
<file path=[Content_Types].xml><?xml version="1.0" encoding="utf-8"?>
<Types xmlns="http://schemas.openxmlformats.org/package/2006/content-types">
  <Default Extension="bin" ContentType="application/vnd.openxmlformats-officedocument.oleObject"/>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3.bin" ContentType="application/vnd.openxmlformats-officedocument.spreadsheetml.printerSettings"/>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printerSettings/printerSettings4.bin" ContentType="application/vnd.openxmlformats-officedocument.spreadsheetml.printerSettings"/>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printerSettings/printerSettings5.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printerSettings/printerSettings6.bin" ContentType="application/vnd.openxmlformats-officedocument.spreadsheetml.printerSettings"/>
  <Override PartName="/xl/drawings/drawing6.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printerSettings/printerSettings7.bin" ContentType="application/vnd.openxmlformats-officedocument.spreadsheetml.printerSettings"/>
  <Override PartName="/xl/drawings/drawing8.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printerSettings/printerSettings8.bin" ContentType="application/vnd.openxmlformats-officedocument.spreadsheetml.printerSettings"/>
  <Override PartName="/xl/drawings/drawing9.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R:\Dez-3\Amt-34\GT 1 Amtsleitung\2-VWS\Infodienst\Pflanzenbau\2022-09-29 A.Schrade änderungen\"/>
    </mc:Choice>
  </mc:AlternateContent>
  <workbookProtection workbookPassword="ECA3" lockStructure="1"/>
  <bookViews>
    <workbookView xWindow="210" yWindow="285" windowWidth="15480" windowHeight="11640" tabRatio="951"/>
  </bookViews>
  <sheets>
    <sheet name=" " sheetId="16" r:id="rId1"/>
    <sheet name="Anleitung" sheetId="14" r:id="rId2"/>
    <sheet name="Futterwerte" sheetId="6" r:id="rId3"/>
    <sheet name="Eigenmischungen" sheetId="8" r:id="rId4"/>
    <sheet name="Ration Milch" sheetId="1" r:id="rId5"/>
    <sheet name="Ration Milch-Mineralstoffe" sheetId="2" r:id="rId6"/>
    <sheet name="Zuteilung-Milchleistungsfutter" sheetId="11" state="hidden" r:id="rId7"/>
    <sheet name="Modul1" sheetId="5" state="veryHidden" r:id="rId8"/>
    <sheet name="TMR-Mischplan" sheetId="10" r:id="rId9"/>
    <sheet name="Ration Aufzucht-Mast" sheetId="12" r:id="rId10"/>
    <sheet name="Info" sheetId="13" r:id="rId11"/>
    <sheet name="Einstellungen" sheetId="15" r:id="rId12"/>
  </sheets>
  <externalReferences>
    <externalReference r:id="rId13"/>
  </externalReferences>
  <definedNames>
    <definedName name="_xlnm._FilterDatabase" localSheetId="2" hidden="1">Futterwerte!$A$3:$AF$197</definedName>
    <definedName name="ADFmin">Einstellungen!$E$11</definedName>
    <definedName name="AF_TS1">'Zuteilung-Milchleistungsfutter'!$J$19</definedName>
    <definedName name="Art">'Ration Milch'!$C$3</definedName>
    <definedName name="Camax">Einstellungen!$F$19</definedName>
    <definedName name="Camin">Einstellungen!$E$19</definedName>
    <definedName name="CaPmax">Einstellungen!$F$25</definedName>
    <definedName name="CaPmin">Einstellungen!$E$25</definedName>
    <definedName name="_xlnm.Print_Area" localSheetId="3">Eigenmischungen!$A$1:$AK$51</definedName>
    <definedName name="_xlnm.Print_Area" localSheetId="2">Futterwerte!$A$1:$Y$197</definedName>
    <definedName name="_xlnm.Print_Area" localSheetId="9">'Ration Aufzucht-Mast'!$A$1:$AF$30</definedName>
    <definedName name="_xlnm.Print_Area" localSheetId="4">'Ration Milch'!$A$1:$AI$51</definedName>
    <definedName name="_xlnm.Print_Area" localSheetId="5">'Ration Milch-Mineralstoffe'!$A$1:$AD$42</definedName>
    <definedName name="_xlnm.Print_Area" localSheetId="8">'TMR-Mischplan'!$AI$1:$BE$38</definedName>
    <definedName name="_xlnm.Print_Area" localSheetId="6">'Zuteilung-Milchleistungsfutter'!$A$1:$AF$50</definedName>
    <definedName name="_xlnm.Print_Titles" localSheetId="2">Futterwerte!$1:$7</definedName>
    <definedName name="_xlnm.Print_Titles" localSheetId="4">'Ration Milch'!$1:$2</definedName>
    <definedName name="E_vH">'Ration Milch'!$L$11</definedName>
    <definedName name="ECM">'Ration Milch'!$V$15</definedName>
    <definedName name="EM" localSheetId="5">'Ration Milch-Mineralstoffe'!$R$10</definedName>
    <definedName name="EM">'Ration Milch'!$V$13</definedName>
    <definedName name="F_vH">'Ration Milch'!$K$11</definedName>
    <definedName name="FS" localSheetId="5">'Ration Milch-Mineralstoffe'!$A$37</definedName>
    <definedName name="FS">'Ration Milch'!$B$40</definedName>
    <definedName name="Futter">[1]Erfassung!$B$13:$Y$10018</definedName>
    <definedName name="GF_NEL">'Ration Milch'!$V$27</definedName>
    <definedName name="GR_ADF">'Ration Milch'!$AA$34</definedName>
    <definedName name="GR_Ca">'Ration Milch-Mineralstoffe'!$R$31</definedName>
    <definedName name="GR_K">'Ration Milch-Mineralstoffe'!$V$31</definedName>
    <definedName name="GR_Mg">'Ration Milch-Mineralstoffe'!$U$31</definedName>
    <definedName name="GR_Na">'Ration Milch-Mineralstoffe'!$T$31</definedName>
    <definedName name="GR_NDF">'Ration Milch'!$AB$34</definedName>
    <definedName name="GR_NEL">'Ration Milch'!$V$34</definedName>
    <definedName name="GR_NFC">'Ration Milch'!$Y$34</definedName>
    <definedName name="GR_nXP">'Ration Milch'!$W$34</definedName>
    <definedName name="GR_P">'Ration Milch-Mineralstoffe'!$S$31</definedName>
    <definedName name="GR_RNB">'Ration Milch'!$X$34</definedName>
    <definedName name="GR_Se">'Ration Milch-Mineralstoffe'!$W$31</definedName>
    <definedName name="GR_SW">'Ration Milch'!$Z$34</definedName>
    <definedName name="GR_sXF">'Ration Milch'!$AG$34</definedName>
    <definedName name="GR_XF">'Ration Milch'!$AF$34</definedName>
    <definedName name="GR_XL">'Ration Milch'!$AE$34</definedName>
    <definedName name="GR_XS">'Ration Milch'!$AC$34</definedName>
    <definedName name="GR_XZ">'Ration Milch'!$AD$34</definedName>
    <definedName name="ITmax">Einstellungen!$F$3</definedName>
    <definedName name="ITmin">Einstellungen!$E$3</definedName>
    <definedName name="Kalbung" localSheetId="5">'Ration Milch-Mineralstoffe'!$E$6</definedName>
    <definedName name="Kalbung">'Ration Milch'!$H$13</definedName>
    <definedName name="Kmax">Einstellungen!$F$23</definedName>
    <definedName name="Kmin">Einstellungen!$E$23</definedName>
    <definedName name="LakNr" localSheetId="5">'Ration Milch-Mineralstoffe'!$D$6</definedName>
    <definedName name="LakNr">'Ration Milch'!$G$11</definedName>
    <definedName name="LaktTag">'Ration Milch'!$H$11</definedName>
    <definedName name="LG" localSheetId="5">'Ration Milch-Mineralstoffe'!$F$6</definedName>
    <definedName name="LG">'Ration Milch'!$I$11</definedName>
    <definedName name="M_kg">'Ration Milch'!$J$11</definedName>
    <definedName name="Mast_Aufzucht">'Ration Aufzucht-Mast'!$G$4</definedName>
    <definedName name="Mast_Eingabe">'Ration Aufzucht-Mast'!$B$4</definedName>
    <definedName name="Mast_GF_ME1">'Ration Aufzucht-Mast'!$U$16</definedName>
    <definedName name="Mast_GF_NEL1">'Ration Aufzucht-Mast'!$U$16</definedName>
    <definedName name="Mast_GF_nXP1">'Ration Aufzucht-Mast'!$V$16</definedName>
    <definedName name="Mast_GF_TM1">'Ration Aufzucht-Mast'!$T$15</definedName>
    <definedName name="Mast_KF_ME1">'Ration Aufzucht-Mast'!$U$21</definedName>
    <definedName name="Mast_KF_NEL1">'Ration Aufzucht-Mast'!$U$21</definedName>
    <definedName name="Mast_KF_nXP1">'Ration Aufzucht-Mast'!$V$21</definedName>
    <definedName name="Mast_KF_TM1">'Ration Aufzucht-Mast'!$T$21</definedName>
    <definedName name="Mast_LM">'Ration Aufzucht-Mast'!$T$3</definedName>
    <definedName name="Mast_LMZ">'Ration Aufzucht-Mast'!$T$4</definedName>
    <definedName name="Mast_Rasse">'Ration Aufzucht-Mast'!$K$4</definedName>
    <definedName name="Memax">Einstellungen!$F$5</definedName>
    <definedName name="MEmin">Einstellungen!$E$5</definedName>
    <definedName name="Mgmax">Einstellungen!$F$22</definedName>
    <definedName name="Mgmin">Einstellungen!$E$22</definedName>
    <definedName name="MJ_GF">'Ration Milch'!$V$26</definedName>
    <definedName name="MLF_AF_Art1">'Zuteilung-Milchleistungsfutter'!$AE$6</definedName>
    <definedName name="MLF_AF_max1">'Zuteilung-Milchleistungsfutter'!$AE$10</definedName>
    <definedName name="MLF_AF_Milch1">'Zuteilung-Milchleistungsfutter'!$AE$8</definedName>
    <definedName name="MLF_AF_NEL1">'Zuteilung-Milchleistungsfutter'!$J$17</definedName>
    <definedName name="MLF_AF_TS1">'Zuteilung-Milchleistungsfutter'!$J$19</definedName>
    <definedName name="MLF_Art_1">'Zuteilung-Milchleistungsfutter'!$AE$4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'Zuteilung-Milchleistungsfutter'!$AE$3</definedName>
    <definedName name="MLF_GFNEL1">'Zuteilung-Milchleistungsfutter'!$J$18</definedName>
    <definedName name="MLF_ITkorr1">'Zuteilung-Milchleistungsfutter'!$AE$18</definedName>
    <definedName name="MLF_KF_NEL1">'Zuteilung-Milchleistungsfutter'!$AE$5</definedName>
    <definedName name="MLF_Kf_TS1">'Zuteilung-Milchleistungsfutter'!$AE$11</definedName>
    <definedName name="MLF_KFabr_max">'Zuteilung-Milchleistungsfutter'!$AE$15</definedName>
    <definedName name="MLF_KFmax1">'Zuteilung-Milchleistungsfutter'!$AE$16</definedName>
    <definedName name="MLF_KFmin1">'Zuteilung-Milchleistungsfutter'!$AE$14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'Zuteilung-Milchleistungsfutter'!$AE$12</definedName>
    <definedName name="MLF_Prot1">'Zuteilung-Milchleistungsfutter'!$J$14</definedName>
    <definedName name="MLF_Rasse1">'Zuteilung-Milchleistungsfutter'!$J$4</definedName>
    <definedName name="NaKmax">Einstellungen!$F$26</definedName>
    <definedName name="NaKmin">Einstellungen!$E$26</definedName>
    <definedName name="Namax">Einstellungen!$F$21</definedName>
    <definedName name="Namin">Einstellungen!$E$21</definedName>
    <definedName name="NDFmin">Einstellungen!$E$12</definedName>
    <definedName name="NEL">'Ration Milch'!$V$40</definedName>
    <definedName name="NEL_kg">'Ration Milch'!$V$42</definedName>
    <definedName name="NELmax">Einstellungen!$F$4</definedName>
    <definedName name="NELmin">Einstellungen!$E$4</definedName>
    <definedName name="NFCmax">Einstellungen!$F$9</definedName>
    <definedName name="nXP">'Ration Milch'!$W$40</definedName>
    <definedName name="nXPmax">Einstellungen!$F$6</definedName>
    <definedName name="nXPmin">Einstellungen!$E$6</definedName>
    <definedName name="Pmax">Einstellungen!$F$20</definedName>
    <definedName name="Pmin">Einstellungen!$E$20</definedName>
    <definedName name="Rasse">'Ration Milch'!$F$3</definedName>
    <definedName name="RNBmax">Einstellungen!$F$8</definedName>
    <definedName name="RNBmin">Einstellungen!$E$8</definedName>
    <definedName name="Semax">Einstellungen!$F$24</definedName>
    <definedName name="Semin">Einstellungen!$E$24</definedName>
    <definedName name="SWmin">Einstellungen!$E$10</definedName>
    <definedName name="sXFmin">Einstellungen!$E$17</definedName>
    <definedName name="t" localSheetId="5">'Ration Milch-Mineralstoffe'!$K$6</definedName>
    <definedName name="Tabelle" localSheetId="2">Futterwerte!$B$8:$Y$195</definedName>
    <definedName name="Tabelle">Futterwerte!$B$8:$Y$199</definedName>
    <definedName name="Tabelle_GF">Futterwerte!$B$8:$Z$133</definedName>
    <definedName name="Tabelle_KF">Futterwerte!$B$134:$Z$196</definedName>
    <definedName name="Tabelle_Kopf">Futterwerte!$B$3:$Y$7</definedName>
    <definedName name="Tiere">'Ration Milch'!$F$9</definedName>
    <definedName name="TM_FM">'Ration Milch'!$H$5</definedName>
    <definedName name="TM_GF">'Ration Milch'!$U$26</definedName>
    <definedName name="TM_Grundration">'Ration Milch'!$U$33</definedName>
    <definedName name="TMR">'Ration Milch'!$D$11</definedName>
    <definedName name="TS" localSheetId="5">'Ration Milch-Mineralstoffe'!$Q$37</definedName>
    <definedName name="TS">'Ration Milch'!$U$40</definedName>
    <definedName name="XFmin">Einstellungen!$E$16</definedName>
    <definedName name="XLmax">Einstellungen!$F$15</definedName>
    <definedName name="XPmax">Einstellungen!$F$7</definedName>
    <definedName name="XPmin">Einstellungen!$E$7</definedName>
    <definedName name="XSmax">Einstellungen!$F$13</definedName>
    <definedName name="XZmax">Einstellungen!$F$14</definedName>
  </definedNames>
  <calcPr calcId="162913"/>
</workbook>
</file>

<file path=xl/calcChain.xml><?xml version="1.0" encoding="utf-8"?>
<calcChain xmlns="http://schemas.openxmlformats.org/spreadsheetml/2006/main">
  <c r="C31" i="11" l="1"/>
  <c r="C47" i="11"/>
  <c r="C49" i="11"/>
  <c r="C45" i="11"/>
  <c r="C43" i="11"/>
  <c r="C41" i="11"/>
  <c r="C39" i="11"/>
  <c r="C37" i="11"/>
  <c r="C35" i="11"/>
  <c r="C33" i="11"/>
  <c r="C29" i="11"/>
  <c r="C27" i="11"/>
  <c r="C25" i="11"/>
  <c r="C21" i="11"/>
  <c r="C23" i="11"/>
  <c r="A21" i="11"/>
  <c r="B21" i="11" s="1"/>
  <c r="C30" i="11" l="1"/>
  <c r="C44" i="11"/>
  <c r="C40" i="11"/>
  <c r="C22" i="11"/>
  <c r="C36" i="11"/>
  <c r="C38" i="11"/>
  <c r="C42" i="11"/>
  <c r="C46" i="11"/>
  <c r="C26" i="11"/>
  <c r="C48" i="11"/>
  <c r="C34" i="11"/>
  <c r="C32" i="11"/>
  <c r="C28" i="11"/>
  <c r="C24" i="11"/>
  <c r="A22" i="11"/>
  <c r="B22" i="11" l="1"/>
  <c r="A23" i="11"/>
  <c r="A24" i="11" l="1"/>
  <c r="B23" i="11"/>
  <c r="A25" i="11" l="1"/>
  <c r="B24" i="11"/>
  <c r="A26" i="11" l="1"/>
  <c r="B25" i="11"/>
  <c r="AL5" i="10"/>
  <c r="AM5" i="10"/>
  <c r="AN5" i="10"/>
  <c r="AO5" i="10"/>
  <c r="AP5" i="10"/>
  <c r="AQ5" i="10"/>
  <c r="AR5" i="10"/>
  <c r="AS5" i="10"/>
  <c r="AL6" i="10"/>
  <c r="AM6" i="10"/>
  <c r="AN6" i="10"/>
  <c r="AO6" i="10"/>
  <c r="AP6" i="10"/>
  <c r="AQ6" i="10"/>
  <c r="AR6" i="10"/>
  <c r="AS6" i="10"/>
  <c r="AL7" i="10"/>
  <c r="AM7" i="10"/>
  <c r="AN7" i="10"/>
  <c r="AO7" i="10"/>
  <c r="AP7" i="10"/>
  <c r="AQ7" i="10"/>
  <c r="AR7" i="10"/>
  <c r="AS7" i="10"/>
  <c r="AL8" i="10"/>
  <c r="AM8" i="10"/>
  <c r="AN8" i="10"/>
  <c r="AO8" i="10"/>
  <c r="AP8" i="10"/>
  <c r="AQ8" i="10"/>
  <c r="AR8" i="10"/>
  <c r="AS8" i="10"/>
  <c r="AL9" i="10"/>
  <c r="AM9" i="10"/>
  <c r="AN9" i="10"/>
  <c r="AO9" i="10"/>
  <c r="AP9" i="10"/>
  <c r="AQ9" i="10"/>
  <c r="AR9" i="10"/>
  <c r="AS9" i="10"/>
  <c r="AL10" i="10"/>
  <c r="AM10" i="10"/>
  <c r="AN10" i="10"/>
  <c r="AO10" i="10"/>
  <c r="AP10" i="10"/>
  <c r="AQ10" i="10"/>
  <c r="AR10" i="10"/>
  <c r="AS10" i="10"/>
  <c r="AL11" i="10"/>
  <c r="AM11" i="10"/>
  <c r="AN11" i="10"/>
  <c r="AO11" i="10"/>
  <c r="AP11" i="10"/>
  <c r="AQ11" i="10"/>
  <c r="AR11" i="10"/>
  <c r="AS11" i="10"/>
  <c r="AL12" i="10"/>
  <c r="AM12" i="10"/>
  <c r="AN12" i="10"/>
  <c r="AO12" i="10"/>
  <c r="AP12" i="10"/>
  <c r="AQ12" i="10"/>
  <c r="AR12" i="10"/>
  <c r="AS12" i="10"/>
  <c r="AL13" i="10"/>
  <c r="AM13" i="10"/>
  <c r="AN13" i="10"/>
  <c r="AO13" i="10"/>
  <c r="AP13" i="10"/>
  <c r="AQ13" i="10"/>
  <c r="AR13" i="10"/>
  <c r="AS13" i="10"/>
  <c r="AL14" i="10"/>
  <c r="AM14" i="10"/>
  <c r="AN14" i="10"/>
  <c r="AO14" i="10"/>
  <c r="AP14" i="10"/>
  <c r="AQ14" i="10"/>
  <c r="AR14" i="10"/>
  <c r="AS14" i="10"/>
  <c r="AL15" i="10"/>
  <c r="AM15" i="10"/>
  <c r="AN15" i="10"/>
  <c r="AO15" i="10"/>
  <c r="AP15" i="10"/>
  <c r="AQ15" i="10"/>
  <c r="AR15" i="10"/>
  <c r="AS15" i="10"/>
  <c r="AL16" i="10"/>
  <c r="AM16" i="10"/>
  <c r="AN16" i="10"/>
  <c r="AO16" i="10"/>
  <c r="AP16" i="10"/>
  <c r="AQ16" i="10"/>
  <c r="AR16" i="10"/>
  <c r="AS16" i="10"/>
  <c r="AL17" i="10"/>
  <c r="AM17" i="10"/>
  <c r="AN17" i="10"/>
  <c r="AO17" i="10"/>
  <c r="AP17" i="10"/>
  <c r="AQ17" i="10"/>
  <c r="AR17" i="10"/>
  <c r="AS17" i="10"/>
  <c r="AL18" i="10"/>
  <c r="AM18" i="10"/>
  <c r="AN18" i="10"/>
  <c r="AO18" i="10"/>
  <c r="AP18" i="10"/>
  <c r="AQ18" i="10"/>
  <c r="AR18" i="10"/>
  <c r="AS18" i="10"/>
  <c r="AL19" i="10"/>
  <c r="AM19" i="10"/>
  <c r="AN19" i="10"/>
  <c r="AO19" i="10"/>
  <c r="AP19" i="10"/>
  <c r="AQ19" i="10"/>
  <c r="AR19" i="10"/>
  <c r="AS19" i="10"/>
  <c r="AL20" i="10"/>
  <c r="AM20" i="10"/>
  <c r="AN20" i="10"/>
  <c r="AO20" i="10"/>
  <c r="AP20" i="10"/>
  <c r="AQ20" i="10"/>
  <c r="AR20" i="10"/>
  <c r="AS20" i="10"/>
  <c r="AL21" i="10"/>
  <c r="AM21" i="10"/>
  <c r="AN21" i="10"/>
  <c r="AO21" i="10"/>
  <c r="AP21" i="10"/>
  <c r="AQ21" i="10"/>
  <c r="AR21" i="10"/>
  <c r="AS21" i="10"/>
  <c r="AL22" i="10"/>
  <c r="AM22" i="10"/>
  <c r="AN22" i="10"/>
  <c r="AO22" i="10"/>
  <c r="AP22" i="10"/>
  <c r="AQ22" i="10"/>
  <c r="AR22" i="10"/>
  <c r="AS22" i="10"/>
  <c r="AL23" i="10"/>
  <c r="AM23" i="10"/>
  <c r="AN23" i="10"/>
  <c r="AO23" i="10"/>
  <c r="AP23" i="10"/>
  <c r="AQ23" i="10"/>
  <c r="AR23" i="10"/>
  <c r="AS23" i="10"/>
  <c r="AL24" i="10"/>
  <c r="AM24" i="10"/>
  <c r="AN24" i="10"/>
  <c r="AO24" i="10"/>
  <c r="AP24" i="10"/>
  <c r="AQ24" i="10"/>
  <c r="AR24" i="10"/>
  <c r="AS24" i="10"/>
  <c r="A27" i="11" l="1"/>
  <c r="B26" i="11"/>
  <c r="A28" i="11" l="1"/>
  <c r="J28" i="11" s="1"/>
  <c r="B27" i="11"/>
  <c r="AE5" i="11"/>
  <c r="J27" i="11"/>
  <c r="J26" i="11"/>
  <c r="D26" i="11" s="1"/>
  <c r="J25" i="11"/>
  <c r="D25" i="11" s="1"/>
  <c r="J24" i="11"/>
  <c r="D24" i="11" s="1"/>
  <c r="J23" i="11"/>
  <c r="D23" i="11" s="1"/>
  <c r="J22" i="11"/>
  <c r="D22" i="11" s="1"/>
  <c r="J21" i="11"/>
  <c r="D21" i="11" s="1"/>
  <c r="J19" i="11"/>
  <c r="J17" i="11"/>
  <c r="D27" i="11" l="1"/>
  <c r="A29" i="11"/>
  <c r="B28" i="11"/>
  <c r="D28" i="11" s="1"/>
  <c r="A30" i="11" l="1"/>
  <c r="B29" i="11"/>
  <c r="J29" i="11"/>
  <c r="Z30" i="6"/>
  <c r="D29" i="11" l="1"/>
  <c r="A31" i="11"/>
  <c r="B30" i="11"/>
  <c r="J30" i="11"/>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IJ35" i="6"/>
  <c r="IK35" i="6"/>
  <c r="IL35" i="6"/>
  <c r="IM35" i="6"/>
  <c r="IN35" i="6"/>
  <c r="IO35" i="6"/>
  <c r="IP35" i="6"/>
  <c r="IQ35" i="6"/>
  <c r="IR35" i="6"/>
  <c r="IS35" i="6"/>
  <c r="IT35" i="6"/>
  <c r="IU35" i="6"/>
  <c r="IV35" i="6"/>
  <c r="IW35" i="6"/>
  <c r="IX35" i="6"/>
  <c r="IY35" i="6"/>
  <c r="IZ35" i="6"/>
  <c r="JA35" i="6"/>
  <c r="JB35" i="6"/>
  <c r="JC35" i="6"/>
  <c r="JD35" i="6"/>
  <c r="JE35" i="6"/>
  <c r="JF35" i="6"/>
  <c r="JG35" i="6"/>
  <c r="JH35" i="6"/>
  <c r="JI35" i="6"/>
  <c r="JJ35" i="6"/>
  <c r="JK35" i="6"/>
  <c r="JL35" i="6"/>
  <c r="JM35" i="6"/>
  <c r="JN35" i="6"/>
  <c r="JO35" i="6"/>
  <c r="JP35" i="6"/>
  <c r="JQ35" i="6"/>
  <c r="JR35" i="6"/>
  <c r="JS35" i="6"/>
  <c r="JT35" i="6"/>
  <c r="JU35" i="6"/>
  <c r="JV35" i="6"/>
  <c r="JW35" i="6"/>
  <c r="JX35" i="6"/>
  <c r="JY35" i="6"/>
  <c r="JZ35" i="6"/>
  <c r="KA35" i="6"/>
  <c r="KB35" i="6"/>
  <c r="KC35" i="6"/>
  <c r="KD35" i="6"/>
  <c r="KE35" i="6"/>
  <c r="KF35" i="6"/>
  <c r="KG35" i="6"/>
  <c r="KH35" i="6"/>
  <c r="KI35" i="6"/>
  <c r="KJ35" i="6"/>
  <c r="KK35" i="6"/>
  <c r="KL35" i="6"/>
  <c r="KM35" i="6"/>
  <c r="KN35" i="6"/>
  <c r="KO35" i="6"/>
  <c r="KP35" i="6"/>
  <c r="KQ35" i="6"/>
  <c r="KR35" i="6"/>
  <c r="KS35" i="6"/>
  <c r="KT35" i="6"/>
  <c r="KU35" i="6"/>
  <c r="KV35" i="6"/>
  <c r="KW35" i="6"/>
  <c r="KX35" i="6"/>
  <c r="KY35" i="6"/>
  <c r="KZ35" i="6"/>
  <c r="LA35" i="6"/>
  <c r="LB35" i="6"/>
  <c r="LC35" i="6"/>
  <c r="LD35" i="6"/>
  <c r="LE35" i="6"/>
  <c r="LF35" i="6"/>
  <c r="LG35" i="6"/>
  <c r="LH35" i="6"/>
  <c r="LI35" i="6"/>
  <c r="LJ35" i="6"/>
  <c r="LK35" i="6"/>
  <c r="LL35" i="6"/>
  <c r="LM35" i="6"/>
  <c r="LN35" i="6"/>
  <c r="LO35" i="6"/>
  <c r="LP35" i="6"/>
  <c r="LQ35" i="6"/>
  <c r="LR35" i="6"/>
  <c r="LS35" i="6"/>
  <c r="LT35" i="6"/>
  <c r="LU35" i="6"/>
  <c r="LV35" i="6"/>
  <c r="LW35" i="6"/>
  <c r="LX35" i="6"/>
  <c r="LY35" i="6"/>
  <c r="LZ35" i="6"/>
  <c r="MA35" i="6"/>
  <c r="MB35" i="6"/>
  <c r="MC35" i="6"/>
  <c r="MD35" i="6"/>
  <c r="ME35" i="6"/>
  <c r="MF35" i="6"/>
  <c r="MG35" i="6"/>
  <c r="MH35" i="6"/>
  <c r="MI35" i="6"/>
  <c r="MJ35" i="6"/>
  <c r="MK35" i="6"/>
  <c r="ML35" i="6"/>
  <c r="MM35" i="6"/>
  <c r="MN35" i="6"/>
  <c r="MO35" i="6"/>
  <c r="MP35" i="6"/>
  <c r="MQ35" i="6"/>
  <c r="MR35" i="6"/>
  <c r="MS35" i="6"/>
  <c r="MT35" i="6"/>
  <c r="MU35" i="6"/>
  <c r="MV35" i="6"/>
  <c r="MW35" i="6"/>
  <c r="MX35" i="6"/>
  <c r="MY35" i="6"/>
  <c r="MZ35" i="6"/>
  <c r="NA35" i="6"/>
  <c r="NB35" i="6"/>
  <c r="NC35" i="6"/>
  <c r="ND35" i="6"/>
  <c r="NE35" i="6"/>
  <c r="NF35" i="6"/>
  <c r="NG35" i="6"/>
  <c r="NH35" i="6"/>
  <c r="NI35" i="6"/>
  <c r="NJ35" i="6"/>
  <c r="NK35" i="6"/>
  <c r="NL35" i="6"/>
  <c r="NM35" i="6"/>
  <c r="NN35" i="6"/>
  <c r="NO35" i="6"/>
  <c r="NP35" i="6"/>
  <c r="NQ35" i="6"/>
  <c r="NR35" i="6"/>
  <c r="NS35" i="6"/>
  <c r="NT35" i="6"/>
  <c r="NU35" i="6"/>
  <c r="NV35" i="6"/>
  <c r="NW35" i="6"/>
  <c r="NX35" i="6"/>
  <c r="NY35" i="6"/>
  <c r="NZ35" i="6"/>
  <c r="OA35" i="6"/>
  <c r="OB35" i="6"/>
  <c r="OC35" i="6"/>
  <c r="OD35" i="6"/>
  <c r="OE35" i="6"/>
  <c r="OF35" i="6"/>
  <c r="OG35" i="6"/>
  <c r="OH35" i="6"/>
  <c r="OI35" i="6"/>
  <c r="OJ35" i="6"/>
  <c r="OK35" i="6"/>
  <c r="OL35" i="6"/>
  <c r="OM35" i="6"/>
  <c r="ON35" i="6"/>
  <c r="OO35" i="6"/>
  <c r="OP35" i="6"/>
  <c r="OQ35" i="6"/>
  <c r="OR35" i="6"/>
  <c r="OS35" i="6"/>
  <c r="OT35" i="6"/>
  <c r="OU35" i="6"/>
  <c r="OV35" i="6"/>
  <c r="OW35" i="6"/>
  <c r="OX35" i="6"/>
  <c r="OY35" i="6"/>
  <c r="OZ35" i="6"/>
  <c r="PA35" i="6"/>
  <c r="PB35" i="6"/>
  <c r="PC35" i="6"/>
  <c r="PD35" i="6"/>
  <c r="PE35" i="6"/>
  <c r="PF35" i="6"/>
  <c r="PG35" i="6"/>
  <c r="PH35" i="6"/>
  <c r="PI35" i="6"/>
  <c r="PJ35" i="6"/>
  <c r="PK35" i="6"/>
  <c r="PL35" i="6"/>
  <c r="PM35" i="6"/>
  <c r="PN35" i="6"/>
  <c r="PO35" i="6"/>
  <c r="PP35" i="6"/>
  <c r="PQ35" i="6"/>
  <c r="PR35" i="6"/>
  <c r="PS35" i="6"/>
  <c r="PT35" i="6"/>
  <c r="PU35" i="6"/>
  <c r="PV35" i="6"/>
  <c r="PW35" i="6"/>
  <c r="PX35" i="6"/>
  <c r="PY35" i="6"/>
  <c r="PZ35" i="6"/>
  <c r="QA35" i="6"/>
  <c r="QB35" i="6"/>
  <c r="QC35" i="6"/>
  <c r="QD35" i="6"/>
  <c r="QE35" i="6"/>
  <c r="QF35" i="6"/>
  <c r="QG35" i="6"/>
  <c r="QH35" i="6"/>
  <c r="QI35" i="6"/>
  <c r="QJ35" i="6"/>
  <c r="QK35" i="6"/>
  <c r="QL35" i="6"/>
  <c r="QM35" i="6"/>
  <c r="QN35" i="6"/>
  <c r="QO35" i="6"/>
  <c r="QP35" i="6"/>
  <c r="QQ35" i="6"/>
  <c r="QR35" i="6"/>
  <c r="QS35" i="6"/>
  <c r="QT35" i="6"/>
  <c r="QU35" i="6"/>
  <c r="QV35" i="6"/>
  <c r="QW35" i="6"/>
  <c r="QX35" i="6"/>
  <c r="QY35" i="6"/>
  <c r="QZ35" i="6"/>
  <c r="RA35" i="6"/>
  <c r="RB35" i="6"/>
  <c r="RC35" i="6"/>
  <c r="RD35" i="6"/>
  <c r="RE35" i="6"/>
  <c r="RF35" i="6"/>
  <c r="RG35" i="6"/>
  <c r="RH35" i="6"/>
  <c r="RI35" i="6"/>
  <c r="RJ35" i="6"/>
  <c r="RK35" i="6"/>
  <c r="RL35" i="6"/>
  <c r="RM35" i="6"/>
  <c r="RN35" i="6"/>
  <c r="RO35" i="6"/>
  <c r="RP35" i="6"/>
  <c r="RQ35" i="6"/>
  <c r="RR35" i="6"/>
  <c r="RS35" i="6"/>
  <c r="RT35" i="6"/>
  <c r="RU35" i="6"/>
  <c r="RV35" i="6"/>
  <c r="RW35" i="6"/>
  <c r="RX35" i="6"/>
  <c r="RY35" i="6"/>
  <c r="RZ35" i="6"/>
  <c r="SA35" i="6"/>
  <c r="SB35" i="6"/>
  <c r="SC35" i="6"/>
  <c r="SD35" i="6"/>
  <c r="SE35" i="6"/>
  <c r="SF35" i="6"/>
  <c r="SG35" i="6"/>
  <c r="SH35" i="6"/>
  <c r="SI35" i="6"/>
  <c r="SJ35" i="6"/>
  <c r="SK35" i="6"/>
  <c r="SL35" i="6"/>
  <c r="SM35" i="6"/>
  <c r="SN35" i="6"/>
  <c r="SO35" i="6"/>
  <c r="SP35" i="6"/>
  <c r="SQ35" i="6"/>
  <c r="SR35" i="6"/>
  <c r="SS35" i="6"/>
  <c r="ST35" i="6"/>
  <c r="SU35" i="6"/>
  <c r="SV35" i="6"/>
  <c r="SW35" i="6"/>
  <c r="SX35" i="6"/>
  <c r="SY35" i="6"/>
  <c r="SZ35" i="6"/>
  <c r="TA35" i="6"/>
  <c r="TB35" i="6"/>
  <c r="TC35" i="6"/>
  <c r="TD35" i="6"/>
  <c r="TE35" i="6"/>
  <c r="TF35" i="6"/>
  <c r="TG35" i="6"/>
  <c r="TH35" i="6"/>
  <c r="TI35" i="6"/>
  <c r="TJ35" i="6"/>
  <c r="TK35" i="6"/>
  <c r="TL35" i="6"/>
  <c r="TM35" i="6"/>
  <c r="TN35" i="6"/>
  <c r="TO35" i="6"/>
  <c r="TP35" i="6"/>
  <c r="TQ35" i="6"/>
  <c r="TR35" i="6"/>
  <c r="TS35" i="6"/>
  <c r="TT35" i="6"/>
  <c r="TU35" i="6"/>
  <c r="TV35" i="6"/>
  <c r="TW35" i="6"/>
  <c r="TX35" i="6"/>
  <c r="TY35" i="6"/>
  <c r="TZ35" i="6"/>
  <c r="UA35" i="6"/>
  <c r="UB35" i="6"/>
  <c r="UC35" i="6"/>
  <c r="UD35" i="6"/>
  <c r="UE35" i="6"/>
  <c r="UF35" i="6"/>
  <c r="UG35" i="6"/>
  <c r="UH35" i="6"/>
  <c r="UI35" i="6"/>
  <c r="UJ35" i="6"/>
  <c r="UK35" i="6"/>
  <c r="UL35" i="6"/>
  <c r="UM35" i="6"/>
  <c r="UN35" i="6"/>
  <c r="UO35" i="6"/>
  <c r="UP35" i="6"/>
  <c r="UQ35" i="6"/>
  <c r="UR35" i="6"/>
  <c r="US35" i="6"/>
  <c r="UT35" i="6"/>
  <c r="UU35" i="6"/>
  <c r="UV35" i="6"/>
  <c r="UW35" i="6"/>
  <c r="UX35" i="6"/>
  <c r="UY35" i="6"/>
  <c r="UZ35" i="6"/>
  <c r="VA35" i="6"/>
  <c r="VB35" i="6"/>
  <c r="VC35" i="6"/>
  <c r="VD35" i="6"/>
  <c r="VE35" i="6"/>
  <c r="VF35" i="6"/>
  <c r="VG35" i="6"/>
  <c r="VH35" i="6"/>
  <c r="VI35" i="6"/>
  <c r="VJ35" i="6"/>
  <c r="VK35" i="6"/>
  <c r="VL35" i="6"/>
  <c r="VM35" i="6"/>
  <c r="VN35" i="6"/>
  <c r="VO35" i="6"/>
  <c r="VP35" i="6"/>
  <c r="VQ35" i="6"/>
  <c r="VR35" i="6"/>
  <c r="VS35" i="6"/>
  <c r="VT35" i="6"/>
  <c r="VU35" i="6"/>
  <c r="VV35" i="6"/>
  <c r="VW35" i="6"/>
  <c r="VX35" i="6"/>
  <c r="VY35" i="6"/>
  <c r="VZ35" i="6"/>
  <c r="WA35" i="6"/>
  <c r="WB35" i="6"/>
  <c r="WC35" i="6"/>
  <c r="WD35" i="6"/>
  <c r="WE35" i="6"/>
  <c r="WF35" i="6"/>
  <c r="WG35" i="6"/>
  <c r="WH35" i="6"/>
  <c r="WI35" i="6"/>
  <c r="WJ35" i="6"/>
  <c r="WK35" i="6"/>
  <c r="WL35" i="6"/>
  <c r="WM35" i="6"/>
  <c r="WN35" i="6"/>
  <c r="WO35" i="6"/>
  <c r="WP35" i="6"/>
  <c r="WQ35" i="6"/>
  <c r="WR35" i="6"/>
  <c r="WS35" i="6"/>
  <c r="WT35" i="6"/>
  <c r="WU35" i="6"/>
  <c r="WV35" i="6"/>
  <c r="WW35" i="6"/>
  <c r="WX35" i="6"/>
  <c r="WY35" i="6"/>
  <c r="WZ35" i="6"/>
  <c r="XA35" i="6"/>
  <c r="XB35" i="6"/>
  <c r="XC35" i="6"/>
  <c r="XD35" i="6"/>
  <c r="XE35" i="6"/>
  <c r="XF35" i="6"/>
  <c r="XG35" i="6"/>
  <c r="XH35" i="6"/>
  <c r="XI35" i="6"/>
  <c r="XJ35" i="6"/>
  <c r="XK35" i="6"/>
  <c r="XL35" i="6"/>
  <c r="XM35" i="6"/>
  <c r="XN35" i="6"/>
  <c r="XO35" i="6"/>
  <c r="XP35" i="6"/>
  <c r="XQ35" i="6"/>
  <c r="XR35" i="6"/>
  <c r="XS35" i="6"/>
  <c r="XT35" i="6"/>
  <c r="XU35" i="6"/>
  <c r="XV35" i="6"/>
  <c r="XW35" i="6"/>
  <c r="XX35" i="6"/>
  <c r="XY35" i="6"/>
  <c r="XZ35" i="6"/>
  <c r="YA35" i="6"/>
  <c r="YB35" i="6"/>
  <c r="YC35" i="6"/>
  <c r="YD35" i="6"/>
  <c r="YE35" i="6"/>
  <c r="YF35" i="6"/>
  <c r="YG35" i="6"/>
  <c r="YH35" i="6"/>
  <c r="YI35" i="6"/>
  <c r="YJ35" i="6"/>
  <c r="YK35" i="6"/>
  <c r="YL35" i="6"/>
  <c r="YM35" i="6"/>
  <c r="YN35" i="6"/>
  <c r="YO35" i="6"/>
  <c r="YP35" i="6"/>
  <c r="YQ35" i="6"/>
  <c r="YR35" i="6"/>
  <c r="YS35" i="6"/>
  <c r="YT35" i="6"/>
  <c r="YU35" i="6"/>
  <c r="YV35" i="6"/>
  <c r="YW35" i="6"/>
  <c r="YX35" i="6"/>
  <c r="YY35" i="6"/>
  <c r="YZ35" i="6"/>
  <c r="ZA35" i="6"/>
  <c r="ZB35" i="6"/>
  <c r="ZC35" i="6"/>
  <c r="ZD35" i="6"/>
  <c r="ZE35" i="6"/>
  <c r="ZF35" i="6"/>
  <c r="ZG35" i="6"/>
  <c r="ZH35" i="6"/>
  <c r="ZI35" i="6"/>
  <c r="ZJ35" i="6"/>
  <c r="ZK35" i="6"/>
  <c r="ZL35" i="6"/>
  <c r="ZM35" i="6"/>
  <c r="ZN35" i="6"/>
  <c r="ZO35" i="6"/>
  <c r="ZP35" i="6"/>
  <c r="ZQ35" i="6"/>
  <c r="ZR35" i="6"/>
  <c r="ZS35" i="6"/>
  <c r="ZT35" i="6"/>
  <c r="ZU35" i="6"/>
  <c r="ZV35" i="6"/>
  <c r="ZW35" i="6"/>
  <c r="ZX35" i="6"/>
  <c r="ZY35" i="6"/>
  <c r="ZZ35" i="6"/>
  <c r="AAA35" i="6"/>
  <c r="AAB35" i="6"/>
  <c r="AAC35" i="6"/>
  <c r="AAD35" i="6"/>
  <c r="AAE35" i="6"/>
  <c r="AAF35" i="6"/>
  <c r="AAG35" i="6"/>
  <c r="AAH35" i="6"/>
  <c r="AAI35" i="6"/>
  <c r="AAJ35" i="6"/>
  <c r="AAK35" i="6"/>
  <c r="AAL35" i="6"/>
  <c r="AAM35" i="6"/>
  <c r="AAN35" i="6"/>
  <c r="AAO35" i="6"/>
  <c r="AAP35" i="6"/>
  <c r="AAQ35" i="6"/>
  <c r="AAR35" i="6"/>
  <c r="AAS35" i="6"/>
  <c r="AAT35" i="6"/>
  <c r="AAU35" i="6"/>
  <c r="AAV35" i="6"/>
  <c r="AAW35" i="6"/>
  <c r="AAX35" i="6"/>
  <c r="AAY35" i="6"/>
  <c r="AAZ35" i="6"/>
  <c r="ABA35" i="6"/>
  <c r="ABB35" i="6"/>
  <c r="ABC35" i="6"/>
  <c r="ABD35" i="6"/>
  <c r="ABE35" i="6"/>
  <c r="ABF35" i="6"/>
  <c r="ABG35" i="6"/>
  <c r="ABH35" i="6"/>
  <c r="ABI35" i="6"/>
  <c r="ABJ35" i="6"/>
  <c r="ABK35" i="6"/>
  <c r="ABL35" i="6"/>
  <c r="ABM35" i="6"/>
  <c r="ABN35" i="6"/>
  <c r="ABO35" i="6"/>
  <c r="ABP35" i="6"/>
  <c r="ABQ35" i="6"/>
  <c r="ABR35" i="6"/>
  <c r="ABS35" i="6"/>
  <c r="ABT35" i="6"/>
  <c r="ABU35" i="6"/>
  <c r="ABV35" i="6"/>
  <c r="ABW35" i="6"/>
  <c r="ABX35" i="6"/>
  <c r="ABY35" i="6"/>
  <c r="ABZ35" i="6"/>
  <c r="ACA35" i="6"/>
  <c r="ACB35" i="6"/>
  <c r="ACC35" i="6"/>
  <c r="ACD35" i="6"/>
  <c r="ACE35" i="6"/>
  <c r="ACF35" i="6"/>
  <c r="ACG35" i="6"/>
  <c r="ACH35" i="6"/>
  <c r="ACI35" i="6"/>
  <c r="ACJ35" i="6"/>
  <c r="ACK35" i="6"/>
  <c r="ACL35" i="6"/>
  <c r="ACM35" i="6"/>
  <c r="ACN35" i="6"/>
  <c r="ACO35" i="6"/>
  <c r="ACP35" i="6"/>
  <c r="ACQ35" i="6"/>
  <c r="ACR35" i="6"/>
  <c r="ACS35" i="6"/>
  <c r="ACT35" i="6"/>
  <c r="ACU35" i="6"/>
  <c r="ACV35" i="6"/>
  <c r="ACW35" i="6"/>
  <c r="ACX35" i="6"/>
  <c r="ACY35" i="6"/>
  <c r="ACZ35" i="6"/>
  <c r="ADA35" i="6"/>
  <c r="ADB35" i="6"/>
  <c r="ADC35" i="6"/>
  <c r="ADD35" i="6"/>
  <c r="ADE35" i="6"/>
  <c r="ADF35" i="6"/>
  <c r="ADG35" i="6"/>
  <c r="ADH35" i="6"/>
  <c r="ADI35" i="6"/>
  <c r="ADJ35" i="6"/>
  <c r="ADK35" i="6"/>
  <c r="ADL35" i="6"/>
  <c r="ADM35" i="6"/>
  <c r="ADN35" i="6"/>
  <c r="ADO35" i="6"/>
  <c r="ADP35" i="6"/>
  <c r="ADQ35" i="6"/>
  <c r="ADR35" i="6"/>
  <c r="ADS35" i="6"/>
  <c r="ADT35" i="6"/>
  <c r="ADU35" i="6"/>
  <c r="ADV35" i="6"/>
  <c r="ADW35" i="6"/>
  <c r="ADX35" i="6"/>
  <c r="ADY35" i="6"/>
  <c r="ADZ35" i="6"/>
  <c r="AEA35" i="6"/>
  <c r="AEB35" i="6"/>
  <c r="AEC35" i="6"/>
  <c r="AED35" i="6"/>
  <c r="AEE35" i="6"/>
  <c r="AEF35" i="6"/>
  <c r="AEG35" i="6"/>
  <c r="AEH35" i="6"/>
  <c r="AEI35" i="6"/>
  <c r="AEJ35" i="6"/>
  <c r="AEK35" i="6"/>
  <c r="AEL35" i="6"/>
  <c r="AEM35" i="6"/>
  <c r="AEN35" i="6"/>
  <c r="AEO35" i="6"/>
  <c r="AEP35" i="6"/>
  <c r="AEQ35" i="6"/>
  <c r="AER35" i="6"/>
  <c r="AES35" i="6"/>
  <c r="AET35" i="6"/>
  <c r="AEU35" i="6"/>
  <c r="AEV35" i="6"/>
  <c r="AEW35" i="6"/>
  <c r="AEX35" i="6"/>
  <c r="AEY35" i="6"/>
  <c r="AEZ35" i="6"/>
  <c r="AFA35" i="6"/>
  <c r="AFB35" i="6"/>
  <c r="AFC35" i="6"/>
  <c r="AFD35" i="6"/>
  <c r="AFE35" i="6"/>
  <c r="AFF35" i="6"/>
  <c r="AFG35" i="6"/>
  <c r="AFH35" i="6"/>
  <c r="AFI35" i="6"/>
  <c r="AFJ35" i="6"/>
  <c r="AFK35" i="6"/>
  <c r="AFL35" i="6"/>
  <c r="AFM35" i="6"/>
  <c r="AFN35" i="6"/>
  <c r="AFO35" i="6"/>
  <c r="AFP35" i="6"/>
  <c r="AFQ35" i="6"/>
  <c r="AFR35" i="6"/>
  <c r="AFS35" i="6"/>
  <c r="AFT35" i="6"/>
  <c r="AFU35" i="6"/>
  <c r="AFV35" i="6"/>
  <c r="AFW35" i="6"/>
  <c r="AFX35" i="6"/>
  <c r="AFY35" i="6"/>
  <c r="AFZ35" i="6"/>
  <c r="AGA35" i="6"/>
  <c r="AGB35" i="6"/>
  <c r="AGC35" i="6"/>
  <c r="AGD35" i="6"/>
  <c r="AGE35" i="6"/>
  <c r="AGF35" i="6"/>
  <c r="AGG35" i="6"/>
  <c r="AGH35" i="6"/>
  <c r="AGI35" i="6"/>
  <c r="AGJ35" i="6"/>
  <c r="AGK35" i="6"/>
  <c r="AGL35" i="6"/>
  <c r="AGM35" i="6"/>
  <c r="AGN35" i="6"/>
  <c r="AGO35" i="6"/>
  <c r="AGP35" i="6"/>
  <c r="AGQ35" i="6"/>
  <c r="AGR35" i="6"/>
  <c r="AGS35" i="6"/>
  <c r="AGT35" i="6"/>
  <c r="AGU35" i="6"/>
  <c r="AGV35" i="6"/>
  <c r="AGW35" i="6"/>
  <c r="AGX35" i="6"/>
  <c r="AGY35" i="6"/>
  <c r="AGZ35" i="6"/>
  <c r="AHA35" i="6"/>
  <c r="AHB35" i="6"/>
  <c r="AHC35" i="6"/>
  <c r="AHD35" i="6"/>
  <c r="AHE35" i="6"/>
  <c r="AHF35" i="6"/>
  <c r="AHG35" i="6"/>
  <c r="AHH35" i="6"/>
  <c r="AHI35" i="6"/>
  <c r="AHJ35" i="6"/>
  <c r="AHK35" i="6"/>
  <c r="AHL35" i="6"/>
  <c r="AHM35" i="6"/>
  <c r="AHN35" i="6"/>
  <c r="AHO35" i="6"/>
  <c r="AHP35" i="6"/>
  <c r="AHQ35" i="6"/>
  <c r="AHR35" i="6"/>
  <c r="AHS35" i="6"/>
  <c r="AHT35" i="6"/>
  <c r="AHU35" i="6"/>
  <c r="AHV35" i="6"/>
  <c r="AHW35" i="6"/>
  <c r="AHX35" i="6"/>
  <c r="AHY35" i="6"/>
  <c r="AHZ35" i="6"/>
  <c r="AIA35" i="6"/>
  <c r="AIB35" i="6"/>
  <c r="AIC35" i="6"/>
  <c r="AID35" i="6"/>
  <c r="AIE35" i="6"/>
  <c r="AIF35" i="6"/>
  <c r="AIG35" i="6"/>
  <c r="AIH35" i="6"/>
  <c r="AII35" i="6"/>
  <c r="AIJ35" i="6"/>
  <c r="AIK35" i="6"/>
  <c r="AIL35" i="6"/>
  <c r="AIM35" i="6"/>
  <c r="AIN35" i="6"/>
  <c r="AIO35" i="6"/>
  <c r="AIP35" i="6"/>
  <c r="AIQ35" i="6"/>
  <c r="AIR35" i="6"/>
  <c r="AIS35" i="6"/>
  <c r="AIT35" i="6"/>
  <c r="AIU35" i="6"/>
  <c r="AIV35" i="6"/>
  <c r="AIW35" i="6"/>
  <c r="AIX35" i="6"/>
  <c r="AIY35" i="6"/>
  <c r="AIZ35" i="6"/>
  <c r="AJA35" i="6"/>
  <c r="AJB35" i="6"/>
  <c r="AJC35" i="6"/>
  <c r="AJD35" i="6"/>
  <c r="AJE35" i="6"/>
  <c r="AJF35" i="6"/>
  <c r="AJG35" i="6"/>
  <c r="AJH35" i="6"/>
  <c r="AJI35" i="6"/>
  <c r="AJJ35" i="6"/>
  <c r="AJK35" i="6"/>
  <c r="AJL35" i="6"/>
  <c r="AJM35" i="6"/>
  <c r="AJN35" i="6"/>
  <c r="AJO35" i="6"/>
  <c r="AJP35" i="6"/>
  <c r="AJQ35" i="6"/>
  <c r="AJR35" i="6"/>
  <c r="AJS35" i="6"/>
  <c r="AJT35" i="6"/>
  <c r="AJU35" i="6"/>
  <c r="AJV35" i="6"/>
  <c r="AJW35" i="6"/>
  <c r="AJX35" i="6"/>
  <c r="AJY35" i="6"/>
  <c r="AJZ35" i="6"/>
  <c r="AKA35" i="6"/>
  <c r="AKB35" i="6"/>
  <c r="AKC35" i="6"/>
  <c r="AKD35" i="6"/>
  <c r="AKE35" i="6"/>
  <c r="AKF35" i="6"/>
  <c r="AKG35" i="6"/>
  <c r="AKH35" i="6"/>
  <c r="AKI35" i="6"/>
  <c r="AKJ35" i="6"/>
  <c r="AKK35" i="6"/>
  <c r="AKL35" i="6"/>
  <c r="AKM35" i="6"/>
  <c r="AKN35" i="6"/>
  <c r="AKO35" i="6"/>
  <c r="AKP35" i="6"/>
  <c r="AKQ35" i="6"/>
  <c r="AKR35" i="6"/>
  <c r="AKS35" i="6"/>
  <c r="AKT35" i="6"/>
  <c r="AKU35" i="6"/>
  <c r="AKV35" i="6"/>
  <c r="AKW35" i="6"/>
  <c r="AKX35" i="6"/>
  <c r="AKY35" i="6"/>
  <c r="AKZ35" i="6"/>
  <c r="ALA35" i="6"/>
  <c r="ALB35" i="6"/>
  <c r="ALC35" i="6"/>
  <c r="ALD35" i="6"/>
  <c r="ALE35" i="6"/>
  <c r="ALF35" i="6"/>
  <c r="ALG35" i="6"/>
  <c r="ALH35" i="6"/>
  <c r="ALI35" i="6"/>
  <c r="ALJ35" i="6"/>
  <c r="ALK35" i="6"/>
  <c r="ALL35" i="6"/>
  <c r="ALM35" i="6"/>
  <c r="ALN35" i="6"/>
  <c r="ALO35" i="6"/>
  <c r="ALP35" i="6"/>
  <c r="ALQ35" i="6"/>
  <c r="ALR35" i="6"/>
  <c r="ALS35" i="6"/>
  <c r="ALT35" i="6"/>
  <c r="ALU35" i="6"/>
  <c r="ALV35" i="6"/>
  <c r="ALW35" i="6"/>
  <c r="ALX35" i="6"/>
  <c r="ALY35" i="6"/>
  <c r="ALZ35" i="6"/>
  <c r="AMA35" i="6"/>
  <c r="AMB35" i="6"/>
  <c r="AMC35" i="6"/>
  <c r="AMD35" i="6"/>
  <c r="AME35" i="6"/>
  <c r="AMF35" i="6"/>
  <c r="AMG35" i="6"/>
  <c r="AMH35" i="6"/>
  <c r="AMI35" i="6"/>
  <c r="AMJ35" i="6"/>
  <c r="AMK35" i="6"/>
  <c r="AML35" i="6"/>
  <c r="AMM35" i="6"/>
  <c r="AMN35" i="6"/>
  <c r="AMO35" i="6"/>
  <c r="AMP35" i="6"/>
  <c r="AMQ35" i="6"/>
  <c r="AMR35" i="6"/>
  <c r="AMS35" i="6"/>
  <c r="AMT35" i="6"/>
  <c r="AMU35" i="6"/>
  <c r="AMV35" i="6"/>
  <c r="AMW35" i="6"/>
  <c r="AMX35" i="6"/>
  <c r="AMY35" i="6"/>
  <c r="AMZ35" i="6"/>
  <c r="ANA35" i="6"/>
  <c r="ANB35" i="6"/>
  <c r="ANC35" i="6"/>
  <c r="AND35" i="6"/>
  <c r="ANE35" i="6"/>
  <c r="ANF35" i="6"/>
  <c r="ANG35" i="6"/>
  <c r="ANH35" i="6"/>
  <c r="ANI35" i="6"/>
  <c r="ANJ35" i="6"/>
  <c r="ANK35" i="6"/>
  <c r="ANL35" i="6"/>
  <c r="ANM35" i="6"/>
  <c r="ANN35" i="6"/>
  <c r="ANO35" i="6"/>
  <c r="ANP35" i="6"/>
  <c r="ANQ35" i="6"/>
  <c r="ANR35" i="6"/>
  <c r="ANS35" i="6"/>
  <c r="ANT35" i="6"/>
  <c r="ANU35" i="6"/>
  <c r="ANV35" i="6"/>
  <c r="ANW35" i="6"/>
  <c r="ANX35" i="6"/>
  <c r="ANY35" i="6"/>
  <c r="ANZ35" i="6"/>
  <c r="AOA35" i="6"/>
  <c r="AOB35" i="6"/>
  <c r="AOC35" i="6"/>
  <c r="AOD35" i="6"/>
  <c r="AOE35" i="6"/>
  <c r="AOF35" i="6"/>
  <c r="AOG35" i="6"/>
  <c r="AOH35" i="6"/>
  <c r="AOI35" i="6"/>
  <c r="AOJ35" i="6"/>
  <c r="AOK35" i="6"/>
  <c r="AOL35" i="6"/>
  <c r="AOM35" i="6"/>
  <c r="AON35" i="6"/>
  <c r="AOO35" i="6"/>
  <c r="AOP35" i="6"/>
  <c r="AOQ35" i="6"/>
  <c r="AOR35" i="6"/>
  <c r="AOS35" i="6"/>
  <c r="AOT35" i="6"/>
  <c r="AOU35" i="6"/>
  <c r="AOV35" i="6"/>
  <c r="AOW35" i="6"/>
  <c r="AOX35" i="6"/>
  <c r="AOY35" i="6"/>
  <c r="AOZ35" i="6"/>
  <c r="APA35" i="6"/>
  <c r="APB35" i="6"/>
  <c r="APC35" i="6"/>
  <c r="APD35" i="6"/>
  <c r="APE35" i="6"/>
  <c r="APF35" i="6"/>
  <c r="APG35" i="6"/>
  <c r="APH35" i="6"/>
  <c r="API35" i="6"/>
  <c r="APJ35" i="6"/>
  <c r="APK35" i="6"/>
  <c r="APL35" i="6"/>
  <c r="APM35" i="6"/>
  <c r="APN35" i="6"/>
  <c r="APO35" i="6"/>
  <c r="APP35" i="6"/>
  <c r="APQ35" i="6"/>
  <c r="APR35" i="6"/>
  <c r="APS35" i="6"/>
  <c r="APT35" i="6"/>
  <c r="APU35" i="6"/>
  <c r="APV35" i="6"/>
  <c r="APW35" i="6"/>
  <c r="APX35" i="6"/>
  <c r="APY35" i="6"/>
  <c r="APZ35" i="6"/>
  <c r="AQA35" i="6"/>
  <c r="AQB35" i="6"/>
  <c r="AQC35" i="6"/>
  <c r="AQD35" i="6"/>
  <c r="AQE35" i="6"/>
  <c r="AQF35" i="6"/>
  <c r="AQG35" i="6"/>
  <c r="AQH35" i="6"/>
  <c r="AQI35" i="6"/>
  <c r="AQJ35" i="6"/>
  <c r="AQK35" i="6"/>
  <c r="AQL35" i="6"/>
  <c r="AQM35" i="6"/>
  <c r="AQN35" i="6"/>
  <c r="AQO35" i="6"/>
  <c r="AQP35" i="6"/>
  <c r="AQQ35" i="6"/>
  <c r="AQR35" i="6"/>
  <c r="AQS35" i="6"/>
  <c r="AQT35" i="6"/>
  <c r="AQU35" i="6"/>
  <c r="AQV35" i="6"/>
  <c r="AQW35" i="6"/>
  <c r="AQX35" i="6"/>
  <c r="AQY35" i="6"/>
  <c r="AQZ35" i="6"/>
  <c r="ARA35" i="6"/>
  <c r="ARB35" i="6"/>
  <c r="ARC35" i="6"/>
  <c r="ARD35" i="6"/>
  <c r="ARE35" i="6"/>
  <c r="ARF35" i="6"/>
  <c r="ARG35" i="6"/>
  <c r="ARH35" i="6"/>
  <c r="ARI35" i="6"/>
  <c r="ARJ35" i="6"/>
  <c r="ARK35" i="6"/>
  <c r="ARL35" i="6"/>
  <c r="ARM35" i="6"/>
  <c r="ARN35" i="6"/>
  <c r="ARO35" i="6"/>
  <c r="ARP35" i="6"/>
  <c r="ARQ35" i="6"/>
  <c r="ARR35" i="6"/>
  <c r="ARS35" i="6"/>
  <c r="ART35" i="6"/>
  <c r="ARU35" i="6"/>
  <c r="ARV35" i="6"/>
  <c r="ARW35" i="6"/>
  <c r="ARX35" i="6"/>
  <c r="ARY35" i="6"/>
  <c r="ARZ35" i="6"/>
  <c r="ASA35" i="6"/>
  <c r="ASB35" i="6"/>
  <c r="ASC35" i="6"/>
  <c r="ASD35" i="6"/>
  <c r="ASE35" i="6"/>
  <c r="ASF35" i="6"/>
  <c r="ASG35" i="6"/>
  <c r="ASH35" i="6"/>
  <c r="ASI35" i="6"/>
  <c r="ASJ35" i="6"/>
  <c r="ASK35" i="6"/>
  <c r="ASL35" i="6"/>
  <c r="ASM35" i="6"/>
  <c r="ASN35" i="6"/>
  <c r="ASO35" i="6"/>
  <c r="ASP35" i="6"/>
  <c r="ASQ35" i="6"/>
  <c r="ASR35" i="6"/>
  <c r="ASS35" i="6"/>
  <c r="AST35" i="6"/>
  <c r="ASU35" i="6"/>
  <c r="ASV35" i="6"/>
  <c r="ASW35" i="6"/>
  <c r="ASX35" i="6"/>
  <c r="ASY35" i="6"/>
  <c r="ASZ35" i="6"/>
  <c r="ATA35" i="6"/>
  <c r="ATB35" i="6"/>
  <c r="ATC35" i="6"/>
  <c r="ATD35" i="6"/>
  <c r="ATE35" i="6"/>
  <c r="ATF35" i="6"/>
  <c r="ATG35" i="6"/>
  <c r="ATH35" i="6"/>
  <c r="ATI35" i="6"/>
  <c r="ATJ35" i="6"/>
  <c r="ATK35" i="6"/>
  <c r="ATL35" i="6"/>
  <c r="ATM35" i="6"/>
  <c r="ATN35" i="6"/>
  <c r="ATO35" i="6"/>
  <c r="ATP35" i="6"/>
  <c r="ATQ35" i="6"/>
  <c r="ATR35" i="6"/>
  <c r="ATS35" i="6"/>
  <c r="ATT35" i="6"/>
  <c r="ATU35" i="6"/>
  <c r="ATV35" i="6"/>
  <c r="ATW35" i="6"/>
  <c r="ATX35" i="6"/>
  <c r="ATY35" i="6"/>
  <c r="ATZ35" i="6"/>
  <c r="AUA35" i="6"/>
  <c r="AUB35" i="6"/>
  <c r="AUC35" i="6"/>
  <c r="AUD35" i="6"/>
  <c r="AUE35" i="6"/>
  <c r="AUF35" i="6"/>
  <c r="AUG35" i="6"/>
  <c r="AUH35" i="6"/>
  <c r="AUI35" i="6"/>
  <c r="AUJ35" i="6"/>
  <c r="AUK35" i="6"/>
  <c r="AUL35" i="6"/>
  <c r="AUM35" i="6"/>
  <c r="AUN35" i="6"/>
  <c r="AUO35" i="6"/>
  <c r="AUP35" i="6"/>
  <c r="AUQ35" i="6"/>
  <c r="AUR35" i="6"/>
  <c r="AUS35" i="6"/>
  <c r="AUT35" i="6"/>
  <c r="AUU35" i="6"/>
  <c r="AUV35" i="6"/>
  <c r="AUW35" i="6"/>
  <c r="AUX35" i="6"/>
  <c r="AUY35" i="6"/>
  <c r="AUZ35" i="6"/>
  <c r="AVA35" i="6"/>
  <c r="AVB35" i="6"/>
  <c r="AVC35" i="6"/>
  <c r="AVD35" i="6"/>
  <c r="AVE35" i="6"/>
  <c r="AVF35" i="6"/>
  <c r="AVG35" i="6"/>
  <c r="AVH35" i="6"/>
  <c r="AVI35" i="6"/>
  <c r="AVJ35" i="6"/>
  <c r="AVK35" i="6"/>
  <c r="AVL35" i="6"/>
  <c r="AVM35" i="6"/>
  <c r="AVN35" i="6"/>
  <c r="AVO35" i="6"/>
  <c r="AVP35" i="6"/>
  <c r="AVQ35" i="6"/>
  <c r="AVR35" i="6"/>
  <c r="AVS35" i="6"/>
  <c r="AVT35" i="6"/>
  <c r="AVU35" i="6"/>
  <c r="AVV35" i="6"/>
  <c r="AVW35" i="6"/>
  <c r="AVX35" i="6"/>
  <c r="AVY35" i="6"/>
  <c r="AVZ35" i="6"/>
  <c r="AWA35" i="6"/>
  <c r="AWB35" i="6"/>
  <c r="AWC35" i="6"/>
  <c r="AWD35" i="6"/>
  <c r="AWE35" i="6"/>
  <c r="AWF35" i="6"/>
  <c r="AWG35" i="6"/>
  <c r="AWH35" i="6"/>
  <c r="AWI35" i="6"/>
  <c r="AWJ35" i="6"/>
  <c r="AWK35" i="6"/>
  <c r="AWL35" i="6"/>
  <c r="AWM35" i="6"/>
  <c r="AWN35" i="6"/>
  <c r="AWO35" i="6"/>
  <c r="AWP35" i="6"/>
  <c r="AWQ35" i="6"/>
  <c r="AWR35" i="6"/>
  <c r="AWS35" i="6"/>
  <c r="AWT35" i="6"/>
  <c r="AWU35" i="6"/>
  <c r="AWV35" i="6"/>
  <c r="AWW35" i="6"/>
  <c r="AWX35" i="6"/>
  <c r="AWY35" i="6"/>
  <c r="AWZ35" i="6"/>
  <c r="AXA35" i="6"/>
  <c r="AXB35" i="6"/>
  <c r="AXC35" i="6"/>
  <c r="AXD35" i="6"/>
  <c r="AXE35" i="6"/>
  <c r="AXF35" i="6"/>
  <c r="AXG35" i="6"/>
  <c r="AXH35" i="6"/>
  <c r="AXI35" i="6"/>
  <c r="AXJ35" i="6"/>
  <c r="AXK35" i="6"/>
  <c r="AXL35" i="6"/>
  <c r="AXM35" i="6"/>
  <c r="AXN35" i="6"/>
  <c r="AXO35" i="6"/>
  <c r="AXP35" i="6"/>
  <c r="AXQ35" i="6"/>
  <c r="AXR35" i="6"/>
  <c r="AXS35" i="6"/>
  <c r="AXT35" i="6"/>
  <c r="AXU35" i="6"/>
  <c r="AXV35" i="6"/>
  <c r="AXW35" i="6"/>
  <c r="AXX35" i="6"/>
  <c r="AXY35" i="6"/>
  <c r="AXZ35" i="6"/>
  <c r="AYA35" i="6"/>
  <c r="AYB35" i="6"/>
  <c r="AYC35" i="6"/>
  <c r="AYD35" i="6"/>
  <c r="AYE35" i="6"/>
  <c r="AYF35" i="6"/>
  <c r="AYG35" i="6"/>
  <c r="AYH35" i="6"/>
  <c r="AYI35" i="6"/>
  <c r="AYJ35" i="6"/>
  <c r="AYK35" i="6"/>
  <c r="AYL35" i="6"/>
  <c r="AYM35" i="6"/>
  <c r="AYN35" i="6"/>
  <c r="AYO35" i="6"/>
  <c r="AYP35" i="6"/>
  <c r="AYQ35" i="6"/>
  <c r="AYR35" i="6"/>
  <c r="AYS35" i="6"/>
  <c r="AYT35" i="6"/>
  <c r="AYU35" i="6"/>
  <c r="AYV35" i="6"/>
  <c r="AYW35" i="6"/>
  <c r="AYX35" i="6"/>
  <c r="AYY35" i="6"/>
  <c r="AYZ35" i="6"/>
  <c r="AZA35" i="6"/>
  <c r="AZB35" i="6"/>
  <c r="AZC35" i="6"/>
  <c r="AZD35" i="6"/>
  <c r="AZE35" i="6"/>
  <c r="AZF35" i="6"/>
  <c r="AZG35" i="6"/>
  <c r="AZH35" i="6"/>
  <c r="AZI35" i="6"/>
  <c r="AZJ35" i="6"/>
  <c r="AZK35" i="6"/>
  <c r="AZL35" i="6"/>
  <c r="AZM35" i="6"/>
  <c r="AZN35" i="6"/>
  <c r="AZO35" i="6"/>
  <c r="AZP35" i="6"/>
  <c r="AZQ35" i="6"/>
  <c r="AZR35" i="6"/>
  <c r="AZS35" i="6"/>
  <c r="AZT35" i="6"/>
  <c r="AZU35" i="6"/>
  <c r="AZV35" i="6"/>
  <c r="AZW35" i="6"/>
  <c r="AZX35" i="6"/>
  <c r="AZY35" i="6"/>
  <c r="AZZ35" i="6"/>
  <c r="BAA35" i="6"/>
  <c r="BAB35" i="6"/>
  <c r="BAC35" i="6"/>
  <c r="BAD35" i="6"/>
  <c r="BAE35" i="6"/>
  <c r="BAF35" i="6"/>
  <c r="BAG35" i="6"/>
  <c r="BAH35" i="6"/>
  <c r="BAI35" i="6"/>
  <c r="BAJ35" i="6"/>
  <c r="BAK35" i="6"/>
  <c r="BAL35" i="6"/>
  <c r="BAM35" i="6"/>
  <c r="BAN35" i="6"/>
  <c r="BAO35" i="6"/>
  <c r="BAP35" i="6"/>
  <c r="BAQ35" i="6"/>
  <c r="BAR35" i="6"/>
  <c r="BAS35" i="6"/>
  <c r="BAT35" i="6"/>
  <c r="BAU35" i="6"/>
  <c r="BAV35" i="6"/>
  <c r="BAW35" i="6"/>
  <c r="BAX35" i="6"/>
  <c r="BAY35" i="6"/>
  <c r="BAZ35" i="6"/>
  <c r="BBA35" i="6"/>
  <c r="BBB35" i="6"/>
  <c r="BBC35" i="6"/>
  <c r="BBD35" i="6"/>
  <c r="BBE35" i="6"/>
  <c r="BBF35" i="6"/>
  <c r="BBG35" i="6"/>
  <c r="BBH35" i="6"/>
  <c r="BBI35" i="6"/>
  <c r="BBJ35" i="6"/>
  <c r="BBK35" i="6"/>
  <c r="BBL35" i="6"/>
  <c r="BBM35" i="6"/>
  <c r="BBN35" i="6"/>
  <c r="BBO35" i="6"/>
  <c r="BBP35" i="6"/>
  <c r="BBQ35" i="6"/>
  <c r="BBR35" i="6"/>
  <c r="BBS35" i="6"/>
  <c r="BBT35" i="6"/>
  <c r="BBU35" i="6"/>
  <c r="BBV35" i="6"/>
  <c r="BBW35" i="6"/>
  <c r="BBX35" i="6"/>
  <c r="BBY35" i="6"/>
  <c r="BBZ35" i="6"/>
  <c r="BCA35" i="6"/>
  <c r="BCB35" i="6"/>
  <c r="BCC35" i="6"/>
  <c r="BCD35" i="6"/>
  <c r="BCE35" i="6"/>
  <c r="BCF35" i="6"/>
  <c r="BCG35" i="6"/>
  <c r="BCH35" i="6"/>
  <c r="BCI35" i="6"/>
  <c r="BCJ35" i="6"/>
  <c r="BCK35" i="6"/>
  <c r="BCL35" i="6"/>
  <c r="BCM35" i="6"/>
  <c r="BCN35" i="6"/>
  <c r="BCO35" i="6"/>
  <c r="BCP35" i="6"/>
  <c r="BCQ35" i="6"/>
  <c r="BCR35" i="6"/>
  <c r="BCS35" i="6"/>
  <c r="BCT35" i="6"/>
  <c r="BCU35" i="6"/>
  <c r="BCV35" i="6"/>
  <c r="BCW35" i="6"/>
  <c r="BCX35" i="6"/>
  <c r="BCY35" i="6"/>
  <c r="BCZ35" i="6"/>
  <c r="BDA35" i="6"/>
  <c r="BDB35" i="6"/>
  <c r="BDC35" i="6"/>
  <c r="BDD35" i="6"/>
  <c r="BDE35" i="6"/>
  <c r="BDF35" i="6"/>
  <c r="BDG35" i="6"/>
  <c r="BDH35" i="6"/>
  <c r="BDI35" i="6"/>
  <c r="BDJ35" i="6"/>
  <c r="BDK35" i="6"/>
  <c r="BDL35" i="6"/>
  <c r="BDM35" i="6"/>
  <c r="BDN35" i="6"/>
  <c r="BDO35" i="6"/>
  <c r="BDP35" i="6"/>
  <c r="BDQ35" i="6"/>
  <c r="BDR35" i="6"/>
  <c r="BDS35" i="6"/>
  <c r="BDT35" i="6"/>
  <c r="BDU35" i="6"/>
  <c r="BDV35" i="6"/>
  <c r="BDW35" i="6"/>
  <c r="BDX35" i="6"/>
  <c r="BDY35" i="6"/>
  <c r="BDZ35" i="6"/>
  <c r="BEA35" i="6"/>
  <c r="BEB35" i="6"/>
  <c r="BEC35" i="6"/>
  <c r="BED35" i="6"/>
  <c r="BEE35" i="6"/>
  <c r="BEF35" i="6"/>
  <c r="BEG35" i="6"/>
  <c r="BEH35" i="6"/>
  <c r="BEI35" i="6"/>
  <c r="BEJ35" i="6"/>
  <c r="BEK35" i="6"/>
  <c r="BEL35" i="6"/>
  <c r="BEM35" i="6"/>
  <c r="BEN35" i="6"/>
  <c r="BEO35" i="6"/>
  <c r="BEP35" i="6"/>
  <c r="BEQ35" i="6"/>
  <c r="BER35" i="6"/>
  <c r="BES35" i="6"/>
  <c r="BET35" i="6"/>
  <c r="BEU35" i="6"/>
  <c r="BEV35" i="6"/>
  <c r="BEW35" i="6"/>
  <c r="BEX35" i="6"/>
  <c r="BEY35" i="6"/>
  <c r="BEZ35" i="6"/>
  <c r="BFA35" i="6"/>
  <c r="BFB35" i="6"/>
  <c r="BFC35" i="6"/>
  <c r="BFD35" i="6"/>
  <c r="BFE35" i="6"/>
  <c r="BFF35" i="6"/>
  <c r="BFG35" i="6"/>
  <c r="BFH35" i="6"/>
  <c r="BFI35" i="6"/>
  <c r="BFJ35" i="6"/>
  <c r="BFK35" i="6"/>
  <c r="BFL35" i="6"/>
  <c r="BFM35" i="6"/>
  <c r="BFN35" i="6"/>
  <c r="BFO35" i="6"/>
  <c r="BFP35" i="6"/>
  <c r="BFQ35" i="6"/>
  <c r="BFR35" i="6"/>
  <c r="BFS35" i="6"/>
  <c r="BFT35" i="6"/>
  <c r="BFU35" i="6"/>
  <c r="BFV35" i="6"/>
  <c r="BFW35" i="6"/>
  <c r="BFX35" i="6"/>
  <c r="BFY35" i="6"/>
  <c r="BFZ35" i="6"/>
  <c r="BGA35" i="6"/>
  <c r="BGB35" i="6"/>
  <c r="BGC35" i="6"/>
  <c r="BGD35" i="6"/>
  <c r="BGE35" i="6"/>
  <c r="BGF35" i="6"/>
  <c r="BGG35" i="6"/>
  <c r="BGH35" i="6"/>
  <c r="BGI35" i="6"/>
  <c r="BGJ35" i="6"/>
  <c r="BGK35" i="6"/>
  <c r="BGL35" i="6"/>
  <c r="BGM35" i="6"/>
  <c r="BGN35" i="6"/>
  <c r="BGO35" i="6"/>
  <c r="BGP35" i="6"/>
  <c r="BGQ35" i="6"/>
  <c r="BGR35" i="6"/>
  <c r="BGS35" i="6"/>
  <c r="BGT35" i="6"/>
  <c r="BGU35" i="6"/>
  <c r="BGV35" i="6"/>
  <c r="BGW35" i="6"/>
  <c r="BGX35" i="6"/>
  <c r="BGY35" i="6"/>
  <c r="BGZ35" i="6"/>
  <c r="BHA35" i="6"/>
  <c r="BHB35" i="6"/>
  <c r="BHC35" i="6"/>
  <c r="BHD35" i="6"/>
  <c r="BHE35" i="6"/>
  <c r="BHF35" i="6"/>
  <c r="BHG35" i="6"/>
  <c r="BHH35" i="6"/>
  <c r="BHI35" i="6"/>
  <c r="BHJ35" i="6"/>
  <c r="BHK35" i="6"/>
  <c r="BHL35" i="6"/>
  <c r="BHM35" i="6"/>
  <c r="BHN35" i="6"/>
  <c r="BHO35" i="6"/>
  <c r="BHP35" i="6"/>
  <c r="BHQ35" i="6"/>
  <c r="BHR35" i="6"/>
  <c r="BHS35" i="6"/>
  <c r="BHT35" i="6"/>
  <c r="BHU35" i="6"/>
  <c r="BHV35" i="6"/>
  <c r="BHW35" i="6"/>
  <c r="BHX35" i="6"/>
  <c r="BHY35" i="6"/>
  <c r="BHZ35" i="6"/>
  <c r="BIA35" i="6"/>
  <c r="BIB35" i="6"/>
  <c r="BIC35" i="6"/>
  <c r="BID35" i="6"/>
  <c r="BIE35" i="6"/>
  <c r="BIF35" i="6"/>
  <c r="BIG35" i="6"/>
  <c r="BIH35" i="6"/>
  <c r="BII35" i="6"/>
  <c r="BIJ35" i="6"/>
  <c r="BIK35" i="6"/>
  <c r="BIL35" i="6"/>
  <c r="BIM35" i="6"/>
  <c r="BIN35" i="6"/>
  <c r="BIO35" i="6"/>
  <c r="BIP35" i="6"/>
  <c r="BIQ35" i="6"/>
  <c r="BIR35" i="6"/>
  <c r="BIS35" i="6"/>
  <c r="BIT35" i="6"/>
  <c r="BIU35" i="6"/>
  <c r="BIV35" i="6"/>
  <c r="BIW35" i="6"/>
  <c r="BIX35" i="6"/>
  <c r="BIY35" i="6"/>
  <c r="BIZ35" i="6"/>
  <c r="BJA35" i="6"/>
  <c r="BJB35" i="6"/>
  <c r="BJC35" i="6"/>
  <c r="BJD35" i="6"/>
  <c r="BJE35" i="6"/>
  <c r="BJF35" i="6"/>
  <c r="BJG35" i="6"/>
  <c r="BJH35" i="6"/>
  <c r="BJI35" i="6"/>
  <c r="BJJ35" i="6"/>
  <c r="BJK35" i="6"/>
  <c r="BJL35" i="6"/>
  <c r="BJM35" i="6"/>
  <c r="BJN35" i="6"/>
  <c r="BJO35" i="6"/>
  <c r="BJP35" i="6"/>
  <c r="BJQ35" i="6"/>
  <c r="BJR35" i="6"/>
  <c r="BJS35" i="6"/>
  <c r="BJT35" i="6"/>
  <c r="BJU35" i="6"/>
  <c r="BJV35" i="6"/>
  <c r="BJW35" i="6"/>
  <c r="BJX35" i="6"/>
  <c r="BJY35" i="6"/>
  <c r="BJZ35" i="6"/>
  <c r="BKA35" i="6"/>
  <c r="BKB35" i="6"/>
  <c r="BKC35" i="6"/>
  <c r="BKD35" i="6"/>
  <c r="BKE35" i="6"/>
  <c r="BKF35" i="6"/>
  <c r="BKG35" i="6"/>
  <c r="BKH35" i="6"/>
  <c r="BKI35" i="6"/>
  <c r="BKJ35" i="6"/>
  <c r="BKK35" i="6"/>
  <c r="BKL35" i="6"/>
  <c r="BKM35" i="6"/>
  <c r="BKN35" i="6"/>
  <c r="BKO35" i="6"/>
  <c r="BKP35" i="6"/>
  <c r="BKQ35" i="6"/>
  <c r="BKR35" i="6"/>
  <c r="BKS35" i="6"/>
  <c r="BKT35" i="6"/>
  <c r="BKU35" i="6"/>
  <c r="BKV35" i="6"/>
  <c r="BKW35" i="6"/>
  <c r="BKX35" i="6"/>
  <c r="BKY35" i="6"/>
  <c r="BKZ35" i="6"/>
  <c r="BLA35" i="6"/>
  <c r="BLB35" i="6"/>
  <c r="BLC35" i="6"/>
  <c r="BLD35" i="6"/>
  <c r="BLE35" i="6"/>
  <c r="BLF35" i="6"/>
  <c r="BLG35" i="6"/>
  <c r="BLH35" i="6"/>
  <c r="BLI35" i="6"/>
  <c r="BLJ35" i="6"/>
  <c r="BLK35" i="6"/>
  <c r="BLL35" i="6"/>
  <c r="BLM35" i="6"/>
  <c r="BLN35" i="6"/>
  <c r="BLO35" i="6"/>
  <c r="BLP35" i="6"/>
  <c r="BLQ35" i="6"/>
  <c r="BLR35" i="6"/>
  <c r="BLS35" i="6"/>
  <c r="BLT35" i="6"/>
  <c r="BLU35" i="6"/>
  <c r="BLV35" i="6"/>
  <c r="BLW35" i="6"/>
  <c r="BLX35" i="6"/>
  <c r="BLY35" i="6"/>
  <c r="BLZ35" i="6"/>
  <c r="BMA35" i="6"/>
  <c r="BMB35" i="6"/>
  <c r="BMC35" i="6"/>
  <c r="BMD35" i="6"/>
  <c r="BME35" i="6"/>
  <c r="BMF35" i="6"/>
  <c r="BMG35" i="6"/>
  <c r="BMH35" i="6"/>
  <c r="BMI35" i="6"/>
  <c r="BMJ35" i="6"/>
  <c r="BMK35" i="6"/>
  <c r="BML35" i="6"/>
  <c r="BMM35" i="6"/>
  <c r="BMN35" i="6"/>
  <c r="BMO35" i="6"/>
  <c r="BMP35" i="6"/>
  <c r="BMQ35" i="6"/>
  <c r="BMR35" i="6"/>
  <c r="BMS35" i="6"/>
  <c r="BMT35" i="6"/>
  <c r="BMU35" i="6"/>
  <c r="BMV35" i="6"/>
  <c r="BMW35" i="6"/>
  <c r="BMX35" i="6"/>
  <c r="BMY35" i="6"/>
  <c r="BMZ35" i="6"/>
  <c r="BNA35" i="6"/>
  <c r="BNB35" i="6"/>
  <c r="BNC35" i="6"/>
  <c r="BND35" i="6"/>
  <c r="BNE35" i="6"/>
  <c r="BNF35" i="6"/>
  <c r="BNG35" i="6"/>
  <c r="BNH35" i="6"/>
  <c r="BNI35" i="6"/>
  <c r="BNJ35" i="6"/>
  <c r="BNK35" i="6"/>
  <c r="BNL35" i="6"/>
  <c r="BNM35" i="6"/>
  <c r="BNN35" i="6"/>
  <c r="BNO35" i="6"/>
  <c r="BNP35" i="6"/>
  <c r="BNQ35" i="6"/>
  <c r="BNR35" i="6"/>
  <c r="BNS35" i="6"/>
  <c r="BNT35" i="6"/>
  <c r="BNU35" i="6"/>
  <c r="BNV35" i="6"/>
  <c r="BNW35" i="6"/>
  <c r="BNX35" i="6"/>
  <c r="BNY35" i="6"/>
  <c r="BNZ35" i="6"/>
  <c r="BOA35" i="6"/>
  <c r="BOB35" i="6"/>
  <c r="BOC35" i="6"/>
  <c r="BOD35" i="6"/>
  <c r="BOE35" i="6"/>
  <c r="BOF35" i="6"/>
  <c r="BOG35" i="6"/>
  <c r="BOH35" i="6"/>
  <c r="BOI35" i="6"/>
  <c r="BOJ35" i="6"/>
  <c r="BOK35" i="6"/>
  <c r="BOL35" i="6"/>
  <c r="BOM35" i="6"/>
  <c r="BON35" i="6"/>
  <c r="BOO35" i="6"/>
  <c r="BOP35" i="6"/>
  <c r="BOQ35" i="6"/>
  <c r="BOR35" i="6"/>
  <c r="BOS35" i="6"/>
  <c r="BOT35" i="6"/>
  <c r="BOU35" i="6"/>
  <c r="BOV35" i="6"/>
  <c r="BOW35" i="6"/>
  <c r="BOX35" i="6"/>
  <c r="BOY35" i="6"/>
  <c r="BOZ35" i="6"/>
  <c r="BPA35" i="6"/>
  <c r="BPB35" i="6"/>
  <c r="BPC35" i="6"/>
  <c r="BPD35" i="6"/>
  <c r="BPE35" i="6"/>
  <c r="BPF35" i="6"/>
  <c r="BPG35" i="6"/>
  <c r="BPH35" i="6"/>
  <c r="BPI35" i="6"/>
  <c r="BPJ35" i="6"/>
  <c r="BPK35" i="6"/>
  <c r="BPL35" i="6"/>
  <c r="BPM35" i="6"/>
  <c r="BPN35" i="6"/>
  <c r="BPO35" i="6"/>
  <c r="BPP35" i="6"/>
  <c r="BPQ35" i="6"/>
  <c r="BPR35" i="6"/>
  <c r="BPS35" i="6"/>
  <c r="BPT35" i="6"/>
  <c r="BPU35" i="6"/>
  <c r="BPV35" i="6"/>
  <c r="BPW35" i="6"/>
  <c r="BPX35" i="6"/>
  <c r="BPY35" i="6"/>
  <c r="BPZ35" i="6"/>
  <c r="BQA35" i="6"/>
  <c r="BQB35" i="6"/>
  <c r="BQC35" i="6"/>
  <c r="BQD35" i="6"/>
  <c r="BQE35" i="6"/>
  <c r="BQF35" i="6"/>
  <c r="BQG35" i="6"/>
  <c r="BQH35" i="6"/>
  <c r="BQI35" i="6"/>
  <c r="BQJ35" i="6"/>
  <c r="BQK35" i="6"/>
  <c r="BQL35" i="6"/>
  <c r="BQM35" i="6"/>
  <c r="BQN35" i="6"/>
  <c r="BQO35" i="6"/>
  <c r="BQP35" i="6"/>
  <c r="BQQ35" i="6"/>
  <c r="BQR35" i="6"/>
  <c r="BQS35" i="6"/>
  <c r="BQT35" i="6"/>
  <c r="BQU35" i="6"/>
  <c r="BQV35" i="6"/>
  <c r="BQW35" i="6"/>
  <c r="BQX35" i="6"/>
  <c r="BQY35" i="6"/>
  <c r="BQZ35" i="6"/>
  <c r="BRA35" i="6"/>
  <c r="BRB35" i="6"/>
  <c r="BRC35" i="6"/>
  <c r="BRD35" i="6"/>
  <c r="BRE35" i="6"/>
  <c r="BRF35" i="6"/>
  <c r="BRG35" i="6"/>
  <c r="BRH35" i="6"/>
  <c r="BRI35" i="6"/>
  <c r="BRJ35" i="6"/>
  <c r="BRK35" i="6"/>
  <c r="BRL35" i="6"/>
  <c r="BRM35" i="6"/>
  <c r="BRN35" i="6"/>
  <c r="BRO35" i="6"/>
  <c r="BRP35" i="6"/>
  <c r="BRQ35" i="6"/>
  <c r="BRR35" i="6"/>
  <c r="BRS35" i="6"/>
  <c r="BRT35" i="6"/>
  <c r="BRU35" i="6"/>
  <c r="BRV35" i="6"/>
  <c r="BRW35" i="6"/>
  <c r="BRX35" i="6"/>
  <c r="BRY35" i="6"/>
  <c r="BRZ35" i="6"/>
  <c r="BSA35" i="6"/>
  <c r="BSB35" i="6"/>
  <c r="BSC35" i="6"/>
  <c r="BSD35" i="6"/>
  <c r="BSE35" i="6"/>
  <c r="BSF35" i="6"/>
  <c r="BSG35" i="6"/>
  <c r="BSH35" i="6"/>
  <c r="BSI35" i="6"/>
  <c r="BSJ35" i="6"/>
  <c r="BSK35" i="6"/>
  <c r="BSL35" i="6"/>
  <c r="BSM35" i="6"/>
  <c r="BSN35" i="6"/>
  <c r="BSO35" i="6"/>
  <c r="BSP35" i="6"/>
  <c r="BSQ35" i="6"/>
  <c r="BSR35" i="6"/>
  <c r="BSS35" i="6"/>
  <c r="BST35" i="6"/>
  <c r="BSU35" i="6"/>
  <c r="BSV35" i="6"/>
  <c r="BSW35" i="6"/>
  <c r="BSX35" i="6"/>
  <c r="BSY35" i="6"/>
  <c r="BSZ35" i="6"/>
  <c r="BTA35" i="6"/>
  <c r="BTB35" i="6"/>
  <c r="BTC35" i="6"/>
  <c r="BTD35" i="6"/>
  <c r="BTE35" i="6"/>
  <c r="BTF35" i="6"/>
  <c r="BTG35" i="6"/>
  <c r="BTH35" i="6"/>
  <c r="BTI35" i="6"/>
  <c r="BTJ35" i="6"/>
  <c r="BTK35" i="6"/>
  <c r="BTL35" i="6"/>
  <c r="BTM35" i="6"/>
  <c r="BTN35" i="6"/>
  <c r="BTO35" i="6"/>
  <c r="BTP35" i="6"/>
  <c r="BTQ35" i="6"/>
  <c r="BTR35" i="6"/>
  <c r="BTS35" i="6"/>
  <c r="BTT35" i="6"/>
  <c r="BTU35" i="6"/>
  <c r="BTV35" i="6"/>
  <c r="BTW35" i="6"/>
  <c r="BTX35" i="6"/>
  <c r="BTY35" i="6"/>
  <c r="BTZ35" i="6"/>
  <c r="BUA35" i="6"/>
  <c r="BUB35" i="6"/>
  <c r="BUC35" i="6"/>
  <c r="BUD35" i="6"/>
  <c r="BUE35" i="6"/>
  <c r="BUF35" i="6"/>
  <c r="BUG35" i="6"/>
  <c r="BUH35" i="6"/>
  <c r="BUI35" i="6"/>
  <c r="BUJ35" i="6"/>
  <c r="BUK35" i="6"/>
  <c r="BUL35" i="6"/>
  <c r="BUM35" i="6"/>
  <c r="BUN35" i="6"/>
  <c r="BUO35" i="6"/>
  <c r="BUP35" i="6"/>
  <c r="BUQ35" i="6"/>
  <c r="BUR35" i="6"/>
  <c r="BUS35" i="6"/>
  <c r="BUT35" i="6"/>
  <c r="BUU35" i="6"/>
  <c r="BUV35" i="6"/>
  <c r="BUW35" i="6"/>
  <c r="BUX35" i="6"/>
  <c r="BUY35" i="6"/>
  <c r="BUZ35" i="6"/>
  <c r="BVA35" i="6"/>
  <c r="BVB35" i="6"/>
  <c r="BVC35" i="6"/>
  <c r="BVD35" i="6"/>
  <c r="BVE35" i="6"/>
  <c r="BVF35" i="6"/>
  <c r="BVG35" i="6"/>
  <c r="BVH35" i="6"/>
  <c r="BVI35" i="6"/>
  <c r="BVJ35" i="6"/>
  <c r="BVK35" i="6"/>
  <c r="BVL35" i="6"/>
  <c r="BVM35" i="6"/>
  <c r="BVN35" i="6"/>
  <c r="BVO35" i="6"/>
  <c r="BVP35" i="6"/>
  <c r="BVQ35" i="6"/>
  <c r="BVR35" i="6"/>
  <c r="BVS35" i="6"/>
  <c r="BVT35" i="6"/>
  <c r="BVU35" i="6"/>
  <c r="BVV35" i="6"/>
  <c r="BVW35" i="6"/>
  <c r="BVX35" i="6"/>
  <c r="BVY35" i="6"/>
  <c r="BVZ35" i="6"/>
  <c r="BWA35" i="6"/>
  <c r="BWB35" i="6"/>
  <c r="BWC35" i="6"/>
  <c r="BWD35" i="6"/>
  <c r="BWE35" i="6"/>
  <c r="BWF35" i="6"/>
  <c r="BWG35" i="6"/>
  <c r="BWH35" i="6"/>
  <c r="BWI35" i="6"/>
  <c r="BWJ35" i="6"/>
  <c r="BWK35" i="6"/>
  <c r="BWL35" i="6"/>
  <c r="BWM35" i="6"/>
  <c r="BWN35" i="6"/>
  <c r="BWO35" i="6"/>
  <c r="BWP35" i="6"/>
  <c r="BWQ35" i="6"/>
  <c r="BWR35" i="6"/>
  <c r="BWS35" i="6"/>
  <c r="BWT35" i="6"/>
  <c r="BWU35" i="6"/>
  <c r="BWV35" i="6"/>
  <c r="BWW35" i="6"/>
  <c r="BWX35" i="6"/>
  <c r="BWY35" i="6"/>
  <c r="BWZ35" i="6"/>
  <c r="BXA35" i="6"/>
  <c r="BXB35" i="6"/>
  <c r="BXC35" i="6"/>
  <c r="BXD35" i="6"/>
  <c r="BXE35" i="6"/>
  <c r="BXF35" i="6"/>
  <c r="BXG35" i="6"/>
  <c r="BXH35" i="6"/>
  <c r="BXI35" i="6"/>
  <c r="BXJ35" i="6"/>
  <c r="BXK35" i="6"/>
  <c r="BXL35" i="6"/>
  <c r="BXM35" i="6"/>
  <c r="BXN35" i="6"/>
  <c r="BXO35" i="6"/>
  <c r="BXP35" i="6"/>
  <c r="BXQ35" i="6"/>
  <c r="BXR35" i="6"/>
  <c r="BXS35" i="6"/>
  <c r="BXT35" i="6"/>
  <c r="BXU35" i="6"/>
  <c r="BXV35" i="6"/>
  <c r="BXW35" i="6"/>
  <c r="BXX35" i="6"/>
  <c r="BXY35" i="6"/>
  <c r="BXZ35" i="6"/>
  <c r="BYA35" i="6"/>
  <c r="BYB35" i="6"/>
  <c r="BYC35" i="6"/>
  <c r="BYD35" i="6"/>
  <c r="BYE35" i="6"/>
  <c r="BYF35" i="6"/>
  <c r="BYG35" i="6"/>
  <c r="BYH35" i="6"/>
  <c r="BYI35" i="6"/>
  <c r="BYJ35" i="6"/>
  <c r="BYK35" i="6"/>
  <c r="BYL35" i="6"/>
  <c r="BYM35" i="6"/>
  <c r="BYN35" i="6"/>
  <c r="BYO35" i="6"/>
  <c r="BYP35" i="6"/>
  <c r="BYQ35" i="6"/>
  <c r="BYR35" i="6"/>
  <c r="BYS35" i="6"/>
  <c r="BYT35" i="6"/>
  <c r="BYU35" i="6"/>
  <c r="BYV35" i="6"/>
  <c r="BYW35" i="6"/>
  <c r="BYX35" i="6"/>
  <c r="BYY35" i="6"/>
  <c r="BYZ35" i="6"/>
  <c r="BZA35" i="6"/>
  <c r="BZB35" i="6"/>
  <c r="BZC35" i="6"/>
  <c r="BZD35" i="6"/>
  <c r="BZE35" i="6"/>
  <c r="BZF35" i="6"/>
  <c r="BZG35" i="6"/>
  <c r="BZH35" i="6"/>
  <c r="BZI35" i="6"/>
  <c r="BZJ35" i="6"/>
  <c r="BZK35" i="6"/>
  <c r="BZL35" i="6"/>
  <c r="BZM35" i="6"/>
  <c r="BZN35" i="6"/>
  <c r="BZO35" i="6"/>
  <c r="BZP35" i="6"/>
  <c r="BZQ35" i="6"/>
  <c r="BZR35" i="6"/>
  <c r="BZS35" i="6"/>
  <c r="BZT35" i="6"/>
  <c r="BZU35" i="6"/>
  <c r="BZV35" i="6"/>
  <c r="BZW35" i="6"/>
  <c r="BZX35" i="6"/>
  <c r="BZY35" i="6"/>
  <c r="BZZ35" i="6"/>
  <c r="CAA35" i="6"/>
  <c r="CAB35" i="6"/>
  <c r="CAC35" i="6"/>
  <c r="CAD35" i="6"/>
  <c r="CAE35" i="6"/>
  <c r="CAF35" i="6"/>
  <c r="CAG35" i="6"/>
  <c r="CAH35" i="6"/>
  <c r="CAI35" i="6"/>
  <c r="CAJ35" i="6"/>
  <c r="CAK35" i="6"/>
  <c r="CAL35" i="6"/>
  <c r="CAM35" i="6"/>
  <c r="CAN35" i="6"/>
  <c r="CAO35" i="6"/>
  <c r="CAP35" i="6"/>
  <c r="CAQ35" i="6"/>
  <c r="CAR35" i="6"/>
  <c r="CAS35" i="6"/>
  <c r="CAT35" i="6"/>
  <c r="CAU35" i="6"/>
  <c r="CAV35" i="6"/>
  <c r="CAW35" i="6"/>
  <c r="CAX35" i="6"/>
  <c r="CAY35" i="6"/>
  <c r="CAZ35" i="6"/>
  <c r="CBA35" i="6"/>
  <c r="CBB35" i="6"/>
  <c r="CBC35" i="6"/>
  <c r="CBD35" i="6"/>
  <c r="CBE35" i="6"/>
  <c r="CBF35" i="6"/>
  <c r="CBG35" i="6"/>
  <c r="CBH35" i="6"/>
  <c r="CBI35" i="6"/>
  <c r="CBJ35" i="6"/>
  <c r="CBK35" i="6"/>
  <c r="CBL35" i="6"/>
  <c r="CBM35" i="6"/>
  <c r="CBN35" i="6"/>
  <c r="CBO35" i="6"/>
  <c r="CBP35" i="6"/>
  <c r="CBQ35" i="6"/>
  <c r="CBR35" i="6"/>
  <c r="CBS35" i="6"/>
  <c r="CBT35" i="6"/>
  <c r="CBU35" i="6"/>
  <c r="CBV35" i="6"/>
  <c r="CBW35" i="6"/>
  <c r="CBX35" i="6"/>
  <c r="CBY35" i="6"/>
  <c r="CBZ35" i="6"/>
  <c r="CCA35" i="6"/>
  <c r="CCB35" i="6"/>
  <c r="CCC35" i="6"/>
  <c r="CCD35" i="6"/>
  <c r="CCE35" i="6"/>
  <c r="CCF35" i="6"/>
  <c r="CCG35" i="6"/>
  <c r="CCH35" i="6"/>
  <c r="CCI35" i="6"/>
  <c r="CCJ35" i="6"/>
  <c r="CCK35" i="6"/>
  <c r="CCL35" i="6"/>
  <c r="CCM35" i="6"/>
  <c r="CCN35" i="6"/>
  <c r="CCO35" i="6"/>
  <c r="CCP35" i="6"/>
  <c r="CCQ35" i="6"/>
  <c r="CCR35" i="6"/>
  <c r="CCS35" i="6"/>
  <c r="CCT35" i="6"/>
  <c r="CCU35" i="6"/>
  <c r="CCV35" i="6"/>
  <c r="CCW35" i="6"/>
  <c r="CCX35" i="6"/>
  <c r="CCY35" i="6"/>
  <c r="CCZ35" i="6"/>
  <c r="CDA35" i="6"/>
  <c r="CDB35" i="6"/>
  <c r="CDC35" i="6"/>
  <c r="CDD35" i="6"/>
  <c r="CDE35" i="6"/>
  <c r="CDF35" i="6"/>
  <c r="CDG35" i="6"/>
  <c r="CDH35" i="6"/>
  <c r="CDI35" i="6"/>
  <c r="CDJ35" i="6"/>
  <c r="CDK35" i="6"/>
  <c r="CDL35" i="6"/>
  <c r="CDM35" i="6"/>
  <c r="CDN35" i="6"/>
  <c r="CDO35" i="6"/>
  <c r="CDP35" i="6"/>
  <c r="CDQ35" i="6"/>
  <c r="CDR35" i="6"/>
  <c r="CDS35" i="6"/>
  <c r="CDT35" i="6"/>
  <c r="CDU35" i="6"/>
  <c r="CDV35" i="6"/>
  <c r="CDW35" i="6"/>
  <c r="CDX35" i="6"/>
  <c r="CDY35" i="6"/>
  <c r="CDZ35" i="6"/>
  <c r="CEA35" i="6"/>
  <c r="CEB35" i="6"/>
  <c r="CEC35" i="6"/>
  <c r="CED35" i="6"/>
  <c r="CEE35" i="6"/>
  <c r="CEF35" i="6"/>
  <c r="CEG35" i="6"/>
  <c r="CEH35" i="6"/>
  <c r="CEI35" i="6"/>
  <c r="CEJ35" i="6"/>
  <c r="CEK35" i="6"/>
  <c r="CEL35" i="6"/>
  <c r="CEM35" i="6"/>
  <c r="CEN35" i="6"/>
  <c r="CEO35" i="6"/>
  <c r="CEP35" i="6"/>
  <c r="CEQ35" i="6"/>
  <c r="CER35" i="6"/>
  <c r="CES35" i="6"/>
  <c r="CET35" i="6"/>
  <c r="CEU35" i="6"/>
  <c r="CEV35" i="6"/>
  <c r="CEW35" i="6"/>
  <c r="CEX35" i="6"/>
  <c r="CEY35" i="6"/>
  <c r="CEZ35" i="6"/>
  <c r="CFA35" i="6"/>
  <c r="CFB35" i="6"/>
  <c r="CFC35" i="6"/>
  <c r="CFD35" i="6"/>
  <c r="CFE35" i="6"/>
  <c r="CFF35" i="6"/>
  <c r="CFG35" i="6"/>
  <c r="CFH35" i="6"/>
  <c r="CFI35" i="6"/>
  <c r="CFJ35" i="6"/>
  <c r="CFK35" i="6"/>
  <c r="CFL35" i="6"/>
  <c r="CFM35" i="6"/>
  <c r="CFN35" i="6"/>
  <c r="CFO35" i="6"/>
  <c r="CFP35" i="6"/>
  <c r="CFQ35" i="6"/>
  <c r="CFR35" i="6"/>
  <c r="CFS35" i="6"/>
  <c r="CFT35" i="6"/>
  <c r="CFU35" i="6"/>
  <c r="CFV35" i="6"/>
  <c r="CFW35" i="6"/>
  <c r="CFX35" i="6"/>
  <c r="CFY35" i="6"/>
  <c r="CFZ35" i="6"/>
  <c r="CGA35" i="6"/>
  <c r="CGB35" i="6"/>
  <c r="CGC35" i="6"/>
  <c r="CGD35" i="6"/>
  <c r="CGE35" i="6"/>
  <c r="CGF35" i="6"/>
  <c r="CGG35" i="6"/>
  <c r="CGH35" i="6"/>
  <c r="CGI35" i="6"/>
  <c r="CGJ35" i="6"/>
  <c r="CGK35" i="6"/>
  <c r="CGL35" i="6"/>
  <c r="CGM35" i="6"/>
  <c r="CGN35" i="6"/>
  <c r="CGO35" i="6"/>
  <c r="CGP35" i="6"/>
  <c r="CGQ35" i="6"/>
  <c r="CGR35" i="6"/>
  <c r="CGS35" i="6"/>
  <c r="CGT35" i="6"/>
  <c r="CGU35" i="6"/>
  <c r="CGV35" i="6"/>
  <c r="CGW35" i="6"/>
  <c r="CGX35" i="6"/>
  <c r="CGY35" i="6"/>
  <c r="CGZ35" i="6"/>
  <c r="CHA35" i="6"/>
  <c r="CHB35" i="6"/>
  <c r="CHC35" i="6"/>
  <c r="CHD35" i="6"/>
  <c r="CHE35" i="6"/>
  <c r="CHF35" i="6"/>
  <c r="CHG35" i="6"/>
  <c r="CHH35" i="6"/>
  <c r="CHI35" i="6"/>
  <c r="CHJ35" i="6"/>
  <c r="CHK35" i="6"/>
  <c r="CHL35" i="6"/>
  <c r="CHM35" i="6"/>
  <c r="CHN35" i="6"/>
  <c r="CHO35" i="6"/>
  <c r="CHP35" i="6"/>
  <c r="CHQ35" i="6"/>
  <c r="CHR35" i="6"/>
  <c r="CHS35" i="6"/>
  <c r="CHT35" i="6"/>
  <c r="CHU35" i="6"/>
  <c r="CHV35" i="6"/>
  <c r="CHW35" i="6"/>
  <c r="CHX35" i="6"/>
  <c r="CHY35" i="6"/>
  <c r="CHZ35" i="6"/>
  <c r="CIA35" i="6"/>
  <c r="CIB35" i="6"/>
  <c r="CIC35" i="6"/>
  <c r="CID35" i="6"/>
  <c r="CIE35" i="6"/>
  <c r="CIF35" i="6"/>
  <c r="CIG35" i="6"/>
  <c r="CIH35" i="6"/>
  <c r="CII35" i="6"/>
  <c r="CIJ35" i="6"/>
  <c r="CIK35" i="6"/>
  <c r="CIL35" i="6"/>
  <c r="CIM35" i="6"/>
  <c r="CIN35" i="6"/>
  <c r="CIO35" i="6"/>
  <c r="CIP35" i="6"/>
  <c r="CIQ35" i="6"/>
  <c r="CIR35" i="6"/>
  <c r="CIS35" i="6"/>
  <c r="CIT35" i="6"/>
  <c r="CIU35" i="6"/>
  <c r="CIV35" i="6"/>
  <c r="CIW35" i="6"/>
  <c r="CIX35" i="6"/>
  <c r="CIY35" i="6"/>
  <c r="CIZ35" i="6"/>
  <c r="CJA35" i="6"/>
  <c r="CJB35" i="6"/>
  <c r="CJC35" i="6"/>
  <c r="CJD35" i="6"/>
  <c r="CJE35" i="6"/>
  <c r="CJF35" i="6"/>
  <c r="CJG35" i="6"/>
  <c r="CJH35" i="6"/>
  <c r="CJI35" i="6"/>
  <c r="CJJ35" i="6"/>
  <c r="CJK35" i="6"/>
  <c r="CJL35" i="6"/>
  <c r="CJM35" i="6"/>
  <c r="CJN35" i="6"/>
  <c r="CJO35" i="6"/>
  <c r="CJP35" i="6"/>
  <c r="CJQ35" i="6"/>
  <c r="CJR35" i="6"/>
  <c r="CJS35" i="6"/>
  <c r="CJT35" i="6"/>
  <c r="CJU35" i="6"/>
  <c r="CJV35" i="6"/>
  <c r="CJW35" i="6"/>
  <c r="CJX35" i="6"/>
  <c r="CJY35" i="6"/>
  <c r="CJZ35" i="6"/>
  <c r="CKA35" i="6"/>
  <c r="CKB35" i="6"/>
  <c r="CKC35" i="6"/>
  <c r="CKD35" i="6"/>
  <c r="CKE35" i="6"/>
  <c r="CKF35" i="6"/>
  <c r="CKG35" i="6"/>
  <c r="CKH35" i="6"/>
  <c r="CKI35" i="6"/>
  <c r="CKJ35" i="6"/>
  <c r="CKK35" i="6"/>
  <c r="CKL35" i="6"/>
  <c r="CKM35" i="6"/>
  <c r="CKN35" i="6"/>
  <c r="CKO35" i="6"/>
  <c r="CKP35" i="6"/>
  <c r="CKQ35" i="6"/>
  <c r="CKR35" i="6"/>
  <c r="CKS35" i="6"/>
  <c r="CKT35" i="6"/>
  <c r="CKU35" i="6"/>
  <c r="CKV35" i="6"/>
  <c r="CKW35" i="6"/>
  <c r="CKX35" i="6"/>
  <c r="CKY35" i="6"/>
  <c r="CKZ35" i="6"/>
  <c r="CLA35" i="6"/>
  <c r="CLB35" i="6"/>
  <c r="CLC35" i="6"/>
  <c r="CLD35" i="6"/>
  <c r="CLE35" i="6"/>
  <c r="CLF35" i="6"/>
  <c r="CLG35" i="6"/>
  <c r="CLH35" i="6"/>
  <c r="CLI35" i="6"/>
  <c r="CLJ35" i="6"/>
  <c r="CLK35" i="6"/>
  <c r="CLL35" i="6"/>
  <c r="CLM35" i="6"/>
  <c r="CLN35" i="6"/>
  <c r="CLO35" i="6"/>
  <c r="CLP35" i="6"/>
  <c r="CLQ35" i="6"/>
  <c r="CLR35" i="6"/>
  <c r="CLS35" i="6"/>
  <c r="CLT35" i="6"/>
  <c r="CLU35" i="6"/>
  <c r="CLV35" i="6"/>
  <c r="CLW35" i="6"/>
  <c r="CLX35" i="6"/>
  <c r="CLY35" i="6"/>
  <c r="CLZ35" i="6"/>
  <c r="CMA35" i="6"/>
  <c r="CMB35" i="6"/>
  <c r="CMC35" i="6"/>
  <c r="CMD35" i="6"/>
  <c r="CME35" i="6"/>
  <c r="CMF35" i="6"/>
  <c r="CMG35" i="6"/>
  <c r="CMH35" i="6"/>
  <c r="CMI35" i="6"/>
  <c r="CMJ35" i="6"/>
  <c r="CMK35" i="6"/>
  <c r="CML35" i="6"/>
  <c r="CMM35" i="6"/>
  <c r="CMN35" i="6"/>
  <c r="CMO35" i="6"/>
  <c r="CMP35" i="6"/>
  <c r="CMQ35" i="6"/>
  <c r="CMR35" i="6"/>
  <c r="CMS35" i="6"/>
  <c r="CMT35" i="6"/>
  <c r="CMU35" i="6"/>
  <c r="CMV35" i="6"/>
  <c r="CMW35" i="6"/>
  <c r="CMX35" i="6"/>
  <c r="CMY35" i="6"/>
  <c r="CMZ35" i="6"/>
  <c r="CNA35" i="6"/>
  <c r="CNB35" i="6"/>
  <c r="CNC35" i="6"/>
  <c r="CND35" i="6"/>
  <c r="CNE35" i="6"/>
  <c r="CNF35" i="6"/>
  <c r="CNG35" i="6"/>
  <c r="CNH35" i="6"/>
  <c r="CNI35" i="6"/>
  <c r="CNJ35" i="6"/>
  <c r="CNK35" i="6"/>
  <c r="CNL35" i="6"/>
  <c r="CNM35" i="6"/>
  <c r="CNN35" i="6"/>
  <c r="CNO35" i="6"/>
  <c r="CNP35" i="6"/>
  <c r="CNQ35" i="6"/>
  <c r="CNR35" i="6"/>
  <c r="CNS35" i="6"/>
  <c r="CNT35" i="6"/>
  <c r="CNU35" i="6"/>
  <c r="CNV35" i="6"/>
  <c r="CNW35" i="6"/>
  <c r="CNX35" i="6"/>
  <c r="CNY35" i="6"/>
  <c r="CNZ35" i="6"/>
  <c r="COA35" i="6"/>
  <c r="COB35" i="6"/>
  <c r="COC35" i="6"/>
  <c r="COD35" i="6"/>
  <c r="COE35" i="6"/>
  <c r="COF35" i="6"/>
  <c r="COG35" i="6"/>
  <c r="COH35" i="6"/>
  <c r="COI35" i="6"/>
  <c r="COJ35" i="6"/>
  <c r="COK35" i="6"/>
  <c r="COL35" i="6"/>
  <c r="COM35" i="6"/>
  <c r="CON35" i="6"/>
  <c r="COO35" i="6"/>
  <c r="COP35" i="6"/>
  <c r="COQ35" i="6"/>
  <c r="COR35" i="6"/>
  <c r="COS35" i="6"/>
  <c r="COT35" i="6"/>
  <c r="COU35" i="6"/>
  <c r="COV35" i="6"/>
  <c r="COW35" i="6"/>
  <c r="COX35" i="6"/>
  <c r="COY35" i="6"/>
  <c r="COZ35" i="6"/>
  <c r="CPA35" i="6"/>
  <c r="CPB35" i="6"/>
  <c r="CPC35" i="6"/>
  <c r="CPD35" i="6"/>
  <c r="CPE35" i="6"/>
  <c r="CPF35" i="6"/>
  <c r="CPG35" i="6"/>
  <c r="CPH35" i="6"/>
  <c r="CPI35" i="6"/>
  <c r="CPJ35" i="6"/>
  <c r="CPK35" i="6"/>
  <c r="CPL35" i="6"/>
  <c r="CPM35" i="6"/>
  <c r="CPN35" i="6"/>
  <c r="CPO35" i="6"/>
  <c r="CPP35" i="6"/>
  <c r="CPQ35" i="6"/>
  <c r="CPR35" i="6"/>
  <c r="CPS35" i="6"/>
  <c r="CPT35" i="6"/>
  <c r="CPU35" i="6"/>
  <c r="CPV35" i="6"/>
  <c r="CPW35" i="6"/>
  <c r="CPX35" i="6"/>
  <c r="CPY35" i="6"/>
  <c r="CPZ35" i="6"/>
  <c r="CQA35" i="6"/>
  <c r="CQB35" i="6"/>
  <c r="CQC35" i="6"/>
  <c r="CQD35" i="6"/>
  <c r="CQE35" i="6"/>
  <c r="CQF35" i="6"/>
  <c r="CQG35" i="6"/>
  <c r="CQH35" i="6"/>
  <c r="CQI35" i="6"/>
  <c r="CQJ35" i="6"/>
  <c r="CQK35" i="6"/>
  <c r="CQL35" i="6"/>
  <c r="CQM35" i="6"/>
  <c r="CQN35" i="6"/>
  <c r="CQO35" i="6"/>
  <c r="CQP35" i="6"/>
  <c r="CQQ35" i="6"/>
  <c r="CQR35" i="6"/>
  <c r="CQS35" i="6"/>
  <c r="CQT35" i="6"/>
  <c r="CQU35" i="6"/>
  <c r="CQV35" i="6"/>
  <c r="CQW35" i="6"/>
  <c r="CQX35" i="6"/>
  <c r="CQY35" i="6"/>
  <c r="CQZ35" i="6"/>
  <c r="CRA35" i="6"/>
  <c r="CRB35" i="6"/>
  <c r="CRC35" i="6"/>
  <c r="CRD35" i="6"/>
  <c r="CRE35" i="6"/>
  <c r="CRF35" i="6"/>
  <c r="CRG35" i="6"/>
  <c r="CRH35" i="6"/>
  <c r="CRI35" i="6"/>
  <c r="CRJ35" i="6"/>
  <c r="CRK35" i="6"/>
  <c r="CRL35" i="6"/>
  <c r="CRM35" i="6"/>
  <c r="CRN35" i="6"/>
  <c r="CRO35" i="6"/>
  <c r="CRP35" i="6"/>
  <c r="CRQ35" i="6"/>
  <c r="CRR35" i="6"/>
  <c r="CRS35" i="6"/>
  <c r="CRT35" i="6"/>
  <c r="CRU35" i="6"/>
  <c r="CRV35" i="6"/>
  <c r="CRW35" i="6"/>
  <c r="CRX35" i="6"/>
  <c r="CRY35" i="6"/>
  <c r="CRZ35" i="6"/>
  <c r="CSA35" i="6"/>
  <c r="CSB35" i="6"/>
  <c r="CSC35" i="6"/>
  <c r="CSD35" i="6"/>
  <c r="CSE35" i="6"/>
  <c r="CSF35" i="6"/>
  <c r="CSG35" i="6"/>
  <c r="CSH35" i="6"/>
  <c r="CSI35" i="6"/>
  <c r="CSJ35" i="6"/>
  <c r="CSK35" i="6"/>
  <c r="CSL35" i="6"/>
  <c r="CSM35" i="6"/>
  <c r="CSN35" i="6"/>
  <c r="CSO35" i="6"/>
  <c r="CSP35" i="6"/>
  <c r="CSQ35" i="6"/>
  <c r="CSR35" i="6"/>
  <c r="CSS35" i="6"/>
  <c r="CST35" i="6"/>
  <c r="CSU35" i="6"/>
  <c r="CSV35" i="6"/>
  <c r="CSW35" i="6"/>
  <c r="CSX35" i="6"/>
  <c r="CSY35" i="6"/>
  <c r="CSZ35" i="6"/>
  <c r="CTA35" i="6"/>
  <c r="CTB35" i="6"/>
  <c r="CTC35" i="6"/>
  <c r="CTD35" i="6"/>
  <c r="CTE35" i="6"/>
  <c r="CTF35" i="6"/>
  <c r="CTG35" i="6"/>
  <c r="CTH35" i="6"/>
  <c r="CTI35" i="6"/>
  <c r="CTJ35" i="6"/>
  <c r="CTK35" i="6"/>
  <c r="CTL35" i="6"/>
  <c r="CTM35" i="6"/>
  <c r="CTN35" i="6"/>
  <c r="CTO35" i="6"/>
  <c r="CTP35" i="6"/>
  <c r="CTQ35" i="6"/>
  <c r="CTR35" i="6"/>
  <c r="CTS35" i="6"/>
  <c r="CTT35" i="6"/>
  <c r="CTU35" i="6"/>
  <c r="CTV35" i="6"/>
  <c r="CTW35" i="6"/>
  <c r="CTX35" i="6"/>
  <c r="CTY35" i="6"/>
  <c r="CTZ35" i="6"/>
  <c r="CUA35" i="6"/>
  <c r="CUB35" i="6"/>
  <c r="CUC35" i="6"/>
  <c r="CUD35" i="6"/>
  <c r="CUE35" i="6"/>
  <c r="CUF35" i="6"/>
  <c r="CUG35" i="6"/>
  <c r="CUH35" i="6"/>
  <c r="CUI35" i="6"/>
  <c r="CUJ35" i="6"/>
  <c r="CUK35" i="6"/>
  <c r="CUL35" i="6"/>
  <c r="CUM35" i="6"/>
  <c r="CUN35" i="6"/>
  <c r="CUO35" i="6"/>
  <c r="CUP35" i="6"/>
  <c r="CUQ35" i="6"/>
  <c r="CUR35" i="6"/>
  <c r="CUS35" i="6"/>
  <c r="CUT35" i="6"/>
  <c r="CUU35" i="6"/>
  <c r="CUV35" i="6"/>
  <c r="CUW35" i="6"/>
  <c r="CUX35" i="6"/>
  <c r="CUY35" i="6"/>
  <c r="CUZ35" i="6"/>
  <c r="CVA35" i="6"/>
  <c r="CVB35" i="6"/>
  <c r="CVC35" i="6"/>
  <c r="CVD35" i="6"/>
  <c r="CVE35" i="6"/>
  <c r="CVF35" i="6"/>
  <c r="CVG35" i="6"/>
  <c r="CVH35" i="6"/>
  <c r="CVI35" i="6"/>
  <c r="CVJ35" i="6"/>
  <c r="CVK35" i="6"/>
  <c r="CVL35" i="6"/>
  <c r="CVM35" i="6"/>
  <c r="CVN35" i="6"/>
  <c r="CVO35" i="6"/>
  <c r="CVP35" i="6"/>
  <c r="CVQ35" i="6"/>
  <c r="CVR35" i="6"/>
  <c r="CVS35" i="6"/>
  <c r="CVT35" i="6"/>
  <c r="CVU35" i="6"/>
  <c r="CVV35" i="6"/>
  <c r="CVW35" i="6"/>
  <c r="CVX35" i="6"/>
  <c r="CVY35" i="6"/>
  <c r="CVZ35" i="6"/>
  <c r="CWA35" i="6"/>
  <c r="CWB35" i="6"/>
  <c r="CWC35" i="6"/>
  <c r="CWD35" i="6"/>
  <c r="CWE35" i="6"/>
  <c r="CWF35" i="6"/>
  <c r="CWG35" i="6"/>
  <c r="CWH35" i="6"/>
  <c r="CWI35" i="6"/>
  <c r="CWJ35" i="6"/>
  <c r="CWK35" i="6"/>
  <c r="CWL35" i="6"/>
  <c r="CWM35" i="6"/>
  <c r="CWN35" i="6"/>
  <c r="CWO35" i="6"/>
  <c r="CWP35" i="6"/>
  <c r="CWQ35" i="6"/>
  <c r="CWR35" i="6"/>
  <c r="CWS35" i="6"/>
  <c r="CWT35" i="6"/>
  <c r="CWU35" i="6"/>
  <c r="CWV35" i="6"/>
  <c r="CWW35" i="6"/>
  <c r="CWX35" i="6"/>
  <c r="CWY35" i="6"/>
  <c r="CWZ35" i="6"/>
  <c r="CXA35" i="6"/>
  <c r="CXB35" i="6"/>
  <c r="CXC35" i="6"/>
  <c r="CXD35" i="6"/>
  <c r="CXE35" i="6"/>
  <c r="CXF35" i="6"/>
  <c r="CXG35" i="6"/>
  <c r="CXH35" i="6"/>
  <c r="CXI35" i="6"/>
  <c r="CXJ35" i="6"/>
  <c r="CXK35" i="6"/>
  <c r="CXL35" i="6"/>
  <c r="CXM35" i="6"/>
  <c r="CXN35" i="6"/>
  <c r="CXO35" i="6"/>
  <c r="CXP35" i="6"/>
  <c r="CXQ35" i="6"/>
  <c r="CXR35" i="6"/>
  <c r="CXS35" i="6"/>
  <c r="CXT35" i="6"/>
  <c r="CXU35" i="6"/>
  <c r="CXV35" i="6"/>
  <c r="CXW35" i="6"/>
  <c r="CXX35" i="6"/>
  <c r="CXY35" i="6"/>
  <c r="CXZ35" i="6"/>
  <c r="CYA35" i="6"/>
  <c r="CYB35" i="6"/>
  <c r="CYC35" i="6"/>
  <c r="CYD35" i="6"/>
  <c r="CYE35" i="6"/>
  <c r="CYF35" i="6"/>
  <c r="CYG35" i="6"/>
  <c r="CYH35" i="6"/>
  <c r="CYI35" i="6"/>
  <c r="CYJ35" i="6"/>
  <c r="CYK35" i="6"/>
  <c r="CYL35" i="6"/>
  <c r="CYM35" i="6"/>
  <c r="CYN35" i="6"/>
  <c r="CYO35" i="6"/>
  <c r="CYP35" i="6"/>
  <c r="CYQ35" i="6"/>
  <c r="CYR35" i="6"/>
  <c r="CYS35" i="6"/>
  <c r="CYT35" i="6"/>
  <c r="CYU35" i="6"/>
  <c r="CYV35" i="6"/>
  <c r="CYW35" i="6"/>
  <c r="CYX35" i="6"/>
  <c r="CYY35" i="6"/>
  <c r="CYZ35" i="6"/>
  <c r="CZA35" i="6"/>
  <c r="CZB35" i="6"/>
  <c r="CZC35" i="6"/>
  <c r="CZD35" i="6"/>
  <c r="CZE35" i="6"/>
  <c r="CZF35" i="6"/>
  <c r="CZG35" i="6"/>
  <c r="CZH35" i="6"/>
  <c r="CZI35" i="6"/>
  <c r="CZJ35" i="6"/>
  <c r="CZK35" i="6"/>
  <c r="CZL35" i="6"/>
  <c r="CZM35" i="6"/>
  <c r="CZN35" i="6"/>
  <c r="CZO35" i="6"/>
  <c r="CZP35" i="6"/>
  <c r="CZQ35" i="6"/>
  <c r="CZR35" i="6"/>
  <c r="CZS35" i="6"/>
  <c r="CZT35" i="6"/>
  <c r="CZU35" i="6"/>
  <c r="CZV35" i="6"/>
  <c r="CZW35" i="6"/>
  <c r="CZX35" i="6"/>
  <c r="CZY35" i="6"/>
  <c r="CZZ35" i="6"/>
  <c r="DAA35" i="6"/>
  <c r="DAB35" i="6"/>
  <c r="DAC35" i="6"/>
  <c r="DAD35" i="6"/>
  <c r="DAE35" i="6"/>
  <c r="DAF35" i="6"/>
  <c r="DAG35" i="6"/>
  <c r="DAH35" i="6"/>
  <c r="DAI35" i="6"/>
  <c r="DAJ35" i="6"/>
  <c r="DAK35" i="6"/>
  <c r="DAL35" i="6"/>
  <c r="DAM35" i="6"/>
  <c r="DAN35" i="6"/>
  <c r="DAO35" i="6"/>
  <c r="DAP35" i="6"/>
  <c r="DAQ35" i="6"/>
  <c r="DAR35" i="6"/>
  <c r="DAS35" i="6"/>
  <c r="DAT35" i="6"/>
  <c r="DAU35" i="6"/>
  <c r="DAV35" i="6"/>
  <c r="DAW35" i="6"/>
  <c r="DAX35" i="6"/>
  <c r="DAY35" i="6"/>
  <c r="DAZ35" i="6"/>
  <c r="DBA35" i="6"/>
  <c r="DBB35" i="6"/>
  <c r="DBC35" i="6"/>
  <c r="DBD35" i="6"/>
  <c r="DBE35" i="6"/>
  <c r="DBF35" i="6"/>
  <c r="DBG35" i="6"/>
  <c r="DBH35" i="6"/>
  <c r="DBI35" i="6"/>
  <c r="DBJ35" i="6"/>
  <c r="DBK35" i="6"/>
  <c r="DBL35" i="6"/>
  <c r="DBM35" i="6"/>
  <c r="DBN35" i="6"/>
  <c r="DBO35" i="6"/>
  <c r="DBP35" i="6"/>
  <c r="DBQ35" i="6"/>
  <c r="DBR35" i="6"/>
  <c r="DBS35" i="6"/>
  <c r="DBT35" i="6"/>
  <c r="DBU35" i="6"/>
  <c r="DBV35" i="6"/>
  <c r="DBW35" i="6"/>
  <c r="DBX35" i="6"/>
  <c r="DBY35" i="6"/>
  <c r="DBZ35" i="6"/>
  <c r="DCA35" i="6"/>
  <c r="DCB35" i="6"/>
  <c r="DCC35" i="6"/>
  <c r="DCD35" i="6"/>
  <c r="DCE35" i="6"/>
  <c r="DCF35" i="6"/>
  <c r="DCG35" i="6"/>
  <c r="DCH35" i="6"/>
  <c r="DCI35" i="6"/>
  <c r="DCJ35" i="6"/>
  <c r="DCK35" i="6"/>
  <c r="DCL35" i="6"/>
  <c r="DCM35" i="6"/>
  <c r="DCN35" i="6"/>
  <c r="DCO35" i="6"/>
  <c r="DCP35" i="6"/>
  <c r="DCQ35" i="6"/>
  <c r="DCR35" i="6"/>
  <c r="DCS35" i="6"/>
  <c r="DCT35" i="6"/>
  <c r="DCU35" i="6"/>
  <c r="DCV35" i="6"/>
  <c r="DCW35" i="6"/>
  <c r="DCX35" i="6"/>
  <c r="DCY35" i="6"/>
  <c r="DCZ35" i="6"/>
  <c r="DDA35" i="6"/>
  <c r="DDB35" i="6"/>
  <c r="DDC35" i="6"/>
  <c r="DDD35" i="6"/>
  <c r="DDE35" i="6"/>
  <c r="DDF35" i="6"/>
  <c r="DDG35" i="6"/>
  <c r="DDH35" i="6"/>
  <c r="DDI35" i="6"/>
  <c r="DDJ35" i="6"/>
  <c r="DDK35" i="6"/>
  <c r="DDL35" i="6"/>
  <c r="DDM35" i="6"/>
  <c r="DDN35" i="6"/>
  <c r="DDO35" i="6"/>
  <c r="DDP35" i="6"/>
  <c r="DDQ35" i="6"/>
  <c r="DDR35" i="6"/>
  <c r="DDS35" i="6"/>
  <c r="DDT35" i="6"/>
  <c r="DDU35" i="6"/>
  <c r="DDV35" i="6"/>
  <c r="DDW35" i="6"/>
  <c r="DDX35" i="6"/>
  <c r="DDY35" i="6"/>
  <c r="DDZ35" i="6"/>
  <c r="DEA35" i="6"/>
  <c r="DEB35" i="6"/>
  <c r="DEC35" i="6"/>
  <c r="DED35" i="6"/>
  <c r="DEE35" i="6"/>
  <c r="DEF35" i="6"/>
  <c r="DEG35" i="6"/>
  <c r="DEH35" i="6"/>
  <c r="DEI35" i="6"/>
  <c r="DEJ35" i="6"/>
  <c r="DEK35" i="6"/>
  <c r="DEL35" i="6"/>
  <c r="DEM35" i="6"/>
  <c r="DEN35" i="6"/>
  <c r="DEO35" i="6"/>
  <c r="DEP35" i="6"/>
  <c r="DEQ35" i="6"/>
  <c r="DER35" i="6"/>
  <c r="DES35" i="6"/>
  <c r="DET35" i="6"/>
  <c r="DEU35" i="6"/>
  <c r="DEV35" i="6"/>
  <c r="DEW35" i="6"/>
  <c r="DEX35" i="6"/>
  <c r="DEY35" i="6"/>
  <c r="DEZ35" i="6"/>
  <c r="DFA35" i="6"/>
  <c r="DFB35" i="6"/>
  <c r="DFC35" i="6"/>
  <c r="DFD35" i="6"/>
  <c r="DFE35" i="6"/>
  <c r="DFF35" i="6"/>
  <c r="DFG35" i="6"/>
  <c r="DFH35" i="6"/>
  <c r="DFI35" i="6"/>
  <c r="DFJ35" i="6"/>
  <c r="DFK35" i="6"/>
  <c r="DFL35" i="6"/>
  <c r="DFM35" i="6"/>
  <c r="DFN35" i="6"/>
  <c r="DFO35" i="6"/>
  <c r="DFP35" i="6"/>
  <c r="DFQ35" i="6"/>
  <c r="DFR35" i="6"/>
  <c r="DFS35" i="6"/>
  <c r="DFT35" i="6"/>
  <c r="DFU35" i="6"/>
  <c r="DFV35" i="6"/>
  <c r="DFW35" i="6"/>
  <c r="DFX35" i="6"/>
  <c r="DFY35" i="6"/>
  <c r="DFZ35" i="6"/>
  <c r="DGA35" i="6"/>
  <c r="DGB35" i="6"/>
  <c r="DGC35" i="6"/>
  <c r="DGD35" i="6"/>
  <c r="DGE35" i="6"/>
  <c r="DGF35" i="6"/>
  <c r="DGG35" i="6"/>
  <c r="DGH35" i="6"/>
  <c r="DGI35" i="6"/>
  <c r="DGJ35" i="6"/>
  <c r="DGK35" i="6"/>
  <c r="DGL35" i="6"/>
  <c r="DGM35" i="6"/>
  <c r="DGN35" i="6"/>
  <c r="DGO35" i="6"/>
  <c r="DGP35" i="6"/>
  <c r="DGQ35" i="6"/>
  <c r="DGR35" i="6"/>
  <c r="DGS35" i="6"/>
  <c r="DGT35" i="6"/>
  <c r="DGU35" i="6"/>
  <c r="DGV35" i="6"/>
  <c r="DGW35" i="6"/>
  <c r="DGX35" i="6"/>
  <c r="DGY35" i="6"/>
  <c r="DGZ35" i="6"/>
  <c r="DHA35" i="6"/>
  <c r="DHB35" i="6"/>
  <c r="DHC35" i="6"/>
  <c r="DHD35" i="6"/>
  <c r="DHE35" i="6"/>
  <c r="DHF35" i="6"/>
  <c r="DHG35" i="6"/>
  <c r="DHH35" i="6"/>
  <c r="DHI35" i="6"/>
  <c r="DHJ35" i="6"/>
  <c r="DHK35" i="6"/>
  <c r="DHL35" i="6"/>
  <c r="DHM35" i="6"/>
  <c r="DHN35" i="6"/>
  <c r="DHO35" i="6"/>
  <c r="DHP35" i="6"/>
  <c r="DHQ35" i="6"/>
  <c r="DHR35" i="6"/>
  <c r="DHS35" i="6"/>
  <c r="DHT35" i="6"/>
  <c r="DHU35" i="6"/>
  <c r="DHV35" i="6"/>
  <c r="DHW35" i="6"/>
  <c r="DHX35" i="6"/>
  <c r="DHY35" i="6"/>
  <c r="DHZ35" i="6"/>
  <c r="DIA35" i="6"/>
  <c r="DIB35" i="6"/>
  <c r="DIC35" i="6"/>
  <c r="DID35" i="6"/>
  <c r="DIE35" i="6"/>
  <c r="DIF35" i="6"/>
  <c r="DIG35" i="6"/>
  <c r="DIH35" i="6"/>
  <c r="DII35" i="6"/>
  <c r="DIJ35" i="6"/>
  <c r="DIK35" i="6"/>
  <c r="DIL35" i="6"/>
  <c r="DIM35" i="6"/>
  <c r="DIN35" i="6"/>
  <c r="DIO35" i="6"/>
  <c r="DIP35" i="6"/>
  <c r="DIQ35" i="6"/>
  <c r="DIR35" i="6"/>
  <c r="DIS35" i="6"/>
  <c r="DIT35" i="6"/>
  <c r="DIU35" i="6"/>
  <c r="DIV35" i="6"/>
  <c r="DIW35" i="6"/>
  <c r="DIX35" i="6"/>
  <c r="DIY35" i="6"/>
  <c r="DIZ35" i="6"/>
  <c r="DJA35" i="6"/>
  <c r="DJB35" i="6"/>
  <c r="DJC35" i="6"/>
  <c r="DJD35" i="6"/>
  <c r="DJE35" i="6"/>
  <c r="DJF35" i="6"/>
  <c r="DJG35" i="6"/>
  <c r="DJH35" i="6"/>
  <c r="DJI35" i="6"/>
  <c r="DJJ35" i="6"/>
  <c r="DJK35" i="6"/>
  <c r="DJL35" i="6"/>
  <c r="DJM35" i="6"/>
  <c r="DJN35" i="6"/>
  <c r="DJO35" i="6"/>
  <c r="DJP35" i="6"/>
  <c r="DJQ35" i="6"/>
  <c r="DJR35" i="6"/>
  <c r="DJS35" i="6"/>
  <c r="DJT35" i="6"/>
  <c r="DJU35" i="6"/>
  <c r="DJV35" i="6"/>
  <c r="DJW35" i="6"/>
  <c r="DJX35" i="6"/>
  <c r="DJY35" i="6"/>
  <c r="DJZ35" i="6"/>
  <c r="DKA35" i="6"/>
  <c r="DKB35" i="6"/>
  <c r="DKC35" i="6"/>
  <c r="DKD35" i="6"/>
  <c r="DKE35" i="6"/>
  <c r="DKF35" i="6"/>
  <c r="DKG35" i="6"/>
  <c r="DKH35" i="6"/>
  <c r="DKI35" i="6"/>
  <c r="DKJ35" i="6"/>
  <c r="DKK35" i="6"/>
  <c r="DKL35" i="6"/>
  <c r="DKM35" i="6"/>
  <c r="DKN35" i="6"/>
  <c r="DKO35" i="6"/>
  <c r="DKP35" i="6"/>
  <c r="DKQ35" i="6"/>
  <c r="DKR35" i="6"/>
  <c r="DKS35" i="6"/>
  <c r="DKT35" i="6"/>
  <c r="DKU35" i="6"/>
  <c r="DKV35" i="6"/>
  <c r="DKW35" i="6"/>
  <c r="DKX35" i="6"/>
  <c r="DKY35" i="6"/>
  <c r="DKZ35" i="6"/>
  <c r="DLA35" i="6"/>
  <c r="DLB35" i="6"/>
  <c r="DLC35" i="6"/>
  <c r="DLD35" i="6"/>
  <c r="DLE35" i="6"/>
  <c r="DLF35" i="6"/>
  <c r="DLG35" i="6"/>
  <c r="DLH35" i="6"/>
  <c r="DLI35" i="6"/>
  <c r="DLJ35" i="6"/>
  <c r="DLK35" i="6"/>
  <c r="DLL35" i="6"/>
  <c r="DLM35" i="6"/>
  <c r="DLN35" i="6"/>
  <c r="DLO35" i="6"/>
  <c r="DLP35" i="6"/>
  <c r="DLQ35" i="6"/>
  <c r="DLR35" i="6"/>
  <c r="DLS35" i="6"/>
  <c r="DLT35" i="6"/>
  <c r="DLU35" i="6"/>
  <c r="DLV35" i="6"/>
  <c r="DLW35" i="6"/>
  <c r="DLX35" i="6"/>
  <c r="DLY35" i="6"/>
  <c r="DLZ35" i="6"/>
  <c r="DMA35" i="6"/>
  <c r="DMB35" i="6"/>
  <c r="DMC35" i="6"/>
  <c r="DMD35" i="6"/>
  <c r="DME35" i="6"/>
  <c r="DMF35" i="6"/>
  <c r="DMG35" i="6"/>
  <c r="DMH35" i="6"/>
  <c r="DMI35" i="6"/>
  <c r="DMJ35" i="6"/>
  <c r="DMK35" i="6"/>
  <c r="DML35" i="6"/>
  <c r="DMM35" i="6"/>
  <c r="DMN35" i="6"/>
  <c r="DMO35" i="6"/>
  <c r="DMP35" i="6"/>
  <c r="DMQ35" i="6"/>
  <c r="DMR35" i="6"/>
  <c r="DMS35" i="6"/>
  <c r="DMT35" i="6"/>
  <c r="DMU35" i="6"/>
  <c r="DMV35" i="6"/>
  <c r="DMW35" i="6"/>
  <c r="DMX35" i="6"/>
  <c r="DMY35" i="6"/>
  <c r="DMZ35" i="6"/>
  <c r="DNA35" i="6"/>
  <c r="DNB35" i="6"/>
  <c r="DNC35" i="6"/>
  <c r="DND35" i="6"/>
  <c r="DNE35" i="6"/>
  <c r="DNF35" i="6"/>
  <c r="DNG35" i="6"/>
  <c r="DNH35" i="6"/>
  <c r="DNI35" i="6"/>
  <c r="DNJ35" i="6"/>
  <c r="DNK35" i="6"/>
  <c r="DNL35" i="6"/>
  <c r="DNM35" i="6"/>
  <c r="DNN35" i="6"/>
  <c r="DNO35" i="6"/>
  <c r="DNP35" i="6"/>
  <c r="DNQ35" i="6"/>
  <c r="DNR35" i="6"/>
  <c r="DNS35" i="6"/>
  <c r="DNT35" i="6"/>
  <c r="DNU35" i="6"/>
  <c r="DNV35" i="6"/>
  <c r="DNW35" i="6"/>
  <c r="DNX35" i="6"/>
  <c r="DNY35" i="6"/>
  <c r="DNZ35" i="6"/>
  <c r="DOA35" i="6"/>
  <c r="DOB35" i="6"/>
  <c r="DOC35" i="6"/>
  <c r="DOD35" i="6"/>
  <c r="DOE35" i="6"/>
  <c r="DOF35" i="6"/>
  <c r="DOG35" i="6"/>
  <c r="DOH35" i="6"/>
  <c r="DOI35" i="6"/>
  <c r="DOJ35" i="6"/>
  <c r="DOK35" i="6"/>
  <c r="DOL35" i="6"/>
  <c r="DOM35" i="6"/>
  <c r="DON35" i="6"/>
  <c r="DOO35" i="6"/>
  <c r="DOP35" i="6"/>
  <c r="DOQ35" i="6"/>
  <c r="DOR35" i="6"/>
  <c r="DOS35" i="6"/>
  <c r="DOT35" i="6"/>
  <c r="DOU35" i="6"/>
  <c r="DOV35" i="6"/>
  <c r="DOW35" i="6"/>
  <c r="DOX35" i="6"/>
  <c r="DOY35" i="6"/>
  <c r="DOZ35" i="6"/>
  <c r="DPA35" i="6"/>
  <c r="DPB35" i="6"/>
  <c r="DPC35" i="6"/>
  <c r="DPD35" i="6"/>
  <c r="DPE35" i="6"/>
  <c r="DPF35" i="6"/>
  <c r="DPG35" i="6"/>
  <c r="DPH35" i="6"/>
  <c r="DPI35" i="6"/>
  <c r="DPJ35" i="6"/>
  <c r="DPK35" i="6"/>
  <c r="DPL35" i="6"/>
  <c r="DPM35" i="6"/>
  <c r="DPN35" i="6"/>
  <c r="DPO35" i="6"/>
  <c r="DPP35" i="6"/>
  <c r="DPQ35" i="6"/>
  <c r="DPR35" i="6"/>
  <c r="DPS35" i="6"/>
  <c r="DPT35" i="6"/>
  <c r="DPU35" i="6"/>
  <c r="DPV35" i="6"/>
  <c r="DPW35" i="6"/>
  <c r="DPX35" i="6"/>
  <c r="DPY35" i="6"/>
  <c r="DPZ35" i="6"/>
  <c r="DQA35" i="6"/>
  <c r="DQB35" i="6"/>
  <c r="DQC35" i="6"/>
  <c r="DQD35" i="6"/>
  <c r="DQE35" i="6"/>
  <c r="DQF35" i="6"/>
  <c r="DQG35" i="6"/>
  <c r="DQH35" i="6"/>
  <c r="DQI35" i="6"/>
  <c r="DQJ35" i="6"/>
  <c r="DQK35" i="6"/>
  <c r="DQL35" i="6"/>
  <c r="DQM35" i="6"/>
  <c r="DQN35" i="6"/>
  <c r="DQO35" i="6"/>
  <c r="DQP35" i="6"/>
  <c r="DQQ35" i="6"/>
  <c r="DQR35" i="6"/>
  <c r="DQS35" i="6"/>
  <c r="DQT35" i="6"/>
  <c r="DQU35" i="6"/>
  <c r="DQV35" i="6"/>
  <c r="DQW35" i="6"/>
  <c r="DQX35" i="6"/>
  <c r="DQY35" i="6"/>
  <c r="DQZ35" i="6"/>
  <c r="DRA35" i="6"/>
  <c r="DRB35" i="6"/>
  <c r="DRC35" i="6"/>
  <c r="DRD35" i="6"/>
  <c r="DRE35" i="6"/>
  <c r="DRF35" i="6"/>
  <c r="DRG35" i="6"/>
  <c r="DRH35" i="6"/>
  <c r="DRI35" i="6"/>
  <c r="DRJ35" i="6"/>
  <c r="DRK35" i="6"/>
  <c r="DRL35" i="6"/>
  <c r="DRM35" i="6"/>
  <c r="DRN35" i="6"/>
  <c r="DRO35" i="6"/>
  <c r="DRP35" i="6"/>
  <c r="DRQ35" i="6"/>
  <c r="DRR35" i="6"/>
  <c r="DRS35" i="6"/>
  <c r="DRT35" i="6"/>
  <c r="DRU35" i="6"/>
  <c r="DRV35" i="6"/>
  <c r="DRW35" i="6"/>
  <c r="DRX35" i="6"/>
  <c r="DRY35" i="6"/>
  <c r="DRZ35" i="6"/>
  <c r="DSA35" i="6"/>
  <c r="DSB35" i="6"/>
  <c r="DSC35" i="6"/>
  <c r="DSD35" i="6"/>
  <c r="DSE35" i="6"/>
  <c r="DSF35" i="6"/>
  <c r="DSG35" i="6"/>
  <c r="DSH35" i="6"/>
  <c r="DSI35" i="6"/>
  <c r="DSJ35" i="6"/>
  <c r="DSK35" i="6"/>
  <c r="DSL35" i="6"/>
  <c r="DSM35" i="6"/>
  <c r="DSN35" i="6"/>
  <c r="DSO35" i="6"/>
  <c r="DSP35" i="6"/>
  <c r="DSQ35" i="6"/>
  <c r="DSR35" i="6"/>
  <c r="DSS35" i="6"/>
  <c r="DST35" i="6"/>
  <c r="DSU35" i="6"/>
  <c r="DSV35" i="6"/>
  <c r="DSW35" i="6"/>
  <c r="DSX35" i="6"/>
  <c r="DSY35" i="6"/>
  <c r="DSZ35" i="6"/>
  <c r="DTA35" i="6"/>
  <c r="DTB35" i="6"/>
  <c r="DTC35" i="6"/>
  <c r="DTD35" i="6"/>
  <c r="DTE35" i="6"/>
  <c r="DTF35" i="6"/>
  <c r="DTG35" i="6"/>
  <c r="DTH35" i="6"/>
  <c r="DTI35" i="6"/>
  <c r="DTJ35" i="6"/>
  <c r="DTK35" i="6"/>
  <c r="DTL35" i="6"/>
  <c r="DTM35" i="6"/>
  <c r="DTN35" i="6"/>
  <c r="DTO35" i="6"/>
  <c r="DTP35" i="6"/>
  <c r="DTQ35" i="6"/>
  <c r="DTR35" i="6"/>
  <c r="DTS35" i="6"/>
  <c r="DTT35" i="6"/>
  <c r="DTU35" i="6"/>
  <c r="DTV35" i="6"/>
  <c r="DTW35" i="6"/>
  <c r="DTX35" i="6"/>
  <c r="DTY35" i="6"/>
  <c r="DTZ35" i="6"/>
  <c r="DUA35" i="6"/>
  <c r="DUB35" i="6"/>
  <c r="DUC35" i="6"/>
  <c r="DUD35" i="6"/>
  <c r="DUE35" i="6"/>
  <c r="DUF35" i="6"/>
  <c r="DUG35" i="6"/>
  <c r="DUH35" i="6"/>
  <c r="DUI35" i="6"/>
  <c r="DUJ35" i="6"/>
  <c r="DUK35" i="6"/>
  <c r="DUL35" i="6"/>
  <c r="DUM35" i="6"/>
  <c r="DUN35" i="6"/>
  <c r="DUO35" i="6"/>
  <c r="DUP35" i="6"/>
  <c r="DUQ35" i="6"/>
  <c r="DUR35" i="6"/>
  <c r="DUS35" i="6"/>
  <c r="DUT35" i="6"/>
  <c r="DUU35" i="6"/>
  <c r="DUV35" i="6"/>
  <c r="DUW35" i="6"/>
  <c r="DUX35" i="6"/>
  <c r="DUY35" i="6"/>
  <c r="DUZ35" i="6"/>
  <c r="DVA35" i="6"/>
  <c r="DVB35" i="6"/>
  <c r="DVC35" i="6"/>
  <c r="DVD35" i="6"/>
  <c r="DVE35" i="6"/>
  <c r="DVF35" i="6"/>
  <c r="DVG35" i="6"/>
  <c r="DVH35" i="6"/>
  <c r="DVI35" i="6"/>
  <c r="DVJ35" i="6"/>
  <c r="DVK35" i="6"/>
  <c r="DVL35" i="6"/>
  <c r="DVM35" i="6"/>
  <c r="DVN35" i="6"/>
  <c r="DVO35" i="6"/>
  <c r="DVP35" i="6"/>
  <c r="DVQ35" i="6"/>
  <c r="DVR35" i="6"/>
  <c r="DVS35" i="6"/>
  <c r="DVT35" i="6"/>
  <c r="DVU35" i="6"/>
  <c r="DVV35" i="6"/>
  <c r="DVW35" i="6"/>
  <c r="DVX35" i="6"/>
  <c r="DVY35" i="6"/>
  <c r="DVZ35" i="6"/>
  <c r="DWA35" i="6"/>
  <c r="DWB35" i="6"/>
  <c r="DWC35" i="6"/>
  <c r="DWD35" i="6"/>
  <c r="DWE35" i="6"/>
  <c r="DWF35" i="6"/>
  <c r="DWG35" i="6"/>
  <c r="DWH35" i="6"/>
  <c r="DWI35" i="6"/>
  <c r="DWJ35" i="6"/>
  <c r="DWK35" i="6"/>
  <c r="DWL35" i="6"/>
  <c r="DWM35" i="6"/>
  <c r="DWN35" i="6"/>
  <c r="DWO35" i="6"/>
  <c r="DWP35" i="6"/>
  <c r="DWQ35" i="6"/>
  <c r="DWR35" i="6"/>
  <c r="DWS35" i="6"/>
  <c r="DWT35" i="6"/>
  <c r="DWU35" i="6"/>
  <c r="DWV35" i="6"/>
  <c r="DWW35" i="6"/>
  <c r="DWX35" i="6"/>
  <c r="DWY35" i="6"/>
  <c r="DWZ35" i="6"/>
  <c r="DXA35" i="6"/>
  <c r="DXB35" i="6"/>
  <c r="DXC35" i="6"/>
  <c r="DXD35" i="6"/>
  <c r="DXE35" i="6"/>
  <c r="DXF35" i="6"/>
  <c r="DXG35" i="6"/>
  <c r="DXH35" i="6"/>
  <c r="DXI35" i="6"/>
  <c r="DXJ35" i="6"/>
  <c r="DXK35" i="6"/>
  <c r="DXL35" i="6"/>
  <c r="DXM35" i="6"/>
  <c r="DXN35" i="6"/>
  <c r="DXO35" i="6"/>
  <c r="DXP35" i="6"/>
  <c r="DXQ35" i="6"/>
  <c r="DXR35" i="6"/>
  <c r="DXS35" i="6"/>
  <c r="DXT35" i="6"/>
  <c r="DXU35" i="6"/>
  <c r="DXV35" i="6"/>
  <c r="DXW35" i="6"/>
  <c r="DXX35" i="6"/>
  <c r="DXY35" i="6"/>
  <c r="DXZ35" i="6"/>
  <c r="DYA35" i="6"/>
  <c r="DYB35" i="6"/>
  <c r="DYC35" i="6"/>
  <c r="DYD35" i="6"/>
  <c r="DYE35" i="6"/>
  <c r="DYF35" i="6"/>
  <c r="DYG35" i="6"/>
  <c r="DYH35" i="6"/>
  <c r="DYI35" i="6"/>
  <c r="DYJ35" i="6"/>
  <c r="DYK35" i="6"/>
  <c r="DYL35" i="6"/>
  <c r="DYM35" i="6"/>
  <c r="DYN35" i="6"/>
  <c r="DYO35" i="6"/>
  <c r="DYP35" i="6"/>
  <c r="DYQ35" i="6"/>
  <c r="DYR35" i="6"/>
  <c r="DYS35" i="6"/>
  <c r="DYT35" i="6"/>
  <c r="DYU35" i="6"/>
  <c r="DYV35" i="6"/>
  <c r="DYW35" i="6"/>
  <c r="DYX35" i="6"/>
  <c r="DYY35" i="6"/>
  <c r="DYZ35" i="6"/>
  <c r="DZA35" i="6"/>
  <c r="DZB35" i="6"/>
  <c r="DZC35" i="6"/>
  <c r="DZD35" i="6"/>
  <c r="DZE35" i="6"/>
  <c r="DZF35" i="6"/>
  <c r="DZG35" i="6"/>
  <c r="DZH35" i="6"/>
  <c r="DZI35" i="6"/>
  <c r="DZJ35" i="6"/>
  <c r="DZK35" i="6"/>
  <c r="DZL35" i="6"/>
  <c r="DZM35" i="6"/>
  <c r="DZN35" i="6"/>
  <c r="DZO35" i="6"/>
  <c r="DZP35" i="6"/>
  <c r="DZQ35" i="6"/>
  <c r="DZR35" i="6"/>
  <c r="DZS35" i="6"/>
  <c r="DZT35" i="6"/>
  <c r="DZU35" i="6"/>
  <c r="DZV35" i="6"/>
  <c r="DZW35" i="6"/>
  <c r="DZX35" i="6"/>
  <c r="DZY35" i="6"/>
  <c r="DZZ35" i="6"/>
  <c r="EAA35" i="6"/>
  <c r="EAB35" i="6"/>
  <c r="EAC35" i="6"/>
  <c r="EAD35" i="6"/>
  <c r="EAE35" i="6"/>
  <c r="EAF35" i="6"/>
  <c r="EAG35" i="6"/>
  <c r="EAH35" i="6"/>
  <c r="EAI35" i="6"/>
  <c r="EAJ35" i="6"/>
  <c r="EAK35" i="6"/>
  <c r="EAL35" i="6"/>
  <c r="EAM35" i="6"/>
  <c r="EAN35" i="6"/>
  <c r="EAO35" i="6"/>
  <c r="EAP35" i="6"/>
  <c r="EAQ35" i="6"/>
  <c r="EAR35" i="6"/>
  <c r="EAS35" i="6"/>
  <c r="EAT35" i="6"/>
  <c r="EAU35" i="6"/>
  <c r="EAV35" i="6"/>
  <c r="EAW35" i="6"/>
  <c r="EAX35" i="6"/>
  <c r="EAY35" i="6"/>
  <c r="EAZ35" i="6"/>
  <c r="EBA35" i="6"/>
  <c r="EBB35" i="6"/>
  <c r="EBC35" i="6"/>
  <c r="EBD35" i="6"/>
  <c r="EBE35" i="6"/>
  <c r="EBF35" i="6"/>
  <c r="EBG35" i="6"/>
  <c r="EBH35" i="6"/>
  <c r="EBI35" i="6"/>
  <c r="EBJ35" i="6"/>
  <c r="EBK35" i="6"/>
  <c r="EBL35" i="6"/>
  <c r="EBM35" i="6"/>
  <c r="EBN35" i="6"/>
  <c r="EBO35" i="6"/>
  <c r="EBP35" i="6"/>
  <c r="EBQ35" i="6"/>
  <c r="EBR35" i="6"/>
  <c r="EBS35" i="6"/>
  <c r="EBT35" i="6"/>
  <c r="EBU35" i="6"/>
  <c r="EBV35" i="6"/>
  <c r="EBW35" i="6"/>
  <c r="EBX35" i="6"/>
  <c r="EBY35" i="6"/>
  <c r="EBZ35" i="6"/>
  <c r="ECA35" i="6"/>
  <c r="ECB35" i="6"/>
  <c r="ECC35" i="6"/>
  <c r="ECD35" i="6"/>
  <c r="ECE35" i="6"/>
  <c r="ECF35" i="6"/>
  <c r="ECG35" i="6"/>
  <c r="ECH35" i="6"/>
  <c r="ECI35" i="6"/>
  <c r="ECJ35" i="6"/>
  <c r="ECK35" i="6"/>
  <c r="ECL35" i="6"/>
  <c r="ECM35" i="6"/>
  <c r="ECN35" i="6"/>
  <c r="ECO35" i="6"/>
  <c r="ECP35" i="6"/>
  <c r="ECQ35" i="6"/>
  <c r="ECR35" i="6"/>
  <c r="ECS35" i="6"/>
  <c r="ECT35" i="6"/>
  <c r="ECU35" i="6"/>
  <c r="ECV35" i="6"/>
  <c r="ECW35" i="6"/>
  <c r="ECX35" i="6"/>
  <c r="ECY35" i="6"/>
  <c r="ECZ35" i="6"/>
  <c r="EDA35" i="6"/>
  <c r="EDB35" i="6"/>
  <c r="EDC35" i="6"/>
  <c r="EDD35" i="6"/>
  <c r="EDE35" i="6"/>
  <c r="EDF35" i="6"/>
  <c r="EDG35" i="6"/>
  <c r="EDH35" i="6"/>
  <c r="EDI35" i="6"/>
  <c r="EDJ35" i="6"/>
  <c r="EDK35" i="6"/>
  <c r="EDL35" i="6"/>
  <c r="EDM35" i="6"/>
  <c r="EDN35" i="6"/>
  <c r="EDO35" i="6"/>
  <c r="EDP35" i="6"/>
  <c r="EDQ35" i="6"/>
  <c r="EDR35" i="6"/>
  <c r="EDS35" i="6"/>
  <c r="EDT35" i="6"/>
  <c r="EDU35" i="6"/>
  <c r="EDV35" i="6"/>
  <c r="EDW35" i="6"/>
  <c r="EDX35" i="6"/>
  <c r="EDY35" i="6"/>
  <c r="EDZ35" i="6"/>
  <c r="EEA35" i="6"/>
  <c r="EEB35" i="6"/>
  <c r="EEC35" i="6"/>
  <c r="EED35" i="6"/>
  <c r="EEE35" i="6"/>
  <c r="EEF35" i="6"/>
  <c r="EEG35" i="6"/>
  <c r="EEH35" i="6"/>
  <c r="EEI35" i="6"/>
  <c r="EEJ35" i="6"/>
  <c r="EEK35" i="6"/>
  <c r="EEL35" i="6"/>
  <c r="EEM35" i="6"/>
  <c r="EEN35" i="6"/>
  <c r="EEO35" i="6"/>
  <c r="EEP35" i="6"/>
  <c r="EEQ35" i="6"/>
  <c r="EER35" i="6"/>
  <c r="EES35" i="6"/>
  <c r="EET35" i="6"/>
  <c r="EEU35" i="6"/>
  <c r="EEV35" i="6"/>
  <c r="EEW35" i="6"/>
  <c r="EEX35" i="6"/>
  <c r="EEY35" i="6"/>
  <c r="EEZ35" i="6"/>
  <c r="EFA35" i="6"/>
  <c r="EFB35" i="6"/>
  <c r="EFC35" i="6"/>
  <c r="EFD35" i="6"/>
  <c r="EFE35" i="6"/>
  <c r="EFF35" i="6"/>
  <c r="EFG35" i="6"/>
  <c r="EFH35" i="6"/>
  <c r="EFI35" i="6"/>
  <c r="EFJ35" i="6"/>
  <c r="EFK35" i="6"/>
  <c r="EFL35" i="6"/>
  <c r="EFM35" i="6"/>
  <c r="EFN35" i="6"/>
  <c r="EFO35" i="6"/>
  <c r="EFP35" i="6"/>
  <c r="EFQ35" i="6"/>
  <c r="EFR35" i="6"/>
  <c r="EFS35" i="6"/>
  <c r="EFT35" i="6"/>
  <c r="EFU35" i="6"/>
  <c r="EFV35" i="6"/>
  <c r="EFW35" i="6"/>
  <c r="EFX35" i="6"/>
  <c r="EFY35" i="6"/>
  <c r="EFZ35" i="6"/>
  <c r="EGA35" i="6"/>
  <c r="EGB35" i="6"/>
  <c r="EGC35" i="6"/>
  <c r="EGD35" i="6"/>
  <c r="EGE35" i="6"/>
  <c r="EGF35" i="6"/>
  <c r="EGG35" i="6"/>
  <c r="EGH35" i="6"/>
  <c r="EGI35" i="6"/>
  <c r="EGJ35" i="6"/>
  <c r="EGK35" i="6"/>
  <c r="EGL35" i="6"/>
  <c r="EGM35" i="6"/>
  <c r="EGN35" i="6"/>
  <c r="EGO35" i="6"/>
  <c r="EGP35" i="6"/>
  <c r="EGQ35" i="6"/>
  <c r="EGR35" i="6"/>
  <c r="EGS35" i="6"/>
  <c r="EGT35" i="6"/>
  <c r="EGU35" i="6"/>
  <c r="EGV35" i="6"/>
  <c r="EGW35" i="6"/>
  <c r="EGX35" i="6"/>
  <c r="EGY35" i="6"/>
  <c r="EGZ35" i="6"/>
  <c r="EHA35" i="6"/>
  <c r="EHB35" i="6"/>
  <c r="EHC35" i="6"/>
  <c r="EHD35" i="6"/>
  <c r="EHE35" i="6"/>
  <c r="EHF35" i="6"/>
  <c r="EHG35" i="6"/>
  <c r="EHH35" i="6"/>
  <c r="EHI35" i="6"/>
  <c r="EHJ35" i="6"/>
  <c r="EHK35" i="6"/>
  <c r="EHL35" i="6"/>
  <c r="EHM35" i="6"/>
  <c r="EHN35" i="6"/>
  <c r="EHO35" i="6"/>
  <c r="EHP35" i="6"/>
  <c r="EHQ35" i="6"/>
  <c r="EHR35" i="6"/>
  <c r="EHS35" i="6"/>
  <c r="EHT35" i="6"/>
  <c r="EHU35" i="6"/>
  <c r="EHV35" i="6"/>
  <c r="EHW35" i="6"/>
  <c r="EHX35" i="6"/>
  <c r="EHY35" i="6"/>
  <c r="EHZ35" i="6"/>
  <c r="EIA35" i="6"/>
  <c r="EIB35" i="6"/>
  <c r="EIC35" i="6"/>
  <c r="EID35" i="6"/>
  <c r="EIE35" i="6"/>
  <c r="EIF35" i="6"/>
  <c r="EIG35" i="6"/>
  <c r="EIH35" i="6"/>
  <c r="EII35" i="6"/>
  <c r="EIJ35" i="6"/>
  <c r="EIK35" i="6"/>
  <c r="EIL35" i="6"/>
  <c r="EIM35" i="6"/>
  <c r="EIN35" i="6"/>
  <c r="EIO35" i="6"/>
  <c r="EIP35" i="6"/>
  <c r="EIQ35" i="6"/>
  <c r="EIR35" i="6"/>
  <c r="EIS35" i="6"/>
  <c r="EIT35" i="6"/>
  <c r="EIU35" i="6"/>
  <c r="EIV35" i="6"/>
  <c r="EIW35" i="6"/>
  <c r="EIX35" i="6"/>
  <c r="EIY35" i="6"/>
  <c r="EIZ35" i="6"/>
  <c r="EJA35" i="6"/>
  <c r="EJB35" i="6"/>
  <c r="EJC35" i="6"/>
  <c r="EJD35" i="6"/>
  <c r="EJE35" i="6"/>
  <c r="EJF35" i="6"/>
  <c r="EJG35" i="6"/>
  <c r="EJH35" i="6"/>
  <c r="EJI35" i="6"/>
  <c r="EJJ35" i="6"/>
  <c r="EJK35" i="6"/>
  <c r="EJL35" i="6"/>
  <c r="EJM35" i="6"/>
  <c r="EJN35" i="6"/>
  <c r="EJO35" i="6"/>
  <c r="EJP35" i="6"/>
  <c r="EJQ35" i="6"/>
  <c r="EJR35" i="6"/>
  <c r="EJS35" i="6"/>
  <c r="EJT35" i="6"/>
  <c r="EJU35" i="6"/>
  <c r="EJV35" i="6"/>
  <c r="EJW35" i="6"/>
  <c r="EJX35" i="6"/>
  <c r="EJY35" i="6"/>
  <c r="EJZ35" i="6"/>
  <c r="EKA35" i="6"/>
  <c r="EKB35" i="6"/>
  <c r="EKC35" i="6"/>
  <c r="EKD35" i="6"/>
  <c r="EKE35" i="6"/>
  <c r="EKF35" i="6"/>
  <c r="EKG35" i="6"/>
  <c r="EKH35" i="6"/>
  <c r="EKI35" i="6"/>
  <c r="EKJ35" i="6"/>
  <c r="EKK35" i="6"/>
  <c r="EKL35" i="6"/>
  <c r="EKM35" i="6"/>
  <c r="EKN35" i="6"/>
  <c r="EKO35" i="6"/>
  <c r="EKP35" i="6"/>
  <c r="EKQ35" i="6"/>
  <c r="EKR35" i="6"/>
  <c r="EKS35" i="6"/>
  <c r="EKT35" i="6"/>
  <c r="EKU35" i="6"/>
  <c r="EKV35" i="6"/>
  <c r="EKW35" i="6"/>
  <c r="EKX35" i="6"/>
  <c r="EKY35" i="6"/>
  <c r="EKZ35" i="6"/>
  <c r="ELA35" i="6"/>
  <c r="ELB35" i="6"/>
  <c r="ELC35" i="6"/>
  <c r="ELD35" i="6"/>
  <c r="ELE35" i="6"/>
  <c r="ELF35" i="6"/>
  <c r="ELG35" i="6"/>
  <c r="ELH35" i="6"/>
  <c r="ELI35" i="6"/>
  <c r="ELJ35" i="6"/>
  <c r="ELK35" i="6"/>
  <c r="ELL35" i="6"/>
  <c r="ELM35" i="6"/>
  <c r="ELN35" i="6"/>
  <c r="ELO35" i="6"/>
  <c r="ELP35" i="6"/>
  <c r="ELQ35" i="6"/>
  <c r="ELR35" i="6"/>
  <c r="ELS35" i="6"/>
  <c r="ELT35" i="6"/>
  <c r="ELU35" i="6"/>
  <c r="ELV35" i="6"/>
  <c r="ELW35" i="6"/>
  <c r="ELX35" i="6"/>
  <c r="ELY35" i="6"/>
  <c r="ELZ35" i="6"/>
  <c r="EMA35" i="6"/>
  <c r="EMB35" i="6"/>
  <c r="EMC35" i="6"/>
  <c r="EMD35" i="6"/>
  <c r="EME35" i="6"/>
  <c r="EMF35" i="6"/>
  <c r="EMG35" i="6"/>
  <c r="EMH35" i="6"/>
  <c r="EMI35" i="6"/>
  <c r="EMJ35" i="6"/>
  <c r="EMK35" i="6"/>
  <c r="EML35" i="6"/>
  <c r="EMM35" i="6"/>
  <c r="EMN35" i="6"/>
  <c r="EMO35" i="6"/>
  <c r="EMP35" i="6"/>
  <c r="EMQ35" i="6"/>
  <c r="EMR35" i="6"/>
  <c r="EMS35" i="6"/>
  <c r="EMT35" i="6"/>
  <c r="EMU35" i="6"/>
  <c r="EMV35" i="6"/>
  <c r="EMW35" i="6"/>
  <c r="EMX35" i="6"/>
  <c r="EMY35" i="6"/>
  <c r="EMZ35" i="6"/>
  <c r="ENA35" i="6"/>
  <c r="ENB35" i="6"/>
  <c r="ENC35" i="6"/>
  <c r="END35" i="6"/>
  <c r="ENE35" i="6"/>
  <c r="ENF35" i="6"/>
  <c r="ENG35" i="6"/>
  <c r="ENH35" i="6"/>
  <c r="ENI35" i="6"/>
  <c r="ENJ35" i="6"/>
  <c r="ENK35" i="6"/>
  <c r="ENL35" i="6"/>
  <c r="ENM35" i="6"/>
  <c r="ENN35" i="6"/>
  <c r="ENO35" i="6"/>
  <c r="ENP35" i="6"/>
  <c r="ENQ35" i="6"/>
  <c r="ENR35" i="6"/>
  <c r="ENS35" i="6"/>
  <c r="ENT35" i="6"/>
  <c r="ENU35" i="6"/>
  <c r="ENV35" i="6"/>
  <c r="ENW35" i="6"/>
  <c r="ENX35" i="6"/>
  <c r="ENY35" i="6"/>
  <c r="ENZ35" i="6"/>
  <c r="EOA35" i="6"/>
  <c r="EOB35" i="6"/>
  <c r="EOC35" i="6"/>
  <c r="EOD35" i="6"/>
  <c r="EOE35" i="6"/>
  <c r="EOF35" i="6"/>
  <c r="EOG35" i="6"/>
  <c r="EOH35" i="6"/>
  <c r="EOI35" i="6"/>
  <c r="EOJ35" i="6"/>
  <c r="EOK35" i="6"/>
  <c r="EOL35" i="6"/>
  <c r="EOM35" i="6"/>
  <c r="EON35" i="6"/>
  <c r="EOO35" i="6"/>
  <c r="EOP35" i="6"/>
  <c r="EOQ35" i="6"/>
  <c r="EOR35" i="6"/>
  <c r="EOS35" i="6"/>
  <c r="EOT35" i="6"/>
  <c r="EOU35" i="6"/>
  <c r="EOV35" i="6"/>
  <c r="EOW35" i="6"/>
  <c r="EOX35" i="6"/>
  <c r="EOY35" i="6"/>
  <c r="EOZ35" i="6"/>
  <c r="EPA35" i="6"/>
  <c r="EPB35" i="6"/>
  <c r="EPC35" i="6"/>
  <c r="EPD35" i="6"/>
  <c r="EPE35" i="6"/>
  <c r="EPF35" i="6"/>
  <c r="EPG35" i="6"/>
  <c r="EPH35" i="6"/>
  <c r="EPI35" i="6"/>
  <c r="EPJ35" i="6"/>
  <c r="EPK35" i="6"/>
  <c r="EPL35" i="6"/>
  <c r="EPM35" i="6"/>
  <c r="EPN35" i="6"/>
  <c r="EPO35" i="6"/>
  <c r="EPP35" i="6"/>
  <c r="EPQ35" i="6"/>
  <c r="EPR35" i="6"/>
  <c r="EPS35" i="6"/>
  <c r="EPT35" i="6"/>
  <c r="EPU35" i="6"/>
  <c r="EPV35" i="6"/>
  <c r="EPW35" i="6"/>
  <c r="EPX35" i="6"/>
  <c r="EPY35" i="6"/>
  <c r="EPZ35" i="6"/>
  <c r="EQA35" i="6"/>
  <c r="EQB35" i="6"/>
  <c r="EQC35" i="6"/>
  <c r="EQD35" i="6"/>
  <c r="EQE35" i="6"/>
  <c r="EQF35" i="6"/>
  <c r="EQG35" i="6"/>
  <c r="EQH35" i="6"/>
  <c r="EQI35" i="6"/>
  <c r="EQJ35" i="6"/>
  <c r="EQK35" i="6"/>
  <c r="EQL35" i="6"/>
  <c r="EQM35" i="6"/>
  <c r="EQN35" i="6"/>
  <c r="EQO35" i="6"/>
  <c r="EQP35" i="6"/>
  <c r="EQQ35" i="6"/>
  <c r="EQR35" i="6"/>
  <c r="EQS35" i="6"/>
  <c r="EQT35" i="6"/>
  <c r="EQU35" i="6"/>
  <c r="EQV35" i="6"/>
  <c r="EQW35" i="6"/>
  <c r="EQX35" i="6"/>
  <c r="EQY35" i="6"/>
  <c r="EQZ35" i="6"/>
  <c r="ERA35" i="6"/>
  <c r="ERB35" i="6"/>
  <c r="ERC35" i="6"/>
  <c r="ERD35" i="6"/>
  <c r="ERE35" i="6"/>
  <c r="ERF35" i="6"/>
  <c r="ERG35" i="6"/>
  <c r="ERH35" i="6"/>
  <c r="ERI35" i="6"/>
  <c r="ERJ35" i="6"/>
  <c r="ERK35" i="6"/>
  <c r="ERL35" i="6"/>
  <c r="ERM35" i="6"/>
  <c r="ERN35" i="6"/>
  <c r="ERO35" i="6"/>
  <c r="ERP35" i="6"/>
  <c r="ERQ35" i="6"/>
  <c r="ERR35" i="6"/>
  <c r="ERS35" i="6"/>
  <c r="ERT35" i="6"/>
  <c r="ERU35" i="6"/>
  <c r="ERV35" i="6"/>
  <c r="ERW35" i="6"/>
  <c r="ERX35" i="6"/>
  <c r="ERY35" i="6"/>
  <c r="ERZ35" i="6"/>
  <c r="ESA35" i="6"/>
  <c r="ESB35" i="6"/>
  <c r="ESC35" i="6"/>
  <c r="ESD35" i="6"/>
  <c r="ESE35" i="6"/>
  <c r="ESF35" i="6"/>
  <c r="ESG35" i="6"/>
  <c r="ESH35" i="6"/>
  <c r="ESI35" i="6"/>
  <c r="ESJ35" i="6"/>
  <c r="ESK35" i="6"/>
  <c r="ESL35" i="6"/>
  <c r="ESM35" i="6"/>
  <c r="ESN35" i="6"/>
  <c r="ESO35" i="6"/>
  <c r="ESP35" i="6"/>
  <c r="ESQ35" i="6"/>
  <c r="ESR35" i="6"/>
  <c r="ESS35" i="6"/>
  <c r="EST35" i="6"/>
  <c r="ESU35" i="6"/>
  <c r="ESV35" i="6"/>
  <c r="ESW35" i="6"/>
  <c r="ESX35" i="6"/>
  <c r="ESY35" i="6"/>
  <c r="ESZ35" i="6"/>
  <c r="ETA35" i="6"/>
  <c r="ETB35" i="6"/>
  <c r="ETC35" i="6"/>
  <c r="ETD35" i="6"/>
  <c r="ETE35" i="6"/>
  <c r="ETF35" i="6"/>
  <c r="ETG35" i="6"/>
  <c r="ETH35" i="6"/>
  <c r="ETI35" i="6"/>
  <c r="ETJ35" i="6"/>
  <c r="ETK35" i="6"/>
  <c r="ETL35" i="6"/>
  <c r="ETM35" i="6"/>
  <c r="ETN35" i="6"/>
  <c r="ETO35" i="6"/>
  <c r="ETP35" i="6"/>
  <c r="ETQ35" i="6"/>
  <c r="ETR35" i="6"/>
  <c r="ETS35" i="6"/>
  <c r="ETT35" i="6"/>
  <c r="ETU35" i="6"/>
  <c r="ETV35" i="6"/>
  <c r="ETW35" i="6"/>
  <c r="ETX35" i="6"/>
  <c r="ETY35" i="6"/>
  <c r="ETZ35" i="6"/>
  <c r="EUA35" i="6"/>
  <c r="EUB35" i="6"/>
  <c r="EUC35" i="6"/>
  <c r="EUD35" i="6"/>
  <c r="EUE35" i="6"/>
  <c r="EUF35" i="6"/>
  <c r="EUG35" i="6"/>
  <c r="EUH35" i="6"/>
  <c r="EUI35" i="6"/>
  <c r="EUJ35" i="6"/>
  <c r="EUK35" i="6"/>
  <c r="EUL35" i="6"/>
  <c r="EUM35" i="6"/>
  <c r="EUN35" i="6"/>
  <c r="EUO35" i="6"/>
  <c r="EUP35" i="6"/>
  <c r="EUQ35" i="6"/>
  <c r="EUR35" i="6"/>
  <c r="EUS35" i="6"/>
  <c r="EUT35" i="6"/>
  <c r="EUU35" i="6"/>
  <c r="EUV35" i="6"/>
  <c r="EUW35" i="6"/>
  <c r="EUX35" i="6"/>
  <c r="EUY35" i="6"/>
  <c r="EUZ35" i="6"/>
  <c r="EVA35" i="6"/>
  <c r="EVB35" i="6"/>
  <c r="EVC35" i="6"/>
  <c r="EVD35" i="6"/>
  <c r="EVE35" i="6"/>
  <c r="EVF35" i="6"/>
  <c r="EVG35" i="6"/>
  <c r="EVH35" i="6"/>
  <c r="EVI35" i="6"/>
  <c r="EVJ35" i="6"/>
  <c r="EVK35" i="6"/>
  <c r="EVL35" i="6"/>
  <c r="EVM35" i="6"/>
  <c r="EVN35" i="6"/>
  <c r="EVO35" i="6"/>
  <c r="EVP35" i="6"/>
  <c r="EVQ35" i="6"/>
  <c r="EVR35" i="6"/>
  <c r="EVS35" i="6"/>
  <c r="EVT35" i="6"/>
  <c r="EVU35" i="6"/>
  <c r="EVV35" i="6"/>
  <c r="EVW35" i="6"/>
  <c r="EVX35" i="6"/>
  <c r="EVY35" i="6"/>
  <c r="EVZ35" i="6"/>
  <c r="EWA35" i="6"/>
  <c r="EWB35" i="6"/>
  <c r="EWC35" i="6"/>
  <c r="EWD35" i="6"/>
  <c r="EWE35" i="6"/>
  <c r="EWF35" i="6"/>
  <c r="EWG35" i="6"/>
  <c r="EWH35" i="6"/>
  <c r="EWI35" i="6"/>
  <c r="EWJ35" i="6"/>
  <c r="EWK35" i="6"/>
  <c r="EWL35" i="6"/>
  <c r="EWM35" i="6"/>
  <c r="EWN35" i="6"/>
  <c r="EWO35" i="6"/>
  <c r="EWP35" i="6"/>
  <c r="EWQ35" i="6"/>
  <c r="EWR35" i="6"/>
  <c r="EWS35" i="6"/>
  <c r="EWT35" i="6"/>
  <c r="EWU35" i="6"/>
  <c r="EWV35" i="6"/>
  <c r="EWW35" i="6"/>
  <c r="EWX35" i="6"/>
  <c r="EWY35" i="6"/>
  <c r="EWZ35" i="6"/>
  <c r="EXA35" i="6"/>
  <c r="EXB35" i="6"/>
  <c r="EXC35" i="6"/>
  <c r="EXD35" i="6"/>
  <c r="EXE35" i="6"/>
  <c r="EXF35" i="6"/>
  <c r="EXG35" i="6"/>
  <c r="EXH35" i="6"/>
  <c r="EXI35" i="6"/>
  <c r="EXJ35" i="6"/>
  <c r="EXK35" i="6"/>
  <c r="EXL35" i="6"/>
  <c r="EXM35" i="6"/>
  <c r="EXN35" i="6"/>
  <c r="EXO35" i="6"/>
  <c r="EXP35" i="6"/>
  <c r="EXQ35" i="6"/>
  <c r="EXR35" i="6"/>
  <c r="EXS35" i="6"/>
  <c r="EXT35" i="6"/>
  <c r="EXU35" i="6"/>
  <c r="EXV35" i="6"/>
  <c r="EXW35" i="6"/>
  <c r="EXX35" i="6"/>
  <c r="EXY35" i="6"/>
  <c r="EXZ35" i="6"/>
  <c r="EYA35" i="6"/>
  <c r="EYB35" i="6"/>
  <c r="EYC35" i="6"/>
  <c r="EYD35" i="6"/>
  <c r="EYE35" i="6"/>
  <c r="EYF35" i="6"/>
  <c r="EYG35" i="6"/>
  <c r="EYH35" i="6"/>
  <c r="EYI35" i="6"/>
  <c r="EYJ35" i="6"/>
  <c r="EYK35" i="6"/>
  <c r="EYL35" i="6"/>
  <c r="EYM35" i="6"/>
  <c r="EYN35" i="6"/>
  <c r="EYO35" i="6"/>
  <c r="EYP35" i="6"/>
  <c r="EYQ35" i="6"/>
  <c r="EYR35" i="6"/>
  <c r="EYS35" i="6"/>
  <c r="EYT35" i="6"/>
  <c r="EYU35" i="6"/>
  <c r="EYV35" i="6"/>
  <c r="EYW35" i="6"/>
  <c r="EYX35" i="6"/>
  <c r="EYY35" i="6"/>
  <c r="EYZ35" i="6"/>
  <c r="EZA35" i="6"/>
  <c r="EZB35" i="6"/>
  <c r="EZC35" i="6"/>
  <c r="EZD35" i="6"/>
  <c r="EZE35" i="6"/>
  <c r="EZF35" i="6"/>
  <c r="EZG35" i="6"/>
  <c r="EZH35" i="6"/>
  <c r="EZI35" i="6"/>
  <c r="EZJ35" i="6"/>
  <c r="EZK35" i="6"/>
  <c r="EZL35" i="6"/>
  <c r="EZM35" i="6"/>
  <c r="EZN35" i="6"/>
  <c r="EZO35" i="6"/>
  <c r="EZP35" i="6"/>
  <c r="EZQ35" i="6"/>
  <c r="EZR35" i="6"/>
  <c r="EZS35" i="6"/>
  <c r="EZT35" i="6"/>
  <c r="EZU35" i="6"/>
  <c r="EZV35" i="6"/>
  <c r="EZW35" i="6"/>
  <c r="EZX35" i="6"/>
  <c r="EZY35" i="6"/>
  <c r="EZZ35" i="6"/>
  <c r="FAA35" i="6"/>
  <c r="FAB35" i="6"/>
  <c r="FAC35" i="6"/>
  <c r="FAD35" i="6"/>
  <c r="FAE35" i="6"/>
  <c r="FAF35" i="6"/>
  <c r="FAG35" i="6"/>
  <c r="FAH35" i="6"/>
  <c r="FAI35" i="6"/>
  <c r="FAJ35" i="6"/>
  <c r="FAK35" i="6"/>
  <c r="FAL35" i="6"/>
  <c r="FAM35" i="6"/>
  <c r="FAN35" i="6"/>
  <c r="FAO35" i="6"/>
  <c r="FAP35" i="6"/>
  <c r="FAQ35" i="6"/>
  <c r="FAR35" i="6"/>
  <c r="FAS35" i="6"/>
  <c r="FAT35" i="6"/>
  <c r="FAU35" i="6"/>
  <c r="FAV35" i="6"/>
  <c r="FAW35" i="6"/>
  <c r="FAX35" i="6"/>
  <c r="FAY35" i="6"/>
  <c r="FAZ35" i="6"/>
  <c r="FBA35" i="6"/>
  <c r="FBB35" i="6"/>
  <c r="FBC35" i="6"/>
  <c r="FBD35" i="6"/>
  <c r="FBE35" i="6"/>
  <c r="FBF35" i="6"/>
  <c r="FBG35" i="6"/>
  <c r="FBH35" i="6"/>
  <c r="FBI35" i="6"/>
  <c r="FBJ35" i="6"/>
  <c r="FBK35" i="6"/>
  <c r="FBL35" i="6"/>
  <c r="FBM35" i="6"/>
  <c r="FBN35" i="6"/>
  <c r="FBO35" i="6"/>
  <c r="FBP35" i="6"/>
  <c r="FBQ35" i="6"/>
  <c r="FBR35" i="6"/>
  <c r="FBS35" i="6"/>
  <c r="FBT35" i="6"/>
  <c r="FBU35" i="6"/>
  <c r="FBV35" i="6"/>
  <c r="FBW35" i="6"/>
  <c r="FBX35" i="6"/>
  <c r="FBY35" i="6"/>
  <c r="FBZ35" i="6"/>
  <c r="FCA35" i="6"/>
  <c r="FCB35" i="6"/>
  <c r="FCC35" i="6"/>
  <c r="FCD35" i="6"/>
  <c r="FCE35" i="6"/>
  <c r="FCF35" i="6"/>
  <c r="FCG35" i="6"/>
  <c r="FCH35" i="6"/>
  <c r="FCI35" i="6"/>
  <c r="FCJ35" i="6"/>
  <c r="FCK35" i="6"/>
  <c r="FCL35" i="6"/>
  <c r="FCM35" i="6"/>
  <c r="FCN35" i="6"/>
  <c r="FCO35" i="6"/>
  <c r="FCP35" i="6"/>
  <c r="FCQ35" i="6"/>
  <c r="FCR35" i="6"/>
  <c r="FCS35" i="6"/>
  <c r="FCT35" i="6"/>
  <c r="FCU35" i="6"/>
  <c r="FCV35" i="6"/>
  <c r="FCW35" i="6"/>
  <c r="FCX35" i="6"/>
  <c r="FCY35" i="6"/>
  <c r="FCZ35" i="6"/>
  <c r="FDA35" i="6"/>
  <c r="FDB35" i="6"/>
  <c r="FDC35" i="6"/>
  <c r="FDD35" i="6"/>
  <c r="FDE35" i="6"/>
  <c r="FDF35" i="6"/>
  <c r="FDG35" i="6"/>
  <c r="FDH35" i="6"/>
  <c r="FDI35" i="6"/>
  <c r="FDJ35" i="6"/>
  <c r="FDK35" i="6"/>
  <c r="FDL35" i="6"/>
  <c r="FDM35" i="6"/>
  <c r="FDN35" i="6"/>
  <c r="FDO35" i="6"/>
  <c r="FDP35" i="6"/>
  <c r="FDQ35" i="6"/>
  <c r="FDR35" i="6"/>
  <c r="FDS35" i="6"/>
  <c r="FDT35" i="6"/>
  <c r="FDU35" i="6"/>
  <c r="FDV35" i="6"/>
  <c r="FDW35" i="6"/>
  <c r="FDX35" i="6"/>
  <c r="FDY35" i="6"/>
  <c r="FDZ35" i="6"/>
  <c r="FEA35" i="6"/>
  <c r="FEB35" i="6"/>
  <c r="FEC35" i="6"/>
  <c r="FED35" i="6"/>
  <c r="FEE35" i="6"/>
  <c r="FEF35" i="6"/>
  <c r="FEG35" i="6"/>
  <c r="FEH35" i="6"/>
  <c r="FEI35" i="6"/>
  <c r="FEJ35" i="6"/>
  <c r="FEK35" i="6"/>
  <c r="FEL35" i="6"/>
  <c r="FEM35" i="6"/>
  <c r="FEN35" i="6"/>
  <c r="FEO35" i="6"/>
  <c r="FEP35" i="6"/>
  <c r="FEQ35" i="6"/>
  <c r="FER35" i="6"/>
  <c r="FES35" i="6"/>
  <c r="FET35" i="6"/>
  <c r="FEU35" i="6"/>
  <c r="FEV35" i="6"/>
  <c r="FEW35" i="6"/>
  <c r="FEX35" i="6"/>
  <c r="FEY35" i="6"/>
  <c r="FEZ35" i="6"/>
  <c r="FFA35" i="6"/>
  <c r="FFB35" i="6"/>
  <c r="FFC35" i="6"/>
  <c r="FFD35" i="6"/>
  <c r="FFE35" i="6"/>
  <c r="FFF35" i="6"/>
  <c r="FFG35" i="6"/>
  <c r="FFH35" i="6"/>
  <c r="FFI35" i="6"/>
  <c r="FFJ35" i="6"/>
  <c r="FFK35" i="6"/>
  <c r="FFL35" i="6"/>
  <c r="FFM35" i="6"/>
  <c r="FFN35" i="6"/>
  <c r="FFO35" i="6"/>
  <c r="FFP35" i="6"/>
  <c r="FFQ35" i="6"/>
  <c r="FFR35" i="6"/>
  <c r="FFS35" i="6"/>
  <c r="FFT35" i="6"/>
  <c r="FFU35" i="6"/>
  <c r="FFV35" i="6"/>
  <c r="FFW35" i="6"/>
  <c r="FFX35" i="6"/>
  <c r="FFY35" i="6"/>
  <c r="FFZ35" i="6"/>
  <c r="FGA35" i="6"/>
  <c r="FGB35" i="6"/>
  <c r="FGC35" i="6"/>
  <c r="FGD35" i="6"/>
  <c r="FGE35" i="6"/>
  <c r="FGF35" i="6"/>
  <c r="FGG35" i="6"/>
  <c r="FGH35" i="6"/>
  <c r="FGI35" i="6"/>
  <c r="FGJ35" i="6"/>
  <c r="FGK35" i="6"/>
  <c r="FGL35" i="6"/>
  <c r="FGM35" i="6"/>
  <c r="FGN35" i="6"/>
  <c r="FGO35" i="6"/>
  <c r="FGP35" i="6"/>
  <c r="FGQ35" i="6"/>
  <c r="FGR35" i="6"/>
  <c r="FGS35" i="6"/>
  <c r="FGT35" i="6"/>
  <c r="FGU35" i="6"/>
  <c r="FGV35" i="6"/>
  <c r="FGW35" i="6"/>
  <c r="FGX35" i="6"/>
  <c r="FGY35" i="6"/>
  <c r="FGZ35" i="6"/>
  <c r="FHA35" i="6"/>
  <c r="FHB35" i="6"/>
  <c r="FHC35" i="6"/>
  <c r="FHD35" i="6"/>
  <c r="FHE35" i="6"/>
  <c r="FHF35" i="6"/>
  <c r="FHG35" i="6"/>
  <c r="FHH35" i="6"/>
  <c r="FHI35" i="6"/>
  <c r="FHJ35" i="6"/>
  <c r="FHK35" i="6"/>
  <c r="FHL35" i="6"/>
  <c r="FHM35" i="6"/>
  <c r="FHN35" i="6"/>
  <c r="FHO35" i="6"/>
  <c r="FHP35" i="6"/>
  <c r="FHQ35" i="6"/>
  <c r="FHR35" i="6"/>
  <c r="FHS35" i="6"/>
  <c r="FHT35" i="6"/>
  <c r="FHU35" i="6"/>
  <c r="FHV35" i="6"/>
  <c r="FHW35" i="6"/>
  <c r="FHX35" i="6"/>
  <c r="FHY35" i="6"/>
  <c r="FHZ35" i="6"/>
  <c r="FIA35" i="6"/>
  <c r="FIB35" i="6"/>
  <c r="FIC35" i="6"/>
  <c r="FID35" i="6"/>
  <c r="FIE35" i="6"/>
  <c r="FIF35" i="6"/>
  <c r="FIG35" i="6"/>
  <c r="FIH35" i="6"/>
  <c r="FII35" i="6"/>
  <c r="FIJ35" i="6"/>
  <c r="FIK35" i="6"/>
  <c r="FIL35" i="6"/>
  <c r="FIM35" i="6"/>
  <c r="FIN35" i="6"/>
  <c r="FIO35" i="6"/>
  <c r="FIP35" i="6"/>
  <c r="FIQ35" i="6"/>
  <c r="FIR35" i="6"/>
  <c r="FIS35" i="6"/>
  <c r="FIT35" i="6"/>
  <c r="FIU35" i="6"/>
  <c r="FIV35" i="6"/>
  <c r="FIW35" i="6"/>
  <c r="FIX35" i="6"/>
  <c r="FIY35" i="6"/>
  <c r="FIZ35" i="6"/>
  <c r="FJA35" i="6"/>
  <c r="FJB35" i="6"/>
  <c r="FJC35" i="6"/>
  <c r="FJD35" i="6"/>
  <c r="FJE35" i="6"/>
  <c r="FJF35" i="6"/>
  <c r="FJG35" i="6"/>
  <c r="FJH35" i="6"/>
  <c r="FJI35" i="6"/>
  <c r="FJJ35" i="6"/>
  <c r="FJK35" i="6"/>
  <c r="FJL35" i="6"/>
  <c r="FJM35" i="6"/>
  <c r="FJN35" i="6"/>
  <c r="FJO35" i="6"/>
  <c r="FJP35" i="6"/>
  <c r="FJQ35" i="6"/>
  <c r="FJR35" i="6"/>
  <c r="FJS35" i="6"/>
  <c r="FJT35" i="6"/>
  <c r="FJU35" i="6"/>
  <c r="FJV35" i="6"/>
  <c r="FJW35" i="6"/>
  <c r="FJX35" i="6"/>
  <c r="FJY35" i="6"/>
  <c r="FJZ35" i="6"/>
  <c r="FKA35" i="6"/>
  <c r="FKB35" i="6"/>
  <c r="FKC35" i="6"/>
  <c r="FKD35" i="6"/>
  <c r="FKE35" i="6"/>
  <c r="FKF35" i="6"/>
  <c r="FKG35" i="6"/>
  <c r="FKH35" i="6"/>
  <c r="FKI35" i="6"/>
  <c r="FKJ35" i="6"/>
  <c r="FKK35" i="6"/>
  <c r="FKL35" i="6"/>
  <c r="FKM35" i="6"/>
  <c r="FKN35" i="6"/>
  <c r="FKO35" i="6"/>
  <c r="FKP35" i="6"/>
  <c r="FKQ35" i="6"/>
  <c r="FKR35" i="6"/>
  <c r="FKS35" i="6"/>
  <c r="FKT35" i="6"/>
  <c r="FKU35" i="6"/>
  <c r="FKV35" i="6"/>
  <c r="FKW35" i="6"/>
  <c r="FKX35" i="6"/>
  <c r="FKY35" i="6"/>
  <c r="FKZ35" i="6"/>
  <c r="FLA35" i="6"/>
  <c r="FLB35" i="6"/>
  <c r="FLC35" i="6"/>
  <c r="FLD35" i="6"/>
  <c r="FLE35" i="6"/>
  <c r="FLF35" i="6"/>
  <c r="FLG35" i="6"/>
  <c r="FLH35" i="6"/>
  <c r="FLI35" i="6"/>
  <c r="FLJ35" i="6"/>
  <c r="FLK35" i="6"/>
  <c r="FLL35" i="6"/>
  <c r="FLM35" i="6"/>
  <c r="FLN35" i="6"/>
  <c r="FLO35" i="6"/>
  <c r="FLP35" i="6"/>
  <c r="FLQ35" i="6"/>
  <c r="FLR35" i="6"/>
  <c r="FLS35" i="6"/>
  <c r="FLT35" i="6"/>
  <c r="FLU35" i="6"/>
  <c r="FLV35" i="6"/>
  <c r="FLW35" i="6"/>
  <c r="FLX35" i="6"/>
  <c r="FLY35" i="6"/>
  <c r="FLZ35" i="6"/>
  <c r="FMA35" i="6"/>
  <c r="FMB35" i="6"/>
  <c r="FMC35" i="6"/>
  <c r="FMD35" i="6"/>
  <c r="FME35" i="6"/>
  <c r="FMF35" i="6"/>
  <c r="FMG35" i="6"/>
  <c r="FMH35" i="6"/>
  <c r="FMI35" i="6"/>
  <c r="FMJ35" i="6"/>
  <c r="FMK35" i="6"/>
  <c r="FML35" i="6"/>
  <c r="FMM35" i="6"/>
  <c r="FMN35" i="6"/>
  <c r="FMO35" i="6"/>
  <c r="FMP35" i="6"/>
  <c r="FMQ35" i="6"/>
  <c r="FMR35" i="6"/>
  <c r="FMS35" i="6"/>
  <c r="FMT35" i="6"/>
  <c r="FMU35" i="6"/>
  <c r="FMV35" i="6"/>
  <c r="FMW35" i="6"/>
  <c r="FMX35" i="6"/>
  <c r="FMY35" i="6"/>
  <c r="FMZ35" i="6"/>
  <c r="FNA35" i="6"/>
  <c r="FNB35" i="6"/>
  <c r="FNC35" i="6"/>
  <c r="FND35" i="6"/>
  <c r="FNE35" i="6"/>
  <c r="FNF35" i="6"/>
  <c r="FNG35" i="6"/>
  <c r="FNH35" i="6"/>
  <c r="FNI35" i="6"/>
  <c r="FNJ35" i="6"/>
  <c r="FNK35" i="6"/>
  <c r="FNL35" i="6"/>
  <c r="FNM35" i="6"/>
  <c r="FNN35" i="6"/>
  <c r="FNO35" i="6"/>
  <c r="FNP35" i="6"/>
  <c r="FNQ35" i="6"/>
  <c r="FNR35" i="6"/>
  <c r="FNS35" i="6"/>
  <c r="FNT35" i="6"/>
  <c r="FNU35" i="6"/>
  <c r="FNV35" i="6"/>
  <c r="FNW35" i="6"/>
  <c r="FNX35" i="6"/>
  <c r="FNY35" i="6"/>
  <c r="FNZ35" i="6"/>
  <c r="FOA35" i="6"/>
  <c r="FOB35" i="6"/>
  <c r="FOC35" i="6"/>
  <c r="FOD35" i="6"/>
  <c r="FOE35" i="6"/>
  <c r="FOF35" i="6"/>
  <c r="FOG35" i="6"/>
  <c r="FOH35" i="6"/>
  <c r="FOI35" i="6"/>
  <c r="FOJ35" i="6"/>
  <c r="FOK35" i="6"/>
  <c r="FOL35" i="6"/>
  <c r="FOM35" i="6"/>
  <c r="FON35" i="6"/>
  <c r="FOO35" i="6"/>
  <c r="FOP35" i="6"/>
  <c r="FOQ35" i="6"/>
  <c r="FOR35" i="6"/>
  <c r="FOS35" i="6"/>
  <c r="FOT35" i="6"/>
  <c r="FOU35" i="6"/>
  <c r="FOV35" i="6"/>
  <c r="FOW35" i="6"/>
  <c r="FOX35" i="6"/>
  <c r="FOY35" i="6"/>
  <c r="FOZ35" i="6"/>
  <c r="FPA35" i="6"/>
  <c r="FPB35" i="6"/>
  <c r="FPC35" i="6"/>
  <c r="FPD35" i="6"/>
  <c r="FPE35" i="6"/>
  <c r="FPF35" i="6"/>
  <c r="FPG35" i="6"/>
  <c r="FPH35" i="6"/>
  <c r="FPI35" i="6"/>
  <c r="FPJ35" i="6"/>
  <c r="FPK35" i="6"/>
  <c r="FPL35" i="6"/>
  <c r="FPM35" i="6"/>
  <c r="FPN35" i="6"/>
  <c r="FPO35" i="6"/>
  <c r="FPP35" i="6"/>
  <c r="FPQ35" i="6"/>
  <c r="FPR35" i="6"/>
  <c r="FPS35" i="6"/>
  <c r="FPT35" i="6"/>
  <c r="FPU35" i="6"/>
  <c r="FPV35" i="6"/>
  <c r="FPW35" i="6"/>
  <c r="FPX35" i="6"/>
  <c r="FPY35" i="6"/>
  <c r="FPZ35" i="6"/>
  <c r="FQA35" i="6"/>
  <c r="FQB35" i="6"/>
  <c r="FQC35" i="6"/>
  <c r="FQD35" i="6"/>
  <c r="FQE35" i="6"/>
  <c r="FQF35" i="6"/>
  <c r="FQG35" i="6"/>
  <c r="FQH35" i="6"/>
  <c r="FQI35" i="6"/>
  <c r="FQJ35" i="6"/>
  <c r="FQK35" i="6"/>
  <c r="FQL35" i="6"/>
  <c r="FQM35" i="6"/>
  <c r="FQN35" i="6"/>
  <c r="FQO35" i="6"/>
  <c r="FQP35" i="6"/>
  <c r="FQQ35" i="6"/>
  <c r="FQR35" i="6"/>
  <c r="FQS35" i="6"/>
  <c r="FQT35" i="6"/>
  <c r="FQU35" i="6"/>
  <c r="FQV35" i="6"/>
  <c r="FQW35" i="6"/>
  <c r="FQX35" i="6"/>
  <c r="FQY35" i="6"/>
  <c r="FQZ35" i="6"/>
  <c r="FRA35" i="6"/>
  <c r="FRB35" i="6"/>
  <c r="FRC35" i="6"/>
  <c r="FRD35" i="6"/>
  <c r="FRE35" i="6"/>
  <c r="FRF35" i="6"/>
  <c r="FRG35" i="6"/>
  <c r="FRH35" i="6"/>
  <c r="FRI35" i="6"/>
  <c r="FRJ35" i="6"/>
  <c r="FRK35" i="6"/>
  <c r="FRL35" i="6"/>
  <c r="FRM35" i="6"/>
  <c r="FRN35" i="6"/>
  <c r="FRO35" i="6"/>
  <c r="FRP35" i="6"/>
  <c r="FRQ35" i="6"/>
  <c r="FRR35" i="6"/>
  <c r="FRS35" i="6"/>
  <c r="FRT35" i="6"/>
  <c r="FRU35" i="6"/>
  <c r="FRV35" i="6"/>
  <c r="FRW35" i="6"/>
  <c r="FRX35" i="6"/>
  <c r="FRY35" i="6"/>
  <c r="FRZ35" i="6"/>
  <c r="FSA35" i="6"/>
  <c r="FSB35" i="6"/>
  <c r="FSC35" i="6"/>
  <c r="FSD35" i="6"/>
  <c r="FSE35" i="6"/>
  <c r="FSF35" i="6"/>
  <c r="FSG35" i="6"/>
  <c r="FSH35" i="6"/>
  <c r="FSI35" i="6"/>
  <c r="FSJ35" i="6"/>
  <c r="FSK35" i="6"/>
  <c r="FSL35" i="6"/>
  <c r="FSM35" i="6"/>
  <c r="FSN35" i="6"/>
  <c r="FSO35" i="6"/>
  <c r="FSP35" i="6"/>
  <c r="FSQ35" i="6"/>
  <c r="FSR35" i="6"/>
  <c r="FSS35" i="6"/>
  <c r="FST35" i="6"/>
  <c r="FSU35" i="6"/>
  <c r="FSV35" i="6"/>
  <c r="FSW35" i="6"/>
  <c r="FSX35" i="6"/>
  <c r="FSY35" i="6"/>
  <c r="FSZ35" i="6"/>
  <c r="FTA35" i="6"/>
  <c r="FTB35" i="6"/>
  <c r="FTC35" i="6"/>
  <c r="FTD35" i="6"/>
  <c r="FTE35" i="6"/>
  <c r="FTF35" i="6"/>
  <c r="FTG35" i="6"/>
  <c r="FTH35" i="6"/>
  <c r="FTI35" i="6"/>
  <c r="FTJ35" i="6"/>
  <c r="FTK35" i="6"/>
  <c r="FTL35" i="6"/>
  <c r="FTM35" i="6"/>
  <c r="FTN35" i="6"/>
  <c r="FTO35" i="6"/>
  <c r="FTP35" i="6"/>
  <c r="FTQ35" i="6"/>
  <c r="FTR35" i="6"/>
  <c r="FTS35" i="6"/>
  <c r="FTT35" i="6"/>
  <c r="FTU35" i="6"/>
  <c r="FTV35" i="6"/>
  <c r="FTW35" i="6"/>
  <c r="FTX35" i="6"/>
  <c r="FTY35" i="6"/>
  <c r="FTZ35" i="6"/>
  <c r="FUA35" i="6"/>
  <c r="FUB35" i="6"/>
  <c r="FUC35" i="6"/>
  <c r="FUD35" i="6"/>
  <c r="FUE35" i="6"/>
  <c r="FUF35" i="6"/>
  <c r="FUG35" i="6"/>
  <c r="FUH35" i="6"/>
  <c r="FUI35" i="6"/>
  <c r="FUJ35" i="6"/>
  <c r="FUK35" i="6"/>
  <c r="FUL35" i="6"/>
  <c r="FUM35" i="6"/>
  <c r="FUN35" i="6"/>
  <c r="FUO35" i="6"/>
  <c r="FUP35" i="6"/>
  <c r="FUQ35" i="6"/>
  <c r="FUR35" i="6"/>
  <c r="FUS35" i="6"/>
  <c r="FUT35" i="6"/>
  <c r="FUU35" i="6"/>
  <c r="FUV35" i="6"/>
  <c r="FUW35" i="6"/>
  <c r="FUX35" i="6"/>
  <c r="FUY35" i="6"/>
  <c r="FUZ35" i="6"/>
  <c r="FVA35" i="6"/>
  <c r="FVB35" i="6"/>
  <c r="FVC35" i="6"/>
  <c r="FVD35" i="6"/>
  <c r="FVE35" i="6"/>
  <c r="FVF35" i="6"/>
  <c r="FVG35" i="6"/>
  <c r="FVH35" i="6"/>
  <c r="FVI35" i="6"/>
  <c r="FVJ35" i="6"/>
  <c r="FVK35" i="6"/>
  <c r="FVL35" i="6"/>
  <c r="FVM35" i="6"/>
  <c r="FVN35" i="6"/>
  <c r="FVO35" i="6"/>
  <c r="FVP35" i="6"/>
  <c r="FVQ35" i="6"/>
  <c r="FVR35" i="6"/>
  <c r="FVS35" i="6"/>
  <c r="FVT35" i="6"/>
  <c r="FVU35" i="6"/>
  <c r="FVV35" i="6"/>
  <c r="FVW35" i="6"/>
  <c r="FVX35" i="6"/>
  <c r="FVY35" i="6"/>
  <c r="FVZ35" i="6"/>
  <c r="FWA35" i="6"/>
  <c r="FWB35" i="6"/>
  <c r="FWC35" i="6"/>
  <c r="FWD35" i="6"/>
  <c r="FWE35" i="6"/>
  <c r="FWF35" i="6"/>
  <c r="FWG35" i="6"/>
  <c r="FWH35" i="6"/>
  <c r="FWI35" i="6"/>
  <c r="FWJ35" i="6"/>
  <c r="FWK35" i="6"/>
  <c r="FWL35" i="6"/>
  <c r="FWM35" i="6"/>
  <c r="FWN35" i="6"/>
  <c r="FWO35" i="6"/>
  <c r="FWP35" i="6"/>
  <c r="FWQ35" i="6"/>
  <c r="FWR35" i="6"/>
  <c r="FWS35" i="6"/>
  <c r="FWT35" i="6"/>
  <c r="FWU35" i="6"/>
  <c r="FWV35" i="6"/>
  <c r="FWW35" i="6"/>
  <c r="FWX35" i="6"/>
  <c r="FWY35" i="6"/>
  <c r="FWZ35" i="6"/>
  <c r="FXA35" i="6"/>
  <c r="FXB35" i="6"/>
  <c r="FXC35" i="6"/>
  <c r="FXD35" i="6"/>
  <c r="FXE35" i="6"/>
  <c r="FXF35" i="6"/>
  <c r="FXG35" i="6"/>
  <c r="FXH35" i="6"/>
  <c r="FXI35" i="6"/>
  <c r="FXJ35" i="6"/>
  <c r="FXK35" i="6"/>
  <c r="FXL35" i="6"/>
  <c r="FXM35" i="6"/>
  <c r="FXN35" i="6"/>
  <c r="FXO35" i="6"/>
  <c r="FXP35" i="6"/>
  <c r="FXQ35" i="6"/>
  <c r="FXR35" i="6"/>
  <c r="FXS35" i="6"/>
  <c r="FXT35" i="6"/>
  <c r="FXU35" i="6"/>
  <c r="FXV35" i="6"/>
  <c r="FXW35" i="6"/>
  <c r="FXX35" i="6"/>
  <c r="FXY35" i="6"/>
  <c r="FXZ35" i="6"/>
  <c r="FYA35" i="6"/>
  <c r="FYB35" i="6"/>
  <c r="FYC35" i="6"/>
  <c r="FYD35" i="6"/>
  <c r="FYE35" i="6"/>
  <c r="FYF35" i="6"/>
  <c r="FYG35" i="6"/>
  <c r="FYH35" i="6"/>
  <c r="FYI35" i="6"/>
  <c r="FYJ35" i="6"/>
  <c r="FYK35" i="6"/>
  <c r="FYL35" i="6"/>
  <c r="FYM35" i="6"/>
  <c r="FYN35" i="6"/>
  <c r="FYO35" i="6"/>
  <c r="FYP35" i="6"/>
  <c r="FYQ35" i="6"/>
  <c r="FYR35" i="6"/>
  <c r="FYS35" i="6"/>
  <c r="FYT35" i="6"/>
  <c r="FYU35" i="6"/>
  <c r="FYV35" i="6"/>
  <c r="FYW35" i="6"/>
  <c r="FYX35" i="6"/>
  <c r="FYY35" i="6"/>
  <c r="FYZ35" i="6"/>
  <c r="FZA35" i="6"/>
  <c r="FZB35" i="6"/>
  <c r="FZC35" i="6"/>
  <c r="FZD35" i="6"/>
  <c r="FZE35" i="6"/>
  <c r="FZF35" i="6"/>
  <c r="FZG35" i="6"/>
  <c r="FZH35" i="6"/>
  <c r="FZI35" i="6"/>
  <c r="FZJ35" i="6"/>
  <c r="FZK35" i="6"/>
  <c r="FZL35" i="6"/>
  <c r="FZM35" i="6"/>
  <c r="FZN35" i="6"/>
  <c r="FZO35" i="6"/>
  <c r="FZP35" i="6"/>
  <c r="FZQ35" i="6"/>
  <c r="FZR35" i="6"/>
  <c r="FZS35" i="6"/>
  <c r="FZT35" i="6"/>
  <c r="FZU35" i="6"/>
  <c r="FZV35" i="6"/>
  <c r="FZW35" i="6"/>
  <c r="FZX35" i="6"/>
  <c r="FZY35" i="6"/>
  <c r="FZZ35" i="6"/>
  <c r="GAA35" i="6"/>
  <c r="GAB35" i="6"/>
  <c r="GAC35" i="6"/>
  <c r="GAD35" i="6"/>
  <c r="GAE35" i="6"/>
  <c r="GAF35" i="6"/>
  <c r="GAG35" i="6"/>
  <c r="GAH35" i="6"/>
  <c r="GAI35" i="6"/>
  <c r="GAJ35" i="6"/>
  <c r="GAK35" i="6"/>
  <c r="GAL35" i="6"/>
  <c r="GAM35" i="6"/>
  <c r="GAN35" i="6"/>
  <c r="GAO35" i="6"/>
  <c r="GAP35" i="6"/>
  <c r="GAQ35" i="6"/>
  <c r="GAR35" i="6"/>
  <c r="GAS35" i="6"/>
  <c r="GAT35" i="6"/>
  <c r="GAU35" i="6"/>
  <c r="GAV35" i="6"/>
  <c r="GAW35" i="6"/>
  <c r="GAX35" i="6"/>
  <c r="GAY35" i="6"/>
  <c r="GAZ35" i="6"/>
  <c r="GBA35" i="6"/>
  <c r="GBB35" i="6"/>
  <c r="GBC35" i="6"/>
  <c r="GBD35" i="6"/>
  <c r="GBE35" i="6"/>
  <c r="GBF35" i="6"/>
  <c r="GBG35" i="6"/>
  <c r="GBH35" i="6"/>
  <c r="GBI35" i="6"/>
  <c r="GBJ35" i="6"/>
  <c r="GBK35" i="6"/>
  <c r="GBL35" i="6"/>
  <c r="GBM35" i="6"/>
  <c r="GBN35" i="6"/>
  <c r="GBO35" i="6"/>
  <c r="GBP35" i="6"/>
  <c r="GBQ35" i="6"/>
  <c r="GBR35" i="6"/>
  <c r="GBS35" i="6"/>
  <c r="GBT35" i="6"/>
  <c r="GBU35" i="6"/>
  <c r="GBV35" i="6"/>
  <c r="GBW35" i="6"/>
  <c r="GBX35" i="6"/>
  <c r="GBY35" i="6"/>
  <c r="GBZ35" i="6"/>
  <c r="GCA35" i="6"/>
  <c r="GCB35" i="6"/>
  <c r="GCC35" i="6"/>
  <c r="GCD35" i="6"/>
  <c r="GCE35" i="6"/>
  <c r="GCF35" i="6"/>
  <c r="GCG35" i="6"/>
  <c r="GCH35" i="6"/>
  <c r="GCI35" i="6"/>
  <c r="GCJ35" i="6"/>
  <c r="GCK35" i="6"/>
  <c r="GCL35" i="6"/>
  <c r="GCM35" i="6"/>
  <c r="GCN35" i="6"/>
  <c r="GCO35" i="6"/>
  <c r="GCP35" i="6"/>
  <c r="GCQ35" i="6"/>
  <c r="GCR35" i="6"/>
  <c r="GCS35" i="6"/>
  <c r="GCT35" i="6"/>
  <c r="GCU35" i="6"/>
  <c r="GCV35" i="6"/>
  <c r="GCW35" i="6"/>
  <c r="GCX35" i="6"/>
  <c r="GCY35" i="6"/>
  <c r="GCZ35" i="6"/>
  <c r="GDA35" i="6"/>
  <c r="GDB35" i="6"/>
  <c r="GDC35" i="6"/>
  <c r="GDD35" i="6"/>
  <c r="GDE35" i="6"/>
  <c r="GDF35" i="6"/>
  <c r="GDG35" i="6"/>
  <c r="GDH35" i="6"/>
  <c r="GDI35" i="6"/>
  <c r="GDJ35" i="6"/>
  <c r="GDK35" i="6"/>
  <c r="GDL35" i="6"/>
  <c r="GDM35" i="6"/>
  <c r="GDN35" i="6"/>
  <c r="GDO35" i="6"/>
  <c r="GDP35" i="6"/>
  <c r="GDQ35" i="6"/>
  <c r="GDR35" i="6"/>
  <c r="GDS35" i="6"/>
  <c r="GDT35" i="6"/>
  <c r="GDU35" i="6"/>
  <c r="GDV35" i="6"/>
  <c r="GDW35" i="6"/>
  <c r="GDX35" i="6"/>
  <c r="GDY35" i="6"/>
  <c r="GDZ35" i="6"/>
  <c r="GEA35" i="6"/>
  <c r="GEB35" i="6"/>
  <c r="GEC35" i="6"/>
  <c r="GED35" i="6"/>
  <c r="GEE35" i="6"/>
  <c r="GEF35" i="6"/>
  <c r="GEG35" i="6"/>
  <c r="GEH35" i="6"/>
  <c r="GEI35" i="6"/>
  <c r="GEJ35" i="6"/>
  <c r="GEK35" i="6"/>
  <c r="GEL35" i="6"/>
  <c r="GEM35" i="6"/>
  <c r="GEN35" i="6"/>
  <c r="GEO35" i="6"/>
  <c r="GEP35" i="6"/>
  <c r="GEQ35" i="6"/>
  <c r="GER35" i="6"/>
  <c r="GES35" i="6"/>
  <c r="GET35" i="6"/>
  <c r="GEU35" i="6"/>
  <c r="GEV35" i="6"/>
  <c r="GEW35" i="6"/>
  <c r="GEX35" i="6"/>
  <c r="GEY35" i="6"/>
  <c r="GEZ35" i="6"/>
  <c r="GFA35" i="6"/>
  <c r="GFB35" i="6"/>
  <c r="GFC35" i="6"/>
  <c r="GFD35" i="6"/>
  <c r="GFE35" i="6"/>
  <c r="GFF35" i="6"/>
  <c r="GFG35" i="6"/>
  <c r="GFH35" i="6"/>
  <c r="GFI35" i="6"/>
  <c r="GFJ35" i="6"/>
  <c r="GFK35" i="6"/>
  <c r="GFL35" i="6"/>
  <c r="GFM35" i="6"/>
  <c r="GFN35" i="6"/>
  <c r="GFO35" i="6"/>
  <c r="GFP35" i="6"/>
  <c r="GFQ35" i="6"/>
  <c r="GFR35" i="6"/>
  <c r="GFS35" i="6"/>
  <c r="GFT35" i="6"/>
  <c r="GFU35" i="6"/>
  <c r="GFV35" i="6"/>
  <c r="GFW35" i="6"/>
  <c r="GFX35" i="6"/>
  <c r="GFY35" i="6"/>
  <c r="GFZ35" i="6"/>
  <c r="GGA35" i="6"/>
  <c r="GGB35" i="6"/>
  <c r="GGC35" i="6"/>
  <c r="GGD35" i="6"/>
  <c r="GGE35" i="6"/>
  <c r="GGF35" i="6"/>
  <c r="GGG35" i="6"/>
  <c r="GGH35" i="6"/>
  <c r="GGI35" i="6"/>
  <c r="GGJ35" i="6"/>
  <c r="GGK35" i="6"/>
  <c r="GGL35" i="6"/>
  <c r="GGM35" i="6"/>
  <c r="GGN35" i="6"/>
  <c r="GGO35" i="6"/>
  <c r="GGP35" i="6"/>
  <c r="GGQ35" i="6"/>
  <c r="GGR35" i="6"/>
  <c r="GGS35" i="6"/>
  <c r="GGT35" i="6"/>
  <c r="GGU35" i="6"/>
  <c r="GGV35" i="6"/>
  <c r="GGW35" i="6"/>
  <c r="GGX35" i="6"/>
  <c r="GGY35" i="6"/>
  <c r="GGZ35" i="6"/>
  <c r="GHA35" i="6"/>
  <c r="GHB35" i="6"/>
  <c r="GHC35" i="6"/>
  <c r="GHD35" i="6"/>
  <c r="GHE35" i="6"/>
  <c r="GHF35" i="6"/>
  <c r="GHG35" i="6"/>
  <c r="GHH35" i="6"/>
  <c r="GHI35" i="6"/>
  <c r="GHJ35" i="6"/>
  <c r="GHK35" i="6"/>
  <c r="GHL35" i="6"/>
  <c r="GHM35" i="6"/>
  <c r="GHN35" i="6"/>
  <c r="GHO35" i="6"/>
  <c r="GHP35" i="6"/>
  <c r="GHQ35" i="6"/>
  <c r="GHR35" i="6"/>
  <c r="GHS35" i="6"/>
  <c r="GHT35" i="6"/>
  <c r="GHU35" i="6"/>
  <c r="GHV35" i="6"/>
  <c r="GHW35" i="6"/>
  <c r="GHX35" i="6"/>
  <c r="GHY35" i="6"/>
  <c r="GHZ35" i="6"/>
  <c r="GIA35" i="6"/>
  <c r="GIB35" i="6"/>
  <c r="GIC35" i="6"/>
  <c r="GID35" i="6"/>
  <c r="GIE35" i="6"/>
  <c r="GIF35" i="6"/>
  <c r="GIG35" i="6"/>
  <c r="GIH35" i="6"/>
  <c r="GII35" i="6"/>
  <c r="GIJ35" i="6"/>
  <c r="GIK35" i="6"/>
  <c r="GIL35" i="6"/>
  <c r="GIM35" i="6"/>
  <c r="GIN35" i="6"/>
  <c r="GIO35" i="6"/>
  <c r="GIP35" i="6"/>
  <c r="GIQ35" i="6"/>
  <c r="GIR35" i="6"/>
  <c r="GIS35" i="6"/>
  <c r="GIT35" i="6"/>
  <c r="GIU35" i="6"/>
  <c r="GIV35" i="6"/>
  <c r="GIW35" i="6"/>
  <c r="GIX35" i="6"/>
  <c r="GIY35" i="6"/>
  <c r="GIZ35" i="6"/>
  <c r="GJA35" i="6"/>
  <c r="GJB35" i="6"/>
  <c r="GJC35" i="6"/>
  <c r="GJD35" i="6"/>
  <c r="GJE35" i="6"/>
  <c r="GJF35" i="6"/>
  <c r="GJG35" i="6"/>
  <c r="GJH35" i="6"/>
  <c r="GJI35" i="6"/>
  <c r="GJJ35" i="6"/>
  <c r="GJK35" i="6"/>
  <c r="GJL35" i="6"/>
  <c r="GJM35" i="6"/>
  <c r="GJN35" i="6"/>
  <c r="GJO35" i="6"/>
  <c r="GJP35" i="6"/>
  <c r="GJQ35" i="6"/>
  <c r="GJR35" i="6"/>
  <c r="GJS35" i="6"/>
  <c r="GJT35" i="6"/>
  <c r="GJU35" i="6"/>
  <c r="GJV35" i="6"/>
  <c r="GJW35" i="6"/>
  <c r="GJX35" i="6"/>
  <c r="GJY35" i="6"/>
  <c r="GJZ35" i="6"/>
  <c r="GKA35" i="6"/>
  <c r="GKB35" i="6"/>
  <c r="GKC35" i="6"/>
  <c r="GKD35" i="6"/>
  <c r="GKE35" i="6"/>
  <c r="GKF35" i="6"/>
  <c r="GKG35" i="6"/>
  <c r="GKH35" i="6"/>
  <c r="GKI35" i="6"/>
  <c r="GKJ35" i="6"/>
  <c r="GKK35" i="6"/>
  <c r="GKL35" i="6"/>
  <c r="GKM35" i="6"/>
  <c r="GKN35" i="6"/>
  <c r="GKO35" i="6"/>
  <c r="GKP35" i="6"/>
  <c r="GKQ35" i="6"/>
  <c r="GKR35" i="6"/>
  <c r="GKS35" i="6"/>
  <c r="GKT35" i="6"/>
  <c r="GKU35" i="6"/>
  <c r="GKV35" i="6"/>
  <c r="GKW35" i="6"/>
  <c r="GKX35" i="6"/>
  <c r="GKY35" i="6"/>
  <c r="GKZ35" i="6"/>
  <c r="GLA35" i="6"/>
  <c r="GLB35" i="6"/>
  <c r="GLC35" i="6"/>
  <c r="GLD35" i="6"/>
  <c r="GLE35" i="6"/>
  <c r="GLF35" i="6"/>
  <c r="GLG35" i="6"/>
  <c r="GLH35" i="6"/>
  <c r="GLI35" i="6"/>
  <c r="GLJ35" i="6"/>
  <c r="GLK35" i="6"/>
  <c r="GLL35" i="6"/>
  <c r="GLM35" i="6"/>
  <c r="GLN35" i="6"/>
  <c r="GLO35" i="6"/>
  <c r="GLP35" i="6"/>
  <c r="GLQ35" i="6"/>
  <c r="GLR35" i="6"/>
  <c r="GLS35" i="6"/>
  <c r="GLT35" i="6"/>
  <c r="GLU35" i="6"/>
  <c r="GLV35" i="6"/>
  <c r="GLW35" i="6"/>
  <c r="GLX35" i="6"/>
  <c r="GLY35" i="6"/>
  <c r="GLZ35" i="6"/>
  <c r="GMA35" i="6"/>
  <c r="GMB35" i="6"/>
  <c r="GMC35" i="6"/>
  <c r="GMD35" i="6"/>
  <c r="GME35" i="6"/>
  <c r="GMF35" i="6"/>
  <c r="GMG35" i="6"/>
  <c r="GMH35" i="6"/>
  <c r="GMI35" i="6"/>
  <c r="GMJ35" i="6"/>
  <c r="GMK35" i="6"/>
  <c r="GML35" i="6"/>
  <c r="GMM35" i="6"/>
  <c r="GMN35" i="6"/>
  <c r="GMO35" i="6"/>
  <c r="GMP35" i="6"/>
  <c r="GMQ35" i="6"/>
  <c r="GMR35" i="6"/>
  <c r="GMS35" i="6"/>
  <c r="GMT35" i="6"/>
  <c r="GMU35" i="6"/>
  <c r="GMV35" i="6"/>
  <c r="GMW35" i="6"/>
  <c r="GMX35" i="6"/>
  <c r="GMY35" i="6"/>
  <c r="GMZ35" i="6"/>
  <c r="GNA35" i="6"/>
  <c r="GNB35" i="6"/>
  <c r="GNC35" i="6"/>
  <c r="GND35" i="6"/>
  <c r="GNE35" i="6"/>
  <c r="GNF35" i="6"/>
  <c r="GNG35" i="6"/>
  <c r="GNH35" i="6"/>
  <c r="GNI35" i="6"/>
  <c r="GNJ35" i="6"/>
  <c r="GNK35" i="6"/>
  <c r="GNL35" i="6"/>
  <c r="GNM35" i="6"/>
  <c r="GNN35" i="6"/>
  <c r="GNO35" i="6"/>
  <c r="GNP35" i="6"/>
  <c r="GNQ35" i="6"/>
  <c r="GNR35" i="6"/>
  <c r="GNS35" i="6"/>
  <c r="GNT35" i="6"/>
  <c r="GNU35" i="6"/>
  <c r="GNV35" i="6"/>
  <c r="GNW35" i="6"/>
  <c r="GNX35" i="6"/>
  <c r="GNY35" i="6"/>
  <c r="GNZ35" i="6"/>
  <c r="GOA35" i="6"/>
  <c r="GOB35" i="6"/>
  <c r="GOC35" i="6"/>
  <c r="GOD35" i="6"/>
  <c r="GOE35" i="6"/>
  <c r="GOF35" i="6"/>
  <c r="GOG35" i="6"/>
  <c r="GOH35" i="6"/>
  <c r="GOI35" i="6"/>
  <c r="GOJ35" i="6"/>
  <c r="GOK35" i="6"/>
  <c r="GOL35" i="6"/>
  <c r="GOM35" i="6"/>
  <c r="GON35" i="6"/>
  <c r="GOO35" i="6"/>
  <c r="GOP35" i="6"/>
  <c r="GOQ35" i="6"/>
  <c r="GOR35" i="6"/>
  <c r="GOS35" i="6"/>
  <c r="GOT35" i="6"/>
  <c r="GOU35" i="6"/>
  <c r="GOV35" i="6"/>
  <c r="GOW35" i="6"/>
  <c r="GOX35" i="6"/>
  <c r="GOY35" i="6"/>
  <c r="GOZ35" i="6"/>
  <c r="GPA35" i="6"/>
  <c r="GPB35" i="6"/>
  <c r="GPC35" i="6"/>
  <c r="GPD35" i="6"/>
  <c r="GPE35" i="6"/>
  <c r="GPF35" i="6"/>
  <c r="GPG35" i="6"/>
  <c r="GPH35" i="6"/>
  <c r="GPI35" i="6"/>
  <c r="GPJ35" i="6"/>
  <c r="GPK35" i="6"/>
  <c r="GPL35" i="6"/>
  <c r="GPM35" i="6"/>
  <c r="GPN35" i="6"/>
  <c r="GPO35" i="6"/>
  <c r="GPP35" i="6"/>
  <c r="GPQ35" i="6"/>
  <c r="GPR35" i="6"/>
  <c r="GPS35" i="6"/>
  <c r="GPT35" i="6"/>
  <c r="GPU35" i="6"/>
  <c r="GPV35" i="6"/>
  <c r="GPW35" i="6"/>
  <c r="GPX35" i="6"/>
  <c r="GPY35" i="6"/>
  <c r="GPZ35" i="6"/>
  <c r="GQA35" i="6"/>
  <c r="GQB35" i="6"/>
  <c r="GQC35" i="6"/>
  <c r="GQD35" i="6"/>
  <c r="GQE35" i="6"/>
  <c r="GQF35" i="6"/>
  <c r="GQG35" i="6"/>
  <c r="GQH35" i="6"/>
  <c r="GQI35" i="6"/>
  <c r="GQJ35" i="6"/>
  <c r="GQK35" i="6"/>
  <c r="GQL35" i="6"/>
  <c r="GQM35" i="6"/>
  <c r="GQN35" i="6"/>
  <c r="GQO35" i="6"/>
  <c r="GQP35" i="6"/>
  <c r="GQQ35" i="6"/>
  <c r="GQR35" i="6"/>
  <c r="GQS35" i="6"/>
  <c r="GQT35" i="6"/>
  <c r="GQU35" i="6"/>
  <c r="GQV35" i="6"/>
  <c r="GQW35" i="6"/>
  <c r="GQX35" i="6"/>
  <c r="GQY35" i="6"/>
  <c r="GQZ35" i="6"/>
  <c r="GRA35" i="6"/>
  <c r="GRB35" i="6"/>
  <c r="GRC35" i="6"/>
  <c r="GRD35" i="6"/>
  <c r="GRE35" i="6"/>
  <c r="GRF35" i="6"/>
  <c r="GRG35" i="6"/>
  <c r="GRH35" i="6"/>
  <c r="GRI35" i="6"/>
  <c r="GRJ35" i="6"/>
  <c r="GRK35" i="6"/>
  <c r="GRL35" i="6"/>
  <c r="GRM35" i="6"/>
  <c r="GRN35" i="6"/>
  <c r="GRO35" i="6"/>
  <c r="GRP35" i="6"/>
  <c r="GRQ35" i="6"/>
  <c r="GRR35" i="6"/>
  <c r="GRS35" i="6"/>
  <c r="GRT35" i="6"/>
  <c r="GRU35" i="6"/>
  <c r="GRV35" i="6"/>
  <c r="GRW35" i="6"/>
  <c r="GRX35" i="6"/>
  <c r="GRY35" i="6"/>
  <c r="GRZ35" i="6"/>
  <c r="GSA35" i="6"/>
  <c r="GSB35" i="6"/>
  <c r="GSC35" i="6"/>
  <c r="GSD35" i="6"/>
  <c r="GSE35" i="6"/>
  <c r="GSF35" i="6"/>
  <c r="GSG35" i="6"/>
  <c r="GSH35" i="6"/>
  <c r="GSI35" i="6"/>
  <c r="GSJ35" i="6"/>
  <c r="GSK35" i="6"/>
  <c r="GSL35" i="6"/>
  <c r="GSM35" i="6"/>
  <c r="GSN35" i="6"/>
  <c r="GSO35" i="6"/>
  <c r="GSP35" i="6"/>
  <c r="GSQ35" i="6"/>
  <c r="GSR35" i="6"/>
  <c r="GSS35" i="6"/>
  <c r="GST35" i="6"/>
  <c r="GSU35" i="6"/>
  <c r="GSV35" i="6"/>
  <c r="GSW35" i="6"/>
  <c r="GSX35" i="6"/>
  <c r="GSY35" i="6"/>
  <c r="GSZ35" i="6"/>
  <c r="GTA35" i="6"/>
  <c r="GTB35" i="6"/>
  <c r="GTC35" i="6"/>
  <c r="GTD35" i="6"/>
  <c r="GTE35" i="6"/>
  <c r="GTF35" i="6"/>
  <c r="GTG35" i="6"/>
  <c r="GTH35" i="6"/>
  <c r="GTI35" i="6"/>
  <c r="GTJ35" i="6"/>
  <c r="GTK35" i="6"/>
  <c r="GTL35" i="6"/>
  <c r="GTM35" i="6"/>
  <c r="GTN35" i="6"/>
  <c r="GTO35" i="6"/>
  <c r="GTP35" i="6"/>
  <c r="GTQ35" i="6"/>
  <c r="GTR35" i="6"/>
  <c r="GTS35" i="6"/>
  <c r="GTT35" i="6"/>
  <c r="GTU35" i="6"/>
  <c r="GTV35" i="6"/>
  <c r="GTW35" i="6"/>
  <c r="GTX35" i="6"/>
  <c r="GTY35" i="6"/>
  <c r="GTZ35" i="6"/>
  <c r="GUA35" i="6"/>
  <c r="GUB35" i="6"/>
  <c r="GUC35" i="6"/>
  <c r="GUD35" i="6"/>
  <c r="GUE35" i="6"/>
  <c r="GUF35" i="6"/>
  <c r="GUG35" i="6"/>
  <c r="GUH35" i="6"/>
  <c r="GUI35" i="6"/>
  <c r="GUJ35" i="6"/>
  <c r="GUK35" i="6"/>
  <c r="GUL35" i="6"/>
  <c r="GUM35" i="6"/>
  <c r="GUN35" i="6"/>
  <c r="GUO35" i="6"/>
  <c r="GUP35" i="6"/>
  <c r="GUQ35" i="6"/>
  <c r="GUR35" i="6"/>
  <c r="GUS35" i="6"/>
  <c r="GUT35" i="6"/>
  <c r="GUU35" i="6"/>
  <c r="GUV35" i="6"/>
  <c r="GUW35" i="6"/>
  <c r="GUX35" i="6"/>
  <c r="GUY35" i="6"/>
  <c r="GUZ35" i="6"/>
  <c r="GVA35" i="6"/>
  <c r="GVB35" i="6"/>
  <c r="GVC35" i="6"/>
  <c r="GVD35" i="6"/>
  <c r="GVE35" i="6"/>
  <c r="GVF35" i="6"/>
  <c r="GVG35" i="6"/>
  <c r="GVH35" i="6"/>
  <c r="GVI35" i="6"/>
  <c r="GVJ35" i="6"/>
  <c r="GVK35" i="6"/>
  <c r="GVL35" i="6"/>
  <c r="GVM35" i="6"/>
  <c r="GVN35" i="6"/>
  <c r="GVO35" i="6"/>
  <c r="GVP35" i="6"/>
  <c r="GVQ35" i="6"/>
  <c r="GVR35" i="6"/>
  <c r="GVS35" i="6"/>
  <c r="GVT35" i="6"/>
  <c r="GVU35" i="6"/>
  <c r="GVV35" i="6"/>
  <c r="GVW35" i="6"/>
  <c r="GVX35" i="6"/>
  <c r="GVY35" i="6"/>
  <c r="GVZ35" i="6"/>
  <c r="GWA35" i="6"/>
  <c r="GWB35" i="6"/>
  <c r="GWC35" i="6"/>
  <c r="GWD35" i="6"/>
  <c r="GWE35" i="6"/>
  <c r="GWF35" i="6"/>
  <c r="GWG35" i="6"/>
  <c r="GWH35" i="6"/>
  <c r="GWI35" i="6"/>
  <c r="GWJ35" i="6"/>
  <c r="GWK35" i="6"/>
  <c r="GWL35" i="6"/>
  <c r="GWM35" i="6"/>
  <c r="GWN35" i="6"/>
  <c r="GWO35" i="6"/>
  <c r="GWP35" i="6"/>
  <c r="GWQ35" i="6"/>
  <c r="GWR35" i="6"/>
  <c r="GWS35" i="6"/>
  <c r="GWT35" i="6"/>
  <c r="GWU35" i="6"/>
  <c r="GWV35" i="6"/>
  <c r="GWW35" i="6"/>
  <c r="GWX35" i="6"/>
  <c r="GWY35" i="6"/>
  <c r="GWZ35" i="6"/>
  <c r="GXA35" i="6"/>
  <c r="GXB35" i="6"/>
  <c r="GXC35" i="6"/>
  <c r="GXD35" i="6"/>
  <c r="GXE35" i="6"/>
  <c r="GXF35" i="6"/>
  <c r="GXG35" i="6"/>
  <c r="GXH35" i="6"/>
  <c r="GXI35" i="6"/>
  <c r="GXJ35" i="6"/>
  <c r="GXK35" i="6"/>
  <c r="GXL35" i="6"/>
  <c r="GXM35" i="6"/>
  <c r="GXN35" i="6"/>
  <c r="GXO35" i="6"/>
  <c r="GXP35" i="6"/>
  <c r="GXQ35" i="6"/>
  <c r="GXR35" i="6"/>
  <c r="GXS35" i="6"/>
  <c r="GXT35" i="6"/>
  <c r="GXU35" i="6"/>
  <c r="GXV35" i="6"/>
  <c r="GXW35" i="6"/>
  <c r="GXX35" i="6"/>
  <c r="GXY35" i="6"/>
  <c r="GXZ35" i="6"/>
  <c r="GYA35" i="6"/>
  <c r="GYB35" i="6"/>
  <c r="GYC35" i="6"/>
  <c r="GYD35" i="6"/>
  <c r="GYE35" i="6"/>
  <c r="GYF35" i="6"/>
  <c r="GYG35" i="6"/>
  <c r="GYH35" i="6"/>
  <c r="GYI35" i="6"/>
  <c r="GYJ35" i="6"/>
  <c r="GYK35" i="6"/>
  <c r="GYL35" i="6"/>
  <c r="GYM35" i="6"/>
  <c r="GYN35" i="6"/>
  <c r="GYO35" i="6"/>
  <c r="GYP35" i="6"/>
  <c r="GYQ35" i="6"/>
  <c r="GYR35" i="6"/>
  <c r="GYS35" i="6"/>
  <c r="GYT35" i="6"/>
  <c r="GYU35" i="6"/>
  <c r="GYV35" i="6"/>
  <c r="GYW35" i="6"/>
  <c r="GYX35" i="6"/>
  <c r="GYY35" i="6"/>
  <c r="GYZ35" i="6"/>
  <c r="GZA35" i="6"/>
  <c r="GZB35" i="6"/>
  <c r="GZC35" i="6"/>
  <c r="GZD35" i="6"/>
  <c r="GZE35" i="6"/>
  <c r="GZF35" i="6"/>
  <c r="GZG35" i="6"/>
  <c r="GZH35" i="6"/>
  <c r="GZI35" i="6"/>
  <c r="GZJ35" i="6"/>
  <c r="GZK35" i="6"/>
  <c r="GZL35" i="6"/>
  <c r="GZM35" i="6"/>
  <c r="GZN35" i="6"/>
  <c r="GZO35" i="6"/>
  <c r="GZP35" i="6"/>
  <c r="GZQ35" i="6"/>
  <c r="GZR35" i="6"/>
  <c r="GZS35" i="6"/>
  <c r="GZT35" i="6"/>
  <c r="GZU35" i="6"/>
  <c r="GZV35" i="6"/>
  <c r="GZW35" i="6"/>
  <c r="GZX35" i="6"/>
  <c r="GZY35" i="6"/>
  <c r="GZZ35" i="6"/>
  <c r="HAA35" i="6"/>
  <c r="HAB35" i="6"/>
  <c r="HAC35" i="6"/>
  <c r="HAD35" i="6"/>
  <c r="HAE35" i="6"/>
  <c r="HAF35" i="6"/>
  <c r="HAG35" i="6"/>
  <c r="HAH35" i="6"/>
  <c r="HAI35" i="6"/>
  <c r="HAJ35" i="6"/>
  <c r="HAK35" i="6"/>
  <c r="HAL35" i="6"/>
  <c r="HAM35" i="6"/>
  <c r="HAN35" i="6"/>
  <c r="HAO35" i="6"/>
  <c r="HAP35" i="6"/>
  <c r="HAQ35" i="6"/>
  <c r="HAR35" i="6"/>
  <c r="HAS35" i="6"/>
  <c r="HAT35" i="6"/>
  <c r="HAU35" i="6"/>
  <c r="HAV35" i="6"/>
  <c r="HAW35" i="6"/>
  <c r="HAX35" i="6"/>
  <c r="HAY35" i="6"/>
  <c r="HAZ35" i="6"/>
  <c r="HBA35" i="6"/>
  <c r="HBB35" i="6"/>
  <c r="HBC35" i="6"/>
  <c r="HBD35" i="6"/>
  <c r="HBE35" i="6"/>
  <c r="HBF35" i="6"/>
  <c r="HBG35" i="6"/>
  <c r="HBH35" i="6"/>
  <c r="HBI35" i="6"/>
  <c r="HBJ35" i="6"/>
  <c r="HBK35" i="6"/>
  <c r="HBL35" i="6"/>
  <c r="HBM35" i="6"/>
  <c r="HBN35" i="6"/>
  <c r="HBO35" i="6"/>
  <c r="HBP35" i="6"/>
  <c r="HBQ35" i="6"/>
  <c r="HBR35" i="6"/>
  <c r="HBS35" i="6"/>
  <c r="HBT35" i="6"/>
  <c r="HBU35" i="6"/>
  <c r="HBV35" i="6"/>
  <c r="HBW35" i="6"/>
  <c r="HBX35" i="6"/>
  <c r="HBY35" i="6"/>
  <c r="HBZ35" i="6"/>
  <c r="HCA35" i="6"/>
  <c r="HCB35" i="6"/>
  <c r="HCC35" i="6"/>
  <c r="HCD35" i="6"/>
  <c r="HCE35" i="6"/>
  <c r="HCF35" i="6"/>
  <c r="HCG35" i="6"/>
  <c r="HCH35" i="6"/>
  <c r="HCI35" i="6"/>
  <c r="HCJ35" i="6"/>
  <c r="HCK35" i="6"/>
  <c r="HCL35" i="6"/>
  <c r="HCM35" i="6"/>
  <c r="HCN35" i="6"/>
  <c r="HCO35" i="6"/>
  <c r="HCP35" i="6"/>
  <c r="HCQ35" i="6"/>
  <c r="HCR35" i="6"/>
  <c r="HCS35" i="6"/>
  <c r="HCT35" i="6"/>
  <c r="HCU35" i="6"/>
  <c r="HCV35" i="6"/>
  <c r="HCW35" i="6"/>
  <c r="HCX35" i="6"/>
  <c r="HCY35" i="6"/>
  <c r="HCZ35" i="6"/>
  <c r="HDA35" i="6"/>
  <c r="HDB35" i="6"/>
  <c r="HDC35" i="6"/>
  <c r="HDD35" i="6"/>
  <c r="HDE35" i="6"/>
  <c r="HDF35" i="6"/>
  <c r="HDG35" i="6"/>
  <c r="HDH35" i="6"/>
  <c r="HDI35" i="6"/>
  <c r="HDJ35" i="6"/>
  <c r="HDK35" i="6"/>
  <c r="HDL35" i="6"/>
  <c r="HDM35" i="6"/>
  <c r="HDN35" i="6"/>
  <c r="HDO35" i="6"/>
  <c r="HDP35" i="6"/>
  <c r="HDQ35" i="6"/>
  <c r="HDR35" i="6"/>
  <c r="HDS35" i="6"/>
  <c r="HDT35" i="6"/>
  <c r="HDU35" i="6"/>
  <c r="HDV35" i="6"/>
  <c r="HDW35" i="6"/>
  <c r="HDX35" i="6"/>
  <c r="HDY35" i="6"/>
  <c r="HDZ35" i="6"/>
  <c r="HEA35" i="6"/>
  <c r="HEB35" i="6"/>
  <c r="HEC35" i="6"/>
  <c r="HED35" i="6"/>
  <c r="HEE35" i="6"/>
  <c r="HEF35" i="6"/>
  <c r="HEG35" i="6"/>
  <c r="HEH35" i="6"/>
  <c r="HEI35" i="6"/>
  <c r="HEJ35" i="6"/>
  <c r="HEK35" i="6"/>
  <c r="HEL35" i="6"/>
  <c r="HEM35" i="6"/>
  <c r="HEN35" i="6"/>
  <c r="HEO35" i="6"/>
  <c r="HEP35" i="6"/>
  <c r="HEQ35" i="6"/>
  <c r="HER35" i="6"/>
  <c r="HES35" i="6"/>
  <c r="HET35" i="6"/>
  <c r="HEU35" i="6"/>
  <c r="HEV35" i="6"/>
  <c r="HEW35" i="6"/>
  <c r="HEX35" i="6"/>
  <c r="HEY35" i="6"/>
  <c r="HEZ35" i="6"/>
  <c r="HFA35" i="6"/>
  <c r="HFB35" i="6"/>
  <c r="HFC35" i="6"/>
  <c r="HFD35" i="6"/>
  <c r="HFE35" i="6"/>
  <c r="HFF35" i="6"/>
  <c r="HFG35" i="6"/>
  <c r="HFH35" i="6"/>
  <c r="HFI35" i="6"/>
  <c r="HFJ35" i="6"/>
  <c r="HFK35" i="6"/>
  <c r="HFL35" i="6"/>
  <c r="HFM35" i="6"/>
  <c r="HFN35" i="6"/>
  <c r="HFO35" i="6"/>
  <c r="HFP35" i="6"/>
  <c r="HFQ35" i="6"/>
  <c r="HFR35" i="6"/>
  <c r="HFS35" i="6"/>
  <c r="HFT35" i="6"/>
  <c r="HFU35" i="6"/>
  <c r="HFV35" i="6"/>
  <c r="HFW35" i="6"/>
  <c r="HFX35" i="6"/>
  <c r="HFY35" i="6"/>
  <c r="HFZ35" i="6"/>
  <c r="HGA35" i="6"/>
  <c r="HGB35" i="6"/>
  <c r="HGC35" i="6"/>
  <c r="HGD35" i="6"/>
  <c r="HGE35" i="6"/>
  <c r="HGF35" i="6"/>
  <c r="HGG35" i="6"/>
  <c r="HGH35" i="6"/>
  <c r="HGI35" i="6"/>
  <c r="HGJ35" i="6"/>
  <c r="HGK35" i="6"/>
  <c r="HGL35" i="6"/>
  <c r="HGM35" i="6"/>
  <c r="HGN35" i="6"/>
  <c r="HGO35" i="6"/>
  <c r="HGP35" i="6"/>
  <c r="HGQ35" i="6"/>
  <c r="HGR35" i="6"/>
  <c r="HGS35" i="6"/>
  <c r="HGT35" i="6"/>
  <c r="HGU35" i="6"/>
  <c r="HGV35" i="6"/>
  <c r="HGW35" i="6"/>
  <c r="HGX35" i="6"/>
  <c r="HGY35" i="6"/>
  <c r="HGZ35" i="6"/>
  <c r="HHA35" i="6"/>
  <c r="HHB35" i="6"/>
  <c r="HHC35" i="6"/>
  <c r="HHD35" i="6"/>
  <c r="HHE35" i="6"/>
  <c r="HHF35" i="6"/>
  <c r="HHG35" i="6"/>
  <c r="HHH35" i="6"/>
  <c r="HHI35" i="6"/>
  <c r="HHJ35" i="6"/>
  <c r="HHK35" i="6"/>
  <c r="HHL35" i="6"/>
  <c r="HHM35" i="6"/>
  <c r="HHN35" i="6"/>
  <c r="HHO35" i="6"/>
  <c r="HHP35" i="6"/>
  <c r="HHQ35" i="6"/>
  <c r="HHR35" i="6"/>
  <c r="HHS35" i="6"/>
  <c r="HHT35" i="6"/>
  <c r="HHU35" i="6"/>
  <c r="HHV35" i="6"/>
  <c r="HHW35" i="6"/>
  <c r="HHX35" i="6"/>
  <c r="HHY35" i="6"/>
  <c r="HHZ35" i="6"/>
  <c r="HIA35" i="6"/>
  <c r="HIB35" i="6"/>
  <c r="HIC35" i="6"/>
  <c r="HID35" i="6"/>
  <c r="HIE35" i="6"/>
  <c r="HIF35" i="6"/>
  <c r="HIG35" i="6"/>
  <c r="HIH35" i="6"/>
  <c r="HII35" i="6"/>
  <c r="HIJ35" i="6"/>
  <c r="HIK35" i="6"/>
  <c r="HIL35" i="6"/>
  <c r="HIM35" i="6"/>
  <c r="HIN35" i="6"/>
  <c r="HIO35" i="6"/>
  <c r="HIP35" i="6"/>
  <c r="HIQ35" i="6"/>
  <c r="HIR35" i="6"/>
  <c r="HIS35" i="6"/>
  <c r="HIT35" i="6"/>
  <c r="HIU35" i="6"/>
  <c r="HIV35" i="6"/>
  <c r="HIW35" i="6"/>
  <c r="HIX35" i="6"/>
  <c r="HIY35" i="6"/>
  <c r="HIZ35" i="6"/>
  <c r="HJA35" i="6"/>
  <c r="HJB35" i="6"/>
  <c r="HJC35" i="6"/>
  <c r="HJD35" i="6"/>
  <c r="HJE35" i="6"/>
  <c r="HJF35" i="6"/>
  <c r="HJG35" i="6"/>
  <c r="HJH35" i="6"/>
  <c r="HJI35" i="6"/>
  <c r="HJJ35" i="6"/>
  <c r="HJK35" i="6"/>
  <c r="HJL35" i="6"/>
  <c r="HJM35" i="6"/>
  <c r="HJN35" i="6"/>
  <c r="HJO35" i="6"/>
  <c r="HJP35" i="6"/>
  <c r="HJQ35" i="6"/>
  <c r="HJR35" i="6"/>
  <c r="HJS35" i="6"/>
  <c r="HJT35" i="6"/>
  <c r="HJU35" i="6"/>
  <c r="HJV35" i="6"/>
  <c r="HJW35" i="6"/>
  <c r="HJX35" i="6"/>
  <c r="HJY35" i="6"/>
  <c r="HJZ35" i="6"/>
  <c r="HKA35" i="6"/>
  <c r="HKB35" i="6"/>
  <c r="HKC35" i="6"/>
  <c r="HKD35" i="6"/>
  <c r="HKE35" i="6"/>
  <c r="HKF35" i="6"/>
  <c r="HKG35" i="6"/>
  <c r="HKH35" i="6"/>
  <c r="HKI35" i="6"/>
  <c r="HKJ35" i="6"/>
  <c r="HKK35" i="6"/>
  <c r="HKL35" i="6"/>
  <c r="HKM35" i="6"/>
  <c r="HKN35" i="6"/>
  <c r="HKO35" i="6"/>
  <c r="HKP35" i="6"/>
  <c r="HKQ35" i="6"/>
  <c r="HKR35" i="6"/>
  <c r="HKS35" i="6"/>
  <c r="HKT35" i="6"/>
  <c r="HKU35" i="6"/>
  <c r="HKV35" i="6"/>
  <c r="HKW35" i="6"/>
  <c r="HKX35" i="6"/>
  <c r="HKY35" i="6"/>
  <c r="HKZ35" i="6"/>
  <c r="HLA35" i="6"/>
  <c r="HLB35" i="6"/>
  <c r="HLC35" i="6"/>
  <c r="HLD35" i="6"/>
  <c r="HLE35" i="6"/>
  <c r="HLF35" i="6"/>
  <c r="HLG35" i="6"/>
  <c r="HLH35" i="6"/>
  <c r="HLI35" i="6"/>
  <c r="HLJ35" i="6"/>
  <c r="HLK35" i="6"/>
  <c r="HLL35" i="6"/>
  <c r="HLM35" i="6"/>
  <c r="HLN35" i="6"/>
  <c r="HLO35" i="6"/>
  <c r="HLP35" i="6"/>
  <c r="HLQ35" i="6"/>
  <c r="HLR35" i="6"/>
  <c r="HLS35" i="6"/>
  <c r="HLT35" i="6"/>
  <c r="HLU35" i="6"/>
  <c r="HLV35" i="6"/>
  <c r="HLW35" i="6"/>
  <c r="HLX35" i="6"/>
  <c r="HLY35" i="6"/>
  <c r="HLZ35" i="6"/>
  <c r="HMA35" i="6"/>
  <c r="HMB35" i="6"/>
  <c r="HMC35" i="6"/>
  <c r="HMD35" i="6"/>
  <c r="HME35" i="6"/>
  <c r="HMF35" i="6"/>
  <c r="HMG35" i="6"/>
  <c r="HMH35" i="6"/>
  <c r="HMI35" i="6"/>
  <c r="HMJ35" i="6"/>
  <c r="HMK35" i="6"/>
  <c r="HML35" i="6"/>
  <c r="HMM35" i="6"/>
  <c r="HMN35" i="6"/>
  <c r="HMO35" i="6"/>
  <c r="HMP35" i="6"/>
  <c r="HMQ35" i="6"/>
  <c r="HMR35" i="6"/>
  <c r="HMS35" i="6"/>
  <c r="HMT35" i="6"/>
  <c r="HMU35" i="6"/>
  <c r="HMV35" i="6"/>
  <c r="HMW35" i="6"/>
  <c r="HMX35" i="6"/>
  <c r="HMY35" i="6"/>
  <c r="HMZ35" i="6"/>
  <c r="HNA35" i="6"/>
  <c r="HNB35" i="6"/>
  <c r="HNC35" i="6"/>
  <c r="HND35" i="6"/>
  <c r="HNE35" i="6"/>
  <c r="HNF35" i="6"/>
  <c r="HNG35" i="6"/>
  <c r="HNH35" i="6"/>
  <c r="HNI35" i="6"/>
  <c r="HNJ35" i="6"/>
  <c r="HNK35" i="6"/>
  <c r="HNL35" i="6"/>
  <c r="HNM35" i="6"/>
  <c r="HNN35" i="6"/>
  <c r="HNO35" i="6"/>
  <c r="HNP35" i="6"/>
  <c r="HNQ35" i="6"/>
  <c r="HNR35" i="6"/>
  <c r="HNS35" i="6"/>
  <c r="HNT35" i="6"/>
  <c r="HNU35" i="6"/>
  <c r="HNV35" i="6"/>
  <c r="HNW35" i="6"/>
  <c r="HNX35" i="6"/>
  <c r="HNY35" i="6"/>
  <c r="HNZ35" i="6"/>
  <c r="HOA35" i="6"/>
  <c r="HOB35" i="6"/>
  <c r="HOC35" i="6"/>
  <c r="HOD35" i="6"/>
  <c r="HOE35" i="6"/>
  <c r="HOF35" i="6"/>
  <c r="HOG35" i="6"/>
  <c r="HOH35" i="6"/>
  <c r="HOI35" i="6"/>
  <c r="HOJ35" i="6"/>
  <c r="HOK35" i="6"/>
  <c r="HOL35" i="6"/>
  <c r="HOM35" i="6"/>
  <c r="HON35" i="6"/>
  <c r="HOO35" i="6"/>
  <c r="HOP35" i="6"/>
  <c r="HOQ35" i="6"/>
  <c r="HOR35" i="6"/>
  <c r="HOS35" i="6"/>
  <c r="HOT35" i="6"/>
  <c r="HOU35" i="6"/>
  <c r="HOV35" i="6"/>
  <c r="HOW35" i="6"/>
  <c r="HOX35" i="6"/>
  <c r="HOY35" i="6"/>
  <c r="HOZ35" i="6"/>
  <c r="HPA35" i="6"/>
  <c r="HPB35" i="6"/>
  <c r="HPC35" i="6"/>
  <c r="HPD35" i="6"/>
  <c r="HPE35" i="6"/>
  <c r="HPF35" i="6"/>
  <c r="HPG35" i="6"/>
  <c r="HPH35" i="6"/>
  <c r="HPI35" i="6"/>
  <c r="HPJ35" i="6"/>
  <c r="HPK35" i="6"/>
  <c r="HPL35" i="6"/>
  <c r="HPM35" i="6"/>
  <c r="HPN35" i="6"/>
  <c r="HPO35" i="6"/>
  <c r="HPP35" i="6"/>
  <c r="HPQ35" i="6"/>
  <c r="HPR35" i="6"/>
  <c r="HPS35" i="6"/>
  <c r="HPT35" i="6"/>
  <c r="HPU35" i="6"/>
  <c r="HPV35" i="6"/>
  <c r="HPW35" i="6"/>
  <c r="HPX35" i="6"/>
  <c r="HPY35" i="6"/>
  <c r="HPZ35" i="6"/>
  <c r="HQA35" i="6"/>
  <c r="HQB35" i="6"/>
  <c r="HQC35" i="6"/>
  <c r="HQD35" i="6"/>
  <c r="HQE35" i="6"/>
  <c r="HQF35" i="6"/>
  <c r="HQG35" i="6"/>
  <c r="HQH35" i="6"/>
  <c r="HQI35" i="6"/>
  <c r="HQJ35" i="6"/>
  <c r="HQK35" i="6"/>
  <c r="HQL35" i="6"/>
  <c r="HQM35" i="6"/>
  <c r="HQN35" i="6"/>
  <c r="HQO35" i="6"/>
  <c r="HQP35" i="6"/>
  <c r="HQQ35" i="6"/>
  <c r="HQR35" i="6"/>
  <c r="HQS35" i="6"/>
  <c r="HQT35" i="6"/>
  <c r="HQU35" i="6"/>
  <c r="HQV35" i="6"/>
  <c r="HQW35" i="6"/>
  <c r="HQX35" i="6"/>
  <c r="HQY35" i="6"/>
  <c r="HQZ35" i="6"/>
  <c r="HRA35" i="6"/>
  <c r="HRB35" i="6"/>
  <c r="HRC35" i="6"/>
  <c r="HRD35" i="6"/>
  <c r="HRE35" i="6"/>
  <c r="HRF35" i="6"/>
  <c r="HRG35" i="6"/>
  <c r="HRH35" i="6"/>
  <c r="HRI35" i="6"/>
  <c r="HRJ35" i="6"/>
  <c r="HRK35" i="6"/>
  <c r="HRL35" i="6"/>
  <c r="HRM35" i="6"/>
  <c r="HRN35" i="6"/>
  <c r="HRO35" i="6"/>
  <c r="HRP35" i="6"/>
  <c r="HRQ35" i="6"/>
  <c r="HRR35" i="6"/>
  <c r="HRS35" i="6"/>
  <c r="HRT35" i="6"/>
  <c r="HRU35" i="6"/>
  <c r="HRV35" i="6"/>
  <c r="HRW35" i="6"/>
  <c r="HRX35" i="6"/>
  <c r="HRY35" i="6"/>
  <c r="HRZ35" i="6"/>
  <c r="HSA35" i="6"/>
  <c r="HSB35" i="6"/>
  <c r="HSC35" i="6"/>
  <c r="HSD35" i="6"/>
  <c r="HSE35" i="6"/>
  <c r="HSF35" i="6"/>
  <c r="HSG35" i="6"/>
  <c r="HSH35" i="6"/>
  <c r="HSI35" i="6"/>
  <c r="HSJ35" i="6"/>
  <c r="HSK35" i="6"/>
  <c r="HSL35" i="6"/>
  <c r="HSM35" i="6"/>
  <c r="HSN35" i="6"/>
  <c r="HSO35" i="6"/>
  <c r="HSP35" i="6"/>
  <c r="HSQ35" i="6"/>
  <c r="HSR35" i="6"/>
  <c r="HSS35" i="6"/>
  <c r="HST35" i="6"/>
  <c r="HSU35" i="6"/>
  <c r="HSV35" i="6"/>
  <c r="HSW35" i="6"/>
  <c r="HSX35" i="6"/>
  <c r="HSY35" i="6"/>
  <c r="HSZ35" i="6"/>
  <c r="HTA35" i="6"/>
  <c r="HTB35" i="6"/>
  <c r="HTC35" i="6"/>
  <c r="HTD35" i="6"/>
  <c r="HTE35" i="6"/>
  <c r="HTF35" i="6"/>
  <c r="HTG35" i="6"/>
  <c r="HTH35" i="6"/>
  <c r="HTI35" i="6"/>
  <c r="HTJ35" i="6"/>
  <c r="HTK35" i="6"/>
  <c r="HTL35" i="6"/>
  <c r="HTM35" i="6"/>
  <c r="HTN35" i="6"/>
  <c r="HTO35" i="6"/>
  <c r="HTP35" i="6"/>
  <c r="HTQ35" i="6"/>
  <c r="HTR35" i="6"/>
  <c r="HTS35" i="6"/>
  <c r="HTT35" i="6"/>
  <c r="HTU35" i="6"/>
  <c r="HTV35" i="6"/>
  <c r="HTW35" i="6"/>
  <c r="HTX35" i="6"/>
  <c r="HTY35" i="6"/>
  <c r="HTZ35" i="6"/>
  <c r="HUA35" i="6"/>
  <c r="HUB35" i="6"/>
  <c r="HUC35" i="6"/>
  <c r="HUD35" i="6"/>
  <c r="HUE35" i="6"/>
  <c r="HUF35" i="6"/>
  <c r="HUG35" i="6"/>
  <c r="HUH35" i="6"/>
  <c r="HUI35" i="6"/>
  <c r="HUJ35" i="6"/>
  <c r="HUK35" i="6"/>
  <c r="HUL35" i="6"/>
  <c r="HUM35" i="6"/>
  <c r="HUN35" i="6"/>
  <c r="HUO35" i="6"/>
  <c r="HUP35" i="6"/>
  <c r="HUQ35" i="6"/>
  <c r="HUR35" i="6"/>
  <c r="HUS35" i="6"/>
  <c r="HUT35" i="6"/>
  <c r="HUU35" i="6"/>
  <c r="HUV35" i="6"/>
  <c r="HUW35" i="6"/>
  <c r="HUX35" i="6"/>
  <c r="HUY35" i="6"/>
  <c r="HUZ35" i="6"/>
  <c r="HVA35" i="6"/>
  <c r="HVB35" i="6"/>
  <c r="HVC35" i="6"/>
  <c r="HVD35" i="6"/>
  <c r="HVE35" i="6"/>
  <c r="HVF35" i="6"/>
  <c r="HVG35" i="6"/>
  <c r="HVH35" i="6"/>
  <c r="HVI35" i="6"/>
  <c r="HVJ35" i="6"/>
  <c r="HVK35" i="6"/>
  <c r="HVL35" i="6"/>
  <c r="HVM35" i="6"/>
  <c r="HVN35" i="6"/>
  <c r="HVO35" i="6"/>
  <c r="HVP35" i="6"/>
  <c r="HVQ35" i="6"/>
  <c r="HVR35" i="6"/>
  <c r="HVS35" i="6"/>
  <c r="HVT35" i="6"/>
  <c r="HVU35" i="6"/>
  <c r="HVV35" i="6"/>
  <c r="HVW35" i="6"/>
  <c r="HVX35" i="6"/>
  <c r="HVY35" i="6"/>
  <c r="HVZ35" i="6"/>
  <c r="HWA35" i="6"/>
  <c r="HWB35" i="6"/>
  <c r="HWC35" i="6"/>
  <c r="HWD35" i="6"/>
  <c r="HWE35" i="6"/>
  <c r="HWF35" i="6"/>
  <c r="HWG35" i="6"/>
  <c r="HWH35" i="6"/>
  <c r="HWI35" i="6"/>
  <c r="HWJ35" i="6"/>
  <c r="HWK35" i="6"/>
  <c r="HWL35" i="6"/>
  <c r="HWM35" i="6"/>
  <c r="HWN35" i="6"/>
  <c r="HWO35" i="6"/>
  <c r="HWP35" i="6"/>
  <c r="HWQ35" i="6"/>
  <c r="HWR35" i="6"/>
  <c r="HWS35" i="6"/>
  <c r="HWT35" i="6"/>
  <c r="HWU35" i="6"/>
  <c r="HWV35" i="6"/>
  <c r="HWW35" i="6"/>
  <c r="HWX35" i="6"/>
  <c r="HWY35" i="6"/>
  <c r="HWZ35" i="6"/>
  <c r="HXA35" i="6"/>
  <c r="HXB35" i="6"/>
  <c r="HXC35" i="6"/>
  <c r="HXD35" i="6"/>
  <c r="HXE35" i="6"/>
  <c r="HXF35" i="6"/>
  <c r="HXG35" i="6"/>
  <c r="HXH35" i="6"/>
  <c r="HXI35" i="6"/>
  <c r="HXJ35" i="6"/>
  <c r="HXK35" i="6"/>
  <c r="HXL35" i="6"/>
  <c r="HXM35" i="6"/>
  <c r="HXN35" i="6"/>
  <c r="HXO35" i="6"/>
  <c r="HXP35" i="6"/>
  <c r="HXQ35" i="6"/>
  <c r="HXR35" i="6"/>
  <c r="HXS35" i="6"/>
  <c r="HXT35" i="6"/>
  <c r="HXU35" i="6"/>
  <c r="HXV35" i="6"/>
  <c r="HXW35" i="6"/>
  <c r="HXX35" i="6"/>
  <c r="HXY35" i="6"/>
  <c r="HXZ35" i="6"/>
  <c r="HYA35" i="6"/>
  <c r="HYB35" i="6"/>
  <c r="HYC35" i="6"/>
  <c r="HYD35" i="6"/>
  <c r="HYE35" i="6"/>
  <c r="HYF35" i="6"/>
  <c r="HYG35" i="6"/>
  <c r="HYH35" i="6"/>
  <c r="HYI35" i="6"/>
  <c r="HYJ35" i="6"/>
  <c r="HYK35" i="6"/>
  <c r="HYL35" i="6"/>
  <c r="HYM35" i="6"/>
  <c r="HYN35" i="6"/>
  <c r="HYO35" i="6"/>
  <c r="HYP35" i="6"/>
  <c r="HYQ35" i="6"/>
  <c r="HYR35" i="6"/>
  <c r="HYS35" i="6"/>
  <c r="HYT35" i="6"/>
  <c r="HYU35" i="6"/>
  <c r="HYV35" i="6"/>
  <c r="HYW35" i="6"/>
  <c r="HYX35" i="6"/>
  <c r="HYY35" i="6"/>
  <c r="HYZ35" i="6"/>
  <c r="HZA35" i="6"/>
  <c r="HZB35" i="6"/>
  <c r="HZC35" i="6"/>
  <c r="HZD35" i="6"/>
  <c r="HZE35" i="6"/>
  <c r="HZF35" i="6"/>
  <c r="HZG35" i="6"/>
  <c r="HZH35" i="6"/>
  <c r="HZI35" i="6"/>
  <c r="HZJ35" i="6"/>
  <c r="HZK35" i="6"/>
  <c r="HZL35" i="6"/>
  <c r="HZM35" i="6"/>
  <c r="HZN35" i="6"/>
  <c r="HZO35" i="6"/>
  <c r="HZP35" i="6"/>
  <c r="HZQ35" i="6"/>
  <c r="HZR35" i="6"/>
  <c r="HZS35" i="6"/>
  <c r="HZT35" i="6"/>
  <c r="HZU35" i="6"/>
  <c r="HZV35" i="6"/>
  <c r="HZW35" i="6"/>
  <c r="HZX35" i="6"/>
  <c r="HZY35" i="6"/>
  <c r="HZZ35" i="6"/>
  <c r="IAA35" i="6"/>
  <c r="IAB35" i="6"/>
  <c r="IAC35" i="6"/>
  <c r="IAD35" i="6"/>
  <c r="IAE35" i="6"/>
  <c r="IAF35" i="6"/>
  <c r="IAG35" i="6"/>
  <c r="IAH35" i="6"/>
  <c r="IAI35" i="6"/>
  <c r="IAJ35" i="6"/>
  <c r="IAK35" i="6"/>
  <c r="IAL35" i="6"/>
  <c r="IAM35" i="6"/>
  <c r="IAN35" i="6"/>
  <c r="IAO35" i="6"/>
  <c r="IAP35" i="6"/>
  <c r="IAQ35" i="6"/>
  <c r="IAR35" i="6"/>
  <c r="IAS35" i="6"/>
  <c r="IAT35" i="6"/>
  <c r="IAU35" i="6"/>
  <c r="IAV35" i="6"/>
  <c r="IAW35" i="6"/>
  <c r="IAX35" i="6"/>
  <c r="IAY35" i="6"/>
  <c r="IAZ35" i="6"/>
  <c r="IBA35" i="6"/>
  <c r="IBB35" i="6"/>
  <c r="IBC35" i="6"/>
  <c r="IBD35" i="6"/>
  <c r="IBE35" i="6"/>
  <c r="IBF35" i="6"/>
  <c r="IBG35" i="6"/>
  <c r="IBH35" i="6"/>
  <c r="IBI35" i="6"/>
  <c r="IBJ35" i="6"/>
  <c r="IBK35" i="6"/>
  <c r="IBL35" i="6"/>
  <c r="IBM35" i="6"/>
  <c r="IBN35" i="6"/>
  <c r="IBO35" i="6"/>
  <c r="IBP35" i="6"/>
  <c r="IBQ35" i="6"/>
  <c r="IBR35" i="6"/>
  <c r="IBS35" i="6"/>
  <c r="IBT35" i="6"/>
  <c r="IBU35" i="6"/>
  <c r="IBV35" i="6"/>
  <c r="IBW35" i="6"/>
  <c r="IBX35" i="6"/>
  <c r="IBY35" i="6"/>
  <c r="IBZ35" i="6"/>
  <c r="ICA35" i="6"/>
  <c r="ICB35" i="6"/>
  <c r="ICC35" i="6"/>
  <c r="ICD35" i="6"/>
  <c r="ICE35" i="6"/>
  <c r="ICF35" i="6"/>
  <c r="ICG35" i="6"/>
  <c r="ICH35" i="6"/>
  <c r="ICI35" i="6"/>
  <c r="ICJ35" i="6"/>
  <c r="ICK35" i="6"/>
  <c r="ICL35" i="6"/>
  <c r="ICM35" i="6"/>
  <c r="ICN35" i="6"/>
  <c r="ICO35" i="6"/>
  <c r="ICP35" i="6"/>
  <c r="ICQ35" i="6"/>
  <c r="ICR35" i="6"/>
  <c r="ICS35" i="6"/>
  <c r="ICT35" i="6"/>
  <c r="ICU35" i="6"/>
  <c r="ICV35" i="6"/>
  <c r="ICW35" i="6"/>
  <c r="ICX35" i="6"/>
  <c r="ICY35" i="6"/>
  <c r="ICZ35" i="6"/>
  <c r="IDA35" i="6"/>
  <c r="IDB35" i="6"/>
  <c r="IDC35" i="6"/>
  <c r="IDD35" i="6"/>
  <c r="IDE35" i="6"/>
  <c r="IDF35" i="6"/>
  <c r="IDG35" i="6"/>
  <c r="IDH35" i="6"/>
  <c r="IDI35" i="6"/>
  <c r="IDJ35" i="6"/>
  <c r="IDK35" i="6"/>
  <c r="IDL35" i="6"/>
  <c r="IDM35" i="6"/>
  <c r="IDN35" i="6"/>
  <c r="IDO35" i="6"/>
  <c r="IDP35" i="6"/>
  <c r="IDQ35" i="6"/>
  <c r="IDR35" i="6"/>
  <c r="IDS35" i="6"/>
  <c r="IDT35" i="6"/>
  <c r="IDU35" i="6"/>
  <c r="IDV35" i="6"/>
  <c r="IDW35" i="6"/>
  <c r="IDX35" i="6"/>
  <c r="IDY35" i="6"/>
  <c r="IDZ35" i="6"/>
  <c r="IEA35" i="6"/>
  <c r="IEB35" i="6"/>
  <c r="IEC35" i="6"/>
  <c r="IED35" i="6"/>
  <c r="IEE35" i="6"/>
  <c r="IEF35" i="6"/>
  <c r="IEG35" i="6"/>
  <c r="IEH35" i="6"/>
  <c r="IEI35" i="6"/>
  <c r="IEJ35" i="6"/>
  <c r="IEK35" i="6"/>
  <c r="IEL35" i="6"/>
  <c r="IEM35" i="6"/>
  <c r="IEN35" i="6"/>
  <c r="IEO35" i="6"/>
  <c r="IEP35" i="6"/>
  <c r="IEQ35" i="6"/>
  <c r="IER35" i="6"/>
  <c r="IES35" i="6"/>
  <c r="IET35" i="6"/>
  <c r="IEU35" i="6"/>
  <c r="IEV35" i="6"/>
  <c r="IEW35" i="6"/>
  <c r="IEX35" i="6"/>
  <c r="IEY35" i="6"/>
  <c r="IEZ35" i="6"/>
  <c r="IFA35" i="6"/>
  <c r="IFB35" i="6"/>
  <c r="IFC35" i="6"/>
  <c r="IFD35" i="6"/>
  <c r="IFE35" i="6"/>
  <c r="IFF35" i="6"/>
  <c r="IFG35" i="6"/>
  <c r="IFH35" i="6"/>
  <c r="IFI35" i="6"/>
  <c r="IFJ35" i="6"/>
  <c r="IFK35" i="6"/>
  <c r="IFL35" i="6"/>
  <c r="IFM35" i="6"/>
  <c r="IFN35" i="6"/>
  <c r="IFO35" i="6"/>
  <c r="IFP35" i="6"/>
  <c r="IFQ35" i="6"/>
  <c r="IFR35" i="6"/>
  <c r="IFS35" i="6"/>
  <c r="IFT35" i="6"/>
  <c r="IFU35" i="6"/>
  <c r="IFV35" i="6"/>
  <c r="IFW35" i="6"/>
  <c r="IFX35" i="6"/>
  <c r="IFY35" i="6"/>
  <c r="IFZ35" i="6"/>
  <c r="IGA35" i="6"/>
  <c r="IGB35" i="6"/>
  <c r="IGC35" i="6"/>
  <c r="IGD35" i="6"/>
  <c r="IGE35" i="6"/>
  <c r="IGF35" i="6"/>
  <c r="IGG35" i="6"/>
  <c r="IGH35" i="6"/>
  <c r="IGI35" i="6"/>
  <c r="IGJ35" i="6"/>
  <c r="IGK35" i="6"/>
  <c r="IGL35" i="6"/>
  <c r="IGM35" i="6"/>
  <c r="IGN35" i="6"/>
  <c r="IGO35" i="6"/>
  <c r="IGP35" i="6"/>
  <c r="IGQ35" i="6"/>
  <c r="IGR35" i="6"/>
  <c r="IGS35" i="6"/>
  <c r="IGT35" i="6"/>
  <c r="IGU35" i="6"/>
  <c r="IGV35" i="6"/>
  <c r="IGW35" i="6"/>
  <c r="IGX35" i="6"/>
  <c r="IGY35" i="6"/>
  <c r="IGZ35" i="6"/>
  <c r="IHA35" i="6"/>
  <c r="IHB35" i="6"/>
  <c r="IHC35" i="6"/>
  <c r="IHD35" i="6"/>
  <c r="IHE35" i="6"/>
  <c r="IHF35" i="6"/>
  <c r="IHG35" i="6"/>
  <c r="IHH35" i="6"/>
  <c r="IHI35" i="6"/>
  <c r="IHJ35" i="6"/>
  <c r="IHK35" i="6"/>
  <c r="IHL35" i="6"/>
  <c r="IHM35" i="6"/>
  <c r="IHN35" i="6"/>
  <c r="IHO35" i="6"/>
  <c r="IHP35" i="6"/>
  <c r="IHQ35" i="6"/>
  <c r="IHR35" i="6"/>
  <c r="IHS35" i="6"/>
  <c r="IHT35" i="6"/>
  <c r="IHU35" i="6"/>
  <c r="IHV35" i="6"/>
  <c r="IHW35" i="6"/>
  <c r="IHX35" i="6"/>
  <c r="IHY35" i="6"/>
  <c r="IHZ35" i="6"/>
  <c r="IIA35" i="6"/>
  <c r="IIB35" i="6"/>
  <c r="IIC35" i="6"/>
  <c r="IID35" i="6"/>
  <c r="IIE35" i="6"/>
  <c r="IIF35" i="6"/>
  <c r="IIG35" i="6"/>
  <c r="IIH35" i="6"/>
  <c r="III35" i="6"/>
  <c r="IIJ35" i="6"/>
  <c r="IIK35" i="6"/>
  <c r="IIL35" i="6"/>
  <c r="IIM35" i="6"/>
  <c r="IIN35" i="6"/>
  <c r="IIO35" i="6"/>
  <c r="IIP35" i="6"/>
  <c r="IIQ35" i="6"/>
  <c r="IIR35" i="6"/>
  <c r="IIS35" i="6"/>
  <c r="IIT35" i="6"/>
  <c r="IIU35" i="6"/>
  <c r="IIV35" i="6"/>
  <c r="IIW35" i="6"/>
  <c r="IIX35" i="6"/>
  <c r="IIY35" i="6"/>
  <c r="IIZ35" i="6"/>
  <c r="IJA35" i="6"/>
  <c r="IJB35" i="6"/>
  <c r="IJC35" i="6"/>
  <c r="IJD35" i="6"/>
  <c r="IJE35" i="6"/>
  <c r="IJF35" i="6"/>
  <c r="IJG35" i="6"/>
  <c r="IJH35" i="6"/>
  <c r="IJI35" i="6"/>
  <c r="IJJ35" i="6"/>
  <c r="IJK35" i="6"/>
  <c r="IJL35" i="6"/>
  <c r="IJM35" i="6"/>
  <c r="IJN35" i="6"/>
  <c r="IJO35" i="6"/>
  <c r="IJP35" i="6"/>
  <c r="IJQ35" i="6"/>
  <c r="IJR35" i="6"/>
  <c r="IJS35" i="6"/>
  <c r="IJT35" i="6"/>
  <c r="IJU35" i="6"/>
  <c r="IJV35" i="6"/>
  <c r="IJW35" i="6"/>
  <c r="IJX35" i="6"/>
  <c r="IJY35" i="6"/>
  <c r="IJZ35" i="6"/>
  <c r="IKA35" i="6"/>
  <c r="IKB35" i="6"/>
  <c r="IKC35" i="6"/>
  <c r="IKD35" i="6"/>
  <c r="IKE35" i="6"/>
  <c r="IKF35" i="6"/>
  <c r="IKG35" i="6"/>
  <c r="IKH35" i="6"/>
  <c r="IKI35" i="6"/>
  <c r="IKJ35" i="6"/>
  <c r="IKK35" i="6"/>
  <c r="IKL35" i="6"/>
  <c r="IKM35" i="6"/>
  <c r="IKN35" i="6"/>
  <c r="IKO35" i="6"/>
  <c r="IKP35" i="6"/>
  <c r="IKQ35" i="6"/>
  <c r="IKR35" i="6"/>
  <c r="IKS35" i="6"/>
  <c r="IKT35" i="6"/>
  <c r="IKU35" i="6"/>
  <c r="IKV35" i="6"/>
  <c r="IKW35" i="6"/>
  <c r="IKX35" i="6"/>
  <c r="IKY35" i="6"/>
  <c r="IKZ35" i="6"/>
  <c r="ILA35" i="6"/>
  <c r="ILB35" i="6"/>
  <c r="ILC35" i="6"/>
  <c r="ILD35" i="6"/>
  <c r="ILE35" i="6"/>
  <c r="ILF35" i="6"/>
  <c r="ILG35" i="6"/>
  <c r="ILH35" i="6"/>
  <c r="ILI35" i="6"/>
  <c r="ILJ35" i="6"/>
  <c r="ILK35" i="6"/>
  <c r="ILL35" i="6"/>
  <c r="ILM35" i="6"/>
  <c r="ILN35" i="6"/>
  <c r="ILO35" i="6"/>
  <c r="ILP35" i="6"/>
  <c r="ILQ35" i="6"/>
  <c r="ILR35" i="6"/>
  <c r="ILS35" i="6"/>
  <c r="ILT35" i="6"/>
  <c r="ILU35" i="6"/>
  <c r="ILV35" i="6"/>
  <c r="ILW35" i="6"/>
  <c r="ILX35" i="6"/>
  <c r="ILY35" i="6"/>
  <c r="ILZ35" i="6"/>
  <c r="IMA35" i="6"/>
  <c r="IMB35" i="6"/>
  <c r="IMC35" i="6"/>
  <c r="IMD35" i="6"/>
  <c r="IME35" i="6"/>
  <c r="IMF35" i="6"/>
  <c r="IMG35" i="6"/>
  <c r="IMH35" i="6"/>
  <c r="IMI35" i="6"/>
  <c r="IMJ35" i="6"/>
  <c r="IMK35" i="6"/>
  <c r="IML35" i="6"/>
  <c r="IMM35" i="6"/>
  <c r="IMN35" i="6"/>
  <c r="IMO35" i="6"/>
  <c r="IMP35" i="6"/>
  <c r="IMQ35" i="6"/>
  <c r="IMR35" i="6"/>
  <c r="IMS35" i="6"/>
  <c r="IMT35" i="6"/>
  <c r="IMU35" i="6"/>
  <c r="IMV35" i="6"/>
  <c r="IMW35" i="6"/>
  <c r="IMX35" i="6"/>
  <c r="IMY35" i="6"/>
  <c r="IMZ35" i="6"/>
  <c r="INA35" i="6"/>
  <c r="INB35" i="6"/>
  <c r="INC35" i="6"/>
  <c r="IND35" i="6"/>
  <c r="INE35" i="6"/>
  <c r="INF35" i="6"/>
  <c r="ING35" i="6"/>
  <c r="INH35" i="6"/>
  <c r="INI35" i="6"/>
  <c r="INJ35" i="6"/>
  <c r="INK35" i="6"/>
  <c r="INL35" i="6"/>
  <c r="INM35" i="6"/>
  <c r="INN35" i="6"/>
  <c r="INO35" i="6"/>
  <c r="INP35" i="6"/>
  <c r="INQ35" i="6"/>
  <c r="INR35" i="6"/>
  <c r="INS35" i="6"/>
  <c r="INT35" i="6"/>
  <c r="INU35" i="6"/>
  <c r="INV35" i="6"/>
  <c r="INW35" i="6"/>
  <c r="INX35" i="6"/>
  <c r="INY35" i="6"/>
  <c r="INZ35" i="6"/>
  <c r="IOA35" i="6"/>
  <c r="IOB35" i="6"/>
  <c r="IOC35" i="6"/>
  <c r="IOD35" i="6"/>
  <c r="IOE35" i="6"/>
  <c r="IOF35" i="6"/>
  <c r="IOG35" i="6"/>
  <c r="IOH35" i="6"/>
  <c r="IOI35" i="6"/>
  <c r="IOJ35" i="6"/>
  <c r="IOK35" i="6"/>
  <c r="IOL35" i="6"/>
  <c r="IOM35" i="6"/>
  <c r="ION35" i="6"/>
  <c r="IOO35" i="6"/>
  <c r="IOP35" i="6"/>
  <c r="IOQ35" i="6"/>
  <c r="IOR35" i="6"/>
  <c r="IOS35" i="6"/>
  <c r="IOT35" i="6"/>
  <c r="IOU35" i="6"/>
  <c r="IOV35" i="6"/>
  <c r="IOW35" i="6"/>
  <c r="IOX35" i="6"/>
  <c r="IOY35" i="6"/>
  <c r="IOZ35" i="6"/>
  <c r="IPA35" i="6"/>
  <c r="IPB35" i="6"/>
  <c r="IPC35" i="6"/>
  <c r="IPD35" i="6"/>
  <c r="IPE35" i="6"/>
  <c r="IPF35" i="6"/>
  <c r="IPG35" i="6"/>
  <c r="IPH35" i="6"/>
  <c r="IPI35" i="6"/>
  <c r="IPJ35" i="6"/>
  <c r="IPK35" i="6"/>
  <c r="IPL35" i="6"/>
  <c r="IPM35" i="6"/>
  <c r="IPN35" i="6"/>
  <c r="IPO35" i="6"/>
  <c r="IPP35" i="6"/>
  <c r="IPQ35" i="6"/>
  <c r="IPR35" i="6"/>
  <c r="IPS35" i="6"/>
  <c r="IPT35" i="6"/>
  <c r="IPU35" i="6"/>
  <c r="IPV35" i="6"/>
  <c r="IPW35" i="6"/>
  <c r="IPX35" i="6"/>
  <c r="IPY35" i="6"/>
  <c r="IPZ35" i="6"/>
  <c r="IQA35" i="6"/>
  <c r="IQB35" i="6"/>
  <c r="IQC35" i="6"/>
  <c r="IQD35" i="6"/>
  <c r="IQE35" i="6"/>
  <c r="IQF35" i="6"/>
  <c r="IQG35" i="6"/>
  <c r="IQH35" i="6"/>
  <c r="IQI35" i="6"/>
  <c r="IQJ35" i="6"/>
  <c r="IQK35" i="6"/>
  <c r="IQL35" i="6"/>
  <c r="IQM35" i="6"/>
  <c r="IQN35" i="6"/>
  <c r="IQO35" i="6"/>
  <c r="IQP35" i="6"/>
  <c r="IQQ35" i="6"/>
  <c r="IQR35" i="6"/>
  <c r="IQS35" i="6"/>
  <c r="IQT35" i="6"/>
  <c r="IQU35" i="6"/>
  <c r="IQV35" i="6"/>
  <c r="IQW35" i="6"/>
  <c r="IQX35" i="6"/>
  <c r="IQY35" i="6"/>
  <c r="IQZ35" i="6"/>
  <c r="IRA35" i="6"/>
  <c r="IRB35" i="6"/>
  <c r="IRC35" i="6"/>
  <c r="IRD35" i="6"/>
  <c r="IRE35" i="6"/>
  <c r="IRF35" i="6"/>
  <c r="IRG35" i="6"/>
  <c r="IRH35" i="6"/>
  <c r="IRI35" i="6"/>
  <c r="IRJ35" i="6"/>
  <c r="IRK35" i="6"/>
  <c r="IRL35" i="6"/>
  <c r="IRM35" i="6"/>
  <c r="IRN35" i="6"/>
  <c r="IRO35" i="6"/>
  <c r="IRP35" i="6"/>
  <c r="IRQ35" i="6"/>
  <c r="IRR35" i="6"/>
  <c r="IRS35" i="6"/>
  <c r="IRT35" i="6"/>
  <c r="IRU35" i="6"/>
  <c r="IRV35" i="6"/>
  <c r="IRW35" i="6"/>
  <c r="IRX35" i="6"/>
  <c r="IRY35" i="6"/>
  <c r="IRZ35" i="6"/>
  <c r="ISA35" i="6"/>
  <c r="ISB35" i="6"/>
  <c r="ISC35" i="6"/>
  <c r="ISD35" i="6"/>
  <c r="ISE35" i="6"/>
  <c r="ISF35" i="6"/>
  <c r="ISG35" i="6"/>
  <c r="ISH35" i="6"/>
  <c r="ISI35" i="6"/>
  <c r="ISJ35" i="6"/>
  <c r="ISK35" i="6"/>
  <c r="ISL35" i="6"/>
  <c r="ISM35" i="6"/>
  <c r="ISN35" i="6"/>
  <c r="ISO35" i="6"/>
  <c r="ISP35" i="6"/>
  <c r="ISQ35" i="6"/>
  <c r="ISR35" i="6"/>
  <c r="ISS35" i="6"/>
  <c r="IST35" i="6"/>
  <c r="ISU35" i="6"/>
  <c r="ISV35" i="6"/>
  <c r="ISW35" i="6"/>
  <c r="ISX35" i="6"/>
  <c r="ISY35" i="6"/>
  <c r="ISZ35" i="6"/>
  <c r="ITA35" i="6"/>
  <c r="ITB35" i="6"/>
  <c r="ITC35" i="6"/>
  <c r="ITD35" i="6"/>
  <c r="ITE35" i="6"/>
  <c r="ITF35" i="6"/>
  <c r="ITG35" i="6"/>
  <c r="ITH35" i="6"/>
  <c r="ITI35" i="6"/>
  <c r="ITJ35" i="6"/>
  <c r="ITK35" i="6"/>
  <c r="ITL35" i="6"/>
  <c r="ITM35" i="6"/>
  <c r="ITN35" i="6"/>
  <c r="ITO35" i="6"/>
  <c r="ITP35" i="6"/>
  <c r="ITQ35" i="6"/>
  <c r="ITR35" i="6"/>
  <c r="ITS35" i="6"/>
  <c r="ITT35" i="6"/>
  <c r="ITU35" i="6"/>
  <c r="ITV35" i="6"/>
  <c r="ITW35" i="6"/>
  <c r="ITX35" i="6"/>
  <c r="ITY35" i="6"/>
  <c r="ITZ35" i="6"/>
  <c r="IUA35" i="6"/>
  <c r="IUB35" i="6"/>
  <c r="IUC35" i="6"/>
  <c r="IUD35" i="6"/>
  <c r="IUE35" i="6"/>
  <c r="IUF35" i="6"/>
  <c r="IUG35" i="6"/>
  <c r="IUH35" i="6"/>
  <c r="IUI35" i="6"/>
  <c r="IUJ35" i="6"/>
  <c r="IUK35" i="6"/>
  <c r="IUL35" i="6"/>
  <c r="IUM35" i="6"/>
  <c r="IUN35" i="6"/>
  <c r="IUO35" i="6"/>
  <c r="IUP35" i="6"/>
  <c r="IUQ35" i="6"/>
  <c r="IUR35" i="6"/>
  <c r="IUS35" i="6"/>
  <c r="IUT35" i="6"/>
  <c r="IUU35" i="6"/>
  <c r="IUV35" i="6"/>
  <c r="IUW35" i="6"/>
  <c r="IUX35" i="6"/>
  <c r="IUY35" i="6"/>
  <c r="IUZ35" i="6"/>
  <c r="IVA35" i="6"/>
  <c r="IVB35" i="6"/>
  <c r="IVC35" i="6"/>
  <c r="IVD35" i="6"/>
  <c r="IVE35" i="6"/>
  <c r="IVF35" i="6"/>
  <c r="IVG35" i="6"/>
  <c r="IVH35" i="6"/>
  <c r="IVI35" i="6"/>
  <c r="IVJ35" i="6"/>
  <c r="IVK35" i="6"/>
  <c r="IVL35" i="6"/>
  <c r="IVM35" i="6"/>
  <c r="IVN35" i="6"/>
  <c r="IVO35" i="6"/>
  <c r="IVP35" i="6"/>
  <c r="IVQ35" i="6"/>
  <c r="IVR35" i="6"/>
  <c r="IVS35" i="6"/>
  <c r="IVT35" i="6"/>
  <c r="IVU35" i="6"/>
  <c r="IVV35" i="6"/>
  <c r="IVW35" i="6"/>
  <c r="IVX35" i="6"/>
  <c r="IVY35" i="6"/>
  <c r="IVZ35" i="6"/>
  <c r="IWA35" i="6"/>
  <c r="IWB35" i="6"/>
  <c r="IWC35" i="6"/>
  <c r="IWD35" i="6"/>
  <c r="IWE35" i="6"/>
  <c r="IWF35" i="6"/>
  <c r="IWG35" i="6"/>
  <c r="IWH35" i="6"/>
  <c r="IWI35" i="6"/>
  <c r="IWJ35" i="6"/>
  <c r="IWK35" i="6"/>
  <c r="IWL35" i="6"/>
  <c r="IWM35" i="6"/>
  <c r="IWN35" i="6"/>
  <c r="IWO35" i="6"/>
  <c r="IWP35" i="6"/>
  <c r="IWQ35" i="6"/>
  <c r="IWR35" i="6"/>
  <c r="IWS35" i="6"/>
  <c r="IWT35" i="6"/>
  <c r="IWU35" i="6"/>
  <c r="IWV35" i="6"/>
  <c r="IWW35" i="6"/>
  <c r="IWX35" i="6"/>
  <c r="IWY35" i="6"/>
  <c r="IWZ35" i="6"/>
  <c r="IXA35" i="6"/>
  <c r="IXB35" i="6"/>
  <c r="IXC35" i="6"/>
  <c r="IXD35" i="6"/>
  <c r="IXE35" i="6"/>
  <c r="IXF35" i="6"/>
  <c r="IXG35" i="6"/>
  <c r="IXH35" i="6"/>
  <c r="IXI35" i="6"/>
  <c r="IXJ35" i="6"/>
  <c r="IXK35" i="6"/>
  <c r="IXL35" i="6"/>
  <c r="IXM35" i="6"/>
  <c r="IXN35" i="6"/>
  <c r="IXO35" i="6"/>
  <c r="IXP35" i="6"/>
  <c r="IXQ35" i="6"/>
  <c r="IXR35" i="6"/>
  <c r="IXS35" i="6"/>
  <c r="IXT35" i="6"/>
  <c r="IXU35" i="6"/>
  <c r="IXV35" i="6"/>
  <c r="IXW35" i="6"/>
  <c r="IXX35" i="6"/>
  <c r="IXY35" i="6"/>
  <c r="IXZ35" i="6"/>
  <c r="IYA35" i="6"/>
  <c r="IYB35" i="6"/>
  <c r="IYC35" i="6"/>
  <c r="IYD35" i="6"/>
  <c r="IYE35" i="6"/>
  <c r="IYF35" i="6"/>
  <c r="IYG35" i="6"/>
  <c r="IYH35" i="6"/>
  <c r="IYI35" i="6"/>
  <c r="IYJ35" i="6"/>
  <c r="IYK35" i="6"/>
  <c r="IYL35" i="6"/>
  <c r="IYM35" i="6"/>
  <c r="IYN35" i="6"/>
  <c r="IYO35" i="6"/>
  <c r="IYP35" i="6"/>
  <c r="IYQ35" i="6"/>
  <c r="IYR35" i="6"/>
  <c r="IYS35" i="6"/>
  <c r="IYT35" i="6"/>
  <c r="IYU35" i="6"/>
  <c r="IYV35" i="6"/>
  <c r="IYW35" i="6"/>
  <c r="IYX35" i="6"/>
  <c r="IYY35" i="6"/>
  <c r="IYZ35" i="6"/>
  <c r="IZA35" i="6"/>
  <c r="IZB35" i="6"/>
  <c r="IZC35" i="6"/>
  <c r="IZD35" i="6"/>
  <c r="IZE35" i="6"/>
  <c r="IZF35" i="6"/>
  <c r="IZG35" i="6"/>
  <c r="IZH35" i="6"/>
  <c r="IZI35" i="6"/>
  <c r="IZJ35" i="6"/>
  <c r="IZK35" i="6"/>
  <c r="IZL35" i="6"/>
  <c r="IZM35" i="6"/>
  <c r="IZN35" i="6"/>
  <c r="IZO35" i="6"/>
  <c r="IZP35" i="6"/>
  <c r="IZQ35" i="6"/>
  <c r="IZR35" i="6"/>
  <c r="IZS35" i="6"/>
  <c r="IZT35" i="6"/>
  <c r="IZU35" i="6"/>
  <c r="IZV35" i="6"/>
  <c r="IZW35" i="6"/>
  <c r="IZX35" i="6"/>
  <c r="IZY35" i="6"/>
  <c r="IZZ35" i="6"/>
  <c r="JAA35" i="6"/>
  <c r="JAB35" i="6"/>
  <c r="JAC35" i="6"/>
  <c r="JAD35" i="6"/>
  <c r="JAE35" i="6"/>
  <c r="JAF35" i="6"/>
  <c r="JAG35" i="6"/>
  <c r="JAH35" i="6"/>
  <c r="JAI35" i="6"/>
  <c r="JAJ35" i="6"/>
  <c r="JAK35" i="6"/>
  <c r="JAL35" i="6"/>
  <c r="JAM35" i="6"/>
  <c r="JAN35" i="6"/>
  <c r="JAO35" i="6"/>
  <c r="JAP35" i="6"/>
  <c r="JAQ35" i="6"/>
  <c r="JAR35" i="6"/>
  <c r="JAS35" i="6"/>
  <c r="JAT35" i="6"/>
  <c r="JAU35" i="6"/>
  <c r="JAV35" i="6"/>
  <c r="JAW35" i="6"/>
  <c r="JAX35" i="6"/>
  <c r="JAY35" i="6"/>
  <c r="JAZ35" i="6"/>
  <c r="JBA35" i="6"/>
  <c r="JBB35" i="6"/>
  <c r="JBC35" i="6"/>
  <c r="JBD35" i="6"/>
  <c r="JBE35" i="6"/>
  <c r="JBF35" i="6"/>
  <c r="JBG35" i="6"/>
  <c r="JBH35" i="6"/>
  <c r="JBI35" i="6"/>
  <c r="JBJ35" i="6"/>
  <c r="JBK35" i="6"/>
  <c r="JBL35" i="6"/>
  <c r="JBM35" i="6"/>
  <c r="JBN35" i="6"/>
  <c r="JBO35" i="6"/>
  <c r="JBP35" i="6"/>
  <c r="JBQ35" i="6"/>
  <c r="JBR35" i="6"/>
  <c r="JBS35" i="6"/>
  <c r="JBT35" i="6"/>
  <c r="JBU35" i="6"/>
  <c r="JBV35" i="6"/>
  <c r="JBW35" i="6"/>
  <c r="JBX35" i="6"/>
  <c r="JBY35" i="6"/>
  <c r="JBZ35" i="6"/>
  <c r="JCA35" i="6"/>
  <c r="JCB35" i="6"/>
  <c r="JCC35" i="6"/>
  <c r="JCD35" i="6"/>
  <c r="JCE35" i="6"/>
  <c r="JCF35" i="6"/>
  <c r="JCG35" i="6"/>
  <c r="JCH35" i="6"/>
  <c r="JCI35" i="6"/>
  <c r="JCJ35" i="6"/>
  <c r="JCK35" i="6"/>
  <c r="JCL35" i="6"/>
  <c r="JCM35" i="6"/>
  <c r="JCN35" i="6"/>
  <c r="JCO35" i="6"/>
  <c r="JCP35" i="6"/>
  <c r="JCQ35" i="6"/>
  <c r="JCR35" i="6"/>
  <c r="JCS35" i="6"/>
  <c r="JCT35" i="6"/>
  <c r="JCU35" i="6"/>
  <c r="JCV35" i="6"/>
  <c r="JCW35" i="6"/>
  <c r="JCX35" i="6"/>
  <c r="JCY35" i="6"/>
  <c r="JCZ35" i="6"/>
  <c r="JDA35" i="6"/>
  <c r="JDB35" i="6"/>
  <c r="JDC35" i="6"/>
  <c r="JDD35" i="6"/>
  <c r="JDE35" i="6"/>
  <c r="JDF35" i="6"/>
  <c r="JDG35" i="6"/>
  <c r="JDH35" i="6"/>
  <c r="JDI35" i="6"/>
  <c r="JDJ35" i="6"/>
  <c r="JDK35" i="6"/>
  <c r="JDL35" i="6"/>
  <c r="JDM35" i="6"/>
  <c r="JDN35" i="6"/>
  <c r="JDO35" i="6"/>
  <c r="JDP35" i="6"/>
  <c r="JDQ35" i="6"/>
  <c r="JDR35" i="6"/>
  <c r="JDS35" i="6"/>
  <c r="JDT35" i="6"/>
  <c r="JDU35" i="6"/>
  <c r="JDV35" i="6"/>
  <c r="JDW35" i="6"/>
  <c r="JDX35" i="6"/>
  <c r="JDY35" i="6"/>
  <c r="JDZ35" i="6"/>
  <c r="JEA35" i="6"/>
  <c r="JEB35" i="6"/>
  <c r="JEC35" i="6"/>
  <c r="JED35" i="6"/>
  <c r="JEE35" i="6"/>
  <c r="JEF35" i="6"/>
  <c r="JEG35" i="6"/>
  <c r="JEH35" i="6"/>
  <c r="JEI35" i="6"/>
  <c r="JEJ35" i="6"/>
  <c r="JEK35" i="6"/>
  <c r="JEL35" i="6"/>
  <c r="JEM35" i="6"/>
  <c r="JEN35" i="6"/>
  <c r="JEO35" i="6"/>
  <c r="JEP35" i="6"/>
  <c r="JEQ35" i="6"/>
  <c r="JER35" i="6"/>
  <c r="JES35" i="6"/>
  <c r="JET35" i="6"/>
  <c r="JEU35" i="6"/>
  <c r="JEV35" i="6"/>
  <c r="JEW35" i="6"/>
  <c r="JEX35" i="6"/>
  <c r="JEY35" i="6"/>
  <c r="JEZ35" i="6"/>
  <c r="JFA35" i="6"/>
  <c r="JFB35" i="6"/>
  <c r="JFC35" i="6"/>
  <c r="JFD35" i="6"/>
  <c r="JFE35" i="6"/>
  <c r="JFF35" i="6"/>
  <c r="JFG35" i="6"/>
  <c r="JFH35" i="6"/>
  <c r="JFI35" i="6"/>
  <c r="JFJ35" i="6"/>
  <c r="JFK35" i="6"/>
  <c r="JFL35" i="6"/>
  <c r="JFM35" i="6"/>
  <c r="JFN35" i="6"/>
  <c r="JFO35" i="6"/>
  <c r="JFP35" i="6"/>
  <c r="JFQ35" i="6"/>
  <c r="JFR35" i="6"/>
  <c r="JFS35" i="6"/>
  <c r="JFT35" i="6"/>
  <c r="JFU35" i="6"/>
  <c r="JFV35" i="6"/>
  <c r="JFW35" i="6"/>
  <c r="JFX35" i="6"/>
  <c r="JFY35" i="6"/>
  <c r="JFZ35" i="6"/>
  <c r="JGA35" i="6"/>
  <c r="JGB35" i="6"/>
  <c r="JGC35" i="6"/>
  <c r="JGD35" i="6"/>
  <c r="JGE35" i="6"/>
  <c r="JGF35" i="6"/>
  <c r="JGG35" i="6"/>
  <c r="JGH35" i="6"/>
  <c r="JGI35" i="6"/>
  <c r="JGJ35" i="6"/>
  <c r="JGK35" i="6"/>
  <c r="JGL35" i="6"/>
  <c r="JGM35" i="6"/>
  <c r="JGN35" i="6"/>
  <c r="JGO35" i="6"/>
  <c r="JGP35" i="6"/>
  <c r="JGQ35" i="6"/>
  <c r="JGR35" i="6"/>
  <c r="JGS35" i="6"/>
  <c r="JGT35" i="6"/>
  <c r="JGU35" i="6"/>
  <c r="JGV35" i="6"/>
  <c r="JGW35" i="6"/>
  <c r="JGX35" i="6"/>
  <c r="JGY35" i="6"/>
  <c r="JGZ35" i="6"/>
  <c r="JHA35" i="6"/>
  <c r="JHB35" i="6"/>
  <c r="JHC35" i="6"/>
  <c r="JHD35" i="6"/>
  <c r="JHE35" i="6"/>
  <c r="JHF35" i="6"/>
  <c r="JHG35" i="6"/>
  <c r="JHH35" i="6"/>
  <c r="JHI35" i="6"/>
  <c r="JHJ35" i="6"/>
  <c r="JHK35" i="6"/>
  <c r="JHL35" i="6"/>
  <c r="JHM35" i="6"/>
  <c r="JHN35" i="6"/>
  <c r="JHO35" i="6"/>
  <c r="JHP35" i="6"/>
  <c r="JHQ35" i="6"/>
  <c r="JHR35" i="6"/>
  <c r="JHS35" i="6"/>
  <c r="JHT35" i="6"/>
  <c r="JHU35" i="6"/>
  <c r="JHV35" i="6"/>
  <c r="JHW35" i="6"/>
  <c r="JHX35" i="6"/>
  <c r="JHY35" i="6"/>
  <c r="JHZ35" i="6"/>
  <c r="JIA35" i="6"/>
  <c r="JIB35" i="6"/>
  <c r="JIC35" i="6"/>
  <c r="JID35" i="6"/>
  <c r="JIE35" i="6"/>
  <c r="JIF35" i="6"/>
  <c r="JIG35" i="6"/>
  <c r="JIH35" i="6"/>
  <c r="JII35" i="6"/>
  <c r="JIJ35" i="6"/>
  <c r="JIK35" i="6"/>
  <c r="JIL35" i="6"/>
  <c r="JIM35" i="6"/>
  <c r="JIN35" i="6"/>
  <c r="JIO35" i="6"/>
  <c r="JIP35" i="6"/>
  <c r="JIQ35" i="6"/>
  <c r="JIR35" i="6"/>
  <c r="JIS35" i="6"/>
  <c r="JIT35" i="6"/>
  <c r="JIU35" i="6"/>
  <c r="JIV35" i="6"/>
  <c r="JIW35" i="6"/>
  <c r="JIX35" i="6"/>
  <c r="JIY35" i="6"/>
  <c r="JIZ35" i="6"/>
  <c r="JJA35" i="6"/>
  <c r="JJB35" i="6"/>
  <c r="JJC35" i="6"/>
  <c r="JJD35" i="6"/>
  <c r="JJE35" i="6"/>
  <c r="JJF35" i="6"/>
  <c r="JJG35" i="6"/>
  <c r="JJH35" i="6"/>
  <c r="JJI35" i="6"/>
  <c r="JJJ35" i="6"/>
  <c r="JJK35" i="6"/>
  <c r="JJL35" i="6"/>
  <c r="JJM35" i="6"/>
  <c r="JJN35" i="6"/>
  <c r="JJO35" i="6"/>
  <c r="JJP35" i="6"/>
  <c r="JJQ35" i="6"/>
  <c r="JJR35" i="6"/>
  <c r="JJS35" i="6"/>
  <c r="JJT35" i="6"/>
  <c r="JJU35" i="6"/>
  <c r="JJV35" i="6"/>
  <c r="JJW35" i="6"/>
  <c r="JJX35" i="6"/>
  <c r="JJY35" i="6"/>
  <c r="JJZ35" i="6"/>
  <c r="JKA35" i="6"/>
  <c r="JKB35" i="6"/>
  <c r="JKC35" i="6"/>
  <c r="JKD35" i="6"/>
  <c r="JKE35" i="6"/>
  <c r="JKF35" i="6"/>
  <c r="JKG35" i="6"/>
  <c r="JKH35" i="6"/>
  <c r="JKI35" i="6"/>
  <c r="JKJ35" i="6"/>
  <c r="JKK35" i="6"/>
  <c r="JKL35" i="6"/>
  <c r="JKM35" i="6"/>
  <c r="JKN35" i="6"/>
  <c r="JKO35" i="6"/>
  <c r="JKP35" i="6"/>
  <c r="JKQ35" i="6"/>
  <c r="JKR35" i="6"/>
  <c r="JKS35" i="6"/>
  <c r="JKT35" i="6"/>
  <c r="JKU35" i="6"/>
  <c r="JKV35" i="6"/>
  <c r="JKW35" i="6"/>
  <c r="JKX35" i="6"/>
  <c r="JKY35" i="6"/>
  <c r="JKZ35" i="6"/>
  <c r="JLA35" i="6"/>
  <c r="JLB35" i="6"/>
  <c r="JLC35" i="6"/>
  <c r="JLD35" i="6"/>
  <c r="JLE35" i="6"/>
  <c r="JLF35" i="6"/>
  <c r="JLG35" i="6"/>
  <c r="JLH35" i="6"/>
  <c r="JLI35" i="6"/>
  <c r="JLJ35" i="6"/>
  <c r="JLK35" i="6"/>
  <c r="JLL35" i="6"/>
  <c r="JLM35" i="6"/>
  <c r="JLN35" i="6"/>
  <c r="JLO35" i="6"/>
  <c r="JLP35" i="6"/>
  <c r="JLQ35" i="6"/>
  <c r="JLR35" i="6"/>
  <c r="JLS35" i="6"/>
  <c r="JLT35" i="6"/>
  <c r="JLU35" i="6"/>
  <c r="JLV35" i="6"/>
  <c r="JLW35" i="6"/>
  <c r="JLX35" i="6"/>
  <c r="JLY35" i="6"/>
  <c r="JLZ35" i="6"/>
  <c r="JMA35" i="6"/>
  <c r="JMB35" i="6"/>
  <c r="JMC35" i="6"/>
  <c r="JMD35" i="6"/>
  <c r="JME35" i="6"/>
  <c r="JMF35" i="6"/>
  <c r="JMG35" i="6"/>
  <c r="JMH35" i="6"/>
  <c r="JMI35" i="6"/>
  <c r="JMJ35" i="6"/>
  <c r="JMK35" i="6"/>
  <c r="JML35" i="6"/>
  <c r="JMM35" i="6"/>
  <c r="JMN35" i="6"/>
  <c r="JMO35" i="6"/>
  <c r="JMP35" i="6"/>
  <c r="JMQ35" i="6"/>
  <c r="JMR35" i="6"/>
  <c r="JMS35" i="6"/>
  <c r="JMT35" i="6"/>
  <c r="JMU35" i="6"/>
  <c r="JMV35" i="6"/>
  <c r="JMW35" i="6"/>
  <c r="JMX35" i="6"/>
  <c r="JMY35" i="6"/>
  <c r="JMZ35" i="6"/>
  <c r="JNA35" i="6"/>
  <c r="JNB35" i="6"/>
  <c r="JNC35" i="6"/>
  <c r="JND35" i="6"/>
  <c r="JNE35" i="6"/>
  <c r="JNF35" i="6"/>
  <c r="JNG35" i="6"/>
  <c r="JNH35" i="6"/>
  <c r="JNI35" i="6"/>
  <c r="JNJ35" i="6"/>
  <c r="JNK35" i="6"/>
  <c r="JNL35" i="6"/>
  <c r="JNM35" i="6"/>
  <c r="JNN35" i="6"/>
  <c r="JNO35" i="6"/>
  <c r="JNP35" i="6"/>
  <c r="JNQ35" i="6"/>
  <c r="JNR35" i="6"/>
  <c r="JNS35" i="6"/>
  <c r="JNT35" i="6"/>
  <c r="JNU35" i="6"/>
  <c r="JNV35" i="6"/>
  <c r="JNW35" i="6"/>
  <c r="JNX35" i="6"/>
  <c r="JNY35" i="6"/>
  <c r="JNZ35" i="6"/>
  <c r="JOA35" i="6"/>
  <c r="JOB35" i="6"/>
  <c r="JOC35" i="6"/>
  <c r="JOD35" i="6"/>
  <c r="JOE35" i="6"/>
  <c r="JOF35" i="6"/>
  <c r="JOG35" i="6"/>
  <c r="JOH35" i="6"/>
  <c r="JOI35" i="6"/>
  <c r="JOJ35" i="6"/>
  <c r="JOK35" i="6"/>
  <c r="JOL35" i="6"/>
  <c r="JOM35" i="6"/>
  <c r="JON35" i="6"/>
  <c r="JOO35" i="6"/>
  <c r="JOP35" i="6"/>
  <c r="JOQ35" i="6"/>
  <c r="JOR35" i="6"/>
  <c r="JOS35" i="6"/>
  <c r="JOT35" i="6"/>
  <c r="JOU35" i="6"/>
  <c r="JOV35" i="6"/>
  <c r="JOW35" i="6"/>
  <c r="JOX35" i="6"/>
  <c r="JOY35" i="6"/>
  <c r="JOZ35" i="6"/>
  <c r="JPA35" i="6"/>
  <c r="JPB35" i="6"/>
  <c r="JPC35" i="6"/>
  <c r="JPD35" i="6"/>
  <c r="JPE35" i="6"/>
  <c r="JPF35" i="6"/>
  <c r="JPG35" i="6"/>
  <c r="JPH35" i="6"/>
  <c r="JPI35" i="6"/>
  <c r="JPJ35" i="6"/>
  <c r="JPK35" i="6"/>
  <c r="JPL35" i="6"/>
  <c r="JPM35" i="6"/>
  <c r="JPN35" i="6"/>
  <c r="JPO35" i="6"/>
  <c r="JPP35" i="6"/>
  <c r="JPQ35" i="6"/>
  <c r="JPR35" i="6"/>
  <c r="JPS35" i="6"/>
  <c r="JPT35" i="6"/>
  <c r="JPU35" i="6"/>
  <c r="JPV35" i="6"/>
  <c r="JPW35" i="6"/>
  <c r="JPX35" i="6"/>
  <c r="JPY35" i="6"/>
  <c r="JPZ35" i="6"/>
  <c r="JQA35" i="6"/>
  <c r="JQB35" i="6"/>
  <c r="JQC35" i="6"/>
  <c r="JQD35" i="6"/>
  <c r="JQE35" i="6"/>
  <c r="JQF35" i="6"/>
  <c r="JQG35" i="6"/>
  <c r="JQH35" i="6"/>
  <c r="JQI35" i="6"/>
  <c r="JQJ35" i="6"/>
  <c r="JQK35" i="6"/>
  <c r="JQL35" i="6"/>
  <c r="JQM35" i="6"/>
  <c r="JQN35" i="6"/>
  <c r="JQO35" i="6"/>
  <c r="JQP35" i="6"/>
  <c r="JQQ35" i="6"/>
  <c r="JQR35" i="6"/>
  <c r="JQS35" i="6"/>
  <c r="JQT35" i="6"/>
  <c r="JQU35" i="6"/>
  <c r="JQV35" i="6"/>
  <c r="JQW35" i="6"/>
  <c r="JQX35" i="6"/>
  <c r="JQY35" i="6"/>
  <c r="JQZ35" i="6"/>
  <c r="JRA35" i="6"/>
  <c r="JRB35" i="6"/>
  <c r="JRC35" i="6"/>
  <c r="JRD35" i="6"/>
  <c r="JRE35" i="6"/>
  <c r="JRF35" i="6"/>
  <c r="JRG35" i="6"/>
  <c r="JRH35" i="6"/>
  <c r="JRI35" i="6"/>
  <c r="JRJ35" i="6"/>
  <c r="JRK35" i="6"/>
  <c r="JRL35" i="6"/>
  <c r="JRM35" i="6"/>
  <c r="JRN35" i="6"/>
  <c r="JRO35" i="6"/>
  <c r="JRP35" i="6"/>
  <c r="JRQ35" i="6"/>
  <c r="JRR35" i="6"/>
  <c r="JRS35" i="6"/>
  <c r="JRT35" i="6"/>
  <c r="JRU35" i="6"/>
  <c r="JRV35" i="6"/>
  <c r="JRW35" i="6"/>
  <c r="JRX35" i="6"/>
  <c r="JRY35" i="6"/>
  <c r="JRZ35" i="6"/>
  <c r="JSA35" i="6"/>
  <c r="JSB35" i="6"/>
  <c r="JSC35" i="6"/>
  <c r="JSD35" i="6"/>
  <c r="JSE35" i="6"/>
  <c r="JSF35" i="6"/>
  <c r="JSG35" i="6"/>
  <c r="JSH35" i="6"/>
  <c r="JSI35" i="6"/>
  <c r="JSJ35" i="6"/>
  <c r="JSK35" i="6"/>
  <c r="JSL35" i="6"/>
  <c r="JSM35" i="6"/>
  <c r="JSN35" i="6"/>
  <c r="JSO35" i="6"/>
  <c r="JSP35" i="6"/>
  <c r="JSQ35" i="6"/>
  <c r="JSR35" i="6"/>
  <c r="JSS35" i="6"/>
  <c r="JST35" i="6"/>
  <c r="JSU35" i="6"/>
  <c r="JSV35" i="6"/>
  <c r="JSW35" i="6"/>
  <c r="JSX35" i="6"/>
  <c r="JSY35" i="6"/>
  <c r="JSZ35" i="6"/>
  <c r="JTA35" i="6"/>
  <c r="JTB35" i="6"/>
  <c r="JTC35" i="6"/>
  <c r="JTD35" i="6"/>
  <c r="JTE35" i="6"/>
  <c r="JTF35" i="6"/>
  <c r="JTG35" i="6"/>
  <c r="JTH35" i="6"/>
  <c r="JTI35" i="6"/>
  <c r="JTJ35" i="6"/>
  <c r="JTK35" i="6"/>
  <c r="JTL35" i="6"/>
  <c r="JTM35" i="6"/>
  <c r="JTN35" i="6"/>
  <c r="JTO35" i="6"/>
  <c r="JTP35" i="6"/>
  <c r="JTQ35" i="6"/>
  <c r="JTR35" i="6"/>
  <c r="JTS35" i="6"/>
  <c r="JTT35" i="6"/>
  <c r="JTU35" i="6"/>
  <c r="JTV35" i="6"/>
  <c r="JTW35" i="6"/>
  <c r="JTX35" i="6"/>
  <c r="JTY35" i="6"/>
  <c r="JTZ35" i="6"/>
  <c r="JUA35" i="6"/>
  <c r="JUB35" i="6"/>
  <c r="JUC35" i="6"/>
  <c r="JUD35" i="6"/>
  <c r="JUE35" i="6"/>
  <c r="JUF35" i="6"/>
  <c r="JUG35" i="6"/>
  <c r="JUH35" i="6"/>
  <c r="JUI35" i="6"/>
  <c r="JUJ35" i="6"/>
  <c r="JUK35" i="6"/>
  <c r="JUL35" i="6"/>
  <c r="JUM35" i="6"/>
  <c r="JUN35" i="6"/>
  <c r="JUO35" i="6"/>
  <c r="JUP35" i="6"/>
  <c r="JUQ35" i="6"/>
  <c r="JUR35" i="6"/>
  <c r="JUS35" i="6"/>
  <c r="JUT35" i="6"/>
  <c r="JUU35" i="6"/>
  <c r="JUV35" i="6"/>
  <c r="JUW35" i="6"/>
  <c r="JUX35" i="6"/>
  <c r="JUY35" i="6"/>
  <c r="JUZ35" i="6"/>
  <c r="JVA35" i="6"/>
  <c r="JVB35" i="6"/>
  <c r="JVC35" i="6"/>
  <c r="JVD35" i="6"/>
  <c r="JVE35" i="6"/>
  <c r="JVF35" i="6"/>
  <c r="JVG35" i="6"/>
  <c r="JVH35" i="6"/>
  <c r="JVI35" i="6"/>
  <c r="JVJ35" i="6"/>
  <c r="JVK35" i="6"/>
  <c r="JVL35" i="6"/>
  <c r="JVM35" i="6"/>
  <c r="JVN35" i="6"/>
  <c r="JVO35" i="6"/>
  <c r="JVP35" i="6"/>
  <c r="JVQ35" i="6"/>
  <c r="JVR35" i="6"/>
  <c r="JVS35" i="6"/>
  <c r="JVT35" i="6"/>
  <c r="JVU35" i="6"/>
  <c r="JVV35" i="6"/>
  <c r="JVW35" i="6"/>
  <c r="JVX35" i="6"/>
  <c r="JVY35" i="6"/>
  <c r="JVZ35" i="6"/>
  <c r="JWA35" i="6"/>
  <c r="JWB35" i="6"/>
  <c r="JWC35" i="6"/>
  <c r="JWD35" i="6"/>
  <c r="JWE35" i="6"/>
  <c r="JWF35" i="6"/>
  <c r="JWG35" i="6"/>
  <c r="JWH35" i="6"/>
  <c r="JWI35" i="6"/>
  <c r="JWJ35" i="6"/>
  <c r="JWK35" i="6"/>
  <c r="JWL35" i="6"/>
  <c r="JWM35" i="6"/>
  <c r="JWN35" i="6"/>
  <c r="JWO35" i="6"/>
  <c r="JWP35" i="6"/>
  <c r="JWQ35" i="6"/>
  <c r="JWR35" i="6"/>
  <c r="JWS35" i="6"/>
  <c r="JWT35" i="6"/>
  <c r="JWU35" i="6"/>
  <c r="JWV35" i="6"/>
  <c r="JWW35" i="6"/>
  <c r="JWX35" i="6"/>
  <c r="JWY35" i="6"/>
  <c r="JWZ35" i="6"/>
  <c r="JXA35" i="6"/>
  <c r="JXB35" i="6"/>
  <c r="JXC35" i="6"/>
  <c r="JXD35" i="6"/>
  <c r="JXE35" i="6"/>
  <c r="JXF35" i="6"/>
  <c r="JXG35" i="6"/>
  <c r="JXH35" i="6"/>
  <c r="JXI35" i="6"/>
  <c r="JXJ35" i="6"/>
  <c r="JXK35" i="6"/>
  <c r="JXL35" i="6"/>
  <c r="JXM35" i="6"/>
  <c r="JXN35" i="6"/>
  <c r="JXO35" i="6"/>
  <c r="JXP35" i="6"/>
  <c r="JXQ35" i="6"/>
  <c r="JXR35" i="6"/>
  <c r="JXS35" i="6"/>
  <c r="JXT35" i="6"/>
  <c r="JXU35" i="6"/>
  <c r="JXV35" i="6"/>
  <c r="JXW35" i="6"/>
  <c r="JXX35" i="6"/>
  <c r="JXY35" i="6"/>
  <c r="JXZ35" i="6"/>
  <c r="JYA35" i="6"/>
  <c r="JYB35" i="6"/>
  <c r="JYC35" i="6"/>
  <c r="JYD35" i="6"/>
  <c r="JYE35" i="6"/>
  <c r="JYF35" i="6"/>
  <c r="JYG35" i="6"/>
  <c r="JYH35" i="6"/>
  <c r="JYI35" i="6"/>
  <c r="JYJ35" i="6"/>
  <c r="JYK35" i="6"/>
  <c r="JYL35" i="6"/>
  <c r="JYM35" i="6"/>
  <c r="JYN35" i="6"/>
  <c r="JYO35" i="6"/>
  <c r="JYP35" i="6"/>
  <c r="JYQ35" i="6"/>
  <c r="JYR35" i="6"/>
  <c r="JYS35" i="6"/>
  <c r="JYT35" i="6"/>
  <c r="JYU35" i="6"/>
  <c r="JYV35" i="6"/>
  <c r="JYW35" i="6"/>
  <c r="JYX35" i="6"/>
  <c r="JYY35" i="6"/>
  <c r="JYZ35" i="6"/>
  <c r="JZA35" i="6"/>
  <c r="JZB35" i="6"/>
  <c r="JZC35" i="6"/>
  <c r="JZD35" i="6"/>
  <c r="JZE35" i="6"/>
  <c r="JZF35" i="6"/>
  <c r="JZG35" i="6"/>
  <c r="JZH35" i="6"/>
  <c r="JZI35" i="6"/>
  <c r="JZJ35" i="6"/>
  <c r="JZK35" i="6"/>
  <c r="JZL35" i="6"/>
  <c r="JZM35" i="6"/>
  <c r="JZN35" i="6"/>
  <c r="JZO35" i="6"/>
  <c r="JZP35" i="6"/>
  <c r="JZQ35" i="6"/>
  <c r="JZR35" i="6"/>
  <c r="JZS35" i="6"/>
  <c r="JZT35" i="6"/>
  <c r="JZU35" i="6"/>
  <c r="JZV35" i="6"/>
  <c r="JZW35" i="6"/>
  <c r="JZX35" i="6"/>
  <c r="JZY35" i="6"/>
  <c r="JZZ35" i="6"/>
  <c r="KAA35" i="6"/>
  <c r="KAB35" i="6"/>
  <c r="KAC35" i="6"/>
  <c r="KAD35" i="6"/>
  <c r="KAE35" i="6"/>
  <c r="KAF35" i="6"/>
  <c r="KAG35" i="6"/>
  <c r="KAH35" i="6"/>
  <c r="KAI35" i="6"/>
  <c r="KAJ35" i="6"/>
  <c r="KAK35" i="6"/>
  <c r="KAL35" i="6"/>
  <c r="KAM35" i="6"/>
  <c r="KAN35" i="6"/>
  <c r="KAO35" i="6"/>
  <c r="KAP35" i="6"/>
  <c r="KAQ35" i="6"/>
  <c r="KAR35" i="6"/>
  <c r="KAS35" i="6"/>
  <c r="KAT35" i="6"/>
  <c r="KAU35" i="6"/>
  <c r="KAV35" i="6"/>
  <c r="KAW35" i="6"/>
  <c r="KAX35" i="6"/>
  <c r="KAY35" i="6"/>
  <c r="KAZ35" i="6"/>
  <c r="KBA35" i="6"/>
  <c r="KBB35" i="6"/>
  <c r="KBC35" i="6"/>
  <c r="KBD35" i="6"/>
  <c r="KBE35" i="6"/>
  <c r="KBF35" i="6"/>
  <c r="KBG35" i="6"/>
  <c r="KBH35" i="6"/>
  <c r="KBI35" i="6"/>
  <c r="KBJ35" i="6"/>
  <c r="KBK35" i="6"/>
  <c r="KBL35" i="6"/>
  <c r="KBM35" i="6"/>
  <c r="KBN35" i="6"/>
  <c r="KBO35" i="6"/>
  <c r="KBP35" i="6"/>
  <c r="KBQ35" i="6"/>
  <c r="KBR35" i="6"/>
  <c r="KBS35" i="6"/>
  <c r="KBT35" i="6"/>
  <c r="KBU35" i="6"/>
  <c r="KBV35" i="6"/>
  <c r="KBW35" i="6"/>
  <c r="KBX35" i="6"/>
  <c r="KBY35" i="6"/>
  <c r="KBZ35" i="6"/>
  <c r="KCA35" i="6"/>
  <c r="KCB35" i="6"/>
  <c r="KCC35" i="6"/>
  <c r="KCD35" i="6"/>
  <c r="KCE35" i="6"/>
  <c r="KCF35" i="6"/>
  <c r="KCG35" i="6"/>
  <c r="KCH35" i="6"/>
  <c r="KCI35" i="6"/>
  <c r="KCJ35" i="6"/>
  <c r="KCK35" i="6"/>
  <c r="KCL35" i="6"/>
  <c r="KCM35" i="6"/>
  <c r="KCN35" i="6"/>
  <c r="KCO35" i="6"/>
  <c r="KCP35" i="6"/>
  <c r="KCQ35" i="6"/>
  <c r="KCR35" i="6"/>
  <c r="KCS35" i="6"/>
  <c r="KCT35" i="6"/>
  <c r="KCU35" i="6"/>
  <c r="KCV35" i="6"/>
  <c r="KCW35" i="6"/>
  <c r="KCX35" i="6"/>
  <c r="KCY35" i="6"/>
  <c r="KCZ35" i="6"/>
  <c r="KDA35" i="6"/>
  <c r="KDB35" i="6"/>
  <c r="KDC35" i="6"/>
  <c r="KDD35" i="6"/>
  <c r="KDE35" i="6"/>
  <c r="KDF35" i="6"/>
  <c r="KDG35" i="6"/>
  <c r="KDH35" i="6"/>
  <c r="KDI35" i="6"/>
  <c r="KDJ35" i="6"/>
  <c r="KDK35" i="6"/>
  <c r="KDL35" i="6"/>
  <c r="KDM35" i="6"/>
  <c r="KDN35" i="6"/>
  <c r="KDO35" i="6"/>
  <c r="KDP35" i="6"/>
  <c r="KDQ35" i="6"/>
  <c r="KDR35" i="6"/>
  <c r="KDS35" i="6"/>
  <c r="KDT35" i="6"/>
  <c r="KDU35" i="6"/>
  <c r="KDV35" i="6"/>
  <c r="KDW35" i="6"/>
  <c r="KDX35" i="6"/>
  <c r="KDY35" i="6"/>
  <c r="KDZ35" i="6"/>
  <c r="KEA35" i="6"/>
  <c r="KEB35" i="6"/>
  <c r="KEC35" i="6"/>
  <c r="KED35" i="6"/>
  <c r="KEE35" i="6"/>
  <c r="KEF35" i="6"/>
  <c r="KEG35" i="6"/>
  <c r="KEH35" i="6"/>
  <c r="KEI35" i="6"/>
  <c r="KEJ35" i="6"/>
  <c r="KEK35" i="6"/>
  <c r="KEL35" i="6"/>
  <c r="KEM35" i="6"/>
  <c r="KEN35" i="6"/>
  <c r="KEO35" i="6"/>
  <c r="KEP35" i="6"/>
  <c r="KEQ35" i="6"/>
  <c r="KER35" i="6"/>
  <c r="KES35" i="6"/>
  <c r="KET35" i="6"/>
  <c r="KEU35" i="6"/>
  <c r="KEV35" i="6"/>
  <c r="KEW35" i="6"/>
  <c r="KEX35" i="6"/>
  <c r="KEY35" i="6"/>
  <c r="KEZ35" i="6"/>
  <c r="KFA35" i="6"/>
  <c r="KFB35" i="6"/>
  <c r="KFC35" i="6"/>
  <c r="KFD35" i="6"/>
  <c r="KFE35" i="6"/>
  <c r="KFF35" i="6"/>
  <c r="KFG35" i="6"/>
  <c r="KFH35" i="6"/>
  <c r="KFI35" i="6"/>
  <c r="KFJ35" i="6"/>
  <c r="KFK35" i="6"/>
  <c r="KFL35" i="6"/>
  <c r="KFM35" i="6"/>
  <c r="KFN35" i="6"/>
  <c r="KFO35" i="6"/>
  <c r="KFP35" i="6"/>
  <c r="KFQ35" i="6"/>
  <c r="KFR35" i="6"/>
  <c r="KFS35" i="6"/>
  <c r="KFT35" i="6"/>
  <c r="KFU35" i="6"/>
  <c r="KFV35" i="6"/>
  <c r="KFW35" i="6"/>
  <c r="KFX35" i="6"/>
  <c r="KFY35" i="6"/>
  <c r="KFZ35" i="6"/>
  <c r="KGA35" i="6"/>
  <c r="KGB35" i="6"/>
  <c r="KGC35" i="6"/>
  <c r="KGD35" i="6"/>
  <c r="KGE35" i="6"/>
  <c r="KGF35" i="6"/>
  <c r="KGG35" i="6"/>
  <c r="KGH35" i="6"/>
  <c r="KGI35" i="6"/>
  <c r="KGJ35" i="6"/>
  <c r="KGK35" i="6"/>
  <c r="KGL35" i="6"/>
  <c r="KGM35" i="6"/>
  <c r="KGN35" i="6"/>
  <c r="KGO35" i="6"/>
  <c r="KGP35" i="6"/>
  <c r="KGQ35" i="6"/>
  <c r="KGR35" i="6"/>
  <c r="KGS35" i="6"/>
  <c r="KGT35" i="6"/>
  <c r="KGU35" i="6"/>
  <c r="KGV35" i="6"/>
  <c r="KGW35" i="6"/>
  <c r="KGX35" i="6"/>
  <c r="KGY35" i="6"/>
  <c r="KGZ35" i="6"/>
  <c r="KHA35" i="6"/>
  <c r="KHB35" i="6"/>
  <c r="KHC35" i="6"/>
  <c r="KHD35" i="6"/>
  <c r="KHE35" i="6"/>
  <c r="KHF35" i="6"/>
  <c r="KHG35" i="6"/>
  <c r="KHH35" i="6"/>
  <c r="KHI35" i="6"/>
  <c r="KHJ35" i="6"/>
  <c r="KHK35" i="6"/>
  <c r="KHL35" i="6"/>
  <c r="KHM35" i="6"/>
  <c r="KHN35" i="6"/>
  <c r="KHO35" i="6"/>
  <c r="KHP35" i="6"/>
  <c r="KHQ35" i="6"/>
  <c r="KHR35" i="6"/>
  <c r="KHS35" i="6"/>
  <c r="KHT35" i="6"/>
  <c r="KHU35" i="6"/>
  <c r="KHV35" i="6"/>
  <c r="KHW35" i="6"/>
  <c r="KHX35" i="6"/>
  <c r="KHY35" i="6"/>
  <c r="KHZ35" i="6"/>
  <c r="KIA35" i="6"/>
  <c r="KIB35" i="6"/>
  <c r="KIC35" i="6"/>
  <c r="KID35" i="6"/>
  <c r="KIE35" i="6"/>
  <c r="KIF35" i="6"/>
  <c r="KIG35" i="6"/>
  <c r="KIH35" i="6"/>
  <c r="KII35" i="6"/>
  <c r="KIJ35" i="6"/>
  <c r="KIK35" i="6"/>
  <c r="KIL35" i="6"/>
  <c r="KIM35" i="6"/>
  <c r="KIN35" i="6"/>
  <c r="KIO35" i="6"/>
  <c r="KIP35" i="6"/>
  <c r="KIQ35" i="6"/>
  <c r="KIR35" i="6"/>
  <c r="KIS35" i="6"/>
  <c r="KIT35" i="6"/>
  <c r="KIU35" i="6"/>
  <c r="KIV35" i="6"/>
  <c r="KIW35" i="6"/>
  <c r="KIX35" i="6"/>
  <c r="KIY35" i="6"/>
  <c r="KIZ35" i="6"/>
  <c r="KJA35" i="6"/>
  <c r="KJB35" i="6"/>
  <c r="KJC35" i="6"/>
  <c r="KJD35" i="6"/>
  <c r="KJE35" i="6"/>
  <c r="KJF35" i="6"/>
  <c r="KJG35" i="6"/>
  <c r="KJH35" i="6"/>
  <c r="KJI35" i="6"/>
  <c r="KJJ35" i="6"/>
  <c r="KJK35" i="6"/>
  <c r="KJL35" i="6"/>
  <c r="KJM35" i="6"/>
  <c r="KJN35" i="6"/>
  <c r="KJO35" i="6"/>
  <c r="KJP35" i="6"/>
  <c r="KJQ35" i="6"/>
  <c r="KJR35" i="6"/>
  <c r="KJS35" i="6"/>
  <c r="KJT35" i="6"/>
  <c r="KJU35" i="6"/>
  <c r="KJV35" i="6"/>
  <c r="KJW35" i="6"/>
  <c r="KJX35" i="6"/>
  <c r="KJY35" i="6"/>
  <c r="KJZ35" i="6"/>
  <c r="KKA35" i="6"/>
  <c r="KKB35" i="6"/>
  <c r="KKC35" i="6"/>
  <c r="KKD35" i="6"/>
  <c r="KKE35" i="6"/>
  <c r="KKF35" i="6"/>
  <c r="KKG35" i="6"/>
  <c r="KKH35" i="6"/>
  <c r="KKI35" i="6"/>
  <c r="KKJ35" i="6"/>
  <c r="KKK35" i="6"/>
  <c r="KKL35" i="6"/>
  <c r="KKM35" i="6"/>
  <c r="KKN35" i="6"/>
  <c r="KKO35" i="6"/>
  <c r="KKP35" i="6"/>
  <c r="KKQ35" i="6"/>
  <c r="KKR35" i="6"/>
  <c r="KKS35" i="6"/>
  <c r="KKT35" i="6"/>
  <c r="KKU35" i="6"/>
  <c r="KKV35" i="6"/>
  <c r="KKW35" i="6"/>
  <c r="KKX35" i="6"/>
  <c r="KKY35" i="6"/>
  <c r="KKZ35" i="6"/>
  <c r="KLA35" i="6"/>
  <c r="KLB35" i="6"/>
  <c r="KLC35" i="6"/>
  <c r="KLD35" i="6"/>
  <c r="KLE35" i="6"/>
  <c r="KLF35" i="6"/>
  <c r="KLG35" i="6"/>
  <c r="KLH35" i="6"/>
  <c r="KLI35" i="6"/>
  <c r="KLJ35" i="6"/>
  <c r="KLK35" i="6"/>
  <c r="KLL35" i="6"/>
  <c r="KLM35" i="6"/>
  <c r="KLN35" i="6"/>
  <c r="KLO35" i="6"/>
  <c r="KLP35" i="6"/>
  <c r="KLQ35" i="6"/>
  <c r="KLR35" i="6"/>
  <c r="KLS35" i="6"/>
  <c r="KLT35" i="6"/>
  <c r="KLU35" i="6"/>
  <c r="KLV35" i="6"/>
  <c r="KLW35" i="6"/>
  <c r="KLX35" i="6"/>
  <c r="KLY35" i="6"/>
  <c r="KLZ35" i="6"/>
  <c r="KMA35" i="6"/>
  <c r="KMB35" i="6"/>
  <c r="KMC35" i="6"/>
  <c r="KMD35" i="6"/>
  <c r="KME35" i="6"/>
  <c r="KMF35" i="6"/>
  <c r="KMG35" i="6"/>
  <c r="KMH35" i="6"/>
  <c r="KMI35" i="6"/>
  <c r="KMJ35" i="6"/>
  <c r="KMK35" i="6"/>
  <c r="KML35" i="6"/>
  <c r="KMM35" i="6"/>
  <c r="KMN35" i="6"/>
  <c r="KMO35" i="6"/>
  <c r="KMP35" i="6"/>
  <c r="KMQ35" i="6"/>
  <c r="KMR35" i="6"/>
  <c r="KMS35" i="6"/>
  <c r="KMT35" i="6"/>
  <c r="KMU35" i="6"/>
  <c r="KMV35" i="6"/>
  <c r="KMW35" i="6"/>
  <c r="KMX35" i="6"/>
  <c r="KMY35" i="6"/>
  <c r="KMZ35" i="6"/>
  <c r="KNA35" i="6"/>
  <c r="KNB35" i="6"/>
  <c r="KNC35" i="6"/>
  <c r="KND35" i="6"/>
  <c r="KNE35" i="6"/>
  <c r="KNF35" i="6"/>
  <c r="KNG35" i="6"/>
  <c r="KNH35" i="6"/>
  <c r="KNI35" i="6"/>
  <c r="KNJ35" i="6"/>
  <c r="KNK35" i="6"/>
  <c r="KNL35" i="6"/>
  <c r="KNM35" i="6"/>
  <c r="KNN35" i="6"/>
  <c r="KNO35" i="6"/>
  <c r="KNP35" i="6"/>
  <c r="KNQ35" i="6"/>
  <c r="KNR35" i="6"/>
  <c r="KNS35" i="6"/>
  <c r="KNT35" i="6"/>
  <c r="KNU35" i="6"/>
  <c r="KNV35" i="6"/>
  <c r="KNW35" i="6"/>
  <c r="KNX35" i="6"/>
  <c r="KNY35" i="6"/>
  <c r="KNZ35" i="6"/>
  <c r="KOA35" i="6"/>
  <c r="KOB35" i="6"/>
  <c r="KOC35" i="6"/>
  <c r="KOD35" i="6"/>
  <c r="KOE35" i="6"/>
  <c r="KOF35" i="6"/>
  <c r="KOG35" i="6"/>
  <c r="KOH35" i="6"/>
  <c r="KOI35" i="6"/>
  <c r="KOJ35" i="6"/>
  <c r="KOK35" i="6"/>
  <c r="KOL35" i="6"/>
  <c r="KOM35" i="6"/>
  <c r="KON35" i="6"/>
  <c r="KOO35" i="6"/>
  <c r="KOP35" i="6"/>
  <c r="KOQ35" i="6"/>
  <c r="KOR35" i="6"/>
  <c r="KOS35" i="6"/>
  <c r="KOT35" i="6"/>
  <c r="KOU35" i="6"/>
  <c r="KOV35" i="6"/>
  <c r="KOW35" i="6"/>
  <c r="KOX35" i="6"/>
  <c r="KOY35" i="6"/>
  <c r="KOZ35" i="6"/>
  <c r="KPA35" i="6"/>
  <c r="KPB35" i="6"/>
  <c r="KPC35" i="6"/>
  <c r="KPD35" i="6"/>
  <c r="KPE35" i="6"/>
  <c r="KPF35" i="6"/>
  <c r="KPG35" i="6"/>
  <c r="KPH35" i="6"/>
  <c r="KPI35" i="6"/>
  <c r="KPJ35" i="6"/>
  <c r="KPK35" i="6"/>
  <c r="KPL35" i="6"/>
  <c r="KPM35" i="6"/>
  <c r="KPN35" i="6"/>
  <c r="KPO35" i="6"/>
  <c r="KPP35" i="6"/>
  <c r="KPQ35" i="6"/>
  <c r="KPR35" i="6"/>
  <c r="KPS35" i="6"/>
  <c r="KPT35" i="6"/>
  <c r="KPU35" i="6"/>
  <c r="KPV35" i="6"/>
  <c r="KPW35" i="6"/>
  <c r="KPX35" i="6"/>
  <c r="KPY35" i="6"/>
  <c r="KPZ35" i="6"/>
  <c r="KQA35" i="6"/>
  <c r="KQB35" i="6"/>
  <c r="KQC35" i="6"/>
  <c r="KQD35" i="6"/>
  <c r="KQE35" i="6"/>
  <c r="KQF35" i="6"/>
  <c r="KQG35" i="6"/>
  <c r="KQH35" i="6"/>
  <c r="KQI35" i="6"/>
  <c r="KQJ35" i="6"/>
  <c r="KQK35" i="6"/>
  <c r="KQL35" i="6"/>
  <c r="KQM35" i="6"/>
  <c r="KQN35" i="6"/>
  <c r="KQO35" i="6"/>
  <c r="KQP35" i="6"/>
  <c r="KQQ35" i="6"/>
  <c r="KQR35" i="6"/>
  <c r="KQS35" i="6"/>
  <c r="KQT35" i="6"/>
  <c r="KQU35" i="6"/>
  <c r="KQV35" i="6"/>
  <c r="KQW35" i="6"/>
  <c r="KQX35" i="6"/>
  <c r="KQY35" i="6"/>
  <c r="KQZ35" i="6"/>
  <c r="KRA35" i="6"/>
  <c r="KRB35" i="6"/>
  <c r="KRC35" i="6"/>
  <c r="KRD35" i="6"/>
  <c r="KRE35" i="6"/>
  <c r="KRF35" i="6"/>
  <c r="KRG35" i="6"/>
  <c r="KRH35" i="6"/>
  <c r="KRI35" i="6"/>
  <c r="KRJ35" i="6"/>
  <c r="KRK35" i="6"/>
  <c r="KRL35" i="6"/>
  <c r="KRM35" i="6"/>
  <c r="KRN35" i="6"/>
  <c r="KRO35" i="6"/>
  <c r="KRP35" i="6"/>
  <c r="KRQ35" i="6"/>
  <c r="KRR35" i="6"/>
  <c r="KRS35" i="6"/>
  <c r="KRT35" i="6"/>
  <c r="KRU35" i="6"/>
  <c r="KRV35" i="6"/>
  <c r="KRW35" i="6"/>
  <c r="KRX35" i="6"/>
  <c r="KRY35" i="6"/>
  <c r="KRZ35" i="6"/>
  <c r="KSA35" i="6"/>
  <c r="KSB35" i="6"/>
  <c r="KSC35" i="6"/>
  <c r="KSD35" i="6"/>
  <c r="KSE35" i="6"/>
  <c r="KSF35" i="6"/>
  <c r="KSG35" i="6"/>
  <c r="KSH35" i="6"/>
  <c r="KSI35" i="6"/>
  <c r="KSJ35" i="6"/>
  <c r="KSK35" i="6"/>
  <c r="KSL35" i="6"/>
  <c r="KSM35" i="6"/>
  <c r="KSN35" i="6"/>
  <c r="KSO35" i="6"/>
  <c r="KSP35" i="6"/>
  <c r="KSQ35" i="6"/>
  <c r="KSR35" i="6"/>
  <c r="KSS35" i="6"/>
  <c r="KST35" i="6"/>
  <c r="KSU35" i="6"/>
  <c r="KSV35" i="6"/>
  <c r="KSW35" i="6"/>
  <c r="KSX35" i="6"/>
  <c r="KSY35" i="6"/>
  <c r="KSZ35" i="6"/>
  <c r="KTA35" i="6"/>
  <c r="KTB35" i="6"/>
  <c r="KTC35" i="6"/>
  <c r="KTD35" i="6"/>
  <c r="KTE35" i="6"/>
  <c r="KTF35" i="6"/>
  <c r="KTG35" i="6"/>
  <c r="KTH35" i="6"/>
  <c r="KTI35" i="6"/>
  <c r="KTJ35" i="6"/>
  <c r="KTK35" i="6"/>
  <c r="KTL35" i="6"/>
  <c r="KTM35" i="6"/>
  <c r="KTN35" i="6"/>
  <c r="KTO35" i="6"/>
  <c r="KTP35" i="6"/>
  <c r="KTQ35" i="6"/>
  <c r="KTR35" i="6"/>
  <c r="KTS35" i="6"/>
  <c r="KTT35" i="6"/>
  <c r="KTU35" i="6"/>
  <c r="KTV35" i="6"/>
  <c r="KTW35" i="6"/>
  <c r="KTX35" i="6"/>
  <c r="KTY35" i="6"/>
  <c r="KTZ35" i="6"/>
  <c r="KUA35" i="6"/>
  <c r="KUB35" i="6"/>
  <c r="KUC35" i="6"/>
  <c r="KUD35" i="6"/>
  <c r="KUE35" i="6"/>
  <c r="KUF35" i="6"/>
  <c r="KUG35" i="6"/>
  <c r="KUH35" i="6"/>
  <c r="KUI35" i="6"/>
  <c r="KUJ35" i="6"/>
  <c r="KUK35" i="6"/>
  <c r="KUL35" i="6"/>
  <c r="KUM35" i="6"/>
  <c r="KUN35" i="6"/>
  <c r="KUO35" i="6"/>
  <c r="KUP35" i="6"/>
  <c r="KUQ35" i="6"/>
  <c r="KUR35" i="6"/>
  <c r="KUS35" i="6"/>
  <c r="KUT35" i="6"/>
  <c r="KUU35" i="6"/>
  <c r="KUV35" i="6"/>
  <c r="KUW35" i="6"/>
  <c r="KUX35" i="6"/>
  <c r="KUY35" i="6"/>
  <c r="KUZ35" i="6"/>
  <c r="KVA35" i="6"/>
  <c r="KVB35" i="6"/>
  <c r="KVC35" i="6"/>
  <c r="KVD35" i="6"/>
  <c r="KVE35" i="6"/>
  <c r="KVF35" i="6"/>
  <c r="KVG35" i="6"/>
  <c r="KVH35" i="6"/>
  <c r="KVI35" i="6"/>
  <c r="KVJ35" i="6"/>
  <c r="KVK35" i="6"/>
  <c r="KVL35" i="6"/>
  <c r="KVM35" i="6"/>
  <c r="KVN35" i="6"/>
  <c r="KVO35" i="6"/>
  <c r="KVP35" i="6"/>
  <c r="KVQ35" i="6"/>
  <c r="KVR35" i="6"/>
  <c r="KVS35" i="6"/>
  <c r="KVT35" i="6"/>
  <c r="KVU35" i="6"/>
  <c r="KVV35" i="6"/>
  <c r="KVW35" i="6"/>
  <c r="KVX35" i="6"/>
  <c r="KVY35" i="6"/>
  <c r="KVZ35" i="6"/>
  <c r="KWA35" i="6"/>
  <c r="KWB35" i="6"/>
  <c r="KWC35" i="6"/>
  <c r="KWD35" i="6"/>
  <c r="KWE35" i="6"/>
  <c r="KWF35" i="6"/>
  <c r="KWG35" i="6"/>
  <c r="KWH35" i="6"/>
  <c r="KWI35" i="6"/>
  <c r="KWJ35" i="6"/>
  <c r="KWK35" i="6"/>
  <c r="KWL35" i="6"/>
  <c r="KWM35" i="6"/>
  <c r="KWN35" i="6"/>
  <c r="KWO35" i="6"/>
  <c r="KWP35" i="6"/>
  <c r="KWQ35" i="6"/>
  <c r="KWR35" i="6"/>
  <c r="KWS35" i="6"/>
  <c r="KWT35" i="6"/>
  <c r="KWU35" i="6"/>
  <c r="KWV35" i="6"/>
  <c r="KWW35" i="6"/>
  <c r="KWX35" i="6"/>
  <c r="KWY35" i="6"/>
  <c r="KWZ35" i="6"/>
  <c r="KXA35" i="6"/>
  <c r="KXB35" i="6"/>
  <c r="KXC35" i="6"/>
  <c r="KXD35" i="6"/>
  <c r="KXE35" i="6"/>
  <c r="KXF35" i="6"/>
  <c r="KXG35" i="6"/>
  <c r="KXH35" i="6"/>
  <c r="KXI35" i="6"/>
  <c r="KXJ35" i="6"/>
  <c r="KXK35" i="6"/>
  <c r="KXL35" i="6"/>
  <c r="KXM35" i="6"/>
  <c r="KXN35" i="6"/>
  <c r="KXO35" i="6"/>
  <c r="KXP35" i="6"/>
  <c r="KXQ35" i="6"/>
  <c r="KXR35" i="6"/>
  <c r="KXS35" i="6"/>
  <c r="KXT35" i="6"/>
  <c r="KXU35" i="6"/>
  <c r="KXV35" i="6"/>
  <c r="KXW35" i="6"/>
  <c r="KXX35" i="6"/>
  <c r="KXY35" i="6"/>
  <c r="KXZ35" i="6"/>
  <c r="KYA35" i="6"/>
  <c r="KYB35" i="6"/>
  <c r="KYC35" i="6"/>
  <c r="KYD35" i="6"/>
  <c r="KYE35" i="6"/>
  <c r="KYF35" i="6"/>
  <c r="KYG35" i="6"/>
  <c r="KYH35" i="6"/>
  <c r="KYI35" i="6"/>
  <c r="KYJ35" i="6"/>
  <c r="KYK35" i="6"/>
  <c r="KYL35" i="6"/>
  <c r="KYM35" i="6"/>
  <c r="KYN35" i="6"/>
  <c r="KYO35" i="6"/>
  <c r="KYP35" i="6"/>
  <c r="KYQ35" i="6"/>
  <c r="KYR35" i="6"/>
  <c r="KYS35" i="6"/>
  <c r="KYT35" i="6"/>
  <c r="KYU35" i="6"/>
  <c r="KYV35" i="6"/>
  <c r="KYW35" i="6"/>
  <c r="KYX35" i="6"/>
  <c r="KYY35" i="6"/>
  <c r="KYZ35" i="6"/>
  <c r="KZA35" i="6"/>
  <c r="KZB35" i="6"/>
  <c r="KZC35" i="6"/>
  <c r="KZD35" i="6"/>
  <c r="KZE35" i="6"/>
  <c r="KZF35" i="6"/>
  <c r="KZG35" i="6"/>
  <c r="KZH35" i="6"/>
  <c r="KZI35" i="6"/>
  <c r="KZJ35" i="6"/>
  <c r="KZK35" i="6"/>
  <c r="KZL35" i="6"/>
  <c r="KZM35" i="6"/>
  <c r="KZN35" i="6"/>
  <c r="KZO35" i="6"/>
  <c r="KZP35" i="6"/>
  <c r="KZQ35" i="6"/>
  <c r="KZR35" i="6"/>
  <c r="KZS35" i="6"/>
  <c r="KZT35" i="6"/>
  <c r="KZU35" i="6"/>
  <c r="KZV35" i="6"/>
  <c r="KZW35" i="6"/>
  <c r="KZX35" i="6"/>
  <c r="KZY35" i="6"/>
  <c r="KZZ35" i="6"/>
  <c r="LAA35" i="6"/>
  <c r="LAB35" i="6"/>
  <c r="LAC35" i="6"/>
  <c r="LAD35" i="6"/>
  <c r="LAE35" i="6"/>
  <c r="LAF35" i="6"/>
  <c r="LAG35" i="6"/>
  <c r="LAH35" i="6"/>
  <c r="LAI35" i="6"/>
  <c r="LAJ35" i="6"/>
  <c r="LAK35" i="6"/>
  <c r="LAL35" i="6"/>
  <c r="LAM35" i="6"/>
  <c r="LAN35" i="6"/>
  <c r="LAO35" i="6"/>
  <c r="LAP35" i="6"/>
  <c r="LAQ35" i="6"/>
  <c r="LAR35" i="6"/>
  <c r="LAS35" i="6"/>
  <c r="LAT35" i="6"/>
  <c r="LAU35" i="6"/>
  <c r="LAV35" i="6"/>
  <c r="LAW35" i="6"/>
  <c r="LAX35" i="6"/>
  <c r="LAY35" i="6"/>
  <c r="LAZ35" i="6"/>
  <c r="LBA35" i="6"/>
  <c r="LBB35" i="6"/>
  <c r="LBC35" i="6"/>
  <c r="LBD35" i="6"/>
  <c r="LBE35" i="6"/>
  <c r="LBF35" i="6"/>
  <c r="LBG35" i="6"/>
  <c r="LBH35" i="6"/>
  <c r="LBI35" i="6"/>
  <c r="LBJ35" i="6"/>
  <c r="LBK35" i="6"/>
  <c r="LBL35" i="6"/>
  <c r="LBM35" i="6"/>
  <c r="LBN35" i="6"/>
  <c r="LBO35" i="6"/>
  <c r="LBP35" i="6"/>
  <c r="LBQ35" i="6"/>
  <c r="LBR35" i="6"/>
  <c r="LBS35" i="6"/>
  <c r="LBT35" i="6"/>
  <c r="LBU35" i="6"/>
  <c r="LBV35" i="6"/>
  <c r="LBW35" i="6"/>
  <c r="LBX35" i="6"/>
  <c r="LBY35" i="6"/>
  <c r="LBZ35" i="6"/>
  <c r="LCA35" i="6"/>
  <c r="LCB35" i="6"/>
  <c r="LCC35" i="6"/>
  <c r="LCD35" i="6"/>
  <c r="LCE35" i="6"/>
  <c r="LCF35" i="6"/>
  <c r="LCG35" i="6"/>
  <c r="LCH35" i="6"/>
  <c r="LCI35" i="6"/>
  <c r="LCJ35" i="6"/>
  <c r="LCK35" i="6"/>
  <c r="LCL35" i="6"/>
  <c r="LCM35" i="6"/>
  <c r="LCN35" i="6"/>
  <c r="LCO35" i="6"/>
  <c r="LCP35" i="6"/>
  <c r="LCQ35" i="6"/>
  <c r="LCR35" i="6"/>
  <c r="LCS35" i="6"/>
  <c r="LCT35" i="6"/>
  <c r="LCU35" i="6"/>
  <c r="LCV35" i="6"/>
  <c r="LCW35" i="6"/>
  <c r="LCX35" i="6"/>
  <c r="LCY35" i="6"/>
  <c r="LCZ35" i="6"/>
  <c r="LDA35" i="6"/>
  <c r="LDB35" i="6"/>
  <c r="LDC35" i="6"/>
  <c r="LDD35" i="6"/>
  <c r="LDE35" i="6"/>
  <c r="LDF35" i="6"/>
  <c r="LDG35" i="6"/>
  <c r="LDH35" i="6"/>
  <c r="LDI35" i="6"/>
  <c r="LDJ35" i="6"/>
  <c r="LDK35" i="6"/>
  <c r="LDL35" i="6"/>
  <c r="LDM35" i="6"/>
  <c r="LDN35" i="6"/>
  <c r="LDO35" i="6"/>
  <c r="LDP35" i="6"/>
  <c r="LDQ35" i="6"/>
  <c r="LDR35" i="6"/>
  <c r="LDS35" i="6"/>
  <c r="LDT35" i="6"/>
  <c r="LDU35" i="6"/>
  <c r="LDV35" i="6"/>
  <c r="LDW35" i="6"/>
  <c r="LDX35" i="6"/>
  <c r="LDY35" i="6"/>
  <c r="LDZ35" i="6"/>
  <c r="LEA35" i="6"/>
  <c r="LEB35" i="6"/>
  <c r="LEC35" i="6"/>
  <c r="LED35" i="6"/>
  <c r="LEE35" i="6"/>
  <c r="LEF35" i="6"/>
  <c r="LEG35" i="6"/>
  <c r="LEH35" i="6"/>
  <c r="LEI35" i="6"/>
  <c r="LEJ35" i="6"/>
  <c r="LEK35" i="6"/>
  <c r="LEL35" i="6"/>
  <c r="LEM35" i="6"/>
  <c r="LEN35" i="6"/>
  <c r="LEO35" i="6"/>
  <c r="LEP35" i="6"/>
  <c r="LEQ35" i="6"/>
  <c r="LER35" i="6"/>
  <c r="LES35" i="6"/>
  <c r="LET35" i="6"/>
  <c r="LEU35" i="6"/>
  <c r="LEV35" i="6"/>
  <c r="LEW35" i="6"/>
  <c r="LEX35" i="6"/>
  <c r="LEY35" i="6"/>
  <c r="LEZ35" i="6"/>
  <c r="LFA35" i="6"/>
  <c r="LFB35" i="6"/>
  <c r="LFC35" i="6"/>
  <c r="LFD35" i="6"/>
  <c r="LFE35" i="6"/>
  <c r="LFF35" i="6"/>
  <c r="LFG35" i="6"/>
  <c r="LFH35" i="6"/>
  <c r="LFI35" i="6"/>
  <c r="LFJ35" i="6"/>
  <c r="LFK35" i="6"/>
  <c r="LFL35" i="6"/>
  <c r="LFM35" i="6"/>
  <c r="LFN35" i="6"/>
  <c r="LFO35" i="6"/>
  <c r="LFP35" i="6"/>
  <c r="LFQ35" i="6"/>
  <c r="LFR35" i="6"/>
  <c r="LFS35" i="6"/>
  <c r="LFT35" i="6"/>
  <c r="LFU35" i="6"/>
  <c r="LFV35" i="6"/>
  <c r="LFW35" i="6"/>
  <c r="LFX35" i="6"/>
  <c r="LFY35" i="6"/>
  <c r="LFZ35" i="6"/>
  <c r="LGA35" i="6"/>
  <c r="LGB35" i="6"/>
  <c r="LGC35" i="6"/>
  <c r="LGD35" i="6"/>
  <c r="LGE35" i="6"/>
  <c r="LGF35" i="6"/>
  <c r="LGG35" i="6"/>
  <c r="LGH35" i="6"/>
  <c r="LGI35" i="6"/>
  <c r="LGJ35" i="6"/>
  <c r="LGK35" i="6"/>
  <c r="LGL35" i="6"/>
  <c r="LGM35" i="6"/>
  <c r="LGN35" i="6"/>
  <c r="LGO35" i="6"/>
  <c r="LGP35" i="6"/>
  <c r="LGQ35" i="6"/>
  <c r="LGR35" i="6"/>
  <c r="LGS35" i="6"/>
  <c r="LGT35" i="6"/>
  <c r="LGU35" i="6"/>
  <c r="LGV35" i="6"/>
  <c r="LGW35" i="6"/>
  <c r="LGX35" i="6"/>
  <c r="LGY35" i="6"/>
  <c r="LGZ35" i="6"/>
  <c r="LHA35" i="6"/>
  <c r="LHB35" i="6"/>
  <c r="LHC35" i="6"/>
  <c r="LHD35" i="6"/>
  <c r="LHE35" i="6"/>
  <c r="LHF35" i="6"/>
  <c r="LHG35" i="6"/>
  <c r="LHH35" i="6"/>
  <c r="LHI35" i="6"/>
  <c r="LHJ35" i="6"/>
  <c r="LHK35" i="6"/>
  <c r="LHL35" i="6"/>
  <c r="LHM35" i="6"/>
  <c r="LHN35" i="6"/>
  <c r="LHO35" i="6"/>
  <c r="LHP35" i="6"/>
  <c r="LHQ35" i="6"/>
  <c r="LHR35" i="6"/>
  <c r="LHS35" i="6"/>
  <c r="LHT35" i="6"/>
  <c r="LHU35" i="6"/>
  <c r="LHV35" i="6"/>
  <c r="LHW35" i="6"/>
  <c r="LHX35" i="6"/>
  <c r="LHY35" i="6"/>
  <c r="LHZ35" i="6"/>
  <c r="LIA35" i="6"/>
  <c r="LIB35" i="6"/>
  <c r="LIC35" i="6"/>
  <c r="LID35" i="6"/>
  <c r="LIE35" i="6"/>
  <c r="LIF35" i="6"/>
  <c r="LIG35" i="6"/>
  <c r="LIH35" i="6"/>
  <c r="LII35" i="6"/>
  <c r="LIJ35" i="6"/>
  <c r="LIK35" i="6"/>
  <c r="LIL35" i="6"/>
  <c r="LIM35" i="6"/>
  <c r="LIN35" i="6"/>
  <c r="LIO35" i="6"/>
  <c r="LIP35" i="6"/>
  <c r="LIQ35" i="6"/>
  <c r="LIR35" i="6"/>
  <c r="LIS35" i="6"/>
  <c r="LIT35" i="6"/>
  <c r="LIU35" i="6"/>
  <c r="LIV35" i="6"/>
  <c r="LIW35" i="6"/>
  <c r="LIX35" i="6"/>
  <c r="LIY35" i="6"/>
  <c r="LIZ35" i="6"/>
  <c r="LJA35" i="6"/>
  <c r="LJB35" i="6"/>
  <c r="LJC35" i="6"/>
  <c r="LJD35" i="6"/>
  <c r="LJE35" i="6"/>
  <c r="LJF35" i="6"/>
  <c r="LJG35" i="6"/>
  <c r="LJH35" i="6"/>
  <c r="LJI35" i="6"/>
  <c r="LJJ35" i="6"/>
  <c r="LJK35" i="6"/>
  <c r="LJL35" i="6"/>
  <c r="LJM35" i="6"/>
  <c r="LJN35" i="6"/>
  <c r="LJO35" i="6"/>
  <c r="LJP35" i="6"/>
  <c r="LJQ35" i="6"/>
  <c r="LJR35" i="6"/>
  <c r="LJS35" i="6"/>
  <c r="LJT35" i="6"/>
  <c r="LJU35" i="6"/>
  <c r="LJV35" i="6"/>
  <c r="LJW35" i="6"/>
  <c r="LJX35" i="6"/>
  <c r="LJY35" i="6"/>
  <c r="LJZ35" i="6"/>
  <c r="LKA35" i="6"/>
  <c r="LKB35" i="6"/>
  <c r="LKC35" i="6"/>
  <c r="LKD35" i="6"/>
  <c r="LKE35" i="6"/>
  <c r="LKF35" i="6"/>
  <c r="LKG35" i="6"/>
  <c r="LKH35" i="6"/>
  <c r="LKI35" i="6"/>
  <c r="LKJ35" i="6"/>
  <c r="LKK35" i="6"/>
  <c r="LKL35" i="6"/>
  <c r="LKM35" i="6"/>
  <c r="LKN35" i="6"/>
  <c r="LKO35" i="6"/>
  <c r="LKP35" i="6"/>
  <c r="LKQ35" i="6"/>
  <c r="LKR35" i="6"/>
  <c r="LKS35" i="6"/>
  <c r="LKT35" i="6"/>
  <c r="LKU35" i="6"/>
  <c r="LKV35" i="6"/>
  <c r="LKW35" i="6"/>
  <c r="LKX35" i="6"/>
  <c r="LKY35" i="6"/>
  <c r="LKZ35" i="6"/>
  <c r="LLA35" i="6"/>
  <c r="LLB35" i="6"/>
  <c r="LLC35" i="6"/>
  <c r="LLD35" i="6"/>
  <c r="LLE35" i="6"/>
  <c r="LLF35" i="6"/>
  <c r="LLG35" i="6"/>
  <c r="LLH35" i="6"/>
  <c r="LLI35" i="6"/>
  <c r="LLJ35" i="6"/>
  <c r="LLK35" i="6"/>
  <c r="LLL35" i="6"/>
  <c r="LLM35" i="6"/>
  <c r="LLN35" i="6"/>
  <c r="LLO35" i="6"/>
  <c r="LLP35" i="6"/>
  <c r="LLQ35" i="6"/>
  <c r="LLR35" i="6"/>
  <c r="LLS35" i="6"/>
  <c r="LLT35" i="6"/>
  <c r="LLU35" i="6"/>
  <c r="LLV35" i="6"/>
  <c r="LLW35" i="6"/>
  <c r="LLX35" i="6"/>
  <c r="LLY35" i="6"/>
  <c r="LLZ35" i="6"/>
  <c r="LMA35" i="6"/>
  <c r="LMB35" i="6"/>
  <c r="LMC35" i="6"/>
  <c r="LMD35" i="6"/>
  <c r="LME35" i="6"/>
  <c r="LMF35" i="6"/>
  <c r="LMG35" i="6"/>
  <c r="LMH35" i="6"/>
  <c r="LMI35" i="6"/>
  <c r="LMJ35" i="6"/>
  <c r="LMK35" i="6"/>
  <c r="LML35" i="6"/>
  <c r="LMM35" i="6"/>
  <c r="LMN35" i="6"/>
  <c r="LMO35" i="6"/>
  <c r="LMP35" i="6"/>
  <c r="LMQ35" i="6"/>
  <c r="LMR35" i="6"/>
  <c r="LMS35" i="6"/>
  <c r="LMT35" i="6"/>
  <c r="LMU35" i="6"/>
  <c r="LMV35" i="6"/>
  <c r="LMW35" i="6"/>
  <c r="LMX35" i="6"/>
  <c r="LMY35" i="6"/>
  <c r="LMZ35" i="6"/>
  <c r="LNA35" i="6"/>
  <c r="LNB35" i="6"/>
  <c r="LNC35" i="6"/>
  <c r="LND35" i="6"/>
  <c r="LNE35" i="6"/>
  <c r="LNF35" i="6"/>
  <c r="LNG35" i="6"/>
  <c r="LNH35" i="6"/>
  <c r="LNI35" i="6"/>
  <c r="LNJ35" i="6"/>
  <c r="LNK35" i="6"/>
  <c r="LNL35" i="6"/>
  <c r="LNM35" i="6"/>
  <c r="LNN35" i="6"/>
  <c r="LNO35" i="6"/>
  <c r="LNP35" i="6"/>
  <c r="LNQ35" i="6"/>
  <c r="LNR35" i="6"/>
  <c r="LNS35" i="6"/>
  <c r="LNT35" i="6"/>
  <c r="LNU35" i="6"/>
  <c r="LNV35" i="6"/>
  <c r="LNW35" i="6"/>
  <c r="LNX35" i="6"/>
  <c r="LNY35" i="6"/>
  <c r="LNZ35" i="6"/>
  <c r="LOA35" i="6"/>
  <c r="LOB35" i="6"/>
  <c r="LOC35" i="6"/>
  <c r="LOD35" i="6"/>
  <c r="LOE35" i="6"/>
  <c r="LOF35" i="6"/>
  <c r="LOG35" i="6"/>
  <c r="LOH35" i="6"/>
  <c r="LOI35" i="6"/>
  <c r="LOJ35" i="6"/>
  <c r="LOK35" i="6"/>
  <c r="LOL35" i="6"/>
  <c r="LOM35" i="6"/>
  <c r="LON35" i="6"/>
  <c r="LOO35" i="6"/>
  <c r="LOP35" i="6"/>
  <c r="LOQ35" i="6"/>
  <c r="LOR35" i="6"/>
  <c r="LOS35" i="6"/>
  <c r="LOT35" i="6"/>
  <c r="LOU35" i="6"/>
  <c r="LOV35" i="6"/>
  <c r="LOW35" i="6"/>
  <c r="LOX35" i="6"/>
  <c r="LOY35" i="6"/>
  <c r="LOZ35" i="6"/>
  <c r="LPA35" i="6"/>
  <c r="LPB35" i="6"/>
  <c r="LPC35" i="6"/>
  <c r="LPD35" i="6"/>
  <c r="LPE35" i="6"/>
  <c r="LPF35" i="6"/>
  <c r="LPG35" i="6"/>
  <c r="LPH35" i="6"/>
  <c r="LPI35" i="6"/>
  <c r="LPJ35" i="6"/>
  <c r="LPK35" i="6"/>
  <c r="LPL35" i="6"/>
  <c r="LPM35" i="6"/>
  <c r="LPN35" i="6"/>
  <c r="LPO35" i="6"/>
  <c r="LPP35" i="6"/>
  <c r="LPQ35" i="6"/>
  <c r="LPR35" i="6"/>
  <c r="LPS35" i="6"/>
  <c r="LPT35" i="6"/>
  <c r="LPU35" i="6"/>
  <c r="LPV35" i="6"/>
  <c r="LPW35" i="6"/>
  <c r="LPX35" i="6"/>
  <c r="LPY35" i="6"/>
  <c r="LPZ35" i="6"/>
  <c r="LQA35" i="6"/>
  <c r="LQB35" i="6"/>
  <c r="LQC35" i="6"/>
  <c r="LQD35" i="6"/>
  <c r="LQE35" i="6"/>
  <c r="LQF35" i="6"/>
  <c r="LQG35" i="6"/>
  <c r="LQH35" i="6"/>
  <c r="LQI35" i="6"/>
  <c r="LQJ35" i="6"/>
  <c r="LQK35" i="6"/>
  <c r="LQL35" i="6"/>
  <c r="LQM35" i="6"/>
  <c r="LQN35" i="6"/>
  <c r="LQO35" i="6"/>
  <c r="LQP35" i="6"/>
  <c r="LQQ35" i="6"/>
  <c r="LQR35" i="6"/>
  <c r="LQS35" i="6"/>
  <c r="LQT35" i="6"/>
  <c r="LQU35" i="6"/>
  <c r="LQV35" i="6"/>
  <c r="LQW35" i="6"/>
  <c r="LQX35" i="6"/>
  <c r="LQY35" i="6"/>
  <c r="LQZ35" i="6"/>
  <c r="LRA35" i="6"/>
  <c r="LRB35" i="6"/>
  <c r="LRC35" i="6"/>
  <c r="LRD35" i="6"/>
  <c r="LRE35" i="6"/>
  <c r="LRF35" i="6"/>
  <c r="LRG35" i="6"/>
  <c r="LRH35" i="6"/>
  <c r="LRI35" i="6"/>
  <c r="LRJ35" i="6"/>
  <c r="LRK35" i="6"/>
  <c r="LRL35" i="6"/>
  <c r="LRM35" i="6"/>
  <c r="LRN35" i="6"/>
  <c r="LRO35" i="6"/>
  <c r="LRP35" i="6"/>
  <c r="LRQ35" i="6"/>
  <c r="LRR35" i="6"/>
  <c r="LRS35" i="6"/>
  <c r="LRT35" i="6"/>
  <c r="LRU35" i="6"/>
  <c r="LRV35" i="6"/>
  <c r="LRW35" i="6"/>
  <c r="LRX35" i="6"/>
  <c r="LRY35" i="6"/>
  <c r="LRZ35" i="6"/>
  <c r="LSA35" i="6"/>
  <c r="LSB35" i="6"/>
  <c r="LSC35" i="6"/>
  <c r="LSD35" i="6"/>
  <c r="LSE35" i="6"/>
  <c r="LSF35" i="6"/>
  <c r="LSG35" i="6"/>
  <c r="LSH35" i="6"/>
  <c r="LSI35" i="6"/>
  <c r="LSJ35" i="6"/>
  <c r="LSK35" i="6"/>
  <c r="LSL35" i="6"/>
  <c r="LSM35" i="6"/>
  <c r="LSN35" i="6"/>
  <c r="LSO35" i="6"/>
  <c r="LSP35" i="6"/>
  <c r="LSQ35" i="6"/>
  <c r="LSR35" i="6"/>
  <c r="LSS35" i="6"/>
  <c r="LST35" i="6"/>
  <c r="LSU35" i="6"/>
  <c r="LSV35" i="6"/>
  <c r="LSW35" i="6"/>
  <c r="LSX35" i="6"/>
  <c r="LSY35" i="6"/>
  <c r="LSZ35" i="6"/>
  <c r="LTA35" i="6"/>
  <c r="LTB35" i="6"/>
  <c r="LTC35" i="6"/>
  <c r="LTD35" i="6"/>
  <c r="LTE35" i="6"/>
  <c r="LTF35" i="6"/>
  <c r="LTG35" i="6"/>
  <c r="LTH35" i="6"/>
  <c r="LTI35" i="6"/>
  <c r="LTJ35" i="6"/>
  <c r="LTK35" i="6"/>
  <c r="LTL35" i="6"/>
  <c r="LTM35" i="6"/>
  <c r="LTN35" i="6"/>
  <c r="LTO35" i="6"/>
  <c r="LTP35" i="6"/>
  <c r="LTQ35" i="6"/>
  <c r="LTR35" i="6"/>
  <c r="LTS35" i="6"/>
  <c r="LTT35" i="6"/>
  <c r="LTU35" i="6"/>
  <c r="LTV35" i="6"/>
  <c r="LTW35" i="6"/>
  <c r="LTX35" i="6"/>
  <c r="LTY35" i="6"/>
  <c r="LTZ35" i="6"/>
  <c r="LUA35" i="6"/>
  <c r="LUB35" i="6"/>
  <c r="LUC35" i="6"/>
  <c r="LUD35" i="6"/>
  <c r="LUE35" i="6"/>
  <c r="LUF35" i="6"/>
  <c r="LUG35" i="6"/>
  <c r="LUH35" i="6"/>
  <c r="LUI35" i="6"/>
  <c r="LUJ35" i="6"/>
  <c r="LUK35" i="6"/>
  <c r="LUL35" i="6"/>
  <c r="LUM35" i="6"/>
  <c r="LUN35" i="6"/>
  <c r="LUO35" i="6"/>
  <c r="LUP35" i="6"/>
  <c r="LUQ35" i="6"/>
  <c r="LUR35" i="6"/>
  <c r="LUS35" i="6"/>
  <c r="LUT35" i="6"/>
  <c r="LUU35" i="6"/>
  <c r="LUV35" i="6"/>
  <c r="LUW35" i="6"/>
  <c r="LUX35" i="6"/>
  <c r="LUY35" i="6"/>
  <c r="LUZ35" i="6"/>
  <c r="LVA35" i="6"/>
  <c r="LVB35" i="6"/>
  <c r="LVC35" i="6"/>
  <c r="LVD35" i="6"/>
  <c r="LVE35" i="6"/>
  <c r="LVF35" i="6"/>
  <c r="LVG35" i="6"/>
  <c r="LVH35" i="6"/>
  <c r="LVI35" i="6"/>
  <c r="LVJ35" i="6"/>
  <c r="LVK35" i="6"/>
  <c r="LVL35" i="6"/>
  <c r="LVM35" i="6"/>
  <c r="LVN35" i="6"/>
  <c r="LVO35" i="6"/>
  <c r="LVP35" i="6"/>
  <c r="LVQ35" i="6"/>
  <c r="LVR35" i="6"/>
  <c r="LVS35" i="6"/>
  <c r="LVT35" i="6"/>
  <c r="LVU35" i="6"/>
  <c r="LVV35" i="6"/>
  <c r="LVW35" i="6"/>
  <c r="LVX35" i="6"/>
  <c r="LVY35" i="6"/>
  <c r="LVZ35" i="6"/>
  <c r="LWA35" i="6"/>
  <c r="LWB35" i="6"/>
  <c r="LWC35" i="6"/>
  <c r="LWD35" i="6"/>
  <c r="LWE35" i="6"/>
  <c r="LWF35" i="6"/>
  <c r="LWG35" i="6"/>
  <c r="LWH35" i="6"/>
  <c r="LWI35" i="6"/>
  <c r="LWJ35" i="6"/>
  <c r="LWK35" i="6"/>
  <c r="LWL35" i="6"/>
  <c r="LWM35" i="6"/>
  <c r="LWN35" i="6"/>
  <c r="LWO35" i="6"/>
  <c r="LWP35" i="6"/>
  <c r="LWQ35" i="6"/>
  <c r="LWR35" i="6"/>
  <c r="LWS35" i="6"/>
  <c r="LWT35" i="6"/>
  <c r="LWU35" i="6"/>
  <c r="LWV35" i="6"/>
  <c r="LWW35" i="6"/>
  <c r="LWX35" i="6"/>
  <c r="LWY35" i="6"/>
  <c r="LWZ35" i="6"/>
  <c r="LXA35" i="6"/>
  <c r="LXB35" i="6"/>
  <c r="LXC35" i="6"/>
  <c r="LXD35" i="6"/>
  <c r="LXE35" i="6"/>
  <c r="LXF35" i="6"/>
  <c r="LXG35" i="6"/>
  <c r="LXH35" i="6"/>
  <c r="LXI35" i="6"/>
  <c r="LXJ35" i="6"/>
  <c r="LXK35" i="6"/>
  <c r="LXL35" i="6"/>
  <c r="LXM35" i="6"/>
  <c r="LXN35" i="6"/>
  <c r="LXO35" i="6"/>
  <c r="LXP35" i="6"/>
  <c r="LXQ35" i="6"/>
  <c r="LXR35" i="6"/>
  <c r="LXS35" i="6"/>
  <c r="LXT35" i="6"/>
  <c r="LXU35" i="6"/>
  <c r="LXV35" i="6"/>
  <c r="LXW35" i="6"/>
  <c r="LXX35" i="6"/>
  <c r="LXY35" i="6"/>
  <c r="LXZ35" i="6"/>
  <c r="LYA35" i="6"/>
  <c r="LYB35" i="6"/>
  <c r="LYC35" i="6"/>
  <c r="LYD35" i="6"/>
  <c r="LYE35" i="6"/>
  <c r="LYF35" i="6"/>
  <c r="LYG35" i="6"/>
  <c r="LYH35" i="6"/>
  <c r="LYI35" i="6"/>
  <c r="LYJ35" i="6"/>
  <c r="LYK35" i="6"/>
  <c r="LYL35" i="6"/>
  <c r="LYM35" i="6"/>
  <c r="LYN35" i="6"/>
  <c r="LYO35" i="6"/>
  <c r="LYP35" i="6"/>
  <c r="LYQ35" i="6"/>
  <c r="LYR35" i="6"/>
  <c r="LYS35" i="6"/>
  <c r="LYT35" i="6"/>
  <c r="LYU35" i="6"/>
  <c r="LYV35" i="6"/>
  <c r="LYW35" i="6"/>
  <c r="LYX35" i="6"/>
  <c r="LYY35" i="6"/>
  <c r="LYZ35" i="6"/>
  <c r="LZA35" i="6"/>
  <c r="LZB35" i="6"/>
  <c r="LZC35" i="6"/>
  <c r="LZD35" i="6"/>
  <c r="LZE35" i="6"/>
  <c r="LZF35" i="6"/>
  <c r="LZG35" i="6"/>
  <c r="LZH35" i="6"/>
  <c r="LZI35" i="6"/>
  <c r="LZJ35" i="6"/>
  <c r="LZK35" i="6"/>
  <c r="LZL35" i="6"/>
  <c r="LZM35" i="6"/>
  <c r="LZN35" i="6"/>
  <c r="LZO35" i="6"/>
  <c r="LZP35" i="6"/>
  <c r="LZQ35" i="6"/>
  <c r="LZR35" i="6"/>
  <c r="LZS35" i="6"/>
  <c r="LZT35" i="6"/>
  <c r="LZU35" i="6"/>
  <c r="LZV35" i="6"/>
  <c r="LZW35" i="6"/>
  <c r="LZX35" i="6"/>
  <c r="LZY35" i="6"/>
  <c r="LZZ35" i="6"/>
  <c r="MAA35" i="6"/>
  <c r="MAB35" i="6"/>
  <c r="MAC35" i="6"/>
  <c r="MAD35" i="6"/>
  <c r="MAE35" i="6"/>
  <c r="MAF35" i="6"/>
  <c r="MAG35" i="6"/>
  <c r="MAH35" i="6"/>
  <c r="MAI35" i="6"/>
  <c r="MAJ35" i="6"/>
  <c r="MAK35" i="6"/>
  <c r="MAL35" i="6"/>
  <c r="MAM35" i="6"/>
  <c r="MAN35" i="6"/>
  <c r="MAO35" i="6"/>
  <c r="MAP35" i="6"/>
  <c r="MAQ35" i="6"/>
  <c r="MAR35" i="6"/>
  <c r="MAS35" i="6"/>
  <c r="MAT35" i="6"/>
  <c r="MAU35" i="6"/>
  <c r="MAV35" i="6"/>
  <c r="MAW35" i="6"/>
  <c r="MAX35" i="6"/>
  <c r="MAY35" i="6"/>
  <c r="MAZ35" i="6"/>
  <c r="MBA35" i="6"/>
  <c r="MBB35" i="6"/>
  <c r="MBC35" i="6"/>
  <c r="MBD35" i="6"/>
  <c r="MBE35" i="6"/>
  <c r="MBF35" i="6"/>
  <c r="MBG35" i="6"/>
  <c r="MBH35" i="6"/>
  <c r="MBI35" i="6"/>
  <c r="MBJ35" i="6"/>
  <c r="MBK35" i="6"/>
  <c r="MBL35" i="6"/>
  <c r="MBM35" i="6"/>
  <c r="MBN35" i="6"/>
  <c r="MBO35" i="6"/>
  <c r="MBP35" i="6"/>
  <c r="MBQ35" i="6"/>
  <c r="MBR35" i="6"/>
  <c r="MBS35" i="6"/>
  <c r="MBT35" i="6"/>
  <c r="MBU35" i="6"/>
  <c r="MBV35" i="6"/>
  <c r="MBW35" i="6"/>
  <c r="MBX35" i="6"/>
  <c r="MBY35" i="6"/>
  <c r="MBZ35" i="6"/>
  <c r="MCA35" i="6"/>
  <c r="MCB35" i="6"/>
  <c r="MCC35" i="6"/>
  <c r="MCD35" i="6"/>
  <c r="MCE35" i="6"/>
  <c r="MCF35" i="6"/>
  <c r="MCG35" i="6"/>
  <c r="MCH35" i="6"/>
  <c r="MCI35" i="6"/>
  <c r="MCJ35" i="6"/>
  <c r="MCK35" i="6"/>
  <c r="MCL35" i="6"/>
  <c r="MCM35" i="6"/>
  <c r="MCN35" i="6"/>
  <c r="MCO35" i="6"/>
  <c r="MCP35" i="6"/>
  <c r="MCQ35" i="6"/>
  <c r="MCR35" i="6"/>
  <c r="MCS35" i="6"/>
  <c r="MCT35" i="6"/>
  <c r="MCU35" i="6"/>
  <c r="MCV35" i="6"/>
  <c r="MCW35" i="6"/>
  <c r="MCX35" i="6"/>
  <c r="MCY35" i="6"/>
  <c r="MCZ35" i="6"/>
  <c r="MDA35" i="6"/>
  <c r="MDB35" i="6"/>
  <c r="MDC35" i="6"/>
  <c r="MDD35" i="6"/>
  <c r="MDE35" i="6"/>
  <c r="MDF35" i="6"/>
  <c r="MDG35" i="6"/>
  <c r="MDH35" i="6"/>
  <c r="MDI35" i="6"/>
  <c r="MDJ35" i="6"/>
  <c r="MDK35" i="6"/>
  <c r="MDL35" i="6"/>
  <c r="MDM35" i="6"/>
  <c r="MDN35" i="6"/>
  <c r="MDO35" i="6"/>
  <c r="MDP35" i="6"/>
  <c r="MDQ35" i="6"/>
  <c r="MDR35" i="6"/>
  <c r="MDS35" i="6"/>
  <c r="MDT35" i="6"/>
  <c r="MDU35" i="6"/>
  <c r="MDV35" i="6"/>
  <c r="MDW35" i="6"/>
  <c r="MDX35" i="6"/>
  <c r="MDY35" i="6"/>
  <c r="MDZ35" i="6"/>
  <c r="MEA35" i="6"/>
  <c r="MEB35" i="6"/>
  <c r="MEC35" i="6"/>
  <c r="MED35" i="6"/>
  <c r="MEE35" i="6"/>
  <c r="MEF35" i="6"/>
  <c r="MEG35" i="6"/>
  <c r="MEH35" i="6"/>
  <c r="MEI35" i="6"/>
  <c r="MEJ35" i="6"/>
  <c r="MEK35" i="6"/>
  <c r="MEL35" i="6"/>
  <c r="MEM35" i="6"/>
  <c r="MEN35" i="6"/>
  <c r="MEO35" i="6"/>
  <c r="MEP35" i="6"/>
  <c r="MEQ35" i="6"/>
  <c r="MER35" i="6"/>
  <c r="MES35" i="6"/>
  <c r="MET35" i="6"/>
  <c r="MEU35" i="6"/>
  <c r="MEV35" i="6"/>
  <c r="MEW35" i="6"/>
  <c r="MEX35" i="6"/>
  <c r="MEY35" i="6"/>
  <c r="MEZ35" i="6"/>
  <c r="MFA35" i="6"/>
  <c r="MFB35" i="6"/>
  <c r="MFC35" i="6"/>
  <c r="MFD35" i="6"/>
  <c r="MFE35" i="6"/>
  <c r="MFF35" i="6"/>
  <c r="MFG35" i="6"/>
  <c r="MFH35" i="6"/>
  <c r="MFI35" i="6"/>
  <c r="MFJ35" i="6"/>
  <c r="MFK35" i="6"/>
  <c r="MFL35" i="6"/>
  <c r="MFM35" i="6"/>
  <c r="MFN35" i="6"/>
  <c r="MFO35" i="6"/>
  <c r="MFP35" i="6"/>
  <c r="MFQ35" i="6"/>
  <c r="MFR35" i="6"/>
  <c r="MFS35" i="6"/>
  <c r="MFT35" i="6"/>
  <c r="MFU35" i="6"/>
  <c r="MFV35" i="6"/>
  <c r="MFW35" i="6"/>
  <c r="MFX35" i="6"/>
  <c r="MFY35" i="6"/>
  <c r="MFZ35" i="6"/>
  <c r="MGA35" i="6"/>
  <c r="MGB35" i="6"/>
  <c r="MGC35" i="6"/>
  <c r="MGD35" i="6"/>
  <c r="MGE35" i="6"/>
  <c r="MGF35" i="6"/>
  <c r="MGG35" i="6"/>
  <c r="MGH35" i="6"/>
  <c r="MGI35" i="6"/>
  <c r="MGJ35" i="6"/>
  <c r="MGK35" i="6"/>
  <c r="MGL35" i="6"/>
  <c r="MGM35" i="6"/>
  <c r="MGN35" i="6"/>
  <c r="MGO35" i="6"/>
  <c r="MGP35" i="6"/>
  <c r="MGQ35" i="6"/>
  <c r="MGR35" i="6"/>
  <c r="MGS35" i="6"/>
  <c r="MGT35" i="6"/>
  <c r="MGU35" i="6"/>
  <c r="MGV35" i="6"/>
  <c r="MGW35" i="6"/>
  <c r="MGX35" i="6"/>
  <c r="MGY35" i="6"/>
  <c r="MGZ35" i="6"/>
  <c r="MHA35" i="6"/>
  <c r="MHB35" i="6"/>
  <c r="MHC35" i="6"/>
  <c r="MHD35" i="6"/>
  <c r="MHE35" i="6"/>
  <c r="MHF35" i="6"/>
  <c r="MHG35" i="6"/>
  <c r="MHH35" i="6"/>
  <c r="MHI35" i="6"/>
  <c r="MHJ35" i="6"/>
  <c r="MHK35" i="6"/>
  <c r="MHL35" i="6"/>
  <c r="MHM35" i="6"/>
  <c r="MHN35" i="6"/>
  <c r="MHO35" i="6"/>
  <c r="MHP35" i="6"/>
  <c r="MHQ35" i="6"/>
  <c r="MHR35" i="6"/>
  <c r="MHS35" i="6"/>
  <c r="MHT35" i="6"/>
  <c r="MHU35" i="6"/>
  <c r="MHV35" i="6"/>
  <c r="MHW35" i="6"/>
  <c r="MHX35" i="6"/>
  <c r="MHY35" i="6"/>
  <c r="MHZ35" i="6"/>
  <c r="MIA35" i="6"/>
  <c r="MIB35" i="6"/>
  <c r="MIC35" i="6"/>
  <c r="MID35" i="6"/>
  <c r="MIE35" i="6"/>
  <c r="MIF35" i="6"/>
  <c r="MIG35" i="6"/>
  <c r="MIH35" i="6"/>
  <c r="MII35" i="6"/>
  <c r="MIJ35" i="6"/>
  <c r="MIK35" i="6"/>
  <c r="MIL35" i="6"/>
  <c r="MIM35" i="6"/>
  <c r="MIN35" i="6"/>
  <c r="MIO35" i="6"/>
  <c r="MIP35" i="6"/>
  <c r="MIQ35" i="6"/>
  <c r="MIR35" i="6"/>
  <c r="MIS35" i="6"/>
  <c r="MIT35" i="6"/>
  <c r="MIU35" i="6"/>
  <c r="MIV35" i="6"/>
  <c r="MIW35" i="6"/>
  <c r="MIX35" i="6"/>
  <c r="MIY35" i="6"/>
  <c r="MIZ35" i="6"/>
  <c r="MJA35" i="6"/>
  <c r="MJB35" i="6"/>
  <c r="MJC35" i="6"/>
  <c r="MJD35" i="6"/>
  <c r="MJE35" i="6"/>
  <c r="MJF35" i="6"/>
  <c r="MJG35" i="6"/>
  <c r="MJH35" i="6"/>
  <c r="MJI35" i="6"/>
  <c r="MJJ35" i="6"/>
  <c r="MJK35" i="6"/>
  <c r="MJL35" i="6"/>
  <c r="MJM35" i="6"/>
  <c r="MJN35" i="6"/>
  <c r="MJO35" i="6"/>
  <c r="MJP35" i="6"/>
  <c r="MJQ35" i="6"/>
  <c r="MJR35" i="6"/>
  <c r="MJS35" i="6"/>
  <c r="MJT35" i="6"/>
  <c r="MJU35" i="6"/>
  <c r="MJV35" i="6"/>
  <c r="MJW35" i="6"/>
  <c r="MJX35" i="6"/>
  <c r="MJY35" i="6"/>
  <c r="MJZ35" i="6"/>
  <c r="MKA35" i="6"/>
  <c r="MKB35" i="6"/>
  <c r="MKC35" i="6"/>
  <c r="MKD35" i="6"/>
  <c r="MKE35" i="6"/>
  <c r="MKF35" i="6"/>
  <c r="MKG35" i="6"/>
  <c r="MKH35" i="6"/>
  <c r="MKI35" i="6"/>
  <c r="MKJ35" i="6"/>
  <c r="MKK35" i="6"/>
  <c r="MKL35" i="6"/>
  <c r="MKM35" i="6"/>
  <c r="MKN35" i="6"/>
  <c r="MKO35" i="6"/>
  <c r="MKP35" i="6"/>
  <c r="MKQ35" i="6"/>
  <c r="MKR35" i="6"/>
  <c r="MKS35" i="6"/>
  <c r="MKT35" i="6"/>
  <c r="MKU35" i="6"/>
  <c r="MKV35" i="6"/>
  <c r="MKW35" i="6"/>
  <c r="MKX35" i="6"/>
  <c r="MKY35" i="6"/>
  <c r="MKZ35" i="6"/>
  <c r="MLA35" i="6"/>
  <c r="MLB35" i="6"/>
  <c r="MLC35" i="6"/>
  <c r="MLD35" i="6"/>
  <c r="MLE35" i="6"/>
  <c r="MLF35" i="6"/>
  <c r="MLG35" i="6"/>
  <c r="MLH35" i="6"/>
  <c r="MLI35" i="6"/>
  <c r="MLJ35" i="6"/>
  <c r="MLK35" i="6"/>
  <c r="MLL35" i="6"/>
  <c r="MLM35" i="6"/>
  <c r="MLN35" i="6"/>
  <c r="MLO35" i="6"/>
  <c r="MLP35" i="6"/>
  <c r="MLQ35" i="6"/>
  <c r="MLR35" i="6"/>
  <c r="MLS35" i="6"/>
  <c r="MLT35" i="6"/>
  <c r="MLU35" i="6"/>
  <c r="MLV35" i="6"/>
  <c r="MLW35" i="6"/>
  <c r="MLX35" i="6"/>
  <c r="MLY35" i="6"/>
  <c r="MLZ35" i="6"/>
  <c r="MMA35" i="6"/>
  <c r="MMB35" i="6"/>
  <c r="MMC35" i="6"/>
  <c r="MMD35" i="6"/>
  <c r="MME35" i="6"/>
  <c r="MMF35" i="6"/>
  <c r="MMG35" i="6"/>
  <c r="MMH35" i="6"/>
  <c r="MMI35" i="6"/>
  <c r="MMJ35" i="6"/>
  <c r="MMK35" i="6"/>
  <c r="MML35" i="6"/>
  <c r="MMM35" i="6"/>
  <c r="MMN35" i="6"/>
  <c r="MMO35" i="6"/>
  <c r="MMP35" i="6"/>
  <c r="MMQ35" i="6"/>
  <c r="MMR35" i="6"/>
  <c r="MMS35" i="6"/>
  <c r="MMT35" i="6"/>
  <c r="MMU35" i="6"/>
  <c r="MMV35" i="6"/>
  <c r="MMW35" i="6"/>
  <c r="MMX35" i="6"/>
  <c r="MMY35" i="6"/>
  <c r="MMZ35" i="6"/>
  <c r="MNA35" i="6"/>
  <c r="MNB35" i="6"/>
  <c r="MNC35" i="6"/>
  <c r="MND35" i="6"/>
  <c r="MNE35" i="6"/>
  <c r="MNF35" i="6"/>
  <c r="MNG35" i="6"/>
  <c r="MNH35" i="6"/>
  <c r="MNI35" i="6"/>
  <c r="MNJ35" i="6"/>
  <c r="MNK35" i="6"/>
  <c r="MNL35" i="6"/>
  <c r="MNM35" i="6"/>
  <c r="MNN35" i="6"/>
  <c r="MNO35" i="6"/>
  <c r="MNP35" i="6"/>
  <c r="MNQ35" i="6"/>
  <c r="MNR35" i="6"/>
  <c r="MNS35" i="6"/>
  <c r="MNT35" i="6"/>
  <c r="MNU35" i="6"/>
  <c r="MNV35" i="6"/>
  <c r="MNW35" i="6"/>
  <c r="MNX35" i="6"/>
  <c r="MNY35" i="6"/>
  <c r="MNZ35" i="6"/>
  <c r="MOA35" i="6"/>
  <c r="MOB35" i="6"/>
  <c r="MOC35" i="6"/>
  <c r="MOD35" i="6"/>
  <c r="MOE35" i="6"/>
  <c r="MOF35" i="6"/>
  <c r="MOG35" i="6"/>
  <c r="MOH35" i="6"/>
  <c r="MOI35" i="6"/>
  <c r="MOJ35" i="6"/>
  <c r="MOK35" i="6"/>
  <c r="MOL35" i="6"/>
  <c r="MOM35" i="6"/>
  <c r="MON35" i="6"/>
  <c r="MOO35" i="6"/>
  <c r="MOP35" i="6"/>
  <c r="MOQ35" i="6"/>
  <c r="MOR35" i="6"/>
  <c r="MOS35" i="6"/>
  <c r="MOT35" i="6"/>
  <c r="MOU35" i="6"/>
  <c r="MOV35" i="6"/>
  <c r="MOW35" i="6"/>
  <c r="MOX35" i="6"/>
  <c r="MOY35" i="6"/>
  <c r="MOZ35" i="6"/>
  <c r="MPA35" i="6"/>
  <c r="MPB35" i="6"/>
  <c r="MPC35" i="6"/>
  <c r="MPD35" i="6"/>
  <c r="MPE35" i="6"/>
  <c r="MPF35" i="6"/>
  <c r="MPG35" i="6"/>
  <c r="MPH35" i="6"/>
  <c r="MPI35" i="6"/>
  <c r="MPJ35" i="6"/>
  <c r="MPK35" i="6"/>
  <c r="MPL35" i="6"/>
  <c r="MPM35" i="6"/>
  <c r="MPN35" i="6"/>
  <c r="MPO35" i="6"/>
  <c r="MPP35" i="6"/>
  <c r="MPQ35" i="6"/>
  <c r="MPR35" i="6"/>
  <c r="MPS35" i="6"/>
  <c r="MPT35" i="6"/>
  <c r="MPU35" i="6"/>
  <c r="MPV35" i="6"/>
  <c r="MPW35" i="6"/>
  <c r="MPX35" i="6"/>
  <c r="MPY35" i="6"/>
  <c r="MPZ35" i="6"/>
  <c r="MQA35" i="6"/>
  <c r="MQB35" i="6"/>
  <c r="MQC35" i="6"/>
  <c r="MQD35" i="6"/>
  <c r="MQE35" i="6"/>
  <c r="MQF35" i="6"/>
  <c r="MQG35" i="6"/>
  <c r="MQH35" i="6"/>
  <c r="MQI35" i="6"/>
  <c r="MQJ35" i="6"/>
  <c r="MQK35" i="6"/>
  <c r="MQL35" i="6"/>
  <c r="MQM35" i="6"/>
  <c r="MQN35" i="6"/>
  <c r="MQO35" i="6"/>
  <c r="MQP35" i="6"/>
  <c r="MQQ35" i="6"/>
  <c r="MQR35" i="6"/>
  <c r="MQS35" i="6"/>
  <c r="MQT35" i="6"/>
  <c r="MQU35" i="6"/>
  <c r="MQV35" i="6"/>
  <c r="MQW35" i="6"/>
  <c r="MQX35" i="6"/>
  <c r="MQY35" i="6"/>
  <c r="MQZ35" i="6"/>
  <c r="MRA35" i="6"/>
  <c r="MRB35" i="6"/>
  <c r="MRC35" i="6"/>
  <c r="MRD35" i="6"/>
  <c r="MRE35" i="6"/>
  <c r="MRF35" i="6"/>
  <c r="MRG35" i="6"/>
  <c r="MRH35" i="6"/>
  <c r="MRI35" i="6"/>
  <c r="MRJ35" i="6"/>
  <c r="MRK35" i="6"/>
  <c r="MRL35" i="6"/>
  <c r="MRM35" i="6"/>
  <c r="MRN35" i="6"/>
  <c r="MRO35" i="6"/>
  <c r="MRP35" i="6"/>
  <c r="MRQ35" i="6"/>
  <c r="MRR35" i="6"/>
  <c r="MRS35" i="6"/>
  <c r="MRT35" i="6"/>
  <c r="MRU35" i="6"/>
  <c r="MRV35" i="6"/>
  <c r="MRW35" i="6"/>
  <c r="MRX35" i="6"/>
  <c r="MRY35" i="6"/>
  <c r="MRZ35" i="6"/>
  <c r="MSA35" i="6"/>
  <c r="MSB35" i="6"/>
  <c r="MSC35" i="6"/>
  <c r="MSD35" i="6"/>
  <c r="MSE35" i="6"/>
  <c r="MSF35" i="6"/>
  <c r="MSG35" i="6"/>
  <c r="MSH35" i="6"/>
  <c r="MSI35" i="6"/>
  <c r="MSJ35" i="6"/>
  <c r="MSK35" i="6"/>
  <c r="MSL35" i="6"/>
  <c r="MSM35" i="6"/>
  <c r="MSN35" i="6"/>
  <c r="MSO35" i="6"/>
  <c r="MSP35" i="6"/>
  <c r="MSQ35" i="6"/>
  <c r="MSR35" i="6"/>
  <c r="MSS35" i="6"/>
  <c r="MST35" i="6"/>
  <c r="MSU35" i="6"/>
  <c r="MSV35" i="6"/>
  <c r="MSW35" i="6"/>
  <c r="MSX35" i="6"/>
  <c r="MSY35" i="6"/>
  <c r="MSZ35" i="6"/>
  <c r="MTA35" i="6"/>
  <c r="MTB35" i="6"/>
  <c r="MTC35" i="6"/>
  <c r="MTD35" i="6"/>
  <c r="MTE35" i="6"/>
  <c r="MTF35" i="6"/>
  <c r="MTG35" i="6"/>
  <c r="MTH35" i="6"/>
  <c r="MTI35" i="6"/>
  <c r="MTJ35" i="6"/>
  <c r="MTK35" i="6"/>
  <c r="MTL35" i="6"/>
  <c r="MTM35" i="6"/>
  <c r="MTN35" i="6"/>
  <c r="MTO35" i="6"/>
  <c r="MTP35" i="6"/>
  <c r="MTQ35" i="6"/>
  <c r="MTR35" i="6"/>
  <c r="MTS35" i="6"/>
  <c r="MTT35" i="6"/>
  <c r="MTU35" i="6"/>
  <c r="MTV35" i="6"/>
  <c r="MTW35" i="6"/>
  <c r="MTX35" i="6"/>
  <c r="MTY35" i="6"/>
  <c r="MTZ35" i="6"/>
  <c r="MUA35" i="6"/>
  <c r="MUB35" i="6"/>
  <c r="MUC35" i="6"/>
  <c r="MUD35" i="6"/>
  <c r="MUE35" i="6"/>
  <c r="MUF35" i="6"/>
  <c r="MUG35" i="6"/>
  <c r="MUH35" i="6"/>
  <c r="MUI35" i="6"/>
  <c r="MUJ35" i="6"/>
  <c r="MUK35" i="6"/>
  <c r="MUL35" i="6"/>
  <c r="MUM35" i="6"/>
  <c r="MUN35" i="6"/>
  <c r="MUO35" i="6"/>
  <c r="MUP35" i="6"/>
  <c r="MUQ35" i="6"/>
  <c r="MUR35" i="6"/>
  <c r="MUS35" i="6"/>
  <c r="MUT35" i="6"/>
  <c r="MUU35" i="6"/>
  <c r="MUV35" i="6"/>
  <c r="MUW35" i="6"/>
  <c r="MUX35" i="6"/>
  <c r="MUY35" i="6"/>
  <c r="MUZ35" i="6"/>
  <c r="MVA35" i="6"/>
  <c r="MVB35" i="6"/>
  <c r="MVC35" i="6"/>
  <c r="MVD35" i="6"/>
  <c r="MVE35" i="6"/>
  <c r="MVF35" i="6"/>
  <c r="MVG35" i="6"/>
  <c r="MVH35" i="6"/>
  <c r="MVI35" i="6"/>
  <c r="MVJ35" i="6"/>
  <c r="MVK35" i="6"/>
  <c r="MVL35" i="6"/>
  <c r="MVM35" i="6"/>
  <c r="MVN35" i="6"/>
  <c r="MVO35" i="6"/>
  <c r="MVP35" i="6"/>
  <c r="MVQ35" i="6"/>
  <c r="MVR35" i="6"/>
  <c r="MVS35" i="6"/>
  <c r="MVT35" i="6"/>
  <c r="MVU35" i="6"/>
  <c r="MVV35" i="6"/>
  <c r="MVW35" i="6"/>
  <c r="MVX35" i="6"/>
  <c r="MVY35" i="6"/>
  <c r="MVZ35" i="6"/>
  <c r="MWA35" i="6"/>
  <c r="MWB35" i="6"/>
  <c r="MWC35" i="6"/>
  <c r="MWD35" i="6"/>
  <c r="MWE35" i="6"/>
  <c r="MWF35" i="6"/>
  <c r="MWG35" i="6"/>
  <c r="MWH35" i="6"/>
  <c r="MWI35" i="6"/>
  <c r="MWJ35" i="6"/>
  <c r="MWK35" i="6"/>
  <c r="MWL35" i="6"/>
  <c r="MWM35" i="6"/>
  <c r="MWN35" i="6"/>
  <c r="MWO35" i="6"/>
  <c r="MWP35" i="6"/>
  <c r="MWQ35" i="6"/>
  <c r="MWR35" i="6"/>
  <c r="MWS35" i="6"/>
  <c r="MWT35" i="6"/>
  <c r="MWU35" i="6"/>
  <c r="MWV35" i="6"/>
  <c r="MWW35" i="6"/>
  <c r="MWX35" i="6"/>
  <c r="MWY35" i="6"/>
  <c r="MWZ35" i="6"/>
  <c r="MXA35" i="6"/>
  <c r="MXB35" i="6"/>
  <c r="MXC35" i="6"/>
  <c r="MXD35" i="6"/>
  <c r="MXE35" i="6"/>
  <c r="MXF35" i="6"/>
  <c r="MXG35" i="6"/>
  <c r="MXH35" i="6"/>
  <c r="MXI35" i="6"/>
  <c r="MXJ35" i="6"/>
  <c r="MXK35" i="6"/>
  <c r="MXL35" i="6"/>
  <c r="MXM35" i="6"/>
  <c r="MXN35" i="6"/>
  <c r="MXO35" i="6"/>
  <c r="MXP35" i="6"/>
  <c r="MXQ35" i="6"/>
  <c r="MXR35" i="6"/>
  <c r="MXS35" i="6"/>
  <c r="MXT35" i="6"/>
  <c r="MXU35" i="6"/>
  <c r="MXV35" i="6"/>
  <c r="MXW35" i="6"/>
  <c r="MXX35" i="6"/>
  <c r="MXY35" i="6"/>
  <c r="MXZ35" i="6"/>
  <c r="MYA35" i="6"/>
  <c r="MYB35" i="6"/>
  <c r="MYC35" i="6"/>
  <c r="MYD35" i="6"/>
  <c r="MYE35" i="6"/>
  <c r="MYF35" i="6"/>
  <c r="MYG35" i="6"/>
  <c r="MYH35" i="6"/>
  <c r="MYI35" i="6"/>
  <c r="MYJ35" i="6"/>
  <c r="MYK35" i="6"/>
  <c r="MYL35" i="6"/>
  <c r="MYM35" i="6"/>
  <c r="MYN35" i="6"/>
  <c r="MYO35" i="6"/>
  <c r="MYP35" i="6"/>
  <c r="MYQ35" i="6"/>
  <c r="MYR35" i="6"/>
  <c r="MYS35" i="6"/>
  <c r="MYT35" i="6"/>
  <c r="MYU35" i="6"/>
  <c r="MYV35" i="6"/>
  <c r="MYW35" i="6"/>
  <c r="MYX35" i="6"/>
  <c r="MYY35" i="6"/>
  <c r="MYZ35" i="6"/>
  <c r="MZA35" i="6"/>
  <c r="MZB35" i="6"/>
  <c r="MZC35" i="6"/>
  <c r="MZD35" i="6"/>
  <c r="MZE35" i="6"/>
  <c r="MZF35" i="6"/>
  <c r="MZG35" i="6"/>
  <c r="MZH35" i="6"/>
  <c r="MZI35" i="6"/>
  <c r="MZJ35" i="6"/>
  <c r="MZK35" i="6"/>
  <c r="MZL35" i="6"/>
  <c r="MZM35" i="6"/>
  <c r="MZN35" i="6"/>
  <c r="MZO35" i="6"/>
  <c r="MZP35" i="6"/>
  <c r="MZQ35" i="6"/>
  <c r="MZR35" i="6"/>
  <c r="MZS35" i="6"/>
  <c r="MZT35" i="6"/>
  <c r="MZU35" i="6"/>
  <c r="MZV35" i="6"/>
  <c r="MZW35" i="6"/>
  <c r="MZX35" i="6"/>
  <c r="MZY35" i="6"/>
  <c r="MZZ35" i="6"/>
  <c r="NAA35" i="6"/>
  <c r="NAB35" i="6"/>
  <c r="NAC35" i="6"/>
  <c r="NAD35" i="6"/>
  <c r="NAE35" i="6"/>
  <c r="NAF35" i="6"/>
  <c r="NAG35" i="6"/>
  <c r="NAH35" i="6"/>
  <c r="NAI35" i="6"/>
  <c r="NAJ35" i="6"/>
  <c r="NAK35" i="6"/>
  <c r="NAL35" i="6"/>
  <c r="NAM35" i="6"/>
  <c r="NAN35" i="6"/>
  <c r="NAO35" i="6"/>
  <c r="NAP35" i="6"/>
  <c r="NAQ35" i="6"/>
  <c r="NAR35" i="6"/>
  <c r="NAS35" i="6"/>
  <c r="NAT35" i="6"/>
  <c r="NAU35" i="6"/>
  <c r="NAV35" i="6"/>
  <c r="NAW35" i="6"/>
  <c r="NAX35" i="6"/>
  <c r="NAY35" i="6"/>
  <c r="NAZ35" i="6"/>
  <c r="NBA35" i="6"/>
  <c r="NBB35" i="6"/>
  <c r="NBC35" i="6"/>
  <c r="NBD35" i="6"/>
  <c r="NBE35" i="6"/>
  <c r="NBF35" i="6"/>
  <c r="NBG35" i="6"/>
  <c r="NBH35" i="6"/>
  <c r="NBI35" i="6"/>
  <c r="NBJ35" i="6"/>
  <c r="NBK35" i="6"/>
  <c r="NBL35" i="6"/>
  <c r="NBM35" i="6"/>
  <c r="NBN35" i="6"/>
  <c r="NBO35" i="6"/>
  <c r="NBP35" i="6"/>
  <c r="NBQ35" i="6"/>
  <c r="NBR35" i="6"/>
  <c r="NBS35" i="6"/>
  <c r="NBT35" i="6"/>
  <c r="NBU35" i="6"/>
  <c r="NBV35" i="6"/>
  <c r="NBW35" i="6"/>
  <c r="NBX35" i="6"/>
  <c r="NBY35" i="6"/>
  <c r="NBZ35" i="6"/>
  <c r="NCA35" i="6"/>
  <c r="NCB35" i="6"/>
  <c r="NCC35" i="6"/>
  <c r="NCD35" i="6"/>
  <c r="NCE35" i="6"/>
  <c r="NCF35" i="6"/>
  <c r="NCG35" i="6"/>
  <c r="NCH35" i="6"/>
  <c r="NCI35" i="6"/>
  <c r="NCJ35" i="6"/>
  <c r="NCK35" i="6"/>
  <c r="NCL35" i="6"/>
  <c r="NCM35" i="6"/>
  <c r="NCN35" i="6"/>
  <c r="NCO35" i="6"/>
  <c r="NCP35" i="6"/>
  <c r="NCQ35" i="6"/>
  <c r="NCR35" i="6"/>
  <c r="NCS35" i="6"/>
  <c r="NCT35" i="6"/>
  <c r="NCU35" i="6"/>
  <c r="NCV35" i="6"/>
  <c r="NCW35" i="6"/>
  <c r="NCX35" i="6"/>
  <c r="NCY35" i="6"/>
  <c r="NCZ35" i="6"/>
  <c r="NDA35" i="6"/>
  <c r="NDB35" i="6"/>
  <c r="NDC35" i="6"/>
  <c r="NDD35" i="6"/>
  <c r="NDE35" i="6"/>
  <c r="NDF35" i="6"/>
  <c r="NDG35" i="6"/>
  <c r="NDH35" i="6"/>
  <c r="NDI35" i="6"/>
  <c r="NDJ35" i="6"/>
  <c r="NDK35" i="6"/>
  <c r="NDL35" i="6"/>
  <c r="NDM35" i="6"/>
  <c r="NDN35" i="6"/>
  <c r="NDO35" i="6"/>
  <c r="NDP35" i="6"/>
  <c r="NDQ35" i="6"/>
  <c r="NDR35" i="6"/>
  <c r="NDS35" i="6"/>
  <c r="NDT35" i="6"/>
  <c r="NDU35" i="6"/>
  <c r="NDV35" i="6"/>
  <c r="NDW35" i="6"/>
  <c r="NDX35" i="6"/>
  <c r="NDY35" i="6"/>
  <c r="NDZ35" i="6"/>
  <c r="NEA35" i="6"/>
  <c r="NEB35" i="6"/>
  <c r="NEC35" i="6"/>
  <c r="NED35" i="6"/>
  <c r="NEE35" i="6"/>
  <c r="NEF35" i="6"/>
  <c r="NEG35" i="6"/>
  <c r="NEH35" i="6"/>
  <c r="NEI35" i="6"/>
  <c r="NEJ35" i="6"/>
  <c r="NEK35" i="6"/>
  <c r="NEL35" i="6"/>
  <c r="NEM35" i="6"/>
  <c r="NEN35" i="6"/>
  <c r="NEO35" i="6"/>
  <c r="NEP35" i="6"/>
  <c r="NEQ35" i="6"/>
  <c r="NER35" i="6"/>
  <c r="NES35" i="6"/>
  <c r="NET35" i="6"/>
  <c r="NEU35" i="6"/>
  <c r="NEV35" i="6"/>
  <c r="NEW35" i="6"/>
  <c r="NEX35" i="6"/>
  <c r="NEY35" i="6"/>
  <c r="NEZ35" i="6"/>
  <c r="NFA35" i="6"/>
  <c r="NFB35" i="6"/>
  <c r="NFC35" i="6"/>
  <c r="NFD35" i="6"/>
  <c r="NFE35" i="6"/>
  <c r="NFF35" i="6"/>
  <c r="NFG35" i="6"/>
  <c r="NFH35" i="6"/>
  <c r="NFI35" i="6"/>
  <c r="NFJ35" i="6"/>
  <c r="NFK35" i="6"/>
  <c r="NFL35" i="6"/>
  <c r="NFM35" i="6"/>
  <c r="NFN35" i="6"/>
  <c r="NFO35" i="6"/>
  <c r="NFP35" i="6"/>
  <c r="NFQ35" i="6"/>
  <c r="NFR35" i="6"/>
  <c r="NFS35" i="6"/>
  <c r="NFT35" i="6"/>
  <c r="NFU35" i="6"/>
  <c r="NFV35" i="6"/>
  <c r="NFW35" i="6"/>
  <c r="NFX35" i="6"/>
  <c r="NFY35" i="6"/>
  <c r="NFZ35" i="6"/>
  <c r="NGA35" i="6"/>
  <c r="NGB35" i="6"/>
  <c r="NGC35" i="6"/>
  <c r="NGD35" i="6"/>
  <c r="NGE35" i="6"/>
  <c r="NGF35" i="6"/>
  <c r="NGG35" i="6"/>
  <c r="NGH35" i="6"/>
  <c r="NGI35" i="6"/>
  <c r="NGJ35" i="6"/>
  <c r="NGK35" i="6"/>
  <c r="NGL35" i="6"/>
  <c r="NGM35" i="6"/>
  <c r="NGN35" i="6"/>
  <c r="NGO35" i="6"/>
  <c r="NGP35" i="6"/>
  <c r="NGQ35" i="6"/>
  <c r="NGR35" i="6"/>
  <c r="NGS35" i="6"/>
  <c r="NGT35" i="6"/>
  <c r="NGU35" i="6"/>
  <c r="NGV35" i="6"/>
  <c r="NGW35" i="6"/>
  <c r="NGX35" i="6"/>
  <c r="NGY35" i="6"/>
  <c r="NGZ35" i="6"/>
  <c r="NHA35" i="6"/>
  <c r="NHB35" i="6"/>
  <c r="NHC35" i="6"/>
  <c r="NHD35" i="6"/>
  <c r="NHE35" i="6"/>
  <c r="NHF35" i="6"/>
  <c r="NHG35" i="6"/>
  <c r="NHH35" i="6"/>
  <c r="NHI35" i="6"/>
  <c r="NHJ35" i="6"/>
  <c r="NHK35" i="6"/>
  <c r="NHL35" i="6"/>
  <c r="NHM35" i="6"/>
  <c r="NHN35" i="6"/>
  <c r="NHO35" i="6"/>
  <c r="NHP35" i="6"/>
  <c r="NHQ35" i="6"/>
  <c r="NHR35" i="6"/>
  <c r="NHS35" i="6"/>
  <c r="NHT35" i="6"/>
  <c r="NHU35" i="6"/>
  <c r="NHV35" i="6"/>
  <c r="NHW35" i="6"/>
  <c r="NHX35" i="6"/>
  <c r="NHY35" i="6"/>
  <c r="NHZ35" i="6"/>
  <c r="NIA35" i="6"/>
  <c r="NIB35" i="6"/>
  <c r="NIC35" i="6"/>
  <c r="NID35" i="6"/>
  <c r="NIE35" i="6"/>
  <c r="NIF35" i="6"/>
  <c r="NIG35" i="6"/>
  <c r="NIH35" i="6"/>
  <c r="NII35" i="6"/>
  <c r="NIJ35" i="6"/>
  <c r="NIK35" i="6"/>
  <c r="NIL35" i="6"/>
  <c r="NIM35" i="6"/>
  <c r="NIN35" i="6"/>
  <c r="NIO35" i="6"/>
  <c r="NIP35" i="6"/>
  <c r="NIQ35" i="6"/>
  <c r="NIR35" i="6"/>
  <c r="NIS35" i="6"/>
  <c r="NIT35" i="6"/>
  <c r="NIU35" i="6"/>
  <c r="NIV35" i="6"/>
  <c r="NIW35" i="6"/>
  <c r="NIX35" i="6"/>
  <c r="NIY35" i="6"/>
  <c r="NIZ35" i="6"/>
  <c r="NJA35" i="6"/>
  <c r="NJB35" i="6"/>
  <c r="NJC35" i="6"/>
  <c r="NJD35" i="6"/>
  <c r="NJE35" i="6"/>
  <c r="NJF35" i="6"/>
  <c r="NJG35" i="6"/>
  <c r="NJH35" i="6"/>
  <c r="NJI35" i="6"/>
  <c r="NJJ35" i="6"/>
  <c r="NJK35" i="6"/>
  <c r="NJL35" i="6"/>
  <c r="NJM35" i="6"/>
  <c r="NJN35" i="6"/>
  <c r="NJO35" i="6"/>
  <c r="NJP35" i="6"/>
  <c r="NJQ35" i="6"/>
  <c r="NJR35" i="6"/>
  <c r="NJS35" i="6"/>
  <c r="NJT35" i="6"/>
  <c r="NJU35" i="6"/>
  <c r="NJV35" i="6"/>
  <c r="NJW35" i="6"/>
  <c r="NJX35" i="6"/>
  <c r="NJY35" i="6"/>
  <c r="NJZ35" i="6"/>
  <c r="NKA35" i="6"/>
  <c r="NKB35" i="6"/>
  <c r="NKC35" i="6"/>
  <c r="NKD35" i="6"/>
  <c r="NKE35" i="6"/>
  <c r="NKF35" i="6"/>
  <c r="NKG35" i="6"/>
  <c r="NKH35" i="6"/>
  <c r="NKI35" i="6"/>
  <c r="NKJ35" i="6"/>
  <c r="NKK35" i="6"/>
  <c r="NKL35" i="6"/>
  <c r="NKM35" i="6"/>
  <c r="NKN35" i="6"/>
  <c r="NKO35" i="6"/>
  <c r="NKP35" i="6"/>
  <c r="NKQ35" i="6"/>
  <c r="NKR35" i="6"/>
  <c r="NKS35" i="6"/>
  <c r="NKT35" i="6"/>
  <c r="NKU35" i="6"/>
  <c r="NKV35" i="6"/>
  <c r="NKW35" i="6"/>
  <c r="NKX35" i="6"/>
  <c r="NKY35" i="6"/>
  <c r="NKZ35" i="6"/>
  <c r="NLA35" i="6"/>
  <c r="NLB35" i="6"/>
  <c r="NLC35" i="6"/>
  <c r="NLD35" i="6"/>
  <c r="NLE35" i="6"/>
  <c r="NLF35" i="6"/>
  <c r="NLG35" i="6"/>
  <c r="NLH35" i="6"/>
  <c r="NLI35" i="6"/>
  <c r="NLJ35" i="6"/>
  <c r="NLK35" i="6"/>
  <c r="NLL35" i="6"/>
  <c r="NLM35" i="6"/>
  <c r="NLN35" i="6"/>
  <c r="NLO35" i="6"/>
  <c r="NLP35" i="6"/>
  <c r="NLQ35" i="6"/>
  <c r="NLR35" i="6"/>
  <c r="NLS35" i="6"/>
  <c r="NLT35" i="6"/>
  <c r="NLU35" i="6"/>
  <c r="NLV35" i="6"/>
  <c r="NLW35" i="6"/>
  <c r="NLX35" i="6"/>
  <c r="NLY35" i="6"/>
  <c r="NLZ35" i="6"/>
  <c r="NMA35" i="6"/>
  <c r="NMB35" i="6"/>
  <c r="NMC35" i="6"/>
  <c r="NMD35" i="6"/>
  <c r="NME35" i="6"/>
  <c r="NMF35" i="6"/>
  <c r="NMG35" i="6"/>
  <c r="NMH35" i="6"/>
  <c r="NMI35" i="6"/>
  <c r="NMJ35" i="6"/>
  <c r="NMK35" i="6"/>
  <c r="NML35" i="6"/>
  <c r="NMM35" i="6"/>
  <c r="NMN35" i="6"/>
  <c r="NMO35" i="6"/>
  <c r="NMP35" i="6"/>
  <c r="NMQ35" i="6"/>
  <c r="NMR35" i="6"/>
  <c r="NMS35" i="6"/>
  <c r="NMT35" i="6"/>
  <c r="NMU35" i="6"/>
  <c r="NMV35" i="6"/>
  <c r="NMW35" i="6"/>
  <c r="NMX35" i="6"/>
  <c r="NMY35" i="6"/>
  <c r="NMZ35" i="6"/>
  <c r="NNA35" i="6"/>
  <c r="NNB35" i="6"/>
  <c r="NNC35" i="6"/>
  <c r="NND35" i="6"/>
  <c r="NNE35" i="6"/>
  <c r="NNF35" i="6"/>
  <c r="NNG35" i="6"/>
  <c r="NNH35" i="6"/>
  <c r="NNI35" i="6"/>
  <c r="NNJ35" i="6"/>
  <c r="NNK35" i="6"/>
  <c r="NNL35" i="6"/>
  <c r="NNM35" i="6"/>
  <c r="NNN35" i="6"/>
  <c r="NNO35" i="6"/>
  <c r="NNP35" i="6"/>
  <c r="NNQ35" i="6"/>
  <c r="NNR35" i="6"/>
  <c r="NNS35" i="6"/>
  <c r="NNT35" i="6"/>
  <c r="NNU35" i="6"/>
  <c r="NNV35" i="6"/>
  <c r="NNW35" i="6"/>
  <c r="NNX35" i="6"/>
  <c r="NNY35" i="6"/>
  <c r="NNZ35" i="6"/>
  <c r="NOA35" i="6"/>
  <c r="NOB35" i="6"/>
  <c r="NOC35" i="6"/>
  <c r="NOD35" i="6"/>
  <c r="NOE35" i="6"/>
  <c r="NOF35" i="6"/>
  <c r="NOG35" i="6"/>
  <c r="NOH35" i="6"/>
  <c r="NOI35" i="6"/>
  <c r="NOJ35" i="6"/>
  <c r="NOK35" i="6"/>
  <c r="NOL35" i="6"/>
  <c r="NOM35" i="6"/>
  <c r="NON35" i="6"/>
  <c r="NOO35" i="6"/>
  <c r="NOP35" i="6"/>
  <c r="NOQ35" i="6"/>
  <c r="NOR35" i="6"/>
  <c r="NOS35" i="6"/>
  <c r="NOT35" i="6"/>
  <c r="NOU35" i="6"/>
  <c r="NOV35" i="6"/>
  <c r="NOW35" i="6"/>
  <c r="NOX35" i="6"/>
  <c r="NOY35" i="6"/>
  <c r="NOZ35" i="6"/>
  <c r="NPA35" i="6"/>
  <c r="NPB35" i="6"/>
  <c r="NPC35" i="6"/>
  <c r="NPD35" i="6"/>
  <c r="NPE35" i="6"/>
  <c r="NPF35" i="6"/>
  <c r="NPG35" i="6"/>
  <c r="NPH35" i="6"/>
  <c r="NPI35" i="6"/>
  <c r="NPJ35" i="6"/>
  <c r="NPK35" i="6"/>
  <c r="NPL35" i="6"/>
  <c r="NPM35" i="6"/>
  <c r="NPN35" i="6"/>
  <c r="NPO35" i="6"/>
  <c r="NPP35" i="6"/>
  <c r="NPQ35" i="6"/>
  <c r="NPR35" i="6"/>
  <c r="NPS35" i="6"/>
  <c r="NPT35" i="6"/>
  <c r="NPU35" i="6"/>
  <c r="NPV35" i="6"/>
  <c r="NPW35" i="6"/>
  <c r="NPX35" i="6"/>
  <c r="NPY35" i="6"/>
  <c r="NPZ35" i="6"/>
  <c r="NQA35" i="6"/>
  <c r="NQB35" i="6"/>
  <c r="NQC35" i="6"/>
  <c r="NQD35" i="6"/>
  <c r="NQE35" i="6"/>
  <c r="NQF35" i="6"/>
  <c r="NQG35" i="6"/>
  <c r="NQH35" i="6"/>
  <c r="NQI35" i="6"/>
  <c r="NQJ35" i="6"/>
  <c r="NQK35" i="6"/>
  <c r="NQL35" i="6"/>
  <c r="NQM35" i="6"/>
  <c r="NQN35" i="6"/>
  <c r="NQO35" i="6"/>
  <c r="NQP35" i="6"/>
  <c r="NQQ35" i="6"/>
  <c r="NQR35" i="6"/>
  <c r="NQS35" i="6"/>
  <c r="NQT35" i="6"/>
  <c r="NQU35" i="6"/>
  <c r="NQV35" i="6"/>
  <c r="NQW35" i="6"/>
  <c r="NQX35" i="6"/>
  <c r="NQY35" i="6"/>
  <c r="NQZ35" i="6"/>
  <c r="NRA35" i="6"/>
  <c r="NRB35" i="6"/>
  <c r="NRC35" i="6"/>
  <c r="NRD35" i="6"/>
  <c r="NRE35" i="6"/>
  <c r="NRF35" i="6"/>
  <c r="NRG35" i="6"/>
  <c r="NRH35" i="6"/>
  <c r="NRI35" i="6"/>
  <c r="NRJ35" i="6"/>
  <c r="NRK35" i="6"/>
  <c r="NRL35" i="6"/>
  <c r="NRM35" i="6"/>
  <c r="NRN35" i="6"/>
  <c r="NRO35" i="6"/>
  <c r="NRP35" i="6"/>
  <c r="NRQ35" i="6"/>
  <c r="NRR35" i="6"/>
  <c r="NRS35" i="6"/>
  <c r="NRT35" i="6"/>
  <c r="NRU35" i="6"/>
  <c r="NRV35" i="6"/>
  <c r="NRW35" i="6"/>
  <c r="NRX35" i="6"/>
  <c r="NRY35" i="6"/>
  <c r="NRZ35" i="6"/>
  <c r="NSA35" i="6"/>
  <c r="NSB35" i="6"/>
  <c r="NSC35" i="6"/>
  <c r="NSD35" i="6"/>
  <c r="NSE35" i="6"/>
  <c r="NSF35" i="6"/>
  <c r="NSG35" i="6"/>
  <c r="NSH35" i="6"/>
  <c r="NSI35" i="6"/>
  <c r="NSJ35" i="6"/>
  <c r="NSK35" i="6"/>
  <c r="NSL35" i="6"/>
  <c r="NSM35" i="6"/>
  <c r="NSN35" i="6"/>
  <c r="NSO35" i="6"/>
  <c r="NSP35" i="6"/>
  <c r="NSQ35" i="6"/>
  <c r="NSR35" i="6"/>
  <c r="NSS35" i="6"/>
  <c r="NST35" i="6"/>
  <c r="NSU35" i="6"/>
  <c r="NSV35" i="6"/>
  <c r="NSW35" i="6"/>
  <c r="NSX35" i="6"/>
  <c r="NSY35" i="6"/>
  <c r="NSZ35" i="6"/>
  <c r="NTA35" i="6"/>
  <c r="NTB35" i="6"/>
  <c r="NTC35" i="6"/>
  <c r="NTD35" i="6"/>
  <c r="NTE35" i="6"/>
  <c r="NTF35" i="6"/>
  <c r="NTG35" i="6"/>
  <c r="NTH35" i="6"/>
  <c r="NTI35" i="6"/>
  <c r="NTJ35" i="6"/>
  <c r="NTK35" i="6"/>
  <c r="NTL35" i="6"/>
  <c r="NTM35" i="6"/>
  <c r="NTN35" i="6"/>
  <c r="NTO35" i="6"/>
  <c r="NTP35" i="6"/>
  <c r="NTQ35" i="6"/>
  <c r="NTR35" i="6"/>
  <c r="NTS35" i="6"/>
  <c r="NTT35" i="6"/>
  <c r="NTU35" i="6"/>
  <c r="NTV35" i="6"/>
  <c r="NTW35" i="6"/>
  <c r="NTX35" i="6"/>
  <c r="NTY35" i="6"/>
  <c r="NTZ35" i="6"/>
  <c r="NUA35" i="6"/>
  <c r="NUB35" i="6"/>
  <c r="NUC35" i="6"/>
  <c r="NUD35" i="6"/>
  <c r="NUE35" i="6"/>
  <c r="NUF35" i="6"/>
  <c r="NUG35" i="6"/>
  <c r="NUH35" i="6"/>
  <c r="NUI35" i="6"/>
  <c r="NUJ35" i="6"/>
  <c r="NUK35" i="6"/>
  <c r="NUL35" i="6"/>
  <c r="NUM35" i="6"/>
  <c r="NUN35" i="6"/>
  <c r="NUO35" i="6"/>
  <c r="NUP35" i="6"/>
  <c r="NUQ35" i="6"/>
  <c r="NUR35" i="6"/>
  <c r="NUS35" i="6"/>
  <c r="NUT35" i="6"/>
  <c r="NUU35" i="6"/>
  <c r="NUV35" i="6"/>
  <c r="NUW35" i="6"/>
  <c r="NUX35" i="6"/>
  <c r="NUY35" i="6"/>
  <c r="NUZ35" i="6"/>
  <c r="NVA35" i="6"/>
  <c r="NVB35" i="6"/>
  <c r="NVC35" i="6"/>
  <c r="NVD35" i="6"/>
  <c r="NVE35" i="6"/>
  <c r="NVF35" i="6"/>
  <c r="NVG35" i="6"/>
  <c r="NVH35" i="6"/>
  <c r="NVI35" i="6"/>
  <c r="NVJ35" i="6"/>
  <c r="NVK35" i="6"/>
  <c r="NVL35" i="6"/>
  <c r="NVM35" i="6"/>
  <c r="NVN35" i="6"/>
  <c r="NVO35" i="6"/>
  <c r="NVP35" i="6"/>
  <c r="NVQ35" i="6"/>
  <c r="NVR35" i="6"/>
  <c r="NVS35" i="6"/>
  <c r="NVT35" i="6"/>
  <c r="NVU35" i="6"/>
  <c r="NVV35" i="6"/>
  <c r="NVW35" i="6"/>
  <c r="NVX35" i="6"/>
  <c r="NVY35" i="6"/>
  <c r="NVZ35" i="6"/>
  <c r="NWA35" i="6"/>
  <c r="NWB35" i="6"/>
  <c r="NWC35" i="6"/>
  <c r="NWD35" i="6"/>
  <c r="NWE35" i="6"/>
  <c r="NWF35" i="6"/>
  <c r="NWG35" i="6"/>
  <c r="NWH35" i="6"/>
  <c r="NWI35" i="6"/>
  <c r="NWJ35" i="6"/>
  <c r="NWK35" i="6"/>
  <c r="NWL35" i="6"/>
  <c r="NWM35" i="6"/>
  <c r="NWN35" i="6"/>
  <c r="NWO35" i="6"/>
  <c r="NWP35" i="6"/>
  <c r="NWQ35" i="6"/>
  <c r="NWR35" i="6"/>
  <c r="NWS35" i="6"/>
  <c r="NWT35" i="6"/>
  <c r="NWU35" i="6"/>
  <c r="NWV35" i="6"/>
  <c r="NWW35" i="6"/>
  <c r="NWX35" i="6"/>
  <c r="NWY35" i="6"/>
  <c r="NWZ35" i="6"/>
  <c r="NXA35" i="6"/>
  <c r="NXB35" i="6"/>
  <c r="NXC35" i="6"/>
  <c r="NXD35" i="6"/>
  <c r="NXE35" i="6"/>
  <c r="NXF35" i="6"/>
  <c r="NXG35" i="6"/>
  <c r="NXH35" i="6"/>
  <c r="NXI35" i="6"/>
  <c r="NXJ35" i="6"/>
  <c r="NXK35" i="6"/>
  <c r="NXL35" i="6"/>
  <c r="NXM35" i="6"/>
  <c r="NXN35" i="6"/>
  <c r="NXO35" i="6"/>
  <c r="NXP35" i="6"/>
  <c r="NXQ35" i="6"/>
  <c r="NXR35" i="6"/>
  <c r="NXS35" i="6"/>
  <c r="NXT35" i="6"/>
  <c r="NXU35" i="6"/>
  <c r="NXV35" i="6"/>
  <c r="NXW35" i="6"/>
  <c r="NXX35" i="6"/>
  <c r="NXY35" i="6"/>
  <c r="NXZ35" i="6"/>
  <c r="NYA35" i="6"/>
  <c r="NYB35" i="6"/>
  <c r="NYC35" i="6"/>
  <c r="NYD35" i="6"/>
  <c r="NYE35" i="6"/>
  <c r="NYF35" i="6"/>
  <c r="NYG35" i="6"/>
  <c r="NYH35" i="6"/>
  <c r="NYI35" i="6"/>
  <c r="NYJ35" i="6"/>
  <c r="NYK35" i="6"/>
  <c r="NYL35" i="6"/>
  <c r="NYM35" i="6"/>
  <c r="NYN35" i="6"/>
  <c r="NYO35" i="6"/>
  <c r="NYP35" i="6"/>
  <c r="NYQ35" i="6"/>
  <c r="NYR35" i="6"/>
  <c r="NYS35" i="6"/>
  <c r="NYT35" i="6"/>
  <c r="NYU35" i="6"/>
  <c r="NYV35" i="6"/>
  <c r="NYW35" i="6"/>
  <c r="NYX35" i="6"/>
  <c r="NYY35" i="6"/>
  <c r="NYZ35" i="6"/>
  <c r="NZA35" i="6"/>
  <c r="NZB35" i="6"/>
  <c r="NZC35" i="6"/>
  <c r="NZD35" i="6"/>
  <c r="NZE35" i="6"/>
  <c r="NZF35" i="6"/>
  <c r="NZG35" i="6"/>
  <c r="NZH35" i="6"/>
  <c r="NZI35" i="6"/>
  <c r="NZJ35" i="6"/>
  <c r="NZK35" i="6"/>
  <c r="NZL35" i="6"/>
  <c r="NZM35" i="6"/>
  <c r="NZN35" i="6"/>
  <c r="NZO35" i="6"/>
  <c r="NZP35" i="6"/>
  <c r="NZQ35" i="6"/>
  <c r="NZR35" i="6"/>
  <c r="NZS35" i="6"/>
  <c r="NZT35" i="6"/>
  <c r="NZU35" i="6"/>
  <c r="NZV35" i="6"/>
  <c r="NZW35" i="6"/>
  <c r="NZX35" i="6"/>
  <c r="NZY35" i="6"/>
  <c r="NZZ35" i="6"/>
  <c r="OAA35" i="6"/>
  <c r="OAB35" i="6"/>
  <c r="OAC35" i="6"/>
  <c r="OAD35" i="6"/>
  <c r="OAE35" i="6"/>
  <c r="OAF35" i="6"/>
  <c r="OAG35" i="6"/>
  <c r="OAH35" i="6"/>
  <c r="OAI35" i="6"/>
  <c r="OAJ35" i="6"/>
  <c r="OAK35" i="6"/>
  <c r="OAL35" i="6"/>
  <c r="OAM35" i="6"/>
  <c r="OAN35" i="6"/>
  <c r="OAO35" i="6"/>
  <c r="OAP35" i="6"/>
  <c r="OAQ35" i="6"/>
  <c r="OAR35" i="6"/>
  <c r="OAS35" i="6"/>
  <c r="OAT35" i="6"/>
  <c r="OAU35" i="6"/>
  <c r="OAV35" i="6"/>
  <c r="OAW35" i="6"/>
  <c r="OAX35" i="6"/>
  <c r="OAY35" i="6"/>
  <c r="OAZ35" i="6"/>
  <c r="OBA35" i="6"/>
  <c r="OBB35" i="6"/>
  <c r="OBC35" i="6"/>
  <c r="OBD35" i="6"/>
  <c r="OBE35" i="6"/>
  <c r="OBF35" i="6"/>
  <c r="OBG35" i="6"/>
  <c r="OBH35" i="6"/>
  <c r="OBI35" i="6"/>
  <c r="OBJ35" i="6"/>
  <c r="OBK35" i="6"/>
  <c r="OBL35" i="6"/>
  <c r="OBM35" i="6"/>
  <c r="OBN35" i="6"/>
  <c r="OBO35" i="6"/>
  <c r="OBP35" i="6"/>
  <c r="OBQ35" i="6"/>
  <c r="OBR35" i="6"/>
  <c r="OBS35" i="6"/>
  <c r="OBT35" i="6"/>
  <c r="OBU35" i="6"/>
  <c r="OBV35" i="6"/>
  <c r="OBW35" i="6"/>
  <c r="OBX35" i="6"/>
  <c r="OBY35" i="6"/>
  <c r="OBZ35" i="6"/>
  <c r="OCA35" i="6"/>
  <c r="OCB35" i="6"/>
  <c r="OCC35" i="6"/>
  <c r="OCD35" i="6"/>
  <c r="OCE35" i="6"/>
  <c r="OCF35" i="6"/>
  <c r="OCG35" i="6"/>
  <c r="OCH35" i="6"/>
  <c r="OCI35" i="6"/>
  <c r="OCJ35" i="6"/>
  <c r="OCK35" i="6"/>
  <c r="OCL35" i="6"/>
  <c r="OCM35" i="6"/>
  <c r="OCN35" i="6"/>
  <c r="OCO35" i="6"/>
  <c r="OCP35" i="6"/>
  <c r="OCQ35" i="6"/>
  <c r="OCR35" i="6"/>
  <c r="OCS35" i="6"/>
  <c r="OCT35" i="6"/>
  <c r="OCU35" i="6"/>
  <c r="OCV35" i="6"/>
  <c r="OCW35" i="6"/>
  <c r="OCX35" i="6"/>
  <c r="OCY35" i="6"/>
  <c r="OCZ35" i="6"/>
  <c r="ODA35" i="6"/>
  <c r="ODB35" i="6"/>
  <c r="ODC35" i="6"/>
  <c r="ODD35" i="6"/>
  <c r="ODE35" i="6"/>
  <c r="ODF35" i="6"/>
  <c r="ODG35" i="6"/>
  <c r="ODH35" i="6"/>
  <c r="ODI35" i="6"/>
  <c r="ODJ35" i="6"/>
  <c r="ODK35" i="6"/>
  <c r="ODL35" i="6"/>
  <c r="ODM35" i="6"/>
  <c r="ODN35" i="6"/>
  <c r="ODO35" i="6"/>
  <c r="ODP35" i="6"/>
  <c r="ODQ35" i="6"/>
  <c r="ODR35" i="6"/>
  <c r="ODS35" i="6"/>
  <c r="ODT35" i="6"/>
  <c r="ODU35" i="6"/>
  <c r="ODV35" i="6"/>
  <c r="ODW35" i="6"/>
  <c r="ODX35" i="6"/>
  <c r="ODY35" i="6"/>
  <c r="ODZ35" i="6"/>
  <c r="OEA35" i="6"/>
  <c r="OEB35" i="6"/>
  <c r="OEC35" i="6"/>
  <c r="OED35" i="6"/>
  <c r="OEE35" i="6"/>
  <c r="OEF35" i="6"/>
  <c r="OEG35" i="6"/>
  <c r="OEH35" i="6"/>
  <c r="OEI35" i="6"/>
  <c r="OEJ35" i="6"/>
  <c r="OEK35" i="6"/>
  <c r="OEL35" i="6"/>
  <c r="OEM35" i="6"/>
  <c r="OEN35" i="6"/>
  <c r="OEO35" i="6"/>
  <c r="OEP35" i="6"/>
  <c r="OEQ35" i="6"/>
  <c r="OER35" i="6"/>
  <c r="OES35" i="6"/>
  <c r="OET35" i="6"/>
  <c r="OEU35" i="6"/>
  <c r="OEV35" i="6"/>
  <c r="OEW35" i="6"/>
  <c r="OEX35" i="6"/>
  <c r="OEY35" i="6"/>
  <c r="OEZ35" i="6"/>
  <c r="OFA35" i="6"/>
  <c r="OFB35" i="6"/>
  <c r="OFC35" i="6"/>
  <c r="OFD35" i="6"/>
  <c r="OFE35" i="6"/>
  <c r="OFF35" i="6"/>
  <c r="OFG35" i="6"/>
  <c r="OFH35" i="6"/>
  <c r="OFI35" i="6"/>
  <c r="OFJ35" i="6"/>
  <c r="OFK35" i="6"/>
  <c r="OFL35" i="6"/>
  <c r="OFM35" i="6"/>
  <c r="OFN35" i="6"/>
  <c r="OFO35" i="6"/>
  <c r="OFP35" i="6"/>
  <c r="OFQ35" i="6"/>
  <c r="OFR35" i="6"/>
  <c r="OFS35" i="6"/>
  <c r="OFT35" i="6"/>
  <c r="OFU35" i="6"/>
  <c r="OFV35" i="6"/>
  <c r="OFW35" i="6"/>
  <c r="OFX35" i="6"/>
  <c r="OFY35" i="6"/>
  <c r="OFZ35" i="6"/>
  <c r="OGA35" i="6"/>
  <c r="OGB35" i="6"/>
  <c r="OGC35" i="6"/>
  <c r="OGD35" i="6"/>
  <c r="OGE35" i="6"/>
  <c r="OGF35" i="6"/>
  <c r="OGG35" i="6"/>
  <c r="OGH35" i="6"/>
  <c r="OGI35" i="6"/>
  <c r="OGJ35" i="6"/>
  <c r="OGK35" i="6"/>
  <c r="OGL35" i="6"/>
  <c r="OGM35" i="6"/>
  <c r="OGN35" i="6"/>
  <c r="OGO35" i="6"/>
  <c r="OGP35" i="6"/>
  <c r="OGQ35" i="6"/>
  <c r="OGR35" i="6"/>
  <c r="OGS35" i="6"/>
  <c r="OGT35" i="6"/>
  <c r="OGU35" i="6"/>
  <c r="OGV35" i="6"/>
  <c r="OGW35" i="6"/>
  <c r="OGX35" i="6"/>
  <c r="OGY35" i="6"/>
  <c r="OGZ35" i="6"/>
  <c r="OHA35" i="6"/>
  <c r="OHB35" i="6"/>
  <c r="OHC35" i="6"/>
  <c r="OHD35" i="6"/>
  <c r="OHE35" i="6"/>
  <c r="OHF35" i="6"/>
  <c r="OHG35" i="6"/>
  <c r="OHH35" i="6"/>
  <c r="OHI35" i="6"/>
  <c r="OHJ35" i="6"/>
  <c r="OHK35" i="6"/>
  <c r="OHL35" i="6"/>
  <c r="OHM35" i="6"/>
  <c r="OHN35" i="6"/>
  <c r="OHO35" i="6"/>
  <c r="OHP35" i="6"/>
  <c r="OHQ35" i="6"/>
  <c r="OHR35" i="6"/>
  <c r="OHS35" i="6"/>
  <c r="OHT35" i="6"/>
  <c r="OHU35" i="6"/>
  <c r="OHV35" i="6"/>
  <c r="OHW35" i="6"/>
  <c r="OHX35" i="6"/>
  <c r="OHY35" i="6"/>
  <c r="OHZ35" i="6"/>
  <c r="OIA35" i="6"/>
  <c r="OIB35" i="6"/>
  <c r="OIC35" i="6"/>
  <c r="OID35" i="6"/>
  <c r="OIE35" i="6"/>
  <c r="OIF35" i="6"/>
  <c r="OIG35" i="6"/>
  <c r="OIH35" i="6"/>
  <c r="OII35" i="6"/>
  <c r="OIJ35" i="6"/>
  <c r="OIK35" i="6"/>
  <c r="OIL35" i="6"/>
  <c r="OIM35" i="6"/>
  <c r="OIN35" i="6"/>
  <c r="OIO35" i="6"/>
  <c r="OIP35" i="6"/>
  <c r="OIQ35" i="6"/>
  <c r="OIR35" i="6"/>
  <c r="OIS35" i="6"/>
  <c r="OIT35" i="6"/>
  <c r="OIU35" i="6"/>
  <c r="OIV35" i="6"/>
  <c r="OIW35" i="6"/>
  <c r="OIX35" i="6"/>
  <c r="OIY35" i="6"/>
  <c r="OIZ35" i="6"/>
  <c r="OJA35" i="6"/>
  <c r="OJB35" i="6"/>
  <c r="OJC35" i="6"/>
  <c r="OJD35" i="6"/>
  <c r="OJE35" i="6"/>
  <c r="OJF35" i="6"/>
  <c r="OJG35" i="6"/>
  <c r="OJH35" i="6"/>
  <c r="OJI35" i="6"/>
  <c r="OJJ35" i="6"/>
  <c r="OJK35" i="6"/>
  <c r="OJL35" i="6"/>
  <c r="OJM35" i="6"/>
  <c r="OJN35" i="6"/>
  <c r="OJO35" i="6"/>
  <c r="OJP35" i="6"/>
  <c r="OJQ35" i="6"/>
  <c r="OJR35" i="6"/>
  <c r="OJS35" i="6"/>
  <c r="OJT35" i="6"/>
  <c r="OJU35" i="6"/>
  <c r="OJV35" i="6"/>
  <c r="OJW35" i="6"/>
  <c r="OJX35" i="6"/>
  <c r="OJY35" i="6"/>
  <c r="OJZ35" i="6"/>
  <c r="OKA35" i="6"/>
  <c r="OKB35" i="6"/>
  <c r="OKC35" i="6"/>
  <c r="OKD35" i="6"/>
  <c r="OKE35" i="6"/>
  <c r="OKF35" i="6"/>
  <c r="OKG35" i="6"/>
  <c r="OKH35" i="6"/>
  <c r="OKI35" i="6"/>
  <c r="OKJ35" i="6"/>
  <c r="OKK35" i="6"/>
  <c r="OKL35" i="6"/>
  <c r="OKM35" i="6"/>
  <c r="OKN35" i="6"/>
  <c r="OKO35" i="6"/>
  <c r="OKP35" i="6"/>
  <c r="OKQ35" i="6"/>
  <c r="OKR35" i="6"/>
  <c r="OKS35" i="6"/>
  <c r="OKT35" i="6"/>
  <c r="OKU35" i="6"/>
  <c r="OKV35" i="6"/>
  <c r="OKW35" i="6"/>
  <c r="OKX35" i="6"/>
  <c r="OKY35" i="6"/>
  <c r="OKZ35" i="6"/>
  <c r="OLA35" i="6"/>
  <c r="OLB35" i="6"/>
  <c r="OLC35" i="6"/>
  <c r="OLD35" i="6"/>
  <c r="OLE35" i="6"/>
  <c r="OLF35" i="6"/>
  <c r="OLG35" i="6"/>
  <c r="OLH35" i="6"/>
  <c r="OLI35" i="6"/>
  <c r="OLJ35" i="6"/>
  <c r="OLK35" i="6"/>
  <c r="OLL35" i="6"/>
  <c r="OLM35" i="6"/>
  <c r="OLN35" i="6"/>
  <c r="OLO35" i="6"/>
  <c r="OLP35" i="6"/>
  <c r="OLQ35" i="6"/>
  <c r="OLR35" i="6"/>
  <c r="OLS35" i="6"/>
  <c r="OLT35" i="6"/>
  <c r="OLU35" i="6"/>
  <c r="OLV35" i="6"/>
  <c r="OLW35" i="6"/>
  <c r="OLX35" i="6"/>
  <c r="OLY35" i="6"/>
  <c r="OLZ35" i="6"/>
  <c r="OMA35" i="6"/>
  <c r="OMB35" i="6"/>
  <c r="OMC35" i="6"/>
  <c r="OMD35" i="6"/>
  <c r="OME35" i="6"/>
  <c r="OMF35" i="6"/>
  <c r="OMG35" i="6"/>
  <c r="OMH35" i="6"/>
  <c r="OMI35" i="6"/>
  <c r="OMJ35" i="6"/>
  <c r="OMK35" i="6"/>
  <c r="OML35" i="6"/>
  <c r="OMM35" i="6"/>
  <c r="OMN35" i="6"/>
  <c r="OMO35" i="6"/>
  <c r="OMP35" i="6"/>
  <c r="OMQ35" i="6"/>
  <c r="OMR35" i="6"/>
  <c r="OMS35" i="6"/>
  <c r="OMT35" i="6"/>
  <c r="OMU35" i="6"/>
  <c r="OMV35" i="6"/>
  <c r="OMW35" i="6"/>
  <c r="OMX35" i="6"/>
  <c r="OMY35" i="6"/>
  <c r="OMZ35" i="6"/>
  <c r="ONA35" i="6"/>
  <c r="ONB35" i="6"/>
  <c r="ONC35" i="6"/>
  <c r="OND35" i="6"/>
  <c r="ONE35" i="6"/>
  <c r="ONF35" i="6"/>
  <c r="ONG35" i="6"/>
  <c r="ONH35" i="6"/>
  <c r="ONI35" i="6"/>
  <c r="ONJ35" i="6"/>
  <c r="ONK35" i="6"/>
  <c r="ONL35" i="6"/>
  <c r="ONM35" i="6"/>
  <c r="ONN35" i="6"/>
  <c r="ONO35" i="6"/>
  <c r="ONP35" i="6"/>
  <c r="ONQ35" i="6"/>
  <c r="ONR35" i="6"/>
  <c r="ONS35" i="6"/>
  <c r="ONT35" i="6"/>
  <c r="ONU35" i="6"/>
  <c r="ONV35" i="6"/>
  <c r="ONW35" i="6"/>
  <c r="ONX35" i="6"/>
  <c r="ONY35" i="6"/>
  <c r="ONZ35" i="6"/>
  <c r="OOA35" i="6"/>
  <c r="OOB35" i="6"/>
  <c r="OOC35" i="6"/>
  <c r="OOD35" i="6"/>
  <c r="OOE35" i="6"/>
  <c r="OOF35" i="6"/>
  <c r="OOG35" i="6"/>
  <c r="OOH35" i="6"/>
  <c r="OOI35" i="6"/>
  <c r="OOJ35" i="6"/>
  <c r="OOK35" i="6"/>
  <c r="OOL35" i="6"/>
  <c r="OOM35" i="6"/>
  <c r="OON35" i="6"/>
  <c r="OOO35" i="6"/>
  <c r="OOP35" i="6"/>
  <c r="OOQ35" i="6"/>
  <c r="OOR35" i="6"/>
  <c r="OOS35" i="6"/>
  <c r="OOT35" i="6"/>
  <c r="OOU35" i="6"/>
  <c r="OOV35" i="6"/>
  <c r="OOW35" i="6"/>
  <c r="OOX35" i="6"/>
  <c r="OOY35" i="6"/>
  <c r="OOZ35" i="6"/>
  <c r="OPA35" i="6"/>
  <c r="OPB35" i="6"/>
  <c r="OPC35" i="6"/>
  <c r="OPD35" i="6"/>
  <c r="OPE35" i="6"/>
  <c r="OPF35" i="6"/>
  <c r="OPG35" i="6"/>
  <c r="OPH35" i="6"/>
  <c r="OPI35" i="6"/>
  <c r="OPJ35" i="6"/>
  <c r="OPK35" i="6"/>
  <c r="OPL35" i="6"/>
  <c r="OPM35" i="6"/>
  <c r="OPN35" i="6"/>
  <c r="OPO35" i="6"/>
  <c r="OPP35" i="6"/>
  <c r="OPQ35" i="6"/>
  <c r="OPR35" i="6"/>
  <c r="OPS35" i="6"/>
  <c r="OPT35" i="6"/>
  <c r="OPU35" i="6"/>
  <c r="OPV35" i="6"/>
  <c r="OPW35" i="6"/>
  <c r="OPX35" i="6"/>
  <c r="OPY35" i="6"/>
  <c r="OPZ35" i="6"/>
  <c r="OQA35" i="6"/>
  <c r="OQB35" i="6"/>
  <c r="OQC35" i="6"/>
  <c r="OQD35" i="6"/>
  <c r="OQE35" i="6"/>
  <c r="OQF35" i="6"/>
  <c r="OQG35" i="6"/>
  <c r="OQH35" i="6"/>
  <c r="OQI35" i="6"/>
  <c r="OQJ35" i="6"/>
  <c r="OQK35" i="6"/>
  <c r="OQL35" i="6"/>
  <c r="OQM35" i="6"/>
  <c r="OQN35" i="6"/>
  <c r="OQO35" i="6"/>
  <c r="OQP35" i="6"/>
  <c r="OQQ35" i="6"/>
  <c r="OQR35" i="6"/>
  <c r="OQS35" i="6"/>
  <c r="OQT35" i="6"/>
  <c r="OQU35" i="6"/>
  <c r="OQV35" i="6"/>
  <c r="OQW35" i="6"/>
  <c r="OQX35" i="6"/>
  <c r="OQY35" i="6"/>
  <c r="OQZ35" i="6"/>
  <c r="ORA35" i="6"/>
  <c r="ORB35" i="6"/>
  <c r="ORC35" i="6"/>
  <c r="ORD35" i="6"/>
  <c r="ORE35" i="6"/>
  <c r="ORF35" i="6"/>
  <c r="ORG35" i="6"/>
  <c r="ORH35" i="6"/>
  <c r="ORI35" i="6"/>
  <c r="ORJ35" i="6"/>
  <c r="ORK35" i="6"/>
  <c r="ORL35" i="6"/>
  <c r="ORM35" i="6"/>
  <c r="ORN35" i="6"/>
  <c r="ORO35" i="6"/>
  <c r="ORP35" i="6"/>
  <c r="ORQ35" i="6"/>
  <c r="ORR35" i="6"/>
  <c r="ORS35" i="6"/>
  <c r="ORT35" i="6"/>
  <c r="ORU35" i="6"/>
  <c r="ORV35" i="6"/>
  <c r="ORW35" i="6"/>
  <c r="ORX35" i="6"/>
  <c r="ORY35" i="6"/>
  <c r="ORZ35" i="6"/>
  <c r="OSA35" i="6"/>
  <c r="OSB35" i="6"/>
  <c r="OSC35" i="6"/>
  <c r="OSD35" i="6"/>
  <c r="OSE35" i="6"/>
  <c r="OSF35" i="6"/>
  <c r="OSG35" i="6"/>
  <c r="OSH35" i="6"/>
  <c r="OSI35" i="6"/>
  <c r="OSJ35" i="6"/>
  <c r="OSK35" i="6"/>
  <c r="OSL35" i="6"/>
  <c r="OSM35" i="6"/>
  <c r="OSN35" i="6"/>
  <c r="OSO35" i="6"/>
  <c r="OSP35" i="6"/>
  <c r="OSQ35" i="6"/>
  <c r="OSR35" i="6"/>
  <c r="OSS35" i="6"/>
  <c r="OST35" i="6"/>
  <c r="OSU35" i="6"/>
  <c r="OSV35" i="6"/>
  <c r="OSW35" i="6"/>
  <c r="OSX35" i="6"/>
  <c r="OSY35" i="6"/>
  <c r="OSZ35" i="6"/>
  <c r="OTA35" i="6"/>
  <c r="OTB35" i="6"/>
  <c r="OTC35" i="6"/>
  <c r="OTD35" i="6"/>
  <c r="OTE35" i="6"/>
  <c r="OTF35" i="6"/>
  <c r="OTG35" i="6"/>
  <c r="OTH35" i="6"/>
  <c r="OTI35" i="6"/>
  <c r="OTJ35" i="6"/>
  <c r="OTK35" i="6"/>
  <c r="OTL35" i="6"/>
  <c r="OTM35" i="6"/>
  <c r="OTN35" i="6"/>
  <c r="OTO35" i="6"/>
  <c r="OTP35" i="6"/>
  <c r="OTQ35" i="6"/>
  <c r="OTR35" i="6"/>
  <c r="OTS35" i="6"/>
  <c r="OTT35" i="6"/>
  <c r="OTU35" i="6"/>
  <c r="OTV35" i="6"/>
  <c r="OTW35" i="6"/>
  <c r="OTX35" i="6"/>
  <c r="OTY35" i="6"/>
  <c r="OTZ35" i="6"/>
  <c r="OUA35" i="6"/>
  <c r="OUB35" i="6"/>
  <c r="OUC35" i="6"/>
  <c r="OUD35" i="6"/>
  <c r="OUE35" i="6"/>
  <c r="OUF35" i="6"/>
  <c r="OUG35" i="6"/>
  <c r="OUH35" i="6"/>
  <c r="OUI35" i="6"/>
  <c r="OUJ35" i="6"/>
  <c r="OUK35" i="6"/>
  <c r="OUL35" i="6"/>
  <c r="OUM35" i="6"/>
  <c r="OUN35" i="6"/>
  <c r="OUO35" i="6"/>
  <c r="OUP35" i="6"/>
  <c r="OUQ35" i="6"/>
  <c r="OUR35" i="6"/>
  <c r="OUS35" i="6"/>
  <c r="OUT35" i="6"/>
  <c r="OUU35" i="6"/>
  <c r="OUV35" i="6"/>
  <c r="OUW35" i="6"/>
  <c r="OUX35" i="6"/>
  <c r="OUY35" i="6"/>
  <c r="OUZ35" i="6"/>
  <c r="OVA35" i="6"/>
  <c r="OVB35" i="6"/>
  <c r="OVC35" i="6"/>
  <c r="OVD35" i="6"/>
  <c r="OVE35" i="6"/>
  <c r="OVF35" i="6"/>
  <c r="OVG35" i="6"/>
  <c r="OVH35" i="6"/>
  <c r="OVI35" i="6"/>
  <c r="OVJ35" i="6"/>
  <c r="OVK35" i="6"/>
  <c r="OVL35" i="6"/>
  <c r="OVM35" i="6"/>
  <c r="OVN35" i="6"/>
  <c r="OVO35" i="6"/>
  <c r="OVP35" i="6"/>
  <c r="OVQ35" i="6"/>
  <c r="OVR35" i="6"/>
  <c r="OVS35" i="6"/>
  <c r="OVT35" i="6"/>
  <c r="OVU35" i="6"/>
  <c r="OVV35" i="6"/>
  <c r="OVW35" i="6"/>
  <c r="OVX35" i="6"/>
  <c r="OVY35" i="6"/>
  <c r="OVZ35" i="6"/>
  <c r="OWA35" i="6"/>
  <c r="OWB35" i="6"/>
  <c r="OWC35" i="6"/>
  <c r="OWD35" i="6"/>
  <c r="OWE35" i="6"/>
  <c r="OWF35" i="6"/>
  <c r="OWG35" i="6"/>
  <c r="OWH35" i="6"/>
  <c r="OWI35" i="6"/>
  <c r="OWJ35" i="6"/>
  <c r="OWK35" i="6"/>
  <c r="OWL35" i="6"/>
  <c r="OWM35" i="6"/>
  <c r="OWN35" i="6"/>
  <c r="OWO35" i="6"/>
  <c r="OWP35" i="6"/>
  <c r="OWQ35" i="6"/>
  <c r="OWR35" i="6"/>
  <c r="OWS35" i="6"/>
  <c r="OWT35" i="6"/>
  <c r="OWU35" i="6"/>
  <c r="OWV35" i="6"/>
  <c r="OWW35" i="6"/>
  <c r="OWX35" i="6"/>
  <c r="OWY35" i="6"/>
  <c r="OWZ35" i="6"/>
  <c r="OXA35" i="6"/>
  <c r="OXB35" i="6"/>
  <c r="OXC35" i="6"/>
  <c r="OXD35" i="6"/>
  <c r="OXE35" i="6"/>
  <c r="OXF35" i="6"/>
  <c r="OXG35" i="6"/>
  <c r="OXH35" i="6"/>
  <c r="OXI35" i="6"/>
  <c r="OXJ35" i="6"/>
  <c r="OXK35" i="6"/>
  <c r="OXL35" i="6"/>
  <c r="OXM35" i="6"/>
  <c r="OXN35" i="6"/>
  <c r="OXO35" i="6"/>
  <c r="OXP35" i="6"/>
  <c r="OXQ35" i="6"/>
  <c r="OXR35" i="6"/>
  <c r="OXS35" i="6"/>
  <c r="OXT35" i="6"/>
  <c r="OXU35" i="6"/>
  <c r="OXV35" i="6"/>
  <c r="OXW35" i="6"/>
  <c r="OXX35" i="6"/>
  <c r="OXY35" i="6"/>
  <c r="OXZ35" i="6"/>
  <c r="OYA35" i="6"/>
  <c r="OYB35" i="6"/>
  <c r="OYC35" i="6"/>
  <c r="OYD35" i="6"/>
  <c r="OYE35" i="6"/>
  <c r="OYF35" i="6"/>
  <c r="OYG35" i="6"/>
  <c r="OYH35" i="6"/>
  <c r="OYI35" i="6"/>
  <c r="OYJ35" i="6"/>
  <c r="OYK35" i="6"/>
  <c r="OYL35" i="6"/>
  <c r="OYM35" i="6"/>
  <c r="OYN35" i="6"/>
  <c r="OYO35" i="6"/>
  <c r="OYP35" i="6"/>
  <c r="OYQ35" i="6"/>
  <c r="OYR35" i="6"/>
  <c r="OYS35" i="6"/>
  <c r="OYT35" i="6"/>
  <c r="OYU35" i="6"/>
  <c r="OYV35" i="6"/>
  <c r="OYW35" i="6"/>
  <c r="OYX35" i="6"/>
  <c r="OYY35" i="6"/>
  <c r="OYZ35" i="6"/>
  <c r="OZA35" i="6"/>
  <c r="OZB35" i="6"/>
  <c r="OZC35" i="6"/>
  <c r="OZD35" i="6"/>
  <c r="OZE35" i="6"/>
  <c r="OZF35" i="6"/>
  <c r="OZG35" i="6"/>
  <c r="OZH35" i="6"/>
  <c r="OZI35" i="6"/>
  <c r="OZJ35" i="6"/>
  <c r="OZK35" i="6"/>
  <c r="OZL35" i="6"/>
  <c r="OZM35" i="6"/>
  <c r="OZN35" i="6"/>
  <c r="OZO35" i="6"/>
  <c r="OZP35" i="6"/>
  <c r="OZQ35" i="6"/>
  <c r="OZR35" i="6"/>
  <c r="OZS35" i="6"/>
  <c r="OZT35" i="6"/>
  <c r="OZU35" i="6"/>
  <c r="OZV35" i="6"/>
  <c r="OZW35" i="6"/>
  <c r="OZX35" i="6"/>
  <c r="OZY35" i="6"/>
  <c r="OZZ35" i="6"/>
  <c r="PAA35" i="6"/>
  <c r="PAB35" i="6"/>
  <c r="PAC35" i="6"/>
  <c r="PAD35" i="6"/>
  <c r="PAE35" i="6"/>
  <c r="PAF35" i="6"/>
  <c r="PAG35" i="6"/>
  <c r="PAH35" i="6"/>
  <c r="PAI35" i="6"/>
  <c r="PAJ35" i="6"/>
  <c r="PAK35" i="6"/>
  <c r="PAL35" i="6"/>
  <c r="PAM35" i="6"/>
  <c r="PAN35" i="6"/>
  <c r="PAO35" i="6"/>
  <c r="PAP35" i="6"/>
  <c r="PAQ35" i="6"/>
  <c r="PAR35" i="6"/>
  <c r="PAS35" i="6"/>
  <c r="PAT35" i="6"/>
  <c r="PAU35" i="6"/>
  <c r="PAV35" i="6"/>
  <c r="PAW35" i="6"/>
  <c r="PAX35" i="6"/>
  <c r="PAY35" i="6"/>
  <c r="PAZ35" i="6"/>
  <c r="PBA35" i="6"/>
  <c r="PBB35" i="6"/>
  <c r="PBC35" i="6"/>
  <c r="PBD35" i="6"/>
  <c r="PBE35" i="6"/>
  <c r="PBF35" i="6"/>
  <c r="PBG35" i="6"/>
  <c r="PBH35" i="6"/>
  <c r="PBI35" i="6"/>
  <c r="PBJ35" i="6"/>
  <c r="PBK35" i="6"/>
  <c r="PBL35" i="6"/>
  <c r="PBM35" i="6"/>
  <c r="PBN35" i="6"/>
  <c r="PBO35" i="6"/>
  <c r="PBP35" i="6"/>
  <c r="PBQ35" i="6"/>
  <c r="PBR35" i="6"/>
  <c r="PBS35" i="6"/>
  <c r="PBT35" i="6"/>
  <c r="PBU35" i="6"/>
  <c r="PBV35" i="6"/>
  <c r="PBW35" i="6"/>
  <c r="PBX35" i="6"/>
  <c r="PBY35" i="6"/>
  <c r="PBZ35" i="6"/>
  <c r="PCA35" i="6"/>
  <c r="PCB35" i="6"/>
  <c r="PCC35" i="6"/>
  <c r="PCD35" i="6"/>
  <c r="PCE35" i="6"/>
  <c r="PCF35" i="6"/>
  <c r="PCG35" i="6"/>
  <c r="PCH35" i="6"/>
  <c r="PCI35" i="6"/>
  <c r="PCJ35" i="6"/>
  <c r="PCK35" i="6"/>
  <c r="PCL35" i="6"/>
  <c r="PCM35" i="6"/>
  <c r="PCN35" i="6"/>
  <c r="PCO35" i="6"/>
  <c r="PCP35" i="6"/>
  <c r="PCQ35" i="6"/>
  <c r="PCR35" i="6"/>
  <c r="PCS35" i="6"/>
  <c r="PCT35" i="6"/>
  <c r="PCU35" i="6"/>
  <c r="PCV35" i="6"/>
  <c r="PCW35" i="6"/>
  <c r="PCX35" i="6"/>
  <c r="PCY35" i="6"/>
  <c r="PCZ35" i="6"/>
  <c r="PDA35" i="6"/>
  <c r="PDB35" i="6"/>
  <c r="PDC35" i="6"/>
  <c r="PDD35" i="6"/>
  <c r="PDE35" i="6"/>
  <c r="PDF35" i="6"/>
  <c r="PDG35" i="6"/>
  <c r="PDH35" i="6"/>
  <c r="PDI35" i="6"/>
  <c r="PDJ35" i="6"/>
  <c r="PDK35" i="6"/>
  <c r="PDL35" i="6"/>
  <c r="PDM35" i="6"/>
  <c r="PDN35" i="6"/>
  <c r="PDO35" i="6"/>
  <c r="PDP35" i="6"/>
  <c r="PDQ35" i="6"/>
  <c r="PDR35" i="6"/>
  <c r="PDS35" i="6"/>
  <c r="PDT35" i="6"/>
  <c r="PDU35" i="6"/>
  <c r="PDV35" i="6"/>
  <c r="PDW35" i="6"/>
  <c r="PDX35" i="6"/>
  <c r="PDY35" i="6"/>
  <c r="PDZ35" i="6"/>
  <c r="PEA35" i="6"/>
  <c r="PEB35" i="6"/>
  <c r="PEC35" i="6"/>
  <c r="PED35" i="6"/>
  <c r="PEE35" i="6"/>
  <c r="PEF35" i="6"/>
  <c r="PEG35" i="6"/>
  <c r="PEH35" i="6"/>
  <c r="PEI35" i="6"/>
  <c r="PEJ35" i="6"/>
  <c r="PEK35" i="6"/>
  <c r="PEL35" i="6"/>
  <c r="PEM35" i="6"/>
  <c r="PEN35" i="6"/>
  <c r="PEO35" i="6"/>
  <c r="PEP35" i="6"/>
  <c r="PEQ35" i="6"/>
  <c r="PER35" i="6"/>
  <c r="PES35" i="6"/>
  <c r="PET35" i="6"/>
  <c r="PEU35" i="6"/>
  <c r="PEV35" i="6"/>
  <c r="PEW35" i="6"/>
  <c r="PEX35" i="6"/>
  <c r="PEY35" i="6"/>
  <c r="PEZ35" i="6"/>
  <c r="PFA35" i="6"/>
  <c r="PFB35" i="6"/>
  <c r="PFC35" i="6"/>
  <c r="PFD35" i="6"/>
  <c r="PFE35" i="6"/>
  <c r="PFF35" i="6"/>
  <c r="PFG35" i="6"/>
  <c r="PFH35" i="6"/>
  <c r="PFI35" i="6"/>
  <c r="PFJ35" i="6"/>
  <c r="PFK35" i="6"/>
  <c r="PFL35" i="6"/>
  <c r="PFM35" i="6"/>
  <c r="PFN35" i="6"/>
  <c r="PFO35" i="6"/>
  <c r="PFP35" i="6"/>
  <c r="PFQ35" i="6"/>
  <c r="PFR35" i="6"/>
  <c r="PFS35" i="6"/>
  <c r="PFT35" i="6"/>
  <c r="PFU35" i="6"/>
  <c r="PFV35" i="6"/>
  <c r="PFW35" i="6"/>
  <c r="PFX35" i="6"/>
  <c r="PFY35" i="6"/>
  <c r="PFZ35" i="6"/>
  <c r="PGA35" i="6"/>
  <c r="PGB35" i="6"/>
  <c r="PGC35" i="6"/>
  <c r="PGD35" i="6"/>
  <c r="PGE35" i="6"/>
  <c r="PGF35" i="6"/>
  <c r="PGG35" i="6"/>
  <c r="PGH35" i="6"/>
  <c r="PGI35" i="6"/>
  <c r="PGJ35" i="6"/>
  <c r="PGK35" i="6"/>
  <c r="PGL35" i="6"/>
  <c r="PGM35" i="6"/>
  <c r="PGN35" i="6"/>
  <c r="PGO35" i="6"/>
  <c r="PGP35" i="6"/>
  <c r="PGQ35" i="6"/>
  <c r="PGR35" i="6"/>
  <c r="PGS35" i="6"/>
  <c r="PGT35" i="6"/>
  <c r="PGU35" i="6"/>
  <c r="PGV35" i="6"/>
  <c r="PGW35" i="6"/>
  <c r="PGX35" i="6"/>
  <c r="PGY35" i="6"/>
  <c r="PGZ35" i="6"/>
  <c r="PHA35" i="6"/>
  <c r="PHB35" i="6"/>
  <c r="PHC35" i="6"/>
  <c r="PHD35" i="6"/>
  <c r="PHE35" i="6"/>
  <c r="PHF35" i="6"/>
  <c r="PHG35" i="6"/>
  <c r="PHH35" i="6"/>
  <c r="PHI35" i="6"/>
  <c r="PHJ35" i="6"/>
  <c r="PHK35" i="6"/>
  <c r="PHL35" i="6"/>
  <c r="PHM35" i="6"/>
  <c r="PHN35" i="6"/>
  <c r="PHO35" i="6"/>
  <c r="PHP35" i="6"/>
  <c r="PHQ35" i="6"/>
  <c r="PHR35" i="6"/>
  <c r="PHS35" i="6"/>
  <c r="PHT35" i="6"/>
  <c r="PHU35" i="6"/>
  <c r="PHV35" i="6"/>
  <c r="PHW35" i="6"/>
  <c r="PHX35" i="6"/>
  <c r="PHY35" i="6"/>
  <c r="PHZ35" i="6"/>
  <c r="PIA35" i="6"/>
  <c r="PIB35" i="6"/>
  <c r="PIC35" i="6"/>
  <c r="PID35" i="6"/>
  <c r="PIE35" i="6"/>
  <c r="PIF35" i="6"/>
  <c r="PIG35" i="6"/>
  <c r="PIH35" i="6"/>
  <c r="PII35" i="6"/>
  <c r="PIJ35" i="6"/>
  <c r="PIK35" i="6"/>
  <c r="PIL35" i="6"/>
  <c r="PIM35" i="6"/>
  <c r="PIN35" i="6"/>
  <c r="PIO35" i="6"/>
  <c r="PIP35" i="6"/>
  <c r="PIQ35" i="6"/>
  <c r="PIR35" i="6"/>
  <c r="PIS35" i="6"/>
  <c r="PIT35" i="6"/>
  <c r="PIU35" i="6"/>
  <c r="PIV35" i="6"/>
  <c r="PIW35" i="6"/>
  <c r="PIX35" i="6"/>
  <c r="PIY35" i="6"/>
  <c r="PIZ35" i="6"/>
  <c r="PJA35" i="6"/>
  <c r="PJB35" i="6"/>
  <c r="PJC35" i="6"/>
  <c r="PJD35" i="6"/>
  <c r="PJE35" i="6"/>
  <c r="PJF35" i="6"/>
  <c r="PJG35" i="6"/>
  <c r="PJH35" i="6"/>
  <c r="PJI35" i="6"/>
  <c r="PJJ35" i="6"/>
  <c r="PJK35" i="6"/>
  <c r="PJL35" i="6"/>
  <c r="PJM35" i="6"/>
  <c r="PJN35" i="6"/>
  <c r="PJO35" i="6"/>
  <c r="PJP35" i="6"/>
  <c r="PJQ35" i="6"/>
  <c r="PJR35" i="6"/>
  <c r="PJS35" i="6"/>
  <c r="PJT35" i="6"/>
  <c r="PJU35" i="6"/>
  <c r="PJV35" i="6"/>
  <c r="PJW35" i="6"/>
  <c r="PJX35" i="6"/>
  <c r="PJY35" i="6"/>
  <c r="PJZ35" i="6"/>
  <c r="PKA35" i="6"/>
  <c r="PKB35" i="6"/>
  <c r="PKC35" i="6"/>
  <c r="PKD35" i="6"/>
  <c r="PKE35" i="6"/>
  <c r="PKF35" i="6"/>
  <c r="PKG35" i="6"/>
  <c r="PKH35" i="6"/>
  <c r="PKI35" i="6"/>
  <c r="PKJ35" i="6"/>
  <c r="PKK35" i="6"/>
  <c r="PKL35" i="6"/>
  <c r="PKM35" i="6"/>
  <c r="PKN35" i="6"/>
  <c r="PKO35" i="6"/>
  <c r="PKP35" i="6"/>
  <c r="PKQ35" i="6"/>
  <c r="PKR35" i="6"/>
  <c r="PKS35" i="6"/>
  <c r="PKT35" i="6"/>
  <c r="PKU35" i="6"/>
  <c r="PKV35" i="6"/>
  <c r="PKW35" i="6"/>
  <c r="PKX35" i="6"/>
  <c r="PKY35" i="6"/>
  <c r="PKZ35" i="6"/>
  <c r="PLA35" i="6"/>
  <c r="PLB35" i="6"/>
  <c r="PLC35" i="6"/>
  <c r="PLD35" i="6"/>
  <c r="PLE35" i="6"/>
  <c r="PLF35" i="6"/>
  <c r="PLG35" i="6"/>
  <c r="PLH35" i="6"/>
  <c r="PLI35" i="6"/>
  <c r="PLJ35" i="6"/>
  <c r="PLK35" i="6"/>
  <c r="PLL35" i="6"/>
  <c r="PLM35" i="6"/>
  <c r="PLN35" i="6"/>
  <c r="PLO35" i="6"/>
  <c r="PLP35" i="6"/>
  <c r="PLQ35" i="6"/>
  <c r="PLR35" i="6"/>
  <c r="PLS35" i="6"/>
  <c r="PLT35" i="6"/>
  <c r="PLU35" i="6"/>
  <c r="PLV35" i="6"/>
  <c r="PLW35" i="6"/>
  <c r="PLX35" i="6"/>
  <c r="PLY35" i="6"/>
  <c r="PLZ35" i="6"/>
  <c r="PMA35" i="6"/>
  <c r="PMB35" i="6"/>
  <c r="PMC35" i="6"/>
  <c r="PMD35" i="6"/>
  <c r="PME35" i="6"/>
  <c r="PMF35" i="6"/>
  <c r="PMG35" i="6"/>
  <c r="PMH35" i="6"/>
  <c r="PMI35" i="6"/>
  <c r="PMJ35" i="6"/>
  <c r="PMK35" i="6"/>
  <c r="PML35" i="6"/>
  <c r="PMM35" i="6"/>
  <c r="PMN35" i="6"/>
  <c r="PMO35" i="6"/>
  <c r="PMP35" i="6"/>
  <c r="PMQ35" i="6"/>
  <c r="PMR35" i="6"/>
  <c r="PMS35" i="6"/>
  <c r="PMT35" i="6"/>
  <c r="PMU35" i="6"/>
  <c r="PMV35" i="6"/>
  <c r="PMW35" i="6"/>
  <c r="PMX35" i="6"/>
  <c r="PMY35" i="6"/>
  <c r="PMZ35" i="6"/>
  <c r="PNA35" i="6"/>
  <c r="PNB35" i="6"/>
  <c r="PNC35" i="6"/>
  <c r="PND35" i="6"/>
  <c r="PNE35" i="6"/>
  <c r="PNF35" i="6"/>
  <c r="PNG35" i="6"/>
  <c r="PNH35" i="6"/>
  <c r="PNI35" i="6"/>
  <c r="PNJ35" i="6"/>
  <c r="PNK35" i="6"/>
  <c r="PNL35" i="6"/>
  <c r="PNM35" i="6"/>
  <c r="PNN35" i="6"/>
  <c r="PNO35" i="6"/>
  <c r="PNP35" i="6"/>
  <c r="PNQ35" i="6"/>
  <c r="PNR35" i="6"/>
  <c r="PNS35" i="6"/>
  <c r="PNT35" i="6"/>
  <c r="PNU35" i="6"/>
  <c r="PNV35" i="6"/>
  <c r="PNW35" i="6"/>
  <c r="PNX35" i="6"/>
  <c r="PNY35" i="6"/>
  <c r="PNZ35" i="6"/>
  <c r="POA35" i="6"/>
  <c r="POB35" i="6"/>
  <c r="POC35" i="6"/>
  <c r="POD35" i="6"/>
  <c r="POE35" i="6"/>
  <c r="POF35" i="6"/>
  <c r="POG35" i="6"/>
  <c r="POH35" i="6"/>
  <c r="POI35" i="6"/>
  <c r="POJ35" i="6"/>
  <c r="POK35" i="6"/>
  <c r="POL35" i="6"/>
  <c r="POM35" i="6"/>
  <c r="PON35" i="6"/>
  <c r="POO35" i="6"/>
  <c r="POP35" i="6"/>
  <c r="POQ35" i="6"/>
  <c r="POR35" i="6"/>
  <c r="POS35" i="6"/>
  <c r="POT35" i="6"/>
  <c r="POU35" i="6"/>
  <c r="POV35" i="6"/>
  <c r="POW35" i="6"/>
  <c r="POX35" i="6"/>
  <c r="POY35" i="6"/>
  <c r="POZ35" i="6"/>
  <c r="PPA35" i="6"/>
  <c r="PPB35" i="6"/>
  <c r="PPC35" i="6"/>
  <c r="PPD35" i="6"/>
  <c r="PPE35" i="6"/>
  <c r="PPF35" i="6"/>
  <c r="PPG35" i="6"/>
  <c r="PPH35" i="6"/>
  <c r="PPI35" i="6"/>
  <c r="PPJ35" i="6"/>
  <c r="PPK35" i="6"/>
  <c r="PPL35" i="6"/>
  <c r="PPM35" i="6"/>
  <c r="PPN35" i="6"/>
  <c r="PPO35" i="6"/>
  <c r="PPP35" i="6"/>
  <c r="PPQ35" i="6"/>
  <c r="PPR35" i="6"/>
  <c r="PPS35" i="6"/>
  <c r="PPT35" i="6"/>
  <c r="PPU35" i="6"/>
  <c r="PPV35" i="6"/>
  <c r="PPW35" i="6"/>
  <c r="PPX35" i="6"/>
  <c r="PPY35" i="6"/>
  <c r="PPZ35" i="6"/>
  <c r="PQA35" i="6"/>
  <c r="PQB35" i="6"/>
  <c r="PQC35" i="6"/>
  <c r="PQD35" i="6"/>
  <c r="PQE35" i="6"/>
  <c r="PQF35" i="6"/>
  <c r="PQG35" i="6"/>
  <c r="PQH35" i="6"/>
  <c r="PQI35" i="6"/>
  <c r="PQJ35" i="6"/>
  <c r="PQK35" i="6"/>
  <c r="PQL35" i="6"/>
  <c r="PQM35" i="6"/>
  <c r="PQN35" i="6"/>
  <c r="PQO35" i="6"/>
  <c r="PQP35" i="6"/>
  <c r="PQQ35" i="6"/>
  <c r="PQR35" i="6"/>
  <c r="PQS35" i="6"/>
  <c r="PQT35" i="6"/>
  <c r="PQU35" i="6"/>
  <c r="PQV35" i="6"/>
  <c r="PQW35" i="6"/>
  <c r="PQX35" i="6"/>
  <c r="PQY35" i="6"/>
  <c r="PQZ35" i="6"/>
  <c r="PRA35" i="6"/>
  <c r="PRB35" i="6"/>
  <c r="PRC35" i="6"/>
  <c r="PRD35" i="6"/>
  <c r="PRE35" i="6"/>
  <c r="PRF35" i="6"/>
  <c r="PRG35" i="6"/>
  <c r="PRH35" i="6"/>
  <c r="PRI35" i="6"/>
  <c r="PRJ35" i="6"/>
  <c r="PRK35" i="6"/>
  <c r="PRL35" i="6"/>
  <c r="PRM35" i="6"/>
  <c r="PRN35" i="6"/>
  <c r="PRO35" i="6"/>
  <c r="PRP35" i="6"/>
  <c r="PRQ35" i="6"/>
  <c r="PRR35" i="6"/>
  <c r="PRS35" i="6"/>
  <c r="PRT35" i="6"/>
  <c r="PRU35" i="6"/>
  <c r="PRV35" i="6"/>
  <c r="PRW35" i="6"/>
  <c r="PRX35" i="6"/>
  <c r="PRY35" i="6"/>
  <c r="PRZ35" i="6"/>
  <c r="PSA35" i="6"/>
  <c r="PSB35" i="6"/>
  <c r="PSC35" i="6"/>
  <c r="PSD35" i="6"/>
  <c r="PSE35" i="6"/>
  <c r="PSF35" i="6"/>
  <c r="PSG35" i="6"/>
  <c r="PSH35" i="6"/>
  <c r="PSI35" i="6"/>
  <c r="PSJ35" i="6"/>
  <c r="PSK35" i="6"/>
  <c r="PSL35" i="6"/>
  <c r="PSM35" i="6"/>
  <c r="PSN35" i="6"/>
  <c r="PSO35" i="6"/>
  <c r="PSP35" i="6"/>
  <c r="PSQ35" i="6"/>
  <c r="PSR35" i="6"/>
  <c r="PSS35" i="6"/>
  <c r="PST35" i="6"/>
  <c r="PSU35" i="6"/>
  <c r="PSV35" i="6"/>
  <c r="PSW35" i="6"/>
  <c r="PSX35" i="6"/>
  <c r="PSY35" i="6"/>
  <c r="PSZ35" i="6"/>
  <c r="PTA35" i="6"/>
  <c r="PTB35" i="6"/>
  <c r="PTC35" i="6"/>
  <c r="PTD35" i="6"/>
  <c r="PTE35" i="6"/>
  <c r="PTF35" i="6"/>
  <c r="PTG35" i="6"/>
  <c r="PTH35" i="6"/>
  <c r="PTI35" i="6"/>
  <c r="PTJ35" i="6"/>
  <c r="PTK35" i="6"/>
  <c r="PTL35" i="6"/>
  <c r="PTM35" i="6"/>
  <c r="PTN35" i="6"/>
  <c r="PTO35" i="6"/>
  <c r="PTP35" i="6"/>
  <c r="PTQ35" i="6"/>
  <c r="PTR35" i="6"/>
  <c r="PTS35" i="6"/>
  <c r="PTT35" i="6"/>
  <c r="PTU35" i="6"/>
  <c r="PTV35" i="6"/>
  <c r="PTW35" i="6"/>
  <c r="PTX35" i="6"/>
  <c r="PTY35" i="6"/>
  <c r="PTZ35" i="6"/>
  <c r="PUA35" i="6"/>
  <c r="PUB35" i="6"/>
  <c r="PUC35" i="6"/>
  <c r="PUD35" i="6"/>
  <c r="PUE35" i="6"/>
  <c r="PUF35" i="6"/>
  <c r="PUG35" i="6"/>
  <c r="PUH35" i="6"/>
  <c r="PUI35" i="6"/>
  <c r="PUJ35" i="6"/>
  <c r="PUK35" i="6"/>
  <c r="PUL35" i="6"/>
  <c r="PUM35" i="6"/>
  <c r="PUN35" i="6"/>
  <c r="PUO35" i="6"/>
  <c r="PUP35" i="6"/>
  <c r="PUQ35" i="6"/>
  <c r="PUR35" i="6"/>
  <c r="PUS35" i="6"/>
  <c r="PUT35" i="6"/>
  <c r="PUU35" i="6"/>
  <c r="PUV35" i="6"/>
  <c r="PUW35" i="6"/>
  <c r="PUX35" i="6"/>
  <c r="PUY35" i="6"/>
  <c r="PUZ35" i="6"/>
  <c r="PVA35" i="6"/>
  <c r="PVB35" i="6"/>
  <c r="PVC35" i="6"/>
  <c r="PVD35" i="6"/>
  <c r="PVE35" i="6"/>
  <c r="PVF35" i="6"/>
  <c r="PVG35" i="6"/>
  <c r="PVH35" i="6"/>
  <c r="PVI35" i="6"/>
  <c r="PVJ35" i="6"/>
  <c r="PVK35" i="6"/>
  <c r="PVL35" i="6"/>
  <c r="PVM35" i="6"/>
  <c r="PVN35" i="6"/>
  <c r="PVO35" i="6"/>
  <c r="PVP35" i="6"/>
  <c r="PVQ35" i="6"/>
  <c r="PVR35" i="6"/>
  <c r="PVS35" i="6"/>
  <c r="PVT35" i="6"/>
  <c r="PVU35" i="6"/>
  <c r="PVV35" i="6"/>
  <c r="PVW35" i="6"/>
  <c r="PVX35" i="6"/>
  <c r="PVY35" i="6"/>
  <c r="PVZ35" i="6"/>
  <c r="PWA35" i="6"/>
  <c r="PWB35" i="6"/>
  <c r="PWC35" i="6"/>
  <c r="PWD35" i="6"/>
  <c r="PWE35" i="6"/>
  <c r="PWF35" i="6"/>
  <c r="PWG35" i="6"/>
  <c r="PWH35" i="6"/>
  <c r="PWI35" i="6"/>
  <c r="PWJ35" i="6"/>
  <c r="PWK35" i="6"/>
  <c r="PWL35" i="6"/>
  <c r="PWM35" i="6"/>
  <c r="PWN35" i="6"/>
  <c r="PWO35" i="6"/>
  <c r="PWP35" i="6"/>
  <c r="PWQ35" i="6"/>
  <c r="PWR35" i="6"/>
  <c r="PWS35" i="6"/>
  <c r="PWT35" i="6"/>
  <c r="PWU35" i="6"/>
  <c r="PWV35" i="6"/>
  <c r="PWW35" i="6"/>
  <c r="PWX35" i="6"/>
  <c r="PWY35" i="6"/>
  <c r="PWZ35" i="6"/>
  <c r="PXA35" i="6"/>
  <c r="PXB35" i="6"/>
  <c r="PXC35" i="6"/>
  <c r="PXD35" i="6"/>
  <c r="PXE35" i="6"/>
  <c r="PXF35" i="6"/>
  <c r="PXG35" i="6"/>
  <c r="PXH35" i="6"/>
  <c r="PXI35" i="6"/>
  <c r="PXJ35" i="6"/>
  <c r="PXK35" i="6"/>
  <c r="PXL35" i="6"/>
  <c r="PXM35" i="6"/>
  <c r="PXN35" i="6"/>
  <c r="PXO35" i="6"/>
  <c r="PXP35" i="6"/>
  <c r="PXQ35" i="6"/>
  <c r="PXR35" i="6"/>
  <c r="PXS35" i="6"/>
  <c r="PXT35" i="6"/>
  <c r="PXU35" i="6"/>
  <c r="PXV35" i="6"/>
  <c r="PXW35" i="6"/>
  <c r="PXX35" i="6"/>
  <c r="PXY35" i="6"/>
  <c r="PXZ35" i="6"/>
  <c r="PYA35" i="6"/>
  <c r="PYB35" i="6"/>
  <c r="PYC35" i="6"/>
  <c r="PYD35" i="6"/>
  <c r="PYE35" i="6"/>
  <c r="PYF35" i="6"/>
  <c r="PYG35" i="6"/>
  <c r="PYH35" i="6"/>
  <c r="PYI35" i="6"/>
  <c r="PYJ35" i="6"/>
  <c r="PYK35" i="6"/>
  <c r="PYL35" i="6"/>
  <c r="PYM35" i="6"/>
  <c r="PYN35" i="6"/>
  <c r="PYO35" i="6"/>
  <c r="PYP35" i="6"/>
  <c r="PYQ35" i="6"/>
  <c r="PYR35" i="6"/>
  <c r="PYS35" i="6"/>
  <c r="PYT35" i="6"/>
  <c r="PYU35" i="6"/>
  <c r="PYV35" i="6"/>
  <c r="PYW35" i="6"/>
  <c r="PYX35" i="6"/>
  <c r="PYY35" i="6"/>
  <c r="PYZ35" i="6"/>
  <c r="PZA35" i="6"/>
  <c r="PZB35" i="6"/>
  <c r="PZC35" i="6"/>
  <c r="PZD35" i="6"/>
  <c r="PZE35" i="6"/>
  <c r="PZF35" i="6"/>
  <c r="PZG35" i="6"/>
  <c r="PZH35" i="6"/>
  <c r="PZI35" i="6"/>
  <c r="PZJ35" i="6"/>
  <c r="PZK35" i="6"/>
  <c r="PZL35" i="6"/>
  <c r="PZM35" i="6"/>
  <c r="PZN35" i="6"/>
  <c r="PZO35" i="6"/>
  <c r="PZP35" i="6"/>
  <c r="PZQ35" i="6"/>
  <c r="PZR35" i="6"/>
  <c r="PZS35" i="6"/>
  <c r="PZT35" i="6"/>
  <c r="PZU35" i="6"/>
  <c r="PZV35" i="6"/>
  <c r="PZW35" i="6"/>
  <c r="PZX35" i="6"/>
  <c r="PZY35" i="6"/>
  <c r="PZZ35" i="6"/>
  <c r="QAA35" i="6"/>
  <c r="QAB35" i="6"/>
  <c r="QAC35" i="6"/>
  <c r="QAD35" i="6"/>
  <c r="QAE35" i="6"/>
  <c r="QAF35" i="6"/>
  <c r="QAG35" i="6"/>
  <c r="QAH35" i="6"/>
  <c r="QAI35" i="6"/>
  <c r="QAJ35" i="6"/>
  <c r="QAK35" i="6"/>
  <c r="QAL35" i="6"/>
  <c r="QAM35" i="6"/>
  <c r="QAN35" i="6"/>
  <c r="QAO35" i="6"/>
  <c r="QAP35" i="6"/>
  <c r="QAQ35" i="6"/>
  <c r="QAR35" i="6"/>
  <c r="QAS35" i="6"/>
  <c r="QAT35" i="6"/>
  <c r="QAU35" i="6"/>
  <c r="QAV35" i="6"/>
  <c r="QAW35" i="6"/>
  <c r="QAX35" i="6"/>
  <c r="QAY35" i="6"/>
  <c r="QAZ35" i="6"/>
  <c r="QBA35" i="6"/>
  <c r="QBB35" i="6"/>
  <c r="QBC35" i="6"/>
  <c r="QBD35" i="6"/>
  <c r="QBE35" i="6"/>
  <c r="QBF35" i="6"/>
  <c r="QBG35" i="6"/>
  <c r="QBH35" i="6"/>
  <c r="QBI35" i="6"/>
  <c r="QBJ35" i="6"/>
  <c r="QBK35" i="6"/>
  <c r="QBL35" i="6"/>
  <c r="QBM35" i="6"/>
  <c r="QBN35" i="6"/>
  <c r="QBO35" i="6"/>
  <c r="QBP35" i="6"/>
  <c r="QBQ35" i="6"/>
  <c r="QBR35" i="6"/>
  <c r="QBS35" i="6"/>
  <c r="QBT35" i="6"/>
  <c r="QBU35" i="6"/>
  <c r="QBV35" i="6"/>
  <c r="QBW35" i="6"/>
  <c r="QBX35" i="6"/>
  <c r="QBY35" i="6"/>
  <c r="QBZ35" i="6"/>
  <c r="QCA35" i="6"/>
  <c r="QCB35" i="6"/>
  <c r="QCC35" i="6"/>
  <c r="QCD35" i="6"/>
  <c r="QCE35" i="6"/>
  <c r="QCF35" i="6"/>
  <c r="QCG35" i="6"/>
  <c r="QCH35" i="6"/>
  <c r="QCI35" i="6"/>
  <c r="QCJ35" i="6"/>
  <c r="QCK35" i="6"/>
  <c r="QCL35" i="6"/>
  <c r="QCM35" i="6"/>
  <c r="QCN35" i="6"/>
  <c r="QCO35" i="6"/>
  <c r="QCP35" i="6"/>
  <c r="QCQ35" i="6"/>
  <c r="QCR35" i="6"/>
  <c r="QCS35" i="6"/>
  <c r="QCT35" i="6"/>
  <c r="QCU35" i="6"/>
  <c r="QCV35" i="6"/>
  <c r="QCW35" i="6"/>
  <c r="QCX35" i="6"/>
  <c r="QCY35" i="6"/>
  <c r="QCZ35" i="6"/>
  <c r="QDA35" i="6"/>
  <c r="QDB35" i="6"/>
  <c r="QDC35" i="6"/>
  <c r="QDD35" i="6"/>
  <c r="QDE35" i="6"/>
  <c r="QDF35" i="6"/>
  <c r="QDG35" i="6"/>
  <c r="QDH35" i="6"/>
  <c r="QDI35" i="6"/>
  <c r="QDJ35" i="6"/>
  <c r="QDK35" i="6"/>
  <c r="QDL35" i="6"/>
  <c r="QDM35" i="6"/>
  <c r="QDN35" i="6"/>
  <c r="QDO35" i="6"/>
  <c r="QDP35" i="6"/>
  <c r="QDQ35" i="6"/>
  <c r="QDR35" i="6"/>
  <c r="QDS35" i="6"/>
  <c r="QDT35" i="6"/>
  <c r="QDU35" i="6"/>
  <c r="QDV35" i="6"/>
  <c r="QDW35" i="6"/>
  <c r="QDX35" i="6"/>
  <c r="QDY35" i="6"/>
  <c r="QDZ35" i="6"/>
  <c r="QEA35" i="6"/>
  <c r="QEB35" i="6"/>
  <c r="QEC35" i="6"/>
  <c r="QED35" i="6"/>
  <c r="QEE35" i="6"/>
  <c r="QEF35" i="6"/>
  <c r="QEG35" i="6"/>
  <c r="QEH35" i="6"/>
  <c r="QEI35" i="6"/>
  <c r="QEJ35" i="6"/>
  <c r="QEK35" i="6"/>
  <c r="QEL35" i="6"/>
  <c r="QEM35" i="6"/>
  <c r="QEN35" i="6"/>
  <c r="QEO35" i="6"/>
  <c r="QEP35" i="6"/>
  <c r="QEQ35" i="6"/>
  <c r="QER35" i="6"/>
  <c r="QES35" i="6"/>
  <c r="QET35" i="6"/>
  <c r="QEU35" i="6"/>
  <c r="QEV35" i="6"/>
  <c r="QEW35" i="6"/>
  <c r="QEX35" i="6"/>
  <c r="QEY35" i="6"/>
  <c r="QEZ35" i="6"/>
  <c r="QFA35" i="6"/>
  <c r="QFB35" i="6"/>
  <c r="QFC35" i="6"/>
  <c r="QFD35" i="6"/>
  <c r="QFE35" i="6"/>
  <c r="QFF35" i="6"/>
  <c r="QFG35" i="6"/>
  <c r="QFH35" i="6"/>
  <c r="QFI35" i="6"/>
  <c r="QFJ35" i="6"/>
  <c r="QFK35" i="6"/>
  <c r="QFL35" i="6"/>
  <c r="QFM35" i="6"/>
  <c r="QFN35" i="6"/>
  <c r="QFO35" i="6"/>
  <c r="QFP35" i="6"/>
  <c r="QFQ35" i="6"/>
  <c r="QFR35" i="6"/>
  <c r="QFS35" i="6"/>
  <c r="QFT35" i="6"/>
  <c r="QFU35" i="6"/>
  <c r="QFV35" i="6"/>
  <c r="QFW35" i="6"/>
  <c r="QFX35" i="6"/>
  <c r="QFY35" i="6"/>
  <c r="QFZ35" i="6"/>
  <c r="QGA35" i="6"/>
  <c r="QGB35" i="6"/>
  <c r="QGC35" i="6"/>
  <c r="QGD35" i="6"/>
  <c r="QGE35" i="6"/>
  <c r="QGF35" i="6"/>
  <c r="QGG35" i="6"/>
  <c r="QGH35" i="6"/>
  <c r="QGI35" i="6"/>
  <c r="QGJ35" i="6"/>
  <c r="QGK35" i="6"/>
  <c r="QGL35" i="6"/>
  <c r="QGM35" i="6"/>
  <c r="QGN35" i="6"/>
  <c r="QGO35" i="6"/>
  <c r="QGP35" i="6"/>
  <c r="QGQ35" i="6"/>
  <c r="QGR35" i="6"/>
  <c r="QGS35" i="6"/>
  <c r="QGT35" i="6"/>
  <c r="QGU35" i="6"/>
  <c r="QGV35" i="6"/>
  <c r="QGW35" i="6"/>
  <c r="QGX35" i="6"/>
  <c r="QGY35" i="6"/>
  <c r="QGZ35" i="6"/>
  <c r="QHA35" i="6"/>
  <c r="QHB35" i="6"/>
  <c r="QHC35" i="6"/>
  <c r="QHD35" i="6"/>
  <c r="QHE35" i="6"/>
  <c r="QHF35" i="6"/>
  <c r="QHG35" i="6"/>
  <c r="QHH35" i="6"/>
  <c r="QHI35" i="6"/>
  <c r="QHJ35" i="6"/>
  <c r="QHK35" i="6"/>
  <c r="QHL35" i="6"/>
  <c r="QHM35" i="6"/>
  <c r="QHN35" i="6"/>
  <c r="QHO35" i="6"/>
  <c r="QHP35" i="6"/>
  <c r="QHQ35" i="6"/>
  <c r="QHR35" i="6"/>
  <c r="QHS35" i="6"/>
  <c r="QHT35" i="6"/>
  <c r="QHU35" i="6"/>
  <c r="QHV35" i="6"/>
  <c r="QHW35" i="6"/>
  <c r="QHX35" i="6"/>
  <c r="QHY35" i="6"/>
  <c r="QHZ35" i="6"/>
  <c r="QIA35" i="6"/>
  <c r="QIB35" i="6"/>
  <c r="QIC35" i="6"/>
  <c r="QID35" i="6"/>
  <c r="QIE35" i="6"/>
  <c r="QIF35" i="6"/>
  <c r="QIG35" i="6"/>
  <c r="QIH35" i="6"/>
  <c r="QII35" i="6"/>
  <c r="QIJ35" i="6"/>
  <c r="QIK35" i="6"/>
  <c r="QIL35" i="6"/>
  <c r="QIM35" i="6"/>
  <c r="QIN35" i="6"/>
  <c r="QIO35" i="6"/>
  <c r="QIP35" i="6"/>
  <c r="QIQ35" i="6"/>
  <c r="QIR35" i="6"/>
  <c r="QIS35" i="6"/>
  <c r="QIT35" i="6"/>
  <c r="QIU35" i="6"/>
  <c r="QIV35" i="6"/>
  <c r="QIW35" i="6"/>
  <c r="QIX35" i="6"/>
  <c r="QIY35" i="6"/>
  <c r="QIZ35" i="6"/>
  <c r="QJA35" i="6"/>
  <c r="QJB35" i="6"/>
  <c r="QJC35" i="6"/>
  <c r="QJD35" i="6"/>
  <c r="QJE35" i="6"/>
  <c r="QJF35" i="6"/>
  <c r="QJG35" i="6"/>
  <c r="QJH35" i="6"/>
  <c r="QJI35" i="6"/>
  <c r="QJJ35" i="6"/>
  <c r="QJK35" i="6"/>
  <c r="QJL35" i="6"/>
  <c r="QJM35" i="6"/>
  <c r="QJN35" i="6"/>
  <c r="QJO35" i="6"/>
  <c r="QJP35" i="6"/>
  <c r="QJQ35" i="6"/>
  <c r="QJR35" i="6"/>
  <c r="QJS35" i="6"/>
  <c r="QJT35" i="6"/>
  <c r="QJU35" i="6"/>
  <c r="QJV35" i="6"/>
  <c r="QJW35" i="6"/>
  <c r="QJX35" i="6"/>
  <c r="QJY35" i="6"/>
  <c r="QJZ35" i="6"/>
  <c r="QKA35" i="6"/>
  <c r="QKB35" i="6"/>
  <c r="QKC35" i="6"/>
  <c r="QKD35" i="6"/>
  <c r="QKE35" i="6"/>
  <c r="QKF35" i="6"/>
  <c r="QKG35" i="6"/>
  <c r="QKH35" i="6"/>
  <c r="QKI35" i="6"/>
  <c r="QKJ35" i="6"/>
  <c r="QKK35" i="6"/>
  <c r="QKL35" i="6"/>
  <c r="QKM35" i="6"/>
  <c r="QKN35" i="6"/>
  <c r="QKO35" i="6"/>
  <c r="QKP35" i="6"/>
  <c r="QKQ35" i="6"/>
  <c r="QKR35" i="6"/>
  <c r="QKS35" i="6"/>
  <c r="QKT35" i="6"/>
  <c r="QKU35" i="6"/>
  <c r="QKV35" i="6"/>
  <c r="QKW35" i="6"/>
  <c r="QKX35" i="6"/>
  <c r="QKY35" i="6"/>
  <c r="QKZ35" i="6"/>
  <c r="QLA35" i="6"/>
  <c r="QLB35" i="6"/>
  <c r="QLC35" i="6"/>
  <c r="QLD35" i="6"/>
  <c r="QLE35" i="6"/>
  <c r="QLF35" i="6"/>
  <c r="QLG35" i="6"/>
  <c r="QLH35" i="6"/>
  <c r="QLI35" i="6"/>
  <c r="QLJ35" i="6"/>
  <c r="QLK35" i="6"/>
  <c r="QLL35" i="6"/>
  <c r="QLM35" i="6"/>
  <c r="QLN35" i="6"/>
  <c r="QLO35" i="6"/>
  <c r="QLP35" i="6"/>
  <c r="QLQ35" i="6"/>
  <c r="QLR35" i="6"/>
  <c r="QLS35" i="6"/>
  <c r="QLT35" i="6"/>
  <c r="QLU35" i="6"/>
  <c r="QLV35" i="6"/>
  <c r="QLW35" i="6"/>
  <c r="QLX35" i="6"/>
  <c r="QLY35" i="6"/>
  <c r="QLZ35" i="6"/>
  <c r="QMA35" i="6"/>
  <c r="QMB35" i="6"/>
  <c r="QMC35" i="6"/>
  <c r="QMD35" i="6"/>
  <c r="QME35" i="6"/>
  <c r="QMF35" i="6"/>
  <c r="QMG35" i="6"/>
  <c r="QMH35" i="6"/>
  <c r="QMI35" i="6"/>
  <c r="QMJ35" i="6"/>
  <c r="QMK35" i="6"/>
  <c r="QML35" i="6"/>
  <c r="QMM35" i="6"/>
  <c r="QMN35" i="6"/>
  <c r="QMO35" i="6"/>
  <c r="QMP35" i="6"/>
  <c r="QMQ35" i="6"/>
  <c r="QMR35" i="6"/>
  <c r="QMS35" i="6"/>
  <c r="QMT35" i="6"/>
  <c r="QMU35" i="6"/>
  <c r="QMV35" i="6"/>
  <c r="QMW35" i="6"/>
  <c r="QMX35" i="6"/>
  <c r="QMY35" i="6"/>
  <c r="QMZ35" i="6"/>
  <c r="QNA35" i="6"/>
  <c r="QNB35" i="6"/>
  <c r="QNC35" i="6"/>
  <c r="QND35" i="6"/>
  <c r="QNE35" i="6"/>
  <c r="QNF35" i="6"/>
  <c r="QNG35" i="6"/>
  <c r="QNH35" i="6"/>
  <c r="QNI35" i="6"/>
  <c r="QNJ35" i="6"/>
  <c r="QNK35" i="6"/>
  <c r="QNL35" i="6"/>
  <c r="QNM35" i="6"/>
  <c r="QNN35" i="6"/>
  <c r="QNO35" i="6"/>
  <c r="QNP35" i="6"/>
  <c r="QNQ35" i="6"/>
  <c r="QNR35" i="6"/>
  <c r="QNS35" i="6"/>
  <c r="QNT35" i="6"/>
  <c r="QNU35" i="6"/>
  <c r="QNV35" i="6"/>
  <c r="QNW35" i="6"/>
  <c r="QNX35" i="6"/>
  <c r="QNY35" i="6"/>
  <c r="QNZ35" i="6"/>
  <c r="QOA35" i="6"/>
  <c r="QOB35" i="6"/>
  <c r="QOC35" i="6"/>
  <c r="QOD35" i="6"/>
  <c r="QOE35" i="6"/>
  <c r="QOF35" i="6"/>
  <c r="QOG35" i="6"/>
  <c r="QOH35" i="6"/>
  <c r="QOI35" i="6"/>
  <c r="QOJ35" i="6"/>
  <c r="QOK35" i="6"/>
  <c r="QOL35" i="6"/>
  <c r="QOM35" i="6"/>
  <c r="QON35" i="6"/>
  <c r="QOO35" i="6"/>
  <c r="QOP35" i="6"/>
  <c r="QOQ35" i="6"/>
  <c r="QOR35" i="6"/>
  <c r="QOS35" i="6"/>
  <c r="QOT35" i="6"/>
  <c r="QOU35" i="6"/>
  <c r="QOV35" i="6"/>
  <c r="QOW35" i="6"/>
  <c r="QOX35" i="6"/>
  <c r="QOY35" i="6"/>
  <c r="QOZ35" i="6"/>
  <c r="QPA35" i="6"/>
  <c r="QPB35" i="6"/>
  <c r="QPC35" i="6"/>
  <c r="QPD35" i="6"/>
  <c r="QPE35" i="6"/>
  <c r="QPF35" i="6"/>
  <c r="QPG35" i="6"/>
  <c r="QPH35" i="6"/>
  <c r="QPI35" i="6"/>
  <c r="QPJ35" i="6"/>
  <c r="QPK35" i="6"/>
  <c r="QPL35" i="6"/>
  <c r="QPM35" i="6"/>
  <c r="QPN35" i="6"/>
  <c r="QPO35" i="6"/>
  <c r="QPP35" i="6"/>
  <c r="QPQ35" i="6"/>
  <c r="QPR35" i="6"/>
  <c r="QPS35" i="6"/>
  <c r="QPT35" i="6"/>
  <c r="QPU35" i="6"/>
  <c r="QPV35" i="6"/>
  <c r="QPW35" i="6"/>
  <c r="QPX35" i="6"/>
  <c r="QPY35" i="6"/>
  <c r="QPZ35" i="6"/>
  <c r="QQA35" i="6"/>
  <c r="QQB35" i="6"/>
  <c r="QQC35" i="6"/>
  <c r="QQD35" i="6"/>
  <c r="QQE35" i="6"/>
  <c r="QQF35" i="6"/>
  <c r="QQG35" i="6"/>
  <c r="QQH35" i="6"/>
  <c r="QQI35" i="6"/>
  <c r="QQJ35" i="6"/>
  <c r="QQK35" i="6"/>
  <c r="QQL35" i="6"/>
  <c r="QQM35" i="6"/>
  <c r="QQN35" i="6"/>
  <c r="QQO35" i="6"/>
  <c r="QQP35" i="6"/>
  <c r="QQQ35" i="6"/>
  <c r="QQR35" i="6"/>
  <c r="QQS35" i="6"/>
  <c r="QQT35" i="6"/>
  <c r="QQU35" i="6"/>
  <c r="QQV35" i="6"/>
  <c r="QQW35" i="6"/>
  <c r="QQX35" i="6"/>
  <c r="QQY35" i="6"/>
  <c r="QQZ35" i="6"/>
  <c r="QRA35" i="6"/>
  <c r="QRB35" i="6"/>
  <c r="QRC35" i="6"/>
  <c r="QRD35" i="6"/>
  <c r="QRE35" i="6"/>
  <c r="QRF35" i="6"/>
  <c r="QRG35" i="6"/>
  <c r="QRH35" i="6"/>
  <c r="QRI35" i="6"/>
  <c r="QRJ35" i="6"/>
  <c r="QRK35" i="6"/>
  <c r="QRL35" i="6"/>
  <c r="QRM35" i="6"/>
  <c r="QRN35" i="6"/>
  <c r="QRO35" i="6"/>
  <c r="QRP35" i="6"/>
  <c r="QRQ35" i="6"/>
  <c r="QRR35" i="6"/>
  <c r="QRS35" i="6"/>
  <c r="QRT35" i="6"/>
  <c r="QRU35" i="6"/>
  <c r="QRV35" i="6"/>
  <c r="QRW35" i="6"/>
  <c r="QRX35" i="6"/>
  <c r="QRY35" i="6"/>
  <c r="QRZ35" i="6"/>
  <c r="QSA35" i="6"/>
  <c r="QSB35" i="6"/>
  <c r="QSC35" i="6"/>
  <c r="QSD35" i="6"/>
  <c r="QSE35" i="6"/>
  <c r="QSF35" i="6"/>
  <c r="QSG35" i="6"/>
  <c r="QSH35" i="6"/>
  <c r="QSI35" i="6"/>
  <c r="QSJ35" i="6"/>
  <c r="QSK35" i="6"/>
  <c r="QSL35" i="6"/>
  <c r="QSM35" i="6"/>
  <c r="QSN35" i="6"/>
  <c r="QSO35" i="6"/>
  <c r="QSP35" i="6"/>
  <c r="QSQ35" i="6"/>
  <c r="QSR35" i="6"/>
  <c r="QSS35" i="6"/>
  <c r="QST35" i="6"/>
  <c r="QSU35" i="6"/>
  <c r="QSV35" i="6"/>
  <c r="QSW35" i="6"/>
  <c r="QSX35" i="6"/>
  <c r="QSY35" i="6"/>
  <c r="QSZ35" i="6"/>
  <c r="QTA35" i="6"/>
  <c r="QTB35" i="6"/>
  <c r="QTC35" i="6"/>
  <c r="QTD35" i="6"/>
  <c r="QTE35" i="6"/>
  <c r="QTF35" i="6"/>
  <c r="QTG35" i="6"/>
  <c r="QTH35" i="6"/>
  <c r="QTI35" i="6"/>
  <c r="QTJ35" i="6"/>
  <c r="QTK35" i="6"/>
  <c r="QTL35" i="6"/>
  <c r="QTM35" i="6"/>
  <c r="QTN35" i="6"/>
  <c r="QTO35" i="6"/>
  <c r="QTP35" i="6"/>
  <c r="QTQ35" i="6"/>
  <c r="QTR35" i="6"/>
  <c r="QTS35" i="6"/>
  <c r="QTT35" i="6"/>
  <c r="QTU35" i="6"/>
  <c r="QTV35" i="6"/>
  <c r="QTW35" i="6"/>
  <c r="QTX35" i="6"/>
  <c r="QTY35" i="6"/>
  <c r="QTZ35" i="6"/>
  <c r="QUA35" i="6"/>
  <c r="QUB35" i="6"/>
  <c r="QUC35" i="6"/>
  <c r="QUD35" i="6"/>
  <c r="QUE35" i="6"/>
  <c r="QUF35" i="6"/>
  <c r="QUG35" i="6"/>
  <c r="QUH35" i="6"/>
  <c r="QUI35" i="6"/>
  <c r="QUJ35" i="6"/>
  <c r="QUK35" i="6"/>
  <c r="QUL35" i="6"/>
  <c r="QUM35" i="6"/>
  <c r="QUN35" i="6"/>
  <c r="QUO35" i="6"/>
  <c r="QUP35" i="6"/>
  <c r="QUQ35" i="6"/>
  <c r="QUR35" i="6"/>
  <c r="QUS35" i="6"/>
  <c r="QUT35" i="6"/>
  <c r="QUU35" i="6"/>
  <c r="QUV35" i="6"/>
  <c r="QUW35" i="6"/>
  <c r="QUX35" i="6"/>
  <c r="QUY35" i="6"/>
  <c r="QUZ35" i="6"/>
  <c r="QVA35" i="6"/>
  <c r="QVB35" i="6"/>
  <c r="QVC35" i="6"/>
  <c r="QVD35" i="6"/>
  <c r="QVE35" i="6"/>
  <c r="QVF35" i="6"/>
  <c r="QVG35" i="6"/>
  <c r="QVH35" i="6"/>
  <c r="QVI35" i="6"/>
  <c r="QVJ35" i="6"/>
  <c r="QVK35" i="6"/>
  <c r="QVL35" i="6"/>
  <c r="QVM35" i="6"/>
  <c r="QVN35" i="6"/>
  <c r="QVO35" i="6"/>
  <c r="QVP35" i="6"/>
  <c r="QVQ35" i="6"/>
  <c r="QVR35" i="6"/>
  <c r="QVS35" i="6"/>
  <c r="QVT35" i="6"/>
  <c r="QVU35" i="6"/>
  <c r="QVV35" i="6"/>
  <c r="QVW35" i="6"/>
  <c r="QVX35" i="6"/>
  <c r="QVY35" i="6"/>
  <c r="QVZ35" i="6"/>
  <c r="QWA35" i="6"/>
  <c r="QWB35" i="6"/>
  <c r="QWC35" i="6"/>
  <c r="QWD35" i="6"/>
  <c r="QWE35" i="6"/>
  <c r="QWF35" i="6"/>
  <c r="QWG35" i="6"/>
  <c r="QWH35" i="6"/>
  <c r="QWI35" i="6"/>
  <c r="QWJ35" i="6"/>
  <c r="QWK35" i="6"/>
  <c r="QWL35" i="6"/>
  <c r="QWM35" i="6"/>
  <c r="QWN35" i="6"/>
  <c r="QWO35" i="6"/>
  <c r="QWP35" i="6"/>
  <c r="QWQ35" i="6"/>
  <c r="QWR35" i="6"/>
  <c r="QWS35" i="6"/>
  <c r="QWT35" i="6"/>
  <c r="QWU35" i="6"/>
  <c r="QWV35" i="6"/>
  <c r="QWW35" i="6"/>
  <c r="QWX35" i="6"/>
  <c r="QWY35" i="6"/>
  <c r="QWZ35" i="6"/>
  <c r="QXA35" i="6"/>
  <c r="QXB35" i="6"/>
  <c r="QXC35" i="6"/>
  <c r="QXD35" i="6"/>
  <c r="QXE35" i="6"/>
  <c r="QXF35" i="6"/>
  <c r="QXG35" i="6"/>
  <c r="QXH35" i="6"/>
  <c r="QXI35" i="6"/>
  <c r="QXJ35" i="6"/>
  <c r="QXK35" i="6"/>
  <c r="QXL35" i="6"/>
  <c r="QXM35" i="6"/>
  <c r="QXN35" i="6"/>
  <c r="QXO35" i="6"/>
  <c r="QXP35" i="6"/>
  <c r="QXQ35" i="6"/>
  <c r="QXR35" i="6"/>
  <c r="QXS35" i="6"/>
  <c r="QXT35" i="6"/>
  <c r="QXU35" i="6"/>
  <c r="QXV35" i="6"/>
  <c r="QXW35" i="6"/>
  <c r="QXX35" i="6"/>
  <c r="QXY35" i="6"/>
  <c r="QXZ35" i="6"/>
  <c r="QYA35" i="6"/>
  <c r="QYB35" i="6"/>
  <c r="QYC35" i="6"/>
  <c r="QYD35" i="6"/>
  <c r="QYE35" i="6"/>
  <c r="QYF35" i="6"/>
  <c r="QYG35" i="6"/>
  <c r="QYH35" i="6"/>
  <c r="QYI35" i="6"/>
  <c r="QYJ35" i="6"/>
  <c r="QYK35" i="6"/>
  <c r="QYL35" i="6"/>
  <c r="QYM35" i="6"/>
  <c r="QYN35" i="6"/>
  <c r="QYO35" i="6"/>
  <c r="QYP35" i="6"/>
  <c r="QYQ35" i="6"/>
  <c r="QYR35" i="6"/>
  <c r="QYS35" i="6"/>
  <c r="QYT35" i="6"/>
  <c r="QYU35" i="6"/>
  <c r="QYV35" i="6"/>
  <c r="QYW35" i="6"/>
  <c r="QYX35" i="6"/>
  <c r="QYY35" i="6"/>
  <c r="QYZ35" i="6"/>
  <c r="QZA35" i="6"/>
  <c r="QZB35" i="6"/>
  <c r="QZC35" i="6"/>
  <c r="QZD35" i="6"/>
  <c r="QZE35" i="6"/>
  <c r="QZF35" i="6"/>
  <c r="QZG35" i="6"/>
  <c r="QZH35" i="6"/>
  <c r="QZI35" i="6"/>
  <c r="QZJ35" i="6"/>
  <c r="QZK35" i="6"/>
  <c r="QZL35" i="6"/>
  <c r="QZM35" i="6"/>
  <c r="QZN35" i="6"/>
  <c r="QZO35" i="6"/>
  <c r="QZP35" i="6"/>
  <c r="QZQ35" i="6"/>
  <c r="QZR35" i="6"/>
  <c r="QZS35" i="6"/>
  <c r="QZT35" i="6"/>
  <c r="QZU35" i="6"/>
  <c r="QZV35" i="6"/>
  <c r="QZW35" i="6"/>
  <c r="QZX35" i="6"/>
  <c r="QZY35" i="6"/>
  <c r="QZZ35" i="6"/>
  <c r="RAA35" i="6"/>
  <c r="RAB35" i="6"/>
  <c r="RAC35" i="6"/>
  <c r="RAD35" i="6"/>
  <c r="RAE35" i="6"/>
  <c r="RAF35" i="6"/>
  <c r="RAG35" i="6"/>
  <c r="RAH35" i="6"/>
  <c r="RAI35" i="6"/>
  <c r="RAJ35" i="6"/>
  <c r="RAK35" i="6"/>
  <c r="RAL35" i="6"/>
  <c r="RAM35" i="6"/>
  <c r="RAN35" i="6"/>
  <c r="RAO35" i="6"/>
  <c r="RAP35" i="6"/>
  <c r="RAQ35" i="6"/>
  <c r="RAR35" i="6"/>
  <c r="RAS35" i="6"/>
  <c r="RAT35" i="6"/>
  <c r="RAU35" i="6"/>
  <c r="RAV35" i="6"/>
  <c r="RAW35" i="6"/>
  <c r="RAX35" i="6"/>
  <c r="RAY35" i="6"/>
  <c r="RAZ35" i="6"/>
  <c r="RBA35" i="6"/>
  <c r="RBB35" i="6"/>
  <c r="RBC35" i="6"/>
  <c r="RBD35" i="6"/>
  <c r="RBE35" i="6"/>
  <c r="RBF35" i="6"/>
  <c r="RBG35" i="6"/>
  <c r="RBH35" i="6"/>
  <c r="RBI35" i="6"/>
  <c r="RBJ35" i="6"/>
  <c r="RBK35" i="6"/>
  <c r="RBL35" i="6"/>
  <c r="RBM35" i="6"/>
  <c r="RBN35" i="6"/>
  <c r="RBO35" i="6"/>
  <c r="RBP35" i="6"/>
  <c r="RBQ35" i="6"/>
  <c r="RBR35" i="6"/>
  <c r="RBS35" i="6"/>
  <c r="RBT35" i="6"/>
  <c r="RBU35" i="6"/>
  <c r="RBV35" i="6"/>
  <c r="RBW35" i="6"/>
  <c r="RBX35" i="6"/>
  <c r="RBY35" i="6"/>
  <c r="RBZ35" i="6"/>
  <c r="RCA35" i="6"/>
  <c r="RCB35" i="6"/>
  <c r="RCC35" i="6"/>
  <c r="RCD35" i="6"/>
  <c r="RCE35" i="6"/>
  <c r="RCF35" i="6"/>
  <c r="RCG35" i="6"/>
  <c r="RCH35" i="6"/>
  <c r="RCI35" i="6"/>
  <c r="RCJ35" i="6"/>
  <c r="RCK35" i="6"/>
  <c r="RCL35" i="6"/>
  <c r="RCM35" i="6"/>
  <c r="RCN35" i="6"/>
  <c r="RCO35" i="6"/>
  <c r="RCP35" i="6"/>
  <c r="RCQ35" i="6"/>
  <c r="RCR35" i="6"/>
  <c r="RCS35" i="6"/>
  <c r="RCT35" i="6"/>
  <c r="RCU35" i="6"/>
  <c r="RCV35" i="6"/>
  <c r="RCW35" i="6"/>
  <c r="RCX35" i="6"/>
  <c r="RCY35" i="6"/>
  <c r="RCZ35" i="6"/>
  <c r="RDA35" i="6"/>
  <c r="RDB35" i="6"/>
  <c r="RDC35" i="6"/>
  <c r="RDD35" i="6"/>
  <c r="RDE35" i="6"/>
  <c r="RDF35" i="6"/>
  <c r="RDG35" i="6"/>
  <c r="RDH35" i="6"/>
  <c r="RDI35" i="6"/>
  <c r="RDJ35" i="6"/>
  <c r="RDK35" i="6"/>
  <c r="RDL35" i="6"/>
  <c r="RDM35" i="6"/>
  <c r="RDN35" i="6"/>
  <c r="RDO35" i="6"/>
  <c r="RDP35" i="6"/>
  <c r="RDQ35" i="6"/>
  <c r="RDR35" i="6"/>
  <c r="RDS35" i="6"/>
  <c r="RDT35" i="6"/>
  <c r="RDU35" i="6"/>
  <c r="RDV35" i="6"/>
  <c r="RDW35" i="6"/>
  <c r="RDX35" i="6"/>
  <c r="RDY35" i="6"/>
  <c r="RDZ35" i="6"/>
  <c r="REA35" i="6"/>
  <c r="REB35" i="6"/>
  <c r="REC35" i="6"/>
  <c r="RED35" i="6"/>
  <c r="REE35" i="6"/>
  <c r="REF35" i="6"/>
  <c r="REG35" i="6"/>
  <c r="REH35" i="6"/>
  <c r="REI35" i="6"/>
  <c r="REJ35" i="6"/>
  <c r="REK35" i="6"/>
  <c r="REL35" i="6"/>
  <c r="REM35" i="6"/>
  <c r="REN35" i="6"/>
  <c r="REO35" i="6"/>
  <c r="REP35" i="6"/>
  <c r="REQ35" i="6"/>
  <c r="RER35" i="6"/>
  <c r="RES35" i="6"/>
  <c r="RET35" i="6"/>
  <c r="REU35" i="6"/>
  <c r="REV35" i="6"/>
  <c r="REW35" i="6"/>
  <c r="REX35" i="6"/>
  <c r="REY35" i="6"/>
  <c r="REZ35" i="6"/>
  <c r="RFA35" i="6"/>
  <c r="RFB35" i="6"/>
  <c r="RFC35" i="6"/>
  <c r="RFD35" i="6"/>
  <c r="RFE35" i="6"/>
  <c r="RFF35" i="6"/>
  <c r="RFG35" i="6"/>
  <c r="RFH35" i="6"/>
  <c r="RFI35" i="6"/>
  <c r="RFJ35" i="6"/>
  <c r="RFK35" i="6"/>
  <c r="RFL35" i="6"/>
  <c r="RFM35" i="6"/>
  <c r="RFN35" i="6"/>
  <c r="RFO35" i="6"/>
  <c r="RFP35" i="6"/>
  <c r="RFQ35" i="6"/>
  <c r="RFR35" i="6"/>
  <c r="RFS35" i="6"/>
  <c r="RFT35" i="6"/>
  <c r="RFU35" i="6"/>
  <c r="RFV35" i="6"/>
  <c r="RFW35" i="6"/>
  <c r="RFX35" i="6"/>
  <c r="RFY35" i="6"/>
  <c r="RFZ35" i="6"/>
  <c r="RGA35" i="6"/>
  <c r="RGB35" i="6"/>
  <c r="RGC35" i="6"/>
  <c r="RGD35" i="6"/>
  <c r="RGE35" i="6"/>
  <c r="RGF35" i="6"/>
  <c r="RGG35" i="6"/>
  <c r="RGH35" i="6"/>
  <c r="RGI35" i="6"/>
  <c r="RGJ35" i="6"/>
  <c r="RGK35" i="6"/>
  <c r="RGL35" i="6"/>
  <c r="RGM35" i="6"/>
  <c r="RGN35" i="6"/>
  <c r="RGO35" i="6"/>
  <c r="RGP35" i="6"/>
  <c r="RGQ35" i="6"/>
  <c r="RGR35" i="6"/>
  <c r="RGS35" i="6"/>
  <c r="RGT35" i="6"/>
  <c r="RGU35" i="6"/>
  <c r="RGV35" i="6"/>
  <c r="RGW35" i="6"/>
  <c r="RGX35" i="6"/>
  <c r="RGY35" i="6"/>
  <c r="RGZ35" i="6"/>
  <c r="RHA35" i="6"/>
  <c r="RHB35" i="6"/>
  <c r="RHC35" i="6"/>
  <c r="RHD35" i="6"/>
  <c r="RHE35" i="6"/>
  <c r="RHF35" i="6"/>
  <c r="RHG35" i="6"/>
  <c r="RHH35" i="6"/>
  <c r="RHI35" i="6"/>
  <c r="RHJ35" i="6"/>
  <c r="RHK35" i="6"/>
  <c r="RHL35" i="6"/>
  <c r="RHM35" i="6"/>
  <c r="RHN35" i="6"/>
  <c r="RHO35" i="6"/>
  <c r="RHP35" i="6"/>
  <c r="RHQ35" i="6"/>
  <c r="RHR35" i="6"/>
  <c r="RHS35" i="6"/>
  <c r="RHT35" i="6"/>
  <c r="RHU35" i="6"/>
  <c r="RHV35" i="6"/>
  <c r="RHW35" i="6"/>
  <c r="RHX35" i="6"/>
  <c r="RHY35" i="6"/>
  <c r="RHZ35" i="6"/>
  <c r="RIA35" i="6"/>
  <c r="RIB35" i="6"/>
  <c r="RIC35" i="6"/>
  <c r="RID35" i="6"/>
  <c r="RIE35" i="6"/>
  <c r="RIF35" i="6"/>
  <c r="RIG35" i="6"/>
  <c r="RIH35" i="6"/>
  <c r="RII35" i="6"/>
  <c r="RIJ35" i="6"/>
  <c r="RIK35" i="6"/>
  <c r="RIL35" i="6"/>
  <c r="RIM35" i="6"/>
  <c r="RIN35" i="6"/>
  <c r="RIO35" i="6"/>
  <c r="RIP35" i="6"/>
  <c r="RIQ35" i="6"/>
  <c r="RIR35" i="6"/>
  <c r="RIS35" i="6"/>
  <c r="RIT35" i="6"/>
  <c r="RIU35" i="6"/>
  <c r="RIV35" i="6"/>
  <c r="RIW35" i="6"/>
  <c r="RIX35" i="6"/>
  <c r="RIY35" i="6"/>
  <c r="RIZ35" i="6"/>
  <c r="RJA35" i="6"/>
  <c r="RJB35" i="6"/>
  <c r="RJC35" i="6"/>
  <c r="RJD35" i="6"/>
  <c r="RJE35" i="6"/>
  <c r="RJF35" i="6"/>
  <c r="RJG35" i="6"/>
  <c r="RJH35" i="6"/>
  <c r="RJI35" i="6"/>
  <c r="RJJ35" i="6"/>
  <c r="RJK35" i="6"/>
  <c r="RJL35" i="6"/>
  <c r="RJM35" i="6"/>
  <c r="RJN35" i="6"/>
  <c r="RJO35" i="6"/>
  <c r="RJP35" i="6"/>
  <c r="RJQ35" i="6"/>
  <c r="RJR35" i="6"/>
  <c r="RJS35" i="6"/>
  <c r="RJT35" i="6"/>
  <c r="RJU35" i="6"/>
  <c r="RJV35" i="6"/>
  <c r="RJW35" i="6"/>
  <c r="RJX35" i="6"/>
  <c r="RJY35" i="6"/>
  <c r="RJZ35" i="6"/>
  <c r="RKA35" i="6"/>
  <c r="RKB35" i="6"/>
  <c r="RKC35" i="6"/>
  <c r="RKD35" i="6"/>
  <c r="RKE35" i="6"/>
  <c r="RKF35" i="6"/>
  <c r="RKG35" i="6"/>
  <c r="RKH35" i="6"/>
  <c r="RKI35" i="6"/>
  <c r="RKJ35" i="6"/>
  <c r="RKK35" i="6"/>
  <c r="RKL35" i="6"/>
  <c r="RKM35" i="6"/>
  <c r="RKN35" i="6"/>
  <c r="RKO35" i="6"/>
  <c r="RKP35" i="6"/>
  <c r="RKQ35" i="6"/>
  <c r="RKR35" i="6"/>
  <c r="RKS35" i="6"/>
  <c r="RKT35" i="6"/>
  <c r="RKU35" i="6"/>
  <c r="RKV35" i="6"/>
  <c r="RKW35" i="6"/>
  <c r="RKX35" i="6"/>
  <c r="RKY35" i="6"/>
  <c r="RKZ35" i="6"/>
  <c r="RLA35" i="6"/>
  <c r="RLB35" i="6"/>
  <c r="RLC35" i="6"/>
  <c r="RLD35" i="6"/>
  <c r="RLE35" i="6"/>
  <c r="RLF35" i="6"/>
  <c r="RLG35" i="6"/>
  <c r="RLH35" i="6"/>
  <c r="RLI35" i="6"/>
  <c r="RLJ35" i="6"/>
  <c r="RLK35" i="6"/>
  <c r="RLL35" i="6"/>
  <c r="RLM35" i="6"/>
  <c r="RLN35" i="6"/>
  <c r="RLO35" i="6"/>
  <c r="RLP35" i="6"/>
  <c r="RLQ35" i="6"/>
  <c r="RLR35" i="6"/>
  <c r="RLS35" i="6"/>
  <c r="RLT35" i="6"/>
  <c r="RLU35" i="6"/>
  <c r="RLV35" i="6"/>
  <c r="RLW35" i="6"/>
  <c r="RLX35" i="6"/>
  <c r="RLY35" i="6"/>
  <c r="RLZ35" i="6"/>
  <c r="RMA35" i="6"/>
  <c r="RMB35" i="6"/>
  <c r="RMC35" i="6"/>
  <c r="RMD35" i="6"/>
  <c r="RME35" i="6"/>
  <c r="RMF35" i="6"/>
  <c r="RMG35" i="6"/>
  <c r="RMH35" i="6"/>
  <c r="RMI35" i="6"/>
  <c r="RMJ35" i="6"/>
  <c r="RMK35" i="6"/>
  <c r="RML35" i="6"/>
  <c r="RMM35" i="6"/>
  <c r="RMN35" i="6"/>
  <c r="RMO35" i="6"/>
  <c r="RMP35" i="6"/>
  <c r="RMQ35" i="6"/>
  <c r="RMR35" i="6"/>
  <c r="RMS35" i="6"/>
  <c r="RMT35" i="6"/>
  <c r="RMU35" i="6"/>
  <c r="RMV35" i="6"/>
  <c r="RMW35" i="6"/>
  <c r="RMX35" i="6"/>
  <c r="RMY35" i="6"/>
  <c r="RMZ35" i="6"/>
  <c r="RNA35" i="6"/>
  <c r="RNB35" i="6"/>
  <c r="RNC35" i="6"/>
  <c r="RND35" i="6"/>
  <c r="RNE35" i="6"/>
  <c r="RNF35" i="6"/>
  <c r="RNG35" i="6"/>
  <c r="RNH35" i="6"/>
  <c r="RNI35" i="6"/>
  <c r="RNJ35" i="6"/>
  <c r="RNK35" i="6"/>
  <c r="RNL35" i="6"/>
  <c r="RNM35" i="6"/>
  <c r="RNN35" i="6"/>
  <c r="RNO35" i="6"/>
  <c r="RNP35" i="6"/>
  <c r="RNQ35" i="6"/>
  <c r="RNR35" i="6"/>
  <c r="RNS35" i="6"/>
  <c r="RNT35" i="6"/>
  <c r="RNU35" i="6"/>
  <c r="RNV35" i="6"/>
  <c r="RNW35" i="6"/>
  <c r="RNX35" i="6"/>
  <c r="RNY35" i="6"/>
  <c r="RNZ35" i="6"/>
  <c r="ROA35" i="6"/>
  <c r="ROB35" i="6"/>
  <c r="ROC35" i="6"/>
  <c r="ROD35" i="6"/>
  <c r="ROE35" i="6"/>
  <c r="ROF35" i="6"/>
  <c r="ROG35" i="6"/>
  <c r="ROH35" i="6"/>
  <c r="ROI35" i="6"/>
  <c r="ROJ35" i="6"/>
  <c r="ROK35" i="6"/>
  <c r="ROL35" i="6"/>
  <c r="ROM35" i="6"/>
  <c r="RON35" i="6"/>
  <c r="ROO35" i="6"/>
  <c r="ROP35" i="6"/>
  <c r="ROQ35" i="6"/>
  <c r="ROR35" i="6"/>
  <c r="ROS35" i="6"/>
  <c r="ROT35" i="6"/>
  <c r="ROU35" i="6"/>
  <c r="ROV35" i="6"/>
  <c r="ROW35" i="6"/>
  <c r="ROX35" i="6"/>
  <c r="ROY35" i="6"/>
  <c r="ROZ35" i="6"/>
  <c r="RPA35" i="6"/>
  <c r="RPB35" i="6"/>
  <c r="RPC35" i="6"/>
  <c r="RPD35" i="6"/>
  <c r="RPE35" i="6"/>
  <c r="RPF35" i="6"/>
  <c r="RPG35" i="6"/>
  <c r="RPH35" i="6"/>
  <c r="RPI35" i="6"/>
  <c r="RPJ35" i="6"/>
  <c r="RPK35" i="6"/>
  <c r="RPL35" i="6"/>
  <c r="RPM35" i="6"/>
  <c r="RPN35" i="6"/>
  <c r="RPO35" i="6"/>
  <c r="RPP35" i="6"/>
  <c r="RPQ35" i="6"/>
  <c r="RPR35" i="6"/>
  <c r="RPS35" i="6"/>
  <c r="RPT35" i="6"/>
  <c r="RPU35" i="6"/>
  <c r="RPV35" i="6"/>
  <c r="RPW35" i="6"/>
  <c r="RPX35" i="6"/>
  <c r="RPY35" i="6"/>
  <c r="RPZ35" i="6"/>
  <c r="RQA35" i="6"/>
  <c r="RQB35" i="6"/>
  <c r="RQC35" i="6"/>
  <c r="RQD35" i="6"/>
  <c r="RQE35" i="6"/>
  <c r="RQF35" i="6"/>
  <c r="RQG35" i="6"/>
  <c r="RQH35" i="6"/>
  <c r="RQI35" i="6"/>
  <c r="RQJ35" i="6"/>
  <c r="RQK35" i="6"/>
  <c r="RQL35" i="6"/>
  <c r="RQM35" i="6"/>
  <c r="RQN35" i="6"/>
  <c r="RQO35" i="6"/>
  <c r="RQP35" i="6"/>
  <c r="RQQ35" i="6"/>
  <c r="RQR35" i="6"/>
  <c r="RQS35" i="6"/>
  <c r="RQT35" i="6"/>
  <c r="RQU35" i="6"/>
  <c r="RQV35" i="6"/>
  <c r="RQW35" i="6"/>
  <c r="RQX35" i="6"/>
  <c r="RQY35" i="6"/>
  <c r="RQZ35" i="6"/>
  <c r="RRA35" i="6"/>
  <c r="RRB35" i="6"/>
  <c r="RRC35" i="6"/>
  <c r="RRD35" i="6"/>
  <c r="RRE35" i="6"/>
  <c r="RRF35" i="6"/>
  <c r="RRG35" i="6"/>
  <c r="RRH35" i="6"/>
  <c r="RRI35" i="6"/>
  <c r="RRJ35" i="6"/>
  <c r="RRK35" i="6"/>
  <c r="RRL35" i="6"/>
  <c r="RRM35" i="6"/>
  <c r="RRN35" i="6"/>
  <c r="RRO35" i="6"/>
  <c r="RRP35" i="6"/>
  <c r="RRQ35" i="6"/>
  <c r="RRR35" i="6"/>
  <c r="RRS35" i="6"/>
  <c r="RRT35" i="6"/>
  <c r="RRU35" i="6"/>
  <c r="RRV35" i="6"/>
  <c r="RRW35" i="6"/>
  <c r="RRX35" i="6"/>
  <c r="RRY35" i="6"/>
  <c r="RRZ35" i="6"/>
  <c r="RSA35" i="6"/>
  <c r="RSB35" i="6"/>
  <c r="RSC35" i="6"/>
  <c r="RSD35" i="6"/>
  <c r="RSE35" i="6"/>
  <c r="RSF35" i="6"/>
  <c r="RSG35" i="6"/>
  <c r="RSH35" i="6"/>
  <c r="RSI35" i="6"/>
  <c r="RSJ35" i="6"/>
  <c r="RSK35" i="6"/>
  <c r="RSL35" i="6"/>
  <c r="RSM35" i="6"/>
  <c r="RSN35" i="6"/>
  <c r="RSO35" i="6"/>
  <c r="RSP35" i="6"/>
  <c r="RSQ35" i="6"/>
  <c r="RSR35" i="6"/>
  <c r="RSS35" i="6"/>
  <c r="RST35" i="6"/>
  <c r="RSU35" i="6"/>
  <c r="RSV35" i="6"/>
  <c r="RSW35" i="6"/>
  <c r="RSX35" i="6"/>
  <c r="RSY35" i="6"/>
  <c r="RSZ35" i="6"/>
  <c r="RTA35" i="6"/>
  <c r="RTB35" i="6"/>
  <c r="RTC35" i="6"/>
  <c r="RTD35" i="6"/>
  <c r="RTE35" i="6"/>
  <c r="RTF35" i="6"/>
  <c r="RTG35" i="6"/>
  <c r="RTH35" i="6"/>
  <c r="RTI35" i="6"/>
  <c r="RTJ35" i="6"/>
  <c r="RTK35" i="6"/>
  <c r="RTL35" i="6"/>
  <c r="RTM35" i="6"/>
  <c r="RTN35" i="6"/>
  <c r="RTO35" i="6"/>
  <c r="RTP35" i="6"/>
  <c r="RTQ35" i="6"/>
  <c r="RTR35" i="6"/>
  <c r="RTS35" i="6"/>
  <c r="RTT35" i="6"/>
  <c r="RTU35" i="6"/>
  <c r="RTV35" i="6"/>
  <c r="RTW35" i="6"/>
  <c r="RTX35" i="6"/>
  <c r="RTY35" i="6"/>
  <c r="RTZ35" i="6"/>
  <c r="RUA35" i="6"/>
  <c r="RUB35" i="6"/>
  <c r="RUC35" i="6"/>
  <c r="RUD35" i="6"/>
  <c r="RUE35" i="6"/>
  <c r="RUF35" i="6"/>
  <c r="RUG35" i="6"/>
  <c r="RUH35" i="6"/>
  <c r="RUI35" i="6"/>
  <c r="RUJ35" i="6"/>
  <c r="RUK35" i="6"/>
  <c r="RUL35" i="6"/>
  <c r="RUM35" i="6"/>
  <c r="RUN35" i="6"/>
  <c r="RUO35" i="6"/>
  <c r="RUP35" i="6"/>
  <c r="RUQ35" i="6"/>
  <c r="RUR35" i="6"/>
  <c r="RUS35" i="6"/>
  <c r="RUT35" i="6"/>
  <c r="RUU35" i="6"/>
  <c r="RUV35" i="6"/>
  <c r="RUW35" i="6"/>
  <c r="RUX35" i="6"/>
  <c r="RUY35" i="6"/>
  <c r="RUZ35" i="6"/>
  <c r="RVA35" i="6"/>
  <c r="RVB35" i="6"/>
  <c r="RVC35" i="6"/>
  <c r="RVD35" i="6"/>
  <c r="RVE35" i="6"/>
  <c r="RVF35" i="6"/>
  <c r="RVG35" i="6"/>
  <c r="RVH35" i="6"/>
  <c r="RVI35" i="6"/>
  <c r="RVJ35" i="6"/>
  <c r="RVK35" i="6"/>
  <c r="RVL35" i="6"/>
  <c r="RVM35" i="6"/>
  <c r="RVN35" i="6"/>
  <c r="RVO35" i="6"/>
  <c r="RVP35" i="6"/>
  <c r="RVQ35" i="6"/>
  <c r="RVR35" i="6"/>
  <c r="RVS35" i="6"/>
  <c r="RVT35" i="6"/>
  <c r="RVU35" i="6"/>
  <c r="RVV35" i="6"/>
  <c r="RVW35" i="6"/>
  <c r="RVX35" i="6"/>
  <c r="RVY35" i="6"/>
  <c r="RVZ35" i="6"/>
  <c r="RWA35" i="6"/>
  <c r="RWB35" i="6"/>
  <c r="RWC35" i="6"/>
  <c r="RWD35" i="6"/>
  <c r="RWE35" i="6"/>
  <c r="RWF35" i="6"/>
  <c r="RWG35" i="6"/>
  <c r="RWH35" i="6"/>
  <c r="RWI35" i="6"/>
  <c r="RWJ35" i="6"/>
  <c r="RWK35" i="6"/>
  <c r="RWL35" i="6"/>
  <c r="RWM35" i="6"/>
  <c r="RWN35" i="6"/>
  <c r="RWO35" i="6"/>
  <c r="RWP35" i="6"/>
  <c r="RWQ35" i="6"/>
  <c r="RWR35" i="6"/>
  <c r="RWS35" i="6"/>
  <c r="RWT35" i="6"/>
  <c r="RWU35" i="6"/>
  <c r="RWV35" i="6"/>
  <c r="RWW35" i="6"/>
  <c r="RWX35" i="6"/>
  <c r="RWY35" i="6"/>
  <c r="RWZ35" i="6"/>
  <c r="RXA35" i="6"/>
  <c r="RXB35" i="6"/>
  <c r="RXC35" i="6"/>
  <c r="RXD35" i="6"/>
  <c r="RXE35" i="6"/>
  <c r="RXF35" i="6"/>
  <c r="RXG35" i="6"/>
  <c r="RXH35" i="6"/>
  <c r="RXI35" i="6"/>
  <c r="RXJ35" i="6"/>
  <c r="RXK35" i="6"/>
  <c r="RXL35" i="6"/>
  <c r="RXM35" i="6"/>
  <c r="RXN35" i="6"/>
  <c r="RXO35" i="6"/>
  <c r="RXP35" i="6"/>
  <c r="RXQ35" i="6"/>
  <c r="RXR35" i="6"/>
  <c r="RXS35" i="6"/>
  <c r="RXT35" i="6"/>
  <c r="RXU35" i="6"/>
  <c r="RXV35" i="6"/>
  <c r="RXW35" i="6"/>
  <c r="RXX35" i="6"/>
  <c r="RXY35" i="6"/>
  <c r="RXZ35" i="6"/>
  <c r="RYA35" i="6"/>
  <c r="RYB35" i="6"/>
  <c r="RYC35" i="6"/>
  <c r="RYD35" i="6"/>
  <c r="RYE35" i="6"/>
  <c r="RYF35" i="6"/>
  <c r="RYG35" i="6"/>
  <c r="RYH35" i="6"/>
  <c r="RYI35" i="6"/>
  <c r="RYJ35" i="6"/>
  <c r="RYK35" i="6"/>
  <c r="RYL35" i="6"/>
  <c r="RYM35" i="6"/>
  <c r="RYN35" i="6"/>
  <c r="RYO35" i="6"/>
  <c r="RYP35" i="6"/>
  <c r="RYQ35" i="6"/>
  <c r="RYR35" i="6"/>
  <c r="RYS35" i="6"/>
  <c r="RYT35" i="6"/>
  <c r="RYU35" i="6"/>
  <c r="RYV35" i="6"/>
  <c r="RYW35" i="6"/>
  <c r="RYX35" i="6"/>
  <c r="RYY35" i="6"/>
  <c r="RYZ35" i="6"/>
  <c r="RZA35" i="6"/>
  <c r="RZB35" i="6"/>
  <c r="RZC35" i="6"/>
  <c r="RZD35" i="6"/>
  <c r="RZE35" i="6"/>
  <c r="RZF35" i="6"/>
  <c r="RZG35" i="6"/>
  <c r="RZH35" i="6"/>
  <c r="RZI35" i="6"/>
  <c r="RZJ35" i="6"/>
  <c r="RZK35" i="6"/>
  <c r="RZL35" i="6"/>
  <c r="RZM35" i="6"/>
  <c r="RZN35" i="6"/>
  <c r="RZO35" i="6"/>
  <c r="RZP35" i="6"/>
  <c r="RZQ35" i="6"/>
  <c r="RZR35" i="6"/>
  <c r="RZS35" i="6"/>
  <c r="RZT35" i="6"/>
  <c r="RZU35" i="6"/>
  <c r="RZV35" i="6"/>
  <c r="RZW35" i="6"/>
  <c r="RZX35" i="6"/>
  <c r="RZY35" i="6"/>
  <c r="RZZ35" i="6"/>
  <c r="SAA35" i="6"/>
  <c r="SAB35" i="6"/>
  <c r="SAC35" i="6"/>
  <c r="SAD35" i="6"/>
  <c r="SAE35" i="6"/>
  <c r="SAF35" i="6"/>
  <c r="SAG35" i="6"/>
  <c r="SAH35" i="6"/>
  <c r="SAI35" i="6"/>
  <c r="SAJ35" i="6"/>
  <c r="SAK35" i="6"/>
  <c r="SAL35" i="6"/>
  <c r="SAM35" i="6"/>
  <c r="SAN35" i="6"/>
  <c r="SAO35" i="6"/>
  <c r="SAP35" i="6"/>
  <c r="SAQ35" i="6"/>
  <c r="SAR35" i="6"/>
  <c r="SAS35" i="6"/>
  <c r="SAT35" i="6"/>
  <c r="SAU35" i="6"/>
  <c r="SAV35" i="6"/>
  <c r="SAW35" i="6"/>
  <c r="SAX35" i="6"/>
  <c r="SAY35" i="6"/>
  <c r="SAZ35" i="6"/>
  <c r="SBA35" i="6"/>
  <c r="SBB35" i="6"/>
  <c r="SBC35" i="6"/>
  <c r="SBD35" i="6"/>
  <c r="SBE35" i="6"/>
  <c r="SBF35" i="6"/>
  <c r="SBG35" i="6"/>
  <c r="SBH35" i="6"/>
  <c r="SBI35" i="6"/>
  <c r="SBJ35" i="6"/>
  <c r="SBK35" i="6"/>
  <c r="SBL35" i="6"/>
  <c r="SBM35" i="6"/>
  <c r="SBN35" i="6"/>
  <c r="SBO35" i="6"/>
  <c r="SBP35" i="6"/>
  <c r="SBQ35" i="6"/>
  <c r="SBR35" i="6"/>
  <c r="SBS35" i="6"/>
  <c r="SBT35" i="6"/>
  <c r="SBU35" i="6"/>
  <c r="SBV35" i="6"/>
  <c r="SBW35" i="6"/>
  <c r="SBX35" i="6"/>
  <c r="SBY35" i="6"/>
  <c r="SBZ35" i="6"/>
  <c r="SCA35" i="6"/>
  <c r="SCB35" i="6"/>
  <c r="SCC35" i="6"/>
  <c r="SCD35" i="6"/>
  <c r="SCE35" i="6"/>
  <c r="SCF35" i="6"/>
  <c r="SCG35" i="6"/>
  <c r="SCH35" i="6"/>
  <c r="SCI35" i="6"/>
  <c r="SCJ35" i="6"/>
  <c r="SCK35" i="6"/>
  <c r="SCL35" i="6"/>
  <c r="SCM35" i="6"/>
  <c r="SCN35" i="6"/>
  <c r="SCO35" i="6"/>
  <c r="SCP35" i="6"/>
  <c r="SCQ35" i="6"/>
  <c r="SCR35" i="6"/>
  <c r="SCS35" i="6"/>
  <c r="SCT35" i="6"/>
  <c r="SCU35" i="6"/>
  <c r="SCV35" i="6"/>
  <c r="SCW35" i="6"/>
  <c r="SCX35" i="6"/>
  <c r="SCY35" i="6"/>
  <c r="SCZ35" i="6"/>
  <c r="SDA35" i="6"/>
  <c r="SDB35" i="6"/>
  <c r="SDC35" i="6"/>
  <c r="SDD35" i="6"/>
  <c r="SDE35" i="6"/>
  <c r="SDF35" i="6"/>
  <c r="SDG35" i="6"/>
  <c r="SDH35" i="6"/>
  <c r="SDI35" i="6"/>
  <c r="SDJ35" i="6"/>
  <c r="SDK35" i="6"/>
  <c r="SDL35" i="6"/>
  <c r="SDM35" i="6"/>
  <c r="SDN35" i="6"/>
  <c r="SDO35" i="6"/>
  <c r="SDP35" i="6"/>
  <c r="SDQ35" i="6"/>
  <c r="SDR35" i="6"/>
  <c r="SDS35" i="6"/>
  <c r="SDT35" i="6"/>
  <c r="SDU35" i="6"/>
  <c r="SDV35" i="6"/>
  <c r="SDW35" i="6"/>
  <c r="SDX35" i="6"/>
  <c r="SDY35" i="6"/>
  <c r="SDZ35" i="6"/>
  <c r="SEA35" i="6"/>
  <c r="SEB35" i="6"/>
  <c r="SEC35" i="6"/>
  <c r="SED35" i="6"/>
  <c r="SEE35" i="6"/>
  <c r="SEF35" i="6"/>
  <c r="SEG35" i="6"/>
  <c r="SEH35" i="6"/>
  <c r="SEI35" i="6"/>
  <c r="SEJ35" i="6"/>
  <c r="SEK35" i="6"/>
  <c r="SEL35" i="6"/>
  <c r="SEM35" i="6"/>
  <c r="SEN35" i="6"/>
  <c r="SEO35" i="6"/>
  <c r="SEP35" i="6"/>
  <c r="SEQ35" i="6"/>
  <c r="SER35" i="6"/>
  <c r="SES35" i="6"/>
  <c r="SET35" i="6"/>
  <c r="SEU35" i="6"/>
  <c r="SEV35" i="6"/>
  <c r="SEW35" i="6"/>
  <c r="SEX35" i="6"/>
  <c r="SEY35" i="6"/>
  <c r="SEZ35" i="6"/>
  <c r="SFA35" i="6"/>
  <c r="SFB35" i="6"/>
  <c r="SFC35" i="6"/>
  <c r="SFD35" i="6"/>
  <c r="SFE35" i="6"/>
  <c r="SFF35" i="6"/>
  <c r="SFG35" i="6"/>
  <c r="SFH35" i="6"/>
  <c r="SFI35" i="6"/>
  <c r="SFJ35" i="6"/>
  <c r="SFK35" i="6"/>
  <c r="SFL35" i="6"/>
  <c r="SFM35" i="6"/>
  <c r="SFN35" i="6"/>
  <c r="SFO35" i="6"/>
  <c r="SFP35" i="6"/>
  <c r="SFQ35" i="6"/>
  <c r="SFR35" i="6"/>
  <c r="SFS35" i="6"/>
  <c r="SFT35" i="6"/>
  <c r="SFU35" i="6"/>
  <c r="SFV35" i="6"/>
  <c r="SFW35" i="6"/>
  <c r="SFX35" i="6"/>
  <c r="SFY35" i="6"/>
  <c r="SFZ35" i="6"/>
  <c r="SGA35" i="6"/>
  <c r="SGB35" i="6"/>
  <c r="SGC35" i="6"/>
  <c r="SGD35" i="6"/>
  <c r="SGE35" i="6"/>
  <c r="SGF35" i="6"/>
  <c r="SGG35" i="6"/>
  <c r="SGH35" i="6"/>
  <c r="SGI35" i="6"/>
  <c r="SGJ35" i="6"/>
  <c r="SGK35" i="6"/>
  <c r="SGL35" i="6"/>
  <c r="SGM35" i="6"/>
  <c r="SGN35" i="6"/>
  <c r="SGO35" i="6"/>
  <c r="SGP35" i="6"/>
  <c r="SGQ35" i="6"/>
  <c r="SGR35" i="6"/>
  <c r="SGS35" i="6"/>
  <c r="SGT35" i="6"/>
  <c r="SGU35" i="6"/>
  <c r="SGV35" i="6"/>
  <c r="SGW35" i="6"/>
  <c r="SGX35" i="6"/>
  <c r="SGY35" i="6"/>
  <c r="SGZ35" i="6"/>
  <c r="SHA35" i="6"/>
  <c r="SHB35" i="6"/>
  <c r="SHC35" i="6"/>
  <c r="SHD35" i="6"/>
  <c r="SHE35" i="6"/>
  <c r="SHF35" i="6"/>
  <c r="SHG35" i="6"/>
  <c r="SHH35" i="6"/>
  <c r="SHI35" i="6"/>
  <c r="SHJ35" i="6"/>
  <c r="SHK35" i="6"/>
  <c r="SHL35" i="6"/>
  <c r="SHM35" i="6"/>
  <c r="SHN35" i="6"/>
  <c r="SHO35" i="6"/>
  <c r="SHP35" i="6"/>
  <c r="SHQ35" i="6"/>
  <c r="SHR35" i="6"/>
  <c r="SHS35" i="6"/>
  <c r="SHT35" i="6"/>
  <c r="SHU35" i="6"/>
  <c r="SHV35" i="6"/>
  <c r="SHW35" i="6"/>
  <c r="SHX35" i="6"/>
  <c r="SHY35" i="6"/>
  <c r="SHZ35" i="6"/>
  <c r="SIA35" i="6"/>
  <c r="SIB35" i="6"/>
  <c r="SIC35" i="6"/>
  <c r="SID35" i="6"/>
  <c r="SIE35" i="6"/>
  <c r="SIF35" i="6"/>
  <c r="SIG35" i="6"/>
  <c r="SIH35" i="6"/>
  <c r="SII35" i="6"/>
  <c r="SIJ35" i="6"/>
  <c r="SIK35" i="6"/>
  <c r="SIL35" i="6"/>
  <c r="SIM35" i="6"/>
  <c r="SIN35" i="6"/>
  <c r="SIO35" i="6"/>
  <c r="SIP35" i="6"/>
  <c r="SIQ35" i="6"/>
  <c r="SIR35" i="6"/>
  <c r="SIS35" i="6"/>
  <c r="SIT35" i="6"/>
  <c r="SIU35" i="6"/>
  <c r="SIV35" i="6"/>
  <c r="SIW35" i="6"/>
  <c r="SIX35" i="6"/>
  <c r="SIY35" i="6"/>
  <c r="SIZ35" i="6"/>
  <c r="SJA35" i="6"/>
  <c r="SJB35" i="6"/>
  <c r="SJC35" i="6"/>
  <c r="SJD35" i="6"/>
  <c r="SJE35" i="6"/>
  <c r="SJF35" i="6"/>
  <c r="SJG35" i="6"/>
  <c r="SJH35" i="6"/>
  <c r="SJI35" i="6"/>
  <c r="SJJ35" i="6"/>
  <c r="SJK35" i="6"/>
  <c r="SJL35" i="6"/>
  <c r="SJM35" i="6"/>
  <c r="SJN35" i="6"/>
  <c r="SJO35" i="6"/>
  <c r="SJP35" i="6"/>
  <c r="SJQ35" i="6"/>
  <c r="SJR35" i="6"/>
  <c r="SJS35" i="6"/>
  <c r="SJT35" i="6"/>
  <c r="SJU35" i="6"/>
  <c r="SJV35" i="6"/>
  <c r="SJW35" i="6"/>
  <c r="SJX35" i="6"/>
  <c r="SJY35" i="6"/>
  <c r="SJZ35" i="6"/>
  <c r="SKA35" i="6"/>
  <c r="SKB35" i="6"/>
  <c r="SKC35" i="6"/>
  <c r="SKD35" i="6"/>
  <c r="SKE35" i="6"/>
  <c r="SKF35" i="6"/>
  <c r="SKG35" i="6"/>
  <c r="SKH35" i="6"/>
  <c r="SKI35" i="6"/>
  <c r="SKJ35" i="6"/>
  <c r="SKK35" i="6"/>
  <c r="SKL35" i="6"/>
  <c r="SKM35" i="6"/>
  <c r="SKN35" i="6"/>
  <c r="SKO35" i="6"/>
  <c r="SKP35" i="6"/>
  <c r="SKQ35" i="6"/>
  <c r="SKR35" i="6"/>
  <c r="SKS35" i="6"/>
  <c r="SKT35" i="6"/>
  <c r="SKU35" i="6"/>
  <c r="SKV35" i="6"/>
  <c r="SKW35" i="6"/>
  <c r="SKX35" i="6"/>
  <c r="SKY35" i="6"/>
  <c r="SKZ35" i="6"/>
  <c r="SLA35" i="6"/>
  <c r="SLB35" i="6"/>
  <c r="SLC35" i="6"/>
  <c r="SLD35" i="6"/>
  <c r="SLE35" i="6"/>
  <c r="SLF35" i="6"/>
  <c r="SLG35" i="6"/>
  <c r="SLH35" i="6"/>
  <c r="SLI35" i="6"/>
  <c r="SLJ35" i="6"/>
  <c r="SLK35" i="6"/>
  <c r="SLL35" i="6"/>
  <c r="SLM35" i="6"/>
  <c r="SLN35" i="6"/>
  <c r="SLO35" i="6"/>
  <c r="SLP35" i="6"/>
  <c r="SLQ35" i="6"/>
  <c r="SLR35" i="6"/>
  <c r="SLS35" i="6"/>
  <c r="SLT35" i="6"/>
  <c r="SLU35" i="6"/>
  <c r="SLV35" i="6"/>
  <c r="SLW35" i="6"/>
  <c r="SLX35" i="6"/>
  <c r="SLY35" i="6"/>
  <c r="SLZ35" i="6"/>
  <c r="SMA35" i="6"/>
  <c r="SMB35" i="6"/>
  <c r="SMC35" i="6"/>
  <c r="SMD35" i="6"/>
  <c r="SME35" i="6"/>
  <c r="SMF35" i="6"/>
  <c r="SMG35" i="6"/>
  <c r="SMH35" i="6"/>
  <c r="SMI35" i="6"/>
  <c r="SMJ35" i="6"/>
  <c r="SMK35" i="6"/>
  <c r="SML35" i="6"/>
  <c r="SMM35" i="6"/>
  <c r="SMN35" i="6"/>
  <c r="SMO35" i="6"/>
  <c r="SMP35" i="6"/>
  <c r="SMQ35" i="6"/>
  <c r="SMR35" i="6"/>
  <c r="SMS35" i="6"/>
  <c r="SMT35" i="6"/>
  <c r="SMU35" i="6"/>
  <c r="SMV35" i="6"/>
  <c r="SMW35" i="6"/>
  <c r="SMX35" i="6"/>
  <c r="SMY35" i="6"/>
  <c r="SMZ35" i="6"/>
  <c r="SNA35" i="6"/>
  <c r="SNB35" i="6"/>
  <c r="SNC35" i="6"/>
  <c r="SND35" i="6"/>
  <c r="SNE35" i="6"/>
  <c r="SNF35" i="6"/>
  <c r="SNG35" i="6"/>
  <c r="SNH35" i="6"/>
  <c r="SNI35" i="6"/>
  <c r="SNJ35" i="6"/>
  <c r="SNK35" i="6"/>
  <c r="SNL35" i="6"/>
  <c r="SNM35" i="6"/>
  <c r="SNN35" i="6"/>
  <c r="SNO35" i="6"/>
  <c r="SNP35" i="6"/>
  <c r="SNQ35" i="6"/>
  <c r="SNR35" i="6"/>
  <c r="SNS35" i="6"/>
  <c r="SNT35" i="6"/>
  <c r="SNU35" i="6"/>
  <c r="SNV35" i="6"/>
  <c r="SNW35" i="6"/>
  <c r="SNX35" i="6"/>
  <c r="SNY35" i="6"/>
  <c r="SNZ35" i="6"/>
  <c r="SOA35" i="6"/>
  <c r="SOB35" i="6"/>
  <c r="SOC35" i="6"/>
  <c r="SOD35" i="6"/>
  <c r="SOE35" i="6"/>
  <c r="SOF35" i="6"/>
  <c r="SOG35" i="6"/>
  <c r="SOH35" i="6"/>
  <c r="SOI35" i="6"/>
  <c r="SOJ35" i="6"/>
  <c r="SOK35" i="6"/>
  <c r="SOL35" i="6"/>
  <c r="SOM35" i="6"/>
  <c r="SON35" i="6"/>
  <c r="SOO35" i="6"/>
  <c r="SOP35" i="6"/>
  <c r="SOQ35" i="6"/>
  <c r="SOR35" i="6"/>
  <c r="SOS35" i="6"/>
  <c r="SOT35" i="6"/>
  <c r="SOU35" i="6"/>
  <c r="SOV35" i="6"/>
  <c r="SOW35" i="6"/>
  <c r="SOX35" i="6"/>
  <c r="SOY35" i="6"/>
  <c r="SOZ35" i="6"/>
  <c r="SPA35" i="6"/>
  <c r="SPB35" i="6"/>
  <c r="SPC35" i="6"/>
  <c r="SPD35" i="6"/>
  <c r="SPE35" i="6"/>
  <c r="SPF35" i="6"/>
  <c r="SPG35" i="6"/>
  <c r="SPH35" i="6"/>
  <c r="SPI35" i="6"/>
  <c r="SPJ35" i="6"/>
  <c r="SPK35" i="6"/>
  <c r="SPL35" i="6"/>
  <c r="SPM35" i="6"/>
  <c r="SPN35" i="6"/>
  <c r="SPO35" i="6"/>
  <c r="SPP35" i="6"/>
  <c r="SPQ35" i="6"/>
  <c r="SPR35" i="6"/>
  <c r="SPS35" i="6"/>
  <c r="SPT35" i="6"/>
  <c r="SPU35" i="6"/>
  <c r="SPV35" i="6"/>
  <c r="SPW35" i="6"/>
  <c r="SPX35" i="6"/>
  <c r="SPY35" i="6"/>
  <c r="SPZ35" i="6"/>
  <c r="SQA35" i="6"/>
  <c r="SQB35" i="6"/>
  <c r="SQC35" i="6"/>
  <c r="SQD35" i="6"/>
  <c r="SQE35" i="6"/>
  <c r="SQF35" i="6"/>
  <c r="SQG35" i="6"/>
  <c r="SQH35" i="6"/>
  <c r="SQI35" i="6"/>
  <c r="SQJ35" i="6"/>
  <c r="SQK35" i="6"/>
  <c r="SQL35" i="6"/>
  <c r="SQM35" i="6"/>
  <c r="SQN35" i="6"/>
  <c r="SQO35" i="6"/>
  <c r="SQP35" i="6"/>
  <c r="SQQ35" i="6"/>
  <c r="SQR35" i="6"/>
  <c r="SQS35" i="6"/>
  <c r="SQT35" i="6"/>
  <c r="SQU35" i="6"/>
  <c r="SQV35" i="6"/>
  <c r="SQW35" i="6"/>
  <c r="SQX35" i="6"/>
  <c r="SQY35" i="6"/>
  <c r="SQZ35" i="6"/>
  <c r="SRA35" i="6"/>
  <c r="SRB35" i="6"/>
  <c r="SRC35" i="6"/>
  <c r="SRD35" i="6"/>
  <c r="SRE35" i="6"/>
  <c r="SRF35" i="6"/>
  <c r="SRG35" i="6"/>
  <c r="SRH35" i="6"/>
  <c r="SRI35" i="6"/>
  <c r="SRJ35" i="6"/>
  <c r="SRK35" i="6"/>
  <c r="SRL35" i="6"/>
  <c r="SRM35" i="6"/>
  <c r="SRN35" i="6"/>
  <c r="SRO35" i="6"/>
  <c r="SRP35" i="6"/>
  <c r="SRQ35" i="6"/>
  <c r="SRR35" i="6"/>
  <c r="SRS35" i="6"/>
  <c r="SRT35" i="6"/>
  <c r="SRU35" i="6"/>
  <c r="SRV35" i="6"/>
  <c r="SRW35" i="6"/>
  <c r="SRX35" i="6"/>
  <c r="SRY35" i="6"/>
  <c r="SRZ35" i="6"/>
  <c r="SSA35" i="6"/>
  <c r="SSB35" i="6"/>
  <c r="SSC35" i="6"/>
  <c r="SSD35" i="6"/>
  <c r="SSE35" i="6"/>
  <c r="SSF35" i="6"/>
  <c r="SSG35" i="6"/>
  <c r="SSH35" i="6"/>
  <c r="SSI35" i="6"/>
  <c r="SSJ35" i="6"/>
  <c r="SSK35" i="6"/>
  <c r="SSL35" i="6"/>
  <c r="SSM35" i="6"/>
  <c r="SSN35" i="6"/>
  <c r="SSO35" i="6"/>
  <c r="SSP35" i="6"/>
  <c r="SSQ35" i="6"/>
  <c r="SSR35" i="6"/>
  <c r="SSS35" i="6"/>
  <c r="SST35" i="6"/>
  <c r="SSU35" i="6"/>
  <c r="SSV35" i="6"/>
  <c r="SSW35" i="6"/>
  <c r="SSX35" i="6"/>
  <c r="SSY35" i="6"/>
  <c r="SSZ35" i="6"/>
  <c r="STA35" i="6"/>
  <c r="STB35" i="6"/>
  <c r="STC35" i="6"/>
  <c r="STD35" i="6"/>
  <c r="STE35" i="6"/>
  <c r="STF35" i="6"/>
  <c r="STG35" i="6"/>
  <c r="STH35" i="6"/>
  <c r="STI35" i="6"/>
  <c r="STJ35" i="6"/>
  <c r="STK35" i="6"/>
  <c r="STL35" i="6"/>
  <c r="STM35" i="6"/>
  <c r="STN35" i="6"/>
  <c r="STO35" i="6"/>
  <c r="STP35" i="6"/>
  <c r="STQ35" i="6"/>
  <c r="STR35" i="6"/>
  <c r="STS35" i="6"/>
  <c r="STT35" i="6"/>
  <c r="STU35" i="6"/>
  <c r="STV35" i="6"/>
  <c r="STW35" i="6"/>
  <c r="STX35" i="6"/>
  <c r="STY35" i="6"/>
  <c r="STZ35" i="6"/>
  <c r="SUA35" i="6"/>
  <c r="SUB35" i="6"/>
  <c r="SUC35" i="6"/>
  <c r="SUD35" i="6"/>
  <c r="SUE35" i="6"/>
  <c r="SUF35" i="6"/>
  <c r="SUG35" i="6"/>
  <c r="SUH35" i="6"/>
  <c r="SUI35" i="6"/>
  <c r="SUJ35" i="6"/>
  <c r="SUK35" i="6"/>
  <c r="SUL35" i="6"/>
  <c r="SUM35" i="6"/>
  <c r="SUN35" i="6"/>
  <c r="SUO35" i="6"/>
  <c r="SUP35" i="6"/>
  <c r="SUQ35" i="6"/>
  <c r="SUR35" i="6"/>
  <c r="SUS35" i="6"/>
  <c r="SUT35" i="6"/>
  <c r="SUU35" i="6"/>
  <c r="SUV35" i="6"/>
  <c r="SUW35" i="6"/>
  <c r="SUX35" i="6"/>
  <c r="SUY35" i="6"/>
  <c r="SUZ35" i="6"/>
  <c r="SVA35" i="6"/>
  <c r="SVB35" i="6"/>
  <c r="SVC35" i="6"/>
  <c r="SVD35" i="6"/>
  <c r="SVE35" i="6"/>
  <c r="SVF35" i="6"/>
  <c r="SVG35" i="6"/>
  <c r="SVH35" i="6"/>
  <c r="SVI35" i="6"/>
  <c r="SVJ35" i="6"/>
  <c r="SVK35" i="6"/>
  <c r="SVL35" i="6"/>
  <c r="SVM35" i="6"/>
  <c r="SVN35" i="6"/>
  <c r="SVO35" i="6"/>
  <c r="SVP35" i="6"/>
  <c r="SVQ35" i="6"/>
  <c r="SVR35" i="6"/>
  <c r="SVS35" i="6"/>
  <c r="SVT35" i="6"/>
  <c r="SVU35" i="6"/>
  <c r="SVV35" i="6"/>
  <c r="SVW35" i="6"/>
  <c r="SVX35" i="6"/>
  <c r="SVY35" i="6"/>
  <c r="SVZ35" i="6"/>
  <c r="SWA35" i="6"/>
  <c r="SWB35" i="6"/>
  <c r="SWC35" i="6"/>
  <c r="SWD35" i="6"/>
  <c r="SWE35" i="6"/>
  <c r="SWF35" i="6"/>
  <c r="SWG35" i="6"/>
  <c r="SWH35" i="6"/>
  <c r="SWI35" i="6"/>
  <c r="SWJ35" i="6"/>
  <c r="SWK35" i="6"/>
  <c r="SWL35" i="6"/>
  <c r="SWM35" i="6"/>
  <c r="SWN35" i="6"/>
  <c r="SWO35" i="6"/>
  <c r="SWP35" i="6"/>
  <c r="SWQ35" i="6"/>
  <c r="SWR35" i="6"/>
  <c r="SWS35" i="6"/>
  <c r="SWT35" i="6"/>
  <c r="SWU35" i="6"/>
  <c r="SWV35" i="6"/>
  <c r="SWW35" i="6"/>
  <c r="SWX35" i="6"/>
  <c r="SWY35" i="6"/>
  <c r="SWZ35" i="6"/>
  <c r="SXA35" i="6"/>
  <c r="SXB35" i="6"/>
  <c r="SXC35" i="6"/>
  <c r="SXD35" i="6"/>
  <c r="SXE35" i="6"/>
  <c r="SXF35" i="6"/>
  <c r="SXG35" i="6"/>
  <c r="SXH35" i="6"/>
  <c r="SXI35" i="6"/>
  <c r="SXJ35" i="6"/>
  <c r="SXK35" i="6"/>
  <c r="SXL35" i="6"/>
  <c r="SXM35" i="6"/>
  <c r="SXN35" i="6"/>
  <c r="SXO35" i="6"/>
  <c r="SXP35" i="6"/>
  <c r="SXQ35" i="6"/>
  <c r="SXR35" i="6"/>
  <c r="SXS35" i="6"/>
  <c r="SXT35" i="6"/>
  <c r="SXU35" i="6"/>
  <c r="SXV35" i="6"/>
  <c r="SXW35" i="6"/>
  <c r="SXX35" i="6"/>
  <c r="SXY35" i="6"/>
  <c r="SXZ35" i="6"/>
  <c r="SYA35" i="6"/>
  <c r="SYB35" i="6"/>
  <c r="SYC35" i="6"/>
  <c r="SYD35" i="6"/>
  <c r="SYE35" i="6"/>
  <c r="SYF35" i="6"/>
  <c r="SYG35" i="6"/>
  <c r="SYH35" i="6"/>
  <c r="SYI35" i="6"/>
  <c r="SYJ35" i="6"/>
  <c r="SYK35" i="6"/>
  <c r="SYL35" i="6"/>
  <c r="SYM35" i="6"/>
  <c r="SYN35" i="6"/>
  <c r="SYO35" i="6"/>
  <c r="SYP35" i="6"/>
  <c r="SYQ35" i="6"/>
  <c r="SYR35" i="6"/>
  <c r="SYS35" i="6"/>
  <c r="SYT35" i="6"/>
  <c r="SYU35" i="6"/>
  <c r="SYV35" i="6"/>
  <c r="SYW35" i="6"/>
  <c r="SYX35" i="6"/>
  <c r="SYY35" i="6"/>
  <c r="SYZ35" i="6"/>
  <c r="SZA35" i="6"/>
  <c r="SZB35" i="6"/>
  <c r="SZC35" i="6"/>
  <c r="SZD35" i="6"/>
  <c r="SZE35" i="6"/>
  <c r="SZF35" i="6"/>
  <c r="SZG35" i="6"/>
  <c r="SZH35" i="6"/>
  <c r="SZI35" i="6"/>
  <c r="SZJ35" i="6"/>
  <c r="SZK35" i="6"/>
  <c r="SZL35" i="6"/>
  <c r="SZM35" i="6"/>
  <c r="SZN35" i="6"/>
  <c r="SZO35" i="6"/>
  <c r="SZP35" i="6"/>
  <c r="SZQ35" i="6"/>
  <c r="SZR35" i="6"/>
  <c r="SZS35" i="6"/>
  <c r="SZT35" i="6"/>
  <c r="SZU35" i="6"/>
  <c r="SZV35" i="6"/>
  <c r="SZW35" i="6"/>
  <c r="SZX35" i="6"/>
  <c r="SZY35" i="6"/>
  <c r="SZZ35" i="6"/>
  <c r="TAA35" i="6"/>
  <c r="TAB35" i="6"/>
  <c r="TAC35" i="6"/>
  <c r="TAD35" i="6"/>
  <c r="TAE35" i="6"/>
  <c r="TAF35" i="6"/>
  <c r="TAG35" i="6"/>
  <c r="TAH35" i="6"/>
  <c r="TAI35" i="6"/>
  <c r="TAJ35" i="6"/>
  <c r="TAK35" i="6"/>
  <c r="TAL35" i="6"/>
  <c r="TAM35" i="6"/>
  <c r="TAN35" i="6"/>
  <c r="TAO35" i="6"/>
  <c r="TAP35" i="6"/>
  <c r="TAQ35" i="6"/>
  <c r="TAR35" i="6"/>
  <c r="TAS35" i="6"/>
  <c r="TAT35" i="6"/>
  <c r="TAU35" i="6"/>
  <c r="TAV35" i="6"/>
  <c r="TAW35" i="6"/>
  <c r="TAX35" i="6"/>
  <c r="TAY35" i="6"/>
  <c r="TAZ35" i="6"/>
  <c r="TBA35" i="6"/>
  <c r="TBB35" i="6"/>
  <c r="TBC35" i="6"/>
  <c r="TBD35" i="6"/>
  <c r="TBE35" i="6"/>
  <c r="TBF35" i="6"/>
  <c r="TBG35" i="6"/>
  <c r="TBH35" i="6"/>
  <c r="TBI35" i="6"/>
  <c r="TBJ35" i="6"/>
  <c r="TBK35" i="6"/>
  <c r="TBL35" i="6"/>
  <c r="TBM35" i="6"/>
  <c r="TBN35" i="6"/>
  <c r="TBO35" i="6"/>
  <c r="TBP35" i="6"/>
  <c r="TBQ35" i="6"/>
  <c r="TBR35" i="6"/>
  <c r="TBS35" i="6"/>
  <c r="TBT35" i="6"/>
  <c r="TBU35" i="6"/>
  <c r="TBV35" i="6"/>
  <c r="TBW35" i="6"/>
  <c r="TBX35" i="6"/>
  <c r="TBY35" i="6"/>
  <c r="TBZ35" i="6"/>
  <c r="TCA35" i="6"/>
  <c r="TCB35" i="6"/>
  <c r="TCC35" i="6"/>
  <c r="TCD35" i="6"/>
  <c r="TCE35" i="6"/>
  <c r="TCF35" i="6"/>
  <c r="TCG35" i="6"/>
  <c r="TCH35" i="6"/>
  <c r="TCI35" i="6"/>
  <c r="TCJ35" i="6"/>
  <c r="TCK35" i="6"/>
  <c r="TCL35" i="6"/>
  <c r="TCM35" i="6"/>
  <c r="TCN35" i="6"/>
  <c r="TCO35" i="6"/>
  <c r="TCP35" i="6"/>
  <c r="TCQ35" i="6"/>
  <c r="TCR35" i="6"/>
  <c r="TCS35" i="6"/>
  <c r="TCT35" i="6"/>
  <c r="TCU35" i="6"/>
  <c r="TCV35" i="6"/>
  <c r="TCW35" i="6"/>
  <c r="TCX35" i="6"/>
  <c r="TCY35" i="6"/>
  <c r="TCZ35" i="6"/>
  <c r="TDA35" i="6"/>
  <c r="TDB35" i="6"/>
  <c r="TDC35" i="6"/>
  <c r="TDD35" i="6"/>
  <c r="TDE35" i="6"/>
  <c r="TDF35" i="6"/>
  <c r="TDG35" i="6"/>
  <c r="TDH35" i="6"/>
  <c r="TDI35" i="6"/>
  <c r="TDJ35" i="6"/>
  <c r="TDK35" i="6"/>
  <c r="TDL35" i="6"/>
  <c r="TDM35" i="6"/>
  <c r="TDN35" i="6"/>
  <c r="TDO35" i="6"/>
  <c r="TDP35" i="6"/>
  <c r="TDQ35" i="6"/>
  <c r="TDR35" i="6"/>
  <c r="TDS35" i="6"/>
  <c r="TDT35" i="6"/>
  <c r="TDU35" i="6"/>
  <c r="TDV35" i="6"/>
  <c r="TDW35" i="6"/>
  <c r="TDX35" i="6"/>
  <c r="TDY35" i="6"/>
  <c r="TDZ35" i="6"/>
  <c r="TEA35" i="6"/>
  <c r="TEB35" i="6"/>
  <c r="TEC35" i="6"/>
  <c r="TED35" i="6"/>
  <c r="TEE35" i="6"/>
  <c r="TEF35" i="6"/>
  <c r="TEG35" i="6"/>
  <c r="TEH35" i="6"/>
  <c r="TEI35" i="6"/>
  <c r="TEJ35" i="6"/>
  <c r="TEK35" i="6"/>
  <c r="TEL35" i="6"/>
  <c r="TEM35" i="6"/>
  <c r="TEN35" i="6"/>
  <c r="TEO35" i="6"/>
  <c r="TEP35" i="6"/>
  <c r="TEQ35" i="6"/>
  <c r="TER35" i="6"/>
  <c r="TES35" i="6"/>
  <c r="TET35" i="6"/>
  <c r="TEU35" i="6"/>
  <c r="TEV35" i="6"/>
  <c r="TEW35" i="6"/>
  <c r="TEX35" i="6"/>
  <c r="TEY35" i="6"/>
  <c r="TEZ35" i="6"/>
  <c r="TFA35" i="6"/>
  <c r="TFB35" i="6"/>
  <c r="TFC35" i="6"/>
  <c r="TFD35" i="6"/>
  <c r="TFE35" i="6"/>
  <c r="TFF35" i="6"/>
  <c r="TFG35" i="6"/>
  <c r="TFH35" i="6"/>
  <c r="TFI35" i="6"/>
  <c r="TFJ35" i="6"/>
  <c r="TFK35" i="6"/>
  <c r="TFL35" i="6"/>
  <c r="TFM35" i="6"/>
  <c r="TFN35" i="6"/>
  <c r="TFO35" i="6"/>
  <c r="TFP35" i="6"/>
  <c r="TFQ35" i="6"/>
  <c r="TFR35" i="6"/>
  <c r="TFS35" i="6"/>
  <c r="TFT35" i="6"/>
  <c r="TFU35" i="6"/>
  <c r="TFV35" i="6"/>
  <c r="TFW35" i="6"/>
  <c r="TFX35" i="6"/>
  <c r="TFY35" i="6"/>
  <c r="TFZ35" i="6"/>
  <c r="TGA35" i="6"/>
  <c r="TGB35" i="6"/>
  <c r="TGC35" i="6"/>
  <c r="TGD35" i="6"/>
  <c r="TGE35" i="6"/>
  <c r="TGF35" i="6"/>
  <c r="TGG35" i="6"/>
  <c r="TGH35" i="6"/>
  <c r="TGI35" i="6"/>
  <c r="TGJ35" i="6"/>
  <c r="TGK35" i="6"/>
  <c r="TGL35" i="6"/>
  <c r="TGM35" i="6"/>
  <c r="TGN35" i="6"/>
  <c r="TGO35" i="6"/>
  <c r="TGP35" i="6"/>
  <c r="TGQ35" i="6"/>
  <c r="TGR35" i="6"/>
  <c r="TGS35" i="6"/>
  <c r="TGT35" i="6"/>
  <c r="TGU35" i="6"/>
  <c r="TGV35" i="6"/>
  <c r="TGW35" i="6"/>
  <c r="TGX35" i="6"/>
  <c r="TGY35" i="6"/>
  <c r="TGZ35" i="6"/>
  <c r="THA35" i="6"/>
  <c r="THB35" i="6"/>
  <c r="THC35" i="6"/>
  <c r="THD35" i="6"/>
  <c r="THE35" i="6"/>
  <c r="THF35" i="6"/>
  <c r="THG35" i="6"/>
  <c r="THH35" i="6"/>
  <c r="THI35" i="6"/>
  <c r="THJ35" i="6"/>
  <c r="THK35" i="6"/>
  <c r="THL35" i="6"/>
  <c r="THM35" i="6"/>
  <c r="THN35" i="6"/>
  <c r="THO35" i="6"/>
  <c r="THP35" i="6"/>
  <c r="THQ35" i="6"/>
  <c r="THR35" i="6"/>
  <c r="THS35" i="6"/>
  <c r="THT35" i="6"/>
  <c r="THU35" i="6"/>
  <c r="THV35" i="6"/>
  <c r="THW35" i="6"/>
  <c r="THX35" i="6"/>
  <c r="THY35" i="6"/>
  <c r="THZ35" i="6"/>
  <c r="TIA35" i="6"/>
  <c r="TIB35" i="6"/>
  <c r="TIC35" i="6"/>
  <c r="TID35" i="6"/>
  <c r="TIE35" i="6"/>
  <c r="TIF35" i="6"/>
  <c r="TIG35" i="6"/>
  <c r="TIH35" i="6"/>
  <c r="TII35" i="6"/>
  <c r="TIJ35" i="6"/>
  <c r="TIK35" i="6"/>
  <c r="TIL35" i="6"/>
  <c r="TIM35" i="6"/>
  <c r="TIN35" i="6"/>
  <c r="TIO35" i="6"/>
  <c r="TIP35" i="6"/>
  <c r="TIQ35" i="6"/>
  <c r="TIR35" i="6"/>
  <c r="TIS35" i="6"/>
  <c r="TIT35" i="6"/>
  <c r="TIU35" i="6"/>
  <c r="TIV35" i="6"/>
  <c r="TIW35" i="6"/>
  <c r="TIX35" i="6"/>
  <c r="TIY35" i="6"/>
  <c r="TIZ35" i="6"/>
  <c r="TJA35" i="6"/>
  <c r="TJB35" i="6"/>
  <c r="TJC35" i="6"/>
  <c r="TJD35" i="6"/>
  <c r="TJE35" i="6"/>
  <c r="TJF35" i="6"/>
  <c r="TJG35" i="6"/>
  <c r="TJH35" i="6"/>
  <c r="TJI35" i="6"/>
  <c r="TJJ35" i="6"/>
  <c r="TJK35" i="6"/>
  <c r="TJL35" i="6"/>
  <c r="TJM35" i="6"/>
  <c r="TJN35" i="6"/>
  <c r="TJO35" i="6"/>
  <c r="TJP35" i="6"/>
  <c r="TJQ35" i="6"/>
  <c r="TJR35" i="6"/>
  <c r="TJS35" i="6"/>
  <c r="TJT35" i="6"/>
  <c r="TJU35" i="6"/>
  <c r="TJV35" i="6"/>
  <c r="TJW35" i="6"/>
  <c r="TJX35" i="6"/>
  <c r="TJY35" i="6"/>
  <c r="TJZ35" i="6"/>
  <c r="TKA35" i="6"/>
  <c r="TKB35" i="6"/>
  <c r="TKC35" i="6"/>
  <c r="TKD35" i="6"/>
  <c r="TKE35" i="6"/>
  <c r="TKF35" i="6"/>
  <c r="TKG35" i="6"/>
  <c r="TKH35" i="6"/>
  <c r="TKI35" i="6"/>
  <c r="TKJ35" i="6"/>
  <c r="TKK35" i="6"/>
  <c r="TKL35" i="6"/>
  <c r="TKM35" i="6"/>
  <c r="TKN35" i="6"/>
  <c r="TKO35" i="6"/>
  <c r="TKP35" i="6"/>
  <c r="TKQ35" i="6"/>
  <c r="TKR35" i="6"/>
  <c r="TKS35" i="6"/>
  <c r="TKT35" i="6"/>
  <c r="TKU35" i="6"/>
  <c r="TKV35" i="6"/>
  <c r="TKW35" i="6"/>
  <c r="TKX35" i="6"/>
  <c r="TKY35" i="6"/>
  <c r="TKZ35" i="6"/>
  <c r="TLA35" i="6"/>
  <c r="TLB35" i="6"/>
  <c r="TLC35" i="6"/>
  <c r="TLD35" i="6"/>
  <c r="TLE35" i="6"/>
  <c r="TLF35" i="6"/>
  <c r="TLG35" i="6"/>
  <c r="TLH35" i="6"/>
  <c r="TLI35" i="6"/>
  <c r="TLJ35" i="6"/>
  <c r="TLK35" i="6"/>
  <c r="TLL35" i="6"/>
  <c r="TLM35" i="6"/>
  <c r="TLN35" i="6"/>
  <c r="TLO35" i="6"/>
  <c r="TLP35" i="6"/>
  <c r="TLQ35" i="6"/>
  <c r="TLR35" i="6"/>
  <c r="TLS35" i="6"/>
  <c r="TLT35" i="6"/>
  <c r="TLU35" i="6"/>
  <c r="TLV35" i="6"/>
  <c r="TLW35" i="6"/>
  <c r="TLX35" i="6"/>
  <c r="TLY35" i="6"/>
  <c r="TLZ35" i="6"/>
  <c r="TMA35" i="6"/>
  <c r="TMB35" i="6"/>
  <c r="TMC35" i="6"/>
  <c r="TMD35" i="6"/>
  <c r="TME35" i="6"/>
  <c r="TMF35" i="6"/>
  <c r="TMG35" i="6"/>
  <c r="TMH35" i="6"/>
  <c r="TMI35" i="6"/>
  <c r="TMJ35" i="6"/>
  <c r="TMK35" i="6"/>
  <c r="TML35" i="6"/>
  <c r="TMM35" i="6"/>
  <c r="TMN35" i="6"/>
  <c r="TMO35" i="6"/>
  <c r="TMP35" i="6"/>
  <c r="TMQ35" i="6"/>
  <c r="TMR35" i="6"/>
  <c r="TMS35" i="6"/>
  <c r="TMT35" i="6"/>
  <c r="TMU35" i="6"/>
  <c r="TMV35" i="6"/>
  <c r="TMW35" i="6"/>
  <c r="TMX35" i="6"/>
  <c r="TMY35" i="6"/>
  <c r="TMZ35" i="6"/>
  <c r="TNA35" i="6"/>
  <c r="TNB35" i="6"/>
  <c r="TNC35" i="6"/>
  <c r="TND35" i="6"/>
  <c r="TNE35" i="6"/>
  <c r="TNF35" i="6"/>
  <c r="TNG35" i="6"/>
  <c r="TNH35" i="6"/>
  <c r="TNI35" i="6"/>
  <c r="TNJ35" i="6"/>
  <c r="TNK35" i="6"/>
  <c r="TNL35" i="6"/>
  <c r="TNM35" i="6"/>
  <c r="TNN35" i="6"/>
  <c r="TNO35" i="6"/>
  <c r="TNP35" i="6"/>
  <c r="TNQ35" i="6"/>
  <c r="TNR35" i="6"/>
  <c r="TNS35" i="6"/>
  <c r="TNT35" i="6"/>
  <c r="TNU35" i="6"/>
  <c r="TNV35" i="6"/>
  <c r="TNW35" i="6"/>
  <c r="TNX35" i="6"/>
  <c r="TNY35" i="6"/>
  <c r="TNZ35" i="6"/>
  <c r="TOA35" i="6"/>
  <c r="TOB35" i="6"/>
  <c r="TOC35" i="6"/>
  <c r="TOD35" i="6"/>
  <c r="TOE35" i="6"/>
  <c r="TOF35" i="6"/>
  <c r="TOG35" i="6"/>
  <c r="TOH35" i="6"/>
  <c r="TOI35" i="6"/>
  <c r="TOJ35" i="6"/>
  <c r="TOK35" i="6"/>
  <c r="TOL35" i="6"/>
  <c r="TOM35" i="6"/>
  <c r="TON35" i="6"/>
  <c r="TOO35" i="6"/>
  <c r="TOP35" i="6"/>
  <c r="TOQ35" i="6"/>
  <c r="TOR35" i="6"/>
  <c r="TOS35" i="6"/>
  <c r="TOT35" i="6"/>
  <c r="TOU35" i="6"/>
  <c r="TOV35" i="6"/>
  <c r="TOW35" i="6"/>
  <c r="TOX35" i="6"/>
  <c r="TOY35" i="6"/>
  <c r="TOZ35" i="6"/>
  <c r="TPA35" i="6"/>
  <c r="TPB35" i="6"/>
  <c r="TPC35" i="6"/>
  <c r="TPD35" i="6"/>
  <c r="TPE35" i="6"/>
  <c r="TPF35" i="6"/>
  <c r="TPG35" i="6"/>
  <c r="TPH35" i="6"/>
  <c r="TPI35" i="6"/>
  <c r="TPJ35" i="6"/>
  <c r="TPK35" i="6"/>
  <c r="TPL35" i="6"/>
  <c r="TPM35" i="6"/>
  <c r="TPN35" i="6"/>
  <c r="TPO35" i="6"/>
  <c r="TPP35" i="6"/>
  <c r="TPQ35" i="6"/>
  <c r="TPR35" i="6"/>
  <c r="TPS35" i="6"/>
  <c r="TPT35" i="6"/>
  <c r="TPU35" i="6"/>
  <c r="TPV35" i="6"/>
  <c r="TPW35" i="6"/>
  <c r="TPX35" i="6"/>
  <c r="TPY35" i="6"/>
  <c r="TPZ35" i="6"/>
  <c r="TQA35" i="6"/>
  <c r="TQB35" i="6"/>
  <c r="TQC35" i="6"/>
  <c r="TQD35" i="6"/>
  <c r="TQE35" i="6"/>
  <c r="TQF35" i="6"/>
  <c r="TQG35" i="6"/>
  <c r="TQH35" i="6"/>
  <c r="TQI35" i="6"/>
  <c r="TQJ35" i="6"/>
  <c r="TQK35" i="6"/>
  <c r="TQL35" i="6"/>
  <c r="TQM35" i="6"/>
  <c r="TQN35" i="6"/>
  <c r="TQO35" i="6"/>
  <c r="TQP35" i="6"/>
  <c r="TQQ35" i="6"/>
  <c r="TQR35" i="6"/>
  <c r="TQS35" i="6"/>
  <c r="TQT35" i="6"/>
  <c r="TQU35" i="6"/>
  <c r="TQV35" i="6"/>
  <c r="TQW35" i="6"/>
  <c r="TQX35" i="6"/>
  <c r="TQY35" i="6"/>
  <c r="TQZ35" i="6"/>
  <c r="TRA35" i="6"/>
  <c r="TRB35" i="6"/>
  <c r="TRC35" i="6"/>
  <c r="TRD35" i="6"/>
  <c r="TRE35" i="6"/>
  <c r="TRF35" i="6"/>
  <c r="TRG35" i="6"/>
  <c r="TRH35" i="6"/>
  <c r="TRI35" i="6"/>
  <c r="TRJ35" i="6"/>
  <c r="TRK35" i="6"/>
  <c r="TRL35" i="6"/>
  <c r="TRM35" i="6"/>
  <c r="TRN35" i="6"/>
  <c r="TRO35" i="6"/>
  <c r="TRP35" i="6"/>
  <c r="TRQ35" i="6"/>
  <c r="TRR35" i="6"/>
  <c r="TRS35" i="6"/>
  <c r="TRT35" i="6"/>
  <c r="TRU35" i="6"/>
  <c r="TRV35" i="6"/>
  <c r="TRW35" i="6"/>
  <c r="TRX35" i="6"/>
  <c r="TRY35" i="6"/>
  <c r="TRZ35" i="6"/>
  <c r="TSA35" i="6"/>
  <c r="TSB35" i="6"/>
  <c r="TSC35" i="6"/>
  <c r="TSD35" i="6"/>
  <c r="TSE35" i="6"/>
  <c r="TSF35" i="6"/>
  <c r="TSG35" i="6"/>
  <c r="TSH35" i="6"/>
  <c r="TSI35" i="6"/>
  <c r="TSJ35" i="6"/>
  <c r="TSK35" i="6"/>
  <c r="TSL35" i="6"/>
  <c r="TSM35" i="6"/>
  <c r="TSN35" i="6"/>
  <c r="TSO35" i="6"/>
  <c r="TSP35" i="6"/>
  <c r="TSQ35" i="6"/>
  <c r="TSR35" i="6"/>
  <c r="TSS35" i="6"/>
  <c r="TST35" i="6"/>
  <c r="TSU35" i="6"/>
  <c r="TSV35" i="6"/>
  <c r="TSW35" i="6"/>
  <c r="TSX35" i="6"/>
  <c r="TSY35" i="6"/>
  <c r="TSZ35" i="6"/>
  <c r="TTA35" i="6"/>
  <c r="TTB35" i="6"/>
  <c r="TTC35" i="6"/>
  <c r="TTD35" i="6"/>
  <c r="TTE35" i="6"/>
  <c r="TTF35" i="6"/>
  <c r="TTG35" i="6"/>
  <c r="TTH35" i="6"/>
  <c r="TTI35" i="6"/>
  <c r="TTJ35" i="6"/>
  <c r="TTK35" i="6"/>
  <c r="TTL35" i="6"/>
  <c r="TTM35" i="6"/>
  <c r="TTN35" i="6"/>
  <c r="TTO35" i="6"/>
  <c r="TTP35" i="6"/>
  <c r="TTQ35" i="6"/>
  <c r="TTR35" i="6"/>
  <c r="TTS35" i="6"/>
  <c r="TTT35" i="6"/>
  <c r="TTU35" i="6"/>
  <c r="TTV35" i="6"/>
  <c r="TTW35" i="6"/>
  <c r="TTX35" i="6"/>
  <c r="TTY35" i="6"/>
  <c r="TTZ35" i="6"/>
  <c r="TUA35" i="6"/>
  <c r="TUB35" i="6"/>
  <c r="TUC35" i="6"/>
  <c r="TUD35" i="6"/>
  <c r="TUE35" i="6"/>
  <c r="TUF35" i="6"/>
  <c r="TUG35" i="6"/>
  <c r="TUH35" i="6"/>
  <c r="TUI35" i="6"/>
  <c r="TUJ35" i="6"/>
  <c r="TUK35" i="6"/>
  <c r="TUL35" i="6"/>
  <c r="TUM35" i="6"/>
  <c r="TUN35" i="6"/>
  <c r="TUO35" i="6"/>
  <c r="TUP35" i="6"/>
  <c r="TUQ35" i="6"/>
  <c r="TUR35" i="6"/>
  <c r="TUS35" i="6"/>
  <c r="TUT35" i="6"/>
  <c r="TUU35" i="6"/>
  <c r="TUV35" i="6"/>
  <c r="TUW35" i="6"/>
  <c r="TUX35" i="6"/>
  <c r="TUY35" i="6"/>
  <c r="TUZ35" i="6"/>
  <c r="TVA35" i="6"/>
  <c r="TVB35" i="6"/>
  <c r="TVC35" i="6"/>
  <c r="TVD35" i="6"/>
  <c r="TVE35" i="6"/>
  <c r="TVF35" i="6"/>
  <c r="TVG35" i="6"/>
  <c r="TVH35" i="6"/>
  <c r="TVI35" i="6"/>
  <c r="TVJ35" i="6"/>
  <c r="TVK35" i="6"/>
  <c r="TVL35" i="6"/>
  <c r="TVM35" i="6"/>
  <c r="TVN35" i="6"/>
  <c r="TVO35" i="6"/>
  <c r="TVP35" i="6"/>
  <c r="TVQ35" i="6"/>
  <c r="TVR35" i="6"/>
  <c r="TVS35" i="6"/>
  <c r="TVT35" i="6"/>
  <c r="TVU35" i="6"/>
  <c r="TVV35" i="6"/>
  <c r="TVW35" i="6"/>
  <c r="TVX35" i="6"/>
  <c r="TVY35" i="6"/>
  <c r="TVZ35" i="6"/>
  <c r="TWA35" i="6"/>
  <c r="TWB35" i="6"/>
  <c r="TWC35" i="6"/>
  <c r="TWD35" i="6"/>
  <c r="TWE35" i="6"/>
  <c r="TWF35" i="6"/>
  <c r="TWG35" i="6"/>
  <c r="TWH35" i="6"/>
  <c r="TWI35" i="6"/>
  <c r="TWJ35" i="6"/>
  <c r="TWK35" i="6"/>
  <c r="TWL35" i="6"/>
  <c r="TWM35" i="6"/>
  <c r="TWN35" i="6"/>
  <c r="TWO35" i="6"/>
  <c r="TWP35" i="6"/>
  <c r="TWQ35" i="6"/>
  <c r="TWR35" i="6"/>
  <c r="TWS35" i="6"/>
  <c r="TWT35" i="6"/>
  <c r="TWU35" i="6"/>
  <c r="TWV35" i="6"/>
  <c r="TWW35" i="6"/>
  <c r="TWX35" i="6"/>
  <c r="TWY35" i="6"/>
  <c r="TWZ35" i="6"/>
  <c r="TXA35" i="6"/>
  <c r="TXB35" i="6"/>
  <c r="TXC35" i="6"/>
  <c r="TXD35" i="6"/>
  <c r="TXE35" i="6"/>
  <c r="TXF35" i="6"/>
  <c r="TXG35" i="6"/>
  <c r="TXH35" i="6"/>
  <c r="TXI35" i="6"/>
  <c r="TXJ35" i="6"/>
  <c r="TXK35" i="6"/>
  <c r="TXL35" i="6"/>
  <c r="TXM35" i="6"/>
  <c r="TXN35" i="6"/>
  <c r="TXO35" i="6"/>
  <c r="TXP35" i="6"/>
  <c r="TXQ35" i="6"/>
  <c r="TXR35" i="6"/>
  <c r="TXS35" i="6"/>
  <c r="TXT35" i="6"/>
  <c r="TXU35" i="6"/>
  <c r="TXV35" i="6"/>
  <c r="TXW35" i="6"/>
  <c r="TXX35" i="6"/>
  <c r="TXY35" i="6"/>
  <c r="TXZ35" i="6"/>
  <c r="TYA35" i="6"/>
  <c r="TYB35" i="6"/>
  <c r="TYC35" i="6"/>
  <c r="TYD35" i="6"/>
  <c r="TYE35" i="6"/>
  <c r="TYF35" i="6"/>
  <c r="TYG35" i="6"/>
  <c r="TYH35" i="6"/>
  <c r="TYI35" i="6"/>
  <c r="TYJ35" i="6"/>
  <c r="TYK35" i="6"/>
  <c r="TYL35" i="6"/>
  <c r="TYM35" i="6"/>
  <c r="TYN35" i="6"/>
  <c r="TYO35" i="6"/>
  <c r="TYP35" i="6"/>
  <c r="TYQ35" i="6"/>
  <c r="TYR35" i="6"/>
  <c r="TYS35" i="6"/>
  <c r="TYT35" i="6"/>
  <c r="TYU35" i="6"/>
  <c r="TYV35" i="6"/>
  <c r="TYW35" i="6"/>
  <c r="TYX35" i="6"/>
  <c r="TYY35" i="6"/>
  <c r="TYZ35" i="6"/>
  <c r="TZA35" i="6"/>
  <c r="TZB35" i="6"/>
  <c r="TZC35" i="6"/>
  <c r="TZD35" i="6"/>
  <c r="TZE35" i="6"/>
  <c r="TZF35" i="6"/>
  <c r="TZG35" i="6"/>
  <c r="TZH35" i="6"/>
  <c r="TZI35" i="6"/>
  <c r="TZJ35" i="6"/>
  <c r="TZK35" i="6"/>
  <c r="TZL35" i="6"/>
  <c r="TZM35" i="6"/>
  <c r="TZN35" i="6"/>
  <c r="TZO35" i="6"/>
  <c r="TZP35" i="6"/>
  <c r="TZQ35" i="6"/>
  <c r="TZR35" i="6"/>
  <c r="TZS35" i="6"/>
  <c r="TZT35" i="6"/>
  <c r="TZU35" i="6"/>
  <c r="TZV35" i="6"/>
  <c r="TZW35" i="6"/>
  <c r="TZX35" i="6"/>
  <c r="TZY35" i="6"/>
  <c r="TZZ35" i="6"/>
  <c r="UAA35" i="6"/>
  <c r="UAB35" i="6"/>
  <c r="UAC35" i="6"/>
  <c r="UAD35" i="6"/>
  <c r="UAE35" i="6"/>
  <c r="UAF35" i="6"/>
  <c r="UAG35" i="6"/>
  <c r="UAH35" i="6"/>
  <c r="UAI35" i="6"/>
  <c r="UAJ35" i="6"/>
  <c r="UAK35" i="6"/>
  <c r="UAL35" i="6"/>
  <c r="UAM35" i="6"/>
  <c r="UAN35" i="6"/>
  <c r="UAO35" i="6"/>
  <c r="UAP35" i="6"/>
  <c r="UAQ35" i="6"/>
  <c r="UAR35" i="6"/>
  <c r="UAS35" i="6"/>
  <c r="UAT35" i="6"/>
  <c r="UAU35" i="6"/>
  <c r="UAV35" i="6"/>
  <c r="UAW35" i="6"/>
  <c r="UAX35" i="6"/>
  <c r="UAY35" i="6"/>
  <c r="UAZ35" i="6"/>
  <c r="UBA35" i="6"/>
  <c r="UBB35" i="6"/>
  <c r="UBC35" i="6"/>
  <c r="UBD35" i="6"/>
  <c r="UBE35" i="6"/>
  <c r="UBF35" i="6"/>
  <c r="UBG35" i="6"/>
  <c r="UBH35" i="6"/>
  <c r="UBI35" i="6"/>
  <c r="UBJ35" i="6"/>
  <c r="UBK35" i="6"/>
  <c r="UBL35" i="6"/>
  <c r="UBM35" i="6"/>
  <c r="UBN35" i="6"/>
  <c r="UBO35" i="6"/>
  <c r="UBP35" i="6"/>
  <c r="UBQ35" i="6"/>
  <c r="UBR35" i="6"/>
  <c r="UBS35" i="6"/>
  <c r="UBT35" i="6"/>
  <c r="UBU35" i="6"/>
  <c r="UBV35" i="6"/>
  <c r="UBW35" i="6"/>
  <c r="UBX35" i="6"/>
  <c r="UBY35" i="6"/>
  <c r="UBZ35" i="6"/>
  <c r="UCA35" i="6"/>
  <c r="UCB35" i="6"/>
  <c r="UCC35" i="6"/>
  <c r="UCD35" i="6"/>
  <c r="UCE35" i="6"/>
  <c r="UCF35" i="6"/>
  <c r="UCG35" i="6"/>
  <c r="UCH35" i="6"/>
  <c r="UCI35" i="6"/>
  <c r="UCJ35" i="6"/>
  <c r="UCK35" i="6"/>
  <c r="UCL35" i="6"/>
  <c r="UCM35" i="6"/>
  <c r="UCN35" i="6"/>
  <c r="UCO35" i="6"/>
  <c r="UCP35" i="6"/>
  <c r="UCQ35" i="6"/>
  <c r="UCR35" i="6"/>
  <c r="UCS35" i="6"/>
  <c r="UCT35" i="6"/>
  <c r="UCU35" i="6"/>
  <c r="UCV35" i="6"/>
  <c r="UCW35" i="6"/>
  <c r="UCX35" i="6"/>
  <c r="UCY35" i="6"/>
  <c r="UCZ35" i="6"/>
  <c r="UDA35" i="6"/>
  <c r="UDB35" i="6"/>
  <c r="UDC35" i="6"/>
  <c r="UDD35" i="6"/>
  <c r="UDE35" i="6"/>
  <c r="UDF35" i="6"/>
  <c r="UDG35" i="6"/>
  <c r="UDH35" i="6"/>
  <c r="UDI35" i="6"/>
  <c r="UDJ35" i="6"/>
  <c r="UDK35" i="6"/>
  <c r="UDL35" i="6"/>
  <c r="UDM35" i="6"/>
  <c r="UDN35" i="6"/>
  <c r="UDO35" i="6"/>
  <c r="UDP35" i="6"/>
  <c r="UDQ35" i="6"/>
  <c r="UDR35" i="6"/>
  <c r="UDS35" i="6"/>
  <c r="UDT35" i="6"/>
  <c r="UDU35" i="6"/>
  <c r="UDV35" i="6"/>
  <c r="UDW35" i="6"/>
  <c r="UDX35" i="6"/>
  <c r="UDY35" i="6"/>
  <c r="UDZ35" i="6"/>
  <c r="UEA35" i="6"/>
  <c r="UEB35" i="6"/>
  <c r="UEC35" i="6"/>
  <c r="UED35" i="6"/>
  <c r="UEE35" i="6"/>
  <c r="UEF35" i="6"/>
  <c r="UEG35" i="6"/>
  <c r="UEH35" i="6"/>
  <c r="UEI35" i="6"/>
  <c r="UEJ35" i="6"/>
  <c r="UEK35" i="6"/>
  <c r="UEL35" i="6"/>
  <c r="UEM35" i="6"/>
  <c r="UEN35" i="6"/>
  <c r="UEO35" i="6"/>
  <c r="UEP35" i="6"/>
  <c r="UEQ35" i="6"/>
  <c r="UER35" i="6"/>
  <c r="UES35" i="6"/>
  <c r="UET35" i="6"/>
  <c r="UEU35" i="6"/>
  <c r="UEV35" i="6"/>
  <c r="UEW35" i="6"/>
  <c r="UEX35" i="6"/>
  <c r="UEY35" i="6"/>
  <c r="UEZ35" i="6"/>
  <c r="UFA35" i="6"/>
  <c r="UFB35" i="6"/>
  <c r="UFC35" i="6"/>
  <c r="UFD35" i="6"/>
  <c r="UFE35" i="6"/>
  <c r="UFF35" i="6"/>
  <c r="UFG35" i="6"/>
  <c r="UFH35" i="6"/>
  <c r="UFI35" i="6"/>
  <c r="UFJ35" i="6"/>
  <c r="UFK35" i="6"/>
  <c r="UFL35" i="6"/>
  <c r="UFM35" i="6"/>
  <c r="UFN35" i="6"/>
  <c r="UFO35" i="6"/>
  <c r="UFP35" i="6"/>
  <c r="UFQ35" i="6"/>
  <c r="UFR35" i="6"/>
  <c r="UFS35" i="6"/>
  <c r="UFT35" i="6"/>
  <c r="UFU35" i="6"/>
  <c r="UFV35" i="6"/>
  <c r="UFW35" i="6"/>
  <c r="UFX35" i="6"/>
  <c r="UFY35" i="6"/>
  <c r="UFZ35" i="6"/>
  <c r="UGA35" i="6"/>
  <c r="UGB35" i="6"/>
  <c r="UGC35" i="6"/>
  <c r="UGD35" i="6"/>
  <c r="UGE35" i="6"/>
  <c r="UGF35" i="6"/>
  <c r="UGG35" i="6"/>
  <c r="UGH35" i="6"/>
  <c r="UGI35" i="6"/>
  <c r="UGJ35" i="6"/>
  <c r="UGK35" i="6"/>
  <c r="UGL35" i="6"/>
  <c r="UGM35" i="6"/>
  <c r="UGN35" i="6"/>
  <c r="UGO35" i="6"/>
  <c r="UGP35" i="6"/>
  <c r="UGQ35" i="6"/>
  <c r="UGR35" i="6"/>
  <c r="UGS35" i="6"/>
  <c r="UGT35" i="6"/>
  <c r="UGU35" i="6"/>
  <c r="UGV35" i="6"/>
  <c r="UGW35" i="6"/>
  <c r="UGX35" i="6"/>
  <c r="UGY35" i="6"/>
  <c r="UGZ35" i="6"/>
  <c r="UHA35" i="6"/>
  <c r="UHB35" i="6"/>
  <c r="UHC35" i="6"/>
  <c r="UHD35" i="6"/>
  <c r="UHE35" i="6"/>
  <c r="UHF35" i="6"/>
  <c r="UHG35" i="6"/>
  <c r="UHH35" i="6"/>
  <c r="UHI35" i="6"/>
  <c r="UHJ35" i="6"/>
  <c r="UHK35" i="6"/>
  <c r="UHL35" i="6"/>
  <c r="UHM35" i="6"/>
  <c r="UHN35" i="6"/>
  <c r="UHO35" i="6"/>
  <c r="UHP35" i="6"/>
  <c r="UHQ35" i="6"/>
  <c r="UHR35" i="6"/>
  <c r="UHS35" i="6"/>
  <c r="UHT35" i="6"/>
  <c r="UHU35" i="6"/>
  <c r="UHV35" i="6"/>
  <c r="UHW35" i="6"/>
  <c r="UHX35" i="6"/>
  <c r="UHY35" i="6"/>
  <c r="UHZ35" i="6"/>
  <c r="UIA35" i="6"/>
  <c r="UIB35" i="6"/>
  <c r="UIC35" i="6"/>
  <c r="UID35" i="6"/>
  <c r="UIE35" i="6"/>
  <c r="UIF35" i="6"/>
  <c r="UIG35" i="6"/>
  <c r="UIH35" i="6"/>
  <c r="UII35" i="6"/>
  <c r="UIJ35" i="6"/>
  <c r="UIK35" i="6"/>
  <c r="UIL35" i="6"/>
  <c r="UIM35" i="6"/>
  <c r="UIN35" i="6"/>
  <c r="UIO35" i="6"/>
  <c r="UIP35" i="6"/>
  <c r="UIQ35" i="6"/>
  <c r="UIR35" i="6"/>
  <c r="UIS35" i="6"/>
  <c r="UIT35" i="6"/>
  <c r="UIU35" i="6"/>
  <c r="UIV35" i="6"/>
  <c r="UIW35" i="6"/>
  <c r="UIX35" i="6"/>
  <c r="UIY35" i="6"/>
  <c r="UIZ35" i="6"/>
  <c r="UJA35" i="6"/>
  <c r="UJB35" i="6"/>
  <c r="UJC35" i="6"/>
  <c r="UJD35" i="6"/>
  <c r="UJE35" i="6"/>
  <c r="UJF35" i="6"/>
  <c r="UJG35" i="6"/>
  <c r="UJH35" i="6"/>
  <c r="UJI35" i="6"/>
  <c r="UJJ35" i="6"/>
  <c r="UJK35" i="6"/>
  <c r="UJL35" i="6"/>
  <c r="UJM35" i="6"/>
  <c r="UJN35" i="6"/>
  <c r="UJO35" i="6"/>
  <c r="UJP35" i="6"/>
  <c r="UJQ35" i="6"/>
  <c r="UJR35" i="6"/>
  <c r="UJS35" i="6"/>
  <c r="UJT35" i="6"/>
  <c r="UJU35" i="6"/>
  <c r="UJV35" i="6"/>
  <c r="UJW35" i="6"/>
  <c r="UJX35" i="6"/>
  <c r="UJY35" i="6"/>
  <c r="UJZ35" i="6"/>
  <c r="UKA35" i="6"/>
  <c r="UKB35" i="6"/>
  <c r="UKC35" i="6"/>
  <c r="UKD35" i="6"/>
  <c r="UKE35" i="6"/>
  <c r="UKF35" i="6"/>
  <c r="UKG35" i="6"/>
  <c r="UKH35" i="6"/>
  <c r="UKI35" i="6"/>
  <c r="UKJ35" i="6"/>
  <c r="UKK35" i="6"/>
  <c r="UKL35" i="6"/>
  <c r="UKM35" i="6"/>
  <c r="UKN35" i="6"/>
  <c r="UKO35" i="6"/>
  <c r="UKP35" i="6"/>
  <c r="UKQ35" i="6"/>
  <c r="UKR35" i="6"/>
  <c r="UKS35" i="6"/>
  <c r="UKT35" i="6"/>
  <c r="UKU35" i="6"/>
  <c r="UKV35" i="6"/>
  <c r="UKW35" i="6"/>
  <c r="UKX35" i="6"/>
  <c r="UKY35" i="6"/>
  <c r="UKZ35" i="6"/>
  <c r="ULA35" i="6"/>
  <c r="ULB35" i="6"/>
  <c r="ULC35" i="6"/>
  <c r="ULD35" i="6"/>
  <c r="ULE35" i="6"/>
  <c r="ULF35" i="6"/>
  <c r="ULG35" i="6"/>
  <c r="ULH35" i="6"/>
  <c r="ULI35" i="6"/>
  <c r="ULJ35" i="6"/>
  <c r="ULK35" i="6"/>
  <c r="ULL35" i="6"/>
  <c r="ULM35" i="6"/>
  <c r="ULN35" i="6"/>
  <c r="ULO35" i="6"/>
  <c r="ULP35" i="6"/>
  <c r="ULQ35" i="6"/>
  <c r="ULR35" i="6"/>
  <c r="ULS35" i="6"/>
  <c r="ULT35" i="6"/>
  <c r="ULU35" i="6"/>
  <c r="ULV35" i="6"/>
  <c r="ULW35" i="6"/>
  <c r="ULX35" i="6"/>
  <c r="ULY35" i="6"/>
  <c r="ULZ35" i="6"/>
  <c r="UMA35" i="6"/>
  <c r="UMB35" i="6"/>
  <c r="UMC35" i="6"/>
  <c r="UMD35" i="6"/>
  <c r="UME35" i="6"/>
  <c r="UMF35" i="6"/>
  <c r="UMG35" i="6"/>
  <c r="UMH35" i="6"/>
  <c r="UMI35" i="6"/>
  <c r="UMJ35" i="6"/>
  <c r="UMK35" i="6"/>
  <c r="UML35" i="6"/>
  <c r="UMM35" i="6"/>
  <c r="UMN35" i="6"/>
  <c r="UMO35" i="6"/>
  <c r="UMP35" i="6"/>
  <c r="UMQ35" i="6"/>
  <c r="UMR35" i="6"/>
  <c r="UMS35" i="6"/>
  <c r="UMT35" i="6"/>
  <c r="UMU35" i="6"/>
  <c r="UMV35" i="6"/>
  <c r="UMW35" i="6"/>
  <c r="UMX35" i="6"/>
  <c r="UMY35" i="6"/>
  <c r="UMZ35" i="6"/>
  <c r="UNA35" i="6"/>
  <c r="UNB35" i="6"/>
  <c r="UNC35" i="6"/>
  <c r="UND35" i="6"/>
  <c r="UNE35" i="6"/>
  <c r="UNF35" i="6"/>
  <c r="UNG35" i="6"/>
  <c r="UNH35" i="6"/>
  <c r="UNI35" i="6"/>
  <c r="UNJ35" i="6"/>
  <c r="UNK35" i="6"/>
  <c r="UNL35" i="6"/>
  <c r="UNM35" i="6"/>
  <c r="UNN35" i="6"/>
  <c r="UNO35" i="6"/>
  <c r="UNP35" i="6"/>
  <c r="UNQ35" i="6"/>
  <c r="UNR35" i="6"/>
  <c r="UNS35" i="6"/>
  <c r="UNT35" i="6"/>
  <c r="UNU35" i="6"/>
  <c r="UNV35" i="6"/>
  <c r="UNW35" i="6"/>
  <c r="UNX35" i="6"/>
  <c r="UNY35" i="6"/>
  <c r="UNZ35" i="6"/>
  <c r="UOA35" i="6"/>
  <c r="UOB35" i="6"/>
  <c r="UOC35" i="6"/>
  <c r="UOD35" i="6"/>
  <c r="UOE35" i="6"/>
  <c r="UOF35" i="6"/>
  <c r="UOG35" i="6"/>
  <c r="UOH35" i="6"/>
  <c r="UOI35" i="6"/>
  <c r="UOJ35" i="6"/>
  <c r="UOK35" i="6"/>
  <c r="UOL35" i="6"/>
  <c r="UOM35" i="6"/>
  <c r="UON35" i="6"/>
  <c r="UOO35" i="6"/>
  <c r="UOP35" i="6"/>
  <c r="UOQ35" i="6"/>
  <c r="UOR35" i="6"/>
  <c r="UOS35" i="6"/>
  <c r="UOT35" i="6"/>
  <c r="UOU35" i="6"/>
  <c r="UOV35" i="6"/>
  <c r="UOW35" i="6"/>
  <c r="UOX35" i="6"/>
  <c r="UOY35" i="6"/>
  <c r="UOZ35" i="6"/>
  <c r="UPA35" i="6"/>
  <c r="UPB35" i="6"/>
  <c r="UPC35" i="6"/>
  <c r="UPD35" i="6"/>
  <c r="UPE35" i="6"/>
  <c r="UPF35" i="6"/>
  <c r="UPG35" i="6"/>
  <c r="UPH35" i="6"/>
  <c r="UPI35" i="6"/>
  <c r="UPJ35" i="6"/>
  <c r="UPK35" i="6"/>
  <c r="UPL35" i="6"/>
  <c r="UPM35" i="6"/>
  <c r="UPN35" i="6"/>
  <c r="UPO35" i="6"/>
  <c r="UPP35" i="6"/>
  <c r="UPQ35" i="6"/>
  <c r="UPR35" i="6"/>
  <c r="UPS35" i="6"/>
  <c r="UPT35" i="6"/>
  <c r="UPU35" i="6"/>
  <c r="UPV35" i="6"/>
  <c r="UPW35" i="6"/>
  <c r="UPX35" i="6"/>
  <c r="UPY35" i="6"/>
  <c r="UPZ35" i="6"/>
  <c r="UQA35" i="6"/>
  <c r="UQB35" i="6"/>
  <c r="UQC35" i="6"/>
  <c r="UQD35" i="6"/>
  <c r="UQE35" i="6"/>
  <c r="UQF35" i="6"/>
  <c r="UQG35" i="6"/>
  <c r="UQH35" i="6"/>
  <c r="UQI35" i="6"/>
  <c r="UQJ35" i="6"/>
  <c r="UQK35" i="6"/>
  <c r="UQL35" i="6"/>
  <c r="UQM35" i="6"/>
  <c r="UQN35" i="6"/>
  <c r="UQO35" i="6"/>
  <c r="UQP35" i="6"/>
  <c r="UQQ35" i="6"/>
  <c r="UQR35" i="6"/>
  <c r="UQS35" i="6"/>
  <c r="UQT35" i="6"/>
  <c r="UQU35" i="6"/>
  <c r="UQV35" i="6"/>
  <c r="UQW35" i="6"/>
  <c r="UQX35" i="6"/>
  <c r="UQY35" i="6"/>
  <c r="UQZ35" i="6"/>
  <c r="URA35" i="6"/>
  <c r="URB35" i="6"/>
  <c r="URC35" i="6"/>
  <c r="URD35" i="6"/>
  <c r="URE35" i="6"/>
  <c r="URF35" i="6"/>
  <c r="URG35" i="6"/>
  <c r="URH35" i="6"/>
  <c r="URI35" i="6"/>
  <c r="URJ35" i="6"/>
  <c r="URK35" i="6"/>
  <c r="URL35" i="6"/>
  <c r="URM35" i="6"/>
  <c r="URN35" i="6"/>
  <c r="URO35" i="6"/>
  <c r="URP35" i="6"/>
  <c r="URQ35" i="6"/>
  <c r="URR35" i="6"/>
  <c r="URS35" i="6"/>
  <c r="URT35" i="6"/>
  <c r="URU35" i="6"/>
  <c r="URV35" i="6"/>
  <c r="URW35" i="6"/>
  <c r="URX35" i="6"/>
  <c r="URY35" i="6"/>
  <c r="URZ35" i="6"/>
  <c r="USA35" i="6"/>
  <c r="USB35" i="6"/>
  <c r="USC35" i="6"/>
  <c r="USD35" i="6"/>
  <c r="USE35" i="6"/>
  <c r="USF35" i="6"/>
  <c r="USG35" i="6"/>
  <c r="USH35" i="6"/>
  <c r="USI35" i="6"/>
  <c r="USJ35" i="6"/>
  <c r="USK35" i="6"/>
  <c r="USL35" i="6"/>
  <c r="USM35" i="6"/>
  <c r="USN35" i="6"/>
  <c r="USO35" i="6"/>
  <c r="USP35" i="6"/>
  <c r="USQ35" i="6"/>
  <c r="USR35" i="6"/>
  <c r="USS35" i="6"/>
  <c r="UST35" i="6"/>
  <c r="USU35" i="6"/>
  <c r="USV35" i="6"/>
  <c r="USW35" i="6"/>
  <c r="USX35" i="6"/>
  <c r="USY35" i="6"/>
  <c r="USZ35" i="6"/>
  <c r="UTA35" i="6"/>
  <c r="UTB35" i="6"/>
  <c r="UTC35" i="6"/>
  <c r="UTD35" i="6"/>
  <c r="UTE35" i="6"/>
  <c r="UTF35" i="6"/>
  <c r="UTG35" i="6"/>
  <c r="UTH35" i="6"/>
  <c r="UTI35" i="6"/>
  <c r="UTJ35" i="6"/>
  <c r="UTK35" i="6"/>
  <c r="UTL35" i="6"/>
  <c r="UTM35" i="6"/>
  <c r="UTN35" i="6"/>
  <c r="UTO35" i="6"/>
  <c r="UTP35" i="6"/>
  <c r="UTQ35" i="6"/>
  <c r="UTR35" i="6"/>
  <c r="UTS35" i="6"/>
  <c r="UTT35" i="6"/>
  <c r="UTU35" i="6"/>
  <c r="UTV35" i="6"/>
  <c r="UTW35" i="6"/>
  <c r="UTX35" i="6"/>
  <c r="UTY35" i="6"/>
  <c r="UTZ35" i="6"/>
  <c r="UUA35" i="6"/>
  <c r="UUB35" i="6"/>
  <c r="UUC35" i="6"/>
  <c r="UUD35" i="6"/>
  <c r="UUE35" i="6"/>
  <c r="UUF35" i="6"/>
  <c r="UUG35" i="6"/>
  <c r="UUH35" i="6"/>
  <c r="UUI35" i="6"/>
  <c r="UUJ35" i="6"/>
  <c r="UUK35" i="6"/>
  <c r="UUL35" i="6"/>
  <c r="UUM35" i="6"/>
  <c r="UUN35" i="6"/>
  <c r="UUO35" i="6"/>
  <c r="UUP35" i="6"/>
  <c r="UUQ35" i="6"/>
  <c r="UUR35" i="6"/>
  <c r="UUS35" i="6"/>
  <c r="UUT35" i="6"/>
  <c r="UUU35" i="6"/>
  <c r="UUV35" i="6"/>
  <c r="UUW35" i="6"/>
  <c r="UUX35" i="6"/>
  <c r="UUY35" i="6"/>
  <c r="UUZ35" i="6"/>
  <c r="UVA35" i="6"/>
  <c r="UVB35" i="6"/>
  <c r="UVC35" i="6"/>
  <c r="UVD35" i="6"/>
  <c r="UVE35" i="6"/>
  <c r="UVF35" i="6"/>
  <c r="UVG35" i="6"/>
  <c r="UVH35" i="6"/>
  <c r="UVI35" i="6"/>
  <c r="UVJ35" i="6"/>
  <c r="UVK35" i="6"/>
  <c r="UVL35" i="6"/>
  <c r="UVM35" i="6"/>
  <c r="UVN35" i="6"/>
  <c r="UVO35" i="6"/>
  <c r="UVP35" i="6"/>
  <c r="UVQ35" i="6"/>
  <c r="UVR35" i="6"/>
  <c r="UVS35" i="6"/>
  <c r="UVT35" i="6"/>
  <c r="UVU35" i="6"/>
  <c r="UVV35" i="6"/>
  <c r="UVW35" i="6"/>
  <c r="UVX35" i="6"/>
  <c r="UVY35" i="6"/>
  <c r="UVZ35" i="6"/>
  <c r="UWA35" i="6"/>
  <c r="UWB35" i="6"/>
  <c r="UWC35" i="6"/>
  <c r="UWD35" i="6"/>
  <c r="UWE35" i="6"/>
  <c r="UWF35" i="6"/>
  <c r="UWG35" i="6"/>
  <c r="UWH35" i="6"/>
  <c r="UWI35" i="6"/>
  <c r="UWJ35" i="6"/>
  <c r="UWK35" i="6"/>
  <c r="UWL35" i="6"/>
  <c r="UWM35" i="6"/>
  <c r="UWN35" i="6"/>
  <c r="UWO35" i="6"/>
  <c r="UWP35" i="6"/>
  <c r="UWQ35" i="6"/>
  <c r="UWR35" i="6"/>
  <c r="UWS35" i="6"/>
  <c r="UWT35" i="6"/>
  <c r="UWU35" i="6"/>
  <c r="UWV35" i="6"/>
  <c r="UWW35" i="6"/>
  <c r="UWX35" i="6"/>
  <c r="UWY35" i="6"/>
  <c r="UWZ35" i="6"/>
  <c r="UXA35" i="6"/>
  <c r="UXB35" i="6"/>
  <c r="UXC35" i="6"/>
  <c r="UXD35" i="6"/>
  <c r="UXE35" i="6"/>
  <c r="UXF35" i="6"/>
  <c r="UXG35" i="6"/>
  <c r="UXH35" i="6"/>
  <c r="UXI35" i="6"/>
  <c r="UXJ35" i="6"/>
  <c r="UXK35" i="6"/>
  <c r="UXL35" i="6"/>
  <c r="UXM35" i="6"/>
  <c r="UXN35" i="6"/>
  <c r="UXO35" i="6"/>
  <c r="UXP35" i="6"/>
  <c r="UXQ35" i="6"/>
  <c r="UXR35" i="6"/>
  <c r="UXS35" i="6"/>
  <c r="UXT35" i="6"/>
  <c r="UXU35" i="6"/>
  <c r="UXV35" i="6"/>
  <c r="UXW35" i="6"/>
  <c r="UXX35" i="6"/>
  <c r="UXY35" i="6"/>
  <c r="UXZ35" i="6"/>
  <c r="UYA35" i="6"/>
  <c r="UYB35" i="6"/>
  <c r="UYC35" i="6"/>
  <c r="UYD35" i="6"/>
  <c r="UYE35" i="6"/>
  <c r="UYF35" i="6"/>
  <c r="UYG35" i="6"/>
  <c r="UYH35" i="6"/>
  <c r="UYI35" i="6"/>
  <c r="UYJ35" i="6"/>
  <c r="UYK35" i="6"/>
  <c r="UYL35" i="6"/>
  <c r="UYM35" i="6"/>
  <c r="UYN35" i="6"/>
  <c r="UYO35" i="6"/>
  <c r="UYP35" i="6"/>
  <c r="UYQ35" i="6"/>
  <c r="UYR35" i="6"/>
  <c r="UYS35" i="6"/>
  <c r="UYT35" i="6"/>
  <c r="UYU35" i="6"/>
  <c r="UYV35" i="6"/>
  <c r="UYW35" i="6"/>
  <c r="UYX35" i="6"/>
  <c r="UYY35" i="6"/>
  <c r="UYZ35" i="6"/>
  <c r="UZA35" i="6"/>
  <c r="UZB35" i="6"/>
  <c r="UZC35" i="6"/>
  <c r="UZD35" i="6"/>
  <c r="UZE35" i="6"/>
  <c r="UZF35" i="6"/>
  <c r="UZG35" i="6"/>
  <c r="UZH35" i="6"/>
  <c r="UZI35" i="6"/>
  <c r="UZJ35" i="6"/>
  <c r="UZK35" i="6"/>
  <c r="UZL35" i="6"/>
  <c r="UZM35" i="6"/>
  <c r="UZN35" i="6"/>
  <c r="UZO35" i="6"/>
  <c r="UZP35" i="6"/>
  <c r="UZQ35" i="6"/>
  <c r="UZR35" i="6"/>
  <c r="UZS35" i="6"/>
  <c r="UZT35" i="6"/>
  <c r="UZU35" i="6"/>
  <c r="UZV35" i="6"/>
  <c r="UZW35" i="6"/>
  <c r="UZX35" i="6"/>
  <c r="UZY35" i="6"/>
  <c r="UZZ35" i="6"/>
  <c r="VAA35" i="6"/>
  <c r="VAB35" i="6"/>
  <c r="VAC35" i="6"/>
  <c r="VAD35" i="6"/>
  <c r="VAE35" i="6"/>
  <c r="VAF35" i="6"/>
  <c r="VAG35" i="6"/>
  <c r="VAH35" i="6"/>
  <c r="VAI35" i="6"/>
  <c r="VAJ35" i="6"/>
  <c r="VAK35" i="6"/>
  <c r="VAL35" i="6"/>
  <c r="VAM35" i="6"/>
  <c r="VAN35" i="6"/>
  <c r="VAO35" i="6"/>
  <c r="VAP35" i="6"/>
  <c r="VAQ35" i="6"/>
  <c r="VAR35" i="6"/>
  <c r="VAS35" i="6"/>
  <c r="VAT35" i="6"/>
  <c r="VAU35" i="6"/>
  <c r="VAV35" i="6"/>
  <c r="VAW35" i="6"/>
  <c r="VAX35" i="6"/>
  <c r="VAY35" i="6"/>
  <c r="VAZ35" i="6"/>
  <c r="VBA35" i="6"/>
  <c r="VBB35" i="6"/>
  <c r="VBC35" i="6"/>
  <c r="VBD35" i="6"/>
  <c r="VBE35" i="6"/>
  <c r="VBF35" i="6"/>
  <c r="VBG35" i="6"/>
  <c r="VBH35" i="6"/>
  <c r="VBI35" i="6"/>
  <c r="VBJ35" i="6"/>
  <c r="VBK35" i="6"/>
  <c r="VBL35" i="6"/>
  <c r="VBM35" i="6"/>
  <c r="VBN35" i="6"/>
  <c r="VBO35" i="6"/>
  <c r="VBP35" i="6"/>
  <c r="VBQ35" i="6"/>
  <c r="VBR35" i="6"/>
  <c r="VBS35" i="6"/>
  <c r="VBT35" i="6"/>
  <c r="VBU35" i="6"/>
  <c r="VBV35" i="6"/>
  <c r="VBW35" i="6"/>
  <c r="VBX35" i="6"/>
  <c r="VBY35" i="6"/>
  <c r="VBZ35" i="6"/>
  <c r="VCA35" i="6"/>
  <c r="VCB35" i="6"/>
  <c r="VCC35" i="6"/>
  <c r="VCD35" i="6"/>
  <c r="VCE35" i="6"/>
  <c r="VCF35" i="6"/>
  <c r="VCG35" i="6"/>
  <c r="VCH35" i="6"/>
  <c r="VCI35" i="6"/>
  <c r="VCJ35" i="6"/>
  <c r="VCK35" i="6"/>
  <c r="VCL35" i="6"/>
  <c r="VCM35" i="6"/>
  <c r="VCN35" i="6"/>
  <c r="VCO35" i="6"/>
  <c r="VCP35" i="6"/>
  <c r="VCQ35" i="6"/>
  <c r="VCR35" i="6"/>
  <c r="VCS35" i="6"/>
  <c r="VCT35" i="6"/>
  <c r="VCU35" i="6"/>
  <c r="VCV35" i="6"/>
  <c r="VCW35" i="6"/>
  <c r="VCX35" i="6"/>
  <c r="VCY35" i="6"/>
  <c r="VCZ35" i="6"/>
  <c r="VDA35" i="6"/>
  <c r="VDB35" i="6"/>
  <c r="VDC35" i="6"/>
  <c r="VDD35" i="6"/>
  <c r="VDE35" i="6"/>
  <c r="VDF35" i="6"/>
  <c r="VDG35" i="6"/>
  <c r="VDH35" i="6"/>
  <c r="VDI35" i="6"/>
  <c r="VDJ35" i="6"/>
  <c r="VDK35" i="6"/>
  <c r="VDL35" i="6"/>
  <c r="VDM35" i="6"/>
  <c r="VDN35" i="6"/>
  <c r="VDO35" i="6"/>
  <c r="VDP35" i="6"/>
  <c r="VDQ35" i="6"/>
  <c r="VDR35" i="6"/>
  <c r="VDS35" i="6"/>
  <c r="VDT35" i="6"/>
  <c r="VDU35" i="6"/>
  <c r="VDV35" i="6"/>
  <c r="VDW35" i="6"/>
  <c r="VDX35" i="6"/>
  <c r="VDY35" i="6"/>
  <c r="VDZ35" i="6"/>
  <c r="VEA35" i="6"/>
  <c r="VEB35" i="6"/>
  <c r="VEC35" i="6"/>
  <c r="VED35" i="6"/>
  <c r="VEE35" i="6"/>
  <c r="VEF35" i="6"/>
  <c r="VEG35" i="6"/>
  <c r="VEH35" i="6"/>
  <c r="VEI35" i="6"/>
  <c r="VEJ35" i="6"/>
  <c r="VEK35" i="6"/>
  <c r="VEL35" i="6"/>
  <c r="VEM35" i="6"/>
  <c r="VEN35" i="6"/>
  <c r="VEO35" i="6"/>
  <c r="VEP35" i="6"/>
  <c r="VEQ35" i="6"/>
  <c r="VER35" i="6"/>
  <c r="VES35" i="6"/>
  <c r="VET35" i="6"/>
  <c r="VEU35" i="6"/>
  <c r="VEV35" i="6"/>
  <c r="VEW35" i="6"/>
  <c r="VEX35" i="6"/>
  <c r="VEY35" i="6"/>
  <c r="VEZ35" i="6"/>
  <c r="VFA35" i="6"/>
  <c r="VFB35" i="6"/>
  <c r="VFC35" i="6"/>
  <c r="VFD35" i="6"/>
  <c r="VFE35" i="6"/>
  <c r="VFF35" i="6"/>
  <c r="VFG35" i="6"/>
  <c r="VFH35" i="6"/>
  <c r="VFI35" i="6"/>
  <c r="VFJ35" i="6"/>
  <c r="VFK35" i="6"/>
  <c r="VFL35" i="6"/>
  <c r="VFM35" i="6"/>
  <c r="VFN35" i="6"/>
  <c r="VFO35" i="6"/>
  <c r="VFP35" i="6"/>
  <c r="VFQ35" i="6"/>
  <c r="VFR35" i="6"/>
  <c r="VFS35" i="6"/>
  <c r="VFT35" i="6"/>
  <c r="VFU35" i="6"/>
  <c r="VFV35" i="6"/>
  <c r="VFW35" i="6"/>
  <c r="VFX35" i="6"/>
  <c r="VFY35" i="6"/>
  <c r="VFZ35" i="6"/>
  <c r="VGA35" i="6"/>
  <c r="VGB35" i="6"/>
  <c r="VGC35" i="6"/>
  <c r="VGD35" i="6"/>
  <c r="VGE35" i="6"/>
  <c r="VGF35" i="6"/>
  <c r="VGG35" i="6"/>
  <c r="VGH35" i="6"/>
  <c r="VGI35" i="6"/>
  <c r="VGJ35" i="6"/>
  <c r="VGK35" i="6"/>
  <c r="VGL35" i="6"/>
  <c r="VGM35" i="6"/>
  <c r="VGN35" i="6"/>
  <c r="VGO35" i="6"/>
  <c r="VGP35" i="6"/>
  <c r="VGQ35" i="6"/>
  <c r="VGR35" i="6"/>
  <c r="VGS35" i="6"/>
  <c r="VGT35" i="6"/>
  <c r="VGU35" i="6"/>
  <c r="VGV35" i="6"/>
  <c r="VGW35" i="6"/>
  <c r="VGX35" i="6"/>
  <c r="VGY35" i="6"/>
  <c r="VGZ35" i="6"/>
  <c r="VHA35" i="6"/>
  <c r="VHB35" i="6"/>
  <c r="VHC35" i="6"/>
  <c r="VHD35" i="6"/>
  <c r="VHE35" i="6"/>
  <c r="VHF35" i="6"/>
  <c r="VHG35" i="6"/>
  <c r="VHH35" i="6"/>
  <c r="VHI35" i="6"/>
  <c r="VHJ35" i="6"/>
  <c r="VHK35" i="6"/>
  <c r="VHL35" i="6"/>
  <c r="VHM35" i="6"/>
  <c r="VHN35" i="6"/>
  <c r="VHO35" i="6"/>
  <c r="VHP35" i="6"/>
  <c r="VHQ35" i="6"/>
  <c r="VHR35" i="6"/>
  <c r="VHS35" i="6"/>
  <c r="VHT35" i="6"/>
  <c r="VHU35" i="6"/>
  <c r="VHV35" i="6"/>
  <c r="VHW35" i="6"/>
  <c r="VHX35" i="6"/>
  <c r="VHY35" i="6"/>
  <c r="VHZ35" i="6"/>
  <c r="VIA35" i="6"/>
  <c r="VIB35" i="6"/>
  <c r="VIC35" i="6"/>
  <c r="VID35" i="6"/>
  <c r="VIE35" i="6"/>
  <c r="VIF35" i="6"/>
  <c r="VIG35" i="6"/>
  <c r="VIH35" i="6"/>
  <c r="VII35" i="6"/>
  <c r="VIJ35" i="6"/>
  <c r="VIK35" i="6"/>
  <c r="VIL35" i="6"/>
  <c r="VIM35" i="6"/>
  <c r="VIN35" i="6"/>
  <c r="VIO35" i="6"/>
  <c r="VIP35" i="6"/>
  <c r="VIQ35" i="6"/>
  <c r="VIR35" i="6"/>
  <c r="VIS35" i="6"/>
  <c r="VIT35" i="6"/>
  <c r="VIU35" i="6"/>
  <c r="VIV35" i="6"/>
  <c r="VIW35" i="6"/>
  <c r="VIX35" i="6"/>
  <c r="VIY35" i="6"/>
  <c r="VIZ35" i="6"/>
  <c r="VJA35" i="6"/>
  <c r="VJB35" i="6"/>
  <c r="VJC35" i="6"/>
  <c r="VJD35" i="6"/>
  <c r="VJE35" i="6"/>
  <c r="VJF35" i="6"/>
  <c r="VJG35" i="6"/>
  <c r="VJH35" i="6"/>
  <c r="VJI35" i="6"/>
  <c r="VJJ35" i="6"/>
  <c r="VJK35" i="6"/>
  <c r="VJL35" i="6"/>
  <c r="VJM35" i="6"/>
  <c r="VJN35" i="6"/>
  <c r="VJO35" i="6"/>
  <c r="VJP35" i="6"/>
  <c r="VJQ35" i="6"/>
  <c r="VJR35" i="6"/>
  <c r="VJS35" i="6"/>
  <c r="VJT35" i="6"/>
  <c r="VJU35" i="6"/>
  <c r="VJV35" i="6"/>
  <c r="VJW35" i="6"/>
  <c r="VJX35" i="6"/>
  <c r="VJY35" i="6"/>
  <c r="VJZ35" i="6"/>
  <c r="VKA35" i="6"/>
  <c r="VKB35" i="6"/>
  <c r="VKC35" i="6"/>
  <c r="VKD35" i="6"/>
  <c r="VKE35" i="6"/>
  <c r="VKF35" i="6"/>
  <c r="VKG35" i="6"/>
  <c r="VKH35" i="6"/>
  <c r="VKI35" i="6"/>
  <c r="VKJ35" i="6"/>
  <c r="VKK35" i="6"/>
  <c r="VKL35" i="6"/>
  <c r="VKM35" i="6"/>
  <c r="VKN35" i="6"/>
  <c r="VKO35" i="6"/>
  <c r="VKP35" i="6"/>
  <c r="VKQ35" i="6"/>
  <c r="VKR35" i="6"/>
  <c r="VKS35" i="6"/>
  <c r="VKT35" i="6"/>
  <c r="VKU35" i="6"/>
  <c r="VKV35" i="6"/>
  <c r="VKW35" i="6"/>
  <c r="VKX35" i="6"/>
  <c r="VKY35" i="6"/>
  <c r="VKZ35" i="6"/>
  <c r="VLA35" i="6"/>
  <c r="VLB35" i="6"/>
  <c r="VLC35" i="6"/>
  <c r="VLD35" i="6"/>
  <c r="VLE35" i="6"/>
  <c r="VLF35" i="6"/>
  <c r="VLG35" i="6"/>
  <c r="VLH35" i="6"/>
  <c r="VLI35" i="6"/>
  <c r="VLJ35" i="6"/>
  <c r="VLK35" i="6"/>
  <c r="VLL35" i="6"/>
  <c r="VLM35" i="6"/>
  <c r="VLN35" i="6"/>
  <c r="VLO35" i="6"/>
  <c r="VLP35" i="6"/>
  <c r="VLQ35" i="6"/>
  <c r="VLR35" i="6"/>
  <c r="VLS35" i="6"/>
  <c r="VLT35" i="6"/>
  <c r="VLU35" i="6"/>
  <c r="VLV35" i="6"/>
  <c r="VLW35" i="6"/>
  <c r="VLX35" i="6"/>
  <c r="VLY35" i="6"/>
  <c r="VLZ35" i="6"/>
  <c r="VMA35" i="6"/>
  <c r="VMB35" i="6"/>
  <c r="VMC35" i="6"/>
  <c r="VMD35" i="6"/>
  <c r="VME35" i="6"/>
  <c r="VMF35" i="6"/>
  <c r="VMG35" i="6"/>
  <c r="VMH35" i="6"/>
  <c r="VMI35" i="6"/>
  <c r="VMJ35" i="6"/>
  <c r="VMK35" i="6"/>
  <c r="VML35" i="6"/>
  <c r="VMM35" i="6"/>
  <c r="VMN35" i="6"/>
  <c r="VMO35" i="6"/>
  <c r="VMP35" i="6"/>
  <c r="VMQ35" i="6"/>
  <c r="VMR35" i="6"/>
  <c r="VMS35" i="6"/>
  <c r="VMT35" i="6"/>
  <c r="VMU35" i="6"/>
  <c r="VMV35" i="6"/>
  <c r="VMW35" i="6"/>
  <c r="VMX35" i="6"/>
  <c r="VMY35" i="6"/>
  <c r="VMZ35" i="6"/>
  <c r="VNA35" i="6"/>
  <c r="VNB35" i="6"/>
  <c r="VNC35" i="6"/>
  <c r="VND35" i="6"/>
  <c r="VNE35" i="6"/>
  <c r="VNF35" i="6"/>
  <c r="VNG35" i="6"/>
  <c r="VNH35" i="6"/>
  <c r="VNI35" i="6"/>
  <c r="VNJ35" i="6"/>
  <c r="VNK35" i="6"/>
  <c r="VNL35" i="6"/>
  <c r="VNM35" i="6"/>
  <c r="VNN35" i="6"/>
  <c r="VNO35" i="6"/>
  <c r="VNP35" i="6"/>
  <c r="VNQ35" i="6"/>
  <c r="VNR35" i="6"/>
  <c r="VNS35" i="6"/>
  <c r="VNT35" i="6"/>
  <c r="VNU35" i="6"/>
  <c r="VNV35" i="6"/>
  <c r="VNW35" i="6"/>
  <c r="VNX35" i="6"/>
  <c r="VNY35" i="6"/>
  <c r="VNZ35" i="6"/>
  <c r="VOA35" i="6"/>
  <c r="VOB35" i="6"/>
  <c r="VOC35" i="6"/>
  <c r="VOD35" i="6"/>
  <c r="VOE35" i="6"/>
  <c r="VOF35" i="6"/>
  <c r="VOG35" i="6"/>
  <c r="VOH35" i="6"/>
  <c r="VOI35" i="6"/>
  <c r="VOJ35" i="6"/>
  <c r="VOK35" i="6"/>
  <c r="VOL35" i="6"/>
  <c r="VOM35" i="6"/>
  <c r="VON35" i="6"/>
  <c r="VOO35" i="6"/>
  <c r="VOP35" i="6"/>
  <c r="VOQ35" i="6"/>
  <c r="VOR35" i="6"/>
  <c r="VOS35" i="6"/>
  <c r="VOT35" i="6"/>
  <c r="VOU35" i="6"/>
  <c r="VOV35" i="6"/>
  <c r="VOW35" i="6"/>
  <c r="VOX35" i="6"/>
  <c r="VOY35" i="6"/>
  <c r="VOZ35" i="6"/>
  <c r="VPA35" i="6"/>
  <c r="VPB35" i="6"/>
  <c r="VPC35" i="6"/>
  <c r="VPD35" i="6"/>
  <c r="VPE35" i="6"/>
  <c r="VPF35" i="6"/>
  <c r="VPG35" i="6"/>
  <c r="VPH35" i="6"/>
  <c r="VPI35" i="6"/>
  <c r="VPJ35" i="6"/>
  <c r="VPK35" i="6"/>
  <c r="VPL35" i="6"/>
  <c r="VPM35" i="6"/>
  <c r="VPN35" i="6"/>
  <c r="VPO35" i="6"/>
  <c r="VPP35" i="6"/>
  <c r="VPQ35" i="6"/>
  <c r="VPR35" i="6"/>
  <c r="VPS35" i="6"/>
  <c r="VPT35" i="6"/>
  <c r="VPU35" i="6"/>
  <c r="VPV35" i="6"/>
  <c r="VPW35" i="6"/>
  <c r="VPX35" i="6"/>
  <c r="VPY35" i="6"/>
  <c r="VPZ35" i="6"/>
  <c r="VQA35" i="6"/>
  <c r="VQB35" i="6"/>
  <c r="VQC35" i="6"/>
  <c r="VQD35" i="6"/>
  <c r="VQE35" i="6"/>
  <c r="VQF35" i="6"/>
  <c r="VQG35" i="6"/>
  <c r="VQH35" i="6"/>
  <c r="VQI35" i="6"/>
  <c r="VQJ35" i="6"/>
  <c r="VQK35" i="6"/>
  <c r="VQL35" i="6"/>
  <c r="VQM35" i="6"/>
  <c r="VQN35" i="6"/>
  <c r="VQO35" i="6"/>
  <c r="VQP35" i="6"/>
  <c r="VQQ35" i="6"/>
  <c r="VQR35" i="6"/>
  <c r="VQS35" i="6"/>
  <c r="VQT35" i="6"/>
  <c r="VQU35" i="6"/>
  <c r="VQV35" i="6"/>
  <c r="VQW35" i="6"/>
  <c r="VQX35" i="6"/>
  <c r="VQY35" i="6"/>
  <c r="VQZ35" i="6"/>
  <c r="VRA35" i="6"/>
  <c r="VRB35" i="6"/>
  <c r="VRC35" i="6"/>
  <c r="VRD35" i="6"/>
  <c r="VRE35" i="6"/>
  <c r="VRF35" i="6"/>
  <c r="VRG35" i="6"/>
  <c r="VRH35" i="6"/>
  <c r="VRI35" i="6"/>
  <c r="VRJ35" i="6"/>
  <c r="VRK35" i="6"/>
  <c r="VRL35" i="6"/>
  <c r="VRM35" i="6"/>
  <c r="VRN35" i="6"/>
  <c r="VRO35" i="6"/>
  <c r="VRP35" i="6"/>
  <c r="VRQ35" i="6"/>
  <c r="VRR35" i="6"/>
  <c r="VRS35" i="6"/>
  <c r="VRT35" i="6"/>
  <c r="VRU35" i="6"/>
  <c r="VRV35" i="6"/>
  <c r="VRW35" i="6"/>
  <c r="VRX35" i="6"/>
  <c r="VRY35" i="6"/>
  <c r="VRZ35" i="6"/>
  <c r="VSA35" i="6"/>
  <c r="VSB35" i="6"/>
  <c r="VSC35" i="6"/>
  <c r="VSD35" i="6"/>
  <c r="VSE35" i="6"/>
  <c r="VSF35" i="6"/>
  <c r="VSG35" i="6"/>
  <c r="VSH35" i="6"/>
  <c r="VSI35" i="6"/>
  <c r="VSJ35" i="6"/>
  <c r="VSK35" i="6"/>
  <c r="VSL35" i="6"/>
  <c r="VSM35" i="6"/>
  <c r="VSN35" i="6"/>
  <c r="VSO35" i="6"/>
  <c r="VSP35" i="6"/>
  <c r="VSQ35" i="6"/>
  <c r="VSR35" i="6"/>
  <c r="VSS35" i="6"/>
  <c r="VST35" i="6"/>
  <c r="VSU35" i="6"/>
  <c r="VSV35" i="6"/>
  <c r="VSW35" i="6"/>
  <c r="VSX35" i="6"/>
  <c r="VSY35" i="6"/>
  <c r="VSZ35" i="6"/>
  <c r="VTA35" i="6"/>
  <c r="VTB35" i="6"/>
  <c r="VTC35" i="6"/>
  <c r="VTD35" i="6"/>
  <c r="VTE35" i="6"/>
  <c r="VTF35" i="6"/>
  <c r="VTG35" i="6"/>
  <c r="VTH35" i="6"/>
  <c r="VTI35" i="6"/>
  <c r="VTJ35" i="6"/>
  <c r="VTK35" i="6"/>
  <c r="VTL35" i="6"/>
  <c r="VTM35" i="6"/>
  <c r="VTN35" i="6"/>
  <c r="VTO35" i="6"/>
  <c r="VTP35" i="6"/>
  <c r="VTQ35" i="6"/>
  <c r="VTR35" i="6"/>
  <c r="VTS35" i="6"/>
  <c r="VTT35" i="6"/>
  <c r="VTU35" i="6"/>
  <c r="VTV35" i="6"/>
  <c r="VTW35" i="6"/>
  <c r="VTX35" i="6"/>
  <c r="VTY35" i="6"/>
  <c r="VTZ35" i="6"/>
  <c r="VUA35" i="6"/>
  <c r="VUB35" i="6"/>
  <c r="VUC35" i="6"/>
  <c r="VUD35" i="6"/>
  <c r="VUE35" i="6"/>
  <c r="VUF35" i="6"/>
  <c r="VUG35" i="6"/>
  <c r="VUH35" i="6"/>
  <c r="VUI35" i="6"/>
  <c r="VUJ35" i="6"/>
  <c r="VUK35" i="6"/>
  <c r="VUL35" i="6"/>
  <c r="VUM35" i="6"/>
  <c r="VUN35" i="6"/>
  <c r="VUO35" i="6"/>
  <c r="VUP35" i="6"/>
  <c r="VUQ35" i="6"/>
  <c r="VUR35" i="6"/>
  <c r="VUS35" i="6"/>
  <c r="VUT35" i="6"/>
  <c r="VUU35" i="6"/>
  <c r="VUV35" i="6"/>
  <c r="VUW35" i="6"/>
  <c r="VUX35" i="6"/>
  <c r="VUY35" i="6"/>
  <c r="VUZ35" i="6"/>
  <c r="VVA35" i="6"/>
  <c r="VVB35" i="6"/>
  <c r="VVC35" i="6"/>
  <c r="VVD35" i="6"/>
  <c r="VVE35" i="6"/>
  <c r="VVF35" i="6"/>
  <c r="VVG35" i="6"/>
  <c r="VVH35" i="6"/>
  <c r="VVI35" i="6"/>
  <c r="VVJ35" i="6"/>
  <c r="VVK35" i="6"/>
  <c r="VVL35" i="6"/>
  <c r="VVM35" i="6"/>
  <c r="VVN35" i="6"/>
  <c r="VVO35" i="6"/>
  <c r="VVP35" i="6"/>
  <c r="VVQ35" i="6"/>
  <c r="VVR35" i="6"/>
  <c r="VVS35" i="6"/>
  <c r="VVT35" i="6"/>
  <c r="VVU35" i="6"/>
  <c r="VVV35" i="6"/>
  <c r="VVW35" i="6"/>
  <c r="VVX35" i="6"/>
  <c r="VVY35" i="6"/>
  <c r="VVZ35" i="6"/>
  <c r="VWA35" i="6"/>
  <c r="VWB35" i="6"/>
  <c r="VWC35" i="6"/>
  <c r="VWD35" i="6"/>
  <c r="VWE35" i="6"/>
  <c r="VWF35" i="6"/>
  <c r="VWG35" i="6"/>
  <c r="VWH35" i="6"/>
  <c r="VWI35" i="6"/>
  <c r="VWJ35" i="6"/>
  <c r="VWK35" i="6"/>
  <c r="VWL35" i="6"/>
  <c r="VWM35" i="6"/>
  <c r="VWN35" i="6"/>
  <c r="VWO35" i="6"/>
  <c r="VWP35" i="6"/>
  <c r="VWQ35" i="6"/>
  <c r="VWR35" i="6"/>
  <c r="VWS35" i="6"/>
  <c r="VWT35" i="6"/>
  <c r="VWU35" i="6"/>
  <c r="VWV35" i="6"/>
  <c r="VWW35" i="6"/>
  <c r="VWX35" i="6"/>
  <c r="VWY35" i="6"/>
  <c r="VWZ35" i="6"/>
  <c r="VXA35" i="6"/>
  <c r="VXB35" i="6"/>
  <c r="VXC35" i="6"/>
  <c r="VXD35" i="6"/>
  <c r="VXE35" i="6"/>
  <c r="VXF35" i="6"/>
  <c r="VXG35" i="6"/>
  <c r="VXH35" i="6"/>
  <c r="VXI35" i="6"/>
  <c r="VXJ35" i="6"/>
  <c r="VXK35" i="6"/>
  <c r="VXL35" i="6"/>
  <c r="VXM35" i="6"/>
  <c r="VXN35" i="6"/>
  <c r="VXO35" i="6"/>
  <c r="VXP35" i="6"/>
  <c r="VXQ35" i="6"/>
  <c r="VXR35" i="6"/>
  <c r="VXS35" i="6"/>
  <c r="VXT35" i="6"/>
  <c r="VXU35" i="6"/>
  <c r="VXV35" i="6"/>
  <c r="VXW35" i="6"/>
  <c r="VXX35" i="6"/>
  <c r="VXY35" i="6"/>
  <c r="VXZ35" i="6"/>
  <c r="VYA35" i="6"/>
  <c r="VYB35" i="6"/>
  <c r="VYC35" i="6"/>
  <c r="VYD35" i="6"/>
  <c r="VYE35" i="6"/>
  <c r="VYF35" i="6"/>
  <c r="VYG35" i="6"/>
  <c r="VYH35" i="6"/>
  <c r="VYI35" i="6"/>
  <c r="VYJ35" i="6"/>
  <c r="VYK35" i="6"/>
  <c r="VYL35" i="6"/>
  <c r="VYM35" i="6"/>
  <c r="VYN35" i="6"/>
  <c r="VYO35" i="6"/>
  <c r="VYP35" i="6"/>
  <c r="VYQ35" i="6"/>
  <c r="VYR35" i="6"/>
  <c r="VYS35" i="6"/>
  <c r="VYT35" i="6"/>
  <c r="VYU35" i="6"/>
  <c r="VYV35" i="6"/>
  <c r="VYW35" i="6"/>
  <c r="VYX35" i="6"/>
  <c r="VYY35" i="6"/>
  <c r="VYZ35" i="6"/>
  <c r="VZA35" i="6"/>
  <c r="VZB35" i="6"/>
  <c r="VZC35" i="6"/>
  <c r="VZD35" i="6"/>
  <c r="VZE35" i="6"/>
  <c r="VZF35" i="6"/>
  <c r="VZG35" i="6"/>
  <c r="VZH35" i="6"/>
  <c r="VZI35" i="6"/>
  <c r="VZJ35" i="6"/>
  <c r="VZK35" i="6"/>
  <c r="VZL35" i="6"/>
  <c r="VZM35" i="6"/>
  <c r="VZN35" i="6"/>
  <c r="VZO35" i="6"/>
  <c r="VZP35" i="6"/>
  <c r="VZQ35" i="6"/>
  <c r="VZR35" i="6"/>
  <c r="VZS35" i="6"/>
  <c r="VZT35" i="6"/>
  <c r="VZU35" i="6"/>
  <c r="VZV35" i="6"/>
  <c r="VZW35" i="6"/>
  <c r="VZX35" i="6"/>
  <c r="VZY35" i="6"/>
  <c r="VZZ35" i="6"/>
  <c r="WAA35" i="6"/>
  <c r="WAB35" i="6"/>
  <c r="WAC35" i="6"/>
  <c r="WAD35" i="6"/>
  <c r="WAE35" i="6"/>
  <c r="WAF35" i="6"/>
  <c r="WAG35" i="6"/>
  <c r="WAH35" i="6"/>
  <c r="WAI35" i="6"/>
  <c r="WAJ35" i="6"/>
  <c r="WAK35" i="6"/>
  <c r="WAL35" i="6"/>
  <c r="WAM35" i="6"/>
  <c r="WAN35" i="6"/>
  <c r="WAO35" i="6"/>
  <c r="WAP35" i="6"/>
  <c r="WAQ35" i="6"/>
  <c r="WAR35" i="6"/>
  <c r="WAS35" i="6"/>
  <c r="WAT35" i="6"/>
  <c r="WAU35" i="6"/>
  <c r="WAV35" i="6"/>
  <c r="WAW35" i="6"/>
  <c r="WAX35" i="6"/>
  <c r="WAY35" i="6"/>
  <c r="WAZ35" i="6"/>
  <c r="WBA35" i="6"/>
  <c r="WBB35" i="6"/>
  <c r="WBC35" i="6"/>
  <c r="WBD35" i="6"/>
  <c r="WBE35" i="6"/>
  <c r="WBF35" i="6"/>
  <c r="WBG35" i="6"/>
  <c r="WBH35" i="6"/>
  <c r="WBI35" i="6"/>
  <c r="WBJ35" i="6"/>
  <c r="WBK35" i="6"/>
  <c r="WBL35" i="6"/>
  <c r="WBM35" i="6"/>
  <c r="WBN35" i="6"/>
  <c r="WBO35" i="6"/>
  <c r="WBP35" i="6"/>
  <c r="WBQ35" i="6"/>
  <c r="WBR35" i="6"/>
  <c r="WBS35" i="6"/>
  <c r="WBT35" i="6"/>
  <c r="WBU35" i="6"/>
  <c r="WBV35" i="6"/>
  <c r="WBW35" i="6"/>
  <c r="WBX35" i="6"/>
  <c r="WBY35" i="6"/>
  <c r="WBZ35" i="6"/>
  <c r="WCA35" i="6"/>
  <c r="WCB35" i="6"/>
  <c r="WCC35" i="6"/>
  <c r="WCD35" i="6"/>
  <c r="WCE35" i="6"/>
  <c r="WCF35" i="6"/>
  <c r="WCG35" i="6"/>
  <c r="WCH35" i="6"/>
  <c r="WCI35" i="6"/>
  <c r="WCJ35" i="6"/>
  <c r="WCK35" i="6"/>
  <c r="WCL35" i="6"/>
  <c r="WCM35" i="6"/>
  <c r="WCN35" i="6"/>
  <c r="WCO35" i="6"/>
  <c r="WCP35" i="6"/>
  <c r="WCQ35" i="6"/>
  <c r="WCR35" i="6"/>
  <c r="WCS35" i="6"/>
  <c r="WCT35" i="6"/>
  <c r="WCU35" i="6"/>
  <c r="WCV35" i="6"/>
  <c r="WCW35" i="6"/>
  <c r="WCX35" i="6"/>
  <c r="WCY35" i="6"/>
  <c r="WCZ35" i="6"/>
  <c r="WDA35" i="6"/>
  <c r="WDB35" i="6"/>
  <c r="WDC35" i="6"/>
  <c r="WDD35" i="6"/>
  <c r="WDE35" i="6"/>
  <c r="WDF35" i="6"/>
  <c r="WDG35" i="6"/>
  <c r="WDH35" i="6"/>
  <c r="WDI35" i="6"/>
  <c r="WDJ35" i="6"/>
  <c r="WDK35" i="6"/>
  <c r="WDL35" i="6"/>
  <c r="WDM35" i="6"/>
  <c r="WDN35" i="6"/>
  <c r="WDO35" i="6"/>
  <c r="WDP35" i="6"/>
  <c r="WDQ35" i="6"/>
  <c r="WDR35" i="6"/>
  <c r="WDS35" i="6"/>
  <c r="WDT35" i="6"/>
  <c r="WDU35" i="6"/>
  <c r="WDV35" i="6"/>
  <c r="WDW35" i="6"/>
  <c r="WDX35" i="6"/>
  <c r="WDY35" i="6"/>
  <c r="WDZ35" i="6"/>
  <c r="WEA35" i="6"/>
  <c r="WEB35" i="6"/>
  <c r="WEC35" i="6"/>
  <c r="WED35" i="6"/>
  <c r="WEE35" i="6"/>
  <c r="WEF35" i="6"/>
  <c r="WEG35" i="6"/>
  <c r="WEH35" i="6"/>
  <c r="WEI35" i="6"/>
  <c r="WEJ35" i="6"/>
  <c r="WEK35" i="6"/>
  <c r="WEL35" i="6"/>
  <c r="WEM35" i="6"/>
  <c r="WEN35" i="6"/>
  <c r="WEO35" i="6"/>
  <c r="WEP35" i="6"/>
  <c r="WEQ35" i="6"/>
  <c r="WER35" i="6"/>
  <c r="WES35" i="6"/>
  <c r="WET35" i="6"/>
  <c r="WEU35" i="6"/>
  <c r="WEV35" i="6"/>
  <c r="WEW35" i="6"/>
  <c r="WEX35" i="6"/>
  <c r="WEY35" i="6"/>
  <c r="WEZ35" i="6"/>
  <c r="WFA35" i="6"/>
  <c r="WFB35" i="6"/>
  <c r="WFC35" i="6"/>
  <c r="WFD35" i="6"/>
  <c r="WFE35" i="6"/>
  <c r="WFF35" i="6"/>
  <c r="WFG35" i="6"/>
  <c r="WFH35" i="6"/>
  <c r="WFI35" i="6"/>
  <c r="WFJ35" i="6"/>
  <c r="WFK35" i="6"/>
  <c r="WFL35" i="6"/>
  <c r="WFM35" i="6"/>
  <c r="WFN35" i="6"/>
  <c r="WFO35" i="6"/>
  <c r="WFP35" i="6"/>
  <c r="WFQ35" i="6"/>
  <c r="WFR35" i="6"/>
  <c r="WFS35" i="6"/>
  <c r="WFT35" i="6"/>
  <c r="WFU35" i="6"/>
  <c r="WFV35" i="6"/>
  <c r="WFW35" i="6"/>
  <c r="WFX35" i="6"/>
  <c r="WFY35" i="6"/>
  <c r="WFZ35" i="6"/>
  <c r="WGA35" i="6"/>
  <c r="WGB35" i="6"/>
  <c r="WGC35" i="6"/>
  <c r="WGD35" i="6"/>
  <c r="WGE35" i="6"/>
  <c r="WGF35" i="6"/>
  <c r="WGG35" i="6"/>
  <c r="WGH35" i="6"/>
  <c r="WGI35" i="6"/>
  <c r="WGJ35" i="6"/>
  <c r="WGK35" i="6"/>
  <c r="WGL35" i="6"/>
  <c r="WGM35" i="6"/>
  <c r="WGN35" i="6"/>
  <c r="WGO35" i="6"/>
  <c r="WGP35" i="6"/>
  <c r="WGQ35" i="6"/>
  <c r="WGR35" i="6"/>
  <c r="WGS35" i="6"/>
  <c r="WGT35" i="6"/>
  <c r="WGU35" i="6"/>
  <c r="WGV35" i="6"/>
  <c r="WGW35" i="6"/>
  <c r="WGX35" i="6"/>
  <c r="WGY35" i="6"/>
  <c r="WGZ35" i="6"/>
  <c r="WHA35" i="6"/>
  <c r="WHB35" i="6"/>
  <c r="WHC35" i="6"/>
  <c r="WHD35" i="6"/>
  <c r="WHE35" i="6"/>
  <c r="WHF35" i="6"/>
  <c r="WHG35" i="6"/>
  <c r="WHH35" i="6"/>
  <c r="WHI35" i="6"/>
  <c r="WHJ35" i="6"/>
  <c r="WHK35" i="6"/>
  <c r="WHL35" i="6"/>
  <c r="WHM35" i="6"/>
  <c r="WHN35" i="6"/>
  <c r="WHO35" i="6"/>
  <c r="WHP35" i="6"/>
  <c r="WHQ35" i="6"/>
  <c r="WHR35" i="6"/>
  <c r="WHS35" i="6"/>
  <c r="WHT35" i="6"/>
  <c r="WHU35" i="6"/>
  <c r="WHV35" i="6"/>
  <c r="WHW35" i="6"/>
  <c r="WHX35" i="6"/>
  <c r="WHY35" i="6"/>
  <c r="WHZ35" i="6"/>
  <c r="WIA35" i="6"/>
  <c r="WIB35" i="6"/>
  <c r="WIC35" i="6"/>
  <c r="WID35" i="6"/>
  <c r="WIE35" i="6"/>
  <c r="WIF35" i="6"/>
  <c r="WIG35" i="6"/>
  <c r="WIH35" i="6"/>
  <c r="WII35" i="6"/>
  <c r="WIJ35" i="6"/>
  <c r="WIK35" i="6"/>
  <c r="WIL35" i="6"/>
  <c r="WIM35" i="6"/>
  <c r="WIN35" i="6"/>
  <c r="WIO35" i="6"/>
  <c r="WIP35" i="6"/>
  <c r="WIQ35" i="6"/>
  <c r="WIR35" i="6"/>
  <c r="WIS35" i="6"/>
  <c r="WIT35" i="6"/>
  <c r="WIU35" i="6"/>
  <c r="WIV35" i="6"/>
  <c r="WIW35" i="6"/>
  <c r="WIX35" i="6"/>
  <c r="WIY35" i="6"/>
  <c r="WIZ35" i="6"/>
  <c r="WJA35" i="6"/>
  <c r="WJB35" i="6"/>
  <c r="WJC35" i="6"/>
  <c r="WJD35" i="6"/>
  <c r="WJE35" i="6"/>
  <c r="WJF35" i="6"/>
  <c r="WJG35" i="6"/>
  <c r="WJH35" i="6"/>
  <c r="WJI35" i="6"/>
  <c r="WJJ35" i="6"/>
  <c r="WJK35" i="6"/>
  <c r="WJL35" i="6"/>
  <c r="WJM35" i="6"/>
  <c r="WJN35" i="6"/>
  <c r="WJO35" i="6"/>
  <c r="WJP35" i="6"/>
  <c r="WJQ35" i="6"/>
  <c r="WJR35" i="6"/>
  <c r="WJS35" i="6"/>
  <c r="WJT35" i="6"/>
  <c r="WJU35" i="6"/>
  <c r="WJV35" i="6"/>
  <c r="WJW35" i="6"/>
  <c r="WJX35" i="6"/>
  <c r="WJY35" i="6"/>
  <c r="WJZ35" i="6"/>
  <c r="WKA35" i="6"/>
  <c r="WKB35" i="6"/>
  <c r="WKC35" i="6"/>
  <c r="WKD35" i="6"/>
  <c r="WKE35" i="6"/>
  <c r="WKF35" i="6"/>
  <c r="WKG35" i="6"/>
  <c r="WKH35" i="6"/>
  <c r="WKI35" i="6"/>
  <c r="WKJ35" i="6"/>
  <c r="WKK35" i="6"/>
  <c r="WKL35" i="6"/>
  <c r="WKM35" i="6"/>
  <c r="WKN35" i="6"/>
  <c r="WKO35" i="6"/>
  <c r="WKP35" i="6"/>
  <c r="WKQ35" i="6"/>
  <c r="WKR35" i="6"/>
  <c r="WKS35" i="6"/>
  <c r="WKT35" i="6"/>
  <c r="WKU35" i="6"/>
  <c r="WKV35" i="6"/>
  <c r="WKW35" i="6"/>
  <c r="WKX35" i="6"/>
  <c r="WKY35" i="6"/>
  <c r="WKZ35" i="6"/>
  <c r="WLA35" i="6"/>
  <c r="WLB35" i="6"/>
  <c r="WLC35" i="6"/>
  <c r="WLD35" i="6"/>
  <c r="WLE35" i="6"/>
  <c r="WLF35" i="6"/>
  <c r="WLG35" i="6"/>
  <c r="WLH35" i="6"/>
  <c r="WLI35" i="6"/>
  <c r="WLJ35" i="6"/>
  <c r="WLK35" i="6"/>
  <c r="WLL35" i="6"/>
  <c r="WLM35" i="6"/>
  <c r="WLN35" i="6"/>
  <c r="WLO35" i="6"/>
  <c r="WLP35" i="6"/>
  <c r="WLQ35" i="6"/>
  <c r="WLR35" i="6"/>
  <c r="WLS35" i="6"/>
  <c r="WLT35" i="6"/>
  <c r="WLU35" i="6"/>
  <c r="WLV35" i="6"/>
  <c r="WLW35" i="6"/>
  <c r="WLX35" i="6"/>
  <c r="WLY35" i="6"/>
  <c r="WLZ35" i="6"/>
  <c r="WMA35" i="6"/>
  <c r="WMB35" i="6"/>
  <c r="WMC35" i="6"/>
  <c r="WMD35" i="6"/>
  <c r="WME35" i="6"/>
  <c r="WMF35" i="6"/>
  <c r="WMG35" i="6"/>
  <c r="WMH35" i="6"/>
  <c r="WMI35" i="6"/>
  <c r="WMJ35" i="6"/>
  <c r="WMK35" i="6"/>
  <c r="WML35" i="6"/>
  <c r="WMM35" i="6"/>
  <c r="WMN35" i="6"/>
  <c r="WMO35" i="6"/>
  <c r="WMP35" i="6"/>
  <c r="WMQ35" i="6"/>
  <c r="WMR35" i="6"/>
  <c r="WMS35" i="6"/>
  <c r="WMT35" i="6"/>
  <c r="WMU35" i="6"/>
  <c r="WMV35" i="6"/>
  <c r="WMW35" i="6"/>
  <c r="WMX35" i="6"/>
  <c r="WMY35" i="6"/>
  <c r="WMZ35" i="6"/>
  <c r="WNA35" i="6"/>
  <c r="WNB35" i="6"/>
  <c r="WNC35" i="6"/>
  <c r="WND35" i="6"/>
  <c r="WNE35" i="6"/>
  <c r="WNF35" i="6"/>
  <c r="WNG35" i="6"/>
  <c r="WNH35" i="6"/>
  <c r="WNI35" i="6"/>
  <c r="WNJ35" i="6"/>
  <c r="WNK35" i="6"/>
  <c r="WNL35" i="6"/>
  <c r="WNM35" i="6"/>
  <c r="WNN35" i="6"/>
  <c r="WNO35" i="6"/>
  <c r="WNP35" i="6"/>
  <c r="WNQ35" i="6"/>
  <c r="WNR35" i="6"/>
  <c r="WNS35" i="6"/>
  <c r="WNT35" i="6"/>
  <c r="WNU35" i="6"/>
  <c r="WNV35" i="6"/>
  <c r="WNW35" i="6"/>
  <c r="WNX35" i="6"/>
  <c r="WNY35" i="6"/>
  <c r="WNZ35" i="6"/>
  <c r="WOA35" i="6"/>
  <c r="WOB35" i="6"/>
  <c r="WOC35" i="6"/>
  <c r="WOD35" i="6"/>
  <c r="WOE35" i="6"/>
  <c r="WOF35" i="6"/>
  <c r="WOG35" i="6"/>
  <c r="WOH35" i="6"/>
  <c r="WOI35" i="6"/>
  <c r="WOJ35" i="6"/>
  <c r="WOK35" i="6"/>
  <c r="WOL35" i="6"/>
  <c r="WOM35" i="6"/>
  <c r="WON35" i="6"/>
  <c r="WOO35" i="6"/>
  <c r="WOP35" i="6"/>
  <c r="WOQ35" i="6"/>
  <c r="WOR35" i="6"/>
  <c r="WOS35" i="6"/>
  <c r="WOT35" i="6"/>
  <c r="WOU35" i="6"/>
  <c r="WOV35" i="6"/>
  <c r="WOW35" i="6"/>
  <c r="WOX35" i="6"/>
  <c r="WOY35" i="6"/>
  <c r="WOZ35" i="6"/>
  <c r="WPA35" i="6"/>
  <c r="WPB35" i="6"/>
  <c r="WPC35" i="6"/>
  <c r="WPD35" i="6"/>
  <c r="WPE35" i="6"/>
  <c r="WPF35" i="6"/>
  <c r="WPG35" i="6"/>
  <c r="WPH35" i="6"/>
  <c r="WPI35" i="6"/>
  <c r="WPJ35" i="6"/>
  <c r="WPK35" i="6"/>
  <c r="WPL35" i="6"/>
  <c r="WPM35" i="6"/>
  <c r="WPN35" i="6"/>
  <c r="WPO35" i="6"/>
  <c r="WPP35" i="6"/>
  <c r="WPQ35" i="6"/>
  <c r="WPR35" i="6"/>
  <c r="WPS35" i="6"/>
  <c r="WPT35" i="6"/>
  <c r="WPU35" i="6"/>
  <c r="WPV35" i="6"/>
  <c r="WPW35" i="6"/>
  <c r="WPX35" i="6"/>
  <c r="WPY35" i="6"/>
  <c r="WPZ35" i="6"/>
  <c r="WQA35" i="6"/>
  <c r="WQB35" i="6"/>
  <c r="WQC35" i="6"/>
  <c r="WQD35" i="6"/>
  <c r="WQE35" i="6"/>
  <c r="WQF35" i="6"/>
  <c r="WQG35" i="6"/>
  <c r="WQH35" i="6"/>
  <c r="WQI35" i="6"/>
  <c r="WQJ35" i="6"/>
  <c r="WQK35" i="6"/>
  <c r="WQL35" i="6"/>
  <c r="WQM35" i="6"/>
  <c r="WQN35" i="6"/>
  <c r="WQO35" i="6"/>
  <c r="WQP35" i="6"/>
  <c r="WQQ35" i="6"/>
  <c r="WQR35" i="6"/>
  <c r="WQS35" i="6"/>
  <c r="WQT35" i="6"/>
  <c r="WQU35" i="6"/>
  <c r="WQV35" i="6"/>
  <c r="WQW35" i="6"/>
  <c r="WQX35" i="6"/>
  <c r="WQY35" i="6"/>
  <c r="WQZ35" i="6"/>
  <c r="WRA35" i="6"/>
  <c r="WRB35" i="6"/>
  <c r="WRC35" i="6"/>
  <c r="WRD35" i="6"/>
  <c r="WRE35" i="6"/>
  <c r="WRF35" i="6"/>
  <c r="WRG35" i="6"/>
  <c r="WRH35" i="6"/>
  <c r="WRI35" i="6"/>
  <c r="WRJ35" i="6"/>
  <c r="WRK35" i="6"/>
  <c r="WRL35" i="6"/>
  <c r="WRM35" i="6"/>
  <c r="WRN35" i="6"/>
  <c r="WRO35" i="6"/>
  <c r="WRP35" i="6"/>
  <c r="WRQ35" i="6"/>
  <c r="WRR35" i="6"/>
  <c r="WRS35" i="6"/>
  <c r="WRT35" i="6"/>
  <c r="WRU35" i="6"/>
  <c r="WRV35" i="6"/>
  <c r="WRW35" i="6"/>
  <c r="WRX35" i="6"/>
  <c r="WRY35" i="6"/>
  <c r="WRZ35" i="6"/>
  <c r="WSA35" i="6"/>
  <c r="WSB35" i="6"/>
  <c r="WSC35" i="6"/>
  <c r="WSD35" i="6"/>
  <c r="WSE35" i="6"/>
  <c r="WSF35" i="6"/>
  <c r="WSG35" i="6"/>
  <c r="WSH35" i="6"/>
  <c r="WSI35" i="6"/>
  <c r="WSJ35" i="6"/>
  <c r="WSK35" i="6"/>
  <c r="WSL35" i="6"/>
  <c r="WSM35" i="6"/>
  <c r="WSN35" i="6"/>
  <c r="WSO35" i="6"/>
  <c r="WSP35" i="6"/>
  <c r="WSQ35" i="6"/>
  <c r="WSR35" i="6"/>
  <c r="WSS35" i="6"/>
  <c r="WST35" i="6"/>
  <c r="WSU35" i="6"/>
  <c r="WSV35" i="6"/>
  <c r="WSW35" i="6"/>
  <c r="WSX35" i="6"/>
  <c r="WSY35" i="6"/>
  <c r="WSZ35" i="6"/>
  <c r="WTA35" i="6"/>
  <c r="WTB35" i="6"/>
  <c r="WTC35" i="6"/>
  <c r="WTD35" i="6"/>
  <c r="WTE35" i="6"/>
  <c r="WTF35" i="6"/>
  <c r="WTG35" i="6"/>
  <c r="WTH35" i="6"/>
  <c r="WTI35" i="6"/>
  <c r="WTJ35" i="6"/>
  <c r="WTK35" i="6"/>
  <c r="WTL35" i="6"/>
  <c r="WTM35" i="6"/>
  <c r="WTN35" i="6"/>
  <c r="WTO35" i="6"/>
  <c r="WTP35" i="6"/>
  <c r="WTQ35" i="6"/>
  <c r="WTR35" i="6"/>
  <c r="WTS35" i="6"/>
  <c r="WTT35" i="6"/>
  <c r="WTU35" i="6"/>
  <c r="WTV35" i="6"/>
  <c r="WTW35" i="6"/>
  <c r="WTX35" i="6"/>
  <c r="WTY35" i="6"/>
  <c r="WTZ35" i="6"/>
  <c r="WUA35" i="6"/>
  <c r="WUB35" i="6"/>
  <c r="WUC35" i="6"/>
  <c r="WUD35" i="6"/>
  <c r="WUE35" i="6"/>
  <c r="WUF35" i="6"/>
  <c r="WUG35" i="6"/>
  <c r="WUH35" i="6"/>
  <c r="WUI35" i="6"/>
  <c r="WUJ35" i="6"/>
  <c r="WUK35" i="6"/>
  <c r="WUL35" i="6"/>
  <c r="WUM35" i="6"/>
  <c r="WUN35" i="6"/>
  <c r="WUO35" i="6"/>
  <c r="WUP35" i="6"/>
  <c r="WUQ35" i="6"/>
  <c r="WUR35" i="6"/>
  <c r="WUS35" i="6"/>
  <c r="WUT35" i="6"/>
  <c r="WUU35" i="6"/>
  <c r="WUV35" i="6"/>
  <c r="WUW35" i="6"/>
  <c r="WUX35" i="6"/>
  <c r="WUY35" i="6"/>
  <c r="WUZ35" i="6"/>
  <c r="WVA35" i="6"/>
  <c r="WVB35" i="6"/>
  <c r="WVC35" i="6"/>
  <c r="WVD35" i="6"/>
  <c r="WVE35" i="6"/>
  <c r="WVF35" i="6"/>
  <c r="WVG35" i="6"/>
  <c r="WVH35" i="6"/>
  <c r="WVI35" i="6"/>
  <c r="WVJ35" i="6"/>
  <c r="WVK35" i="6"/>
  <c r="WVL35" i="6"/>
  <c r="WVM35" i="6"/>
  <c r="WVN35" i="6"/>
  <c r="WVO35" i="6"/>
  <c r="WVP35" i="6"/>
  <c r="WVQ35" i="6"/>
  <c r="WVR35" i="6"/>
  <c r="WVS35" i="6"/>
  <c r="WVT35" i="6"/>
  <c r="WVU35" i="6"/>
  <c r="WVV35" i="6"/>
  <c r="WVW35" i="6"/>
  <c r="WVX35" i="6"/>
  <c r="WVY35" i="6"/>
  <c r="WVZ35" i="6"/>
  <c r="WWA35" i="6"/>
  <c r="WWB35" i="6"/>
  <c r="WWC35" i="6"/>
  <c r="WWD35" i="6"/>
  <c r="WWE35" i="6"/>
  <c r="WWF35" i="6"/>
  <c r="WWG35" i="6"/>
  <c r="WWH35" i="6"/>
  <c r="WWI35" i="6"/>
  <c r="WWJ35" i="6"/>
  <c r="WWK35" i="6"/>
  <c r="WWL35" i="6"/>
  <c r="WWM35" i="6"/>
  <c r="WWN35" i="6"/>
  <c r="WWO35" i="6"/>
  <c r="WWP35" i="6"/>
  <c r="WWQ35" i="6"/>
  <c r="WWR35" i="6"/>
  <c r="WWS35" i="6"/>
  <c r="WWT35" i="6"/>
  <c r="WWU35" i="6"/>
  <c r="WWV35" i="6"/>
  <c r="WWW35" i="6"/>
  <c r="WWX35" i="6"/>
  <c r="WWY35" i="6"/>
  <c r="WWZ35" i="6"/>
  <c r="WXA35" i="6"/>
  <c r="WXB35" i="6"/>
  <c r="WXC35" i="6"/>
  <c r="WXD35" i="6"/>
  <c r="WXE35" i="6"/>
  <c r="WXF35" i="6"/>
  <c r="WXG35" i="6"/>
  <c r="WXH35" i="6"/>
  <c r="WXI35" i="6"/>
  <c r="WXJ35" i="6"/>
  <c r="WXK35" i="6"/>
  <c r="WXL35" i="6"/>
  <c r="WXM35" i="6"/>
  <c r="WXN35" i="6"/>
  <c r="WXO35" i="6"/>
  <c r="WXP35" i="6"/>
  <c r="WXQ35" i="6"/>
  <c r="WXR35" i="6"/>
  <c r="WXS35" i="6"/>
  <c r="WXT35" i="6"/>
  <c r="WXU35" i="6"/>
  <c r="WXV35" i="6"/>
  <c r="WXW35" i="6"/>
  <c r="WXX35" i="6"/>
  <c r="WXY35" i="6"/>
  <c r="WXZ35" i="6"/>
  <c r="WYA35" i="6"/>
  <c r="WYB35" i="6"/>
  <c r="WYC35" i="6"/>
  <c r="WYD35" i="6"/>
  <c r="WYE35" i="6"/>
  <c r="WYF35" i="6"/>
  <c r="WYG35" i="6"/>
  <c r="WYH35" i="6"/>
  <c r="WYI35" i="6"/>
  <c r="WYJ35" i="6"/>
  <c r="WYK35" i="6"/>
  <c r="WYL35" i="6"/>
  <c r="WYM35" i="6"/>
  <c r="WYN35" i="6"/>
  <c r="WYO35" i="6"/>
  <c r="WYP35" i="6"/>
  <c r="WYQ35" i="6"/>
  <c r="WYR35" i="6"/>
  <c r="WYS35" i="6"/>
  <c r="WYT35" i="6"/>
  <c r="WYU35" i="6"/>
  <c r="WYV35" i="6"/>
  <c r="WYW35" i="6"/>
  <c r="WYX35" i="6"/>
  <c r="WYY35" i="6"/>
  <c r="WYZ35" i="6"/>
  <c r="WZA35" i="6"/>
  <c r="WZB35" i="6"/>
  <c r="WZC35" i="6"/>
  <c r="WZD35" i="6"/>
  <c r="WZE35" i="6"/>
  <c r="WZF35" i="6"/>
  <c r="WZG35" i="6"/>
  <c r="WZH35" i="6"/>
  <c r="WZI35" i="6"/>
  <c r="WZJ35" i="6"/>
  <c r="WZK35" i="6"/>
  <c r="WZL35" i="6"/>
  <c r="WZM35" i="6"/>
  <c r="WZN35" i="6"/>
  <c r="WZO35" i="6"/>
  <c r="WZP35" i="6"/>
  <c r="WZQ35" i="6"/>
  <c r="WZR35" i="6"/>
  <c r="WZS35" i="6"/>
  <c r="WZT35" i="6"/>
  <c r="WZU35" i="6"/>
  <c r="WZV35" i="6"/>
  <c r="WZW35" i="6"/>
  <c r="WZX35" i="6"/>
  <c r="WZY35" i="6"/>
  <c r="WZZ35" i="6"/>
  <c r="XAA35" i="6"/>
  <c r="XAB35" i="6"/>
  <c r="XAC35" i="6"/>
  <c r="XAD35" i="6"/>
  <c r="XAE35" i="6"/>
  <c r="XAF35" i="6"/>
  <c r="XAG35" i="6"/>
  <c r="XAH35" i="6"/>
  <c r="XAI35" i="6"/>
  <c r="XAJ35" i="6"/>
  <c r="XAK35" i="6"/>
  <c r="XAL35" i="6"/>
  <c r="XAM35" i="6"/>
  <c r="XAN35" i="6"/>
  <c r="XAO35" i="6"/>
  <c r="XAP35" i="6"/>
  <c r="XAQ35" i="6"/>
  <c r="XAR35" i="6"/>
  <c r="XAS35" i="6"/>
  <c r="XAT35" i="6"/>
  <c r="XAU35" i="6"/>
  <c r="XAV35" i="6"/>
  <c r="XAW35" i="6"/>
  <c r="XAX35" i="6"/>
  <c r="XAY35" i="6"/>
  <c r="XAZ35" i="6"/>
  <c r="XBA35" i="6"/>
  <c r="XBB35" i="6"/>
  <c r="XBC35" i="6"/>
  <c r="XBD35" i="6"/>
  <c r="XBE35" i="6"/>
  <c r="XBF35" i="6"/>
  <c r="XBG35" i="6"/>
  <c r="XBH35" i="6"/>
  <c r="XBI35" i="6"/>
  <c r="XBJ35" i="6"/>
  <c r="XBK35" i="6"/>
  <c r="XBL35" i="6"/>
  <c r="XBM35" i="6"/>
  <c r="XBN35" i="6"/>
  <c r="XBO35" i="6"/>
  <c r="XBP35" i="6"/>
  <c r="XBQ35" i="6"/>
  <c r="XBR35" i="6"/>
  <c r="XBS35" i="6"/>
  <c r="XBT35" i="6"/>
  <c r="XBU35" i="6"/>
  <c r="XBV35" i="6"/>
  <c r="XBW35" i="6"/>
  <c r="XBX35" i="6"/>
  <c r="XBY35" i="6"/>
  <c r="XBZ35" i="6"/>
  <c r="XCA35" i="6"/>
  <c r="XCB35" i="6"/>
  <c r="XCC35" i="6"/>
  <c r="XCD35" i="6"/>
  <c r="XCE35" i="6"/>
  <c r="XCF35" i="6"/>
  <c r="XCG35" i="6"/>
  <c r="XCH35" i="6"/>
  <c r="XCI35" i="6"/>
  <c r="XCJ35" i="6"/>
  <c r="XCK35" i="6"/>
  <c r="XCL35" i="6"/>
  <c r="XCM35" i="6"/>
  <c r="XCN35" i="6"/>
  <c r="XCO35" i="6"/>
  <c r="XCP35" i="6"/>
  <c r="XCQ35" i="6"/>
  <c r="XCR35" i="6"/>
  <c r="XCS35" i="6"/>
  <c r="XCT35" i="6"/>
  <c r="XCU35" i="6"/>
  <c r="XCV35" i="6"/>
  <c r="XCW35" i="6"/>
  <c r="XCX35" i="6"/>
  <c r="XCY35" i="6"/>
  <c r="XCZ35" i="6"/>
  <c r="XDA35" i="6"/>
  <c r="XDB35" i="6"/>
  <c r="XDC35" i="6"/>
  <c r="XDD35" i="6"/>
  <c r="XDE35" i="6"/>
  <c r="XDF35" i="6"/>
  <c r="XDG35" i="6"/>
  <c r="XDH35" i="6"/>
  <c r="XDI35" i="6"/>
  <c r="XDJ35" i="6"/>
  <c r="XDK35" i="6"/>
  <c r="XDL35" i="6"/>
  <c r="XDM35" i="6"/>
  <c r="XDN35" i="6"/>
  <c r="XDO35" i="6"/>
  <c r="XDP35" i="6"/>
  <c r="XDQ35" i="6"/>
  <c r="XDR35" i="6"/>
  <c r="XDS35" i="6"/>
  <c r="XDT35" i="6"/>
  <c r="XDU35" i="6"/>
  <c r="XDV35" i="6"/>
  <c r="XDW35" i="6"/>
  <c r="XDX35" i="6"/>
  <c r="XDY35" i="6"/>
  <c r="XDZ35" i="6"/>
  <c r="XEA35" i="6"/>
  <c r="XEB35" i="6"/>
  <c r="XEC35" i="6"/>
  <c r="XED35" i="6"/>
  <c r="XEE35" i="6"/>
  <c r="XEF35" i="6"/>
  <c r="XEG35" i="6"/>
  <c r="XEH35" i="6"/>
  <c r="XEI35" i="6"/>
  <c r="XEJ35" i="6"/>
  <c r="XEK35" i="6"/>
  <c r="XEL35" i="6"/>
  <c r="XEM35" i="6"/>
  <c r="XEN35" i="6"/>
  <c r="XEO35" i="6"/>
  <c r="XEP35" i="6"/>
  <c r="XEQ35" i="6"/>
  <c r="XER35" i="6"/>
  <c r="XES35" i="6"/>
  <c r="XET35" i="6"/>
  <c r="XEU35" i="6"/>
  <c r="XEV35" i="6"/>
  <c r="XEW35" i="6"/>
  <c r="XEX35" i="6"/>
  <c r="XEY35" i="6"/>
  <c r="XEZ35" i="6"/>
  <c r="XFA35" i="6"/>
  <c r="XFB35" i="6"/>
  <c r="XFC35" i="6"/>
  <c r="XFD35"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H36" i="6"/>
  <c r="HI36" i="6"/>
  <c r="HJ36" i="6"/>
  <c r="HK36" i="6"/>
  <c r="HL36" i="6"/>
  <c r="HM36" i="6"/>
  <c r="HN36" i="6"/>
  <c r="HO36" i="6"/>
  <c r="HP36" i="6"/>
  <c r="HQ36" i="6"/>
  <c r="HR36" i="6"/>
  <c r="HS36" i="6"/>
  <c r="HT36" i="6"/>
  <c r="HU36" i="6"/>
  <c r="HV36" i="6"/>
  <c r="HW36" i="6"/>
  <c r="HX36" i="6"/>
  <c r="HY36" i="6"/>
  <c r="HZ36" i="6"/>
  <c r="IA36" i="6"/>
  <c r="IB36" i="6"/>
  <c r="IC36" i="6"/>
  <c r="ID36" i="6"/>
  <c r="IE36" i="6"/>
  <c r="IF36" i="6"/>
  <c r="IG36" i="6"/>
  <c r="IH36" i="6"/>
  <c r="II36" i="6"/>
  <c r="IJ36" i="6"/>
  <c r="IK36" i="6"/>
  <c r="IL36" i="6"/>
  <c r="IM36" i="6"/>
  <c r="IN36" i="6"/>
  <c r="IO36" i="6"/>
  <c r="IP36" i="6"/>
  <c r="IQ36" i="6"/>
  <c r="IR36" i="6"/>
  <c r="IS36" i="6"/>
  <c r="IT36" i="6"/>
  <c r="IU36" i="6"/>
  <c r="IV36" i="6"/>
  <c r="IW36" i="6"/>
  <c r="IX36" i="6"/>
  <c r="IY36" i="6"/>
  <c r="IZ36" i="6"/>
  <c r="JA36" i="6"/>
  <c r="JB36" i="6"/>
  <c r="JC36" i="6"/>
  <c r="JD36" i="6"/>
  <c r="JE36" i="6"/>
  <c r="JF36" i="6"/>
  <c r="JG36" i="6"/>
  <c r="JH36" i="6"/>
  <c r="JI36" i="6"/>
  <c r="JJ36" i="6"/>
  <c r="JK36" i="6"/>
  <c r="JL36" i="6"/>
  <c r="JM36" i="6"/>
  <c r="JN36" i="6"/>
  <c r="JO36" i="6"/>
  <c r="JP36" i="6"/>
  <c r="JQ36" i="6"/>
  <c r="JR36" i="6"/>
  <c r="JS36" i="6"/>
  <c r="JT36" i="6"/>
  <c r="JU36" i="6"/>
  <c r="JV36" i="6"/>
  <c r="JW36" i="6"/>
  <c r="JX36" i="6"/>
  <c r="JY36" i="6"/>
  <c r="JZ36" i="6"/>
  <c r="KA36" i="6"/>
  <c r="KB36" i="6"/>
  <c r="KC36" i="6"/>
  <c r="KD36" i="6"/>
  <c r="KE36" i="6"/>
  <c r="KF36" i="6"/>
  <c r="KG36" i="6"/>
  <c r="KH36" i="6"/>
  <c r="KI36" i="6"/>
  <c r="KJ36" i="6"/>
  <c r="KK36" i="6"/>
  <c r="KL36" i="6"/>
  <c r="KM36" i="6"/>
  <c r="KN36" i="6"/>
  <c r="KO36" i="6"/>
  <c r="KP36" i="6"/>
  <c r="KQ36" i="6"/>
  <c r="KR36" i="6"/>
  <c r="KS36" i="6"/>
  <c r="KT36" i="6"/>
  <c r="KU36" i="6"/>
  <c r="KV36" i="6"/>
  <c r="KW36" i="6"/>
  <c r="KX36" i="6"/>
  <c r="KY36" i="6"/>
  <c r="KZ36" i="6"/>
  <c r="LA36" i="6"/>
  <c r="LB36" i="6"/>
  <c r="LC36" i="6"/>
  <c r="LD36" i="6"/>
  <c r="LE36" i="6"/>
  <c r="LF36" i="6"/>
  <c r="LG36" i="6"/>
  <c r="LH36" i="6"/>
  <c r="LI36" i="6"/>
  <c r="LJ36" i="6"/>
  <c r="LK36" i="6"/>
  <c r="LL36" i="6"/>
  <c r="LM36" i="6"/>
  <c r="LN36" i="6"/>
  <c r="LO36" i="6"/>
  <c r="LP36" i="6"/>
  <c r="LQ36" i="6"/>
  <c r="LR36" i="6"/>
  <c r="LS36" i="6"/>
  <c r="LT36" i="6"/>
  <c r="LU36" i="6"/>
  <c r="LV36" i="6"/>
  <c r="LW36" i="6"/>
  <c r="LX36" i="6"/>
  <c r="LY36" i="6"/>
  <c r="LZ36" i="6"/>
  <c r="MA36" i="6"/>
  <c r="MB36" i="6"/>
  <c r="MC36" i="6"/>
  <c r="MD36" i="6"/>
  <c r="ME36" i="6"/>
  <c r="MF36" i="6"/>
  <c r="MG36" i="6"/>
  <c r="MH36" i="6"/>
  <c r="MI36" i="6"/>
  <c r="MJ36" i="6"/>
  <c r="MK36" i="6"/>
  <c r="ML36" i="6"/>
  <c r="MM36" i="6"/>
  <c r="MN36" i="6"/>
  <c r="MO36" i="6"/>
  <c r="MP36" i="6"/>
  <c r="MQ36" i="6"/>
  <c r="MR36" i="6"/>
  <c r="MS36" i="6"/>
  <c r="MT36" i="6"/>
  <c r="MU36" i="6"/>
  <c r="MV36" i="6"/>
  <c r="MW36" i="6"/>
  <c r="MX36" i="6"/>
  <c r="MY36" i="6"/>
  <c r="MZ36" i="6"/>
  <c r="NA36" i="6"/>
  <c r="NB36" i="6"/>
  <c r="NC36" i="6"/>
  <c r="ND36" i="6"/>
  <c r="NE36" i="6"/>
  <c r="NF36" i="6"/>
  <c r="NG36" i="6"/>
  <c r="NH36" i="6"/>
  <c r="NI36" i="6"/>
  <c r="NJ36" i="6"/>
  <c r="NK36" i="6"/>
  <c r="NL36" i="6"/>
  <c r="NM36" i="6"/>
  <c r="NN36" i="6"/>
  <c r="NO36" i="6"/>
  <c r="NP36" i="6"/>
  <c r="NQ36" i="6"/>
  <c r="NR36" i="6"/>
  <c r="NS36" i="6"/>
  <c r="NT36" i="6"/>
  <c r="NU36" i="6"/>
  <c r="NV36" i="6"/>
  <c r="NW36" i="6"/>
  <c r="NX36" i="6"/>
  <c r="NY36" i="6"/>
  <c r="NZ36" i="6"/>
  <c r="OA36" i="6"/>
  <c r="OB36" i="6"/>
  <c r="OC36" i="6"/>
  <c r="OD36" i="6"/>
  <c r="OE36" i="6"/>
  <c r="OF36" i="6"/>
  <c r="OG36" i="6"/>
  <c r="OH36" i="6"/>
  <c r="OI36" i="6"/>
  <c r="OJ36" i="6"/>
  <c r="OK36" i="6"/>
  <c r="OL36" i="6"/>
  <c r="OM36" i="6"/>
  <c r="ON36" i="6"/>
  <c r="OO36" i="6"/>
  <c r="OP36" i="6"/>
  <c r="OQ36" i="6"/>
  <c r="OR36" i="6"/>
  <c r="OS36" i="6"/>
  <c r="OT36" i="6"/>
  <c r="OU36" i="6"/>
  <c r="OV36" i="6"/>
  <c r="OW36" i="6"/>
  <c r="OX36" i="6"/>
  <c r="OY36" i="6"/>
  <c r="OZ36" i="6"/>
  <c r="PA36" i="6"/>
  <c r="PB36" i="6"/>
  <c r="PC36" i="6"/>
  <c r="PD36" i="6"/>
  <c r="PE36" i="6"/>
  <c r="PF36" i="6"/>
  <c r="PG36" i="6"/>
  <c r="PH36" i="6"/>
  <c r="PI36" i="6"/>
  <c r="PJ36" i="6"/>
  <c r="PK36" i="6"/>
  <c r="PL36" i="6"/>
  <c r="PM36" i="6"/>
  <c r="PN36" i="6"/>
  <c r="PO36" i="6"/>
  <c r="PP36" i="6"/>
  <c r="PQ36" i="6"/>
  <c r="PR36" i="6"/>
  <c r="PS36" i="6"/>
  <c r="PT36" i="6"/>
  <c r="PU36" i="6"/>
  <c r="PV36" i="6"/>
  <c r="PW36" i="6"/>
  <c r="PX36" i="6"/>
  <c r="PY36" i="6"/>
  <c r="PZ36" i="6"/>
  <c r="QA36" i="6"/>
  <c r="QB36" i="6"/>
  <c r="QC36" i="6"/>
  <c r="QD36" i="6"/>
  <c r="QE36" i="6"/>
  <c r="QF36" i="6"/>
  <c r="QG36" i="6"/>
  <c r="QH36" i="6"/>
  <c r="QI36" i="6"/>
  <c r="QJ36" i="6"/>
  <c r="QK36" i="6"/>
  <c r="QL36" i="6"/>
  <c r="QM36" i="6"/>
  <c r="QN36" i="6"/>
  <c r="QO36" i="6"/>
  <c r="QP36" i="6"/>
  <c r="QQ36" i="6"/>
  <c r="QR36" i="6"/>
  <c r="QS36" i="6"/>
  <c r="QT36" i="6"/>
  <c r="QU36" i="6"/>
  <c r="QV36" i="6"/>
  <c r="QW36" i="6"/>
  <c r="QX36" i="6"/>
  <c r="QY36" i="6"/>
  <c r="QZ36" i="6"/>
  <c r="RA36" i="6"/>
  <c r="RB36" i="6"/>
  <c r="RC36" i="6"/>
  <c r="RD36" i="6"/>
  <c r="RE36" i="6"/>
  <c r="RF36" i="6"/>
  <c r="RG36" i="6"/>
  <c r="RH36" i="6"/>
  <c r="RI36" i="6"/>
  <c r="RJ36" i="6"/>
  <c r="RK36" i="6"/>
  <c r="RL36" i="6"/>
  <c r="RM36" i="6"/>
  <c r="RN36" i="6"/>
  <c r="RO36" i="6"/>
  <c r="RP36" i="6"/>
  <c r="RQ36" i="6"/>
  <c r="RR36" i="6"/>
  <c r="RS36" i="6"/>
  <c r="RT36" i="6"/>
  <c r="RU36" i="6"/>
  <c r="RV36" i="6"/>
  <c r="RW36" i="6"/>
  <c r="RX36" i="6"/>
  <c r="RY36" i="6"/>
  <c r="RZ36" i="6"/>
  <c r="SA36" i="6"/>
  <c r="SB36" i="6"/>
  <c r="SC36" i="6"/>
  <c r="SD36" i="6"/>
  <c r="SE36" i="6"/>
  <c r="SF36" i="6"/>
  <c r="SG36" i="6"/>
  <c r="SH36" i="6"/>
  <c r="SI36" i="6"/>
  <c r="SJ36" i="6"/>
  <c r="SK36" i="6"/>
  <c r="SL36" i="6"/>
  <c r="SM36" i="6"/>
  <c r="SN36" i="6"/>
  <c r="SO36" i="6"/>
  <c r="SP36" i="6"/>
  <c r="SQ36" i="6"/>
  <c r="SR36" i="6"/>
  <c r="SS36" i="6"/>
  <c r="ST36" i="6"/>
  <c r="SU36" i="6"/>
  <c r="SV36" i="6"/>
  <c r="SW36" i="6"/>
  <c r="SX36" i="6"/>
  <c r="SY36" i="6"/>
  <c r="SZ36" i="6"/>
  <c r="TA36" i="6"/>
  <c r="TB36" i="6"/>
  <c r="TC36" i="6"/>
  <c r="TD36" i="6"/>
  <c r="TE36" i="6"/>
  <c r="TF36" i="6"/>
  <c r="TG36" i="6"/>
  <c r="TH36" i="6"/>
  <c r="TI36" i="6"/>
  <c r="TJ36" i="6"/>
  <c r="TK36" i="6"/>
  <c r="TL36" i="6"/>
  <c r="TM36" i="6"/>
  <c r="TN36" i="6"/>
  <c r="TO36" i="6"/>
  <c r="TP36" i="6"/>
  <c r="TQ36" i="6"/>
  <c r="TR36" i="6"/>
  <c r="TS36" i="6"/>
  <c r="TT36" i="6"/>
  <c r="TU36" i="6"/>
  <c r="TV36" i="6"/>
  <c r="TW36" i="6"/>
  <c r="TX36" i="6"/>
  <c r="TY36" i="6"/>
  <c r="TZ36" i="6"/>
  <c r="UA36" i="6"/>
  <c r="UB36" i="6"/>
  <c r="UC36" i="6"/>
  <c r="UD36" i="6"/>
  <c r="UE36" i="6"/>
  <c r="UF36" i="6"/>
  <c r="UG36" i="6"/>
  <c r="UH36" i="6"/>
  <c r="UI36" i="6"/>
  <c r="UJ36" i="6"/>
  <c r="UK36" i="6"/>
  <c r="UL36" i="6"/>
  <c r="UM36" i="6"/>
  <c r="UN36" i="6"/>
  <c r="UO36" i="6"/>
  <c r="UP36" i="6"/>
  <c r="UQ36" i="6"/>
  <c r="UR36" i="6"/>
  <c r="US36" i="6"/>
  <c r="UT36" i="6"/>
  <c r="UU36" i="6"/>
  <c r="UV36" i="6"/>
  <c r="UW36" i="6"/>
  <c r="UX36" i="6"/>
  <c r="UY36" i="6"/>
  <c r="UZ36" i="6"/>
  <c r="VA36" i="6"/>
  <c r="VB36" i="6"/>
  <c r="VC36" i="6"/>
  <c r="VD36" i="6"/>
  <c r="VE36" i="6"/>
  <c r="VF36" i="6"/>
  <c r="VG36" i="6"/>
  <c r="VH36" i="6"/>
  <c r="VI36" i="6"/>
  <c r="VJ36" i="6"/>
  <c r="VK36" i="6"/>
  <c r="VL36" i="6"/>
  <c r="VM36" i="6"/>
  <c r="VN36" i="6"/>
  <c r="VO36" i="6"/>
  <c r="VP36" i="6"/>
  <c r="VQ36" i="6"/>
  <c r="VR36" i="6"/>
  <c r="VS36" i="6"/>
  <c r="VT36" i="6"/>
  <c r="VU36" i="6"/>
  <c r="VV36" i="6"/>
  <c r="VW36" i="6"/>
  <c r="VX36" i="6"/>
  <c r="VY36" i="6"/>
  <c r="VZ36" i="6"/>
  <c r="WA36" i="6"/>
  <c r="WB36" i="6"/>
  <c r="WC36" i="6"/>
  <c r="WD36" i="6"/>
  <c r="WE36" i="6"/>
  <c r="WF36" i="6"/>
  <c r="WG36" i="6"/>
  <c r="WH36" i="6"/>
  <c r="WI36" i="6"/>
  <c r="WJ36" i="6"/>
  <c r="WK36" i="6"/>
  <c r="WL36" i="6"/>
  <c r="WM36" i="6"/>
  <c r="WN36" i="6"/>
  <c r="WO36" i="6"/>
  <c r="WP36" i="6"/>
  <c r="WQ36" i="6"/>
  <c r="WR36" i="6"/>
  <c r="WS36" i="6"/>
  <c r="WT36" i="6"/>
  <c r="WU36" i="6"/>
  <c r="WV36" i="6"/>
  <c r="WW36" i="6"/>
  <c r="WX36" i="6"/>
  <c r="WY36" i="6"/>
  <c r="WZ36" i="6"/>
  <c r="XA36" i="6"/>
  <c r="XB36" i="6"/>
  <c r="XC36" i="6"/>
  <c r="XD36" i="6"/>
  <c r="XE36" i="6"/>
  <c r="XF36" i="6"/>
  <c r="XG36" i="6"/>
  <c r="XH36" i="6"/>
  <c r="XI36" i="6"/>
  <c r="XJ36" i="6"/>
  <c r="XK36" i="6"/>
  <c r="XL36" i="6"/>
  <c r="XM36" i="6"/>
  <c r="XN36" i="6"/>
  <c r="XO36" i="6"/>
  <c r="XP36" i="6"/>
  <c r="XQ36" i="6"/>
  <c r="XR36" i="6"/>
  <c r="XS36" i="6"/>
  <c r="XT36" i="6"/>
  <c r="XU36" i="6"/>
  <c r="XV36" i="6"/>
  <c r="XW36" i="6"/>
  <c r="XX36" i="6"/>
  <c r="XY36" i="6"/>
  <c r="XZ36" i="6"/>
  <c r="YA36" i="6"/>
  <c r="YB36" i="6"/>
  <c r="YC36" i="6"/>
  <c r="YD36" i="6"/>
  <c r="YE36" i="6"/>
  <c r="YF36" i="6"/>
  <c r="YG36" i="6"/>
  <c r="YH36" i="6"/>
  <c r="YI36" i="6"/>
  <c r="YJ36" i="6"/>
  <c r="YK36" i="6"/>
  <c r="YL36" i="6"/>
  <c r="YM36" i="6"/>
  <c r="YN36" i="6"/>
  <c r="YO36" i="6"/>
  <c r="YP36" i="6"/>
  <c r="YQ36" i="6"/>
  <c r="YR36" i="6"/>
  <c r="YS36" i="6"/>
  <c r="YT36" i="6"/>
  <c r="YU36" i="6"/>
  <c r="YV36" i="6"/>
  <c r="YW36" i="6"/>
  <c r="YX36" i="6"/>
  <c r="YY36" i="6"/>
  <c r="YZ36" i="6"/>
  <c r="ZA36" i="6"/>
  <c r="ZB36" i="6"/>
  <c r="ZC36" i="6"/>
  <c r="ZD36" i="6"/>
  <c r="ZE36" i="6"/>
  <c r="ZF36" i="6"/>
  <c r="ZG36" i="6"/>
  <c r="ZH36" i="6"/>
  <c r="ZI36" i="6"/>
  <c r="ZJ36" i="6"/>
  <c r="ZK36" i="6"/>
  <c r="ZL36" i="6"/>
  <c r="ZM36" i="6"/>
  <c r="ZN36" i="6"/>
  <c r="ZO36" i="6"/>
  <c r="ZP36" i="6"/>
  <c r="ZQ36" i="6"/>
  <c r="ZR36" i="6"/>
  <c r="ZS36" i="6"/>
  <c r="ZT36" i="6"/>
  <c r="ZU36" i="6"/>
  <c r="ZV36" i="6"/>
  <c r="ZW36" i="6"/>
  <c r="ZX36" i="6"/>
  <c r="ZY36" i="6"/>
  <c r="ZZ36" i="6"/>
  <c r="AAA36" i="6"/>
  <c r="AAB36" i="6"/>
  <c r="AAC36" i="6"/>
  <c r="AAD36" i="6"/>
  <c r="AAE36" i="6"/>
  <c r="AAF36" i="6"/>
  <c r="AAG36" i="6"/>
  <c r="AAH36" i="6"/>
  <c r="AAI36" i="6"/>
  <c r="AAJ36" i="6"/>
  <c r="AAK36" i="6"/>
  <c r="AAL36" i="6"/>
  <c r="AAM36" i="6"/>
  <c r="AAN36" i="6"/>
  <c r="AAO36" i="6"/>
  <c r="AAP36" i="6"/>
  <c r="AAQ36" i="6"/>
  <c r="AAR36" i="6"/>
  <c r="AAS36" i="6"/>
  <c r="AAT36" i="6"/>
  <c r="AAU36" i="6"/>
  <c r="AAV36" i="6"/>
  <c r="AAW36" i="6"/>
  <c r="AAX36" i="6"/>
  <c r="AAY36" i="6"/>
  <c r="AAZ36" i="6"/>
  <c r="ABA36" i="6"/>
  <c r="ABB36" i="6"/>
  <c r="ABC36" i="6"/>
  <c r="ABD36" i="6"/>
  <c r="ABE36" i="6"/>
  <c r="ABF36" i="6"/>
  <c r="ABG36" i="6"/>
  <c r="ABH36" i="6"/>
  <c r="ABI36" i="6"/>
  <c r="ABJ36" i="6"/>
  <c r="ABK36" i="6"/>
  <c r="ABL36" i="6"/>
  <c r="ABM36" i="6"/>
  <c r="ABN36" i="6"/>
  <c r="ABO36" i="6"/>
  <c r="ABP36" i="6"/>
  <c r="ABQ36" i="6"/>
  <c r="ABR36" i="6"/>
  <c r="ABS36" i="6"/>
  <c r="ABT36" i="6"/>
  <c r="ABU36" i="6"/>
  <c r="ABV36" i="6"/>
  <c r="ABW36" i="6"/>
  <c r="ABX36" i="6"/>
  <c r="ABY36" i="6"/>
  <c r="ABZ36" i="6"/>
  <c r="ACA36" i="6"/>
  <c r="ACB36" i="6"/>
  <c r="ACC36" i="6"/>
  <c r="ACD36" i="6"/>
  <c r="ACE36" i="6"/>
  <c r="ACF36" i="6"/>
  <c r="ACG36" i="6"/>
  <c r="ACH36" i="6"/>
  <c r="ACI36" i="6"/>
  <c r="ACJ36" i="6"/>
  <c r="ACK36" i="6"/>
  <c r="ACL36" i="6"/>
  <c r="ACM36" i="6"/>
  <c r="ACN36" i="6"/>
  <c r="ACO36" i="6"/>
  <c r="ACP36" i="6"/>
  <c r="ACQ36" i="6"/>
  <c r="ACR36" i="6"/>
  <c r="ACS36" i="6"/>
  <c r="ACT36" i="6"/>
  <c r="ACU36" i="6"/>
  <c r="ACV36" i="6"/>
  <c r="ACW36" i="6"/>
  <c r="ACX36" i="6"/>
  <c r="ACY36" i="6"/>
  <c r="ACZ36" i="6"/>
  <c r="ADA36" i="6"/>
  <c r="ADB36" i="6"/>
  <c r="ADC36" i="6"/>
  <c r="ADD36" i="6"/>
  <c r="ADE36" i="6"/>
  <c r="ADF36" i="6"/>
  <c r="ADG36" i="6"/>
  <c r="ADH36" i="6"/>
  <c r="ADI36" i="6"/>
  <c r="ADJ36" i="6"/>
  <c r="ADK36" i="6"/>
  <c r="ADL36" i="6"/>
  <c r="ADM36" i="6"/>
  <c r="ADN36" i="6"/>
  <c r="ADO36" i="6"/>
  <c r="ADP36" i="6"/>
  <c r="ADQ36" i="6"/>
  <c r="ADR36" i="6"/>
  <c r="ADS36" i="6"/>
  <c r="ADT36" i="6"/>
  <c r="ADU36" i="6"/>
  <c r="ADV36" i="6"/>
  <c r="ADW36" i="6"/>
  <c r="ADX36" i="6"/>
  <c r="ADY36" i="6"/>
  <c r="ADZ36" i="6"/>
  <c r="AEA36" i="6"/>
  <c r="AEB36" i="6"/>
  <c r="AEC36" i="6"/>
  <c r="AED36" i="6"/>
  <c r="AEE36" i="6"/>
  <c r="AEF36" i="6"/>
  <c r="AEG36" i="6"/>
  <c r="AEH36" i="6"/>
  <c r="AEI36" i="6"/>
  <c r="AEJ36" i="6"/>
  <c r="AEK36" i="6"/>
  <c r="AEL36" i="6"/>
  <c r="AEM36" i="6"/>
  <c r="AEN36" i="6"/>
  <c r="AEO36" i="6"/>
  <c r="AEP36" i="6"/>
  <c r="AEQ36" i="6"/>
  <c r="AER36" i="6"/>
  <c r="AES36" i="6"/>
  <c r="AET36" i="6"/>
  <c r="AEU36" i="6"/>
  <c r="AEV36" i="6"/>
  <c r="AEW36" i="6"/>
  <c r="AEX36" i="6"/>
  <c r="AEY36" i="6"/>
  <c r="AEZ36" i="6"/>
  <c r="AFA36" i="6"/>
  <c r="AFB36" i="6"/>
  <c r="AFC36" i="6"/>
  <c r="AFD36" i="6"/>
  <c r="AFE36" i="6"/>
  <c r="AFF36" i="6"/>
  <c r="AFG36" i="6"/>
  <c r="AFH36" i="6"/>
  <c r="AFI36" i="6"/>
  <c r="AFJ36" i="6"/>
  <c r="AFK36" i="6"/>
  <c r="AFL36" i="6"/>
  <c r="AFM36" i="6"/>
  <c r="AFN36" i="6"/>
  <c r="AFO36" i="6"/>
  <c r="AFP36" i="6"/>
  <c r="AFQ36" i="6"/>
  <c r="AFR36" i="6"/>
  <c r="AFS36" i="6"/>
  <c r="AFT36" i="6"/>
  <c r="AFU36" i="6"/>
  <c r="AFV36" i="6"/>
  <c r="AFW36" i="6"/>
  <c r="AFX36" i="6"/>
  <c r="AFY36" i="6"/>
  <c r="AFZ36" i="6"/>
  <c r="AGA36" i="6"/>
  <c r="AGB36" i="6"/>
  <c r="AGC36" i="6"/>
  <c r="AGD36" i="6"/>
  <c r="AGE36" i="6"/>
  <c r="AGF36" i="6"/>
  <c r="AGG36" i="6"/>
  <c r="AGH36" i="6"/>
  <c r="AGI36" i="6"/>
  <c r="AGJ36" i="6"/>
  <c r="AGK36" i="6"/>
  <c r="AGL36" i="6"/>
  <c r="AGM36" i="6"/>
  <c r="AGN36" i="6"/>
  <c r="AGO36" i="6"/>
  <c r="AGP36" i="6"/>
  <c r="AGQ36" i="6"/>
  <c r="AGR36" i="6"/>
  <c r="AGS36" i="6"/>
  <c r="AGT36" i="6"/>
  <c r="AGU36" i="6"/>
  <c r="AGV36" i="6"/>
  <c r="AGW36" i="6"/>
  <c r="AGX36" i="6"/>
  <c r="AGY36" i="6"/>
  <c r="AGZ36" i="6"/>
  <c r="AHA36" i="6"/>
  <c r="AHB36" i="6"/>
  <c r="AHC36" i="6"/>
  <c r="AHD36" i="6"/>
  <c r="AHE36" i="6"/>
  <c r="AHF36" i="6"/>
  <c r="AHG36" i="6"/>
  <c r="AHH36" i="6"/>
  <c r="AHI36" i="6"/>
  <c r="AHJ36" i="6"/>
  <c r="AHK36" i="6"/>
  <c r="AHL36" i="6"/>
  <c r="AHM36" i="6"/>
  <c r="AHN36" i="6"/>
  <c r="AHO36" i="6"/>
  <c r="AHP36" i="6"/>
  <c r="AHQ36" i="6"/>
  <c r="AHR36" i="6"/>
  <c r="AHS36" i="6"/>
  <c r="AHT36" i="6"/>
  <c r="AHU36" i="6"/>
  <c r="AHV36" i="6"/>
  <c r="AHW36" i="6"/>
  <c r="AHX36" i="6"/>
  <c r="AHY36" i="6"/>
  <c r="AHZ36" i="6"/>
  <c r="AIA36" i="6"/>
  <c r="AIB36" i="6"/>
  <c r="AIC36" i="6"/>
  <c r="AID36" i="6"/>
  <c r="AIE36" i="6"/>
  <c r="AIF36" i="6"/>
  <c r="AIG36" i="6"/>
  <c r="AIH36" i="6"/>
  <c r="AII36" i="6"/>
  <c r="AIJ36" i="6"/>
  <c r="AIK36" i="6"/>
  <c r="AIL36" i="6"/>
  <c r="AIM36" i="6"/>
  <c r="AIN36" i="6"/>
  <c r="AIO36" i="6"/>
  <c r="AIP36" i="6"/>
  <c r="AIQ36" i="6"/>
  <c r="AIR36" i="6"/>
  <c r="AIS36" i="6"/>
  <c r="AIT36" i="6"/>
  <c r="AIU36" i="6"/>
  <c r="AIV36" i="6"/>
  <c r="AIW36" i="6"/>
  <c r="AIX36" i="6"/>
  <c r="AIY36" i="6"/>
  <c r="AIZ36" i="6"/>
  <c r="AJA36" i="6"/>
  <c r="AJB36" i="6"/>
  <c r="AJC36" i="6"/>
  <c r="AJD36" i="6"/>
  <c r="AJE36" i="6"/>
  <c r="AJF36" i="6"/>
  <c r="AJG36" i="6"/>
  <c r="AJH36" i="6"/>
  <c r="AJI36" i="6"/>
  <c r="AJJ36" i="6"/>
  <c r="AJK36" i="6"/>
  <c r="AJL36" i="6"/>
  <c r="AJM36" i="6"/>
  <c r="AJN36" i="6"/>
  <c r="AJO36" i="6"/>
  <c r="AJP36" i="6"/>
  <c r="AJQ36" i="6"/>
  <c r="AJR36" i="6"/>
  <c r="AJS36" i="6"/>
  <c r="AJT36" i="6"/>
  <c r="AJU36" i="6"/>
  <c r="AJV36" i="6"/>
  <c r="AJW36" i="6"/>
  <c r="AJX36" i="6"/>
  <c r="AJY36" i="6"/>
  <c r="AJZ36" i="6"/>
  <c r="AKA36" i="6"/>
  <c r="AKB36" i="6"/>
  <c r="AKC36" i="6"/>
  <c r="AKD36" i="6"/>
  <c r="AKE36" i="6"/>
  <c r="AKF36" i="6"/>
  <c r="AKG36" i="6"/>
  <c r="AKH36" i="6"/>
  <c r="AKI36" i="6"/>
  <c r="AKJ36" i="6"/>
  <c r="AKK36" i="6"/>
  <c r="AKL36" i="6"/>
  <c r="AKM36" i="6"/>
  <c r="AKN36" i="6"/>
  <c r="AKO36" i="6"/>
  <c r="AKP36" i="6"/>
  <c r="AKQ36" i="6"/>
  <c r="AKR36" i="6"/>
  <c r="AKS36" i="6"/>
  <c r="AKT36" i="6"/>
  <c r="AKU36" i="6"/>
  <c r="AKV36" i="6"/>
  <c r="AKW36" i="6"/>
  <c r="AKX36" i="6"/>
  <c r="AKY36" i="6"/>
  <c r="AKZ36" i="6"/>
  <c r="ALA36" i="6"/>
  <c r="ALB36" i="6"/>
  <c r="ALC36" i="6"/>
  <c r="ALD36" i="6"/>
  <c r="ALE36" i="6"/>
  <c r="ALF36" i="6"/>
  <c r="ALG36" i="6"/>
  <c r="ALH36" i="6"/>
  <c r="ALI36" i="6"/>
  <c r="ALJ36" i="6"/>
  <c r="ALK36" i="6"/>
  <c r="ALL36" i="6"/>
  <c r="ALM36" i="6"/>
  <c r="ALN36" i="6"/>
  <c r="ALO36" i="6"/>
  <c r="ALP36" i="6"/>
  <c r="ALQ36" i="6"/>
  <c r="ALR36" i="6"/>
  <c r="ALS36" i="6"/>
  <c r="ALT36" i="6"/>
  <c r="ALU36" i="6"/>
  <c r="ALV36" i="6"/>
  <c r="ALW36" i="6"/>
  <c r="ALX36" i="6"/>
  <c r="ALY36" i="6"/>
  <c r="ALZ36" i="6"/>
  <c r="AMA36" i="6"/>
  <c r="AMB36" i="6"/>
  <c r="AMC36" i="6"/>
  <c r="AMD36" i="6"/>
  <c r="AME36" i="6"/>
  <c r="AMF36" i="6"/>
  <c r="AMG36" i="6"/>
  <c r="AMH36" i="6"/>
  <c r="AMI36" i="6"/>
  <c r="AMJ36" i="6"/>
  <c r="AMK36" i="6"/>
  <c r="AML36" i="6"/>
  <c r="AMM36" i="6"/>
  <c r="AMN36" i="6"/>
  <c r="AMO36" i="6"/>
  <c r="AMP36" i="6"/>
  <c r="AMQ36" i="6"/>
  <c r="AMR36" i="6"/>
  <c r="AMS36" i="6"/>
  <c r="AMT36" i="6"/>
  <c r="AMU36" i="6"/>
  <c r="AMV36" i="6"/>
  <c r="AMW36" i="6"/>
  <c r="AMX36" i="6"/>
  <c r="AMY36" i="6"/>
  <c r="AMZ36" i="6"/>
  <c r="ANA36" i="6"/>
  <c r="ANB36" i="6"/>
  <c r="ANC36" i="6"/>
  <c r="AND36" i="6"/>
  <c r="ANE36" i="6"/>
  <c r="ANF36" i="6"/>
  <c r="ANG36" i="6"/>
  <c r="ANH36" i="6"/>
  <c r="ANI36" i="6"/>
  <c r="ANJ36" i="6"/>
  <c r="ANK36" i="6"/>
  <c r="ANL36" i="6"/>
  <c r="ANM36" i="6"/>
  <c r="ANN36" i="6"/>
  <c r="ANO36" i="6"/>
  <c r="ANP36" i="6"/>
  <c r="ANQ36" i="6"/>
  <c r="ANR36" i="6"/>
  <c r="ANS36" i="6"/>
  <c r="ANT36" i="6"/>
  <c r="ANU36" i="6"/>
  <c r="ANV36" i="6"/>
  <c r="ANW36" i="6"/>
  <c r="ANX36" i="6"/>
  <c r="ANY36" i="6"/>
  <c r="ANZ36" i="6"/>
  <c r="AOA36" i="6"/>
  <c r="AOB36" i="6"/>
  <c r="AOC36" i="6"/>
  <c r="AOD36" i="6"/>
  <c r="AOE36" i="6"/>
  <c r="AOF36" i="6"/>
  <c r="AOG36" i="6"/>
  <c r="AOH36" i="6"/>
  <c r="AOI36" i="6"/>
  <c r="AOJ36" i="6"/>
  <c r="AOK36" i="6"/>
  <c r="AOL36" i="6"/>
  <c r="AOM36" i="6"/>
  <c r="AON36" i="6"/>
  <c r="AOO36" i="6"/>
  <c r="AOP36" i="6"/>
  <c r="AOQ36" i="6"/>
  <c r="AOR36" i="6"/>
  <c r="AOS36" i="6"/>
  <c r="AOT36" i="6"/>
  <c r="AOU36" i="6"/>
  <c r="AOV36" i="6"/>
  <c r="AOW36" i="6"/>
  <c r="AOX36" i="6"/>
  <c r="AOY36" i="6"/>
  <c r="AOZ36" i="6"/>
  <c r="APA36" i="6"/>
  <c r="APB36" i="6"/>
  <c r="APC36" i="6"/>
  <c r="APD36" i="6"/>
  <c r="APE36" i="6"/>
  <c r="APF36" i="6"/>
  <c r="APG36" i="6"/>
  <c r="APH36" i="6"/>
  <c r="API36" i="6"/>
  <c r="APJ36" i="6"/>
  <c r="APK36" i="6"/>
  <c r="APL36" i="6"/>
  <c r="APM36" i="6"/>
  <c r="APN36" i="6"/>
  <c r="APO36" i="6"/>
  <c r="APP36" i="6"/>
  <c r="APQ36" i="6"/>
  <c r="APR36" i="6"/>
  <c r="APS36" i="6"/>
  <c r="APT36" i="6"/>
  <c r="APU36" i="6"/>
  <c r="APV36" i="6"/>
  <c r="APW36" i="6"/>
  <c r="APX36" i="6"/>
  <c r="APY36" i="6"/>
  <c r="APZ36" i="6"/>
  <c r="AQA36" i="6"/>
  <c r="AQB36" i="6"/>
  <c r="AQC36" i="6"/>
  <c r="AQD36" i="6"/>
  <c r="AQE36" i="6"/>
  <c r="AQF36" i="6"/>
  <c r="AQG36" i="6"/>
  <c r="AQH36" i="6"/>
  <c r="AQI36" i="6"/>
  <c r="AQJ36" i="6"/>
  <c r="AQK36" i="6"/>
  <c r="AQL36" i="6"/>
  <c r="AQM36" i="6"/>
  <c r="AQN36" i="6"/>
  <c r="AQO36" i="6"/>
  <c r="AQP36" i="6"/>
  <c r="AQQ36" i="6"/>
  <c r="AQR36" i="6"/>
  <c r="AQS36" i="6"/>
  <c r="AQT36" i="6"/>
  <c r="AQU36" i="6"/>
  <c r="AQV36" i="6"/>
  <c r="AQW36" i="6"/>
  <c r="AQX36" i="6"/>
  <c r="AQY36" i="6"/>
  <c r="AQZ36" i="6"/>
  <c r="ARA36" i="6"/>
  <c r="ARB36" i="6"/>
  <c r="ARC36" i="6"/>
  <c r="ARD36" i="6"/>
  <c r="ARE36" i="6"/>
  <c r="ARF36" i="6"/>
  <c r="ARG36" i="6"/>
  <c r="ARH36" i="6"/>
  <c r="ARI36" i="6"/>
  <c r="ARJ36" i="6"/>
  <c r="ARK36" i="6"/>
  <c r="ARL36" i="6"/>
  <c r="ARM36" i="6"/>
  <c r="ARN36" i="6"/>
  <c r="ARO36" i="6"/>
  <c r="ARP36" i="6"/>
  <c r="ARQ36" i="6"/>
  <c r="ARR36" i="6"/>
  <c r="ARS36" i="6"/>
  <c r="ART36" i="6"/>
  <c r="ARU36" i="6"/>
  <c r="ARV36" i="6"/>
  <c r="ARW36" i="6"/>
  <c r="ARX36" i="6"/>
  <c r="ARY36" i="6"/>
  <c r="ARZ36" i="6"/>
  <c r="ASA36" i="6"/>
  <c r="ASB36" i="6"/>
  <c r="ASC36" i="6"/>
  <c r="ASD36" i="6"/>
  <c r="ASE36" i="6"/>
  <c r="ASF36" i="6"/>
  <c r="ASG36" i="6"/>
  <c r="ASH36" i="6"/>
  <c r="ASI36" i="6"/>
  <c r="ASJ36" i="6"/>
  <c r="ASK36" i="6"/>
  <c r="ASL36" i="6"/>
  <c r="ASM36" i="6"/>
  <c r="ASN36" i="6"/>
  <c r="ASO36" i="6"/>
  <c r="ASP36" i="6"/>
  <c r="ASQ36" i="6"/>
  <c r="ASR36" i="6"/>
  <c r="ASS36" i="6"/>
  <c r="AST36" i="6"/>
  <c r="ASU36" i="6"/>
  <c r="ASV36" i="6"/>
  <c r="ASW36" i="6"/>
  <c r="ASX36" i="6"/>
  <c r="ASY36" i="6"/>
  <c r="ASZ36" i="6"/>
  <c r="ATA36" i="6"/>
  <c r="ATB36" i="6"/>
  <c r="ATC36" i="6"/>
  <c r="ATD36" i="6"/>
  <c r="ATE36" i="6"/>
  <c r="ATF36" i="6"/>
  <c r="ATG36" i="6"/>
  <c r="ATH36" i="6"/>
  <c r="ATI36" i="6"/>
  <c r="ATJ36" i="6"/>
  <c r="ATK36" i="6"/>
  <c r="ATL36" i="6"/>
  <c r="ATM36" i="6"/>
  <c r="ATN36" i="6"/>
  <c r="ATO36" i="6"/>
  <c r="ATP36" i="6"/>
  <c r="ATQ36" i="6"/>
  <c r="ATR36" i="6"/>
  <c r="ATS36" i="6"/>
  <c r="ATT36" i="6"/>
  <c r="ATU36" i="6"/>
  <c r="ATV36" i="6"/>
  <c r="ATW36" i="6"/>
  <c r="ATX36" i="6"/>
  <c r="ATY36" i="6"/>
  <c r="ATZ36" i="6"/>
  <c r="AUA36" i="6"/>
  <c r="AUB36" i="6"/>
  <c r="AUC36" i="6"/>
  <c r="AUD36" i="6"/>
  <c r="AUE36" i="6"/>
  <c r="AUF36" i="6"/>
  <c r="AUG36" i="6"/>
  <c r="AUH36" i="6"/>
  <c r="AUI36" i="6"/>
  <c r="AUJ36" i="6"/>
  <c r="AUK36" i="6"/>
  <c r="AUL36" i="6"/>
  <c r="AUM36" i="6"/>
  <c r="AUN36" i="6"/>
  <c r="AUO36" i="6"/>
  <c r="AUP36" i="6"/>
  <c r="AUQ36" i="6"/>
  <c r="AUR36" i="6"/>
  <c r="AUS36" i="6"/>
  <c r="AUT36" i="6"/>
  <c r="AUU36" i="6"/>
  <c r="AUV36" i="6"/>
  <c r="AUW36" i="6"/>
  <c r="AUX36" i="6"/>
  <c r="AUY36" i="6"/>
  <c r="AUZ36" i="6"/>
  <c r="AVA36" i="6"/>
  <c r="AVB36" i="6"/>
  <c r="AVC36" i="6"/>
  <c r="AVD36" i="6"/>
  <c r="AVE36" i="6"/>
  <c r="AVF36" i="6"/>
  <c r="AVG36" i="6"/>
  <c r="AVH36" i="6"/>
  <c r="AVI36" i="6"/>
  <c r="AVJ36" i="6"/>
  <c r="AVK36" i="6"/>
  <c r="AVL36" i="6"/>
  <c r="AVM36" i="6"/>
  <c r="AVN36" i="6"/>
  <c r="AVO36" i="6"/>
  <c r="AVP36" i="6"/>
  <c r="AVQ36" i="6"/>
  <c r="AVR36" i="6"/>
  <c r="AVS36" i="6"/>
  <c r="AVT36" i="6"/>
  <c r="AVU36" i="6"/>
  <c r="AVV36" i="6"/>
  <c r="AVW36" i="6"/>
  <c r="AVX36" i="6"/>
  <c r="AVY36" i="6"/>
  <c r="AVZ36" i="6"/>
  <c r="AWA36" i="6"/>
  <c r="AWB36" i="6"/>
  <c r="AWC36" i="6"/>
  <c r="AWD36" i="6"/>
  <c r="AWE36" i="6"/>
  <c r="AWF36" i="6"/>
  <c r="AWG36" i="6"/>
  <c r="AWH36" i="6"/>
  <c r="AWI36" i="6"/>
  <c r="AWJ36" i="6"/>
  <c r="AWK36" i="6"/>
  <c r="AWL36" i="6"/>
  <c r="AWM36" i="6"/>
  <c r="AWN36" i="6"/>
  <c r="AWO36" i="6"/>
  <c r="AWP36" i="6"/>
  <c r="AWQ36" i="6"/>
  <c r="AWR36" i="6"/>
  <c r="AWS36" i="6"/>
  <c r="AWT36" i="6"/>
  <c r="AWU36" i="6"/>
  <c r="AWV36" i="6"/>
  <c r="AWW36" i="6"/>
  <c r="AWX36" i="6"/>
  <c r="AWY36" i="6"/>
  <c r="AWZ36" i="6"/>
  <c r="AXA36" i="6"/>
  <c r="AXB36" i="6"/>
  <c r="AXC36" i="6"/>
  <c r="AXD36" i="6"/>
  <c r="AXE36" i="6"/>
  <c r="AXF36" i="6"/>
  <c r="AXG36" i="6"/>
  <c r="AXH36" i="6"/>
  <c r="AXI36" i="6"/>
  <c r="AXJ36" i="6"/>
  <c r="AXK36" i="6"/>
  <c r="AXL36" i="6"/>
  <c r="AXM36" i="6"/>
  <c r="AXN36" i="6"/>
  <c r="AXO36" i="6"/>
  <c r="AXP36" i="6"/>
  <c r="AXQ36" i="6"/>
  <c r="AXR36" i="6"/>
  <c r="AXS36" i="6"/>
  <c r="AXT36" i="6"/>
  <c r="AXU36" i="6"/>
  <c r="AXV36" i="6"/>
  <c r="AXW36" i="6"/>
  <c r="AXX36" i="6"/>
  <c r="AXY36" i="6"/>
  <c r="AXZ36" i="6"/>
  <c r="AYA36" i="6"/>
  <c r="AYB36" i="6"/>
  <c r="AYC36" i="6"/>
  <c r="AYD36" i="6"/>
  <c r="AYE36" i="6"/>
  <c r="AYF36" i="6"/>
  <c r="AYG36" i="6"/>
  <c r="AYH36" i="6"/>
  <c r="AYI36" i="6"/>
  <c r="AYJ36" i="6"/>
  <c r="AYK36" i="6"/>
  <c r="AYL36" i="6"/>
  <c r="AYM36" i="6"/>
  <c r="AYN36" i="6"/>
  <c r="AYO36" i="6"/>
  <c r="AYP36" i="6"/>
  <c r="AYQ36" i="6"/>
  <c r="AYR36" i="6"/>
  <c r="AYS36" i="6"/>
  <c r="AYT36" i="6"/>
  <c r="AYU36" i="6"/>
  <c r="AYV36" i="6"/>
  <c r="AYW36" i="6"/>
  <c r="AYX36" i="6"/>
  <c r="AYY36" i="6"/>
  <c r="AYZ36" i="6"/>
  <c r="AZA36" i="6"/>
  <c r="AZB36" i="6"/>
  <c r="AZC36" i="6"/>
  <c r="AZD36" i="6"/>
  <c r="AZE36" i="6"/>
  <c r="AZF36" i="6"/>
  <c r="AZG36" i="6"/>
  <c r="AZH36" i="6"/>
  <c r="AZI36" i="6"/>
  <c r="AZJ36" i="6"/>
  <c r="AZK36" i="6"/>
  <c r="AZL36" i="6"/>
  <c r="AZM36" i="6"/>
  <c r="AZN36" i="6"/>
  <c r="AZO36" i="6"/>
  <c r="AZP36" i="6"/>
  <c r="AZQ36" i="6"/>
  <c r="AZR36" i="6"/>
  <c r="AZS36" i="6"/>
  <c r="AZT36" i="6"/>
  <c r="AZU36" i="6"/>
  <c r="AZV36" i="6"/>
  <c r="AZW36" i="6"/>
  <c r="AZX36" i="6"/>
  <c r="AZY36" i="6"/>
  <c r="AZZ36" i="6"/>
  <c r="BAA36" i="6"/>
  <c r="BAB36" i="6"/>
  <c r="BAC36" i="6"/>
  <c r="BAD36" i="6"/>
  <c r="BAE36" i="6"/>
  <c r="BAF36" i="6"/>
  <c r="BAG36" i="6"/>
  <c r="BAH36" i="6"/>
  <c r="BAI36" i="6"/>
  <c r="BAJ36" i="6"/>
  <c r="BAK36" i="6"/>
  <c r="BAL36" i="6"/>
  <c r="BAM36" i="6"/>
  <c r="BAN36" i="6"/>
  <c r="BAO36" i="6"/>
  <c r="BAP36" i="6"/>
  <c r="BAQ36" i="6"/>
  <c r="BAR36" i="6"/>
  <c r="BAS36" i="6"/>
  <c r="BAT36" i="6"/>
  <c r="BAU36" i="6"/>
  <c r="BAV36" i="6"/>
  <c r="BAW36" i="6"/>
  <c r="BAX36" i="6"/>
  <c r="BAY36" i="6"/>
  <c r="BAZ36" i="6"/>
  <c r="BBA36" i="6"/>
  <c r="BBB36" i="6"/>
  <c r="BBC36" i="6"/>
  <c r="BBD36" i="6"/>
  <c r="BBE36" i="6"/>
  <c r="BBF36" i="6"/>
  <c r="BBG36" i="6"/>
  <c r="BBH36" i="6"/>
  <c r="BBI36" i="6"/>
  <c r="BBJ36" i="6"/>
  <c r="BBK36" i="6"/>
  <c r="BBL36" i="6"/>
  <c r="BBM36" i="6"/>
  <c r="BBN36" i="6"/>
  <c r="BBO36" i="6"/>
  <c r="BBP36" i="6"/>
  <c r="BBQ36" i="6"/>
  <c r="BBR36" i="6"/>
  <c r="BBS36" i="6"/>
  <c r="BBT36" i="6"/>
  <c r="BBU36" i="6"/>
  <c r="BBV36" i="6"/>
  <c r="BBW36" i="6"/>
  <c r="BBX36" i="6"/>
  <c r="BBY36" i="6"/>
  <c r="BBZ36" i="6"/>
  <c r="BCA36" i="6"/>
  <c r="BCB36" i="6"/>
  <c r="BCC36" i="6"/>
  <c r="BCD36" i="6"/>
  <c r="BCE36" i="6"/>
  <c r="BCF36" i="6"/>
  <c r="BCG36" i="6"/>
  <c r="BCH36" i="6"/>
  <c r="BCI36" i="6"/>
  <c r="BCJ36" i="6"/>
  <c r="BCK36" i="6"/>
  <c r="BCL36" i="6"/>
  <c r="BCM36" i="6"/>
  <c r="BCN36" i="6"/>
  <c r="BCO36" i="6"/>
  <c r="BCP36" i="6"/>
  <c r="BCQ36" i="6"/>
  <c r="BCR36" i="6"/>
  <c r="BCS36" i="6"/>
  <c r="BCT36" i="6"/>
  <c r="BCU36" i="6"/>
  <c r="BCV36" i="6"/>
  <c r="BCW36" i="6"/>
  <c r="BCX36" i="6"/>
  <c r="BCY36" i="6"/>
  <c r="BCZ36" i="6"/>
  <c r="BDA36" i="6"/>
  <c r="BDB36" i="6"/>
  <c r="BDC36" i="6"/>
  <c r="BDD36" i="6"/>
  <c r="BDE36" i="6"/>
  <c r="BDF36" i="6"/>
  <c r="BDG36" i="6"/>
  <c r="BDH36" i="6"/>
  <c r="BDI36" i="6"/>
  <c r="BDJ36" i="6"/>
  <c r="BDK36" i="6"/>
  <c r="BDL36" i="6"/>
  <c r="BDM36" i="6"/>
  <c r="BDN36" i="6"/>
  <c r="BDO36" i="6"/>
  <c r="BDP36" i="6"/>
  <c r="BDQ36" i="6"/>
  <c r="BDR36" i="6"/>
  <c r="BDS36" i="6"/>
  <c r="BDT36" i="6"/>
  <c r="BDU36" i="6"/>
  <c r="BDV36" i="6"/>
  <c r="BDW36" i="6"/>
  <c r="BDX36" i="6"/>
  <c r="BDY36" i="6"/>
  <c r="BDZ36" i="6"/>
  <c r="BEA36" i="6"/>
  <c r="BEB36" i="6"/>
  <c r="BEC36" i="6"/>
  <c r="BED36" i="6"/>
  <c r="BEE36" i="6"/>
  <c r="BEF36" i="6"/>
  <c r="BEG36" i="6"/>
  <c r="BEH36" i="6"/>
  <c r="BEI36" i="6"/>
  <c r="BEJ36" i="6"/>
  <c r="BEK36" i="6"/>
  <c r="BEL36" i="6"/>
  <c r="BEM36" i="6"/>
  <c r="BEN36" i="6"/>
  <c r="BEO36" i="6"/>
  <c r="BEP36" i="6"/>
  <c r="BEQ36" i="6"/>
  <c r="BER36" i="6"/>
  <c r="BES36" i="6"/>
  <c r="BET36" i="6"/>
  <c r="BEU36" i="6"/>
  <c r="BEV36" i="6"/>
  <c r="BEW36" i="6"/>
  <c r="BEX36" i="6"/>
  <c r="BEY36" i="6"/>
  <c r="BEZ36" i="6"/>
  <c r="BFA36" i="6"/>
  <c r="BFB36" i="6"/>
  <c r="BFC36" i="6"/>
  <c r="BFD36" i="6"/>
  <c r="BFE36" i="6"/>
  <c r="BFF36" i="6"/>
  <c r="BFG36" i="6"/>
  <c r="BFH36" i="6"/>
  <c r="BFI36" i="6"/>
  <c r="BFJ36" i="6"/>
  <c r="BFK36" i="6"/>
  <c r="BFL36" i="6"/>
  <c r="BFM36" i="6"/>
  <c r="BFN36" i="6"/>
  <c r="BFO36" i="6"/>
  <c r="BFP36" i="6"/>
  <c r="BFQ36" i="6"/>
  <c r="BFR36" i="6"/>
  <c r="BFS36" i="6"/>
  <c r="BFT36" i="6"/>
  <c r="BFU36" i="6"/>
  <c r="BFV36" i="6"/>
  <c r="BFW36" i="6"/>
  <c r="BFX36" i="6"/>
  <c r="BFY36" i="6"/>
  <c r="BFZ36" i="6"/>
  <c r="BGA36" i="6"/>
  <c r="BGB36" i="6"/>
  <c r="BGC36" i="6"/>
  <c r="BGD36" i="6"/>
  <c r="BGE36" i="6"/>
  <c r="BGF36" i="6"/>
  <c r="BGG36" i="6"/>
  <c r="BGH36" i="6"/>
  <c r="BGI36" i="6"/>
  <c r="BGJ36" i="6"/>
  <c r="BGK36" i="6"/>
  <c r="BGL36" i="6"/>
  <c r="BGM36" i="6"/>
  <c r="BGN36" i="6"/>
  <c r="BGO36" i="6"/>
  <c r="BGP36" i="6"/>
  <c r="BGQ36" i="6"/>
  <c r="BGR36" i="6"/>
  <c r="BGS36" i="6"/>
  <c r="BGT36" i="6"/>
  <c r="BGU36" i="6"/>
  <c r="BGV36" i="6"/>
  <c r="BGW36" i="6"/>
  <c r="BGX36" i="6"/>
  <c r="BGY36" i="6"/>
  <c r="BGZ36" i="6"/>
  <c r="BHA36" i="6"/>
  <c r="BHB36" i="6"/>
  <c r="BHC36" i="6"/>
  <c r="BHD36" i="6"/>
  <c r="BHE36" i="6"/>
  <c r="BHF36" i="6"/>
  <c r="BHG36" i="6"/>
  <c r="BHH36" i="6"/>
  <c r="BHI36" i="6"/>
  <c r="BHJ36" i="6"/>
  <c r="BHK36" i="6"/>
  <c r="BHL36" i="6"/>
  <c r="BHM36" i="6"/>
  <c r="BHN36" i="6"/>
  <c r="BHO36" i="6"/>
  <c r="BHP36" i="6"/>
  <c r="BHQ36" i="6"/>
  <c r="BHR36" i="6"/>
  <c r="BHS36" i="6"/>
  <c r="BHT36" i="6"/>
  <c r="BHU36" i="6"/>
  <c r="BHV36" i="6"/>
  <c r="BHW36" i="6"/>
  <c r="BHX36" i="6"/>
  <c r="BHY36" i="6"/>
  <c r="BHZ36" i="6"/>
  <c r="BIA36" i="6"/>
  <c r="BIB36" i="6"/>
  <c r="BIC36" i="6"/>
  <c r="BID36" i="6"/>
  <c r="BIE36" i="6"/>
  <c r="BIF36" i="6"/>
  <c r="BIG36" i="6"/>
  <c r="BIH36" i="6"/>
  <c r="BII36" i="6"/>
  <c r="BIJ36" i="6"/>
  <c r="BIK36" i="6"/>
  <c r="BIL36" i="6"/>
  <c r="BIM36" i="6"/>
  <c r="BIN36" i="6"/>
  <c r="BIO36" i="6"/>
  <c r="BIP36" i="6"/>
  <c r="BIQ36" i="6"/>
  <c r="BIR36" i="6"/>
  <c r="BIS36" i="6"/>
  <c r="BIT36" i="6"/>
  <c r="BIU36" i="6"/>
  <c r="BIV36" i="6"/>
  <c r="BIW36" i="6"/>
  <c r="BIX36" i="6"/>
  <c r="BIY36" i="6"/>
  <c r="BIZ36" i="6"/>
  <c r="BJA36" i="6"/>
  <c r="BJB36" i="6"/>
  <c r="BJC36" i="6"/>
  <c r="BJD36" i="6"/>
  <c r="BJE36" i="6"/>
  <c r="BJF36" i="6"/>
  <c r="BJG36" i="6"/>
  <c r="BJH36" i="6"/>
  <c r="BJI36" i="6"/>
  <c r="BJJ36" i="6"/>
  <c r="BJK36" i="6"/>
  <c r="BJL36" i="6"/>
  <c r="BJM36" i="6"/>
  <c r="BJN36" i="6"/>
  <c r="BJO36" i="6"/>
  <c r="BJP36" i="6"/>
  <c r="BJQ36" i="6"/>
  <c r="BJR36" i="6"/>
  <c r="BJS36" i="6"/>
  <c r="BJT36" i="6"/>
  <c r="BJU36" i="6"/>
  <c r="BJV36" i="6"/>
  <c r="BJW36" i="6"/>
  <c r="BJX36" i="6"/>
  <c r="BJY36" i="6"/>
  <c r="BJZ36" i="6"/>
  <c r="BKA36" i="6"/>
  <c r="BKB36" i="6"/>
  <c r="BKC36" i="6"/>
  <c r="BKD36" i="6"/>
  <c r="BKE36" i="6"/>
  <c r="BKF36" i="6"/>
  <c r="BKG36" i="6"/>
  <c r="BKH36" i="6"/>
  <c r="BKI36" i="6"/>
  <c r="BKJ36" i="6"/>
  <c r="BKK36" i="6"/>
  <c r="BKL36" i="6"/>
  <c r="BKM36" i="6"/>
  <c r="BKN36" i="6"/>
  <c r="BKO36" i="6"/>
  <c r="BKP36" i="6"/>
  <c r="BKQ36" i="6"/>
  <c r="BKR36" i="6"/>
  <c r="BKS36" i="6"/>
  <c r="BKT36" i="6"/>
  <c r="BKU36" i="6"/>
  <c r="BKV36" i="6"/>
  <c r="BKW36" i="6"/>
  <c r="BKX36" i="6"/>
  <c r="BKY36" i="6"/>
  <c r="BKZ36" i="6"/>
  <c r="BLA36" i="6"/>
  <c r="BLB36" i="6"/>
  <c r="BLC36" i="6"/>
  <c r="BLD36" i="6"/>
  <c r="BLE36" i="6"/>
  <c r="BLF36" i="6"/>
  <c r="BLG36" i="6"/>
  <c r="BLH36" i="6"/>
  <c r="BLI36" i="6"/>
  <c r="BLJ36" i="6"/>
  <c r="BLK36" i="6"/>
  <c r="BLL36" i="6"/>
  <c r="BLM36" i="6"/>
  <c r="BLN36" i="6"/>
  <c r="BLO36" i="6"/>
  <c r="BLP36" i="6"/>
  <c r="BLQ36" i="6"/>
  <c r="BLR36" i="6"/>
  <c r="BLS36" i="6"/>
  <c r="BLT36" i="6"/>
  <c r="BLU36" i="6"/>
  <c r="BLV36" i="6"/>
  <c r="BLW36" i="6"/>
  <c r="BLX36" i="6"/>
  <c r="BLY36" i="6"/>
  <c r="BLZ36" i="6"/>
  <c r="BMA36" i="6"/>
  <c r="BMB36" i="6"/>
  <c r="BMC36" i="6"/>
  <c r="BMD36" i="6"/>
  <c r="BME36" i="6"/>
  <c r="BMF36" i="6"/>
  <c r="BMG36" i="6"/>
  <c r="BMH36" i="6"/>
  <c r="BMI36" i="6"/>
  <c r="BMJ36" i="6"/>
  <c r="BMK36" i="6"/>
  <c r="BML36" i="6"/>
  <c r="BMM36" i="6"/>
  <c r="BMN36" i="6"/>
  <c r="BMO36" i="6"/>
  <c r="BMP36" i="6"/>
  <c r="BMQ36" i="6"/>
  <c r="BMR36" i="6"/>
  <c r="BMS36" i="6"/>
  <c r="BMT36" i="6"/>
  <c r="BMU36" i="6"/>
  <c r="BMV36" i="6"/>
  <c r="BMW36" i="6"/>
  <c r="BMX36" i="6"/>
  <c r="BMY36" i="6"/>
  <c r="BMZ36" i="6"/>
  <c r="BNA36" i="6"/>
  <c r="BNB36" i="6"/>
  <c r="BNC36" i="6"/>
  <c r="BND36" i="6"/>
  <c r="BNE36" i="6"/>
  <c r="BNF36" i="6"/>
  <c r="BNG36" i="6"/>
  <c r="BNH36" i="6"/>
  <c r="BNI36" i="6"/>
  <c r="BNJ36" i="6"/>
  <c r="BNK36" i="6"/>
  <c r="BNL36" i="6"/>
  <c r="BNM36" i="6"/>
  <c r="BNN36" i="6"/>
  <c r="BNO36" i="6"/>
  <c r="BNP36" i="6"/>
  <c r="BNQ36" i="6"/>
  <c r="BNR36" i="6"/>
  <c r="BNS36" i="6"/>
  <c r="BNT36" i="6"/>
  <c r="BNU36" i="6"/>
  <c r="BNV36" i="6"/>
  <c r="BNW36" i="6"/>
  <c r="BNX36" i="6"/>
  <c r="BNY36" i="6"/>
  <c r="BNZ36" i="6"/>
  <c r="BOA36" i="6"/>
  <c r="BOB36" i="6"/>
  <c r="BOC36" i="6"/>
  <c r="BOD36" i="6"/>
  <c r="BOE36" i="6"/>
  <c r="BOF36" i="6"/>
  <c r="BOG36" i="6"/>
  <c r="BOH36" i="6"/>
  <c r="BOI36" i="6"/>
  <c r="BOJ36" i="6"/>
  <c r="BOK36" i="6"/>
  <c r="BOL36" i="6"/>
  <c r="BOM36" i="6"/>
  <c r="BON36" i="6"/>
  <c r="BOO36" i="6"/>
  <c r="BOP36" i="6"/>
  <c r="BOQ36" i="6"/>
  <c r="BOR36" i="6"/>
  <c r="BOS36" i="6"/>
  <c r="BOT36" i="6"/>
  <c r="BOU36" i="6"/>
  <c r="BOV36" i="6"/>
  <c r="BOW36" i="6"/>
  <c r="BOX36" i="6"/>
  <c r="BOY36" i="6"/>
  <c r="BOZ36" i="6"/>
  <c r="BPA36" i="6"/>
  <c r="BPB36" i="6"/>
  <c r="BPC36" i="6"/>
  <c r="BPD36" i="6"/>
  <c r="BPE36" i="6"/>
  <c r="BPF36" i="6"/>
  <c r="BPG36" i="6"/>
  <c r="BPH36" i="6"/>
  <c r="BPI36" i="6"/>
  <c r="BPJ36" i="6"/>
  <c r="BPK36" i="6"/>
  <c r="BPL36" i="6"/>
  <c r="BPM36" i="6"/>
  <c r="BPN36" i="6"/>
  <c r="BPO36" i="6"/>
  <c r="BPP36" i="6"/>
  <c r="BPQ36" i="6"/>
  <c r="BPR36" i="6"/>
  <c r="BPS36" i="6"/>
  <c r="BPT36" i="6"/>
  <c r="BPU36" i="6"/>
  <c r="BPV36" i="6"/>
  <c r="BPW36" i="6"/>
  <c r="BPX36" i="6"/>
  <c r="BPY36" i="6"/>
  <c r="BPZ36" i="6"/>
  <c r="BQA36" i="6"/>
  <c r="BQB36" i="6"/>
  <c r="BQC36" i="6"/>
  <c r="BQD36" i="6"/>
  <c r="BQE36" i="6"/>
  <c r="BQF36" i="6"/>
  <c r="BQG36" i="6"/>
  <c r="BQH36" i="6"/>
  <c r="BQI36" i="6"/>
  <c r="BQJ36" i="6"/>
  <c r="BQK36" i="6"/>
  <c r="BQL36" i="6"/>
  <c r="BQM36" i="6"/>
  <c r="BQN36" i="6"/>
  <c r="BQO36" i="6"/>
  <c r="BQP36" i="6"/>
  <c r="BQQ36" i="6"/>
  <c r="BQR36" i="6"/>
  <c r="BQS36" i="6"/>
  <c r="BQT36" i="6"/>
  <c r="BQU36" i="6"/>
  <c r="BQV36" i="6"/>
  <c r="BQW36" i="6"/>
  <c r="BQX36" i="6"/>
  <c r="BQY36" i="6"/>
  <c r="BQZ36" i="6"/>
  <c r="BRA36" i="6"/>
  <c r="BRB36" i="6"/>
  <c r="BRC36" i="6"/>
  <c r="BRD36" i="6"/>
  <c r="BRE36" i="6"/>
  <c r="BRF36" i="6"/>
  <c r="BRG36" i="6"/>
  <c r="BRH36" i="6"/>
  <c r="BRI36" i="6"/>
  <c r="BRJ36" i="6"/>
  <c r="BRK36" i="6"/>
  <c r="BRL36" i="6"/>
  <c r="BRM36" i="6"/>
  <c r="BRN36" i="6"/>
  <c r="BRO36" i="6"/>
  <c r="BRP36" i="6"/>
  <c r="BRQ36" i="6"/>
  <c r="BRR36" i="6"/>
  <c r="BRS36" i="6"/>
  <c r="BRT36" i="6"/>
  <c r="BRU36" i="6"/>
  <c r="BRV36" i="6"/>
  <c r="BRW36" i="6"/>
  <c r="BRX36" i="6"/>
  <c r="BRY36" i="6"/>
  <c r="BRZ36" i="6"/>
  <c r="BSA36" i="6"/>
  <c r="BSB36" i="6"/>
  <c r="BSC36" i="6"/>
  <c r="BSD36" i="6"/>
  <c r="BSE36" i="6"/>
  <c r="BSF36" i="6"/>
  <c r="BSG36" i="6"/>
  <c r="BSH36" i="6"/>
  <c r="BSI36" i="6"/>
  <c r="BSJ36" i="6"/>
  <c r="BSK36" i="6"/>
  <c r="BSL36" i="6"/>
  <c r="BSM36" i="6"/>
  <c r="BSN36" i="6"/>
  <c r="BSO36" i="6"/>
  <c r="BSP36" i="6"/>
  <c r="BSQ36" i="6"/>
  <c r="BSR36" i="6"/>
  <c r="BSS36" i="6"/>
  <c r="BST36" i="6"/>
  <c r="BSU36" i="6"/>
  <c r="BSV36" i="6"/>
  <c r="BSW36" i="6"/>
  <c r="BSX36" i="6"/>
  <c r="BSY36" i="6"/>
  <c r="BSZ36" i="6"/>
  <c r="BTA36" i="6"/>
  <c r="BTB36" i="6"/>
  <c r="BTC36" i="6"/>
  <c r="BTD36" i="6"/>
  <c r="BTE36" i="6"/>
  <c r="BTF36" i="6"/>
  <c r="BTG36" i="6"/>
  <c r="BTH36" i="6"/>
  <c r="BTI36" i="6"/>
  <c r="BTJ36" i="6"/>
  <c r="BTK36" i="6"/>
  <c r="BTL36" i="6"/>
  <c r="BTM36" i="6"/>
  <c r="BTN36" i="6"/>
  <c r="BTO36" i="6"/>
  <c r="BTP36" i="6"/>
  <c r="BTQ36" i="6"/>
  <c r="BTR36" i="6"/>
  <c r="BTS36" i="6"/>
  <c r="BTT36" i="6"/>
  <c r="BTU36" i="6"/>
  <c r="BTV36" i="6"/>
  <c r="BTW36" i="6"/>
  <c r="BTX36" i="6"/>
  <c r="BTY36" i="6"/>
  <c r="BTZ36" i="6"/>
  <c r="BUA36" i="6"/>
  <c r="BUB36" i="6"/>
  <c r="BUC36" i="6"/>
  <c r="BUD36" i="6"/>
  <c r="BUE36" i="6"/>
  <c r="BUF36" i="6"/>
  <c r="BUG36" i="6"/>
  <c r="BUH36" i="6"/>
  <c r="BUI36" i="6"/>
  <c r="BUJ36" i="6"/>
  <c r="BUK36" i="6"/>
  <c r="BUL36" i="6"/>
  <c r="BUM36" i="6"/>
  <c r="BUN36" i="6"/>
  <c r="BUO36" i="6"/>
  <c r="BUP36" i="6"/>
  <c r="BUQ36" i="6"/>
  <c r="BUR36" i="6"/>
  <c r="BUS36" i="6"/>
  <c r="BUT36" i="6"/>
  <c r="BUU36" i="6"/>
  <c r="BUV36" i="6"/>
  <c r="BUW36" i="6"/>
  <c r="BUX36" i="6"/>
  <c r="BUY36" i="6"/>
  <c r="BUZ36" i="6"/>
  <c r="BVA36" i="6"/>
  <c r="BVB36" i="6"/>
  <c r="BVC36" i="6"/>
  <c r="BVD36" i="6"/>
  <c r="BVE36" i="6"/>
  <c r="BVF36" i="6"/>
  <c r="BVG36" i="6"/>
  <c r="BVH36" i="6"/>
  <c r="BVI36" i="6"/>
  <c r="BVJ36" i="6"/>
  <c r="BVK36" i="6"/>
  <c r="BVL36" i="6"/>
  <c r="BVM36" i="6"/>
  <c r="BVN36" i="6"/>
  <c r="BVO36" i="6"/>
  <c r="BVP36" i="6"/>
  <c r="BVQ36" i="6"/>
  <c r="BVR36" i="6"/>
  <c r="BVS36" i="6"/>
  <c r="BVT36" i="6"/>
  <c r="BVU36" i="6"/>
  <c r="BVV36" i="6"/>
  <c r="BVW36" i="6"/>
  <c r="BVX36" i="6"/>
  <c r="BVY36" i="6"/>
  <c r="BVZ36" i="6"/>
  <c r="BWA36" i="6"/>
  <c r="BWB36" i="6"/>
  <c r="BWC36" i="6"/>
  <c r="BWD36" i="6"/>
  <c r="BWE36" i="6"/>
  <c r="BWF36" i="6"/>
  <c r="BWG36" i="6"/>
  <c r="BWH36" i="6"/>
  <c r="BWI36" i="6"/>
  <c r="BWJ36" i="6"/>
  <c r="BWK36" i="6"/>
  <c r="BWL36" i="6"/>
  <c r="BWM36" i="6"/>
  <c r="BWN36" i="6"/>
  <c r="BWO36" i="6"/>
  <c r="BWP36" i="6"/>
  <c r="BWQ36" i="6"/>
  <c r="BWR36" i="6"/>
  <c r="BWS36" i="6"/>
  <c r="BWT36" i="6"/>
  <c r="BWU36" i="6"/>
  <c r="BWV36" i="6"/>
  <c r="BWW36" i="6"/>
  <c r="BWX36" i="6"/>
  <c r="BWY36" i="6"/>
  <c r="BWZ36" i="6"/>
  <c r="BXA36" i="6"/>
  <c r="BXB36" i="6"/>
  <c r="BXC36" i="6"/>
  <c r="BXD36" i="6"/>
  <c r="BXE36" i="6"/>
  <c r="BXF36" i="6"/>
  <c r="BXG36" i="6"/>
  <c r="BXH36" i="6"/>
  <c r="BXI36" i="6"/>
  <c r="BXJ36" i="6"/>
  <c r="BXK36" i="6"/>
  <c r="BXL36" i="6"/>
  <c r="BXM36" i="6"/>
  <c r="BXN36" i="6"/>
  <c r="BXO36" i="6"/>
  <c r="BXP36" i="6"/>
  <c r="BXQ36" i="6"/>
  <c r="BXR36" i="6"/>
  <c r="BXS36" i="6"/>
  <c r="BXT36" i="6"/>
  <c r="BXU36" i="6"/>
  <c r="BXV36" i="6"/>
  <c r="BXW36" i="6"/>
  <c r="BXX36" i="6"/>
  <c r="BXY36" i="6"/>
  <c r="BXZ36" i="6"/>
  <c r="BYA36" i="6"/>
  <c r="BYB36" i="6"/>
  <c r="BYC36" i="6"/>
  <c r="BYD36" i="6"/>
  <c r="BYE36" i="6"/>
  <c r="BYF36" i="6"/>
  <c r="BYG36" i="6"/>
  <c r="BYH36" i="6"/>
  <c r="BYI36" i="6"/>
  <c r="BYJ36" i="6"/>
  <c r="BYK36" i="6"/>
  <c r="BYL36" i="6"/>
  <c r="BYM36" i="6"/>
  <c r="BYN36" i="6"/>
  <c r="BYO36" i="6"/>
  <c r="BYP36" i="6"/>
  <c r="BYQ36" i="6"/>
  <c r="BYR36" i="6"/>
  <c r="BYS36" i="6"/>
  <c r="BYT36" i="6"/>
  <c r="BYU36" i="6"/>
  <c r="BYV36" i="6"/>
  <c r="BYW36" i="6"/>
  <c r="BYX36" i="6"/>
  <c r="BYY36" i="6"/>
  <c r="BYZ36" i="6"/>
  <c r="BZA36" i="6"/>
  <c r="BZB36" i="6"/>
  <c r="BZC36" i="6"/>
  <c r="BZD36" i="6"/>
  <c r="BZE36" i="6"/>
  <c r="BZF36" i="6"/>
  <c r="BZG36" i="6"/>
  <c r="BZH36" i="6"/>
  <c r="BZI36" i="6"/>
  <c r="BZJ36" i="6"/>
  <c r="BZK36" i="6"/>
  <c r="BZL36" i="6"/>
  <c r="BZM36" i="6"/>
  <c r="BZN36" i="6"/>
  <c r="BZO36" i="6"/>
  <c r="BZP36" i="6"/>
  <c r="BZQ36" i="6"/>
  <c r="BZR36" i="6"/>
  <c r="BZS36" i="6"/>
  <c r="BZT36" i="6"/>
  <c r="BZU36" i="6"/>
  <c r="BZV36" i="6"/>
  <c r="BZW36" i="6"/>
  <c r="BZX36" i="6"/>
  <c r="BZY36" i="6"/>
  <c r="BZZ36" i="6"/>
  <c r="CAA36" i="6"/>
  <c r="CAB36" i="6"/>
  <c r="CAC36" i="6"/>
  <c r="CAD36" i="6"/>
  <c r="CAE36" i="6"/>
  <c r="CAF36" i="6"/>
  <c r="CAG36" i="6"/>
  <c r="CAH36" i="6"/>
  <c r="CAI36" i="6"/>
  <c r="CAJ36" i="6"/>
  <c r="CAK36" i="6"/>
  <c r="CAL36" i="6"/>
  <c r="CAM36" i="6"/>
  <c r="CAN36" i="6"/>
  <c r="CAO36" i="6"/>
  <c r="CAP36" i="6"/>
  <c r="CAQ36" i="6"/>
  <c r="CAR36" i="6"/>
  <c r="CAS36" i="6"/>
  <c r="CAT36" i="6"/>
  <c r="CAU36" i="6"/>
  <c r="CAV36" i="6"/>
  <c r="CAW36" i="6"/>
  <c r="CAX36" i="6"/>
  <c r="CAY36" i="6"/>
  <c r="CAZ36" i="6"/>
  <c r="CBA36" i="6"/>
  <c r="CBB36" i="6"/>
  <c r="CBC36" i="6"/>
  <c r="CBD36" i="6"/>
  <c r="CBE36" i="6"/>
  <c r="CBF36" i="6"/>
  <c r="CBG36" i="6"/>
  <c r="CBH36" i="6"/>
  <c r="CBI36" i="6"/>
  <c r="CBJ36" i="6"/>
  <c r="CBK36" i="6"/>
  <c r="CBL36" i="6"/>
  <c r="CBM36" i="6"/>
  <c r="CBN36" i="6"/>
  <c r="CBO36" i="6"/>
  <c r="CBP36" i="6"/>
  <c r="CBQ36" i="6"/>
  <c r="CBR36" i="6"/>
  <c r="CBS36" i="6"/>
  <c r="CBT36" i="6"/>
  <c r="CBU36" i="6"/>
  <c r="CBV36" i="6"/>
  <c r="CBW36" i="6"/>
  <c r="CBX36" i="6"/>
  <c r="CBY36" i="6"/>
  <c r="CBZ36" i="6"/>
  <c r="CCA36" i="6"/>
  <c r="CCB36" i="6"/>
  <c r="CCC36" i="6"/>
  <c r="CCD36" i="6"/>
  <c r="CCE36" i="6"/>
  <c r="CCF36" i="6"/>
  <c r="CCG36" i="6"/>
  <c r="CCH36" i="6"/>
  <c r="CCI36" i="6"/>
  <c r="CCJ36" i="6"/>
  <c r="CCK36" i="6"/>
  <c r="CCL36" i="6"/>
  <c r="CCM36" i="6"/>
  <c r="CCN36" i="6"/>
  <c r="CCO36" i="6"/>
  <c r="CCP36" i="6"/>
  <c r="CCQ36" i="6"/>
  <c r="CCR36" i="6"/>
  <c r="CCS36" i="6"/>
  <c r="CCT36" i="6"/>
  <c r="CCU36" i="6"/>
  <c r="CCV36" i="6"/>
  <c r="CCW36" i="6"/>
  <c r="CCX36" i="6"/>
  <c r="CCY36" i="6"/>
  <c r="CCZ36" i="6"/>
  <c r="CDA36" i="6"/>
  <c r="CDB36" i="6"/>
  <c r="CDC36" i="6"/>
  <c r="CDD36" i="6"/>
  <c r="CDE36" i="6"/>
  <c r="CDF36" i="6"/>
  <c r="CDG36" i="6"/>
  <c r="CDH36" i="6"/>
  <c r="CDI36" i="6"/>
  <c r="CDJ36" i="6"/>
  <c r="CDK36" i="6"/>
  <c r="CDL36" i="6"/>
  <c r="CDM36" i="6"/>
  <c r="CDN36" i="6"/>
  <c r="CDO36" i="6"/>
  <c r="CDP36" i="6"/>
  <c r="CDQ36" i="6"/>
  <c r="CDR36" i="6"/>
  <c r="CDS36" i="6"/>
  <c r="CDT36" i="6"/>
  <c r="CDU36" i="6"/>
  <c r="CDV36" i="6"/>
  <c r="CDW36" i="6"/>
  <c r="CDX36" i="6"/>
  <c r="CDY36" i="6"/>
  <c r="CDZ36" i="6"/>
  <c r="CEA36" i="6"/>
  <c r="CEB36" i="6"/>
  <c r="CEC36" i="6"/>
  <c r="CED36" i="6"/>
  <c r="CEE36" i="6"/>
  <c r="CEF36" i="6"/>
  <c r="CEG36" i="6"/>
  <c r="CEH36" i="6"/>
  <c r="CEI36" i="6"/>
  <c r="CEJ36" i="6"/>
  <c r="CEK36" i="6"/>
  <c r="CEL36" i="6"/>
  <c r="CEM36" i="6"/>
  <c r="CEN36" i="6"/>
  <c r="CEO36" i="6"/>
  <c r="CEP36" i="6"/>
  <c r="CEQ36" i="6"/>
  <c r="CER36" i="6"/>
  <c r="CES36" i="6"/>
  <c r="CET36" i="6"/>
  <c r="CEU36" i="6"/>
  <c r="CEV36" i="6"/>
  <c r="CEW36" i="6"/>
  <c r="CEX36" i="6"/>
  <c r="CEY36" i="6"/>
  <c r="CEZ36" i="6"/>
  <c r="CFA36" i="6"/>
  <c r="CFB36" i="6"/>
  <c r="CFC36" i="6"/>
  <c r="CFD36" i="6"/>
  <c r="CFE36" i="6"/>
  <c r="CFF36" i="6"/>
  <c r="CFG36" i="6"/>
  <c r="CFH36" i="6"/>
  <c r="CFI36" i="6"/>
  <c r="CFJ36" i="6"/>
  <c r="CFK36" i="6"/>
  <c r="CFL36" i="6"/>
  <c r="CFM36" i="6"/>
  <c r="CFN36" i="6"/>
  <c r="CFO36" i="6"/>
  <c r="CFP36" i="6"/>
  <c r="CFQ36" i="6"/>
  <c r="CFR36" i="6"/>
  <c r="CFS36" i="6"/>
  <c r="CFT36" i="6"/>
  <c r="CFU36" i="6"/>
  <c r="CFV36" i="6"/>
  <c r="CFW36" i="6"/>
  <c r="CFX36" i="6"/>
  <c r="CFY36" i="6"/>
  <c r="CFZ36" i="6"/>
  <c r="CGA36" i="6"/>
  <c r="CGB36" i="6"/>
  <c r="CGC36" i="6"/>
  <c r="CGD36" i="6"/>
  <c r="CGE36" i="6"/>
  <c r="CGF36" i="6"/>
  <c r="CGG36" i="6"/>
  <c r="CGH36" i="6"/>
  <c r="CGI36" i="6"/>
  <c r="CGJ36" i="6"/>
  <c r="CGK36" i="6"/>
  <c r="CGL36" i="6"/>
  <c r="CGM36" i="6"/>
  <c r="CGN36" i="6"/>
  <c r="CGO36" i="6"/>
  <c r="CGP36" i="6"/>
  <c r="CGQ36" i="6"/>
  <c r="CGR36" i="6"/>
  <c r="CGS36" i="6"/>
  <c r="CGT36" i="6"/>
  <c r="CGU36" i="6"/>
  <c r="CGV36" i="6"/>
  <c r="CGW36" i="6"/>
  <c r="CGX36" i="6"/>
  <c r="CGY36" i="6"/>
  <c r="CGZ36" i="6"/>
  <c r="CHA36" i="6"/>
  <c r="CHB36" i="6"/>
  <c r="CHC36" i="6"/>
  <c r="CHD36" i="6"/>
  <c r="CHE36" i="6"/>
  <c r="CHF36" i="6"/>
  <c r="CHG36" i="6"/>
  <c r="CHH36" i="6"/>
  <c r="CHI36" i="6"/>
  <c r="CHJ36" i="6"/>
  <c r="CHK36" i="6"/>
  <c r="CHL36" i="6"/>
  <c r="CHM36" i="6"/>
  <c r="CHN36" i="6"/>
  <c r="CHO36" i="6"/>
  <c r="CHP36" i="6"/>
  <c r="CHQ36" i="6"/>
  <c r="CHR36" i="6"/>
  <c r="CHS36" i="6"/>
  <c r="CHT36" i="6"/>
  <c r="CHU36" i="6"/>
  <c r="CHV36" i="6"/>
  <c r="CHW36" i="6"/>
  <c r="CHX36" i="6"/>
  <c r="CHY36" i="6"/>
  <c r="CHZ36" i="6"/>
  <c r="CIA36" i="6"/>
  <c r="CIB36" i="6"/>
  <c r="CIC36" i="6"/>
  <c r="CID36" i="6"/>
  <c r="CIE36" i="6"/>
  <c r="CIF36" i="6"/>
  <c r="CIG36" i="6"/>
  <c r="CIH36" i="6"/>
  <c r="CII36" i="6"/>
  <c r="CIJ36" i="6"/>
  <c r="CIK36" i="6"/>
  <c r="CIL36" i="6"/>
  <c r="CIM36" i="6"/>
  <c r="CIN36" i="6"/>
  <c r="CIO36" i="6"/>
  <c r="CIP36" i="6"/>
  <c r="CIQ36" i="6"/>
  <c r="CIR36" i="6"/>
  <c r="CIS36" i="6"/>
  <c r="CIT36" i="6"/>
  <c r="CIU36" i="6"/>
  <c r="CIV36" i="6"/>
  <c r="CIW36" i="6"/>
  <c r="CIX36" i="6"/>
  <c r="CIY36" i="6"/>
  <c r="CIZ36" i="6"/>
  <c r="CJA36" i="6"/>
  <c r="CJB36" i="6"/>
  <c r="CJC36" i="6"/>
  <c r="CJD36" i="6"/>
  <c r="CJE36" i="6"/>
  <c r="CJF36" i="6"/>
  <c r="CJG36" i="6"/>
  <c r="CJH36" i="6"/>
  <c r="CJI36" i="6"/>
  <c r="CJJ36" i="6"/>
  <c r="CJK36" i="6"/>
  <c r="CJL36" i="6"/>
  <c r="CJM36" i="6"/>
  <c r="CJN36" i="6"/>
  <c r="CJO36" i="6"/>
  <c r="CJP36" i="6"/>
  <c r="CJQ36" i="6"/>
  <c r="CJR36" i="6"/>
  <c r="CJS36" i="6"/>
  <c r="CJT36" i="6"/>
  <c r="CJU36" i="6"/>
  <c r="CJV36" i="6"/>
  <c r="CJW36" i="6"/>
  <c r="CJX36" i="6"/>
  <c r="CJY36" i="6"/>
  <c r="CJZ36" i="6"/>
  <c r="CKA36" i="6"/>
  <c r="CKB36" i="6"/>
  <c r="CKC36" i="6"/>
  <c r="CKD36" i="6"/>
  <c r="CKE36" i="6"/>
  <c r="CKF36" i="6"/>
  <c r="CKG36" i="6"/>
  <c r="CKH36" i="6"/>
  <c r="CKI36" i="6"/>
  <c r="CKJ36" i="6"/>
  <c r="CKK36" i="6"/>
  <c r="CKL36" i="6"/>
  <c r="CKM36" i="6"/>
  <c r="CKN36" i="6"/>
  <c r="CKO36" i="6"/>
  <c r="CKP36" i="6"/>
  <c r="CKQ36" i="6"/>
  <c r="CKR36" i="6"/>
  <c r="CKS36" i="6"/>
  <c r="CKT36" i="6"/>
  <c r="CKU36" i="6"/>
  <c r="CKV36" i="6"/>
  <c r="CKW36" i="6"/>
  <c r="CKX36" i="6"/>
  <c r="CKY36" i="6"/>
  <c r="CKZ36" i="6"/>
  <c r="CLA36" i="6"/>
  <c r="CLB36" i="6"/>
  <c r="CLC36" i="6"/>
  <c r="CLD36" i="6"/>
  <c r="CLE36" i="6"/>
  <c r="CLF36" i="6"/>
  <c r="CLG36" i="6"/>
  <c r="CLH36" i="6"/>
  <c r="CLI36" i="6"/>
  <c r="CLJ36" i="6"/>
  <c r="CLK36" i="6"/>
  <c r="CLL36" i="6"/>
  <c r="CLM36" i="6"/>
  <c r="CLN36" i="6"/>
  <c r="CLO36" i="6"/>
  <c r="CLP36" i="6"/>
  <c r="CLQ36" i="6"/>
  <c r="CLR36" i="6"/>
  <c r="CLS36" i="6"/>
  <c r="CLT36" i="6"/>
  <c r="CLU36" i="6"/>
  <c r="CLV36" i="6"/>
  <c r="CLW36" i="6"/>
  <c r="CLX36" i="6"/>
  <c r="CLY36" i="6"/>
  <c r="CLZ36" i="6"/>
  <c r="CMA36" i="6"/>
  <c r="CMB36" i="6"/>
  <c r="CMC36" i="6"/>
  <c r="CMD36" i="6"/>
  <c r="CME36" i="6"/>
  <c r="CMF36" i="6"/>
  <c r="CMG36" i="6"/>
  <c r="CMH36" i="6"/>
  <c r="CMI36" i="6"/>
  <c r="CMJ36" i="6"/>
  <c r="CMK36" i="6"/>
  <c r="CML36" i="6"/>
  <c r="CMM36" i="6"/>
  <c r="CMN36" i="6"/>
  <c r="CMO36" i="6"/>
  <c r="CMP36" i="6"/>
  <c r="CMQ36" i="6"/>
  <c r="CMR36" i="6"/>
  <c r="CMS36" i="6"/>
  <c r="CMT36" i="6"/>
  <c r="CMU36" i="6"/>
  <c r="CMV36" i="6"/>
  <c r="CMW36" i="6"/>
  <c r="CMX36" i="6"/>
  <c r="CMY36" i="6"/>
  <c r="CMZ36" i="6"/>
  <c r="CNA36" i="6"/>
  <c r="CNB36" i="6"/>
  <c r="CNC36" i="6"/>
  <c r="CND36" i="6"/>
  <c r="CNE36" i="6"/>
  <c r="CNF36" i="6"/>
  <c r="CNG36" i="6"/>
  <c r="CNH36" i="6"/>
  <c r="CNI36" i="6"/>
  <c r="CNJ36" i="6"/>
  <c r="CNK36" i="6"/>
  <c r="CNL36" i="6"/>
  <c r="CNM36" i="6"/>
  <c r="CNN36" i="6"/>
  <c r="CNO36" i="6"/>
  <c r="CNP36" i="6"/>
  <c r="CNQ36" i="6"/>
  <c r="CNR36" i="6"/>
  <c r="CNS36" i="6"/>
  <c r="CNT36" i="6"/>
  <c r="CNU36" i="6"/>
  <c r="CNV36" i="6"/>
  <c r="CNW36" i="6"/>
  <c r="CNX36" i="6"/>
  <c r="CNY36" i="6"/>
  <c r="CNZ36" i="6"/>
  <c r="COA36" i="6"/>
  <c r="COB36" i="6"/>
  <c r="COC36" i="6"/>
  <c r="COD36" i="6"/>
  <c r="COE36" i="6"/>
  <c r="COF36" i="6"/>
  <c r="COG36" i="6"/>
  <c r="COH36" i="6"/>
  <c r="COI36" i="6"/>
  <c r="COJ36" i="6"/>
  <c r="COK36" i="6"/>
  <c r="COL36" i="6"/>
  <c r="COM36" i="6"/>
  <c r="CON36" i="6"/>
  <c r="COO36" i="6"/>
  <c r="COP36" i="6"/>
  <c r="COQ36" i="6"/>
  <c r="COR36" i="6"/>
  <c r="COS36" i="6"/>
  <c r="COT36" i="6"/>
  <c r="COU36" i="6"/>
  <c r="COV36" i="6"/>
  <c r="COW36" i="6"/>
  <c r="COX36" i="6"/>
  <c r="COY36" i="6"/>
  <c r="COZ36" i="6"/>
  <c r="CPA36" i="6"/>
  <c r="CPB36" i="6"/>
  <c r="CPC36" i="6"/>
  <c r="CPD36" i="6"/>
  <c r="CPE36" i="6"/>
  <c r="CPF36" i="6"/>
  <c r="CPG36" i="6"/>
  <c r="CPH36" i="6"/>
  <c r="CPI36" i="6"/>
  <c r="CPJ36" i="6"/>
  <c r="CPK36" i="6"/>
  <c r="CPL36" i="6"/>
  <c r="CPM36" i="6"/>
  <c r="CPN36" i="6"/>
  <c r="CPO36" i="6"/>
  <c r="CPP36" i="6"/>
  <c r="CPQ36" i="6"/>
  <c r="CPR36" i="6"/>
  <c r="CPS36" i="6"/>
  <c r="CPT36" i="6"/>
  <c r="CPU36" i="6"/>
  <c r="CPV36" i="6"/>
  <c r="CPW36" i="6"/>
  <c r="CPX36" i="6"/>
  <c r="CPY36" i="6"/>
  <c r="CPZ36" i="6"/>
  <c r="CQA36" i="6"/>
  <c r="CQB36" i="6"/>
  <c r="CQC36" i="6"/>
  <c r="CQD36" i="6"/>
  <c r="CQE36" i="6"/>
  <c r="CQF36" i="6"/>
  <c r="CQG36" i="6"/>
  <c r="CQH36" i="6"/>
  <c r="CQI36" i="6"/>
  <c r="CQJ36" i="6"/>
  <c r="CQK36" i="6"/>
  <c r="CQL36" i="6"/>
  <c r="CQM36" i="6"/>
  <c r="CQN36" i="6"/>
  <c r="CQO36" i="6"/>
  <c r="CQP36" i="6"/>
  <c r="CQQ36" i="6"/>
  <c r="CQR36" i="6"/>
  <c r="CQS36" i="6"/>
  <c r="CQT36" i="6"/>
  <c r="CQU36" i="6"/>
  <c r="CQV36" i="6"/>
  <c r="CQW36" i="6"/>
  <c r="CQX36" i="6"/>
  <c r="CQY36" i="6"/>
  <c r="CQZ36" i="6"/>
  <c r="CRA36" i="6"/>
  <c r="CRB36" i="6"/>
  <c r="CRC36" i="6"/>
  <c r="CRD36" i="6"/>
  <c r="CRE36" i="6"/>
  <c r="CRF36" i="6"/>
  <c r="CRG36" i="6"/>
  <c r="CRH36" i="6"/>
  <c r="CRI36" i="6"/>
  <c r="CRJ36" i="6"/>
  <c r="CRK36" i="6"/>
  <c r="CRL36" i="6"/>
  <c r="CRM36" i="6"/>
  <c r="CRN36" i="6"/>
  <c r="CRO36" i="6"/>
  <c r="CRP36" i="6"/>
  <c r="CRQ36" i="6"/>
  <c r="CRR36" i="6"/>
  <c r="CRS36" i="6"/>
  <c r="CRT36" i="6"/>
  <c r="CRU36" i="6"/>
  <c r="CRV36" i="6"/>
  <c r="CRW36" i="6"/>
  <c r="CRX36" i="6"/>
  <c r="CRY36" i="6"/>
  <c r="CRZ36" i="6"/>
  <c r="CSA36" i="6"/>
  <c r="CSB36" i="6"/>
  <c r="CSC36" i="6"/>
  <c r="CSD36" i="6"/>
  <c r="CSE36" i="6"/>
  <c r="CSF36" i="6"/>
  <c r="CSG36" i="6"/>
  <c r="CSH36" i="6"/>
  <c r="CSI36" i="6"/>
  <c r="CSJ36" i="6"/>
  <c r="CSK36" i="6"/>
  <c r="CSL36" i="6"/>
  <c r="CSM36" i="6"/>
  <c r="CSN36" i="6"/>
  <c r="CSO36" i="6"/>
  <c r="CSP36" i="6"/>
  <c r="CSQ36" i="6"/>
  <c r="CSR36" i="6"/>
  <c r="CSS36" i="6"/>
  <c r="CST36" i="6"/>
  <c r="CSU36" i="6"/>
  <c r="CSV36" i="6"/>
  <c r="CSW36" i="6"/>
  <c r="CSX36" i="6"/>
  <c r="CSY36" i="6"/>
  <c r="CSZ36" i="6"/>
  <c r="CTA36" i="6"/>
  <c r="CTB36" i="6"/>
  <c r="CTC36" i="6"/>
  <c r="CTD36" i="6"/>
  <c r="CTE36" i="6"/>
  <c r="CTF36" i="6"/>
  <c r="CTG36" i="6"/>
  <c r="CTH36" i="6"/>
  <c r="CTI36" i="6"/>
  <c r="CTJ36" i="6"/>
  <c r="CTK36" i="6"/>
  <c r="CTL36" i="6"/>
  <c r="CTM36" i="6"/>
  <c r="CTN36" i="6"/>
  <c r="CTO36" i="6"/>
  <c r="CTP36" i="6"/>
  <c r="CTQ36" i="6"/>
  <c r="CTR36" i="6"/>
  <c r="CTS36" i="6"/>
  <c r="CTT36" i="6"/>
  <c r="CTU36" i="6"/>
  <c r="CTV36" i="6"/>
  <c r="CTW36" i="6"/>
  <c r="CTX36" i="6"/>
  <c r="CTY36" i="6"/>
  <c r="CTZ36" i="6"/>
  <c r="CUA36" i="6"/>
  <c r="CUB36" i="6"/>
  <c r="CUC36" i="6"/>
  <c r="CUD36" i="6"/>
  <c r="CUE36" i="6"/>
  <c r="CUF36" i="6"/>
  <c r="CUG36" i="6"/>
  <c r="CUH36" i="6"/>
  <c r="CUI36" i="6"/>
  <c r="CUJ36" i="6"/>
  <c r="CUK36" i="6"/>
  <c r="CUL36" i="6"/>
  <c r="CUM36" i="6"/>
  <c r="CUN36" i="6"/>
  <c r="CUO36" i="6"/>
  <c r="CUP36" i="6"/>
  <c r="CUQ36" i="6"/>
  <c r="CUR36" i="6"/>
  <c r="CUS36" i="6"/>
  <c r="CUT36" i="6"/>
  <c r="CUU36" i="6"/>
  <c r="CUV36" i="6"/>
  <c r="CUW36" i="6"/>
  <c r="CUX36" i="6"/>
  <c r="CUY36" i="6"/>
  <c r="CUZ36" i="6"/>
  <c r="CVA36" i="6"/>
  <c r="CVB36" i="6"/>
  <c r="CVC36" i="6"/>
  <c r="CVD36" i="6"/>
  <c r="CVE36" i="6"/>
  <c r="CVF36" i="6"/>
  <c r="CVG36" i="6"/>
  <c r="CVH36" i="6"/>
  <c r="CVI36" i="6"/>
  <c r="CVJ36" i="6"/>
  <c r="CVK36" i="6"/>
  <c r="CVL36" i="6"/>
  <c r="CVM36" i="6"/>
  <c r="CVN36" i="6"/>
  <c r="CVO36" i="6"/>
  <c r="CVP36" i="6"/>
  <c r="CVQ36" i="6"/>
  <c r="CVR36" i="6"/>
  <c r="CVS36" i="6"/>
  <c r="CVT36" i="6"/>
  <c r="CVU36" i="6"/>
  <c r="CVV36" i="6"/>
  <c r="CVW36" i="6"/>
  <c r="CVX36" i="6"/>
  <c r="CVY36" i="6"/>
  <c r="CVZ36" i="6"/>
  <c r="CWA36" i="6"/>
  <c r="CWB36" i="6"/>
  <c r="CWC36" i="6"/>
  <c r="CWD36" i="6"/>
  <c r="CWE36" i="6"/>
  <c r="CWF36" i="6"/>
  <c r="CWG36" i="6"/>
  <c r="CWH36" i="6"/>
  <c r="CWI36" i="6"/>
  <c r="CWJ36" i="6"/>
  <c r="CWK36" i="6"/>
  <c r="CWL36" i="6"/>
  <c r="CWM36" i="6"/>
  <c r="CWN36" i="6"/>
  <c r="CWO36" i="6"/>
  <c r="CWP36" i="6"/>
  <c r="CWQ36" i="6"/>
  <c r="CWR36" i="6"/>
  <c r="CWS36" i="6"/>
  <c r="CWT36" i="6"/>
  <c r="CWU36" i="6"/>
  <c r="CWV36" i="6"/>
  <c r="CWW36" i="6"/>
  <c r="CWX36" i="6"/>
  <c r="CWY36" i="6"/>
  <c r="CWZ36" i="6"/>
  <c r="CXA36" i="6"/>
  <c r="CXB36" i="6"/>
  <c r="CXC36" i="6"/>
  <c r="CXD36" i="6"/>
  <c r="CXE36" i="6"/>
  <c r="CXF36" i="6"/>
  <c r="CXG36" i="6"/>
  <c r="CXH36" i="6"/>
  <c r="CXI36" i="6"/>
  <c r="CXJ36" i="6"/>
  <c r="CXK36" i="6"/>
  <c r="CXL36" i="6"/>
  <c r="CXM36" i="6"/>
  <c r="CXN36" i="6"/>
  <c r="CXO36" i="6"/>
  <c r="CXP36" i="6"/>
  <c r="CXQ36" i="6"/>
  <c r="CXR36" i="6"/>
  <c r="CXS36" i="6"/>
  <c r="CXT36" i="6"/>
  <c r="CXU36" i="6"/>
  <c r="CXV36" i="6"/>
  <c r="CXW36" i="6"/>
  <c r="CXX36" i="6"/>
  <c r="CXY36" i="6"/>
  <c r="CXZ36" i="6"/>
  <c r="CYA36" i="6"/>
  <c r="CYB36" i="6"/>
  <c r="CYC36" i="6"/>
  <c r="CYD36" i="6"/>
  <c r="CYE36" i="6"/>
  <c r="CYF36" i="6"/>
  <c r="CYG36" i="6"/>
  <c r="CYH36" i="6"/>
  <c r="CYI36" i="6"/>
  <c r="CYJ36" i="6"/>
  <c r="CYK36" i="6"/>
  <c r="CYL36" i="6"/>
  <c r="CYM36" i="6"/>
  <c r="CYN36" i="6"/>
  <c r="CYO36" i="6"/>
  <c r="CYP36" i="6"/>
  <c r="CYQ36" i="6"/>
  <c r="CYR36" i="6"/>
  <c r="CYS36" i="6"/>
  <c r="CYT36" i="6"/>
  <c r="CYU36" i="6"/>
  <c r="CYV36" i="6"/>
  <c r="CYW36" i="6"/>
  <c r="CYX36" i="6"/>
  <c r="CYY36" i="6"/>
  <c r="CYZ36" i="6"/>
  <c r="CZA36" i="6"/>
  <c r="CZB36" i="6"/>
  <c r="CZC36" i="6"/>
  <c r="CZD36" i="6"/>
  <c r="CZE36" i="6"/>
  <c r="CZF36" i="6"/>
  <c r="CZG36" i="6"/>
  <c r="CZH36" i="6"/>
  <c r="CZI36" i="6"/>
  <c r="CZJ36" i="6"/>
  <c r="CZK36" i="6"/>
  <c r="CZL36" i="6"/>
  <c r="CZM36" i="6"/>
  <c r="CZN36" i="6"/>
  <c r="CZO36" i="6"/>
  <c r="CZP36" i="6"/>
  <c r="CZQ36" i="6"/>
  <c r="CZR36" i="6"/>
  <c r="CZS36" i="6"/>
  <c r="CZT36" i="6"/>
  <c r="CZU36" i="6"/>
  <c r="CZV36" i="6"/>
  <c r="CZW36" i="6"/>
  <c r="CZX36" i="6"/>
  <c r="CZY36" i="6"/>
  <c r="CZZ36" i="6"/>
  <c r="DAA36" i="6"/>
  <c r="DAB36" i="6"/>
  <c r="DAC36" i="6"/>
  <c r="DAD36" i="6"/>
  <c r="DAE36" i="6"/>
  <c r="DAF36" i="6"/>
  <c r="DAG36" i="6"/>
  <c r="DAH36" i="6"/>
  <c r="DAI36" i="6"/>
  <c r="DAJ36" i="6"/>
  <c r="DAK36" i="6"/>
  <c r="DAL36" i="6"/>
  <c r="DAM36" i="6"/>
  <c r="DAN36" i="6"/>
  <c r="DAO36" i="6"/>
  <c r="DAP36" i="6"/>
  <c r="DAQ36" i="6"/>
  <c r="DAR36" i="6"/>
  <c r="DAS36" i="6"/>
  <c r="DAT36" i="6"/>
  <c r="DAU36" i="6"/>
  <c r="DAV36" i="6"/>
  <c r="DAW36" i="6"/>
  <c r="DAX36" i="6"/>
  <c r="DAY36" i="6"/>
  <c r="DAZ36" i="6"/>
  <c r="DBA36" i="6"/>
  <c r="DBB36" i="6"/>
  <c r="DBC36" i="6"/>
  <c r="DBD36" i="6"/>
  <c r="DBE36" i="6"/>
  <c r="DBF36" i="6"/>
  <c r="DBG36" i="6"/>
  <c r="DBH36" i="6"/>
  <c r="DBI36" i="6"/>
  <c r="DBJ36" i="6"/>
  <c r="DBK36" i="6"/>
  <c r="DBL36" i="6"/>
  <c r="DBM36" i="6"/>
  <c r="DBN36" i="6"/>
  <c r="DBO36" i="6"/>
  <c r="DBP36" i="6"/>
  <c r="DBQ36" i="6"/>
  <c r="DBR36" i="6"/>
  <c r="DBS36" i="6"/>
  <c r="DBT36" i="6"/>
  <c r="DBU36" i="6"/>
  <c r="DBV36" i="6"/>
  <c r="DBW36" i="6"/>
  <c r="DBX36" i="6"/>
  <c r="DBY36" i="6"/>
  <c r="DBZ36" i="6"/>
  <c r="DCA36" i="6"/>
  <c r="DCB36" i="6"/>
  <c r="DCC36" i="6"/>
  <c r="DCD36" i="6"/>
  <c r="DCE36" i="6"/>
  <c r="DCF36" i="6"/>
  <c r="DCG36" i="6"/>
  <c r="DCH36" i="6"/>
  <c r="DCI36" i="6"/>
  <c r="DCJ36" i="6"/>
  <c r="DCK36" i="6"/>
  <c r="DCL36" i="6"/>
  <c r="DCM36" i="6"/>
  <c r="DCN36" i="6"/>
  <c r="DCO36" i="6"/>
  <c r="DCP36" i="6"/>
  <c r="DCQ36" i="6"/>
  <c r="DCR36" i="6"/>
  <c r="DCS36" i="6"/>
  <c r="DCT36" i="6"/>
  <c r="DCU36" i="6"/>
  <c r="DCV36" i="6"/>
  <c r="DCW36" i="6"/>
  <c r="DCX36" i="6"/>
  <c r="DCY36" i="6"/>
  <c r="DCZ36" i="6"/>
  <c r="DDA36" i="6"/>
  <c r="DDB36" i="6"/>
  <c r="DDC36" i="6"/>
  <c r="DDD36" i="6"/>
  <c r="DDE36" i="6"/>
  <c r="DDF36" i="6"/>
  <c r="DDG36" i="6"/>
  <c r="DDH36" i="6"/>
  <c r="DDI36" i="6"/>
  <c r="DDJ36" i="6"/>
  <c r="DDK36" i="6"/>
  <c r="DDL36" i="6"/>
  <c r="DDM36" i="6"/>
  <c r="DDN36" i="6"/>
  <c r="DDO36" i="6"/>
  <c r="DDP36" i="6"/>
  <c r="DDQ36" i="6"/>
  <c r="DDR36" i="6"/>
  <c r="DDS36" i="6"/>
  <c r="DDT36" i="6"/>
  <c r="DDU36" i="6"/>
  <c r="DDV36" i="6"/>
  <c r="DDW36" i="6"/>
  <c r="DDX36" i="6"/>
  <c r="DDY36" i="6"/>
  <c r="DDZ36" i="6"/>
  <c r="DEA36" i="6"/>
  <c r="DEB36" i="6"/>
  <c r="DEC36" i="6"/>
  <c r="DED36" i="6"/>
  <c r="DEE36" i="6"/>
  <c r="DEF36" i="6"/>
  <c r="DEG36" i="6"/>
  <c r="DEH36" i="6"/>
  <c r="DEI36" i="6"/>
  <c r="DEJ36" i="6"/>
  <c r="DEK36" i="6"/>
  <c r="DEL36" i="6"/>
  <c r="DEM36" i="6"/>
  <c r="DEN36" i="6"/>
  <c r="DEO36" i="6"/>
  <c r="DEP36" i="6"/>
  <c r="DEQ36" i="6"/>
  <c r="DER36" i="6"/>
  <c r="DES36" i="6"/>
  <c r="DET36" i="6"/>
  <c r="DEU36" i="6"/>
  <c r="DEV36" i="6"/>
  <c r="DEW36" i="6"/>
  <c r="DEX36" i="6"/>
  <c r="DEY36" i="6"/>
  <c r="DEZ36" i="6"/>
  <c r="DFA36" i="6"/>
  <c r="DFB36" i="6"/>
  <c r="DFC36" i="6"/>
  <c r="DFD36" i="6"/>
  <c r="DFE36" i="6"/>
  <c r="DFF36" i="6"/>
  <c r="DFG36" i="6"/>
  <c r="DFH36" i="6"/>
  <c r="DFI36" i="6"/>
  <c r="DFJ36" i="6"/>
  <c r="DFK36" i="6"/>
  <c r="DFL36" i="6"/>
  <c r="DFM36" i="6"/>
  <c r="DFN36" i="6"/>
  <c r="DFO36" i="6"/>
  <c r="DFP36" i="6"/>
  <c r="DFQ36" i="6"/>
  <c r="DFR36" i="6"/>
  <c r="DFS36" i="6"/>
  <c r="DFT36" i="6"/>
  <c r="DFU36" i="6"/>
  <c r="DFV36" i="6"/>
  <c r="DFW36" i="6"/>
  <c r="DFX36" i="6"/>
  <c r="DFY36" i="6"/>
  <c r="DFZ36" i="6"/>
  <c r="DGA36" i="6"/>
  <c r="DGB36" i="6"/>
  <c r="DGC36" i="6"/>
  <c r="DGD36" i="6"/>
  <c r="DGE36" i="6"/>
  <c r="DGF36" i="6"/>
  <c r="DGG36" i="6"/>
  <c r="DGH36" i="6"/>
  <c r="DGI36" i="6"/>
  <c r="DGJ36" i="6"/>
  <c r="DGK36" i="6"/>
  <c r="DGL36" i="6"/>
  <c r="DGM36" i="6"/>
  <c r="DGN36" i="6"/>
  <c r="DGO36" i="6"/>
  <c r="DGP36" i="6"/>
  <c r="DGQ36" i="6"/>
  <c r="DGR36" i="6"/>
  <c r="DGS36" i="6"/>
  <c r="DGT36" i="6"/>
  <c r="DGU36" i="6"/>
  <c r="DGV36" i="6"/>
  <c r="DGW36" i="6"/>
  <c r="DGX36" i="6"/>
  <c r="DGY36" i="6"/>
  <c r="DGZ36" i="6"/>
  <c r="DHA36" i="6"/>
  <c r="DHB36" i="6"/>
  <c r="DHC36" i="6"/>
  <c r="DHD36" i="6"/>
  <c r="DHE36" i="6"/>
  <c r="DHF36" i="6"/>
  <c r="DHG36" i="6"/>
  <c r="DHH36" i="6"/>
  <c r="DHI36" i="6"/>
  <c r="DHJ36" i="6"/>
  <c r="DHK36" i="6"/>
  <c r="DHL36" i="6"/>
  <c r="DHM36" i="6"/>
  <c r="DHN36" i="6"/>
  <c r="DHO36" i="6"/>
  <c r="DHP36" i="6"/>
  <c r="DHQ36" i="6"/>
  <c r="DHR36" i="6"/>
  <c r="DHS36" i="6"/>
  <c r="DHT36" i="6"/>
  <c r="DHU36" i="6"/>
  <c r="DHV36" i="6"/>
  <c r="DHW36" i="6"/>
  <c r="DHX36" i="6"/>
  <c r="DHY36" i="6"/>
  <c r="DHZ36" i="6"/>
  <c r="DIA36" i="6"/>
  <c r="DIB36" i="6"/>
  <c r="DIC36" i="6"/>
  <c r="DID36" i="6"/>
  <c r="DIE36" i="6"/>
  <c r="DIF36" i="6"/>
  <c r="DIG36" i="6"/>
  <c r="DIH36" i="6"/>
  <c r="DII36" i="6"/>
  <c r="DIJ36" i="6"/>
  <c r="DIK36" i="6"/>
  <c r="DIL36" i="6"/>
  <c r="DIM36" i="6"/>
  <c r="DIN36" i="6"/>
  <c r="DIO36" i="6"/>
  <c r="DIP36" i="6"/>
  <c r="DIQ36" i="6"/>
  <c r="DIR36" i="6"/>
  <c r="DIS36" i="6"/>
  <c r="DIT36" i="6"/>
  <c r="DIU36" i="6"/>
  <c r="DIV36" i="6"/>
  <c r="DIW36" i="6"/>
  <c r="DIX36" i="6"/>
  <c r="DIY36" i="6"/>
  <c r="DIZ36" i="6"/>
  <c r="DJA36" i="6"/>
  <c r="DJB36" i="6"/>
  <c r="DJC36" i="6"/>
  <c r="DJD36" i="6"/>
  <c r="DJE36" i="6"/>
  <c r="DJF36" i="6"/>
  <c r="DJG36" i="6"/>
  <c r="DJH36" i="6"/>
  <c r="DJI36" i="6"/>
  <c r="DJJ36" i="6"/>
  <c r="DJK36" i="6"/>
  <c r="DJL36" i="6"/>
  <c r="DJM36" i="6"/>
  <c r="DJN36" i="6"/>
  <c r="DJO36" i="6"/>
  <c r="DJP36" i="6"/>
  <c r="DJQ36" i="6"/>
  <c r="DJR36" i="6"/>
  <c r="DJS36" i="6"/>
  <c r="DJT36" i="6"/>
  <c r="DJU36" i="6"/>
  <c r="DJV36" i="6"/>
  <c r="DJW36" i="6"/>
  <c r="DJX36" i="6"/>
  <c r="DJY36" i="6"/>
  <c r="DJZ36" i="6"/>
  <c r="DKA36" i="6"/>
  <c r="DKB36" i="6"/>
  <c r="DKC36" i="6"/>
  <c r="DKD36" i="6"/>
  <c r="DKE36" i="6"/>
  <c r="DKF36" i="6"/>
  <c r="DKG36" i="6"/>
  <c r="DKH36" i="6"/>
  <c r="DKI36" i="6"/>
  <c r="DKJ36" i="6"/>
  <c r="DKK36" i="6"/>
  <c r="DKL36" i="6"/>
  <c r="DKM36" i="6"/>
  <c r="DKN36" i="6"/>
  <c r="DKO36" i="6"/>
  <c r="DKP36" i="6"/>
  <c r="DKQ36" i="6"/>
  <c r="DKR36" i="6"/>
  <c r="DKS36" i="6"/>
  <c r="DKT36" i="6"/>
  <c r="DKU36" i="6"/>
  <c r="DKV36" i="6"/>
  <c r="DKW36" i="6"/>
  <c r="DKX36" i="6"/>
  <c r="DKY36" i="6"/>
  <c r="DKZ36" i="6"/>
  <c r="DLA36" i="6"/>
  <c r="DLB36" i="6"/>
  <c r="DLC36" i="6"/>
  <c r="DLD36" i="6"/>
  <c r="DLE36" i="6"/>
  <c r="DLF36" i="6"/>
  <c r="DLG36" i="6"/>
  <c r="DLH36" i="6"/>
  <c r="DLI36" i="6"/>
  <c r="DLJ36" i="6"/>
  <c r="DLK36" i="6"/>
  <c r="DLL36" i="6"/>
  <c r="DLM36" i="6"/>
  <c r="DLN36" i="6"/>
  <c r="DLO36" i="6"/>
  <c r="DLP36" i="6"/>
  <c r="DLQ36" i="6"/>
  <c r="DLR36" i="6"/>
  <c r="DLS36" i="6"/>
  <c r="DLT36" i="6"/>
  <c r="DLU36" i="6"/>
  <c r="DLV36" i="6"/>
  <c r="DLW36" i="6"/>
  <c r="DLX36" i="6"/>
  <c r="DLY36" i="6"/>
  <c r="DLZ36" i="6"/>
  <c r="DMA36" i="6"/>
  <c r="DMB36" i="6"/>
  <c r="DMC36" i="6"/>
  <c r="DMD36" i="6"/>
  <c r="DME36" i="6"/>
  <c r="DMF36" i="6"/>
  <c r="DMG36" i="6"/>
  <c r="DMH36" i="6"/>
  <c r="DMI36" i="6"/>
  <c r="DMJ36" i="6"/>
  <c r="DMK36" i="6"/>
  <c r="DML36" i="6"/>
  <c r="DMM36" i="6"/>
  <c r="DMN36" i="6"/>
  <c r="DMO36" i="6"/>
  <c r="DMP36" i="6"/>
  <c r="DMQ36" i="6"/>
  <c r="DMR36" i="6"/>
  <c r="DMS36" i="6"/>
  <c r="DMT36" i="6"/>
  <c r="DMU36" i="6"/>
  <c r="DMV36" i="6"/>
  <c r="DMW36" i="6"/>
  <c r="DMX36" i="6"/>
  <c r="DMY36" i="6"/>
  <c r="DMZ36" i="6"/>
  <c r="DNA36" i="6"/>
  <c r="DNB36" i="6"/>
  <c r="DNC36" i="6"/>
  <c r="DND36" i="6"/>
  <c r="DNE36" i="6"/>
  <c r="DNF36" i="6"/>
  <c r="DNG36" i="6"/>
  <c r="DNH36" i="6"/>
  <c r="DNI36" i="6"/>
  <c r="DNJ36" i="6"/>
  <c r="DNK36" i="6"/>
  <c r="DNL36" i="6"/>
  <c r="DNM36" i="6"/>
  <c r="DNN36" i="6"/>
  <c r="DNO36" i="6"/>
  <c r="DNP36" i="6"/>
  <c r="DNQ36" i="6"/>
  <c r="DNR36" i="6"/>
  <c r="DNS36" i="6"/>
  <c r="DNT36" i="6"/>
  <c r="DNU36" i="6"/>
  <c r="DNV36" i="6"/>
  <c r="DNW36" i="6"/>
  <c r="DNX36" i="6"/>
  <c r="DNY36" i="6"/>
  <c r="DNZ36" i="6"/>
  <c r="DOA36" i="6"/>
  <c r="DOB36" i="6"/>
  <c r="DOC36" i="6"/>
  <c r="DOD36" i="6"/>
  <c r="DOE36" i="6"/>
  <c r="DOF36" i="6"/>
  <c r="DOG36" i="6"/>
  <c r="DOH36" i="6"/>
  <c r="DOI36" i="6"/>
  <c r="DOJ36" i="6"/>
  <c r="DOK36" i="6"/>
  <c r="DOL36" i="6"/>
  <c r="DOM36" i="6"/>
  <c r="DON36" i="6"/>
  <c r="DOO36" i="6"/>
  <c r="DOP36" i="6"/>
  <c r="DOQ36" i="6"/>
  <c r="DOR36" i="6"/>
  <c r="DOS36" i="6"/>
  <c r="DOT36" i="6"/>
  <c r="DOU36" i="6"/>
  <c r="DOV36" i="6"/>
  <c r="DOW36" i="6"/>
  <c r="DOX36" i="6"/>
  <c r="DOY36" i="6"/>
  <c r="DOZ36" i="6"/>
  <c r="DPA36" i="6"/>
  <c r="DPB36" i="6"/>
  <c r="DPC36" i="6"/>
  <c r="DPD36" i="6"/>
  <c r="DPE36" i="6"/>
  <c r="DPF36" i="6"/>
  <c r="DPG36" i="6"/>
  <c r="DPH36" i="6"/>
  <c r="DPI36" i="6"/>
  <c r="DPJ36" i="6"/>
  <c r="DPK36" i="6"/>
  <c r="DPL36" i="6"/>
  <c r="DPM36" i="6"/>
  <c r="DPN36" i="6"/>
  <c r="DPO36" i="6"/>
  <c r="DPP36" i="6"/>
  <c r="DPQ36" i="6"/>
  <c r="DPR36" i="6"/>
  <c r="DPS36" i="6"/>
  <c r="DPT36" i="6"/>
  <c r="DPU36" i="6"/>
  <c r="DPV36" i="6"/>
  <c r="DPW36" i="6"/>
  <c r="DPX36" i="6"/>
  <c r="DPY36" i="6"/>
  <c r="DPZ36" i="6"/>
  <c r="DQA36" i="6"/>
  <c r="DQB36" i="6"/>
  <c r="DQC36" i="6"/>
  <c r="DQD36" i="6"/>
  <c r="DQE36" i="6"/>
  <c r="DQF36" i="6"/>
  <c r="DQG36" i="6"/>
  <c r="DQH36" i="6"/>
  <c r="DQI36" i="6"/>
  <c r="DQJ36" i="6"/>
  <c r="DQK36" i="6"/>
  <c r="DQL36" i="6"/>
  <c r="DQM36" i="6"/>
  <c r="DQN36" i="6"/>
  <c r="DQO36" i="6"/>
  <c r="DQP36" i="6"/>
  <c r="DQQ36" i="6"/>
  <c r="DQR36" i="6"/>
  <c r="DQS36" i="6"/>
  <c r="DQT36" i="6"/>
  <c r="DQU36" i="6"/>
  <c r="DQV36" i="6"/>
  <c r="DQW36" i="6"/>
  <c r="DQX36" i="6"/>
  <c r="DQY36" i="6"/>
  <c r="DQZ36" i="6"/>
  <c r="DRA36" i="6"/>
  <c r="DRB36" i="6"/>
  <c r="DRC36" i="6"/>
  <c r="DRD36" i="6"/>
  <c r="DRE36" i="6"/>
  <c r="DRF36" i="6"/>
  <c r="DRG36" i="6"/>
  <c r="DRH36" i="6"/>
  <c r="DRI36" i="6"/>
  <c r="DRJ36" i="6"/>
  <c r="DRK36" i="6"/>
  <c r="DRL36" i="6"/>
  <c r="DRM36" i="6"/>
  <c r="DRN36" i="6"/>
  <c r="DRO36" i="6"/>
  <c r="DRP36" i="6"/>
  <c r="DRQ36" i="6"/>
  <c r="DRR36" i="6"/>
  <c r="DRS36" i="6"/>
  <c r="DRT36" i="6"/>
  <c r="DRU36" i="6"/>
  <c r="DRV36" i="6"/>
  <c r="DRW36" i="6"/>
  <c r="DRX36" i="6"/>
  <c r="DRY36" i="6"/>
  <c r="DRZ36" i="6"/>
  <c r="DSA36" i="6"/>
  <c r="DSB36" i="6"/>
  <c r="DSC36" i="6"/>
  <c r="DSD36" i="6"/>
  <c r="DSE36" i="6"/>
  <c r="DSF36" i="6"/>
  <c r="DSG36" i="6"/>
  <c r="DSH36" i="6"/>
  <c r="DSI36" i="6"/>
  <c r="DSJ36" i="6"/>
  <c r="DSK36" i="6"/>
  <c r="DSL36" i="6"/>
  <c r="DSM36" i="6"/>
  <c r="DSN36" i="6"/>
  <c r="DSO36" i="6"/>
  <c r="DSP36" i="6"/>
  <c r="DSQ36" i="6"/>
  <c r="DSR36" i="6"/>
  <c r="DSS36" i="6"/>
  <c r="DST36" i="6"/>
  <c r="DSU36" i="6"/>
  <c r="DSV36" i="6"/>
  <c r="DSW36" i="6"/>
  <c r="DSX36" i="6"/>
  <c r="DSY36" i="6"/>
  <c r="DSZ36" i="6"/>
  <c r="DTA36" i="6"/>
  <c r="DTB36" i="6"/>
  <c r="DTC36" i="6"/>
  <c r="DTD36" i="6"/>
  <c r="DTE36" i="6"/>
  <c r="DTF36" i="6"/>
  <c r="DTG36" i="6"/>
  <c r="DTH36" i="6"/>
  <c r="DTI36" i="6"/>
  <c r="DTJ36" i="6"/>
  <c r="DTK36" i="6"/>
  <c r="DTL36" i="6"/>
  <c r="DTM36" i="6"/>
  <c r="DTN36" i="6"/>
  <c r="DTO36" i="6"/>
  <c r="DTP36" i="6"/>
  <c r="DTQ36" i="6"/>
  <c r="DTR36" i="6"/>
  <c r="DTS36" i="6"/>
  <c r="DTT36" i="6"/>
  <c r="DTU36" i="6"/>
  <c r="DTV36" i="6"/>
  <c r="DTW36" i="6"/>
  <c r="DTX36" i="6"/>
  <c r="DTY36" i="6"/>
  <c r="DTZ36" i="6"/>
  <c r="DUA36" i="6"/>
  <c r="DUB36" i="6"/>
  <c r="DUC36" i="6"/>
  <c r="DUD36" i="6"/>
  <c r="DUE36" i="6"/>
  <c r="DUF36" i="6"/>
  <c r="DUG36" i="6"/>
  <c r="DUH36" i="6"/>
  <c r="DUI36" i="6"/>
  <c r="DUJ36" i="6"/>
  <c r="DUK36" i="6"/>
  <c r="DUL36" i="6"/>
  <c r="DUM36" i="6"/>
  <c r="DUN36" i="6"/>
  <c r="DUO36" i="6"/>
  <c r="DUP36" i="6"/>
  <c r="DUQ36" i="6"/>
  <c r="DUR36" i="6"/>
  <c r="DUS36" i="6"/>
  <c r="DUT36" i="6"/>
  <c r="DUU36" i="6"/>
  <c r="DUV36" i="6"/>
  <c r="DUW36" i="6"/>
  <c r="DUX36" i="6"/>
  <c r="DUY36" i="6"/>
  <c r="DUZ36" i="6"/>
  <c r="DVA36" i="6"/>
  <c r="DVB36" i="6"/>
  <c r="DVC36" i="6"/>
  <c r="DVD36" i="6"/>
  <c r="DVE36" i="6"/>
  <c r="DVF36" i="6"/>
  <c r="DVG36" i="6"/>
  <c r="DVH36" i="6"/>
  <c r="DVI36" i="6"/>
  <c r="DVJ36" i="6"/>
  <c r="DVK36" i="6"/>
  <c r="DVL36" i="6"/>
  <c r="DVM36" i="6"/>
  <c r="DVN36" i="6"/>
  <c r="DVO36" i="6"/>
  <c r="DVP36" i="6"/>
  <c r="DVQ36" i="6"/>
  <c r="DVR36" i="6"/>
  <c r="DVS36" i="6"/>
  <c r="DVT36" i="6"/>
  <c r="DVU36" i="6"/>
  <c r="DVV36" i="6"/>
  <c r="DVW36" i="6"/>
  <c r="DVX36" i="6"/>
  <c r="DVY36" i="6"/>
  <c r="DVZ36" i="6"/>
  <c r="DWA36" i="6"/>
  <c r="DWB36" i="6"/>
  <c r="DWC36" i="6"/>
  <c r="DWD36" i="6"/>
  <c r="DWE36" i="6"/>
  <c r="DWF36" i="6"/>
  <c r="DWG36" i="6"/>
  <c r="DWH36" i="6"/>
  <c r="DWI36" i="6"/>
  <c r="DWJ36" i="6"/>
  <c r="DWK36" i="6"/>
  <c r="DWL36" i="6"/>
  <c r="DWM36" i="6"/>
  <c r="DWN36" i="6"/>
  <c r="DWO36" i="6"/>
  <c r="DWP36" i="6"/>
  <c r="DWQ36" i="6"/>
  <c r="DWR36" i="6"/>
  <c r="DWS36" i="6"/>
  <c r="DWT36" i="6"/>
  <c r="DWU36" i="6"/>
  <c r="DWV36" i="6"/>
  <c r="DWW36" i="6"/>
  <c r="DWX36" i="6"/>
  <c r="DWY36" i="6"/>
  <c r="DWZ36" i="6"/>
  <c r="DXA36" i="6"/>
  <c r="DXB36" i="6"/>
  <c r="DXC36" i="6"/>
  <c r="DXD36" i="6"/>
  <c r="DXE36" i="6"/>
  <c r="DXF36" i="6"/>
  <c r="DXG36" i="6"/>
  <c r="DXH36" i="6"/>
  <c r="DXI36" i="6"/>
  <c r="DXJ36" i="6"/>
  <c r="DXK36" i="6"/>
  <c r="DXL36" i="6"/>
  <c r="DXM36" i="6"/>
  <c r="DXN36" i="6"/>
  <c r="DXO36" i="6"/>
  <c r="DXP36" i="6"/>
  <c r="DXQ36" i="6"/>
  <c r="DXR36" i="6"/>
  <c r="DXS36" i="6"/>
  <c r="DXT36" i="6"/>
  <c r="DXU36" i="6"/>
  <c r="DXV36" i="6"/>
  <c r="DXW36" i="6"/>
  <c r="DXX36" i="6"/>
  <c r="DXY36" i="6"/>
  <c r="DXZ36" i="6"/>
  <c r="DYA36" i="6"/>
  <c r="DYB36" i="6"/>
  <c r="DYC36" i="6"/>
  <c r="DYD36" i="6"/>
  <c r="DYE36" i="6"/>
  <c r="DYF36" i="6"/>
  <c r="DYG36" i="6"/>
  <c r="DYH36" i="6"/>
  <c r="DYI36" i="6"/>
  <c r="DYJ36" i="6"/>
  <c r="DYK36" i="6"/>
  <c r="DYL36" i="6"/>
  <c r="DYM36" i="6"/>
  <c r="DYN36" i="6"/>
  <c r="DYO36" i="6"/>
  <c r="DYP36" i="6"/>
  <c r="DYQ36" i="6"/>
  <c r="DYR36" i="6"/>
  <c r="DYS36" i="6"/>
  <c r="DYT36" i="6"/>
  <c r="DYU36" i="6"/>
  <c r="DYV36" i="6"/>
  <c r="DYW36" i="6"/>
  <c r="DYX36" i="6"/>
  <c r="DYY36" i="6"/>
  <c r="DYZ36" i="6"/>
  <c r="DZA36" i="6"/>
  <c r="DZB36" i="6"/>
  <c r="DZC36" i="6"/>
  <c r="DZD36" i="6"/>
  <c r="DZE36" i="6"/>
  <c r="DZF36" i="6"/>
  <c r="DZG36" i="6"/>
  <c r="DZH36" i="6"/>
  <c r="DZI36" i="6"/>
  <c r="DZJ36" i="6"/>
  <c r="DZK36" i="6"/>
  <c r="DZL36" i="6"/>
  <c r="DZM36" i="6"/>
  <c r="DZN36" i="6"/>
  <c r="DZO36" i="6"/>
  <c r="DZP36" i="6"/>
  <c r="DZQ36" i="6"/>
  <c r="DZR36" i="6"/>
  <c r="DZS36" i="6"/>
  <c r="DZT36" i="6"/>
  <c r="DZU36" i="6"/>
  <c r="DZV36" i="6"/>
  <c r="DZW36" i="6"/>
  <c r="DZX36" i="6"/>
  <c r="DZY36" i="6"/>
  <c r="DZZ36" i="6"/>
  <c r="EAA36" i="6"/>
  <c r="EAB36" i="6"/>
  <c r="EAC36" i="6"/>
  <c r="EAD36" i="6"/>
  <c r="EAE36" i="6"/>
  <c r="EAF36" i="6"/>
  <c r="EAG36" i="6"/>
  <c r="EAH36" i="6"/>
  <c r="EAI36" i="6"/>
  <c r="EAJ36" i="6"/>
  <c r="EAK36" i="6"/>
  <c r="EAL36" i="6"/>
  <c r="EAM36" i="6"/>
  <c r="EAN36" i="6"/>
  <c r="EAO36" i="6"/>
  <c r="EAP36" i="6"/>
  <c r="EAQ36" i="6"/>
  <c r="EAR36" i="6"/>
  <c r="EAS36" i="6"/>
  <c r="EAT36" i="6"/>
  <c r="EAU36" i="6"/>
  <c r="EAV36" i="6"/>
  <c r="EAW36" i="6"/>
  <c r="EAX36" i="6"/>
  <c r="EAY36" i="6"/>
  <c r="EAZ36" i="6"/>
  <c r="EBA36" i="6"/>
  <c r="EBB36" i="6"/>
  <c r="EBC36" i="6"/>
  <c r="EBD36" i="6"/>
  <c r="EBE36" i="6"/>
  <c r="EBF36" i="6"/>
  <c r="EBG36" i="6"/>
  <c r="EBH36" i="6"/>
  <c r="EBI36" i="6"/>
  <c r="EBJ36" i="6"/>
  <c r="EBK36" i="6"/>
  <c r="EBL36" i="6"/>
  <c r="EBM36" i="6"/>
  <c r="EBN36" i="6"/>
  <c r="EBO36" i="6"/>
  <c r="EBP36" i="6"/>
  <c r="EBQ36" i="6"/>
  <c r="EBR36" i="6"/>
  <c r="EBS36" i="6"/>
  <c r="EBT36" i="6"/>
  <c r="EBU36" i="6"/>
  <c r="EBV36" i="6"/>
  <c r="EBW36" i="6"/>
  <c r="EBX36" i="6"/>
  <c r="EBY36" i="6"/>
  <c r="EBZ36" i="6"/>
  <c r="ECA36" i="6"/>
  <c r="ECB36" i="6"/>
  <c r="ECC36" i="6"/>
  <c r="ECD36" i="6"/>
  <c r="ECE36" i="6"/>
  <c r="ECF36" i="6"/>
  <c r="ECG36" i="6"/>
  <c r="ECH36" i="6"/>
  <c r="ECI36" i="6"/>
  <c r="ECJ36" i="6"/>
  <c r="ECK36" i="6"/>
  <c r="ECL36" i="6"/>
  <c r="ECM36" i="6"/>
  <c r="ECN36" i="6"/>
  <c r="ECO36" i="6"/>
  <c r="ECP36" i="6"/>
  <c r="ECQ36" i="6"/>
  <c r="ECR36" i="6"/>
  <c r="ECS36" i="6"/>
  <c r="ECT36" i="6"/>
  <c r="ECU36" i="6"/>
  <c r="ECV36" i="6"/>
  <c r="ECW36" i="6"/>
  <c r="ECX36" i="6"/>
  <c r="ECY36" i="6"/>
  <c r="ECZ36" i="6"/>
  <c r="EDA36" i="6"/>
  <c r="EDB36" i="6"/>
  <c r="EDC36" i="6"/>
  <c r="EDD36" i="6"/>
  <c r="EDE36" i="6"/>
  <c r="EDF36" i="6"/>
  <c r="EDG36" i="6"/>
  <c r="EDH36" i="6"/>
  <c r="EDI36" i="6"/>
  <c r="EDJ36" i="6"/>
  <c r="EDK36" i="6"/>
  <c r="EDL36" i="6"/>
  <c r="EDM36" i="6"/>
  <c r="EDN36" i="6"/>
  <c r="EDO36" i="6"/>
  <c r="EDP36" i="6"/>
  <c r="EDQ36" i="6"/>
  <c r="EDR36" i="6"/>
  <c r="EDS36" i="6"/>
  <c r="EDT36" i="6"/>
  <c r="EDU36" i="6"/>
  <c r="EDV36" i="6"/>
  <c r="EDW36" i="6"/>
  <c r="EDX36" i="6"/>
  <c r="EDY36" i="6"/>
  <c r="EDZ36" i="6"/>
  <c r="EEA36" i="6"/>
  <c r="EEB36" i="6"/>
  <c r="EEC36" i="6"/>
  <c r="EED36" i="6"/>
  <c r="EEE36" i="6"/>
  <c r="EEF36" i="6"/>
  <c r="EEG36" i="6"/>
  <c r="EEH36" i="6"/>
  <c r="EEI36" i="6"/>
  <c r="EEJ36" i="6"/>
  <c r="EEK36" i="6"/>
  <c r="EEL36" i="6"/>
  <c r="EEM36" i="6"/>
  <c r="EEN36" i="6"/>
  <c r="EEO36" i="6"/>
  <c r="EEP36" i="6"/>
  <c r="EEQ36" i="6"/>
  <c r="EER36" i="6"/>
  <c r="EES36" i="6"/>
  <c r="EET36" i="6"/>
  <c r="EEU36" i="6"/>
  <c r="EEV36" i="6"/>
  <c r="EEW36" i="6"/>
  <c r="EEX36" i="6"/>
  <c r="EEY36" i="6"/>
  <c r="EEZ36" i="6"/>
  <c r="EFA36" i="6"/>
  <c r="EFB36" i="6"/>
  <c r="EFC36" i="6"/>
  <c r="EFD36" i="6"/>
  <c r="EFE36" i="6"/>
  <c r="EFF36" i="6"/>
  <c r="EFG36" i="6"/>
  <c r="EFH36" i="6"/>
  <c r="EFI36" i="6"/>
  <c r="EFJ36" i="6"/>
  <c r="EFK36" i="6"/>
  <c r="EFL36" i="6"/>
  <c r="EFM36" i="6"/>
  <c r="EFN36" i="6"/>
  <c r="EFO36" i="6"/>
  <c r="EFP36" i="6"/>
  <c r="EFQ36" i="6"/>
  <c r="EFR36" i="6"/>
  <c r="EFS36" i="6"/>
  <c r="EFT36" i="6"/>
  <c r="EFU36" i="6"/>
  <c r="EFV36" i="6"/>
  <c r="EFW36" i="6"/>
  <c r="EFX36" i="6"/>
  <c r="EFY36" i="6"/>
  <c r="EFZ36" i="6"/>
  <c r="EGA36" i="6"/>
  <c r="EGB36" i="6"/>
  <c r="EGC36" i="6"/>
  <c r="EGD36" i="6"/>
  <c r="EGE36" i="6"/>
  <c r="EGF36" i="6"/>
  <c r="EGG36" i="6"/>
  <c r="EGH36" i="6"/>
  <c r="EGI36" i="6"/>
  <c r="EGJ36" i="6"/>
  <c r="EGK36" i="6"/>
  <c r="EGL36" i="6"/>
  <c r="EGM36" i="6"/>
  <c r="EGN36" i="6"/>
  <c r="EGO36" i="6"/>
  <c r="EGP36" i="6"/>
  <c r="EGQ36" i="6"/>
  <c r="EGR36" i="6"/>
  <c r="EGS36" i="6"/>
  <c r="EGT36" i="6"/>
  <c r="EGU36" i="6"/>
  <c r="EGV36" i="6"/>
  <c r="EGW36" i="6"/>
  <c r="EGX36" i="6"/>
  <c r="EGY36" i="6"/>
  <c r="EGZ36" i="6"/>
  <c r="EHA36" i="6"/>
  <c r="EHB36" i="6"/>
  <c r="EHC36" i="6"/>
  <c r="EHD36" i="6"/>
  <c r="EHE36" i="6"/>
  <c r="EHF36" i="6"/>
  <c r="EHG36" i="6"/>
  <c r="EHH36" i="6"/>
  <c r="EHI36" i="6"/>
  <c r="EHJ36" i="6"/>
  <c r="EHK36" i="6"/>
  <c r="EHL36" i="6"/>
  <c r="EHM36" i="6"/>
  <c r="EHN36" i="6"/>
  <c r="EHO36" i="6"/>
  <c r="EHP36" i="6"/>
  <c r="EHQ36" i="6"/>
  <c r="EHR36" i="6"/>
  <c r="EHS36" i="6"/>
  <c r="EHT36" i="6"/>
  <c r="EHU36" i="6"/>
  <c r="EHV36" i="6"/>
  <c r="EHW36" i="6"/>
  <c r="EHX36" i="6"/>
  <c r="EHY36" i="6"/>
  <c r="EHZ36" i="6"/>
  <c r="EIA36" i="6"/>
  <c r="EIB36" i="6"/>
  <c r="EIC36" i="6"/>
  <c r="EID36" i="6"/>
  <c r="EIE36" i="6"/>
  <c r="EIF36" i="6"/>
  <c r="EIG36" i="6"/>
  <c r="EIH36" i="6"/>
  <c r="EII36" i="6"/>
  <c r="EIJ36" i="6"/>
  <c r="EIK36" i="6"/>
  <c r="EIL36" i="6"/>
  <c r="EIM36" i="6"/>
  <c r="EIN36" i="6"/>
  <c r="EIO36" i="6"/>
  <c r="EIP36" i="6"/>
  <c r="EIQ36" i="6"/>
  <c r="EIR36" i="6"/>
  <c r="EIS36" i="6"/>
  <c r="EIT36" i="6"/>
  <c r="EIU36" i="6"/>
  <c r="EIV36" i="6"/>
  <c r="EIW36" i="6"/>
  <c r="EIX36" i="6"/>
  <c r="EIY36" i="6"/>
  <c r="EIZ36" i="6"/>
  <c r="EJA36" i="6"/>
  <c r="EJB36" i="6"/>
  <c r="EJC36" i="6"/>
  <c r="EJD36" i="6"/>
  <c r="EJE36" i="6"/>
  <c r="EJF36" i="6"/>
  <c r="EJG36" i="6"/>
  <c r="EJH36" i="6"/>
  <c r="EJI36" i="6"/>
  <c r="EJJ36" i="6"/>
  <c r="EJK36" i="6"/>
  <c r="EJL36" i="6"/>
  <c r="EJM36" i="6"/>
  <c r="EJN36" i="6"/>
  <c r="EJO36" i="6"/>
  <c r="EJP36" i="6"/>
  <c r="EJQ36" i="6"/>
  <c r="EJR36" i="6"/>
  <c r="EJS36" i="6"/>
  <c r="EJT36" i="6"/>
  <c r="EJU36" i="6"/>
  <c r="EJV36" i="6"/>
  <c r="EJW36" i="6"/>
  <c r="EJX36" i="6"/>
  <c r="EJY36" i="6"/>
  <c r="EJZ36" i="6"/>
  <c r="EKA36" i="6"/>
  <c r="EKB36" i="6"/>
  <c r="EKC36" i="6"/>
  <c r="EKD36" i="6"/>
  <c r="EKE36" i="6"/>
  <c r="EKF36" i="6"/>
  <c r="EKG36" i="6"/>
  <c r="EKH36" i="6"/>
  <c r="EKI36" i="6"/>
  <c r="EKJ36" i="6"/>
  <c r="EKK36" i="6"/>
  <c r="EKL36" i="6"/>
  <c r="EKM36" i="6"/>
  <c r="EKN36" i="6"/>
  <c r="EKO36" i="6"/>
  <c r="EKP36" i="6"/>
  <c r="EKQ36" i="6"/>
  <c r="EKR36" i="6"/>
  <c r="EKS36" i="6"/>
  <c r="EKT36" i="6"/>
  <c r="EKU36" i="6"/>
  <c r="EKV36" i="6"/>
  <c r="EKW36" i="6"/>
  <c r="EKX36" i="6"/>
  <c r="EKY36" i="6"/>
  <c r="EKZ36" i="6"/>
  <c r="ELA36" i="6"/>
  <c r="ELB36" i="6"/>
  <c r="ELC36" i="6"/>
  <c r="ELD36" i="6"/>
  <c r="ELE36" i="6"/>
  <c r="ELF36" i="6"/>
  <c r="ELG36" i="6"/>
  <c r="ELH36" i="6"/>
  <c r="ELI36" i="6"/>
  <c r="ELJ36" i="6"/>
  <c r="ELK36" i="6"/>
  <c r="ELL36" i="6"/>
  <c r="ELM36" i="6"/>
  <c r="ELN36" i="6"/>
  <c r="ELO36" i="6"/>
  <c r="ELP36" i="6"/>
  <c r="ELQ36" i="6"/>
  <c r="ELR36" i="6"/>
  <c r="ELS36" i="6"/>
  <c r="ELT36" i="6"/>
  <c r="ELU36" i="6"/>
  <c r="ELV36" i="6"/>
  <c r="ELW36" i="6"/>
  <c r="ELX36" i="6"/>
  <c r="ELY36" i="6"/>
  <c r="ELZ36" i="6"/>
  <c r="EMA36" i="6"/>
  <c r="EMB36" i="6"/>
  <c r="EMC36" i="6"/>
  <c r="EMD36" i="6"/>
  <c r="EME36" i="6"/>
  <c r="EMF36" i="6"/>
  <c r="EMG36" i="6"/>
  <c r="EMH36" i="6"/>
  <c r="EMI36" i="6"/>
  <c r="EMJ36" i="6"/>
  <c r="EMK36" i="6"/>
  <c r="EML36" i="6"/>
  <c r="EMM36" i="6"/>
  <c r="EMN36" i="6"/>
  <c r="EMO36" i="6"/>
  <c r="EMP36" i="6"/>
  <c r="EMQ36" i="6"/>
  <c r="EMR36" i="6"/>
  <c r="EMS36" i="6"/>
  <c r="EMT36" i="6"/>
  <c r="EMU36" i="6"/>
  <c r="EMV36" i="6"/>
  <c r="EMW36" i="6"/>
  <c r="EMX36" i="6"/>
  <c r="EMY36" i="6"/>
  <c r="EMZ36" i="6"/>
  <c r="ENA36" i="6"/>
  <c r="ENB36" i="6"/>
  <c r="ENC36" i="6"/>
  <c r="END36" i="6"/>
  <c r="ENE36" i="6"/>
  <c r="ENF36" i="6"/>
  <c r="ENG36" i="6"/>
  <c r="ENH36" i="6"/>
  <c r="ENI36" i="6"/>
  <c r="ENJ36" i="6"/>
  <c r="ENK36" i="6"/>
  <c r="ENL36" i="6"/>
  <c r="ENM36" i="6"/>
  <c r="ENN36" i="6"/>
  <c r="ENO36" i="6"/>
  <c r="ENP36" i="6"/>
  <c r="ENQ36" i="6"/>
  <c r="ENR36" i="6"/>
  <c r="ENS36" i="6"/>
  <c r="ENT36" i="6"/>
  <c r="ENU36" i="6"/>
  <c r="ENV36" i="6"/>
  <c r="ENW36" i="6"/>
  <c r="ENX36" i="6"/>
  <c r="ENY36" i="6"/>
  <c r="ENZ36" i="6"/>
  <c r="EOA36" i="6"/>
  <c r="EOB36" i="6"/>
  <c r="EOC36" i="6"/>
  <c r="EOD36" i="6"/>
  <c r="EOE36" i="6"/>
  <c r="EOF36" i="6"/>
  <c r="EOG36" i="6"/>
  <c r="EOH36" i="6"/>
  <c r="EOI36" i="6"/>
  <c r="EOJ36" i="6"/>
  <c r="EOK36" i="6"/>
  <c r="EOL36" i="6"/>
  <c r="EOM36" i="6"/>
  <c r="EON36" i="6"/>
  <c r="EOO36" i="6"/>
  <c r="EOP36" i="6"/>
  <c r="EOQ36" i="6"/>
  <c r="EOR36" i="6"/>
  <c r="EOS36" i="6"/>
  <c r="EOT36" i="6"/>
  <c r="EOU36" i="6"/>
  <c r="EOV36" i="6"/>
  <c r="EOW36" i="6"/>
  <c r="EOX36" i="6"/>
  <c r="EOY36" i="6"/>
  <c r="EOZ36" i="6"/>
  <c r="EPA36" i="6"/>
  <c r="EPB36" i="6"/>
  <c r="EPC36" i="6"/>
  <c r="EPD36" i="6"/>
  <c r="EPE36" i="6"/>
  <c r="EPF36" i="6"/>
  <c r="EPG36" i="6"/>
  <c r="EPH36" i="6"/>
  <c r="EPI36" i="6"/>
  <c r="EPJ36" i="6"/>
  <c r="EPK36" i="6"/>
  <c r="EPL36" i="6"/>
  <c r="EPM36" i="6"/>
  <c r="EPN36" i="6"/>
  <c r="EPO36" i="6"/>
  <c r="EPP36" i="6"/>
  <c r="EPQ36" i="6"/>
  <c r="EPR36" i="6"/>
  <c r="EPS36" i="6"/>
  <c r="EPT36" i="6"/>
  <c r="EPU36" i="6"/>
  <c r="EPV36" i="6"/>
  <c r="EPW36" i="6"/>
  <c r="EPX36" i="6"/>
  <c r="EPY36" i="6"/>
  <c r="EPZ36" i="6"/>
  <c r="EQA36" i="6"/>
  <c r="EQB36" i="6"/>
  <c r="EQC36" i="6"/>
  <c r="EQD36" i="6"/>
  <c r="EQE36" i="6"/>
  <c r="EQF36" i="6"/>
  <c r="EQG36" i="6"/>
  <c r="EQH36" i="6"/>
  <c r="EQI36" i="6"/>
  <c r="EQJ36" i="6"/>
  <c r="EQK36" i="6"/>
  <c r="EQL36" i="6"/>
  <c r="EQM36" i="6"/>
  <c r="EQN36" i="6"/>
  <c r="EQO36" i="6"/>
  <c r="EQP36" i="6"/>
  <c r="EQQ36" i="6"/>
  <c r="EQR36" i="6"/>
  <c r="EQS36" i="6"/>
  <c r="EQT36" i="6"/>
  <c r="EQU36" i="6"/>
  <c r="EQV36" i="6"/>
  <c r="EQW36" i="6"/>
  <c r="EQX36" i="6"/>
  <c r="EQY36" i="6"/>
  <c r="EQZ36" i="6"/>
  <c r="ERA36" i="6"/>
  <c r="ERB36" i="6"/>
  <c r="ERC36" i="6"/>
  <c r="ERD36" i="6"/>
  <c r="ERE36" i="6"/>
  <c r="ERF36" i="6"/>
  <c r="ERG36" i="6"/>
  <c r="ERH36" i="6"/>
  <c r="ERI36" i="6"/>
  <c r="ERJ36" i="6"/>
  <c r="ERK36" i="6"/>
  <c r="ERL36" i="6"/>
  <c r="ERM36" i="6"/>
  <c r="ERN36" i="6"/>
  <c r="ERO36" i="6"/>
  <c r="ERP36" i="6"/>
  <c r="ERQ36" i="6"/>
  <c r="ERR36" i="6"/>
  <c r="ERS36" i="6"/>
  <c r="ERT36" i="6"/>
  <c r="ERU36" i="6"/>
  <c r="ERV36" i="6"/>
  <c r="ERW36" i="6"/>
  <c r="ERX36" i="6"/>
  <c r="ERY36" i="6"/>
  <c r="ERZ36" i="6"/>
  <c r="ESA36" i="6"/>
  <c r="ESB36" i="6"/>
  <c r="ESC36" i="6"/>
  <c r="ESD36" i="6"/>
  <c r="ESE36" i="6"/>
  <c r="ESF36" i="6"/>
  <c r="ESG36" i="6"/>
  <c r="ESH36" i="6"/>
  <c r="ESI36" i="6"/>
  <c r="ESJ36" i="6"/>
  <c r="ESK36" i="6"/>
  <c r="ESL36" i="6"/>
  <c r="ESM36" i="6"/>
  <c r="ESN36" i="6"/>
  <c r="ESO36" i="6"/>
  <c r="ESP36" i="6"/>
  <c r="ESQ36" i="6"/>
  <c r="ESR36" i="6"/>
  <c r="ESS36" i="6"/>
  <c r="EST36" i="6"/>
  <c r="ESU36" i="6"/>
  <c r="ESV36" i="6"/>
  <c r="ESW36" i="6"/>
  <c r="ESX36" i="6"/>
  <c r="ESY36" i="6"/>
  <c r="ESZ36" i="6"/>
  <c r="ETA36" i="6"/>
  <c r="ETB36" i="6"/>
  <c r="ETC36" i="6"/>
  <c r="ETD36" i="6"/>
  <c r="ETE36" i="6"/>
  <c r="ETF36" i="6"/>
  <c r="ETG36" i="6"/>
  <c r="ETH36" i="6"/>
  <c r="ETI36" i="6"/>
  <c r="ETJ36" i="6"/>
  <c r="ETK36" i="6"/>
  <c r="ETL36" i="6"/>
  <c r="ETM36" i="6"/>
  <c r="ETN36" i="6"/>
  <c r="ETO36" i="6"/>
  <c r="ETP36" i="6"/>
  <c r="ETQ36" i="6"/>
  <c r="ETR36" i="6"/>
  <c r="ETS36" i="6"/>
  <c r="ETT36" i="6"/>
  <c r="ETU36" i="6"/>
  <c r="ETV36" i="6"/>
  <c r="ETW36" i="6"/>
  <c r="ETX36" i="6"/>
  <c r="ETY36" i="6"/>
  <c r="ETZ36" i="6"/>
  <c r="EUA36" i="6"/>
  <c r="EUB36" i="6"/>
  <c r="EUC36" i="6"/>
  <c r="EUD36" i="6"/>
  <c r="EUE36" i="6"/>
  <c r="EUF36" i="6"/>
  <c r="EUG36" i="6"/>
  <c r="EUH36" i="6"/>
  <c r="EUI36" i="6"/>
  <c r="EUJ36" i="6"/>
  <c r="EUK36" i="6"/>
  <c r="EUL36" i="6"/>
  <c r="EUM36" i="6"/>
  <c r="EUN36" i="6"/>
  <c r="EUO36" i="6"/>
  <c r="EUP36" i="6"/>
  <c r="EUQ36" i="6"/>
  <c r="EUR36" i="6"/>
  <c r="EUS36" i="6"/>
  <c r="EUT36" i="6"/>
  <c r="EUU36" i="6"/>
  <c r="EUV36" i="6"/>
  <c r="EUW36" i="6"/>
  <c r="EUX36" i="6"/>
  <c r="EUY36" i="6"/>
  <c r="EUZ36" i="6"/>
  <c r="EVA36" i="6"/>
  <c r="EVB36" i="6"/>
  <c r="EVC36" i="6"/>
  <c r="EVD36" i="6"/>
  <c r="EVE36" i="6"/>
  <c r="EVF36" i="6"/>
  <c r="EVG36" i="6"/>
  <c r="EVH36" i="6"/>
  <c r="EVI36" i="6"/>
  <c r="EVJ36" i="6"/>
  <c r="EVK36" i="6"/>
  <c r="EVL36" i="6"/>
  <c r="EVM36" i="6"/>
  <c r="EVN36" i="6"/>
  <c r="EVO36" i="6"/>
  <c r="EVP36" i="6"/>
  <c r="EVQ36" i="6"/>
  <c r="EVR36" i="6"/>
  <c r="EVS36" i="6"/>
  <c r="EVT36" i="6"/>
  <c r="EVU36" i="6"/>
  <c r="EVV36" i="6"/>
  <c r="EVW36" i="6"/>
  <c r="EVX36" i="6"/>
  <c r="EVY36" i="6"/>
  <c r="EVZ36" i="6"/>
  <c r="EWA36" i="6"/>
  <c r="EWB36" i="6"/>
  <c r="EWC36" i="6"/>
  <c r="EWD36" i="6"/>
  <c r="EWE36" i="6"/>
  <c r="EWF36" i="6"/>
  <c r="EWG36" i="6"/>
  <c r="EWH36" i="6"/>
  <c r="EWI36" i="6"/>
  <c r="EWJ36" i="6"/>
  <c r="EWK36" i="6"/>
  <c r="EWL36" i="6"/>
  <c r="EWM36" i="6"/>
  <c r="EWN36" i="6"/>
  <c r="EWO36" i="6"/>
  <c r="EWP36" i="6"/>
  <c r="EWQ36" i="6"/>
  <c r="EWR36" i="6"/>
  <c r="EWS36" i="6"/>
  <c r="EWT36" i="6"/>
  <c r="EWU36" i="6"/>
  <c r="EWV36" i="6"/>
  <c r="EWW36" i="6"/>
  <c r="EWX36" i="6"/>
  <c r="EWY36" i="6"/>
  <c r="EWZ36" i="6"/>
  <c r="EXA36" i="6"/>
  <c r="EXB36" i="6"/>
  <c r="EXC36" i="6"/>
  <c r="EXD36" i="6"/>
  <c r="EXE36" i="6"/>
  <c r="EXF36" i="6"/>
  <c r="EXG36" i="6"/>
  <c r="EXH36" i="6"/>
  <c r="EXI36" i="6"/>
  <c r="EXJ36" i="6"/>
  <c r="EXK36" i="6"/>
  <c r="EXL36" i="6"/>
  <c r="EXM36" i="6"/>
  <c r="EXN36" i="6"/>
  <c r="EXO36" i="6"/>
  <c r="EXP36" i="6"/>
  <c r="EXQ36" i="6"/>
  <c r="EXR36" i="6"/>
  <c r="EXS36" i="6"/>
  <c r="EXT36" i="6"/>
  <c r="EXU36" i="6"/>
  <c r="EXV36" i="6"/>
  <c r="EXW36" i="6"/>
  <c r="EXX36" i="6"/>
  <c r="EXY36" i="6"/>
  <c r="EXZ36" i="6"/>
  <c r="EYA36" i="6"/>
  <c r="EYB36" i="6"/>
  <c r="EYC36" i="6"/>
  <c r="EYD36" i="6"/>
  <c r="EYE36" i="6"/>
  <c r="EYF36" i="6"/>
  <c r="EYG36" i="6"/>
  <c r="EYH36" i="6"/>
  <c r="EYI36" i="6"/>
  <c r="EYJ36" i="6"/>
  <c r="EYK36" i="6"/>
  <c r="EYL36" i="6"/>
  <c r="EYM36" i="6"/>
  <c r="EYN36" i="6"/>
  <c r="EYO36" i="6"/>
  <c r="EYP36" i="6"/>
  <c r="EYQ36" i="6"/>
  <c r="EYR36" i="6"/>
  <c r="EYS36" i="6"/>
  <c r="EYT36" i="6"/>
  <c r="EYU36" i="6"/>
  <c r="EYV36" i="6"/>
  <c r="EYW36" i="6"/>
  <c r="EYX36" i="6"/>
  <c r="EYY36" i="6"/>
  <c r="EYZ36" i="6"/>
  <c r="EZA36" i="6"/>
  <c r="EZB36" i="6"/>
  <c r="EZC36" i="6"/>
  <c r="EZD36" i="6"/>
  <c r="EZE36" i="6"/>
  <c r="EZF36" i="6"/>
  <c r="EZG36" i="6"/>
  <c r="EZH36" i="6"/>
  <c r="EZI36" i="6"/>
  <c r="EZJ36" i="6"/>
  <c r="EZK36" i="6"/>
  <c r="EZL36" i="6"/>
  <c r="EZM36" i="6"/>
  <c r="EZN36" i="6"/>
  <c r="EZO36" i="6"/>
  <c r="EZP36" i="6"/>
  <c r="EZQ36" i="6"/>
  <c r="EZR36" i="6"/>
  <c r="EZS36" i="6"/>
  <c r="EZT36" i="6"/>
  <c r="EZU36" i="6"/>
  <c r="EZV36" i="6"/>
  <c r="EZW36" i="6"/>
  <c r="EZX36" i="6"/>
  <c r="EZY36" i="6"/>
  <c r="EZZ36" i="6"/>
  <c r="FAA36" i="6"/>
  <c r="FAB36" i="6"/>
  <c r="FAC36" i="6"/>
  <c r="FAD36" i="6"/>
  <c r="FAE36" i="6"/>
  <c r="FAF36" i="6"/>
  <c r="FAG36" i="6"/>
  <c r="FAH36" i="6"/>
  <c r="FAI36" i="6"/>
  <c r="FAJ36" i="6"/>
  <c r="FAK36" i="6"/>
  <c r="FAL36" i="6"/>
  <c r="FAM36" i="6"/>
  <c r="FAN36" i="6"/>
  <c r="FAO36" i="6"/>
  <c r="FAP36" i="6"/>
  <c r="FAQ36" i="6"/>
  <c r="FAR36" i="6"/>
  <c r="FAS36" i="6"/>
  <c r="FAT36" i="6"/>
  <c r="FAU36" i="6"/>
  <c r="FAV36" i="6"/>
  <c r="FAW36" i="6"/>
  <c r="FAX36" i="6"/>
  <c r="FAY36" i="6"/>
  <c r="FAZ36" i="6"/>
  <c r="FBA36" i="6"/>
  <c r="FBB36" i="6"/>
  <c r="FBC36" i="6"/>
  <c r="FBD36" i="6"/>
  <c r="FBE36" i="6"/>
  <c r="FBF36" i="6"/>
  <c r="FBG36" i="6"/>
  <c r="FBH36" i="6"/>
  <c r="FBI36" i="6"/>
  <c r="FBJ36" i="6"/>
  <c r="FBK36" i="6"/>
  <c r="FBL36" i="6"/>
  <c r="FBM36" i="6"/>
  <c r="FBN36" i="6"/>
  <c r="FBO36" i="6"/>
  <c r="FBP36" i="6"/>
  <c r="FBQ36" i="6"/>
  <c r="FBR36" i="6"/>
  <c r="FBS36" i="6"/>
  <c r="FBT36" i="6"/>
  <c r="FBU36" i="6"/>
  <c r="FBV36" i="6"/>
  <c r="FBW36" i="6"/>
  <c r="FBX36" i="6"/>
  <c r="FBY36" i="6"/>
  <c r="FBZ36" i="6"/>
  <c r="FCA36" i="6"/>
  <c r="FCB36" i="6"/>
  <c r="FCC36" i="6"/>
  <c r="FCD36" i="6"/>
  <c r="FCE36" i="6"/>
  <c r="FCF36" i="6"/>
  <c r="FCG36" i="6"/>
  <c r="FCH36" i="6"/>
  <c r="FCI36" i="6"/>
  <c r="FCJ36" i="6"/>
  <c r="FCK36" i="6"/>
  <c r="FCL36" i="6"/>
  <c r="FCM36" i="6"/>
  <c r="FCN36" i="6"/>
  <c r="FCO36" i="6"/>
  <c r="FCP36" i="6"/>
  <c r="FCQ36" i="6"/>
  <c r="FCR36" i="6"/>
  <c r="FCS36" i="6"/>
  <c r="FCT36" i="6"/>
  <c r="FCU36" i="6"/>
  <c r="FCV36" i="6"/>
  <c r="FCW36" i="6"/>
  <c r="FCX36" i="6"/>
  <c r="FCY36" i="6"/>
  <c r="FCZ36" i="6"/>
  <c r="FDA36" i="6"/>
  <c r="FDB36" i="6"/>
  <c r="FDC36" i="6"/>
  <c r="FDD36" i="6"/>
  <c r="FDE36" i="6"/>
  <c r="FDF36" i="6"/>
  <c r="FDG36" i="6"/>
  <c r="FDH36" i="6"/>
  <c r="FDI36" i="6"/>
  <c r="FDJ36" i="6"/>
  <c r="FDK36" i="6"/>
  <c r="FDL36" i="6"/>
  <c r="FDM36" i="6"/>
  <c r="FDN36" i="6"/>
  <c r="FDO36" i="6"/>
  <c r="FDP36" i="6"/>
  <c r="FDQ36" i="6"/>
  <c r="FDR36" i="6"/>
  <c r="FDS36" i="6"/>
  <c r="FDT36" i="6"/>
  <c r="FDU36" i="6"/>
  <c r="FDV36" i="6"/>
  <c r="FDW36" i="6"/>
  <c r="FDX36" i="6"/>
  <c r="FDY36" i="6"/>
  <c r="FDZ36" i="6"/>
  <c r="FEA36" i="6"/>
  <c r="FEB36" i="6"/>
  <c r="FEC36" i="6"/>
  <c r="FED36" i="6"/>
  <c r="FEE36" i="6"/>
  <c r="FEF36" i="6"/>
  <c r="FEG36" i="6"/>
  <c r="FEH36" i="6"/>
  <c r="FEI36" i="6"/>
  <c r="FEJ36" i="6"/>
  <c r="FEK36" i="6"/>
  <c r="FEL36" i="6"/>
  <c r="FEM36" i="6"/>
  <c r="FEN36" i="6"/>
  <c r="FEO36" i="6"/>
  <c r="FEP36" i="6"/>
  <c r="FEQ36" i="6"/>
  <c r="FER36" i="6"/>
  <c r="FES36" i="6"/>
  <c r="FET36" i="6"/>
  <c r="FEU36" i="6"/>
  <c r="FEV36" i="6"/>
  <c r="FEW36" i="6"/>
  <c r="FEX36" i="6"/>
  <c r="FEY36" i="6"/>
  <c r="FEZ36" i="6"/>
  <c r="FFA36" i="6"/>
  <c r="FFB36" i="6"/>
  <c r="FFC36" i="6"/>
  <c r="FFD36" i="6"/>
  <c r="FFE36" i="6"/>
  <c r="FFF36" i="6"/>
  <c r="FFG36" i="6"/>
  <c r="FFH36" i="6"/>
  <c r="FFI36" i="6"/>
  <c r="FFJ36" i="6"/>
  <c r="FFK36" i="6"/>
  <c r="FFL36" i="6"/>
  <c r="FFM36" i="6"/>
  <c r="FFN36" i="6"/>
  <c r="FFO36" i="6"/>
  <c r="FFP36" i="6"/>
  <c r="FFQ36" i="6"/>
  <c r="FFR36" i="6"/>
  <c r="FFS36" i="6"/>
  <c r="FFT36" i="6"/>
  <c r="FFU36" i="6"/>
  <c r="FFV36" i="6"/>
  <c r="FFW36" i="6"/>
  <c r="FFX36" i="6"/>
  <c r="FFY36" i="6"/>
  <c r="FFZ36" i="6"/>
  <c r="FGA36" i="6"/>
  <c r="FGB36" i="6"/>
  <c r="FGC36" i="6"/>
  <c r="FGD36" i="6"/>
  <c r="FGE36" i="6"/>
  <c r="FGF36" i="6"/>
  <c r="FGG36" i="6"/>
  <c r="FGH36" i="6"/>
  <c r="FGI36" i="6"/>
  <c r="FGJ36" i="6"/>
  <c r="FGK36" i="6"/>
  <c r="FGL36" i="6"/>
  <c r="FGM36" i="6"/>
  <c r="FGN36" i="6"/>
  <c r="FGO36" i="6"/>
  <c r="FGP36" i="6"/>
  <c r="FGQ36" i="6"/>
  <c r="FGR36" i="6"/>
  <c r="FGS36" i="6"/>
  <c r="FGT36" i="6"/>
  <c r="FGU36" i="6"/>
  <c r="FGV36" i="6"/>
  <c r="FGW36" i="6"/>
  <c r="FGX36" i="6"/>
  <c r="FGY36" i="6"/>
  <c r="FGZ36" i="6"/>
  <c r="FHA36" i="6"/>
  <c r="FHB36" i="6"/>
  <c r="FHC36" i="6"/>
  <c r="FHD36" i="6"/>
  <c r="FHE36" i="6"/>
  <c r="FHF36" i="6"/>
  <c r="FHG36" i="6"/>
  <c r="FHH36" i="6"/>
  <c r="FHI36" i="6"/>
  <c r="FHJ36" i="6"/>
  <c r="FHK36" i="6"/>
  <c r="FHL36" i="6"/>
  <c r="FHM36" i="6"/>
  <c r="FHN36" i="6"/>
  <c r="FHO36" i="6"/>
  <c r="FHP36" i="6"/>
  <c r="FHQ36" i="6"/>
  <c r="FHR36" i="6"/>
  <c r="FHS36" i="6"/>
  <c r="FHT36" i="6"/>
  <c r="FHU36" i="6"/>
  <c r="FHV36" i="6"/>
  <c r="FHW36" i="6"/>
  <c r="FHX36" i="6"/>
  <c r="FHY36" i="6"/>
  <c r="FHZ36" i="6"/>
  <c r="FIA36" i="6"/>
  <c r="FIB36" i="6"/>
  <c r="FIC36" i="6"/>
  <c r="FID36" i="6"/>
  <c r="FIE36" i="6"/>
  <c r="FIF36" i="6"/>
  <c r="FIG36" i="6"/>
  <c r="FIH36" i="6"/>
  <c r="FII36" i="6"/>
  <c r="FIJ36" i="6"/>
  <c r="FIK36" i="6"/>
  <c r="FIL36" i="6"/>
  <c r="FIM36" i="6"/>
  <c r="FIN36" i="6"/>
  <c r="FIO36" i="6"/>
  <c r="FIP36" i="6"/>
  <c r="FIQ36" i="6"/>
  <c r="FIR36" i="6"/>
  <c r="FIS36" i="6"/>
  <c r="FIT36" i="6"/>
  <c r="FIU36" i="6"/>
  <c r="FIV36" i="6"/>
  <c r="FIW36" i="6"/>
  <c r="FIX36" i="6"/>
  <c r="FIY36" i="6"/>
  <c r="FIZ36" i="6"/>
  <c r="FJA36" i="6"/>
  <c r="FJB36" i="6"/>
  <c r="FJC36" i="6"/>
  <c r="FJD36" i="6"/>
  <c r="FJE36" i="6"/>
  <c r="FJF36" i="6"/>
  <c r="FJG36" i="6"/>
  <c r="FJH36" i="6"/>
  <c r="FJI36" i="6"/>
  <c r="FJJ36" i="6"/>
  <c r="FJK36" i="6"/>
  <c r="FJL36" i="6"/>
  <c r="FJM36" i="6"/>
  <c r="FJN36" i="6"/>
  <c r="FJO36" i="6"/>
  <c r="FJP36" i="6"/>
  <c r="FJQ36" i="6"/>
  <c r="FJR36" i="6"/>
  <c r="FJS36" i="6"/>
  <c r="FJT36" i="6"/>
  <c r="FJU36" i="6"/>
  <c r="FJV36" i="6"/>
  <c r="FJW36" i="6"/>
  <c r="FJX36" i="6"/>
  <c r="FJY36" i="6"/>
  <c r="FJZ36" i="6"/>
  <c r="FKA36" i="6"/>
  <c r="FKB36" i="6"/>
  <c r="FKC36" i="6"/>
  <c r="FKD36" i="6"/>
  <c r="FKE36" i="6"/>
  <c r="FKF36" i="6"/>
  <c r="FKG36" i="6"/>
  <c r="FKH36" i="6"/>
  <c r="FKI36" i="6"/>
  <c r="FKJ36" i="6"/>
  <c r="FKK36" i="6"/>
  <c r="FKL36" i="6"/>
  <c r="FKM36" i="6"/>
  <c r="FKN36" i="6"/>
  <c r="FKO36" i="6"/>
  <c r="FKP36" i="6"/>
  <c r="FKQ36" i="6"/>
  <c r="FKR36" i="6"/>
  <c r="FKS36" i="6"/>
  <c r="FKT36" i="6"/>
  <c r="FKU36" i="6"/>
  <c r="FKV36" i="6"/>
  <c r="FKW36" i="6"/>
  <c r="FKX36" i="6"/>
  <c r="FKY36" i="6"/>
  <c r="FKZ36" i="6"/>
  <c r="FLA36" i="6"/>
  <c r="FLB36" i="6"/>
  <c r="FLC36" i="6"/>
  <c r="FLD36" i="6"/>
  <c r="FLE36" i="6"/>
  <c r="FLF36" i="6"/>
  <c r="FLG36" i="6"/>
  <c r="FLH36" i="6"/>
  <c r="FLI36" i="6"/>
  <c r="FLJ36" i="6"/>
  <c r="FLK36" i="6"/>
  <c r="FLL36" i="6"/>
  <c r="FLM36" i="6"/>
  <c r="FLN36" i="6"/>
  <c r="FLO36" i="6"/>
  <c r="FLP36" i="6"/>
  <c r="FLQ36" i="6"/>
  <c r="FLR36" i="6"/>
  <c r="FLS36" i="6"/>
  <c r="FLT36" i="6"/>
  <c r="FLU36" i="6"/>
  <c r="FLV36" i="6"/>
  <c r="FLW36" i="6"/>
  <c r="FLX36" i="6"/>
  <c r="FLY36" i="6"/>
  <c r="FLZ36" i="6"/>
  <c r="FMA36" i="6"/>
  <c r="FMB36" i="6"/>
  <c r="FMC36" i="6"/>
  <c r="FMD36" i="6"/>
  <c r="FME36" i="6"/>
  <c r="FMF36" i="6"/>
  <c r="FMG36" i="6"/>
  <c r="FMH36" i="6"/>
  <c r="FMI36" i="6"/>
  <c r="FMJ36" i="6"/>
  <c r="FMK36" i="6"/>
  <c r="FML36" i="6"/>
  <c r="FMM36" i="6"/>
  <c r="FMN36" i="6"/>
  <c r="FMO36" i="6"/>
  <c r="FMP36" i="6"/>
  <c r="FMQ36" i="6"/>
  <c r="FMR36" i="6"/>
  <c r="FMS36" i="6"/>
  <c r="FMT36" i="6"/>
  <c r="FMU36" i="6"/>
  <c r="FMV36" i="6"/>
  <c r="FMW36" i="6"/>
  <c r="FMX36" i="6"/>
  <c r="FMY36" i="6"/>
  <c r="FMZ36" i="6"/>
  <c r="FNA36" i="6"/>
  <c r="FNB36" i="6"/>
  <c r="FNC36" i="6"/>
  <c r="FND36" i="6"/>
  <c r="FNE36" i="6"/>
  <c r="FNF36" i="6"/>
  <c r="FNG36" i="6"/>
  <c r="FNH36" i="6"/>
  <c r="FNI36" i="6"/>
  <c r="FNJ36" i="6"/>
  <c r="FNK36" i="6"/>
  <c r="FNL36" i="6"/>
  <c r="FNM36" i="6"/>
  <c r="FNN36" i="6"/>
  <c r="FNO36" i="6"/>
  <c r="FNP36" i="6"/>
  <c r="FNQ36" i="6"/>
  <c r="FNR36" i="6"/>
  <c r="FNS36" i="6"/>
  <c r="FNT36" i="6"/>
  <c r="FNU36" i="6"/>
  <c r="FNV36" i="6"/>
  <c r="FNW36" i="6"/>
  <c r="FNX36" i="6"/>
  <c r="FNY36" i="6"/>
  <c r="FNZ36" i="6"/>
  <c r="FOA36" i="6"/>
  <c r="FOB36" i="6"/>
  <c r="FOC36" i="6"/>
  <c r="FOD36" i="6"/>
  <c r="FOE36" i="6"/>
  <c r="FOF36" i="6"/>
  <c r="FOG36" i="6"/>
  <c r="FOH36" i="6"/>
  <c r="FOI36" i="6"/>
  <c r="FOJ36" i="6"/>
  <c r="FOK36" i="6"/>
  <c r="FOL36" i="6"/>
  <c r="FOM36" i="6"/>
  <c r="FON36" i="6"/>
  <c r="FOO36" i="6"/>
  <c r="FOP36" i="6"/>
  <c r="FOQ36" i="6"/>
  <c r="FOR36" i="6"/>
  <c r="FOS36" i="6"/>
  <c r="FOT36" i="6"/>
  <c r="FOU36" i="6"/>
  <c r="FOV36" i="6"/>
  <c r="FOW36" i="6"/>
  <c r="FOX36" i="6"/>
  <c r="FOY36" i="6"/>
  <c r="FOZ36" i="6"/>
  <c r="FPA36" i="6"/>
  <c r="FPB36" i="6"/>
  <c r="FPC36" i="6"/>
  <c r="FPD36" i="6"/>
  <c r="FPE36" i="6"/>
  <c r="FPF36" i="6"/>
  <c r="FPG36" i="6"/>
  <c r="FPH36" i="6"/>
  <c r="FPI36" i="6"/>
  <c r="FPJ36" i="6"/>
  <c r="FPK36" i="6"/>
  <c r="FPL36" i="6"/>
  <c r="FPM36" i="6"/>
  <c r="FPN36" i="6"/>
  <c r="FPO36" i="6"/>
  <c r="FPP36" i="6"/>
  <c r="FPQ36" i="6"/>
  <c r="FPR36" i="6"/>
  <c r="FPS36" i="6"/>
  <c r="FPT36" i="6"/>
  <c r="FPU36" i="6"/>
  <c r="FPV36" i="6"/>
  <c r="FPW36" i="6"/>
  <c r="FPX36" i="6"/>
  <c r="FPY36" i="6"/>
  <c r="FPZ36" i="6"/>
  <c r="FQA36" i="6"/>
  <c r="FQB36" i="6"/>
  <c r="FQC36" i="6"/>
  <c r="FQD36" i="6"/>
  <c r="FQE36" i="6"/>
  <c r="FQF36" i="6"/>
  <c r="FQG36" i="6"/>
  <c r="FQH36" i="6"/>
  <c r="FQI36" i="6"/>
  <c r="FQJ36" i="6"/>
  <c r="FQK36" i="6"/>
  <c r="FQL36" i="6"/>
  <c r="FQM36" i="6"/>
  <c r="FQN36" i="6"/>
  <c r="FQO36" i="6"/>
  <c r="FQP36" i="6"/>
  <c r="FQQ36" i="6"/>
  <c r="FQR36" i="6"/>
  <c r="FQS36" i="6"/>
  <c r="FQT36" i="6"/>
  <c r="FQU36" i="6"/>
  <c r="FQV36" i="6"/>
  <c r="FQW36" i="6"/>
  <c r="FQX36" i="6"/>
  <c r="FQY36" i="6"/>
  <c r="FQZ36" i="6"/>
  <c r="FRA36" i="6"/>
  <c r="FRB36" i="6"/>
  <c r="FRC36" i="6"/>
  <c r="FRD36" i="6"/>
  <c r="FRE36" i="6"/>
  <c r="FRF36" i="6"/>
  <c r="FRG36" i="6"/>
  <c r="FRH36" i="6"/>
  <c r="FRI36" i="6"/>
  <c r="FRJ36" i="6"/>
  <c r="FRK36" i="6"/>
  <c r="FRL36" i="6"/>
  <c r="FRM36" i="6"/>
  <c r="FRN36" i="6"/>
  <c r="FRO36" i="6"/>
  <c r="FRP36" i="6"/>
  <c r="FRQ36" i="6"/>
  <c r="FRR36" i="6"/>
  <c r="FRS36" i="6"/>
  <c r="FRT36" i="6"/>
  <c r="FRU36" i="6"/>
  <c r="FRV36" i="6"/>
  <c r="FRW36" i="6"/>
  <c r="FRX36" i="6"/>
  <c r="FRY36" i="6"/>
  <c r="FRZ36" i="6"/>
  <c r="FSA36" i="6"/>
  <c r="FSB36" i="6"/>
  <c r="FSC36" i="6"/>
  <c r="FSD36" i="6"/>
  <c r="FSE36" i="6"/>
  <c r="FSF36" i="6"/>
  <c r="FSG36" i="6"/>
  <c r="FSH36" i="6"/>
  <c r="FSI36" i="6"/>
  <c r="FSJ36" i="6"/>
  <c r="FSK36" i="6"/>
  <c r="FSL36" i="6"/>
  <c r="FSM36" i="6"/>
  <c r="FSN36" i="6"/>
  <c r="FSO36" i="6"/>
  <c r="FSP36" i="6"/>
  <c r="FSQ36" i="6"/>
  <c r="FSR36" i="6"/>
  <c r="FSS36" i="6"/>
  <c r="FST36" i="6"/>
  <c r="FSU36" i="6"/>
  <c r="FSV36" i="6"/>
  <c r="FSW36" i="6"/>
  <c r="FSX36" i="6"/>
  <c r="FSY36" i="6"/>
  <c r="FSZ36" i="6"/>
  <c r="FTA36" i="6"/>
  <c r="FTB36" i="6"/>
  <c r="FTC36" i="6"/>
  <c r="FTD36" i="6"/>
  <c r="FTE36" i="6"/>
  <c r="FTF36" i="6"/>
  <c r="FTG36" i="6"/>
  <c r="FTH36" i="6"/>
  <c r="FTI36" i="6"/>
  <c r="FTJ36" i="6"/>
  <c r="FTK36" i="6"/>
  <c r="FTL36" i="6"/>
  <c r="FTM36" i="6"/>
  <c r="FTN36" i="6"/>
  <c r="FTO36" i="6"/>
  <c r="FTP36" i="6"/>
  <c r="FTQ36" i="6"/>
  <c r="FTR36" i="6"/>
  <c r="FTS36" i="6"/>
  <c r="FTT36" i="6"/>
  <c r="FTU36" i="6"/>
  <c r="FTV36" i="6"/>
  <c r="FTW36" i="6"/>
  <c r="FTX36" i="6"/>
  <c r="FTY36" i="6"/>
  <c r="FTZ36" i="6"/>
  <c r="FUA36" i="6"/>
  <c r="FUB36" i="6"/>
  <c r="FUC36" i="6"/>
  <c r="FUD36" i="6"/>
  <c r="FUE36" i="6"/>
  <c r="FUF36" i="6"/>
  <c r="FUG36" i="6"/>
  <c r="FUH36" i="6"/>
  <c r="FUI36" i="6"/>
  <c r="FUJ36" i="6"/>
  <c r="FUK36" i="6"/>
  <c r="FUL36" i="6"/>
  <c r="FUM36" i="6"/>
  <c r="FUN36" i="6"/>
  <c r="FUO36" i="6"/>
  <c r="FUP36" i="6"/>
  <c r="FUQ36" i="6"/>
  <c r="FUR36" i="6"/>
  <c r="FUS36" i="6"/>
  <c r="FUT36" i="6"/>
  <c r="FUU36" i="6"/>
  <c r="FUV36" i="6"/>
  <c r="FUW36" i="6"/>
  <c r="FUX36" i="6"/>
  <c r="FUY36" i="6"/>
  <c r="FUZ36" i="6"/>
  <c r="FVA36" i="6"/>
  <c r="FVB36" i="6"/>
  <c r="FVC36" i="6"/>
  <c r="FVD36" i="6"/>
  <c r="FVE36" i="6"/>
  <c r="FVF36" i="6"/>
  <c r="FVG36" i="6"/>
  <c r="FVH36" i="6"/>
  <c r="FVI36" i="6"/>
  <c r="FVJ36" i="6"/>
  <c r="FVK36" i="6"/>
  <c r="FVL36" i="6"/>
  <c r="FVM36" i="6"/>
  <c r="FVN36" i="6"/>
  <c r="FVO36" i="6"/>
  <c r="FVP36" i="6"/>
  <c r="FVQ36" i="6"/>
  <c r="FVR36" i="6"/>
  <c r="FVS36" i="6"/>
  <c r="FVT36" i="6"/>
  <c r="FVU36" i="6"/>
  <c r="FVV36" i="6"/>
  <c r="FVW36" i="6"/>
  <c r="FVX36" i="6"/>
  <c r="FVY36" i="6"/>
  <c r="FVZ36" i="6"/>
  <c r="FWA36" i="6"/>
  <c r="FWB36" i="6"/>
  <c r="FWC36" i="6"/>
  <c r="FWD36" i="6"/>
  <c r="FWE36" i="6"/>
  <c r="FWF36" i="6"/>
  <c r="FWG36" i="6"/>
  <c r="FWH36" i="6"/>
  <c r="FWI36" i="6"/>
  <c r="FWJ36" i="6"/>
  <c r="FWK36" i="6"/>
  <c r="FWL36" i="6"/>
  <c r="FWM36" i="6"/>
  <c r="FWN36" i="6"/>
  <c r="FWO36" i="6"/>
  <c r="FWP36" i="6"/>
  <c r="FWQ36" i="6"/>
  <c r="FWR36" i="6"/>
  <c r="FWS36" i="6"/>
  <c r="FWT36" i="6"/>
  <c r="FWU36" i="6"/>
  <c r="FWV36" i="6"/>
  <c r="FWW36" i="6"/>
  <c r="FWX36" i="6"/>
  <c r="FWY36" i="6"/>
  <c r="FWZ36" i="6"/>
  <c r="FXA36" i="6"/>
  <c r="FXB36" i="6"/>
  <c r="FXC36" i="6"/>
  <c r="FXD36" i="6"/>
  <c r="FXE36" i="6"/>
  <c r="FXF36" i="6"/>
  <c r="FXG36" i="6"/>
  <c r="FXH36" i="6"/>
  <c r="FXI36" i="6"/>
  <c r="FXJ36" i="6"/>
  <c r="FXK36" i="6"/>
  <c r="FXL36" i="6"/>
  <c r="FXM36" i="6"/>
  <c r="FXN36" i="6"/>
  <c r="FXO36" i="6"/>
  <c r="FXP36" i="6"/>
  <c r="FXQ36" i="6"/>
  <c r="FXR36" i="6"/>
  <c r="FXS36" i="6"/>
  <c r="FXT36" i="6"/>
  <c r="FXU36" i="6"/>
  <c r="FXV36" i="6"/>
  <c r="FXW36" i="6"/>
  <c r="FXX36" i="6"/>
  <c r="FXY36" i="6"/>
  <c r="FXZ36" i="6"/>
  <c r="FYA36" i="6"/>
  <c r="FYB36" i="6"/>
  <c r="FYC36" i="6"/>
  <c r="FYD36" i="6"/>
  <c r="FYE36" i="6"/>
  <c r="FYF36" i="6"/>
  <c r="FYG36" i="6"/>
  <c r="FYH36" i="6"/>
  <c r="FYI36" i="6"/>
  <c r="FYJ36" i="6"/>
  <c r="FYK36" i="6"/>
  <c r="FYL36" i="6"/>
  <c r="FYM36" i="6"/>
  <c r="FYN36" i="6"/>
  <c r="FYO36" i="6"/>
  <c r="FYP36" i="6"/>
  <c r="FYQ36" i="6"/>
  <c r="FYR36" i="6"/>
  <c r="FYS36" i="6"/>
  <c r="FYT36" i="6"/>
  <c r="FYU36" i="6"/>
  <c r="FYV36" i="6"/>
  <c r="FYW36" i="6"/>
  <c r="FYX36" i="6"/>
  <c r="FYY36" i="6"/>
  <c r="FYZ36" i="6"/>
  <c r="FZA36" i="6"/>
  <c r="FZB36" i="6"/>
  <c r="FZC36" i="6"/>
  <c r="FZD36" i="6"/>
  <c r="FZE36" i="6"/>
  <c r="FZF36" i="6"/>
  <c r="FZG36" i="6"/>
  <c r="FZH36" i="6"/>
  <c r="FZI36" i="6"/>
  <c r="FZJ36" i="6"/>
  <c r="FZK36" i="6"/>
  <c r="FZL36" i="6"/>
  <c r="FZM36" i="6"/>
  <c r="FZN36" i="6"/>
  <c r="FZO36" i="6"/>
  <c r="FZP36" i="6"/>
  <c r="FZQ36" i="6"/>
  <c r="FZR36" i="6"/>
  <c r="FZS36" i="6"/>
  <c r="FZT36" i="6"/>
  <c r="FZU36" i="6"/>
  <c r="FZV36" i="6"/>
  <c r="FZW36" i="6"/>
  <c r="FZX36" i="6"/>
  <c r="FZY36" i="6"/>
  <c r="FZZ36" i="6"/>
  <c r="GAA36" i="6"/>
  <c r="GAB36" i="6"/>
  <c r="GAC36" i="6"/>
  <c r="GAD36" i="6"/>
  <c r="GAE36" i="6"/>
  <c r="GAF36" i="6"/>
  <c r="GAG36" i="6"/>
  <c r="GAH36" i="6"/>
  <c r="GAI36" i="6"/>
  <c r="GAJ36" i="6"/>
  <c r="GAK36" i="6"/>
  <c r="GAL36" i="6"/>
  <c r="GAM36" i="6"/>
  <c r="GAN36" i="6"/>
  <c r="GAO36" i="6"/>
  <c r="GAP36" i="6"/>
  <c r="GAQ36" i="6"/>
  <c r="GAR36" i="6"/>
  <c r="GAS36" i="6"/>
  <c r="GAT36" i="6"/>
  <c r="GAU36" i="6"/>
  <c r="GAV36" i="6"/>
  <c r="GAW36" i="6"/>
  <c r="GAX36" i="6"/>
  <c r="GAY36" i="6"/>
  <c r="GAZ36" i="6"/>
  <c r="GBA36" i="6"/>
  <c r="GBB36" i="6"/>
  <c r="GBC36" i="6"/>
  <c r="GBD36" i="6"/>
  <c r="GBE36" i="6"/>
  <c r="GBF36" i="6"/>
  <c r="GBG36" i="6"/>
  <c r="GBH36" i="6"/>
  <c r="GBI36" i="6"/>
  <c r="GBJ36" i="6"/>
  <c r="GBK36" i="6"/>
  <c r="GBL36" i="6"/>
  <c r="GBM36" i="6"/>
  <c r="GBN36" i="6"/>
  <c r="GBO36" i="6"/>
  <c r="GBP36" i="6"/>
  <c r="GBQ36" i="6"/>
  <c r="GBR36" i="6"/>
  <c r="GBS36" i="6"/>
  <c r="GBT36" i="6"/>
  <c r="GBU36" i="6"/>
  <c r="GBV36" i="6"/>
  <c r="GBW36" i="6"/>
  <c r="GBX36" i="6"/>
  <c r="GBY36" i="6"/>
  <c r="GBZ36" i="6"/>
  <c r="GCA36" i="6"/>
  <c r="GCB36" i="6"/>
  <c r="GCC36" i="6"/>
  <c r="GCD36" i="6"/>
  <c r="GCE36" i="6"/>
  <c r="GCF36" i="6"/>
  <c r="GCG36" i="6"/>
  <c r="GCH36" i="6"/>
  <c r="GCI36" i="6"/>
  <c r="GCJ36" i="6"/>
  <c r="GCK36" i="6"/>
  <c r="GCL36" i="6"/>
  <c r="GCM36" i="6"/>
  <c r="GCN36" i="6"/>
  <c r="GCO36" i="6"/>
  <c r="GCP36" i="6"/>
  <c r="GCQ36" i="6"/>
  <c r="GCR36" i="6"/>
  <c r="GCS36" i="6"/>
  <c r="GCT36" i="6"/>
  <c r="GCU36" i="6"/>
  <c r="GCV36" i="6"/>
  <c r="GCW36" i="6"/>
  <c r="GCX36" i="6"/>
  <c r="GCY36" i="6"/>
  <c r="GCZ36" i="6"/>
  <c r="GDA36" i="6"/>
  <c r="GDB36" i="6"/>
  <c r="GDC36" i="6"/>
  <c r="GDD36" i="6"/>
  <c r="GDE36" i="6"/>
  <c r="GDF36" i="6"/>
  <c r="GDG36" i="6"/>
  <c r="GDH36" i="6"/>
  <c r="GDI36" i="6"/>
  <c r="GDJ36" i="6"/>
  <c r="GDK36" i="6"/>
  <c r="GDL36" i="6"/>
  <c r="GDM36" i="6"/>
  <c r="GDN36" i="6"/>
  <c r="GDO36" i="6"/>
  <c r="GDP36" i="6"/>
  <c r="GDQ36" i="6"/>
  <c r="GDR36" i="6"/>
  <c r="GDS36" i="6"/>
  <c r="GDT36" i="6"/>
  <c r="GDU36" i="6"/>
  <c r="GDV36" i="6"/>
  <c r="GDW36" i="6"/>
  <c r="GDX36" i="6"/>
  <c r="GDY36" i="6"/>
  <c r="GDZ36" i="6"/>
  <c r="GEA36" i="6"/>
  <c r="GEB36" i="6"/>
  <c r="GEC36" i="6"/>
  <c r="GED36" i="6"/>
  <c r="GEE36" i="6"/>
  <c r="GEF36" i="6"/>
  <c r="GEG36" i="6"/>
  <c r="GEH36" i="6"/>
  <c r="GEI36" i="6"/>
  <c r="GEJ36" i="6"/>
  <c r="GEK36" i="6"/>
  <c r="GEL36" i="6"/>
  <c r="GEM36" i="6"/>
  <c r="GEN36" i="6"/>
  <c r="GEO36" i="6"/>
  <c r="GEP36" i="6"/>
  <c r="GEQ36" i="6"/>
  <c r="GER36" i="6"/>
  <c r="GES36" i="6"/>
  <c r="GET36" i="6"/>
  <c r="GEU36" i="6"/>
  <c r="GEV36" i="6"/>
  <c r="GEW36" i="6"/>
  <c r="GEX36" i="6"/>
  <c r="GEY36" i="6"/>
  <c r="GEZ36" i="6"/>
  <c r="GFA36" i="6"/>
  <c r="GFB36" i="6"/>
  <c r="GFC36" i="6"/>
  <c r="GFD36" i="6"/>
  <c r="GFE36" i="6"/>
  <c r="GFF36" i="6"/>
  <c r="GFG36" i="6"/>
  <c r="GFH36" i="6"/>
  <c r="GFI36" i="6"/>
  <c r="GFJ36" i="6"/>
  <c r="GFK36" i="6"/>
  <c r="GFL36" i="6"/>
  <c r="GFM36" i="6"/>
  <c r="GFN36" i="6"/>
  <c r="GFO36" i="6"/>
  <c r="GFP36" i="6"/>
  <c r="GFQ36" i="6"/>
  <c r="GFR36" i="6"/>
  <c r="GFS36" i="6"/>
  <c r="GFT36" i="6"/>
  <c r="GFU36" i="6"/>
  <c r="GFV36" i="6"/>
  <c r="GFW36" i="6"/>
  <c r="GFX36" i="6"/>
  <c r="GFY36" i="6"/>
  <c r="GFZ36" i="6"/>
  <c r="GGA36" i="6"/>
  <c r="GGB36" i="6"/>
  <c r="GGC36" i="6"/>
  <c r="GGD36" i="6"/>
  <c r="GGE36" i="6"/>
  <c r="GGF36" i="6"/>
  <c r="GGG36" i="6"/>
  <c r="GGH36" i="6"/>
  <c r="GGI36" i="6"/>
  <c r="GGJ36" i="6"/>
  <c r="GGK36" i="6"/>
  <c r="GGL36" i="6"/>
  <c r="GGM36" i="6"/>
  <c r="GGN36" i="6"/>
  <c r="GGO36" i="6"/>
  <c r="GGP36" i="6"/>
  <c r="GGQ36" i="6"/>
  <c r="GGR36" i="6"/>
  <c r="GGS36" i="6"/>
  <c r="GGT36" i="6"/>
  <c r="GGU36" i="6"/>
  <c r="GGV36" i="6"/>
  <c r="GGW36" i="6"/>
  <c r="GGX36" i="6"/>
  <c r="GGY36" i="6"/>
  <c r="GGZ36" i="6"/>
  <c r="GHA36" i="6"/>
  <c r="GHB36" i="6"/>
  <c r="GHC36" i="6"/>
  <c r="GHD36" i="6"/>
  <c r="GHE36" i="6"/>
  <c r="GHF36" i="6"/>
  <c r="GHG36" i="6"/>
  <c r="GHH36" i="6"/>
  <c r="GHI36" i="6"/>
  <c r="GHJ36" i="6"/>
  <c r="GHK36" i="6"/>
  <c r="GHL36" i="6"/>
  <c r="GHM36" i="6"/>
  <c r="GHN36" i="6"/>
  <c r="GHO36" i="6"/>
  <c r="GHP36" i="6"/>
  <c r="GHQ36" i="6"/>
  <c r="GHR36" i="6"/>
  <c r="GHS36" i="6"/>
  <c r="GHT36" i="6"/>
  <c r="GHU36" i="6"/>
  <c r="GHV36" i="6"/>
  <c r="GHW36" i="6"/>
  <c r="GHX36" i="6"/>
  <c r="GHY36" i="6"/>
  <c r="GHZ36" i="6"/>
  <c r="GIA36" i="6"/>
  <c r="GIB36" i="6"/>
  <c r="GIC36" i="6"/>
  <c r="GID36" i="6"/>
  <c r="GIE36" i="6"/>
  <c r="GIF36" i="6"/>
  <c r="GIG36" i="6"/>
  <c r="GIH36" i="6"/>
  <c r="GII36" i="6"/>
  <c r="GIJ36" i="6"/>
  <c r="GIK36" i="6"/>
  <c r="GIL36" i="6"/>
  <c r="GIM36" i="6"/>
  <c r="GIN36" i="6"/>
  <c r="GIO36" i="6"/>
  <c r="GIP36" i="6"/>
  <c r="GIQ36" i="6"/>
  <c r="GIR36" i="6"/>
  <c r="GIS36" i="6"/>
  <c r="GIT36" i="6"/>
  <c r="GIU36" i="6"/>
  <c r="GIV36" i="6"/>
  <c r="GIW36" i="6"/>
  <c r="GIX36" i="6"/>
  <c r="GIY36" i="6"/>
  <c r="GIZ36" i="6"/>
  <c r="GJA36" i="6"/>
  <c r="GJB36" i="6"/>
  <c r="GJC36" i="6"/>
  <c r="GJD36" i="6"/>
  <c r="GJE36" i="6"/>
  <c r="GJF36" i="6"/>
  <c r="GJG36" i="6"/>
  <c r="GJH36" i="6"/>
  <c r="GJI36" i="6"/>
  <c r="GJJ36" i="6"/>
  <c r="GJK36" i="6"/>
  <c r="GJL36" i="6"/>
  <c r="GJM36" i="6"/>
  <c r="GJN36" i="6"/>
  <c r="GJO36" i="6"/>
  <c r="GJP36" i="6"/>
  <c r="GJQ36" i="6"/>
  <c r="GJR36" i="6"/>
  <c r="GJS36" i="6"/>
  <c r="GJT36" i="6"/>
  <c r="GJU36" i="6"/>
  <c r="GJV36" i="6"/>
  <c r="GJW36" i="6"/>
  <c r="GJX36" i="6"/>
  <c r="GJY36" i="6"/>
  <c r="GJZ36" i="6"/>
  <c r="GKA36" i="6"/>
  <c r="GKB36" i="6"/>
  <c r="GKC36" i="6"/>
  <c r="GKD36" i="6"/>
  <c r="GKE36" i="6"/>
  <c r="GKF36" i="6"/>
  <c r="GKG36" i="6"/>
  <c r="GKH36" i="6"/>
  <c r="GKI36" i="6"/>
  <c r="GKJ36" i="6"/>
  <c r="GKK36" i="6"/>
  <c r="GKL36" i="6"/>
  <c r="GKM36" i="6"/>
  <c r="GKN36" i="6"/>
  <c r="GKO36" i="6"/>
  <c r="GKP36" i="6"/>
  <c r="GKQ36" i="6"/>
  <c r="GKR36" i="6"/>
  <c r="GKS36" i="6"/>
  <c r="GKT36" i="6"/>
  <c r="GKU36" i="6"/>
  <c r="GKV36" i="6"/>
  <c r="GKW36" i="6"/>
  <c r="GKX36" i="6"/>
  <c r="GKY36" i="6"/>
  <c r="GKZ36" i="6"/>
  <c r="GLA36" i="6"/>
  <c r="GLB36" i="6"/>
  <c r="GLC36" i="6"/>
  <c r="GLD36" i="6"/>
  <c r="GLE36" i="6"/>
  <c r="GLF36" i="6"/>
  <c r="GLG36" i="6"/>
  <c r="GLH36" i="6"/>
  <c r="GLI36" i="6"/>
  <c r="GLJ36" i="6"/>
  <c r="GLK36" i="6"/>
  <c r="GLL36" i="6"/>
  <c r="GLM36" i="6"/>
  <c r="GLN36" i="6"/>
  <c r="GLO36" i="6"/>
  <c r="GLP36" i="6"/>
  <c r="GLQ36" i="6"/>
  <c r="GLR36" i="6"/>
  <c r="GLS36" i="6"/>
  <c r="GLT36" i="6"/>
  <c r="GLU36" i="6"/>
  <c r="GLV36" i="6"/>
  <c r="GLW36" i="6"/>
  <c r="GLX36" i="6"/>
  <c r="GLY36" i="6"/>
  <c r="GLZ36" i="6"/>
  <c r="GMA36" i="6"/>
  <c r="GMB36" i="6"/>
  <c r="GMC36" i="6"/>
  <c r="GMD36" i="6"/>
  <c r="GME36" i="6"/>
  <c r="GMF36" i="6"/>
  <c r="GMG36" i="6"/>
  <c r="GMH36" i="6"/>
  <c r="GMI36" i="6"/>
  <c r="GMJ36" i="6"/>
  <c r="GMK36" i="6"/>
  <c r="GML36" i="6"/>
  <c r="GMM36" i="6"/>
  <c r="GMN36" i="6"/>
  <c r="GMO36" i="6"/>
  <c r="GMP36" i="6"/>
  <c r="GMQ36" i="6"/>
  <c r="GMR36" i="6"/>
  <c r="GMS36" i="6"/>
  <c r="GMT36" i="6"/>
  <c r="GMU36" i="6"/>
  <c r="GMV36" i="6"/>
  <c r="GMW36" i="6"/>
  <c r="GMX36" i="6"/>
  <c r="GMY36" i="6"/>
  <c r="GMZ36" i="6"/>
  <c r="GNA36" i="6"/>
  <c r="GNB36" i="6"/>
  <c r="GNC36" i="6"/>
  <c r="GND36" i="6"/>
  <c r="GNE36" i="6"/>
  <c r="GNF36" i="6"/>
  <c r="GNG36" i="6"/>
  <c r="GNH36" i="6"/>
  <c r="GNI36" i="6"/>
  <c r="GNJ36" i="6"/>
  <c r="GNK36" i="6"/>
  <c r="GNL36" i="6"/>
  <c r="GNM36" i="6"/>
  <c r="GNN36" i="6"/>
  <c r="GNO36" i="6"/>
  <c r="GNP36" i="6"/>
  <c r="GNQ36" i="6"/>
  <c r="GNR36" i="6"/>
  <c r="GNS36" i="6"/>
  <c r="GNT36" i="6"/>
  <c r="GNU36" i="6"/>
  <c r="GNV36" i="6"/>
  <c r="GNW36" i="6"/>
  <c r="GNX36" i="6"/>
  <c r="GNY36" i="6"/>
  <c r="GNZ36" i="6"/>
  <c r="GOA36" i="6"/>
  <c r="GOB36" i="6"/>
  <c r="GOC36" i="6"/>
  <c r="GOD36" i="6"/>
  <c r="GOE36" i="6"/>
  <c r="GOF36" i="6"/>
  <c r="GOG36" i="6"/>
  <c r="GOH36" i="6"/>
  <c r="GOI36" i="6"/>
  <c r="GOJ36" i="6"/>
  <c r="GOK36" i="6"/>
  <c r="GOL36" i="6"/>
  <c r="GOM36" i="6"/>
  <c r="GON36" i="6"/>
  <c r="GOO36" i="6"/>
  <c r="GOP36" i="6"/>
  <c r="GOQ36" i="6"/>
  <c r="GOR36" i="6"/>
  <c r="GOS36" i="6"/>
  <c r="GOT36" i="6"/>
  <c r="GOU36" i="6"/>
  <c r="GOV36" i="6"/>
  <c r="GOW36" i="6"/>
  <c r="GOX36" i="6"/>
  <c r="GOY36" i="6"/>
  <c r="GOZ36" i="6"/>
  <c r="GPA36" i="6"/>
  <c r="GPB36" i="6"/>
  <c r="GPC36" i="6"/>
  <c r="GPD36" i="6"/>
  <c r="GPE36" i="6"/>
  <c r="GPF36" i="6"/>
  <c r="GPG36" i="6"/>
  <c r="GPH36" i="6"/>
  <c r="GPI36" i="6"/>
  <c r="GPJ36" i="6"/>
  <c r="GPK36" i="6"/>
  <c r="GPL36" i="6"/>
  <c r="GPM36" i="6"/>
  <c r="GPN36" i="6"/>
  <c r="GPO36" i="6"/>
  <c r="GPP36" i="6"/>
  <c r="GPQ36" i="6"/>
  <c r="GPR36" i="6"/>
  <c r="GPS36" i="6"/>
  <c r="GPT36" i="6"/>
  <c r="GPU36" i="6"/>
  <c r="GPV36" i="6"/>
  <c r="GPW36" i="6"/>
  <c r="GPX36" i="6"/>
  <c r="GPY36" i="6"/>
  <c r="GPZ36" i="6"/>
  <c r="GQA36" i="6"/>
  <c r="GQB36" i="6"/>
  <c r="GQC36" i="6"/>
  <c r="GQD36" i="6"/>
  <c r="GQE36" i="6"/>
  <c r="GQF36" i="6"/>
  <c r="GQG36" i="6"/>
  <c r="GQH36" i="6"/>
  <c r="GQI36" i="6"/>
  <c r="GQJ36" i="6"/>
  <c r="GQK36" i="6"/>
  <c r="GQL36" i="6"/>
  <c r="GQM36" i="6"/>
  <c r="GQN36" i="6"/>
  <c r="GQO36" i="6"/>
  <c r="GQP36" i="6"/>
  <c r="GQQ36" i="6"/>
  <c r="GQR36" i="6"/>
  <c r="GQS36" i="6"/>
  <c r="GQT36" i="6"/>
  <c r="GQU36" i="6"/>
  <c r="GQV36" i="6"/>
  <c r="GQW36" i="6"/>
  <c r="GQX36" i="6"/>
  <c r="GQY36" i="6"/>
  <c r="GQZ36" i="6"/>
  <c r="GRA36" i="6"/>
  <c r="GRB36" i="6"/>
  <c r="GRC36" i="6"/>
  <c r="GRD36" i="6"/>
  <c r="GRE36" i="6"/>
  <c r="GRF36" i="6"/>
  <c r="GRG36" i="6"/>
  <c r="GRH36" i="6"/>
  <c r="GRI36" i="6"/>
  <c r="GRJ36" i="6"/>
  <c r="GRK36" i="6"/>
  <c r="GRL36" i="6"/>
  <c r="GRM36" i="6"/>
  <c r="GRN36" i="6"/>
  <c r="GRO36" i="6"/>
  <c r="GRP36" i="6"/>
  <c r="GRQ36" i="6"/>
  <c r="GRR36" i="6"/>
  <c r="GRS36" i="6"/>
  <c r="GRT36" i="6"/>
  <c r="GRU36" i="6"/>
  <c r="GRV36" i="6"/>
  <c r="GRW36" i="6"/>
  <c r="GRX36" i="6"/>
  <c r="GRY36" i="6"/>
  <c r="GRZ36" i="6"/>
  <c r="GSA36" i="6"/>
  <c r="GSB36" i="6"/>
  <c r="GSC36" i="6"/>
  <c r="GSD36" i="6"/>
  <c r="GSE36" i="6"/>
  <c r="GSF36" i="6"/>
  <c r="GSG36" i="6"/>
  <c r="GSH36" i="6"/>
  <c r="GSI36" i="6"/>
  <c r="GSJ36" i="6"/>
  <c r="GSK36" i="6"/>
  <c r="GSL36" i="6"/>
  <c r="GSM36" i="6"/>
  <c r="GSN36" i="6"/>
  <c r="GSO36" i="6"/>
  <c r="GSP36" i="6"/>
  <c r="GSQ36" i="6"/>
  <c r="GSR36" i="6"/>
  <c r="GSS36" i="6"/>
  <c r="GST36" i="6"/>
  <c r="GSU36" i="6"/>
  <c r="GSV36" i="6"/>
  <c r="GSW36" i="6"/>
  <c r="GSX36" i="6"/>
  <c r="GSY36" i="6"/>
  <c r="GSZ36" i="6"/>
  <c r="GTA36" i="6"/>
  <c r="GTB36" i="6"/>
  <c r="GTC36" i="6"/>
  <c r="GTD36" i="6"/>
  <c r="GTE36" i="6"/>
  <c r="GTF36" i="6"/>
  <c r="GTG36" i="6"/>
  <c r="GTH36" i="6"/>
  <c r="GTI36" i="6"/>
  <c r="GTJ36" i="6"/>
  <c r="GTK36" i="6"/>
  <c r="GTL36" i="6"/>
  <c r="GTM36" i="6"/>
  <c r="GTN36" i="6"/>
  <c r="GTO36" i="6"/>
  <c r="GTP36" i="6"/>
  <c r="GTQ36" i="6"/>
  <c r="GTR36" i="6"/>
  <c r="GTS36" i="6"/>
  <c r="GTT36" i="6"/>
  <c r="GTU36" i="6"/>
  <c r="GTV36" i="6"/>
  <c r="GTW36" i="6"/>
  <c r="GTX36" i="6"/>
  <c r="GTY36" i="6"/>
  <c r="GTZ36" i="6"/>
  <c r="GUA36" i="6"/>
  <c r="GUB36" i="6"/>
  <c r="GUC36" i="6"/>
  <c r="GUD36" i="6"/>
  <c r="GUE36" i="6"/>
  <c r="GUF36" i="6"/>
  <c r="GUG36" i="6"/>
  <c r="GUH36" i="6"/>
  <c r="GUI36" i="6"/>
  <c r="GUJ36" i="6"/>
  <c r="GUK36" i="6"/>
  <c r="GUL36" i="6"/>
  <c r="GUM36" i="6"/>
  <c r="GUN36" i="6"/>
  <c r="GUO36" i="6"/>
  <c r="GUP36" i="6"/>
  <c r="GUQ36" i="6"/>
  <c r="GUR36" i="6"/>
  <c r="GUS36" i="6"/>
  <c r="GUT36" i="6"/>
  <c r="GUU36" i="6"/>
  <c r="GUV36" i="6"/>
  <c r="GUW36" i="6"/>
  <c r="GUX36" i="6"/>
  <c r="GUY36" i="6"/>
  <c r="GUZ36" i="6"/>
  <c r="GVA36" i="6"/>
  <c r="GVB36" i="6"/>
  <c r="GVC36" i="6"/>
  <c r="GVD36" i="6"/>
  <c r="GVE36" i="6"/>
  <c r="GVF36" i="6"/>
  <c r="GVG36" i="6"/>
  <c r="GVH36" i="6"/>
  <c r="GVI36" i="6"/>
  <c r="GVJ36" i="6"/>
  <c r="GVK36" i="6"/>
  <c r="GVL36" i="6"/>
  <c r="GVM36" i="6"/>
  <c r="GVN36" i="6"/>
  <c r="GVO36" i="6"/>
  <c r="GVP36" i="6"/>
  <c r="GVQ36" i="6"/>
  <c r="GVR36" i="6"/>
  <c r="GVS36" i="6"/>
  <c r="GVT36" i="6"/>
  <c r="GVU36" i="6"/>
  <c r="GVV36" i="6"/>
  <c r="GVW36" i="6"/>
  <c r="GVX36" i="6"/>
  <c r="GVY36" i="6"/>
  <c r="GVZ36" i="6"/>
  <c r="GWA36" i="6"/>
  <c r="GWB36" i="6"/>
  <c r="GWC36" i="6"/>
  <c r="GWD36" i="6"/>
  <c r="GWE36" i="6"/>
  <c r="GWF36" i="6"/>
  <c r="GWG36" i="6"/>
  <c r="GWH36" i="6"/>
  <c r="GWI36" i="6"/>
  <c r="GWJ36" i="6"/>
  <c r="GWK36" i="6"/>
  <c r="GWL36" i="6"/>
  <c r="GWM36" i="6"/>
  <c r="GWN36" i="6"/>
  <c r="GWO36" i="6"/>
  <c r="GWP36" i="6"/>
  <c r="GWQ36" i="6"/>
  <c r="GWR36" i="6"/>
  <c r="GWS36" i="6"/>
  <c r="GWT36" i="6"/>
  <c r="GWU36" i="6"/>
  <c r="GWV36" i="6"/>
  <c r="GWW36" i="6"/>
  <c r="GWX36" i="6"/>
  <c r="GWY36" i="6"/>
  <c r="GWZ36" i="6"/>
  <c r="GXA36" i="6"/>
  <c r="GXB36" i="6"/>
  <c r="GXC36" i="6"/>
  <c r="GXD36" i="6"/>
  <c r="GXE36" i="6"/>
  <c r="GXF36" i="6"/>
  <c r="GXG36" i="6"/>
  <c r="GXH36" i="6"/>
  <c r="GXI36" i="6"/>
  <c r="GXJ36" i="6"/>
  <c r="GXK36" i="6"/>
  <c r="GXL36" i="6"/>
  <c r="GXM36" i="6"/>
  <c r="GXN36" i="6"/>
  <c r="GXO36" i="6"/>
  <c r="GXP36" i="6"/>
  <c r="GXQ36" i="6"/>
  <c r="GXR36" i="6"/>
  <c r="GXS36" i="6"/>
  <c r="GXT36" i="6"/>
  <c r="GXU36" i="6"/>
  <c r="GXV36" i="6"/>
  <c r="GXW36" i="6"/>
  <c r="GXX36" i="6"/>
  <c r="GXY36" i="6"/>
  <c r="GXZ36" i="6"/>
  <c r="GYA36" i="6"/>
  <c r="GYB36" i="6"/>
  <c r="GYC36" i="6"/>
  <c r="GYD36" i="6"/>
  <c r="GYE36" i="6"/>
  <c r="GYF36" i="6"/>
  <c r="GYG36" i="6"/>
  <c r="GYH36" i="6"/>
  <c r="GYI36" i="6"/>
  <c r="GYJ36" i="6"/>
  <c r="GYK36" i="6"/>
  <c r="GYL36" i="6"/>
  <c r="GYM36" i="6"/>
  <c r="GYN36" i="6"/>
  <c r="GYO36" i="6"/>
  <c r="GYP36" i="6"/>
  <c r="GYQ36" i="6"/>
  <c r="GYR36" i="6"/>
  <c r="GYS36" i="6"/>
  <c r="GYT36" i="6"/>
  <c r="GYU36" i="6"/>
  <c r="GYV36" i="6"/>
  <c r="GYW36" i="6"/>
  <c r="GYX36" i="6"/>
  <c r="GYY36" i="6"/>
  <c r="GYZ36" i="6"/>
  <c r="GZA36" i="6"/>
  <c r="GZB36" i="6"/>
  <c r="GZC36" i="6"/>
  <c r="GZD36" i="6"/>
  <c r="GZE36" i="6"/>
  <c r="GZF36" i="6"/>
  <c r="GZG36" i="6"/>
  <c r="GZH36" i="6"/>
  <c r="GZI36" i="6"/>
  <c r="GZJ36" i="6"/>
  <c r="GZK36" i="6"/>
  <c r="GZL36" i="6"/>
  <c r="GZM36" i="6"/>
  <c r="GZN36" i="6"/>
  <c r="GZO36" i="6"/>
  <c r="GZP36" i="6"/>
  <c r="GZQ36" i="6"/>
  <c r="GZR36" i="6"/>
  <c r="GZS36" i="6"/>
  <c r="GZT36" i="6"/>
  <c r="GZU36" i="6"/>
  <c r="GZV36" i="6"/>
  <c r="GZW36" i="6"/>
  <c r="GZX36" i="6"/>
  <c r="GZY36" i="6"/>
  <c r="GZZ36" i="6"/>
  <c r="HAA36" i="6"/>
  <c r="HAB36" i="6"/>
  <c r="HAC36" i="6"/>
  <c r="HAD36" i="6"/>
  <c r="HAE36" i="6"/>
  <c r="HAF36" i="6"/>
  <c r="HAG36" i="6"/>
  <c r="HAH36" i="6"/>
  <c r="HAI36" i="6"/>
  <c r="HAJ36" i="6"/>
  <c r="HAK36" i="6"/>
  <c r="HAL36" i="6"/>
  <c r="HAM36" i="6"/>
  <c r="HAN36" i="6"/>
  <c r="HAO36" i="6"/>
  <c r="HAP36" i="6"/>
  <c r="HAQ36" i="6"/>
  <c r="HAR36" i="6"/>
  <c r="HAS36" i="6"/>
  <c r="HAT36" i="6"/>
  <c r="HAU36" i="6"/>
  <c r="HAV36" i="6"/>
  <c r="HAW36" i="6"/>
  <c r="HAX36" i="6"/>
  <c r="HAY36" i="6"/>
  <c r="HAZ36" i="6"/>
  <c r="HBA36" i="6"/>
  <c r="HBB36" i="6"/>
  <c r="HBC36" i="6"/>
  <c r="HBD36" i="6"/>
  <c r="HBE36" i="6"/>
  <c r="HBF36" i="6"/>
  <c r="HBG36" i="6"/>
  <c r="HBH36" i="6"/>
  <c r="HBI36" i="6"/>
  <c r="HBJ36" i="6"/>
  <c r="HBK36" i="6"/>
  <c r="HBL36" i="6"/>
  <c r="HBM36" i="6"/>
  <c r="HBN36" i="6"/>
  <c r="HBO36" i="6"/>
  <c r="HBP36" i="6"/>
  <c r="HBQ36" i="6"/>
  <c r="HBR36" i="6"/>
  <c r="HBS36" i="6"/>
  <c r="HBT36" i="6"/>
  <c r="HBU36" i="6"/>
  <c r="HBV36" i="6"/>
  <c r="HBW36" i="6"/>
  <c r="HBX36" i="6"/>
  <c r="HBY36" i="6"/>
  <c r="HBZ36" i="6"/>
  <c r="HCA36" i="6"/>
  <c r="HCB36" i="6"/>
  <c r="HCC36" i="6"/>
  <c r="HCD36" i="6"/>
  <c r="HCE36" i="6"/>
  <c r="HCF36" i="6"/>
  <c r="HCG36" i="6"/>
  <c r="HCH36" i="6"/>
  <c r="HCI36" i="6"/>
  <c r="HCJ36" i="6"/>
  <c r="HCK36" i="6"/>
  <c r="HCL36" i="6"/>
  <c r="HCM36" i="6"/>
  <c r="HCN36" i="6"/>
  <c r="HCO36" i="6"/>
  <c r="HCP36" i="6"/>
  <c r="HCQ36" i="6"/>
  <c r="HCR36" i="6"/>
  <c r="HCS36" i="6"/>
  <c r="HCT36" i="6"/>
  <c r="HCU36" i="6"/>
  <c r="HCV36" i="6"/>
  <c r="HCW36" i="6"/>
  <c r="HCX36" i="6"/>
  <c r="HCY36" i="6"/>
  <c r="HCZ36" i="6"/>
  <c r="HDA36" i="6"/>
  <c r="HDB36" i="6"/>
  <c r="HDC36" i="6"/>
  <c r="HDD36" i="6"/>
  <c r="HDE36" i="6"/>
  <c r="HDF36" i="6"/>
  <c r="HDG36" i="6"/>
  <c r="HDH36" i="6"/>
  <c r="HDI36" i="6"/>
  <c r="HDJ36" i="6"/>
  <c r="HDK36" i="6"/>
  <c r="HDL36" i="6"/>
  <c r="HDM36" i="6"/>
  <c r="HDN36" i="6"/>
  <c r="HDO36" i="6"/>
  <c r="HDP36" i="6"/>
  <c r="HDQ36" i="6"/>
  <c r="HDR36" i="6"/>
  <c r="HDS36" i="6"/>
  <c r="HDT36" i="6"/>
  <c r="HDU36" i="6"/>
  <c r="HDV36" i="6"/>
  <c r="HDW36" i="6"/>
  <c r="HDX36" i="6"/>
  <c r="HDY36" i="6"/>
  <c r="HDZ36" i="6"/>
  <c r="HEA36" i="6"/>
  <c r="HEB36" i="6"/>
  <c r="HEC36" i="6"/>
  <c r="HED36" i="6"/>
  <c r="HEE36" i="6"/>
  <c r="HEF36" i="6"/>
  <c r="HEG36" i="6"/>
  <c r="HEH36" i="6"/>
  <c r="HEI36" i="6"/>
  <c r="HEJ36" i="6"/>
  <c r="HEK36" i="6"/>
  <c r="HEL36" i="6"/>
  <c r="HEM36" i="6"/>
  <c r="HEN36" i="6"/>
  <c r="HEO36" i="6"/>
  <c r="HEP36" i="6"/>
  <c r="HEQ36" i="6"/>
  <c r="HER36" i="6"/>
  <c r="HES36" i="6"/>
  <c r="HET36" i="6"/>
  <c r="HEU36" i="6"/>
  <c r="HEV36" i="6"/>
  <c r="HEW36" i="6"/>
  <c r="HEX36" i="6"/>
  <c r="HEY36" i="6"/>
  <c r="HEZ36" i="6"/>
  <c r="HFA36" i="6"/>
  <c r="HFB36" i="6"/>
  <c r="HFC36" i="6"/>
  <c r="HFD36" i="6"/>
  <c r="HFE36" i="6"/>
  <c r="HFF36" i="6"/>
  <c r="HFG36" i="6"/>
  <c r="HFH36" i="6"/>
  <c r="HFI36" i="6"/>
  <c r="HFJ36" i="6"/>
  <c r="HFK36" i="6"/>
  <c r="HFL36" i="6"/>
  <c r="HFM36" i="6"/>
  <c r="HFN36" i="6"/>
  <c r="HFO36" i="6"/>
  <c r="HFP36" i="6"/>
  <c r="HFQ36" i="6"/>
  <c r="HFR36" i="6"/>
  <c r="HFS36" i="6"/>
  <c r="HFT36" i="6"/>
  <c r="HFU36" i="6"/>
  <c r="HFV36" i="6"/>
  <c r="HFW36" i="6"/>
  <c r="HFX36" i="6"/>
  <c r="HFY36" i="6"/>
  <c r="HFZ36" i="6"/>
  <c r="HGA36" i="6"/>
  <c r="HGB36" i="6"/>
  <c r="HGC36" i="6"/>
  <c r="HGD36" i="6"/>
  <c r="HGE36" i="6"/>
  <c r="HGF36" i="6"/>
  <c r="HGG36" i="6"/>
  <c r="HGH36" i="6"/>
  <c r="HGI36" i="6"/>
  <c r="HGJ36" i="6"/>
  <c r="HGK36" i="6"/>
  <c r="HGL36" i="6"/>
  <c r="HGM36" i="6"/>
  <c r="HGN36" i="6"/>
  <c r="HGO36" i="6"/>
  <c r="HGP36" i="6"/>
  <c r="HGQ36" i="6"/>
  <c r="HGR36" i="6"/>
  <c r="HGS36" i="6"/>
  <c r="HGT36" i="6"/>
  <c r="HGU36" i="6"/>
  <c r="HGV36" i="6"/>
  <c r="HGW36" i="6"/>
  <c r="HGX36" i="6"/>
  <c r="HGY36" i="6"/>
  <c r="HGZ36" i="6"/>
  <c r="HHA36" i="6"/>
  <c r="HHB36" i="6"/>
  <c r="HHC36" i="6"/>
  <c r="HHD36" i="6"/>
  <c r="HHE36" i="6"/>
  <c r="HHF36" i="6"/>
  <c r="HHG36" i="6"/>
  <c r="HHH36" i="6"/>
  <c r="HHI36" i="6"/>
  <c r="HHJ36" i="6"/>
  <c r="HHK36" i="6"/>
  <c r="HHL36" i="6"/>
  <c r="HHM36" i="6"/>
  <c r="HHN36" i="6"/>
  <c r="HHO36" i="6"/>
  <c r="HHP36" i="6"/>
  <c r="HHQ36" i="6"/>
  <c r="HHR36" i="6"/>
  <c r="HHS36" i="6"/>
  <c r="HHT36" i="6"/>
  <c r="HHU36" i="6"/>
  <c r="HHV36" i="6"/>
  <c r="HHW36" i="6"/>
  <c r="HHX36" i="6"/>
  <c r="HHY36" i="6"/>
  <c r="HHZ36" i="6"/>
  <c r="HIA36" i="6"/>
  <c r="HIB36" i="6"/>
  <c r="HIC36" i="6"/>
  <c r="HID36" i="6"/>
  <c r="HIE36" i="6"/>
  <c r="HIF36" i="6"/>
  <c r="HIG36" i="6"/>
  <c r="HIH36" i="6"/>
  <c r="HII36" i="6"/>
  <c r="HIJ36" i="6"/>
  <c r="HIK36" i="6"/>
  <c r="HIL36" i="6"/>
  <c r="HIM36" i="6"/>
  <c r="HIN36" i="6"/>
  <c r="HIO36" i="6"/>
  <c r="HIP36" i="6"/>
  <c r="HIQ36" i="6"/>
  <c r="HIR36" i="6"/>
  <c r="HIS36" i="6"/>
  <c r="HIT36" i="6"/>
  <c r="HIU36" i="6"/>
  <c r="HIV36" i="6"/>
  <c r="HIW36" i="6"/>
  <c r="HIX36" i="6"/>
  <c r="HIY36" i="6"/>
  <c r="HIZ36" i="6"/>
  <c r="HJA36" i="6"/>
  <c r="HJB36" i="6"/>
  <c r="HJC36" i="6"/>
  <c r="HJD36" i="6"/>
  <c r="HJE36" i="6"/>
  <c r="HJF36" i="6"/>
  <c r="HJG36" i="6"/>
  <c r="HJH36" i="6"/>
  <c r="HJI36" i="6"/>
  <c r="HJJ36" i="6"/>
  <c r="HJK36" i="6"/>
  <c r="HJL36" i="6"/>
  <c r="HJM36" i="6"/>
  <c r="HJN36" i="6"/>
  <c r="HJO36" i="6"/>
  <c r="HJP36" i="6"/>
  <c r="HJQ36" i="6"/>
  <c r="HJR36" i="6"/>
  <c r="HJS36" i="6"/>
  <c r="HJT36" i="6"/>
  <c r="HJU36" i="6"/>
  <c r="HJV36" i="6"/>
  <c r="HJW36" i="6"/>
  <c r="HJX36" i="6"/>
  <c r="HJY36" i="6"/>
  <c r="HJZ36" i="6"/>
  <c r="HKA36" i="6"/>
  <c r="HKB36" i="6"/>
  <c r="HKC36" i="6"/>
  <c r="HKD36" i="6"/>
  <c r="HKE36" i="6"/>
  <c r="HKF36" i="6"/>
  <c r="HKG36" i="6"/>
  <c r="HKH36" i="6"/>
  <c r="HKI36" i="6"/>
  <c r="HKJ36" i="6"/>
  <c r="HKK36" i="6"/>
  <c r="HKL36" i="6"/>
  <c r="HKM36" i="6"/>
  <c r="HKN36" i="6"/>
  <c r="HKO36" i="6"/>
  <c r="HKP36" i="6"/>
  <c r="HKQ36" i="6"/>
  <c r="HKR36" i="6"/>
  <c r="HKS36" i="6"/>
  <c r="HKT36" i="6"/>
  <c r="HKU36" i="6"/>
  <c r="HKV36" i="6"/>
  <c r="HKW36" i="6"/>
  <c r="HKX36" i="6"/>
  <c r="HKY36" i="6"/>
  <c r="HKZ36" i="6"/>
  <c r="HLA36" i="6"/>
  <c r="HLB36" i="6"/>
  <c r="HLC36" i="6"/>
  <c r="HLD36" i="6"/>
  <c r="HLE36" i="6"/>
  <c r="HLF36" i="6"/>
  <c r="HLG36" i="6"/>
  <c r="HLH36" i="6"/>
  <c r="HLI36" i="6"/>
  <c r="HLJ36" i="6"/>
  <c r="HLK36" i="6"/>
  <c r="HLL36" i="6"/>
  <c r="HLM36" i="6"/>
  <c r="HLN36" i="6"/>
  <c r="HLO36" i="6"/>
  <c r="HLP36" i="6"/>
  <c r="HLQ36" i="6"/>
  <c r="HLR36" i="6"/>
  <c r="HLS36" i="6"/>
  <c r="HLT36" i="6"/>
  <c r="HLU36" i="6"/>
  <c r="HLV36" i="6"/>
  <c r="HLW36" i="6"/>
  <c r="HLX36" i="6"/>
  <c r="HLY36" i="6"/>
  <c r="HLZ36" i="6"/>
  <c r="HMA36" i="6"/>
  <c r="HMB36" i="6"/>
  <c r="HMC36" i="6"/>
  <c r="HMD36" i="6"/>
  <c r="HME36" i="6"/>
  <c r="HMF36" i="6"/>
  <c r="HMG36" i="6"/>
  <c r="HMH36" i="6"/>
  <c r="HMI36" i="6"/>
  <c r="HMJ36" i="6"/>
  <c r="HMK36" i="6"/>
  <c r="HML36" i="6"/>
  <c r="HMM36" i="6"/>
  <c r="HMN36" i="6"/>
  <c r="HMO36" i="6"/>
  <c r="HMP36" i="6"/>
  <c r="HMQ36" i="6"/>
  <c r="HMR36" i="6"/>
  <c r="HMS36" i="6"/>
  <c r="HMT36" i="6"/>
  <c r="HMU36" i="6"/>
  <c r="HMV36" i="6"/>
  <c r="HMW36" i="6"/>
  <c r="HMX36" i="6"/>
  <c r="HMY36" i="6"/>
  <c r="HMZ36" i="6"/>
  <c r="HNA36" i="6"/>
  <c r="HNB36" i="6"/>
  <c r="HNC36" i="6"/>
  <c r="HND36" i="6"/>
  <c r="HNE36" i="6"/>
  <c r="HNF36" i="6"/>
  <c r="HNG36" i="6"/>
  <c r="HNH36" i="6"/>
  <c r="HNI36" i="6"/>
  <c r="HNJ36" i="6"/>
  <c r="HNK36" i="6"/>
  <c r="HNL36" i="6"/>
  <c r="HNM36" i="6"/>
  <c r="HNN36" i="6"/>
  <c r="HNO36" i="6"/>
  <c r="HNP36" i="6"/>
  <c r="HNQ36" i="6"/>
  <c r="HNR36" i="6"/>
  <c r="HNS36" i="6"/>
  <c r="HNT36" i="6"/>
  <c r="HNU36" i="6"/>
  <c r="HNV36" i="6"/>
  <c r="HNW36" i="6"/>
  <c r="HNX36" i="6"/>
  <c r="HNY36" i="6"/>
  <c r="HNZ36" i="6"/>
  <c r="HOA36" i="6"/>
  <c r="HOB36" i="6"/>
  <c r="HOC36" i="6"/>
  <c r="HOD36" i="6"/>
  <c r="HOE36" i="6"/>
  <c r="HOF36" i="6"/>
  <c r="HOG36" i="6"/>
  <c r="HOH36" i="6"/>
  <c r="HOI36" i="6"/>
  <c r="HOJ36" i="6"/>
  <c r="HOK36" i="6"/>
  <c r="HOL36" i="6"/>
  <c r="HOM36" i="6"/>
  <c r="HON36" i="6"/>
  <c r="HOO36" i="6"/>
  <c r="HOP36" i="6"/>
  <c r="HOQ36" i="6"/>
  <c r="HOR36" i="6"/>
  <c r="HOS36" i="6"/>
  <c r="HOT36" i="6"/>
  <c r="HOU36" i="6"/>
  <c r="HOV36" i="6"/>
  <c r="HOW36" i="6"/>
  <c r="HOX36" i="6"/>
  <c r="HOY36" i="6"/>
  <c r="HOZ36" i="6"/>
  <c r="HPA36" i="6"/>
  <c r="HPB36" i="6"/>
  <c r="HPC36" i="6"/>
  <c r="HPD36" i="6"/>
  <c r="HPE36" i="6"/>
  <c r="HPF36" i="6"/>
  <c r="HPG36" i="6"/>
  <c r="HPH36" i="6"/>
  <c r="HPI36" i="6"/>
  <c r="HPJ36" i="6"/>
  <c r="HPK36" i="6"/>
  <c r="HPL36" i="6"/>
  <c r="HPM36" i="6"/>
  <c r="HPN36" i="6"/>
  <c r="HPO36" i="6"/>
  <c r="HPP36" i="6"/>
  <c r="HPQ36" i="6"/>
  <c r="HPR36" i="6"/>
  <c r="HPS36" i="6"/>
  <c r="HPT36" i="6"/>
  <c r="HPU36" i="6"/>
  <c r="HPV36" i="6"/>
  <c r="HPW36" i="6"/>
  <c r="HPX36" i="6"/>
  <c r="HPY36" i="6"/>
  <c r="HPZ36" i="6"/>
  <c r="HQA36" i="6"/>
  <c r="HQB36" i="6"/>
  <c r="HQC36" i="6"/>
  <c r="HQD36" i="6"/>
  <c r="HQE36" i="6"/>
  <c r="HQF36" i="6"/>
  <c r="HQG36" i="6"/>
  <c r="HQH36" i="6"/>
  <c r="HQI36" i="6"/>
  <c r="HQJ36" i="6"/>
  <c r="HQK36" i="6"/>
  <c r="HQL36" i="6"/>
  <c r="HQM36" i="6"/>
  <c r="HQN36" i="6"/>
  <c r="HQO36" i="6"/>
  <c r="HQP36" i="6"/>
  <c r="HQQ36" i="6"/>
  <c r="HQR36" i="6"/>
  <c r="HQS36" i="6"/>
  <c r="HQT36" i="6"/>
  <c r="HQU36" i="6"/>
  <c r="HQV36" i="6"/>
  <c r="HQW36" i="6"/>
  <c r="HQX36" i="6"/>
  <c r="HQY36" i="6"/>
  <c r="HQZ36" i="6"/>
  <c r="HRA36" i="6"/>
  <c r="HRB36" i="6"/>
  <c r="HRC36" i="6"/>
  <c r="HRD36" i="6"/>
  <c r="HRE36" i="6"/>
  <c r="HRF36" i="6"/>
  <c r="HRG36" i="6"/>
  <c r="HRH36" i="6"/>
  <c r="HRI36" i="6"/>
  <c r="HRJ36" i="6"/>
  <c r="HRK36" i="6"/>
  <c r="HRL36" i="6"/>
  <c r="HRM36" i="6"/>
  <c r="HRN36" i="6"/>
  <c r="HRO36" i="6"/>
  <c r="HRP36" i="6"/>
  <c r="HRQ36" i="6"/>
  <c r="HRR36" i="6"/>
  <c r="HRS36" i="6"/>
  <c r="HRT36" i="6"/>
  <c r="HRU36" i="6"/>
  <c r="HRV36" i="6"/>
  <c r="HRW36" i="6"/>
  <c r="HRX36" i="6"/>
  <c r="HRY36" i="6"/>
  <c r="HRZ36" i="6"/>
  <c r="HSA36" i="6"/>
  <c r="HSB36" i="6"/>
  <c r="HSC36" i="6"/>
  <c r="HSD36" i="6"/>
  <c r="HSE36" i="6"/>
  <c r="HSF36" i="6"/>
  <c r="HSG36" i="6"/>
  <c r="HSH36" i="6"/>
  <c r="HSI36" i="6"/>
  <c r="HSJ36" i="6"/>
  <c r="HSK36" i="6"/>
  <c r="HSL36" i="6"/>
  <c r="HSM36" i="6"/>
  <c r="HSN36" i="6"/>
  <c r="HSO36" i="6"/>
  <c r="HSP36" i="6"/>
  <c r="HSQ36" i="6"/>
  <c r="HSR36" i="6"/>
  <c r="HSS36" i="6"/>
  <c r="HST36" i="6"/>
  <c r="HSU36" i="6"/>
  <c r="HSV36" i="6"/>
  <c r="HSW36" i="6"/>
  <c r="HSX36" i="6"/>
  <c r="HSY36" i="6"/>
  <c r="HSZ36" i="6"/>
  <c r="HTA36" i="6"/>
  <c r="HTB36" i="6"/>
  <c r="HTC36" i="6"/>
  <c r="HTD36" i="6"/>
  <c r="HTE36" i="6"/>
  <c r="HTF36" i="6"/>
  <c r="HTG36" i="6"/>
  <c r="HTH36" i="6"/>
  <c r="HTI36" i="6"/>
  <c r="HTJ36" i="6"/>
  <c r="HTK36" i="6"/>
  <c r="HTL36" i="6"/>
  <c r="HTM36" i="6"/>
  <c r="HTN36" i="6"/>
  <c r="HTO36" i="6"/>
  <c r="HTP36" i="6"/>
  <c r="HTQ36" i="6"/>
  <c r="HTR36" i="6"/>
  <c r="HTS36" i="6"/>
  <c r="HTT36" i="6"/>
  <c r="HTU36" i="6"/>
  <c r="HTV36" i="6"/>
  <c r="HTW36" i="6"/>
  <c r="HTX36" i="6"/>
  <c r="HTY36" i="6"/>
  <c r="HTZ36" i="6"/>
  <c r="HUA36" i="6"/>
  <c r="HUB36" i="6"/>
  <c r="HUC36" i="6"/>
  <c r="HUD36" i="6"/>
  <c r="HUE36" i="6"/>
  <c r="HUF36" i="6"/>
  <c r="HUG36" i="6"/>
  <c r="HUH36" i="6"/>
  <c r="HUI36" i="6"/>
  <c r="HUJ36" i="6"/>
  <c r="HUK36" i="6"/>
  <c r="HUL36" i="6"/>
  <c r="HUM36" i="6"/>
  <c r="HUN36" i="6"/>
  <c r="HUO36" i="6"/>
  <c r="HUP36" i="6"/>
  <c r="HUQ36" i="6"/>
  <c r="HUR36" i="6"/>
  <c r="HUS36" i="6"/>
  <c r="HUT36" i="6"/>
  <c r="HUU36" i="6"/>
  <c r="HUV36" i="6"/>
  <c r="HUW36" i="6"/>
  <c r="HUX36" i="6"/>
  <c r="HUY36" i="6"/>
  <c r="HUZ36" i="6"/>
  <c r="HVA36" i="6"/>
  <c r="HVB36" i="6"/>
  <c r="HVC36" i="6"/>
  <c r="HVD36" i="6"/>
  <c r="HVE36" i="6"/>
  <c r="HVF36" i="6"/>
  <c r="HVG36" i="6"/>
  <c r="HVH36" i="6"/>
  <c r="HVI36" i="6"/>
  <c r="HVJ36" i="6"/>
  <c r="HVK36" i="6"/>
  <c r="HVL36" i="6"/>
  <c r="HVM36" i="6"/>
  <c r="HVN36" i="6"/>
  <c r="HVO36" i="6"/>
  <c r="HVP36" i="6"/>
  <c r="HVQ36" i="6"/>
  <c r="HVR36" i="6"/>
  <c r="HVS36" i="6"/>
  <c r="HVT36" i="6"/>
  <c r="HVU36" i="6"/>
  <c r="HVV36" i="6"/>
  <c r="HVW36" i="6"/>
  <c r="HVX36" i="6"/>
  <c r="HVY36" i="6"/>
  <c r="HVZ36" i="6"/>
  <c r="HWA36" i="6"/>
  <c r="HWB36" i="6"/>
  <c r="HWC36" i="6"/>
  <c r="HWD36" i="6"/>
  <c r="HWE36" i="6"/>
  <c r="HWF36" i="6"/>
  <c r="HWG36" i="6"/>
  <c r="HWH36" i="6"/>
  <c r="HWI36" i="6"/>
  <c r="HWJ36" i="6"/>
  <c r="HWK36" i="6"/>
  <c r="HWL36" i="6"/>
  <c r="HWM36" i="6"/>
  <c r="HWN36" i="6"/>
  <c r="HWO36" i="6"/>
  <c r="HWP36" i="6"/>
  <c r="HWQ36" i="6"/>
  <c r="HWR36" i="6"/>
  <c r="HWS36" i="6"/>
  <c r="HWT36" i="6"/>
  <c r="HWU36" i="6"/>
  <c r="HWV36" i="6"/>
  <c r="HWW36" i="6"/>
  <c r="HWX36" i="6"/>
  <c r="HWY36" i="6"/>
  <c r="HWZ36" i="6"/>
  <c r="HXA36" i="6"/>
  <c r="HXB36" i="6"/>
  <c r="HXC36" i="6"/>
  <c r="HXD36" i="6"/>
  <c r="HXE36" i="6"/>
  <c r="HXF36" i="6"/>
  <c r="HXG36" i="6"/>
  <c r="HXH36" i="6"/>
  <c r="HXI36" i="6"/>
  <c r="HXJ36" i="6"/>
  <c r="HXK36" i="6"/>
  <c r="HXL36" i="6"/>
  <c r="HXM36" i="6"/>
  <c r="HXN36" i="6"/>
  <c r="HXO36" i="6"/>
  <c r="HXP36" i="6"/>
  <c r="HXQ36" i="6"/>
  <c r="HXR36" i="6"/>
  <c r="HXS36" i="6"/>
  <c r="HXT36" i="6"/>
  <c r="HXU36" i="6"/>
  <c r="HXV36" i="6"/>
  <c r="HXW36" i="6"/>
  <c r="HXX36" i="6"/>
  <c r="HXY36" i="6"/>
  <c r="HXZ36" i="6"/>
  <c r="HYA36" i="6"/>
  <c r="HYB36" i="6"/>
  <c r="HYC36" i="6"/>
  <c r="HYD36" i="6"/>
  <c r="HYE36" i="6"/>
  <c r="HYF36" i="6"/>
  <c r="HYG36" i="6"/>
  <c r="HYH36" i="6"/>
  <c r="HYI36" i="6"/>
  <c r="HYJ36" i="6"/>
  <c r="HYK36" i="6"/>
  <c r="HYL36" i="6"/>
  <c r="HYM36" i="6"/>
  <c r="HYN36" i="6"/>
  <c r="HYO36" i="6"/>
  <c r="HYP36" i="6"/>
  <c r="HYQ36" i="6"/>
  <c r="HYR36" i="6"/>
  <c r="HYS36" i="6"/>
  <c r="HYT36" i="6"/>
  <c r="HYU36" i="6"/>
  <c r="HYV36" i="6"/>
  <c r="HYW36" i="6"/>
  <c r="HYX36" i="6"/>
  <c r="HYY36" i="6"/>
  <c r="HYZ36" i="6"/>
  <c r="HZA36" i="6"/>
  <c r="HZB36" i="6"/>
  <c r="HZC36" i="6"/>
  <c r="HZD36" i="6"/>
  <c r="HZE36" i="6"/>
  <c r="HZF36" i="6"/>
  <c r="HZG36" i="6"/>
  <c r="HZH36" i="6"/>
  <c r="HZI36" i="6"/>
  <c r="HZJ36" i="6"/>
  <c r="HZK36" i="6"/>
  <c r="HZL36" i="6"/>
  <c r="HZM36" i="6"/>
  <c r="HZN36" i="6"/>
  <c r="HZO36" i="6"/>
  <c r="HZP36" i="6"/>
  <c r="HZQ36" i="6"/>
  <c r="HZR36" i="6"/>
  <c r="HZS36" i="6"/>
  <c r="HZT36" i="6"/>
  <c r="HZU36" i="6"/>
  <c r="HZV36" i="6"/>
  <c r="HZW36" i="6"/>
  <c r="HZX36" i="6"/>
  <c r="HZY36" i="6"/>
  <c r="HZZ36" i="6"/>
  <c r="IAA36" i="6"/>
  <c r="IAB36" i="6"/>
  <c r="IAC36" i="6"/>
  <c r="IAD36" i="6"/>
  <c r="IAE36" i="6"/>
  <c r="IAF36" i="6"/>
  <c r="IAG36" i="6"/>
  <c r="IAH36" i="6"/>
  <c r="IAI36" i="6"/>
  <c r="IAJ36" i="6"/>
  <c r="IAK36" i="6"/>
  <c r="IAL36" i="6"/>
  <c r="IAM36" i="6"/>
  <c r="IAN36" i="6"/>
  <c r="IAO36" i="6"/>
  <c r="IAP36" i="6"/>
  <c r="IAQ36" i="6"/>
  <c r="IAR36" i="6"/>
  <c r="IAS36" i="6"/>
  <c r="IAT36" i="6"/>
  <c r="IAU36" i="6"/>
  <c r="IAV36" i="6"/>
  <c r="IAW36" i="6"/>
  <c r="IAX36" i="6"/>
  <c r="IAY36" i="6"/>
  <c r="IAZ36" i="6"/>
  <c r="IBA36" i="6"/>
  <c r="IBB36" i="6"/>
  <c r="IBC36" i="6"/>
  <c r="IBD36" i="6"/>
  <c r="IBE36" i="6"/>
  <c r="IBF36" i="6"/>
  <c r="IBG36" i="6"/>
  <c r="IBH36" i="6"/>
  <c r="IBI36" i="6"/>
  <c r="IBJ36" i="6"/>
  <c r="IBK36" i="6"/>
  <c r="IBL36" i="6"/>
  <c r="IBM36" i="6"/>
  <c r="IBN36" i="6"/>
  <c r="IBO36" i="6"/>
  <c r="IBP36" i="6"/>
  <c r="IBQ36" i="6"/>
  <c r="IBR36" i="6"/>
  <c r="IBS36" i="6"/>
  <c r="IBT36" i="6"/>
  <c r="IBU36" i="6"/>
  <c r="IBV36" i="6"/>
  <c r="IBW36" i="6"/>
  <c r="IBX36" i="6"/>
  <c r="IBY36" i="6"/>
  <c r="IBZ36" i="6"/>
  <c r="ICA36" i="6"/>
  <c r="ICB36" i="6"/>
  <c r="ICC36" i="6"/>
  <c r="ICD36" i="6"/>
  <c r="ICE36" i="6"/>
  <c r="ICF36" i="6"/>
  <c r="ICG36" i="6"/>
  <c r="ICH36" i="6"/>
  <c r="ICI36" i="6"/>
  <c r="ICJ36" i="6"/>
  <c r="ICK36" i="6"/>
  <c r="ICL36" i="6"/>
  <c r="ICM36" i="6"/>
  <c r="ICN36" i="6"/>
  <c r="ICO36" i="6"/>
  <c r="ICP36" i="6"/>
  <c r="ICQ36" i="6"/>
  <c r="ICR36" i="6"/>
  <c r="ICS36" i="6"/>
  <c r="ICT36" i="6"/>
  <c r="ICU36" i="6"/>
  <c r="ICV36" i="6"/>
  <c r="ICW36" i="6"/>
  <c r="ICX36" i="6"/>
  <c r="ICY36" i="6"/>
  <c r="ICZ36" i="6"/>
  <c r="IDA36" i="6"/>
  <c r="IDB36" i="6"/>
  <c r="IDC36" i="6"/>
  <c r="IDD36" i="6"/>
  <c r="IDE36" i="6"/>
  <c r="IDF36" i="6"/>
  <c r="IDG36" i="6"/>
  <c r="IDH36" i="6"/>
  <c r="IDI36" i="6"/>
  <c r="IDJ36" i="6"/>
  <c r="IDK36" i="6"/>
  <c r="IDL36" i="6"/>
  <c r="IDM36" i="6"/>
  <c r="IDN36" i="6"/>
  <c r="IDO36" i="6"/>
  <c r="IDP36" i="6"/>
  <c r="IDQ36" i="6"/>
  <c r="IDR36" i="6"/>
  <c r="IDS36" i="6"/>
  <c r="IDT36" i="6"/>
  <c r="IDU36" i="6"/>
  <c r="IDV36" i="6"/>
  <c r="IDW36" i="6"/>
  <c r="IDX36" i="6"/>
  <c r="IDY36" i="6"/>
  <c r="IDZ36" i="6"/>
  <c r="IEA36" i="6"/>
  <c r="IEB36" i="6"/>
  <c r="IEC36" i="6"/>
  <c r="IED36" i="6"/>
  <c r="IEE36" i="6"/>
  <c r="IEF36" i="6"/>
  <c r="IEG36" i="6"/>
  <c r="IEH36" i="6"/>
  <c r="IEI36" i="6"/>
  <c r="IEJ36" i="6"/>
  <c r="IEK36" i="6"/>
  <c r="IEL36" i="6"/>
  <c r="IEM36" i="6"/>
  <c r="IEN36" i="6"/>
  <c r="IEO36" i="6"/>
  <c r="IEP36" i="6"/>
  <c r="IEQ36" i="6"/>
  <c r="IER36" i="6"/>
  <c r="IES36" i="6"/>
  <c r="IET36" i="6"/>
  <c r="IEU36" i="6"/>
  <c r="IEV36" i="6"/>
  <c r="IEW36" i="6"/>
  <c r="IEX36" i="6"/>
  <c r="IEY36" i="6"/>
  <c r="IEZ36" i="6"/>
  <c r="IFA36" i="6"/>
  <c r="IFB36" i="6"/>
  <c r="IFC36" i="6"/>
  <c r="IFD36" i="6"/>
  <c r="IFE36" i="6"/>
  <c r="IFF36" i="6"/>
  <c r="IFG36" i="6"/>
  <c r="IFH36" i="6"/>
  <c r="IFI36" i="6"/>
  <c r="IFJ36" i="6"/>
  <c r="IFK36" i="6"/>
  <c r="IFL36" i="6"/>
  <c r="IFM36" i="6"/>
  <c r="IFN36" i="6"/>
  <c r="IFO36" i="6"/>
  <c r="IFP36" i="6"/>
  <c r="IFQ36" i="6"/>
  <c r="IFR36" i="6"/>
  <c r="IFS36" i="6"/>
  <c r="IFT36" i="6"/>
  <c r="IFU36" i="6"/>
  <c r="IFV36" i="6"/>
  <c r="IFW36" i="6"/>
  <c r="IFX36" i="6"/>
  <c r="IFY36" i="6"/>
  <c r="IFZ36" i="6"/>
  <c r="IGA36" i="6"/>
  <c r="IGB36" i="6"/>
  <c r="IGC36" i="6"/>
  <c r="IGD36" i="6"/>
  <c r="IGE36" i="6"/>
  <c r="IGF36" i="6"/>
  <c r="IGG36" i="6"/>
  <c r="IGH36" i="6"/>
  <c r="IGI36" i="6"/>
  <c r="IGJ36" i="6"/>
  <c r="IGK36" i="6"/>
  <c r="IGL36" i="6"/>
  <c r="IGM36" i="6"/>
  <c r="IGN36" i="6"/>
  <c r="IGO36" i="6"/>
  <c r="IGP36" i="6"/>
  <c r="IGQ36" i="6"/>
  <c r="IGR36" i="6"/>
  <c r="IGS36" i="6"/>
  <c r="IGT36" i="6"/>
  <c r="IGU36" i="6"/>
  <c r="IGV36" i="6"/>
  <c r="IGW36" i="6"/>
  <c r="IGX36" i="6"/>
  <c r="IGY36" i="6"/>
  <c r="IGZ36" i="6"/>
  <c r="IHA36" i="6"/>
  <c r="IHB36" i="6"/>
  <c r="IHC36" i="6"/>
  <c r="IHD36" i="6"/>
  <c r="IHE36" i="6"/>
  <c r="IHF36" i="6"/>
  <c r="IHG36" i="6"/>
  <c r="IHH36" i="6"/>
  <c r="IHI36" i="6"/>
  <c r="IHJ36" i="6"/>
  <c r="IHK36" i="6"/>
  <c r="IHL36" i="6"/>
  <c r="IHM36" i="6"/>
  <c r="IHN36" i="6"/>
  <c r="IHO36" i="6"/>
  <c r="IHP36" i="6"/>
  <c r="IHQ36" i="6"/>
  <c r="IHR36" i="6"/>
  <c r="IHS36" i="6"/>
  <c r="IHT36" i="6"/>
  <c r="IHU36" i="6"/>
  <c r="IHV36" i="6"/>
  <c r="IHW36" i="6"/>
  <c r="IHX36" i="6"/>
  <c r="IHY36" i="6"/>
  <c r="IHZ36" i="6"/>
  <c r="IIA36" i="6"/>
  <c r="IIB36" i="6"/>
  <c r="IIC36" i="6"/>
  <c r="IID36" i="6"/>
  <c r="IIE36" i="6"/>
  <c r="IIF36" i="6"/>
  <c r="IIG36" i="6"/>
  <c r="IIH36" i="6"/>
  <c r="III36" i="6"/>
  <c r="IIJ36" i="6"/>
  <c r="IIK36" i="6"/>
  <c r="IIL36" i="6"/>
  <c r="IIM36" i="6"/>
  <c r="IIN36" i="6"/>
  <c r="IIO36" i="6"/>
  <c r="IIP36" i="6"/>
  <c r="IIQ36" i="6"/>
  <c r="IIR36" i="6"/>
  <c r="IIS36" i="6"/>
  <c r="IIT36" i="6"/>
  <c r="IIU36" i="6"/>
  <c r="IIV36" i="6"/>
  <c r="IIW36" i="6"/>
  <c r="IIX36" i="6"/>
  <c r="IIY36" i="6"/>
  <c r="IIZ36" i="6"/>
  <c r="IJA36" i="6"/>
  <c r="IJB36" i="6"/>
  <c r="IJC36" i="6"/>
  <c r="IJD36" i="6"/>
  <c r="IJE36" i="6"/>
  <c r="IJF36" i="6"/>
  <c r="IJG36" i="6"/>
  <c r="IJH36" i="6"/>
  <c r="IJI36" i="6"/>
  <c r="IJJ36" i="6"/>
  <c r="IJK36" i="6"/>
  <c r="IJL36" i="6"/>
  <c r="IJM36" i="6"/>
  <c r="IJN36" i="6"/>
  <c r="IJO36" i="6"/>
  <c r="IJP36" i="6"/>
  <c r="IJQ36" i="6"/>
  <c r="IJR36" i="6"/>
  <c r="IJS36" i="6"/>
  <c r="IJT36" i="6"/>
  <c r="IJU36" i="6"/>
  <c r="IJV36" i="6"/>
  <c r="IJW36" i="6"/>
  <c r="IJX36" i="6"/>
  <c r="IJY36" i="6"/>
  <c r="IJZ36" i="6"/>
  <c r="IKA36" i="6"/>
  <c r="IKB36" i="6"/>
  <c r="IKC36" i="6"/>
  <c r="IKD36" i="6"/>
  <c r="IKE36" i="6"/>
  <c r="IKF36" i="6"/>
  <c r="IKG36" i="6"/>
  <c r="IKH36" i="6"/>
  <c r="IKI36" i="6"/>
  <c r="IKJ36" i="6"/>
  <c r="IKK36" i="6"/>
  <c r="IKL36" i="6"/>
  <c r="IKM36" i="6"/>
  <c r="IKN36" i="6"/>
  <c r="IKO36" i="6"/>
  <c r="IKP36" i="6"/>
  <c r="IKQ36" i="6"/>
  <c r="IKR36" i="6"/>
  <c r="IKS36" i="6"/>
  <c r="IKT36" i="6"/>
  <c r="IKU36" i="6"/>
  <c r="IKV36" i="6"/>
  <c r="IKW36" i="6"/>
  <c r="IKX36" i="6"/>
  <c r="IKY36" i="6"/>
  <c r="IKZ36" i="6"/>
  <c r="ILA36" i="6"/>
  <c r="ILB36" i="6"/>
  <c r="ILC36" i="6"/>
  <c r="ILD36" i="6"/>
  <c r="ILE36" i="6"/>
  <c r="ILF36" i="6"/>
  <c r="ILG36" i="6"/>
  <c r="ILH36" i="6"/>
  <c r="ILI36" i="6"/>
  <c r="ILJ36" i="6"/>
  <c r="ILK36" i="6"/>
  <c r="ILL36" i="6"/>
  <c r="ILM36" i="6"/>
  <c r="ILN36" i="6"/>
  <c r="ILO36" i="6"/>
  <c r="ILP36" i="6"/>
  <c r="ILQ36" i="6"/>
  <c r="ILR36" i="6"/>
  <c r="ILS36" i="6"/>
  <c r="ILT36" i="6"/>
  <c r="ILU36" i="6"/>
  <c r="ILV36" i="6"/>
  <c r="ILW36" i="6"/>
  <c r="ILX36" i="6"/>
  <c r="ILY36" i="6"/>
  <c r="ILZ36" i="6"/>
  <c r="IMA36" i="6"/>
  <c r="IMB36" i="6"/>
  <c r="IMC36" i="6"/>
  <c r="IMD36" i="6"/>
  <c r="IME36" i="6"/>
  <c r="IMF36" i="6"/>
  <c r="IMG36" i="6"/>
  <c r="IMH36" i="6"/>
  <c r="IMI36" i="6"/>
  <c r="IMJ36" i="6"/>
  <c r="IMK36" i="6"/>
  <c r="IML36" i="6"/>
  <c r="IMM36" i="6"/>
  <c r="IMN36" i="6"/>
  <c r="IMO36" i="6"/>
  <c r="IMP36" i="6"/>
  <c r="IMQ36" i="6"/>
  <c r="IMR36" i="6"/>
  <c r="IMS36" i="6"/>
  <c r="IMT36" i="6"/>
  <c r="IMU36" i="6"/>
  <c r="IMV36" i="6"/>
  <c r="IMW36" i="6"/>
  <c r="IMX36" i="6"/>
  <c r="IMY36" i="6"/>
  <c r="IMZ36" i="6"/>
  <c r="INA36" i="6"/>
  <c r="INB36" i="6"/>
  <c r="INC36" i="6"/>
  <c r="IND36" i="6"/>
  <c r="INE36" i="6"/>
  <c r="INF36" i="6"/>
  <c r="ING36" i="6"/>
  <c r="INH36" i="6"/>
  <c r="INI36" i="6"/>
  <c r="INJ36" i="6"/>
  <c r="INK36" i="6"/>
  <c r="INL36" i="6"/>
  <c r="INM36" i="6"/>
  <c r="INN36" i="6"/>
  <c r="INO36" i="6"/>
  <c r="INP36" i="6"/>
  <c r="INQ36" i="6"/>
  <c r="INR36" i="6"/>
  <c r="INS36" i="6"/>
  <c r="INT36" i="6"/>
  <c r="INU36" i="6"/>
  <c r="INV36" i="6"/>
  <c r="INW36" i="6"/>
  <c r="INX36" i="6"/>
  <c r="INY36" i="6"/>
  <c r="INZ36" i="6"/>
  <c r="IOA36" i="6"/>
  <c r="IOB36" i="6"/>
  <c r="IOC36" i="6"/>
  <c r="IOD36" i="6"/>
  <c r="IOE36" i="6"/>
  <c r="IOF36" i="6"/>
  <c r="IOG36" i="6"/>
  <c r="IOH36" i="6"/>
  <c r="IOI36" i="6"/>
  <c r="IOJ36" i="6"/>
  <c r="IOK36" i="6"/>
  <c r="IOL36" i="6"/>
  <c r="IOM36" i="6"/>
  <c r="ION36" i="6"/>
  <c r="IOO36" i="6"/>
  <c r="IOP36" i="6"/>
  <c r="IOQ36" i="6"/>
  <c r="IOR36" i="6"/>
  <c r="IOS36" i="6"/>
  <c r="IOT36" i="6"/>
  <c r="IOU36" i="6"/>
  <c r="IOV36" i="6"/>
  <c r="IOW36" i="6"/>
  <c r="IOX36" i="6"/>
  <c r="IOY36" i="6"/>
  <c r="IOZ36" i="6"/>
  <c r="IPA36" i="6"/>
  <c r="IPB36" i="6"/>
  <c r="IPC36" i="6"/>
  <c r="IPD36" i="6"/>
  <c r="IPE36" i="6"/>
  <c r="IPF36" i="6"/>
  <c r="IPG36" i="6"/>
  <c r="IPH36" i="6"/>
  <c r="IPI36" i="6"/>
  <c r="IPJ36" i="6"/>
  <c r="IPK36" i="6"/>
  <c r="IPL36" i="6"/>
  <c r="IPM36" i="6"/>
  <c r="IPN36" i="6"/>
  <c r="IPO36" i="6"/>
  <c r="IPP36" i="6"/>
  <c r="IPQ36" i="6"/>
  <c r="IPR36" i="6"/>
  <c r="IPS36" i="6"/>
  <c r="IPT36" i="6"/>
  <c r="IPU36" i="6"/>
  <c r="IPV36" i="6"/>
  <c r="IPW36" i="6"/>
  <c r="IPX36" i="6"/>
  <c r="IPY36" i="6"/>
  <c r="IPZ36" i="6"/>
  <c r="IQA36" i="6"/>
  <c r="IQB36" i="6"/>
  <c r="IQC36" i="6"/>
  <c r="IQD36" i="6"/>
  <c r="IQE36" i="6"/>
  <c r="IQF36" i="6"/>
  <c r="IQG36" i="6"/>
  <c r="IQH36" i="6"/>
  <c r="IQI36" i="6"/>
  <c r="IQJ36" i="6"/>
  <c r="IQK36" i="6"/>
  <c r="IQL36" i="6"/>
  <c r="IQM36" i="6"/>
  <c r="IQN36" i="6"/>
  <c r="IQO36" i="6"/>
  <c r="IQP36" i="6"/>
  <c r="IQQ36" i="6"/>
  <c r="IQR36" i="6"/>
  <c r="IQS36" i="6"/>
  <c r="IQT36" i="6"/>
  <c r="IQU36" i="6"/>
  <c r="IQV36" i="6"/>
  <c r="IQW36" i="6"/>
  <c r="IQX36" i="6"/>
  <c r="IQY36" i="6"/>
  <c r="IQZ36" i="6"/>
  <c r="IRA36" i="6"/>
  <c r="IRB36" i="6"/>
  <c r="IRC36" i="6"/>
  <c r="IRD36" i="6"/>
  <c r="IRE36" i="6"/>
  <c r="IRF36" i="6"/>
  <c r="IRG36" i="6"/>
  <c r="IRH36" i="6"/>
  <c r="IRI36" i="6"/>
  <c r="IRJ36" i="6"/>
  <c r="IRK36" i="6"/>
  <c r="IRL36" i="6"/>
  <c r="IRM36" i="6"/>
  <c r="IRN36" i="6"/>
  <c r="IRO36" i="6"/>
  <c r="IRP36" i="6"/>
  <c r="IRQ36" i="6"/>
  <c r="IRR36" i="6"/>
  <c r="IRS36" i="6"/>
  <c r="IRT36" i="6"/>
  <c r="IRU36" i="6"/>
  <c r="IRV36" i="6"/>
  <c r="IRW36" i="6"/>
  <c r="IRX36" i="6"/>
  <c r="IRY36" i="6"/>
  <c r="IRZ36" i="6"/>
  <c r="ISA36" i="6"/>
  <c r="ISB36" i="6"/>
  <c r="ISC36" i="6"/>
  <c r="ISD36" i="6"/>
  <c r="ISE36" i="6"/>
  <c r="ISF36" i="6"/>
  <c r="ISG36" i="6"/>
  <c r="ISH36" i="6"/>
  <c r="ISI36" i="6"/>
  <c r="ISJ36" i="6"/>
  <c r="ISK36" i="6"/>
  <c r="ISL36" i="6"/>
  <c r="ISM36" i="6"/>
  <c r="ISN36" i="6"/>
  <c r="ISO36" i="6"/>
  <c r="ISP36" i="6"/>
  <c r="ISQ36" i="6"/>
  <c r="ISR36" i="6"/>
  <c r="ISS36" i="6"/>
  <c r="IST36" i="6"/>
  <c r="ISU36" i="6"/>
  <c r="ISV36" i="6"/>
  <c r="ISW36" i="6"/>
  <c r="ISX36" i="6"/>
  <c r="ISY36" i="6"/>
  <c r="ISZ36" i="6"/>
  <c r="ITA36" i="6"/>
  <c r="ITB36" i="6"/>
  <c r="ITC36" i="6"/>
  <c r="ITD36" i="6"/>
  <c r="ITE36" i="6"/>
  <c r="ITF36" i="6"/>
  <c r="ITG36" i="6"/>
  <c r="ITH36" i="6"/>
  <c r="ITI36" i="6"/>
  <c r="ITJ36" i="6"/>
  <c r="ITK36" i="6"/>
  <c r="ITL36" i="6"/>
  <c r="ITM36" i="6"/>
  <c r="ITN36" i="6"/>
  <c r="ITO36" i="6"/>
  <c r="ITP36" i="6"/>
  <c r="ITQ36" i="6"/>
  <c r="ITR36" i="6"/>
  <c r="ITS36" i="6"/>
  <c r="ITT36" i="6"/>
  <c r="ITU36" i="6"/>
  <c r="ITV36" i="6"/>
  <c r="ITW36" i="6"/>
  <c r="ITX36" i="6"/>
  <c r="ITY36" i="6"/>
  <c r="ITZ36" i="6"/>
  <c r="IUA36" i="6"/>
  <c r="IUB36" i="6"/>
  <c r="IUC36" i="6"/>
  <c r="IUD36" i="6"/>
  <c r="IUE36" i="6"/>
  <c r="IUF36" i="6"/>
  <c r="IUG36" i="6"/>
  <c r="IUH36" i="6"/>
  <c r="IUI36" i="6"/>
  <c r="IUJ36" i="6"/>
  <c r="IUK36" i="6"/>
  <c r="IUL36" i="6"/>
  <c r="IUM36" i="6"/>
  <c r="IUN36" i="6"/>
  <c r="IUO36" i="6"/>
  <c r="IUP36" i="6"/>
  <c r="IUQ36" i="6"/>
  <c r="IUR36" i="6"/>
  <c r="IUS36" i="6"/>
  <c r="IUT36" i="6"/>
  <c r="IUU36" i="6"/>
  <c r="IUV36" i="6"/>
  <c r="IUW36" i="6"/>
  <c r="IUX36" i="6"/>
  <c r="IUY36" i="6"/>
  <c r="IUZ36" i="6"/>
  <c r="IVA36" i="6"/>
  <c r="IVB36" i="6"/>
  <c r="IVC36" i="6"/>
  <c r="IVD36" i="6"/>
  <c r="IVE36" i="6"/>
  <c r="IVF36" i="6"/>
  <c r="IVG36" i="6"/>
  <c r="IVH36" i="6"/>
  <c r="IVI36" i="6"/>
  <c r="IVJ36" i="6"/>
  <c r="IVK36" i="6"/>
  <c r="IVL36" i="6"/>
  <c r="IVM36" i="6"/>
  <c r="IVN36" i="6"/>
  <c r="IVO36" i="6"/>
  <c r="IVP36" i="6"/>
  <c r="IVQ36" i="6"/>
  <c r="IVR36" i="6"/>
  <c r="IVS36" i="6"/>
  <c r="IVT36" i="6"/>
  <c r="IVU36" i="6"/>
  <c r="IVV36" i="6"/>
  <c r="IVW36" i="6"/>
  <c r="IVX36" i="6"/>
  <c r="IVY36" i="6"/>
  <c r="IVZ36" i="6"/>
  <c r="IWA36" i="6"/>
  <c r="IWB36" i="6"/>
  <c r="IWC36" i="6"/>
  <c r="IWD36" i="6"/>
  <c r="IWE36" i="6"/>
  <c r="IWF36" i="6"/>
  <c r="IWG36" i="6"/>
  <c r="IWH36" i="6"/>
  <c r="IWI36" i="6"/>
  <c r="IWJ36" i="6"/>
  <c r="IWK36" i="6"/>
  <c r="IWL36" i="6"/>
  <c r="IWM36" i="6"/>
  <c r="IWN36" i="6"/>
  <c r="IWO36" i="6"/>
  <c r="IWP36" i="6"/>
  <c r="IWQ36" i="6"/>
  <c r="IWR36" i="6"/>
  <c r="IWS36" i="6"/>
  <c r="IWT36" i="6"/>
  <c r="IWU36" i="6"/>
  <c r="IWV36" i="6"/>
  <c r="IWW36" i="6"/>
  <c r="IWX36" i="6"/>
  <c r="IWY36" i="6"/>
  <c r="IWZ36" i="6"/>
  <c r="IXA36" i="6"/>
  <c r="IXB36" i="6"/>
  <c r="IXC36" i="6"/>
  <c r="IXD36" i="6"/>
  <c r="IXE36" i="6"/>
  <c r="IXF36" i="6"/>
  <c r="IXG36" i="6"/>
  <c r="IXH36" i="6"/>
  <c r="IXI36" i="6"/>
  <c r="IXJ36" i="6"/>
  <c r="IXK36" i="6"/>
  <c r="IXL36" i="6"/>
  <c r="IXM36" i="6"/>
  <c r="IXN36" i="6"/>
  <c r="IXO36" i="6"/>
  <c r="IXP36" i="6"/>
  <c r="IXQ36" i="6"/>
  <c r="IXR36" i="6"/>
  <c r="IXS36" i="6"/>
  <c r="IXT36" i="6"/>
  <c r="IXU36" i="6"/>
  <c r="IXV36" i="6"/>
  <c r="IXW36" i="6"/>
  <c r="IXX36" i="6"/>
  <c r="IXY36" i="6"/>
  <c r="IXZ36" i="6"/>
  <c r="IYA36" i="6"/>
  <c r="IYB36" i="6"/>
  <c r="IYC36" i="6"/>
  <c r="IYD36" i="6"/>
  <c r="IYE36" i="6"/>
  <c r="IYF36" i="6"/>
  <c r="IYG36" i="6"/>
  <c r="IYH36" i="6"/>
  <c r="IYI36" i="6"/>
  <c r="IYJ36" i="6"/>
  <c r="IYK36" i="6"/>
  <c r="IYL36" i="6"/>
  <c r="IYM36" i="6"/>
  <c r="IYN36" i="6"/>
  <c r="IYO36" i="6"/>
  <c r="IYP36" i="6"/>
  <c r="IYQ36" i="6"/>
  <c r="IYR36" i="6"/>
  <c r="IYS36" i="6"/>
  <c r="IYT36" i="6"/>
  <c r="IYU36" i="6"/>
  <c r="IYV36" i="6"/>
  <c r="IYW36" i="6"/>
  <c r="IYX36" i="6"/>
  <c r="IYY36" i="6"/>
  <c r="IYZ36" i="6"/>
  <c r="IZA36" i="6"/>
  <c r="IZB36" i="6"/>
  <c r="IZC36" i="6"/>
  <c r="IZD36" i="6"/>
  <c r="IZE36" i="6"/>
  <c r="IZF36" i="6"/>
  <c r="IZG36" i="6"/>
  <c r="IZH36" i="6"/>
  <c r="IZI36" i="6"/>
  <c r="IZJ36" i="6"/>
  <c r="IZK36" i="6"/>
  <c r="IZL36" i="6"/>
  <c r="IZM36" i="6"/>
  <c r="IZN36" i="6"/>
  <c r="IZO36" i="6"/>
  <c r="IZP36" i="6"/>
  <c r="IZQ36" i="6"/>
  <c r="IZR36" i="6"/>
  <c r="IZS36" i="6"/>
  <c r="IZT36" i="6"/>
  <c r="IZU36" i="6"/>
  <c r="IZV36" i="6"/>
  <c r="IZW36" i="6"/>
  <c r="IZX36" i="6"/>
  <c r="IZY36" i="6"/>
  <c r="IZZ36" i="6"/>
  <c r="JAA36" i="6"/>
  <c r="JAB36" i="6"/>
  <c r="JAC36" i="6"/>
  <c r="JAD36" i="6"/>
  <c r="JAE36" i="6"/>
  <c r="JAF36" i="6"/>
  <c r="JAG36" i="6"/>
  <c r="JAH36" i="6"/>
  <c r="JAI36" i="6"/>
  <c r="JAJ36" i="6"/>
  <c r="JAK36" i="6"/>
  <c r="JAL36" i="6"/>
  <c r="JAM36" i="6"/>
  <c r="JAN36" i="6"/>
  <c r="JAO36" i="6"/>
  <c r="JAP36" i="6"/>
  <c r="JAQ36" i="6"/>
  <c r="JAR36" i="6"/>
  <c r="JAS36" i="6"/>
  <c r="JAT36" i="6"/>
  <c r="JAU36" i="6"/>
  <c r="JAV36" i="6"/>
  <c r="JAW36" i="6"/>
  <c r="JAX36" i="6"/>
  <c r="JAY36" i="6"/>
  <c r="JAZ36" i="6"/>
  <c r="JBA36" i="6"/>
  <c r="JBB36" i="6"/>
  <c r="JBC36" i="6"/>
  <c r="JBD36" i="6"/>
  <c r="JBE36" i="6"/>
  <c r="JBF36" i="6"/>
  <c r="JBG36" i="6"/>
  <c r="JBH36" i="6"/>
  <c r="JBI36" i="6"/>
  <c r="JBJ36" i="6"/>
  <c r="JBK36" i="6"/>
  <c r="JBL36" i="6"/>
  <c r="JBM36" i="6"/>
  <c r="JBN36" i="6"/>
  <c r="JBO36" i="6"/>
  <c r="JBP36" i="6"/>
  <c r="JBQ36" i="6"/>
  <c r="JBR36" i="6"/>
  <c r="JBS36" i="6"/>
  <c r="JBT36" i="6"/>
  <c r="JBU36" i="6"/>
  <c r="JBV36" i="6"/>
  <c r="JBW36" i="6"/>
  <c r="JBX36" i="6"/>
  <c r="JBY36" i="6"/>
  <c r="JBZ36" i="6"/>
  <c r="JCA36" i="6"/>
  <c r="JCB36" i="6"/>
  <c r="JCC36" i="6"/>
  <c r="JCD36" i="6"/>
  <c r="JCE36" i="6"/>
  <c r="JCF36" i="6"/>
  <c r="JCG36" i="6"/>
  <c r="JCH36" i="6"/>
  <c r="JCI36" i="6"/>
  <c r="JCJ36" i="6"/>
  <c r="JCK36" i="6"/>
  <c r="JCL36" i="6"/>
  <c r="JCM36" i="6"/>
  <c r="JCN36" i="6"/>
  <c r="JCO36" i="6"/>
  <c r="JCP36" i="6"/>
  <c r="JCQ36" i="6"/>
  <c r="JCR36" i="6"/>
  <c r="JCS36" i="6"/>
  <c r="JCT36" i="6"/>
  <c r="JCU36" i="6"/>
  <c r="JCV36" i="6"/>
  <c r="JCW36" i="6"/>
  <c r="JCX36" i="6"/>
  <c r="JCY36" i="6"/>
  <c r="JCZ36" i="6"/>
  <c r="JDA36" i="6"/>
  <c r="JDB36" i="6"/>
  <c r="JDC36" i="6"/>
  <c r="JDD36" i="6"/>
  <c r="JDE36" i="6"/>
  <c r="JDF36" i="6"/>
  <c r="JDG36" i="6"/>
  <c r="JDH36" i="6"/>
  <c r="JDI36" i="6"/>
  <c r="JDJ36" i="6"/>
  <c r="JDK36" i="6"/>
  <c r="JDL36" i="6"/>
  <c r="JDM36" i="6"/>
  <c r="JDN36" i="6"/>
  <c r="JDO36" i="6"/>
  <c r="JDP36" i="6"/>
  <c r="JDQ36" i="6"/>
  <c r="JDR36" i="6"/>
  <c r="JDS36" i="6"/>
  <c r="JDT36" i="6"/>
  <c r="JDU36" i="6"/>
  <c r="JDV36" i="6"/>
  <c r="JDW36" i="6"/>
  <c r="JDX36" i="6"/>
  <c r="JDY36" i="6"/>
  <c r="JDZ36" i="6"/>
  <c r="JEA36" i="6"/>
  <c r="JEB36" i="6"/>
  <c r="JEC36" i="6"/>
  <c r="JED36" i="6"/>
  <c r="JEE36" i="6"/>
  <c r="JEF36" i="6"/>
  <c r="JEG36" i="6"/>
  <c r="JEH36" i="6"/>
  <c r="JEI36" i="6"/>
  <c r="JEJ36" i="6"/>
  <c r="JEK36" i="6"/>
  <c r="JEL36" i="6"/>
  <c r="JEM36" i="6"/>
  <c r="JEN36" i="6"/>
  <c r="JEO36" i="6"/>
  <c r="JEP36" i="6"/>
  <c r="JEQ36" i="6"/>
  <c r="JER36" i="6"/>
  <c r="JES36" i="6"/>
  <c r="JET36" i="6"/>
  <c r="JEU36" i="6"/>
  <c r="JEV36" i="6"/>
  <c r="JEW36" i="6"/>
  <c r="JEX36" i="6"/>
  <c r="JEY36" i="6"/>
  <c r="JEZ36" i="6"/>
  <c r="JFA36" i="6"/>
  <c r="JFB36" i="6"/>
  <c r="JFC36" i="6"/>
  <c r="JFD36" i="6"/>
  <c r="JFE36" i="6"/>
  <c r="JFF36" i="6"/>
  <c r="JFG36" i="6"/>
  <c r="JFH36" i="6"/>
  <c r="JFI36" i="6"/>
  <c r="JFJ36" i="6"/>
  <c r="JFK36" i="6"/>
  <c r="JFL36" i="6"/>
  <c r="JFM36" i="6"/>
  <c r="JFN36" i="6"/>
  <c r="JFO36" i="6"/>
  <c r="JFP36" i="6"/>
  <c r="JFQ36" i="6"/>
  <c r="JFR36" i="6"/>
  <c r="JFS36" i="6"/>
  <c r="JFT36" i="6"/>
  <c r="JFU36" i="6"/>
  <c r="JFV36" i="6"/>
  <c r="JFW36" i="6"/>
  <c r="JFX36" i="6"/>
  <c r="JFY36" i="6"/>
  <c r="JFZ36" i="6"/>
  <c r="JGA36" i="6"/>
  <c r="JGB36" i="6"/>
  <c r="JGC36" i="6"/>
  <c r="JGD36" i="6"/>
  <c r="JGE36" i="6"/>
  <c r="JGF36" i="6"/>
  <c r="JGG36" i="6"/>
  <c r="JGH36" i="6"/>
  <c r="JGI36" i="6"/>
  <c r="JGJ36" i="6"/>
  <c r="JGK36" i="6"/>
  <c r="JGL36" i="6"/>
  <c r="JGM36" i="6"/>
  <c r="JGN36" i="6"/>
  <c r="JGO36" i="6"/>
  <c r="JGP36" i="6"/>
  <c r="JGQ36" i="6"/>
  <c r="JGR36" i="6"/>
  <c r="JGS36" i="6"/>
  <c r="JGT36" i="6"/>
  <c r="JGU36" i="6"/>
  <c r="JGV36" i="6"/>
  <c r="JGW36" i="6"/>
  <c r="JGX36" i="6"/>
  <c r="JGY36" i="6"/>
  <c r="JGZ36" i="6"/>
  <c r="JHA36" i="6"/>
  <c r="JHB36" i="6"/>
  <c r="JHC36" i="6"/>
  <c r="JHD36" i="6"/>
  <c r="JHE36" i="6"/>
  <c r="JHF36" i="6"/>
  <c r="JHG36" i="6"/>
  <c r="JHH36" i="6"/>
  <c r="JHI36" i="6"/>
  <c r="JHJ36" i="6"/>
  <c r="JHK36" i="6"/>
  <c r="JHL36" i="6"/>
  <c r="JHM36" i="6"/>
  <c r="JHN36" i="6"/>
  <c r="JHO36" i="6"/>
  <c r="JHP36" i="6"/>
  <c r="JHQ36" i="6"/>
  <c r="JHR36" i="6"/>
  <c r="JHS36" i="6"/>
  <c r="JHT36" i="6"/>
  <c r="JHU36" i="6"/>
  <c r="JHV36" i="6"/>
  <c r="JHW36" i="6"/>
  <c r="JHX36" i="6"/>
  <c r="JHY36" i="6"/>
  <c r="JHZ36" i="6"/>
  <c r="JIA36" i="6"/>
  <c r="JIB36" i="6"/>
  <c r="JIC36" i="6"/>
  <c r="JID36" i="6"/>
  <c r="JIE36" i="6"/>
  <c r="JIF36" i="6"/>
  <c r="JIG36" i="6"/>
  <c r="JIH36" i="6"/>
  <c r="JII36" i="6"/>
  <c r="JIJ36" i="6"/>
  <c r="JIK36" i="6"/>
  <c r="JIL36" i="6"/>
  <c r="JIM36" i="6"/>
  <c r="JIN36" i="6"/>
  <c r="JIO36" i="6"/>
  <c r="JIP36" i="6"/>
  <c r="JIQ36" i="6"/>
  <c r="JIR36" i="6"/>
  <c r="JIS36" i="6"/>
  <c r="JIT36" i="6"/>
  <c r="JIU36" i="6"/>
  <c r="JIV36" i="6"/>
  <c r="JIW36" i="6"/>
  <c r="JIX36" i="6"/>
  <c r="JIY36" i="6"/>
  <c r="JIZ36" i="6"/>
  <c r="JJA36" i="6"/>
  <c r="JJB36" i="6"/>
  <c r="JJC36" i="6"/>
  <c r="JJD36" i="6"/>
  <c r="JJE36" i="6"/>
  <c r="JJF36" i="6"/>
  <c r="JJG36" i="6"/>
  <c r="JJH36" i="6"/>
  <c r="JJI36" i="6"/>
  <c r="JJJ36" i="6"/>
  <c r="JJK36" i="6"/>
  <c r="JJL36" i="6"/>
  <c r="JJM36" i="6"/>
  <c r="JJN36" i="6"/>
  <c r="JJO36" i="6"/>
  <c r="JJP36" i="6"/>
  <c r="JJQ36" i="6"/>
  <c r="JJR36" i="6"/>
  <c r="JJS36" i="6"/>
  <c r="JJT36" i="6"/>
  <c r="JJU36" i="6"/>
  <c r="JJV36" i="6"/>
  <c r="JJW36" i="6"/>
  <c r="JJX36" i="6"/>
  <c r="JJY36" i="6"/>
  <c r="JJZ36" i="6"/>
  <c r="JKA36" i="6"/>
  <c r="JKB36" i="6"/>
  <c r="JKC36" i="6"/>
  <c r="JKD36" i="6"/>
  <c r="JKE36" i="6"/>
  <c r="JKF36" i="6"/>
  <c r="JKG36" i="6"/>
  <c r="JKH36" i="6"/>
  <c r="JKI36" i="6"/>
  <c r="JKJ36" i="6"/>
  <c r="JKK36" i="6"/>
  <c r="JKL36" i="6"/>
  <c r="JKM36" i="6"/>
  <c r="JKN36" i="6"/>
  <c r="JKO36" i="6"/>
  <c r="JKP36" i="6"/>
  <c r="JKQ36" i="6"/>
  <c r="JKR36" i="6"/>
  <c r="JKS36" i="6"/>
  <c r="JKT36" i="6"/>
  <c r="JKU36" i="6"/>
  <c r="JKV36" i="6"/>
  <c r="JKW36" i="6"/>
  <c r="JKX36" i="6"/>
  <c r="JKY36" i="6"/>
  <c r="JKZ36" i="6"/>
  <c r="JLA36" i="6"/>
  <c r="JLB36" i="6"/>
  <c r="JLC36" i="6"/>
  <c r="JLD36" i="6"/>
  <c r="JLE36" i="6"/>
  <c r="JLF36" i="6"/>
  <c r="JLG36" i="6"/>
  <c r="JLH36" i="6"/>
  <c r="JLI36" i="6"/>
  <c r="JLJ36" i="6"/>
  <c r="JLK36" i="6"/>
  <c r="JLL36" i="6"/>
  <c r="JLM36" i="6"/>
  <c r="JLN36" i="6"/>
  <c r="JLO36" i="6"/>
  <c r="JLP36" i="6"/>
  <c r="JLQ36" i="6"/>
  <c r="JLR36" i="6"/>
  <c r="JLS36" i="6"/>
  <c r="JLT36" i="6"/>
  <c r="JLU36" i="6"/>
  <c r="JLV36" i="6"/>
  <c r="JLW36" i="6"/>
  <c r="JLX36" i="6"/>
  <c r="JLY36" i="6"/>
  <c r="JLZ36" i="6"/>
  <c r="JMA36" i="6"/>
  <c r="JMB36" i="6"/>
  <c r="JMC36" i="6"/>
  <c r="JMD36" i="6"/>
  <c r="JME36" i="6"/>
  <c r="JMF36" i="6"/>
  <c r="JMG36" i="6"/>
  <c r="JMH36" i="6"/>
  <c r="JMI36" i="6"/>
  <c r="JMJ36" i="6"/>
  <c r="JMK36" i="6"/>
  <c r="JML36" i="6"/>
  <c r="JMM36" i="6"/>
  <c r="JMN36" i="6"/>
  <c r="JMO36" i="6"/>
  <c r="JMP36" i="6"/>
  <c r="JMQ36" i="6"/>
  <c r="JMR36" i="6"/>
  <c r="JMS36" i="6"/>
  <c r="JMT36" i="6"/>
  <c r="JMU36" i="6"/>
  <c r="JMV36" i="6"/>
  <c r="JMW36" i="6"/>
  <c r="JMX36" i="6"/>
  <c r="JMY36" i="6"/>
  <c r="JMZ36" i="6"/>
  <c r="JNA36" i="6"/>
  <c r="JNB36" i="6"/>
  <c r="JNC36" i="6"/>
  <c r="JND36" i="6"/>
  <c r="JNE36" i="6"/>
  <c r="JNF36" i="6"/>
  <c r="JNG36" i="6"/>
  <c r="JNH36" i="6"/>
  <c r="JNI36" i="6"/>
  <c r="JNJ36" i="6"/>
  <c r="JNK36" i="6"/>
  <c r="JNL36" i="6"/>
  <c r="JNM36" i="6"/>
  <c r="JNN36" i="6"/>
  <c r="JNO36" i="6"/>
  <c r="JNP36" i="6"/>
  <c r="JNQ36" i="6"/>
  <c r="JNR36" i="6"/>
  <c r="JNS36" i="6"/>
  <c r="JNT36" i="6"/>
  <c r="JNU36" i="6"/>
  <c r="JNV36" i="6"/>
  <c r="JNW36" i="6"/>
  <c r="JNX36" i="6"/>
  <c r="JNY36" i="6"/>
  <c r="JNZ36" i="6"/>
  <c r="JOA36" i="6"/>
  <c r="JOB36" i="6"/>
  <c r="JOC36" i="6"/>
  <c r="JOD36" i="6"/>
  <c r="JOE36" i="6"/>
  <c r="JOF36" i="6"/>
  <c r="JOG36" i="6"/>
  <c r="JOH36" i="6"/>
  <c r="JOI36" i="6"/>
  <c r="JOJ36" i="6"/>
  <c r="JOK36" i="6"/>
  <c r="JOL36" i="6"/>
  <c r="JOM36" i="6"/>
  <c r="JON36" i="6"/>
  <c r="JOO36" i="6"/>
  <c r="JOP36" i="6"/>
  <c r="JOQ36" i="6"/>
  <c r="JOR36" i="6"/>
  <c r="JOS36" i="6"/>
  <c r="JOT36" i="6"/>
  <c r="JOU36" i="6"/>
  <c r="JOV36" i="6"/>
  <c r="JOW36" i="6"/>
  <c r="JOX36" i="6"/>
  <c r="JOY36" i="6"/>
  <c r="JOZ36" i="6"/>
  <c r="JPA36" i="6"/>
  <c r="JPB36" i="6"/>
  <c r="JPC36" i="6"/>
  <c r="JPD36" i="6"/>
  <c r="JPE36" i="6"/>
  <c r="JPF36" i="6"/>
  <c r="JPG36" i="6"/>
  <c r="JPH36" i="6"/>
  <c r="JPI36" i="6"/>
  <c r="JPJ36" i="6"/>
  <c r="JPK36" i="6"/>
  <c r="JPL36" i="6"/>
  <c r="JPM36" i="6"/>
  <c r="JPN36" i="6"/>
  <c r="JPO36" i="6"/>
  <c r="JPP36" i="6"/>
  <c r="JPQ36" i="6"/>
  <c r="JPR36" i="6"/>
  <c r="JPS36" i="6"/>
  <c r="JPT36" i="6"/>
  <c r="JPU36" i="6"/>
  <c r="JPV36" i="6"/>
  <c r="JPW36" i="6"/>
  <c r="JPX36" i="6"/>
  <c r="JPY36" i="6"/>
  <c r="JPZ36" i="6"/>
  <c r="JQA36" i="6"/>
  <c r="JQB36" i="6"/>
  <c r="JQC36" i="6"/>
  <c r="JQD36" i="6"/>
  <c r="JQE36" i="6"/>
  <c r="JQF36" i="6"/>
  <c r="JQG36" i="6"/>
  <c r="JQH36" i="6"/>
  <c r="JQI36" i="6"/>
  <c r="JQJ36" i="6"/>
  <c r="JQK36" i="6"/>
  <c r="JQL36" i="6"/>
  <c r="JQM36" i="6"/>
  <c r="JQN36" i="6"/>
  <c r="JQO36" i="6"/>
  <c r="JQP36" i="6"/>
  <c r="JQQ36" i="6"/>
  <c r="JQR36" i="6"/>
  <c r="JQS36" i="6"/>
  <c r="JQT36" i="6"/>
  <c r="JQU36" i="6"/>
  <c r="JQV36" i="6"/>
  <c r="JQW36" i="6"/>
  <c r="JQX36" i="6"/>
  <c r="JQY36" i="6"/>
  <c r="JQZ36" i="6"/>
  <c r="JRA36" i="6"/>
  <c r="JRB36" i="6"/>
  <c r="JRC36" i="6"/>
  <c r="JRD36" i="6"/>
  <c r="JRE36" i="6"/>
  <c r="JRF36" i="6"/>
  <c r="JRG36" i="6"/>
  <c r="JRH36" i="6"/>
  <c r="JRI36" i="6"/>
  <c r="JRJ36" i="6"/>
  <c r="JRK36" i="6"/>
  <c r="JRL36" i="6"/>
  <c r="JRM36" i="6"/>
  <c r="JRN36" i="6"/>
  <c r="JRO36" i="6"/>
  <c r="JRP36" i="6"/>
  <c r="JRQ36" i="6"/>
  <c r="JRR36" i="6"/>
  <c r="JRS36" i="6"/>
  <c r="JRT36" i="6"/>
  <c r="JRU36" i="6"/>
  <c r="JRV36" i="6"/>
  <c r="JRW36" i="6"/>
  <c r="JRX36" i="6"/>
  <c r="JRY36" i="6"/>
  <c r="JRZ36" i="6"/>
  <c r="JSA36" i="6"/>
  <c r="JSB36" i="6"/>
  <c r="JSC36" i="6"/>
  <c r="JSD36" i="6"/>
  <c r="JSE36" i="6"/>
  <c r="JSF36" i="6"/>
  <c r="JSG36" i="6"/>
  <c r="JSH36" i="6"/>
  <c r="JSI36" i="6"/>
  <c r="JSJ36" i="6"/>
  <c r="JSK36" i="6"/>
  <c r="JSL36" i="6"/>
  <c r="JSM36" i="6"/>
  <c r="JSN36" i="6"/>
  <c r="JSO36" i="6"/>
  <c r="JSP36" i="6"/>
  <c r="JSQ36" i="6"/>
  <c r="JSR36" i="6"/>
  <c r="JSS36" i="6"/>
  <c r="JST36" i="6"/>
  <c r="JSU36" i="6"/>
  <c r="JSV36" i="6"/>
  <c r="JSW36" i="6"/>
  <c r="JSX36" i="6"/>
  <c r="JSY36" i="6"/>
  <c r="JSZ36" i="6"/>
  <c r="JTA36" i="6"/>
  <c r="JTB36" i="6"/>
  <c r="JTC36" i="6"/>
  <c r="JTD36" i="6"/>
  <c r="JTE36" i="6"/>
  <c r="JTF36" i="6"/>
  <c r="JTG36" i="6"/>
  <c r="JTH36" i="6"/>
  <c r="JTI36" i="6"/>
  <c r="JTJ36" i="6"/>
  <c r="JTK36" i="6"/>
  <c r="JTL36" i="6"/>
  <c r="JTM36" i="6"/>
  <c r="JTN36" i="6"/>
  <c r="JTO36" i="6"/>
  <c r="JTP36" i="6"/>
  <c r="JTQ36" i="6"/>
  <c r="JTR36" i="6"/>
  <c r="JTS36" i="6"/>
  <c r="JTT36" i="6"/>
  <c r="JTU36" i="6"/>
  <c r="JTV36" i="6"/>
  <c r="JTW36" i="6"/>
  <c r="JTX36" i="6"/>
  <c r="JTY36" i="6"/>
  <c r="JTZ36" i="6"/>
  <c r="JUA36" i="6"/>
  <c r="JUB36" i="6"/>
  <c r="JUC36" i="6"/>
  <c r="JUD36" i="6"/>
  <c r="JUE36" i="6"/>
  <c r="JUF36" i="6"/>
  <c r="JUG36" i="6"/>
  <c r="JUH36" i="6"/>
  <c r="JUI36" i="6"/>
  <c r="JUJ36" i="6"/>
  <c r="JUK36" i="6"/>
  <c r="JUL36" i="6"/>
  <c r="JUM36" i="6"/>
  <c r="JUN36" i="6"/>
  <c r="JUO36" i="6"/>
  <c r="JUP36" i="6"/>
  <c r="JUQ36" i="6"/>
  <c r="JUR36" i="6"/>
  <c r="JUS36" i="6"/>
  <c r="JUT36" i="6"/>
  <c r="JUU36" i="6"/>
  <c r="JUV36" i="6"/>
  <c r="JUW36" i="6"/>
  <c r="JUX36" i="6"/>
  <c r="JUY36" i="6"/>
  <c r="JUZ36" i="6"/>
  <c r="JVA36" i="6"/>
  <c r="JVB36" i="6"/>
  <c r="JVC36" i="6"/>
  <c r="JVD36" i="6"/>
  <c r="JVE36" i="6"/>
  <c r="JVF36" i="6"/>
  <c r="JVG36" i="6"/>
  <c r="JVH36" i="6"/>
  <c r="JVI36" i="6"/>
  <c r="JVJ36" i="6"/>
  <c r="JVK36" i="6"/>
  <c r="JVL36" i="6"/>
  <c r="JVM36" i="6"/>
  <c r="JVN36" i="6"/>
  <c r="JVO36" i="6"/>
  <c r="JVP36" i="6"/>
  <c r="JVQ36" i="6"/>
  <c r="JVR36" i="6"/>
  <c r="JVS36" i="6"/>
  <c r="JVT36" i="6"/>
  <c r="JVU36" i="6"/>
  <c r="JVV36" i="6"/>
  <c r="JVW36" i="6"/>
  <c r="JVX36" i="6"/>
  <c r="JVY36" i="6"/>
  <c r="JVZ36" i="6"/>
  <c r="JWA36" i="6"/>
  <c r="JWB36" i="6"/>
  <c r="JWC36" i="6"/>
  <c r="JWD36" i="6"/>
  <c r="JWE36" i="6"/>
  <c r="JWF36" i="6"/>
  <c r="JWG36" i="6"/>
  <c r="JWH36" i="6"/>
  <c r="JWI36" i="6"/>
  <c r="JWJ36" i="6"/>
  <c r="JWK36" i="6"/>
  <c r="JWL36" i="6"/>
  <c r="JWM36" i="6"/>
  <c r="JWN36" i="6"/>
  <c r="JWO36" i="6"/>
  <c r="JWP36" i="6"/>
  <c r="JWQ36" i="6"/>
  <c r="JWR36" i="6"/>
  <c r="JWS36" i="6"/>
  <c r="JWT36" i="6"/>
  <c r="JWU36" i="6"/>
  <c r="JWV36" i="6"/>
  <c r="JWW36" i="6"/>
  <c r="JWX36" i="6"/>
  <c r="JWY36" i="6"/>
  <c r="JWZ36" i="6"/>
  <c r="JXA36" i="6"/>
  <c r="JXB36" i="6"/>
  <c r="JXC36" i="6"/>
  <c r="JXD36" i="6"/>
  <c r="JXE36" i="6"/>
  <c r="JXF36" i="6"/>
  <c r="JXG36" i="6"/>
  <c r="JXH36" i="6"/>
  <c r="JXI36" i="6"/>
  <c r="JXJ36" i="6"/>
  <c r="JXK36" i="6"/>
  <c r="JXL36" i="6"/>
  <c r="JXM36" i="6"/>
  <c r="JXN36" i="6"/>
  <c r="JXO36" i="6"/>
  <c r="JXP36" i="6"/>
  <c r="JXQ36" i="6"/>
  <c r="JXR36" i="6"/>
  <c r="JXS36" i="6"/>
  <c r="JXT36" i="6"/>
  <c r="JXU36" i="6"/>
  <c r="JXV36" i="6"/>
  <c r="JXW36" i="6"/>
  <c r="JXX36" i="6"/>
  <c r="JXY36" i="6"/>
  <c r="JXZ36" i="6"/>
  <c r="JYA36" i="6"/>
  <c r="JYB36" i="6"/>
  <c r="JYC36" i="6"/>
  <c r="JYD36" i="6"/>
  <c r="JYE36" i="6"/>
  <c r="JYF36" i="6"/>
  <c r="JYG36" i="6"/>
  <c r="JYH36" i="6"/>
  <c r="JYI36" i="6"/>
  <c r="JYJ36" i="6"/>
  <c r="JYK36" i="6"/>
  <c r="JYL36" i="6"/>
  <c r="JYM36" i="6"/>
  <c r="JYN36" i="6"/>
  <c r="JYO36" i="6"/>
  <c r="JYP36" i="6"/>
  <c r="JYQ36" i="6"/>
  <c r="JYR36" i="6"/>
  <c r="JYS36" i="6"/>
  <c r="JYT36" i="6"/>
  <c r="JYU36" i="6"/>
  <c r="JYV36" i="6"/>
  <c r="JYW36" i="6"/>
  <c r="JYX36" i="6"/>
  <c r="JYY36" i="6"/>
  <c r="JYZ36" i="6"/>
  <c r="JZA36" i="6"/>
  <c r="JZB36" i="6"/>
  <c r="JZC36" i="6"/>
  <c r="JZD36" i="6"/>
  <c r="JZE36" i="6"/>
  <c r="JZF36" i="6"/>
  <c r="JZG36" i="6"/>
  <c r="JZH36" i="6"/>
  <c r="JZI36" i="6"/>
  <c r="JZJ36" i="6"/>
  <c r="JZK36" i="6"/>
  <c r="JZL36" i="6"/>
  <c r="JZM36" i="6"/>
  <c r="JZN36" i="6"/>
  <c r="JZO36" i="6"/>
  <c r="JZP36" i="6"/>
  <c r="JZQ36" i="6"/>
  <c r="JZR36" i="6"/>
  <c r="JZS36" i="6"/>
  <c r="JZT36" i="6"/>
  <c r="JZU36" i="6"/>
  <c r="JZV36" i="6"/>
  <c r="JZW36" i="6"/>
  <c r="JZX36" i="6"/>
  <c r="JZY36" i="6"/>
  <c r="JZZ36" i="6"/>
  <c r="KAA36" i="6"/>
  <c r="KAB36" i="6"/>
  <c r="KAC36" i="6"/>
  <c r="KAD36" i="6"/>
  <c r="KAE36" i="6"/>
  <c r="KAF36" i="6"/>
  <c r="KAG36" i="6"/>
  <c r="KAH36" i="6"/>
  <c r="KAI36" i="6"/>
  <c r="KAJ36" i="6"/>
  <c r="KAK36" i="6"/>
  <c r="KAL36" i="6"/>
  <c r="KAM36" i="6"/>
  <c r="KAN36" i="6"/>
  <c r="KAO36" i="6"/>
  <c r="KAP36" i="6"/>
  <c r="KAQ36" i="6"/>
  <c r="KAR36" i="6"/>
  <c r="KAS36" i="6"/>
  <c r="KAT36" i="6"/>
  <c r="KAU36" i="6"/>
  <c r="KAV36" i="6"/>
  <c r="KAW36" i="6"/>
  <c r="KAX36" i="6"/>
  <c r="KAY36" i="6"/>
  <c r="KAZ36" i="6"/>
  <c r="KBA36" i="6"/>
  <c r="KBB36" i="6"/>
  <c r="KBC36" i="6"/>
  <c r="KBD36" i="6"/>
  <c r="KBE36" i="6"/>
  <c r="KBF36" i="6"/>
  <c r="KBG36" i="6"/>
  <c r="KBH36" i="6"/>
  <c r="KBI36" i="6"/>
  <c r="KBJ36" i="6"/>
  <c r="KBK36" i="6"/>
  <c r="KBL36" i="6"/>
  <c r="KBM36" i="6"/>
  <c r="KBN36" i="6"/>
  <c r="KBO36" i="6"/>
  <c r="KBP36" i="6"/>
  <c r="KBQ36" i="6"/>
  <c r="KBR36" i="6"/>
  <c r="KBS36" i="6"/>
  <c r="KBT36" i="6"/>
  <c r="KBU36" i="6"/>
  <c r="KBV36" i="6"/>
  <c r="KBW36" i="6"/>
  <c r="KBX36" i="6"/>
  <c r="KBY36" i="6"/>
  <c r="KBZ36" i="6"/>
  <c r="KCA36" i="6"/>
  <c r="KCB36" i="6"/>
  <c r="KCC36" i="6"/>
  <c r="KCD36" i="6"/>
  <c r="KCE36" i="6"/>
  <c r="KCF36" i="6"/>
  <c r="KCG36" i="6"/>
  <c r="KCH36" i="6"/>
  <c r="KCI36" i="6"/>
  <c r="KCJ36" i="6"/>
  <c r="KCK36" i="6"/>
  <c r="KCL36" i="6"/>
  <c r="KCM36" i="6"/>
  <c r="KCN36" i="6"/>
  <c r="KCO36" i="6"/>
  <c r="KCP36" i="6"/>
  <c r="KCQ36" i="6"/>
  <c r="KCR36" i="6"/>
  <c r="KCS36" i="6"/>
  <c r="KCT36" i="6"/>
  <c r="KCU36" i="6"/>
  <c r="KCV36" i="6"/>
  <c r="KCW36" i="6"/>
  <c r="KCX36" i="6"/>
  <c r="KCY36" i="6"/>
  <c r="KCZ36" i="6"/>
  <c r="KDA36" i="6"/>
  <c r="KDB36" i="6"/>
  <c r="KDC36" i="6"/>
  <c r="KDD36" i="6"/>
  <c r="KDE36" i="6"/>
  <c r="KDF36" i="6"/>
  <c r="KDG36" i="6"/>
  <c r="KDH36" i="6"/>
  <c r="KDI36" i="6"/>
  <c r="KDJ36" i="6"/>
  <c r="KDK36" i="6"/>
  <c r="KDL36" i="6"/>
  <c r="KDM36" i="6"/>
  <c r="KDN36" i="6"/>
  <c r="KDO36" i="6"/>
  <c r="KDP36" i="6"/>
  <c r="KDQ36" i="6"/>
  <c r="KDR36" i="6"/>
  <c r="KDS36" i="6"/>
  <c r="KDT36" i="6"/>
  <c r="KDU36" i="6"/>
  <c r="KDV36" i="6"/>
  <c r="KDW36" i="6"/>
  <c r="KDX36" i="6"/>
  <c r="KDY36" i="6"/>
  <c r="KDZ36" i="6"/>
  <c r="KEA36" i="6"/>
  <c r="KEB36" i="6"/>
  <c r="KEC36" i="6"/>
  <c r="KED36" i="6"/>
  <c r="KEE36" i="6"/>
  <c r="KEF36" i="6"/>
  <c r="KEG36" i="6"/>
  <c r="KEH36" i="6"/>
  <c r="KEI36" i="6"/>
  <c r="KEJ36" i="6"/>
  <c r="KEK36" i="6"/>
  <c r="KEL36" i="6"/>
  <c r="KEM36" i="6"/>
  <c r="KEN36" i="6"/>
  <c r="KEO36" i="6"/>
  <c r="KEP36" i="6"/>
  <c r="KEQ36" i="6"/>
  <c r="KER36" i="6"/>
  <c r="KES36" i="6"/>
  <c r="KET36" i="6"/>
  <c r="KEU36" i="6"/>
  <c r="KEV36" i="6"/>
  <c r="KEW36" i="6"/>
  <c r="KEX36" i="6"/>
  <c r="KEY36" i="6"/>
  <c r="KEZ36" i="6"/>
  <c r="KFA36" i="6"/>
  <c r="KFB36" i="6"/>
  <c r="KFC36" i="6"/>
  <c r="KFD36" i="6"/>
  <c r="KFE36" i="6"/>
  <c r="KFF36" i="6"/>
  <c r="KFG36" i="6"/>
  <c r="KFH36" i="6"/>
  <c r="KFI36" i="6"/>
  <c r="KFJ36" i="6"/>
  <c r="KFK36" i="6"/>
  <c r="KFL36" i="6"/>
  <c r="KFM36" i="6"/>
  <c r="KFN36" i="6"/>
  <c r="KFO36" i="6"/>
  <c r="KFP36" i="6"/>
  <c r="KFQ36" i="6"/>
  <c r="KFR36" i="6"/>
  <c r="KFS36" i="6"/>
  <c r="KFT36" i="6"/>
  <c r="KFU36" i="6"/>
  <c r="KFV36" i="6"/>
  <c r="KFW36" i="6"/>
  <c r="KFX36" i="6"/>
  <c r="KFY36" i="6"/>
  <c r="KFZ36" i="6"/>
  <c r="KGA36" i="6"/>
  <c r="KGB36" i="6"/>
  <c r="KGC36" i="6"/>
  <c r="KGD36" i="6"/>
  <c r="KGE36" i="6"/>
  <c r="KGF36" i="6"/>
  <c r="KGG36" i="6"/>
  <c r="KGH36" i="6"/>
  <c r="KGI36" i="6"/>
  <c r="KGJ36" i="6"/>
  <c r="KGK36" i="6"/>
  <c r="KGL36" i="6"/>
  <c r="KGM36" i="6"/>
  <c r="KGN36" i="6"/>
  <c r="KGO36" i="6"/>
  <c r="KGP36" i="6"/>
  <c r="KGQ36" i="6"/>
  <c r="KGR36" i="6"/>
  <c r="KGS36" i="6"/>
  <c r="KGT36" i="6"/>
  <c r="KGU36" i="6"/>
  <c r="KGV36" i="6"/>
  <c r="KGW36" i="6"/>
  <c r="KGX36" i="6"/>
  <c r="KGY36" i="6"/>
  <c r="KGZ36" i="6"/>
  <c r="KHA36" i="6"/>
  <c r="KHB36" i="6"/>
  <c r="KHC36" i="6"/>
  <c r="KHD36" i="6"/>
  <c r="KHE36" i="6"/>
  <c r="KHF36" i="6"/>
  <c r="KHG36" i="6"/>
  <c r="KHH36" i="6"/>
  <c r="KHI36" i="6"/>
  <c r="KHJ36" i="6"/>
  <c r="KHK36" i="6"/>
  <c r="KHL36" i="6"/>
  <c r="KHM36" i="6"/>
  <c r="KHN36" i="6"/>
  <c r="KHO36" i="6"/>
  <c r="KHP36" i="6"/>
  <c r="KHQ36" i="6"/>
  <c r="KHR36" i="6"/>
  <c r="KHS36" i="6"/>
  <c r="KHT36" i="6"/>
  <c r="KHU36" i="6"/>
  <c r="KHV36" i="6"/>
  <c r="KHW36" i="6"/>
  <c r="KHX36" i="6"/>
  <c r="KHY36" i="6"/>
  <c r="KHZ36" i="6"/>
  <c r="KIA36" i="6"/>
  <c r="KIB36" i="6"/>
  <c r="KIC36" i="6"/>
  <c r="KID36" i="6"/>
  <c r="KIE36" i="6"/>
  <c r="KIF36" i="6"/>
  <c r="KIG36" i="6"/>
  <c r="KIH36" i="6"/>
  <c r="KII36" i="6"/>
  <c r="KIJ36" i="6"/>
  <c r="KIK36" i="6"/>
  <c r="KIL36" i="6"/>
  <c r="KIM36" i="6"/>
  <c r="KIN36" i="6"/>
  <c r="KIO36" i="6"/>
  <c r="KIP36" i="6"/>
  <c r="KIQ36" i="6"/>
  <c r="KIR36" i="6"/>
  <c r="KIS36" i="6"/>
  <c r="KIT36" i="6"/>
  <c r="KIU36" i="6"/>
  <c r="KIV36" i="6"/>
  <c r="KIW36" i="6"/>
  <c r="KIX36" i="6"/>
  <c r="KIY36" i="6"/>
  <c r="KIZ36" i="6"/>
  <c r="KJA36" i="6"/>
  <c r="KJB36" i="6"/>
  <c r="KJC36" i="6"/>
  <c r="KJD36" i="6"/>
  <c r="KJE36" i="6"/>
  <c r="KJF36" i="6"/>
  <c r="KJG36" i="6"/>
  <c r="KJH36" i="6"/>
  <c r="KJI36" i="6"/>
  <c r="KJJ36" i="6"/>
  <c r="KJK36" i="6"/>
  <c r="KJL36" i="6"/>
  <c r="KJM36" i="6"/>
  <c r="KJN36" i="6"/>
  <c r="KJO36" i="6"/>
  <c r="KJP36" i="6"/>
  <c r="KJQ36" i="6"/>
  <c r="KJR36" i="6"/>
  <c r="KJS36" i="6"/>
  <c r="KJT36" i="6"/>
  <c r="KJU36" i="6"/>
  <c r="KJV36" i="6"/>
  <c r="KJW36" i="6"/>
  <c r="KJX36" i="6"/>
  <c r="KJY36" i="6"/>
  <c r="KJZ36" i="6"/>
  <c r="KKA36" i="6"/>
  <c r="KKB36" i="6"/>
  <c r="KKC36" i="6"/>
  <c r="KKD36" i="6"/>
  <c r="KKE36" i="6"/>
  <c r="KKF36" i="6"/>
  <c r="KKG36" i="6"/>
  <c r="KKH36" i="6"/>
  <c r="KKI36" i="6"/>
  <c r="KKJ36" i="6"/>
  <c r="KKK36" i="6"/>
  <c r="KKL36" i="6"/>
  <c r="KKM36" i="6"/>
  <c r="KKN36" i="6"/>
  <c r="KKO36" i="6"/>
  <c r="KKP36" i="6"/>
  <c r="KKQ36" i="6"/>
  <c r="KKR36" i="6"/>
  <c r="KKS36" i="6"/>
  <c r="KKT36" i="6"/>
  <c r="KKU36" i="6"/>
  <c r="KKV36" i="6"/>
  <c r="KKW36" i="6"/>
  <c r="KKX36" i="6"/>
  <c r="KKY36" i="6"/>
  <c r="KKZ36" i="6"/>
  <c r="KLA36" i="6"/>
  <c r="KLB36" i="6"/>
  <c r="KLC36" i="6"/>
  <c r="KLD36" i="6"/>
  <c r="KLE36" i="6"/>
  <c r="KLF36" i="6"/>
  <c r="KLG36" i="6"/>
  <c r="KLH36" i="6"/>
  <c r="KLI36" i="6"/>
  <c r="KLJ36" i="6"/>
  <c r="KLK36" i="6"/>
  <c r="KLL36" i="6"/>
  <c r="KLM36" i="6"/>
  <c r="KLN36" i="6"/>
  <c r="KLO36" i="6"/>
  <c r="KLP36" i="6"/>
  <c r="KLQ36" i="6"/>
  <c r="KLR36" i="6"/>
  <c r="KLS36" i="6"/>
  <c r="KLT36" i="6"/>
  <c r="KLU36" i="6"/>
  <c r="KLV36" i="6"/>
  <c r="KLW36" i="6"/>
  <c r="KLX36" i="6"/>
  <c r="KLY36" i="6"/>
  <c r="KLZ36" i="6"/>
  <c r="KMA36" i="6"/>
  <c r="KMB36" i="6"/>
  <c r="KMC36" i="6"/>
  <c r="KMD36" i="6"/>
  <c r="KME36" i="6"/>
  <c r="KMF36" i="6"/>
  <c r="KMG36" i="6"/>
  <c r="KMH36" i="6"/>
  <c r="KMI36" i="6"/>
  <c r="KMJ36" i="6"/>
  <c r="KMK36" i="6"/>
  <c r="KML36" i="6"/>
  <c r="KMM36" i="6"/>
  <c r="KMN36" i="6"/>
  <c r="KMO36" i="6"/>
  <c r="KMP36" i="6"/>
  <c r="KMQ36" i="6"/>
  <c r="KMR36" i="6"/>
  <c r="KMS36" i="6"/>
  <c r="KMT36" i="6"/>
  <c r="KMU36" i="6"/>
  <c r="KMV36" i="6"/>
  <c r="KMW36" i="6"/>
  <c r="KMX36" i="6"/>
  <c r="KMY36" i="6"/>
  <c r="KMZ36" i="6"/>
  <c r="KNA36" i="6"/>
  <c r="KNB36" i="6"/>
  <c r="KNC36" i="6"/>
  <c r="KND36" i="6"/>
  <c r="KNE36" i="6"/>
  <c r="KNF36" i="6"/>
  <c r="KNG36" i="6"/>
  <c r="KNH36" i="6"/>
  <c r="KNI36" i="6"/>
  <c r="KNJ36" i="6"/>
  <c r="KNK36" i="6"/>
  <c r="KNL36" i="6"/>
  <c r="KNM36" i="6"/>
  <c r="KNN36" i="6"/>
  <c r="KNO36" i="6"/>
  <c r="KNP36" i="6"/>
  <c r="KNQ36" i="6"/>
  <c r="KNR36" i="6"/>
  <c r="KNS36" i="6"/>
  <c r="KNT36" i="6"/>
  <c r="KNU36" i="6"/>
  <c r="KNV36" i="6"/>
  <c r="KNW36" i="6"/>
  <c r="KNX36" i="6"/>
  <c r="KNY36" i="6"/>
  <c r="KNZ36" i="6"/>
  <c r="KOA36" i="6"/>
  <c r="KOB36" i="6"/>
  <c r="KOC36" i="6"/>
  <c r="KOD36" i="6"/>
  <c r="KOE36" i="6"/>
  <c r="KOF36" i="6"/>
  <c r="KOG36" i="6"/>
  <c r="KOH36" i="6"/>
  <c r="KOI36" i="6"/>
  <c r="KOJ36" i="6"/>
  <c r="KOK36" i="6"/>
  <c r="KOL36" i="6"/>
  <c r="KOM36" i="6"/>
  <c r="KON36" i="6"/>
  <c r="KOO36" i="6"/>
  <c r="KOP36" i="6"/>
  <c r="KOQ36" i="6"/>
  <c r="KOR36" i="6"/>
  <c r="KOS36" i="6"/>
  <c r="KOT36" i="6"/>
  <c r="KOU36" i="6"/>
  <c r="KOV36" i="6"/>
  <c r="KOW36" i="6"/>
  <c r="KOX36" i="6"/>
  <c r="KOY36" i="6"/>
  <c r="KOZ36" i="6"/>
  <c r="KPA36" i="6"/>
  <c r="KPB36" i="6"/>
  <c r="KPC36" i="6"/>
  <c r="KPD36" i="6"/>
  <c r="KPE36" i="6"/>
  <c r="KPF36" i="6"/>
  <c r="KPG36" i="6"/>
  <c r="KPH36" i="6"/>
  <c r="KPI36" i="6"/>
  <c r="KPJ36" i="6"/>
  <c r="KPK36" i="6"/>
  <c r="KPL36" i="6"/>
  <c r="KPM36" i="6"/>
  <c r="KPN36" i="6"/>
  <c r="KPO36" i="6"/>
  <c r="KPP36" i="6"/>
  <c r="KPQ36" i="6"/>
  <c r="KPR36" i="6"/>
  <c r="KPS36" i="6"/>
  <c r="KPT36" i="6"/>
  <c r="KPU36" i="6"/>
  <c r="KPV36" i="6"/>
  <c r="KPW36" i="6"/>
  <c r="KPX36" i="6"/>
  <c r="KPY36" i="6"/>
  <c r="KPZ36" i="6"/>
  <c r="KQA36" i="6"/>
  <c r="KQB36" i="6"/>
  <c r="KQC36" i="6"/>
  <c r="KQD36" i="6"/>
  <c r="KQE36" i="6"/>
  <c r="KQF36" i="6"/>
  <c r="KQG36" i="6"/>
  <c r="KQH36" i="6"/>
  <c r="KQI36" i="6"/>
  <c r="KQJ36" i="6"/>
  <c r="KQK36" i="6"/>
  <c r="KQL36" i="6"/>
  <c r="KQM36" i="6"/>
  <c r="KQN36" i="6"/>
  <c r="KQO36" i="6"/>
  <c r="KQP36" i="6"/>
  <c r="KQQ36" i="6"/>
  <c r="KQR36" i="6"/>
  <c r="KQS36" i="6"/>
  <c r="KQT36" i="6"/>
  <c r="KQU36" i="6"/>
  <c r="KQV36" i="6"/>
  <c r="KQW36" i="6"/>
  <c r="KQX36" i="6"/>
  <c r="KQY36" i="6"/>
  <c r="KQZ36" i="6"/>
  <c r="KRA36" i="6"/>
  <c r="KRB36" i="6"/>
  <c r="KRC36" i="6"/>
  <c r="KRD36" i="6"/>
  <c r="KRE36" i="6"/>
  <c r="KRF36" i="6"/>
  <c r="KRG36" i="6"/>
  <c r="KRH36" i="6"/>
  <c r="KRI36" i="6"/>
  <c r="KRJ36" i="6"/>
  <c r="KRK36" i="6"/>
  <c r="KRL36" i="6"/>
  <c r="KRM36" i="6"/>
  <c r="KRN36" i="6"/>
  <c r="KRO36" i="6"/>
  <c r="KRP36" i="6"/>
  <c r="KRQ36" i="6"/>
  <c r="KRR36" i="6"/>
  <c r="KRS36" i="6"/>
  <c r="KRT36" i="6"/>
  <c r="KRU36" i="6"/>
  <c r="KRV36" i="6"/>
  <c r="KRW36" i="6"/>
  <c r="KRX36" i="6"/>
  <c r="KRY36" i="6"/>
  <c r="KRZ36" i="6"/>
  <c r="KSA36" i="6"/>
  <c r="KSB36" i="6"/>
  <c r="KSC36" i="6"/>
  <c r="KSD36" i="6"/>
  <c r="KSE36" i="6"/>
  <c r="KSF36" i="6"/>
  <c r="KSG36" i="6"/>
  <c r="KSH36" i="6"/>
  <c r="KSI36" i="6"/>
  <c r="KSJ36" i="6"/>
  <c r="KSK36" i="6"/>
  <c r="KSL36" i="6"/>
  <c r="KSM36" i="6"/>
  <c r="KSN36" i="6"/>
  <c r="KSO36" i="6"/>
  <c r="KSP36" i="6"/>
  <c r="KSQ36" i="6"/>
  <c r="KSR36" i="6"/>
  <c r="KSS36" i="6"/>
  <c r="KST36" i="6"/>
  <c r="KSU36" i="6"/>
  <c r="KSV36" i="6"/>
  <c r="KSW36" i="6"/>
  <c r="KSX36" i="6"/>
  <c r="KSY36" i="6"/>
  <c r="KSZ36" i="6"/>
  <c r="KTA36" i="6"/>
  <c r="KTB36" i="6"/>
  <c r="KTC36" i="6"/>
  <c r="KTD36" i="6"/>
  <c r="KTE36" i="6"/>
  <c r="KTF36" i="6"/>
  <c r="KTG36" i="6"/>
  <c r="KTH36" i="6"/>
  <c r="KTI36" i="6"/>
  <c r="KTJ36" i="6"/>
  <c r="KTK36" i="6"/>
  <c r="KTL36" i="6"/>
  <c r="KTM36" i="6"/>
  <c r="KTN36" i="6"/>
  <c r="KTO36" i="6"/>
  <c r="KTP36" i="6"/>
  <c r="KTQ36" i="6"/>
  <c r="KTR36" i="6"/>
  <c r="KTS36" i="6"/>
  <c r="KTT36" i="6"/>
  <c r="KTU36" i="6"/>
  <c r="KTV36" i="6"/>
  <c r="KTW36" i="6"/>
  <c r="KTX36" i="6"/>
  <c r="KTY36" i="6"/>
  <c r="KTZ36" i="6"/>
  <c r="KUA36" i="6"/>
  <c r="KUB36" i="6"/>
  <c r="KUC36" i="6"/>
  <c r="KUD36" i="6"/>
  <c r="KUE36" i="6"/>
  <c r="KUF36" i="6"/>
  <c r="KUG36" i="6"/>
  <c r="KUH36" i="6"/>
  <c r="KUI36" i="6"/>
  <c r="KUJ36" i="6"/>
  <c r="KUK36" i="6"/>
  <c r="KUL36" i="6"/>
  <c r="KUM36" i="6"/>
  <c r="KUN36" i="6"/>
  <c r="KUO36" i="6"/>
  <c r="KUP36" i="6"/>
  <c r="KUQ36" i="6"/>
  <c r="KUR36" i="6"/>
  <c r="KUS36" i="6"/>
  <c r="KUT36" i="6"/>
  <c r="KUU36" i="6"/>
  <c r="KUV36" i="6"/>
  <c r="KUW36" i="6"/>
  <c r="KUX36" i="6"/>
  <c r="KUY36" i="6"/>
  <c r="KUZ36" i="6"/>
  <c r="KVA36" i="6"/>
  <c r="KVB36" i="6"/>
  <c r="KVC36" i="6"/>
  <c r="KVD36" i="6"/>
  <c r="KVE36" i="6"/>
  <c r="KVF36" i="6"/>
  <c r="KVG36" i="6"/>
  <c r="KVH36" i="6"/>
  <c r="KVI36" i="6"/>
  <c r="KVJ36" i="6"/>
  <c r="KVK36" i="6"/>
  <c r="KVL36" i="6"/>
  <c r="KVM36" i="6"/>
  <c r="KVN36" i="6"/>
  <c r="KVO36" i="6"/>
  <c r="KVP36" i="6"/>
  <c r="KVQ36" i="6"/>
  <c r="KVR36" i="6"/>
  <c r="KVS36" i="6"/>
  <c r="KVT36" i="6"/>
  <c r="KVU36" i="6"/>
  <c r="KVV36" i="6"/>
  <c r="KVW36" i="6"/>
  <c r="KVX36" i="6"/>
  <c r="KVY36" i="6"/>
  <c r="KVZ36" i="6"/>
  <c r="KWA36" i="6"/>
  <c r="KWB36" i="6"/>
  <c r="KWC36" i="6"/>
  <c r="KWD36" i="6"/>
  <c r="KWE36" i="6"/>
  <c r="KWF36" i="6"/>
  <c r="KWG36" i="6"/>
  <c r="KWH36" i="6"/>
  <c r="KWI36" i="6"/>
  <c r="KWJ36" i="6"/>
  <c r="KWK36" i="6"/>
  <c r="KWL36" i="6"/>
  <c r="KWM36" i="6"/>
  <c r="KWN36" i="6"/>
  <c r="KWO36" i="6"/>
  <c r="KWP36" i="6"/>
  <c r="KWQ36" i="6"/>
  <c r="KWR36" i="6"/>
  <c r="KWS36" i="6"/>
  <c r="KWT36" i="6"/>
  <c r="KWU36" i="6"/>
  <c r="KWV36" i="6"/>
  <c r="KWW36" i="6"/>
  <c r="KWX36" i="6"/>
  <c r="KWY36" i="6"/>
  <c r="KWZ36" i="6"/>
  <c r="KXA36" i="6"/>
  <c r="KXB36" i="6"/>
  <c r="KXC36" i="6"/>
  <c r="KXD36" i="6"/>
  <c r="KXE36" i="6"/>
  <c r="KXF36" i="6"/>
  <c r="KXG36" i="6"/>
  <c r="KXH36" i="6"/>
  <c r="KXI36" i="6"/>
  <c r="KXJ36" i="6"/>
  <c r="KXK36" i="6"/>
  <c r="KXL36" i="6"/>
  <c r="KXM36" i="6"/>
  <c r="KXN36" i="6"/>
  <c r="KXO36" i="6"/>
  <c r="KXP36" i="6"/>
  <c r="KXQ36" i="6"/>
  <c r="KXR36" i="6"/>
  <c r="KXS36" i="6"/>
  <c r="KXT36" i="6"/>
  <c r="KXU36" i="6"/>
  <c r="KXV36" i="6"/>
  <c r="KXW36" i="6"/>
  <c r="KXX36" i="6"/>
  <c r="KXY36" i="6"/>
  <c r="KXZ36" i="6"/>
  <c r="KYA36" i="6"/>
  <c r="KYB36" i="6"/>
  <c r="KYC36" i="6"/>
  <c r="KYD36" i="6"/>
  <c r="KYE36" i="6"/>
  <c r="KYF36" i="6"/>
  <c r="KYG36" i="6"/>
  <c r="KYH36" i="6"/>
  <c r="KYI36" i="6"/>
  <c r="KYJ36" i="6"/>
  <c r="KYK36" i="6"/>
  <c r="KYL36" i="6"/>
  <c r="KYM36" i="6"/>
  <c r="KYN36" i="6"/>
  <c r="KYO36" i="6"/>
  <c r="KYP36" i="6"/>
  <c r="KYQ36" i="6"/>
  <c r="KYR36" i="6"/>
  <c r="KYS36" i="6"/>
  <c r="KYT36" i="6"/>
  <c r="KYU36" i="6"/>
  <c r="KYV36" i="6"/>
  <c r="KYW36" i="6"/>
  <c r="KYX36" i="6"/>
  <c r="KYY36" i="6"/>
  <c r="KYZ36" i="6"/>
  <c r="KZA36" i="6"/>
  <c r="KZB36" i="6"/>
  <c r="KZC36" i="6"/>
  <c r="KZD36" i="6"/>
  <c r="KZE36" i="6"/>
  <c r="KZF36" i="6"/>
  <c r="KZG36" i="6"/>
  <c r="KZH36" i="6"/>
  <c r="KZI36" i="6"/>
  <c r="KZJ36" i="6"/>
  <c r="KZK36" i="6"/>
  <c r="KZL36" i="6"/>
  <c r="KZM36" i="6"/>
  <c r="KZN36" i="6"/>
  <c r="KZO36" i="6"/>
  <c r="KZP36" i="6"/>
  <c r="KZQ36" i="6"/>
  <c r="KZR36" i="6"/>
  <c r="KZS36" i="6"/>
  <c r="KZT36" i="6"/>
  <c r="KZU36" i="6"/>
  <c r="KZV36" i="6"/>
  <c r="KZW36" i="6"/>
  <c r="KZX36" i="6"/>
  <c r="KZY36" i="6"/>
  <c r="KZZ36" i="6"/>
  <c r="LAA36" i="6"/>
  <c r="LAB36" i="6"/>
  <c r="LAC36" i="6"/>
  <c r="LAD36" i="6"/>
  <c r="LAE36" i="6"/>
  <c r="LAF36" i="6"/>
  <c r="LAG36" i="6"/>
  <c r="LAH36" i="6"/>
  <c r="LAI36" i="6"/>
  <c r="LAJ36" i="6"/>
  <c r="LAK36" i="6"/>
  <c r="LAL36" i="6"/>
  <c r="LAM36" i="6"/>
  <c r="LAN36" i="6"/>
  <c r="LAO36" i="6"/>
  <c r="LAP36" i="6"/>
  <c r="LAQ36" i="6"/>
  <c r="LAR36" i="6"/>
  <c r="LAS36" i="6"/>
  <c r="LAT36" i="6"/>
  <c r="LAU36" i="6"/>
  <c r="LAV36" i="6"/>
  <c r="LAW36" i="6"/>
  <c r="LAX36" i="6"/>
  <c r="LAY36" i="6"/>
  <c r="LAZ36" i="6"/>
  <c r="LBA36" i="6"/>
  <c r="LBB36" i="6"/>
  <c r="LBC36" i="6"/>
  <c r="LBD36" i="6"/>
  <c r="LBE36" i="6"/>
  <c r="LBF36" i="6"/>
  <c r="LBG36" i="6"/>
  <c r="LBH36" i="6"/>
  <c r="LBI36" i="6"/>
  <c r="LBJ36" i="6"/>
  <c r="LBK36" i="6"/>
  <c r="LBL36" i="6"/>
  <c r="LBM36" i="6"/>
  <c r="LBN36" i="6"/>
  <c r="LBO36" i="6"/>
  <c r="LBP36" i="6"/>
  <c r="LBQ36" i="6"/>
  <c r="LBR36" i="6"/>
  <c r="LBS36" i="6"/>
  <c r="LBT36" i="6"/>
  <c r="LBU36" i="6"/>
  <c r="LBV36" i="6"/>
  <c r="LBW36" i="6"/>
  <c r="LBX36" i="6"/>
  <c r="LBY36" i="6"/>
  <c r="LBZ36" i="6"/>
  <c r="LCA36" i="6"/>
  <c r="LCB36" i="6"/>
  <c r="LCC36" i="6"/>
  <c r="LCD36" i="6"/>
  <c r="LCE36" i="6"/>
  <c r="LCF36" i="6"/>
  <c r="LCG36" i="6"/>
  <c r="LCH36" i="6"/>
  <c r="LCI36" i="6"/>
  <c r="LCJ36" i="6"/>
  <c r="LCK36" i="6"/>
  <c r="LCL36" i="6"/>
  <c r="LCM36" i="6"/>
  <c r="LCN36" i="6"/>
  <c r="LCO36" i="6"/>
  <c r="LCP36" i="6"/>
  <c r="LCQ36" i="6"/>
  <c r="LCR36" i="6"/>
  <c r="LCS36" i="6"/>
  <c r="LCT36" i="6"/>
  <c r="LCU36" i="6"/>
  <c r="LCV36" i="6"/>
  <c r="LCW36" i="6"/>
  <c r="LCX36" i="6"/>
  <c r="LCY36" i="6"/>
  <c r="LCZ36" i="6"/>
  <c r="LDA36" i="6"/>
  <c r="LDB36" i="6"/>
  <c r="LDC36" i="6"/>
  <c r="LDD36" i="6"/>
  <c r="LDE36" i="6"/>
  <c r="LDF36" i="6"/>
  <c r="LDG36" i="6"/>
  <c r="LDH36" i="6"/>
  <c r="LDI36" i="6"/>
  <c r="LDJ36" i="6"/>
  <c r="LDK36" i="6"/>
  <c r="LDL36" i="6"/>
  <c r="LDM36" i="6"/>
  <c r="LDN36" i="6"/>
  <c r="LDO36" i="6"/>
  <c r="LDP36" i="6"/>
  <c r="LDQ36" i="6"/>
  <c r="LDR36" i="6"/>
  <c r="LDS36" i="6"/>
  <c r="LDT36" i="6"/>
  <c r="LDU36" i="6"/>
  <c r="LDV36" i="6"/>
  <c r="LDW36" i="6"/>
  <c r="LDX36" i="6"/>
  <c r="LDY36" i="6"/>
  <c r="LDZ36" i="6"/>
  <c r="LEA36" i="6"/>
  <c r="LEB36" i="6"/>
  <c r="LEC36" i="6"/>
  <c r="LED36" i="6"/>
  <c r="LEE36" i="6"/>
  <c r="LEF36" i="6"/>
  <c r="LEG36" i="6"/>
  <c r="LEH36" i="6"/>
  <c r="LEI36" i="6"/>
  <c r="LEJ36" i="6"/>
  <c r="LEK36" i="6"/>
  <c r="LEL36" i="6"/>
  <c r="LEM36" i="6"/>
  <c r="LEN36" i="6"/>
  <c r="LEO36" i="6"/>
  <c r="LEP36" i="6"/>
  <c r="LEQ36" i="6"/>
  <c r="LER36" i="6"/>
  <c r="LES36" i="6"/>
  <c r="LET36" i="6"/>
  <c r="LEU36" i="6"/>
  <c r="LEV36" i="6"/>
  <c r="LEW36" i="6"/>
  <c r="LEX36" i="6"/>
  <c r="LEY36" i="6"/>
  <c r="LEZ36" i="6"/>
  <c r="LFA36" i="6"/>
  <c r="LFB36" i="6"/>
  <c r="LFC36" i="6"/>
  <c r="LFD36" i="6"/>
  <c r="LFE36" i="6"/>
  <c r="LFF36" i="6"/>
  <c r="LFG36" i="6"/>
  <c r="LFH36" i="6"/>
  <c r="LFI36" i="6"/>
  <c r="LFJ36" i="6"/>
  <c r="LFK36" i="6"/>
  <c r="LFL36" i="6"/>
  <c r="LFM36" i="6"/>
  <c r="LFN36" i="6"/>
  <c r="LFO36" i="6"/>
  <c r="LFP36" i="6"/>
  <c r="LFQ36" i="6"/>
  <c r="LFR36" i="6"/>
  <c r="LFS36" i="6"/>
  <c r="LFT36" i="6"/>
  <c r="LFU36" i="6"/>
  <c r="LFV36" i="6"/>
  <c r="LFW36" i="6"/>
  <c r="LFX36" i="6"/>
  <c r="LFY36" i="6"/>
  <c r="LFZ36" i="6"/>
  <c r="LGA36" i="6"/>
  <c r="LGB36" i="6"/>
  <c r="LGC36" i="6"/>
  <c r="LGD36" i="6"/>
  <c r="LGE36" i="6"/>
  <c r="LGF36" i="6"/>
  <c r="LGG36" i="6"/>
  <c r="LGH36" i="6"/>
  <c r="LGI36" i="6"/>
  <c r="LGJ36" i="6"/>
  <c r="LGK36" i="6"/>
  <c r="LGL36" i="6"/>
  <c r="LGM36" i="6"/>
  <c r="LGN36" i="6"/>
  <c r="LGO36" i="6"/>
  <c r="LGP36" i="6"/>
  <c r="LGQ36" i="6"/>
  <c r="LGR36" i="6"/>
  <c r="LGS36" i="6"/>
  <c r="LGT36" i="6"/>
  <c r="LGU36" i="6"/>
  <c r="LGV36" i="6"/>
  <c r="LGW36" i="6"/>
  <c r="LGX36" i="6"/>
  <c r="LGY36" i="6"/>
  <c r="LGZ36" i="6"/>
  <c r="LHA36" i="6"/>
  <c r="LHB36" i="6"/>
  <c r="LHC36" i="6"/>
  <c r="LHD36" i="6"/>
  <c r="LHE36" i="6"/>
  <c r="LHF36" i="6"/>
  <c r="LHG36" i="6"/>
  <c r="LHH36" i="6"/>
  <c r="LHI36" i="6"/>
  <c r="LHJ36" i="6"/>
  <c r="LHK36" i="6"/>
  <c r="LHL36" i="6"/>
  <c r="LHM36" i="6"/>
  <c r="LHN36" i="6"/>
  <c r="LHO36" i="6"/>
  <c r="LHP36" i="6"/>
  <c r="LHQ36" i="6"/>
  <c r="LHR36" i="6"/>
  <c r="LHS36" i="6"/>
  <c r="LHT36" i="6"/>
  <c r="LHU36" i="6"/>
  <c r="LHV36" i="6"/>
  <c r="LHW36" i="6"/>
  <c r="LHX36" i="6"/>
  <c r="LHY36" i="6"/>
  <c r="LHZ36" i="6"/>
  <c r="LIA36" i="6"/>
  <c r="LIB36" i="6"/>
  <c r="LIC36" i="6"/>
  <c r="LID36" i="6"/>
  <c r="LIE36" i="6"/>
  <c r="LIF36" i="6"/>
  <c r="LIG36" i="6"/>
  <c r="LIH36" i="6"/>
  <c r="LII36" i="6"/>
  <c r="LIJ36" i="6"/>
  <c r="LIK36" i="6"/>
  <c r="LIL36" i="6"/>
  <c r="LIM36" i="6"/>
  <c r="LIN36" i="6"/>
  <c r="LIO36" i="6"/>
  <c r="LIP36" i="6"/>
  <c r="LIQ36" i="6"/>
  <c r="LIR36" i="6"/>
  <c r="LIS36" i="6"/>
  <c r="LIT36" i="6"/>
  <c r="LIU36" i="6"/>
  <c r="LIV36" i="6"/>
  <c r="LIW36" i="6"/>
  <c r="LIX36" i="6"/>
  <c r="LIY36" i="6"/>
  <c r="LIZ36" i="6"/>
  <c r="LJA36" i="6"/>
  <c r="LJB36" i="6"/>
  <c r="LJC36" i="6"/>
  <c r="LJD36" i="6"/>
  <c r="LJE36" i="6"/>
  <c r="LJF36" i="6"/>
  <c r="LJG36" i="6"/>
  <c r="LJH36" i="6"/>
  <c r="LJI36" i="6"/>
  <c r="LJJ36" i="6"/>
  <c r="LJK36" i="6"/>
  <c r="LJL36" i="6"/>
  <c r="LJM36" i="6"/>
  <c r="LJN36" i="6"/>
  <c r="LJO36" i="6"/>
  <c r="LJP36" i="6"/>
  <c r="LJQ36" i="6"/>
  <c r="LJR36" i="6"/>
  <c r="LJS36" i="6"/>
  <c r="LJT36" i="6"/>
  <c r="LJU36" i="6"/>
  <c r="LJV36" i="6"/>
  <c r="LJW36" i="6"/>
  <c r="LJX36" i="6"/>
  <c r="LJY36" i="6"/>
  <c r="LJZ36" i="6"/>
  <c r="LKA36" i="6"/>
  <c r="LKB36" i="6"/>
  <c r="LKC36" i="6"/>
  <c r="LKD36" i="6"/>
  <c r="LKE36" i="6"/>
  <c r="LKF36" i="6"/>
  <c r="LKG36" i="6"/>
  <c r="LKH36" i="6"/>
  <c r="LKI36" i="6"/>
  <c r="LKJ36" i="6"/>
  <c r="LKK36" i="6"/>
  <c r="LKL36" i="6"/>
  <c r="LKM36" i="6"/>
  <c r="LKN36" i="6"/>
  <c r="LKO36" i="6"/>
  <c r="LKP36" i="6"/>
  <c r="LKQ36" i="6"/>
  <c r="LKR36" i="6"/>
  <c r="LKS36" i="6"/>
  <c r="LKT36" i="6"/>
  <c r="LKU36" i="6"/>
  <c r="LKV36" i="6"/>
  <c r="LKW36" i="6"/>
  <c r="LKX36" i="6"/>
  <c r="LKY36" i="6"/>
  <c r="LKZ36" i="6"/>
  <c r="LLA36" i="6"/>
  <c r="LLB36" i="6"/>
  <c r="LLC36" i="6"/>
  <c r="LLD36" i="6"/>
  <c r="LLE36" i="6"/>
  <c r="LLF36" i="6"/>
  <c r="LLG36" i="6"/>
  <c r="LLH36" i="6"/>
  <c r="LLI36" i="6"/>
  <c r="LLJ36" i="6"/>
  <c r="LLK36" i="6"/>
  <c r="LLL36" i="6"/>
  <c r="LLM36" i="6"/>
  <c r="LLN36" i="6"/>
  <c r="LLO36" i="6"/>
  <c r="LLP36" i="6"/>
  <c r="LLQ36" i="6"/>
  <c r="LLR36" i="6"/>
  <c r="LLS36" i="6"/>
  <c r="LLT36" i="6"/>
  <c r="LLU36" i="6"/>
  <c r="LLV36" i="6"/>
  <c r="LLW36" i="6"/>
  <c r="LLX36" i="6"/>
  <c r="LLY36" i="6"/>
  <c r="LLZ36" i="6"/>
  <c r="LMA36" i="6"/>
  <c r="LMB36" i="6"/>
  <c r="LMC36" i="6"/>
  <c r="LMD36" i="6"/>
  <c r="LME36" i="6"/>
  <c r="LMF36" i="6"/>
  <c r="LMG36" i="6"/>
  <c r="LMH36" i="6"/>
  <c r="LMI36" i="6"/>
  <c r="LMJ36" i="6"/>
  <c r="LMK36" i="6"/>
  <c r="LML36" i="6"/>
  <c r="LMM36" i="6"/>
  <c r="LMN36" i="6"/>
  <c r="LMO36" i="6"/>
  <c r="LMP36" i="6"/>
  <c r="LMQ36" i="6"/>
  <c r="LMR36" i="6"/>
  <c r="LMS36" i="6"/>
  <c r="LMT36" i="6"/>
  <c r="LMU36" i="6"/>
  <c r="LMV36" i="6"/>
  <c r="LMW36" i="6"/>
  <c r="LMX36" i="6"/>
  <c r="LMY36" i="6"/>
  <c r="LMZ36" i="6"/>
  <c r="LNA36" i="6"/>
  <c r="LNB36" i="6"/>
  <c r="LNC36" i="6"/>
  <c r="LND36" i="6"/>
  <c r="LNE36" i="6"/>
  <c r="LNF36" i="6"/>
  <c r="LNG36" i="6"/>
  <c r="LNH36" i="6"/>
  <c r="LNI36" i="6"/>
  <c r="LNJ36" i="6"/>
  <c r="LNK36" i="6"/>
  <c r="LNL36" i="6"/>
  <c r="LNM36" i="6"/>
  <c r="LNN36" i="6"/>
  <c r="LNO36" i="6"/>
  <c r="LNP36" i="6"/>
  <c r="LNQ36" i="6"/>
  <c r="LNR36" i="6"/>
  <c r="LNS36" i="6"/>
  <c r="LNT36" i="6"/>
  <c r="LNU36" i="6"/>
  <c r="LNV36" i="6"/>
  <c r="LNW36" i="6"/>
  <c r="LNX36" i="6"/>
  <c r="LNY36" i="6"/>
  <c r="LNZ36" i="6"/>
  <c r="LOA36" i="6"/>
  <c r="LOB36" i="6"/>
  <c r="LOC36" i="6"/>
  <c r="LOD36" i="6"/>
  <c r="LOE36" i="6"/>
  <c r="LOF36" i="6"/>
  <c r="LOG36" i="6"/>
  <c r="LOH36" i="6"/>
  <c r="LOI36" i="6"/>
  <c r="LOJ36" i="6"/>
  <c r="LOK36" i="6"/>
  <c r="LOL36" i="6"/>
  <c r="LOM36" i="6"/>
  <c r="LON36" i="6"/>
  <c r="LOO36" i="6"/>
  <c r="LOP36" i="6"/>
  <c r="LOQ36" i="6"/>
  <c r="LOR36" i="6"/>
  <c r="LOS36" i="6"/>
  <c r="LOT36" i="6"/>
  <c r="LOU36" i="6"/>
  <c r="LOV36" i="6"/>
  <c r="LOW36" i="6"/>
  <c r="LOX36" i="6"/>
  <c r="LOY36" i="6"/>
  <c r="LOZ36" i="6"/>
  <c r="LPA36" i="6"/>
  <c r="LPB36" i="6"/>
  <c r="LPC36" i="6"/>
  <c r="LPD36" i="6"/>
  <c r="LPE36" i="6"/>
  <c r="LPF36" i="6"/>
  <c r="LPG36" i="6"/>
  <c r="LPH36" i="6"/>
  <c r="LPI36" i="6"/>
  <c r="LPJ36" i="6"/>
  <c r="LPK36" i="6"/>
  <c r="LPL36" i="6"/>
  <c r="LPM36" i="6"/>
  <c r="LPN36" i="6"/>
  <c r="LPO36" i="6"/>
  <c r="LPP36" i="6"/>
  <c r="LPQ36" i="6"/>
  <c r="LPR36" i="6"/>
  <c r="LPS36" i="6"/>
  <c r="LPT36" i="6"/>
  <c r="LPU36" i="6"/>
  <c r="LPV36" i="6"/>
  <c r="LPW36" i="6"/>
  <c r="LPX36" i="6"/>
  <c r="LPY36" i="6"/>
  <c r="LPZ36" i="6"/>
  <c r="LQA36" i="6"/>
  <c r="LQB36" i="6"/>
  <c r="LQC36" i="6"/>
  <c r="LQD36" i="6"/>
  <c r="LQE36" i="6"/>
  <c r="LQF36" i="6"/>
  <c r="LQG36" i="6"/>
  <c r="LQH36" i="6"/>
  <c r="LQI36" i="6"/>
  <c r="LQJ36" i="6"/>
  <c r="LQK36" i="6"/>
  <c r="LQL36" i="6"/>
  <c r="LQM36" i="6"/>
  <c r="LQN36" i="6"/>
  <c r="LQO36" i="6"/>
  <c r="LQP36" i="6"/>
  <c r="LQQ36" i="6"/>
  <c r="LQR36" i="6"/>
  <c r="LQS36" i="6"/>
  <c r="LQT36" i="6"/>
  <c r="LQU36" i="6"/>
  <c r="LQV36" i="6"/>
  <c r="LQW36" i="6"/>
  <c r="LQX36" i="6"/>
  <c r="LQY36" i="6"/>
  <c r="LQZ36" i="6"/>
  <c r="LRA36" i="6"/>
  <c r="LRB36" i="6"/>
  <c r="LRC36" i="6"/>
  <c r="LRD36" i="6"/>
  <c r="LRE36" i="6"/>
  <c r="LRF36" i="6"/>
  <c r="LRG36" i="6"/>
  <c r="LRH36" i="6"/>
  <c r="LRI36" i="6"/>
  <c r="LRJ36" i="6"/>
  <c r="LRK36" i="6"/>
  <c r="LRL36" i="6"/>
  <c r="LRM36" i="6"/>
  <c r="LRN36" i="6"/>
  <c r="LRO36" i="6"/>
  <c r="LRP36" i="6"/>
  <c r="LRQ36" i="6"/>
  <c r="LRR36" i="6"/>
  <c r="LRS36" i="6"/>
  <c r="LRT36" i="6"/>
  <c r="LRU36" i="6"/>
  <c r="LRV36" i="6"/>
  <c r="LRW36" i="6"/>
  <c r="LRX36" i="6"/>
  <c r="LRY36" i="6"/>
  <c r="LRZ36" i="6"/>
  <c r="LSA36" i="6"/>
  <c r="LSB36" i="6"/>
  <c r="LSC36" i="6"/>
  <c r="LSD36" i="6"/>
  <c r="LSE36" i="6"/>
  <c r="LSF36" i="6"/>
  <c r="LSG36" i="6"/>
  <c r="LSH36" i="6"/>
  <c r="LSI36" i="6"/>
  <c r="LSJ36" i="6"/>
  <c r="LSK36" i="6"/>
  <c r="LSL36" i="6"/>
  <c r="LSM36" i="6"/>
  <c r="LSN36" i="6"/>
  <c r="LSO36" i="6"/>
  <c r="LSP36" i="6"/>
  <c r="LSQ36" i="6"/>
  <c r="LSR36" i="6"/>
  <c r="LSS36" i="6"/>
  <c r="LST36" i="6"/>
  <c r="LSU36" i="6"/>
  <c r="LSV36" i="6"/>
  <c r="LSW36" i="6"/>
  <c r="LSX36" i="6"/>
  <c r="LSY36" i="6"/>
  <c r="LSZ36" i="6"/>
  <c r="LTA36" i="6"/>
  <c r="LTB36" i="6"/>
  <c r="LTC36" i="6"/>
  <c r="LTD36" i="6"/>
  <c r="LTE36" i="6"/>
  <c r="LTF36" i="6"/>
  <c r="LTG36" i="6"/>
  <c r="LTH36" i="6"/>
  <c r="LTI36" i="6"/>
  <c r="LTJ36" i="6"/>
  <c r="LTK36" i="6"/>
  <c r="LTL36" i="6"/>
  <c r="LTM36" i="6"/>
  <c r="LTN36" i="6"/>
  <c r="LTO36" i="6"/>
  <c r="LTP36" i="6"/>
  <c r="LTQ36" i="6"/>
  <c r="LTR36" i="6"/>
  <c r="LTS36" i="6"/>
  <c r="LTT36" i="6"/>
  <c r="LTU36" i="6"/>
  <c r="LTV36" i="6"/>
  <c r="LTW36" i="6"/>
  <c r="LTX36" i="6"/>
  <c r="LTY36" i="6"/>
  <c r="LTZ36" i="6"/>
  <c r="LUA36" i="6"/>
  <c r="LUB36" i="6"/>
  <c r="LUC36" i="6"/>
  <c r="LUD36" i="6"/>
  <c r="LUE36" i="6"/>
  <c r="LUF36" i="6"/>
  <c r="LUG36" i="6"/>
  <c r="LUH36" i="6"/>
  <c r="LUI36" i="6"/>
  <c r="LUJ36" i="6"/>
  <c r="LUK36" i="6"/>
  <c r="LUL36" i="6"/>
  <c r="LUM36" i="6"/>
  <c r="LUN36" i="6"/>
  <c r="LUO36" i="6"/>
  <c r="LUP36" i="6"/>
  <c r="LUQ36" i="6"/>
  <c r="LUR36" i="6"/>
  <c r="LUS36" i="6"/>
  <c r="LUT36" i="6"/>
  <c r="LUU36" i="6"/>
  <c r="LUV36" i="6"/>
  <c r="LUW36" i="6"/>
  <c r="LUX36" i="6"/>
  <c r="LUY36" i="6"/>
  <c r="LUZ36" i="6"/>
  <c r="LVA36" i="6"/>
  <c r="LVB36" i="6"/>
  <c r="LVC36" i="6"/>
  <c r="LVD36" i="6"/>
  <c r="LVE36" i="6"/>
  <c r="LVF36" i="6"/>
  <c r="LVG36" i="6"/>
  <c r="LVH36" i="6"/>
  <c r="LVI36" i="6"/>
  <c r="LVJ36" i="6"/>
  <c r="LVK36" i="6"/>
  <c r="LVL36" i="6"/>
  <c r="LVM36" i="6"/>
  <c r="LVN36" i="6"/>
  <c r="LVO36" i="6"/>
  <c r="LVP36" i="6"/>
  <c r="LVQ36" i="6"/>
  <c r="LVR36" i="6"/>
  <c r="LVS36" i="6"/>
  <c r="LVT36" i="6"/>
  <c r="LVU36" i="6"/>
  <c r="LVV36" i="6"/>
  <c r="LVW36" i="6"/>
  <c r="LVX36" i="6"/>
  <c r="LVY36" i="6"/>
  <c r="LVZ36" i="6"/>
  <c r="LWA36" i="6"/>
  <c r="LWB36" i="6"/>
  <c r="LWC36" i="6"/>
  <c r="LWD36" i="6"/>
  <c r="LWE36" i="6"/>
  <c r="LWF36" i="6"/>
  <c r="LWG36" i="6"/>
  <c r="LWH36" i="6"/>
  <c r="LWI36" i="6"/>
  <c r="LWJ36" i="6"/>
  <c r="LWK36" i="6"/>
  <c r="LWL36" i="6"/>
  <c r="LWM36" i="6"/>
  <c r="LWN36" i="6"/>
  <c r="LWO36" i="6"/>
  <c r="LWP36" i="6"/>
  <c r="LWQ36" i="6"/>
  <c r="LWR36" i="6"/>
  <c r="LWS36" i="6"/>
  <c r="LWT36" i="6"/>
  <c r="LWU36" i="6"/>
  <c r="LWV36" i="6"/>
  <c r="LWW36" i="6"/>
  <c r="LWX36" i="6"/>
  <c r="LWY36" i="6"/>
  <c r="LWZ36" i="6"/>
  <c r="LXA36" i="6"/>
  <c r="LXB36" i="6"/>
  <c r="LXC36" i="6"/>
  <c r="LXD36" i="6"/>
  <c r="LXE36" i="6"/>
  <c r="LXF36" i="6"/>
  <c r="LXG36" i="6"/>
  <c r="LXH36" i="6"/>
  <c r="LXI36" i="6"/>
  <c r="LXJ36" i="6"/>
  <c r="LXK36" i="6"/>
  <c r="LXL36" i="6"/>
  <c r="LXM36" i="6"/>
  <c r="LXN36" i="6"/>
  <c r="LXO36" i="6"/>
  <c r="LXP36" i="6"/>
  <c r="LXQ36" i="6"/>
  <c r="LXR36" i="6"/>
  <c r="LXS36" i="6"/>
  <c r="LXT36" i="6"/>
  <c r="LXU36" i="6"/>
  <c r="LXV36" i="6"/>
  <c r="LXW36" i="6"/>
  <c r="LXX36" i="6"/>
  <c r="LXY36" i="6"/>
  <c r="LXZ36" i="6"/>
  <c r="LYA36" i="6"/>
  <c r="LYB36" i="6"/>
  <c r="LYC36" i="6"/>
  <c r="LYD36" i="6"/>
  <c r="LYE36" i="6"/>
  <c r="LYF36" i="6"/>
  <c r="LYG36" i="6"/>
  <c r="LYH36" i="6"/>
  <c r="LYI36" i="6"/>
  <c r="LYJ36" i="6"/>
  <c r="LYK36" i="6"/>
  <c r="LYL36" i="6"/>
  <c r="LYM36" i="6"/>
  <c r="LYN36" i="6"/>
  <c r="LYO36" i="6"/>
  <c r="LYP36" i="6"/>
  <c r="LYQ36" i="6"/>
  <c r="LYR36" i="6"/>
  <c r="LYS36" i="6"/>
  <c r="LYT36" i="6"/>
  <c r="LYU36" i="6"/>
  <c r="LYV36" i="6"/>
  <c r="LYW36" i="6"/>
  <c r="LYX36" i="6"/>
  <c r="LYY36" i="6"/>
  <c r="LYZ36" i="6"/>
  <c r="LZA36" i="6"/>
  <c r="LZB36" i="6"/>
  <c r="LZC36" i="6"/>
  <c r="LZD36" i="6"/>
  <c r="LZE36" i="6"/>
  <c r="LZF36" i="6"/>
  <c r="LZG36" i="6"/>
  <c r="LZH36" i="6"/>
  <c r="LZI36" i="6"/>
  <c r="LZJ36" i="6"/>
  <c r="LZK36" i="6"/>
  <c r="LZL36" i="6"/>
  <c r="LZM36" i="6"/>
  <c r="LZN36" i="6"/>
  <c r="LZO36" i="6"/>
  <c r="LZP36" i="6"/>
  <c r="LZQ36" i="6"/>
  <c r="LZR36" i="6"/>
  <c r="LZS36" i="6"/>
  <c r="LZT36" i="6"/>
  <c r="LZU36" i="6"/>
  <c r="LZV36" i="6"/>
  <c r="LZW36" i="6"/>
  <c r="LZX36" i="6"/>
  <c r="LZY36" i="6"/>
  <c r="LZZ36" i="6"/>
  <c r="MAA36" i="6"/>
  <c r="MAB36" i="6"/>
  <c r="MAC36" i="6"/>
  <c r="MAD36" i="6"/>
  <c r="MAE36" i="6"/>
  <c r="MAF36" i="6"/>
  <c r="MAG36" i="6"/>
  <c r="MAH36" i="6"/>
  <c r="MAI36" i="6"/>
  <c r="MAJ36" i="6"/>
  <c r="MAK36" i="6"/>
  <c r="MAL36" i="6"/>
  <c r="MAM36" i="6"/>
  <c r="MAN36" i="6"/>
  <c r="MAO36" i="6"/>
  <c r="MAP36" i="6"/>
  <c r="MAQ36" i="6"/>
  <c r="MAR36" i="6"/>
  <c r="MAS36" i="6"/>
  <c r="MAT36" i="6"/>
  <c r="MAU36" i="6"/>
  <c r="MAV36" i="6"/>
  <c r="MAW36" i="6"/>
  <c r="MAX36" i="6"/>
  <c r="MAY36" i="6"/>
  <c r="MAZ36" i="6"/>
  <c r="MBA36" i="6"/>
  <c r="MBB36" i="6"/>
  <c r="MBC36" i="6"/>
  <c r="MBD36" i="6"/>
  <c r="MBE36" i="6"/>
  <c r="MBF36" i="6"/>
  <c r="MBG36" i="6"/>
  <c r="MBH36" i="6"/>
  <c r="MBI36" i="6"/>
  <c r="MBJ36" i="6"/>
  <c r="MBK36" i="6"/>
  <c r="MBL36" i="6"/>
  <c r="MBM36" i="6"/>
  <c r="MBN36" i="6"/>
  <c r="MBO36" i="6"/>
  <c r="MBP36" i="6"/>
  <c r="MBQ36" i="6"/>
  <c r="MBR36" i="6"/>
  <c r="MBS36" i="6"/>
  <c r="MBT36" i="6"/>
  <c r="MBU36" i="6"/>
  <c r="MBV36" i="6"/>
  <c r="MBW36" i="6"/>
  <c r="MBX36" i="6"/>
  <c r="MBY36" i="6"/>
  <c r="MBZ36" i="6"/>
  <c r="MCA36" i="6"/>
  <c r="MCB36" i="6"/>
  <c r="MCC36" i="6"/>
  <c r="MCD36" i="6"/>
  <c r="MCE36" i="6"/>
  <c r="MCF36" i="6"/>
  <c r="MCG36" i="6"/>
  <c r="MCH36" i="6"/>
  <c r="MCI36" i="6"/>
  <c r="MCJ36" i="6"/>
  <c r="MCK36" i="6"/>
  <c r="MCL36" i="6"/>
  <c r="MCM36" i="6"/>
  <c r="MCN36" i="6"/>
  <c r="MCO36" i="6"/>
  <c r="MCP36" i="6"/>
  <c r="MCQ36" i="6"/>
  <c r="MCR36" i="6"/>
  <c r="MCS36" i="6"/>
  <c r="MCT36" i="6"/>
  <c r="MCU36" i="6"/>
  <c r="MCV36" i="6"/>
  <c r="MCW36" i="6"/>
  <c r="MCX36" i="6"/>
  <c r="MCY36" i="6"/>
  <c r="MCZ36" i="6"/>
  <c r="MDA36" i="6"/>
  <c r="MDB36" i="6"/>
  <c r="MDC36" i="6"/>
  <c r="MDD36" i="6"/>
  <c r="MDE36" i="6"/>
  <c r="MDF36" i="6"/>
  <c r="MDG36" i="6"/>
  <c r="MDH36" i="6"/>
  <c r="MDI36" i="6"/>
  <c r="MDJ36" i="6"/>
  <c r="MDK36" i="6"/>
  <c r="MDL36" i="6"/>
  <c r="MDM36" i="6"/>
  <c r="MDN36" i="6"/>
  <c r="MDO36" i="6"/>
  <c r="MDP36" i="6"/>
  <c r="MDQ36" i="6"/>
  <c r="MDR36" i="6"/>
  <c r="MDS36" i="6"/>
  <c r="MDT36" i="6"/>
  <c r="MDU36" i="6"/>
  <c r="MDV36" i="6"/>
  <c r="MDW36" i="6"/>
  <c r="MDX36" i="6"/>
  <c r="MDY36" i="6"/>
  <c r="MDZ36" i="6"/>
  <c r="MEA36" i="6"/>
  <c r="MEB36" i="6"/>
  <c r="MEC36" i="6"/>
  <c r="MED36" i="6"/>
  <c r="MEE36" i="6"/>
  <c r="MEF36" i="6"/>
  <c r="MEG36" i="6"/>
  <c r="MEH36" i="6"/>
  <c r="MEI36" i="6"/>
  <c r="MEJ36" i="6"/>
  <c r="MEK36" i="6"/>
  <c r="MEL36" i="6"/>
  <c r="MEM36" i="6"/>
  <c r="MEN36" i="6"/>
  <c r="MEO36" i="6"/>
  <c r="MEP36" i="6"/>
  <c r="MEQ36" i="6"/>
  <c r="MER36" i="6"/>
  <c r="MES36" i="6"/>
  <c r="MET36" i="6"/>
  <c r="MEU36" i="6"/>
  <c r="MEV36" i="6"/>
  <c r="MEW36" i="6"/>
  <c r="MEX36" i="6"/>
  <c r="MEY36" i="6"/>
  <c r="MEZ36" i="6"/>
  <c r="MFA36" i="6"/>
  <c r="MFB36" i="6"/>
  <c r="MFC36" i="6"/>
  <c r="MFD36" i="6"/>
  <c r="MFE36" i="6"/>
  <c r="MFF36" i="6"/>
  <c r="MFG36" i="6"/>
  <c r="MFH36" i="6"/>
  <c r="MFI36" i="6"/>
  <c r="MFJ36" i="6"/>
  <c r="MFK36" i="6"/>
  <c r="MFL36" i="6"/>
  <c r="MFM36" i="6"/>
  <c r="MFN36" i="6"/>
  <c r="MFO36" i="6"/>
  <c r="MFP36" i="6"/>
  <c r="MFQ36" i="6"/>
  <c r="MFR36" i="6"/>
  <c r="MFS36" i="6"/>
  <c r="MFT36" i="6"/>
  <c r="MFU36" i="6"/>
  <c r="MFV36" i="6"/>
  <c r="MFW36" i="6"/>
  <c r="MFX36" i="6"/>
  <c r="MFY36" i="6"/>
  <c r="MFZ36" i="6"/>
  <c r="MGA36" i="6"/>
  <c r="MGB36" i="6"/>
  <c r="MGC36" i="6"/>
  <c r="MGD36" i="6"/>
  <c r="MGE36" i="6"/>
  <c r="MGF36" i="6"/>
  <c r="MGG36" i="6"/>
  <c r="MGH36" i="6"/>
  <c r="MGI36" i="6"/>
  <c r="MGJ36" i="6"/>
  <c r="MGK36" i="6"/>
  <c r="MGL36" i="6"/>
  <c r="MGM36" i="6"/>
  <c r="MGN36" i="6"/>
  <c r="MGO36" i="6"/>
  <c r="MGP36" i="6"/>
  <c r="MGQ36" i="6"/>
  <c r="MGR36" i="6"/>
  <c r="MGS36" i="6"/>
  <c r="MGT36" i="6"/>
  <c r="MGU36" i="6"/>
  <c r="MGV36" i="6"/>
  <c r="MGW36" i="6"/>
  <c r="MGX36" i="6"/>
  <c r="MGY36" i="6"/>
  <c r="MGZ36" i="6"/>
  <c r="MHA36" i="6"/>
  <c r="MHB36" i="6"/>
  <c r="MHC36" i="6"/>
  <c r="MHD36" i="6"/>
  <c r="MHE36" i="6"/>
  <c r="MHF36" i="6"/>
  <c r="MHG36" i="6"/>
  <c r="MHH36" i="6"/>
  <c r="MHI36" i="6"/>
  <c r="MHJ36" i="6"/>
  <c r="MHK36" i="6"/>
  <c r="MHL36" i="6"/>
  <c r="MHM36" i="6"/>
  <c r="MHN36" i="6"/>
  <c r="MHO36" i="6"/>
  <c r="MHP36" i="6"/>
  <c r="MHQ36" i="6"/>
  <c r="MHR36" i="6"/>
  <c r="MHS36" i="6"/>
  <c r="MHT36" i="6"/>
  <c r="MHU36" i="6"/>
  <c r="MHV36" i="6"/>
  <c r="MHW36" i="6"/>
  <c r="MHX36" i="6"/>
  <c r="MHY36" i="6"/>
  <c r="MHZ36" i="6"/>
  <c r="MIA36" i="6"/>
  <c r="MIB36" i="6"/>
  <c r="MIC36" i="6"/>
  <c r="MID36" i="6"/>
  <c r="MIE36" i="6"/>
  <c r="MIF36" i="6"/>
  <c r="MIG36" i="6"/>
  <c r="MIH36" i="6"/>
  <c r="MII36" i="6"/>
  <c r="MIJ36" i="6"/>
  <c r="MIK36" i="6"/>
  <c r="MIL36" i="6"/>
  <c r="MIM36" i="6"/>
  <c r="MIN36" i="6"/>
  <c r="MIO36" i="6"/>
  <c r="MIP36" i="6"/>
  <c r="MIQ36" i="6"/>
  <c r="MIR36" i="6"/>
  <c r="MIS36" i="6"/>
  <c r="MIT36" i="6"/>
  <c r="MIU36" i="6"/>
  <c r="MIV36" i="6"/>
  <c r="MIW36" i="6"/>
  <c r="MIX36" i="6"/>
  <c r="MIY36" i="6"/>
  <c r="MIZ36" i="6"/>
  <c r="MJA36" i="6"/>
  <c r="MJB36" i="6"/>
  <c r="MJC36" i="6"/>
  <c r="MJD36" i="6"/>
  <c r="MJE36" i="6"/>
  <c r="MJF36" i="6"/>
  <c r="MJG36" i="6"/>
  <c r="MJH36" i="6"/>
  <c r="MJI36" i="6"/>
  <c r="MJJ36" i="6"/>
  <c r="MJK36" i="6"/>
  <c r="MJL36" i="6"/>
  <c r="MJM36" i="6"/>
  <c r="MJN36" i="6"/>
  <c r="MJO36" i="6"/>
  <c r="MJP36" i="6"/>
  <c r="MJQ36" i="6"/>
  <c r="MJR36" i="6"/>
  <c r="MJS36" i="6"/>
  <c r="MJT36" i="6"/>
  <c r="MJU36" i="6"/>
  <c r="MJV36" i="6"/>
  <c r="MJW36" i="6"/>
  <c r="MJX36" i="6"/>
  <c r="MJY36" i="6"/>
  <c r="MJZ36" i="6"/>
  <c r="MKA36" i="6"/>
  <c r="MKB36" i="6"/>
  <c r="MKC36" i="6"/>
  <c r="MKD36" i="6"/>
  <c r="MKE36" i="6"/>
  <c r="MKF36" i="6"/>
  <c r="MKG36" i="6"/>
  <c r="MKH36" i="6"/>
  <c r="MKI36" i="6"/>
  <c r="MKJ36" i="6"/>
  <c r="MKK36" i="6"/>
  <c r="MKL36" i="6"/>
  <c r="MKM36" i="6"/>
  <c r="MKN36" i="6"/>
  <c r="MKO36" i="6"/>
  <c r="MKP36" i="6"/>
  <c r="MKQ36" i="6"/>
  <c r="MKR36" i="6"/>
  <c r="MKS36" i="6"/>
  <c r="MKT36" i="6"/>
  <c r="MKU36" i="6"/>
  <c r="MKV36" i="6"/>
  <c r="MKW36" i="6"/>
  <c r="MKX36" i="6"/>
  <c r="MKY36" i="6"/>
  <c r="MKZ36" i="6"/>
  <c r="MLA36" i="6"/>
  <c r="MLB36" i="6"/>
  <c r="MLC36" i="6"/>
  <c r="MLD36" i="6"/>
  <c r="MLE36" i="6"/>
  <c r="MLF36" i="6"/>
  <c r="MLG36" i="6"/>
  <c r="MLH36" i="6"/>
  <c r="MLI36" i="6"/>
  <c r="MLJ36" i="6"/>
  <c r="MLK36" i="6"/>
  <c r="MLL36" i="6"/>
  <c r="MLM36" i="6"/>
  <c r="MLN36" i="6"/>
  <c r="MLO36" i="6"/>
  <c r="MLP36" i="6"/>
  <c r="MLQ36" i="6"/>
  <c r="MLR36" i="6"/>
  <c r="MLS36" i="6"/>
  <c r="MLT36" i="6"/>
  <c r="MLU36" i="6"/>
  <c r="MLV36" i="6"/>
  <c r="MLW36" i="6"/>
  <c r="MLX36" i="6"/>
  <c r="MLY36" i="6"/>
  <c r="MLZ36" i="6"/>
  <c r="MMA36" i="6"/>
  <c r="MMB36" i="6"/>
  <c r="MMC36" i="6"/>
  <c r="MMD36" i="6"/>
  <c r="MME36" i="6"/>
  <c r="MMF36" i="6"/>
  <c r="MMG36" i="6"/>
  <c r="MMH36" i="6"/>
  <c r="MMI36" i="6"/>
  <c r="MMJ36" i="6"/>
  <c r="MMK36" i="6"/>
  <c r="MML36" i="6"/>
  <c r="MMM36" i="6"/>
  <c r="MMN36" i="6"/>
  <c r="MMO36" i="6"/>
  <c r="MMP36" i="6"/>
  <c r="MMQ36" i="6"/>
  <c r="MMR36" i="6"/>
  <c r="MMS36" i="6"/>
  <c r="MMT36" i="6"/>
  <c r="MMU36" i="6"/>
  <c r="MMV36" i="6"/>
  <c r="MMW36" i="6"/>
  <c r="MMX36" i="6"/>
  <c r="MMY36" i="6"/>
  <c r="MMZ36" i="6"/>
  <c r="MNA36" i="6"/>
  <c r="MNB36" i="6"/>
  <c r="MNC36" i="6"/>
  <c r="MND36" i="6"/>
  <c r="MNE36" i="6"/>
  <c r="MNF36" i="6"/>
  <c r="MNG36" i="6"/>
  <c r="MNH36" i="6"/>
  <c r="MNI36" i="6"/>
  <c r="MNJ36" i="6"/>
  <c r="MNK36" i="6"/>
  <c r="MNL36" i="6"/>
  <c r="MNM36" i="6"/>
  <c r="MNN36" i="6"/>
  <c r="MNO36" i="6"/>
  <c r="MNP36" i="6"/>
  <c r="MNQ36" i="6"/>
  <c r="MNR36" i="6"/>
  <c r="MNS36" i="6"/>
  <c r="MNT36" i="6"/>
  <c r="MNU36" i="6"/>
  <c r="MNV36" i="6"/>
  <c r="MNW36" i="6"/>
  <c r="MNX36" i="6"/>
  <c r="MNY36" i="6"/>
  <c r="MNZ36" i="6"/>
  <c r="MOA36" i="6"/>
  <c r="MOB36" i="6"/>
  <c r="MOC36" i="6"/>
  <c r="MOD36" i="6"/>
  <c r="MOE36" i="6"/>
  <c r="MOF36" i="6"/>
  <c r="MOG36" i="6"/>
  <c r="MOH36" i="6"/>
  <c r="MOI36" i="6"/>
  <c r="MOJ36" i="6"/>
  <c r="MOK36" i="6"/>
  <c r="MOL36" i="6"/>
  <c r="MOM36" i="6"/>
  <c r="MON36" i="6"/>
  <c r="MOO36" i="6"/>
  <c r="MOP36" i="6"/>
  <c r="MOQ36" i="6"/>
  <c r="MOR36" i="6"/>
  <c r="MOS36" i="6"/>
  <c r="MOT36" i="6"/>
  <c r="MOU36" i="6"/>
  <c r="MOV36" i="6"/>
  <c r="MOW36" i="6"/>
  <c r="MOX36" i="6"/>
  <c r="MOY36" i="6"/>
  <c r="MOZ36" i="6"/>
  <c r="MPA36" i="6"/>
  <c r="MPB36" i="6"/>
  <c r="MPC36" i="6"/>
  <c r="MPD36" i="6"/>
  <c r="MPE36" i="6"/>
  <c r="MPF36" i="6"/>
  <c r="MPG36" i="6"/>
  <c r="MPH36" i="6"/>
  <c r="MPI36" i="6"/>
  <c r="MPJ36" i="6"/>
  <c r="MPK36" i="6"/>
  <c r="MPL36" i="6"/>
  <c r="MPM36" i="6"/>
  <c r="MPN36" i="6"/>
  <c r="MPO36" i="6"/>
  <c r="MPP36" i="6"/>
  <c r="MPQ36" i="6"/>
  <c r="MPR36" i="6"/>
  <c r="MPS36" i="6"/>
  <c r="MPT36" i="6"/>
  <c r="MPU36" i="6"/>
  <c r="MPV36" i="6"/>
  <c r="MPW36" i="6"/>
  <c r="MPX36" i="6"/>
  <c r="MPY36" i="6"/>
  <c r="MPZ36" i="6"/>
  <c r="MQA36" i="6"/>
  <c r="MQB36" i="6"/>
  <c r="MQC36" i="6"/>
  <c r="MQD36" i="6"/>
  <c r="MQE36" i="6"/>
  <c r="MQF36" i="6"/>
  <c r="MQG36" i="6"/>
  <c r="MQH36" i="6"/>
  <c r="MQI36" i="6"/>
  <c r="MQJ36" i="6"/>
  <c r="MQK36" i="6"/>
  <c r="MQL36" i="6"/>
  <c r="MQM36" i="6"/>
  <c r="MQN36" i="6"/>
  <c r="MQO36" i="6"/>
  <c r="MQP36" i="6"/>
  <c r="MQQ36" i="6"/>
  <c r="MQR36" i="6"/>
  <c r="MQS36" i="6"/>
  <c r="MQT36" i="6"/>
  <c r="MQU36" i="6"/>
  <c r="MQV36" i="6"/>
  <c r="MQW36" i="6"/>
  <c r="MQX36" i="6"/>
  <c r="MQY36" i="6"/>
  <c r="MQZ36" i="6"/>
  <c r="MRA36" i="6"/>
  <c r="MRB36" i="6"/>
  <c r="MRC36" i="6"/>
  <c r="MRD36" i="6"/>
  <c r="MRE36" i="6"/>
  <c r="MRF36" i="6"/>
  <c r="MRG36" i="6"/>
  <c r="MRH36" i="6"/>
  <c r="MRI36" i="6"/>
  <c r="MRJ36" i="6"/>
  <c r="MRK36" i="6"/>
  <c r="MRL36" i="6"/>
  <c r="MRM36" i="6"/>
  <c r="MRN36" i="6"/>
  <c r="MRO36" i="6"/>
  <c r="MRP36" i="6"/>
  <c r="MRQ36" i="6"/>
  <c r="MRR36" i="6"/>
  <c r="MRS36" i="6"/>
  <c r="MRT36" i="6"/>
  <c r="MRU36" i="6"/>
  <c r="MRV36" i="6"/>
  <c r="MRW36" i="6"/>
  <c r="MRX36" i="6"/>
  <c r="MRY36" i="6"/>
  <c r="MRZ36" i="6"/>
  <c r="MSA36" i="6"/>
  <c r="MSB36" i="6"/>
  <c r="MSC36" i="6"/>
  <c r="MSD36" i="6"/>
  <c r="MSE36" i="6"/>
  <c r="MSF36" i="6"/>
  <c r="MSG36" i="6"/>
  <c r="MSH36" i="6"/>
  <c r="MSI36" i="6"/>
  <c r="MSJ36" i="6"/>
  <c r="MSK36" i="6"/>
  <c r="MSL36" i="6"/>
  <c r="MSM36" i="6"/>
  <c r="MSN36" i="6"/>
  <c r="MSO36" i="6"/>
  <c r="MSP36" i="6"/>
  <c r="MSQ36" i="6"/>
  <c r="MSR36" i="6"/>
  <c r="MSS36" i="6"/>
  <c r="MST36" i="6"/>
  <c r="MSU36" i="6"/>
  <c r="MSV36" i="6"/>
  <c r="MSW36" i="6"/>
  <c r="MSX36" i="6"/>
  <c r="MSY36" i="6"/>
  <c r="MSZ36" i="6"/>
  <c r="MTA36" i="6"/>
  <c r="MTB36" i="6"/>
  <c r="MTC36" i="6"/>
  <c r="MTD36" i="6"/>
  <c r="MTE36" i="6"/>
  <c r="MTF36" i="6"/>
  <c r="MTG36" i="6"/>
  <c r="MTH36" i="6"/>
  <c r="MTI36" i="6"/>
  <c r="MTJ36" i="6"/>
  <c r="MTK36" i="6"/>
  <c r="MTL36" i="6"/>
  <c r="MTM36" i="6"/>
  <c r="MTN36" i="6"/>
  <c r="MTO36" i="6"/>
  <c r="MTP36" i="6"/>
  <c r="MTQ36" i="6"/>
  <c r="MTR36" i="6"/>
  <c r="MTS36" i="6"/>
  <c r="MTT36" i="6"/>
  <c r="MTU36" i="6"/>
  <c r="MTV36" i="6"/>
  <c r="MTW36" i="6"/>
  <c r="MTX36" i="6"/>
  <c r="MTY36" i="6"/>
  <c r="MTZ36" i="6"/>
  <c r="MUA36" i="6"/>
  <c r="MUB36" i="6"/>
  <c r="MUC36" i="6"/>
  <c r="MUD36" i="6"/>
  <c r="MUE36" i="6"/>
  <c r="MUF36" i="6"/>
  <c r="MUG36" i="6"/>
  <c r="MUH36" i="6"/>
  <c r="MUI36" i="6"/>
  <c r="MUJ36" i="6"/>
  <c r="MUK36" i="6"/>
  <c r="MUL36" i="6"/>
  <c r="MUM36" i="6"/>
  <c r="MUN36" i="6"/>
  <c r="MUO36" i="6"/>
  <c r="MUP36" i="6"/>
  <c r="MUQ36" i="6"/>
  <c r="MUR36" i="6"/>
  <c r="MUS36" i="6"/>
  <c r="MUT36" i="6"/>
  <c r="MUU36" i="6"/>
  <c r="MUV36" i="6"/>
  <c r="MUW36" i="6"/>
  <c r="MUX36" i="6"/>
  <c r="MUY36" i="6"/>
  <c r="MUZ36" i="6"/>
  <c r="MVA36" i="6"/>
  <c r="MVB36" i="6"/>
  <c r="MVC36" i="6"/>
  <c r="MVD36" i="6"/>
  <c r="MVE36" i="6"/>
  <c r="MVF36" i="6"/>
  <c r="MVG36" i="6"/>
  <c r="MVH36" i="6"/>
  <c r="MVI36" i="6"/>
  <c r="MVJ36" i="6"/>
  <c r="MVK36" i="6"/>
  <c r="MVL36" i="6"/>
  <c r="MVM36" i="6"/>
  <c r="MVN36" i="6"/>
  <c r="MVO36" i="6"/>
  <c r="MVP36" i="6"/>
  <c r="MVQ36" i="6"/>
  <c r="MVR36" i="6"/>
  <c r="MVS36" i="6"/>
  <c r="MVT36" i="6"/>
  <c r="MVU36" i="6"/>
  <c r="MVV36" i="6"/>
  <c r="MVW36" i="6"/>
  <c r="MVX36" i="6"/>
  <c r="MVY36" i="6"/>
  <c r="MVZ36" i="6"/>
  <c r="MWA36" i="6"/>
  <c r="MWB36" i="6"/>
  <c r="MWC36" i="6"/>
  <c r="MWD36" i="6"/>
  <c r="MWE36" i="6"/>
  <c r="MWF36" i="6"/>
  <c r="MWG36" i="6"/>
  <c r="MWH36" i="6"/>
  <c r="MWI36" i="6"/>
  <c r="MWJ36" i="6"/>
  <c r="MWK36" i="6"/>
  <c r="MWL36" i="6"/>
  <c r="MWM36" i="6"/>
  <c r="MWN36" i="6"/>
  <c r="MWO36" i="6"/>
  <c r="MWP36" i="6"/>
  <c r="MWQ36" i="6"/>
  <c r="MWR36" i="6"/>
  <c r="MWS36" i="6"/>
  <c r="MWT36" i="6"/>
  <c r="MWU36" i="6"/>
  <c r="MWV36" i="6"/>
  <c r="MWW36" i="6"/>
  <c r="MWX36" i="6"/>
  <c r="MWY36" i="6"/>
  <c r="MWZ36" i="6"/>
  <c r="MXA36" i="6"/>
  <c r="MXB36" i="6"/>
  <c r="MXC36" i="6"/>
  <c r="MXD36" i="6"/>
  <c r="MXE36" i="6"/>
  <c r="MXF36" i="6"/>
  <c r="MXG36" i="6"/>
  <c r="MXH36" i="6"/>
  <c r="MXI36" i="6"/>
  <c r="MXJ36" i="6"/>
  <c r="MXK36" i="6"/>
  <c r="MXL36" i="6"/>
  <c r="MXM36" i="6"/>
  <c r="MXN36" i="6"/>
  <c r="MXO36" i="6"/>
  <c r="MXP36" i="6"/>
  <c r="MXQ36" i="6"/>
  <c r="MXR36" i="6"/>
  <c r="MXS36" i="6"/>
  <c r="MXT36" i="6"/>
  <c r="MXU36" i="6"/>
  <c r="MXV36" i="6"/>
  <c r="MXW36" i="6"/>
  <c r="MXX36" i="6"/>
  <c r="MXY36" i="6"/>
  <c r="MXZ36" i="6"/>
  <c r="MYA36" i="6"/>
  <c r="MYB36" i="6"/>
  <c r="MYC36" i="6"/>
  <c r="MYD36" i="6"/>
  <c r="MYE36" i="6"/>
  <c r="MYF36" i="6"/>
  <c r="MYG36" i="6"/>
  <c r="MYH36" i="6"/>
  <c r="MYI36" i="6"/>
  <c r="MYJ36" i="6"/>
  <c r="MYK36" i="6"/>
  <c r="MYL36" i="6"/>
  <c r="MYM36" i="6"/>
  <c r="MYN36" i="6"/>
  <c r="MYO36" i="6"/>
  <c r="MYP36" i="6"/>
  <c r="MYQ36" i="6"/>
  <c r="MYR36" i="6"/>
  <c r="MYS36" i="6"/>
  <c r="MYT36" i="6"/>
  <c r="MYU36" i="6"/>
  <c r="MYV36" i="6"/>
  <c r="MYW36" i="6"/>
  <c r="MYX36" i="6"/>
  <c r="MYY36" i="6"/>
  <c r="MYZ36" i="6"/>
  <c r="MZA36" i="6"/>
  <c r="MZB36" i="6"/>
  <c r="MZC36" i="6"/>
  <c r="MZD36" i="6"/>
  <c r="MZE36" i="6"/>
  <c r="MZF36" i="6"/>
  <c r="MZG36" i="6"/>
  <c r="MZH36" i="6"/>
  <c r="MZI36" i="6"/>
  <c r="MZJ36" i="6"/>
  <c r="MZK36" i="6"/>
  <c r="MZL36" i="6"/>
  <c r="MZM36" i="6"/>
  <c r="MZN36" i="6"/>
  <c r="MZO36" i="6"/>
  <c r="MZP36" i="6"/>
  <c r="MZQ36" i="6"/>
  <c r="MZR36" i="6"/>
  <c r="MZS36" i="6"/>
  <c r="MZT36" i="6"/>
  <c r="MZU36" i="6"/>
  <c r="MZV36" i="6"/>
  <c r="MZW36" i="6"/>
  <c r="MZX36" i="6"/>
  <c r="MZY36" i="6"/>
  <c r="MZZ36" i="6"/>
  <c r="NAA36" i="6"/>
  <c r="NAB36" i="6"/>
  <c r="NAC36" i="6"/>
  <c r="NAD36" i="6"/>
  <c r="NAE36" i="6"/>
  <c r="NAF36" i="6"/>
  <c r="NAG36" i="6"/>
  <c r="NAH36" i="6"/>
  <c r="NAI36" i="6"/>
  <c r="NAJ36" i="6"/>
  <c r="NAK36" i="6"/>
  <c r="NAL36" i="6"/>
  <c r="NAM36" i="6"/>
  <c r="NAN36" i="6"/>
  <c r="NAO36" i="6"/>
  <c r="NAP36" i="6"/>
  <c r="NAQ36" i="6"/>
  <c r="NAR36" i="6"/>
  <c r="NAS36" i="6"/>
  <c r="NAT36" i="6"/>
  <c r="NAU36" i="6"/>
  <c r="NAV36" i="6"/>
  <c r="NAW36" i="6"/>
  <c r="NAX36" i="6"/>
  <c r="NAY36" i="6"/>
  <c r="NAZ36" i="6"/>
  <c r="NBA36" i="6"/>
  <c r="NBB36" i="6"/>
  <c r="NBC36" i="6"/>
  <c r="NBD36" i="6"/>
  <c r="NBE36" i="6"/>
  <c r="NBF36" i="6"/>
  <c r="NBG36" i="6"/>
  <c r="NBH36" i="6"/>
  <c r="NBI36" i="6"/>
  <c r="NBJ36" i="6"/>
  <c r="NBK36" i="6"/>
  <c r="NBL36" i="6"/>
  <c r="NBM36" i="6"/>
  <c r="NBN36" i="6"/>
  <c r="NBO36" i="6"/>
  <c r="NBP36" i="6"/>
  <c r="NBQ36" i="6"/>
  <c r="NBR36" i="6"/>
  <c r="NBS36" i="6"/>
  <c r="NBT36" i="6"/>
  <c r="NBU36" i="6"/>
  <c r="NBV36" i="6"/>
  <c r="NBW36" i="6"/>
  <c r="NBX36" i="6"/>
  <c r="NBY36" i="6"/>
  <c r="NBZ36" i="6"/>
  <c r="NCA36" i="6"/>
  <c r="NCB36" i="6"/>
  <c r="NCC36" i="6"/>
  <c r="NCD36" i="6"/>
  <c r="NCE36" i="6"/>
  <c r="NCF36" i="6"/>
  <c r="NCG36" i="6"/>
  <c r="NCH36" i="6"/>
  <c r="NCI36" i="6"/>
  <c r="NCJ36" i="6"/>
  <c r="NCK36" i="6"/>
  <c r="NCL36" i="6"/>
  <c r="NCM36" i="6"/>
  <c r="NCN36" i="6"/>
  <c r="NCO36" i="6"/>
  <c r="NCP36" i="6"/>
  <c r="NCQ36" i="6"/>
  <c r="NCR36" i="6"/>
  <c r="NCS36" i="6"/>
  <c r="NCT36" i="6"/>
  <c r="NCU36" i="6"/>
  <c r="NCV36" i="6"/>
  <c r="NCW36" i="6"/>
  <c r="NCX36" i="6"/>
  <c r="NCY36" i="6"/>
  <c r="NCZ36" i="6"/>
  <c r="NDA36" i="6"/>
  <c r="NDB36" i="6"/>
  <c r="NDC36" i="6"/>
  <c r="NDD36" i="6"/>
  <c r="NDE36" i="6"/>
  <c r="NDF36" i="6"/>
  <c r="NDG36" i="6"/>
  <c r="NDH36" i="6"/>
  <c r="NDI36" i="6"/>
  <c r="NDJ36" i="6"/>
  <c r="NDK36" i="6"/>
  <c r="NDL36" i="6"/>
  <c r="NDM36" i="6"/>
  <c r="NDN36" i="6"/>
  <c r="NDO36" i="6"/>
  <c r="NDP36" i="6"/>
  <c r="NDQ36" i="6"/>
  <c r="NDR36" i="6"/>
  <c r="NDS36" i="6"/>
  <c r="NDT36" i="6"/>
  <c r="NDU36" i="6"/>
  <c r="NDV36" i="6"/>
  <c r="NDW36" i="6"/>
  <c r="NDX36" i="6"/>
  <c r="NDY36" i="6"/>
  <c r="NDZ36" i="6"/>
  <c r="NEA36" i="6"/>
  <c r="NEB36" i="6"/>
  <c r="NEC36" i="6"/>
  <c r="NED36" i="6"/>
  <c r="NEE36" i="6"/>
  <c r="NEF36" i="6"/>
  <c r="NEG36" i="6"/>
  <c r="NEH36" i="6"/>
  <c r="NEI36" i="6"/>
  <c r="NEJ36" i="6"/>
  <c r="NEK36" i="6"/>
  <c r="NEL36" i="6"/>
  <c r="NEM36" i="6"/>
  <c r="NEN36" i="6"/>
  <c r="NEO36" i="6"/>
  <c r="NEP36" i="6"/>
  <c r="NEQ36" i="6"/>
  <c r="NER36" i="6"/>
  <c r="NES36" i="6"/>
  <c r="NET36" i="6"/>
  <c r="NEU36" i="6"/>
  <c r="NEV36" i="6"/>
  <c r="NEW36" i="6"/>
  <c r="NEX36" i="6"/>
  <c r="NEY36" i="6"/>
  <c r="NEZ36" i="6"/>
  <c r="NFA36" i="6"/>
  <c r="NFB36" i="6"/>
  <c r="NFC36" i="6"/>
  <c r="NFD36" i="6"/>
  <c r="NFE36" i="6"/>
  <c r="NFF36" i="6"/>
  <c r="NFG36" i="6"/>
  <c r="NFH36" i="6"/>
  <c r="NFI36" i="6"/>
  <c r="NFJ36" i="6"/>
  <c r="NFK36" i="6"/>
  <c r="NFL36" i="6"/>
  <c r="NFM36" i="6"/>
  <c r="NFN36" i="6"/>
  <c r="NFO36" i="6"/>
  <c r="NFP36" i="6"/>
  <c r="NFQ36" i="6"/>
  <c r="NFR36" i="6"/>
  <c r="NFS36" i="6"/>
  <c r="NFT36" i="6"/>
  <c r="NFU36" i="6"/>
  <c r="NFV36" i="6"/>
  <c r="NFW36" i="6"/>
  <c r="NFX36" i="6"/>
  <c r="NFY36" i="6"/>
  <c r="NFZ36" i="6"/>
  <c r="NGA36" i="6"/>
  <c r="NGB36" i="6"/>
  <c r="NGC36" i="6"/>
  <c r="NGD36" i="6"/>
  <c r="NGE36" i="6"/>
  <c r="NGF36" i="6"/>
  <c r="NGG36" i="6"/>
  <c r="NGH36" i="6"/>
  <c r="NGI36" i="6"/>
  <c r="NGJ36" i="6"/>
  <c r="NGK36" i="6"/>
  <c r="NGL36" i="6"/>
  <c r="NGM36" i="6"/>
  <c r="NGN36" i="6"/>
  <c r="NGO36" i="6"/>
  <c r="NGP36" i="6"/>
  <c r="NGQ36" i="6"/>
  <c r="NGR36" i="6"/>
  <c r="NGS36" i="6"/>
  <c r="NGT36" i="6"/>
  <c r="NGU36" i="6"/>
  <c r="NGV36" i="6"/>
  <c r="NGW36" i="6"/>
  <c r="NGX36" i="6"/>
  <c r="NGY36" i="6"/>
  <c r="NGZ36" i="6"/>
  <c r="NHA36" i="6"/>
  <c r="NHB36" i="6"/>
  <c r="NHC36" i="6"/>
  <c r="NHD36" i="6"/>
  <c r="NHE36" i="6"/>
  <c r="NHF36" i="6"/>
  <c r="NHG36" i="6"/>
  <c r="NHH36" i="6"/>
  <c r="NHI36" i="6"/>
  <c r="NHJ36" i="6"/>
  <c r="NHK36" i="6"/>
  <c r="NHL36" i="6"/>
  <c r="NHM36" i="6"/>
  <c r="NHN36" i="6"/>
  <c r="NHO36" i="6"/>
  <c r="NHP36" i="6"/>
  <c r="NHQ36" i="6"/>
  <c r="NHR36" i="6"/>
  <c r="NHS36" i="6"/>
  <c r="NHT36" i="6"/>
  <c r="NHU36" i="6"/>
  <c r="NHV36" i="6"/>
  <c r="NHW36" i="6"/>
  <c r="NHX36" i="6"/>
  <c r="NHY36" i="6"/>
  <c r="NHZ36" i="6"/>
  <c r="NIA36" i="6"/>
  <c r="NIB36" i="6"/>
  <c r="NIC36" i="6"/>
  <c r="NID36" i="6"/>
  <c r="NIE36" i="6"/>
  <c r="NIF36" i="6"/>
  <c r="NIG36" i="6"/>
  <c r="NIH36" i="6"/>
  <c r="NII36" i="6"/>
  <c r="NIJ36" i="6"/>
  <c r="NIK36" i="6"/>
  <c r="NIL36" i="6"/>
  <c r="NIM36" i="6"/>
  <c r="NIN36" i="6"/>
  <c r="NIO36" i="6"/>
  <c r="NIP36" i="6"/>
  <c r="NIQ36" i="6"/>
  <c r="NIR36" i="6"/>
  <c r="NIS36" i="6"/>
  <c r="NIT36" i="6"/>
  <c r="NIU36" i="6"/>
  <c r="NIV36" i="6"/>
  <c r="NIW36" i="6"/>
  <c r="NIX36" i="6"/>
  <c r="NIY36" i="6"/>
  <c r="NIZ36" i="6"/>
  <c r="NJA36" i="6"/>
  <c r="NJB36" i="6"/>
  <c r="NJC36" i="6"/>
  <c r="NJD36" i="6"/>
  <c r="NJE36" i="6"/>
  <c r="NJF36" i="6"/>
  <c r="NJG36" i="6"/>
  <c r="NJH36" i="6"/>
  <c r="NJI36" i="6"/>
  <c r="NJJ36" i="6"/>
  <c r="NJK36" i="6"/>
  <c r="NJL36" i="6"/>
  <c r="NJM36" i="6"/>
  <c r="NJN36" i="6"/>
  <c r="NJO36" i="6"/>
  <c r="NJP36" i="6"/>
  <c r="NJQ36" i="6"/>
  <c r="NJR36" i="6"/>
  <c r="NJS36" i="6"/>
  <c r="NJT36" i="6"/>
  <c r="NJU36" i="6"/>
  <c r="NJV36" i="6"/>
  <c r="NJW36" i="6"/>
  <c r="NJX36" i="6"/>
  <c r="NJY36" i="6"/>
  <c r="NJZ36" i="6"/>
  <c r="NKA36" i="6"/>
  <c r="NKB36" i="6"/>
  <c r="NKC36" i="6"/>
  <c r="NKD36" i="6"/>
  <c r="NKE36" i="6"/>
  <c r="NKF36" i="6"/>
  <c r="NKG36" i="6"/>
  <c r="NKH36" i="6"/>
  <c r="NKI36" i="6"/>
  <c r="NKJ36" i="6"/>
  <c r="NKK36" i="6"/>
  <c r="NKL36" i="6"/>
  <c r="NKM36" i="6"/>
  <c r="NKN36" i="6"/>
  <c r="NKO36" i="6"/>
  <c r="NKP36" i="6"/>
  <c r="NKQ36" i="6"/>
  <c r="NKR36" i="6"/>
  <c r="NKS36" i="6"/>
  <c r="NKT36" i="6"/>
  <c r="NKU36" i="6"/>
  <c r="NKV36" i="6"/>
  <c r="NKW36" i="6"/>
  <c r="NKX36" i="6"/>
  <c r="NKY36" i="6"/>
  <c r="NKZ36" i="6"/>
  <c r="NLA36" i="6"/>
  <c r="NLB36" i="6"/>
  <c r="NLC36" i="6"/>
  <c r="NLD36" i="6"/>
  <c r="NLE36" i="6"/>
  <c r="NLF36" i="6"/>
  <c r="NLG36" i="6"/>
  <c r="NLH36" i="6"/>
  <c r="NLI36" i="6"/>
  <c r="NLJ36" i="6"/>
  <c r="NLK36" i="6"/>
  <c r="NLL36" i="6"/>
  <c r="NLM36" i="6"/>
  <c r="NLN36" i="6"/>
  <c r="NLO36" i="6"/>
  <c r="NLP36" i="6"/>
  <c r="NLQ36" i="6"/>
  <c r="NLR36" i="6"/>
  <c r="NLS36" i="6"/>
  <c r="NLT36" i="6"/>
  <c r="NLU36" i="6"/>
  <c r="NLV36" i="6"/>
  <c r="NLW36" i="6"/>
  <c r="NLX36" i="6"/>
  <c r="NLY36" i="6"/>
  <c r="NLZ36" i="6"/>
  <c r="NMA36" i="6"/>
  <c r="NMB36" i="6"/>
  <c r="NMC36" i="6"/>
  <c r="NMD36" i="6"/>
  <c r="NME36" i="6"/>
  <c r="NMF36" i="6"/>
  <c r="NMG36" i="6"/>
  <c r="NMH36" i="6"/>
  <c r="NMI36" i="6"/>
  <c r="NMJ36" i="6"/>
  <c r="NMK36" i="6"/>
  <c r="NML36" i="6"/>
  <c r="NMM36" i="6"/>
  <c r="NMN36" i="6"/>
  <c r="NMO36" i="6"/>
  <c r="NMP36" i="6"/>
  <c r="NMQ36" i="6"/>
  <c r="NMR36" i="6"/>
  <c r="NMS36" i="6"/>
  <c r="NMT36" i="6"/>
  <c r="NMU36" i="6"/>
  <c r="NMV36" i="6"/>
  <c r="NMW36" i="6"/>
  <c r="NMX36" i="6"/>
  <c r="NMY36" i="6"/>
  <c r="NMZ36" i="6"/>
  <c r="NNA36" i="6"/>
  <c r="NNB36" i="6"/>
  <c r="NNC36" i="6"/>
  <c r="NND36" i="6"/>
  <c r="NNE36" i="6"/>
  <c r="NNF36" i="6"/>
  <c r="NNG36" i="6"/>
  <c r="NNH36" i="6"/>
  <c r="NNI36" i="6"/>
  <c r="NNJ36" i="6"/>
  <c r="NNK36" i="6"/>
  <c r="NNL36" i="6"/>
  <c r="NNM36" i="6"/>
  <c r="NNN36" i="6"/>
  <c r="NNO36" i="6"/>
  <c r="NNP36" i="6"/>
  <c r="NNQ36" i="6"/>
  <c r="NNR36" i="6"/>
  <c r="NNS36" i="6"/>
  <c r="NNT36" i="6"/>
  <c r="NNU36" i="6"/>
  <c r="NNV36" i="6"/>
  <c r="NNW36" i="6"/>
  <c r="NNX36" i="6"/>
  <c r="NNY36" i="6"/>
  <c r="NNZ36" i="6"/>
  <c r="NOA36" i="6"/>
  <c r="NOB36" i="6"/>
  <c r="NOC36" i="6"/>
  <c r="NOD36" i="6"/>
  <c r="NOE36" i="6"/>
  <c r="NOF36" i="6"/>
  <c r="NOG36" i="6"/>
  <c r="NOH36" i="6"/>
  <c r="NOI36" i="6"/>
  <c r="NOJ36" i="6"/>
  <c r="NOK36" i="6"/>
  <c r="NOL36" i="6"/>
  <c r="NOM36" i="6"/>
  <c r="NON36" i="6"/>
  <c r="NOO36" i="6"/>
  <c r="NOP36" i="6"/>
  <c r="NOQ36" i="6"/>
  <c r="NOR36" i="6"/>
  <c r="NOS36" i="6"/>
  <c r="NOT36" i="6"/>
  <c r="NOU36" i="6"/>
  <c r="NOV36" i="6"/>
  <c r="NOW36" i="6"/>
  <c r="NOX36" i="6"/>
  <c r="NOY36" i="6"/>
  <c r="NOZ36" i="6"/>
  <c r="NPA36" i="6"/>
  <c r="NPB36" i="6"/>
  <c r="NPC36" i="6"/>
  <c r="NPD36" i="6"/>
  <c r="NPE36" i="6"/>
  <c r="NPF36" i="6"/>
  <c r="NPG36" i="6"/>
  <c r="NPH36" i="6"/>
  <c r="NPI36" i="6"/>
  <c r="NPJ36" i="6"/>
  <c r="NPK36" i="6"/>
  <c r="NPL36" i="6"/>
  <c r="NPM36" i="6"/>
  <c r="NPN36" i="6"/>
  <c r="NPO36" i="6"/>
  <c r="NPP36" i="6"/>
  <c r="NPQ36" i="6"/>
  <c r="NPR36" i="6"/>
  <c r="NPS36" i="6"/>
  <c r="NPT36" i="6"/>
  <c r="NPU36" i="6"/>
  <c r="NPV36" i="6"/>
  <c r="NPW36" i="6"/>
  <c r="NPX36" i="6"/>
  <c r="NPY36" i="6"/>
  <c r="NPZ36" i="6"/>
  <c r="NQA36" i="6"/>
  <c r="NQB36" i="6"/>
  <c r="NQC36" i="6"/>
  <c r="NQD36" i="6"/>
  <c r="NQE36" i="6"/>
  <c r="NQF36" i="6"/>
  <c r="NQG36" i="6"/>
  <c r="NQH36" i="6"/>
  <c r="NQI36" i="6"/>
  <c r="NQJ36" i="6"/>
  <c r="NQK36" i="6"/>
  <c r="NQL36" i="6"/>
  <c r="NQM36" i="6"/>
  <c r="NQN36" i="6"/>
  <c r="NQO36" i="6"/>
  <c r="NQP36" i="6"/>
  <c r="NQQ36" i="6"/>
  <c r="NQR36" i="6"/>
  <c r="NQS36" i="6"/>
  <c r="NQT36" i="6"/>
  <c r="NQU36" i="6"/>
  <c r="NQV36" i="6"/>
  <c r="NQW36" i="6"/>
  <c r="NQX36" i="6"/>
  <c r="NQY36" i="6"/>
  <c r="NQZ36" i="6"/>
  <c r="NRA36" i="6"/>
  <c r="NRB36" i="6"/>
  <c r="NRC36" i="6"/>
  <c r="NRD36" i="6"/>
  <c r="NRE36" i="6"/>
  <c r="NRF36" i="6"/>
  <c r="NRG36" i="6"/>
  <c r="NRH36" i="6"/>
  <c r="NRI36" i="6"/>
  <c r="NRJ36" i="6"/>
  <c r="NRK36" i="6"/>
  <c r="NRL36" i="6"/>
  <c r="NRM36" i="6"/>
  <c r="NRN36" i="6"/>
  <c r="NRO36" i="6"/>
  <c r="NRP36" i="6"/>
  <c r="NRQ36" i="6"/>
  <c r="NRR36" i="6"/>
  <c r="NRS36" i="6"/>
  <c r="NRT36" i="6"/>
  <c r="NRU36" i="6"/>
  <c r="NRV36" i="6"/>
  <c r="NRW36" i="6"/>
  <c r="NRX36" i="6"/>
  <c r="NRY36" i="6"/>
  <c r="NRZ36" i="6"/>
  <c r="NSA36" i="6"/>
  <c r="NSB36" i="6"/>
  <c r="NSC36" i="6"/>
  <c r="NSD36" i="6"/>
  <c r="NSE36" i="6"/>
  <c r="NSF36" i="6"/>
  <c r="NSG36" i="6"/>
  <c r="NSH36" i="6"/>
  <c r="NSI36" i="6"/>
  <c r="NSJ36" i="6"/>
  <c r="NSK36" i="6"/>
  <c r="NSL36" i="6"/>
  <c r="NSM36" i="6"/>
  <c r="NSN36" i="6"/>
  <c r="NSO36" i="6"/>
  <c r="NSP36" i="6"/>
  <c r="NSQ36" i="6"/>
  <c r="NSR36" i="6"/>
  <c r="NSS36" i="6"/>
  <c r="NST36" i="6"/>
  <c r="NSU36" i="6"/>
  <c r="NSV36" i="6"/>
  <c r="NSW36" i="6"/>
  <c r="NSX36" i="6"/>
  <c r="NSY36" i="6"/>
  <c r="NSZ36" i="6"/>
  <c r="NTA36" i="6"/>
  <c r="NTB36" i="6"/>
  <c r="NTC36" i="6"/>
  <c r="NTD36" i="6"/>
  <c r="NTE36" i="6"/>
  <c r="NTF36" i="6"/>
  <c r="NTG36" i="6"/>
  <c r="NTH36" i="6"/>
  <c r="NTI36" i="6"/>
  <c r="NTJ36" i="6"/>
  <c r="NTK36" i="6"/>
  <c r="NTL36" i="6"/>
  <c r="NTM36" i="6"/>
  <c r="NTN36" i="6"/>
  <c r="NTO36" i="6"/>
  <c r="NTP36" i="6"/>
  <c r="NTQ36" i="6"/>
  <c r="NTR36" i="6"/>
  <c r="NTS36" i="6"/>
  <c r="NTT36" i="6"/>
  <c r="NTU36" i="6"/>
  <c r="NTV36" i="6"/>
  <c r="NTW36" i="6"/>
  <c r="NTX36" i="6"/>
  <c r="NTY36" i="6"/>
  <c r="NTZ36" i="6"/>
  <c r="NUA36" i="6"/>
  <c r="NUB36" i="6"/>
  <c r="NUC36" i="6"/>
  <c r="NUD36" i="6"/>
  <c r="NUE36" i="6"/>
  <c r="NUF36" i="6"/>
  <c r="NUG36" i="6"/>
  <c r="NUH36" i="6"/>
  <c r="NUI36" i="6"/>
  <c r="NUJ36" i="6"/>
  <c r="NUK36" i="6"/>
  <c r="NUL36" i="6"/>
  <c r="NUM36" i="6"/>
  <c r="NUN36" i="6"/>
  <c r="NUO36" i="6"/>
  <c r="NUP36" i="6"/>
  <c r="NUQ36" i="6"/>
  <c r="NUR36" i="6"/>
  <c r="NUS36" i="6"/>
  <c r="NUT36" i="6"/>
  <c r="NUU36" i="6"/>
  <c r="NUV36" i="6"/>
  <c r="NUW36" i="6"/>
  <c r="NUX36" i="6"/>
  <c r="NUY36" i="6"/>
  <c r="NUZ36" i="6"/>
  <c r="NVA36" i="6"/>
  <c r="NVB36" i="6"/>
  <c r="NVC36" i="6"/>
  <c r="NVD36" i="6"/>
  <c r="NVE36" i="6"/>
  <c r="NVF36" i="6"/>
  <c r="NVG36" i="6"/>
  <c r="NVH36" i="6"/>
  <c r="NVI36" i="6"/>
  <c r="NVJ36" i="6"/>
  <c r="NVK36" i="6"/>
  <c r="NVL36" i="6"/>
  <c r="NVM36" i="6"/>
  <c r="NVN36" i="6"/>
  <c r="NVO36" i="6"/>
  <c r="NVP36" i="6"/>
  <c r="NVQ36" i="6"/>
  <c r="NVR36" i="6"/>
  <c r="NVS36" i="6"/>
  <c r="NVT36" i="6"/>
  <c r="NVU36" i="6"/>
  <c r="NVV36" i="6"/>
  <c r="NVW36" i="6"/>
  <c r="NVX36" i="6"/>
  <c r="NVY36" i="6"/>
  <c r="NVZ36" i="6"/>
  <c r="NWA36" i="6"/>
  <c r="NWB36" i="6"/>
  <c r="NWC36" i="6"/>
  <c r="NWD36" i="6"/>
  <c r="NWE36" i="6"/>
  <c r="NWF36" i="6"/>
  <c r="NWG36" i="6"/>
  <c r="NWH36" i="6"/>
  <c r="NWI36" i="6"/>
  <c r="NWJ36" i="6"/>
  <c r="NWK36" i="6"/>
  <c r="NWL36" i="6"/>
  <c r="NWM36" i="6"/>
  <c r="NWN36" i="6"/>
  <c r="NWO36" i="6"/>
  <c r="NWP36" i="6"/>
  <c r="NWQ36" i="6"/>
  <c r="NWR36" i="6"/>
  <c r="NWS36" i="6"/>
  <c r="NWT36" i="6"/>
  <c r="NWU36" i="6"/>
  <c r="NWV36" i="6"/>
  <c r="NWW36" i="6"/>
  <c r="NWX36" i="6"/>
  <c r="NWY36" i="6"/>
  <c r="NWZ36" i="6"/>
  <c r="NXA36" i="6"/>
  <c r="NXB36" i="6"/>
  <c r="NXC36" i="6"/>
  <c r="NXD36" i="6"/>
  <c r="NXE36" i="6"/>
  <c r="NXF36" i="6"/>
  <c r="NXG36" i="6"/>
  <c r="NXH36" i="6"/>
  <c r="NXI36" i="6"/>
  <c r="NXJ36" i="6"/>
  <c r="NXK36" i="6"/>
  <c r="NXL36" i="6"/>
  <c r="NXM36" i="6"/>
  <c r="NXN36" i="6"/>
  <c r="NXO36" i="6"/>
  <c r="NXP36" i="6"/>
  <c r="NXQ36" i="6"/>
  <c r="NXR36" i="6"/>
  <c r="NXS36" i="6"/>
  <c r="NXT36" i="6"/>
  <c r="NXU36" i="6"/>
  <c r="NXV36" i="6"/>
  <c r="NXW36" i="6"/>
  <c r="NXX36" i="6"/>
  <c r="NXY36" i="6"/>
  <c r="NXZ36" i="6"/>
  <c r="NYA36" i="6"/>
  <c r="NYB36" i="6"/>
  <c r="NYC36" i="6"/>
  <c r="NYD36" i="6"/>
  <c r="NYE36" i="6"/>
  <c r="NYF36" i="6"/>
  <c r="NYG36" i="6"/>
  <c r="NYH36" i="6"/>
  <c r="NYI36" i="6"/>
  <c r="NYJ36" i="6"/>
  <c r="NYK36" i="6"/>
  <c r="NYL36" i="6"/>
  <c r="NYM36" i="6"/>
  <c r="NYN36" i="6"/>
  <c r="NYO36" i="6"/>
  <c r="NYP36" i="6"/>
  <c r="NYQ36" i="6"/>
  <c r="NYR36" i="6"/>
  <c r="NYS36" i="6"/>
  <c r="NYT36" i="6"/>
  <c r="NYU36" i="6"/>
  <c r="NYV36" i="6"/>
  <c r="NYW36" i="6"/>
  <c r="NYX36" i="6"/>
  <c r="NYY36" i="6"/>
  <c r="NYZ36" i="6"/>
  <c r="NZA36" i="6"/>
  <c r="NZB36" i="6"/>
  <c r="NZC36" i="6"/>
  <c r="NZD36" i="6"/>
  <c r="NZE36" i="6"/>
  <c r="NZF36" i="6"/>
  <c r="NZG36" i="6"/>
  <c r="NZH36" i="6"/>
  <c r="NZI36" i="6"/>
  <c r="NZJ36" i="6"/>
  <c r="NZK36" i="6"/>
  <c r="NZL36" i="6"/>
  <c r="NZM36" i="6"/>
  <c r="NZN36" i="6"/>
  <c r="NZO36" i="6"/>
  <c r="NZP36" i="6"/>
  <c r="NZQ36" i="6"/>
  <c r="NZR36" i="6"/>
  <c r="NZS36" i="6"/>
  <c r="NZT36" i="6"/>
  <c r="NZU36" i="6"/>
  <c r="NZV36" i="6"/>
  <c r="NZW36" i="6"/>
  <c r="NZX36" i="6"/>
  <c r="NZY36" i="6"/>
  <c r="NZZ36" i="6"/>
  <c r="OAA36" i="6"/>
  <c r="OAB36" i="6"/>
  <c r="OAC36" i="6"/>
  <c r="OAD36" i="6"/>
  <c r="OAE36" i="6"/>
  <c r="OAF36" i="6"/>
  <c r="OAG36" i="6"/>
  <c r="OAH36" i="6"/>
  <c r="OAI36" i="6"/>
  <c r="OAJ36" i="6"/>
  <c r="OAK36" i="6"/>
  <c r="OAL36" i="6"/>
  <c r="OAM36" i="6"/>
  <c r="OAN36" i="6"/>
  <c r="OAO36" i="6"/>
  <c r="OAP36" i="6"/>
  <c r="OAQ36" i="6"/>
  <c r="OAR36" i="6"/>
  <c r="OAS36" i="6"/>
  <c r="OAT36" i="6"/>
  <c r="OAU36" i="6"/>
  <c r="OAV36" i="6"/>
  <c r="OAW36" i="6"/>
  <c r="OAX36" i="6"/>
  <c r="OAY36" i="6"/>
  <c r="OAZ36" i="6"/>
  <c r="OBA36" i="6"/>
  <c r="OBB36" i="6"/>
  <c r="OBC36" i="6"/>
  <c r="OBD36" i="6"/>
  <c r="OBE36" i="6"/>
  <c r="OBF36" i="6"/>
  <c r="OBG36" i="6"/>
  <c r="OBH36" i="6"/>
  <c r="OBI36" i="6"/>
  <c r="OBJ36" i="6"/>
  <c r="OBK36" i="6"/>
  <c r="OBL36" i="6"/>
  <c r="OBM36" i="6"/>
  <c r="OBN36" i="6"/>
  <c r="OBO36" i="6"/>
  <c r="OBP36" i="6"/>
  <c r="OBQ36" i="6"/>
  <c r="OBR36" i="6"/>
  <c r="OBS36" i="6"/>
  <c r="OBT36" i="6"/>
  <c r="OBU36" i="6"/>
  <c r="OBV36" i="6"/>
  <c r="OBW36" i="6"/>
  <c r="OBX36" i="6"/>
  <c r="OBY36" i="6"/>
  <c r="OBZ36" i="6"/>
  <c r="OCA36" i="6"/>
  <c r="OCB36" i="6"/>
  <c r="OCC36" i="6"/>
  <c r="OCD36" i="6"/>
  <c r="OCE36" i="6"/>
  <c r="OCF36" i="6"/>
  <c r="OCG36" i="6"/>
  <c r="OCH36" i="6"/>
  <c r="OCI36" i="6"/>
  <c r="OCJ36" i="6"/>
  <c r="OCK36" i="6"/>
  <c r="OCL36" i="6"/>
  <c r="OCM36" i="6"/>
  <c r="OCN36" i="6"/>
  <c r="OCO36" i="6"/>
  <c r="OCP36" i="6"/>
  <c r="OCQ36" i="6"/>
  <c r="OCR36" i="6"/>
  <c r="OCS36" i="6"/>
  <c r="OCT36" i="6"/>
  <c r="OCU36" i="6"/>
  <c r="OCV36" i="6"/>
  <c r="OCW36" i="6"/>
  <c r="OCX36" i="6"/>
  <c r="OCY36" i="6"/>
  <c r="OCZ36" i="6"/>
  <c r="ODA36" i="6"/>
  <c r="ODB36" i="6"/>
  <c r="ODC36" i="6"/>
  <c r="ODD36" i="6"/>
  <c r="ODE36" i="6"/>
  <c r="ODF36" i="6"/>
  <c r="ODG36" i="6"/>
  <c r="ODH36" i="6"/>
  <c r="ODI36" i="6"/>
  <c r="ODJ36" i="6"/>
  <c r="ODK36" i="6"/>
  <c r="ODL36" i="6"/>
  <c r="ODM36" i="6"/>
  <c r="ODN36" i="6"/>
  <c r="ODO36" i="6"/>
  <c r="ODP36" i="6"/>
  <c r="ODQ36" i="6"/>
  <c r="ODR36" i="6"/>
  <c r="ODS36" i="6"/>
  <c r="ODT36" i="6"/>
  <c r="ODU36" i="6"/>
  <c r="ODV36" i="6"/>
  <c r="ODW36" i="6"/>
  <c r="ODX36" i="6"/>
  <c r="ODY36" i="6"/>
  <c r="ODZ36" i="6"/>
  <c r="OEA36" i="6"/>
  <c r="OEB36" i="6"/>
  <c r="OEC36" i="6"/>
  <c r="OED36" i="6"/>
  <c r="OEE36" i="6"/>
  <c r="OEF36" i="6"/>
  <c r="OEG36" i="6"/>
  <c r="OEH36" i="6"/>
  <c r="OEI36" i="6"/>
  <c r="OEJ36" i="6"/>
  <c r="OEK36" i="6"/>
  <c r="OEL36" i="6"/>
  <c r="OEM36" i="6"/>
  <c r="OEN36" i="6"/>
  <c r="OEO36" i="6"/>
  <c r="OEP36" i="6"/>
  <c r="OEQ36" i="6"/>
  <c r="OER36" i="6"/>
  <c r="OES36" i="6"/>
  <c r="OET36" i="6"/>
  <c r="OEU36" i="6"/>
  <c r="OEV36" i="6"/>
  <c r="OEW36" i="6"/>
  <c r="OEX36" i="6"/>
  <c r="OEY36" i="6"/>
  <c r="OEZ36" i="6"/>
  <c r="OFA36" i="6"/>
  <c r="OFB36" i="6"/>
  <c r="OFC36" i="6"/>
  <c r="OFD36" i="6"/>
  <c r="OFE36" i="6"/>
  <c r="OFF36" i="6"/>
  <c r="OFG36" i="6"/>
  <c r="OFH36" i="6"/>
  <c r="OFI36" i="6"/>
  <c r="OFJ36" i="6"/>
  <c r="OFK36" i="6"/>
  <c r="OFL36" i="6"/>
  <c r="OFM36" i="6"/>
  <c r="OFN36" i="6"/>
  <c r="OFO36" i="6"/>
  <c r="OFP36" i="6"/>
  <c r="OFQ36" i="6"/>
  <c r="OFR36" i="6"/>
  <c r="OFS36" i="6"/>
  <c r="OFT36" i="6"/>
  <c r="OFU36" i="6"/>
  <c r="OFV36" i="6"/>
  <c r="OFW36" i="6"/>
  <c r="OFX36" i="6"/>
  <c r="OFY36" i="6"/>
  <c r="OFZ36" i="6"/>
  <c r="OGA36" i="6"/>
  <c r="OGB36" i="6"/>
  <c r="OGC36" i="6"/>
  <c r="OGD36" i="6"/>
  <c r="OGE36" i="6"/>
  <c r="OGF36" i="6"/>
  <c r="OGG36" i="6"/>
  <c r="OGH36" i="6"/>
  <c r="OGI36" i="6"/>
  <c r="OGJ36" i="6"/>
  <c r="OGK36" i="6"/>
  <c r="OGL36" i="6"/>
  <c r="OGM36" i="6"/>
  <c r="OGN36" i="6"/>
  <c r="OGO36" i="6"/>
  <c r="OGP36" i="6"/>
  <c r="OGQ36" i="6"/>
  <c r="OGR36" i="6"/>
  <c r="OGS36" i="6"/>
  <c r="OGT36" i="6"/>
  <c r="OGU36" i="6"/>
  <c r="OGV36" i="6"/>
  <c r="OGW36" i="6"/>
  <c r="OGX36" i="6"/>
  <c r="OGY36" i="6"/>
  <c r="OGZ36" i="6"/>
  <c r="OHA36" i="6"/>
  <c r="OHB36" i="6"/>
  <c r="OHC36" i="6"/>
  <c r="OHD36" i="6"/>
  <c r="OHE36" i="6"/>
  <c r="OHF36" i="6"/>
  <c r="OHG36" i="6"/>
  <c r="OHH36" i="6"/>
  <c r="OHI36" i="6"/>
  <c r="OHJ36" i="6"/>
  <c r="OHK36" i="6"/>
  <c r="OHL36" i="6"/>
  <c r="OHM36" i="6"/>
  <c r="OHN36" i="6"/>
  <c r="OHO36" i="6"/>
  <c r="OHP36" i="6"/>
  <c r="OHQ36" i="6"/>
  <c r="OHR36" i="6"/>
  <c r="OHS36" i="6"/>
  <c r="OHT36" i="6"/>
  <c r="OHU36" i="6"/>
  <c r="OHV36" i="6"/>
  <c r="OHW36" i="6"/>
  <c r="OHX36" i="6"/>
  <c r="OHY36" i="6"/>
  <c r="OHZ36" i="6"/>
  <c r="OIA36" i="6"/>
  <c r="OIB36" i="6"/>
  <c r="OIC36" i="6"/>
  <c r="OID36" i="6"/>
  <c r="OIE36" i="6"/>
  <c r="OIF36" i="6"/>
  <c r="OIG36" i="6"/>
  <c r="OIH36" i="6"/>
  <c r="OII36" i="6"/>
  <c r="OIJ36" i="6"/>
  <c r="OIK36" i="6"/>
  <c r="OIL36" i="6"/>
  <c r="OIM36" i="6"/>
  <c r="OIN36" i="6"/>
  <c r="OIO36" i="6"/>
  <c r="OIP36" i="6"/>
  <c r="OIQ36" i="6"/>
  <c r="OIR36" i="6"/>
  <c r="OIS36" i="6"/>
  <c r="OIT36" i="6"/>
  <c r="OIU36" i="6"/>
  <c r="OIV36" i="6"/>
  <c r="OIW36" i="6"/>
  <c r="OIX36" i="6"/>
  <c r="OIY36" i="6"/>
  <c r="OIZ36" i="6"/>
  <c r="OJA36" i="6"/>
  <c r="OJB36" i="6"/>
  <c r="OJC36" i="6"/>
  <c r="OJD36" i="6"/>
  <c r="OJE36" i="6"/>
  <c r="OJF36" i="6"/>
  <c r="OJG36" i="6"/>
  <c r="OJH36" i="6"/>
  <c r="OJI36" i="6"/>
  <c r="OJJ36" i="6"/>
  <c r="OJK36" i="6"/>
  <c r="OJL36" i="6"/>
  <c r="OJM36" i="6"/>
  <c r="OJN36" i="6"/>
  <c r="OJO36" i="6"/>
  <c r="OJP36" i="6"/>
  <c r="OJQ36" i="6"/>
  <c r="OJR36" i="6"/>
  <c r="OJS36" i="6"/>
  <c r="OJT36" i="6"/>
  <c r="OJU36" i="6"/>
  <c r="OJV36" i="6"/>
  <c r="OJW36" i="6"/>
  <c r="OJX36" i="6"/>
  <c r="OJY36" i="6"/>
  <c r="OJZ36" i="6"/>
  <c r="OKA36" i="6"/>
  <c r="OKB36" i="6"/>
  <c r="OKC36" i="6"/>
  <c r="OKD36" i="6"/>
  <c r="OKE36" i="6"/>
  <c r="OKF36" i="6"/>
  <c r="OKG36" i="6"/>
  <c r="OKH36" i="6"/>
  <c r="OKI36" i="6"/>
  <c r="OKJ36" i="6"/>
  <c r="OKK36" i="6"/>
  <c r="OKL36" i="6"/>
  <c r="OKM36" i="6"/>
  <c r="OKN36" i="6"/>
  <c r="OKO36" i="6"/>
  <c r="OKP36" i="6"/>
  <c r="OKQ36" i="6"/>
  <c r="OKR36" i="6"/>
  <c r="OKS36" i="6"/>
  <c r="OKT36" i="6"/>
  <c r="OKU36" i="6"/>
  <c r="OKV36" i="6"/>
  <c r="OKW36" i="6"/>
  <c r="OKX36" i="6"/>
  <c r="OKY36" i="6"/>
  <c r="OKZ36" i="6"/>
  <c r="OLA36" i="6"/>
  <c r="OLB36" i="6"/>
  <c r="OLC36" i="6"/>
  <c r="OLD36" i="6"/>
  <c r="OLE36" i="6"/>
  <c r="OLF36" i="6"/>
  <c r="OLG36" i="6"/>
  <c r="OLH36" i="6"/>
  <c r="OLI36" i="6"/>
  <c r="OLJ36" i="6"/>
  <c r="OLK36" i="6"/>
  <c r="OLL36" i="6"/>
  <c r="OLM36" i="6"/>
  <c r="OLN36" i="6"/>
  <c r="OLO36" i="6"/>
  <c r="OLP36" i="6"/>
  <c r="OLQ36" i="6"/>
  <c r="OLR36" i="6"/>
  <c r="OLS36" i="6"/>
  <c r="OLT36" i="6"/>
  <c r="OLU36" i="6"/>
  <c r="OLV36" i="6"/>
  <c r="OLW36" i="6"/>
  <c r="OLX36" i="6"/>
  <c r="OLY36" i="6"/>
  <c r="OLZ36" i="6"/>
  <c r="OMA36" i="6"/>
  <c r="OMB36" i="6"/>
  <c r="OMC36" i="6"/>
  <c r="OMD36" i="6"/>
  <c r="OME36" i="6"/>
  <c r="OMF36" i="6"/>
  <c r="OMG36" i="6"/>
  <c r="OMH36" i="6"/>
  <c r="OMI36" i="6"/>
  <c r="OMJ36" i="6"/>
  <c r="OMK36" i="6"/>
  <c r="OML36" i="6"/>
  <c r="OMM36" i="6"/>
  <c r="OMN36" i="6"/>
  <c r="OMO36" i="6"/>
  <c r="OMP36" i="6"/>
  <c r="OMQ36" i="6"/>
  <c r="OMR36" i="6"/>
  <c r="OMS36" i="6"/>
  <c r="OMT36" i="6"/>
  <c r="OMU36" i="6"/>
  <c r="OMV36" i="6"/>
  <c r="OMW36" i="6"/>
  <c r="OMX36" i="6"/>
  <c r="OMY36" i="6"/>
  <c r="OMZ36" i="6"/>
  <c r="ONA36" i="6"/>
  <c r="ONB36" i="6"/>
  <c r="ONC36" i="6"/>
  <c r="OND36" i="6"/>
  <c r="ONE36" i="6"/>
  <c r="ONF36" i="6"/>
  <c r="ONG36" i="6"/>
  <c r="ONH36" i="6"/>
  <c r="ONI36" i="6"/>
  <c r="ONJ36" i="6"/>
  <c r="ONK36" i="6"/>
  <c r="ONL36" i="6"/>
  <c r="ONM36" i="6"/>
  <c r="ONN36" i="6"/>
  <c r="ONO36" i="6"/>
  <c r="ONP36" i="6"/>
  <c r="ONQ36" i="6"/>
  <c r="ONR36" i="6"/>
  <c r="ONS36" i="6"/>
  <c r="ONT36" i="6"/>
  <c r="ONU36" i="6"/>
  <c r="ONV36" i="6"/>
  <c r="ONW36" i="6"/>
  <c r="ONX36" i="6"/>
  <c r="ONY36" i="6"/>
  <c r="ONZ36" i="6"/>
  <c r="OOA36" i="6"/>
  <c r="OOB36" i="6"/>
  <c r="OOC36" i="6"/>
  <c r="OOD36" i="6"/>
  <c r="OOE36" i="6"/>
  <c r="OOF36" i="6"/>
  <c r="OOG36" i="6"/>
  <c r="OOH36" i="6"/>
  <c r="OOI36" i="6"/>
  <c r="OOJ36" i="6"/>
  <c r="OOK36" i="6"/>
  <c r="OOL36" i="6"/>
  <c r="OOM36" i="6"/>
  <c r="OON36" i="6"/>
  <c r="OOO36" i="6"/>
  <c r="OOP36" i="6"/>
  <c r="OOQ36" i="6"/>
  <c r="OOR36" i="6"/>
  <c r="OOS36" i="6"/>
  <c r="OOT36" i="6"/>
  <c r="OOU36" i="6"/>
  <c r="OOV36" i="6"/>
  <c r="OOW36" i="6"/>
  <c r="OOX36" i="6"/>
  <c r="OOY36" i="6"/>
  <c r="OOZ36" i="6"/>
  <c r="OPA36" i="6"/>
  <c r="OPB36" i="6"/>
  <c r="OPC36" i="6"/>
  <c r="OPD36" i="6"/>
  <c r="OPE36" i="6"/>
  <c r="OPF36" i="6"/>
  <c r="OPG36" i="6"/>
  <c r="OPH36" i="6"/>
  <c r="OPI36" i="6"/>
  <c r="OPJ36" i="6"/>
  <c r="OPK36" i="6"/>
  <c r="OPL36" i="6"/>
  <c r="OPM36" i="6"/>
  <c r="OPN36" i="6"/>
  <c r="OPO36" i="6"/>
  <c r="OPP36" i="6"/>
  <c r="OPQ36" i="6"/>
  <c r="OPR36" i="6"/>
  <c r="OPS36" i="6"/>
  <c r="OPT36" i="6"/>
  <c r="OPU36" i="6"/>
  <c r="OPV36" i="6"/>
  <c r="OPW36" i="6"/>
  <c r="OPX36" i="6"/>
  <c r="OPY36" i="6"/>
  <c r="OPZ36" i="6"/>
  <c r="OQA36" i="6"/>
  <c r="OQB36" i="6"/>
  <c r="OQC36" i="6"/>
  <c r="OQD36" i="6"/>
  <c r="OQE36" i="6"/>
  <c r="OQF36" i="6"/>
  <c r="OQG36" i="6"/>
  <c r="OQH36" i="6"/>
  <c r="OQI36" i="6"/>
  <c r="OQJ36" i="6"/>
  <c r="OQK36" i="6"/>
  <c r="OQL36" i="6"/>
  <c r="OQM36" i="6"/>
  <c r="OQN36" i="6"/>
  <c r="OQO36" i="6"/>
  <c r="OQP36" i="6"/>
  <c r="OQQ36" i="6"/>
  <c r="OQR36" i="6"/>
  <c r="OQS36" i="6"/>
  <c r="OQT36" i="6"/>
  <c r="OQU36" i="6"/>
  <c r="OQV36" i="6"/>
  <c r="OQW36" i="6"/>
  <c r="OQX36" i="6"/>
  <c r="OQY36" i="6"/>
  <c r="OQZ36" i="6"/>
  <c r="ORA36" i="6"/>
  <c r="ORB36" i="6"/>
  <c r="ORC36" i="6"/>
  <c r="ORD36" i="6"/>
  <c r="ORE36" i="6"/>
  <c r="ORF36" i="6"/>
  <c r="ORG36" i="6"/>
  <c r="ORH36" i="6"/>
  <c r="ORI36" i="6"/>
  <c r="ORJ36" i="6"/>
  <c r="ORK36" i="6"/>
  <c r="ORL36" i="6"/>
  <c r="ORM36" i="6"/>
  <c r="ORN36" i="6"/>
  <c r="ORO36" i="6"/>
  <c r="ORP36" i="6"/>
  <c r="ORQ36" i="6"/>
  <c r="ORR36" i="6"/>
  <c r="ORS36" i="6"/>
  <c r="ORT36" i="6"/>
  <c r="ORU36" i="6"/>
  <c r="ORV36" i="6"/>
  <c r="ORW36" i="6"/>
  <c r="ORX36" i="6"/>
  <c r="ORY36" i="6"/>
  <c r="ORZ36" i="6"/>
  <c r="OSA36" i="6"/>
  <c r="OSB36" i="6"/>
  <c r="OSC36" i="6"/>
  <c r="OSD36" i="6"/>
  <c r="OSE36" i="6"/>
  <c r="OSF36" i="6"/>
  <c r="OSG36" i="6"/>
  <c r="OSH36" i="6"/>
  <c r="OSI36" i="6"/>
  <c r="OSJ36" i="6"/>
  <c r="OSK36" i="6"/>
  <c r="OSL36" i="6"/>
  <c r="OSM36" i="6"/>
  <c r="OSN36" i="6"/>
  <c r="OSO36" i="6"/>
  <c r="OSP36" i="6"/>
  <c r="OSQ36" i="6"/>
  <c r="OSR36" i="6"/>
  <c r="OSS36" i="6"/>
  <c r="OST36" i="6"/>
  <c r="OSU36" i="6"/>
  <c r="OSV36" i="6"/>
  <c r="OSW36" i="6"/>
  <c r="OSX36" i="6"/>
  <c r="OSY36" i="6"/>
  <c r="OSZ36" i="6"/>
  <c r="OTA36" i="6"/>
  <c r="OTB36" i="6"/>
  <c r="OTC36" i="6"/>
  <c r="OTD36" i="6"/>
  <c r="OTE36" i="6"/>
  <c r="OTF36" i="6"/>
  <c r="OTG36" i="6"/>
  <c r="OTH36" i="6"/>
  <c r="OTI36" i="6"/>
  <c r="OTJ36" i="6"/>
  <c r="OTK36" i="6"/>
  <c r="OTL36" i="6"/>
  <c r="OTM36" i="6"/>
  <c r="OTN36" i="6"/>
  <c r="OTO36" i="6"/>
  <c r="OTP36" i="6"/>
  <c r="OTQ36" i="6"/>
  <c r="OTR36" i="6"/>
  <c r="OTS36" i="6"/>
  <c r="OTT36" i="6"/>
  <c r="OTU36" i="6"/>
  <c r="OTV36" i="6"/>
  <c r="OTW36" i="6"/>
  <c r="OTX36" i="6"/>
  <c r="OTY36" i="6"/>
  <c r="OTZ36" i="6"/>
  <c r="OUA36" i="6"/>
  <c r="OUB36" i="6"/>
  <c r="OUC36" i="6"/>
  <c r="OUD36" i="6"/>
  <c r="OUE36" i="6"/>
  <c r="OUF36" i="6"/>
  <c r="OUG36" i="6"/>
  <c r="OUH36" i="6"/>
  <c r="OUI36" i="6"/>
  <c r="OUJ36" i="6"/>
  <c r="OUK36" i="6"/>
  <c r="OUL36" i="6"/>
  <c r="OUM36" i="6"/>
  <c r="OUN36" i="6"/>
  <c r="OUO36" i="6"/>
  <c r="OUP36" i="6"/>
  <c r="OUQ36" i="6"/>
  <c r="OUR36" i="6"/>
  <c r="OUS36" i="6"/>
  <c r="OUT36" i="6"/>
  <c r="OUU36" i="6"/>
  <c r="OUV36" i="6"/>
  <c r="OUW36" i="6"/>
  <c r="OUX36" i="6"/>
  <c r="OUY36" i="6"/>
  <c r="OUZ36" i="6"/>
  <c r="OVA36" i="6"/>
  <c r="OVB36" i="6"/>
  <c r="OVC36" i="6"/>
  <c r="OVD36" i="6"/>
  <c r="OVE36" i="6"/>
  <c r="OVF36" i="6"/>
  <c r="OVG36" i="6"/>
  <c r="OVH36" i="6"/>
  <c r="OVI36" i="6"/>
  <c r="OVJ36" i="6"/>
  <c r="OVK36" i="6"/>
  <c r="OVL36" i="6"/>
  <c r="OVM36" i="6"/>
  <c r="OVN36" i="6"/>
  <c r="OVO36" i="6"/>
  <c r="OVP36" i="6"/>
  <c r="OVQ36" i="6"/>
  <c r="OVR36" i="6"/>
  <c r="OVS36" i="6"/>
  <c r="OVT36" i="6"/>
  <c r="OVU36" i="6"/>
  <c r="OVV36" i="6"/>
  <c r="OVW36" i="6"/>
  <c r="OVX36" i="6"/>
  <c r="OVY36" i="6"/>
  <c r="OVZ36" i="6"/>
  <c r="OWA36" i="6"/>
  <c r="OWB36" i="6"/>
  <c r="OWC36" i="6"/>
  <c r="OWD36" i="6"/>
  <c r="OWE36" i="6"/>
  <c r="OWF36" i="6"/>
  <c r="OWG36" i="6"/>
  <c r="OWH36" i="6"/>
  <c r="OWI36" i="6"/>
  <c r="OWJ36" i="6"/>
  <c r="OWK36" i="6"/>
  <c r="OWL36" i="6"/>
  <c r="OWM36" i="6"/>
  <c r="OWN36" i="6"/>
  <c r="OWO36" i="6"/>
  <c r="OWP36" i="6"/>
  <c r="OWQ36" i="6"/>
  <c r="OWR36" i="6"/>
  <c r="OWS36" i="6"/>
  <c r="OWT36" i="6"/>
  <c r="OWU36" i="6"/>
  <c r="OWV36" i="6"/>
  <c r="OWW36" i="6"/>
  <c r="OWX36" i="6"/>
  <c r="OWY36" i="6"/>
  <c r="OWZ36" i="6"/>
  <c r="OXA36" i="6"/>
  <c r="OXB36" i="6"/>
  <c r="OXC36" i="6"/>
  <c r="OXD36" i="6"/>
  <c r="OXE36" i="6"/>
  <c r="OXF36" i="6"/>
  <c r="OXG36" i="6"/>
  <c r="OXH36" i="6"/>
  <c r="OXI36" i="6"/>
  <c r="OXJ36" i="6"/>
  <c r="OXK36" i="6"/>
  <c r="OXL36" i="6"/>
  <c r="OXM36" i="6"/>
  <c r="OXN36" i="6"/>
  <c r="OXO36" i="6"/>
  <c r="OXP36" i="6"/>
  <c r="OXQ36" i="6"/>
  <c r="OXR36" i="6"/>
  <c r="OXS36" i="6"/>
  <c r="OXT36" i="6"/>
  <c r="OXU36" i="6"/>
  <c r="OXV36" i="6"/>
  <c r="OXW36" i="6"/>
  <c r="OXX36" i="6"/>
  <c r="OXY36" i="6"/>
  <c r="OXZ36" i="6"/>
  <c r="OYA36" i="6"/>
  <c r="OYB36" i="6"/>
  <c r="OYC36" i="6"/>
  <c r="OYD36" i="6"/>
  <c r="OYE36" i="6"/>
  <c r="OYF36" i="6"/>
  <c r="OYG36" i="6"/>
  <c r="OYH36" i="6"/>
  <c r="OYI36" i="6"/>
  <c r="OYJ36" i="6"/>
  <c r="OYK36" i="6"/>
  <c r="OYL36" i="6"/>
  <c r="OYM36" i="6"/>
  <c r="OYN36" i="6"/>
  <c r="OYO36" i="6"/>
  <c r="OYP36" i="6"/>
  <c r="OYQ36" i="6"/>
  <c r="OYR36" i="6"/>
  <c r="OYS36" i="6"/>
  <c r="OYT36" i="6"/>
  <c r="OYU36" i="6"/>
  <c r="OYV36" i="6"/>
  <c r="OYW36" i="6"/>
  <c r="OYX36" i="6"/>
  <c r="OYY36" i="6"/>
  <c r="OYZ36" i="6"/>
  <c r="OZA36" i="6"/>
  <c r="OZB36" i="6"/>
  <c r="OZC36" i="6"/>
  <c r="OZD36" i="6"/>
  <c r="OZE36" i="6"/>
  <c r="OZF36" i="6"/>
  <c r="OZG36" i="6"/>
  <c r="OZH36" i="6"/>
  <c r="OZI36" i="6"/>
  <c r="OZJ36" i="6"/>
  <c r="OZK36" i="6"/>
  <c r="OZL36" i="6"/>
  <c r="OZM36" i="6"/>
  <c r="OZN36" i="6"/>
  <c r="OZO36" i="6"/>
  <c r="OZP36" i="6"/>
  <c r="OZQ36" i="6"/>
  <c r="OZR36" i="6"/>
  <c r="OZS36" i="6"/>
  <c r="OZT36" i="6"/>
  <c r="OZU36" i="6"/>
  <c r="OZV36" i="6"/>
  <c r="OZW36" i="6"/>
  <c r="OZX36" i="6"/>
  <c r="OZY36" i="6"/>
  <c r="OZZ36" i="6"/>
  <c r="PAA36" i="6"/>
  <c r="PAB36" i="6"/>
  <c r="PAC36" i="6"/>
  <c r="PAD36" i="6"/>
  <c r="PAE36" i="6"/>
  <c r="PAF36" i="6"/>
  <c r="PAG36" i="6"/>
  <c r="PAH36" i="6"/>
  <c r="PAI36" i="6"/>
  <c r="PAJ36" i="6"/>
  <c r="PAK36" i="6"/>
  <c r="PAL36" i="6"/>
  <c r="PAM36" i="6"/>
  <c r="PAN36" i="6"/>
  <c r="PAO36" i="6"/>
  <c r="PAP36" i="6"/>
  <c r="PAQ36" i="6"/>
  <c r="PAR36" i="6"/>
  <c r="PAS36" i="6"/>
  <c r="PAT36" i="6"/>
  <c r="PAU36" i="6"/>
  <c r="PAV36" i="6"/>
  <c r="PAW36" i="6"/>
  <c r="PAX36" i="6"/>
  <c r="PAY36" i="6"/>
  <c r="PAZ36" i="6"/>
  <c r="PBA36" i="6"/>
  <c r="PBB36" i="6"/>
  <c r="PBC36" i="6"/>
  <c r="PBD36" i="6"/>
  <c r="PBE36" i="6"/>
  <c r="PBF36" i="6"/>
  <c r="PBG36" i="6"/>
  <c r="PBH36" i="6"/>
  <c r="PBI36" i="6"/>
  <c r="PBJ36" i="6"/>
  <c r="PBK36" i="6"/>
  <c r="PBL36" i="6"/>
  <c r="PBM36" i="6"/>
  <c r="PBN36" i="6"/>
  <c r="PBO36" i="6"/>
  <c r="PBP36" i="6"/>
  <c r="PBQ36" i="6"/>
  <c r="PBR36" i="6"/>
  <c r="PBS36" i="6"/>
  <c r="PBT36" i="6"/>
  <c r="PBU36" i="6"/>
  <c r="PBV36" i="6"/>
  <c r="PBW36" i="6"/>
  <c r="PBX36" i="6"/>
  <c r="PBY36" i="6"/>
  <c r="PBZ36" i="6"/>
  <c r="PCA36" i="6"/>
  <c r="PCB36" i="6"/>
  <c r="PCC36" i="6"/>
  <c r="PCD36" i="6"/>
  <c r="PCE36" i="6"/>
  <c r="PCF36" i="6"/>
  <c r="PCG36" i="6"/>
  <c r="PCH36" i="6"/>
  <c r="PCI36" i="6"/>
  <c r="PCJ36" i="6"/>
  <c r="PCK36" i="6"/>
  <c r="PCL36" i="6"/>
  <c r="PCM36" i="6"/>
  <c r="PCN36" i="6"/>
  <c r="PCO36" i="6"/>
  <c r="PCP36" i="6"/>
  <c r="PCQ36" i="6"/>
  <c r="PCR36" i="6"/>
  <c r="PCS36" i="6"/>
  <c r="PCT36" i="6"/>
  <c r="PCU36" i="6"/>
  <c r="PCV36" i="6"/>
  <c r="PCW36" i="6"/>
  <c r="PCX36" i="6"/>
  <c r="PCY36" i="6"/>
  <c r="PCZ36" i="6"/>
  <c r="PDA36" i="6"/>
  <c r="PDB36" i="6"/>
  <c r="PDC36" i="6"/>
  <c r="PDD36" i="6"/>
  <c r="PDE36" i="6"/>
  <c r="PDF36" i="6"/>
  <c r="PDG36" i="6"/>
  <c r="PDH36" i="6"/>
  <c r="PDI36" i="6"/>
  <c r="PDJ36" i="6"/>
  <c r="PDK36" i="6"/>
  <c r="PDL36" i="6"/>
  <c r="PDM36" i="6"/>
  <c r="PDN36" i="6"/>
  <c r="PDO36" i="6"/>
  <c r="PDP36" i="6"/>
  <c r="PDQ36" i="6"/>
  <c r="PDR36" i="6"/>
  <c r="PDS36" i="6"/>
  <c r="PDT36" i="6"/>
  <c r="PDU36" i="6"/>
  <c r="PDV36" i="6"/>
  <c r="PDW36" i="6"/>
  <c r="PDX36" i="6"/>
  <c r="PDY36" i="6"/>
  <c r="PDZ36" i="6"/>
  <c r="PEA36" i="6"/>
  <c r="PEB36" i="6"/>
  <c r="PEC36" i="6"/>
  <c r="PED36" i="6"/>
  <c r="PEE36" i="6"/>
  <c r="PEF36" i="6"/>
  <c r="PEG36" i="6"/>
  <c r="PEH36" i="6"/>
  <c r="PEI36" i="6"/>
  <c r="PEJ36" i="6"/>
  <c r="PEK36" i="6"/>
  <c r="PEL36" i="6"/>
  <c r="PEM36" i="6"/>
  <c r="PEN36" i="6"/>
  <c r="PEO36" i="6"/>
  <c r="PEP36" i="6"/>
  <c r="PEQ36" i="6"/>
  <c r="PER36" i="6"/>
  <c r="PES36" i="6"/>
  <c r="PET36" i="6"/>
  <c r="PEU36" i="6"/>
  <c r="PEV36" i="6"/>
  <c r="PEW36" i="6"/>
  <c r="PEX36" i="6"/>
  <c r="PEY36" i="6"/>
  <c r="PEZ36" i="6"/>
  <c r="PFA36" i="6"/>
  <c r="PFB36" i="6"/>
  <c r="PFC36" i="6"/>
  <c r="PFD36" i="6"/>
  <c r="PFE36" i="6"/>
  <c r="PFF36" i="6"/>
  <c r="PFG36" i="6"/>
  <c r="PFH36" i="6"/>
  <c r="PFI36" i="6"/>
  <c r="PFJ36" i="6"/>
  <c r="PFK36" i="6"/>
  <c r="PFL36" i="6"/>
  <c r="PFM36" i="6"/>
  <c r="PFN36" i="6"/>
  <c r="PFO36" i="6"/>
  <c r="PFP36" i="6"/>
  <c r="PFQ36" i="6"/>
  <c r="PFR36" i="6"/>
  <c r="PFS36" i="6"/>
  <c r="PFT36" i="6"/>
  <c r="PFU36" i="6"/>
  <c r="PFV36" i="6"/>
  <c r="PFW36" i="6"/>
  <c r="PFX36" i="6"/>
  <c r="PFY36" i="6"/>
  <c r="PFZ36" i="6"/>
  <c r="PGA36" i="6"/>
  <c r="PGB36" i="6"/>
  <c r="PGC36" i="6"/>
  <c r="PGD36" i="6"/>
  <c r="PGE36" i="6"/>
  <c r="PGF36" i="6"/>
  <c r="PGG36" i="6"/>
  <c r="PGH36" i="6"/>
  <c r="PGI36" i="6"/>
  <c r="PGJ36" i="6"/>
  <c r="PGK36" i="6"/>
  <c r="PGL36" i="6"/>
  <c r="PGM36" i="6"/>
  <c r="PGN36" i="6"/>
  <c r="PGO36" i="6"/>
  <c r="PGP36" i="6"/>
  <c r="PGQ36" i="6"/>
  <c r="PGR36" i="6"/>
  <c r="PGS36" i="6"/>
  <c r="PGT36" i="6"/>
  <c r="PGU36" i="6"/>
  <c r="PGV36" i="6"/>
  <c r="PGW36" i="6"/>
  <c r="PGX36" i="6"/>
  <c r="PGY36" i="6"/>
  <c r="PGZ36" i="6"/>
  <c r="PHA36" i="6"/>
  <c r="PHB36" i="6"/>
  <c r="PHC36" i="6"/>
  <c r="PHD36" i="6"/>
  <c r="PHE36" i="6"/>
  <c r="PHF36" i="6"/>
  <c r="PHG36" i="6"/>
  <c r="PHH36" i="6"/>
  <c r="PHI36" i="6"/>
  <c r="PHJ36" i="6"/>
  <c r="PHK36" i="6"/>
  <c r="PHL36" i="6"/>
  <c r="PHM36" i="6"/>
  <c r="PHN36" i="6"/>
  <c r="PHO36" i="6"/>
  <c r="PHP36" i="6"/>
  <c r="PHQ36" i="6"/>
  <c r="PHR36" i="6"/>
  <c r="PHS36" i="6"/>
  <c r="PHT36" i="6"/>
  <c r="PHU36" i="6"/>
  <c r="PHV36" i="6"/>
  <c r="PHW36" i="6"/>
  <c r="PHX36" i="6"/>
  <c r="PHY36" i="6"/>
  <c r="PHZ36" i="6"/>
  <c r="PIA36" i="6"/>
  <c r="PIB36" i="6"/>
  <c r="PIC36" i="6"/>
  <c r="PID36" i="6"/>
  <c r="PIE36" i="6"/>
  <c r="PIF36" i="6"/>
  <c r="PIG36" i="6"/>
  <c r="PIH36" i="6"/>
  <c r="PII36" i="6"/>
  <c r="PIJ36" i="6"/>
  <c r="PIK36" i="6"/>
  <c r="PIL36" i="6"/>
  <c r="PIM36" i="6"/>
  <c r="PIN36" i="6"/>
  <c r="PIO36" i="6"/>
  <c r="PIP36" i="6"/>
  <c r="PIQ36" i="6"/>
  <c r="PIR36" i="6"/>
  <c r="PIS36" i="6"/>
  <c r="PIT36" i="6"/>
  <c r="PIU36" i="6"/>
  <c r="PIV36" i="6"/>
  <c r="PIW36" i="6"/>
  <c r="PIX36" i="6"/>
  <c r="PIY36" i="6"/>
  <c r="PIZ36" i="6"/>
  <c r="PJA36" i="6"/>
  <c r="PJB36" i="6"/>
  <c r="PJC36" i="6"/>
  <c r="PJD36" i="6"/>
  <c r="PJE36" i="6"/>
  <c r="PJF36" i="6"/>
  <c r="PJG36" i="6"/>
  <c r="PJH36" i="6"/>
  <c r="PJI36" i="6"/>
  <c r="PJJ36" i="6"/>
  <c r="PJK36" i="6"/>
  <c r="PJL36" i="6"/>
  <c r="PJM36" i="6"/>
  <c r="PJN36" i="6"/>
  <c r="PJO36" i="6"/>
  <c r="PJP36" i="6"/>
  <c r="PJQ36" i="6"/>
  <c r="PJR36" i="6"/>
  <c r="PJS36" i="6"/>
  <c r="PJT36" i="6"/>
  <c r="PJU36" i="6"/>
  <c r="PJV36" i="6"/>
  <c r="PJW36" i="6"/>
  <c r="PJX36" i="6"/>
  <c r="PJY36" i="6"/>
  <c r="PJZ36" i="6"/>
  <c r="PKA36" i="6"/>
  <c r="PKB36" i="6"/>
  <c r="PKC36" i="6"/>
  <c r="PKD36" i="6"/>
  <c r="PKE36" i="6"/>
  <c r="PKF36" i="6"/>
  <c r="PKG36" i="6"/>
  <c r="PKH36" i="6"/>
  <c r="PKI36" i="6"/>
  <c r="PKJ36" i="6"/>
  <c r="PKK36" i="6"/>
  <c r="PKL36" i="6"/>
  <c r="PKM36" i="6"/>
  <c r="PKN36" i="6"/>
  <c r="PKO36" i="6"/>
  <c r="PKP36" i="6"/>
  <c r="PKQ36" i="6"/>
  <c r="PKR36" i="6"/>
  <c r="PKS36" i="6"/>
  <c r="PKT36" i="6"/>
  <c r="PKU36" i="6"/>
  <c r="PKV36" i="6"/>
  <c r="PKW36" i="6"/>
  <c r="PKX36" i="6"/>
  <c r="PKY36" i="6"/>
  <c r="PKZ36" i="6"/>
  <c r="PLA36" i="6"/>
  <c r="PLB36" i="6"/>
  <c r="PLC36" i="6"/>
  <c r="PLD36" i="6"/>
  <c r="PLE36" i="6"/>
  <c r="PLF36" i="6"/>
  <c r="PLG36" i="6"/>
  <c r="PLH36" i="6"/>
  <c r="PLI36" i="6"/>
  <c r="PLJ36" i="6"/>
  <c r="PLK36" i="6"/>
  <c r="PLL36" i="6"/>
  <c r="PLM36" i="6"/>
  <c r="PLN36" i="6"/>
  <c r="PLO36" i="6"/>
  <c r="PLP36" i="6"/>
  <c r="PLQ36" i="6"/>
  <c r="PLR36" i="6"/>
  <c r="PLS36" i="6"/>
  <c r="PLT36" i="6"/>
  <c r="PLU36" i="6"/>
  <c r="PLV36" i="6"/>
  <c r="PLW36" i="6"/>
  <c r="PLX36" i="6"/>
  <c r="PLY36" i="6"/>
  <c r="PLZ36" i="6"/>
  <c r="PMA36" i="6"/>
  <c r="PMB36" i="6"/>
  <c r="PMC36" i="6"/>
  <c r="PMD36" i="6"/>
  <c r="PME36" i="6"/>
  <c r="PMF36" i="6"/>
  <c r="PMG36" i="6"/>
  <c r="PMH36" i="6"/>
  <c r="PMI36" i="6"/>
  <c r="PMJ36" i="6"/>
  <c r="PMK36" i="6"/>
  <c r="PML36" i="6"/>
  <c r="PMM36" i="6"/>
  <c r="PMN36" i="6"/>
  <c r="PMO36" i="6"/>
  <c r="PMP36" i="6"/>
  <c r="PMQ36" i="6"/>
  <c r="PMR36" i="6"/>
  <c r="PMS36" i="6"/>
  <c r="PMT36" i="6"/>
  <c r="PMU36" i="6"/>
  <c r="PMV36" i="6"/>
  <c r="PMW36" i="6"/>
  <c r="PMX36" i="6"/>
  <c r="PMY36" i="6"/>
  <c r="PMZ36" i="6"/>
  <c r="PNA36" i="6"/>
  <c r="PNB36" i="6"/>
  <c r="PNC36" i="6"/>
  <c r="PND36" i="6"/>
  <c r="PNE36" i="6"/>
  <c r="PNF36" i="6"/>
  <c r="PNG36" i="6"/>
  <c r="PNH36" i="6"/>
  <c r="PNI36" i="6"/>
  <c r="PNJ36" i="6"/>
  <c r="PNK36" i="6"/>
  <c r="PNL36" i="6"/>
  <c r="PNM36" i="6"/>
  <c r="PNN36" i="6"/>
  <c r="PNO36" i="6"/>
  <c r="PNP36" i="6"/>
  <c r="PNQ36" i="6"/>
  <c r="PNR36" i="6"/>
  <c r="PNS36" i="6"/>
  <c r="PNT36" i="6"/>
  <c r="PNU36" i="6"/>
  <c r="PNV36" i="6"/>
  <c r="PNW36" i="6"/>
  <c r="PNX36" i="6"/>
  <c r="PNY36" i="6"/>
  <c r="PNZ36" i="6"/>
  <c r="POA36" i="6"/>
  <c r="POB36" i="6"/>
  <c r="POC36" i="6"/>
  <c r="POD36" i="6"/>
  <c r="POE36" i="6"/>
  <c r="POF36" i="6"/>
  <c r="POG36" i="6"/>
  <c r="POH36" i="6"/>
  <c r="POI36" i="6"/>
  <c r="POJ36" i="6"/>
  <c r="POK36" i="6"/>
  <c r="POL36" i="6"/>
  <c r="POM36" i="6"/>
  <c r="PON36" i="6"/>
  <c r="POO36" i="6"/>
  <c r="POP36" i="6"/>
  <c r="POQ36" i="6"/>
  <c r="POR36" i="6"/>
  <c r="POS36" i="6"/>
  <c r="POT36" i="6"/>
  <c r="POU36" i="6"/>
  <c r="POV36" i="6"/>
  <c r="POW36" i="6"/>
  <c r="POX36" i="6"/>
  <c r="POY36" i="6"/>
  <c r="POZ36" i="6"/>
  <c r="PPA36" i="6"/>
  <c r="PPB36" i="6"/>
  <c r="PPC36" i="6"/>
  <c r="PPD36" i="6"/>
  <c r="PPE36" i="6"/>
  <c r="PPF36" i="6"/>
  <c r="PPG36" i="6"/>
  <c r="PPH36" i="6"/>
  <c r="PPI36" i="6"/>
  <c r="PPJ36" i="6"/>
  <c r="PPK36" i="6"/>
  <c r="PPL36" i="6"/>
  <c r="PPM36" i="6"/>
  <c r="PPN36" i="6"/>
  <c r="PPO36" i="6"/>
  <c r="PPP36" i="6"/>
  <c r="PPQ36" i="6"/>
  <c r="PPR36" i="6"/>
  <c r="PPS36" i="6"/>
  <c r="PPT36" i="6"/>
  <c r="PPU36" i="6"/>
  <c r="PPV36" i="6"/>
  <c r="PPW36" i="6"/>
  <c r="PPX36" i="6"/>
  <c r="PPY36" i="6"/>
  <c r="PPZ36" i="6"/>
  <c r="PQA36" i="6"/>
  <c r="PQB36" i="6"/>
  <c r="PQC36" i="6"/>
  <c r="PQD36" i="6"/>
  <c r="PQE36" i="6"/>
  <c r="PQF36" i="6"/>
  <c r="PQG36" i="6"/>
  <c r="PQH36" i="6"/>
  <c r="PQI36" i="6"/>
  <c r="PQJ36" i="6"/>
  <c r="PQK36" i="6"/>
  <c r="PQL36" i="6"/>
  <c r="PQM36" i="6"/>
  <c r="PQN36" i="6"/>
  <c r="PQO36" i="6"/>
  <c r="PQP36" i="6"/>
  <c r="PQQ36" i="6"/>
  <c r="PQR36" i="6"/>
  <c r="PQS36" i="6"/>
  <c r="PQT36" i="6"/>
  <c r="PQU36" i="6"/>
  <c r="PQV36" i="6"/>
  <c r="PQW36" i="6"/>
  <c r="PQX36" i="6"/>
  <c r="PQY36" i="6"/>
  <c r="PQZ36" i="6"/>
  <c r="PRA36" i="6"/>
  <c r="PRB36" i="6"/>
  <c r="PRC36" i="6"/>
  <c r="PRD36" i="6"/>
  <c r="PRE36" i="6"/>
  <c r="PRF36" i="6"/>
  <c r="PRG36" i="6"/>
  <c r="PRH36" i="6"/>
  <c r="PRI36" i="6"/>
  <c r="PRJ36" i="6"/>
  <c r="PRK36" i="6"/>
  <c r="PRL36" i="6"/>
  <c r="PRM36" i="6"/>
  <c r="PRN36" i="6"/>
  <c r="PRO36" i="6"/>
  <c r="PRP36" i="6"/>
  <c r="PRQ36" i="6"/>
  <c r="PRR36" i="6"/>
  <c r="PRS36" i="6"/>
  <c r="PRT36" i="6"/>
  <c r="PRU36" i="6"/>
  <c r="PRV36" i="6"/>
  <c r="PRW36" i="6"/>
  <c r="PRX36" i="6"/>
  <c r="PRY36" i="6"/>
  <c r="PRZ36" i="6"/>
  <c r="PSA36" i="6"/>
  <c r="PSB36" i="6"/>
  <c r="PSC36" i="6"/>
  <c r="PSD36" i="6"/>
  <c r="PSE36" i="6"/>
  <c r="PSF36" i="6"/>
  <c r="PSG36" i="6"/>
  <c r="PSH36" i="6"/>
  <c r="PSI36" i="6"/>
  <c r="PSJ36" i="6"/>
  <c r="PSK36" i="6"/>
  <c r="PSL36" i="6"/>
  <c r="PSM36" i="6"/>
  <c r="PSN36" i="6"/>
  <c r="PSO36" i="6"/>
  <c r="PSP36" i="6"/>
  <c r="PSQ36" i="6"/>
  <c r="PSR36" i="6"/>
  <c r="PSS36" i="6"/>
  <c r="PST36" i="6"/>
  <c r="PSU36" i="6"/>
  <c r="PSV36" i="6"/>
  <c r="PSW36" i="6"/>
  <c r="PSX36" i="6"/>
  <c r="PSY36" i="6"/>
  <c r="PSZ36" i="6"/>
  <c r="PTA36" i="6"/>
  <c r="PTB36" i="6"/>
  <c r="PTC36" i="6"/>
  <c r="PTD36" i="6"/>
  <c r="PTE36" i="6"/>
  <c r="PTF36" i="6"/>
  <c r="PTG36" i="6"/>
  <c r="PTH36" i="6"/>
  <c r="PTI36" i="6"/>
  <c r="PTJ36" i="6"/>
  <c r="PTK36" i="6"/>
  <c r="PTL36" i="6"/>
  <c r="PTM36" i="6"/>
  <c r="PTN36" i="6"/>
  <c r="PTO36" i="6"/>
  <c r="PTP36" i="6"/>
  <c r="PTQ36" i="6"/>
  <c r="PTR36" i="6"/>
  <c r="PTS36" i="6"/>
  <c r="PTT36" i="6"/>
  <c r="PTU36" i="6"/>
  <c r="PTV36" i="6"/>
  <c r="PTW36" i="6"/>
  <c r="PTX36" i="6"/>
  <c r="PTY36" i="6"/>
  <c r="PTZ36" i="6"/>
  <c r="PUA36" i="6"/>
  <c r="PUB36" i="6"/>
  <c r="PUC36" i="6"/>
  <c r="PUD36" i="6"/>
  <c r="PUE36" i="6"/>
  <c r="PUF36" i="6"/>
  <c r="PUG36" i="6"/>
  <c r="PUH36" i="6"/>
  <c r="PUI36" i="6"/>
  <c r="PUJ36" i="6"/>
  <c r="PUK36" i="6"/>
  <c r="PUL36" i="6"/>
  <c r="PUM36" i="6"/>
  <c r="PUN36" i="6"/>
  <c r="PUO36" i="6"/>
  <c r="PUP36" i="6"/>
  <c r="PUQ36" i="6"/>
  <c r="PUR36" i="6"/>
  <c r="PUS36" i="6"/>
  <c r="PUT36" i="6"/>
  <c r="PUU36" i="6"/>
  <c r="PUV36" i="6"/>
  <c r="PUW36" i="6"/>
  <c r="PUX36" i="6"/>
  <c r="PUY36" i="6"/>
  <c r="PUZ36" i="6"/>
  <c r="PVA36" i="6"/>
  <c r="PVB36" i="6"/>
  <c r="PVC36" i="6"/>
  <c r="PVD36" i="6"/>
  <c r="PVE36" i="6"/>
  <c r="PVF36" i="6"/>
  <c r="PVG36" i="6"/>
  <c r="PVH36" i="6"/>
  <c r="PVI36" i="6"/>
  <c r="PVJ36" i="6"/>
  <c r="PVK36" i="6"/>
  <c r="PVL36" i="6"/>
  <c r="PVM36" i="6"/>
  <c r="PVN36" i="6"/>
  <c r="PVO36" i="6"/>
  <c r="PVP36" i="6"/>
  <c r="PVQ36" i="6"/>
  <c r="PVR36" i="6"/>
  <c r="PVS36" i="6"/>
  <c r="PVT36" i="6"/>
  <c r="PVU36" i="6"/>
  <c r="PVV36" i="6"/>
  <c r="PVW36" i="6"/>
  <c r="PVX36" i="6"/>
  <c r="PVY36" i="6"/>
  <c r="PVZ36" i="6"/>
  <c r="PWA36" i="6"/>
  <c r="PWB36" i="6"/>
  <c r="PWC36" i="6"/>
  <c r="PWD36" i="6"/>
  <c r="PWE36" i="6"/>
  <c r="PWF36" i="6"/>
  <c r="PWG36" i="6"/>
  <c r="PWH36" i="6"/>
  <c r="PWI36" i="6"/>
  <c r="PWJ36" i="6"/>
  <c r="PWK36" i="6"/>
  <c r="PWL36" i="6"/>
  <c r="PWM36" i="6"/>
  <c r="PWN36" i="6"/>
  <c r="PWO36" i="6"/>
  <c r="PWP36" i="6"/>
  <c r="PWQ36" i="6"/>
  <c r="PWR36" i="6"/>
  <c r="PWS36" i="6"/>
  <c r="PWT36" i="6"/>
  <c r="PWU36" i="6"/>
  <c r="PWV36" i="6"/>
  <c r="PWW36" i="6"/>
  <c r="PWX36" i="6"/>
  <c r="PWY36" i="6"/>
  <c r="PWZ36" i="6"/>
  <c r="PXA36" i="6"/>
  <c r="PXB36" i="6"/>
  <c r="PXC36" i="6"/>
  <c r="PXD36" i="6"/>
  <c r="PXE36" i="6"/>
  <c r="PXF36" i="6"/>
  <c r="PXG36" i="6"/>
  <c r="PXH36" i="6"/>
  <c r="PXI36" i="6"/>
  <c r="PXJ36" i="6"/>
  <c r="PXK36" i="6"/>
  <c r="PXL36" i="6"/>
  <c r="PXM36" i="6"/>
  <c r="PXN36" i="6"/>
  <c r="PXO36" i="6"/>
  <c r="PXP36" i="6"/>
  <c r="PXQ36" i="6"/>
  <c r="PXR36" i="6"/>
  <c r="PXS36" i="6"/>
  <c r="PXT36" i="6"/>
  <c r="PXU36" i="6"/>
  <c r="PXV36" i="6"/>
  <c r="PXW36" i="6"/>
  <c r="PXX36" i="6"/>
  <c r="PXY36" i="6"/>
  <c r="PXZ36" i="6"/>
  <c r="PYA36" i="6"/>
  <c r="PYB36" i="6"/>
  <c r="PYC36" i="6"/>
  <c r="PYD36" i="6"/>
  <c r="PYE36" i="6"/>
  <c r="PYF36" i="6"/>
  <c r="PYG36" i="6"/>
  <c r="PYH36" i="6"/>
  <c r="PYI36" i="6"/>
  <c r="PYJ36" i="6"/>
  <c r="PYK36" i="6"/>
  <c r="PYL36" i="6"/>
  <c r="PYM36" i="6"/>
  <c r="PYN36" i="6"/>
  <c r="PYO36" i="6"/>
  <c r="PYP36" i="6"/>
  <c r="PYQ36" i="6"/>
  <c r="PYR36" i="6"/>
  <c r="PYS36" i="6"/>
  <c r="PYT36" i="6"/>
  <c r="PYU36" i="6"/>
  <c r="PYV36" i="6"/>
  <c r="PYW36" i="6"/>
  <c r="PYX36" i="6"/>
  <c r="PYY36" i="6"/>
  <c r="PYZ36" i="6"/>
  <c r="PZA36" i="6"/>
  <c r="PZB36" i="6"/>
  <c r="PZC36" i="6"/>
  <c r="PZD36" i="6"/>
  <c r="PZE36" i="6"/>
  <c r="PZF36" i="6"/>
  <c r="PZG36" i="6"/>
  <c r="PZH36" i="6"/>
  <c r="PZI36" i="6"/>
  <c r="PZJ36" i="6"/>
  <c r="PZK36" i="6"/>
  <c r="PZL36" i="6"/>
  <c r="PZM36" i="6"/>
  <c r="PZN36" i="6"/>
  <c r="PZO36" i="6"/>
  <c r="PZP36" i="6"/>
  <c r="PZQ36" i="6"/>
  <c r="PZR36" i="6"/>
  <c r="PZS36" i="6"/>
  <c r="PZT36" i="6"/>
  <c r="PZU36" i="6"/>
  <c r="PZV36" i="6"/>
  <c r="PZW36" i="6"/>
  <c r="PZX36" i="6"/>
  <c r="PZY36" i="6"/>
  <c r="PZZ36" i="6"/>
  <c r="QAA36" i="6"/>
  <c r="QAB36" i="6"/>
  <c r="QAC36" i="6"/>
  <c r="QAD36" i="6"/>
  <c r="QAE36" i="6"/>
  <c r="QAF36" i="6"/>
  <c r="QAG36" i="6"/>
  <c r="QAH36" i="6"/>
  <c r="QAI36" i="6"/>
  <c r="QAJ36" i="6"/>
  <c r="QAK36" i="6"/>
  <c r="QAL36" i="6"/>
  <c r="QAM36" i="6"/>
  <c r="QAN36" i="6"/>
  <c r="QAO36" i="6"/>
  <c r="QAP36" i="6"/>
  <c r="QAQ36" i="6"/>
  <c r="QAR36" i="6"/>
  <c r="QAS36" i="6"/>
  <c r="QAT36" i="6"/>
  <c r="QAU36" i="6"/>
  <c r="QAV36" i="6"/>
  <c r="QAW36" i="6"/>
  <c r="QAX36" i="6"/>
  <c r="QAY36" i="6"/>
  <c r="QAZ36" i="6"/>
  <c r="QBA36" i="6"/>
  <c r="QBB36" i="6"/>
  <c r="QBC36" i="6"/>
  <c r="QBD36" i="6"/>
  <c r="QBE36" i="6"/>
  <c r="QBF36" i="6"/>
  <c r="QBG36" i="6"/>
  <c r="QBH36" i="6"/>
  <c r="QBI36" i="6"/>
  <c r="QBJ36" i="6"/>
  <c r="QBK36" i="6"/>
  <c r="QBL36" i="6"/>
  <c r="QBM36" i="6"/>
  <c r="QBN36" i="6"/>
  <c r="QBO36" i="6"/>
  <c r="QBP36" i="6"/>
  <c r="QBQ36" i="6"/>
  <c r="QBR36" i="6"/>
  <c r="QBS36" i="6"/>
  <c r="QBT36" i="6"/>
  <c r="QBU36" i="6"/>
  <c r="QBV36" i="6"/>
  <c r="QBW36" i="6"/>
  <c r="QBX36" i="6"/>
  <c r="QBY36" i="6"/>
  <c r="QBZ36" i="6"/>
  <c r="QCA36" i="6"/>
  <c r="QCB36" i="6"/>
  <c r="QCC36" i="6"/>
  <c r="QCD36" i="6"/>
  <c r="QCE36" i="6"/>
  <c r="QCF36" i="6"/>
  <c r="QCG36" i="6"/>
  <c r="QCH36" i="6"/>
  <c r="QCI36" i="6"/>
  <c r="QCJ36" i="6"/>
  <c r="QCK36" i="6"/>
  <c r="QCL36" i="6"/>
  <c r="QCM36" i="6"/>
  <c r="QCN36" i="6"/>
  <c r="QCO36" i="6"/>
  <c r="QCP36" i="6"/>
  <c r="QCQ36" i="6"/>
  <c r="QCR36" i="6"/>
  <c r="QCS36" i="6"/>
  <c r="QCT36" i="6"/>
  <c r="QCU36" i="6"/>
  <c r="QCV36" i="6"/>
  <c r="QCW36" i="6"/>
  <c r="QCX36" i="6"/>
  <c r="QCY36" i="6"/>
  <c r="QCZ36" i="6"/>
  <c r="QDA36" i="6"/>
  <c r="QDB36" i="6"/>
  <c r="QDC36" i="6"/>
  <c r="QDD36" i="6"/>
  <c r="QDE36" i="6"/>
  <c r="QDF36" i="6"/>
  <c r="QDG36" i="6"/>
  <c r="QDH36" i="6"/>
  <c r="QDI36" i="6"/>
  <c r="QDJ36" i="6"/>
  <c r="QDK36" i="6"/>
  <c r="QDL36" i="6"/>
  <c r="QDM36" i="6"/>
  <c r="QDN36" i="6"/>
  <c r="QDO36" i="6"/>
  <c r="QDP36" i="6"/>
  <c r="QDQ36" i="6"/>
  <c r="QDR36" i="6"/>
  <c r="QDS36" i="6"/>
  <c r="QDT36" i="6"/>
  <c r="QDU36" i="6"/>
  <c r="QDV36" i="6"/>
  <c r="QDW36" i="6"/>
  <c r="QDX36" i="6"/>
  <c r="QDY36" i="6"/>
  <c r="QDZ36" i="6"/>
  <c r="QEA36" i="6"/>
  <c r="QEB36" i="6"/>
  <c r="QEC36" i="6"/>
  <c r="QED36" i="6"/>
  <c r="QEE36" i="6"/>
  <c r="QEF36" i="6"/>
  <c r="QEG36" i="6"/>
  <c r="QEH36" i="6"/>
  <c r="QEI36" i="6"/>
  <c r="QEJ36" i="6"/>
  <c r="QEK36" i="6"/>
  <c r="QEL36" i="6"/>
  <c r="QEM36" i="6"/>
  <c r="QEN36" i="6"/>
  <c r="QEO36" i="6"/>
  <c r="QEP36" i="6"/>
  <c r="QEQ36" i="6"/>
  <c r="QER36" i="6"/>
  <c r="QES36" i="6"/>
  <c r="QET36" i="6"/>
  <c r="QEU36" i="6"/>
  <c r="QEV36" i="6"/>
  <c r="QEW36" i="6"/>
  <c r="QEX36" i="6"/>
  <c r="QEY36" i="6"/>
  <c r="QEZ36" i="6"/>
  <c r="QFA36" i="6"/>
  <c r="QFB36" i="6"/>
  <c r="QFC36" i="6"/>
  <c r="QFD36" i="6"/>
  <c r="QFE36" i="6"/>
  <c r="QFF36" i="6"/>
  <c r="QFG36" i="6"/>
  <c r="QFH36" i="6"/>
  <c r="QFI36" i="6"/>
  <c r="QFJ36" i="6"/>
  <c r="QFK36" i="6"/>
  <c r="QFL36" i="6"/>
  <c r="QFM36" i="6"/>
  <c r="QFN36" i="6"/>
  <c r="QFO36" i="6"/>
  <c r="QFP36" i="6"/>
  <c r="QFQ36" i="6"/>
  <c r="QFR36" i="6"/>
  <c r="QFS36" i="6"/>
  <c r="QFT36" i="6"/>
  <c r="QFU36" i="6"/>
  <c r="QFV36" i="6"/>
  <c r="QFW36" i="6"/>
  <c r="QFX36" i="6"/>
  <c r="QFY36" i="6"/>
  <c r="QFZ36" i="6"/>
  <c r="QGA36" i="6"/>
  <c r="QGB36" i="6"/>
  <c r="QGC36" i="6"/>
  <c r="QGD36" i="6"/>
  <c r="QGE36" i="6"/>
  <c r="QGF36" i="6"/>
  <c r="QGG36" i="6"/>
  <c r="QGH36" i="6"/>
  <c r="QGI36" i="6"/>
  <c r="QGJ36" i="6"/>
  <c r="QGK36" i="6"/>
  <c r="QGL36" i="6"/>
  <c r="QGM36" i="6"/>
  <c r="QGN36" i="6"/>
  <c r="QGO36" i="6"/>
  <c r="QGP36" i="6"/>
  <c r="QGQ36" i="6"/>
  <c r="QGR36" i="6"/>
  <c r="QGS36" i="6"/>
  <c r="QGT36" i="6"/>
  <c r="QGU36" i="6"/>
  <c r="QGV36" i="6"/>
  <c r="QGW36" i="6"/>
  <c r="QGX36" i="6"/>
  <c r="QGY36" i="6"/>
  <c r="QGZ36" i="6"/>
  <c r="QHA36" i="6"/>
  <c r="QHB36" i="6"/>
  <c r="QHC36" i="6"/>
  <c r="QHD36" i="6"/>
  <c r="QHE36" i="6"/>
  <c r="QHF36" i="6"/>
  <c r="QHG36" i="6"/>
  <c r="QHH36" i="6"/>
  <c r="QHI36" i="6"/>
  <c r="QHJ36" i="6"/>
  <c r="QHK36" i="6"/>
  <c r="QHL36" i="6"/>
  <c r="QHM36" i="6"/>
  <c r="QHN36" i="6"/>
  <c r="QHO36" i="6"/>
  <c r="QHP36" i="6"/>
  <c r="QHQ36" i="6"/>
  <c r="QHR36" i="6"/>
  <c r="QHS36" i="6"/>
  <c r="QHT36" i="6"/>
  <c r="QHU36" i="6"/>
  <c r="QHV36" i="6"/>
  <c r="QHW36" i="6"/>
  <c r="QHX36" i="6"/>
  <c r="QHY36" i="6"/>
  <c r="QHZ36" i="6"/>
  <c r="QIA36" i="6"/>
  <c r="QIB36" i="6"/>
  <c r="QIC36" i="6"/>
  <c r="QID36" i="6"/>
  <c r="QIE36" i="6"/>
  <c r="QIF36" i="6"/>
  <c r="QIG36" i="6"/>
  <c r="QIH36" i="6"/>
  <c r="QII36" i="6"/>
  <c r="QIJ36" i="6"/>
  <c r="QIK36" i="6"/>
  <c r="QIL36" i="6"/>
  <c r="QIM36" i="6"/>
  <c r="QIN36" i="6"/>
  <c r="QIO36" i="6"/>
  <c r="QIP36" i="6"/>
  <c r="QIQ36" i="6"/>
  <c r="QIR36" i="6"/>
  <c r="QIS36" i="6"/>
  <c r="QIT36" i="6"/>
  <c r="QIU36" i="6"/>
  <c r="QIV36" i="6"/>
  <c r="QIW36" i="6"/>
  <c r="QIX36" i="6"/>
  <c r="QIY36" i="6"/>
  <c r="QIZ36" i="6"/>
  <c r="QJA36" i="6"/>
  <c r="QJB36" i="6"/>
  <c r="QJC36" i="6"/>
  <c r="QJD36" i="6"/>
  <c r="QJE36" i="6"/>
  <c r="QJF36" i="6"/>
  <c r="QJG36" i="6"/>
  <c r="QJH36" i="6"/>
  <c r="QJI36" i="6"/>
  <c r="QJJ36" i="6"/>
  <c r="QJK36" i="6"/>
  <c r="QJL36" i="6"/>
  <c r="QJM36" i="6"/>
  <c r="QJN36" i="6"/>
  <c r="QJO36" i="6"/>
  <c r="QJP36" i="6"/>
  <c r="QJQ36" i="6"/>
  <c r="QJR36" i="6"/>
  <c r="QJS36" i="6"/>
  <c r="QJT36" i="6"/>
  <c r="QJU36" i="6"/>
  <c r="QJV36" i="6"/>
  <c r="QJW36" i="6"/>
  <c r="QJX36" i="6"/>
  <c r="QJY36" i="6"/>
  <c r="QJZ36" i="6"/>
  <c r="QKA36" i="6"/>
  <c r="QKB36" i="6"/>
  <c r="QKC36" i="6"/>
  <c r="QKD36" i="6"/>
  <c r="QKE36" i="6"/>
  <c r="QKF36" i="6"/>
  <c r="QKG36" i="6"/>
  <c r="QKH36" i="6"/>
  <c r="QKI36" i="6"/>
  <c r="QKJ36" i="6"/>
  <c r="QKK36" i="6"/>
  <c r="QKL36" i="6"/>
  <c r="QKM36" i="6"/>
  <c r="QKN36" i="6"/>
  <c r="QKO36" i="6"/>
  <c r="QKP36" i="6"/>
  <c r="QKQ36" i="6"/>
  <c r="QKR36" i="6"/>
  <c r="QKS36" i="6"/>
  <c r="QKT36" i="6"/>
  <c r="QKU36" i="6"/>
  <c r="QKV36" i="6"/>
  <c r="QKW36" i="6"/>
  <c r="QKX36" i="6"/>
  <c r="QKY36" i="6"/>
  <c r="QKZ36" i="6"/>
  <c r="QLA36" i="6"/>
  <c r="QLB36" i="6"/>
  <c r="QLC36" i="6"/>
  <c r="QLD36" i="6"/>
  <c r="QLE36" i="6"/>
  <c r="QLF36" i="6"/>
  <c r="QLG36" i="6"/>
  <c r="QLH36" i="6"/>
  <c r="QLI36" i="6"/>
  <c r="QLJ36" i="6"/>
  <c r="QLK36" i="6"/>
  <c r="QLL36" i="6"/>
  <c r="QLM36" i="6"/>
  <c r="QLN36" i="6"/>
  <c r="QLO36" i="6"/>
  <c r="QLP36" i="6"/>
  <c r="QLQ36" i="6"/>
  <c r="QLR36" i="6"/>
  <c r="QLS36" i="6"/>
  <c r="QLT36" i="6"/>
  <c r="QLU36" i="6"/>
  <c r="QLV36" i="6"/>
  <c r="QLW36" i="6"/>
  <c r="QLX36" i="6"/>
  <c r="QLY36" i="6"/>
  <c r="QLZ36" i="6"/>
  <c r="QMA36" i="6"/>
  <c r="QMB36" i="6"/>
  <c r="QMC36" i="6"/>
  <c r="QMD36" i="6"/>
  <c r="QME36" i="6"/>
  <c r="QMF36" i="6"/>
  <c r="QMG36" i="6"/>
  <c r="QMH36" i="6"/>
  <c r="QMI36" i="6"/>
  <c r="QMJ36" i="6"/>
  <c r="QMK36" i="6"/>
  <c r="QML36" i="6"/>
  <c r="QMM36" i="6"/>
  <c r="QMN36" i="6"/>
  <c r="QMO36" i="6"/>
  <c r="QMP36" i="6"/>
  <c r="QMQ36" i="6"/>
  <c r="QMR36" i="6"/>
  <c r="QMS36" i="6"/>
  <c r="QMT36" i="6"/>
  <c r="QMU36" i="6"/>
  <c r="QMV36" i="6"/>
  <c r="QMW36" i="6"/>
  <c r="QMX36" i="6"/>
  <c r="QMY36" i="6"/>
  <c r="QMZ36" i="6"/>
  <c r="QNA36" i="6"/>
  <c r="QNB36" i="6"/>
  <c r="QNC36" i="6"/>
  <c r="QND36" i="6"/>
  <c r="QNE36" i="6"/>
  <c r="QNF36" i="6"/>
  <c r="QNG36" i="6"/>
  <c r="QNH36" i="6"/>
  <c r="QNI36" i="6"/>
  <c r="QNJ36" i="6"/>
  <c r="QNK36" i="6"/>
  <c r="QNL36" i="6"/>
  <c r="QNM36" i="6"/>
  <c r="QNN36" i="6"/>
  <c r="QNO36" i="6"/>
  <c r="QNP36" i="6"/>
  <c r="QNQ36" i="6"/>
  <c r="QNR36" i="6"/>
  <c r="QNS36" i="6"/>
  <c r="QNT36" i="6"/>
  <c r="QNU36" i="6"/>
  <c r="QNV36" i="6"/>
  <c r="QNW36" i="6"/>
  <c r="QNX36" i="6"/>
  <c r="QNY36" i="6"/>
  <c r="QNZ36" i="6"/>
  <c r="QOA36" i="6"/>
  <c r="QOB36" i="6"/>
  <c r="QOC36" i="6"/>
  <c r="QOD36" i="6"/>
  <c r="QOE36" i="6"/>
  <c r="QOF36" i="6"/>
  <c r="QOG36" i="6"/>
  <c r="QOH36" i="6"/>
  <c r="QOI36" i="6"/>
  <c r="QOJ36" i="6"/>
  <c r="QOK36" i="6"/>
  <c r="QOL36" i="6"/>
  <c r="QOM36" i="6"/>
  <c r="QON36" i="6"/>
  <c r="QOO36" i="6"/>
  <c r="QOP36" i="6"/>
  <c r="QOQ36" i="6"/>
  <c r="QOR36" i="6"/>
  <c r="QOS36" i="6"/>
  <c r="QOT36" i="6"/>
  <c r="QOU36" i="6"/>
  <c r="QOV36" i="6"/>
  <c r="QOW36" i="6"/>
  <c r="QOX36" i="6"/>
  <c r="QOY36" i="6"/>
  <c r="QOZ36" i="6"/>
  <c r="QPA36" i="6"/>
  <c r="QPB36" i="6"/>
  <c r="QPC36" i="6"/>
  <c r="QPD36" i="6"/>
  <c r="QPE36" i="6"/>
  <c r="QPF36" i="6"/>
  <c r="QPG36" i="6"/>
  <c r="QPH36" i="6"/>
  <c r="QPI36" i="6"/>
  <c r="QPJ36" i="6"/>
  <c r="QPK36" i="6"/>
  <c r="QPL36" i="6"/>
  <c r="QPM36" i="6"/>
  <c r="QPN36" i="6"/>
  <c r="QPO36" i="6"/>
  <c r="QPP36" i="6"/>
  <c r="QPQ36" i="6"/>
  <c r="QPR36" i="6"/>
  <c r="QPS36" i="6"/>
  <c r="QPT36" i="6"/>
  <c r="QPU36" i="6"/>
  <c r="QPV36" i="6"/>
  <c r="QPW36" i="6"/>
  <c r="QPX36" i="6"/>
  <c r="QPY36" i="6"/>
  <c r="QPZ36" i="6"/>
  <c r="QQA36" i="6"/>
  <c r="QQB36" i="6"/>
  <c r="QQC36" i="6"/>
  <c r="QQD36" i="6"/>
  <c r="QQE36" i="6"/>
  <c r="QQF36" i="6"/>
  <c r="QQG36" i="6"/>
  <c r="QQH36" i="6"/>
  <c r="QQI36" i="6"/>
  <c r="QQJ36" i="6"/>
  <c r="QQK36" i="6"/>
  <c r="QQL36" i="6"/>
  <c r="QQM36" i="6"/>
  <c r="QQN36" i="6"/>
  <c r="QQO36" i="6"/>
  <c r="QQP36" i="6"/>
  <c r="QQQ36" i="6"/>
  <c r="QQR36" i="6"/>
  <c r="QQS36" i="6"/>
  <c r="QQT36" i="6"/>
  <c r="QQU36" i="6"/>
  <c r="QQV36" i="6"/>
  <c r="QQW36" i="6"/>
  <c r="QQX36" i="6"/>
  <c r="QQY36" i="6"/>
  <c r="QQZ36" i="6"/>
  <c r="QRA36" i="6"/>
  <c r="QRB36" i="6"/>
  <c r="QRC36" i="6"/>
  <c r="QRD36" i="6"/>
  <c r="QRE36" i="6"/>
  <c r="QRF36" i="6"/>
  <c r="QRG36" i="6"/>
  <c r="QRH36" i="6"/>
  <c r="QRI36" i="6"/>
  <c r="QRJ36" i="6"/>
  <c r="QRK36" i="6"/>
  <c r="QRL36" i="6"/>
  <c r="QRM36" i="6"/>
  <c r="QRN36" i="6"/>
  <c r="QRO36" i="6"/>
  <c r="QRP36" i="6"/>
  <c r="QRQ36" i="6"/>
  <c r="QRR36" i="6"/>
  <c r="QRS36" i="6"/>
  <c r="QRT36" i="6"/>
  <c r="QRU36" i="6"/>
  <c r="QRV36" i="6"/>
  <c r="QRW36" i="6"/>
  <c r="QRX36" i="6"/>
  <c r="QRY36" i="6"/>
  <c r="QRZ36" i="6"/>
  <c r="QSA36" i="6"/>
  <c r="QSB36" i="6"/>
  <c r="QSC36" i="6"/>
  <c r="QSD36" i="6"/>
  <c r="QSE36" i="6"/>
  <c r="QSF36" i="6"/>
  <c r="QSG36" i="6"/>
  <c r="QSH36" i="6"/>
  <c r="QSI36" i="6"/>
  <c r="QSJ36" i="6"/>
  <c r="QSK36" i="6"/>
  <c r="QSL36" i="6"/>
  <c r="QSM36" i="6"/>
  <c r="QSN36" i="6"/>
  <c r="QSO36" i="6"/>
  <c r="QSP36" i="6"/>
  <c r="QSQ36" i="6"/>
  <c r="QSR36" i="6"/>
  <c r="QSS36" i="6"/>
  <c r="QST36" i="6"/>
  <c r="QSU36" i="6"/>
  <c r="QSV36" i="6"/>
  <c r="QSW36" i="6"/>
  <c r="QSX36" i="6"/>
  <c r="QSY36" i="6"/>
  <c r="QSZ36" i="6"/>
  <c r="QTA36" i="6"/>
  <c r="QTB36" i="6"/>
  <c r="QTC36" i="6"/>
  <c r="QTD36" i="6"/>
  <c r="QTE36" i="6"/>
  <c r="QTF36" i="6"/>
  <c r="QTG36" i="6"/>
  <c r="QTH36" i="6"/>
  <c r="QTI36" i="6"/>
  <c r="QTJ36" i="6"/>
  <c r="QTK36" i="6"/>
  <c r="QTL36" i="6"/>
  <c r="QTM36" i="6"/>
  <c r="QTN36" i="6"/>
  <c r="QTO36" i="6"/>
  <c r="QTP36" i="6"/>
  <c r="QTQ36" i="6"/>
  <c r="QTR36" i="6"/>
  <c r="QTS36" i="6"/>
  <c r="QTT36" i="6"/>
  <c r="QTU36" i="6"/>
  <c r="QTV36" i="6"/>
  <c r="QTW36" i="6"/>
  <c r="QTX36" i="6"/>
  <c r="QTY36" i="6"/>
  <c r="QTZ36" i="6"/>
  <c r="QUA36" i="6"/>
  <c r="QUB36" i="6"/>
  <c r="QUC36" i="6"/>
  <c r="QUD36" i="6"/>
  <c r="QUE36" i="6"/>
  <c r="QUF36" i="6"/>
  <c r="QUG36" i="6"/>
  <c r="QUH36" i="6"/>
  <c r="QUI36" i="6"/>
  <c r="QUJ36" i="6"/>
  <c r="QUK36" i="6"/>
  <c r="QUL36" i="6"/>
  <c r="QUM36" i="6"/>
  <c r="QUN36" i="6"/>
  <c r="QUO36" i="6"/>
  <c r="QUP36" i="6"/>
  <c r="QUQ36" i="6"/>
  <c r="QUR36" i="6"/>
  <c r="QUS36" i="6"/>
  <c r="QUT36" i="6"/>
  <c r="QUU36" i="6"/>
  <c r="QUV36" i="6"/>
  <c r="QUW36" i="6"/>
  <c r="QUX36" i="6"/>
  <c r="QUY36" i="6"/>
  <c r="QUZ36" i="6"/>
  <c r="QVA36" i="6"/>
  <c r="QVB36" i="6"/>
  <c r="QVC36" i="6"/>
  <c r="QVD36" i="6"/>
  <c r="QVE36" i="6"/>
  <c r="QVF36" i="6"/>
  <c r="QVG36" i="6"/>
  <c r="QVH36" i="6"/>
  <c r="QVI36" i="6"/>
  <c r="QVJ36" i="6"/>
  <c r="QVK36" i="6"/>
  <c r="QVL36" i="6"/>
  <c r="QVM36" i="6"/>
  <c r="QVN36" i="6"/>
  <c r="QVO36" i="6"/>
  <c r="QVP36" i="6"/>
  <c r="QVQ36" i="6"/>
  <c r="QVR36" i="6"/>
  <c r="QVS36" i="6"/>
  <c r="QVT36" i="6"/>
  <c r="QVU36" i="6"/>
  <c r="QVV36" i="6"/>
  <c r="QVW36" i="6"/>
  <c r="QVX36" i="6"/>
  <c r="QVY36" i="6"/>
  <c r="QVZ36" i="6"/>
  <c r="QWA36" i="6"/>
  <c r="QWB36" i="6"/>
  <c r="QWC36" i="6"/>
  <c r="QWD36" i="6"/>
  <c r="QWE36" i="6"/>
  <c r="QWF36" i="6"/>
  <c r="QWG36" i="6"/>
  <c r="QWH36" i="6"/>
  <c r="QWI36" i="6"/>
  <c r="QWJ36" i="6"/>
  <c r="QWK36" i="6"/>
  <c r="QWL36" i="6"/>
  <c r="QWM36" i="6"/>
  <c r="QWN36" i="6"/>
  <c r="QWO36" i="6"/>
  <c r="QWP36" i="6"/>
  <c r="QWQ36" i="6"/>
  <c r="QWR36" i="6"/>
  <c r="QWS36" i="6"/>
  <c r="QWT36" i="6"/>
  <c r="QWU36" i="6"/>
  <c r="QWV36" i="6"/>
  <c r="QWW36" i="6"/>
  <c r="QWX36" i="6"/>
  <c r="QWY36" i="6"/>
  <c r="QWZ36" i="6"/>
  <c r="QXA36" i="6"/>
  <c r="QXB36" i="6"/>
  <c r="QXC36" i="6"/>
  <c r="QXD36" i="6"/>
  <c r="QXE36" i="6"/>
  <c r="QXF36" i="6"/>
  <c r="QXG36" i="6"/>
  <c r="QXH36" i="6"/>
  <c r="QXI36" i="6"/>
  <c r="QXJ36" i="6"/>
  <c r="QXK36" i="6"/>
  <c r="QXL36" i="6"/>
  <c r="QXM36" i="6"/>
  <c r="QXN36" i="6"/>
  <c r="QXO36" i="6"/>
  <c r="QXP36" i="6"/>
  <c r="QXQ36" i="6"/>
  <c r="QXR36" i="6"/>
  <c r="QXS36" i="6"/>
  <c r="QXT36" i="6"/>
  <c r="QXU36" i="6"/>
  <c r="QXV36" i="6"/>
  <c r="QXW36" i="6"/>
  <c r="QXX36" i="6"/>
  <c r="QXY36" i="6"/>
  <c r="QXZ36" i="6"/>
  <c r="QYA36" i="6"/>
  <c r="QYB36" i="6"/>
  <c r="QYC36" i="6"/>
  <c r="QYD36" i="6"/>
  <c r="QYE36" i="6"/>
  <c r="QYF36" i="6"/>
  <c r="QYG36" i="6"/>
  <c r="QYH36" i="6"/>
  <c r="QYI36" i="6"/>
  <c r="QYJ36" i="6"/>
  <c r="QYK36" i="6"/>
  <c r="QYL36" i="6"/>
  <c r="QYM36" i="6"/>
  <c r="QYN36" i="6"/>
  <c r="QYO36" i="6"/>
  <c r="QYP36" i="6"/>
  <c r="QYQ36" i="6"/>
  <c r="QYR36" i="6"/>
  <c r="QYS36" i="6"/>
  <c r="QYT36" i="6"/>
  <c r="QYU36" i="6"/>
  <c r="QYV36" i="6"/>
  <c r="QYW36" i="6"/>
  <c r="QYX36" i="6"/>
  <c r="QYY36" i="6"/>
  <c r="QYZ36" i="6"/>
  <c r="QZA36" i="6"/>
  <c r="QZB36" i="6"/>
  <c r="QZC36" i="6"/>
  <c r="QZD36" i="6"/>
  <c r="QZE36" i="6"/>
  <c r="QZF36" i="6"/>
  <c r="QZG36" i="6"/>
  <c r="QZH36" i="6"/>
  <c r="QZI36" i="6"/>
  <c r="QZJ36" i="6"/>
  <c r="QZK36" i="6"/>
  <c r="QZL36" i="6"/>
  <c r="QZM36" i="6"/>
  <c r="QZN36" i="6"/>
  <c r="QZO36" i="6"/>
  <c r="QZP36" i="6"/>
  <c r="QZQ36" i="6"/>
  <c r="QZR36" i="6"/>
  <c r="QZS36" i="6"/>
  <c r="QZT36" i="6"/>
  <c r="QZU36" i="6"/>
  <c r="QZV36" i="6"/>
  <c r="QZW36" i="6"/>
  <c r="QZX36" i="6"/>
  <c r="QZY36" i="6"/>
  <c r="QZZ36" i="6"/>
  <c r="RAA36" i="6"/>
  <c r="RAB36" i="6"/>
  <c r="RAC36" i="6"/>
  <c r="RAD36" i="6"/>
  <c r="RAE36" i="6"/>
  <c r="RAF36" i="6"/>
  <c r="RAG36" i="6"/>
  <c r="RAH36" i="6"/>
  <c r="RAI36" i="6"/>
  <c r="RAJ36" i="6"/>
  <c r="RAK36" i="6"/>
  <c r="RAL36" i="6"/>
  <c r="RAM36" i="6"/>
  <c r="RAN36" i="6"/>
  <c r="RAO36" i="6"/>
  <c r="RAP36" i="6"/>
  <c r="RAQ36" i="6"/>
  <c r="RAR36" i="6"/>
  <c r="RAS36" i="6"/>
  <c r="RAT36" i="6"/>
  <c r="RAU36" i="6"/>
  <c r="RAV36" i="6"/>
  <c r="RAW36" i="6"/>
  <c r="RAX36" i="6"/>
  <c r="RAY36" i="6"/>
  <c r="RAZ36" i="6"/>
  <c r="RBA36" i="6"/>
  <c r="RBB36" i="6"/>
  <c r="RBC36" i="6"/>
  <c r="RBD36" i="6"/>
  <c r="RBE36" i="6"/>
  <c r="RBF36" i="6"/>
  <c r="RBG36" i="6"/>
  <c r="RBH36" i="6"/>
  <c r="RBI36" i="6"/>
  <c r="RBJ36" i="6"/>
  <c r="RBK36" i="6"/>
  <c r="RBL36" i="6"/>
  <c r="RBM36" i="6"/>
  <c r="RBN36" i="6"/>
  <c r="RBO36" i="6"/>
  <c r="RBP36" i="6"/>
  <c r="RBQ36" i="6"/>
  <c r="RBR36" i="6"/>
  <c r="RBS36" i="6"/>
  <c r="RBT36" i="6"/>
  <c r="RBU36" i="6"/>
  <c r="RBV36" i="6"/>
  <c r="RBW36" i="6"/>
  <c r="RBX36" i="6"/>
  <c r="RBY36" i="6"/>
  <c r="RBZ36" i="6"/>
  <c r="RCA36" i="6"/>
  <c r="RCB36" i="6"/>
  <c r="RCC36" i="6"/>
  <c r="RCD36" i="6"/>
  <c r="RCE36" i="6"/>
  <c r="RCF36" i="6"/>
  <c r="RCG36" i="6"/>
  <c r="RCH36" i="6"/>
  <c r="RCI36" i="6"/>
  <c r="RCJ36" i="6"/>
  <c r="RCK36" i="6"/>
  <c r="RCL36" i="6"/>
  <c r="RCM36" i="6"/>
  <c r="RCN36" i="6"/>
  <c r="RCO36" i="6"/>
  <c r="RCP36" i="6"/>
  <c r="RCQ36" i="6"/>
  <c r="RCR36" i="6"/>
  <c r="RCS36" i="6"/>
  <c r="RCT36" i="6"/>
  <c r="RCU36" i="6"/>
  <c r="RCV36" i="6"/>
  <c r="RCW36" i="6"/>
  <c r="RCX36" i="6"/>
  <c r="RCY36" i="6"/>
  <c r="RCZ36" i="6"/>
  <c r="RDA36" i="6"/>
  <c r="RDB36" i="6"/>
  <c r="RDC36" i="6"/>
  <c r="RDD36" i="6"/>
  <c r="RDE36" i="6"/>
  <c r="RDF36" i="6"/>
  <c r="RDG36" i="6"/>
  <c r="RDH36" i="6"/>
  <c r="RDI36" i="6"/>
  <c r="RDJ36" i="6"/>
  <c r="RDK36" i="6"/>
  <c r="RDL36" i="6"/>
  <c r="RDM36" i="6"/>
  <c r="RDN36" i="6"/>
  <c r="RDO36" i="6"/>
  <c r="RDP36" i="6"/>
  <c r="RDQ36" i="6"/>
  <c r="RDR36" i="6"/>
  <c r="RDS36" i="6"/>
  <c r="RDT36" i="6"/>
  <c r="RDU36" i="6"/>
  <c r="RDV36" i="6"/>
  <c r="RDW36" i="6"/>
  <c r="RDX36" i="6"/>
  <c r="RDY36" i="6"/>
  <c r="RDZ36" i="6"/>
  <c r="REA36" i="6"/>
  <c r="REB36" i="6"/>
  <c r="REC36" i="6"/>
  <c r="RED36" i="6"/>
  <c r="REE36" i="6"/>
  <c r="REF36" i="6"/>
  <c r="REG36" i="6"/>
  <c r="REH36" i="6"/>
  <c r="REI36" i="6"/>
  <c r="REJ36" i="6"/>
  <c r="REK36" i="6"/>
  <c r="REL36" i="6"/>
  <c r="REM36" i="6"/>
  <c r="REN36" i="6"/>
  <c r="REO36" i="6"/>
  <c r="REP36" i="6"/>
  <c r="REQ36" i="6"/>
  <c r="RER36" i="6"/>
  <c r="RES36" i="6"/>
  <c r="RET36" i="6"/>
  <c r="REU36" i="6"/>
  <c r="REV36" i="6"/>
  <c r="REW36" i="6"/>
  <c r="REX36" i="6"/>
  <c r="REY36" i="6"/>
  <c r="REZ36" i="6"/>
  <c r="RFA36" i="6"/>
  <c r="RFB36" i="6"/>
  <c r="RFC36" i="6"/>
  <c r="RFD36" i="6"/>
  <c r="RFE36" i="6"/>
  <c r="RFF36" i="6"/>
  <c r="RFG36" i="6"/>
  <c r="RFH36" i="6"/>
  <c r="RFI36" i="6"/>
  <c r="RFJ36" i="6"/>
  <c r="RFK36" i="6"/>
  <c r="RFL36" i="6"/>
  <c r="RFM36" i="6"/>
  <c r="RFN36" i="6"/>
  <c r="RFO36" i="6"/>
  <c r="RFP36" i="6"/>
  <c r="RFQ36" i="6"/>
  <c r="RFR36" i="6"/>
  <c r="RFS36" i="6"/>
  <c r="RFT36" i="6"/>
  <c r="RFU36" i="6"/>
  <c r="RFV36" i="6"/>
  <c r="RFW36" i="6"/>
  <c r="RFX36" i="6"/>
  <c r="RFY36" i="6"/>
  <c r="RFZ36" i="6"/>
  <c r="RGA36" i="6"/>
  <c r="RGB36" i="6"/>
  <c r="RGC36" i="6"/>
  <c r="RGD36" i="6"/>
  <c r="RGE36" i="6"/>
  <c r="RGF36" i="6"/>
  <c r="RGG36" i="6"/>
  <c r="RGH36" i="6"/>
  <c r="RGI36" i="6"/>
  <c r="RGJ36" i="6"/>
  <c r="RGK36" i="6"/>
  <c r="RGL36" i="6"/>
  <c r="RGM36" i="6"/>
  <c r="RGN36" i="6"/>
  <c r="RGO36" i="6"/>
  <c r="RGP36" i="6"/>
  <c r="RGQ36" i="6"/>
  <c r="RGR36" i="6"/>
  <c r="RGS36" i="6"/>
  <c r="RGT36" i="6"/>
  <c r="RGU36" i="6"/>
  <c r="RGV36" i="6"/>
  <c r="RGW36" i="6"/>
  <c r="RGX36" i="6"/>
  <c r="RGY36" i="6"/>
  <c r="RGZ36" i="6"/>
  <c r="RHA36" i="6"/>
  <c r="RHB36" i="6"/>
  <c r="RHC36" i="6"/>
  <c r="RHD36" i="6"/>
  <c r="RHE36" i="6"/>
  <c r="RHF36" i="6"/>
  <c r="RHG36" i="6"/>
  <c r="RHH36" i="6"/>
  <c r="RHI36" i="6"/>
  <c r="RHJ36" i="6"/>
  <c r="RHK36" i="6"/>
  <c r="RHL36" i="6"/>
  <c r="RHM36" i="6"/>
  <c r="RHN36" i="6"/>
  <c r="RHO36" i="6"/>
  <c r="RHP36" i="6"/>
  <c r="RHQ36" i="6"/>
  <c r="RHR36" i="6"/>
  <c r="RHS36" i="6"/>
  <c r="RHT36" i="6"/>
  <c r="RHU36" i="6"/>
  <c r="RHV36" i="6"/>
  <c r="RHW36" i="6"/>
  <c r="RHX36" i="6"/>
  <c r="RHY36" i="6"/>
  <c r="RHZ36" i="6"/>
  <c r="RIA36" i="6"/>
  <c r="RIB36" i="6"/>
  <c r="RIC36" i="6"/>
  <c r="RID36" i="6"/>
  <c r="RIE36" i="6"/>
  <c r="RIF36" i="6"/>
  <c r="RIG36" i="6"/>
  <c r="RIH36" i="6"/>
  <c r="RII36" i="6"/>
  <c r="RIJ36" i="6"/>
  <c r="RIK36" i="6"/>
  <c r="RIL36" i="6"/>
  <c r="RIM36" i="6"/>
  <c r="RIN36" i="6"/>
  <c r="RIO36" i="6"/>
  <c r="RIP36" i="6"/>
  <c r="RIQ36" i="6"/>
  <c r="RIR36" i="6"/>
  <c r="RIS36" i="6"/>
  <c r="RIT36" i="6"/>
  <c r="RIU36" i="6"/>
  <c r="RIV36" i="6"/>
  <c r="RIW36" i="6"/>
  <c r="RIX36" i="6"/>
  <c r="RIY36" i="6"/>
  <c r="RIZ36" i="6"/>
  <c r="RJA36" i="6"/>
  <c r="RJB36" i="6"/>
  <c r="RJC36" i="6"/>
  <c r="RJD36" i="6"/>
  <c r="RJE36" i="6"/>
  <c r="RJF36" i="6"/>
  <c r="RJG36" i="6"/>
  <c r="RJH36" i="6"/>
  <c r="RJI36" i="6"/>
  <c r="RJJ36" i="6"/>
  <c r="RJK36" i="6"/>
  <c r="RJL36" i="6"/>
  <c r="RJM36" i="6"/>
  <c r="RJN36" i="6"/>
  <c r="RJO36" i="6"/>
  <c r="RJP36" i="6"/>
  <c r="RJQ36" i="6"/>
  <c r="RJR36" i="6"/>
  <c r="RJS36" i="6"/>
  <c r="RJT36" i="6"/>
  <c r="RJU36" i="6"/>
  <c r="RJV36" i="6"/>
  <c r="RJW36" i="6"/>
  <c r="RJX36" i="6"/>
  <c r="RJY36" i="6"/>
  <c r="RJZ36" i="6"/>
  <c r="RKA36" i="6"/>
  <c r="RKB36" i="6"/>
  <c r="RKC36" i="6"/>
  <c r="RKD36" i="6"/>
  <c r="RKE36" i="6"/>
  <c r="RKF36" i="6"/>
  <c r="RKG36" i="6"/>
  <c r="RKH36" i="6"/>
  <c r="RKI36" i="6"/>
  <c r="RKJ36" i="6"/>
  <c r="RKK36" i="6"/>
  <c r="RKL36" i="6"/>
  <c r="RKM36" i="6"/>
  <c r="RKN36" i="6"/>
  <c r="RKO36" i="6"/>
  <c r="RKP36" i="6"/>
  <c r="RKQ36" i="6"/>
  <c r="RKR36" i="6"/>
  <c r="RKS36" i="6"/>
  <c r="RKT36" i="6"/>
  <c r="RKU36" i="6"/>
  <c r="RKV36" i="6"/>
  <c r="RKW36" i="6"/>
  <c r="RKX36" i="6"/>
  <c r="RKY36" i="6"/>
  <c r="RKZ36" i="6"/>
  <c r="RLA36" i="6"/>
  <c r="RLB36" i="6"/>
  <c r="RLC36" i="6"/>
  <c r="RLD36" i="6"/>
  <c r="RLE36" i="6"/>
  <c r="RLF36" i="6"/>
  <c r="RLG36" i="6"/>
  <c r="RLH36" i="6"/>
  <c r="RLI36" i="6"/>
  <c r="RLJ36" i="6"/>
  <c r="RLK36" i="6"/>
  <c r="RLL36" i="6"/>
  <c r="RLM36" i="6"/>
  <c r="RLN36" i="6"/>
  <c r="RLO36" i="6"/>
  <c r="RLP36" i="6"/>
  <c r="RLQ36" i="6"/>
  <c r="RLR36" i="6"/>
  <c r="RLS36" i="6"/>
  <c r="RLT36" i="6"/>
  <c r="RLU36" i="6"/>
  <c r="RLV36" i="6"/>
  <c r="RLW36" i="6"/>
  <c r="RLX36" i="6"/>
  <c r="RLY36" i="6"/>
  <c r="RLZ36" i="6"/>
  <c r="RMA36" i="6"/>
  <c r="RMB36" i="6"/>
  <c r="RMC36" i="6"/>
  <c r="RMD36" i="6"/>
  <c r="RME36" i="6"/>
  <c r="RMF36" i="6"/>
  <c r="RMG36" i="6"/>
  <c r="RMH36" i="6"/>
  <c r="RMI36" i="6"/>
  <c r="RMJ36" i="6"/>
  <c r="RMK36" i="6"/>
  <c r="RML36" i="6"/>
  <c r="RMM36" i="6"/>
  <c r="RMN36" i="6"/>
  <c r="RMO36" i="6"/>
  <c r="RMP36" i="6"/>
  <c r="RMQ36" i="6"/>
  <c r="RMR36" i="6"/>
  <c r="RMS36" i="6"/>
  <c r="RMT36" i="6"/>
  <c r="RMU36" i="6"/>
  <c r="RMV36" i="6"/>
  <c r="RMW36" i="6"/>
  <c r="RMX36" i="6"/>
  <c r="RMY36" i="6"/>
  <c r="RMZ36" i="6"/>
  <c r="RNA36" i="6"/>
  <c r="RNB36" i="6"/>
  <c r="RNC36" i="6"/>
  <c r="RND36" i="6"/>
  <c r="RNE36" i="6"/>
  <c r="RNF36" i="6"/>
  <c r="RNG36" i="6"/>
  <c r="RNH36" i="6"/>
  <c r="RNI36" i="6"/>
  <c r="RNJ36" i="6"/>
  <c r="RNK36" i="6"/>
  <c r="RNL36" i="6"/>
  <c r="RNM36" i="6"/>
  <c r="RNN36" i="6"/>
  <c r="RNO36" i="6"/>
  <c r="RNP36" i="6"/>
  <c r="RNQ36" i="6"/>
  <c r="RNR36" i="6"/>
  <c r="RNS36" i="6"/>
  <c r="RNT36" i="6"/>
  <c r="RNU36" i="6"/>
  <c r="RNV36" i="6"/>
  <c r="RNW36" i="6"/>
  <c r="RNX36" i="6"/>
  <c r="RNY36" i="6"/>
  <c r="RNZ36" i="6"/>
  <c r="ROA36" i="6"/>
  <c r="ROB36" i="6"/>
  <c r="ROC36" i="6"/>
  <c r="ROD36" i="6"/>
  <c r="ROE36" i="6"/>
  <c r="ROF36" i="6"/>
  <c r="ROG36" i="6"/>
  <c r="ROH36" i="6"/>
  <c r="ROI36" i="6"/>
  <c r="ROJ36" i="6"/>
  <c r="ROK36" i="6"/>
  <c r="ROL36" i="6"/>
  <c r="ROM36" i="6"/>
  <c r="RON36" i="6"/>
  <c r="ROO36" i="6"/>
  <c r="ROP36" i="6"/>
  <c r="ROQ36" i="6"/>
  <c r="ROR36" i="6"/>
  <c r="ROS36" i="6"/>
  <c r="ROT36" i="6"/>
  <c r="ROU36" i="6"/>
  <c r="ROV36" i="6"/>
  <c r="ROW36" i="6"/>
  <c r="ROX36" i="6"/>
  <c r="ROY36" i="6"/>
  <c r="ROZ36" i="6"/>
  <c r="RPA36" i="6"/>
  <c r="RPB36" i="6"/>
  <c r="RPC36" i="6"/>
  <c r="RPD36" i="6"/>
  <c r="RPE36" i="6"/>
  <c r="RPF36" i="6"/>
  <c r="RPG36" i="6"/>
  <c r="RPH36" i="6"/>
  <c r="RPI36" i="6"/>
  <c r="RPJ36" i="6"/>
  <c r="RPK36" i="6"/>
  <c r="RPL36" i="6"/>
  <c r="RPM36" i="6"/>
  <c r="RPN36" i="6"/>
  <c r="RPO36" i="6"/>
  <c r="RPP36" i="6"/>
  <c r="RPQ36" i="6"/>
  <c r="RPR36" i="6"/>
  <c r="RPS36" i="6"/>
  <c r="RPT36" i="6"/>
  <c r="RPU36" i="6"/>
  <c r="RPV36" i="6"/>
  <c r="RPW36" i="6"/>
  <c r="RPX36" i="6"/>
  <c r="RPY36" i="6"/>
  <c r="RPZ36" i="6"/>
  <c r="RQA36" i="6"/>
  <c r="RQB36" i="6"/>
  <c r="RQC36" i="6"/>
  <c r="RQD36" i="6"/>
  <c r="RQE36" i="6"/>
  <c r="RQF36" i="6"/>
  <c r="RQG36" i="6"/>
  <c r="RQH36" i="6"/>
  <c r="RQI36" i="6"/>
  <c r="RQJ36" i="6"/>
  <c r="RQK36" i="6"/>
  <c r="RQL36" i="6"/>
  <c r="RQM36" i="6"/>
  <c r="RQN36" i="6"/>
  <c r="RQO36" i="6"/>
  <c r="RQP36" i="6"/>
  <c r="RQQ36" i="6"/>
  <c r="RQR36" i="6"/>
  <c r="RQS36" i="6"/>
  <c r="RQT36" i="6"/>
  <c r="RQU36" i="6"/>
  <c r="RQV36" i="6"/>
  <c r="RQW36" i="6"/>
  <c r="RQX36" i="6"/>
  <c r="RQY36" i="6"/>
  <c r="RQZ36" i="6"/>
  <c r="RRA36" i="6"/>
  <c r="RRB36" i="6"/>
  <c r="RRC36" i="6"/>
  <c r="RRD36" i="6"/>
  <c r="RRE36" i="6"/>
  <c r="RRF36" i="6"/>
  <c r="RRG36" i="6"/>
  <c r="RRH36" i="6"/>
  <c r="RRI36" i="6"/>
  <c r="RRJ36" i="6"/>
  <c r="RRK36" i="6"/>
  <c r="RRL36" i="6"/>
  <c r="RRM36" i="6"/>
  <c r="RRN36" i="6"/>
  <c r="RRO36" i="6"/>
  <c r="RRP36" i="6"/>
  <c r="RRQ36" i="6"/>
  <c r="RRR36" i="6"/>
  <c r="RRS36" i="6"/>
  <c r="RRT36" i="6"/>
  <c r="RRU36" i="6"/>
  <c r="RRV36" i="6"/>
  <c r="RRW36" i="6"/>
  <c r="RRX36" i="6"/>
  <c r="RRY36" i="6"/>
  <c r="RRZ36" i="6"/>
  <c r="RSA36" i="6"/>
  <c r="RSB36" i="6"/>
  <c r="RSC36" i="6"/>
  <c r="RSD36" i="6"/>
  <c r="RSE36" i="6"/>
  <c r="RSF36" i="6"/>
  <c r="RSG36" i="6"/>
  <c r="RSH36" i="6"/>
  <c r="RSI36" i="6"/>
  <c r="RSJ36" i="6"/>
  <c r="RSK36" i="6"/>
  <c r="RSL36" i="6"/>
  <c r="RSM36" i="6"/>
  <c r="RSN36" i="6"/>
  <c r="RSO36" i="6"/>
  <c r="RSP36" i="6"/>
  <c r="RSQ36" i="6"/>
  <c r="RSR36" i="6"/>
  <c r="RSS36" i="6"/>
  <c r="RST36" i="6"/>
  <c r="RSU36" i="6"/>
  <c r="RSV36" i="6"/>
  <c r="RSW36" i="6"/>
  <c r="RSX36" i="6"/>
  <c r="RSY36" i="6"/>
  <c r="RSZ36" i="6"/>
  <c r="RTA36" i="6"/>
  <c r="RTB36" i="6"/>
  <c r="RTC36" i="6"/>
  <c r="RTD36" i="6"/>
  <c r="RTE36" i="6"/>
  <c r="RTF36" i="6"/>
  <c r="RTG36" i="6"/>
  <c r="RTH36" i="6"/>
  <c r="RTI36" i="6"/>
  <c r="RTJ36" i="6"/>
  <c r="RTK36" i="6"/>
  <c r="RTL36" i="6"/>
  <c r="RTM36" i="6"/>
  <c r="RTN36" i="6"/>
  <c r="RTO36" i="6"/>
  <c r="RTP36" i="6"/>
  <c r="RTQ36" i="6"/>
  <c r="RTR36" i="6"/>
  <c r="RTS36" i="6"/>
  <c r="RTT36" i="6"/>
  <c r="RTU36" i="6"/>
  <c r="RTV36" i="6"/>
  <c r="RTW36" i="6"/>
  <c r="RTX36" i="6"/>
  <c r="RTY36" i="6"/>
  <c r="RTZ36" i="6"/>
  <c r="RUA36" i="6"/>
  <c r="RUB36" i="6"/>
  <c r="RUC36" i="6"/>
  <c r="RUD36" i="6"/>
  <c r="RUE36" i="6"/>
  <c r="RUF36" i="6"/>
  <c r="RUG36" i="6"/>
  <c r="RUH36" i="6"/>
  <c r="RUI36" i="6"/>
  <c r="RUJ36" i="6"/>
  <c r="RUK36" i="6"/>
  <c r="RUL36" i="6"/>
  <c r="RUM36" i="6"/>
  <c r="RUN36" i="6"/>
  <c r="RUO36" i="6"/>
  <c r="RUP36" i="6"/>
  <c r="RUQ36" i="6"/>
  <c r="RUR36" i="6"/>
  <c r="RUS36" i="6"/>
  <c r="RUT36" i="6"/>
  <c r="RUU36" i="6"/>
  <c r="RUV36" i="6"/>
  <c r="RUW36" i="6"/>
  <c r="RUX36" i="6"/>
  <c r="RUY36" i="6"/>
  <c r="RUZ36" i="6"/>
  <c r="RVA36" i="6"/>
  <c r="RVB36" i="6"/>
  <c r="RVC36" i="6"/>
  <c r="RVD36" i="6"/>
  <c r="RVE36" i="6"/>
  <c r="RVF36" i="6"/>
  <c r="RVG36" i="6"/>
  <c r="RVH36" i="6"/>
  <c r="RVI36" i="6"/>
  <c r="RVJ36" i="6"/>
  <c r="RVK36" i="6"/>
  <c r="RVL36" i="6"/>
  <c r="RVM36" i="6"/>
  <c r="RVN36" i="6"/>
  <c r="RVO36" i="6"/>
  <c r="RVP36" i="6"/>
  <c r="RVQ36" i="6"/>
  <c r="RVR36" i="6"/>
  <c r="RVS36" i="6"/>
  <c r="RVT36" i="6"/>
  <c r="RVU36" i="6"/>
  <c r="RVV36" i="6"/>
  <c r="RVW36" i="6"/>
  <c r="RVX36" i="6"/>
  <c r="RVY36" i="6"/>
  <c r="RVZ36" i="6"/>
  <c r="RWA36" i="6"/>
  <c r="RWB36" i="6"/>
  <c r="RWC36" i="6"/>
  <c r="RWD36" i="6"/>
  <c r="RWE36" i="6"/>
  <c r="RWF36" i="6"/>
  <c r="RWG36" i="6"/>
  <c r="RWH36" i="6"/>
  <c r="RWI36" i="6"/>
  <c r="RWJ36" i="6"/>
  <c r="RWK36" i="6"/>
  <c r="RWL36" i="6"/>
  <c r="RWM36" i="6"/>
  <c r="RWN36" i="6"/>
  <c r="RWO36" i="6"/>
  <c r="RWP36" i="6"/>
  <c r="RWQ36" i="6"/>
  <c r="RWR36" i="6"/>
  <c r="RWS36" i="6"/>
  <c r="RWT36" i="6"/>
  <c r="RWU36" i="6"/>
  <c r="RWV36" i="6"/>
  <c r="RWW36" i="6"/>
  <c r="RWX36" i="6"/>
  <c r="RWY36" i="6"/>
  <c r="RWZ36" i="6"/>
  <c r="RXA36" i="6"/>
  <c r="RXB36" i="6"/>
  <c r="RXC36" i="6"/>
  <c r="RXD36" i="6"/>
  <c r="RXE36" i="6"/>
  <c r="RXF36" i="6"/>
  <c r="RXG36" i="6"/>
  <c r="RXH36" i="6"/>
  <c r="RXI36" i="6"/>
  <c r="RXJ36" i="6"/>
  <c r="RXK36" i="6"/>
  <c r="RXL36" i="6"/>
  <c r="RXM36" i="6"/>
  <c r="RXN36" i="6"/>
  <c r="RXO36" i="6"/>
  <c r="RXP36" i="6"/>
  <c r="RXQ36" i="6"/>
  <c r="RXR36" i="6"/>
  <c r="RXS36" i="6"/>
  <c r="RXT36" i="6"/>
  <c r="RXU36" i="6"/>
  <c r="RXV36" i="6"/>
  <c r="RXW36" i="6"/>
  <c r="RXX36" i="6"/>
  <c r="RXY36" i="6"/>
  <c r="RXZ36" i="6"/>
  <c r="RYA36" i="6"/>
  <c r="RYB36" i="6"/>
  <c r="RYC36" i="6"/>
  <c r="RYD36" i="6"/>
  <c r="RYE36" i="6"/>
  <c r="RYF36" i="6"/>
  <c r="RYG36" i="6"/>
  <c r="RYH36" i="6"/>
  <c r="RYI36" i="6"/>
  <c r="RYJ36" i="6"/>
  <c r="RYK36" i="6"/>
  <c r="RYL36" i="6"/>
  <c r="RYM36" i="6"/>
  <c r="RYN36" i="6"/>
  <c r="RYO36" i="6"/>
  <c r="RYP36" i="6"/>
  <c r="RYQ36" i="6"/>
  <c r="RYR36" i="6"/>
  <c r="RYS36" i="6"/>
  <c r="RYT36" i="6"/>
  <c r="RYU36" i="6"/>
  <c r="RYV36" i="6"/>
  <c r="RYW36" i="6"/>
  <c r="RYX36" i="6"/>
  <c r="RYY36" i="6"/>
  <c r="RYZ36" i="6"/>
  <c r="RZA36" i="6"/>
  <c r="RZB36" i="6"/>
  <c r="RZC36" i="6"/>
  <c r="RZD36" i="6"/>
  <c r="RZE36" i="6"/>
  <c r="RZF36" i="6"/>
  <c r="RZG36" i="6"/>
  <c r="RZH36" i="6"/>
  <c r="RZI36" i="6"/>
  <c r="RZJ36" i="6"/>
  <c r="RZK36" i="6"/>
  <c r="RZL36" i="6"/>
  <c r="RZM36" i="6"/>
  <c r="RZN36" i="6"/>
  <c r="RZO36" i="6"/>
  <c r="RZP36" i="6"/>
  <c r="RZQ36" i="6"/>
  <c r="RZR36" i="6"/>
  <c r="RZS36" i="6"/>
  <c r="RZT36" i="6"/>
  <c r="RZU36" i="6"/>
  <c r="RZV36" i="6"/>
  <c r="RZW36" i="6"/>
  <c r="RZX36" i="6"/>
  <c r="RZY36" i="6"/>
  <c r="RZZ36" i="6"/>
  <c r="SAA36" i="6"/>
  <c r="SAB36" i="6"/>
  <c r="SAC36" i="6"/>
  <c r="SAD36" i="6"/>
  <c r="SAE36" i="6"/>
  <c r="SAF36" i="6"/>
  <c r="SAG36" i="6"/>
  <c r="SAH36" i="6"/>
  <c r="SAI36" i="6"/>
  <c r="SAJ36" i="6"/>
  <c r="SAK36" i="6"/>
  <c r="SAL36" i="6"/>
  <c r="SAM36" i="6"/>
  <c r="SAN36" i="6"/>
  <c r="SAO36" i="6"/>
  <c r="SAP36" i="6"/>
  <c r="SAQ36" i="6"/>
  <c r="SAR36" i="6"/>
  <c r="SAS36" i="6"/>
  <c r="SAT36" i="6"/>
  <c r="SAU36" i="6"/>
  <c r="SAV36" i="6"/>
  <c r="SAW36" i="6"/>
  <c r="SAX36" i="6"/>
  <c r="SAY36" i="6"/>
  <c r="SAZ36" i="6"/>
  <c r="SBA36" i="6"/>
  <c r="SBB36" i="6"/>
  <c r="SBC36" i="6"/>
  <c r="SBD36" i="6"/>
  <c r="SBE36" i="6"/>
  <c r="SBF36" i="6"/>
  <c r="SBG36" i="6"/>
  <c r="SBH36" i="6"/>
  <c r="SBI36" i="6"/>
  <c r="SBJ36" i="6"/>
  <c r="SBK36" i="6"/>
  <c r="SBL36" i="6"/>
  <c r="SBM36" i="6"/>
  <c r="SBN36" i="6"/>
  <c r="SBO36" i="6"/>
  <c r="SBP36" i="6"/>
  <c r="SBQ36" i="6"/>
  <c r="SBR36" i="6"/>
  <c r="SBS36" i="6"/>
  <c r="SBT36" i="6"/>
  <c r="SBU36" i="6"/>
  <c r="SBV36" i="6"/>
  <c r="SBW36" i="6"/>
  <c r="SBX36" i="6"/>
  <c r="SBY36" i="6"/>
  <c r="SBZ36" i="6"/>
  <c r="SCA36" i="6"/>
  <c r="SCB36" i="6"/>
  <c r="SCC36" i="6"/>
  <c r="SCD36" i="6"/>
  <c r="SCE36" i="6"/>
  <c r="SCF36" i="6"/>
  <c r="SCG36" i="6"/>
  <c r="SCH36" i="6"/>
  <c r="SCI36" i="6"/>
  <c r="SCJ36" i="6"/>
  <c r="SCK36" i="6"/>
  <c r="SCL36" i="6"/>
  <c r="SCM36" i="6"/>
  <c r="SCN36" i="6"/>
  <c r="SCO36" i="6"/>
  <c r="SCP36" i="6"/>
  <c r="SCQ36" i="6"/>
  <c r="SCR36" i="6"/>
  <c r="SCS36" i="6"/>
  <c r="SCT36" i="6"/>
  <c r="SCU36" i="6"/>
  <c r="SCV36" i="6"/>
  <c r="SCW36" i="6"/>
  <c r="SCX36" i="6"/>
  <c r="SCY36" i="6"/>
  <c r="SCZ36" i="6"/>
  <c r="SDA36" i="6"/>
  <c r="SDB36" i="6"/>
  <c r="SDC36" i="6"/>
  <c r="SDD36" i="6"/>
  <c r="SDE36" i="6"/>
  <c r="SDF36" i="6"/>
  <c r="SDG36" i="6"/>
  <c r="SDH36" i="6"/>
  <c r="SDI36" i="6"/>
  <c r="SDJ36" i="6"/>
  <c r="SDK36" i="6"/>
  <c r="SDL36" i="6"/>
  <c r="SDM36" i="6"/>
  <c r="SDN36" i="6"/>
  <c r="SDO36" i="6"/>
  <c r="SDP36" i="6"/>
  <c r="SDQ36" i="6"/>
  <c r="SDR36" i="6"/>
  <c r="SDS36" i="6"/>
  <c r="SDT36" i="6"/>
  <c r="SDU36" i="6"/>
  <c r="SDV36" i="6"/>
  <c r="SDW36" i="6"/>
  <c r="SDX36" i="6"/>
  <c r="SDY36" i="6"/>
  <c r="SDZ36" i="6"/>
  <c r="SEA36" i="6"/>
  <c r="SEB36" i="6"/>
  <c r="SEC36" i="6"/>
  <c r="SED36" i="6"/>
  <c r="SEE36" i="6"/>
  <c r="SEF36" i="6"/>
  <c r="SEG36" i="6"/>
  <c r="SEH36" i="6"/>
  <c r="SEI36" i="6"/>
  <c r="SEJ36" i="6"/>
  <c r="SEK36" i="6"/>
  <c r="SEL36" i="6"/>
  <c r="SEM36" i="6"/>
  <c r="SEN36" i="6"/>
  <c r="SEO36" i="6"/>
  <c r="SEP36" i="6"/>
  <c r="SEQ36" i="6"/>
  <c r="SER36" i="6"/>
  <c r="SES36" i="6"/>
  <c r="SET36" i="6"/>
  <c r="SEU36" i="6"/>
  <c r="SEV36" i="6"/>
  <c r="SEW36" i="6"/>
  <c r="SEX36" i="6"/>
  <c r="SEY36" i="6"/>
  <c r="SEZ36" i="6"/>
  <c r="SFA36" i="6"/>
  <c r="SFB36" i="6"/>
  <c r="SFC36" i="6"/>
  <c r="SFD36" i="6"/>
  <c r="SFE36" i="6"/>
  <c r="SFF36" i="6"/>
  <c r="SFG36" i="6"/>
  <c r="SFH36" i="6"/>
  <c r="SFI36" i="6"/>
  <c r="SFJ36" i="6"/>
  <c r="SFK36" i="6"/>
  <c r="SFL36" i="6"/>
  <c r="SFM36" i="6"/>
  <c r="SFN36" i="6"/>
  <c r="SFO36" i="6"/>
  <c r="SFP36" i="6"/>
  <c r="SFQ36" i="6"/>
  <c r="SFR36" i="6"/>
  <c r="SFS36" i="6"/>
  <c r="SFT36" i="6"/>
  <c r="SFU36" i="6"/>
  <c r="SFV36" i="6"/>
  <c r="SFW36" i="6"/>
  <c r="SFX36" i="6"/>
  <c r="SFY36" i="6"/>
  <c r="SFZ36" i="6"/>
  <c r="SGA36" i="6"/>
  <c r="SGB36" i="6"/>
  <c r="SGC36" i="6"/>
  <c r="SGD36" i="6"/>
  <c r="SGE36" i="6"/>
  <c r="SGF36" i="6"/>
  <c r="SGG36" i="6"/>
  <c r="SGH36" i="6"/>
  <c r="SGI36" i="6"/>
  <c r="SGJ36" i="6"/>
  <c r="SGK36" i="6"/>
  <c r="SGL36" i="6"/>
  <c r="SGM36" i="6"/>
  <c r="SGN36" i="6"/>
  <c r="SGO36" i="6"/>
  <c r="SGP36" i="6"/>
  <c r="SGQ36" i="6"/>
  <c r="SGR36" i="6"/>
  <c r="SGS36" i="6"/>
  <c r="SGT36" i="6"/>
  <c r="SGU36" i="6"/>
  <c r="SGV36" i="6"/>
  <c r="SGW36" i="6"/>
  <c r="SGX36" i="6"/>
  <c r="SGY36" i="6"/>
  <c r="SGZ36" i="6"/>
  <c r="SHA36" i="6"/>
  <c r="SHB36" i="6"/>
  <c r="SHC36" i="6"/>
  <c r="SHD36" i="6"/>
  <c r="SHE36" i="6"/>
  <c r="SHF36" i="6"/>
  <c r="SHG36" i="6"/>
  <c r="SHH36" i="6"/>
  <c r="SHI36" i="6"/>
  <c r="SHJ36" i="6"/>
  <c r="SHK36" i="6"/>
  <c r="SHL36" i="6"/>
  <c r="SHM36" i="6"/>
  <c r="SHN36" i="6"/>
  <c r="SHO36" i="6"/>
  <c r="SHP36" i="6"/>
  <c r="SHQ36" i="6"/>
  <c r="SHR36" i="6"/>
  <c r="SHS36" i="6"/>
  <c r="SHT36" i="6"/>
  <c r="SHU36" i="6"/>
  <c r="SHV36" i="6"/>
  <c r="SHW36" i="6"/>
  <c r="SHX36" i="6"/>
  <c r="SHY36" i="6"/>
  <c r="SHZ36" i="6"/>
  <c r="SIA36" i="6"/>
  <c r="SIB36" i="6"/>
  <c r="SIC36" i="6"/>
  <c r="SID36" i="6"/>
  <c r="SIE36" i="6"/>
  <c r="SIF36" i="6"/>
  <c r="SIG36" i="6"/>
  <c r="SIH36" i="6"/>
  <c r="SII36" i="6"/>
  <c r="SIJ36" i="6"/>
  <c r="SIK36" i="6"/>
  <c r="SIL36" i="6"/>
  <c r="SIM36" i="6"/>
  <c r="SIN36" i="6"/>
  <c r="SIO36" i="6"/>
  <c r="SIP36" i="6"/>
  <c r="SIQ36" i="6"/>
  <c r="SIR36" i="6"/>
  <c r="SIS36" i="6"/>
  <c r="SIT36" i="6"/>
  <c r="SIU36" i="6"/>
  <c r="SIV36" i="6"/>
  <c r="SIW36" i="6"/>
  <c r="SIX36" i="6"/>
  <c r="SIY36" i="6"/>
  <c r="SIZ36" i="6"/>
  <c r="SJA36" i="6"/>
  <c r="SJB36" i="6"/>
  <c r="SJC36" i="6"/>
  <c r="SJD36" i="6"/>
  <c r="SJE36" i="6"/>
  <c r="SJF36" i="6"/>
  <c r="SJG36" i="6"/>
  <c r="SJH36" i="6"/>
  <c r="SJI36" i="6"/>
  <c r="SJJ36" i="6"/>
  <c r="SJK36" i="6"/>
  <c r="SJL36" i="6"/>
  <c r="SJM36" i="6"/>
  <c r="SJN36" i="6"/>
  <c r="SJO36" i="6"/>
  <c r="SJP36" i="6"/>
  <c r="SJQ36" i="6"/>
  <c r="SJR36" i="6"/>
  <c r="SJS36" i="6"/>
  <c r="SJT36" i="6"/>
  <c r="SJU36" i="6"/>
  <c r="SJV36" i="6"/>
  <c r="SJW36" i="6"/>
  <c r="SJX36" i="6"/>
  <c r="SJY36" i="6"/>
  <c r="SJZ36" i="6"/>
  <c r="SKA36" i="6"/>
  <c r="SKB36" i="6"/>
  <c r="SKC36" i="6"/>
  <c r="SKD36" i="6"/>
  <c r="SKE36" i="6"/>
  <c r="SKF36" i="6"/>
  <c r="SKG36" i="6"/>
  <c r="SKH36" i="6"/>
  <c r="SKI36" i="6"/>
  <c r="SKJ36" i="6"/>
  <c r="SKK36" i="6"/>
  <c r="SKL36" i="6"/>
  <c r="SKM36" i="6"/>
  <c r="SKN36" i="6"/>
  <c r="SKO36" i="6"/>
  <c r="SKP36" i="6"/>
  <c r="SKQ36" i="6"/>
  <c r="SKR36" i="6"/>
  <c r="SKS36" i="6"/>
  <c r="SKT36" i="6"/>
  <c r="SKU36" i="6"/>
  <c r="SKV36" i="6"/>
  <c r="SKW36" i="6"/>
  <c r="SKX36" i="6"/>
  <c r="SKY36" i="6"/>
  <c r="SKZ36" i="6"/>
  <c r="SLA36" i="6"/>
  <c r="SLB36" i="6"/>
  <c r="SLC36" i="6"/>
  <c r="SLD36" i="6"/>
  <c r="SLE36" i="6"/>
  <c r="SLF36" i="6"/>
  <c r="SLG36" i="6"/>
  <c r="SLH36" i="6"/>
  <c r="SLI36" i="6"/>
  <c r="SLJ36" i="6"/>
  <c r="SLK36" i="6"/>
  <c r="SLL36" i="6"/>
  <c r="SLM36" i="6"/>
  <c r="SLN36" i="6"/>
  <c r="SLO36" i="6"/>
  <c r="SLP36" i="6"/>
  <c r="SLQ36" i="6"/>
  <c r="SLR36" i="6"/>
  <c r="SLS36" i="6"/>
  <c r="SLT36" i="6"/>
  <c r="SLU36" i="6"/>
  <c r="SLV36" i="6"/>
  <c r="SLW36" i="6"/>
  <c r="SLX36" i="6"/>
  <c r="SLY36" i="6"/>
  <c r="SLZ36" i="6"/>
  <c r="SMA36" i="6"/>
  <c r="SMB36" i="6"/>
  <c r="SMC36" i="6"/>
  <c r="SMD36" i="6"/>
  <c r="SME36" i="6"/>
  <c r="SMF36" i="6"/>
  <c r="SMG36" i="6"/>
  <c r="SMH36" i="6"/>
  <c r="SMI36" i="6"/>
  <c r="SMJ36" i="6"/>
  <c r="SMK36" i="6"/>
  <c r="SML36" i="6"/>
  <c r="SMM36" i="6"/>
  <c r="SMN36" i="6"/>
  <c r="SMO36" i="6"/>
  <c r="SMP36" i="6"/>
  <c r="SMQ36" i="6"/>
  <c r="SMR36" i="6"/>
  <c r="SMS36" i="6"/>
  <c r="SMT36" i="6"/>
  <c r="SMU36" i="6"/>
  <c r="SMV36" i="6"/>
  <c r="SMW36" i="6"/>
  <c r="SMX36" i="6"/>
  <c r="SMY36" i="6"/>
  <c r="SMZ36" i="6"/>
  <c r="SNA36" i="6"/>
  <c r="SNB36" i="6"/>
  <c r="SNC36" i="6"/>
  <c r="SND36" i="6"/>
  <c r="SNE36" i="6"/>
  <c r="SNF36" i="6"/>
  <c r="SNG36" i="6"/>
  <c r="SNH36" i="6"/>
  <c r="SNI36" i="6"/>
  <c r="SNJ36" i="6"/>
  <c r="SNK36" i="6"/>
  <c r="SNL36" i="6"/>
  <c r="SNM36" i="6"/>
  <c r="SNN36" i="6"/>
  <c r="SNO36" i="6"/>
  <c r="SNP36" i="6"/>
  <c r="SNQ36" i="6"/>
  <c r="SNR36" i="6"/>
  <c r="SNS36" i="6"/>
  <c r="SNT36" i="6"/>
  <c r="SNU36" i="6"/>
  <c r="SNV36" i="6"/>
  <c r="SNW36" i="6"/>
  <c r="SNX36" i="6"/>
  <c r="SNY36" i="6"/>
  <c r="SNZ36" i="6"/>
  <c r="SOA36" i="6"/>
  <c r="SOB36" i="6"/>
  <c r="SOC36" i="6"/>
  <c r="SOD36" i="6"/>
  <c r="SOE36" i="6"/>
  <c r="SOF36" i="6"/>
  <c r="SOG36" i="6"/>
  <c r="SOH36" i="6"/>
  <c r="SOI36" i="6"/>
  <c r="SOJ36" i="6"/>
  <c r="SOK36" i="6"/>
  <c r="SOL36" i="6"/>
  <c r="SOM36" i="6"/>
  <c r="SON36" i="6"/>
  <c r="SOO36" i="6"/>
  <c r="SOP36" i="6"/>
  <c r="SOQ36" i="6"/>
  <c r="SOR36" i="6"/>
  <c r="SOS36" i="6"/>
  <c r="SOT36" i="6"/>
  <c r="SOU36" i="6"/>
  <c r="SOV36" i="6"/>
  <c r="SOW36" i="6"/>
  <c r="SOX36" i="6"/>
  <c r="SOY36" i="6"/>
  <c r="SOZ36" i="6"/>
  <c r="SPA36" i="6"/>
  <c r="SPB36" i="6"/>
  <c r="SPC36" i="6"/>
  <c r="SPD36" i="6"/>
  <c r="SPE36" i="6"/>
  <c r="SPF36" i="6"/>
  <c r="SPG36" i="6"/>
  <c r="SPH36" i="6"/>
  <c r="SPI36" i="6"/>
  <c r="SPJ36" i="6"/>
  <c r="SPK36" i="6"/>
  <c r="SPL36" i="6"/>
  <c r="SPM36" i="6"/>
  <c r="SPN36" i="6"/>
  <c r="SPO36" i="6"/>
  <c r="SPP36" i="6"/>
  <c r="SPQ36" i="6"/>
  <c r="SPR36" i="6"/>
  <c r="SPS36" i="6"/>
  <c r="SPT36" i="6"/>
  <c r="SPU36" i="6"/>
  <c r="SPV36" i="6"/>
  <c r="SPW36" i="6"/>
  <c r="SPX36" i="6"/>
  <c r="SPY36" i="6"/>
  <c r="SPZ36" i="6"/>
  <c r="SQA36" i="6"/>
  <c r="SQB36" i="6"/>
  <c r="SQC36" i="6"/>
  <c r="SQD36" i="6"/>
  <c r="SQE36" i="6"/>
  <c r="SQF36" i="6"/>
  <c r="SQG36" i="6"/>
  <c r="SQH36" i="6"/>
  <c r="SQI36" i="6"/>
  <c r="SQJ36" i="6"/>
  <c r="SQK36" i="6"/>
  <c r="SQL36" i="6"/>
  <c r="SQM36" i="6"/>
  <c r="SQN36" i="6"/>
  <c r="SQO36" i="6"/>
  <c r="SQP36" i="6"/>
  <c r="SQQ36" i="6"/>
  <c r="SQR36" i="6"/>
  <c r="SQS36" i="6"/>
  <c r="SQT36" i="6"/>
  <c r="SQU36" i="6"/>
  <c r="SQV36" i="6"/>
  <c r="SQW36" i="6"/>
  <c r="SQX36" i="6"/>
  <c r="SQY36" i="6"/>
  <c r="SQZ36" i="6"/>
  <c r="SRA36" i="6"/>
  <c r="SRB36" i="6"/>
  <c r="SRC36" i="6"/>
  <c r="SRD36" i="6"/>
  <c r="SRE36" i="6"/>
  <c r="SRF36" i="6"/>
  <c r="SRG36" i="6"/>
  <c r="SRH36" i="6"/>
  <c r="SRI36" i="6"/>
  <c r="SRJ36" i="6"/>
  <c r="SRK36" i="6"/>
  <c r="SRL36" i="6"/>
  <c r="SRM36" i="6"/>
  <c r="SRN36" i="6"/>
  <c r="SRO36" i="6"/>
  <c r="SRP36" i="6"/>
  <c r="SRQ36" i="6"/>
  <c r="SRR36" i="6"/>
  <c r="SRS36" i="6"/>
  <c r="SRT36" i="6"/>
  <c r="SRU36" i="6"/>
  <c r="SRV36" i="6"/>
  <c r="SRW36" i="6"/>
  <c r="SRX36" i="6"/>
  <c r="SRY36" i="6"/>
  <c r="SRZ36" i="6"/>
  <c r="SSA36" i="6"/>
  <c r="SSB36" i="6"/>
  <c r="SSC36" i="6"/>
  <c r="SSD36" i="6"/>
  <c r="SSE36" i="6"/>
  <c r="SSF36" i="6"/>
  <c r="SSG36" i="6"/>
  <c r="SSH36" i="6"/>
  <c r="SSI36" i="6"/>
  <c r="SSJ36" i="6"/>
  <c r="SSK36" i="6"/>
  <c r="SSL36" i="6"/>
  <c r="SSM36" i="6"/>
  <c r="SSN36" i="6"/>
  <c r="SSO36" i="6"/>
  <c r="SSP36" i="6"/>
  <c r="SSQ36" i="6"/>
  <c r="SSR36" i="6"/>
  <c r="SSS36" i="6"/>
  <c r="SST36" i="6"/>
  <c r="SSU36" i="6"/>
  <c r="SSV36" i="6"/>
  <c r="SSW36" i="6"/>
  <c r="SSX36" i="6"/>
  <c r="SSY36" i="6"/>
  <c r="SSZ36" i="6"/>
  <c r="STA36" i="6"/>
  <c r="STB36" i="6"/>
  <c r="STC36" i="6"/>
  <c r="STD36" i="6"/>
  <c r="STE36" i="6"/>
  <c r="STF36" i="6"/>
  <c r="STG36" i="6"/>
  <c r="STH36" i="6"/>
  <c r="STI36" i="6"/>
  <c r="STJ36" i="6"/>
  <c r="STK36" i="6"/>
  <c r="STL36" i="6"/>
  <c r="STM36" i="6"/>
  <c r="STN36" i="6"/>
  <c r="STO36" i="6"/>
  <c r="STP36" i="6"/>
  <c r="STQ36" i="6"/>
  <c r="STR36" i="6"/>
  <c r="STS36" i="6"/>
  <c r="STT36" i="6"/>
  <c r="STU36" i="6"/>
  <c r="STV36" i="6"/>
  <c r="STW36" i="6"/>
  <c r="STX36" i="6"/>
  <c r="STY36" i="6"/>
  <c r="STZ36" i="6"/>
  <c r="SUA36" i="6"/>
  <c r="SUB36" i="6"/>
  <c r="SUC36" i="6"/>
  <c r="SUD36" i="6"/>
  <c r="SUE36" i="6"/>
  <c r="SUF36" i="6"/>
  <c r="SUG36" i="6"/>
  <c r="SUH36" i="6"/>
  <c r="SUI36" i="6"/>
  <c r="SUJ36" i="6"/>
  <c r="SUK36" i="6"/>
  <c r="SUL36" i="6"/>
  <c r="SUM36" i="6"/>
  <c r="SUN36" i="6"/>
  <c r="SUO36" i="6"/>
  <c r="SUP36" i="6"/>
  <c r="SUQ36" i="6"/>
  <c r="SUR36" i="6"/>
  <c r="SUS36" i="6"/>
  <c r="SUT36" i="6"/>
  <c r="SUU36" i="6"/>
  <c r="SUV36" i="6"/>
  <c r="SUW36" i="6"/>
  <c r="SUX36" i="6"/>
  <c r="SUY36" i="6"/>
  <c r="SUZ36" i="6"/>
  <c r="SVA36" i="6"/>
  <c r="SVB36" i="6"/>
  <c r="SVC36" i="6"/>
  <c r="SVD36" i="6"/>
  <c r="SVE36" i="6"/>
  <c r="SVF36" i="6"/>
  <c r="SVG36" i="6"/>
  <c r="SVH36" i="6"/>
  <c r="SVI36" i="6"/>
  <c r="SVJ36" i="6"/>
  <c r="SVK36" i="6"/>
  <c r="SVL36" i="6"/>
  <c r="SVM36" i="6"/>
  <c r="SVN36" i="6"/>
  <c r="SVO36" i="6"/>
  <c r="SVP36" i="6"/>
  <c r="SVQ36" i="6"/>
  <c r="SVR36" i="6"/>
  <c r="SVS36" i="6"/>
  <c r="SVT36" i="6"/>
  <c r="SVU36" i="6"/>
  <c r="SVV36" i="6"/>
  <c r="SVW36" i="6"/>
  <c r="SVX36" i="6"/>
  <c r="SVY36" i="6"/>
  <c r="SVZ36" i="6"/>
  <c r="SWA36" i="6"/>
  <c r="SWB36" i="6"/>
  <c r="SWC36" i="6"/>
  <c r="SWD36" i="6"/>
  <c r="SWE36" i="6"/>
  <c r="SWF36" i="6"/>
  <c r="SWG36" i="6"/>
  <c r="SWH36" i="6"/>
  <c r="SWI36" i="6"/>
  <c r="SWJ36" i="6"/>
  <c r="SWK36" i="6"/>
  <c r="SWL36" i="6"/>
  <c r="SWM36" i="6"/>
  <c r="SWN36" i="6"/>
  <c r="SWO36" i="6"/>
  <c r="SWP36" i="6"/>
  <c r="SWQ36" i="6"/>
  <c r="SWR36" i="6"/>
  <c r="SWS36" i="6"/>
  <c r="SWT36" i="6"/>
  <c r="SWU36" i="6"/>
  <c r="SWV36" i="6"/>
  <c r="SWW36" i="6"/>
  <c r="SWX36" i="6"/>
  <c r="SWY36" i="6"/>
  <c r="SWZ36" i="6"/>
  <c r="SXA36" i="6"/>
  <c r="SXB36" i="6"/>
  <c r="SXC36" i="6"/>
  <c r="SXD36" i="6"/>
  <c r="SXE36" i="6"/>
  <c r="SXF36" i="6"/>
  <c r="SXG36" i="6"/>
  <c r="SXH36" i="6"/>
  <c r="SXI36" i="6"/>
  <c r="SXJ36" i="6"/>
  <c r="SXK36" i="6"/>
  <c r="SXL36" i="6"/>
  <c r="SXM36" i="6"/>
  <c r="SXN36" i="6"/>
  <c r="SXO36" i="6"/>
  <c r="SXP36" i="6"/>
  <c r="SXQ36" i="6"/>
  <c r="SXR36" i="6"/>
  <c r="SXS36" i="6"/>
  <c r="SXT36" i="6"/>
  <c r="SXU36" i="6"/>
  <c r="SXV36" i="6"/>
  <c r="SXW36" i="6"/>
  <c r="SXX36" i="6"/>
  <c r="SXY36" i="6"/>
  <c r="SXZ36" i="6"/>
  <c r="SYA36" i="6"/>
  <c r="SYB36" i="6"/>
  <c r="SYC36" i="6"/>
  <c r="SYD36" i="6"/>
  <c r="SYE36" i="6"/>
  <c r="SYF36" i="6"/>
  <c r="SYG36" i="6"/>
  <c r="SYH36" i="6"/>
  <c r="SYI36" i="6"/>
  <c r="SYJ36" i="6"/>
  <c r="SYK36" i="6"/>
  <c r="SYL36" i="6"/>
  <c r="SYM36" i="6"/>
  <c r="SYN36" i="6"/>
  <c r="SYO36" i="6"/>
  <c r="SYP36" i="6"/>
  <c r="SYQ36" i="6"/>
  <c r="SYR36" i="6"/>
  <c r="SYS36" i="6"/>
  <c r="SYT36" i="6"/>
  <c r="SYU36" i="6"/>
  <c r="SYV36" i="6"/>
  <c r="SYW36" i="6"/>
  <c r="SYX36" i="6"/>
  <c r="SYY36" i="6"/>
  <c r="SYZ36" i="6"/>
  <c r="SZA36" i="6"/>
  <c r="SZB36" i="6"/>
  <c r="SZC36" i="6"/>
  <c r="SZD36" i="6"/>
  <c r="SZE36" i="6"/>
  <c r="SZF36" i="6"/>
  <c r="SZG36" i="6"/>
  <c r="SZH36" i="6"/>
  <c r="SZI36" i="6"/>
  <c r="SZJ36" i="6"/>
  <c r="SZK36" i="6"/>
  <c r="SZL36" i="6"/>
  <c r="SZM36" i="6"/>
  <c r="SZN36" i="6"/>
  <c r="SZO36" i="6"/>
  <c r="SZP36" i="6"/>
  <c r="SZQ36" i="6"/>
  <c r="SZR36" i="6"/>
  <c r="SZS36" i="6"/>
  <c r="SZT36" i="6"/>
  <c r="SZU36" i="6"/>
  <c r="SZV36" i="6"/>
  <c r="SZW36" i="6"/>
  <c r="SZX36" i="6"/>
  <c r="SZY36" i="6"/>
  <c r="SZZ36" i="6"/>
  <c r="TAA36" i="6"/>
  <c r="TAB36" i="6"/>
  <c r="TAC36" i="6"/>
  <c r="TAD36" i="6"/>
  <c r="TAE36" i="6"/>
  <c r="TAF36" i="6"/>
  <c r="TAG36" i="6"/>
  <c r="TAH36" i="6"/>
  <c r="TAI36" i="6"/>
  <c r="TAJ36" i="6"/>
  <c r="TAK36" i="6"/>
  <c r="TAL36" i="6"/>
  <c r="TAM36" i="6"/>
  <c r="TAN36" i="6"/>
  <c r="TAO36" i="6"/>
  <c r="TAP36" i="6"/>
  <c r="TAQ36" i="6"/>
  <c r="TAR36" i="6"/>
  <c r="TAS36" i="6"/>
  <c r="TAT36" i="6"/>
  <c r="TAU36" i="6"/>
  <c r="TAV36" i="6"/>
  <c r="TAW36" i="6"/>
  <c r="TAX36" i="6"/>
  <c r="TAY36" i="6"/>
  <c r="TAZ36" i="6"/>
  <c r="TBA36" i="6"/>
  <c r="TBB36" i="6"/>
  <c r="TBC36" i="6"/>
  <c r="TBD36" i="6"/>
  <c r="TBE36" i="6"/>
  <c r="TBF36" i="6"/>
  <c r="TBG36" i="6"/>
  <c r="TBH36" i="6"/>
  <c r="TBI36" i="6"/>
  <c r="TBJ36" i="6"/>
  <c r="TBK36" i="6"/>
  <c r="TBL36" i="6"/>
  <c r="TBM36" i="6"/>
  <c r="TBN36" i="6"/>
  <c r="TBO36" i="6"/>
  <c r="TBP36" i="6"/>
  <c r="TBQ36" i="6"/>
  <c r="TBR36" i="6"/>
  <c r="TBS36" i="6"/>
  <c r="TBT36" i="6"/>
  <c r="TBU36" i="6"/>
  <c r="TBV36" i="6"/>
  <c r="TBW36" i="6"/>
  <c r="TBX36" i="6"/>
  <c r="TBY36" i="6"/>
  <c r="TBZ36" i="6"/>
  <c r="TCA36" i="6"/>
  <c r="TCB36" i="6"/>
  <c r="TCC36" i="6"/>
  <c r="TCD36" i="6"/>
  <c r="TCE36" i="6"/>
  <c r="TCF36" i="6"/>
  <c r="TCG36" i="6"/>
  <c r="TCH36" i="6"/>
  <c r="TCI36" i="6"/>
  <c r="TCJ36" i="6"/>
  <c r="TCK36" i="6"/>
  <c r="TCL36" i="6"/>
  <c r="TCM36" i="6"/>
  <c r="TCN36" i="6"/>
  <c r="TCO36" i="6"/>
  <c r="TCP36" i="6"/>
  <c r="TCQ36" i="6"/>
  <c r="TCR36" i="6"/>
  <c r="TCS36" i="6"/>
  <c r="TCT36" i="6"/>
  <c r="TCU36" i="6"/>
  <c r="TCV36" i="6"/>
  <c r="TCW36" i="6"/>
  <c r="TCX36" i="6"/>
  <c r="TCY36" i="6"/>
  <c r="TCZ36" i="6"/>
  <c r="TDA36" i="6"/>
  <c r="TDB36" i="6"/>
  <c r="TDC36" i="6"/>
  <c r="TDD36" i="6"/>
  <c r="TDE36" i="6"/>
  <c r="TDF36" i="6"/>
  <c r="TDG36" i="6"/>
  <c r="TDH36" i="6"/>
  <c r="TDI36" i="6"/>
  <c r="TDJ36" i="6"/>
  <c r="TDK36" i="6"/>
  <c r="TDL36" i="6"/>
  <c r="TDM36" i="6"/>
  <c r="TDN36" i="6"/>
  <c r="TDO36" i="6"/>
  <c r="TDP36" i="6"/>
  <c r="TDQ36" i="6"/>
  <c r="TDR36" i="6"/>
  <c r="TDS36" i="6"/>
  <c r="TDT36" i="6"/>
  <c r="TDU36" i="6"/>
  <c r="TDV36" i="6"/>
  <c r="TDW36" i="6"/>
  <c r="TDX36" i="6"/>
  <c r="TDY36" i="6"/>
  <c r="TDZ36" i="6"/>
  <c r="TEA36" i="6"/>
  <c r="TEB36" i="6"/>
  <c r="TEC36" i="6"/>
  <c r="TED36" i="6"/>
  <c r="TEE36" i="6"/>
  <c r="TEF36" i="6"/>
  <c r="TEG36" i="6"/>
  <c r="TEH36" i="6"/>
  <c r="TEI36" i="6"/>
  <c r="TEJ36" i="6"/>
  <c r="TEK36" i="6"/>
  <c r="TEL36" i="6"/>
  <c r="TEM36" i="6"/>
  <c r="TEN36" i="6"/>
  <c r="TEO36" i="6"/>
  <c r="TEP36" i="6"/>
  <c r="TEQ36" i="6"/>
  <c r="TER36" i="6"/>
  <c r="TES36" i="6"/>
  <c r="TET36" i="6"/>
  <c r="TEU36" i="6"/>
  <c r="TEV36" i="6"/>
  <c r="TEW36" i="6"/>
  <c r="TEX36" i="6"/>
  <c r="TEY36" i="6"/>
  <c r="TEZ36" i="6"/>
  <c r="TFA36" i="6"/>
  <c r="TFB36" i="6"/>
  <c r="TFC36" i="6"/>
  <c r="TFD36" i="6"/>
  <c r="TFE36" i="6"/>
  <c r="TFF36" i="6"/>
  <c r="TFG36" i="6"/>
  <c r="TFH36" i="6"/>
  <c r="TFI36" i="6"/>
  <c r="TFJ36" i="6"/>
  <c r="TFK36" i="6"/>
  <c r="TFL36" i="6"/>
  <c r="TFM36" i="6"/>
  <c r="TFN36" i="6"/>
  <c r="TFO36" i="6"/>
  <c r="TFP36" i="6"/>
  <c r="TFQ36" i="6"/>
  <c r="TFR36" i="6"/>
  <c r="TFS36" i="6"/>
  <c r="TFT36" i="6"/>
  <c r="TFU36" i="6"/>
  <c r="TFV36" i="6"/>
  <c r="TFW36" i="6"/>
  <c r="TFX36" i="6"/>
  <c r="TFY36" i="6"/>
  <c r="TFZ36" i="6"/>
  <c r="TGA36" i="6"/>
  <c r="TGB36" i="6"/>
  <c r="TGC36" i="6"/>
  <c r="TGD36" i="6"/>
  <c r="TGE36" i="6"/>
  <c r="TGF36" i="6"/>
  <c r="TGG36" i="6"/>
  <c r="TGH36" i="6"/>
  <c r="TGI36" i="6"/>
  <c r="TGJ36" i="6"/>
  <c r="TGK36" i="6"/>
  <c r="TGL36" i="6"/>
  <c r="TGM36" i="6"/>
  <c r="TGN36" i="6"/>
  <c r="TGO36" i="6"/>
  <c r="TGP36" i="6"/>
  <c r="TGQ36" i="6"/>
  <c r="TGR36" i="6"/>
  <c r="TGS36" i="6"/>
  <c r="TGT36" i="6"/>
  <c r="TGU36" i="6"/>
  <c r="TGV36" i="6"/>
  <c r="TGW36" i="6"/>
  <c r="TGX36" i="6"/>
  <c r="TGY36" i="6"/>
  <c r="TGZ36" i="6"/>
  <c r="THA36" i="6"/>
  <c r="THB36" i="6"/>
  <c r="THC36" i="6"/>
  <c r="THD36" i="6"/>
  <c r="THE36" i="6"/>
  <c r="THF36" i="6"/>
  <c r="THG36" i="6"/>
  <c r="THH36" i="6"/>
  <c r="THI36" i="6"/>
  <c r="THJ36" i="6"/>
  <c r="THK36" i="6"/>
  <c r="THL36" i="6"/>
  <c r="THM36" i="6"/>
  <c r="THN36" i="6"/>
  <c r="THO36" i="6"/>
  <c r="THP36" i="6"/>
  <c r="THQ36" i="6"/>
  <c r="THR36" i="6"/>
  <c r="THS36" i="6"/>
  <c r="THT36" i="6"/>
  <c r="THU36" i="6"/>
  <c r="THV36" i="6"/>
  <c r="THW36" i="6"/>
  <c r="THX36" i="6"/>
  <c r="THY36" i="6"/>
  <c r="THZ36" i="6"/>
  <c r="TIA36" i="6"/>
  <c r="TIB36" i="6"/>
  <c r="TIC36" i="6"/>
  <c r="TID36" i="6"/>
  <c r="TIE36" i="6"/>
  <c r="TIF36" i="6"/>
  <c r="TIG36" i="6"/>
  <c r="TIH36" i="6"/>
  <c r="TII36" i="6"/>
  <c r="TIJ36" i="6"/>
  <c r="TIK36" i="6"/>
  <c r="TIL36" i="6"/>
  <c r="TIM36" i="6"/>
  <c r="TIN36" i="6"/>
  <c r="TIO36" i="6"/>
  <c r="TIP36" i="6"/>
  <c r="TIQ36" i="6"/>
  <c r="TIR36" i="6"/>
  <c r="TIS36" i="6"/>
  <c r="TIT36" i="6"/>
  <c r="TIU36" i="6"/>
  <c r="TIV36" i="6"/>
  <c r="TIW36" i="6"/>
  <c r="TIX36" i="6"/>
  <c r="TIY36" i="6"/>
  <c r="TIZ36" i="6"/>
  <c r="TJA36" i="6"/>
  <c r="TJB36" i="6"/>
  <c r="TJC36" i="6"/>
  <c r="TJD36" i="6"/>
  <c r="TJE36" i="6"/>
  <c r="TJF36" i="6"/>
  <c r="TJG36" i="6"/>
  <c r="TJH36" i="6"/>
  <c r="TJI36" i="6"/>
  <c r="TJJ36" i="6"/>
  <c r="TJK36" i="6"/>
  <c r="TJL36" i="6"/>
  <c r="TJM36" i="6"/>
  <c r="TJN36" i="6"/>
  <c r="TJO36" i="6"/>
  <c r="TJP36" i="6"/>
  <c r="TJQ36" i="6"/>
  <c r="TJR36" i="6"/>
  <c r="TJS36" i="6"/>
  <c r="TJT36" i="6"/>
  <c r="TJU36" i="6"/>
  <c r="TJV36" i="6"/>
  <c r="TJW36" i="6"/>
  <c r="TJX36" i="6"/>
  <c r="TJY36" i="6"/>
  <c r="TJZ36" i="6"/>
  <c r="TKA36" i="6"/>
  <c r="TKB36" i="6"/>
  <c r="TKC36" i="6"/>
  <c r="TKD36" i="6"/>
  <c r="TKE36" i="6"/>
  <c r="TKF36" i="6"/>
  <c r="TKG36" i="6"/>
  <c r="TKH36" i="6"/>
  <c r="TKI36" i="6"/>
  <c r="TKJ36" i="6"/>
  <c r="TKK36" i="6"/>
  <c r="TKL36" i="6"/>
  <c r="TKM36" i="6"/>
  <c r="TKN36" i="6"/>
  <c r="TKO36" i="6"/>
  <c r="TKP36" i="6"/>
  <c r="TKQ36" i="6"/>
  <c r="TKR36" i="6"/>
  <c r="TKS36" i="6"/>
  <c r="TKT36" i="6"/>
  <c r="TKU36" i="6"/>
  <c r="TKV36" i="6"/>
  <c r="TKW36" i="6"/>
  <c r="TKX36" i="6"/>
  <c r="TKY36" i="6"/>
  <c r="TKZ36" i="6"/>
  <c r="TLA36" i="6"/>
  <c r="TLB36" i="6"/>
  <c r="TLC36" i="6"/>
  <c r="TLD36" i="6"/>
  <c r="TLE36" i="6"/>
  <c r="TLF36" i="6"/>
  <c r="TLG36" i="6"/>
  <c r="TLH36" i="6"/>
  <c r="TLI36" i="6"/>
  <c r="TLJ36" i="6"/>
  <c r="TLK36" i="6"/>
  <c r="TLL36" i="6"/>
  <c r="TLM36" i="6"/>
  <c r="TLN36" i="6"/>
  <c r="TLO36" i="6"/>
  <c r="TLP36" i="6"/>
  <c r="TLQ36" i="6"/>
  <c r="TLR36" i="6"/>
  <c r="TLS36" i="6"/>
  <c r="TLT36" i="6"/>
  <c r="TLU36" i="6"/>
  <c r="TLV36" i="6"/>
  <c r="TLW36" i="6"/>
  <c r="TLX36" i="6"/>
  <c r="TLY36" i="6"/>
  <c r="TLZ36" i="6"/>
  <c r="TMA36" i="6"/>
  <c r="TMB36" i="6"/>
  <c r="TMC36" i="6"/>
  <c r="TMD36" i="6"/>
  <c r="TME36" i="6"/>
  <c r="TMF36" i="6"/>
  <c r="TMG36" i="6"/>
  <c r="TMH36" i="6"/>
  <c r="TMI36" i="6"/>
  <c r="TMJ36" i="6"/>
  <c r="TMK36" i="6"/>
  <c r="TML36" i="6"/>
  <c r="TMM36" i="6"/>
  <c r="TMN36" i="6"/>
  <c r="TMO36" i="6"/>
  <c r="TMP36" i="6"/>
  <c r="TMQ36" i="6"/>
  <c r="TMR36" i="6"/>
  <c r="TMS36" i="6"/>
  <c r="TMT36" i="6"/>
  <c r="TMU36" i="6"/>
  <c r="TMV36" i="6"/>
  <c r="TMW36" i="6"/>
  <c r="TMX36" i="6"/>
  <c r="TMY36" i="6"/>
  <c r="TMZ36" i="6"/>
  <c r="TNA36" i="6"/>
  <c r="TNB36" i="6"/>
  <c r="TNC36" i="6"/>
  <c r="TND36" i="6"/>
  <c r="TNE36" i="6"/>
  <c r="TNF36" i="6"/>
  <c r="TNG36" i="6"/>
  <c r="TNH36" i="6"/>
  <c r="TNI36" i="6"/>
  <c r="TNJ36" i="6"/>
  <c r="TNK36" i="6"/>
  <c r="TNL36" i="6"/>
  <c r="TNM36" i="6"/>
  <c r="TNN36" i="6"/>
  <c r="TNO36" i="6"/>
  <c r="TNP36" i="6"/>
  <c r="TNQ36" i="6"/>
  <c r="TNR36" i="6"/>
  <c r="TNS36" i="6"/>
  <c r="TNT36" i="6"/>
  <c r="TNU36" i="6"/>
  <c r="TNV36" i="6"/>
  <c r="TNW36" i="6"/>
  <c r="TNX36" i="6"/>
  <c r="TNY36" i="6"/>
  <c r="TNZ36" i="6"/>
  <c r="TOA36" i="6"/>
  <c r="TOB36" i="6"/>
  <c r="TOC36" i="6"/>
  <c r="TOD36" i="6"/>
  <c r="TOE36" i="6"/>
  <c r="TOF36" i="6"/>
  <c r="TOG36" i="6"/>
  <c r="TOH36" i="6"/>
  <c r="TOI36" i="6"/>
  <c r="TOJ36" i="6"/>
  <c r="TOK36" i="6"/>
  <c r="TOL36" i="6"/>
  <c r="TOM36" i="6"/>
  <c r="TON36" i="6"/>
  <c r="TOO36" i="6"/>
  <c r="TOP36" i="6"/>
  <c r="TOQ36" i="6"/>
  <c r="TOR36" i="6"/>
  <c r="TOS36" i="6"/>
  <c r="TOT36" i="6"/>
  <c r="TOU36" i="6"/>
  <c r="TOV36" i="6"/>
  <c r="TOW36" i="6"/>
  <c r="TOX36" i="6"/>
  <c r="TOY36" i="6"/>
  <c r="TOZ36" i="6"/>
  <c r="TPA36" i="6"/>
  <c r="TPB36" i="6"/>
  <c r="TPC36" i="6"/>
  <c r="TPD36" i="6"/>
  <c r="TPE36" i="6"/>
  <c r="TPF36" i="6"/>
  <c r="TPG36" i="6"/>
  <c r="TPH36" i="6"/>
  <c r="TPI36" i="6"/>
  <c r="TPJ36" i="6"/>
  <c r="TPK36" i="6"/>
  <c r="TPL36" i="6"/>
  <c r="TPM36" i="6"/>
  <c r="TPN36" i="6"/>
  <c r="TPO36" i="6"/>
  <c r="TPP36" i="6"/>
  <c r="TPQ36" i="6"/>
  <c r="TPR36" i="6"/>
  <c r="TPS36" i="6"/>
  <c r="TPT36" i="6"/>
  <c r="TPU36" i="6"/>
  <c r="TPV36" i="6"/>
  <c r="TPW36" i="6"/>
  <c r="TPX36" i="6"/>
  <c r="TPY36" i="6"/>
  <c r="TPZ36" i="6"/>
  <c r="TQA36" i="6"/>
  <c r="TQB36" i="6"/>
  <c r="TQC36" i="6"/>
  <c r="TQD36" i="6"/>
  <c r="TQE36" i="6"/>
  <c r="TQF36" i="6"/>
  <c r="TQG36" i="6"/>
  <c r="TQH36" i="6"/>
  <c r="TQI36" i="6"/>
  <c r="TQJ36" i="6"/>
  <c r="TQK36" i="6"/>
  <c r="TQL36" i="6"/>
  <c r="TQM36" i="6"/>
  <c r="TQN36" i="6"/>
  <c r="TQO36" i="6"/>
  <c r="TQP36" i="6"/>
  <c r="TQQ36" i="6"/>
  <c r="TQR36" i="6"/>
  <c r="TQS36" i="6"/>
  <c r="TQT36" i="6"/>
  <c r="TQU36" i="6"/>
  <c r="TQV36" i="6"/>
  <c r="TQW36" i="6"/>
  <c r="TQX36" i="6"/>
  <c r="TQY36" i="6"/>
  <c r="TQZ36" i="6"/>
  <c r="TRA36" i="6"/>
  <c r="TRB36" i="6"/>
  <c r="TRC36" i="6"/>
  <c r="TRD36" i="6"/>
  <c r="TRE36" i="6"/>
  <c r="TRF36" i="6"/>
  <c r="TRG36" i="6"/>
  <c r="TRH36" i="6"/>
  <c r="TRI36" i="6"/>
  <c r="TRJ36" i="6"/>
  <c r="TRK36" i="6"/>
  <c r="TRL36" i="6"/>
  <c r="TRM36" i="6"/>
  <c r="TRN36" i="6"/>
  <c r="TRO36" i="6"/>
  <c r="TRP36" i="6"/>
  <c r="TRQ36" i="6"/>
  <c r="TRR36" i="6"/>
  <c r="TRS36" i="6"/>
  <c r="TRT36" i="6"/>
  <c r="TRU36" i="6"/>
  <c r="TRV36" i="6"/>
  <c r="TRW36" i="6"/>
  <c r="TRX36" i="6"/>
  <c r="TRY36" i="6"/>
  <c r="TRZ36" i="6"/>
  <c r="TSA36" i="6"/>
  <c r="TSB36" i="6"/>
  <c r="TSC36" i="6"/>
  <c r="TSD36" i="6"/>
  <c r="TSE36" i="6"/>
  <c r="TSF36" i="6"/>
  <c r="TSG36" i="6"/>
  <c r="TSH36" i="6"/>
  <c r="TSI36" i="6"/>
  <c r="TSJ36" i="6"/>
  <c r="TSK36" i="6"/>
  <c r="TSL36" i="6"/>
  <c r="TSM36" i="6"/>
  <c r="TSN36" i="6"/>
  <c r="TSO36" i="6"/>
  <c r="TSP36" i="6"/>
  <c r="TSQ36" i="6"/>
  <c r="TSR36" i="6"/>
  <c r="TSS36" i="6"/>
  <c r="TST36" i="6"/>
  <c r="TSU36" i="6"/>
  <c r="TSV36" i="6"/>
  <c r="TSW36" i="6"/>
  <c r="TSX36" i="6"/>
  <c r="TSY36" i="6"/>
  <c r="TSZ36" i="6"/>
  <c r="TTA36" i="6"/>
  <c r="TTB36" i="6"/>
  <c r="TTC36" i="6"/>
  <c r="TTD36" i="6"/>
  <c r="TTE36" i="6"/>
  <c r="TTF36" i="6"/>
  <c r="TTG36" i="6"/>
  <c r="TTH36" i="6"/>
  <c r="TTI36" i="6"/>
  <c r="TTJ36" i="6"/>
  <c r="TTK36" i="6"/>
  <c r="TTL36" i="6"/>
  <c r="TTM36" i="6"/>
  <c r="TTN36" i="6"/>
  <c r="TTO36" i="6"/>
  <c r="TTP36" i="6"/>
  <c r="TTQ36" i="6"/>
  <c r="TTR36" i="6"/>
  <c r="TTS36" i="6"/>
  <c r="TTT36" i="6"/>
  <c r="TTU36" i="6"/>
  <c r="TTV36" i="6"/>
  <c r="TTW36" i="6"/>
  <c r="TTX36" i="6"/>
  <c r="TTY36" i="6"/>
  <c r="TTZ36" i="6"/>
  <c r="TUA36" i="6"/>
  <c r="TUB36" i="6"/>
  <c r="TUC36" i="6"/>
  <c r="TUD36" i="6"/>
  <c r="TUE36" i="6"/>
  <c r="TUF36" i="6"/>
  <c r="TUG36" i="6"/>
  <c r="TUH36" i="6"/>
  <c r="TUI36" i="6"/>
  <c r="TUJ36" i="6"/>
  <c r="TUK36" i="6"/>
  <c r="TUL36" i="6"/>
  <c r="TUM36" i="6"/>
  <c r="TUN36" i="6"/>
  <c r="TUO36" i="6"/>
  <c r="TUP36" i="6"/>
  <c r="TUQ36" i="6"/>
  <c r="TUR36" i="6"/>
  <c r="TUS36" i="6"/>
  <c r="TUT36" i="6"/>
  <c r="TUU36" i="6"/>
  <c r="TUV36" i="6"/>
  <c r="TUW36" i="6"/>
  <c r="TUX36" i="6"/>
  <c r="TUY36" i="6"/>
  <c r="TUZ36" i="6"/>
  <c r="TVA36" i="6"/>
  <c r="TVB36" i="6"/>
  <c r="TVC36" i="6"/>
  <c r="TVD36" i="6"/>
  <c r="TVE36" i="6"/>
  <c r="TVF36" i="6"/>
  <c r="TVG36" i="6"/>
  <c r="TVH36" i="6"/>
  <c r="TVI36" i="6"/>
  <c r="TVJ36" i="6"/>
  <c r="TVK36" i="6"/>
  <c r="TVL36" i="6"/>
  <c r="TVM36" i="6"/>
  <c r="TVN36" i="6"/>
  <c r="TVO36" i="6"/>
  <c r="TVP36" i="6"/>
  <c r="TVQ36" i="6"/>
  <c r="TVR36" i="6"/>
  <c r="TVS36" i="6"/>
  <c r="TVT36" i="6"/>
  <c r="TVU36" i="6"/>
  <c r="TVV36" i="6"/>
  <c r="TVW36" i="6"/>
  <c r="TVX36" i="6"/>
  <c r="TVY36" i="6"/>
  <c r="TVZ36" i="6"/>
  <c r="TWA36" i="6"/>
  <c r="TWB36" i="6"/>
  <c r="TWC36" i="6"/>
  <c r="TWD36" i="6"/>
  <c r="TWE36" i="6"/>
  <c r="TWF36" i="6"/>
  <c r="TWG36" i="6"/>
  <c r="TWH36" i="6"/>
  <c r="TWI36" i="6"/>
  <c r="TWJ36" i="6"/>
  <c r="TWK36" i="6"/>
  <c r="TWL36" i="6"/>
  <c r="TWM36" i="6"/>
  <c r="TWN36" i="6"/>
  <c r="TWO36" i="6"/>
  <c r="TWP36" i="6"/>
  <c r="TWQ36" i="6"/>
  <c r="TWR36" i="6"/>
  <c r="TWS36" i="6"/>
  <c r="TWT36" i="6"/>
  <c r="TWU36" i="6"/>
  <c r="TWV36" i="6"/>
  <c r="TWW36" i="6"/>
  <c r="TWX36" i="6"/>
  <c r="TWY36" i="6"/>
  <c r="TWZ36" i="6"/>
  <c r="TXA36" i="6"/>
  <c r="TXB36" i="6"/>
  <c r="TXC36" i="6"/>
  <c r="TXD36" i="6"/>
  <c r="TXE36" i="6"/>
  <c r="TXF36" i="6"/>
  <c r="TXG36" i="6"/>
  <c r="TXH36" i="6"/>
  <c r="TXI36" i="6"/>
  <c r="TXJ36" i="6"/>
  <c r="TXK36" i="6"/>
  <c r="TXL36" i="6"/>
  <c r="TXM36" i="6"/>
  <c r="TXN36" i="6"/>
  <c r="TXO36" i="6"/>
  <c r="TXP36" i="6"/>
  <c r="TXQ36" i="6"/>
  <c r="TXR36" i="6"/>
  <c r="TXS36" i="6"/>
  <c r="TXT36" i="6"/>
  <c r="TXU36" i="6"/>
  <c r="TXV36" i="6"/>
  <c r="TXW36" i="6"/>
  <c r="TXX36" i="6"/>
  <c r="TXY36" i="6"/>
  <c r="TXZ36" i="6"/>
  <c r="TYA36" i="6"/>
  <c r="TYB36" i="6"/>
  <c r="TYC36" i="6"/>
  <c r="TYD36" i="6"/>
  <c r="TYE36" i="6"/>
  <c r="TYF36" i="6"/>
  <c r="TYG36" i="6"/>
  <c r="TYH36" i="6"/>
  <c r="TYI36" i="6"/>
  <c r="TYJ36" i="6"/>
  <c r="TYK36" i="6"/>
  <c r="TYL36" i="6"/>
  <c r="TYM36" i="6"/>
  <c r="TYN36" i="6"/>
  <c r="TYO36" i="6"/>
  <c r="TYP36" i="6"/>
  <c r="TYQ36" i="6"/>
  <c r="TYR36" i="6"/>
  <c r="TYS36" i="6"/>
  <c r="TYT36" i="6"/>
  <c r="TYU36" i="6"/>
  <c r="TYV36" i="6"/>
  <c r="TYW36" i="6"/>
  <c r="TYX36" i="6"/>
  <c r="TYY36" i="6"/>
  <c r="TYZ36" i="6"/>
  <c r="TZA36" i="6"/>
  <c r="TZB36" i="6"/>
  <c r="TZC36" i="6"/>
  <c r="TZD36" i="6"/>
  <c r="TZE36" i="6"/>
  <c r="TZF36" i="6"/>
  <c r="TZG36" i="6"/>
  <c r="TZH36" i="6"/>
  <c r="TZI36" i="6"/>
  <c r="TZJ36" i="6"/>
  <c r="TZK36" i="6"/>
  <c r="TZL36" i="6"/>
  <c r="TZM36" i="6"/>
  <c r="TZN36" i="6"/>
  <c r="TZO36" i="6"/>
  <c r="TZP36" i="6"/>
  <c r="TZQ36" i="6"/>
  <c r="TZR36" i="6"/>
  <c r="TZS36" i="6"/>
  <c r="TZT36" i="6"/>
  <c r="TZU36" i="6"/>
  <c r="TZV36" i="6"/>
  <c r="TZW36" i="6"/>
  <c r="TZX36" i="6"/>
  <c r="TZY36" i="6"/>
  <c r="TZZ36" i="6"/>
  <c r="UAA36" i="6"/>
  <c r="UAB36" i="6"/>
  <c r="UAC36" i="6"/>
  <c r="UAD36" i="6"/>
  <c r="UAE36" i="6"/>
  <c r="UAF36" i="6"/>
  <c r="UAG36" i="6"/>
  <c r="UAH36" i="6"/>
  <c r="UAI36" i="6"/>
  <c r="UAJ36" i="6"/>
  <c r="UAK36" i="6"/>
  <c r="UAL36" i="6"/>
  <c r="UAM36" i="6"/>
  <c r="UAN36" i="6"/>
  <c r="UAO36" i="6"/>
  <c r="UAP36" i="6"/>
  <c r="UAQ36" i="6"/>
  <c r="UAR36" i="6"/>
  <c r="UAS36" i="6"/>
  <c r="UAT36" i="6"/>
  <c r="UAU36" i="6"/>
  <c r="UAV36" i="6"/>
  <c r="UAW36" i="6"/>
  <c r="UAX36" i="6"/>
  <c r="UAY36" i="6"/>
  <c r="UAZ36" i="6"/>
  <c r="UBA36" i="6"/>
  <c r="UBB36" i="6"/>
  <c r="UBC36" i="6"/>
  <c r="UBD36" i="6"/>
  <c r="UBE36" i="6"/>
  <c r="UBF36" i="6"/>
  <c r="UBG36" i="6"/>
  <c r="UBH36" i="6"/>
  <c r="UBI36" i="6"/>
  <c r="UBJ36" i="6"/>
  <c r="UBK36" i="6"/>
  <c r="UBL36" i="6"/>
  <c r="UBM36" i="6"/>
  <c r="UBN36" i="6"/>
  <c r="UBO36" i="6"/>
  <c r="UBP36" i="6"/>
  <c r="UBQ36" i="6"/>
  <c r="UBR36" i="6"/>
  <c r="UBS36" i="6"/>
  <c r="UBT36" i="6"/>
  <c r="UBU36" i="6"/>
  <c r="UBV36" i="6"/>
  <c r="UBW36" i="6"/>
  <c r="UBX36" i="6"/>
  <c r="UBY36" i="6"/>
  <c r="UBZ36" i="6"/>
  <c r="UCA36" i="6"/>
  <c r="UCB36" i="6"/>
  <c r="UCC36" i="6"/>
  <c r="UCD36" i="6"/>
  <c r="UCE36" i="6"/>
  <c r="UCF36" i="6"/>
  <c r="UCG36" i="6"/>
  <c r="UCH36" i="6"/>
  <c r="UCI36" i="6"/>
  <c r="UCJ36" i="6"/>
  <c r="UCK36" i="6"/>
  <c r="UCL36" i="6"/>
  <c r="UCM36" i="6"/>
  <c r="UCN36" i="6"/>
  <c r="UCO36" i="6"/>
  <c r="UCP36" i="6"/>
  <c r="UCQ36" i="6"/>
  <c r="UCR36" i="6"/>
  <c r="UCS36" i="6"/>
  <c r="UCT36" i="6"/>
  <c r="UCU36" i="6"/>
  <c r="UCV36" i="6"/>
  <c r="UCW36" i="6"/>
  <c r="UCX36" i="6"/>
  <c r="UCY36" i="6"/>
  <c r="UCZ36" i="6"/>
  <c r="UDA36" i="6"/>
  <c r="UDB36" i="6"/>
  <c r="UDC36" i="6"/>
  <c r="UDD36" i="6"/>
  <c r="UDE36" i="6"/>
  <c r="UDF36" i="6"/>
  <c r="UDG36" i="6"/>
  <c r="UDH36" i="6"/>
  <c r="UDI36" i="6"/>
  <c r="UDJ36" i="6"/>
  <c r="UDK36" i="6"/>
  <c r="UDL36" i="6"/>
  <c r="UDM36" i="6"/>
  <c r="UDN36" i="6"/>
  <c r="UDO36" i="6"/>
  <c r="UDP36" i="6"/>
  <c r="UDQ36" i="6"/>
  <c r="UDR36" i="6"/>
  <c r="UDS36" i="6"/>
  <c r="UDT36" i="6"/>
  <c r="UDU36" i="6"/>
  <c r="UDV36" i="6"/>
  <c r="UDW36" i="6"/>
  <c r="UDX36" i="6"/>
  <c r="UDY36" i="6"/>
  <c r="UDZ36" i="6"/>
  <c r="UEA36" i="6"/>
  <c r="UEB36" i="6"/>
  <c r="UEC36" i="6"/>
  <c r="UED36" i="6"/>
  <c r="UEE36" i="6"/>
  <c r="UEF36" i="6"/>
  <c r="UEG36" i="6"/>
  <c r="UEH36" i="6"/>
  <c r="UEI36" i="6"/>
  <c r="UEJ36" i="6"/>
  <c r="UEK36" i="6"/>
  <c r="UEL36" i="6"/>
  <c r="UEM36" i="6"/>
  <c r="UEN36" i="6"/>
  <c r="UEO36" i="6"/>
  <c r="UEP36" i="6"/>
  <c r="UEQ36" i="6"/>
  <c r="UER36" i="6"/>
  <c r="UES36" i="6"/>
  <c r="UET36" i="6"/>
  <c r="UEU36" i="6"/>
  <c r="UEV36" i="6"/>
  <c r="UEW36" i="6"/>
  <c r="UEX36" i="6"/>
  <c r="UEY36" i="6"/>
  <c r="UEZ36" i="6"/>
  <c r="UFA36" i="6"/>
  <c r="UFB36" i="6"/>
  <c r="UFC36" i="6"/>
  <c r="UFD36" i="6"/>
  <c r="UFE36" i="6"/>
  <c r="UFF36" i="6"/>
  <c r="UFG36" i="6"/>
  <c r="UFH36" i="6"/>
  <c r="UFI36" i="6"/>
  <c r="UFJ36" i="6"/>
  <c r="UFK36" i="6"/>
  <c r="UFL36" i="6"/>
  <c r="UFM36" i="6"/>
  <c r="UFN36" i="6"/>
  <c r="UFO36" i="6"/>
  <c r="UFP36" i="6"/>
  <c r="UFQ36" i="6"/>
  <c r="UFR36" i="6"/>
  <c r="UFS36" i="6"/>
  <c r="UFT36" i="6"/>
  <c r="UFU36" i="6"/>
  <c r="UFV36" i="6"/>
  <c r="UFW36" i="6"/>
  <c r="UFX36" i="6"/>
  <c r="UFY36" i="6"/>
  <c r="UFZ36" i="6"/>
  <c r="UGA36" i="6"/>
  <c r="UGB36" i="6"/>
  <c r="UGC36" i="6"/>
  <c r="UGD36" i="6"/>
  <c r="UGE36" i="6"/>
  <c r="UGF36" i="6"/>
  <c r="UGG36" i="6"/>
  <c r="UGH36" i="6"/>
  <c r="UGI36" i="6"/>
  <c r="UGJ36" i="6"/>
  <c r="UGK36" i="6"/>
  <c r="UGL36" i="6"/>
  <c r="UGM36" i="6"/>
  <c r="UGN36" i="6"/>
  <c r="UGO36" i="6"/>
  <c r="UGP36" i="6"/>
  <c r="UGQ36" i="6"/>
  <c r="UGR36" i="6"/>
  <c r="UGS36" i="6"/>
  <c r="UGT36" i="6"/>
  <c r="UGU36" i="6"/>
  <c r="UGV36" i="6"/>
  <c r="UGW36" i="6"/>
  <c r="UGX36" i="6"/>
  <c r="UGY36" i="6"/>
  <c r="UGZ36" i="6"/>
  <c r="UHA36" i="6"/>
  <c r="UHB36" i="6"/>
  <c r="UHC36" i="6"/>
  <c r="UHD36" i="6"/>
  <c r="UHE36" i="6"/>
  <c r="UHF36" i="6"/>
  <c r="UHG36" i="6"/>
  <c r="UHH36" i="6"/>
  <c r="UHI36" i="6"/>
  <c r="UHJ36" i="6"/>
  <c r="UHK36" i="6"/>
  <c r="UHL36" i="6"/>
  <c r="UHM36" i="6"/>
  <c r="UHN36" i="6"/>
  <c r="UHO36" i="6"/>
  <c r="UHP36" i="6"/>
  <c r="UHQ36" i="6"/>
  <c r="UHR36" i="6"/>
  <c r="UHS36" i="6"/>
  <c r="UHT36" i="6"/>
  <c r="UHU36" i="6"/>
  <c r="UHV36" i="6"/>
  <c r="UHW36" i="6"/>
  <c r="UHX36" i="6"/>
  <c r="UHY36" i="6"/>
  <c r="UHZ36" i="6"/>
  <c r="UIA36" i="6"/>
  <c r="UIB36" i="6"/>
  <c r="UIC36" i="6"/>
  <c r="UID36" i="6"/>
  <c r="UIE36" i="6"/>
  <c r="UIF36" i="6"/>
  <c r="UIG36" i="6"/>
  <c r="UIH36" i="6"/>
  <c r="UII36" i="6"/>
  <c r="UIJ36" i="6"/>
  <c r="UIK36" i="6"/>
  <c r="UIL36" i="6"/>
  <c r="UIM36" i="6"/>
  <c r="UIN36" i="6"/>
  <c r="UIO36" i="6"/>
  <c r="UIP36" i="6"/>
  <c r="UIQ36" i="6"/>
  <c r="UIR36" i="6"/>
  <c r="UIS36" i="6"/>
  <c r="UIT36" i="6"/>
  <c r="UIU36" i="6"/>
  <c r="UIV36" i="6"/>
  <c r="UIW36" i="6"/>
  <c r="UIX36" i="6"/>
  <c r="UIY36" i="6"/>
  <c r="UIZ36" i="6"/>
  <c r="UJA36" i="6"/>
  <c r="UJB36" i="6"/>
  <c r="UJC36" i="6"/>
  <c r="UJD36" i="6"/>
  <c r="UJE36" i="6"/>
  <c r="UJF36" i="6"/>
  <c r="UJG36" i="6"/>
  <c r="UJH36" i="6"/>
  <c r="UJI36" i="6"/>
  <c r="UJJ36" i="6"/>
  <c r="UJK36" i="6"/>
  <c r="UJL36" i="6"/>
  <c r="UJM36" i="6"/>
  <c r="UJN36" i="6"/>
  <c r="UJO36" i="6"/>
  <c r="UJP36" i="6"/>
  <c r="UJQ36" i="6"/>
  <c r="UJR36" i="6"/>
  <c r="UJS36" i="6"/>
  <c r="UJT36" i="6"/>
  <c r="UJU36" i="6"/>
  <c r="UJV36" i="6"/>
  <c r="UJW36" i="6"/>
  <c r="UJX36" i="6"/>
  <c r="UJY36" i="6"/>
  <c r="UJZ36" i="6"/>
  <c r="UKA36" i="6"/>
  <c r="UKB36" i="6"/>
  <c r="UKC36" i="6"/>
  <c r="UKD36" i="6"/>
  <c r="UKE36" i="6"/>
  <c r="UKF36" i="6"/>
  <c r="UKG36" i="6"/>
  <c r="UKH36" i="6"/>
  <c r="UKI36" i="6"/>
  <c r="UKJ36" i="6"/>
  <c r="UKK36" i="6"/>
  <c r="UKL36" i="6"/>
  <c r="UKM36" i="6"/>
  <c r="UKN36" i="6"/>
  <c r="UKO36" i="6"/>
  <c r="UKP36" i="6"/>
  <c r="UKQ36" i="6"/>
  <c r="UKR36" i="6"/>
  <c r="UKS36" i="6"/>
  <c r="UKT36" i="6"/>
  <c r="UKU36" i="6"/>
  <c r="UKV36" i="6"/>
  <c r="UKW36" i="6"/>
  <c r="UKX36" i="6"/>
  <c r="UKY36" i="6"/>
  <c r="UKZ36" i="6"/>
  <c r="ULA36" i="6"/>
  <c r="ULB36" i="6"/>
  <c r="ULC36" i="6"/>
  <c r="ULD36" i="6"/>
  <c r="ULE36" i="6"/>
  <c r="ULF36" i="6"/>
  <c r="ULG36" i="6"/>
  <c r="ULH36" i="6"/>
  <c r="ULI36" i="6"/>
  <c r="ULJ36" i="6"/>
  <c r="ULK36" i="6"/>
  <c r="ULL36" i="6"/>
  <c r="ULM36" i="6"/>
  <c r="ULN36" i="6"/>
  <c r="ULO36" i="6"/>
  <c r="ULP36" i="6"/>
  <c r="ULQ36" i="6"/>
  <c r="ULR36" i="6"/>
  <c r="ULS36" i="6"/>
  <c r="ULT36" i="6"/>
  <c r="ULU36" i="6"/>
  <c r="ULV36" i="6"/>
  <c r="ULW36" i="6"/>
  <c r="ULX36" i="6"/>
  <c r="ULY36" i="6"/>
  <c r="ULZ36" i="6"/>
  <c r="UMA36" i="6"/>
  <c r="UMB36" i="6"/>
  <c r="UMC36" i="6"/>
  <c r="UMD36" i="6"/>
  <c r="UME36" i="6"/>
  <c r="UMF36" i="6"/>
  <c r="UMG36" i="6"/>
  <c r="UMH36" i="6"/>
  <c r="UMI36" i="6"/>
  <c r="UMJ36" i="6"/>
  <c r="UMK36" i="6"/>
  <c r="UML36" i="6"/>
  <c r="UMM36" i="6"/>
  <c r="UMN36" i="6"/>
  <c r="UMO36" i="6"/>
  <c r="UMP36" i="6"/>
  <c r="UMQ36" i="6"/>
  <c r="UMR36" i="6"/>
  <c r="UMS36" i="6"/>
  <c r="UMT36" i="6"/>
  <c r="UMU36" i="6"/>
  <c r="UMV36" i="6"/>
  <c r="UMW36" i="6"/>
  <c r="UMX36" i="6"/>
  <c r="UMY36" i="6"/>
  <c r="UMZ36" i="6"/>
  <c r="UNA36" i="6"/>
  <c r="UNB36" i="6"/>
  <c r="UNC36" i="6"/>
  <c r="UND36" i="6"/>
  <c r="UNE36" i="6"/>
  <c r="UNF36" i="6"/>
  <c r="UNG36" i="6"/>
  <c r="UNH36" i="6"/>
  <c r="UNI36" i="6"/>
  <c r="UNJ36" i="6"/>
  <c r="UNK36" i="6"/>
  <c r="UNL36" i="6"/>
  <c r="UNM36" i="6"/>
  <c r="UNN36" i="6"/>
  <c r="UNO36" i="6"/>
  <c r="UNP36" i="6"/>
  <c r="UNQ36" i="6"/>
  <c r="UNR36" i="6"/>
  <c r="UNS36" i="6"/>
  <c r="UNT36" i="6"/>
  <c r="UNU36" i="6"/>
  <c r="UNV36" i="6"/>
  <c r="UNW36" i="6"/>
  <c r="UNX36" i="6"/>
  <c r="UNY36" i="6"/>
  <c r="UNZ36" i="6"/>
  <c r="UOA36" i="6"/>
  <c r="UOB36" i="6"/>
  <c r="UOC36" i="6"/>
  <c r="UOD36" i="6"/>
  <c r="UOE36" i="6"/>
  <c r="UOF36" i="6"/>
  <c r="UOG36" i="6"/>
  <c r="UOH36" i="6"/>
  <c r="UOI36" i="6"/>
  <c r="UOJ36" i="6"/>
  <c r="UOK36" i="6"/>
  <c r="UOL36" i="6"/>
  <c r="UOM36" i="6"/>
  <c r="UON36" i="6"/>
  <c r="UOO36" i="6"/>
  <c r="UOP36" i="6"/>
  <c r="UOQ36" i="6"/>
  <c r="UOR36" i="6"/>
  <c r="UOS36" i="6"/>
  <c r="UOT36" i="6"/>
  <c r="UOU36" i="6"/>
  <c r="UOV36" i="6"/>
  <c r="UOW36" i="6"/>
  <c r="UOX36" i="6"/>
  <c r="UOY36" i="6"/>
  <c r="UOZ36" i="6"/>
  <c r="UPA36" i="6"/>
  <c r="UPB36" i="6"/>
  <c r="UPC36" i="6"/>
  <c r="UPD36" i="6"/>
  <c r="UPE36" i="6"/>
  <c r="UPF36" i="6"/>
  <c r="UPG36" i="6"/>
  <c r="UPH36" i="6"/>
  <c r="UPI36" i="6"/>
  <c r="UPJ36" i="6"/>
  <c r="UPK36" i="6"/>
  <c r="UPL36" i="6"/>
  <c r="UPM36" i="6"/>
  <c r="UPN36" i="6"/>
  <c r="UPO36" i="6"/>
  <c r="UPP36" i="6"/>
  <c r="UPQ36" i="6"/>
  <c r="UPR36" i="6"/>
  <c r="UPS36" i="6"/>
  <c r="UPT36" i="6"/>
  <c r="UPU36" i="6"/>
  <c r="UPV36" i="6"/>
  <c r="UPW36" i="6"/>
  <c r="UPX36" i="6"/>
  <c r="UPY36" i="6"/>
  <c r="UPZ36" i="6"/>
  <c r="UQA36" i="6"/>
  <c r="UQB36" i="6"/>
  <c r="UQC36" i="6"/>
  <c r="UQD36" i="6"/>
  <c r="UQE36" i="6"/>
  <c r="UQF36" i="6"/>
  <c r="UQG36" i="6"/>
  <c r="UQH36" i="6"/>
  <c r="UQI36" i="6"/>
  <c r="UQJ36" i="6"/>
  <c r="UQK36" i="6"/>
  <c r="UQL36" i="6"/>
  <c r="UQM36" i="6"/>
  <c r="UQN36" i="6"/>
  <c r="UQO36" i="6"/>
  <c r="UQP36" i="6"/>
  <c r="UQQ36" i="6"/>
  <c r="UQR36" i="6"/>
  <c r="UQS36" i="6"/>
  <c r="UQT36" i="6"/>
  <c r="UQU36" i="6"/>
  <c r="UQV36" i="6"/>
  <c r="UQW36" i="6"/>
  <c r="UQX36" i="6"/>
  <c r="UQY36" i="6"/>
  <c r="UQZ36" i="6"/>
  <c r="URA36" i="6"/>
  <c r="URB36" i="6"/>
  <c r="URC36" i="6"/>
  <c r="URD36" i="6"/>
  <c r="URE36" i="6"/>
  <c r="URF36" i="6"/>
  <c r="URG36" i="6"/>
  <c r="URH36" i="6"/>
  <c r="URI36" i="6"/>
  <c r="URJ36" i="6"/>
  <c r="URK36" i="6"/>
  <c r="URL36" i="6"/>
  <c r="URM36" i="6"/>
  <c r="URN36" i="6"/>
  <c r="URO36" i="6"/>
  <c r="URP36" i="6"/>
  <c r="URQ36" i="6"/>
  <c r="URR36" i="6"/>
  <c r="URS36" i="6"/>
  <c r="URT36" i="6"/>
  <c r="URU36" i="6"/>
  <c r="URV36" i="6"/>
  <c r="URW36" i="6"/>
  <c r="URX36" i="6"/>
  <c r="URY36" i="6"/>
  <c r="URZ36" i="6"/>
  <c r="USA36" i="6"/>
  <c r="USB36" i="6"/>
  <c r="USC36" i="6"/>
  <c r="USD36" i="6"/>
  <c r="USE36" i="6"/>
  <c r="USF36" i="6"/>
  <c r="USG36" i="6"/>
  <c r="USH36" i="6"/>
  <c r="USI36" i="6"/>
  <c r="USJ36" i="6"/>
  <c r="USK36" i="6"/>
  <c r="USL36" i="6"/>
  <c r="USM36" i="6"/>
  <c r="USN36" i="6"/>
  <c r="USO36" i="6"/>
  <c r="USP36" i="6"/>
  <c r="USQ36" i="6"/>
  <c r="USR36" i="6"/>
  <c r="USS36" i="6"/>
  <c r="UST36" i="6"/>
  <c r="USU36" i="6"/>
  <c r="USV36" i="6"/>
  <c r="USW36" i="6"/>
  <c r="USX36" i="6"/>
  <c r="USY36" i="6"/>
  <c r="USZ36" i="6"/>
  <c r="UTA36" i="6"/>
  <c r="UTB36" i="6"/>
  <c r="UTC36" i="6"/>
  <c r="UTD36" i="6"/>
  <c r="UTE36" i="6"/>
  <c r="UTF36" i="6"/>
  <c r="UTG36" i="6"/>
  <c r="UTH36" i="6"/>
  <c r="UTI36" i="6"/>
  <c r="UTJ36" i="6"/>
  <c r="UTK36" i="6"/>
  <c r="UTL36" i="6"/>
  <c r="UTM36" i="6"/>
  <c r="UTN36" i="6"/>
  <c r="UTO36" i="6"/>
  <c r="UTP36" i="6"/>
  <c r="UTQ36" i="6"/>
  <c r="UTR36" i="6"/>
  <c r="UTS36" i="6"/>
  <c r="UTT36" i="6"/>
  <c r="UTU36" i="6"/>
  <c r="UTV36" i="6"/>
  <c r="UTW36" i="6"/>
  <c r="UTX36" i="6"/>
  <c r="UTY36" i="6"/>
  <c r="UTZ36" i="6"/>
  <c r="UUA36" i="6"/>
  <c r="UUB36" i="6"/>
  <c r="UUC36" i="6"/>
  <c r="UUD36" i="6"/>
  <c r="UUE36" i="6"/>
  <c r="UUF36" i="6"/>
  <c r="UUG36" i="6"/>
  <c r="UUH36" i="6"/>
  <c r="UUI36" i="6"/>
  <c r="UUJ36" i="6"/>
  <c r="UUK36" i="6"/>
  <c r="UUL36" i="6"/>
  <c r="UUM36" i="6"/>
  <c r="UUN36" i="6"/>
  <c r="UUO36" i="6"/>
  <c r="UUP36" i="6"/>
  <c r="UUQ36" i="6"/>
  <c r="UUR36" i="6"/>
  <c r="UUS36" i="6"/>
  <c r="UUT36" i="6"/>
  <c r="UUU36" i="6"/>
  <c r="UUV36" i="6"/>
  <c r="UUW36" i="6"/>
  <c r="UUX36" i="6"/>
  <c r="UUY36" i="6"/>
  <c r="UUZ36" i="6"/>
  <c r="UVA36" i="6"/>
  <c r="UVB36" i="6"/>
  <c r="UVC36" i="6"/>
  <c r="UVD36" i="6"/>
  <c r="UVE36" i="6"/>
  <c r="UVF36" i="6"/>
  <c r="UVG36" i="6"/>
  <c r="UVH36" i="6"/>
  <c r="UVI36" i="6"/>
  <c r="UVJ36" i="6"/>
  <c r="UVK36" i="6"/>
  <c r="UVL36" i="6"/>
  <c r="UVM36" i="6"/>
  <c r="UVN36" i="6"/>
  <c r="UVO36" i="6"/>
  <c r="UVP36" i="6"/>
  <c r="UVQ36" i="6"/>
  <c r="UVR36" i="6"/>
  <c r="UVS36" i="6"/>
  <c r="UVT36" i="6"/>
  <c r="UVU36" i="6"/>
  <c r="UVV36" i="6"/>
  <c r="UVW36" i="6"/>
  <c r="UVX36" i="6"/>
  <c r="UVY36" i="6"/>
  <c r="UVZ36" i="6"/>
  <c r="UWA36" i="6"/>
  <c r="UWB36" i="6"/>
  <c r="UWC36" i="6"/>
  <c r="UWD36" i="6"/>
  <c r="UWE36" i="6"/>
  <c r="UWF36" i="6"/>
  <c r="UWG36" i="6"/>
  <c r="UWH36" i="6"/>
  <c r="UWI36" i="6"/>
  <c r="UWJ36" i="6"/>
  <c r="UWK36" i="6"/>
  <c r="UWL36" i="6"/>
  <c r="UWM36" i="6"/>
  <c r="UWN36" i="6"/>
  <c r="UWO36" i="6"/>
  <c r="UWP36" i="6"/>
  <c r="UWQ36" i="6"/>
  <c r="UWR36" i="6"/>
  <c r="UWS36" i="6"/>
  <c r="UWT36" i="6"/>
  <c r="UWU36" i="6"/>
  <c r="UWV36" i="6"/>
  <c r="UWW36" i="6"/>
  <c r="UWX36" i="6"/>
  <c r="UWY36" i="6"/>
  <c r="UWZ36" i="6"/>
  <c r="UXA36" i="6"/>
  <c r="UXB36" i="6"/>
  <c r="UXC36" i="6"/>
  <c r="UXD36" i="6"/>
  <c r="UXE36" i="6"/>
  <c r="UXF36" i="6"/>
  <c r="UXG36" i="6"/>
  <c r="UXH36" i="6"/>
  <c r="UXI36" i="6"/>
  <c r="UXJ36" i="6"/>
  <c r="UXK36" i="6"/>
  <c r="UXL36" i="6"/>
  <c r="UXM36" i="6"/>
  <c r="UXN36" i="6"/>
  <c r="UXO36" i="6"/>
  <c r="UXP36" i="6"/>
  <c r="UXQ36" i="6"/>
  <c r="UXR36" i="6"/>
  <c r="UXS36" i="6"/>
  <c r="UXT36" i="6"/>
  <c r="UXU36" i="6"/>
  <c r="UXV36" i="6"/>
  <c r="UXW36" i="6"/>
  <c r="UXX36" i="6"/>
  <c r="UXY36" i="6"/>
  <c r="UXZ36" i="6"/>
  <c r="UYA36" i="6"/>
  <c r="UYB36" i="6"/>
  <c r="UYC36" i="6"/>
  <c r="UYD36" i="6"/>
  <c r="UYE36" i="6"/>
  <c r="UYF36" i="6"/>
  <c r="UYG36" i="6"/>
  <c r="UYH36" i="6"/>
  <c r="UYI36" i="6"/>
  <c r="UYJ36" i="6"/>
  <c r="UYK36" i="6"/>
  <c r="UYL36" i="6"/>
  <c r="UYM36" i="6"/>
  <c r="UYN36" i="6"/>
  <c r="UYO36" i="6"/>
  <c r="UYP36" i="6"/>
  <c r="UYQ36" i="6"/>
  <c r="UYR36" i="6"/>
  <c r="UYS36" i="6"/>
  <c r="UYT36" i="6"/>
  <c r="UYU36" i="6"/>
  <c r="UYV36" i="6"/>
  <c r="UYW36" i="6"/>
  <c r="UYX36" i="6"/>
  <c r="UYY36" i="6"/>
  <c r="UYZ36" i="6"/>
  <c r="UZA36" i="6"/>
  <c r="UZB36" i="6"/>
  <c r="UZC36" i="6"/>
  <c r="UZD36" i="6"/>
  <c r="UZE36" i="6"/>
  <c r="UZF36" i="6"/>
  <c r="UZG36" i="6"/>
  <c r="UZH36" i="6"/>
  <c r="UZI36" i="6"/>
  <c r="UZJ36" i="6"/>
  <c r="UZK36" i="6"/>
  <c r="UZL36" i="6"/>
  <c r="UZM36" i="6"/>
  <c r="UZN36" i="6"/>
  <c r="UZO36" i="6"/>
  <c r="UZP36" i="6"/>
  <c r="UZQ36" i="6"/>
  <c r="UZR36" i="6"/>
  <c r="UZS36" i="6"/>
  <c r="UZT36" i="6"/>
  <c r="UZU36" i="6"/>
  <c r="UZV36" i="6"/>
  <c r="UZW36" i="6"/>
  <c r="UZX36" i="6"/>
  <c r="UZY36" i="6"/>
  <c r="UZZ36" i="6"/>
  <c r="VAA36" i="6"/>
  <c r="VAB36" i="6"/>
  <c r="VAC36" i="6"/>
  <c r="VAD36" i="6"/>
  <c r="VAE36" i="6"/>
  <c r="VAF36" i="6"/>
  <c r="VAG36" i="6"/>
  <c r="VAH36" i="6"/>
  <c r="VAI36" i="6"/>
  <c r="VAJ36" i="6"/>
  <c r="VAK36" i="6"/>
  <c r="VAL36" i="6"/>
  <c r="VAM36" i="6"/>
  <c r="VAN36" i="6"/>
  <c r="VAO36" i="6"/>
  <c r="VAP36" i="6"/>
  <c r="VAQ36" i="6"/>
  <c r="VAR36" i="6"/>
  <c r="VAS36" i="6"/>
  <c r="VAT36" i="6"/>
  <c r="VAU36" i="6"/>
  <c r="VAV36" i="6"/>
  <c r="VAW36" i="6"/>
  <c r="VAX36" i="6"/>
  <c r="VAY36" i="6"/>
  <c r="VAZ36" i="6"/>
  <c r="VBA36" i="6"/>
  <c r="VBB36" i="6"/>
  <c r="VBC36" i="6"/>
  <c r="VBD36" i="6"/>
  <c r="VBE36" i="6"/>
  <c r="VBF36" i="6"/>
  <c r="VBG36" i="6"/>
  <c r="VBH36" i="6"/>
  <c r="VBI36" i="6"/>
  <c r="VBJ36" i="6"/>
  <c r="VBK36" i="6"/>
  <c r="VBL36" i="6"/>
  <c r="VBM36" i="6"/>
  <c r="VBN36" i="6"/>
  <c r="VBO36" i="6"/>
  <c r="VBP36" i="6"/>
  <c r="VBQ36" i="6"/>
  <c r="VBR36" i="6"/>
  <c r="VBS36" i="6"/>
  <c r="VBT36" i="6"/>
  <c r="VBU36" i="6"/>
  <c r="VBV36" i="6"/>
  <c r="VBW36" i="6"/>
  <c r="VBX36" i="6"/>
  <c r="VBY36" i="6"/>
  <c r="VBZ36" i="6"/>
  <c r="VCA36" i="6"/>
  <c r="VCB36" i="6"/>
  <c r="VCC36" i="6"/>
  <c r="VCD36" i="6"/>
  <c r="VCE36" i="6"/>
  <c r="VCF36" i="6"/>
  <c r="VCG36" i="6"/>
  <c r="VCH36" i="6"/>
  <c r="VCI36" i="6"/>
  <c r="VCJ36" i="6"/>
  <c r="VCK36" i="6"/>
  <c r="VCL36" i="6"/>
  <c r="VCM36" i="6"/>
  <c r="VCN36" i="6"/>
  <c r="VCO36" i="6"/>
  <c r="VCP36" i="6"/>
  <c r="VCQ36" i="6"/>
  <c r="VCR36" i="6"/>
  <c r="VCS36" i="6"/>
  <c r="VCT36" i="6"/>
  <c r="VCU36" i="6"/>
  <c r="VCV36" i="6"/>
  <c r="VCW36" i="6"/>
  <c r="VCX36" i="6"/>
  <c r="VCY36" i="6"/>
  <c r="VCZ36" i="6"/>
  <c r="VDA36" i="6"/>
  <c r="VDB36" i="6"/>
  <c r="VDC36" i="6"/>
  <c r="VDD36" i="6"/>
  <c r="VDE36" i="6"/>
  <c r="VDF36" i="6"/>
  <c r="VDG36" i="6"/>
  <c r="VDH36" i="6"/>
  <c r="VDI36" i="6"/>
  <c r="VDJ36" i="6"/>
  <c r="VDK36" i="6"/>
  <c r="VDL36" i="6"/>
  <c r="VDM36" i="6"/>
  <c r="VDN36" i="6"/>
  <c r="VDO36" i="6"/>
  <c r="VDP36" i="6"/>
  <c r="VDQ36" i="6"/>
  <c r="VDR36" i="6"/>
  <c r="VDS36" i="6"/>
  <c r="VDT36" i="6"/>
  <c r="VDU36" i="6"/>
  <c r="VDV36" i="6"/>
  <c r="VDW36" i="6"/>
  <c r="VDX36" i="6"/>
  <c r="VDY36" i="6"/>
  <c r="VDZ36" i="6"/>
  <c r="VEA36" i="6"/>
  <c r="VEB36" i="6"/>
  <c r="VEC36" i="6"/>
  <c r="VED36" i="6"/>
  <c r="VEE36" i="6"/>
  <c r="VEF36" i="6"/>
  <c r="VEG36" i="6"/>
  <c r="VEH36" i="6"/>
  <c r="VEI36" i="6"/>
  <c r="VEJ36" i="6"/>
  <c r="VEK36" i="6"/>
  <c r="VEL36" i="6"/>
  <c r="VEM36" i="6"/>
  <c r="VEN36" i="6"/>
  <c r="VEO36" i="6"/>
  <c r="VEP36" i="6"/>
  <c r="VEQ36" i="6"/>
  <c r="VER36" i="6"/>
  <c r="VES36" i="6"/>
  <c r="VET36" i="6"/>
  <c r="VEU36" i="6"/>
  <c r="VEV36" i="6"/>
  <c r="VEW36" i="6"/>
  <c r="VEX36" i="6"/>
  <c r="VEY36" i="6"/>
  <c r="VEZ36" i="6"/>
  <c r="VFA36" i="6"/>
  <c r="VFB36" i="6"/>
  <c r="VFC36" i="6"/>
  <c r="VFD36" i="6"/>
  <c r="VFE36" i="6"/>
  <c r="VFF36" i="6"/>
  <c r="VFG36" i="6"/>
  <c r="VFH36" i="6"/>
  <c r="VFI36" i="6"/>
  <c r="VFJ36" i="6"/>
  <c r="VFK36" i="6"/>
  <c r="VFL36" i="6"/>
  <c r="VFM36" i="6"/>
  <c r="VFN36" i="6"/>
  <c r="VFO36" i="6"/>
  <c r="VFP36" i="6"/>
  <c r="VFQ36" i="6"/>
  <c r="VFR36" i="6"/>
  <c r="VFS36" i="6"/>
  <c r="VFT36" i="6"/>
  <c r="VFU36" i="6"/>
  <c r="VFV36" i="6"/>
  <c r="VFW36" i="6"/>
  <c r="VFX36" i="6"/>
  <c r="VFY36" i="6"/>
  <c r="VFZ36" i="6"/>
  <c r="VGA36" i="6"/>
  <c r="VGB36" i="6"/>
  <c r="VGC36" i="6"/>
  <c r="VGD36" i="6"/>
  <c r="VGE36" i="6"/>
  <c r="VGF36" i="6"/>
  <c r="VGG36" i="6"/>
  <c r="VGH36" i="6"/>
  <c r="VGI36" i="6"/>
  <c r="VGJ36" i="6"/>
  <c r="VGK36" i="6"/>
  <c r="VGL36" i="6"/>
  <c r="VGM36" i="6"/>
  <c r="VGN36" i="6"/>
  <c r="VGO36" i="6"/>
  <c r="VGP36" i="6"/>
  <c r="VGQ36" i="6"/>
  <c r="VGR36" i="6"/>
  <c r="VGS36" i="6"/>
  <c r="VGT36" i="6"/>
  <c r="VGU36" i="6"/>
  <c r="VGV36" i="6"/>
  <c r="VGW36" i="6"/>
  <c r="VGX36" i="6"/>
  <c r="VGY36" i="6"/>
  <c r="VGZ36" i="6"/>
  <c r="VHA36" i="6"/>
  <c r="VHB36" i="6"/>
  <c r="VHC36" i="6"/>
  <c r="VHD36" i="6"/>
  <c r="VHE36" i="6"/>
  <c r="VHF36" i="6"/>
  <c r="VHG36" i="6"/>
  <c r="VHH36" i="6"/>
  <c r="VHI36" i="6"/>
  <c r="VHJ36" i="6"/>
  <c r="VHK36" i="6"/>
  <c r="VHL36" i="6"/>
  <c r="VHM36" i="6"/>
  <c r="VHN36" i="6"/>
  <c r="VHO36" i="6"/>
  <c r="VHP36" i="6"/>
  <c r="VHQ36" i="6"/>
  <c r="VHR36" i="6"/>
  <c r="VHS36" i="6"/>
  <c r="VHT36" i="6"/>
  <c r="VHU36" i="6"/>
  <c r="VHV36" i="6"/>
  <c r="VHW36" i="6"/>
  <c r="VHX36" i="6"/>
  <c r="VHY36" i="6"/>
  <c r="VHZ36" i="6"/>
  <c r="VIA36" i="6"/>
  <c r="VIB36" i="6"/>
  <c r="VIC36" i="6"/>
  <c r="VID36" i="6"/>
  <c r="VIE36" i="6"/>
  <c r="VIF36" i="6"/>
  <c r="VIG36" i="6"/>
  <c r="VIH36" i="6"/>
  <c r="VII36" i="6"/>
  <c r="VIJ36" i="6"/>
  <c r="VIK36" i="6"/>
  <c r="VIL36" i="6"/>
  <c r="VIM36" i="6"/>
  <c r="VIN36" i="6"/>
  <c r="VIO36" i="6"/>
  <c r="VIP36" i="6"/>
  <c r="VIQ36" i="6"/>
  <c r="VIR36" i="6"/>
  <c r="VIS36" i="6"/>
  <c r="VIT36" i="6"/>
  <c r="VIU36" i="6"/>
  <c r="VIV36" i="6"/>
  <c r="VIW36" i="6"/>
  <c r="VIX36" i="6"/>
  <c r="VIY36" i="6"/>
  <c r="VIZ36" i="6"/>
  <c r="VJA36" i="6"/>
  <c r="VJB36" i="6"/>
  <c r="VJC36" i="6"/>
  <c r="VJD36" i="6"/>
  <c r="VJE36" i="6"/>
  <c r="VJF36" i="6"/>
  <c r="VJG36" i="6"/>
  <c r="VJH36" i="6"/>
  <c r="VJI36" i="6"/>
  <c r="VJJ36" i="6"/>
  <c r="VJK36" i="6"/>
  <c r="VJL36" i="6"/>
  <c r="VJM36" i="6"/>
  <c r="VJN36" i="6"/>
  <c r="VJO36" i="6"/>
  <c r="VJP36" i="6"/>
  <c r="VJQ36" i="6"/>
  <c r="VJR36" i="6"/>
  <c r="VJS36" i="6"/>
  <c r="VJT36" i="6"/>
  <c r="VJU36" i="6"/>
  <c r="VJV36" i="6"/>
  <c r="VJW36" i="6"/>
  <c r="VJX36" i="6"/>
  <c r="VJY36" i="6"/>
  <c r="VJZ36" i="6"/>
  <c r="VKA36" i="6"/>
  <c r="VKB36" i="6"/>
  <c r="VKC36" i="6"/>
  <c r="VKD36" i="6"/>
  <c r="VKE36" i="6"/>
  <c r="VKF36" i="6"/>
  <c r="VKG36" i="6"/>
  <c r="VKH36" i="6"/>
  <c r="VKI36" i="6"/>
  <c r="VKJ36" i="6"/>
  <c r="VKK36" i="6"/>
  <c r="VKL36" i="6"/>
  <c r="VKM36" i="6"/>
  <c r="VKN36" i="6"/>
  <c r="VKO36" i="6"/>
  <c r="VKP36" i="6"/>
  <c r="VKQ36" i="6"/>
  <c r="VKR36" i="6"/>
  <c r="VKS36" i="6"/>
  <c r="VKT36" i="6"/>
  <c r="VKU36" i="6"/>
  <c r="VKV36" i="6"/>
  <c r="VKW36" i="6"/>
  <c r="VKX36" i="6"/>
  <c r="VKY36" i="6"/>
  <c r="VKZ36" i="6"/>
  <c r="VLA36" i="6"/>
  <c r="VLB36" i="6"/>
  <c r="VLC36" i="6"/>
  <c r="VLD36" i="6"/>
  <c r="VLE36" i="6"/>
  <c r="VLF36" i="6"/>
  <c r="VLG36" i="6"/>
  <c r="VLH36" i="6"/>
  <c r="VLI36" i="6"/>
  <c r="VLJ36" i="6"/>
  <c r="VLK36" i="6"/>
  <c r="VLL36" i="6"/>
  <c r="VLM36" i="6"/>
  <c r="VLN36" i="6"/>
  <c r="VLO36" i="6"/>
  <c r="VLP36" i="6"/>
  <c r="VLQ36" i="6"/>
  <c r="VLR36" i="6"/>
  <c r="VLS36" i="6"/>
  <c r="VLT36" i="6"/>
  <c r="VLU36" i="6"/>
  <c r="VLV36" i="6"/>
  <c r="VLW36" i="6"/>
  <c r="VLX36" i="6"/>
  <c r="VLY36" i="6"/>
  <c r="VLZ36" i="6"/>
  <c r="VMA36" i="6"/>
  <c r="VMB36" i="6"/>
  <c r="VMC36" i="6"/>
  <c r="VMD36" i="6"/>
  <c r="VME36" i="6"/>
  <c r="VMF36" i="6"/>
  <c r="VMG36" i="6"/>
  <c r="VMH36" i="6"/>
  <c r="VMI36" i="6"/>
  <c r="VMJ36" i="6"/>
  <c r="VMK36" i="6"/>
  <c r="VML36" i="6"/>
  <c r="VMM36" i="6"/>
  <c r="VMN36" i="6"/>
  <c r="VMO36" i="6"/>
  <c r="VMP36" i="6"/>
  <c r="VMQ36" i="6"/>
  <c r="VMR36" i="6"/>
  <c r="VMS36" i="6"/>
  <c r="VMT36" i="6"/>
  <c r="VMU36" i="6"/>
  <c r="VMV36" i="6"/>
  <c r="VMW36" i="6"/>
  <c r="VMX36" i="6"/>
  <c r="VMY36" i="6"/>
  <c r="VMZ36" i="6"/>
  <c r="VNA36" i="6"/>
  <c r="VNB36" i="6"/>
  <c r="VNC36" i="6"/>
  <c r="VND36" i="6"/>
  <c r="VNE36" i="6"/>
  <c r="VNF36" i="6"/>
  <c r="VNG36" i="6"/>
  <c r="VNH36" i="6"/>
  <c r="VNI36" i="6"/>
  <c r="VNJ36" i="6"/>
  <c r="VNK36" i="6"/>
  <c r="VNL36" i="6"/>
  <c r="VNM36" i="6"/>
  <c r="VNN36" i="6"/>
  <c r="VNO36" i="6"/>
  <c r="VNP36" i="6"/>
  <c r="VNQ36" i="6"/>
  <c r="VNR36" i="6"/>
  <c r="VNS36" i="6"/>
  <c r="VNT36" i="6"/>
  <c r="VNU36" i="6"/>
  <c r="VNV36" i="6"/>
  <c r="VNW36" i="6"/>
  <c r="VNX36" i="6"/>
  <c r="VNY36" i="6"/>
  <c r="VNZ36" i="6"/>
  <c r="VOA36" i="6"/>
  <c r="VOB36" i="6"/>
  <c r="VOC36" i="6"/>
  <c r="VOD36" i="6"/>
  <c r="VOE36" i="6"/>
  <c r="VOF36" i="6"/>
  <c r="VOG36" i="6"/>
  <c r="VOH36" i="6"/>
  <c r="VOI36" i="6"/>
  <c r="VOJ36" i="6"/>
  <c r="VOK36" i="6"/>
  <c r="VOL36" i="6"/>
  <c r="VOM36" i="6"/>
  <c r="VON36" i="6"/>
  <c r="VOO36" i="6"/>
  <c r="VOP36" i="6"/>
  <c r="VOQ36" i="6"/>
  <c r="VOR36" i="6"/>
  <c r="VOS36" i="6"/>
  <c r="VOT36" i="6"/>
  <c r="VOU36" i="6"/>
  <c r="VOV36" i="6"/>
  <c r="VOW36" i="6"/>
  <c r="VOX36" i="6"/>
  <c r="VOY36" i="6"/>
  <c r="VOZ36" i="6"/>
  <c r="VPA36" i="6"/>
  <c r="VPB36" i="6"/>
  <c r="VPC36" i="6"/>
  <c r="VPD36" i="6"/>
  <c r="VPE36" i="6"/>
  <c r="VPF36" i="6"/>
  <c r="VPG36" i="6"/>
  <c r="VPH36" i="6"/>
  <c r="VPI36" i="6"/>
  <c r="VPJ36" i="6"/>
  <c r="VPK36" i="6"/>
  <c r="VPL36" i="6"/>
  <c r="VPM36" i="6"/>
  <c r="VPN36" i="6"/>
  <c r="VPO36" i="6"/>
  <c r="VPP36" i="6"/>
  <c r="VPQ36" i="6"/>
  <c r="VPR36" i="6"/>
  <c r="VPS36" i="6"/>
  <c r="VPT36" i="6"/>
  <c r="VPU36" i="6"/>
  <c r="VPV36" i="6"/>
  <c r="VPW36" i="6"/>
  <c r="VPX36" i="6"/>
  <c r="VPY36" i="6"/>
  <c r="VPZ36" i="6"/>
  <c r="VQA36" i="6"/>
  <c r="VQB36" i="6"/>
  <c r="VQC36" i="6"/>
  <c r="VQD36" i="6"/>
  <c r="VQE36" i="6"/>
  <c r="VQF36" i="6"/>
  <c r="VQG36" i="6"/>
  <c r="VQH36" i="6"/>
  <c r="VQI36" i="6"/>
  <c r="VQJ36" i="6"/>
  <c r="VQK36" i="6"/>
  <c r="VQL36" i="6"/>
  <c r="VQM36" i="6"/>
  <c r="VQN36" i="6"/>
  <c r="VQO36" i="6"/>
  <c r="VQP36" i="6"/>
  <c r="VQQ36" i="6"/>
  <c r="VQR36" i="6"/>
  <c r="VQS36" i="6"/>
  <c r="VQT36" i="6"/>
  <c r="VQU36" i="6"/>
  <c r="VQV36" i="6"/>
  <c r="VQW36" i="6"/>
  <c r="VQX36" i="6"/>
  <c r="VQY36" i="6"/>
  <c r="VQZ36" i="6"/>
  <c r="VRA36" i="6"/>
  <c r="VRB36" i="6"/>
  <c r="VRC36" i="6"/>
  <c r="VRD36" i="6"/>
  <c r="VRE36" i="6"/>
  <c r="VRF36" i="6"/>
  <c r="VRG36" i="6"/>
  <c r="VRH36" i="6"/>
  <c r="VRI36" i="6"/>
  <c r="VRJ36" i="6"/>
  <c r="VRK36" i="6"/>
  <c r="VRL36" i="6"/>
  <c r="VRM36" i="6"/>
  <c r="VRN36" i="6"/>
  <c r="VRO36" i="6"/>
  <c r="VRP36" i="6"/>
  <c r="VRQ36" i="6"/>
  <c r="VRR36" i="6"/>
  <c r="VRS36" i="6"/>
  <c r="VRT36" i="6"/>
  <c r="VRU36" i="6"/>
  <c r="VRV36" i="6"/>
  <c r="VRW36" i="6"/>
  <c r="VRX36" i="6"/>
  <c r="VRY36" i="6"/>
  <c r="VRZ36" i="6"/>
  <c r="VSA36" i="6"/>
  <c r="VSB36" i="6"/>
  <c r="VSC36" i="6"/>
  <c r="VSD36" i="6"/>
  <c r="VSE36" i="6"/>
  <c r="VSF36" i="6"/>
  <c r="VSG36" i="6"/>
  <c r="VSH36" i="6"/>
  <c r="VSI36" i="6"/>
  <c r="VSJ36" i="6"/>
  <c r="VSK36" i="6"/>
  <c r="VSL36" i="6"/>
  <c r="VSM36" i="6"/>
  <c r="VSN36" i="6"/>
  <c r="VSO36" i="6"/>
  <c r="VSP36" i="6"/>
  <c r="VSQ36" i="6"/>
  <c r="VSR36" i="6"/>
  <c r="VSS36" i="6"/>
  <c r="VST36" i="6"/>
  <c r="VSU36" i="6"/>
  <c r="VSV36" i="6"/>
  <c r="VSW36" i="6"/>
  <c r="VSX36" i="6"/>
  <c r="VSY36" i="6"/>
  <c r="VSZ36" i="6"/>
  <c r="VTA36" i="6"/>
  <c r="VTB36" i="6"/>
  <c r="VTC36" i="6"/>
  <c r="VTD36" i="6"/>
  <c r="VTE36" i="6"/>
  <c r="VTF36" i="6"/>
  <c r="VTG36" i="6"/>
  <c r="VTH36" i="6"/>
  <c r="VTI36" i="6"/>
  <c r="VTJ36" i="6"/>
  <c r="VTK36" i="6"/>
  <c r="VTL36" i="6"/>
  <c r="VTM36" i="6"/>
  <c r="VTN36" i="6"/>
  <c r="VTO36" i="6"/>
  <c r="VTP36" i="6"/>
  <c r="VTQ36" i="6"/>
  <c r="VTR36" i="6"/>
  <c r="VTS36" i="6"/>
  <c r="VTT36" i="6"/>
  <c r="VTU36" i="6"/>
  <c r="VTV36" i="6"/>
  <c r="VTW36" i="6"/>
  <c r="VTX36" i="6"/>
  <c r="VTY36" i="6"/>
  <c r="VTZ36" i="6"/>
  <c r="VUA36" i="6"/>
  <c r="VUB36" i="6"/>
  <c r="VUC36" i="6"/>
  <c r="VUD36" i="6"/>
  <c r="VUE36" i="6"/>
  <c r="VUF36" i="6"/>
  <c r="VUG36" i="6"/>
  <c r="VUH36" i="6"/>
  <c r="VUI36" i="6"/>
  <c r="VUJ36" i="6"/>
  <c r="VUK36" i="6"/>
  <c r="VUL36" i="6"/>
  <c r="VUM36" i="6"/>
  <c r="VUN36" i="6"/>
  <c r="VUO36" i="6"/>
  <c r="VUP36" i="6"/>
  <c r="VUQ36" i="6"/>
  <c r="VUR36" i="6"/>
  <c r="VUS36" i="6"/>
  <c r="VUT36" i="6"/>
  <c r="VUU36" i="6"/>
  <c r="VUV36" i="6"/>
  <c r="VUW36" i="6"/>
  <c r="VUX36" i="6"/>
  <c r="VUY36" i="6"/>
  <c r="VUZ36" i="6"/>
  <c r="VVA36" i="6"/>
  <c r="VVB36" i="6"/>
  <c r="VVC36" i="6"/>
  <c r="VVD36" i="6"/>
  <c r="VVE36" i="6"/>
  <c r="VVF36" i="6"/>
  <c r="VVG36" i="6"/>
  <c r="VVH36" i="6"/>
  <c r="VVI36" i="6"/>
  <c r="VVJ36" i="6"/>
  <c r="VVK36" i="6"/>
  <c r="VVL36" i="6"/>
  <c r="VVM36" i="6"/>
  <c r="VVN36" i="6"/>
  <c r="VVO36" i="6"/>
  <c r="VVP36" i="6"/>
  <c r="VVQ36" i="6"/>
  <c r="VVR36" i="6"/>
  <c r="VVS36" i="6"/>
  <c r="VVT36" i="6"/>
  <c r="VVU36" i="6"/>
  <c r="VVV36" i="6"/>
  <c r="VVW36" i="6"/>
  <c r="VVX36" i="6"/>
  <c r="VVY36" i="6"/>
  <c r="VVZ36" i="6"/>
  <c r="VWA36" i="6"/>
  <c r="VWB36" i="6"/>
  <c r="VWC36" i="6"/>
  <c r="VWD36" i="6"/>
  <c r="VWE36" i="6"/>
  <c r="VWF36" i="6"/>
  <c r="VWG36" i="6"/>
  <c r="VWH36" i="6"/>
  <c r="VWI36" i="6"/>
  <c r="VWJ36" i="6"/>
  <c r="VWK36" i="6"/>
  <c r="VWL36" i="6"/>
  <c r="VWM36" i="6"/>
  <c r="VWN36" i="6"/>
  <c r="VWO36" i="6"/>
  <c r="VWP36" i="6"/>
  <c r="VWQ36" i="6"/>
  <c r="VWR36" i="6"/>
  <c r="VWS36" i="6"/>
  <c r="VWT36" i="6"/>
  <c r="VWU36" i="6"/>
  <c r="VWV36" i="6"/>
  <c r="VWW36" i="6"/>
  <c r="VWX36" i="6"/>
  <c r="VWY36" i="6"/>
  <c r="VWZ36" i="6"/>
  <c r="VXA36" i="6"/>
  <c r="VXB36" i="6"/>
  <c r="VXC36" i="6"/>
  <c r="VXD36" i="6"/>
  <c r="VXE36" i="6"/>
  <c r="VXF36" i="6"/>
  <c r="VXG36" i="6"/>
  <c r="VXH36" i="6"/>
  <c r="VXI36" i="6"/>
  <c r="VXJ36" i="6"/>
  <c r="VXK36" i="6"/>
  <c r="VXL36" i="6"/>
  <c r="VXM36" i="6"/>
  <c r="VXN36" i="6"/>
  <c r="VXO36" i="6"/>
  <c r="VXP36" i="6"/>
  <c r="VXQ36" i="6"/>
  <c r="VXR36" i="6"/>
  <c r="VXS36" i="6"/>
  <c r="VXT36" i="6"/>
  <c r="VXU36" i="6"/>
  <c r="VXV36" i="6"/>
  <c r="VXW36" i="6"/>
  <c r="VXX36" i="6"/>
  <c r="VXY36" i="6"/>
  <c r="VXZ36" i="6"/>
  <c r="VYA36" i="6"/>
  <c r="VYB36" i="6"/>
  <c r="VYC36" i="6"/>
  <c r="VYD36" i="6"/>
  <c r="VYE36" i="6"/>
  <c r="VYF36" i="6"/>
  <c r="VYG36" i="6"/>
  <c r="VYH36" i="6"/>
  <c r="VYI36" i="6"/>
  <c r="VYJ36" i="6"/>
  <c r="VYK36" i="6"/>
  <c r="VYL36" i="6"/>
  <c r="VYM36" i="6"/>
  <c r="VYN36" i="6"/>
  <c r="VYO36" i="6"/>
  <c r="VYP36" i="6"/>
  <c r="VYQ36" i="6"/>
  <c r="VYR36" i="6"/>
  <c r="VYS36" i="6"/>
  <c r="VYT36" i="6"/>
  <c r="VYU36" i="6"/>
  <c r="VYV36" i="6"/>
  <c r="VYW36" i="6"/>
  <c r="VYX36" i="6"/>
  <c r="VYY36" i="6"/>
  <c r="VYZ36" i="6"/>
  <c r="VZA36" i="6"/>
  <c r="VZB36" i="6"/>
  <c r="VZC36" i="6"/>
  <c r="VZD36" i="6"/>
  <c r="VZE36" i="6"/>
  <c r="VZF36" i="6"/>
  <c r="VZG36" i="6"/>
  <c r="VZH36" i="6"/>
  <c r="VZI36" i="6"/>
  <c r="VZJ36" i="6"/>
  <c r="VZK36" i="6"/>
  <c r="VZL36" i="6"/>
  <c r="VZM36" i="6"/>
  <c r="VZN36" i="6"/>
  <c r="VZO36" i="6"/>
  <c r="VZP36" i="6"/>
  <c r="VZQ36" i="6"/>
  <c r="VZR36" i="6"/>
  <c r="VZS36" i="6"/>
  <c r="VZT36" i="6"/>
  <c r="VZU36" i="6"/>
  <c r="VZV36" i="6"/>
  <c r="VZW36" i="6"/>
  <c r="VZX36" i="6"/>
  <c r="VZY36" i="6"/>
  <c r="VZZ36" i="6"/>
  <c r="WAA36" i="6"/>
  <c r="WAB36" i="6"/>
  <c r="WAC36" i="6"/>
  <c r="WAD36" i="6"/>
  <c r="WAE36" i="6"/>
  <c r="WAF36" i="6"/>
  <c r="WAG36" i="6"/>
  <c r="WAH36" i="6"/>
  <c r="WAI36" i="6"/>
  <c r="WAJ36" i="6"/>
  <c r="WAK36" i="6"/>
  <c r="WAL36" i="6"/>
  <c r="WAM36" i="6"/>
  <c r="WAN36" i="6"/>
  <c r="WAO36" i="6"/>
  <c r="WAP36" i="6"/>
  <c r="WAQ36" i="6"/>
  <c r="WAR36" i="6"/>
  <c r="WAS36" i="6"/>
  <c r="WAT36" i="6"/>
  <c r="WAU36" i="6"/>
  <c r="WAV36" i="6"/>
  <c r="WAW36" i="6"/>
  <c r="WAX36" i="6"/>
  <c r="WAY36" i="6"/>
  <c r="WAZ36" i="6"/>
  <c r="WBA36" i="6"/>
  <c r="WBB36" i="6"/>
  <c r="WBC36" i="6"/>
  <c r="WBD36" i="6"/>
  <c r="WBE36" i="6"/>
  <c r="WBF36" i="6"/>
  <c r="WBG36" i="6"/>
  <c r="WBH36" i="6"/>
  <c r="WBI36" i="6"/>
  <c r="WBJ36" i="6"/>
  <c r="WBK36" i="6"/>
  <c r="WBL36" i="6"/>
  <c r="WBM36" i="6"/>
  <c r="WBN36" i="6"/>
  <c r="WBO36" i="6"/>
  <c r="WBP36" i="6"/>
  <c r="WBQ36" i="6"/>
  <c r="WBR36" i="6"/>
  <c r="WBS36" i="6"/>
  <c r="WBT36" i="6"/>
  <c r="WBU36" i="6"/>
  <c r="WBV36" i="6"/>
  <c r="WBW36" i="6"/>
  <c r="WBX36" i="6"/>
  <c r="WBY36" i="6"/>
  <c r="WBZ36" i="6"/>
  <c r="WCA36" i="6"/>
  <c r="WCB36" i="6"/>
  <c r="WCC36" i="6"/>
  <c r="WCD36" i="6"/>
  <c r="WCE36" i="6"/>
  <c r="WCF36" i="6"/>
  <c r="WCG36" i="6"/>
  <c r="WCH36" i="6"/>
  <c r="WCI36" i="6"/>
  <c r="WCJ36" i="6"/>
  <c r="WCK36" i="6"/>
  <c r="WCL36" i="6"/>
  <c r="WCM36" i="6"/>
  <c r="WCN36" i="6"/>
  <c r="WCO36" i="6"/>
  <c r="WCP36" i="6"/>
  <c r="WCQ36" i="6"/>
  <c r="WCR36" i="6"/>
  <c r="WCS36" i="6"/>
  <c r="WCT36" i="6"/>
  <c r="WCU36" i="6"/>
  <c r="WCV36" i="6"/>
  <c r="WCW36" i="6"/>
  <c r="WCX36" i="6"/>
  <c r="WCY36" i="6"/>
  <c r="WCZ36" i="6"/>
  <c r="WDA36" i="6"/>
  <c r="WDB36" i="6"/>
  <c r="WDC36" i="6"/>
  <c r="WDD36" i="6"/>
  <c r="WDE36" i="6"/>
  <c r="WDF36" i="6"/>
  <c r="WDG36" i="6"/>
  <c r="WDH36" i="6"/>
  <c r="WDI36" i="6"/>
  <c r="WDJ36" i="6"/>
  <c r="WDK36" i="6"/>
  <c r="WDL36" i="6"/>
  <c r="WDM36" i="6"/>
  <c r="WDN36" i="6"/>
  <c r="WDO36" i="6"/>
  <c r="WDP36" i="6"/>
  <c r="WDQ36" i="6"/>
  <c r="WDR36" i="6"/>
  <c r="WDS36" i="6"/>
  <c r="WDT36" i="6"/>
  <c r="WDU36" i="6"/>
  <c r="WDV36" i="6"/>
  <c r="WDW36" i="6"/>
  <c r="WDX36" i="6"/>
  <c r="WDY36" i="6"/>
  <c r="WDZ36" i="6"/>
  <c r="WEA36" i="6"/>
  <c r="WEB36" i="6"/>
  <c r="WEC36" i="6"/>
  <c r="WED36" i="6"/>
  <c r="WEE36" i="6"/>
  <c r="WEF36" i="6"/>
  <c r="WEG36" i="6"/>
  <c r="WEH36" i="6"/>
  <c r="WEI36" i="6"/>
  <c r="WEJ36" i="6"/>
  <c r="WEK36" i="6"/>
  <c r="WEL36" i="6"/>
  <c r="WEM36" i="6"/>
  <c r="WEN36" i="6"/>
  <c r="WEO36" i="6"/>
  <c r="WEP36" i="6"/>
  <c r="WEQ36" i="6"/>
  <c r="WER36" i="6"/>
  <c r="WES36" i="6"/>
  <c r="WET36" i="6"/>
  <c r="WEU36" i="6"/>
  <c r="WEV36" i="6"/>
  <c r="WEW36" i="6"/>
  <c r="WEX36" i="6"/>
  <c r="WEY36" i="6"/>
  <c r="WEZ36" i="6"/>
  <c r="WFA36" i="6"/>
  <c r="WFB36" i="6"/>
  <c r="WFC36" i="6"/>
  <c r="WFD36" i="6"/>
  <c r="WFE36" i="6"/>
  <c r="WFF36" i="6"/>
  <c r="WFG36" i="6"/>
  <c r="WFH36" i="6"/>
  <c r="WFI36" i="6"/>
  <c r="WFJ36" i="6"/>
  <c r="WFK36" i="6"/>
  <c r="WFL36" i="6"/>
  <c r="WFM36" i="6"/>
  <c r="WFN36" i="6"/>
  <c r="WFO36" i="6"/>
  <c r="WFP36" i="6"/>
  <c r="WFQ36" i="6"/>
  <c r="WFR36" i="6"/>
  <c r="WFS36" i="6"/>
  <c r="WFT36" i="6"/>
  <c r="WFU36" i="6"/>
  <c r="WFV36" i="6"/>
  <c r="WFW36" i="6"/>
  <c r="WFX36" i="6"/>
  <c r="WFY36" i="6"/>
  <c r="WFZ36" i="6"/>
  <c r="WGA36" i="6"/>
  <c r="WGB36" i="6"/>
  <c r="WGC36" i="6"/>
  <c r="WGD36" i="6"/>
  <c r="WGE36" i="6"/>
  <c r="WGF36" i="6"/>
  <c r="WGG36" i="6"/>
  <c r="WGH36" i="6"/>
  <c r="WGI36" i="6"/>
  <c r="WGJ36" i="6"/>
  <c r="WGK36" i="6"/>
  <c r="WGL36" i="6"/>
  <c r="WGM36" i="6"/>
  <c r="WGN36" i="6"/>
  <c r="WGO36" i="6"/>
  <c r="WGP36" i="6"/>
  <c r="WGQ36" i="6"/>
  <c r="WGR36" i="6"/>
  <c r="WGS36" i="6"/>
  <c r="WGT36" i="6"/>
  <c r="WGU36" i="6"/>
  <c r="WGV36" i="6"/>
  <c r="WGW36" i="6"/>
  <c r="WGX36" i="6"/>
  <c r="WGY36" i="6"/>
  <c r="WGZ36" i="6"/>
  <c r="WHA36" i="6"/>
  <c r="WHB36" i="6"/>
  <c r="WHC36" i="6"/>
  <c r="WHD36" i="6"/>
  <c r="WHE36" i="6"/>
  <c r="WHF36" i="6"/>
  <c r="WHG36" i="6"/>
  <c r="WHH36" i="6"/>
  <c r="WHI36" i="6"/>
  <c r="WHJ36" i="6"/>
  <c r="WHK36" i="6"/>
  <c r="WHL36" i="6"/>
  <c r="WHM36" i="6"/>
  <c r="WHN36" i="6"/>
  <c r="WHO36" i="6"/>
  <c r="WHP36" i="6"/>
  <c r="WHQ36" i="6"/>
  <c r="WHR36" i="6"/>
  <c r="WHS36" i="6"/>
  <c r="WHT36" i="6"/>
  <c r="WHU36" i="6"/>
  <c r="WHV36" i="6"/>
  <c r="WHW36" i="6"/>
  <c r="WHX36" i="6"/>
  <c r="WHY36" i="6"/>
  <c r="WHZ36" i="6"/>
  <c r="WIA36" i="6"/>
  <c r="WIB36" i="6"/>
  <c r="WIC36" i="6"/>
  <c r="WID36" i="6"/>
  <c r="WIE36" i="6"/>
  <c r="WIF36" i="6"/>
  <c r="WIG36" i="6"/>
  <c r="WIH36" i="6"/>
  <c r="WII36" i="6"/>
  <c r="WIJ36" i="6"/>
  <c r="WIK36" i="6"/>
  <c r="WIL36" i="6"/>
  <c r="WIM36" i="6"/>
  <c r="WIN36" i="6"/>
  <c r="WIO36" i="6"/>
  <c r="WIP36" i="6"/>
  <c r="WIQ36" i="6"/>
  <c r="WIR36" i="6"/>
  <c r="WIS36" i="6"/>
  <c r="WIT36" i="6"/>
  <c r="WIU36" i="6"/>
  <c r="WIV36" i="6"/>
  <c r="WIW36" i="6"/>
  <c r="WIX36" i="6"/>
  <c r="WIY36" i="6"/>
  <c r="WIZ36" i="6"/>
  <c r="WJA36" i="6"/>
  <c r="WJB36" i="6"/>
  <c r="WJC36" i="6"/>
  <c r="WJD36" i="6"/>
  <c r="WJE36" i="6"/>
  <c r="WJF36" i="6"/>
  <c r="WJG36" i="6"/>
  <c r="WJH36" i="6"/>
  <c r="WJI36" i="6"/>
  <c r="WJJ36" i="6"/>
  <c r="WJK36" i="6"/>
  <c r="WJL36" i="6"/>
  <c r="WJM36" i="6"/>
  <c r="WJN36" i="6"/>
  <c r="WJO36" i="6"/>
  <c r="WJP36" i="6"/>
  <c r="WJQ36" i="6"/>
  <c r="WJR36" i="6"/>
  <c r="WJS36" i="6"/>
  <c r="WJT36" i="6"/>
  <c r="WJU36" i="6"/>
  <c r="WJV36" i="6"/>
  <c r="WJW36" i="6"/>
  <c r="WJX36" i="6"/>
  <c r="WJY36" i="6"/>
  <c r="WJZ36" i="6"/>
  <c r="WKA36" i="6"/>
  <c r="WKB36" i="6"/>
  <c r="WKC36" i="6"/>
  <c r="WKD36" i="6"/>
  <c r="WKE36" i="6"/>
  <c r="WKF36" i="6"/>
  <c r="WKG36" i="6"/>
  <c r="WKH36" i="6"/>
  <c r="WKI36" i="6"/>
  <c r="WKJ36" i="6"/>
  <c r="WKK36" i="6"/>
  <c r="WKL36" i="6"/>
  <c r="WKM36" i="6"/>
  <c r="WKN36" i="6"/>
  <c r="WKO36" i="6"/>
  <c r="WKP36" i="6"/>
  <c r="WKQ36" i="6"/>
  <c r="WKR36" i="6"/>
  <c r="WKS36" i="6"/>
  <c r="WKT36" i="6"/>
  <c r="WKU36" i="6"/>
  <c r="WKV36" i="6"/>
  <c r="WKW36" i="6"/>
  <c r="WKX36" i="6"/>
  <c r="WKY36" i="6"/>
  <c r="WKZ36" i="6"/>
  <c r="WLA36" i="6"/>
  <c r="WLB36" i="6"/>
  <c r="WLC36" i="6"/>
  <c r="WLD36" i="6"/>
  <c r="WLE36" i="6"/>
  <c r="WLF36" i="6"/>
  <c r="WLG36" i="6"/>
  <c r="WLH36" i="6"/>
  <c r="WLI36" i="6"/>
  <c r="WLJ36" i="6"/>
  <c r="WLK36" i="6"/>
  <c r="WLL36" i="6"/>
  <c r="WLM36" i="6"/>
  <c r="WLN36" i="6"/>
  <c r="WLO36" i="6"/>
  <c r="WLP36" i="6"/>
  <c r="WLQ36" i="6"/>
  <c r="WLR36" i="6"/>
  <c r="WLS36" i="6"/>
  <c r="WLT36" i="6"/>
  <c r="WLU36" i="6"/>
  <c r="WLV36" i="6"/>
  <c r="WLW36" i="6"/>
  <c r="WLX36" i="6"/>
  <c r="WLY36" i="6"/>
  <c r="WLZ36" i="6"/>
  <c r="WMA36" i="6"/>
  <c r="WMB36" i="6"/>
  <c r="WMC36" i="6"/>
  <c r="WMD36" i="6"/>
  <c r="WME36" i="6"/>
  <c r="WMF36" i="6"/>
  <c r="WMG36" i="6"/>
  <c r="WMH36" i="6"/>
  <c r="WMI36" i="6"/>
  <c r="WMJ36" i="6"/>
  <c r="WMK36" i="6"/>
  <c r="WML36" i="6"/>
  <c r="WMM36" i="6"/>
  <c r="WMN36" i="6"/>
  <c r="WMO36" i="6"/>
  <c r="WMP36" i="6"/>
  <c r="WMQ36" i="6"/>
  <c r="WMR36" i="6"/>
  <c r="WMS36" i="6"/>
  <c r="WMT36" i="6"/>
  <c r="WMU36" i="6"/>
  <c r="WMV36" i="6"/>
  <c r="WMW36" i="6"/>
  <c r="WMX36" i="6"/>
  <c r="WMY36" i="6"/>
  <c r="WMZ36" i="6"/>
  <c r="WNA36" i="6"/>
  <c r="WNB36" i="6"/>
  <c r="WNC36" i="6"/>
  <c r="WND36" i="6"/>
  <c r="WNE36" i="6"/>
  <c r="WNF36" i="6"/>
  <c r="WNG36" i="6"/>
  <c r="WNH36" i="6"/>
  <c r="WNI36" i="6"/>
  <c r="WNJ36" i="6"/>
  <c r="WNK36" i="6"/>
  <c r="WNL36" i="6"/>
  <c r="WNM36" i="6"/>
  <c r="WNN36" i="6"/>
  <c r="WNO36" i="6"/>
  <c r="WNP36" i="6"/>
  <c r="WNQ36" i="6"/>
  <c r="WNR36" i="6"/>
  <c r="WNS36" i="6"/>
  <c r="WNT36" i="6"/>
  <c r="WNU36" i="6"/>
  <c r="WNV36" i="6"/>
  <c r="WNW36" i="6"/>
  <c r="WNX36" i="6"/>
  <c r="WNY36" i="6"/>
  <c r="WNZ36" i="6"/>
  <c r="WOA36" i="6"/>
  <c r="WOB36" i="6"/>
  <c r="WOC36" i="6"/>
  <c r="WOD36" i="6"/>
  <c r="WOE36" i="6"/>
  <c r="WOF36" i="6"/>
  <c r="WOG36" i="6"/>
  <c r="WOH36" i="6"/>
  <c r="WOI36" i="6"/>
  <c r="WOJ36" i="6"/>
  <c r="WOK36" i="6"/>
  <c r="WOL36" i="6"/>
  <c r="WOM36" i="6"/>
  <c r="WON36" i="6"/>
  <c r="WOO36" i="6"/>
  <c r="WOP36" i="6"/>
  <c r="WOQ36" i="6"/>
  <c r="WOR36" i="6"/>
  <c r="WOS36" i="6"/>
  <c r="WOT36" i="6"/>
  <c r="WOU36" i="6"/>
  <c r="WOV36" i="6"/>
  <c r="WOW36" i="6"/>
  <c r="WOX36" i="6"/>
  <c r="WOY36" i="6"/>
  <c r="WOZ36" i="6"/>
  <c r="WPA36" i="6"/>
  <c r="WPB36" i="6"/>
  <c r="WPC36" i="6"/>
  <c r="WPD36" i="6"/>
  <c r="WPE36" i="6"/>
  <c r="WPF36" i="6"/>
  <c r="WPG36" i="6"/>
  <c r="WPH36" i="6"/>
  <c r="WPI36" i="6"/>
  <c r="WPJ36" i="6"/>
  <c r="WPK36" i="6"/>
  <c r="WPL36" i="6"/>
  <c r="WPM36" i="6"/>
  <c r="WPN36" i="6"/>
  <c r="WPO36" i="6"/>
  <c r="WPP36" i="6"/>
  <c r="WPQ36" i="6"/>
  <c r="WPR36" i="6"/>
  <c r="WPS36" i="6"/>
  <c r="WPT36" i="6"/>
  <c r="WPU36" i="6"/>
  <c r="WPV36" i="6"/>
  <c r="WPW36" i="6"/>
  <c r="WPX36" i="6"/>
  <c r="WPY36" i="6"/>
  <c r="WPZ36" i="6"/>
  <c r="WQA36" i="6"/>
  <c r="WQB36" i="6"/>
  <c r="WQC36" i="6"/>
  <c r="WQD36" i="6"/>
  <c r="WQE36" i="6"/>
  <c r="WQF36" i="6"/>
  <c r="WQG36" i="6"/>
  <c r="WQH36" i="6"/>
  <c r="WQI36" i="6"/>
  <c r="WQJ36" i="6"/>
  <c r="WQK36" i="6"/>
  <c r="WQL36" i="6"/>
  <c r="WQM36" i="6"/>
  <c r="WQN36" i="6"/>
  <c r="WQO36" i="6"/>
  <c r="WQP36" i="6"/>
  <c r="WQQ36" i="6"/>
  <c r="WQR36" i="6"/>
  <c r="WQS36" i="6"/>
  <c r="WQT36" i="6"/>
  <c r="WQU36" i="6"/>
  <c r="WQV36" i="6"/>
  <c r="WQW36" i="6"/>
  <c r="WQX36" i="6"/>
  <c r="WQY36" i="6"/>
  <c r="WQZ36" i="6"/>
  <c r="WRA36" i="6"/>
  <c r="WRB36" i="6"/>
  <c r="WRC36" i="6"/>
  <c r="WRD36" i="6"/>
  <c r="WRE36" i="6"/>
  <c r="WRF36" i="6"/>
  <c r="WRG36" i="6"/>
  <c r="WRH36" i="6"/>
  <c r="WRI36" i="6"/>
  <c r="WRJ36" i="6"/>
  <c r="WRK36" i="6"/>
  <c r="WRL36" i="6"/>
  <c r="WRM36" i="6"/>
  <c r="WRN36" i="6"/>
  <c r="WRO36" i="6"/>
  <c r="WRP36" i="6"/>
  <c r="WRQ36" i="6"/>
  <c r="WRR36" i="6"/>
  <c r="WRS36" i="6"/>
  <c r="WRT36" i="6"/>
  <c r="WRU36" i="6"/>
  <c r="WRV36" i="6"/>
  <c r="WRW36" i="6"/>
  <c r="WRX36" i="6"/>
  <c r="WRY36" i="6"/>
  <c r="WRZ36" i="6"/>
  <c r="WSA36" i="6"/>
  <c r="WSB36" i="6"/>
  <c r="WSC36" i="6"/>
  <c r="WSD36" i="6"/>
  <c r="WSE36" i="6"/>
  <c r="WSF36" i="6"/>
  <c r="WSG36" i="6"/>
  <c r="WSH36" i="6"/>
  <c r="WSI36" i="6"/>
  <c r="WSJ36" i="6"/>
  <c r="WSK36" i="6"/>
  <c r="WSL36" i="6"/>
  <c r="WSM36" i="6"/>
  <c r="WSN36" i="6"/>
  <c r="WSO36" i="6"/>
  <c r="WSP36" i="6"/>
  <c r="WSQ36" i="6"/>
  <c r="WSR36" i="6"/>
  <c r="WSS36" i="6"/>
  <c r="WST36" i="6"/>
  <c r="WSU36" i="6"/>
  <c r="WSV36" i="6"/>
  <c r="WSW36" i="6"/>
  <c r="WSX36" i="6"/>
  <c r="WSY36" i="6"/>
  <c r="WSZ36" i="6"/>
  <c r="WTA36" i="6"/>
  <c r="WTB36" i="6"/>
  <c r="WTC36" i="6"/>
  <c r="WTD36" i="6"/>
  <c r="WTE36" i="6"/>
  <c r="WTF36" i="6"/>
  <c r="WTG36" i="6"/>
  <c r="WTH36" i="6"/>
  <c r="WTI36" i="6"/>
  <c r="WTJ36" i="6"/>
  <c r="WTK36" i="6"/>
  <c r="WTL36" i="6"/>
  <c r="WTM36" i="6"/>
  <c r="WTN36" i="6"/>
  <c r="WTO36" i="6"/>
  <c r="WTP36" i="6"/>
  <c r="WTQ36" i="6"/>
  <c r="WTR36" i="6"/>
  <c r="WTS36" i="6"/>
  <c r="WTT36" i="6"/>
  <c r="WTU36" i="6"/>
  <c r="WTV36" i="6"/>
  <c r="WTW36" i="6"/>
  <c r="WTX36" i="6"/>
  <c r="WTY36" i="6"/>
  <c r="WTZ36" i="6"/>
  <c r="WUA36" i="6"/>
  <c r="WUB36" i="6"/>
  <c r="WUC36" i="6"/>
  <c r="WUD36" i="6"/>
  <c r="WUE36" i="6"/>
  <c r="WUF36" i="6"/>
  <c r="WUG36" i="6"/>
  <c r="WUH36" i="6"/>
  <c r="WUI36" i="6"/>
  <c r="WUJ36" i="6"/>
  <c r="WUK36" i="6"/>
  <c r="WUL36" i="6"/>
  <c r="WUM36" i="6"/>
  <c r="WUN36" i="6"/>
  <c r="WUO36" i="6"/>
  <c r="WUP36" i="6"/>
  <c r="WUQ36" i="6"/>
  <c r="WUR36" i="6"/>
  <c r="WUS36" i="6"/>
  <c r="WUT36" i="6"/>
  <c r="WUU36" i="6"/>
  <c r="WUV36" i="6"/>
  <c r="WUW36" i="6"/>
  <c r="WUX36" i="6"/>
  <c r="WUY36" i="6"/>
  <c r="WUZ36" i="6"/>
  <c r="WVA36" i="6"/>
  <c r="WVB36" i="6"/>
  <c r="WVC36" i="6"/>
  <c r="WVD36" i="6"/>
  <c r="WVE36" i="6"/>
  <c r="WVF36" i="6"/>
  <c r="WVG36" i="6"/>
  <c r="WVH36" i="6"/>
  <c r="WVI36" i="6"/>
  <c r="WVJ36" i="6"/>
  <c r="WVK36" i="6"/>
  <c r="WVL36" i="6"/>
  <c r="WVM36" i="6"/>
  <c r="WVN36" i="6"/>
  <c r="WVO36" i="6"/>
  <c r="WVP36" i="6"/>
  <c r="WVQ36" i="6"/>
  <c r="WVR36" i="6"/>
  <c r="WVS36" i="6"/>
  <c r="WVT36" i="6"/>
  <c r="WVU36" i="6"/>
  <c r="WVV36" i="6"/>
  <c r="WVW36" i="6"/>
  <c r="WVX36" i="6"/>
  <c r="WVY36" i="6"/>
  <c r="WVZ36" i="6"/>
  <c r="WWA36" i="6"/>
  <c r="WWB36" i="6"/>
  <c r="WWC36" i="6"/>
  <c r="WWD36" i="6"/>
  <c r="WWE36" i="6"/>
  <c r="WWF36" i="6"/>
  <c r="WWG36" i="6"/>
  <c r="WWH36" i="6"/>
  <c r="WWI36" i="6"/>
  <c r="WWJ36" i="6"/>
  <c r="WWK36" i="6"/>
  <c r="WWL36" i="6"/>
  <c r="WWM36" i="6"/>
  <c r="WWN36" i="6"/>
  <c r="WWO36" i="6"/>
  <c r="WWP36" i="6"/>
  <c r="WWQ36" i="6"/>
  <c r="WWR36" i="6"/>
  <c r="WWS36" i="6"/>
  <c r="WWT36" i="6"/>
  <c r="WWU36" i="6"/>
  <c r="WWV36" i="6"/>
  <c r="WWW36" i="6"/>
  <c r="WWX36" i="6"/>
  <c r="WWY36" i="6"/>
  <c r="WWZ36" i="6"/>
  <c r="WXA36" i="6"/>
  <c r="WXB36" i="6"/>
  <c r="WXC36" i="6"/>
  <c r="WXD36" i="6"/>
  <c r="WXE36" i="6"/>
  <c r="WXF36" i="6"/>
  <c r="WXG36" i="6"/>
  <c r="WXH36" i="6"/>
  <c r="WXI36" i="6"/>
  <c r="WXJ36" i="6"/>
  <c r="WXK36" i="6"/>
  <c r="WXL36" i="6"/>
  <c r="WXM36" i="6"/>
  <c r="WXN36" i="6"/>
  <c r="WXO36" i="6"/>
  <c r="WXP36" i="6"/>
  <c r="WXQ36" i="6"/>
  <c r="WXR36" i="6"/>
  <c r="WXS36" i="6"/>
  <c r="WXT36" i="6"/>
  <c r="WXU36" i="6"/>
  <c r="WXV36" i="6"/>
  <c r="WXW36" i="6"/>
  <c r="WXX36" i="6"/>
  <c r="WXY36" i="6"/>
  <c r="WXZ36" i="6"/>
  <c r="WYA36" i="6"/>
  <c r="WYB36" i="6"/>
  <c r="WYC36" i="6"/>
  <c r="WYD36" i="6"/>
  <c r="WYE36" i="6"/>
  <c r="WYF36" i="6"/>
  <c r="WYG36" i="6"/>
  <c r="WYH36" i="6"/>
  <c r="WYI36" i="6"/>
  <c r="WYJ36" i="6"/>
  <c r="WYK36" i="6"/>
  <c r="WYL36" i="6"/>
  <c r="WYM36" i="6"/>
  <c r="WYN36" i="6"/>
  <c r="WYO36" i="6"/>
  <c r="WYP36" i="6"/>
  <c r="WYQ36" i="6"/>
  <c r="WYR36" i="6"/>
  <c r="WYS36" i="6"/>
  <c r="WYT36" i="6"/>
  <c r="WYU36" i="6"/>
  <c r="WYV36" i="6"/>
  <c r="WYW36" i="6"/>
  <c r="WYX36" i="6"/>
  <c r="WYY36" i="6"/>
  <c r="WYZ36" i="6"/>
  <c r="WZA36" i="6"/>
  <c r="WZB36" i="6"/>
  <c r="WZC36" i="6"/>
  <c r="WZD36" i="6"/>
  <c r="WZE36" i="6"/>
  <c r="WZF36" i="6"/>
  <c r="WZG36" i="6"/>
  <c r="WZH36" i="6"/>
  <c r="WZI36" i="6"/>
  <c r="WZJ36" i="6"/>
  <c r="WZK36" i="6"/>
  <c r="WZL36" i="6"/>
  <c r="WZM36" i="6"/>
  <c r="WZN36" i="6"/>
  <c r="WZO36" i="6"/>
  <c r="WZP36" i="6"/>
  <c r="WZQ36" i="6"/>
  <c r="WZR36" i="6"/>
  <c r="WZS36" i="6"/>
  <c r="WZT36" i="6"/>
  <c r="WZU36" i="6"/>
  <c r="WZV36" i="6"/>
  <c r="WZW36" i="6"/>
  <c r="WZX36" i="6"/>
  <c r="WZY36" i="6"/>
  <c r="WZZ36" i="6"/>
  <c r="XAA36" i="6"/>
  <c r="XAB36" i="6"/>
  <c r="XAC36" i="6"/>
  <c r="XAD36" i="6"/>
  <c r="XAE36" i="6"/>
  <c r="XAF36" i="6"/>
  <c r="XAG36" i="6"/>
  <c r="XAH36" i="6"/>
  <c r="XAI36" i="6"/>
  <c r="XAJ36" i="6"/>
  <c r="XAK36" i="6"/>
  <c r="XAL36" i="6"/>
  <c r="XAM36" i="6"/>
  <c r="XAN36" i="6"/>
  <c r="XAO36" i="6"/>
  <c r="XAP36" i="6"/>
  <c r="XAQ36" i="6"/>
  <c r="XAR36" i="6"/>
  <c r="XAS36" i="6"/>
  <c r="XAT36" i="6"/>
  <c r="XAU36" i="6"/>
  <c r="XAV36" i="6"/>
  <c r="XAW36" i="6"/>
  <c r="XAX36" i="6"/>
  <c r="XAY36" i="6"/>
  <c r="XAZ36" i="6"/>
  <c r="XBA36" i="6"/>
  <c r="XBB36" i="6"/>
  <c r="XBC36" i="6"/>
  <c r="XBD36" i="6"/>
  <c r="XBE36" i="6"/>
  <c r="XBF36" i="6"/>
  <c r="XBG36" i="6"/>
  <c r="XBH36" i="6"/>
  <c r="XBI36" i="6"/>
  <c r="XBJ36" i="6"/>
  <c r="XBK36" i="6"/>
  <c r="XBL36" i="6"/>
  <c r="XBM36" i="6"/>
  <c r="XBN36" i="6"/>
  <c r="XBO36" i="6"/>
  <c r="XBP36" i="6"/>
  <c r="XBQ36" i="6"/>
  <c r="XBR36" i="6"/>
  <c r="XBS36" i="6"/>
  <c r="XBT36" i="6"/>
  <c r="XBU36" i="6"/>
  <c r="XBV36" i="6"/>
  <c r="XBW36" i="6"/>
  <c r="XBX36" i="6"/>
  <c r="XBY36" i="6"/>
  <c r="XBZ36" i="6"/>
  <c r="XCA36" i="6"/>
  <c r="XCB36" i="6"/>
  <c r="XCC36" i="6"/>
  <c r="XCD36" i="6"/>
  <c r="XCE36" i="6"/>
  <c r="XCF36" i="6"/>
  <c r="XCG36" i="6"/>
  <c r="XCH36" i="6"/>
  <c r="XCI36" i="6"/>
  <c r="XCJ36" i="6"/>
  <c r="XCK36" i="6"/>
  <c r="XCL36" i="6"/>
  <c r="XCM36" i="6"/>
  <c r="XCN36" i="6"/>
  <c r="XCO36" i="6"/>
  <c r="XCP36" i="6"/>
  <c r="XCQ36" i="6"/>
  <c r="XCR36" i="6"/>
  <c r="XCS36" i="6"/>
  <c r="XCT36" i="6"/>
  <c r="XCU36" i="6"/>
  <c r="XCV36" i="6"/>
  <c r="XCW36" i="6"/>
  <c r="XCX36" i="6"/>
  <c r="XCY36" i="6"/>
  <c r="XCZ36" i="6"/>
  <c r="XDA36" i="6"/>
  <c r="XDB36" i="6"/>
  <c r="XDC36" i="6"/>
  <c r="XDD36" i="6"/>
  <c r="XDE36" i="6"/>
  <c r="XDF36" i="6"/>
  <c r="XDG36" i="6"/>
  <c r="XDH36" i="6"/>
  <c r="XDI36" i="6"/>
  <c r="XDJ36" i="6"/>
  <c r="XDK36" i="6"/>
  <c r="XDL36" i="6"/>
  <c r="XDM36" i="6"/>
  <c r="XDN36" i="6"/>
  <c r="XDO36" i="6"/>
  <c r="XDP36" i="6"/>
  <c r="XDQ36" i="6"/>
  <c r="XDR36" i="6"/>
  <c r="XDS36" i="6"/>
  <c r="XDT36" i="6"/>
  <c r="XDU36" i="6"/>
  <c r="XDV36" i="6"/>
  <c r="XDW36" i="6"/>
  <c r="XDX36" i="6"/>
  <c r="XDY36" i="6"/>
  <c r="XDZ36" i="6"/>
  <c r="XEA36" i="6"/>
  <c r="XEB36" i="6"/>
  <c r="XEC36" i="6"/>
  <c r="XED36" i="6"/>
  <c r="XEE36" i="6"/>
  <c r="XEF36" i="6"/>
  <c r="XEG36" i="6"/>
  <c r="XEH36" i="6"/>
  <c r="XEI36" i="6"/>
  <c r="XEJ36" i="6"/>
  <c r="XEK36" i="6"/>
  <c r="XEL36" i="6"/>
  <c r="XEM36" i="6"/>
  <c r="XEN36" i="6"/>
  <c r="XEO36" i="6"/>
  <c r="XEP36" i="6"/>
  <c r="XEQ36" i="6"/>
  <c r="XER36" i="6"/>
  <c r="XES36" i="6"/>
  <c r="XET36" i="6"/>
  <c r="XEU36" i="6"/>
  <c r="XEV36" i="6"/>
  <c r="XEW36" i="6"/>
  <c r="XEX36" i="6"/>
  <c r="XEY36" i="6"/>
  <c r="XEZ36" i="6"/>
  <c r="XFA36" i="6"/>
  <c r="XFB36" i="6"/>
  <c r="XFC36" i="6"/>
  <c r="XFD36"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IJ37" i="6"/>
  <c r="IK37" i="6"/>
  <c r="IL37" i="6"/>
  <c r="IM37" i="6"/>
  <c r="IN37" i="6"/>
  <c r="IO37" i="6"/>
  <c r="IP37" i="6"/>
  <c r="IQ37" i="6"/>
  <c r="IR37" i="6"/>
  <c r="IS37" i="6"/>
  <c r="IT37" i="6"/>
  <c r="IU37" i="6"/>
  <c r="IV37" i="6"/>
  <c r="IW37" i="6"/>
  <c r="IX37" i="6"/>
  <c r="IY37" i="6"/>
  <c r="IZ37" i="6"/>
  <c r="JA37" i="6"/>
  <c r="JB37" i="6"/>
  <c r="JC37" i="6"/>
  <c r="JD37" i="6"/>
  <c r="JE37" i="6"/>
  <c r="JF37" i="6"/>
  <c r="JG37" i="6"/>
  <c r="JH37" i="6"/>
  <c r="JI37" i="6"/>
  <c r="JJ37" i="6"/>
  <c r="JK37" i="6"/>
  <c r="JL37" i="6"/>
  <c r="JM37" i="6"/>
  <c r="JN37" i="6"/>
  <c r="JO37" i="6"/>
  <c r="JP37" i="6"/>
  <c r="JQ37" i="6"/>
  <c r="JR37" i="6"/>
  <c r="JS37" i="6"/>
  <c r="JT37" i="6"/>
  <c r="JU37" i="6"/>
  <c r="JV37" i="6"/>
  <c r="JW37" i="6"/>
  <c r="JX37" i="6"/>
  <c r="JY37" i="6"/>
  <c r="JZ37" i="6"/>
  <c r="KA37" i="6"/>
  <c r="KB37" i="6"/>
  <c r="KC37" i="6"/>
  <c r="KD37" i="6"/>
  <c r="KE37" i="6"/>
  <c r="KF37" i="6"/>
  <c r="KG37" i="6"/>
  <c r="KH37" i="6"/>
  <c r="KI37" i="6"/>
  <c r="KJ37" i="6"/>
  <c r="KK37" i="6"/>
  <c r="KL37" i="6"/>
  <c r="KM37" i="6"/>
  <c r="KN37" i="6"/>
  <c r="KO37" i="6"/>
  <c r="KP37" i="6"/>
  <c r="KQ37" i="6"/>
  <c r="KR37" i="6"/>
  <c r="KS37" i="6"/>
  <c r="KT37" i="6"/>
  <c r="KU37" i="6"/>
  <c r="KV37" i="6"/>
  <c r="KW37" i="6"/>
  <c r="KX37" i="6"/>
  <c r="KY37" i="6"/>
  <c r="KZ37" i="6"/>
  <c r="LA37" i="6"/>
  <c r="LB37" i="6"/>
  <c r="LC37" i="6"/>
  <c r="LD37" i="6"/>
  <c r="LE37" i="6"/>
  <c r="LF37" i="6"/>
  <c r="LG37" i="6"/>
  <c r="LH37" i="6"/>
  <c r="LI37" i="6"/>
  <c r="LJ37" i="6"/>
  <c r="LK37" i="6"/>
  <c r="LL37" i="6"/>
  <c r="LM37" i="6"/>
  <c r="LN37" i="6"/>
  <c r="LO37" i="6"/>
  <c r="LP37" i="6"/>
  <c r="LQ37" i="6"/>
  <c r="LR37" i="6"/>
  <c r="LS37" i="6"/>
  <c r="LT37" i="6"/>
  <c r="LU37" i="6"/>
  <c r="LV37" i="6"/>
  <c r="LW37" i="6"/>
  <c r="LX37" i="6"/>
  <c r="LY37" i="6"/>
  <c r="LZ37" i="6"/>
  <c r="MA37" i="6"/>
  <c r="MB37" i="6"/>
  <c r="MC37" i="6"/>
  <c r="MD37" i="6"/>
  <c r="ME37" i="6"/>
  <c r="MF37" i="6"/>
  <c r="MG37" i="6"/>
  <c r="MH37" i="6"/>
  <c r="MI37" i="6"/>
  <c r="MJ37" i="6"/>
  <c r="MK37" i="6"/>
  <c r="ML37" i="6"/>
  <c r="MM37" i="6"/>
  <c r="MN37" i="6"/>
  <c r="MO37" i="6"/>
  <c r="MP37" i="6"/>
  <c r="MQ37" i="6"/>
  <c r="MR37" i="6"/>
  <c r="MS37" i="6"/>
  <c r="MT37" i="6"/>
  <c r="MU37" i="6"/>
  <c r="MV37" i="6"/>
  <c r="MW37" i="6"/>
  <c r="MX37" i="6"/>
  <c r="MY37" i="6"/>
  <c r="MZ37" i="6"/>
  <c r="NA37" i="6"/>
  <c r="NB37" i="6"/>
  <c r="NC37" i="6"/>
  <c r="ND37" i="6"/>
  <c r="NE37" i="6"/>
  <c r="NF37" i="6"/>
  <c r="NG37" i="6"/>
  <c r="NH37" i="6"/>
  <c r="NI37" i="6"/>
  <c r="NJ37" i="6"/>
  <c r="NK37" i="6"/>
  <c r="NL37" i="6"/>
  <c r="NM37" i="6"/>
  <c r="NN37" i="6"/>
  <c r="NO37" i="6"/>
  <c r="NP37" i="6"/>
  <c r="NQ37" i="6"/>
  <c r="NR37" i="6"/>
  <c r="NS37" i="6"/>
  <c r="NT37" i="6"/>
  <c r="NU37" i="6"/>
  <c r="NV37" i="6"/>
  <c r="NW37" i="6"/>
  <c r="NX37" i="6"/>
  <c r="NY37" i="6"/>
  <c r="NZ37" i="6"/>
  <c r="OA37" i="6"/>
  <c r="OB37" i="6"/>
  <c r="OC37" i="6"/>
  <c r="OD37" i="6"/>
  <c r="OE37" i="6"/>
  <c r="OF37" i="6"/>
  <c r="OG37" i="6"/>
  <c r="OH37" i="6"/>
  <c r="OI37" i="6"/>
  <c r="OJ37" i="6"/>
  <c r="OK37" i="6"/>
  <c r="OL37" i="6"/>
  <c r="OM37" i="6"/>
  <c r="ON37" i="6"/>
  <c r="OO37" i="6"/>
  <c r="OP37" i="6"/>
  <c r="OQ37" i="6"/>
  <c r="OR37" i="6"/>
  <c r="OS37" i="6"/>
  <c r="OT37" i="6"/>
  <c r="OU37" i="6"/>
  <c r="OV37" i="6"/>
  <c r="OW37" i="6"/>
  <c r="OX37" i="6"/>
  <c r="OY37" i="6"/>
  <c r="OZ37" i="6"/>
  <c r="PA37" i="6"/>
  <c r="PB37" i="6"/>
  <c r="PC37" i="6"/>
  <c r="PD37" i="6"/>
  <c r="PE37" i="6"/>
  <c r="PF37" i="6"/>
  <c r="PG37" i="6"/>
  <c r="PH37" i="6"/>
  <c r="PI37" i="6"/>
  <c r="PJ37" i="6"/>
  <c r="PK37" i="6"/>
  <c r="PL37" i="6"/>
  <c r="PM37" i="6"/>
  <c r="PN37" i="6"/>
  <c r="PO37" i="6"/>
  <c r="PP37" i="6"/>
  <c r="PQ37" i="6"/>
  <c r="PR37" i="6"/>
  <c r="PS37" i="6"/>
  <c r="PT37" i="6"/>
  <c r="PU37" i="6"/>
  <c r="PV37" i="6"/>
  <c r="PW37" i="6"/>
  <c r="PX37" i="6"/>
  <c r="PY37" i="6"/>
  <c r="PZ37" i="6"/>
  <c r="QA37" i="6"/>
  <c r="QB37" i="6"/>
  <c r="QC37" i="6"/>
  <c r="QD37" i="6"/>
  <c r="QE37" i="6"/>
  <c r="QF37" i="6"/>
  <c r="QG37" i="6"/>
  <c r="QH37" i="6"/>
  <c r="QI37" i="6"/>
  <c r="QJ37" i="6"/>
  <c r="QK37" i="6"/>
  <c r="QL37" i="6"/>
  <c r="QM37" i="6"/>
  <c r="QN37" i="6"/>
  <c r="QO37" i="6"/>
  <c r="QP37" i="6"/>
  <c r="QQ37" i="6"/>
  <c r="QR37" i="6"/>
  <c r="QS37" i="6"/>
  <c r="QT37" i="6"/>
  <c r="QU37" i="6"/>
  <c r="QV37" i="6"/>
  <c r="QW37" i="6"/>
  <c r="QX37" i="6"/>
  <c r="QY37" i="6"/>
  <c r="QZ37" i="6"/>
  <c r="RA37" i="6"/>
  <c r="RB37" i="6"/>
  <c r="RC37" i="6"/>
  <c r="RD37" i="6"/>
  <c r="RE37" i="6"/>
  <c r="RF37" i="6"/>
  <c r="RG37" i="6"/>
  <c r="RH37" i="6"/>
  <c r="RI37" i="6"/>
  <c r="RJ37" i="6"/>
  <c r="RK37" i="6"/>
  <c r="RL37" i="6"/>
  <c r="RM37" i="6"/>
  <c r="RN37" i="6"/>
  <c r="RO37" i="6"/>
  <c r="RP37" i="6"/>
  <c r="RQ37" i="6"/>
  <c r="RR37" i="6"/>
  <c r="RS37" i="6"/>
  <c r="RT37" i="6"/>
  <c r="RU37" i="6"/>
  <c r="RV37" i="6"/>
  <c r="RW37" i="6"/>
  <c r="RX37" i="6"/>
  <c r="RY37" i="6"/>
  <c r="RZ37" i="6"/>
  <c r="SA37" i="6"/>
  <c r="SB37" i="6"/>
  <c r="SC37" i="6"/>
  <c r="SD37" i="6"/>
  <c r="SE37" i="6"/>
  <c r="SF37" i="6"/>
  <c r="SG37" i="6"/>
  <c r="SH37" i="6"/>
  <c r="SI37" i="6"/>
  <c r="SJ37" i="6"/>
  <c r="SK37" i="6"/>
  <c r="SL37" i="6"/>
  <c r="SM37" i="6"/>
  <c r="SN37" i="6"/>
  <c r="SO37" i="6"/>
  <c r="SP37" i="6"/>
  <c r="SQ37" i="6"/>
  <c r="SR37" i="6"/>
  <c r="SS37" i="6"/>
  <c r="ST37" i="6"/>
  <c r="SU37" i="6"/>
  <c r="SV37" i="6"/>
  <c r="SW37" i="6"/>
  <c r="SX37" i="6"/>
  <c r="SY37" i="6"/>
  <c r="SZ37" i="6"/>
  <c r="TA37" i="6"/>
  <c r="TB37" i="6"/>
  <c r="TC37" i="6"/>
  <c r="TD37" i="6"/>
  <c r="TE37" i="6"/>
  <c r="TF37" i="6"/>
  <c r="TG37" i="6"/>
  <c r="TH37" i="6"/>
  <c r="TI37" i="6"/>
  <c r="TJ37" i="6"/>
  <c r="TK37" i="6"/>
  <c r="TL37" i="6"/>
  <c r="TM37" i="6"/>
  <c r="TN37" i="6"/>
  <c r="TO37" i="6"/>
  <c r="TP37" i="6"/>
  <c r="TQ37" i="6"/>
  <c r="TR37" i="6"/>
  <c r="TS37" i="6"/>
  <c r="TT37" i="6"/>
  <c r="TU37" i="6"/>
  <c r="TV37" i="6"/>
  <c r="TW37" i="6"/>
  <c r="TX37" i="6"/>
  <c r="TY37" i="6"/>
  <c r="TZ37" i="6"/>
  <c r="UA37" i="6"/>
  <c r="UB37" i="6"/>
  <c r="UC37" i="6"/>
  <c r="UD37" i="6"/>
  <c r="UE37" i="6"/>
  <c r="UF37" i="6"/>
  <c r="UG37" i="6"/>
  <c r="UH37" i="6"/>
  <c r="UI37" i="6"/>
  <c r="UJ37" i="6"/>
  <c r="UK37" i="6"/>
  <c r="UL37" i="6"/>
  <c r="UM37" i="6"/>
  <c r="UN37" i="6"/>
  <c r="UO37" i="6"/>
  <c r="UP37" i="6"/>
  <c r="UQ37" i="6"/>
  <c r="UR37" i="6"/>
  <c r="US37" i="6"/>
  <c r="UT37" i="6"/>
  <c r="UU37" i="6"/>
  <c r="UV37" i="6"/>
  <c r="UW37" i="6"/>
  <c r="UX37" i="6"/>
  <c r="UY37" i="6"/>
  <c r="UZ37" i="6"/>
  <c r="VA37" i="6"/>
  <c r="VB37" i="6"/>
  <c r="VC37" i="6"/>
  <c r="VD37" i="6"/>
  <c r="VE37" i="6"/>
  <c r="VF37" i="6"/>
  <c r="VG37" i="6"/>
  <c r="VH37" i="6"/>
  <c r="VI37" i="6"/>
  <c r="VJ37" i="6"/>
  <c r="VK37" i="6"/>
  <c r="VL37" i="6"/>
  <c r="VM37" i="6"/>
  <c r="VN37" i="6"/>
  <c r="VO37" i="6"/>
  <c r="VP37" i="6"/>
  <c r="VQ37" i="6"/>
  <c r="VR37" i="6"/>
  <c r="VS37" i="6"/>
  <c r="VT37" i="6"/>
  <c r="VU37" i="6"/>
  <c r="VV37" i="6"/>
  <c r="VW37" i="6"/>
  <c r="VX37" i="6"/>
  <c r="VY37" i="6"/>
  <c r="VZ37" i="6"/>
  <c r="WA37" i="6"/>
  <c r="WB37" i="6"/>
  <c r="WC37" i="6"/>
  <c r="WD37" i="6"/>
  <c r="WE37" i="6"/>
  <c r="WF37" i="6"/>
  <c r="WG37" i="6"/>
  <c r="WH37" i="6"/>
  <c r="WI37" i="6"/>
  <c r="WJ37" i="6"/>
  <c r="WK37" i="6"/>
  <c r="WL37" i="6"/>
  <c r="WM37" i="6"/>
  <c r="WN37" i="6"/>
  <c r="WO37" i="6"/>
  <c r="WP37" i="6"/>
  <c r="WQ37" i="6"/>
  <c r="WR37" i="6"/>
  <c r="WS37" i="6"/>
  <c r="WT37" i="6"/>
  <c r="WU37" i="6"/>
  <c r="WV37" i="6"/>
  <c r="WW37" i="6"/>
  <c r="WX37" i="6"/>
  <c r="WY37" i="6"/>
  <c r="WZ37" i="6"/>
  <c r="XA37" i="6"/>
  <c r="XB37" i="6"/>
  <c r="XC37" i="6"/>
  <c r="XD37" i="6"/>
  <c r="XE37" i="6"/>
  <c r="XF37" i="6"/>
  <c r="XG37" i="6"/>
  <c r="XH37" i="6"/>
  <c r="XI37" i="6"/>
  <c r="XJ37" i="6"/>
  <c r="XK37" i="6"/>
  <c r="XL37" i="6"/>
  <c r="XM37" i="6"/>
  <c r="XN37" i="6"/>
  <c r="XO37" i="6"/>
  <c r="XP37" i="6"/>
  <c r="XQ37" i="6"/>
  <c r="XR37" i="6"/>
  <c r="XS37" i="6"/>
  <c r="XT37" i="6"/>
  <c r="XU37" i="6"/>
  <c r="XV37" i="6"/>
  <c r="XW37" i="6"/>
  <c r="XX37" i="6"/>
  <c r="XY37" i="6"/>
  <c r="XZ37" i="6"/>
  <c r="YA37" i="6"/>
  <c r="YB37" i="6"/>
  <c r="YC37" i="6"/>
  <c r="YD37" i="6"/>
  <c r="YE37" i="6"/>
  <c r="YF37" i="6"/>
  <c r="YG37" i="6"/>
  <c r="YH37" i="6"/>
  <c r="YI37" i="6"/>
  <c r="YJ37" i="6"/>
  <c r="YK37" i="6"/>
  <c r="YL37" i="6"/>
  <c r="YM37" i="6"/>
  <c r="YN37" i="6"/>
  <c r="YO37" i="6"/>
  <c r="YP37" i="6"/>
  <c r="YQ37" i="6"/>
  <c r="YR37" i="6"/>
  <c r="YS37" i="6"/>
  <c r="YT37" i="6"/>
  <c r="YU37" i="6"/>
  <c r="YV37" i="6"/>
  <c r="YW37" i="6"/>
  <c r="YX37" i="6"/>
  <c r="YY37" i="6"/>
  <c r="YZ37" i="6"/>
  <c r="ZA37" i="6"/>
  <c r="ZB37" i="6"/>
  <c r="ZC37" i="6"/>
  <c r="ZD37" i="6"/>
  <c r="ZE37" i="6"/>
  <c r="ZF37" i="6"/>
  <c r="ZG37" i="6"/>
  <c r="ZH37" i="6"/>
  <c r="ZI37" i="6"/>
  <c r="ZJ37" i="6"/>
  <c r="ZK37" i="6"/>
  <c r="ZL37" i="6"/>
  <c r="ZM37" i="6"/>
  <c r="ZN37" i="6"/>
  <c r="ZO37" i="6"/>
  <c r="ZP37" i="6"/>
  <c r="ZQ37" i="6"/>
  <c r="ZR37" i="6"/>
  <c r="ZS37" i="6"/>
  <c r="ZT37" i="6"/>
  <c r="ZU37" i="6"/>
  <c r="ZV37" i="6"/>
  <c r="ZW37" i="6"/>
  <c r="ZX37" i="6"/>
  <c r="ZY37" i="6"/>
  <c r="ZZ37" i="6"/>
  <c r="AAA37" i="6"/>
  <c r="AAB37" i="6"/>
  <c r="AAC37" i="6"/>
  <c r="AAD37" i="6"/>
  <c r="AAE37" i="6"/>
  <c r="AAF37" i="6"/>
  <c r="AAG37" i="6"/>
  <c r="AAH37" i="6"/>
  <c r="AAI37" i="6"/>
  <c r="AAJ37" i="6"/>
  <c r="AAK37" i="6"/>
  <c r="AAL37" i="6"/>
  <c r="AAM37" i="6"/>
  <c r="AAN37" i="6"/>
  <c r="AAO37" i="6"/>
  <c r="AAP37" i="6"/>
  <c r="AAQ37" i="6"/>
  <c r="AAR37" i="6"/>
  <c r="AAS37" i="6"/>
  <c r="AAT37" i="6"/>
  <c r="AAU37" i="6"/>
  <c r="AAV37" i="6"/>
  <c r="AAW37" i="6"/>
  <c r="AAX37" i="6"/>
  <c r="AAY37" i="6"/>
  <c r="AAZ37" i="6"/>
  <c r="ABA37" i="6"/>
  <c r="ABB37" i="6"/>
  <c r="ABC37" i="6"/>
  <c r="ABD37" i="6"/>
  <c r="ABE37" i="6"/>
  <c r="ABF37" i="6"/>
  <c r="ABG37" i="6"/>
  <c r="ABH37" i="6"/>
  <c r="ABI37" i="6"/>
  <c r="ABJ37" i="6"/>
  <c r="ABK37" i="6"/>
  <c r="ABL37" i="6"/>
  <c r="ABM37" i="6"/>
  <c r="ABN37" i="6"/>
  <c r="ABO37" i="6"/>
  <c r="ABP37" i="6"/>
  <c r="ABQ37" i="6"/>
  <c r="ABR37" i="6"/>
  <c r="ABS37" i="6"/>
  <c r="ABT37" i="6"/>
  <c r="ABU37" i="6"/>
  <c r="ABV37" i="6"/>
  <c r="ABW37" i="6"/>
  <c r="ABX37" i="6"/>
  <c r="ABY37" i="6"/>
  <c r="ABZ37" i="6"/>
  <c r="ACA37" i="6"/>
  <c r="ACB37" i="6"/>
  <c r="ACC37" i="6"/>
  <c r="ACD37" i="6"/>
  <c r="ACE37" i="6"/>
  <c r="ACF37" i="6"/>
  <c r="ACG37" i="6"/>
  <c r="ACH37" i="6"/>
  <c r="ACI37" i="6"/>
  <c r="ACJ37" i="6"/>
  <c r="ACK37" i="6"/>
  <c r="ACL37" i="6"/>
  <c r="ACM37" i="6"/>
  <c r="ACN37" i="6"/>
  <c r="ACO37" i="6"/>
  <c r="ACP37" i="6"/>
  <c r="ACQ37" i="6"/>
  <c r="ACR37" i="6"/>
  <c r="ACS37" i="6"/>
  <c r="ACT37" i="6"/>
  <c r="ACU37" i="6"/>
  <c r="ACV37" i="6"/>
  <c r="ACW37" i="6"/>
  <c r="ACX37" i="6"/>
  <c r="ACY37" i="6"/>
  <c r="ACZ37" i="6"/>
  <c r="ADA37" i="6"/>
  <c r="ADB37" i="6"/>
  <c r="ADC37" i="6"/>
  <c r="ADD37" i="6"/>
  <c r="ADE37" i="6"/>
  <c r="ADF37" i="6"/>
  <c r="ADG37" i="6"/>
  <c r="ADH37" i="6"/>
  <c r="ADI37" i="6"/>
  <c r="ADJ37" i="6"/>
  <c r="ADK37" i="6"/>
  <c r="ADL37" i="6"/>
  <c r="ADM37" i="6"/>
  <c r="ADN37" i="6"/>
  <c r="ADO37" i="6"/>
  <c r="ADP37" i="6"/>
  <c r="ADQ37" i="6"/>
  <c r="ADR37" i="6"/>
  <c r="ADS37" i="6"/>
  <c r="ADT37" i="6"/>
  <c r="ADU37" i="6"/>
  <c r="ADV37" i="6"/>
  <c r="ADW37" i="6"/>
  <c r="ADX37" i="6"/>
  <c r="ADY37" i="6"/>
  <c r="ADZ37" i="6"/>
  <c r="AEA37" i="6"/>
  <c r="AEB37" i="6"/>
  <c r="AEC37" i="6"/>
  <c r="AED37" i="6"/>
  <c r="AEE37" i="6"/>
  <c r="AEF37" i="6"/>
  <c r="AEG37" i="6"/>
  <c r="AEH37" i="6"/>
  <c r="AEI37" i="6"/>
  <c r="AEJ37" i="6"/>
  <c r="AEK37" i="6"/>
  <c r="AEL37" i="6"/>
  <c r="AEM37" i="6"/>
  <c r="AEN37" i="6"/>
  <c r="AEO37" i="6"/>
  <c r="AEP37" i="6"/>
  <c r="AEQ37" i="6"/>
  <c r="AER37" i="6"/>
  <c r="AES37" i="6"/>
  <c r="AET37" i="6"/>
  <c r="AEU37" i="6"/>
  <c r="AEV37" i="6"/>
  <c r="AEW37" i="6"/>
  <c r="AEX37" i="6"/>
  <c r="AEY37" i="6"/>
  <c r="AEZ37" i="6"/>
  <c r="AFA37" i="6"/>
  <c r="AFB37" i="6"/>
  <c r="AFC37" i="6"/>
  <c r="AFD37" i="6"/>
  <c r="AFE37" i="6"/>
  <c r="AFF37" i="6"/>
  <c r="AFG37" i="6"/>
  <c r="AFH37" i="6"/>
  <c r="AFI37" i="6"/>
  <c r="AFJ37" i="6"/>
  <c r="AFK37" i="6"/>
  <c r="AFL37" i="6"/>
  <c r="AFM37" i="6"/>
  <c r="AFN37" i="6"/>
  <c r="AFO37" i="6"/>
  <c r="AFP37" i="6"/>
  <c r="AFQ37" i="6"/>
  <c r="AFR37" i="6"/>
  <c r="AFS37" i="6"/>
  <c r="AFT37" i="6"/>
  <c r="AFU37" i="6"/>
  <c r="AFV37" i="6"/>
  <c r="AFW37" i="6"/>
  <c r="AFX37" i="6"/>
  <c r="AFY37" i="6"/>
  <c r="AFZ37" i="6"/>
  <c r="AGA37" i="6"/>
  <c r="AGB37" i="6"/>
  <c r="AGC37" i="6"/>
  <c r="AGD37" i="6"/>
  <c r="AGE37" i="6"/>
  <c r="AGF37" i="6"/>
  <c r="AGG37" i="6"/>
  <c r="AGH37" i="6"/>
  <c r="AGI37" i="6"/>
  <c r="AGJ37" i="6"/>
  <c r="AGK37" i="6"/>
  <c r="AGL37" i="6"/>
  <c r="AGM37" i="6"/>
  <c r="AGN37" i="6"/>
  <c r="AGO37" i="6"/>
  <c r="AGP37" i="6"/>
  <c r="AGQ37" i="6"/>
  <c r="AGR37" i="6"/>
  <c r="AGS37" i="6"/>
  <c r="AGT37" i="6"/>
  <c r="AGU37" i="6"/>
  <c r="AGV37" i="6"/>
  <c r="AGW37" i="6"/>
  <c r="AGX37" i="6"/>
  <c r="AGY37" i="6"/>
  <c r="AGZ37" i="6"/>
  <c r="AHA37" i="6"/>
  <c r="AHB37" i="6"/>
  <c r="AHC37" i="6"/>
  <c r="AHD37" i="6"/>
  <c r="AHE37" i="6"/>
  <c r="AHF37" i="6"/>
  <c r="AHG37" i="6"/>
  <c r="AHH37" i="6"/>
  <c r="AHI37" i="6"/>
  <c r="AHJ37" i="6"/>
  <c r="AHK37" i="6"/>
  <c r="AHL37" i="6"/>
  <c r="AHM37" i="6"/>
  <c r="AHN37" i="6"/>
  <c r="AHO37" i="6"/>
  <c r="AHP37" i="6"/>
  <c r="AHQ37" i="6"/>
  <c r="AHR37" i="6"/>
  <c r="AHS37" i="6"/>
  <c r="AHT37" i="6"/>
  <c r="AHU37" i="6"/>
  <c r="AHV37" i="6"/>
  <c r="AHW37" i="6"/>
  <c r="AHX37" i="6"/>
  <c r="AHY37" i="6"/>
  <c r="AHZ37" i="6"/>
  <c r="AIA37" i="6"/>
  <c r="AIB37" i="6"/>
  <c r="AIC37" i="6"/>
  <c r="AID37" i="6"/>
  <c r="AIE37" i="6"/>
  <c r="AIF37" i="6"/>
  <c r="AIG37" i="6"/>
  <c r="AIH37" i="6"/>
  <c r="AII37" i="6"/>
  <c r="AIJ37" i="6"/>
  <c r="AIK37" i="6"/>
  <c r="AIL37" i="6"/>
  <c r="AIM37" i="6"/>
  <c r="AIN37" i="6"/>
  <c r="AIO37" i="6"/>
  <c r="AIP37" i="6"/>
  <c r="AIQ37" i="6"/>
  <c r="AIR37" i="6"/>
  <c r="AIS37" i="6"/>
  <c r="AIT37" i="6"/>
  <c r="AIU37" i="6"/>
  <c r="AIV37" i="6"/>
  <c r="AIW37" i="6"/>
  <c r="AIX37" i="6"/>
  <c r="AIY37" i="6"/>
  <c r="AIZ37" i="6"/>
  <c r="AJA37" i="6"/>
  <c r="AJB37" i="6"/>
  <c r="AJC37" i="6"/>
  <c r="AJD37" i="6"/>
  <c r="AJE37" i="6"/>
  <c r="AJF37" i="6"/>
  <c r="AJG37" i="6"/>
  <c r="AJH37" i="6"/>
  <c r="AJI37" i="6"/>
  <c r="AJJ37" i="6"/>
  <c r="AJK37" i="6"/>
  <c r="AJL37" i="6"/>
  <c r="AJM37" i="6"/>
  <c r="AJN37" i="6"/>
  <c r="AJO37" i="6"/>
  <c r="AJP37" i="6"/>
  <c r="AJQ37" i="6"/>
  <c r="AJR37" i="6"/>
  <c r="AJS37" i="6"/>
  <c r="AJT37" i="6"/>
  <c r="AJU37" i="6"/>
  <c r="AJV37" i="6"/>
  <c r="AJW37" i="6"/>
  <c r="AJX37" i="6"/>
  <c r="AJY37" i="6"/>
  <c r="AJZ37" i="6"/>
  <c r="AKA37" i="6"/>
  <c r="AKB37" i="6"/>
  <c r="AKC37" i="6"/>
  <c r="AKD37" i="6"/>
  <c r="AKE37" i="6"/>
  <c r="AKF37" i="6"/>
  <c r="AKG37" i="6"/>
  <c r="AKH37" i="6"/>
  <c r="AKI37" i="6"/>
  <c r="AKJ37" i="6"/>
  <c r="AKK37" i="6"/>
  <c r="AKL37" i="6"/>
  <c r="AKM37" i="6"/>
  <c r="AKN37" i="6"/>
  <c r="AKO37" i="6"/>
  <c r="AKP37" i="6"/>
  <c r="AKQ37" i="6"/>
  <c r="AKR37" i="6"/>
  <c r="AKS37" i="6"/>
  <c r="AKT37" i="6"/>
  <c r="AKU37" i="6"/>
  <c r="AKV37" i="6"/>
  <c r="AKW37" i="6"/>
  <c r="AKX37" i="6"/>
  <c r="AKY37" i="6"/>
  <c r="AKZ37" i="6"/>
  <c r="ALA37" i="6"/>
  <c r="ALB37" i="6"/>
  <c r="ALC37" i="6"/>
  <c r="ALD37" i="6"/>
  <c r="ALE37" i="6"/>
  <c r="ALF37" i="6"/>
  <c r="ALG37" i="6"/>
  <c r="ALH37" i="6"/>
  <c r="ALI37" i="6"/>
  <c r="ALJ37" i="6"/>
  <c r="ALK37" i="6"/>
  <c r="ALL37" i="6"/>
  <c r="ALM37" i="6"/>
  <c r="ALN37" i="6"/>
  <c r="ALO37" i="6"/>
  <c r="ALP37" i="6"/>
  <c r="ALQ37" i="6"/>
  <c r="ALR37" i="6"/>
  <c r="ALS37" i="6"/>
  <c r="ALT37" i="6"/>
  <c r="ALU37" i="6"/>
  <c r="ALV37" i="6"/>
  <c r="ALW37" i="6"/>
  <c r="ALX37" i="6"/>
  <c r="ALY37" i="6"/>
  <c r="ALZ37" i="6"/>
  <c r="AMA37" i="6"/>
  <c r="AMB37" i="6"/>
  <c r="AMC37" i="6"/>
  <c r="AMD37" i="6"/>
  <c r="AME37" i="6"/>
  <c r="AMF37" i="6"/>
  <c r="AMG37" i="6"/>
  <c r="AMH37" i="6"/>
  <c r="AMI37" i="6"/>
  <c r="AMJ37" i="6"/>
  <c r="AMK37" i="6"/>
  <c r="AML37" i="6"/>
  <c r="AMM37" i="6"/>
  <c r="AMN37" i="6"/>
  <c r="AMO37" i="6"/>
  <c r="AMP37" i="6"/>
  <c r="AMQ37" i="6"/>
  <c r="AMR37" i="6"/>
  <c r="AMS37" i="6"/>
  <c r="AMT37" i="6"/>
  <c r="AMU37" i="6"/>
  <c r="AMV37" i="6"/>
  <c r="AMW37" i="6"/>
  <c r="AMX37" i="6"/>
  <c r="AMY37" i="6"/>
  <c r="AMZ37" i="6"/>
  <c r="ANA37" i="6"/>
  <c r="ANB37" i="6"/>
  <c r="ANC37" i="6"/>
  <c r="AND37" i="6"/>
  <c r="ANE37" i="6"/>
  <c r="ANF37" i="6"/>
  <c r="ANG37" i="6"/>
  <c r="ANH37" i="6"/>
  <c r="ANI37" i="6"/>
  <c r="ANJ37" i="6"/>
  <c r="ANK37" i="6"/>
  <c r="ANL37" i="6"/>
  <c r="ANM37" i="6"/>
  <c r="ANN37" i="6"/>
  <c r="ANO37" i="6"/>
  <c r="ANP37" i="6"/>
  <c r="ANQ37" i="6"/>
  <c r="ANR37" i="6"/>
  <c r="ANS37" i="6"/>
  <c r="ANT37" i="6"/>
  <c r="ANU37" i="6"/>
  <c r="ANV37" i="6"/>
  <c r="ANW37" i="6"/>
  <c r="ANX37" i="6"/>
  <c r="ANY37" i="6"/>
  <c r="ANZ37" i="6"/>
  <c r="AOA37" i="6"/>
  <c r="AOB37" i="6"/>
  <c r="AOC37" i="6"/>
  <c r="AOD37" i="6"/>
  <c r="AOE37" i="6"/>
  <c r="AOF37" i="6"/>
  <c r="AOG37" i="6"/>
  <c r="AOH37" i="6"/>
  <c r="AOI37" i="6"/>
  <c r="AOJ37" i="6"/>
  <c r="AOK37" i="6"/>
  <c r="AOL37" i="6"/>
  <c r="AOM37" i="6"/>
  <c r="AON37" i="6"/>
  <c r="AOO37" i="6"/>
  <c r="AOP37" i="6"/>
  <c r="AOQ37" i="6"/>
  <c r="AOR37" i="6"/>
  <c r="AOS37" i="6"/>
  <c r="AOT37" i="6"/>
  <c r="AOU37" i="6"/>
  <c r="AOV37" i="6"/>
  <c r="AOW37" i="6"/>
  <c r="AOX37" i="6"/>
  <c r="AOY37" i="6"/>
  <c r="AOZ37" i="6"/>
  <c r="APA37" i="6"/>
  <c r="APB37" i="6"/>
  <c r="APC37" i="6"/>
  <c r="APD37" i="6"/>
  <c r="APE37" i="6"/>
  <c r="APF37" i="6"/>
  <c r="APG37" i="6"/>
  <c r="APH37" i="6"/>
  <c r="API37" i="6"/>
  <c r="APJ37" i="6"/>
  <c r="APK37" i="6"/>
  <c r="APL37" i="6"/>
  <c r="APM37" i="6"/>
  <c r="APN37" i="6"/>
  <c r="APO37" i="6"/>
  <c r="APP37" i="6"/>
  <c r="APQ37" i="6"/>
  <c r="APR37" i="6"/>
  <c r="APS37" i="6"/>
  <c r="APT37" i="6"/>
  <c r="APU37" i="6"/>
  <c r="APV37" i="6"/>
  <c r="APW37" i="6"/>
  <c r="APX37" i="6"/>
  <c r="APY37" i="6"/>
  <c r="APZ37" i="6"/>
  <c r="AQA37" i="6"/>
  <c r="AQB37" i="6"/>
  <c r="AQC37" i="6"/>
  <c r="AQD37" i="6"/>
  <c r="AQE37" i="6"/>
  <c r="AQF37" i="6"/>
  <c r="AQG37" i="6"/>
  <c r="AQH37" i="6"/>
  <c r="AQI37" i="6"/>
  <c r="AQJ37" i="6"/>
  <c r="AQK37" i="6"/>
  <c r="AQL37" i="6"/>
  <c r="AQM37" i="6"/>
  <c r="AQN37" i="6"/>
  <c r="AQO37" i="6"/>
  <c r="AQP37" i="6"/>
  <c r="AQQ37" i="6"/>
  <c r="AQR37" i="6"/>
  <c r="AQS37" i="6"/>
  <c r="AQT37" i="6"/>
  <c r="AQU37" i="6"/>
  <c r="AQV37" i="6"/>
  <c r="AQW37" i="6"/>
  <c r="AQX37" i="6"/>
  <c r="AQY37" i="6"/>
  <c r="AQZ37" i="6"/>
  <c r="ARA37" i="6"/>
  <c r="ARB37" i="6"/>
  <c r="ARC37" i="6"/>
  <c r="ARD37" i="6"/>
  <c r="ARE37" i="6"/>
  <c r="ARF37" i="6"/>
  <c r="ARG37" i="6"/>
  <c r="ARH37" i="6"/>
  <c r="ARI37" i="6"/>
  <c r="ARJ37" i="6"/>
  <c r="ARK37" i="6"/>
  <c r="ARL37" i="6"/>
  <c r="ARM37" i="6"/>
  <c r="ARN37" i="6"/>
  <c r="ARO37" i="6"/>
  <c r="ARP37" i="6"/>
  <c r="ARQ37" i="6"/>
  <c r="ARR37" i="6"/>
  <c r="ARS37" i="6"/>
  <c r="ART37" i="6"/>
  <c r="ARU37" i="6"/>
  <c r="ARV37" i="6"/>
  <c r="ARW37" i="6"/>
  <c r="ARX37" i="6"/>
  <c r="ARY37" i="6"/>
  <c r="ARZ37" i="6"/>
  <c r="ASA37" i="6"/>
  <c r="ASB37" i="6"/>
  <c r="ASC37" i="6"/>
  <c r="ASD37" i="6"/>
  <c r="ASE37" i="6"/>
  <c r="ASF37" i="6"/>
  <c r="ASG37" i="6"/>
  <c r="ASH37" i="6"/>
  <c r="ASI37" i="6"/>
  <c r="ASJ37" i="6"/>
  <c r="ASK37" i="6"/>
  <c r="ASL37" i="6"/>
  <c r="ASM37" i="6"/>
  <c r="ASN37" i="6"/>
  <c r="ASO37" i="6"/>
  <c r="ASP37" i="6"/>
  <c r="ASQ37" i="6"/>
  <c r="ASR37" i="6"/>
  <c r="ASS37" i="6"/>
  <c r="AST37" i="6"/>
  <c r="ASU37" i="6"/>
  <c r="ASV37" i="6"/>
  <c r="ASW37" i="6"/>
  <c r="ASX37" i="6"/>
  <c r="ASY37" i="6"/>
  <c r="ASZ37" i="6"/>
  <c r="ATA37" i="6"/>
  <c r="ATB37" i="6"/>
  <c r="ATC37" i="6"/>
  <c r="ATD37" i="6"/>
  <c r="ATE37" i="6"/>
  <c r="ATF37" i="6"/>
  <c r="ATG37" i="6"/>
  <c r="ATH37" i="6"/>
  <c r="ATI37" i="6"/>
  <c r="ATJ37" i="6"/>
  <c r="ATK37" i="6"/>
  <c r="ATL37" i="6"/>
  <c r="ATM37" i="6"/>
  <c r="ATN37" i="6"/>
  <c r="ATO37" i="6"/>
  <c r="ATP37" i="6"/>
  <c r="ATQ37" i="6"/>
  <c r="ATR37" i="6"/>
  <c r="ATS37" i="6"/>
  <c r="ATT37" i="6"/>
  <c r="ATU37" i="6"/>
  <c r="ATV37" i="6"/>
  <c r="ATW37" i="6"/>
  <c r="ATX37" i="6"/>
  <c r="ATY37" i="6"/>
  <c r="ATZ37" i="6"/>
  <c r="AUA37" i="6"/>
  <c r="AUB37" i="6"/>
  <c r="AUC37" i="6"/>
  <c r="AUD37" i="6"/>
  <c r="AUE37" i="6"/>
  <c r="AUF37" i="6"/>
  <c r="AUG37" i="6"/>
  <c r="AUH37" i="6"/>
  <c r="AUI37" i="6"/>
  <c r="AUJ37" i="6"/>
  <c r="AUK37" i="6"/>
  <c r="AUL37" i="6"/>
  <c r="AUM37" i="6"/>
  <c r="AUN37" i="6"/>
  <c r="AUO37" i="6"/>
  <c r="AUP37" i="6"/>
  <c r="AUQ37" i="6"/>
  <c r="AUR37" i="6"/>
  <c r="AUS37" i="6"/>
  <c r="AUT37" i="6"/>
  <c r="AUU37" i="6"/>
  <c r="AUV37" i="6"/>
  <c r="AUW37" i="6"/>
  <c r="AUX37" i="6"/>
  <c r="AUY37" i="6"/>
  <c r="AUZ37" i="6"/>
  <c r="AVA37" i="6"/>
  <c r="AVB37" i="6"/>
  <c r="AVC37" i="6"/>
  <c r="AVD37" i="6"/>
  <c r="AVE37" i="6"/>
  <c r="AVF37" i="6"/>
  <c r="AVG37" i="6"/>
  <c r="AVH37" i="6"/>
  <c r="AVI37" i="6"/>
  <c r="AVJ37" i="6"/>
  <c r="AVK37" i="6"/>
  <c r="AVL37" i="6"/>
  <c r="AVM37" i="6"/>
  <c r="AVN37" i="6"/>
  <c r="AVO37" i="6"/>
  <c r="AVP37" i="6"/>
  <c r="AVQ37" i="6"/>
  <c r="AVR37" i="6"/>
  <c r="AVS37" i="6"/>
  <c r="AVT37" i="6"/>
  <c r="AVU37" i="6"/>
  <c r="AVV37" i="6"/>
  <c r="AVW37" i="6"/>
  <c r="AVX37" i="6"/>
  <c r="AVY37" i="6"/>
  <c r="AVZ37" i="6"/>
  <c r="AWA37" i="6"/>
  <c r="AWB37" i="6"/>
  <c r="AWC37" i="6"/>
  <c r="AWD37" i="6"/>
  <c r="AWE37" i="6"/>
  <c r="AWF37" i="6"/>
  <c r="AWG37" i="6"/>
  <c r="AWH37" i="6"/>
  <c r="AWI37" i="6"/>
  <c r="AWJ37" i="6"/>
  <c r="AWK37" i="6"/>
  <c r="AWL37" i="6"/>
  <c r="AWM37" i="6"/>
  <c r="AWN37" i="6"/>
  <c r="AWO37" i="6"/>
  <c r="AWP37" i="6"/>
  <c r="AWQ37" i="6"/>
  <c r="AWR37" i="6"/>
  <c r="AWS37" i="6"/>
  <c r="AWT37" i="6"/>
  <c r="AWU37" i="6"/>
  <c r="AWV37" i="6"/>
  <c r="AWW37" i="6"/>
  <c r="AWX37" i="6"/>
  <c r="AWY37" i="6"/>
  <c r="AWZ37" i="6"/>
  <c r="AXA37" i="6"/>
  <c r="AXB37" i="6"/>
  <c r="AXC37" i="6"/>
  <c r="AXD37" i="6"/>
  <c r="AXE37" i="6"/>
  <c r="AXF37" i="6"/>
  <c r="AXG37" i="6"/>
  <c r="AXH37" i="6"/>
  <c r="AXI37" i="6"/>
  <c r="AXJ37" i="6"/>
  <c r="AXK37" i="6"/>
  <c r="AXL37" i="6"/>
  <c r="AXM37" i="6"/>
  <c r="AXN37" i="6"/>
  <c r="AXO37" i="6"/>
  <c r="AXP37" i="6"/>
  <c r="AXQ37" i="6"/>
  <c r="AXR37" i="6"/>
  <c r="AXS37" i="6"/>
  <c r="AXT37" i="6"/>
  <c r="AXU37" i="6"/>
  <c r="AXV37" i="6"/>
  <c r="AXW37" i="6"/>
  <c r="AXX37" i="6"/>
  <c r="AXY37" i="6"/>
  <c r="AXZ37" i="6"/>
  <c r="AYA37" i="6"/>
  <c r="AYB37" i="6"/>
  <c r="AYC37" i="6"/>
  <c r="AYD37" i="6"/>
  <c r="AYE37" i="6"/>
  <c r="AYF37" i="6"/>
  <c r="AYG37" i="6"/>
  <c r="AYH37" i="6"/>
  <c r="AYI37" i="6"/>
  <c r="AYJ37" i="6"/>
  <c r="AYK37" i="6"/>
  <c r="AYL37" i="6"/>
  <c r="AYM37" i="6"/>
  <c r="AYN37" i="6"/>
  <c r="AYO37" i="6"/>
  <c r="AYP37" i="6"/>
  <c r="AYQ37" i="6"/>
  <c r="AYR37" i="6"/>
  <c r="AYS37" i="6"/>
  <c r="AYT37" i="6"/>
  <c r="AYU37" i="6"/>
  <c r="AYV37" i="6"/>
  <c r="AYW37" i="6"/>
  <c r="AYX37" i="6"/>
  <c r="AYY37" i="6"/>
  <c r="AYZ37" i="6"/>
  <c r="AZA37" i="6"/>
  <c r="AZB37" i="6"/>
  <c r="AZC37" i="6"/>
  <c r="AZD37" i="6"/>
  <c r="AZE37" i="6"/>
  <c r="AZF37" i="6"/>
  <c r="AZG37" i="6"/>
  <c r="AZH37" i="6"/>
  <c r="AZI37" i="6"/>
  <c r="AZJ37" i="6"/>
  <c r="AZK37" i="6"/>
  <c r="AZL37" i="6"/>
  <c r="AZM37" i="6"/>
  <c r="AZN37" i="6"/>
  <c r="AZO37" i="6"/>
  <c r="AZP37" i="6"/>
  <c r="AZQ37" i="6"/>
  <c r="AZR37" i="6"/>
  <c r="AZS37" i="6"/>
  <c r="AZT37" i="6"/>
  <c r="AZU37" i="6"/>
  <c r="AZV37" i="6"/>
  <c r="AZW37" i="6"/>
  <c r="AZX37" i="6"/>
  <c r="AZY37" i="6"/>
  <c r="AZZ37" i="6"/>
  <c r="BAA37" i="6"/>
  <c r="BAB37" i="6"/>
  <c r="BAC37" i="6"/>
  <c r="BAD37" i="6"/>
  <c r="BAE37" i="6"/>
  <c r="BAF37" i="6"/>
  <c r="BAG37" i="6"/>
  <c r="BAH37" i="6"/>
  <c r="BAI37" i="6"/>
  <c r="BAJ37" i="6"/>
  <c r="BAK37" i="6"/>
  <c r="BAL37" i="6"/>
  <c r="BAM37" i="6"/>
  <c r="BAN37" i="6"/>
  <c r="BAO37" i="6"/>
  <c r="BAP37" i="6"/>
  <c r="BAQ37" i="6"/>
  <c r="BAR37" i="6"/>
  <c r="BAS37" i="6"/>
  <c r="BAT37" i="6"/>
  <c r="BAU37" i="6"/>
  <c r="BAV37" i="6"/>
  <c r="BAW37" i="6"/>
  <c r="BAX37" i="6"/>
  <c r="BAY37" i="6"/>
  <c r="BAZ37" i="6"/>
  <c r="BBA37" i="6"/>
  <c r="BBB37" i="6"/>
  <c r="BBC37" i="6"/>
  <c r="BBD37" i="6"/>
  <c r="BBE37" i="6"/>
  <c r="BBF37" i="6"/>
  <c r="BBG37" i="6"/>
  <c r="BBH37" i="6"/>
  <c r="BBI37" i="6"/>
  <c r="BBJ37" i="6"/>
  <c r="BBK37" i="6"/>
  <c r="BBL37" i="6"/>
  <c r="BBM37" i="6"/>
  <c r="BBN37" i="6"/>
  <c r="BBO37" i="6"/>
  <c r="BBP37" i="6"/>
  <c r="BBQ37" i="6"/>
  <c r="BBR37" i="6"/>
  <c r="BBS37" i="6"/>
  <c r="BBT37" i="6"/>
  <c r="BBU37" i="6"/>
  <c r="BBV37" i="6"/>
  <c r="BBW37" i="6"/>
  <c r="BBX37" i="6"/>
  <c r="BBY37" i="6"/>
  <c r="BBZ37" i="6"/>
  <c r="BCA37" i="6"/>
  <c r="BCB37" i="6"/>
  <c r="BCC37" i="6"/>
  <c r="BCD37" i="6"/>
  <c r="BCE37" i="6"/>
  <c r="BCF37" i="6"/>
  <c r="BCG37" i="6"/>
  <c r="BCH37" i="6"/>
  <c r="BCI37" i="6"/>
  <c r="BCJ37" i="6"/>
  <c r="BCK37" i="6"/>
  <c r="BCL37" i="6"/>
  <c r="BCM37" i="6"/>
  <c r="BCN37" i="6"/>
  <c r="BCO37" i="6"/>
  <c r="BCP37" i="6"/>
  <c r="BCQ37" i="6"/>
  <c r="BCR37" i="6"/>
  <c r="BCS37" i="6"/>
  <c r="BCT37" i="6"/>
  <c r="BCU37" i="6"/>
  <c r="BCV37" i="6"/>
  <c r="BCW37" i="6"/>
  <c r="BCX37" i="6"/>
  <c r="BCY37" i="6"/>
  <c r="BCZ37" i="6"/>
  <c r="BDA37" i="6"/>
  <c r="BDB37" i="6"/>
  <c r="BDC37" i="6"/>
  <c r="BDD37" i="6"/>
  <c r="BDE37" i="6"/>
  <c r="BDF37" i="6"/>
  <c r="BDG37" i="6"/>
  <c r="BDH37" i="6"/>
  <c r="BDI37" i="6"/>
  <c r="BDJ37" i="6"/>
  <c r="BDK37" i="6"/>
  <c r="BDL37" i="6"/>
  <c r="BDM37" i="6"/>
  <c r="BDN37" i="6"/>
  <c r="BDO37" i="6"/>
  <c r="BDP37" i="6"/>
  <c r="BDQ37" i="6"/>
  <c r="BDR37" i="6"/>
  <c r="BDS37" i="6"/>
  <c r="BDT37" i="6"/>
  <c r="BDU37" i="6"/>
  <c r="BDV37" i="6"/>
  <c r="BDW37" i="6"/>
  <c r="BDX37" i="6"/>
  <c r="BDY37" i="6"/>
  <c r="BDZ37" i="6"/>
  <c r="BEA37" i="6"/>
  <c r="BEB37" i="6"/>
  <c r="BEC37" i="6"/>
  <c r="BED37" i="6"/>
  <c r="BEE37" i="6"/>
  <c r="BEF37" i="6"/>
  <c r="BEG37" i="6"/>
  <c r="BEH37" i="6"/>
  <c r="BEI37" i="6"/>
  <c r="BEJ37" i="6"/>
  <c r="BEK37" i="6"/>
  <c r="BEL37" i="6"/>
  <c r="BEM37" i="6"/>
  <c r="BEN37" i="6"/>
  <c r="BEO37" i="6"/>
  <c r="BEP37" i="6"/>
  <c r="BEQ37" i="6"/>
  <c r="BER37" i="6"/>
  <c r="BES37" i="6"/>
  <c r="BET37" i="6"/>
  <c r="BEU37" i="6"/>
  <c r="BEV37" i="6"/>
  <c r="BEW37" i="6"/>
  <c r="BEX37" i="6"/>
  <c r="BEY37" i="6"/>
  <c r="BEZ37" i="6"/>
  <c r="BFA37" i="6"/>
  <c r="BFB37" i="6"/>
  <c r="BFC37" i="6"/>
  <c r="BFD37" i="6"/>
  <c r="BFE37" i="6"/>
  <c r="BFF37" i="6"/>
  <c r="BFG37" i="6"/>
  <c r="BFH37" i="6"/>
  <c r="BFI37" i="6"/>
  <c r="BFJ37" i="6"/>
  <c r="BFK37" i="6"/>
  <c r="BFL37" i="6"/>
  <c r="BFM37" i="6"/>
  <c r="BFN37" i="6"/>
  <c r="BFO37" i="6"/>
  <c r="BFP37" i="6"/>
  <c r="BFQ37" i="6"/>
  <c r="BFR37" i="6"/>
  <c r="BFS37" i="6"/>
  <c r="BFT37" i="6"/>
  <c r="BFU37" i="6"/>
  <c r="BFV37" i="6"/>
  <c r="BFW37" i="6"/>
  <c r="BFX37" i="6"/>
  <c r="BFY37" i="6"/>
  <c r="BFZ37" i="6"/>
  <c r="BGA37" i="6"/>
  <c r="BGB37" i="6"/>
  <c r="BGC37" i="6"/>
  <c r="BGD37" i="6"/>
  <c r="BGE37" i="6"/>
  <c r="BGF37" i="6"/>
  <c r="BGG37" i="6"/>
  <c r="BGH37" i="6"/>
  <c r="BGI37" i="6"/>
  <c r="BGJ37" i="6"/>
  <c r="BGK37" i="6"/>
  <c r="BGL37" i="6"/>
  <c r="BGM37" i="6"/>
  <c r="BGN37" i="6"/>
  <c r="BGO37" i="6"/>
  <c r="BGP37" i="6"/>
  <c r="BGQ37" i="6"/>
  <c r="BGR37" i="6"/>
  <c r="BGS37" i="6"/>
  <c r="BGT37" i="6"/>
  <c r="BGU37" i="6"/>
  <c r="BGV37" i="6"/>
  <c r="BGW37" i="6"/>
  <c r="BGX37" i="6"/>
  <c r="BGY37" i="6"/>
  <c r="BGZ37" i="6"/>
  <c r="BHA37" i="6"/>
  <c r="BHB37" i="6"/>
  <c r="BHC37" i="6"/>
  <c r="BHD37" i="6"/>
  <c r="BHE37" i="6"/>
  <c r="BHF37" i="6"/>
  <c r="BHG37" i="6"/>
  <c r="BHH37" i="6"/>
  <c r="BHI37" i="6"/>
  <c r="BHJ37" i="6"/>
  <c r="BHK37" i="6"/>
  <c r="BHL37" i="6"/>
  <c r="BHM37" i="6"/>
  <c r="BHN37" i="6"/>
  <c r="BHO37" i="6"/>
  <c r="BHP37" i="6"/>
  <c r="BHQ37" i="6"/>
  <c r="BHR37" i="6"/>
  <c r="BHS37" i="6"/>
  <c r="BHT37" i="6"/>
  <c r="BHU37" i="6"/>
  <c r="BHV37" i="6"/>
  <c r="BHW37" i="6"/>
  <c r="BHX37" i="6"/>
  <c r="BHY37" i="6"/>
  <c r="BHZ37" i="6"/>
  <c r="BIA37" i="6"/>
  <c r="BIB37" i="6"/>
  <c r="BIC37" i="6"/>
  <c r="BID37" i="6"/>
  <c r="BIE37" i="6"/>
  <c r="BIF37" i="6"/>
  <c r="BIG37" i="6"/>
  <c r="BIH37" i="6"/>
  <c r="BII37" i="6"/>
  <c r="BIJ37" i="6"/>
  <c r="BIK37" i="6"/>
  <c r="BIL37" i="6"/>
  <c r="BIM37" i="6"/>
  <c r="BIN37" i="6"/>
  <c r="BIO37" i="6"/>
  <c r="BIP37" i="6"/>
  <c r="BIQ37" i="6"/>
  <c r="BIR37" i="6"/>
  <c r="BIS37" i="6"/>
  <c r="BIT37" i="6"/>
  <c r="BIU37" i="6"/>
  <c r="BIV37" i="6"/>
  <c r="BIW37" i="6"/>
  <c r="BIX37" i="6"/>
  <c r="BIY37" i="6"/>
  <c r="BIZ37" i="6"/>
  <c r="BJA37" i="6"/>
  <c r="BJB37" i="6"/>
  <c r="BJC37" i="6"/>
  <c r="BJD37" i="6"/>
  <c r="BJE37" i="6"/>
  <c r="BJF37" i="6"/>
  <c r="BJG37" i="6"/>
  <c r="BJH37" i="6"/>
  <c r="BJI37" i="6"/>
  <c r="BJJ37" i="6"/>
  <c r="BJK37" i="6"/>
  <c r="BJL37" i="6"/>
  <c r="BJM37" i="6"/>
  <c r="BJN37" i="6"/>
  <c r="BJO37" i="6"/>
  <c r="BJP37" i="6"/>
  <c r="BJQ37" i="6"/>
  <c r="BJR37" i="6"/>
  <c r="BJS37" i="6"/>
  <c r="BJT37" i="6"/>
  <c r="BJU37" i="6"/>
  <c r="BJV37" i="6"/>
  <c r="BJW37" i="6"/>
  <c r="BJX37" i="6"/>
  <c r="BJY37" i="6"/>
  <c r="BJZ37" i="6"/>
  <c r="BKA37" i="6"/>
  <c r="BKB37" i="6"/>
  <c r="BKC37" i="6"/>
  <c r="BKD37" i="6"/>
  <c r="BKE37" i="6"/>
  <c r="BKF37" i="6"/>
  <c r="BKG37" i="6"/>
  <c r="BKH37" i="6"/>
  <c r="BKI37" i="6"/>
  <c r="BKJ37" i="6"/>
  <c r="BKK37" i="6"/>
  <c r="BKL37" i="6"/>
  <c r="BKM37" i="6"/>
  <c r="BKN37" i="6"/>
  <c r="BKO37" i="6"/>
  <c r="BKP37" i="6"/>
  <c r="BKQ37" i="6"/>
  <c r="BKR37" i="6"/>
  <c r="BKS37" i="6"/>
  <c r="BKT37" i="6"/>
  <c r="BKU37" i="6"/>
  <c r="BKV37" i="6"/>
  <c r="BKW37" i="6"/>
  <c r="BKX37" i="6"/>
  <c r="BKY37" i="6"/>
  <c r="BKZ37" i="6"/>
  <c r="BLA37" i="6"/>
  <c r="BLB37" i="6"/>
  <c r="BLC37" i="6"/>
  <c r="BLD37" i="6"/>
  <c r="BLE37" i="6"/>
  <c r="BLF37" i="6"/>
  <c r="BLG37" i="6"/>
  <c r="BLH37" i="6"/>
  <c r="BLI37" i="6"/>
  <c r="BLJ37" i="6"/>
  <c r="BLK37" i="6"/>
  <c r="BLL37" i="6"/>
  <c r="BLM37" i="6"/>
  <c r="BLN37" i="6"/>
  <c r="BLO37" i="6"/>
  <c r="BLP37" i="6"/>
  <c r="BLQ37" i="6"/>
  <c r="BLR37" i="6"/>
  <c r="BLS37" i="6"/>
  <c r="BLT37" i="6"/>
  <c r="BLU37" i="6"/>
  <c r="BLV37" i="6"/>
  <c r="BLW37" i="6"/>
  <c r="BLX37" i="6"/>
  <c r="BLY37" i="6"/>
  <c r="BLZ37" i="6"/>
  <c r="BMA37" i="6"/>
  <c r="BMB37" i="6"/>
  <c r="BMC37" i="6"/>
  <c r="BMD37" i="6"/>
  <c r="BME37" i="6"/>
  <c r="BMF37" i="6"/>
  <c r="BMG37" i="6"/>
  <c r="BMH37" i="6"/>
  <c r="BMI37" i="6"/>
  <c r="BMJ37" i="6"/>
  <c r="BMK37" i="6"/>
  <c r="BML37" i="6"/>
  <c r="BMM37" i="6"/>
  <c r="BMN37" i="6"/>
  <c r="BMO37" i="6"/>
  <c r="BMP37" i="6"/>
  <c r="BMQ37" i="6"/>
  <c r="BMR37" i="6"/>
  <c r="BMS37" i="6"/>
  <c r="BMT37" i="6"/>
  <c r="BMU37" i="6"/>
  <c r="BMV37" i="6"/>
  <c r="BMW37" i="6"/>
  <c r="BMX37" i="6"/>
  <c r="BMY37" i="6"/>
  <c r="BMZ37" i="6"/>
  <c r="BNA37" i="6"/>
  <c r="BNB37" i="6"/>
  <c r="BNC37" i="6"/>
  <c r="BND37" i="6"/>
  <c r="BNE37" i="6"/>
  <c r="BNF37" i="6"/>
  <c r="BNG37" i="6"/>
  <c r="BNH37" i="6"/>
  <c r="BNI37" i="6"/>
  <c r="BNJ37" i="6"/>
  <c r="BNK37" i="6"/>
  <c r="BNL37" i="6"/>
  <c r="BNM37" i="6"/>
  <c r="BNN37" i="6"/>
  <c r="BNO37" i="6"/>
  <c r="BNP37" i="6"/>
  <c r="BNQ37" i="6"/>
  <c r="BNR37" i="6"/>
  <c r="BNS37" i="6"/>
  <c r="BNT37" i="6"/>
  <c r="BNU37" i="6"/>
  <c r="BNV37" i="6"/>
  <c r="BNW37" i="6"/>
  <c r="BNX37" i="6"/>
  <c r="BNY37" i="6"/>
  <c r="BNZ37" i="6"/>
  <c r="BOA37" i="6"/>
  <c r="BOB37" i="6"/>
  <c r="BOC37" i="6"/>
  <c r="BOD37" i="6"/>
  <c r="BOE37" i="6"/>
  <c r="BOF37" i="6"/>
  <c r="BOG37" i="6"/>
  <c r="BOH37" i="6"/>
  <c r="BOI37" i="6"/>
  <c r="BOJ37" i="6"/>
  <c r="BOK37" i="6"/>
  <c r="BOL37" i="6"/>
  <c r="BOM37" i="6"/>
  <c r="BON37" i="6"/>
  <c r="BOO37" i="6"/>
  <c r="BOP37" i="6"/>
  <c r="BOQ37" i="6"/>
  <c r="BOR37" i="6"/>
  <c r="BOS37" i="6"/>
  <c r="BOT37" i="6"/>
  <c r="BOU37" i="6"/>
  <c r="BOV37" i="6"/>
  <c r="BOW37" i="6"/>
  <c r="BOX37" i="6"/>
  <c r="BOY37" i="6"/>
  <c r="BOZ37" i="6"/>
  <c r="BPA37" i="6"/>
  <c r="BPB37" i="6"/>
  <c r="BPC37" i="6"/>
  <c r="BPD37" i="6"/>
  <c r="BPE37" i="6"/>
  <c r="BPF37" i="6"/>
  <c r="BPG37" i="6"/>
  <c r="BPH37" i="6"/>
  <c r="BPI37" i="6"/>
  <c r="BPJ37" i="6"/>
  <c r="BPK37" i="6"/>
  <c r="BPL37" i="6"/>
  <c r="BPM37" i="6"/>
  <c r="BPN37" i="6"/>
  <c r="BPO37" i="6"/>
  <c r="BPP37" i="6"/>
  <c r="BPQ37" i="6"/>
  <c r="BPR37" i="6"/>
  <c r="BPS37" i="6"/>
  <c r="BPT37" i="6"/>
  <c r="BPU37" i="6"/>
  <c r="BPV37" i="6"/>
  <c r="BPW37" i="6"/>
  <c r="BPX37" i="6"/>
  <c r="BPY37" i="6"/>
  <c r="BPZ37" i="6"/>
  <c r="BQA37" i="6"/>
  <c r="BQB37" i="6"/>
  <c r="BQC37" i="6"/>
  <c r="BQD37" i="6"/>
  <c r="BQE37" i="6"/>
  <c r="BQF37" i="6"/>
  <c r="BQG37" i="6"/>
  <c r="BQH37" i="6"/>
  <c r="BQI37" i="6"/>
  <c r="BQJ37" i="6"/>
  <c r="BQK37" i="6"/>
  <c r="BQL37" i="6"/>
  <c r="BQM37" i="6"/>
  <c r="BQN37" i="6"/>
  <c r="BQO37" i="6"/>
  <c r="BQP37" i="6"/>
  <c r="BQQ37" i="6"/>
  <c r="BQR37" i="6"/>
  <c r="BQS37" i="6"/>
  <c r="BQT37" i="6"/>
  <c r="BQU37" i="6"/>
  <c r="BQV37" i="6"/>
  <c r="BQW37" i="6"/>
  <c r="BQX37" i="6"/>
  <c r="BQY37" i="6"/>
  <c r="BQZ37" i="6"/>
  <c r="BRA37" i="6"/>
  <c r="BRB37" i="6"/>
  <c r="BRC37" i="6"/>
  <c r="BRD37" i="6"/>
  <c r="BRE37" i="6"/>
  <c r="BRF37" i="6"/>
  <c r="BRG37" i="6"/>
  <c r="BRH37" i="6"/>
  <c r="BRI37" i="6"/>
  <c r="BRJ37" i="6"/>
  <c r="BRK37" i="6"/>
  <c r="BRL37" i="6"/>
  <c r="BRM37" i="6"/>
  <c r="BRN37" i="6"/>
  <c r="BRO37" i="6"/>
  <c r="BRP37" i="6"/>
  <c r="BRQ37" i="6"/>
  <c r="BRR37" i="6"/>
  <c r="BRS37" i="6"/>
  <c r="BRT37" i="6"/>
  <c r="BRU37" i="6"/>
  <c r="BRV37" i="6"/>
  <c r="BRW37" i="6"/>
  <c r="BRX37" i="6"/>
  <c r="BRY37" i="6"/>
  <c r="BRZ37" i="6"/>
  <c r="BSA37" i="6"/>
  <c r="BSB37" i="6"/>
  <c r="BSC37" i="6"/>
  <c r="BSD37" i="6"/>
  <c r="BSE37" i="6"/>
  <c r="BSF37" i="6"/>
  <c r="BSG37" i="6"/>
  <c r="BSH37" i="6"/>
  <c r="BSI37" i="6"/>
  <c r="BSJ37" i="6"/>
  <c r="BSK37" i="6"/>
  <c r="BSL37" i="6"/>
  <c r="BSM37" i="6"/>
  <c r="BSN37" i="6"/>
  <c r="BSO37" i="6"/>
  <c r="BSP37" i="6"/>
  <c r="BSQ37" i="6"/>
  <c r="BSR37" i="6"/>
  <c r="BSS37" i="6"/>
  <c r="BST37" i="6"/>
  <c r="BSU37" i="6"/>
  <c r="BSV37" i="6"/>
  <c r="BSW37" i="6"/>
  <c r="BSX37" i="6"/>
  <c r="BSY37" i="6"/>
  <c r="BSZ37" i="6"/>
  <c r="BTA37" i="6"/>
  <c r="BTB37" i="6"/>
  <c r="BTC37" i="6"/>
  <c r="BTD37" i="6"/>
  <c r="BTE37" i="6"/>
  <c r="BTF37" i="6"/>
  <c r="BTG37" i="6"/>
  <c r="BTH37" i="6"/>
  <c r="BTI37" i="6"/>
  <c r="BTJ37" i="6"/>
  <c r="BTK37" i="6"/>
  <c r="BTL37" i="6"/>
  <c r="BTM37" i="6"/>
  <c r="BTN37" i="6"/>
  <c r="BTO37" i="6"/>
  <c r="BTP37" i="6"/>
  <c r="BTQ37" i="6"/>
  <c r="BTR37" i="6"/>
  <c r="BTS37" i="6"/>
  <c r="BTT37" i="6"/>
  <c r="BTU37" i="6"/>
  <c r="BTV37" i="6"/>
  <c r="BTW37" i="6"/>
  <c r="BTX37" i="6"/>
  <c r="BTY37" i="6"/>
  <c r="BTZ37" i="6"/>
  <c r="BUA37" i="6"/>
  <c r="BUB37" i="6"/>
  <c r="BUC37" i="6"/>
  <c r="BUD37" i="6"/>
  <c r="BUE37" i="6"/>
  <c r="BUF37" i="6"/>
  <c r="BUG37" i="6"/>
  <c r="BUH37" i="6"/>
  <c r="BUI37" i="6"/>
  <c r="BUJ37" i="6"/>
  <c r="BUK37" i="6"/>
  <c r="BUL37" i="6"/>
  <c r="BUM37" i="6"/>
  <c r="BUN37" i="6"/>
  <c r="BUO37" i="6"/>
  <c r="BUP37" i="6"/>
  <c r="BUQ37" i="6"/>
  <c r="BUR37" i="6"/>
  <c r="BUS37" i="6"/>
  <c r="BUT37" i="6"/>
  <c r="BUU37" i="6"/>
  <c r="BUV37" i="6"/>
  <c r="BUW37" i="6"/>
  <c r="BUX37" i="6"/>
  <c r="BUY37" i="6"/>
  <c r="BUZ37" i="6"/>
  <c r="BVA37" i="6"/>
  <c r="BVB37" i="6"/>
  <c r="BVC37" i="6"/>
  <c r="BVD37" i="6"/>
  <c r="BVE37" i="6"/>
  <c r="BVF37" i="6"/>
  <c r="BVG37" i="6"/>
  <c r="BVH37" i="6"/>
  <c r="BVI37" i="6"/>
  <c r="BVJ37" i="6"/>
  <c r="BVK37" i="6"/>
  <c r="BVL37" i="6"/>
  <c r="BVM37" i="6"/>
  <c r="BVN37" i="6"/>
  <c r="BVO37" i="6"/>
  <c r="BVP37" i="6"/>
  <c r="BVQ37" i="6"/>
  <c r="BVR37" i="6"/>
  <c r="BVS37" i="6"/>
  <c r="BVT37" i="6"/>
  <c r="BVU37" i="6"/>
  <c r="BVV37" i="6"/>
  <c r="BVW37" i="6"/>
  <c r="BVX37" i="6"/>
  <c r="BVY37" i="6"/>
  <c r="BVZ37" i="6"/>
  <c r="BWA37" i="6"/>
  <c r="BWB37" i="6"/>
  <c r="BWC37" i="6"/>
  <c r="BWD37" i="6"/>
  <c r="BWE37" i="6"/>
  <c r="BWF37" i="6"/>
  <c r="BWG37" i="6"/>
  <c r="BWH37" i="6"/>
  <c r="BWI37" i="6"/>
  <c r="BWJ37" i="6"/>
  <c r="BWK37" i="6"/>
  <c r="BWL37" i="6"/>
  <c r="BWM37" i="6"/>
  <c r="BWN37" i="6"/>
  <c r="BWO37" i="6"/>
  <c r="BWP37" i="6"/>
  <c r="BWQ37" i="6"/>
  <c r="BWR37" i="6"/>
  <c r="BWS37" i="6"/>
  <c r="BWT37" i="6"/>
  <c r="BWU37" i="6"/>
  <c r="BWV37" i="6"/>
  <c r="BWW37" i="6"/>
  <c r="BWX37" i="6"/>
  <c r="BWY37" i="6"/>
  <c r="BWZ37" i="6"/>
  <c r="BXA37" i="6"/>
  <c r="BXB37" i="6"/>
  <c r="BXC37" i="6"/>
  <c r="BXD37" i="6"/>
  <c r="BXE37" i="6"/>
  <c r="BXF37" i="6"/>
  <c r="BXG37" i="6"/>
  <c r="BXH37" i="6"/>
  <c r="BXI37" i="6"/>
  <c r="BXJ37" i="6"/>
  <c r="BXK37" i="6"/>
  <c r="BXL37" i="6"/>
  <c r="BXM37" i="6"/>
  <c r="BXN37" i="6"/>
  <c r="BXO37" i="6"/>
  <c r="BXP37" i="6"/>
  <c r="BXQ37" i="6"/>
  <c r="BXR37" i="6"/>
  <c r="BXS37" i="6"/>
  <c r="BXT37" i="6"/>
  <c r="BXU37" i="6"/>
  <c r="BXV37" i="6"/>
  <c r="BXW37" i="6"/>
  <c r="BXX37" i="6"/>
  <c r="BXY37" i="6"/>
  <c r="BXZ37" i="6"/>
  <c r="BYA37" i="6"/>
  <c r="BYB37" i="6"/>
  <c r="BYC37" i="6"/>
  <c r="BYD37" i="6"/>
  <c r="BYE37" i="6"/>
  <c r="BYF37" i="6"/>
  <c r="BYG37" i="6"/>
  <c r="BYH37" i="6"/>
  <c r="BYI37" i="6"/>
  <c r="BYJ37" i="6"/>
  <c r="BYK37" i="6"/>
  <c r="BYL37" i="6"/>
  <c r="BYM37" i="6"/>
  <c r="BYN37" i="6"/>
  <c r="BYO37" i="6"/>
  <c r="BYP37" i="6"/>
  <c r="BYQ37" i="6"/>
  <c r="BYR37" i="6"/>
  <c r="BYS37" i="6"/>
  <c r="BYT37" i="6"/>
  <c r="BYU37" i="6"/>
  <c r="BYV37" i="6"/>
  <c r="BYW37" i="6"/>
  <c r="BYX37" i="6"/>
  <c r="BYY37" i="6"/>
  <c r="BYZ37" i="6"/>
  <c r="BZA37" i="6"/>
  <c r="BZB37" i="6"/>
  <c r="BZC37" i="6"/>
  <c r="BZD37" i="6"/>
  <c r="BZE37" i="6"/>
  <c r="BZF37" i="6"/>
  <c r="BZG37" i="6"/>
  <c r="BZH37" i="6"/>
  <c r="BZI37" i="6"/>
  <c r="BZJ37" i="6"/>
  <c r="BZK37" i="6"/>
  <c r="BZL37" i="6"/>
  <c r="BZM37" i="6"/>
  <c r="BZN37" i="6"/>
  <c r="BZO37" i="6"/>
  <c r="BZP37" i="6"/>
  <c r="BZQ37" i="6"/>
  <c r="BZR37" i="6"/>
  <c r="BZS37" i="6"/>
  <c r="BZT37" i="6"/>
  <c r="BZU37" i="6"/>
  <c r="BZV37" i="6"/>
  <c r="BZW37" i="6"/>
  <c r="BZX37" i="6"/>
  <c r="BZY37" i="6"/>
  <c r="BZZ37" i="6"/>
  <c r="CAA37" i="6"/>
  <c r="CAB37" i="6"/>
  <c r="CAC37" i="6"/>
  <c r="CAD37" i="6"/>
  <c r="CAE37" i="6"/>
  <c r="CAF37" i="6"/>
  <c r="CAG37" i="6"/>
  <c r="CAH37" i="6"/>
  <c r="CAI37" i="6"/>
  <c r="CAJ37" i="6"/>
  <c r="CAK37" i="6"/>
  <c r="CAL37" i="6"/>
  <c r="CAM37" i="6"/>
  <c r="CAN37" i="6"/>
  <c r="CAO37" i="6"/>
  <c r="CAP37" i="6"/>
  <c r="CAQ37" i="6"/>
  <c r="CAR37" i="6"/>
  <c r="CAS37" i="6"/>
  <c r="CAT37" i="6"/>
  <c r="CAU37" i="6"/>
  <c r="CAV37" i="6"/>
  <c r="CAW37" i="6"/>
  <c r="CAX37" i="6"/>
  <c r="CAY37" i="6"/>
  <c r="CAZ37" i="6"/>
  <c r="CBA37" i="6"/>
  <c r="CBB37" i="6"/>
  <c r="CBC37" i="6"/>
  <c r="CBD37" i="6"/>
  <c r="CBE37" i="6"/>
  <c r="CBF37" i="6"/>
  <c r="CBG37" i="6"/>
  <c r="CBH37" i="6"/>
  <c r="CBI37" i="6"/>
  <c r="CBJ37" i="6"/>
  <c r="CBK37" i="6"/>
  <c r="CBL37" i="6"/>
  <c r="CBM37" i="6"/>
  <c r="CBN37" i="6"/>
  <c r="CBO37" i="6"/>
  <c r="CBP37" i="6"/>
  <c r="CBQ37" i="6"/>
  <c r="CBR37" i="6"/>
  <c r="CBS37" i="6"/>
  <c r="CBT37" i="6"/>
  <c r="CBU37" i="6"/>
  <c r="CBV37" i="6"/>
  <c r="CBW37" i="6"/>
  <c r="CBX37" i="6"/>
  <c r="CBY37" i="6"/>
  <c r="CBZ37" i="6"/>
  <c r="CCA37" i="6"/>
  <c r="CCB37" i="6"/>
  <c r="CCC37" i="6"/>
  <c r="CCD37" i="6"/>
  <c r="CCE37" i="6"/>
  <c r="CCF37" i="6"/>
  <c r="CCG37" i="6"/>
  <c r="CCH37" i="6"/>
  <c r="CCI37" i="6"/>
  <c r="CCJ37" i="6"/>
  <c r="CCK37" i="6"/>
  <c r="CCL37" i="6"/>
  <c r="CCM37" i="6"/>
  <c r="CCN37" i="6"/>
  <c r="CCO37" i="6"/>
  <c r="CCP37" i="6"/>
  <c r="CCQ37" i="6"/>
  <c r="CCR37" i="6"/>
  <c r="CCS37" i="6"/>
  <c r="CCT37" i="6"/>
  <c r="CCU37" i="6"/>
  <c r="CCV37" i="6"/>
  <c r="CCW37" i="6"/>
  <c r="CCX37" i="6"/>
  <c r="CCY37" i="6"/>
  <c r="CCZ37" i="6"/>
  <c r="CDA37" i="6"/>
  <c r="CDB37" i="6"/>
  <c r="CDC37" i="6"/>
  <c r="CDD37" i="6"/>
  <c r="CDE37" i="6"/>
  <c r="CDF37" i="6"/>
  <c r="CDG37" i="6"/>
  <c r="CDH37" i="6"/>
  <c r="CDI37" i="6"/>
  <c r="CDJ37" i="6"/>
  <c r="CDK37" i="6"/>
  <c r="CDL37" i="6"/>
  <c r="CDM37" i="6"/>
  <c r="CDN37" i="6"/>
  <c r="CDO37" i="6"/>
  <c r="CDP37" i="6"/>
  <c r="CDQ37" i="6"/>
  <c r="CDR37" i="6"/>
  <c r="CDS37" i="6"/>
  <c r="CDT37" i="6"/>
  <c r="CDU37" i="6"/>
  <c r="CDV37" i="6"/>
  <c r="CDW37" i="6"/>
  <c r="CDX37" i="6"/>
  <c r="CDY37" i="6"/>
  <c r="CDZ37" i="6"/>
  <c r="CEA37" i="6"/>
  <c r="CEB37" i="6"/>
  <c r="CEC37" i="6"/>
  <c r="CED37" i="6"/>
  <c r="CEE37" i="6"/>
  <c r="CEF37" i="6"/>
  <c r="CEG37" i="6"/>
  <c r="CEH37" i="6"/>
  <c r="CEI37" i="6"/>
  <c r="CEJ37" i="6"/>
  <c r="CEK37" i="6"/>
  <c r="CEL37" i="6"/>
  <c r="CEM37" i="6"/>
  <c r="CEN37" i="6"/>
  <c r="CEO37" i="6"/>
  <c r="CEP37" i="6"/>
  <c r="CEQ37" i="6"/>
  <c r="CER37" i="6"/>
  <c r="CES37" i="6"/>
  <c r="CET37" i="6"/>
  <c r="CEU37" i="6"/>
  <c r="CEV37" i="6"/>
  <c r="CEW37" i="6"/>
  <c r="CEX37" i="6"/>
  <c r="CEY37" i="6"/>
  <c r="CEZ37" i="6"/>
  <c r="CFA37" i="6"/>
  <c r="CFB37" i="6"/>
  <c r="CFC37" i="6"/>
  <c r="CFD37" i="6"/>
  <c r="CFE37" i="6"/>
  <c r="CFF37" i="6"/>
  <c r="CFG37" i="6"/>
  <c r="CFH37" i="6"/>
  <c r="CFI37" i="6"/>
  <c r="CFJ37" i="6"/>
  <c r="CFK37" i="6"/>
  <c r="CFL37" i="6"/>
  <c r="CFM37" i="6"/>
  <c r="CFN37" i="6"/>
  <c r="CFO37" i="6"/>
  <c r="CFP37" i="6"/>
  <c r="CFQ37" i="6"/>
  <c r="CFR37" i="6"/>
  <c r="CFS37" i="6"/>
  <c r="CFT37" i="6"/>
  <c r="CFU37" i="6"/>
  <c r="CFV37" i="6"/>
  <c r="CFW37" i="6"/>
  <c r="CFX37" i="6"/>
  <c r="CFY37" i="6"/>
  <c r="CFZ37" i="6"/>
  <c r="CGA37" i="6"/>
  <c r="CGB37" i="6"/>
  <c r="CGC37" i="6"/>
  <c r="CGD37" i="6"/>
  <c r="CGE37" i="6"/>
  <c r="CGF37" i="6"/>
  <c r="CGG37" i="6"/>
  <c r="CGH37" i="6"/>
  <c r="CGI37" i="6"/>
  <c r="CGJ37" i="6"/>
  <c r="CGK37" i="6"/>
  <c r="CGL37" i="6"/>
  <c r="CGM37" i="6"/>
  <c r="CGN37" i="6"/>
  <c r="CGO37" i="6"/>
  <c r="CGP37" i="6"/>
  <c r="CGQ37" i="6"/>
  <c r="CGR37" i="6"/>
  <c r="CGS37" i="6"/>
  <c r="CGT37" i="6"/>
  <c r="CGU37" i="6"/>
  <c r="CGV37" i="6"/>
  <c r="CGW37" i="6"/>
  <c r="CGX37" i="6"/>
  <c r="CGY37" i="6"/>
  <c r="CGZ37" i="6"/>
  <c r="CHA37" i="6"/>
  <c r="CHB37" i="6"/>
  <c r="CHC37" i="6"/>
  <c r="CHD37" i="6"/>
  <c r="CHE37" i="6"/>
  <c r="CHF37" i="6"/>
  <c r="CHG37" i="6"/>
  <c r="CHH37" i="6"/>
  <c r="CHI37" i="6"/>
  <c r="CHJ37" i="6"/>
  <c r="CHK37" i="6"/>
  <c r="CHL37" i="6"/>
  <c r="CHM37" i="6"/>
  <c r="CHN37" i="6"/>
  <c r="CHO37" i="6"/>
  <c r="CHP37" i="6"/>
  <c r="CHQ37" i="6"/>
  <c r="CHR37" i="6"/>
  <c r="CHS37" i="6"/>
  <c r="CHT37" i="6"/>
  <c r="CHU37" i="6"/>
  <c r="CHV37" i="6"/>
  <c r="CHW37" i="6"/>
  <c r="CHX37" i="6"/>
  <c r="CHY37" i="6"/>
  <c r="CHZ37" i="6"/>
  <c r="CIA37" i="6"/>
  <c r="CIB37" i="6"/>
  <c r="CIC37" i="6"/>
  <c r="CID37" i="6"/>
  <c r="CIE37" i="6"/>
  <c r="CIF37" i="6"/>
  <c r="CIG37" i="6"/>
  <c r="CIH37" i="6"/>
  <c r="CII37" i="6"/>
  <c r="CIJ37" i="6"/>
  <c r="CIK37" i="6"/>
  <c r="CIL37" i="6"/>
  <c r="CIM37" i="6"/>
  <c r="CIN37" i="6"/>
  <c r="CIO37" i="6"/>
  <c r="CIP37" i="6"/>
  <c r="CIQ37" i="6"/>
  <c r="CIR37" i="6"/>
  <c r="CIS37" i="6"/>
  <c r="CIT37" i="6"/>
  <c r="CIU37" i="6"/>
  <c r="CIV37" i="6"/>
  <c r="CIW37" i="6"/>
  <c r="CIX37" i="6"/>
  <c r="CIY37" i="6"/>
  <c r="CIZ37" i="6"/>
  <c r="CJA37" i="6"/>
  <c r="CJB37" i="6"/>
  <c r="CJC37" i="6"/>
  <c r="CJD37" i="6"/>
  <c r="CJE37" i="6"/>
  <c r="CJF37" i="6"/>
  <c r="CJG37" i="6"/>
  <c r="CJH37" i="6"/>
  <c r="CJI37" i="6"/>
  <c r="CJJ37" i="6"/>
  <c r="CJK37" i="6"/>
  <c r="CJL37" i="6"/>
  <c r="CJM37" i="6"/>
  <c r="CJN37" i="6"/>
  <c r="CJO37" i="6"/>
  <c r="CJP37" i="6"/>
  <c r="CJQ37" i="6"/>
  <c r="CJR37" i="6"/>
  <c r="CJS37" i="6"/>
  <c r="CJT37" i="6"/>
  <c r="CJU37" i="6"/>
  <c r="CJV37" i="6"/>
  <c r="CJW37" i="6"/>
  <c r="CJX37" i="6"/>
  <c r="CJY37" i="6"/>
  <c r="CJZ37" i="6"/>
  <c r="CKA37" i="6"/>
  <c r="CKB37" i="6"/>
  <c r="CKC37" i="6"/>
  <c r="CKD37" i="6"/>
  <c r="CKE37" i="6"/>
  <c r="CKF37" i="6"/>
  <c r="CKG37" i="6"/>
  <c r="CKH37" i="6"/>
  <c r="CKI37" i="6"/>
  <c r="CKJ37" i="6"/>
  <c r="CKK37" i="6"/>
  <c r="CKL37" i="6"/>
  <c r="CKM37" i="6"/>
  <c r="CKN37" i="6"/>
  <c r="CKO37" i="6"/>
  <c r="CKP37" i="6"/>
  <c r="CKQ37" i="6"/>
  <c r="CKR37" i="6"/>
  <c r="CKS37" i="6"/>
  <c r="CKT37" i="6"/>
  <c r="CKU37" i="6"/>
  <c r="CKV37" i="6"/>
  <c r="CKW37" i="6"/>
  <c r="CKX37" i="6"/>
  <c r="CKY37" i="6"/>
  <c r="CKZ37" i="6"/>
  <c r="CLA37" i="6"/>
  <c r="CLB37" i="6"/>
  <c r="CLC37" i="6"/>
  <c r="CLD37" i="6"/>
  <c r="CLE37" i="6"/>
  <c r="CLF37" i="6"/>
  <c r="CLG37" i="6"/>
  <c r="CLH37" i="6"/>
  <c r="CLI37" i="6"/>
  <c r="CLJ37" i="6"/>
  <c r="CLK37" i="6"/>
  <c r="CLL37" i="6"/>
  <c r="CLM37" i="6"/>
  <c r="CLN37" i="6"/>
  <c r="CLO37" i="6"/>
  <c r="CLP37" i="6"/>
  <c r="CLQ37" i="6"/>
  <c r="CLR37" i="6"/>
  <c r="CLS37" i="6"/>
  <c r="CLT37" i="6"/>
  <c r="CLU37" i="6"/>
  <c r="CLV37" i="6"/>
  <c r="CLW37" i="6"/>
  <c r="CLX37" i="6"/>
  <c r="CLY37" i="6"/>
  <c r="CLZ37" i="6"/>
  <c r="CMA37" i="6"/>
  <c r="CMB37" i="6"/>
  <c r="CMC37" i="6"/>
  <c r="CMD37" i="6"/>
  <c r="CME37" i="6"/>
  <c r="CMF37" i="6"/>
  <c r="CMG37" i="6"/>
  <c r="CMH37" i="6"/>
  <c r="CMI37" i="6"/>
  <c r="CMJ37" i="6"/>
  <c r="CMK37" i="6"/>
  <c r="CML37" i="6"/>
  <c r="CMM37" i="6"/>
  <c r="CMN37" i="6"/>
  <c r="CMO37" i="6"/>
  <c r="CMP37" i="6"/>
  <c r="CMQ37" i="6"/>
  <c r="CMR37" i="6"/>
  <c r="CMS37" i="6"/>
  <c r="CMT37" i="6"/>
  <c r="CMU37" i="6"/>
  <c r="CMV37" i="6"/>
  <c r="CMW37" i="6"/>
  <c r="CMX37" i="6"/>
  <c r="CMY37" i="6"/>
  <c r="CMZ37" i="6"/>
  <c r="CNA37" i="6"/>
  <c r="CNB37" i="6"/>
  <c r="CNC37" i="6"/>
  <c r="CND37" i="6"/>
  <c r="CNE37" i="6"/>
  <c r="CNF37" i="6"/>
  <c r="CNG37" i="6"/>
  <c r="CNH37" i="6"/>
  <c r="CNI37" i="6"/>
  <c r="CNJ37" i="6"/>
  <c r="CNK37" i="6"/>
  <c r="CNL37" i="6"/>
  <c r="CNM37" i="6"/>
  <c r="CNN37" i="6"/>
  <c r="CNO37" i="6"/>
  <c r="CNP37" i="6"/>
  <c r="CNQ37" i="6"/>
  <c r="CNR37" i="6"/>
  <c r="CNS37" i="6"/>
  <c r="CNT37" i="6"/>
  <c r="CNU37" i="6"/>
  <c r="CNV37" i="6"/>
  <c r="CNW37" i="6"/>
  <c r="CNX37" i="6"/>
  <c r="CNY37" i="6"/>
  <c r="CNZ37" i="6"/>
  <c r="COA37" i="6"/>
  <c r="COB37" i="6"/>
  <c r="COC37" i="6"/>
  <c r="COD37" i="6"/>
  <c r="COE37" i="6"/>
  <c r="COF37" i="6"/>
  <c r="COG37" i="6"/>
  <c r="COH37" i="6"/>
  <c r="COI37" i="6"/>
  <c r="COJ37" i="6"/>
  <c r="COK37" i="6"/>
  <c r="COL37" i="6"/>
  <c r="COM37" i="6"/>
  <c r="CON37" i="6"/>
  <c r="COO37" i="6"/>
  <c r="COP37" i="6"/>
  <c r="COQ37" i="6"/>
  <c r="COR37" i="6"/>
  <c r="COS37" i="6"/>
  <c r="COT37" i="6"/>
  <c r="COU37" i="6"/>
  <c r="COV37" i="6"/>
  <c r="COW37" i="6"/>
  <c r="COX37" i="6"/>
  <c r="COY37" i="6"/>
  <c r="COZ37" i="6"/>
  <c r="CPA37" i="6"/>
  <c r="CPB37" i="6"/>
  <c r="CPC37" i="6"/>
  <c r="CPD37" i="6"/>
  <c r="CPE37" i="6"/>
  <c r="CPF37" i="6"/>
  <c r="CPG37" i="6"/>
  <c r="CPH37" i="6"/>
  <c r="CPI37" i="6"/>
  <c r="CPJ37" i="6"/>
  <c r="CPK37" i="6"/>
  <c r="CPL37" i="6"/>
  <c r="CPM37" i="6"/>
  <c r="CPN37" i="6"/>
  <c r="CPO37" i="6"/>
  <c r="CPP37" i="6"/>
  <c r="CPQ37" i="6"/>
  <c r="CPR37" i="6"/>
  <c r="CPS37" i="6"/>
  <c r="CPT37" i="6"/>
  <c r="CPU37" i="6"/>
  <c r="CPV37" i="6"/>
  <c r="CPW37" i="6"/>
  <c r="CPX37" i="6"/>
  <c r="CPY37" i="6"/>
  <c r="CPZ37" i="6"/>
  <c r="CQA37" i="6"/>
  <c r="CQB37" i="6"/>
  <c r="CQC37" i="6"/>
  <c r="CQD37" i="6"/>
  <c r="CQE37" i="6"/>
  <c r="CQF37" i="6"/>
  <c r="CQG37" i="6"/>
  <c r="CQH37" i="6"/>
  <c r="CQI37" i="6"/>
  <c r="CQJ37" i="6"/>
  <c r="CQK37" i="6"/>
  <c r="CQL37" i="6"/>
  <c r="CQM37" i="6"/>
  <c r="CQN37" i="6"/>
  <c r="CQO37" i="6"/>
  <c r="CQP37" i="6"/>
  <c r="CQQ37" i="6"/>
  <c r="CQR37" i="6"/>
  <c r="CQS37" i="6"/>
  <c r="CQT37" i="6"/>
  <c r="CQU37" i="6"/>
  <c r="CQV37" i="6"/>
  <c r="CQW37" i="6"/>
  <c r="CQX37" i="6"/>
  <c r="CQY37" i="6"/>
  <c r="CQZ37" i="6"/>
  <c r="CRA37" i="6"/>
  <c r="CRB37" i="6"/>
  <c r="CRC37" i="6"/>
  <c r="CRD37" i="6"/>
  <c r="CRE37" i="6"/>
  <c r="CRF37" i="6"/>
  <c r="CRG37" i="6"/>
  <c r="CRH37" i="6"/>
  <c r="CRI37" i="6"/>
  <c r="CRJ37" i="6"/>
  <c r="CRK37" i="6"/>
  <c r="CRL37" i="6"/>
  <c r="CRM37" i="6"/>
  <c r="CRN37" i="6"/>
  <c r="CRO37" i="6"/>
  <c r="CRP37" i="6"/>
  <c r="CRQ37" i="6"/>
  <c r="CRR37" i="6"/>
  <c r="CRS37" i="6"/>
  <c r="CRT37" i="6"/>
  <c r="CRU37" i="6"/>
  <c r="CRV37" i="6"/>
  <c r="CRW37" i="6"/>
  <c r="CRX37" i="6"/>
  <c r="CRY37" i="6"/>
  <c r="CRZ37" i="6"/>
  <c r="CSA37" i="6"/>
  <c r="CSB37" i="6"/>
  <c r="CSC37" i="6"/>
  <c r="CSD37" i="6"/>
  <c r="CSE37" i="6"/>
  <c r="CSF37" i="6"/>
  <c r="CSG37" i="6"/>
  <c r="CSH37" i="6"/>
  <c r="CSI37" i="6"/>
  <c r="CSJ37" i="6"/>
  <c r="CSK37" i="6"/>
  <c r="CSL37" i="6"/>
  <c r="CSM37" i="6"/>
  <c r="CSN37" i="6"/>
  <c r="CSO37" i="6"/>
  <c r="CSP37" i="6"/>
  <c r="CSQ37" i="6"/>
  <c r="CSR37" i="6"/>
  <c r="CSS37" i="6"/>
  <c r="CST37" i="6"/>
  <c r="CSU37" i="6"/>
  <c r="CSV37" i="6"/>
  <c r="CSW37" i="6"/>
  <c r="CSX37" i="6"/>
  <c r="CSY37" i="6"/>
  <c r="CSZ37" i="6"/>
  <c r="CTA37" i="6"/>
  <c r="CTB37" i="6"/>
  <c r="CTC37" i="6"/>
  <c r="CTD37" i="6"/>
  <c r="CTE37" i="6"/>
  <c r="CTF37" i="6"/>
  <c r="CTG37" i="6"/>
  <c r="CTH37" i="6"/>
  <c r="CTI37" i="6"/>
  <c r="CTJ37" i="6"/>
  <c r="CTK37" i="6"/>
  <c r="CTL37" i="6"/>
  <c r="CTM37" i="6"/>
  <c r="CTN37" i="6"/>
  <c r="CTO37" i="6"/>
  <c r="CTP37" i="6"/>
  <c r="CTQ37" i="6"/>
  <c r="CTR37" i="6"/>
  <c r="CTS37" i="6"/>
  <c r="CTT37" i="6"/>
  <c r="CTU37" i="6"/>
  <c r="CTV37" i="6"/>
  <c r="CTW37" i="6"/>
  <c r="CTX37" i="6"/>
  <c r="CTY37" i="6"/>
  <c r="CTZ37" i="6"/>
  <c r="CUA37" i="6"/>
  <c r="CUB37" i="6"/>
  <c r="CUC37" i="6"/>
  <c r="CUD37" i="6"/>
  <c r="CUE37" i="6"/>
  <c r="CUF37" i="6"/>
  <c r="CUG37" i="6"/>
  <c r="CUH37" i="6"/>
  <c r="CUI37" i="6"/>
  <c r="CUJ37" i="6"/>
  <c r="CUK37" i="6"/>
  <c r="CUL37" i="6"/>
  <c r="CUM37" i="6"/>
  <c r="CUN37" i="6"/>
  <c r="CUO37" i="6"/>
  <c r="CUP37" i="6"/>
  <c r="CUQ37" i="6"/>
  <c r="CUR37" i="6"/>
  <c r="CUS37" i="6"/>
  <c r="CUT37" i="6"/>
  <c r="CUU37" i="6"/>
  <c r="CUV37" i="6"/>
  <c r="CUW37" i="6"/>
  <c r="CUX37" i="6"/>
  <c r="CUY37" i="6"/>
  <c r="CUZ37" i="6"/>
  <c r="CVA37" i="6"/>
  <c r="CVB37" i="6"/>
  <c r="CVC37" i="6"/>
  <c r="CVD37" i="6"/>
  <c r="CVE37" i="6"/>
  <c r="CVF37" i="6"/>
  <c r="CVG37" i="6"/>
  <c r="CVH37" i="6"/>
  <c r="CVI37" i="6"/>
  <c r="CVJ37" i="6"/>
  <c r="CVK37" i="6"/>
  <c r="CVL37" i="6"/>
  <c r="CVM37" i="6"/>
  <c r="CVN37" i="6"/>
  <c r="CVO37" i="6"/>
  <c r="CVP37" i="6"/>
  <c r="CVQ37" i="6"/>
  <c r="CVR37" i="6"/>
  <c r="CVS37" i="6"/>
  <c r="CVT37" i="6"/>
  <c r="CVU37" i="6"/>
  <c r="CVV37" i="6"/>
  <c r="CVW37" i="6"/>
  <c r="CVX37" i="6"/>
  <c r="CVY37" i="6"/>
  <c r="CVZ37" i="6"/>
  <c r="CWA37" i="6"/>
  <c r="CWB37" i="6"/>
  <c r="CWC37" i="6"/>
  <c r="CWD37" i="6"/>
  <c r="CWE37" i="6"/>
  <c r="CWF37" i="6"/>
  <c r="CWG37" i="6"/>
  <c r="CWH37" i="6"/>
  <c r="CWI37" i="6"/>
  <c r="CWJ37" i="6"/>
  <c r="CWK37" i="6"/>
  <c r="CWL37" i="6"/>
  <c r="CWM37" i="6"/>
  <c r="CWN37" i="6"/>
  <c r="CWO37" i="6"/>
  <c r="CWP37" i="6"/>
  <c r="CWQ37" i="6"/>
  <c r="CWR37" i="6"/>
  <c r="CWS37" i="6"/>
  <c r="CWT37" i="6"/>
  <c r="CWU37" i="6"/>
  <c r="CWV37" i="6"/>
  <c r="CWW37" i="6"/>
  <c r="CWX37" i="6"/>
  <c r="CWY37" i="6"/>
  <c r="CWZ37" i="6"/>
  <c r="CXA37" i="6"/>
  <c r="CXB37" i="6"/>
  <c r="CXC37" i="6"/>
  <c r="CXD37" i="6"/>
  <c r="CXE37" i="6"/>
  <c r="CXF37" i="6"/>
  <c r="CXG37" i="6"/>
  <c r="CXH37" i="6"/>
  <c r="CXI37" i="6"/>
  <c r="CXJ37" i="6"/>
  <c r="CXK37" i="6"/>
  <c r="CXL37" i="6"/>
  <c r="CXM37" i="6"/>
  <c r="CXN37" i="6"/>
  <c r="CXO37" i="6"/>
  <c r="CXP37" i="6"/>
  <c r="CXQ37" i="6"/>
  <c r="CXR37" i="6"/>
  <c r="CXS37" i="6"/>
  <c r="CXT37" i="6"/>
  <c r="CXU37" i="6"/>
  <c r="CXV37" i="6"/>
  <c r="CXW37" i="6"/>
  <c r="CXX37" i="6"/>
  <c r="CXY37" i="6"/>
  <c r="CXZ37" i="6"/>
  <c r="CYA37" i="6"/>
  <c r="CYB37" i="6"/>
  <c r="CYC37" i="6"/>
  <c r="CYD37" i="6"/>
  <c r="CYE37" i="6"/>
  <c r="CYF37" i="6"/>
  <c r="CYG37" i="6"/>
  <c r="CYH37" i="6"/>
  <c r="CYI37" i="6"/>
  <c r="CYJ37" i="6"/>
  <c r="CYK37" i="6"/>
  <c r="CYL37" i="6"/>
  <c r="CYM37" i="6"/>
  <c r="CYN37" i="6"/>
  <c r="CYO37" i="6"/>
  <c r="CYP37" i="6"/>
  <c r="CYQ37" i="6"/>
  <c r="CYR37" i="6"/>
  <c r="CYS37" i="6"/>
  <c r="CYT37" i="6"/>
  <c r="CYU37" i="6"/>
  <c r="CYV37" i="6"/>
  <c r="CYW37" i="6"/>
  <c r="CYX37" i="6"/>
  <c r="CYY37" i="6"/>
  <c r="CYZ37" i="6"/>
  <c r="CZA37" i="6"/>
  <c r="CZB37" i="6"/>
  <c r="CZC37" i="6"/>
  <c r="CZD37" i="6"/>
  <c r="CZE37" i="6"/>
  <c r="CZF37" i="6"/>
  <c r="CZG37" i="6"/>
  <c r="CZH37" i="6"/>
  <c r="CZI37" i="6"/>
  <c r="CZJ37" i="6"/>
  <c r="CZK37" i="6"/>
  <c r="CZL37" i="6"/>
  <c r="CZM37" i="6"/>
  <c r="CZN37" i="6"/>
  <c r="CZO37" i="6"/>
  <c r="CZP37" i="6"/>
  <c r="CZQ37" i="6"/>
  <c r="CZR37" i="6"/>
  <c r="CZS37" i="6"/>
  <c r="CZT37" i="6"/>
  <c r="CZU37" i="6"/>
  <c r="CZV37" i="6"/>
  <c r="CZW37" i="6"/>
  <c r="CZX37" i="6"/>
  <c r="CZY37" i="6"/>
  <c r="CZZ37" i="6"/>
  <c r="DAA37" i="6"/>
  <c r="DAB37" i="6"/>
  <c r="DAC37" i="6"/>
  <c r="DAD37" i="6"/>
  <c r="DAE37" i="6"/>
  <c r="DAF37" i="6"/>
  <c r="DAG37" i="6"/>
  <c r="DAH37" i="6"/>
  <c r="DAI37" i="6"/>
  <c r="DAJ37" i="6"/>
  <c r="DAK37" i="6"/>
  <c r="DAL37" i="6"/>
  <c r="DAM37" i="6"/>
  <c r="DAN37" i="6"/>
  <c r="DAO37" i="6"/>
  <c r="DAP37" i="6"/>
  <c r="DAQ37" i="6"/>
  <c r="DAR37" i="6"/>
  <c r="DAS37" i="6"/>
  <c r="DAT37" i="6"/>
  <c r="DAU37" i="6"/>
  <c r="DAV37" i="6"/>
  <c r="DAW37" i="6"/>
  <c r="DAX37" i="6"/>
  <c r="DAY37" i="6"/>
  <c r="DAZ37" i="6"/>
  <c r="DBA37" i="6"/>
  <c r="DBB37" i="6"/>
  <c r="DBC37" i="6"/>
  <c r="DBD37" i="6"/>
  <c r="DBE37" i="6"/>
  <c r="DBF37" i="6"/>
  <c r="DBG37" i="6"/>
  <c r="DBH37" i="6"/>
  <c r="DBI37" i="6"/>
  <c r="DBJ37" i="6"/>
  <c r="DBK37" i="6"/>
  <c r="DBL37" i="6"/>
  <c r="DBM37" i="6"/>
  <c r="DBN37" i="6"/>
  <c r="DBO37" i="6"/>
  <c r="DBP37" i="6"/>
  <c r="DBQ37" i="6"/>
  <c r="DBR37" i="6"/>
  <c r="DBS37" i="6"/>
  <c r="DBT37" i="6"/>
  <c r="DBU37" i="6"/>
  <c r="DBV37" i="6"/>
  <c r="DBW37" i="6"/>
  <c r="DBX37" i="6"/>
  <c r="DBY37" i="6"/>
  <c r="DBZ37" i="6"/>
  <c r="DCA37" i="6"/>
  <c r="DCB37" i="6"/>
  <c r="DCC37" i="6"/>
  <c r="DCD37" i="6"/>
  <c r="DCE37" i="6"/>
  <c r="DCF37" i="6"/>
  <c r="DCG37" i="6"/>
  <c r="DCH37" i="6"/>
  <c r="DCI37" i="6"/>
  <c r="DCJ37" i="6"/>
  <c r="DCK37" i="6"/>
  <c r="DCL37" i="6"/>
  <c r="DCM37" i="6"/>
  <c r="DCN37" i="6"/>
  <c r="DCO37" i="6"/>
  <c r="DCP37" i="6"/>
  <c r="DCQ37" i="6"/>
  <c r="DCR37" i="6"/>
  <c r="DCS37" i="6"/>
  <c r="DCT37" i="6"/>
  <c r="DCU37" i="6"/>
  <c r="DCV37" i="6"/>
  <c r="DCW37" i="6"/>
  <c r="DCX37" i="6"/>
  <c r="DCY37" i="6"/>
  <c r="DCZ37" i="6"/>
  <c r="DDA37" i="6"/>
  <c r="DDB37" i="6"/>
  <c r="DDC37" i="6"/>
  <c r="DDD37" i="6"/>
  <c r="DDE37" i="6"/>
  <c r="DDF37" i="6"/>
  <c r="DDG37" i="6"/>
  <c r="DDH37" i="6"/>
  <c r="DDI37" i="6"/>
  <c r="DDJ37" i="6"/>
  <c r="DDK37" i="6"/>
  <c r="DDL37" i="6"/>
  <c r="DDM37" i="6"/>
  <c r="DDN37" i="6"/>
  <c r="DDO37" i="6"/>
  <c r="DDP37" i="6"/>
  <c r="DDQ37" i="6"/>
  <c r="DDR37" i="6"/>
  <c r="DDS37" i="6"/>
  <c r="DDT37" i="6"/>
  <c r="DDU37" i="6"/>
  <c r="DDV37" i="6"/>
  <c r="DDW37" i="6"/>
  <c r="DDX37" i="6"/>
  <c r="DDY37" i="6"/>
  <c r="DDZ37" i="6"/>
  <c r="DEA37" i="6"/>
  <c r="DEB37" i="6"/>
  <c r="DEC37" i="6"/>
  <c r="DED37" i="6"/>
  <c r="DEE37" i="6"/>
  <c r="DEF37" i="6"/>
  <c r="DEG37" i="6"/>
  <c r="DEH37" i="6"/>
  <c r="DEI37" i="6"/>
  <c r="DEJ37" i="6"/>
  <c r="DEK37" i="6"/>
  <c r="DEL37" i="6"/>
  <c r="DEM37" i="6"/>
  <c r="DEN37" i="6"/>
  <c r="DEO37" i="6"/>
  <c r="DEP37" i="6"/>
  <c r="DEQ37" i="6"/>
  <c r="DER37" i="6"/>
  <c r="DES37" i="6"/>
  <c r="DET37" i="6"/>
  <c r="DEU37" i="6"/>
  <c r="DEV37" i="6"/>
  <c r="DEW37" i="6"/>
  <c r="DEX37" i="6"/>
  <c r="DEY37" i="6"/>
  <c r="DEZ37" i="6"/>
  <c r="DFA37" i="6"/>
  <c r="DFB37" i="6"/>
  <c r="DFC37" i="6"/>
  <c r="DFD37" i="6"/>
  <c r="DFE37" i="6"/>
  <c r="DFF37" i="6"/>
  <c r="DFG37" i="6"/>
  <c r="DFH37" i="6"/>
  <c r="DFI37" i="6"/>
  <c r="DFJ37" i="6"/>
  <c r="DFK37" i="6"/>
  <c r="DFL37" i="6"/>
  <c r="DFM37" i="6"/>
  <c r="DFN37" i="6"/>
  <c r="DFO37" i="6"/>
  <c r="DFP37" i="6"/>
  <c r="DFQ37" i="6"/>
  <c r="DFR37" i="6"/>
  <c r="DFS37" i="6"/>
  <c r="DFT37" i="6"/>
  <c r="DFU37" i="6"/>
  <c r="DFV37" i="6"/>
  <c r="DFW37" i="6"/>
  <c r="DFX37" i="6"/>
  <c r="DFY37" i="6"/>
  <c r="DFZ37" i="6"/>
  <c r="DGA37" i="6"/>
  <c r="DGB37" i="6"/>
  <c r="DGC37" i="6"/>
  <c r="DGD37" i="6"/>
  <c r="DGE37" i="6"/>
  <c r="DGF37" i="6"/>
  <c r="DGG37" i="6"/>
  <c r="DGH37" i="6"/>
  <c r="DGI37" i="6"/>
  <c r="DGJ37" i="6"/>
  <c r="DGK37" i="6"/>
  <c r="DGL37" i="6"/>
  <c r="DGM37" i="6"/>
  <c r="DGN37" i="6"/>
  <c r="DGO37" i="6"/>
  <c r="DGP37" i="6"/>
  <c r="DGQ37" i="6"/>
  <c r="DGR37" i="6"/>
  <c r="DGS37" i="6"/>
  <c r="DGT37" i="6"/>
  <c r="DGU37" i="6"/>
  <c r="DGV37" i="6"/>
  <c r="DGW37" i="6"/>
  <c r="DGX37" i="6"/>
  <c r="DGY37" i="6"/>
  <c r="DGZ37" i="6"/>
  <c r="DHA37" i="6"/>
  <c r="DHB37" i="6"/>
  <c r="DHC37" i="6"/>
  <c r="DHD37" i="6"/>
  <c r="DHE37" i="6"/>
  <c r="DHF37" i="6"/>
  <c r="DHG37" i="6"/>
  <c r="DHH37" i="6"/>
  <c r="DHI37" i="6"/>
  <c r="DHJ37" i="6"/>
  <c r="DHK37" i="6"/>
  <c r="DHL37" i="6"/>
  <c r="DHM37" i="6"/>
  <c r="DHN37" i="6"/>
  <c r="DHO37" i="6"/>
  <c r="DHP37" i="6"/>
  <c r="DHQ37" i="6"/>
  <c r="DHR37" i="6"/>
  <c r="DHS37" i="6"/>
  <c r="DHT37" i="6"/>
  <c r="DHU37" i="6"/>
  <c r="DHV37" i="6"/>
  <c r="DHW37" i="6"/>
  <c r="DHX37" i="6"/>
  <c r="DHY37" i="6"/>
  <c r="DHZ37" i="6"/>
  <c r="DIA37" i="6"/>
  <c r="DIB37" i="6"/>
  <c r="DIC37" i="6"/>
  <c r="DID37" i="6"/>
  <c r="DIE37" i="6"/>
  <c r="DIF37" i="6"/>
  <c r="DIG37" i="6"/>
  <c r="DIH37" i="6"/>
  <c r="DII37" i="6"/>
  <c r="DIJ37" i="6"/>
  <c r="DIK37" i="6"/>
  <c r="DIL37" i="6"/>
  <c r="DIM37" i="6"/>
  <c r="DIN37" i="6"/>
  <c r="DIO37" i="6"/>
  <c r="DIP37" i="6"/>
  <c r="DIQ37" i="6"/>
  <c r="DIR37" i="6"/>
  <c r="DIS37" i="6"/>
  <c r="DIT37" i="6"/>
  <c r="DIU37" i="6"/>
  <c r="DIV37" i="6"/>
  <c r="DIW37" i="6"/>
  <c r="DIX37" i="6"/>
  <c r="DIY37" i="6"/>
  <c r="DIZ37" i="6"/>
  <c r="DJA37" i="6"/>
  <c r="DJB37" i="6"/>
  <c r="DJC37" i="6"/>
  <c r="DJD37" i="6"/>
  <c r="DJE37" i="6"/>
  <c r="DJF37" i="6"/>
  <c r="DJG37" i="6"/>
  <c r="DJH37" i="6"/>
  <c r="DJI37" i="6"/>
  <c r="DJJ37" i="6"/>
  <c r="DJK37" i="6"/>
  <c r="DJL37" i="6"/>
  <c r="DJM37" i="6"/>
  <c r="DJN37" i="6"/>
  <c r="DJO37" i="6"/>
  <c r="DJP37" i="6"/>
  <c r="DJQ37" i="6"/>
  <c r="DJR37" i="6"/>
  <c r="DJS37" i="6"/>
  <c r="DJT37" i="6"/>
  <c r="DJU37" i="6"/>
  <c r="DJV37" i="6"/>
  <c r="DJW37" i="6"/>
  <c r="DJX37" i="6"/>
  <c r="DJY37" i="6"/>
  <c r="DJZ37" i="6"/>
  <c r="DKA37" i="6"/>
  <c r="DKB37" i="6"/>
  <c r="DKC37" i="6"/>
  <c r="DKD37" i="6"/>
  <c r="DKE37" i="6"/>
  <c r="DKF37" i="6"/>
  <c r="DKG37" i="6"/>
  <c r="DKH37" i="6"/>
  <c r="DKI37" i="6"/>
  <c r="DKJ37" i="6"/>
  <c r="DKK37" i="6"/>
  <c r="DKL37" i="6"/>
  <c r="DKM37" i="6"/>
  <c r="DKN37" i="6"/>
  <c r="DKO37" i="6"/>
  <c r="DKP37" i="6"/>
  <c r="DKQ37" i="6"/>
  <c r="DKR37" i="6"/>
  <c r="DKS37" i="6"/>
  <c r="DKT37" i="6"/>
  <c r="DKU37" i="6"/>
  <c r="DKV37" i="6"/>
  <c r="DKW37" i="6"/>
  <c r="DKX37" i="6"/>
  <c r="DKY37" i="6"/>
  <c r="DKZ37" i="6"/>
  <c r="DLA37" i="6"/>
  <c r="DLB37" i="6"/>
  <c r="DLC37" i="6"/>
  <c r="DLD37" i="6"/>
  <c r="DLE37" i="6"/>
  <c r="DLF37" i="6"/>
  <c r="DLG37" i="6"/>
  <c r="DLH37" i="6"/>
  <c r="DLI37" i="6"/>
  <c r="DLJ37" i="6"/>
  <c r="DLK37" i="6"/>
  <c r="DLL37" i="6"/>
  <c r="DLM37" i="6"/>
  <c r="DLN37" i="6"/>
  <c r="DLO37" i="6"/>
  <c r="DLP37" i="6"/>
  <c r="DLQ37" i="6"/>
  <c r="DLR37" i="6"/>
  <c r="DLS37" i="6"/>
  <c r="DLT37" i="6"/>
  <c r="DLU37" i="6"/>
  <c r="DLV37" i="6"/>
  <c r="DLW37" i="6"/>
  <c r="DLX37" i="6"/>
  <c r="DLY37" i="6"/>
  <c r="DLZ37" i="6"/>
  <c r="DMA37" i="6"/>
  <c r="DMB37" i="6"/>
  <c r="DMC37" i="6"/>
  <c r="DMD37" i="6"/>
  <c r="DME37" i="6"/>
  <c r="DMF37" i="6"/>
  <c r="DMG37" i="6"/>
  <c r="DMH37" i="6"/>
  <c r="DMI37" i="6"/>
  <c r="DMJ37" i="6"/>
  <c r="DMK37" i="6"/>
  <c r="DML37" i="6"/>
  <c r="DMM37" i="6"/>
  <c r="DMN37" i="6"/>
  <c r="DMO37" i="6"/>
  <c r="DMP37" i="6"/>
  <c r="DMQ37" i="6"/>
  <c r="DMR37" i="6"/>
  <c r="DMS37" i="6"/>
  <c r="DMT37" i="6"/>
  <c r="DMU37" i="6"/>
  <c r="DMV37" i="6"/>
  <c r="DMW37" i="6"/>
  <c r="DMX37" i="6"/>
  <c r="DMY37" i="6"/>
  <c r="DMZ37" i="6"/>
  <c r="DNA37" i="6"/>
  <c r="DNB37" i="6"/>
  <c r="DNC37" i="6"/>
  <c r="DND37" i="6"/>
  <c r="DNE37" i="6"/>
  <c r="DNF37" i="6"/>
  <c r="DNG37" i="6"/>
  <c r="DNH37" i="6"/>
  <c r="DNI37" i="6"/>
  <c r="DNJ37" i="6"/>
  <c r="DNK37" i="6"/>
  <c r="DNL37" i="6"/>
  <c r="DNM37" i="6"/>
  <c r="DNN37" i="6"/>
  <c r="DNO37" i="6"/>
  <c r="DNP37" i="6"/>
  <c r="DNQ37" i="6"/>
  <c r="DNR37" i="6"/>
  <c r="DNS37" i="6"/>
  <c r="DNT37" i="6"/>
  <c r="DNU37" i="6"/>
  <c r="DNV37" i="6"/>
  <c r="DNW37" i="6"/>
  <c r="DNX37" i="6"/>
  <c r="DNY37" i="6"/>
  <c r="DNZ37" i="6"/>
  <c r="DOA37" i="6"/>
  <c r="DOB37" i="6"/>
  <c r="DOC37" i="6"/>
  <c r="DOD37" i="6"/>
  <c r="DOE37" i="6"/>
  <c r="DOF37" i="6"/>
  <c r="DOG37" i="6"/>
  <c r="DOH37" i="6"/>
  <c r="DOI37" i="6"/>
  <c r="DOJ37" i="6"/>
  <c r="DOK37" i="6"/>
  <c r="DOL37" i="6"/>
  <c r="DOM37" i="6"/>
  <c r="DON37" i="6"/>
  <c r="DOO37" i="6"/>
  <c r="DOP37" i="6"/>
  <c r="DOQ37" i="6"/>
  <c r="DOR37" i="6"/>
  <c r="DOS37" i="6"/>
  <c r="DOT37" i="6"/>
  <c r="DOU37" i="6"/>
  <c r="DOV37" i="6"/>
  <c r="DOW37" i="6"/>
  <c r="DOX37" i="6"/>
  <c r="DOY37" i="6"/>
  <c r="DOZ37" i="6"/>
  <c r="DPA37" i="6"/>
  <c r="DPB37" i="6"/>
  <c r="DPC37" i="6"/>
  <c r="DPD37" i="6"/>
  <c r="DPE37" i="6"/>
  <c r="DPF37" i="6"/>
  <c r="DPG37" i="6"/>
  <c r="DPH37" i="6"/>
  <c r="DPI37" i="6"/>
  <c r="DPJ37" i="6"/>
  <c r="DPK37" i="6"/>
  <c r="DPL37" i="6"/>
  <c r="DPM37" i="6"/>
  <c r="DPN37" i="6"/>
  <c r="DPO37" i="6"/>
  <c r="DPP37" i="6"/>
  <c r="DPQ37" i="6"/>
  <c r="DPR37" i="6"/>
  <c r="DPS37" i="6"/>
  <c r="DPT37" i="6"/>
  <c r="DPU37" i="6"/>
  <c r="DPV37" i="6"/>
  <c r="DPW37" i="6"/>
  <c r="DPX37" i="6"/>
  <c r="DPY37" i="6"/>
  <c r="DPZ37" i="6"/>
  <c r="DQA37" i="6"/>
  <c r="DQB37" i="6"/>
  <c r="DQC37" i="6"/>
  <c r="DQD37" i="6"/>
  <c r="DQE37" i="6"/>
  <c r="DQF37" i="6"/>
  <c r="DQG37" i="6"/>
  <c r="DQH37" i="6"/>
  <c r="DQI37" i="6"/>
  <c r="DQJ37" i="6"/>
  <c r="DQK37" i="6"/>
  <c r="DQL37" i="6"/>
  <c r="DQM37" i="6"/>
  <c r="DQN37" i="6"/>
  <c r="DQO37" i="6"/>
  <c r="DQP37" i="6"/>
  <c r="DQQ37" i="6"/>
  <c r="DQR37" i="6"/>
  <c r="DQS37" i="6"/>
  <c r="DQT37" i="6"/>
  <c r="DQU37" i="6"/>
  <c r="DQV37" i="6"/>
  <c r="DQW37" i="6"/>
  <c r="DQX37" i="6"/>
  <c r="DQY37" i="6"/>
  <c r="DQZ37" i="6"/>
  <c r="DRA37" i="6"/>
  <c r="DRB37" i="6"/>
  <c r="DRC37" i="6"/>
  <c r="DRD37" i="6"/>
  <c r="DRE37" i="6"/>
  <c r="DRF37" i="6"/>
  <c r="DRG37" i="6"/>
  <c r="DRH37" i="6"/>
  <c r="DRI37" i="6"/>
  <c r="DRJ37" i="6"/>
  <c r="DRK37" i="6"/>
  <c r="DRL37" i="6"/>
  <c r="DRM37" i="6"/>
  <c r="DRN37" i="6"/>
  <c r="DRO37" i="6"/>
  <c r="DRP37" i="6"/>
  <c r="DRQ37" i="6"/>
  <c r="DRR37" i="6"/>
  <c r="DRS37" i="6"/>
  <c r="DRT37" i="6"/>
  <c r="DRU37" i="6"/>
  <c r="DRV37" i="6"/>
  <c r="DRW37" i="6"/>
  <c r="DRX37" i="6"/>
  <c r="DRY37" i="6"/>
  <c r="DRZ37" i="6"/>
  <c r="DSA37" i="6"/>
  <c r="DSB37" i="6"/>
  <c r="DSC37" i="6"/>
  <c r="DSD37" i="6"/>
  <c r="DSE37" i="6"/>
  <c r="DSF37" i="6"/>
  <c r="DSG37" i="6"/>
  <c r="DSH37" i="6"/>
  <c r="DSI37" i="6"/>
  <c r="DSJ37" i="6"/>
  <c r="DSK37" i="6"/>
  <c r="DSL37" i="6"/>
  <c r="DSM37" i="6"/>
  <c r="DSN37" i="6"/>
  <c r="DSO37" i="6"/>
  <c r="DSP37" i="6"/>
  <c r="DSQ37" i="6"/>
  <c r="DSR37" i="6"/>
  <c r="DSS37" i="6"/>
  <c r="DST37" i="6"/>
  <c r="DSU37" i="6"/>
  <c r="DSV37" i="6"/>
  <c r="DSW37" i="6"/>
  <c r="DSX37" i="6"/>
  <c r="DSY37" i="6"/>
  <c r="DSZ37" i="6"/>
  <c r="DTA37" i="6"/>
  <c r="DTB37" i="6"/>
  <c r="DTC37" i="6"/>
  <c r="DTD37" i="6"/>
  <c r="DTE37" i="6"/>
  <c r="DTF37" i="6"/>
  <c r="DTG37" i="6"/>
  <c r="DTH37" i="6"/>
  <c r="DTI37" i="6"/>
  <c r="DTJ37" i="6"/>
  <c r="DTK37" i="6"/>
  <c r="DTL37" i="6"/>
  <c r="DTM37" i="6"/>
  <c r="DTN37" i="6"/>
  <c r="DTO37" i="6"/>
  <c r="DTP37" i="6"/>
  <c r="DTQ37" i="6"/>
  <c r="DTR37" i="6"/>
  <c r="DTS37" i="6"/>
  <c r="DTT37" i="6"/>
  <c r="DTU37" i="6"/>
  <c r="DTV37" i="6"/>
  <c r="DTW37" i="6"/>
  <c r="DTX37" i="6"/>
  <c r="DTY37" i="6"/>
  <c r="DTZ37" i="6"/>
  <c r="DUA37" i="6"/>
  <c r="DUB37" i="6"/>
  <c r="DUC37" i="6"/>
  <c r="DUD37" i="6"/>
  <c r="DUE37" i="6"/>
  <c r="DUF37" i="6"/>
  <c r="DUG37" i="6"/>
  <c r="DUH37" i="6"/>
  <c r="DUI37" i="6"/>
  <c r="DUJ37" i="6"/>
  <c r="DUK37" i="6"/>
  <c r="DUL37" i="6"/>
  <c r="DUM37" i="6"/>
  <c r="DUN37" i="6"/>
  <c r="DUO37" i="6"/>
  <c r="DUP37" i="6"/>
  <c r="DUQ37" i="6"/>
  <c r="DUR37" i="6"/>
  <c r="DUS37" i="6"/>
  <c r="DUT37" i="6"/>
  <c r="DUU37" i="6"/>
  <c r="DUV37" i="6"/>
  <c r="DUW37" i="6"/>
  <c r="DUX37" i="6"/>
  <c r="DUY37" i="6"/>
  <c r="DUZ37" i="6"/>
  <c r="DVA37" i="6"/>
  <c r="DVB37" i="6"/>
  <c r="DVC37" i="6"/>
  <c r="DVD37" i="6"/>
  <c r="DVE37" i="6"/>
  <c r="DVF37" i="6"/>
  <c r="DVG37" i="6"/>
  <c r="DVH37" i="6"/>
  <c r="DVI37" i="6"/>
  <c r="DVJ37" i="6"/>
  <c r="DVK37" i="6"/>
  <c r="DVL37" i="6"/>
  <c r="DVM37" i="6"/>
  <c r="DVN37" i="6"/>
  <c r="DVO37" i="6"/>
  <c r="DVP37" i="6"/>
  <c r="DVQ37" i="6"/>
  <c r="DVR37" i="6"/>
  <c r="DVS37" i="6"/>
  <c r="DVT37" i="6"/>
  <c r="DVU37" i="6"/>
  <c r="DVV37" i="6"/>
  <c r="DVW37" i="6"/>
  <c r="DVX37" i="6"/>
  <c r="DVY37" i="6"/>
  <c r="DVZ37" i="6"/>
  <c r="DWA37" i="6"/>
  <c r="DWB37" i="6"/>
  <c r="DWC37" i="6"/>
  <c r="DWD37" i="6"/>
  <c r="DWE37" i="6"/>
  <c r="DWF37" i="6"/>
  <c r="DWG37" i="6"/>
  <c r="DWH37" i="6"/>
  <c r="DWI37" i="6"/>
  <c r="DWJ37" i="6"/>
  <c r="DWK37" i="6"/>
  <c r="DWL37" i="6"/>
  <c r="DWM37" i="6"/>
  <c r="DWN37" i="6"/>
  <c r="DWO37" i="6"/>
  <c r="DWP37" i="6"/>
  <c r="DWQ37" i="6"/>
  <c r="DWR37" i="6"/>
  <c r="DWS37" i="6"/>
  <c r="DWT37" i="6"/>
  <c r="DWU37" i="6"/>
  <c r="DWV37" i="6"/>
  <c r="DWW37" i="6"/>
  <c r="DWX37" i="6"/>
  <c r="DWY37" i="6"/>
  <c r="DWZ37" i="6"/>
  <c r="DXA37" i="6"/>
  <c r="DXB37" i="6"/>
  <c r="DXC37" i="6"/>
  <c r="DXD37" i="6"/>
  <c r="DXE37" i="6"/>
  <c r="DXF37" i="6"/>
  <c r="DXG37" i="6"/>
  <c r="DXH37" i="6"/>
  <c r="DXI37" i="6"/>
  <c r="DXJ37" i="6"/>
  <c r="DXK37" i="6"/>
  <c r="DXL37" i="6"/>
  <c r="DXM37" i="6"/>
  <c r="DXN37" i="6"/>
  <c r="DXO37" i="6"/>
  <c r="DXP37" i="6"/>
  <c r="DXQ37" i="6"/>
  <c r="DXR37" i="6"/>
  <c r="DXS37" i="6"/>
  <c r="DXT37" i="6"/>
  <c r="DXU37" i="6"/>
  <c r="DXV37" i="6"/>
  <c r="DXW37" i="6"/>
  <c r="DXX37" i="6"/>
  <c r="DXY37" i="6"/>
  <c r="DXZ37" i="6"/>
  <c r="DYA37" i="6"/>
  <c r="DYB37" i="6"/>
  <c r="DYC37" i="6"/>
  <c r="DYD37" i="6"/>
  <c r="DYE37" i="6"/>
  <c r="DYF37" i="6"/>
  <c r="DYG37" i="6"/>
  <c r="DYH37" i="6"/>
  <c r="DYI37" i="6"/>
  <c r="DYJ37" i="6"/>
  <c r="DYK37" i="6"/>
  <c r="DYL37" i="6"/>
  <c r="DYM37" i="6"/>
  <c r="DYN37" i="6"/>
  <c r="DYO37" i="6"/>
  <c r="DYP37" i="6"/>
  <c r="DYQ37" i="6"/>
  <c r="DYR37" i="6"/>
  <c r="DYS37" i="6"/>
  <c r="DYT37" i="6"/>
  <c r="DYU37" i="6"/>
  <c r="DYV37" i="6"/>
  <c r="DYW37" i="6"/>
  <c r="DYX37" i="6"/>
  <c r="DYY37" i="6"/>
  <c r="DYZ37" i="6"/>
  <c r="DZA37" i="6"/>
  <c r="DZB37" i="6"/>
  <c r="DZC37" i="6"/>
  <c r="DZD37" i="6"/>
  <c r="DZE37" i="6"/>
  <c r="DZF37" i="6"/>
  <c r="DZG37" i="6"/>
  <c r="DZH37" i="6"/>
  <c r="DZI37" i="6"/>
  <c r="DZJ37" i="6"/>
  <c r="DZK37" i="6"/>
  <c r="DZL37" i="6"/>
  <c r="DZM37" i="6"/>
  <c r="DZN37" i="6"/>
  <c r="DZO37" i="6"/>
  <c r="DZP37" i="6"/>
  <c r="DZQ37" i="6"/>
  <c r="DZR37" i="6"/>
  <c r="DZS37" i="6"/>
  <c r="DZT37" i="6"/>
  <c r="DZU37" i="6"/>
  <c r="DZV37" i="6"/>
  <c r="DZW37" i="6"/>
  <c r="DZX37" i="6"/>
  <c r="DZY37" i="6"/>
  <c r="DZZ37" i="6"/>
  <c r="EAA37" i="6"/>
  <c r="EAB37" i="6"/>
  <c r="EAC37" i="6"/>
  <c r="EAD37" i="6"/>
  <c r="EAE37" i="6"/>
  <c r="EAF37" i="6"/>
  <c r="EAG37" i="6"/>
  <c r="EAH37" i="6"/>
  <c r="EAI37" i="6"/>
  <c r="EAJ37" i="6"/>
  <c r="EAK37" i="6"/>
  <c r="EAL37" i="6"/>
  <c r="EAM37" i="6"/>
  <c r="EAN37" i="6"/>
  <c r="EAO37" i="6"/>
  <c r="EAP37" i="6"/>
  <c r="EAQ37" i="6"/>
  <c r="EAR37" i="6"/>
  <c r="EAS37" i="6"/>
  <c r="EAT37" i="6"/>
  <c r="EAU37" i="6"/>
  <c r="EAV37" i="6"/>
  <c r="EAW37" i="6"/>
  <c r="EAX37" i="6"/>
  <c r="EAY37" i="6"/>
  <c r="EAZ37" i="6"/>
  <c r="EBA37" i="6"/>
  <c r="EBB37" i="6"/>
  <c r="EBC37" i="6"/>
  <c r="EBD37" i="6"/>
  <c r="EBE37" i="6"/>
  <c r="EBF37" i="6"/>
  <c r="EBG37" i="6"/>
  <c r="EBH37" i="6"/>
  <c r="EBI37" i="6"/>
  <c r="EBJ37" i="6"/>
  <c r="EBK37" i="6"/>
  <c r="EBL37" i="6"/>
  <c r="EBM37" i="6"/>
  <c r="EBN37" i="6"/>
  <c r="EBO37" i="6"/>
  <c r="EBP37" i="6"/>
  <c r="EBQ37" i="6"/>
  <c r="EBR37" i="6"/>
  <c r="EBS37" i="6"/>
  <c r="EBT37" i="6"/>
  <c r="EBU37" i="6"/>
  <c r="EBV37" i="6"/>
  <c r="EBW37" i="6"/>
  <c r="EBX37" i="6"/>
  <c r="EBY37" i="6"/>
  <c r="EBZ37" i="6"/>
  <c r="ECA37" i="6"/>
  <c r="ECB37" i="6"/>
  <c r="ECC37" i="6"/>
  <c r="ECD37" i="6"/>
  <c r="ECE37" i="6"/>
  <c r="ECF37" i="6"/>
  <c r="ECG37" i="6"/>
  <c r="ECH37" i="6"/>
  <c r="ECI37" i="6"/>
  <c r="ECJ37" i="6"/>
  <c r="ECK37" i="6"/>
  <c r="ECL37" i="6"/>
  <c r="ECM37" i="6"/>
  <c r="ECN37" i="6"/>
  <c r="ECO37" i="6"/>
  <c r="ECP37" i="6"/>
  <c r="ECQ37" i="6"/>
  <c r="ECR37" i="6"/>
  <c r="ECS37" i="6"/>
  <c r="ECT37" i="6"/>
  <c r="ECU37" i="6"/>
  <c r="ECV37" i="6"/>
  <c r="ECW37" i="6"/>
  <c r="ECX37" i="6"/>
  <c r="ECY37" i="6"/>
  <c r="ECZ37" i="6"/>
  <c r="EDA37" i="6"/>
  <c r="EDB37" i="6"/>
  <c r="EDC37" i="6"/>
  <c r="EDD37" i="6"/>
  <c r="EDE37" i="6"/>
  <c r="EDF37" i="6"/>
  <c r="EDG37" i="6"/>
  <c r="EDH37" i="6"/>
  <c r="EDI37" i="6"/>
  <c r="EDJ37" i="6"/>
  <c r="EDK37" i="6"/>
  <c r="EDL37" i="6"/>
  <c r="EDM37" i="6"/>
  <c r="EDN37" i="6"/>
  <c r="EDO37" i="6"/>
  <c r="EDP37" i="6"/>
  <c r="EDQ37" i="6"/>
  <c r="EDR37" i="6"/>
  <c r="EDS37" i="6"/>
  <c r="EDT37" i="6"/>
  <c r="EDU37" i="6"/>
  <c r="EDV37" i="6"/>
  <c r="EDW37" i="6"/>
  <c r="EDX37" i="6"/>
  <c r="EDY37" i="6"/>
  <c r="EDZ37" i="6"/>
  <c r="EEA37" i="6"/>
  <c r="EEB37" i="6"/>
  <c r="EEC37" i="6"/>
  <c r="EED37" i="6"/>
  <c r="EEE37" i="6"/>
  <c r="EEF37" i="6"/>
  <c r="EEG37" i="6"/>
  <c r="EEH37" i="6"/>
  <c r="EEI37" i="6"/>
  <c r="EEJ37" i="6"/>
  <c r="EEK37" i="6"/>
  <c r="EEL37" i="6"/>
  <c r="EEM37" i="6"/>
  <c r="EEN37" i="6"/>
  <c r="EEO37" i="6"/>
  <c r="EEP37" i="6"/>
  <c r="EEQ37" i="6"/>
  <c r="EER37" i="6"/>
  <c r="EES37" i="6"/>
  <c r="EET37" i="6"/>
  <c r="EEU37" i="6"/>
  <c r="EEV37" i="6"/>
  <c r="EEW37" i="6"/>
  <c r="EEX37" i="6"/>
  <c r="EEY37" i="6"/>
  <c r="EEZ37" i="6"/>
  <c r="EFA37" i="6"/>
  <c r="EFB37" i="6"/>
  <c r="EFC37" i="6"/>
  <c r="EFD37" i="6"/>
  <c r="EFE37" i="6"/>
  <c r="EFF37" i="6"/>
  <c r="EFG37" i="6"/>
  <c r="EFH37" i="6"/>
  <c r="EFI37" i="6"/>
  <c r="EFJ37" i="6"/>
  <c r="EFK37" i="6"/>
  <c r="EFL37" i="6"/>
  <c r="EFM37" i="6"/>
  <c r="EFN37" i="6"/>
  <c r="EFO37" i="6"/>
  <c r="EFP37" i="6"/>
  <c r="EFQ37" i="6"/>
  <c r="EFR37" i="6"/>
  <c r="EFS37" i="6"/>
  <c r="EFT37" i="6"/>
  <c r="EFU37" i="6"/>
  <c r="EFV37" i="6"/>
  <c r="EFW37" i="6"/>
  <c r="EFX37" i="6"/>
  <c r="EFY37" i="6"/>
  <c r="EFZ37" i="6"/>
  <c r="EGA37" i="6"/>
  <c r="EGB37" i="6"/>
  <c r="EGC37" i="6"/>
  <c r="EGD37" i="6"/>
  <c r="EGE37" i="6"/>
  <c r="EGF37" i="6"/>
  <c r="EGG37" i="6"/>
  <c r="EGH37" i="6"/>
  <c r="EGI37" i="6"/>
  <c r="EGJ37" i="6"/>
  <c r="EGK37" i="6"/>
  <c r="EGL37" i="6"/>
  <c r="EGM37" i="6"/>
  <c r="EGN37" i="6"/>
  <c r="EGO37" i="6"/>
  <c r="EGP37" i="6"/>
  <c r="EGQ37" i="6"/>
  <c r="EGR37" i="6"/>
  <c r="EGS37" i="6"/>
  <c r="EGT37" i="6"/>
  <c r="EGU37" i="6"/>
  <c r="EGV37" i="6"/>
  <c r="EGW37" i="6"/>
  <c r="EGX37" i="6"/>
  <c r="EGY37" i="6"/>
  <c r="EGZ37" i="6"/>
  <c r="EHA37" i="6"/>
  <c r="EHB37" i="6"/>
  <c r="EHC37" i="6"/>
  <c r="EHD37" i="6"/>
  <c r="EHE37" i="6"/>
  <c r="EHF37" i="6"/>
  <c r="EHG37" i="6"/>
  <c r="EHH37" i="6"/>
  <c r="EHI37" i="6"/>
  <c r="EHJ37" i="6"/>
  <c r="EHK37" i="6"/>
  <c r="EHL37" i="6"/>
  <c r="EHM37" i="6"/>
  <c r="EHN37" i="6"/>
  <c r="EHO37" i="6"/>
  <c r="EHP37" i="6"/>
  <c r="EHQ37" i="6"/>
  <c r="EHR37" i="6"/>
  <c r="EHS37" i="6"/>
  <c r="EHT37" i="6"/>
  <c r="EHU37" i="6"/>
  <c r="EHV37" i="6"/>
  <c r="EHW37" i="6"/>
  <c r="EHX37" i="6"/>
  <c r="EHY37" i="6"/>
  <c r="EHZ37" i="6"/>
  <c r="EIA37" i="6"/>
  <c r="EIB37" i="6"/>
  <c r="EIC37" i="6"/>
  <c r="EID37" i="6"/>
  <c r="EIE37" i="6"/>
  <c r="EIF37" i="6"/>
  <c r="EIG37" i="6"/>
  <c r="EIH37" i="6"/>
  <c r="EII37" i="6"/>
  <c r="EIJ37" i="6"/>
  <c r="EIK37" i="6"/>
  <c r="EIL37" i="6"/>
  <c r="EIM37" i="6"/>
  <c r="EIN37" i="6"/>
  <c r="EIO37" i="6"/>
  <c r="EIP37" i="6"/>
  <c r="EIQ37" i="6"/>
  <c r="EIR37" i="6"/>
  <c r="EIS37" i="6"/>
  <c r="EIT37" i="6"/>
  <c r="EIU37" i="6"/>
  <c r="EIV37" i="6"/>
  <c r="EIW37" i="6"/>
  <c r="EIX37" i="6"/>
  <c r="EIY37" i="6"/>
  <c r="EIZ37" i="6"/>
  <c r="EJA37" i="6"/>
  <c r="EJB37" i="6"/>
  <c r="EJC37" i="6"/>
  <c r="EJD37" i="6"/>
  <c r="EJE37" i="6"/>
  <c r="EJF37" i="6"/>
  <c r="EJG37" i="6"/>
  <c r="EJH37" i="6"/>
  <c r="EJI37" i="6"/>
  <c r="EJJ37" i="6"/>
  <c r="EJK37" i="6"/>
  <c r="EJL37" i="6"/>
  <c r="EJM37" i="6"/>
  <c r="EJN37" i="6"/>
  <c r="EJO37" i="6"/>
  <c r="EJP37" i="6"/>
  <c r="EJQ37" i="6"/>
  <c r="EJR37" i="6"/>
  <c r="EJS37" i="6"/>
  <c r="EJT37" i="6"/>
  <c r="EJU37" i="6"/>
  <c r="EJV37" i="6"/>
  <c r="EJW37" i="6"/>
  <c r="EJX37" i="6"/>
  <c r="EJY37" i="6"/>
  <c r="EJZ37" i="6"/>
  <c r="EKA37" i="6"/>
  <c r="EKB37" i="6"/>
  <c r="EKC37" i="6"/>
  <c r="EKD37" i="6"/>
  <c r="EKE37" i="6"/>
  <c r="EKF37" i="6"/>
  <c r="EKG37" i="6"/>
  <c r="EKH37" i="6"/>
  <c r="EKI37" i="6"/>
  <c r="EKJ37" i="6"/>
  <c r="EKK37" i="6"/>
  <c r="EKL37" i="6"/>
  <c r="EKM37" i="6"/>
  <c r="EKN37" i="6"/>
  <c r="EKO37" i="6"/>
  <c r="EKP37" i="6"/>
  <c r="EKQ37" i="6"/>
  <c r="EKR37" i="6"/>
  <c r="EKS37" i="6"/>
  <c r="EKT37" i="6"/>
  <c r="EKU37" i="6"/>
  <c r="EKV37" i="6"/>
  <c r="EKW37" i="6"/>
  <c r="EKX37" i="6"/>
  <c r="EKY37" i="6"/>
  <c r="EKZ37" i="6"/>
  <c r="ELA37" i="6"/>
  <c r="ELB37" i="6"/>
  <c r="ELC37" i="6"/>
  <c r="ELD37" i="6"/>
  <c r="ELE37" i="6"/>
  <c r="ELF37" i="6"/>
  <c r="ELG37" i="6"/>
  <c r="ELH37" i="6"/>
  <c r="ELI37" i="6"/>
  <c r="ELJ37" i="6"/>
  <c r="ELK37" i="6"/>
  <c r="ELL37" i="6"/>
  <c r="ELM37" i="6"/>
  <c r="ELN37" i="6"/>
  <c r="ELO37" i="6"/>
  <c r="ELP37" i="6"/>
  <c r="ELQ37" i="6"/>
  <c r="ELR37" i="6"/>
  <c r="ELS37" i="6"/>
  <c r="ELT37" i="6"/>
  <c r="ELU37" i="6"/>
  <c r="ELV37" i="6"/>
  <c r="ELW37" i="6"/>
  <c r="ELX37" i="6"/>
  <c r="ELY37" i="6"/>
  <c r="ELZ37" i="6"/>
  <c r="EMA37" i="6"/>
  <c r="EMB37" i="6"/>
  <c r="EMC37" i="6"/>
  <c r="EMD37" i="6"/>
  <c r="EME37" i="6"/>
  <c r="EMF37" i="6"/>
  <c r="EMG37" i="6"/>
  <c r="EMH37" i="6"/>
  <c r="EMI37" i="6"/>
  <c r="EMJ37" i="6"/>
  <c r="EMK37" i="6"/>
  <c r="EML37" i="6"/>
  <c r="EMM37" i="6"/>
  <c r="EMN37" i="6"/>
  <c r="EMO37" i="6"/>
  <c r="EMP37" i="6"/>
  <c r="EMQ37" i="6"/>
  <c r="EMR37" i="6"/>
  <c r="EMS37" i="6"/>
  <c r="EMT37" i="6"/>
  <c r="EMU37" i="6"/>
  <c r="EMV37" i="6"/>
  <c r="EMW37" i="6"/>
  <c r="EMX37" i="6"/>
  <c r="EMY37" i="6"/>
  <c r="EMZ37" i="6"/>
  <c r="ENA37" i="6"/>
  <c r="ENB37" i="6"/>
  <c r="ENC37" i="6"/>
  <c r="END37" i="6"/>
  <c r="ENE37" i="6"/>
  <c r="ENF37" i="6"/>
  <c r="ENG37" i="6"/>
  <c r="ENH37" i="6"/>
  <c r="ENI37" i="6"/>
  <c r="ENJ37" i="6"/>
  <c r="ENK37" i="6"/>
  <c r="ENL37" i="6"/>
  <c r="ENM37" i="6"/>
  <c r="ENN37" i="6"/>
  <c r="ENO37" i="6"/>
  <c r="ENP37" i="6"/>
  <c r="ENQ37" i="6"/>
  <c r="ENR37" i="6"/>
  <c r="ENS37" i="6"/>
  <c r="ENT37" i="6"/>
  <c r="ENU37" i="6"/>
  <c r="ENV37" i="6"/>
  <c r="ENW37" i="6"/>
  <c r="ENX37" i="6"/>
  <c r="ENY37" i="6"/>
  <c r="ENZ37" i="6"/>
  <c r="EOA37" i="6"/>
  <c r="EOB37" i="6"/>
  <c r="EOC37" i="6"/>
  <c r="EOD37" i="6"/>
  <c r="EOE37" i="6"/>
  <c r="EOF37" i="6"/>
  <c r="EOG37" i="6"/>
  <c r="EOH37" i="6"/>
  <c r="EOI37" i="6"/>
  <c r="EOJ37" i="6"/>
  <c r="EOK37" i="6"/>
  <c r="EOL37" i="6"/>
  <c r="EOM37" i="6"/>
  <c r="EON37" i="6"/>
  <c r="EOO37" i="6"/>
  <c r="EOP37" i="6"/>
  <c r="EOQ37" i="6"/>
  <c r="EOR37" i="6"/>
  <c r="EOS37" i="6"/>
  <c r="EOT37" i="6"/>
  <c r="EOU37" i="6"/>
  <c r="EOV37" i="6"/>
  <c r="EOW37" i="6"/>
  <c r="EOX37" i="6"/>
  <c r="EOY37" i="6"/>
  <c r="EOZ37" i="6"/>
  <c r="EPA37" i="6"/>
  <c r="EPB37" i="6"/>
  <c r="EPC37" i="6"/>
  <c r="EPD37" i="6"/>
  <c r="EPE37" i="6"/>
  <c r="EPF37" i="6"/>
  <c r="EPG37" i="6"/>
  <c r="EPH37" i="6"/>
  <c r="EPI37" i="6"/>
  <c r="EPJ37" i="6"/>
  <c r="EPK37" i="6"/>
  <c r="EPL37" i="6"/>
  <c r="EPM37" i="6"/>
  <c r="EPN37" i="6"/>
  <c r="EPO37" i="6"/>
  <c r="EPP37" i="6"/>
  <c r="EPQ37" i="6"/>
  <c r="EPR37" i="6"/>
  <c r="EPS37" i="6"/>
  <c r="EPT37" i="6"/>
  <c r="EPU37" i="6"/>
  <c r="EPV37" i="6"/>
  <c r="EPW37" i="6"/>
  <c r="EPX37" i="6"/>
  <c r="EPY37" i="6"/>
  <c r="EPZ37" i="6"/>
  <c r="EQA37" i="6"/>
  <c r="EQB37" i="6"/>
  <c r="EQC37" i="6"/>
  <c r="EQD37" i="6"/>
  <c r="EQE37" i="6"/>
  <c r="EQF37" i="6"/>
  <c r="EQG37" i="6"/>
  <c r="EQH37" i="6"/>
  <c r="EQI37" i="6"/>
  <c r="EQJ37" i="6"/>
  <c r="EQK37" i="6"/>
  <c r="EQL37" i="6"/>
  <c r="EQM37" i="6"/>
  <c r="EQN37" i="6"/>
  <c r="EQO37" i="6"/>
  <c r="EQP37" i="6"/>
  <c r="EQQ37" i="6"/>
  <c r="EQR37" i="6"/>
  <c r="EQS37" i="6"/>
  <c r="EQT37" i="6"/>
  <c r="EQU37" i="6"/>
  <c r="EQV37" i="6"/>
  <c r="EQW37" i="6"/>
  <c r="EQX37" i="6"/>
  <c r="EQY37" i="6"/>
  <c r="EQZ37" i="6"/>
  <c r="ERA37" i="6"/>
  <c r="ERB37" i="6"/>
  <c r="ERC37" i="6"/>
  <c r="ERD37" i="6"/>
  <c r="ERE37" i="6"/>
  <c r="ERF37" i="6"/>
  <c r="ERG37" i="6"/>
  <c r="ERH37" i="6"/>
  <c r="ERI37" i="6"/>
  <c r="ERJ37" i="6"/>
  <c r="ERK37" i="6"/>
  <c r="ERL37" i="6"/>
  <c r="ERM37" i="6"/>
  <c r="ERN37" i="6"/>
  <c r="ERO37" i="6"/>
  <c r="ERP37" i="6"/>
  <c r="ERQ37" i="6"/>
  <c r="ERR37" i="6"/>
  <c r="ERS37" i="6"/>
  <c r="ERT37" i="6"/>
  <c r="ERU37" i="6"/>
  <c r="ERV37" i="6"/>
  <c r="ERW37" i="6"/>
  <c r="ERX37" i="6"/>
  <c r="ERY37" i="6"/>
  <c r="ERZ37" i="6"/>
  <c r="ESA37" i="6"/>
  <c r="ESB37" i="6"/>
  <c r="ESC37" i="6"/>
  <c r="ESD37" i="6"/>
  <c r="ESE37" i="6"/>
  <c r="ESF37" i="6"/>
  <c r="ESG37" i="6"/>
  <c r="ESH37" i="6"/>
  <c r="ESI37" i="6"/>
  <c r="ESJ37" i="6"/>
  <c r="ESK37" i="6"/>
  <c r="ESL37" i="6"/>
  <c r="ESM37" i="6"/>
  <c r="ESN37" i="6"/>
  <c r="ESO37" i="6"/>
  <c r="ESP37" i="6"/>
  <c r="ESQ37" i="6"/>
  <c r="ESR37" i="6"/>
  <c r="ESS37" i="6"/>
  <c r="EST37" i="6"/>
  <c r="ESU37" i="6"/>
  <c r="ESV37" i="6"/>
  <c r="ESW37" i="6"/>
  <c r="ESX37" i="6"/>
  <c r="ESY37" i="6"/>
  <c r="ESZ37" i="6"/>
  <c r="ETA37" i="6"/>
  <c r="ETB37" i="6"/>
  <c r="ETC37" i="6"/>
  <c r="ETD37" i="6"/>
  <c r="ETE37" i="6"/>
  <c r="ETF37" i="6"/>
  <c r="ETG37" i="6"/>
  <c r="ETH37" i="6"/>
  <c r="ETI37" i="6"/>
  <c r="ETJ37" i="6"/>
  <c r="ETK37" i="6"/>
  <c r="ETL37" i="6"/>
  <c r="ETM37" i="6"/>
  <c r="ETN37" i="6"/>
  <c r="ETO37" i="6"/>
  <c r="ETP37" i="6"/>
  <c r="ETQ37" i="6"/>
  <c r="ETR37" i="6"/>
  <c r="ETS37" i="6"/>
  <c r="ETT37" i="6"/>
  <c r="ETU37" i="6"/>
  <c r="ETV37" i="6"/>
  <c r="ETW37" i="6"/>
  <c r="ETX37" i="6"/>
  <c r="ETY37" i="6"/>
  <c r="ETZ37" i="6"/>
  <c r="EUA37" i="6"/>
  <c r="EUB37" i="6"/>
  <c r="EUC37" i="6"/>
  <c r="EUD37" i="6"/>
  <c r="EUE37" i="6"/>
  <c r="EUF37" i="6"/>
  <c r="EUG37" i="6"/>
  <c r="EUH37" i="6"/>
  <c r="EUI37" i="6"/>
  <c r="EUJ37" i="6"/>
  <c r="EUK37" i="6"/>
  <c r="EUL37" i="6"/>
  <c r="EUM37" i="6"/>
  <c r="EUN37" i="6"/>
  <c r="EUO37" i="6"/>
  <c r="EUP37" i="6"/>
  <c r="EUQ37" i="6"/>
  <c r="EUR37" i="6"/>
  <c r="EUS37" i="6"/>
  <c r="EUT37" i="6"/>
  <c r="EUU37" i="6"/>
  <c r="EUV37" i="6"/>
  <c r="EUW37" i="6"/>
  <c r="EUX37" i="6"/>
  <c r="EUY37" i="6"/>
  <c r="EUZ37" i="6"/>
  <c r="EVA37" i="6"/>
  <c r="EVB37" i="6"/>
  <c r="EVC37" i="6"/>
  <c r="EVD37" i="6"/>
  <c r="EVE37" i="6"/>
  <c r="EVF37" i="6"/>
  <c r="EVG37" i="6"/>
  <c r="EVH37" i="6"/>
  <c r="EVI37" i="6"/>
  <c r="EVJ37" i="6"/>
  <c r="EVK37" i="6"/>
  <c r="EVL37" i="6"/>
  <c r="EVM37" i="6"/>
  <c r="EVN37" i="6"/>
  <c r="EVO37" i="6"/>
  <c r="EVP37" i="6"/>
  <c r="EVQ37" i="6"/>
  <c r="EVR37" i="6"/>
  <c r="EVS37" i="6"/>
  <c r="EVT37" i="6"/>
  <c r="EVU37" i="6"/>
  <c r="EVV37" i="6"/>
  <c r="EVW37" i="6"/>
  <c r="EVX37" i="6"/>
  <c r="EVY37" i="6"/>
  <c r="EVZ37" i="6"/>
  <c r="EWA37" i="6"/>
  <c r="EWB37" i="6"/>
  <c r="EWC37" i="6"/>
  <c r="EWD37" i="6"/>
  <c r="EWE37" i="6"/>
  <c r="EWF37" i="6"/>
  <c r="EWG37" i="6"/>
  <c r="EWH37" i="6"/>
  <c r="EWI37" i="6"/>
  <c r="EWJ37" i="6"/>
  <c r="EWK37" i="6"/>
  <c r="EWL37" i="6"/>
  <c r="EWM37" i="6"/>
  <c r="EWN37" i="6"/>
  <c r="EWO37" i="6"/>
  <c r="EWP37" i="6"/>
  <c r="EWQ37" i="6"/>
  <c r="EWR37" i="6"/>
  <c r="EWS37" i="6"/>
  <c r="EWT37" i="6"/>
  <c r="EWU37" i="6"/>
  <c r="EWV37" i="6"/>
  <c r="EWW37" i="6"/>
  <c r="EWX37" i="6"/>
  <c r="EWY37" i="6"/>
  <c r="EWZ37" i="6"/>
  <c r="EXA37" i="6"/>
  <c r="EXB37" i="6"/>
  <c r="EXC37" i="6"/>
  <c r="EXD37" i="6"/>
  <c r="EXE37" i="6"/>
  <c r="EXF37" i="6"/>
  <c r="EXG37" i="6"/>
  <c r="EXH37" i="6"/>
  <c r="EXI37" i="6"/>
  <c r="EXJ37" i="6"/>
  <c r="EXK37" i="6"/>
  <c r="EXL37" i="6"/>
  <c r="EXM37" i="6"/>
  <c r="EXN37" i="6"/>
  <c r="EXO37" i="6"/>
  <c r="EXP37" i="6"/>
  <c r="EXQ37" i="6"/>
  <c r="EXR37" i="6"/>
  <c r="EXS37" i="6"/>
  <c r="EXT37" i="6"/>
  <c r="EXU37" i="6"/>
  <c r="EXV37" i="6"/>
  <c r="EXW37" i="6"/>
  <c r="EXX37" i="6"/>
  <c r="EXY37" i="6"/>
  <c r="EXZ37" i="6"/>
  <c r="EYA37" i="6"/>
  <c r="EYB37" i="6"/>
  <c r="EYC37" i="6"/>
  <c r="EYD37" i="6"/>
  <c r="EYE37" i="6"/>
  <c r="EYF37" i="6"/>
  <c r="EYG37" i="6"/>
  <c r="EYH37" i="6"/>
  <c r="EYI37" i="6"/>
  <c r="EYJ37" i="6"/>
  <c r="EYK37" i="6"/>
  <c r="EYL37" i="6"/>
  <c r="EYM37" i="6"/>
  <c r="EYN37" i="6"/>
  <c r="EYO37" i="6"/>
  <c r="EYP37" i="6"/>
  <c r="EYQ37" i="6"/>
  <c r="EYR37" i="6"/>
  <c r="EYS37" i="6"/>
  <c r="EYT37" i="6"/>
  <c r="EYU37" i="6"/>
  <c r="EYV37" i="6"/>
  <c r="EYW37" i="6"/>
  <c r="EYX37" i="6"/>
  <c r="EYY37" i="6"/>
  <c r="EYZ37" i="6"/>
  <c r="EZA37" i="6"/>
  <c r="EZB37" i="6"/>
  <c r="EZC37" i="6"/>
  <c r="EZD37" i="6"/>
  <c r="EZE37" i="6"/>
  <c r="EZF37" i="6"/>
  <c r="EZG37" i="6"/>
  <c r="EZH37" i="6"/>
  <c r="EZI37" i="6"/>
  <c r="EZJ37" i="6"/>
  <c r="EZK37" i="6"/>
  <c r="EZL37" i="6"/>
  <c r="EZM37" i="6"/>
  <c r="EZN37" i="6"/>
  <c r="EZO37" i="6"/>
  <c r="EZP37" i="6"/>
  <c r="EZQ37" i="6"/>
  <c r="EZR37" i="6"/>
  <c r="EZS37" i="6"/>
  <c r="EZT37" i="6"/>
  <c r="EZU37" i="6"/>
  <c r="EZV37" i="6"/>
  <c r="EZW37" i="6"/>
  <c r="EZX37" i="6"/>
  <c r="EZY37" i="6"/>
  <c r="EZZ37" i="6"/>
  <c r="FAA37" i="6"/>
  <c r="FAB37" i="6"/>
  <c r="FAC37" i="6"/>
  <c r="FAD37" i="6"/>
  <c r="FAE37" i="6"/>
  <c r="FAF37" i="6"/>
  <c r="FAG37" i="6"/>
  <c r="FAH37" i="6"/>
  <c r="FAI37" i="6"/>
  <c r="FAJ37" i="6"/>
  <c r="FAK37" i="6"/>
  <c r="FAL37" i="6"/>
  <c r="FAM37" i="6"/>
  <c r="FAN37" i="6"/>
  <c r="FAO37" i="6"/>
  <c r="FAP37" i="6"/>
  <c r="FAQ37" i="6"/>
  <c r="FAR37" i="6"/>
  <c r="FAS37" i="6"/>
  <c r="FAT37" i="6"/>
  <c r="FAU37" i="6"/>
  <c r="FAV37" i="6"/>
  <c r="FAW37" i="6"/>
  <c r="FAX37" i="6"/>
  <c r="FAY37" i="6"/>
  <c r="FAZ37" i="6"/>
  <c r="FBA37" i="6"/>
  <c r="FBB37" i="6"/>
  <c r="FBC37" i="6"/>
  <c r="FBD37" i="6"/>
  <c r="FBE37" i="6"/>
  <c r="FBF37" i="6"/>
  <c r="FBG37" i="6"/>
  <c r="FBH37" i="6"/>
  <c r="FBI37" i="6"/>
  <c r="FBJ37" i="6"/>
  <c r="FBK37" i="6"/>
  <c r="FBL37" i="6"/>
  <c r="FBM37" i="6"/>
  <c r="FBN37" i="6"/>
  <c r="FBO37" i="6"/>
  <c r="FBP37" i="6"/>
  <c r="FBQ37" i="6"/>
  <c r="FBR37" i="6"/>
  <c r="FBS37" i="6"/>
  <c r="FBT37" i="6"/>
  <c r="FBU37" i="6"/>
  <c r="FBV37" i="6"/>
  <c r="FBW37" i="6"/>
  <c r="FBX37" i="6"/>
  <c r="FBY37" i="6"/>
  <c r="FBZ37" i="6"/>
  <c r="FCA37" i="6"/>
  <c r="FCB37" i="6"/>
  <c r="FCC37" i="6"/>
  <c r="FCD37" i="6"/>
  <c r="FCE37" i="6"/>
  <c r="FCF37" i="6"/>
  <c r="FCG37" i="6"/>
  <c r="FCH37" i="6"/>
  <c r="FCI37" i="6"/>
  <c r="FCJ37" i="6"/>
  <c r="FCK37" i="6"/>
  <c r="FCL37" i="6"/>
  <c r="FCM37" i="6"/>
  <c r="FCN37" i="6"/>
  <c r="FCO37" i="6"/>
  <c r="FCP37" i="6"/>
  <c r="FCQ37" i="6"/>
  <c r="FCR37" i="6"/>
  <c r="FCS37" i="6"/>
  <c r="FCT37" i="6"/>
  <c r="FCU37" i="6"/>
  <c r="FCV37" i="6"/>
  <c r="FCW37" i="6"/>
  <c r="FCX37" i="6"/>
  <c r="FCY37" i="6"/>
  <c r="FCZ37" i="6"/>
  <c r="FDA37" i="6"/>
  <c r="FDB37" i="6"/>
  <c r="FDC37" i="6"/>
  <c r="FDD37" i="6"/>
  <c r="FDE37" i="6"/>
  <c r="FDF37" i="6"/>
  <c r="FDG37" i="6"/>
  <c r="FDH37" i="6"/>
  <c r="FDI37" i="6"/>
  <c r="FDJ37" i="6"/>
  <c r="FDK37" i="6"/>
  <c r="FDL37" i="6"/>
  <c r="FDM37" i="6"/>
  <c r="FDN37" i="6"/>
  <c r="FDO37" i="6"/>
  <c r="FDP37" i="6"/>
  <c r="FDQ37" i="6"/>
  <c r="FDR37" i="6"/>
  <c r="FDS37" i="6"/>
  <c r="FDT37" i="6"/>
  <c r="FDU37" i="6"/>
  <c r="FDV37" i="6"/>
  <c r="FDW37" i="6"/>
  <c r="FDX37" i="6"/>
  <c r="FDY37" i="6"/>
  <c r="FDZ37" i="6"/>
  <c r="FEA37" i="6"/>
  <c r="FEB37" i="6"/>
  <c r="FEC37" i="6"/>
  <c r="FED37" i="6"/>
  <c r="FEE37" i="6"/>
  <c r="FEF37" i="6"/>
  <c r="FEG37" i="6"/>
  <c r="FEH37" i="6"/>
  <c r="FEI37" i="6"/>
  <c r="FEJ37" i="6"/>
  <c r="FEK37" i="6"/>
  <c r="FEL37" i="6"/>
  <c r="FEM37" i="6"/>
  <c r="FEN37" i="6"/>
  <c r="FEO37" i="6"/>
  <c r="FEP37" i="6"/>
  <c r="FEQ37" i="6"/>
  <c r="FER37" i="6"/>
  <c r="FES37" i="6"/>
  <c r="FET37" i="6"/>
  <c r="FEU37" i="6"/>
  <c r="FEV37" i="6"/>
  <c r="FEW37" i="6"/>
  <c r="FEX37" i="6"/>
  <c r="FEY37" i="6"/>
  <c r="FEZ37" i="6"/>
  <c r="FFA37" i="6"/>
  <c r="FFB37" i="6"/>
  <c r="FFC37" i="6"/>
  <c r="FFD37" i="6"/>
  <c r="FFE37" i="6"/>
  <c r="FFF37" i="6"/>
  <c r="FFG37" i="6"/>
  <c r="FFH37" i="6"/>
  <c r="FFI37" i="6"/>
  <c r="FFJ37" i="6"/>
  <c r="FFK37" i="6"/>
  <c r="FFL37" i="6"/>
  <c r="FFM37" i="6"/>
  <c r="FFN37" i="6"/>
  <c r="FFO37" i="6"/>
  <c r="FFP37" i="6"/>
  <c r="FFQ37" i="6"/>
  <c r="FFR37" i="6"/>
  <c r="FFS37" i="6"/>
  <c r="FFT37" i="6"/>
  <c r="FFU37" i="6"/>
  <c r="FFV37" i="6"/>
  <c r="FFW37" i="6"/>
  <c r="FFX37" i="6"/>
  <c r="FFY37" i="6"/>
  <c r="FFZ37" i="6"/>
  <c r="FGA37" i="6"/>
  <c r="FGB37" i="6"/>
  <c r="FGC37" i="6"/>
  <c r="FGD37" i="6"/>
  <c r="FGE37" i="6"/>
  <c r="FGF37" i="6"/>
  <c r="FGG37" i="6"/>
  <c r="FGH37" i="6"/>
  <c r="FGI37" i="6"/>
  <c r="FGJ37" i="6"/>
  <c r="FGK37" i="6"/>
  <c r="FGL37" i="6"/>
  <c r="FGM37" i="6"/>
  <c r="FGN37" i="6"/>
  <c r="FGO37" i="6"/>
  <c r="FGP37" i="6"/>
  <c r="FGQ37" i="6"/>
  <c r="FGR37" i="6"/>
  <c r="FGS37" i="6"/>
  <c r="FGT37" i="6"/>
  <c r="FGU37" i="6"/>
  <c r="FGV37" i="6"/>
  <c r="FGW37" i="6"/>
  <c r="FGX37" i="6"/>
  <c r="FGY37" i="6"/>
  <c r="FGZ37" i="6"/>
  <c r="FHA37" i="6"/>
  <c r="FHB37" i="6"/>
  <c r="FHC37" i="6"/>
  <c r="FHD37" i="6"/>
  <c r="FHE37" i="6"/>
  <c r="FHF37" i="6"/>
  <c r="FHG37" i="6"/>
  <c r="FHH37" i="6"/>
  <c r="FHI37" i="6"/>
  <c r="FHJ37" i="6"/>
  <c r="FHK37" i="6"/>
  <c r="FHL37" i="6"/>
  <c r="FHM37" i="6"/>
  <c r="FHN37" i="6"/>
  <c r="FHO37" i="6"/>
  <c r="FHP37" i="6"/>
  <c r="FHQ37" i="6"/>
  <c r="FHR37" i="6"/>
  <c r="FHS37" i="6"/>
  <c r="FHT37" i="6"/>
  <c r="FHU37" i="6"/>
  <c r="FHV37" i="6"/>
  <c r="FHW37" i="6"/>
  <c r="FHX37" i="6"/>
  <c r="FHY37" i="6"/>
  <c r="FHZ37" i="6"/>
  <c r="FIA37" i="6"/>
  <c r="FIB37" i="6"/>
  <c r="FIC37" i="6"/>
  <c r="FID37" i="6"/>
  <c r="FIE37" i="6"/>
  <c r="FIF37" i="6"/>
  <c r="FIG37" i="6"/>
  <c r="FIH37" i="6"/>
  <c r="FII37" i="6"/>
  <c r="FIJ37" i="6"/>
  <c r="FIK37" i="6"/>
  <c r="FIL37" i="6"/>
  <c r="FIM37" i="6"/>
  <c r="FIN37" i="6"/>
  <c r="FIO37" i="6"/>
  <c r="FIP37" i="6"/>
  <c r="FIQ37" i="6"/>
  <c r="FIR37" i="6"/>
  <c r="FIS37" i="6"/>
  <c r="FIT37" i="6"/>
  <c r="FIU37" i="6"/>
  <c r="FIV37" i="6"/>
  <c r="FIW37" i="6"/>
  <c r="FIX37" i="6"/>
  <c r="FIY37" i="6"/>
  <c r="FIZ37" i="6"/>
  <c r="FJA37" i="6"/>
  <c r="FJB37" i="6"/>
  <c r="FJC37" i="6"/>
  <c r="FJD37" i="6"/>
  <c r="FJE37" i="6"/>
  <c r="FJF37" i="6"/>
  <c r="FJG37" i="6"/>
  <c r="FJH37" i="6"/>
  <c r="FJI37" i="6"/>
  <c r="FJJ37" i="6"/>
  <c r="FJK37" i="6"/>
  <c r="FJL37" i="6"/>
  <c r="FJM37" i="6"/>
  <c r="FJN37" i="6"/>
  <c r="FJO37" i="6"/>
  <c r="FJP37" i="6"/>
  <c r="FJQ37" i="6"/>
  <c r="FJR37" i="6"/>
  <c r="FJS37" i="6"/>
  <c r="FJT37" i="6"/>
  <c r="FJU37" i="6"/>
  <c r="FJV37" i="6"/>
  <c r="FJW37" i="6"/>
  <c r="FJX37" i="6"/>
  <c r="FJY37" i="6"/>
  <c r="FJZ37" i="6"/>
  <c r="FKA37" i="6"/>
  <c r="FKB37" i="6"/>
  <c r="FKC37" i="6"/>
  <c r="FKD37" i="6"/>
  <c r="FKE37" i="6"/>
  <c r="FKF37" i="6"/>
  <c r="FKG37" i="6"/>
  <c r="FKH37" i="6"/>
  <c r="FKI37" i="6"/>
  <c r="FKJ37" i="6"/>
  <c r="FKK37" i="6"/>
  <c r="FKL37" i="6"/>
  <c r="FKM37" i="6"/>
  <c r="FKN37" i="6"/>
  <c r="FKO37" i="6"/>
  <c r="FKP37" i="6"/>
  <c r="FKQ37" i="6"/>
  <c r="FKR37" i="6"/>
  <c r="FKS37" i="6"/>
  <c r="FKT37" i="6"/>
  <c r="FKU37" i="6"/>
  <c r="FKV37" i="6"/>
  <c r="FKW37" i="6"/>
  <c r="FKX37" i="6"/>
  <c r="FKY37" i="6"/>
  <c r="FKZ37" i="6"/>
  <c r="FLA37" i="6"/>
  <c r="FLB37" i="6"/>
  <c r="FLC37" i="6"/>
  <c r="FLD37" i="6"/>
  <c r="FLE37" i="6"/>
  <c r="FLF37" i="6"/>
  <c r="FLG37" i="6"/>
  <c r="FLH37" i="6"/>
  <c r="FLI37" i="6"/>
  <c r="FLJ37" i="6"/>
  <c r="FLK37" i="6"/>
  <c r="FLL37" i="6"/>
  <c r="FLM37" i="6"/>
  <c r="FLN37" i="6"/>
  <c r="FLO37" i="6"/>
  <c r="FLP37" i="6"/>
  <c r="FLQ37" i="6"/>
  <c r="FLR37" i="6"/>
  <c r="FLS37" i="6"/>
  <c r="FLT37" i="6"/>
  <c r="FLU37" i="6"/>
  <c r="FLV37" i="6"/>
  <c r="FLW37" i="6"/>
  <c r="FLX37" i="6"/>
  <c r="FLY37" i="6"/>
  <c r="FLZ37" i="6"/>
  <c r="FMA37" i="6"/>
  <c r="FMB37" i="6"/>
  <c r="FMC37" i="6"/>
  <c r="FMD37" i="6"/>
  <c r="FME37" i="6"/>
  <c r="FMF37" i="6"/>
  <c r="FMG37" i="6"/>
  <c r="FMH37" i="6"/>
  <c r="FMI37" i="6"/>
  <c r="FMJ37" i="6"/>
  <c r="FMK37" i="6"/>
  <c r="FML37" i="6"/>
  <c r="FMM37" i="6"/>
  <c r="FMN37" i="6"/>
  <c r="FMO37" i="6"/>
  <c r="FMP37" i="6"/>
  <c r="FMQ37" i="6"/>
  <c r="FMR37" i="6"/>
  <c r="FMS37" i="6"/>
  <c r="FMT37" i="6"/>
  <c r="FMU37" i="6"/>
  <c r="FMV37" i="6"/>
  <c r="FMW37" i="6"/>
  <c r="FMX37" i="6"/>
  <c r="FMY37" i="6"/>
  <c r="FMZ37" i="6"/>
  <c r="FNA37" i="6"/>
  <c r="FNB37" i="6"/>
  <c r="FNC37" i="6"/>
  <c r="FND37" i="6"/>
  <c r="FNE37" i="6"/>
  <c r="FNF37" i="6"/>
  <c r="FNG37" i="6"/>
  <c r="FNH37" i="6"/>
  <c r="FNI37" i="6"/>
  <c r="FNJ37" i="6"/>
  <c r="FNK37" i="6"/>
  <c r="FNL37" i="6"/>
  <c r="FNM37" i="6"/>
  <c r="FNN37" i="6"/>
  <c r="FNO37" i="6"/>
  <c r="FNP37" i="6"/>
  <c r="FNQ37" i="6"/>
  <c r="FNR37" i="6"/>
  <c r="FNS37" i="6"/>
  <c r="FNT37" i="6"/>
  <c r="FNU37" i="6"/>
  <c r="FNV37" i="6"/>
  <c r="FNW37" i="6"/>
  <c r="FNX37" i="6"/>
  <c r="FNY37" i="6"/>
  <c r="FNZ37" i="6"/>
  <c r="FOA37" i="6"/>
  <c r="FOB37" i="6"/>
  <c r="FOC37" i="6"/>
  <c r="FOD37" i="6"/>
  <c r="FOE37" i="6"/>
  <c r="FOF37" i="6"/>
  <c r="FOG37" i="6"/>
  <c r="FOH37" i="6"/>
  <c r="FOI37" i="6"/>
  <c r="FOJ37" i="6"/>
  <c r="FOK37" i="6"/>
  <c r="FOL37" i="6"/>
  <c r="FOM37" i="6"/>
  <c r="FON37" i="6"/>
  <c r="FOO37" i="6"/>
  <c r="FOP37" i="6"/>
  <c r="FOQ37" i="6"/>
  <c r="FOR37" i="6"/>
  <c r="FOS37" i="6"/>
  <c r="FOT37" i="6"/>
  <c r="FOU37" i="6"/>
  <c r="FOV37" i="6"/>
  <c r="FOW37" i="6"/>
  <c r="FOX37" i="6"/>
  <c r="FOY37" i="6"/>
  <c r="FOZ37" i="6"/>
  <c r="FPA37" i="6"/>
  <c r="FPB37" i="6"/>
  <c r="FPC37" i="6"/>
  <c r="FPD37" i="6"/>
  <c r="FPE37" i="6"/>
  <c r="FPF37" i="6"/>
  <c r="FPG37" i="6"/>
  <c r="FPH37" i="6"/>
  <c r="FPI37" i="6"/>
  <c r="FPJ37" i="6"/>
  <c r="FPK37" i="6"/>
  <c r="FPL37" i="6"/>
  <c r="FPM37" i="6"/>
  <c r="FPN37" i="6"/>
  <c r="FPO37" i="6"/>
  <c r="FPP37" i="6"/>
  <c r="FPQ37" i="6"/>
  <c r="FPR37" i="6"/>
  <c r="FPS37" i="6"/>
  <c r="FPT37" i="6"/>
  <c r="FPU37" i="6"/>
  <c r="FPV37" i="6"/>
  <c r="FPW37" i="6"/>
  <c r="FPX37" i="6"/>
  <c r="FPY37" i="6"/>
  <c r="FPZ37" i="6"/>
  <c r="FQA37" i="6"/>
  <c r="FQB37" i="6"/>
  <c r="FQC37" i="6"/>
  <c r="FQD37" i="6"/>
  <c r="FQE37" i="6"/>
  <c r="FQF37" i="6"/>
  <c r="FQG37" i="6"/>
  <c r="FQH37" i="6"/>
  <c r="FQI37" i="6"/>
  <c r="FQJ37" i="6"/>
  <c r="FQK37" i="6"/>
  <c r="FQL37" i="6"/>
  <c r="FQM37" i="6"/>
  <c r="FQN37" i="6"/>
  <c r="FQO37" i="6"/>
  <c r="FQP37" i="6"/>
  <c r="FQQ37" i="6"/>
  <c r="FQR37" i="6"/>
  <c r="FQS37" i="6"/>
  <c r="FQT37" i="6"/>
  <c r="FQU37" i="6"/>
  <c r="FQV37" i="6"/>
  <c r="FQW37" i="6"/>
  <c r="FQX37" i="6"/>
  <c r="FQY37" i="6"/>
  <c r="FQZ37" i="6"/>
  <c r="FRA37" i="6"/>
  <c r="FRB37" i="6"/>
  <c r="FRC37" i="6"/>
  <c r="FRD37" i="6"/>
  <c r="FRE37" i="6"/>
  <c r="FRF37" i="6"/>
  <c r="FRG37" i="6"/>
  <c r="FRH37" i="6"/>
  <c r="FRI37" i="6"/>
  <c r="FRJ37" i="6"/>
  <c r="FRK37" i="6"/>
  <c r="FRL37" i="6"/>
  <c r="FRM37" i="6"/>
  <c r="FRN37" i="6"/>
  <c r="FRO37" i="6"/>
  <c r="FRP37" i="6"/>
  <c r="FRQ37" i="6"/>
  <c r="FRR37" i="6"/>
  <c r="FRS37" i="6"/>
  <c r="FRT37" i="6"/>
  <c r="FRU37" i="6"/>
  <c r="FRV37" i="6"/>
  <c r="FRW37" i="6"/>
  <c r="FRX37" i="6"/>
  <c r="FRY37" i="6"/>
  <c r="FRZ37" i="6"/>
  <c r="FSA37" i="6"/>
  <c r="FSB37" i="6"/>
  <c r="FSC37" i="6"/>
  <c r="FSD37" i="6"/>
  <c r="FSE37" i="6"/>
  <c r="FSF37" i="6"/>
  <c r="FSG37" i="6"/>
  <c r="FSH37" i="6"/>
  <c r="FSI37" i="6"/>
  <c r="FSJ37" i="6"/>
  <c r="FSK37" i="6"/>
  <c r="FSL37" i="6"/>
  <c r="FSM37" i="6"/>
  <c r="FSN37" i="6"/>
  <c r="FSO37" i="6"/>
  <c r="FSP37" i="6"/>
  <c r="FSQ37" i="6"/>
  <c r="FSR37" i="6"/>
  <c r="FSS37" i="6"/>
  <c r="FST37" i="6"/>
  <c r="FSU37" i="6"/>
  <c r="FSV37" i="6"/>
  <c r="FSW37" i="6"/>
  <c r="FSX37" i="6"/>
  <c r="FSY37" i="6"/>
  <c r="FSZ37" i="6"/>
  <c r="FTA37" i="6"/>
  <c r="FTB37" i="6"/>
  <c r="FTC37" i="6"/>
  <c r="FTD37" i="6"/>
  <c r="FTE37" i="6"/>
  <c r="FTF37" i="6"/>
  <c r="FTG37" i="6"/>
  <c r="FTH37" i="6"/>
  <c r="FTI37" i="6"/>
  <c r="FTJ37" i="6"/>
  <c r="FTK37" i="6"/>
  <c r="FTL37" i="6"/>
  <c r="FTM37" i="6"/>
  <c r="FTN37" i="6"/>
  <c r="FTO37" i="6"/>
  <c r="FTP37" i="6"/>
  <c r="FTQ37" i="6"/>
  <c r="FTR37" i="6"/>
  <c r="FTS37" i="6"/>
  <c r="FTT37" i="6"/>
  <c r="FTU37" i="6"/>
  <c r="FTV37" i="6"/>
  <c r="FTW37" i="6"/>
  <c r="FTX37" i="6"/>
  <c r="FTY37" i="6"/>
  <c r="FTZ37" i="6"/>
  <c r="FUA37" i="6"/>
  <c r="FUB37" i="6"/>
  <c r="FUC37" i="6"/>
  <c r="FUD37" i="6"/>
  <c r="FUE37" i="6"/>
  <c r="FUF37" i="6"/>
  <c r="FUG37" i="6"/>
  <c r="FUH37" i="6"/>
  <c r="FUI37" i="6"/>
  <c r="FUJ37" i="6"/>
  <c r="FUK37" i="6"/>
  <c r="FUL37" i="6"/>
  <c r="FUM37" i="6"/>
  <c r="FUN37" i="6"/>
  <c r="FUO37" i="6"/>
  <c r="FUP37" i="6"/>
  <c r="FUQ37" i="6"/>
  <c r="FUR37" i="6"/>
  <c r="FUS37" i="6"/>
  <c r="FUT37" i="6"/>
  <c r="FUU37" i="6"/>
  <c r="FUV37" i="6"/>
  <c r="FUW37" i="6"/>
  <c r="FUX37" i="6"/>
  <c r="FUY37" i="6"/>
  <c r="FUZ37" i="6"/>
  <c r="FVA37" i="6"/>
  <c r="FVB37" i="6"/>
  <c r="FVC37" i="6"/>
  <c r="FVD37" i="6"/>
  <c r="FVE37" i="6"/>
  <c r="FVF37" i="6"/>
  <c r="FVG37" i="6"/>
  <c r="FVH37" i="6"/>
  <c r="FVI37" i="6"/>
  <c r="FVJ37" i="6"/>
  <c r="FVK37" i="6"/>
  <c r="FVL37" i="6"/>
  <c r="FVM37" i="6"/>
  <c r="FVN37" i="6"/>
  <c r="FVO37" i="6"/>
  <c r="FVP37" i="6"/>
  <c r="FVQ37" i="6"/>
  <c r="FVR37" i="6"/>
  <c r="FVS37" i="6"/>
  <c r="FVT37" i="6"/>
  <c r="FVU37" i="6"/>
  <c r="FVV37" i="6"/>
  <c r="FVW37" i="6"/>
  <c r="FVX37" i="6"/>
  <c r="FVY37" i="6"/>
  <c r="FVZ37" i="6"/>
  <c r="FWA37" i="6"/>
  <c r="FWB37" i="6"/>
  <c r="FWC37" i="6"/>
  <c r="FWD37" i="6"/>
  <c r="FWE37" i="6"/>
  <c r="FWF37" i="6"/>
  <c r="FWG37" i="6"/>
  <c r="FWH37" i="6"/>
  <c r="FWI37" i="6"/>
  <c r="FWJ37" i="6"/>
  <c r="FWK37" i="6"/>
  <c r="FWL37" i="6"/>
  <c r="FWM37" i="6"/>
  <c r="FWN37" i="6"/>
  <c r="FWO37" i="6"/>
  <c r="FWP37" i="6"/>
  <c r="FWQ37" i="6"/>
  <c r="FWR37" i="6"/>
  <c r="FWS37" i="6"/>
  <c r="FWT37" i="6"/>
  <c r="FWU37" i="6"/>
  <c r="FWV37" i="6"/>
  <c r="FWW37" i="6"/>
  <c r="FWX37" i="6"/>
  <c r="FWY37" i="6"/>
  <c r="FWZ37" i="6"/>
  <c r="FXA37" i="6"/>
  <c r="FXB37" i="6"/>
  <c r="FXC37" i="6"/>
  <c r="FXD37" i="6"/>
  <c r="FXE37" i="6"/>
  <c r="FXF37" i="6"/>
  <c r="FXG37" i="6"/>
  <c r="FXH37" i="6"/>
  <c r="FXI37" i="6"/>
  <c r="FXJ37" i="6"/>
  <c r="FXK37" i="6"/>
  <c r="FXL37" i="6"/>
  <c r="FXM37" i="6"/>
  <c r="FXN37" i="6"/>
  <c r="FXO37" i="6"/>
  <c r="FXP37" i="6"/>
  <c r="FXQ37" i="6"/>
  <c r="FXR37" i="6"/>
  <c r="FXS37" i="6"/>
  <c r="FXT37" i="6"/>
  <c r="FXU37" i="6"/>
  <c r="FXV37" i="6"/>
  <c r="FXW37" i="6"/>
  <c r="FXX37" i="6"/>
  <c r="FXY37" i="6"/>
  <c r="FXZ37" i="6"/>
  <c r="FYA37" i="6"/>
  <c r="FYB37" i="6"/>
  <c r="FYC37" i="6"/>
  <c r="FYD37" i="6"/>
  <c r="FYE37" i="6"/>
  <c r="FYF37" i="6"/>
  <c r="FYG37" i="6"/>
  <c r="FYH37" i="6"/>
  <c r="FYI37" i="6"/>
  <c r="FYJ37" i="6"/>
  <c r="FYK37" i="6"/>
  <c r="FYL37" i="6"/>
  <c r="FYM37" i="6"/>
  <c r="FYN37" i="6"/>
  <c r="FYO37" i="6"/>
  <c r="FYP37" i="6"/>
  <c r="FYQ37" i="6"/>
  <c r="FYR37" i="6"/>
  <c r="FYS37" i="6"/>
  <c r="FYT37" i="6"/>
  <c r="FYU37" i="6"/>
  <c r="FYV37" i="6"/>
  <c r="FYW37" i="6"/>
  <c r="FYX37" i="6"/>
  <c r="FYY37" i="6"/>
  <c r="FYZ37" i="6"/>
  <c r="FZA37" i="6"/>
  <c r="FZB37" i="6"/>
  <c r="FZC37" i="6"/>
  <c r="FZD37" i="6"/>
  <c r="FZE37" i="6"/>
  <c r="FZF37" i="6"/>
  <c r="FZG37" i="6"/>
  <c r="FZH37" i="6"/>
  <c r="FZI37" i="6"/>
  <c r="FZJ37" i="6"/>
  <c r="FZK37" i="6"/>
  <c r="FZL37" i="6"/>
  <c r="FZM37" i="6"/>
  <c r="FZN37" i="6"/>
  <c r="FZO37" i="6"/>
  <c r="FZP37" i="6"/>
  <c r="FZQ37" i="6"/>
  <c r="FZR37" i="6"/>
  <c r="FZS37" i="6"/>
  <c r="FZT37" i="6"/>
  <c r="FZU37" i="6"/>
  <c r="FZV37" i="6"/>
  <c r="FZW37" i="6"/>
  <c r="FZX37" i="6"/>
  <c r="FZY37" i="6"/>
  <c r="FZZ37" i="6"/>
  <c r="GAA37" i="6"/>
  <c r="GAB37" i="6"/>
  <c r="GAC37" i="6"/>
  <c r="GAD37" i="6"/>
  <c r="GAE37" i="6"/>
  <c r="GAF37" i="6"/>
  <c r="GAG37" i="6"/>
  <c r="GAH37" i="6"/>
  <c r="GAI37" i="6"/>
  <c r="GAJ37" i="6"/>
  <c r="GAK37" i="6"/>
  <c r="GAL37" i="6"/>
  <c r="GAM37" i="6"/>
  <c r="GAN37" i="6"/>
  <c r="GAO37" i="6"/>
  <c r="GAP37" i="6"/>
  <c r="GAQ37" i="6"/>
  <c r="GAR37" i="6"/>
  <c r="GAS37" i="6"/>
  <c r="GAT37" i="6"/>
  <c r="GAU37" i="6"/>
  <c r="GAV37" i="6"/>
  <c r="GAW37" i="6"/>
  <c r="GAX37" i="6"/>
  <c r="GAY37" i="6"/>
  <c r="GAZ37" i="6"/>
  <c r="GBA37" i="6"/>
  <c r="GBB37" i="6"/>
  <c r="GBC37" i="6"/>
  <c r="GBD37" i="6"/>
  <c r="GBE37" i="6"/>
  <c r="GBF37" i="6"/>
  <c r="GBG37" i="6"/>
  <c r="GBH37" i="6"/>
  <c r="GBI37" i="6"/>
  <c r="GBJ37" i="6"/>
  <c r="GBK37" i="6"/>
  <c r="GBL37" i="6"/>
  <c r="GBM37" i="6"/>
  <c r="GBN37" i="6"/>
  <c r="GBO37" i="6"/>
  <c r="GBP37" i="6"/>
  <c r="GBQ37" i="6"/>
  <c r="GBR37" i="6"/>
  <c r="GBS37" i="6"/>
  <c r="GBT37" i="6"/>
  <c r="GBU37" i="6"/>
  <c r="GBV37" i="6"/>
  <c r="GBW37" i="6"/>
  <c r="GBX37" i="6"/>
  <c r="GBY37" i="6"/>
  <c r="GBZ37" i="6"/>
  <c r="GCA37" i="6"/>
  <c r="GCB37" i="6"/>
  <c r="GCC37" i="6"/>
  <c r="GCD37" i="6"/>
  <c r="GCE37" i="6"/>
  <c r="GCF37" i="6"/>
  <c r="GCG37" i="6"/>
  <c r="GCH37" i="6"/>
  <c r="GCI37" i="6"/>
  <c r="GCJ37" i="6"/>
  <c r="GCK37" i="6"/>
  <c r="GCL37" i="6"/>
  <c r="GCM37" i="6"/>
  <c r="GCN37" i="6"/>
  <c r="GCO37" i="6"/>
  <c r="GCP37" i="6"/>
  <c r="GCQ37" i="6"/>
  <c r="GCR37" i="6"/>
  <c r="GCS37" i="6"/>
  <c r="GCT37" i="6"/>
  <c r="GCU37" i="6"/>
  <c r="GCV37" i="6"/>
  <c r="GCW37" i="6"/>
  <c r="GCX37" i="6"/>
  <c r="GCY37" i="6"/>
  <c r="GCZ37" i="6"/>
  <c r="GDA37" i="6"/>
  <c r="GDB37" i="6"/>
  <c r="GDC37" i="6"/>
  <c r="GDD37" i="6"/>
  <c r="GDE37" i="6"/>
  <c r="GDF37" i="6"/>
  <c r="GDG37" i="6"/>
  <c r="GDH37" i="6"/>
  <c r="GDI37" i="6"/>
  <c r="GDJ37" i="6"/>
  <c r="GDK37" i="6"/>
  <c r="GDL37" i="6"/>
  <c r="GDM37" i="6"/>
  <c r="GDN37" i="6"/>
  <c r="GDO37" i="6"/>
  <c r="GDP37" i="6"/>
  <c r="GDQ37" i="6"/>
  <c r="GDR37" i="6"/>
  <c r="GDS37" i="6"/>
  <c r="GDT37" i="6"/>
  <c r="GDU37" i="6"/>
  <c r="GDV37" i="6"/>
  <c r="GDW37" i="6"/>
  <c r="GDX37" i="6"/>
  <c r="GDY37" i="6"/>
  <c r="GDZ37" i="6"/>
  <c r="GEA37" i="6"/>
  <c r="GEB37" i="6"/>
  <c r="GEC37" i="6"/>
  <c r="GED37" i="6"/>
  <c r="GEE37" i="6"/>
  <c r="GEF37" i="6"/>
  <c r="GEG37" i="6"/>
  <c r="GEH37" i="6"/>
  <c r="GEI37" i="6"/>
  <c r="GEJ37" i="6"/>
  <c r="GEK37" i="6"/>
  <c r="GEL37" i="6"/>
  <c r="GEM37" i="6"/>
  <c r="GEN37" i="6"/>
  <c r="GEO37" i="6"/>
  <c r="GEP37" i="6"/>
  <c r="GEQ37" i="6"/>
  <c r="GER37" i="6"/>
  <c r="GES37" i="6"/>
  <c r="GET37" i="6"/>
  <c r="GEU37" i="6"/>
  <c r="GEV37" i="6"/>
  <c r="GEW37" i="6"/>
  <c r="GEX37" i="6"/>
  <c r="GEY37" i="6"/>
  <c r="GEZ37" i="6"/>
  <c r="GFA37" i="6"/>
  <c r="GFB37" i="6"/>
  <c r="GFC37" i="6"/>
  <c r="GFD37" i="6"/>
  <c r="GFE37" i="6"/>
  <c r="GFF37" i="6"/>
  <c r="GFG37" i="6"/>
  <c r="GFH37" i="6"/>
  <c r="GFI37" i="6"/>
  <c r="GFJ37" i="6"/>
  <c r="GFK37" i="6"/>
  <c r="GFL37" i="6"/>
  <c r="GFM37" i="6"/>
  <c r="GFN37" i="6"/>
  <c r="GFO37" i="6"/>
  <c r="GFP37" i="6"/>
  <c r="GFQ37" i="6"/>
  <c r="GFR37" i="6"/>
  <c r="GFS37" i="6"/>
  <c r="GFT37" i="6"/>
  <c r="GFU37" i="6"/>
  <c r="GFV37" i="6"/>
  <c r="GFW37" i="6"/>
  <c r="GFX37" i="6"/>
  <c r="GFY37" i="6"/>
  <c r="GFZ37" i="6"/>
  <c r="GGA37" i="6"/>
  <c r="GGB37" i="6"/>
  <c r="GGC37" i="6"/>
  <c r="GGD37" i="6"/>
  <c r="GGE37" i="6"/>
  <c r="GGF37" i="6"/>
  <c r="GGG37" i="6"/>
  <c r="GGH37" i="6"/>
  <c r="GGI37" i="6"/>
  <c r="GGJ37" i="6"/>
  <c r="GGK37" i="6"/>
  <c r="GGL37" i="6"/>
  <c r="GGM37" i="6"/>
  <c r="GGN37" i="6"/>
  <c r="GGO37" i="6"/>
  <c r="GGP37" i="6"/>
  <c r="GGQ37" i="6"/>
  <c r="GGR37" i="6"/>
  <c r="GGS37" i="6"/>
  <c r="GGT37" i="6"/>
  <c r="GGU37" i="6"/>
  <c r="GGV37" i="6"/>
  <c r="GGW37" i="6"/>
  <c r="GGX37" i="6"/>
  <c r="GGY37" i="6"/>
  <c r="GGZ37" i="6"/>
  <c r="GHA37" i="6"/>
  <c r="GHB37" i="6"/>
  <c r="GHC37" i="6"/>
  <c r="GHD37" i="6"/>
  <c r="GHE37" i="6"/>
  <c r="GHF37" i="6"/>
  <c r="GHG37" i="6"/>
  <c r="GHH37" i="6"/>
  <c r="GHI37" i="6"/>
  <c r="GHJ37" i="6"/>
  <c r="GHK37" i="6"/>
  <c r="GHL37" i="6"/>
  <c r="GHM37" i="6"/>
  <c r="GHN37" i="6"/>
  <c r="GHO37" i="6"/>
  <c r="GHP37" i="6"/>
  <c r="GHQ37" i="6"/>
  <c r="GHR37" i="6"/>
  <c r="GHS37" i="6"/>
  <c r="GHT37" i="6"/>
  <c r="GHU37" i="6"/>
  <c r="GHV37" i="6"/>
  <c r="GHW37" i="6"/>
  <c r="GHX37" i="6"/>
  <c r="GHY37" i="6"/>
  <c r="GHZ37" i="6"/>
  <c r="GIA37" i="6"/>
  <c r="GIB37" i="6"/>
  <c r="GIC37" i="6"/>
  <c r="GID37" i="6"/>
  <c r="GIE37" i="6"/>
  <c r="GIF37" i="6"/>
  <c r="GIG37" i="6"/>
  <c r="GIH37" i="6"/>
  <c r="GII37" i="6"/>
  <c r="GIJ37" i="6"/>
  <c r="GIK37" i="6"/>
  <c r="GIL37" i="6"/>
  <c r="GIM37" i="6"/>
  <c r="GIN37" i="6"/>
  <c r="GIO37" i="6"/>
  <c r="GIP37" i="6"/>
  <c r="GIQ37" i="6"/>
  <c r="GIR37" i="6"/>
  <c r="GIS37" i="6"/>
  <c r="GIT37" i="6"/>
  <c r="GIU37" i="6"/>
  <c r="GIV37" i="6"/>
  <c r="GIW37" i="6"/>
  <c r="GIX37" i="6"/>
  <c r="GIY37" i="6"/>
  <c r="GIZ37" i="6"/>
  <c r="GJA37" i="6"/>
  <c r="GJB37" i="6"/>
  <c r="GJC37" i="6"/>
  <c r="GJD37" i="6"/>
  <c r="GJE37" i="6"/>
  <c r="GJF37" i="6"/>
  <c r="GJG37" i="6"/>
  <c r="GJH37" i="6"/>
  <c r="GJI37" i="6"/>
  <c r="GJJ37" i="6"/>
  <c r="GJK37" i="6"/>
  <c r="GJL37" i="6"/>
  <c r="GJM37" i="6"/>
  <c r="GJN37" i="6"/>
  <c r="GJO37" i="6"/>
  <c r="GJP37" i="6"/>
  <c r="GJQ37" i="6"/>
  <c r="GJR37" i="6"/>
  <c r="GJS37" i="6"/>
  <c r="GJT37" i="6"/>
  <c r="GJU37" i="6"/>
  <c r="GJV37" i="6"/>
  <c r="GJW37" i="6"/>
  <c r="GJX37" i="6"/>
  <c r="GJY37" i="6"/>
  <c r="GJZ37" i="6"/>
  <c r="GKA37" i="6"/>
  <c r="GKB37" i="6"/>
  <c r="GKC37" i="6"/>
  <c r="GKD37" i="6"/>
  <c r="GKE37" i="6"/>
  <c r="GKF37" i="6"/>
  <c r="GKG37" i="6"/>
  <c r="GKH37" i="6"/>
  <c r="GKI37" i="6"/>
  <c r="GKJ37" i="6"/>
  <c r="GKK37" i="6"/>
  <c r="GKL37" i="6"/>
  <c r="GKM37" i="6"/>
  <c r="GKN37" i="6"/>
  <c r="GKO37" i="6"/>
  <c r="GKP37" i="6"/>
  <c r="GKQ37" i="6"/>
  <c r="GKR37" i="6"/>
  <c r="GKS37" i="6"/>
  <c r="GKT37" i="6"/>
  <c r="GKU37" i="6"/>
  <c r="GKV37" i="6"/>
  <c r="GKW37" i="6"/>
  <c r="GKX37" i="6"/>
  <c r="GKY37" i="6"/>
  <c r="GKZ37" i="6"/>
  <c r="GLA37" i="6"/>
  <c r="GLB37" i="6"/>
  <c r="GLC37" i="6"/>
  <c r="GLD37" i="6"/>
  <c r="GLE37" i="6"/>
  <c r="GLF37" i="6"/>
  <c r="GLG37" i="6"/>
  <c r="GLH37" i="6"/>
  <c r="GLI37" i="6"/>
  <c r="GLJ37" i="6"/>
  <c r="GLK37" i="6"/>
  <c r="GLL37" i="6"/>
  <c r="GLM37" i="6"/>
  <c r="GLN37" i="6"/>
  <c r="GLO37" i="6"/>
  <c r="GLP37" i="6"/>
  <c r="GLQ37" i="6"/>
  <c r="GLR37" i="6"/>
  <c r="GLS37" i="6"/>
  <c r="GLT37" i="6"/>
  <c r="GLU37" i="6"/>
  <c r="GLV37" i="6"/>
  <c r="GLW37" i="6"/>
  <c r="GLX37" i="6"/>
  <c r="GLY37" i="6"/>
  <c r="GLZ37" i="6"/>
  <c r="GMA37" i="6"/>
  <c r="GMB37" i="6"/>
  <c r="GMC37" i="6"/>
  <c r="GMD37" i="6"/>
  <c r="GME37" i="6"/>
  <c r="GMF37" i="6"/>
  <c r="GMG37" i="6"/>
  <c r="GMH37" i="6"/>
  <c r="GMI37" i="6"/>
  <c r="GMJ37" i="6"/>
  <c r="GMK37" i="6"/>
  <c r="GML37" i="6"/>
  <c r="GMM37" i="6"/>
  <c r="GMN37" i="6"/>
  <c r="GMO37" i="6"/>
  <c r="GMP37" i="6"/>
  <c r="GMQ37" i="6"/>
  <c r="GMR37" i="6"/>
  <c r="GMS37" i="6"/>
  <c r="GMT37" i="6"/>
  <c r="GMU37" i="6"/>
  <c r="GMV37" i="6"/>
  <c r="GMW37" i="6"/>
  <c r="GMX37" i="6"/>
  <c r="GMY37" i="6"/>
  <c r="GMZ37" i="6"/>
  <c r="GNA37" i="6"/>
  <c r="GNB37" i="6"/>
  <c r="GNC37" i="6"/>
  <c r="GND37" i="6"/>
  <c r="GNE37" i="6"/>
  <c r="GNF37" i="6"/>
  <c r="GNG37" i="6"/>
  <c r="GNH37" i="6"/>
  <c r="GNI37" i="6"/>
  <c r="GNJ37" i="6"/>
  <c r="GNK37" i="6"/>
  <c r="GNL37" i="6"/>
  <c r="GNM37" i="6"/>
  <c r="GNN37" i="6"/>
  <c r="GNO37" i="6"/>
  <c r="GNP37" i="6"/>
  <c r="GNQ37" i="6"/>
  <c r="GNR37" i="6"/>
  <c r="GNS37" i="6"/>
  <c r="GNT37" i="6"/>
  <c r="GNU37" i="6"/>
  <c r="GNV37" i="6"/>
  <c r="GNW37" i="6"/>
  <c r="GNX37" i="6"/>
  <c r="GNY37" i="6"/>
  <c r="GNZ37" i="6"/>
  <c r="GOA37" i="6"/>
  <c r="GOB37" i="6"/>
  <c r="GOC37" i="6"/>
  <c r="GOD37" i="6"/>
  <c r="GOE37" i="6"/>
  <c r="GOF37" i="6"/>
  <c r="GOG37" i="6"/>
  <c r="GOH37" i="6"/>
  <c r="GOI37" i="6"/>
  <c r="GOJ37" i="6"/>
  <c r="GOK37" i="6"/>
  <c r="GOL37" i="6"/>
  <c r="GOM37" i="6"/>
  <c r="GON37" i="6"/>
  <c r="GOO37" i="6"/>
  <c r="GOP37" i="6"/>
  <c r="GOQ37" i="6"/>
  <c r="GOR37" i="6"/>
  <c r="GOS37" i="6"/>
  <c r="GOT37" i="6"/>
  <c r="GOU37" i="6"/>
  <c r="GOV37" i="6"/>
  <c r="GOW37" i="6"/>
  <c r="GOX37" i="6"/>
  <c r="GOY37" i="6"/>
  <c r="GOZ37" i="6"/>
  <c r="GPA37" i="6"/>
  <c r="GPB37" i="6"/>
  <c r="GPC37" i="6"/>
  <c r="GPD37" i="6"/>
  <c r="GPE37" i="6"/>
  <c r="GPF37" i="6"/>
  <c r="GPG37" i="6"/>
  <c r="GPH37" i="6"/>
  <c r="GPI37" i="6"/>
  <c r="GPJ37" i="6"/>
  <c r="GPK37" i="6"/>
  <c r="GPL37" i="6"/>
  <c r="GPM37" i="6"/>
  <c r="GPN37" i="6"/>
  <c r="GPO37" i="6"/>
  <c r="GPP37" i="6"/>
  <c r="GPQ37" i="6"/>
  <c r="GPR37" i="6"/>
  <c r="GPS37" i="6"/>
  <c r="GPT37" i="6"/>
  <c r="GPU37" i="6"/>
  <c r="GPV37" i="6"/>
  <c r="GPW37" i="6"/>
  <c r="GPX37" i="6"/>
  <c r="GPY37" i="6"/>
  <c r="GPZ37" i="6"/>
  <c r="GQA37" i="6"/>
  <c r="GQB37" i="6"/>
  <c r="GQC37" i="6"/>
  <c r="GQD37" i="6"/>
  <c r="GQE37" i="6"/>
  <c r="GQF37" i="6"/>
  <c r="GQG37" i="6"/>
  <c r="GQH37" i="6"/>
  <c r="GQI37" i="6"/>
  <c r="GQJ37" i="6"/>
  <c r="GQK37" i="6"/>
  <c r="GQL37" i="6"/>
  <c r="GQM37" i="6"/>
  <c r="GQN37" i="6"/>
  <c r="GQO37" i="6"/>
  <c r="GQP37" i="6"/>
  <c r="GQQ37" i="6"/>
  <c r="GQR37" i="6"/>
  <c r="GQS37" i="6"/>
  <c r="GQT37" i="6"/>
  <c r="GQU37" i="6"/>
  <c r="GQV37" i="6"/>
  <c r="GQW37" i="6"/>
  <c r="GQX37" i="6"/>
  <c r="GQY37" i="6"/>
  <c r="GQZ37" i="6"/>
  <c r="GRA37" i="6"/>
  <c r="GRB37" i="6"/>
  <c r="GRC37" i="6"/>
  <c r="GRD37" i="6"/>
  <c r="GRE37" i="6"/>
  <c r="GRF37" i="6"/>
  <c r="GRG37" i="6"/>
  <c r="GRH37" i="6"/>
  <c r="GRI37" i="6"/>
  <c r="GRJ37" i="6"/>
  <c r="GRK37" i="6"/>
  <c r="GRL37" i="6"/>
  <c r="GRM37" i="6"/>
  <c r="GRN37" i="6"/>
  <c r="GRO37" i="6"/>
  <c r="GRP37" i="6"/>
  <c r="GRQ37" i="6"/>
  <c r="GRR37" i="6"/>
  <c r="GRS37" i="6"/>
  <c r="GRT37" i="6"/>
  <c r="GRU37" i="6"/>
  <c r="GRV37" i="6"/>
  <c r="GRW37" i="6"/>
  <c r="GRX37" i="6"/>
  <c r="GRY37" i="6"/>
  <c r="GRZ37" i="6"/>
  <c r="GSA37" i="6"/>
  <c r="GSB37" i="6"/>
  <c r="GSC37" i="6"/>
  <c r="GSD37" i="6"/>
  <c r="GSE37" i="6"/>
  <c r="GSF37" i="6"/>
  <c r="GSG37" i="6"/>
  <c r="GSH37" i="6"/>
  <c r="GSI37" i="6"/>
  <c r="GSJ37" i="6"/>
  <c r="GSK37" i="6"/>
  <c r="GSL37" i="6"/>
  <c r="GSM37" i="6"/>
  <c r="GSN37" i="6"/>
  <c r="GSO37" i="6"/>
  <c r="GSP37" i="6"/>
  <c r="GSQ37" i="6"/>
  <c r="GSR37" i="6"/>
  <c r="GSS37" i="6"/>
  <c r="GST37" i="6"/>
  <c r="GSU37" i="6"/>
  <c r="GSV37" i="6"/>
  <c r="GSW37" i="6"/>
  <c r="GSX37" i="6"/>
  <c r="GSY37" i="6"/>
  <c r="GSZ37" i="6"/>
  <c r="GTA37" i="6"/>
  <c r="GTB37" i="6"/>
  <c r="GTC37" i="6"/>
  <c r="GTD37" i="6"/>
  <c r="GTE37" i="6"/>
  <c r="GTF37" i="6"/>
  <c r="GTG37" i="6"/>
  <c r="GTH37" i="6"/>
  <c r="GTI37" i="6"/>
  <c r="GTJ37" i="6"/>
  <c r="GTK37" i="6"/>
  <c r="GTL37" i="6"/>
  <c r="GTM37" i="6"/>
  <c r="GTN37" i="6"/>
  <c r="GTO37" i="6"/>
  <c r="GTP37" i="6"/>
  <c r="GTQ37" i="6"/>
  <c r="GTR37" i="6"/>
  <c r="GTS37" i="6"/>
  <c r="GTT37" i="6"/>
  <c r="GTU37" i="6"/>
  <c r="GTV37" i="6"/>
  <c r="GTW37" i="6"/>
  <c r="GTX37" i="6"/>
  <c r="GTY37" i="6"/>
  <c r="GTZ37" i="6"/>
  <c r="GUA37" i="6"/>
  <c r="GUB37" i="6"/>
  <c r="GUC37" i="6"/>
  <c r="GUD37" i="6"/>
  <c r="GUE37" i="6"/>
  <c r="GUF37" i="6"/>
  <c r="GUG37" i="6"/>
  <c r="GUH37" i="6"/>
  <c r="GUI37" i="6"/>
  <c r="GUJ37" i="6"/>
  <c r="GUK37" i="6"/>
  <c r="GUL37" i="6"/>
  <c r="GUM37" i="6"/>
  <c r="GUN37" i="6"/>
  <c r="GUO37" i="6"/>
  <c r="GUP37" i="6"/>
  <c r="GUQ37" i="6"/>
  <c r="GUR37" i="6"/>
  <c r="GUS37" i="6"/>
  <c r="GUT37" i="6"/>
  <c r="GUU37" i="6"/>
  <c r="GUV37" i="6"/>
  <c r="GUW37" i="6"/>
  <c r="GUX37" i="6"/>
  <c r="GUY37" i="6"/>
  <c r="GUZ37" i="6"/>
  <c r="GVA37" i="6"/>
  <c r="GVB37" i="6"/>
  <c r="GVC37" i="6"/>
  <c r="GVD37" i="6"/>
  <c r="GVE37" i="6"/>
  <c r="GVF37" i="6"/>
  <c r="GVG37" i="6"/>
  <c r="GVH37" i="6"/>
  <c r="GVI37" i="6"/>
  <c r="GVJ37" i="6"/>
  <c r="GVK37" i="6"/>
  <c r="GVL37" i="6"/>
  <c r="GVM37" i="6"/>
  <c r="GVN37" i="6"/>
  <c r="GVO37" i="6"/>
  <c r="GVP37" i="6"/>
  <c r="GVQ37" i="6"/>
  <c r="GVR37" i="6"/>
  <c r="GVS37" i="6"/>
  <c r="GVT37" i="6"/>
  <c r="GVU37" i="6"/>
  <c r="GVV37" i="6"/>
  <c r="GVW37" i="6"/>
  <c r="GVX37" i="6"/>
  <c r="GVY37" i="6"/>
  <c r="GVZ37" i="6"/>
  <c r="GWA37" i="6"/>
  <c r="GWB37" i="6"/>
  <c r="GWC37" i="6"/>
  <c r="GWD37" i="6"/>
  <c r="GWE37" i="6"/>
  <c r="GWF37" i="6"/>
  <c r="GWG37" i="6"/>
  <c r="GWH37" i="6"/>
  <c r="GWI37" i="6"/>
  <c r="GWJ37" i="6"/>
  <c r="GWK37" i="6"/>
  <c r="GWL37" i="6"/>
  <c r="GWM37" i="6"/>
  <c r="GWN37" i="6"/>
  <c r="GWO37" i="6"/>
  <c r="GWP37" i="6"/>
  <c r="GWQ37" i="6"/>
  <c r="GWR37" i="6"/>
  <c r="GWS37" i="6"/>
  <c r="GWT37" i="6"/>
  <c r="GWU37" i="6"/>
  <c r="GWV37" i="6"/>
  <c r="GWW37" i="6"/>
  <c r="GWX37" i="6"/>
  <c r="GWY37" i="6"/>
  <c r="GWZ37" i="6"/>
  <c r="GXA37" i="6"/>
  <c r="GXB37" i="6"/>
  <c r="GXC37" i="6"/>
  <c r="GXD37" i="6"/>
  <c r="GXE37" i="6"/>
  <c r="GXF37" i="6"/>
  <c r="GXG37" i="6"/>
  <c r="GXH37" i="6"/>
  <c r="GXI37" i="6"/>
  <c r="GXJ37" i="6"/>
  <c r="GXK37" i="6"/>
  <c r="GXL37" i="6"/>
  <c r="GXM37" i="6"/>
  <c r="GXN37" i="6"/>
  <c r="GXO37" i="6"/>
  <c r="GXP37" i="6"/>
  <c r="GXQ37" i="6"/>
  <c r="GXR37" i="6"/>
  <c r="GXS37" i="6"/>
  <c r="GXT37" i="6"/>
  <c r="GXU37" i="6"/>
  <c r="GXV37" i="6"/>
  <c r="GXW37" i="6"/>
  <c r="GXX37" i="6"/>
  <c r="GXY37" i="6"/>
  <c r="GXZ37" i="6"/>
  <c r="GYA37" i="6"/>
  <c r="GYB37" i="6"/>
  <c r="GYC37" i="6"/>
  <c r="GYD37" i="6"/>
  <c r="GYE37" i="6"/>
  <c r="GYF37" i="6"/>
  <c r="GYG37" i="6"/>
  <c r="GYH37" i="6"/>
  <c r="GYI37" i="6"/>
  <c r="GYJ37" i="6"/>
  <c r="GYK37" i="6"/>
  <c r="GYL37" i="6"/>
  <c r="GYM37" i="6"/>
  <c r="GYN37" i="6"/>
  <c r="GYO37" i="6"/>
  <c r="GYP37" i="6"/>
  <c r="GYQ37" i="6"/>
  <c r="GYR37" i="6"/>
  <c r="GYS37" i="6"/>
  <c r="GYT37" i="6"/>
  <c r="GYU37" i="6"/>
  <c r="GYV37" i="6"/>
  <c r="GYW37" i="6"/>
  <c r="GYX37" i="6"/>
  <c r="GYY37" i="6"/>
  <c r="GYZ37" i="6"/>
  <c r="GZA37" i="6"/>
  <c r="GZB37" i="6"/>
  <c r="GZC37" i="6"/>
  <c r="GZD37" i="6"/>
  <c r="GZE37" i="6"/>
  <c r="GZF37" i="6"/>
  <c r="GZG37" i="6"/>
  <c r="GZH37" i="6"/>
  <c r="GZI37" i="6"/>
  <c r="GZJ37" i="6"/>
  <c r="GZK37" i="6"/>
  <c r="GZL37" i="6"/>
  <c r="GZM37" i="6"/>
  <c r="GZN37" i="6"/>
  <c r="GZO37" i="6"/>
  <c r="GZP37" i="6"/>
  <c r="GZQ37" i="6"/>
  <c r="GZR37" i="6"/>
  <c r="GZS37" i="6"/>
  <c r="GZT37" i="6"/>
  <c r="GZU37" i="6"/>
  <c r="GZV37" i="6"/>
  <c r="GZW37" i="6"/>
  <c r="GZX37" i="6"/>
  <c r="GZY37" i="6"/>
  <c r="GZZ37" i="6"/>
  <c r="HAA37" i="6"/>
  <c r="HAB37" i="6"/>
  <c r="HAC37" i="6"/>
  <c r="HAD37" i="6"/>
  <c r="HAE37" i="6"/>
  <c r="HAF37" i="6"/>
  <c r="HAG37" i="6"/>
  <c r="HAH37" i="6"/>
  <c r="HAI37" i="6"/>
  <c r="HAJ37" i="6"/>
  <c r="HAK37" i="6"/>
  <c r="HAL37" i="6"/>
  <c r="HAM37" i="6"/>
  <c r="HAN37" i="6"/>
  <c r="HAO37" i="6"/>
  <c r="HAP37" i="6"/>
  <c r="HAQ37" i="6"/>
  <c r="HAR37" i="6"/>
  <c r="HAS37" i="6"/>
  <c r="HAT37" i="6"/>
  <c r="HAU37" i="6"/>
  <c r="HAV37" i="6"/>
  <c r="HAW37" i="6"/>
  <c r="HAX37" i="6"/>
  <c r="HAY37" i="6"/>
  <c r="HAZ37" i="6"/>
  <c r="HBA37" i="6"/>
  <c r="HBB37" i="6"/>
  <c r="HBC37" i="6"/>
  <c r="HBD37" i="6"/>
  <c r="HBE37" i="6"/>
  <c r="HBF37" i="6"/>
  <c r="HBG37" i="6"/>
  <c r="HBH37" i="6"/>
  <c r="HBI37" i="6"/>
  <c r="HBJ37" i="6"/>
  <c r="HBK37" i="6"/>
  <c r="HBL37" i="6"/>
  <c r="HBM37" i="6"/>
  <c r="HBN37" i="6"/>
  <c r="HBO37" i="6"/>
  <c r="HBP37" i="6"/>
  <c r="HBQ37" i="6"/>
  <c r="HBR37" i="6"/>
  <c r="HBS37" i="6"/>
  <c r="HBT37" i="6"/>
  <c r="HBU37" i="6"/>
  <c r="HBV37" i="6"/>
  <c r="HBW37" i="6"/>
  <c r="HBX37" i="6"/>
  <c r="HBY37" i="6"/>
  <c r="HBZ37" i="6"/>
  <c r="HCA37" i="6"/>
  <c r="HCB37" i="6"/>
  <c r="HCC37" i="6"/>
  <c r="HCD37" i="6"/>
  <c r="HCE37" i="6"/>
  <c r="HCF37" i="6"/>
  <c r="HCG37" i="6"/>
  <c r="HCH37" i="6"/>
  <c r="HCI37" i="6"/>
  <c r="HCJ37" i="6"/>
  <c r="HCK37" i="6"/>
  <c r="HCL37" i="6"/>
  <c r="HCM37" i="6"/>
  <c r="HCN37" i="6"/>
  <c r="HCO37" i="6"/>
  <c r="HCP37" i="6"/>
  <c r="HCQ37" i="6"/>
  <c r="HCR37" i="6"/>
  <c r="HCS37" i="6"/>
  <c r="HCT37" i="6"/>
  <c r="HCU37" i="6"/>
  <c r="HCV37" i="6"/>
  <c r="HCW37" i="6"/>
  <c r="HCX37" i="6"/>
  <c r="HCY37" i="6"/>
  <c r="HCZ37" i="6"/>
  <c r="HDA37" i="6"/>
  <c r="HDB37" i="6"/>
  <c r="HDC37" i="6"/>
  <c r="HDD37" i="6"/>
  <c r="HDE37" i="6"/>
  <c r="HDF37" i="6"/>
  <c r="HDG37" i="6"/>
  <c r="HDH37" i="6"/>
  <c r="HDI37" i="6"/>
  <c r="HDJ37" i="6"/>
  <c r="HDK37" i="6"/>
  <c r="HDL37" i="6"/>
  <c r="HDM37" i="6"/>
  <c r="HDN37" i="6"/>
  <c r="HDO37" i="6"/>
  <c r="HDP37" i="6"/>
  <c r="HDQ37" i="6"/>
  <c r="HDR37" i="6"/>
  <c r="HDS37" i="6"/>
  <c r="HDT37" i="6"/>
  <c r="HDU37" i="6"/>
  <c r="HDV37" i="6"/>
  <c r="HDW37" i="6"/>
  <c r="HDX37" i="6"/>
  <c r="HDY37" i="6"/>
  <c r="HDZ37" i="6"/>
  <c r="HEA37" i="6"/>
  <c r="HEB37" i="6"/>
  <c r="HEC37" i="6"/>
  <c r="HED37" i="6"/>
  <c r="HEE37" i="6"/>
  <c r="HEF37" i="6"/>
  <c r="HEG37" i="6"/>
  <c r="HEH37" i="6"/>
  <c r="HEI37" i="6"/>
  <c r="HEJ37" i="6"/>
  <c r="HEK37" i="6"/>
  <c r="HEL37" i="6"/>
  <c r="HEM37" i="6"/>
  <c r="HEN37" i="6"/>
  <c r="HEO37" i="6"/>
  <c r="HEP37" i="6"/>
  <c r="HEQ37" i="6"/>
  <c r="HER37" i="6"/>
  <c r="HES37" i="6"/>
  <c r="HET37" i="6"/>
  <c r="HEU37" i="6"/>
  <c r="HEV37" i="6"/>
  <c r="HEW37" i="6"/>
  <c r="HEX37" i="6"/>
  <c r="HEY37" i="6"/>
  <c r="HEZ37" i="6"/>
  <c r="HFA37" i="6"/>
  <c r="HFB37" i="6"/>
  <c r="HFC37" i="6"/>
  <c r="HFD37" i="6"/>
  <c r="HFE37" i="6"/>
  <c r="HFF37" i="6"/>
  <c r="HFG37" i="6"/>
  <c r="HFH37" i="6"/>
  <c r="HFI37" i="6"/>
  <c r="HFJ37" i="6"/>
  <c r="HFK37" i="6"/>
  <c r="HFL37" i="6"/>
  <c r="HFM37" i="6"/>
  <c r="HFN37" i="6"/>
  <c r="HFO37" i="6"/>
  <c r="HFP37" i="6"/>
  <c r="HFQ37" i="6"/>
  <c r="HFR37" i="6"/>
  <c r="HFS37" i="6"/>
  <c r="HFT37" i="6"/>
  <c r="HFU37" i="6"/>
  <c r="HFV37" i="6"/>
  <c r="HFW37" i="6"/>
  <c r="HFX37" i="6"/>
  <c r="HFY37" i="6"/>
  <c r="HFZ37" i="6"/>
  <c r="HGA37" i="6"/>
  <c r="HGB37" i="6"/>
  <c r="HGC37" i="6"/>
  <c r="HGD37" i="6"/>
  <c r="HGE37" i="6"/>
  <c r="HGF37" i="6"/>
  <c r="HGG37" i="6"/>
  <c r="HGH37" i="6"/>
  <c r="HGI37" i="6"/>
  <c r="HGJ37" i="6"/>
  <c r="HGK37" i="6"/>
  <c r="HGL37" i="6"/>
  <c r="HGM37" i="6"/>
  <c r="HGN37" i="6"/>
  <c r="HGO37" i="6"/>
  <c r="HGP37" i="6"/>
  <c r="HGQ37" i="6"/>
  <c r="HGR37" i="6"/>
  <c r="HGS37" i="6"/>
  <c r="HGT37" i="6"/>
  <c r="HGU37" i="6"/>
  <c r="HGV37" i="6"/>
  <c r="HGW37" i="6"/>
  <c r="HGX37" i="6"/>
  <c r="HGY37" i="6"/>
  <c r="HGZ37" i="6"/>
  <c r="HHA37" i="6"/>
  <c r="HHB37" i="6"/>
  <c r="HHC37" i="6"/>
  <c r="HHD37" i="6"/>
  <c r="HHE37" i="6"/>
  <c r="HHF37" i="6"/>
  <c r="HHG37" i="6"/>
  <c r="HHH37" i="6"/>
  <c r="HHI37" i="6"/>
  <c r="HHJ37" i="6"/>
  <c r="HHK37" i="6"/>
  <c r="HHL37" i="6"/>
  <c r="HHM37" i="6"/>
  <c r="HHN37" i="6"/>
  <c r="HHO37" i="6"/>
  <c r="HHP37" i="6"/>
  <c r="HHQ37" i="6"/>
  <c r="HHR37" i="6"/>
  <c r="HHS37" i="6"/>
  <c r="HHT37" i="6"/>
  <c r="HHU37" i="6"/>
  <c r="HHV37" i="6"/>
  <c r="HHW37" i="6"/>
  <c r="HHX37" i="6"/>
  <c r="HHY37" i="6"/>
  <c r="HHZ37" i="6"/>
  <c r="HIA37" i="6"/>
  <c r="HIB37" i="6"/>
  <c r="HIC37" i="6"/>
  <c r="HID37" i="6"/>
  <c r="HIE37" i="6"/>
  <c r="HIF37" i="6"/>
  <c r="HIG37" i="6"/>
  <c r="HIH37" i="6"/>
  <c r="HII37" i="6"/>
  <c r="HIJ37" i="6"/>
  <c r="HIK37" i="6"/>
  <c r="HIL37" i="6"/>
  <c r="HIM37" i="6"/>
  <c r="HIN37" i="6"/>
  <c r="HIO37" i="6"/>
  <c r="HIP37" i="6"/>
  <c r="HIQ37" i="6"/>
  <c r="HIR37" i="6"/>
  <c r="HIS37" i="6"/>
  <c r="HIT37" i="6"/>
  <c r="HIU37" i="6"/>
  <c r="HIV37" i="6"/>
  <c r="HIW37" i="6"/>
  <c r="HIX37" i="6"/>
  <c r="HIY37" i="6"/>
  <c r="HIZ37" i="6"/>
  <c r="HJA37" i="6"/>
  <c r="HJB37" i="6"/>
  <c r="HJC37" i="6"/>
  <c r="HJD37" i="6"/>
  <c r="HJE37" i="6"/>
  <c r="HJF37" i="6"/>
  <c r="HJG37" i="6"/>
  <c r="HJH37" i="6"/>
  <c r="HJI37" i="6"/>
  <c r="HJJ37" i="6"/>
  <c r="HJK37" i="6"/>
  <c r="HJL37" i="6"/>
  <c r="HJM37" i="6"/>
  <c r="HJN37" i="6"/>
  <c r="HJO37" i="6"/>
  <c r="HJP37" i="6"/>
  <c r="HJQ37" i="6"/>
  <c r="HJR37" i="6"/>
  <c r="HJS37" i="6"/>
  <c r="HJT37" i="6"/>
  <c r="HJU37" i="6"/>
  <c r="HJV37" i="6"/>
  <c r="HJW37" i="6"/>
  <c r="HJX37" i="6"/>
  <c r="HJY37" i="6"/>
  <c r="HJZ37" i="6"/>
  <c r="HKA37" i="6"/>
  <c r="HKB37" i="6"/>
  <c r="HKC37" i="6"/>
  <c r="HKD37" i="6"/>
  <c r="HKE37" i="6"/>
  <c r="HKF37" i="6"/>
  <c r="HKG37" i="6"/>
  <c r="HKH37" i="6"/>
  <c r="HKI37" i="6"/>
  <c r="HKJ37" i="6"/>
  <c r="HKK37" i="6"/>
  <c r="HKL37" i="6"/>
  <c r="HKM37" i="6"/>
  <c r="HKN37" i="6"/>
  <c r="HKO37" i="6"/>
  <c r="HKP37" i="6"/>
  <c r="HKQ37" i="6"/>
  <c r="HKR37" i="6"/>
  <c r="HKS37" i="6"/>
  <c r="HKT37" i="6"/>
  <c r="HKU37" i="6"/>
  <c r="HKV37" i="6"/>
  <c r="HKW37" i="6"/>
  <c r="HKX37" i="6"/>
  <c r="HKY37" i="6"/>
  <c r="HKZ37" i="6"/>
  <c r="HLA37" i="6"/>
  <c r="HLB37" i="6"/>
  <c r="HLC37" i="6"/>
  <c r="HLD37" i="6"/>
  <c r="HLE37" i="6"/>
  <c r="HLF37" i="6"/>
  <c r="HLG37" i="6"/>
  <c r="HLH37" i="6"/>
  <c r="HLI37" i="6"/>
  <c r="HLJ37" i="6"/>
  <c r="HLK37" i="6"/>
  <c r="HLL37" i="6"/>
  <c r="HLM37" i="6"/>
  <c r="HLN37" i="6"/>
  <c r="HLO37" i="6"/>
  <c r="HLP37" i="6"/>
  <c r="HLQ37" i="6"/>
  <c r="HLR37" i="6"/>
  <c r="HLS37" i="6"/>
  <c r="HLT37" i="6"/>
  <c r="HLU37" i="6"/>
  <c r="HLV37" i="6"/>
  <c r="HLW37" i="6"/>
  <c r="HLX37" i="6"/>
  <c r="HLY37" i="6"/>
  <c r="HLZ37" i="6"/>
  <c r="HMA37" i="6"/>
  <c r="HMB37" i="6"/>
  <c r="HMC37" i="6"/>
  <c r="HMD37" i="6"/>
  <c r="HME37" i="6"/>
  <c r="HMF37" i="6"/>
  <c r="HMG37" i="6"/>
  <c r="HMH37" i="6"/>
  <c r="HMI37" i="6"/>
  <c r="HMJ37" i="6"/>
  <c r="HMK37" i="6"/>
  <c r="HML37" i="6"/>
  <c r="HMM37" i="6"/>
  <c r="HMN37" i="6"/>
  <c r="HMO37" i="6"/>
  <c r="HMP37" i="6"/>
  <c r="HMQ37" i="6"/>
  <c r="HMR37" i="6"/>
  <c r="HMS37" i="6"/>
  <c r="HMT37" i="6"/>
  <c r="HMU37" i="6"/>
  <c r="HMV37" i="6"/>
  <c r="HMW37" i="6"/>
  <c r="HMX37" i="6"/>
  <c r="HMY37" i="6"/>
  <c r="HMZ37" i="6"/>
  <c r="HNA37" i="6"/>
  <c r="HNB37" i="6"/>
  <c r="HNC37" i="6"/>
  <c r="HND37" i="6"/>
  <c r="HNE37" i="6"/>
  <c r="HNF37" i="6"/>
  <c r="HNG37" i="6"/>
  <c r="HNH37" i="6"/>
  <c r="HNI37" i="6"/>
  <c r="HNJ37" i="6"/>
  <c r="HNK37" i="6"/>
  <c r="HNL37" i="6"/>
  <c r="HNM37" i="6"/>
  <c r="HNN37" i="6"/>
  <c r="HNO37" i="6"/>
  <c r="HNP37" i="6"/>
  <c r="HNQ37" i="6"/>
  <c r="HNR37" i="6"/>
  <c r="HNS37" i="6"/>
  <c r="HNT37" i="6"/>
  <c r="HNU37" i="6"/>
  <c r="HNV37" i="6"/>
  <c r="HNW37" i="6"/>
  <c r="HNX37" i="6"/>
  <c r="HNY37" i="6"/>
  <c r="HNZ37" i="6"/>
  <c r="HOA37" i="6"/>
  <c r="HOB37" i="6"/>
  <c r="HOC37" i="6"/>
  <c r="HOD37" i="6"/>
  <c r="HOE37" i="6"/>
  <c r="HOF37" i="6"/>
  <c r="HOG37" i="6"/>
  <c r="HOH37" i="6"/>
  <c r="HOI37" i="6"/>
  <c r="HOJ37" i="6"/>
  <c r="HOK37" i="6"/>
  <c r="HOL37" i="6"/>
  <c r="HOM37" i="6"/>
  <c r="HON37" i="6"/>
  <c r="HOO37" i="6"/>
  <c r="HOP37" i="6"/>
  <c r="HOQ37" i="6"/>
  <c r="HOR37" i="6"/>
  <c r="HOS37" i="6"/>
  <c r="HOT37" i="6"/>
  <c r="HOU37" i="6"/>
  <c r="HOV37" i="6"/>
  <c r="HOW37" i="6"/>
  <c r="HOX37" i="6"/>
  <c r="HOY37" i="6"/>
  <c r="HOZ37" i="6"/>
  <c r="HPA37" i="6"/>
  <c r="HPB37" i="6"/>
  <c r="HPC37" i="6"/>
  <c r="HPD37" i="6"/>
  <c r="HPE37" i="6"/>
  <c r="HPF37" i="6"/>
  <c r="HPG37" i="6"/>
  <c r="HPH37" i="6"/>
  <c r="HPI37" i="6"/>
  <c r="HPJ37" i="6"/>
  <c r="HPK37" i="6"/>
  <c r="HPL37" i="6"/>
  <c r="HPM37" i="6"/>
  <c r="HPN37" i="6"/>
  <c r="HPO37" i="6"/>
  <c r="HPP37" i="6"/>
  <c r="HPQ37" i="6"/>
  <c r="HPR37" i="6"/>
  <c r="HPS37" i="6"/>
  <c r="HPT37" i="6"/>
  <c r="HPU37" i="6"/>
  <c r="HPV37" i="6"/>
  <c r="HPW37" i="6"/>
  <c r="HPX37" i="6"/>
  <c r="HPY37" i="6"/>
  <c r="HPZ37" i="6"/>
  <c r="HQA37" i="6"/>
  <c r="HQB37" i="6"/>
  <c r="HQC37" i="6"/>
  <c r="HQD37" i="6"/>
  <c r="HQE37" i="6"/>
  <c r="HQF37" i="6"/>
  <c r="HQG37" i="6"/>
  <c r="HQH37" i="6"/>
  <c r="HQI37" i="6"/>
  <c r="HQJ37" i="6"/>
  <c r="HQK37" i="6"/>
  <c r="HQL37" i="6"/>
  <c r="HQM37" i="6"/>
  <c r="HQN37" i="6"/>
  <c r="HQO37" i="6"/>
  <c r="HQP37" i="6"/>
  <c r="HQQ37" i="6"/>
  <c r="HQR37" i="6"/>
  <c r="HQS37" i="6"/>
  <c r="HQT37" i="6"/>
  <c r="HQU37" i="6"/>
  <c r="HQV37" i="6"/>
  <c r="HQW37" i="6"/>
  <c r="HQX37" i="6"/>
  <c r="HQY37" i="6"/>
  <c r="HQZ37" i="6"/>
  <c r="HRA37" i="6"/>
  <c r="HRB37" i="6"/>
  <c r="HRC37" i="6"/>
  <c r="HRD37" i="6"/>
  <c r="HRE37" i="6"/>
  <c r="HRF37" i="6"/>
  <c r="HRG37" i="6"/>
  <c r="HRH37" i="6"/>
  <c r="HRI37" i="6"/>
  <c r="HRJ37" i="6"/>
  <c r="HRK37" i="6"/>
  <c r="HRL37" i="6"/>
  <c r="HRM37" i="6"/>
  <c r="HRN37" i="6"/>
  <c r="HRO37" i="6"/>
  <c r="HRP37" i="6"/>
  <c r="HRQ37" i="6"/>
  <c r="HRR37" i="6"/>
  <c r="HRS37" i="6"/>
  <c r="HRT37" i="6"/>
  <c r="HRU37" i="6"/>
  <c r="HRV37" i="6"/>
  <c r="HRW37" i="6"/>
  <c r="HRX37" i="6"/>
  <c r="HRY37" i="6"/>
  <c r="HRZ37" i="6"/>
  <c r="HSA37" i="6"/>
  <c r="HSB37" i="6"/>
  <c r="HSC37" i="6"/>
  <c r="HSD37" i="6"/>
  <c r="HSE37" i="6"/>
  <c r="HSF37" i="6"/>
  <c r="HSG37" i="6"/>
  <c r="HSH37" i="6"/>
  <c r="HSI37" i="6"/>
  <c r="HSJ37" i="6"/>
  <c r="HSK37" i="6"/>
  <c r="HSL37" i="6"/>
  <c r="HSM37" i="6"/>
  <c r="HSN37" i="6"/>
  <c r="HSO37" i="6"/>
  <c r="HSP37" i="6"/>
  <c r="HSQ37" i="6"/>
  <c r="HSR37" i="6"/>
  <c r="HSS37" i="6"/>
  <c r="HST37" i="6"/>
  <c r="HSU37" i="6"/>
  <c r="HSV37" i="6"/>
  <c r="HSW37" i="6"/>
  <c r="HSX37" i="6"/>
  <c r="HSY37" i="6"/>
  <c r="HSZ37" i="6"/>
  <c r="HTA37" i="6"/>
  <c r="HTB37" i="6"/>
  <c r="HTC37" i="6"/>
  <c r="HTD37" i="6"/>
  <c r="HTE37" i="6"/>
  <c r="HTF37" i="6"/>
  <c r="HTG37" i="6"/>
  <c r="HTH37" i="6"/>
  <c r="HTI37" i="6"/>
  <c r="HTJ37" i="6"/>
  <c r="HTK37" i="6"/>
  <c r="HTL37" i="6"/>
  <c r="HTM37" i="6"/>
  <c r="HTN37" i="6"/>
  <c r="HTO37" i="6"/>
  <c r="HTP37" i="6"/>
  <c r="HTQ37" i="6"/>
  <c r="HTR37" i="6"/>
  <c r="HTS37" i="6"/>
  <c r="HTT37" i="6"/>
  <c r="HTU37" i="6"/>
  <c r="HTV37" i="6"/>
  <c r="HTW37" i="6"/>
  <c r="HTX37" i="6"/>
  <c r="HTY37" i="6"/>
  <c r="HTZ37" i="6"/>
  <c r="HUA37" i="6"/>
  <c r="HUB37" i="6"/>
  <c r="HUC37" i="6"/>
  <c r="HUD37" i="6"/>
  <c r="HUE37" i="6"/>
  <c r="HUF37" i="6"/>
  <c r="HUG37" i="6"/>
  <c r="HUH37" i="6"/>
  <c r="HUI37" i="6"/>
  <c r="HUJ37" i="6"/>
  <c r="HUK37" i="6"/>
  <c r="HUL37" i="6"/>
  <c r="HUM37" i="6"/>
  <c r="HUN37" i="6"/>
  <c r="HUO37" i="6"/>
  <c r="HUP37" i="6"/>
  <c r="HUQ37" i="6"/>
  <c r="HUR37" i="6"/>
  <c r="HUS37" i="6"/>
  <c r="HUT37" i="6"/>
  <c r="HUU37" i="6"/>
  <c r="HUV37" i="6"/>
  <c r="HUW37" i="6"/>
  <c r="HUX37" i="6"/>
  <c r="HUY37" i="6"/>
  <c r="HUZ37" i="6"/>
  <c r="HVA37" i="6"/>
  <c r="HVB37" i="6"/>
  <c r="HVC37" i="6"/>
  <c r="HVD37" i="6"/>
  <c r="HVE37" i="6"/>
  <c r="HVF37" i="6"/>
  <c r="HVG37" i="6"/>
  <c r="HVH37" i="6"/>
  <c r="HVI37" i="6"/>
  <c r="HVJ37" i="6"/>
  <c r="HVK37" i="6"/>
  <c r="HVL37" i="6"/>
  <c r="HVM37" i="6"/>
  <c r="HVN37" i="6"/>
  <c r="HVO37" i="6"/>
  <c r="HVP37" i="6"/>
  <c r="HVQ37" i="6"/>
  <c r="HVR37" i="6"/>
  <c r="HVS37" i="6"/>
  <c r="HVT37" i="6"/>
  <c r="HVU37" i="6"/>
  <c r="HVV37" i="6"/>
  <c r="HVW37" i="6"/>
  <c r="HVX37" i="6"/>
  <c r="HVY37" i="6"/>
  <c r="HVZ37" i="6"/>
  <c r="HWA37" i="6"/>
  <c r="HWB37" i="6"/>
  <c r="HWC37" i="6"/>
  <c r="HWD37" i="6"/>
  <c r="HWE37" i="6"/>
  <c r="HWF37" i="6"/>
  <c r="HWG37" i="6"/>
  <c r="HWH37" i="6"/>
  <c r="HWI37" i="6"/>
  <c r="HWJ37" i="6"/>
  <c r="HWK37" i="6"/>
  <c r="HWL37" i="6"/>
  <c r="HWM37" i="6"/>
  <c r="HWN37" i="6"/>
  <c r="HWO37" i="6"/>
  <c r="HWP37" i="6"/>
  <c r="HWQ37" i="6"/>
  <c r="HWR37" i="6"/>
  <c r="HWS37" i="6"/>
  <c r="HWT37" i="6"/>
  <c r="HWU37" i="6"/>
  <c r="HWV37" i="6"/>
  <c r="HWW37" i="6"/>
  <c r="HWX37" i="6"/>
  <c r="HWY37" i="6"/>
  <c r="HWZ37" i="6"/>
  <c r="HXA37" i="6"/>
  <c r="HXB37" i="6"/>
  <c r="HXC37" i="6"/>
  <c r="HXD37" i="6"/>
  <c r="HXE37" i="6"/>
  <c r="HXF37" i="6"/>
  <c r="HXG37" i="6"/>
  <c r="HXH37" i="6"/>
  <c r="HXI37" i="6"/>
  <c r="HXJ37" i="6"/>
  <c r="HXK37" i="6"/>
  <c r="HXL37" i="6"/>
  <c r="HXM37" i="6"/>
  <c r="HXN37" i="6"/>
  <c r="HXO37" i="6"/>
  <c r="HXP37" i="6"/>
  <c r="HXQ37" i="6"/>
  <c r="HXR37" i="6"/>
  <c r="HXS37" i="6"/>
  <c r="HXT37" i="6"/>
  <c r="HXU37" i="6"/>
  <c r="HXV37" i="6"/>
  <c r="HXW37" i="6"/>
  <c r="HXX37" i="6"/>
  <c r="HXY37" i="6"/>
  <c r="HXZ37" i="6"/>
  <c r="HYA37" i="6"/>
  <c r="HYB37" i="6"/>
  <c r="HYC37" i="6"/>
  <c r="HYD37" i="6"/>
  <c r="HYE37" i="6"/>
  <c r="HYF37" i="6"/>
  <c r="HYG37" i="6"/>
  <c r="HYH37" i="6"/>
  <c r="HYI37" i="6"/>
  <c r="HYJ37" i="6"/>
  <c r="HYK37" i="6"/>
  <c r="HYL37" i="6"/>
  <c r="HYM37" i="6"/>
  <c r="HYN37" i="6"/>
  <c r="HYO37" i="6"/>
  <c r="HYP37" i="6"/>
  <c r="HYQ37" i="6"/>
  <c r="HYR37" i="6"/>
  <c r="HYS37" i="6"/>
  <c r="HYT37" i="6"/>
  <c r="HYU37" i="6"/>
  <c r="HYV37" i="6"/>
  <c r="HYW37" i="6"/>
  <c r="HYX37" i="6"/>
  <c r="HYY37" i="6"/>
  <c r="HYZ37" i="6"/>
  <c r="HZA37" i="6"/>
  <c r="HZB37" i="6"/>
  <c r="HZC37" i="6"/>
  <c r="HZD37" i="6"/>
  <c r="HZE37" i="6"/>
  <c r="HZF37" i="6"/>
  <c r="HZG37" i="6"/>
  <c r="HZH37" i="6"/>
  <c r="HZI37" i="6"/>
  <c r="HZJ37" i="6"/>
  <c r="HZK37" i="6"/>
  <c r="HZL37" i="6"/>
  <c r="HZM37" i="6"/>
  <c r="HZN37" i="6"/>
  <c r="HZO37" i="6"/>
  <c r="HZP37" i="6"/>
  <c r="HZQ37" i="6"/>
  <c r="HZR37" i="6"/>
  <c r="HZS37" i="6"/>
  <c r="HZT37" i="6"/>
  <c r="HZU37" i="6"/>
  <c r="HZV37" i="6"/>
  <c r="HZW37" i="6"/>
  <c r="HZX37" i="6"/>
  <c r="HZY37" i="6"/>
  <c r="HZZ37" i="6"/>
  <c r="IAA37" i="6"/>
  <c r="IAB37" i="6"/>
  <c r="IAC37" i="6"/>
  <c r="IAD37" i="6"/>
  <c r="IAE37" i="6"/>
  <c r="IAF37" i="6"/>
  <c r="IAG37" i="6"/>
  <c r="IAH37" i="6"/>
  <c r="IAI37" i="6"/>
  <c r="IAJ37" i="6"/>
  <c r="IAK37" i="6"/>
  <c r="IAL37" i="6"/>
  <c r="IAM37" i="6"/>
  <c r="IAN37" i="6"/>
  <c r="IAO37" i="6"/>
  <c r="IAP37" i="6"/>
  <c r="IAQ37" i="6"/>
  <c r="IAR37" i="6"/>
  <c r="IAS37" i="6"/>
  <c r="IAT37" i="6"/>
  <c r="IAU37" i="6"/>
  <c r="IAV37" i="6"/>
  <c r="IAW37" i="6"/>
  <c r="IAX37" i="6"/>
  <c r="IAY37" i="6"/>
  <c r="IAZ37" i="6"/>
  <c r="IBA37" i="6"/>
  <c r="IBB37" i="6"/>
  <c r="IBC37" i="6"/>
  <c r="IBD37" i="6"/>
  <c r="IBE37" i="6"/>
  <c r="IBF37" i="6"/>
  <c r="IBG37" i="6"/>
  <c r="IBH37" i="6"/>
  <c r="IBI37" i="6"/>
  <c r="IBJ37" i="6"/>
  <c r="IBK37" i="6"/>
  <c r="IBL37" i="6"/>
  <c r="IBM37" i="6"/>
  <c r="IBN37" i="6"/>
  <c r="IBO37" i="6"/>
  <c r="IBP37" i="6"/>
  <c r="IBQ37" i="6"/>
  <c r="IBR37" i="6"/>
  <c r="IBS37" i="6"/>
  <c r="IBT37" i="6"/>
  <c r="IBU37" i="6"/>
  <c r="IBV37" i="6"/>
  <c r="IBW37" i="6"/>
  <c r="IBX37" i="6"/>
  <c r="IBY37" i="6"/>
  <c r="IBZ37" i="6"/>
  <c r="ICA37" i="6"/>
  <c r="ICB37" i="6"/>
  <c r="ICC37" i="6"/>
  <c r="ICD37" i="6"/>
  <c r="ICE37" i="6"/>
  <c r="ICF37" i="6"/>
  <c r="ICG37" i="6"/>
  <c r="ICH37" i="6"/>
  <c r="ICI37" i="6"/>
  <c r="ICJ37" i="6"/>
  <c r="ICK37" i="6"/>
  <c r="ICL37" i="6"/>
  <c r="ICM37" i="6"/>
  <c r="ICN37" i="6"/>
  <c r="ICO37" i="6"/>
  <c r="ICP37" i="6"/>
  <c r="ICQ37" i="6"/>
  <c r="ICR37" i="6"/>
  <c r="ICS37" i="6"/>
  <c r="ICT37" i="6"/>
  <c r="ICU37" i="6"/>
  <c r="ICV37" i="6"/>
  <c r="ICW37" i="6"/>
  <c r="ICX37" i="6"/>
  <c r="ICY37" i="6"/>
  <c r="ICZ37" i="6"/>
  <c r="IDA37" i="6"/>
  <c r="IDB37" i="6"/>
  <c r="IDC37" i="6"/>
  <c r="IDD37" i="6"/>
  <c r="IDE37" i="6"/>
  <c r="IDF37" i="6"/>
  <c r="IDG37" i="6"/>
  <c r="IDH37" i="6"/>
  <c r="IDI37" i="6"/>
  <c r="IDJ37" i="6"/>
  <c r="IDK37" i="6"/>
  <c r="IDL37" i="6"/>
  <c r="IDM37" i="6"/>
  <c r="IDN37" i="6"/>
  <c r="IDO37" i="6"/>
  <c r="IDP37" i="6"/>
  <c r="IDQ37" i="6"/>
  <c r="IDR37" i="6"/>
  <c r="IDS37" i="6"/>
  <c r="IDT37" i="6"/>
  <c r="IDU37" i="6"/>
  <c r="IDV37" i="6"/>
  <c r="IDW37" i="6"/>
  <c r="IDX37" i="6"/>
  <c r="IDY37" i="6"/>
  <c r="IDZ37" i="6"/>
  <c r="IEA37" i="6"/>
  <c r="IEB37" i="6"/>
  <c r="IEC37" i="6"/>
  <c r="IED37" i="6"/>
  <c r="IEE37" i="6"/>
  <c r="IEF37" i="6"/>
  <c r="IEG37" i="6"/>
  <c r="IEH37" i="6"/>
  <c r="IEI37" i="6"/>
  <c r="IEJ37" i="6"/>
  <c r="IEK37" i="6"/>
  <c r="IEL37" i="6"/>
  <c r="IEM37" i="6"/>
  <c r="IEN37" i="6"/>
  <c r="IEO37" i="6"/>
  <c r="IEP37" i="6"/>
  <c r="IEQ37" i="6"/>
  <c r="IER37" i="6"/>
  <c r="IES37" i="6"/>
  <c r="IET37" i="6"/>
  <c r="IEU37" i="6"/>
  <c r="IEV37" i="6"/>
  <c r="IEW37" i="6"/>
  <c r="IEX37" i="6"/>
  <c r="IEY37" i="6"/>
  <c r="IEZ37" i="6"/>
  <c r="IFA37" i="6"/>
  <c r="IFB37" i="6"/>
  <c r="IFC37" i="6"/>
  <c r="IFD37" i="6"/>
  <c r="IFE37" i="6"/>
  <c r="IFF37" i="6"/>
  <c r="IFG37" i="6"/>
  <c r="IFH37" i="6"/>
  <c r="IFI37" i="6"/>
  <c r="IFJ37" i="6"/>
  <c r="IFK37" i="6"/>
  <c r="IFL37" i="6"/>
  <c r="IFM37" i="6"/>
  <c r="IFN37" i="6"/>
  <c r="IFO37" i="6"/>
  <c r="IFP37" i="6"/>
  <c r="IFQ37" i="6"/>
  <c r="IFR37" i="6"/>
  <c r="IFS37" i="6"/>
  <c r="IFT37" i="6"/>
  <c r="IFU37" i="6"/>
  <c r="IFV37" i="6"/>
  <c r="IFW37" i="6"/>
  <c r="IFX37" i="6"/>
  <c r="IFY37" i="6"/>
  <c r="IFZ37" i="6"/>
  <c r="IGA37" i="6"/>
  <c r="IGB37" i="6"/>
  <c r="IGC37" i="6"/>
  <c r="IGD37" i="6"/>
  <c r="IGE37" i="6"/>
  <c r="IGF37" i="6"/>
  <c r="IGG37" i="6"/>
  <c r="IGH37" i="6"/>
  <c r="IGI37" i="6"/>
  <c r="IGJ37" i="6"/>
  <c r="IGK37" i="6"/>
  <c r="IGL37" i="6"/>
  <c r="IGM37" i="6"/>
  <c r="IGN37" i="6"/>
  <c r="IGO37" i="6"/>
  <c r="IGP37" i="6"/>
  <c r="IGQ37" i="6"/>
  <c r="IGR37" i="6"/>
  <c r="IGS37" i="6"/>
  <c r="IGT37" i="6"/>
  <c r="IGU37" i="6"/>
  <c r="IGV37" i="6"/>
  <c r="IGW37" i="6"/>
  <c r="IGX37" i="6"/>
  <c r="IGY37" i="6"/>
  <c r="IGZ37" i="6"/>
  <c r="IHA37" i="6"/>
  <c r="IHB37" i="6"/>
  <c r="IHC37" i="6"/>
  <c r="IHD37" i="6"/>
  <c r="IHE37" i="6"/>
  <c r="IHF37" i="6"/>
  <c r="IHG37" i="6"/>
  <c r="IHH37" i="6"/>
  <c r="IHI37" i="6"/>
  <c r="IHJ37" i="6"/>
  <c r="IHK37" i="6"/>
  <c r="IHL37" i="6"/>
  <c r="IHM37" i="6"/>
  <c r="IHN37" i="6"/>
  <c r="IHO37" i="6"/>
  <c r="IHP37" i="6"/>
  <c r="IHQ37" i="6"/>
  <c r="IHR37" i="6"/>
  <c r="IHS37" i="6"/>
  <c r="IHT37" i="6"/>
  <c r="IHU37" i="6"/>
  <c r="IHV37" i="6"/>
  <c r="IHW37" i="6"/>
  <c r="IHX37" i="6"/>
  <c r="IHY37" i="6"/>
  <c r="IHZ37" i="6"/>
  <c r="IIA37" i="6"/>
  <c r="IIB37" i="6"/>
  <c r="IIC37" i="6"/>
  <c r="IID37" i="6"/>
  <c r="IIE37" i="6"/>
  <c r="IIF37" i="6"/>
  <c r="IIG37" i="6"/>
  <c r="IIH37" i="6"/>
  <c r="III37" i="6"/>
  <c r="IIJ37" i="6"/>
  <c r="IIK37" i="6"/>
  <c r="IIL37" i="6"/>
  <c r="IIM37" i="6"/>
  <c r="IIN37" i="6"/>
  <c r="IIO37" i="6"/>
  <c r="IIP37" i="6"/>
  <c r="IIQ37" i="6"/>
  <c r="IIR37" i="6"/>
  <c r="IIS37" i="6"/>
  <c r="IIT37" i="6"/>
  <c r="IIU37" i="6"/>
  <c r="IIV37" i="6"/>
  <c r="IIW37" i="6"/>
  <c r="IIX37" i="6"/>
  <c r="IIY37" i="6"/>
  <c r="IIZ37" i="6"/>
  <c r="IJA37" i="6"/>
  <c r="IJB37" i="6"/>
  <c r="IJC37" i="6"/>
  <c r="IJD37" i="6"/>
  <c r="IJE37" i="6"/>
  <c r="IJF37" i="6"/>
  <c r="IJG37" i="6"/>
  <c r="IJH37" i="6"/>
  <c r="IJI37" i="6"/>
  <c r="IJJ37" i="6"/>
  <c r="IJK37" i="6"/>
  <c r="IJL37" i="6"/>
  <c r="IJM37" i="6"/>
  <c r="IJN37" i="6"/>
  <c r="IJO37" i="6"/>
  <c r="IJP37" i="6"/>
  <c r="IJQ37" i="6"/>
  <c r="IJR37" i="6"/>
  <c r="IJS37" i="6"/>
  <c r="IJT37" i="6"/>
  <c r="IJU37" i="6"/>
  <c r="IJV37" i="6"/>
  <c r="IJW37" i="6"/>
  <c r="IJX37" i="6"/>
  <c r="IJY37" i="6"/>
  <c r="IJZ37" i="6"/>
  <c r="IKA37" i="6"/>
  <c r="IKB37" i="6"/>
  <c r="IKC37" i="6"/>
  <c r="IKD37" i="6"/>
  <c r="IKE37" i="6"/>
  <c r="IKF37" i="6"/>
  <c r="IKG37" i="6"/>
  <c r="IKH37" i="6"/>
  <c r="IKI37" i="6"/>
  <c r="IKJ37" i="6"/>
  <c r="IKK37" i="6"/>
  <c r="IKL37" i="6"/>
  <c r="IKM37" i="6"/>
  <c r="IKN37" i="6"/>
  <c r="IKO37" i="6"/>
  <c r="IKP37" i="6"/>
  <c r="IKQ37" i="6"/>
  <c r="IKR37" i="6"/>
  <c r="IKS37" i="6"/>
  <c r="IKT37" i="6"/>
  <c r="IKU37" i="6"/>
  <c r="IKV37" i="6"/>
  <c r="IKW37" i="6"/>
  <c r="IKX37" i="6"/>
  <c r="IKY37" i="6"/>
  <c r="IKZ37" i="6"/>
  <c r="ILA37" i="6"/>
  <c r="ILB37" i="6"/>
  <c r="ILC37" i="6"/>
  <c r="ILD37" i="6"/>
  <c r="ILE37" i="6"/>
  <c r="ILF37" i="6"/>
  <c r="ILG37" i="6"/>
  <c r="ILH37" i="6"/>
  <c r="ILI37" i="6"/>
  <c r="ILJ37" i="6"/>
  <c r="ILK37" i="6"/>
  <c r="ILL37" i="6"/>
  <c r="ILM37" i="6"/>
  <c r="ILN37" i="6"/>
  <c r="ILO37" i="6"/>
  <c r="ILP37" i="6"/>
  <c r="ILQ37" i="6"/>
  <c r="ILR37" i="6"/>
  <c r="ILS37" i="6"/>
  <c r="ILT37" i="6"/>
  <c r="ILU37" i="6"/>
  <c r="ILV37" i="6"/>
  <c r="ILW37" i="6"/>
  <c r="ILX37" i="6"/>
  <c r="ILY37" i="6"/>
  <c r="ILZ37" i="6"/>
  <c r="IMA37" i="6"/>
  <c r="IMB37" i="6"/>
  <c r="IMC37" i="6"/>
  <c r="IMD37" i="6"/>
  <c r="IME37" i="6"/>
  <c r="IMF37" i="6"/>
  <c r="IMG37" i="6"/>
  <c r="IMH37" i="6"/>
  <c r="IMI37" i="6"/>
  <c r="IMJ37" i="6"/>
  <c r="IMK37" i="6"/>
  <c r="IML37" i="6"/>
  <c r="IMM37" i="6"/>
  <c r="IMN37" i="6"/>
  <c r="IMO37" i="6"/>
  <c r="IMP37" i="6"/>
  <c r="IMQ37" i="6"/>
  <c r="IMR37" i="6"/>
  <c r="IMS37" i="6"/>
  <c r="IMT37" i="6"/>
  <c r="IMU37" i="6"/>
  <c r="IMV37" i="6"/>
  <c r="IMW37" i="6"/>
  <c r="IMX37" i="6"/>
  <c r="IMY37" i="6"/>
  <c r="IMZ37" i="6"/>
  <c r="INA37" i="6"/>
  <c r="INB37" i="6"/>
  <c r="INC37" i="6"/>
  <c r="IND37" i="6"/>
  <c r="INE37" i="6"/>
  <c r="INF37" i="6"/>
  <c r="ING37" i="6"/>
  <c r="INH37" i="6"/>
  <c r="INI37" i="6"/>
  <c r="INJ37" i="6"/>
  <c r="INK37" i="6"/>
  <c r="INL37" i="6"/>
  <c r="INM37" i="6"/>
  <c r="INN37" i="6"/>
  <c r="INO37" i="6"/>
  <c r="INP37" i="6"/>
  <c r="INQ37" i="6"/>
  <c r="INR37" i="6"/>
  <c r="INS37" i="6"/>
  <c r="INT37" i="6"/>
  <c r="INU37" i="6"/>
  <c r="INV37" i="6"/>
  <c r="INW37" i="6"/>
  <c r="INX37" i="6"/>
  <c r="INY37" i="6"/>
  <c r="INZ37" i="6"/>
  <c r="IOA37" i="6"/>
  <c r="IOB37" i="6"/>
  <c r="IOC37" i="6"/>
  <c r="IOD37" i="6"/>
  <c r="IOE37" i="6"/>
  <c r="IOF37" i="6"/>
  <c r="IOG37" i="6"/>
  <c r="IOH37" i="6"/>
  <c r="IOI37" i="6"/>
  <c r="IOJ37" i="6"/>
  <c r="IOK37" i="6"/>
  <c r="IOL37" i="6"/>
  <c r="IOM37" i="6"/>
  <c r="ION37" i="6"/>
  <c r="IOO37" i="6"/>
  <c r="IOP37" i="6"/>
  <c r="IOQ37" i="6"/>
  <c r="IOR37" i="6"/>
  <c r="IOS37" i="6"/>
  <c r="IOT37" i="6"/>
  <c r="IOU37" i="6"/>
  <c r="IOV37" i="6"/>
  <c r="IOW37" i="6"/>
  <c r="IOX37" i="6"/>
  <c r="IOY37" i="6"/>
  <c r="IOZ37" i="6"/>
  <c r="IPA37" i="6"/>
  <c r="IPB37" i="6"/>
  <c r="IPC37" i="6"/>
  <c r="IPD37" i="6"/>
  <c r="IPE37" i="6"/>
  <c r="IPF37" i="6"/>
  <c r="IPG37" i="6"/>
  <c r="IPH37" i="6"/>
  <c r="IPI37" i="6"/>
  <c r="IPJ37" i="6"/>
  <c r="IPK37" i="6"/>
  <c r="IPL37" i="6"/>
  <c r="IPM37" i="6"/>
  <c r="IPN37" i="6"/>
  <c r="IPO37" i="6"/>
  <c r="IPP37" i="6"/>
  <c r="IPQ37" i="6"/>
  <c r="IPR37" i="6"/>
  <c r="IPS37" i="6"/>
  <c r="IPT37" i="6"/>
  <c r="IPU37" i="6"/>
  <c r="IPV37" i="6"/>
  <c r="IPW37" i="6"/>
  <c r="IPX37" i="6"/>
  <c r="IPY37" i="6"/>
  <c r="IPZ37" i="6"/>
  <c r="IQA37" i="6"/>
  <c r="IQB37" i="6"/>
  <c r="IQC37" i="6"/>
  <c r="IQD37" i="6"/>
  <c r="IQE37" i="6"/>
  <c r="IQF37" i="6"/>
  <c r="IQG37" i="6"/>
  <c r="IQH37" i="6"/>
  <c r="IQI37" i="6"/>
  <c r="IQJ37" i="6"/>
  <c r="IQK37" i="6"/>
  <c r="IQL37" i="6"/>
  <c r="IQM37" i="6"/>
  <c r="IQN37" i="6"/>
  <c r="IQO37" i="6"/>
  <c r="IQP37" i="6"/>
  <c r="IQQ37" i="6"/>
  <c r="IQR37" i="6"/>
  <c r="IQS37" i="6"/>
  <c r="IQT37" i="6"/>
  <c r="IQU37" i="6"/>
  <c r="IQV37" i="6"/>
  <c r="IQW37" i="6"/>
  <c r="IQX37" i="6"/>
  <c r="IQY37" i="6"/>
  <c r="IQZ37" i="6"/>
  <c r="IRA37" i="6"/>
  <c r="IRB37" i="6"/>
  <c r="IRC37" i="6"/>
  <c r="IRD37" i="6"/>
  <c r="IRE37" i="6"/>
  <c r="IRF37" i="6"/>
  <c r="IRG37" i="6"/>
  <c r="IRH37" i="6"/>
  <c r="IRI37" i="6"/>
  <c r="IRJ37" i="6"/>
  <c r="IRK37" i="6"/>
  <c r="IRL37" i="6"/>
  <c r="IRM37" i="6"/>
  <c r="IRN37" i="6"/>
  <c r="IRO37" i="6"/>
  <c r="IRP37" i="6"/>
  <c r="IRQ37" i="6"/>
  <c r="IRR37" i="6"/>
  <c r="IRS37" i="6"/>
  <c r="IRT37" i="6"/>
  <c r="IRU37" i="6"/>
  <c r="IRV37" i="6"/>
  <c r="IRW37" i="6"/>
  <c r="IRX37" i="6"/>
  <c r="IRY37" i="6"/>
  <c r="IRZ37" i="6"/>
  <c r="ISA37" i="6"/>
  <c r="ISB37" i="6"/>
  <c r="ISC37" i="6"/>
  <c r="ISD37" i="6"/>
  <c r="ISE37" i="6"/>
  <c r="ISF37" i="6"/>
  <c r="ISG37" i="6"/>
  <c r="ISH37" i="6"/>
  <c r="ISI37" i="6"/>
  <c r="ISJ37" i="6"/>
  <c r="ISK37" i="6"/>
  <c r="ISL37" i="6"/>
  <c r="ISM37" i="6"/>
  <c r="ISN37" i="6"/>
  <c r="ISO37" i="6"/>
  <c r="ISP37" i="6"/>
  <c r="ISQ37" i="6"/>
  <c r="ISR37" i="6"/>
  <c r="ISS37" i="6"/>
  <c r="IST37" i="6"/>
  <c r="ISU37" i="6"/>
  <c r="ISV37" i="6"/>
  <c r="ISW37" i="6"/>
  <c r="ISX37" i="6"/>
  <c r="ISY37" i="6"/>
  <c r="ISZ37" i="6"/>
  <c r="ITA37" i="6"/>
  <c r="ITB37" i="6"/>
  <c r="ITC37" i="6"/>
  <c r="ITD37" i="6"/>
  <c r="ITE37" i="6"/>
  <c r="ITF37" i="6"/>
  <c r="ITG37" i="6"/>
  <c r="ITH37" i="6"/>
  <c r="ITI37" i="6"/>
  <c r="ITJ37" i="6"/>
  <c r="ITK37" i="6"/>
  <c r="ITL37" i="6"/>
  <c r="ITM37" i="6"/>
  <c r="ITN37" i="6"/>
  <c r="ITO37" i="6"/>
  <c r="ITP37" i="6"/>
  <c r="ITQ37" i="6"/>
  <c r="ITR37" i="6"/>
  <c r="ITS37" i="6"/>
  <c r="ITT37" i="6"/>
  <c r="ITU37" i="6"/>
  <c r="ITV37" i="6"/>
  <c r="ITW37" i="6"/>
  <c r="ITX37" i="6"/>
  <c r="ITY37" i="6"/>
  <c r="ITZ37" i="6"/>
  <c r="IUA37" i="6"/>
  <c r="IUB37" i="6"/>
  <c r="IUC37" i="6"/>
  <c r="IUD37" i="6"/>
  <c r="IUE37" i="6"/>
  <c r="IUF37" i="6"/>
  <c r="IUG37" i="6"/>
  <c r="IUH37" i="6"/>
  <c r="IUI37" i="6"/>
  <c r="IUJ37" i="6"/>
  <c r="IUK37" i="6"/>
  <c r="IUL37" i="6"/>
  <c r="IUM37" i="6"/>
  <c r="IUN37" i="6"/>
  <c r="IUO37" i="6"/>
  <c r="IUP37" i="6"/>
  <c r="IUQ37" i="6"/>
  <c r="IUR37" i="6"/>
  <c r="IUS37" i="6"/>
  <c r="IUT37" i="6"/>
  <c r="IUU37" i="6"/>
  <c r="IUV37" i="6"/>
  <c r="IUW37" i="6"/>
  <c r="IUX37" i="6"/>
  <c r="IUY37" i="6"/>
  <c r="IUZ37" i="6"/>
  <c r="IVA37" i="6"/>
  <c r="IVB37" i="6"/>
  <c r="IVC37" i="6"/>
  <c r="IVD37" i="6"/>
  <c r="IVE37" i="6"/>
  <c r="IVF37" i="6"/>
  <c r="IVG37" i="6"/>
  <c r="IVH37" i="6"/>
  <c r="IVI37" i="6"/>
  <c r="IVJ37" i="6"/>
  <c r="IVK37" i="6"/>
  <c r="IVL37" i="6"/>
  <c r="IVM37" i="6"/>
  <c r="IVN37" i="6"/>
  <c r="IVO37" i="6"/>
  <c r="IVP37" i="6"/>
  <c r="IVQ37" i="6"/>
  <c r="IVR37" i="6"/>
  <c r="IVS37" i="6"/>
  <c r="IVT37" i="6"/>
  <c r="IVU37" i="6"/>
  <c r="IVV37" i="6"/>
  <c r="IVW37" i="6"/>
  <c r="IVX37" i="6"/>
  <c r="IVY37" i="6"/>
  <c r="IVZ37" i="6"/>
  <c r="IWA37" i="6"/>
  <c r="IWB37" i="6"/>
  <c r="IWC37" i="6"/>
  <c r="IWD37" i="6"/>
  <c r="IWE37" i="6"/>
  <c r="IWF37" i="6"/>
  <c r="IWG37" i="6"/>
  <c r="IWH37" i="6"/>
  <c r="IWI37" i="6"/>
  <c r="IWJ37" i="6"/>
  <c r="IWK37" i="6"/>
  <c r="IWL37" i="6"/>
  <c r="IWM37" i="6"/>
  <c r="IWN37" i="6"/>
  <c r="IWO37" i="6"/>
  <c r="IWP37" i="6"/>
  <c r="IWQ37" i="6"/>
  <c r="IWR37" i="6"/>
  <c r="IWS37" i="6"/>
  <c r="IWT37" i="6"/>
  <c r="IWU37" i="6"/>
  <c r="IWV37" i="6"/>
  <c r="IWW37" i="6"/>
  <c r="IWX37" i="6"/>
  <c r="IWY37" i="6"/>
  <c r="IWZ37" i="6"/>
  <c r="IXA37" i="6"/>
  <c r="IXB37" i="6"/>
  <c r="IXC37" i="6"/>
  <c r="IXD37" i="6"/>
  <c r="IXE37" i="6"/>
  <c r="IXF37" i="6"/>
  <c r="IXG37" i="6"/>
  <c r="IXH37" i="6"/>
  <c r="IXI37" i="6"/>
  <c r="IXJ37" i="6"/>
  <c r="IXK37" i="6"/>
  <c r="IXL37" i="6"/>
  <c r="IXM37" i="6"/>
  <c r="IXN37" i="6"/>
  <c r="IXO37" i="6"/>
  <c r="IXP37" i="6"/>
  <c r="IXQ37" i="6"/>
  <c r="IXR37" i="6"/>
  <c r="IXS37" i="6"/>
  <c r="IXT37" i="6"/>
  <c r="IXU37" i="6"/>
  <c r="IXV37" i="6"/>
  <c r="IXW37" i="6"/>
  <c r="IXX37" i="6"/>
  <c r="IXY37" i="6"/>
  <c r="IXZ37" i="6"/>
  <c r="IYA37" i="6"/>
  <c r="IYB37" i="6"/>
  <c r="IYC37" i="6"/>
  <c r="IYD37" i="6"/>
  <c r="IYE37" i="6"/>
  <c r="IYF37" i="6"/>
  <c r="IYG37" i="6"/>
  <c r="IYH37" i="6"/>
  <c r="IYI37" i="6"/>
  <c r="IYJ37" i="6"/>
  <c r="IYK37" i="6"/>
  <c r="IYL37" i="6"/>
  <c r="IYM37" i="6"/>
  <c r="IYN37" i="6"/>
  <c r="IYO37" i="6"/>
  <c r="IYP37" i="6"/>
  <c r="IYQ37" i="6"/>
  <c r="IYR37" i="6"/>
  <c r="IYS37" i="6"/>
  <c r="IYT37" i="6"/>
  <c r="IYU37" i="6"/>
  <c r="IYV37" i="6"/>
  <c r="IYW37" i="6"/>
  <c r="IYX37" i="6"/>
  <c r="IYY37" i="6"/>
  <c r="IYZ37" i="6"/>
  <c r="IZA37" i="6"/>
  <c r="IZB37" i="6"/>
  <c r="IZC37" i="6"/>
  <c r="IZD37" i="6"/>
  <c r="IZE37" i="6"/>
  <c r="IZF37" i="6"/>
  <c r="IZG37" i="6"/>
  <c r="IZH37" i="6"/>
  <c r="IZI37" i="6"/>
  <c r="IZJ37" i="6"/>
  <c r="IZK37" i="6"/>
  <c r="IZL37" i="6"/>
  <c r="IZM37" i="6"/>
  <c r="IZN37" i="6"/>
  <c r="IZO37" i="6"/>
  <c r="IZP37" i="6"/>
  <c r="IZQ37" i="6"/>
  <c r="IZR37" i="6"/>
  <c r="IZS37" i="6"/>
  <c r="IZT37" i="6"/>
  <c r="IZU37" i="6"/>
  <c r="IZV37" i="6"/>
  <c r="IZW37" i="6"/>
  <c r="IZX37" i="6"/>
  <c r="IZY37" i="6"/>
  <c r="IZZ37" i="6"/>
  <c r="JAA37" i="6"/>
  <c r="JAB37" i="6"/>
  <c r="JAC37" i="6"/>
  <c r="JAD37" i="6"/>
  <c r="JAE37" i="6"/>
  <c r="JAF37" i="6"/>
  <c r="JAG37" i="6"/>
  <c r="JAH37" i="6"/>
  <c r="JAI37" i="6"/>
  <c r="JAJ37" i="6"/>
  <c r="JAK37" i="6"/>
  <c r="JAL37" i="6"/>
  <c r="JAM37" i="6"/>
  <c r="JAN37" i="6"/>
  <c r="JAO37" i="6"/>
  <c r="JAP37" i="6"/>
  <c r="JAQ37" i="6"/>
  <c r="JAR37" i="6"/>
  <c r="JAS37" i="6"/>
  <c r="JAT37" i="6"/>
  <c r="JAU37" i="6"/>
  <c r="JAV37" i="6"/>
  <c r="JAW37" i="6"/>
  <c r="JAX37" i="6"/>
  <c r="JAY37" i="6"/>
  <c r="JAZ37" i="6"/>
  <c r="JBA37" i="6"/>
  <c r="JBB37" i="6"/>
  <c r="JBC37" i="6"/>
  <c r="JBD37" i="6"/>
  <c r="JBE37" i="6"/>
  <c r="JBF37" i="6"/>
  <c r="JBG37" i="6"/>
  <c r="JBH37" i="6"/>
  <c r="JBI37" i="6"/>
  <c r="JBJ37" i="6"/>
  <c r="JBK37" i="6"/>
  <c r="JBL37" i="6"/>
  <c r="JBM37" i="6"/>
  <c r="JBN37" i="6"/>
  <c r="JBO37" i="6"/>
  <c r="JBP37" i="6"/>
  <c r="JBQ37" i="6"/>
  <c r="JBR37" i="6"/>
  <c r="JBS37" i="6"/>
  <c r="JBT37" i="6"/>
  <c r="JBU37" i="6"/>
  <c r="JBV37" i="6"/>
  <c r="JBW37" i="6"/>
  <c r="JBX37" i="6"/>
  <c r="JBY37" i="6"/>
  <c r="JBZ37" i="6"/>
  <c r="JCA37" i="6"/>
  <c r="JCB37" i="6"/>
  <c r="JCC37" i="6"/>
  <c r="JCD37" i="6"/>
  <c r="JCE37" i="6"/>
  <c r="JCF37" i="6"/>
  <c r="JCG37" i="6"/>
  <c r="JCH37" i="6"/>
  <c r="JCI37" i="6"/>
  <c r="JCJ37" i="6"/>
  <c r="JCK37" i="6"/>
  <c r="JCL37" i="6"/>
  <c r="JCM37" i="6"/>
  <c r="JCN37" i="6"/>
  <c r="JCO37" i="6"/>
  <c r="JCP37" i="6"/>
  <c r="JCQ37" i="6"/>
  <c r="JCR37" i="6"/>
  <c r="JCS37" i="6"/>
  <c r="JCT37" i="6"/>
  <c r="JCU37" i="6"/>
  <c r="JCV37" i="6"/>
  <c r="JCW37" i="6"/>
  <c r="JCX37" i="6"/>
  <c r="JCY37" i="6"/>
  <c r="JCZ37" i="6"/>
  <c r="JDA37" i="6"/>
  <c r="JDB37" i="6"/>
  <c r="JDC37" i="6"/>
  <c r="JDD37" i="6"/>
  <c r="JDE37" i="6"/>
  <c r="JDF37" i="6"/>
  <c r="JDG37" i="6"/>
  <c r="JDH37" i="6"/>
  <c r="JDI37" i="6"/>
  <c r="JDJ37" i="6"/>
  <c r="JDK37" i="6"/>
  <c r="JDL37" i="6"/>
  <c r="JDM37" i="6"/>
  <c r="JDN37" i="6"/>
  <c r="JDO37" i="6"/>
  <c r="JDP37" i="6"/>
  <c r="JDQ37" i="6"/>
  <c r="JDR37" i="6"/>
  <c r="JDS37" i="6"/>
  <c r="JDT37" i="6"/>
  <c r="JDU37" i="6"/>
  <c r="JDV37" i="6"/>
  <c r="JDW37" i="6"/>
  <c r="JDX37" i="6"/>
  <c r="JDY37" i="6"/>
  <c r="JDZ37" i="6"/>
  <c r="JEA37" i="6"/>
  <c r="JEB37" i="6"/>
  <c r="JEC37" i="6"/>
  <c r="JED37" i="6"/>
  <c r="JEE37" i="6"/>
  <c r="JEF37" i="6"/>
  <c r="JEG37" i="6"/>
  <c r="JEH37" i="6"/>
  <c r="JEI37" i="6"/>
  <c r="JEJ37" i="6"/>
  <c r="JEK37" i="6"/>
  <c r="JEL37" i="6"/>
  <c r="JEM37" i="6"/>
  <c r="JEN37" i="6"/>
  <c r="JEO37" i="6"/>
  <c r="JEP37" i="6"/>
  <c r="JEQ37" i="6"/>
  <c r="JER37" i="6"/>
  <c r="JES37" i="6"/>
  <c r="JET37" i="6"/>
  <c r="JEU37" i="6"/>
  <c r="JEV37" i="6"/>
  <c r="JEW37" i="6"/>
  <c r="JEX37" i="6"/>
  <c r="JEY37" i="6"/>
  <c r="JEZ37" i="6"/>
  <c r="JFA37" i="6"/>
  <c r="JFB37" i="6"/>
  <c r="JFC37" i="6"/>
  <c r="JFD37" i="6"/>
  <c r="JFE37" i="6"/>
  <c r="JFF37" i="6"/>
  <c r="JFG37" i="6"/>
  <c r="JFH37" i="6"/>
  <c r="JFI37" i="6"/>
  <c r="JFJ37" i="6"/>
  <c r="JFK37" i="6"/>
  <c r="JFL37" i="6"/>
  <c r="JFM37" i="6"/>
  <c r="JFN37" i="6"/>
  <c r="JFO37" i="6"/>
  <c r="JFP37" i="6"/>
  <c r="JFQ37" i="6"/>
  <c r="JFR37" i="6"/>
  <c r="JFS37" i="6"/>
  <c r="JFT37" i="6"/>
  <c r="JFU37" i="6"/>
  <c r="JFV37" i="6"/>
  <c r="JFW37" i="6"/>
  <c r="JFX37" i="6"/>
  <c r="JFY37" i="6"/>
  <c r="JFZ37" i="6"/>
  <c r="JGA37" i="6"/>
  <c r="JGB37" i="6"/>
  <c r="JGC37" i="6"/>
  <c r="JGD37" i="6"/>
  <c r="JGE37" i="6"/>
  <c r="JGF37" i="6"/>
  <c r="JGG37" i="6"/>
  <c r="JGH37" i="6"/>
  <c r="JGI37" i="6"/>
  <c r="JGJ37" i="6"/>
  <c r="JGK37" i="6"/>
  <c r="JGL37" i="6"/>
  <c r="JGM37" i="6"/>
  <c r="JGN37" i="6"/>
  <c r="JGO37" i="6"/>
  <c r="JGP37" i="6"/>
  <c r="JGQ37" i="6"/>
  <c r="JGR37" i="6"/>
  <c r="JGS37" i="6"/>
  <c r="JGT37" i="6"/>
  <c r="JGU37" i="6"/>
  <c r="JGV37" i="6"/>
  <c r="JGW37" i="6"/>
  <c r="JGX37" i="6"/>
  <c r="JGY37" i="6"/>
  <c r="JGZ37" i="6"/>
  <c r="JHA37" i="6"/>
  <c r="JHB37" i="6"/>
  <c r="JHC37" i="6"/>
  <c r="JHD37" i="6"/>
  <c r="JHE37" i="6"/>
  <c r="JHF37" i="6"/>
  <c r="JHG37" i="6"/>
  <c r="JHH37" i="6"/>
  <c r="JHI37" i="6"/>
  <c r="JHJ37" i="6"/>
  <c r="JHK37" i="6"/>
  <c r="JHL37" i="6"/>
  <c r="JHM37" i="6"/>
  <c r="JHN37" i="6"/>
  <c r="JHO37" i="6"/>
  <c r="JHP37" i="6"/>
  <c r="JHQ37" i="6"/>
  <c r="JHR37" i="6"/>
  <c r="JHS37" i="6"/>
  <c r="JHT37" i="6"/>
  <c r="JHU37" i="6"/>
  <c r="JHV37" i="6"/>
  <c r="JHW37" i="6"/>
  <c r="JHX37" i="6"/>
  <c r="JHY37" i="6"/>
  <c r="JHZ37" i="6"/>
  <c r="JIA37" i="6"/>
  <c r="JIB37" i="6"/>
  <c r="JIC37" i="6"/>
  <c r="JID37" i="6"/>
  <c r="JIE37" i="6"/>
  <c r="JIF37" i="6"/>
  <c r="JIG37" i="6"/>
  <c r="JIH37" i="6"/>
  <c r="JII37" i="6"/>
  <c r="JIJ37" i="6"/>
  <c r="JIK37" i="6"/>
  <c r="JIL37" i="6"/>
  <c r="JIM37" i="6"/>
  <c r="JIN37" i="6"/>
  <c r="JIO37" i="6"/>
  <c r="JIP37" i="6"/>
  <c r="JIQ37" i="6"/>
  <c r="JIR37" i="6"/>
  <c r="JIS37" i="6"/>
  <c r="JIT37" i="6"/>
  <c r="JIU37" i="6"/>
  <c r="JIV37" i="6"/>
  <c r="JIW37" i="6"/>
  <c r="JIX37" i="6"/>
  <c r="JIY37" i="6"/>
  <c r="JIZ37" i="6"/>
  <c r="JJA37" i="6"/>
  <c r="JJB37" i="6"/>
  <c r="JJC37" i="6"/>
  <c r="JJD37" i="6"/>
  <c r="JJE37" i="6"/>
  <c r="JJF37" i="6"/>
  <c r="JJG37" i="6"/>
  <c r="JJH37" i="6"/>
  <c r="JJI37" i="6"/>
  <c r="JJJ37" i="6"/>
  <c r="JJK37" i="6"/>
  <c r="JJL37" i="6"/>
  <c r="JJM37" i="6"/>
  <c r="JJN37" i="6"/>
  <c r="JJO37" i="6"/>
  <c r="JJP37" i="6"/>
  <c r="JJQ37" i="6"/>
  <c r="JJR37" i="6"/>
  <c r="JJS37" i="6"/>
  <c r="JJT37" i="6"/>
  <c r="JJU37" i="6"/>
  <c r="JJV37" i="6"/>
  <c r="JJW37" i="6"/>
  <c r="JJX37" i="6"/>
  <c r="JJY37" i="6"/>
  <c r="JJZ37" i="6"/>
  <c r="JKA37" i="6"/>
  <c r="JKB37" i="6"/>
  <c r="JKC37" i="6"/>
  <c r="JKD37" i="6"/>
  <c r="JKE37" i="6"/>
  <c r="JKF37" i="6"/>
  <c r="JKG37" i="6"/>
  <c r="JKH37" i="6"/>
  <c r="JKI37" i="6"/>
  <c r="JKJ37" i="6"/>
  <c r="JKK37" i="6"/>
  <c r="JKL37" i="6"/>
  <c r="JKM37" i="6"/>
  <c r="JKN37" i="6"/>
  <c r="JKO37" i="6"/>
  <c r="JKP37" i="6"/>
  <c r="JKQ37" i="6"/>
  <c r="JKR37" i="6"/>
  <c r="JKS37" i="6"/>
  <c r="JKT37" i="6"/>
  <c r="JKU37" i="6"/>
  <c r="JKV37" i="6"/>
  <c r="JKW37" i="6"/>
  <c r="JKX37" i="6"/>
  <c r="JKY37" i="6"/>
  <c r="JKZ37" i="6"/>
  <c r="JLA37" i="6"/>
  <c r="JLB37" i="6"/>
  <c r="JLC37" i="6"/>
  <c r="JLD37" i="6"/>
  <c r="JLE37" i="6"/>
  <c r="JLF37" i="6"/>
  <c r="JLG37" i="6"/>
  <c r="JLH37" i="6"/>
  <c r="JLI37" i="6"/>
  <c r="JLJ37" i="6"/>
  <c r="JLK37" i="6"/>
  <c r="JLL37" i="6"/>
  <c r="JLM37" i="6"/>
  <c r="JLN37" i="6"/>
  <c r="JLO37" i="6"/>
  <c r="JLP37" i="6"/>
  <c r="JLQ37" i="6"/>
  <c r="JLR37" i="6"/>
  <c r="JLS37" i="6"/>
  <c r="JLT37" i="6"/>
  <c r="JLU37" i="6"/>
  <c r="JLV37" i="6"/>
  <c r="JLW37" i="6"/>
  <c r="JLX37" i="6"/>
  <c r="JLY37" i="6"/>
  <c r="JLZ37" i="6"/>
  <c r="JMA37" i="6"/>
  <c r="JMB37" i="6"/>
  <c r="JMC37" i="6"/>
  <c r="JMD37" i="6"/>
  <c r="JME37" i="6"/>
  <c r="JMF37" i="6"/>
  <c r="JMG37" i="6"/>
  <c r="JMH37" i="6"/>
  <c r="JMI37" i="6"/>
  <c r="JMJ37" i="6"/>
  <c r="JMK37" i="6"/>
  <c r="JML37" i="6"/>
  <c r="JMM37" i="6"/>
  <c r="JMN37" i="6"/>
  <c r="JMO37" i="6"/>
  <c r="JMP37" i="6"/>
  <c r="JMQ37" i="6"/>
  <c r="JMR37" i="6"/>
  <c r="JMS37" i="6"/>
  <c r="JMT37" i="6"/>
  <c r="JMU37" i="6"/>
  <c r="JMV37" i="6"/>
  <c r="JMW37" i="6"/>
  <c r="JMX37" i="6"/>
  <c r="JMY37" i="6"/>
  <c r="JMZ37" i="6"/>
  <c r="JNA37" i="6"/>
  <c r="JNB37" i="6"/>
  <c r="JNC37" i="6"/>
  <c r="JND37" i="6"/>
  <c r="JNE37" i="6"/>
  <c r="JNF37" i="6"/>
  <c r="JNG37" i="6"/>
  <c r="JNH37" i="6"/>
  <c r="JNI37" i="6"/>
  <c r="JNJ37" i="6"/>
  <c r="JNK37" i="6"/>
  <c r="JNL37" i="6"/>
  <c r="JNM37" i="6"/>
  <c r="JNN37" i="6"/>
  <c r="JNO37" i="6"/>
  <c r="JNP37" i="6"/>
  <c r="JNQ37" i="6"/>
  <c r="JNR37" i="6"/>
  <c r="JNS37" i="6"/>
  <c r="JNT37" i="6"/>
  <c r="JNU37" i="6"/>
  <c r="JNV37" i="6"/>
  <c r="JNW37" i="6"/>
  <c r="JNX37" i="6"/>
  <c r="JNY37" i="6"/>
  <c r="JNZ37" i="6"/>
  <c r="JOA37" i="6"/>
  <c r="JOB37" i="6"/>
  <c r="JOC37" i="6"/>
  <c r="JOD37" i="6"/>
  <c r="JOE37" i="6"/>
  <c r="JOF37" i="6"/>
  <c r="JOG37" i="6"/>
  <c r="JOH37" i="6"/>
  <c r="JOI37" i="6"/>
  <c r="JOJ37" i="6"/>
  <c r="JOK37" i="6"/>
  <c r="JOL37" i="6"/>
  <c r="JOM37" i="6"/>
  <c r="JON37" i="6"/>
  <c r="JOO37" i="6"/>
  <c r="JOP37" i="6"/>
  <c r="JOQ37" i="6"/>
  <c r="JOR37" i="6"/>
  <c r="JOS37" i="6"/>
  <c r="JOT37" i="6"/>
  <c r="JOU37" i="6"/>
  <c r="JOV37" i="6"/>
  <c r="JOW37" i="6"/>
  <c r="JOX37" i="6"/>
  <c r="JOY37" i="6"/>
  <c r="JOZ37" i="6"/>
  <c r="JPA37" i="6"/>
  <c r="JPB37" i="6"/>
  <c r="JPC37" i="6"/>
  <c r="JPD37" i="6"/>
  <c r="JPE37" i="6"/>
  <c r="JPF37" i="6"/>
  <c r="JPG37" i="6"/>
  <c r="JPH37" i="6"/>
  <c r="JPI37" i="6"/>
  <c r="JPJ37" i="6"/>
  <c r="JPK37" i="6"/>
  <c r="JPL37" i="6"/>
  <c r="JPM37" i="6"/>
  <c r="JPN37" i="6"/>
  <c r="JPO37" i="6"/>
  <c r="JPP37" i="6"/>
  <c r="JPQ37" i="6"/>
  <c r="JPR37" i="6"/>
  <c r="JPS37" i="6"/>
  <c r="JPT37" i="6"/>
  <c r="JPU37" i="6"/>
  <c r="JPV37" i="6"/>
  <c r="JPW37" i="6"/>
  <c r="JPX37" i="6"/>
  <c r="JPY37" i="6"/>
  <c r="JPZ37" i="6"/>
  <c r="JQA37" i="6"/>
  <c r="JQB37" i="6"/>
  <c r="JQC37" i="6"/>
  <c r="JQD37" i="6"/>
  <c r="JQE37" i="6"/>
  <c r="JQF37" i="6"/>
  <c r="JQG37" i="6"/>
  <c r="JQH37" i="6"/>
  <c r="JQI37" i="6"/>
  <c r="JQJ37" i="6"/>
  <c r="JQK37" i="6"/>
  <c r="JQL37" i="6"/>
  <c r="JQM37" i="6"/>
  <c r="JQN37" i="6"/>
  <c r="JQO37" i="6"/>
  <c r="JQP37" i="6"/>
  <c r="JQQ37" i="6"/>
  <c r="JQR37" i="6"/>
  <c r="JQS37" i="6"/>
  <c r="JQT37" i="6"/>
  <c r="JQU37" i="6"/>
  <c r="JQV37" i="6"/>
  <c r="JQW37" i="6"/>
  <c r="JQX37" i="6"/>
  <c r="JQY37" i="6"/>
  <c r="JQZ37" i="6"/>
  <c r="JRA37" i="6"/>
  <c r="JRB37" i="6"/>
  <c r="JRC37" i="6"/>
  <c r="JRD37" i="6"/>
  <c r="JRE37" i="6"/>
  <c r="JRF37" i="6"/>
  <c r="JRG37" i="6"/>
  <c r="JRH37" i="6"/>
  <c r="JRI37" i="6"/>
  <c r="JRJ37" i="6"/>
  <c r="JRK37" i="6"/>
  <c r="JRL37" i="6"/>
  <c r="JRM37" i="6"/>
  <c r="JRN37" i="6"/>
  <c r="JRO37" i="6"/>
  <c r="JRP37" i="6"/>
  <c r="JRQ37" i="6"/>
  <c r="JRR37" i="6"/>
  <c r="JRS37" i="6"/>
  <c r="JRT37" i="6"/>
  <c r="JRU37" i="6"/>
  <c r="JRV37" i="6"/>
  <c r="JRW37" i="6"/>
  <c r="JRX37" i="6"/>
  <c r="JRY37" i="6"/>
  <c r="JRZ37" i="6"/>
  <c r="JSA37" i="6"/>
  <c r="JSB37" i="6"/>
  <c r="JSC37" i="6"/>
  <c r="JSD37" i="6"/>
  <c r="JSE37" i="6"/>
  <c r="JSF37" i="6"/>
  <c r="JSG37" i="6"/>
  <c r="JSH37" i="6"/>
  <c r="JSI37" i="6"/>
  <c r="JSJ37" i="6"/>
  <c r="JSK37" i="6"/>
  <c r="JSL37" i="6"/>
  <c r="JSM37" i="6"/>
  <c r="JSN37" i="6"/>
  <c r="JSO37" i="6"/>
  <c r="JSP37" i="6"/>
  <c r="JSQ37" i="6"/>
  <c r="JSR37" i="6"/>
  <c r="JSS37" i="6"/>
  <c r="JST37" i="6"/>
  <c r="JSU37" i="6"/>
  <c r="JSV37" i="6"/>
  <c r="JSW37" i="6"/>
  <c r="JSX37" i="6"/>
  <c r="JSY37" i="6"/>
  <c r="JSZ37" i="6"/>
  <c r="JTA37" i="6"/>
  <c r="JTB37" i="6"/>
  <c r="JTC37" i="6"/>
  <c r="JTD37" i="6"/>
  <c r="JTE37" i="6"/>
  <c r="JTF37" i="6"/>
  <c r="JTG37" i="6"/>
  <c r="JTH37" i="6"/>
  <c r="JTI37" i="6"/>
  <c r="JTJ37" i="6"/>
  <c r="JTK37" i="6"/>
  <c r="JTL37" i="6"/>
  <c r="JTM37" i="6"/>
  <c r="JTN37" i="6"/>
  <c r="JTO37" i="6"/>
  <c r="JTP37" i="6"/>
  <c r="JTQ37" i="6"/>
  <c r="JTR37" i="6"/>
  <c r="JTS37" i="6"/>
  <c r="JTT37" i="6"/>
  <c r="JTU37" i="6"/>
  <c r="JTV37" i="6"/>
  <c r="JTW37" i="6"/>
  <c r="JTX37" i="6"/>
  <c r="JTY37" i="6"/>
  <c r="JTZ37" i="6"/>
  <c r="JUA37" i="6"/>
  <c r="JUB37" i="6"/>
  <c r="JUC37" i="6"/>
  <c r="JUD37" i="6"/>
  <c r="JUE37" i="6"/>
  <c r="JUF37" i="6"/>
  <c r="JUG37" i="6"/>
  <c r="JUH37" i="6"/>
  <c r="JUI37" i="6"/>
  <c r="JUJ37" i="6"/>
  <c r="JUK37" i="6"/>
  <c r="JUL37" i="6"/>
  <c r="JUM37" i="6"/>
  <c r="JUN37" i="6"/>
  <c r="JUO37" i="6"/>
  <c r="JUP37" i="6"/>
  <c r="JUQ37" i="6"/>
  <c r="JUR37" i="6"/>
  <c r="JUS37" i="6"/>
  <c r="JUT37" i="6"/>
  <c r="JUU37" i="6"/>
  <c r="JUV37" i="6"/>
  <c r="JUW37" i="6"/>
  <c r="JUX37" i="6"/>
  <c r="JUY37" i="6"/>
  <c r="JUZ37" i="6"/>
  <c r="JVA37" i="6"/>
  <c r="JVB37" i="6"/>
  <c r="JVC37" i="6"/>
  <c r="JVD37" i="6"/>
  <c r="JVE37" i="6"/>
  <c r="JVF37" i="6"/>
  <c r="JVG37" i="6"/>
  <c r="JVH37" i="6"/>
  <c r="JVI37" i="6"/>
  <c r="JVJ37" i="6"/>
  <c r="JVK37" i="6"/>
  <c r="JVL37" i="6"/>
  <c r="JVM37" i="6"/>
  <c r="JVN37" i="6"/>
  <c r="JVO37" i="6"/>
  <c r="JVP37" i="6"/>
  <c r="JVQ37" i="6"/>
  <c r="JVR37" i="6"/>
  <c r="JVS37" i="6"/>
  <c r="JVT37" i="6"/>
  <c r="JVU37" i="6"/>
  <c r="JVV37" i="6"/>
  <c r="JVW37" i="6"/>
  <c r="JVX37" i="6"/>
  <c r="JVY37" i="6"/>
  <c r="JVZ37" i="6"/>
  <c r="JWA37" i="6"/>
  <c r="JWB37" i="6"/>
  <c r="JWC37" i="6"/>
  <c r="JWD37" i="6"/>
  <c r="JWE37" i="6"/>
  <c r="JWF37" i="6"/>
  <c r="JWG37" i="6"/>
  <c r="JWH37" i="6"/>
  <c r="JWI37" i="6"/>
  <c r="JWJ37" i="6"/>
  <c r="JWK37" i="6"/>
  <c r="JWL37" i="6"/>
  <c r="JWM37" i="6"/>
  <c r="JWN37" i="6"/>
  <c r="JWO37" i="6"/>
  <c r="JWP37" i="6"/>
  <c r="JWQ37" i="6"/>
  <c r="JWR37" i="6"/>
  <c r="JWS37" i="6"/>
  <c r="JWT37" i="6"/>
  <c r="JWU37" i="6"/>
  <c r="JWV37" i="6"/>
  <c r="JWW37" i="6"/>
  <c r="JWX37" i="6"/>
  <c r="JWY37" i="6"/>
  <c r="JWZ37" i="6"/>
  <c r="JXA37" i="6"/>
  <c r="JXB37" i="6"/>
  <c r="JXC37" i="6"/>
  <c r="JXD37" i="6"/>
  <c r="JXE37" i="6"/>
  <c r="JXF37" i="6"/>
  <c r="JXG37" i="6"/>
  <c r="JXH37" i="6"/>
  <c r="JXI37" i="6"/>
  <c r="JXJ37" i="6"/>
  <c r="JXK37" i="6"/>
  <c r="JXL37" i="6"/>
  <c r="JXM37" i="6"/>
  <c r="JXN37" i="6"/>
  <c r="JXO37" i="6"/>
  <c r="JXP37" i="6"/>
  <c r="JXQ37" i="6"/>
  <c r="JXR37" i="6"/>
  <c r="JXS37" i="6"/>
  <c r="JXT37" i="6"/>
  <c r="JXU37" i="6"/>
  <c r="JXV37" i="6"/>
  <c r="JXW37" i="6"/>
  <c r="JXX37" i="6"/>
  <c r="JXY37" i="6"/>
  <c r="JXZ37" i="6"/>
  <c r="JYA37" i="6"/>
  <c r="JYB37" i="6"/>
  <c r="JYC37" i="6"/>
  <c r="JYD37" i="6"/>
  <c r="JYE37" i="6"/>
  <c r="JYF37" i="6"/>
  <c r="JYG37" i="6"/>
  <c r="JYH37" i="6"/>
  <c r="JYI37" i="6"/>
  <c r="JYJ37" i="6"/>
  <c r="JYK37" i="6"/>
  <c r="JYL37" i="6"/>
  <c r="JYM37" i="6"/>
  <c r="JYN37" i="6"/>
  <c r="JYO37" i="6"/>
  <c r="JYP37" i="6"/>
  <c r="JYQ37" i="6"/>
  <c r="JYR37" i="6"/>
  <c r="JYS37" i="6"/>
  <c r="JYT37" i="6"/>
  <c r="JYU37" i="6"/>
  <c r="JYV37" i="6"/>
  <c r="JYW37" i="6"/>
  <c r="JYX37" i="6"/>
  <c r="JYY37" i="6"/>
  <c r="JYZ37" i="6"/>
  <c r="JZA37" i="6"/>
  <c r="JZB37" i="6"/>
  <c r="JZC37" i="6"/>
  <c r="JZD37" i="6"/>
  <c r="JZE37" i="6"/>
  <c r="JZF37" i="6"/>
  <c r="JZG37" i="6"/>
  <c r="JZH37" i="6"/>
  <c r="JZI37" i="6"/>
  <c r="JZJ37" i="6"/>
  <c r="JZK37" i="6"/>
  <c r="JZL37" i="6"/>
  <c r="JZM37" i="6"/>
  <c r="JZN37" i="6"/>
  <c r="JZO37" i="6"/>
  <c r="JZP37" i="6"/>
  <c r="JZQ37" i="6"/>
  <c r="JZR37" i="6"/>
  <c r="JZS37" i="6"/>
  <c r="JZT37" i="6"/>
  <c r="JZU37" i="6"/>
  <c r="JZV37" i="6"/>
  <c r="JZW37" i="6"/>
  <c r="JZX37" i="6"/>
  <c r="JZY37" i="6"/>
  <c r="JZZ37" i="6"/>
  <c r="KAA37" i="6"/>
  <c r="KAB37" i="6"/>
  <c r="KAC37" i="6"/>
  <c r="KAD37" i="6"/>
  <c r="KAE37" i="6"/>
  <c r="KAF37" i="6"/>
  <c r="KAG37" i="6"/>
  <c r="KAH37" i="6"/>
  <c r="KAI37" i="6"/>
  <c r="KAJ37" i="6"/>
  <c r="KAK37" i="6"/>
  <c r="KAL37" i="6"/>
  <c r="KAM37" i="6"/>
  <c r="KAN37" i="6"/>
  <c r="KAO37" i="6"/>
  <c r="KAP37" i="6"/>
  <c r="KAQ37" i="6"/>
  <c r="KAR37" i="6"/>
  <c r="KAS37" i="6"/>
  <c r="KAT37" i="6"/>
  <c r="KAU37" i="6"/>
  <c r="KAV37" i="6"/>
  <c r="KAW37" i="6"/>
  <c r="KAX37" i="6"/>
  <c r="KAY37" i="6"/>
  <c r="KAZ37" i="6"/>
  <c r="KBA37" i="6"/>
  <c r="KBB37" i="6"/>
  <c r="KBC37" i="6"/>
  <c r="KBD37" i="6"/>
  <c r="KBE37" i="6"/>
  <c r="KBF37" i="6"/>
  <c r="KBG37" i="6"/>
  <c r="KBH37" i="6"/>
  <c r="KBI37" i="6"/>
  <c r="KBJ37" i="6"/>
  <c r="KBK37" i="6"/>
  <c r="KBL37" i="6"/>
  <c r="KBM37" i="6"/>
  <c r="KBN37" i="6"/>
  <c r="KBO37" i="6"/>
  <c r="KBP37" i="6"/>
  <c r="KBQ37" i="6"/>
  <c r="KBR37" i="6"/>
  <c r="KBS37" i="6"/>
  <c r="KBT37" i="6"/>
  <c r="KBU37" i="6"/>
  <c r="KBV37" i="6"/>
  <c r="KBW37" i="6"/>
  <c r="KBX37" i="6"/>
  <c r="KBY37" i="6"/>
  <c r="KBZ37" i="6"/>
  <c r="KCA37" i="6"/>
  <c r="KCB37" i="6"/>
  <c r="KCC37" i="6"/>
  <c r="KCD37" i="6"/>
  <c r="KCE37" i="6"/>
  <c r="KCF37" i="6"/>
  <c r="KCG37" i="6"/>
  <c r="KCH37" i="6"/>
  <c r="KCI37" i="6"/>
  <c r="KCJ37" i="6"/>
  <c r="KCK37" i="6"/>
  <c r="KCL37" i="6"/>
  <c r="KCM37" i="6"/>
  <c r="KCN37" i="6"/>
  <c r="KCO37" i="6"/>
  <c r="KCP37" i="6"/>
  <c r="KCQ37" i="6"/>
  <c r="KCR37" i="6"/>
  <c r="KCS37" i="6"/>
  <c r="KCT37" i="6"/>
  <c r="KCU37" i="6"/>
  <c r="KCV37" i="6"/>
  <c r="KCW37" i="6"/>
  <c r="KCX37" i="6"/>
  <c r="KCY37" i="6"/>
  <c r="KCZ37" i="6"/>
  <c r="KDA37" i="6"/>
  <c r="KDB37" i="6"/>
  <c r="KDC37" i="6"/>
  <c r="KDD37" i="6"/>
  <c r="KDE37" i="6"/>
  <c r="KDF37" i="6"/>
  <c r="KDG37" i="6"/>
  <c r="KDH37" i="6"/>
  <c r="KDI37" i="6"/>
  <c r="KDJ37" i="6"/>
  <c r="KDK37" i="6"/>
  <c r="KDL37" i="6"/>
  <c r="KDM37" i="6"/>
  <c r="KDN37" i="6"/>
  <c r="KDO37" i="6"/>
  <c r="KDP37" i="6"/>
  <c r="KDQ37" i="6"/>
  <c r="KDR37" i="6"/>
  <c r="KDS37" i="6"/>
  <c r="KDT37" i="6"/>
  <c r="KDU37" i="6"/>
  <c r="KDV37" i="6"/>
  <c r="KDW37" i="6"/>
  <c r="KDX37" i="6"/>
  <c r="KDY37" i="6"/>
  <c r="KDZ37" i="6"/>
  <c r="KEA37" i="6"/>
  <c r="KEB37" i="6"/>
  <c r="KEC37" i="6"/>
  <c r="KED37" i="6"/>
  <c r="KEE37" i="6"/>
  <c r="KEF37" i="6"/>
  <c r="KEG37" i="6"/>
  <c r="KEH37" i="6"/>
  <c r="KEI37" i="6"/>
  <c r="KEJ37" i="6"/>
  <c r="KEK37" i="6"/>
  <c r="KEL37" i="6"/>
  <c r="KEM37" i="6"/>
  <c r="KEN37" i="6"/>
  <c r="KEO37" i="6"/>
  <c r="KEP37" i="6"/>
  <c r="KEQ37" i="6"/>
  <c r="KER37" i="6"/>
  <c r="KES37" i="6"/>
  <c r="KET37" i="6"/>
  <c r="KEU37" i="6"/>
  <c r="KEV37" i="6"/>
  <c r="KEW37" i="6"/>
  <c r="KEX37" i="6"/>
  <c r="KEY37" i="6"/>
  <c r="KEZ37" i="6"/>
  <c r="KFA37" i="6"/>
  <c r="KFB37" i="6"/>
  <c r="KFC37" i="6"/>
  <c r="KFD37" i="6"/>
  <c r="KFE37" i="6"/>
  <c r="KFF37" i="6"/>
  <c r="KFG37" i="6"/>
  <c r="KFH37" i="6"/>
  <c r="KFI37" i="6"/>
  <c r="KFJ37" i="6"/>
  <c r="KFK37" i="6"/>
  <c r="KFL37" i="6"/>
  <c r="KFM37" i="6"/>
  <c r="KFN37" i="6"/>
  <c r="KFO37" i="6"/>
  <c r="KFP37" i="6"/>
  <c r="KFQ37" i="6"/>
  <c r="KFR37" i="6"/>
  <c r="KFS37" i="6"/>
  <c r="KFT37" i="6"/>
  <c r="KFU37" i="6"/>
  <c r="KFV37" i="6"/>
  <c r="KFW37" i="6"/>
  <c r="KFX37" i="6"/>
  <c r="KFY37" i="6"/>
  <c r="KFZ37" i="6"/>
  <c r="KGA37" i="6"/>
  <c r="KGB37" i="6"/>
  <c r="KGC37" i="6"/>
  <c r="KGD37" i="6"/>
  <c r="KGE37" i="6"/>
  <c r="KGF37" i="6"/>
  <c r="KGG37" i="6"/>
  <c r="KGH37" i="6"/>
  <c r="KGI37" i="6"/>
  <c r="KGJ37" i="6"/>
  <c r="KGK37" i="6"/>
  <c r="KGL37" i="6"/>
  <c r="KGM37" i="6"/>
  <c r="KGN37" i="6"/>
  <c r="KGO37" i="6"/>
  <c r="KGP37" i="6"/>
  <c r="KGQ37" i="6"/>
  <c r="KGR37" i="6"/>
  <c r="KGS37" i="6"/>
  <c r="KGT37" i="6"/>
  <c r="KGU37" i="6"/>
  <c r="KGV37" i="6"/>
  <c r="KGW37" i="6"/>
  <c r="KGX37" i="6"/>
  <c r="KGY37" i="6"/>
  <c r="KGZ37" i="6"/>
  <c r="KHA37" i="6"/>
  <c r="KHB37" i="6"/>
  <c r="KHC37" i="6"/>
  <c r="KHD37" i="6"/>
  <c r="KHE37" i="6"/>
  <c r="KHF37" i="6"/>
  <c r="KHG37" i="6"/>
  <c r="KHH37" i="6"/>
  <c r="KHI37" i="6"/>
  <c r="KHJ37" i="6"/>
  <c r="KHK37" i="6"/>
  <c r="KHL37" i="6"/>
  <c r="KHM37" i="6"/>
  <c r="KHN37" i="6"/>
  <c r="KHO37" i="6"/>
  <c r="KHP37" i="6"/>
  <c r="KHQ37" i="6"/>
  <c r="KHR37" i="6"/>
  <c r="KHS37" i="6"/>
  <c r="KHT37" i="6"/>
  <c r="KHU37" i="6"/>
  <c r="KHV37" i="6"/>
  <c r="KHW37" i="6"/>
  <c r="KHX37" i="6"/>
  <c r="KHY37" i="6"/>
  <c r="KHZ37" i="6"/>
  <c r="KIA37" i="6"/>
  <c r="KIB37" i="6"/>
  <c r="KIC37" i="6"/>
  <c r="KID37" i="6"/>
  <c r="KIE37" i="6"/>
  <c r="KIF37" i="6"/>
  <c r="KIG37" i="6"/>
  <c r="KIH37" i="6"/>
  <c r="KII37" i="6"/>
  <c r="KIJ37" i="6"/>
  <c r="KIK37" i="6"/>
  <c r="KIL37" i="6"/>
  <c r="KIM37" i="6"/>
  <c r="KIN37" i="6"/>
  <c r="KIO37" i="6"/>
  <c r="KIP37" i="6"/>
  <c r="KIQ37" i="6"/>
  <c r="KIR37" i="6"/>
  <c r="KIS37" i="6"/>
  <c r="KIT37" i="6"/>
  <c r="KIU37" i="6"/>
  <c r="KIV37" i="6"/>
  <c r="KIW37" i="6"/>
  <c r="KIX37" i="6"/>
  <c r="KIY37" i="6"/>
  <c r="KIZ37" i="6"/>
  <c r="KJA37" i="6"/>
  <c r="KJB37" i="6"/>
  <c r="KJC37" i="6"/>
  <c r="KJD37" i="6"/>
  <c r="KJE37" i="6"/>
  <c r="KJF37" i="6"/>
  <c r="KJG37" i="6"/>
  <c r="KJH37" i="6"/>
  <c r="KJI37" i="6"/>
  <c r="KJJ37" i="6"/>
  <c r="KJK37" i="6"/>
  <c r="KJL37" i="6"/>
  <c r="KJM37" i="6"/>
  <c r="KJN37" i="6"/>
  <c r="KJO37" i="6"/>
  <c r="KJP37" i="6"/>
  <c r="KJQ37" i="6"/>
  <c r="KJR37" i="6"/>
  <c r="KJS37" i="6"/>
  <c r="KJT37" i="6"/>
  <c r="KJU37" i="6"/>
  <c r="KJV37" i="6"/>
  <c r="KJW37" i="6"/>
  <c r="KJX37" i="6"/>
  <c r="KJY37" i="6"/>
  <c r="KJZ37" i="6"/>
  <c r="KKA37" i="6"/>
  <c r="KKB37" i="6"/>
  <c r="KKC37" i="6"/>
  <c r="KKD37" i="6"/>
  <c r="KKE37" i="6"/>
  <c r="KKF37" i="6"/>
  <c r="KKG37" i="6"/>
  <c r="KKH37" i="6"/>
  <c r="KKI37" i="6"/>
  <c r="KKJ37" i="6"/>
  <c r="KKK37" i="6"/>
  <c r="KKL37" i="6"/>
  <c r="KKM37" i="6"/>
  <c r="KKN37" i="6"/>
  <c r="KKO37" i="6"/>
  <c r="KKP37" i="6"/>
  <c r="KKQ37" i="6"/>
  <c r="KKR37" i="6"/>
  <c r="KKS37" i="6"/>
  <c r="KKT37" i="6"/>
  <c r="KKU37" i="6"/>
  <c r="KKV37" i="6"/>
  <c r="KKW37" i="6"/>
  <c r="KKX37" i="6"/>
  <c r="KKY37" i="6"/>
  <c r="KKZ37" i="6"/>
  <c r="KLA37" i="6"/>
  <c r="KLB37" i="6"/>
  <c r="KLC37" i="6"/>
  <c r="KLD37" i="6"/>
  <c r="KLE37" i="6"/>
  <c r="KLF37" i="6"/>
  <c r="KLG37" i="6"/>
  <c r="KLH37" i="6"/>
  <c r="KLI37" i="6"/>
  <c r="KLJ37" i="6"/>
  <c r="KLK37" i="6"/>
  <c r="KLL37" i="6"/>
  <c r="KLM37" i="6"/>
  <c r="KLN37" i="6"/>
  <c r="KLO37" i="6"/>
  <c r="KLP37" i="6"/>
  <c r="KLQ37" i="6"/>
  <c r="KLR37" i="6"/>
  <c r="KLS37" i="6"/>
  <c r="KLT37" i="6"/>
  <c r="KLU37" i="6"/>
  <c r="KLV37" i="6"/>
  <c r="KLW37" i="6"/>
  <c r="KLX37" i="6"/>
  <c r="KLY37" i="6"/>
  <c r="KLZ37" i="6"/>
  <c r="KMA37" i="6"/>
  <c r="KMB37" i="6"/>
  <c r="KMC37" i="6"/>
  <c r="KMD37" i="6"/>
  <c r="KME37" i="6"/>
  <c r="KMF37" i="6"/>
  <c r="KMG37" i="6"/>
  <c r="KMH37" i="6"/>
  <c r="KMI37" i="6"/>
  <c r="KMJ37" i="6"/>
  <c r="KMK37" i="6"/>
  <c r="KML37" i="6"/>
  <c r="KMM37" i="6"/>
  <c r="KMN37" i="6"/>
  <c r="KMO37" i="6"/>
  <c r="KMP37" i="6"/>
  <c r="KMQ37" i="6"/>
  <c r="KMR37" i="6"/>
  <c r="KMS37" i="6"/>
  <c r="KMT37" i="6"/>
  <c r="KMU37" i="6"/>
  <c r="KMV37" i="6"/>
  <c r="KMW37" i="6"/>
  <c r="KMX37" i="6"/>
  <c r="KMY37" i="6"/>
  <c r="KMZ37" i="6"/>
  <c r="KNA37" i="6"/>
  <c r="KNB37" i="6"/>
  <c r="KNC37" i="6"/>
  <c r="KND37" i="6"/>
  <c r="KNE37" i="6"/>
  <c r="KNF37" i="6"/>
  <c r="KNG37" i="6"/>
  <c r="KNH37" i="6"/>
  <c r="KNI37" i="6"/>
  <c r="KNJ37" i="6"/>
  <c r="KNK37" i="6"/>
  <c r="KNL37" i="6"/>
  <c r="KNM37" i="6"/>
  <c r="KNN37" i="6"/>
  <c r="KNO37" i="6"/>
  <c r="KNP37" i="6"/>
  <c r="KNQ37" i="6"/>
  <c r="KNR37" i="6"/>
  <c r="KNS37" i="6"/>
  <c r="KNT37" i="6"/>
  <c r="KNU37" i="6"/>
  <c r="KNV37" i="6"/>
  <c r="KNW37" i="6"/>
  <c r="KNX37" i="6"/>
  <c r="KNY37" i="6"/>
  <c r="KNZ37" i="6"/>
  <c r="KOA37" i="6"/>
  <c r="KOB37" i="6"/>
  <c r="KOC37" i="6"/>
  <c r="KOD37" i="6"/>
  <c r="KOE37" i="6"/>
  <c r="KOF37" i="6"/>
  <c r="KOG37" i="6"/>
  <c r="KOH37" i="6"/>
  <c r="KOI37" i="6"/>
  <c r="KOJ37" i="6"/>
  <c r="KOK37" i="6"/>
  <c r="KOL37" i="6"/>
  <c r="KOM37" i="6"/>
  <c r="KON37" i="6"/>
  <c r="KOO37" i="6"/>
  <c r="KOP37" i="6"/>
  <c r="KOQ37" i="6"/>
  <c r="KOR37" i="6"/>
  <c r="KOS37" i="6"/>
  <c r="KOT37" i="6"/>
  <c r="KOU37" i="6"/>
  <c r="KOV37" i="6"/>
  <c r="KOW37" i="6"/>
  <c r="KOX37" i="6"/>
  <c r="KOY37" i="6"/>
  <c r="KOZ37" i="6"/>
  <c r="KPA37" i="6"/>
  <c r="KPB37" i="6"/>
  <c r="KPC37" i="6"/>
  <c r="KPD37" i="6"/>
  <c r="KPE37" i="6"/>
  <c r="KPF37" i="6"/>
  <c r="KPG37" i="6"/>
  <c r="KPH37" i="6"/>
  <c r="KPI37" i="6"/>
  <c r="KPJ37" i="6"/>
  <c r="KPK37" i="6"/>
  <c r="KPL37" i="6"/>
  <c r="KPM37" i="6"/>
  <c r="KPN37" i="6"/>
  <c r="KPO37" i="6"/>
  <c r="KPP37" i="6"/>
  <c r="KPQ37" i="6"/>
  <c r="KPR37" i="6"/>
  <c r="KPS37" i="6"/>
  <c r="KPT37" i="6"/>
  <c r="KPU37" i="6"/>
  <c r="KPV37" i="6"/>
  <c r="KPW37" i="6"/>
  <c r="KPX37" i="6"/>
  <c r="KPY37" i="6"/>
  <c r="KPZ37" i="6"/>
  <c r="KQA37" i="6"/>
  <c r="KQB37" i="6"/>
  <c r="KQC37" i="6"/>
  <c r="KQD37" i="6"/>
  <c r="KQE37" i="6"/>
  <c r="KQF37" i="6"/>
  <c r="KQG37" i="6"/>
  <c r="KQH37" i="6"/>
  <c r="KQI37" i="6"/>
  <c r="KQJ37" i="6"/>
  <c r="KQK37" i="6"/>
  <c r="KQL37" i="6"/>
  <c r="KQM37" i="6"/>
  <c r="KQN37" i="6"/>
  <c r="KQO37" i="6"/>
  <c r="KQP37" i="6"/>
  <c r="KQQ37" i="6"/>
  <c r="KQR37" i="6"/>
  <c r="KQS37" i="6"/>
  <c r="KQT37" i="6"/>
  <c r="KQU37" i="6"/>
  <c r="KQV37" i="6"/>
  <c r="KQW37" i="6"/>
  <c r="KQX37" i="6"/>
  <c r="KQY37" i="6"/>
  <c r="KQZ37" i="6"/>
  <c r="KRA37" i="6"/>
  <c r="KRB37" i="6"/>
  <c r="KRC37" i="6"/>
  <c r="KRD37" i="6"/>
  <c r="KRE37" i="6"/>
  <c r="KRF37" i="6"/>
  <c r="KRG37" i="6"/>
  <c r="KRH37" i="6"/>
  <c r="KRI37" i="6"/>
  <c r="KRJ37" i="6"/>
  <c r="KRK37" i="6"/>
  <c r="KRL37" i="6"/>
  <c r="KRM37" i="6"/>
  <c r="KRN37" i="6"/>
  <c r="KRO37" i="6"/>
  <c r="KRP37" i="6"/>
  <c r="KRQ37" i="6"/>
  <c r="KRR37" i="6"/>
  <c r="KRS37" i="6"/>
  <c r="KRT37" i="6"/>
  <c r="KRU37" i="6"/>
  <c r="KRV37" i="6"/>
  <c r="KRW37" i="6"/>
  <c r="KRX37" i="6"/>
  <c r="KRY37" i="6"/>
  <c r="KRZ37" i="6"/>
  <c r="KSA37" i="6"/>
  <c r="KSB37" i="6"/>
  <c r="KSC37" i="6"/>
  <c r="KSD37" i="6"/>
  <c r="KSE37" i="6"/>
  <c r="KSF37" i="6"/>
  <c r="KSG37" i="6"/>
  <c r="KSH37" i="6"/>
  <c r="KSI37" i="6"/>
  <c r="KSJ37" i="6"/>
  <c r="KSK37" i="6"/>
  <c r="KSL37" i="6"/>
  <c r="KSM37" i="6"/>
  <c r="KSN37" i="6"/>
  <c r="KSO37" i="6"/>
  <c r="KSP37" i="6"/>
  <c r="KSQ37" i="6"/>
  <c r="KSR37" i="6"/>
  <c r="KSS37" i="6"/>
  <c r="KST37" i="6"/>
  <c r="KSU37" i="6"/>
  <c r="KSV37" i="6"/>
  <c r="KSW37" i="6"/>
  <c r="KSX37" i="6"/>
  <c r="KSY37" i="6"/>
  <c r="KSZ37" i="6"/>
  <c r="KTA37" i="6"/>
  <c r="KTB37" i="6"/>
  <c r="KTC37" i="6"/>
  <c r="KTD37" i="6"/>
  <c r="KTE37" i="6"/>
  <c r="KTF37" i="6"/>
  <c r="KTG37" i="6"/>
  <c r="KTH37" i="6"/>
  <c r="KTI37" i="6"/>
  <c r="KTJ37" i="6"/>
  <c r="KTK37" i="6"/>
  <c r="KTL37" i="6"/>
  <c r="KTM37" i="6"/>
  <c r="KTN37" i="6"/>
  <c r="KTO37" i="6"/>
  <c r="KTP37" i="6"/>
  <c r="KTQ37" i="6"/>
  <c r="KTR37" i="6"/>
  <c r="KTS37" i="6"/>
  <c r="KTT37" i="6"/>
  <c r="KTU37" i="6"/>
  <c r="KTV37" i="6"/>
  <c r="KTW37" i="6"/>
  <c r="KTX37" i="6"/>
  <c r="KTY37" i="6"/>
  <c r="KTZ37" i="6"/>
  <c r="KUA37" i="6"/>
  <c r="KUB37" i="6"/>
  <c r="KUC37" i="6"/>
  <c r="KUD37" i="6"/>
  <c r="KUE37" i="6"/>
  <c r="KUF37" i="6"/>
  <c r="KUG37" i="6"/>
  <c r="KUH37" i="6"/>
  <c r="KUI37" i="6"/>
  <c r="KUJ37" i="6"/>
  <c r="KUK37" i="6"/>
  <c r="KUL37" i="6"/>
  <c r="KUM37" i="6"/>
  <c r="KUN37" i="6"/>
  <c r="KUO37" i="6"/>
  <c r="KUP37" i="6"/>
  <c r="KUQ37" i="6"/>
  <c r="KUR37" i="6"/>
  <c r="KUS37" i="6"/>
  <c r="KUT37" i="6"/>
  <c r="KUU37" i="6"/>
  <c r="KUV37" i="6"/>
  <c r="KUW37" i="6"/>
  <c r="KUX37" i="6"/>
  <c r="KUY37" i="6"/>
  <c r="KUZ37" i="6"/>
  <c r="KVA37" i="6"/>
  <c r="KVB37" i="6"/>
  <c r="KVC37" i="6"/>
  <c r="KVD37" i="6"/>
  <c r="KVE37" i="6"/>
  <c r="KVF37" i="6"/>
  <c r="KVG37" i="6"/>
  <c r="KVH37" i="6"/>
  <c r="KVI37" i="6"/>
  <c r="KVJ37" i="6"/>
  <c r="KVK37" i="6"/>
  <c r="KVL37" i="6"/>
  <c r="KVM37" i="6"/>
  <c r="KVN37" i="6"/>
  <c r="KVO37" i="6"/>
  <c r="KVP37" i="6"/>
  <c r="KVQ37" i="6"/>
  <c r="KVR37" i="6"/>
  <c r="KVS37" i="6"/>
  <c r="KVT37" i="6"/>
  <c r="KVU37" i="6"/>
  <c r="KVV37" i="6"/>
  <c r="KVW37" i="6"/>
  <c r="KVX37" i="6"/>
  <c r="KVY37" i="6"/>
  <c r="KVZ37" i="6"/>
  <c r="KWA37" i="6"/>
  <c r="KWB37" i="6"/>
  <c r="KWC37" i="6"/>
  <c r="KWD37" i="6"/>
  <c r="KWE37" i="6"/>
  <c r="KWF37" i="6"/>
  <c r="KWG37" i="6"/>
  <c r="KWH37" i="6"/>
  <c r="KWI37" i="6"/>
  <c r="KWJ37" i="6"/>
  <c r="KWK37" i="6"/>
  <c r="KWL37" i="6"/>
  <c r="KWM37" i="6"/>
  <c r="KWN37" i="6"/>
  <c r="KWO37" i="6"/>
  <c r="KWP37" i="6"/>
  <c r="KWQ37" i="6"/>
  <c r="KWR37" i="6"/>
  <c r="KWS37" i="6"/>
  <c r="KWT37" i="6"/>
  <c r="KWU37" i="6"/>
  <c r="KWV37" i="6"/>
  <c r="KWW37" i="6"/>
  <c r="KWX37" i="6"/>
  <c r="KWY37" i="6"/>
  <c r="KWZ37" i="6"/>
  <c r="KXA37" i="6"/>
  <c r="KXB37" i="6"/>
  <c r="KXC37" i="6"/>
  <c r="KXD37" i="6"/>
  <c r="KXE37" i="6"/>
  <c r="KXF37" i="6"/>
  <c r="KXG37" i="6"/>
  <c r="KXH37" i="6"/>
  <c r="KXI37" i="6"/>
  <c r="KXJ37" i="6"/>
  <c r="KXK37" i="6"/>
  <c r="KXL37" i="6"/>
  <c r="KXM37" i="6"/>
  <c r="KXN37" i="6"/>
  <c r="KXO37" i="6"/>
  <c r="KXP37" i="6"/>
  <c r="KXQ37" i="6"/>
  <c r="KXR37" i="6"/>
  <c r="KXS37" i="6"/>
  <c r="KXT37" i="6"/>
  <c r="KXU37" i="6"/>
  <c r="KXV37" i="6"/>
  <c r="KXW37" i="6"/>
  <c r="KXX37" i="6"/>
  <c r="KXY37" i="6"/>
  <c r="KXZ37" i="6"/>
  <c r="KYA37" i="6"/>
  <c r="KYB37" i="6"/>
  <c r="KYC37" i="6"/>
  <c r="KYD37" i="6"/>
  <c r="KYE37" i="6"/>
  <c r="KYF37" i="6"/>
  <c r="KYG37" i="6"/>
  <c r="KYH37" i="6"/>
  <c r="KYI37" i="6"/>
  <c r="KYJ37" i="6"/>
  <c r="KYK37" i="6"/>
  <c r="KYL37" i="6"/>
  <c r="KYM37" i="6"/>
  <c r="KYN37" i="6"/>
  <c r="KYO37" i="6"/>
  <c r="KYP37" i="6"/>
  <c r="KYQ37" i="6"/>
  <c r="KYR37" i="6"/>
  <c r="KYS37" i="6"/>
  <c r="KYT37" i="6"/>
  <c r="KYU37" i="6"/>
  <c r="KYV37" i="6"/>
  <c r="KYW37" i="6"/>
  <c r="KYX37" i="6"/>
  <c r="KYY37" i="6"/>
  <c r="KYZ37" i="6"/>
  <c r="KZA37" i="6"/>
  <c r="KZB37" i="6"/>
  <c r="KZC37" i="6"/>
  <c r="KZD37" i="6"/>
  <c r="KZE37" i="6"/>
  <c r="KZF37" i="6"/>
  <c r="KZG37" i="6"/>
  <c r="KZH37" i="6"/>
  <c r="KZI37" i="6"/>
  <c r="KZJ37" i="6"/>
  <c r="KZK37" i="6"/>
  <c r="KZL37" i="6"/>
  <c r="KZM37" i="6"/>
  <c r="KZN37" i="6"/>
  <c r="KZO37" i="6"/>
  <c r="KZP37" i="6"/>
  <c r="KZQ37" i="6"/>
  <c r="KZR37" i="6"/>
  <c r="KZS37" i="6"/>
  <c r="KZT37" i="6"/>
  <c r="KZU37" i="6"/>
  <c r="KZV37" i="6"/>
  <c r="KZW37" i="6"/>
  <c r="KZX37" i="6"/>
  <c r="KZY37" i="6"/>
  <c r="KZZ37" i="6"/>
  <c r="LAA37" i="6"/>
  <c r="LAB37" i="6"/>
  <c r="LAC37" i="6"/>
  <c r="LAD37" i="6"/>
  <c r="LAE37" i="6"/>
  <c r="LAF37" i="6"/>
  <c r="LAG37" i="6"/>
  <c r="LAH37" i="6"/>
  <c r="LAI37" i="6"/>
  <c r="LAJ37" i="6"/>
  <c r="LAK37" i="6"/>
  <c r="LAL37" i="6"/>
  <c r="LAM37" i="6"/>
  <c r="LAN37" i="6"/>
  <c r="LAO37" i="6"/>
  <c r="LAP37" i="6"/>
  <c r="LAQ37" i="6"/>
  <c r="LAR37" i="6"/>
  <c r="LAS37" i="6"/>
  <c r="LAT37" i="6"/>
  <c r="LAU37" i="6"/>
  <c r="LAV37" i="6"/>
  <c r="LAW37" i="6"/>
  <c r="LAX37" i="6"/>
  <c r="LAY37" i="6"/>
  <c r="LAZ37" i="6"/>
  <c r="LBA37" i="6"/>
  <c r="LBB37" i="6"/>
  <c r="LBC37" i="6"/>
  <c r="LBD37" i="6"/>
  <c r="LBE37" i="6"/>
  <c r="LBF37" i="6"/>
  <c r="LBG37" i="6"/>
  <c r="LBH37" i="6"/>
  <c r="LBI37" i="6"/>
  <c r="LBJ37" i="6"/>
  <c r="LBK37" i="6"/>
  <c r="LBL37" i="6"/>
  <c r="LBM37" i="6"/>
  <c r="LBN37" i="6"/>
  <c r="LBO37" i="6"/>
  <c r="LBP37" i="6"/>
  <c r="LBQ37" i="6"/>
  <c r="LBR37" i="6"/>
  <c r="LBS37" i="6"/>
  <c r="LBT37" i="6"/>
  <c r="LBU37" i="6"/>
  <c r="LBV37" i="6"/>
  <c r="LBW37" i="6"/>
  <c r="LBX37" i="6"/>
  <c r="LBY37" i="6"/>
  <c r="LBZ37" i="6"/>
  <c r="LCA37" i="6"/>
  <c r="LCB37" i="6"/>
  <c r="LCC37" i="6"/>
  <c r="LCD37" i="6"/>
  <c r="LCE37" i="6"/>
  <c r="LCF37" i="6"/>
  <c r="LCG37" i="6"/>
  <c r="LCH37" i="6"/>
  <c r="LCI37" i="6"/>
  <c r="LCJ37" i="6"/>
  <c r="LCK37" i="6"/>
  <c r="LCL37" i="6"/>
  <c r="LCM37" i="6"/>
  <c r="LCN37" i="6"/>
  <c r="LCO37" i="6"/>
  <c r="LCP37" i="6"/>
  <c r="LCQ37" i="6"/>
  <c r="LCR37" i="6"/>
  <c r="LCS37" i="6"/>
  <c r="LCT37" i="6"/>
  <c r="LCU37" i="6"/>
  <c r="LCV37" i="6"/>
  <c r="LCW37" i="6"/>
  <c r="LCX37" i="6"/>
  <c r="LCY37" i="6"/>
  <c r="LCZ37" i="6"/>
  <c r="LDA37" i="6"/>
  <c r="LDB37" i="6"/>
  <c r="LDC37" i="6"/>
  <c r="LDD37" i="6"/>
  <c r="LDE37" i="6"/>
  <c r="LDF37" i="6"/>
  <c r="LDG37" i="6"/>
  <c r="LDH37" i="6"/>
  <c r="LDI37" i="6"/>
  <c r="LDJ37" i="6"/>
  <c r="LDK37" i="6"/>
  <c r="LDL37" i="6"/>
  <c r="LDM37" i="6"/>
  <c r="LDN37" i="6"/>
  <c r="LDO37" i="6"/>
  <c r="LDP37" i="6"/>
  <c r="LDQ37" i="6"/>
  <c r="LDR37" i="6"/>
  <c r="LDS37" i="6"/>
  <c r="LDT37" i="6"/>
  <c r="LDU37" i="6"/>
  <c r="LDV37" i="6"/>
  <c r="LDW37" i="6"/>
  <c r="LDX37" i="6"/>
  <c r="LDY37" i="6"/>
  <c r="LDZ37" i="6"/>
  <c r="LEA37" i="6"/>
  <c r="LEB37" i="6"/>
  <c r="LEC37" i="6"/>
  <c r="LED37" i="6"/>
  <c r="LEE37" i="6"/>
  <c r="LEF37" i="6"/>
  <c r="LEG37" i="6"/>
  <c r="LEH37" i="6"/>
  <c r="LEI37" i="6"/>
  <c r="LEJ37" i="6"/>
  <c r="LEK37" i="6"/>
  <c r="LEL37" i="6"/>
  <c r="LEM37" i="6"/>
  <c r="LEN37" i="6"/>
  <c r="LEO37" i="6"/>
  <c r="LEP37" i="6"/>
  <c r="LEQ37" i="6"/>
  <c r="LER37" i="6"/>
  <c r="LES37" i="6"/>
  <c r="LET37" i="6"/>
  <c r="LEU37" i="6"/>
  <c r="LEV37" i="6"/>
  <c r="LEW37" i="6"/>
  <c r="LEX37" i="6"/>
  <c r="LEY37" i="6"/>
  <c r="LEZ37" i="6"/>
  <c r="LFA37" i="6"/>
  <c r="LFB37" i="6"/>
  <c r="LFC37" i="6"/>
  <c r="LFD37" i="6"/>
  <c r="LFE37" i="6"/>
  <c r="LFF37" i="6"/>
  <c r="LFG37" i="6"/>
  <c r="LFH37" i="6"/>
  <c r="LFI37" i="6"/>
  <c r="LFJ37" i="6"/>
  <c r="LFK37" i="6"/>
  <c r="LFL37" i="6"/>
  <c r="LFM37" i="6"/>
  <c r="LFN37" i="6"/>
  <c r="LFO37" i="6"/>
  <c r="LFP37" i="6"/>
  <c r="LFQ37" i="6"/>
  <c r="LFR37" i="6"/>
  <c r="LFS37" i="6"/>
  <c r="LFT37" i="6"/>
  <c r="LFU37" i="6"/>
  <c r="LFV37" i="6"/>
  <c r="LFW37" i="6"/>
  <c r="LFX37" i="6"/>
  <c r="LFY37" i="6"/>
  <c r="LFZ37" i="6"/>
  <c r="LGA37" i="6"/>
  <c r="LGB37" i="6"/>
  <c r="LGC37" i="6"/>
  <c r="LGD37" i="6"/>
  <c r="LGE37" i="6"/>
  <c r="LGF37" i="6"/>
  <c r="LGG37" i="6"/>
  <c r="LGH37" i="6"/>
  <c r="LGI37" i="6"/>
  <c r="LGJ37" i="6"/>
  <c r="LGK37" i="6"/>
  <c r="LGL37" i="6"/>
  <c r="LGM37" i="6"/>
  <c r="LGN37" i="6"/>
  <c r="LGO37" i="6"/>
  <c r="LGP37" i="6"/>
  <c r="LGQ37" i="6"/>
  <c r="LGR37" i="6"/>
  <c r="LGS37" i="6"/>
  <c r="LGT37" i="6"/>
  <c r="LGU37" i="6"/>
  <c r="LGV37" i="6"/>
  <c r="LGW37" i="6"/>
  <c r="LGX37" i="6"/>
  <c r="LGY37" i="6"/>
  <c r="LGZ37" i="6"/>
  <c r="LHA37" i="6"/>
  <c r="LHB37" i="6"/>
  <c r="LHC37" i="6"/>
  <c r="LHD37" i="6"/>
  <c r="LHE37" i="6"/>
  <c r="LHF37" i="6"/>
  <c r="LHG37" i="6"/>
  <c r="LHH37" i="6"/>
  <c r="LHI37" i="6"/>
  <c r="LHJ37" i="6"/>
  <c r="LHK37" i="6"/>
  <c r="LHL37" i="6"/>
  <c r="LHM37" i="6"/>
  <c r="LHN37" i="6"/>
  <c r="LHO37" i="6"/>
  <c r="LHP37" i="6"/>
  <c r="LHQ37" i="6"/>
  <c r="LHR37" i="6"/>
  <c r="LHS37" i="6"/>
  <c r="LHT37" i="6"/>
  <c r="LHU37" i="6"/>
  <c r="LHV37" i="6"/>
  <c r="LHW37" i="6"/>
  <c r="LHX37" i="6"/>
  <c r="LHY37" i="6"/>
  <c r="LHZ37" i="6"/>
  <c r="LIA37" i="6"/>
  <c r="LIB37" i="6"/>
  <c r="LIC37" i="6"/>
  <c r="LID37" i="6"/>
  <c r="LIE37" i="6"/>
  <c r="LIF37" i="6"/>
  <c r="LIG37" i="6"/>
  <c r="LIH37" i="6"/>
  <c r="LII37" i="6"/>
  <c r="LIJ37" i="6"/>
  <c r="LIK37" i="6"/>
  <c r="LIL37" i="6"/>
  <c r="LIM37" i="6"/>
  <c r="LIN37" i="6"/>
  <c r="LIO37" i="6"/>
  <c r="LIP37" i="6"/>
  <c r="LIQ37" i="6"/>
  <c r="LIR37" i="6"/>
  <c r="LIS37" i="6"/>
  <c r="LIT37" i="6"/>
  <c r="LIU37" i="6"/>
  <c r="LIV37" i="6"/>
  <c r="LIW37" i="6"/>
  <c r="LIX37" i="6"/>
  <c r="LIY37" i="6"/>
  <c r="LIZ37" i="6"/>
  <c r="LJA37" i="6"/>
  <c r="LJB37" i="6"/>
  <c r="LJC37" i="6"/>
  <c r="LJD37" i="6"/>
  <c r="LJE37" i="6"/>
  <c r="LJF37" i="6"/>
  <c r="LJG37" i="6"/>
  <c r="LJH37" i="6"/>
  <c r="LJI37" i="6"/>
  <c r="LJJ37" i="6"/>
  <c r="LJK37" i="6"/>
  <c r="LJL37" i="6"/>
  <c r="LJM37" i="6"/>
  <c r="LJN37" i="6"/>
  <c r="LJO37" i="6"/>
  <c r="LJP37" i="6"/>
  <c r="LJQ37" i="6"/>
  <c r="LJR37" i="6"/>
  <c r="LJS37" i="6"/>
  <c r="LJT37" i="6"/>
  <c r="LJU37" i="6"/>
  <c r="LJV37" i="6"/>
  <c r="LJW37" i="6"/>
  <c r="LJX37" i="6"/>
  <c r="LJY37" i="6"/>
  <c r="LJZ37" i="6"/>
  <c r="LKA37" i="6"/>
  <c r="LKB37" i="6"/>
  <c r="LKC37" i="6"/>
  <c r="LKD37" i="6"/>
  <c r="LKE37" i="6"/>
  <c r="LKF37" i="6"/>
  <c r="LKG37" i="6"/>
  <c r="LKH37" i="6"/>
  <c r="LKI37" i="6"/>
  <c r="LKJ37" i="6"/>
  <c r="LKK37" i="6"/>
  <c r="LKL37" i="6"/>
  <c r="LKM37" i="6"/>
  <c r="LKN37" i="6"/>
  <c r="LKO37" i="6"/>
  <c r="LKP37" i="6"/>
  <c r="LKQ37" i="6"/>
  <c r="LKR37" i="6"/>
  <c r="LKS37" i="6"/>
  <c r="LKT37" i="6"/>
  <c r="LKU37" i="6"/>
  <c r="LKV37" i="6"/>
  <c r="LKW37" i="6"/>
  <c r="LKX37" i="6"/>
  <c r="LKY37" i="6"/>
  <c r="LKZ37" i="6"/>
  <c r="LLA37" i="6"/>
  <c r="LLB37" i="6"/>
  <c r="LLC37" i="6"/>
  <c r="LLD37" i="6"/>
  <c r="LLE37" i="6"/>
  <c r="LLF37" i="6"/>
  <c r="LLG37" i="6"/>
  <c r="LLH37" i="6"/>
  <c r="LLI37" i="6"/>
  <c r="LLJ37" i="6"/>
  <c r="LLK37" i="6"/>
  <c r="LLL37" i="6"/>
  <c r="LLM37" i="6"/>
  <c r="LLN37" i="6"/>
  <c r="LLO37" i="6"/>
  <c r="LLP37" i="6"/>
  <c r="LLQ37" i="6"/>
  <c r="LLR37" i="6"/>
  <c r="LLS37" i="6"/>
  <c r="LLT37" i="6"/>
  <c r="LLU37" i="6"/>
  <c r="LLV37" i="6"/>
  <c r="LLW37" i="6"/>
  <c r="LLX37" i="6"/>
  <c r="LLY37" i="6"/>
  <c r="LLZ37" i="6"/>
  <c r="LMA37" i="6"/>
  <c r="LMB37" i="6"/>
  <c r="LMC37" i="6"/>
  <c r="LMD37" i="6"/>
  <c r="LME37" i="6"/>
  <c r="LMF37" i="6"/>
  <c r="LMG37" i="6"/>
  <c r="LMH37" i="6"/>
  <c r="LMI37" i="6"/>
  <c r="LMJ37" i="6"/>
  <c r="LMK37" i="6"/>
  <c r="LML37" i="6"/>
  <c r="LMM37" i="6"/>
  <c r="LMN37" i="6"/>
  <c r="LMO37" i="6"/>
  <c r="LMP37" i="6"/>
  <c r="LMQ37" i="6"/>
  <c r="LMR37" i="6"/>
  <c r="LMS37" i="6"/>
  <c r="LMT37" i="6"/>
  <c r="LMU37" i="6"/>
  <c r="LMV37" i="6"/>
  <c r="LMW37" i="6"/>
  <c r="LMX37" i="6"/>
  <c r="LMY37" i="6"/>
  <c r="LMZ37" i="6"/>
  <c r="LNA37" i="6"/>
  <c r="LNB37" i="6"/>
  <c r="LNC37" i="6"/>
  <c r="LND37" i="6"/>
  <c r="LNE37" i="6"/>
  <c r="LNF37" i="6"/>
  <c r="LNG37" i="6"/>
  <c r="LNH37" i="6"/>
  <c r="LNI37" i="6"/>
  <c r="LNJ37" i="6"/>
  <c r="LNK37" i="6"/>
  <c r="LNL37" i="6"/>
  <c r="LNM37" i="6"/>
  <c r="LNN37" i="6"/>
  <c r="LNO37" i="6"/>
  <c r="LNP37" i="6"/>
  <c r="LNQ37" i="6"/>
  <c r="LNR37" i="6"/>
  <c r="LNS37" i="6"/>
  <c r="LNT37" i="6"/>
  <c r="LNU37" i="6"/>
  <c r="LNV37" i="6"/>
  <c r="LNW37" i="6"/>
  <c r="LNX37" i="6"/>
  <c r="LNY37" i="6"/>
  <c r="LNZ37" i="6"/>
  <c r="LOA37" i="6"/>
  <c r="LOB37" i="6"/>
  <c r="LOC37" i="6"/>
  <c r="LOD37" i="6"/>
  <c r="LOE37" i="6"/>
  <c r="LOF37" i="6"/>
  <c r="LOG37" i="6"/>
  <c r="LOH37" i="6"/>
  <c r="LOI37" i="6"/>
  <c r="LOJ37" i="6"/>
  <c r="LOK37" i="6"/>
  <c r="LOL37" i="6"/>
  <c r="LOM37" i="6"/>
  <c r="LON37" i="6"/>
  <c r="LOO37" i="6"/>
  <c r="LOP37" i="6"/>
  <c r="LOQ37" i="6"/>
  <c r="LOR37" i="6"/>
  <c r="LOS37" i="6"/>
  <c r="LOT37" i="6"/>
  <c r="LOU37" i="6"/>
  <c r="LOV37" i="6"/>
  <c r="LOW37" i="6"/>
  <c r="LOX37" i="6"/>
  <c r="LOY37" i="6"/>
  <c r="LOZ37" i="6"/>
  <c r="LPA37" i="6"/>
  <c r="LPB37" i="6"/>
  <c r="LPC37" i="6"/>
  <c r="LPD37" i="6"/>
  <c r="LPE37" i="6"/>
  <c r="LPF37" i="6"/>
  <c r="LPG37" i="6"/>
  <c r="LPH37" i="6"/>
  <c r="LPI37" i="6"/>
  <c r="LPJ37" i="6"/>
  <c r="LPK37" i="6"/>
  <c r="LPL37" i="6"/>
  <c r="LPM37" i="6"/>
  <c r="LPN37" i="6"/>
  <c r="LPO37" i="6"/>
  <c r="LPP37" i="6"/>
  <c r="LPQ37" i="6"/>
  <c r="LPR37" i="6"/>
  <c r="LPS37" i="6"/>
  <c r="LPT37" i="6"/>
  <c r="LPU37" i="6"/>
  <c r="LPV37" i="6"/>
  <c r="LPW37" i="6"/>
  <c r="LPX37" i="6"/>
  <c r="LPY37" i="6"/>
  <c r="LPZ37" i="6"/>
  <c r="LQA37" i="6"/>
  <c r="LQB37" i="6"/>
  <c r="LQC37" i="6"/>
  <c r="LQD37" i="6"/>
  <c r="LQE37" i="6"/>
  <c r="LQF37" i="6"/>
  <c r="LQG37" i="6"/>
  <c r="LQH37" i="6"/>
  <c r="LQI37" i="6"/>
  <c r="LQJ37" i="6"/>
  <c r="LQK37" i="6"/>
  <c r="LQL37" i="6"/>
  <c r="LQM37" i="6"/>
  <c r="LQN37" i="6"/>
  <c r="LQO37" i="6"/>
  <c r="LQP37" i="6"/>
  <c r="LQQ37" i="6"/>
  <c r="LQR37" i="6"/>
  <c r="LQS37" i="6"/>
  <c r="LQT37" i="6"/>
  <c r="LQU37" i="6"/>
  <c r="LQV37" i="6"/>
  <c r="LQW37" i="6"/>
  <c r="LQX37" i="6"/>
  <c r="LQY37" i="6"/>
  <c r="LQZ37" i="6"/>
  <c r="LRA37" i="6"/>
  <c r="LRB37" i="6"/>
  <c r="LRC37" i="6"/>
  <c r="LRD37" i="6"/>
  <c r="LRE37" i="6"/>
  <c r="LRF37" i="6"/>
  <c r="LRG37" i="6"/>
  <c r="LRH37" i="6"/>
  <c r="LRI37" i="6"/>
  <c r="LRJ37" i="6"/>
  <c r="LRK37" i="6"/>
  <c r="LRL37" i="6"/>
  <c r="LRM37" i="6"/>
  <c r="LRN37" i="6"/>
  <c r="LRO37" i="6"/>
  <c r="LRP37" i="6"/>
  <c r="LRQ37" i="6"/>
  <c r="LRR37" i="6"/>
  <c r="LRS37" i="6"/>
  <c r="LRT37" i="6"/>
  <c r="LRU37" i="6"/>
  <c r="LRV37" i="6"/>
  <c r="LRW37" i="6"/>
  <c r="LRX37" i="6"/>
  <c r="LRY37" i="6"/>
  <c r="LRZ37" i="6"/>
  <c r="LSA37" i="6"/>
  <c r="LSB37" i="6"/>
  <c r="LSC37" i="6"/>
  <c r="LSD37" i="6"/>
  <c r="LSE37" i="6"/>
  <c r="LSF37" i="6"/>
  <c r="LSG37" i="6"/>
  <c r="LSH37" i="6"/>
  <c r="LSI37" i="6"/>
  <c r="LSJ37" i="6"/>
  <c r="LSK37" i="6"/>
  <c r="LSL37" i="6"/>
  <c r="LSM37" i="6"/>
  <c r="LSN37" i="6"/>
  <c r="LSO37" i="6"/>
  <c r="LSP37" i="6"/>
  <c r="LSQ37" i="6"/>
  <c r="LSR37" i="6"/>
  <c r="LSS37" i="6"/>
  <c r="LST37" i="6"/>
  <c r="LSU37" i="6"/>
  <c r="LSV37" i="6"/>
  <c r="LSW37" i="6"/>
  <c r="LSX37" i="6"/>
  <c r="LSY37" i="6"/>
  <c r="LSZ37" i="6"/>
  <c r="LTA37" i="6"/>
  <c r="LTB37" i="6"/>
  <c r="LTC37" i="6"/>
  <c r="LTD37" i="6"/>
  <c r="LTE37" i="6"/>
  <c r="LTF37" i="6"/>
  <c r="LTG37" i="6"/>
  <c r="LTH37" i="6"/>
  <c r="LTI37" i="6"/>
  <c r="LTJ37" i="6"/>
  <c r="LTK37" i="6"/>
  <c r="LTL37" i="6"/>
  <c r="LTM37" i="6"/>
  <c r="LTN37" i="6"/>
  <c r="LTO37" i="6"/>
  <c r="LTP37" i="6"/>
  <c r="LTQ37" i="6"/>
  <c r="LTR37" i="6"/>
  <c r="LTS37" i="6"/>
  <c r="LTT37" i="6"/>
  <c r="LTU37" i="6"/>
  <c r="LTV37" i="6"/>
  <c r="LTW37" i="6"/>
  <c r="LTX37" i="6"/>
  <c r="LTY37" i="6"/>
  <c r="LTZ37" i="6"/>
  <c r="LUA37" i="6"/>
  <c r="LUB37" i="6"/>
  <c r="LUC37" i="6"/>
  <c r="LUD37" i="6"/>
  <c r="LUE37" i="6"/>
  <c r="LUF37" i="6"/>
  <c r="LUG37" i="6"/>
  <c r="LUH37" i="6"/>
  <c r="LUI37" i="6"/>
  <c r="LUJ37" i="6"/>
  <c r="LUK37" i="6"/>
  <c r="LUL37" i="6"/>
  <c r="LUM37" i="6"/>
  <c r="LUN37" i="6"/>
  <c r="LUO37" i="6"/>
  <c r="LUP37" i="6"/>
  <c r="LUQ37" i="6"/>
  <c r="LUR37" i="6"/>
  <c r="LUS37" i="6"/>
  <c r="LUT37" i="6"/>
  <c r="LUU37" i="6"/>
  <c r="LUV37" i="6"/>
  <c r="LUW37" i="6"/>
  <c r="LUX37" i="6"/>
  <c r="LUY37" i="6"/>
  <c r="LUZ37" i="6"/>
  <c r="LVA37" i="6"/>
  <c r="LVB37" i="6"/>
  <c r="LVC37" i="6"/>
  <c r="LVD37" i="6"/>
  <c r="LVE37" i="6"/>
  <c r="LVF37" i="6"/>
  <c r="LVG37" i="6"/>
  <c r="LVH37" i="6"/>
  <c r="LVI37" i="6"/>
  <c r="LVJ37" i="6"/>
  <c r="LVK37" i="6"/>
  <c r="LVL37" i="6"/>
  <c r="LVM37" i="6"/>
  <c r="LVN37" i="6"/>
  <c r="LVO37" i="6"/>
  <c r="LVP37" i="6"/>
  <c r="LVQ37" i="6"/>
  <c r="LVR37" i="6"/>
  <c r="LVS37" i="6"/>
  <c r="LVT37" i="6"/>
  <c r="LVU37" i="6"/>
  <c r="LVV37" i="6"/>
  <c r="LVW37" i="6"/>
  <c r="LVX37" i="6"/>
  <c r="LVY37" i="6"/>
  <c r="LVZ37" i="6"/>
  <c r="LWA37" i="6"/>
  <c r="LWB37" i="6"/>
  <c r="LWC37" i="6"/>
  <c r="LWD37" i="6"/>
  <c r="LWE37" i="6"/>
  <c r="LWF37" i="6"/>
  <c r="LWG37" i="6"/>
  <c r="LWH37" i="6"/>
  <c r="LWI37" i="6"/>
  <c r="LWJ37" i="6"/>
  <c r="LWK37" i="6"/>
  <c r="LWL37" i="6"/>
  <c r="LWM37" i="6"/>
  <c r="LWN37" i="6"/>
  <c r="LWO37" i="6"/>
  <c r="LWP37" i="6"/>
  <c r="LWQ37" i="6"/>
  <c r="LWR37" i="6"/>
  <c r="LWS37" i="6"/>
  <c r="LWT37" i="6"/>
  <c r="LWU37" i="6"/>
  <c r="LWV37" i="6"/>
  <c r="LWW37" i="6"/>
  <c r="LWX37" i="6"/>
  <c r="LWY37" i="6"/>
  <c r="LWZ37" i="6"/>
  <c r="LXA37" i="6"/>
  <c r="LXB37" i="6"/>
  <c r="LXC37" i="6"/>
  <c r="LXD37" i="6"/>
  <c r="LXE37" i="6"/>
  <c r="LXF37" i="6"/>
  <c r="LXG37" i="6"/>
  <c r="LXH37" i="6"/>
  <c r="LXI37" i="6"/>
  <c r="LXJ37" i="6"/>
  <c r="LXK37" i="6"/>
  <c r="LXL37" i="6"/>
  <c r="LXM37" i="6"/>
  <c r="LXN37" i="6"/>
  <c r="LXO37" i="6"/>
  <c r="LXP37" i="6"/>
  <c r="LXQ37" i="6"/>
  <c r="LXR37" i="6"/>
  <c r="LXS37" i="6"/>
  <c r="LXT37" i="6"/>
  <c r="LXU37" i="6"/>
  <c r="LXV37" i="6"/>
  <c r="LXW37" i="6"/>
  <c r="LXX37" i="6"/>
  <c r="LXY37" i="6"/>
  <c r="LXZ37" i="6"/>
  <c r="LYA37" i="6"/>
  <c r="LYB37" i="6"/>
  <c r="LYC37" i="6"/>
  <c r="LYD37" i="6"/>
  <c r="LYE37" i="6"/>
  <c r="LYF37" i="6"/>
  <c r="LYG37" i="6"/>
  <c r="LYH37" i="6"/>
  <c r="LYI37" i="6"/>
  <c r="LYJ37" i="6"/>
  <c r="LYK37" i="6"/>
  <c r="LYL37" i="6"/>
  <c r="LYM37" i="6"/>
  <c r="LYN37" i="6"/>
  <c r="LYO37" i="6"/>
  <c r="LYP37" i="6"/>
  <c r="LYQ37" i="6"/>
  <c r="LYR37" i="6"/>
  <c r="LYS37" i="6"/>
  <c r="LYT37" i="6"/>
  <c r="LYU37" i="6"/>
  <c r="LYV37" i="6"/>
  <c r="LYW37" i="6"/>
  <c r="LYX37" i="6"/>
  <c r="LYY37" i="6"/>
  <c r="LYZ37" i="6"/>
  <c r="LZA37" i="6"/>
  <c r="LZB37" i="6"/>
  <c r="LZC37" i="6"/>
  <c r="LZD37" i="6"/>
  <c r="LZE37" i="6"/>
  <c r="LZF37" i="6"/>
  <c r="LZG37" i="6"/>
  <c r="LZH37" i="6"/>
  <c r="LZI37" i="6"/>
  <c r="LZJ37" i="6"/>
  <c r="LZK37" i="6"/>
  <c r="LZL37" i="6"/>
  <c r="LZM37" i="6"/>
  <c r="LZN37" i="6"/>
  <c r="LZO37" i="6"/>
  <c r="LZP37" i="6"/>
  <c r="LZQ37" i="6"/>
  <c r="LZR37" i="6"/>
  <c r="LZS37" i="6"/>
  <c r="LZT37" i="6"/>
  <c r="LZU37" i="6"/>
  <c r="LZV37" i="6"/>
  <c r="LZW37" i="6"/>
  <c r="LZX37" i="6"/>
  <c r="LZY37" i="6"/>
  <c r="LZZ37" i="6"/>
  <c r="MAA37" i="6"/>
  <c r="MAB37" i="6"/>
  <c r="MAC37" i="6"/>
  <c r="MAD37" i="6"/>
  <c r="MAE37" i="6"/>
  <c r="MAF37" i="6"/>
  <c r="MAG37" i="6"/>
  <c r="MAH37" i="6"/>
  <c r="MAI37" i="6"/>
  <c r="MAJ37" i="6"/>
  <c r="MAK37" i="6"/>
  <c r="MAL37" i="6"/>
  <c r="MAM37" i="6"/>
  <c r="MAN37" i="6"/>
  <c r="MAO37" i="6"/>
  <c r="MAP37" i="6"/>
  <c r="MAQ37" i="6"/>
  <c r="MAR37" i="6"/>
  <c r="MAS37" i="6"/>
  <c r="MAT37" i="6"/>
  <c r="MAU37" i="6"/>
  <c r="MAV37" i="6"/>
  <c r="MAW37" i="6"/>
  <c r="MAX37" i="6"/>
  <c r="MAY37" i="6"/>
  <c r="MAZ37" i="6"/>
  <c r="MBA37" i="6"/>
  <c r="MBB37" i="6"/>
  <c r="MBC37" i="6"/>
  <c r="MBD37" i="6"/>
  <c r="MBE37" i="6"/>
  <c r="MBF37" i="6"/>
  <c r="MBG37" i="6"/>
  <c r="MBH37" i="6"/>
  <c r="MBI37" i="6"/>
  <c r="MBJ37" i="6"/>
  <c r="MBK37" i="6"/>
  <c r="MBL37" i="6"/>
  <c r="MBM37" i="6"/>
  <c r="MBN37" i="6"/>
  <c r="MBO37" i="6"/>
  <c r="MBP37" i="6"/>
  <c r="MBQ37" i="6"/>
  <c r="MBR37" i="6"/>
  <c r="MBS37" i="6"/>
  <c r="MBT37" i="6"/>
  <c r="MBU37" i="6"/>
  <c r="MBV37" i="6"/>
  <c r="MBW37" i="6"/>
  <c r="MBX37" i="6"/>
  <c r="MBY37" i="6"/>
  <c r="MBZ37" i="6"/>
  <c r="MCA37" i="6"/>
  <c r="MCB37" i="6"/>
  <c r="MCC37" i="6"/>
  <c r="MCD37" i="6"/>
  <c r="MCE37" i="6"/>
  <c r="MCF37" i="6"/>
  <c r="MCG37" i="6"/>
  <c r="MCH37" i="6"/>
  <c r="MCI37" i="6"/>
  <c r="MCJ37" i="6"/>
  <c r="MCK37" i="6"/>
  <c r="MCL37" i="6"/>
  <c r="MCM37" i="6"/>
  <c r="MCN37" i="6"/>
  <c r="MCO37" i="6"/>
  <c r="MCP37" i="6"/>
  <c r="MCQ37" i="6"/>
  <c r="MCR37" i="6"/>
  <c r="MCS37" i="6"/>
  <c r="MCT37" i="6"/>
  <c r="MCU37" i="6"/>
  <c r="MCV37" i="6"/>
  <c r="MCW37" i="6"/>
  <c r="MCX37" i="6"/>
  <c r="MCY37" i="6"/>
  <c r="MCZ37" i="6"/>
  <c r="MDA37" i="6"/>
  <c r="MDB37" i="6"/>
  <c r="MDC37" i="6"/>
  <c r="MDD37" i="6"/>
  <c r="MDE37" i="6"/>
  <c r="MDF37" i="6"/>
  <c r="MDG37" i="6"/>
  <c r="MDH37" i="6"/>
  <c r="MDI37" i="6"/>
  <c r="MDJ37" i="6"/>
  <c r="MDK37" i="6"/>
  <c r="MDL37" i="6"/>
  <c r="MDM37" i="6"/>
  <c r="MDN37" i="6"/>
  <c r="MDO37" i="6"/>
  <c r="MDP37" i="6"/>
  <c r="MDQ37" i="6"/>
  <c r="MDR37" i="6"/>
  <c r="MDS37" i="6"/>
  <c r="MDT37" i="6"/>
  <c r="MDU37" i="6"/>
  <c r="MDV37" i="6"/>
  <c r="MDW37" i="6"/>
  <c r="MDX37" i="6"/>
  <c r="MDY37" i="6"/>
  <c r="MDZ37" i="6"/>
  <c r="MEA37" i="6"/>
  <c r="MEB37" i="6"/>
  <c r="MEC37" i="6"/>
  <c r="MED37" i="6"/>
  <c r="MEE37" i="6"/>
  <c r="MEF37" i="6"/>
  <c r="MEG37" i="6"/>
  <c r="MEH37" i="6"/>
  <c r="MEI37" i="6"/>
  <c r="MEJ37" i="6"/>
  <c r="MEK37" i="6"/>
  <c r="MEL37" i="6"/>
  <c r="MEM37" i="6"/>
  <c r="MEN37" i="6"/>
  <c r="MEO37" i="6"/>
  <c r="MEP37" i="6"/>
  <c r="MEQ37" i="6"/>
  <c r="MER37" i="6"/>
  <c r="MES37" i="6"/>
  <c r="MET37" i="6"/>
  <c r="MEU37" i="6"/>
  <c r="MEV37" i="6"/>
  <c r="MEW37" i="6"/>
  <c r="MEX37" i="6"/>
  <c r="MEY37" i="6"/>
  <c r="MEZ37" i="6"/>
  <c r="MFA37" i="6"/>
  <c r="MFB37" i="6"/>
  <c r="MFC37" i="6"/>
  <c r="MFD37" i="6"/>
  <c r="MFE37" i="6"/>
  <c r="MFF37" i="6"/>
  <c r="MFG37" i="6"/>
  <c r="MFH37" i="6"/>
  <c r="MFI37" i="6"/>
  <c r="MFJ37" i="6"/>
  <c r="MFK37" i="6"/>
  <c r="MFL37" i="6"/>
  <c r="MFM37" i="6"/>
  <c r="MFN37" i="6"/>
  <c r="MFO37" i="6"/>
  <c r="MFP37" i="6"/>
  <c r="MFQ37" i="6"/>
  <c r="MFR37" i="6"/>
  <c r="MFS37" i="6"/>
  <c r="MFT37" i="6"/>
  <c r="MFU37" i="6"/>
  <c r="MFV37" i="6"/>
  <c r="MFW37" i="6"/>
  <c r="MFX37" i="6"/>
  <c r="MFY37" i="6"/>
  <c r="MFZ37" i="6"/>
  <c r="MGA37" i="6"/>
  <c r="MGB37" i="6"/>
  <c r="MGC37" i="6"/>
  <c r="MGD37" i="6"/>
  <c r="MGE37" i="6"/>
  <c r="MGF37" i="6"/>
  <c r="MGG37" i="6"/>
  <c r="MGH37" i="6"/>
  <c r="MGI37" i="6"/>
  <c r="MGJ37" i="6"/>
  <c r="MGK37" i="6"/>
  <c r="MGL37" i="6"/>
  <c r="MGM37" i="6"/>
  <c r="MGN37" i="6"/>
  <c r="MGO37" i="6"/>
  <c r="MGP37" i="6"/>
  <c r="MGQ37" i="6"/>
  <c r="MGR37" i="6"/>
  <c r="MGS37" i="6"/>
  <c r="MGT37" i="6"/>
  <c r="MGU37" i="6"/>
  <c r="MGV37" i="6"/>
  <c r="MGW37" i="6"/>
  <c r="MGX37" i="6"/>
  <c r="MGY37" i="6"/>
  <c r="MGZ37" i="6"/>
  <c r="MHA37" i="6"/>
  <c r="MHB37" i="6"/>
  <c r="MHC37" i="6"/>
  <c r="MHD37" i="6"/>
  <c r="MHE37" i="6"/>
  <c r="MHF37" i="6"/>
  <c r="MHG37" i="6"/>
  <c r="MHH37" i="6"/>
  <c r="MHI37" i="6"/>
  <c r="MHJ37" i="6"/>
  <c r="MHK37" i="6"/>
  <c r="MHL37" i="6"/>
  <c r="MHM37" i="6"/>
  <c r="MHN37" i="6"/>
  <c r="MHO37" i="6"/>
  <c r="MHP37" i="6"/>
  <c r="MHQ37" i="6"/>
  <c r="MHR37" i="6"/>
  <c r="MHS37" i="6"/>
  <c r="MHT37" i="6"/>
  <c r="MHU37" i="6"/>
  <c r="MHV37" i="6"/>
  <c r="MHW37" i="6"/>
  <c r="MHX37" i="6"/>
  <c r="MHY37" i="6"/>
  <c r="MHZ37" i="6"/>
  <c r="MIA37" i="6"/>
  <c r="MIB37" i="6"/>
  <c r="MIC37" i="6"/>
  <c r="MID37" i="6"/>
  <c r="MIE37" i="6"/>
  <c r="MIF37" i="6"/>
  <c r="MIG37" i="6"/>
  <c r="MIH37" i="6"/>
  <c r="MII37" i="6"/>
  <c r="MIJ37" i="6"/>
  <c r="MIK37" i="6"/>
  <c r="MIL37" i="6"/>
  <c r="MIM37" i="6"/>
  <c r="MIN37" i="6"/>
  <c r="MIO37" i="6"/>
  <c r="MIP37" i="6"/>
  <c r="MIQ37" i="6"/>
  <c r="MIR37" i="6"/>
  <c r="MIS37" i="6"/>
  <c r="MIT37" i="6"/>
  <c r="MIU37" i="6"/>
  <c r="MIV37" i="6"/>
  <c r="MIW37" i="6"/>
  <c r="MIX37" i="6"/>
  <c r="MIY37" i="6"/>
  <c r="MIZ37" i="6"/>
  <c r="MJA37" i="6"/>
  <c r="MJB37" i="6"/>
  <c r="MJC37" i="6"/>
  <c r="MJD37" i="6"/>
  <c r="MJE37" i="6"/>
  <c r="MJF37" i="6"/>
  <c r="MJG37" i="6"/>
  <c r="MJH37" i="6"/>
  <c r="MJI37" i="6"/>
  <c r="MJJ37" i="6"/>
  <c r="MJK37" i="6"/>
  <c r="MJL37" i="6"/>
  <c r="MJM37" i="6"/>
  <c r="MJN37" i="6"/>
  <c r="MJO37" i="6"/>
  <c r="MJP37" i="6"/>
  <c r="MJQ37" i="6"/>
  <c r="MJR37" i="6"/>
  <c r="MJS37" i="6"/>
  <c r="MJT37" i="6"/>
  <c r="MJU37" i="6"/>
  <c r="MJV37" i="6"/>
  <c r="MJW37" i="6"/>
  <c r="MJX37" i="6"/>
  <c r="MJY37" i="6"/>
  <c r="MJZ37" i="6"/>
  <c r="MKA37" i="6"/>
  <c r="MKB37" i="6"/>
  <c r="MKC37" i="6"/>
  <c r="MKD37" i="6"/>
  <c r="MKE37" i="6"/>
  <c r="MKF37" i="6"/>
  <c r="MKG37" i="6"/>
  <c r="MKH37" i="6"/>
  <c r="MKI37" i="6"/>
  <c r="MKJ37" i="6"/>
  <c r="MKK37" i="6"/>
  <c r="MKL37" i="6"/>
  <c r="MKM37" i="6"/>
  <c r="MKN37" i="6"/>
  <c r="MKO37" i="6"/>
  <c r="MKP37" i="6"/>
  <c r="MKQ37" i="6"/>
  <c r="MKR37" i="6"/>
  <c r="MKS37" i="6"/>
  <c r="MKT37" i="6"/>
  <c r="MKU37" i="6"/>
  <c r="MKV37" i="6"/>
  <c r="MKW37" i="6"/>
  <c r="MKX37" i="6"/>
  <c r="MKY37" i="6"/>
  <c r="MKZ37" i="6"/>
  <c r="MLA37" i="6"/>
  <c r="MLB37" i="6"/>
  <c r="MLC37" i="6"/>
  <c r="MLD37" i="6"/>
  <c r="MLE37" i="6"/>
  <c r="MLF37" i="6"/>
  <c r="MLG37" i="6"/>
  <c r="MLH37" i="6"/>
  <c r="MLI37" i="6"/>
  <c r="MLJ37" i="6"/>
  <c r="MLK37" i="6"/>
  <c r="MLL37" i="6"/>
  <c r="MLM37" i="6"/>
  <c r="MLN37" i="6"/>
  <c r="MLO37" i="6"/>
  <c r="MLP37" i="6"/>
  <c r="MLQ37" i="6"/>
  <c r="MLR37" i="6"/>
  <c r="MLS37" i="6"/>
  <c r="MLT37" i="6"/>
  <c r="MLU37" i="6"/>
  <c r="MLV37" i="6"/>
  <c r="MLW37" i="6"/>
  <c r="MLX37" i="6"/>
  <c r="MLY37" i="6"/>
  <c r="MLZ37" i="6"/>
  <c r="MMA37" i="6"/>
  <c r="MMB37" i="6"/>
  <c r="MMC37" i="6"/>
  <c r="MMD37" i="6"/>
  <c r="MME37" i="6"/>
  <c r="MMF37" i="6"/>
  <c r="MMG37" i="6"/>
  <c r="MMH37" i="6"/>
  <c r="MMI37" i="6"/>
  <c r="MMJ37" i="6"/>
  <c r="MMK37" i="6"/>
  <c r="MML37" i="6"/>
  <c r="MMM37" i="6"/>
  <c r="MMN37" i="6"/>
  <c r="MMO37" i="6"/>
  <c r="MMP37" i="6"/>
  <c r="MMQ37" i="6"/>
  <c r="MMR37" i="6"/>
  <c r="MMS37" i="6"/>
  <c r="MMT37" i="6"/>
  <c r="MMU37" i="6"/>
  <c r="MMV37" i="6"/>
  <c r="MMW37" i="6"/>
  <c r="MMX37" i="6"/>
  <c r="MMY37" i="6"/>
  <c r="MMZ37" i="6"/>
  <c r="MNA37" i="6"/>
  <c r="MNB37" i="6"/>
  <c r="MNC37" i="6"/>
  <c r="MND37" i="6"/>
  <c r="MNE37" i="6"/>
  <c r="MNF37" i="6"/>
  <c r="MNG37" i="6"/>
  <c r="MNH37" i="6"/>
  <c r="MNI37" i="6"/>
  <c r="MNJ37" i="6"/>
  <c r="MNK37" i="6"/>
  <c r="MNL37" i="6"/>
  <c r="MNM37" i="6"/>
  <c r="MNN37" i="6"/>
  <c r="MNO37" i="6"/>
  <c r="MNP37" i="6"/>
  <c r="MNQ37" i="6"/>
  <c r="MNR37" i="6"/>
  <c r="MNS37" i="6"/>
  <c r="MNT37" i="6"/>
  <c r="MNU37" i="6"/>
  <c r="MNV37" i="6"/>
  <c r="MNW37" i="6"/>
  <c r="MNX37" i="6"/>
  <c r="MNY37" i="6"/>
  <c r="MNZ37" i="6"/>
  <c r="MOA37" i="6"/>
  <c r="MOB37" i="6"/>
  <c r="MOC37" i="6"/>
  <c r="MOD37" i="6"/>
  <c r="MOE37" i="6"/>
  <c r="MOF37" i="6"/>
  <c r="MOG37" i="6"/>
  <c r="MOH37" i="6"/>
  <c r="MOI37" i="6"/>
  <c r="MOJ37" i="6"/>
  <c r="MOK37" i="6"/>
  <c r="MOL37" i="6"/>
  <c r="MOM37" i="6"/>
  <c r="MON37" i="6"/>
  <c r="MOO37" i="6"/>
  <c r="MOP37" i="6"/>
  <c r="MOQ37" i="6"/>
  <c r="MOR37" i="6"/>
  <c r="MOS37" i="6"/>
  <c r="MOT37" i="6"/>
  <c r="MOU37" i="6"/>
  <c r="MOV37" i="6"/>
  <c r="MOW37" i="6"/>
  <c r="MOX37" i="6"/>
  <c r="MOY37" i="6"/>
  <c r="MOZ37" i="6"/>
  <c r="MPA37" i="6"/>
  <c r="MPB37" i="6"/>
  <c r="MPC37" i="6"/>
  <c r="MPD37" i="6"/>
  <c r="MPE37" i="6"/>
  <c r="MPF37" i="6"/>
  <c r="MPG37" i="6"/>
  <c r="MPH37" i="6"/>
  <c r="MPI37" i="6"/>
  <c r="MPJ37" i="6"/>
  <c r="MPK37" i="6"/>
  <c r="MPL37" i="6"/>
  <c r="MPM37" i="6"/>
  <c r="MPN37" i="6"/>
  <c r="MPO37" i="6"/>
  <c r="MPP37" i="6"/>
  <c r="MPQ37" i="6"/>
  <c r="MPR37" i="6"/>
  <c r="MPS37" i="6"/>
  <c r="MPT37" i="6"/>
  <c r="MPU37" i="6"/>
  <c r="MPV37" i="6"/>
  <c r="MPW37" i="6"/>
  <c r="MPX37" i="6"/>
  <c r="MPY37" i="6"/>
  <c r="MPZ37" i="6"/>
  <c r="MQA37" i="6"/>
  <c r="MQB37" i="6"/>
  <c r="MQC37" i="6"/>
  <c r="MQD37" i="6"/>
  <c r="MQE37" i="6"/>
  <c r="MQF37" i="6"/>
  <c r="MQG37" i="6"/>
  <c r="MQH37" i="6"/>
  <c r="MQI37" i="6"/>
  <c r="MQJ37" i="6"/>
  <c r="MQK37" i="6"/>
  <c r="MQL37" i="6"/>
  <c r="MQM37" i="6"/>
  <c r="MQN37" i="6"/>
  <c r="MQO37" i="6"/>
  <c r="MQP37" i="6"/>
  <c r="MQQ37" i="6"/>
  <c r="MQR37" i="6"/>
  <c r="MQS37" i="6"/>
  <c r="MQT37" i="6"/>
  <c r="MQU37" i="6"/>
  <c r="MQV37" i="6"/>
  <c r="MQW37" i="6"/>
  <c r="MQX37" i="6"/>
  <c r="MQY37" i="6"/>
  <c r="MQZ37" i="6"/>
  <c r="MRA37" i="6"/>
  <c r="MRB37" i="6"/>
  <c r="MRC37" i="6"/>
  <c r="MRD37" i="6"/>
  <c r="MRE37" i="6"/>
  <c r="MRF37" i="6"/>
  <c r="MRG37" i="6"/>
  <c r="MRH37" i="6"/>
  <c r="MRI37" i="6"/>
  <c r="MRJ37" i="6"/>
  <c r="MRK37" i="6"/>
  <c r="MRL37" i="6"/>
  <c r="MRM37" i="6"/>
  <c r="MRN37" i="6"/>
  <c r="MRO37" i="6"/>
  <c r="MRP37" i="6"/>
  <c r="MRQ37" i="6"/>
  <c r="MRR37" i="6"/>
  <c r="MRS37" i="6"/>
  <c r="MRT37" i="6"/>
  <c r="MRU37" i="6"/>
  <c r="MRV37" i="6"/>
  <c r="MRW37" i="6"/>
  <c r="MRX37" i="6"/>
  <c r="MRY37" i="6"/>
  <c r="MRZ37" i="6"/>
  <c r="MSA37" i="6"/>
  <c r="MSB37" i="6"/>
  <c r="MSC37" i="6"/>
  <c r="MSD37" i="6"/>
  <c r="MSE37" i="6"/>
  <c r="MSF37" i="6"/>
  <c r="MSG37" i="6"/>
  <c r="MSH37" i="6"/>
  <c r="MSI37" i="6"/>
  <c r="MSJ37" i="6"/>
  <c r="MSK37" i="6"/>
  <c r="MSL37" i="6"/>
  <c r="MSM37" i="6"/>
  <c r="MSN37" i="6"/>
  <c r="MSO37" i="6"/>
  <c r="MSP37" i="6"/>
  <c r="MSQ37" i="6"/>
  <c r="MSR37" i="6"/>
  <c r="MSS37" i="6"/>
  <c r="MST37" i="6"/>
  <c r="MSU37" i="6"/>
  <c r="MSV37" i="6"/>
  <c r="MSW37" i="6"/>
  <c r="MSX37" i="6"/>
  <c r="MSY37" i="6"/>
  <c r="MSZ37" i="6"/>
  <c r="MTA37" i="6"/>
  <c r="MTB37" i="6"/>
  <c r="MTC37" i="6"/>
  <c r="MTD37" i="6"/>
  <c r="MTE37" i="6"/>
  <c r="MTF37" i="6"/>
  <c r="MTG37" i="6"/>
  <c r="MTH37" i="6"/>
  <c r="MTI37" i="6"/>
  <c r="MTJ37" i="6"/>
  <c r="MTK37" i="6"/>
  <c r="MTL37" i="6"/>
  <c r="MTM37" i="6"/>
  <c r="MTN37" i="6"/>
  <c r="MTO37" i="6"/>
  <c r="MTP37" i="6"/>
  <c r="MTQ37" i="6"/>
  <c r="MTR37" i="6"/>
  <c r="MTS37" i="6"/>
  <c r="MTT37" i="6"/>
  <c r="MTU37" i="6"/>
  <c r="MTV37" i="6"/>
  <c r="MTW37" i="6"/>
  <c r="MTX37" i="6"/>
  <c r="MTY37" i="6"/>
  <c r="MTZ37" i="6"/>
  <c r="MUA37" i="6"/>
  <c r="MUB37" i="6"/>
  <c r="MUC37" i="6"/>
  <c r="MUD37" i="6"/>
  <c r="MUE37" i="6"/>
  <c r="MUF37" i="6"/>
  <c r="MUG37" i="6"/>
  <c r="MUH37" i="6"/>
  <c r="MUI37" i="6"/>
  <c r="MUJ37" i="6"/>
  <c r="MUK37" i="6"/>
  <c r="MUL37" i="6"/>
  <c r="MUM37" i="6"/>
  <c r="MUN37" i="6"/>
  <c r="MUO37" i="6"/>
  <c r="MUP37" i="6"/>
  <c r="MUQ37" i="6"/>
  <c r="MUR37" i="6"/>
  <c r="MUS37" i="6"/>
  <c r="MUT37" i="6"/>
  <c r="MUU37" i="6"/>
  <c r="MUV37" i="6"/>
  <c r="MUW37" i="6"/>
  <c r="MUX37" i="6"/>
  <c r="MUY37" i="6"/>
  <c r="MUZ37" i="6"/>
  <c r="MVA37" i="6"/>
  <c r="MVB37" i="6"/>
  <c r="MVC37" i="6"/>
  <c r="MVD37" i="6"/>
  <c r="MVE37" i="6"/>
  <c r="MVF37" i="6"/>
  <c r="MVG37" i="6"/>
  <c r="MVH37" i="6"/>
  <c r="MVI37" i="6"/>
  <c r="MVJ37" i="6"/>
  <c r="MVK37" i="6"/>
  <c r="MVL37" i="6"/>
  <c r="MVM37" i="6"/>
  <c r="MVN37" i="6"/>
  <c r="MVO37" i="6"/>
  <c r="MVP37" i="6"/>
  <c r="MVQ37" i="6"/>
  <c r="MVR37" i="6"/>
  <c r="MVS37" i="6"/>
  <c r="MVT37" i="6"/>
  <c r="MVU37" i="6"/>
  <c r="MVV37" i="6"/>
  <c r="MVW37" i="6"/>
  <c r="MVX37" i="6"/>
  <c r="MVY37" i="6"/>
  <c r="MVZ37" i="6"/>
  <c r="MWA37" i="6"/>
  <c r="MWB37" i="6"/>
  <c r="MWC37" i="6"/>
  <c r="MWD37" i="6"/>
  <c r="MWE37" i="6"/>
  <c r="MWF37" i="6"/>
  <c r="MWG37" i="6"/>
  <c r="MWH37" i="6"/>
  <c r="MWI37" i="6"/>
  <c r="MWJ37" i="6"/>
  <c r="MWK37" i="6"/>
  <c r="MWL37" i="6"/>
  <c r="MWM37" i="6"/>
  <c r="MWN37" i="6"/>
  <c r="MWO37" i="6"/>
  <c r="MWP37" i="6"/>
  <c r="MWQ37" i="6"/>
  <c r="MWR37" i="6"/>
  <c r="MWS37" i="6"/>
  <c r="MWT37" i="6"/>
  <c r="MWU37" i="6"/>
  <c r="MWV37" i="6"/>
  <c r="MWW37" i="6"/>
  <c r="MWX37" i="6"/>
  <c r="MWY37" i="6"/>
  <c r="MWZ37" i="6"/>
  <c r="MXA37" i="6"/>
  <c r="MXB37" i="6"/>
  <c r="MXC37" i="6"/>
  <c r="MXD37" i="6"/>
  <c r="MXE37" i="6"/>
  <c r="MXF37" i="6"/>
  <c r="MXG37" i="6"/>
  <c r="MXH37" i="6"/>
  <c r="MXI37" i="6"/>
  <c r="MXJ37" i="6"/>
  <c r="MXK37" i="6"/>
  <c r="MXL37" i="6"/>
  <c r="MXM37" i="6"/>
  <c r="MXN37" i="6"/>
  <c r="MXO37" i="6"/>
  <c r="MXP37" i="6"/>
  <c r="MXQ37" i="6"/>
  <c r="MXR37" i="6"/>
  <c r="MXS37" i="6"/>
  <c r="MXT37" i="6"/>
  <c r="MXU37" i="6"/>
  <c r="MXV37" i="6"/>
  <c r="MXW37" i="6"/>
  <c r="MXX37" i="6"/>
  <c r="MXY37" i="6"/>
  <c r="MXZ37" i="6"/>
  <c r="MYA37" i="6"/>
  <c r="MYB37" i="6"/>
  <c r="MYC37" i="6"/>
  <c r="MYD37" i="6"/>
  <c r="MYE37" i="6"/>
  <c r="MYF37" i="6"/>
  <c r="MYG37" i="6"/>
  <c r="MYH37" i="6"/>
  <c r="MYI37" i="6"/>
  <c r="MYJ37" i="6"/>
  <c r="MYK37" i="6"/>
  <c r="MYL37" i="6"/>
  <c r="MYM37" i="6"/>
  <c r="MYN37" i="6"/>
  <c r="MYO37" i="6"/>
  <c r="MYP37" i="6"/>
  <c r="MYQ37" i="6"/>
  <c r="MYR37" i="6"/>
  <c r="MYS37" i="6"/>
  <c r="MYT37" i="6"/>
  <c r="MYU37" i="6"/>
  <c r="MYV37" i="6"/>
  <c r="MYW37" i="6"/>
  <c r="MYX37" i="6"/>
  <c r="MYY37" i="6"/>
  <c r="MYZ37" i="6"/>
  <c r="MZA37" i="6"/>
  <c r="MZB37" i="6"/>
  <c r="MZC37" i="6"/>
  <c r="MZD37" i="6"/>
  <c r="MZE37" i="6"/>
  <c r="MZF37" i="6"/>
  <c r="MZG37" i="6"/>
  <c r="MZH37" i="6"/>
  <c r="MZI37" i="6"/>
  <c r="MZJ37" i="6"/>
  <c r="MZK37" i="6"/>
  <c r="MZL37" i="6"/>
  <c r="MZM37" i="6"/>
  <c r="MZN37" i="6"/>
  <c r="MZO37" i="6"/>
  <c r="MZP37" i="6"/>
  <c r="MZQ37" i="6"/>
  <c r="MZR37" i="6"/>
  <c r="MZS37" i="6"/>
  <c r="MZT37" i="6"/>
  <c r="MZU37" i="6"/>
  <c r="MZV37" i="6"/>
  <c r="MZW37" i="6"/>
  <c r="MZX37" i="6"/>
  <c r="MZY37" i="6"/>
  <c r="MZZ37" i="6"/>
  <c r="NAA37" i="6"/>
  <c r="NAB37" i="6"/>
  <c r="NAC37" i="6"/>
  <c r="NAD37" i="6"/>
  <c r="NAE37" i="6"/>
  <c r="NAF37" i="6"/>
  <c r="NAG37" i="6"/>
  <c r="NAH37" i="6"/>
  <c r="NAI37" i="6"/>
  <c r="NAJ37" i="6"/>
  <c r="NAK37" i="6"/>
  <c r="NAL37" i="6"/>
  <c r="NAM37" i="6"/>
  <c r="NAN37" i="6"/>
  <c r="NAO37" i="6"/>
  <c r="NAP37" i="6"/>
  <c r="NAQ37" i="6"/>
  <c r="NAR37" i="6"/>
  <c r="NAS37" i="6"/>
  <c r="NAT37" i="6"/>
  <c r="NAU37" i="6"/>
  <c r="NAV37" i="6"/>
  <c r="NAW37" i="6"/>
  <c r="NAX37" i="6"/>
  <c r="NAY37" i="6"/>
  <c r="NAZ37" i="6"/>
  <c r="NBA37" i="6"/>
  <c r="NBB37" i="6"/>
  <c r="NBC37" i="6"/>
  <c r="NBD37" i="6"/>
  <c r="NBE37" i="6"/>
  <c r="NBF37" i="6"/>
  <c r="NBG37" i="6"/>
  <c r="NBH37" i="6"/>
  <c r="NBI37" i="6"/>
  <c r="NBJ37" i="6"/>
  <c r="NBK37" i="6"/>
  <c r="NBL37" i="6"/>
  <c r="NBM37" i="6"/>
  <c r="NBN37" i="6"/>
  <c r="NBO37" i="6"/>
  <c r="NBP37" i="6"/>
  <c r="NBQ37" i="6"/>
  <c r="NBR37" i="6"/>
  <c r="NBS37" i="6"/>
  <c r="NBT37" i="6"/>
  <c r="NBU37" i="6"/>
  <c r="NBV37" i="6"/>
  <c r="NBW37" i="6"/>
  <c r="NBX37" i="6"/>
  <c r="NBY37" i="6"/>
  <c r="NBZ37" i="6"/>
  <c r="NCA37" i="6"/>
  <c r="NCB37" i="6"/>
  <c r="NCC37" i="6"/>
  <c r="NCD37" i="6"/>
  <c r="NCE37" i="6"/>
  <c r="NCF37" i="6"/>
  <c r="NCG37" i="6"/>
  <c r="NCH37" i="6"/>
  <c r="NCI37" i="6"/>
  <c r="NCJ37" i="6"/>
  <c r="NCK37" i="6"/>
  <c r="NCL37" i="6"/>
  <c r="NCM37" i="6"/>
  <c r="NCN37" i="6"/>
  <c r="NCO37" i="6"/>
  <c r="NCP37" i="6"/>
  <c r="NCQ37" i="6"/>
  <c r="NCR37" i="6"/>
  <c r="NCS37" i="6"/>
  <c r="NCT37" i="6"/>
  <c r="NCU37" i="6"/>
  <c r="NCV37" i="6"/>
  <c r="NCW37" i="6"/>
  <c r="NCX37" i="6"/>
  <c r="NCY37" i="6"/>
  <c r="NCZ37" i="6"/>
  <c r="NDA37" i="6"/>
  <c r="NDB37" i="6"/>
  <c r="NDC37" i="6"/>
  <c r="NDD37" i="6"/>
  <c r="NDE37" i="6"/>
  <c r="NDF37" i="6"/>
  <c r="NDG37" i="6"/>
  <c r="NDH37" i="6"/>
  <c r="NDI37" i="6"/>
  <c r="NDJ37" i="6"/>
  <c r="NDK37" i="6"/>
  <c r="NDL37" i="6"/>
  <c r="NDM37" i="6"/>
  <c r="NDN37" i="6"/>
  <c r="NDO37" i="6"/>
  <c r="NDP37" i="6"/>
  <c r="NDQ37" i="6"/>
  <c r="NDR37" i="6"/>
  <c r="NDS37" i="6"/>
  <c r="NDT37" i="6"/>
  <c r="NDU37" i="6"/>
  <c r="NDV37" i="6"/>
  <c r="NDW37" i="6"/>
  <c r="NDX37" i="6"/>
  <c r="NDY37" i="6"/>
  <c r="NDZ37" i="6"/>
  <c r="NEA37" i="6"/>
  <c r="NEB37" i="6"/>
  <c r="NEC37" i="6"/>
  <c r="NED37" i="6"/>
  <c r="NEE37" i="6"/>
  <c r="NEF37" i="6"/>
  <c r="NEG37" i="6"/>
  <c r="NEH37" i="6"/>
  <c r="NEI37" i="6"/>
  <c r="NEJ37" i="6"/>
  <c r="NEK37" i="6"/>
  <c r="NEL37" i="6"/>
  <c r="NEM37" i="6"/>
  <c r="NEN37" i="6"/>
  <c r="NEO37" i="6"/>
  <c r="NEP37" i="6"/>
  <c r="NEQ37" i="6"/>
  <c r="NER37" i="6"/>
  <c r="NES37" i="6"/>
  <c r="NET37" i="6"/>
  <c r="NEU37" i="6"/>
  <c r="NEV37" i="6"/>
  <c r="NEW37" i="6"/>
  <c r="NEX37" i="6"/>
  <c r="NEY37" i="6"/>
  <c r="NEZ37" i="6"/>
  <c r="NFA37" i="6"/>
  <c r="NFB37" i="6"/>
  <c r="NFC37" i="6"/>
  <c r="NFD37" i="6"/>
  <c r="NFE37" i="6"/>
  <c r="NFF37" i="6"/>
  <c r="NFG37" i="6"/>
  <c r="NFH37" i="6"/>
  <c r="NFI37" i="6"/>
  <c r="NFJ37" i="6"/>
  <c r="NFK37" i="6"/>
  <c r="NFL37" i="6"/>
  <c r="NFM37" i="6"/>
  <c r="NFN37" i="6"/>
  <c r="NFO37" i="6"/>
  <c r="NFP37" i="6"/>
  <c r="NFQ37" i="6"/>
  <c r="NFR37" i="6"/>
  <c r="NFS37" i="6"/>
  <c r="NFT37" i="6"/>
  <c r="NFU37" i="6"/>
  <c r="NFV37" i="6"/>
  <c r="NFW37" i="6"/>
  <c r="NFX37" i="6"/>
  <c r="NFY37" i="6"/>
  <c r="NFZ37" i="6"/>
  <c r="NGA37" i="6"/>
  <c r="NGB37" i="6"/>
  <c r="NGC37" i="6"/>
  <c r="NGD37" i="6"/>
  <c r="NGE37" i="6"/>
  <c r="NGF37" i="6"/>
  <c r="NGG37" i="6"/>
  <c r="NGH37" i="6"/>
  <c r="NGI37" i="6"/>
  <c r="NGJ37" i="6"/>
  <c r="NGK37" i="6"/>
  <c r="NGL37" i="6"/>
  <c r="NGM37" i="6"/>
  <c r="NGN37" i="6"/>
  <c r="NGO37" i="6"/>
  <c r="NGP37" i="6"/>
  <c r="NGQ37" i="6"/>
  <c r="NGR37" i="6"/>
  <c r="NGS37" i="6"/>
  <c r="NGT37" i="6"/>
  <c r="NGU37" i="6"/>
  <c r="NGV37" i="6"/>
  <c r="NGW37" i="6"/>
  <c r="NGX37" i="6"/>
  <c r="NGY37" i="6"/>
  <c r="NGZ37" i="6"/>
  <c r="NHA37" i="6"/>
  <c r="NHB37" i="6"/>
  <c r="NHC37" i="6"/>
  <c r="NHD37" i="6"/>
  <c r="NHE37" i="6"/>
  <c r="NHF37" i="6"/>
  <c r="NHG37" i="6"/>
  <c r="NHH37" i="6"/>
  <c r="NHI37" i="6"/>
  <c r="NHJ37" i="6"/>
  <c r="NHK37" i="6"/>
  <c r="NHL37" i="6"/>
  <c r="NHM37" i="6"/>
  <c r="NHN37" i="6"/>
  <c r="NHO37" i="6"/>
  <c r="NHP37" i="6"/>
  <c r="NHQ37" i="6"/>
  <c r="NHR37" i="6"/>
  <c r="NHS37" i="6"/>
  <c r="NHT37" i="6"/>
  <c r="NHU37" i="6"/>
  <c r="NHV37" i="6"/>
  <c r="NHW37" i="6"/>
  <c r="NHX37" i="6"/>
  <c r="NHY37" i="6"/>
  <c r="NHZ37" i="6"/>
  <c r="NIA37" i="6"/>
  <c r="NIB37" i="6"/>
  <c r="NIC37" i="6"/>
  <c r="NID37" i="6"/>
  <c r="NIE37" i="6"/>
  <c r="NIF37" i="6"/>
  <c r="NIG37" i="6"/>
  <c r="NIH37" i="6"/>
  <c r="NII37" i="6"/>
  <c r="NIJ37" i="6"/>
  <c r="NIK37" i="6"/>
  <c r="NIL37" i="6"/>
  <c r="NIM37" i="6"/>
  <c r="NIN37" i="6"/>
  <c r="NIO37" i="6"/>
  <c r="NIP37" i="6"/>
  <c r="NIQ37" i="6"/>
  <c r="NIR37" i="6"/>
  <c r="NIS37" i="6"/>
  <c r="NIT37" i="6"/>
  <c r="NIU37" i="6"/>
  <c r="NIV37" i="6"/>
  <c r="NIW37" i="6"/>
  <c r="NIX37" i="6"/>
  <c r="NIY37" i="6"/>
  <c r="NIZ37" i="6"/>
  <c r="NJA37" i="6"/>
  <c r="NJB37" i="6"/>
  <c r="NJC37" i="6"/>
  <c r="NJD37" i="6"/>
  <c r="NJE37" i="6"/>
  <c r="NJF37" i="6"/>
  <c r="NJG37" i="6"/>
  <c r="NJH37" i="6"/>
  <c r="NJI37" i="6"/>
  <c r="NJJ37" i="6"/>
  <c r="NJK37" i="6"/>
  <c r="NJL37" i="6"/>
  <c r="NJM37" i="6"/>
  <c r="NJN37" i="6"/>
  <c r="NJO37" i="6"/>
  <c r="NJP37" i="6"/>
  <c r="NJQ37" i="6"/>
  <c r="NJR37" i="6"/>
  <c r="NJS37" i="6"/>
  <c r="NJT37" i="6"/>
  <c r="NJU37" i="6"/>
  <c r="NJV37" i="6"/>
  <c r="NJW37" i="6"/>
  <c r="NJX37" i="6"/>
  <c r="NJY37" i="6"/>
  <c r="NJZ37" i="6"/>
  <c r="NKA37" i="6"/>
  <c r="NKB37" i="6"/>
  <c r="NKC37" i="6"/>
  <c r="NKD37" i="6"/>
  <c r="NKE37" i="6"/>
  <c r="NKF37" i="6"/>
  <c r="NKG37" i="6"/>
  <c r="NKH37" i="6"/>
  <c r="NKI37" i="6"/>
  <c r="NKJ37" i="6"/>
  <c r="NKK37" i="6"/>
  <c r="NKL37" i="6"/>
  <c r="NKM37" i="6"/>
  <c r="NKN37" i="6"/>
  <c r="NKO37" i="6"/>
  <c r="NKP37" i="6"/>
  <c r="NKQ37" i="6"/>
  <c r="NKR37" i="6"/>
  <c r="NKS37" i="6"/>
  <c r="NKT37" i="6"/>
  <c r="NKU37" i="6"/>
  <c r="NKV37" i="6"/>
  <c r="NKW37" i="6"/>
  <c r="NKX37" i="6"/>
  <c r="NKY37" i="6"/>
  <c r="NKZ37" i="6"/>
  <c r="NLA37" i="6"/>
  <c r="NLB37" i="6"/>
  <c r="NLC37" i="6"/>
  <c r="NLD37" i="6"/>
  <c r="NLE37" i="6"/>
  <c r="NLF37" i="6"/>
  <c r="NLG37" i="6"/>
  <c r="NLH37" i="6"/>
  <c r="NLI37" i="6"/>
  <c r="NLJ37" i="6"/>
  <c r="NLK37" i="6"/>
  <c r="NLL37" i="6"/>
  <c r="NLM37" i="6"/>
  <c r="NLN37" i="6"/>
  <c r="NLO37" i="6"/>
  <c r="NLP37" i="6"/>
  <c r="NLQ37" i="6"/>
  <c r="NLR37" i="6"/>
  <c r="NLS37" i="6"/>
  <c r="NLT37" i="6"/>
  <c r="NLU37" i="6"/>
  <c r="NLV37" i="6"/>
  <c r="NLW37" i="6"/>
  <c r="NLX37" i="6"/>
  <c r="NLY37" i="6"/>
  <c r="NLZ37" i="6"/>
  <c r="NMA37" i="6"/>
  <c r="NMB37" i="6"/>
  <c r="NMC37" i="6"/>
  <c r="NMD37" i="6"/>
  <c r="NME37" i="6"/>
  <c r="NMF37" i="6"/>
  <c r="NMG37" i="6"/>
  <c r="NMH37" i="6"/>
  <c r="NMI37" i="6"/>
  <c r="NMJ37" i="6"/>
  <c r="NMK37" i="6"/>
  <c r="NML37" i="6"/>
  <c r="NMM37" i="6"/>
  <c r="NMN37" i="6"/>
  <c r="NMO37" i="6"/>
  <c r="NMP37" i="6"/>
  <c r="NMQ37" i="6"/>
  <c r="NMR37" i="6"/>
  <c r="NMS37" i="6"/>
  <c r="NMT37" i="6"/>
  <c r="NMU37" i="6"/>
  <c r="NMV37" i="6"/>
  <c r="NMW37" i="6"/>
  <c r="NMX37" i="6"/>
  <c r="NMY37" i="6"/>
  <c r="NMZ37" i="6"/>
  <c r="NNA37" i="6"/>
  <c r="NNB37" i="6"/>
  <c r="NNC37" i="6"/>
  <c r="NND37" i="6"/>
  <c r="NNE37" i="6"/>
  <c r="NNF37" i="6"/>
  <c r="NNG37" i="6"/>
  <c r="NNH37" i="6"/>
  <c r="NNI37" i="6"/>
  <c r="NNJ37" i="6"/>
  <c r="NNK37" i="6"/>
  <c r="NNL37" i="6"/>
  <c r="NNM37" i="6"/>
  <c r="NNN37" i="6"/>
  <c r="NNO37" i="6"/>
  <c r="NNP37" i="6"/>
  <c r="NNQ37" i="6"/>
  <c r="NNR37" i="6"/>
  <c r="NNS37" i="6"/>
  <c r="NNT37" i="6"/>
  <c r="NNU37" i="6"/>
  <c r="NNV37" i="6"/>
  <c r="NNW37" i="6"/>
  <c r="NNX37" i="6"/>
  <c r="NNY37" i="6"/>
  <c r="NNZ37" i="6"/>
  <c r="NOA37" i="6"/>
  <c r="NOB37" i="6"/>
  <c r="NOC37" i="6"/>
  <c r="NOD37" i="6"/>
  <c r="NOE37" i="6"/>
  <c r="NOF37" i="6"/>
  <c r="NOG37" i="6"/>
  <c r="NOH37" i="6"/>
  <c r="NOI37" i="6"/>
  <c r="NOJ37" i="6"/>
  <c r="NOK37" i="6"/>
  <c r="NOL37" i="6"/>
  <c r="NOM37" i="6"/>
  <c r="NON37" i="6"/>
  <c r="NOO37" i="6"/>
  <c r="NOP37" i="6"/>
  <c r="NOQ37" i="6"/>
  <c r="NOR37" i="6"/>
  <c r="NOS37" i="6"/>
  <c r="NOT37" i="6"/>
  <c r="NOU37" i="6"/>
  <c r="NOV37" i="6"/>
  <c r="NOW37" i="6"/>
  <c r="NOX37" i="6"/>
  <c r="NOY37" i="6"/>
  <c r="NOZ37" i="6"/>
  <c r="NPA37" i="6"/>
  <c r="NPB37" i="6"/>
  <c r="NPC37" i="6"/>
  <c r="NPD37" i="6"/>
  <c r="NPE37" i="6"/>
  <c r="NPF37" i="6"/>
  <c r="NPG37" i="6"/>
  <c r="NPH37" i="6"/>
  <c r="NPI37" i="6"/>
  <c r="NPJ37" i="6"/>
  <c r="NPK37" i="6"/>
  <c r="NPL37" i="6"/>
  <c r="NPM37" i="6"/>
  <c r="NPN37" i="6"/>
  <c r="NPO37" i="6"/>
  <c r="NPP37" i="6"/>
  <c r="NPQ37" i="6"/>
  <c r="NPR37" i="6"/>
  <c r="NPS37" i="6"/>
  <c r="NPT37" i="6"/>
  <c r="NPU37" i="6"/>
  <c r="NPV37" i="6"/>
  <c r="NPW37" i="6"/>
  <c r="NPX37" i="6"/>
  <c r="NPY37" i="6"/>
  <c r="NPZ37" i="6"/>
  <c r="NQA37" i="6"/>
  <c r="NQB37" i="6"/>
  <c r="NQC37" i="6"/>
  <c r="NQD37" i="6"/>
  <c r="NQE37" i="6"/>
  <c r="NQF37" i="6"/>
  <c r="NQG37" i="6"/>
  <c r="NQH37" i="6"/>
  <c r="NQI37" i="6"/>
  <c r="NQJ37" i="6"/>
  <c r="NQK37" i="6"/>
  <c r="NQL37" i="6"/>
  <c r="NQM37" i="6"/>
  <c r="NQN37" i="6"/>
  <c r="NQO37" i="6"/>
  <c r="NQP37" i="6"/>
  <c r="NQQ37" i="6"/>
  <c r="NQR37" i="6"/>
  <c r="NQS37" i="6"/>
  <c r="NQT37" i="6"/>
  <c r="NQU37" i="6"/>
  <c r="NQV37" i="6"/>
  <c r="NQW37" i="6"/>
  <c r="NQX37" i="6"/>
  <c r="NQY37" i="6"/>
  <c r="NQZ37" i="6"/>
  <c r="NRA37" i="6"/>
  <c r="NRB37" i="6"/>
  <c r="NRC37" i="6"/>
  <c r="NRD37" i="6"/>
  <c r="NRE37" i="6"/>
  <c r="NRF37" i="6"/>
  <c r="NRG37" i="6"/>
  <c r="NRH37" i="6"/>
  <c r="NRI37" i="6"/>
  <c r="NRJ37" i="6"/>
  <c r="NRK37" i="6"/>
  <c r="NRL37" i="6"/>
  <c r="NRM37" i="6"/>
  <c r="NRN37" i="6"/>
  <c r="NRO37" i="6"/>
  <c r="NRP37" i="6"/>
  <c r="NRQ37" i="6"/>
  <c r="NRR37" i="6"/>
  <c r="NRS37" i="6"/>
  <c r="NRT37" i="6"/>
  <c r="NRU37" i="6"/>
  <c r="NRV37" i="6"/>
  <c r="NRW37" i="6"/>
  <c r="NRX37" i="6"/>
  <c r="NRY37" i="6"/>
  <c r="NRZ37" i="6"/>
  <c r="NSA37" i="6"/>
  <c r="NSB37" i="6"/>
  <c r="NSC37" i="6"/>
  <c r="NSD37" i="6"/>
  <c r="NSE37" i="6"/>
  <c r="NSF37" i="6"/>
  <c r="NSG37" i="6"/>
  <c r="NSH37" i="6"/>
  <c r="NSI37" i="6"/>
  <c r="NSJ37" i="6"/>
  <c r="NSK37" i="6"/>
  <c r="NSL37" i="6"/>
  <c r="NSM37" i="6"/>
  <c r="NSN37" i="6"/>
  <c r="NSO37" i="6"/>
  <c r="NSP37" i="6"/>
  <c r="NSQ37" i="6"/>
  <c r="NSR37" i="6"/>
  <c r="NSS37" i="6"/>
  <c r="NST37" i="6"/>
  <c r="NSU37" i="6"/>
  <c r="NSV37" i="6"/>
  <c r="NSW37" i="6"/>
  <c r="NSX37" i="6"/>
  <c r="NSY37" i="6"/>
  <c r="NSZ37" i="6"/>
  <c r="NTA37" i="6"/>
  <c r="NTB37" i="6"/>
  <c r="NTC37" i="6"/>
  <c r="NTD37" i="6"/>
  <c r="NTE37" i="6"/>
  <c r="NTF37" i="6"/>
  <c r="NTG37" i="6"/>
  <c r="NTH37" i="6"/>
  <c r="NTI37" i="6"/>
  <c r="NTJ37" i="6"/>
  <c r="NTK37" i="6"/>
  <c r="NTL37" i="6"/>
  <c r="NTM37" i="6"/>
  <c r="NTN37" i="6"/>
  <c r="NTO37" i="6"/>
  <c r="NTP37" i="6"/>
  <c r="NTQ37" i="6"/>
  <c r="NTR37" i="6"/>
  <c r="NTS37" i="6"/>
  <c r="NTT37" i="6"/>
  <c r="NTU37" i="6"/>
  <c r="NTV37" i="6"/>
  <c r="NTW37" i="6"/>
  <c r="NTX37" i="6"/>
  <c r="NTY37" i="6"/>
  <c r="NTZ37" i="6"/>
  <c r="NUA37" i="6"/>
  <c r="NUB37" i="6"/>
  <c r="NUC37" i="6"/>
  <c r="NUD37" i="6"/>
  <c r="NUE37" i="6"/>
  <c r="NUF37" i="6"/>
  <c r="NUG37" i="6"/>
  <c r="NUH37" i="6"/>
  <c r="NUI37" i="6"/>
  <c r="NUJ37" i="6"/>
  <c r="NUK37" i="6"/>
  <c r="NUL37" i="6"/>
  <c r="NUM37" i="6"/>
  <c r="NUN37" i="6"/>
  <c r="NUO37" i="6"/>
  <c r="NUP37" i="6"/>
  <c r="NUQ37" i="6"/>
  <c r="NUR37" i="6"/>
  <c r="NUS37" i="6"/>
  <c r="NUT37" i="6"/>
  <c r="NUU37" i="6"/>
  <c r="NUV37" i="6"/>
  <c r="NUW37" i="6"/>
  <c r="NUX37" i="6"/>
  <c r="NUY37" i="6"/>
  <c r="NUZ37" i="6"/>
  <c r="NVA37" i="6"/>
  <c r="NVB37" i="6"/>
  <c r="NVC37" i="6"/>
  <c r="NVD37" i="6"/>
  <c r="NVE37" i="6"/>
  <c r="NVF37" i="6"/>
  <c r="NVG37" i="6"/>
  <c r="NVH37" i="6"/>
  <c r="NVI37" i="6"/>
  <c r="NVJ37" i="6"/>
  <c r="NVK37" i="6"/>
  <c r="NVL37" i="6"/>
  <c r="NVM37" i="6"/>
  <c r="NVN37" i="6"/>
  <c r="NVO37" i="6"/>
  <c r="NVP37" i="6"/>
  <c r="NVQ37" i="6"/>
  <c r="NVR37" i="6"/>
  <c r="NVS37" i="6"/>
  <c r="NVT37" i="6"/>
  <c r="NVU37" i="6"/>
  <c r="NVV37" i="6"/>
  <c r="NVW37" i="6"/>
  <c r="NVX37" i="6"/>
  <c r="NVY37" i="6"/>
  <c r="NVZ37" i="6"/>
  <c r="NWA37" i="6"/>
  <c r="NWB37" i="6"/>
  <c r="NWC37" i="6"/>
  <c r="NWD37" i="6"/>
  <c r="NWE37" i="6"/>
  <c r="NWF37" i="6"/>
  <c r="NWG37" i="6"/>
  <c r="NWH37" i="6"/>
  <c r="NWI37" i="6"/>
  <c r="NWJ37" i="6"/>
  <c r="NWK37" i="6"/>
  <c r="NWL37" i="6"/>
  <c r="NWM37" i="6"/>
  <c r="NWN37" i="6"/>
  <c r="NWO37" i="6"/>
  <c r="NWP37" i="6"/>
  <c r="NWQ37" i="6"/>
  <c r="NWR37" i="6"/>
  <c r="NWS37" i="6"/>
  <c r="NWT37" i="6"/>
  <c r="NWU37" i="6"/>
  <c r="NWV37" i="6"/>
  <c r="NWW37" i="6"/>
  <c r="NWX37" i="6"/>
  <c r="NWY37" i="6"/>
  <c r="NWZ37" i="6"/>
  <c r="NXA37" i="6"/>
  <c r="NXB37" i="6"/>
  <c r="NXC37" i="6"/>
  <c r="NXD37" i="6"/>
  <c r="NXE37" i="6"/>
  <c r="NXF37" i="6"/>
  <c r="NXG37" i="6"/>
  <c r="NXH37" i="6"/>
  <c r="NXI37" i="6"/>
  <c r="NXJ37" i="6"/>
  <c r="NXK37" i="6"/>
  <c r="NXL37" i="6"/>
  <c r="NXM37" i="6"/>
  <c r="NXN37" i="6"/>
  <c r="NXO37" i="6"/>
  <c r="NXP37" i="6"/>
  <c r="NXQ37" i="6"/>
  <c r="NXR37" i="6"/>
  <c r="NXS37" i="6"/>
  <c r="NXT37" i="6"/>
  <c r="NXU37" i="6"/>
  <c r="NXV37" i="6"/>
  <c r="NXW37" i="6"/>
  <c r="NXX37" i="6"/>
  <c r="NXY37" i="6"/>
  <c r="NXZ37" i="6"/>
  <c r="NYA37" i="6"/>
  <c r="NYB37" i="6"/>
  <c r="NYC37" i="6"/>
  <c r="NYD37" i="6"/>
  <c r="NYE37" i="6"/>
  <c r="NYF37" i="6"/>
  <c r="NYG37" i="6"/>
  <c r="NYH37" i="6"/>
  <c r="NYI37" i="6"/>
  <c r="NYJ37" i="6"/>
  <c r="NYK37" i="6"/>
  <c r="NYL37" i="6"/>
  <c r="NYM37" i="6"/>
  <c r="NYN37" i="6"/>
  <c r="NYO37" i="6"/>
  <c r="NYP37" i="6"/>
  <c r="NYQ37" i="6"/>
  <c r="NYR37" i="6"/>
  <c r="NYS37" i="6"/>
  <c r="NYT37" i="6"/>
  <c r="NYU37" i="6"/>
  <c r="NYV37" i="6"/>
  <c r="NYW37" i="6"/>
  <c r="NYX37" i="6"/>
  <c r="NYY37" i="6"/>
  <c r="NYZ37" i="6"/>
  <c r="NZA37" i="6"/>
  <c r="NZB37" i="6"/>
  <c r="NZC37" i="6"/>
  <c r="NZD37" i="6"/>
  <c r="NZE37" i="6"/>
  <c r="NZF37" i="6"/>
  <c r="NZG37" i="6"/>
  <c r="NZH37" i="6"/>
  <c r="NZI37" i="6"/>
  <c r="NZJ37" i="6"/>
  <c r="NZK37" i="6"/>
  <c r="NZL37" i="6"/>
  <c r="NZM37" i="6"/>
  <c r="NZN37" i="6"/>
  <c r="NZO37" i="6"/>
  <c r="NZP37" i="6"/>
  <c r="NZQ37" i="6"/>
  <c r="NZR37" i="6"/>
  <c r="NZS37" i="6"/>
  <c r="NZT37" i="6"/>
  <c r="NZU37" i="6"/>
  <c r="NZV37" i="6"/>
  <c r="NZW37" i="6"/>
  <c r="NZX37" i="6"/>
  <c r="NZY37" i="6"/>
  <c r="NZZ37" i="6"/>
  <c r="OAA37" i="6"/>
  <c r="OAB37" i="6"/>
  <c r="OAC37" i="6"/>
  <c r="OAD37" i="6"/>
  <c r="OAE37" i="6"/>
  <c r="OAF37" i="6"/>
  <c r="OAG37" i="6"/>
  <c r="OAH37" i="6"/>
  <c r="OAI37" i="6"/>
  <c r="OAJ37" i="6"/>
  <c r="OAK37" i="6"/>
  <c r="OAL37" i="6"/>
  <c r="OAM37" i="6"/>
  <c r="OAN37" i="6"/>
  <c r="OAO37" i="6"/>
  <c r="OAP37" i="6"/>
  <c r="OAQ37" i="6"/>
  <c r="OAR37" i="6"/>
  <c r="OAS37" i="6"/>
  <c r="OAT37" i="6"/>
  <c r="OAU37" i="6"/>
  <c r="OAV37" i="6"/>
  <c r="OAW37" i="6"/>
  <c r="OAX37" i="6"/>
  <c r="OAY37" i="6"/>
  <c r="OAZ37" i="6"/>
  <c r="OBA37" i="6"/>
  <c r="OBB37" i="6"/>
  <c r="OBC37" i="6"/>
  <c r="OBD37" i="6"/>
  <c r="OBE37" i="6"/>
  <c r="OBF37" i="6"/>
  <c r="OBG37" i="6"/>
  <c r="OBH37" i="6"/>
  <c r="OBI37" i="6"/>
  <c r="OBJ37" i="6"/>
  <c r="OBK37" i="6"/>
  <c r="OBL37" i="6"/>
  <c r="OBM37" i="6"/>
  <c r="OBN37" i="6"/>
  <c r="OBO37" i="6"/>
  <c r="OBP37" i="6"/>
  <c r="OBQ37" i="6"/>
  <c r="OBR37" i="6"/>
  <c r="OBS37" i="6"/>
  <c r="OBT37" i="6"/>
  <c r="OBU37" i="6"/>
  <c r="OBV37" i="6"/>
  <c r="OBW37" i="6"/>
  <c r="OBX37" i="6"/>
  <c r="OBY37" i="6"/>
  <c r="OBZ37" i="6"/>
  <c r="OCA37" i="6"/>
  <c r="OCB37" i="6"/>
  <c r="OCC37" i="6"/>
  <c r="OCD37" i="6"/>
  <c r="OCE37" i="6"/>
  <c r="OCF37" i="6"/>
  <c r="OCG37" i="6"/>
  <c r="OCH37" i="6"/>
  <c r="OCI37" i="6"/>
  <c r="OCJ37" i="6"/>
  <c r="OCK37" i="6"/>
  <c r="OCL37" i="6"/>
  <c r="OCM37" i="6"/>
  <c r="OCN37" i="6"/>
  <c r="OCO37" i="6"/>
  <c r="OCP37" i="6"/>
  <c r="OCQ37" i="6"/>
  <c r="OCR37" i="6"/>
  <c r="OCS37" i="6"/>
  <c r="OCT37" i="6"/>
  <c r="OCU37" i="6"/>
  <c r="OCV37" i="6"/>
  <c r="OCW37" i="6"/>
  <c r="OCX37" i="6"/>
  <c r="OCY37" i="6"/>
  <c r="OCZ37" i="6"/>
  <c r="ODA37" i="6"/>
  <c r="ODB37" i="6"/>
  <c r="ODC37" i="6"/>
  <c r="ODD37" i="6"/>
  <c r="ODE37" i="6"/>
  <c r="ODF37" i="6"/>
  <c r="ODG37" i="6"/>
  <c r="ODH37" i="6"/>
  <c r="ODI37" i="6"/>
  <c r="ODJ37" i="6"/>
  <c r="ODK37" i="6"/>
  <c r="ODL37" i="6"/>
  <c r="ODM37" i="6"/>
  <c r="ODN37" i="6"/>
  <c r="ODO37" i="6"/>
  <c r="ODP37" i="6"/>
  <c r="ODQ37" i="6"/>
  <c r="ODR37" i="6"/>
  <c r="ODS37" i="6"/>
  <c r="ODT37" i="6"/>
  <c r="ODU37" i="6"/>
  <c r="ODV37" i="6"/>
  <c r="ODW37" i="6"/>
  <c r="ODX37" i="6"/>
  <c r="ODY37" i="6"/>
  <c r="ODZ37" i="6"/>
  <c r="OEA37" i="6"/>
  <c r="OEB37" i="6"/>
  <c r="OEC37" i="6"/>
  <c r="OED37" i="6"/>
  <c r="OEE37" i="6"/>
  <c r="OEF37" i="6"/>
  <c r="OEG37" i="6"/>
  <c r="OEH37" i="6"/>
  <c r="OEI37" i="6"/>
  <c r="OEJ37" i="6"/>
  <c r="OEK37" i="6"/>
  <c r="OEL37" i="6"/>
  <c r="OEM37" i="6"/>
  <c r="OEN37" i="6"/>
  <c r="OEO37" i="6"/>
  <c r="OEP37" i="6"/>
  <c r="OEQ37" i="6"/>
  <c r="OER37" i="6"/>
  <c r="OES37" i="6"/>
  <c r="OET37" i="6"/>
  <c r="OEU37" i="6"/>
  <c r="OEV37" i="6"/>
  <c r="OEW37" i="6"/>
  <c r="OEX37" i="6"/>
  <c r="OEY37" i="6"/>
  <c r="OEZ37" i="6"/>
  <c r="OFA37" i="6"/>
  <c r="OFB37" i="6"/>
  <c r="OFC37" i="6"/>
  <c r="OFD37" i="6"/>
  <c r="OFE37" i="6"/>
  <c r="OFF37" i="6"/>
  <c r="OFG37" i="6"/>
  <c r="OFH37" i="6"/>
  <c r="OFI37" i="6"/>
  <c r="OFJ37" i="6"/>
  <c r="OFK37" i="6"/>
  <c r="OFL37" i="6"/>
  <c r="OFM37" i="6"/>
  <c r="OFN37" i="6"/>
  <c r="OFO37" i="6"/>
  <c r="OFP37" i="6"/>
  <c r="OFQ37" i="6"/>
  <c r="OFR37" i="6"/>
  <c r="OFS37" i="6"/>
  <c r="OFT37" i="6"/>
  <c r="OFU37" i="6"/>
  <c r="OFV37" i="6"/>
  <c r="OFW37" i="6"/>
  <c r="OFX37" i="6"/>
  <c r="OFY37" i="6"/>
  <c r="OFZ37" i="6"/>
  <c r="OGA37" i="6"/>
  <c r="OGB37" i="6"/>
  <c r="OGC37" i="6"/>
  <c r="OGD37" i="6"/>
  <c r="OGE37" i="6"/>
  <c r="OGF37" i="6"/>
  <c r="OGG37" i="6"/>
  <c r="OGH37" i="6"/>
  <c r="OGI37" i="6"/>
  <c r="OGJ37" i="6"/>
  <c r="OGK37" i="6"/>
  <c r="OGL37" i="6"/>
  <c r="OGM37" i="6"/>
  <c r="OGN37" i="6"/>
  <c r="OGO37" i="6"/>
  <c r="OGP37" i="6"/>
  <c r="OGQ37" i="6"/>
  <c r="OGR37" i="6"/>
  <c r="OGS37" i="6"/>
  <c r="OGT37" i="6"/>
  <c r="OGU37" i="6"/>
  <c r="OGV37" i="6"/>
  <c r="OGW37" i="6"/>
  <c r="OGX37" i="6"/>
  <c r="OGY37" i="6"/>
  <c r="OGZ37" i="6"/>
  <c r="OHA37" i="6"/>
  <c r="OHB37" i="6"/>
  <c r="OHC37" i="6"/>
  <c r="OHD37" i="6"/>
  <c r="OHE37" i="6"/>
  <c r="OHF37" i="6"/>
  <c r="OHG37" i="6"/>
  <c r="OHH37" i="6"/>
  <c r="OHI37" i="6"/>
  <c r="OHJ37" i="6"/>
  <c r="OHK37" i="6"/>
  <c r="OHL37" i="6"/>
  <c r="OHM37" i="6"/>
  <c r="OHN37" i="6"/>
  <c r="OHO37" i="6"/>
  <c r="OHP37" i="6"/>
  <c r="OHQ37" i="6"/>
  <c r="OHR37" i="6"/>
  <c r="OHS37" i="6"/>
  <c r="OHT37" i="6"/>
  <c r="OHU37" i="6"/>
  <c r="OHV37" i="6"/>
  <c r="OHW37" i="6"/>
  <c r="OHX37" i="6"/>
  <c r="OHY37" i="6"/>
  <c r="OHZ37" i="6"/>
  <c r="OIA37" i="6"/>
  <c r="OIB37" i="6"/>
  <c r="OIC37" i="6"/>
  <c r="OID37" i="6"/>
  <c r="OIE37" i="6"/>
  <c r="OIF37" i="6"/>
  <c r="OIG37" i="6"/>
  <c r="OIH37" i="6"/>
  <c r="OII37" i="6"/>
  <c r="OIJ37" i="6"/>
  <c r="OIK37" i="6"/>
  <c r="OIL37" i="6"/>
  <c r="OIM37" i="6"/>
  <c r="OIN37" i="6"/>
  <c r="OIO37" i="6"/>
  <c r="OIP37" i="6"/>
  <c r="OIQ37" i="6"/>
  <c r="OIR37" i="6"/>
  <c r="OIS37" i="6"/>
  <c r="OIT37" i="6"/>
  <c r="OIU37" i="6"/>
  <c r="OIV37" i="6"/>
  <c r="OIW37" i="6"/>
  <c r="OIX37" i="6"/>
  <c r="OIY37" i="6"/>
  <c r="OIZ37" i="6"/>
  <c r="OJA37" i="6"/>
  <c r="OJB37" i="6"/>
  <c r="OJC37" i="6"/>
  <c r="OJD37" i="6"/>
  <c r="OJE37" i="6"/>
  <c r="OJF37" i="6"/>
  <c r="OJG37" i="6"/>
  <c r="OJH37" i="6"/>
  <c r="OJI37" i="6"/>
  <c r="OJJ37" i="6"/>
  <c r="OJK37" i="6"/>
  <c r="OJL37" i="6"/>
  <c r="OJM37" i="6"/>
  <c r="OJN37" i="6"/>
  <c r="OJO37" i="6"/>
  <c r="OJP37" i="6"/>
  <c r="OJQ37" i="6"/>
  <c r="OJR37" i="6"/>
  <c r="OJS37" i="6"/>
  <c r="OJT37" i="6"/>
  <c r="OJU37" i="6"/>
  <c r="OJV37" i="6"/>
  <c r="OJW37" i="6"/>
  <c r="OJX37" i="6"/>
  <c r="OJY37" i="6"/>
  <c r="OJZ37" i="6"/>
  <c r="OKA37" i="6"/>
  <c r="OKB37" i="6"/>
  <c r="OKC37" i="6"/>
  <c r="OKD37" i="6"/>
  <c r="OKE37" i="6"/>
  <c r="OKF37" i="6"/>
  <c r="OKG37" i="6"/>
  <c r="OKH37" i="6"/>
  <c r="OKI37" i="6"/>
  <c r="OKJ37" i="6"/>
  <c r="OKK37" i="6"/>
  <c r="OKL37" i="6"/>
  <c r="OKM37" i="6"/>
  <c r="OKN37" i="6"/>
  <c r="OKO37" i="6"/>
  <c r="OKP37" i="6"/>
  <c r="OKQ37" i="6"/>
  <c r="OKR37" i="6"/>
  <c r="OKS37" i="6"/>
  <c r="OKT37" i="6"/>
  <c r="OKU37" i="6"/>
  <c r="OKV37" i="6"/>
  <c r="OKW37" i="6"/>
  <c r="OKX37" i="6"/>
  <c r="OKY37" i="6"/>
  <c r="OKZ37" i="6"/>
  <c r="OLA37" i="6"/>
  <c r="OLB37" i="6"/>
  <c r="OLC37" i="6"/>
  <c r="OLD37" i="6"/>
  <c r="OLE37" i="6"/>
  <c r="OLF37" i="6"/>
  <c r="OLG37" i="6"/>
  <c r="OLH37" i="6"/>
  <c r="OLI37" i="6"/>
  <c r="OLJ37" i="6"/>
  <c r="OLK37" i="6"/>
  <c r="OLL37" i="6"/>
  <c r="OLM37" i="6"/>
  <c r="OLN37" i="6"/>
  <c r="OLO37" i="6"/>
  <c r="OLP37" i="6"/>
  <c r="OLQ37" i="6"/>
  <c r="OLR37" i="6"/>
  <c r="OLS37" i="6"/>
  <c r="OLT37" i="6"/>
  <c r="OLU37" i="6"/>
  <c r="OLV37" i="6"/>
  <c r="OLW37" i="6"/>
  <c r="OLX37" i="6"/>
  <c r="OLY37" i="6"/>
  <c r="OLZ37" i="6"/>
  <c r="OMA37" i="6"/>
  <c r="OMB37" i="6"/>
  <c r="OMC37" i="6"/>
  <c r="OMD37" i="6"/>
  <c r="OME37" i="6"/>
  <c r="OMF37" i="6"/>
  <c r="OMG37" i="6"/>
  <c r="OMH37" i="6"/>
  <c r="OMI37" i="6"/>
  <c r="OMJ37" i="6"/>
  <c r="OMK37" i="6"/>
  <c r="OML37" i="6"/>
  <c r="OMM37" i="6"/>
  <c r="OMN37" i="6"/>
  <c r="OMO37" i="6"/>
  <c r="OMP37" i="6"/>
  <c r="OMQ37" i="6"/>
  <c r="OMR37" i="6"/>
  <c r="OMS37" i="6"/>
  <c r="OMT37" i="6"/>
  <c r="OMU37" i="6"/>
  <c r="OMV37" i="6"/>
  <c r="OMW37" i="6"/>
  <c r="OMX37" i="6"/>
  <c r="OMY37" i="6"/>
  <c r="OMZ37" i="6"/>
  <c r="ONA37" i="6"/>
  <c r="ONB37" i="6"/>
  <c r="ONC37" i="6"/>
  <c r="OND37" i="6"/>
  <c r="ONE37" i="6"/>
  <c r="ONF37" i="6"/>
  <c r="ONG37" i="6"/>
  <c r="ONH37" i="6"/>
  <c r="ONI37" i="6"/>
  <c r="ONJ37" i="6"/>
  <c r="ONK37" i="6"/>
  <c r="ONL37" i="6"/>
  <c r="ONM37" i="6"/>
  <c r="ONN37" i="6"/>
  <c r="ONO37" i="6"/>
  <c r="ONP37" i="6"/>
  <c r="ONQ37" i="6"/>
  <c r="ONR37" i="6"/>
  <c r="ONS37" i="6"/>
  <c r="ONT37" i="6"/>
  <c r="ONU37" i="6"/>
  <c r="ONV37" i="6"/>
  <c r="ONW37" i="6"/>
  <c r="ONX37" i="6"/>
  <c r="ONY37" i="6"/>
  <c r="ONZ37" i="6"/>
  <c r="OOA37" i="6"/>
  <c r="OOB37" i="6"/>
  <c r="OOC37" i="6"/>
  <c r="OOD37" i="6"/>
  <c r="OOE37" i="6"/>
  <c r="OOF37" i="6"/>
  <c r="OOG37" i="6"/>
  <c r="OOH37" i="6"/>
  <c r="OOI37" i="6"/>
  <c r="OOJ37" i="6"/>
  <c r="OOK37" i="6"/>
  <c r="OOL37" i="6"/>
  <c r="OOM37" i="6"/>
  <c r="OON37" i="6"/>
  <c r="OOO37" i="6"/>
  <c r="OOP37" i="6"/>
  <c r="OOQ37" i="6"/>
  <c r="OOR37" i="6"/>
  <c r="OOS37" i="6"/>
  <c r="OOT37" i="6"/>
  <c r="OOU37" i="6"/>
  <c r="OOV37" i="6"/>
  <c r="OOW37" i="6"/>
  <c r="OOX37" i="6"/>
  <c r="OOY37" i="6"/>
  <c r="OOZ37" i="6"/>
  <c r="OPA37" i="6"/>
  <c r="OPB37" i="6"/>
  <c r="OPC37" i="6"/>
  <c r="OPD37" i="6"/>
  <c r="OPE37" i="6"/>
  <c r="OPF37" i="6"/>
  <c r="OPG37" i="6"/>
  <c r="OPH37" i="6"/>
  <c r="OPI37" i="6"/>
  <c r="OPJ37" i="6"/>
  <c r="OPK37" i="6"/>
  <c r="OPL37" i="6"/>
  <c r="OPM37" i="6"/>
  <c r="OPN37" i="6"/>
  <c r="OPO37" i="6"/>
  <c r="OPP37" i="6"/>
  <c r="OPQ37" i="6"/>
  <c r="OPR37" i="6"/>
  <c r="OPS37" i="6"/>
  <c r="OPT37" i="6"/>
  <c r="OPU37" i="6"/>
  <c r="OPV37" i="6"/>
  <c r="OPW37" i="6"/>
  <c r="OPX37" i="6"/>
  <c r="OPY37" i="6"/>
  <c r="OPZ37" i="6"/>
  <c r="OQA37" i="6"/>
  <c r="OQB37" i="6"/>
  <c r="OQC37" i="6"/>
  <c r="OQD37" i="6"/>
  <c r="OQE37" i="6"/>
  <c r="OQF37" i="6"/>
  <c r="OQG37" i="6"/>
  <c r="OQH37" i="6"/>
  <c r="OQI37" i="6"/>
  <c r="OQJ37" i="6"/>
  <c r="OQK37" i="6"/>
  <c r="OQL37" i="6"/>
  <c r="OQM37" i="6"/>
  <c r="OQN37" i="6"/>
  <c r="OQO37" i="6"/>
  <c r="OQP37" i="6"/>
  <c r="OQQ37" i="6"/>
  <c r="OQR37" i="6"/>
  <c r="OQS37" i="6"/>
  <c r="OQT37" i="6"/>
  <c r="OQU37" i="6"/>
  <c r="OQV37" i="6"/>
  <c r="OQW37" i="6"/>
  <c r="OQX37" i="6"/>
  <c r="OQY37" i="6"/>
  <c r="OQZ37" i="6"/>
  <c r="ORA37" i="6"/>
  <c r="ORB37" i="6"/>
  <c r="ORC37" i="6"/>
  <c r="ORD37" i="6"/>
  <c r="ORE37" i="6"/>
  <c r="ORF37" i="6"/>
  <c r="ORG37" i="6"/>
  <c r="ORH37" i="6"/>
  <c r="ORI37" i="6"/>
  <c r="ORJ37" i="6"/>
  <c r="ORK37" i="6"/>
  <c r="ORL37" i="6"/>
  <c r="ORM37" i="6"/>
  <c r="ORN37" i="6"/>
  <c r="ORO37" i="6"/>
  <c r="ORP37" i="6"/>
  <c r="ORQ37" i="6"/>
  <c r="ORR37" i="6"/>
  <c r="ORS37" i="6"/>
  <c r="ORT37" i="6"/>
  <c r="ORU37" i="6"/>
  <c r="ORV37" i="6"/>
  <c r="ORW37" i="6"/>
  <c r="ORX37" i="6"/>
  <c r="ORY37" i="6"/>
  <c r="ORZ37" i="6"/>
  <c r="OSA37" i="6"/>
  <c r="OSB37" i="6"/>
  <c r="OSC37" i="6"/>
  <c r="OSD37" i="6"/>
  <c r="OSE37" i="6"/>
  <c r="OSF37" i="6"/>
  <c r="OSG37" i="6"/>
  <c r="OSH37" i="6"/>
  <c r="OSI37" i="6"/>
  <c r="OSJ37" i="6"/>
  <c r="OSK37" i="6"/>
  <c r="OSL37" i="6"/>
  <c r="OSM37" i="6"/>
  <c r="OSN37" i="6"/>
  <c r="OSO37" i="6"/>
  <c r="OSP37" i="6"/>
  <c r="OSQ37" i="6"/>
  <c r="OSR37" i="6"/>
  <c r="OSS37" i="6"/>
  <c r="OST37" i="6"/>
  <c r="OSU37" i="6"/>
  <c r="OSV37" i="6"/>
  <c r="OSW37" i="6"/>
  <c r="OSX37" i="6"/>
  <c r="OSY37" i="6"/>
  <c r="OSZ37" i="6"/>
  <c r="OTA37" i="6"/>
  <c r="OTB37" i="6"/>
  <c r="OTC37" i="6"/>
  <c r="OTD37" i="6"/>
  <c r="OTE37" i="6"/>
  <c r="OTF37" i="6"/>
  <c r="OTG37" i="6"/>
  <c r="OTH37" i="6"/>
  <c r="OTI37" i="6"/>
  <c r="OTJ37" i="6"/>
  <c r="OTK37" i="6"/>
  <c r="OTL37" i="6"/>
  <c r="OTM37" i="6"/>
  <c r="OTN37" i="6"/>
  <c r="OTO37" i="6"/>
  <c r="OTP37" i="6"/>
  <c r="OTQ37" i="6"/>
  <c r="OTR37" i="6"/>
  <c r="OTS37" i="6"/>
  <c r="OTT37" i="6"/>
  <c r="OTU37" i="6"/>
  <c r="OTV37" i="6"/>
  <c r="OTW37" i="6"/>
  <c r="OTX37" i="6"/>
  <c r="OTY37" i="6"/>
  <c r="OTZ37" i="6"/>
  <c r="OUA37" i="6"/>
  <c r="OUB37" i="6"/>
  <c r="OUC37" i="6"/>
  <c r="OUD37" i="6"/>
  <c r="OUE37" i="6"/>
  <c r="OUF37" i="6"/>
  <c r="OUG37" i="6"/>
  <c r="OUH37" i="6"/>
  <c r="OUI37" i="6"/>
  <c r="OUJ37" i="6"/>
  <c r="OUK37" i="6"/>
  <c r="OUL37" i="6"/>
  <c r="OUM37" i="6"/>
  <c r="OUN37" i="6"/>
  <c r="OUO37" i="6"/>
  <c r="OUP37" i="6"/>
  <c r="OUQ37" i="6"/>
  <c r="OUR37" i="6"/>
  <c r="OUS37" i="6"/>
  <c r="OUT37" i="6"/>
  <c r="OUU37" i="6"/>
  <c r="OUV37" i="6"/>
  <c r="OUW37" i="6"/>
  <c r="OUX37" i="6"/>
  <c r="OUY37" i="6"/>
  <c r="OUZ37" i="6"/>
  <c r="OVA37" i="6"/>
  <c r="OVB37" i="6"/>
  <c r="OVC37" i="6"/>
  <c r="OVD37" i="6"/>
  <c r="OVE37" i="6"/>
  <c r="OVF37" i="6"/>
  <c r="OVG37" i="6"/>
  <c r="OVH37" i="6"/>
  <c r="OVI37" i="6"/>
  <c r="OVJ37" i="6"/>
  <c r="OVK37" i="6"/>
  <c r="OVL37" i="6"/>
  <c r="OVM37" i="6"/>
  <c r="OVN37" i="6"/>
  <c r="OVO37" i="6"/>
  <c r="OVP37" i="6"/>
  <c r="OVQ37" i="6"/>
  <c r="OVR37" i="6"/>
  <c r="OVS37" i="6"/>
  <c r="OVT37" i="6"/>
  <c r="OVU37" i="6"/>
  <c r="OVV37" i="6"/>
  <c r="OVW37" i="6"/>
  <c r="OVX37" i="6"/>
  <c r="OVY37" i="6"/>
  <c r="OVZ37" i="6"/>
  <c r="OWA37" i="6"/>
  <c r="OWB37" i="6"/>
  <c r="OWC37" i="6"/>
  <c r="OWD37" i="6"/>
  <c r="OWE37" i="6"/>
  <c r="OWF37" i="6"/>
  <c r="OWG37" i="6"/>
  <c r="OWH37" i="6"/>
  <c r="OWI37" i="6"/>
  <c r="OWJ37" i="6"/>
  <c r="OWK37" i="6"/>
  <c r="OWL37" i="6"/>
  <c r="OWM37" i="6"/>
  <c r="OWN37" i="6"/>
  <c r="OWO37" i="6"/>
  <c r="OWP37" i="6"/>
  <c r="OWQ37" i="6"/>
  <c r="OWR37" i="6"/>
  <c r="OWS37" i="6"/>
  <c r="OWT37" i="6"/>
  <c r="OWU37" i="6"/>
  <c r="OWV37" i="6"/>
  <c r="OWW37" i="6"/>
  <c r="OWX37" i="6"/>
  <c r="OWY37" i="6"/>
  <c r="OWZ37" i="6"/>
  <c r="OXA37" i="6"/>
  <c r="OXB37" i="6"/>
  <c r="OXC37" i="6"/>
  <c r="OXD37" i="6"/>
  <c r="OXE37" i="6"/>
  <c r="OXF37" i="6"/>
  <c r="OXG37" i="6"/>
  <c r="OXH37" i="6"/>
  <c r="OXI37" i="6"/>
  <c r="OXJ37" i="6"/>
  <c r="OXK37" i="6"/>
  <c r="OXL37" i="6"/>
  <c r="OXM37" i="6"/>
  <c r="OXN37" i="6"/>
  <c r="OXO37" i="6"/>
  <c r="OXP37" i="6"/>
  <c r="OXQ37" i="6"/>
  <c r="OXR37" i="6"/>
  <c r="OXS37" i="6"/>
  <c r="OXT37" i="6"/>
  <c r="OXU37" i="6"/>
  <c r="OXV37" i="6"/>
  <c r="OXW37" i="6"/>
  <c r="OXX37" i="6"/>
  <c r="OXY37" i="6"/>
  <c r="OXZ37" i="6"/>
  <c r="OYA37" i="6"/>
  <c r="OYB37" i="6"/>
  <c r="OYC37" i="6"/>
  <c r="OYD37" i="6"/>
  <c r="OYE37" i="6"/>
  <c r="OYF37" i="6"/>
  <c r="OYG37" i="6"/>
  <c r="OYH37" i="6"/>
  <c r="OYI37" i="6"/>
  <c r="OYJ37" i="6"/>
  <c r="OYK37" i="6"/>
  <c r="OYL37" i="6"/>
  <c r="OYM37" i="6"/>
  <c r="OYN37" i="6"/>
  <c r="OYO37" i="6"/>
  <c r="OYP37" i="6"/>
  <c r="OYQ37" i="6"/>
  <c r="OYR37" i="6"/>
  <c r="OYS37" i="6"/>
  <c r="OYT37" i="6"/>
  <c r="OYU37" i="6"/>
  <c r="OYV37" i="6"/>
  <c r="OYW37" i="6"/>
  <c r="OYX37" i="6"/>
  <c r="OYY37" i="6"/>
  <c r="OYZ37" i="6"/>
  <c r="OZA37" i="6"/>
  <c r="OZB37" i="6"/>
  <c r="OZC37" i="6"/>
  <c r="OZD37" i="6"/>
  <c r="OZE37" i="6"/>
  <c r="OZF37" i="6"/>
  <c r="OZG37" i="6"/>
  <c r="OZH37" i="6"/>
  <c r="OZI37" i="6"/>
  <c r="OZJ37" i="6"/>
  <c r="OZK37" i="6"/>
  <c r="OZL37" i="6"/>
  <c r="OZM37" i="6"/>
  <c r="OZN37" i="6"/>
  <c r="OZO37" i="6"/>
  <c r="OZP37" i="6"/>
  <c r="OZQ37" i="6"/>
  <c r="OZR37" i="6"/>
  <c r="OZS37" i="6"/>
  <c r="OZT37" i="6"/>
  <c r="OZU37" i="6"/>
  <c r="OZV37" i="6"/>
  <c r="OZW37" i="6"/>
  <c r="OZX37" i="6"/>
  <c r="OZY37" i="6"/>
  <c r="OZZ37" i="6"/>
  <c r="PAA37" i="6"/>
  <c r="PAB37" i="6"/>
  <c r="PAC37" i="6"/>
  <c r="PAD37" i="6"/>
  <c r="PAE37" i="6"/>
  <c r="PAF37" i="6"/>
  <c r="PAG37" i="6"/>
  <c r="PAH37" i="6"/>
  <c r="PAI37" i="6"/>
  <c r="PAJ37" i="6"/>
  <c r="PAK37" i="6"/>
  <c r="PAL37" i="6"/>
  <c r="PAM37" i="6"/>
  <c r="PAN37" i="6"/>
  <c r="PAO37" i="6"/>
  <c r="PAP37" i="6"/>
  <c r="PAQ37" i="6"/>
  <c r="PAR37" i="6"/>
  <c r="PAS37" i="6"/>
  <c r="PAT37" i="6"/>
  <c r="PAU37" i="6"/>
  <c r="PAV37" i="6"/>
  <c r="PAW37" i="6"/>
  <c r="PAX37" i="6"/>
  <c r="PAY37" i="6"/>
  <c r="PAZ37" i="6"/>
  <c r="PBA37" i="6"/>
  <c r="PBB37" i="6"/>
  <c r="PBC37" i="6"/>
  <c r="PBD37" i="6"/>
  <c r="PBE37" i="6"/>
  <c r="PBF37" i="6"/>
  <c r="PBG37" i="6"/>
  <c r="PBH37" i="6"/>
  <c r="PBI37" i="6"/>
  <c r="PBJ37" i="6"/>
  <c r="PBK37" i="6"/>
  <c r="PBL37" i="6"/>
  <c r="PBM37" i="6"/>
  <c r="PBN37" i="6"/>
  <c r="PBO37" i="6"/>
  <c r="PBP37" i="6"/>
  <c r="PBQ37" i="6"/>
  <c r="PBR37" i="6"/>
  <c r="PBS37" i="6"/>
  <c r="PBT37" i="6"/>
  <c r="PBU37" i="6"/>
  <c r="PBV37" i="6"/>
  <c r="PBW37" i="6"/>
  <c r="PBX37" i="6"/>
  <c r="PBY37" i="6"/>
  <c r="PBZ37" i="6"/>
  <c r="PCA37" i="6"/>
  <c r="PCB37" i="6"/>
  <c r="PCC37" i="6"/>
  <c r="PCD37" i="6"/>
  <c r="PCE37" i="6"/>
  <c r="PCF37" i="6"/>
  <c r="PCG37" i="6"/>
  <c r="PCH37" i="6"/>
  <c r="PCI37" i="6"/>
  <c r="PCJ37" i="6"/>
  <c r="PCK37" i="6"/>
  <c r="PCL37" i="6"/>
  <c r="PCM37" i="6"/>
  <c r="PCN37" i="6"/>
  <c r="PCO37" i="6"/>
  <c r="PCP37" i="6"/>
  <c r="PCQ37" i="6"/>
  <c r="PCR37" i="6"/>
  <c r="PCS37" i="6"/>
  <c r="PCT37" i="6"/>
  <c r="PCU37" i="6"/>
  <c r="PCV37" i="6"/>
  <c r="PCW37" i="6"/>
  <c r="PCX37" i="6"/>
  <c r="PCY37" i="6"/>
  <c r="PCZ37" i="6"/>
  <c r="PDA37" i="6"/>
  <c r="PDB37" i="6"/>
  <c r="PDC37" i="6"/>
  <c r="PDD37" i="6"/>
  <c r="PDE37" i="6"/>
  <c r="PDF37" i="6"/>
  <c r="PDG37" i="6"/>
  <c r="PDH37" i="6"/>
  <c r="PDI37" i="6"/>
  <c r="PDJ37" i="6"/>
  <c r="PDK37" i="6"/>
  <c r="PDL37" i="6"/>
  <c r="PDM37" i="6"/>
  <c r="PDN37" i="6"/>
  <c r="PDO37" i="6"/>
  <c r="PDP37" i="6"/>
  <c r="PDQ37" i="6"/>
  <c r="PDR37" i="6"/>
  <c r="PDS37" i="6"/>
  <c r="PDT37" i="6"/>
  <c r="PDU37" i="6"/>
  <c r="PDV37" i="6"/>
  <c r="PDW37" i="6"/>
  <c r="PDX37" i="6"/>
  <c r="PDY37" i="6"/>
  <c r="PDZ37" i="6"/>
  <c r="PEA37" i="6"/>
  <c r="PEB37" i="6"/>
  <c r="PEC37" i="6"/>
  <c r="PED37" i="6"/>
  <c r="PEE37" i="6"/>
  <c r="PEF37" i="6"/>
  <c r="PEG37" i="6"/>
  <c r="PEH37" i="6"/>
  <c r="PEI37" i="6"/>
  <c r="PEJ37" i="6"/>
  <c r="PEK37" i="6"/>
  <c r="PEL37" i="6"/>
  <c r="PEM37" i="6"/>
  <c r="PEN37" i="6"/>
  <c r="PEO37" i="6"/>
  <c r="PEP37" i="6"/>
  <c r="PEQ37" i="6"/>
  <c r="PER37" i="6"/>
  <c r="PES37" i="6"/>
  <c r="PET37" i="6"/>
  <c r="PEU37" i="6"/>
  <c r="PEV37" i="6"/>
  <c r="PEW37" i="6"/>
  <c r="PEX37" i="6"/>
  <c r="PEY37" i="6"/>
  <c r="PEZ37" i="6"/>
  <c r="PFA37" i="6"/>
  <c r="PFB37" i="6"/>
  <c r="PFC37" i="6"/>
  <c r="PFD37" i="6"/>
  <c r="PFE37" i="6"/>
  <c r="PFF37" i="6"/>
  <c r="PFG37" i="6"/>
  <c r="PFH37" i="6"/>
  <c r="PFI37" i="6"/>
  <c r="PFJ37" i="6"/>
  <c r="PFK37" i="6"/>
  <c r="PFL37" i="6"/>
  <c r="PFM37" i="6"/>
  <c r="PFN37" i="6"/>
  <c r="PFO37" i="6"/>
  <c r="PFP37" i="6"/>
  <c r="PFQ37" i="6"/>
  <c r="PFR37" i="6"/>
  <c r="PFS37" i="6"/>
  <c r="PFT37" i="6"/>
  <c r="PFU37" i="6"/>
  <c r="PFV37" i="6"/>
  <c r="PFW37" i="6"/>
  <c r="PFX37" i="6"/>
  <c r="PFY37" i="6"/>
  <c r="PFZ37" i="6"/>
  <c r="PGA37" i="6"/>
  <c r="PGB37" i="6"/>
  <c r="PGC37" i="6"/>
  <c r="PGD37" i="6"/>
  <c r="PGE37" i="6"/>
  <c r="PGF37" i="6"/>
  <c r="PGG37" i="6"/>
  <c r="PGH37" i="6"/>
  <c r="PGI37" i="6"/>
  <c r="PGJ37" i="6"/>
  <c r="PGK37" i="6"/>
  <c r="PGL37" i="6"/>
  <c r="PGM37" i="6"/>
  <c r="PGN37" i="6"/>
  <c r="PGO37" i="6"/>
  <c r="PGP37" i="6"/>
  <c r="PGQ37" i="6"/>
  <c r="PGR37" i="6"/>
  <c r="PGS37" i="6"/>
  <c r="PGT37" i="6"/>
  <c r="PGU37" i="6"/>
  <c r="PGV37" i="6"/>
  <c r="PGW37" i="6"/>
  <c r="PGX37" i="6"/>
  <c r="PGY37" i="6"/>
  <c r="PGZ37" i="6"/>
  <c r="PHA37" i="6"/>
  <c r="PHB37" i="6"/>
  <c r="PHC37" i="6"/>
  <c r="PHD37" i="6"/>
  <c r="PHE37" i="6"/>
  <c r="PHF37" i="6"/>
  <c r="PHG37" i="6"/>
  <c r="PHH37" i="6"/>
  <c r="PHI37" i="6"/>
  <c r="PHJ37" i="6"/>
  <c r="PHK37" i="6"/>
  <c r="PHL37" i="6"/>
  <c r="PHM37" i="6"/>
  <c r="PHN37" i="6"/>
  <c r="PHO37" i="6"/>
  <c r="PHP37" i="6"/>
  <c r="PHQ37" i="6"/>
  <c r="PHR37" i="6"/>
  <c r="PHS37" i="6"/>
  <c r="PHT37" i="6"/>
  <c r="PHU37" i="6"/>
  <c r="PHV37" i="6"/>
  <c r="PHW37" i="6"/>
  <c r="PHX37" i="6"/>
  <c r="PHY37" i="6"/>
  <c r="PHZ37" i="6"/>
  <c r="PIA37" i="6"/>
  <c r="PIB37" i="6"/>
  <c r="PIC37" i="6"/>
  <c r="PID37" i="6"/>
  <c r="PIE37" i="6"/>
  <c r="PIF37" i="6"/>
  <c r="PIG37" i="6"/>
  <c r="PIH37" i="6"/>
  <c r="PII37" i="6"/>
  <c r="PIJ37" i="6"/>
  <c r="PIK37" i="6"/>
  <c r="PIL37" i="6"/>
  <c r="PIM37" i="6"/>
  <c r="PIN37" i="6"/>
  <c r="PIO37" i="6"/>
  <c r="PIP37" i="6"/>
  <c r="PIQ37" i="6"/>
  <c r="PIR37" i="6"/>
  <c r="PIS37" i="6"/>
  <c r="PIT37" i="6"/>
  <c r="PIU37" i="6"/>
  <c r="PIV37" i="6"/>
  <c r="PIW37" i="6"/>
  <c r="PIX37" i="6"/>
  <c r="PIY37" i="6"/>
  <c r="PIZ37" i="6"/>
  <c r="PJA37" i="6"/>
  <c r="PJB37" i="6"/>
  <c r="PJC37" i="6"/>
  <c r="PJD37" i="6"/>
  <c r="PJE37" i="6"/>
  <c r="PJF37" i="6"/>
  <c r="PJG37" i="6"/>
  <c r="PJH37" i="6"/>
  <c r="PJI37" i="6"/>
  <c r="PJJ37" i="6"/>
  <c r="PJK37" i="6"/>
  <c r="PJL37" i="6"/>
  <c r="PJM37" i="6"/>
  <c r="PJN37" i="6"/>
  <c r="PJO37" i="6"/>
  <c r="PJP37" i="6"/>
  <c r="PJQ37" i="6"/>
  <c r="PJR37" i="6"/>
  <c r="PJS37" i="6"/>
  <c r="PJT37" i="6"/>
  <c r="PJU37" i="6"/>
  <c r="PJV37" i="6"/>
  <c r="PJW37" i="6"/>
  <c r="PJX37" i="6"/>
  <c r="PJY37" i="6"/>
  <c r="PJZ37" i="6"/>
  <c r="PKA37" i="6"/>
  <c r="PKB37" i="6"/>
  <c r="PKC37" i="6"/>
  <c r="PKD37" i="6"/>
  <c r="PKE37" i="6"/>
  <c r="PKF37" i="6"/>
  <c r="PKG37" i="6"/>
  <c r="PKH37" i="6"/>
  <c r="PKI37" i="6"/>
  <c r="PKJ37" i="6"/>
  <c r="PKK37" i="6"/>
  <c r="PKL37" i="6"/>
  <c r="PKM37" i="6"/>
  <c r="PKN37" i="6"/>
  <c r="PKO37" i="6"/>
  <c r="PKP37" i="6"/>
  <c r="PKQ37" i="6"/>
  <c r="PKR37" i="6"/>
  <c r="PKS37" i="6"/>
  <c r="PKT37" i="6"/>
  <c r="PKU37" i="6"/>
  <c r="PKV37" i="6"/>
  <c r="PKW37" i="6"/>
  <c r="PKX37" i="6"/>
  <c r="PKY37" i="6"/>
  <c r="PKZ37" i="6"/>
  <c r="PLA37" i="6"/>
  <c r="PLB37" i="6"/>
  <c r="PLC37" i="6"/>
  <c r="PLD37" i="6"/>
  <c r="PLE37" i="6"/>
  <c r="PLF37" i="6"/>
  <c r="PLG37" i="6"/>
  <c r="PLH37" i="6"/>
  <c r="PLI37" i="6"/>
  <c r="PLJ37" i="6"/>
  <c r="PLK37" i="6"/>
  <c r="PLL37" i="6"/>
  <c r="PLM37" i="6"/>
  <c r="PLN37" i="6"/>
  <c r="PLO37" i="6"/>
  <c r="PLP37" i="6"/>
  <c r="PLQ37" i="6"/>
  <c r="PLR37" i="6"/>
  <c r="PLS37" i="6"/>
  <c r="PLT37" i="6"/>
  <c r="PLU37" i="6"/>
  <c r="PLV37" i="6"/>
  <c r="PLW37" i="6"/>
  <c r="PLX37" i="6"/>
  <c r="PLY37" i="6"/>
  <c r="PLZ37" i="6"/>
  <c r="PMA37" i="6"/>
  <c r="PMB37" i="6"/>
  <c r="PMC37" i="6"/>
  <c r="PMD37" i="6"/>
  <c r="PME37" i="6"/>
  <c r="PMF37" i="6"/>
  <c r="PMG37" i="6"/>
  <c r="PMH37" i="6"/>
  <c r="PMI37" i="6"/>
  <c r="PMJ37" i="6"/>
  <c r="PMK37" i="6"/>
  <c r="PML37" i="6"/>
  <c r="PMM37" i="6"/>
  <c r="PMN37" i="6"/>
  <c r="PMO37" i="6"/>
  <c r="PMP37" i="6"/>
  <c r="PMQ37" i="6"/>
  <c r="PMR37" i="6"/>
  <c r="PMS37" i="6"/>
  <c r="PMT37" i="6"/>
  <c r="PMU37" i="6"/>
  <c r="PMV37" i="6"/>
  <c r="PMW37" i="6"/>
  <c r="PMX37" i="6"/>
  <c r="PMY37" i="6"/>
  <c r="PMZ37" i="6"/>
  <c r="PNA37" i="6"/>
  <c r="PNB37" i="6"/>
  <c r="PNC37" i="6"/>
  <c r="PND37" i="6"/>
  <c r="PNE37" i="6"/>
  <c r="PNF37" i="6"/>
  <c r="PNG37" i="6"/>
  <c r="PNH37" i="6"/>
  <c r="PNI37" i="6"/>
  <c r="PNJ37" i="6"/>
  <c r="PNK37" i="6"/>
  <c r="PNL37" i="6"/>
  <c r="PNM37" i="6"/>
  <c r="PNN37" i="6"/>
  <c r="PNO37" i="6"/>
  <c r="PNP37" i="6"/>
  <c r="PNQ37" i="6"/>
  <c r="PNR37" i="6"/>
  <c r="PNS37" i="6"/>
  <c r="PNT37" i="6"/>
  <c r="PNU37" i="6"/>
  <c r="PNV37" i="6"/>
  <c r="PNW37" i="6"/>
  <c r="PNX37" i="6"/>
  <c r="PNY37" i="6"/>
  <c r="PNZ37" i="6"/>
  <c r="POA37" i="6"/>
  <c r="POB37" i="6"/>
  <c r="POC37" i="6"/>
  <c r="POD37" i="6"/>
  <c r="POE37" i="6"/>
  <c r="POF37" i="6"/>
  <c r="POG37" i="6"/>
  <c r="POH37" i="6"/>
  <c r="POI37" i="6"/>
  <c r="POJ37" i="6"/>
  <c r="POK37" i="6"/>
  <c r="POL37" i="6"/>
  <c r="POM37" i="6"/>
  <c r="PON37" i="6"/>
  <c r="POO37" i="6"/>
  <c r="POP37" i="6"/>
  <c r="POQ37" i="6"/>
  <c r="POR37" i="6"/>
  <c r="POS37" i="6"/>
  <c r="POT37" i="6"/>
  <c r="POU37" i="6"/>
  <c r="POV37" i="6"/>
  <c r="POW37" i="6"/>
  <c r="POX37" i="6"/>
  <c r="POY37" i="6"/>
  <c r="POZ37" i="6"/>
  <c r="PPA37" i="6"/>
  <c r="PPB37" i="6"/>
  <c r="PPC37" i="6"/>
  <c r="PPD37" i="6"/>
  <c r="PPE37" i="6"/>
  <c r="PPF37" i="6"/>
  <c r="PPG37" i="6"/>
  <c r="PPH37" i="6"/>
  <c r="PPI37" i="6"/>
  <c r="PPJ37" i="6"/>
  <c r="PPK37" i="6"/>
  <c r="PPL37" i="6"/>
  <c r="PPM37" i="6"/>
  <c r="PPN37" i="6"/>
  <c r="PPO37" i="6"/>
  <c r="PPP37" i="6"/>
  <c r="PPQ37" i="6"/>
  <c r="PPR37" i="6"/>
  <c r="PPS37" i="6"/>
  <c r="PPT37" i="6"/>
  <c r="PPU37" i="6"/>
  <c r="PPV37" i="6"/>
  <c r="PPW37" i="6"/>
  <c r="PPX37" i="6"/>
  <c r="PPY37" i="6"/>
  <c r="PPZ37" i="6"/>
  <c r="PQA37" i="6"/>
  <c r="PQB37" i="6"/>
  <c r="PQC37" i="6"/>
  <c r="PQD37" i="6"/>
  <c r="PQE37" i="6"/>
  <c r="PQF37" i="6"/>
  <c r="PQG37" i="6"/>
  <c r="PQH37" i="6"/>
  <c r="PQI37" i="6"/>
  <c r="PQJ37" i="6"/>
  <c r="PQK37" i="6"/>
  <c r="PQL37" i="6"/>
  <c r="PQM37" i="6"/>
  <c r="PQN37" i="6"/>
  <c r="PQO37" i="6"/>
  <c r="PQP37" i="6"/>
  <c r="PQQ37" i="6"/>
  <c r="PQR37" i="6"/>
  <c r="PQS37" i="6"/>
  <c r="PQT37" i="6"/>
  <c r="PQU37" i="6"/>
  <c r="PQV37" i="6"/>
  <c r="PQW37" i="6"/>
  <c r="PQX37" i="6"/>
  <c r="PQY37" i="6"/>
  <c r="PQZ37" i="6"/>
  <c r="PRA37" i="6"/>
  <c r="PRB37" i="6"/>
  <c r="PRC37" i="6"/>
  <c r="PRD37" i="6"/>
  <c r="PRE37" i="6"/>
  <c r="PRF37" i="6"/>
  <c r="PRG37" i="6"/>
  <c r="PRH37" i="6"/>
  <c r="PRI37" i="6"/>
  <c r="PRJ37" i="6"/>
  <c r="PRK37" i="6"/>
  <c r="PRL37" i="6"/>
  <c r="PRM37" i="6"/>
  <c r="PRN37" i="6"/>
  <c r="PRO37" i="6"/>
  <c r="PRP37" i="6"/>
  <c r="PRQ37" i="6"/>
  <c r="PRR37" i="6"/>
  <c r="PRS37" i="6"/>
  <c r="PRT37" i="6"/>
  <c r="PRU37" i="6"/>
  <c r="PRV37" i="6"/>
  <c r="PRW37" i="6"/>
  <c r="PRX37" i="6"/>
  <c r="PRY37" i="6"/>
  <c r="PRZ37" i="6"/>
  <c r="PSA37" i="6"/>
  <c r="PSB37" i="6"/>
  <c r="PSC37" i="6"/>
  <c r="PSD37" i="6"/>
  <c r="PSE37" i="6"/>
  <c r="PSF37" i="6"/>
  <c r="PSG37" i="6"/>
  <c r="PSH37" i="6"/>
  <c r="PSI37" i="6"/>
  <c r="PSJ37" i="6"/>
  <c r="PSK37" i="6"/>
  <c r="PSL37" i="6"/>
  <c r="PSM37" i="6"/>
  <c r="PSN37" i="6"/>
  <c r="PSO37" i="6"/>
  <c r="PSP37" i="6"/>
  <c r="PSQ37" i="6"/>
  <c r="PSR37" i="6"/>
  <c r="PSS37" i="6"/>
  <c r="PST37" i="6"/>
  <c r="PSU37" i="6"/>
  <c r="PSV37" i="6"/>
  <c r="PSW37" i="6"/>
  <c r="PSX37" i="6"/>
  <c r="PSY37" i="6"/>
  <c r="PSZ37" i="6"/>
  <c r="PTA37" i="6"/>
  <c r="PTB37" i="6"/>
  <c r="PTC37" i="6"/>
  <c r="PTD37" i="6"/>
  <c r="PTE37" i="6"/>
  <c r="PTF37" i="6"/>
  <c r="PTG37" i="6"/>
  <c r="PTH37" i="6"/>
  <c r="PTI37" i="6"/>
  <c r="PTJ37" i="6"/>
  <c r="PTK37" i="6"/>
  <c r="PTL37" i="6"/>
  <c r="PTM37" i="6"/>
  <c r="PTN37" i="6"/>
  <c r="PTO37" i="6"/>
  <c r="PTP37" i="6"/>
  <c r="PTQ37" i="6"/>
  <c r="PTR37" i="6"/>
  <c r="PTS37" i="6"/>
  <c r="PTT37" i="6"/>
  <c r="PTU37" i="6"/>
  <c r="PTV37" i="6"/>
  <c r="PTW37" i="6"/>
  <c r="PTX37" i="6"/>
  <c r="PTY37" i="6"/>
  <c r="PTZ37" i="6"/>
  <c r="PUA37" i="6"/>
  <c r="PUB37" i="6"/>
  <c r="PUC37" i="6"/>
  <c r="PUD37" i="6"/>
  <c r="PUE37" i="6"/>
  <c r="PUF37" i="6"/>
  <c r="PUG37" i="6"/>
  <c r="PUH37" i="6"/>
  <c r="PUI37" i="6"/>
  <c r="PUJ37" i="6"/>
  <c r="PUK37" i="6"/>
  <c r="PUL37" i="6"/>
  <c r="PUM37" i="6"/>
  <c r="PUN37" i="6"/>
  <c r="PUO37" i="6"/>
  <c r="PUP37" i="6"/>
  <c r="PUQ37" i="6"/>
  <c r="PUR37" i="6"/>
  <c r="PUS37" i="6"/>
  <c r="PUT37" i="6"/>
  <c r="PUU37" i="6"/>
  <c r="PUV37" i="6"/>
  <c r="PUW37" i="6"/>
  <c r="PUX37" i="6"/>
  <c r="PUY37" i="6"/>
  <c r="PUZ37" i="6"/>
  <c r="PVA37" i="6"/>
  <c r="PVB37" i="6"/>
  <c r="PVC37" i="6"/>
  <c r="PVD37" i="6"/>
  <c r="PVE37" i="6"/>
  <c r="PVF37" i="6"/>
  <c r="PVG37" i="6"/>
  <c r="PVH37" i="6"/>
  <c r="PVI37" i="6"/>
  <c r="PVJ37" i="6"/>
  <c r="PVK37" i="6"/>
  <c r="PVL37" i="6"/>
  <c r="PVM37" i="6"/>
  <c r="PVN37" i="6"/>
  <c r="PVO37" i="6"/>
  <c r="PVP37" i="6"/>
  <c r="PVQ37" i="6"/>
  <c r="PVR37" i="6"/>
  <c r="PVS37" i="6"/>
  <c r="PVT37" i="6"/>
  <c r="PVU37" i="6"/>
  <c r="PVV37" i="6"/>
  <c r="PVW37" i="6"/>
  <c r="PVX37" i="6"/>
  <c r="PVY37" i="6"/>
  <c r="PVZ37" i="6"/>
  <c r="PWA37" i="6"/>
  <c r="PWB37" i="6"/>
  <c r="PWC37" i="6"/>
  <c r="PWD37" i="6"/>
  <c r="PWE37" i="6"/>
  <c r="PWF37" i="6"/>
  <c r="PWG37" i="6"/>
  <c r="PWH37" i="6"/>
  <c r="PWI37" i="6"/>
  <c r="PWJ37" i="6"/>
  <c r="PWK37" i="6"/>
  <c r="PWL37" i="6"/>
  <c r="PWM37" i="6"/>
  <c r="PWN37" i="6"/>
  <c r="PWO37" i="6"/>
  <c r="PWP37" i="6"/>
  <c r="PWQ37" i="6"/>
  <c r="PWR37" i="6"/>
  <c r="PWS37" i="6"/>
  <c r="PWT37" i="6"/>
  <c r="PWU37" i="6"/>
  <c r="PWV37" i="6"/>
  <c r="PWW37" i="6"/>
  <c r="PWX37" i="6"/>
  <c r="PWY37" i="6"/>
  <c r="PWZ37" i="6"/>
  <c r="PXA37" i="6"/>
  <c r="PXB37" i="6"/>
  <c r="PXC37" i="6"/>
  <c r="PXD37" i="6"/>
  <c r="PXE37" i="6"/>
  <c r="PXF37" i="6"/>
  <c r="PXG37" i="6"/>
  <c r="PXH37" i="6"/>
  <c r="PXI37" i="6"/>
  <c r="PXJ37" i="6"/>
  <c r="PXK37" i="6"/>
  <c r="PXL37" i="6"/>
  <c r="PXM37" i="6"/>
  <c r="PXN37" i="6"/>
  <c r="PXO37" i="6"/>
  <c r="PXP37" i="6"/>
  <c r="PXQ37" i="6"/>
  <c r="PXR37" i="6"/>
  <c r="PXS37" i="6"/>
  <c r="PXT37" i="6"/>
  <c r="PXU37" i="6"/>
  <c r="PXV37" i="6"/>
  <c r="PXW37" i="6"/>
  <c r="PXX37" i="6"/>
  <c r="PXY37" i="6"/>
  <c r="PXZ37" i="6"/>
  <c r="PYA37" i="6"/>
  <c r="PYB37" i="6"/>
  <c r="PYC37" i="6"/>
  <c r="PYD37" i="6"/>
  <c r="PYE37" i="6"/>
  <c r="PYF37" i="6"/>
  <c r="PYG37" i="6"/>
  <c r="PYH37" i="6"/>
  <c r="PYI37" i="6"/>
  <c r="PYJ37" i="6"/>
  <c r="PYK37" i="6"/>
  <c r="PYL37" i="6"/>
  <c r="PYM37" i="6"/>
  <c r="PYN37" i="6"/>
  <c r="PYO37" i="6"/>
  <c r="PYP37" i="6"/>
  <c r="PYQ37" i="6"/>
  <c r="PYR37" i="6"/>
  <c r="PYS37" i="6"/>
  <c r="PYT37" i="6"/>
  <c r="PYU37" i="6"/>
  <c r="PYV37" i="6"/>
  <c r="PYW37" i="6"/>
  <c r="PYX37" i="6"/>
  <c r="PYY37" i="6"/>
  <c r="PYZ37" i="6"/>
  <c r="PZA37" i="6"/>
  <c r="PZB37" i="6"/>
  <c r="PZC37" i="6"/>
  <c r="PZD37" i="6"/>
  <c r="PZE37" i="6"/>
  <c r="PZF37" i="6"/>
  <c r="PZG37" i="6"/>
  <c r="PZH37" i="6"/>
  <c r="PZI37" i="6"/>
  <c r="PZJ37" i="6"/>
  <c r="PZK37" i="6"/>
  <c r="PZL37" i="6"/>
  <c r="PZM37" i="6"/>
  <c r="PZN37" i="6"/>
  <c r="PZO37" i="6"/>
  <c r="PZP37" i="6"/>
  <c r="PZQ37" i="6"/>
  <c r="PZR37" i="6"/>
  <c r="PZS37" i="6"/>
  <c r="PZT37" i="6"/>
  <c r="PZU37" i="6"/>
  <c r="PZV37" i="6"/>
  <c r="PZW37" i="6"/>
  <c r="PZX37" i="6"/>
  <c r="PZY37" i="6"/>
  <c r="PZZ37" i="6"/>
  <c r="QAA37" i="6"/>
  <c r="QAB37" i="6"/>
  <c r="QAC37" i="6"/>
  <c r="QAD37" i="6"/>
  <c r="QAE37" i="6"/>
  <c r="QAF37" i="6"/>
  <c r="QAG37" i="6"/>
  <c r="QAH37" i="6"/>
  <c r="QAI37" i="6"/>
  <c r="QAJ37" i="6"/>
  <c r="QAK37" i="6"/>
  <c r="QAL37" i="6"/>
  <c r="QAM37" i="6"/>
  <c r="QAN37" i="6"/>
  <c r="QAO37" i="6"/>
  <c r="QAP37" i="6"/>
  <c r="QAQ37" i="6"/>
  <c r="QAR37" i="6"/>
  <c r="QAS37" i="6"/>
  <c r="QAT37" i="6"/>
  <c r="QAU37" i="6"/>
  <c r="QAV37" i="6"/>
  <c r="QAW37" i="6"/>
  <c r="QAX37" i="6"/>
  <c r="QAY37" i="6"/>
  <c r="QAZ37" i="6"/>
  <c r="QBA37" i="6"/>
  <c r="QBB37" i="6"/>
  <c r="QBC37" i="6"/>
  <c r="QBD37" i="6"/>
  <c r="QBE37" i="6"/>
  <c r="QBF37" i="6"/>
  <c r="QBG37" i="6"/>
  <c r="QBH37" i="6"/>
  <c r="QBI37" i="6"/>
  <c r="QBJ37" i="6"/>
  <c r="QBK37" i="6"/>
  <c r="QBL37" i="6"/>
  <c r="QBM37" i="6"/>
  <c r="QBN37" i="6"/>
  <c r="QBO37" i="6"/>
  <c r="QBP37" i="6"/>
  <c r="QBQ37" i="6"/>
  <c r="QBR37" i="6"/>
  <c r="QBS37" i="6"/>
  <c r="QBT37" i="6"/>
  <c r="QBU37" i="6"/>
  <c r="QBV37" i="6"/>
  <c r="QBW37" i="6"/>
  <c r="QBX37" i="6"/>
  <c r="QBY37" i="6"/>
  <c r="QBZ37" i="6"/>
  <c r="QCA37" i="6"/>
  <c r="QCB37" i="6"/>
  <c r="QCC37" i="6"/>
  <c r="QCD37" i="6"/>
  <c r="QCE37" i="6"/>
  <c r="QCF37" i="6"/>
  <c r="QCG37" i="6"/>
  <c r="QCH37" i="6"/>
  <c r="QCI37" i="6"/>
  <c r="QCJ37" i="6"/>
  <c r="QCK37" i="6"/>
  <c r="QCL37" i="6"/>
  <c r="QCM37" i="6"/>
  <c r="QCN37" i="6"/>
  <c r="QCO37" i="6"/>
  <c r="QCP37" i="6"/>
  <c r="QCQ37" i="6"/>
  <c r="QCR37" i="6"/>
  <c r="QCS37" i="6"/>
  <c r="QCT37" i="6"/>
  <c r="QCU37" i="6"/>
  <c r="QCV37" i="6"/>
  <c r="QCW37" i="6"/>
  <c r="QCX37" i="6"/>
  <c r="QCY37" i="6"/>
  <c r="QCZ37" i="6"/>
  <c r="QDA37" i="6"/>
  <c r="QDB37" i="6"/>
  <c r="QDC37" i="6"/>
  <c r="QDD37" i="6"/>
  <c r="QDE37" i="6"/>
  <c r="QDF37" i="6"/>
  <c r="QDG37" i="6"/>
  <c r="QDH37" i="6"/>
  <c r="QDI37" i="6"/>
  <c r="QDJ37" i="6"/>
  <c r="QDK37" i="6"/>
  <c r="QDL37" i="6"/>
  <c r="QDM37" i="6"/>
  <c r="QDN37" i="6"/>
  <c r="QDO37" i="6"/>
  <c r="QDP37" i="6"/>
  <c r="QDQ37" i="6"/>
  <c r="QDR37" i="6"/>
  <c r="QDS37" i="6"/>
  <c r="QDT37" i="6"/>
  <c r="QDU37" i="6"/>
  <c r="QDV37" i="6"/>
  <c r="QDW37" i="6"/>
  <c r="QDX37" i="6"/>
  <c r="QDY37" i="6"/>
  <c r="QDZ37" i="6"/>
  <c r="QEA37" i="6"/>
  <c r="QEB37" i="6"/>
  <c r="QEC37" i="6"/>
  <c r="QED37" i="6"/>
  <c r="QEE37" i="6"/>
  <c r="QEF37" i="6"/>
  <c r="QEG37" i="6"/>
  <c r="QEH37" i="6"/>
  <c r="QEI37" i="6"/>
  <c r="QEJ37" i="6"/>
  <c r="QEK37" i="6"/>
  <c r="QEL37" i="6"/>
  <c r="QEM37" i="6"/>
  <c r="QEN37" i="6"/>
  <c r="QEO37" i="6"/>
  <c r="QEP37" i="6"/>
  <c r="QEQ37" i="6"/>
  <c r="QER37" i="6"/>
  <c r="QES37" i="6"/>
  <c r="QET37" i="6"/>
  <c r="QEU37" i="6"/>
  <c r="QEV37" i="6"/>
  <c r="QEW37" i="6"/>
  <c r="QEX37" i="6"/>
  <c r="QEY37" i="6"/>
  <c r="QEZ37" i="6"/>
  <c r="QFA37" i="6"/>
  <c r="QFB37" i="6"/>
  <c r="QFC37" i="6"/>
  <c r="QFD37" i="6"/>
  <c r="QFE37" i="6"/>
  <c r="QFF37" i="6"/>
  <c r="QFG37" i="6"/>
  <c r="QFH37" i="6"/>
  <c r="QFI37" i="6"/>
  <c r="QFJ37" i="6"/>
  <c r="QFK37" i="6"/>
  <c r="QFL37" i="6"/>
  <c r="QFM37" i="6"/>
  <c r="QFN37" i="6"/>
  <c r="QFO37" i="6"/>
  <c r="QFP37" i="6"/>
  <c r="QFQ37" i="6"/>
  <c r="QFR37" i="6"/>
  <c r="QFS37" i="6"/>
  <c r="QFT37" i="6"/>
  <c r="QFU37" i="6"/>
  <c r="QFV37" i="6"/>
  <c r="QFW37" i="6"/>
  <c r="QFX37" i="6"/>
  <c r="QFY37" i="6"/>
  <c r="QFZ37" i="6"/>
  <c r="QGA37" i="6"/>
  <c r="QGB37" i="6"/>
  <c r="QGC37" i="6"/>
  <c r="QGD37" i="6"/>
  <c r="QGE37" i="6"/>
  <c r="QGF37" i="6"/>
  <c r="QGG37" i="6"/>
  <c r="QGH37" i="6"/>
  <c r="QGI37" i="6"/>
  <c r="QGJ37" i="6"/>
  <c r="QGK37" i="6"/>
  <c r="QGL37" i="6"/>
  <c r="QGM37" i="6"/>
  <c r="QGN37" i="6"/>
  <c r="QGO37" i="6"/>
  <c r="QGP37" i="6"/>
  <c r="QGQ37" i="6"/>
  <c r="QGR37" i="6"/>
  <c r="QGS37" i="6"/>
  <c r="QGT37" i="6"/>
  <c r="QGU37" i="6"/>
  <c r="QGV37" i="6"/>
  <c r="QGW37" i="6"/>
  <c r="QGX37" i="6"/>
  <c r="QGY37" i="6"/>
  <c r="QGZ37" i="6"/>
  <c r="QHA37" i="6"/>
  <c r="QHB37" i="6"/>
  <c r="QHC37" i="6"/>
  <c r="QHD37" i="6"/>
  <c r="QHE37" i="6"/>
  <c r="QHF37" i="6"/>
  <c r="QHG37" i="6"/>
  <c r="QHH37" i="6"/>
  <c r="QHI37" i="6"/>
  <c r="QHJ37" i="6"/>
  <c r="QHK37" i="6"/>
  <c r="QHL37" i="6"/>
  <c r="QHM37" i="6"/>
  <c r="QHN37" i="6"/>
  <c r="QHO37" i="6"/>
  <c r="QHP37" i="6"/>
  <c r="QHQ37" i="6"/>
  <c r="QHR37" i="6"/>
  <c r="QHS37" i="6"/>
  <c r="QHT37" i="6"/>
  <c r="QHU37" i="6"/>
  <c r="QHV37" i="6"/>
  <c r="QHW37" i="6"/>
  <c r="QHX37" i="6"/>
  <c r="QHY37" i="6"/>
  <c r="QHZ37" i="6"/>
  <c r="QIA37" i="6"/>
  <c r="QIB37" i="6"/>
  <c r="QIC37" i="6"/>
  <c r="QID37" i="6"/>
  <c r="QIE37" i="6"/>
  <c r="QIF37" i="6"/>
  <c r="QIG37" i="6"/>
  <c r="QIH37" i="6"/>
  <c r="QII37" i="6"/>
  <c r="QIJ37" i="6"/>
  <c r="QIK37" i="6"/>
  <c r="QIL37" i="6"/>
  <c r="QIM37" i="6"/>
  <c r="QIN37" i="6"/>
  <c r="QIO37" i="6"/>
  <c r="QIP37" i="6"/>
  <c r="QIQ37" i="6"/>
  <c r="QIR37" i="6"/>
  <c r="QIS37" i="6"/>
  <c r="QIT37" i="6"/>
  <c r="QIU37" i="6"/>
  <c r="QIV37" i="6"/>
  <c r="QIW37" i="6"/>
  <c r="QIX37" i="6"/>
  <c r="QIY37" i="6"/>
  <c r="QIZ37" i="6"/>
  <c r="QJA37" i="6"/>
  <c r="QJB37" i="6"/>
  <c r="QJC37" i="6"/>
  <c r="QJD37" i="6"/>
  <c r="QJE37" i="6"/>
  <c r="QJF37" i="6"/>
  <c r="QJG37" i="6"/>
  <c r="QJH37" i="6"/>
  <c r="QJI37" i="6"/>
  <c r="QJJ37" i="6"/>
  <c r="QJK37" i="6"/>
  <c r="QJL37" i="6"/>
  <c r="QJM37" i="6"/>
  <c r="QJN37" i="6"/>
  <c r="QJO37" i="6"/>
  <c r="QJP37" i="6"/>
  <c r="QJQ37" i="6"/>
  <c r="QJR37" i="6"/>
  <c r="QJS37" i="6"/>
  <c r="QJT37" i="6"/>
  <c r="QJU37" i="6"/>
  <c r="QJV37" i="6"/>
  <c r="QJW37" i="6"/>
  <c r="QJX37" i="6"/>
  <c r="QJY37" i="6"/>
  <c r="QJZ37" i="6"/>
  <c r="QKA37" i="6"/>
  <c r="QKB37" i="6"/>
  <c r="QKC37" i="6"/>
  <c r="QKD37" i="6"/>
  <c r="QKE37" i="6"/>
  <c r="QKF37" i="6"/>
  <c r="QKG37" i="6"/>
  <c r="QKH37" i="6"/>
  <c r="QKI37" i="6"/>
  <c r="QKJ37" i="6"/>
  <c r="QKK37" i="6"/>
  <c r="QKL37" i="6"/>
  <c r="QKM37" i="6"/>
  <c r="QKN37" i="6"/>
  <c r="QKO37" i="6"/>
  <c r="QKP37" i="6"/>
  <c r="QKQ37" i="6"/>
  <c r="QKR37" i="6"/>
  <c r="QKS37" i="6"/>
  <c r="QKT37" i="6"/>
  <c r="QKU37" i="6"/>
  <c r="QKV37" i="6"/>
  <c r="QKW37" i="6"/>
  <c r="QKX37" i="6"/>
  <c r="QKY37" i="6"/>
  <c r="QKZ37" i="6"/>
  <c r="QLA37" i="6"/>
  <c r="QLB37" i="6"/>
  <c r="QLC37" i="6"/>
  <c r="QLD37" i="6"/>
  <c r="QLE37" i="6"/>
  <c r="QLF37" i="6"/>
  <c r="QLG37" i="6"/>
  <c r="QLH37" i="6"/>
  <c r="QLI37" i="6"/>
  <c r="QLJ37" i="6"/>
  <c r="QLK37" i="6"/>
  <c r="QLL37" i="6"/>
  <c r="QLM37" i="6"/>
  <c r="QLN37" i="6"/>
  <c r="QLO37" i="6"/>
  <c r="QLP37" i="6"/>
  <c r="QLQ37" i="6"/>
  <c r="QLR37" i="6"/>
  <c r="QLS37" i="6"/>
  <c r="QLT37" i="6"/>
  <c r="QLU37" i="6"/>
  <c r="QLV37" i="6"/>
  <c r="QLW37" i="6"/>
  <c r="QLX37" i="6"/>
  <c r="QLY37" i="6"/>
  <c r="QLZ37" i="6"/>
  <c r="QMA37" i="6"/>
  <c r="QMB37" i="6"/>
  <c r="QMC37" i="6"/>
  <c r="QMD37" i="6"/>
  <c r="QME37" i="6"/>
  <c r="QMF37" i="6"/>
  <c r="QMG37" i="6"/>
  <c r="QMH37" i="6"/>
  <c r="QMI37" i="6"/>
  <c r="QMJ37" i="6"/>
  <c r="QMK37" i="6"/>
  <c r="QML37" i="6"/>
  <c r="QMM37" i="6"/>
  <c r="QMN37" i="6"/>
  <c r="QMO37" i="6"/>
  <c r="QMP37" i="6"/>
  <c r="QMQ37" i="6"/>
  <c r="QMR37" i="6"/>
  <c r="QMS37" i="6"/>
  <c r="QMT37" i="6"/>
  <c r="QMU37" i="6"/>
  <c r="QMV37" i="6"/>
  <c r="QMW37" i="6"/>
  <c r="QMX37" i="6"/>
  <c r="QMY37" i="6"/>
  <c r="QMZ37" i="6"/>
  <c r="QNA37" i="6"/>
  <c r="QNB37" i="6"/>
  <c r="QNC37" i="6"/>
  <c r="QND37" i="6"/>
  <c r="QNE37" i="6"/>
  <c r="QNF37" i="6"/>
  <c r="QNG37" i="6"/>
  <c r="QNH37" i="6"/>
  <c r="QNI37" i="6"/>
  <c r="QNJ37" i="6"/>
  <c r="QNK37" i="6"/>
  <c r="QNL37" i="6"/>
  <c r="QNM37" i="6"/>
  <c r="QNN37" i="6"/>
  <c r="QNO37" i="6"/>
  <c r="QNP37" i="6"/>
  <c r="QNQ37" i="6"/>
  <c r="QNR37" i="6"/>
  <c r="QNS37" i="6"/>
  <c r="QNT37" i="6"/>
  <c r="QNU37" i="6"/>
  <c r="QNV37" i="6"/>
  <c r="QNW37" i="6"/>
  <c r="QNX37" i="6"/>
  <c r="QNY37" i="6"/>
  <c r="QNZ37" i="6"/>
  <c r="QOA37" i="6"/>
  <c r="QOB37" i="6"/>
  <c r="QOC37" i="6"/>
  <c r="QOD37" i="6"/>
  <c r="QOE37" i="6"/>
  <c r="QOF37" i="6"/>
  <c r="QOG37" i="6"/>
  <c r="QOH37" i="6"/>
  <c r="QOI37" i="6"/>
  <c r="QOJ37" i="6"/>
  <c r="QOK37" i="6"/>
  <c r="QOL37" i="6"/>
  <c r="QOM37" i="6"/>
  <c r="QON37" i="6"/>
  <c r="QOO37" i="6"/>
  <c r="QOP37" i="6"/>
  <c r="QOQ37" i="6"/>
  <c r="QOR37" i="6"/>
  <c r="QOS37" i="6"/>
  <c r="QOT37" i="6"/>
  <c r="QOU37" i="6"/>
  <c r="QOV37" i="6"/>
  <c r="QOW37" i="6"/>
  <c r="QOX37" i="6"/>
  <c r="QOY37" i="6"/>
  <c r="QOZ37" i="6"/>
  <c r="QPA37" i="6"/>
  <c r="QPB37" i="6"/>
  <c r="QPC37" i="6"/>
  <c r="QPD37" i="6"/>
  <c r="QPE37" i="6"/>
  <c r="QPF37" i="6"/>
  <c r="QPG37" i="6"/>
  <c r="QPH37" i="6"/>
  <c r="QPI37" i="6"/>
  <c r="QPJ37" i="6"/>
  <c r="QPK37" i="6"/>
  <c r="QPL37" i="6"/>
  <c r="QPM37" i="6"/>
  <c r="QPN37" i="6"/>
  <c r="QPO37" i="6"/>
  <c r="QPP37" i="6"/>
  <c r="QPQ37" i="6"/>
  <c r="QPR37" i="6"/>
  <c r="QPS37" i="6"/>
  <c r="QPT37" i="6"/>
  <c r="QPU37" i="6"/>
  <c r="QPV37" i="6"/>
  <c r="QPW37" i="6"/>
  <c r="QPX37" i="6"/>
  <c r="QPY37" i="6"/>
  <c r="QPZ37" i="6"/>
  <c r="QQA37" i="6"/>
  <c r="QQB37" i="6"/>
  <c r="QQC37" i="6"/>
  <c r="QQD37" i="6"/>
  <c r="QQE37" i="6"/>
  <c r="QQF37" i="6"/>
  <c r="QQG37" i="6"/>
  <c r="QQH37" i="6"/>
  <c r="QQI37" i="6"/>
  <c r="QQJ37" i="6"/>
  <c r="QQK37" i="6"/>
  <c r="QQL37" i="6"/>
  <c r="QQM37" i="6"/>
  <c r="QQN37" i="6"/>
  <c r="QQO37" i="6"/>
  <c r="QQP37" i="6"/>
  <c r="QQQ37" i="6"/>
  <c r="QQR37" i="6"/>
  <c r="QQS37" i="6"/>
  <c r="QQT37" i="6"/>
  <c r="QQU37" i="6"/>
  <c r="QQV37" i="6"/>
  <c r="QQW37" i="6"/>
  <c r="QQX37" i="6"/>
  <c r="QQY37" i="6"/>
  <c r="QQZ37" i="6"/>
  <c r="QRA37" i="6"/>
  <c r="QRB37" i="6"/>
  <c r="QRC37" i="6"/>
  <c r="QRD37" i="6"/>
  <c r="QRE37" i="6"/>
  <c r="QRF37" i="6"/>
  <c r="QRG37" i="6"/>
  <c r="QRH37" i="6"/>
  <c r="QRI37" i="6"/>
  <c r="QRJ37" i="6"/>
  <c r="QRK37" i="6"/>
  <c r="QRL37" i="6"/>
  <c r="QRM37" i="6"/>
  <c r="QRN37" i="6"/>
  <c r="QRO37" i="6"/>
  <c r="QRP37" i="6"/>
  <c r="QRQ37" i="6"/>
  <c r="QRR37" i="6"/>
  <c r="QRS37" i="6"/>
  <c r="QRT37" i="6"/>
  <c r="QRU37" i="6"/>
  <c r="QRV37" i="6"/>
  <c r="QRW37" i="6"/>
  <c r="QRX37" i="6"/>
  <c r="QRY37" i="6"/>
  <c r="QRZ37" i="6"/>
  <c r="QSA37" i="6"/>
  <c r="QSB37" i="6"/>
  <c r="QSC37" i="6"/>
  <c r="QSD37" i="6"/>
  <c r="QSE37" i="6"/>
  <c r="QSF37" i="6"/>
  <c r="QSG37" i="6"/>
  <c r="QSH37" i="6"/>
  <c r="QSI37" i="6"/>
  <c r="QSJ37" i="6"/>
  <c r="QSK37" i="6"/>
  <c r="QSL37" i="6"/>
  <c r="QSM37" i="6"/>
  <c r="QSN37" i="6"/>
  <c r="QSO37" i="6"/>
  <c r="QSP37" i="6"/>
  <c r="QSQ37" i="6"/>
  <c r="QSR37" i="6"/>
  <c r="QSS37" i="6"/>
  <c r="QST37" i="6"/>
  <c r="QSU37" i="6"/>
  <c r="QSV37" i="6"/>
  <c r="QSW37" i="6"/>
  <c r="QSX37" i="6"/>
  <c r="QSY37" i="6"/>
  <c r="QSZ37" i="6"/>
  <c r="QTA37" i="6"/>
  <c r="QTB37" i="6"/>
  <c r="QTC37" i="6"/>
  <c r="QTD37" i="6"/>
  <c r="QTE37" i="6"/>
  <c r="QTF37" i="6"/>
  <c r="QTG37" i="6"/>
  <c r="QTH37" i="6"/>
  <c r="QTI37" i="6"/>
  <c r="QTJ37" i="6"/>
  <c r="QTK37" i="6"/>
  <c r="QTL37" i="6"/>
  <c r="QTM37" i="6"/>
  <c r="QTN37" i="6"/>
  <c r="QTO37" i="6"/>
  <c r="QTP37" i="6"/>
  <c r="QTQ37" i="6"/>
  <c r="QTR37" i="6"/>
  <c r="QTS37" i="6"/>
  <c r="QTT37" i="6"/>
  <c r="QTU37" i="6"/>
  <c r="QTV37" i="6"/>
  <c r="QTW37" i="6"/>
  <c r="QTX37" i="6"/>
  <c r="QTY37" i="6"/>
  <c r="QTZ37" i="6"/>
  <c r="QUA37" i="6"/>
  <c r="QUB37" i="6"/>
  <c r="QUC37" i="6"/>
  <c r="QUD37" i="6"/>
  <c r="QUE37" i="6"/>
  <c r="QUF37" i="6"/>
  <c r="QUG37" i="6"/>
  <c r="QUH37" i="6"/>
  <c r="QUI37" i="6"/>
  <c r="QUJ37" i="6"/>
  <c r="QUK37" i="6"/>
  <c r="QUL37" i="6"/>
  <c r="QUM37" i="6"/>
  <c r="QUN37" i="6"/>
  <c r="QUO37" i="6"/>
  <c r="QUP37" i="6"/>
  <c r="QUQ37" i="6"/>
  <c r="QUR37" i="6"/>
  <c r="QUS37" i="6"/>
  <c r="QUT37" i="6"/>
  <c r="QUU37" i="6"/>
  <c r="QUV37" i="6"/>
  <c r="QUW37" i="6"/>
  <c r="QUX37" i="6"/>
  <c r="QUY37" i="6"/>
  <c r="QUZ37" i="6"/>
  <c r="QVA37" i="6"/>
  <c r="QVB37" i="6"/>
  <c r="QVC37" i="6"/>
  <c r="QVD37" i="6"/>
  <c r="QVE37" i="6"/>
  <c r="QVF37" i="6"/>
  <c r="QVG37" i="6"/>
  <c r="QVH37" i="6"/>
  <c r="QVI37" i="6"/>
  <c r="QVJ37" i="6"/>
  <c r="QVK37" i="6"/>
  <c r="QVL37" i="6"/>
  <c r="QVM37" i="6"/>
  <c r="QVN37" i="6"/>
  <c r="QVO37" i="6"/>
  <c r="QVP37" i="6"/>
  <c r="QVQ37" i="6"/>
  <c r="QVR37" i="6"/>
  <c r="QVS37" i="6"/>
  <c r="QVT37" i="6"/>
  <c r="QVU37" i="6"/>
  <c r="QVV37" i="6"/>
  <c r="QVW37" i="6"/>
  <c r="QVX37" i="6"/>
  <c r="QVY37" i="6"/>
  <c r="QVZ37" i="6"/>
  <c r="QWA37" i="6"/>
  <c r="QWB37" i="6"/>
  <c r="QWC37" i="6"/>
  <c r="QWD37" i="6"/>
  <c r="QWE37" i="6"/>
  <c r="QWF37" i="6"/>
  <c r="QWG37" i="6"/>
  <c r="QWH37" i="6"/>
  <c r="QWI37" i="6"/>
  <c r="QWJ37" i="6"/>
  <c r="QWK37" i="6"/>
  <c r="QWL37" i="6"/>
  <c r="QWM37" i="6"/>
  <c r="QWN37" i="6"/>
  <c r="QWO37" i="6"/>
  <c r="QWP37" i="6"/>
  <c r="QWQ37" i="6"/>
  <c r="QWR37" i="6"/>
  <c r="QWS37" i="6"/>
  <c r="QWT37" i="6"/>
  <c r="QWU37" i="6"/>
  <c r="QWV37" i="6"/>
  <c r="QWW37" i="6"/>
  <c r="QWX37" i="6"/>
  <c r="QWY37" i="6"/>
  <c r="QWZ37" i="6"/>
  <c r="QXA37" i="6"/>
  <c r="QXB37" i="6"/>
  <c r="QXC37" i="6"/>
  <c r="QXD37" i="6"/>
  <c r="QXE37" i="6"/>
  <c r="QXF37" i="6"/>
  <c r="QXG37" i="6"/>
  <c r="QXH37" i="6"/>
  <c r="QXI37" i="6"/>
  <c r="QXJ37" i="6"/>
  <c r="QXK37" i="6"/>
  <c r="QXL37" i="6"/>
  <c r="QXM37" i="6"/>
  <c r="QXN37" i="6"/>
  <c r="QXO37" i="6"/>
  <c r="QXP37" i="6"/>
  <c r="QXQ37" i="6"/>
  <c r="QXR37" i="6"/>
  <c r="QXS37" i="6"/>
  <c r="QXT37" i="6"/>
  <c r="QXU37" i="6"/>
  <c r="QXV37" i="6"/>
  <c r="QXW37" i="6"/>
  <c r="QXX37" i="6"/>
  <c r="QXY37" i="6"/>
  <c r="QXZ37" i="6"/>
  <c r="QYA37" i="6"/>
  <c r="QYB37" i="6"/>
  <c r="QYC37" i="6"/>
  <c r="QYD37" i="6"/>
  <c r="QYE37" i="6"/>
  <c r="QYF37" i="6"/>
  <c r="QYG37" i="6"/>
  <c r="QYH37" i="6"/>
  <c r="QYI37" i="6"/>
  <c r="QYJ37" i="6"/>
  <c r="QYK37" i="6"/>
  <c r="QYL37" i="6"/>
  <c r="QYM37" i="6"/>
  <c r="QYN37" i="6"/>
  <c r="QYO37" i="6"/>
  <c r="QYP37" i="6"/>
  <c r="QYQ37" i="6"/>
  <c r="QYR37" i="6"/>
  <c r="QYS37" i="6"/>
  <c r="QYT37" i="6"/>
  <c r="QYU37" i="6"/>
  <c r="QYV37" i="6"/>
  <c r="QYW37" i="6"/>
  <c r="QYX37" i="6"/>
  <c r="QYY37" i="6"/>
  <c r="QYZ37" i="6"/>
  <c r="QZA37" i="6"/>
  <c r="QZB37" i="6"/>
  <c r="QZC37" i="6"/>
  <c r="QZD37" i="6"/>
  <c r="QZE37" i="6"/>
  <c r="QZF37" i="6"/>
  <c r="QZG37" i="6"/>
  <c r="QZH37" i="6"/>
  <c r="QZI37" i="6"/>
  <c r="QZJ37" i="6"/>
  <c r="QZK37" i="6"/>
  <c r="QZL37" i="6"/>
  <c r="QZM37" i="6"/>
  <c r="QZN37" i="6"/>
  <c r="QZO37" i="6"/>
  <c r="QZP37" i="6"/>
  <c r="QZQ37" i="6"/>
  <c r="QZR37" i="6"/>
  <c r="QZS37" i="6"/>
  <c r="QZT37" i="6"/>
  <c r="QZU37" i="6"/>
  <c r="QZV37" i="6"/>
  <c r="QZW37" i="6"/>
  <c r="QZX37" i="6"/>
  <c r="QZY37" i="6"/>
  <c r="QZZ37" i="6"/>
  <c r="RAA37" i="6"/>
  <c r="RAB37" i="6"/>
  <c r="RAC37" i="6"/>
  <c r="RAD37" i="6"/>
  <c r="RAE37" i="6"/>
  <c r="RAF37" i="6"/>
  <c r="RAG37" i="6"/>
  <c r="RAH37" i="6"/>
  <c r="RAI37" i="6"/>
  <c r="RAJ37" i="6"/>
  <c r="RAK37" i="6"/>
  <c r="RAL37" i="6"/>
  <c r="RAM37" i="6"/>
  <c r="RAN37" i="6"/>
  <c r="RAO37" i="6"/>
  <c r="RAP37" i="6"/>
  <c r="RAQ37" i="6"/>
  <c r="RAR37" i="6"/>
  <c r="RAS37" i="6"/>
  <c r="RAT37" i="6"/>
  <c r="RAU37" i="6"/>
  <c r="RAV37" i="6"/>
  <c r="RAW37" i="6"/>
  <c r="RAX37" i="6"/>
  <c r="RAY37" i="6"/>
  <c r="RAZ37" i="6"/>
  <c r="RBA37" i="6"/>
  <c r="RBB37" i="6"/>
  <c r="RBC37" i="6"/>
  <c r="RBD37" i="6"/>
  <c r="RBE37" i="6"/>
  <c r="RBF37" i="6"/>
  <c r="RBG37" i="6"/>
  <c r="RBH37" i="6"/>
  <c r="RBI37" i="6"/>
  <c r="RBJ37" i="6"/>
  <c r="RBK37" i="6"/>
  <c r="RBL37" i="6"/>
  <c r="RBM37" i="6"/>
  <c r="RBN37" i="6"/>
  <c r="RBO37" i="6"/>
  <c r="RBP37" i="6"/>
  <c r="RBQ37" i="6"/>
  <c r="RBR37" i="6"/>
  <c r="RBS37" i="6"/>
  <c r="RBT37" i="6"/>
  <c r="RBU37" i="6"/>
  <c r="RBV37" i="6"/>
  <c r="RBW37" i="6"/>
  <c r="RBX37" i="6"/>
  <c r="RBY37" i="6"/>
  <c r="RBZ37" i="6"/>
  <c r="RCA37" i="6"/>
  <c r="RCB37" i="6"/>
  <c r="RCC37" i="6"/>
  <c r="RCD37" i="6"/>
  <c r="RCE37" i="6"/>
  <c r="RCF37" i="6"/>
  <c r="RCG37" i="6"/>
  <c r="RCH37" i="6"/>
  <c r="RCI37" i="6"/>
  <c r="RCJ37" i="6"/>
  <c r="RCK37" i="6"/>
  <c r="RCL37" i="6"/>
  <c r="RCM37" i="6"/>
  <c r="RCN37" i="6"/>
  <c r="RCO37" i="6"/>
  <c r="RCP37" i="6"/>
  <c r="RCQ37" i="6"/>
  <c r="RCR37" i="6"/>
  <c r="RCS37" i="6"/>
  <c r="RCT37" i="6"/>
  <c r="RCU37" i="6"/>
  <c r="RCV37" i="6"/>
  <c r="RCW37" i="6"/>
  <c r="RCX37" i="6"/>
  <c r="RCY37" i="6"/>
  <c r="RCZ37" i="6"/>
  <c r="RDA37" i="6"/>
  <c r="RDB37" i="6"/>
  <c r="RDC37" i="6"/>
  <c r="RDD37" i="6"/>
  <c r="RDE37" i="6"/>
  <c r="RDF37" i="6"/>
  <c r="RDG37" i="6"/>
  <c r="RDH37" i="6"/>
  <c r="RDI37" i="6"/>
  <c r="RDJ37" i="6"/>
  <c r="RDK37" i="6"/>
  <c r="RDL37" i="6"/>
  <c r="RDM37" i="6"/>
  <c r="RDN37" i="6"/>
  <c r="RDO37" i="6"/>
  <c r="RDP37" i="6"/>
  <c r="RDQ37" i="6"/>
  <c r="RDR37" i="6"/>
  <c r="RDS37" i="6"/>
  <c r="RDT37" i="6"/>
  <c r="RDU37" i="6"/>
  <c r="RDV37" i="6"/>
  <c r="RDW37" i="6"/>
  <c r="RDX37" i="6"/>
  <c r="RDY37" i="6"/>
  <c r="RDZ37" i="6"/>
  <c r="REA37" i="6"/>
  <c r="REB37" i="6"/>
  <c r="REC37" i="6"/>
  <c r="RED37" i="6"/>
  <c r="REE37" i="6"/>
  <c r="REF37" i="6"/>
  <c r="REG37" i="6"/>
  <c r="REH37" i="6"/>
  <c r="REI37" i="6"/>
  <c r="REJ37" i="6"/>
  <c r="REK37" i="6"/>
  <c r="REL37" i="6"/>
  <c r="REM37" i="6"/>
  <c r="REN37" i="6"/>
  <c r="REO37" i="6"/>
  <c r="REP37" i="6"/>
  <c r="REQ37" i="6"/>
  <c r="RER37" i="6"/>
  <c r="RES37" i="6"/>
  <c r="RET37" i="6"/>
  <c r="REU37" i="6"/>
  <c r="REV37" i="6"/>
  <c r="REW37" i="6"/>
  <c r="REX37" i="6"/>
  <c r="REY37" i="6"/>
  <c r="REZ37" i="6"/>
  <c r="RFA37" i="6"/>
  <c r="RFB37" i="6"/>
  <c r="RFC37" i="6"/>
  <c r="RFD37" i="6"/>
  <c r="RFE37" i="6"/>
  <c r="RFF37" i="6"/>
  <c r="RFG37" i="6"/>
  <c r="RFH37" i="6"/>
  <c r="RFI37" i="6"/>
  <c r="RFJ37" i="6"/>
  <c r="RFK37" i="6"/>
  <c r="RFL37" i="6"/>
  <c r="RFM37" i="6"/>
  <c r="RFN37" i="6"/>
  <c r="RFO37" i="6"/>
  <c r="RFP37" i="6"/>
  <c r="RFQ37" i="6"/>
  <c r="RFR37" i="6"/>
  <c r="RFS37" i="6"/>
  <c r="RFT37" i="6"/>
  <c r="RFU37" i="6"/>
  <c r="RFV37" i="6"/>
  <c r="RFW37" i="6"/>
  <c r="RFX37" i="6"/>
  <c r="RFY37" i="6"/>
  <c r="RFZ37" i="6"/>
  <c r="RGA37" i="6"/>
  <c r="RGB37" i="6"/>
  <c r="RGC37" i="6"/>
  <c r="RGD37" i="6"/>
  <c r="RGE37" i="6"/>
  <c r="RGF37" i="6"/>
  <c r="RGG37" i="6"/>
  <c r="RGH37" i="6"/>
  <c r="RGI37" i="6"/>
  <c r="RGJ37" i="6"/>
  <c r="RGK37" i="6"/>
  <c r="RGL37" i="6"/>
  <c r="RGM37" i="6"/>
  <c r="RGN37" i="6"/>
  <c r="RGO37" i="6"/>
  <c r="RGP37" i="6"/>
  <c r="RGQ37" i="6"/>
  <c r="RGR37" i="6"/>
  <c r="RGS37" i="6"/>
  <c r="RGT37" i="6"/>
  <c r="RGU37" i="6"/>
  <c r="RGV37" i="6"/>
  <c r="RGW37" i="6"/>
  <c r="RGX37" i="6"/>
  <c r="RGY37" i="6"/>
  <c r="RGZ37" i="6"/>
  <c r="RHA37" i="6"/>
  <c r="RHB37" i="6"/>
  <c r="RHC37" i="6"/>
  <c r="RHD37" i="6"/>
  <c r="RHE37" i="6"/>
  <c r="RHF37" i="6"/>
  <c r="RHG37" i="6"/>
  <c r="RHH37" i="6"/>
  <c r="RHI37" i="6"/>
  <c r="RHJ37" i="6"/>
  <c r="RHK37" i="6"/>
  <c r="RHL37" i="6"/>
  <c r="RHM37" i="6"/>
  <c r="RHN37" i="6"/>
  <c r="RHO37" i="6"/>
  <c r="RHP37" i="6"/>
  <c r="RHQ37" i="6"/>
  <c r="RHR37" i="6"/>
  <c r="RHS37" i="6"/>
  <c r="RHT37" i="6"/>
  <c r="RHU37" i="6"/>
  <c r="RHV37" i="6"/>
  <c r="RHW37" i="6"/>
  <c r="RHX37" i="6"/>
  <c r="RHY37" i="6"/>
  <c r="RHZ37" i="6"/>
  <c r="RIA37" i="6"/>
  <c r="RIB37" i="6"/>
  <c r="RIC37" i="6"/>
  <c r="RID37" i="6"/>
  <c r="RIE37" i="6"/>
  <c r="RIF37" i="6"/>
  <c r="RIG37" i="6"/>
  <c r="RIH37" i="6"/>
  <c r="RII37" i="6"/>
  <c r="RIJ37" i="6"/>
  <c r="RIK37" i="6"/>
  <c r="RIL37" i="6"/>
  <c r="RIM37" i="6"/>
  <c r="RIN37" i="6"/>
  <c r="RIO37" i="6"/>
  <c r="RIP37" i="6"/>
  <c r="RIQ37" i="6"/>
  <c r="RIR37" i="6"/>
  <c r="RIS37" i="6"/>
  <c r="RIT37" i="6"/>
  <c r="RIU37" i="6"/>
  <c r="RIV37" i="6"/>
  <c r="RIW37" i="6"/>
  <c r="RIX37" i="6"/>
  <c r="RIY37" i="6"/>
  <c r="RIZ37" i="6"/>
  <c r="RJA37" i="6"/>
  <c r="RJB37" i="6"/>
  <c r="RJC37" i="6"/>
  <c r="RJD37" i="6"/>
  <c r="RJE37" i="6"/>
  <c r="RJF37" i="6"/>
  <c r="RJG37" i="6"/>
  <c r="RJH37" i="6"/>
  <c r="RJI37" i="6"/>
  <c r="RJJ37" i="6"/>
  <c r="RJK37" i="6"/>
  <c r="RJL37" i="6"/>
  <c r="RJM37" i="6"/>
  <c r="RJN37" i="6"/>
  <c r="RJO37" i="6"/>
  <c r="RJP37" i="6"/>
  <c r="RJQ37" i="6"/>
  <c r="RJR37" i="6"/>
  <c r="RJS37" i="6"/>
  <c r="RJT37" i="6"/>
  <c r="RJU37" i="6"/>
  <c r="RJV37" i="6"/>
  <c r="RJW37" i="6"/>
  <c r="RJX37" i="6"/>
  <c r="RJY37" i="6"/>
  <c r="RJZ37" i="6"/>
  <c r="RKA37" i="6"/>
  <c r="RKB37" i="6"/>
  <c r="RKC37" i="6"/>
  <c r="RKD37" i="6"/>
  <c r="RKE37" i="6"/>
  <c r="RKF37" i="6"/>
  <c r="RKG37" i="6"/>
  <c r="RKH37" i="6"/>
  <c r="RKI37" i="6"/>
  <c r="RKJ37" i="6"/>
  <c r="RKK37" i="6"/>
  <c r="RKL37" i="6"/>
  <c r="RKM37" i="6"/>
  <c r="RKN37" i="6"/>
  <c r="RKO37" i="6"/>
  <c r="RKP37" i="6"/>
  <c r="RKQ37" i="6"/>
  <c r="RKR37" i="6"/>
  <c r="RKS37" i="6"/>
  <c r="RKT37" i="6"/>
  <c r="RKU37" i="6"/>
  <c r="RKV37" i="6"/>
  <c r="RKW37" i="6"/>
  <c r="RKX37" i="6"/>
  <c r="RKY37" i="6"/>
  <c r="RKZ37" i="6"/>
  <c r="RLA37" i="6"/>
  <c r="RLB37" i="6"/>
  <c r="RLC37" i="6"/>
  <c r="RLD37" i="6"/>
  <c r="RLE37" i="6"/>
  <c r="RLF37" i="6"/>
  <c r="RLG37" i="6"/>
  <c r="RLH37" i="6"/>
  <c r="RLI37" i="6"/>
  <c r="RLJ37" i="6"/>
  <c r="RLK37" i="6"/>
  <c r="RLL37" i="6"/>
  <c r="RLM37" i="6"/>
  <c r="RLN37" i="6"/>
  <c r="RLO37" i="6"/>
  <c r="RLP37" i="6"/>
  <c r="RLQ37" i="6"/>
  <c r="RLR37" i="6"/>
  <c r="RLS37" i="6"/>
  <c r="RLT37" i="6"/>
  <c r="RLU37" i="6"/>
  <c r="RLV37" i="6"/>
  <c r="RLW37" i="6"/>
  <c r="RLX37" i="6"/>
  <c r="RLY37" i="6"/>
  <c r="RLZ37" i="6"/>
  <c r="RMA37" i="6"/>
  <c r="RMB37" i="6"/>
  <c r="RMC37" i="6"/>
  <c r="RMD37" i="6"/>
  <c r="RME37" i="6"/>
  <c r="RMF37" i="6"/>
  <c r="RMG37" i="6"/>
  <c r="RMH37" i="6"/>
  <c r="RMI37" i="6"/>
  <c r="RMJ37" i="6"/>
  <c r="RMK37" i="6"/>
  <c r="RML37" i="6"/>
  <c r="RMM37" i="6"/>
  <c r="RMN37" i="6"/>
  <c r="RMO37" i="6"/>
  <c r="RMP37" i="6"/>
  <c r="RMQ37" i="6"/>
  <c r="RMR37" i="6"/>
  <c r="RMS37" i="6"/>
  <c r="RMT37" i="6"/>
  <c r="RMU37" i="6"/>
  <c r="RMV37" i="6"/>
  <c r="RMW37" i="6"/>
  <c r="RMX37" i="6"/>
  <c r="RMY37" i="6"/>
  <c r="RMZ37" i="6"/>
  <c r="RNA37" i="6"/>
  <c r="RNB37" i="6"/>
  <c r="RNC37" i="6"/>
  <c r="RND37" i="6"/>
  <c r="RNE37" i="6"/>
  <c r="RNF37" i="6"/>
  <c r="RNG37" i="6"/>
  <c r="RNH37" i="6"/>
  <c r="RNI37" i="6"/>
  <c r="RNJ37" i="6"/>
  <c r="RNK37" i="6"/>
  <c r="RNL37" i="6"/>
  <c r="RNM37" i="6"/>
  <c r="RNN37" i="6"/>
  <c r="RNO37" i="6"/>
  <c r="RNP37" i="6"/>
  <c r="RNQ37" i="6"/>
  <c r="RNR37" i="6"/>
  <c r="RNS37" i="6"/>
  <c r="RNT37" i="6"/>
  <c r="RNU37" i="6"/>
  <c r="RNV37" i="6"/>
  <c r="RNW37" i="6"/>
  <c r="RNX37" i="6"/>
  <c r="RNY37" i="6"/>
  <c r="RNZ37" i="6"/>
  <c r="ROA37" i="6"/>
  <c r="ROB37" i="6"/>
  <c r="ROC37" i="6"/>
  <c r="ROD37" i="6"/>
  <c r="ROE37" i="6"/>
  <c r="ROF37" i="6"/>
  <c r="ROG37" i="6"/>
  <c r="ROH37" i="6"/>
  <c r="ROI37" i="6"/>
  <c r="ROJ37" i="6"/>
  <c r="ROK37" i="6"/>
  <c r="ROL37" i="6"/>
  <c r="ROM37" i="6"/>
  <c r="RON37" i="6"/>
  <c r="ROO37" i="6"/>
  <c r="ROP37" i="6"/>
  <c r="ROQ37" i="6"/>
  <c r="ROR37" i="6"/>
  <c r="ROS37" i="6"/>
  <c r="ROT37" i="6"/>
  <c r="ROU37" i="6"/>
  <c r="ROV37" i="6"/>
  <c r="ROW37" i="6"/>
  <c r="ROX37" i="6"/>
  <c r="ROY37" i="6"/>
  <c r="ROZ37" i="6"/>
  <c r="RPA37" i="6"/>
  <c r="RPB37" i="6"/>
  <c r="RPC37" i="6"/>
  <c r="RPD37" i="6"/>
  <c r="RPE37" i="6"/>
  <c r="RPF37" i="6"/>
  <c r="RPG37" i="6"/>
  <c r="RPH37" i="6"/>
  <c r="RPI37" i="6"/>
  <c r="RPJ37" i="6"/>
  <c r="RPK37" i="6"/>
  <c r="RPL37" i="6"/>
  <c r="RPM37" i="6"/>
  <c r="RPN37" i="6"/>
  <c r="RPO37" i="6"/>
  <c r="RPP37" i="6"/>
  <c r="RPQ37" i="6"/>
  <c r="RPR37" i="6"/>
  <c r="RPS37" i="6"/>
  <c r="RPT37" i="6"/>
  <c r="RPU37" i="6"/>
  <c r="RPV37" i="6"/>
  <c r="RPW37" i="6"/>
  <c r="RPX37" i="6"/>
  <c r="RPY37" i="6"/>
  <c r="RPZ37" i="6"/>
  <c r="RQA37" i="6"/>
  <c r="RQB37" i="6"/>
  <c r="RQC37" i="6"/>
  <c r="RQD37" i="6"/>
  <c r="RQE37" i="6"/>
  <c r="RQF37" i="6"/>
  <c r="RQG37" i="6"/>
  <c r="RQH37" i="6"/>
  <c r="RQI37" i="6"/>
  <c r="RQJ37" i="6"/>
  <c r="RQK37" i="6"/>
  <c r="RQL37" i="6"/>
  <c r="RQM37" i="6"/>
  <c r="RQN37" i="6"/>
  <c r="RQO37" i="6"/>
  <c r="RQP37" i="6"/>
  <c r="RQQ37" i="6"/>
  <c r="RQR37" i="6"/>
  <c r="RQS37" i="6"/>
  <c r="RQT37" i="6"/>
  <c r="RQU37" i="6"/>
  <c r="RQV37" i="6"/>
  <c r="RQW37" i="6"/>
  <c r="RQX37" i="6"/>
  <c r="RQY37" i="6"/>
  <c r="RQZ37" i="6"/>
  <c r="RRA37" i="6"/>
  <c r="RRB37" i="6"/>
  <c r="RRC37" i="6"/>
  <c r="RRD37" i="6"/>
  <c r="RRE37" i="6"/>
  <c r="RRF37" i="6"/>
  <c r="RRG37" i="6"/>
  <c r="RRH37" i="6"/>
  <c r="RRI37" i="6"/>
  <c r="RRJ37" i="6"/>
  <c r="RRK37" i="6"/>
  <c r="RRL37" i="6"/>
  <c r="RRM37" i="6"/>
  <c r="RRN37" i="6"/>
  <c r="RRO37" i="6"/>
  <c r="RRP37" i="6"/>
  <c r="RRQ37" i="6"/>
  <c r="RRR37" i="6"/>
  <c r="RRS37" i="6"/>
  <c r="RRT37" i="6"/>
  <c r="RRU37" i="6"/>
  <c r="RRV37" i="6"/>
  <c r="RRW37" i="6"/>
  <c r="RRX37" i="6"/>
  <c r="RRY37" i="6"/>
  <c r="RRZ37" i="6"/>
  <c r="RSA37" i="6"/>
  <c r="RSB37" i="6"/>
  <c r="RSC37" i="6"/>
  <c r="RSD37" i="6"/>
  <c r="RSE37" i="6"/>
  <c r="RSF37" i="6"/>
  <c r="RSG37" i="6"/>
  <c r="RSH37" i="6"/>
  <c r="RSI37" i="6"/>
  <c r="RSJ37" i="6"/>
  <c r="RSK37" i="6"/>
  <c r="RSL37" i="6"/>
  <c r="RSM37" i="6"/>
  <c r="RSN37" i="6"/>
  <c r="RSO37" i="6"/>
  <c r="RSP37" i="6"/>
  <c r="RSQ37" i="6"/>
  <c r="RSR37" i="6"/>
  <c r="RSS37" i="6"/>
  <c r="RST37" i="6"/>
  <c r="RSU37" i="6"/>
  <c r="RSV37" i="6"/>
  <c r="RSW37" i="6"/>
  <c r="RSX37" i="6"/>
  <c r="RSY37" i="6"/>
  <c r="RSZ37" i="6"/>
  <c r="RTA37" i="6"/>
  <c r="RTB37" i="6"/>
  <c r="RTC37" i="6"/>
  <c r="RTD37" i="6"/>
  <c r="RTE37" i="6"/>
  <c r="RTF37" i="6"/>
  <c r="RTG37" i="6"/>
  <c r="RTH37" i="6"/>
  <c r="RTI37" i="6"/>
  <c r="RTJ37" i="6"/>
  <c r="RTK37" i="6"/>
  <c r="RTL37" i="6"/>
  <c r="RTM37" i="6"/>
  <c r="RTN37" i="6"/>
  <c r="RTO37" i="6"/>
  <c r="RTP37" i="6"/>
  <c r="RTQ37" i="6"/>
  <c r="RTR37" i="6"/>
  <c r="RTS37" i="6"/>
  <c r="RTT37" i="6"/>
  <c r="RTU37" i="6"/>
  <c r="RTV37" i="6"/>
  <c r="RTW37" i="6"/>
  <c r="RTX37" i="6"/>
  <c r="RTY37" i="6"/>
  <c r="RTZ37" i="6"/>
  <c r="RUA37" i="6"/>
  <c r="RUB37" i="6"/>
  <c r="RUC37" i="6"/>
  <c r="RUD37" i="6"/>
  <c r="RUE37" i="6"/>
  <c r="RUF37" i="6"/>
  <c r="RUG37" i="6"/>
  <c r="RUH37" i="6"/>
  <c r="RUI37" i="6"/>
  <c r="RUJ37" i="6"/>
  <c r="RUK37" i="6"/>
  <c r="RUL37" i="6"/>
  <c r="RUM37" i="6"/>
  <c r="RUN37" i="6"/>
  <c r="RUO37" i="6"/>
  <c r="RUP37" i="6"/>
  <c r="RUQ37" i="6"/>
  <c r="RUR37" i="6"/>
  <c r="RUS37" i="6"/>
  <c r="RUT37" i="6"/>
  <c r="RUU37" i="6"/>
  <c r="RUV37" i="6"/>
  <c r="RUW37" i="6"/>
  <c r="RUX37" i="6"/>
  <c r="RUY37" i="6"/>
  <c r="RUZ37" i="6"/>
  <c r="RVA37" i="6"/>
  <c r="RVB37" i="6"/>
  <c r="RVC37" i="6"/>
  <c r="RVD37" i="6"/>
  <c r="RVE37" i="6"/>
  <c r="RVF37" i="6"/>
  <c r="RVG37" i="6"/>
  <c r="RVH37" i="6"/>
  <c r="RVI37" i="6"/>
  <c r="RVJ37" i="6"/>
  <c r="RVK37" i="6"/>
  <c r="RVL37" i="6"/>
  <c r="RVM37" i="6"/>
  <c r="RVN37" i="6"/>
  <c r="RVO37" i="6"/>
  <c r="RVP37" i="6"/>
  <c r="RVQ37" i="6"/>
  <c r="RVR37" i="6"/>
  <c r="RVS37" i="6"/>
  <c r="RVT37" i="6"/>
  <c r="RVU37" i="6"/>
  <c r="RVV37" i="6"/>
  <c r="RVW37" i="6"/>
  <c r="RVX37" i="6"/>
  <c r="RVY37" i="6"/>
  <c r="RVZ37" i="6"/>
  <c r="RWA37" i="6"/>
  <c r="RWB37" i="6"/>
  <c r="RWC37" i="6"/>
  <c r="RWD37" i="6"/>
  <c r="RWE37" i="6"/>
  <c r="RWF37" i="6"/>
  <c r="RWG37" i="6"/>
  <c r="RWH37" i="6"/>
  <c r="RWI37" i="6"/>
  <c r="RWJ37" i="6"/>
  <c r="RWK37" i="6"/>
  <c r="RWL37" i="6"/>
  <c r="RWM37" i="6"/>
  <c r="RWN37" i="6"/>
  <c r="RWO37" i="6"/>
  <c r="RWP37" i="6"/>
  <c r="RWQ37" i="6"/>
  <c r="RWR37" i="6"/>
  <c r="RWS37" i="6"/>
  <c r="RWT37" i="6"/>
  <c r="RWU37" i="6"/>
  <c r="RWV37" i="6"/>
  <c r="RWW37" i="6"/>
  <c r="RWX37" i="6"/>
  <c r="RWY37" i="6"/>
  <c r="RWZ37" i="6"/>
  <c r="RXA37" i="6"/>
  <c r="RXB37" i="6"/>
  <c r="RXC37" i="6"/>
  <c r="RXD37" i="6"/>
  <c r="RXE37" i="6"/>
  <c r="RXF37" i="6"/>
  <c r="RXG37" i="6"/>
  <c r="RXH37" i="6"/>
  <c r="RXI37" i="6"/>
  <c r="RXJ37" i="6"/>
  <c r="RXK37" i="6"/>
  <c r="RXL37" i="6"/>
  <c r="RXM37" i="6"/>
  <c r="RXN37" i="6"/>
  <c r="RXO37" i="6"/>
  <c r="RXP37" i="6"/>
  <c r="RXQ37" i="6"/>
  <c r="RXR37" i="6"/>
  <c r="RXS37" i="6"/>
  <c r="RXT37" i="6"/>
  <c r="RXU37" i="6"/>
  <c r="RXV37" i="6"/>
  <c r="RXW37" i="6"/>
  <c r="RXX37" i="6"/>
  <c r="RXY37" i="6"/>
  <c r="RXZ37" i="6"/>
  <c r="RYA37" i="6"/>
  <c r="RYB37" i="6"/>
  <c r="RYC37" i="6"/>
  <c r="RYD37" i="6"/>
  <c r="RYE37" i="6"/>
  <c r="RYF37" i="6"/>
  <c r="RYG37" i="6"/>
  <c r="RYH37" i="6"/>
  <c r="RYI37" i="6"/>
  <c r="RYJ37" i="6"/>
  <c r="RYK37" i="6"/>
  <c r="RYL37" i="6"/>
  <c r="RYM37" i="6"/>
  <c r="RYN37" i="6"/>
  <c r="RYO37" i="6"/>
  <c r="RYP37" i="6"/>
  <c r="RYQ37" i="6"/>
  <c r="RYR37" i="6"/>
  <c r="RYS37" i="6"/>
  <c r="RYT37" i="6"/>
  <c r="RYU37" i="6"/>
  <c r="RYV37" i="6"/>
  <c r="RYW37" i="6"/>
  <c r="RYX37" i="6"/>
  <c r="RYY37" i="6"/>
  <c r="RYZ37" i="6"/>
  <c r="RZA37" i="6"/>
  <c r="RZB37" i="6"/>
  <c r="RZC37" i="6"/>
  <c r="RZD37" i="6"/>
  <c r="RZE37" i="6"/>
  <c r="RZF37" i="6"/>
  <c r="RZG37" i="6"/>
  <c r="RZH37" i="6"/>
  <c r="RZI37" i="6"/>
  <c r="RZJ37" i="6"/>
  <c r="RZK37" i="6"/>
  <c r="RZL37" i="6"/>
  <c r="RZM37" i="6"/>
  <c r="RZN37" i="6"/>
  <c r="RZO37" i="6"/>
  <c r="RZP37" i="6"/>
  <c r="RZQ37" i="6"/>
  <c r="RZR37" i="6"/>
  <c r="RZS37" i="6"/>
  <c r="RZT37" i="6"/>
  <c r="RZU37" i="6"/>
  <c r="RZV37" i="6"/>
  <c r="RZW37" i="6"/>
  <c r="RZX37" i="6"/>
  <c r="RZY37" i="6"/>
  <c r="RZZ37" i="6"/>
  <c r="SAA37" i="6"/>
  <c r="SAB37" i="6"/>
  <c r="SAC37" i="6"/>
  <c r="SAD37" i="6"/>
  <c r="SAE37" i="6"/>
  <c r="SAF37" i="6"/>
  <c r="SAG37" i="6"/>
  <c r="SAH37" i="6"/>
  <c r="SAI37" i="6"/>
  <c r="SAJ37" i="6"/>
  <c r="SAK37" i="6"/>
  <c r="SAL37" i="6"/>
  <c r="SAM37" i="6"/>
  <c r="SAN37" i="6"/>
  <c r="SAO37" i="6"/>
  <c r="SAP37" i="6"/>
  <c r="SAQ37" i="6"/>
  <c r="SAR37" i="6"/>
  <c r="SAS37" i="6"/>
  <c r="SAT37" i="6"/>
  <c r="SAU37" i="6"/>
  <c r="SAV37" i="6"/>
  <c r="SAW37" i="6"/>
  <c r="SAX37" i="6"/>
  <c r="SAY37" i="6"/>
  <c r="SAZ37" i="6"/>
  <c r="SBA37" i="6"/>
  <c r="SBB37" i="6"/>
  <c r="SBC37" i="6"/>
  <c r="SBD37" i="6"/>
  <c r="SBE37" i="6"/>
  <c r="SBF37" i="6"/>
  <c r="SBG37" i="6"/>
  <c r="SBH37" i="6"/>
  <c r="SBI37" i="6"/>
  <c r="SBJ37" i="6"/>
  <c r="SBK37" i="6"/>
  <c r="SBL37" i="6"/>
  <c r="SBM37" i="6"/>
  <c r="SBN37" i="6"/>
  <c r="SBO37" i="6"/>
  <c r="SBP37" i="6"/>
  <c r="SBQ37" i="6"/>
  <c r="SBR37" i="6"/>
  <c r="SBS37" i="6"/>
  <c r="SBT37" i="6"/>
  <c r="SBU37" i="6"/>
  <c r="SBV37" i="6"/>
  <c r="SBW37" i="6"/>
  <c r="SBX37" i="6"/>
  <c r="SBY37" i="6"/>
  <c r="SBZ37" i="6"/>
  <c r="SCA37" i="6"/>
  <c r="SCB37" i="6"/>
  <c r="SCC37" i="6"/>
  <c r="SCD37" i="6"/>
  <c r="SCE37" i="6"/>
  <c r="SCF37" i="6"/>
  <c r="SCG37" i="6"/>
  <c r="SCH37" i="6"/>
  <c r="SCI37" i="6"/>
  <c r="SCJ37" i="6"/>
  <c r="SCK37" i="6"/>
  <c r="SCL37" i="6"/>
  <c r="SCM37" i="6"/>
  <c r="SCN37" i="6"/>
  <c r="SCO37" i="6"/>
  <c r="SCP37" i="6"/>
  <c r="SCQ37" i="6"/>
  <c r="SCR37" i="6"/>
  <c r="SCS37" i="6"/>
  <c r="SCT37" i="6"/>
  <c r="SCU37" i="6"/>
  <c r="SCV37" i="6"/>
  <c r="SCW37" i="6"/>
  <c r="SCX37" i="6"/>
  <c r="SCY37" i="6"/>
  <c r="SCZ37" i="6"/>
  <c r="SDA37" i="6"/>
  <c r="SDB37" i="6"/>
  <c r="SDC37" i="6"/>
  <c r="SDD37" i="6"/>
  <c r="SDE37" i="6"/>
  <c r="SDF37" i="6"/>
  <c r="SDG37" i="6"/>
  <c r="SDH37" i="6"/>
  <c r="SDI37" i="6"/>
  <c r="SDJ37" i="6"/>
  <c r="SDK37" i="6"/>
  <c r="SDL37" i="6"/>
  <c r="SDM37" i="6"/>
  <c r="SDN37" i="6"/>
  <c r="SDO37" i="6"/>
  <c r="SDP37" i="6"/>
  <c r="SDQ37" i="6"/>
  <c r="SDR37" i="6"/>
  <c r="SDS37" i="6"/>
  <c r="SDT37" i="6"/>
  <c r="SDU37" i="6"/>
  <c r="SDV37" i="6"/>
  <c r="SDW37" i="6"/>
  <c r="SDX37" i="6"/>
  <c r="SDY37" i="6"/>
  <c r="SDZ37" i="6"/>
  <c r="SEA37" i="6"/>
  <c r="SEB37" i="6"/>
  <c r="SEC37" i="6"/>
  <c r="SED37" i="6"/>
  <c r="SEE37" i="6"/>
  <c r="SEF37" i="6"/>
  <c r="SEG37" i="6"/>
  <c r="SEH37" i="6"/>
  <c r="SEI37" i="6"/>
  <c r="SEJ37" i="6"/>
  <c r="SEK37" i="6"/>
  <c r="SEL37" i="6"/>
  <c r="SEM37" i="6"/>
  <c r="SEN37" i="6"/>
  <c r="SEO37" i="6"/>
  <c r="SEP37" i="6"/>
  <c r="SEQ37" i="6"/>
  <c r="SER37" i="6"/>
  <c r="SES37" i="6"/>
  <c r="SET37" i="6"/>
  <c r="SEU37" i="6"/>
  <c r="SEV37" i="6"/>
  <c r="SEW37" i="6"/>
  <c r="SEX37" i="6"/>
  <c r="SEY37" i="6"/>
  <c r="SEZ37" i="6"/>
  <c r="SFA37" i="6"/>
  <c r="SFB37" i="6"/>
  <c r="SFC37" i="6"/>
  <c r="SFD37" i="6"/>
  <c r="SFE37" i="6"/>
  <c r="SFF37" i="6"/>
  <c r="SFG37" i="6"/>
  <c r="SFH37" i="6"/>
  <c r="SFI37" i="6"/>
  <c r="SFJ37" i="6"/>
  <c r="SFK37" i="6"/>
  <c r="SFL37" i="6"/>
  <c r="SFM37" i="6"/>
  <c r="SFN37" i="6"/>
  <c r="SFO37" i="6"/>
  <c r="SFP37" i="6"/>
  <c r="SFQ37" i="6"/>
  <c r="SFR37" i="6"/>
  <c r="SFS37" i="6"/>
  <c r="SFT37" i="6"/>
  <c r="SFU37" i="6"/>
  <c r="SFV37" i="6"/>
  <c r="SFW37" i="6"/>
  <c r="SFX37" i="6"/>
  <c r="SFY37" i="6"/>
  <c r="SFZ37" i="6"/>
  <c r="SGA37" i="6"/>
  <c r="SGB37" i="6"/>
  <c r="SGC37" i="6"/>
  <c r="SGD37" i="6"/>
  <c r="SGE37" i="6"/>
  <c r="SGF37" i="6"/>
  <c r="SGG37" i="6"/>
  <c r="SGH37" i="6"/>
  <c r="SGI37" i="6"/>
  <c r="SGJ37" i="6"/>
  <c r="SGK37" i="6"/>
  <c r="SGL37" i="6"/>
  <c r="SGM37" i="6"/>
  <c r="SGN37" i="6"/>
  <c r="SGO37" i="6"/>
  <c r="SGP37" i="6"/>
  <c r="SGQ37" i="6"/>
  <c r="SGR37" i="6"/>
  <c r="SGS37" i="6"/>
  <c r="SGT37" i="6"/>
  <c r="SGU37" i="6"/>
  <c r="SGV37" i="6"/>
  <c r="SGW37" i="6"/>
  <c r="SGX37" i="6"/>
  <c r="SGY37" i="6"/>
  <c r="SGZ37" i="6"/>
  <c r="SHA37" i="6"/>
  <c r="SHB37" i="6"/>
  <c r="SHC37" i="6"/>
  <c r="SHD37" i="6"/>
  <c r="SHE37" i="6"/>
  <c r="SHF37" i="6"/>
  <c r="SHG37" i="6"/>
  <c r="SHH37" i="6"/>
  <c r="SHI37" i="6"/>
  <c r="SHJ37" i="6"/>
  <c r="SHK37" i="6"/>
  <c r="SHL37" i="6"/>
  <c r="SHM37" i="6"/>
  <c r="SHN37" i="6"/>
  <c r="SHO37" i="6"/>
  <c r="SHP37" i="6"/>
  <c r="SHQ37" i="6"/>
  <c r="SHR37" i="6"/>
  <c r="SHS37" i="6"/>
  <c r="SHT37" i="6"/>
  <c r="SHU37" i="6"/>
  <c r="SHV37" i="6"/>
  <c r="SHW37" i="6"/>
  <c r="SHX37" i="6"/>
  <c r="SHY37" i="6"/>
  <c r="SHZ37" i="6"/>
  <c r="SIA37" i="6"/>
  <c r="SIB37" i="6"/>
  <c r="SIC37" i="6"/>
  <c r="SID37" i="6"/>
  <c r="SIE37" i="6"/>
  <c r="SIF37" i="6"/>
  <c r="SIG37" i="6"/>
  <c r="SIH37" i="6"/>
  <c r="SII37" i="6"/>
  <c r="SIJ37" i="6"/>
  <c r="SIK37" i="6"/>
  <c r="SIL37" i="6"/>
  <c r="SIM37" i="6"/>
  <c r="SIN37" i="6"/>
  <c r="SIO37" i="6"/>
  <c r="SIP37" i="6"/>
  <c r="SIQ37" i="6"/>
  <c r="SIR37" i="6"/>
  <c r="SIS37" i="6"/>
  <c r="SIT37" i="6"/>
  <c r="SIU37" i="6"/>
  <c r="SIV37" i="6"/>
  <c r="SIW37" i="6"/>
  <c r="SIX37" i="6"/>
  <c r="SIY37" i="6"/>
  <c r="SIZ37" i="6"/>
  <c r="SJA37" i="6"/>
  <c r="SJB37" i="6"/>
  <c r="SJC37" i="6"/>
  <c r="SJD37" i="6"/>
  <c r="SJE37" i="6"/>
  <c r="SJF37" i="6"/>
  <c r="SJG37" i="6"/>
  <c r="SJH37" i="6"/>
  <c r="SJI37" i="6"/>
  <c r="SJJ37" i="6"/>
  <c r="SJK37" i="6"/>
  <c r="SJL37" i="6"/>
  <c r="SJM37" i="6"/>
  <c r="SJN37" i="6"/>
  <c r="SJO37" i="6"/>
  <c r="SJP37" i="6"/>
  <c r="SJQ37" i="6"/>
  <c r="SJR37" i="6"/>
  <c r="SJS37" i="6"/>
  <c r="SJT37" i="6"/>
  <c r="SJU37" i="6"/>
  <c r="SJV37" i="6"/>
  <c r="SJW37" i="6"/>
  <c r="SJX37" i="6"/>
  <c r="SJY37" i="6"/>
  <c r="SJZ37" i="6"/>
  <c r="SKA37" i="6"/>
  <c r="SKB37" i="6"/>
  <c r="SKC37" i="6"/>
  <c r="SKD37" i="6"/>
  <c r="SKE37" i="6"/>
  <c r="SKF37" i="6"/>
  <c r="SKG37" i="6"/>
  <c r="SKH37" i="6"/>
  <c r="SKI37" i="6"/>
  <c r="SKJ37" i="6"/>
  <c r="SKK37" i="6"/>
  <c r="SKL37" i="6"/>
  <c r="SKM37" i="6"/>
  <c r="SKN37" i="6"/>
  <c r="SKO37" i="6"/>
  <c r="SKP37" i="6"/>
  <c r="SKQ37" i="6"/>
  <c r="SKR37" i="6"/>
  <c r="SKS37" i="6"/>
  <c r="SKT37" i="6"/>
  <c r="SKU37" i="6"/>
  <c r="SKV37" i="6"/>
  <c r="SKW37" i="6"/>
  <c r="SKX37" i="6"/>
  <c r="SKY37" i="6"/>
  <c r="SKZ37" i="6"/>
  <c r="SLA37" i="6"/>
  <c r="SLB37" i="6"/>
  <c r="SLC37" i="6"/>
  <c r="SLD37" i="6"/>
  <c r="SLE37" i="6"/>
  <c r="SLF37" i="6"/>
  <c r="SLG37" i="6"/>
  <c r="SLH37" i="6"/>
  <c r="SLI37" i="6"/>
  <c r="SLJ37" i="6"/>
  <c r="SLK37" i="6"/>
  <c r="SLL37" i="6"/>
  <c r="SLM37" i="6"/>
  <c r="SLN37" i="6"/>
  <c r="SLO37" i="6"/>
  <c r="SLP37" i="6"/>
  <c r="SLQ37" i="6"/>
  <c r="SLR37" i="6"/>
  <c r="SLS37" i="6"/>
  <c r="SLT37" i="6"/>
  <c r="SLU37" i="6"/>
  <c r="SLV37" i="6"/>
  <c r="SLW37" i="6"/>
  <c r="SLX37" i="6"/>
  <c r="SLY37" i="6"/>
  <c r="SLZ37" i="6"/>
  <c r="SMA37" i="6"/>
  <c r="SMB37" i="6"/>
  <c r="SMC37" i="6"/>
  <c r="SMD37" i="6"/>
  <c r="SME37" i="6"/>
  <c r="SMF37" i="6"/>
  <c r="SMG37" i="6"/>
  <c r="SMH37" i="6"/>
  <c r="SMI37" i="6"/>
  <c r="SMJ37" i="6"/>
  <c r="SMK37" i="6"/>
  <c r="SML37" i="6"/>
  <c r="SMM37" i="6"/>
  <c r="SMN37" i="6"/>
  <c r="SMO37" i="6"/>
  <c r="SMP37" i="6"/>
  <c r="SMQ37" i="6"/>
  <c r="SMR37" i="6"/>
  <c r="SMS37" i="6"/>
  <c r="SMT37" i="6"/>
  <c r="SMU37" i="6"/>
  <c r="SMV37" i="6"/>
  <c r="SMW37" i="6"/>
  <c r="SMX37" i="6"/>
  <c r="SMY37" i="6"/>
  <c r="SMZ37" i="6"/>
  <c r="SNA37" i="6"/>
  <c r="SNB37" i="6"/>
  <c r="SNC37" i="6"/>
  <c r="SND37" i="6"/>
  <c r="SNE37" i="6"/>
  <c r="SNF37" i="6"/>
  <c r="SNG37" i="6"/>
  <c r="SNH37" i="6"/>
  <c r="SNI37" i="6"/>
  <c r="SNJ37" i="6"/>
  <c r="SNK37" i="6"/>
  <c r="SNL37" i="6"/>
  <c r="SNM37" i="6"/>
  <c r="SNN37" i="6"/>
  <c r="SNO37" i="6"/>
  <c r="SNP37" i="6"/>
  <c r="SNQ37" i="6"/>
  <c r="SNR37" i="6"/>
  <c r="SNS37" i="6"/>
  <c r="SNT37" i="6"/>
  <c r="SNU37" i="6"/>
  <c r="SNV37" i="6"/>
  <c r="SNW37" i="6"/>
  <c r="SNX37" i="6"/>
  <c r="SNY37" i="6"/>
  <c r="SNZ37" i="6"/>
  <c r="SOA37" i="6"/>
  <c r="SOB37" i="6"/>
  <c r="SOC37" i="6"/>
  <c r="SOD37" i="6"/>
  <c r="SOE37" i="6"/>
  <c r="SOF37" i="6"/>
  <c r="SOG37" i="6"/>
  <c r="SOH37" i="6"/>
  <c r="SOI37" i="6"/>
  <c r="SOJ37" i="6"/>
  <c r="SOK37" i="6"/>
  <c r="SOL37" i="6"/>
  <c r="SOM37" i="6"/>
  <c r="SON37" i="6"/>
  <c r="SOO37" i="6"/>
  <c r="SOP37" i="6"/>
  <c r="SOQ37" i="6"/>
  <c r="SOR37" i="6"/>
  <c r="SOS37" i="6"/>
  <c r="SOT37" i="6"/>
  <c r="SOU37" i="6"/>
  <c r="SOV37" i="6"/>
  <c r="SOW37" i="6"/>
  <c r="SOX37" i="6"/>
  <c r="SOY37" i="6"/>
  <c r="SOZ37" i="6"/>
  <c r="SPA37" i="6"/>
  <c r="SPB37" i="6"/>
  <c r="SPC37" i="6"/>
  <c r="SPD37" i="6"/>
  <c r="SPE37" i="6"/>
  <c r="SPF37" i="6"/>
  <c r="SPG37" i="6"/>
  <c r="SPH37" i="6"/>
  <c r="SPI37" i="6"/>
  <c r="SPJ37" i="6"/>
  <c r="SPK37" i="6"/>
  <c r="SPL37" i="6"/>
  <c r="SPM37" i="6"/>
  <c r="SPN37" i="6"/>
  <c r="SPO37" i="6"/>
  <c r="SPP37" i="6"/>
  <c r="SPQ37" i="6"/>
  <c r="SPR37" i="6"/>
  <c r="SPS37" i="6"/>
  <c r="SPT37" i="6"/>
  <c r="SPU37" i="6"/>
  <c r="SPV37" i="6"/>
  <c r="SPW37" i="6"/>
  <c r="SPX37" i="6"/>
  <c r="SPY37" i="6"/>
  <c r="SPZ37" i="6"/>
  <c r="SQA37" i="6"/>
  <c r="SQB37" i="6"/>
  <c r="SQC37" i="6"/>
  <c r="SQD37" i="6"/>
  <c r="SQE37" i="6"/>
  <c r="SQF37" i="6"/>
  <c r="SQG37" i="6"/>
  <c r="SQH37" i="6"/>
  <c r="SQI37" i="6"/>
  <c r="SQJ37" i="6"/>
  <c r="SQK37" i="6"/>
  <c r="SQL37" i="6"/>
  <c r="SQM37" i="6"/>
  <c r="SQN37" i="6"/>
  <c r="SQO37" i="6"/>
  <c r="SQP37" i="6"/>
  <c r="SQQ37" i="6"/>
  <c r="SQR37" i="6"/>
  <c r="SQS37" i="6"/>
  <c r="SQT37" i="6"/>
  <c r="SQU37" i="6"/>
  <c r="SQV37" i="6"/>
  <c r="SQW37" i="6"/>
  <c r="SQX37" i="6"/>
  <c r="SQY37" i="6"/>
  <c r="SQZ37" i="6"/>
  <c r="SRA37" i="6"/>
  <c r="SRB37" i="6"/>
  <c r="SRC37" i="6"/>
  <c r="SRD37" i="6"/>
  <c r="SRE37" i="6"/>
  <c r="SRF37" i="6"/>
  <c r="SRG37" i="6"/>
  <c r="SRH37" i="6"/>
  <c r="SRI37" i="6"/>
  <c r="SRJ37" i="6"/>
  <c r="SRK37" i="6"/>
  <c r="SRL37" i="6"/>
  <c r="SRM37" i="6"/>
  <c r="SRN37" i="6"/>
  <c r="SRO37" i="6"/>
  <c r="SRP37" i="6"/>
  <c r="SRQ37" i="6"/>
  <c r="SRR37" i="6"/>
  <c r="SRS37" i="6"/>
  <c r="SRT37" i="6"/>
  <c r="SRU37" i="6"/>
  <c r="SRV37" i="6"/>
  <c r="SRW37" i="6"/>
  <c r="SRX37" i="6"/>
  <c r="SRY37" i="6"/>
  <c r="SRZ37" i="6"/>
  <c r="SSA37" i="6"/>
  <c r="SSB37" i="6"/>
  <c r="SSC37" i="6"/>
  <c r="SSD37" i="6"/>
  <c r="SSE37" i="6"/>
  <c r="SSF37" i="6"/>
  <c r="SSG37" i="6"/>
  <c r="SSH37" i="6"/>
  <c r="SSI37" i="6"/>
  <c r="SSJ37" i="6"/>
  <c r="SSK37" i="6"/>
  <c r="SSL37" i="6"/>
  <c r="SSM37" i="6"/>
  <c r="SSN37" i="6"/>
  <c r="SSO37" i="6"/>
  <c r="SSP37" i="6"/>
  <c r="SSQ37" i="6"/>
  <c r="SSR37" i="6"/>
  <c r="SSS37" i="6"/>
  <c r="SST37" i="6"/>
  <c r="SSU37" i="6"/>
  <c r="SSV37" i="6"/>
  <c r="SSW37" i="6"/>
  <c r="SSX37" i="6"/>
  <c r="SSY37" i="6"/>
  <c r="SSZ37" i="6"/>
  <c r="STA37" i="6"/>
  <c r="STB37" i="6"/>
  <c r="STC37" i="6"/>
  <c r="STD37" i="6"/>
  <c r="STE37" i="6"/>
  <c r="STF37" i="6"/>
  <c r="STG37" i="6"/>
  <c r="STH37" i="6"/>
  <c r="STI37" i="6"/>
  <c r="STJ37" i="6"/>
  <c r="STK37" i="6"/>
  <c r="STL37" i="6"/>
  <c r="STM37" i="6"/>
  <c r="STN37" i="6"/>
  <c r="STO37" i="6"/>
  <c r="STP37" i="6"/>
  <c r="STQ37" i="6"/>
  <c r="STR37" i="6"/>
  <c r="STS37" i="6"/>
  <c r="STT37" i="6"/>
  <c r="STU37" i="6"/>
  <c r="STV37" i="6"/>
  <c r="STW37" i="6"/>
  <c r="STX37" i="6"/>
  <c r="STY37" i="6"/>
  <c r="STZ37" i="6"/>
  <c r="SUA37" i="6"/>
  <c r="SUB37" i="6"/>
  <c r="SUC37" i="6"/>
  <c r="SUD37" i="6"/>
  <c r="SUE37" i="6"/>
  <c r="SUF37" i="6"/>
  <c r="SUG37" i="6"/>
  <c r="SUH37" i="6"/>
  <c r="SUI37" i="6"/>
  <c r="SUJ37" i="6"/>
  <c r="SUK37" i="6"/>
  <c r="SUL37" i="6"/>
  <c r="SUM37" i="6"/>
  <c r="SUN37" i="6"/>
  <c r="SUO37" i="6"/>
  <c r="SUP37" i="6"/>
  <c r="SUQ37" i="6"/>
  <c r="SUR37" i="6"/>
  <c r="SUS37" i="6"/>
  <c r="SUT37" i="6"/>
  <c r="SUU37" i="6"/>
  <c r="SUV37" i="6"/>
  <c r="SUW37" i="6"/>
  <c r="SUX37" i="6"/>
  <c r="SUY37" i="6"/>
  <c r="SUZ37" i="6"/>
  <c r="SVA37" i="6"/>
  <c r="SVB37" i="6"/>
  <c r="SVC37" i="6"/>
  <c r="SVD37" i="6"/>
  <c r="SVE37" i="6"/>
  <c r="SVF37" i="6"/>
  <c r="SVG37" i="6"/>
  <c r="SVH37" i="6"/>
  <c r="SVI37" i="6"/>
  <c r="SVJ37" i="6"/>
  <c r="SVK37" i="6"/>
  <c r="SVL37" i="6"/>
  <c r="SVM37" i="6"/>
  <c r="SVN37" i="6"/>
  <c r="SVO37" i="6"/>
  <c r="SVP37" i="6"/>
  <c r="SVQ37" i="6"/>
  <c r="SVR37" i="6"/>
  <c r="SVS37" i="6"/>
  <c r="SVT37" i="6"/>
  <c r="SVU37" i="6"/>
  <c r="SVV37" i="6"/>
  <c r="SVW37" i="6"/>
  <c r="SVX37" i="6"/>
  <c r="SVY37" i="6"/>
  <c r="SVZ37" i="6"/>
  <c r="SWA37" i="6"/>
  <c r="SWB37" i="6"/>
  <c r="SWC37" i="6"/>
  <c r="SWD37" i="6"/>
  <c r="SWE37" i="6"/>
  <c r="SWF37" i="6"/>
  <c r="SWG37" i="6"/>
  <c r="SWH37" i="6"/>
  <c r="SWI37" i="6"/>
  <c r="SWJ37" i="6"/>
  <c r="SWK37" i="6"/>
  <c r="SWL37" i="6"/>
  <c r="SWM37" i="6"/>
  <c r="SWN37" i="6"/>
  <c r="SWO37" i="6"/>
  <c r="SWP37" i="6"/>
  <c r="SWQ37" i="6"/>
  <c r="SWR37" i="6"/>
  <c r="SWS37" i="6"/>
  <c r="SWT37" i="6"/>
  <c r="SWU37" i="6"/>
  <c r="SWV37" i="6"/>
  <c r="SWW37" i="6"/>
  <c r="SWX37" i="6"/>
  <c r="SWY37" i="6"/>
  <c r="SWZ37" i="6"/>
  <c r="SXA37" i="6"/>
  <c r="SXB37" i="6"/>
  <c r="SXC37" i="6"/>
  <c r="SXD37" i="6"/>
  <c r="SXE37" i="6"/>
  <c r="SXF37" i="6"/>
  <c r="SXG37" i="6"/>
  <c r="SXH37" i="6"/>
  <c r="SXI37" i="6"/>
  <c r="SXJ37" i="6"/>
  <c r="SXK37" i="6"/>
  <c r="SXL37" i="6"/>
  <c r="SXM37" i="6"/>
  <c r="SXN37" i="6"/>
  <c r="SXO37" i="6"/>
  <c r="SXP37" i="6"/>
  <c r="SXQ37" i="6"/>
  <c r="SXR37" i="6"/>
  <c r="SXS37" i="6"/>
  <c r="SXT37" i="6"/>
  <c r="SXU37" i="6"/>
  <c r="SXV37" i="6"/>
  <c r="SXW37" i="6"/>
  <c r="SXX37" i="6"/>
  <c r="SXY37" i="6"/>
  <c r="SXZ37" i="6"/>
  <c r="SYA37" i="6"/>
  <c r="SYB37" i="6"/>
  <c r="SYC37" i="6"/>
  <c r="SYD37" i="6"/>
  <c r="SYE37" i="6"/>
  <c r="SYF37" i="6"/>
  <c r="SYG37" i="6"/>
  <c r="SYH37" i="6"/>
  <c r="SYI37" i="6"/>
  <c r="SYJ37" i="6"/>
  <c r="SYK37" i="6"/>
  <c r="SYL37" i="6"/>
  <c r="SYM37" i="6"/>
  <c r="SYN37" i="6"/>
  <c r="SYO37" i="6"/>
  <c r="SYP37" i="6"/>
  <c r="SYQ37" i="6"/>
  <c r="SYR37" i="6"/>
  <c r="SYS37" i="6"/>
  <c r="SYT37" i="6"/>
  <c r="SYU37" i="6"/>
  <c r="SYV37" i="6"/>
  <c r="SYW37" i="6"/>
  <c r="SYX37" i="6"/>
  <c r="SYY37" i="6"/>
  <c r="SYZ37" i="6"/>
  <c r="SZA37" i="6"/>
  <c r="SZB37" i="6"/>
  <c r="SZC37" i="6"/>
  <c r="SZD37" i="6"/>
  <c r="SZE37" i="6"/>
  <c r="SZF37" i="6"/>
  <c r="SZG37" i="6"/>
  <c r="SZH37" i="6"/>
  <c r="SZI37" i="6"/>
  <c r="SZJ37" i="6"/>
  <c r="SZK37" i="6"/>
  <c r="SZL37" i="6"/>
  <c r="SZM37" i="6"/>
  <c r="SZN37" i="6"/>
  <c r="SZO37" i="6"/>
  <c r="SZP37" i="6"/>
  <c r="SZQ37" i="6"/>
  <c r="SZR37" i="6"/>
  <c r="SZS37" i="6"/>
  <c r="SZT37" i="6"/>
  <c r="SZU37" i="6"/>
  <c r="SZV37" i="6"/>
  <c r="SZW37" i="6"/>
  <c r="SZX37" i="6"/>
  <c r="SZY37" i="6"/>
  <c r="SZZ37" i="6"/>
  <c r="TAA37" i="6"/>
  <c r="TAB37" i="6"/>
  <c r="TAC37" i="6"/>
  <c r="TAD37" i="6"/>
  <c r="TAE37" i="6"/>
  <c r="TAF37" i="6"/>
  <c r="TAG37" i="6"/>
  <c r="TAH37" i="6"/>
  <c r="TAI37" i="6"/>
  <c r="TAJ37" i="6"/>
  <c r="TAK37" i="6"/>
  <c r="TAL37" i="6"/>
  <c r="TAM37" i="6"/>
  <c r="TAN37" i="6"/>
  <c r="TAO37" i="6"/>
  <c r="TAP37" i="6"/>
  <c r="TAQ37" i="6"/>
  <c r="TAR37" i="6"/>
  <c r="TAS37" i="6"/>
  <c r="TAT37" i="6"/>
  <c r="TAU37" i="6"/>
  <c r="TAV37" i="6"/>
  <c r="TAW37" i="6"/>
  <c r="TAX37" i="6"/>
  <c r="TAY37" i="6"/>
  <c r="TAZ37" i="6"/>
  <c r="TBA37" i="6"/>
  <c r="TBB37" i="6"/>
  <c r="TBC37" i="6"/>
  <c r="TBD37" i="6"/>
  <c r="TBE37" i="6"/>
  <c r="TBF37" i="6"/>
  <c r="TBG37" i="6"/>
  <c r="TBH37" i="6"/>
  <c r="TBI37" i="6"/>
  <c r="TBJ37" i="6"/>
  <c r="TBK37" i="6"/>
  <c r="TBL37" i="6"/>
  <c r="TBM37" i="6"/>
  <c r="TBN37" i="6"/>
  <c r="TBO37" i="6"/>
  <c r="TBP37" i="6"/>
  <c r="TBQ37" i="6"/>
  <c r="TBR37" i="6"/>
  <c r="TBS37" i="6"/>
  <c r="TBT37" i="6"/>
  <c r="TBU37" i="6"/>
  <c r="TBV37" i="6"/>
  <c r="TBW37" i="6"/>
  <c r="TBX37" i="6"/>
  <c r="TBY37" i="6"/>
  <c r="TBZ37" i="6"/>
  <c r="TCA37" i="6"/>
  <c r="TCB37" i="6"/>
  <c r="TCC37" i="6"/>
  <c r="TCD37" i="6"/>
  <c r="TCE37" i="6"/>
  <c r="TCF37" i="6"/>
  <c r="TCG37" i="6"/>
  <c r="TCH37" i="6"/>
  <c r="TCI37" i="6"/>
  <c r="TCJ37" i="6"/>
  <c r="TCK37" i="6"/>
  <c r="TCL37" i="6"/>
  <c r="TCM37" i="6"/>
  <c r="TCN37" i="6"/>
  <c r="TCO37" i="6"/>
  <c r="TCP37" i="6"/>
  <c r="TCQ37" i="6"/>
  <c r="TCR37" i="6"/>
  <c r="TCS37" i="6"/>
  <c r="TCT37" i="6"/>
  <c r="TCU37" i="6"/>
  <c r="TCV37" i="6"/>
  <c r="TCW37" i="6"/>
  <c r="TCX37" i="6"/>
  <c r="TCY37" i="6"/>
  <c r="TCZ37" i="6"/>
  <c r="TDA37" i="6"/>
  <c r="TDB37" i="6"/>
  <c r="TDC37" i="6"/>
  <c r="TDD37" i="6"/>
  <c r="TDE37" i="6"/>
  <c r="TDF37" i="6"/>
  <c r="TDG37" i="6"/>
  <c r="TDH37" i="6"/>
  <c r="TDI37" i="6"/>
  <c r="TDJ37" i="6"/>
  <c r="TDK37" i="6"/>
  <c r="TDL37" i="6"/>
  <c r="TDM37" i="6"/>
  <c r="TDN37" i="6"/>
  <c r="TDO37" i="6"/>
  <c r="TDP37" i="6"/>
  <c r="TDQ37" i="6"/>
  <c r="TDR37" i="6"/>
  <c r="TDS37" i="6"/>
  <c r="TDT37" i="6"/>
  <c r="TDU37" i="6"/>
  <c r="TDV37" i="6"/>
  <c r="TDW37" i="6"/>
  <c r="TDX37" i="6"/>
  <c r="TDY37" i="6"/>
  <c r="TDZ37" i="6"/>
  <c r="TEA37" i="6"/>
  <c r="TEB37" i="6"/>
  <c r="TEC37" i="6"/>
  <c r="TED37" i="6"/>
  <c r="TEE37" i="6"/>
  <c r="TEF37" i="6"/>
  <c r="TEG37" i="6"/>
  <c r="TEH37" i="6"/>
  <c r="TEI37" i="6"/>
  <c r="TEJ37" i="6"/>
  <c r="TEK37" i="6"/>
  <c r="TEL37" i="6"/>
  <c r="TEM37" i="6"/>
  <c r="TEN37" i="6"/>
  <c r="TEO37" i="6"/>
  <c r="TEP37" i="6"/>
  <c r="TEQ37" i="6"/>
  <c r="TER37" i="6"/>
  <c r="TES37" i="6"/>
  <c r="TET37" i="6"/>
  <c r="TEU37" i="6"/>
  <c r="TEV37" i="6"/>
  <c r="TEW37" i="6"/>
  <c r="TEX37" i="6"/>
  <c r="TEY37" i="6"/>
  <c r="TEZ37" i="6"/>
  <c r="TFA37" i="6"/>
  <c r="TFB37" i="6"/>
  <c r="TFC37" i="6"/>
  <c r="TFD37" i="6"/>
  <c r="TFE37" i="6"/>
  <c r="TFF37" i="6"/>
  <c r="TFG37" i="6"/>
  <c r="TFH37" i="6"/>
  <c r="TFI37" i="6"/>
  <c r="TFJ37" i="6"/>
  <c r="TFK37" i="6"/>
  <c r="TFL37" i="6"/>
  <c r="TFM37" i="6"/>
  <c r="TFN37" i="6"/>
  <c r="TFO37" i="6"/>
  <c r="TFP37" i="6"/>
  <c r="TFQ37" i="6"/>
  <c r="TFR37" i="6"/>
  <c r="TFS37" i="6"/>
  <c r="TFT37" i="6"/>
  <c r="TFU37" i="6"/>
  <c r="TFV37" i="6"/>
  <c r="TFW37" i="6"/>
  <c r="TFX37" i="6"/>
  <c r="TFY37" i="6"/>
  <c r="TFZ37" i="6"/>
  <c r="TGA37" i="6"/>
  <c r="TGB37" i="6"/>
  <c r="TGC37" i="6"/>
  <c r="TGD37" i="6"/>
  <c r="TGE37" i="6"/>
  <c r="TGF37" i="6"/>
  <c r="TGG37" i="6"/>
  <c r="TGH37" i="6"/>
  <c r="TGI37" i="6"/>
  <c r="TGJ37" i="6"/>
  <c r="TGK37" i="6"/>
  <c r="TGL37" i="6"/>
  <c r="TGM37" i="6"/>
  <c r="TGN37" i="6"/>
  <c r="TGO37" i="6"/>
  <c r="TGP37" i="6"/>
  <c r="TGQ37" i="6"/>
  <c r="TGR37" i="6"/>
  <c r="TGS37" i="6"/>
  <c r="TGT37" i="6"/>
  <c r="TGU37" i="6"/>
  <c r="TGV37" i="6"/>
  <c r="TGW37" i="6"/>
  <c r="TGX37" i="6"/>
  <c r="TGY37" i="6"/>
  <c r="TGZ37" i="6"/>
  <c r="THA37" i="6"/>
  <c r="THB37" i="6"/>
  <c r="THC37" i="6"/>
  <c r="THD37" i="6"/>
  <c r="THE37" i="6"/>
  <c r="THF37" i="6"/>
  <c r="THG37" i="6"/>
  <c r="THH37" i="6"/>
  <c r="THI37" i="6"/>
  <c r="THJ37" i="6"/>
  <c r="THK37" i="6"/>
  <c r="THL37" i="6"/>
  <c r="THM37" i="6"/>
  <c r="THN37" i="6"/>
  <c r="THO37" i="6"/>
  <c r="THP37" i="6"/>
  <c r="THQ37" i="6"/>
  <c r="THR37" i="6"/>
  <c r="THS37" i="6"/>
  <c r="THT37" i="6"/>
  <c r="THU37" i="6"/>
  <c r="THV37" i="6"/>
  <c r="THW37" i="6"/>
  <c r="THX37" i="6"/>
  <c r="THY37" i="6"/>
  <c r="THZ37" i="6"/>
  <c r="TIA37" i="6"/>
  <c r="TIB37" i="6"/>
  <c r="TIC37" i="6"/>
  <c r="TID37" i="6"/>
  <c r="TIE37" i="6"/>
  <c r="TIF37" i="6"/>
  <c r="TIG37" i="6"/>
  <c r="TIH37" i="6"/>
  <c r="TII37" i="6"/>
  <c r="TIJ37" i="6"/>
  <c r="TIK37" i="6"/>
  <c r="TIL37" i="6"/>
  <c r="TIM37" i="6"/>
  <c r="TIN37" i="6"/>
  <c r="TIO37" i="6"/>
  <c r="TIP37" i="6"/>
  <c r="TIQ37" i="6"/>
  <c r="TIR37" i="6"/>
  <c r="TIS37" i="6"/>
  <c r="TIT37" i="6"/>
  <c r="TIU37" i="6"/>
  <c r="TIV37" i="6"/>
  <c r="TIW37" i="6"/>
  <c r="TIX37" i="6"/>
  <c r="TIY37" i="6"/>
  <c r="TIZ37" i="6"/>
  <c r="TJA37" i="6"/>
  <c r="TJB37" i="6"/>
  <c r="TJC37" i="6"/>
  <c r="TJD37" i="6"/>
  <c r="TJE37" i="6"/>
  <c r="TJF37" i="6"/>
  <c r="TJG37" i="6"/>
  <c r="TJH37" i="6"/>
  <c r="TJI37" i="6"/>
  <c r="TJJ37" i="6"/>
  <c r="TJK37" i="6"/>
  <c r="TJL37" i="6"/>
  <c r="TJM37" i="6"/>
  <c r="TJN37" i="6"/>
  <c r="TJO37" i="6"/>
  <c r="TJP37" i="6"/>
  <c r="TJQ37" i="6"/>
  <c r="TJR37" i="6"/>
  <c r="TJS37" i="6"/>
  <c r="TJT37" i="6"/>
  <c r="TJU37" i="6"/>
  <c r="TJV37" i="6"/>
  <c r="TJW37" i="6"/>
  <c r="TJX37" i="6"/>
  <c r="TJY37" i="6"/>
  <c r="TJZ37" i="6"/>
  <c r="TKA37" i="6"/>
  <c r="TKB37" i="6"/>
  <c r="TKC37" i="6"/>
  <c r="TKD37" i="6"/>
  <c r="TKE37" i="6"/>
  <c r="TKF37" i="6"/>
  <c r="TKG37" i="6"/>
  <c r="TKH37" i="6"/>
  <c r="TKI37" i="6"/>
  <c r="TKJ37" i="6"/>
  <c r="TKK37" i="6"/>
  <c r="TKL37" i="6"/>
  <c r="TKM37" i="6"/>
  <c r="TKN37" i="6"/>
  <c r="TKO37" i="6"/>
  <c r="TKP37" i="6"/>
  <c r="TKQ37" i="6"/>
  <c r="TKR37" i="6"/>
  <c r="TKS37" i="6"/>
  <c r="TKT37" i="6"/>
  <c r="TKU37" i="6"/>
  <c r="TKV37" i="6"/>
  <c r="TKW37" i="6"/>
  <c r="TKX37" i="6"/>
  <c r="TKY37" i="6"/>
  <c r="TKZ37" i="6"/>
  <c r="TLA37" i="6"/>
  <c r="TLB37" i="6"/>
  <c r="TLC37" i="6"/>
  <c r="TLD37" i="6"/>
  <c r="TLE37" i="6"/>
  <c r="TLF37" i="6"/>
  <c r="TLG37" i="6"/>
  <c r="TLH37" i="6"/>
  <c r="TLI37" i="6"/>
  <c r="TLJ37" i="6"/>
  <c r="TLK37" i="6"/>
  <c r="TLL37" i="6"/>
  <c r="TLM37" i="6"/>
  <c r="TLN37" i="6"/>
  <c r="TLO37" i="6"/>
  <c r="TLP37" i="6"/>
  <c r="TLQ37" i="6"/>
  <c r="TLR37" i="6"/>
  <c r="TLS37" i="6"/>
  <c r="TLT37" i="6"/>
  <c r="TLU37" i="6"/>
  <c r="TLV37" i="6"/>
  <c r="TLW37" i="6"/>
  <c r="TLX37" i="6"/>
  <c r="TLY37" i="6"/>
  <c r="TLZ37" i="6"/>
  <c r="TMA37" i="6"/>
  <c r="TMB37" i="6"/>
  <c r="TMC37" i="6"/>
  <c r="TMD37" i="6"/>
  <c r="TME37" i="6"/>
  <c r="TMF37" i="6"/>
  <c r="TMG37" i="6"/>
  <c r="TMH37" i="6"/>
  <c r="TMI37" i="6"/>
  <c r="TMJ37" i="6"/>
  <c r="TMK37" i="6"/>
  <c r="TML37" i="6"/>
  <c r="TMM37" i="6"/>
  <c r="TMN37" i="6"/>
  <c r="TMO37" i="6"/>
  <c r="TMP37" i="6"/>
  <c r="TMQ37" i="6"/>
  <c r="TMR37" i="6"/>
  <c r="TMS37" i="6"/>
  <c r="TMT37" i="6"/>
  <c r="TMU37" i="6"/>
  <c r="TMV37" i="6"/>
  <c r="TMW37" i="6"/>
  <c r="TMX37" i="6"/>
  <c r="TMY37" i="6"/>
  <c r="TMZ37" i="6"/>
  <c r="TNA37" i="6"/>
  <c r="TNB37" i="6"/>
  <c r="TNC37" i="6"/>
  <c r="TND37" i="6"/>
  <c r="TNE37" i="6"/>
  <c r="TNF37" i="6"/>
  <c r="TNG37" i="6"/>
  <c r="TNH37" i="6"/>
  <c r="TNI37" i="6"/>
  <c r="TNJ37" i="6"/>
  <c r="TNK37" i="6"/>
  <c r="TNL37" i="6"/>
  <c r="TNM37" i="6"/>
  <c r="TNN37" i="6"/>
  <c r="TNO37" i="6"/>
  <c r="TNP37" i="6"/>
  <c r="TNQ37" i="6"/>
  <c r="TNR37" i="6"/>
  <c r="TNS37" i="6"/>
  <c r="TNT37" i="6"/>
  <c r="TNU37" i="6"/>
  <c r="TNV37" i="6"/>
  <c r="TNW37" i="6"/>
  <c r="TNX37" i="6"/>
  <c r="TNY37" i="6"/>
  <c r="TNZ37" i="6"/>
  <c r="TOA37" i="6"/>
  <c r="TOB37" i="6"/>
  <c r="TOC37" i="6"/>
  <c r="TOD37" i="6"/>
  <c r="TOE37" i="6"/>
  <c r="TOF37" i="6"/>
  <c r="TOG37" i="6"/>
  <c r="TOH37" i="6"/>
  <c r="TOI37" i="6"/>
  <c r="TOJ37" i="6"/>
  <c r="TOK37" i="6"/>
  <c r="TOL37" i="6"/>
  <c r="TOM37" i="6"/>
  <c r="TON37" i="6"/>
  <c r="TOO37" i="6"/>
  <c r="TOP37" i="6"/>
  <c r="TOQ37" i="6"/>
  <c r="TOR37" i="6"/>
  <c r="TOS37" i="6"/>
  <c r="TOT37" i="6"/>
  <c r="TOU37" i="6"/>
  <c r="TOV37" i="6"/>
  <c r="TOW37" i="6"/>
  <c r="TOX37" i="6"/>
  <c r="TOY37" i="6"/>
  <c r="TOZ37" i="6"/>
  <c r="TPA37" i="6"/>
  <c r="TPB37" i="6"/>
  <c r="TPC37" i="6"/>
  <c r="TPD37" i="6"/>
  <c r="TPE37" i="6"/>
  <c r="TPF37" i="6"/>
  <c r="TPG37" i="6"/>
  <c r="TPH37" i="6"/>
  <c r="TPI37" i="6"/>
  <c r="TPJ37" i="6"/>
  <c r="TPK37" i="6"/>
  <c r="TPL37" i="6"/>
  <c r="TPM37" i="6"/>
  <c r="TPN37" i="6"/>
  <c r="TPO37" i="6"/>
  <c r="TPP37" i="6"/>
  <c r="TPQ37" i="6"/>
  <c r="TPR37" i="6"/>
  <c r="TPS37" i="6"/>
  <c r="TPT37" i="6"/>
  <c r="TPU37" i="6"/>
  <c r="TPV37" i="6"/>
  <c r="TPW37" i="6"/>
  <c r="TPX37" i="6"/>
  <c r="TPY37" i="6"/>
  <c r="TPZ37" i="6"/>
  <c r="TQA37" i="6"/>
  <c r="TQB37" i="6"/>
  <c r="TQC37" i="6"/>
  <c r="TQD37" i="6"/>
  <c r="TQE37" i="6"/>
  <c r="TQF37" i="6"/>
  <c r="TQG37" i="6"/>
  <c r="TQH37" i="6"/>
  <c r="TQI37" i="6"/>
  <c r="TQJ37" i="6"/>
  <c r="TQK37" i="6"/>
  <c r="TQL37" i="6"/>
  <c r="TQM37" i="6"/>
  <c r="TQN37" i="6"/>
  <c r="TQO37" i="6"/>
  <c r="TQP37" i="6"/>
  <c r="TQQ37" i="6"/>
  <c r="TQR37" i="6"/>
  <c r="TQS37" i="6"/>
  <c r="TQT37" i="6"/>
  <c r="TQU37" i="6"/>
  <c r="TQV37" i="6"/>
  <c r="TQW37" i="6"/>
  <c r="TQX37" i="6"/>
  <c r="TQY37" i="6"/>
  <c r="TQZ37" i="6"/>
  <c r="TRA37" i="6"/>
  <c r="TRB37" i="6"/>
  <c r="TRC37" i="6"/>
  <c r="TRD37" i="6"/>
  <c r="TRE37" i="6"/>
  <c r="TRF37" i="6"/>
  <c r="TRG37" i="6"/>
  <c r="TRH37" i="6"/>
  <c r="TRI37" i="6"/>
  <c r="TRJ37" i="6"/>
  <c r="TRK37" i="6"/>
  <c r="TRL37" i="6"/>
  <c r="TRM37" i="6"/>
  <c r="TRN37" i="6"/>
  <c r="TRO37" i="6"/>
  <c r="TRP37" i="6"/>
  <c r="TRQ37" i="6"/>
  <c r="TRR37" i="6"/>
  <c r="TRS37" i="6"/>
  <c r="TRT37" i="6"/>
  <c r="TRU37" i="6"/>
  <c r="TRV37" i="6"/>
  <c r="TRW37" i="6"/>
  <c r="TRX37" i="6"/>
  <c r="TRY37" i="6"/>
  <c r="TRZ37" i="6"/>
  <c r="TSA37" i="6"/>
  <c r="TSB37" i="6"/>
  <c r="TSC37" i="6"/>
  <c r="TSD37" i="6"/>
  <c r="TSE37" i="6"/>
  <c r="TSF37" i="6"/>
  <c r="TSG37" i="6"/>
  <c r="TSH37" i="6"/>
  <c r="TSI37" i="6"/>
  <c r="TSJ37" i="6"/>
  <c r="TSK37" i="6"/>
  <c r="TSL37" i="6"/>
  <c r="TSM37" i="6"/>
  <c r="TSN37" i="6"/>
  <c r="TSO37" i="6"/>
  <c r="TSP37" i="6"/>
  <c r="TSQ37" i="6"/>
  <c r="TSR37" i="6"/>
  <c r="TSS37" i="6"/>
  <c r="TST37" i="6"/>
  <c r="TSU37" i="6"/>
  <c r="TSV37" i="6"/>
  <c r="TSW37" i="6"/>
  <c r="TSX37" i="6"/>
  <c r="TSY37" i="6"/>
  <c r="TSZ37" i="6"/>
  <c r="TTA37" i="6"/>
  <c r="TTB37" i="6"/>
  <c r="TTC37" i="6"/>
  <c r="TTD37" i="6"/>
  <c r="TTE37" i="6"/>
  <c r="TTF37" i="6"/>
  <c r="TTG37" i="6"/>
  <c r="TTH37" i="6"/>
  <c r="TTI37" i="6"/>
  <c r="TTJ37" i="6"/>
  <c r="TTK37" i="6"/>
  <c r="TTL37" i="6"/>
  <c r="TTM37" i="6"/>
  <c r="TTN37" i="6"/>
  <c r="TTO37" i="6"/>
  <c r="TTP37" i="6"/>
  <c r="TTQ37" i="6"/>
  <c r="TTR37" i="6"/>
  <c r="TTS37" i="6"/>
  <c r="TTT37" i="6"/>
  <c r="TTU37" i="6"/>
  <c r="TTV37" i="6"/>
  <c r="TTW37" i="6"/>
  <c r="TTX37" i="6"/>
  <c r="TTY37" i="6"/>
  <c r="TTZ37" i="6"/>
  <c r="TUA37" i="6"/>
  <c r="TUB37" i="6"/>
  <c r="TUC37" i="6"/>
  <c r="TUD37" i="6"/>
  <c r="TUE37" i="6"/>
  <c r="TUF37" i="6"/>
  <c r="TUG37" i="6"/>
  <c r="TUH37" i="6"/>
  <c r="TUI37" i="6"/>
  <c r="TUJ37" i="6"/>
  <c r="TUK37" i="6"/>
  <c r="TUL37" i="6"/>
  <c r="TUM37" i="6"/>
  <c r="TUN37" i="6"/>
  <c r="TUO37" i="6"/>
  <c r="TUP37" i="6"/>
  <c r="TUQ37" i="6"/>
  <c r="TUR37" i="6"/>
  <c r="TUS37" i="6"/>
  <c r="TUT37" i="6"/>
  <c r="TUU37" i="6"/>
  <c r="TUV37" i="6"/>
  <c r="TUW37" i="6"/>
  <c r="TUX37" i="6"/>
  <c r="TUY37" i="6"/>
  <c r="TUZ37" i="6"/>
  <c r="TVA37" i="6"/>
  <c r="TVB37" i="6"/>
  <c r="TVC37" i="6"/>
  <c r="TVD37" i="6"/>
  <c r="TVE37" i="6"/>
  <c r="TVF37" i="6"/>
  <c r="TVG37" i="6"/>
  <c r="TVH37" i="6"/>
  <c r="TVI37" i="6"/>
  <c r="TVJ37" i="6"/>
  <c r="TVK37" i="6"/>
  <c r="TVL37" i="6"/>
  <c r="TVM37" i="6"/>
  <c r="TVN37" i="6"/>
  <c r="TVO37" i="6"/>
  <c r="TVP37" i="6"/>
  <c r="TVQ37" i="6"/>
  <c r="TVR37" i="6"/>
  <c r="TVS37" i="6"/>
  <c r="TVT37" i="6"/>
  <c r="TVU37" i="6"/>
  <c r="TVV37" i="6"/>
  <c r="TVW37" i="6"/>
  <c r="TVX37" i="6"/>
  <c r="TVY37" i="6"/>
  <c r="TVZ37" i="6"/>
  <c r="TWA37" i="6"/>
  <c r="TWB37" i="6"/>
  <c r="TWC37" i="6"/>
  <c r="TWD37" i="6"/>
  <c r="TWE37" i="6"/>
  <c r="TWF37" i="6"/>
  <c r="TWG37" i="6"/>
  <c r="TWH37" i="6"/>
  <c r="TWI37" i="6"/>
  <c r="TWJ37" i="6"/>
  <c r="TWK37" i="6"/>
  <c r="TWL37" i="6"/>
  <c r="TWM37" i="6"/>
  <c r="TWN37" i="6"/>
  <c r="TWO37" i="6"/>
  <c r="TWP37" i="6"/>
  <c r="TWQ37" i="6"/>
  <c r="TWR37" i="6"/>
  <c r="TWS37" i="6"/>
  <c r="TWT37" i="6"/>
  <c r="TWU37" i="6"/>
  <c r="TWV37" i="6"/>
  <c r="TWW37" i="6"/>
  <c r="TWX37" i="6"/>
  <c r="TWY37" i="6"/>
  <c r="TWZ37" i="6"/>
  <c r="TXA37" i="6"/>
  <c r="TXB37" i="6"/>
  <c r="TXC37" i="6"/>
  <c r="TXD37" i="6"/>
  <c r="TXE37" i="6"/>
  <c r="TXF37" i="6"/>
  <c r="TXG37" i="6"/>
  <c r="TXH37" i="6"/>
  <c r="TXI37" i="6"/>
  <c r="TXJ37" i="6"/>
  <c r="TXK37" i="6"/>
  <c r="TXL37" i="6"/>
  <c r="TXM37" i="6"/>
  <c r="TXN37" i="6"/>
  <c r="TXO37" i="6"/>
  <c r="TXP37" i="6"/>
  <c r="TXQ37" i="6"/>
  <c r="TXR37" i="6"/>
  <c r="TXS37" i="6"/>
  <c r="TXT37" i="6"/>
  <c r="TXU37" i="6"/>
  <c r="TXV37" i="6"/>
  <c r="TXW37" i="6"/>
  <c r="TXX37" i="6"/>
  <c r="TXY37" i="6"/>
  <c r="TXZ37" i="6"/>
  <c r="TYA37" i="6"/>
  <c r="TYB37" i="6"/>
  <c r="TYC37" i="6"/>
  <c r="TYD37" i="6"/>
  <c r="TYE37" i="6"/>
  <c r="TYF37" i="6"/>
  <c r="TYG37" i="6"/>
  <c r="TYH37" i="6"/>
  <c r="TYI37" i="6"/>
  <c r="TYJ37" i="6"/>
  <c r="TYK37" i="6"/>
  <c r="TYL37" i="6"/>
  <c r="TYM37" i="6"/>
  <c r="TYN37" i="6"/>
  <c r="TYO37" i="6"/>
  <c r="TYP37" i="6"/>
  <c r="TYQ37" i="6"/>
  <c r="TYR37" i="6"/>
  <c r="TYS37" i="6"/>
  <c r="TYT37" i="6"/>
  <c r="TYU37" i="6"/>
  <c r="TYV37" i="6"/>
  <c r="TYW37" i="6"/>
  <c r="TYX37" i="6"/>
  <c r="TYY37" i="6"/>
  <c r="TYZ37" i="6"/>
  <c r="TZA37" i="6"/>
  <c r="TZB37" i="6"/>
  <c r="TZC37" i="6"/>
  <c r="TZD37" i="6"/>
  <c r="TZE37" i="6"/>
  <c r="TZF37" i="6"/>
  <c r="TZG37" i="6"/>
  <c r="TZH37" i="6"/>
  <c r="TZI37" i="6"/>
  <c r="TZJ37" i="6"/>
  <c r="TZK37" i="6"/>
  <c r="TZL37" i="6"/>
  <c r="TZM37" i="6"/>
  <c r="TZN37" i="6"/>
  <c r="TZO37" i="6"/>
  <c r="TZP37" i="6"/>
  <c r="TZQ37" i="6"/>
  <c r="TZR37" i="6"/>
  <c r="TZS37" i="6"/>
  <c r="TZT37" i="6"/>
  <c r="TZU37" i="6"/>
  <c r="TZV37" i="6"/>
  <c r="TZW37" i="6"/>
  <c r="TZX37" i="6"/>
  <c r="TZY37" i="6"/>
  <c r="TZZ37" i="6"/>
  <c r="UAA37" i="6"/>
  <c r="UAB37" i="6"/>
  <c r="UAC37" i="6"/>
  <c r="UAD37" i="6"/>
  <c r="UAE37" i="6"/>
  <c r="UAF37" i="6"/>
  <c r="UAG37" i="6"/>
  <c r="UAH37" i="6"/>
  <c r="UAI37" i="6"/>
  <c r="UAJ37" i="6"/>
  <c r="UAK37" i="6"/>
  <c r="UAL37" i="6"/>
  <c r="UAM37" i="6"/>
  <c r="UAN37" i="6"/>
  <c r="UAO37" i="6"/>
  <c r="UAP37" i="6"/>
  <c r="UAQ37" i="6"/>
  <c r="UAR37" i="6"/>
  <c r="UAS37" i="6"/>
  <c r="UAT37" i="6"/>
  <c r="UAU37" i="6"/>
  <c r="UAV37" i="6"/>
  <c r="UAW37" i="6"/>
  <c r="UAX37" i="6"/>
  <c r="UAY37" i="6"/>
  <c r="UAZ37" i="6"/>
  <c r="UBA37" i="6"/>
  <c r="UBB37" i="6"/>
  <c r="UBC37" i="6"/>
  <c r="UBD37" i="6"/>
  <c r="UBE37" i="6"/>
  <c r="UBF37" i="6"/>
  <c r="UBG37" i="6"/>
  <c r="UBH37" i="6"/>
  <c r="UBI37" i="6"/>
  <c r="UBJ37" i="6"/>
  <c r="UBK37" i="6"/>
  <c r="UBL37" i="6"/>
  <c r="UBM37" i="6"/>
  <c r="UBN37" i="6"/>
  <c r="UBO37" i="6"/>
  <c r="UBP37" i="6"/>
  <c r="UBQ37" i="6"/>
  <c r="UBR37" i="6"/>
  <c r="UBS37" i="6"/>
  <c r="UBT37" i="6"/>
  <c r="UBU37" i="6"/>
  <c r="UBV37" i="6"/>
  <c r="UBW37" i="6"/>
  <c r="UBX37" i="6"/>
  <c r="UBY37" i="6"/>
  <c r="UBZ37" i="6"/>
  <c r="UCA37" i="6"/>
  <c r="UCB37" i="6"/>
  <c r="UCC37" i="6"/>
  <c r="UCD37" i="6"/>
  <c r="UCE37" i="6"/>
  <c r="UCF37" i="6"/>
  <c r="UCG37" i="6"/>
  <c r="UCH37" i="6"/>
  <c r="UCI37" i="6"/>
  <c r="UCJ37" i="6"/>
  <c r="UCK37" i="6"/>
  <c r="UCL37" i="6"/>
  <c r="UCM37" i="6"/>
  <c r="UCN37" i="6"/>
  <c r="UCO37" i="6"/>
  <c r="UCP37" i="6"/>
  <c r="UCQ37" i="6"/>
  <c r="UCR37" i="6"/>
  <c r="UCS37" i="6"/>
  <c r="UCT37" i="6"/>
  <c r="UCU37" i="6"/>
  <c r="UCV37" i="6"/>
  <c r="UCW37" i="6"/>
  <c r="UCX37" i="6"/>
  <c r="UCY37" i="6"/>
  <c r="UCZ37" i="6"/>
  <c r="UDA37" i="6"/>
  <c r="UDB37" i="6"/>
  <c r="UDC37" i="6"/>
  <c r="UDD37" i="6"/>
  <c r="UDE37" i="6"/>
  <c r="UDF37" i="6"/>
  <c r="UDG37" i="6"/>
  <c r="UDH37" i="6"/>
  <c r="UDI37" i="6"/>
  <c r="UDJ37" i="6"/>
  <c r="UDK37" i="6"/>
  <c r="UDL37" i="6"/>
  <c r="UDM37" i="6"/>
  <c r="UDN37" i="6"/>
  <c r="UDO37" i="6"/>
  <c r="UDP37" i="6"/>
  <c r="UDQ37" i="6"/>
  <c r="UDR37" i="6"/>
  <c r="UDS37" i="6"/>
  <c r="UDT37" i="6"/>
  <c r="UDU37" i="6"/>
  <c r="UDV37" i="6"/>
  <c r="UDW37" i="6"/>
  <c r="UDX37" i="6"/>
  <c r="UDY37" i="6"/>
  <c r="UDZ37" i="6"/>
  <c r="UEA37" i="6"/>
  <c r="UEB37" i="6"/>
  <c r="UEC37" i="6"/>
  <c r="UED37" i="6"/>
  <c r="UEE37" i="6"/>
  <c r="UEF37" i="6"/>
  <c r="UEG37" i="6"/>
  <c r="UEH37" i="6"/>
  <c r="UEI37" i="6"/>
  <c r="UEJ37" i="6"/>
  <c r="UEK37" i="6"/>
  <c r="UEL37" i="6"/>
  <c r="UEM37" i="6"/>
  <c r="UEN37" i="6"/>
  <c r="UEO37" i="6"/>
  <c r="UEP37" i="6"/>
  <c r="UEQ37" i="6"/>
  <c r="UER37" i="6"/>
  <c r="UES37" i="6"/>
  <c r="UET37" i="6"/>
  <c r="UEU37" i="6"/>
  <c r="UEV37" i="6"/>
  <c r="UEW37" i="6"/>
  <c r="UEX37" i="6"/>
  <c r="UEY37" i="6"/>
  <c r="UEZ37" i="6"/>
  <c r="UFA37" i="6"/>
  <c r="UFB37" i="6"/>
  <c r="UFC37" i="6"/>
  <c r="UFD37" i="6"/>
  <c r="UFE37" i="6"/>
  <c r="UFF37" i="6"/>
  <c r="UFG37" i="6"/>
  <c r="UFH37" i="6"/>
  <c r="UFI37" i="6"/>
  <c r="UFJ37" i="6"/>
  <c r="UFK37" i="6"/>
  <c r="UFL37" i="6"/>
  <c r="UFM37" i="6"/>
  <c r="UFN37" i="6"/>
  <c r="UFO37" i="6"/>
  <c r="UFP37" i="6"/>
  <c r="UFQ37" i="6"/>
  <c r="UFR37" i="6"/>
  <c r="UFS37" i="6"/>
  <c r="UFT37" i="6"/>
  <c r="UFU37" i="6"/>
  <c r="UFV37" i="6"/>
  <c r="UFW37" i="6"/>
  <c r="UFX37" i="6"/>
  <c r="UFY37" i="6"/>
  <c r="UFZ37" i="6"/>
  <c r="UGA37" i="6"/>
  <c r="UGB37" i="6"/>
  <c r="UGC37" i="6"/>
  <c r="UGD37" i="6"/>
  <c r="UGE37" i="6"/>
  <c r="UGF37" i="6"/>
  <c r="UGG37" i="6"/>
  <c r="UGH37" i="6"/>
  <c r="UGI37" i="6"/>
  <c r="UGJ37" i="6"/>
  <c r="UGK37" i="6"/>
  <c r="UGL37" i="6"/>
  <c r="UGM37" i="6"/>
  <c r="UGN37" i="6"/>
  <c r="UGO37" i="6"/>
  <c r="UGP37" i="6"/>
  <c r="UGQ37" i="6"/>
  <c r="UGR37" i="6"/>
  <c r="UGS37" i="6"/>
  <c r="UGT37" i="6"/>
  <c r="UGU37" i="6"/>
  <c r="UGV37" i="6"/>
  <c r="UGW37" i="6"/>
  <c r="UGX37" i="6"/>
  <c r="UGY37" i="6"/>
  <c r="UGZ37" i="6"/>
  <c r="UHA37" i="6"/>
  <c r="UHB37" i="6"/>
  <c r="UHC37" i="6"/>
  <c r="UHD37" i="6"/>
  <c r="UHE37" i="6"/>
  <c r="UHF37" i="6"/>
  <c r="UHG37" i="6"/>
  <c r="UHH37" i="6"/>
  <c r="UHI37" i="6"/>
  <c r="UHJ37" i="6"/>
  <c r="UHK37" i="6"/>
  <c r="UHL37" i="6"/>
  <c r="UHM37" i="6"/>
  <c r="UHN37" i="6"/>
  <c r="UHO37" i="6"/>
  <c r="UHP37" i="6"/>
  <c r="UHQ37" i="6"/>
  <c r="UHR37" i="6"/>
  <c r="UHS37" i="6"/>
  <c r="UHT37" i="6"/>
  <c r="UHU37" i="6"/>
  <c r="UHV37" i="6"/>
  <c r="UHW37" i="6"/>
  <c r="UHX37" i="6"/>
  <c r="UHY37" i="6"/>
  <c r="UHZ37" i="6"/>
  <c r="UIA37" i="6"/>
  <c r="UIB37" i="6"/>
  <c r="UIC37" i="6"/>
  <c r="UID37" i="6"/>
  <c r="UIE37" i="6"/>
  <c r="UIF37" i="6"/>
  <c r="UIG37" i="6"/>
  <c r="UIH37" i="6"/>
  <c r="UII37" i="6"/>
  <c r="UIJ37" i="6"/>
  <c r="UIK37" i="6"/>
  <c r="UIL37" i="6"/>
  <c r="UIM37" i="6"/>
  <c r="UIN37" i="6"/>
  <c r="UIO37" i="6"/>
  <c r="UIP37" i="6"/>
  <c r="UIQ37" i="6"/>
  <c r="UIR37" i="6"/>
  <c r="UIS37" i="6"/>
  <c r="UIT37" i="6"/>
  <c r="UIU37" i="6"/>
  <c r="UIV37" i="6"/>
  <c r="UIW37" i="6"/>
  <c r="UIX37" i="6"/>
  <c r="UIY37" i="6"/>
  <c r="UIZ37" i="6"/>
  <c r="UJA37" i="6"/>
  <c r="UJB37" i="6"/>
  <c r="UJC37" i="6"/>
  <c r="UJD37" i="6"/>
  <c r="UJE37" i="6"/>
  <c r="UJF37" i="6"/>
  <c r="UJG37" i="6"/>
  <c r="UJH37" i="6"/>
  <c r="UJI37" i="6"/>
  <c r="UJJ37" i="6"/>
  <c r="UJK37" i="6"/>
  <c r="UJL37" i="6"/>
  <c r="UJM37" i="6"/>
  <c r="UJN37" i="6"/>
  <c r="UJO37" i="6"/>
  <c r="UJP37" i="6"/>
  <c r="UJQ37" i="6"/>
  <c r="UJR37" i="6"/>
  <c r="UJS37" i="6"/>
  <c r="UJT37" i="6"/>
  <c r="UJU37" i="6"/>
  <c r="UJV37" i="6"/>
  <c r="UJW37" i="6"/>
  <c r="UJX37" i="6"/>
  <c r="UJY37" i="6"/>
  <c r="UJZ37" i="6"/>
  <c r="UKA37" i="6"/>
  <c r="UKB37" i="6"/>
  <c r="UKC37" i="6"/>
  <c r="UKD37" i="6"/>
  <c r="UKE37" i="6"/>
  <c r="UKF37" i="6"/>
  <c r="UKG37" i="6"/>
  <c r="UKH37" i="6"/>
  <c r="UKI37" i="6"/>
  <c r="UKJ37" i="6"/>
  <c r="UKK37" i="6"/>
  <c r="UKL37" i="6"/>
  <c r="UKM37" i="6"/>
  <c r="UKN37" i="6"/>
  <c r="UKO37" i="6"/>
  <c r="UKP37" i="6"/>
  <c r="UKQ37" i="6"/>
  <c r="UKR37" i="6"/>
  <c r="UKS37" i="6"/>
  <c r="UKT37" i="6"/>
  <c r="UKU37" i="6"/>
  <c r="UKV37" i="6"/>
  <c r="UKW37" i="6"/>
  <c r="UKX37" i="6"/>
  <c r="UKY37" i="6"/>
  <c r="UKZ37" i="6"/>
  <c r="ULA37" i="6"/>
  <c r="ULB37" i="6"/>
  <c r="ULC37" i="6"/>
  <c r="ULD37" i="6"/>
  <c r="ULE37" i="6"/>
  <c r="ULF37" i="6"/>
  <c r="ULG37" i="6"/>
  <c r="ULH37" i="6"/>
  <c r="ULI37" i="6"/>
  <c r="ULJ37" i="6"/>
  <c r="ULK37" i="6"/>
  <c r="ULL37" i="6"/>
  <c r="ULM37" i="6"/>
  <c r="ULN37" i="6"/>
  <c r="ULO37" i="6"/>
  <c r="ULP37" i="6"/>
  <c r="ULQ37" i="6"/>
  <c r="ULR37" i="6"/>
  <c r="ULS37" i="6"/>
  <c r="ULT37" i="6"/>
  <c r="ULU37" i="6"/>
  <c r="ULV37" i="6"/>
  <c r="ULW37" i="6"/>
  <c r="ULX37" i="6"/>
  <c r="ULY37" i="6"/>
  <c r="ULZ37" i="6"/>
  <c r="UMA37" i="6"/>
  <c r="UMB37" i="6"/>
  <c r="UMC37" i="6"/>
  <c r="UMD37" i="6"/>
  <c r="UME37" i="6"/>
  <c r="UMF37" i="6"/>
  <c r="UMG37" i="6"/>
  <c r="UMH37" i="6"/>
  <c r="UMI37" i="6"/>
  <c r="UMJ37" i="6"/>
  <c r="UMK37" i="6"/>
  <c r="UML37" i="6"/>
  <c r="UMM37" i="6"/>
  <c r="UMN37" i="6"/>
  <c r="UMO37" i="6"/>
  <c r="UMP37" i="6"/>
  <c r="UMQ37" i="6"/>
  <c r="UMR37" i="6"/>
  <c r="UMS37" i="6"/>
  <c r="UMT37" i="6"/>
  <c r="UMU37" i="6"/>
  <c r="UMV37" i="6"/>
  <c r="UMW37" i="6"/>
  <c r="UMX37" i="6"/>
  <c r="UMY37" i="6"/>
  <c r="UMZ37" i="6"/>
  <c r="UNA37" i="6"/>
  <c r="UNB37" i="6"/>
  <c r="UNC37" i="6"/>
  <c r="UND37" i="6"/>
  <c r="UNE37" i="6"/>
  <c r="UNF37" i="6"/>
  <c r="UNG37" i="6"/>
  <c r="UNH37" i="6"/>
  <c r="UNI37" i="6"/>
  <c r="UNJ37" i="6"/>
  <c r="UNK37" i="6"/>
  <c r="UNL37" i="6"/>
  <c r="UNM37" i="6"/>
  <c r="UNN37" i="6"/>
  <c r="UNO37" i="6"/>
  <c r="UNP37" i="6"/>
  <c r="UNQ37" i="6"/>
  <c r="UNR37" i="6"/>
  <c r="UNS37" i="6"/>
  <c r="UNT37" i="6"/>
  <c r="UNU37" i="6"/>
  <c r="UNV37" i="6"/>
  <c r="UNW37" i="6"/>
  <c r="UNX37" i="6"/>
  <c r="UNY37" i="6"/>
  <c r="UNZ37" i="6"/>
  <c r="UOA37" i="6"/>
  <c r="UOB37" i="6"/>
  <c r="UOC37" i="6"/>
  <c r="UOD37" i="6"/>
  <c r="UOE37" i="6"/>
  <c r="UOF37" i="6"/>
  <c r="UOG37" i="6"/>
  <c r="UOH37" i="6"/>
  <c r="UOI37" i="6"/>
  <c r="UOJ37" i="6"/>
  <c r="UOK37" i="6"/>
  <c r="UOL37" i="6"/>
  <c r="UOM37" i="6"/>
  <c r="UON37" i="6"/>
  <c r="UOO37" i="6"/>
  <c r="UOP37" i="6"/>
  <c r="UOQ37" i="6"/>
  <c r="UOR37" i="6"/>
  <c r="UOS37" i="6"/>
  <c r="UOT37" i="6"/>
  <c r="UOU37" i="6"/>
  <c r="UOV37" i="6"/>
  <c r="UOW37" i="6"/>
  <c r="UOX37" i="6"/>
  <c r="UOY37" i="6"/>
  <c r="UOZ37" i="6"/>
  <c r="UPA37" i="6"/>
  <c r="UPB37" i="6"/>
  <c r="UPC37" i="6"/>
  <c r="UPD37" i="6"/>
  <c r="UPE37" i="6"/>
  <c r="UPF37" i="6"/>
  <c r="UPG37" i="6"/>
  <c r="UPH37" i="6"/>
  <c r="UPI37" i="6"/>
  <c r="UPJ37" i="6"/>
  <c r="UPK37" i="6"/>
  <c r="UPL37" i="6"/>
  <c r="UPM37" i="6"/>
  <c r="UPN37" i="6"/>
  <c r="UPO37" i="6"/>
  <c r="UPP37" i="6"/>
  <c r="UPQ37" i="6"/>
  <c r="UPR37" i="6"/>
  <c r="UPS37" i="6"/>
  <c r="UPT37" i="6"/>
  <c r="UPU37" i="6"/>
  <c r="UPV37" i="6"/>
  <c r="UPW37" i="6"/>
  <c r="UPX37" i="6"/>
  <c r="UPY37" i="6"/>
  <c r="UPZ37" i="6"/>
  <c r="UQA37" i="6"/>
  <c r="UQB37" i="6"/>
  <c r="UQC37" i="6"/>
  <c r="UQD37" i="6"/>
  <c r="UQE37" i="6"/>
  <c r="UQF37" i="6"/>
  <c r="UQG37" i="6"/>
  <c r="UQH37" i="6"/>
  <c r="UQI37" i="6"/>
  <c r="UQJ37" i="6"/>
  <c r="UQK37" i="6"/>
  <c r="UQL37" i="6"/>
  <c r="UQM37" i="6"/>
  <c r="UQN37" i="6"/>
  <c r="UQO37" i="6"/>
  <c r="UQP37" i="6"/>
  <c r="UQQ37" i="6"/>
  <c r="UQR37" i="6"/>
  <c r="UQS37" i="6"/>
  <c r="UQT37" i="6"/>
  <c r="UQU37" i="6"/>
  <c r="UQV37" i="6"/>
  <c r="UQW37" i="6"/>
  <c r="UQX37" i="6"/>
  <c r="UQY37" i="6"/>
  <c r="UQZ37" i="6"/>
  <c r="URA37" i="6"/>
  <c r="URB37" i="6"/>
  <c r="URC37" i="6"/>
  <c r="URD37" i="6"/>
  <c r="URE37" i="6"/>
  <c r="URF37" i="6"/>
  <c r="URG37" i="6"/>
  <c r="URH37" i="6"/>
  <c r="URI37" i="6"/>
  <c r="URJ37" i="6"/>
  <c r="URK37" i="6"/>
  <c r="URL37" i="6"/>
  <c r="URM37" i="6"/>
  <c r="URN37" i="6"/>
  <c r="URO37" i="6"/>
  <c r="URP37" i="6"/>
  <c r="URQ37" i="6"/>
  <c r="URR37" i="6"/>
  <c r="URS37" i="6"/>
  <c r="URT37" i="6"/>
  <c r="URU37" i="6"/>
  <c r="URV37" i="6"/>
  <c r="URW37" i="6"/>
  <c r="URX37" i="6"/>
  <c r="URY37" i="6"/>
  <c r="URZ37" i="6"/>
  <c r="USA37" i="6"/>
  <c r="USB37" i="6"/>
  <c r="USC37" i="6"/>
  <c r="USD37" i="6"/>
  <c r="USE37" i="6"/>
  <c r="USF37" i="6"/>
  <c r="USG37" i="6"/>
  <c r="USH37" i="6"/>
  <c r="USI37" i="6"/>
  <c r="USJ37" i="6"/>
  <c r="USK37" i="6"/>
  <c r="USL37" i="6"/>
  <c r="USM37" i="6"/>
  <c r="USN37" i="6"/>
  <c r="USO37" i="6"/>
  <c r="USP37" i="6"/>
  <c r="USQ37" i="6"/>
  <c r="USR37" i="6"/>
  <c r="USS37" i="6"/>
  <c r="UST37" i="6"/>
  <c r="USU37" i="6"/>
  <c r="USV37" i="6"/>
  <c r="USW37" i="6"/>
  <c r="USX37" i="6"/>
  <c r="USY37" i="6"/>
  <c r="USZ37" i="6"/>
  <c r="UTA37" i="6"/>
  <c r="UTB37" i="6"/>
  <c r="UTC37" i="6"/>
  <c r="UTD37" i="6"/>
  <c r="UTE37" i="6"/>
  <c r="UTF37" i="6"/>
  <c r="UTG37" i="6"/>
  <c r="UTH37" i="6"/>
  <c r="UTI37" i="6"/>
  <c r="UTJ37" i="6"/>
  <c r="UTK37" i="6"/>
  <c r="UTL37" i="6"/>
  <c r="UTM37" i="6"/>
  <c r="UTN37" i="6"/>
  <c r="UTO37" i="6"/>
  <c r="UTP37" i="6"/>
  <c r="UTQ37" i="6"/>
  <c r="UTR37" i="6"/>
  <c r="UTS37" i="6"/>
  <c r="UTT37" i="6"/>
  <c r="UTU37" i="6"/>
  <c r="UTV37" i="6"/>
  <c r="UTW37" i="6"/>
  <c r="UTX37" i="6"/>
  <c r="UTY37" i="6"/>
  <c r="UTZ37" i="6"/>
  <c r="UUA37" i="6"/>
  <c r="UUB37" i="6"/>
  <c r="UUC37" i="6"/>
  <c r="UUD37" i="6"/>
  <c r="UUE37" i="6"/>
  <c r="UUF37" i="6"/>
  <c r="UUG37" i="6"/>
  <c r="UUH37" i="6"/>
  <c r="UUI37" i="6"/>
  <c r="UUJ37" i="6"/>
  <c r="UUK37" i="6"/>
  <c r="UUL37" i="6"/>
  <c r="UUM37" i="6"/>
  <c r="UUN37" i="6"/>
  <c r="UUO37" i="6"/>
  <c r="UUP37" i="6"/>
  <c r="UUQ37" i="6"/>
  <c r="UUR37" i="6"/>
  <c r="UUS37" i="6"/>
  <c r="UUT37" i="6"/>
  <c r="UUU37" i="6"/>
  <c r="UUV37" i="6"/>
  <c r="UUW37" i="6"/>
  <c r="UUX37" i="6"/>
  <c r="UUY37" i="6"/>
  <c r="UUZ37" i="6"/>
  <c r="UVA37" i="6"/>
  <c r="UVB37" i="6"/>
  <c r="UVC37" i="6"/>
  <c r="UVD37" i="6"/>
  <c r="UVE37" i="6"/>
  <c r="UVF37" i="6"/>
  <c r="UVG37" i="6"/>
  <c r="UVH37" i="6"/>
  <c r="UVI37" i="6"/>
  <c r="UVJ37" i="6"/>
  <c r="UVK37" i="6"/>
  <c r="UVL37" i="6"/>
  <c r="UVM37" i="6"/>
  <c r="UVN37" i="6"/>
  <c r="UVO37" i="6"/>
  <c r="UVP37" i="6"/>
  <c r="UVQ37" i="6"/>
  <c r="UVR37" i="6"/>
  <c r="UVS37" i="6"/>
  <c r="UVT37" i="6"/>
  <c r="UVU37" i="6"/>
  <c r="UVV37" i="6"/>
  <c r="UVW37" i="6"/>
  <c r="UVX37" i="6"/>
  <c r="UVY37" i="6"/>
  <c r="UVZ37" i="6"/>
  <c r="UWA37" i="6"/>
  <c r="UWB37" i="6"/>
  <c r="UWC37" i="6"/>
  <c r="UWD37" i="6"/>
  <c r="UWE37" i="6"/>
  <c r="UWF37" i="6"/>
  <c r="UWG37" i="6"/>
  <c r="UWH37" i="6"/>
  <c r="UWI37" i="6"/>
  <c r="UWJ37" i="6"/>
  <c r="UWK37" i="6"/>
  <c r="UWL37" i="6"/>
  <c r="UWM37" i="6"/>
  <c r="UWN37" i="6"/>
  <c r="UWO37" i="6"/>
  <c r="UWP37" i="6"/>
  <c r="UWQ37" i="6"/>
  <c r="UWR37" i="6"/>
  <c r="UWS37" i="6"/>
  <c r="UWT37" i="6"/>
  <c r="UWU37" i="6"/>
  <c r="UWV37" i="6"/>
  <c r="UWW37" i="6"/>
  <c r="UWX37" i="6"/>
  <c r="UWY37" i="6"/>
  <c r="UWZ37" i="6"/>
  <c r="UXA37" i="6"/>
  <c r="UXB37" i="6"/>
  <c r="UXC37" i="6"/>
  <c r="UXD37" i="6"/>
  <c r="UXE37" i="6"/>
  <c r="UXF37" i="6"/>
  <c r="UXG37" i="6"/>
  <c r="UXH37" i="6"/>
  <c r="UXI37" i="6"/>
  <c r="UXJ37" i="6"/>
  <c r="UXK37" i="6"/>
  <c r="UXL37" i="6"/>
  <c r="UXM37" i="6"/>
  <c r="UXN37" i="6"/>
  <c r="UXO37" i="6"/>
  <c r="UXP37" i="6"/>
  <c r="UXQ37" i="6"/>
  <c r="UXR37" i="6"/>
  <c r="UXS37" i="6"/>
  <c r="UXT37" i="6"/>
  <c r="UXU37" i="6"/>
  <c r="UXV37" i="6"/>
  <c r="UXW37" i="6"/>
  <c r="UXX37" i="6"/>
  <c r="UXY37" i="6"/>
  <c r="UXZ37" i="6"/>
  <c r="UYA37" i="6"/>
  <c r="UYB37" i="6"/>
  <c r="UYC37" i="6"/>
  <c r="UYD37" i="6"/>
  <c r="UYE37" i="6"/>
  <c r="UYF37" i="6"/>
  <c r="UYG37" i="6"/>
  <c r="UYH37" i="6"/>
  <c r="UYI37" i="6"/>
  <c r="UYJ37" i="6"/>
  <c r="UYK37" i="6"/>
  <c r="UYL37" i="6"/>
  <c r="UYM37" i="6"/>
  <c r="UYN37" i="6"/>
  <c r="UYO37" i="6"/>
  <c r="UYP37" i="6"/>
  <c r="UYQ37" i="6"/>
  <c r="UYR37" i="6"/>
  <c r="UYS37" i="6"/>
  <c r="UYT37" i="6"/>
  <c r="UYU37" i="6"/>
  <c r="UYV37" i="6"/>
  <c r="UYW37" i="6"/>
  <c r="UYX37" i="6"/>
  <c r="UYY37" i="6"/>
  <c r="UYZ37" i="6"/>
  <c r="UZA37" i="6"/>
  <c r="UZB37" i="6"/>
  <c r="UZC37" i="6"/>
  <c r="UZD37" i="6"/>
  <c r="UZE37" i="6"/>
  <c r="UZF37" i="6"/>
  <c r="UZG37" i="6"/>
  <c r="UZH37" i="6"/>
  <c r="UZI37" i="6"/>
  <c r="UZJ37" i="6"/>
  <c r="UZK37" i="6"/>
  <c r="UZL37" i="6"/>
  <c r="UZM37" i="6"/>
  <c r="UZN37" i="6"/>
  <c r="UZO37" i="6"/>
  <c r="UZP37" i="6"/>
  <c r="UZQ37" i="6"/>
  <c r="UZR37" i="6"/>
  <c r="UZS37" i="6"/>
  <c r="UZT37" i="6"/>
  <c r="UZU37" i="6"/>
  <c r="UZV37" i="6"/>
  <c r="UZW37" i="6"/>
  <c r="UZX37" i="6"/>
  <c r="UZY37" i="6"/>
  <c r="UZZ37" i="6"/>
  <c r="VAA37" i="6"/>
  <c r="VAB37" i="6"/>
  <c r="VAC37" i="6"/>
  <c r="VAD37" i="6"/>
  <c r="VAE37" i="6"/>
  <c r="VAF37" i="6"/>
  <c r="VAG37" i="6"/>
  <c r="VAH37" i="6"/>
  <c r="VAI37" i="6"/>
  <c r="VAJ37" i="6"/>
  <c r="VAK37" i="6"/>
  <c r="VAL37" i="6"/>
  <c r="VAM37" i="6"/>
  <c r="VAN37" i="6"/>
  <c r="VAO37" i="6"/>
  <c r="VAP37" i="6"/>
  <c r="VAQ37" i="6"/>
  <c r="VAR37" i="6"/>
  <c r="VAS37" i="6"/>
  <c r="VAT37" i="6"/>
  <c r="VAU37" i="6"/>
  <c r="VAV37" i="6"/>
  <c r="VAW37" i="6"/>
  <c r="VAX37" i="6"/>
  <c r="VAY37" i="6"/>
  <c r="VAZ37" i="6"/>
  <c r="VBA37" i="6"/>
  <c r="VBB37" i="6"/>
  <c r="VBC37" i="6"/>
  <c r="VBD37" i="6"/>
  <c r="VBE37" i="6"/>
  <c r="VBF37" i="6"/>
  <c r="VBG37" i="6"/>
  <c r="VBH37" i="6"/>
  <c r="VBI37" i="6"/>
  <c r="VBJ37" i="6"/>
  <c r="VBK37" i="6"/>
  <c r="VBL37" i="6"/>
  <c r="VBM37" i="6"/>
  <c r="VBN37" i="6"/>
  <c r="VBO37" i="6"/>
  <c r="VBP37" i="6"/>
  <c r="VBQ37" i="6"/>
  <c r="VBR37" i="6"/>
  <c r="VBS37" i="6"/>
  <c r="VBT37" i="6"/>
  <c r="VBU37" i="6"/>
  <c r="VBV37" i="6"/>
  <c r="VBW37" i="6"/>
  <c r="VBX37" i="6"/>
  <c r="VBY37" i="6"/>
  <c r="VBZ37" i="6"/>
  <c r="VCA37" i="6"/>
  <c r="VCB37" i="6"/>
  <c r="VCC37" i="6"/>
  <c r="VCD37" i="6"/>
  <c r="VCE37" i="6"/>
  <c r="VCF37" i="6"/>
  <c r="VCG37" i="6"/>
  <c r="VCH37" i="6"/>
  <c r="VCI37" i="6"/>
  <c r="VCJ37" i="6"/>
  <c r="VCK37" i="6"/>
  <c r="VCL37" i="6"/>
  <c r="VCM37" i="6"/>
  <c r="VCN37" i="6"/>
  <c r="VCO37" i="6"/>
  <c r="VCP37" i="6"/>
  <c r="VCQ37" i="6"/>
  <c r="VCR37" i="6"/>
  <c r="VCS37" i="6"/>
  <c r="VCT37" i="6"/>
  <c r="VCU37" i="6"/>
  <c r="VCV37" i="6"/>
  <c r="VCW37" i="6"/>
  <c r="VCX37" i="6"/>
  <c r="VCY37" i="6"/>
  <c r="VCZ37" i="6"/>
  <c r="VDA37" i="6"/>
  <c r="VDB37" i="6"/>
  <c r="VDC37" i="6"/>
  <c r="VDD37" i="6"/>
  <c r="VDE37" i="6"/>
  <c r="VDF37" i="6"/>
  <c r="VDG37" i="6"/>
  <c r="VDH37" i="6"/>
  <c r="VDI37" i="6"/>
  <c r="VDJ37" i="6"/>
  <c r="VDK37" i="6"/>
  <c r="VDL37" i="6"/>
  <c r="VDM37" i="6"/>
  <c r="VDN37" i="6"/>
  <c r="VDO37" i="6"/>
  <c r="VDP37" i="6"/>
  <c r="VDQ37" i="6"/>
  <c r="VDR37" i="6"/>
  <c r="VDS37" i="6"/>
  <c r="VDT37" i="6"/>
  <c r="VDU37" i="6"/>
  <c r="VDV37" i="6"/>
  <c r="VDW37" i="6"/>
  <c r="VDX37" i="6"/>
  <c r="VDY37" i="6"/>
  <c r="VDZ37" i="6"/>
  <c r="VEA37" i="6"/>
  <c r="VEB37" i="6"/>
  <c r="VEC37" i="6"/>
  <c r="VED37" i="6"/>
  <c r="VEE37" i="6"/>
  <c r="VEF37" i="6"/>
  <c r="VEG37" i="6"/>
  <c r="VEH37" i="6"/>
  <c r="VEI37" i="6"/>
  <c r="VEJ37" i="6"/>
  <c r="VEK37" i="6"/>
  <c r="VEL37" i="6"/>
  <c r="VEM37" i="6"/>
  <c r="VEN37" i="6"/>
  <c r="VEO37" i="6"/>
  <c r="VEP37" i="6"/>
  <c r="VEQ37" i="6"/>
  <c r="VER37" i="6"/>
  <c r="VES37" i="6"/>
  <c r="VET37" i="6"/>
  <c r="VEU37" i="6"/>
  <c r="VEV37" i="6"/>
  <c r="VEW37" i="6"/>
  <c r="VEX37" i="6"/>
  <c r="VEY37" i="6"/>
  <c r="VEZ37" i="6"/>
  <c r="VFA37" i="6"/>
  <c r="VFB37" i="6"/>
  <c r="VFC37" i="6"/>
  <c r="VFD37" i="6"/>
  <c r="VFE37" i="6"/>
  <c r="VFF37" i="6"/>
  <c r="VFG37" i="6"/>
  <c r="VFH37" i="6"/>
  <c r="VFI37" i="6"/>
  <c r="VFJ37" i="6"/>
  <c r="VFK37" i="6"/>
  <c r="VFL37" i="6"/>
  <c r="VFM37" i="6"/>
  <c r="VFN37" i="6"/>
  <c r="VFO37" i="6"/>
  <c r="VFP37" i="6"/>
  <c r="VFQ37" i="6"/>
  <c r="VFR37" i="6"/>
  <c r="VFS37" i="6"/>
  <c r="VFT37" i="6"/>
  <c r="VFU37" i="6"/>
  <c r="VFV37" i="6"/>
  <c r="VFW37" i="6"/>
  <c r="VFX37" i="6"/>
  <c r="VFY37" i="6"/>
  <c r="VFZ37" i="6"/>
  <c r="VGA37" i="6"/>
  <c r="VGB37" i="6"/>
  <c r="VGC37" i="6"/>
  <c r="VGD37" i="6"/>
  <c r="VGE37" i="6"/>
  <c r="VGF37" i="6"/>
  <c r="VGG37" i="6"/>
  <c r="VGH37" i="6"/>
  <c r="VGI37" i="6"/>
  <c r="VGJ37" i="6"/>
  <c r="VGK37" i="6"/>
  <c r="VGL37" i="6"/>
  <c r="VGM37" i="6"/>
  <c r="VGN37" i="6"/>
  <c r="VGO37" i="6"/>
  <c r="VGP37" i="6"/>
  <c r="VGQ37" i="6"/>
  <c r="VGR37" i="6"/>
  <c r="VGS37" i="6"/>
  <c r="VGT37" i="6"/>
  <c r="VGU37" i="6"/>
  <c r="VGV37" i="6"/>
  <c r="VGW37" i="6"/>
  <c r="VGX37" i="6"/>
  <c r="VGY37" i="6"/>
  <c r="VGZ37" i="6"/>
  <c r="VHA37" i="6"/>
  <c r="VHB37" i="6"/>
  <c r="VHC37" i="6"/>
  <c r="VHD37" i="6"/>
  <c r="VHE37" i="6"/>
  <c r="VHF37" i="6"/>
  <c r="VHG37" i="6"/>
  <c r="VHH37" i="6"/>
  <c r="VHI37" i="6"/>
  <c r="VHJ37" i="6"/>
  <c r="VHK37" i="6"/>
  <c r="VHL37" i="6"/>
  <c r="VHM37" i="6"/>
  <c r="VHN37" i="6"/>
  <c r="VHO37" i="6"/>
  <c r="VHP37" i="6"/>
  <c r="VHQ37" i="6"/>
  <c r="VHR37" i="6"/>
  <c r="VHS37" i="6"/>
  <c r="VHT37" i="6"/>
  <c r="VHU37" i="6"/>
  <c r="VHV37" i="6"/>
  <c r="VHW37" i="6"/>
  <c r="VHX37" i="6"/>
  <c r="VHY37" i="6"/>
  <c r="VHZ37" i="6"/>
  <c r="VIA37" i="6"/>
  <c r="VIB37" i="6"/>
  <c r="VIC37" i="6"/>
  <c r="VID37" i="6"/>
  <c r="VIE37" i="6"/>
  <c r="VIF37" i="6"/>
  <c r="VIG37" i="6"/>
  <c r="VIH37" i="6"/>
  <c r="VII37" i="6"/>
  <c r="VIJ37" i="6"/>
  <c r="VIK37" i="6"/>
  <c r="VIL37" i="6"/>
  <c r="VIM37" i="6"/>
  <c r="VIN37" i="6"/>
  <c r="VIO37" i="6"/>
  <c r="VIP37" i="6"/>
  <c r="VIQ37" i="6"/>
  <c r="VIR37" i="6"/>
  <c r="VIS37" i="6"/>
  <c r="VIT37" i="6"/>
  <c r="VIU37" i="6"/>
  <c r="VIV37" i="6"/>
  <c r="VIW37" i="6"/>
  <c r="VIX37" i="6"/>
  <c r="VIY37" i="6"/>
  <c r="VIZ37" i="6"/>
  <c r="VJA37" i="6"/>
  <c r="VJB37" i="6"/>
  <c r="VJC37" i="6"/>
  <c r="VJD37" i="6"/>
  <c r="VJE37" i="6"/>
  <c r="VJF37" i="6"/>
  <c r="VJG37" i="6"/>
  <c r="VJH37" i="6"/>
  <c r="VJI37" i="6"/>
  <c r="VJJ37" i="6"/>
  <c r="VJK37" i="6"/>
  <c r="VJL37" i="6"/>
  <c r="VJM37" i="6"/>
  <c r="VJN37" i="6"/>
  <c r="VJO37" i="6"/>
  <c r="VJP37" i="6"/>
  <c r="VJQ37" i="6"/>
  <c r="VJR37" i="6"/>
  <c r="VJS37" i="6"/>
  <c r="VJT37" i="6"/>
  <c r="VJU37" i="6"/>
  <c r="VJV37" i="6"/>
  <c r="VJW37" i="6"/>
  <c r="VJX37" i="6"/>
  <c r="VJY37" i="6"/>
  <c r="VJZ37" i="6"/>
  <c r="VKA37" i="6"/>
  <c r="VKB37" i="6"/>
  <c r="VKC37" i="6"/>
  <c r="VKD37" i="6"/>
  <c r="VKE37" i="6"/>
  <c r="VKF37" i="6"/>
  <c r="VKG37" i="6"/>
  <c r="VKH37" i="6"/>
  <c r="VKI37" i="6"/>
  <c r="VKJ37" i="6"/>
  <c r="VKK37" i="6"/>
  <c r="VKL37" i="6"/>
  <c r="VKM37" i="6"/>
  <c r="VKN37" i="6"/>
  <c r="VKO37" i="6"/>
  <c r="VKP37" i="6"/>
  <c r="VKQ37" i="6"/>
  <c r="VKR37" i="6"/>
  <c r="VKS37" i="6"/>
  <c r="VKT37" i="6"/>
  <c r="VKU37" i="6"/>
  <c r="VKV37" i="6"/>
  <c r="VKW37" i="6"/>
  <c r="VKX37" i="6"/>
  <c r="VKY37" i="6"/>
  <c r="VKZ37" i="6"/>
  <c r="VLA37" i="6"/>
  <c r="VLB37" i="6"/>
  <c r="VLC37" i="6"/>
  <c r="VLD37" i="6"/>
  <c r="VLE37" i="6"/>
  <c r="VLF37" i="6"/>
  <c r="VLG37" i="6"/>
  <c r="VLH37" i="6"/>
  <c r="VLI37" i="6"/>
  <c r="VLJ37" i="6"/>
  <c r="VLK37" i="6"/>
  <c r="VLL37" i="6"/>
  <c r="VLM37" i="6"/>
  <c r="VLN37" i="6"/>
  <c r="VLO37" i="6"/>
  <c r="VLP37" i="6"/>
  <c r="VLQ37" i="6"/>
  <c r="VLR37" i="6"/>
  <c r="VLS37" i="6"/>
  <c r="VLT37" i="6"/>
  <c r="VLU37" i="6"/>
  <c r="VLV37" i="6"/>
  <c r="VLW37" i="6"/>
  <c r="VLX37" i="6"/>
  <c r="VLY37" i="6"/>
  <c r="VLZ37" i="6"/>
  <c r="VMA37" i="6"/>
  <c r="VMB37" i="6"/>
  <c r="VMC37" i="6"/>
  <c r="VMD37" i="6"/>
  <c r="VME37" i="6"/>
  <c r="VMF37" i="6"/>
  <c r="VMG37" i="6"/>
  <c r="VMH37" i="6"/>
  <c r="VMI37" i="6"/>
  <c r="VMJ37" i="6"/>
  <c r="VMK37" i="6"/>
  <c r="VML37" i="6"/>
  <c r="VMM37" i="6"/>
  <c r="VMN37" i="6"/>
  <c r="VMO37" i="6"/>
  <c r="VMP37" i="6"/>
  <c r="VMQ37" i="6"/>
  <c r="VMR37" i="6"/>
  <c r="VMS37" i="6"/>
  <c r="VMT37" i="6"/>
  <c r="VMU37" i="6"/>
  <c r="VMV37" i="6"/>
  <c r="VMW37" i="6"/>
  <c r="VMX37" i="6"/>
  <c r="VMY37" i="6"/>
  <c r="VMZ37" i="6"/>
  <c r="VNA37" i="6"/>
  <c r="VNB37" i="6"/>
  <c r="VNC37" i="6"/>
  <c r="VND37" i="6"/>
  <c r="VNE37" i="6"/>
  <c r="VNF37" i="6"/>
  <c r="VNG37" i="6"/>
  <c r="VNH37" i="6"/>
  <c r="VNI37" i="6"/>
  <c r="VNJ37" i="6"/>
  <c r="VNK37" i="6"/>
  <c r="VNL37" i="6"/>
  <c r="VNM37" i="6"/>
  <c r="VNN37" i="6"/>
  <c r="VNO37" i="6"/>
  <c r="VNP37" i="6"/>
  <c r="VNQ37" i="6"/>
  <c r="VNR37" i="6"/>
  <c r="VNS37" i="6"/>
  <c r="VNT37" i="6"/>
  <c r="VNU37" i="6"/>
  <c r="VNV37" i="6"/>
  <c r="VNW37" i="6"/>
  <c r="VNX37" i="6"/>
  <c r="VNY37" i="6"/>
  <c r="VNZ37" i="6"/>
  <c r="VOA37" i="6"/>
  <c r="VOB37" i="6"/>
  <c r="VOC37" i="6"/>
  <c r="VOD37" i="6"/>
  <c r="VOE37" i="6"/>
  <c r="VOF37" i="6"/>
  <c r="VOG37" i="6"/>
  <c r="VOH37" i="6"/>
  <c r="VOI37" i="6"/>
  <c r="VOJ37" i="6"/>
  <c r="VOK37" i="6"/>
  <c r="VOL37" i="6"/>
  <c r="VOM37" i="6"/>
  <c r="VON37" i="6"/>
  <c r="VOO37" i="6"/>
  <c r="VOP37" i="6"/>
  <c r="VOQ37" i="6"/>
  <c r="VOR37" i="6"/>
  <c r="VOS37" i="6"/>
  <c r="VOT37" i="6"/>
  <c r="VOU37" i="6"/>
  <c r="VOV37" i="6"/>
  <c r="VOW37" i="6"/>
  <c r="VOX37" i="6"/>
  <c r="VOY37" i="6"/>
  <c r="VOZ37" i="6"/>
  <c r="VPA37" i="6"/>
  <c r="VPB37" i="6"/>
  <c r="VPC37" i="6"/>
  <c r="VPD37" i="6"/>
  <c r="VPE37" i="6"/>
  <c r="VPF37" i="6"/>
  <c r="VPG37" i="6"/>
  <c r="VPH37" i="6"/>
  <c r="VPI37" i="6"/>
  <c r="VPJ37" i="6"/>
  <c r="VPK37" i="6"/>
  <c r="VPL37" i="6"/>
  <c r="VPM37" i="6"/>
  <c r="VPN37" i="6"/>
  <c r="VPO37" i="6"/>
  <c r="VPP37" i="6"/>
  <c r="VPQ37" i="6"/>
  <c r="VPR37" i="6"/>
  <c r="VPS37" i="6"/>
  <c r="VPT37" i="6"/>
  <c r="VPU37" i="6"/>
  <c r="VPV37" i="6"/>
  <c r="VPW37" i="6"/>
  <c r="VPX37" i="6"/>
  <c r="VPY37" i="6"/>
  <c r="VPZ37" i="6"/>
  <c r="VQA37" i="6"/>
  <c r="VQB37" i="6"/>
  <c r="VQC37" i="6"/>
  <c r="VQD37" i="6"/>
  <c r="VQE37" i="6"/>
  <c r="VQF37" i="6"/>
  <c r="VQG37" i="6"/>
  <c r="VQH37" i="6"/>
  <c r="VQI37" i="6"/>
  <c r="VQJ37" i="6"/>
  <c r="VQK37" i="6"/>
  <c r="VQL37" i="6"/>
  <c r="VQM37" i="6"/>
  <c r="VQN37" i="6"/>
  <c r="VQO37" i="6"/>
  <c r="VQP37" i="6"/>
  <c r="VQQ37" i="6"/>
  <c r="VQR37" i="6"/>
  <c r="VQS37" i="6"/>
  <c r="VQT37" i="6"/>
  <c r="VQU37" i="6"/>
  <c r="VQV37" i="6"/>
  <c r="VQW37" i="6"/>
  <c r="VQX37" i="6"/>
  <c r="VQY37" i="6"/>
  <c r="VQZ37" i="6"/>
  <c r="VRA37" i="6"/>
  <c r="VRB37" i="6"/>
  <c r="VRC37" i="6"/>
  <c r="VRD37" i="6"/>
  <c r="VRE37" i="6"/>
  <c r="VRF37" i="6"/>
  <c r="VRG37" i="6"/>
  <c r="VRH37" i="6"/>
  <c r="VRI37" i="6"/>
  <c r="VRJ37" i="6"/>
  <c r="VRK37" i="6"/>
  <c r="VRL37" i="6"/>
  <c r="VRM37" i="6"/>
  <c r="VRN37" i="6"/>
  <c r="VRO37" i="6"/>
  <c r="VRP37" i="6"/>
  <c r="VRQ37" i="6"/>
  <c r="VRR37" i="6"/>
  <c r="VRS37" i="6"/>
  <c r="VRT37" i="6"/>
  <c r="VRU37" i="6"/>
  <c r="VRV37" i="6"/>
  <c r="VRW37" i="6"/>
  <c r="VRX37" i="6"/>
  <c r="VRY37" i="6"/>
  <c r="VRZ37" i="6"/>
  <c r="VSA37" i="6"/>
  <c r="VSB37" i="6"/>
  <c r="VSC37" i="6"/>
  <c r="VSD37" i="6"/>
  <c r="VSE37" i="6"/>
  <c r="VSF37" i="6"/>
  <c r="VSG37" i="6"/>
  <c r="VSH37" i="6"/>
  <c r="VSI37" i="6"/>
  <c r="VSJ37" i="6"/>
  <c r="VSK37" i="6"/>
  <c r="VSL37" i="6"/>
  <c r="VSM37" i="6"/>
  <c r="VSN37" i="6"/>
  <c r="VSO37" i="6"/>
  <c r="VSP37" i="6"/>
  <c r="VSQ37" i="6"/>
  <c r="VSR37" i="6"/>
  <c r="VSS37" i="6"/>
  <c r="VST37" i="6"/>
  <c r="VSU37" i="6"/>
  <c r="VSV37" i="6"/>
  <c r="VSW37" i="6"/>
  <c r="VSX37" i="6"/>
  <c r="VSY37" i="6"/>
  <c r="VSZ37" i="6"/>
  <c r="VTA37" i="6"/>
  <c r="VTB37" i="6"/>
  <c r="VTC37" i="6"/>
  <c r="VTD37" i="6"/>
  <c r="VTE37" i="6"/>
  <c r="VTF37" i="6"/>
  <c r="VTG37" i="6"/>
  <c r="VTH37" i="6"/>
  <c r="VTI37" i="6"/>
  <c r="VTJ37" i="6"/>
  <c r="VTK37" i="6"/>
  <c r="VTL37" i="6"/>
  <c r="VTM37" i="6"/>
  <c r="VTN37" i="6"/>
  <c r="VTO37" i="6"/>
  <c r="VTP37" i="6"/>
  <c r="VTQ37" i="6"/>
  <c r="VTR37" i="6"/>
  <c r="VTS37" i="6"/>
  <c r="VTT37" i="6"/>
  <c r="VTU37" i="6"/>
  <c r="VTV37" i="6"/>
  <c r="VTW37" i="6"/>
  <c r="VTX37" i="6"/>
  <c r="VTY37" i="6"/>
  <c r="VTZ37" i="6"/>
  <c r="VUA37" i="6"/>
  <c r="VUB37" i="6"/>
  <c r="VUC37" i="6"/>
  <c r="VUD37" i="6"/>
  <c r="VUE37" i="6"/>
  <c r="VUF37" i="6"/>
  <c r="VUG37" i="6"/>
  <c r="VUH37" i="6"/>
  <c r="VUI37" i="6"/>
  <c r="VUJ37" i="6"/>
  <c r="VUK37" i="6"/>
  <c r="VUL37" i="6"/>
  <c r="VUM37" i="6"/>
  <c r="VUN37" i="6"/>
  <c r="VUO37" i="6"/>
  <c r="VUP37" i="6"/>
  <c r="VUQ37" i="6"/>
  <c r="VUR37" i="6"/>
  <c r="VUS37" i="6"/>
  <c r="VUT37" i="6"/>
  <c r="VUU37" i="6"/>
  <c r="VUV37" i="6"/>
  <c r="VUW37" i="6"/>
  <c r="VUX37" i="6"/>
  <c r="VUY37" i="6"/>
  <c r="VUZ37" i="6"/>
  <c r="VVA37" i="6"/>
  <c r="VVB37" i="6"/>
  <c r="VVC37" i="6"/>
  <c r="VVD37" i="6"/>
  <c r="VVE37" i="6"/>
  <c r="VVF37" i="6"/>
  <c r="VVG37" i="6"/>
  <c r="VVH37" i="6"/>
  <c r="VVI37" i="6"/>
  <c r="VVJ37" i="6"/>
  <c r="VVK37" i="6"/>
  <c r="VVL37" i="6"/>
  <c r="VVM37" i="6"/>
  <c r="VVN37" i="6"/>
  <c r="VVO37" i="6"/>
  <c r="VVP37" i="6"/>
  <c r="VVQ37" i="6"/>
  <c r="VVR37" i="6"/>
  <c r="VVS37" i="6"/>
  <c r="VVT37" i="6"/>
  <c r="VVU37" i="6"/>
  <c r="VVV37" i="6"/>
  <c r="VVW37" i="6"/>
  <c r="VVX37" i="6"/>
  <c r="VVY37" i="6"/>
  <c r="VVZ37" i="6"/>
  <c r="VWA37" i="6"/>
  <c r="VWB37" i="6"/>
  <c r="VWC37" i="6"/>
  <c r="VWD37" i="6"/>
  <c r="VWE37" i="6"/>
  <c r="VWF37" i="6"/>
  <c r="VWG37" i="6"/>
  <c r="VWH37" i="6"/>
  <c r="VWI37" i="6"/>
  <c r="VWJ37" i="6"/>
  <c r="VWK37" i="6"/>
  <c r="VWL37" i="6"/>
  <c r="VWM37" i="6"/>
  <c r="VWN37" i="6"/>
  <c r="VWO37" i="6"/>
  <c r="VWP37" i="6"/>
  <c r="VWQ37" i="6"/>
  <c r="VWR37" i="6"/>
  <c r="VWS37" i="6"/>
  <c r="VWT37" i="6"/>
  <c r="VWU37" i="6"/>
  <c r="VWV37" i="6"/>
  <c r="VWW37" i="6"/>
  <c r="VWX37" i="6"/>
  <c r="VWY37" i="6"/>
  <c r="VWZ37" i="6"/>
  <c r="VXA37" i="6"/>
  <c r="VXB37" i="6"/>
  <c r="VXC37" i="6"/>
  <c r="VXD37" i="6"/>
  <c r="VXE37" i="6"/>
  <c r="VXF37" i="6"/>
  <c r="VXG37" i="6"/>
  <c r="VXH37" i="6"/>
  <c r="VXI37" i="6"/>
  <c r="VXJ37" i="6"/>
  <c r="VXK37" i="6"/>
  <c r="VXL37" i="6"/>
  <c r="VXM37" i="6"/>
  <c r="VXN37" i="6"/>
  <c r="VXO37" i="6"/>
  <c r="VXP37" i="6"/>
  <c r="VXQ37" i="6"/>
  <c r="VXR37" i="6"/>
  <c r="VXS37" i="6"/>
  <c r="VXT37" i="6"/>
  <c r="VXU37" i="6"/>
  <c r="VXV37" i="6"/>
  <c r="VXW37" i="6"/>
  <c r="VXX37" i="6"/>
  <c r="VXY37" i="6"/>
  <c r="VXZ37" i="6"/>
  <c r="VYA37" i="6"/>
  <c r="VYB37" i="6"/>
  <c r="VYC37" i="6"/>
  <c r="VYD37" i="6"/>
  <c r="VYE37" i="6"/>
  <c r="VYF37" i="6"/>
  <c r="VYG37" i="6"/>
  <c r="VYH37" i="6"/>
  <c r="VYI37" i="6"/>
  <c r="VYJ37" i="6"/>
  <c r="VYK37" i="6"/>
  <c r="VYL37" i="6"/>
  <c r="VYM37" i="6"/>
  <c r="VYN37" i="6"/>
  <c r="VYO37" i="6"/>
  <c r="VYP37" i="6"/>
  <c r="VYQ37" i="6"/>
  <c r="VYR37" i="6"/>
  <c r="VYS37" i="6"/>
  <c r="VYT37" i="6"/>
  <c r="VYU37" i="6"/>
  <c r="VYV37" i="6"/>
  <c r="VYW37" i="6"/>
  <c r="VYX37" i="6"/>
  <c r="VYY37" i="6"/>
  <c r="VYZ37" i="6"/>
  <c r="VZA37" i="6"/>
  <c r="VZB37" i="6"/>
  <c r="VZC37" i="6"/>
  <c r="VZD37" i="6"/>
  <c r="VZE37" i="6"/>
  <c r="VZF37" i="6"/>
  <c r="VZG37" i="6"/>
  <c r="VZH37" i="6"/>
  <c r="VZI37" i="6"/>
  <c r="VZJ37" i="6"/>
  <c r="VZK37" i="6"/>
  <c r="VZL37" i="6"/>
  <c r="VZM37" i="6"/>
  <c r="VZN37" i="6"/>
  <c r="VZO37" i="6"/>
  <c r="VZP37" i="6"/>
  <c r="VZQ37" i="6"/>
  <c r="VZR37" i="6"/>
  <c r="VZS37" i="6"/>
  <c r="VZT37" i="6"/>
  <c r="VZU37" i="6"/>
  <c r="VZV37" i="6"/>
  <c r="VZW37" i="6"/>
  <c r="VZX37" i="6"/>
  <c r="VZY37" i="6"/>
  <c r="VZZ37" i="6"/>
  <c r="WAA37" i="6"/>
  <c r="WAB37" i="6"/>
  <c r="WAC37" i="6"/>
  <c r="WAD37" i="6"/>
  <c r="WAE37" i="6"/>
  <c r="WAF37" i="6"/>
  <c r="WAG37" i="6"/>
  <c r="WAH37" i="6"/>
  <c r="WAI37" i="6"/>
  <c r="WAJ37" i="6"/>
  <c r="WAK37" i="6"/>
  <c r="WAL37" i="6"/>
  <c r="WAM37" i="6"/>
  <c r="WAN37" i="6"/>
  <c r="WAO37" i="6"/>
  <c r="WAP37" i="6"/>
  <c r="WAQ37" i="6"/>
  <c r="WAR37" i="6"/>
  <c r="WAS37" i="6"/>
  <c r="WAT37" i="6"/>
  <c r="WAU37" i="6"/>
  <c r="WAV37" i="6"/>
  <c r="WAW37" i="6"/>
  <c r="WAX37" i="6"/>
  <c r="WAY37" i="6"/>
  <c r="WAZ37" i="6"/>
  <c r="WBA37" i="6"/>
  <c r="WBB37" i="6"/>
  <c r="WBC37" i="6"/>
  <c r="WBD37" i="6"/>
  <c r="WBE37" i="6"/>
  <c r="WBF37" i="6"/>
  <c r="WBG37" i="6"/>
  <c r="WBH37" i="6"/>
  <c r="WBI37" i="6"/>
  <c r="WBJ37" i="6"/>
  <c r="WBK37" i="6"/>
  <c r="WBL37" i="6"/>
  <c r="WBM37" i="6"/>
  <c r="WBN37" i="6"/>
  <c r="WBO37" i="6"/>
  <c r="WBP37" i="6"/>
  <c r="WBQ37" i="6"/>
  <c r="WBR37" i="6"/>
  <c r="WBS37" i="6"/>
  <c r="WBT37" i="6"/>
  <c r="WBU37" i="6"/>
  <c r="WBV37" i="6"/>
  <c r="WBW37" i="6"/>
  <c r="WBX37" i="6"/>
  <c r="WBY37" i="6"/>
  <c r="WBZ37" i="6"/>
  <c r="WCA37" i="6"/>
  <c r="WCB37" i="6"/>
  <c r="WCC37" i="6"/>
  <c r="WCD37" i="6"/>
  <c r="WCE37" i="6"/>
  <c r="WCF37" i="6"/>
  <c r="WCG37" i="6"/>
  <c r="WCH37" i="6"/>
  <c r="WCI37" i="6"/>
  <c r="WCJ37" i="6"/>
  <c r="WCK37" i="6"/>
  <c r="WCL37" i="6"/>
  <c r="WCM37" i="6"/>
  <c r="WCN37" i="6"/>
  <c r="WCO37" i="6"/>
  <c r="WCP37" i="6"/>
  <c r="WCQ37" i="6"/>
  <c r="WCR37" i="6"/>
  <c r="WCS37" i="6"/>
  <c r="WCT37" i="6"/>
  <c r="WCU37" i="6"/>
  <c r="WCV37" i="6"/>
  <c r="WCW37" i="6"/>
  <c r="WCX37" i="6"/>
  <c r="WCY37" i="6"/>
  <c r="WCZ37" i="6"/>
  <c r="WDA37" i="6"/>
  <c r="WDB37" i="6"/>
  <c r="WDC37" i="6"/>
  <c r="WDD37" i="6"/>
  <c r="WDE37" i="6"/>
  <c r="WDF37" i="6"/>
  <c r="WDG37" i="6"/>
  <c r="WDH37" i="6"/>
  <c r="WDI37" i="6"/>
  <c r="WDJ37" i="6"/>
  <c r="WDK37" i="6"/>
  <c r="WDL37" i="6"/>
  <c r="WDM37" i="6"/>
  <c r="WDN37" i="6"/>
  <c r="WDO37" i="6"/>
  <c r="WDP37" i="6"/>
  <c r="WDQ37" i="6"/>
  <c r="WDR37" i="6"/>
  <c r="WDS37" i="6"/>
  <c r="WDT37" i="6"/>
  <c r="WDU37" i="6"/>
  <c r="WDV37" i="6"/>
  <c r="WDW37" i="6"/>
  <c r="WDX37" i="6"/>
  <c r="WDY37" i="6"/>
  <c r="WDZ37" i="6"/>
  <c r="WEA37" i="6"/>
  <c r="WEB37" i="6"/>
  <c r="WEC37" i="6"/>
  <c r="WED37" i="6"/>
  <c r="WEE37" i="6"/>
  <c r="WEF37" i="6"/>
  <c r="WEG37" i="6"/>
  <c r="WEH37" i="6"/>
  <c r="WEI37" i="6"/>
  <c r="WEJ37" i="6"/>
  <c r="WEK37" i="6"/>
  <c r="WEL37" i="6"/>
  <c r="WEM37" i="6"/>
  <c r="WEN37" i="6"/>
  <c r="WEO37" i="6"/>
  <c r="WEP37" i="6"/>
  <c r="WEQ37" i="6"/>
  <c r="WER37" i="6"/>
  <c r="WES37" i="6"/>
  <c r="WET37" i="6"/>
  <c r="WEU37" i="6"/>
  <c r="WEV37" i="6"/>
  <c r="WEW37" i="6"/>
  <c r="WEX37" i="6"/>
  <c r="WEY37" i="6"/>
  <c r="WEZ37" i="6"/>
  <c r="WFA37" i="6"/>
  <c r="WFB37" i="6"/>
  <c r="WFC37" i="6"/>
  <c r="WFD37" i="6"/>
  <c r="WFE37" i="6"/>
  <c r="WFF37" i="6"/>
  <c r="WFG37" i="6"/>
  <c r="WFH37" i="6"/>
  <c r="WFI37" i="6"/>
  <c r="WFJ37" i="6"/>
  <c r="WFK37" i="6"/>
  <c r="WFL37" i="6"/>
  <c r="WFM37" i="6"/>
  <c r="WFN37" i="6"/>
  <c r="WFO37" i="6"/>
  <c r="WFP37" i="6"/>
  <c r="WFQ37" i="6"/>
  <c r="WFR37" i="6"/>
  <c r="WFS37" i="6"/>
  <c r="WFT37" i="6"/>
  <c r="WFU37" i="6"/>
  <c r="WFV37" i="6"/>
  <c r="WFW37" i="6"/>
  <c r="WFX37" i="6"/>
  <c r="WFY37" i="6"/>
  <c r="WFZ37" i="6"/>
  <c r="WGA37" i="6"/>
  <c r="WGB37" i="6"/>
  <c r="WGC37" i="6"/>
  <c r="WGD37" i="6"/>
  <c r="WGE37" i="6"/>
  <c r="WGF37" i="6"/>
  <c r="WGG37" i="6"/>
  <c r="WGH37" i="6"/>
  <c r="WGI37" i="6"/>
  <c r="WGJ37" i="6"/>
  <c r="WGK37" i="6"/>
  <c r="WGL37" i="6"/>
  <c r="WGM37" i="6"/>
  <c r="WGN37" i="6"/>
  <c r="WGO37" i="6"/>
  <c r="WGP37" i="6"/>
  <c r="WGQ37" i="6"/>
  <c r="WGR37" i="6"/>
  <c r="WGS37" i="6"/>
  <c r="WGT37" i="6"/>
  <c r="WGU37" i="6"/>
  <c r="WGV37" i="6"/>
  <c r="WGW37" i="6"/>
  <c r="WGX37" i="6"/>
  <c r="WGY37" i="6"/>
  <c r="WGZ37" i="6"/>
  <c r="WHA37" i="6"/>
  <c r="WHB37" i="6"/>
  <c r="WHC37" i="6"/>
  <c r="WHD37" i="6"/>
  <c r="WHE37" i="6"/>
  <c r="WHF37" i="6"/>
  <c r="WHG37" i="6"/>
  <c r="WHH37" i="6"/>
  <c r="WHI37" i="6"/>
  <c r="WHJ37" i="6"/>
  <c r="WHK37" i="6"/>
  <c r="WHL37" i="6"/>
  <c r="WHM37" i="6"/>
  <c r="WHN37" i="6"/>
  <c r="WHO37" i="6"/>
  <c r="WHP37" i="6"/>
  <c r="WHQ37" i="6"/>
  <c r="WHR37" i="6"/>
  <c r="WHS37" i="6"/>
  <c r="WHT37" i="6"/>
  <c r="WHU37" i="6"/>
  <c r="WHV37" i="6"/>
  <c r="WHW37" i="6"/>
  <c r="WHX37" i="6"/>
  <c r="WHY37" i="6"/>
  <c r="WHZ37" i="6"/>
  <c r="WIA37" i="6"/>
  <c r="WIB37" i="6"/>
  <c r="WIC37" i="6"/>
  <c r="WID37" i="6"/>
  <c r="WIE37" i="6"/>
  <c r="WIF37" i="6"/>
  <c r="WIG37" i="6"/>
  <c r="WIH37" i="6"/>
  <c r="WII37" i="6"/>
  <c r="WIJ37" i="6"/>
  <c r="WIK37" i="6"/>
  <c r="WIL37" i="6"/>
  <c r="WIM37" i="6"/>
  <c r="WIN37" i="6"/>
  <c r="WIO37" i="6"/>
  <c r="WIP37" i="6"/>
  <c r="WIQ37" i="6"/>
  <c r="WIR37" i="6"/>
  <c r="WIS37" i="6"/>
  <c r="WIT37" i="6"/>
  <c r="WIU37" i="6"/>
  <c r="WIV37" i="6"/>
  <c r="WIW37" i="6"/>
  <c r="WIX37" i="6"/>
  <c r="WIY37" i="6"/>
  <c r="WIZ37" i="6"/>
  <c r="WJA37" i="6"/>
  <c r="WJB37" i="6"/>
  <c r="WJC37" i="6"/>
  <c r="WJD37" i="6"/>
  <c r="WJE37" i="6"/>
  <c r="WJF37" i="6"/>
  <c r="WJG37" i="6"/>
  <c r="WJH37" i="6"/>
  <c r="WJI37" i="6"/>
  <c r="WJJ37" i="6"/>
  <c r="WJK37" i="6"/>
  <c r="WJL37" i="6"/>
  <c r="WJM37" i="6"/>
  <c r="WJN37" i="6"/>
  <c r="WJO37" i="6"/>
  <c r="WJP37" i="6"/>
  <c r="WJQ37" i="6"/>
  <c r="WJR37" i="6"/>
  <c r="WJS37" i="6"/>
  <c r="WJT37" i="6"/>
  <c r="WJU37" i="6"/>
  <c r="WJV37" i="6"/>
  <c r="WJW37" i="6"/>
  <c r="WJX37" i="6"/>
  <c r="WJY37" i="6"/>
  <c r="WJZ37" i="6"/>
  <c r="WKA37" i="6"/>
  <c r="WKB37" i="6"/>
  <c r="WKC37" i="6"/>
  <c r="WKD37" i="6"/>
  <c r="WKE37" i="6"/>
  <c r="WKF37" i="6"/>
  <c r="WKG37" i="6"/>
  <c r="WKH37" i="6"/>
  <c r="WKI37" i="6"/>
  <c r="WKJ37" i="6"/>
  <c r="WKK37" i="6"/>
  <c r="WKL37" i="6"/>
  <c r="WKM37" i="6"/>
  <c r="WKN37" i="6"/>
  <c r="WKO37" i="6"/>
  <c r="WKP37" i="6"/>
  <c r="WKQ37" i="6"/>
  <c r="WKR37" i="6"/>
  <c r="WKS37" i="6"/>
  <c r="WKT37" i="6"/>
  <c r="WKU37" i="6"/>
  <c r="WKV37" i="6"/>
  <c r="WKW37" i="6"/>
  <c r="WKX37" i="6"/>
  <c r="WKY37" i="6"/>
  <c r="WKZ37" i="6"/>
  <c r="WLA37" i="6"/>
  <c r="WLB37" i="6"/>
  <c r="WLC37" i="6"/>
  <c r="WLD37" i="6"/>
  <c r="WLE37" i="6"/>
  <c r="WLF37" i="6"/>
  <c r="WLG37" i="6"/>
  <c r="WLH37" i="6"/>
  <c r="WLI37" i="6"/>
  <c r="WLJ37" i="6"/>
  <c r="WLK37" i="6"/>
  <c r="WLL37" i="6"/>
  <c r="WLM37" i="6"/>
  <c r="WLN37" i="6"/>
  <c r="WLO37" i="6"/>
  <c r="WLP37" i="6"/>
  <c r="WLQ37" i="6"/>
  <c r="WLR37" i="6"/>
  <c r="WLS37" i="6"/>
  <c r="WLT37" i="6"/>
  <c r="WLU37" i="6"/>
  <c r="WLV37" i="6"/>
  <c r="WLW37" i="6"/>
  <c r="WLX37" i="6"/>
  <c r="WLY37" i="6"/>
  <c r="WLZ37" i="6"/>
  <c r="WMA37" i="6"/>
  <c r="WMB37" i="6"/>
  <c r="WMC37" i="6"/>
  <c r="WMD37" i="6"/>
  <c r="WME37" i="6"/>
  <c r="WMF37" i="6"/>
  <c r="WMG37" i="6"/>
  <c r="WMH37" i="6"/>
  <c r="WMI37" i="6"/>
  <c r="WMJ37" i="6"/>
  <c r="WMK37" i="6"/>
  <c r="WML37" i="6"/>
  <c r="WMM37" i="6"/>
  <c r="WMN37" i="6"/>
  <c r="WMO37" i="6"/>
  <c r="WMP37" i="6"/>
  <c r="WMQ37" i="6"/>
  <c r="WMR37" i="6"/>
  <c r="WMS37" i="6"/>
  <c r="WMT37" i="6"/>
  <c r="WMU37" i="6"/>
  <c r="WMV37" i="6"/>
  <c r="WMW37" i="6"/>
  <c r="WMX37" i="6"/>
  <c r="WMY37" i="6"/>
  <c r="WMZ37" i="6"/>
  <c r="WNA37" i="6"/>
  <c r="WNB37" i="6"/>
  <c r="WNC37" i="6"/>
  <c r="WND37" i="6"/>
  <c r="WNE37" i="6"/>
  <c r="WNF37" i="6"/>
  <c r="WNG37" i="6"/>
  <c r="WNH37" i="6"/>
  <c r="WNI37" i="6"/>
  <c r="WNJ37" i="6"/>
  <c r="WNK37" i="6"/>
  <c r="WNL37" i="6"/>
  <c r="WNM37" i="6"/>
  <c r="WNN37" i="6"/>
  <c r="WNO37" i="6"/>
  <c r="WNP37" i="6"/>
  <c r="WNQ37" i="6"/>
  <c r="WNR37" i="6"/>
  <c r="WNS37" i="6"/>
  <c r="WNT37" i="6"/>
  <c r="WNU37" i="6"/>
  <c r="WNV37" i="6"/>
  <c r="WNW37" i="6"/>
  <c r="WNX37" i="6"/>
  <c r="WNY37" i="6"/>
  <c r="WNZ37" i="6"/>
  <c r="WOA37" i="6"/>
  <c r="WOB37" i="6"/>
  <c r="WOC37" i="6"/>
  <c r="WOD37" i="6"/>
  <c r="WOE37" i="6"/>
  <c r="WOF37" i="6"/>
  <c r="WOG37" i="6"/>
  <c r="WOH37" i="6"/>
  <c r="WOI37" i="6"/>
  <c r="WOJ37" i="6"/>
  <c r="WOK37" i="6"/>
  <c r="WOL37" i="6"/>
  <c r="WOM37" i="6"/>
  <c r="WON37" i="6"/>
  <c r="WOO37" i="6"/>
  <c r="WOP37" i="6"/>
  <c r="WOQ37" i="6"/>
  <c r="WOR37" i="6"/>
  <c r="WOS37" i="6"/>
  <c r="WOT37" i="6"/>
  <c r="WOU37" i="6"/>
  <c r="WOV37" i="6"/>
  <c r="WOW37" i="6"/>
  <c r="WOX37" i="6"/>
  <c r="WOY37" i="6"/>
  <c r="WOZ37" i="6"/>
  <c r="WPA37" i="6"/>
  <c r="WPB37" i="6"/>
  <c r="WPC37" i="6"/>
  <c r="WPD37" i="6"/>
  <c r="WPE37" i="6"/>
  <c r="WPF37" i="6"/>
  <c r="WPG37" i="6"/>
  <c r="WPH37" i="6"/>
  <c r="WPI37" i="6"/>
  <c r="WPJ37" i="6"/>
  <c r="WPK37" i="6"/>
  <c r="WPL37" i="6"/>
  <c r="WPM37" i="6"/>
  <c r="WPN37" i="6"/>
  <c r="WPO37" i="6"/>
  <c r="WPP37" i="6"/>
  <c r="WPQ37" i="6"/>
  <c r="WPR37" i="6"/>
  <c r="WPS37" i="6"/>
  <c r="WPT37" i="6"/>
  <c r="WPU37" i="6"/>
  <c r="WPV37" i="6"/>
  <c r="WPW37" i="6"/>
  <c r="WPX37" i="6"/>
  <c r="WPY37" i="6"/>
  <c r="WPZ37" i="6"/>
  <c r="WQA37" i="6"/>
  <c r="WQB37" i="6"/>
  <c r="WQC37" i="6"/>
  <c r="WQD37" i="6"/>
  <c r="WQE37" i="6"/>
  <c r="WQF37" i="6"/>
  <c r="WQG37" i="6"/>
  <c r="WQH37" i="6"/>
  <c r="WQI37" i="6"/>
  <c r="WQJ37" i="6"/>
  <c r="WQK37" i="6"/>
  <c r="WQL37" i="6"/>
  <c r="WQM37" i="6"/>
  <c r="WQN37" i="6"/>
  <c r="WQO37" i="6"/>
  <c r="WQP37" i="6"/>
  <c r="WQQ37" i="6"/>
  <c r="WQR37" i="6"/>
  <c r="WQS37" i="6"/>
  <c r="WQT37" i="6"/>
  <c r="WQU37" i="6"/>
  <c r="WQV37" i="6"/>
  <c r="WQW37" i="6"/>
  <c r="WQX37" i="6"/>
  <c r="WQY37" i="6"/>
  <c r="WQZ37" i="6"/>
  <c r="WRA37" i="6"/>
  <c r="WRB37" i="6"/>
  <c r="WRC37" i="6"/>
  <c r="WRD37" i="6"/>
  <c r="WRE37" i="6"/>
  <c r="WRF37" i="6"/>
  <c r="WRG37" i="6"/>
  <c r="WRH37" i="6"/>
  <c r="WRI37" i="6"/>
  <c r="WRJ37" i="6"/>
  <c r="WRK37" i="6"/>
  <c r="WRL37" i="6"/>
  <c r="WRM37" i="6"/>
  <c r="WRN37" i="6"/>
  <c r="WRO37" i="6"/>
  <c r="WRP37" i="6"/>
  <c r="WRQ37" i="6"/>
  <c r="WRR37" i="6"/>
  <c r="WRS37" i="6"/>
  <c r="WRT37" i="6"/>
  <c r="WRU37" i="6"/>
  <c r="WRV37" i="6"/>
  <c r="WRW37" i="6"/>
  <c r="WRX37" i="6"/>
  <c r="WRY37" i="6"/>
  <c r="WRZ37" i="6"/>
  <c r="WSA37" i="6"/>
  <c r="WSB37" i="6"/>
  <c r="WSC37" i="6"/>
  <c r="WSD37" i="6"/>
  <c r="WSE37" i="6"/>
  <c r="WSF37" i="6"/>
  <c r="WSG37" i="6"/>
  <c r="WSH37" i="6"/>
  <c r="WSI37" i="6"/>
  <c r="WSJ37" i="6"/>
  <c r="WSK37" i="6"/>
  <c r="WSL37" i="6"/>
  <c r="WSM37" i="6"/>
  <c r="WSN37" i="6"/>
  <c r="WSO37" i="6"/>
  <c r="WSP37" i="6"/>
  <c r="WSQ37" i="6"/>
  <c r="WSR37" i="6"/>
  <c r="WSS37" i="6"/>
  <c r="WST37" i="6"/>
  <c r="WSU37" i="6"/>
  <c r="WSV37" i="6"/>
  <c r="WSW37" i="6"/>
  <c r="WSX37" i="6"/>
  <c r="WSY37" i="6"/>
  <c r="WSZ37" i="6"/>
  <c r="WTA37" i="6"/>
  <c r="WTB37" i="6"/>
  <c r="WTC37" i="6"/>
  <c r="WTD37" i="6"/>
  <c r="WTE37" i="6"/>
  <c r="WTF37" i="6"/>
  <c r="WTG37" i="6"/>
  <c r="WTH37" i="6"/>
  <c r="WTI37" i="6"/>
  <c r="WTJ37" i="6"/>
  <c r="WTK37" i="6"/>
  <c r="WTL37" i="6"/>
  <c r="WTM37" i="6"/>
  <c r="WTN37" i="6"/>
  <c r="WTO37" i="6"/>
  <c r="WTP37" i="6"/>
  <c r="WTQ37" i="6"/>
  <c r="WTR37" i="6"/>
  <c r="WTS37" i="6"/>
  <c r="WTT37" i="6"/>
  <c r="WTU37" i="6"/>
  <c r="WTV37" i="6"/>
  <c r="WTW37" i="6"/>
  <c r="WTX37" i="6"/>
  <c r="WTY37" i="6"/>
  <c r="WTZ37" i="6"/>
  <c r="WUA37" i="6"/>
  <c r="WUB37" i="6"/>
  <c r="WUC37" i="6"/>
  <c r="WUD37" i="6"/>
  <c r="WUE37" i="6"/>
  <c r="WUF37" i="6"/>
  <c r="WUG37" i="6"/>
  <c r="WUH37" i="6"/>
  <c r="WUI37" i="6"/>
  <c r="WUJ37" i="6"/>
  <c r="WUK37" i="6"/>
  <c r="WUL37" i="6"/>
  <c r="WUM37" i="6"/>
  <c r="WUN37" i="6"/>
  <c r="WUO37" i="6"/>
  <c r="WUP37" i="6"/>
  <c r="WUQ37" i="6"/>
  <c r="WUR37" i="6"/>
  <c r="WUS37" i="6"/>
  <c r="WUT37" i="6"/>
  <c r="WUU37" i="6"/>
  <c r="WUV37" i="6"/>
  <c r="WUW37" i="6"/>
  <c r="WUX37" i="6"/>
  <c r="WUY37" i="6"/>
  <c r="WUZ37" i="6"/>
  <c r="WVA37" i="6"/>
  <c r="WVB37" i="6"/>
  <c r="WVC37" i="6"/>
  <c r="WVD37" i="6"/>
  <c r="WVE37" i="6"/>
  <c r="WVF37" i="6"/>
  <c r="WVG37" i="6"/>
  <c r="WVH37" i="6"/>
  <c r="WVI37" i="6"/>
  <c r="WVJ37" i="6"/>
  <c r="WVK37" i="6"/>
  <c r="WVL37" i="6"/>
  <c r="WVM37" i="6"/>
  <c r="WVN37" i="6"/>
  <c r="WVO37" i="6"/>
  <c r="WVP37" i="6"/>
  <c r="WVQ37" i="6"/>
  <c r="WVR37" i="6"/>
  <c r="WVS37" i="6"/>
  <c r="WVT37" i="6"/>
  <c r="WVU37" i="6"/>
  <c r="WVV37" i="6"/>
  <c r="WVW37" i="6"/>
  <c r="WVX37" i="6"/>
  <c r="WVY37" i="6"/>
  <c r="WVZ37" i="6"/>
  <c r="WWA37" i="6"/>
  <c r="WWB37" i="6"/>
  <c r="WWC37" i="6"/>
  <c r="WWD37" i="6"/>
  <c r="WWE37" i="6"/>
  <c r="WWF37" i="6"/>
  <c r="WWG37" i="6"/>
  <c r="WWH37" i="6"/>
  <c r="WWI37" i="6"/>
  <c r="WWJ37" i="6"/>
  <c r="WWK37" i="6"/>
  <c r="WWL37" i="6"/>
  <c r="WWM37" i="6"/>
  <c r="WWN37" i="6"/>
  <c r="WWO37" i="6"/>
  <c r="WWP37" i="6"/>
  <c r="WWQ37" i="6"/>
  <c r="WWR37" i="6"/>
  <c r="WWS37" i="6"/>
  <c r="WWT37" i="6"/>
  <c r="WWU37" i="6"/>
  <c r="WWV37" i="6"/>
  <c r="WWW37" i="6"/>
  <c r="WWX37" i="6"/>
  <c r="WWY37" i="6"/>
  <c r="WWZ37" i="6"/>
  <c r="WXA37" i="6"/>
  <c r="WXB37" i="6"/>
  <c r="WXC37" i="6"/>
  <c r="WXD37" i="6"/>
  <c r="WXE37" i="6"/>
  <c r="WXF37" i="6"/>
  <c r="WXG37" i="6"/>
  <c r="WXH37" i="6"/>
  <c r="WXI37" i="6"/>
  <c r="WXJ37" i="6"/>
  <c r="WXK37" i="6"/>
  <c r="WXL37" i="6"/>
  <c r="WXM37" i="6"/>
  <c r="WXN37" i="6"/>
  <c r="WXO37" i="6"/>
  <c r="WXP37" i="6"/>
  <c r="WXQ37" i="6"/>
  <c r="WXR37" i="6"/>
  <c r="WXS37" i="6"/>
  <c r="WXT37" i="6"/>
  <c r="WXU37" i="6"/>
  <c r="WXV37" i="6"/>
  <c r="WXW37" i="6"/>
  <c r="WXX37" i="6"/>
  <c r="WXY37" i="6"/>
  <c r="WXZ37" i="6"/>
  <c r="WYA37" i="6"/>
  <c r="WYB37" i="6"/>
  <c r="WYC37" i="6"/>
  <c r="WYD37" i="6"/>
  <c r="WYE37" i="6"/>
  <c r="WYF37" i="6"/>
  <c r="WYG37" i="6"/>
  <c r="WYH37" i="6"/>
  <c r="WYI37" i="6"/>
  <c r="WYJ37" i="6"/>
  <c r="WYK37" i="6"/>
  <c r="WYL37" i="6"/>
  <c r="WYM37" i="6"/>
  <c r="WYN37" i="6"/>
  <c r="WYO37" i="6"/>
  <c r="WYP37" i="6"/>
  <c r="WYQ37" i="6"/>
  <c r="WYR37" i="6"/>
  <c r="WYS37" i="6"/>
  <c r="WYT37" i="6"/>
  <c r="WYU37" i="6"/>
  <c r="WYV37" i="6"/>
  <c r="WYW37" i="6"/>
  <c r="WYX37" i="6"/>
  <c r="WYY37" i="6"/>
  <c r="WYZ37" i="6"/>
  <c r="WZA37" i="6"/>
  <c r="WZB37" i="6"/>
  <c r="WZC37" i="6"/>
  <c r="WZD37" i="6"/>
  <c r="WZE37" i="6"/>
  <c r="WZF37" i="6"/>
  <c r="WZG37" i="6"/>
  <c r="WZH37" i="6"/>
  <c r="WZI37" i="6"/>
  <c r="WZJ37" i="6"/>
  <c r="WZK37" i="6"/>
  <c r="WZL37" i="6"/>
  <c r="WZM37" i="6"/>
  <c r="WZN37" i="6"/>
  <c r="WZO37" i="6"/>
  <c r="WZP37" i="6"/>
  <c r="WZQ37" i="6"/>
  <c r="WZR37" i="6"/>
  <c r="WZS37" i="6"/>
  <c r="WZT37" i="6"/>
  <c r="WZU37" i="6"/>
  <c r="WZV37" i="6"/>
  <c r="WZW37" i="6"/>
  <c r="WZX37" i="6"/>
  <c r="WZY37" i="6"/>
  <c r="WZZ37" i="6"/>
  <c r="XAA37" i="6"/>
  <c r="XAB37" i="6"/>
  <c r="XAC37" i="6"/>
  <c r="XAD37" i="6"/>
  <c r="XAE37" i="6"/>
  <c r="XAF37" i="6"/>
  <c r="XAG37" i="6"/>
  <c r="XAH37" i="6"/>
  <c r="XAI37" i="6"/>
  <c r="XAJ37" i="6"/>
  <c r="XAK37" i="6"/>
  <c r="XAL37" i="6"/>
  <c r="XAM37" i="6"/>
  <c r="XAN37" i="6"/>
  <c r="XAO37" i="6"/>
  <c r="XAP37" i="6"/>
  <c r="XAQ37" i="6"/>
  <c r="XAR37" i="6"/>
  <c r="XAS37" i="6"/>
  <c r="XAT37" i="6"/>
  <c r="XAU37" i="6"/>
  <c r="XAV37" i="6"/>
  <c r="XAW37" i="6"/>
  <c r="XAX37" i="6"/>
  <c r="XAY37" i="6"/>
  <c r="XAZ37" i="6"/>
  <c r="XBA37" i="6"/>
  <c r="XBB37" i="6"/>
  <c r="XBC37" i="6"/>
  <c r="XBD37" i="6"/>
  <c r="XBE37" i="6"/>
  <c r="XBF37" i="6"/>
  <c r="XBG37" i="6"/>
  <c r="XBH37" i="6"/>
  <c r="XBI37" i="6"/>
  <c r="XBJ37" i="6"/>
  <c r="XBK37" i="6"/>
  <c r="XBL37" i="6"/>
  <c r="XBM37" i="6"/>
  <c r="XBN37" i="6"/>
  <c r="XBO37" i="6"/>
  <c r="XBP37" i="6"/>
  <c r="XBQ37" i="6"/>
  <c r="XBR37" i="6"/>
  <c r="XBS37" i="6"/>
  <c r="XBT37" i="6"/>
  <c r="XBU37" i="6"/>
  <c r="XBV37" i="6"/>
  <c r="XBW37" i="6"/>
  <c r="XBX37" i="6"/>
  <c r="XBY37" i="6"/>
  <c r="XBZ37" i="6"/>
  <c r="XCA37" i="6"/>
  <c r="XCB37" i="6"/>
  <c r="XCC37" i="6"/>
  <c r="XCD37" i="6"/>
  <c r="XCE37" i="6"/>
  <c r="XCF37" i="6"/>
  <c r="XCG37" i="6"/>
  <c r="XCH37" i="6"/>
  <c r="XCI37" i="6"/>
  <c r="XCJ37" i="6"/>
  <c r="XCK37" i="6"/>
  <c r="XCL37" i="6"/>
  <c r="XCM37" i="6"/>
  <c r="XCN37" i="6"/>
  <c r="XCO37" i="6"/>
  <c r="XCP37" i="6"/>
  <c r="XCQ37" i="6"/>
  <c r="XCR37" i="6"/>
  <c r="XCS37" i="6"/>
  <c r="XCT37" i="6"/>
  <c r="XCU37" i="6"/>
  <c r="XCV37" i="6"/>
  <c r="XCW37" i="6"/>
  <c r="XCX37" i="6"/>
  <c r="XCY37" i="6"/>
  <c r="XCZ37" i="6"/>
  <c r="XDA37" i="6"/>
  <c r="XDB37" i="6"/>
  <c r="XDC37" i="6"/>
  <c r="XDD37" i="6"/>
  <c r="XDE37" i="6"/>
  <c r="XDF37" i="6"/>
  <c r="XDG37" i="6"/>
  <c r="XDH37" i="6"/>
  <c r="XDI37" i="6"/>
  <c r="XDJ37" i="6"/>
  <c r="XDK37" i="6"/>
  <c r="XDL37" i="6"/>
  <c r="XDM37" i="6"/>
  <c r="XDN37" i="6"/>
  <c r="XDO37" i="6"/>
  <c r="XDP37" i="6"/>
  <c r="XDQ37" i="6"/>
  <c r="XDR37" i="6"/>
  <c r="XDS37" i="6"/>
  <c r="XDT37" i="6"/>
  <c r="XDU37" i="6"/>
  <c r="XDV37" i="6"/>
  <c r="XDW37" i="6"/>
  <c r="XDX37" i="6"/>
  <c r="XDY37" i="6"/>
  <c r="XDZ37" i="6"/>
  <c r="XEA37" i="6"/>
  <c r="XEB37" i="6"/>
  <c r="XEC37" i="6"/>
  <c r="XED37" i="6"/>
  <c r="XEE37" i="6"/>
  <c r="XEF37" i="6"/>
  <c r="XEG37" i="6"/>
  <c r="XEH37" i="6"/>
  <c r="XEI37" i="6"/>
  <c r="XEJ37" i="6"/>
  <c r="XEK37" i="6"/>
  <c r="XEL37" i="6"/>
  <c r="XEM37" i="6"/>
  <c r="XEN37" i="6"/>
  <c r="XEO37" i="6"/>
  <c r="XEP37" i="6"/>
  <c r="XEQ37" i="6"/>
  <c r="XER37" i="6"/>
  <c r="XES37" i="6"/>
  <c r="XET37" i="6"/>
  <c r="XEU37" i="6"/>
  <c r="XEV37" i="6"/>
  <c r="XEW37" i="6"/>
  <c r="XEX37" i="6"/>
  <c r="XEY37" i="6"/>
  <c r="XEZ37" i="6"/>
  <c r="XFA37" i="6"/>
  <c r="XFB37" i="6"/>
  <c r="XFC37" i="6"/>
  <c r="XFD37"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H38" i="6"/>
  <c r="HI38" i="6"/>
  <c r="HJ38" i="6"/>
  <c r="HK38" i="6"/>
  <c r="HL38" i="6"/>
  <c r="HM38" i="6"/>
  <c r="HN38" i="6"/>
  <c r="HO38" i="6"/>
  <c r="HP38" i="6"/>
  <c r="HQ38" i="6"/>
  <c r="HR38" i="6"/>
  <c r="HS38" i="6"/>
  <c r="HT38" i="6"/>
  <c r="HU38" i="6"/>
  <c r="HV38" i="6"/>
  <c r="HW38" i="6"/>
  <c r="HX38" i="6"/>
  <c r="HY38" i="6"/>
  <c r="HZ38" i="6"/>
  <c r="IA38" i="6"/>
  <c r="IB38" i="6"/>
  <c r="IC38" i="6"/>
  <c r="ID38" i="6"/>
  <c r="IE38" i="6"/>
  <c r="IF38" i="6"/>
  <c r="IG38" i="6"/>
  <c r="IH38" i="6"/>
  <c r="II38" i="6"/>
  <c r="IJ38" i="6"/>
  <c r="IK38" i="6"/>
  <c r="IL38" i="6"/>
  <c r="IM38" i="6"/>
  <c r="IN38" i="6"/>
  <c r="IO38" i="6"/>
  <c r="IP38" i="6"/>
  <c r="IQ38" i="6"/>
  <c r="IR38" i="6"/>
  <c r="IS38" i="6"/>
  <c r="IT38" i="6"/>
  <c r="IU38" i="6"/>
  <c r="IV38" i="6"/>
  <c r="IW38" i="6"/>
  <c r="IX38" i="6"/>
  <c r="IY38" i="6"/>
  <c r="IZ38" i="6"/>
  <c r="JA38" i="6"/>
  <c r="JB38" i="6"/>
  <c r="JC38" i="6"/>
  <c r="JD38" i="6"/>
  <c r="JE38" i="6"/>
  <c r="JF38" i="6"/>
  <c r="JG38" i="6"/>
  <c r="JH38" i="6"/>
  <c r="JI38" i="6"/>
  <c r="JJ38" i="6"/>
  <c r="JK38" i="6"/>
  <c r="JL38" i="6"/>
  <c r="JM38" i="6"/>
  <c r="JN38" i="6"/>
  <c r="JO38" i="6"/>
  <c r="JP38" i="6"/>
  <c r="JQ38" i="6"/>
  <c r="JR38" i="6"/>
  <c r="JS38" i="6"/>
  <c r="JT38" i="6"/>
  <c r="JU38" i="6"/>
  <c r="JV38" i="6"/>
  <c r="JW38" i="6"/>
  <c r="JX38" i="6"/>
  <c r="JY38" i="6"/>
  <c r="JZ38" i="6"/>
  <c r="KA38" i="6"/>
  <c r="KB38" i="6"/>
  <c r="KC38" i="6"/>
  <c r="KD38" i="6"/>
  <c r="KE38" i="6"/>
  <c r="KF38" i="6"/>
  <c r="KG38" i="6"/>
  <c r="KH38" i="6"/>
  <c r="KI38" i="6"/>
  <c r="KJ38" i="6"/>
  <c r="KK38" i="6"/>
  <c r="KL38" i="6"/>
  <c r="KM38" i="6"/>
  <c r="KN38" i="6"/>
  <c r="KO38" i="6"/>
  <c r="KP38" i="6"/>
  <c r="KQ38" i="6"/>
  <c r="KR38" i="6"/>
  <c r="KS38" i="6"/>
  <c r="KT38" i="6"/>
  <c r="KU38" i="6"/>
  <c r="KV38" i="6"/>
  <c r="KW38" i="6"/>
  <c r="KX38" i="6"/>
  <c r="KY38" i="6"/>
  <c r="KZ38" i="6"/>
  <c r="LA38" i="6"/>
  <c r="LB38" i="6"/>
  <c r="LC38" i="6"/>
  <c r="LD38" i="6"/>
  <c r="LE38" i="6"/>
  <c r="LF38" i="6"/>
  <c r="LG38" i="6"/>
  <c r="LH38" i="6"/>
  <c r="LI38" i="6"/>
  <c r="LJ38" i="6"/>
  <c r="LK38" i="6"/>
  <c r="LL38" i="6"/>
  <c r="LM38" i="6"/>
  <c r="LN38" i="6"/>
  <c r="LO38" i="6"/>
  <c r="LP38" i="6"/>
  <c r="LQ38" i="6"/>
  <c r="LR38" i="6"/>
  <c r="LS38" i="6"/>
  <c r="LT38" i="6"/>
  <c r="LU38" i="6"/>
  <c r="LV38" i="6"/>
  <c r="LW38" i="6"/>
  <c r="LX38" i="6"/>
  <c r="LY38" i="6"/>
  <c r="LZ38" i="6"/>
  <c r="MA38" i="6"/>
  <c r="MB38" i="6"/>
  <c r="MC38" i="6"/>
  <c r="MD38" i="6"/>
  <c r="ME38" i="6"/>
  <c r="MF38" i="6"/>
  <c r="MG38" i="6"/>
  <c r="MH38" i="6"/>
  <c r="MI38" i="6"/>
  <c r="MJ38" i="6"/>
  <c r="MK38" i="6"/>
  <c r="ML38" i="6"/>
  <c r="MM38" i="6"/>
  <c r="MN38" i="6"/>
  <c r="MO38" i="6"/>
  <c r="MP38" i="6"/>
  <c r="MQ38" i="6"/>
  <c r="MR38" i="6"/>
  <c r="MS38" i="6"/>
  <c r="MT38" i="6"/>
  <c r="MU38" i="6"/>
  <c r="MV38" i="6"/>
  <c r="MW38" i="6"/>
  <c r="MX38" i="6"/>
  <c r="MY38" i="6"/>
  <c r="MZ38" i="6"/>
  <c r="NA38" i="6"/>
  <c r="NB38" i="6"/>
  <c r="NC38" i="6"/>
  <c r="ND38" i="6"/>
  <c r="NE38" i="6"/>
  <c r="NF38" i="6"/>
  <c r="NG38" i="6"/>
  <c r="NH38" i="6"/>
  <c r="NI38" i="6"/>
  <c r="NJ38" i="6"/>
  <c r="NK38" i="6"/>
  <c r="NL38" i="6"/>
  <c r="NM38" i="6"/>
  <c r="NN38" i="6"/>
  <c r="NO38" i="6"/>
  <c r="NP38" i="6"/>
  <c r="NQ38" i="6"/>
  <c r="NR38" i="6"/>
  <c r="NS38" i="6"/>
  <c r="NT38" i="6"/>
  <c r="NU38" i="6"/>
  <c r="NV38" i="6"/>
  <c r="NW38" i="6"/>
  <c r="NX38" i="6"/>
  <c r="NY38" i="6"/>
  <c r="NZ38" i="6"/>
  <c r="OA38" i="6"/>
  <c r="OB38" i="6"/>
  <c r="OC38" i="6"/>
  <c r="OD38" i="6"/>
  <c r="OE38" i="6"/>
  <c r="OF38" i="6"/>
  <c r="OG38" i="6"/>
  <c r="OH38" i="6"/>
  <c r="OI38" i="6"/>
  <c r="OJ38" i="6"/>
  <c r="OK38" i="6"/>
  <c r="OL38" i="6"/>
  <c r="OM38" i="6"/>
  <c r="ON38" i="6"/>
  <c r="OO38" i="6"/>
  <c r="OP38" i="6"/>
  <c r="OQ38" i="6"/>
  <c r="OR38" i="6"/>
  <c r="OS38" i="6"/>
  <c r="OT38" i="6"/>
  <c r="OU38" i="6"/>
  <c r="OV38" i="6"/>
  <c r="OW38" i="6"/>
  <c r="OX38" i="6"/>
  <c r="OY38" i="6"/>
  <c r="OZ38" i="6"/>
  <c r="PA38" i="6"/>
  <c r="PB38" i="6"/>
  <c r="PC38" i="6"/>
  <c r="PD38" i="6"/>
  <c r="PE38" i="6"/>
  <c r="PF38" i="6"/>
  <c r="PG38" i="6"/>
  <c r="PH38" i="6"/>
  <c r="PI38" i="6"/>
  <c r="PJ38" i="6"/>
  <c r="PK38" i="6"/>
  <c r="PL38" i="6"/>
  <c r="PM38" i="6"/>
  <c r="PN38" i="6"/>
  <c r="PO38" i="6"/>
  <c r="PP38" i="6"/>
  <c r="PQ38" i="6"/>
  <c r="PR38" i="6"/>
  <c r="PS38" i="6"/>
  <c r="PT38" i="6"/>
  <c r="PU38" i="6"/>
  <c r="PV38" i="6"/>
  <c r="PW38" i="6"/>
  <c r="PX38" i="6"/>
  <c r="PY38" i="6"/>
  <c r="PZ38" i="6"/>
  <c r="QA38" i="6"/>
  <c r="QB38" i="6"/>
  <c r="QC38" i="6"/>
  <c r="QD38" i="6"/>
  <c r="QE38" i="6"/>
  <c r="QF38" i="6"/>
  <c r="QG38" i="6"/>
  <c r="QH38" i="6"/>
  <c r="QI38" i="6"/>
  <c r="QJ38" i="6"/>
  <c r="QK38" i="6"/>
  <c r="QL38" i="6"/>
  <c r="QM38" i="6"/>
  <c r="QN38" i="6"/>
  <c r="QO38" i="6"/>
  <c r="QP38" i="6"/>
  <c r="QQ38" i="6"/>
  <c r="QR38" i="6"/>
  <c r="QS38" i="6"/>
  <c r="QT38" i="6"/>
  <c r="QU38" i="6"/>
  <c r="QV38" i="6"/>
  <c r="QW38" i="6"/>
  <c r="QX38" i="6"/>
  <c r="QY38" i="6"/>
  <c r="QZ38" i="6"/>
  <c r="RA38" i="6"/>
  <c r="RB38" i="6"/>
  <c r="RC38" i="6"/>
  <c r="RD38" i="6"/>
  <c r="RE38" i="6"/>
  <c r="RF38" i="6"/>
  <c r="RG38" i="6"/>
  <c r="RH38" i="6"/>
  <c r="RI38" i="6"/>
  <c r="RJ38" i="6"/>
  <c r="RK38" i="6"/>
  <c r="RL38" i="6"/>
  <c r="RM38" i="6"/>
  <c r="RN38" i="6"/>
  <c r="RO38" i="6"/>
  <c r="RP38" i="6"/>
  <c r="RQ38" i="6"/>
  <c r="RR38" i="6"/>
  <c r="RS38" i="6"/>
  <c r="RT38" i="6"/>
  <c r="RU38" i="6"/>
  <c r="RV38" i="6"/>
  <c r="RW38" i="6"/>
  <c r="RX38" i="6"/>
  <c r="RY38" i="6"/>
  <c r="RZ38" i="6"/>
  <c r="SA38" i="6"/>
  <c r="SB38" i="6"/>
  <c r="SC38" i="6"/>
  <c r="SD38" i="6"/>
  <c r="SE38" i="6"/>
  <c r="SF38" i="6"/>
  <c r="SG38" i="6"/>
  <c r="SH38" i="6"/>
  <c r="SI38" i="6"/>
  <c r="SJ38" i="6"/>
  <c r="SK38" i="6"/>
  <c r="SL38" i="6"/>
  <c r="SM38" i="6"/>
  <c r="SN38" i="6"/>
  <c r="SO38" i="6"/>
  <c r="SP38" i="6"/>
  <c r="SQ38" i="6"/>
  <c r="SR38" i="6"/>
  <c r="SS38" i="6"/>
  <c r="ST38" i="6"/>
  <c r="SU38" i="6"/>
  <c r="SV38" i="6"/>
  <c r="SW38" i="6"/>
  <c r="SX38" i="6"/>
  <c r="SY38" i="6"/>
  <c r="SZ38" i="6"/>
  <c r="TA38" i="6"/>
  <c r="TB38" i="6"/>
  <c r="TC38" i="6"/>
  <c r="TD38" i="6"/>
  <c r="TE38" i="6"/>
  <c r="TF38" i="6"/>
  <c r="TG38" i="6"/>
  <c r="TH38" i="6"/>
  <c r="TI38" i="6"/>
  <c r="TJ38" i="6"/>
  <c r="TK38" i="6"/>
  <c r="TL38" i="6"/>
  <c r="TM38" i="6"/>
  <c r="TN38" i="6"/>
  <c r="TO38" i="6"/>
  <c r="TP38" i="6"/>
  <c r="TQ38" i="6"/>
  <c r="TR38" i="6"/>
  <c r="TS38" i="6"/>
  <c r="TT38" i="6"/>
  <c r="TU38" i="6"/>
  <c r="TV38" i="6"/>
  <c r="TW38" i="6"/>
  <c r="TX38" i="6"/>
  <c r="TY38" i="6"/>
  <c r="TZ38" i="6"/>
  <c r="UA38" i="6"/>
  <c r="UB38" i="6"/>
  <c r="UC38" i="6"/>
  <c r="UD38" i="6"/>
  <c r="UE38" i="6"/>
  <c r="UF38" i="6"/>
  <c r="UG38" i="6"/>
  <c r="UH38" i="6"/>
  <c r="UI38" i="6"/>
  <c r="UJ38" i="6"/>
  <c r="UK38" i="6"/>
  <c r="UL38" i="6"/>
  <c r="UM38" i="6"/>
  <c r="UN38" i="6"/>
  <c r="UO38" i="6"/>
  <c r="UP38" i="6"/>
  <c r="UQ38" i="6"/>
  <c r="UR38" i="6"/>
  <c r="US38" i="6"/>
  <c r="UT38" i="6"/>
  <c r="UU38" i="6"/>
  <c r="UV38" i="6"/>
  <c r="UW38" i="6"/>
  <c r="UX38" i="6"/>
  <c r="UY38" i="6"/>
  <c r="UZ38" i="6"/>
  <c r="VA38" i="6"/>
  <c r="VB38" i="6"/>
  <c r="VC38" i="6"/>
  <c r="VD38" i="6"/>
  <c r="VE38" i="6"/>
  <c r="VF38" i="6"/>
  <c r="VG38" i="6"/>
  <c r="VH38" i="6"/>
  <c r="VI38" i="6"/>
  <c r="VJ38" i="6"/>
  <c r="VK38" i="6"/>
  <c r="VL38" i="6"/>
  <c r="VM38" i="6"/>
  <c r="VN38" i="6"/>
  <c r="VO38" i="6"/>
  <c r="VP38" i="6"/>
  <c r="VQ38" i="6"/>
  <c r="VR38" i="6"/>
  <c r="VS38" i="6"/>
  <c r="VT38" i="6"/>
  <c r="VU38" i="6"/>
  <c r="VV38" i="6"/>
  <c r="VW38" i="6"/>
  <c r="VX38" i="6"/>
  <c r="VY38" i="6"/>
  <c r="VZ38" i="6"/>
  <c r="WA38" i="6"/>
  <c r="WB38" i="6"/>
  <c r="WC38" i="6"/>
  <c r="WD38" i="6"/>
  <c r="WE38" i="6"/>
  <c r="WF38" i="6"/>
  <c r="WG38" i="6"/>
  <c r="WH38" i="6"/>
  <c r="WI38" i="6"/>
  <c r="WJ38" i="6"/>
  <c r="WK38" i="6"/>
  <c r="WL38" i="6"/>
  <c r="WM38" i="6"/>
  <c r="WN38" i="6"/>
  <c r="WO38" i="6"/>
  <c r="WP38" i="6"/>
  <c r="WQ38" i="6"/>
  <c r="WR38" i="6"/>
  <c r="WS38" i="6"/>
  <c r="WT38" i="6"/>
  <c r="WU38" i="6"/>
  <c r="WV38" i="6"/>
  <c r="WW38" i="6"/>
  <c r="WX38" i="6"/>
  <c r="WY38" i="6"/>
  <c r="WZ38" i="6"/>
  <c r="XA38" i="6"/>
  <c r="XB38" i="6"/>
  <c r="XC38" i="6"/>
  <c r="XD38" i="6"/>
  <c r="XE38" i="6"/>
  <c r="XF38" i="6"/>
  <c r="XG38" i="6"/>
  <c r="XH38" i="6"/>
  <c r="XI38" i="6"/>
  <c r="XJ38" i="6"/>
  <c r="XK38" i="6"/>
  <c r="XL38" i="6"/>
  <c r="XM38" i="6"/>
  <c r="XN38" i="6"/>
  <c r="XO38" i="6"/>
  <c r="XP38" i="6"/>
  <c r="XQ38" i="6"/>
  <c r="XR38" i="6"/>
  <c r="XS38" i="6"/>
  <c r="XT38" i="6"/>
  <c r="XU38" i="6"/>
  <c r="XV38" i="6"/>
  <c r="XW38" i="6"/>
  <c r="XX38" i="6"/>
  <c r="XY38" i="6"/>
  <c r="XZ38" i="6"/>
  <c r="YA38" i="6"/>
  <c r="YB38" i="6"/>
  <c r="YC38" i="6"/>
  <c r="YD38" i="6"/>
  <c r="YE38" i="6"/>
  <c r="YF38" i="6"/>
  <c r="YG38" i="6"/>
  <c r="YH38" i="6"/>
  <c r="YI38" i="6"/>
  <c r="YJ38" i="6"/>
  <c r="YK38" i="6"/>
  <c r="YL38" i="6"/>
  <c r="YM38" i="6"/>
  <c r="YN38" i="6"/>
  <c r="YO38" i="6"/>
  <c r="YP38" i="6"/>
  <c r="YQ38" i="6"/>
  <c r="YR38" i="6"/>
  <c r="YS38" i="6"/>
  <c r="YT38" i="6"/>
  <c r="YU38" i="6"/>
  <c r="YV38" i="6"/>
  <c r="YW38" i="6"/>
  <c r="YX38" i="6"/>
  <c r="YY38" i="6"/>
  <c r="YZ38" i="6"/>
  <c r="ZA38" i="6"/>
  <c r="ZB38" i="6"/>
  <c r="ZC38" i="6"/>
  <c r="ZD38" i="6"/>
  <c r="ZE38" i="6"/>
  <c r="ZF38" i="6"/>
  <c r="ZG38" i="6"/>
  <c r="ZH38" i="6"/>
  <c r="ZI38" i="6"/>
  <c r="ZJ38" i="6"/>
  <c r="ZK38" i="6"/>
  <c r="ZL38" i="6"/>
  <c r="ZM38" i="6"/>
  <c r="ZN38" i="6"/>
  <c r="ZO38" i="6"/>
  <c r="ZP38" i="6"/>
  <c r="ZQ38" i="6"/>
  <c r="ZR38" i="6"/>
  <c r="ZS38" i="6"/>
  <c r="ZT38" i="6"/>
  <c r="ZU38" i="6"/>
  <c r="ZV38" i="6"/>
  <c r="ZW38" i="6"/>
  <c r="ZX38" i="6"/>
  <c r="ZY38" i="6"/>
  <c r="ZZ38" i="6"/>
  <c r="AAA38" i="6"/>
  <c r="AAB38" i="6"/>
  <c r="AAC38" i="6"/>
  <c r="AAD38" i="6"/>
  <c r="AAE38" i="6"/>
  <c r="AAF38" i="6"/>
  <c r="AAG38" i="6"/>
  <c r="AAH38" i="6"/>
  <c r="AAI38" i="6"/>
  <c r="AAJ38" i="6"/>
  <c r="AAK38" i="6"/>
  <c r="AAL38" i="6"/>
  <c r="AAM38" i="6"/>
  <c r="AAN38" i="6"/>
  <c r="AAO38" i="6"/>
  <c r="AAP38" i="6"/>
  <c r="AAQ38" i="6"/>
  <c r="AAR38" i="6"/>
  <c r="AAS38" i="6"/>
  <c r="AAT38" i="6"/>
  <c r="AAU38" i="6"/>
  <c r="AAV38" i="6"/>
  <c r="AAW38" i="6"/>
  <c r="AAX38" i="6"/>
  <c r="AAY38" i="6"/>
  <c r="AAZ38" i="6"/>
  <c r="ABA38" i="6"/>
  <c r="ABB38" i="6"/>
  <c r="ABC38" i="6"/>
  <c r="ABD38" i="6"/>
  <c r="ABE38" i="6"/>
  <c r="ABF38" i="6"/>
  <c r="ABG38" i="6"/>
  <c r="ABH38" i="6"/>
  <c r="ABI38" i="6"/>
  <c r="ABJ38" i="6"/>
  <c r="ABK38" i="6"/>
  <c r="ABL38" i="6"/>
  <c r="ABM38" i="6"/>
  <c r="ABN38" i="6"/>
  <c r="ABO38" i="6"/>
  <c r="ABP38" i="6"/>
  <c r="ABQ38" i="6"/>
  <c r="ABR38" i="6"/>
  <c r="ABS38" i="6"/>
  <c r="ABT38" i="6"/>
  <c r="ABU38" i="6"/>
  <c r="ABV38" i="6"/>
  <c r="ABW38" i="6"/>
  <c r="ABX38" i="6"/>
  <c r="ABY38" i="6"/>
  <c r="ABZ38" i="6"/>
  <c r="ACA38" i="6"/>
  <c r="ACB38" i="6"/>
  <c r="ACC38" i="6"/>
  <c r="ACD38" i="6"/>
  <c r="ACE38" i="6"/>
  <c r="ACF38" i="6"/>
  <c r="ACG38" i="6"/>
  <c r="ACH38" i="6"/>
  <c r="ACI38" i="6"/>
  <c r="ACJ38" i="6"/>
  <c r="ACK38" i="6"/>
  <c r="ACL38" i="6"/>
  <c r="ACM38" i="6"/>
  <c r="ACN38" i="6"/>
  <c r="ACO38" i="6"/>
  <c r="ACP38" i="6"/>
  <c r="ACQ38" i="6"/>
  <c r="ACR38" i="6"/>
  <c r="ACS38" i="6"/>
  <c r="ACT38" i="6"/>
  <c r="ACU38" i="6"/>
  <c r="ACV38" i="6"/>
  <c r="ACW38" i="6"/>
  <c r="ACX38" i="6"/>
  <c r="ACY38" i="6"/>
  <c r="ACZ38" i="6"/>
  <c r="ADA38" i="6"/>
  <c r="ADB38" i="6"/>
  <c r="ADC38" i="6"/>
  <c r="ADD38" i="6"/>
  <c r="ADE38" i="6"/>
  <c r="ADF38" i="6"/>
  <c r="ADG38" i="6"/>
  <c r="ADH38" i="6"/>
  <c r="ADI38" i="6"/>
  <c r="ADJ38" i="6"/>
  <c r="ADK38" i="6"/>
  <c r="ADL38" i="6"/>
  <c r="ADM38" i="6"/>
  <c r="ADN38" i="6"/>
  <c r="ADO38" i="6"/>
  <c r="ADP38" i="6"/>
  <c r="ADQ38" i="6"/>
  <c r="ADR38" i="6"/>
  <c r="ADS38" i="6"/>
  <c r="ADT38" i="6"/>
  <c r="ADU38" i="6"/>
  <c r="ADV38" i="6"/>
  <c r="ADW38" i="6"/>
  <c r="ADX38" i="6"/>
  <c r="ADY38" i="6"/>
  <c r="ADZ38" i="6"/>
  <c r="AEA38" i="6"/>
  <c r="AEB38" i="6"/>
  <c r="AEC38" i="6"/>
  <c r="AED38" i="6"/>
  <c r="AEE38" i="6"/>
  <c r="AEF38" i="6"/>
  <c r="AEG38" i="6"/>
  <c r="AEH38" i="6"/>
  <c r="AEI38" i="6"/>
  <c r="AEJ38" i="6"/>
  <c r="AEK38" i="6"/>
  <c r="AEL38" i="6"/>
  <c r="AEM38" i="6"/>
  <c r="AEN38" i="6"/>
  <c r="AEO38" i="6"/>
  <c r="AEP38" i="6"/>
  <c r="AEQ38" i="6"/>
  <c r="AER38" i="6"/>
  <c r="AES38" i="6"/>
  <c r="AET38" i="6"/>
  <c r="AEU38" i="6"/>
  <c r="AEV38" i="6"/>
  <c r="AEW38" i="6"/>
  <c r="AEX38" i="6"/>
  <c r="AEY38" i="6"/>
  <c r="AEZ38" i="6"/>
  <c r="AFA38" i="6"/>
  <c r="AFB38" i="6"/>
  <c r="AFC38" i="6"/>
  <c r="AFD38" i="6"/>
  <c r="AFE38" i="6"/>
  <c r="AFF38" i="6"/>
  <c r="AFG38" i="6"/>
  <c r="AFH38" i="6"/>
  <c r="AFI38" i="6"/>
  <c r="AFJ38" i="6"/>
  <c r="AFK38" i="6"/>
  <c r="AFL38" i="6"/>
  <c r="AFM38" i="6"/>
  <c r="AFN38" i="6"/>
  <c r="AFO38" i="6"/>
  <c r="AFP38" i="6"/>
  <c r="AFQ38" i="6"/>
  <c r="AFR38" i="6"/>
  <c r="AFS38" i="6"/>
  <c r="AFT38" i="6"/>
  <c r="AFU38" i="6"/>
  <c r="AFV38" i="6"/>
  <c r="AFW38" i="6"/>
  <c r="AFX38" i="6"/>
  <c r="AFY38" i="6"/>
  <c r="AFZ38" i="6"/>
  <c r="AGA38" i="6"/>
  <c r="AGB38" i="6"/>
  <c r="AGC38" i="6"/>
  <c r="AGD38" i="6"/>
  <c r="AGE38" i="6"/>
  <c r="AGF38" i="6"/>
  <c r="AGG38" i="6"/>
  <c r="AGH38" i="6"/>
  <c r="AGI38" i="6"/>
  <c r="AGJ38" i="6"/>
  <c r="AGK38" i="6"/>
  <c r="AGL38" i="6"/>
  <c r="AGM38" i="6"/>
  <c r="AGN38" i="6"/>
  <c r="AGO38" i="6"/>
  <c r="AGP38" i="6"/>
  <c r="AGQ38" i="6"/>
  <c r="AGR38" i="6"/>
  <c r="AGS38" i="6"/>
  <c r="AGT38" i="6"/>
  <c r="AGU38" i="6"/>
  <c r="AGV38" i="6"/>
  <c r="AGW38" i="6"/>
  <c r="AGX38" i="6"/>
  <c r="AGY38" i="6"/>
  <c r="AGZ38" i="6"/>
  <c r="AHA38" i="6"/>
  <c r="AHB38" i="6"/>
  <c r="AHC38" i="6"/>
  <c r="AHD38" i="6"/>
  <c r="AHE38" i="6"/>
  <c r="AHF38" i="6"/>
  <c r="AHG38" i="6"/>
  <c r="AHH38" i="6"/>
  <c r="AHI38" i="6"/>
  <c r="AHJ38" i="6"/>
  <c r="AHK38" i="6"/>
  <c r="AHL38" i="6"/>
  <c r="AHM38" i="6"/>
  <c r="AHN38" i="6"/>
  <c r="AHO38" i="6"/>
  <c r="AHP38" i="6"/>
  <c r="AHQ38" i="6"/>
  <c r="AHR38" i="6"/>
  <c r="AHS38" i="6"/>
  <c r="AHT38" i="6"/>
  <c r="AHU38" i="6"/>
  <c r="AHV38" i="6"/>
  <c r="AHW38" i="6"/>
  <c r="AHX38" i="6"/>
  <c r="AHY38" i="6"/>
  <c r="AHZ38" i="6"/>
  <c r="AIA38" i="6"/>
  <c r="AIB38" i="6"/>
  <c r="AIC38" i="6"/>
  <c r="AID38" i="6"/>
  <c r="AIE38" i="6"/>
  <c r="AIF38" i="6"/>
  <c r="AIG38" i="6"/>
  <c r="AIH38" i="6"/>
  <c r="AII38" i="6"/>
  <c r="AIJ38" i="6"/>
  <c r="AIK38" i="6"/>
  <c r="AIL38" i="6"/>
  <c r="AIM38" i="6"/>
  <c r="AIN38" i="6"/>
  <c r="AIO38" i="6"/>
  <c r="AIP38" i="6"/>
  <c r="AIQ38" i="6"/>
  <c r="AIR38" i="6"/>
  <c r="AIS38" i="6"/>
  <c r="AIT38" i="6"/>
  <c r="AIU38" i="6"/>
  <c r="AIV38" i="6"/>
  <c r="AIW38" i="6"/>
  <c r="AIX38" i="6"/>
  <c r="AIY38" i="6"/>
  <c r="AIZ38" i="6"/>
  <c r="AJA38" i="6"/>
  <c r="AJB38" i="6"/>
  <c r="AJC38" i="6"/>
  <c r="AJD38" i="6"/>
  <c r="AJE38" i="6"/>
  <c r="AJF38" i="6"/>
  <c r="AJG38" i="6"/>
  <c r="AJH38" i="6"/>
  <c r="AJI38" i="6"/>
  <c r="AJJ38" i="6"/>
  <c r="AJK38" i="6"/>
  <c r="AJL38" i="6"/>
  <c r="AJM38" i="6"/>
  <c r="AJN38" i="6"/>
  <c r="AJO38" i="6"/>
  <c r="AJP38" i="6"/>
  <c r="AJQ38" i="6"/>
  <c r="AJR38" i="6"/>
  <c r="AJS38" i="6"/>
  <c r="AJT38" i="6"/>
  <c r="AJU38" i="6"/>
  <c r="AJV38" i="6"/>
  <c r="AJW38" i="6"/>
  <c r="AJX38" i="6"/>
  <c r="AJY38" i="6"/>
  <c r="AJZ38" i="6"/>
  <c r="AKA38" i="6"/>
  <c r="AKB38" i="6"/>
  <c r="AKC38" i="6"/>
  <c r="AKD38" i="6"/>
  <c r="AKE38" i="6"/>
  <c r="AKF38" i="6"/>
  <c r="AKG38" i="6"/>
  <c r="AKH38" i="6"/>
  <c r="AKI38" i="6"/>
  <c r="AKJ38" i="6"/>
  <c r="AKK38" i="6"/>
  <c r="AKL38" i="6"/>
  <c r="AKM38" i="6"/>
  <c r="AKN38" i="6"/>
  <c r="AKO38" i="6"/>
  <c r="AKP38" i="6"/>
  <c r="AKQ38" i="6"/>
  <c r="AKR38" i="6"/>
  <c r="AKS38" i="6"/>
  <c r="AKT38" i="6"/>
  <c r="AKU38" i="6"/>
  <c r="AKV38" i="6"/>
  <c r="AKW38" i="6"/>
  <c r="AKX38" i="6"/>
  <c r="AKY38" i="6"/>
  <c r="AKZ38" i="6"/>
  <c r="ALA38" i="6"/>
  <c r="ALB38" i="6"/>
  <c r="ALC38" i="6"/>
  <c r="ALD38" i="6"/>
  <c r="ALE38" i="6"/>
  <c r="ALF38" i="6"/>
  <c r="ALG38" i="6"/>
  <c r="ALH38" i="6"/>
  <c r="ALI38" i="6"/>
  <c r="ALJ38" i="6"/>
  <c r="ALK38" i="6"/>
  <c r="ALL38" i="6"/>
  <c r="ALM38" i="6"/>
  <c r="ALN38" i="6"/>
  <c r="ALO38" i="6"/>
  <c r="ALP38" i="6"/>
  <c r="ALQ38" i="6"/>
  <c r="ALR38" i="6"/>
  <c r="ALS38" i="6"/>
  <c r="ALT38" i="6"/>
  <c r="ALU38" i="6"/>
  <c r="ALV38" i="6"/>
  <c r="ALW38" i="6"/>
  <c r="ALX38" i="6"/>
  <c r="ALY38" i="6"/>
  <c r="ALZ38" i="6"/>
  <c r="AMA38" i="6"/>
  <c r="AMB38" i="6"/>
  <c r="AMC38" i="6"/>
  <c r="AMD38" i="6"/>
  <c r="AME38" i="6"/>
  <c r="AMF38" i="6"/>
  <c r="AMG38" i="6"/>
  <c r="AMH38" i="6"/>
  <c r="AMI38" i="6"/>
  <c r="AMJ38" i="6"/>
  <c r="AMK38" i="6"/>
  <c r="AML38" i="6"/>
  <c r="AMM38" i="6"/>
  <c r="AMN38" i="6"/>
  <c r="AMO38" i="6"/>
  <c r="AMP38" i="6"/>
  <c r="AMQ38" i="6"/>
  <c r="AMR38" i="6"/>
  <c r="AMS38" i="6"/>
  <c r="AMT38" i="6"/>
  <c r="AMU38" i="6"/>
  <c r="AMV38" i="6"/>
  <c r="AMW38" i="6"/>
  <c r="AMX38" i="6"/>
  <c r="AMY38" i="6"/>
  <c r="AMZ38" i="6"/>
  <c r="ANA38" i="6"/>
  <c r="ANB38" i="6"/>
  <c r="ANC38" i="6"/>
  <c r="AND38" i="6"/>
  <c r="ANE38" i="6"/>
  <c r="ANF38" i="6"/>
  <c r="ANG38" i="6"/>
  <c r="ANH38" i="6"/>
  <c r="ANI38" i="6"/>
  <c r="ANJ38" i="6"/>
  <c r="ANK38" i="6"/>
  <c r="ANL38" i="6"/>
  <c r="ANM38" i="6"/>
  <c r="ANN38" i="6"/>
  <c r="ANO38" i="6"/>
  <c r="ANP38" i="6"/>
  <c r="ANQ38" i="6"/>
  <c r="ANR38" i="6"/>
  <c r="ANS38" i="6"/>
  <c r="ANT38" i="6"/>
  <c r="ANU38" i="6"/>
  <c r="ANV38" i="6"/>
  <c r="ANW38" i="6"/>
  <c r="ANX38" i="6"/>
  <c r="ANY38" i="6"/>
  <c r="ANZ38" i="6"/>
  <c r="AOA38" i="6"/>
  <c r="AOB38" i="6"/>
  <c r="AOC38" i="6"/>
  <c r="AOD38" i="6"/>
  <c r="AOE38" i="6"/>
  <c r="AOF38" i="6"/>
  <c r="AOG38" i="6"/>
  <c r="AOH38" i="6"/>
  <c r="AOI38" i="6"/>
  <c r="AOJ38" i="6"/>
  <c r="AOK38" i="6"/>
  <c r="AOL38" i="6"/>
  <c r="AOM38" i="6"/>
  <c r="AON38" i="6"/>
  <c r="AOO38" i="6"/>
  <c r="AOP38" i="6"/>
  <c r="AOQ38" i="6"/>
  <c r="AOR38" i="6"/>
  <c r="AOS38" i="6"/>
  <c r="AOT38" i="6"/>
  <c r="AOU38" i="6"/>
  <c r="AOV38" i="6"/>
  <c r="AOW38" i="6"/>
  <c r="AOX38" i="6"/>
  <c r="AOY38" i="6"/>
  <c r="AOZ38" i="6"/>
  <c r="APA38" i="6"/>
  <c r="APB38" i="6"/>
  <c r="APC38" i="6"/>
  <c r="APD38" i="6"/>
  <c r="APE38" i="6"/>
  <c r="APF38" i="6"/>
  <c r="APG38" i="6"/>
  <c r="APH38" i="6"/>
  <c r="API38" i="6"/>
  <c r="APJ38" i="6"/>
  <c r="APK38" i="6"/>
  <c r="APL38" i="6"/>
  <c r="APM38" i="6"/>
  <c r="APN38" i="6"/>
  <c r="APO38" i="6"/>
  <c r="APP38" i="6"/>
  <c r="APQ38" i="6"/>
  <c r="APR38" i="6"/>
  <c r="APS38" i="6"/>
  <c r="APT38" i="6"/>
  <c r="APU38" i="6"/>
  <c r="APV38" i="6"/>
  <c r="APW38" i="6"/>
  <c r="APX38" i="6"/>
  <c r="APY38" i="6"/>
  <c r="APZ38" i="6"/>
  <c r="AQA38" i="6"/>
  <c r="AQB38" i="6"/>
  <c r="AQC38" i="6"/>
  <c r="AQD38" i="6"/>
  <c r="AQE38" i="6"/>
  <c r="AQF38" i="6"/>
  <c r="AQG38" i="6"/>
  <c r="AQH38" i="6"/>
  <c r="AQI38" i="6"/>
  <c r="AQJ38" i="6"/>
  <c r="AQK38" i="6"/>
  <c r="AQL38" i="6"/>
  <c r="AQM38" i="6"/>
  <c r="AQN38" i="6"/>
  <c r="AQO38" i="6"/>
  <c r="AQP38" i="6"/>
  <c r="AQQ38" i="6"/>
  <c r="AQR38" i="6"/>
  <c r="AQS38" i="6"/>
  <c r="AQT38" i="6"/>
  <c r="AQU38" i="6"/>
  <c r="AQV38" i="6"/>
  <c r="AQW38" i="6"/>
  <c r="AQX38" i="6"/>
  <c r="AQY38" i="6"/>
  <c r="AQZ38" i="6"/>
  <c r="ARA38" i="6"/>
  <c r="ARB38" i="6"/>
  <c r="ARC38" i="6"/>
  <c r="ARD38" i="6"/>
  <c r="ARE38" i="6"/>
  <c r="ARF38" i="6"/>
  <c r="ARG38" i="6"/>
  <c r="ARH38" i="6"/>
  <c r="ARI38" i="6"/>
  <c r="ARJ38" i="6"/>
  <c r="ARK38" i="6"/>
  <c r="ARL38" i="6"/>
  <c r="ARM38" i="6"/>
  <c r="ARN38" i="6"/>
  <c r="ARO38" i="6"/>
  <c r="ARP38" i="6"/>
  <c r="ARQ38" i="6"/>
  <c r="ARR38" i="6"/>
  <c r="ARS38" i="6"/>
  <c r="ART38" i="6"/>
  <c r="ARU38" i="6"/>
  <c r="ARV38" i="6"/>
  <c r="ARW38" i="6"/>
  <c r="ARX38" i="6"/>
  <c r="ARY38" i="6"/>
  <c r="ARZ38" i="6"/>
  <c r="ASA38" i="6"/>
  <c r="ASB38" i="6"/>
  <c r="ASC38" i="6"/>
  <c r="ASD38" i="6"/>
  <c r="ASE38" i="6"/>
  <c r="ASF38" i="6"/>
  <c r="ASG38" i="6"/>
  <c r="ASH38" i="6"/>
  <c r="ASI38" i="6"/>
  <c r="ASJ38" i="6"/>
  <c r="ASK38" i="6"/>
  <c r="ASL38" i="6"/>
  <c r="ASM38" i="6"/>
  <c r="ASN38" i="6"/>
  <c r="ASO38" i="6"/>
  <c r="ASP38" i="6"/>
  <c r="ASQ38" i="6"/>
  <c r="ASR38" i="6"/>
  <c r="ASS38" i="6"/>
  <c r="AST38" i="6"/>
  <c r="ASU38" i="6"/>
  <c r="ASV38" i="6"/>
  <c r="ASW38" i="6"/>
  <c r="ASX38" i="6"/>
  <c r="ASY38" i="6"/>
  <c r="ASZ38" i="6"/>
  <c r="ATA38" i="6"/>
  <c r="ATB38" i="6"/>
  <c r="ATC38" i="6"/>
  <c r="ATD38" i="6"/>
  <c r="ATE38" i="6"/>
  <c r="ATF38" i="6"/>
  <c r="ATG38" i="6"/>
  <c r="ATH38" i="6"/>
  <c r="ATI38" i="6"/>
  <c r="ATJ38" i="6"/>
  <c r="ATK38" i="6"/>
  <c r="ATL38" i="6"/>
  <c r="ATM38" i="6"/>
  <c r="ATN38" i="6"/>
  <c r="ATO38" i="6"/>
  <c r="ATP38" i="6"/>
  <c r="ATQ38" i="6"/>
  <c r="ATR38" i="6"/>
  <c r="ATS38" i="6"/>
  <c r="ATT38" i="6"/>
  <c r="ATU38" i="6"/>
  <c r="ATV38" i="6"/>
  <c r="ATW38" i="6"/>
  <c r="ATX38" i="6"/>
  <c r="ATY38" i="6"/>
  <c r="ATZ38" i="6"/>
  <c r="AUA38" i="6"/>
  <c r="AUB38" i="6"/>
  <c r="AUC38" i="6"/>
  <c r="AUD38" i="6"/>
  <c r="AUE38" i="6"/>
  <c r="AUF38" i="6"/>
  <c r="AUG38" i="6"/>
  <c r="AUH38" i="6"/>
  <c r="AUI38" i="6"/>
  <c r="AUJ38" i="6"/>
  <c r="AUK38" i="6"/>
  <c r="AUL38" i="6"/>
  <c r="AUM38" i="6"/>
  <c r="AUN38" i="6"/>
  <c r="AUO38" i="6"/>
  <c r="AUP38" i="6"/>
  <c r="AUQ38" i="6"/>
  <c r="AUR38" i="6"/>
  <c r="AUS38" i="6"/>
  <c r="AUT38" i="6"/>
  <c r="AUU38" i="6"/>
  <c r="AUV38" i="6"/>
  <c r="AUW38" i="6"/>
  <c r="AUX38" i="6"/>
  <c r="AUY38" i="6"/>
  <c r="AUZ38" i="6"/>
  <c r="AVA38" i="6"/>
  <c r="AVB38" i="6"/>
  <c r="AVC38" i="6"/>
  <c r="AVD38" i="6"/>
  <c r="AVE38" i="6"/>
  <c r="AVF38" i="6"/>
  <c r="AVG38" i="6"/>
  <c r="AVH38" i="6"/>
  <c r="AVI38" i="6"/>
  <c r="AVJ38" i="6"/>
  <c r="AVK38" i="6"/>
  <c r="AVL38" i="6"/>
  <c r="AVM38" i="6"/>
  <c r="AVN38" i="6"/>
  <c r="AVO38" i="6"/>
  <c r="AVP38" i="6"/>
  <c r="AVQ38" i="6"/>
  <c r="AVR38" i="6"/>
  <c r="AVS38" i="6"/>
  <c r="AVT38" i="6"/>
  <c r="AVU38" i="6"/>
  <c r="AVV38" i="6"/>
  <c r="AVW38" i="6"/>
  <c r="AVX38" i="6"/>
  <c r="AVY38" i="6"/>
  <c r="AVZ38" i="6"/>
  <c r="AWA38" i="6"/>
  <c r="AWB38" i="6"/>
  <c r="AWC38" i="6"/>
  <c r="AWD38" i="6"/>
  <c r="AWE38" i="6"/>
  <c r="AWF38" i="6"/>
  <c r="AWG38" i="6"/>
  <c r="AWH38" i="6"/>
  <c r="AWI38" i="6"/>
  <c r="AWJ38" i="6"/>
  <c r="AWK38" i="6"/>
  <c r="AWL38" i="6"/>
  <c r="AWM38" i="6"/>
  <c r="AWN38" i="6"/>
  <c r="AWO38" i="6"/>
  <c r="AWP38" i="6"/>
  <c r="AWQ38" i="6"/>
  <c r="AWR38" i="6"/>
  <c r="AWS38" i="6"/>
  <c r="AWT38" i="6"/>
  <c r="AWU38" i="6"/>
  <c r="AWV38" i="6"/>
  <c r="AWW38" i="6"/>
  <c r="AWX38" i="6"/>
  <c r="AWY38" i="6"/>
  <c r="AWZ38" i="6"/>
  <c r="AXA38" i="6"/>
  <c r="AXB38" i="6"/>
  <c r="AXC38" i="6"/>
  <c r="AXD38" i="6"/>
  <c r="AXE38" i="6"/>
  <c r="AXF38" i="6"/>
  <c r="AXG38" i="6"/>
  <c r="AXH38" i="6"/>
  <c r="AXI38" i="6"/>
  <c r="AXJ38" i="6"/>
  <c r="AXK38" i="6"/>
  <c r="AXL38" i="6"/>
  <c r="AXM38" i="6"/>
  <c r="AXN38" i="6"/>
  <c r="AXO38" i="6"/>
  <c r="AXP38" i="6"/>
  <c r="AXQ38" i="6"/>
  <c r="AXR38" i="6"/>
  <c r="AXS38" i="6"/>
  <c r="AXT38" i="6"/>
  <c r="AXU38" i="6"/>
  <c r="AXV38" i="6"/>
  <c r="AXW38" i="6"/>
  <c r="AXX38" i="6"/>
  <c r="AXY38" i="6"/>
  <c r="AXZ38" i="6"/>
  <c r="AYA38" i="6"/>
  <c r="AYB38" i="6"/>
  <c r="AYC38" i="6"/>
  <c r="AYD38" i="6"/>
  <c r="AYE38" i="6"/>
  <c r="AYF38" i="6"/>
  <c r="AYG38" i="6"/>
  <c r="AYH38" i="6"/>
  <c r="AYI38" i="6"/>
  <c r="AYJ38" i="6"/>
  <c r="AYK38" i="6"/>
  <c r="AYL38" i="6"/>
  <c r="AYM38" i="6"/>
  <c r="AYN38" i="6"/>
  <c r="AYO38" i="6"/>
  <c r="AYP38" i="6"/>
  <c r="AYQ38" i="6"/>
  <c r="AYR38" i="6"/>
  <c r="AYS38" i="6"/>
  <c r="AYT38" i="6"/>
  <c r="AYU38" i="6"/>
  <c r="AYV38" i="6"/>
  <c r="AYW38" i="6"/>
  <c r="AYX38" i="6"/>
  <c r="AYY38" i="6"/>
  <c r="AYZ38" i="6"/>
  <c r="AZA38" i="6"/>
  <c r="AZB38" i="6"/>
  <c r="AZC38" i="6"/>
  <c r="AZD38" i="6"/>
  <c r="AZE38" i="6"/>
  <c r="AZF38" i="6"/>
  <c r="AZG38" i="6"/>
  <c r="AZH38" i="6"/>
  <c r="AZI38" i="6"/>
  <c r="AZJ38" i="6"/>
  <c r="AZK38" i="6"/>
  <c r="AZL38" i="6"/>
  <c r="AZM38" i="6"/>
  <c r="AZN38" i="6"/>
  <c r="AZO38" i="6"/>
  <c r="AZP38" i="6"/>
  <c r="AZQ38" i="6"/>
  <c r="AZR38" i="6"/>
  <c r="AZS38" i="6"/>
  <c r="AZT38" i="6"/>
  <c r="AZU38" i="6"/>
  <c r="AZV38" i="6"/>
  <c r="AZW38" i="6"/>
  <c r="AZX38" i="6"/>
  <c r="AZY38" i="6"/>
  <c r="AZZ38" i="6"/>
  <c r="BAA38" i="6"/>
  <c r="BAB38" i="6"/>
  <c r="BAC38" i="6"/>
  <c r="BAD38" i="6"/>
  <c r="BAE38" i="6"/>
  <c r="BAF38" i="6"/>
  <c r="BAG38" i="6"/>
  <c r="BAH38" i="6"/>
  <c r="BAI38" i="6"/>
  <c r="BAJ38" i="6"/>
  <c r="BAK38" i="6"/>
  <c r="BAL38" i="6"/>
  <c r="BAM38" i="6"/>
  <c r="BAN38" i="6"/>
  <c r="BAO38" i="6"/>
  <c r="BAP38" i="6"/>
  <c r="BAQ38" i="6"/>
  <c r="BAR38" i="6"/>
  <c r="BAS38" i="6"/>
  <c r="BAT38" i="6"/>
  <c r="BAU38" i="6"/>
  <c r="BAV38" i="6"/>
  <c r="BAW38" i="6"/>
  <c r="BAX38" i="6"/>
  <c r="BAY38" i="6"/>
  <c r="BAZ38" i="6"/>
  <c r="BBA38" i="6"/>
  <c r="BBB38" i="6"/>
  <c r="BBC38" i="6"/>
  <c r="BBD38" i="6"/>
  <c r="BBE38" i="6"/>
  <c r="BBF38" i="6"/>
  <c r="BBG38" i="6"/>
  <c r="BBH38" i="6"/>
  <c r="BBI38" i="6"/>
  <c r="BBJ38" i="6"/>
  <c r="BBK38" i="6"/>
  <c r="BBL38" i="6"/>
  <c r="BBM38" i="6"/>
  <c r="BBN38" i="6"/>
  <c r="BBO38" i="6"/>
  <c r="BBP38" i="6"/>
  <c r="BBQ38" i="6"/>
  <c r="BBR38" i="6"/>
  <c r="BBS38" i="6"/>
  <c r="BBT38" i="6"/>
  <c r="BBU38" i="6"/>
  <c r="BBV38" i="6"/>
  <c r="BBW38" i="6"/>
  <c r="BBX38" i="6"/>
  <c r="BBY38" i="6"/>
  <c r="BBZ38" i="6"/>
  <c r="BCA38" i="6"/>
  <c r="BCB38" i="6"/>
  <c r="BCC38" i="6"/>
  <c r="BCD38" i="6"/>
  <c r="BCE38" i="6"/>
  <c r="BCF38" i="6"/>
  <c r="BCG38" i="6"/>
  <c r="BCH38" i="6"/>
  <c r="BCI38" i="6"/>
  <c r="BCJ38" i="6"/>
  <c r="BCK38" i="6"/>
  <c r="BCL38" i="6"/>
  <c r="BCM38" i="6"/>
  <c r="BCN38" i="6"/>
  <c r="BCO38" i="6"/>
  <c r="BCP38" i="6"/>
  <c r="BCQ38" i="6"/>
  <c r="BCR38" i="6"/>
  <c r="BCS38" i="6"/>
  <c r="BCT38" i="6"/>
  <c r="BCU38" i="6"/>
  <c r="BCV38" i="6"/>
  <c r="BCW38" i="6"/>
  <c r="BCX38" i="6"/>
  <c r="BCY38" i="6"/>
  <c r="BCZ38" i="6"/>
  <c r="BDA38" i="6"/>
  <c r="BDB38" i="6"/>
  <c r="BDC38" i="6"/>
  <c r="BDD38" i="6"/>
  <c r="BDE38" i="6"/>
  <c r="BDF38" i="6"/>
  <c r="BDG38" i="6"/>
  <c r="BDH38" i="6"/>
  <c r="BDI38" i="6"/>
  <c r="BDJ38" i="6"/>
  <c r="BDK38" i="6"/>
  <c r="BDL38" i="6"/>
  <c r="BDM38" i="6"/>
  <c r="BDN38" i="6"/>
  <c r="BDO38" i="6"/>
  <c r="BDP38" i="6"/>
  <c r="BDQ38" i="6"/>
  <c r="BDR38" i="6"/>
  <c r="BDS38" i="6"/>
  <c r="BDT38" i="6"/>
  <c r="BDU38" i="6"/>
  <c r="BDV38" i="6"/>
  <c r="BDW38" i="6"/>
  <c r="BDX38" i="6"/>
  <c r="BDY38" i="6"/>
  <c r="BDZ38" i="6"/>
  <c r="BEA38" i="6"/>
  <c r="BEB38" i="6"/>
  <c r="BEC38" i="6"/>
  <c r="BED38" i="6"/>
  <c r="BEE38" i="6"/>
  <c r="BEF38" i="6"/>
  <c r="BEG38" i="6"/>
  <c r="BEH38" i="6"/>
  <c r="BEI38" i="6"/>
  <c r="BEJ38" i="6"/>
  <c r="BEK38" i="6"/>
  <c r="BEL38" i="6"/>
  <c r="BEM38" i="6"/>
  <c r="BEN38" i="6"/>
  <c r="BEO38" i="6"/>
  <c r="BEP38" i="6"/>
  <c r="BEQ38" i="6"/>
  <c r="BER38" i="6"/>
  <c r="BES38" i="6"/>
  <c r="BET38" i="6"/>
  <c r="BEU38" i="6"/>
  <c r="BEV38" i="6"/>
  <c r="BEW38" i="6"/>
  <c r="BEX38" i="6"/>
  <c r="BEY38" i="6"/>
  <c r="BEZ38" i="6"/>
  <c r="BFA38" i="6"/>
  <c r="BFB38" i="6"/>
  <c r="BFC38" i="6"/>
  <c r="BFD38" i="6"/>
  <c r="BFE38" i="6"/>
  <c r="BFF38" i="6"/>
  <c r="BFG38" i="6"/>
  <c r="BFH38" i="6"/>
  <c r="BFI38" i="6"/>
  <c r="BFJ38" i="6"/>
  <c r="BFK38" i="6"/>
  <c r="BFL38" i="6"/>
  <c r="BFM38" i="6"/>
  <c r="BFN38" i="6"/>
  <c r="BFO38" i="6"/>
  <c r="BFP38" i="6"/>
  <c r="BFQ38" i="6"/>
  <c r="BFR38" i="6"/>
  <c r="BFS38" i="6"/>
  <c r="BFT38" i="6"/>
  <c r="BFU38" i="6"/>
  <c r="BFV38" i="6"/>
  <c r="BFW38" i="6"/>
  <c r="BFX38" i="6"/>
  <c r="BFY38" i="6"/>
  <c r="BFZ38" i="6"/>
  <c r="BGA38" i="6"/>
  <c r="BGB38" i="6"/>
  <c r="BGC38" i="6"/>
  <c r="BGD38" i="6"/>
  <c r="BGE38" i="6"/>
  <c r="BGF38" i="6"/>
  <c r="BGG38" i="6"/>
  <c r="BGH38" i="6"/>
  <c r="BGI38" i="6"/>
  <c r="BGJ38" i="6"/>
  <c r="BGK38" i="6"/>
  <c r="BGL38" i="6"/>
  <c r="BGM38" i="6"/>
  <c r="BGN38" i="6"/>
  <c r="BGO38" i="6"/>
  <c r="BGP38" i="6"/>
  <c r="BGQ38" i="6"/>
  <c r="BGR38" i="6"/>
  <c r="BGS38" i="6"/>
  <c r="BGT38" i="6"/>
  <c r="BGU38" i="6"/>
  <c r="BGV38" i="6"/>
  <c r="BGW38" i="6"/>
  <c r="BGX38" i="6"/>
  <c r="BGY38" i="6"/>
  <c r="BGZ38" i="6"/>
  <c r="BHA38" i="6"/>
  <c r="BHB38" i="6"/>
  <c r="BHC38" i="6"/>
  <c r="BHD38" i="6"/>
  <c r="BHE38" i="6"/>
  <c r="BHF38" i="6"/>
  <c r="BHG38" i="6"/>
  <c r="BHH38" i="6"/>
  <c r="BHI38" i="6"/>
  <c r="BHJ38" i="6"/>
  <c r="BHK38" i="6"/>
  <c r="BHL38" i="6"/>
  <c r="BHM38" i="6"/>
  <c r="BHN38" i="6"/>
  <c r="BHO38" i="6"/>
  <c r="BHP38" i="6"/>
  <c r="BHQ38" i="6"/>
  <c r="BHR38" i="6"/>
  <c r="BHS38" i="6"/>
  <c r="BHT38" i="6"/>
  <c r="BHU38" i="6"/>
  <c r="BHV38" i="6"/>
  <c r="BHW38" i="6"/>
  <c r="BHX38" i="6"/>
  <c r="BHY38" i="6"/>
  <c r="BHZ38" i="6"/>
  <c r="BIA38" i="6"/>
  <c r="BIB38" i="6"/>
  <c r="BIC38" i="6"/>
  <c r="BID38" i="6"/>
  <c r="BIE38" i="6"/>
  <c r="BIF38" i="6"/>
  <c r="BIG38" i="6"/>
  <c r="BIH38" i="6"/>
  <c r="BII38" i="6"/>
  <c r="BIJ38" i="6"/>
  <c r="BIK38" i="6"/>
  <c r="BIL38" i="6"/>
  <c r="BIM38" i="6"/>
  <c r="BIN38" i="6"/>
  <c r="BIO38" i="6"/>
  <c r="BIP38" i="6"/>
  <c r="BIQ38" i="6"/>
  <c r="BIR38" i="6"/>
  <c r="BIS38" i="6"/>
  <c r="BIT38" i="6"/>
  <c r="BIU38" i="6"/>
  <c r="BIV38" i="6"/>
  <c r="BIW38" i="6"/>
  <c r="BIX38" i="6"/>
  <c r="BIY38" i="6"/>
  <c r="BIZ38" i="6"/>
  <c r="BJA38" i="6"/>
  <c r="BJB38" i="6"/>
  <c r="BJC38" i="6"/>
  <c r="BJD38" i="6"/>
  <c r="BJE38" i="6"/>
  <c r="BJF38" i="6"/>
  <c r="BJG38" i="6"/>
  <c r="BJH38" i="6"/>
  <c r="BJI38" i="6"/>
  <c r="BJJ38" i="6"/>
  <c r="BJK38" i="6"/>
  <c r="BJL38" i="6"/>
  <c r="BJM38" i="6"/>
  <c r="BJN38" i="6"/>
  <c r="BJO38" i="6"/>
  <c r="BJP38" i="6"/>
  <c r="BJQ38" i="6"/>
  <c r="BJR38" i="6"/>
  <c r="BJS38" i="6"/>
  <c r="BJT38" i="6"/>
  <c r="BJU38" i="6"/>
  <c r="BJV38" i="6"/>
  <c r="BJW38" i="6"/>
  <c r="BJX38" i="6"/>
  <c r="BJY38" i="6"/>
  <c r="BJZ38" i="6"/>
  <c r="BKA38" i="6"/>
  <c r="BKB38" i="6"/>
  <c r="BKC38" i="6"/>
  <c r="BKD38" i="6"/>
  <c r="BKE38" i="6"/>
  <c r="BKF38" i="6"/>
  <c r="BKG38" i="6"/>
  <c r="BKH38" i="6"/>
  <c r="BKI38" i="6"/>
  <c r="BKJ38" i="6"/>
  <c r="BKK38" i="6"/>
  <c r="BKL38" i="6"/>
  <c r="BKM38" i="6"/>
  <c r="BKN38" i="6"/>
  <c r="BKO38" i="6"/>
  <c r="BKP38" i="6"/>
  <c r="BKQ38" i="6"/>
  <c r="BKR38" i="6"/>
  <c r="BKS38" i="6"/>
  <c r="BKT38" i="6"/>
  <c r="BKU38" i="6"/>
  <c r="BKV38" i="6"/>
  <c r="BKW38" i="6"/>
  <c r="BKX38" i="6"/>
  <c r="BKY38" i="6"/>
  <c r="BKZ38" i="6"/>
  <c r="BLA38" i="6"/>
  <c r="BLB38" i="6"/>
  <c r="BLC38" i="6"/>
  <c r="BLD38" i="6"/>
  <c r="BLE38" i="6"/>
  <c r="BLF38" i="6"/>
  <c r="BLG38" i="6"/>
  <c r="BLH38" i="6"/>
  <c r="BLI38" i="6"/>
  <c r="BLJ38" i="6"/>
  <c r="BLK38" i="6"/>
  <c r="BLL38" i="6"/>
  <c r="BLM38" i="6"/>
  <c r="BLN38" i="6"/>
  <c r="BLO38" i="6"/>
  <c r="BLP38" i="6"/>
  <c r="BLQ38" i="6"/>
  <c r="BLR38" i="6"/>
  <c r="BLS38" i="6"/>
  <c r="BLT38" i="6"/>
  <c r="BLU38" i="6"/>
  <c r="BLV38" i="6"/>
  <c r="BLW38" i="6"/>
  <c r="BLX38" i="6"/>
  <c r="BLY38" i="6"/>
  <c r="BLZ38" i="6"/>
  <c r="BMA38" i="6"/>
  <c r="BMB38" i="6"/>
  <c r="BMC38" i="6"/>
  <c r="BMD38" i="6"/>
  <c r="BME38" i="6"/>
  <c r="BMF38" i="6"/>
  <c r="BMG38" i="6"/>
  <c r="BMH38" i="6"/>
  <c r="BMI38" i="6"/>
  <c r="BMJ38" i="6"/>
  <c r="BMK38" i="6"/>
  <c r="BML38" i="6"/>
  <c r="BMM38" i="6"/>
  <c r="BMN38" i="6"/>
  <c r="BMO38" i="6"/>
  <c r="BMP38" i="6"/>
  <c r="BMQ38" i="6"/>
  <c r="BMR38" i="6"/>
  <c r="BMS38" i="6"/>
  <c r="BMT38" i="6"/>
  <c r="BMU38" i="6"/>
  <c r="BMV38" i="6"/>
  <c r="BMW38" i="6"/>
  <c r="BMX38" i="6"/>
  <c r="BMY38" i="6"/>
  <c r="BMZ38" i="6"/>
  <c r="BNA38" i="6"/>
  <c r="BNB38" i="6"/>
  <c r="BNC38" i="6"/>
  <c r="BND38" i="6"/>
  <c r="BNE38" i="6"/>
  <c r="BNF38" i="6"/>
  <c r="BNG38" i="6"/>
  <c r="BNH38" i="6"/>
  <c r="BNI38" i="6"/>
  <c r="BNJ38" i="6"/>
  <c r="BNK38" i="6"/>
  <c r="BNL38" i="6"/>
  <c r="BNM38" i="6"/>
  <c r="BNN38" i="6"/>
  <c r="BNO38" i="6"/>
  <c r="BNP38" i="6"/>
  <c r="BNQ38" i="6"/>
  <c r="BNR38" i="6"/>
  <c r="BNS38" i="6"/>
  <c r="BNT38" i="6"/>
  <c r="BNU38" i="6"/>
  <c r="BNV38" i="6"/>
  <c r="BNW38" i="6"/>
  <c r="BNX38" i="6"/>
  <c r="BNY38" i="6"/>
  <c r="BNZ38" i="6"/>
  <c r="BOA38" i="6"/>
  <c r="BOB38" i="6"/>
  <c r="BOC38" i="6"/>
  <c r="BOD38" i="6"/>
  <c r="BOE38" i="6"/>
  <c r="BOF38" i="6"/>
  <c r="BOG38" i="6"/>
  <c r="BOH38" i="6"/>
  <c r="BOI38" i="6"/>
  <c r="BOJ38" i="6"/>
  <c r="BOK38" i="6"/>
  <c r="BOL38" i="6"/>
  <c r="BOM38" i="6"/>
  <c r="BON38" i="6"/>
  <c r="BOO38" i="6"/>
  <c r="BOP38" i="6"/>
  <c r="BOQ38" i="6"/>
  <c r="BOR38" i="6"/>
  <c r="BOS38" i="6"/>
  <c r="BOT38" i="6"/>
  <c r="BOU38" i="6"/>
  <c r="BOV38" i="6"/>
  <c r="BOW38" i="6"/>
  <c r="BOX38" i="6"/>
  <c r="BOY38" i="6"/>
  <c r="BOZ38" i="6"/>
  <c r="BPA38" i="6"/>
  <c r="BPB38" i="6"/>
  <c r="BPC38" i="6"/>
  <c r="BPD38" i="6"/>
  <c r="BPE38" i="6"/>
  <c r="BPF38" i="6"/>
  <c r="BPG38" i="6"/>
  <c r="BPH38" i="6"/>
  <c r="BPI38" i="6"/>
  <c r="BPJ38" i="6"/>
  <c r="BPK38" i="6"/>
  <c r="BPL38" i="6"/>
  <c r="BPM38" i="6"/>
  <c r="BPN38" i="6"/>
  <c r="BPO38" i="6"/>
  <c r="BPP38" i="6"/>
  <c r="BPQ38" i="6"/>
  <c r="BPR38" i="6"/>
  <c r="BPS38" i="6"/>
  <c r="BPT38" i="6"/>
  <c r="BPU38" i="6"/>
  <c r="BPV38" i="6"/>
  <c r="BPW38" i="6"/>
  <c r="BPX38" i="6"/>
  <c r="BPY38" i="6"/>
  <c r="BPZ38" i="6"/>
  <c r="BQA38" i="6"/>
  <c r="BQB38" i="6"/>
  <c r="BQC38" i="6"/>
  <c r="BQD38" i="6"/>
  <c r="BQE38" i="6"/>
  <c r="BQF38" i="6"/>
  <c r="BQG38" i="6"/>
  <c r="BQH38" i="6"/>
  <c r="BQI38" i="6"/>
  <c r="BQJ38" i="6"/>
  <c r="BQK38" i="6"/>
  <c r="BQL38" i="6"/>
  <c r="BQM38" i="6"/>
  <c r="BQN38" i="6"/>
  <c r="BQO38" i="6"/>
  <c r="BQP38" i="6"/>
  <c r="BQQ38" i="6"/>
  <c r="BQR38" i="6"/>
  <c r="BQS38" i="6"/>
  <c r="BQT38" i="6"/>
  <c r="BQU38" i="6"/>
  <c r="BQV38" i="6"/>
  <c r="BQW38" i="6"/>
  <c r="BQX38" i="6"/>
  <c r="BQY38" i="6"/>
  <c r="BQZ38" i="6"/>
  <c r="BRA38" i="6"/>
  <c r="BRB38" i="6"/>
  <c r="BRC38" i="6"/>
  <c r="BRD38" i="6"/>
  <c r="BRE38" i="6"/>
  <c r="BRF38" i="6"/>
  <c r="BRG38" i="6"/>
  <c r="BRH38" i="6"/>
  <c r="BRI38" i="6"/>
  <c r="BRJ38" i="6"/>
  <c r="BRK38" i="6"/>
  <c r="BRL38" i="6"/>
  <c r="BRM38" i="6"/>
  <c r="BRN38" i="6"/>
  <c r="BRO38" i="6"/>
  <c r="BRP38" i="6"/>
  <c r="BRQ38" i="6"/>
  <c r="BRR38" i="6"/>
  <c r="BRS38" i="6"/>
  <c r="BRT38" i="6"/>
  <c r="BRU38" i="6"/>
  <c r="BRV38" i="6"/>
  <c r="BRW38" i="6"/>
  <c r="BRX38" i="6"/>
  <c r="BRY38" i="6"/>
  <c r="BRZ38" i="6"/>
  <c r="BSA38" i="6"/>
  <c r="BSB38" i="6"/>
  <c r="BSC38" i="6"/>
  <c r="BSD38" i="6"/>
  <c r="BSE38" i="6"/>
  <c r="BSF38" i="6"/>
  <c r="BSG38" i="6"/>
  <c r="BSH38" i="6"/>
  <c r="BSI38" i="6"/>
  <c r="BSJ38" i="6"/>
  <c r="BSK38" i="6"/>
  <c r="BSL38" i="6"/>
  <c r="BSM38" i="6"/>
  <c r="BSN38" i="6"/>
  <c r="BSO38" i="6"/>
  <c r="BSP38" i="6"/>
  <c r="BSQ38" i="6"/>
  <c r="BSR38" i="6"/>
  <c r="BSS38" i="6"/>
  <c r="BST38" i="6"/>
  <c r="BSU38" i="6"/>
  <c r="BSV38" i="6"/>
  <c r="BSW38" i="6"/>
  <c r="BSX38" i="6"/>
  <c r="BSY38" i="6"/>
  <c r="BSZ38" i="6"/>
  <c r="BTA38" i="6"/>
  <c r="BTB38" i="6"/>
  <c r="BTC38" i="6"/>
  <c r="BTD38" i="6"/>
  <c r="BTE38" i="6"/>
  <c r="BTF38" i="6"/>
  <c r="BTG38" i="6"/>
  <c r="BTH38" i="6"/>
  <c r="BTI38" i="6"/>
  <c r="BTJ38" i="6"/>
  <c r="BTK38" i="6"/>
  <c r="BTL38" i="6"/>
  <c r="BTM38" i="6"/>
  <c r="BTN38" i="6"/>
  <c r="BTO38" i="6"/>
  <c r="BTP38" i="6"/>
  <c r="BTQ38" i="6"/>
  <c r="BTR38" i="6"/>
  <c r="BTS38" i="6"/>
  <c r="BTT38" i="6"/>
  <c r="BTU38" i="6"/>
  <c r="BTV38" i="6"/>
  <c r="BTW38" i="6"/>
  <c r="BTX38" i="6"/>
  <c r="BTY38" i="6"/>
  <c r="BTZ38" i="6"/>
  <c r="BUA38" i="6"/>
  <c r="BUB38" i="6"/>
  <c r="BUC38" i="6"/>
  <c r="BUD38" i="6"/>
  <c r="BUE38" i="6"/>
  <c r="BUF38" i="6"/>
  <c r="BUG38" i="6"/>
  <c r="BUH38" i="6"/>
  <c r="BUI38" i="6"/>
  <c r="BUJ38" i="6"/>
  <c r="BUK38" i="6"/>
  <c r="BUL38" i="6"/>
  <c r="BUM38" i="6"/>
  <c r="BUN38" i="6"/>
  <c r="BUO38" i="6"/>
  <c r="BUP38" i="6"/>
  <c r="BUQ38" i="6"/>
  <c r="BUR38" i="6"/>
  <c r="BUS38" i="6"/>
  <c r="BUT38" i="6"/>
  <c r="BUU38" i="6"/>
  <c r="BUV38" i="6"/>
  <c r="BUW38" i="6"/>
  <c r="BUX38" i="6"/>
  <c r="BUY38" i="6"/>
  <c r="BUZ38" i="6"/>
  <c r="BVA38" i="6"/>
  <c r="BVB38" i="6"/>
  <c r="BVC38" i="6"/>
  <c r="BVD38" i="6"/>
  <c r="BVE38" i="6"/>
  <c r="BVF38" i="6"/>
  <c r="BVG38" i="6"/>
  <c r="BVH38" i="6"/>
  <c r="BVI38" i="6"/>
  <c r="BVJ38" i="6"/>
  <c r="BVK38" i="6"/>
  <c r="BVL38" i="6"/>
  <c r="BVM38" i="6"/>
  <c r="BVN38" i="6"/>
  <c r="BVO38" i="6"/>
  <c r="BVP38" i="6"/>
  <c r="BVQ38" i="6"/>
  <c r="BVR38" i="6"/>
  <c r="BVS38" i="6"/>
  <c r="BVT38" i="6"/>
  <c r="BVU38" i="6"/>
  <c r="BVV38" i="6"/>
  <c r="BVW38" i="6"/>
  <c r="BVX38" i="6"/>
  <c r="BVY38" i="6"/>
  <c r="BVZ38" i="6"/>
  <c r="BWA38" i="6"/>
  <c r="BWB38" i="6"/>
  <c r="BWC38" i="6"/>
  <c r="BWD38" i="6"/>
  <c r="BWE38" i="6"/>
  <c r="BWF38" i="6"/>
  <c r="BWG38" i="6"/>
  <c r="BWH38" i="6"/>
  <c r="BWI38" i="6"/>
  <c r="BWJ38" i="6"/>
  <c r="BWK38" i="6"/>
  <c r="BWL38" i="6"/>
  <c r="BWM38" i="6"/>
  <c r="BWN38" i="6"/>
  <c r="BWO38" i="6"/>
  <c r="BWP38" i="6"/>
  <c r="BWQ38" i="6"/>
  <c r="BWR38" i="6"/>
  <c r="BWS38" i="6"/>
  <c r="BWT38" i="6"/>
  <c r="BWU38" i="6"/>
  <c r="BWV38" i="6"/>
  <c r="BWW38" i="6"/>
  <c r="BWX38" i="6"/>
  <c r="BWY38" i="6"/>
  <c r="BWZ38" i="6"/>
  <c r="BXA38" i="6"/>
  <c r="BXB38" i="6"/>
  <c r="BXC38" i="6"/>
  <c r="BXD38" i="6"/>
  <c r="BXE38" i="6"/>
  <c r="BXF38" i="6"/>
  <c r="BXG38" i="6"/>
  <c r="BXH38" i="6"/>
  <c r="BXI38" i="6"/>
  <c r="BXJ38" i="6"/>
  <c r="BXK38" i="6"/>
  <c r="BXL38" i="6"/>
  <c r="BXM38" i="6"/>
  <c r="BXN38" i="6"/>
  <c r="BXO38" i="6"/>
  <c r="BXP38" i="6"/>
  <c r="BXQ38" i="6"/>
  <c r="BXR38" i="6"/>
  <c r="BXS38" i="6"/>
  <c r="BXT38" i="6"/>
  <c r="BXU38" i="6"/>
  <c r="BXV38" i="6"/>
  <c r="BXW38" i="6"/>
  <c r="BXX38" i="6"/>
  <c r="BXY38" i="6"/>
  <c r="BXZ38" i="6"/>
  <c r="BYA38" i="6"/>
  <c r="BYB38" i="6"/>
  <c r="BYC38" i="6"/>
  <c r="BYD38" i="6"/>
  <c r="BYE38" i="6"/>
  <c r="BYF38" i="6"/>
  <c r="BYG38" i="6"/>
  <c r="BYH38" i="6"/>
  <c r="BYI38" i="6"/>
  <c r="BYJ38" i="6"/>
  <c r="BYK38" i="6"/>
  <c r="BYL38" i="6"/>
  <c r="BYM38" i="6"/>
  <c r="BYN38" i="6"/>
  <c r="BYO38" i="6"/>
  <c r="BYP38" i="6"/>
  <c r="BYQ38" i="6"/>
  <c r="BYR38" i="6"/>
  <c r="BYS38" i="6"/>
  <c r="BYT38" i="6"/>
  <c r="BYU38" i="6"/>
  <c r="BYV38" i="6"/>
  <c r="BYW38" i="6"/>
  <c r="BYX38" i="6"/>
  <c r="BYY38" i="6"/>
  <c r="BYZ38" i="6"/>
  <c r="BZA38" i="6"/>
  <c r="BZB38" i="6"/>
  <c r="BZC38" i="6"/>
  <c r="BZD38" i="6"/>
  <c r="BZE38" i="6"/>
  <c r="BZF38" i="6"/>
  <c r="BZG38" i="6"/>
  <c r="BZH38" i="6"/>
  <c r="BZI38" i="6"/>
  <c r="BZJ38" i="6"/>
  <c r="BZK38" i="6"/>
  <c r="BZL38" i="6"/>
  <c r="BZM38" i="6"/>
  <c r="BZN38" i="6"/>
  <c r="BZO38" i="6"/>
  <c r="BZP38" i="6"/>
  <c r="BZQ38" i="6"/>
  <c r="BZR38" i="6"/>
  <c r="BZS38" i="6"/>
  <c r="BZT38" i="6"/>
  <c r="BZU38" i="6"/>
  <c r="BZV38" i="6"/>
  <c r="BZW38" i="6"/>
  <c r="BZX38" i="6"/>
  <c r="BZY38" i="6"/>
  <c r="BZZ38" i="6"/>
  <c r="CAA38" i="6"/>
  <c r="CAB38" i="6"/>
  <c r="CAC38" i="6"/>
  <c r="CAD38" i="6"/>
  <c r="CAE38" i="6"/>
  <c r="CAF38" i="6"/>
  <c r="CAG38" i="6"/>
  <c r="CAH38" i="6"/>
  <c r="CAI38" i="6"/>
  <c r="CAJ38" i="6"/>
  <c r="CAK38" i="6"/>
  <c r="CAL38" i="6"/>
  <c r="CAM38" i="6"/>
  <c r="CAN38" i="6"/>
  <c r="CAO38" i="6"/>
  <c r="CAP38" i="6"/>
  <c r="CAQ38" i="6"/>
  <c r="CAR38" i="6"/>
  <c r="CAS38" i="6"/>
  <c r="CAT38" i="6"/>
  <c r="CAU38" i="6"/>
  <c r="CAV38" i="6"/>
  <c r="CAW38" i="6"/>
  <c r="CAX38" i="6"/>
  <c r="CAY38" i="6"/>
  <c r="CAZ38" i="6"/>
  <c r="CBA38" i="6"/>
  <c r="CBB38" i="6"/>
  <c r="CBC38" i="6"/>
  <c r="CBD38" i="6"/>
  <c r="CBE38" i="6"/>
  <c r="CBF38" i="6"/>
  <c r="CBG38" i="6"/>
  <c r="CBH38" i="6"/>
  <c r="CBI38" i="6"/>
  <c r="CBJ38" i="6"/>
  <c r="CBK38" i="6"/>
  <c r="CBL38" i="6"/>
  <c r="CBM38" i="6"/>
  <c r="CBN38" i="6"/>
  <c r="CBO38" i="6"/>
  <c r="CBP38" i="6"/>
  <c r="CBQ38" i="6"/>
  <c r="CBR38" i="6"/>
  <c r="CBS38" i="6"/>
  <c r="CBT38" i="6"/>
  <c r="CBU38" i="6"/>
  <c r="CBV38" i="6"/>
  <c r="CBW38" i="6"/>
  <c r="CBX38" i="6"/>
  <c r="CBY38" i="6"/>
  <c r="CBZ38" i="6"/>
  <c r="CCA38" i="6"/>
  <c r="CCB38" i="6"/>
  <c r="CCC38" i="6"/>
  <c r="CCD38" i="6"/>
  <c r="CCE38" i="6"/>
  <c r="CCF38" i="6"/>
  <c r="CCG38" i="6"/>
  <c r="CCH38" i="6"/>
  <c r="CCI38" i="6"/>
  <c r="CCJ38" i="6"/>
  <c r="CCK38" i="6"/>
  <c r="CCL38" i="6"/>
  <c r="CCM38" i="6"/>
  <c r="CCN38" i="6"/>
  <c r="CCO38" i="6"/>
  <c r="CCP38" i="6"/>
  <c r="CCQ38" i="6"/>
  <c r="CCR38" i="6"/>
  <c r="CCS38" i="6"/>
  <c r="CCT38" i="6"/>
  <c r="CCU38" i="6"/>
  <c r="CCV38" i="6"/>
  <c r="CCW38" i="6"/>
  <c r="CCX38" i="6"/>
  <c r="CCY38" i="6"/>
  <c r="CCZ38" i="6"/>
  <c r="CDA38" i="6"/>
  <c r="CDB38" i="6"/>
  <c r="CDC38" i="6"/>
  <c r="CDD38" i="6"/>
  <c r="CDE38" i="6"/>
  <c r="CDF38" i="6"/>
  <c r="CDG38" i="6"/>
  <c r="CDH38" i="6"/>
  <c r="CDI38" i="6"/>
  <c r="CDJ38" i="6"/>
  <c r="CDK38" i="6"/>
  <c r="CDL38" i="6"/>
  <c r="CDM38" i="6"/>
  <c r="CDN38" i="6"/>
  <c r="CDO38" i="6"/>
  <c r="CDP38" i="6"/>
  <c r="CDQ38" i="6"/>
  <c r="CDR38" i="6"/>
  <c r="CDS38" i="6"/>
  <c r="CDT38" i="6"/>
  <c r="CDU38" i="6"/>
  <c r="CDV38" i="6"/>
  <c r="CDW38" i="6"/>
  <c r="CDX38" i="6"/>
  <c r="CDY38" i="6"/>
  <c r="CDZ38" i="6"/>
  <c r="CEA38" i="6"/>
  <c r="CEB38" i="6"/>
  <c r="CEC38" i="6"/>
  <c r="CED38" i="6"/>
  <c r="CEE38" i="6"/>
  <c r="CEF38" i="6"/>
  <c r="CEG38" i="6"/>
  <c r="CEH38" i="6"/>
  <c r="CEI38" i="6"/>
  <c r="CEJ38" i="6"/>
  <c r="CEK38" i="6"/>
  <c r="CEL38" i="6"/>
  <c r="CEM38" i="6"/>
  <c r="CEN38" i="6"/>
  <c r="CEO38" i="6"/>
  <c r="CEP38" i="6"/>
  <c r="CEQ38" i="6"/>
  <c r="CER38" i="6"/>
  <c r="CES38" i="6"/>
  <c r="CET38" i="6"/>
  <c r="CEU38" i="6"/>
  <c r="CEV38" i="6"/>
  <c r="CEW38" i="6"/>
  <c r="CEX38" i="6"/>
  <c r="CEY38" i="6"/>
  <c r="CEZ38" i="6"/>
  <c r="CFA38" i="6"/>
  <c r="CFB38" i="6"/>
  <c r="CFC38" i="6"/>
  <c r="CFD38" i="6"/>
  <c r="CFE38" i="6"/>
  <c r="CFF38" i="6"/>
  <c r="CFG38" i="6"/>
  <c r="CFH38" i="6"/>
  <c r="CFI38" i="6"/>
  <c r="CFJ38" i="6"/>
  <c r="CFK38" i="6"/>
  <c r="CFL38" i="6"/>
  <c r="CFM38" i="6"/>
  <c r="CFN38" i="6"/>
  <c r="CFO38" i="6"/>
  <c r="CFP38" i="6"/>
  <c r="CFQ38" i="6"/>
  <c r="CFR38" i="6"/>
  <c r="CFS38" i="6"/>
  <c r="CFT38" i="6"/>
  <c r="CFU38" i="6"/>
  <c r="CFV38" i="6"/>
  <c r="CFW38" i="6"/>
  <c r="CFX38" i="6"/>
  <c r="CFY38" i="6"/>
  <c r="CFZ38" i="6"/>
  <c r="CGA38" i="6"/>
  <c r="CGB38" i="6"/>
  <c r="CGC38" i="6"/>
  <c r="CGD38" i="6"/>
  <c r="CGE38" i="6"/>
  <c r="CGF38" i="6"/>
  <c r="CGG38" i="6"/>
  <c r="CGH38" i="6"/>
  <c r="CGI38" i="6"/>
  <c r="CGJ38" i="6"/>
  <c r="CGK38" i="6"/>
  <c r="CGL38" i="6"/>
  <c r="CGM38" i="6"/>
  <c r="CGN38" i="6"/>
  <c r="CGO38" i="6"/>
  <c r="CGP38" i="6"/>
  <c r="CGQ38" i="6"/>
  <c r="CGR38" i="6"/>
  <c r="CGS38" i="6"/>
  <c r="CGT38" i="6"/>
  <c r="CGU38" i="6"/>
  <c r="CGV38" i="6"/>
  <c r="CGW38" i="6"/>
  <c r="CGX38" i="6"/>
  <c r="CGY38" i="6"/>
  <c r="CGZ38" i="6"/>
  <c r="CHA38" i="6"/>
  <c r="CHB38" i="6"/>
  <c r="CHC38" i="6"/>
  <c r="CHD38" i="6"/>
  <c r="CHE38" i="6"/>
  <c r="CHF38" i="6"/>
  <c r="CHG38" i="6"/>
  <c r="CHH38" i="6"/>
  <c r="CHI38" i="6"/>
  <c r="CHJ38" i="6"/>
  <c r="CHK38" i="6"/>
  <c r="CHL38" i="6"/>
  <c r="CHM38" i="6"/>
  <c r="CHN38" i="6"/>
  <c r="CHO38" i="6"/>
  <c r="CHP38" i="6"/>
  <c r="CHQ38" i="6"/>
  <c r="CHR38" i="6"/>
  <c r="CHS38" i="6"/>
  <c r="CHT38" i="6"/>
  <c r="CHU38" i="6"/>
  <c r="CHV38" i="6"/>
  <c r="CHW38" i="6"/>
  <c r="CHX38" i="6"/>
  <c r="CHY38" i="6"/>
  <c r="CHZ38" i="6"/>
  <c r="CIA38" i="6"/>
  <c r="CIB38" i="6"/>
  <c r="CIC38" i="6"/>
  <c r="CID38" i="6"/>
  <c r="CIE38" i="6"/>
  <c r="CIF38" i="6"/>
  <c r="CIG38" i="6"/>
  <c r="CIH38" i="6"/>
  <c r="CII38" i="6"/>
  <c r="CIJ38" i="6"/>
  <c r="CIK38" i="6"/>
  <c r="CIL38" i="6"/>
  <c r="CIM38" i="6"/>
  <c r="CIN38" i="6"/>
  <c r="CIO38" i="6"/>
  <c r="CIP38" i="6"/>
  <c r="CIQ38" i="6"/>
  <c r="CIR38" i="6"/>
  <c r="CIS38" i="6"/>
  <c r="CIT38" i="6"/>
  <c r="CIU38" i="6"/>
  <c r="CIV38" i="6"/>
  <c r="CIW38" i="6"/>
  <c r="CIX38" i="6"/>
  <c r="CIY38" i="6"/>
  <c r="CIZ38" i="6"/>
  <c r="CJA38" i="6"/>
  <c r="CJB38" i="6"/>
  <c r="CJC38" i="6"/>
  <c r="CJD38" i="6"/>
  <c r="CJE38" i="6"/>
  <c r="CJF38" i="6"/>
  <c r="CJG38" i="6"/>
  <c r="CJH38" i="6"/>
  <c r="CJI38" i="6"/>
  <c r="CJJ38" i="6"/>
  <c r="CJK38" i="6"/>
  <c r="CJL38" i="6"/>
  <c r="CJM38" i="6"/>
  <c r="CJN38" i="6"/>
  <c r="CJO38" i="6"/>
  <c r="CJP38" i="6"/>
  <c r="CJQ38" i="6"/>
  <c r="CJR38" i="6"/>
  <c r="CJS38" i="6"/>
  <c r="CJT38" i="6"/>
  <c r="CJU38" i="6"/>
  <c r="CJV38" i="6"/>
  <c r="CJW38" i="6"/>
  <c r="CJX38" i="6"/>
  <c r="CJY38" i="6"/>
  <c r="CJZ38" i="6"/>
  <c r="CKA38" i="6"/>
  <c r="CKB38" i="6"/>
  <c r="CKC38" i="6"/>
  <c r="CKD38" i="6"/>
  <c r="CKE38" i="6"/>
  <c r="CKF38" i="6"/>
  <c r="CKG38" i="6"/>
  <c r="CKH38" i="6"/>
  <c r="CKI38" i="6"/>
  <c r="CKJ38" i="6"/>
  <c r="CKK38" i="6"/>
  <c r="CKL38" i="6"/>
  <c r="CKM38" i="6"/>
  <c r="CKN38" i="6"/>
  <c r="CKO38" i="6"/>
  <c r="CKP38" i="6"/>
  <c r="CKQ38" i="6"/>
  <c r="CKR38" i="6"/>
  <c r="CKS38" i="6"/>
  <c r="CKT38" i="6"/>
  <c r="CKU38" i="6"/>
  <c r="CKV38" i="6"/>
  <c r="CKW38" i="6"/>
  <c r="CKX38" i="6"/>
  <c r="CKY38" i="6"/>
  <c r="CKZ38" i="6"/>
  <c r="CLA38" i="6"/>
  <c r="CLB38" i="6"/>
  <c r="CLC38" i="6"/>
  <c r="CLD38" i="6"/>
  <c r="CLE38" i="6"/>
  <c r="CLF38" i="6"/>
  <c r="CLG38" i="6"/>
  <c r="CLH38" i="6"/>
  <c r="CLI38" i="6"/>
  <c r="CLJ38" i="6"/>
  <c r="CLK38" i="6"/>
  <c r="CLL38" i="6"/>
  <c r="CLM38" i="6"/>
  <c r="CLN38" i="6"/>
  <c r="CLO38" i="6"/>
  <c r="CLP38" i="6"/>
  <c r="CLQ38" i="6"/>
  <c r="CLR38" i="6"/>
  <c r="CLS38" i="6"/>
  <c r="CLT38" i="6"/>
  <c r="CLU38" i="6"/>
  <c r="CLV38" i="6"/>
  <c r="CLW38" i="6"/>
  <c r="CLX38" i="6"/>
  <c r="CLY38" i="6"/>
  <c r="CLZ38" i="6"/>
  <c r="CMA38" i="6"/>
  <c r="CMB38" i="6"/>
  <c r="CMC38" i="6"/>
  <c r="CMD38" i="6"/>
  <c r="CME38" i="6"/>
  <c r="CMF38" i="6"/>
  <c r="CMG38" i="6"/>
  <c r="CMH38" i="6"/>
  <c r="CMI38" i="6"/>
  <c r="CMJ38" i="6"/>
  <c r="CMK38" i="6"/>
  <c r="CML38" i="6"/>
  <c r="CMM38" i="6"/>
  <c r="CMN38" i="6"/>
  <c r="CMO38" i="6"/>
  <c r="CMP38" i="6"/>
  <c r="CMQ38" i="6"/>
  <c r="CMR38" i="6"/>
  <c r="CMS38" i="6"/>
  <c r="CMT38" i="6"/>
  <c r="CMU38" i="6"/>
  <c r="CMV38" i="6"/>
  <c r="CMW38" i="6"/>
  <c r="CMX38" i="6"/>
  <c r="CMY38" i="6"/>
  <c r="CMZ38" i="6"/>
  <c r="CNA38" i="6"/>
  <c r="CNB38" i="6"/>
  <c r="CNC38" i="6"/>
  <c r="CND38" i="6"/>
  <c r="CNE38" i="6"/>
  <c r="CNF38" i="6"/>
  <c r="CNG38" i="6"/>
  <c r="CNH38" i="6"/>
  <c r="CNI38" i="6"/>
  <c r="CNJ38" i="6"/>
  <c r="CNK38" i="6"/>
  <c r="CNL38" i="6"/>
  <c r="CNM38" i="6"/>
  <c r="CNN38" i="6"/>
  <c r="CNO38" i="6"/>
  <c r="CNP38" i="6"/>
  <c r="CNQ38" i="6"/>
  <c r="CNR38" i="6"/>
  <c r="CNS38" i="6"/>
  <c r="CNT38" i="6"/>
  <c r="CNU38" i="6"/>
  <c r="CNV38" i="6"/>
  <c r="CNW38" i="6"/>
  <c r="CNX38" i="6"/>
  <c r="CNY38" i="6"/>
  <c r="CNZ38" i="6"/>
  <c r="COA38" i="6"/>
  <c r="COB38" i="6"/>
  <c r="COC38" i="6"/>
  <c r="COD38" i="6"/>
  <c r="COE38" i="6"/>
  <c r="COF38" i="6"/>
  <c r="COG38" i="6"/>
  <c r="COH38" i="6"/>
  <c r="COI38" i="6"/>
  <c r="COJ38" i="6"/>
  <c r="COK38" i="6"/>
  <c r="COL38" i="6"/>
  <c r="COM38" i="6"/>
  <c r="CON38" i="6"/>
  <c r="COO38" i="6"/>
  <c r="COP38" i="6"/>
  <c r="COQ38" i="6"/>
  <c r="COR38" i="6"/>
  <c r="COS38" i="6"/>
  <c r="COT38" i="6"/>
  <c r="COU38" i="6"/>
  <c r="COV38" i="6"/>
  <c r="COW38" i="6"/>
  <c r="COX38" i="6"/>
  <c r="COY38" i="6"/>
  <c r="COZ38" i="6"/>
  <c r="CPA38" i="6"/>
  <c r="CPB38" i="6"/>
  <c r="CPC38" i="6"/>
  <c r="CPD38" i="6"/>
  <c r="CPE38" i="6"/>
  <c r="CPF38" i="6"/>
  <c r="CPG38" i="6"/>
  <c r="CPH38" i="6"/>
  <c r="CPI38" i="6"/>
  <c r="CPJ38" i="6"/>
  <c r="CPK38" i="6"/>
  <c r="CPL38" i="6"/>
  <c r="CPM38" i="6"/>
  <c r="CPN38" i="6"/>
  <c r="CPO38" i="6"/>
  <c r="CPP38" i="6"/>
  <c r="CPQ38" i="6"/>
  <c r="CPR38" i="6"/>
  <c r="CPS38" i="6"/>
  <c r="CPT38" i="6"/>
  <c r="CPU38" i="6"/>
  <c r="CPV38" i="6"/>
  <c r="CPW38" i="6"/>
  <c r="CPX38" i="6"/>
  <c r="CPY38" i="6"/>
  <c r="CPZ38" i="6"/>
  <c r="CQA38" i="6"/>
  <c r="CQB38" i="6"/>
  <c r="CQC38" i="6"/>
  <c r="CQD38" i="6"/>
  <c r="CQE38" i="6"/>
  <c r="CQF38" i="6"/>
  <c r="CQG38" i="6"/>
  <c r="CQH38" i="6"/>
  <c r="CQI38" i="6"/>
  <c r="CQJ38" i="6"/>
  <c r="CQK38" i="6"/>
  <c r="CQL38" i="6"/>
  <c r="CQM38" i="6"/>
  <c r="CQN38" i="6"/>
  <c r="CQO38" i="6"/>
  <c r="CQP38" i="6"/>
  <c r="CQQ38" i="6"/>
  <c r="CQR38" i="6"/>
  <c r="CQS38" i="6"/>
  <c r="CQT38" i="6"/>
  <c r="CQU38" i="6"/>
  <c r="CQV38" i="6"/>
  <c r="CQW38" i="6"/>
  <c r="CQX38" i="6"/>
  <c r="CQY38" i="6"/>
  <c r="CQZ38" i="6"/>
  <c r="CRA38" i="6"/>
  <c r="CRB38" i="6"/>
  <c r="CRC38" i="6"/>
  <c r="CRD38" i="6"/>
  <c r="CRE38" i="6"/>
  <c r="CRF38" i="6"/>
  <c r="CRG38" i="6"/>
  <c r="CRH38" i="6"/>
  <c r="CRI38" i="6"/>
  <c r="CRJ38" i="6"/>
  <c r="CRK38" i="6"/>
  <c r="CRL38" i="6"/>
  <c r="CRM38" i="6"/>
  <c r="CRN38" i="6"/>
  <c r="CRO38" i="6"/>
  <c r="CRP38" i="6"/>
  <c r="CRQ38" i="6"/>
  <c r="CRR38" i="6"/>
  <c r="CRS38" i="6"/>
  <c r="CRT38" i="6"/>
  <c r="CRU38" i="6"/>
  <c r="CRV38" i="6"/>
  <c r="CRW38" i="6"/>
  <c r="CRX38" i="6"/>
  <c r="CRY38" i="6"/>
  <c r="CRZ38" i="6"/>
  <c r="CSA38" i="6"/>
  <c r="CSB38" i="6"/>
  <c r="CSC38" i="6"/>
  <c r="CSD38" i="6"/>
  <c r="CSE38" i="6"/>
  <c r="CSF38" i="6"/>
  <c r="CSG38" i="6"/>
  <c r="CSH38" i="6"/>
  <c r="CSI38" i="6"/>
  <c r="CSJ38" i="6"/>
  <c r="CSK38" i="6"/>
  <c r="CSL38" i="6"/>
  <c r="CSM38" i="6"/>
  <c r="CSN38" i="6"/>
  <c r="CSO38" i="6"/>
  <c r="CSP38" i="6"/>
  <c r="CSQ38" i="6"/>
  <c r="CSR38" i="6"/>
  <c r="CSS38" i="6"/>
  <c r="CST38" i="6"/>
  <c r="CSU38" i="6"/>
  <c r="CSV38" i="6"/>
  <c r="CSW38" i="6"/>
  <c r="CSX38" i="6"/>
  <c r="CSY38" i="6"/>
  <c r="CSZ38" i="6"/>
  <c r="CTA38" i="6"/>
  <c r="CTB38" i="6"/>
  <c r="CTC38" i="6"/>
  <c r="CTD38" i="6"/>
  <c r="CTE38" i="6"/>
  <c r="CTF38" i="6"/>
  <c r="CTG38" i="6"/>
  <c r="CTH38" i="6"/>
  <c r="CTI38" i="6"/>
  <c r="CTJ38" i="6"/>
  <c r="CTK38" i="6"/>
  <c r="CTL38" i="6"/>
  <c r="CTM38" i="6"/>
  <c r="CTN38" i="6"/>
  <c r="CTO38" i="6"/>
  <c r="CTP38" i="6"/>
  <c r="CTQ38" i="6"/>
  <c r="CTR38" i="6"/>
  <c r="CTS38" i="6"/>
  <c r="CTT38" i="6"/>
  <c r="CTU38" i="6"/>
  <c r="CTV38" i="6"/>
  <c r="CTW38" i="6"/>
  <c r="CTX38" i="6"/>
  <c r="CTY38" i="6"/>
  <c r="CTZ38" i="6"/>
  <c r="CUA38" i="6"/>
  <c r="CUB38" i="6"/>
  <c r="CUC38" i="6"/>
  <c r="CUD38" i="6"/>
  <c r="CUE38" i="6"/>
  <c r="CUF38" i="6"/>
  <c r="CUG38" i="6"/>
  <c r="CUH38" i="6"/>
  <c r="CUI38" i="6"/>
  <c r="CUJ38" i="6"/>
  <c r="CUK38" i="6"/>
  <c r="CUL38" i="6"/>
  <c r="CUM38" i="6"/>
  <c r="CUN38" i="6"/>
  <c r="CUO38" i="6"/>
  <c r="CUP38" i="6"/>
  <c r="CUQ38" i="6"/>
  <c r="CUR38" i="6"/>
  <c r="CUS38" i="6"/>
  <c r="CUT38" i="6"/>
  <c r="CUU38" i="6"/>
  <c r="CUV38" i="6"/>
  <c r="CUW38" i="6"/>
  <c r="CUX38" i="6"/>
  <c r="CUY38" i="6"/>
  <c r="CUZ38" i="6"/>
  <c r="CVA38" i="6"/>
  <c r="CVB38" i="6"/>
  <c r="CVC38" i="6"/>
  <c r="CVD38" i="6"/>
  <c r="CVE38" i="6"/>
  <c r="CVF38" i="6"/>
  <c r="CVG38" i="6"/>
  <c r="CVH38" i="6"/>
  <c r="CVI38" i="6"/>
  <c r="CVJ38" i="6"/>
  <c r="CVK38" i="6"/>
  <c r="CVL38" i="6"/>
  <c r="CVM38" i="6"/>
  <c r="CVN38" i="6"/>
  <c r="CVO38" i="6"/>
  <c r="CVP38" i="6"/>
  <c r="CVQ38" i="6"/>
  <c r="CVR38" i="6"/>
  <c r="CVS38" i="6"/>
  <c r="CVT38" i="6"/>
  <c r="CVU38" i="6"/>
  <c r="CVV38" i="6"/>
  <c r="CVW38" i="6"/>
  <c r="CVX38" i="6"/>
  <c r="CVY38" i="6"/>
  <c r="CVZ38" i="6"/>
  <c r="CWA38" i="6"/>
  <c r="CWB38" i="6"/>
  <c r="CWC38" i="6"/>
  <c r="CWD38" i="6"/>
  <c r="CWE38" i="6"/>
  <c r="CWF38" i="6"/>
  <c r="CWG38" i="6"/>
  <c r="CWH38" i="6"/>
  <c r="CWI38" i="6"/>
  <c r="CWJ38" i="6"/>
  <c r="CWK38" i="6"/>
  <c r="CWL38" i="6"/>
  <c r="CWM38" i="6"/>
  <c r="CWN38" i="6"/>
  <c r="CWO38" i="6"/>
  <c r="CWP38" i="6"/>
  <c r="CWQ38" i="6"/>
  <c r="CWR38" i="6"/>
  <c r="CWS38" i="6"/>
  <c r="CWT38" i="6"/>
  <c r="CWU38" i="6"/>
  <c r="CWV38" i="6"/>
  <c r="CWW38" i="6"/>
  <c r="CWX38" i="6"/>
  <c r="CWY38" i="6"/>
  <c r="CWZ38" i="6"/>
  <c r="CXA38" i="6"/>
  <c r="CXB38" i="6"/>
  <c r="CXC38" i="6"/>
  <c r="CXD38" i="6"/>
  <c r="CXE38" i="6"/>
  <c r="CXF38" i="6"/>
  <c r="CXG38" i="6"/>
  <c r="CXH38" i="6"/>
  <c r="CXI38" i="6"/>
  <c r="CXJ38" i="6"/>
  <c r="CXK38" i="6"/>
  <c r="CXL38" i="6"/>
  <c r="CXM38" i="6"/>
  <c r="CXN38" i="6"/>
  <c r="CXO38" i="6"/>
  <c r="CXP38" i="6"/>
  <c r="CXQ38" i="6"/>
  <c r="CXR38" i="6"/>
  <c r="CXS38" i="6"/>
  <c r="CXT38" i="6"/>
  <c r="CXU38" i="6"/>
  <c r="CXV38" i="6"/>
  <c r="CXW38" i="6"/>
  <c r="CXX38" i="6"/>
  <c r="CXY38" i="6"/>
  <c r="CXZ38" i="6"/>
  <c r="CYA38" i="6"/>
  <c r="CYB38" i="6"/>
  <c r="CYC38" i="6"/>
  <c r="CYD38" i="6"/>
  <c r="CYE38" i="6"/>
  <c r="CYF38" i="6"/>
  <c r="CYG38" i="6"/>
  <c r="CYH38" i="6"/>
  <c r="CYI38" i="6"/>
  <c r="CYJ38" i="6"/>
  <c r="CYK38" i="6"/>
  <c r="CYL38" i="6"/>
  <c r="CYM38" i="6"/>
  <c r="CYN38" i="6"/>
  <c r="CYO38" i="6"/>
  <c r="CYP38" i="6"/>
  <c r="CYQ38" i="6"/>
  <c r="CYR38" i="6"/>
  <c r="CYS38" i="6"/>
  <c r="CYT38" i="6"/>
  <c r="CYU38" i="6"/>
  <c r="CYV38" i="6"/>
  <c r="CYW38" i="6"/>
  <c r="CYX38" i="6"/>
  <c r="CYY38" i="6"/>
  <c r="CYZ38" i="6"/>
  <c r="CZA38" i="6"/>
  <c r="CZB38" i="6"/>
  <c r="CZC38" i="6"/>
  <c r="CZD38" i="6"/>
  <c r="CZE38" i="6"/>
  <c r="CZF38" i="6"/>
  <c r="CZG38" i="6"/>
  <c r="CZH38" i="6"/>
  <c r="CZI38" i="6"/>
  <c r="CZJ38" i="6"/>
  <c r="CZK38" i="6"/>
  <c r="CZL38" i="6"/>
  <c r="CZM38" i="6"/>
  <c r="CZN38" i="6"/>
  <c r="CZO38" i="6"/>
  <c r="CZP38" i="6"/>
  <c r="CZQ38" i="6"/>
  <c r="CZR38" i="6"/>
  <c r="CZS38" i="6"/>
  <c r="CZT38" i="6"/>
  <c r="CZU38" i="6"/>
  <c r="CZV38" i="6"/>
  <c r="CZW38" i="6"/>
  <c r="CZX38" i="6"/>
  <c r="CZY38" i="6"/>
  <c r="CZZ38" i="6"/>
  <c r="DAA38" i="6"/>
  <c r="DAB38" i="6"/>
  <c r="DAC38" i="6"/>
  <c r="DAD38" i="6"/>
  <c r="DAE38" i="6"/>
  <c r="DAF38" i="6"/>
  <c r="DAG38" i="6"/>
  <c r="DAH38" i="6"/>
  <c r="DAI38" i="6"/>
  <c r="DAJ38" i="6"/>
  <c r="DAK38" i="6"/>
  <c r="DAL38" i="6"/>
  <c r="DAM38" i="6"/>
  <c r="DAN38" i="6"/>
  <c r="DAO38" i="6"/>
  <c r="DAP38" i="6"/>
  <c r="DAQ38" i="6"/>
  <c r="DAR38" i="6"/>
  <c r="DAS38" i="6"/>
  <c r="DAT38" i="6"/>
  <c r="DAU38" i="6"/>
  <c r="DAV38" i="6"/>
  <c r="DAW38" i="6"/>
  <c r="DAX38" i="6"/>
  <c r="DAY38" i="6"/>
  <c r="DAZ38" i="6"/>
  <c r="DBA38" i="6"/>
  <c r="DBB38" i="6"/>
  <c r="DBC38" i="6"/>
  <c r="DBD38" i="6"/>
  <c r="DBE38" i="6"/>
  <c r="DBF38" i="6"/>
  <c r="DBG38" i="6"/>
  <c r="DBH38" i="6"/>
  <c r="DBI38" i="6"/>
  <c r="DBJ38" i="6"/>
  <c r="DBK38" i="6"/>
  <c r="DBL38" i="6"/>
  <c r="DBM38" i="6"/>
  <c r="DBN38" i="6"/>
  <c r="DBO38" i="6"/>
  <c r="DBP38" i="6"/>
  <c r="DBQ38" i="6"/>
  <c r="DBR38" i="6"/>
  <c r="DBS38" i="6"/>
  <c r="DBT38" i="6"/>
  <c r="DBU38" i="6"/>
  <c r="DBV38" i="6"/>
  <c r="DBW38" i="6"/>
  <c r="DBX38" i="6"/>
  <c r="DBY38" i="6"/>
  <c r="DBZ38" i="6"/>
  <c r="DCA38" i="6"/>
  <c r="DCB38" i="6"/>
  <c r="DCC38" i="6"/>
  <c r="DCD38" i="6"/>
  <c r="DCE38" i="6"/>
  <c r="DCF38" i="6"/>
  <c r="DCG38" i="6"/>
  <c r="DCH38" i="6"/>
  <c r="DCI38" i="6"/>
  <c r="DCJ38" i="6"/>
  <c r="DCK38" i="6"/>
  <c r="DCL38" i="6"/>
  <c r="DCM38" i="6"/>
  <c r="DCN38" i="6"/>
  <c r="DCO38" i="6"/>
  <c r="DCP38" i="6"/>
  <c r="DCQ38" i="6"/>
  <c r="DCR38" i="6"/>
  <c r="DCS38" i="6"/>
  <c r="DCT38" i="6"/>
  <c r="DCU38" i="6"/>
  <c r="DCV38" i="6"/>
  <c r="DCW38" i="6"/>
  <c r="DCX38" i="6"/>
  <c r="DCY38" i="6"/>
  <c r="DCZ38" i="6"/>
  <c r="DDA38" i="6"/>
  <c r="DDB38" i="6"/>
  <c r="DDC38" i="6"/>
  <c r="DDD38" i="6"/>
  <c r="DDE38" i="6"/>
  <c r="DDF38" i="6"/>
  <c r="DDG38" i="6"/>
  <c r="DDH38" i="6"/>
  <c r="DDI38" i="6"/>
  <c r="DDJ38" i="6"/>
  <c r="DDK38" i="6"/>
  <c r="DDL38" i="6"/>
  <c r="DDM38" i="6"/>
  <c r="DDN38" i="6"/>
  <c r="DDO38" i="6"/>
  <c r="DDP38" i="6"/>
  <c r="DDQ38" i="6"/>
  <c r="DDR38" i="6"/>
  <c r="DDS38" i="6"/>
  <c r="DDT38" i="6"/>
  <c r="DDU38" i="6"/>
  <c r="DDV38" i="6"/>
  <c r="DDW38" i="6"/>
  <c r="DDX38" i="6"/>
  <c r="DDY38" i="6"/>
  <c r="DDZ38" i="6"/>
  <c r="DEA38" i="6"/>
  <c r="DEB38" i="6"/>
  <c r="DEC38" i="6"/>
  <c r="DED38" i="6"/>
  <c r="DEE38" i="6"/>
  <c r="DEF38" i="6"/>
  <c r="DEG38" i="6"/>
  <c r="DEH38" i="6"/>
  <c r="DEI38" i="6"/>
  <c r="DEJ38" i="6"/>
  <c r="DEK38" i="6"/>
  <c r="DEL38" i="6"/>
  <c r="DEM38" i="6"/>
  <c r="DEN38" i="6"/>
  <c r="DEO38" i="6"/>
  <c r="DEP38" i="6"/>
  <c r="DEQ38" i="6"/>
  <c r="DER38" i="6"/>
  <c r="DES38" i="6"/>
  <c r="DET38" i="6"/>
  <c r="DEU38" i="6"/>
  <c r="DEV38" i="6"/>
  <c r="DEW38" i="6"/>
  <c r="DEX38" i="6"/>
  <c r="DEY38" i="6"/>
  <c r="DEZ38" i="6"/>
  <c r="DFA38" i="6"/>
  <c r="DFB38" i="6"/>
  <c r="DFC38" i="6"/>
  <c r="DFD38" i="6"/>
  <c r="DFE38" i="6"/>
  <c r="DFF38" i="6"/>
  <c r="DFG38" i="6"/>
  <c r="DFH38" i="6"/>
  <c r="DFI38" i="6"/>
  <c r="DFJ38" i="6"/>
  <c r="DFK38" i="6"/>
  <c r="DFL38" i="6"/>
  <c r="DFM38" i="6"/>
  <c r="DFN38" i="6"/>
  <c r="DFO38" i="6"/>
  <c r="DFP38" i="6"/>
  <c r="DFQ38" i="6"/>
  <c r="DFR38" i="6"/>
  <c r="DFS38" i="6"/>
  <c r="DFT38" i="6"/>
  <c r="DFU38" i="6"/>
  <c r="DFV38" i="6"/>
  <c r="DFW38" i="6"/>
  <c r="DFX38" i="6"/>
  <c r="DFY38" i="6"/>
  <c r="DFZ38" i="6"/>
  <c r="DGA38" i="6"/>
  <c r="DGB38" i="6"/>
  <c r="DGC38" i="6"/>
  <c r="DGD38" i="6"/>
  <c r="DGE38" i="6"/>
  <c r="DGF38" i="6"/>
  <c r="DGG38" i="6"/>
  <c r="DGH38" i="6"/>
  <c r="DGI38" i="6"/>
  <c r="DGJ38" i="6"/>
  <c r="DGK38" i="6"/>
  <c r="DGL38" i="6"/>
  <c r="DGM38" i="6"/>
  <c r="DGN38" i="6"/>
  <c r="DGO38" i="6"/>
  <c r="DGP38" i="6"/>
  <c r="DGQ38" i="6"/>
  <c r="DGR38" i="6"/>
  <c r="DGS38" i="6"/>
  <c r="DGT38" i="6"/>
  <c r="DGU38" i="6"/>
  <c r="DGV38" i="6"/>
  <c r="DGW38" i="6"/>
  <c r="DGX38" i="6"/>
  <c r="DGY38" i="6"/>
  <c r="DGZ38" i="6"/>
  <c r="DHA38" i="6"/>
  <c r="DHB38" i="6"/>
  <c r="DHC38" i="6"/>
  <c r="DHD38" i="6"/>
  <c r="DHE38" i="6"/>
  <c r="DHF38" i="6"/>
  <c r="DHG38" i="6"/>
  <c r="DHH38" i="6"/>
  <c r="DHI38" i="6"/>
  <c r="DHJ38" i="6"/>
  <c r="DHK38" i="6"/>
  <c r="DHL38" i="6"/>
  <c r="DHM38" i="6"/>
  <c r="DHN38" i="6"/>
  <c r="DHO38" i="6"/>
  <c r="DHP38" i="6"/>
  <c r="DHQ38" i="6"/>
  <c r="DHR38" i="6"/>
  <c r="DHS38" i="6"/>
  <c r="DHT38" i="6"/>
  <c r="DHU38" i="6"/>
  <c r="DHV38" i="6"/>
  <c r="DHW38" i="6"/>
  <c r="DHX38" i="6"/>
  <c r="DHY38" i="6"/>
  <c r="DHZ38" i="6"/>
  <c r="DIA38" i="6"/>
  <c r="DIB38" i="6"/>
  <c r="DIC38" i="6"/>
  <c r="DID38" i="6"/>
  <c r="DIE38" i="6"/>
  <c r="DIF38" i="6"/>
  <c r="DIG38" i="6"/>
  <c r="DIH38" i="6"/>
  <c r="DII38" i="6"/>
  <c r="DIJ38" i="6"/>
  <c r="DIK38" i="6"/>
  <c r="DIL38" i="6"/>
  <c r="DIM38" i="6"/>
  <c r="DIN38" i="6"/>
  <c r="DIO38" i="6"/>
  <c r="DIP38" i="6"/>
  <c r="DIQ38" i="6"/>
  <c r="DIR38" i="6"/>
  <c r="DIS38" i="6"/>
  <c r="DIT38" i="6"/>
  <c r="DIU38" i="6"/>
  <c r="DIV38" i="6"/>
  <c r="DIW38" i="6"/>
  <c r="DIX38" i="6"/>
  <c r="DIY38" i="6"/>
  <c r="DIZ38" i="6"/>
  <c r="DJA38" i="6"/>
  <c r="DJB38" i="6"/>
  <c r="DJC38" i="6"/>
  <c r="DJD38" i="6"/>
  <c r="DJE38" i="6"/>
  <c r="DJF38" i="6"/>
  <c r="DJG38" i="6"/>
  <c r="DJH38" i="6"/>
  <c r="DJI38" i="6"/>
  <c r="DJJ38" i="6"/>
  <c r="DJK38" i="6"/>
  <c r="DJL38" i="6"/>
  <c r="DJM38" i="6"/>
  <c r="DJN38" i="6"/>
  <c r="DJO38" i="6"/>
  <c r="DJP38" i="6"/>
  <c r="DJQ38" i="6"/>
  <c r="DJR38" i="6"/>
  <c r="DJS38" i="6"/>
  <c r="DJT38" i="6"/>
  <c r="DJU38" i="6"/>
  <c r="DJV38" i="6"/>
  <c r="DJW38" i="6"/>
  <c r="DJX38" i="6"/>
  <c r="DJY38" i="6"/>
  <c r="DJZ38" i="6"/>
  <c r="DKA38" i="6"/>
  <c r="DKB38" i="6"/>
  <c r="DKC38" i="6"/>
  <c r="DKD38" i="6"/>
  <c r="DKE38" i="6"/>
  <c r="DKF38" i="6"/>
  <c r="DKG38" i="6"/>
  <c r="DKH38" i="6"/>
  <c r="DKI38" i="6"/>
  <c r="DKJ38" i="6"/>
  <c r="DKK38" i="6"/>
  <c r="DKL38" i="6"/>
  <c r="DKM38" i="6"/>
  <c r="DKN38" i="6"/>
  <c r="DKO38" i="6"/>
  <c r="DKP38" i="6"/>
  <c r="DKQ38" i="6"/>
  <c r="DKR38" i="6"/>
  <c r="DKS38" i="6"/>
  <c r="DKT38" i="6"/>
  <c r="DKU38" i="6"/>
  <c r="DKV38" i="6"/>
  <c r="DKW38" i="6"/>
  <c r="DKX38" i="6"/>
  <c r="DKY38" i="6"/>
  <c r="DKZ38" i="6"/>
  <c r="DLA38" i="6"/>
  <c r="DLB38" i="6"/>
  <c r="DLC38" i="6"/>
  <c r="DLD38" i="6"/>
  <c r="DLE38" i="6"/>
  <c r="DLF38" i="6"/>
  <c r="DLG38" i="6"/>
  <c r="DLH38" i="6"/>
  <c r="DLI38" i="6"/>
  <c r="DLJ38" i="6"/>
  <c r="DLK38" i="6"/>
  <c r="DLL38" i="6"/>
  <c r="DLM38" i="6"/>
  <c r="DLN38" i="6"/>
  <c r="DLO38" i="6"/>
  <c r="DLP38" i="6"/>
  <c r="DLQ38" i="6"/>
  <c r="DLR38" i="6"/>
  <c r="DLS38" i="6"/>
  <c r="DLT38" i="6"/>
  <c r="DLU38" i="6"/>
  <c r="DLV38" i="6"/>
  <c r="DLW38" i="6"/>
  <c r="DLX38" i="6"/>
  <c r="DLY38" i="6"/>
  <c r="DLZ38" i="6"/>
  <c r="DMA38" i="6"/>
  <c r="DMB38" i="6"/>
  <c r="DMC38" i="6"/>
  <c r="DMD38" i="6"/>
  <c r="DME38" i="6"/>
  <c r="DMF38" i="6"/>
  <c r="DMG38" i="6"/>
  <c r="DMH38" i="6"/>
  <c r="DMI38" i="6"/>
  <c r="DMJ38" i="6"/>
  <c r="DMK38" i="6"/>
  <c r="DML38" i="6"/>
  <c r="DMM38" i="6"/>
  <c r="DMN38" i="6"/>
  <c r="DMO38" i="6"/>
  <c r="DMP38" i="6"/>
  <c r="DMQ38" i="6"/>
  <c r="DMR38" i="6"/>
  <c r="DMS38" i="6"/>
  <c r="DMT38" i="6"/>
  <c r="DMU38" i="6"/>
  <c r="DMV38" i="6"/>
  <c r="DMW38" i="6"/>
  <c r="DMX38" i="6"/>
  <c r="DMY38" i="6"/>
  <c r="DMZ38" i="6"/>
  <c r="DNA38" i="6"/>
  <c r="DNB38" i="6"/>
  <c r="DNC38" i="6"/>
  <c r="DND38" i="6"/>
  <c r="DNE38" i="6"/>
  <c r="DNF38" i="6"/>
  <c r="DNG38" i="6"/>
  <c r="DNH38" i="6"/>
  <c r="DNI38" i="6"/>
  <c r="DNJ38" i="6"/>
  <c r="DNK38" i="6"/>
  <c r="DNL38" i="6"/>
  <c r="DNM38" i="6"/>
  <c r="DNN38" i="6"/>
  <c r="DNO38" i="6"/>
  <c r="DNP38" i="6"/>
  <c r="DNQ38" i="6"/>
  <c r="DNR38" i="6"/>
  <c r="DNS38" i="6"/>
  <c r="DNT38" i="6"/>
  <c r="DNU38" i="6"/>
  <c r="DNV38" i="6"/>
  <c r="DNW38" i="6"/>
  <c r="DNX38" i="6"/>
  <c r="DNY38" i="6"/>
  <c r="DNZ38" i="6"/>
  <c r="DOA38" i="6"/>
  <c r="DOB38" i="6"/>
  <c r="DOC38" i="6"/>
  <c r="DOD38" i="6"/>
  <c r="DOE38" i="6"/>
  <c r="DOF38" i="6"/>
  <c r="DOG38" i="6"/>
  <c r="DOH38" i="6"/>
  <c r="DOI38" i="6"/>
  <c r="DOJ38" i="6"/>
  <c r="DOK38" i="6"/>
  <c r="DOL38" i="6"/>
  <c r="DOM38" i="6"/>
  <c r="DON38" i="6"/>
  <c r="DOO38" i="6"/>
  <c r="DOP38" i="6"/>
  <c r="DOQ38" i="6"/>
  <c r="DOR38" i="6"/>
  <c r="DOS38" i="6"/>
  <c r="DOT38" i="6"/>
  <c r="DOU38" i="6"/>
  <c r="DOV38" i="6"/>
  <c r="DOW38" i="6"/>
  <c r="DOX38" i="6"/>
  <c r="DOY38" i="6"/>
  <c r="DOZ38" i="6"/>
  <c r="DPA38" i="6"/>
  <c r="DPB38" i="6"/>
  <c r="DPC38" i="6"/>
  <c r="DPD38" i="6"/>
  <c r="DPE38" i="6"/>
  <c r="DPF38" i="6"/>
  <c r="DPG38" i="6"/>
  <c r="DPH38" i="6"/>
  <c r="DPI38" i="6"/>
  <c r="DPJ38" i="6"/>
  <c r="DPK38" i="6"/>
  <c r="DPL38" i="6"/>
  <c r="DPM38" i="6"/>
  <c r="DPN38" i="6"/>
  <c r="DPO38" i="6"/>
  <c r="DPP38" i="6"/>
  <c r="DPQ38" i="6"/>
  <c r="DPR38" i="6"/>
  <c r="DPS38" i="6"/>
  <c r="DPT38" i="6"/>
  <c r="DPU38" i="6"/>
  <c r="DPV38" i="6"/>
  <c r="DPW38" i="6"/>
  <c r="DPX38" i="6"/>
  <c r="DPY38" i="6"/>
  <c r="DPZ38" i="6"/>
  <c r="DQA38" i="6"/>
  <c r="DQB38" i="6"/>
  <c r="DQC38" i="6"/>
  <c r="DQD38" i="6"/>
  <c r="DQE38" i="6"/>
  <c r="DQF38" i="6"/>
  <c r="DQG38" i="6"/>
  <c r="DQH38" i="6"/>
  <c r="DQI38" i="6"/>
  <c r="DQJ38" i="6"/>
  <c r="DQK38" i="6"/>
  <c r="DQL38" i="6"/>
  <c r="DQM38" i="6"/>
  <c r="DQN38" i="6"/>
  <c r="DQO38" i="6"/>
  <c r="DQP38" i="6"/>
  <c r="DQQ38" i="6"/>
  <c r="DQR38" i="6"/>
  <c r="DQS38" i="6"/>
  <c r="DQT38" i="6"/>
  <c r="DQU38" i="6"/>
  <c r="DQV38" i="6"/>
  <c r="DQW38" i="6"/>
  <c r="DQX38" i="6"/>
  <c r="DQY38" i="6"/>
  <c r="DQZ38" i="6"/>
  <c r="DRA38" i="6"/>
  <c r="DRB38" i="6"/>
  <c r="DRC38" i="6"/>
  <c r="DRD38" i="6"/>
  <c r="DRE38" i="6"/>
  <c r="DRF38" i="6"/>
  <c r="DRG38" i="6"/>
  <c r="DRH38" i="6"/>
  <c r="DRI38" i="6"/>
  <c r="DRJ38" i="6"/>
  <c r="DRK38" i="6"/>
  <c r="DRL38" i="6"/>
  <c r="DRM38" i="6"/>
  <c r="DRN38" i="6"/>
  <c r="DRO38" i="6"/>
  <c r="DRP38" i="6"/>
  <c r="DRQ38" i="6"/>
  <c r="DRR38" i="6"/>
  <c r="DRS38" i="6"/>
  <c r="DRT38" i="6"/>
  <c r="DRU38" i="6"/>
  <c r="DRV38" i="6"/>
  <c r="DRW38" i="6"/>
  <c r="DRX38" i="6"/>
  <c r="DRY38" i="6"/>
  <c r="DRZ38" i="6"/>
  <c r="DSA38" i="6"/>
  <c r="DSB38" i="6"/>
  <c r="DSC38" i="6"/>
  <c r="DSD38" i="6"/>
  <c r="DSE38" i="6"/>
  <c r="DSF38" i="6"/>
  <c r="DSG38" i="6"/>
  <c r="DSH38" i="6"/>
  <c r="DSI38" i="6"/>
  <c r="DSJ38" i="6"/>
  <c r="DSK38" i="6"/>
  <c r="DSL38" i="6"/>
  <c r="DSM38" i="6"/>
  <c r="DSN38" i="6"/>
  <c r="DSO38" i="6"/>
  <c r="DSP38" i="6"/>
  <c r="DSQ38" i="6"/>
  <c r="DSR38" i="6"/>
  <c r="DSS38" i="6"/>
  <c r="DST38" i="6"/>
  <c r="DSU38" i="6"/>
  <c r="DSV38" i="6"/>
  <c r="DSW38" i="6"/>
  <c r="DSX38" i="6"/>
  <c r="DSY38" i="6"/>
  <c r="DSZ38" i="6"/>
  <c r="DTA38" i="6"/>
  <c r="DTB38" i="6"/>
  <c r="DTC38" i="6"/>
  <c r="DTD38" i="6"/>
  <c r="DTE38" i="6"/>
  <c r="DTF38" i="6"/>
  <c r="DTG38" i="6"/>
  <c r="DTH38" i="6"/>
  <c r="DTI38" i="6"/>
  <c r="DTJ38" i="6"/>
  <c r="DTK38" i="6"/>
  <c r="DTL38" i="6"/>
  <c r="DTM38" i="6"/>
  <c r="DTN38" i="6"/>
  <c r="DTO38" i="6"/>
  <c r="DTP38" i="6"/>
  <c r="DTQ38" i="6"/>
  <c r="DTR38" i="6"/>
  <c r="DTS38" i="6"/>
  <c r="DTT38" i="6"/>
  <c r="DTU38" i="6"/>
  <c r="DTV38" i="6"/>
  <c r="DTW38" i="6"/>
  <c r="DTX38" i="6"/>
  <c r="DTY38" i="6"/>
  <c r="DTZ38" i="6"/>
  <c r="DUA38" i="6"/>
  <c r="DUB38" i="6"/>
  <c r="DUC38" i="6"/>
  <c r="DUD38" i="6"/>
  <c r="DUE38" i="6"/>
  <c r="DUF38" i="6"/>
  <c r="DUG38" i="6"/>
  <c r="DUH38" i="6"/>
  <c r="DUI38" i="6"/>
  <c r="DUJ38" i="6"/>
  <c r="DUK38" i="6"/>
  <c r="DUL38" i="6"/>
  <c r="DUM38" i="6"/>
  <c r="DUN38" i="6"/>
  <c r="DUO38" i="6"/>
  <c r="DUP38" i="6"/>
  <c r="DUQ38" i="6"/>
  <c r="DUR38" i="6"/>
  <c r="DUS38" i="6"/>
  <c r="DUT38" i="6"/>
  <c r="DUU38" i="6"/>
  <c r="DUV38" i="6"/>
  <c r="DUW38" i="6"/>
  <c r="DUX38" i="6"/>
  <c r="DUY38" i="6"/>
  <c r="DUZ38" i="6"/>
  <c r="DVA38" i="6"/>
  <c r="DVB38" i="6"/>
  <c r="DVC38" i="6"/>
  <c r="DVD38" i="6"/>
  <c r="DVE38" i="6"/>
  <c r="DVF38" i="6"/>
  <c r="DVG38" i="6"/>
  <c r="DVH38" i="6"/>
  <c r="DVI38" i="6"/>
  <c r="DVJ38" i="6"/>
  <c r="DVK38" i="6"/>
  <c r="DVL38" i="6"/>
  <c r="DVM38" i="6"/>
  <c r="DVN38" i="6"/>
  <c r="DVO38" i="6"/>
  <c r="DVP38" i="6"/>
  <c r="DVQ38" i="6"/>
  <c r="DVR38" i="6"/>
  <c r="DVS38" i="6"/>
  <c r="DVT38" i="6"/>
  <c r="DVU38" i="6"/>
  <c r="DVV38" i="6"/>
  <c r="DVW38" i="6"/>
  <c r="DVX38" i="6"/>
  <c r="DVY38" i="6"/>
  <c r="DVZ38" i="6"/>
  <c r="DWA38" i="6"/>
  <c r="DWB38" i="6"/>
  <c r="DWC38" i="6"/>
  <c r="DWD38" i="6"/>
  <c r="DWE38" i="6"/>
  <c r="DWF38" i="6"/>
  <c r="DWG38" i="6"/>
  <c r="DWH38" i="6"/>
  <c r="DWI38" i="6"/>
  <c r="DWJ38" i="6"/>
  <c r="DWK38" i="6"/>
  <c r="DWL38" i="6"/>
  <c r="DWM38" i="6"/>
  <c r="DWN38" i="6"/>
  <c r="DWO38" i="6"/>
  <c r="DWP38" i="6"/>
  <c r="DWQ38" i="6"/>
  <c r="DWR38" i="6"/>
  <c r="DWS38" i="6"/>
  <c r="DWT38" i="6"/>
  <c r="DWU38" i="6"/>
  <c r="DWV38" i="6"/>
  <c r="DWW38" i="6"/>
  <c r="DWX38" i="6"/>
  <c r="DWY38" i="6"/>
  <c r="DWZ38" i="6"/>
  <c r="DXA38" i="6"/>
  <c r="DXB38" i="6"/>
  <c r="DXC38" i="6"/>
  <c r="DXD38" i="6"/>
  <c r="DXE38" i="6"/>
  <c r="DXF38" i="6"/>
  <c r="DXG38" i="6"/>
  <c r="DXH38" i="6"/>
  <c r="DXI38" i="6"/>
  <c r="DXJ38" i="6"/>
  <c r="DXK38" i="6"/>
  <c r="DXL38" i="6"/>
  <c r="DXM38" i="6"/>
  <c r="DXN38" i="6"/>
  <c r="DXO38" i="6"/>
  <c r="DXP38" i="6"/>
  <c r="DXQ38" i="6"/>
  <c r="DXR38" i="6"/>
  <c r="DXS38" i="6"/>
  <c r="DXT38" i="6"/>
  <c r="DXU38" i="6"/>
  <c r="DXV38" i="6"/>
  <c r="DXW38" i="6"/>
  <c r="DXX38" i="6"/>
  <c r="DXY38" i="6"/>
  <c r="DXZ38" i="6"/>
  <c r="DYA38" i="6"/>
  <c r="DYB38" i="6"/>
  <c r="DYC38" i="6"/>
  <c r="DYD38" i="6"/>
  <c r="DYE38" i="6"/>
  <c r="DYF38" i="6"/>
  <c r="DYG38" i="6"/>
  <c r="DYH38" i="6"/>
  <c r="DYI38" i="6"/>
  <c r="DYJ38" i="6"/>
  <c r="DYK38" i="6"/>
  <c r="DYL38" i="6"/>
  <c r="DYM38" i="6"/>
  <c r="DYN38" i="6"/>
  <c r="DYO38" i="6"/>
  <c r="DYP38" i="6"/>
  <c r="DYQ38" i="6"/>
  <c r="DYR38" i="6"/>
  <c r="DYS38" i="6"/>
  <c r="DYT38" i="6"/>
  <c r="DYU38" i="6"/>
  <c r="DYV38" i="6"/>
  <c r="DYW38" i="6"/>
  <c r="DYX38" i="6"/>
  <c r="DYY38" i="6"/>
  <c r="DYZ38" i="6"/>
  <c r="DZA38" i="6"/>
  <c r="DZB38" i="6"/>
  <c r="DZC38" i="6"/>
  <c r="DZD38" i="6"/>
  <c r="DZE38" i="6"/>
  <c r="DZF38" i="6"/>
  <c r="DZG38" i="6"/>
  <c r="DZH38" i="6"/>
  <c r="DZI38" i="6"/>
  <c r="DZJ38" i="6"/>
  <c r="DZK38" i="6"/>
  <c r="DZL38" i="6"/>
  <c r="DZM38" i="6"/>
  <c r="DZN38" i="6"/>
  <c r="DZO38" i="6"/>
  <c r="DZP38" i="6"/>
  <c r="DZQ38" i="6"/>
  <c r="DZR38" i="6"/>
  <c r="DZS38" i="6"/>
  <c r="DZT38" i="6"/>
  <c r="DZU38" i="6"/>
  <c r="DZV38" i="6"/>
  <c r="DZW38" i="6"/>
  <c r="DZX38" i="6"/>
  <c r="DZY38" i="6"/>
  <c r="DZZ38" i="6"/>
  <c r="EAA38" i="6"/>
  <c r="EAB38" i="6"/>
  <c r="EAC38" i="6"/>
  <c r="EAD38" i="6"/>
  <c r="EAE38" i="6"/>
  <c r="EAF38" i="6"/>
  <c r="EAG38" i="6"/>
  <c r="EAH38" i="6"/>
  <c r="EAI38" i="6"/>
  <c r="EAJ38" i="6"/>
  <c r="EAK38" i="6"/>
  <c r="EAL38" i="6"/>
  <c r="EAM38" i="6"/>
  <c r="EAN38" i="6"/>
  <c r="EAO38" i="6"/>
  <c r="EAP38" i="6"/>
  <c r="EAQ38" i="6"/>
  <c r="EAR38" i="6"/>
  <c r="EAS38" i="6"/>
  <c r="EAT38" i="6"/>
  <c r="EAU38" i="6"/>
  <c r="EAV38" i="6"/>
  <c r="EAW38" i="6"/>
  <c r="EAX38" i="6"/>
  <c r="EAY38" i="6"/>
  <c r="EAZ38" i="6"/>
  <c r="EBA38" i="6"/>
  <c r="EBB38" i="6"/>
  <c r="EBC38" i="6"/>
  <c r="EBD38" i="6"/>
  <c r="EBE38" i="6"/>
  <c r="EBF38" i="6"/>
  <c r="EBG38" i="6"/>
  <c r="EBH38" i="6"/>
  <c r="EBI38" i="6"/>
  <c r="EBJ38" i="6"/>
  <c r="EBK38" i="6"/>
  <c r="EBL38" i="6"/>
  <c r="EBM38" i="6"/>
  <c r="EBN38" i="6"/>
  <c r="EBO38" i="6"/>
  <c r="EBP38" i="6"/>
  <c r="EBQ38" i="6"/>
  <c r="EBR38" i="6"/>
  <c r="EBS38" i="6"/>
  <c r="EBT38" i="6"/>
  <c r="EBU38" i="6"/>
  <c r="EBV38" i="6"/>
  <c r="EBW38" i="6"/>
  <c r="EBX38" i="6"/>
  <c r="EBY38" i="6"/>
  <c r="EBZ38" i="6"/>
  <c r="ECA38" i="6"/>
  <c r="ECB38" i="6"/>
  <c r="ECC38" i="6"/>
  <c r="ECD38" i="6"/>
  <c r="ECE38" i="6"/>
  <c r="ECF38" i="6"/>
  <c r="ECG38" i="6"/>
  <c r="ECH38" i="6"/>
  <c r="ECI38" i="6"/>
  <c r="ECJ38" i="6"/>
  <c r="ECK38" i="6"/>
  <c r="ECL38" i="6"/>
  <c r="ECM38" i="6"/>
  <c r="ECN38" i="6"/>
  <c r="ECO38" i="6"/>
  <c r="ECP38" i="6"/>
  <c r="ECQ38" i="6"/>
  <c r="ECR38" i="6"/>
  <c r="ECS38" i="6"/>
  <c r="ECT38" i="6"/>
  <c r="ECU38" i="6"/>
  <c r="ECV38" i="6"/>
  <c r="ECW38" i="6"/>
  <c r="ECX38" i="6"/>
  <c r="ECY38" i="6"/>
  <c r="ECZ38" i="6"/>
  <c r="EDA38" i="6"/>
  <c r="EDB38" i="6"/>
  <c r="EDC38" i="6"/>
  <c r="EDD38" i="6"/>
  <c r="EDE38" i="6"/>
  <c r="EDF38" i="6"/>
  <c r="EDG38" i="6"/>
  <c r="EDH38" i="6"/>
  <c r="EDI38" i="6"/>
  <c r="EDJ38" i="6"/>
  <c r="EDK38" i="6"/>
  <c r="EDL38" i="6"/>
  <c r="EDM38" i="6"/>
  <c r="EDN38" i="6"/>
  <c r="EDO38" i="6"/>
  <c r="EDP38" i="6"/>
  <c r="EDQ38" i="6"/>
  <c r="EDR38" i="6"/>
  <c r="EDS38" i="6"/>
  <c r="EDT38" i="6"/>
  <c r="EDU38" i="6"/>
  <c r="EDV38" i="6"/>
  <c r="EDW38" i="6"/>
  <c r="EDX38" i="6"/>
  <c r="EDY38" i="6"/>
  <c r="EDZ38" i="6"/>
  <c r="EEA38" i="6"/>
  <c r="EEB38" i="6"/>
  <c r="EEC38" i="6"/>
  <c r="EED38" i="6"/>
  <c r="EEE38" i="6"/>
  <c r="EEF38" i="6"/>
  <c r="EEG38" i="6"/>
  <c r="EEH38" i="6"/>
  <c r="EEI38" i="6"/>
  <c r="EEJ38" i="6"/>
  <c r="EEK38" i="6"/>
  <c r="EEL38" i="6"/>
  <c r="EEM38" i="6"/>
  <c r="EEN38" i="6"/>
  <c r="EEO38" i="6"/>
  <c r="EEP38" i="6"/>
  <c r="EEQ38" i="6"/>
  <c r="EER38" i="6"/>
  <c r="EES38" i="6"/>
  <c r="EET38" i="6"/>
  <c r="EEU38" i="6"/>
  <c r="EEV38" i="6"/>
  <c r="EEW38" i="6"/>
  <c r="EEX38" i="6"/>
  <c r="EEY38" i="6"/>
  <c r="EEZ38" i="6"/>
  <c r="EFA38" i="6"/>
  <c r="EFB38" i="6"/>
  <c r="EFC38" i="6"/>
  <c r="EFD38" i="6"/>
  <c r="EFE38" i="6"/>
  <c r="EFF38" i="6"/>
  <c r="EFG38" i="6"/>
  <c r="EFH38" i="6"/>
  <c r="EFI38" i="6"/>
  <c r="EFJ38" i="6"/>
  <c r="EFK38" i="6"/>
  <c r="EFL38" i="6"/>
  <c r="EFM38" i="6"/>
  <c r="EFN38" i="6"/>
  <c r="EFO38" i="6"/>
  <c r="EFP38" i="6"/>
  <c r="EFQ38" i="6"/>
  <c r="EFR38" i="6"/>
  <c r="EFS38" i="6"/>
  <c r="EFT38" i="6"/>
  <c r="EFU38" i="6"/>
  <c r="EFV38" i="6"/>
  <c r="EFW38" i="6"/>
  <c r="EFX38" i="6"/>
  <c r="EFY38" i="6"/>
  <c r="EFZ38" i="6"/>
  <c r="EGA38" i="6"/>
  <c r="EGB38" i="6"/>
  <c r="EGC38" i="6"/>
  <c r="EGD38" i="6"/>
  <c r="EGE38" i="6"/>
  <c r="EGF38" i="6"/>
  <c r="EGG38" i="6"/>
  <c r="EGH38" i="6"/>
  <c r="EGI38" i="6"/>
  <c r="EGJ38" i="6"/>
  <c r="EGK38" i="6"/>
  <c r="EGL38" i="6"/>
  <c r="EGM38" i="6"/>
  <c r="EGN38" i="6"/>
  <c r="EGO38" i="6"/>
  <c r="EGP38" i="6"/>
  <c r="EGQ38" i="6"/>
  <c r="EGR38" i="6"/>
  <c r="EGS38" i="6"/>
  <c r="EGT38" i="6"/>
  <c r="EGU38" i="6"/>
  <c r="EGV38" i="6"/>
  <c r="EGW38" i="6"/>
  <c r="EGX38" i="6"/>
  <c r="EGY38" i="6"/>
  <c r="EGZ38" i="6"/>
  <c r="EHA38" i="6"/>
  <c r="EHB38" i="6"/>
  <c r="EHC38" i="6"/>
  <c r="EHD38" i="6"/>
  <c r="EHE38" i="6"/>
  <c r="EHF38" i="6"/>
  <c r="EHG38" i="6"/>
  <c r="EHH38" i="6"/>
  <c r="EHI38" i="6"/>
  <c r="EHJ38" i="6"/>
  <c r="EHK38" i="6"/>
  <c r="EHL38" i="6"/>
  <c r="EHM38" i="6"/>
  <c r="EHN38" i="6"/>
  <c r="EHO38" i="6"/>
  <c r="EHP38" i="6"/>
  <c r="EHQ38" i="6"/>
  <c r="EHR38" i="6"/>
  <c r="EHS38" i="6"/>
  <c r="EHT38" i="6"/>
  <c r="EHU38" i="6"/>
  <c r="EHV38" i="6"/>
  <c r="EHW38" i="6"/>
  <c r="EHX38" i="6"/>
  <c r="EHY38" i="6"/>
  <c r="EHZ38" i="6"/>
  <c r="EIA38" i="6"/>
  <c r="EIB38" i="6"/>
  <c r="EIC38" i="6"/>
  <c r="EID38" i="6"/>
  <c r="EIE38" i="6"/>
  <c r="EIF38" i="6"/>
  <c r="EIG38" i="6"/>
  <c r="EIH38" i="6"/>
  <c r="EII38" i="6"/>
  <c r="EIJ38" i="6"/>
  <c r="EIK38" i="6"/>
  <c r="EIL38" i="6"/>
  <c r="EIM38" i="6"/>
  <c r="EIN38" i="6"/>
  <c r="EIO38" i="6"/>
  <c r="EIP38" i="6"/>
  <c r="EIQ38" i="6"/>
  <c r="EIR38" i="6"/>
  <c r="EIS38" i="6"/>
  <c r="EIT38" i="6"/>
  <c r="EIU38" i="6"/>
  <c r="EIV38" i="6"/>
  <c r="EIW38" i="6"/>
  <c r="EIX38" i="6"/>
  <c r="EIY38" i="6"/>
  <c r="EIZ38" i="6"/>
  <c r="EJA38" i="6"/>
  <c r="EJB38" i="6"/>
  <c r="EJC38" i="6"/>
  <c r="EJD38" i="6"/>
  <c r="EJE38" i="6"/>
  <c r="EJF38" i="6"/>
  <c r="EJG38" i="6"/>
  <c r="EJH38" i="6"/>
  <c r="EJI38" i="6"/>
  <c r="EJJ38" i="6"/>
  <c r="EJK38" i="6"/>
  <c r="EJL38" i="6"/>
  <c r="EJM38" i="6"/>
  <c r="EJN38" i="6"/>
  <c r="EJO38" i="6"/>
  <c r="EJP38" i="6"/>
  <c r="EJQ38" i="6"/>
  <c r="EJR38" i="6"/>
  <c r="EJS38" i="6"/>
  <c r="EJT38" i="6"/>
  <c r="EJU38" i="6"/>
  <c r="EJV38" i="6"/>
  <c r="EJW38" i="6"/>
  <c r="EJX38" i="6"/>
  <c r="EJY38" i="6"/>
  <c r="EJZ38" i="6"/>
  <c r="EKA38" i="6"/>
  <c r="EKB38" i="6"/>
  <c r="EKC38" i="6"/>
  <c r="EKD38" i="6"/>
  <c r="EKE38" i="6"/>
  <c r="EKF38" i="6"/>
  <c r="EKG38" i="6"/>
  <c r="EKH38" i="6"/>
  <c r="EKI38" i="6"/>
  <c r="EKJ38" i="6"/>
  <c r="EKK38" i="6"/>
  <c r="EKL38" i="6"/>
  <c r="EKM38" i="6"/>
  <c r="EKN38" i="6"/>
  <c r="EKO38" i="6"/>
  <c r="EKP38" i="6"/>
  <c r="EKQ38" i="6"/>
  <c r="EKR38" i="6"/>
  <c r="EKS38" i="6"/>
  <c r="EKT38" i="6"/>
  <c r="EKU38" i="6"/>
  <c r="EKV38" i="6"/>
  <c r="EKW38" i="6"/>
  <c r="EKX38" i="6"/>
  <c r="EKY38" i="6"/>
  <c r="EKZ38" i="6"/>
  <c r="ELA38" i="6"/>
  <c r="ELB38" i="6"/>
  <c r="ELC38" i="6"/>
  <c r="ELD38" i="6"/>
  <c r="ELE38" i="6"/>
  <c r="ELF38" i="6"/>
  <c r="ELG38" i="6"/>
  <c r="ELH38" i="6"/>
  <c r="ELI38" i="6"/>
  <c r="ELJ38" i="6"/>
  <c r="ELK38" i="6"/>
  <c r="ELL38" i="6"/>
  <c r="ELM38" i="6"/>
  <c r="ELN38" i="6"/>
  <c r="ELO38" i="6"/>
  <c r="ELP38" i="6"/>
  <c r="ELQ38" i="6"/>
  <c r="ELR38" i="6"/>
  <c r="ELS38" i="6"/>
  <c r="ELT38" i="6"/>
  <c r="ELU38" i="6"/>
  <c r="ELV38" i="6"/>
  <c r="ELW38" i="6"/>
  <c r="ELX38" i="6"/>
  <c r="ELY38" i="6"/>
  <c r="ELZ38" i="6"/>
  <c r="EMA38" i="6"/>
  <c r="EMB38" i="6"/>
  <c r="EMC38" i="6"/>
  <c r="EMD38" i="6"/>
  <c r="EME38" i="6"/>
  <c r="EMF38" i="6"/>
  <c r="EMG38" i="6"/>
  <c r="EMH38" i="6"/>
  <c r="EMI38" i="6"/>
  <c r="EMJ38" i="6"/>
  <c r="EMK38" i="6"/>
  <c r="EML38" i="6"/>
  <c r="EMM38" i="6"/>
  <c r="EMN38" i="6"/>
  <c r="EMO38" i="6"/>
  <c r="EMP38" i="6"/>
  <c r="EMQ38" i="6"/>
  <c r="EMR38" i="6"/>
  <c r="EMS38" i="6"/>
  <c r="EMT38" i="6"/>
  <c r="EMU38" i="6"/>
  <c r="EMV38" i="6"/>
  <c r="EMW38" i="6"/>
  <c r="EMX38" i="6"/>
  <c r="EMY38" i="6"/>
  <c r="EMZ38" i="6"/>
  <c r="ENA38" i="6"/>
  <c r="ENB38" i="6"/>
  <c r="ENC38" i="6"/>
  <c r="END38" i="6"/>
  <c r="ENE38" i="6"/>
  <c r="ENF38" i="6"/>
  <c r="ENG38" i="6"/>
  <c r="ENH38" i="6"/>
  <c r="ENI38" i="6"/>
  <c r="ENJ38" i="6"/>
  <c r="ENK38" i="6"/>
  <c r="ENL38" i="6"/>
  <c r="ENM38" i="6"/>
  <c r="ENN38" i="6"/>
  <c r="ENO38" i="6"/>
  <c r="ENP38" i="6"/>
  <c r="ENQ38" i="6"/>
  <c r="ENR38" i="6"/>
  <c r="ENS38" i="6"/>
  <c r="ENT38" i="6"/>
  <c r="ENU38" i="6"/>
  <c r="ENV38" i="6"/>
  <c r="ENW38" i="6"/>
  <c r="ENX38" i="6"/>
  <c r="ENY38" i="6"/>
  <c r="ENZ38" i="6"/>
  <c r="EOA38" i="6"/>
  <c r="EOB38" i="6"/>
  <c r="EOC38" i="6"/>
  <c r="EOD38" i="6"/>
  <c r="EOE38" i="6"/>
  <c r="EOF38" i="6"/>
  <c r="EOG38" i="6"/>
  <c r="EOH38" i="6"/>
  <c r="EOI38" i="6"/>
  <c r="EOJ38" i="6"/>
  <c r="EOK38" i="6"/>
  <c r="EOL38" i="6"/>
  <c r="EOM38" i="6"/>
  <c r="EON38" i="6"/>
  <c r="EOO38" i="6"/>
  <c r="EOP38" i="6"/>
  <c r="EOQ38" i="6"/>
  <c r="EOR38" i="6"/>
  <c r="EOS38" i="6"/>
  <c r="EOT38" i="6"/>
  <c r="EOU38" i="6"/>
  <c r="EOV38" i="6"/>
  <c r="EOW38" i="6"/>
  <c r="EOX38" i="6"/>
  <c r="EOY38" i="6"/>
  <c r="EOZ38" i="6"/>
  <c r="EPA38" i="6"/>
  <c r="EPB38" i="6"/>
  <c r="EPC38" i="6"/>
  <c r="EPD38" i="6"/>
  <c r="EPE38" i="6"/>
  <c r="EPF38" i="6"/>
  <c r="EPG38" i="6"/>
  <c r="EPH38" i="6"/>
  <c r="EPI38" i="6"/>
  <c r="EPJ38" i="6"/>
  <c r="EPK38" i="6"/>
  <c r="EPL38" i="6"/>
  <c r="EPM38" i="6"/>
  <c r="EPN38" i="6"/>
  <c r="EPO38" i="6"/>
  <c r="EPP38" i="6"/>
  <c r="EPQ38" i="6"/>
  <c r="EPR38" i="6"/>
  <c r="EPS38" i="6"/>
  <c r="EPT38" i="6"/>
  <c r="EPU38" i="6"/>
  <c r="EPV38" i="6"/>
  <c r="EPW38" i="6"/>
  <c r="EPX38" i="6"/>
  <c r="EPY38" i="6"/>
  <c r="EPZ38" i="6"/>
  <c r="EQA38" i="6"/>
  <c r="EQB38" i="6"/>
  <c r="EQC38" i="6"/>
  <c r="EQD38" i="6"/>
  <c r="EQE38" i="6"/>
  <c r="EQF38" i="6"/>
  <c r="EQG38" i="6"/>
  <c r="EQH38" i="6"/>
  <c r="EQI38" i="6"/>
  <c r="EQJ38" i="6"/>
  <c r="EQK38" i="6"/>
  <c r="EQL38" i="6"/>
  <c r="EQM38" i="6"/>
  <c r="EQN38" i="6"/>
  <c r="EQO38" i="6"/>
  <c r="EQP38" i="6"/>
  <c r="EQQ38" i="6"/>
  <c r="EQR38" i="6"/>
  <c r="EQS38" i="6"/>
  <c r="EQT38" i="6"/>
  <c r="EQU38" i="6"/>
  <c r="EQV38" i="6"/>
  <c r="EQW38" i="6"/>
  <c r="EQX38" i="6"/>
  <c r="EQY38" i="6"/>
  <c r="EQZ38" i="6"/>
  <c r="ERA38" i="6"/>
  <c r="ERB38" i="6"/>
  <c r="ERC38" i="6"/>
  <c r="ERD38" i="6"/>
  <c r="ERE38" i="6"/>
  <c r="ERF38" i="6"/>
  <c r="ERG38" i="6"/>
  <c r="ERH38" i="6"/>
  <c r="ERI38" i="6"/>
  <c r="ERJ38" i="6"/>
  <c r="ERK38" i="6"/>
  <c r="ERL38" i="6"/>
  <c r="ERM38" i="6"/>
  <c r="ERN38" i="6"/>
  <c r="ERO38" i="6"/>
  <c r="ERP38" i="6"/>
  <c r="ERQ38" i="6"/>
  <c r="ERR38" i="6"/>
  <c r="ERS38" i="6"/>
  <c r="ERT38" i="6"/>
  <c r="ERU38" i="6"/>
  <c r="ERV38" i="6"/>
  <c r="ERW38" i="6"/>
  <c r="ERX38" i="6"/>
  <c r="ERY38" i="6"/>
  <c r="ERZ38" i="6"/>
  <c r="ESA38" i="6"/>
  <c r="ESB38" i="6"/>
  <c r="ESC38" i="6"/>
  <c r="ESD38" i="6"/>
  <c r="ESE38" i="6"/>
  <c r="ESF38" i="6"/>
  <c r="ESG38" i="6"/>
  <c r="ESH38" i="6"/>
  <c r="ESI38" i="6"/>
  <c r="ESJ38" i="6"/>
  <c r="ESK38" i="6"/>
  <c r="ESL38" i="6"/>
  <c r="ESM38" i="6"/>
  <c r="ESN38" i="6"/>
  <c r="ESO38" i="6"/>
  <c r="ESP38" i="6"/>
  <c r="ESQ38" i="6"/>
  <c r="ESR38" i="6"/>
  <c r="ESS38" i="6"/>
  <c r="EST38" i="6"/>
  <c r="ESU38" i="6"/>
  <c r="ESV38" i="6"/>
  <c r="ESW38" i="6"/>
  <c r="ESX38" i="6"/>
  <c r="ESY38" i="6"/>
  <c r="ESZ38" i="6"/>
  <c r="ETA38" i="6"/>
  <c r="ETB38" i="6"/>
  <c r="ETC38" i="6"/>
  <c r="ETD38" i="6"/>
  <c r="ETE38" i="6"/>
  <c r="ETF38" i="6"/>
  <c r="ETG38" i="6"/>
  <c r="ETH38" i="6"/>
  <c r="ETI38" i="6"/>
  <c r="ETJ38" i="6"/>
  <c r="ETK38" i="6"/>
  <c r="ETL38" i="6"/>
  <c r="ETM38" i="6"/>
  <c r="ETN38" i="6"/>
  <c r="ETO38" i="6"/>
  <c r="ETP38" i="6"/>
  <c r="ETQ38" i="6"/>
  <c r="ETR38" i="6"/>
  <c r="ETS38" i="6"/>
  <c r="ETT38" i="6"/>
  <c r="ETU38" i="6"/>
  <c r="ETV38" i="6"/>
  <c r="ETW38" i="6"/>
  <c r="ETX38" i="6"/>
  <c r="ETY38" i="6"/>
  <c r="ETZ38" i="6"/>
  <c r="EUA38" i="6"/>
  <c r="EUB38" i="6"/>
  <c r="EUC38" i="6"/>
  <c r="EUD38" i="6"/>
  <c r="EUE38" i="6"/>
  <c r="EUF38" i="6"/>
  <c r="EUG38" i="6"/>
  <c r="EUH38" i="6"/>
  <c r="EUI38" i="6"/>
  <c r="EUJ38" i="6"/>
  <c r="EUK38" i="6"/>
  <c r="EUL38" i="6"/>
  <c r="EUM38" i="6"/>
  <c r="EUN38" i="6"/>
  <c r="EUO38" i="6"/>
  <c r="EUP38" i="6"/>
  <c r="EUQ38" i="6"/>
  <c r="EUR38" i="6"/>
  <c r="EUS38" i="6"/>
  <c r="EUT38" i="6"/>
  <c r="EUU38" i="6"/>
  <c r="EUV38" i="6"/>
  <c r="EUW38" i="6"/>
  <c r="EUX38" i="6"/>
  <c r="EUY38" i="6"/>
  <c r="EUZ38" i="6"/>
  <c r="EVA38" i="6"/>
  <c r="EVB38" i="6"/>
  <c r="EVC38" i="6"/>
  <c r="EVD38" i="6"/>
  <c r="EVE38" i="6"/>
  <c r="EVF38" i="6"/>
  <c r="EVG38" i="6"/>
  <c r="EVH38" i="6"/>
  <c r="EVI38" i="6"/>
  <c r="EVJ38" i="6"/>
  <c r="EVK38" i="6"/>
  <c r="EVL38" i="6"/>
  <c r="EVM38" i="6"/>
  <c r="EVN38" i="6"/>
  <c r="EVO38" i="6"/>
  <c r="EVP38" i="6"/>
  <c r="EVQ38" i="6"/>
  <c r="EVR38" i="6"/>
  <c r="EVS38" i="6"/>
  <c r="EVT38" i="6"/>
  <c r="EVU38" i="6"/>
  <c r="EVV38" i="6"/>
  <c r="EVW38" i="6"/>
  <c r="EVX38" i="6"/>
  <c r="EVY38" i="6"/>
  <c r="EVZ38" i="6"/>
  <c r="EWA38" i="6"/>
  <c r="EWB38" i="6"/>
  <c r="EWC38" i="6"/>
  <c r="EWD38" i="6"/>
  <c r="EWE38" i="6"/>
  <c r="EWF38" i="6"/>
  <c r="EWG38" i="6"/>
  <c r="EWH38" i="6"/>
  <c r="EWI38" i="6"/>
  <c r="EWJ38" i="6"/>
  <c r="EWK38" i="6"/>
  <c r="EWL38" i="6"/>
  <c r="EWM38" i="6"/>
  <c r="EWN38" i="6"/>
  <c r="EWO38" i="6"/>
  <c r="EWP38" i="6"/>
  <c r="EWQ38" i="6"/>
  <c r="EWR38" i="6"/>
  <c r="EWS38" i="6"/>
  <c r="EWT38" i="6"/>
  <c r="EWU38" i="6"/>
  <c r="EWV38" i="6"/>
  <c r="EWW38" i="6"/>
  <c r="EWX38" i="6"/>
  <c r="EWY38" i="6"/>
  <c r="EWZ38" i="6"/>
  <c r="EXA38" i="6"/>
  <c r="EXB38" i="6"/>
  <c r="EXC38" i="6"/>
  <c r="EXD38" i="6"/>
  <c r="EXE38" i="6"/>
  <c r="EXF38" i="6"/>
  <c r="EXG38" i="6"/>
  <c r="EXH38" i="6"/>
  <c r="EXI38" i="6"/>
  <c r="EXJ38" i="6"/>
  <c r="EXK38" i="6"/>
  <c r="EXL38" i="6"/>
  <c r="EXM38" i="6"/>
  <c r="EXN38" i="6"/>
  <c r="EXO38" i="6"/>
  <c r="EXP38" i="6"/>
  <c r="EXQ38" i="6"/>
  <c r="EXR38" i="6"/>
  <c r="EXS38" i="6"/>
  <c r="EXT38" i="6"/>
  <c r="EXU38" i="6"/>
  <c r="EXV38" i="6"/>
  <c r="EXW38" i="6"/>
  <c r="EXX38" i="6"/>
  <c r="EXY38" i="6"/>
  <c r="EXZ38" i="6"/>
  <c r="EYA38" i="6"/>
  <c r="EYB38" i="6"/>
  <c r="EYC38" i="6"/>
  <c r="EYD38" i="6"/>
  <c r="EYE38" i="6"/>
  <c r="EYF38" i="6"/>
  <c r="EYG38" i="6"/>
  <c r="EYH38" i="6"/>
  <c r="EYI38" i="6"/>
  <c r="EYJ38" i="6"/>
  <c r="EYK38" i="6"/>
  <c r="EYL38" i="6"/>
  <c r="EYM38" i="6"/>
  <c r="EYN38" i="6"/>
  <c r="EYO38" i="6"/>
  <c r="EYP38" i="6"/>
  <c r="EYQ38" i="6"/>
  <c r="EYR38" i="6"/>
  <c r="EYS38" i="6"/>
  <c r="EYT38" i="6"/>
  <c r="EYU38" i="6"/>
  <c r="EYV38" i="6"/>
  <c r="EYW38" i="6"/>
  <c r="EYX38" i="6"/>
  <c r="EYY38" i="6"/>
  <c r="EYZ38" i="6"/>
  <c r="EZA38" i="6"/>
  <c r="EZB38" i="6"/>
  <c r="EZC38" i="6"/>
  <c r="EZD38" i="6"/>
  <c r="EZE38" i="6"/>
  <c r="EZF38" i="6"/>
  <c r="EZG38" i="6"/>
  <c r="EZH38" i="6"/>
  <c r="EZI38" i="6"/>
  <c r="EZJ38" i="6"/>
  <c r="EZK38" i="6"/>
  <c r="EZL38" i="6"/>
  <c r="EZM38" i="6"/>
  <c r="EZN38" i="6"/>
  <c r="EZO38" i="6"/>
  <c r="EZP38" i="6"/>
  <c r="EZQ38" i="6"/>
  <c r="EZR38" i="6"/>
  <c r="EZS38" i="6"/>
  <c r="EZT38" i="6"/>
  <c r="EZU38" i="6"/>
  <c r="EZV38" i="6"/>
  <c r="EZW38" i="6"/>
  <c r="EZX38" i="6"/>
  <c r="EZY38" i="6"/>
  <c r="EZZ38" i="6"/>
  <c r="FAA38" i="6"/>
  <c r="FAB38" i="6"/>
  <c r="FAC38" i="6"/>
  <c r="FAD38" i="6"/>
  <c r="FAE38" i="6"/>
  <c r="FAF38" i="6"/>
  <c r="FAG38" i="6"/>
  <c r="FAH38" i="6"/>
  <c r="FAI38" i="6"/>
  <c r="FAJ38" i="6"/>
  <c r="FAK38" i="6"/>
  <c r="FAL38" i="6"/>
  <c r="FAM38" i="6"/>
  <c r="FAN38" i="6"/>
  <c r="FAO38" i="6"/>
  <c r="FAP38" i="6"/>
  <c r="FAQ38" i="6"/>
  <c r="FAR38" i="6"/>
  <c r="FAS38" i="6"/>
  <c r="FAT38" i="6"/>
  <c r="FAU38" i="6"/>
  <c r="FAV38" i="6"/>
  <c r="FAW38" i="6"/>
  <c r="FAX38" i="6"/>
  <c r="FAY38" i="6"/>
  <c r="FAZ38" i="6"/>
  <c r="FBA38" i="6"/>
  <c r="FBB38" i="6"/>
  <c r="FBC38" i="6"/>
  <c r="FBD38" i="6"/>
  <c r="FBE38" i="6"/>
  <c r="FBF38" i="6"/>
  <c r="FBG38" i="6"/>
  <c r="FBH38" i="6"/>
  <c r="FBI38" i="6"/>
  <c r="FBJ38" i="6"/>
  <c r="FBK38" i="6"/>
  <c r="FBL38" i="6"/>
  <c r="FBM38" i="6"/>
  <c r="FBN38" i="6"/>
  <c r="FBO38" i="6"/>
  <c r="FBP38" i="6"/>
  <c r="FBQ38" i="6"/>
  <c r="FBR38" i="6"/>
  <c r="FBS38" i="6"/>
  <c r="FBT38" i="6"/>
  <c r="FBU38" i="6"/>
  <c r="FBV38" i="6"/>
  <c r="FBW38" i="6"/>
  <c r="FBX38" i="6"/>
  <c r="FBY38" i="6"/>
  <c r="FBZ38" i="6"/>
  <c r="FCA38" i="6"/>
  <c r="FCB38" i="6"/>
  <c r="FCC38" i="6"/>
  <c r="FCD38" i="6"/>
  <c r="FCE38" i="6"/>
  <c r="FCF38" i="6"/>
  <c r="FCG38" i="6"/>
  <c r="FCH38" i="6"/>
  <c r="FCI38" i="6"/>
  <c r="FCJ38" i="6"/>
  <c r="FCK38" i="6"/>
  <c r="FCL38" i="6"/>
  <c r="FCM38" i="6"/>
  <c r="FCN38" i="6"/>
  <c r="FCO38" i="6"/>
  <c r="FCP38" i="6"/>
  <c r="FCQ38" i="6"/>
  <c r="FCR38" i="6"/>
  <c r="FCS38" i="6"/>
  <c r="FCT38" i="6"/>
  <c r="FCU38" i="6"/>
  <c r="FCV38" i="6"/>
  <c r="FCW38" i="6"/>
  <c r="FCX38" i="6"/>
  <c r="FCY38" i="6"/>
  <c r="FCZ38" i="6"/>
  <c r="FDA38" i="6"/>
  <c r="FDB38" i="6"/>
  <c r="FDC38" i="6"/>
  <c r="FDD38" i="6"/>
  <c r="FDE38" i="6"/>
  <c r="FDF38" i="6"/>
  <c r="FDG38" i="6"/>
  <c r="FDH38" i="6"/>
  <c r="FDI38" i="6"/>
  <c r="FDJ38" i="6"/>
  <c r="FDK38" i="6"/>
  <c r="FDL38" i="6"/>
  <c r="FDM38" i="6"/>
  <c r="FDN38" i="6"/>
  <c r="FDO38" i="6"/>
  <c r="FDP38" i="6"/>
  <c r="FDQ38" i="6"/>
  <c r="FDR38" i="6"/>
  <c r="FDS38" i="6"/>
  <c r="FDT38" i="6"/>
  <c r="FDU38" i="6"/>
  <c r="FDV38" i="6"/>
  <c r="FDW38" i="6"/>
  <c r="FDX38" i="6"/>
  <c r="FDY38" i="6"/>
  <c r="FDZ38" i="6"/>
  <c r="FEA38" i="6"/>
  <c r="FEB38" i="6"/>
  <c r="FEC38" i="6"/>
  <c r="FED38" i="6"/>
  <c r="FEE38" i="6"/>
  <c r="FEF38" i="6"/>
  <c r="FEG38" i="6"/>
  <c r="FEH38" i="6"/>
  <c r="FEI38" i="6"/>
  <c r="FEJ38" i="6"/>
  <c r="FEK38" i="6"/>
  <c r="FEL38" i="6"/>
  <c r="FEM38" i="6"/>
  <c r="FEN38" i="6"/>
  <c r="FEO38" i="6"/>
  <c r="FEP38" i="6"/>
  <c r="FEQ38" i="6"/>
  <c r="FER38" i="6"/>
  <c r="FES38" i="6"/>
  <c r="FET38" i="6"/>
  <c r="FEU38" i="6"/>
  <c r="FEV38" i="6"/>
  <c r="FEW38" i="6"/>
  <c r="FEX38" i="6"/>
  <c r="FEY38" i="6"/>
  <c r="FEZ38" i="6"/>
  <c r="FFA38" i="6"/>
  <c r="FFB38" i="6"/>
  <c r="FFC38" i="6"/>
  <c r="FFD38" i="6"/>
  <c r="FFE38" i="6"/>
  <c r="FFF38" i="6"/>
  <c r="FFG38" i="6"/>
  <c r="FFH38" i="6"/>
  <c r="FFI38" i="6"/>
  <c r="FFJ38" i="6"/>
  <c r="FFK38" i="6"/>
  <c r="FFL38" i="6"/>
  <c r="FFM38" i="6"/>
  <c r="FFN38" i="6"/>
  <c r="FFO38" i="6"/>
  <c r="FFP38" i="6"/>
  <c r="FFQ38" i="6"/>
  <c r="FFR38" i="6"/>
  <c r="FFS38" i="6"/>
  <c r="FFT38" i="6"/>
  <c r="FFU38" i="6"/>
  <c r="FFV38" i="6"/>
  <c r="FFW38" i="6"/>
  <c r="FFX38" i="6"/>
  <c r="FFY38" i="6"/>
  <c r="FFZ38" i="6"/>
  <c r="FGA38" i="6"/>
  <c r="FGB38" i="6"/>
  <c r="FGC38" i="6"/>
  <c r="FGD38" i="6"/>
  <c r="FGE38" i="6"/>
  <c r="FGF38" i="6"/>
  <c r="FGG38" i="6"/>
  <c r="FGH38" i="6"/>
  <c r="FGI38" i="6"/>
  <c r="FGJ38" i="6"/>
  <c r="FGK38" i="6"/>
  <c r="FGL38" i="6"/>
  <c r="FGM38" i="6"/>
  <c r="FGN38" i="6"/>
  <c r="FGO38" i="6"/>
  <c r="FGP38" i="6"/>
  <c r="FGQ38" i="6"/>
  <c r="FGR38" i="6"/>
  <c r="FGS38" i="6"/>
  <c r="FGT38" i="6"/>
  <c r="FGU38" i="6"/>
  <c r="FGV38" i="6"/>
  <c r="FGW38" i="6"/>
  <c r="FGX38" i="6"/>
  <c r="FGY38" i="6"/>
  <c r="FGZ38" i="6"/>
  <c r="FHA38" i="6"/>
  <c r="FHB38" i="6"/>
  <c r="FHC38" i="6"/>
  <c r="FHD38" i="6"/>
  <c r="FHE38" i="6"/>
  <c r="FHF38" i="6"/>
  <c r="FHG38" i="6"/>
  <c r="FHH38" i="6"/>
  <c r="FHI38" i="6"/>
  <c r="FHJ38" i="6"/>
  <c r="FHK38" i="6"/>
  <c r="FHL38" i="6"/>
  <c r="FHM38" i="6"/>
  <c r="FHN38" i="6"/>
  <c r="FHO38" i="6"/>
  <c r="FHP38" i="6"/>
  <c r="FHQ38" i="6"/>
  <c r="FHR38" i="6"/>
  <c r="FHS38" i="6"/>
  <c r="FHT38" i="6"/>
  <c r="FHU38" i="6"/>
  <c r="FHV38" i="6"/>
  <c r="FHW38" i="6"/>
  <c r="FHX38" i="6"/>
  <c r="FHY38" i="6"/>
  <c r="FHZ38" i="6"/>
  <c r="FIA38" i="6"/>
  <c r="FIB38" i="6"/>
  <c r="FIC38" i="6"/>
  <c r="FID38" i="6"/>
  <c r="FIE38" i="6"/>
  <c r="FIF38" i="6"/>
  <c r="FIG38" i="6"/>
  <c r="FIH38" i="6"/>
  <c r="FII38" i="6"/>
  <c r="FIJ38" i="6"/>
  <c r="FIK38" i="6"/>
  <c r="FIL38" i="6"/>
  <c r="FIM38" i="6"/>
  <c r="FIN38" i="6"/>
  <c r="FIO38" i="6"/>
  <c r="FIP38" i="6"/>
  <c r="FIQ38" i="6"/>
  <c r="FIR38" i="6"/>
  <c r="FIS38" i="6"/>
  <c r="FIT38" i="6"/>
  <c r="FIU38" i="6"/>
  <c r="FIV38" i="6"/>
  <c r="FIW38" i="6"/>
  <c r="FIX38" i="6"/>
  <c r="FIY38" i="6"/>
  <c r="FIZ38" i="6"/>
  <c r="FJA38" i="6"/>
  <c r="FJB38" i="6"/>
  <c r="FJC38" i="6"/>
  <c r="FJD38" i="6"/>
  <c r="FJE38" i="6"/>
  <c r="FJF38" i="6"/>
  <c r="FJG38" i="6"/>
  <c r="FJH38" i="6"/>
  <c r="FJI38" i="6"/>
  <c r="FJJ38" i="6"/>
  <c r="FJK38" i="6"/>
  <c r="FJL38" i="6"/>
  <c r="FJM38" i="6"/>
  <c r="FJN38" i="6"/>
  <c r="FJO38" i="6"/>
  <c r="FJP38" i="6"/>
  <c r="FJQ38" i="6"/>
  <c r="FJR38" i="6"/>
  <c r="FJS38" i="6"/>
  <c r="FJT38" i="6"/>
  <c r="FJU38" i="6"/>
  <c r="FJV38" i="6"/>
  <c r="FJW38" i="6"/>
  <c r="FJX38" i="6"/>
  <c r="FJY38" i="6"/>
  <c r="FJZ38" i="6"/>
  <c r="FKA38" i="6"/>
  <c r="FKB38" i="6"/>
  <c r="FKC38" i="6"/>
  <c r="FKD38" i="6"/>
  <c r="FKE38" i="6"/>
  <c r="FKF38" i="6"/>
  <c r="FKG38" i="6"/>
  <c r="FKH38" i="6"/>
  <c r="FKI38" i="6"/>
  <c r="FKJ38" i="6"/>
  <c r="FKK38" i="6"/>
  <c r="FKL38" i="6"/>
  <c r="FKM38" i="6"/>
  <c r="FKN38" i="6"/>
  <c r="FKO38" i="6"/>
  <c r="FKP38" i="6"/>
  <c r="FKQ38" i="6"/>
  <c r="FKR38" i="6"/>
  <c r="FKS38" i="6"/>
  <c r="FKT38" i="6"/>
  <c r="FKU38" i="6"/>
  <c r="FKV38" i="6"/>
  <c r="FKW38" i="6"/>
  <c r="FKX38" i="6"/>
  <c r="FKY38" i="6"/>
  <c r="FKZ38" i="6"/>
  <c r="FLA38" i="6"/>
  <c r="FLB38" i="6"/>
  <c r="FLC38" i="6"/>
  <c r="FLD38" i="6"/>
  <c r="FLE38" i="6"/>
  <c r="FLF38" i="6"/>
  <c r="FLG38" i="6"/>
  <c r="FLH38" i="6"/>
  <c r="FLI38" i="6"/>
  <c r="FLJ38" i="6"/>
  <c r="FLK38" i="6"/>
  <c r="FLL38" i="6"/>
  <c r="FLM38" i="6"/>
  <c r="FLN38" i="6"/>
  <c r="FLO38" i="6"/>
  <c r="FLP38" i="6"/>
  <c r="FLQ38" i="6"/>
  <c r="FLR38" i="6"/>
  <c r="FLS38" i="6"/>
  <c r="FLT38" i="6"/>
  <c r="FLU38" i="6"/>
  <c r="FLV38" i="6"/>
  <c r="FLW38" i="6"/>
  <c r="FLX38" i="6"/>
  <c r="FLY38" i="6"/>
  <c r="FLZ38" i="6"/>
  <c r="FMA38" i="6"/>
  <c r="FMB38" i="6"/>
  <c r="FMC38" i="6"/>
  <c r="FMD38" i="6"/>
  <c r="FME38" i="6"/>
  <c r="FMF38" i="6"/>
  <c r="FMG38" i="6"/>
  <c r="FMH38" i="6"/>
  <c r="FMI38" i="6"/>
  <c r="FMJ38" i="6"/>
  <c r="FMK38" i="6"/>
  <c r="FML38" i="6"/>
  <c r="FMM38" i="6"/>
  <c r="FMN38" i="6"/>
  <c r="FMO38" i="6"/>
  <c r="FMP38" i="6"/>
  <c r="FMQ38" i="6"/>
  <c r="FMR38" i="6"/>
  <c r="FMS38" i="6"/>
  <c r="FMT38" i="6"/>
  <c r="FMU38" i="6"/>
  <c r="FMV38" i="6"/>
  <c r="FMW38" i="6"/>
  <c r="FMX38" i="6"/>
  <c r="FMY38" i="6"/>
  <c r="FMZ38" i="6"/>
  <c r="FNA38" i="6"/>
  <c r="FNB38" i="6"/>
  <c r="FNC38" i="6"/>
  <c r="FND38" i="6"/>
  <c r="FNE38" i="6"/>
  <c r="FNF38" i="6"/>
  <c r="FNG38" i="6"/>
  <c r="FNH38" i="6"/>
  <c r="FNI38" i="6"/>
  <c r="FNJ38" i="6"/>
  <c r="FNK38" i="6"/>
  <c r="FNL38" i="6"/>
  <c r="FNM38" i="6"/>
  <c r="FNN38" i="6"/>
  <c r="FNO38" i="6"/>
  <c r="FNP38" i="6"/>
  <c r="FNQ38" i="6"/>
  <c r="FNR38" i="6"/>
  <c r="FNS38" i="6"/>
  <c r="FNT38" i="6"/>
  <c r="FNU38" i="6"/>
  <c r="FNV38" i="6"/>
  <c r="FNW38" i="6"/>
  <c r="FNX38" i="6"/>
  <c r="FNY38" i="6"/>
  <c r="FNZ38" i="6"/>
  <c r="FOA38" i="6"/>
  <c r="FOB38" i="6"/>
  <c r="FOC38" i="6"/>
  <c r="FOD38" i="6"/>
  <c r="FOE38" i="6"/>
  <c r="FOF38" i="6"/>
  <c r="FOG38" i="6"/>
  <c r="FOH38" i="6"/>
  <c r="FOI38" i="6"/>
  <c r="FOJ38" i="6"/>
  <c r="FOK38" i="6"/>
  <c r="FOL38" i="6"/>
  <c r="FOM38" i="6"/>
  <c r="FON38" i="6"/>
  <c r="FOO38" i="6"/>
  <c r="FOP38" i="6"/>
  <c r="FOQ38" i="6"/>
  <c r="FOR38" i="6"/>
  <c r="FOS38" i="6"/>
  <c r="FOT38" i="6"/>
  <c r="FOU38" i="6"/>
  <c r="FOV38" i="6"/>
  <c r="FOW38" i="6"/>
  <c r="FOX38" i="6"/>
  <c r="FOY38" i="6"/>
  <c r="FOZ38" i="6"/>
  <c r="FPA38" i="6"/>
  <c r="FPB38" i="6"/>
  <c r="FPC38" i="6"/>
  <c r="FPD38" i="6"/>
  <c r="FPE38" i="6"/>
  <c r="FPF38" i="6"/>
  <c r="FPG38" i="6"/>
  <c r="FPH38" i="6"/>
  <c r="FPI38" i="6"/>
  <c r="FPJ38" i="6"/>
  <c r="FPK38" i="6"/>
  <c r="FPL38" i="6"/>
  <c r="FPM38" i="6"/>
  <c r="FPN38" i="6"/>
  <c r="FPO38" i="6"/>
  <c r="FPP38" i="6"/>
  <c r="FPQ38" i="6"/>
  <c r="FPR38" i="6"/>
  <c r="FPS38" i="6"/>
  <c r="FPT38" i="6"/>
  <c r="FPU38" i="6"/>
  <c r="FPV38" i="6"/>
  <c r="FPW38" i="6"/>
  <c r="FPX38" i="6"/>
  <c r="FPY38" i="6"/>
  <c r="FPZ38" i="6"/>
  <c r="FQA38" i="6"/>
  <c r="FQB38" i="6"/>
  <c r="FQC38" i="6"/>
  <c r="FQD38" i="6"/>
  <c r="FQE38" i="6"/>
  <c r="FQF38" i="6"/>
  <c r="FQG38" i="6"/>
  <c r="FQH38" i="6"/>
  <c r="FQI38" i="6"/>
  <c r="FQJ38" i="6"/>
  <c r="FQK38" i="6"/>
  <c r="FQL38" i="6"/>
  <c r="FQM38" i="6"/>
  <c r="FQN38" i="6"/>
  <c r="FQO38" i="6"/>
  <c r="FQP38" i="6"/>
  <c r="FQQ38" i="6"/>
  <c r="FQR38" i="6"/>
  <c r="FQS38" i="6"/>
  <c r="FQT38" i="6"/>
  <c r="FQU38" i="6"/>
  <c r="FQV38" i="6"/>
  <c r="FQW38" i="6"/>
  <c r="FQX38" i="6"/>
  <c r="FQY38" i="6"/>
  <c r="FQZ38" i="6"/>
  <c r="FRA38" i="6"/>
  <c r="FRB38" i="6"/>
  <c r="FRC38" i="6"/>
  <c r="FRD38" i="6"/>
  <c r="FRE38" i="6"/>
  <c r="FRF38" i="6"/>
  <c r="FRG38" i="6"/>
  <c r="FRH38" i="6"/>
  <c r="FRI38" i="6"/>
  <c r="FRJ38" i="6"/>
  <c r="FRK38" i="6"/>
  <c r="FRL38" i="6"/>
  <c r="FRM38" i="6"/>
  <c r="FRN38" i="6"/>
  <c r="FRO38" i="6"/>
  <c r="FRP38" i="6"/>
  <c r="FRQ38" i="6"/>
  <c r="FRR38" i="6"/>
  <c r="FRS38" i="6"/>
  <c r="FRT38" i="6"/>
  <c r="FRU38" i="6"/>
  <c r="FRV38" i="6"/>
  <c r="FRW38" i="6"/>
  <c r="FRX38" i="6"/>
  <c r="FRY38" i="6"/>
  <c r="FRZ38" i="6"/>
  <c r="FSA38" i="6"/>
  <c r="FSB38" i="6"/>
  <c r="FSC38" i="6"/>
  <c r="FSD38" i="6"/>
  <c r="FSE38" i="6"/>
  <c r="FSF38" i="6"/>
  <c r="FSG38" i="6"/>
  <c r="FSH38" i="6"/>
  <c r="FSI38" i="6"/>
  <c r="FSJ38" i="6"/>
  <c r="FSK38" i="6"/>
  <c r="FSL38" i="6"/>
  <c r="FSM38" i="6"/>
  <c r="FSN38" i="6"/>
  <c r="FSO38" i="6"/>
  <c r="FSP38" i="6"/>
  <c r="FSQ38" i="6"/>
  <c r="FSR38" i="6"/>
  <c r="FSS38" i="6"/>
  <c r="FST38" i="6"/>
  <c r="FSU38" i="6"/>
  <c r="FSV38" i="6"/>
  <c r="FSW38" i="6"/>
  <c r="FSX38" i="6"/>
  <c r="FSY38" i="6"/>
  <c r="FSZ38" i="6"/>
  <c r="FTA38" i="6"/>
  <c r="FTB38" i="6"/>
  <c r="FTC38" i="6"/>
  <c r="FTD38" i="6"/>
  <c r="FTE38" i="6"/>
  <c r="FTF38" i="6"/>
  <c r="FTG38" i="6"/>
  <c r="FTH38" i="6"/>
  <c r="FTI38" i="6"/>
  <c r="FTJ38" i="6"/>
  <c r="FTK38" i="6"/>
  <c r="FTL38" i="6"/>
  <c r="FTM38" i="6"/>
  <c r="FTN38" i="6"/>
  <c r="FTO38" i="6"/>
  <c r="FTP38" i="6"/>
  <c r="FTQ38" i="6"/>
  <c r="FTR38" i="6"/>
  <c r="FTS38" i="6"/>
  <c r="FTT38" i="6"/>
  <c r="FTU38" i="6"/>
  <c r="FTV38" i="6"/>
  <c r="FTW38" i="6"/>
  <c r="FTX38" i="6"/>
  <c r="FTY38" i="6"/>
  <c r="FTZ38" i="6"/>
  <c r="FUA38" i="6"/>
  <c r="FUB38" i="6"/>
  <c r="FUC38" i="6"/>
  <c r="FUD38" i="6"/>
  <c r="FUE38" i="6"/>
  <c r="FUF38" i="6"/>
  <c r="FUG38" i="6"/>
  <c r="FUH38" i="6"/>
  <c r="FUI38" i="6"/>
  <c r="FUJ38" i="6"/>
  <c r="FUK38" i="6"/>
  <c r="FUL38" i="6"/>
  <c r="FUM38" i="6"/>
  <c r="FUN38" i="6"/>
  <c r="FUO38" i="6"/>
  <c r="FUP38" i="6"/>
  <c r="FUQ38" i="6"/>
  <c r="FUR38" i="6"/>
  <c r="FUS38" i="6"/>
  <c r="FUT38" i="6"/>
  <c r="FUU38" i="6"/>
  <c r="FUV38" i="6"/>
  <c r="FUW38" i="6"/>
  <c r="FUX38" i="6"/>
  <c r="FUY38" i="6"/>
  <c r="FUZ38" i="6"/>
  <c r="FVA38" i="6"/>
  <c r="FVB38" i="6"/>
  <c r="FVC38" i="6"/>
  <c r="FVD38" i="6"/>
  <c r="FVE38" i="6"/>
  <c r="FVF38" i="6"/>
  <c r="FVG38" i="6"/>
  <c r="FVH38" i="6"/>
  <c r="FVI38" i="6"/>
  <c r="FVJ38" i="6"/>
  <c r="FVK38" i="6"/>
  <c r="FVL38" i="6"/>
  <c r="FVM38" i="6"/>
  <c r="FVN38" i="6"/>
  <c r="FVO38" i="6"/>
  <c r="FVP38" i="6"/>
  <c r="FVQ38" i="6"/>
  <c r="FVR38" i="6"/>
  <c r="FVS38" i="6"/>
  <c r="FVT38" i="6"/>
  <c r="FVU38" i="6"/>
  <c r="FVV38" i="6"/>
  <c r="FVW38" i="6"/>
  <c r="FVX38" i="6"/>
  <c r="FVY38" i="6"/>
  <c r="FVZ38" i="6"/>
  <c r="FWA38" i="6"/>
  <c r="FWB38" i="6"/>
  <c r="FWC38" i="6"/>
  <c r="FWD38" i="6"/>
  <c r="FWE38" i="6"/>
  <c r="FWF38" i="6"/>
  <c r="FWG38" i="6"/>
  <c r="FWH38" i="6"/>
  <c r="FWI38" i="6"/>
  <c r="FWJ38" i="6"/>
  <c r="FWK38" i="6"/>
  <c r="FWL38" i="6"/>
  <c r="FWM38" i="6"/>
  <c r="FWN38" i="6"/>
  <c r="FWO38" i="6"/>
  <c r="FWP38" i="6"/>
  <c r="FWQ38" i="6"/>
  <c r="FWR38" i="6"/>
  <c r="FWS38" i="6"/>
  <c r="FWT38" i="6"/>
  <c r="FWU38" i="6"/>
  <c r="FWV38" i="6"/>
  <c r="FWW38" i="6"/>
  <c r="FWX38" i="6"/>
  <c r="FWY38" i="6"/>
  <c r="FWZ38" i="6"/>
  <c r="FXA38" i="6"/>
  <c r="FXB38" i="6"/>
  <c r="FXC38" i="6"/>
  <c r="FXD38" i="6"/>
  <c r="FXE38" i="6"/>
  <c r="FXF38" i="6"/>
  <c r="FXG38" i="6"/>
  <c r="FXH38" i="6"/>
  <c r="FXI38" i="6"/>
  <c r="FXJ38" i="6"/>
  <c r="FXK38" i="6"/>
  <c r="FXL38" i="6"/>
  <c r="FXM38" i="6"/>
  <c r="FXN38" i="6"/>
  <c r="FXO38" i="6"/>
  <c r="FXP38" i="6"/>
  <c r="FXQ38" i="6"/>
  <c r="FXR38" i="6"/>
  <c r="FXS38" i="6"/>
  <c r="FXT38" i="6"/>
  <c r="FXU38" i="6"/>
  <c r="FXV38" i="6"/>
  <c r="FXW38" i="6"/>
  <c r="FXX38" i="6"/>
  <c r="FXY38" i="6"/>
  <c r="FXZ38" i="6"/>
  <c r="FYA38" i="6"/>
  <c r="FYB38" i="6"/>
  <c r="FYC38" i="6"/>
  <c r="FYD38" i="6"/>
  <c r="FYE38" i="6"/>
  <c r="FYF38" i="6"/>
  <c r="FYG38" i="6"/>
  <c r="FYH38" i="6"/>
  <c r="FYI38" i="6"/>
  <c r="FYJ38" i="6"/>
  <c r="FYK38" i="6"/>
  <c r="FYL38" i="6"/>
  <c r="FYM38" i="6"/>
  <c r="FYN38" i="6"/>
  <c r="FYO38" i="6"/>
  <c r="FYP38" i="6"/>
  <c r="FYQ38" i="6"/>
  <c r="FYR38" i="6"/>
  <c r="FYS38" i="6"/>
  <c r="FYT38" i="6"/>
  <c r="FYU38" i="6"/>
  <c r="FYV38" i="6"/>
  <c r="FYW38" i="6"/>
  <c r="FYX38" i="6"/>
  <c r="FYY38" i="6"/>
  <c r="FYZ38" i="6"/>
  <c r="FZA38" i="6"/>
  <c r="FZB38" i="6"/>
  <c r="FZC38" i="6"/>
  <c r="FZD38" i="6"/>
  <c r="FZE38" i="6"/>
  <c r="FZF38" i="6"/>
  <c r="FZG38" i="6"/>
  <c r="FZH38" i="6"/>
  <c r="FZI38" i="6"/>
  <c r="FZJ38" i="6"/>
  <c r="FZK38" i="6"/>
  <c r="FZL38" i="6"/>
  <c r="FZM38" i="6"/>
  <c r="FZN38" i="6"/>
  <c r="FZO38" i="6"/>
  <c r="FZP38" i="6"/>
  <c r="FZQ38" i="6"/>
  <c r="FZR38" i="6"/>
  <c r="FZS38" i="6"/>
  <c r="FZT38" i="6"/>
  <c r="FZU38" i="6"/>
  <c r="FZV38" i="6"/>
  <c r="FZW38" i="6"/>
  <c r="FZX38" i="6"/>
  <c r="FZY38" i="6"/>
  <c r="FZZ38" i="6"/>
  <c r="GAA38" i="6"/>
  <c r="GAB38" i="6"/>
  <c r="GAC38" i="6"/>
  <c r="GAD38" i="6"/>
  <c r="GAE38" i="6"/>
  <c r="GAF38" i="6"/>
  <c r="GAG38" i="6"/>
  <c r="GAH38" i="6"/>
  <c r="GAI38" i="6"/>
  <c r="GAJ38" i="6"/>
  <c r="GAK38" i="6"/>
  <c r="GAL38" i="6"/>
  <c r="GAM38" i="6"/>
  <c r="GAN38" i="6"/>
  <c r="GAO38" i="6"/>
  <c r="GAP38" i="6"/>
  <c r="GAQ38" i="6"/>
  <c r="GAR38" i="6"/>
  <c r="GAS38" i="6"/>
  <c r="GAT38" i="6"/>
  <c r="GAU38" i="6"/>
  <c r="GAV38" i="6"/>
  <c r="GAW38" i="6"/>
  <c r="GAX38" i="6"/>
  <c r="GAY38" i="6"/>
  <c r="GAZ38" i="6"/>
  <c r="GBA38" i="6"/>
  <c r="GBB38" i="6"/>
  <c r="GBC38" i="6"/>
  <c r="GBD38" i="6"/>
  <c r="GBE38" i="6"/>
  <c r="GBF38" i="6"/>
  <c r="GBG38" i="6"/>
  <c r="GBH38" i="6"/>
  <c r="GBI38" i="6"/>
  <c r="GBJ38" i="6"/>
  <c r="GBK38" i="6"/>
  <c r="GBL38" i="6"/>
  <c r="GBM38" i="6"/>
  <c r="GBN38" i="6"/>
  <c r="GBO38" i="6"/>
  <c r="GBP38" i="6"/>
  <c r="GBQ38" i="6"/>
  <c r="GBR38" i="6"/>
  <c r="GBS38" i="6"/>
  <c r="GBT38" i="6"/>
  <c r="GBU38" i="6"/>
  <c r="GBV38" i="6"/>
  <c r="GBW38" i="6"/>
  <c r="GBX38" i="6"/>
  <c r="GBY38" i="6"/>
  <c r="GBZ38" i="6"/>
  <c r="GCA38" i="6"/>
  <c r="GCB38" i="6"/>
  <c r="GCC38" i="6"/>
  <c r="GCD38" i="6"/>
  <c r="GCE38" i="6"/>
  <c r="GCF38" i="6"/>
  <c r="GCG38" i="6"/>
  <c r="GCH38" i="6"/>
  <c r="GCI38" i="6"/>
  <c r="GCJ38" i="6"/>
  <c r="GCK38" i="6"/>
  <c r="GCL38" i="6"/>
  <c r="GCM38" i="6"/>
  <c r="GCN38" i="6"/>
  <c r="GCO38" i="6"/>
  <c r="GCP38" i="6"/>
  <c r="GCQ38" i="6"/>
  <c r="GCR38" i="6"/>
  <c r="GCS38" i="6"/>
  <c r="GCT38" i="6"/>
  <c r="GCU38" i="6"/>
  <c r="GCV38" i="6"/>
  <c r="GCW38" i="6"/>
  <c r="GCX38" i="6"/>
  <c r="GCY38" i="6"/>
  <c r="GCZ38" i="6"/>
  <c r="GDA38" i="6"/>
  <c r="GDB38" i="6"/>
  <c r="GDC38" i="6"/>
  <c r="GDD38" i="6"/>
  <c r="GDE38" i="6"/>
  <c r="GDF38" i="6"/>
  <c r="GDG38" i="6"/>
  <c r="GDH38" i="6"/>
  <c r="GDI38" i="6"/>
  <c r="GDJ38" i="6"/>
  <c r="GDK38" i="6"/>
  <c r="GDL38" i="6"/>
  <c r="GDM38" i="6"/>
  <c r="GDN38" i="6"/>
  <c r="GDO38" i="6"/>
  <c r="GDP38" i="6"/>
  <c r="GDQ38" i="6"/>
  <c r="GDR38" i="6"/>
  <c r="GDS38" i="6"/>
  <c r="GDT38" i="6"/>
  <c r="GDU38" i="6"/>
  <c r="GDV38" i="6"/>
  <c r="GDW38" i="6"/>
  <c r="GDX38" i="6"/>
  <c r="GDY38" i="6"/>
  <c r="GDZ38" i="6"/>
  <c r="GEA38" i="6"/>
  <c r="GEB38" i="6"/>
  <c r="GEC38" i="6"/>
  <c r="GED38" i="6"/>
  <c r="GEE38" i="6"/>
  <c r="GEF38" i="6"/>
  <c r="GEG38" i="6"/>
  <c r="GEH38" i="6"/>
  <c r="GEI38" i="6"/>
  <c r="GEJ38" i="6"/>
  <c r="GEK38" i="6"/>
  <c r="GEL38" i="6"/>
  <c r="GEM38" i="6"/>
  <c r="GEN38" i="6"/>
  <c r="GEO38" i="6"/>
  <c r="GEP38" i="6"/>
  <c r="GEQ38" i="6"/>
  <c r="GER38" i="6"/>
  <c r="GES38" i="6"/>
  <c r="GET38" i="6"/>
  <c r="GEU38" i="6"/>
  <c r="GEV38" i="6"/>
  <c r="GEW38" i="6"/>
  <c r="GEX38" i="6"/>
  <c r="GEY38" i="6"/>
  <c r="GEZ38" i="6"/>
  <c r="GFA38" i="6"/>
  <c r="GFB38" i="6"/>
  <c r="GFC38" i="6"/>
  <c r="GFD38" i="6"/>
  <c r="GFE38" i="6"/>
  <c r="GFF38" i="6"/>
  <c r="GFG38" i="6"/>
  <c r="GFH38" i="6"/>
  <c r="GFI38" i="6"/>
  <c r="GFJ38" i="6"/>
  <c r="GFK38" i="6"/>
  <c r="GFL38" i="6"/>
  <c r="GFM38" i="6"/>
  <c r="GFN38" i="6"/>
  <c r="GFO38" i="6"/>
  <c r="GFP38" i="6"/>
  <c r="GFQ38" i="6"/>
  <c r="GFR38" i="6"/>
  <c r="GFS38" i="6"/>
  <c r="GFT38" i="6"/>
  <c r="GFU38" i="6"/>
  <c r="GFV38" i="6"/>
  <c r="GFW38" i="6"/>
  <c r="GFX38" i="6"/>
  <c r="GFY38" i="6"/>
  <c r="GFZ38" i="6"/>
  <c r="GGA38" i="6"/>
  <c r="GGB38" i="6"/>
  <c r="GGC38" i="6"/>
  <c r="GGD38" i="6"/>
  <c r="GGE38" i="6"/>
  <c r="GGF38" i="6"/>
  <c r="GGG38" i="6"/>
  <c r="GGH38" i="6"/>
  <c r="GGI38" i="6"/>
  <c r="GGJ38" i="6"/>
  <c r="GGK38" i="6"/>
  <c r="GGL38" i="6"/>
  <c r="GGM38" i="6"/>
  <c r="GGN38" i="6"/>
  <c r="GGO38" i="6"/>
  <c r="GGP38" i="6"/>
  <c r="GGQ38" i="6"/>
  <c r="GGR38" i="6"/>
  <c r="GGS38" i="6"/>
  <c r="GGT38" i="6"/>
  <c r="GGU38" i="6"/>
  <c r="GGV38" i="6"/>
  <c r="GGW38" i="6"/>
  <c r="GGX38" i="6"/>
  <c r="GGY38" i="6"/>
  <c r="GGZ38" i="6"/>
  <c r="GHA38" i="6"/>
  <c r="GHB38" i="6"/>
  <c r="GHC38" i="6"/>
  <c r="GHD38" i="6"/>
  <c r="GHE38" i="6"/>
  <c r="GHF38" i="6"/>
  <c r="GHG38" i="6"/>
  <c r="GHH38" i="6"/>
  <c r="GHI38" i="6"/>
  <c r="GHJ38" i="6"/>
  <c r="GHK38" i="6"/>
  <c r="GHL38" i="6"/>
  <c r="GHM38" i="6"/>
  <c r="GHN38" i="6"/>
  <c r="GHO38" i="6"/>
  <c r="GHP38" i="6"/>
  <c r="GHQ38" i="6"/>
  <c r="GHR38" i="6"/>
  <c r="GHS38" i="6"/>
  <c r="GHT38" i="6"/>
  <c r="GHU38" i="6"/>
  <c r="GHV38" i="6"/>
  <c r="GHW38" i="6"/>
  <c r="GHX38" i="6"/>
  <c r="GHY38" i="6"/>
  <c r="GHZ38" i="6"/>
  <c r="GIA38" i="6"/>
  <c r="GIB38" i="6"/>
  <c r="GIC38" i="6"/>
  <c r="GID38" i="6"/>
  <c r="GIE38" i="6"/>
  <c r="GIF38" i="6"/>
  <c r="GIG38" i="6"/>
  <c r="GIH38" i="6"/>
  <c r="GII38" i="6"/>
  <c r="GIJ38" i="6"/>
  <c r="GIK38" i="6"/>
  <c r="GIL38" i="6"/>
  <c r="GIM38" i="6"/>
  <c r="GIN38" i="6"/>
  <c r="GIO38" i="6"/>
  <c r="GIP38" i="6"/>
  <c r="GIQ38" i="6"/>
  <c r="GIR38" i="6"/>
  <c r="GIS38" i="6"/>
  <c r="GIT38" i="6"/>
  <c r="GIU38" i="6"/>
  <c r="GIV38" i="6"/>
  <c r="GIW38" i="6"/>
  <c r="GIX38" i="6"/>
  <c r="GIY38" i="6"/>
  <c r="GIZ38" i="6"/>
  <c r="GJA38" i="6"/>
  <c r="GJB38" i="6"/>
  <c r="GJC38" i="6"/>
  <c r="GJD38" i="6"/>
  <c r="GJE38" i="6"/>
  <c r="GJF38" i="6"/>
  <c r="GJG38" i="6"/>
  <c r="GJH38" i="6"/>
  <c r="GJI38" i="6"/>
  <c r="GJJ38" i="6"/>
  <c r="GJK38" i="6"/>
  <c r="GJL38" i="6"/>
  <c r="GJM38" i="6"/>
  <c r="GJN38" i="6"/>
  <c r="GJO38" i="6"/>
  <c r="GJP38" i="6"/>
  <c r="GJQ38" i="6"/>
  <c r="GJR38" i="6"/>
  <c r="GJS38" i="6"/>
  <c r="GJT38" i="6"/>
  <c r="GJU38" i="6"/>
  <c r="GJV38" i="6"/>
  <c r="GJW38" i="6"/>
  <c r="GJX38" i="6"/>
  <c r="GJY38" i="6"/>
  <c r="GJZ38" i="6"/>
  <c r="GKA38" i="6"/>
  <c r="GKB38" i="6"/>
  <c r="GKC38" i="6"/>
  <c r="GKD38" i="6"/>
  <c r="GKE38" i="6"/>
  <c r="GKF38" i="6"/>
  <c r="GKG38" i="6"/>
  <c r="GKH38" i="6"/>
  <c r="GKI38" i="6"/>
  <c r="GKJ38" i="6"/>
  <c r="GKK38" i="6"/>
  <c r="GKL38" i="6"/>
  <c r="GKM38" i="6"/>
  <c r="GKN38" i="6"/>
  <c r="GKO38" i="6"/>
  <c r="GKP38" i="6"/>
  <c r="GKQ38" i="6"/>
  <c r="GKR38" i="6"/>
  <c r="GKS38" i="6"/>
  <c r="GKT38" i="6"/>
  <c r="GKU38" i="6"/>
  <c r="GKV38" i="6"/>
  <c r="GKW38" i="6"/>
  <c r="GKX38" i="6"/>
  <c r="GKY38" i="6"/>
  <c r="GKZ38" i="6"/>
  <c r="GLA38" i="6"/>
  <c r="GLB38" i="6"/>
  <c r="GLC38" i="6"/>
  <c r="GLD38" i="6"/>
  <c r="GLE38" i="6"/>
  <c r="GLF38" i="6"/>
  <c r="GLG38" i="6"/>
  <c r="GLH38" i="6"/>
  <c r="GLI38" i="6"/>
  <c r="GLJ38" i="6"/>
  <c r="GLK38" i="6"/>
  <c r="GLL38" i="6"/>
  <c r="GLM38" i="6"/>
  <c r="GLN38" i="6"/>
  <c r="GLO38" i="6"/>
  <c r="GLP38" i="6"/>
  <c r="GLQ38" i="6"/>
  <c r="GLR38" i="6"/>
  <c r="GLS38" i="6"/>
  <c r="GLT38" i="6"/>
  <c r="GLU38" i="6"/>
  <c r="GLV38" i="6"/>
  <c r="GLW38" i="6"/>
  <c r="GLX38" i="6"/>
  <c r="GLY38" i="6"/>
  <c r="GLZ38" i="6"/>
  <c r="GMA38" i="6"/>
  <c r="GMB38" i="6"/>
  <c r="GMC38" i="6"/>
  <c r="GMD38" i="6"/>
  <c r="GME38" i="6"/>
  <c r="GMF38" i="6"/>
  <c r="GMG38" i="6"/>
  <c r="GMH38" i="6"/>
  <c r="GMI38" i="6"/>
  <c r="GMJ38" i="6"/>
  <c r="GMK38" i="6"/>
  <c r="GML38" i="6"/>
  <c r="GMM38" i="6"/>
  <c r="GMN38" i="6"/>
  <c r="GMO38" i="6"/>
  <c r="GMP38" i="6"/>
  <c r="GMQ38" i="6"/>
  <c r="GMR38" i="6"/>
  <c r="GMS38" i="6"/>
  <c r="GMT38" i="6"/>
  <c r="GMU38" i="6"/>
  <c r="GMV38" i="6"/>
  <c r="GMW38" i="6"/>
  <c r="GMX38" i="6"/>
  <c r="GMY38" i="6"/>
  <c r="GMZ38" i="6"/>
  <c r="GNA38" i="6"/>
  <c r="GNB38" i="6"/>
  <c r="GNC38" i="6"/>
  <c r="GND38" i="6"/>
  <c r="GNE38" i="6"/>
  <c r="GNF38" i="6"/>
  <c r="GNG38" i="6"/>
  <c r="GNH38" i="6"/>
  <c r="GNI38" i="6"/>
  <c r="GNJ38" i="6"/>
  <c r="GNK38" i="6"/>
  <c r="GNL38" i="6"/>
  <c r="GNM38" i="6"/>
  <c r="GNN38" i="6"/>
  <c r="GNO38" i="6"/>
  <c r="GNP38" i="6"/>
  <c r="GNQ38" i="6"/>
  <c r="GNR38" i="6"/>
  <c r="GNS38" i="6"/>
  <c r="GNT38" i="6"/>
  <c r="GNU38" i="6"/>
  <c r="GNV38" i="6"/>
  <c r="GNW38" i="6"/>
  <c r="GNX38" i="6"/>
  <c r="GNY38" i="6"/>
  <c r="GNZ38" i="6"/>
  <c r="GOA38" i="6"/>
  <c r="GOB38" i="6"/>
  <c r="GOC38" i="6"/>
  <c r="GOD38" i="6"/>
  <c r="GOE38" i="6"/>
  <c r="GOF38" i="6"/>
  <c r="GOG38" i="6"/>
  <c r="GOH38" i="6"/>
  <c r="GOI38" i="6"/>
  <c r="GOJ38" i="6"/>
  <c r="GOK38" i="6"/>
  <c r="GOL38" i="6"/>
  <c r="GOM38" i="6"/>
  <c r="GON38" i="6"/>
  <c r="GOO38" i="6"/>
  <c r="GOP38" i="6"/>
  <c r="GOQ38" i="6"/>
  <c r="GOR38" i="6"/>
  <c r="GOS38" i="6"/>
  <c r="GOT38" i="6"/>
  <c r="GOU38" i="6"/>
  <c r="GOV38" i="6"/>
  <c r="GOW38" i="6"/>
  <c r="GOX38" i="6"/>
  <c r="GOY38" i="6"/>
  <c r="GOZ38" i="6"/>
  <c r="GPA38" i="6"/>
  <c r="GPB38" i="6"/>
  <c r="GPC38" i="6"/>
  <c r="GPD38" i="6"/>
  <c r="GPE38" i="6"/>
  <c r="GPF38" i="6"/>
  <c r="GPG38" i="6"/>
  <c r="GPH38" i="6"/>
  <c r="GPI38" i="6"/>
  <c r="GPJ38" i="6"/>
  <c r="GPK38" i="6"/>
  <c r="GPL38" i="6"/>
  <c r="GPM38" i="6"/>
  <c r="GPN38" i="6"/>
  <c r="GPO38" i="6"/>
  <c r="GPP38" i="6"/>
  <c r="GPQ38" i="6"/>
  <c r="GPR38" i="6"/>
  <c r="GPS38" i="6"/>
  <c r="GPT38" i="6"/>
  <c r="GPU38" i="6"/>
  <c r="GPV38" i="6"/>
  <c r="GPW38" i="6"/>
  <c r="GPX38" i="6"/>
  <c r="GPY38" i="6"/>
  <c r="GPZ38" i="6"/>
  <c r="GQA38" i="6"/>
  <c r="GQB38" i="6"/>
  <c r="GQC38" i="6"/>
  <c r="GQD38" i="6"/>
  <c r="GQE38" i="6"/>
  <c r="GQF38" i="6"/>
  <c r="GQG38" i="6"/>
  <c r="GQH38" i="6"/>
  <c r="GQI38" i="6"/>
  <c r="GQJ38" i="6"/>
  <c r="GQK38" i="6"/>
  <c r="GQL38" i="6"/>
  <c r="GQM38" i="6"/>
  <c r="GQN38" i="6"/>
  <c r="GQO38" i="6"/>
  <c r="GQP38" i="6"/>
  <c r="GQQ38" i="6"/>
  <c r="GQR38" i="6"/>
  <c r="GQS38" i="6"/>
  <c r="GQT38" i="6"/>
  <c r="GQU38" i="6"/>
  <c r="GQV38" i="6"/>
  <c r="GQW38" i="6"/>
  <c r="GQX38" i="6"/>
  <c r="GQY38" i="6"/>
  <c r="GQZ38" i="6"/>
  <c r="GRA38" i="6"/>
  <c r="GRB38" i="6"/>
  <c r="GRC38" i="6"/>
  <c r="GRD38" i="6"/>
  <c r="GRE38" i="6"/>
  <c r="GRF38" i="6"/>
  <c r="GRG38" i="6"/>
  <c r="GRH38" i="6"/>
  <c r="GRI38" i="6"/>
  <c r="GRJ38" i="6"/>
  <c r="GRK38" i="6"/>
  <c r="GRL38" i="6"/>
  <c r="GRM38" i="6"/>
  <c r="GRN38" i="6"/>
  <c r="GRO38" i="6"/>
  <c r="GRP38" i="6"/>
  <c r="GRQ38" i="6"/>
  <c r="GRR38" i="6"/>
  <c r="GRS38" i="6"/>
  <c r="GRT38" i="6"/>
  <c r="GRU38" i="6"/>
  <c r="GRV38" i="6"/>
  <c r="GRW38" i="6"/>
  <c r="GRX38" i="6"/>
  <c r="GRY38" i="6"/>
  <c r="GRZ38" i="6"/>
  <c r="GSA38" i="6"/>
  <c r="GSB38" i="6"/>
  <c r="GSC38" i="6"/>
  <c r="GSD38" i="6"/>
  <c r="GSE38" i="6"/>
  <c r="GSF38" i="6"/>
  <c r="GSG38" i="6"/>
  <c r="GSH38" i="6"/>
  <c r="GSI38" i="6"/>
  <c r="GSJ38" i="6"/>
  <c r="GSK38" i="6"/>
  <c r="GSL38" i="6"/>
  <c r="GSM38" i="6"/>
  <c r="GSN38" i="6"/>
  <c r="GSO38" i="6"/>
  <c r="GSP38" i="6"/>
  <c r="GSQ38" i="6"/>
  <c r="GSR38" i="6"/>
  <c r="GSS38" i="6"/>
  <c r="GST38" i="6"/>
  <c r="GSU38" i="6"/>
  <c r="GSV38" i="6"/>
  <c r="GSW38" i="6"/>
  <c r="GSX38" i="6"/>
  <c r="GSY38" i="6"/>
  <c r="GSZ38" i="6"/>
  <c r="GTA38" i="6"/>
  <c r="GTB38" i="6"/>
  <c r="GTC38" i="6"/>
  <c r="GTD38" i="6"/>
  <c r="GTE38" i="6"/>
  <c r="GTF38" i="6"/>
  <c r="GTG38" i="6"/>
  <c r="GTH38" i="6"/>
  <c r="GTI38" i="6"/>
  <c r="GTJ38" i="6"/>
  <c r="GTK38" i="6"/>
  <c r="GTL38" i="6"/>
  <c r="GTM38" i="6"/>
  <c r="GTN38" i="6"/>
  <c r="GTO38" i="6"/>
  <c r="GTP38" i="6"/>
  <c r="GTQ38" i="6"/>
  <c r="GTR38" i="6"/>
  <c r="GTS38" i="6"/>
  <c r="GTT38" i="6"/>
  <c r="GTU38" i="6"/>
  <c r="GTV38" i="6"/>
  <c r="GTW38" i="6"/>
  <c r="GTX38" i="6"/>
  <c r="GTY38" i="6"/>
  <c r="GTZ38" i="6"/>
  <c r="GUA38" i="6"/>
  <c r="GUB38" i="6"/>
  <c r="GUC38" i="6"/>
  <c r="GUD38" i="6"/>
  <c r="GUE38" i="6"/>
  <c r="GUF38" i="6"/>
  <c r="GUG38" i="6"/>
  <c r="GUH38" i="6"/>
  <c r="GUI38" i="6"/>
  <c r="GUJ38" i="6"/>
  <c r="GUK38" i="6"/>
  <c r="GUL38" i="6"/>
  <c r="GUM38" i="6"/>
  <c r="GUN38" i="6"/>
  <c r="GUO38" i="6"/>
  <c r="GUP38" i="6"/>
  <c r="GUQ38" i="6"/>
  <c r="GUR38" i="6"/>
  <c r="GUS38" i="6"/>
  <c r="GUT38" i="6"/>
  <c r="GUU38" i="6"/>
  <c r="GUV38" i="6"/>
  <c r="GUW38" i="6"/>
  <c r="GUX38" i="6"/>
  <c r="GUY38" i="6"/>
  <c r="GUZ38" i="6"/>
  <c r="GVA38" i="6"/>
  <c r="GVB38" i="6"/>
  <c r="GVC38" i="6"/>
  <c r="GVD38" i="6"/>
  <c r="GVE38" i="6"/>
  <c r="GVF38" i="6"/>
  <c r="GVG38" i="6"/>
  <c r="GVH38" i="6"/>
  <c r="GVI38" i="6"/>
  <c r="GVJ38" i="6"/>
  <c r="GVK38" i="6"/>
  <c r="GVL38" i="6"/>
  <c r="GVM38" i="6"/>
  <c r="GVN38" i="6"/>
  <c r="GVO38" i="6"/>
  <c r="GVP38" i="6"/>
  <c r="GVQ38" i="6"/>
  <c r="GVR38" i="6"/>
  <c r="GVS38" i="6"/>
  <c r="GVT38" i="6"/>
  <c r="GVU38" i="6"/>
  <c r="GVV38" i="6"/>
  <c r="GVW38" i="6"/>
  <c r="GVX38" i="6"/>
  <c r="GVY38" i="6"/>
  <c r="GVZ38" i="6"/>
  <c r="GWA38" i="6"/>
  <c r="GWB38" i="6"/>
  <c r="GWC38" i="6"/>
  <c r="GWD38" i="6"/>
  <c r="GWE38" i="6"/>
  <c r="GWF38" i="6"/>
  <c r="GWG38" i="6"/>
  <c r="GWH38" i="6"/>
  <c r="GWI38" i="6"/>
  <c r="GWJ38" i="6"/>
  <c r="GWK38" i="6"/>
  <c r="GWL38" i="6"/>
  <c r="GWM38" i="6"/>
  <c r="GWN38" i="6"/>
  <c r="GWO38" i="6"/>
  <c r="GWP38" i="6"/>
  <c r="GWQ38" i="6"/>
  <c r="GWR38" i="6"/>
  <c r="GWS38" i="6"/>
  <c r="GWT38" i="6"/>
  <c r="GWU38" i="6"/>
  <c r="GWV38" i="6"/>
  <c r="GWW38" i="6"/>
  <c r="GWX38" i="6"/>
  <c r="GWY38" i="6"/>
  <c r="GWZ38" i="6"/>
  <c r="GXA38" i="6"/>
  <c r="GXB38" i="6"/>
  <c r="GXC38" i="6"/>
  <c r="GXD38" i="6"/>
  <c r="GXE38" i="6"/>
  <c r="GXF38" i="6"/>
  <c r="GXG38" i="6"/>
  <c r="GXH38" i="6"/>
  <c r="GXI38" i="6"/>
  <c r="GXJ38" i="6"/>
  <c r="GXK38" i="6"/>
  <c r="GXL38" i="6"/>
  <c r="GXM38" i="6"/>
  <c r="GXN38" i="6"/>
  <c r="GXO38" i="6"/>
  <c r="GXP38" i="6"/>
  <c r="GXQ38" i="6"/>
  <c r="GXR38" i="6"/>
  <c r="GXS38" i="6"/>
  <c r="GXT38" i="6"/>
  <c r="GXU38" i="6"/>
  <c r="GXV38" i="6"/>
  <c r="GXW38" i="6"/>
  <c r="GXX38" i="6"/>
  <c r="GXY38" i="6"/>
  <c r="GXZ38" i="6"/>
  <c r="GYA38" i="6"/>
  <c r="GYB38" i="6"/>
  <c r="GYC38" i="6"/>
  <c r="GYD38" i="6"/>
  <c r="GYE38" i="6"/>
  <c r="GYF38" i="6"/>
  <c r="GYG38" i="6"/>
  <c r="GYH38" i="6"/>
  <c r="GYI38" i="6"/>
  <c r="GYJ38" i="6"/>
  <c r="GYK38" i="6"/>
  <c r="GYL38" i="6"/>
  <c r="GYM38" i="6"/>
  <c r="GYN38" i="6"/>
  <c r="GYO38" i="6"/>
  <c r="GYP38" i="6"/>
  <c r="GYQ38" i="6"/>
  <c r="GYR38" i="6"/>
  <c r="GYS38" i="6"/>
  <c r="GYT38" i="6"/>
  <c r="GYU38" i="6"/>
  <c r="GYV38" i="6"/>
  <c r="GYW38" i="6"/>
  <c r="GYX38" i="6"/>
  <c r="GYY38" i="6"/>
  <c r="GYZ38" i="6"/>
  <c r="GZA38" i="6"/>
  <c r="GZB38" i="6"/>
  <c r="GZC38" i="6"/>
  <c r="GZD38" i="6"/>
  <c r="GZE38" i="6"/>
  <c r="GZF38" i="6"/>
  <c r="GZG38" i="6"/>
  <c r="GZH38" i="6"/>
  <c r="GZI38" i="6"/>
  <c r="GZJ38" i="6"/>
  <c r="GZK38" i="6"/>
  <c r="GZL38" i="6"/>
  <c r="GZM38" i="6"/>
  <c r="GZN38" i="6"/>
  <c r="GZO38" i="6"/>
  <c r="GZP38" i="6"/>
  <c r="GZQ38" i="6"/>
  <c r="GZR38" i="6"/>
  <c r="GZS38" i="6"/>
  <c r="GZT38" i="6"/>
  <c r="GZU38" i="6"/>
  <c r="GZV38" i="6"/>
  <c r="GZW38" i="6"/>
  <c r="GZX38" i="6"/>
  <c r="GZY38" i="6"/>
  <c r="GZZ38" i="6"/>
  <c r="HAA38" i="6"/>
  <c r="HAB38" i="6"/>
  <c r="HAC38" i="6"/>
  <c r="HAD38" i="6"/>
  <c r="HAE38" i="6"/>
  <c r="HAF38" i="6"/>
  <c r="HAG38" i="6"/>
  <c r="HAH38" i="6"/>
  <c r="HAI38" i="6"/>
  <c r="HAJ38" i="6"/>
  <c r="HAK38" i="6"/>
  <c r="HAL38" i="6"/>
  <c r="HAM38" i="6"/>
  <c r="HAN38" i="6"/>
  <c r="HAO38" i="6"/>
  <c r="HAP38" i="6"/>
  <c r="HAQ38" i="6"/>
  <c r="HAR38" i="6"/>
  <c r="HAS38" i="6"/>
  <c r="HAT38" i="6"/>
  <c r="HAU38" i="6"/>
  <c r="HAV38" i="6"/>
  <c r="HAW38" i="6"/>
  <c r="HAX38" i="6"/>
  <c r="HAY38" i="6"/>
  <c r="HAZ38" i="6"/>
  <c r="HBA38" i="6"/>
  <c r="HBB38" i="6"/>
  <c r="HBC38" i="6"/>
  <c r="HBD38" i="6"/>
  <c r="HBE38" i="6"/>
  <c r="HBF38" i="6"/>
  <c r="HBG38" i="6"/>
  <c r="HBH38" i="6"/>
  <c r="HBI38" i="6"/>
  <c r="HBJ38" i="6"/>
  <c r="HBK38" i="6"/>
  <c r="HBL38" i="6"/>
  <c r="HBM38" i="6"/>
  <c r="HBN38" i="6"/>
  <c r="HBO38" i="6"/>
  <c r="HBP38" i="6"/>
  <c r="HBQ38" i="6"/>
  <c r="HBR38" i="6"/>
  <c r="HBS38" i="6"/>
  <c r="HBT38" i="6"/>
  <c r="HBU38" i="6"/>
  <c r="HBV38" i="6"/>
  <c r="HBW38" i="6"/>
  <c r="HBX38" i="6"/>
  <c r="HBY38" i="6"/>
  <c r="HBZ38" i="6"/>
  <c r="HCA38" i="6"/>
  <c r="HCB38" i="6"/>
  <c r="HCC38" i="6"/>
  <c r="HCD38" i="6"/>
  <c r="HCE38" i="6"/>
  <c r="HCF38" i="6"/>
  <c r="HCG38" i="6"/>
  <c r="HCH38" i="6"/>
  <c r="HCI38" i="6"/>
  <c r="HCJ38" i="6"/>
  <c r="HCK38" i="6"/>
  <c r="HCL38" i="6"/>
  <c r="HCM38" i="6"/>
  <c r="HCN38" i="6"/>
  <c r="HCO38" i="6"/>
  <c r="HCP38" i="6"/>
  <c r="HCQ38" i="6"/>
  <c r="HCR38" i="6"/>
  <c r="HCS38" i="6"/>
  <c r="HCT38" i="6"/>
  <c r="HCU38" i="6"/>
  <c r="HCV38" i="6"/>
  <c r="HCW38" i="6"/>
  <c r="HCX38" i="6"/>
  <c r="HCY38" i="6"/>
  <c r="HCZ38" i="6"/>
  <c r="HDA38" i="6"/>
  <c r="HDB38" i="6"/>
  <c r="HDC38" i="6"/>
  <c r="HDD38" i="6"/>
  <c r="HDE38" i="6"/>
  <c r="HDF38" i="6"/>
  <c r="HDG38" i="6"/>
  <c r="HDH38" i="6"/>
  <c r="HDI38" i="6"/>
  <c r="HDJ38" i="6"/>
  <c r="HDK38" i="6"/>
  <c r="HDL38" i="6"/>
  <c r="HDM38" i="6"/>
  <c r="HDN38" i="6"/>
  <c r="HDO38" i="6"/>
  <c r="HDP38" i="6"/>
  <c r="HDQ38" i="6"/>
  <c r="HDR38" i="6"/>
  <c r="HDS38" i="6"/>
  <c r="HDT38" i="6"/>
  <c r="HDU38" i="6"/>
  <c r="HDV38" i="6"/>
  <c r="HDW38" i="6"/>
  <c r="HDX38" i="6"/>
  <c r="HDY38" i="6"/>
  <c r="HDZ38" i="6"/>
  <c r="HEA38" i="6"/>
  <c r="HEB38" i="6"/>
  <c r="HEC38" i="6"/>
  <c r="HED38" i="6"/>
  <c r="HEE38" i="6"/>
  <c r="HEF38" i="6"/>
  <c r="HEG38" i="6"/>
  <c r="HEH38" i="6"/>
  <c r="HEI38" i="6"/>
  <c r="HEJ38" i="6"/>
  <c r="HEK38" i="6"/>
  <c r="HEL38" i="6"/>
  <c r="HEM38" i="6"/>
  <c r="HEN38" i="6"/>
  <c r="HEO38" i="6"/>
  <c r="HEP38" i="6"/>
  <c r="HEQ38" i="6"/>
  <c r="HER38" i="6"/>
  <c r="HES38" i="6"/>
  <c r="HET38" i="6"/>
  <c r="HEU38" i="6"/>
  <c r="HEV38" i="6"/>
  <c r="HEW38" i="6"/>
  <c r="HEX38" i="6"/>
  <c r="HEY38" i="6"/>
  <c r="HEZ38" i="6"/>
  <c r="HFA38" i="6"/>
  <c r="HFB38" i="6"/>
  <c r="HFC38" i="6"/>
  <c r="HFD38" i="6"/>
  <c r="HFE38" i="6"/>
  <c r="HFF38" i="6"/>
  <c r="HFG38" i="6"/>
  <c r="HFH38" i="6"/>
  <c r="HFI38" i="6"/>
  <c r="HFJ38" i="6"/>
  <c r="HFK38" i="6"/>
  <c r="HFL38" i="6"/>
  <c r="HFM38" i="6"/>
  <c r="HFN38" i="6"/>
  <c r="HFO38" i="6"/>
  <c r="HFP38" i="6"/>
  <c r="HFQ38" i="6"/>
  <c r="HFR38" i="6"/>
  <c r="HFS38" i="6"/>
  <c r="HFT38" i="6"/>
  <c r="HFU38" i="6"/>
  <c r="HFV38" i="6"/>
  <c r="HFW38" i="6"/>
  <c r="HFX38" i="6"/>
  <c r="HFY38" i="6"/>
  <c r="HFZ38" i="6"/>
  <c r="HGA38" i="6"/>
  <c r="HGB38" i="6"/>
  <c r="HGC38" i="6"/>
  <c r="HGD38" i="6"/>
  <c r="HGE38" i="6"/>
  <c r="HGF38" i="6"/>
  <c r="HGG38" i="6"/>
  <c r="HGH38" i="6"/>
  <c r="HGI38" i="6"/>
  <c r="HGJ38" i="6"/>
  <c r="HGK38" i="6"/>
  <c r="HGL38" i="6"/>
  <c r="HGM38" i="6"/>
  <c r="HGN38" i="6"/>
  <c r="HGO38" i="6"/>
  <c r="HGP38" i="6"/>
  <c r="HGQ38" i="6"/>
  <c r="HGR38" i="6"/>
  <c r="HGS38" i="6"/>
  <c r="HGT38" i="6"/>
  <c r="HGU38" i="6"/>
  <c r="HGV38" i="6"/>
  <c r="HGW38" i="6"/>
  <c r="HGX38" i="6"/>
  <c r="HGY38" i="6"/>
  <c r="HGZ38" i="6"/>
  <c r="HHA38" i="6"/>
  <c r="HHB38" i="6"/>
  <c r="HHC38" i="6"/>
  <c r="HHD38" i="6"/>
  <c r="HHE38" i="6"/>
  <c r="HHF38" i="6"/>
  <c r="HHG38" i="6"/>
  <c r="HHH38" i="6"/>
  <c r="HHI38" i="6"/>
  <c r="HHJ38" i="6"/>
  <c r="HHK38" i="6"/>
  <c r="HHL38" i="6"/>
  <c r="HHM38" i="6"/>
  <c r="HHN38" i="6"/>
  <c r="HHO38" i="6"/>
  <c r="HHP38" i="6"/>
  <c r="HHQ38" i="6"/>
  <c r="HHR38" i="6"/>
  <c r="HHS38" i="6"/>
  <c r="HHT38" i="6"/>
  <c r="HHU38" i="6"/>
  <c r="HHV38" i="6"/>
  <c r="HHW38" i="6"/>
  <c r="HHX38" i="6"/>
  <c r="HHY38" i="6"/>
  <c r="HHZ38" i="6"/>
  <c r="HIA38" i="6"/>
  <c r="HIB38" i="6"/>
  <c r="HIC38" i="6"/>
  <c r="HID38" i="6"/>
  <c r="HIE38" i="6"/>
  <c r="HIF38" i="6"/>
  <c r="HIG38" i="6"/>
  <c r="HIH38" i="6"/>
  <c r="HII38" i="6"/>
  <c r="HIJ38" i="6"/>
  <c r="HIK38" i="6"/>
  <c r="HIL38" i="6"/>
  <c r="HIM38" i="6"/>
  <c r="HIN38" i="6"/>
  <c r="HIO38" i="6"/>
  <c r="HIP38" i="6"/>
  <c r="HIQ38" i="6"/>
  <c r="HIR38" i="6"/>
  <c r="HIS38" i="6"/>
  <c r="HIT38" i="6"/>
  <c r="HIU38" i="6"/>
  <c r="HIV38" i="6"/>
  <c r="HIW38" i="6"/>
  <c r="HIX38" i="6"/>
  <c r="HIY38" i="6"/>
  <c r="HIZ38" i="6"/>
  <c r="HJA38" i="6"/>
  <c r="HJB38" i="6"/>
  <c r="HJC38" i="6"/>
  <c r="HJD38" i="6"/>
  <c r="HJE38" i="6"/>
  <c r="HJF38" i="6"/>
  <c r="HJG38" i="6"/>
  <c r="HJH38" i="6"/>
  <c r="HJI38" i="6"/>
  <c r="HJJ38" i="6"/>
  <c r="HJK38" i="6"/>
  <c r="HJL38" i="6"/>
  <c r="HJM38" i="6"/>
  <c r="HJN38" i="6"/>
  <c r="HJO38" i="6"/>
  <c r="HJP38" i="6"/>
  <c r="HJQ38" i="6"/>
  <c r="HJR38" i="6"/>
  <c r="HJS38" i="6"/>
  <c r="HJT38" i="6"/>
  <c r="HJU38" i="6"/>
  <c r="HJV38" i="6"/>
  <c r="HJW38" i="6"/>
  <c r="HJX38" i="6"/>
  <c r="HJY38" i="6"/>
  <c r="HJZ38" i="6"/>
  <c r="HKA38" i="6"/>
  <c r="HKB38" i="6"/>
  <c r="HKC38" i="6"/>
  <c r="HKD38" i="6"/>
  <c r="HKE38" i="6"/>
  <c r="HKF38" i="6"/>
  <c r="HKG38" i="6"/>
  <c r="HKH38" i="6"/>
  <c r="HKI38" i="6"/>
  <c r="HKJ38" i="6"/>
  <c r="HKK38" i="6"/>
  <c r="HKL38" i="6"/>
  <c r="HKM38" i="6"/>
  <c r="HKN38" i="6"/>
  <c r="HKO38" i="6"/>
  <c r="HKP38" i="6"/>
  <c r="HKQ38" i="6"/>
  <c r="HKR38" i="6"/>
  <c r="HKS38" i="6"/>
  <c r="HKT38" i="6"/>
  <c r="HKU38" i="6"/>
  <c r="HKV38" i="6"/>
  <c r="HKW38" i="6"/>
  <c r="HKX38" i="6"/>
  <c r="HKY38" i="6"/>
  <c r="HKZ38" i="6"/>
  <c r="HLA38" i="6"/>
  <c r="HLB38" i="6"/>
  <c r="HLC38" i="6"/>
  <c r="HLD38" i="6"/>
  <c r="HLE38" i="6"/>
  <c r="HLF38" i="6"/>
  <c r="HLG38" i="6"/>
  <c r="HLH38" i="6"/>
  <c r="HLI38" i="6"/>
  <c r="HLJ38" i="6"/>
  <c r="HLK38" i="6"/>
  <c r="HLL38" i="6"/>
  <c r="HLM38" i="6"/>
  <c r="HLN38" i="6"/>
  <c r="HLO38" i="6"/>
  <c r="HLP38" i="6"/>
  <c r="HLQ38" i="6"/>
  <c r="HLR38" i="6"/>
  <c r="HLS38" i="6"/>
  <c r="HLT38" i="6"/>
  <c r="HLU38" i="6"/>
  <c r="HLV38" i="6"/>
  <c r="HLW38" i="6"/>
  <c r="HLX38" i="6"/>
  <c r="HLY38" i="6"/>
  <c r="HLZ38" i="6"/>
  <c r="HMA38" i="6"/>
  <c r="HMB38" i="6"/>
  <c r="HMC38" i="6"/>
  <c r="HMD38" i="6"/>
  <c r="HME38" i="6"/>
  <c r="HMF38" i="6"/>
  <c r="HMG38" i="6"/>
  <c r="HMH38" i="6"/>
  <c r="HMI38" i="6"/>
  <c r="HMJ38" i="6"/>
  <c r="HMK38" i="6"/>
  <c r="HML38" i="6"/>
  <c r="HMM38" i="6"/>
  <c r="HMN38" i="6"/>
  <c r="HMO38" i="6"/>
  <c r="HMP38" i="6"/>
  <c r="HMQ38" i="6"/>
  <c r="HMR38" i="6"/>
  <c r="HMS38" i="6"/>
  <c r="HMT38" i="6"/>
  <c r="HMU38" i="6"/>
  <c r="HMV38" i="6"/>
  <c r="HMW38" i="6"/>
  <c r="HMX38" i="6"/>
  <c r="HMY38" i="6"/>
  <c r="HMZ38" i="6"/>
  <c r="HNA38" i="6"/>
  <c r="HNB38" i="6"/>
  <c r="HNC38" i="6"/>
  <c r="HND38" i="6"/>
  <c r="HNE38" i="6"/>
  <c r="HNF38" i="6"/>
  <c r="HNG38" i="6"/>
  <c r="HNH38" i="6"/>
  <c r="HNI38" i="6"/>
  <c r="HNJ38" i="6"/>
  <c r="HNK38" i="6"/>
  <c r="HNL38" i="6"/>
  <c r="HNM38" i="6"/>
  <c r="HNN38" i="6"/>
  <c r="HNO38" i="6"/>
  <c r="HNP38" i="6"/>
  <c r="HNQ38" i="6"/>
  <c r="HNR38" i="6"/>
  <c r="HNS38" i="6"/>
  <c r="HNT38" i="6"/>
  <c r="HNU38" i="6"/>
  <c r="HNV38" i="6"/>
  <c r="HNW38" i="6"/>
  <c r="HNX38" i="6"/>
  <c r="HNY38" i="6"/>
  <c r="HNZ38" i="6"/>
  <c r="HOA38" i="6"/>
  <c r="HOB38" i="6"/>
  <c r="HOC38" i="6"/>
  <c r="HOD38" i="6"/>
  <c r="HOE38" i="6"/>
  <c r="HOF38" i="6"/>
  <c r="HOG38" i="6"/>
  <c r="HOH38" i="6"/>
  <c r="HOI38" i="6"/>
  <c r="HOJ38" i="6"/>
  <c r="HOK38" i="6"/>
  <c r="HOL38" i="6"/>
  <c r="HOM38" i="6"/>
  <c r="HON38" i="6"/>
  <c r="HOO38" i="6"/>
  <c r="HOP38" i="6"/>
  <c r="HOQ38" i="6"/>
  <c r="HOR38" i="6"/>
  <c r="HOS38" i="6"/>
  <c r="HOT38" i="6"/>
  <c r="HOU38" i="6"/>
  <c r="HOV38" i="6"/>
  <c r="HOW38" i="6"/>
  <c r="HOX38" i="6"/>
  <c r="HOY38" i="6"/>
  <c r="HOZ38" i="6"/>
  <c r="HPA38" i="6"/>
  <c r="HPB38" i="6"/>
  <c r="HPC38" i="6"/>
  <c r="HPD38" i="6"/>
  <c r="HPE38" i="6"/>
  <c r="HPF38" i="6"/>
  <c r="HPG38" i="6"/>
  <c r="HPH38" i="6"/>
  <c r="HPI38" i="6"/>
  <c r="HPJ38" i="6"/>
  <c r="HPK38" i="6"/>
  <c r="HPL38" i="6"/>
  <c r="HPM38" i="6"/>
  <c r="HPN38" i="6"/>
  <c r="HPO38" i="6"/>
  <c r="HPP38" i="6"/>
  <c r="HPQ38" i="6"/>
  <c r="HPR38" i="6"/>
  <c r="HPS38" i="6"/>
  <c r="HPT38" i="6"/>
  <c r="HPU38" i="6"/>
  <c r="HPV38" i="6"/>
  <c r="HPW38" i="6"/>
  <c r="HPX38" i="6"/>
  <c r="HPY38" i="6"/>
  <c r="HPZ38" i="6"/>
  <c r="HQA38" i="6"/>
  <c r="HQB38" i="6"/>
  <c r="HQC38" i="6"/>
  <c r="HQD38" i="6"/>
  <c r="HQE38" i="6"/>
  <c r="HQF38" i="6"/>
  <c r="HQG38" i="6"/>
  <c r="HQH38" i="6"/>
  <c r="HQI38" i="6"/>
  <c r="HQJ38" i="6"/>
  <c r="HQK38" i="6"/>
  <c r="HQL38" i="6"/>
  <c r="HQM38" i="6"/>
  <c r="HQN38" i="6"/>
  <c r="HQO38" i="6"/>
  <c r="HQP38" i="6"/>
  <c r="HQQ38" i="6"/>
  <c r="HQR38" i="6"/>
  <c r="HQS38" i="6"/>
  <c r="HQT38" i="6"/>
  <c r="HQU38" i="6"/>
  <c r="HQV38" i="6"/>
  <c r="HQW38" i="6"/>
  <c r="HQX38" i="6"/>
  <c r="HQY38" i="6"/>
  <c r="HQZ38" i="6"/>
  <c r="HRA38" i="6"/>
  <c r="HRB38" i="6"/>
  <c r="HRC38" i="6"/>
  <c r="HRD38" i="6"/>
  <c r="HRE38" i="6"/>
  <c r="HRF38" i="6"/>
  <c r="HRG38" i="6"/>
  <c r="HRH38" i="6"/>
  <c r="HRI38" i="6"/>
  <c r="HRJ38" i="6"/>
  <c r="HRK38" i="6"/>
  <c r="HRL38" i="6"/>
  <c r="HRM38" i="6"/>
  <c r="HRN38" i="6"/>
  <c r="HRO38" i="6"/>
  <c r="HRP38" i="6"/>
  <c r="HRQ38" i="6"/>
  <c r="HRR38" i="6"/>
  <c r="HRS38" i="6"/>
  <c r="HRT38" i="6"/>
  <c r="HRU38" i="6"/>
  <c r="HRV38" i="6"/>
  <c r="HRW38" i="6"/>
  <c r="HRX38" i="6"/>
  <c r="HRY38" i="6"/>
  <c r="HRZ38" i="6"/>
  <c r="HSA38" i="6"/>
  <c r="HSB38" i="6"/>
  <c r="HSC38" i="6"/>
  <c r="HSD38" i="6"/>
  <c r="HSE38" i="6"/>
  <c r="HSF38" i="6"/>
  <c r="HSG38" i="6"/>
  <c r="HSH38" i="6"/>
  <c r="HSI38" i="6"/>
  <c r="HSJ38" i="6"/>
  <c r="HSK38" i="6"/>
  <c r="HSL38" i="6"/>
  <c r="HSM38" i="6"/>
  <c r="HSN38" i="6"/>
  <c r="HSO38" i="6"/>
  <c r="HSP38" i="6"/>
  <c r="HSQ38" i="6"/>
  <c r="HSR38" i="6"/>
  <c r="HSS38" i="6"/>
  <c r="HST38" i="6"/>
  <c r="HSU38" i="6"/>
  <c r="HSV38" i="6"/>
  <c r="HSW38" i="6"/>
  <c r="HSX38" i="6"/>
  <c r="HSY38" i="6"/>
  <c r="HSZ38" i="6"/>
  <c r="HTA38" i="6"/>
  <c r="HTB38" i="6"/>
  <c r="HTC38" i="6"/>
  <c r="HTD38" i="6"/>
  <c r="HTE38" i="6"/>
  <c r="HTF38" i="6"/>
  <c r="HTG38" i="6"/>
  <c r="HTH38" i="6"/>
  <c r="HTI38" i="6"/>
  <c r="HTJ38" i="6"/>
  <c r="HTK38" i="6"/>
  <c r="HTL38" i="6"/>
  <c r="HTM38" i="6"/>
  <c r="HTN38" i="6"/>
  <c r="HTO38" i="6"/>
  <c r="HTP38" i="6"/>
  <c r="HTQ38" i="6"/>
  <c r="HTR38" i="6"/>
  <c r="HTS38" i="6"/>
  <c r="HTT38" i="6"/>
  <c r="HTU38" i="6"/>
  <c r="HTV38" i="6"/>
  <c r="HTW38" i="6"/>
  <c r="HTX38" i="6"/>
  <c r="HTY38" i="6"/>
  <c r="HTZ38" i="6"/>
  <c r="HUA38" i="6"/>
  <c r="HUB38" i="6"/>
  <c r="HUC38" i="6"/>
  <c r="HUD38" i="6"/>
  <c r="HUE38" i="6"/>
  <c r="HUF38" i="6"/>
  <c r="HUG38" i="6"/>
  <c r="HUH38" i="6"/>
  <c r="HUI38" i="6"/>
  <c r="HUJ38" i="6"/>
  <c r="HUK38" i="6"/>
  <c r="HUL38" i="6"/>
  <c r="HUM38" i="6"/>
  <c r="HUN38" i="6"/>
  <c r="HUO38" i="6"/>
  <c r="HUP38" i="6"/>
  <c r="HUQ38" i="6"/>
  <c r="HUR38" i="6"/>
  <c r="HUS38" i="6"/>
  <c r="HUT38" i="6"/>
  <c r="HUU38" i="6"/>
  <c r="HUV38" i="6"/>
  <c r="HUW38" i="6"/>
  <c r="HUX38" i="6"/>
  <c r="HUY38" i="6"/>
  <c r="HUZ38" i="6"/>
  <c r="HVA38" i="6"/>
  <c r="HVB38" i="6"/>
  <c r="HVC38" i="6"/>
  <c r="HVD38" i="6"/>
  <c r="HVE38" i="6"/>
  <c r="HVF38" i="6"/>
  <c r="HVG38" i="6"/>
  <c r="HVH38" i="6"/>
  <c r="HVI38" i="6"/>
  <c r="HVJ38" i="6"/>
  <c r="HVK38" i="6"/>
  <c r="HVL38" i="6"/>
  <c r="HVM38" i="6"/>
  <c r="HVN38" i="6"/>
  <c r="HVO38" i="6"/>
  <c r="HVP38" i="6"/>
  <c r="HVQ38" i="6"/>
  <c r="HVR38" i="6"/>
  <c r="HVS38" i="6"/>
  <c r="HVT38" i="6"/>
  <c r="HVU38" i="6"/>
  <c r="HVV38" i="6"/>
  <c r="HVW38" i="6"/>
  <c r="HVX38" i="6"/>
  <c r="HVY38" i="6"/>
  <c r="HVZ38" i="6"/>
  <c r="HWA38" i="6"/>
  <c r="HWB38" i="6"/>
  <c r="HWC38" i="6"/>
  <c r="HWD38" i="6"/>
  <c r="HWE38" i="6"/>
  <c r="HWF38" i="6"/>
  <c r="HWG38" i="6"/>
  <c r="HWH38" i="6"/>
  <c r="HWI38" i="6"/>
  <c r="HWJ38" i="6"/>
  <c r="HWK38" i="6"/>
  <c r="HWL38" i="6"/>
  <c r="HWM38" i="6"/>
  <c r="HWN38" i="6"/>
  <c r="HWO38" i="6"/>
  <c r="HWP38" i="6"/>
  <c r="HWQ38" i="6"/>
  <c r="HWR38" i="6"/>
  <c r="HWS38" i="6"/>
  <c r="HWT38" i="6"/>
  <c r="HWU38" i="6"/>
  <c r="HWV38" i="6"/>
  <c r="HWW38" i="6"/>
  <c r="HWX38" i="6"/>
  <c r="HWY38" i="6"/>
  <c r="HWZ38" i="6"/>
  <c r="HXA38" i="6"/>
  <c r="HXB38" i="6"/>
  <c r="HXC38" i="6"/>
  <c r="HXD38" i="6"/>
  <c r="HXE38" i="6"/>
  <c r="HXF38" i="6"/>
  <c r="HXG38" i="6"/>
  <c r="HXH38" i="6"/>
  <c r="HXI38" i="6"/>
  <c r="HXJ38" i="6"/>
  <c r="HXK38" i="6"/>
  <c r="HXL38" i="6"/>
  <c r="HXM38" i="6"/>
  <c r="HXN38" i="6"/>
  <c r="HXO38" i="6"/>
  <c r="HXP38" i="6"/>
  <c r="HXQ38" i="6"/>
  <c r="HXR38" i="6"/>
  <c r="HXS38" i="6"/>
  <c r="HXT38" i="6"/>
  <c r="HXU38" i="6"/>
  <c r="HXV38" i="6"/>
  <c r="HXW38" i="6"/>
  <c r="HXX38" i="6"/>
  <c r="HXY38" i="6"/>
  <c r="HXZ38" i="6"/>
  <c r="HYA38" i="6"/>
  <c r="HYB38" i="6"/>
  <c r="HYC38" i="6"/>
  <c r="HYD38" i="6"/>
  <c r="HYE38" i="6"/>
  <c r="HYF38" i="6"/>
  <c r="HYG38" i="6"/>
  <c r="HYH38" i="6"/>
  <c r="HYI38" i="6"/>
  <c r="HYJ38" i="6"/>
  <c r="HYK38" i="6"/>
  <c r="HYL38" i="6"/>
  <c r="HYM38" i="6"/>
  <c r="HYN38" i="6"/>
  <c r="HYO38" i="6"/>
  <c r="HYP38" i="6"/>
  <c r="HYQ38" i="6"/>
  <c r="HYR38" i="6"/>
  <c r="HYS38" i="6"/>
  <c r="HYT38" i="6"/>
  <c r="HYU38" i="6"/>
  <c r="HYV38" i="6"/>
  <c r="HYW38" i="6"/>
  <c r="HYX38" i="6"/>
  <c r="HYY38" i="6"/>
  <c r="HYZ38" i="6"/>
  <c r="HZA38" i="6"/>
  <c r="HZB38" i="6"/>
  <c r="HZC38" i="6"/>
  <c r="HZD38" i="6"/>
  <c r="HZE38" i="6"/>
  <c r="HZF38" i="6"/>
  <c r="HZG38" i="6"/>
  <c r="HZH38" i="6"/>
  <c r="HZI38" i="6"/>
  <c r="HZJ38" i="6"/>
  <c r="HZK38" i="6"/>
  <c r="HZL38" i="6"/>
  <c r="HZM38" i="6"/>
  <c r="HZN38" i="6"/>
  <c r="HZO38" i="6"/>
  <c r="HZP38" i="6"/>
  <c r="HZQ38" i="6"/>
  <c r="HZR38" i="6"/>
  <c r="HZS38" i="6"/>
  <c r="HZT38" i="6"/>
  <c r="HZU38" i="6"/>
  <c r="HZV38" i="6"/>
  <c r="HZW38" i="6"/>
  <c r="HZX38" i="6"/>
  <c r="HZY38" i="6"/>
  <c r="HZZ38" i="6"/>
  <c r="IAA38" i="6"/>
  <c r="IAB38" i="6"/>
  <c r="IAC38" i="6"/>
  <c r="IAD38" i="6"/>
  <c r="IAE38" i="6"/>
  <c r="IAF38" i="6"/>
  <c r="IAG38" i="6"/>
  <c r="IAH38" i="6"/>
  <c r="IAI38" i="6"/>
  <c r="IAJ38" i="6"/>
  <c r="IAK38" i="6"/>
  <c r="IAL38" i="6"/>
  <c r="IAM38" i="6"/>
  <c r="IAN38" i="6"/>
  <c r="IAO38" i="6"/>
  <c r="IAP38" i="6"/>
  <c r="IAQ38" i="6"/>
  <c r="IAR38" i="6"/>
  <c r="IAS38" i="6"/>
  <c r="IAT38" i="6"/>
  <c r="IAU38" i="6"/>
  <c r="IAV38" i="6"/>
  <c r="IAW38" i="6"/>
  <c r="IAX38" i="6"/>
  <c r="IAY38" i="6"/>
  <c r="IAZ38" i="6"/>
  <c r="IBA38" i="6"/>
  <c r="IBB38" i="6"/>
  <c r="IBC38" i="6"/>
  <c r="IBD38" i="6"/>
  <c r="IBE38" i="6"/>
  <c r="IBF38" i="6"/>
  <c r="IBG38" i="6"/>
  <c r="IBH38" i="6"/>
  <c r="IBI38" i="6"/>
  <c r="IBJ38" i="6"/>
  <c r="IBK38" i="6"/>
  <c r="IBL38" i="6"/>
  <c r="IBM38" i="6"/>
  <c r="IBN38" i="6"/>
  <c r="IBO38" i="6"/>
  <c r="IBP38" i="6"/>
  <c r="IBQ38" i="6"/>
  <c r="IBR38" i="6"/>
  <c r="IBS38" i="6"/>
  <c r="IBT38" i="6"/>
  <c r="IBU38" i="6"/>
  <c r="IBV38" i="6"/>
  <c r="IBW38" i="6"/>
  <c r="IBX38" i="6"/>
  <c r="IBY38" i="6"/>
  <c r="IBZ38" i="6"/>
  <c r="ICA38" i="6"/>
  <c r="ICB38" i="6"/>
  <c r="ICC38" i="6"/>
  <c r="ICD38" i="6"/>
  <c r="ICE38" i="6"/>
  <c r="ICF38" i="6"/>
  <c r="ICG38" i="6"/>
  <c r="ICH38" i="6"/>
  <c r="ICI38" i="6"/>
  <c r="ICJ38" i="6"/>
  <c r="ICK38" i="6"/>
  <c r="ICL38" i="6"/>
  <c r="ICM38" i="6"/>
  <c r="ICN38" i="6"/>
  <c r="ICO38" i="6"/>
  <c r="ICP38" i="6"/>
  <c r="ICQ38" i="6"/>
  <c r="ICR38" i="6"/>
  <c r="ICS38" i="6"/>
  <c r="ICT38" i="6"/>
  <c r="ICU38" i="6"/>
  <c r="ICV38" i="6"/>
  <c r="ICW38" i="6"/>
  <c r="ICX38" i="6"/>
  <c r="ICY38" i="6"/>
  <c r="ICZ38" i="6"/>
  <c r="IDA38" i="6"/>
  <c r="IDB38" i="6"/>
  <c r="IDC38" i="6"/>
  <c r="IDD38" i="6"/>
  <c r="IDE38" i="6"/>
  <c r="IDF38" i="6"/>
  <c r="IDG38" i="6"/>
  <c r="IDH38" i="6"/>
  <c r="IDI38" i="6"/>
  <c r="IDJ38" i="6"/>
  <c r="IDK38" i="6"/>
  <c r="IDL38" i="6"/>
  <c r="IDM38" i="6"/>
  <c r="IDN38" i="6"/>
  <c r="IDO38" i="6"/>
  <c r="IDP38" i="6"/>
  <c r="IDQ38" i="6"/>
  <c r="IDR38" i="6"/>
  <c r="IDS38" i="6"/>
  <c r="IDT38" i="6"/>
  <c r="IDU38" i="6"/>
  <c r="IDV38" i="6"/>
  <c r="IDW38" i="6"/>
  <c r="IDX38" i="6"/>
  <c r="IDY38" i="6"/>
  <c r="IDZ38" i="6"/>
  <c r="IEA38" i="6"/>
  <c r="IEB38" i="6"/>
  <c r="IEC38" i="6"/>
  <c r="IED38" i="6"/>
  <c r="IEE38" i="6"/>
  <c r="IEF38" i="6"/>
  <c r="IEG38" i="6"/>
  <c r="IEH38" i="6"/>
  <c r="IEI38" i="6"/>
  <c r="IEJ38" i="6"/>
  <c r="IEK38" i="6"/>
  <c r="IEL38" i="6"/>
  <c r="IEM38" i="6"/>
  <c r="IEN38" i="6"/>
  <c r="IEO38" i="6"/>
  <c r="IEP38" i="6"/>
  <c r="IEQ38" i="6"/>
  <c r="IER38" i="6"/>
  <c r="IES38" i="6"/>
  <c r="IET38" i="6"/>
  <c r="IEU38" i="6"/>
  <c r="IEV38" i="6"/>
  <c r="IEW38" i="6"/>
  <c r="IEX38" i="6"/>
  <c r="IEY38" i="6"/>
  <c r="IEZ38" i="6"/>
  <c r="IFA38" i="6"/>
  <c r="IFB38" i="6"/>
  <c r="IFC38" i="6"/>
  <c r="IFD38" i="6"/>
  <c r="IFE38" i="6"/>
  <c r="IFF38" i="6"/>
  <c r="IFG38" i="6"/>
  <c r="IFH38" i="6"/>
  <c r="IFI38" i="6"/>
  <c r="IFJ38" i="6"/>
  <c r="IFK38" i="6"/>
  <c r="IFL38" i="6"/>
  <c r="IFM38" i="6"/>
  <c r="IFN38" i="6"/>
  <c r="IFO38" i="6"/>
  <c r="IFP38" i="6"/>
  <c r="IFQ38" i="6"/>
  <c r="IFR38" i="6"/>
  <c r="IFS38" i="6"/>
  <c r="IFT38" i="6"/>
  <c r="IFU38" i="6"/>
  <c r="IFV38" i="6"/>
  <c r="IFW38" i="6"/>
  <c r="IFX38" i="6"/>
  <c r="IFY38" i="6"/>
  <c r="IFZ38" i="6"/>
  <c r="IGA38" i="6"/>
  <c r="IGB38" i="6"/>
  <c r="IGC38" i="6"/>
  <c r="IGD38" i="6"/>
  <c r="IGE38" i="6"/>
  <c r="IGF38" i="6"/>
  <c r="IGG38" i="6"/>
  <c r="IGH38" i="6"/>
  <c r="IGI38" i="6"/>
  <c r="IGJ38" i="6"/>
  <c r="IGK38" i="6"/>
  <c r="IGL38" i="6"/>
  <c r="IGM38" i="6"/>
  <c r="IGN38" i="6"/>
  <c r="IGO38" i="6"/>
  <c r="IGP38" i="6"/>
  <c r="IGQ38" i="6"/>
  <c r="IGR38" i="6"/>
  <c r="IGS38" i="6"/>
  <c r="IGT38" i="6"/>
  <c r="IGU38" i="6"/>
  <c r="IGV38" i="6"/>
  <c r="IGW38" i="6"/>
  <c r="IGX38" i="6"/>
  <c r="IGY38" i="6"/>
  <c r="IGZ38" i="6"/>
  <c r="IHA38" i="6"/>
  <c r="IHB38" i="6"/>
  <c r="IHC38" i="6"/>
  <c r="IHD38" i="6"/>
  <c r="IHE38" i="6"/>
  <c r="IHF38" i="6"/>
  <c r="IHG38" i="6"/>
  <c r="IHH38" i="6"/>
  <c r="IHI38" i="6"/>
  <c r="IHJ38" i="6"/>
  <c r="IHK38" i="6"/>
  <c r="IHL38" i="6"/>
  <c r="IHM38" i="6"/>
  <c r="IHN38" i="6"/>
  <c r="IHO38" i="6"/>
  <c r="IHP38" i="6"/>
  <c r="IHQ38" i="6"/>
  <c r="IHR38" i="6"/>
  <c r="IHS38" i="6"/>
  <c r="IHT38" i="6"/>
  <c r="IHU38" i="6"/>
  <c r="IHV38" i="6"/>
  <c r="IHW38" i="6"/>
  <c r="IHX38" i="6"/>
  <c r="IHY38" i="6"/>
  <c r="IHZ38" i="6"/>
  <c r="IIA38" i="6"/>
  <c r="IIB38" i="6"/>
  <c r="IIC38" i="6"/>
  <c r="IID38" i="6"/>
  <c r="IIE38" i="6"/>
  <c r="IIF38" i="6"/>
  <c r="IIG38" i="6"/>
  <c r="IIH38" i="6"/>
  <c r="III38" i="6"/>
  <c r="IIJ38" i="6"/>
  <c r="IIK38" i="6"/>
  <c r="IIL38" i="6"/>
  <c r="IIM38" i="6"/>
  <c r="IIN38" i="6"/>
  <c r="IIO38" i="6"/>
  <c r="IIP38" i="6"/>
  <c r="IIQ38" i="6"/>
  <c r="IIR38" i="6"/>
  <c r="IIS38" i="6"/>
  <c r="IIT38" i="6"/>
  <c r="IIU38" i="6"/>
  <c r="IIV38" i="6"/>
  <c r="IIW38" i="6"/>
  <c r="IIX38" i="6"/>
  <c r="IIY38" i="6"/>
  <c r="IIZ38" i="6"/>
  <c r="IJA38" i="6"/>
  <c r="IJB38" i="6"/>
  <c r="IJC38" i="6"/>
  <c r="IJD38" i="6"/>
  <c r="IJE38" i="6"/>
  <c r="IJF38" i="6"/>
  <c r="IJG38" i="6"/>
  <c r="IJH38" i="6"/>
  <c r="IJI38" i="6"/>
  <c r="IJJ38" i="6"/>
  <c r="IJK38" i="6"/>
  <c r="IJL38" i="6"/>
  <c r="IJM38" i="6"/>
  <c r="IJN38" i="6"/>
  <c r="IJO38" i="6"/>
  <c r="IJP38" i="6"/>
  <c r="IJQ38" i="6"/>
  <c r="IJR38" i="6"/>
  <c r="IJS38" i="6"/>
  <c r="IJT38" i="6"/>
  <c r="IJU38" i="6"/>
  <c r="IJV38" i="6"/>
  <c r="IJW38" i="6"/>
  <c r="IJX38" i="6"/>
  <c r="IJY38" i="6"/>
  <c r="IJZ38" i="6"/>
  <c r="IKA38" i="6"/>
  <c r="IKB38" i="6"/>
  <c r="IKC38" i="6"/>
  <c r="IKD38" i="6"/>
  <c r="IKE38" i="6"/>
  <c r="IKF38" i="6"/>
  <c r="IKG38" i="6"/>
  <c r="IKH38" i="6"/>
  <c r="IKI38" i="6"/>
  <c r="IKJ38" i="6"/>
  <c r="IKK38" i="6"/>
  <c r="IKL38" i="6"/>
  <c r="IKM38" i="6"/>
  <c r="IKN38" i="6"/>
  <c r="IKO38" i="6"/>
  <c r="IKP38" i="6"/>
  <c r="IKQ38" i="6"/>
  <c r="IKR38" i="6"/>
  <c r="IKS38" i="6"/>
  <c r="IKT38" i="6"/>
  <c r="IKU38" i="6"/>
  <c r="IKV38" i="6"/>
  <c r="IKW38" i="6"/>
  <c r="IKX38" i="6"/>
  <c r="IKY38" i="6"/>
  <c r="IKZ38" i="6"/>
  <c r="ILA38" i="6"/>
  <c r="ILB38" i="6"/>
  <c r="ILC38" i="6"/>
  <c r="ILD38" i="6"/>
  <c r="ILE38" i="6"/>
  <c r="ILF38" i="6"/>
  <c r="ILG38" i="6"/>
  <c r="ILH38" i="6"/>
  <c r="ILI38" i="6"/>
  <c r="ILJ38" i="6"/>
  <c r="ILK38" i="6"/>
  <c r="ILL38" i="6"/>
  <c r="ILM38" i="6"/>
  <c r="ILN38" i="6"/>
  <c r="ILO38" i="6"/>
  <c r="ILP38" i="6"/>
  <c r="ILQ38" i="6"/>
  <c r="ILR38" i="6"/>
  <c r="ILS38" i="6"/>
  <c r="ILT38" i="6"/>
  <c r="ILU38" i="6"/>
  <c r="ILV38" i="6"/>
  <c r="ILW38" i="6"/>
  <c r="ILX38" i="6"/>
  <c r="ILY38" i="6"/>
  <c r="ILZ38" i="6"/>
  <c r="IMA38" i="6"/>
  <c r="IMB38" i="6"/>
  <c r="IMC38" i="6"/>
  <c r="IMD38" i="6"/>
  <c r="IME38" i="6"/>
  <c r="IMF38" i="6"/>
  <c r="IMG38" i="6"/>
  <c r="IMH38" i="6"/>
  <c r="IMI38" i="6"/>
  <c r="IMJ38" i="6"/>
  <c r="IMK38" i="6"/>
  <c r="IML38" i="6"/>
  <c r="IMM38" i="6"/>
  <c r="IMN38" i="6"/>
  <c r="IMO38" i="6"/>
  <c r="IMP38" i="6"/>
  <c r="IMQ38" i="6"/>
  <c r="IMR38" i="6"/>
  <c r="IMS38" i="6"/>
  <c r="IMT38" i="6"/>
  <c r="IMU38" i="6"/>
  <c r="IMV38" i="6"/>
  <c r="IMW38" i="6"/>
  <c r="IMX38" i="6"/>
  <c r="IMY38" i="6"/>
  <c r="IMZ38" i="6"/>
  <c r="INA38" i="6"/>
  <c r="INB38" i="6"/>
  <c r="INC38" i="6"/>
  <c r="IND38" i="6"/>
  <c r="INE38" i="6"/>
  <c r="INF38" i="6"/>
  <c r="ING38" i="6"/>
  <c r="INH38" i="6"/>
  <c r="INI38" i="6"/>
  <c r="INJ38" i="6"/>
  <c r="INK38" i="6"/>
  <c r="INL38" i="6"/>
  <c r="INM38" i="6"/>
  <c r="INN38" i="6"/>
  <c r="INO38" i="6"/>
  <c r="INP38" i="6"/>
  <c r="INQ38" i="6"/>
  <c r="INR38" i="6"/>
  <c r="INS38" i="6"/>
  <c r="INT38" i="6"/>
  <c r="INU38" i="6"/>
  <c r="INV38" i="6"/>
  <c r="INW38" i="6"/>
  <c r="INX38" i="6"/>
  <c r="INY38" i="6"/>
  <c r="INZ38" i="6"/>
  <c r="IOA38" i="6"/>
  <c r="IOB38" i="6"/>
  <c r="IOC38" i="6"/>
  <c r="IOD38" i="6"/>
  <c r="IOE38" i="6"/>
  <c r="IOF38" i="6"/>
  <c r="IOG38" i="6"/>
  <c r="IOH38" i="6"/>
  <c r="IOI38" i="6"/>
  <c r="IOJ38" i="6"/>
  <c r="IOK38" i="6"/>
  <c r="IOL38" i="6"/>
  <c r="IOM38" i="6"/>
  <c r="ION38" i="6"/>
  <c r="IOO38" i="6"/>
  <c r="IOP38" i="6"/>
  <c r="IOQ38" i="6"/>
  <c r="IOR38" i="6"/>
  <c r="IOS38" i="6"/>
  <c r="IOT38" i="6"/>
  <c r="IOU38" i="6"/>
  <c r="IOV38" i="6"/>
  <c r="IOW38" i="6"/>
  <c r="IOX38" i="6"/>
  <c r="IOY38" i="6"/>
  <c r="IOZ38" i="6"/>
  <c r="IPA38" i="6"/>
  <c r="IPB38" i="6"/>
  <c r="IPC38" i="6"/>
  <c r="IPD38" i="6"/>
  <c r="IPE38" i="6"/>
  <c r="IPF38" i="6"/>
  <c r="IPG38" i="6"/>
  <c r="IPH38" i="6"/>
  <c r="IPI38" i="6"/>
  <c r="IPJ38" i="6"/>
  <c r="IPK38" i="6"/>
  <c r="IPL38" i="6"/>
  <c r="IPM38" i="6"/>
  <c r="IPN38" i="6"/>
  <c r="IPO38" i="6"/>
  <c r="IPP38" i="6"/>
  <c r="IPQ38" i="6"/>
  <c r="IPR38" i="6"/>
  <c r="IPS38" i="6"/>
  <c r="IPT38" i="6"/>
  <c r="IPU38" i="6"/>
  <c r="IPV38" i="6"/>
  <c r="IPW38" i="6"/>
  <c r="IPX38" i="6"/>
  <c r="IPY38" i="6"/>
  <c r="IPZ38" i="6"/>
  <c r="IQA38" i="6"/>
  <c r="IQB38" i="6"/>
  <c r="IQC38" i="6"/>
  <c r="IQD38" i="6"/>
  <c r="IQE38" i="6"/>
  <c r="IQF38" i="6"/>
  <c r="IQG38" i="6"/>
  <c r="IQH38" i="6"/>
  <c r="IQI38" i="6"/>
  <c r="IQJ38" i="6"/>
  <c r="IQK38" i="6"/>
  <c r="IQL38" i="6"/>
  <c r="IQM38" i="6"/>
  <c r="IQN38" i="6"/>
  <c r="IQO38" i="6"/>
  <c r="IQP38" i="6"/>
  <c r="IQQ38" i="6"/>
  <c r="IQR38" i="6"/>
  <c r="IQS38" i="6"/>
  <c r="IQT38" i="6"/>
  <c r="IQU38" i="6"/>
  <c r="IQV38" i="6"/>
  <c r="IQW38" i="6"/>
  <c r="IQX38" i="6"/>
  <c r="IQY38" i="6"/>
  <c r="IQZ38" i="6"/>
  <c r="IRA38" i="6"/>
  <c r="IRB38" i="6"/>
  <c r="IRC38" i="6"/>
  <c r="IRD38" i="6"/>
  <c r="IRE38" i="6"/>
  <c r="IRF38" i="6"/>
  <c r="IRG38" i="6"/>
  <c r="IRH38" i="6"/>
  <c r="IRI38" i="6"/>
  <c r="IRJ38" i="6"/>
  <c r="IRK38" i="6"/>
  <c r="IRL38" i="6"/>
  <c r="IRM38" i="6"/>
  <c r="IRN38" i="6"/>
  <c r="IRO38" i="6"/>
  <c r="IRP38" i="6"/>
  <c r="IRQ38" i="6"/>
  <c r="IRR38" i="6"/>
  <c r="IRS38" i="6"/>
  <c r="IRT38" i="6"/>
  <c r="IRU38" i="6"/>
  <c r="IRV38" i="6"/>
  <c r="IRW38" i="6"/>
  <c r="IRX38" i="6"/>
  <c r="IRY38" i="6"/>
  <c r="IRZ38" i="6"/>
  <c r="ISA38" i="6"/>
  <c r="ISB38" i="6"/>
  <c r="ISC38" i="6"/>
  <c r="ISD38" i="6"/>
  <c r="ISE38" i="6"/>
  <c r="ISF38" i="6"/>
  <c r="ISG38" i="6"/>
  <c r="ISH38" i="6"/>
  <c r="ISI38" i="6"/>
  <c r="ISJ38" i="6"/>
  <c r="ISK38" i="6"/>
  <c r="ISL38" i="6"/>
  <c r="ISM38" i="6"/>
  <c r="ISN38" i="6"/>
  <c r="ISO38" i="6"/>
  <c r="ISP38" i="6"/>
  <c r="ISQ38" i="6"/>
  <c r="ISR38" i="6"/>
  <c r="ISS38" i="6"/>
  <c r="IST38" i="6"/>
  <c r="ISU38" i="6"/>
  <c r="ISV38" i="6"/>
  <c r="ISW38" i="6"/>
  <c r="ISX38" i="6"/>
  <c r="ISY38" i="6"/>
  <c r="ISZ38" i="6"/>
  <c r="ITA38" i="6"/>
  <c r="ITB38" i="6"/>
  <c r="ITC38" i="6"/>
  <c r="ITD38" i="6"/>
  <c r="ITE38" i="6"/>
  <c r="ITF38" i="6"/>
  <c r="ITG38" i="6"/>
  <c r="ITH38" i="6"/>
  <c r="ITI38" i="6"/>
  <c r="ITJ38" i="6"/>
  <c r="ITK38" i="6"/>
  <c r="ITL38" i="6"/>
  <c r="ITM38" i="6"/>
  <c r="ITN38" i="6"/>
  <c r="ITO38" i="6"/>
  <c r="ITP38" i="6"/>
  <c r="ITQ38" i="6"/>
  <c r="ITR38" i="6"/>
  <c r="ITS38" i="6"/>
  <c r="ITT38" i="6"/>
  <c r="ITU38" i="6"/>
  <c r="ITV38" i="6"/>
  <c r="ITW38" i="6"/>
  <c r="ITX38" i="6"/>
  <c r="ITY38" i="6"/>
  <c r="ITZ38" i="6"/>
  <c r="IUA38" i="6"/>
  <c r="IUB38" i="6"/>
  <c r="IUC38" i="6"/>
  <c r="IUD38" i="6"/>
  <c r="IUE38" i="6"/>
  <c r="IUF38" i="6"/>
  <c r="IUG38" i="6"/>
  <c r="IUH38" i="6"/>
  <c r="IUI38" i="6"/>
  <c r="IUJ38" i="6"/>
  <c r="IUK38" i="6"/>
  <c r="IUL38" i="6"/>
  <c r="IUM38" i="6"/>
  <c r="IUN38" i="6"/>
  <c r="IUO38" i="6"/>
  <c r="IUP38" i="6"/>
  <c r="IUQ38" i="6"/>
  <c r="IUR38" i="6"/>
  <c r="IUS38" i="6"/>
  <c r="IUT38" i="6"/>
  <c r="IUU38" i="6"/>
  <c r="IUV38" i="6"/>
  <c r="IUW38" i="6"/>
  <c r="IUX38" i="6"/>
  <c r="IUY38" i="6"/>
  <c r="IUZ38" i="6"/>
  <c r="IVA38" i="6"/>
  <c r="IVB38" i="6"/>
  <c r="IVC38" i="6"/>
  <c r="IVD38" i="6"/>
  <c r="IVE38" i="6"/>
  <c r="IVF38" i="6"/>
  <c r="IVG38" i="6"/>
  <c r="IVH38" i="6"/>
  <c r="IVI38" i="6"/>
  <c r="IVJ38" i="6"/>
  <c r="IVK38" i="6"/>
  <c r="IVL38" i="6"/>
  <c r="IVM38" i="6"/>
  <c r="IVN38" i="6"/>
  <c r="IVO38" i="6"/>
  <c r="IVP38" i="6"/>
  <c r="IVQ38" i="6"/>
  <c r="IVR38" i="6"/>
  <c r="IVS38" i="6"/>
  <c r="IVT38" i="6"/>
  <c r="IVU38" i="6"/>
  <c r="IVV38" i="6"/>
  <c r="IVW38" i="6"/>
  <c r="IVX38" i="6"/>
  <c r="IVY38" i="6"/>
  <c r="IVZ38" i="6"/>
  <c r="IWA38" i="6"/>
  <c r="IWB38" i="6"/>
  <c r="IWC38" i="6"/>
  <c r="IWD38" i="6"/>
  <c r="IWE38" i="6"/>
  <c r="IWF38" i="6"/>
  <c r="IWG38" i="6"/>
  <c r="IWH38" i="6"/>
  <c r="IWI38" i="6"/>
  <c r="IWJ38" i="6"/>
  <c r="IWK38" i="6"/>
  <c r="IWL38" i="6"/>
  <c r="IWM38" i="6"/>
  <c r="IWN38" i="6"/>
  <c r="IWO38" i="6"/>
  <c r="IWP38" i="6"/>
  <c r="IWQ38" i="6"/>
  <c r="IWR38" i="6"/>
  <c r="IWS38" i="6"/>
  <c r="IWT38" i="6"/>
  <c r="IWU38" i="6"/>
  <c r="IWV38" i="6"/>
  <c r="IWW38" i="6"/>
  <c r="IWX38" i="6"/>
  <c r="IWY38" i="6"/>
  <c r="IWZ38" i="6"/>
  <c r="IXA38" i="6"/>
  <c r="IXB38" i="6"/>
  <c r="IXC38" i="6"/>
  <c r="IXD38" i="6"/>
  <c r="IXE38" i="6"/>
  <c r="IXF38" i="6"/>
  <c r="IXG38" i="6"/>
  <c r="IXH38" i="6"/>
  <c r="IXI38" i="6"/>
  <c r="IXJ38" i="6"/>
  <c r="IXK38" i="6"/>
  <c r="IXL38" i="6"/>
  <c r="IXM38" i="6"/>
  <c r="IXN38" i="6"/>
  <c r="IXO38" i="6"/>
  <c r="IXP38" i="6"/>
  <c r="IXQ38" i="6"/>
  <c r="IXR38" i="6"/>
  <c r="IXS38" i="6"/>
  <c r="IXT38" i="6"/>
  <c r="IXU38" i="6"/>
  <c r="IXV38" i="6"/>
  <c r="IXW38" i="6"/>
  <c r="IXX38" i="6"/>
  <c r="IXY38" i="6"/>
  <c r="IXZ38" i="6"/>
  <c r="IYA38" i="6"/>
  <c r="IYB38" i="6"/>
  <c r="IYC38" i="6"/>
  <c r="IYD38" i="6"/>
  <c r="IYE38" i="6"/>
  <c r="IYF38" i="6"/>
  <c r="IYG38" i="6"/>
  <c r="IYH38" i="6"/>
  <c r="IYI38" i="6"/>
  <c r="IYJ38" i="6"/>
  <c r="IYK38" i="6"/>
  <c r="IYL38" i="6"/>
  <c r="IYM38" i="6"/>
  <c r="IYN38" i="6"/>
  <c r="IYO38" i="6"/>
  <c r="IYP38" i="6"/>
  <c r="IYQ38" i="6"/>
  <c r="IYR38" i="6"/>
  <c r="IYS38" i="6"/>
  <c r="IYT38" i="6"/>
  <c r="IYU38" i="6"/>
  <c r="IYV38" i="6"/>
  <c r="IYW38" i="6"/>
  <c r="IYX38" i="6"/>
  <c r="IYY38" i="6"/>
  <c r="IYZ38" i="6"/>
  <c r="IZA38" i="6"/>
  <c r="IZB38" i="6"/>
  <c r="IZC38" i="6"/>
  <c r="IZD38" i="6"/>
  <c r="IZE38" i="6"/>
  <c r="IZF38" i="6"/>
  <c r="IZG38" i="6"/>
  <c r="IZH38" i="6"/>
  <c r="IZI38" i="6"/>
  <c r="IZJ38" i="6"/>
  <c r="IZK38" i="6"/>
  <c r="IZL38" i="6"/>
  <c r="IZM38" i="6"/>
  <c r="IZN38" i="6"/>
  <c r="IZO38" i="6"/>
  <c r="IZP38" i="6"/>
  <c r="IZQ38" i="6"/>
  <c r="IZR38" i="6"/>
  <c r="IZS38" i="6"/>
  <c r="IZT38" i="6"/>
  <c r="IZU38" i="6"/>
  <c r="IZV38" i="6"/>
  <c r="IZW38" i="6"/>
  <c r="IZX38" i="6"/>
  <c r="IZY38" i="6"/>
  <c r="IZZ38" i="6"/>
  <c r="JAA38" i="6"/>
  <c r="JAB38" i="6"/>
  <c r="JAC38" i="6"/>
  <c r="JAD38" i="6"/>
  <c r="JAE38" i="6"/>
  <c r="JAF38" i="6"/>
  <c r="JAG38" i="6"/>
  <c r="JAH38" i="6"/>
  <c r="JAI38" i="6"/>
  <c r="JAJ38" i="6"/>
  <c r="JAK38" i="6"/>
  <c r="JAL38" i="6"/>
  <c r="JAM38" i="6"/>
  <c r="JAN38" i="6"/>
  <c r="JAO38" i="6"/>
  <c r="JAP38" i="6"/>
  <c r="JAQ38" i="6"/>
  <c r="JAR38" i="6"/>
  <c r="JAS38" i="6"/>
  <c r="JAT38" i="6"/>
  <c r="JAU38" i="6"/>
  <c r="JAV38" i="6"/>
  <c r="JAW38" i="6"/>
  <c r="JAX38" i="6"/>
  <c r="JAY38" i="6"/>
  <c r="JAZ38" i="6"/>
  <c r="JBA38" i="6"/>
  <c r="JBB38" i="6"/>
  <c r="JBC38" i="6"/>
  <c r="JBD38" i="6"/>
  <c r="JBE38" i="6"/>
  <c r="JBF38" i="6"/>
  <c r="JBG38" i="6"/>
  <c r="JBH38" i="6"/>
  <c r="JBI38" i="6"/>
  <c r="JBJ38" i="6"/>
  <c r="JBK38" i="6"/>
  <c r="JBL38" i="6"/>
  <c r="JBM38" i="6"/>
  <c r="JBN38" i="6"/>
  <c r="JBO38" i="6"/>
  <c r="JBP38" i="6"/>
  <c r="JBQ38" i="6"/>
  <c r="JBR38" i="6"/>
  <c r="JBS38" i="6"/>
  <c r="JBT38" i="6"/>
  <c r="JBU38" i="6"/>
  <c r="JBV38" i="6"/>
  <c r="JBW38" i="6"/>
  <c r="JBX38" i="6"/>
  <c r="JBY38" i="6"/>
  <c r="JBZ38" i="6"/>
  <c r="JCA38" i="6"/>
  <c r="JCB38" i="6"/>
  <c r="JCC38" i="6"/>
  <c r="JCD38" i="6"/>
  <c r="JCE38" i="6"/>
  <c r="JCF38" i="6"/>
  <c r="JCG38" i="6"/>
  <c r="JCH38" i="6"/>
  <c r="JCI38" i="6"/>
  <c r="JCJ38" i="6"/>
  <c r="JCK38" i="6"/>
  <c r="JCL38" i="6"/>
  <c r="JCM38" i="6"/>
  <c r="JCN38" i="6"/>
  <c r="JCO38" i="6"/>
  <c r="JCP38" i="6"/>
  <c r="JCQ38" i="6"/>
  <c r="JCR38" i="6"/>
  <c r="JCS38" i="6"/>
  <c r="JCT38" i="6"/>
  <c r="JCU38" i="6"/>
  <c r="JCV38" i="6"/>
  <c r="JCW38" i="6"/>
  <c r="JCX38" i="6"/>
  <c r="JCY38" i="6"/>
  <c r="JCZ38" i="6"/>
  <c r="JDA38" i="6"/>
  <c r="JDB38" i="6"/>
  <c r="JDC38" i="6"/>
  <c r="JDD38" i="6"/>
  <c r="JDE38" i="6"/>
  <c r="JDF38" i="6"/>
  <c r="JDG38" i="6"/>
  <c r="JDH38" i="6"/>
  <c r="JDI38" i="6"/>
  <c r="JDJ38" i="6"/>
  <c r="JDK38" i="6"/>
  <c r="JDL38" i="6"/>
  <c r="JDM38" i="6"/>
  <c r="JDN38" i="6"/>
  <c r="JDO38" i="6"/>
  <c r="JDP38" i="6"/>
  <c r="JDQ38" i="6"/>
  <c r="JDR38" i="6"/>
  <c r="JDS38" i="6"/>
  <c r="JDT38" i="6"/>
  <c r="JDU38" i="6"/>
  <c r="JDV38" i="6"/>
  <c r="JDW38" i="6"/>
  <c r="JDX38" i="6"/>
  <c r="JDY38" i="6"/>
  <c r="JDZ38" i="6"/>
  <c r="JEA38" i="6"/>
  <c r="JEB38" i="6"/>
  <c r="JEC38" i="6"/>
  <c r="JED38" i="6"/>
  <c r="JEE38" i="6"/>
  <c r="JEF38" i="6"/>
  <c r="JEG38" i="6"/>
  <c r="JEH38" i="6"/>
  <c r="JEI38" i="6"/>
  <c r="JEJ38" i="6"/>
  <c r="JEK38" i="6"/>
  <c r="JEL38" i="6"/>
  <c r="JEM38" i="6"/>
  <c r="JEN38" i="6"/>
  <c r="JEO38" i="6"/>
  <c r="JEP38" i="6"/>
  <c r="JEQ38" i="6"/>
  <c r="JER38" i="6"/>
  <c r="JES38" i="6"/>
  <c r="JET38" i="6"/>
  <c r="JEU38" i="6"/>
  <c r="JEV38" i="6"/>
  <c r="JEW38" i="6"/>
  <c r="JEX38" i="6"/>
  <c r="JEY38" i="6"/>
  <c r="JEZ38" i="6"/>
  <c r="JFA38" i="6"/>
  <c r="JFB38" i="6"/>
  <c r="JFC38" i="6"/>
  <c r="JFD38" i="6"/>
  <c r="JFE38" i="6"/>
  <c r="JFF38" i="6"/>
  <c r="JFG38" i="6"/>
  <c r="JFH38" i="6"/>
  <c r="JFI38" i="6"/>
  <c r="JFJ38" i="6"/>
  <c r="JFK38" i="6"/>
  <c r="JFL38" i="6"/>
  <c r="JFM38" i="6"/>
  <c r="JFN38" i="6"/>
  <c r="JFO38" i="6"/>
  <c r="JFP38" i="6"/>
  <c r="JFQ38" i="6"/>
  <c r="JFR38" i="6"/>
  <c r="JFS38" i="6"/>
  <c r="JFT38" i="6"/>
  <c r="JFU38" i="6"/>
  <c r="JFV38" i="6"/>
  <c r="JFW38" i="6"/>
  <c r="JFX38" i="6"/>
  <c r="JFY38" i="6"/>
  <c r="JFZ38" i="6"/>
  <c r="JGA38" i="6"/>
  <c r="JGB38" i="6"/>
  <c r="JGC38" i="6"/>
  <c r="JGD38" i="6"/>
  <c r="JGE38" i="6"/>
  <c r="JGF38" i="6"/>
  <c r="JGG38" i="6"/>
  <c r="JGH38" i="6"/>
  <c r="JGI38" i="6"/>
  <c r="JGJ38" i="6"/>
  <c r="JGK38" i="6"/>
  <c r="JGL38" i="6"/>
  <c r="JGM38" i="6"/>
  <c r="JGN38" i="6"/>
  <c r="JGO38" i="6"/>
  <c r="JGP38" i="6"/>
  <c r="JGQ38" i="6"/>
  <c r="JGR38" i="6"/>
  <c r="JGS38" i="6"/>
  <c r="JGT38" i="6"/>
  <c r="JGU38" i="6"/>
  <c r="JGV38" i="6"/>
  <c r="JGW38" i="6"/>
  <c r="JGX38" i="6"/>
  <c r="JGY38" i="6"/>
  <c r="JGZ38" i="6"/>
  <c r="JHA38" i="6"/>
  <c r="JHB38" i="6"/>
  <c r="JHC38" i="6"/>
  <c r="JHD38" i="6"/>
  <c r="JHE38" i="6"/>
  <c r="JHF38" i="6"/>
  <c r="JHG38" i="6"/>
  <c r="JHH38" i="6"/>
  <c r="JHI38" i="6"/>
  <c r="JHJ38" i="6"/>
  <c r="JHK38" i="6"/>
  <c r="JHL38" i="6"/>
  <c r="JHM38" i="6"/>
  <c r="JHN38" i="6"/>
  <c r="JHO38" i="6"/>
  <c r="JHP38" i="6"/>
  <c r="JHQ38" i="6"/>
  <c r="JHR38" i="6"/>
  <c r="JHS38" i="6"/>
  <c r="JHT38" i="6"/>
  <c r="JHU38" i="6"/>
  <c r="JHV38" i="6"/>
  <c r="JHW38" i="6"/>
  <c r="JHX38" i="6"/>
  <c r="JHY38" i="6"/>
  <c r="JHZ38" i="6"/>
  <c r="JIA38" i="6"/>
  <c r="JIB38" i="6"/>
  <c r="JIC38" i="6"/>
  <c r="JID38" i="6"/>
  <c r="JIE38" i="6"/>
  <c r="JIF38" i="6"/>
  <c r="JIG38" i="6"/>
  <c r="JIH38" i="6"/>
  <c r="JII38" i="6"/>
  <c r="JIJ38" i="6"/>
  <c r="JIK38" i="6"/>
  <c r="JIL38" i="6"/>
  <c r="JIM38" i="6"/>
  <c r="JIN38" i="6"/>
  <c r="JIO38" i="6"/>
  <c r="JIP38" i="6"/>
  <c r="JIQ38" i="6"/>
  <c r="JIR38" i="6"/>
  <c r="JIS38" i="6"/>
  <c r="JIT38" i="6"/>
  <c r="JIU38" i="6"/>
  <c r="JIV38" i="6"/>
  <c r="JIW38" i="6"/>
  <c r="JIX38" i="6"/>
  <c r="JIY38" i="6"/>
  <c r="JIZ38" i="6"/>
  <c r="JJA38" i="6"/>
  <c r="JJB38" i="6"/>
  <c r="JJC38" i="6"/>
  <c r="JJD38" i="6"/>
  <c r="JJE38" i="6"/>
  <c r="JJF38" i="6"/>
  <c r="JJG38" i="6"/>
  <c r="JJH38" i="6"/>
  <c r="JJI38" i="6"/>
  <c r="JJJ38" i="6"/>
  <c r="JJK38" i="6"/>
  <c r="JJL38" i="6"/>
  <c r="JJM38" i="6"/>
  <c r="JJN38" i="6"/>
  <c r="JJO38" i="6"/>
  <c r="JJP38" i="6"/>
  <c r="JJQ38" i="6"/>
  <c r="JJR38" i="6"/>
  <c r="JJS38" i="6"/>
  <c r="JJT38" i="6"/>
  <c r="JJU38" i="6"/>
  <c r="JJV38" i="6"/>
  <c r="JJW38" i="6"/>
  <c r="JJX38" i="6"/>
  <c r="JJY38" i="6"/>
  <c r="JJZ38" i="6"/>
  <c r="JKA38" i="6"/>
  <c r="JKB38" i="6"/>
  <c r="JKC38" i="6"/>
  <c r="JKD38" i="6"/>
  <c r="JKE38" i="6"/>
  <c r="JKF38" i="6"/>
  <c r="JKG38" i="6"/>
  <c r="JKH38" i="6"/>
  <c r="JKI38" i="6"/>
  <c r="JKJ38" i="6"/>
  <c r="JKK38" i="6"/>
  <c r="JKL38" i="6"/>
  <c r="JKM38" i="6"/>
  <c r="JKN38" i="6"/>
  <c r="JKO38" i="6"/>
  <c r="JKP38" i="6"/>
  <c r="JKQ38" i="6"/>
  <c r="JKR38" i="6"/>
  <c r="JKS38" i="6"/>
  <c r="JKT38" i="6"/>
  <c r="JKU38" i="6"/>
  <c r="JKV38" i="6"/>
  <c r="JKW38" i="6"/>
  <c r="JKX38" i="6"/>
  <c r="JKY38" i="6"/>
  <c r="JKZ38" i="6"/>
  <c r="JLA38" i="6"/>
  <c r="JLB38" i="6"/>
  <c r="JLC38" i="6"/>
  <c r="JLD38" i="6"/>
  <c r="JLE38" i="6"/>
  <c r="JLF38" i="6"/>
  <c r="JLG38" i="6"/>
  <c r="JLH38" i="6"/>
  <c r="JLI38" i="6"/>
  <c r="JLJ38" i="6"/>
  <c r="JLK38" i="6"/>
  <c r="JLL38" i="6"/>
  <c r="JLM38" i="6"/>
  <c r="JLN38" i="6"/>
  <c r="JLO38" i="6"/>
  <c r="JLP38" i="6"/>
  <c r="JLQ38" i="6"/>
  <c r="JLR38" i="6"/>
  <c r="JLS38" i="6"/>
  <c r="JLT38" i="6"/>
  <c r="JLU38" i="6"/>
  <c r="JLV38" i="6"/>
  <c r="JLW38" i="6"/>
  <c r="JLX38" i="6"/>
  <c r="JLY38" i="6"/>
  <c r="JLZ38" i="6"/>
  <c r="JMA38" i="6"/>
  <c r="JMB38" i="6"/>
  <c r="JMC38" i="6"/>
  <c r="JMD38" i="6"/>
  <c r="JME38" i="6"/>
  <c r="JMF38" i="6"/>
  <c r="JMG38" i="6"/>
  <c r="JMH38" i="6"/>
  <c r="JMI38" i="6"/>
  <c r="JMJ38" i="6"/>
  <c r="JMK38" i="6"/>
  <c r="JML38" i="6"/>
  <c r="JMM38" i="6"/>
  <c r="JMN38" i="6"/>
  <c r="JMO38" i="6"/>
  <c r="JMP38" i="6"/>
  <c r="JMQ38" i="6"/>
  <c r="JMR38" i="6"/>
  <c r="JMS38" i="6"/>
  <c r="JMT38" i="6"/>
  <c r="JMU38" i="6"/>
  <c r="JMV38" i="6"/>
  <c r="JMW38" i="6"/>
  <c r="JMX38" i="6"/>
  <c r="JMY38" i="6"/>
  <c r="JMZ38" i="6"/>
  <c r="JNA38" i="6"/>
  <c r="JNB38" i="6"/>
  <c r="JNC38" i="6"/>
  <c r="JND38" i="6"/>
  <c r="JNE38" i="6"/>
  <c r="JNF38" i="6"/>
  <c r="JNG38" i="6"/>
  <c r="JNH38" i="6"/>
  <c r="JNI38" i="6"/>
  <c r="JNJ38" i="6"/>
  <c r="JNK38" i="6"/>
  <c r="JNL38" i="6"/>
  <c r="JNM38" i="6"/>
  <c r="JNN38" i="6"/>
  <c r="JNO38" i="6"/>
  <c r="JNP38" i="6"/>
  <c r="JNQ38" i="6"/>
  <c r="JNR38" i="6"/>
  <c r="JNS38" i="6"/>
  <c r="JNT38" i="6"/>
  <c r="JNU38" i="6"/>
  <c r="JNV38" i="6"/>
  <c r="JNW38" i="6"/>
  <c r="JNX38" i="6"/>
  <c r="JNY38" i="6"/>
  <c r="JNZ38" i="6"/>
  <c r="JOA38" i="6"/>
  <c r="JOB38" i="6"/>
  <c r="JOC38" i="6"/>
  <c r="JOD38" i="6"/>
  <c r="JOE38" i="6"/>
  <c r="JOF38" i="6"/>
  <c r="JOG38" i="6"/>
  <c r="JOH38" i="6"/>
  <c r="JOI38" i="6"/>
  <c r="JOJ38" i="6"/>
  <c r="JOK38" i="6"/>
  <c r="JOL38" i="6"/>
  <c r="JOM38" i="6"/>
  <c r="JON38" i="6"/>
  <c r="JOO38" i="6"/>
  <c r="JOP38" i="6"/>
  <c r="JOQ38" i="6"/>
  <c r="JOR38" i="6"/>
  <c r="JOS38" i="6"/>
  <c r="JOT38" i="6"/>
  <c r="JOU38" i="6"/>
  <c r="JOV38" i="6"/>
  <c r="JOW38" i="6"/>
  <c r="JOX38" i="6"/>
  <c r="JOY38" i="6"/>
  <c r="JOZ38" i="6"/>
  <c r="JPA38" i="6"/>
  <c r="JPB38" i="6"/>
  <c r="JPC38" i="6"/>
  <c r="JPD38" i="6"/>
  <c r="JPE38" i="6"/>
  <c r="JPF38" i="6"/>
  <c r="JPG38" i="6"/>
  <c r="JPH38" i="6"/>
  <c r="JPI38" i="6"/>
  <c r="JPJ38" i="6"/>
  <c r="JPK38" i="6"/>
  <c r="JPL38" i="6"/>
  <c r="JPM38" i="6"/>
  <c r="JPN38" i="6"/>
  <c r="JPO38" i="6"/>
  <c r="JPP38" i="6"/>
  <c r="JPQ38" i="6"/>
  <c r="JPR38" i="6"/>
  <c r="JPS38" i="6"/>
  <c r="JPT38" i="6"/>
  <c r="JPU38" i="6"/>
  <c r="JPV38" i="6"/>
  <c r="JPW38" i="6"/>
  <c r="JPX38" i="6"/>
  <c r="JPY38" i="6"/>
  <c r="JPZ38" i="6"/>
  <c r="JQA38" i="6"/>
  <c r="JQB38" i="6"/>
  <c r="JQC38" i="6"/>
  <c r="JQD38" i="6"/>
  <c r="JQE38" i="6"/>
  <c r="JQF38" i="6"/>
  <c r="JQG38" i="6"/>
  <c r="JQH38" i="6"/>
  <c r="JQI38" i="6"/>
  <c r="JQJ38" i="6"/>
  <c r="JQK38" i="6"/>
  <c r="JQL38" i="6"/>
  <c r="JQM38" i="6"/>
  <c r="JQN38" i="6"/>
  <c r="JQO38" i="6"/>
  <c r="JQP38" i="6"/>
  <c r="JQQ38" i="6"/>
  <c r="JQR38" i="6"/>
  <c r="JQS38" i="6"/>
  <c r="JQT38" i="6"/>
  <c r="JQU38" i="6"/>
  <c r="JQV38" i="6"/>
  <c r="JQW38" i="6"/>
  <c r="JQX38" i="6"/>
  <c r="JQY38" i="6"/>
  <c r="JQZ38" i="6"/>
  <c r="JRA38" i="6"/>
  <c r="JRB38" i="6"/>
  <c r="JRC38" i="6"/>
  <c r="JRD38" i="6"/>
  <c r="JRE38" i="6"/>
  <c r="JRF38" i="6"/>
  <c r="JRG38" i="6"/>
  <c r="JRH38" i="6"/>
  <c r="JRI38" i="6"/>
  <c r="JRJ38" i="6"/>
  <c r="JRK38" i="6"/>
  <c r="JRL38" i="6"/>
  <c r="JRM38" i="6"/>
  <c r="JRN38" i="6"/>
  <c r="JRO38" i="6"/>
  <c r="JRP38" i="6"/>
  <c r="JRQ38" i="6"/>
  <c r="JRR38" i="6"/>
  <c r="JRS38" i="6"/>
  <c r="JRT38" i="6"/>
  <c r="JRU38" i="6"/>
  <c r="JRV38" i="6"/>
  <c r="JRW38" i="6"/>
  <c r="JRX38" i="6"/>
  <c r="JRY38" i="6"/>
  <c r="JRZ38" i="6"/>
  <c r="JSA38" i="6"/>
  <c r="JSB38" i="6"/>
  <c r="JSC38" i="6"/>
  <c r="JSD38" i="6"/>
  <c r="JSE38" i="6"/>
  <c r="JSF38" i="6"/>
  <c r="JSG38" i="6"/>
  <c r="JSH38" i="6"/>
  <c r="JSI38" i="6"/>
  <c r="JSJ38" i="6"/>
  <c r="JSK38" i="6"/>
  <c r="JSL38" i="6"/>
  <c r="JSM38" i="6"/>
  <c r="JSN38" i="6"/>
  <c r="JSO38" i="6"/>
  <c r="JSP38" i="6"/>
  <c r="JSQ38" i="6"/>
  <c r="JSR38" i="6"/>
  <c r="JSS38" i="6"/>
  <c r="JST38" i="6"/>
  <c r="JSU38" i="6"/>
  <c r="JSV38" i="6"/>
  <c r="JSW38" i="6"/>
  <c r="JSX38" i="6"/>
  <c r="JSY38" i="6"/>
  <c r="JSZ38" i="6"/>
  <c r="JTA38" i="6"/>
  <c r="JTB38" i="6"/>
  <c r="JTC38" i="6"/>
  <c r="JTD38" i="6"/>
  <c r="JTE38" i="6"/>
  <c r="JTF38" i="6"/>
  <c r="JTG38" i="6"/>
  <c r="JTH38" i="6"/>
  <c r="JTI38" i="6"/>
  <c r="JTJ38" i="6"/>
  <c r="JTK38" i="6"/>
  <c r="JTL38" i="6"/>
  <c r="JTM38" i="6"/>
  <c r="JTN38" i="6"/>
  <c r="JTO38" i="6"/>
  <c r="JTP38" i="6"/>
  <c r="JTQ38" i="6"/>
  <c r="JTR38" i="6"/>
  <c r="JTS38" i="6"/>
  <c r="JTT38" i="6"/>
  <c r="JTU38" i="6"/>
  <c r="JTV38" i="6"/>
  <c r="JTW38" i="6"/>
  <c r="JTX38" i="6"/>
  <c r="JTY38" i="6"/>
  <c r="JTZ38" i="6"/>
  <c r="JUA38" i="6"/>
  <c r="JUB38" i="6"/>
  <c r="JUC38" i="6"/>
  <c r="JUD38" i="6"/>
  <c r="JUE38" i="6"/>
  <c r="JUF38" i="6"/>
  <c r="JUG38" i="6"/>
  <c r="JUH38" i="6"/>
  <c r="JUI38" i="6"/>
  <c r="JUJ38" i="6"/>
  <c r="JUK38" i="6"/>
  <c r="JUL38" i="6"/>
  <c r="JUM38" i="6"/>
  <c r="JUN38" i="6"/>
  <c r="JUO38" i="6"/>
  <c r="JUP38" i="6"/>
  <c r="JUQ38" i="6"/>
  <c r="JUR38" i="6"/>
  <c r="JUS38" i="6"/>
  <c r="JUT38" i="6"/>
  <c r="JUU38" i="6"/>
  <c r="JUV38" i="6"/>
  <c r="JUW38" i="6"/>
  <c r="JUX38" i="6"/>
  <c r="JUY38" i="6"/>
  <c r="JUZ38" i="6"/>
  <c r="JVA38" i="6"/>
  <c r="JVB38" i="6"/>
  <c r="JVC38" i="6"/>
  <c r="JVD38" i="6"/>
  <c r="JVE38" i="6"/>
  <c r="JVF38" i="6"/>
  <c r="JVG38" i="6"/>
  <c r="JVH38" i="6"/>
  <c r="JVI38" i="6"/>
  <c r="JVJ38" i="6"/>
  <c r="JVK38" i="6"/>
  <c r="JVL38" i="6"/>
  <c r="JVM38" i="6"/>
  <c r="JVN38" i="6"/>
  <c r="JVO38" i="6"/>
  <c r="JVP38" i="6"/>
  <c r="JVQ38" i="6"/>
  <c r="JVR38" i="6"/>
  <c r="JVS38" i="6"/>
  <c r="JVT38" i="6"/>
  <c r="JVU38" i="6"/>
  <c r="JVV38" i="6"/>
  <c r="JVW38" i="6"/>
  <c r="JVX38" i="6"/>
  <c r="JVY38" i="6"/>
  <c r="JVZ38" i="6"/>
  <c r="JWA38" i="6"/>
  <c r="JWB38" i="6"/>
  <c r="JWC38" i="6"/>
  <c r="JWD38" i="6"/>
  <c r="JWE38" i="6"/>
  <c r="JWF38" i="6"/>
  <c r="JWG38" i="6"/>
  <c r="JWH38" i="6"/>
  <c r="JWI38" i="6"/>
  <c r="JWJ38" i="6"/>
  <c r="JWK38" i="6"/>
  <c r="JWL38" i="6"/>
  <c r="JWM38" i="6"/>
  <c r="JWN38" i="6"/>
  <c r="JWO38" i="6"/>
  <c r="JWP38" i="6"/>
  <c r="JWQ38" i="6"/>
  <c r="JWR38" i="6"/>
  <c r="JWS38" i="6"/>
  <c r="JWT38" i="6"/>
  <c r="JWU38" i="6"/>
  <c r="JWV38" i="6"/>
  <c r="JWW38" i="6"/>
  <c r="JWX38" i="6"/>
  <c r="JWY38" i="6"/>
  <c r="JWZ38" i="6"/>
  <c r="JXA38" i="6"/>
  <c r="JXB38" i="6"/>
  <c r="JXC38" i="6"/>
  <c r="JXD38" i="6"/>
  <c r="JXE38" i="6"/>
  <c r="JXF38" i="6"/>
  <c r="JXG38" i="6"/>
  <c r="JXH38" i="6"/>
  <c r="JXI38" i="6"/>
  <c r="JXJ38" i="6"/>
  <c r="JXK38" i="6"/>
  <c r="JXL38" i="6"/>
  <c r="JXM38" i="6"/>
  <c r="JXN38" i="6"/>
  <c r="JXO38" i="6"/>
  <c r="JXP38" i="6"/>
  <c r="JXQ38" i="6"/>
  <c r="JXR38" i="6"/>
  <c r="JXS38" i="6"/>
  <c r="JXT38" i="6"/>
  <c r="JXU38" i="6"/>
  <c r="JXV38" i="6"/>
  <c r="JXW38" i="6"/>
  <c r="JXX38" i="6"/>
  <c r="JXY38" i="6"/>
  <c r="JXZ38" i="6"/>
  <c r="JYA38" i="6"/>
  <c r="JYB38" i="6"/>
  <c r="JYC38" i="6"/>
  <c r="JYD38" i="6"/>
  <c r="JYE38" i="6"/>
  <c r="JYF38" i="6"/>
  <c r="JYG38" i="6"/>
  <c r="JYH38" i="6"/>
  <c r="JYI38" i="6"/>
  <c r="JYJ38" i="6"/>
  <c r="JYK38" i="6"/>
  <c r="JYL38" i="6"/>
  <c r="JYM38" i="6"/>
  <c r="JYN38" i="6"/>
  <c r="JYO38" i="6"/>
  <c r="JYP38" i="6"/>
  <c r="JYQ38" i="6"/>
  <c r="JYR38" i="6"/>
  <c r="JYS38" i="6"/>
  <c r="JYT38" i="6"/>
  <c r="JYU38" i="6"/>
  <c r="JYV38" i="6"/>
  <c r="JYW38" i="6"/>
  <c r="JYX38" i="6"/>
  <c r="JYY38" i="6"/>
  <c r="JYZ38" i="6"/>
  <c r="JZA38" i="6"/>
  <c r="JZB38" i="6"/>
  <c r="JZC38" i="6"/>
  <c r="JZD38" i="6"/>
  <c r="JZE38" i="6"/>
  <c r="JZF38" i="6"/>
  <c r="JZG38" i="6"/>
  <c r="JZH38" i="6"/>
  <c r="JZI38" i="6"/>
  <c r="JZJ38" i="6"/>
  <c r="JZK38" i="6"/>
  <c r="JZL38" i="6"/>
  <c r="JZM38" i="6"/>
  <c r="JZN38" i="6"/>
  <c r="JZO38" i="6"/>
  <c r="JZP38" i="6"/>
  <c r="JZQ38" i="6"/>
  <c r="JZR38" i="6"/>
  <c r="JZS38" i="6"/>
  <c r="JZT38" i="6"/>
  <c r="JZU38" i="6"/>
  <c r="JZV38" i="6"/>
  <c r="JZW38" i="6"/>
  <c r="JZX38" i="6"/>
  <c r="JZY38" i="6"/>
  <c r="JZZ38" i="6"/>
  <c r="KAA38" i="6"/>
  <c r="KAB38" i="6"/>
  <c r="KAC38" i="6"/>
  <c r="KAD38" i="6"/>
  <c r="KAE38" i="6"/>
  <c r="KAF38" i="6"/>
  <c r="KAG38" i="6"/>
  <c r="KAH38" i="6"/>
  <c r="KAI38" i="6"/>
  <c r="KAJ38" i="6"/>
  <c r="KAK38" i="6"/>
  <c r="KAL38" i="6"/>
  <c r="KAM38" i="6"/>
  <c r="KAN38" i="6"/>
  <c r="KAO38" i="6"/>
  <c r="KAP38" i="6"/>
  <c r="KAQ38" i="6"/>
  <c r="KAR38" i="6"/>
  <c r="KAS38" i="6"/>
  <c r="KAT38" i="6"/>
  <c r="KAU38" i="6"/>
  <c r="KAV38" i="6"/>
  <c r="KAW38" i="6"/>
  <c r="KAX38" i="6"/>
  <c r="KAY38" i="6"/>
  <c r="KAZ38" i="6"/>
  <c r="KBA38" i="6"/>
  <c r="KBB38" i="6"/>
  <c r="KBC38" i="6"/>
  <c r="KBD38" i="6"/>
  <c r="KBE38" i="6"/>
  <c r="KBF38" i="6"/>
  <c r="KBG38" i="6"/>
  <c r="KBH38" i="6"/>
  <c r="KBI38" i="6"/>
  <c r="KBJ38" i="6"/>
  <c r="KBK38" i="6"/>
  <c r="KBL38" i="6"/>
  <c r="KBM38" i="6"/>
  <c r="KBN38" i="6"/>
  <c r="KBO38" i="6"/>
  <c r="KBP38" i="6"/>
  <c r="KBQ38" i="6"/>
  <c r="KBR38" i="6"/>
  <c r="KBS38" i="6"/>
  <c r="KBT38" i="6"/>
  <c r="KBU38" i="6"/>
  <c r="KBV38" i="6"/>
  <c r="KBW38" i="6"/>
  <c r="KBX38" i="6"/>
  <c r="KBY38" i="6"/>
  <c r="KBZ38" i="6"/>
  <c r="KCA38" i="6"/>
  <c r="KCB38" i="6"/>
  <c r="KCC38" i="6"/>
  <c r="KCD38" i="6"/>
  <c r="KCE38" i="6"/>
  <c r="KCF38" i="6"/>
  <c r="KCG38" i="6"/>
  <c r="KCH38" i="6"/>
  <c r="KCI38" i="6"/>
  <c r="KCJ38" i="6"/>
  <c r="KCK38" i="6"/>
  <c r="KCL38" i="6"/>
  <c r="KCM38" i="6"/>
  <c r="KCN38" i="6"/>
  <c r="KCO38" i="6"/>
  <c r="KCP38" i="6"/>
  <c r="KCQ38" i="6"/>
  <c r="KCR38" i="6"/>
  <c r="KCS38" i="6"/>
  <c r="KCT38" i="6"/>
  <c r="KCU38" i="6"/>
  <c r="KCV38" i="6"/>
  <c r="KCW38" i="6"/>
  <c r="KCX38" i="6"/>
  <c r="KCY38" i="6"/>
  <c r="KCZ38" i="6"/>
  <c r="KDA38" i="6"/>
  <c r="KDB38" i="6"/>
  <c r="KDC38" i="6"/>
  <c r="KDD38" i="6"/>
  <c r="KDE38" i="6"/>
  <c r="KDF38" i="6"/>
  <c r="KDG38" i="6"/>
  <c r="KDH38" i="6"/>
  <c r="KDI38" i="6"/>
  <c r="KDJ38" i="6"/>
  <c r="KDK38" i="6"/>
  <c r="KDL38" i="6"/>
  <c r="KDM38" i="6"/>
  <c r="KDN38" i="6"/>
  <c r="KDO38" i="6"/>
  <c r="KDP38" i="6"/>
  <c r="KDQ38" i="6"/>
  <c r="KDR38" i="6"/>
  <c r="KDS38" i="6"/>
  <c r="KDT38" i="6"/>
  <c r="KDU38" i="6"/>
  <c r="KDV38" i="6"/>
  <c r="KDW38" i="6"/>
  <c r="KDX38" i="6"/>
  <c r="KDY38" i="6"/>
  <c r="KDZ38" i="6"/>
  <c r="KEA38" i="6"/>
  <c r="KEB38" i="6"/>
  <c r="KEC38" i="6"/>
  <c r="KED38" i="6"/>
  <c r="KEE38" i="6"/>
  <c r="KEF38" i="6"/>
  <c r="KEG38" i="6"/>
  <c r="KEH38" i="6"/>
  <c r="KEI38" i="6"/>
  <c r="KEJ38" i="6"/>
  <c r="KEK38" i="6"/>
  <c r="KEL38" i="6"/>
  <c r="KEM38" i="6"/>
  <c r="KEN38" i="6"/>
  <c r="KEO38" i="6"/>
  <c r="KEP38" i="6"/>
  <c r="KEQ38" i="6"/>
  <c r="KER38" i="6"/>
  <c r="KES38" i="6"/>
  <c r="KET38" i="6"/>
  <c r="KEU38" i="6"/>
  <c r="KEV38" i="6"/>
  <c r="KEW38" i="6"/>
  <c r="KEX38" i="6"/>
  <c r="KEY38" i="6"/>
  <c r="KEZ38" i="6"/>
  <c r="KFA38" i="6"/>
  <c r="KFB38" i="6"/>
  <c r="KFC38" i="6"/>
  <c r="KFD38" i="6"/>
  <c r="KFE38" i="6"/>
  <c r="KFF38" i="6"/>
  <c r="KFG38" i="6"/>
  <c r="KFH38" i="6"/>
  <c r="KFI38" i="6"/>
  <c r="KFJ38" i="6"/>
  <c r="KFK38" i="6"/>
  <c r="KFL38" i="6"/>
  <c r="KFM38" i="6"/>
  <c r="KFN38" i="6"/>
  <c r="KFO38" i="6"/>
  <c r="KFP38" i="6"/>
  <c r="KFQ38" i="6"/>
  <c r="KFR38" i="6"/>
  <c r="KFS38" i="6"/>
  <c r="KFT38" i="6"/>
  <c r="KFU38" i="6"/>
  <c r="KFV38" i="6"/>
  <c r="KFW38" i="6"/>
  <c r="KFX38" i="6"/>
  <c r="KFY38" i="6"/>
  <c r="KFZ38" i="6"/>
  <c r="KGA38" i="6"/>
  <c r="KGB38" i="6"/>
  <c r="KGC38" i="6"/>
  <c r="KGD38" i="6"/>
  <c r="KGE38" i="6"/>
  <c r="KGF38" i="6"/>
  <c r="KGG38" i="6"/>
  <c r="KGH38" i="6"/>
  <c r="KGI38" i="6"/>
  <c r="KGJ38" i="6"/>
  <c r="KGK38" i="6"/>
  <c r="KGL38" i="6"/>
  <c r="KGM38" i="6"/>
  <c r="KGN38" i="6"/>
  <c r="KGO38" i="6"/>
  <c r="KGP38" i="6"/>
  <c r="KGQ38" i="6"/>
  <c r="KGR38" i="6"/>
  <c r="KGS38" i="6"/>
  <c r="KGT38" i="6"/>
  <c r="KGU38" i="6"/>
  <c r="KGV38" i="6"/>
  <c r="KGW38" i="6"/>
  <c r="KGX38" i="6"/>
  <c r="KGY38" i="6"/>
  <c r="KGZ38" i="6"/>
  <c r="KHA38" i="6"/>
  <c r="KHB38" i="6"/>
  <c r="KHC38" i="6"/>
  <c r="KHD38" i="6"/>
  <c r="KHE38" i="6"/>
  <c r="KHF38" i="6"/>
  <c r="KHG38" i="6"/>
  <c r="KHH38" i="6"/>
  <c r="KHI38" i="6"/>
  <c r="KHJ38" i="6"/>
  <c r="KHK38" i="6"/>
  <c r="KHL38" i="6"/>
  <c r="KHM38" i="6"/>
  <c r="KHN38" i="6"/>
  <c r="KHO38" i="6"/>
  <c r="KHP38" i="6"/>
  <c r="KHQ38" i="6"/>
  <c r="KHR38" i="6"/>
  <c r="KHS38" i="6"/>
  <c r="KHT38" i="6"/>
  <c r="KHU38" i="6"/>
  <c r="KHV38" i="6"/>
  <c r="KHW38" i="6"/>
  <c r="KHX38" i="6"/>
  <c r="KHY38" i="6"/>
  <c r="KHZ38" i="6"/>
  <c r="KIA38" i="6"/>
  <c r="KIB38" i="6"/>
  <c r="KIC38" i="6"/>
  <c r="KID38" i="6"/>
  <c r="KIE38" i="6"/>
  <c r="KIF38" i="6"/>
  <c r="KIG38" i="6"/>
  <c r="KIH38" i="6"/>
  <c r="KII38" i="6"/>
  <c r="KIJ38" i="6"/>
  <c r="KIK38" i="6"/>
  <c r="KIL38" i="6"/>
  <c r="KIM38" i="6"/>
  <c r="KIN38" i="6"/>
  <c r="KIO38" i="6"/>
  <c r="KIP38" i="6"/>
  <c r="KIQ38" i="6"/>
  <c r="KIR38" i="6"/>
  <c r="KIS38" i="6"/>
  <c r="KIT38" i="6"/>
  <c r="KIU38" i="6"/>
  <c r="KIV38" i="6"/>
  <c r="KIW38" i="6"/>
  <c r="KIX38" i="6"/>
  <c r="KIY38" i="6"/>
  <c r="KIZ38" i="6"/>
  <c r="KJA38" i="6"/>
  <c r="KJB38" i="6"/>
  <c r="KJC38" i="6"/>
  <c r="KJD38" i="6"/>
  <c r="KJE38" i="6"/>
  <c r="KJF38" i="6"/>
  <c r="KJG38" i="6"/>
  <c r="KJH38" i="6"/>
  <c r="KJI38" i="6"/>
  <c r="KJJ38" i="6"/>
  <c r="KJK38" i="6"/>
  <c r="KJL38" i="6"/>
  <c r="KJM38" i="6"/>
  <c r="KJN38" i="6"/>
  <c r="KJO38" i="6"/>
  <c r="KJP38" i="6"/>
  <c r="KJQ38" i="6"/>
  <c r="KJR38" i="6"/>
  <c r="KJS38" i="6"/>
  <c r="KJT38" i="6"/>
  <c r="KJU38" i="6"/>
  <c r="KJV38" i="6"/>
  <c r="KJW38" i="6"/>
  <c r="KJX38" i="6"/>
  <c r="KJY38" i="6"/>
  <c r="KJZ38" i="6"/>
  <c r="KKA38" i="6"/>
  <c r="KKB38" i="6"/>
  <c r="KKC38" i="6"/>
  <c r="KKD38" i="6"/>
  <c r="KKE38" i="6"/>
  <c r="KKF38" i="6"/>
  <c r="KKG38" i="6"/>
  <c r="KKH38" i="6"/>
  <c r="KKI38" i="6"/>
  <c r="KKJ38" i="6"/>
  <c r="KKK38" i="6"/>
  <c r="KKL38" i="6"/>
  <c r="KKM38" i="6"/>
  <c r="KKN38" i="6"/>
  <c r="KKO38" i="6"/>
  <c r="KKP38" i="6"/>
  <c r="KKQ38" i="6"/>
  <c r="KKR38" i="6"/>
  <c r="KKS38" i="6"/>
  <c r="KKT38" i="6"/>
  <c r="KKU38" i="6"/>
  <c r="KKV38" i="6"/>
  <c r="KKW38" i="6"/>
  <c r="KKX38" i="6"/>
  <c r="KKY38" i="6"/>
  <c r="KKZ38" i="6"/>
  <c r="KLA38" i="6"/>
  <c r="KLB38" i="6"/>
  <c r="KLC38" i="6"/>
  <c r="KLD38" i="6"/>
  <c r="KLE38" i="6"/>
  <c r="KLF38" i="6"/>
  <c r="KLG38" i="6"/>
  <c r="KLH38" i="6"/>
  <c r="KLI38" i="6"/>
  <c r="KLJ38" i="6"/>
  <c r="KLK38" i="6"/>
  <c r="KLL38" i="6"/>
  <c r="KLM38" i="6"/>
  <c r="KLN38" i="6"/>
  <c r="KLO38" i="6"/>
  <c r="KLP38" i="6"/>
  <c r="KLQ38" i="6"/>
  <c r="KLR38" i="6"/>
  <c r="KLS38" i="6"/>
  <c r="KLT38" i="6"/>
  <c r="KLU38" i="6"/>
  <c r="KLV38" i="6"/>
  <c r="KLW38" i="6"/>
  <c r="KLX38" i="6"/>
  <c r="KLY38" i="6"/>
  <c r="KLZ38" i="6"/>
  <c r="KMA38" i="6"/>
  <c r="KMB38" i="6"/>
  <c r="KMC38" i="6"/>
  <c r="KMD38" i="6"/>
  <c r="KME38" i="6"/>
  <c r="KMF38" i="6"/>
  <c r="KMG38" i="6"/>
  <c r="KMH38" i="6"/>
  <c r="KMI38" i="6"/>
  <c r="KMJ38" i="6"/>
  <c r="KMK38" i="6"/>
  <c r="KML38" i="6"/>
  <c r="KMM38" i="6"/>
  <c r="KMN38" i="6"/>
  <c r="KMO38" i="6"/>
  <c r="KMP38" i="6"/>
  <c r="KMQ38" i="6"/>
  <c r="KMR38" i="6"/>
  <c r="KMS38" i="6"/>
  <c r="KMT38" i="6"/>
  <c r="KMU38" i="6"/>
  <c r="KMV38" i="6"/>
  <c r="KMW38" i="6"/>
  <c r="KMX38" i="6"/>
  <c r="KMY38" i="6"/>
  <c r="KMZ38" i="6"/>
  <c r="KNA38" i="6"/>
  <c r="KNB38" i="6"/>
  <c r="KNC38" i="6"/>
  <c r="KND38" i="6"/>
  <c r="KNE38" i="6"/>
  <c r="KNF38" i="6"/>
  <c r="KNG38" i="6"/>
  <c r="KNH38" i="6"/>
  <c r="KNI38" i="6"/>
  <c r="KNJ38" i="6"/>
  <c r="KNK38" i="6"/>
  <c r="KNL38" i="6"/>
  <c r="KNM38" i="6"/>
  <c r="KNN38" i="6"/>
  <c r="KNO38" i="6"/>
  <c r="KNP38" i="6"/>
  <c r="KNQ38" i="6"/>
  <c r="KNR38" i="6"/>
  <c r="KNS38" i="6"/>
  <c r="KNT38" i="6"/>
  <c r="KNU38" i="6"/>
  <c r="KNV38" i="6"/>
  <c r="KNW38" i="6"/>
  <c r="KNX38" i="6"/>
  <c r="KNY38" i="6"/>
  <c r="KNZ38" i="6"/>
  <c r="KOA38" i="6"/>
  <c r="KOB38" i="6"/>
  <c r="KOC38" i="6"/>
  <c r="KOD38" i="6"/>
  <c r="KOE38" i="6"/>
  <c r="KOF38" i="6"/>
  <c r="KOG38" i="6"/>
  <c r="KOH38" i="6"/>
  <c r="KOI38" i="6"/>
  <c r="KOJ38" i="6"/>
  <c r="KOK38" i="6"/>
  <c r="KOL38" i="6"/>
  <c r="KOM38" i="6"/>
  <c r="KON38" i="6"/>
  <c r="KOO38" i="6"/>
  <c r="KOP38" i="6"/>
  <c r="KOQ38" i="6"/>
  <c r="KOR38" i="6"/>
  <c r="KOS38" i="6"/>
  <c r="KOT38" i="6"/>
  <c r="KOU38" i="6"/>
  <c r="KOV38" i="6"/>
  <c r="KOW38" i="6"/>
  <c r="KOX38" i="6"/>
  <c r="KOY38" i="6"/>
  <c r="KOZ38" i="6"/>
  <c r="KPA38" i="6"/>
  <c r="KPB38" i="6"/>
  <c r="KPC38" i="6"/>
  <c r="KPD38" i="6"/>
  <c r="KPE38" i="6"/>
  <c r="KPF38" i="6"/>
  <c r="KPG38" i="6"/>
  <c r="KPH38" i="6"/>
  <c r="KPI38" i="6"/>
  <c r="KPJ38" i="6"/>
  <c r="KPK38" i="6"/>
  <c r="KPL38" i="6"/>
  <c r="KPM38" i="6"/>
  <c r="KPN38" i="6"/>
  <c r="KPO38" i="6"/>
  <c r="KPP38" i="6"/>
  <c r="KPQ38" i="6"/>
  <c r="KPR38" i="6"/>
  <c r="KPS38" i="6"/>
  <c r="KPT38" i="6"/>
  <c r="KPU38" i="6"/>
  <c r="KPV38" i="6"/>
  <c r="KPW38" i="6"/>
  <c r="KPX38" i="6"/>
  <c r="KPY38" i="6"/>
  <c r="KPZ38" i="6"/>
  <c r="KQA38" i="6"/>
  <c r="KQB38" i="6"/>
  <c r="KQC38" i="6"/>
  <c r="KQD38" i="6"/>
  <c r="KQE38" i="6"/>
  <c r="KQF38" i="6"/>
  <c r="KQG38" i="6"/>
  <c r="KQH38" i="6"/>
  <c r="KQI38" i="6"/>
  <c r="KQJ38" i="6"/>
  <c r="KQK38" i="6"/>
  <c r="KQL38" i="6"/>
  <c r="KQM38" i="6"/>
  <c r="KQN38" i="6"/>
  <c r="KQO38" i="6"/>
  <c r="KQP38" i="6"/>
  <c r="KQQ38" i="6"/>
  <c r="KQR38" i="6"/>
  <c r="KQS38" i="6"/>
  <c r="KQT38" i="6"/>
  <c r="KQU38" i="6"/>
  <c r="KQV38" i="6"/>
  <c r="KQW38" i="6"/>
  <c r="KQX38" i="6"/>
  <c r="KQY38" i="6"/>
  <c r="KQZ38" i="6"/>
  <c r="KRA38" i="6"/>
  <c r="KRB38" i="6"/>
  <c r="KRC38" i="6"/>
  <c r="KRD38" i="6"/>
  <c r="KRE38" i="6"/>
  <c r="KRF38" i="6"/>
  <c r="KRG38" i="6"/>
  <c r="KRH38" i="6"/>
  <c r="KRI38" i="6"/>
  <c r="KRJ38" i="6"/>
  <c r="KRK38" i="6"/>
  <c r="KRL38" i="6"/>
  <c r="KRM38" i="6"/>
  <c r="KRN38" i="6"/>
  <c r="KRO38" i="6"/>
  <c r="KRP38" i="6"/>
  <c r="KRQ38" i="6"/>
  <c r="KRR38" i="6"/>
  <c r="KRS38" i="6"/>
  <c r="KRT38" i="6"/>
  <c r="KRU38" i="6"/>
  <c r="KRV38" i="6"/>
  <c r="KRW38" i="6"/>
  <c r="KRX38" i="6"/>
  <c r="KRY38" i="6"/>
  <c r="KRZ38" i="6"/>
  <c r="KSA38" i="6"/>
  <c r="KSB38" i="6"/>
  <c r="KSC38" i="6"/>
  <c r="KSD38" i="6"/>
  <c r="KSE38" i="6"/>
  <c r="KSF38" i="6"/>
  <c r="KSG38" i="6"/>
  <c r="KSH38" i="6"/>
  <c r="KSI38" i="6"/>
  <c r="KSJ38" i="6"/>
  <c r="KSK38" i="6"/>
  <c r="KSL38" i="6"/>
  <c r="KSM38" i="6"/>
  <c r="KSN38" i="6"/>
  <c r="KSO38" i="6"/>
  <c r="KSP38" i="6"/>
  <c r="KSQ38" i="6"/>
  <c r="KSR38" i="6"/>
  <c r="KSS38" i="6"/>
  <c r="KST38" i="6"/>
  <c r="KSU38" i="6"/>
  <c r="KSV38" i="6"/>
  <c r="KSW38" i="6"/>
  <c r="KSX38" i="6"/>
  <c r="KSY38" i="6"/>
  <c r="KSZ38" i="6"/>
  <c r="KTA38" i="6"/>
  <c r="KTB38" i="6"/>
  <c r="KTC38" i="6"/>
  <c r="KTD38" i="6"/>
  <c r="KTE38" i="6"/>
  <c r="KTF38" i="6"/>
  <c r="KTG38" i="6"/>
  <c r="KTH38" i="6"/>
  <c r="KTI38" i="6"/>
  <c r="KTJ38" i="6"/>
  <c r="KTK38" i="6"/>
  <c r="KTL38" i="6"/>
  <c r="KTM38" i="6"/>
  <c r="KTN38" i="6"/>
  <c r="KTO38" i="6"/>
  <c r="KTP38" i="6"/>
  <c r="KTQ38" i="6"/>
  <c r="KTR38" i="6"/>
  <c r="KTS38" i="6"/>
  <c r="KTT38" i="6"/>
  <c r="KTU38" i="6"/>
  <c r="KTV38" i="6"/>
  <c r="KTW38" i="6"/>
  <c r="KTX38" i="6"/>
  <c r="KTY38" i="6"/>
  <c r="KTZ38" i="6"/>
  <c r="KUA38" i="6"/>
  <c r="KUB38" i="6"/>
  <c r="KUC38" i="6"/>
  <c r="KUD38" i="6"/>
  <c r="KUE38" i="6"/>
  <c r="KUF38" i="6"/>
  <c r="KUG38" i="6"/>
  <c r="KUH38" i="6"/>
  <c r="KUI38" i="6"/>
  <c r="KUJ38" i="6"/>
  <c r="KUK38" i="6"/>
  <c r="KUL38" i="6"/>
  <c r="KUM38" i="6"/>
  <c r="KUN38" i="6"/>
  <c r="KUO38" i="6"/>
  <c r="KUP38" i="6"/>
  <c r="KUQ38" i="6"/>
  <c r="KUR38" i="6"/>
  <c r="KUS38" i="6"/>
  <c r="KUT38" i="6"/>
  <c r="KUU38" i="6"/>
  <c r="KUV38" i="6"/>
  <c r="KUW38" i="6"/>
  <c r="KUX38" i="6"/>
  <c r="KUY38" i="6"/>
  <c r="KUZ38" i="6"/>
  <c r="KVA38" i="6"/>
  <c r="KVB38" i="6"/>
  <c r="KVC38" i="6"/>
  <c r="KVD38" i="6"/>
  <c r="KVE38" i="6"/>
  <c r="KVF38" i="6"/>
  <c r="KVG38" i="6"/>
  <c r="KVH38" i="6"/>
  <c r="KVI38" i="6"/>
  <c r="KVJ38" i="6"/>
  <c r="KVK38" i="6"/>
  <c r="KVL38" i="6"/>
  <c r="KVM38" i="6"/>
  <c r="KVN38" i="6"/>
  <c r="KVO38" i="6"/>
  <c r="KVP38" i="6"/>
  <c r="KVQ38" i="6"/>
  <c r="KVR38" i="6"/>
  <c r="KVS38" i="6"/>
  <c r="KVT38" i="6"/>
  <c r="KVU38" i="6"/>
  <c r="KVV38" i="6"/>
  <c r="KVW38" i="6"/>
  <c r="KVX38" i="6"/>
  <c r="KVY38" i="6"/>
  <c r="KVZ38" i="6"/>
  <c r="KWA38" i="6"/>
  <c r="KWB38" i="6"/>
  <c r="KWC38" i="6"/>
  <c r="KWD38" i="6"/>
  <c r="KWE38" i="6"/>
  <c r="KWF38" i="6"/>
  <c r="KWG38" i="6"/>
  <c r="KWH38" i="6"/>
  <c r="KWI38" i="6"/>
  <c r="KWJ38" i="6"/>
  <c r="KWK38" i="6"/>
  <c r="KWL38" i="6"/>
  <c r="KWM38" i="6"/>
  <c r="KWN38" i="6"/>
  <c r="KWO38" i="6"/>
  <c r="KWP38" i="6"/>
  <c r="KWQ38" i="6"/>
  <c r="KWR38" i="6"/>
  <c r="KWS38" i="6"/>
  <c r="KWT38" i="6"/>
  <c r="KWU38" i="6"/>
  <c r="KWV38" i="6"/>
  <c r="KWW38" i="6"/>
  <c r="KWX38" i="6"/>
  <c r="KWY38" i="6"/>
  <c r="KWZ38" i="6"/>
  <c r="KXA38" i="6"/>
  <c r="KXB38" i="6"/>
  <c r="KXC38" i="6"/>
  <c r="KXD38" i="6"/>
  <c r="KXE38" i="6"/>
  <c r="KXF38" i="6"/>
  <c r="KXG38" i="6"/>
  <c r="KXH38" i="6"/>
  <c r="KXI38" i="6"/>
  <c r="KXJ38" i="6"/>
  <c r="KXK38" i="6"/>
  <c r="KXL38" i="6"/>
  <c r="KXM38" i="6"/>
  <c r="KXN38" i="6"/>
  <c r="KXO38" i="6"/>
  <c r="KXP38" i="6"/>
  <c r="KXQ38" i="6"/>
  <c r="KXR38" i="6"/>
  <c r="KXS38" i="6"/>
  <c r="KXT38" i="6"/>
  <c r="KXU38" i="6"/>
  <c r="KXV38" i="6"/>
  <c r="KXW38" i="6"/>
  <c r="KXX38" i="6"/>
  <c r="KXY38" i="6"/>
  <c r="KXZ38" i="6"/>
  <c r="KYA38" i="6"/>
  <c r="KYB38" i="6"/>
  <c r="KYC38" i="6"/>
  <c r="KYD38" i="6"/>
  <c r="KYE38" i="6"/>
  <c r="KYF38" i="6"/>
  <c r="KYG38" i="6"/>
  <c r="KYH38" i="6"/>
  <c r="KYI38" i="6"/>
  <c r="KYJ38" i="6"/>
  <c r="KYK38" i="6"/>
  <c r="KYL38" i="6"/>
  <c r="KYM38" i="6"/>
  <c r="KYN38" i="6"/>
  <c r="KYO38" i="6"/>
  <c r="KYP38" i="6"/>
  <c r="KYQ38" i="6"/>
  <c r="KYR38" i="6"/>
  <c r="KYS38" i="6"/>
  <c r="KYT38" i="6"/>
  <c r="KYU38" i="6"/>
  <c r="KYV38" i="6"/>
  <c r="KYW38" i="6"/>
  <c r="KYX38" i="6"/>
  <c r="KYY38" i="6"/>
  <c r="KYZ38" i="6"/>
  <c r="KZA38" i="6"/>
  <c r="KZB38" i="6"/>
  <c r="KZC38" i="6"/>
  <c r="KZD38" i="6"/>
  <c r="KZE38" i="6"/>
  <c r="KZF38" i="6"/>
  <c r="KZG38" i="6"/>
  <c r="KZH38" i="6"/>
  <c r="KZI38" i="6"/>
  <c r="KZJ38" i="6"/>
  <c r="KZK38" i="6"/>
  <c r="KZL38" i="6"/>
  <c r="KZM38" i="6"/>
  <c r="KZN38" i="6"/>
  <c r="KZO38" i="6"/>
  <c r="KZP38" i="6"/>
  <c r="KZQ38" i="6"/>
  <c r="KZR38" i="6"/>
  <c r="KZS38" i="6"/>
  <c r="KZT38" i="6"/>
  <c r="KZU38" i="6"/>
  <c r="KZV38" i="6"/>
  <c r="KZW38" i="6"/>
  <c r="KZX38" i="6"/>
  <c r="KZY38" i="6"/>
  <c r="KZZ38" i="6"/>
  <c r="LAA38" i="6"/>
  <c r="LAB38" i="6"/>
  <c r="LAC38" i="6"/>
  <c r="LAD38" i="6"/>
  <c r="LAE38" i="6"/>
  <c r="LAF38" i="6"/>
  <c r="LAG38" i="6"/>
  <c r="LAH38" i="6"/>
  <c r="LAI38" i="6"/>
  <c r="LAJ38" i="6"/>
  <c r="LAK38" i="6"/>
  <c r="LAL38" i="6"/>
  <c r="LAM38" i="6"/>
  <c r="LAN38" i="6"/>
  <c r="LAO38" i="6"/>
  <c r="LAP38" i="6"/>
  <c r="LAQ38" i="6"/>
  <c r="LAR38" i="6"/>
  <c r="LAS38" i="6"/>
  <c r="LAT38" i="6"/>
  <c r="LAU38" i="6"/>
  <c r="LAV38" i="6"/>
  <c r="LAW38" i="6"/>
  <c r="LAX38" i="6"/>
  <c r="LAY38" i="6"/>
  <c r="LAZ38" i="6"/>
  <c r="LBA38" i="6"/>
  <c r="LBB38" i="6"/>
  <c r="LBC38" i="6"/>
  <c r="LBD38" i="6"/>
  <c r="LBE38" i="6"/>
  <c r="LBF38" i="6"/>
  <c r="LBG38" i="6"/>
  <c r="LBH38" i="6"/>
  <c r="LBI38" i="6"/>
  <c r="LBJ38" i="6"/>
  <c r="LBK38" i="6"/>
  <c r="LBL38" i="6"/>
  <c r="LBM38" i="6"/>
  <c r="LBN38" i="6"/>
  <c r="LBO38" i="6"/>
  <c r="LBP38" i="6"/>
  <c r="LBQ38" i="6"/>
  <c r="LBR38" i="6"/>
  <c r="LBS38" i="6"/>
  <c r="LBT38" i="6"/>
  <c r="LBU38" i="6"/>
  <c r="LBV38" i="6"/>
  <c r="LBW38" i="6"/>
  <c r="LBX38" i="6"/>
  <c r="LBY38" i="6"/>
  <c r="LBZ38" i="6"/>
  <c r="LCA38" i="6"/>
  <c r="LCB38" i="6"/>
  <c r="LCC38" i="6"/>
  <c r="LCD38" i="6"/>
  <c r="LCE38" i="6"/>
  <c r="LCF38" i="6"/>
  <c r="LCG38" i="6"/>
  <c r="LCH38" i="6"/>
  <c r="LCI38" i="6"/>
  <c r="LCJ38" i="6"/>
  <c r="LCK38" i="6"/>
  <c r="LCL38" i="6"/>
  <c r="LCM38" i="6"/>
  <c r="LCN38" i="6"/>
  <c r="LCO38" i="6"/>
  <c r="LCP38" i="6"/>
  <c r="LCQ38" i="6"/>
  <c r="LCR38" i="6"/>
  <c r="LCS38" i="6"/>
  <c r="LCT38" i="6"/>
  <c r="LCU38" i="6"/>
  <c r="LCV38" i="6"/>
  <c r="LCW38" i="6"/>
  <c r="LCX38" i="6"/>
  <c r="LCY38" i="6"/>
  <c r="LCZ38" i="6"/>
  <c r="LDA38" i="6"/>
  <c r="LDB38" i="6"/>
  <c r="LDC38" i="6"/>
  <c r="LDD38" i="6"/>
  <c r="LDE38" i="6"/>
  <c r="LDF38" i="6"/>
  <c r="LDG38" i="6"/>
  <c r="LDH38" i="6"/>
  <c r="LDI38" i="6"/>
  <c r="LDJ38" i="6"/>
  <c r="LDK38" i="6"/>
  <c r="LDL38" i="6"/>
  <c r="LDM38" i="6"/>
  <c r="LDN38" i="6"/>
  <c r="LDO38" i="6"/>
  <c r="LDP38" i="6"/>
  <c r="LDQ38" i="6"/>
  <c r="LDR38" i="6"/>
  <c r="LDS38" i="6"/>
  <c r="LDT38" i="6"/>
  <c r="LDU38" i="6"/>
  <c r="LDV38" i="6"/>
  <c r="LDW38" i="6"/>
  <c r="LDX38" i="6"/>
  <c r="LDY38" i="6"/>
  <c r="LDZ38" i="6"/>
  <c r="LEA38" i="6"/>
  <c r="LEB38" i="6"/>
  <c r="LEC38" i="6"/>
  <c r="LED38" i="6"/>
  <c r="LEE38" i="6"/>
  <c r="LEF38" i="6"/>
  <c r="LEG38" i="6"/>
  <c r="LEH38" i="6"/>
  <c r="LEI38" i="6"/>
  <c r="LEJ38" i="6"/>
  <c r="LEK38" i="6"/>
  <c r="LEL38" i="6"/>
  <c r="LEM38" i="6"/>
  <c r="LEN38" i="6"/>
  <c r="LEO38" i="6"/>
  <c r="LEP38" i="6"/>
  <c r="LEQ38" i="6"/>
  <c r="LER38" i="6"/>
  <c r="LES38" i="6"/>
  <c r="LET38" i="6"/>
  <c r="LEU38" i="6"/>
  <c r="LEV38" i="6"/>
  <c r="LEW38" i="6"/>
  <c r="LEX38" i="6"/>
  <c r="LEY38" i="6"/>
  <c r="LEZ38" i="6"/>
  <c r="LFA38" i="6"/>
  <c r="LFB38" i="6"/>
  <c r="LFC38" i="6"/>
  <c r="LFD38" i="6"/>
  <c r="LFE38" i="6"/>
  <c r="LFF38" i="6"/>
  <c r="LFG38" i="6"/>
  <c r="LFH38" i="6"/>
  <c r="LFI38" i="6"/>
  <c r="LFJ38" i="6"/>
  <c r="LFK38" i="6"/>
  <c r="LFL38" i="6"/>
  <c r="LFM38" i="6"/>
  <c r="LFN38" i="6"/>
  <c r="LFO38" i="6"/>
  <c r="LFP38" i="6"/>
  <c r="LFQ38" i="6"/>
  <c r="LFR38" i="6"/>
  <c r="LFS38" i="6"/>
  <c r="LFT38" i="6"/>
  <c r="LFU38" i="6"/>
  <c r="LFV38" i="6"/>
  <c r="LFW38" i="6"/>
  <c r="LFX38" i="6"/>
  <c r="LFY38" i="6"/>
  <c r="LFZ38" i="6"/>
  <c r="LGA38" i="6"/>
  <c r="LGB38" i="6"/>
  <c r="LGC38" i="6"/>
  <c r="LGD38" i="6"/>
  <c r="LGE38" i="6"/>
  <c r="LGF38" i="6"/>
  <c r="LGG38" i="6"/>
  <c r="LGH38" i="6"/>
  <c r="LGI38" i="6"/>
  <c r="LGJ38" i="6"/>
  <c r="LGK38" i="6"/>
  <c r="LGL38" i="6"/>
  <c r="LGM38" i="6"/>
  <c r="LGN38" i="6"/>
  <c r="LGO38" i="6"/>
  <c r="LGP38" i="6"/>
  <c r="LGQ38" i="6"/>
  <c r="LGR38" i="6"/>
  <c r="LGS38" i="6"/>
  <c r="LGT38" i="6"/>
  <c r="LGU38" i="6"/>
  <c r="LGV38" i="6"/>
  <c r="LGW38" i="6"/>
  <c r="LGX38" i="6"/>
  <c r="LGY38" i="6"/>
  <c r="LGZ38" i="6"/>
  <c r="LHA38" i="6"/>
  <c r="LHB38" i="6"/>
  <c r="LHC38" i="6"/>
  <c r="LHD38" i="6"/>
  <c r="LHE38" i="6"/>
  <c r="LHF38" i="6"/>
  <c r="LHG38" i="6"/>
  <c r="LHH38" i="6"/>
  <c r="LHI38" i="6"/>
  <c r="LHJ38" i="6"/>
  <c r="LHK38" i="6"/>
  <c r="LHL38" i="6"/>
  <c r="LHM38" i="6"/>
  <c r="LHN38" i="6"/>
  <c r="LHO38" i="6"/>
  <c r="LHP38" i="6"/>
  <c r="LHQ38" i="6"/>
  <c r="LHR38" i="6"/>
  <c r="LHS38" i="6"/>
  <c r="LHT38" i="6"/>
  <c r="LHU38" i="6"/>
  <c r="LHV38" i="6"/>
  <c r="LHW38" i="6"/>
  <c r="LHX38" i="6"/>
  <c r="LHY38" i="6"/>
  <c r="LHZ38" i="6"/>
  <c r="LIA38" i="6"/>
  <c r="LIB38" i="6"/>
  <c r="LIC38" i="6"/>
  <c r="LID38" i="6"/>
  <c r="LIE38" i="6"/>
  <c r="LIF38" i="6"/>
  <c r="LIG38" i="6"/>
  <c r="LIH38" i="6"/>
  <c r="LII38" i="6"/>
  <c r="LIJ38" i="6"/>
  <c r="LIK38" i="6"/>
  <c r="LIL38" i="6"/>
  <c r="LIM38" i="6"/>
  <c r="LIN38" i="6"/>
  <c r="LIO38" i="6"/>
  <c r="LIP38" i="6"/>
  <c r="LIQ38" i="6"/>
  <c r="LIR38" i="6"/>
  <c r="LIS38" i="6"/>
  <c r="LIT38" i="6"/>
  <c r="LIU38" i="6"/>
  <c r="LIV38" i="6"/>
  <c r="LIW38" i="6"/>
  <c r="LIX38" i="6"/>
  <c r="LIY38" i="6"/>
  <c r="LIZ38" i="6"/>
  <c r="LJA38" i="6"/>
  <c r="LJB38" i="6"/>
  <c r="LJC38" i="6"/>
  <c r="LJD38" i="6"/>
  <c r="LJE38" i="6"/>
  <c r="LJF38" i="6"/>
  <c r="LJG38" i="6"/>
  <c r="LJH38" i="6"/>
  <c r="LJI38" i="6"/>
  <c r="LJJ38" i="6"/>
  <c r="LJK38" i="6"/>
  <c r="LJL38" i="6"/>
  <c r="LJM38" i="6"/>
  <c r="LJN38" i="6"/>
  <c r="LJO38" i="6"/>
  <c r="LJP38" i="6"/>
  <c r="LJQ38" i="6"/>
  <c r="LJR38" i="6"/>
  <c r="LJS38" i="6"/>
  <c r="LJT38" i="6"/>
  <c r="LJU38" i="6"/>
  <c r="LJV38" i="6"/>
  <c r="LJW38" i="6"/>
  <c r="LJX38" i="6"/>
  <c r="LJY38" i="6"/>
  <c r="LJZ38" i="6"/>
  <c r="LKA38" i="6"/>
  <c r="LKB38" i="6"/>
  <c r="LKC38" i="6"/>
  <c r="LKD38" i="6"/>
  <c r="LKE38" i="6"/>
  <c r="LKF38" i="6"/>
  <c r="LKG38" i="6"/>
  <c r="LKH38" i="6"/>
  <c r="LKI38" i="6"/>
  <c r="LKJ38" i="6"/>
  <c r="LKK38" i="6"/>
  <c r="LKL38" i="6"/>
  <c r="LKM38" i="6"/>
  <c r="LKN38" i="6"/>
  <c r="LKO38" i="6"/>
  <c r="LKP38" i="6"/>
  <c r="LKQ38" i="6"/>
  <c r="LKR38" i="6"/>
  <c r="LKS38" i="6"/>
  <c r="LKT38" i="6"/>
  <c r="LKU38" i="6"/>
  <c r="LKV38" i="6"/>
  <c r="LKW38" i="6"/>
  <c r="LKX38" i="6"/>
  <c r="LKY38" i="6"/>
  <c r="LKZ38" i="6"/>
  <c r="LLA38" i="6"/>
  <c r="LLB38" i="6"/>
  <c r="LLC38" i="6"/>
  <c r="LLD38" i="6"/>
  <c r="LLE38" i="6"/>
  <c r="LLF38" i="6"/>
  <c r="LLG38" i="6"/>
  <c r="LLH38" i="6"/>
  <c r="LLI38" i="6"/>
  <c r="LLJ38" i="6"/>
  <c r="LLK38" i="6"/>
  <c r="LLL38" i="6"/>
  <c r="LLM38" i="6"/>
  <c r="LLN38" i="6"/>
  <c r="LLO38" i="6"/>
  <c r="LLP38" i="6"/>
  <c r="LLQ38" i="6"/>
  <c r="LLR38" i="6"/>
  <c r="LLS38" i="6"/>
  <c r="LLT38" i="6"/>
  <c r="LLU38" i="6"/>
  <c r="LLV38" i="6"/>
  <c r="LLW38" i="6"/>
  <c r="LLX38" i="6"/>
  <c r="LLY38" i="6"/>
  <c r="LLZ38" i="6"/>
  <c r="LMA38" i="6"/>
  <c r="LMB38" i="6"/>
  <c r="LMC38" i="6"/>
  <c r="LMD38" i="6"/>
  <c r="LME38" i="6"/>
  <c r="LMF38" i="6"/>
  <c r="LMG38" i="6"/>
  <c r="LMH38" i="6"/>
  <c r="LMI38" i="6"/>
  <c r="LMJ38" i="6"/>
  <c r="LMK38" i="6"/>
  <c r="LML38" i="6"/>
  <c r="LMM38" i="6"/>
  <c r="LMN38" i="6"/>
  <c r="LMO38" i="6"/>
  <c r="LMP38" i="6"/>
  <c r="LMQ38" i="6"/>
  <c r="LMR38" i="6"/>
  <c r="LMS38" i="6"/>
  <c r="LMT38" i="6"/>
  <c r="LMU38" i="6"/>
  <c r="LMV38" i="6"/>
  <c r="LMW38" i="6"/>
  <c r="LMX38" i="6"/>
  <c r="LMY38" i="6"/>
  <c r="LMZ38" i="6"/>
  <c r="LNA38" i="6"/>
  <c r="LNB38" i="6"/>
  <c r="LNC38" i="6"/>
  <c r="LND38" i="6"/>
  <c r="LNE38" i="6"/>
  <c r="LNF38" i="6"/>
  <c r="LNG38" i="6"/>
  <c r="LNH38" i="6"/>
  <c r="LNI38" i="6"/>
  <c r="LNJ38" i="6"/>
  <c r="LNK38" i="6"/>
  <c r="LNL38" i="6"/>
  <c r="LNM38" i="6"/>
  <c r="LNN38" i="6"/>
  <c r="LNO38" i="6"/>
  <c r="LNP38" i="6"/>
  <c r="LNQ38" i="6"/>
  <c r="LNR38" i="6"/>
  <c r="LNS38" i="6"/>
  <c r="LNT38" i="6"/>
  <c r="LNU38" i="6"/>
  <c r="LNV38" i="6"/>
  <c r="LNW38" i="6"/>
  <c r="LNX38" i="6"/>
  <c r="LNY38" i="6"/>
  <c r="LNZ38" i="6"/>
  <c r="LOA38" i="6"/>
  <c r="LOB38" i="6"/>
  <c r="LOC38" i="6"/>
  <c r="LOD38" i="6"/>
  <c r="LOE38" i="6"/>
  <c r="LOF38" i="6"/>
  <c r="LOG38" i="6"/>
  <c r="LOH38" i="6"/>
  <c r="LOI38" i="6"/>
  <c r="LOJ38" i="6"/>
  <c r="LOK38" i="6"/>
  <c r="LOL38" i="6"/>
  <c r="LOM38" i="6"/>
  <c r="LON38" i="6"/>
  <c r="LOO38" i="6"/>
  <c r="LOP38" i="6"/>
  <c r="LOQ38" i="6"/>
  <c r="LOR38" i="6"/>
  <c r="LOS38" i="6"/>
  <c r="LOT38" i="6"/>
  <c r="LOU38" i="6"/>
  <c r="LOV38" i="6"/>
  <c r="LOW38" i="6"/>
  <c r="LOX38" i="6"/>
  <c r="LOY38" i="6"/>
  <c r="LOZ38" i="6"/>
  <c r="LPA38" i="6"/>
  <c r="LPB38" i="6"/>
  <c r="LPC38" i="6"/>
  <c r="LPD38" i="6"/>
  <c r="LPE38" i="6"/>
  <c r="LPF38" i="6"/>
  <c r="LPG38" i="6"/>
  <c r="LPH38" i="6"/>
  <c r="LPI38" i="6"/>
  <c r="LPJ38" i="6"/>
  <c r="LPK38" i="6"/>
  <c r="LPL38" i="6"/>
  <c r="LPM38" i="6"/>
  <c r="LPN38" i="6"/>
  <c r="LPO38" i="6"/>
  <c r="LPP38" i="6"/>
  <c r="LPQ38" i="6"/>
  <c r="LPR38" i="6"/>
  <c r="LPS38" i="6"/>
  <c r="LPT38" i="6"/>
  <c r="LPU38" i="6"/>
  <c r="LPV38" i="6"/>
  <c r="LPW38" i="6"/>
  <c r="LPX38" i="6"/>
  <c r="LPY38" i="6"/>
  <c r="LPZ38" i="6"/>
  <c r="LQA38" i="6"/>
  <c r="LQB38" i="6"/>
  <c r="LQC38" i="6"/>
  <c r="LQD38" i="6"/>
  <c r="LQE38" i="6"/>
  <c r="LQF38" i="6"/>
  <c r="LQG38" i="6"/>
  <c r="LQH38" i="6"/>
  <c r="LQI38" i="6"/>
  <c r="LQJ38" i="6"/>
  <c r="LQK38" i="6"/>
  <c r="LQL38" i="6"/>
  <c r="LQM38" i="6"/>
  <c r="LQN38" i="6"/>
  <c r="LQO38" i="6"/>
  <c r="LQP38" i="6"/>
  <c r="LQQ38" i="6"/>
  <c r="LQR38" i="6"/>
  <c r="LQS38" i="6"/>
  <c r="LQT38" i="6"/>
  <c r="LQU38" i="6"/>
  <c r="LQV38" i="6"/>
  <c r="LQW38" i="6"/>
  <c r="LQX38" i="6"/>
  <c r="LQY38" i="6"/>
  <c r="LQZ38" i="6"/>
  <c r="LRA38" i="6"/>
  <c r="LRB38" i="6"/>
  <c r="LRC38" i="6"/>
  <c r="LRD38" i="6"/>
  <c r="LRE38" i="6"/>
  <c r="LRF38" i="6"/>
  <c r="LRG38" i="6"/>
  <c r="LRH38" i="6"/>
  <c r="LRI38" i="6"/>
  <c r="LRJ38" i="6"/>
  <c r="LRK38" i="6"/>
  <c r="LRL38" i="6"/>
  <c r="LRM38" i="6"/>
  <c r="LRN38" i="6"/>
  <c r="LRO38" i="6"/>
  <c r="LRP38" i="6"/>
  <c r="LRQ38" i="6"/>
  <c r="LRR38" i="6"/>
  <c r="LRS38" i="6"/>
  <c r="LRT38" i="6"/>
  <c r="LRU38" i="6"/>
  <c r="LRV38" i="6"/>
  <c r="LRW38" i="6"/>
  <c r="LRX38" i="6"/>
  <c r="LRY38" i="6"/>
  <c r="LRZ38" i="6"/>
  <c r="LSA38" i="6"/>
  <c r="LSB38" i="6"/>
  <c r="LSC38" i="6"/>
  <c r="LSD38" i="6"/>
  <c r="LSE38" i="6"/>
  <c r="LSF38" i="6"/>
  <c r="LSG38" i="6"/>
  <c r="LSH38" i="6"/>
  <c r="LSI38" i="6"/>
  <c r="LSJ38" i="6"/>
  <c r="LSK38" i="6"/>
  <c r="LSL38" i="6"/>
  <c r="LSM38" i="6"/>
  <c r="LSN38" i="6"/>
  <c r="LSO38" i="6"/>
  <c r="LSP38" i="6"/>
  <c r="LSQ38" i="6"/>
  <c r="LSR38" i="6"/>
  <c r="LSS38" i="6"/>
  <c r="LST38" i="6"/>
  <c r="LSU38" i="6"/>
  <c r="LSV38" i="6"/>
  <c r="LSW38" i="6"/>
  <c r="LSX38" i="6"/>
  <c r="LSY38" i="6"/>
  <c r="LSZ38" i="6"/>
  <c r="LTA38" i="6"/>
  <c r="LTB38" i="6"/>
  <c r="LTC38" i="6"/>
  <c r="LTD38" i="6"/>
  <c r="LTE38" i="6"/>
  <c r="LTF38" i="6"/>
  <c r="LTG38" i="6"/>
  <c r="LTH38" i="6"/>
  <c r="LTI38" i="6"/>
  <c r="LTJ38" i="6"/>
  <c r="LTK38" i="6"/>
  <c r="LTL38" i="6"/>
  <c r="LTM38" i="6"/>
  <c r="LTN38" i="6"/>
  <c r="LTO38" i="6"/>
  <c r="LTP38" i="6"/>
  <c r="LTQ38" i="6"/>
  <c r="LTR38" i="6"/>
  <c r="LTS38" i="6"/>
  <c r="LTT38" i="6"/>
  <c r="LTU38" i="6"/>
  <c r="LTV38" i="6"/>
  <c r="LTW38" i="6"/>
  <c r="LTX38" i="6"/>
  <c r="LTY38" i="6"/>
  <c r="LTZ38" i="6"/>
  <c r="LUA38" i="6"/>
  <c r="LUB38" i="6"/>
  <c r="LUC38" i="6"/>
  <c r="LUD38" i="6"/>
  <c r="LUE38" i="6"/>
  <c r="LUF38" i="6"/>
  <c r="LUG38" i="6"/>
  <c r="LUH38" i="6"/>
  <c r="LUI38" i="6"/>
  <c r="LUJ38" i="6"/>
  <c r="LUK38" i="6"/>
  <c r="LUL38" i="6"/>
  <c r="LUM38" i="6"/>
  <c r="LUN38" i="6"/>
  <c r="LUO38" i="6"/>
  <c r="LUP38" i="6"/>
  <c r="LUQ38" i="6"/>
  <c r="LUR38" i="6"/>
  <c r="LUS38" i="6"/>
  <c r="LUT38" i="6"/>
  <c r="LUU38" i="6"/>
  <c r="LUV38" i="6"/>
  <c r="LUW38" i="6"/>
  <c r="LUX38" i="6"/>
  <c r="LUY38" i="6"/>
  <c r="LUZ38" i="6"/>
  <c r="LVA38" i="6"/>
  <c r="LVB38" i="6"/>
  <c r="LVC38" i="6"/>
  <c r="LVD38" i="6"/>
  <c r="LVE38" i="6"/>
  <c r="LVF38" i="6"/>
  <c r="LVG38" i="6"/>
  <c r="LVH38" i="6"/>
  <c r="LVI38" i="6"/>
  <c r="LVJ38" i="6"/>
  <c r="LVK38" i="6"/>
  <c r="LVL38" i="6"/>
  <c r="LVM38" i="6"/>
  <c r="LVN38" i="6"/>
  <c r="LVO38" i="6"/>
  <c r="LVP38" i="6"/>
  <c r="LVQ38" i="6"/>
  <c r="LVR38" i="6"/>
  <c r="LVS38" i="6"/>
  <c r="LVT38" i="6"/>
  <c r="LVU38" i="6"/>
  <c r="LVV38" i="6"/>
  <c r="LVW38" i="6"/>
  <c r="LVX38" i="6"/>
  <c r="LVY38" i="6"/>
  <c r="LVZ38" i="6"/>
  <c r="LWA38" i="6"/>
  <c r="LWB38" i="6"/>
  <c r="LWC38" i="6"/>
  <c r="LWD38" i="6"/>
  <c r="LWE38" i="6"/>
  <c r="LWF38" i="6"/>
  <c r="LWG38" i="6"/>
  <c r="LWH38" i="6"/>
  <c r="LWI38" i="6"/>
  <c r="LWJ38" i="6"/>
  <c r="LWK38" i="6"/>
  <c r="LWL38" i="6"/>
  <c r="LWM38" i="6"/>
  <c r="LWN38" i="6"/>
  <c r="LWO38" i="6"/>
  <c r="LWP38" i="6"/>
  <c r="LWQ38" i="6"/>
  <c r="LWR38" i="6"/>
  <c r="LWS38" i="6"/>
  <c r="LWT38" i="6"/>
  <c r="LWU38" i="6"/>
  <c r="LWV38" i="6"/>
  <c r="LWW38" i="6"/>
  <c r="LWX38" i="6"/>
  <c r="LWY38" i="6"/>
  <c r="LWZ38" i="6"/>
  <c r="LXA38" i="6"/>
  <c r="LXB38" i="6"/>
  <c r="LXC38" i="6"/>
  <c r="LXD38" i="6"/>
  <c r="LXE38" i="6"/>
  <c r="LXF38" i="6"/>
  <c r="LXG38" i="6"/>
  <c r="LXH38" i="6"/>
  <c r="LXI38" i="6"/>
  <c r="LXJ38" i="6"/>
  <c r="LXK38" i="6"/>
  <c r="LXL38" i="6"/>
  <c r="LXM38" i="6"/>
  <c r="LXN38" i="6"/>
  <c r="LXO38" i="6"/>
  <c r="LXP38" i="6"/>
  <c r="LXQ38" i="6"/>
  <c r="LXR38" i="6"/>
  <c r="LXS38" i="6"/>
  <c r="LXT38" i="6"/>
  <c r="LXU38" i="6"/>
  <c r="LXV38" i="6"/>
  <c r="LXW38" i="6"/>
  <c r="LXX38" i="6"/>
  <c r="LXY38" i="6"/>
  <c r="LXZ38" i="6"/>
  <c r="LYA38" i="6"/>
  <c r="LYB38" i="6"/>
  <c r="LYC38" i="6"/>
  <c r="LYD38" i="6"/>
  <c r="LYE38" i="6"/>
  <c r="LYF38" i="6"/>
  <c r="LYG38" i="6"/>
  <c r="LYH38" i="6"/>
  <c r="LYI38" i="6"/>
  <c r="LYJ38" i="6"/>
  <c r="LYK38" i="6"/>
  <c r="LYL38" i="6"/>
  <c r="LYM38" i="6"/>
  <c r="LYN38" i="6"/>
  <c r="LYO38" i="6"/>
  <c r="LYP38" i="6"/>
  <c r="LYQ38" i="6"/>
  <c r="LYR38" i="6"/>
  <c r="LYS38" i="6"/>
  <c r="LYT38" i="6"/>
  <c r="LYU38" i="6"/>
  <c r="LYV38" i="6"/>
  <c r="LYW38" i="6"/>
  <c r="LYX38" i="6"/>
  <c r="LYY38" i="6"/>
  <c r="LYZ38" i="6"/>
  <c r="LZA38" i="6"/>
  <c r="LZB38" i="6"/>
  <c r="LZC38" i="6"/>
  <c r="LZD38" i="6"/>
  <c r="LZE38" i="6"/>
  <c r="LZF38" i="6"/>
  <c r="LZG38" i="6"/>
  <c r="LZH38" i="6"/>
  <c r="LZI38" i="6"/>
  <c r="LZJ38" i="6"/>
  <c r="LZK38" i="6"/>
  <c r="LZL38" i="6"/>
  <c r="LZM38" i="6"/>
  <c r="LZN38" i="6"/>
  <c r="LZO38" i="6"/>
  <c r="LZP38" i="6"/>
  <c r="LZQ38" i="6"/>
  <c r="LZR38" i="6"/>
  <c r="LZS38" i="6"/>
  <c r="LZT38" i="6"/>
  <c r="LZU38" i="6"/>
  <c r="LZV38" i="6"/>
  <c r="LZW38" i="6"/>
  <c r="LZX38" i="6"/>
  <c r="LZY38" i="6"/>
  <c r="LZZ38" i="6"/>
  <c r="MAA38" i="6"/>
  <c r="MAB38" i="6"/>
  <c r="MAC38" i="6"/>
  <c r="MAD38" i="6"/>
  <c r="MAE38" i="6"/>
  <c r="MAF38" i="6"/>
  <c r="MAG38" i="6"/>
  <c r="MAH38" i="6"/>
  <c r="MAI38" i="6"/>
  <c r="MAJ38" i="6"/>
  <c r="MAK38" i="6"/>
  <c r="MAL38" i="6"/>
  <c r="MAM38" i="6"/>
  <c r="MAN38" i="6"/>
  <c r="MAO38" i="6"/>
  <c r="MAP38" i="6"/>
  <c r="MAQ38" i="6"/>
  <c r="MAR38" i="6"/>
  <c r="MAS38" i="6"/>
  <c r="MAT38" i="6"/>
  <c r="MAU38" i="6"/>
  <c r="MAV38" i="6"/>
  <c r="MAW38" i="6"/>
  <c r="MAX38" i="6"/>
  <c r="MAY38" i="6"/>
  <c r="MAZ38" i="6"/>
  <c r="MBA38" i="6"/>
  <c r="MBB38" i="6"/>
  <c r="MBC38" i="6"/>
  <c r="MBD38" i="6"/>
  <c r="MBE38" i="6"/>
  <c r="MBF38" i="6"/>
  <c r="MBG38" i="6"/>
  <c r="MBH38" i="6"/>
  <c r="MBI38" i="6"/>
  <c r="MBJ38" i="6"/>
  <c r="MBK38" i="6"/>
  <c r="MBL38" i="6"/>
  <c r="MBM38" i="6"/>
  <c r="MBN38" i="6"/>
  <c r="MBO38" i="6"/>
  <c r="MBP38" i="6"/>
  <c r="MBQ38" i="6"/>
  <c r="MBR38" i="6"/>
  <c r="MBS38" i="6"/>
  <c r="MBT38" i="6"/>
  <c r="MBU38" i="6"/>
  <c r="MBV38" i="6"/>
  <c r="MBW38" i="6"/>
  <c r="MBX38" i="6"/>
  <c r="MBY38" i="6"/>
  <c r="MBZ38" i="6"/>
  <c r="MCA38" i="6"/>
  <c r="MCB38" i="6"/>
  <c r="MCC38" i="6"/>
  <c r="MCD38" i="6"/>
  <c r="MCE38" i="6"/>
  <c r="MCF38" i="6"/>
  <c r="MCG38" i="6"/>
  <c r="MCH38" i="6"/>
  <c r="MCI38" i="6"/>
  <c r="MCJ38" i="6"/>
  <c r="MCK38" i="6"/>
  <c r="MCL38" i="6"/>
  <c r="MCM38" i="6"/>
  <c r="MCN38" i="6"/>
  <c r="MCO38" i="6"/>
  <c r="MCP38" i="6"/>
  <c r="MCQ38" i="6"/>
  <c r="MCR38" i="6"/>
  <c r="MCS38" i="6"/>
  <c r="MCT38" i="6"/>
  <c r="MCU38" i="6"/>
  <c r="MCV38" i="6"/>
  <c r="MCW38" i="6"/>
  <c r="MCX38" i="6"/>
  <c r="MCY38" i="6"/>
  <c r="MCZ38" i="6"/>
  <c r="MDA38" i="6"/>
  <c r="MDB38" i="6"/>
  <c r="MDC38" i="6"/>
  <c r="MDD38" i="6"/>
  <c r="MDE38" i="6"/>
  <c r="MDF38" i="6"/>
  <c r="MDG38" i="6"/>
  <c r="MDH38" i="6"/>
  <c r="MDI38" i="6"/>
  <c r="MDJ38" i="6"/>
  <c r="MDK38" i="6"/>
  <c r="MDL38" i="6"/>
  <c r="MDM38" i="6"/>
  <c r="MDN38" i="6"/>
  <c r="MDO38" i="6"/>
  <c r="MDP38" i="6"/>
  <c r="MDQ38" i="6"/>
  <c r="MDR38" i="6"/>
  <c r="MDS38" i="6"/>
  <c r="MDT38" i="6"/>
  <c r="MDU38" i="6"/>
  <c r="MDV38" i="6"/>
  <c r="MDW38" i="6"/>
  <c r="MDX38" i="6"/>
  <c r="MDY38" i="6"/>
  <c r="MDZ38" i="6"/>
  <c r="MEA38" i="6"/>
  <c r="MEB38" i="6"/>
  <c r="MEC38" i="6"/>
  <c r="MED38" i="6"/>
  <c r="MEE38" i="6"/>
  <c r="MEF38" i="6"/>
  <c r="MEG38" i="6"/>
  <c r="MEH38" i="6"/>
  <c r="MEI38" i="6"/>
  <c r="MEJ38" i="6"/>
  <c r="MEK38" i="6"/>
  <c r="MEL38" i="6"/>
  <c r="MEM38" i="6"/>
  <c r="MEN38" i="6"/>
  <c r="MEO38" i="6"/>
  <c r="MEP38" i="6"/>
  <c r="MEQ38" i="6"/>
  <c r="MER38" i="6"/>
  <c r="MES38" i="6"/>
  <c r="MET38" i="6"/>
  <c r="MEU38" i="6"/>
  <c r="MEV38" i="6"/>
  <c r="MEW38" i="6"/>
  <c r="MEX38" i="6"/>
  <c r="MEY38" i="6"/>
  <c r="MEZ38" i="6"/>
  <c r="MFA38" i="6"/>
  <c r="MFB38" i="6"/>
  <c r="MFC38" i="6"/>
  <c r="MFD38" i="6"/>
  <c r="MFE38" i="6"/>
  <c r="MFF38" i="6"/>
  <c r="MFG38" i="6"/>
  <c r="MFH38" i="6"/>
  <c r="MFI38" i="6"/>
  <c r="MFJ38" i="6"/>
  <c r="MFK38" i="6"/>
  <c r="MFL38" i="6"/>
  <c r="MFM38" i="6"/>
  <c r="MFN38" i="6"/>
  <c r="MFO38" i="6"/>
  <c r="MFP38" i="6"/>
  <c r="MFQ38" i="6"/>
  <c r="MFR38" i="6"/>
  <c r="MFS38" i="6"/>
  <c r="MFT38" i="6"/>
  <c r="MFU38" i="6"/>
  <c r="MFV38" i="6"/>
  <c r="MFW38" i="6"/>
  <c r="MFX38" i="6"/>
  <c r="MFY38" i="6"/>
  <c r="MFZ38" i="6"/>
  <c r="MGA38" i="6"/>
  <c r="MGB38" i="6"/>
  <c r="MGC38" i="6"/>
  <c r="MGD38" i="6"/>
  <c r="MGE38" i="6"/>
  <c r="MGF38" i="6"/>
  <c r="MGG38" i="6"/>
  <c r="MGH38" i="6"/>
  <c r="MGI38" i="6"/>
  <c r="MGJ38" i="6"/>
  <c r="MGK38" i="6"/>
  <c r="MGL38" i="6"/>
  <c r="MGM38" i="6"/>
  <c r="MGN38" i="6"/>
  <c r="MGO38" i="6"/>
  <c r="MGP38" i="6"/>
  <c r="MGQ38" i="6"/>
  <c r="MGR38" i="6"/>
  <c r="MGS38" i="6"/>
  <c r="MGT38" i="6"/>
  <c r="MGU38" i="6"/>
  <c r="MGV38" i="6"/>
  <c r="MGW38" i="6"/>
  <c r="MGX38" i="6"/>
  <c r="MGY38" i="6"/>
  <c r="MGZ38" i="6"/>
  <c r="MHA38" i="6"/>
  <c r="MHB38" i="6"/>
  <c r="MHC38" i="6"/>
  <c r="MHD38" i="6"/>
  <c r="MHE38" i="6"/>
  <c r="MHF38" i="6"/>
  <c r="MHG38" i="6"/>
  <c r="MHH38" i="6"/>
  <c r="MHI38" i="6"/>
  <c r="MHJ38" i="6"/>
  <c r="MHK38" i="6"/>
  <c r="MHL38" i="6"/>
  <c r="MHM38" i="6"/>
  <c r="MHN38" i="6"/>
  <c r="MHO38" i="6"/>
  <c r="MHP38" i="6"/>
  <c r="MHQ38" i="6"/>
  <c r="MHR38" i="6"/>
  <c r="MHS38" i="6"/>
  <c r="MHT38" i="6"/>
  <c r="MHU38" i="6"/>
  <c r="MHV38" i="6"/>
  <c r="MHW38" i="6"/>
  <c r="MHX38" i="6"/>
  <c r="MHY38" i="6"/>
  <c r="MHZ38" i="6"/>
  <c r="MIA38" i="6"/>
  <c r="MIB38" i="6"/>
  <c r="MIC38" i="6"/>
  <c r="MID38" i="6"/>
  <c r="MIE38" i="6"/>
  <c r="MIF38" i="6"/>
  <c r="MIG38" i="6"/>
  <c r="MIH38" i="6"/>
  <c r="MII38" i="6"/>
  <c r="MIJ38" i="6"/>
  <c r="MIK38" i="6"/>
  <c r="MIL38" i="6"/>
  <c r="MIM38" i="6"/>
  <c r="MIN38" i="6"/>
  <c r="MIO38" i="6"/>
  <c r="MIP38" i="6"/>
  <c r="MIQ38" i="6"/>
  <c r="MIR38" i="6"/>
  <c r="MIS38" i="6"/>
  <c r="MIT38" i="6"/>
  <c r="MIU38" i="6"/>
  <c r="MIV38" i="6"/>
  <c r="MIW38" i="6"/>
  <c r="MIX38" i="6"/>
  <c r="MIY38" i="6"/>
  <c r="MIZ38" i="6"/>
  <c r="MJA38" i="6"/>
  <c r="MJB38" i="6"/>
  <c r="MJC38" i="6"/>
  <c r="MJD38" i="6"/>
  <c r="MJE38" i="6"/>
  <c r="MJF38" i="6"/>
  <c r="MJG38" i="6"/>
  <c r="MJH38" i="6"/>
  <c r="MJI38" i="6"/>
  <c r="MJJ38" i="6"/>
  <c r="MJK38" i="6"/>
  <c r="MJL38" i="6"/>
  <c r="MJM38" i="6"/>
  <c r="MJN38" i="6"/>
  <c r="MJO38" i="6"/>
  <c r="MJP38" i="6"/>
  <c r="MJQ38" i="6"/>
  <c r="MJR38" i="6"/>
  <c r="MJS38" i="6"/>
  <c r="MJT38" i="6"/>
  <c r="MJU38" i="6"/>
  <c r="MJV38" i="6"/>
  <c r="MJW38" i="6"/>
  <c r="MJX38" i="6"/>
  <c r="MJY38" i="6"/>
  <c r="MJZ38" i="6"/>
  <c r="MKA38" i="6"/>
  <c r="MKB38" i="6"/>
  <c r="MKC38" i="6"/>
  <c r="MKD38" i="6"/>
  <c r="MKE38" i="6"/>
  <c r="MKF38" i="6"/>
  <c r="MKG38" i="6"/>
  <c r="MKH38" i="6"/>
  <c r="MKI38" i="6"/>
  <c r="MKJ38" i="6"/>
  <c r="MKK38" i="6"/>
  <c r="MKL38" i="6"/>
  <c r="MKM38" i="6"/>
  <c r="MKN38" i="6"/>
  <c r="MKO38" i="6"/>
  <c r="MKP38" i="6"/>
  <c r="MKQ38" i="6"/>
  <c r="MKR38" i="6"/>
  <c r="MKS38" i="6"/>
  <c r="MKT38" i="6"/>
  <c r="MKU38" i="6"/>
  <c r="MKV38" i="6"/>
  <c r="MKW38" i="6"/>
  <c r="MKX38" i="6"/>
  <c r="MKY38" i="6"/>
  <c r="MKZ38" i="6"/>
  <c r="MLA38" i="6"/>
  <c r="MLB38" i="6"/>
  <c r="MLC38" i="6"/>
  <c r="MLD38" i="6"/>
  <c r="MLE38" i="6"/>
  <c r="MLF38" i="6"/>
  <c r="MLG38" i="6"/>
  <c r="MLH38" i="6"/>
  <c r="MLI38" i="6"/>
  <c r="MLJ38" i="6"/>
  <c r="MLK38" i="6"/>
  <c r="MLL38" i="6"/>
  <c r="MLM38" i="6"/>
  <c r="MLN38" i="6"/>
  <c r="MLO38" i="6"/>
  <c r="MLP38" i="6"/>
  <c r="MLQ38" i="6"/>
  <c r="MLR38" i="6"/>
  <c r="MLS38" i="6"/>
  <c r="MLT38" i="6"/>
  <c r="MLU38" i="6"/>
  <c r="MLV38" i="6"/>
  <c r="MLW38" i="6"/>
  <c r="MLX38" i="6"/>
  <c r="MLY38" i="6"/>
  <c r="MLZ38" i="6"/>
  <c r="MMA38" i="6"/>
  <c r="MMB38" i="6"/>
  <c r="MMC38" i="6"/>
  <c r="MMD38" i="6"/>
  <c r="MME38" i="6"/>
  <c r="MMF38" i="6"/>
  <c r="MMG38" i="6"/>
  <c r="MMH38" i="6"/>
  <c r="MMI38" i="6"/>
  <c r="MMJ38" i="6"/>
  <c r="MMK38" i="6"/>
  <c r="MML38" i="6"/>
  <c r="MMM38" i="6"/>
  <c r="MMN38" i="6"/>
  <c r="MMO38" i="6"/>
  <c r="MMP38" i="6"/>
  <c r="MMQ38" i="6"/>
  <c r="MMR38" i="6"/>
  <c r="MMS38" i="6"/>
  <c r="MMT38" i="6"/>
  <c r="MMU38" i="6"/>
  <c r="MMV38" i="6"/>
  <c r="MMW38" i="6"/>
  <c r="MMX38" i="6"/>
  <c r="MMY38" i="6"/>
  <c r="MMZ38" i="6"/>
  <c r="MNA38" i="6"/>
  <c r="MNB38" i="6"/>
  <c r="MNC38" i="6"/>
  <c r="MND38" i="6"/>
  <c r="MNE38" i="6"/>
  <c r="MNF38" i="6"/>
  <c r="MNG38" i="6"/>
  <c r="MNH38" i="6"/>
  <c r="MNI38" i="6"/>
  <c r="MNJ38" i="6"/>
  <c r="MNK38" i="6"/>
  <c r="MNL38" i="6"/>
  <c r="MNM38" i="6"/>
  <c r="MNN38" i="6"/>
  <c r="MNO38" i="6"/>
  <c r="MNP38" i="6"/>
  <c r="MNQ38" i="6"/>
  <c r="MNR38" i="6"/>
  <c r="MNS38" i="6"/>
  <c r="MNT38" i="6"/>
  <c r="MNU38" i="6"/>
  <c r="MNV38" i="6"/>
  <c r="MNW38" i="6"/>
  <c r="MNX38" i="6"/>
  <c r="MNY38" i="6"/>
  <c r="MNZ38" i="6"/>
  <c r="MOA38" i="6"/>
  <c r="MOB38" i="6"/>
  <c r="MOC38" i="6"/>
  <c r="MOD38" i="6"/>
  <c r="MOE38" i="6"/>
  <c r="MOF38" i="6"/>
  <c r="MOG38" i="6"/>
  <c r="MOH38" i="6"/>
  <c r="MOI38" i="6"/>
  <c r="MOJ38" i="6"/>
  <c r="MOK38" i="6"/>
  <c r="MOL38" i="6"/>
  <c r="MOM38" i="6"/>
  <c r="MON38" i="6"/>
  <c r="MOO38" i="6"/>
  <c r="MOP38" i="6"/>
  <c r="MOQ38" i="6"/>
  <c r="MOR38" i="6"/>
  <c r="MOS38" i="6"/>
  <c r="MOT38" i="6"/>
  <c r="MOU38" i="6"/>
  <c r="MOV38" i="6"/>
  <c r="MOW38" i="6"/>
  <c r="MOX38" i="6"/>
  <c r="MOY38" i="6"/>
  <c r="MOZ38" i="6"/>
  <c r="MPA38" i="6"/>
  <c r="MPB38" i="6"/>
  <c r="MPC38" i="6"/>
  <c r="MPD38" i="6"/>
  <c r="MPE38" i="6"/>
  <c r="MPF38" i="6"/>
  <c r="MPG38" i="6"/>
  <c r="MPH38" i="6"/>
  <c r="MPI38" i="6"/>
  <c r="MPJ38" i="6"/>
  <c r="MPK38" i="6"/>
  <c r="MPL38" i="6"/>
  <c r="MPM38" i="6"/>
  <c r="MPN38" i="6"/>
  <c r="MPO38" i="6"/>
  <c r="MPP38" i="6"/>
  <c r="MPQ38" i="6"/>
  <c r="MPR38" i="6"/>
  <c r="MPS38" i="6"/>
  <c r="MPT38" i="6"/>
  <c r="MPU38" i="6"/>
  <c r="MPV38" i="6"/>
  <c r="MPW38" i="6"/>
  <c r="MPX38" i="6"/>
  <c r="MPY38" i="6"/>
  <c r="MPZ38" i="6"/>
  <c r="MQA38" i="6"/>
  <c r="MQB38" i="6"/>
  <c r="MQC38" i="6"/>
  <c r="MQD38" i="6"/>
  <c r="MQE38" i="6"/>
  <c r="MQF38" i="6"/>
  <c r="MQG38" i="6"/>
  <c r="MQH38" i="6"/>
  <c r="MQI38" i="6"/>
  <c r="MQJ38" i="6"/>
  <c r="MQK38" i="6"/>
  <c r="MQL38" i="6"/>
  <c r="MQM38" i="6"/>
  <c r="MQN38" i="6"/>
  <c r="MQO38" i="6"/>
  <c r="MQP38" i="6"/>
  <c r="MQQ38" i="6"/>
  <c r="MQR38" i="6"/>
  <c r="MQS38" i="6"/>
  <c r="MQT38" i="6"/>
  <c r="MQU38" i="6"/>
  <c r="MQV38" i="6"/>
  <c r="MQW38" i="6"/>
  <c r="MQX38" i="6"/>
  <c r="MQY38" i="6"/>
  <c r="MQZ38" i="6"/>
  <c r="MRA38" i="6"/>
  <c r="MRB38" i="6"/>
  <c r="MRC38" i="6"/>
  <c r="MRD38" i="6"/>
  <c r="MRE38" i="6"/>
  <c r="MRF38" i="6"/>
  <c r="MRG38" i="6"/>
  <c r="MRH38" i="6"/>
  <c r="MRI38" i="6"/>
  <c r="MRJ38" i="6"/>
  <c r="MRK38" i="6"/>
  <c r="MRL38" i="6"/>
  <c r="MRM38" i="6"/>
  <c r="MRN38" i="6"/>
  <c r="MRO38" i="6"/>
  <c r="MRP38" i="6"/>
  <c r="MRQ38" i="6"/>
  <c r="MRR38" i="6"/>
  <c r="MRS38" i="6"/>
  <c r="MRT38" i="6"/>
  <c r="MRU38" i="6"/>
  <c r="MRV38" i="6"/>
  <c r="MRW38" i="6"/>
  <c r="MRX38" i="6"/>
  <c r="MRY38" i="6"/>
  <c r="MRZ38" i="6"/>
  <c r="MSA38" i="6"/>
  <c r="MSB38" i="6"/>
  <c r="MSC38" i="6"/>
  <c r="MSD38" i="6"/>
  <c r="MSE38" i="6"/>
  <c r="MSF38" i="6"/>
  <c r="MSG38" i="6"/>
  <c r="MSH38" i="6"/>
  <c r="MSI38" i="6"/>
  <c r="MSJ38" i="6"/>
  <c r="MSK38" i="6"/>
  <c r="MSL38" i="6"/>
  <c r="MSM38" i="6"/>
  <c r="MSN38" i="6"/>
  <c r="MSO38" i="6"/>
  <c r="MSP38" i="6"/>
  <c r="MSQ38" i="6"/>
  <c r="MSR38" i="6"/>
  <c r="MSS38" i="6"/>
  <c r="MST38" i="6"/>
  <c r="MSU38" i="6"/>
  <c r="MSV38" i="6"/>
  <c r="MSW38" i="6"/>
  <c r="MSX38" i="6"/>
  <c r="MSY38" i="6"/>
  <c r="MSZ38" i="6"/>
  <c r="MTA38" i="6"/>
  <c r="MTB38" i="6"/>
  <c r="MTC38" i="6"/>
  <c r="MTD38" i="6"/>
  <c r="MTE38" i="6"/>
  <c r="MTF38" i="6"/>
  <c r="MTG38" i="6"/>
  <c r="MTH38" i="6"/>
  <c r="MTI38" i="6"/>
  <c r="MTJ38" i="6"/>
  <c r="MTK38" i="6"/>
  <c r="MTL38" i="6"/>
  <c r="MTM38" i="6"/>
  <c r="MTN38" i="6"/>
  <c r="MTO38" i="6"/>
  <c r="MTP38" i="6"/>
  <c r="MTQ38" i="6"/>
  <c r="MTR38" i="6"/>
  <c r="MTS38" i="6"/>
  <c r="MTT38" i="6"/>
  <c r="MTU38" i="6"/>
  <c r="MTV38" i="6"/>
  <c r="MTW38" i="6"/>
  <c r="MTX38" i="6"/>
  <c r="MTY38" i="6"/>
  <c r="MTZ38" i="6"/>
  <c r="MUA38" i="6"/>
  <c r="MUB38" i="6"/>
  <c r="MUC38" i="6"/>
  <c r="MUD38" i="6"/>
  <c r="MUE38" i="6"/>
  <c r="MUF38" i="6"/>
  <c r="MUG38" i="6"/>
  <c r="MUH38" i="6"/>
  <c r="MUI38" i="6"/>
  <c r="MUJ38" i="6"/>
  <c r="MUK38" i="6"/>
  <c r="MUL38" i="6"/>
  <c r="MUM38" i="6"/>
  <c r="MUN38" i="6"/>
  <c r="MUO38" i="6"/>
  <c r="MUP38" i="6"/>
  <c r="MUQ38" i="6"/>
  <c r="MUR38" i="6"/>
  <c r="MUS38" i="6"/>
  <c r="MUT38" i="6"/>
  <c r="MUU38" i="6"/>
  <c r="MUV38" i="6"/>
  <c r="MUW38" i="6"/>
  <c r="MUX38" i="6"/>
  <c r="MUY38" i="6"/>
  <c r="MUZ38" i="6"/>
  <c r="MVA38" i="6"/>
  <c r="MVB38" i="6"/>
  <c r="MVC38" i="6"/>
  <c r="MVD38" i="6"/>
  <c r="MVE38" i="6"/>
  <c r="MVF38" i="6"/>
  <c r="MVG38" i="6"/>
  <c r="MVH38" i="6"/>
  <c r="MVI38" i="6"/>
  <c r="MVJ38" i="6"/>
  <c r="MVK38" i="6"/>
  <c r="MVL38" i="6"/>
  <c r="MVM38" i="6"/>
  <c r="MVN38" i="6"/>
  <c r="MVO38" i="6"/>
  <c r="MVP38" i="6"/>
  <c r="MVQ38" i="6"/>
  <c r="MVR38" i="6"/>
  <c r="MVS38" i="6"/>
  <c r="MVT38" i="6"/>
  <c r="MVU38" i="6"/>
  <c r="MVV38" i="6"/>
  <c r="MVW38" i="6"/>
  <c r="MVX38" i="6"/>
  <c r="MVY38" i="6"/>
  <c r="MVZ38" i="6"/>
  <c r="MWA38" i="6"/>
  <c r="MWB38" i="6"/>
  <c r="MWC38" i="6"/>
  <c r="MWD38" i="6"/>
  <c r="MWE38" i="6"/>
  <c r="MWF38" i="6"/>
  <c r="MWG38" i="6"/>
  <c r="MWH38" i="6"/>
  <c r="MWI38" i="6"/>
  <c r="MWJ38" i="6"/>
  <c r="MWK38" i="6"/>
  <c r="MWL38" i="6"/>
  <c r="MWM38" i="6"/>
  <c r="MWN38" i="6"/>
  <c r="MWO38" i="6"/>
  <c r="MWP38" i="6"/>
  <c r="MWQ38" i="6"/>
  <c r="MWR38" i="6"/>
  <c r="MWS38" i="6"/>
  <c r="MWT38" i="6"/>
  <c r="MWU38" i="6"/>
  <c r="MWV38" i="6"/>
  <c r="MWW38" i="6"/>
  <c r="MWX38" i="6"/>
  <c r="MWY38" i="6"/>
  <c r="MWZ38" i="6"/>
  <c r="MXA38" i="6"/>
  <c r="MXB38" i="6"/>
  <c r="MXC38" i="6"/>
  <c r="MXD38" i="6"/>
  <c r="MXE38" i="6"/>
  <c r="MXF38" i="6"/>
  <c r="MXG38" i="6"/>
  <c r="MXH38" i="6"/>
  <c r="MXI38" i="6"/>
  <c r="MXJ38" i="6"/>
  <c r="MXK38" i="6"/>
  <c r="MXL38" i="6"/>
  <c r="MXM38" i="6"/>
  <c r="MXN38" i="6"/>
  <c r="MXO38" i="6"/>
  <c r="MXP38" i="6"/>
  <c r="MXQ38" i="6"/>
  <c r="MXR38" i="6"/>
  <c r="MXS38" i="6"/>
  <c r="MXT38" i="6"/>
  <c r="MXU38" i="6"/>
  <c r="MXV38" i="6"/>
  <c r="MXW38" i="6"/>
  <c r="MXX38" i="6"/>
  <c r="MXY38" i="6"/>
  <c r="MXZ38" i="6"/>
  <c r="MYA38" i="6"/>
  <c r="MYB38" i="6"/>
  <c r="MYC38" i="6"/>
  <c r="MYD38" i="6"/>
  <c r="MYE38" i="6"/>
  <c r="MYF38" i="6"/>
  <c r="MYG38" i="6"/>
  <c r="MYH38" i="6"/>
  <c r="MYI38" i="6"/>
  <c r="MYJ38" i="6"/>
  <c r="MYK38" i="6"/>
  <c r="MYL38" i="6"/>
  <c r="MYM38" i="6"/>
  <c r="MYN38" i="6"/>
  <c r="MYO38" i="6"/>
  <c r="MYP38" i="6"/>
  <c r="MYQ38" i="6"/>
  <c r="MYR38" i="6"/>
  <c r="MYS38" i="6"/>
  <c r="MYT38" i="6"/>
  <c r="MYU38" i="6"/>
  <c r="MYV38" i="6"/>
  <c r="MYW38" i="6"/>
  <c r="MYX38" i="6"/>
  <c r="MYY38" i="6"/>
  <c r="MYZ38" i="6"/>
  <c r="MZA38" i="6"/>
  <c r="MZB38" i="6"/>
  <c r="MZC38" i="6"/>
  <c r="MZD38" i="6"/>
  <c r="MZE38" i="6"/>
  <c r="MZF38" i="6"/>
  <c r="MZG38" i="6"/>
  <c r="MZH38" i="6"/>
  <c r="MZI38" i="6"/>
  <c r="MZJ38" i="6"/>
  <c r="MZK38" i="6"/>
  <c r="MZL38" i="6"/>
  <c r="MZM38" i="6"/>
  <c r="MZN38" i="6"/>
  <c r="MZO38" i="6"/>
  <c r="MZP38" i="6"/>
  <c r="MZQ38" i="6"/>
  <c r="MZR38" i="6"/>
  <c r="MZS38" i="6"/>
  <c r="MZT38" i="6"/>
  <c r="MZU38" i="6"/>
  <c r="MZV38" i="6"/>
  <c r="MZW38" i="6"/>
  <c r="MZX38" i="6"/>
  <c r="MZY38" i="6"/>
  <c r="MZZ38" i="6"/>
  <c r="NAA38" i="6"/>
  <c r="NAB38" i="6"/>
  <c r="NAC38" i="6"/>
  <c r="NAD38" i="6"/>
  <c r="NAE38" i="6"/>
  <c r="NAF38" i="6"/>
  <c r="NAG38" i="6"/>
  <c r="NAH38" i="6"/>
  <c r="NAI38" i="6"/>
  <c r="NAJ38" i="6"/>
  <c r="NAK38" i="6"/>
  <c r="NAL38" i="6"/>
  <c r="NAM38" i="6"/>
  <c r="NAN38" i="6"/>
  <c r="NAO38" i="6"/>
  <c r="NAP38" i="6"/>
  <c r="NAQ38" i="6"/>
  <c r="NAR38" i="6"/>
  <c r="NAS38" i="6"/>
  <c r="NAT38" i="6"/>
  <c r="NAU38" i="6"/>
  <c r="NAV38" i="6"/>
  <c r="NAW38" i="6"/>
  <c r="NAX38" i="6"/>
  <c r="NAY38" i="6"/>
  <c r="NAZ38" i="6"/>
  <c r="NBA38" i="6"/>
  <c r="NBB38" i="6"/>
  <c r="NBC38" i="6"/>
  <c r="NBD38" i="6"/>
  <c r="NBE38" i="6"/>
  <c r="NBF38" i="6"/>
  <c r="NBG38" i="6"/>
  <c r="NBH38" i="6"/>
  <c r="NBI38" i="6"/>
  <c r="NBJ38" i="6"/>
  <c r="NBK38" i="6"/>
  <c r="NBL38" i="6"/>
  <c r="NBM38" i="6"/>
  <c r="NBN38" i="6"/>
  <c r="NBO38" i="6"/>
  <c r="NBP38" i="6"/>
  <c r="NBQ38" i="6"/>
  <c r="NBR38" i="6"/>
  <c r="NBS38" i="6"/>
  <c r="NBT38" i="6"/>
  <c r="NBU38" i="6"/>
  <c r="NBV38" i="6"/>
  <c r="NBW38" i="6"/>
  <c r="NBX38" i="6"/>
  <c r="NBY38" i="6"/>
  <c r="NBZ38" i="6"/>
  <c r="NCA38" i="6"/>
  <c r="NCB38" i="6"/>
  <c r="NCC38" i="6"/>
  <c r="NCD38" i="6"/>
  <c r="NCE38" i="6"/>
  <c r="NCF38" i="6"/>
  <c r="NCG38" i="6"/>
  <c r="NCH38" i="6"/>
  <c r="NCI38" i="6"/>
  <c r="NCJ38" i="6"/>
  <c r="NCK38" i="6"/>
  <c r="NCL38" i="6"/>
  <c r="NCM38" i="6"/>
  <c r="NCN38" i="6"/>
  <c r="NCO38" i="6"/>
  <c r="NCP38" i="6"/>
  <c r="NCQ38" i="6"/>
  <c r="NCR38" i="6"/>
  <c r="NCS38" i="6"/>
  <c r="NCT38" i="6"/>
  <c r="NCU38" i="6"/>
  <c r="NCV38" i="6"/>
  <c r="NCW38" i="6"/>
  <c r="NCX38" i="6"/>
  <c r="NCY38" i="6"/>
  <c r="NCZ38" i="6"/>
  <c r="NDA38" i="6"/>
  <c r="NDB38" i="6"/>
  <c r="NDC38" i="6"/>
  <c r="NDD38" i="6"/>
  <c r="NDE38" i="6"/>
  <c r="NDF38" i="6"/>
  <c r="NDG38" i="6"/>
  <c r="NDH38" i="6"/>
  <c r="NDI38" i="6"/>
  <c r="NDJ38" i="6"/>
  <c r="NDK38" i="6"/>
  <c r="NDL38" i="6"/>
  <c r="NDM38" i="6"/>
  <c r="NDN38" i="6"/>
  <c r="NDO38" i="6"/>
  <c r="NDP38" i="6"/>
  <c r="NDQ38" i="6"/>
  <c r="NDR38" i="6"/>
  <c r="NDS38" i="6"/>
  <c r="NDT38" i="6"/>
  <c r="NDU38" i="6"/>
  <c r="NDV38" i="6"/>
  <c r="NDW38" i="6"/>
  <c r="NDX38" i="6"/>
  <c r="NDY38" i="6"/>
  <c r="NDZ38" i="6"/>
  <c r="NEA38" i="6"/>
  <c r="NEB38" i="6"/>
  <c r="NEC38" i="6"/>
  <c r="NED38" i="6"/>
  <c r="NEE38" i="6"/>
  <c r="NEF38" i="6"/>
  <c r="NEG38" i="6"/>
  <c r="NEH38" i="6"/>
  <c r="NEI38" i="6"/>
  <c r="NEJ38" i="6"/>
  <c r="NEK38" i="6"/>
  <c r="NEL38" i="6"/>
  <c r="NEM38" i="6"/>
  <c r="NEN38" i="6"/>
  <c r="NEO38" i="6"/>
  <c r="NEP38" i="6"/>
  <c r="NEQ38" i="6"/>
  <c r="NER38" i="6"/>
  <c r="NES38" i="6"/>
  <c r="NET38" i="6"/>
  <c r="NEU38" i="6"/>
  <c r="NEV38" i="6"/>
  <c r="NEW38" i="6"/>
  <c r="NEX38" i="6"/>
  <c r="NEY38" i="6"/>
  <c r="NEZ38" i="6"/>
  <c r="NFA38" i="6"/>
  <c r="NFB38" i="6"/>
  <c r="NFC38" i="6"/>
  <c r="NFD38" i="6"/>
  <c r="NFE38" i="6"/>
  <c r="NFF38" i="6"/>
  <c r="NFG38" i="6"/>
  <c r="NFH38" i="6"/>
  <c r="NFI38" i="6"/>
  <c r="NFJ38" i="6"/>
  <c r="NFK38" i="6"/>
  <c r="NFL38" i="6"/>
  <c r="NFM38" i="6"/>
  <c r="NFN38" i="6"/>
  <c r="NFO38" i="6"/>
  <c r="NFP38" i="6"/>
  <c r="NFQ38" i="6"/>
  <c r="NFR38" i="6"/>
  <c r="NFS38" i="6"/>
  <c r="NFT38" i="6"/>
  <c r="NFU38" i="6"/>
  <c r="NFV38" i="6"/>
  <c r="NFW38" i="6"/>
  <c r="NFX38" i="6"/>
  <c r="NFY38" i="6"/>
  <c r="NFZ38" i="6"/>
  <c r="NGA38" i="6"/>
  <c r="NGB38" i="6"/>
  <c r="NGC38" i="6"/>
  <c r="NGD38" i="6"/>
  <c r="NGE38" i="6"/>
  <c r="NGF38" i="6"/>
  <c r="NGG38" i="6"/>
  <c r="NGH38" i="6"/>
  <c r="NGI38" i="6"/>
  <c r="NGJ38" i="6"/>
  <c r="NGK38" i="6"/>
  <c r="NGL38" i="6"/>
  <c r="NGM38" i="6"/>
  <c r="NGN38" i="6"/>
  <c r="NGO38" i="6"/>
  <c r="NGP38" i="6"/>
  <c r="NGQ38" i="6"/>
  <c r="NGR38" i="6"/>
  <c r="NGS38" i="6"/>
  <c r="NGT38" i="6"/>
  <c r="NGU38" i="6"/>
  <c r="NGV38" i="6"/>
  <c r="NGW38" i="6"/>
  <c r="NGX38" i="6"/>
  <c r="NGY38" i="6"/>
  <c r="NGZ38" i="6"/>
  <c r="NHA38" i="6"/>
  <c r="NHB38" i="6"/>
  <c r="NHC38" i="6"/>
  <c r="NHD38" i="6"/>
  <c r="NHE38" i="6"/>
  <c r="NHF38" i="6"/>
  <c r="NHG38" i="6"/>
  <c r="NHH38" i="6"/>
  <c r="NHI38" i="6"/>
  <c r="NHJ38" i="6"/>
  <c r="NHK38" i="6"/>
  <c r="NHL38" i="6"/>
  <c r="NHM38" i="6"/>
  <c r="NHN38" i="6"/>
  <c r="NHO38" i="6"/>
  <c r="NHP38" i="6"/>
  <c r="NHQ38" i="6"/>
  <c r="NHR38" i="6"/>
  <c r="NHS38" i="6"/>
  <c r="NHT38" i="6"/>
  <c r="NHU38" i="6"/>
  <c r="NHV38" i="6"/>
  <c r="NHW38" i="6"/>
  <c r="NHX38" i="6"/>
  <c r="NHY38" i="6"/>
  <c r="NHZ38" i="6"/>
  <c r="NIA38" i="6"/>
  <c r="NIB38" i="6"/>
  <c r="NIC38" i="6"/>
  <c r="NID38" i="6"/>
  <c r="NIE38" i="6"/>
  <c r="NIF38" i="6"/>
  <c r="NIG38" i="6"/>
  <c r="NIH38" i="6"/>
  <c r="NII38" i="6"/>
  <c r="NIJ38" i="6"/>
  <c r="NIK38" i="6"/>
  <c r="NIL38" i="6"/>
  <c r="NIM38" i="6"/>
  <c r="NIN38" i="6"/>
  <c r="NIO38" i="6"/>
  <c r="NIP38" i="6"/>
  <c r="NIQ38" i="6"/>
  <c r="NIR38" i="6"/>
  <c r="NIS38" i="6"/>
  <c r="NIT38" i="6"/>
  <c r="NIU38" i="6"/>
  <c r="NIV38" i="6"/>
  <c r="NIW38" i="6"/>
  <c r="NIX38" i="6"/>
  <c r="NIY38" i="6"/>
  <c r="NIZ38" i="6"/>
  <c r="NJA38" i="6"/>
  <c r="NJB38" i="6"/>
  <c r="NJC38" i="6"/>
  <c r="NJD38" i="6"/>
  <c r="NJE38" i="6"/>
  <c r="NJF38" i="6"/>
  <c r="NJG38" i="6"/>
  <c r="NJH38" i="6"/>
  <c r="NJI38" i="6"/>
  <c r="NJJ38" i="6"/>
  <c r="NJK38" i="6"/>
  <c r="NJL38" i="6"/>
  <c r="NJM38" i="6"/>
  <c r="NJN38" i="6"/>
  <c r="NJO38" i="6"/>
  <c r="NJP38" i="6"/>
  <c r="NJQ38" i="6"/>
  <c r="NJR38" i="6"/>
  <c r="NJS38" i="6"/>
  <c r="NJT38" i="6"/>
  <c r="NJU38" i="6"/>
  <c r="NJV38" i="6"/>
  <c r="NJW38" i="6"/>
  <c r="NJX38" i="6"/>
  <c r="NJY38" i="6"/>
  <c r="NJZ38" i="6"/>
  <c r="NKA38" i="6"/>
  <c r="NKB38" i="6"/>
  <c r="NKC38" i="6"/>
  <c r="NKD38" i="6"/>
  <c r="NKE38" i="6"/>
  <c r="NKF38" i="6"/>
  <c r="NKG38" i="6"/>
  <c r="NKH38" i="6"/>
  <c r="NKI38" i="6"/>
  <c r="NKJ38" i="6"/>
  <c r="NKK38" i="6"/>
  <c r="NKL38" i="6"/>
  <c r="NKM38" i="6"/>
  <c r="NKN38" i="6"/>
  <c r="NKO38" i="6"/>
  <c r="NKP38" i="6"/>
  <c r="NKQ38" i="6"/>
  <c r="NKR38" i="6"/>
  <c r="NKS38" i="6"/>
  <c r="NKT38" i="6"/>
  <c r="NKU38" i="6"/>
  <c r="NKV38" i="6"/>
  <c r="NKW38" i="6"/>
  <c r="NKX38" i="6"/>
  <c r="NKY38" i="6"/>
  <c r="NKZ38" i="6"/>
  <c r="NLA38" i="6"/>
  <c r="NLB38" i="6"/>
  <c r="NLC38" i="6"/>
  <c r="NLD38" i="6"/>
  <c r="NLE38" i="6"/>
  <c r="NLF38" i="6"/>
  <c r="NLG38" i="6"/>
  <c r="NLH38" i="6"/>
  <c r="NLI38" i="6"/>
  <c r="NLJ38" i="6"/>
  <c r="NLK38" i="6"/>
  <c r="NLL38" i="6"/>
  <c r="NLM38" i="6"/>
  <c r="NLN38" i="6"/>
  <c r="NLO38" i="6"/>
  <c r="NLP38" i="6"/>
  <c r="NLQ38" i="6"/>
  <c r="NLR38" i="6"/>
  <c r="NLS38" i="6"/>
  <c r="NLT38" i="6"/>
  <c r="NLU38" i="6"/>
  <c r="NLV38" i="6"/>
  <c r="NLW38" i="6"/>
  <c r="NLX38" i="6"/>
  <c r="NLY38" i="6"/>
  <c r="NLZ38" i="6"/>
  <c r="NMA38" i="6"/>
  <c r="NMB38" i="6"/>
  <c r="NMC38" i="6"/>
  <c r="NMD38" i="6"/>
  <c r="NME38" i="6"/>
  <c r="NMF38" i="6"/>
  <c r="NMG38" i="6"/>
  <c r="NMH38" i="6"/>
  <c r="NMI38" i="6"/>
  <c r="NMJ38" i="6"/>
  <c r="NMK38" i="6"/>
  <c r="NML38" i="6"/>
  <c r="NMM38" i="6"/>
  <c r="NMN38" i="6"/>
  <c r="NMO38" i="6"/>
  <c r="NMP38" i="6"/>
  <c r="NMQ38" i="6"/>
  <c r="NMR38" i="6"/>
  <c r="NMS38" i="6"/>
  <c r="NMT38" i="6"/>
  <c r="NMU38" i="6"/>
  <c r="NMV38" i="6"/>
  <c r="NMW38" i="6"/>
  <c r="NMX38" i="6"/>
  <c r="NMY38" i="6"/>
  <c r="NMZ38" i="6"/>
  <c r="NNA38" i="6"/>
  <c r="NNB38" i="6"/>
  <c r="NNC38" i="6"/>
  <c r="NND38" i="6"/>
  <c r="NNE38" i="6"/>
  <c r="NNF38" i="6"/>
  <c r="NNG38" i="6"/>
  <c r="NNH38" i="6"/>
  <c r="NNI38" i="6"/>
  <c r="NNJ38" i="6"/>
  <c r="NNK38" i="6"/>
  <c r="NNL38" i="6"/>
  <c r="NNM38" i="6"/>
  <c r="NNN38" i="6"/>
  <c r="NNO38" i="6"/>
  <c r="NNP38" i="6"/>
  <c r="NNQ38" i="6"/>
  <c r="NNR38" i="6"/>
  <c r="NNS38" i="6"/>
  <c r="NNT38" i="6"/>
  <c r="NNU38" i="6"/>
  <c r="NNV38" i="6"/>
  <c r="NNW38" i="6"/>
  <c r="NNX38" i="6"/>
  <c r="NNY38" i="6"/>
  <c r="NNZ38" i="6"/>
  <c r="NOA38" i="6"/>
  <c r="NOB38" i="6"/>
  <c r="NOC38" i="6"/>
  <c r="NOD38" i="6"/>
  <c r="NOE38" i="6"/>
  <c r="NOF38" i="6"/>
  <c r="NOG38" i="6"/>
  <c r="NOH38" i="6"/>
  <c r="NOI38" i="6"/>
  <c r="NOJ38" i="6"/>
  <c r="NOK38" i="6"/>
  <c r="NOL38" i="6"/>
  <c r="NOM38" i="6"/>
  <c r="NON38" i="6"/>
  <c r="NOO38" i="6"/>
  <c r="NOP38" i="6"/>
  <c r="NOQ38" i="6"/>
  <c r="NOR38" i="6"/>
  <c r="NOS38" i="6"/>
  <c r="NOT38" i="6"/>
  <c r="NOU38" i="6"/>
  <c r="NOV38" i="6"/>
  <c r="NOW38" i="6"/>
  <c r="NOX38" i="6"/>
  <c r="NOY38" i="6"/>
  <c r="NOZ38" i="6"/>
  <c r="NPA38" i="6"/>
  <c r="NPB38" i="6"/>
  <c r="NPC38" i="6"/>
  <c r="NPD38" i="6"/>
  <c r="NPE38" i="6"/>
  <c r="NPF38" i="6"/>
  <c r="NPG38" i="6"/>
  <c r="NPH38" i="6"/>
  <c r="NPI38" i="6"/>
  <c r="NPJ38" i="6"/>
  <c r="NPK38" i="6"/>
  <c r="NPL38" i="6"/>
  <c r="NPM38" i="6"/>
  <c r="NPN38" i="6"/>
  <c r="NPO38" i="6"/>
  <c r="NPP38" i="6"/>
  <c r="NPQ38" i="6"/>
  <c r="NPR38" i="6"/>
  <c r="NPS38" i="6"/>
  <c r="NPT38" i="6"/>
  <c r="NPU38" i="6"/>
  <c r="NPV38" i="6"/>
  <c r="NPW38" i="6"/>
  <c r="NPX38" i="6"/>
  <c r="NPY38" i="6"/>
  <c r="NPZ38" i="6"/>
  <c r="NQA38" i="6"/>
  <c r="NQB38" i="6"/>
  <c r="NQC38" i="6"/>
  <c r="NQD38" i="6"/>
  <c r="NQE38" i="6"/>
  <c r="NQF38" i="6"/>
  <c r="NQG38" i="6"/>
  <c r="NQH38" i="6"/>
  <c r="NQI38" i="6"/>
  <c r="NQJ38" i="6"/>
  <c r="NQK38" i="6"/>
  <c r="NQL38" i="6"/>
  <c r="NQM38" i="6"/>
  <c r="NQN38" i="6"/>
  <c r="NQO38" i="6"/>
  <c r="NQP38" i="6"/>
  <c r="NQQ38" i="6"/>
  <c r="NQR38" i="6"/>
  <c r="NQS38" i="6"/>
  <c r="NQT38" i="6"/>
  <c r="NQU38" i="6"/>
  <c r="NQV38" i="6"/>
  <c r="NQW38" i="6"/>
  <c r="NQX38" i="6"/>
  <c r="NQY38" i="6"/>
  <c r="NQZ38" i="6"/>
  <c r="NRA38" i="6"/>
  <c r="NRB38" i="6"/>
  <c r="NRC38" i="6"/>
  <c r="NRD38" i="6"/>
  <c r="NRE38" i="6"/>
  <c r="NRF38" i="6"/>
  <c r="NRG38" i="6"/>
  <c r="NRH38" i="6"/>
  <c r="NRI38" i="6"/>
  <c r="NRJ38" i="6"/>
  <c r="NRK38" i="6"/>
  <c r="NRL38" i="6"/>
  <c r="NRM38" i="6"/>
  <c r="NRN38" i="6"/>
  <c r="NRO38" i="6"/>
  <c r="NRP38" i="6"/>
  <c r="NRQ38" i="6"/>
  <c r="NRR38" i="6"/>
  <c r="NRS38" i="6"/>
  <c r="NRT38" i="6"/>
  <c r="NRU38" i="6"/>
  <c r="NRV38" i="6"/>
  <c r="NRW38" i="6"/>
  <c r="NRX38" i="6"/>
  <c r="NRY38" i="6"/>
  <c r="NRZ38" i="6"/>
  <c r="NSA38" i="6"/>
  <c r="NSB38" i="6"/>
  <c r="NSC38" i="6"/>
  <c r="NSD38" i="6"/>
  <c r="NSE38" i="6"/>
  <c r="NSF38" i="6"/>
  <c r="NSG38" i="6"/>
  <c r="NSH38" i="6"/>
  <c r="NSI38" i="6"/>
  <c r="NSJ38" i="6"/>
  <c r="NSK38" i="6"/>
  <c r="NSL38" i="6"/>
  <c r="NSM38" i="6"/>
  <c r="NSN38" i="6"/>
  <c r="NSO38" i="6"/>
  <c r="NSP38" i="6"/>
  <c r="NSQ38" i="6"/>
  <c r="NSR38" i="6"/>
  <c r="NSS38" i="6"/>
  <c r="NST38" i="6"/>
  <c r="NSU38" i="6"/>
  <c r="NSV38" i="6"/>
  <c r="NSW38" i="6"/>
  <c r="NSX38" i="6"/>
  <c r="NSY38" i="6"/>
  <c r="NSZ38" i="6"/>
  <c r="NTA38" i="6"/>
  <c r="NTB38" i="6"/>
  <c r="NTC38" i="6"/>
  <c r="NTD38" i="6"/>
  <c r="NTE38" i="6"/>
  <c r="NTF38" i="6"/>
  <c r="NTG38" i="6"/>
  <c r="NTH38" i="6"/>
  <c r="NTI38" i="6"/>
  <c r="NTJ38" i="6"/>
  <c r="NTK38" i="6"/>
  <c r="NTL38" i="6"/>
  <c r="NTM38" i="6"/>
  <c r="NTN38" i="6"/>
  <c r="NTO38" i="6"/>
  <c r="NTP38" i="6"/>
  <c r="NTQ38" i="6"/>
  <c r="NTR38" i="6"/>
  <c r="NTS38" i="6"/>
  <c r="NTT38" i="6"/>
  <c r="NTU38" i="6"/>
  <c r="NTV38" i="6"/>
  <c r="NTW38" i="6"/>
  <c r="NTX38" i="6"/>
  <c r="NTY38" i="6"/>
  <c r="NTZ38" i="6"/>
  <c r="NUA38" i="6"/>
  <c r="NUB38" i="6"/>
  <c r="NUC38" i="6"/>
  <c r="NUD38" i="6"/>
  <c r="NUE38" i="6"/>
  <c r="NUF38" i="6"/>
  <c r="NUG38" i="6"/>
  <c r="NUH38" i="6"/>
  <c r="NUI38" i="6"/>
  <c r="NUJ38" i="6"/>
  <c r="NUK38" i="6"/>
  <c r="NUL38" i="6"/>
  <c r="NUM38" i="6"/>
  <c r="NUN38" i="6"/>
  <c r="NUO38" i="6"/>
  <c r="NUP38" i="6"/>
  <c r="NUQ38" i="6"/>
  <c r="NUR38" i="6"/>
  <c r="NUS38" i="6"/>
  <c r="NUT38" i="6"/>
  <c r="NUU38" i="6"/>
  <c r="NUV38" i="6"/>
  <c r="NUW38" i="6"/>
  <c r="NUX38" i="6"/>
  <c r="NUY38" i="6"/>
  <c r="NUZ38" i="6"/>
  <c r="NVA38" i="6"/>
  <c r="NVB38" i="6"/>
  <c r="NVC38" i="6"/>
  <c r="NVD38" i="6"/>
  <c r="NVE38" i="6"/>
  <c r="NVF38" i="6"/>
  <c r="NVG38" i="6"/>
  <c r="NVH38" i="6"/>
  <c r="NVI38" i="6"/>
  <c r="NVJ38" i="6"/>
  <c r="NVK38" i="6"/>
  <c r="NVL38" i="6"/>
  <c r="NVM38" i="6"/>
  <c r="NVN38" i="6"/>
  <c r="NVO38" i="6"/>
  <c r="NVP38" i="6"/>
  <c r="NVQ38" i="6"/>
  <c r="NVR38" i="6"/>
  <c r="NVS38" i="6"/>
  <c r="NVT38" i="6"/>
  <c r="NVU38" i="6"/>
  <c r="NVV38" i="6"/>
  <c r="NVW38" i="6"/>
  <c r="NVX38" i="6"/>
  <c r="NVY38" i="6"/>
  <c r="NVZ38" i="6"/>
  <c r="NWA38" i="6"/>
  <c r="NWB38" i="6"/>
  <c r="NWC38" i="6"/>
  <c r="NWD38" i="6"/>
  <c r="NWE38" i="6"/>
  <c r="NWF38" i="6"/>
  <c r="NWG38" i="6"/>
  <c r="NWH38" i="6"/>
  <c r="NWI38" i="6"/>
  <c r="NWJ38" i="6"/>
  <c r="NWK38" i="6"/>
  <c r="NWL38" i="6"/>
  <c r="NWM38" i="6"/>
  <c r="NWN38" i="6"/>
  <c r="NWO38" i="6"/>
  <c r="NWP38" i="6"/>
  <c r="NWQ38" i="6"/>
  <c r="NWR38" i="6"/>
  <c r="NWS38" i="6"/>
  <c r="NWT38" i="6"/>
  <c r="NWU38" i="6"/>
  <c r="NWV38" i="6"/>
  <c r="NWW38" i="6"/>
  <c r="NWX38" i="6"/>
  <c r="NWY38" i="6"/>
  <c r="NWZ38" i="6"/>
  <c r="NXA38" i="6"/>
  <c r="NXB38" i="6"/>
  <c r="NXC38" i="6"/>
  <c r="NXD38" i="6"/>
  <c r="NXE38" i="6"/>
  <c r="NXF38" i="6"/>
  <c r="NXG38" i="6"/>
  <c r="NXH38" i="6"/>
  <c r="NXI38" i="6"/>
  <c r="NXJ38" i="6"/>
  <c r="NXK38" i="6"/>
  <c r="NXL38" i="6"/>
  <c r="NXM38" i="6"/>
  <c r="NXN38" i="6"/>
  <c r="NXO38" i="6"/>
  <c r="NXP38" i="6"/>
  <c r="NXQ38" i="6"/>
  <c r="NXR38" i="6"/>
  <c r="NXS38" i="6"/>
  <c r="NXT38" i="6"/>
  <c r="NXU38" i="6"/>
  <c r="NXV38" i="6"/>
  <c r="NXW38" i="6"/>
  <c r="NXX38" i="6"/>
  <c r="NXY38" i="6"/>
  <c r="NXZ38" i="6"/>
  <c r="NYA38" i="6"/>
  <c r="NYB38" i="6"/>
  <c r="NYC38" i="6"/>
  <c r="NYD38" i="6"/>
  <c r="NYE38" i="6"/>
  <c r="NYF38" i="6"/>
  <c r="NYG38" i="6"/>
  <c r="NYH38" i="6"/>
  <c r="NYI38" i="6"/>
  <c r="NYJ38" i="6"/>
  <c r="NYK38" i="6"/>
  <c r="NYL38" i="6"/>
  <c r="NYM38" i="6"/>
  <c r="NYN38" i="6"/>
  <c r="NYO38" i="6"/>
  <c r="NYP38" i="6"/>
  <c r="NYQ38" i="6"/>
  <c r="NYR38" i="6"/>
  <c r="NYS38" i="6"/>
  <c r="NYT38" i="6"/>
  <c r="NYU38" i="6"/>
  <c r="NYV38" i="6"/>
  <c r="NYW38" i="6"/>
  <c r="NYX38" i="6"/>
  <c r="NYY38" i="6"/>
  <c r="NYZ38" i="6"/>
  <c r="NZA38" i="6"/>
  <c r="NZB38" i="6"/>
  <c r="NZC38" i="6"/>
  <c r="NZD38" i="6"/>
  <c r="NZE38" i="6"/>
  <c r="NZF38" i="6"/>
  <c r="NZG38" i="6"/>
  <c r="NZH38" i="6"/>
  <c r="NZI38" i="6"/>
  <c r="NZJ38" i="6"/>
  <c r="NZK38" i="6"/>
  <c r="NZL38" i="6"/>
  <c r="NZM38" i="6"/>
  <c r="NZN38" i="6"/>
  <c r="NZO38" i="6"/>
  <c r="NZP38" i="6"/>
  <c r="NZQ38" i="6"/>
  <c r="NZR38" i="6"/>
  <c r="NZS38" i="6"/>
  <c r="NZT38" i="6"/>
  <c r="NZU38" i="6"/>
  <c r="NZV38" i="6"/>
  <c r="NZW38" i="6"/>
  <c r="NZX38" i="6"/>
  <c r="NZY38" i="6"/>
  <c r="NZZ38" i="6"/>
  <c r="OAA38" i="6"/>
  <c r="OAB38" i="6"/>
  <c r="OAC38" i="6"/>
  <c r="OAD38" i="6"/>
  <c r="OAE38" i="6"/>
  <c r="OAF38" i="6"/>
  <c r="OAG38" i="6"/>
  <c r="OAH38" i="6"/>
  <c r="OAI38" i="6"/>
  <c r="OAJ38" i="6"/>
  <c r="OAK38" i="6"/>
  <c r="OAL38" i="6"/>
  <c r="OAM38" i="6"/>
  <c r="OAN38" i="6"/>
  <c r="OAO38" i="6"/>
  <c r="OAP38" i="6"/>
  <c r="OAQ38" i="6"/>
  <c r="OAR38" i="6"/>
  <c r="OAS38" i="6"/>
  <c r="OAT38" i="6"/>
  <c r="OAU38" i="6"/>
  <c r="OAV38" i="6"/>
  <c r="OAW38" i="6"/>
  <c r="OAX38" i="6"/>
  <c r="OAY38" i="6"/>
  <c r="OAZ38" i="6"/>
  <c r="OBA38" i="6"/>
  <c r="OBB38" i="6"/>
  <c r="OBC38" i="6"/>
  <c r="OBD38" i="6"/>
  <c r="OBE38" i="6"/>
  <c r="OBF38" i="6"/>
  <c r="OBG38" i="6"/>
  <c r="OBH38" i="6"/>
  <c r="OBI38" i="6"/>
  <c r="OBJ38" i="6"/>
  <c r="OBK38" i="6"/>
  <c r="OBL38" i="6"/>
  <c r="OBM38" i="6"/>
  <c r="OBN38" i="6"/>
  <c r="OBO38" i="6"/>
  <c r="OBP38" i="6"/>
  <c r="OBQ38" i="6"/>
  <c r="OBR38" i="6"/>
  <c r="OBS38" i="6"/>
  <c r="OBT38" i="6"/>
  <c r="OBU38" i="6"/>
  <c r="OBV38" i="6"/>
  <c r="OBW38" i="6"/>
  <c r="OBX38" i="6"/>
  <c r="OBY38" i="6"/>
  <c r="OBZ38" i="6"/>
  <c r="OCA38" i="6"/>
  <c r="OCB38" i="6"/>
  <c r="OCC38" i="6"/>
  <c r="OCD38" i="6"/>
  <c r="OCE38" i="6"/>
  <c r="OCF38" i="6"/>
  <c r="OCG38" i="6"/>
  <c r="OCH38" i="6"/>
  <c r="OCI38" i="6"/>
  <c r="OCJ38" i="6"/>
  <c r="OCK38" i="6"/>
  <c r="OCL38" i="6"/>
  <c r="OCM38" i="6"/>
  <c r="OCN38" i="6"/>
  <c r="OCO38" i="6"/>
  <c r="OCP38" i="6"/>
  <c r="OCQ38" i="6"/>
  <c r="OCR38" i="6"/>
  <c r="OCS38" i="6"/>
  <c r="OCT38" i="6"/>
  <c r="OCU38" i="6"/>
  <c r="OCV38" i="6"/>
  <c r="OCW38" i="6"/>
  <c r="OCX38" i="6"/>
  <c r="OCY38" i="6"/>
  <c r="OCZ38" i="6"/>
  <c r="ODA38" i="6"/>
  <c r="ODB38" i="6"/>
  <c r="ODC38" i="6"/>
  <c r="ODD38" i="6"/>
  <c r="ODE38" i="6"/>
  <c r="ODF38" i="6"/>
  <c r="ODG38" i="6"/>
  <c r="ODH38" i="6"/>
  <c r="ODI38" i="6"/>
  <c r="ODJ38" i="6"/>
  <c r="ODK38" i="6"/>
  <c r="ODL38" i="6"/>
  <c r="ODM38" i="6"/>
  <c r="ODN38" i="6"/>
  <c r="ODO38" i="6"/>
  <c r="ODP38" i="6"/>
  <c r="ODQ38" i="6"/>
  <c r="ODR38" i="6"/>
  <c r="ODS38" i="6"/>
  <c r="ODT38" i="6"/>
  <c r="ODU38" i="6"/>
  <c r="ODV38" i="6"/>
  <c r="ODW38" i="6"/>
  <c r="ODX38" i="6"/>
  <c r="ODY38" i="6"/>
  <c r="ODZ38" i="6"/>
  <c r="OEA38" i="6"/>
  <c r="OEB38" i="6"/>
  <c r="OEC38" i="6"/>
  <c r="OED38" i="6"/>
  <c r="OEE38" i="6"/>
  <c r="OEF38" i="6"/>
  <c r="OEG38" i="6"/>
  <c r="OEH38" i="6"/>
  <c r="OEI38" i="6"/>
  <c r="OEJ38" i="6"/>
  <c r="OEK38" i="6"/>
  <c r="OEL38" i="6"/>
  <c r="OEM38" i="6"/>
  <c r="OEN38" i="6"/>
  <c r="OEO38" i="6"/>
  <c r="OEP38" i="6"/>
  <c r="OEQ38" i="6"/>
  <c r="OER38" i="6"/>
  <c r="OES38" i="6"/>
  <c r="OET38" i="6"/>
  <c r="OEU38" i="6"/>
  <c r="OEV38" i="6"/>
  <c r="OEW38" i="6"/>
  <c r="OEX38" i="6"/>
  <c r="OEY38" i="6"/>
  <c r="OEZ38" i="6"/>
  <c r="OFA38" i="6"/>
  <c r="OFB38" i="6"/>
  <c r="OFC38" i="6"/>
  <c r="OFD38" i="6"/>
  <c r="OFE38" i="6"/>
  <c r="OFF38" i="6"/>
  <c r="OFG38" i="6"/>
  <c r="OFH38" i="6"/>
  <c r="OFI38" i="6"/>
  <c r="OFJ38" i="6"/>
  <c r="OFK38" i="6"/>
  <c r="OFL38" i="6"/>
  <c r="OFM38" i="6"/>
  <c r="OFN38" i="6"/>
  <c r="OFO38" i="6"/>
  <c r="OFP38" i="6"/>
  <c r="OFQ38" i="6"/>
  <c r="OFR38" i="6"/>
  <c r="OFS38" i="6"/>
  <c r="OFT38" i="6"/>
  <c r="OFU38" i="6"/>
  <c r="OFV38" i="6"/>
  <c r="OFW38" i="6"/>
  <c r="OFX38" i="6"/>
  <c r="OFY38" i="6"/>
  <c r="OFZ38" i="6"/>
  <c r="OGA38" i="6"/>
  <c r="OGB38" i="6"/>
  <c r="OGC38" i="6"/>
  <c r="OGD38" i="6"/>
  <c r="OGE38" i="6"/>
  <c r="OGF38" i="6"/>
  <c r="OGG38" i="6"/>
  <c r="OGH38" i="6"/>
  <c r="OGI38" i="6"/>
  <c r="OGJ38" i="6"/>
  <c r="OGK38" i="6"/>
  <c r="OGL38" i="6"/>
  <c r="OGM38" i="6"/>
  <c r="OGN38" i="6"/>
  <c r="OGO38" i="6"/>
  <c r="OGP38" i="6"/>
  <c r="OGQ38" i="6"/>
  <c r="OGR38" i="6"/>
  <c r="OGS38" i="6"/>
  <c r="OGT38" i="6"/>
  <c r="OGU38" i="6"/>
  <c r="OGV38" i="6"/>
  <c r="OGW38" i="6"/>
  <c r="OGX38" i="6"/>
  <c r="OGY38" i="6"/>
  <c r="OGZ38" i="6"/>
  <c r="OHA38" i="6"/>
  <c r="OHB38" i="6"/>
  <c r="OHC38" i="6"/>
  <c r="OHD38" i="6"/>
  <c r="OHE38" i="6"/>
  <c r="OHF38" i="6"/>
  <c r="OHG38" i="6"/>
  <c r="OHH38" i="6"/>
  <c r="OHI38" i="6"/>
  <c r="OHJ38" i="6"/>
  <c r="OHK38" i="6"/>
  <c r="OHL38" i="6"/>
  <c r="OHM38" i="6"/>
  <c r="OHN38" i="6"/>
  <c r="OHO38" i="6"/>
  <c r="OHP38" i="6"/>
  <c r="OHQ38" i="6"/>
  <c r="OHR38" i="6"/>
  <c r="OHS38" i="6"/>
  <c r="OHT38" i="6"/>
  <c r="OHU38" i="6"/>
  <c r="OHV38" i="6"/>
  <c r="OHW38" i="6"/>
  <c r="OHX38" i="6"/>
  <c r="OHY38" i="6"/>
  <c r="OHZ38" i="6"/>
  <c r="OIA38" i="6"/>
  <c r="OIB38" i="6"/>
  <c r="OIC38" i="6"/>
  <c r="OID38" i="6"/>
  <c r="OIE38" i="6"/>
  <c r="OIF38" i="6"/>
  <c r="OIG38" i="6"/>
  <c r="OIH38" i="6"/>
  <c r="OII38" i="6"/>
  <c r="OIJ38" i="6"/>
  <c r="OIK38" i="6"/>
  <c r="OIL38" i="6"/>
  <c r="OIM38" i="6"/>
  <c r="OIN38" i="6"/>
  <c r="OIO38" i="6"/>
  <c r="OIP38" i="6"/>
  <c r="OIQ38" i="6"/>
  <c r="OIR38" i="6"/>
  <c r="OIS38" i="6"/>
  <c r="OIT38" i="6"/>
  <c r="OIU38" i="6"/>
  <c r="OIV38" i="6"/>
  <c r="OIW38" i="6"/>
  <c r="OIX38" i="6"/>
  <c r="OIY38" i="6"/>
  <c r="OIZ38" i="6"/>
  <c r="OJA38" i="6"/>
  <c r="OJB38" i="6"/>
  <c r="OJC38" i="6"/>
  <c r="OJD38" i="6"/>
  <c r="OJE38" i="6"/>
  <c r="OJF38" i="6"/>
  <c r="OJG38" i="6"/>
  <c r="OJH38" i="6"/>
  <c r="OJI38" i="6"/>
  <c r="OJJ38" i="6"/>
  <c r="OJK38" i="6"/>
  <c r="OJL38" i="6"/>
  <c r="OJM38" i="6"/>
  <c r="OJN38" i="6"/>
  <c r="OJO38" i="6"/>
  <c r="OJP38" i="6"/>
  <c r="OJQ38" i="6"/>
  <c r="OJR38" i="6"/>
  <c r="OJS38" i="6"/>
  <c r="OJT38" i="6"/>
  <c r="OJU38" i="6"/>
  <c r="OJV38" i="6"/>
  <c r="OJW38" i="6"/>
  <c r="OJX38" i="6"/>
  <c r="OJY38" i="6"/>
  <c r="OJZ38" i="6"/>
  <c r="OKA38" i="6"/>
  <c r="OKB38" i="6"/>
  <c r="OKC38" i="6"/>
  <c r="OKD38" i="6"/>
  <c r="OKE38" i="6"/>
  <c r="OKF38" i="6"/>
  <c r="OKG38" i="6"/>
  <c r="OKH38" i="6"/>
  <c r="OKI38" i="6"/>
  <c r="OKJ38" i="6"/>
  <c r="OKK38" i="6"/>
  <c r="OKL38" i="6"/>
  <c r="OKM38" i="6"/>
  <c r="OKN38" i="6"/>
  <c r="OKO38" i="6"/>
  <c r="OKP38" i="6"/>
  <c r="OKQ38" i="6"/>
  <c r="OKR38" i="6"/>
  <c r="OKS38" i="6"/>
  <c r="OKT38" i="6"/>
  <c r="OKU38" i="6"/>
  <c r="OKV38" i="6"/>
  <c r="OKW38" i="6"/>
  <c r="OKX38" i="6"/>
  <c r="OKY38" i="6"/>
  <c r="OKZ38" i="6"/>
  <c r="OLA38" i="6"/>
  <c r="OLB38" i="6"/>
  <c r="OLC38" i="6"/>
  <c r="OLD38" i="6"/>
  <c r="OLE38" i="6"/>
  <c r="OLF38" i="6"/>
  <c r="OLG38" i="6"/>
  <c r="OLH38" i="6"/>
  <c r="OLI38" i="6"/>
  <c r="OLJ38" i="6"/>
  <c r="OLK38" i="6"/>
  <c r="OLL38" i="6"/>
  <c r="OLM38" i="6"/>
  <c r="OLN38" i="6"/>
  <c r="OLO38" i="6"/>
  <c r="OLP38" i="6"/>
  <c r="OLQ38" i="6"/>
  <c r="OLR38" i="6"/>
  <c r="OLS38" i="6"/>
  <c r="OLT38" i="6"/>
  <c r="OLU38" i="6"/>
  <c r="OLV38" i="6"/>
  <c r="OLW38" i="6"/>
  <c r="OLX38" i="6"/>
  <c r="OLY38" i="6"/>
  <c r="OLZ38" i="6"/>
  <c r="OMA38" i="6"/>
  <c r="OMB38" i="6"/>
  <c r="OMC38" i="6"/>
  <c r="OMD38" i="6"/>
  <c r="OME38" i="6"/>
  <c r="OMF38" i="6"/>
  <c r="OMG38" i="6"/>
  <c r="OMH38" i="6"/>
  <c r="OMI38" i="6"/>
  <c r="OMJ38" i="6"/>
  <c r="OMK38" i="6"/>
  <c r="OML38" i="6"/>
  <c r="OMM38" i="6"/>
  <c r="OMN38" i="6"/>
  <c r="OMO38" i="6"/>
  <c r="OMP38" i="6"/>
  <c r="OMQ38" i="6"/>
  <c r="OMR38" i="6"/>
  <c r="OMS38" i="6"/>
  <c r="OMT38" i="6"/>
  <c r="OMU38" i="6"/>
  <c r="OMV38" i="6"/>
  <c r="OMW38" i="6"/>
  <c r="OMX38" i="6"/>
  <c r="OMY38" i="6"/>
  <c r="OMZ38" i="6"/>
  <c r="ONA38" i="6"/>
  <c r="ONB38" i="6"/>
  <c r="ONC38" i="6"/>
  <c r="OND38" i="6"/>
  <c r="ONE38" i="6"/>
  <c r="ONF38" i="6"/>
  <c r="ONG38" i="6"/>
  <c r="ONH38" i="6"/>
  <c r="ONI38" i="6"/>
  <c r="ONJ38" i="6"/>
  <c r="ONK38" i="6"/>
  <c r="ONL38" i="6"/>
  <c r="ONM38" i="6"/>
  <c r="ONN38" i="6"/>
  <c r="ONO38" i="6"/>
  <c r="ONP38" i="6"/>
  <c r="ONQ38" i="6"/>
  <c r="ONR38" i="6"/>
  <c r="ONS38" i="6"/>
  <c r="ONT38" i="6"/>
  <c r="ONU38" i="6"/>
  <c r="ONV38" i="6"/>
  <c r="ONW38" i="6"/>
  <c r="ONX38" i="6"/>
  <c r="ONY38" i="6"/>
  <c r="ONZ38" i="6"/>
  <c r="OOA38" i="6"/>
  <c r="OOB38" i="6"/>
  <c r="OOC38" i="6"/>
  <c r="OOD38" i="6"/>
  <c r="OOE38" i="6"/>
  <c r="OOF38" i="6"/>
  <c r="OOG38" i="6"/>
  <c r="OOH38" i="6"/>
  <c r="OOI38" i="6"/>
  <c r="OOJ38" i="6"/>
  <c r="OOK38" i="6"/>
  <c r="OOL38" i="6"/>
  <c r="OOM38" i="6"/>
  <c r="OON38" i="6"/>
  <c r="OOO38" i="6"/>
  <c r="OOP38" i="6"/>
  <c r="OOQ38" i="6"/>
  <c r="OOR38" i="6"/>
  <c r="OOS38" i="6"/>
  <c r="OOT38" i="6"/>
  <c r="OOU38" i="6"/>
  <c r="OOV38" i="6"/>
  <c r="OOW38" i="6"/>
  <c r="OOX38" i="6"/>
  <c r="OOY38" i="6"/>
  <c r="OOZ38" i="6"/>
  <c r="OPA38" i="6"/>
  <c r="OPB38" i="6"/>
  <c r="OPC38" i="6"/>
  <c r="OPD38" i="6"/>
  <c r="OPE38" i="6"/>
  <c r="OPF38" i="6"/>
  <c r="OPG38" i="6"/>
  <c r="OPH38" i="6"/>
  <c r="OPI38" i="6"/>
  <c r="OPJ38" i="6"/>
  <c r="OPK38" i="6"/>
  <c r="OPL38" i="6"/>
  <c r="OPM38" i="6"/>
  <c r="OPN38" i="6"/>
  <c r="OPO38" i="6"/>
  <c r="OPP38" i="6"/>
  <c r="OPQ38" i="6"/>
  <c r="OPR38" i="6"/>
  <c r="OPS38" i="6"/>
  <c r="OPT38" i="6"/>
  <c r="OPU38" i="6"/>
  <c r="OPV38" i="6"/>
  <c r="OPW38" i="6"/>
  <c r="OPX38" i="6"/>
  <c r="OPY38" i="6"/>
  <c r="OPZ38" i="6"/>
  <c r="OQA38" i="6"/>
  <c r="OQB38" i="6"/>
  <c r="OQC38" i="6"/>
  <c r="OQD38" i="6"/>
  <c r="OQE38" i="6"/>
  <c r="OQF38" i="6"/>
  <c r="OQG38" i="6"/>
  <c r="OQH38" i="6"/>
  <c r="OQI38" i="6"/>
  <c r="OQJ38" i="6"/>
  <c r="OQK38" i="6"/>
  <c r="OQL38" i="6"/>
  <c r="OQM38" i="6"/>
  <c r="OQN38" i="6"/>
  <c r="OQO38" i="6"/>
  <c r="OQP38" i="6"/>
  <c r="OQQ38" i="6"/>
  <c r="OQR38" i="6"/>
  <c r="OQS38" i="6"/>
  <c r="OQT38" i="6"/>
  <c r="OQU38" i="6"/>
  <c r="OQV38" i="6"/>
  <c r="OQW38" i="6"/>
  <c r="OQX38" i="6"/>
  <c r="OQY38" i="6"/>
  <c r="OQZ38" i="6"/>
  <c r="ORA38" i="6"/>
  <c r="ORB38" i="6"/>
  <c r="ORC38" i="6"/>
  <c r="ORD38" i="6"/>
  <c r="ORE38" i="6"/>
  <c r="ORF38" i="6"/>
  <c r="ORG38" i="6"/>
  <c r="ORH38" i="6"/>
  <c r="ORI38" i="6"/>
  <c r="ORJ38" i="6"/>
  <c r="ORK38" i="6"/>
  <c r="ORL38" i="6"/>
  <c r="ORM38" i="6"/>
  <c r="ORN38" i="6"/>
  <c r="ORO38" i="6"/>
  <c r="ORP38" i="6"/>
  <c r="ORQ38" i="6"/>
  <c r="ORR38" i="6"/>
  <c r="ORS38" i="6"/>
  <c r="ORT38" i="6"/>
  <c r="ORU38" i="6"/>
  <c r="ORV38" i="6"/>
  <c r="ORW38" i="6"/>
  <c r="ORX38" i="6"/>
  <c r="ORY38" i="6"/>
  <c r="ORZ38" i="6"/>
  <c r="OSA38" i="6"/>
  <c r="OSB38" i="6"/>
  <c r="OSC38" i="6"/>
  <c r="OSD38" i="6"/>
  <c r="OSE38" i="6"/>
  <c r="OSF38" i="6"/>
  <c r="OSG38" i="6"/>
  <c r="OSH38" i="6"/>
  <c r="OSI38" i="6"/>
  <c r="OSJ38" i="6"/>
  <c r="OSK38" i="6"/>
  <c r="OSL38" i="6"/>
  <c r="OSM38" i="6"/>
  <c r="OSN38" i="6"/>
  <c r="OSO38" i="6"/>
  <c r="OSP38" i="6"/>
  <c r="OSQ38" i="6"/>
  <c r="OSR38" i="6"/>
  <c r="OSS38" i="6"/>
  <c r="OST38" i="6"/>
  <c r="OSU38" i="6"/>
  <c r="OSV38" i="6"/>
  <c r="OSW38" i="6"/>
  <c r="OSX38" i="6"/>
  <c r="OSY38" i="6"/>
  <c r="OSZ38" i="6"/>
  <c r="OTA38" i="6"/>
  <c r="OTB38" i="6"/>
  <c r="OTC38" i="6"/>
  <c r="OTD38" i="6"/>
  <c r="OTE38" i="6"/>
  <c r="OTF38" i="6"/>
  <c r="OTG38" i="6"/>
  <c r="OTH38" i="6"/>
  <c r="OTI38" i="6"/>
  <c r="OTJ38" i="6"/>
  <c r="OTK38" i="6"/>
  <c r="OTL38" i="6"/>
  <c r="OTM38" i="6"/>
  <c r="OTN38" i="6"/>
  <c r="OTO38" i="6"/>
  <c r="OTP38" i="6"/>
  <c r="OTQ38" i="6"/>
  <c r="OTR38" i="6"/>
  <c r="OTS38" i="6"/>
  <c r="OTT38" i="6"/>
  <c r="OTU38" i="6"/>
  <c r="OTV38" i="6"/>
  <c r="OTW38" i="6"/>
  <c r="OTX38" i="6"/>
  <c r="OTY38" i="6"/>
  <c r="OTZ38" i="6"/>
  <c r="OUA38" i="6"/>
  <c r="OUB38" i="6"/>
  <c r="OUC38" i="6"/>
  <c r="OUD38" i="6"/>
  <c r="OUE38" i="6"/>
  <c r="OUF38" i="6"/>
  <c r="OUG38" i="6"/>
  <c r="OUH38" i="6"/>
  <c r="OUI38" i="6"/>
  <c r="OUJ38" i="6"/>
  <c r="OUK38" i="6"/>
  <c r="OUL38" i="6"/>
  <c r="OUM38" i="6"/>
  <c r="OUN38" i="6"/>
  <c r="OUO38" i="6"/>
  <c r="OUP38" i="6"/>
  <c r="OUQ38" i="6"/>
  <c r="OUR38" i="6"/>
  <c r="OUS38" i="6"/>
  <c r="OUT38" i="6"/>
  <c r="OUU38" i="6"/>
  <c r="OUV38" i="6"/>
  <c r="OUW38" i="6"/>
  <c r="OUX38" i="6"/>
  <c r="OUY38" i="6"/>
  <c r="OUZ38" i="6"/>
  <c r="OVA38" i="6"/>
  <c r="OVB38" i="6"/>
  <c r="OVC38" i="6"/>
  <c r="OVD38" i="6"/>
  <c r="OVE38" i="6"/>
  <c r="OVF38" i="6"/>
  <c r="OVG38" i="6"/>
  <c r="OVH38" i="6"/>
  <c r="OVI38" i="6"/>
  <c r="OVJ38" i="6"/>
  <c r="OVK38" i="6"/>
  <c r="OVL38" i="6"/>
  <c r="OVM38" i="6"/>
  <c r="OVN38" i="6"/>
  <c r="OVO38" i="6"/>
  <c r="OVP38" i="6"/>
  <c r="OVQ38" i="6"/>
  <c r="OVR38" i="6"/>
  <c r="OVS38" i="6"/>
  <c r="OVT38" i="6"/>
  <c r="OVU38" i="6"/>
  <c r="OVV38" i="6"/>
  <c r="OVW38" i="6"/>
  <c r="OVX38" i="6"/>
  <c r="OVY38" i="6"/>
  <c r="OVZ38" i="6"/>
  <c r="OWA38" i="6"/>
  <c r="OWB38" i="6"/>
  <c r="OWC38" i="6"/>
  <c r="OWD38" i="6"/>
  <c r="OWE38" i="6"/>
  <c r="OWF38" i="6"/>
  <c r="OWG38" i="6"/>
  <c r="OWH38" i="6"/>
  <c r="OWI38" i="6"/>
  <c r="OWJ38" i="6"/>
  <c r="OWK38" i="6"/>
  <c r="OWL38" i="6"/>
  <c r="OWM38" i="6"/>
  <c r="OWN38" i="6"/>
  <c r="OWO38" i="6"/>
  <c r="OWP38" i="6"/>
  <c r="OWQ38" i="6"/>
  <c r="OWR38" i="6"/>
  <c r="OWS38" i="6"/>
  <c r="OWT38" i="6"/>
  <c r="OWU38" i="6"/>
  <c r="OWV38" i="6"/>
  <c r="OWW38" i="6"/>
  <c r="OWX38" i="6"/>
  <c r="OWY38" i="6"/>
  <c r="OWZ38" i="6"/>
  <c r="OXA38" i="6"/>
  <c r="OXB38" i="6"/>
  <c r="OXC38" i="6"/>
  <c r="OXD38" i="6"/>
  <c r="OXE38" i="6"/>
  <c r="OXF38" i="6"/>
  <c r="OXG38" i="6"/>
  <c r="OXH38" i="6"/>
  <c r="OXI38" i="6"/>
  <c r="OXJ38" i="6"/>
  <c r="OXK38" i="6"/>
  <c r="OXL38" i="6"/>
  <c r="OXM38" i="6"/>
  <c r="OXN38" i="6"/>
  <c r="OXO38" i="6"/>
  <c r="OXP38" i="6"/>
  <c r="OXQ38" i="6"/>
  <c r="OXR38" i="6"/>
  <c r="OXS38" i="6"/>
  <c r="OXT38" i="6"/>
  <c r="OXU38" i="6"/>
  <c r="OXV38" i="6"/>
  <c r="OXW38" i="6"/>
  <c r="OXX38" i="6"/>
  <c r="OXY38" i="6"/>
  <c r="OXZ38" i="6"/>
  <c r="OYA38" i="6"/>
  <c r="OYB38" i="6"/>
  <c r="OYC38" i="6"/>
  <c r="OYD38" i="6"/>
  <c r="OYE38" i="6"/>
  <c r="OYF38" i="6"/>
  <c r="OYG38" i="6"/>
  <c r="OYH38" i="6"/>
  <c r="OYI38" i="6"/>
  <c r="OYJ38" i="6"/>
  <c r="OYK38" i="6"/>
  <c r="OYL38" i="6"/>
  <c r="OYM38" i="6"/>
  <c r="OYN38" i="6"/>
  <c r="OYO38" i="6"/>
  <c r="OYP38" i="6"/>
  <c r="OYQ38" i="6"/>
  <c r="OYR38" i="6"/>
  <c r="OYS38" i="6"/>
  <c r="OYT38" i="6"/>
  <c r="OYU38" i="6"/>
  <c r="OYV38" i="6"/>
  <c r="OYW38" i="6"/>
  <c r="OYX38" i="6"/>
  <c r="OYY38" i="6"/>
  <c r="OYZ38" i="6"/>
  <c r="OZA38" i="6"/>
  <c r="OZB38" i="6"/>
  <c r="OZC38" i="6"/>
  <c r="OZD38" i="6"/>
  <c r="OZE38" i="6"/>
  <c r="OZF38" i="6"/>
  <c r="OZG38" i="6"/>
  <c r="OZH38" i="6"/>
  <c r="OZI38" i="6"/>
  <c r="OZJ38" i="6"/>
  <c r="OZK38" i="6"/>
  <c r="OZL38" i="6"/>
  <c r="OZM38" i="6"/>
  <c r="OZN38" i="6"/>
  <c r="OZO38" i="6"/>
  <c r="OZP38" i="6"/>
  <c r="OZQ38" i="6"/>
  <c r="OZR38" i="6"/>
  <c r="OZS38" i="6"/>
  <c r="OZT38" i="6"/>
  <c r="OZU38" i="6"/>
  <c r="OZV38" i="6"/>
  <c r="OZW38" i="6"/>
  <c r="OZX38" i="6"/>
  <c r="OZY38" i="6"/>
  <c r="OZZ38" i="6"/>
  <c r="PAA38" i="6"/>
  <c r="PAB38" i="6"/>
  <c r="PAC38" i="6"/>
  <c r="PAD38" i="6"/>
  <c r="PAE38" i="6"/>
  <c r="PAF38" i="6"/>
  <c r="PAG38" i="6"/>
  <c r="PAH38" i="6"/>
  <c r="PAI38" i="6"/>
  <c r="PAJ38" i="6"/>
  <c r="PAK38" i="6"/>
  <c r="PAL38" i="6"/>
  <c r="PAM38" i="6"/>
  <c r="PAN38" i="6"/>
  <c r="PAO38" i="6"/>
  <c r="PAP38" i="6"/>
  <c r="PAQ38" i="6"/>
  <c r="PAR38" i="6"/>
  <c r="PAS38" i="6"/>
  <c r="PAT38" i="6"/>
  <c r="PAU38" i="6"/>
  <c r="PAV38" i="6"/>
  <c r="PAW38" i="6"/>
  <c r="PAX38" i="6"/>
  <c r="PAY38" i="6"/>
  <c r="PAZ38" i="6"/>
  <c r="PBA38" i="6"/>
  <c r="PBB38" i="6"/>
  <c r="PBC38" i="6"/>
  <c r="PBD38" i="6"/>
  <c r="PBE38" i="6"/>
  <c r="PBF38" i="6"/>
  <c r="PBG38" i="6"/>
  <c r="PBH38" i="6"/>
  <c r="PBI38" i="6"/>
  <c r="PBJ38" i="6"/>
  <c r="PBK38" i="6"/>
  <c r="PBL38" i="6"/>
  <c r="PBM38" i="6"/>
  <c r="PBN38" i="6"/>
  <c r="PBO38" i="6"/>
  <c r="PBP38" i="6"/>
  <c r="PBQ38" i="6"/>
  <c r="PBR38" i="6"/>
  <c r="PBS38" i="6"/>
  <c r="PBT38" i="6"/>
  <c r="PBU38" i="6"/>
  <c r="PBV38" i="6"/>
  <c r="PBW38" i="6"/>
  <c r="PBX38" i="6"/>
  <c r="PBY38" i="6"/>
  <c r="PBZ38" i="6"/>
  <c r="PCA38" i="6"/>
  <c r="PCB38" i="6"/>
  <c r="PCC38" i="6"/>
  <c r="PCD38" i="6"/>
  <c r="PCE38" i="6"/>
  <c r="PCF38" i="6"/>
  <c r="PCG38" i="6"/>
  <c r="PCH38" i="6"/>
  <c r="PCI38" i="6"/>
  <c r="PCJ38" i="6"/>
  <c r="PCK38" i="6"/>
  <c r="PCL38" i="6"/>
  <c r="PCM38" i="6"/>
  <c r="PCN38" i="6"/>
  <c r="PCO38" i="6"/>
  <c r="PCP38" i="6"/>
  <c r="PCQ38" i="6"/>
  <c r="PCR38" i="6"/>
  <c r="PCS38" i="6"/>
  <c r="PCT38" i="6"/>
  <c r="PCU38" i="6"/>
  <c r="PCV38" i="6"/>
  <c r="PCW38" i="6"/>
  <c r="PCX38" i="6"/>
  <c r="PCY38" i="6"/>
  <c r="PCZ38" i="6"/>
  <c r="PDA38" i="6"/>
  <c r="PDB38" i="6"/>
  <c r="PDC38" i="6"/>
  <c r="PDD38" i="6"/>
  <c r="PDE38" i="6"/>
  <c r="PDF38" i="6"/>
  <c r="PDG38" i="6"/>
  <c r="PDH38" i="6"/>
  <c r="PDI38" i="6"/>
  <c r="PDJ38" i="6"/>
  <c r="PDK38" i="6"/>
  <c r="PDL38" i="6"/>
  <c r="PDM38" i="6"/>
  <c r="PDN38" i="6"/>
  <c r="PDO38" i="6"/>
  <c r="PDP38" i="6"/>
  <c r="PDQ38" i="6"/>
  <c r="PDR38" i="6"/>
  <c r="PDS38" i="6"/>
  <c r="PDT38" i="6"/>
  <c r="PDU38" i="6"/>
  <c r="PDV38" i="6"/>
  <c r="PDW38" i="6"/>
  <c r="PDX38" i="6"/>
  <c r="PDY38" i="6"/>
  <c r="PDZ38" i="6"/>
  <c r="PEA38" i="6"/>
  <c r="PEB38" i="6"/>
  <c r="PEC38" i="6"/>
  <c r="PED38" i="6"/>
  <c r="PEE38" i="6"/>
  <c r="PEF38" i="6"/>
  <c r="PEG38" i="6"/>
  <c r="PEH38" i="6"/>
  <c r="PEI38" i="6"/>
  <c r="PEJ38" i="6"/>
  <c r="PEK38" i="6"/>
  <c r="PEL38" i="6"/>
  <c r="PEM38" i="6"/>
  <c r="PEN38" i="6"/>
  <c r="PEO38" i="6"/>
  <c r="PEP38" i="6"/>
  <c r="PEQ38" i="6"/>
  <c r="PER38" i="6"/>
  <c r="PES38" i="6"/>
  <c r="PET38" i="6"/>
  <c r="PEU38" i="6"/>
  <c r="PEV38" i="6"/>
  <c r="PEW38" i="6"/>
  <c r="PEX38" i="6"/>
  <c r="PEY38" i="6"/>
  <c r="PEZ38" i="6"/>
  <c r="PFA38" i="6"/>
  <c r="PFB38" i="6"/>
  <c r="PFC38" i="6"/>
  <c r="PFD38" i="6"/>
  <c r="PFE38" i="6"/>
  <c r="PFF38" i="6"/>
  <c r="PFG38" i="6"/>
  <c r="PFH38" i="6"/>
  <c r="PFI38" i="6"/>
  <c r="PFJ38" i="6"/>
  <c r="PFK38" i="6"/>
  <c r="PFL38" i="6"/>
  <c r="PFM38" i="6"/>
  <c r="PFN38" i="6"/>
  <c r="PFO38" i="6"/>
  <c r="PFP38" i="6"/>
  <c r="PFQ38" i="6"/>
  <c r="PFR38" i="6"/>
  <c r="PFS38" i="6"/>
  <c r="PFT38" i="6"/>
  <c r="PFU38" i="6"/>
  <c r="PFV38" i="6"/>
  <c r="PFW38" i="6"/>
  <c r="PFX38" i="6"/>
  <c r="PFY38" i="6"/>
  <c r="PFZ38" i="6"/>
  <c r="PGA38" i="6"/>
  <c r="PGB38" i="6"/>
  <c r="PGC38" i="6"/>
  <c r="PGD38" i="6"/>
  <c r="PGE38" i="6"/>
  <c r="PGF38" i="6"/>
  <c r="PGG38" i="6"/>
  <c r="PGH38" i="6"/>
  <c r="PGI38" i="6"/>
  <c r="PGJ38" i="6"/>
  <c r="PGK38" i="6"/>
  <c r="PGL38" i="6"/>
  <c r="PGM38" i="6"/>
  <c r="PGN38" i="6"/>
  <c r="PGO38" i="6"/>
  <c r="PGP38" i="6"/>
  <c r="PGQ38" i="6"/>
  <c r="PGR38" i="6"/>
  <c r="PGS38" i="6"/>
  <c r="PGT38" i="6"/>
  <c r="PGU38" i="6"/>
  <c r="PGV38" i="6"/>
  <c r="PGW38" i="6"/>
  <c r="PGX38" i="6"/>
  <c r="PGY38" i="6"/>
  <c r="PGZ38" i="6"/>
  <c r="PHA38" i="6"/>
  <c r="PHB38" i="6"/>
  <c r="PHC38" i="6"/>
  <c r="PHD38" i="6"/>
  <c r="PHE38" i="6"/>
  <c r="PHF38" i="6"/>
  <c r="PHG38" i="6"/>
  <c r="PHH38" i="6"/>
  <c r="PHI38" i="6"/>
  <c r="PHJ38" i="6"/>
  <c r="PHK38" i="6"/>
  <c r="PHL38" i="6"/>
  <c r="PHM38" i="6"/>
  <c r="PHN38" i="6"/>
  <c r="PHO38" i="6"/>
  <c r="PHP38" i="6"/>
  <c r="PHQ38" i="6"/>
  <c r="PHR38" i="6"/>
  <c r="PHS38" i="6"/>
  <c r="PHT38" i="6"/>
  <c r="PHU38" i="6"/>
  <c r="PHV38" i="6"/>
  <c r="PHW38" i="6"/>
  <c r="PHX38" i="6"/>
  <c r="PHY38" i="6"/>
  <c r="PHZ38" i="6"/>
  <c r="PIA38" i="6"/>
  <c r="PIB38" i="6"/>
  <c r="PIC38" i="6"/>
  <c r="PID38" i="6"/>
  <c r="PIE38" i="6"/>
  <c r="PIF38" i="6"/>
  <c r="PIG38" i="6"/>
  <c r="PIH38" i="6"/>
  <c r="PII38" i="6"/>
  <c r="PIJ38" i="6"/>
  <c r="PIK38" i="6"/>
  <c r="PIL38" i="6"/>
  <c r="PIM38" i="6"/>
  <c r="PIN38" i="6"/>
  <c r="PIO38" i="6"/>
  <c r="PIP38" i="6"/>
  <c r="PIQ38" i="6"/>
  <c r="PIR38" i="6"/>
  <c r="PIS38" i="6"/>
  <c r="PIT38" i="6"/>
  <c r="PIU38" i="6"/>
  <c r="PIV38" i="6"/>
  <c r="PIW38" i="6"/>
  <c r="PIX38" i="6"/>
  <c r="PIY38" i="6"/>
  <c r="PIZ38" i="6"/>
  <c r="PJA38" i="6"/>
  <c r="PJB38" i="6"/>
  <c r="PJC38" i="6"/>
  <c r="PJD38" i="6"/>
  <c r="PJE38" i="6"/>
  <c r="PJF38" i="6"/>
  <c r="PJG38" i="6"/>
  <c r="PJH38" i="6"/>
  <c r="PJI38" i="6"/>
  <c r="PJJ38" i="6"/>
  <c r="PJK38" i="6"/>
  <c r="PJL38" i="6"/>
  <c r="PJM38" i="6"/>
  <c r="PJN38" i="6"/>
  <c r="PJO38" i="6"/>
  <c r="PJP38" i="6"/>
  <c r="PJQ38" i="6"/>
  <c r="PJR38" i="6"/>
  <c r="PJS38" i="6"/>
  <c r="PJT38" i="6"/>
  <c r="PJU38" i="6"/>
  <c r="PJV38" i="6"/>
  <c r="PJW38" i="6"/>
  <c r="PJX38" i="6"/>
  <c r="PJY38" i="6"/>
  <c r="PJZ38" i="6"/>
  <c r="PKA38" i="6"/>
  <c r="PKB38" i="6"/>
  <c r="PKC38" i="6"/>
  <c r="PKD38" i="6"/>
  <c r="PKE38" i="6"/>
  <c r="PKF38" i="6"/>
  <c r="PKG38" i="6"/>
  <c r="PKH38" i="6"/>
  <c r="PKI38" i="6"/>
  <c r="PKJ38" i="6"/>
  <c r="PKK38" i="6"/>
  <c r="PKL38" i="6"/>
  <c r="PKM38" i="6"/>
  <c r="PKN38" i="6"/>
  <c r="PKO38" i="6"/>
  <c r="PKP38" i="6"/>
  <c r="PKQ38" i="6"/>
  <c r="PKR38" i="6"/>
  <c r="PKS38" i="6"/>
  <c r="PKT38" i="6"/>
  <c r="PKU38" i="6"/>
  <c r="PKV38" i="6"/>
  <c r="PKW38" i="6"/>
  <c r="PKX38" i="6"/>
  <c r="PKY38" i="6"/>
  <c r="PKZ38" i="6"/>
  <c r="PLA38" i="6"/>
  <c r="PLB38" i="6"/>
  <c r="PLC38" i="6"/>
  <c r="PLD38" i="6"/>
  <c r="PLE38" i="6"/>
  <c r="PLF38" i="6"/>
  <c r="PLG38" i="6"/>
  <c r="PLH38" i="6"/>
  <c r="PLI38" i="6"/>
  <c r="PLJ38" i="6"/>
  <c r="PLK38" i="6"/>
  <c r="PLL38" i="6"/>
  <c r="PLM38" i="6"/>
  <c r="PLN38" i="6"/>
  <c r="PLO38" i="6"/>
  <c r="PLP38" i="6"/>
  <c r="PLQ38" i="6"/>
  <c r="PLR38" i="6"/>
  <c r="PLS38" i="6"/>
  <c r="PLT38" i="6"/>
  <c r="PLU38" i="6"/>
  <c r="PLV38" i="6"/>
  <c r="PLW38" i="6"/>
  <c r="PLX38" i="6"/>
  <c r="PLY38" i="6"/>
  <c r="PLZ38" i="6"/>
  <c r="PMA38" i="6"/>
  <c r="PMB38" i="6"/>
  <c r="PMC38" i="6"/>
  <c r="PMD38" i="6"/>
  <c r="PME38" i="6"/>
  <c r="PMF38" i="6"/>
  <c r="PMG38" i="6"/>
  <c r="PMH38" i="6"/>
  <c r="PMI38" i="6"/>
  <c r="PMJ38" i="6"/>
  <c r="PMK38" i="6"/>
  <c r="PML38" i="6"/>
  <c r="PMM38" i="6"/>
  <c r="PMN38" i="6"/>
  <c r="PMO38" i="6"/>
  <c r="PMP38" i="6"/>
  <c r="PMQ38" i="6"/>
  <c r="PMR38" i="6"/>
  <c r="PMS38" i="6"/>
  <c r="PMT38" i="6"/>
  <c r="PMU38" i="6"/>
  <c r="PMV38" i="6"/>
  <c r="PMW38" i="6"/>
  <c r="PMX38" i="6"/>
  <c r="PMY38" i="6"/>
  <c r="PMZ38" i="6"/>
  <c r="PNA38" i="6"/>
  <c r="PNB38" i="6"/>
  <c r="PNC38" i="6"/>
  <c r="PND38" i="6"/>
  <c r="PNE38" i="6"/>
  <c r="PNF38" i="6"/>
  <c r="PNG38" i="6"/>
  <c r="PNH38" i="6"/>
  <c r="PNI38" i="6"/>
  <c r="PNJ38" i="6"/>
  <c r="PNK38" i="6"/>
  <c r="PNL38" i="6"/>
  <c r="PNM38" i="6"/>
  <c r="PNN38" i="6"/>
  <c r="PNO38" i="6"/>
  <c r="PNP38" i="6"/>
  <c r="PNQ38" i="6"/>
  <c r="PNR38" i="6"/>
  <c r="PNS38" i="6"/>
  <c r="PNT38" i="6"/>
  <c r="PNU38" i="6"/>
  <c r="PNV38" i="6"/>
  <c r="PNW38" i="6"/>
  <c r="PNX38" i="6"/>
  <c r="PNY38" i="6"/>
  <c r="PNZ38" i="6"/>
  <c r="POA38" i="6"/>
  <c r="POB38" i="6"/>
  <c r="POC38" i="6"/>
  <c r="POD38" i="6"/>
  <c r="POE38" i="6"/>
  <c r="POF38" i="6"/>
  <c r="POG38" i="6"/>
  <c r="POH38" i="6"/>
  <c r="POI38" i="6"/>
  <c r="POJ38" i="6"/>
  <c r="POK38" i="6"/>
  <c r="POL38" i="6"/>
  <c r="POM38" i="6"/>
  <c r="PON38" i="6"/>
  <c r="POO38" i="6"/>
  <c r="POP38" i="6"/>
  <c r="POQ38" i="6"/>
  <c r="POR38" i="6"/>
  <c r="POS38" i="6"/>
  <c r="POT38" i="6"/>
  <c r="POU38" i="6"/>
  <c r="POV38" i="6"/>
  <c r="POW38" i="6"/>
  <c r="POX38" i="6"/>
  <c r="POY38" i="6"/>
  <c r="POZ38" i="6"/>
  <c r="PPA38" i="6"/>
  <c r="PPB38" i="6"/>
  <c r="PPC38" i="6"/>
  <c r="PPD38" i="6"/>
  <c r="PPE38" i="6"/>
  <c r="PPF38" i="6"/>
  <c r="PPG38" i="6"/>
  <c r="PPH38" i="6"/>
  <c r="PPI38" i="6"/>
  <c r="PPJ38" i="6"/>
  <c r="PPK38" i="6"/>
  <c r="PPL38" i="6"/>
  <c r="PPM38" i="6"/>
  <c r="PPN38" i="6"/>
  <c r="PPO38" i="6"/>
  <c r="PPP38" i="6"/>
  <c r="PPQ38" i="6"/>
  <c r="PPR38" i="6"/>
  <c r="PPS38" i="6"/>
  <c r="PPT38" i="6"/>
  <c r="PPU38" i="6"/>
  <c r="PPV38" i="6"/>
  <c r="PPW38" i="6"/>
  <c r="PPX38" i="6"/>
  <c r="PPY38" i="6"/>
  <c r="PPZ38" i="6"/>
  <c r="PQA38" i="6"/>
  <c r="PQB38" i="6"/>
  <c r="PQC38" i="6"/>
  <c r="PQD38" i="6"/>
  <c r="PQE38" i="6"/>
  <c r="PQF38" i="6"/>
  <c r="PQG38" i="6"/>
  <c r="PQH38" i="6"/>
  <c r="PQI38" i="6"/>
  <c r="PQJ38" i="6"/>
  <c r="PQK38" i="6"/>
  <c r="PQL38" i="6"/>
  <c r="PQM38" i="6"/>
  <c r="PQN38" i="6"/>
  <c r="PQO38" i="6"/>
  <c r="PQP38" i="6"/>
  <c r="PQQ38" i="6"/>
  <c r="PQR38" i="6"/>
  <c r="PQS38" i="6"/>
  <c r="PQT38" i="6"/>
  <c r="PQU38" i="6"/>
  <c r="PQV38" i="6"/>
  <c r="PQW38" i="6"/>
  <c r="PQX38" i="6"/>
  <c r="PQY38" i="6"/>
  <c r="PQZ38" i="6"/>
  <c r="PRA38" i="6"/>
  <c r="PRB38" i="6"/>
  <c r="PRC38" i="6"/>
  <c r="PRD38" i="6"/>
  <c r="PRE38" i="6"/>
  <c r="PRF38" i="6"/>
  <c r="PRG38" i="6"/>
  <c r="PRH38" i="6"/>
  <c r="PRI38" i="6"/>
  <c r="PRJ38" i="6"/>
  <c r="PRK38" i="6"/>
  <c r="PRL38" i="6"/>
  <c r="PRM38" i="6"/>
  <c r="PRN38" i="6"/>
  <c r="PRO38" i="6"/>
  <c r="PRP38" i="6"/>
  <c r="PRQ38" i="6"/>
  <c r="PRR38" i="6"/>
  <c r="PRS38" i="6"/>
  <c r="PRT38" i="6"/>
  <c r="PRU38" i="6"/>
  <c r="PRV38" i="6"/>
  <c r="PRW38" i="6"/>
  <c r="PRX38" i="6"/>
  <c r="PRY38" i="6"/>
  <c r="PRZ38" i="6"/>
  <c r="PSA38" i="6"/>
  <c r="PSB38" i="6"/>
  <c r="PSC38" i="6"/>
  <c r="PSD38" i="6"/>
  <c r="PSE38" i="6"/>
  <c r="PSF38" i="6"/>
  <c r="PSG38" i="6"/>
  <c r="PSH38" i="6"/>
  <c r="PSI38" i="6"/>
  <c r="PSJ38" i="6"/>
  <c r="PSK38" i="6"/>
  <c r="PSL38" i="6"/>
  <c r="PSM38" i="6"/>
  <c r="PSN38" i="6"/>
  <c r="PSO38" i="6"/>
  <c r="PSP38" i="6"/>
  <c r="PSQ38" i="6"/>
  <c r="PSR38" i="6"/>
  <c r="PSS38" i="6"/>
  <c r="PST38" i="6"/>
  <c r="PSU38" i="6"/>
  <c r="PSV38" i="6"/>
  <c r="PSW38" i="6"/>
  <c r="PSX38" i="6"/>
  <c r="PSY38" i="6"/>
  <c r="PSZ38" i="6"/>
  <c r="PTA38" i="6"/>
  <c r="PTB38" i="6"/>
  <c r="PTC38" i="6"/>
  <c r="PTD38" i="6"/>
  <c r="PTE38" i="6"/>
  <c r="PTF38" i="6"/>
  <c r="PTG38" i="6"/>
  <c r="PTH38" i="6"/>
  <c r="PTI38" i="6"/>
  <c r="PTJ38" i="6"/>
  <c r="PTK38" i="6"/>
  <c r="PTL38" i="6"/>
  <c r="PTM38" i="6"/>
  <c r="PTN38" i="6"/>
  <c r="PTO38" i="6"/>
  <c r="PTP38" i="6"/>
  <c r="PTQ38" i="6"/>
  <c r="PTR38" i="6"/>
  <c r="PTS38" i="6"/>
  <c r="PTT38" i="6"/>
  <c r="PTU38" i="6"/>
  <c r="PTV38" i="6"/>
  <c r="PTW38" i="6"/>
  <c r="PTX38" i="6"/>
  <c r="PTY38" i="6"/>
  <c r="PTZ38" i="6"/>
  <c r="PUA38" i="6"/>
  <c r="PUB38" i="6"/>
  <c r="PUC38" i="6"/>
  <c r="PUD38" i="6"/>
  <c r="PUE38" i="6"/>
  <c r="PUF38" i="6"/>
  <c r="PUG38" i="6"/>
  <c r="PUH38" i="6"/>
  <c r="PUI38" i="6"/>
  <c r="PUJ38" i="6"/>
  <c r="PUK38" i="6"/>
  <c r="PUL38" i="6"/>
  <c r="PUM38" i="6"/>
  <c r="PUN38" i="6"/>
  <c r="PUO38" i="6"/>
  <c r="PUP38" i="6"/>
  <c r="PUQ38" i="6"/>
  <c r="PUR38" i="6"/>
  <c r="PUS38" i="6"/>
  <c r="PUT38" i="6"/>
  <c r="PUU38" i="6"/>
  <c r="PUV38" i="6"/>
  <c r="PUW38" i="6"/>
  <c r="PUX38" i="6"/>
  <c r="PUY38" i="6"/>
  <c r="PUZ38" i="6"/>
  <c r="PVA38" i="6"/>
  <c r="PVB38" i="6"/>
  <c r="PVC38" i="6"/>
  <c r="PVD38" i="6"/>
  <c r="PVE38" i="6"/>
  <c r="PVF38" i="6"/>
  <c r="PVG38" i="6"/>
  <c r="PVH38" i="6"/>
  <c r="PVI38" i="6"/>
  <c r="PVJ38" i="6"/>
  <c r="PVK38" i="6"/>
  <c r="PVL38" i="6"/>
  <c r="PVM38" i="6"/>
  <c r="PVN38" i="6"/>
  <c r="PVO38" i="6"/>
  <c r="PVP38" i="6"/>
  <c r="PVQ38" i="6"/>
  <c r="PVR38" i="6"/>
  <c r="PVS38" i="6"/>
  <c r="PVT38" i="6"/>
  <c r="PVU38" i="6"/>
  <c r="PVV38" i="6"/>
  <c r="PVW38" i="6"/>
  <c r="PVX38" i="6"/>
  <c r="PVY38" i="6"/>
  <c r="PVZ38" i="6"/>
  <c r="PWA38" i="6"/>
  <c r="PWB38" i="6"/>
  <c r="PWC38" i="6"/>
  <c r="PWD38" i="6"/>
  <c r="PWE38" i="6"/>
  <c r="PWF38" i="6"/>
  <c r="PWG38" i="6"/>
  <c r="PWH38" i="6"/>
  <c r="PWI38" i="6"/>
  <c r="PWJ38" i="6"/>
  <c r="PWK38" i="6"/>
  <c r="PWL38" i="6"/>
  <c r="PWM38" i="6"/>
  <c r="PWN38" i="6"/>
  <c r="PWO38" i="6"/>
  <c r="PWP38" i="6"/>
  <c r="PWQ38" i="6"/>
  <c r="PWR38" i="6"/>
  <c r="PWS38" i="6"/>
  <c r="PWT38" i="6"/>
  <c r="PWU38" i="6"/>
  <c r="PWV38" i="6"/>
  <c r="PWW38" i="6"/>
  <c r="PWX38" i="6"/>
  <c r="PWY38" i="6"/>
  <c r="PWZ38" i="6"/>
  <c r="PXA38" i="6"/>
  <c r="PXB38" i="6"/>
  <c r="PXC38" i="6"/>
  <c r="PXD38" i="6"/>
  <c r="PXE38" i="6"/>
  <c r="PXF38" i="6"/>
  <c r="PXG38" i="6"/>
  <c r="PXH38" i="6"/>
  <c r="PXI38" i="6"/>
  <c r="PXJ38" i="6"/>
  <c r="PXK38" i="6"/>
  <c r="PXL38" i="6"/>
  <c r="PXM38" i="6"/>
  <c r="PXN38" i="6"/>
  <c r="PXO38" i="6"/>
  <c r="PXP38" i="6"/>
  <c r="PXQ38" i="6"/>
  <c r="PXR38" i="6"/>
  <c r="PXS38" i="6"/>
  <c r="PXT38" i="6"/>
  <c r="PXU38" i="6"/>
  <c r="PXV38" i="6"/>
  <c r="PXW38" i="6"/>
  <c r="PXX38" i="6"/>
  <c r="PXY38" i="6"/>
  <c r="PXZ38" i="6"/>
  <c r="PYA38" i="6"/>
  <c r="PYB38" i="6"/>
  <c r="PYC38" i="6"/>
  <c r="PYD38" i="6"/>
  <c r="PYE38" i="6"/>
  <c r="PYF38" i="6"/>
  <c r="PYG38" i="6"/>
  <c r="PYH38" i="6"/>
  <c r="PYI38" i="6"/>
  <c r="PYJ38" i="6"/>
  <c r="PYK38" i="6"/>
  <c r="PYL38" i="6"/>
  <c r="PYM38" i="6"/>
  <c r="PYN38" i="6"/>
  <c r="PYO38" i="6"/>
  <c r="PYP38" i="6"/>
  <c r="PYQ38" i="6"/>
  <c r="PYR38" i="6"/>
  <c r="PYS38" i="6"/>
  <c r="PYT38" i="6"/>
  <c r="PYU38" i="6"/>
  <c r="PYV38" i="6"/>
  <c r="PYW38" i="6"/>
  <c r="PYX38" i="6"/>
  <c r="PYY38" i="6"/>
  <c r="PYZ38" i="6"/>
  <c r="PZA38" i="6"/>
  <c r="PZB38" i="6"/>
  <c r="PZC38" i="6"/>
  <c r="PZD38" i="6"/>
  <c r="PZE38" i="6"/>
  <c r="PZF38" i="6"/>
  <c r="PZG38" i="6"/>
  <c r="PZH38" i="6"/>
  <c r="PZI38" i="6"/>
  <c r="PZJ38" i="6"/>
  <c r="PZK38" i="6"/>
  <c r="PZL38" i="6"/>
  <c r="PZM38" i="6"/>
  <c r="PZN38" i="6"/>
  <c r="PZO38" i="6"/>
  <c r="PZP38" i="6"/>
  <c r="PZQ38" i="6"/>
  <c r="PZR38" i="6"/>
  <c r="PZS38" i="6"/>
  <c r="PZT38" i="6"/>
  <c r="PZU38" i="6"/>
  <c r="PZV38" i="6"/>
  <c r="PZW38" i="6"/>
  <c r="PZX38" i="6"/>
  <c r="PZY38" i="6"/>
  <c r="PZZ38" i="6"/>
  <c r="QAA38" i="6"/>
  <c r="QAB38" i="6"/>
  <c r="QAC38" i="6"/>
  <c r="QAD38" i="6"/>
  <c r="QAE38" i="6"/>
  <c r="QAF38" i="6"/>
  <c r="QAG38" i="6"/>
  <c r="QAH38" i="6"/>
  <c r="QAI38" i="6"/>
  <c r="QAJ38" i="6"/>
  <c r="QAK38" i="6"/>
  <c r="QAL38" i="6"/>
  <c r="QAM38" i="6"/>
  <c r="QAN38" i="6"/>
  <c r="QAO38" i="6"/>
  <c r="QAP38" i="6"/>
  <c r="QAQ38" i="6"/>
  <c r="QAR38" i="6"/>
  <c r="QAS38" i="6"/>
  <c r="QAT38" i="6"/>
  <c r="QAU38" i="6"/>
  <c r="QAV38" i="6"/>
  <c r="QAW38" i="6"/>
  <c r="QAX38" i="6"/>
  <c r="QAY38" i="6"/>
  <c r="QAZ38" i="6"/>
  <c r="QBA38" i="6"/>
  <c r="QBB38" i="6"/>
  <c r="QBC38" i="6"/>
  <c r="QBD38" i="6"/>
  <c r="QBE38" i="6"/>
  <c r="QBF38" i="6"/>
  <c r="QBG38" i="6"/>
  <c r="QBH38" i="6"/>
  <c r="QBI38" i="6"/>
  <c r="QBJ38" i="6"/>
  <c r="QBK38" i="6"/>
  <c r="QBL38" i="6"/>
  <c r="QBM38" i="6"/>
  <c r="QBN38" i="6"/>
  <c r="QBO38" i="6"/>
  <c r="QBP38" i="6"/>
  <c r="QBQ38" i="6"/>
  <c r="QBR38" i="6"/>
  <c r="QBS38" i="6"/>
  <c r="QBT38" i="6"/>
  <c r="QBU38" i="6"/>
  <c r="QBV38" i="6"/>
  <c r="QBW38" i="6"/>
  <c r="QBX38" i="6"/>
  <c r="QBY38" i="6"/>
  <c r="QBZ38" i="6"/>
  <c r="QCA38" i="6"/>
  <c r="QCB38" i="6"/>
  <c r="QCC38" i="6"/>
  <c r="QCD38" i="6"/>
  <c r="QCE38" i="6"/>
  <c r="QCF38" i="6"/>
  <c r="QCG38" i="6"/>
  <c r="QCH38" i="6"/>
  <c r="QCI38" i="6"/>
  <c r="QCJ38" i="6"/>
  <c r="QCK38" i="6"/>
  <c r="QCL38" i="6"/>
  <c r="QCM38" i="6"/>
  <c r="QCN38" i="6"/>
  <c r="QCO38" i="6"/>
  <c r="QCP38" i="6"/>
  <c r="QCQ38" i="6"/>
  <c r="QCR38" i="6"/>
  <c r="QCS38" i="6"/>
  <c r="QCT38" i="6"/>
  <c r="QCU38" i="6"/>
  <c r="QCV38" i="6"/>
  <c r="QCW38" i="6"/>
  <c r="QCX38" i="6"/>
  <c r="QCY38" i="6"/>
  <c r="QCZ38" i="6"/>
  <c r="QDA38" i="6"/>
  <c r="QDB38" i="6"/>
  <c r="QDC38" i="6"/>
  <c r="QDD38" i="6"/>
  <c r="QDE38" i="6"/>
  <c r="QDF38" i="6"/>
  <c r="QDG38" i="6"/>
  <c r="QDH38" i="6"/>
  <c r="QDI38" i="6"/>
  <c r="QDJ38" i="6"/>
  <c r="QDK38" i="6"/>
  <c r="QDL38" i="6"/>
  <c r="QDM38" i="6"/>
  <c r="QDN38" i="6"/>
  <c r="QDO38" i="6"/>
  <c r="QDP38" i="6"/>
  <c r="QDQ38" i="6"/>
  <c r="QDR38" i="6"/>
  <c r="QDS38" i="6"/>
  <c r="QDT38" i="6"/>
  <c r="QDU38" i="6"/>
  <c r="QDV38" i="6"/>
  <c r="QDW38" i="6"/>
  <c r="QDX38" i="6"/>
  <c r="QDY38" i="6"/>
  <c r="QDZ38" i="6"/>
  <c r="QEA38" i="6"/>
  <c r="QEB38" i="6"/>
  <c r="QEC38" i="6"/>
  <c r="QED38" i="6"/>
  <c r="QEE38" i="6"/>
  <c r="QEF38" i="6"/>
  <c r="QEG38" i="6"/>
  <c r="QEH38" i="6"/>
  <c r="QEI38" i="6"/>
  <c r="QEJ38" i="6"/>
  <c r="QEK38" i="6"/>
  <c r="QEL38" i="6"/>
  <c r="QEM38" i="6"/>
  <c r="QEN38" i="6"/>
  <c r="QEO38" i="6"/>
  <c r="QEP38" i="6"/>
  <c r="QEQ38" i="6"/>
  <c r="QER38" i="6"/>
  <c r="QES38" i="6"/>
  <c r="QET38" i="6"/>
  <c r="QEU38" i="6"/>
  <c r="QEV38" i="6"/>
  <c r="QEW38" i="6"/>
  <c r="QEX38" i="6"/>
  <c r="QEY38" i="6"/>
  <c r="QEZ38" i="6"/>
  <c r="QFA38" i="6"/>
  <c r="QFB38" i="6"/>
  <c r="QFC38" i="6"/>
  <c r="QFD38" i="6"/>
  <c r="QFE38" i="6"/>
  <c r="QFF38" i="6"/>
  <c r="QFG38" i="6"/>
  <c r="QFH38" i="6"/>
  <c r="QFI38" i="6"/>
  <c r="QFJ38" i="6"/>
  <c r="QFK38" i="6"/>
  <c r="QFL38" i="6"/>
  <c r="QFM38" i="6"/>
  <c r="QFN38" i="6"/>
  <c r="QFO38" i="6"/>
  <c r="QFP38" i="6"/>
  <c r="QFQ38" i="6"/>
  <c r="QFR38" i="6"/>
  <c r="QFS38" i="6"/>
  <c r="QFT38" i="6"/>
  <c r="QFU38" i="6"/>
  <c r="QFV38" i="6"/>
  <c r="QFW38" i="6"/>
  <c r="QFX38" i="6"/>
  <c r="QFY38" i="6"/>
  <c r="QFZ38" i="6"/>
  <c r="QGA38" i="6"/>
  <c r="QGB38" i="6"/>
  <c r="QGC38" i="6"/>
  <c r="QGD38" i="6"/>
  <c r="QGE38" i="6"/>
  <c r="QGF38" i="6"/>
  <c r="QGG38" i="6"/>
  <c r="QGH38" i="6"/>
  <c r="QGI38" i="6"/>
  <c r="QGJ38" i="6"/>
  <c r="QGK38" i="6"/>
  <c r="QGL38" i="6"/>
  <c r="QGM38" i="6"/>
  <c r="QGN38" i="6"/>
  <c r="QGO38" i="6"/>
  <c r="QGP38" i="6"/>
  <c r="QGQ38" i="6"/>
  <c r="QGR38" i="6"/>
  <c r="QGS38" i="6"/>
  <c r="QGT38" i="6"/>
  <c r="QGU38" i="6"/>
  <c r="QGV38" i="6"/>
  <c r="QGW38" i="6"/>
  <c r="QGX38" i="6"/>
  <c r="QGY38" i="6"/>
  <c r="QGZ38" i="6"/>
  <c r="QHA38" i="6"/>
  <c r="QHB38" i="6"/>
  <c r="QHC38" i="6"/>
  <c r="QHD38" i="6"/>
  <c r="QHE38" i="6"/>
  <c r="QHF38" i="6"/>
  <c r="QHG38" i="6"/>
  <c r="QHH38" i="6"/>
  <c r="QHI38" i="6"/>
  <c r="QHJ38" i="6"/>
  <c r="QHK38" i="6"/>
  <c r="QHL38" i="6"/>
  <c r="QHM38" i="6"/>
  <c r="QHN38" i="6"/>
  <c r="QHO38" i="6"/>
  <c r="QHP38" i="6"/>
  <c r="QHQ38" i="6"/>
  <c r="QHR38" i="6"/>
  <c r="QHS38" i="6"/>
  <c r="QHT38" i="6"/>
  <c r="QHU38" i="6"/>
  <c r="QHV38" i="6"/>
  <c r="QHW38" i="6"/>
  <c r="QHX38" i="6"/>
  <c r="QHY38" i="6"/>
  <c r="QHZ38" i="6"/>
  <c r="QIA38" i="6"/>
  <c r="QIB38" i="6"/>
  <c r="QIC38" i="6"/>
  <c r="QID38" i="6"/>
  <c r="QIE38" i="6"/>
  <c r="QIF38" i="6"/>
  <c r="QIG38" i="6"/>
  <c r="QIH38" i="6"/>
  <c r="QII38" i="6"/>
  <c r="QIJ38" i="6"/>
  <c r="QIK38" i="6"/>
  <c r="QIL38" i="6"/>
  <c r="QIM38" i="6"/>
  <c r="QIN38" i="6"/>
  <c r="QIO38" i="6"/>
  <c r="QIP38" i="6"/>
  <c r="QIQ38" i="6"/>
  <c r="QIR38" i="6"/>
  <c r="QIS38" i="6"/>
  <c r="QIT38" i="6"/>
  <c r="QIU38" i="6"/>
  <c r="QIV38" i="6"/>
  <c r="QIW38" i="6"/>
  <c r="QIX38" i="6"/>
  <c r="QIY38" i="6"/>
  <c r="QIZ38" i="6"/>
  <c r="QJA38" i="6"/>
  <c r="QJB38" i="6"/>
  <c r="QJC38" i="6"/>
  <c r="QJD38" i="6"/>
  <c r="QJE38" i="6"/>
  <c r="QJF38" i="6"/>
  <c r="QJG38" i="6"/>
  <c r="QJH38" i="6"/>
  <c r="QJI38" i="6"/>
  <c r="QJJ38" i="6"/>
  <c r="QJK38" i="6"/>
  <c r="QJL38" i="6"/>
  <c r="QJM38" i="6"/>
  <c r="QJN38" i="6"/>
  <c r="QJO38" i="6"/>
  <c r="QJP38" i="6"/>
  <c r="QJQ38" i="6"/>
  <c r="QJR38" i="6"/>
  <c r="QJS38" i="6"/>
  <c r="QJT38" i="6"/>
  <c r="QJU38" i="6"/>
  <c r="QJV38" i="6"/>
  <c r="QJW38" i="6"/>
  <c r="QJX38" i="6"/>
  <c r="QJY38" i="6"/>
  <c r="QJZ38" i="6"/>
  <c r="QKA38" i="6"/>
  <c r="QKB38" i="6"/>
  <c r="QKC38" i="6"/>
  <c r="QKD38" i="6"/>
  <c r="QKE38" i="6"/>
  <c r="QKF38" i="6"/>
  <c r="QKG38" i="6"/>
  <c r="QKH38" i="6"/>
  <c r="QKI38" i="6"/>
  <c r="QKJ38" i="6"/>
  <c r="QKK38" i="6"/>
  <c r="QKL38" i="6"/>
  <c r="QKM38" i="6"/>
  <c r="QKN38" i="6"/>
  <c r="QKO38" i="6"/>
  <c r="QKP38" i="6"/>
  <c r="QKQ38" i="6"/>
  <c r="QKR38" i="6"/>
  <c r="QKS38" i="6"/>
  <c r="QKT38" i="6"/>
  <c r="QKU38" i="6"/>
  <c r="QKV38" i="6"/>
  <c r="QKW38" i="6"/>
  <c r="QKX38" i="6"/>
  <c r="QKY38" i="6"/>
  <c r="QKZ38" i="6"/>
  <c r="QLA38" i="6"/>
  <c r="QLB38" i="6"/>
  <c r="QLC38" i="6"/>
  <c r="QLD38" i="6"/>
  <c r="QLE38" i="6"/>
  <c r="QLF38" i="6"/>
  <c r="QLG38" i="6"/>
  <c r="QLH38" i="6"/>
  <c r="QLI38" i="6"/>
  <c r="QLJ38" i="6"/>
  <c r="QLK38" i="6"/>
  <c r="QLL38" i="6"/>
  <c r="QLM38" i="6"/>
  <c r="QLN38" i="6"/>
  <c r="QLO38" i="6"/>
  <c r="QLP38" i="6"/>
  <c r="QLQ38" i="6"/>
  <c r="QLR38" i="6"/>
  <c r="QLS38" i="6"/>
  <c r="QLT38" i="6"/>
  <c r="QLU38" i="6"/>
  <c r="QLV38" i="6"/>
  <c r="QLW38" i="6"/>
  <c r="QLX38" i="6"/>
  <c r="QLY38" i="6"/>
  <c r="QLZ38" i="6"/>
  <c r="QMA38" i="6"/>
  <c r="QMB38" i="6"/>
  <c r="QMC38" i="6"/>
  <c r="QMD38" i="6"/>
  <c r="QME38" i="6"/>
  <c r="QMF38" i="6"/>
  <c r="QMG38" i="6"/>
  <c r="QMH38" i="6"/>
  <c r="QMI38" i="6"/>
  <c r="QMJ38" i="6"/>
  <c r="QMK38" i="6"/>
  <c r="QML38" i="6"/>
  <c r="QMM38" i="6"/>
  <c r="QMN38" i="6"/>
  <c r="QMO38" i="6"/>
  <c r="QMP38" i="6"/>
  <c r="QMQ38" i="6"/>
  <c r="QMR38" i="6"/>
  <c r="QMS38" i="6"/>
  <c r="QMT38" i="6"/>
  <c r="QMU38" i="6"/>
  <c r="QMV38" i="6"/>
  <c r="QMW38" i="6"/>
  <c r="QMX38" i="6"/>
  <c r="QMY38" i="6"/>
  <c r="QMZ38" i="6"/>
  <c r="QNA38" i="6"/>
  <c r="QNB38" i="6"/>
  <c r="QNC38" i="6"/>
  <c r="QND38" i="6"/>
  <c r="QNE38" i="6"/>
  <c r="QNF38" i="6"/>
  <c r="QNG38" i="6"/>
  <c r="QNH38" i="6"/>
  <c r="QNI38" i="6"/>
  <c r="QNJ38" i="6"/>
  <c r="QNK38" i="6"/>
  <c r="QNL38" i="6"/>
  <c r="QNM38" i="6"/>
  <c r="QNN38" i="6"/>
  <c r="QNO38" i="6"/>
  <c r="QNP38" i="6"/>
  <c r="QNQ38" i="6"/>
  <c r="QNR38" i="6"/>
  <c r="QNS38" i="6"/>
  <c r="QNT38" i="6"/>
  <c r="QNU38" i="6"/>
  <c r="QNV38" i="6"/>
  <c r="QNW38" i="6"/>
  <c r="QNX38" i="6"/>
  <c r="QNY38" i="6"/>
  <c r="QNZ38" i="6"/>
  <c r="QOA38" i="6"/>
  <c r="QOB38" i="6"/>
  <c r="QOC38" i="6"/>
  <c r="QOD38" i="6"/>
  <c r="QOE38" i="6"/>
  <c r="QOF38" i="6"/>
  <c r="QOG38" i="6"/>
  <c r="QOH38" i="6"/>
  <c r="QOI38" i="6"/>
  <c r="QOJ38" i="6"/>
  <c r="QOK38" i="6"/>
  <c r="QOL38" i="6"/>
  <c r="QOM38" i="6"/>
  <c r="QON38" i="6"/>
  <c r="QOO38" i="6"/>
  <c r="QOP38" i="6"/>
  <c r="QOQ38" i="6"/>
  <c r="QOR38" i="6"/>
  <c r="QOS38" i="6"/>
  <c r="QOT38" i="6"/>
  <c r="QOU38" i="6"/>
  <c r="QOV38" i="6"/>
  <c r="QOW38" i="6"/>
  <c r="QOX38" i="6"/>
  <c r="QOY38" i="6"/>
  <c r="QOZ38" i="6"/>
  <c r="QPA38" i="6"/>
  <c r="QPB38" i="6"/>
  <c r="QPC38" i="6"/>
  <c r="QPD38" i="6"/>
  <c r="QPE38" i="6"/>
  <c r="QPF38" i="6"/>
  <c r="QPG38" i="6"/>
  <c r="QPH38" i="6"/>
  <c r="QPI38" i="6"/>
  <c r="QPJ38" i="6"/>
  <c r="QPK38" i="6"/>
  <c r="QPL38" i="6"/>
  <c r="QPM38" i="6"/>
  <c r="QPN38" i="6"/>
  <c r="QPO38" i="6"/>
  <c r="QPP38" i="6"/>
  <c r="QPQ38" i="6"/>
  <c r="QPR38" i="6"/>
  <c r="QPS38" i="6"/>
  <c r="QPT38" i="6"/>
  <c r="QPU38" i="6"/>
  <c r="QPV38" i="6"/>
  <c r="QPW38" i="6"/>
  <c r="QPX38" i="6"/>
  <c r="QPY38" i="6"/>
  <c r="QPZ38" i="6"/>
  <c r="QQA38" i="6"/>
  <c r="QQB38" i="6"/>
  <c r="QQC38" i="6"/>
  <c r="QQD38" i="6"/>
  <c r="QQE38" i="6"/>
  <c r="QQF38" i="6"/>
  <c r="QQG38" i="6"/>
  <c r="QQH38" i="6"/>
  <c r="QQI38" i="6"/>
  <c r="QQJ38" i="6"/>
  <c r="QQK38" i="6"/>
  <c r="QQL38" i="6"/>
  <c r="QQM38" i="6"/>
  <c r="QQN38" i="6"/>
  <c r="QQO38" i="6"/>
  <c r="QQP38" i="6"/>
  <c r="QQQ38" i="6"/>
  <c r="QQR38" i="6"/>
  <c r="QQS38" i="6"/>
  <c r="QQT38" i="6"/>
  <c r="QQU38" i="6"/>
  <c r="QQV38" i="6"/>
  <c r="QQW38" i="6"/>
  <c r="QQX38" i="6"/>
  <c r="QQY38" i="6"/>
  <c r="QQZ38" i="6"/>
  <c r="QRA38" i="6"/>
  <c r="QRB38" i="6"/>
  <c r="QRC38" i="6"/>
  <c r="QRD38" i="6"/>
  <c r="QRE38" i="6"/>
  <c r="QRF38" i="6"/>
  <c r="QRG38" i="6"/>
  <c r="QRH38" i="6"/>
  <c r="QRI38" i="6"/>
  <c r="QRJ38" i="6"/>
  <c r="QRK38" i="6"/>
  <c r="QRL38" i="6"/>
  <c r="QRM38" i="6"/>
  <c r="QRN38" i="6"/>
  <c r="QRO38" i="6"/>
  <c r="QRP38" i="6"/>
  <c r="QRQ38" i="6"/>
  <c r="QRR38" i="6"/>
  <c r="QRS38" i="6"/>
  <c r="QRT38" i="6"/>
  <c r="QRU38" i="6"/>
  <c r="QRV38" i="6"/>
  <c r="QRW38" i="6"/>
  <c r="QRX38" i="6"/>
  <c r="QRY38" i="6"/>
  <c r="QRZ38" i="6"/>
  <c r="QSA38" i="6"/>
  <c r="QSB38" i="6"/>
  <c r="QSC38" i="6"/>
  <c r="QSD38" i="6"/>
  <c r="QSE38" i="6"/>
  <c r="QSF38" i="6"/>
  <c r="QSG38" i="6"/>
  <c r="QSH38" i="6"/>
  <c r="QSI38" i="6"/>
  <c r="QSJ38" i="6"/>
  <c r="QSK38" i="6"/>
  <c r="QSL38" i="6"/>
  <c r="QSM38" i="6"/>
  <c r="QSN38" i="6"/>
  <c r="QSO38" i="6"/>
  <c r="QSP38" i="6"/>
  <c r="QSQ38" i="6"/>
  <c r="QSR38" i="6"/>
  <c r="QSS38" i="6"/>
  <c r="QST38" i="6"/>
  <c r="QSU38" i="6"/>
  <c r="QSV38" i="6"/>
  <c r="QSW38" i="6"/>
  <c r="QSX38" i="6"/>
  <c r="QSY38" i="6"/>
  <c r="QSZ38" i="6"/>
  <c r="QTA38" i="6"/>
  <c r="QTB38" i="6"/>
  <c r="QTC38" i="6"/>
  <c r="QTD38" i="6"/>
  <c r="QTE38" i="6"/>
  <c r="QTF38" i="6"/>
  <c r="QTG38" i="6"/>
  <c r="QTH38" i="6"/>
  <c r="QTI38" i="6"/>
  <c r="QTJ38" i="6"/>
  <c r="QTK38" i="6"/>
  <c r="QTL38" i="6"/>
  <c r="QTM38" i="6"/>
  <c r="QTN38" i="6"/>
  <c r="QTO38" i="6"/>
  <c r="QTP38" i="6"/>
  <c r="QTQ38" i="6"/>
  <c r="QTR38" i="6"/>
  <c r="QTS38" i="6"/>
  <c r="QTT38" i="6"/>
  <c r="QTU38" i="6"/>
  <c r="QTV38" i="6"/>
  <c r="QTW38" i="6"/>
  <c r="QTX38" i="6"/>
  <c r="QTY38" i="6"/>
  <c r="QTZ38" i="6"/>
  <c r="QUA38" i="6"/>
  <c r="QUB38" i="6"/>
  <c r="QUC38" i="6"/>
  <c r="QUD38" i="6"/>
  <c r="QUE38" i="6"/>
  <c r="QUF38" i="6"/>
  <c r="QUG38" i="6"/>
  <c r="QUH38" i="6"/>
  <c r="QUI38" i="6"/>
  <c r="QUJ38" i="6"/>
  <c r="QUK38" i="6"/>
  <c r="QUL38" i="6"/>
  <c r="QUM38" i="6"/>
  <c r="QUN38" i="6"/>
  <c r="QUO38" i="6"/>
  <c r="QUP38" i="6"/>
  <c r="QUQ38" i="6"/>
  <c r="QUR38" i="6"/>
  <c r="QUS38" i="6"/>
  <c r="QUT38" i="6"/>
  <c r="QUU38" i="6"/>
  <c r="QUV38" i="6"/>
  <c r="QUW38" i="6"/>
  <c r="QUX38" i="6"/>
  <c r="QUY38" i="6"/>
  <c r="QUZ38" i="6"/>
  <c r="QVA38" i="6"/>
  <c r="QVB38" i="6"/>
  <c r="QVC38" i="6"/>
  <c r="QVD38" i="6"/>
  <c r="QVE38" i="6"/>
  <c r="QVF38" i="6"/>
  <c r="QVG38" i="6"/>
  <c r="QVH38" i="6"/>
  <c r="QVI38" i="6"/>
  <c r="QVJ38" i="6"/>
  <c r="QVK38" i="6"/>
  <c r="QVL38" i="6"/>
  <c r="QVM38" i="6"/>
  <c r="QVN38" i="6"/>
  <c r="QVO38" i="6"/>
  <c r="QVP38" i="6"/>
  <c r="QVQ38" i="6"/>
  <c r="QVR38" i="6"/>
  <c r="QVS38" i="6"/>
  <c r="QVT38" i="6"/>
  <c r="QVU38" i="6"/>
  <c r="QVV38" i="6"/>
  <c r="QVW38" i="6"/>
  <c r="QVX38" i="6"/>
  <c r="QVY38" i="6"/>
  <c r="QVZ38" i="6"/>
  <c r="QWA38" i="6"/>
  <c r="QWB38" i="6"/>
  <c r="QWC38" i="6"/>
  <c r="QWD38" i="6"/>
  <c r="QWE38" i="6"/>
  <c r="QWF38" i="6"/>
  <c r="QWG38" i="6"/>
  <c r="QWH38" i="6"/>
  <c r="QWI38" i="6"/>
  <c r="QWJ38" i="6"/>
  <c r="QWK38" i="6"/>
  <c r="QWL38" i="6"/>
  <c r="QWM38" i="6"/>
  <c r="QWN38" i="6"/>
  <c r="QWO38" i="6"/>
  <c r="QWP38" i="6"/>
  <c r="QWQ38" i="6"/>
  <c r="QWR38" i="6"/>
  <c r="QWS38" i="6"/>
  <c r="QWT38" i="6"/>
  <c r="QWU38" i="6"/>
  <c r="QWV38" i="6"/>
  <c r="QWW38" i="6"/>
  <c r="QWX38" i="6"/>
  <c r="QWY38" i="6"/>
  <c r="QWZ38" i="6"/>
  <c r="QXA38" i="6"/>
  <c r="QXB38" i="6"/>
  <c r="QXC38" i="6"/>
  <c r="QXD38" i="6"/>
  <c r="QXE38" i="6"/>
  <c r="QXF38" i="6"/>
  <c r="QXG38" i="6"/>
  <c r="QXH38" i="6"/>
  <c r="QXI38" i="6"/>
  <c r="QXJ38" i="6"/>
  <c r="QXK38" i="6"/>
  <c r="QXL38" i="6"/>
  <c r="QXM38" i="6"/>
  <c r="QXN38" i="6"/>
  <c r="QXO38" i="6"/>
  <c r="QXP38" i="6"/>
  <c r="QXQ38" i="6"/>
  <c r="QXR38" i="6"/>
  <c r="QXS38" i="6"/>
  <c r="QXT38" i="6"/>
  <c r="QXU38" i="6"/>
  <c r="QXV38" i="6"/>
  <c r="QXW38" i="6"/>
  <c r="QXX38" i="6"/>
  <c r="QXY38" i="6"/>
  <c r="QXZ38" i="6"/>
  <c r="QYA38" i="6"/>
  <c r="QYB38" i="6"/>
  <c r="QYC38" i="6"/>
  <c r="QYD38" i="6"/>
  <c r="QYE38" i="6"/>
  <c r="QYF38" i="6"/>
  <c r="QYG38" i="6"/>
  <c r="QYH38" i="6"/>
  <c r="QYI38" i="6"/>
  <c r="QYJ38" i="6"/>
  <c r="QYK38" i="6"/>
  <c r="QYL38" i="6"/>
  <c r="QYM38" i="6"/>
  <c r="QYN38" i="6"/>
  <c r="QYO38" i="6"/>
  <c r="QYP38" i="6"/>
  <c r="QYQ38" i="6"/>
  <c r="QYR38" i="6"/>
  <c r="QYS38" i="6"/>
  <c r="QYT38" i="6"/>
  <c r="QYU38" i="6"/>
  <c r="QYV38" i="6"/>
  <c r="QYW38" i="6"/>
  <c r="QYX38" i="6"/>
  <c r="QYY38" i="6"/>
  <c r="QYZ38" i="6"/>
  <c r="QZA38" i="6"/>
  <c r="QZB38" i="6"/>
  <c r="QZC38" i="6"/>
  <c r="QZD38" i="6"/>
  <c r="QZE38" i="6"/>
  <c r="QZF38" i="6"/>
  <c r="QZG38" i="6"/>
  <c r="QZH38" i="6"/>
  <c r="QZI38" i="6"/>
  <c r="QZJ38" i="6"/>
  <c r="QZK38" i="6"/>
  <c r="QZL38" i="6"/>
  <c r="QZM38" i="6"/>
  <c r="QZN38" i="6"/>
  <c r="QZO38" i="6"/>
  <c r="QZP38" i="6"/>
  <c r="QZQ38" i="6"/>
  <c r="QZR38" i="6"/>
  <c r="QZS38" i="6"/>
  <c r="QZT38" i="6"/>
  <c r="QZU38" i="6"/>
  <c r="QZV38" i="6"/>
  <c r="QZW38" i="6"/>
  <c r="QZX38" i="6"/>
  <c r="QZY38" i="6"/>
  <c r="QZZ38" i="6"/>
  <c r="RAA38" i="6"/>
  <c r="RAB38" i="6"/>
  <c r="RAC38" i="6"/>
  <c r="RAD38" i="6"/>
  <c r="RAE38" i="6"/>
  <c r="RAF38" i="6"/>
  <c r="RAG38" i="6"/>
  <c r="RAH38" i="6"/>
  <c r="RAI38" i="6"/>
  <c r="RAJ38" i="6"/>
  <c r="RAK38" i="6"/>
  <c r="RAL38" i="6"/>
  <c r="RAM38" i="6"/>
  <c r="RAN38" i="6"/>
  <c r="RAO38" i="6"/>
  <c r="RAP38" i="6"/>
  <c r="RAQ38" i="6"/>
  <c r="RAR38" i="6"/>
  <c r="RAS38" i="6"/>
  <c r="RAT38" i="6"/>
  <c r="RAU38" i="6"/>
  <c r="RAV38" i="6"/>
  <c r="RAW38" i="6"/>
  <c r="RAX38" i="6"/>
  <c r="RAY38" i="6"/>
  <c r="RAZ38" i="6"/>
  <c r="RBA38" i="6"/>
  <c r="RBB38" i="6"/>
  <c r="RBC38" i="6"/>
  <c r="RBD38" i="6"/>
  <c r="RBE38" i="6"/>
  <c r="RBF38" i="6"/>
  <c r="RBG38" i="6"/>
  <c r="RBH38" i="6"/>
  <c r="RBI38" i="6"/>
  <c r="RBJ38" i="6"/>
  <c r="RBK38" i="6"/>
  <c r="RBL38" i="6"/>
  <c r="RBM38" i="6"/>
  <c r="RBN38" i="6"/>
  <c r="RBO38" i="6"/>
  <c r="RBP38" i="6"/>
  <c r="RBQ38" i="6"/>
  <c r="RBR38" i="6"/>
  <c r="RBS38" i="6"/>
  <c r="RBT38" i="6"/>
  <c r="RBU38" i="6"/>
  <c r="RBV38" i="6"/>
  <c r="RBW38" i="6"/>
  <c r="RBX38" i="6"/>
  <c r="RBY38" i="6"/>
  <c r="RBZ38" i="6"/>
  <c r="RCA38" i="6"/>
  <c r="RCB38" i="6"/>
  <c r="RCC38" i="6"/>
  <c r="RCD38" i="6"/>
  <c r="RCE38" i="6"/>
  <c r="RCF38" i="6"/>
  <c r="RCG38" i="6"/>
  <c r="RCH38" i="6"/>
  <c r="RCI38" i="6"/>
  <c r="RCJ38" i="6"/>
  <c r="RCK38" i="6"/>
  <c r="RCL38" i="6"/>
  <c r="RCM38" i="6"/>
  <c r="RCN38" i="6"/>
  <c r="RCO38" i="6"/>
  <c r="RCP38" i="6"/>
  <c r="RCQ38" i="6"/>
  <c r="RCR38" i="6"/>
  <c r="RCS38" i="6"/>
  <c r="RCT38" i="6"/>
  <c r="RCU38" i="6"/>
  <c r="RCV38" i="6"/>
  <c r="RCW38" i="6"/>
  <c r="RCX38" i="6"/>
  <c r="RCY38" i="6"/>
  <c r="RCZ38" i="6"/>
  <c r="RDA38" i="6"/>
  <c r="RDB38" i="6"/>
  <c r="RDC38" i="6"/>
  <c r="RDD38" i="6"/>
  <c r="RDE38" i="6"/>
  <c r="RDF38" i="6"/>
  <c r="RDG38" i="6"/>
  <c r="RDH38" i="6"/>
  <c r="RDI38" i="6"/>
  <c r="RDJ38" i="6"/>
  <c r="RDK38" i="6"/>
  <c r="RDL38" i="6"/>
  <c r="RDM38" i="6"/>
  <c r="RDN38" i="6"/>
  <c r="RDO38" i="6"/>
  <c r="RDP38" i="6"/>
  <c r="RDQ38" i="6"/>
  <c r="RDR38" i="6"/>
  <c r="RDS38" i="6"/>
  <c r="RDT38" i="6"/>
  <c r="RDU38" i="6"/>
  <c r="RDV38" i="6"/>
  <c r="RDW38" i="6"/>
  <c r="RDX38" i="6"/>
  <c r="RDY38" i="6"/>
  <c r="RDZ38" i="6"/>
  <c r="REA38" i="6"/>
  <c r="REB38" i="6"/>
  <c r="REC38" i="6"/>
  <c r="RED38" i="6"/>
  <c r="REE38" i="6"/>
  <c r="REF38" i="6"/>
  <c r="REG38" i="6"/>
  <c r="REH38" i="6"/>
  <c r="REI38" i="6"/>
  <c r="REJ38" i="6"/>
  <c r="REK38" i="6"/>
  <c r="REL38" i="6"/>
  <c r="REM38" i="6"/>
  <c r="REN38" i="6"/>
  <c r="REO38" i="6"/>
  <c r="REP38" i="6"/>
  <c r="REQ38" i="6"/>
  <c r="RER38" i="6"/>
  <c r="RES38" i="6"/>
  <c r="RET38" i="6"/>
  <c r="REU38" i="6"/>
  <c r="REV38" i="6"/>
  <c r="REW38" i="6"/>
  <c r="REX38" i="6"/>
  <c r="REY38" i="6"/>
  <c r="REZ38" i="6"/>
  <c r="RFA38" i="6"/>
  <c r="RFB38" i="6"/>
  <c r="RFC38" i="6"/>
  <c r="RFD38" i="6"/>
  <c r="RFE38" i="6"/>
  <c r="RFF38" i="6"/>
  <c r="RFG38" i="6"/>
  <c r="RFH38" i="6"/>
  <c r="RFI38" i="6"/>
  <c r="RFJ38" i="6"/>
  <c r="RFK38" i="6"/>
  <c r="RFL38" i="6"/>
  <c r="RFM38" i="6"/>
  <c r="RFN38" i="6"/>
  <c r="RFO38" i="6"/>
  <c r="RFP38" i="6"/>
  <c r="RFQ38" i="6"/>
  <c r="RFR38" i="6"/>
  <c r="RFS38" i="6"/>
  <c r="RFT38" i="6"/>
  <c r="RFU38" i="6"/>
  <c r="RFV38" i="6"/>
  <c r="RFW38" i="6"/>
  <c r="RFX38" i="6"/>
  <c r="RFY38" i="6"/>
  <c r="RFZ38" i="6"/>
  <c r="RGA38" i="6"/>
  <c r="RGB38" i="6"/>
  <c r="RGC38" i="6"/>
  <c r="RGD38" i="6"/>
  <c r="RGE38" i="6"/>
  <c r="RGF38" i="6"/>
  <c r="RGG38" i="6"/>
  <c r="RGH38" i="6"/>
  <c r="RGI38" i="6"/>
  <c r="RGJ38" i="6"/>
  <c r="RGK38" i="6"/>
  <c r="RGL38" i="6"/>
  <c r="RGM38" i="6"/>
  <c r="RGN38" i="6"/>
  <c r="RGO38" i="6"/>
  <c r="RGP38" i="6"/>
  <c r="RGQ38" i="6"/>
  <c r="RGR38" i="6"/>
  <c r="RGS38" i="6"/>
  <c r="RGT38" i="6"/>
  <c r="RGU38" i="6"/>
  <c r="RGV38" i="6"/>
  <c r="RGW38" i="6"/>
  <c r="RGX38" i="6"/>
  <c r="RGY38" i="6"/>
  <c r="RGZ38" i="6"/>
  <c r="RHA38" i="6"/>
  <c r="RHB38" i="6"/>
  <c r="RHC38" i="6"/>
  <c r="RHD38" i="6"/>
  <c r="RHE38" i="6"/>
  <c r="RHF38" i="6"/>
  <c r="RHG38" i="6"/>
  <c r="RHH38" i="6"/>
  <c r="RHI38" i="6"/>
  <c r="RHJ38" i="6"/>
  <c r="RHK38" i="6"/>
  <c r="RHL38" i="6"/>
  <c r="RHM38" i="6"/>
  <c r="RHN38" i="6"/>
  <c r="RHO38" i="6"/>
  <c r="RHP38" i="6"/>
  <c r="RHQ38" i="6"/>
  <c r="RHR38" i="6"/>
  <c r="RHS38" i="6"/>
  <c r="RHT38" i="6"/>
  <c r="RHU38" i="6"/>
  <c r="RHV38" i="6"/>
  <c r="RHW38" i="6"/>
  <c r="RHX38" i="6"/>
  <c r="RHY38" i="6"/>
  <c r="RHZ38" i="6"/>
  <c r="RIA38" i="6"/>
  <c r="RIB38" i="6"/>
  <c r="RIC38" i="6"/>
  <c r="RID38" i="6"/>
  <c r="RIE38" i="6"/>
  <c r="RIF38" i="6"/>
  <c r="RIG38" i="6"/>
  <c r="RIH38" i="6"/>
  <c r="RII38" i="6"/>
  <c r="RIJ38" i="6"/>
  <c r="RIK38" i="6"/>
  <c r="RIL38" i="6"/>
  <c r="RIM38" i="6"/>
  <c r="RIN38" i="6"/>
  <c r="RIO38" i="6"/>
  <c r="RIP38" i="6"/>
  <c r="RIQ38" i="6"/>
  <c r="RIR38" i="6"/>
  <c r="RIS38" i="6"/>
  <c r="RIT38" i="6"/>
  <c r="RIU38" i="6"/>
  <c r="RIV38" i="6"/>
  <c r="RIW38" i="6"/>
  <c r="RIX38" i="6"/>
  <c r="RIY38" i="6"/>
  <c r="RIZ38" i="6"/>
  <c r="RJA38" i="6"/>
  <c r="RJB38" i="6"/>
  <c r="RJC38" i="6"/>
  <c r="RJD38" i="6"/>
  <c r="RJE38" i="6"/>
  <c r="RJF38" i="6"/>
  <c r="RJG38" i="6"/>
  <c r="RJH38" i="6"/>
  <c r="RJI38" i="6"/>
  <c r="RJJ38" i="6"/>
  <c r="RJK38" i="6"/>
  <c r="RJL38" i="6"/>
  <c r="RJM38" i="6"/>
  <c r="RJN38" i="6"/>
  <c r="RJO38" i="6"/>
  <c r="RJP38" i="6"/>
  <c r="RJQ38" i="6"/>
  <c r="RJR38" i="6"/>
  <c r="RJS38" i="6"/>
  <c r="RJT38" i="6"/>
  <c r="RJU38" i="6"/>
  <c r="RJV38" i="6"/>
  <c r="RJW38" i="6"/>
  <c r="RJX38" i="6"/>
  <c r="RJY38" i="6"/>
  <c r="RJZ38" i="6"/>
  <c r="RKA38" i="6"/>
  <c r="RKB38" i="6"/>
  <c r="RKC38" i="6"/>
  <c r="RKD38" i="6"/>
  <c r="RKE38" i="6"/>
  <c r="RKF38" i="6"/>
  <c r="RKG38" i="6"/>
  <c r="RKH38" i="6"/>
  <c r="RKI38" i="6"/>
  <c r="RKJ38" i="6"/>
  <c r="RKK38" i="6"/>
  <c r="RKL38" i="6"/>
  <c r="RKM38" i="6"/>
  <c r="RKN38" i="6"/>
  <c r="RKO38" i="6"/>
  <c r="RKP38" i="6"/>
  <c r="RKQ38" i="6"/>
  <c r="RKR38" i="6"/>
  <c r="RKS38" i="6"/>
  <c r="RKT38" i="6"/>
  <c r="RKU38" i="6"/>
  <c r="RKV38" i="6"/>
  <c r="RKW38" i="6"/>
  <c r="RKX38" i="6"/>
  <c r="RKY38" i="6"/>
  <c r="RKZ38" i="6"/>
  <c r="RLA38" i="6"/>
  <c r="RLB38" i="6"/>
  <c r="RLC38" i="6"/>
  <c r="RLD38" i="6"/>
  <c r="RLE38" i="6"/>
  <c r="RLF38" i="6"/>
  <c r="RLG38" i="6"/>
  <c r="RLH38" i="6"/>
  <c r="RLI38" i="6"/>
  <c r="RLJ38" i="6"/>
  <c r="RLK38" i="6"/>
  <c r="RLL38" i="6"/>
  <c r="RLM38" i="6"/>
  <c r="RLN38" i="6"/>
  <c r="RLO38" i="6"/>
  <c r="RLP38" i="6"/>
  <c r="RLQ38" i="6"/>
  <c r="RLR38" i="6"/>
  <c r="RLS38" i="6"/>
  <c r="RLT38" i="6"/>
  <c r="RLU38" i="6"/>
  <c r="RLV38" i="6"/>
  <c r="RLW38" i="6"/>
  <c r="RLX38" i="6"/>
  <c r="RLY38" i="6"/>
  <c r="RLZ38" i="6"/>
  <c r="RMA38" i="6"/>
  <c r="RMB38" i="6"/>
  <c r="RMC38" i="6"/>
  <c r="RMD38" i="6"/>
  <c r="RME38" i="6"/>
  <c r="RMF38" i="6"/>
  <c r="RMG38" i="6"/>
  <c r="RMH38" i="6"/>
  <c r="RMI38" i="6"/>
  <c r="RMJ38" i="6"/>
  <c r="RMK38" i="6"/>
  <c r="RML38" i="6"/>
  <c r="RMM38" i="6"/>
  <c r="RMN38" i="6"/>
  <c r="RMO38" i="6"/>
  <c r="RMP38" i="6"/>
  <c r="RMQ38" i="6"/>
  <c r="RMR38" i="6"/>
  <c r="RMS38" i="6"/>
  <c r="RMT38" i="6"/>
  <c r="RMU38" i="6"/>
  <c r="RMV38" i="6"/>
  <c r="RMW38" i="6"/>
  <c r="RMX38" i="6"/>
  <c r="RMY38" i="6"/>
  <c r="RMZ38" i="6"/>
  <c r="RNA38" i="6"/>
  <c r="RNB38" i="6"/>
  <c r="RNC38" i="6"/>
  <c r="RND38" i="6"/>
  <c r="RNE38" i="6"/>
  <c r="RNF38" i="6"/>
  <c r="RNG38" i="6"/>
  <c r="RNH38" i="6"/>
  <c r="RNI38" i="6"/>
  <c r="RNJ38" i="6"/>
  <c r="RNK38" i="6"/>
  <c r="RNL38" i="6"/>
  <c r="RNM38" i="6"/>
  <c r="RNN38" i="6"/>
  <c r="RNO38" i="6"/>
  <c r="RNP38" i="6"/>
  <c r="RNQ38" i="6"/>
  <c r="RNR38" i="6"/>
  <c r="RNS38" i="6"/>
  <c r="RNT38" i="6"/>
  <c r="RNU38" i="6"/>
  <c r="RNV38" i="6"/>
  <c r="RNW38" i="6"/>
  <c r="RNX38" i="6"/>
  <c r="RNY38" i="6"/>
  <c r="RNZ38" i="6"/>
  <c r="ROA38" i="6"/>
  <c r="ROB38" i="6"/>
  <c r="ROC38" i="6"/>
  <c r="ROD38" i="6"/>
  <c r="ROE38" i="6"/>
  <c r="ROF38" i="6"/>
  <c r="ROG38" i="6"/>
  <c r="ROH38" i="6"/>
  <c r="ROI38" i="6"/>
  <c r="ROJ38" i="6"/>
  <c r="ROK38" i="6"/>
  <c r="ROL38" i="6"/>
  <c r="ROM38" i="6"/>
  <c r="RON38" i="6"/>
  <c r="ROO38" i="6"/>
  <c r="ROP38" i="6"/>
  <c r="ROQ38" i="6"/>
  <c r="ROR38" i="6"/>
  <c r="ROS38" i="6"/>
  <c r="ROT38" i="6"/>
  <c r="ROU38" i="6"/>
  <c r="ROV38" i="6"/>
  <c r="ROW38" i="6"/>
  <c r="ROX38" i="6"/>
  <c r="ROY38" i="6"/>
  <c r="ROZ38" i="6"/>
  <c r="RPA38" i="6"/>
  <c r="RPB38" i="6"/>
  <c r="RPC38" i="6"/>
  <c r="RPD38" i="6"/>
  <c r="RPE38" i="6"/>
  <c r="RPF38" i="6"/>
  <c r="RPG38" i="6"/>
  <c r="RPH38" i="6"/>
  <c r="RPI38" i="6"/>
  <c r="RPJ38" i="6"/>
  <c r="RPK38" i="6"/>
  <c r="RPL38" i="6"/>
  <c r="RPM38" i="6"/>
  <c r="RPN38" i="6"/>
  <c r="RPO38" i="6"/>
  <c r="RPP38" i="6"/>
  <c r="RPQ38" i="6"/>
  <c r="RPR38" i="6"/>
  <c r="RPS38" i="6"/>
  <c r="RPT38" i="6"/>
  <c r="RPU38" i="6"/>
  <c r="RPV38" i="6"/>
  <c r="RPW38" i="6"/>
  <c r="RPX38" i="6"/>
  <c r="RPY38" i="6"/>
  <c r="RPZ38" i="6"/>
  <c r="RQA38" i="6"/>
  <c r="RQB38" i="6"/>
  <c r="RQC38" i="6"/>
  <c r="RQD38" i="6"/>
  <c r="RQE38" i="6"/>
  <c r="RQF38" i="6"/>
  <c r="RQG38" i="6"/>
  <c r="RQH38" i="6"/>
  <c r="RQI38" i="6"/>
  <c r="RQJ38" i="6"/>
  <c r="RQK38" i="6"/>
  <c r="RQL38" i="6"/>
  <c r="RQM38" i="6"/>
  <c r="RQN38" i="6"/>
  <c r="RQO38" i="6"/>
  <c r="RQP38" i="6"/>
  <c r="RQQ38" i="6"/>
  <c r="RQR38" i="6"/>
  <c r="RQS38" i="6"/>
  <c r="RQT38" i="6"/>
  <c r="RQU38" i="6"/>
  <c r="RQV38" i="6"/>
  <c r="RQW38" i="6"/>
  <c r="RQX38" i="6"/>
  <c r="RQY38" i="6"/>
  <c r="RQZ38" i="6"/>
  <c r="RRA38" i="6"/>
  <c r="RRB38" i="6"/>
  <c r="RRC38" i="6"/>
  <c r="RRD38" i="6"/>
  <c r="RRE38" i="6"/>
  <c r="RRF38" i="6"/>
  <c r="RRG38" i="6"/>
  <c r="RRH38" i="6"/>
  <c r="RRI38" i="6"/>
  <c r="RRJ38" i="6"/>
  <c r="RRK38" i="6"/>
  <c r="RRL38" i="6"/>
  <c r="RRM38" i="6"/>
  <c r="RRN38" i="6"/>
  <c r="RRO38" i="6"/>
  <c r="RRP38" i="6"/>
  <c r="RRQ38" i="6"/>
  <c r="RRR38" i="6"/>
  <c r="RRS38" i="6"/>
  <c r="RRT38" i="6"/>
  <c r="RRU38" i="6"/>
  <c r="RRV38" i="6"/>
  <c r="RRW38" i="6"/>
  <c r="RRX38" i="6"/>
  <c r="RRY38" i="6"/>
  <c r="RRZ38" i="6"/>
  <c r="RSA38" i="6"/>
  <c r="RSB38" i="6"/>
  <c r="RSC38" i="6"/>
  <c r="RSD38" i="6"/>
  <c r="RSE38" i="6"/>
  <c r="RSF38" i="6"/>
  <c r="RSG38" i="6"/>
  <c r="RSH38" i="6"/>
  <c r="RSI38" i="6"/>
  <c r="RSJ38" i="6"/>
  <c r="RSK38" i="6"/>
  <c r="RSL38" i="6"/>
  <c r="RSM38" i="6"/>
  <c r="RSN38" i="6"/>
  <c r="RSO38" i="6"/>
  <c r="RSP38" i="6"/>
  <c r="RSQ38" i="6"/>
  <c r="RSR38" i="6"/>
  <c r="RSS38" i="6"/>
  <c r="RST38" i="6"/>
  <c r="RSU38" i="6"/>
  <c r="RSV38" i="6"/>
  <c r="RSW38" i="6"/>
  <c r="RSX38" i="6"/>
  <c r="RSY38" i="6"/>
  <c r="RSZ38" i="6"/>
  <c r="RTA38" i="6"/>
  <c r="RTB38" i="6"/>
  <c r="RTC38" i="6"/>
  <c r="RTD38" i="6"/>
  <c r="RTE38" i="6"/>
  <c r="RTF38" i="6"/>
  <c r="RTG38" i="6"/>
  <c r="RTH38" i="6"/>
  <c r="RTI38" i="6"/>
  <c r="RTJ38" i="6"/>
  <c r="RTK38" i="6"/>
  <c r="RTL38" i="6"/>
  <c r="RTM38" i="6"/>
  <c r="RTN38" i="6"/>
  <c r="RTO38" i="6"/>
  <c r="RTP38" i="6"/>
  <c r="RTQ38" i="6"/>
  <c r="RTR38" i="6"/>
  <c r="RTS38" i="6"/>
  <c r="RTT38" i="6"/>
  <c r="RTU38" i="6"/>
  <c r="RTV38" i="6"/>
  <c r="RTW38" i="6"/>
  <c r="RTX38" i="6"/>
  <c r="RTY38" i="6"/>
  <c r="RTZ38" i="6"/>
  <c r="RUA38" i="6"/>
  <c r="RUB38" i="6"/>
  <c r="RUC38" i="6"/>
  <c r="RUD38" i="6"/>
  <c r="RUE38" i="6"/>
  <c r="RUF38" i="6"/>
  <c r="RUG38" i="6"/>
  <c r="RUH38" i="6"/>
  <c r="RUI38" i="6"/>
  <c r="RUJ38" i="6"/>
  <c r="RUK38" i="6"/>
  <c r="RUL38" i="6"/>
  <c r="RUM38" i="6"/>
  <c r="RUN38" i="6"/>
  <c r="RUO38" i="6"/>
  <c r="RUP38" i="6"/>
  <c r="RUQ38" i="6"/>
  <c r="RUR38" i="6"/>
  <c r="RUS38" i="6"/>
  <c r="RUT38" i="6"/>
  <c r="RUU38" i="6"/>
  <c r="RUV38" i="6"/>
  <c r="RUW38" i="6"/>
  <c r="RUX38" i="6"/>
  <c r="RUY38" i="6"/>
  <c r="RUZ38" i="6"/>
  <c r="RVA38" i="6"/>
  <c r="RVB38" i="6"/>
  <c r="RVC38" i="6"/>
  <c r="RVD38" i="6"/>
  <c r="RVE38" i="6"/>
  <c r="RVF38" i="6"/>
  <c r="RVG38" i="6"/>
  <c r="RVH38" i="6"/>
  <c r="RVI38" i="6"/>
  <c r="RVJ38" i="6"/>
  <c r="RVK38" i="6"/>
  <c r="RVL38" i="6"/>
  <c r="RVM38" i="6"/>
  <c r="RVN38" i="6"/>
  <c r="RVO38" i="6"/>
  <c r="RVP38" i="6"/>
  <c r="RVQ38" i="6"/>
  <c r="RVR38" i="6"/>
  <c r="RVS38" i="6"/>
  <c r="RVT38" i="6"/>
  <c r="RVU38" i="6"/>
  <c r="RVV38" i="6"/>
  <c r="RVW38" i="6"/>
  <c r="RVX38" i="6"/>
  <c r="RVY38" i="6"/>
  <c r="RVZ38" i="6"/>
  <c r="RWA38" i="6"/>
  <c r="RWB38" i="6"/>
  <c r="RWC38" i="6"/>
  <c r="RWD38" i="6"/>
  <c r="RWE38" i="6"/>
  <c r="RWF38" i="6"/>
  <c r="RWG38" i="6"/>
  <c r="RWH38" i="6"/>
  <c r="RWI38" i="6"/>
  <c r="RWJ38" i="6"/>
  <c r="RWK38" i="6"/>
  <c r="RWL38" i="6"/>
  <c r="RWM38" i="6"/>
  <c r="RWN38" i="6"/>
  <c r="RWO38" i="6"/>
  <c r="RWP38" i="6"/>
  <c r="RWQ38" i="6"/>
  <c r="RWR38" i="6"/>
  <c r="RWS38" i="6"/>
  <c r="RWT38" i="6"/>
  <c r="RWU38" i="6"/>
  <c r="RWV38" i="6"/>
  <c r="RWW38" i="6"/>
  <c r="RWX38" i="6"/>
  <c r="RWY38" i="6"/>
  <c r="RWZ38" i="6"/>
  <c r="RXA38" i="6"/>
  <c r="RXB38" i="6"/>
  <c r="RXC38" i="6"/>
  <c r="RXD38" i="6"/>
  <c r="RXE38" i="6"/>
  <c r="RXF38" i="6"/>
  <c r="RXG38" i="6"/>
  <c r="RXH38" i="6"/>
  <c r="RXI38" i="6"/>
  <c r="RXJ38" i="6"/>
  <c r="RXK38" i="6"/>
  <c r="RXL38" i="6"/>
  <c r="RXM38" i="6"/>
  <c r="RXN38" i="6"/>
  <c r="RXO38" i="6"/>
  <c r="RXP38" i="6"/>
  <c r="RXQ38" i="6"/>
  <c r="RXR38" i="6"/>
  <c r="RXS38" i="6"/>
  <c r="RXT38" i="6"/>
  <c r="RXU38" i="6"/>
  <c r="RXV38" i="6"/>
  <c r="RXW38" i="6"/>
  <c r="RXX38" i="6"/>
  <c r="RXY38" i="6"/>
  <c r="RXZ38" i="6"/>
  <c r="RYA38" i="6"/>
  <c r="RYB38" i="6"/>
  <c r="RYC38" i="6"/>
  <c r="RYD38" i="6"/>
  <c r="RYE38" i="6"/>
  <c r="RYF38" i="6"/>
  <c r="RYG38" i="6"/>
  <c r="RYH38" i="6"/>
  <c r="RYI38" i="6"/>
  <c r="RYJ38" i="6"/>
  <c r="RYK38" i="6"/>
  <c r="RYL38" i="6"/>
  <c r="RYM38" i="6"/>
  <c r="RYN38" i="6"/>
  <c r="RYO38" i="6"/>
  <c r="RYP38" i="6"/>
  <c r="RYQ38" i="6"/>
  <c r="RYR38" i="6"/>
  <c r="RYS38" i="6"/>
  <c r="RYT38" i="6"/>
  <c r="RYU38" i="6"/>
  <c r="RYV38" i="6"/>
  <c r="RYW38" i="6"/>
  <c r="RYX38" i="6"/>
  <c r="RYY38" i="6"/>
  <c r="RYZ38" i="6"/>
  <c r="RZA38" i="6"/>
  <c r="RZB38" i="6"/>
  <c r="RZC38" i="6"/>
  <c r="RZD38" i="6"/>
  <c r="RZE38" i="6"/>
  <c r="RZF38" i="6"/>
  <c r="RZG38" i="6"/>
  <c r="RZH38" i="6"/>
  <c r="RZI38" i="6"/>
  <c r="RZJ38" i="6"/>
  <c r="RZK38" i="6"/>
  <c r="RZL38" i="6"/>
  <c r="RZM38" i="6"/>
  <c r="RZN38" i="6"/>
  <c r="RZO38" i="6"/>
  <c r="RZP38" i="6"/>
  <c r="RZQ38" i="6"/>
  <c r="RZR38" i="6"/>
  <c r="RZS38" i="6"/>
  <c r="RZT38" i="6"/>
  <c r="RZU38" i="6"/>
  <c r="RZV38" i="6"/>
  <c r="RZW38" i="6"/>
  <c r="RZX38" i="6"/>
  <c r="RZY38" i="6"/>
  <c r="RZZ38" i="6"/>
  <c r="SAA38" i="6"/>
  <c r="SAB38" i="6"/>
  <c r="SAC38" i="6"/>
  <c r="SAD38" i="6"/>
  <c r="SAE38" i="6"/>
  <c r="SAF38" i="6"/>
  <c r="SAG38" i="6"/>
  <c r="SAH38" i="6"/>
  <c r="SAI38" i="6"/>
  <c r="SAJ38" i="6"/>
  <c r="SAK38" i="6"/>
  <c r="SAL38" i="6"/>
  <c r="SAM38" i="6"/>
  <c r="SAN38" i="6"/>
  <c r="SAO38" i="6"/>
  <c r="SAP38" i="6"/>
  <c r="SAQ38" i="6"/>
  <c r="SAR38" i="6"/>
  <c r="SAS38" i="6"/>
  <c r="SAT38" i="6"/>
  <c r="SAU38" i="6"/>
  <c r="SAV38" i="6"/>
  <c r="SAW38" i="6"/>
  <c r="SAX38" i="6"/>
  <c r="SAY38" i="6"/>
  <c r="SAZ38" i="6"/>
  <c r="SBA38" i="6"/>
  <c r="SBB38" i="6"/>
  <c r="SBC38" i="6"/>
  <c r="SBD38" i="6"/>
  <c r="SBE38" i="6"/>
  <c r="SBF38" i="6"/>
  <c r="SBG38" i="6"/>
  <c r="SBH38" i="6"/>
  <c r="SBI38" i="6"/>
  <c r="SBJ38" i="6"/>
  <c r="SBK38" i="6"/>
  <c r="SBL38" i="6"/>
  <c r="SBM38" i="6"/>
  <c r="SBN38" i="6"/>
  <c r="SBO38" i="6"/>
  <c r="SBP38" i="6"/>
  <c r="SBQ38" i="6"/>
  <c r="SBR38" i="6"/>
  <c r="SBS38" i="6"/>
  <c r="SBT38" i="6"/>
  <c r="SBU38" i="6"/>
  <c r="SBV38" i="6"/>
  <c r="SBW38" i="6"/>
  <c r="SBX38" i="6"/>
  <c r="SBY38" i="6"/>
  <c r="SBZ38" i="6"/>
  <c r="SCA38" i="6"/>
  <c r="SCB38" i="6"/>
  <c r="SCC38" i="6"/>
  <c r="SCD38" i="6"/>
  <c r="SCE38" i="6"/>
  <c r="SCF38" i="6"/>
  <c r="SCG38" i="6"/>
  <c r="SCH38" i="6"/>
  <c r="SCI38" i="6"/>
  <c r="SCJ38" i="6"/>
  <c r="SCK38" i="6"/>
  <c r="SCL38" i="6"/>
  <c r="SCM38" i="6"/>
  <c r="SCN38" i="6"/>
  <c r="SCO38" i="6"/>
  <c r="SCP38" i="6"/>
  <c r="SCQ38" i="6"/>
  <c r="SCR38" i="6"/>
  <c r="SCS38" i="6"/>
  <c r="SCT38" i="6"/>
  <c r="SCU38" i="6"/>
  <c r="SCV38" i="6"/>
  <c r="SCW38" i="6"/>
  <c r="SCX38" i="6"/>
  <c r="SCY38" i="6"/>
  <c r="SCZ38" i="6"/>
  <c r="SDA38" i="6"/>
  <c r="SDB38" i="6"/>
  <c r="SDC38" i="6"/>
  <c r="SDD38" i="6"/>
  <c r="SDE38" i="6"/>
  <c r="SDF38" i="6"/>
  <c r="SDG38" i="6"/>
  <c r="SDH38" i="6"/>
  <c r="SDI38" i="6"/>
  <c r="SDJ38" i="6"/>
  <c r="SDK38" i="6"/>
  <c r="SDL38" i="6"/>
  <c r="SDM38" i="6"/>
  <c r="SDN38" i="6"/>
  <c r="SDO38" i="6"/>
  <c r="SDP38" i="6"/>
  <c r="SDQ38" i="6"/>
  <c r="SDR38" i="6"/>
  <c r="SDS38" i="6"/>
  <c r="SDT38" i="6"/>
  <c r="SDU38" i="6"/>
  <c r="SDV38" i="6"/>
  <c r="SDW38" i="6"/>
  <c r="SDX38" i="6"/>
  <c r="SDY38" i="6"/>
  <c r="SDZ38" i="6"/>
  <c r="SEA38" i="6"/>
  <c r="SEB38" i="6"/>
  <c r="SEC38" i="6"/>
  <c r="SED38" i="6"/>
  <c r="SEE38" i="6"/>
  <c r="SEF38" i="6"/>
  <c r="SEG38" i="6"/>
  <c r="SEH38" i="6"/>
  <c r="SEI38" i="6"/>
  <c r="SEJ38" i="6"/>
  <c r="SEK38" i="6"/>
  <c r="SEL38" i="6"/>
  <c r="SEM38" i="6"/>
  <c r="SEN38" i="6"/>
  <c r="SEO38" i="6"/>
  <c r="SEP38" i="6"/>
  <c r="SEQ38" i="6"/>
  <c r="SER38" i="6"/>
  <c r="SES38" i="6"/>
  <c r="SET38" i="6"/>
  <c r="SEU38" i="6"/>
  <c r="SEV38" i="6"/>
  <c r="SEW38" i="6"/>
  <c r="SEX38" i="6"/>
  <c r="SEY38" i="6"/>
  <c r="SEZ38" i="6"/>
  <c r="SFA38" i="6"/>
  <c r="SFB38" i="6"/>
  <c r="SFC38" i="6"/>
  <c r="SFD38" i="6"/>
  <c r="SFE38" i="6"/>
  <c r="SFF38" i="6"/>
  <c r="SFG38" i="6"/>
  <c r="SFH38" i="6"/>
  <c r="SFI38" i="6"/>
  <c r="SFJ38" i="6"/>
  <c r="SFK38" i="6"/>
  <c r="SFL38" i="6"/>
  <c r="SFM38" i="6"/>
  <c r="SFN38" i="6"/>
  <c r="SFO38" i="6"/>
  <c r="SFP38" i="6"/>
  <c r="SFQ38" i="6"/>
  <c r="SFR38" i="6"/>
  <c r="SFS38" i="6"/>
  <c r="SFT38" i="6"/>
  <c r="SFU38" i="6"/>
  <c r="SFV38" i="6"/>
  <c r="SFW38" i="6"/>
  <c r="SFX38" i="6"/>
  <c r="SFY38" i="6"/>
  <c r="SFZ38" i="6"/>
  <c r="SGA38" i="6"/>
  <c r="SGB38" i="6"/>
  <c r="SGC38" i="6"/>
  <c r="SGD38" i="6"/>
  <c r="SGE38" i="6"/>
  <c r="SGF38" i="6"/>
  <c r="SGG38" i="6"/>
  <c r="SGH38" i="6"/>
  <c r="SGI38" i="6"/>
  <c r="SGJ38" i="6"/>
  <c r="SGK38" i="6"/>
  <c r="SGL38" i="6"/>
  <c r="SGM38" i="6"/>
  <c r="SGN38" i="6"/>
  <c r="SGO38" i="6"/>
  <c r="SGP38" i="6"/>
  <c r="SGQ38" i="6"/>
  <c r="SGR38" i="6"/>
  <c r="SGS38" i="6"/>
  <c r="SGT38" i="6"/>
  <c r="SGU38" i="6"/>
  <c r="SGV38" i="6"/>
  <c r="SGW38" i="6"/>
  <c r="SGX38" i="6"/>
  <c r="SGY38" i="6"/>
  <c r="SGZ38" i="6"/>
  <c r="SHA38" i="6"/>
  <c r="SHB38" i="6"/>
  <c r="SHC38" i="6"/>
  <c r="SHD38" i="6"/>
  <c r="SHE38" i="6"/>
  <c r="SHF38" i="6"/>
  <c r="SHG38" i="6"/>
  <c r="SHH38" i="6"/>
  <c r="SHI38" i="6"/>
  <c r="SHJ38" i="6"/>
  <c r="SHK38" i="6"/>
  <c r="SHL38" i="6"/>
  <c r="SHM38" i="6"/>
  <c r="SHN38" i="6"/>
  <c r="SHO38" i="6"/>
  <c r="SHP38" i="6"/>
  <c r="SHQ38" i="6"/>
  <c r="SHR38" i="6"/>
  <c r="SHS38" i="6"/>
  <c r="SHT38" i="6"/>
  <c r="SHU38" i="6"/>
  <c r="SHV38" i="6"/>
  <c r="SHW38" i="6"/>
  <c r="SHX38" i="6"/>
  <c r="SHY38" i="6"/>
  <c r="SHZ38" i="6"/>
  <c r="SIA38" i="6"/>
  <c r="SIB38" i="6"/>
  <c r="SIC38" i="6"/>
  <c r="SID38" i="6"/>
  <c r="SIE38" i="6"/>
  <c r="SIF38" i="6"/>
  <c r="SIG38" i="6"/>
  <c r="SIH38" i="6"/>
  <c r="SII38" i="6"/>
  <c r="SIJ38" i="6"/>
  <c r="SIK38" i="6"/>
  <c r="SIL38" i="6"/>
  <c r="SIM38" i="6"/>
  <c r="SIN38" i="6"/>
  <c r="SIO38" i="6"/>
  <c r="SIP38" i="6"/>
  <c r="SIQ38" i="6"/>
  <c r="SIR38" i="6"/>
  <c r="SIS38" i="6"/>
  <c r="SIT38" i="6"/>
  <c r="SIU38" i="6"/>
  <c r="SIV38" i="6"/>
  <c r="SIW38" i="6"/>
  <c r="SIX38" i="6"/>
  <c r="SIY38" i="6"/>
  <c r="SIZ38" i="6"/>
  <c r="SJA38" i="6"/>
  <c r="SJB38" i="6"/>
  <c r="SJC38" i="6"/>
  <c r="SJD38" i="6"/>
  <c r="SJE38" i="6"/>
  <c r="SJF38" i="6"/>
  <c r="SJG38" i="6"/>
  <c r="SJH38" i="6"/>
  <c r="SJI38" i="6"/>
  <c r="SJJ38" i="6"/>
  <c r="SJK38" i="6"/>
  <c r="SJL38" i="6"/>
  <c r="SJM38" i="6"/>
  <c r="SJN38" i="6"/>
  <c r="SJO38" i="6"/>
  <c r="SJP38" i="6"/>
  <c r="SJQ38" i="6"/>
  <c r="SJR38" i="6"/>
  <c r="SJS38" i="6"/>
  <c r="SJT38" i="6"/>
  <c r="SJU38" i="6"/>
  <c r="SJV38" i="6"/>
  <c r="SJW38" i="6"/>
  <c r="SJX38" i="6"/>
  <c r="SJY38" i="6"/>
  <c r="SJZ38" i="6"/>
  <c r="SKA38" i="6"/>
  <c r="SKB38" i="6"/>
  <c r="SKC38" i="6"/>
  <c r="SKD38" i="6"/>
  <c r="SKE38" i="6"/>
  <c r="SKF38" i="6"/>
  <c r="SKG38" i="6"/>
  <c r="SKH38" i="6"/>
  <c r="SKI38" i="6"/>
  <c r="SKJ38" i="6"/>
  <c r="SKK38" i="6"/>
  <c r="SKL38" i="6"/>
  <c r="SKM38" i="6"/>
  <c r="SKN38" i="6"/>
  <c r="SKO38" i="6"/>
  <c r="SKP38" i="6"/>
  <c r="SKQ38" i="6"/>
  <c r="SKR38" i="6"/>
  <c r="SKS38" i="6"/>
  <c r="SKT38" i="6"/>
  <c r="SKU38" i="6"/>
  <c r="SKV38" i="6"/>
  <c r="SKW38" i="6"/>
  <c r="SKX38" i="6"/>
  <c r="SKY38" i="6"/>
  <c r="SKZ38" i="6"/>
  <c r="SLA38" i="6"/>
  <c r="SLB38" i="6"/>
  <c r="SLC38" i="6"/>
  <c r="SLD38" i="6"/>
  <c r="SLE38" i="6"/>
  <c r="SLF38" i="6"/>
  <c r="SLG38" i="6"/>
  <c r="SLH38" i="6"/>
  <c r="SLI38" i="6"/>
  <c r="SLJ38" i="6"/>
  <c r="SLK38" i="6"/>
  <c r="SLL38" i="6"/>
  <c r="SLM38" i="6"/>
  <c r="SLN38" i="6"/>
  <c r="SLO38" i="6"/>
  <c r="SLP38" i="6"/>
  <c r="SLQ38" i="6"/>
  <c r="SLR38" i="6"/>
  <c r="SLS38" i="6"/>
  <c r="SLT38" i="6"/>
  <c r="SLU38" i="6"/>
  <c r="SLV38" i="6"/>
  <c r="SLW38" i="6"/>
  <c r="SLX38" i="6"/>
  <c r="SLY38" i="6"/>
  <c r="SLZ38" i="6"/>
  <c r="SMA38" i="6"/>
  <c r="SMB38" i="6"/>
  <c r="SMC38" i="6"/>
  <c r="SMD38" i="6"/>
  <c r="SME38" i="6"/>
  <c r="SMF38" i="6"/>
  <c r="SMG38" i="6"/>
  <c r="SMH38" i="6"/>
  <c r="SMI38" i="6"/>
  <c r="SMJ38" i="6"/>
  <c r="SMK38" i="6"/>
  <c r="SML38" i="6"/>
  <c r="SMM38" i="6"/>
  <c r="SMN38" i="6"/>
  <c r="SMO38" i="6"/>
  <c r="SMP38" i="6"/>
  <c r="SMQ38" i="6"/>
  <c r="SMR38" i="6"/>
  <c r="SMS38" i="6"/>
  <c r="SMT38" i="6"/>
  <c r="SMU38" i="6"/>
  <c r="SMV38" i="6"/>
  <c r="SMW38" i="6"/>
  <c r="SMX38" i="6"/>
  <c r="SMY38" i="6"/>
  <c r="SMZ38" i="6"/>
  <c r="SNA38" i="6"/>
  <c r="SNB38" i="6"/>
  <c r="SNC38" i="6"/>
  <c r="SND38" i="6"/>
  <c r="SNE38" i="6"/>
  <c r="SNF38" i="6"/>
  <c r="SNG38" i="6"/>
  <c r="SNH38" i="6"/>
  <c r="SNI38" i="6"/>
  <c r="SNJ38" i="6"/>
  <c r="SNK38" i="6"/>
  <c r="SNL38" i="6"/>
  <c r="SNM38" i="6"/>
  <c r="SNN38" i="6"/>
  <c r="SNO38" i="6"/>
  <c r="SNP38" i="6"/>
  <c r="SNQ38" i="6"/>
  <c r="SNR38" i="6"/>
  <c r="SNS38" i="6"/>
  <c r="SNT38" i="6"/>
  <c r="SNU38" i="6"/>
  <c r="SNV38" i="6"/>
  <c r="SNW38" i="6"/>
  <c r="SNX38" i="6"/>
  <c r="SNY38" i="6"/>
  <c r="SNZ38" i="6"/>
  <c r="SOA38" i="6"/>
  <c r="SOB38" i="6"/>
  <c r="SOC38" i="6"/>
  <c r="SOD38" i="6"/>
  <c r="SOE38" i="6"/>
  <c r="SOF38" i="6"/>
  <c r="SOG38" i="6"/>
  <c r="SOH38" i="6"/>
  <c r="SOI38" i="6"/>
  <c r="SOJ38" i="6"/>
  <c r="SOK38" i="6"/>
  <c r="SOL38" i="6"/>
  <c r="SOM38" i="6"/>
  <c r="SON38" i="6"/>
  <c r="SOO38" i="6"/>
  <c r="SOP38" i="6"/>
  <c r="SOQ38" i="6"/>
  <c r="SOR38" i="6"/>
  <c r="SOS38" i="6"/>
  <c r="SOT38" i="6"/>
  <c r="SOU38" i="6"/>
  <c r="SOV38" i="6"/>
  <c r="SOW38" i="6"/>
  <c r="SOX38" i="6"/>
  <c r="SOY38" i="6"/>
  <c r="SOZ38" i="6"/>
  <c r="SPA38" i="6"/>
  <c r="SPB38" i="6"/>
  <c r="SPC38" i="6"/>
  <c r="SPD38" i="6"/>
  <c r="SPE38" i="6"/>
  <c r="SPF38" i="6"/>
  <c r="SPG38" i="6"/>
  <c r="SPH38" i="6"/>
  <c r="SPI38" i="6"/>
  <c r="SPJ38" i="6"/>
  <c r="SPK38" i="6"/>
  <c r="SPL38" i="6"/>
  <c r="SPM38" i="6"/>
  <c r="SPN38" i="6"/>
  <c r="SPO38" i="6"/>
  <c r="SPP38" i="6"/>
  <c r="SPQ38" i="6"/>
  <c r="SPR38" i="6"/>
  <c r="SPS38" i="6"/>
  <c r="SPT38" i="6"/>
  <c r="SPU38" i="6"/>
  <c r="SPV38" i="6"/>
  <c r="SPW38" i="6"/>
  <c r="SPX38" i="6"/>
  <c r="SPY38" i="6"/>
  <c r="SPZ38" i="6"/>
  <c r="SQA38" i="6"/>
  <c r="SQB38" i="6"/>
  <c r="SQC38" i="6"/>
  <c r="SQD38" i="6"/>
  <c r="SQE38" i="6"/>
  <c r="SQF38" i="6"/>
  <c r="SQG38" i="6"/>
  <c r="SQH38" i="6"/>
  <c r="SQI38" i="6"/>
  <c r="SQJ38" i="6"/>
  <c r="SQK38" i="6"/>
  <c r="SQL38" i="6"/>
  <c r="SQM38" i="6"/>
  <c r="SQN38" i="6"/>
  <c r="SQO38" i="6"/>
  <c r="SQP38" i="6"/>
  <c r="SQQ38" i="6"/>
  <c r="SQR38" i="6"/>
  <c r="SQS38" i="6"/>
  <c r="SQT38" i="6"/>
  <c r="SQU38" i="6"/>
  <c r="SQV38" i="6"/>
  <c r="SQW38" i="6"/>
  <c r="SQX38" i="6"/>
  <c r="SQY38" i="6"/>
  <c r="SQZ38" i="6"/>
  <c r="SRA38" i="6"/>
  <c r="SRB38" i="6"/>
  <c r="SRC38" i="6"/>
  <c r="SRD38" i="6"/>
  <c r="SRE38" i="6"/>
  <c r="SRF38" i="6"/>
  <c r="SRG38" i="6"/>
  <c r="SRH38" i="6"/>
  <c r="SRI38" i="6"/>
  <c r="SRJ38" i="6"/>
  <c r="SRK38" i="6"/>
  <c r="SRL38" i="6"/>
  <c r="SRM38" i="6"/>
  <c r="SRN38" i="6"/>
  <c r="SRO38" i="6"/>
  <c r="SRP38" i="6"/>
  <c r="SRQ38" i="6"/>
  <c r="SRR38" i="6"/>
  <c r="SRS38" i="6"/>
  <c r="SRT38" i="6"/>
  <c r="SRU38" i="6"/>
  <c r="SRV38" i="6"/>
  <c r="SRW38" i="6"/>
  <c r="SRX38" i="6"/>
  <c r="SRY38" i="6"/>
  <c r="SRZ38" i="6"/>
  <c r="SSA38" i="6"/>
  <c r="SSB38" i="6"/>
  <c r="SSC38" i="6"/>
  <c r="SSD38" i="6"/>
  <c r="SSE38" i="6"/>
  <c r="SSF38" i="6"/>
  <c r="SSG38" i="6"/>
  <c r="SSH38" i="6"/>
  <c r="SSI38" i="6"/>
  <c r="SSJ38" i="6"/>
  <c r="SSK38" i="6"/>
  <c r="SSL38" i="6"/>
  <c r="SSM38" i="6"/>
  <c r="SSN38" i="6"/>
  <c r="SSO38" i="6"/>
  <c r="SSP38" i="6"/>
  <c r="SSQ38" i="6"/>
  <c r="SSR38" i="6"/>
  <c r="SSS38" i="6"/>
  <c r="SST38" i="6"/>
  <c r="SSU38" i="6"/>
  <c r="SSV38" i="6"/>
  <c r="SSW38" i="6"/>
  <c r="SSX38" i="6"/>
  <c r="SSY38" i="6"/>
  <c r="SSZ38" i="6"/>
  <c r="STA38" i="6"/>
  <c r="STB38" i="6"/>
  <c r="STC38" i="6"/>
  <c r="STD38" i="6"/>
  <c r="STE38" i="6"/>
  <c r="STF38" i="6"/>
  <c r="STG38" i="6"/>
  <c r="STH38" i="6"/>
  <c r="STI38" i="6"/>
  <c r="STJ38" i="6"/>
  <c r="STK38" i="6"/>
  <c r="STL38" i="6"/>
  <c r="STM38" i="6"/>
  <c r="STN38" i="6"/>
  <c r="STO38" i="6"/>
  <c r="STP38" i="6"/>
  <c r="STQ38" i="6"/>
  <c r="STR38" i="6"/>
  <c r="STS38" i="6"/>
  <c r="STT38" i="6"/>
  <c r="STU38" i="6"/>
  <c r="STV38" i="6"/>
  <c r="STW38" i="6"/>
  <c r="STX38" i="6"/>
  <c r="STY38" i="6"/>
  <c r="STZ38" i="6"/>
  <c r="SUA38" i="6"/>
  <c r="SUB38" i="6"/>
  <c r="SUC38" i="6"/>
  <c r="SUD38" i="6"/>
  <c r="SUE38" i="6"/>
  <c r="SUF38" i="6"/>
  <c r="SUG38" i="6"/>
  <c r="SUH38" i="6"/>
  <c r="SUI38" i="6"/>
  <c r="SUJ38" i="6"/>
  <c r="SUK38" i="6"/>
  <c r="SUL38" i="6"/>
  <c r="SUM38" i="6"/>
  <c r="SUN38" i="6"/>
  <c r="SUO38" i="6"/>
  <c r="SUP38" i="6"/>
  <c r="SUQ38" i="6"/>
  <c r="SUR38" i="6"/>
  <c r="SUS38" i="6"/>
  <c r="SUT38" i="6"/>
  <c r="SUU38" i="6"/>
  <c r="SUV38" i="6"/>
  <c r="SUW38" i="6"/>
  <c r="SUX38" i="6"/>
  <c r="SUY38" i="6"/>
  <c r="SUZ38" i="6"/>
  <c r="SVA38" i="6"/>
  <c r="SVB38" i="6"/>
  <c r="SVC38" i="6"/>
  <c r="SVD38" i="6"/>
  <c r="SVE38" i="6"/>
  <c r="SVF38" i="6"/>
  <c r="SVG38" i="6"/>
  <c r="SVH38" i="6"/>
  <c r="SVI38" i="6"/>
  <c r="SVJ38" i="6"/>
  <c r="SVK38" i="6"/>
  <c r="SVL38" i="6"/>
  <c r="SVM38" i="6"/>
  <c r="SVN38" i="6"/>
  <c r="SVO38" i="6"/>
  <c r="SVP38" i="6"/>
  <c r="SVQ38" i="6"/>
  <c r="SVR38" i="6"/>
  <c r="SVS38" i="6"/>
  <c r="SVT38" i="6"/>
  <c r="SVU38" i="6"/>
  <c r="SVV38" i="6"/>
  <c r="SVW38" i="6"/>
  <c r="SVX38" i="6"/>
  <c r="SVY38" i="6"/>
  <c r="SVZ38" i="6"/>
  <c r="SWA38" i="6"/>
  <c r="SWB38" i="6"/>
  <c r="SWC38" i="6"/>
  <c r="SWD38" i="6"/>
  <c r="SWE38" i="6"/>
  <c r="SWF38" i="6"/>
  <c r="SWG38" i="6"/>
  <c r="SWH38" i="6"/>
  <c r="SWI38" i="6"/>
  <c r="SWJ38" i="6"/>
  <c r="SWK38" i="6"/>
  <c r="SWL38" i="6"/>
  <c r="SWM38" i="6"/>
  <c r="SWN38" i="6"/>
  <c r="SWO38" i="6"/>
  <c r="SWP38" i="6"/>
  <c r="SWQ38" i="6"/>
  <c r="SWR38" i="6"/>
  <c r="SWS38" i="6"/>
  <c r="SWT38" i="6"/>
  <c r="SWU38" i="6"/>
  <c r="SWV38" i="6"/>
  <c r="SWW38" i="6"/>
  <c r="SWX38" i="6"/>
  <c r="SWY38" i="6"/>
  <c r="SWZ38" i="6"/>
  <c r="SXA38" i="6"/>
  <c r="SXB38" i="6"/>
  <c r="SXC38" i="6"/>
  <c r="SXD38" i="6"/>
  <c r="SXE38" i="6"/>
  <c r="SXF38" i="6"/>
  <c r="SXG38" i="6"/>
  <c r="SXH38" i="6"/>
  <c r="SXI38" i="6"/>
  <c r="SXJ38" i="6"/>
  <c r="SXK38" i="6"/>
  <c r="SXL38" i="6"/>
  <c r="SXM38" i="6"/>
  <c r="SXN38" i="6"/>
  <c r="SXO38" i="6"/>
  <c r="SXP38" i="6"/>
  <c r="SXQ38" i="6"/>
  <c r="SXR38" i="6"/>
  <c r="SXS38" i="6"/>
  <c r="SXT38" i="6"/>
  <c r="SXU38" i="6"/>
  <c r="SXV38" i="6"/>
  <c r="SXW38" i="6"/>
  <c r="SXX38" i="6"/>
  <c r="SXY38" i="6"/>
  <c r="SXZ38" i="6"/>
  <c r="SYA38" i="6"/>
  <c r="SYB38" i="6"/>
  <c r="SYC38" i="6"/>
  <c r="SYD38" i="6"/>
  <c r="SYE38" i="6"/>
  <c r="SYF38" i="6"/>
  <c r="SYG38" i="6"/>
  <c r="SYH38" i="6"/>
  <c r="SYI38" i="6"/>
  <c r="SYJ38" i="6"/>
  <c r="SYK38" i="6"/>
  <c r="SYL38" i="6"/>
  <c r="SYM38" i="6"/>
  <c r="SYN38" i="6"/>
  <c r="SYO38" i="6"/>
  <c r="SYP38" i="6"/>
  <c r="SYQ38" i="6"/>
  <c r="SYR38" i="6"/>
  <c r="SYS38" i="6"/>
  <c r="SYT38" i="6"/>
  <c r="SYU38" i="6"/>
  <c r="SYV38" i="6"/>
  <c r="SYW38" i="6"/>
  <c r="SYX38" i="6"/>
  <c r="SYY38" i="6"/>
  <c r="SYZ38" i="6"/>
  <c r="SZA38" i="6"/>
  <c r="SZB38" i="6"/>
  <c r="SZC38" i="6"/>
  <c r="SZD38" i="6"/>
  <c r="SZE38" i="6"/>
  <c r="SZF38" i="6"/>
  <c r="SZG38" i="6"/>
  <c r="SZH38" i="6"/>
  <c r="SZI38" i="6"/>
  <c r="SZJ38" i="6"/>
  <c r="SZK38" i="6"/>
  <c r="SZL38" i="6"/>
  <c r="SZM38" i="6"/>
  <c r="SZN38" i="6"/>
  <c r="SZO38" i="6"/>
  <c r="SZP38" i="6"/>
  <c r="SZQ38" i="6"/>
  <c r="SZR38" i="6"/>
  <c r="SZS38" i="6"/>
  <c r="SZT38" i="6"/>
  <c r="SZU38" i="6"/>
  <c r="SZV38" i="6"/>
  <c r="SZW38" i="6"/>
  <c r="SZX38" i="6"/>
  <c r="SZY38" i="6"/>
  <c r="SZZ38" i="6"/>
  <c r="TAA38" i="6"/>
  <c r="TAB38" i="6"/>
  <c r="TAC38" i="6"/>
  <c r="TAD38" i="6"/>
  <c r="TAE38" i="6"/>
  <c r="TAF38" i="6"/>
  <c r="TAG38" i="6"/>
  <c r="TAH38" i="6"/>
  <c r="TAI38" i="6"/>
  <c r="TAJ38" i="6"/>
  <c r="TAK38" i="6"/>
  <c r="TAL38" i="6"/>
  <c r="TAM38" i="6"/>
  <c r="TAN38" i="6"/>
  <c r="TAO38" i="6"/>
  <c r="TAP38" i="6"/>
  <c r="TAQ38" i="6"/>
  <c r="TAR38" i="6"/>
  <c r="TAS38" i="6"/>
  <c r="TAT38" i="6"/>
  <c r="TAU38" i="6"/>
  <c r="TAV38" i="6"/>
  <c r="TAW38" i="6"/>
  <c r="TAX38" i="6"/>
  <c r="TAY38" i="6"/>
  <c r="TAZ38" i="6"/>
  <c r="TBA38" i="6"/>
  <c r="TBB38" i="6"/>
  <c r="TBC38" i="6"/>
  <c r="TBD38" i="6"/>
  <c r="TBE38" i="6"/>
  <c r="TBF38" i="6"/>
  <c r="TBG38" i="6"/>
  <c r="TBH38" i="6"/>
  <c r="TBI38" i="6"/>
  <c r="TBJ38" i="6"/>
  <c r="TBK38" i="6"/>
  <c r="TBL38" i="6"/>
  <c r="TBM38" i="6"/>
  <c r="TBN38" i="6"/>
  <c r="TBO38" i="6"/>
  <c r="TBP38" i="6"/>
  <c r="TBQ38" i="6"/>
  <c r="TBR38" i="6"/>
  <c r="TBS38" i="6"/>
  <c r="TBT38" i="6"/>
  <c r="TBU38" i="6"/>
  <c r="TBV38" i="6"/>
  <c r="TBW38" i="6"/>
  <c r="TBX38" i="6"/>
  <c r="TBY38" i="6"/>
  <c r="TBZ38" i="6"/>
  <c r="TCA38" i="6"/>
  <c r="TCB38" i="6"/>
  <c r="TCC38" i="6"/>
  <c r="TCD38" i="6"/>
  <c r="TCE38" i="6"/>
  <c r="TCF38" i="6"/>
  <c r="TCG38" i="6"/>
  <c r="TCH38" i="6"/>
  <c r="TCI38" i="6"/>
  <c r="TCJ38" i="6"/>
  <c r="TCK38" i="6"/>
  <c r="TCL38" i="6"/>
  <c r="TCM38" i="6"/>
  <c r="TCN38" i="6"/>
  <c r="TCO38" i="6"/>
  <c r="TCP38" i="6"/>
  <c r="TCQ38" i="6"/>
  <c r="TCR38" i="6"/>
  <c r="TCS38" i="6"/>
  <c r="TCT38" i="6"/>
  <c r="TCU38" i="6"/>
  <c r="TCV38" i="6"/>
  <c r="TCW38" i="6"/>
  <c r="TCX38" i="6"/>
  <c r="TCY38" i="6"/>
  <c r="TCZ38" i="6"/>
  <c r="TDA38" i="6"/>
  <c r="TDB38" i="6"/>
  <c r="TDC38" i="6"/>
  <c r="TDD38" i="6"/>
  <c r="TDE38" i="6"/>
  <c r="TDF38" i="6"/>
  <c r="TDG38" i="6"/>
  <c r="TDH38" i="6"/>
  <c r="TDI38" i="6"/>
  <c r="TDJ38" i="6"/>
  <c r="TDK38" i="6"/>
  <c r="TDL38" i="6"/>
  <c r="TDM38" i="6"/>
  <c r="TDN38" i="6"/>
  <c r="TDO38" i="6"/>
  <c r="TDP38" i="6"/>
  <c r="TDQ38" i="6"/>
  <c r="TDR38" i="6"/>
  <c r="TDS38" i="6"/>
  <c r="TDT38" i="6"/>
  <c r="TDU38" i="6"/>
  <c r="TDV38" i="6"/>
  <c r="TDW38" i="6"/>
  <c r="TDX38" i="6"/>
  <c r="TDY38" i="6"/>
  <c r="TDZ38" i="6"/>
  <c r="TEA38" i="6"/>
  <c r="TEB38" i="6"/>
  <c r="TEC38" i="6"/>
  <c r="TED38" i="6"/>
  <c r="TEE38" i="6"/>
  <c r="TEF38" i="6"/>
  <c r="TEG38" i="6"/>
  <c r="TEH38" i="6"/>
  <c r="TEI38" i="6"/>
  <c r="TEJ38" i="6"/>
  <c r="TEK38" i="6"/>
  <c r="TEL38" i="6"/>
  <c r="TEM38" i="6"/>
  <c r="TEN38" i="6"/>
  <c r="TEO38" i="6"/>
  <c r="TEP38" i="6"/>
  <c r="TEQ38" i="6"/>
  <c r="TER38" i="6"/>
  <c r="TES38" i="6"/>
  <c r="TET38" i="6"/>
  <c r="TEU38" i="6"/>
  <c r="TEV38" i="6"/>
  <c r="TEW38" i="6"/>
  <c r="TEX38" i="6"/>
  <c r="TEY38" i="6"/>
  <c r="TEZ38" i="6"/>
  <c r="TFA38" i="6"/>
  <c r="TFB38" i="6"/>
  <c r="TFC38" i="6"/>
  <c r="TFD38" i="6"/>
  <c r="TFE38" i="6"/>
  <c r="TFF38" i="6"/>
  <c r="TFG38" i="6"/>
  <c r="TFH38" i="6"/>
  <c r="TFI38" i="6"/>
  <c r="TFJ38" i="6"/>
  <c r="TFK38" i="6"/>
  <c r="TFL38" i="6"/>
  <c r="TFM38" i="6"/>
  <c r="TFN38" i="6"/>
  <c r="TFO38" i="6"/>
  <c r="TFP38" i="6"/>
  <c r="TFQ38" i="6"/>
  <c r="TFR38" i="6"/>
  <c r="TFS38" i="6"/>
  <c r="TFT38" i="6"/>
  <c r="TFU38" i="6"/>
  <c r="TFV38" i="6"/>
  <c r="TFW38" i="6"/>
  <c r="TFX38" i="6"/>
  <c r="TFY38" i="6"/>
  <c r="TFZ38" i="6"/>
  <c r="TGA38" i="6"/>
  <c r="TGB38" i="6"/>
  <c r="TGC38" i="6"/>
  <c r="TGD38" i="6"/>
  <c r="TGE38" i="6"/>
  <c r="TGF38" i="6"/>
  <c r="TGG38" i="6"/>
  <c r="TGH38" i="6"/>
  <c r="TGI38" i="6"/>
  <c r="TGJ38" i="6"/>
  <c r="TGK38" i="6"/>
  <c r="TGL38" i="6"/>
  <c r="TGM38" i="6"/>
  <c r="TGN38" i="6"/>
  <c r="TGO38" i="6"/>
  <c r="TGP38" i="6"/>
  <c r="TGQ38" i="6"/>
  <c r="TGR38" i="6"/>
  <c r="TGS38" i="6"/>
  <c r="TGT38" i="6"/>
  <c r="TGU38" i="6"/>
  <c r="TGV38" i="6"/>
  <c r="TGW38" i="6"/>
  <c r="TGX38" i="6"/>
  <c r="TGY38" i="6"/>
  <c r="TGZ38" i="6"/>
  <c r="THA38" i="6"/>
  <c r="THB38" i="6"/>
  <c r="THC38" i="6"/>
  <c r="THD38" i="6"/>
  <c r="THE38" i="6"/>
  <c r="THF38" i="6"/>
  <c r="THG38" i="6"/>
  <c r="THH38" i="6"/>
  <c r="THI38" i="6"/>
  <c r="THJ38" i="6"/>
  <c r="THK38" i="6"/>
  <c r="THL38" i="6"/>
  <c r="THM38" i="6"/>
  <c r="THN38" i="6"/>
  <c r="THO38" i="6"/>
  <c r="THP38" i="6"/>
  <c r="THQ38" i="6"/>
  <c r="THR38" i="6"/>
  <c r="THS38" i="6"/>
  <c r="THT38" i="6"/>
  <c r="THU38" i="6"/>
  <c r="THV38" i="6"/>
  <c r="THW38" i="6"/>
  <c r="THX38" i="6"/>
  <c r="THY38" i="6"/>
  <c r="THZ38" i="6"/>
  <c r="TIA38" i="6"/>
  <c r="TIB38" i="6"/>
  <c r="TIC38" i="6"/>
  <c r="TID38" i="6"/>
  <c r="TIE38" i="6"/>
  <c r="TIF38" i="6"/>
  <c r="TIG38" i="6"/>
  <c r="TIH38" i="6"/>
  <c r="TII38" i="6"/>
  <c r="TIJ38" i="6"/>
  <c r="TIK38" i="6"/>
  <c r="TIL38" i="6"/>
  <c r="TIM38" i="6"/>
  <c r="TIN38" i="6"/>
  <c r="TIO38" i="6"/>
  <c r="TIP38" i="6"/>
  <c r="TIQ38" i="6"/>
  <c r="TIR38" i="6"/>
  <c r="TIS38" i="6"/>
  <c r="TIT38" i="6"/>
  <c r="TIU38" i="6"/>
  <c r="TIV38" i="6"/>
  <c r="TIW38" i="6"/>
  <c r="TIX38" i="6"/>
  <c r="TIY38" i="6"/>
  <c r="TIZ38" i="6"/>
  <c r="TJA38" i="6"/>
  <c r="TJB38" i="6"/>
  <c r="TJC38" i="6"/>
  <c r="TJD38" i="6"/>
  <c r="TJE38" i="6"/>
  <c r="TJF38" i="6"/>
  <c r="TJG38" i="6"/>
  <c r="TJH38" i="6"/>
  <c r="TJI38" i="6"/>
  <c r="TJJ38" i="6"/>
  <c r="TJK38" i="6"/>
  <c r="TJL38" i="6"/>
  <c r="TJM38" i="6"/>
  <c r="TJN38" i="6"/>
  <c r="TJO38" i="6"/>
  <c r="TJP38" i="6"/>
  <c r="TJQ38" i="6"/>
  <c r="TJR38" i="6"/>
  <c r="TJS38" i="6"/>
  <c r="TJT38" i="6"/>
  <c r="TJU38" i="6"/>
  <c r="TJV38" i="6"/>
  <c r="TJW38" i="6"/>
  <c r="TJX38" i="6"/>
  <c r="TJY38" i="6"/>
  <c r="TJZ38" i="6"/>
  <c r="TKA38" i="6"/>
  <c r="TKB38" i="6"/>
  <c r="TKC38" i="6"/>
  <c r="TKD38" i="6"/>
  <c r="TKE38" i="6"/>
  <c r="TKF38" i="6"/>
  <c r="TKG38" i="6"/>
  <c r="TKH38" i="6"/>
  <c r="TKI38" i="6"/>
  <c r="TKJ38" i="6"/>
  <c r="TKK38" i="6"/>
  <c r="TKL38" i="6"/>
  <c r="TKM38" i="6"/>
  <c r="TKN38" i="6"/>
  <c r="TKO38" i="6"/>
  <c r="TKP38" i="6"/>
  <c r="TKQ38" i="6"/>
  <c r="TKR38" i="6"/>
  <c r="TKS38" i="6"/>
  <c r="TKT38" i="6"/>
  <c r="TKU38" i="6"/>
  <c r="TKV38" i="6"/>
  <c r="TKW38" i="6"/>
  <c r="TKX38" i="6"/>
  <c r="TKY38" i="6"/>
  <c r="TKZ38" i="6"/>
  <c r="TLA38" i="6"/>
  <c r="TLB38" i="6"/>
  <c r="TLC38" i="6"/>
  <c r="TLD38" i="6"/>
  <c r="TLE38" i="6"/>
  <c r="TLF38" i="6"/>
  <c r="TLG38" i="6"/>
  <c r="TLH38" i="6"/>
  <c r="TLI38" i="6"/>
  <c r="TLJ38" i="6"/>
  <c r="TLK38" i="6"/>
  <c r="TLL38" i="6"/>
  <c r="TLM38" i="6"/>
  <c r="TLN38" i="6"/>
  <c r="TLO38" i="6"/>
  <c r="TLP38" i="6"/>
  <c r="TLQ38" i="6"/>
  <c r="TLR38" i="6"/>
  <c r="TLS38" i="6"/>
  <c r="TLT38" i="6"/>
  <c r="TLU38" i="6"/>
  <c r="TLV38" i="6"/>
  <c r="TLW38" i="6"/>
  <c r="TLX38" i="6"/>
  <c r="TLY38" i="6"/>
  <c r="TLZ38" i="6"/>
  <c r="TMA38" i="6"/>
  <c r="TMB38" i="6"/>
  <c r="TMC38" i="6"/>
  <c r="TMD38" i="6"/>
  <c r="TME38" i="6"/>
  <c r="TMF38" i="6"/>
  <c r="TMG38" i="6"/>
  <c r="TMH38" i="6"/>
  <c r="TMI38" i="6"/>
  <c r="TMJ38" i="6"/>
  <c r="TMK38" i="6"/>
  <c r="TML38" i="6"/>
  <c r="TMM38" i="6"/>
  <c r="TMN38" i="6"/>
  <c r="TMO38" i="6"/>
  <c r="TMP38" i="6"/>
  <c r="TMQ38" i="6"/>
  <c r="TMR38" i="6"/>
  <c r="TMS38" i="6"/>
  <c r="TMT38" i="6"/>
  <c r="TMU38" i="6"/>
  <c r="TMV38" i="6"/>
  <c r="TMW38" i="6"/>
  <c r="TMX38" i="6"/>
  <c r="TMY38" i="6"/>
  <c r="TMZ38" i="6"/>
  <c r="TNA38" i="6"/>
  <c r="TNB38" i="6"/>
  <c r="TNC38" i="6"/>
  <c r="TND38" i="6"/>
  <c r="TNE38" i="6"/>
  <c r="TNF38" i="6"/>
  <c r="TNG38" i="6"/>
  <c r="TNH38" i="6"/>
  <c r="TNI38" i="6"/>
  <c r="TNJ38" i="6"/>
  <c r="TNK38" i="6"/>
  <c r="TNL38" i="6"/>
  <c r="TNM38" i="6"/>
  <c r="TNN38" i="6"/>
  <c r="TNO38" i="6"/>
  <c r="TNP38" i="6"/>
  <c r="TNQ38" i="6"/>
  <c r="TNR38" i="6"/>
  <c r="TNS38" i="6"/>
  <c r="TNT38" i="6"/>
  <c r="TNU38" i="6"/>
  <c r="TNV38" i="6"/>
  <c r="TNW38" i="6"/>
  <c r="TNX38" i="6"/>
  <c r="TNY38" i="6"/>
  <c r="TNZ38" i="6"/>
  <c r="TOA38" i="6"/>
  <c r="TOB38" i="6"/>
  <c r="TOC38" i="6"/>
  <c r="TOD38" i="6"/>
  <c r="TOE38" i="6"/>
  <c r="TOF38" i="6"/>
  <c r="TOG38" i="6"/>
  <c r="TOH38" i="6"/>
  <c r="TOI38" i="6"/>
  <c r="TOJ38" i="6"/>
  <c r="TOK38" i="6"/>
  <c r="TOL38" i="6"/>
  <c r="TOM38" i="6"/>
  <c r="TON38" i="6"/>
  <c r="TOO38" i="6"/>
  <c r="TOP38" i="6"/>
  <c r="TOQ38" i="6"/>
  <c r="TOR38" i="6"/>
  <c r="TOS38" i="6"/>
  <c r="TOT38" i="6"/>
  <c r="TOU38" i="6"/>
  <c r="TOV38" i="6"/>
  <c r="TOW38" i="6"/>
  <c r="TOX38" i="6"/>
  <c r="TOY38" i="6"/>
  <c r="TOZ38" i="6"/>
  <c r="TPA38" i="6"/>
  <c r="TPB38" i="6"/>
  <c r="TPC38" i="6"/>
  <c r="TPD38" i="6"/>
  <c r="TPE38" i="6"/>
  <c r="TPF38" i="6"/>
  <c r="TPG38" i="6"/>
  <c r="TPH38" i="6"/>
  <c r="TPI38" i="6"/>
  <c r="TPJ38" i="6"/>
  <c r="TPK38" i="6"/>
  <c r="TPL38" i="6"/>
  <c r="TPM38" i="6"/>
  <c r="TPN38" i="6"/>
  <c r="TPO38" i="6"/>
  <c r="TPP38" i="6"/>
  <c r="TPQ38" i="6"/>
  <c r="TPR38" i="6"/>
  <c r="TPS38" i="6"/>
  <c r="TPT38" i="6"/>
  <c r="TPU38" i="6"/>
  <c r="TPV38" i="6"/>
  <c r="TPW38" i="6"/>
  <c r="TPX38" i="6"/>
  <c r="TPY38" i="6"/>
  <c r="TPZ38" i="6"/>
  <c r="TQA38" i="6"/>
  <c r="TQB38" i="6"/>
  <c r="TQC38" i="6"/>
  <c r="TQD38" i="6"/>
  <c r="TQE38" i="6"/>
  <c r="TQF38" i="6"/>
  <c r="TQG38" i="6"/>
  <c r="TQH38" i="6"/>
  <c r="TQI38" i="6"/>
  <c r="TQJ38" i="6"/>
  <c r="TQK38" i="6"/>
  <c r="TQL38" i="6"/>
  <c r="TQM38" i="6"/>
  <c r="TQN38" i="6"/>
  <c r="TQO38" i="6"/>
  <c r="TQP38" i="6"/>
  <c r="TQQ38" i="6"/>
  <c r="TQR38" i="6"/>
  <c r="TQS38" i="6"/>
  <c r="TQT38" i="6"/>
  <c r="TQU38" i="6"/>
  <c r="TQV38" i="6"/>
  <c r="TQW38" i="6"/>
  <c r="TQX38" i="6"/>
  <c r="TQY38" i="6"/>
  <c r="TQZ38" i="6"/>
  <c r="TRA38" i="6"/>
  <c r="TRB38" i="6"/>
  <c r="TRC38" i="6"/>
  <c r="TRD38" i="6"/>
  <c r="TRE38" i="6"/>
  <c r="TRF38" i="6"/>
  <c r="TRG38" i="6"/>
  <c r="TRH38" i="6"/>
  <c r="TRI38" i="6"/>
  <c r="TRJ38" i="6"/>
  <c r="TRK38" i="6"/>
  <c r="TRL38" i="6"/>
  <c r="TRM38" i="6"/>
  <c r="TRN38" i="6"/>
  <c r="TRO38" i="6"/>
  <c r="TRP38" i="6"/>
  <c r="TRQ38" i="6"/>
  <c r="TRR38" i="6"/>
  <c r="TRS38" i="6"/>
  <c r="TRT38" i="6"/>
  <c r="TRU38" i="6"/>
  <c r="TRV38" i="6"/>
  <c r="TRW38" i="6"/>
  <c r="TRX38" i="6"/>
  <c r="TRY38" i="6"/>
  <c r="TRZ38" i="6"/>
  <c r="TSA38" i="6"/>
  <c r="TSB38" i="6"/>
  <c r="TSC38" i="6"/>
  <c r="TSD38" i="6"/>
  <c r="TSE38" i="6"/>
  <c r="TSF38" i="6"/>
  <c r="TSG38" i="6"/>
  <c r="TSH38" i="6"/>
  <c r="TSI38" i="6"/>
  <c r="TSJ38" i="6"/>
  <c r="TSK38" i="6"/>
  <c r="TSL38" i="6"/>
  <c r="TSM38" i="6"/>
  <c r="TSN38" i="6"/>
  <c r="TSO38" i="6"/>
  <c r="TSP38" i="6"/>
  <c r="TSQ38" i="6"/>
  <c r="TSR38" i="6"/>
  <c r="TSS38" i="6"/>
  <c r="TST38" i="6"/>
  <c r="TSU38" i="6"/>
  <c r="TSV38" i="6"/>
  <c r="TSW38" i="6"/>
  <c r="TSX38" i="6"/>
  <c r="TSY38" i="6"/>
  <c r="TSZ38" i="6"/>
  <c r="TTA38" i="6"/>
  <c r="TTB38" i="6"/>
  <c r="TTC38" i="6"/>
  <c r="TTD38" i="6"/>
  <c r="TTE38" i="6"/>
  <c r="TTF38" i="6"/>
  <c r="TTG38" i="6"/>
  <c r="TTH38" i="6"/>
  <c r="TTI38" i="6"/>
  <c r="TTJ38" i="6"/>
  <c r="TTK38" i="6"/>
  <c r="TTL38" i="6"/>
  <c r="TTM38" i="6"/>
  <c r="TTN38" i="6"/>
  <c r="TTO38" i="6"/>
  <c r="TTP38" i="6"/>
  <c r="TTQ38" i="6"/>
  <c r="TTR38" i="6"/>
  <c r="TTS38" i="6"/>
  <c r="TTT38" i="6"/>
  <c r="TTU38" i="6"/>
  <c r="TTV38" i="6"/>
  <c r="TTW38" i="6"/>
  <c r="TTX38" i="6"/>
  <c r="TTY38" i="6"/>
  <c r="TTZ38" i="6"/>
  <c r="TUA38" i="6"/>
  <c r="TUB38" i="6"/>
  <c r="TUC38" i="6"/>
  <c r="TUD38" i="6"/>
  <c r="TUE38" i="6"/>
  <c r="TUF38" i="6"/>
  <c r="TUG38" i="6"/>
  <c r="TUH38" i="6"/>
  <c r="TUI38" i="6"/>
  <c r="TUJ38" i="6"/>
  <c r="TUK38" i="6"/>
  <c r="TUL38" i="6"/>
  <c r="TUM38" i="6"/>
  <c r="TUN38" i="6"/>
  <c r="TUO38" i="6"/>
  <c r="TUP38" i="6"/>
  <c r="TUQ38" i="6"/>
  <c r="TUR38" i="6"/>
  <c r="TUS38" i="6"/>
  <c r="TUT38" i="6"/>
  <c r="TUU38" i="6"/>
  <c r="TUV38" i="6"/>
  <c r="TUW38" i="6"/>
  <c r="TUX38" i="6"/>
  <c r="TUY38" i="6"/>
  <c r="TUZ38" i="6"/>
  <c r="TVA38" i="6"/>
  <c r="TVB38" i="6"/>
  <c r="TVC38" i="6"/>
  <c r="TVD38" i="6"/>
  <c r="TVE38" i="6"/>
  <c r="TVF38" i="6"/>
  <c r="TVG38" i="6"/>
  <c r="TVH38" i="6"/>
  <c r="TVI38" i="6"/>
  <c r="TVJ38" i="6"/>
  <c r="TVK38" i="6"/>
  <c r="TVL38" i="6"/>
  <c r="TVM38" i="6"/>
  <c r="TVN38" i="6"/>
  <c r="TVO38" i="6"/>
  <c r="TVP38" i="6"/>
  <c r="TVQ38" i="6"/>
  <c r="TVR38" i="6"/>
  <c r="TVS38" i="6"/>
  <c r="TVT38" i="6"/>
  <c r="TVU38" i="6"/>
  <c r="TVV38" i="6"/>
  <c r="TVW38" i="6"/>
  <c r="TVX38" i="6"/>
  <c r="TVY38" i="6"/>
  <c r="TVZ38" i="6"/>
  <c r="TWA38" i="6"/>
  <c r="TWB38" i="6"/>
  <c r="TWC38" i="6"/>
  <c r="TWD38" i="6"/>
  <c r="TWE38" i="6"/>
  <c r="TWF38" i="6"/>
  <c r="TWG38" i="6"/>
  <c r="TWH38" i="6"/>
  <c r="TWI38" i="6"/>
  <c r="TWJ38" i="6"/>
  <c r="TWK38" i="6"/>
  <c r="TWL38" i="6"/>
  <c r="TWM38" i="6"/>
  <c r="TWN38" i="6"/>
  <c r="TWO38" i="6"/>
  <c r="TWP38" i="6"/>
  <c r="TWQ38" i="6"/>
  <c r="TWR38" i="6"/>
  <c r="TWS38" i="6"/>
  <c r="TWT38" i="6"/>
  <c r="TWU38" i="6"/>
  <c r="TWV38" i="6"/>
  <c r="TWW38" i="6"/>
  <c r="TWX38" i="6"/>
  <c r="TWY38" i="6"/>
  <c r="TWZ38" i="6"/>
  <c r="TXA38" i="6"/>
  <c r="TXB38" i="6"/>
  <c r="TXC38" i="6"/>
  <c r="TXD38" i="6"/>
  <c r="TXE38" i="6"/>
  <c r="TXF38" i="6"/>
  <c r="TXG38" i="6"/>
  <c r="TXH38" i="6"/>
  <c r="TXI38" i="6"/>
  <c r="TXJ38" i="6"/>
  <c r="TXK38" i="6"/>
  <c r="TXL38" i="6"/>
  <c r="TXM38" i="6"/>
  <c r="TXN38" i="6"/>
  <c r="TXO38" i="6"/>
  <c r="TXP38" i="6"/>
  <c r="TXQ38" i="6"/>
  <c r="TXR38" i="6"/>
  <c r="TXS38" i="6"/>
  <c r="TXT38" i="6"/>
  <c r="TXU38" i="6"/>
  <c r="TXV38" i="6"/>
  <c r="TXW38" i="6"/>
  <c r="TXX38" i="6"/>
  <c r="TXY38" i="6"/>
  <c r="TXZ38" i="6"/>
  <c r="TYA38" i="6"/>
  <c r="TYB38" i="6"/>
  <c r="TYC38" i="6"/>
  <c r="TYD38" i="6"/>
  <c r="TYE38" i="6"/>
  <c r="TYF38" i="6"/>
  <c r="TYG38" i="6"/>
  <c r="TYH38" i="6"/>
  <c r="TYI38" i="6"/>
  <c r="TYJ38" i="6"/>
  <c r="TYK38" i="6"/>
  <c r="TYL38" i="6"/>
  <c r="TYM38" i="6"/>
  <c r="TYN38" i="6"/>
  <c r="TYO38" i="6"/>
  <c r="TYP38" i="6"/>
  <c r="TYQ38" i="6"/>
  <c r="TYR38" i="6"/>
  <c r="TYS38" i="6"/>
  <c r="TYT38" i="6"/>
  <c r="TYU38" i="6"/>
  <c r="TYV38" i="6"/>
  <c r="TYW38" i="6"/>
  <c r="TYX38" i="6"/>
  <c r="TYY38" i="6"/>
  <c r="TYZ38" i="6"/>
  <c r="TZA38" i="6"/>
  <c r="TZB38" i="6"/>
  <c r="TZC38" i="6"/>
  <c r="TZD38" i="6"/>
  <c r="TZE38" i="6"/>
  <c r="TZF38" i="6"/>
  <c r="TZG38" i="6"/>
  <c r="TZH38" i="6"/>
  <c r="TZI38" i="6"/>
  <c r="TZJ38" i="6"/>
  <c r="TZK38" i="6"/>
  <c r="TZL38" i="6"/>
  <c r="TZM38" i="6"/>
  <c r="TZN38" i="6"/>
  <c r="TZO38" i="6"/>
  <c r="TZP38" i="6"/>
  <c r="TZQ38" i="6"/>
  <c r="TZR38" i="6"/>
  <c r="TZS38" i="6"/>
  <c r="TZT38" i="6"/>
  <c r="TZU38" i="6"/>
  <c r="TZV38" i="6"/>
  <c r="TZW38" i="6"/>
  <c r="TZX38" i="6"/>
  <c r="TZY38" i="6"/>
  <c r="TZZ38" i="6"/>
  <c r="UAA38" i="6"/>
  <c r="UAB38" i="6"/>
  <c r="UAC38" i="6"/>
  <c r="UAD38" i="6"/>
  <c r="UAE38" i="6"/>
  <c r="UAF38" i="6"/>
  <c r="UAG38" i="6"/>
  <c r="UAH38" i="6"/>
  <c r="UAI38" i="6"/>
  <c r="UAJ38" i="6"/>
  <c r="UAK38" i="6"/>
  <c r="UAL38" i="6"/>
  <c r="UAM38" i="6"/>
  <c r="UAN38" i="6"/>
  <c r="UAO38" i="6"/>
  <c r="UAP38" i="6"/>
  <c r="UAQ38" i="6"/>
  <c r="UAR38" i="6"/>
  <c r="UAS38" i="6"/>
  <c r="UAT38" i="6"/>
  <c r="UAU38" i="6"/>
  <c r="UAV38" i="6"/>
  <c r="UAW38" i="6"/>
  <c r="UAX38" i="6"/>
  <c r="UAY38" i="6"/>
  <c r="UAZ38" i="6"/>
  <c r="UBA38" i="6"/>
  <c r="UBB38" i="6"/>
  <c r="UBC38" i="6"/>
  <c r="UBD38" i="6"/>
  <c r="UBE38" i="6"/>
  <c r="UBF38" i="6"/>
  <c r="UBG38" i="6"/>
  <c r="UBH38" i="6"/>
  <c r="UBI38" i="6"/>
  <c r="UBJ38" i="6"/>
  <c r="UBK38" i="6"/>
  <c r="UBL38" i="6"/>
  <c r="UBM38" i="6"/>
  <c r="UBN38" i="6"/>
  <c r="UBO38" i="6"/>
  <c r="UBP38" i="6"/>
  <c r="UBQ38" i="6"/>
  <c r="UBR38" i="6"/>
  <c r="UBS38" i="6"/>
  <c r="UBT38" i="6"/>
  <c r="UBU38" i="6"/>
  <c r="UBV38" i="6"/>
  <c r="UBW38" i="6"/>
  <c r="UBX38" i="6"/>
  <c r="UBY38" i="6"/>
  <c r="UBZ38" i="6"/>
  <c r="UCA38" i="6"/>
  <c r="UCB38" i="6"/>
  <c r="UCC38" i="6"/>
  <c r="UCD38" i="6"/>
  <c r="UCE38" i="6"/>
  <c r="UCF38" i="6"/>
  <c r="UCG38" i="6"/>
  <c r="UCH38" i="6"/>
  <c r="UCI38" i="6"/>
  <c r="UCJ38" i="6"/>
  <c r="UCK38" i="6"/>
  <c r="UCL38" i="6"/>
  <c r="UCM38" i="6"/>
  <c r="UCN38" i="6"/>
  <c r="UCO38" i="6"/>
  <c r="UCP38" i="6"/>
  <c r="UCQ38" i="6"/>
  <c r="UCR38" i="6"/>
  <c r="UCS38" i="6"/>
  <c r="UCT38" i="6"/>
  <c r="UCU38" i="6"/>
  <c r="UCV38" i="6"/>
  <c r="UCW38" i="6"/>
  <c r="UCX38" i="6"/>
  <c r="UCY38" i="6"/>
  <c r="UCZ38" i="6"/>
  <c r="UDA38" i="6"/>
  <c r="UDB38" i="6"/>
  <c r="UDC38" i="6"/>
  <c r="UDD38" i="6"/>
  <c r="UDE38" i="6"/>
  <c r="UDF38" i="6"/>
  <c r="UDG38" i="6"/>
  <c r="UDH38" i="6"/>
  <c r="UDI38" i="6"/>
  <c r="UDJ38" i="6"/>
  <c r="UDK38" i="6"/>
  <c r="UDL38" i="6"/>
  <c r="UDM38" i="6"/>
  <c r="UDN38" i="6"/>
  <c r="UDO38" i="6"/>
  <c r="UDP38" i="6"/>
  <c r="UDQ38" i="6"/>
  <c r="UDR38" i="6"/>
  <c r="UDS38" i="6"/>
  <c r="UDT38" i="6"/>
  <c r="UDU38" i="6"/>
  <c r="UDV38" i="6"/>
  <c r="UDW38" i="6"/>
  <c r="UDX38" i="6"/>
  <c r="UDY38" i="6"/>
  <c r="UDZ38" i="6"/>
  <c r="UEA38" i="6"/>
  <c r="UEB38" i="6"/>
  <c r="UEC38" i="6"/>
  <c r="UED38" i="6"/>
  <c r="UEE38" i="6"/>
  <c r="UEF38" i="6"/>
  <c r="UEG38" i="6"/>
  <c r="UEH38" i="6"/>
  <c r="UEI38" i="6"/>
  <c r="UEJ38" i="6"/>
  <c r="UEK38" i="6"/>
  <c r="UEL38" i="6"/>
  <c r="UEM38" i="6"/>
  <c r="UEN38" i="6"/>
  <c r="UEO38" i="6"/>
  <c r="UEP38" i="6"/>
  <c r="UEQ38" i="6"/>
  <c r="UER38" i="6"/>
  <c r="UES38" i="6"/>
  <c r="UET38" i="6"/>
  <c r="UEU38" i="6"/>
  <c r="UEV38" i="6"/>
  <c r="UEW38" i="6"/>
  <c r="UEX38" i="6"/>
  <c r="UEY38" i="6"/>
  <c r="UEZ38" i="6"/>
  <c r="UFA38" i="6"/>
  <c r="UFB38" i="6"/>
  <c r="UFC38" i="6"/>
  <c r="UFD38" i="6"/>
  <c r="UFE38" i="6"/>
  <c r="UFF38" i="6"/>
  <c r="UFG38" i="6"/>
  <c r="UFH38" i="6"/>
  <c r="UFI38" i="6"/>
  <c r="UFJ38" i="6"/>
  <c r="UFK38" i="6"/>
  <c r="UFL38" i="6"/>
  <c r="UFM38" i="6"/>
  <c r="UFN38" i="6"/>
  <c r="UFO38" i="6"/>
  <c r="UFP38" i="6"/>
  <c r="UFQ38" i="6"/>
  <c r="UFR38" i="6"/>
  <c r="UFS38" i="6"/>
  <c r="UFT38" i="6"/>
  <c r="UFU38" i="6"/>
  <c r="UFV38" i="6"/>
  <c r="UFW38" i="6"/>
  <c r="UFX38" i="6"/>
  <c r="UFY38" i="6"/>
  <c r="UFZ38" i="6"/>
  <c r="UGA38" i="6"/>
  <c r="UGB38" i="6"/>
  <c r="UGC38" i="6"/>
  <c r="UGD38" i="6"/>
  <c r="UGE38" i="6"/>
  <c r="UGF38" i="6"/>
  <c r="UGG38" i="6"/>
  <c r="UGH38" i="6"/>
  <c r="UGI38" i="6"/>
  <c r="UGJ38" i="6"/>
  <c r="UGK38" i="6"/>
  <c r="UGL38" i="6"/>
  <c r="UGM38" i="6"/>
  <c r="UGN38" i="6"/>
  <c r="UGO38" i="6"/>
  <c r="UGP38" i="6"/>
  <c r="UGQ38" i="6"/>
  <c r="UGR38" i="6"/>
  <c r="UGS38" i="6"/>
  <c r="UGT38" i="6"/>
  <c r="UGU38" i="6"/>
  <c r="UGV38" i="6"/>
  <c r="UGW38" i="6"/>
  <c r="UGX38" i="6"/>
  <c r="UGY38" i="6"/>
  <c r="UGZ38" i="6"/>
  <c r="UHA38" i="6"/>
  <c r="UHB38" i="6"/>
  <c r="UHC38" i="6"/>
  <c r="UHD38" i="6"/>
  <c r="UHE38" i="6"/>
  <c r="UHF38" i="6"/>
  <c r="UHG38" i="6"/>
  <c r="UHH38" i="6"/>
  <c r="UHI38" i="6"/>
  <c r="UHJ38" i="6"/>
  <c r="UHK38" i="6"/>
  <c r="UHL38" i="6"/>
  <c r="UHM38" i="6"/>
  <c r="UHN38" i="6"/>
  <c r="UHO38" i="6"/>
  <c r="UHP38" i="6"/>
  <c r="UHQ38" i="6"/>
  <c r="UHR38" i="6"/>
  <c r="UHS38" i="6"/>
  <c r="UHT38" i="6"/>
  <c r="UHU38" i="6"/>
  <c r="UHV38" i="6"/>
  <c r="UHW38" i="6"/>
  <c r="UHX38" i="6"/>
  <c r="UHY38" i="6"/>
  <c r="UHZ38" i="6"/>
  <c r="UIA38" i="6"/>
  <c r="UIB38" i="6"/>
  <c r="UIC38" i="6"/>
  <c r="UID38" i="6"/>
  <c r="UIE38" i="6"/>
  <c r="UIF38" i="6"/>
  <c r="UIG38" i="6"/>
  <c r="UIH38" i="6"/>
  <c r="UII38" i="6"/>
  <c r="UIJ38" i="6"/>
  <c r="UIK38" i="6"/>
  <c r="UIL38" i="6"/>
  <c r="UIM38" i="6"/>
  <c r="UIN38" i="6"/>
  <c r="UIO38" i="6"/>
  <c r="UIP38" i="6"/>
  <c r="UIQ38" i="6"/>
  <c r="UIR38" i="6"/>
  <c r="UIS38" i="6"/>
  <c r="UIT38" i="6"/>
  <c r="UIU38" i="6"/>
  <c r="UIV38" i="6"/>
  <c r="UIW38" i="6"/>
  <c r="UIX38" i="6"/>
  <c r="UIY38" i="6"/>
  <c r="UIZ38" i="6"/>
  <c r="UJA38" i="6"/>
  <c r="UJB38" i="6"/>
  <c r="UJC38" i="6"/>
  <c r="UJD38" i="6"/>
  <c r="UJE38" i="6"/>
  <c r="UJF38" i="6"/>
  <c r="UJG38" i="6"/>
  <c r="UJH38" i="6"/>
  <c r="UJI38" i="6"/>
  <c r="UJJ38" i="6"/>
  <c r="UJK38" i="6"/>
  <c r="UJL38" i="6"/>
  <c r="UJM38" i="6"/>
  <c r="UJN38" i="6"/>
  <c r="UJO38" i="6"/>
  <c r="UJP38" i="6"/>
  <c r="UJQ38" i="6"/>
  <c r="UJR38" i="6"/>
  <c r="UJS38" i="6"/>
  <c r="UJT38" i="6"/>
  <c r="UJU38" i="6"/>
  <c r="UJV38" i="6"/>
  <c r="UJW38" i="6"/>
  <c r="UJX38" i="6"/>
  <c r="UJY38" i="6"/>
  <c r="UJZ38" i="6"/>
  <c r="UKA38" i="6"/>
  <c r="UKB38" i="6"/>
  <c r="UKC38" i="6"/>
  <c r="UKD38" i="6"/>
  <c r="UKE38" i="6"/>
  <c r="UKF38" i="6"/>
  <c r="UKG38" i="6"/>
  <c r="UKH38" i="6"/>
  <c r="UKI38" i="6"/>
  <c r="UKJ38" i="6"/>
  <c r="UKK38" i="6"/>
  <c r="UKL38" i="6"/>
  <c r="UKM38" i="6"/>
  <c r="UKN38" i="6"/>
  <c r="UKO38" i="6"/>
  <c r="UKP38" i="6"/>
  <c r="UKQ38" i="6"/>
  <c r="UKR38" i="6"/>
  <c r="UKS38" i="6"/>
  <c r="UKT38" i="6"/>
  <c r="UKU38" i="6"/>
  <c r="UKV38" i="6"/>
  <c r="UKW38" i="6"/>
  <c r="UKX38" i="6"/>
  <c r="UKY38" i="6"/>
  <c r="UKZ38" i="6"/>
  <c r="ULA38" i="6"/>
  <c r="ULB38" i="6"/>
  <c r="ULC38" i="6"/>
  <c r="ULD38" i="6"/>
  <c r="ULE38" i="6"/>
  <c r="ULF38" i="6"/>
  <c r="ULG38" i="6"/>
  <c r="ULH38" i="6"/>
  <c r="ULI38" i="6"/>
  <c r="ULJ38" i="6"/>
  <c r="ULK38" i="6"/>
  <c r="ULL38" i="6"/>
  <c r="ULM38" i="6"/>
  <c r="ULN38" i="6"/>
  <c r="ULO38" i="6"/>
  <c r="ULP38" i="6"/>
  <c r="ULQ38" i="6"/>
  <c r="ULR38" i="6"/>
  <c r="ULS38" i="6"/>
  <c r="ULT38" i="6"/>
  <c r="ULU38" i="6"/>
  <c r="ULV38" i="6"/>
  <c r="ULW38" i="6"/>
  <c r="ULX38" i="6"/>
  <c r="ULY38" i="6"/>
  <c r="ULZ38" i="6"/>
  <c r="UMA38" i="6"/>
  <c r="UMB38" i="6"/>
  <c r="UMC38" i="6"/>
  <c r="UMD38" i="6"/>
  <c r="UME38" i="6"/>
  <c r="UMF38" i="6"/>
  <c r="UMG38" i="6"/>
  <c r="UMH38" i="6"/>
  <c r="UMI38" i="6"/>
  <c r="UMJ38" i="6"/>
  <c r="UMK38" i="6"/>
  <c r="UML38" i="6"/>
  <c r="UMM38" i="6"/>
  <c r="UMN38" i="6"/>
  <c r="UMO38" i="6"/>
  <c r="UMP38" i="6"/>
  <c r="UMQ38" i="6"/>
  <c r="UMR38" i="6"/>
  <c r="UMS38" i="6"/>
  <c r="UMT38" i="6"/>
  <c r="UMU38" i="6"/>
  <c r="UMV38" i="6"/>
  <c r="UMW38" i="6"/>
  <c r="UMX38" i="6"/>
  <c r="UMY38" i="6"/>
  <c r="UMZ38" i="6"/>
  <c r="UNA38" i="6"/>
  <c r="UNB38" i="6"/>
  <c r="UNC38" i="6"/>
  <c r="UND38" i="6"/>
  <c r="UNE38" i="6"/>
  <c r="UNF38" i="6"/>
  <c r="UNG38" i="6"/>
  <c r="UNH38" i="6"/>
  <c r="UNI38" i="6"/>
  <c r="UNJ38" i="6"/>
  <c r="UNK38" i="6"/>
  <c r="UNL38" i="6"/>
  <c r="UNM38" i="6"/>
  <c r="UNN38" i="6"/>
  <c r="UNO38" i="6"/>
  <c r="UNP38" i="6"/>
  <c r="UNQ38" i="6"/>
  <c r="UNR38" i="6"/>
  <c r="UNS38" i="6"/>
  <c r="UNT38" i="6"/>
  <c r="UNU38" i="6"/>
  <c r="UNV38" i="6"/>
  <c r="UNW38" i="6"/>
  <c r="UNX38" i="6"/>
  <c r="UNY38" i="6"/>
  <c r="UNZ38" i="6"/>
  <c r="UOA38" i="6"/>
  <c r="UOB38" i="6"/>
  <c r="UOC38" i="6"/>
  <c r="UOD38" i="6"/>
  <c r="UOE38" i="6"/>
  <c r="UOF38" i="6"/>
  <c r="UOG38" i="6"/>
  <c r="UOH38" i="6"/>
  <c r="UOI38" i="6"/>
  <c r="UOJ38" i="6"/>
  <c r="UOK38" i="6"/>
  <c r="UOL38" i="6"/>
  <c r="UOM38" i="6"/>
  <c r="UON38" i="6"/>
  <c r="UOO38" i="6"/>
  <c r="UOP38" i="6"/>
  <c r="UOQ38" i="6"/>
  <c r="UOR38" i="6"/>
  <c r="UOS38" i="6"/>
  <c r="UOT38" i="6"/>
  <c r="UOU38" i="6"/>
  <c r="UOV38" i="6"/>
  <c r="UOW38" i="6"/>
  <c r="UOX38" i="6"/>
  <c r="UOY38" i="6"/>
  <c r="UOZ38" i="6"/>
  <c r="UPA38" i="6"/>
  <c r="UPB38" i="6"/>
  <c r="UPC38" i="6"/>
  <c r="UPD38" i="6"/>
  <c r="UPE38" i="6"/>
  <c r="UPF38" i="6"/>
  <c r="UPG38" i="6"/>
  <c r="UPH38" i="6"/>
  <c r="UPI38" i="6"/>
  <c r="UPJ38" i="6"/>
  <c r="UPK38" i="6"/>
  <c r="UPL38" i="6"/>
  <c r="UPM38" i="6"/>
  <c r="UPN38" i="6"/>
  <c r="UPO38" i="6"/>
  <c r="UPP38" i="6"/>
  <c r="UPQ38" i="6"/>
  <c r="UPR38" i="6"/>
  <c r="UPS38" i="6"/>
  <c r="UPT38" i="6"/>
  <c r="UPU38" i="6"/>
  <c r="UPV38" i="6"/>
  <c r="UPW38" i="6"/>
  <c r="UPX38" i="6"/>
  <c r="UPY38" i="6"/>
  <c r="UPZ38" i="6"/>
  <c r="UQA38" i="6"/>
  <c r="UQB38" i="6"/>
  <c r="UQC38" i="6"/>
  <c r="UQD38" i="6"/>
  <c r="UQE38" i="6"/>
  <c r="UQF38" i="6"/>
  <c r="UQG38" i="6"/>
  <c r="UQH38" i="6"/>
  <c r="UQI38" i="6"/>
  <c r="UQJ38" i="6"/>
  <c r="UQK38" i="6"/>
  <c r="UQL38" i="6"/>
  <c r="UQM38" i="6"/>
  <c r="UQN38" i="6"/>
  <c r="UQO38" i="6"/>
  <c r="UQP38" i="6"/>
  <c r="UQQ38" i="6"/>
  <c r="UQR38" i="6"/>
  <c r="UQS38" i="6"/>
  <c r="UQT38" i="6"/>
  <c r="UQU38" i="6"/>
  <c r="UQV38" i="6"/>
  <c r="UQW38" i="6"/>
  <c r="UQX38" i="6"/>
  <c r="UQY38" i="6"/>
  <c r="UQZ38" i="6"/>
  <c r="URA38" i="6"/>
  <c r="URB38" i="6"/>
  <c r="URC38" i="6"/>
  <c r="URD38" i="6"/>
  <c r="URE38" i="6"/>
  <c r="URF38" i="6"/>
  <c r="URG38" i="6"/>
  <c r="URH38" i="6"/>
  <c r="URI38" i="6"/>
  <c r="URJ38" i="6"/>
  <c r="URK38" i="6"/>
  <c r="URL38" i="6"/>
  <c r="URM38" i="6"/>
  <c r="URN38" i="6"/>
  <c r="URO38" i="6"/>
  <c r="URP38" i="6"/>
  <c r="URQ38" i="6"/>
  <c r="URR38" i="6"/>
  <c r="URS38" i="6"/>
  <c r="URT38" i="6"/>
  <c r="URU38" i="6"/>
  <c r="URV38" i="6"/>
  <c r="URW38" i="6"/>
  <c r="URX38" i="6"/>
  <c r="URY38" i="6"/>
  <c r="URZ38" i="6"/>
  <c r="USA38" i="6"/>
  <c r="USB38" i="6"/>
  <c r="USC38" i="6"/>
  <c r="USD38" i="6"/>
  <c r="USE38" i="6"/>
  <c r="USF38" i="6"/>
  <c r="USG38" i="6"/>
  <c r="USH38" i="6"/>
  <c r="USI38" i="6"/>
  <c r="USJ38" i="6"/>
  <c r="USK38" i="6"/>
  <c r="USL38" i="6"/>
  <c r="USM38" i="6"/>
  <c r="USN38" i="6"/>
  <c r="USO38" i="6"/>
  <c r="USP38" i="6"/>
  <c r="USQ38" i="6"/>
  <c r="USR38" i="6"/>
  <c r="USS38" i="6"/>
  <c r="UST38" i="6"/>
  <c r="USU38" i="6"/>
  <c r="USV38" i="6"/>
  <c r="USW38" i="6"/>
  <c r="USX38" i="6"/>
  <c r="USY38" i="6"/>
  <c r="USZ38" i="6"/>
  <c r="UTA38" i="6"/>
  <c r="UTB38" i="6"/>
  <c r="UTC38" i="6"/>
  <c r="UTD38" i="6"/>
  <c r="UTE38" i="6"/>
  <c r="UTF38" i="6"/>
  <c r="UTG38" i="6"/>
  <c r="UTH38" i="6"/>
  <c r="UTI38" i="6"/>
  <c r="UTJ38" i="6"/>
  <c r="UTK38" i="6"/>
  <c r="UTL38" i="6"/>
  <c r="UTM38" i="6"/>
  <c r="UTN38" i="6"/>
  <c r="UTO38" i="6"/>
  <c r="UTP38" i="6"/>
  <c r="UTQ38" i="6"/>
  <c r="UTR38" i="6"/>
  <c r="UTS38" i="6"/>
  <c r="UTT38" i="6"/>
  <c r="UTU38" i="6"/>
  <c r="UTV38" i="6"/>
  <c r="UTW38" i="6"/>
  <c r="UTX38" i="6"/>
  <c r="UTY38" i="6"/>
  <c r="UTZ38" i="6"/>
  <c r="UUA38" i="6"/>
  <c r="UUB38" i="6"/>
  <c r="UUC38" i="6"/>
  <c r="UUD38" i="6"/>
  <c r="UUE38" i="6"/>
  <c r="UUF38" i="6"/>
  <c r="UUG38" i="6"/>
  <c r="UUH38" i="6"/>
  <c r="UUI38" i="6"/>
  <c r="UUJ38" i="6"/>
  <c r="UUK38" i="6"/>
  <c r="UUL38" i="6"/>
  <c r="UUM38" i="6"/>
  <c r="UUN38" i="6"/>
  <c r="UUO38" i="6"/>
  <c r="UUP38" i="6"/>
  <c r="UUQ38" i="6"/>
  <c r="UUR38" i="6"/>
  <c r="UUS38" i="6"/>
  <c r="UUT38" i="6"/>
  <c r="UUU38" i="6"/>
  <c r="UUV38" i="6"/>
  <c r="UUW38" i="6"/>
  <c r="UUX38" i="6"/>
  <c r="UUY38" i="6"/>
  <c r="UUZ38" i="6"/>
  <c r="UVA38" i="6"/>
  <c r="UVB38" i="6"/>
  <c r="UVC38" i="6"/>
  <c r="UVD38" i="6"/>
  <c r="UVE38" i="6"/>
  <c r="UVF38" i="6"/>
  <c r="UVG38" i="6"/>
  <c r="UVH38" i="6"/>
  <c r="UVI38" i="6"/>
  <c r="UVJ38" i="6"/>
  <c r="UVK38" i="6"/>
  <c r="UVL38" i="6"/>
  <c r="UVM38" i="6"/>
  <c r="UVN38" i="6"/>
  <c r="UVO38" i="6"/>
  <c r="UVP38" i="6"/>
  <c r="UVQ38" i="6"/>
  <c r="UVR38" i="6"/>
  <c r="UVS38" i="6"/>
  <c r="UVT38" i="6"/>
  <c r="UVU38" i="6"/>
  <c r="UVV38" i="6"/>
  <c r="UVW38" i="6"/>
  <c r="UVX38" i="6"/>
  <c r="UVY38" i="6"/>
  <c r="UVZ38" i="6"/>
  <c r="UWA38" i="6"/>
  <c r="UWB38" i="6"/>
  <c r="UWC38" i="6"/>
  <c r="UWD38" i="6"/>
  <c r="UWE38" i="6"/>
  <c r="UWF38" i="6"/>
  <c r="UWG38" i="6"/>
  <c r="UWH38" i="6"/>
  <c r="UWI38" i="6"/>
  <c r="UWJ38" i="6"/>
  <c r="UWK38" i="6"/>
  <c r="UWL38" i="6"/>
  <c r="UWM38" i="6"/>
  <c r="UWN38" i="6"/>
  <c r="UWO38" i="6"/>
  <c r="UWP38" i="6"/>
  <c r="UWQ38" i="6"/>
  <c r="UWR38" i="6"/>
  <c r="UWS38" i="6"/>
  <c r="UWT38" i="6"/>
  <c r="UWU38" i="6"/>
  <c r="UWV38" i="6"/>
  <c r="UWW38" i="6"/>
  <c r="UWX38" i="6"/>
  <c r="UWY38" i="6"/>
  <c r="UWZ38" i="6"/>
  <c r="UXA38" i="6"/>
  <c r="UXB38" i="6"/>
  <c r="UXC38" i="6"/>
  <c r="UXD38" i="6"/>
  <c r="UXE38" i="6"/>
  <c r="UXF38" i="6"/>
  <c r="UXG38" i="6"/>
  <c r="UXH38" i="6"/>
  <c r="UXI38" i="6"/>
  <c r="UXJ38" i="6"/>
  <c r="UXK38" i="6"/>
  <c r="UXL38" i="6"/>
  <c r="UXM38" i="6"/>
  <c r="UXN38" i="6"/>
  <c r="UXO38" i="6"/>
  <c r="UXP38" i="6"/>
  <c r="UXQ38" i="6"/>
  <c r="UXR38" i="6"/>
  <c r="UXS38" i="6"/>
  <c r="UXT38" i="6"/>
  <c r="UXU38" i="6"/>
  <c r="UXV38" i="6"/>
  <c r="UXW38" i="6"/>
  <c r="UXX38" i="6"/>
  <c r="UXY38" i="6"/>
  <c r="UXZ38" i="6"/>
  <c r="UYA38" i="6"/>
  <c r="UYB38" i="6"/>
  <c r="UYC38" i="6"/>
  <c r="UYD38" i="6"/>
  <c r="UYE38" i="6"/>
  <c r="UYF38" i="6"/>
  <c r="UYG38" i="6"/>
  <c r="UYH38" i="6"/>
  <c r="UYI38" i="6"/>
  <c r="UYJ38" i="6"/>
  <c r="UYK38" i="6"/>
  <c r="UYL38" i="6"/>
  <c r="UYM38" i="6"/>
  <c r="UYN38" i="6"/>
  <c r="UYO38" i="6"/>
  <c r="UYP38" i="6"/>
  <c r="UYQ38" i="6"/>
  <c r="UYR38" i="6"/>
  <c r="UYS38" i="6"/>
  <c r="UYT38" i="6"/>
  <c r="UYU38" i="6"/>
  <c r="UYV38" i="6"/>
  <c r="UYW38" i="6"/>
  <c r="UYX38" i="6"/>
  <c r="UYY38" i="6"/>
  <c r="UYZ38" i="6"/>
  <c r="UZA38" i="6"/>
  <c r="UZB38" i="6"/>
  <c r="UZC38" i="6"/>
  <c r="UZD38" i="6"/>
  <c r="UZE38" i="6"/>
  <c r="UZF38" i="6"/>
  <c r="UZG38" i="6"/>
  <c r="UZH38" i="6"/>
  <c r="UZI38" i="6"/>
  <c r="UZJ38" i="6"/>
  <c r="UZK38" i="6"/>
  <c r="UZL38" i="6"/>
  <c r="UZM38" i="6"/>
  <c r="UZN38" i="6"/>
  <c r="UZO38" i="6"/>
  <c r="UZP38" i="6"/>
  <c r="UZQ38" i="6"/>
  <c r="UZR38" i="6"/>
  <c r="UZS38" i="6"/>
  <c r="UZT38" i="6"/>
  <c r="UZU38" i="6"/>
  <c r="UZV38" i="6"/>
  <c r="UZW38" i="6"/>
  <c r="UZX38" i="6"/>
  <c r="UZY38" i="6"/>
  <c r="UZZ38" i="6"/>
  <c r="VAA38" i="6"/>
  <c r="VAB38" i="6"/>
  <c r="VAC38" i="6"/>
  <c r="VAD38" i="6"/>
  <c r="VAE38" i="6"/>
  <c r="VAF38" i="6"/>
  <c r="VAG38" i="6"/>
  <c r="VAH38" i="6"/>
  <c r="VAI38" i="6"/>
  <c r="VAJ38" i="6"/>
  <c r="VAK38" i="6"/>
  <c r="VAL38" i="6"/>
  <c r="VAM38" i="6"/>
  <c r="VAN38" i="6"/>
  <c r="VAO38" i="6"/>
  <c r="VAP38" i="6"/>
  <c r="VAQ38" i="6"/>
  <c r="VAR38" i="6"/>
  <c r="VAS38" i="6"/>
  <c r="VAT38" i="6"/>
  <c r="VAU38" i="6"/>
  <c r="VAV38" i="6"/>
  <c r="VAW38" i="6"/>
  <c r="VAX38" i="6"/>
  <c r="VAY38" i="6"/>
  <c r="VAZ38" i="6"/>
  <c r="VBA38" i="6"/>
  <c r="VBB38" i="6"/>
  <c r="VBC38" i="6"/>
  <c r="VBD38" i="6"/>
  <c r="VBE38" i="6"/>
  <c r="VBF38" i="6"/>
  <c r="VBG38" i="6"/>
  <c r="VBH38" i="6"/>
  <c r="VBI38" i="6"/>
  <c r="VBJ38" i="6"/>
  <c r="VBK38" i="6"/>
  <c r="VBL38" i="6"/>
  <c r="VBM38" i="6"/>
  <c r="VBN38" i="6"/>
  <c r="VBO38" i="6"/>
  <c r="VBP38" i="6"/>
  <c r="VBQ38" i="6"/>
  <c r="VBR38" i="6"/>
  <c r="VBS38" i="6"/>
  <c r="VBT38" i="6"/>
  <c r="VBU38" i="6"/>
  <c r="VBV38" i="6"/>
  <c r="VBW38" i="6"/>
  <c r="VBX38" i="6"/>
  <c r="VBY38" i="6"/>
  <c r="VBZ38" i="6"/>
  <c r="VCA38" i="6"/>
  <c r="VCB38" i="6"/>
  <c r="VCC38" i="6"/>
  <c r="VCD38" i="6"/>
  <c r="VCE38" i="6"/>
  <c r="VCF38" i="6"/>
  <c r="VCG38" i="6"/>
  <c r="VCH38" i="6"/>
  <c r="VCI38" i="6"/>
  <c r="VCJ38" i="6"/>
  <c r="VCK38" i="6"/>
  <c r="VCL38" i="6"/>
  <c r="VCM38" i="6"/>
  <c r="VCN38" i="6"/>
  <c r="VCO38" i="6"/>
  <c r="VCP38" i="6"/>
  <c r="VCQ38" i="6"/>
  <c r="VCR38" i="6"/>
  <c r="VCS38" i="6"/>
  <c r="VCT38" i="6"/>
  <c r="VCU38" i="6"/>
  <c r="VCV38" i="6"/>
  <c r="VCW38" i="6"/>
  <c r="VCX38" i="6"/>
  <c r="VCY38" i="6"/>
  <c r="VCZ38" i="6"/>
  <c r="VDA38" i="6"/>
  <c r="VDB38" i="6"/>
  <c r="VDC38" i="6"/>
  <c r="VDD38" i="6"/>
  <c r="VDE38" i="6"/>
  <c r="VDF38" i="6"/>
  <c r="VDG38" i="6"/>
  <c r="VDH38" i="6"/>
  <c r="VDI38" i="6"/>
  <c r="VDJ38" i="6"/>
  <c r="VDK38" i="6"/>
  <c r="VDL38" i="6"/>
  <c r="VDM38" i="6"/>
  <c r="VDN38" i="6"/>
  <c r="VDO38" i="6"/>
  <c r="VDP38" i="6"/>
  <c r="VDQ38" i="6"/>
  <c r="VDR38" i="6"/>
  <c r="VDS38" i="6"/>
  <c r="VDT38" i="6"/>
  <c r="VDU38" i="6"/>
  <c r="VDV38" i="6"/>
  <c r="VDW38" i="6"/>
  <c r="VDX38" i="6"/>
  <c r="VDY38" i="6"/>
  <c r="VDZ38" i="6"/>
  <c r="VEA38" i="6"/>
  <c r="VEB38" i="6"/>
  <c r="VEC38" i="6"/>
  <c r="VED38" i="6"/>
  <c r="VEE38" i="6"/>
  <c r="VEF38" i="6"/>
  <c r="VEG38" i="6"/>
  <c r="VEH38" i="6"/>
  <c r="VEI38" i="6"/>
  <c r="VEJ38" i="6"/>
  <c r="VEK38" i="6"/>
  <c r="VEL38" i="6"/>
  <c r="VEM38" i="6"/>
  <c r="VEN38" i="6"/>
  <c r="VEO38" i="6"/>
  <c r="VEP38" i="6"/>
  <c r="VEQ38" i="6"/>
  <c r="VER38" i="6"/>
  <c r="VES38" i="6"/>
  <c r="VET38" i="6"/>
  <c r="VEU38" i="6"/>
  <c r="VEV38" i="6"/>
  <c r="VEW38" i="6"/>
  <c r="VEX38" i="6"/>
  <c r="VEY38" i="6"/>
  <c r="VEZ38" i="6"/>
  <c r="VFA38" i="6"/>
  <c r="VFB38" i="6"/>
  <c r="VFC38" i="6"/>
  <c r="VFD38" i="6"/>
  <c r="VFE38" i="6"/>
  <c r="VFF38" i="6"/>
  <c r="VFG38" i="6"/>
  <c r="VFH38" i="6"/>
  <c r="VFI38" i="6"/>
  <c r="VFJ38" i="6"/>
  <c r="VFK38" i="6"/>
  <c r="VFL38" i="6"/>
  <c r="VFM38" i="6"/>
  <c r="VFN38" i="6"/>
  <c r="VFO38" i="6"/>
  <c r="VFP38" i="6"/>
  <c r="VFQ38" i="6"/>
  <c r="VFR38" i="6"/>
  <c r="VFS38" i="6"/>
  <c r="VFT38" i="6"/>
  <c r="VFU38" i="6"/>
  <c r="VFV38" i="6"/>
  <c r="VFW38" i="6"/>
  <c r="VFX38" i="6"/>
  <c r="VFY38" i="6"/>
  <c r="VFZ38" i="6"/>
  <c r="VGA38" i="6"/>
  <c r="VGB38" i="6"/>
  <c r="VGC38" i="6"/>
  <c r="VGD38" i="6"/>
  <c r="VGE38" i="6"/>
  <c r="VGF38" i="6"/>
  <c r="VGG38" i="6"/>
  <c r="VGH38" i="6"/>
  <c r="VGI38" i="6"/>
  <c r="VGJ38" i="6"/>
  <c r="VGK38" i="6"/>
  <c r="VGL38" i="6"/>
  <c r="VGM38" i="6"/>
  <c r="VGN38" i="6"/>
  <c r="VGO38" i="6"/>
  <c r="VGP38" i="6"/>
  <c r="VGQ38" i="6"/>
  <c r="VGR38" i="6"/>
  <c r="VGS38" i="6"/>
  <c r="VGT38" i="6"/>
  <c r="VGU38" i="6"/>
  <c r="VGV38" i="6"/>
  <c r="VGW38" i="6"/>
  <c r="VGX38" i="6"/>
  <c r="VGY38" i="6"/>
  <c r="VGZ38" i="6"/>
  <c r="VHA38" i="6"/>
  <c r="VHB38" i="6"/>
  <c r="VHC38" i="6"/>
  <c r="VHD38" i="6"/>
  <c r="VHE38" i="6"/>
  <c r="VHF38" i="6"/>
  <c r="VHG38" i="6"/>
  <c r="VHH38" i="6"/>
  <c r="VHI38" i="6"/>
  <c r="VHJ38" i="6"/>
  <c r="VHK38" i="6"/>
  <c r="VHL38" i="6"/>
  <c r="VHM38" i="6"/>
  <c r="VHN38" i="6"/>
  <c r="VHO38" i="6"/>
  <c r="VHP38" i="6"/>
  <c r="VHQ38" i="6"/>
  <c r="VHR38" i="6"/>
  <c r="VHS38" i="6"/>
  <c r="VHT38" i="6"/>
  <c r="VHU38" i="6"/>
  <c r="VHV38" i="6"/>
  <c r="VHW38" i="6"/>
  <c r="VHX38" i="6"/>
  <c r="VHY38" i="6"/>
  <c r="VHZ38" i="6"/>
  <c r="VIA38" i="6"/>
  <c r="VIB38" i="6"/>
  <c r="VIC38" i="6"/>
  <c r="VID38" i="6"/>
  <c r="VIE38" i="6"/>
  <c r="VIF38" i="6"/>
  <c r="VIG38" i="6"/>
  <c r="VIH38" i="6"/>
  <c r="VII38" i="6"/>
  <c r="VIJ38" i="6"/>
  <c r="VIK38" i="6"/>
  <c r="VIL38" i="6"/>
  <c r="VIM38" i="6"/>
  <c r="VIN38" i="6"/>
  <c r="VIO38" i="6"/>
  <c r="VIP38" i="6"/>
  <c r="VIQ38" i="6"/>
  <c r="VIR38" i="6"/>
  <c r="VIS38" i="6"/>
  <c r="VIT38" i="6"/>
  <c r="VIU38" i="6"/>
  <c r="VIV38" i="6"/>
  <c r="VIW38" i="6"/>
  <c r="VIX38" i="6"/>
  <c r="VIY38" i="6"/>
  <c r="VIZ38" i="6"/>
  <c r="VJA38" i="6"/>
  <c r="VJB38" i="6"/>
  <c r="VJC38" i="6"/>
  <c r="VJD38" i="6"/>
  <c r="VJE38" i="6"/>
  <c r="VJF38" i="6"/>
  <c r="VJG38" i="6"/>
  <c r="VJH38" i="6"/>
  <c r="VJI38" i="6"/>
  <c r="VJJ38" i="6"/>
  <c r="VJK38" i="6"/>
  <c r="VJL38" i="6"/>
  <c r="VJM38" i="6"/>
  <c r="VJN38" i="6"/>
  <c r="VJO38" i="6"/>
  <c r="VJP38" i="6"/>
  <c r="VJQ38" i="6"/>
  <c r="VJR38" i="6"/>
  <c r="VJS38" i="6"/>
  <c r="VJT38" i="6"/>
  <c r="VJU38" i="6"/>
  <c r="VJV38" i="6"/>
  <c r="VJW38" i="6"/>
  <c r="VJX38" i="6"/>
  <c r="VJY38" i="6"/>
  <c r="VJZ38" i="6"/>
  <c r="VKA38" i="6"/>
  <c r="VKB38" i="6"/>
  <c r="VKC38" i="6"/>
  <c r="VKD38" i="6"/>
  <c r="VKE38" i="6"/>
  <c r="VKF38" i="6"/>
  <c r="VKG38" i="6"/>
  <c r="VKH38" i="6"/>
  <c r="VKI38" i="6"/>
  <c r="VKJ38" i="6"/>
  <c r="VKK38" i="6"/>
  <c r="VKL38" i="6"/>
  <c r="VKM38" i="6"/>
  <c r="VKN38" i="6"/>
  <c r="VKO38" i="6"/>
  <c r="VKP38" i="6"/>
  <c r="VKQ38" i="6"/>
  <c r="VKR38" i="6"/>
  <c r="VKS38" i="6"/>
  <c r="VKT38" i="6"/>
  <c r="VKU38" i="6"/>
  <c r="VKV38" i="6"/>
  <c r="VKW38" i="6"/>
  <c r="VKX38" i="6"/>
  <c r="VKY38" i="6"/>
  <c r="VKZ38" i="6"/>
  <c r="VLA38" i="6"/>
  <c r="VLB38" i="6"/>
  <c r="VLC38" i="6"/>
  <c r="VLD38" i="6"/>
  <c r="VLE38" i="6"/>
  <c r="VLF38" i="6"/>
  <c r="VLG38" i="6"/>
  <c r="VLH38" i="6"/>
  <c r="VLI38" i="6"/>
  <c r="VLJ38" i="6"/>
  <c r="VLK38" i="6"/>
  <c r="VLL38" i="6"/>
  <c r="VLM38" i="6"/>
  <c r="VLN38" i="6"/>
  <c r="VLO38" i="6"/>
  <c r="VLP38" i="6"/>
  <c r="VLQ38" i="6"/>
  <c r="VLR38" i="6"/>
  <c r="VLS38" i="6"/>
  <c r="VLT38" i="6"/>
  <c r="VLU38" i="6"/>
  <c r="VLV38" i="6"/>
  <c r="VLW38" i="6"/>
  <c r="VLX38" i="6"/>
  <c r="VLY38" i="6"/>
  <c r="VLZ38" i="6"/>
  <c r="VMA38" i="6"/>
  <c r="VMB38" i="6"/>
  <c r="VMC38" i="6"/>
  <c r="VMD38" i="6"/>
  <c r="VME38" i="6"/>
  <c r="VMF38" i="6"/>
  <c r="VMG38" i="6"/>
  <c r="VMH38" i="6"/>
  <c r="VMI38" i="6"/>
  <c r="VMJ38" i="6"/>
  <c r="VMK38" i="6"/>
  <c r="VML38" i="6"/>
  <c r="VMM38" i="6"/>
  <c r="VMN38" i="6"/>
  <c r="VMO38" i="6"/>
  <c r="VMP38" i="6"/>
  <c r="VMQ38" i="6"/>
  <c r="VMR38" i="6"/>
  <c r="VMS38" i="6"/>
  <c r="VMT38" i="6"/>
  <c r="VMU38" i="6"/>
  <c r="VMV38" i="6"/>
  <c r="VMW38" i="6"/>
  <c r="VMX38" i="6"/>
  <c r="VMY38" i="6"/>
  <c r="VMZ38" i="6"/>
  <c r="VNA38" i="6"/>
  <c r="VNB38" i="6"/>
  <c r="VNC38" i="6"/>
  <c r="VND38" i="6"/>
  <c r="VNE38" i="6"/>
  <c r="VNF38" i="6"/>
  <c r="VNG38" i="6"/>
  <c r="VNH38" i="6"/>
  <c r="VNI38" i="6"/>
  <c r="VNJ38" i="6"/>
  <c r="VNK38" i="6"/>
  <c r="VNL38" i="6"/>
  <c r="VNM38" i="6"/>
  <c r="VNN38" i="6"/>
  <c r="VNO38" i="6"/>
  <c r="VNP38" i="6"/>
  <c r="VNQ38" i="6"/>
  <c r="VNR38" i="6"/>
  <c r="VNS38" i="6"/>
  <c r="VNT38" i="6"/>
  <c r="VNU38" i="6"/>
  <c r="VNV38" i="6"/>
  <c r="VNW38" i="6"/>
  <c r="VNX38" i="6"/>
  <c r="VNY38" i="6"/>
  <c r="VNZ38" i="6"/>
  <c r="VOA38" i="6"/>
  <c r="VOB38" i="6"/>
  <c r="VOC38" i="6"/>
  <c r="VOD38" i="6"/>
  <c r="VOE38" i="6"/>
  <c r="VOF38" i="6"/>
  <c r="VOG38" i="6"/>
  <c r="VOH38" i="6"/>
  <c r="VOI38" i="6"/>
  <c r="VOJ38" i="6"/>
  <c r="VOK38" i="6"/>
  <c r="VOL38" i="6"/>
  <c r="VOM38" i="6"/>
  <c r="VON38" i="6"/>
  <c r="VOO38" i="6"/>
  <c r="VOP38" i="6"/>
  <c r="VOQ38" i="6"/>
  <c r="VOR38" i="6"/>
  <c r="VOS38" i="6"/>
  <c r="VOT38" i="6"/>
  <c r="VOU38" i="6"/>
  <c r="VOV38" i="6"/>
  <c r="VOW38" i="6"/>
  <c r="VOX38" i="6"/>
  <c r="VOY38" i="6"/>
  <c r="VOZ38" i="6"/>
  <c r="VPA38" i="6"/>
  <c r="VPB38" i="6"/>
  <c r="VPC38" i="6"/>
  <c r="VPD38" i="6"/>
  <c r="VPE38" i="6"/>
  <c r="VPF38" i="6"/>
  <c r="VPG38" i="6"/>
  <c r="VPH38" i="6"/>
  <c r="VPI38" i="6"/>
  <c r="VPJ38" i="6"/>
  <c r="VPK38" i="6"/>
  <c r="VPL38" i="6"/>
  <c r="VPM38" i="6"/>
  <c r="VPN38" i="6"/>
  <c r="VPO38" i="6"/>
  <c r="VPP38" i="6"/>
  <c r="VPQ38" i="6"/>
  <c r="VPR38" i="6"/>
  <c r="VPS38" i="6"/>
  <c r="VPT38" i="6"/>
  <c r="VPU38" i="6"/>
  <c r="VPV38" i="6"/>
  <c r="VPW38" i="6"/>
  <c r="VPX38" i="6"/>
  <c r="VPY38" i="6"/>
  <c r="VPZ38" i="6"/>
  <c r="VQA38" i="6"/>
  <c r="VQB38" i="6"/>
  <c r="VQC38" i="6"/>
  <c r="VQD38" i="6"/>
  <c r="VQE38" i="6"/>
  <c r="VQF38" i="6"/>
  <c r="VQG38" i="6"/>
  <c r="VQH38" i="6"/>
  <c r="VQI38" i="6"/>
  <c r="VQJ38" i="6"/>
  <c r="VQK38" i="6"/>
  <c r="VQL38" i="6"/>
  <c r="VQM38" i="6"/>
  <c r="VQN38" i="6"/>
  <c r="VQO38" i="6"/>
  <c r="VQP38" i="6"/>
  <c r="VQQ38" i="6"/>
  <c r="VQR38" i="6"/>
  <c r="VQS38" i="6"/>
  <c r="VQT38" i="6"/>
  <c r="VQU38" i="6"/>
  <c r="VQV38" i="6"/>
  <c r="VQW38" i="6"/>
  <c r="VQX38" i="6"/>
  <c r="VQY38" i="6"/>
  <c r="VQZ38" i="6"/>
  <c r="VRA38" i="6"/>
  <c r="VRB38" i="6"/>
  <c r="VRC38" i="6"/>
  <c r="VRD38" i="6"/>
  <c r="VRE38" i="6"/>
  <c r="VRF38" i="6"/>
  <c r="VRG38" i="6"/>
  <c r="VRH38" i="6"/>
  <c r="VRI38" i="6"/>
  <c r="VRJ38" i="6"/>
  <c r="VRK38" i="6"/>
  <c r="VRL38" i="6"/>
  <c r="VRM38" i="6"/>
  <c r="VRN38" i="6"/>
  <c r="VRO38" i="6"/>
  <c r="VRP38" i="6"/>
  <c r="VRQ38" i="6"/>
  <c r="VRR38" i="6"/>
  <c r="VRS38" i="6"/>
  <c r="VRT38" i="6"/>
  <c r="VRU38" i="6"/>
  <c r="VRV38" i="6"/>
  <c r="VRW38" i="6"/>
  <c r="VRX38" i="6"/>
  <c r="VRY38" i="6"/>
  <c r="VRZ38" i="6"/>
  <c r="VSA38" i="6"/>
  <c r="VSB38" i="6"/>
  <c r="VSC38" i="6"/>
  <c r="VSD38" i="6"/>
  <c r="VSE38" i="6"/>
  <c r="VSF38" i="6"/>
  <c r="VSG38" i="6"/>
  <c r="VSH38" i="6"/>
  <c r="VSI38" i="6"/>
  <c r="VSJ38" i="6"/>
  <c r="VSK38" i="6"/>
  <c r="VSL38" i="6"/>
  <c r="VSM38" i="6"/>
  <c r="VSN38" i="6"/>
  <c r="VSO38" i="6"/>
  <c r="VSP38" i="6"/>
  <c r="VSQ38" i="6"/>
  <c r="VSR38" i="6"/>
  <c r="VSS38" i="6"/>
  <c r="VST38" i="6"/>
  <c r="VSU38" i="6"/>
  <c r="VSV38" i="6"/>
  <c r="VSW38" i="6"/>
  <c r="VSX38" i="6"/>
  <c r="VSY38" i="6"/>
  <c r="VSZ38" i="6"/>
  <c r="VTA38" i="6"/>
  <c r="VTB38" i="6"/>
  <c r="VTC38" i="6"/>
  <c r="VTD38" i="6"/>
  <c r="VTE38" i="6"/>
  <c r="VTF38" i="6"/>
  <c r="VTG38" i="6"/>
  <c r="VTH38" i="6"/>
  <c r="VTI38" i="6"/>
  <c r="VTJ38" i="6"/>
  <c r="VTK38" i="6"/>
  <c r="VTL38" i="6"/>
  <c r="VTM38" i="6"/>
  <c r="VTN38" i="6"/>
  <c r="VTO38" i="6"/>
  <c r="VTP38" i="6"/>
  <c r="VTQ38" i="6"/>
  <c r="VTR38" i="6"/>
  <c r="VTS38" i="6"/>
  <c r="VTT38" i="6"/>
  <c r="VTU38" i="6"/>
  <c r="VTV38" i="6"/>
  <c r="VTW38" i="6"/>
  <c r="VTX38" i="6"/>
  <c r="VTY38" i="6"/>
  <c r="VTZ38" i="6"/>
  <c r="VUA38" i="6"/>
  <c r="VUB38" i="6"/>
  <c r="VUC38" i="6"/>
  <c r="VUD38" i="6"/>
  <c r="VUE38" i="6"/>
  <c r="VUF38" i="6"/>
  <c r="VUG38" i="6"/>
  <c r="VUH38" i="6"/>
  <c r="VUI38" i="6"/>
  <c r="VUJ38" i="6"/>
  <c r="VUK38" i="6"/>
  <c r="VUL38" i="6"/>
  <c r="VUM38" i="6"/>
  <c r="VUN38" i="6"/>
  <c r="VUO38" i="6"/>
  <c r="VUP38" i="6"/>
  <c r="VUQ38" i="6"/>
  <c r="VUR38" i="6"/>
  <c r="VUS38" i="6"/>
  <c r="VUT38" i="6"/>
  <c r="VUU38" i="6"/>
  <c r="VUV38" i="6"/>
  <c r="VUW38" i="6"/>
  <c r="VUX38" i="6"/>
  <c r="VUY38" i="6"/>
  <c r="VUZ38" i="6"/>
  <c r="VVA38" i="6"/>
  <c r="VVB38" i="6"/>
  <c r="VVC38" i="6"/>
  <c r="VVD38" i="6"/>
  <c r="VVE38" i="6"/>
  <c r="VVF38" i="6"/>
  <c r="VVG38" i="6"/>
  <c r="VVH38" i="6"/>
  <c r="VVI38" i="6"/>
  <c r="VVJ38" i="6"/>
  <c r="VVK38" i="6"/>
  <c r="VVL38" i="6"/>
  <c r="VVM38" i="6"/>
  <c r="VVN38" i="6"/>
  <c r="VVO38" i="6"/>
  <c r="VVP38" i="6"/>
  <c r="VVQ38" i="6"/>
  <c r="VVR38" i="6"/>
  <c r="VVS38" i="6"/>
  <c r="VVT38" i="6"/>
  <c r="VVU38" i="6"/>
  <c r="VVV38" i="6"/>
  <c r="VVW38" i="6"/>
  <c r="VVX38" i="6"/>
  <c r="VVY38" i="6"/>
  <c r="VVZ38" i="6"/>
  <c r="VWA38" i="6"/>
  <c r="VWB38" i="6"/>
  <c r="VWC38" i="6"/>
  <c r="VWD38" i="6"/>
  <c r="VWE38" i="6"/>
  <c r="VWF38" i="6"/>
  <c r="VWG38" i="6"/>
  <c r="VWH38" i="6"/>
  <c r="VWI38" i="6"/>
  <c r="VWJ38" i="6"/>
  <c r="VWK38" i="6"/>
  <c r="VWL38" i="6"/>
  <c r="VWM38" i="6"/>
  <c r="VWN38" i="6"/>
  <c r="VWO38" i="6"/>
  <c r="VWP38" i="6"/>
  <c r="VWQ38" i="6"/>
  <c r="VWR38" i="6"/>
  <c r="VWS38" i="6"/>
  <c r="VWT38" i="6"/>
  <c r="VWU38" i="6"/>
  <c r="VWV38" i="6"/>
  <c r="VWW38" i="6"/>
  <c r="VWX38" i="6"/>
  <c r="VWY38" i="6"/>
  <c r="VWZ38" i="6"/>
  <c r="VXA38" i="6"/>
  <c r="VXB38" i="6"/>
  <c r="VXC38" i="6"/>
  <c r="VXD38" i="6"/>
  <c r="VXE38" i="6"/>
  <c r="VXF38" i="6"/>
  <c r="VXG38" i="6"/>
  <c r="VXH38" i="6"/>
  <c r="VXI38" i="6"/>
  <c r="VXJ38" i="6"/>
  <c r="VXK38" i="6"/>
  <c r="VXL38" i="6"/>
  <c r="VXM38" i="6"/>
  <c r="VXN38" i="6"/>
  <c r="VXO38" i="6"/>
  <c r="VXP38" i="6"/>
  <c r="VXQ38" i="6"/>
  <c r="VXR38" i="6"/>
  <c r="VXS38" i="6"/>
  <c r="VXT38" i="6"/>
  <c r="VXU38" i="6"/>
  <c r="VXV38" i="6"/>
  <c r="VXW38" i="6"/>
  <c r="VXX38" i="6"/>
  <c r="VXY38" i="6"/>
  <c r="VXZ38" i="6"/>
  <c r="VYA38" i="6"/>
  <c r="VYB38" i="6"/>
  <c r="VYC38" i="6"/>
  <c r="VYD38" i="6"/>
  <c r="VYE38" i="6"/>
  <c r="VYF38" i="6"/>
  <c r="VYG38" i="6"/>
  <c r="VYH38" i="6"/>
  <c r="VYI38" i="6"/>
  <c r="VYJ38" i="6"/>
  <c r="VYK38" i="6"/>
  <c r="VYL38" i="6"/>
  <c r="VYM38" i="6"/>
  <c r="VYN38" i="6"/>
  <c r="VYO38" i="6"/>
  <c r="VYP38" i="6"/>
  <c r="VYQ38" i="6"/>
  <c r="VYR38" i="6"/>
  <c r="VYS38" i="6"/>
  <c r="VYT38" i="6"/>
  <c r="VYU38" i="6"/>
  <c r="VYV38" i="6"/>
  <c r="VYW38" i="6"/>
  <c r="VYX38" i="6"/>
  <c r="VYY38" i="6"/>
  <c r="VYZ38" i="6"/>
  <c r="VZA38" i="6"/>
  <c r="VZB38" i="6"/>
  <c r="VZC38" i="6"/>
  <c r="VZD38" i="6"/>
  <c r="VZE38" i="6"/>
  <c r="VZF38" i="6"/>
  <c r="VZG38" i="6"/>
  <c r="VZH38" i="6"/>
  <c r="VZI38" i="6"/>
  <c r="VZJ38" i="6"/>
  <c r="VZK38" i="6"/>
  <c r="VZL38" i="6"/>
  <c r="VZM38" i="6"/>
  <c r="VZN38" i="6"/>
  <c r="VZO38" i="6"/>
  <c r="VZP38" i="6"/>
  <c r="VZQ38" i="6"/>
  <c r="VZR38" i="6"/>
  <c r="VZS38" i="6"/>
  <c r="VZT38" i="6"/>
  <c r="VZU38" i="6"/>
  <c r="VZV38" i="6"/>
  <c r="VZW38" i="6"/>
  <c r="VZX38" i="6"/>
  <c r="VZY38" i="6"/>
  <c r="VZZ38" i="6"/>
  <c r="WAA38" i="6"/>
  <c r="WAB38" i="6"/>
  <c r="WAC38" i="6"/>
  <c r="WAD38" i="6"/>
  <c r="WAE38" i="6"/>
  <c r="WAF38" i="6"/>
  <c r="WAG38" i="6"/>
  <c r="WAH38" i="6"/>
  <c r="WAI38" i="6"/>
  <c r="WAJ38" i="6"/>
  <c r="WAK38" i="6"/>
  <c r="WAL38" i="6"/>
  <c r="WAM38" i="6"/>
  <c r="WAN38" i="6"/>
  <c r="WAO38" i="6"/>
  <c r="WAP38" i="6"/>
  <c r="WAQ38" i="6"/>
  <c r="WAR38" i="6"/>
  <c r="WAS38" i="6"/>
  <c r="WAT38" i="6"/>
  <c r="WAU38" i="6"/>
  <c r="WAV38" i="6"/>
  <c r="WAW38" i="6"/>
  <c r="WAX38" i="6"/>
  <c r="WAY38" i="6"/>
  <c r="WAZ38" i="6"/>
  <c r="WBA38" i="6"/>
  <c r="WBB38" i="6"/>
  <c r="WBC38" i="6"/>
  <c r="WBD38" i="6"/>
  <c r="WBE38" i="6"/>
  <c r="WBF38" i="6"/>
  <c r="WBG38" i="6"/>
  <c r="WBH38" i="6"/>
  <c r="WBI38" i="6"/>
  <c r="WBJ38" i="6"/>
  <c r="WBK38" i="6"/>
  <c r="WBL38" i="6"/>
  <c r="WBM38" i="6"/>
  <c r="WBN38" i="6"/>
  <c r="WBO38" i="6"/>
  <c r="WBP38" i="6"/>
  <c r="WBQ38" i="6"/>
  <c r="WBR38" i="6"/>
  <c r="WBS38" i="6"/>
  <c r="WBT38" i="6"/>
  <c r="WBU38" i="6"/>
  <c r="WBV38" i="6"/>
  <c r="WBW38" i="6"/>
  <c r="WBX38" i="6"/>
  <c r="WBY38" i="6"/>
  <c r="WBZ38" i="6"/>
  <c r="WCA38" i="6"/>
  <c r="WCB38" i="6"/>
  <c r="WCC38" i="6"/>
  <c r="WCD38" i="6"/>
  <c r="WCE38" i="6"/>
  <c r="WCF38" i="6"/>
  <c r="WCG38" i="6"/>
  <c r="WCH38" i="6"/>
  <c r="WCI38" i="6"/>
  <c r="WCJ38" i="6"/>
  <c r="WCK38" i="6"/>
  <c r="WCL38" i="6"/>
  <c r="WCM38" i="6"/>
  <c r="WCN38" i="6"/>
  <c r="WCO38" i="6"/>
  <c r="WCP38" i="6"/>
  <c r="WCQ38" i="6"/>
  <c r="WCR38" i="6"/>
  <c r="WCS38" i="6"/>
  <c r="WCT38" i="6"/>
  <c r="WCU38" i="6"/>
  <c r="WCV38" i="6"/>
  <c r="WCW38" i="6"/>
  <c r="WCX38" i="6"/>
  <c r="WCY38" i="6"/>
  <c r="WCZ38" i="6"/>
  <c r="WDA38" i="6"/>
  <c r="WDB38" i="6"/>
  <c r="WDC38" i="6"/>
  <c r="WDD38" i="6"/>
  <c r="WDE38" i="6"/>
  <c r="WDF38" i="6"/>
  <c r="WDG38" i="6"/>
  <c r="WDH38" i="6"/>
  <c r="WDI38" i="6"/>
  <c r="WDJ38" i="6"/>
  <c r="WDK38" i="6"/>
  <c r="WDL38" i="6"/>
  <c r="WDM38" i="6"/>
  <c r="WDN38" i="6"/>
  <c r="WDO38" i="6"/>
  <c r="WDP38" i="6"/>
  <c r="WDQ38" i="6"/>
  <c r="WDR38" i="6"/>
  <c r="WDS38" i="6"/>
  <c r="WDT38" i="6"/>
  <c r="WDU38" i="6"/>
  <c r="WDV38" i="6"/>
  <c r="WDW38" i="6"/>
  <c r="WDX38" i="6"/>
  <c r="WDY38" i="6"/>
  <c r="WDZ38" i="6"/>
  <c r="WEA38" i="6"/>
  <c r="WEB38" i="6"/>
  <c r="WEC38" i="6"/>
  <c r="WED38" i="6"/>
  <c r="WEE38" i="6"/>
  <c r="WEF38" i="6"/>
  <c r="WEG38" i="6"/>
  <c r="WEH38" i="6"/>
  <c r="WEI38" i="6"/>
  <c r="WEJ38" i="6"/>
  <c r="WEK38" i="6"/>
  <c r="WEL38" i="6"/>
  <c r="WEM38" i="6"/>
  <c r="WEN38" i="6"/>
  <c r="WEO38" i="6"/>
  <c r="WEP38" i="6"/>
  <c r="WEQ38" i="6"/>
  <c r="WER38" i="6"/>
  <c r="WES38" i="6"/>
  <c r="WET38" i="6"/>
  <c r="WEU38" i="6"/>
  <c r="WEV38" i="6"/>
  <c r="WEW38" i="6"/>
  <c r="WEX38" i="6"/>
  <c r="WEY38" i="6"/>
  <c r="WEZ38" i="6"/>
  <c r="WFA38" i="6"/>
  <c r="WFB38" i="6"/>
  <c r="WFC38" i="6"/>
  <c r="WFD38" i="6"/>
  <c r="WFE38" i="6"/>
  <c r="WFF38" i="6"/>
  <c r="WFG38" i="6"/>
  <c r="WFH38" i="6"/>
  <c r="WFI38" i="6"/>
  <c r="WFJ38" i="6"/>
  <c r="WFK38" i="6"/>
  <c r="WFL38" i="6"/>
  <c r="WFM38" i="6"/>
  <c r="WFN38" i="6"/>
  <c r="WFO38" i="6"/>
  <c r="WFP38" i="6"/>
  <c r="WFQ38" i="6"/>
  <c r="WFR38" i="6"/>
  <c r="WFS38" i="6"/>
  <c r="WFT38" i="6"/>
  <c r="WFU38" i="6"/>
  <c r="WFV38" i="6"/>
  <c r="WFW38" i="6"/>
  <c r="WFX38" i="6"/>
  <c r="WFY38" i="6"/>
  <c r="WFZ38" i="6"/>
  <c r="WGA38" i="6"/>
  <c r="WGB38" i="6"/>
  <c r="WGC38" i="6"/>
  <c r="WGD38" i="6"/>
  <c r="WGE38" i="6"/>
  <c r="WGF38" i="6"/>
  <c r="WGG38" i="6"/>
  <c r="WGH38" i="6"/>
  <c r="WGI38" i="6"/>
  <c r="WGJ38" i="6"/>
  <c r="WGK38" i="6"/>
  <c r="WGL38" i="6"/>
  <c r="WGM38" i="6"/>
  <c r="WGN38" i="6"/>
  <c r="WGO38" i="6"/>
  <c r="WGP38" i="6"/>
  <c r="WGQ38" i="6"/>
  <c r="WGR38" i="6"/>
  <c r="WGS38" i="6"/>
  <c r="WGT38" i="6"/>
  <c r="WGU38" i="6"/>
  <c r="WGV38" i="6"/>
  <c r="WGW38" i="6"/>
  <c r="WGX38" i="6"/>
  <c r="WGY38" i="6"/>
  <c r="WGZ38" i="6"/>
  <c r="WHA38" i="6"/>
  <c r="WHB38" i="6"/>
  <c r="WHC38" i="6"/>
  <c r="WHD38" i="6"/>
  <c r="WHE38" i="6"/>
  <c r="WHF38" i="6"/>
  <c r="WHG38" i="6"/>
  <c r="WHH38" i="6"/>
  <c r="WHI38" i="6"/>
  <c r="WHJ38" i="6"/>
  <c r="WHK38" i="6"/>
  <c r="WHL38" i="6"/>
  <c r="WHM38" i="6"/>
  <c r="WHN38" i="6"/>
  <c r="WHO38" i="6"/>
  <c r="WHP38" i="6"/>
  <c r="WHQ38" i="6"/>
  <c r="WHR38" i="6"/>
  <c r="WHS38" i="6"/>
  <c r="WHT38" i="6"/>
  <c r="WHU38" i="6"/>
  <c r="WHV38" i="6"/>
  <c r="WHW38" i="6"/>
  <c r="WHX38" i="6"/>
  <c r="WHY38" i="6"/>
  <c r="WHZ38" i="6"/>
  <c r="WIA38" i="6"/>
  <c r="WIB38" i="6"/>
  <c r="WIC38" i="6"/>
  <c r="WID38" i="6"/>
  <c r="WIE38" i="6"/>
  <c r="WIF38" i="6"/>
  <c r="WIG38" i="6"/>
  <c r="WIH38" i="6"/>
  <c r="WII38" i="6"/>
  <c r="WIJ38" i="6"/>
  <c r="WIK38" i="6"/>
  <c r="WIL38" i="6"/>
  <c r="WIM38" i="6"/>
  <c r="WIN38" i="6"/>
  <c r="WIO38" i="6"/>
  <c r="WIP38" i="6"/>
  <c r="WIQ38" i="6"/>
  <c r="WIR38" i="6"/>
  <c r="WIS38" i="6"/>
  <c r="WIT38" i="6"/>
  <c r="WIU38" i="6"/>
  <c r="WIV38" i="6"/>
  <c r="WIW38" i="6"/>
  <c r="WIX38" i="6"/>
  <c r="WIY38" i="6"/>
  <c r="WIZ38" i="6"/>
  <c r="WJA38" i="6"/>
  <c r="WJB38" i="6"/>
  <c r="WJC38" i="6"/>
  <c r="WJD38" i="6"/>
  <c r="WJE38" i="6"/>
  <c r="WJF38" i="6"/>
  <c r="WJG38" i="6"/>
  <c r="WJH38" i="6"/>
  <c r="WJI38" i="6"/>
  <c r="WJJ38" i="6"/>
  <c r="WJK38" i="6"/>
  <c r="WJL38" i="6"/>
  <c r="WJM38" i="6"/>
  <c r="WJN38" i="6"/>
  <c r="WJO38" i="6"/>
  <c r="WJP38" i="6"/>
  <c r="WJQ38" i="6"/>
  <c r="WJR38" i="6"/>
  <c r="WJS38" i="6"/>
  <c r="WJT38" i="6"/>
  <c r="WJU38" i="6"/>
  <c r="WJV38" i="6"/>
  <c r="WJW38" i="6"/>
  <c r="WJX38" i="6"/>
  <c r="WJY38" i="6"/>
  <c r="WJZ38" i="6"/>
  <c r="WKA38" i="6"/>
  <c r="WKB38" i="6"/>
  <c r="WKC38" i="6"/>
  <c r="WKD38" i="6"/>
  <c r="WKE38" i="6"/>
  <c r="WKF38" i="6"/>
  <c r="WKG38" i="6"/>
  <c r="WKH38" i="6"/>
  <c r="WKI38" i="6"/>
  <c r="WKJ38" i="6"/>
  <c r="WKK38" i="6"/>
  <c r="WKL38" i="6"/>
  <c r="WKM38" i="6"/>
  <c r="WKN38" i="6"/>
  <c r="WKO38" i="6"/>
  <c r="WKP38" i="6"/>
  <c r="WKQ38" i="6"/>
  <c r="WKR38" i="6"/>
  <c r="WKS38" i="6"/>
  <c r="WKT38" i="6"/>
  <c r="WKU38" i="6"/>
  <c r="WKV38" i="6"/>
  <c r="WKW38" i="6"/>
  <c r="WKX38" i="6"/>
  <c r="WKY38" i="6"/>
  <c r="WKZ38" i="6"/>
  <c r="WLA38" i="6"/>
  <c r="WLB38" i="6"/>
  <c r="WLC38" i="6"/>
  <c r="WLD38" i="6"/>
  <c r="WLE38" i="6"/>
  <c r="WLF38" i="6"/>
  <c r="WLG38" i="6"/>
  <c r="WLH38" i="6"/>
  <c r="WLI38" i="6"/>
  <c r="WLJ38" i="6"/>
  <c r="WLK38" i="6"/>
  <c r="WLL38" i="6"/>
  <c r="WLM38" i="6"/>
  <c r="WLN38" i="6"/>
  <c r="WLO38" i="6"/>
  <c r="WLP38" i="6"/>
  <c r="WLQ38" i="6"/>
  <c r="WLR38" i="6"/>
  <c r="WLS38" i="6"/>
  <c r="WLT38" i="6"/>
  <c r="WLU38" i="6"/>
  <c r="WLV38" i="6"/>
  <c r="WLW38" i="6"/>
  <c r="WLX38" i="6"/>
  <c r="WLY38" i="6"/>
  <c r="WLZ38" i="6"/>
  <c r="WMA38" i="6"/>
  <c r="WMB38" i="6"/>
  <c r="WMC38" i="6"/>
  <c r="WMD38" i="6"/>
  <c r="WME38" i="6"/>
  <c r="WMF38" i="6"/>
  <c r="WMG38" i="6"/>
  <c r="WMH38" i="6"/>
  <c r="WMI38" i="6"/>
  <c r="WMJ38" i="6"/>
  <c r="WMK38" i="6"/>
  <c r="WML38" i="6"/>
  <c r="WMM38" i="6"/>
  <c r="WMN38" i="6"/>
  <c r="WMO38" i="6"/>
  <c r="WMP38" i="6"/>
  <c r="WMQ38" i="6"/>
  <c r="WMR38" i="6"/>
  <c r="WMS38" i="6"/>
  <c r="WMT38" i="6"/>
  <c r="WMU38" i="6"/>
  <c r="WMV38" i="6"/>
  <c r="WMW38" i="6"/>
  <c r="WMX38" i="6"/>
  <c r="WMY38" i="6"/>
  <c r="WMZ38" i="6"/>
  <c r="WNA38" i="6"/>
  <c r="WNB38" i="6"/>
  <c r="WNC38" i="6"/>
  <c r="WND38" i="6"/>
  <c r="WNE38" i="6"/>
  <c r="WNF38" i="6"/>
  <c r="WNG38" i="6"/>
  <c r="WNH38" i="6"/>
  <c r="WNI38" i="6"/>
  <c r="WNJ38" i="6"/>
  <c r="WNK38" i="6"/>
  <c r="WNL38" i="6"/>
  <c r="WNM38" i="6"/>
  <c r="WNN38" i="6"/>
  <c r="WNO38" i="6"/>
  <c r="WNP38" i="6"/>
  <c r="WNQ38" i="6"/>
  <c r="WNR38" i="6"/>
  <c r="WNS38" i="6"/>
  <c r="WNT38" i="6"/>
  <c r="WNU38" i="6"/>
  <c r="WNV38" i="6"/>
  <c r="WNW38" i="6"/>
  <c r="WNX38" i="6"/>
  <c r="WNY38" i="6"/>
  <c r="WNZ38" i="6"/>
  <c r="WOA38" i="6"/>
  <c r="WOB38" i="6"/>
  <c r="WOC38" i="6"/>
  <c r="WOD38" i="6"/>
  <c r="WOE38" i="6"/>
  <c r="WOF38" i="6"/>
  <c r="WOG38" i="6"/>
  <c r="WOH38" i="6"/>
  <c r="WOI38" i="6"/>
  <c r="WOJ38" i="6"/>
  <c r="WOK38" i="6"/>
  <c r="WOL38" i="6"/>
  <c r="WOM38" i="6"/>
  <c r="WON38" i="6"/>
  <c r="WOO38" i="6"/>
  <c r="WOP38" i="6"/>
  <c r="WOQ38" i="6"/>
  <c r="WOR38" i="6"/>
  <c r="WOS38" i="6"/>
  <c r="WOT38" i="6"/>
  <c r="WOU38" i="6"/>
  <c r="WOV38" i="6"/>
  <c r="WOW38" i="6"/>
  <c r="WOX38" i="6"/>
  <c r="WOY38" i="6"/>
  <c r="WOZ38" i="6"/>
  <c r="WPA38" i="6"/>
  <c r="WPB38" i="6"/>
  <c r="WPC38" i="6"/>
  <c r="WPD38" i="6"/>
  <c r="WPE38" i="6"/>
  <c r="WPF38" i="6"/>
  <c r="WPG38" i="6"/>
  <c r="WPH38" i="6"/>
  <c r="WPI38" i="6"/>
  <c r="WPJ38" i="6"/>
  <c r="WPK38" i="6"/>
  <c r="WPL38" i="6"/>
  <c r="WPM38" i="6"/>
  <c r="WPN38" i="6"/>
  <c r="WPO38" i="6"/>
  <c r="WPP38" i="6"/>
  <c r="WPQ38" i="6"/>
  <c r="WPR38" i="6"/>
  <c r="WPS38" i="6"/>
  <c r="WPT38" i="6"/>
  <c r="WPU38" i="6"/>
  <c r="WPV38" i="6"/>
  <c r="WPW38" i="6"/>
  <c r="WPX38" i="6"/>
  <c r="WPY38" i="6"/>
  <c r="WPZ38" i="6"/>
  <c r="WQA38" i="6"/>
  <c r="WQB38" i="6"/>
  <c r="WQC38" i="6"/>
  <c r="WQD38" i="6"/>
  <c r="WQE38" i="6"/>
  <c r="WQF38" i="6"/>
  <c r="WQG38" i="6"/>
  <c r="WQH38" i="6"/>
  <c r="WQI38" i="6"/>
  <c r="WQJ38" i="6"/>
  <c r="WQK38" i="6"/>
  <c r="WQL38" i="6"/>
  <c r="WQM38" i="6"/>
  <c r="WQN38" i="6"/>
  <c r="WQO38" i="6"/>
  <c r="WQP38" i="6"/>
  <c r="WQQ38" i="6"/>
  <c r="WQR38" i="6"/>
  <c r="WQS38" i="6"/>
  <c r="WQT38" i="6"/>
  <c r="WQU38" i="6"/>
  <c r="WQV38" i="6"/>
  <c r="WQW38" i="6"/>
  <c r="WQX38" i="6"/>
  <c r="WQY38" i="6"/>
  <c r="WQZ38" i="6"/>
  <c r="WRA38" i="6"/>
  <c r="WRB38" i="6"/>
  <c r="WRC38" i="6"/>
  <c r="WRD38" i="6"/>
  <c r="WRE38" i="6"/>
  <c r="WRF38" i="6"/>
  <c r="WRG38" i="6"/>
  <c r="WRH38" i="6"/>
  <c r="WRI38" i="6"/>
  <c r="WRJ38" i="6"/>
  <c r="WRK38" i="6"/>
  <c r="WRL38" i="6"/>
  <c r="WRM38" i="6"/>
  <c r="WRN38" i="6"/>
  <c r="WRO38" i="6"/>
  <c r="WRP38" i="6"/>
  <c r="WRQ38" i="6"/>
  <c r="WRR38" i="6"/>
  <c r="WRS38" i="6"/>
  <c r="WRT38" i="6"/>
  <c r="WRU38" i="6"/>
  <c r="WRV38" i="6"/>
  <c r="WRW38" i="6"/>
  <c r="WRX38" i="6"/>
  <c r="WRY38" i="6"/>
  <c r="WRZ38" i="6"/>
  <c r="WSA38" i="6"/>
  <c r="WSB38" i="6"/>
  <c r="WSC38" i="6"/>
  <c r="WSD38" i="6"/>
  <c r="WSE38" i="6"/>
  <c r="WSF38" i="6"/>
  <c r="WSG38" i="6"/>
  <c r="WSH38" i="6"/>
  <c r="WSI38" i="6"/>
  <c r="WSJ38" i="6"/>
  <c r="WSK38" i="6"/>
  <c r="WSL38" i="6"/>
  <c r="WSM38" i="6"/>
  <c r="WSN38" i="6"/>
  <c r="WSO38" i="6"/>
  <c r="WSP38" i="6"/>
  <c r="WSQ38" i="6"/>
  <c r="WSR38" i="6"/>
  <c r="WSS38" i="6"/>
  <c r="WST38" i="6"/>
  <c r="WSU38" i="6"/>
  <c r="WSV38" i="6"/>
  <c r="WSW38" i="6"/>
  <c r="WSX38" i="6"/>
  <c r="WSY38" i="6"/>
  <c r="WSZ38" i="6"/>
  <c r="WTA38" i="6"/>
  <c r="WTB38" i="6"/>
  <c r="WTC38" i="6"/>
  <c r="WTD38" i="6"/>
  <c r="WTE38" i="6"/>
  <c r="WTF38" i="6"/>
  <c r="WTG38" i="6"/>
  <c r="WTH38" i="6"/>
  <c r="WTI38" i="6"/>
  <c r="WTJ38" i="6"/>
  <c r="WTK38" i="6"/>
  <c r="WTL38" i="6"/>
  <c r="WTM38" i="6"/>
  <c r="WTN38" i="6"/>
  <c r="WTO38" i="6"/>
  <c r="WTP38" i="6"/>
  <c r="WTQ38" i="6"/>
  <c r="WTR38" i="6"/>
  <c r="WTS38" i="6"/>
  <c r="WTT38" i="6"/>
  <c r="WTU38" i="6"/>
  <c r="WTV38" i="6"/>
  <c r="WTW38" i="6"/>
  <c r="WTX38" i="6"/>
  <c r="WTY38" i="6"/>
  <c r="WTZ38" i="6"/>
  <c r="WUA38" i="6"/>
  <c r="WUB38" i="6"/>
  <c r="WUC38" i="6"/>
  <c r="WUD38" i="6"/>
  <c r="WUE38" i="6"/>
  <c r="WUF38" i="6"/>
  <c r="WUG38" i="6"/>
  <c r="WUH38" i="6"/>
  <c r="WUI38" i="6"/>
  <c r="WUJ38" i="6"/>
  <c r="WUK38" i="6"/>
  <c r="WUL38" i="6"/>
  <c r="WUM38" i="6"/>
  <c r="WUN38" i="6"/>
  <c r="WUO38" i="6"/>
  <c r="WUP38" i="6"/>
  <c r="WUQ38" i="6"/>
  <c r="WUR38" i="6"/>
  <c r="WUS38" i="6"/>
  <c r="WUT38" i="6"/>
  <c r="WUU38" i="6"/>
  <c r="WUV38" i="6"/>
  <c r="WUW38" i="6"/>
  <c r="WUX38" i="6"/>
  <c r="WUY38" i="6"/>
  <c r="WUZ38" i="6"/>
  <c r="WVA38" i="6"/>
  <c r="WVB38" i="6"/>
  <c r="WVC38" i="6"/>
  <c r="WVD38" i="6"/>
  <c r="WVE38" i="6"/>
  <c r="WVF38" i="6"/>
  <c r="WVG38" i="6"/>
  <c r="WVH38" i="6"/>
  <c r="WVI38" i="6"/>
  <c r="WVJ38" i="6"/>
  <c r="WVK38" i="6"/>
  <c r="WVL38" i="6"/>
  <c r="WVM38" i="6"/>
  <c r="WVN38" i="6"/>
  <c r="WVO38" i="6"/>
  <c r="WVP38" i="6"/>
  <c r="WVQ38" i="6"/>
  <c r="WVR38" i="6"/>
  <c r="WVS38" i="6"/>
  <c r="WVT38" i="6"/>
  <c r="WVU38" i="6"/>
  <c r="WVV38" i="6"/>
  <c r="WVW38" i="6"/>
  <c r="WVX38" i="6"/>
  <c r="WVY38" i="6"/>
  <c r="WVZ38" i="6"/>
  <c r="WWA38" i="6"/>
  <c r="WWB38" i="6"/>
  <c r="WWC38" i="6"/>
  <c r="WWD38" i="6"/>
  <c r="WWE38" i="6"/>
  <c r="WWF38" i="6"/>
  <c r="WWG38" i="6"/>
  <c r="WWH38" i="6"/>
  <c r="WWI38" i="6"/>
  <c r="WWJ38" i="6"/>
  <c r="WWK38" i="6"/>
  <c r="WWL38" i="6"/>
  <c r="WWM38" i="6"/>
  <c r="WWN38" i="6"/>
  <c r="WWO38" i="6"/>
  <c r="WWP38" i="6"/>
  <c r="WWQ38" i="6"/>
  <c r="WWR38" i="6"/>
  <c r="WWS38" i="6"/>
  <c r="WWT38" i="6"/>
  <c r="WWU38" i="6"/>
  <c r="WWV38" i="6"/>
  <c r="WWW38" i="6"/>
  <c r="WWX38" i="6"/>
  <c r="WWY38" i="6"/>
  <c r="WWZ38" i="6"/>
  <c r="WXA38" i="6"/>
  <c r="WXB38" i="6"/>
  <c r="WXC38" i="6"/>
  <c r="WXD38" i="6"/>
  <c r="WXE38" i="6"/>
  <c r="WXF38" i="6"/>
  <c r="WXG38" i="6"/>
  <c r="WXH38" i="6"/>
  <c r="WXI38" i="6"/>
  <c r="WXJ38" i="6"/>
  <c r="WXK38" i="6"/>
  <c r="WXL38" i="6"/>
  <c r="WXM38" i="6"/>
  <c r="WXN38" i="6"/>
  <c r="WXO38" i="6"/>
  <c r="WXP38" i="6"/>
  <c r="WXQ38" i="6"/>
  <c r="WXR38" i="6"/>
  <c r="WXS38" i="6"/>
  <c r="WXT38" i="6"/>
  <c r="WXU38" i="6"/>
  <c r="WXV38" i="6"/>
  <c r="WXW38" i="6"/>
  <c r="WXX38" i="6"/>
  <c r="WXY38" i="6"/>
  <c r="WXZ38" i="6"/>
  <c r="WYA38" i="6"/>
  <c r="WYB38" i="6"/>
  <c r="WYC38" i="6"/>
  <c r="WYD38" i="6"/>
  <c r="WYE38" i="6"/>
  <c r="WYF38" i="6"/>
  <c r="WYG38" i="6"/>
  <c r="WYH38" i="6"/>
  <c r="WYI38" i="6"/>
  <c r="WYJ38" i="6"/>
  <c r="WYK38" i="6"/>
  <c r="WYL38" i="6"/>
  <c r="WYM38" i="6"/>
  <c r="WYN38" i="6"/>
  <c r="WYO38" i="6"/>
  <c r="WYP38" i="6"/>
  <c r="WYQ38" i="6"/>
  <c r="WYR38" i="6"/>
  <c r="WYS38" i="6"/>
  <c r="WYT38" i="6"/>
  <c r="WYU38" i="6"/>
  <c r="WYV38" i="6"/>
  <c r="WYW38" i="6"/>
  <c r="WYX38" i="6"/>
  <c r="WYY38" i="6"/>
  <c r="WYZ38" i="6"/>
  <c r="WZA38" i="6"/>
  <c r="WZB38" i="6"/>
  <c r="WZC38" i="6"/>
  <c r="WZD38" i="6"/>
  <c r="WZE38" i="6"/>
  <c r="WZF38" i="6"/>
  <c r="WZG38" i="6"/>
  <c r="WZH38" i="6"/>
  <c r="WZI38" i="6"/>
  <c r="WZJ38" i="6"/>
  <c r="WZK38" i="6"/>
  <c r="WZL38" i="6"/>
  <c r="WZM38" i="6"/>
  <c r="WZN38" i="6"/>
  <c r="WZO38" i="6"/>
  <c r="WZP38" i="6"/>
  <c r="WZQ38" i="6"/>
  <c r="WZR38" i="6"/>
  <c r="WZS38" i="6"/>
  <c r="WZT38" i="6"/>
  <c r="WZU38" i="6"/>
  <c r="WZV38" i="6"/>
  <c r="WZW38" i="6"/>
  <c r="WZX38" i="6"/>
  <c r="WZY38" i="6"/>
  <c r="WZZ38" i="6"/>
  <c r="XAA38" i="6"/>
  <c r="XAB38" i="6"/>
  <c r="XAC38" i="6"/>
  <c r="XAD38" i="6"/>
  <c r="XAE38" i="6"/>
  <c r="XAF38" i="6"/>
  <c r="XAG38" i="6"/>
  <c r="XAH38" i="6"/>
  <c r="XAI38" i="6"/>
  <c r="XAJ38" i="6"/>
  <c r="XAK38" i="6"/>
  <c r="XAL38" i="6"/>
  <c r="XAM38" i="6"/>
  <c r="XAN38" i="6"/>
  <c r="XAO38" i="6"/>
  <c r="XAP38" i="6"/>
  <c r="XAQ38" i="6"/>
  <c r="XAR38" i="6"/>
  <c r="XAS38" i="6"/>
  <c r="XAT38" i="6"/>
  <c r="XAU38" i="6"/>
  <c r="XAV38" i="6"/>
  <c r="XAW38" i="6"/>
  <c r="XAX38" i="6"/>
  <c r="XAY38" i="6"/>
  <c r="XAZ38" i="6"/>
  <c r="XBA38" i="6"/>
  <c r="XBB38" i="6"/>
  <c r="XBC38" i="6"/>
  <c r="XBD38" i="6"/>
  <c r="XBE38" i="6"/>
  <c r="XBF38" i="6"/>
  <c r="XBG38" i="6"/>
  <c r="XBH38" i="6"/>
  <c r="XBI38" i="6"/>
  <c r="XBJ38" i="6"/>
  <c r="XBK38" i="6"/>
  <c r="XBL38" i="6"/>
  <c r="XBM38" i="6"/>
  <c r="XBN38" i="6"/>
  <c r="XBO38" i="6"/>
  <c r="XBP38" i="6"/>
  <c r="XBQ38" i="6"/>
  <c r="XBR38" i="6"/>
  <c r="XBS38" i="6"/>
  <c r="XBT38" i="6"/>
  <c r="XBU38" i="6"/>
  <c r="XBV38" i="6"/>
  <c r="XBW38" i="6"/>
  <c r="XBX38" i="6"/>
  <c r="XBY38" i="6"/>
  <c r="XBZ38" i="6"/>
  <c r="XCA38" i="6"/>
  <c r="XCB38" i="6"/>
  <c r="XCC38" i="6"/>
  <c r="XCD38" i="6"/>
  <c r="XCE38" i="6"/>
  <c r="XCF38" i="6"/>
  <c r="XCG38" i="6"/>
  <c r="XCH38" i="6"/>
  <c r="XCI38" i="6"/>
  <c r="XCJ38" i="6"/>
  <c r="XCK38" i="6"/>
  <c r="XCL38" i="6"/>
  <c r="XCM38" i="6"/>
  <c r="XCN38" i="6"/>
  <c r="XCO38" i="6"/>
  <c r="XCP38" i="6"/>
  <c r="XCQ38" i="6"/>
  <c r="XCR38" i="6"/>
  <c r="XCS38" i="6"/>
  <c r="XCT38" i="6"/>
  <c r="XCU38" i="6"/>
  <c r="XCV38" i="6"/>
  <c r="XCW38" i="6"/>
  <c r="XCX38" i="6"/>
  <c r="XCY38" i="6"/>
  <c r="XCZ38" i="6"/>
  <c r="XDA38" i="6"/>
  <c r="XDB38" i="6"/>
  <c r="XDC38" i="6"/>
  <c r="XDD38" i="6"/>
  <c r="XDE38" i="6"/>
  <c r="XDF38" i="6"/>
  <c r="XDG38" i="6"/>
  <c r="XDH38" i="6"/>
  <c r="XDI38" i="6"/>
  <c r="XDJ38" i="6"/>
  <c r="XDK38" i="6"/>
  <c r="XDL38" i="6"/>
  <c r="XDM38" i="6"/>
  <c r="XDN38" i="6"/>
  <c r="XDO38" i="6"/>
  <c r="XDP38" i="6"/>
  <c r="XDQ38" i="6"/>
  <c r="XDR38" i="6"/>
  <c r="XDS38" i="6"/>
  <c r="XDT38" i="6"/>
  <c r="XDU38" i="6"/>
  <c r="XDV38" i="6"/>
  <c r="XDW38" i="6"/>
  <c r="XDX38" i="6"/>
  <c r="XDY38" i="6"/>
  <c r="XDZ38" i="6"/>
  <c r="XEA38" i="6"/>
  <c r="XEB38" i="6"/>
  <c r="XEC38" i="6"/>
  <c r="XED38" i="6"/>
  <c r="XEE38" i="6"/>
  <c r="XEF38" i="6"/>
  <c r="XEG38" i="6"/>
  <c r="XEH38" i="6"/>
  <c r="XEI38" i="6"/>
  <c r="XEJ38" i="6"/>
  <c r="XEK38" i="6"/>
  <c r="XEL38" i="6"/>
  <c r="XEM38" i="6"/>
  <c r="XEN38" i="6"/>
  <c r="XEO38" i="6"/>
  <c r="XEP38" i="6"/>
  <c r="XEQ38" i="6"/>
  <c r="XER38" i="6"/>
  <c r="XES38" i="6"/>
  <c r="XET38" i="6"/>
  <c r="XEU38" i="6"/>
  <c r="XEV38" i="6"/>
  <c r="XEW38" i="6"/>
  <c r="XEX38" i="6"/>
  <c r="XEY38" i="6"/>
  <c r="XEZ38" i="6"/>
  <c r="XFA38" i="6"/>
  <c r="XFB38" i="6"/>
  <c r="XFC38" i="6"/>
  <c r="XFD38"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IJ39" i="6"/>
  <c r="IK39" i="6"/>
  <c r="IL39" i="6"/>
  <c r="IM39" i="6"/>
  <c r="IN39" i="6"/>
  <c r="IO39" i="6"/>
  <c r="IP39" i="6"/>
  <c r="IQ39" i="6"/>
  <c r="IR39" i="6"/>
  <c r="IS39" i="6"/>
  <c r="IT39" i="6"/>
  <c r="IU39" i="6"/>
  <c r="IV39" i="6"/>
  <c r="IW39" i="6"/>
  <c r="IX39" i="6"/>
  <c r="IY39" i="6"/>
  <c r="IZ39" i="6"/>
  <c r="JA39" i="6"/>
  <c r="JB39" i="6"/>
  <c r="JC39" i="6"/>
  <c r="JD39" i="6"/>
  <c r="JE39" i="6"/>
  <c r="JF39" i="6"/>
  <c r="JG39" i="6"/>
  <c r="JH39" i="6"/>
  <c r="JI39" i="6"/>
  <c r="JJ39" i="6"/>
  <c r="JK39" i="6"/>
  <c r="JL39" i="6"/>
  <c r="JM39" i="6"/>
  <c r="JN39" i="6"/>
  <c r="JO39" i="6"/>
  <c r="JP39" i="6"/>
  <c r="JQ39" i="6"/>
  <c r="JR39" i="6"/>
  <c r="JS39" i="6"/>
  <c r="JT39" i="6"/>
  <c r="JU39" i="6"/>
  <c r="JV39" i="6"/>
  <c r="JW39" i="6"/>
  <c r="JX39" i="6"/>
  <c r="JY39" i="6"/>
  <c r="JZ39" i="6"/>
  <c r="KA39" i="6"/>
  <c r="KB39" i="6"/>
  <c r="KC39" i="6"/>
  <c r="KD39" i="6"/>
  <c r="KE39" i="6"/>
  <c r="KF39" i="6"/>
  <c r="KG39" i="6"/>
  <c r="KH39" i="6"/>
  <c r="KI39" i="6"/>
  <c r="KJ39" i="6"/>
  <c r="KK39" i="6"/>
  <c r="KL39" i="6"/>
  <c r="KM39" i="6"/>
  <c r="KN39" i="6"/>
  <c r="KO39" i="6"/>
  <c r="KP39" i="6"/>
  <c r="KQ39" i="6"/>
  <c r="KR39" i="6"/>
  <c r="KS39" i="6"/>
  <c r="KT39" i="6"/>
  <c r="KU39" i="6"/>
  <c r="KV39" i="6"/>
  <c r="KW39" i="6"/>
  <c r="KX39" i="6"/>
  <c r="KY39" i="6"/>
  <c r="KZ39" i="6"/>
  <c r="LA39" i="6"/>
  <c r="LB39" i="6"/>
  <c r="LC39" i="6"/>
  <c r="LD39" i="6"/>
  <c r="LE39" i="6"/>
  <c r="LF39" i="6"/>
  <c r="LG39" i="6"/>
  <c r="LH39" i="6"/>
  <c r="LI39" i="6"/>
  <c r="LJ39" i="6"/>
  <c r="LK39" i="6"/>
  <c r="LL39" i="6"/>
  <c r="LM39" i="6"/>
  <c r="LN39" i="6"/>
  <c r="LO39" i="6"/>
  <c r="LP39" i="6"/>
  <c r="LQ39" i="6"/>
  <c r="LR39" i="6"/>
  <c r="LS39" i="6"/>
  <c r="LT39" i="6"/>
  <c r="LU39" i="6"/>
  <c r="LV39" i="6"/>
  <c r="LW39" i="6"/>
  <c r="LX39" i="6"/>
  <c r="LY39" i="6"/>
  <c r="LZ39" i="6"/>
  <c r="MA39" i="6"/>
  <c r="MB39" i="6"/>
  <c r="MC39" i="6"/>
  <c r="MD39" i="6"/>
  <c r="ME39" i="6"/>
  <c r="MF39" i="6"/>
  <c r="MG39" i="6"/>
  <c r="MH39" i="6"/>
  <c r="MI39" i="6"/>
  <c r="MJ39" i="6"/>
  <c r="MK39" i="6"/>
  <c r="ML39" i="6"/>
  <c r="MM39" i="6"/>
  <c r="MN39" i="6"/>
  <c r="MO39" i="6"/>
  <c r="MP39" i="6"/>
  <c r="MQ39" i="6"/>
  <c r="MR39" i="6"/>
  <c r="MS39" i="6"/>
  <c r="MT39" i="6"/>
  <c r="MU39" i="6"/>
  <c r="MV39" i="6"/>
  <c r="MW39" i="6"/>
  <c r="MX39" i="6"/>
  <c r="MY39" i="6"/>
  <c r="MZ39" i="6"/>
  <c r="NA39" i="6"/>
  <c r="NB39" i="6"/>
  <c r="NC39" i="6"/>
  <c r="ND39" i="6"/>
  <c r="NE39" i="6"/>
  <c r="NF39" i="6"/>
  <c r="NG39" i="6"/>
  <c r="NH39" i="6"/>
  <c r="NI39" i="6"/>
  <c r="NJ39" i="6"/>
  <c r="NK39" i="6"/>
  <c r="NL39" i="6"/>
  <c r="NM39" i="6"/>
  <c r="NN39" i="6"/>
  <c r="NO39" i="6"/>
  <c r="NP39" i="6"/>
  <c r="NQ39" i="6"/>
  <c r="NR39" i="6"/>
  <c r="NS39" i="6"/>
  <c r="NT39" i="6"/>
  <c r="NU39" i="6"/>
  <c r="NV39" i="6"/>
  <c r="NW39" i="6"/>
  <c r="NX39" i="6"/>
  <c r="NY39" i="6"/>
  <c r="NZ39" i="6"/>
  <c r="OA39" i="6"/>
  <c r="OB39" i="6"/>
  <c r="OC39" i="6"/>
  <c r="OD39" i="6"/>
  <c r="OE39" i="6"/>
  <c r="OF39" i="6"/>
  <c r="OG39" i="6"/>
  <c r="OH39" i="6"/>
  <c r="OI39" i="6"/>
  <c r="OJ39" i="6"/>
  <c r="OK39" i="6"/>
  <c r="OL39" i="6"/>
  <c r="OM39" i="6"/>
  <c r="ON39" i="6"/>
  <c r="OO39" i="6"/>
  <c r="OP39" i="6"/>
  <c r="OQ39" i="6"/>
  <c r="OR39" i="6"/>
  <c r="OS39" i="6"/>
  <c r="OT39" i="6"/>
  <c r="OU39" i="6"/>
  <c r="OV39" i="6"/>
  <c r="OW39" i="6"/>
  <c r="OX39" i="6"/>
  <c r="OY39" i="6"/>
  <c r="OZ39" i="6"/>
  <c r="PA39" i="6"/>
  <c r="PB39" i="6"/>
  <c r="PC39" i="6"/>
  <c r="PD39" i="6"/>
  <c r="PE39" i="6"/>
  <c r="PF39" i="6"/>
  <c r="PG39" i="6"/>
  <c r="PH39" i="6"/>
  <c r="PI39" i="6"/>
  <c r="PJ39" i="6"/>
  <c r="PK39" i="6"/>
  <c r="PL39" i="6"/>
  <c r="PM39" i="6"/>
  <c r="PN39" i="6"/>
  <c r="PO39" i="6"/>
  <c r="PP39" i="6"/>
  <c r="PQ39" i="6"/>
  <c r="PR39" i="6"/>
  <c r="PS39" i="6"/>
  <c r="PT39" i="6"/>
  <c r="PU39" i="6"/>
  <c r="PV39" i="6"/>
  <c r="PW39" i="6"/>
  <c r="PX39" i="6"/>
  <c r="PY39" i="6"/>
  <c r="PZ39" i="6"/>
  <c r="QA39" i="6"/>
  <c r="QB39" i="6"/>
  <c r="QC39" i="6"/>
  <c r="QD39" i="6"/>
  <c r="QE39" i="6"/>
  <c r="QF39" i="6"/>
  <c r="QG39" i="6"/>
  <c r="QH39" i="6"/>
  <c r="QI39" i="6"/>
  <c r="QJ39" i="6"/>
  <c r="QK39" i="6"/>
  <c r="QL39" i="6"/>
  <c r="QM39" i="6"/>
  <c r="QN39" i="6"/>
  <c r="QO39" i="6"/>
  <c r="QP39" i="6"/>
  <c r="QQ39" i="6"/>
  <c r="QR39" i="6"/>
  <c r="QS39" i="6"/>
  <c r="QT39" i="6"/>
  <c r="QU39" i="6"/>
  <c r="QV39" i="6"/>
  <c r="QW39" i="6"/>
  <c r="QX39" i="6"/>
  <c r="QY39" i="6"/>
  <c r="QZ39" i="6"/>
  <c r="RA39" i="6"/>
  <c r="RB39" i="6"/>
  <c r="RC39" i="6"/>
  <c r="RD39" i="6"/>
  <c r="RE39" i="6"/>
  <c r="RF39" i="6"/>
  <c r="RG39" i="6"/>
  <c r="RH39" i="6"/>
  <c r="RI39" i="6"/>
  <c r="RJ39" i="6"/>
  <c r="RK39" i="6"/>
  <c r="RL39" i="6"/>
  <c r="RM39" i="6"/>
  <c r="RN39" i="6"/>
  <c r="RO39" i="6"/>
  <c r="RP39" i="6"/>
  <c r="RQ39" i="6"/>
  <c r="RR39" i="6"/>
  <c r="RS39" i="6"/>
  <c r="RT39" i="6"/>
  <c r="RU39" i="6"/>
  <c r="RV39" i="6"/>
  <c r="RW39" i="6"/>
  <c r="RX39" i="6"/>
  <c r="RY39" i="6"/>
  <c r="RZ39" i="6"/>
  <c r="SA39" i="6"/>
  <c r="SB39" i="6"/>
  <c r="SC39" i="6"/>
  <c r="SD39" i="6"/>
  <c r="SE39" i="6"/>
  <c r="SF39" i="6"/>
  <c r="SG39" i="6"/>
  <c r="SH39" i="6"/>
  <c r="SI39" i="6"/>
  <c r="SJ39" i="6"/>
  <c r="SK39" i="6"/>
  <c r="SL39" i="6"/>
  <c r="SM39" i="6"/>
  <c r="SN39" i="6"/>
  <c r="SO39" i="6"/>
  <c r="SP39" i="6"/>
  <c r="SQ39" i="6"/>
  <c r="SR39" i="6"/>
  <c r="SS39" i="6"/>
  <c r="ST39" i="6"/>
  <c r="SU39" i="6"/>
  <c r="SV39" i="6"/>
  <c r="SW39" i="6"/>
  <c r="SX39" i="6"/>
  <c r="SY39" i="6"/>
  <c r="SZ39" i="6"/>
  <c r="TA39" i="6"/>
  <c r="TB39" i="6"/>
  <c r="TC39" i="6"/>
  <c r="TD39" i="6"/>
  <c r="TE39" i="6"/>
  <c r="TF39" i="6"/>
  <c r="TG39" i="6"/>
  <c r="TH39" i="6"/>
  <c r="TI39" i="6"/>
  <c r="TJ39" i="6"/>
  <c r="TK39" i="6"/>
  <c r="TL39" i="6"/>
  <c r="TM39" i="6"/>
  <c r="TN39" i="6"/>
  <c r="TO39" i="6"/>
  <c r="TP39" i="6"/>
  <c r="TQ39" i="6"/>
  <c r="TR39" i="6"/>
  <c r="TS39" i="6"/>
  <c r="TT39" i="6"/>
  <c r="TU39" i="6"/>
  <c r="TV39" i="6"/>
  <c r="TW39" i="6"/>
  <c r="TX39" i="6"/>
  <c r="TY39" i="6"/>
  <c r="TZ39" i="6"/>
  <c r="UA39" i="6"/>
  <c r="UB39" i="6"/>
  <c r="UC39" i="6"/>
  <c r="UD39" i="6"/>
  <c r="UE39" i="6"/>
  <c r="UF39" i="6"/>
  <c r="UG39" i="6"/>
  <c r="UH39" i="6"/>
  <c r="UI39" i="6"/>
  <c r="UJ39" i="6"/>
  <c r="UK39" i="6"/>
  <c r="UL39" i="6"/>
  <c r="UM39" i="6"/>
  <c r="UN39" i="6"/>
  <c r="UO39" i="6"/>
  <c r="UP39" i="6"/>
  <c r="UQ39" i="6"/>
  <c r="UR39" i="6"/>
  <c r="US39" i="6"/>
  <c r="UT39" i="6"/>
  <c r="UU39" i="6"/>
  <c r="UV39" i="6"/>
  <c r="UW39" i="6"/>
  <c r="UX39" i="6"/>
  <c r="UY39" i="6"/>
  <c r="UZ39" i="6"/>
  <c r="VA39" i="6"/>
  <c r="VB39" i="6"/>
  <c r="VC39" i="6"/>
  <c r="VD39" i="6"/>
  <c r="VE39" i="6"/>
  <c r="VF39" i="6"/>
  <c r="VG39" i="6"/>
  <c r="VH39" i="6"/>
  <c r="VI39" i="6"/>
  <c r="VJ39" i="6"/>
  <c r="VK39" i="6"/>
  <c r="VL39" i="6"/>
  <c r="VM39" i="6"/>
  <c r="VN39" i="6"/>
  <c r="VO39" i="6"/>
  <c r="VP39" i="6"/>
  <c r="VQ39" i="6"/>
  <c r="VR39" i="6"/>
  <c r="VS39" i="6"/>
  <c r="VT39" i="6"/>
  <c r="VU39" i="6"/>
  <c r="VV39" i="6"/>
  <c r="VW39" i="6"/>
  <c r="VX39" i="6"/>
  <c r="VY39" i="6"/>
  <c r="VZ39" i="6"/>
  <c r="WA39" i="6"/>
  <c r="WB39" i="6"/>
  <c r="WC39" i="6"/>
  <c r="WD39" i="6"/>
  <c r="WE39" i="6"/>
  <c r="WF39" i="6"/>
  <c r="WG39" i="6"/>
  <c r="WH39" i="6"/>
  <c r="WI39" i="6"/>
  <c r="WJ39" i="6"/>
  <c r="WK39" i="6"/>
  <c r="WL39" i="6"/>
  <c r="WM39" i="6"/>
  <c r="WN39" i="6"/>
  <c r="WO39" i="6"/>
  <c r="WP39" i="6"/>
  <c r="WQ39" i="6"/>
  <c r="WR39" i="6"/>
  <c r="WS39" i="6"/>
  <c r="WT39" i="6"/>
  <c r="WU39" i="6"/>
  <c r="WV39" i="6"/>
  <c r="WW39" i="6"/>
  <c r="WX39" i="6"/>
  <c r="WY39" i="6"/>
  <c r="WZ39" i="6"/>
  <c r="XA39" i="6"/>
  <c r="XB39" i="6"/>
  <c r="XC39" i="6"/>
  <c r="XD39" i="6"/>
  <c r="XE39" i="6"/>
  <c r="XF39" i="6"/>
  <c r="XG39" i="6"/>
  <c r="XH39" i="6"/>
  <c r="XI39" i="6"/>
  <c r="XJ39" i="6"/>
  <c r="XK39" i="6"/>
  <c r="XL39" i="6"/>
  <c r="XM39" i="6"/>
  <c r="XN39" i="6"/>
  <c r="XO39" i="6"/>
  <c r="XP39" i="6"/>
  <c r="XQ39" i="6"/>
  <c r="XR39" i="6"/>
  <c r="XS39" i="6"/>
  <c r="XT39" i="6"/>
  <c r="XU39" i="6"/>
  <c r="XV39" i="6"/>
  <c r="XW39" i="6"/>
  <c r="XX39" i="6"/>
  <c r="XY39" i="6"/>
  <c r="XZ39" i="6"/>
  <c r="YA39" i="6"/>
  <c r="YB39" i="6"/>
  <c r="YC39" i="6"/>
  <c r="YD39" i="6"/>
  <c r="YE39" i="6"/>
  <c r="YF39" i="6"/>
  <c r="YG39" i="6"/>
  <c r="YH39" i="6"/>
  <c r="YI39" i="6"/>
  <c r="YJ39" i="6"/>
  <c r="YK39" i="6"/>
  <c r="YL39" i="6"/>
  <c r="YM39" i="6"/>
  <c r="YN39" i="6"/>
  <c r="YO39" i="6"/>
  <c r="YP39" i="6"/>
  <c r="YQ39" i="6"/>
  <c r="YR39" i="6"/>
  <c r="YS39" i="6"/>
  <c r="YT39" i="6"/>
  <c r="YU39" i="6"/>
  <c r="YV39" i="6"/>
  <c r="YW39" i="6"/>
  <c r="YX39" i="6"/>
  <c r="YY39" i="6"/>
  <c r="YZ39" i="6"/>
  <c r="ZA39" i="6"/>
  <c r="ZB39" i="6"/>
  <c r="ZC39" i="6"/>
  <c r="ZD39" i="6"/>
  <c r="ZE39" i="6"/>
  <c r="ZF39" i="6"/>
  <c r="ZG39" i="6"/>
  <c r="ZH39" i="6"/>
  <c r="ZI39" i="6"/>
  <c r="ZJ39" i="6"/>
  <c r="ZK39" i="6"/>
  <c r="ZL39" i="6"/>
  <c r="ZM39" i="6"/>
  <c r="ZN39" i="6"/>
  <c r="ZO39" i="6"/>
  <c r="ZP39" i="6"/>
  <c r="ZQ39" i="6"/>
  <c r="ZR39" i="6"/>
  <c r="ZS39" i="6"/>
  <c r="ZT39" i="6"/>
  <c r="ZU39" i="6"/>
  <c r="ZV39" i="6"/>
  <c r="ZW39" i="6"/>
  <c r="ZX39" i="6"/>
  <c r="ZY39" i="6"/>
  <c r="ZZ39" i="6"/>
  <c r="AAA39" i="6"/>
  <c r="AAB39" i="6"/>
  <c r="AAC39" i="6"/>
  <c r="AAD39" i="6"/>
  <c r="AAE39" i="6"/>
  <c r="AAF39" i="6"/>
  <c r="AAG39" i="6"/>
  <c r="AAH39" i="6"/>
  <c r="AAI39" i="6"/>
  <c r="AAJ39" i="6"/>
  <c r="AAK39" i="6"/>
  <c r="AAL39" i="6"/>
  <c r="AAM39" i="6"/>
  <c r="AAN39" i="6"/>
  <c r="AAO39" i="6"/>
  <c r="AAP39" i="6"/>
  <c r="AAQ39" i="6"/>
  <c r="AAR39" i="6"/>
  <c r="AAS39" i="6"/>
  <c r="AAT39" i="6"/>
  <c r="AAU39" i="6"/>
  <c r="AAV39" i="6"/>
  <c r="AAW39" i="6"/>
  <c r="AAX39" i="6"/>
  <c r="AAY39" i="6"/>
  <c r="AAZ39" i="6"/>
  <c r="ABA39" i="6"/>
  <c r="ABB39" i="6"/>
  <c r="ABC39" i="6"/>
  <c r="ABD39" i="6"/>
  <c r="ABE39" i="6"/>
  <c r="ABF39" i="6"/>
  <c r="ABG39" i="6"/>
  <c r="ABH39" i="6"/>
  <c r="ABI39" i="6"/>
  <c r="ABJ39" i="6"/>
  <c r="ABK39" i="6"/>
  <c r="ABL39" i="6"/>
  <c r="ABM39" i="6"/>
  <c r="ABN39" i="6"/>
  <c r="ABO39" i="6"/>
  <c r="ABP39" i="6"/>
  <c r="ABQ39" i="6"/>
  <c r="ABR39" i="6"/>
  <c r="ABS39" i="6"/>
  <c r="ABT39" i="6"/>
  <c r="ABU39" i="6"/>
  <c r="ABV39" i="6"/>
  <c r="ABW39" i="6"/>
  <c r="ABX39" i="6"/>
  <c r="ABY39" i="6"/>
  <c r="ABZ39" i="6"/>
  <c r="ACA39" i="6"/>
  <c r="ACB39" i="6"/>
  <c r="ACC39" i="6"/>
  <c r="ACD39" i="6"/>
  <c r="ACE39" i="6"/>
  <c r="ACF39" i="6"/>
  <c r="ACG39" i="6"/>
  <c r="ACH39" i="6"/>
  <c r="ACI39" i="6"/>
  <c r="ACJ39" i="6"/>
  <c r="ACK39" i="6"/>
  <c r="ACL39" i="6"/>
  <c r="ACM39" i="6"/>
  <c r="ACN39" i="6"/>
  <c r="ACO39" i="6"/>
  <c r="ACP39" i="6"/>
  <c r="ACQ39" i="6"/>
  <c r="ACR39" i="6"/>
  <c r="ACS39" i="6"/>
  <c r="ACT39" i="6"/>
  <c r="ACU39" i="6"/>
  <c r="ACV39" i="6"/>
  <c r="ACW39" i="6"/>
  <c r="ACX39" i="6"/>
  <c r="ACY39" i="6"/>
  <c r="ACZ39" i="6"/>
  <c r="ADA39" i="6"/>
  <c r="ADB39" i="6"/>
  <c r="ADC39" i="6"/>
  <c r="ADD39" i="6"/>
  <c r="ADE39" i="6"/>
  <c r="ADF39" i="6"/>
  <c r="ADG39" i="6"/>
  <c r="ADH39" i="6"/>
  <c r="ADI39" i="6"/>
  <c r="ADJ39" i="6"/>
  <c r="ADK39" i="6"/>
  <c r="ADL39" i="6"/>
  <c r="ADM39" i="6"/>
  <c r="ADN39" i="6"/>
  <c r="ADO39" i="6"/>
  <c r="ADP39" i="6"/>
  <c r="ADQ39" i="6"/>
  <c r="ADR39" i="6"/>
  <c r="ADS39" i="6"/>
  <c r="ADT39" i="6"/>
  <c r="ADU39" i="6"/>
  <c r="ADV39" i="6"/>
  <c r="ADW39" i="6"/>
  <c r="ADX39" i="6"/>
  <c r="ADY39" i="6"/>
  <c r="ADZ39" i="6"/>
  <c r="AEA39" i="6"/>
  <c r="AEB39" i="6"/>
  <c r="AEC39" i="6"/>
  <c r="AED39" i="6"/>
  <c r="AEE39" i="6"/>
  <c r="AEF39" i="6"/>
  <c r="AEG39" i="6"/>
  <c r="AEH39" i="6"/>
  <c r="AEI39" i="6"/>
  <c r="AEJ39" i="6"/>
  <c r="AEK39" i="6"/>
  <c r="AEL39" i="6"/>
  <c r="AEM39" i="6"/>
  <c r="AEN39" i="6"/>
  <c r="AEO39" i="6"/>
  <c r="AEP39" i="6"/>
  <c r="AEQ39" i="6"/>
  <c r="AER39" i="6"/>
  <c r="AES39" i="6"/>
  <c r="AET39" i="6"/>
  <c r="AEU39" i="6"/>
  <c r="AEV39" i="6"/>
  <c r="AEW39" i="6"/>
  <c r="AEX39" i="6"/>
  <c r="AEY39" i="6"/>
  <c r="AEZ39" i="6"/>
  <c r="AFA39" i="6"/>
  <c r="AFB39" i="6"/>
  <c r="AFC39" i="6"/>
  <c r="AFD39" i="6"/>
  <c r="AFE39" i="6"/>
  <c r="AFF39" i="6"/>
  <c r="AFG39" i="6"/>
  <c r="AFH39" i="6"/>
  <c r="AFI39" i="6"/>
  <c r="AFJ39" i="6"/>
  <c r="AFK39" i="6"/>
  <c r="AFL39" i="6"/>
  <c r="AFM39" i="6"/>
  <c r="AFN39" i="6"/>
  <c r="AFO39" i="6"/>
  <c r="AFP39" i="6"/>
  <c r="AFQ39" i="6"/>
  <c r="AFR39" i="6"/>
  <c r="AFS39" i="6"/>
  <c r="AFT39" i="6"/>
  <c r="AFU39" i="6"/>
  <c r="AFV39" i="6"/>
  <c r="AFW39" i="6"/>
  <c r="AFX39" i="6"/>
  <c r="AFY39" i="6"/>
  <c r="AFZ39" i="6"/>
  <c r="AGA39" i="6"/>
  <c r="AGB39" i="6"/>
  <c r="AGC39" i="6"/>
  <c r="AGD39" i="6"/>
  <c r="AGE39" i="6"/>
  <c r="AGF39" i="6"/>
  <c r="AGG39" i="6"/>
  <c r="AGH39" i="6"/>
  <c r="AGI39" i="6"/>
  <c r="AGJ39" i="6"/>
  <c r="AGK39" i="6"/>
  <c r="AGL39" i="6"/>
  <c r="AGM39" i="6"/>
  <c r="AGN39" i="6"/>
  <c r="AGO39" i="6"/>
  <c r="AGP39" i="6"/>
  <c r="AGQ39" i="6"/>
  <c r="AGR39" i="6"/>
  <c r="AGS39" i="6"/>
  <c r="AGT39" i="6"/>
  <c r="AGU39" i="6"/>
  <c r="AGV39" i="6"/>
  <c r="AGW39" i="6"/>
  <c r="AGX39" i="6"/>
  <c r="AGY39" i="6"/>
  <c r="AGZ39" i="6"/>
  <c r="AHA39" i="6"/>
  <c r="AHB39" i="6"/>
  <c r="AHC39" i="6"/>
  <c r="AHD39" i="6"/>
  <c r="AHE39" i="6"/>
  <c r="AHF39" i="6"/>
  <c r="AHG39" i="6"/>
  <c r="AHH39" i="6"/>
  <c r="AHI39" i="6"/>
  <c r="AHJ39" i="6"/>
  <c r="AHK39" i="6"/>
  <c r="AHL39" i="6"/>
  <c r="AHM39" i="6"/>
  <c r="AHN39" i="6"/>
  <c r="AHO39" i="6"/>
  <c r="AHP39" i="6"/>
  <c r="AHQ39" i="6"/>
  <c r="AHR39" i="6"/>
  <c r="AHS39" i="6"/>
  <c r="AHT39" i="6"/>
  <c r="AHU39" i="6"/>
  <c r="AHV39" i="6"/>
  <c r="AHW39" i="6"/>
  <c r="AHX39" i="6"/>
  <c r="AHY39" i="6"/>
  <c r="AHZ39" i="6"/>
  <c r="AIA39" i="6"/>
  <c r="AIB39" i="6"/>
  <c r="AIC39" i="6"/>
  <c r="AID39" i="6"/>
  <c r="AIE39" i="6"/>
  <c r="AIF39" i="6"/>
  <c r="AIG39" i="6"/>
  <c r="AIH39" i="6"/>
  <c r="AII39" i="6"/>
  <c r="AIJ39" i="6"/>
  <c r="AIK39" i="6"/>
  <c r="AIL39" i="6"/>
  <c r="AIM39" i="6"/>
  <c r="AIN39" i="6"/>
  <c r="AIO39" i="6"/>
  <c r="AIP39" i="6"/>
  <c r="AIQ39" i="6"/>
  <c r="AIR39" i="6"/>
  <c r="AIS39" i="6"/>
  <c r="AIT39" i="6"/>
  <c r="AIU39" i="6"/>
  <c r="AIV39" i="6"/>
  <c r="AIW39" i="6"/>
  <c r="AIX39" i="6"/>
  <c r="AIY39" i="6"/>
  <c r="AIZ39" i="6"/>
  <c r="AJA39" i="6"/>
  <c r="AJB39" i="6"/>
  <c r="AJC39" i="6"/>
  <c r="AJD39" i="6"/>
  <c r="AJE39" i="6"/>
  <c r="AJF39" i="6"/>
  <c r="AJG39" i="6"/>
  <c r="AJH39" i="6"/>
  <c r="AJI39" i="6"/>
  <c r="AJJ39" i="6"/>
  <c r="AJK39" i="6"/>
  <c r="AJL39" i="6"/>
  <c r="AJM39" i="6"/>
  <c r="AJN39" i="6"/>
  <c r="AJO39" i="6"/>
  <c r="AJP39" i="6"/>
  <c r="AJQ39" i="6"/>
  <c r="AJR39" i="6"/>
  <c r="AJS39" i="6"/>
  <c r="AJT39" i="6"/>
  <c r="AJU39" i="6"/>
  <c r="AJV39" i="6"/>
  <c r="AJW39" i="6"/>
  <c r="AJX39" i="6"/>
  <c r="AJY39" i="6"/>
  <c r="AJZ39" i="6"/>
  <c r="AKA39" i="6"/>
  <c r="AKB39" i="6"/>
  <c r="AKC39" i="6"/>
  <c r="AKD39" i="6"/>
  <c r="AKE39" i="6"/>
  <c r="AKF39" i="6"/>
  <c r="AKG39" i="6"/>
  <c r="AKH39" i="6"/>
  <c r="AKI39" i="6"/>
  <c r="AKJ39" i="6"/>
  <c r="AKK39" i="6"/>
  <c r="AKL39" i="6"/>
  <c r="AKM39" i="6"/>
  <c r="AKN39" i="6"/>
  <c r="AKO39" i="6"/>
  <c r="AKP39" i="6"/>
  <c r="AKQ39" i="6"/>
  <c r="AKR39" i="6"/>
  <c r="AKS39" i="6"/>
  <c r="AKT39" i="6"/>
  <c r="AKU39" i="6"/>
  <c r="AKV39" i="6"/>
  <c r="AKW39" i="6"/>
  <c r="AKX39" i="6"/>
  <c r="AKY39" i="6"/>
  <c r="AKZ39" i="6"/>
  <c r="ALA39" i="6"/>
  <c r="ALB39" i="6"/>
  <c r="ALC39" i="6"/>
  <c r="ALD39" i="6"/>
  <c r="ALE39" i="6"/>
  <c r="ALF39" i="6"/>
  <c r="ALG39" i="6"/>
  <c r="ALH39" i="6"/>
  <c r="ALI39" i="6"/>
  <c r="ALJ39" i="6"/>
  <c r="ALK39" i="6"/>
  <c r="ALL39" i="6"/>
  <c r="ALM39" i="6"/>
  <c r="ALN39" i="6"/>
  <c r="ALO39" i="6"/>
  <c r="ALP39" i="6"/>
  <c r="ALQ39" i="6"/>
  <c r="ALR39" i="6"/>
  <c r="ALS39" i="6"/>
  <c r="ALT39" i="6"/>
  <c r="ALU39" i="6"/>
  <c r="ALV39" i="6"/>
  <c r="ALW39" i="6"/>
  <c r="ALX39" i="6"/>
  <c r="ALY39" i="6"/>
  <c r="ALZ39" i="6"/>
  <c r="AMA39" i="6"/>
  <c r="AMB39" i="6"/>
  <c r="AMC39" i="6"/>
  <c r="AMD39" i="6"/>
  <c r="AME39" i="6"/>
  <c r="AMF39" i="6"/>
  <c r="AMG39" i="6"/>
  <c r="AMH39" i="6"/>
  <c r="AMI39" i="6"/>
  <c r="AMJ39" i="6"/>
  <c r="AMK39" i="6"/>
  <c r="AML39" i="6"/>
  <c r="AMM39" i="6"/>
  <c r="AMN39" i="6"/>
  <c r="AMO39" i="6"/>
  <c r="AMP39" i="6"/>
  <c r="AMQ39" i="6"/>
  <c r="AMR39" i="6"/>
  <c r="AMS39" i="6"/>
  <c r="AMT39" i="6"/>
  <c r="AMU39" i="6"/>
  <c r="AMV39" i="6"/>
  <c r="AMW39" i="6"/>
  <c r="AMX39" i="6"/>
  <c r="AMY39" i="6"/>
  <c r="AMZ39" i="6"/>
  <c r="ANA39" i="6"/>
  <c r="ANB39" i="6"/>
  <c r="ANC39" i="6"/>
  <c r="AND39" i="6"/>
  <c r="ANE39" i="6"/>
  <c r="ANF39" i="6"/>
  <c r="ANG39" i="6"/>
  <c r="ANH39" i="6"/>
  <c r="ANI39" i="6"/>
  <c r="ANJ39" i="6"/>
  <c r="ANK39" i="6"/>
  <c r="ANL39" i="6"/>
  <c r="ANM39" i="6"/>
  <c r="ANN39" i="6"/>
  <c r="ANO39" i="6"/>
  <c r="ANP39" i="6"/>
  <c r="ANQ39" i="6"/>
  <c r="ANR39" i="6"/>
  <c r="ANS39" i="6"/>
  <c r="ANT39" i="6"/>
  <c r="ANU39" i="6"/>
  <c r="ANV39" i="6"/>
  <c r="ANW39" i="6"/>
  <c r="ANX39" i="6"/>
  <c r="ANY39" i="6"/>
  <c r="ANZ39" i="6"/>
  <c r="AOA39" i="6"/>
  <c r="AOB39" i="6"/>
  <c r="AOC39" i="6"/>
  <c r="AOD39" i="6"/>
  <c r="AOE39" i="6"/>
  <c r="AOF39" i="6"/>
  <c r="AOG39" i="6"/>
  <c r="AOH39" i="6"/>
  <c r="AOI39" i="6"/>
  <c r="AOJ39" i="6"/>
  <c r="AOK39" i="6"/>
  <c r="AOL39" i="6"/>
  <c r="AOM39" i="6"/>
  <c r="AON39" i="6"/>
  <c r="AOO39" i="6"/>
  <c r="AOP39" i="6"/>
  <c r="AOQ39" i="6"/>
  <c r="AOR39" i="6"/>
  <c r="AOS39" i="6"/>
  <c r="AOT39" i="6"/>
  <c r="AOU39" i="6"/>
  <c r="AOV39" i="6"/>
  <c r="AOW39" i="6"/>
  <c r="AOX39" i="6"/>
  <c r="AOY39" i="6"/>
  <c r="AOZ39" i="6"/>
  <c r="APA39" i="6"/>
  <c r="APB39" i="6"/>
  <c r="APC39" i="6"/>
  <c r="APD39" i="6"/>
  <c r="APE39" i="6"/>
  <c r="APF39" i="6"/>
  <c r="APG39" i="6"/>
  <c r="APH39" i="6"/>
  <c r="API39" i="6"/>
  <c r="APJ39" i="6"/>
  <c r="APK39" i="6"/>
  <c r="APL39" i="6"/>
  <c r="APM39" i="6"/>
  <c r="APN39" i="6"/>
  <c r="APO39" i="6"/>
  <c r="APP39" i="6"/>
  <c r="APQ39" i="6"/>
  <c r="APR39" i="6"/>
  <c r="APS39" i="6"/>
  <c r="APT39" i="6"/>
  <c r="APU39" i="6"/>
  <c r="APV39" i="6"/>
  <c r="APW39" i="6"/>
  <c r="APX39" i="6"/>
  <c r="APY39" i="6"/>
  <c r="APZ39" i="6"/>
  <c r="AQA39" i="6"/>
  <c r="AQB39" i="6"/>
  <c r="AQC39" i="6"/>
  <c r="AQD39" i="6"/>
  <c r="AQE39" i="6"/>
  <c r="AQF39" i="6"/>
  <c r="AQG39" i="6"/>
  <c r="AQH39" i="6"/>
  <c r="AQI39" i="6"/>
  <c r="AQJ39" i="6"/>
  <c r="AQK39" i="6"/>
  <c r="AQL39" i="6"/>
  <c r="AQM39" i="6"/>
  <c r="AQN39" i="6"/>
  <c r="AQO39" i="6"/>
  <c r="AQP39" i="6"/>
  <c r="AQQ39" i="6"/>
  <c r="AQR39" i="6"/>
  <c r="AQS39" i="6"/>
  <c r="AQT39" i="6"/>
  <c r="AQU39" i="6"/>
  <c r="AQV39" i="6"/>
  <c r="AQW39" i="6"/>
  <c r="AQX39" i="6"/>
  <c r="AQY39" i="6"/>
  <c r="AQZ39" i="6"/>
  <c r="ARA39" i="6"/>
  <c r="ARB39" i="6"/>
  <c r="ARC39" i="6"/>
  <c r="ARD39" i="6"/>
  <c r="ARE39" i="6"/>
  <c r="ARF39" i="6"/>
  <c r="ARG39" i="6"/>
  <c r="ARH39" i="6"/>
  <c r="ARI39" i="6"/>
  <c r="ARJ39" i="6"/>
  <c r="ARK39" i="6"/>
  <c r="ARL39" i="6"/>
  <c r="ARM39" i="6"/>
  <c r="ARN39" i="6"/>
  <c r="ARO39" i="6"/>
  <c r="ARP39" i="6"/>
  <c r="ARQ39" i="6"/>
  <c r="ARR39" i="6"/>
  <c r="ARS39" i="6"/>
  <c r="ART39" i="6"/>
  <c r="ARU39" i="6"/>
  <c r="ARV39" i="6"/>
  <c r="ARW39" i="6"/>
  <c r="ARX39" i="6"/>
  <c r="ARY39" i="6"/>
  <c r="ARZ39" i="6"/>
  <c r="ASA39" i="6"/>
  <c r="ASB39" i="6"/>
  <c r="ASC39" i="6"/>
  <c r="ASD39" i="6"/>
  <c r="ASE39" i="6"/>
  <c r="ASF39" i="6"/>
  <c r="ASG39" i="6"/>
  <c r="ASH39" i="6"/>
  <c r="ASI39" i="6"/>
  <c r="ASJ39" i="6"/>
  <c r="ASK39" i="6"/>
  <c r="ASL39" i="6"/>
  <c r="ASM39" i="6"/>
  <c r="ASN39" i="6"/>
  <c r="ASO39" i="6"/>
  <c r="ASP39" i="6"/>
  <c r="ASQ39" i="6"/>
  <c r="ASR39" i="6"/>
  <c r="ASS39" i="6"/>
  <c r="AST39" i="6"/>
  <c r="ASU39" i="6"/>
  <c r="ASV39" i="6"/>
  <c r="ASW39" i="6"/>
  <c r="ASX39" i="6"/>
  <c r="ASY39" i="6"/>
  <c r="ASZ39" i="6"/>
  <c r="ATA39" i="6"/>
  <c r="ATB39" i="6"/>
  <c r="ATC39" i="6"/>
  <c r="ATD39" i="6"/>
  <c r="ATE39" i="6"/>
  <c r="ATF39" i="6"/>
  <c r="ATG39" i="6"/>
  <c r="ATH39" i="6"/>
  <c r="ATI39" i="6"/>
  <c r="ATJ39" i="6"/>
  <c r="ATK39" i="6"/>
  <c r="ATL39" i="6"/>
  <c r="ATM39" i="6"/>
  <c r="ATN39" i="6"/>
  <c r="ATO39" i="6"/>
  <c r="ATP39" i="6"/>
  <c r="ATQ39" i="6"/>
  <c r="ATR39" i="6"/>
  <c r="ATS39" i="6"/>
  <c r="ATT39" i="6"/>
  <c r="ATU39" i="6"/>
  <c r="ATV39" i="6"/>
  <c r="ATW39" i="6"/>
  <c r="ATX39" i="6"/>
  <c r="ATY39" i="6"/>
  <c r="ATZ39" i="6"/>
  <c r="AUA39" i="6"/>
  <c r="AUB39" i="6"/>
  <c r="AUC39" i="6"/>
  <c r="AUD39" i="6"/>
  <c r="AUE39" i="6"/>
  <c r="AUF39" i="6"/>
  <c r="AUG39" i="6"/>
  <c r="AUH39" i="6"/>
  <c r="AUI39" i="6"/>
  <c r="AUJ39" i="6"/>
  <c r="AUK39" i="6"/>
  <c r="AUL39" i="6"/>
  <c r="AUM39" i="6"/>
  <c r="AUN39" i="6"/>
  <c r="AUO39" i="6"/>
  <c r="AUP39" i="6"/>
  <c r="AUQ39" i="6"/>
  <c r="AUR39" i="6"/>
  <c r="AUS39" i="6"/>
  <c r="AUT39" i="6"/>
  <c r="AUU39" i="6"/>
  <c r="AUV39" i="6"/>
  <c r="AUW39" i="6"/>
  <c r="AUX39" i="6"/>
  <c r="AUY39" i="6"/>
  <c r="AUZ39" i="6"/>
  <c r="AVA39" i="6"/>
  <c r="AVB39" i="6"/>
  <c r="AVC39" i="6"/>
  <c r="AVD39" i="6"/>
  <c r="AVE39" i="6"/>
  <c r="AVF39" i="6"/>
  <c r="AVG39" i="6"/>
  <c r="AVH39" i="6"/>
  <c r="AVI39" i="6"/>
  <c r="AVJ39" i="6"/>
  <c r="AVK39" i="6"/>
  <c r="AVL39" i="6"/>
  <c r="AVM39" i="6"/>
  <c r="AVN39" i="6"/>
  <c r="AVO39" i="6"/>
  <c r="AVP39" i="6"/>
  <c r="AVQ39" i="6"/>
  <c r="AVR39" i="6"/>
  <c r="AVS39" i="6"/>
  <c r="AVT39" i="6"/>
  <c r="AVU39" i="6"/>
  <c r="AVV39" i="6"/>
  <c r="AVW39" i="6"/>
  <c r="AVX39" i="6"/>
  <c r="AVY39" i="6"/>
  <c r="AVZ39" i="6"/>
  <c r="AWA39" i="6"/>
  <c r="AWB39" i="6"/>
  <c r="AWC39" i="6"/>
  <c r="AWD39" i="6"/>
  <c r="AWE39" i="6"/>
  <c r="AWF39" i="6"/>
  <c r="AWG39" i="6"/>
  <c r="AWH39" i="6"/>
  <c r="AWI39" i="6"/>
  <c r="AWJ39" i="6"/>
  <c r="AWK39" i="6"/>
  <c r="AWL39" i="6"/>
  <c r="AWM39" i="6"/>
  <c r="AWN39" i="6"/>
  <c r="AWO39" i="6"/>
  <c r="AWP39" i="6"/>
  <c r="AWQ39" i="6"/>
  <c r="AWR39" i="6"/>
  <c r="AWS39" i="6"/>
  <c r="AWT39" i="6"/>
  <c r="AWU39" i="6"/>
  <c r="AWV39" i="6"/>
  <c r="AWW39" i="6"/>
  <c r="AWX39" i="6"/>
  <c r="AWY39" i="6"/>
  <c r="AWZ39" i="6"/>
  <c r="AXA39" i="6"/>
  <c r="AXB39" i="6"/>
  <c r="AXC39" i="6"/>
  <c r="AXD39" i="6"/>
  <c r="AXE39" i="6"/>
  <c r="AXF39" i="6"/>
  <c r="AXG39" i="6"/>
  <c r="AXH39" i="6"/>
  <c r="AXI39" i="6"/>
  <c r="AXJ39" i="6"/>
  <c r="AXK39" i="6"/>
  <c r="AXL39" i="6"/>
  <c r="AXM39" i="6"/>
  <c r="AXN39" i="6"/>
  <c r="AXO39" i="6"/>
  <c r="AXP39" i="6"/>
  <c r="AXQ39" i="6"/>
  <c r="AXR39" i="6"/>
  <c r="AXS39" i="6"/>
  <c r="AXT39" i="6"/>
  <c r="AXU39" i="6"/>
  <c r="AXV39" i="6"/>
  <c r="AXW39" i="6"/>
  <c r="AXX39" i="6"/>
  <c r="AXY39" i="6"/>
  <c r="AXZ39" i="6"/>
  <c r="AYA39" i="6"/>
  <c r="AYB39" i="6"/>
  <c r="AYC39" i="6"/>
  <c r="AYD39" i="6"/>
  <c r="AYE39" i="6"/>
  <c r="AYF39" i="6"/>
  <c r="AYG39" i="6"/>
  <c r="AYH39" i="6"/>
  <c r="AYI39" i="6"/>
  <c r="AYJ39" i="6"/>
  <c r="AYK39" i="6"/>
  <c r="AYL39" i="6"/>
  <c r="AYM39" i="6"/>
  <c r="AYN39" i="6"/>
  <c r="AYO39" i="6"/>
  <c r="AYP39" i="6"/>
  <c r="AYQ39" i="6"/>
  <c r="AYR39" i="6"/>
  <c r="AYS39" i="6"/>
  <c r="AYT39" i="6"/>
  <c r="AYU39" i="6"/>
  <c r="AYV39" i="6"/>
  <c r="AYW39" i="6"/>
  <c r="AYX39" i="6"/>
  <c r="AYY39" i="6"/>
  <c r="AYZ39" i="6"/>
  <c r="AZA39" i="6"/>
  <c r="AZB39" i="6"/>
  <c r="AZC39" i="6"/>
  <c r="AZD39" i="6"/>
  <c r="AZE39" i="6"/>
  <c r="AZF39" i="6"/>
  <c r="AZG39" i="6"/>
  <c r="AZH39" i="6"/>
  <c r="AZI39" i="6"/>
  <c r="AZJ39" i="6"/>
  <c r="AZK39" i="6"/>
  <c r="AZL39" i="6"/>
  <c r="AZM39" i="6"/>
  <c r="AZN39" i="6"/>
  <c r="AZO39" i="6"/>
  <c r="AZP39" i="6"/>
  <c r="AZQ39" i="6"/>
  <c r="AZR39" i="6"/>
  <c r="AZS39" i="6"/>
  <c r="AZT39" i="6"/>
  <c r="AZU39" i="6"/>
  <c r="AZV39" i="6"/>
  <c r="AZW39" i="6"/>
  <c r="AZX39" i="6"/>
  <c r="AZY39" i="6"/>
  <c r="AZZ39" i="6"/>
  <c r="BAA39" i="6"/>
  <c r="BAB39" i="6"/>
  <c r="BAC39" i="6"/>
  <c r="BAD39" i="6"/>
  <c r="BAE39" i="6"/>
  <c r="BAF39" i="6"/>
  <c r="BAG39" i="6"/>
  <c r="BAH39" i="6"/>
  <c r="BAI39" i="6"/>
  <c r="BAJ39" i="6"/>
  <c r="BAK39" i="6"/>
  <c r="BAL39" i="6"/>
  <c r="BAM39" i="6"/>
  <c r="BAN39" i="6"/>
  <c r="BAO39" i="6"/>
  <c r="BAP39" i="6"/>
  <c r="BAQ39" i="6"/>
  <c r="BAR39" i="6"/>
  <c r="BAS39" i="6"/>
  <c r="BAT39" i="6"/>
  <c r="BAU39" i="6"/>
  <c r="BAV39" i="6"/>
  <c r="BAW39" i="6"/>
  <c r="BAX39" i="6"/>
  <c r="BAY39" i="6"/>
  <c r="BAZ39" i="6"/>
  <c r="BBA39" i="6"/>
  <c r="BBB39" i="6"/>
  <c r="BBC39" i="6"/>
  <c r="BBD39" i="6"/>
  <c r="BBE39" i="6"/>
  <c r="BBF39" i="6"/>
  <c r="BBG39" i="6"/>
  <c r="BBH39" i="6"/>
  <c r="BBI39" i="6"/>
  <c r="BBJ39" i="6"/>
  <c r="BBK39" i="6"/>
  <c r="BBL39" i="6"/>
  <c r="BBM39" i="6"/>
  <c r="BBN39" i="6"/>
  <c r="BBO39" i="6"/>
  <c r="BBP39" i="6"/>
  <c r="BBQ39" i="6"/>
  <c r="BBR39" i="6"/>
  <c r="BBS39" i="6"/>
  <c r="BBT39" i="6"/>
  <c r="BBU39" i="6"/>
  <c r="BBV39" i="6"/>
  <c r="BBW39" i="6"/>
  <c r="BBX39" i="6"/>
  <c r="BBY39" i="6"/>
  <c r="BBZ39" i="6"/>
  <c r="BCA39" i="6"/>
  <c r="BCB39" i="6"/>
  <c r="BCC39" i="6"/>
  <c r="BCD39" i="6"/>
  <c r="BCE39" i="6"/>
  <c r="BCF39" i="6"/>
  <c r="BCG39" i="6"/>
  <c r="BCH39" i="6"/>
  <c r="BCI39" i="6"/>
  <c r="BCJ39" i="6"/>
  <c r="BCK39" i="6"/>
  <c r="BCL39" i="6"/>
  <c r="BCM39" i="6"/>
  <c r="BCN39" i="6"/>
  <c r="BCO39" i="6"/>
  <c r="BCP39" i="6"/>
  <c r="BCQ39" i="6"/>
  <c r="BCR39" i="6"/>
  <c r="BCS39" i="6"/>
  <c r="BCT39" i="6"/>
  <c r="BCU39" i="6"/>
  <c r="BCV39" i="6"/>
  <c r="BCW39" i="6"/>
  <c r="BCX39" i="6"/>
  <c r="BCY39" i="6"/>
  <c r="BCZ39" i="6"/>
  <c r="BDA39" i="6"/>
  <c r="BDB39" i="6"/>
  <c r="BDC39" i="6"/>
  <c r="BDD39" i="6"/>
  <c r="BDE39" i="6"/>
  <c r="BDF39" i="6"/>
  <c r="BDG39" i="6"/>
  <c r="BDH39" i="6"/>
  <c r="BDI39" i="6"/>
  <c r="BDJ39" i="6"/>
  <c r="BDK39" i="6"/>
  <c r="BDL39" i="6"/>
  <c r="BDM39" i="6"/>
  <c r="BDN39" i="6"/>
  <c r="BDO39" i="6"/>
  <c r="BDP39" i="6"/>
  <c r="BDQ39" i="6"/>
  <c r="BDR39" i="6"/>
  <c r="BDS39" i="6"/>
  <c r="BDT39" i="6"/>
  <c r="BDU39" i="6"/>
  <c r="BDV39" i="6"/>
  <c r="BDW39" i="6"/>
  <c r="BDX39" i="6"/>
  <c r="BDY39" i="6"/>
  <c r="BDZ39" i="6"/>
  <c r="BEA39" i="6"/>
  <c r="BEB39" i="6"/>
  <c r="BEC39" i="6"/>
  <c r="BED39" i="6"/>
  <c r="BEE39" i="6"/>
  <c r="BEF39" i="6"/>
  <c r="BEG39" i="6"/>
  <c r="BEH39" i="6"/>
  <c r="BEI39" i="6"/>
  <c r="BEJ39" i="6"/>
  <c r="BEK39" i="6"/>
  <c r="BEL39" i="6"/>
  <c r="BEM39" i="6"/>
  <c r="BEN39" i="6"/>
  <c r="BEO39" i="6"/>
  <c r="BEP39" i="6"/>
  <c r="BEQ39" i="6"/>
  <c r="BER39" i="6"/>
  <c r="BES39" i="6"/>
  <c r="BET39" i="6"/>
  <c r="BEU39" i="6"/>
  <c r="BEV39" i="6"/>
  <c r="BEW39" i="6"/>
  <c r="BEX39" i="6"/>
  <c r="BEY39" i="6"/>
  <c r="BEZ39" i="6"/>
  <c r="BFA39" i="6"/>
  <c r="BFB39" i="6"/>
  <c r="BFC39" i="6"/>
  <c r="BFD39" i="6"/>
  <c r="BFE39" i="6"/>
  <c r="BFF39" i="6"/>
  <c r="BFG39" i="6"/>
  <c r="BFH39" i="6"/>
  <c r="BFI39" i="6"/>
  <c r="BFJ39" i="6"/>
  <c r="BFK39" i="6"/>
  <c r="BFL39" i="6"/>
  <c r="BFM39" i="6"/>
  <c r="BFN39" i="6"/>
  <c r="BFO39" i="6"/>
  <c r="BFP39" i="6"/>
  <c r="BFQ39" i="6"/>
  <c r="BFR39" i="6"/>
  <c r="BFS39" i="6"/>
  <c r="BFT39" i="6"/>
  <c r="BFU39" i="6"/>
  <c r="BFV39" i="6"/>
  <c r="BFW39" i="6"/>
  <c r="BFX39" i="6"/>
  <c r="BFY39" i="6"/>
  <c r="BFZ39" i="6"/>
  <c r="BGA39" i="6"/>
  <c r="BGB39" i="6"/>
  <c r="BGC39" i="6"/>
  <c r="BGD39" i="6"/>
  <c r="BGE39" i="6"/>
  <c r="BGF39" i="6"/>
  <c r="BGG39" i="6"/>
  <c r="BGH39" i="6"/>
  <c r="BGI39" i="6"/>
  <c r="BGJ39" i="6"/>
  <c r="BGK39" i="6"/>
  <c r="BGL39" i="6"/>
  <c r="BGM39" i="6"/>
  <c r="BGN39" i="6"/>
  <c r="BGO39" i="6"/>
  <c r="BGP39" i="6"/>
  <c r="BGQ39" i="6"/>
  <c r="BGR39" i="6"/>
  <c r="BGS39" i="6"/>
  <c r="BGT39" i="6"/>
  <c r="BGU39" i="6"/>
  <c r="BGV39" i="6"/>
  <c r="BGW39" i="6"/>
  <c r="BGX39" i="6"/>
  <c r="BGY39" i="6"/>
  <c r="BGZ39" i="6"/>
  <c r="BHA39" i="6"/>
  <c r="BHB39" i="6"/>
  <c r="BHC39" i="6"/>
  <c r="BHD39" i="6"/>
  <c r="BHE39" i="6"/>
  <c r="BHF39" i="6"/>
  <c r="BHG39" i="6"/>
  <c r="BHH39" i="6"/>
  <c r="BHI39" i="6"/>
  <c r="BHJ39" i="6"/>
  <c r="BHK39" i="6"/>
  <c r="BHL39" i="6"/>
  <c r="BHM39" i="6"/>
  <c r="BHN39" i="6"/>
  <c r="BHO39" i="6"/>
  <c r="BHP39" i="6"/>
  <c r="BHQ39" i="6"/>
  <c r="BHR39" i="6"/>
  <c r="BHS39" i="6"/>
  <c r="BHT39" i="6"/>
  <c r="BHU39" i="6"/>
  <c r="BHV39" i="6"/>
  <c r="BHW39" i="6"/>
  <c r="BHX39" i="6"/>
  <c r="BHY39" i="6"/>
  <c r="BHZ39" i="6"/>
  <c r="BIA39" i="6"/>
  <c r="BIB39" i="6"/>
  <c r="BIC39" i="6"/>
  <c r="BID39" i="6"/>
  <c r="BIE39" i="6"/>
  <c r="BIF39" i="6"/>
  <c r="BIG39" i="6"/>
  <c r="BIH39" i="6"/>
  <c r="BII39" i="6"/>
  <c r="BIJ39" i="6"/>
  <c r="BIK39" i="6"/>
  <c r="BIL39" i="6"/>
  <c r="BIM39" i="6"/>
  <c r="BIN39" i="6"/>
  <c r="BIO39" i="6"/>
  <c r="BIP39" i="6"/>
  <c r="BIQ39" i="6"/>
  <c r="BIR39" i="6"/>
  <c r="BIS39" i="6"/>
  <c r="BIT39" i="6"/>
  <c r="BIU39" i="6"/>
  <c r="BIV39" i="6"/>
  <c r="BIW39" i="6"/>
  <c r="BIX39" i="6"/>
  <c r="BIY39" i="6"/>
  <c r="BIZ39" i="6"/>
  <c r="BJA39" i="6"/>
  <c r="BJB39" i="6"/>
  <c r="BJC39" i="6"/>
  <c r="BJD39" i="6"/>
  <c r="BJE39" i="6"/>
  <c r="BJF39" i="6"/>
  <c r="BJG39" i="6"/>
  <c r="BJH39" i="6"/>
  <c r="BJI39" i="6"/>
  <c r="BJJ39" i="6"/>
  <c r="BJK39" i="6"/>
  <c r="BJL39" i="6"/>
  <c r="BJM39" i="6"/>
  <c r="BJN39" i="6"/>
  <c r="BJO39" i="6"/>
  <c r="BJP39" i="6"/>
  <c r="BJQ39" i="6"/>
  <c r="BJR39" i="6"/>
  <c r="BJS39" i="6"/>
  <c r="BJT39" i="6"/>
  <c r="BJU39" i="6"/>
  <c r="BJV39" i="6"/>
  <c r="BJW39" i="6"/>
  <c r="BJX39" i="6"/>
  <c r="BJY39" i="6"/>
  <c r="BJZ39" i="6"/>
  <c r="BKA39" i="6"/>
  <c r="BKB39" i="6"/>
  <c r="BKC39" i="6"/>
  <c r="BKD39" i="6"/>
  <c r="BKE39" i="6"/>
  <c r="BKF39" i="6"/>
  <c r="BKG39" i="6"/>
  <c r="BKH39" i="6"/>
  <c r="BKI39" i="6"/>
  <c r="BKJ39" i="6"/>
  <c r="BKK39" i="6"/>
  <c r="BKL39" i="6"/>
  <c r="BKM39" i="6"/>
  <c r="BKN39" i="6"/>
  <c r="BKO39" i="6"/>
  <c r="BKP39" i="6"/>
  <c r="BKQ39" i="6"/>
  <c r="BKR39" i="6"/>
  <c r="BKS39" i="6"/>
  <c r="BKT39" i="6"/>
  <c r="BKU39" i="6"/>
  <c r="BKV39" i="6"/>
  <c r="BKW39" i="6"/>
  <c r="BKX39" i="6"/>
  <c r="BKY39" i="6"/>
  <c r="BKZ39" i="6"/>
  <c r="BLA39" i="6"/>
  <c r="BLB39" i="6"/>
  <c r="BLC39" i="6"/>
  <c r="BLD39" i="6"/>
  <c r="BLE39" i="6"/>
  <c r="BLF39" i="6"/>
  <c r="BLG39" i="6"/>
  <c r="BLH39" i="6"/>
  <c r="BLI39" i="6"/>
  <c r="BLJ39" i="6"/>
  <c r="BLK39" i="6"/>
  <c r="BLL39" i="6"/>
  <c r="BLM39" i="6"/>
  <c r="BLN39" i="6"/>
  <c r="BLO39" i="6"/>
  <c r="BLP39" i="6"/>
  <c r="BLQ39" i="6"/>
  <c r="BLR39" i="6"/>
  <c r="BLS39" i="6"/>
  <c r="BLT39" i="6"/>
  <c r="BLU39" i="6"/>
  <c r="BLV39" i="6"/>
  <c r="BLW39" i="6"/>
  <c r="BLX39" i="6"/>
  <c r="BLY39" i="6"/>
  <c r="BLZ39" i="6"/>
  <c r="BMA39" i="6"/>
  <c r="BMB39" i="6"/>
  <c r="BMC39" i="6"/>
  <c r="BMD39" i="6"/>
  <c r="BME39" i="6"/>
  <c r="BMF39" i="6"/>
  <c r="BMG39" i="6"/>
  <c r="BMH39" i="6"/>
  <c r="BMI39" i="6"/>
  <c r="BMJ39" i="6"/>
  <c r="BMK39" i="6"/>
  <c r="BML39" i="6"/>
  <c r="BMM39" i="6"/>
  <c r="BMN39" i="6"/>
  <c r="BMO39" i="6"/>
  <c r="BMP39" i="6"/>
  <c r="BMQ39" i="6"/>
  <c r="BMR39" i="6"/>
  <c r="BMS39" i="6"/>
  <c r="BMT39" i="6"/>
  <c r="BMU39" i="6"/>
  <c r="BMV39" i="6"/>
  <c r="BMW39" i="6"/>
  <c r="BMX39" i="6"/>
  <c r="BMY39" i="6"/>
  <c r="BMZ39" i="6"/>
  <c r="BNA39" i="6"/>
  <c r="BNB39" i="6"/>
  <c r="BNC39" i="6"/>
  <c r="BND39" i="6"/>
  <c r="BNE39" i="6"/>
  <c r="BNF39" i="6"/>
  <c r="BNG39" i="6"/>
  <c r="BNH39" i="6"/>
  <c r="BNI39" i="6"/>
  <c r="BNJ39" i="6"/>
  <c r="BNK39" i="6"/>
  <c r="BNL39" i="6"/>
  <c r="BNM39" i="6"/>
  <c r="BNN39" i="6"/>
  <c r="BNO39" i="6"/>
  <c r="BNP39" i="6"/>
  <c r="BNQ39" i="6"/>
  <c r="BNR39" i="6"/>
  <c r="BNS39" i="6"/>
  <c r="BNT39" i="6"/>
  <c r="BNU39" i="6"/>
  <c r="BNV39" i="6"/>
  <c r="BNW39" i="6"/>
  <c r="BNX39" i="6"/>
  <c r="BNY39" i="6"/>
  <c r="BNZ39" i="6"/>
  <c r="BOA39" i="6"/>
  <c r="BOB39" i="6"/>
  <c r="BOC39" i="6"/>
  <c r="BOD39" i="6"/>
  <c r="BOE39" i="6"/>
  <c r="BOF39" i="6"/>
  <c r="BOG39" i="6"/>
  <c r="BOH39" i="6"/>
  <c r="BOI39" i="6"/>
  <c r="BOJ39" i="6"/>
  <c r="BOK39" i="6"/>
  <c r="BOL39" i="6"/>
  <c r="BOM39" i="6"/>
  <c r="BON39" i="6"/>
  <c r="BOO39" i="6"/>
  <c r="BOP39" i="6"/>
  <c r="BOQ39" i="6"/>
  <c r="BOR39" i="6"/>
  <c r="BOS39" i="6"/>
  <c r="BOT39" i="6"/>
  <c r="BOU39" i="6"/>
  <c r="BOV39" i="6"/>
  <c r="BOW39" i="6"/>
  <c r="BOX39" i="6"/>
  <c r="BOY39" i="6"/>
  <c r="BOZ39" i="6"/>
  <c r="BPA39" i="6"/>
  <c r="BPB39" i="6"/>
  <c r="BPC39" i="6"/>
  <c r="BPD39" i="6"/>
  <c r="BPE39" i="6"/>
  <c r="BPF39" i="6"/>
  <c r="BPG39" i="6"/>
  <c r="BPH39" i="6"/>
  <c r="BPI39" i="6"/>
  <c r="BPJ39" i="6"/>
  <c r="BPK39" i="6"/>
  <c r="BPL39" i="6"/>
  <c r="BPM39" i="6"/>
  <c r="BPN39" i="6"/>
  <c r="BPO39" i="6"/>
  <c r="BPP39" i="6"/>
  <c r="BPQ39" i="6"/>
  <c r="BPR39" i="6"/>
  <c r="BPS39" i="6"/>
  <c r="BPT39" i="6"/>
  <c r="BPU39" i="6"/>
  <c r="BPV39" i="6"/>
  <c r="BPW39" i="6"/>
  <c r="BPX39" i="6"/>
  <c r="BPY39" i="6"/>
  <c r="BPZ39" i="6"/>
  <c r="BQA39" i="6"/>
  <c r="BQB39" i="6"/>
  <c r="BQC39" i="6"/>
  <c r="BQD39" i="6"/>
  <c r="BQE39" i="6"/>
  <c r="BQF39" i="6"/>
  <c r="BQG39" i="6"/>
  <c r="BQH39" i="6"/>
  <c r="BQI39" i="6"/>
  <c r="BQJ39" i="6"/>
  <c r="BQK39" i="6"/>
  <c r="BQL39" i="6"/>
  <c r="BQM39" i="6"/>
  <c r="BQN39" i="6"/>
  <c r="BQO39" i="6"/>
  <c r="BQP39" i="6"/>
  <c r="BQQ39" i="6"/>
  <c r="BQR39" i="6"/>
  <c r="BQS39" i="6"/>
  <c r="BQT39" i="6"/>
  <c r="BQU39" i="6"/>
  <c r="BQV39" i="6"/>
  <c r="BQW39" i="6"/>
  <c r="BQX39" i="6"/>
  <c r="BQY39" i="6"/>
  <c r="BQZ39" i="6"/>
  <c r="BRA39" i="6"/>
  <c r="BRB39" i="6"/>
  <c r="BRC39" i="6"/>
  <c r="BRD39" i="6"/>
  <c r="BRE39" i="6"/>
  <c r="BRF39" i="6"/>
  <c r="BRG39" i="6"/>
  <c r="BRH39" i="6"/>
  <c r="BRI39" i="6"/>
  <c r="BRJ39" i="6"/>
  <c r="BRK39" i="6"/>
  <c r="BRL39" i="6"/>
  <c r="BRM39" i="6"/>
  <c r="BRN39" i="6"/>
  <c r="BRO39" i="6"/>
  <c r="BRP39" i="6"/>
  <c r="BRQ39" i="6"/>
  <c r="BRR39" i="6"/>
  <c r="BRS39" i="6"/>
  <c r="BRT39" i="6"/>
  <c r="BRU39" i="6"/>
  <c r="BRV39" i="6"/>
  <c r="BRW39" i="6"/>
  <c r="BRX39" i="6"/>
  <c r="BRY39" i="6"/>
  <c r="BRZ39" i="6"/>
  <c r="BSA39" i="6"/>
  <c r="BSB39" i="6"/>
  <c r="BSC39" i="6"/>
  <c r="BSD39" i="6"/>
  <c r="BSE39" i="6"/>
  <c r="BSF39" i="6"/>
  <c r="BSG39" i="6"/>
  <c r="BSH39" i="6"/>
  <c r="BSI39" i="6"/>
  <c r="BSJ39" i="6"/>
  <c r="BSK39" i="6"/>
  <c r="BSL39" i="6"/>
  <c r="BSM39" i="6"/>
  <c r="BSN39" i="6"/>
  <c r="BSO39" i="6"/>
  <c r="BSP39" i="6"/>
  <c r="BSQ39" i="6"/>
  <c r="BSR39" i="6"/>
  <c r="BSS39" i="6"/>
  <c r="BST39" i="6"/>
  <c r="BSU39" i="6"/>
  <c r="BSV39" i="6"/>
  <c r="BSW39" i="6"/>
  <c r="BSX39" i="6"/>
  <c r="BSY39" i="6"/>
  <c r="BSZ39" i="6"/>
  <c r="BTA39" i="6"/>
  <c r="BTB39" i="6"/>
  <c r="BTC39" i="6"/>
  <c r="BTD39" i="6"/>
  <c r="BTE39" i="6"/>
  <c r="BTF39" i="6"/>
  <c r="BTG39" i="6"/>
  <c r="BTH39" i="6"/>
  <c r="BTI39" i="6"/>
  <c r="BTJ39" i="6"/>
  <c r="BTK39" i="6"/>
  <c r="BTL39" i="6"/>
  <c r="BTM39" i="6"/>
  <c r="BTN39" i="6"/>
  <c r="BTO39" i="6"/>
  <c r="BTP39" i="6"/>
  <c r="BTQ39" i="6"/>
  <c r="BTR39" i="6"/>
  <c r="BTS39" i="6"/>
  <c r="BTT39" i="6"/>
  <c r="BTU39" i="6"/>
  <c r="BTV39" i="6"/>
  <c r="BTW39" i="6"/>
  <c r="BTX39" i="6"/>
  <c r="BTY39" i="6"/>
  <c r="BTZ39" i="6"/>
  <c r="BUA39" i="6"/>
  <c r="BUB39" i="6"/>
  <c r="BUC39" i="6"/>
  <c r="BUD39" i="6"/>
  <c r="BUE39" i="6"/>
  <c r="BUF39" i="6"/>
  <c r="BUG39" i="6"/>
  <c r="BUH39" i="6"/>
  <c r="BUI39" i="6"/>
  <c r="BUJ39" i="6"/>
  <c r="BUK39" i="6"/>
  <c r="BUL39" i="6"/>
  <c r="BUM39" i="6"/>
  <c r="BUN39" i="6"/>
  <c r="BUO39" i="6"/>
  <c r="BUP39" i="6"/>
  <c r="BUQ39" i="6"/>
  <c r="BUR39" i="6"/>
  <c r="BUS39" i="6"/>
  <c r="BUT39" i="6"/>
  <c r="BUU39" i="6"/>
  <c r="BUV39" i="6"/>
  <c r="BUW39" i="6"/>
  <c r="BUX39" i="6"/>
  <c r="BUY39" i="6"/>
  <c r="BUZ39" i="6"/>
  <c r="BVA39" i="6"/>
  <c r="BVB39" i="6"/>
  <c r="BVC39" i="6"/>
  <c r="BVD39" i="6"/>
  <c r="BVE39" i="6"/>
  <c r="BVF39" i="6"/>
  <c r="BVG39" i="6"/>
  <c r="BVH39" i="6"/>
  <c r="BVI39" i="6"/>
  <c r="BVJ39" i="6"/>
  <c r="BVK39" i="6"/>
  <c r="BVL39" i="6"/>
  <c r="BVM39" i="6"/>
  <c r="BVN39" i="6"/>
  <c r="BVO39" i="6"/>
  <c r="BVP39" i="6"/>
  <c r="BVQ39" i="6"/>
  <c r="BVR39" i="6"/>
  <c r="BVS39" i="6"/>
  <c r="BVT39" i="6"/>
  <c r="BVU39" i="6"/>
  <c r="BVV39" i="6"/>
  <c r="BVW39" i="6"/>
  <c r="BVX39" i="6"/>
  <c r="BVY39" i="6"/>
  <c r="BVZ39" i="6"/>
  <c r="BWA39" i="6"/>
  <c r="BWB39" i="6"/>
  <c r="BWC39" i="6"/>
  <c r="BWD39" i="6"/>
  <c r="BWE39" i="6"/>
  <c r="BWF39" i="6"/>
  <c r="BWG39" i="6"/>
  <c r="BWH39" i="6"/>
  <c r="BWI39" i="6"/>
  <c r="BWJ39" i="6"/>
  <c r="BWK39" i="6"/>
  <c r="BWL39" i="6"/>
  <c r="BWM39" i="6"/>
  <c r="BWN39" i="6"/>
  <c r="BWO39" i="6"/>
  <c r="BWP39" i="6"/>
  <c r="BWQ39" i="6"/>
  <c r="BWR39" i="6"/>
  <c r="BWS39" i="6"/>
  <c r="BWT39" i="6"/>
  <c r="BWU39" i="6"/>
  <c r="BWV39" i="6"/>
  <c r="BWW39" i="6"/>
  <c r="BWX39" i="6"/>
  <c r="BWY39" i="6"/>
  <c r="BWZ39" i="6"/>
  <c r="BXA39" i="6"/>
  <c r="BXB39" i="6"/>
  <c r="BXC39" i="6"/>
  <c r="BXD39" i="6"/>
  <c r="BXE39" i="6"/>
  <c r="BXF39" i="6"/>
  <c r="BXG39" i="6"/>
  <c r="BXH39" i="6"/>
  <c r="BXI39" i="6"/>
  <c r="BXJ39" i="6"/>
  <c r="BXK39" i="6"/>
  <c r="BXL39" i="6"/>
  <c r="BXM39" i="6"/>
  <c r="BXN39" i="6"/>
  <c r="BXO39" i="6"/>
  <c r="BXP39" i="6"/>
  <c r="BXQ39" i="6"/>
  <c r="BXR39" i="6"/>
  <c r="BXS39" i="6"/>
  <c r="BXT39" i="6"/>
  <c r="BXU39" i="6"/>
  <c r="BXV39" i="6"/>
  <c r="BXW39" i="6"/>
  <c r="BXX39" i="6"/>
  <c r="BXY39" i="6"/>
  <c r="BXZ39" i="6"/>
  <c r="BYA39" i="6"/>
  <c r="BYB39" i="6"/>
  <c r="BYC39" i="6"/>
  <c r="BYD39" i="6"/>
  <c r="BYE39" i="6"/>
  <c r="BYF39" i="6"/>
  <c r="BYG39" i="6"/>
  <c r="BYH39" i="6"/>
  <c r="BYI39" i="6"/>
  <c r="BYJ39" i="6"/>
  <c r="BYK39" i="6"/>
  <c r="BYL39" i="6"/>
  <c r="BYM39" i="6"/>
  <c r="BYN39" i="6"/>
  <c r="BYO39" i="6"/>
  <c r="BYP39" i="6"/>
  <c r="BYQ39" i="6"/>
  <c r="BYR39" i="6"/>
  <c r="BYS39" i="6"/>
  <c r="BYT39" i="6"/>
  <c r="BYU39" i="6"/>
  <c r="BYV39" i="6"/>
  <c r="BYW39" i="6"/>
  <c r="BYX39" i="6"/>
  <c r="BYY39" i="6"/>
  <c r="BYZ39" i="6"/>
  <c r="BZA39" i="6"/>
  <c r="BZB39" i="6"/>
  <c r="BZC39" i="6"/>
  <c r="BZD39" i="6"/>
  <c r="BZE39" i="6"/>
  <c r="BZF39" i="6"/>
  <c r="BZG39" i="6"/>
  <c r="BZH39" i="6"/>
  <c r="BZI39" i="6"/>
  <c r="BZJ39" i="6"/>
  <c r="BZK39" i="6"/>
  <c r="BZL39" i="6"/>
  <c r="BZM39" i="6"/>
  <c r="BZN39" i="6"/>
  <c r="BZO39" i="6"/>
  <c r="BZP39" i="6"/>
  <c r="BZQ39" i="6"/>
  <c r="BZR39" i="6"/>
  <c r="BZS39" i="6"/>
  <c r="BZT39" i="6"/>
  <c r="BZU39" i="6"/>
  <c r="BZV39" i="6"/>
  <c r="BZW39" i="6"/>
  <c r="BZX39" i="6"/>
  <c r="BZY39" i="6"/>
  <c r="BZZ39" i="6"/>
  <c r="CAA39" i="6"/>
  <c r="CAB39" i="6"/>
  <c r="CAC39" i="6"/>
  <c r="CAD39" i="6"/>
  <c r="CAE39" i="6"/>
  <c r="CAF39" i="6"/>
  <c r="CAG39" i="6"/>
  <c r="CAH39" i="6"/>
  <c r="CAI39" i="6"/>
  <c r="CAJ39" i="6"/>
  <c r="CAK39" i="6"/>
  <c r="CAL39" i="6"/>
  <c r="CAM39" i="6"/>
  <c r="CAN39" i="6"/>
  <c r="CAO39" i="6"/>
  <c r="CAP39" i="6"/>
  <c r="CAQ39" i="6"/>
  <c r="CAR39" i="6"/>
  <c r="CAS39" i="6"/>
  <c r="CAT39" i="6"/>
  <c r="CAU39" i="6"/>
  <c r="CAV39" i="6"/>
  <c r="CAW39" i="6"/>
  <c r="CAX39" i="6"/>
  <c r="CAY39" i="6"/>
  <c r="CAZ39" i="6"/>
  <c r="CBA39" i="6"/>
  <c r="CBB39" i="6"/>
  <c r="CBC39" i="6"/>
  <c r="CBD39" i="6"/>
  <c r="CBE39" i="6"/>
  <c r="CBF39" i="6"/>
  <c r="CBG39" i="6"/>
  <c r="CBH39" i="6"/>
  <c r="CBI39" i="6"/>
  <c r="CBJ39" i="6"/>
  <c r="CBK39" i="6"/>
  <c r="CBL39" i="6"/>
  <c r="CBM39" i="6"/>
  <c r="CBN39" i="6"/>
  <c r="CBO39" i="6"/>
  <c r="CBP39" i="6"/>
  <c r="CBQ39" i="6"/>
  <c r="CBR39" i="6"/>
  <c r="CBS39" i="6"/>
  <c r="CBT39" i="6"/>
  <c r="CBU39" i="6"/>
  <c r="CBV39" i="6"/>
  <c r="CBW39" i="6"/>
  <c r="CBX39" i="6"/>
  <c r="CBY39" i="6"/>
  <c r="CBZ39" i="6"/>
  <c r="CCA39" i="6"/>
  <c r="CCB39" i="6"/>
  <c r="CCC39" i="6"/>
  <c r="CCD39" i="6"/>
  <c r="CCE39" i="6"/>
  <c r="CCF39" i="6"/>
  <c r="CCG39" i="6"/>
  <c r="CCH39" i="6"/>
  <c r="CCI39" i="6"/>
  <c r="CCJ39" i="6"/>
  <c r="CCK39" i="6"/>
  <c r="CCL39" i="6"/>
  <c r="CCM39" i="6"/>
  <c r="CCN39" i="6"/>
  <c r="CCO39" i="6"/>
  <c r="CCP39" i="6"/>
  <c r="CCQ39" i="6"/>
  <c r="CCR39" i="6"/>
  <c r="CCS39" i="6"/>
  <c r="CCT39" i="6"/>
  <c r="CCU39" i="6"/>
  <c r="CCV39" i="6"/>
  <c r="CCW39" i="6"/>
  <c r="CCX39" i="6"/>
  <c r="CCY39" i="6"/>
  <c r="CCZ39" i="6"/>
  <c r="CDA39" i="6"/>
  <c r="CDB39" i="6"/>
  <c r="CDC39" i="6"/>
  <c r="CDD39" i="6"/>
  <c r="CDE39" i="6"/>
  <c r="CDF39" i="6"/>
  <c r="CDG39" i="6"/>
  <c r="CDH39" i="6"/>
  <c r="CDI39" i="6"/>
  <c r="CDJ39" i="6"/>
  <c r="CDK39" i="6"/>
  <c r="CDL39" i="6"/>
  <c r="CDM39" i="6"/>
  <c r="CDN39" i="6"/>
  <c r="CDO39" i="6"/>
  <c r="CDP39" i="6"/>
  <c r="CDQ39" i="6"/>
  <c r="CDR39" i="6"/>
  <c r="CDS39" i="6"/>
  <c r="CDT39" i="6"/>
  <c r="CDU39" i="6"/>
  <c r="CDV39" i="6"/>
  <c r="CDW39" i="6"/>
  <c r="CDX39" i="6"/>
  <c r="CDY39" i="6"/>
  <c r="CDZ39" i="6"/>
  <c r="CEA39" i="6"/>
  <c r="CEB39" i="6"/>
  <c r="CEC39" i="6"/>
  <c r="CED39" i="6"/>
  <c r="CEE39" i="6"/>
  <c r="CEF39" i="6"/>
  <c r="CEG39" i="6"/>
  <c r="CEH39" i="6"/>
  <c r="CEI39" i="6"/>
  <c r="CEJ39" i="6"/>
  <c r="CEK39" i="6"/>
  <c r="CEL39" i="6"/>
  <c r="CEM39" i="6"/>
  <c r="CEN39" i="6"/>
  <c r="CEO39" i="6"/>
  <c r="CEP39" i="6"/>
  <c r="CEQ39" i="6"/>
  <c r="CER39" i="6"/>
  <c r="CES39" i="6"/>
  <c r="CET39" i="6"/>
  <c r="CEU39" i="6"/>
  <c r="CEV39" i="6"/>
  <c r="CEW39" i="6"/>
  <c r="CEX39" i="6"/>
  <c r="CEY39" i="6"/>
  <c r="CEZ39" i="6"/>
  <c r="CFA39" i="6"/>
  <c r="CFB39" i="6"/>
  <c r="CFC39" i="6"/>
  <c r="CFD39" i="6"/>
  <c r="CFE39" i="6"/>
  <c r="CFF39" i="6"/>
  <c r="CFG39" i="6"/>
  <c r="CFH39" i="6"/>
  <c r="CFI39" i="6"/>
  <c r="CFJ39" i="6"/>
  <c r="CFK39" i="6"/>
  <c r="CFL39" i="6"/>
  <c r="CFM39" i="6"/>
  <c r="CFN39" i="6"/>
  <c r="CFO39" i="6"/>
  <c r="CFP39" i="6"/>
  <c r="CFQ39" i="6"/>
  <c r="CFR39" i="6"/>
  <c r="CFS39" i="6"/>
  <c r="CFT39" i="6"/>
  <c r="CFU39" i="6"/>
  <c r="CFV39" i="6"/>
  <c r="CFW39" i="6"/>
  <c r="CFX39" i="6"/>
  <c r="CFY39" i="6"/>
  <c r="CFZ39" i="6"/>
  <c r="CGA39" i="6"/>
  <c r="CGB39" i="6"/>
  <c r="CGC39" i="6"/>
  <c r="CGD39" i="6"/>
  <c r="CGE39" i="6"/>
  <c r="CGF39" i="6"/>
  <c r="CGG39" i="6"/>
  <c r="CGH39" i="6"/>
  <c r="CGI39" i="6"/>
  <c r="CGJ39" i="6"/>
  <c r="CGK39" i="6"/>
  <c r="CGL39" i="6"/>
  <c r="CGM39" i="6"/>
  <c r="CGN39" i="6"/>
  <c r="CGO39" i="6"/>
  <c r="CGP39" i="6"/>
  <c r="CGQ39" i="6"/>
  <c r="CGR39" i="6"/>
  <c r="CGS39" i="6"/>
  <c r="CGT39" i="6"/>
  <c r="CGU39" i="6"/>
  <c r="CGV39" i="6"/>
  <c r="CGW39" i="6"/>
  <c r="CGX39" i="6"/>
  <c r="CGY39" i="6"/>
  <c r="CGZ39" i="6"/>
  <c r="CHA39" i="6"/>
  <c r="CHB39" i="6"/>
  <c r="CHC39" i="6"/>
  <c r="CHD39" i="6"/>
  <c r="CHE39" i="6"/>
  <c r="CHF39" i="6"/>
  <c r="CHG39" i="6"/>
  <c r="CHH39" i="6"/>
  <c r="CHI39" i="6"/>
  <c r="CHJ39" i="6"/>
  <c r="CHK39" i="6"/>
  <c r="CHL39" i="6"/>
  <c r="CHM39" i="6"/>
  <c r="CHN39" i="6"/>
  <c r="CHO39" i="6"/>
  <c r="CHP39" i="6"/>
  <c r="CHQ39" i="6"/>
  <c r="CHR39" i="6"/>
  <c r="CHS39" i="6"/>
  <c r="CHT39" i="6"/>
  <c r="CHU39" i="6"/>
  <c r="CHV39" i="6"/>
  <c r="CHW39" i="6"/>
  <c r="CHX39" i="6"/>
  <c r="CHY39" i="6"/>
  <c r="CHZ39" i="6"/>
  <c r="CIA39" i="6"/>
  <c r="CIB39" i="6"/>
  <c r="CIC39" i="6"/>
  <c r="CID39" i="6"/>
  <c r="CIE39" i="6"/>
  <c r="CIF39" i="6"/>
  <c r="CIG39" i="6"/>
  <c r="CIH39" i="6"/>
  <c r="CII39" i="6"/>
  <c r="CIJ39" i="6"/>
  <c r="CIK39" i="6"/>
  <c r="CIL39" i="6"/>
  <c r="CIM39" i="6"/>
  <c r="CIN39" i="6"/>
  <c r="CIO39" i="6"/>
  <c r="CIP39" i="6"/>
  <c r="CIQ39" i="6"/>
  <c r="CIR39" i="6"/>
  <c r="CIS39" i="6"/>
  <c r="CIT39" i="6"/>
  <c r="CIU39" i="6"/>
  <c r="CIV39" i="6"/>
  <c r="CIW39" i="6"/>
  <c r="CIX39" i="6"/>
  <c r="CIY39" i="6"/>
  <c r="CIZ39" i="6"/>
  <c r="CJA39" i="6"/>
  <c r="CJB39" i="6"/>
  <c r="CJC39" i="6"/>
  <c r="CJD39" i="6"/>
  <c r="CJE39" i="6"/>
  <c r="CJF39" i="6"/>
  <c r="CJG39" i="6"/>
  <c r="CJH39" i="6"/>
  <c r="CJI39" i="6"/>
  <c r="CJJ39" i="6"/>
  <c r="CJK39" i="6"/>
  <c r="CJL39" i="6"/>
  <c r="CJM39" i="6"/>
  <c r="CJN39" i="6"/>
  <c r="CJO39" i="6"/>
  <c r="CJP39" i="6"/>
  <c r="CJQ39" i="6"/>
  <c r="CJR39" i="6"/>
  <c r="CJS39" i="6"/>
  <c r="CJT39" i="6"/>
  <c r="CJU39" i="6"/>
  <c r="CJV39" i="6"/>
  <c r="CJW39" i="6"/>
  <c r="CJX39" i="6"/>
  <c r="CJY39" i="6"/>
  <c r="CJZ39" i="6"/>
  <c r="CKA39" i="6"/>
  <c r="CKB39" i="6"/>
  <c r="CKC39" i="6"/>
  <c r="CKD39" i="6"/>
  <c r="CKE39" i="6"/>
  <c r="CKF39" i="6"/>
  <c r="CKG39" i="6"/>
  <c r="CKH39" i="6"/>
  <c r="CKI39" i="6"/>
  <c r="CKJ39" i="6"/>
  <c r="CKK39" i="6"/>
  <c r="CKL39" i="6"/>
  <c r="CKM39" i="6"/>
  <c r="CKN39" i="6"/>
  <c r="CKO39" i="6"/>
  <c r="CKP39" i="6"/>
  <c r="CKQ39" i="6"/>
  <c r="CKR39" i="6"/>
  <c r="CKS39" i="6"/>
  <c r="CKT39" i="6"/>
  <c r="CKU39" i="6"/>
  <c r="CKV39" i="6"/>
  <c r="CKW39" i="6"/>
  <c r="CKX39" i="6"/>
  <c r="CKY39" i="6"/>
  <c r="CKZ39" i="6"/>
  <c r="CLA39" i="6"/>
  <c r="CLB39" i="6"/>
  <c r="CLC39" i="6"/>
  <c r="CLD39" i="6"/>
  <c r="CLE39" i="6"/>
  <c r="CLF39" i="6"/>
  <c r="CLG39" i="6"/>
  <c r="CLH39" i="6"/>
  <c r="CLI39" i="6"/>
  <c r="CLJ39" i="6"/>
  <c r="CLK39" i="6"/>
  <c r="CLL39" i="6"/>
  <c r="CLM39" i="6"/>
  <c r="CLN39" i="6"/>
  <c r="CLO39" i="6"/>
  <c r="CLP39" i="6"/>
  <c r="CLQ39" i="6"/>
  <c r="CLR39" i="6"/>
  <c r="CLS39" i="6"/>
  <c r="CLT39" i="6"/>
  <c r="CLU39" i="6"/>
  <c r="CLV39" i="6"/>
  <c r="CLW39" i="6"/>
  <c r="CLX39" i="6"/>
  <c r="CLY39" i="6"/>
  <c r="CLZ39" i="6"/>
  <c r="CMA39" i="6"/>
  <c r="CMB39" i="6"/>
  <c r="CMC39" i="6"/>
  <c r="CMD39" i="6"/>
  <c r="CME39" i="6"/>
  <c r="CMF39" i="6"/>
  <c r="CMG39" i="6"/>
  <c r="CMH39" i="6"/>
  <c r="CMI39" i="6"/>
  <c r="CMJ39" i="6"/>
  <c r="CMK39" i="6"/>
  <c r="CML39" i="6"/>
  <c r="CMM39" i="6"/>
  <c r="CMN39" i="6"/>
  <c r="CMO39" i="6"/>
  <c r="CMP39" i="6"/>
  <c r="CMQ39" i="6"/>
  <c r="CMR39" i="6"/>
  <c r="CMS39" i="6"/>
  <c r="CMT39" i="6"/>
  <c r="CMU39" i="6"/>
  <c r="CMV39" i="6"/>
  <c r="CMW39" i="6"/>
  <c r="CMX39" i="6"/>
  <c r="CMY39" i="6"/>
  <c r="CMZ39" i="6"/>
  <c r="CNA39" i="6"/>
  <c r="CNB39" i="6"/>
  <c r="CNC39" i="6"/>
  <c r="CND39" i="6"/>
  <c r="CNE39" i="6"/>
  <c r="CNF39" i="6"/>
  <c r="CNG39" i="6"/>
  <c r="CNH39" i="6"/>
  <c r="CNI39" i="6"/>
  <c r="CNJ39" i="6"/>
  <c r="CNK39" i="6"/>
  <c r="CNL39" i="6"/>
  <c r="CNM39" i="6"/>
  <c r="CNN39" i="6"/>
  <c r="CNO39" i="6"/>
  <c r="CNP39" i="6"/>
  <c r="CNQ39" i="6"/>
  <c r="CNR39" i="6"/>
  <c r="CNS39" i="6"/>
  <c r="CNT39" i="6"/>
  <c r="CNU39" i="6"/>
  <c r="CNV39" i="6"/>
  <c r="CNW39" i="6"/>
  <c r="CNX39" i="6"/>
  <c r="CNY39" i="6"/>
  <c r="CNZ39" i="6"/>
  <c r="COA39" i="6"/>
  <c r="COB39" i="6"/>
  <c r="COC39" i="6"/>
  <c r="COD39" i="6"/>
  <c r="COE39" i="6"/>
  <c r="COF39" i="6"/>
  <c r="COG39" i="6"/>
  <c r="COH39" i="6"/>
  <c r="COI39" i="6"/>
  <c r="COJ39" i="6"/>
  <c r="COK39" i="6"/>
  <c r="COL39" i="6"/>
  <c r="COM39" i="6"/>
  <c r="CON39" i="6"/>
  <c r="COO39" i="6"/>
  <c r="COP39" i="6"/>
  <c r="COQ39" i="6"/>
  <c r="COR39" i="6"/>
  <c r="COS39" i="6"/>
  <c r="COT39" i="6"/>
  <c r="COU39" i="6"/>
  <c r="COV39" i="6"/>
  <c r="COW39" i="6"/>
  <c r="COX39" i="6"/>
  <c r="COY39" i="6"/>
  <c r="COZ39" i="6"/>
  <c r="CPA39" i="6"/>
  <c r="CPB39" i="6"/>
  <c r="CPC39" i="6"/>
  <c r="CPD39" i="6"/>
  <c r="CPE39" i="6"/>
  <c r="CPF39" i="6"/>
  <c r="CPG39" i="6"/>
  <c r="CPH39" i="6"/>
  <c r="CPI39" i="6"/>
  <c r="CPJ39" i="6"/>
  <c r="CPK39" i="6"/>
  <c r="CPL39" i="6"/>
  <c r="CPM39" i="6"/>
  <c r="CPN39" i="6"/>
  <c r="CPO39" i="6"/>
  <c r="CPP39" i="6"/>
  <c r="CPQ39" i="6"/>
  <c r="CPR39" i="6"/>
  <c r="CPS39" i="6"/>
  <c r="CPT39" i="6"/>
  <c r="CPU39" i="6"/>
  <c r="CPV39" i="6"/>
  <c r="CPW39" i="6"/>
  <c r="CPX39" i="6"/>
  <c r="CPY39" i="6"/>
  <c r="CPZ39" i="6"/>
  <c r="CQA39" i="6"/>
  <c r="CQB39" i="6"/>
  <c r="CQC39" i="6"/>
  <c r="CQD39" i="6"/>
  <c r="CQE39" i="6"/>
  <c r="CQF39" i="6"/>
  <c r="CQG39" i="6"/>
  <c r="CQH39" i="6"/>
  <c r="CQI39" i="6"/>
  <c r="CQJ39" i="6"/>
  <c r="CQK39" i="6"/>
  <c r="CQL39" i="6"/>
  <c r="CQM39" i="6"/>
  <c r="CQN39" i="6"/>
  <c r="CQO39" i="6"/>
  <c r="CQP39" i="6"/>
  <c r="CQQ39" i="6"/>
  <c r="CQR39" i="6"/>
  <c r="CQS39" i="6"/>
  <c r="CQT39" i="6"/>
  <c r="CQU39" i="6"/>
  <c r="CQV39" i="6"/>
  <c r="CQW39" i="6"/>
  <c r="CQX39" i="6"/>
  <c r="CQY39" i="6"/>
  <c r="CQZ39" i="6"/>
  <c r="CRA39" i="6"/>
  <c r="CRB39" i="6"/>
  <c r="CRC39" i="6"/>
  <c r="CRD39" i="6"/>
  <c r="CRE39" i="6"/>
  <c r="CRF39" i="6"/>
  <c r="CRG39" i="6"/>
  <c r="CRH39" i="6"/>
  <c r="CRI39" i="6"/>
  <c r="CRJ39" i="6"/>
  <c r="CRK39" i="6"/>
  <c r="CRL39" i="6"/>
  <c r="CRM39" i="6"/>
  <c r="CRN39" i="6"/>
  <c r="CRO39" i="6"/>
  <c r="CRP39" i="6"/>
  <c r="CRQ39" i="6"/>
  <c r="CRR39" i="6"/>
  <c r="CRS39" i="6"/>
  <c r="CRT39" i="6"/>
  <c r="CRU39" i="6"/>
  <c r="CRV39" i="6"/>
  <c r="CRW39" i="6"/>
  <c r="CRX39" i="6"/>
  <c r="CRY39" i="6"/>
  <c r="CRZ39" i="6"/>
  <c r="CSA39" i="6"/>
  <c r="CSB39" i="6"/>
  <c r="CSC39" i="6"/>
  <c r="CSD39" i="6"/>
  <c r="CSE39" i="6"/>
  <c r="CSF39" i="6"/>
  <c r="CSG39" i="6"/>
  <c r="CSH39" i="6"/>
  <c r="CSI39" i="6"/>
  <c r="CSJ39" i="6"/>
  <c r="CSK39" i="6"/>
  <c r="CSL39" i="6"/>
  <c r="CSM39" i="6"/>
  <c r="CSN39" i="6"/>
  <c r="CSO39" i="6"/>
  <c r="CSP39" i="6"/>
  <c r="CSQ39" i="6"/>
  <c r="CSR39" i="6"/>
  <c r="CSS39" i="6"/>
  <c r="CST39" i="6"/>
  <c r="CSU39" i="6"/>
  <c r="CSV39" i="6"/>
  <c r="CSW39" i="6"/>
  <c r="CSX39" i="6"/>
  <c r="CSY39" i="6"/>
  <c r="CSZ39" i="6"/>
  <c r="CTA39" i="6"/>
  <c r="CTB39" i="6"/>
  <c r="CTC39" i="6"/>
  <c r="CTD39" i="6"/>
  <c r="CTE39" i="6"/>
  <c r="CTF39" i="6"/>
  <c r="CTG39" i="6"/>
  <c r="CTH39" i="6"/>
  <c r="CTI39" i="6"/>
  <c r="CTJ39" i="6"/>
  <c r="CTK39" i="6"/>
  <c r="CTL39" i="6"/>
  <c r="CTM39" i="6"/>
  <c r="CTN39" i="6"/>
  <c r="CTO39" i="6"/>
  <c r="CTP39" i="6"/>
  <c r="CTQ39" i="6"/>
  <c r="CTR39" i="6"/>
  <c r="CTS39" i="6"/>
  <c r="CTT39" i="6"/>
  <c r="CTU39" i="6"/>
  <c r="CTV39" i="6"/>
  <c r="CTW39" i="6"/>
  <c r="CTX39" i="6"/>
  <c r="CTY39" i="6"/>
  <c r="CTZ39" i="6"/>
  <c r="CUA39" i="6"/>
  <c r="CUB39" i="6"/>
  <c r="CUC39" i="6"/>
  <c r="CUD39" i="6"/>
  <c r="CUE39" i="6"/>
  <c r="CUF39" i="6"/>
  <c r="CUG39" i="6"/>
  <c r="CUH39" i="6"/>
  <c r="CUI39" i="6"/>
  <c r="CUJ39" i="6"/>
  <c r="CUK39" i="6"/>
  <c r="CUL39" i="6"/>
  <c r="CUM39" i="6"/>
  <c r="CUN39" i="6"/>
  <c r="CUO39" i="6"/>
  <c r="CUP39" i="6"/>
  <c r="CUQ39" i="6"/>
  <c r="CUR39" i="6"/>
  <c r="CUS39" i="6"/>
  <c r="CUT39" i="6"/>
  <c r="CUU39" i="6"/>
  <c r="CUV39" i="6"/>
  <c r="CUW39" i="6"/>
  <c r="CUX39" i="6"/>
  <c r="CUY39" i="6"/>
  <c r="CUZ39" i="6"/>
  <c r="CVA39" i="6"/>
  <c r="CVB39" i="6"/>
  <c r="CVC39" i="6"/>
  <c r="CVD39" i="6"/>
  <c r="CVE39" i="6"/>
  <c r="CVF39" i="6"/>
  <c r="CVG39" i="6"/>
  <c r="CVH39" i="6"/>
  <c r="CVI39" i="6"/>
  <c r="CVJ39" i="6"/>
  <c r="CVK39" i="6"/>
  <c r="CVL39" i="6"/>
  <c r="CVM39" i="6"/>
  <c r="CVN39" i="6"/>
  <c r="CVO39" i="6"/>
  <c r="CVP39" i="6"/>
  <c r="CVQ39" i="6"/>
  <c r="CVR39" i="6"/>
  <c r="CVS39" i="6"/>
  <c r="CVT39" i="6"/>
  <c r="CVU39" i="6"/>
  <c r="CVV39" i="6"/>
  <c r="CVW39" i="6"/>
  <c r="CVX39" i="6"/>
  <c r="CVY39" i="6"/>
  <c r="CVZ39" i="6"/>
  <c r="CWA39" i="6"/>
  <c r="CWB39" i="6"/>
  <c r="CWC39" i="6"/>
  <c r="CWD39" i="6"/>
  <c r="CWE39" i="6"/>
  <c r="CWF39" i="6"/>
  <c r="CWG39" i="6"/>
  <c r="CWH39" i="6"/>
  <c r="CWI39" i="6"/>
  <c r="CWJ39" i="6"/>
  <c r="CWK39" i="6"/>
  <c r="CWL39" i="6"/>
  <c r="CWM39" i="6"/>
  <c r="CWN39" i="6"/>
  <c r="CWO39" i="6"/>
  <c r="CWP39" i="6"/>
  <c r="CWQ39" i="6"/>
  <c r="CWR39" i="6"/>
  <c r="CWS39" i="6"/>
  <c r="CWT39" i="6"/>
  <c r="CWU39" i="6"/>
  <c r="CWV39" i="6"/>
  <c r="CWW39" i="6"/>
  <c r="CWX39" i="6"/>
  <c r="CWY39" i="6"/>
  <c r="CWZ39" i="6"/>
  <c r="CXA39" i="6"/>
  <c r="CXB39" i="6"/>
  <c r="CXC39" i="6"/>
  <c r="CXD39" i="6"/>
  <c r="CXE39" i="6"/>
  <c r="CXF39" i="6"/>
  <c r="CXG39" i="6"/>
  <c r="CXH39" i="6"/>
  <c r="CXI39" i="6"/>
  <c r="CXJ39" i="6"/>
  <c r="CXK39" i="6"/>
  <c r="CXL39" i="6"/>
  <c r="CXM39" i="6"/>
  <c r="CXN39" i="6"/>
  <c r="CXO39" i="6"/>
  <c r="CXP39" i="6"/>
  <c r="CXQ39" i="6"/>
  <c r="CXR39" i="6"/>
  <c r="CXS39" i="6"/>
  <c r="CXT39" i="6"/>
  <c r="CXU39" i="6"/>
  <c r="CXV39" i="6"/>
  <c r="CXW39" i="6"/>
  <c r="CXX39" i="6"/>
  <c r="CXY39" i="6"/>
  <c r="CXZ39" i="6"/>
  <c r="CYA39" i="6"/>
  <c r="CYB39" i="6"/>
  <c r="CYC39" i="6"/>
  <c r="CYD39" i="6"/>
  <c r="CYE39" i="6"/>
  <c r="CYF39" i="6"/>
  <c r="CYG39" i="6"/>
  <c r="CYH39" i="6"/>
  <c r="CYI39" i="6"/>
  <c r="CYJ39" i="6"/>
  <c r="CYK39" i="6"/>
  <c r="CYL39" i="6"/>
  <c r="CYM39" i="6"/>
  <c r="CYN39" i="6"/>
  <c r="CYO39" i="6"/>
  <c r="CYP39" i="6"/>
  <c r="CYQ39" i="6"/>
  <c r="CYR39" i="6"/>
  <c r="CYS39" i="6"/>
  <c r="CYT39" i="6"/>
  <c r="CYU39" i="6"/>
  <c r="CYV39" i="6"/>
  <c r="CYW39" i="6"/>
  <c r="CYX39" i="6"/>
  <c r="CYY39" i="6"/>
  <c r="CYZ39" i="6"/>
  <c r="CZA39" i="6"/>
  <c r="CZB39" i="6"/>
  <c r="CZC39" i="6"/>
  <c r="CZD39" i="6"/>
  <c r="CZE39" i="6"/>
  <c r="CZF39" i="6"/>
  <c r="CZG39" i="6"/>
  <c r="CZH39" i="6"/>
  <c r="CZI39" i="6"/>
  <c r="CZJ39" i="6"/>
  <c r="CZK39" i="6"/>
  <c r="CZL39" i="6"/>
  <c r="CZM39" i="6"/>
  <c r="CZN39" i="6"/>
  <c r="CZO39" i="6"/>
  <c r="CZP39" i="6"/>
  <c r="CZQ39" i="6"/>
  <c r="CZR39" i="6"/>
  <c r="CZS39" i="6"/>
  <c r="CZT39" i="6"/>
  <c r="CZU39" i="6"/>
  <c r="CZV39" i="6"/>
  <c r="CZW39" i="6"/>
  <c r="CZX39" i="6"/>
  <c r="CZY39" i="6"/>
  <c r="CZZ39" i="6"/>
  <c r="DAA39" i="6"/>
  <c r="DAB39" i="6"/>
  <c r="DAC39" i="6"/>
  <c r="DAD39" i="6"/>
  <c r="DAE39" i="6"/>
  <c r="DAF39" i="6"/>
  <c r="DAG39" i="6"/>
  <c r="DAH39" i="6"/>
  <c r="DAI39" i="6"/>
  <c r="DAJ39" i="6"/>
  <c r="DAK39" i="6"/>
  <c r="DAL39" i="6"/>
  <c r="DAM39" i="6"/>
  <c r="DAN39" i="6"/>
  <c r="DAO39" i="6"/>
  <c r="DAP39" i="6"/>
  <c r="DAQ39" i="6"/>
  <c r="DAR39" i="6"/>
  <c r="DAS39" i="6"/>
  <c r="DAT39" i="6"/>
  <c r="DAU39" i="6"/>
  <c r="DAV39" i="6"/>
  <c r="DAW39" i="6"/>
  <c r="DAX39" i="6"/>
  <c r="DAY39" i="6"/>
  <c r="DAZ39" i="6"/>
  <c r="DBA39" i="6"/>
  <c r="DBB39" i="6"/>
  <c r="DBC39" i="6"/>
  <c r="DBD39" i="6"/>
  <c r="DBE39" i="6"/>
  <c r="DBF39" i="6"/>
  <c r="DBG39" i="6"/>
  <c r="DBH39" i="6"/>
  <c r="DBI39" i="6"/>
  <c r="DBJ39" i="6"/>
  <c r="DBK39" i="6"/>
  <c r="DBL39" i="6"/>
  <c r="DBM39" i="6"/>
  <c r="DBN39" i="6"/>
  <c r="DBO39" i="6"/>
  <c r="DBP39" i="6"/>
  <c r="DBQ39" i="6"/>
  <c r="DBR39" i="6"/>
  <c r="DBS39" i="6"/>
  <c r="DBT39" i="6"/>
  <c r="DBU39" i="6"/>
  <c r="DBV39" i="6"/>
  <c r="DBW39" i="6"/>
  <c r="DBX39" i="6"/>
  <c r="DBY39" i="6"/>
  <c r="DBZ39" i="6"/>
  <c r="DCA39" i="6"/>
  <c r="DCB39" i="6"/>
  <c r="DCC39" i="6"/>
  <c r="DCD39" i="6"/>
  <c r="DCE39" i="6"/>
  <c r="DCF39" i="6"/>
  <c r="DCG39" i="6"/>
  <c r="DCH39" i="6"/>
  <c r="DCI39" i="6"/>
  <c r="DCJ39" i="6"/>
  <c r="DCK39" i="6"/>
  <c r="DCL39" i="6"/>
  <c r="DCM39" i="6"/>
  <c r="DCN39" i="6"/>
  <c r="DCO39" i="6"/>
  <c r="DCP39" i="6"/>
  <c r="DCQ39" i="6"/>
  <c r="DCR39" i="6"/>
  <c r="DCS39" i="6"/>
  <c r="DCT39" i="6"/>
  <c r="DCU39" i="6"/>
  <c r="DCV39" i="6"/>
  <c r="DCW39" i="6"/>
  <c r="DCX39" i="6"/>
  <c r="DCY39" i="6"/>
  <c r="DCZ39" i="6"/>
  <c r="DDA39" i="6"/>
  <c r="DDB39" i="6"/>
  <c r="DDC39" i="6"/>
  <c r="DDD39" i="6"/>
  <c r="DDE39" i="6"/>
  <c r="DDF39" i="6"/>
  <c r="DDG39" i="6"/>
  <c r="DDH39" i="6"/>
  <c r="DDI39" i="6"/>
  <c r="DDJ39" i="6"/>
  <c r="DDK39" i="6"/>
  <c r="DDL39" i="6"/>
  <c r="DDM39" i="6"/>
  <c r="DDN39" i="6"/>
  <c r="DDO39" i="6"/>
  <c r="DDP39" i="6"/>
  <c r="DDQ39" i="6"/>
  <c r="DDR39" i="6"/>
  <c r="DDS39" i="6"/>
  <c r="DDT39" i="6"/>
  <c r="DDU39" i="6"/>
  <c r="DDV39" i="6"/>
  <c r="DDW39" i="6"/>
  <c r="DDX39" i="6"/>
  <c r="DDY39" i="6"/>
  <c r="DDZ39" i="6"/>
  <c r="DEA39" i="6"/>
  <c r="DEB39" i="6"/>
  <c r="DEC39" i="6"/>
  <c r="DED39" i="6"/>
  <c r="DEE39" i="6"/>
  <c r="DEF39" i="6"/>
  <c r="DEG39" i="6"/>
  <c r="DEH39" i="6"/>
  <c r="DEI39" i="6"/>
  <c r="DEJ39" i="6"/>
  <c r="DEK39" i="6"/>
  <c r="DEL39" i="6"/>
  <c r="DEM39" i="6"/>
  <c r="DEN39" i="6"/>
  <c r="DEO39" i="6"/>
  <c r="DEP39" i="6"/>
  <c r="DEQ39" i="6"/>
  <c r="DER39" i="6"/>
  <c r="DES39" i="6"/>
  <c r="DET39" i="6"/>
  <c r="DEU39" i="6"/>
  <c r="DEV39" i="6"/>
  <c r="DEW39" i="6"/>
  <c r="DEX39" i="6"/>
  <c r="DEY39" i="6"/>
  <c r="DEZ39" i="6"/>
  <c r="DFA39" i="6"/>
  <c r="DFB39" i="6"/>
  <c r="DFC39" i="6"/>
  <c r="DFD39" i="6"/>
  <c r="DFE39" i="6"/>
  <c r="DFF39" i="6"/>
  <c r="DFG39" i="6"/>
  <c r="DFH39" i="6"/>
  <c r="DFI39" i="6"/>
  <c r="DFJ39" i="6"/>
  <c r="DFK39" i="6"/>
  <c r="DFL39" i="6"/>
  <c r="DFM39" i="6"/>
  <c r="DFN39" i="6"/>
  <c r="DFO39" i="6"/>
  <c r="DFP39" i="6"/>
  <c r="DFQ39" i="6"/>
  <c r="DFR39" i="6"/>
  <c r="DFS39" i="6"/>
  <c r="DFT39" i="6"/>
  <c r="DFU39" i="6"/>
  <c r="DFV39" i="6"/>
  <c r="DFW39" i="6"/>
  <c r="DFX39" i="6"/>
  <c r="DFY39" i="6"/>
  <c r="DFZ39" i="6"/>
  <c r="DGA39" i="6"/>
  <c r="DGB39" i="6"/>
  <c r="DGC39" i="6"/>
  <c r="DGD39" i="6"/>
  <c r="DGE39" i="6"/>
  <c r="DGF39" i="6"/>
  <c r="DGG39" i="6"/>
  <c r="DGH39" i="6"/>
  <c r="DGI39" i="6"/>
  <c r="DGJ39" i="6"/>
  <c r="DGK39" i="6"/>
  <c r="DGL39" i="6"/>
  <c r="DGM39" i="6"/>
  <c r="DGN39" i="6"/>
  <c r="DGO39" i="6"/>
  <c r="DGP39" i="6"/>
  <c r="DGQ39" i="6"/>
  <c r="DGR39" i="6"/>
  <c r="DGS39" i="6"/>
  <c r="DGT39" i="6"/>
  <c r="DGU39" i="6"/>
  <c r="DGV39" i="6"/>
  <c r="DGW39" i="6"/>
  <c r="DGX39" i="6"/>
  <c r="DGY39" i="6"/>
  <c r="DGZ39" i="6"/>
  <c r="DHA39" i="6"/>
  <c r="DHB39" i="6"/>
  <c r="DHC39" i="6"/>
  <c r="DHD39" i="6"/>
  <c r="DHE39" i="6"/>
  <c r="DHF39" i="6"/>
  <c r="DHG39" i="6"/>
  <c r="DHH39" i="6"/>
  <c r="DHI39" i="6"/>
  <c r="DHJ39" i="6"/>
  <c r="DHK39" i="6"/>
  <c r="DHL39" i="6"/>
  <c r="DHM39" i="6"/>
  <c r="DHN39" i="6"/>
  <c r="DHO39" i="6"/>
  <c r="DHP39" i="6"/>
  <c r="DHQ39" i="6"/>
  <c r="DHR39" i="6"/>
  <c r="DHS39" i="6"/>
  <c r="DHT39" i="6"/>
  <c r="DHU39" i="6"/>
  <c r="DHV39" i="6"/>
  <c r="DHW39" i="6"/>
  <c r="DHX39" i="6"/>
  <c r="DHY39" i="6"/>
  <c r="DHZ39" i="6"/>
  <c r="DIA39" i="6"/>
  <c r="DIB39" i="6"/>
  <c r="DIC39" i="6"/>
  <c r="DID39" i="6"/>
  <c r="DIE39" i="6"/>
  <c r="DIF39" i="6"/>
  <c r="DIG39" i="6"/>
  <c r="DIH39" i="6"/>
  <c r="DII39" i="6"/>
  <c r="DIJ39" i="6"/>
  <c r="DIK39" i="6"/>
  <c r="DIL39" i="6"/>
  <c r="DIM39" i="6"/>
  <c r="DIN39" i="6"/>
  <c r="DIO39" i="6"/>
  <c r="DIP39" i="6"/>
  <c r="DIQ39" i="6"/>
  <c r="DIR39" i="6"/>
  <c r="DIS39" i="6"/>
  <c r="DIT39" i="6"/>
  <c r="DIU39" i="6"/>
  <c r="DIV39" i="6"/>
  <c r="DIW39" i="6"/>
  <c r="DIX39" i="6"/>
  <c r="DIY39" i="6"/>
  <c r="DIZ39" i="6"/>
  <c r="DJA39" i="6"/>
  <c r="DJB39" i="6"/>
  <c r="DJC39" i="6"/>
  <c r="DJD39" i="6"/>
  <c r="DJE39" i="6"/>
  <c r="DJF39" i="6"/>
  <c r="DJG39" i="6"/>
  <c r="DJH39" i="6"/>
  <c r="DJI39" i="6"/>
  <c r="DJJ39" i="6"/>
  <c r="DJK39" i="6"/>
  <c r="DJL39" i="6"/>
  <c r="DJM39" i="6"/>
  <c r="DJN39" i="6"/>
  <c r="DJO39" i="6"/>
  <c r="DJP39" i="6"/>
  <c r="DJQ39" i="6"/>
  <c r="DJR39" i="6"/>
  <c r="DJS39" i="6"/>
  <c r="DJT39" i="6"/>
  <c r="DJU39" i="6"/>
  <c r="DJV39" i="6"/>
  <c r="DJW39" i="6"/>
  <c r="DJX39" i="6"/>
  <c r="DJY39" i="6"/>
  <c r="DJZ39" i="6"/>
  <c r="DKA39" i="6"/>
  <c r="DKB39" i="6"/>
  <c r="DKC39" i="6"/>
  <c r="DKD39" i="6"/>
  <c r="DKE39" i="6"/>
  <c r="DKF39" i="6"/>
  <c r="DKG39" i="6"/>
  <c r="DKH39" i="6"/>
  <c r="DKI39" i="6"/>
  <c r="DKJ39" i="6"/>
  <c r="DKK39" i="6"/>
  <c r="DKL39" i="6"/>
  <c r="DKM39" i="6"/>
  <c r="DKN39" i="6"/>
  <c r="DKO39" i="6"/>
  <c r="DKP39" i="6"/>
  <c r="DKQ39" i="6"/>
  <c r="DKR39" i="6"/>
  <c r="DKS39" i="6"/>
  <c r="DKT39" i="6"/>
  <c r="DKU39" i="6"/>
  <c r="DKV39" i="6"/>
  <c r="DKW39" i="6"/>
  <c r="DKX39" i="6"/>
  <c r="DKY39" i="6"/>
  <c r="DKZ39" i="6"/>
  <c r="DLA39" i="6"/>
  <c r="DLB39" i="6"/>
  <c r="DLC39" i="6"/>
  <c r="DLD39" i="6"/>
  <c r="DLE39" i="6"/>
  <c r="DLF39" i="6"/>
  <c r="DLG39" i="6"/>
  <c r="DLH39" i="6"/>
  <c r="DLI39" i="6"/>
  <c r="DLJ39" i="6"/>
  <c r="DLK39" i="6"/>
  <c r="DLL39" i="6"/>
  <c r="DLM39" i="6"/>
  <c r="DLN39" i="6"/>
  <c r="DLO39" i="6"/>
  <c r="DLP39" i="6"/>
  <c r="DLQ39" i="6"/>
  <c r="DLR39" i="6"/>
  <c r="DLS39" i="6"/>
  <c r="DLT39" i="6"/>
  <c r="DLU39" i="6"/>
  <c r="DLV39" i="6"/>
  <c r="DLW39" i="6"/>
  <c r="DLX39" i="6"/>
  <c r="DLY39" i="6"/>
  <c r="DLZ39" i="6"/>
  <c r="DMA39" i="6"/>
  <c r="DMB39" i="6"/>
  <c r="DMC39" i="6"/>
  <c r="DMD39" i="6"/>
  <c r="DME39" i="6"/>
  <c r="DMF39" i="6"/>
  <c r="DMG39" i="6"/>
  <c r="DMH39" i="6"/>
  <c r="DMI39" i="6"/>
  <c r="DMJ39" i="6"/>
  <c r="DMK39" i="6"/>
  <c r="DML39" i="6"/>
  <c r="DMM39" i="6"/>
  <c r="DMN39" i="6"/>
  <c r="DMO39" i="6"/>
  <c r="DMP39" i="6"/>
  <c r="DMQ39" i="6"/>
  <c r="DMR39" i="6"/>
  <c r="DMS39" i="6"/>
  <c r="DMT39" i="6"/>
  <c r="DMU39" i="6"/>
  <c r="DMV39" i="6"/>
  <c r="DMW39" i="6"/>
  <c r="DMX39" i="6"/>
  <c r="DMY39" i="6"/>
  <c r="DMZ39" i="6"/>
  <c r="DNA39" i="6"/>
  <c r="DNB39" i="6"/>
  <c r="DNC39" i="6"/>
  <c r="DND39" i="6"/>
  <c r="DNE39" i="6"/>
  <c r="DNF39" i="6"/>
  <c r="DNG39" i="6"/>
  <c r="DNH39" i="6"/>
  <c r="DNI39" i="6"/>
  <c r="DNJ39" i="6"/>
  <c r="DNK39" i="6"/>
  <c r="DNL39" i="6"/>
  <c r="DNM39" i="6"/>
  <c r="DNN39" i="6"/>
  <c r="DNO39" i="6"/>
  <c r="DNP39" i="6"/>
  <c r="DNQ39" i="6"/>
  <c r="DNR39" i="6"/>
  <c r="DNS39" i="6"/>
  <c r="DNT39" i="6"/>
  <c r="DNU39" i="6"/>
  <c r="DNV39" i="6"/>
  <c r="DNW39" i="6"/>
  <c r="DNX39" i="6"/>
  <c r="DNY39" i="6"/>
  <c r="DNZ39" i="6"/>
  <c r="DOA39" i="6"/>
  <c r="DOB39" i="6"/>
  <c r="DOC39" i="6"/>
  <c r="DOD39" i="6"/>
  <c r="DOE39" i="6"/>
  <c r="DOF39" i="6"/>
  <c r="DOG39" i="6"/>
  <c r="DOH39" i="6"/>
  <c r="DOI39" i="6"/>
  <c r="DOJ39" i="6"/>
  <c r="DOK39" i="6"/>
  <c r="DOL39" i="6"/>
  <c r="DOM39" i="6"/>
  <c r="DON39" i="6"/>
  <c r="DOO39" i="6"/>
  <c r="DOP39" i="6"/>
  <c r="DOQ39" i="6"/>
  <c r="DOR39" i="6"/>
  <c r="DOS39" i="6"/>
  <c r="DOT39" i="6"/>
  <c r="DOU39" i="6"/>
  <c r="DOV39" i="6"/>
  <c r="DOW39" i="6"/>
  <c r="DOX39" i="6"/>
  <c r="DOY39" i="6"/>
  <c r="DOZ39" i="6"/>
  <c r="DPA39" i="6"/>
  <c r="DPB39" i="6"/>
  <c r="DPC39" i="6"/>
  <c r="DPD39" i="6"/>
  <c r="DPE39" i="6"/>
  <c r="DPF39" i="6"/>
  <c r="DPG39" i="6"/>
  <c r="DPH39" i="6"/>
  <c r="DPI39" i="6"/>
  <c r="DPJ39" i="6"/>
  <c r="DPK39" i="6"/>
  <c r="DPL39" i="6"/>
  <c r="DPM39" i="6"/>
  <c r="DPN39" i="6"/>
  <c r="DPO39" i="6"/>
  <c r="DPP39" i="6"/>
  <c r="DPQ39" i="6"/>
  <c r="DPR39" i="6"/>
  <c r="DPS39" i="6"/>
  <c r="DPT39" i="6"/>
  <c r="DPU39" i="6"/>
  <c r="DPV39" i="6"/>
  <c r="DPW39" i="6"/>
  <c r="DPX39" i="6"/>
  <c r="DPY39" i="6"/>
  <c r="DPZ39" i="6"/>
  <c r="DQA39" i="6"/>
  <c r="DQB39" i="6"/>
  <c r="DQC39" i="6"/>
  <c r="DQD39" i="6"/>
  <c r="DQE39" i="6"/>
  <c r="DQF39" i="6"/>
  <c r="DQG39" i="6"/>
  <c r="DQH39" i="6"/>
  <c r="DQI39" i="6"/>
  <c r="DQJ39" i="6"/>
  <c r="DQK39" i="6"/>
  <c r="DQL39" i="6"/>
  <c r="DQM39" i="6"/>
  <c r="DQN39" i="6"/>
  <c r="DQO39" i="6"/>
  <c r="DQP39" i="6"/>
  <c r="DQQ39" i="6"/>
  <c r="DQR39" i="6"/>
  <c r="DQS39" i="6"/>
  <c r="DQT39" i="6"/>
  <c r="DQU39" i="6"/>
  <c r="DQV39" i="6"/>
  <c r="DQW39" i="6"/>
  <c r="DQX39" i="6"/>
  <c r="DQY39" i="6"/>
  <c r="DQZ39" i="6"/>
  <c r="DRA39" i="6"/>
  <c r="DRB39" i="6"/>
  <c r="DRC39" i="6"/>
  <c r="DRD39" i="6"/>
  <c r="DRE39" i="6"/>
  <c r="DRF39" i="6"/>
  <c r="DRG39" i="6"/>
  <c r="DRH39" i="6"/>
  <c r="DRI39" i="6"/>
  <c r="DRJ39" i="6"/>
  <c r="DRK39" i="6"/>
  <c r="DRL39" i="6"/>
  <c r="DRM39" i="6"/>
  <c r="DRN39" i="6"/>
  <c r="DRO39" i="6"/>
  <c r="DRP39" i="6"/>
  <c r="DRQ39" i="6"/>
  <c r="DRR39" i="6"/>
  <c r="DRS39" i="6"/>
  <c r="DRT39" i="6"/>
  <c r="DRU39" i="6"/>
  <c r="DRV39" i="6"/>
  <c r="DRW39" i="6"/>
  <c r="DRX39" i="6"/>
  <c r="DRY39" i="6"/>
  <c r="DRZ39" i="6"/>
  <c r="DSA39" i="6"/>
  <c r="DSB39" i="6"/>
  <c r="DSC39" i="6"/>
  <c r="DSD39" i="6"/>
  <c r="DSE39" i="6"/>
  <c r="DSF39" i="6"/>
  <c r="DSG39" i="6"/>
  <c r="DSH39" i="6"/>
  <c r="DSI39" i="6"/>
  <c r="DSJ39" i="6"/>
  <c r="DSK39" i="6"/>
  <c r="DSL39" i="6"/>
  <c r="DSM39" i="6"/>
  <c r="DSN39" i="6"/>
  <c r="DSO39" i="6"/>
  <c r="DSP39" i="6"/>
  <c r="DSQ39" i="6"/>
  <c r="DSR39" i="6"/>
  <c r="DSS39" i="6"/>
  <c r="DST39" i="6"/>
  <c r="DSU39" i="6"/>
  <c r="DSV39" i="6"/>
  <c r="DSW39" i="6"/>
  <c r="DSX39" i="6"/>
  <c r="DSY39" i="6"/>
  <c r="DSZ39" i="6"/>
  <c r="DTA39" i="6"/>
  <c r="DTB39" i="6"/>
  <c r="DTC39" i="6"/>
  <c r="DTD39" i="6"/>
  <c r="DTE39" i="6"/>
  <c r="DTF39" i="6"/>
  <c r="DTG39" i="6"/>
  <c r="DTH39" i="6"/>
  <c r="DTI39" i="6"/>
  <c r="DTJ39" i="6"/>
  <c r="DTK39" i="6"/>
  <c r="DTL39" i="6"/>
  <c r="DTM39" i="6"/>
  <c r="DTN39" i="6"/>
  <c r="DTO39" i="6"/>
  <c r="DTP39" i="6"/>
  <c r="DTQ39" i="6"/>
  <c r="DTR39" i="6"/>
  <c r="DTS39" i="6"/>
  <c r="DTT39" i="6"/>
  <c r="DTU39" i="6"/>
  <c r="DTV39" i="6"/>
  <c r="DTW39" i="6"/>
  <c r="DTX39" i="6"/>
  <c r="DTY39" i="6"/>
  <c r="DTZ39" i="6"/>
  <c r="DUA39" i="6"/>
  <c r="DUB39" i="6"/>
  <c r="DUC39" i="6"/>
  <c r="DUD39" i="6"/>
  <c r="DUE39" i="6"/>
  <c r="DUF39" i="6"/>
  <c r="DUG39" i="6"/>
  <c r="DUH39" i="6"/>
  <c r="DUI39" i="6"/>
  <c r="DUJ39" i="6"/>
  <c r="DUK39" i="6"/>
  <c r="DUL39" i="6"/>
  <c r="DUM39" i="6"/>
  <c r="DUN39" i="6"/>
  <c r="DUO39" i="6"/>
  <c r="DUP39" i="6"/>
  <c r="DUQ39" i="6"/>
  <c r="DUR39" i="6"/>
  <c r="DUS39" i="6"/>
  <c r="DUT39" i="6"/>
  <c r="DUU39" i="6"/>
  <c r="DUV39" i="6"/>
  <c r="DUW39" i="6"/>
  <c r="DUX39" i="6"/>
  <c r="DUY39" i="6"/>
  <c r="DUZ39" i="6"/>
  <c r="DVA39" i="6"/>
  <c r="DVB39" i="6"/>
  <c r="DVC39" i="6"/>
  <c r="DVD39" i="6"/>
  <c r="DVE39" i="6"/>
  <c r="DVF39" i="6"/>
  <c r="DVG39" i="6"/>
  <c r="DVH39" i="6"/>
  <c r="DVI39" i="6"/>
  <c r="DVJ39" i="6"/>
  <c r="DVK39" i="6"/>
  <c r="DVL39" i="6"/>
  <c r="DVM39" i="6"/>
  <c r="DVN39" i="6"/>
  <c r="DVO39" i="6"/>
  <c r="DVP39" i="6"/>
  <c r="DVQ39" i="6"/>
  <c r="DVR39" i="6"/>
  <c r="DVS39" i="6"/>
  <c r="DVT39" i="6"/>
  <c r="DVU39" i="6"/>
  <c r="DVV39" i="6"/>
  <c r="DVW39" i="6"/>
  <c r="DVX39" i="6"/>
  <c r="DVY39" i="6"/>
  <c r="DVZ39" i="6"/>
  <c r="DWA39" i="6"/>
  <c r="DWB39" i="6"/>
  <c r="DWC39" i="6"/>
  <c r="DWD39" i="6"/>
  <c r="DWE39" i="6"/>
  <c r="DWF39" i="6"/>
  <c r="DWG39" i="6"/>
  <c r="DWH39" i="6"/>
  <c r="DWI39" i="6"/>
  <c r="DWJ39" i="6"/>
  <c r="DWK39" i="6"/>
  <c r="DWL39" i="6"/>
  <c r="DWM39" i="6"/>
  <c r="DWN39" i="6"/>
  <c r="DWO39" i="6"/>
  <c r="DWP39" i="6"/>
  <c r="DWQ39" i="6"/>
  <c r="DWR39" i="6"/>
  <c r="DWS39" i="6"/>
  <c r="DWT39" i="6"/>
  <c r="DWU39" i="6"/>
  <c r="DWV39" i="6"/>
  <c r="DWW39" i="6"/>
  <c r="DWX39" i="6"/>
  <c r="DWY39" i="6"/>
  <c r="DWZ39" i="6"/>
  <c r="DXA39" i="6"/>
  <c r="DXB39" i="6"/>
  <c r="DXC39" i="6"/>
  <c r="DXD39" i="6"/>
  <c r="DXE39" i="6"/>
  <c r="DXF39" i="6"/>
  <c r="DXG39" i="6"/>
  <c r="DXH39" i="6"/>
  <c r="DXI39" i="6"/>
  <c r="DXJ39" i="6"/>
  <c r="DXK39" i="6"/>
  <c r="DXL39" i="6"/>
  <c r="DXM39" i="6"/>
  <c r="DXN39" i="6"/>
  <c r="DXO39" i="6"/>
  <c r="DXP39" i="6"/>
  <c r="DXQ39" i="6"/>
  <c r="DXR39" i="6"/>
  <c r="DXS39" i="6"/>
  <c r="DXT39" i="6"/>
  <c r="DXU39" i="6"/>
  <c r="DXV39" i="6"/>
  <c r="DXW39" i="6"/>
  <c r="DXX39" i="6"/>
  <c r="DXY39" i="6"/>
  <c r="DXZ39" i="6"/>
  <c r="DYA39" i="6"/>
  <c r="DYB39" i="6"/>
  <c r="DYC39" i="6"/>
  <c r="DYD39" i="6"/>
  <c r="DYE39" i="6"/>
  <c r="DYF39" i="6"/>
  <c r="DYG39" i="6"/>
  <c r="DYH39" i="6"/>
  <c r="DYI39" i="6"/>
  <c r="DYJ39" i="6"/>
  <c r="DYK39" i="6"/>
  <c r="DYL39" i="6"/>
  <c r="DYM39" i="6"/>
  <c r="DYN39" i="6"/>
  <c r="DYO39" i="6"/>
  <c r="DYP39" i="6"/>
  <c r="DYQ39" i="6"/>
  <c r="DYR39" i="6"/>
  <c r="DYS39" i="6"/>
  <c r="DYT39" i="6"/>
  <c r="DYU39" i="6"/>
  <c r="DYV39" i="6"/>
  <c r="DYW39" i="6"/>
  <c r="DYX39" i="6"/>
  <c r="DYY39" i="6"/>
  <c r="DYZ39" i="6"/>
  <c r="DZA39" i="6"/>
  <c r="DZB39" i="6"/>
  <c r="DZC39" i="6"/>
  <c r="DZD39" i="6"/>
  <c r="DZE39" i="6"/>
  <c r="DZF39" i="6"/>
  <c r="DZG39" i="6"/>
  <c r="DZH39" i="6"/>
  <c r="DZI39" i="6"/>
  <c r="DZJ39" i="6"/>
  <c r="DZK39" i="6"/>
  <c r="DZL39" i="6"/>
  <c r="DZM39" i="6"/>
  <c r="DZN39" i="6"/>
  <c r="DZO39" i="6"/>
  <c r="DZP39" i="6"/>
  <c r="DZQ39" i="6"/>
  <c r="DZR39" i="6"/>
  <c r="DZS39" i="6"/>
  <c r="DZT39" i="6"/>
  <c r="DZU39" i="6"/>
  <c r="DZV39" i="6"/>
  <c r="DZW39" i="6"/>
  <c r="DZX39" i="6"/>
  <c r="DZY39" i="6"/>
  <c r="DZZ39" i="6"/>
  <c r="EAA39" i="6"/>
  <c r="EAB39" i="6"/>
  <c r="EAC39" i="6"/>
  <c r="EAD39" i="6"/>
  <c r="EAE39" i="6"/>
  <c r="EAF39" i="6"/>
  <c r="EAG39" i="6"/>
  <c r="EAH39" i="6"/>
  <c r="EAI39" i="6"/>
  <c r="EAJ39" i="6"/>
  <c r="EAK39" i="6"/>
  <c r="EAL39" i="6"/>
  <c r="EAM39" i="6"/>
  <c r="EAN39" i="6"/>
  <c r="EAO39" i="6"/>
  <c r="EAP39" i="6"/>
  <c r="EAQ39" i="6"/>
  <c r="EAR39" i="6"/>
  <c r="EAS39" i="6"/>
  <c r="EAT39" i="6"/>
  <c r="EAU39" i="6"/>
  <c r="EAV39" i="6"/>
  <c r="EAW39" i="6"/>
  <c r="EAX39" i="6"/>
  <c r="EAY39" i="6"/>
  <c r="EAZ39" i="6"/>
  <c r="EBA39" i="6"/>
  <c r="EBB39" i="6"/>
  <c r="EBC39" i="6"/>
  <c r="EBD39" i="6"/>
  <c r="EBE39" i="6"/>
  <c r="EBF39" i="6"/>
  <c r="EBG39" i="6"/>
  <c r="EBH39" i="6"/>
  <c r="EBI39" i="6"/>
  <c r="EBJ39" i="6"/>
  <c r="EBK39" i="6"/>
  <c r="EBL39" i="6"/>
  <c r="EBM39" i="6"/>
  <c r="EBN39" i="6"/>
  <c r="EBO39" i="6"/>
  <c r="EBP39" i="6"/>
  <c r="EBQ39" i="6"/>
  <c r="EBR39" i="6"/>
  <c r="EBS39" i="6"/>
  <c r="EBT39" i="6"/>
  <c r="EBU39" i="6"/>
  <c r="EBV39" i="6"/>
  <c r="EBW39" i="6"/>
  <c r="EBX39" i="6"/>
  <c r="EBY39" i="6"/>
  <c r="EBZ39" i="6"/>
  <c r="ECA39" i="6"/>
  <c r="ECB39" i="6"/>
  <c r="ECC39" i="6"/>
  <c r="ECD39" i="6"/>
  <c r="ECE39" i="6"/>
  <c r="ECF39" i="6"/>
  <c r="ECG39" i="6"/>
  <c r="ECH39" i="6"/>
  <c r="ECI39" i="6"/>
  <c r="ECJ39" i="6"/>
  <c r="ECK39" i="6"/>
  <c r="ECL39" i="6"/>
  <c r="ECM39" i="6"/>
  <c r="ECN39" i="6"/>
  <c r="ECO39" i="6"/>
  <c r="ECP39" i="6"/>
  <c r="ECQ39" i="6"/>
  <c r="ECR39" i="6"/>
  <c r="ECS39" i="6"/>
  <c r="ECT39" i="6"/>
  <c r="ECU39" i="6"/>
  <c r="ECV39" i="6"/>
  <c r="ECW39" i="6"/>
  <c r="ECX39" i="6"/>
  <c r="ECY39" i="6"/>
  <c r="ECZ39" i="6"/>
  <c r="EDA39" i="6"/>
  <c r="EDB39" i="6"/>
  <c r="EDC39" i="6"/>
  <c r="EDD39" i="6"/>
  <c r="EDE39" i="6"/>
  <c r="EDF39" i="6"/>
  <c r="EDG39" i="6"/>
  <c r="EDH39" i="6"/>
  <c r="EDI39" i="6"/>
  <c r="EDJ39" i="6"/>
  <c r="EDK39" i="6"/>
  <c r="EDL39" i="6"/>
  <c r="EDM39" i="6"/>
  <c r="EDN39" i="6"/>
  <c r="EDO39" i="6"/>
  <c r="EDP39" i="6"/>
  <c r="EDQ39" i="6"/>
  <c r="EDR39" i="6"/>
  <c r="EDS39" i="6"/>
  <c r="EDT39" i="6"/>
  <c r="EDU39" i="6"/>
  <c r="EDV39" i="6"/>
  <c r="EDW39" i="6"/>
  <c r="EDX39" i="6"/>
  <c r="EDY39" i="6"/>
  <c r="EDZ39" i="6"/>
  <c r="EEA39" i="6"/>
  <c r="EEB39" i="6"/>
  <c r="EEC39" i="6"/>
  <c r="EED39" i="6"/>
  <c r="EEE39" i="6"/>
  <c r="EEF39" i="6"/>
  <c r="EEG39" i="6"/>
  <c r="EEH39" i="6"/>
  <c r="EEI39" i="6"/>
  <c r="EEJ39" i="6"/>
  <c r="EEK39" i="6"/>
  <c r="EEL39" i="6"/>
  <c r="EEM39" i="6"/>
  <c r="EEN39" i="6"/>
  <c r="EEO39" i="6"/>
  <c r="EEP39" i="6"/>
  <c r="EEQ39" i="6"/>
  <c r="EER39" i="6"/>
  <c r="EES39" i="6"/>
  <c r="EET39" i="6"/>
  <c r="EEU39" i="6"/>
  <c r="EEV39" i="6"/>
  <c r="EEW39" i="6"/>
  <c r="EEX39" i="6"/>
  <c r="EEY39" i="6"/>
  <c r="EEZ39" i="6"/>
  <c r="EFA39" i="6"/>
  <c r="EFB39" i="6"/>
  <c r="EFC39" i="6"/>
  <c r="EFD39" i="6"/>
  <c r="EFE39" i="6"/>
  <c r="EFF39" i="6"/>
  <c r="EFG39" i="6"/>
  <c r="EFH39" i="6"/>
  <c r="EFI39" i="6"/>
  <c r="EFJ39" i="6"/>
  <c r="EFK39" i="6"/>
  <c r="EFL39" i="6"/>
  <c r="EFM39" i="6"/>
  <c r="EFN39" i="6"/>
  <c r="EFO39" i="6"/>
  <c r="EFP39" i="6"/>
  <c r="EFQ39" i="6"/>
  <c r="EFR39" i="6"/>
  <c r="EFS39" i="6"/>
  <c r="EFT39" i="6"/>
  <c r="EFU39" i="6"/>
  <c r="EFV39" i="6"/>
  <c r="EFW39" i="6"/>
  <c r="EFX39" i="6"/>
  <c r="EFY39" i="6"/>
  <c r="EFZ39" i="6"/>
  <c r="EGA39" i="6"/>
  <c r="EGB39" i="6"/>
  <c r="EGC39" i="6"/>
  <c r="EGD39" i="6"/>
  <c r="EGE39" i="6"/>
  <c r="EGF39" i="6"/>
  <c r="EGG39" i="6"/>
  <c r="EGH39" i="6"/>
  <c r="EGI39" i="6"/>
  <c r="EGJ39" i="6"/>
  <c r="EGK39" i="6"/>
  <c r="EGL39" i="6"/>
  <c r="EGM39" i="6"/>
  <c r="EGN39" i="6"/>
  <c r="EGO39" i="6"/>
  <c r="EGP39" i="6"/>
  <c r="EGQ39" i="6"/>
  <c r="EGR39" i="6"/>
  <c r="EGS39" i="6"/>
  <c r="EGT39" i="6"/>
  <c r="EGU39" i="6"/>
  <c r="EGV39" i="6"/>
  <c r="EGW39" i="6"/>
  <c r="EGX39" i="6"/>
  <c r="EGY39" i="6"/>
  <c r="EGZ39" i="6"/>
  <c r="EHA39" i="6"/>
  <c r="EHB39" i="6"/>
  <c r="EHC39" i="6"/>
  <c r="EHD39" i="6"/>
  <c r="EHE39" i="6"/>
  <c r="EHF39" i="6"/>
  <c r="EHG39" i="6"/>
  <c r="EHH39" i="6"/>
  <c r="EHI39" i="6"/>
  <c r="EHJ39" i="6"/>
  <c r="EHK39" i="6"/>
  <c r="EHL39" i="6"/>
  <c r="EHM39" i="6"/>
  <c r="EHN39" i="6"/>
  <c r="EHO39" i="6"/>
  <c r="EHP39" i="6"/>
  <c r="EHQ39" i="6"/>
  <c r="EHR39" i="6"/>
  <c r="EHS39" i="6"/>
  <c r="EHT39" i="6"/>
  <c r="EHU39" i="6"/>
  <c r="EHV39" i="6"/>
  <c r="EHW39" i="6"/>
  <c r="EHX39" i="6"/>
  <c r="EHY39" i="6"/>
  <c r="EHZ39" i="6"/>
  <c r="EIA39" i="6"/>
  <c r="EIB39" i="6"/>
  <c r="EIC39" i="6"/>
  <c r="EID39" i="6"/>
  <c r="EIE39" i="6"/>
  <c r="EIF39" i="6"/>
  <c r="EIG39" i="6"/>
  <c r="EIH39" i="6"/>
  <c r="EII39" i="6"/>
  <c r="EIJ39" i="6"/>
  <c r="EIK39" i="6"/>
  <c r="EIL39" i="6"/>
  <c r="EIM39" i="6"/>
  <c r="EIN39" i="6"/>
  <c r="EIO39" i="6"/>
  <c r="EIP39" i="6"/>
  <c r="EIQ39" i="6"/>
  <c r="EIR39" i="6"/>
  <c r="EIS39" i="6"/>
  <c r="EIT39" i="6"/>
  <c r="EIU39" i="6"/>
  <c r="EIV39" i="6"/>
  <c r="EIW39" i="6"/>
  <c r="EIX39" i="6"/>
  <c r="EIY39" i="6"/>
  <c r="EIZ39" i="6"/>
  <c r="EJA39" i="6"/>
  <c r="EJB39" i="6"/>
  <c r="EJC39" i="6"/>
  <c r="EJD39" i="6"/>
  <c r="EJE39" i="6"/>
  <c r="EJF39" i="6"/>
  <c r="EJG39" i="6"/>
  <c r="EJH39" i="6"/>
  <c r="EJI39" i="6"/>
  <c r="EJJ39" i="6"/>
  <c r="EJK39" i="6"/>
  <c r="EJL39" i="6"/>
  <c r="EJM39" i="6"/>
  <c r="EJN39" i="6"/>
  <c r="EJO39" i="6"/>
  <c r="EJP39" i="6"/>
  <c r="EJQ39" i="6"/>
  <c r="EJR39" i="6"/>
  <c r="EJS39" i="6"/>
  <c r="EJT39" i="6"/>
  <c r="EJU39" i="6"/>
  <c r="EJV39" i="6"/>
  <c r="EJW39" i="6"/>
  <c r="EJX39" i="6"/>
  <c r="EJY39" i="6"/>
  <c r="EJZ39" i="6"/>
  <c r="EKA39" i="6"/>
  <c r="EKB39" i="6"/>
  <c r="EKC39" i="6"/>
  <c r="EKD39" i="6"/>
  <c r="EKE39" i="6"/>
  <c r="EKF39" i="6"/>
  <c r="EKG39" i="6"/>
  <c r="EKH39" i="6"/>
  <c r="EKI39" i="6"/>
  <c r="EKJ39" i="6"/>
  <c r="EKK39" i="6"/>
  <c r="EKL39" i="6"/>
  <c r="EKM39" i="6"/>
  <c r="EKN39" i="6"/>
  <c r="EKO39" i="6"/>
  <c r="EKP39" i="6"/>
  <c r="EKQ39" i="6"/>
  <c r="EKR39" i="6"/>
  <c r="EKS39" i="6"/>
  <c r="EKT39" i="6"/>
  <c r="EKU39" i="6"/>
  <c r="EKV39" i="6"/>
  <c r="EKW39" i="6"/>
  <c r="EKX39" i="6"/>
  <c r="EKY39" i="6"/>
  <c r="EKZ39" i="6"/>
  <c r="ELA39" i="6"/>
  <c r="ELB39" i="6"/>
  <c r="ELC39" i="6"/>
  <c r="ELD39" i="6"/>
  <c r="ELE39" i="6"/>
  <c r="ELF39" i="6"/>
  <c r="ELG39" i="6"/>
  <c r="ELH39" i="6"/>
  <c r="ELI39" i="6"/>
  <c r="ELJ39" i="6"/>
  <c r="ELK39" i="6"/>
  <c r="ELL39" i="6"/>
  <c r="ELM39" i="6"/>
  <c r="ELN39" i="6"/>
  <c r="ELO39" i="6"/>
  <c r="ELP39" i="6"/>
  <c r="ELQ39" i="6"/>
  <c r="ELR39" i="6"/>
  <c r="ELS39" i="6"/>
  <c r="ELT39" i="6"/>
  <c r="ELU39" i="6"/>
  <c r="ELV39" i="6"/>
  <c r="ELW39" i="6"/>
  <c r="ELX39" i="6"/>
  <c r="ELY39" i="6"/>
  <c r="ELZ39" i="6"/>
  <c r="EMA39" i="6"/>
  <c r="EMB39" i="6"/>
  <c r="EMC39" i="6"/>
  <c r="EMD39" i="6"/>
  <c r="EME39" i="6"/>
  <c r="EMF39" i="6"/>
  <c r="EMG39" i="6"/>
  <c r="EMH39" i="6"/>
  <c r="EMI39" i="6"/>
  <c r="EMJ39" i="6"/>
  <c r="EMK39" i="6"/>
  <c r="EML39" i="6"/>
  <c r="EMM39" i="6"/>
  <c r="EMN39" i="6"/>
  <c r="EMO39" i="6"/>
  <c r="EMP39" i="6"/>
  <c r="EMQ39" i="6"/>
  <c r="EMR39" i="6"/>
  <c r="EMS39" i="6"/>
  <c r="EMT39" i="6"/>
  <c r="EMU39" i="6"/>
  <c r="EMV39" i="6"/>
  <c r="EMW39" i="6"/>
  <c r="EMX39" i="6"/>
  <c r="EMY39" i="6"/>
  <c r="EMZ39" i="6"/>
  <c r="ENA39" i="6"/>
  <c r="ENB39" i="6"/>
  <c r="ENC39" i="6"/>
  <c r="END39" i="6"/>
  <c r="ENE39" i="6"/>
  <c r="ENF39" i="6"/>
  <c r="ENG39" i="6"/>
  <c r="ENH39" i="6"/>
  <c r="ENI39" i="6"/>
  <c r="ENJ39" i="6"/>
  <c r="ENK39" i="6"/>
  <c r="ENL39" i="6"/>
  <c r="ENM39" i="6"/>
  <c r="ENN39" i="6"/>
  <c r="ENO39" i="6"/>
  <c r="ENP39" i="6"/>
  <c r="ENQ39" i="6"/>
  <c r="ENR39" i="6"/>
  <c r="ENS39" i="6"/>
  <c r="ENT39" i="6"/>
  <c r="ENU39" i="6"/>
  <c r="ENV39" i="6"/>
  <c r="ENW39" i="6"/>
  <c r="ENX39" i="6"/>
  <c r="ENY39" i="6"/>
  <c r="ENZ39" i="6"/>
  <c r="EOA39" i="6"/>
  <c r="EOB39" i="6"/>
  <c r="EOC39" i="6"/>
  <c r="EOD39" i="6"/>
  <c r="EOE39" i="6"/>
  <c r="EOF39" i="6"/>
  <c r="EOG39" i="6"/>
  <c r="EOH39" i="6"/>
  <c r="EOI39" i="6"/>
  <c r="EOJ39" i="6"/>
  <c r="EOK39" i="6"/>
  <c r="EOL39" i="6"/>
  <c r="EOM39" i="6"/>
  <c r="EON39" i="6"/>
  <c r="EOO39" i="6"/>
  <c r="EOP39" i="6"/>
  <c r="EOQ39" i="6"/>
  <c r="EOR39" i="6"/>
  <c r="EOS39" i="6"/>
  <c r="EOT39" i="6"/>
  <c r="EOU39" i="6"/>
  <c r="EOV39" i="6"/>
  <c r="EOW39" i="6"/>
  <c r="EOX39" i="6"/>
  <c r="EOY39" i="6"/>
  <c r="EOZ39" i="6"/>
  <c r="EPA39" i="6"/>
  <c r="EPB39" i="6"/>
  <c r="EPC39" i="6"/>
  <c r="EPD39" i="6"/>
  <c r="EPE39" i="6"/>
  <c r="EPF39" i="6"/>
  <c r="EPG39" i="6"/>
  <c r="EPH39" i="6"/>
  <c r="EPI39" i="6"/>
  <c r="EPJ39" i="6"/>
  <c r="EPK39" i="6"/>
  <c r="EPL39" i="6"/>
  <c r="EPM39" i="6"/>
  <c r="EPN39" i="6"/>
  <c r="EPO39" i="6"/>
  <c r="EPP39" i="6"/>
  <c r="EPQ39" i="6"/>
  <c r="EPR39" i="6"/>
  <c r="EPS39" i="6"/>
  <c r="EPT39" i="6"/>
  <c r="EPU39" i="6"/>
  <c r="EPV39" i="6"/>
  <c r="EPW39" i="6"/>
  <c r="EPX39" i="6"/>
  <c r="EPY39" i="6"/>
  <c r="EPZ39" i="6"/>
  <c r="EQA39" i="6"/>
  <c r="EQB39" i="6"/>
  <c r="EQC39" i="6"/>
  <c r="EQD39" i="6"/>
  <c r="EQE39" i="6"/>
  <c r="EQF39" i="6"/>
  <c r="EQG39" i="6"/>
  <c r="EQH39" i="6"/>
  <c r="EQI39" i="6"/>
  <c r="EQJ39" i="6"/>
  <c r="EQK39" i="6"/>
  <c r="EQL39" i="6"/>
  <c r="EQM39" i="6"/>
  <c r="EQN39" i="6"/>
  <c r="EQO39" i="6"/>
  <c r="EQP39" i="6"/>
  <c r="EQQ39" i="6"/>
  <c r="EQR39" i="6"/>
  <c r="EQS39" i="6"/>
  <c r="EQT39" i="6"/>
  <c r="EQU39" i="6"/>
  <c r="EQV39" i="6"/>
  <c r="EQW39" i="6"/>
  <c r="EQX39" i="6"/>
  <c r="EQY39" i="6"/>
  <c r="EQZ39" i="6"/>
  <c r="ERA39" i="6"/>
  <c r="ERB39" i="6"/>
  <c r="ERC39" i="6"/>
  <c r="ERD39" i="6"/>
  <c r="ERE39" i="6"/>
  <c r="ERF39" i="6"/>
  <c r="ERG39" i="6"/>
  <c r="ERH39" i="6"/>
  <c r="ERI39" i="6"/>
  <c r="ERJ39" i="6"/>
  <c r="ERK39" i="6"/>
  <c r="ERL39" i="6"/>
  <c r="ERM39" i="6"/>
  <c r="ERN39" i="6"/>
  <c r="ERO39" i="6"/>
  <c r="ERP39" i="6"/>
  <c r="ERQ39" i="6"/>
  <c r="ERR39" i="6"/>
  <c r="ERS39" i="6"/>
  <c r="ERT39" i="6"/>
  <c r="ERU39" i="6"/>
  <c r="ERV39" i="6"/>
  <c r="ERW39" i="6"/>
  <c r="ERX39" i="6"/>
  <c r="ERY39" i="6"/>
  <c r="ERZ39" i="6"/>
  <c r="ESA39" i="6"/>
  <c r="ESB39" i="6"/>
  <c r="ESC39" i="6"/>
  <c r="ESD39" i="6"/>
  <c r="ESE39" i="6"/>
  <c r="ESF39" i="6"/>
  <c r="ESG39" i="6"/>
  <c r="ESH39" i="6"/>
  <c r="ESI39" i="6"/>
  <c r="ESJ39" i="6"/>
  <c r="ESK39" i="6"/>
  <c r="ESL39" i="6"/>
  <c r="ESM39" i="6"/>
  <c r="ESN39" i="6"/>
  <c r="ESO39" i="6"/>
  <c r="ESP39" i="6"/>
  <c r="ESQ39" i="6"/>
  <c r="ESR39" i="6"/>
  <c r="ESS39" i="6"/>
  <c r="EST39" i="6"/>
  <c r="ESU39" i="6"/>
  <c r="ESV39" i="6"/>
  <c r="ESW39" i="6"/>
  <c r="ESX39" i="6"/>
  <c r="ESY39" i="6"/>
  <c r="ESZ39" i="6"/>
  <c r="ETA39" i="6"/>
  <c r="ETB39" i="6"/>
  <c r="ETC39" i="6"/>
  <c r="ETD39" i="6"/>
  <c r="ETE39" i="6"/>
  <c r="ETF39" i="6"/>
  <c r="ETG39" i="6"/>
  <c r="ETH39" i="6"/>
  <c r="ETI39" i="6"/>
  <c r="ETJ39" i="6"/>
  <c r="ETK39" i="6"/>
  <c r="ETL39" i="6"/>
  <c r="ETM39" i="6"/>
  <c r="ETN39" i="6"/>
  <c r="ETO39" i="6"/>
  <c r="ETP39" i="6"/>
  <c r="ETQ39" i="6"/>
  <c r="ETR39" i="6"/>
  <c r="ETS39" i="6"/>
  <c r="ETT39" i="6"/>
  <c r="ETU39" i="6"/>
  <c r="ETV39" i="6"/>
  <c r="ETW39" i="6"/>
  <c r="ETX39" i="6"/>
  <c r="ETY39" i="6"/>
  <c r="ETZ39" i="6"/>
  <c r="EUA39" i="6"/>
  <c r="EUB39" i="6"/>
  <c r="EUC39" i="6"/>
  <c r="EUD39" i="6"/>
  <c r="EUE39" i="6"/>
  <c r="EUF39" i="6"/>
  <c r="EUG39" i="6"/>
  <c r="EUH39" i="6"/>
  <c r="EUI39" i="6"/>
  <c r="EUJ39" i="6"/>
  <c r="EUK39" i="6"/>
  <c r="EUL39" i="6"/>
  <c r="EUM39" i="6"/>
  <c r="EUN39" i="6"/>
  <c r="EUO39" i="6"/>
  <c r="EUP39" i="6"/>
  <c r="EUQ39" i="6"/>
  <c r="EUR39" i="6"/>
  <c r="EUS39" i="6"/>
  <c r="EUT39" i="6"/>
  <c r="EUU39" i="6"/>
  <c r="EUV39" i="6"/>
  <c r="EUW39" i="6"/>
  <c r="EUX39" i="6"/>
  <c r="EUY39" i="6"/>
  <c r="EUZ39" i="6"/>
  <c r="EVA39" i="6"/>
  <c r="EVB39" i="6"/>
  <c r="EVC39" i="6"/>
  <c r="EVD39" i="6"/>
  <c r="EVE39" i="6"/>
  <c r="EVF39" i="6"/>
  <c r="EVG39" i="6"/>
  <c r="EVH39" i="6"/>
  <c r="EVI39" i="6"/>
  <c r="EVJ39" i="6"/>
  <c r="EVK39" i="6"/>
  <c r="EVL39" i="6"/>
  <c r="EVM39" i="6"/>
  <c r="EVN39" i="6"/>
  <c r="EVO39" i="6"/>
  <c r="EVP39" i="6"/>
  <c r="EVQ39" i="6"/>
  <c r="EVR39" i="6"/>
  <c r="EVS39" i="6"/>
  <c r="EVT39" i="6"/>
  <c r="EVU39" i="6"/>
  <c r="EVV39" i="6"/>
  <c r="EVW39" i="6"/>
  <c r="EVX39" i="6"/>
  <c r="EVY39" i="6"/>
  <c r="EVZ39" i="6"/>
  <c r="EWA39" i="6"/>
  <c r="EWB39" i="6"/>
  <c r="EWC39" i="6"/>
  <c r="EWD39" i="6"/>
  <c r="EWE39" i="6"/>
  <c r="EWF39" i="6"/>
  <c r="EWG39" i="6"/>
  <c r="EWH39" i="6"/>
  <c r="EWI39" i="6"/>
  <c r="EWJ39" i="6"/>
  <c r="EWK39" i="6"/>
  <c r="EWL39" i="6"/>
  <c r="EWM39" i="6"/>
  <c r="EWN39" i="6"/>
  <c r="EWO39" i="6"/>
  <c r="EWP39" i="6"/>
  <c r="EWQ39" i="6"/>
  <c r="EWR39" i="6"/>
  <c r="EWS39" i="6"/>
  <c r="EWT39" i="6"/>
  <c r="EWU39" i="6"/>
  <c r="EWV39" i="6"/>
  <c r="EWW39" i="6"/>
  <c r="EWX39" i="6"/>
  <c r="EWY39" i="6"/>
  <c r="EWZ39" i="6"/>
  <c r="EXA39" i="6"/>
  <c r="EXB39" i="6"/>
  <c r="EXC39" i="6"/>
  <c r="EXD39" i="6"/>
  <c r="EXE39" i="6"/>
  <c r="EXF39" i="6"/>
  <c r="EXG39" i="6"/>
  <c r="EXH39" i="6"/>
  <c r="EXI39" i="6"/>
  <c r="EXJ39" i="6"/>
  <c r="EXK39" i="6"/>
  <c r="EXL39" i="6"/>
  <c r="EXM39" i="6"/>
  <c r="EXN39" i="6"/>
  <c r="EXO39" i="6"/>
  <c r="EXP39" i="6"/>
  <c r="EXQ39" i="6"/>
  <c r="EXR39" i="6"/>
  <c r="EXS39" i="6"/>
  <c r="EXT39" i="6"/>
  <c r="EXU39" i="6"/>
  <c r="EXV39" i="6"/>
  <c r="EXW39" i="6"/>
  <c r="EXX39" i="6"/>
  <c r="EXY39" i="6"/>
  <c r="EXZ39" i="6"/>
  <c r="EYA39" i="6"/>
  <c r="EYB39" i="6"/>
  <c r="EYC39" i="6"/>
  <c r="EYD39" i="6"/>
  <c r="EYE39" i="6"/>
  <c r="EYF39" i="6"/>
  <c r="EYG39" i="6"/>
  <c r="EYH39" i="6"/>
  <c r="EYI39" i="6"/>
  <c r="EYJ39" i="6"/>
  <c r="EYK39" i="6"/>
  <c r="EYL39" i="6"/>
  <c r="EYM39" i="6"/>
  <c r="EYN39" i="6"/>
  <c r="EYO39" i="6"/>
  <c r="EYP39" i="6"/>
  <c r="EYQ39" i="6"/>
  <c r="EYR39" i="6"/>
  <c r="EYS39" i="6"/>
  <c r="EYT39" i="6"/>
  <c r="EYU39" i="6"/>
  <c r="EYV39" i="6"/>
  <c r="EYW39" i="6"/>
  <c r="EYX39" i="6"/>
  <c r="EYY39" i="6"/>
  <c r="EYZ39" i="6"/>
  <c r="EZA39" i="6"/>
  <c r="EZB39" i="6"/>
  <c r="EZC39" i="6"/>
  <c r="EZD39" i="6"/>
  <c r="EZE39" i="6"/>
  <c r="EZF39" i="6"/>
  <c r="EZG39" i="6"/>
  <c r="EZH39" i="6"/>
  <c r="EZI39" i="6"/>
  <c r="EZJ39" i="6"/>
  <c r="EZK39" i="6"/>
  <c r="EZL39" i="6"/>
  <c r="EZM39" i="6"/>
  <c r="EZN39" i="6"/>
  <c r="EZO39" i="6"/>
  <c r="EZP39" i="6"/>
  <c r="EZQ39" i="6"/>
  <c r="EZR39" i="6"/>
  <c r="EZS39" i="6"/>
  <c r="EZT39" i="6"/>
  <c r="EZU39" i="6"/>
  <c r="EZV39" i="6"/>
  <c r="EZW39" i="6"/>
  <c r="EZX39" i="6"/>
  <c r="EZY39" i="6"/>
  <c r="EZZ39" i="6"/>
  <c r="FAA39" i="6"/>
  <c r="FAB39" i="6"/>
  <c r="FAC39" i="6"/>
  <c r="FAD39" i="6"/>
  <c r="FAE39" i="6"/>
  <c r="FAF39" i="6"/>
  <c r="FAG39" i="6"/>
  <c r="FAH39" i="6"/>
  <c r="FAI39" i="6"/>
  <c r="FAJ39" i="6"/>
  <c r="FAK39" i="6"/>
  <c r="FAL39" i="6"/>
  <c r="FAM39" i="6"/>
  <c r="FAN39" i="6"/>
  <c r="FAO39" i="6"/>
  <c r="FAP39" i="6"/>
  <c r="FAQ39" i="6"/>
  <c r="FAR39" i="6"/>
  <c r="FAS39" i="6"/>
  <c r="FAT39" i="6"/>
  <c r="FAU39" i="6"/>
  <c r="FAV39" i="6"/>
  <c r="FAW39" i="6"/>
  <c r="FAX39" i="6"/>
  <c r="FAY39" i="6"/>
  <c r="FAZ39" i="6"/>
  <c r="FBA39" i="6"/>
  <c r="FBB39" i="6"/>
  <c r="FBC39" i="6"/>
  <c r="FBD39" i="6"/>
  <c r="FBE39" i="6"/>
  <c r="FBF39" i="6"/>
  <c r="FBG39" i="6"/>
  <c r="FBH39" i="6"/>
  <c r="FBI39" i="6"/>
  <c r="FBJ39" i="6"/>
  <c r="FBK39" i="6"/>
  <c r="FBL39" i="6"/>
  <c r="FBM39" i="6"/>
  <c r="FBN39" i="6"/>
  <c r="FBO39" i="6"/>
  <c r="FBP39" i="6"/>
  <c r="FBQ39" i="6"/>
  <c r="FBR39" i="6"/>
  <c r="FBS39" i="6"/>
  <c r="FBT39" i="6"/>
  <c r="FBU39" i="6"/>
  <c r="FBV39" i="6"/>
  <c r="FBW39" i="6"/>
  <c r="FBX39" i="6"/>
  <c r="FBY39" i="6"/>
  <c r="FBZ39" i="6"/>
  <c r="FCA39" i="6"/>
  <c r="FCB39" i="6"/>
  <c r="FCC39" i="6"/>
  <c r="FCD39" i="6"/>
  <c r="FCE39" i="6"/>
  <c r="FCF39" i="6"/>
  <c r="FCG39" i="6"/>
  <c r="FCH39" i="6"/>
  <c r="FCI39" i="6"/>
  <c r="FCJ39" i="6"/>
  <c r="FCK39" i="6"/>
  <c r="FCL39" i="6"/>
  <c r="FCM39" i="6"/>
  <c r="FCN39" i="6"/>
  <c r="FCO39" i="6"/>
  <c r="FCP39" i="6"/>
  <c r="FCQ39" i="6"/>
  <c r="FCR39" i="6"/>
  <c r="FCS39" i="6"/>
  <c r="FCT39" i="6"/>
  <c r="FCU39" i="6"/>
  <c r="FCV39" i="6"/>
  <c r="FCW39" i="6"/>
  <c r="FCX39" i="6"/>
  <c r="FCY39" i="6"/>
  <c r="FCZ39" i="6"/>
  <c r="FDA39" i="6"/>
  <c r="FDB39" i="6"/>
  <c r="FDC39" i="6"/>
  <c r="FDD39" i="6"/>
  <c r="FDE39" i="6"/>
  <c r="FDF39" i="6"/>
  <c r="FDG39" i="6"/>
  <c r="FDH39" i="6"/>
  <c r="FDI39" i="6"/>
  <c r="FDJ39" i="6"/>
  <c r="FDK39" i="6"/>
  <c r="FDL39" i="6"/>
  <c r="FDM39" i="6"/>
  <c r="FDN39" i="6"/>
  <c r="FDO39" i="6"/>
  <c r="FDP39" i="6"/>
  <c r="FDQ39" i="6"/>
  <c r="FDR39" i="6"/>
  <c r="FDS39" i="6"/>
  <c r="FDT39" i="6"/>
  <c r="FDU39" i="6"/>
  <c r="FDV39" i="6"/>
  <c r="FDW39" i="6"/>
  <c r="FDX39" i="6"/>
  <c r="FDY39" i="6"/>
  <c r="FDZ39" i="6"/>
  <c r="FEA39" i="6"/>
  <c r="FEB39" i="6"/>
  <c r="FEC39" i="6"/>
  <c r="FED39" i="6"/>
  <c r="FEE39" i="6"/>
  <c r="FEF39" i="6"/>
  <c r="FEG39" i="6"/>
  <c r="FEH39" i="6"/>
  <c r="FEI39" i="6"/>
  <c r="FEJ39" i="6"/>
  <c r="FEK39" i="6"/>
  <c r="FEL39" i="6"/>
  <c r="FEM39" i="6"/>
  <c r="FEN39" i="6"/>
  <c r="FEO39" i="6"/>
  <c r="FEP39" i="6"/>
  <c r="FEQ39" i="6"/>
  <c r="FER39" i="6"/>
  <c r="FES39" i="6"/>
  <c r="FET39" i="6"/>
  <c r="FEU39" i="6"/>
  <c r="FEV39" i="6"/>
  <c r="FEW39" i="6"/>
  <c r="FEX39" i="6"/>
  <c r="FEY39" i="6"/>
  <c r="FEZ39" i="6"/>
  <c r="FFA39" i="6"/>
  <c r="FFB39" i="6"/>
  <c r="FFC39" i="6"/>
  <c r="FFD39" i="6"/>
  <c r="FFE39" i="6"/>
  <c r="FFF39" i="6"/>
  <c r="FFG39" i="6"/>
  <c r="FFH39" i="6"/>
  <c r="FFI39" i="6"/>
  <c r="FFJ39" i="6"/>
  <c r="FFK39" i="6"/>
  <c r="FFL39" i="6"/>
  <c r="FFM39" i="6"/>
  <c r="FFN39" i="6"/>
  <c r="FFO39" i="6"/>
  <c r="FFP39" i="6"/>
  <c r="FFQ39" i="6"/>
  <c r="FFR39" i="6"/>
  <c r="FFS39" i="6"/>
  <c r="FFT39" i="6"/>
  <c r="FFU39" i="6"/>
  <c r="FFV39" i="6"/>
  <c r="FFW39" i="6"/>
  <c r="FFX39" i="6"/>
  <c r="FFY39" i="6"/>
  <c r="FFZ39" i="6"/>
  <c r="FGA39" i="6"/>
  <c r="FGB39" i="6"/>
  <c r="FGC39" i="6"/>
  <c r="FGD39" i="6"/>
  <c r="FGE39" i="6"/>
  <c r="FGF39" i="6"/>
  <c r="FGG39" i="6"/>
  <c r="FGH39" i="6"/>
  <c r="FGI39" i="6"/>
  <c r="FGJ39" i="6"/>
  <c r="FGK39" i="6"/>
  <c r="FGL39" i="6"/>
  <c r="FGM39" i="6"/>
  <c r="FGN39" i="6"/>
  <c r="FGO39" i="6"/>
  <c r="FGP39" i="6"/>
  <c r="FGQ39" i="6"/>
  <c r="FGR39" i="6"/>
  <c r="FGS39" i="6"/>
  <c r="FGT39" i="6"/>
  <c r="FGU39" i="6"/>
  <c r="FGV39" i="6"/>
  <c r="FGW39" i="6"/>
  <c r="FGX39" i="6"/>
  <c r="FGY39" i="6"/>
  <c r="FGZ39" i="6"/>
  <c r="FHA39" i="6"/>
  <c r="FHB39" i="6"/>
  <c r="FHC39" i="6"/>
  <c r="FHD39" i="6"/>
  <c r="FHE39" i="6"/>
  <c r="FHF39" i="6"/>
  <c r="FHG39" i="6"/>
  <c r="FHH39" i="6"/>
  <c r="FHI39" i="6"/>
  <c r="FHJ39" i="6"/>
  <c r="FHK39" i="6"/>
  <c r="FHL39" i="6"/>
  <c r="FHM39" i="6"/>
  <c r="FHN39" i="6"/>
  <c r="FHO39" i="6"/>
  <c r="FHP39" i="6"/>
  <c r="FHQ39" i="6"/>
  <c r="FHR39" i="6"/>
  <c r="FHS39" i="6"/>
  <c r="FHT39" i="6"/>
  <c r="FHU39" i="6"/>
  <c r="FHV39" i="6"/>
  <c r="FHW39" i="6"/>
  <c r="FHX39" i="6"/>
  <c r="FHY39" i="6"/>
  <c r="FHZ39" i="6"/>
  <c r="FIA39" i="6"/>
  <c r="FIB39" i="6"/>
  <c r="FIC39" i="6"/>
  <c r="FID39" i="6"/>
  <c r="FIE39" i="6"/>
  <c r="FIF39" i="6"/>
  <c r="FIG39" i="6"/>
  <c r="FIH39" i="6"/>
  <c r="FII39" i="6"/>
  <c r="FIJ39" i="6"/>
  <c r="FIK39" i="6"/>
  <c r="FIL39" i="6"/>
  <c r="FIM39" i="6"/>
  <c r="FIN39" i="6"/>
  <c r="FIO39" i="6"/>
  <c r="FIP39" i="6"/>
  <c r="FIQ39" i="6"/>
  <c r="FIR39" i="6"/>
  <c r="FIS39" i="6"/>
  <c r="FIT39" i="6"/>
  <c r="FIU39" i="6"/>
  <c r="FIV39" i="6"/>
  <c r="FIW39" i="6"/>
  <c r="FIX39" i="6"/>
  <c r="FIY39" i="6"/>
  <c r="FIZ39" i="6"/>
  <c r="FJA39" i="6"/>
  <c r="FJB39" i="6"/>
  <c r="FJC39" i="6"/>
  <c r="FJD39" i="6"/>
  <c r="FJE39" i="6"/>
  <c r="FJF39" i="6"/>
  <c r="FJG39" i="6"/>
  <c r="FJH39" i="6"/>
  <c r="FJI39" i="6"/>
  <c r="FJJ39" i="6"/>
  <c r="FJK39" i="6"/>
  <c r="FJL39" i="6"/>
  <c r="FJM39" i="6"/>
  <c r="FJN39" i="6"/>
  <c r="FJO39" i="6"/>
  <c r="FJP39" i="6"/>
  <c r="FJQ39" i="6"/>
  <c r="FJR39" i="6"/>
  <c r="FJS39" i="6"/>
  <c r="FJT39" i="6"/>
  <c r="FJU39" i="6"/>
  <c r="FJV39" i="6"/>
  <c r="FJW39" i="6"/>
  <c r="FJX39" i="6"/>
  <c r="FJY39" i="6"/>
  <c r="FJZ39" i="6"/>
  <c r="FKA39" i="6"/>
  <c r="FKB39" i="6"/>
  <c r="FKC39" i="6"/>
  <c r="FKD39" i="6"/>
  <c r="FKE39" i="6"/>
  <c r="FKF39" i="6"/>
  <c r="FKG39" i="6"/>
  <c r="FKH39" i="6"/>
  <c r="FKI39" i="6"/>
  <c r="FKJ39" i="6"/>
  <c r="FKK39" i="6"/>
  <c r="FKL39" i="6"/>
  <c r="FKM39" i="6"/>
  <c r="FKN39" i="6"/>
  <c r="FKO39" i="6"/>
  <c r="FKP39" i="6"/>
  <c r="FKQ39" i="6"/>
  <c r="FKR39" i="6"/>
  <c r="FKS39" i="6"/>
  <c r="FKT39" i="6"/>
  <c r="FKU39" i="6"/>
  <c r="FKV39" i="6"/>
  <c r="FKW39" i="6"/>
  <c r="FKX39" i="6"/>
  <c r="FKY39" i="6"/>
  <c r="FKZ39" i="6"/>
  <c r="FLA39" i="6"/>
  <c r="FLB39" i="6"/>
  <c r="FLC39" i="6"/>
  <c r="FLD39" i="6"/>
  <c r="FLE39" i="6"/>
  <c r="FLF39" i="6"/>
  <c r="FLG39" i="6"/>
  <c r="FLH39" i="6"/>
  <c r="FLI39" i="6"/>
  <c r="FLJ39" i="6"/>
  <c r="FLK39" i="6"/>
  <c r="FLL39" i="6"/>
  <c r="FLM39" i="6"/>
  <c r="FLN39" i="6"/>
  <c r="FLO39" i="6"/>
  <c r="FLP39" i="6"/>
  <c r="FLQ39" i="6"/>
  <c r="FLR39" i="6"/>
  <c r="FLS39" i="6"/>
  <c r="FLT39" i="6"/>
  <c r="FLU39" i="6"/>
  <c r="FLV39" i="6"/>
  <c r="FLW39" i="6"/>
  <c r="FLX39" i="6"/>
  <c r="FLY39" i="6"/>
  <c r="FLZ39" i="6"/>
  <c r="FMA39" i="6"/>
  <c r="FMB39" i="6"/>
  <c r="FMC39" i="6"/>
  <c r="FMD39" i="6"/>
  <c r="FME39" i="6"/>
  <c r="FMF39" i="6"/>
  <c r="FMG39" i="6"/>
  <c r="FMH39" i="6"/>
  <c r="FMI39" i="6"/>
  <c r="FMJ39" i="6"/>
  <c r="FMK39" i="6"/>
  <c r="FML39" i="6"/>
  <c r="FMM39" i="6"/>
  <c r="FMN39" i="6"/>
  <c r="FMO39" i="6"/>
  <c r="FMP39" i="6"/>
  <c r="FMQ39" i="6"/>
  <c r="FMR39" i="6"/>
  <c r="FMS39" i="6"/>
  <c r="FMT39" i="6"/>
  <c r="FMU39" i="6"/>
  <c r="FMV39" i="6"/>
  <c r="FMW39" i="6"/>
  <c r="FMX39" i="6"/>
  <c r="FMY39" i="6"/>
  <c r="FMZ39" i="6"/>
  <c r="FNA39" i="6"/>
  <c r="FNB39" i="6"/>
  <c r="FNC39" i="6"/>
  <c r="FND39" i="6"/>
  <c r="FNE39" i="6"/>
  <c r="FNF39" i="6"/>
  <c r="FNG39" i="6"/>
  <c r="FNH39" i="6"/>
  <c r="FNI39" i="6"/>
  <c r="FNJ39" i="6"/>
  <c r="FNK39" i="6"/>
  <c r="FNL39" i="6"/>
  <c r="FNM39" i="6"/>
  <c r="FNN39" i="6"/>
  <c r="FNO39" i="6"/>
  <c r="FNP39" i="6"/>
  <c r="FNQ39" i="6"/>
  <c r="FNR39" i="6"/>
  <c r="FNS39" i="6"/>
  <c r="FNT39" i="6"/>
  <c r="FNU39" i="6"/>
  <c r="FNV39" i="6"/>
  <c r="FNW39" i="6"/>
  <c r="FNX39" i="6"/>
  <c r="FNY39" i="6"/>
  <c r="FNZ39" i="6"/>
  <c r="FOA39" i="6"/>
  <c r="FOB39" i="6"/>
  <c r="FOC39" i="6"/>
  <c r="FOD39" i="6"/>
  <c r="FOE39" i="6"/>
  <c r="FOF39" i="6"/>
  <c r="FOG39" i="6"/>
  <c r="FOH39" i="6"/>
  <c r="FOI39" i="6"/>
  <c r="FOJ39" i="6"/>
  <c r="FOK39" i="6"/>
  <c r="FOL39" i="6"/>
  <c r="FOM39" i="6"/>
  <c r="FON39" i="6"/>
  <c r="FOO39" i="6"/>
  <c r="FOP39" i="6"/>
  <c r="FOQ39" i="6"/>
  <c r="FOR39" i="6"/>
  <c r="FOS39" i="6"/>
  <c r="FOT39" i="6"/>
  <c r="FOU39" i="6"/>
  <c r="FOV39" i="6"/>
  <c r="FOW39" i="6"/>
  <c r="FOX39" i="6"/>
  <c r="FOY39" i="6"/>
  <c r="FOZ39" i="6"/>
  <c r="FPA39" i="6"/>
  <c r="FPB39" i="6"/>
  <c r="FPC39" i="6"/>
  <c r="FPD39" i="6"/>
  <c r="FPE39" i="6"/>
  <c r="FPF39" i="6"/>
  <c r="FPG39" i="6"/>
  <c r="FPH39" i="6"/>
  <c r="FPI39" i="6"/>
  <c r="FPJ39" i="6"/>
  <c r="FPK39" i="6"/>
  <c r="FPL39" i="6"/>
  <c r="FPM39" i="6"/>
  <c r="FPN39" i="6"/>
  <c r="FPO39" i="6"/>
  <c r="FPP39" i="6"/>
  <c r="FPQ39" i="6"/>
  <c r="FPR39" i="6"/>
  <c r="FPS39" i="6"/>
  <c r="FPT39" i="6"/>
  <c r="FPU39" i="6"/>
  <c r="FPV39" i="6"/>
  <c r="FPW39" i="6"/>
  <c r="FPX39" i="6"/>
  <c r="FPY39" i="6"/>
  <c r="FPZ39" i="6"/>
  <c r="FQA39" i="6"/>
  <c r="FQB39" i="6"/>
  <c r="FQC39" i="6"/>
  <c r="FQD39" i="6"/>
  <c r="FQE39" i="6"/>
  <c r="FQF39" i="6"/>
  <c r="FQG39" i="6"/>
  <c r="FQH39" i="6"/>
  <c r="FQI39" i="6"/>
  <c r="FQJ39" i="6"/>
  <c r="FQK39" i="6"/>
  <c r="FQL39" i="6"/>
  <c r="FQM39" i="6"/>
  <c r="FQN39" i="6"/>
  <c r="FQO39" i="6"/>
  <c r="FQP39" i="6"/>
  <c r="FQQ39" i="6"/>
  <c r="FQR39" i="6"/>
  <c r="FQS39" i="6"/>
  <c r="FQT39" i="6"/>
  <c r="FQU39" i="6"/>
  <c r="FQV39" i="6"/>
  <c r="FQW39" i="6"/>
  <c r="FQX39" i="6"/>
  <c r="FQY39" i="6"/>
  <c r="FQZ39" i="6"/>
  <c r="FRA39" i="6"/>
  <c r="FRB39" i="6"/>
  <c r="FRC39" i="6"/>
  <c r="FRD39" i="6"/>
  <c r="FRE39" i="6"/>
  <c r="FRF39" i="6"/>
  <c r="FRG39" i="6"/>
  <c r="FRH39" i="6"/>
  <c r="FRI39" i="6"/>
  <c r="FRJ39" i="6"/>
  <c r="FRK39" i="6"/>
  <c r="FRL39" i="6"/>
  <c r="FRM39" i="6"/>
  <c r="FRN39" i="6"/>
  <c r="FRO39" i="6"/>
  <c r="FRP39" i="6"/>
  <c r="FRQ39" i="6"/>
  <c r="FRR39" i="6"/>
  <c r="FRS39" i="6"/>
  <c r="FRT39" i="6"/>
  <c r="FRU39" i="6"/>
  <c r="FRV39" i="6"/>
  <c r="FRW39" i="6"/>
  <c r="FRX39" i="6"/>
  <c r="FRY39" i="6"/>
  <c r="FRZ39" i="6"/>
  <c r="FSA39" i="6"/>
  <c r="FSB39" i="6"/>
  <c r="FSC39" i="6"/>
  <c r="FSD39" i="6"/>
  <c r="FSE39" i="6"/>
  <c r="FSF39" i="6"/>
  <c r="FSG39" i="6"/>
  <c r="FSH39" i="6"/>
  <c r="FSI39" i="6"/>
  <c r="FSJ39" i="6"/>
  <c r="FSK39" i="6"/>
  <c r="FSL39" i="6"/>
  <c r="FSM39" i="6"/>
  <c r="FSN39" i="6"/>
  <c r="FSO39" i="6"/>
  <c r="FSP39" i="6"/>
  <c r="FSQ39" i="6"/>
  <c r="FSR39" i="6"/>
  <c r="FSS39" i="6"/>
  <c r="FST39" i="6"/>
  <c r="FSU39" i="6"/>
  <c r="FSV39" i="6"/>
  <c r="FSW39" i="6"/>
  <c r="FSX39" i="6"/>
  <c r="FSY39" i="6"/>
  <c r="FSZ39" i="6"/>
  <c r="FTA39" i="6"/>
  <c r="FTB39" i="6"/>
  <c r="FTC39" i="6"/>
  <c r="FTD39" i="6"/>
  <c r="FTE39" i="6"/>
  <c r="FTF39" i="6"/>
  <c r="FTG39" i="6"/>
  <c r="FTH39" i="6"/>
  <c r="FTI39" i="6"/>
  <c r="FTJ39" i="6"/>
  <c r="FTK39" i="6"/>
  <c r="FTL39" i="6"/>
  <c r="FTM39" i="6"/>
  <c r="FTN39" i="6"/>
  <c r="FTO39" i="6"/>
  <c r="FTP39" i="6"/>
  <c r="FTQ39" i="6"/>
  <c r="FTR39" i="6"/>
  <c r="FTS39" i="6"/>
  <c r="FTT39" i="6"/>
  <c r="FTU39" i="6"/>
  <c r="FTV39" i="6"/>
  <c r="FTW39" i="6"/>
  <c r="FTX39" i="6"/>
  <c r="FTY39" i="6"/>
  <c r="FTZ39" i="6"/>
  <c r="FUA39" i="6"/>
  <c r="FUB39" i="6"/>
  <c r="FUC39" i="6"/>
  <c r="FUD39" i="6"/>
  <c r="FUE39" i="6"/>
  <c r="FUF39" i="6"/>
  <c r="FUG39" i="6"/>
  <c r="FUH39" i="6"/>
  <c r="FUI39" i="6"/>
  <c r="FUJ39" i="6"/>
  <c r="FUK39" i="6"/>
  <c r="FUL39" i="6"/>
  <c r="FUM39" i="6"/>
  <c r="FUN39" i="6"/>
  <c r="FUO39" i="6"/>
  <c r="FUP39" i="6"/>
  <c r="FUQ39" i="6"/>
  <c r="FUR39" i="6"/>
  <c r="FUS39" i="6"/>
  <c r="FUT39" i="6"/>
  <c r="FUU39" i="6"/>
  <c r="FUV39" i="6"/>
  <c r="FUW39" i="6"/>
  <c r="FUX39" i="6"/>
  <c r="FUY39" i="6"/>
  <c r="FUZ39" i="6"/>
  <c r="FVA39" i="6"/>
  <c r="FVB39" i="6"/>
  <c r="FVC39" i="6"/>
  <c r="FVD39" i="6"/>
  <c r="FVE39" i="6"/>
  <c r="FVF39" i="6"/>
  <c r="FVG39" i="6"/>
  <c r="FVH39" i="6"/>
  <c r="FVI39" i="6"/>
  <c r="FVJ39" i="6"/>
  <c r="FVK39" i="6"/>
  <c r="FVL39" i="6"/>
  <c r="FVM39" i="6"/>
  <c r="FVN39" i="6"/>
  <c r="FVO39" i="6"/>
  <c r="FVP39" i="6"/>
  <c r="FVQ39" i="6"/>
  <c r="FVR39" i="6"/>
  <c r="FVS39" i="6"/>
  <c r="FVT39" i="6"/>
  <c r="FVU39" i="6"/>
  <c r="FVV39" i="6"/>
  <c r="FVW39" i="6"/>
  <c r="FVX39" i="6"/>
  <c r="FVY39" i="6"/>
  <c r="FVZ39" i="6"/>
  <c r="FWA39" i="6"/>
  <c r="FWB39" i="6"/>
  <c r="FWC39" i="6"/>
  <c r="FWD39" i="6"/>
  <c r="FWE39" i="6"/>
  <c r="FWF39" i="6"/>
  <c r="FWG39" i="6"/>
  <c r="FWH39" i="6"/>
  <c r="FWI39" i="6"/>
  <c r="FWJ39" i="6"/>
  <c r="FWK39" i="6"/>
  <c r="FWL39" i="6"/>
  <c r="FWM39" i="6"/>
  <c r="FWN39" i="6"/>
  <c r="FWO39" i="6"/>
  <c r="FWP39" i="6"/>
  <c r="FWQ39" i="6"/>
  <c r="FWR39" i="6"/>
  <c r="FWS39" i="6"/>
  <c r="FWT39" i="6"/>
  <c r="FWU39" i="6"/>
  <c r="FWV39" i="6"/>
  <c r="FWW39" i="6"/>
  <c r="FWX39" i="6"/>
  <c r="FWY39" i="6"/>
  <c r="FWZ39" i="6"/>
  <c r="FXA39" i="6"/>
  <c r="FXB39" i="6"/>
  <c r="FXC39" i="6"/>
  <c r="FXD39" i="6"/>
  <c r="FXE39" i="6"/>
  <c r="FXF39" i="6"/>
  <c r="FXG39" i="6"/>
  <c r="FXH39" i="6"/>
  <c r="FXI39" i="6"/>
  <c r="FXJ39" i="6"/>
  <c r="FXK39" i="6"/>
  <c r="FXL39" i="6"/>
  <c r="FXM39" i="6"/>
  <c r="FXN39" i="6"/>
  <c r="FXO39" i="6"/>
  <c r="FXP39" i="6"/>
  <c r="FXQ39" i="6"/>
  <c r="FXR39" i="6"/>
  <c r="FXS39" i="6"/>
  <c r="FXT39" i="6"/>
  <c r="FXU39" i="6"/>
  <c r="FXV39" i="6"/>
  <c r="FXW39" i="6"/>
  <c r="FXX39" i="6"/>
  <c r="FXY39" i="6"/>
  <c r="FXZ39" i="6"/>
  <c r="FYA39" i="6"/>
  <c r="FYB39" i="6"/>
  <c r="FYC39" i="6"/>
  <c r="FYD39" i="6"/>
  <c r="FYE39" i="6"/>
  <c r="FYF39" i="6"/>
  <c r="FYG39" i="6"/>
  <c r="FYH39" i="6"/>
  <c r="FYI39" i="6"/>
  <c r="FYJ39" i="6"/>
  <c r="FYK39" i="6"/>
  <c r="FYL39" i="6"/>
  <c r="FYM39" i="6"/>
  <c r="FYN39" i="6"/>
  <c r="FYO39" i="6"/>
  <c r="FYP39" i="6"/>
  <c r="FYQ39" i="6"/>
  <c r="FYR39" i="6"/>
  <c r="FYS39" i="6"/>
  <c r="FYT39" i="6"/>
  <c r="FYU39" i="6"/>
  <c r="FYV39" i="6"/>
  <c r="FYW39" i="6"/>
  <c r="FYX39" i="6"/>
  <c r="FYY39" i="6"/>
  <c r="FYZ39" i="6"/>
  <c r="FZA39" i="6"/>
  <c r="FZB39" i="6"/>
  <c r="FZC39" i="6"/>
  <c r="FZD39" i="6"/>
  <c r="FZE39" i="6"/>
  <c r="FZF39" i="6"/>
  <c r="FZG39" i="6"/>
  <c r="FZH39" i="6"/>
  <c r="FZI39" i="6"/>
  <c r="FZJ39" i="6"/>
  <c r="FZK39" i="6"/>
  <c r="FZL39" i="6"/>
  <c r="FZM39" i="6"/>
  <c r="FZN39" i="6"/>
  <c r="FZO39" i="6"/>
  <c r="FZP39" i="6"/>
  <c r="FZQ39" i="6"/>
  <c r="FZR39" i="6"/>
  <c r="FZS39" i="6"/>
  <c r="FZT39" i="6"/>
  <c r="FZU39" i="6"/>
  <c r="FZV39" i="6"/>
  <c r="FZW39" i="6"/>
  <c r="FZX39" i="6"/>
  <c r="FZY39" i="6"/>
  <c r="FZZ39" i="6"/>
  <c r="GAA39" i="6"/>
  <c r="GAB39" i="6"/>
  <c r="GAC39" i="6"/>
  <c r="GAD39" i="6"/>
  <c r="GAE39" i="6"/>
  <c r="GAF39" i="6"/>
  <c r="GAG39" i="6"/>
  <c r="GAH39" i="6"/>
  <c r="GAI39" i="6"/>
  <c r="GAJ39" i="6"/>
  <c r="GAK39" i="6"/>
  <c r="GAL39" i="6"/>
  <c r="GAM39" i="6"/>
  <c r="GAN39" i="6"/>
  <c r="GAO39" i="6"/>
  <c r="GAP39" i="6"/>
  <c r="GAQ39" i="6"/>
  <c r="GAR39" i="6"/>
  <c r="GAS39" i="6"/>
  <c r="GAT39" i="6"/>
  <c r="GAU39" i="6"/>
  <c r="GAV39" i="6"/>
  <c r="GAW39" i="6"/>
  <c r="GAX39" i="6"/>
  <c r="GAY39" i="6"/>
  <c r="GAZ39" i="6"/>
  <c r="GBA39" i="6"/>
  <c r="GBB39" i="6"/>
  <c r="GBC39" i="6"/>
  <c r="GBD39" i="6"/>
  <c r="GBE39" i="6"/>
  <c r="GBF39" i="6"/>
  <c r="GBG39" i="6"/>
  <c r="GBH39" i="6"/>
  <c r="GBI39" i="6"/>
  <c r="GBJ39" i="6"/>
  <c r="GBK39" i="6"/>
  <c r="GBL39" i="6"/>
  <c r="GBM39" i="6"/>
  <c r="GBN39" i="6"/>
  <c r="GBO39" i="6"/>
  <c r="GBP39" i="6"/>
  <c r="GBQ39" i="6"/>
  <c r="GBR39" i="6"/>
  <c r="GBS39" i="6"/>
  <c r="GBT39" i="6"/>
  <c r="GBU39" i="6"/>
  <c r="GBV39" i="6"/>
  <c r="GBW39" i="6"/>
  <c r="GBX39" i="6"/>
  <c r="GBY39" i="6"/>
  <c r="GBZ39" i="6"/>
  <c r="GCA39" i="6"/>
  <c r="GCB39" i="6"/>
  <c r="GCC39" i="6"/>
  <c r="GCD39" i="6"/>
  <c r="GCE39" i="6"/>
  <c r="GCF39" i="6"/>
  <c r="GCG39" i="6"/>
  <c r="GCH39" i="6"/>
  <c r="GCI39" i="6"/>
  <c r="GCJ39" i="6"/>
  <c r="GCK39" i="6"/>
  <c r="GCL39" i="6"/>
  <c r="GCM39" i="6"/>
  <c r="GCN39" i="6"/>
  <c r="GCO39" i="6"/>
  <c r="GCP39" i="6"/>
  <c r="GCQ39" i="6"/>
  <c r="GCR39" i="6"/>
  <c r="GCS39" i="6"/>
  <c r="GCT39" i="6"/>
  <c r="GCU39" i="6"/>
  <c r="GCV39" i="6"/>
  <c r="GCW39" i="6"/>
  <c r="GCX39" i="6"/>
  <c r="GCY39" i="6"/>
  <c r="GCZ39" i="6"/>
  <c r="GDA39" i="6"/>
  <c r="GDB39" i="6"/>
  <c r="GDC39" i="6"/>
  <c r="GDD39" i="6"/>
  <c r="GDE39" i="6"/>
  <c r="GDF39" i="6"/>
  <c r="GDG39" i="6"/>
  <c r="GDH39" i="6"/>
  <c r="GDI39" i="6"/>
  <c r="GDJ39" i="6"/>
  <c r="GDK39" i="6"/>
  <c r="GDL39" i="6"/>
  <c r="GDM39" i="6"/>
  <c r="GDN39" i="6"/>
  <c r="GDO39" i="6"/>
  <c r="GDP39" i="6"/>
  <c r="GDQ39" i="6"/>
  <c r="GDR39" i="6"/>
  <c r="GDS39" i="6"/>
  <c r="GDT39" i="6"/>
  <c r="GDU39" i="6"/>
  <c r="GDV39" i="6"/>
  <c r="GDW39" i="6"/>
  <c r="GDX39" i="6"/>
  <c r="GDY39" i="6"/>
  <c r="GDZ39" i="6"/>
  <c r="GEA39" i="6"/>
  <c r="GEB39" i="6"/>
  <c r="GEC39" i="6"/>
  <c r="GED39" i="6"/>
  <c r="GEE39" i="6"/>
  <c r="GEF39" i="6"/>
  <c r="GEG39" i="6"/>
  <c r="GEH39" i="6"/>
  <c r="GEI39" i="6"/>
  <c r="GEJ39" i="6"/>
  <c r="GEK39" i="6"/>
  <c r="GEL39" i="6"/>
  <c r="GEM39" i="6"/>
  <c r="GEN39" i="6"/>
  <c r="GEO39" i="6"/>
  <c r="GEP39" i="6"/>
  <c r="GEQ39" i="6"/>
  <c r="GER39" i="6"/>
  <c r="GES39" i="6"/>
  <c r="GET39" i="6"/>
  <c r="GEU39" i="6"/>
  <c r="GEV39" i="6"/>
  <c r="GEW39" i="6"/>
  <c r="GEX39" i="6"/>
  <c r="GEY39" i="6"/>
  <c r="GEZ39" i="6"/>
  <c r="GFA39" i="6"/>
  <c r="GFB39" i="6"/>
  <c r="GFC39" i="6"/>
  <c r="GFD39" i="6"/>
  <c r="GFE39" i="6"/>
  <c r="GFF39" i="6"/>
  <c r="GFG39" i="6"/>
  <c r="GFH39" i="6"/>
  <c r="GFI39" i="6"/>
  <c r="GFJ39" i="6"/>
  <c r="GFK39" i="6"/>
  <c r="GFL39" i="6"/>
  <c r="GFM39" i="6"/>
  <c r="GFN39" i="6"/>
  <c r="GFO39" i="6"/>
  <c r="GFP39" i="6"/>
  <c r="GFQ39" i="6"/>
  <c r="GFR39" i="6"/>
  <c r="GFS39" i="6"/>
  <c r="GFT39" i="6"/>
  <c r="GFU39" i="6"/>
  <c r="GFV39" i="6"/>
  <c r="GFW39" i="6"/>
  <c r="GFX39" i="6"/>
  <c r="GFY39" i="6"/>
  <c r="GFZ39" i="6"/>
  <c r="GGA39" i="6"/>
  <c r="GGB39" i="6"/>
  <c r="GGC39" i="6"/>
  <c r="GGD39" i="6"/>
  <c r="GGE39" i="6"/>
  <c r="GGF39" i="6"/>
  <c r="GGG39" i="6"/>
  <c r="GGH39" i="6"/>
  <c r="GGI39" i="6"/>
  <c r="GGJ39" i="6"/>
  <c r="GGK39" i="6"/>
  <c r="GGL39" i="6"/>
  <c r="GGM39" i="6"/>
  <c r="GGN39" i="6"/>
  <c r="GGO39" i="6"/>
  <c r="GGP39" i="6"/>
  <c r="GGQ39" i="6"/>
  <c r="GGR39" i="6"/>
  <c r="GGS39" i="6"/>
  <c r="GGT39" i="6"/>
  <c r="GGU39" i="6"/>
  <c r="GGV39" i="6"/>
  <c r="GGW39" i="6"/>
  <c r="GGX39" i="6"/>
  <c r="GGY39" i="6"/>
  <c r="GGZ39" i="6"/>
  <c r="GHA39" i="6"/>
  <c r="GHB39" i="6"/>
  <c r="GHC39" i="6"/>
  <c r="GHD39" i="6"/>
  <c r="GHE39" i="6"/>
  <c r="GHF39" i="6"/>
  <c r="GHG39" i="6"/>
  <c r="GHH39" i="6"/>
  <c r="GHI39" i="6"/>
  <c r="GHJ39" i="6"/>
  <c r="GHK39" i="6"/>
  <c r="GHL39" i="6"/>
  <c r="GHM39" i="6"/>
  <c r="GHN39" i="6"/>
  <c r="GHO39" i="6"/>
  <c r="GHP39" i="6"/>
  <c r="GHQ39" i="6"/>
  <c r="GHR39" i="6"/>
  <c r="GHS39" i="6"/>
  <c r="GHT39" i="6"/>
  <c r="GHU39" i="6"/>
  <c r="GHV39" i="6"/>
  <c r="GHW39" i="6"/>
  <c r="GHX39" i="6"/>
  <c r="GHY39" i="6"/>
  <c r="GHZ39" i="6"/>
  <c r="GIA39" i="6"/>
  <c r="GIB39" i="6"/>
  <c r="GIC39" i="6"/>
  <c r="GID39" i="6"/>
  <c r="GIE39" i="6"/>
  <c r="GIF39" i="6"/>
  <c r="GIG39" i="6"/>
  <c r="GIH39" i="6"/>
  <c r="GII39" i="6"/>
  <c r="GIJ39" i="6"/>
  <c r="GIK39" i="6"/>
  <c r="GIL39" i="6"/>
  <c r="GIM39" i="6"/>
  <c r="GIN39" i="6"/>
  <c r="GIO39" i="6"/>
  <c r="GIP39" i="6"/>
  <c r="GIQ39" i="6"/>
  <c r="GIR39" i="6"/>
  <c r="GIS39" i="6"/>
  <c r="GIT39" i="6"/>
  <c r="GIU39" i="6"/>
  <c r="GIV39" i="6"/>
  <c r="GIW39" i="6"/>
  <c r="GIX39" i="6"/>
  <c r="GIY39" i="6"/>
  <c r="GIZ39" i="6"/>
  <c r="GJA39" i="6"/>
  <c r="GJB39" i="6"/>
  <c r="GJC39" i="6"/>
  <c r="GJD39" i="6"/>
  <c r="GJE39" i="6"/>
  <c r="GJF39" i="6"/>
  <c r="GJG39" i="6"/>
  <c r="GJH39" i="6"/>
  <c r="GJI39" i="6"/>
  <c r="GJJ39" i="6"/>
  <c r="GJK39" i="6"/>
  <c r="GJL39" i="6"/>
  <c r="GJM39" i="6"/>
  <c r="GJN39" i="6"/>
  <c r="GJO39" i="6"/>
  <c r="GJP39" i="6"/>
  <c r="GJQ39" i="6"/>
  <c r="GJR39" i="6"/>
  <c r="GJS39" i="6"/>
  <c r="GJT39" i="6"/>
  <c r="GJU39" i="6"/>
  <c r="GJV39" i="6"/>
  <c r="GJW39" i="6"/>
  <c r="GJX39" i="6"/>
  <c r="GJY39" i="6"/>
  <c r="GJZ39" i="6"/>
  <c r="GKA39" i="6"/>
  <c r="GKB39" i="6"/>
  <c r="GKC39" i="6"/>
  <c r="GKD39" i="6"/>
  <c r="GKE39" i="6"/>
  <c r="GKF39" i="6"/>
  <c r="GKG39" i="6"/>
  <c r="GKH39" i="6"/>
  <c r="GKI39" i="6"/>
  <c r="GKJ39" i="6"/>
  <c r="GKK39" i="6"/>
  <c r="GKL39" i="6"/>
  <c r="GKM39" i="6"/>
  <c r="GKN39" i="6"/>
  <c r="GKO39" i="6"/>
  <c r="GKP39" i="6"/>
  <c r="GKQ39" i="6"/>
  <c r="GKR39" i="6"/>
  <c r="GKS39" i="6"/>
  <c r="GKT39" i="6"/>
  <c r="GKU39" i="6"/>
  <c r="GKV39" i="6"/>
  <c r="GKW39" i="6"/>
  <c r="GKX39" i="6"/>
  <c r="GKY39" i="6"/>
  <c r="GKZ39" i="6"/>
  <c r="GLA39" i="6"/>
  <c r="GLB39" i="6"/>
  <c r="GLC39" i="6"/>
  <c r="GLD39" i="6"/>
  <c r="GLE39" i="6"/>
  <c r="GLF39" i="6"/>
  <c r="GLG39" i="6"/>
  <c r="GLH39" i="6"/>
  <c r="GLI39" i="6"/>
  <c r="GLJ39" i="6"/>
  <c r="GLK39" i="6"/>
  <c r="GLL39" i="6"/>
  <c r="GLM39" i="6"/>
  <c r="GLN39" i="6"/>
  <c r="GLO39" i="6"/>
  <c r="GLP39" i="6"/>
  <c r="GLQ39" i="6"/>
  <c r="GLR39" i="6"/>
  <c r="GLS39" i="6"/>
  <c r="GLT39" i="6"/>
  <c r="GLU39" i="6"/>
  <c r="GLV39" i="6"/>
  <c r="GLW39" i="6"/>
  <c r="GLX39" i="6"/>
  <c r="GLY39" i="6"/>
  <c r="GLZ39" i="6"/>
  <c r="GMA39" i="6"/>
  <c r="GMB39" i="6"/>
  <c r="GMC39" i="6"/>
  <c r="GMD39" i="6"/>
  <c r="GME39" i="6"/>
  <c r="GMF39" i="6"/>
  <c r="GMG39" i="6"/>
  <c r="GMH39" i="6"/>
  <c r="GMI39" i="6"/>
  <c r="GMJ39" i="6"/>
  <c r="GMK39" i="6"/>
  <c r="GML39" i="6"/>
  <c r="GMM39" i="6"/>
  <c r="GMN39" i="6"/>
  <c r="GMO39" i="6"/>
  <c r="GMP39" i="6"/>
  <c r="GMQ39" i="6"/>
  <c r="GMR39" i="6"/>
  <c r="GMS39" i="6"/>
  <c r="GMT39" i="6"/>
  <c r="GMU39" i="6"/>
  <c r="GMV39" i="6"/>
  <c r="GMW39" i="6"/>
  <c r="GMX39" i="6"/>
  <c r="GMY39" i="6"/>
  <c r="GMZ39" i="6"/>
  <c r="GNA39" i="6"/>
  <c r="GNB39" i="6"/>
  <c r="GNC39" i="6"/>
  <c r="GND39" i="6"/>
  <c r="GNE39" i="6"/>
  <c r="GNF39" i="6"/>
  <c r="GNG39" i="6"/>
  <c r="GNH39" i="6"/>
  <c r="GNI39" i="6"/>
  <c r="GNJ39" i="6"/>
  <c r="GNK39" i="6"/>
  <c r="GNL39" i="6"/>
  <c r="GNM39" i="6"/>
  <c r="GNN39" i="6"/>
  <c r="GNO39" i="6"/>
  <c r="GNP39" i="6"/>
  <c r="GNQ39" i="6"/>
  <c r="GNR39" i="6"/>
  <c r="GNS39" i="6"/>
  <c r="GNT39" i="6"/>
  <c r="GNU39" i="6"/>
  <c r="GNV39" i="6"/>
  <c r="GNW39" i="6"/>
  <c r="GNX39" i="6"/>
  <c r="GNY39" i="6"/>
  <c r="GNZ39" i="6"/>
  <c r="GOA39" i="6"/>
  <c r="GOB39" i="6"/>
  <c r="GOC39" i="6"/>
  <c r="GOD39" i="6"/>
  <c r="GOE39" i="6"/>
  <c r="GOF39" i="6"/>
  <c r="GOG39" i="6"/>
  <c r="GOH39" i="6"/>
  <c r="GOI39" i="6"/>
  <c r="GOJ39" i="6"/>
  <c r="GOK39" i="6"/>
  <c r="GOL39" i="6"/>
  <c r="GOM39" i="6"/>
  <c r="GON39" i="6"/>
  <c r="GOO39" i="6"/>
  <c r="GOP39" i="6"/>
  <c r="GOQ39" i="6"/>
  <c r="GOR39" i="6"/>
  <c r="GOS39" i="6"/>
  <c r="GOT39" i="6"/>
  <c r="GOU39" i="6"/>
  <c r="GOV39" i="6"/>
  <c r="GOW39" i="6"/>
  <c r="GOX39" i="6"/>
  <c r="GOY39" i="6"/>
  <c r="GOZ39" i="6"/>
  <c r="GPA39" i="6"/>
  <c r="GPB39" i="6"/>
  <c r="GPC39" i="6"/>
  <c r="GPD39" i="6"/>
  <c r="GPE39" i="6"/>
  <c r="GPF39" i="6"/>
  <c r="GPG39" i="6"/>
  <c r="GPH39" i="6"/>
  <c r="GPI39" i="6"/>
  <c r="GPJ39" i="6"/>
  <c r="GPK39" i="6"/>
  <c r="GPL39" i="6"/>
  <c r="GPM39" i="6"/>
  <c r="GPN39" i="6"/>
  <c r="GPO39" i="6"/>
  <c r="GPP39" i="6"/>
  <c r="GPQ39" i="6"/>
  <c r="GPR39" i="6"/>
  <c r="GPS39" i="6"/>
  <c r="GPT39" i="6"/>
  <c r="GPU39" i="6"/>
  <c r="GPV39" i="6"/>
  <c r="GPW39" i="6"/>
  <c r="GPX39" i="6"/>
  <c r="GPY39" i="6"/>
  <c r="GPZ39" i="6"/>
  <c r="GQA39" i="6"/>
  <c r="GQB39" i="6"/>
  <c r="GQC39" i="6"/>
  <c r="GQD39" i="6"/>
  <c r="GQE39" i="6"/>
  <c r="GQF39" i="6"/>
  <c r="GQG39" i="6"/>
  <c r="GQH39" i="6"/>
  <c r="GQI39" i="6"/>
  <c r="GQJ39" i="6"/>
  <c r="GQK39" i="6"/>
  <c r="GQL39" i="6"/>
  <c r="GQM39" i="6"/>
  <c r="GQN39" i="6"/>
  <c r="GQO39" i="6"/>
  <c r="GQP39" i="6"/>
  <c r="GQQ39" i="6"/>
  <c r="GQR39" i="6"/>
  <c r="GQS39" i="6"/>
  <c r="GQT39" i="6"/>
  <c r="GQU39" i="6"/>
  <c r="GQV39" i="6"/>
  <c r="GQW39" i="6"/>
  <c r="GQX39" i="6"/>
  <c r="GQY39" i="6"/>
  <c r="GQZ39" i="6"/>
  <c r="GRA39" i="6"/>
  <c r="GRB39" i="6"/>
  <c r="GRC39" i="6"/>
  <c r="GRD39" i="6"/>
  <c r="GRE39" i="6"/>
  <c r="GRF39" i="6"/>
  <c r="GRG39" i="6"/>
  <c r="GRH39" i="6"/>
  <c r="GRI39" i="6"/>
  <c r="GRJ39" i="6"/>
  <c r="GRK39" i="6"/>
  <c r="GRL39" i="6"/>
  <c r="GRM39" i="6"/>
  <c r="GRN39" i="6"/>
  <c r="GRO39" i="6"/>
  <c r="GRP39" i="6"/>
  <c r="GRQ39" i="6"/>
  <c r="GRR39" i="6"/>
  <c r="GRS39" i="6"/>
  <c r="GRT39" i="6"/>
  <c r="GRU39" i="6"/>
  <c r="GRV39" i="6"/>
  <c r="GRW39" i="6"/>
  <c r="GRX39" i="6"/>
  <c r="GRY39" i="6"/>
  <c r="GRZ39" i="6"/>
  <c r="GSA39" i="6"/>
  <c r="GSB39" i="6"/>
  <c r="GSC39" i="6"/>
  <c r="GSD39" i="6"/>
  <c r="GSE39" i="6"/>
  <c r="GSF39" i="6"/>
  <c r="GSG39" i="6"/>
  <c r="GSH39" i="6"/>
  <c r="GSI39" i="6"/>
  <c r="GSJ39" i="6"/>
  <c r="GSK39" i="6"/>
  <c r="GSL39" i="6"/>
  <c r="GSM39" i="6"/>
  <c r="GSN39" i="6"/>
  <c r="GSO39" i="6"/>
  <c r="GSP39" i="6"/>
  <c r="GSQ39" i="6"/>
  <c r="GSR39" i="6"/>
  <c r="GSS39" i="6"/>
  <c r="GST39" i="6"/>
  <c r="GSU39" i="6"/>
  <c r="GSV39" i="6"/>
  <c r="GSW39" i="6"/>
  <c r="GSX39" i="6"/>
  <c r="GSY39" i="6"/>
  <c r="GSZ39" i="6"/>
  <c r="GTA39" i="6"/>
  <c r="GTB39" i="6"/>
  <c r="GTC39" i="6"/>
  <c r="GTD39" i="6"/>
  <c r="GTE39" i="6"/>
  <c r="GTF39" i="6"/>
  <c r="GTG39" i="6"/>
  <c r="GTH39" i="6"/>
  <c r="GTI39" i="6"/>
  <c r="GTJ39" i="6"/>
  <c r="GTK39" i="6"/>
  <c r="GTL39" i="6"/>
  <c r="GTM39" i="6"/>
  <c r="GTN39" i="6"/>
  <c r="GTO39" i="6"/>
  <c r="GTP39" i="6"/>
  <c r="GTQ39" i="6"/>
  <c r="GTR39" i="6"/>
  <c r="GTS39" i="6"/>
  <c r="GTT39" i="6"/>
  <c r="GTU39" i="6"/>
  <c r="GTV39" i="6"/>
  <c r="GTW39" i="6"/>
  <c r="GTX39" i="6"/>
  <c r="GTY39" i="6"/>
  <c r="GTZ39" i="6"/>
  <c r="GUA39" i="6"/>
  <c r="GUB39" i="6"/>
  <c r="GUC39" i="6"/>
  <c r="GUD39" i="6"/>
  <c r="GUE39" i="6"/>
  <c r="GUF39" i="6"/>
  <c r="GUG39" i="6"/>
  <c r="GUH39" i="6"/>
  <c r="GUI39" i="6"/>
  <c r="GUJ39" i="6"/>
  <c r="GUK39" i="6"/>
  <c r="GUL39" i="6"/>
  <c r="GUM39" i="6"/>
  <c r="GUN39" i="6"/>
  <c r="GUO39" i="6"/>
  <c r="GUP39" i="6"/>
  <c r="GUQ39" i="6"/>
  <c r="GUR39" i="6"/>
  <c r="GUS39" i="6"/>
  <c r="GUT39" i="6"/>
  <c r="GUU39" i="6"/>
  <c r="GUV39" i="6"/>
  <c r="GUW39" i="6"/>
  <c r="GUX39" i="6"/>
  <c r="GUY39" i="6"/>
  <c r="GUZ39" i="6"/>
  <c r="GVA39" i="6"/>
  <c r="GVB39" i="6"/>
  <c r="GVC39" i="6"/>
  <c r="GVD39" i="6"/>
  <c r="GVE39" i="6"/>
  <c r="GVF39" i="6"/>
  <c r="GVG39" i="6"/>
  <c r="GVH39" i="6"/>
  <c r="GVI39" i="6"/>
  <c r="GVJ39" i="6"/>
  <c r="GVK39" i="6"/>
  <c r="GVL39" i="6"/>
  <c r="GVM39" i="6"/>
  <c r="GVN39" i="6"/>
  <c r="GVO39" i="6"/>
  <c r="GVP39" i="6"/>
  <c r="GVQ39" i="6"/>
  <c r="GVR39" i="6"/>
  <c r="GVS39" i="6"/>
  <c r="GVT39" i="6"/>
  <c r="GVU39" i="6"/>
  <c r="GVV39" i="6"/>
  <c r="GVW39" i="6"/>
  <c r="GVX39" i="6"/>
  <c r="GVY39" i="6"/>
  <c r="GVZ39" i="6"/>
  <c r="GWA39" i="6"/>
  <c r="GWB39" i="6"/>
  <c r="GWC39" i="6"/>
  <c r="GWD39" i="6"/>
  <c r="GWE39" i="6"/>
  <c r="GWF39" i="6"/>
  <c r="GWG39" i="6"/>
  <c r="GWH39" i="6"/>
  <c r="GWI39" i="6"/>
  <c r="GWJ39" i="6"/>
  <c r="GWK39" i="6"/>
  <c r="GWL39" i="6"/>
  <c r="GWM39" i="6"/>
  <c r="GWN39" i="6"/>
  <c r="GWO39" i="6"/>
  <c r="GWP39" i="6"/>
  <c r="GWQ39" i="6"/>
  <c r="GWR39" i="6"/>
  <c r="GWS39" i="6"/>
  <c r="GWT39" i="6"/>
  <c r="GWU39" i="6"/>
  <c r="GWV39" i="6"/>
  <c r="GWW39" i="6"/>
  <c r="GWX39" i="6"/>
  <c r="GWY39" i="6"/>
  <c r="GWZ39" i="6"/>
  <c r="GXA39" i="6"/>
  <c r="GXB39" i="6"/>
  <c r="GXC39" i="6"/>
  <c r="GXD39" i="6"/>
  <c r="GXE39" i="6"/>
  <c r="GXF39" i="6"/>
  <c r="GXG39" i="6"/>
  <c r="GXH39" i="6"/>
  <c r="GXI39" i="6"/>
  <c r="GXJ39" i="6"/>
  <c r="GXK39" i="6"/>
  <c r="GXL39" i="6"/>
  <c r="GXM39" i="6"/>
  <c r="GXN39" i="6"/>
  <c r="GXO39" i="6"/>
  <c r="GXP39" i="6"/>
  <c r="GXQ39" i="6"/>
  <c r="GXR39" i="6"/>
  <c r="GXS39" i="6"/>
  <c r="GXT39" i="6"/>
  <c r="GXU39" i="6"/>
  <c r="GXV39" i="6"/>
  <c r="GXW39" i="6"/>
  <c r="GXX39" i="6"/>
  <c r="GXY39" i="6"/>
  <c r="GXZ39" i="6"/>
  <c r="GYA39" i="6"/>
  <c r="GYB39" i="6"/>
  <c r="GYC39" i="6"/>
  <c r="GYD39" i="6"/>
  <c r="GYE39" i="6"/>
  <c r="GYF39" i="6"/>
  <c r="GYG39" i="6"/>
  <c r="GYH39" i="6"/>
  <c r="GYI39" i="6"/>
  <c r="GYJ39" i="6"/>
  <c r="GYK39" i="6"/>
  <c r="GYL39" i="6"/>
  <c r="GYM39" i="6"/>
  <c r="GYN39" i="6"/>
  <c r="GYO39" i="6"/>
  <c r="GYP39" i="6"/>
  <c r="GYQ39" i="6"/>
  <c r="GYR39" i="6"/>
  <c r="GYS39" i="6"/>
  <c r="GYT39" i="6"/>
  <c r="GYU39" i="6"/>
  <c r="GYV39" i="6"/>
  <c r="GYW39" i="6"/>
  <c r="GYX39" i="6"/>
  <c r="GYY39" i="6"/>
  <c r="GYZ39" i="6"/>
  <c r="GZA39" i="6"/>
  <c r="GZB39" i="6"/>
  <c r="GZC39" i="6"/>
  <c r="GZD39" i="6"/>
  <c r="GZE39" i="6"/>
  <c r="GZF39" i="6"/>
  <c r="GZG39" i="6"/>
  <c r="GZH39" i="6"/>
  <c r="GZI39" i="6"/>
  <c r="GZJ39" i="6"/>
  <c r="GZK39" i="6"/>
  <c r="GZL39" i="6"/>
  <c r="GZM39" i="6"/>
  <c r="GZN39" i="6"/>
  <c r="GZO39" i="6"/>
  <c r="GZP39" i="6"/>
  <c r="GZQ39" i="6"/>
  <c r="GZR39" i="6"/>
  <c r="GZS39" i="6"/>
  <c r="GZT39" i="6"/>
  <c r="GZU39" i="6"/>
  <c r="GZV39" i="6"/>
  <c r="GZW39" i="6"/>
  <c r="GZX39" i="6"/>
  <c r="GZY39" i="6"/>
  <c r="GZZ39" i="6"/>
  <c r="HAA39" i="6"/>
  <c r="HAB39" i="6"/>
  <c r="HAC39" i="6"/>
  <c r="HAD39" i="6"/>
  <c r="HAE39" i="6"/>
  <c r="HAF39" i="6"/>
  <c r="HAG39" i="6"/>
  <c r="HAH39" i="6"/>
  <c r="HAI39" i="6"/>
  <c r="HAJ39" i="6"/>
  <c r="HAK39" i="6"/>
  <c r="HAL39" i="6"/>
  <c r="HAM39" i="6"/>
  <c r="HAN39" i="6"/>
  <c r="HAO39" i="6"/>
  <c r="HAP39" i="6"/>
  <c r="HAQ39" i="6"/>
  <c r="HAR39" i="6"/>
  <c r="HAS39" i="6"/>
  <c r="HAT39" i="6"/>
  <c r="HAU39" i="6"/>
  <c r="HAV39" i="6"/>
  <c r="HAW39" i="6"/>
  <c r="HAX39" i="6"/>
  <c r="HAY39" i="6"/>
  <c r="HAZ39" i="6"/>
  <c r="HBA39" i="6"/>
  <c r="HBB39" i="6"/>
  <c r="HBC39" i="6"/>
  <c r="HBD39" i="6"/>
  <c r="HBE39" i="6"/>
  <c r="HBF39" i="6"/>
  <c r="HBG39" i="6"/>
  <c r="HBH39" i="6"/>
  <c r="HBI39" i="6"/>
  <c r="HBJ39" i="6"/>
  <c r="HBK39" i="6"/>
  <c r="HBL39" i="6"/>
  <c r="HBM39" i="6"/>
  <c r="HBN39" i="6"/>
  <c r="HBO39" i="6"/>
  <c r="HBP39" i="6"/>
  <c r="HBQ39" i="6"/>
  <c r="HBR39" i="6"/>
  <c r="HBS39" i="6"/>
  <c r="HBT39" i="6"/>
  <c r="HBU39" i="6"/>
  <c r="HBV39" i="6"/>
  <c r="HBW39" i="6"/>
  <c r="HBX39" i="6"/>
  <c r="HBY39" i="6"/>
  <c r="HBZ39" i="6"/>
  <c r="HCA39" i="6"/>
  <c r="HCB39" i="6"/>
  <c r="HCC39" i="6"/>
  <c r="HCD39" i="6"/>
  <c r="HCE39" i="6"/>
  <c r="HCF39" i="6"/>
  <c r="HCG39" i="6"/>
  <c r="HCH39" i="6"/>
  <c r="HCI39" i="6"/>
  <c r="HCJ39" i="6"/>
  <c r="HCK39" i="6"/>
  <c r="HCL39" i="6"/>
  <c r="HCM39" i="6"/>
  <c r="HCN39" i="6"/>
  <c r="HCO39" i="6"/>
  <c r="HCP39" i="6"/>
  <c r="HCQ39" i="6"/>
  <c r="HCR39" i="6"/>
  <c r="HCS39" i="6"/>
  <c r="HCT39" i="6"/>
  <c r="HCU39" i="6"/>
  <c r="HCV39" i="6"/>
  <c r="HCW39" i="6"/>
  <c r="HCX39" i="6"/>
  <c r="HCY39" i="6"/>
  <c r="HCZ39" i="6"/>
  <c r="HDA39" i="6"/>
  <c r="HDB39" i="6"/>
  <c r="HDC39" i="6"/>
  <c r="HDD39" i="6"/>
  <c r="HDE39" i="6"/>
  <c r="HDF39" i="6"/>
  <c r="HDG39" i="6"/>
  <c r="HDH39" i="6"/>
  <c r="HDI39" i="6"/>
  <c r="HDJ39" i="6"/>
  <c r="HDK39" i="6"/>
  <c r="HDL39" i="6"/>
  <c r="HDM39" i="6"/>
  <c r="HDN39" i="6"/>
  <c r="HDO39" i="6"/>
  <c r="HDP39" i="6"/>
  <c r="HDQ39" i="6"/>
  <c r="HDR39" i="6"/>
  <c r="HDS39" i="6"/>
  <c r="HDT39" i="6"/>
  <c r="HDU39" i="6"/>
  <c r="HDV39" i="6"/>
  <c r="HDW39" i="6"/>
  <c r="HDX39" i="6"/>
  <c r="HDY39" i="6"/>
  <c r="HDZ39" i="6"/>
  <c r="HEA39" i="6"/>
  <c r="HEB39" i="6"/>
  <c r="HEC39" i="6"/>
  <c r="HED39" i="6"/>
  <c r="HEE39" i="6"/>
  <c r="HEF39" i="6"/>
  <c r="HEG39" i="6"/>
  <c r="HEH39" i="6"/>
  <c r="HEI39" i="6"/>
  <c r="HEJ39" i="6"/>
  <c r="HEK39" i="6"/>
  <c r="HEL39" i="6"/>
  <c r="HEM39" i="6"/>
  <c r="HEN39" i="6"/>
  <c r="HEO39" i="6"/>
  <c r="HEP39" i="6"/>
  <c r="HEQ39" i="6"/>
  <c r="HER39" i="6"/>
  <c r="HES39" i="6"/>
  <c r="HET39" i="6"/>
  <c r="HEU39" i="6"/>
  <c r="HEV39" i="6"/>
  <c r="HEW39" i="6"/>
  <c r="HEX39" i="6"/>
  <c r="HEY39" i="6"/>
  <c r="HEZ39" i="6"/>
  <c r="HFA39" i="6"/>
  <c r="HFB39" i="6"/>
  <c r="HFC39" i="6"/>
  <c r="HFD39" i="6"/>
  <c r="HFE39" i="6"/>
  <c r="HFF39" i="6"/>
  <c r="HFG39" i="6"/>
  <c r="HFH39" i="6"/>
  <c r="HFI39" i="6"/>
  <c r="HFJ39" i="6"/>
  <c r="HFK39" i="6"/>
  <c r="HFL39" i="6"/>
  <c r="HFM39" i="6"/>
  <c r="HFN39" i="6"/>
  <c r="HFO39" i="6"/>
  <c r="HFP39" i="6"/>
  <c r="HFQ39" i="6"/>
  <c r="HFR39" i="6"/>
  <c r="HFS39" i="6"/>
  <c r="HFT39" i="6"/>
  <c r="HFU39" i="6"/>
  <c r="HFV39" i="6"/>
  <c r="HFW39" i="6"/>
  <c r="HFX39" i="6"/>
  <c r="HFY39" i="6"/>
  <c r="HFZ39" i="6"/>
  <c r="HGA39" i="6"/>
  <c r="HGB39" i="6"/>
  <c r="HGC39" i="6"/>
  <c r="HGD39" i="6"/>
  <c r="HGE39" i="6"/>
  <c r="HGF39" i="6"/>
  <c r="HGG39" i="6"/>
  <c r="HGH39" i="6"/>
  <c r="HGI39" i="6"/>
  <c r="HGJ39" i="6"/>
  <c r="HGK39" i="6"/>
  <c r="HGL39" i="6"/>
  <c r="HGM39" i="6"/>
  <c r="HGN39" i="6"/>
  <c r="HGO39" i="6"/>
  <c r="HGP39" i="6"/>
  <c r="HGQ39" i="6"/>
  <c r="HGR39" i="6"/>
  <c r="HGS39" i="6"/>
  <c r="HGT39" i="6"/>
  <c r="HGU39" i="6"/>
  <c r="HGV39" i="6"/>
  <c r="HGW39" i="6"/>
  <c r="HGX39" i="6"/>
  <c r="HGY39" i="6"/>
  <c r="HGZ39" i="6"/>
  <c r="HHA39" i="6"/>
  <c r="HHB39" i="6"/>
  <c r="HHC39" i="6"/>
  <c r="HHD39" i="6"/>
  <c r="HHE39" i="6"/>
  <c r="HHF39" i="6"/>
  <c r="HHG39" i="6"/>
  <c r="HHH39" i="6"/>
  <c r="HHI39" i="6"/>
  <c r="HHJ39" i="6"/>
  <c r="HHK39" i="6"/>
  <c r="HHL39" i="6"/>
  <c r="HHM39" i="6"/>
  <c r="HHN39" i="6"/>
  <c r="HHO39" i="6"/>
  <c r="HHP39" i="6"/>
  <c r="HHQ39" i="6"/>
  <c r="HHR39" i="6"/>
  <c r="HHS39" i="6"/>
  <c r="HHT39" i="6"/>
  <c r="HHU39" i="6"/>
  <c r="HHV39" i="6"/>
  <c r="HHW39" i="6"/>
  <c r="HHX39" i="6"/>
  <c r="HHY39" i="6"/>
  <c r="HHZ39" i="6"/>
  <c r="HIA39" i="6"/>
  <c r="HIB39" i="6"/>
  <c r="HIC39" i="6"/>
  <c r="HID39" i="6"/>
  <c r="HIE39" i="6"/>
  <c r="HIF39" i="6"/>
  <c r="HIG39" i="6"/>
  <c r="HIH39" i="6"/>
  <c r="HII39" i="6"/>
  <c r="HIJ39" i="6"/>
  <c r="HIK39" i="6"/>
  <c r="HIL39" i="6"/>
  <c r="HIM39" i="6"/>
  <c r="HIN39" i="6"/>
  <c r="HIO39" i="6"/>
  <c r="HIP39" i="6"/>
  <c r="HIQ39" i="6"/>
  <c r="HIR39" i="6"/>
  <c r="HIS39" i="6"/>
  <c r="HIT39" i="6"/>
  <c r="HIU39" i="6"/>
  <c r="HIV39" i="6"/>
  <c r="HIW39" i="6"/>
  <c r="HIX39" i="6"/>
  <c r="HIY39" i="6"/>
  <c r="HIZ39" i="6"/>
  <c r="HJA39" i="6"/>
  <c r="HJB39" i="6"/>
  <c r="HJC39" i="6"/>
  <c r="HJD39" i="6"/>
  <c r="HJE39" i="6"/>
  <c r="HJF39" i="6"/>
  <c r="HJG39" i="6"/>
  <c r="HJH39" i="6"/>
  <c r="HJI39" i="6"/>
  <c r="HJJ39" i="6"/>
  <c r="HJK39" i="6"/>
  <c r="HJL39" i="6"/>
  <c r="HJM39" i="6"/>
  <c r="HJN39" i="6"/>
  <c r="HJO39" i="6"/>
  <c r="HJP39" i="6"/>
  <c r="HJQ39" i="6"/>
  <c r="HJR39" i="6"/>
  <c r="HJS39" i="6"/>
  <c r="HJT39" i="6"/>
  <c r="HJU39" i="6"/>
  <c r="HJV39" i="6"/>
  <c r="HJW39" i="6"/>
  <c r="HJX39" i="6"/>
  <c r="HJY39" i="6"/>
  <c r="HJZ39" i="6"/>
  <c r="HKA39" i="6"/>
  <c r="HKB39" i="6"/>
  <c r="HKC39" i="6"/>
  <c r="HKD39" i="6"/>
  <c r="HKE39" i="6"/>
  <c r="HKF39" i="6"/>
  <c r="HKG39" i="6"/>
  <c r="HKH39" i="6"/>
  <c r="HKI39" i="6"/>
  <c r="HKJ39" i="6"/>
  <c r="HKK39" i="6"/>
  <c r="HKL39" i="6"/>
  <c r="HKM39" i="6"/>
  <c r="HKN39" i="6"/>
  <c r="HKO39" i="6"/>
  <c r="HKP39" i="6"/>
  <c r="HKQ39" i="6"/>
  <c r="HKR39" i="6"/>
  <c r="HKS39" i="6"/>
  <c r="HKT39" i="6"/>
  <c r="HKU39" i="6"/>
  <c r="HKV39" i="6"/>
  <c r="HKW39" i="6"/>
  <c r="HKX39" i="6"/>
  <c r="HKY39" i="6"/>
  <c r="HKZ39" i="6"/>
  <c r="HLA39" i="6"/>
  <c r="HLB39" i="6"/>
  <c r="HLC39" i="6"/>
  <c r="HLD39" i="6"/>
  <c r="HLE39" i="6"/>
  <c r="HLF39" i="6"/>
  <c r="HLG39" i="6"/>
  <c r="HLH39" i="6"/>
  <c r="HLI39" i="6"/>
  <c r="HLJ39" i="6"/>
  <c r="HLK39" i="6"/>
  <c r="HLL39" i="6"/>
  <c r="HLM39" i="6"/>
  <c r="HLN39" i="6"/>
  <c r="HLO39" i="6"/>
  <c r="HLP39" i="6"/>
  <c r="HLQ39" i="6"/>
  <c r="HLR39" i="6"/>
  <c r="HLS39" i="6"/>
  <c r="HLT39" i="6"/>
  <c r="HLU39" i="6"/>
  <c r="HLV39" i="6"/>
  <c r="HLW39" i="6"/>
  <c r="HLX39" i="6"/>
  <c r="HLY39" i="6"/>
  <c r="HLZ39" i="6"/>
  <c r="HMA39" i="6"/>
  <c r="HMB39" i="6"/>
  <c r="HMC39" i="6"/>
  <c r="HMD39" i="6"/>
  <c r="HME39" i="6"/>
  <c r="HMF39" i="6"/>
  <c r="HMG39" i="6"/>
  <c r="HMH39" i="6"/>
  <c r="HMI39" i="6"/>
  <c r="HMJ39" i="6"/>
  <c r="HMK39" i="6"/>
  <c r="HML39" i="6"/>
  <c r="HMM39" i="6"/>
  <c r="HMN39" i="6"/>
  <c r="HMO39" i="6"/>
  <c r="HMP39" i="6"/>
  <c r="HMQ39" i="6"/>
  <c r="HMR39" i="6"/>
  <c r="HMS39" i="6"/>
  <c r="HMT39" i="6"/>
  <c r="HMU39" i="6"/>
  <c r="HMV39" i="6"/>
  <c r="HMW39" i="6"/>
  <c r="HMX39" i="6"/>
  <c r="HMY39" i="6"/>
  <c r="HMZ39" i="6"/>
  <c r="HNA39" i="6"/>
  <c r="HNB39" i="6"/>
  <c r="HNC39" i="6"/>
  <c r="HND39" i="6"/>
  <c r="HNE39" i="6"/>
  <c r="HNF39" i="6"/>
  <c r="HNG39" i="6"/>
  <c r="HNH39" i="6"/>
  <c r="HNI39" i="6"/>
  <c r="HNJ39" i="6"/>
  <c r="HNK39" i="6"/>
  <c r="HNL39" i="6"/>
  <c r="HNM39" i="6"/>
  <c r="HNN39" i="6"/>
  <c r="HNO39" i="6"/>
  <c r="HNP39" i="6"/>
  <c r="HNQ39" i="6"/>
  <c r="HNR39" i="6"/>
  <c r="HNS39" i="6"/>
  <c r="HNT39" i="6"/>
  <c r="HNU39" i="6"/>
  <c r="HNV39" i="6"/>
  <c r="HNW39" i="6"/>
  <c r="HNX39" i="6"/>
  <c r="HNY39" i="6"/>
  <c r="HNZ39" i="6"/>
  <c r="HOA39" i="6"/>
  <c r="HOB39" i="6"/>
  <c r="HOC39" i="6"/>
  <c r="HOD39" i="6"/>
  <c r="HOE39" i="6"/>
  <c r="HOF39" i="6"/>
  <c r="HOG39" i="6"/>
  <c r="HOH39" i="6"/>
  <c r="HOI39" i="6"/>
  <c r="HOJ39" i="6"/>
  <c r="HOK39" i="6"/>
  <c r="HOL39" i="6"/>
  <c r="HOM39" i="6"/>
  <c r="HON39" i="6"/>
  <c r="HOO39" i="6"/>
  <c r="HOP39" i="6"/>
  <c r="HOQ39" i="6"/>
  <c r="HOR39" i="6"/>
  <c r="HOS39" i="6"/>
  <c r="HOT39" i="6"/>
  <c r="HOU39" i="6"/>
  <c r="HOV39" i="6"/>
  <c r="HOW39" i="6"/>
  <c r="HOX39" i="6"/>
  <c r="HOY39" i="6"/>
  <c r="HOZ39" i="6"/>
  <c r="HPA39" i="6"/>
  <c r="HPB39" i="6"/>
  <c r="HPC39" i="6"/>
  <c r="HPD39" i="6"/>
  <c r="HPE39" i="6"/>
  <c r="HPF39" i="6"/>
  <c r="HPG39" i="6"/>
  <c r="HPH39" i="6"/>
  <c r="HPI39" i="6"/>
  <c r="HPJ39" i="6"/>
  <c r="HPK39" i="6"/>
  <c r="HPL39" i="6"/>
  <c r="HPM39" i="6"/>
  <c r="HPN39" i="6"/>
  <c r="HPO39" i="6"/>
  <c r="HPP39" i="6"/>
  <c r="HPQ39" i="6"/>
  <c r="HPR39" i="6"/>
  <c r="HPS39" i="6"/>
  <c r="HPT39" i="6"/>
  <c r="HPU39" i="6"/>
  <c r="HPV39" i="6"/>
  <c r="HPW39" i="6"/>
  <c r="HPX39" i="6"/>
  <c r="HPY39" i="6"/>
  <c r="HPZ39" i="6"/>
  <c r="HQA39" i="6"/>
  <c r="HQB39" i="6"/>
  <c r="HQC39" i="6"/>
  <c r="HQD39" i="6"/>
  <c r="HQE39" i="6"/>
  <c r="HQF39" i="6"/>
  <c r="HQG39" i="6"/>
  <c r="HQH39" i="6"/>
  <c r="HQI39" i="6"/>
  <c r="HQJ39" i="6"/>
  <c r="HQK39" i="6"/>
  <c r="HQL39" i="6"/>
  <c r="HQM39" i="6"/>
  <c r="HQN39" i="6"/>
  <c r="HQO39" i="6"/>
  <c r="HQP39" i="6"/>
  <c r="HQQ39" i="6"/>
  <c r="HQR39" i="6"/>
  <c r="HQS39" i="6"/>
  <c r="HQT39" i="6"/>
  <c r="HQU39" i="6"/>
  <c r="HQV39" i="6"/>
  <c r="HQW39" i="6"/>
  <c r="HQX39" i="6"/>
  <c r="HQY39" i="6"/>
  <c r="HQZ39" i="6"/>
  <c r="HRA39" i="6"/>
  <c r="HRB39" i="6"/>
  <c r="HRC39" i="6"/>
  <c r="HRD39" i="6"/>
  <c r="HRE39" i="6"/>
  <c r="HRF39" i="6"/>
  <c r="HRG39" i="6"/>
  <c r="HRH39" i="6"/>
  <c r="HRI39" i="6"/>
  <c r="HRJ39" i="6"/>
  <c r="HRK39" i="6"/>
  <c r="HRL39" i="6"/>
  <c r="HRM39" i="6"/>
  <c r="HRN39" i="6"/>
  <c r="HRO39" i="6"/>
  <c r="HRP39" i="6"/>
  <c r="HRQ39" i="6"/>
  <c r="HRR39" i="6"/>
  <c r="HRS39" i="6"/>
  <c r="HRT39" i="6"/>
  <c r="HRU39" i="6"/>
  <c r="HRV39" i="6"/>
  <c r="HRW39" i="6"/>
  <c r="HRX39" i="6"/>
  <c r="HRY39" i="6"/>
  <c r="HRZ39" i="6"/>
  <c r="HSA39" i="6"/>
  <c r="HSB39" i="6"/>
  <c r="HSC39" i="6"/>
  <c r="HSD39" i="6"/>
  <c r="HSE39" i="6"/>
  <c r="HSF39" i="6"/>
  <c r="HSG39" i="6"/>
  <c r="HSH39" i="6"/>
  <c r="HSI39" i="6"/>
  <c r="HSJ39" i="6"/>
  <c r="HSK39" i="6"/>
  <c r="HSL39" i="6"/>
  <c r="HSM39" i="6"/>
  <c r="HSN39" i="6"/>
  <c r="HSO39" i="6"/>
  <c r="HSP39" i="6"/>
  <c r="HSQ39" i="6"/>
  <c r="HSR39" i="6"/>
  <c r="HSS39" i="6"/>
  <c r="HST39" i="6"/>
  <c r="HSU39" i="6"/>
  <c r="HSV39" i="6"/>
  <c r="HSW39" i="6"/>
  <c r="HSX39" i="6"/>
  <c r="HSY39" i="6"/>
  <c r="HSZ39" i="6"/>
  <c r="HTA39" i="6"/>
  <c r="HTB39" i="6"/>
  <c r="HTC39" i="6"/>
  <c r="HTD39" i="6"/>
  <c r="HTE39" i="6"/>
  <c r="HTF39" i="6"/>
  <c r="HTG39" i="6"/>
  <c r="HTH39" i="6"/>
  <c r="HTI39" i="6"/>
  <c r="HTJ39" i="6"/>
  <c r="HTK39" i="6"/>
  <c r="HTL39" i="6"/>
  <c r="HTM39" i="6"/>
  <c r="HTN39" i="6"/>
  <c r="HTO39" i="6"/>
  <c r="HTP39" i="6"/>
  <c r="HTQ39" i="6"/>
  <c r="HTR39" i="6"/>
  <c r="HTS39" i="6"/>
  <c r="HTT39" i="6"/>
  <c r="HTU39" i="6"/>
  <c r="HTV39" i="6"/>
  <c r="HTW39" i="6"/>
  <c r="HTX39" i="6"/>
  <c r="HTY39" i="6"/>
  <c r="HTZ39" i="6"/>
  <c r="HUA39" i="6"/>
  <c r="HUB39" i="6"/>
  <c r="HUC39" i="6"/>
  <c r="HUD39" i="6"/>
  <c r="HUE39" i="6"/>
  <c r="HUF39" i="6"/>
  <c r="HUG39" i="6"/>
  <c r="HUH39" i="6"/>
  <c r="HUI39" i="6"/>
  <c r="HUJ39" i="6"/>
  <c r="HUK39" i="6"/>
  <c r="HUL39" i="6"/>
  <c r="HUM39" i="6"/>
  <c r="HUN39" i="6"/>
  <c r="HUO39" i="6"/>
  <c r="HUP39" i="6"/>
  <c r="HUQ39" i="6"/>
  <c r="HUR39" i="6"/>
  <c r="HUS39" i="6"/>
  <c r="HUT39" i="6"/>
  <c r="HUU39" i="6"/>
  <c r="HUV39" i="6"/>
  <c r="HUW39" i="6"/>
  <c r="HUX39" i="6"/>
  <c r="HUY39" i="6"/>
  <c r="HUZ39" i="6"/>
  <c r="HVA39" i="6"/>
  <c r="HVB39" i="6"/>
  <c r="HVC39" i="6"/>
  <c r="HVD39" i="6"/>
  <c r="HVE39" i="6"/>
  <c r="HVF39" i="6"/>
  <c r="HVG39" i="6"/>
  <c r="HVH39" i="6"/>
  <c r="HVI39" i="6"/>
  <c r="HVJ39" i="6"/>
  <c r="HVK39" i="6"/>
  <c r="HVL39" i="6"/>
  <c r="HVM39" i="6"/>
  <c r="HVN39" i="6"/>
  <c r="HVO39" i="6"/>
  <c r="HVP39" i="6"/>
  <c r="HVQ39" i="6"/>
  <c r="HVR39" i="6"/>
  <c r="HVS39" i="6"/>
  <c r="HVT39" i="6"/>
  <c r="HVU39" i="6"/>
  <c r="HVV39" i="6"/>
  <c r="HVW39" i="6"/>
  <c r="HVX39" i="6"/>
  <c r="HVY39" i="6"/>
  <c r="HVZ39" i="6"/>
  <c r="HWA39" i="6"/>
  <c r="HWB39" i="6"/>
  <c r="HWC39" i="6"/>
  <c r="HWD39" i="6"/>
  <c r="HWE39" i="6"/>
  <c r="HWF39" i="6"/>
  <c r="HWG39" i="6"/>
  <c r="HWH39" i="6"/>
  <c r="HWI39" i="6"/>
  <c r="HWJ39" i="6"/>
  <c r="HWK39" i="6"/>
  <c r="HWL39" i="6"/>
  <c r="HWM39" i="6"/>
  <c r="HWN39" i="6"/>
  <c r="HWO39" i="6"/>
  <c r="HWP39" i="6"/>
  <c r="HWQ39" i="6"/>
  <c r="HWR39" i="6"/>
  <c r="HWS39" i="6"/>
  <c r="HWT39" i="6"/>
  <c r="HWU39" i="6"/>
  <c r="HWV39" i="6"/>
  <c r="HWW39" i="6"/>
  <c r="HWX39" i="6"/>
  <c r="HWY39" i="6"/>
  <c r="HWZ39" i="6"/>
  <c r="HXA39" i="6"/>
  <c r="HXB39" i="6"/>
  <c r="HXC39" i="6"/>
  <c r="HXD39" i="6"/>
  <c r="HXE39" i="6"/>
  <c r="HXF39" i="6"/>
  <c r="HXG39" i="6"/>
  <c r="HXH39" i="6"/>
  <c r="HXI39" i="6"/>
  <c r="HXJ39" i="6"/>
  <c r="HXK39" i="6"/>
  <c r="HXL39" i="6"/>
  <c r="HXM39" i="6"/>
  <c r="HXN39" i="6"/>
  <c r="HXO39" i="6"/>
  <c r="HXP39" i="6"/>
  <c r="HXQ39" i="6"/>
  <c r="HXR39" i="6"/>
  <c r="HXS39" i="6"/>
  <c r="HXT39" i="6"/>
  <c r="HXU39" i="6"/>
  <c r="HXV39" i="6"/>
  <c r="HXW39" i="6"/>
  <c r="HXX39" i="6"/>
  <c r="HXY39" i="6"/>
  <c r="HXZ39" i="6"/>
  <c r="HYA39" i="6"/>
  <c r="HYB39" i="6"/>
  <c r="HYC39" i="6"/>
  <c r="HYD39" i="6"/>
  <c r="HYE39" i="6"/>
  <c r="HYF39" i="6"/>
  <c r="HYG39" i="6"/>
  <c r="HYH39" i="6"/>
  <c r="HYI39" i="6"/>
  <c r="HYJ39" i="6"/>
  <c r="HYK39" i="6"/>
  <c r="HYL39" i="6"/>
  <c r="HYM39" i="6"/>
  <c r="HYN39" i="6"/>
  <c r="HYO39" i="6"/>
  <c r="HYP39" i="6"/>
  <c r="HYQ39" i="6"/>
  <c r="HYR39" i="6"/>
  <c r="HYS39" i="6"/>
  <c r="HYT39" i="6"/>
  <c r="HYU39" i="6"/>
  <c r="HYV39" i="6"/>
  <c r="HYW39" i="6"/>
  <c r="HYX39" i="6"/>
  <c r="HYY39" i="6"/>
  <c r="HYZ39" i="6"/>
  <c r="HZA39" i="6"/>
  <c r="HZB39" i="6"/>
  <c r="HZC39" i="6"/>
  <c r="HZD39" i="6"/>
  <c r="HZE39" i="6"/>
  <c r="HZF39" i="6"/>
  <c r="HZG39" i="6"/>
  <c r="HZH39" i="6"/>
  <c r="HZI39" i="6"/>
  <c r="HZJ39" i="6"/>
  <c r="HZK39" i="6"/>
  <c r="HZL39" i="6"/>
  <c r="HZM39" i="6"/>
  <c r="HZN39" i="6"/>
  <c r="HZO39" i="6"/>
  <c r="HZP39" i="6"/>
  <c r="HZQ39" i="6"/>
  <c r="HZR39" i="6"/>
  <c r="HZS39" i="6"/>
  <c r="HZT39" i="6"/>
  <c r="HZU39" i="6"/>
  <c r="HZV39" i="6"/>
  <c r="HZW39" i="6"/>
  <c r="HZX39" i="6"/>
  <c r="HZY39" i="6"/>
  <c r="HZZ39" i="6"/>
  <c r="IAA39" i="6"/>
  <c r="IAB39" i="6"/>
  <c r="IAC39" i="6"/>
  <c r="IAD39" i="6"/>
  <c r="IAE39" i="6"/>
  <c r="IAF39" i="6"/>
  <c r="IAG39" i="6"/>
  <c r="IAH39" i="6"/>
  <c r="IAI39" i="6"/>
  <c r="IAJ39" i="6"/>
  <c r="IAK39" i="6"/>
  <c r="IAL39" i="6"/>
  <c r="IAM39" i="6"/>
  <c r="IAN39" i="6"/>
  <c r="IAO39" i="6"/>
  <c r="IAP39" i="6"/>
  <c r="IAQ39" i="6"/>
  <c r="IAR39" i="6"/>
  <c r="IAS39" i="6"/>
  <c r="IAT39" i="6"/>
  <c r="IAU39" i="6"/>
  <c r="IAV39" i="6"/>
  <c r="IAW39" i="6"/>
  <c r="IAX39" i="6"/>
  <c r="IAY39" i="6"/>
  <c r="IAZ39" i="6"/>
  <c r="IBA39" i="6"/>
  <c r="IBB39" i="6"/>
  <c r="IBC39" i="6"/>
  <c r="IBD39" i="6"/>
  <c r="IBE39" i="6"/>
  <c r="IBF39" i="6"/>
  <c r="IBG39" i="6"/>
  <c r="IBH39" i="6"/>
  <c r="IBI39" i="6"/>
  <c r="IBJ39" i="6"/>
  <c r="IBK39" i="6"/>
  <c r="IBL39" i="6"/>
  <c r="IBM39" i="6"/>
  <c r="IBN39" i="6"/>
  <c r="IBO39" i="6"/>
  <c r="IBP39" i="6"/>
  <c r="IBQ39" i="6"/>
  <c r="IBR39" i="6"/>
  <c r="IBS39" i="6"/>
  <c r="IBT39" i="6"/>
  <c r="IBU39" i="6"/>
  <c r="IBV39" i="6"/>
  <c r="IBW39" i="6"/>
  <c r="IBX39" i="6"/>
  <c r="IBY39" i="6"/>
  <c r="IBZ39" i="6"/>
  <c r="ICA39" i="6"/>
  <c r="ICB39" i="6"/>
  <c r="ICC39" i="6"/>
  <c r="ICD39" i="6"/>
  <c r="ICE39" i="6"/>
  <c r="ICF39" i="6"/>
  <c r="ICG39" i="6"/>
  <c r="ICH39" i="6"/>
  <c r="ICI39" i="6"/>
  <c r="ICJ39" i="6"/>
  <c r="ICK39" i="6"/>
  <c r="ICL39" i="6"/>
  <c r="ICM39" i="6"/>
  <c r="ICN39" i="6"/>
  <c r="ICO39" i="6"/>
  <c r="ICP39" i="6"/>
  <c r="ICQ39" i="6"/>
  <c r="ICR39" i="6"/>
  <c r="ICS39" i="6"/>
  <c r="ICT39" i="6"/>
  <c r="ICU39" i="6"/>
  <c r="ICV39" i="6"/>
  <c r="ICW39" i="6"/>
  <c r="ICX39" i="6"/>
  <c r="ICY39" i="6"/>
  <c r="ICZ39" i="6"/>
  <c r="IDA39" i="6"/>
  <c r="IDB39" i="6"/>
  <c r="IDC39" i="6"/>
  <c r="IDD39" i="6"/>
  <c r="IDE39" i="6"/>
  <c r="IDF39" i="6"/>
  <c r="IDG39" i="6"/>
  <c r="IDH39" i="6"/>
  <c r="IDI39" i="6"/>
  <c r="IDJ39" i="6"/>
  <c r="IDK39" i="6"/>
  <c r="IDL39" i="6"/>
  <c r="IDM39" i="6"/>
  <c r="IDN39" i="6"/>
  <c r="IDO39" i="6"/>
  <c r="IDP39" i="6"/>
  <c r="IDQ39" i="6"/>
  <c r="IDR39" i="6"/>
  <c r="IDS39" i="6"/>
  <c r="IDT39" i="6"/>
  <c r="IDU39" i="6"/>
  <c r="IDV39" i="6"/>
  <c r="IDW39" i="6"/>
  <c r="IDX39" i="6"/>
  <c r="IDY39" i="6"/>
  <c r="IDZ39" i="6"/>
  <c r="IEA39" i="6"/>
  <c r="IEB39" i="6"/>
  <c r="IEC39" i="6"/>
  <c r="IED39" i="6"/>
  <c r="IEE39" i="6"/>
  <c r="IEF39" i="6"/>
  <c r="IEG39" i="6"/>
  <c r="IEH39" i="6"/>
  <c r="IEI39" i="6"/>
  <c r="IEJ39" i="6"/>
  <c r="IEK39" i="6"/>
  <c r="IEL39" i="6"/>
  <c r="IEM39" i="6"/>
  <c r="IEN39" i="6"/>
  <c r="IEO39" i="6"/>
  <c r="IEP39" i="6"/>
  <c r="IEQ39" i="6"/>
  <c r="IER39" i="6"/>
  <c r="IES39" i="6"/>
  <c r="IET39" i="6"/>
  <c r="IEU39" i="6"/>
  <c r="IEV39" i="6"/>
  <c r="IEW39" i="6"/>
  <c r="IEX39" i="6"/>
  <c r="IEY39" i="6"/>
  <c r="IEZ39" i="6"/>
  <c r="IFA39" i="6"/>
  <c r="IFB39" i="6"/>
  <c r="IFC39" i="6"/>
  <c r="IFD39" i="6"/>
  <c r="IFE39" i="6"/>
  <c r="IFF39" i="6"/>
  <c r="IFG39" i="6"/>
  <c r="IFH39" i="6"/>
  <c r="IFI39" i="6"/>
  <c r="IFJ39" i="6"/>
  <c r="IFK39" i="6"/>
  <c r="IFL39" i="6"/>
  <c r="IFM39" i="6"/>
  <c r="IFN39" i="6"/>
  <c r="IFO39" i="6"/>
  <c r="IFP39" i="6"/>
  <c r="IFQ39" i="6"/>
  <c r="IFR39" i="6"/>
  <c r="IFS39" i="6"/>
  <c r="IFT39" i="6"/>
  <c r="IFU39" i="6"/>
  <c r="IFV39" i="6"/>
  <c r="IFW39" i="6"/>
  <c r="IFX39" i="6"/>
  <c r="IFY39" i="6"/>
  <c r="IFZ39" i="6"/>
  <c r="IGA39" i="6"/>
  <c r="IGB39" i="6"/>
  <c r="IGC39" i="6"/>
  <c r="IGD39" i="6"/>
  <c r="IGE39" i="6"/>
  <c r="IGF39" i="6"/>
  <c r="IGG39" i="6"/>
  <c r="IGH39" i="6"/>
  <c r="IGI39" i="6"/>
  <c r="IGJ39" i="6"/>
  <c r="IGK39" i="6"/>
  <c r="IGL39" i="6"/>
  <c r="IGM39" i="6"/>
  <c r="IGN39" i="6"/>
  <c r="IGO39" i="6"/>
  <c r="IGP39" i="6"/>
  <c r="IGQ39" i="6"/>
  <c r="IGR39" i="6"/>
  <c r="IGS39" i="6"/>
  <c r="IGT39" i="6"/>
  <c r="IGU39" i="6"/>
  <c r="IGV39" i="6"/>
  <c r="IGW39" i="6"/>
  <c r="IGX39" i="6"/>
  <c r="IGY39" i="6"/>
  <c r="IGZ39" i="6"/>
  <c r="IHA39" i="6"/>
  <c r="IHB39" i="6"/>
  <c r="IHC39" i="6"/>
  <c r="IHD39" i="6"/>
  <c r="IHE39" i="6"/>
  <c r="IHF39" i="6"/>
  <c r="IHG39" i="6"/>
  <c r="IHH39" i="6"/>
  <c r="IHI39" i="6"/>
  <c r="IHJ39" i="6"/>
  <c r="IHK39" i="6"/>
  <c r="IHL39" i="6"/>
  <c r="IHM39" i="6"/>
  <c r="IHN39" i="6"/>
  <c r="IHO39" i="6"/>
  <c r="IHP39" i="6"/>
  <c r="IHQ39" i="6"/>
  <c r="IHR39" i="6"/>
  <c r="IHS39" i="6"/>
  <c r="IHT39" i="6"/>
  <c r="IHU39" i="6"/>
  <c r="IHV39" i="6"/>
  <c r="IHW39" i="6"/>
  <c r="IHX39" i="6"/>
  <c r="IHY39" i="6"/>
  <c r="IHZ39" i="6"/>
  <c r="IIA39" i="6"/>
  <c r="IIB39" i="6"/>
  <c r="IIC39" i="6"/>
  <c r="IID39" i="6"/>
  <c r="IIE39" i="6"/>
  <c r="IIF39" i="6"/>
  <c r="IIG39" i="6"/>
  <c r="IIH39" i="6"/>
  <c r="III39" i="6"/>
  <c r="IIJ39" i="6"/>
  <c r="IIK39" i="6"/>
  <c r="IIL39" i="6"/>
  <c r="IIM39" i="6"/>
  <c r="IIN39" i="6"/>
  <c r="IIO39" i="6"/>
  <c r="IIP39" i="6"/>
  <c r="IIQ39" i="6"/>
  <c r="IIR39" i="6"/>
  <c r="IIS39" i="6"/>
  <c r="IIT39" i="6"/>
  <c r="IIU39" i="6"/>
  <c r="IIV39" i="6"/>
  <c r="IIW39" i="6"/>
  <c r="IIX39" i="6"/>
  <c r="IIY39" i="6"/>
  <c r="IIZ39" i="6"/>
  <c r="IJA39" i="6"/>
  <c r="IJB39" i="6"/>
  <c r="IJC39" i="6"/>
  <c r="IJD39" i="6"/>
  <c r="IJE39" i="6"/>
  <c r="IJF39" i="6"/>
  <c r="IJG39" i="6"/>
  <c r="IJH39" i="6"/>
  <c r="IJI39" i="6"/>
  <c r="IJJ39" i="6"/>
  <c r="IJK39" i="6"/>
  <c r="IJL39" i="6"/>
  <c r="IJM39" i="6"/>
  <c r="IJN39" i="6"/>
  <c r="IJO39" i="6"/>
  <c r="IJP39" i="6"/>
  <c r="IJQ39" i="6"/>
  <c r="IJR39" i="6"/>
  <c r="IJS39" i="6"/>
  <c r="IJT39" i="6"/>
  <c r="IJU39" i="6"/>
  <c r="IJV39" i="6"/>
  <c r="IJW39" i="6"/>
  <c r="IJX39" i="6"/>
  <c r="IJY39" i="6"/>
  <c r="IJZ39" i="6"/>
  <c r="IKA39" i="6"/>
  <c r="IKB39" i="6"/>
  <c r="IKC39" i="6"/>
  <c r="IKD39" i="6"/>
  <c r="IKE39" i="6"/>
  <c r="IKF39" i="6"/>
  <c r="IKG39" i="6"/>
  <c r="IKH39" i="6"/>
  <c r="IKI39" i="6"/>
  <c r="IKJ39" i="6"/>
  <c r="IKK39" i="6"/>
  <c r="IKL39" i="6"/>
  <c r="IKM39" i="6"/>
  <c r="IKN39" i="6"/>
  <c r="IKO39" i="6"/>
  <c r="IKP39" i="6"/>
  <c r="IKQ39" i="6"/>
  <c r="IKR39" i="6"/>
  <c r="IKS39" i="6"/>
  <c r="IKT39" i="6"/>
  <c r="IKU39" i="6"/>
  <c r="IKV39" i="6"/>
  <c r="IKW39" i="6"/>
  <c r="IKX39" i="6"/>
  <c r="IKY39" i="6"/>
  <c r="IKZ39" i="6"/>
  <c r="ILA39" i="6"/>
  <c r="ILB39" i="6"/>
  <c r="ILC39" i="6"/>
  <c r="ILD39" i="6"/>
  <c r="ILE39" i="6"/>
  <c r="ILF39" i="6"/>
  <c r="ILG39" i="6"/>
  <c r="ILH39" i="6"/>
  <c r="ILI39" i="6"/>
  <c r="ILJ39" i="6"/>
  <c r="ILK39" i="6"/>
  <c r="ILL39" i="6"/>
  <c r="ILM39" i="6"/>
  <c r="ILN39" i="6"/>
  <c r="ILO39" i="6"/>
  <c r="ILP39" i="6"/>
  <c r="ILQ39" i="6"/>
  <c r="ILR39" i="6"/>
  <c r="ILS39" i="6"/>
  <c r="ILT39" i="6"/>
  <c r="ILU39" i="6"/>
  <c r="ILV39" i="6"/>
  <c r="ILW39" i="6"/>
  <c r="ILX39" i="6"/>
  <c r="ILY39" i="6"/>
  <c r="ILZ39" i="6"/>
  <c r="IMA39" i="6"/>
  <c r="IMB39" i="6"/>
  <c r="IMC39" i="6"/>
  <c r="IMD39" i="6"/>
  <c r="IME39" i="6"/>
  <c r="IMF39" i="6"/>
  <c r="IMG39" i="6"/>
  <c r="IMH39" i="6"/>
  <c r="IMI39" i="6"/>
  <c r="IMJ39" i="6"/>
  <c r="IMK39" i="6"/>
  <c r="IML39" i="6"/>
  <c r="IMM39" i="6"/>
  <c r="IMN39" i="6"/>
  <c r="IMO39" i="6"/>
  <c r="IMP39" i="6"/>
  <c r="IMQ39" i="6"/>
  <c r="IMR39" i="6"/>
  <c r="IMS39" i="6"/>
  <c r="IMT39" i="6"/>
  <c r="IMU39" i="6"/>
  <c r="IMV39" i="6"/>
  <c r="IMW39" i="6"/>
  <c r="IMX39" i="6"/>
  <c r="IMY39" i="6"/>
  <c r="IMZ39" i="6"/>
  <c r="INA39" i="6"/>
  <c r="INB39" i="6"/>
  <c r="INC39" i="6"/>
  <c r="IND39" i="6"/>
  <c r="INE39" i="6"/>
  <c r="INF39" i="6"/>
  <c r="ING39" i="6"/>
  <c r="INH39" i="6"/>
  <c r="INI39" i="6"/>
  <c r="INJ39" i="6"/>
  <c r="INK39" i="6"/>
  <c r="INL39" i="6"/>
  <c r="INM39" i="6"/>
  <c r="INN39" i="6"/>
  <c r="INO39" i="6"/>
  <c r="INP39" i="6"/>
  <c r="INQ39" i="6"/>
  <c r="INR39" i="6"/>
  <c r="INS39" i="6"/>
  <c r="INT39" i="6"/>
  <c r="INU39" i="6"/>
  <c r="INV39" i="6"/>
  <c r="INW39" i="6"/>
  <c r="INX39" i="6"/>
  <c r="INY39" i="6"/>
  <c r="INZ39" i="6"/>
  <c r="IOA39" i="6"/>
  <c r="IOB39" i="6"/>
  <c r="IOC39" i="6"/>
  <c r="IOD39" i="6"/>
  <c r="IOE39" i="6"/>
  <c r="IOF39" i="6"/>
  <c r="IOG39" i="6"/>
  <c r="IOH39" i="6"/>
  <c r="IOI39" i="6"/>
  <c r="IOJ39" i="6"/>
  <c r="IOK39" i="6"/>
  <c r="IOL39" i="6"/>
  <c r="IOM39" i="6"/>
  <c r="ION39" i="6"/>
  <c r="IOO39" i="6"/>
  <c r="IOP39" i="6"/>
  <c r="IOQ39" i="6"/>
  <c r="IOR39" i="6"/>
  <c r="IOS39" i="6"/>
  <c r="IOT39" i="6"/>
  <c r="IOU39" i="6"/>
  <c r="IOV39" i="6"/>
  <c r="IOW39" i="6"/>
  <c r="IOX39" i="6"/>
  <c r="IOY39" i="6"/>
  <c r="IOZ39" i="6"/>
  <c r="IPA39" i="6"/>
  <c r="IPB39" i="6"/>
  <c r="IPC39" i="6"/>
  <c r="IPD39" i="6"/>
  <c r="IPE39" i="6"/>
  <c r="IPF39" i="6"/>
  <c r="IPG39" i="6"/>
  <c r="IPH39" i="6"/>
  <c r="IPI39" i="6"/>
  <c r="IPJ39" i="6"/>
  <c r="IPK39" i="6"/>
  <c r="IPL39" i="6"/>
  <c r="IPM39" i="6"/>
  <c r="IPN39" i="6"/>
  <c r="IPO39" i="6"/>
  <c r="IPP39" i="6"/>
  <c r="IPQ39" i="6"/>
  <c r="IPR39" i="6"/>
  <c r="IPS39" i="6"/>
  <c r="IPT39" i="6"/>
  <c r="IPU39" i="6"/>
  <c r="IPV39" i="6"/>
  <c r="IPW39" i="6"/>
  <c r="IPX39" i="6"/>
  <c r="IPY39" i="6"/>
  <c r="IPZ39" i="6"/>
  <c r="IQA39" i="6"/>
  <c r="IQB39" i="6"/>
  <c r="IQC39" i="6"/>
  <c r="IQD39" i="6"/>
  <c r="IQE39" i="6"/>
  <c r="IQF39" i="6"/>
  <c r="IQG39" i="6"/>
  <c r="IQH39" i="6"/>
  <c r="IQI39" i="6"/>
  <c r="IQJ39" i="6"/>
  <c r="IQK39" i="6"/>
  <c r="IQL39" i="6"/>
  <c r="IQM39" i="6"/>
  <c r="IQN39" i="6"/>
  <c r="IQO39" i="6"/>
  <c r="IQP39" i="6"/>
  <c r="IQQ39" i="6"/>
  <c r="IQR39" i="6"/>
  <c r="IQS39" i="6"/>
  <c r="IQT39" i="6"/>
  <c r="IQU39" i="6"/>
  <c r="IQV39" i="6"/>
  <c r="IQW39" i="6"/>
  <c r="IQX39" i="6"/>
  <c r="IQY39" i="6"/>
  <c r="IQZ39" i="6"/>
  <c r="IRA39" i="6"/>
  <c r="IRB39" i="6"/>
  <c r="IRC39" i="6"/>
  <c r="IRD39" i="6"/>
  <c r="IRE39" i="6"/>
  <c r="IRF39" i="6"/>
  <c r="IRG39" i="6"/>
  <c r="IRH39" i="6"/>
  <c r="IRI39" i="6"/>
  <c r="IRJ39" i="6"/>
  <c r="IRK39" i="6"/>
  <c r="IRL39" i="6"/>
  <c r="IRM39" i="6"/>
  <c r="IRN39" i="6"/>
  <c r="IRO39" i="6"/>
  <c r="IRP39" i="6"/>
  <c r="IRQ39" i="6"/>
  <c r="IRR39" i="6"/>
  <c r="IRS39" i="6"/>
  <c r="IRT39" i="6"/>
  <c r="IRU39" i="6"/>
  <c r="IRV39" i="6"/>
  <c r="IRW39" i="6"/>
  <c r="IRX39" i="6"/>
  <c r="IRY39" i="6"/>
  <c r="IRZ39" i="6"/>
  <c r="ISA39" i="6"/>
  <c r="ISB39" i="6"/>
  <c r="ISC39" i="6"/>
  <c r="ISD39" i="6"/>
  <c r="ISE39" i="6"/>
  <c r="ISF39" i="6"/>
  <c r="ISG39" i="6"/>
  <c r="ISH39" i="6"/>
  <c r="ISI39" i="6"/>
  <c r="ISJ39" i="6"/>
  <c r="ISK39" i="6"/>
  <c r="ISL39" i="6"/>
  <c r="ISM39" i="6"/>
  <c r="ISN39" i="6"/>
  <c r="ISO39" i="6"/>
  <c r="ISP39" i="6"/>
  <c r="ISQ39" i="6"/>
  <c r="ISR39" i="6"/>
  <c r="ISS39" i="6"/>
  <c r="IST39" i="6"/>
  <c r="ISU39" i="6"/>
  <c r="ISV39" i="6"/>
  <c r="ISW39" i="6"/>
  <c r="ISX39" i="6"/>
  <c r="ISY39" i="6"/>
  <c r="ISZ39" i="6"/>
  <c r="ITA39" i="6"/>
  <c r="ITB39" i="6"/>
  <c r="ITC39" i="6"/>
  <c r="ITD39" i="6"/>
  <c r="ITE39" i="6"/>
  <c r="ITF39" i="6"/>
  <c r="ITG39" i="6"/>
  <c r="ITH39" i="6"/>
  <c r="ITI39" i="6"/>
  <c r="ITJ39" i="6"/>
  <c r="ITK39" i="6"/>
  <c r="ITL39" i="6"/>
  <c r="ITM39" i="6"/>
  <c r="ITN39" i="6"/>
  <c r="ITO39" i="6"/>
  <c r="ITP39" i="6"/>
  <c r="ITQ39" i="6"/>
  <c r="ITR39" i="6"/>
  <c r="ITS39" i="6"/>
  <c r="ITT39" i="6"/>
  <c r="ITU39" i="6"/>
  <c r="ITV39" i="6"/>
  <c r="ITW39" i="6"/>
  <c r="ITX39" i="6"/>
  <c r="ITY39" i="6"/>
  <c r="ITZ39" i="6"/>
  <c r="IUA39" i="6"/>
  <c r="IUB39" i="6"/>
  <c r="IUC39" i="6"/>
  <c r="IUD39" i="6"/>
  <c r="IUE39" i="6"/>
  <c r="IUF39" i="6"/>
  <c r="IUG39" i="6"/>
  <c r="IUH39" i="6"/>
  <c r="IUI39" i="6"/>
  <c r="IUJ39" i="6"/>
  <c r="IUK39" i="6"/>
  <c r="IUL39" i="6"/>
  <c r="IUM39" i="6"/>
  <c r="IUN39" i="6"/>
  <c r="IUO39" i="6"/>
  <c r="IUP39" i="6"/>
  <c r="IUQ39" i="6"/>
  <c r="IUR39" i="6"/>
  <c r="IUS39" i="6"/>
  <c r="IUT39" i="6"/>
  <c r="IUU39" i="6"/>
  <c r="IUV39" i="6"/>
  <c r="IUW39" i="6"/>
  <c r="IUX39" i="6"/>
  <c r="IUY39" i="6"/>
  <c r="IUZ39" i="6"/>
  <c r="IVA39" i="6"/>
  <c r="IVB39" i="6"/>
  <c r="IVC39" i="6"/>
  <c r="IVD39" i="6"/>
  <c r="IVE39" i="6"/>
  <c r="IVF39" i="6"/>
  <c r="IVG39" i="6"/>
  <c r="IVH39" i="6"/>
  <c r="IVI39" i="6"/>
  <c r="IVJ39" i="6"/>
  <c r="IVK39" i="6"/>
  <c r="IVL39" i="6"/>
  <c r="IVM39" i="6"/>
  <c r="IVN39" i="6"/>
  <c r="IVO39" i="6"/>
  <c r="IVP39" i="6"/>
  <c r="IVQ39" i="6"/>
  <c r="IVR39" i="6"/>
  <c r="IVS39" i="6"/>
  <c r="IVT39" i="6"/>
  <c r="IVU39" i="6"/>
  <c r="IVV39" i="6"/>
  <c r="IVW39" i="6"/>
  <c r="IVX39" i="6"/>
  <c r="IVY39" i="6"/>
  <c r="IVZ39" i="6"/>
  <c r="IWA39" i="6"/>
  <c r="IWB39" i="6"/>
  <c r="IWC39" i="6"/>
  <c r="IWD39" i="6"/>
  <c r="IWE39" i="6"/>
  <c r="IWF39" i="6"/>
  <c r="IWG39" i="6"/>
  <c r="IWH39" i="6"/>
  <c r="IWI39" i="6"/>
  <c r="IWJ39" i="6"/>
  <c r="IWK39" i="6"/>
  <c r="IWL39" i="6"/>
  <c r="IWM39" i="6"/>
  <c r="IWN39" i="6"/>
  <c r="IWO39" i="6"/>
  <c r="IWP39" i="6"/>
  <c r="IWQ39" i="6"/>
  <c r="IWR39" i="6"/>
  <c r="IWS39" i="6"/>
  <c r="IWT39" i="6"/>
  <c r="IWU39" i="6"/>
  <c r="IWV39" i="6"/>
  <c r="IWW39" i="6"/>
  <c r="IWX39" i="6"/>
  <c r="IWY39" i="6"/>
  <c r="IWZ39" i="6"/>
  <c r="IXA39" i="6"/>
  <c r="IXB39" i="6"/>
  <c r="IXC39" i="6"/>
  <c r="IXD39" i="6"/>
  <c r="IXE39" i="6"/>
  <c r="IXF39" i="6"/>
  <c r="IXG39" i="6"/>
  <c r="IXH39" i="6"/>
  <c r="IXI39" i="6"/>
  <c r="IXJ39" i="6"/>
  <c r="IXK39" i="6"/>
  <c r="IXL39" i="6"/>
  <c r="IXM39" i="6"/>
  <c r="IXN39" i="6"/>
  <c r="IXO39" i="6"/>
  <c r="IXP39" i="6"/>
  <c r="IXQ39" i="6"/>
  <c r="IXR39" i="6"/>
  <c r="IXS39" i="6"/>
  <c r="IXT39" i="6"/>
  <c r="IXU39" i="6"/>
  <c r="IXV39" i="6"/>
  <c r="IXW39" i="6"/>
  <c r="IXX39" i="6"/>
  <c r="IXY39" i="6"/>
  <c r="IXZ39" i="6"/>
  <c r="IYA39" i="6"/>
  <c r="IYB39" i="6"/>
  <c r="IYC39" i="6"/>
  <c r="IYD39" i="6"/>
  <c r="IYE39" i="6"/>
  <c r="IYF39" i="6"/>
  <c r="IYG39" i="6"/>
  <c r="IYH39" i="6"/>
  <c r="IYI39" i="6"/>
  <c r="IYJ39" i="6"/>
  <c r="IYK39" i="6"/>
  <c r="IYL39" i="6"/>
  <c r="IYM39" i="6"/>
  <c r="IYN39" i="6"/>
  <c r="IYO39" i="6"/>
  <c r="IYP39" i="6"/>
  <c r="IYQ39" i="6"/>
  <c r="IYR39" i="6"/>
  <c r="IYS39" i="6"/>
  <c r="IYT39" i="6"/>
  <c r="IYU39" i="6"/>
  <c r="IYV39" i="6"/>
  <c r="IYW39" i="6"/>
  <c r="IYX39" i="6"/>
  <c r="IYY39" i="6"/>
  <c r="IYZ39" i="6"/>
  <c r="IZA39" i="6"/>
  <c r="IZB39" i="6"/>
  <c r="IZC39" i="6"/>
  <c r="IZD39" i="6"/>
  <c r="IZE39" i="6"/>
  <c r="IZF39" i="6"/>
  <c r="IZG39" i="6"/>
  <c r="IZH39" i="6"/>
  <c r="IZI39" i="6"/>
  <c r="IZJ39" i="6"/>
  <c r="IZK39" i="6"/>
  <c r="IZL39" i="6"/>
  <c r="IZM39" i="6"/>
  <c r="IZN39" i="6"/>
  <c r="IZO39" i="6"/>
  <c r="IZP39" i="6"/>
  <c r="IZQ39" i="6"/>
  <c r="IZR39" i="6"/>
  <c r="IZS39" i="6"/>
  <c r="IZT39" i="6"/>
  <c r="IZU39" i="6"/>
  <c r="IZV39" i="6"/>
  <c r="IZW39" i="6"/>
  <c r="IZX39" i="6"/>
  <c r="IZY39" i="6"/>
  <c r="IZZ39" i="6"/>
  <c r="JAA39" i="6"/>
  <c r="JAB39" i="6"/>
  <c r="JAC39" i="6"/>
  <c r="JAD39" i="6"/>
  <c r="JAE39" i="6"/>
  <c r="JAF39" i="6"/>
  <c r="JAG39" i="6"/>
  <c r="JAH39" i="6"/>
  <c r="JAI39" i="6"/>
  <c r="JAJ39" i="6"/>
  <c r="JAK39" i="6"/>
  <c r="JAL39" i="6"/>
  <c r="JAM39" i="6"/>
  <c r="JAN39" i="6"/>
  <c r="JAO39" i="6"/>
  <c r="JAP39" i="6"/>
  <c r="JAQ39" i="6"/>
  <c r="JAR39" i="6"/>
  <c r="JAS39" i="6"/>
  <c r="JAT39" i="6"/>
  <c r="JAU39" i="6"/>
  <c r="JAV39" i="6"/>
  <c r="JAW39" i="6"/>
  <c r="JAX39" i="6"/>
  <c r="JAY39" i="6"/>
  <c r="JAZ39" i="6"/>
  <c r="JBA39" i="6"/>
  <c r="JBB39" i="6"/>
  <c r="JBC39" i="6"/>
  <c r="JBD39" i="6"/>
  <c r="JBE39" i="6"/>
  <c r="JBF39" i="6"/>
  <c r="JBG39" i="6"/>
  <c r="JBH39" i="6"/>
  <c r="JBI39" i="6"/>
  <c r="JBJ39" i="6"/>
  <c r="JBK39" i="6"/>
  <c r="JBL39" i="6"/>
  <c r="JBM39" i="6"/>
  <c r="JBN39" i="6"/>
  <c r="JBO39" i="6"/>
  <c r="JBP39" i="6"/>
  <c r="JBQ39" i="6"/>
  <c r="JBR39" i="6"/>
  <c r="JBS39" i="6"/>
  <c r="JBT39" i="6"/>
  <c r="JBU39" i="6"/>
  <c r="JBV39" i="6"/>
  <c r="JBW39" i="6"/>
  <c r="JBX39" i="6"/>
  <c r="JBY39" i="6"/>
  <c r="JBZ39" i="6"/>
  <c r="JCA39" i="6"/>
  <c r="JCB39" i="6"/>
  <c r="JCC39" i="6"/>
  <c r="JCD39" i="6"/>
  <c r="JCE39" i="6"/>
  <c r="JCF39" i="6"/>
  <c r="JCG39" i="6"/>
  <c r="JCH39" i="6"/>
  <c r="JCI39" i="6"/>
  <c r="JCJ39" i="6"/>
  <c r="JCK39" i="6"/>
  <c r="JCL39" i="6"/>
  <c r="JCM39" i="6"/>
  <c r="JCN39" i="6"/>
  <c r="JCO39" i="6"/>
  <c r="JCP39" i="6"/>
  <c r="JCQ39" i="6"/>
  <c r="JCR39" i="6"/>
  <c r="JCS39" i="6"/>
  <c r="JCT39" i="6"/>
  <c r="JCU39" i="6"/>
  <c r="JCV39" i="6"/>
  <c r="JCW39" i="6"/>
  <c r="JCX39" i="6"/>
  <c r="JCY39" i="6"/>
  <c r="JCZ39" i="6"/>
  <c r="JDA39" i="6"/>
  <c r="JDB39" i="6"/>
  <c r="JDC39" i="6"/>
  <c r="JDD39" i="6"/>
  <c r="JDE39" i="6"/>
  <c r="JDF39" i="6"/>
  <c r="JDG39" i="6"/>
  <c r="JDH39" i="6"/>
  <c r="JDI39" i="6"/>
  <c r="JDJ39" i="6"/>
  <c r="JDK39" i="6"/>
  <c r="JDL39" i="6"/>
  <c r="JDM39" i="6"/>
  <c r="JDN39" i="6"/>
  <c r="JDO39" i="6"/>
  <c r="JDP39" i="6"/>
  <c r="JDQ39" i="6"/>
  <c r="JDR39" i="6"/>
  <c r="JDS39" i="6"/>
  <c r="JDT39" i="6"/>
  <c r="JDU39" i="6"/>
  <c r="JDV39" i="6"/>
  <c r="JDW39" i="6"/>
  <c r="JDX39" i="6"/>
  <c r="JDY39" i="6"/>
  <c r="JDZ39" i="6"/>
  <c r="JEA39" i="6"/>
  <c r="JEB39" i="6"/>
  <c r="JEC39" i="6"/>
  <c r="JED39" i="6"/>
  <c r="JEE39" i="6"/>
  <c r="JEF39" i="6"/>
  <c r="JEG39" i="6"/>
  <c r="JEH39" i="6"/>
  <c r="JEI39" i="6"/>
  <c r="JEJ39" i="6"/>
  <c r="JEK39" i="6"/>
  <c r="JEL39" i="6"/>
  <c r="JEM39" i="6"/>
  <c r="JEN39" i="6"/>
  <c r="JEO39" i="6"/>
  <c r="JEP39" i="6"/>
  <c r="JEQ39" i="6"/>
  <c r="JER39" i="6"/>
  <c r="JES39" i="6"/>
  <c r="JET39" i="6"/>
  <c r="JEU39" i="6"/>
  <c r="JEV39" i="6"/>
  <c r="JEW39" i="6"/>
  <c r="JEX39" i="6"/>
  <c r="JEY39" i="6"/>
  <c r="JEZ39" i="6"/>
  <c r="JFA39" i="6"/>
  <c r="JFB39" i="6"/>
  <c r="JFC39" i="6"/>
  <c r="JFD39" i="6"/>
  <c r="JFE39" i="6"/>
  <c r="JFF39" i="6"/>
  <c r="JFG39" i="6"/>
  <c r="JFH39" i="6"/>
  <c r="JFI39" i="6"/>
  <c r="JFJ39" i="6"/>
  <c r="JFK39" i="6"/>
  <c r="JFL39" i="6"/>
  <c r="JFM39" i="6"/>
  <c r="JFN39" i="6"/>
  <c r="JFO39" i="6"/>
  <c r="JFP39" i="6"/>
  <c r="JFQ39" i="6"/>
  <c r="JFR39" i="6"/>
  <c r="JFS39" i="6"/>
  <c r="JFT39" i="6"/>
  <c r="JFU39" i="6"/>
  <c r="JFV39" i="6"/>
  <c r="JFW39" i="6"/>
  <c r="JFX39" i="6"/>
  <c r="JFY39" i="6"/>
  <c r="JFZ39" i="6"/>
  <c r="JGA39" i="6"/>
  <c r="JGB39" i="6"/>
  <c r="JGC39" i="6"/>
  <c r="JGD39" i="6"/>
  <c r="JGE39" i="6"/>
  <c r="JGF39" i="6"/>
  <c r="JGG39" i="6"/>
  <c r="JGH39" i="6"/>
  <c r="JGI39" i="6"/>
  <c r="JGJ39" i="6"/>
  <c r="JGK39" i="6"/>
  <c r="JGL39" i="6"/>
  <c r="JGM39" i="6"/>
  <c r="JGN39" i="6"/>
  <c r="JGO39" i="6"/>
  <c r="JGP39" i="6"/>
  <c r="JGQ39" i="6"/>
  <c r="JGR39" i="6"/>
  <c r="JGS39" i="6"/>
  <c r="JGT39" i="6"/>
  <c r="JGU39" i="6"/>
  <c r="JGV39" i="6"/>
  <c r="JGW39" i="6"/>
  <c r="JGX39" i="6"/>
  <c r="JGY39" i="6"/>
  <c r="JGZ39" i="6"/>
  <c r="JHA39" i="6"/>
  <c r="JHB39" i="6"/>
  <c r="JHC39" i="6"/>
  <c r="JHD39" i="6"/>
  <c r="JHE39" i="6"/>
  <c r="JHF39" i="6"/>
  <c r="JHG39" i="6"/>
  <c r="JHH39" i="6"/>
  <c r="JHI39" i="6"/>
  <c r="JHJ39" i="6"/>
  <c r="JHK39" i="6"/>
  <c r="JHL39" i="6"/>
  <c r="JHM39" i="6"/>
  <c r="JHN39" i="6"/>
  <c r="JHO39" i="6"/>
  <c r="JHP39" i="6"/>
  <c r="JHQ39" i="6"/>
  <c r="JHR39" i="6"/>
  <c r="JHS39" i="6"/>
  <c r="JHT39" i="6"/>
  <c r="JHU39" i="6"/>
  <c r="JHV39" i="6"/>
  <c r="JHW39" i="6"/>
  <c r="JHX39" i="6"/>
  <c r="JHY39" i="6"/>
  <c r="JHZ39" i="6"/>
  <c r="JIA39" i="6"/>
  <c r="JIB39" i="6"/>
  <c r="JIC39" i="6"/>
  <c r="JID39" i="6"/>
  <c r="JIE39" i="6"/>
  <c r="JIF39" i="6"/>
  <c r="JIG39" i="6"/>
  <c r="JIH39" i="6"/>
  <c r="JII39" i="6"/>
  <c r="JIJ39" i="6"/>
  <c r="JIK39" i="6"/>
  <c r="JIL39" i="6"/>
  <c r="JIM39" i="6"/>
  <c r="JIN39" i="6"/>
  <c r="JIO39" i="6"/>
  <c r="JIP39" i="6"/>
  <c r="JIQ39" i="6"/>
  <c r="JIR39" i="6"/>
  <c r="JIS39" i="6"/>
  <c r="JIT39" i="6"/>
  <c r="JIU39" i="6"/>
  <c r="JIV39" i="6"/>
  <c r="JIW39" i="6"/>
  <c r="JIX39" i="6"/>
  <c r="JIY39" i="6"/>
  <c r="JIZ39" i="6"/>
  <c r="JJA39" i="6"/>
  <c r="JJB39" i="6"/>
  <c r="JJC39" i="6"/>
  <c r="JJD39" i="6"/>
  <c r="JJE39" i="6"/>
  <c r="JJF39" i="6"/>
  <c r="JJG39" i="6"/>
  <c r="JJH39" i="6"/>
  <c r="JJI39" i="6"/>
  <c r="JJJ39" i="6"/>
  <c r="JJK39" i="6"/>
  <c r="JJL39" i="6"/>
  <c r="JJM39" i="6"/>
  <c r="JJN39" i="6"/>
  <c r="JJO39" i="6"/>
  <c r="JJP39" i="6"/>
  <c r="JJQ39" i="6"/>
  <c r="JJR39" i="6"/>
  <c r="JJS39" i="6"/>
  <c r="JJT39" i="6"/>
  <c r="JJU39" i="6"/>
  <c r="JJV39" i="6"/>
  <c r="JJW39" i="6"/>
  <c r="JJX39" i="6"/>
  <c r="JJY39" i="6"/>
  <c r="JJZ39" i="6"/>
  <c r="JKA39" i="6"/>
  <c r="JKB39" i="6"/>
  <c r="JKC39" i="6"/>
  <c r="JKD39" i="6"/>
  <c r="JKE39" i="6"/>
  <c r="JKF39" i="6"/>
  <c r="JKG39" i="6"/>
  <c r="JKH39" i="6"/>
  <c r="JKI39" i="6"/>
  <c r="JKJ39" i="6"/>
  <c r="JKK39" i="6"/>
  <c r="JKL39" i="6"/>
  <c r="JKM39" i="6"/>
  <c r="JKN39" i="6"/>
  <c r="JKO39" i="6"/>
  <c r="JKP39" i="6"/>
  <c r="JKQ39" i="6"/>
  <c r="JKR39" i="6"/>
  <c r="JKS39" i="6"/>
  <c r="JKT39" i="6"/>
  <c r="JKU39" i="6"/>
  <c r="JKV39" i="6"/>
  <c r="JKW39" i="6"/>
  <c r="JKX39" i="6"/>
  <c r="JKY39" i="6"/>
  <c r="JKZ39" i="6"/>
  <c r="JLA39" i="6"/>
  <c r="JLB39" i="6"/>
  <c r="JLC39" i="6"/>
  <c r="JLD39" i="6"/>
  <c r="JLE39" i="6"/>
  <c r="JLF39" i="6"/>
  <c r="JLG39" i="6"/>
  <c r="JLH39" i="6"/>
  <c r="JLI39" i="6"/>
  <c r="JLJ39" i="6"/>
  <c r="JLK39" i="6"/>
  <c r="JLL39" i="6"/>
  <c r="JLM39" i="6"/>
  <c r="JLN39" i="6"/>
  <c r="JLO39" i="6"/>
  <c r="JLP39" i="6"/>
  <c r="JLQ39" i="6"/>
  <c r="JLR39" i="6"/>
  <c r="JLS39" i="6"/>
  <c r="JLT39" i="6"/>
  <c r="JLU39" i="6"/>
  <c r="JLV39" i="6"/>
  <c r="JLW39" i="6"/>
  <c r="JLX39" i="6"/>
  <c r="JLY39" i="6"/>
  <c r="JLZ39" i="6"/>
  <c r="JMA39" i="6"/>
  <c r="JMB39" i="6"/>
  <c r="JMC39" i="6"/>
  <c r="JMD39" i="6"/>
  <c r="JME39" i="6"/>
  <c r="JMF39" i="6"/>
  <c r="JMG39" i="6"/>
  <c r="JMH39" i="6"/>
  <c r="JMI39" i="6"/>
  <c r="JMJ39" i="6"/>
  <c r="JMK39" i="6"/>
  <c r="JML39" i="6"/>
  <c r="JMM39" i="6"/>
  <c r="JMN39" i="6"/>
  <c r="JMO39" i="6"/>
  <c r="JMP39" i="6"/>
  <c r="JMQ39" i="6"/>
  <c r="JMR39" i="6"/>
  <c r="JMS39" i="6"/>
  <c r="JMT39" i="6"/>
  <c r="JMU39" i="6"/>
  <c r="JMV39" i="6"/>
  <c r="JMW39" i="6"/>
  <c r="JMX39" i="6"/>
  <c r="JMY39" i="6"/>
  <c r="JMZ39" i="6"/>
  <c r="JNA39" i="6"/>
  <c r="JNB39" i="6"/>
  <c r="JNC39" i="6"/>
  <c r="JND39" i="6"/>
  <c r="JNE39" i="6"/>
  <c r="JNF39" i="6"/>
  <c r="JNG39" i="6"/>
  <c r="JNH39" i="6"/>
  <c r="JNI39" i="6"/>
  <c r="JNJ39" i="6"/>
  <c r="JNK39" i="6"/>
  <c r="JNL39" i="6"/>
  <c r="JNM39" i="6"/>
  <c r="JNN39" i="6"/>
  <c r="JNO39" i="6"/>
  <c r="JNP39" i="6"/>
  <c r="JNQ39" i="6"/>
  <c r="JNR39" i="6"/>
  <c r="JNS39" i="6"/>
  <c r="JNT39" i="6"/>
  <c r="JNU39" i="6"/>
  <c r="JNV39" i="6"/>
  <c r="JNW39" i="6"/>
  <c r="JNX39" i="6"/>
  <c r="JNY39" i="6"/>
  <c r="JNZ39" i="6"/>
  <c r="JOA39" i="6"/>
  <c r="JOB39" i="6"/>
  <c r="JOC39" i="6"/>
  <c r="JOD39" i="6"/>
  <c r="JOE39" i="6"/>
  <c r="JOF39" i="6"/>
  <c r="JOG39" i="6"/>
  <c r="JOH39" i="6"/>
  <c r="JOI39" i="6"/>
  <c r="JOJ39" i="6"/>
  <c r="JOK39" i="6"/>
  <c r="JOL39" i="6"/>
  <c r="JOM39" i="6"/>
  <c r="JON39" i="6"/>
  <c r="JOO39" i="6"/>
  <c r="JOP39" i="6"/>
  <c r="JOQ39" i="6"/>
  <c r="JOR39" i="6"/>
  <c r="JOS39" i="6"/>
  <c r="JOT39" i="6"/>
  <c r="JOU39" i="6"/>
  <c r="JOV39" i="6"/>
  <c r="JOW39" i="6"/>
  <c r="JOX39" i="6"/>
  <c r="JOY39" i="6"/>
  <c r="JOZ39" i="6"/>
  <c r="JPA39" i="6"/>
  <c r="JPB39" i="6"/>
  <c r="JPC39" i="6"/>
  <c r="JPD39" i="6"/>
  <c r="JPE39" i="6"/>
  <c r="JPF39" i="6"/>
  <c r="JPG39" i="6"/>
  <c r="JPH39" i="6"/>
  <c r="JPI39" i="6"/>
  <c r="JPJ39" i="6"/>
  <c r="JPK39" i="6"/>
  <c r="JPL39" i="6"/>
  <c r="JPM39" i="6"/>
  <c r="JPN39" i="6"/>
  <c r="JPO39" i="6"/>
  <c r="JPP39" i="6"/>
  <c r="JPQ39" i="6"/>
  <c r="JPR39" i="6"/>
  <c r="JPS39" i="6"/>
  <c r="JPT39" i="6"/>
  <c r="JPU39" i="6"/>
  <c r="JPV39" i="6"/>
  <c r="JPW39" i="6"/>
  <c r="JPX39" i="6"/>
  <c r="JPY39" i="6"/>
  <c r="JPZ39" i="6"/>
  <c r="JQA39" i="6"/>
  <c r="JQB39" i="6"/>
  <c r="JQC39" i="6"/>
  <c r="JQD39" i="6"/>
  <c r="JQE39" i="6"/>
  <c r="JQF39" i="6"/>
  <c r="JQG39" i="6"/>
  <c r="JQH39" i="6"/>
  <c r="JQI39" i="6"/>
  <c r="JQJ39" i="6"/>
  <c r="JQK39" i="6"/>
  <c r="JQL39" i="6"/>
  <c r="JQM39" i="6"/>
  <c r="JQN39" i="6"/>
  <c r="JQO39" i="6"/>
  <c r="JQP39" i="6"/>
  <c r="JQQ39" i="6"/>
  <c r="JQR39" i="6"/>
  <c r="JQS39" i="6"/>
  <c r="JQT39" i="6"/>
  <c r="JQU39" i="6"/>
  <c r="JQV39" i="6"/>
  <c r="JQW39" i="6"/>
  <c r="JQX39" i="6"/>
  <c r="JQY39" i="6"/>
  <c r="JQZ39" i="6"/>
  <c r="JRA39" i="6"/>
  <c r="JRB39" i="6"/>
  <c r="JRC39" i="6"/>
  <c r="JRD39" i="6"/>
  <c r="JRE39" i="6"/>
  <c r="JRF39" i="6"/>
  <c r="JRG39" i="6"/>
  <c r="JRH39" i="6"/>
  <c r="JRI39" i="6"/>
  <c r="JRJ39" i="6"/>
  <c r="JRK39" i="6"/>
  <c r="JRL39" i="6"/>
  <c r="JRM39" i="6"/>
  <c r="JRN39" i="6"/>
  <c r="JRO39" i="6"/>
  <c r="JRP39" i="6"/>
  <c r="JRQ39" i="6"/>
  <c r="JRR39" i="6"/>
  <c r="JRS39" i="6"/>
  <c r="JRT39" i="6"/>
  <c r="JRU39" i="6"/>
  <c r="JRV39" i="6"/>
  <c r="JRW39" i="6"/>
  <c r="JRX39" i="6"/>
  <c r="JRY39" i="6"/>
  <c r="JRZ39" i="6"/>
  <c r="JSA39" i="6"/>
  <c r="JSB39" i="6"/>
  <c r="JSC39" i="6"/>
  <c r="JSD39" i="6"/>
  <c r="JSE39" i="6"/>
  <c r="JSF39" i="6"/>
  <c r="JSG39" i="6"/>
  <c r="JSH39" i="6"/>
  <c r="JSI39" i="6"/>
  <c r="JSJ39" i="6"/>
  <c r="JSK39" i="6"/>
  <c r="JSL39" i="6"/>
  <c r="JSM39" i="6"/>
  <c r="JSN39" i="6"/>
  <c r="JSO39" i="6"/>
  <c r="JSP39" i="6"/>
  <c r="JSQ39" i="6"/>
  <c r="JSR39" i="6"/>
  <c r="JSS39" i="6"/>
  <c r="JST39" i="6"/>
  <c r="JSU39" i="6"/>
  <c r="JSV39" i="6"/>
  <c r="JSW39" i="6"/>
  <c r="JSX39" i="6"/>
  <c r="JSY39" i="6"/>
  <c r="JSZ39" i="6"/>
  <c r="JTA39" i="6"/>
  <c r="JTB39" i="6"/>
  <c r="JTC39" i="6"/>
  <c r="JTD39" i="6"/>
  <c r="JTE39" i="6"/>
  <c r="JTF39" i="6"/>
  <c r="JTG39" i="6"/>
  <c r="JTH39" i="6"/>
  <c r="JTI39" i="6"/>
  <c r="JTJ39" i="6"/>
  <c r="JTK39" i="6"/>
  <c r="JTL39" i="6"/>
  <c r="JTM39" i="6"/>
  <c r="JTN39" i="6"/>
  <c r="JTO39" i="6"/>
  <c r="JTP39" i="6"/>
  <c r="JTQ39" i="6"/>
  <c r="JTR39" i="6"/>
  <c r="JTS39" i="6"/>
  <c r="JTT39" i="6"/>
  <c r="JTU39" i="6"/>
  <c r="JTV39" i="6"/>
  <c r="JTW39" i="6"/>
  <c r="JTX39" i="6"/>
  <c r="JTY39" i="6"/>
  <c r="JTZ39" i="6"/>
  <c r="JUA39" i="6"/>
  <c r="JUB39" i="6"/>
  <c r="JUC39" i="6"/>
  <c r="JUD39" i="6"/>
  <c r="JUE39" i="6"/>
  <c r="JUF39" i="6"/>
  <c r="JUG39" i="6"/>
  <c r="JUH39" i="6"/>
  <c r="JUI39" i="6"/>
  <c r="JUJ39" i="6"/>
  <c r="JUK39" i="6"/>
  <c r="JUL39" i="6"/>
  <c r="JUM39" i="6"/>
  <c r="JUN39" i="6"/>
  <c r="JUO39" i="6"/>
  <c r="JUP39" i="6"/>
  <c r="JUQ39" i="6"/>
  <c r="JUR39" i="6"/>
  <c r="JUS39" i="6"/>
  <c r="JUT39" i="6"/>
  <c r="JUU39" i="6"/>
  <c r="JUV39" i="6"/>
  <c r="JUW39" i="6"/>
  <c r="JUX39" i="6"/>
  <c r="JUY39" i="6"/>
  <c r="JUZ39" i="6"/>
  <c r="JVA39" i="6"/>
  <c r="JVB39" i="6"/>
  <c r="JVC39" i="6"/>
  <c r="JVD39" i="6"/>
  <c r="JVE39" i="6"/>
  <c r="JVF39" i="6"/>
  <c r="JVG39" i="6"/>
  <c r="JVH39" i="6"/>
  <c r="JVI39" i="6"/>
  <c r="JVJ39" i="6"/>
  <c r="JVK39" i="6"/>
  <c r="JVL39" i="6"/>
  <c r="JVM39" i="6"/>
  <c r="JVN39" i="6"/>
  <c r="JVO39" i="6"/>
  <c r="JVP39" i="6"/>
  <c r="JVQ39" i="6"/>
  <c r="JVR39" i="6"/>
  <c r="JVS39" i="6"/>
  <c r="JVT39" i="6"/>
  <c r="JVU39" i="6"/>
  <c r="JVV39" i="6"/>
  <c r="JVW39" i="6"/>
  <c r="JVX39" i="6"/>
  <c r="JVY39" i="6"/>
  <c r="JVZ39" i="6"/>
  <c r="JWA39" i="6"/>
  <c r="JWB39" i="6"/>
  <c r="JWC39" i="6"/>
  <c r="JWD39" i="6"/>
  <c r="JWE39" i="6"/>
  <c r="JWF39" i="6"/>
  <c r="JWG39" i="6"/>
  <c r="JWH39" i="6"/>
  <c r="JWI39" i="6"/>
  <c r="JWJ39" i="6"/>
  <c r="JWK39" i="6"/>
  <c r="JWL39" i="6"/>
  <c r="JWM39" i="6"/>
  <c r="JWN39" i="6"/>
  <c r="JWO39" i="6"/>
  <c r="JWP39" i="6"/>
  <c r="JWQ39" i="6"/>
  <c r="JWR39" i="6"/>
  <c r="JWS39" i="6"/>
  <c r="JWT39" i="6"/>
  <c r="JWU39" i="6"/>
  <c r="JWV39" i="6"/>
  <c r="JWW39" i="6"/>
  <c r="JWX39" i="6"/>
  <c r="JWY39" i="6"/>
  <c r="JWZ39" i="6"/>
  <c r="JXA39" i="6"/>
  <c r="JXB39" i="6"/>
  <c r="JXC39" i="6"/>
  <c r="JXD39" i="6"/>
  <c r="JXE39" i="6"/>
  <c r="JXF39" i="6"/>
  <c r="JXG39" i="6"/>
  <c r="JXH39" i="6"/>
  <c r="JXI39" i="6"/>
  <c r="JXJ39" i="6"/>
  <c r="JXK39" i="6"/>
  <c r="JXL39" i="6"/>
  <c r="JXM39" i="6"/>
  <c r="JXN39" i="6"/>
  <c r="JXO39" i="6"/>
  <c r="JXP39" i="6"/>
  <c r="JXQ39" i="6"/>
  <c r="JXR39" i="6"/>
  <c r="JXS39" i="6"/>
  <c r="JXT39" i="6"/>
  <c r="JXU39" i="6"/>
  <c r="JXV39" i="6"/>
  <c r="JXW39" i="6"/>
  <c r="JXX39" i="6"/>
  <c r="JXY39" i="6"/>
  <c r="JXZ39" i="6"/>
  <c r="JYA39" i="6"/>
  <c r="JYB39" i="6"/>
  <c r="JYC39" i="6"/>
  <c r="JYD39" i="6"/>
  <c r="JYE39" i="6"/>
  <c r="JYF39" i="6"/>
  <c r="JYG39" i="6"/>
  <c r="JYH39" i="6"/>
  <c r="JYI39" i="6"/>
  <c r="JYJ39" i="6"/>
  <c r="JYK39" i="6"/>
  <c r="JYL39" i="6"/>
  <c r="JYM39" i="6"/>
  <c r="JYN39" i="6"/>
  <c r="JYO39" i="6"/>
  <c r="JYP39" i="6"/>
  <c r="JYQ39" i="6"/>
  <c r="JYR39" i="6"/>
  <c r="JYS39" i="6"/>
  <c r="JYT39" i="6"/>
  <c r="JYU39" i="6"/>
  <c r="JYV39" i="6"/>
  <c r="JYW39" i="6"/>
  <c r="JYX39" i="6"/>
  <c r="JYY39" i="6"/>
  <c r="JYZ39" i="6"/>
  <c r="JZA39" i="6"/>
  <c r="JZB39" i="6"/>
  <c r="JZC39" i="6"/>
  <c r="JZD39" i="6"/>
  <c r="JZE39" i="6"/>
  <c r="JZF39" i="6"/>
  <c r="JZG39" i="6"/>
  <c r="JZH39" i="6"/>
  <c r="JZI39" i="6"/>
  <c r="JZJ39" i="6"/>
  <c r="JZK39" i="6"/>
  <c r="JZL39" i="6"/>
  <c r="JZM39" i="6"/>
  <c r="JZN39" i="6"/>
  <c r="JZO39" i="6"/>
  <c r="JZP39" i="6"/>
  <c r="JZQ39" i="6"/>
  <c r="JZR39" i="6"/>
  <c r="JZS39" i="6"/>
  <c r="JZT39" i="6"/>
  <c r="JZU39" i="6"/>
  <c r="JZV39" i="6"/>
  <c r="JZW39" i="6"/>
  <c r="JZX39" i="6"/>
  <c r="JZY39" i="6"/>
  <c r="JZZ39" i="6"/>
  <c r="KAA39" i="6"/>
  <c r="KAB39" i="6"/>
  <c r="KAC39" i="6"/>
  <c r="KAD39" i="6"/>
  <c r="KAE39" i="6"/>
  <c r="KAF39" i="6"/>
  <c r="KAG39" i="6"/>
  <c r="KAH39" i="6"/>
  <c r="KAI39" i="6"/>
  <c r="KAJ39" i="6"/>
  <c r="KAK39" i="6"/>
  <c r="KAL39" i="6"/>
  <c r="KAM39" i="6"/>
  <c r="KAN39" i="6"/>
  <c r="KAO39" i="6"/>
  <c r="KAP39" i="6"/>
  <c r="KAQ39" i="6"/>
  <c r="KAR39" i="6"/>
  <c r="KAS39" i="6"/>
  <c r="KAT39" i="6"/>
  <c r="KAU39" i="6"/>
  <c r="KAV39" i="6"/>
  <c r="KAW39" i="6"/>
  <c r="KAX39" i="6"/>
  <c r="KAY39" i="6"/>
  <c r="KAZ39" i="6"/>
  <c r="KBA39" i="6"/>
  <c r="KBB39" i="6"/>
  <c r="KBC39" i="6"/>
  <c r="KBD39" i="6"/>
  <c r="KBE39" i="6"/>
  <c r="KBF39" i="6"/>
  <c r="KBG39" i="6"/>
  <c r="KBH39" i="6"/>
  <c r="KBI39" i="6"/>
  <c r="KBJ39" i="6"/>
  <c r="KBK39" i="6"/>
  <c r="KBL39" i="6"/>
  <c r="KBM39" i="6"/>
  <c r="KBN39" i="6"/>
  <c r="KBO39" i="6"/>
  <c r="KBP39" i="6"/>
  <c r="KBQ39" i="6"/>
  <c r="KBR39" i="6"/>
  <c r="KBS39" i="6"/>
  <c r="KBT39" i="6"/>
  <c r="KBU39" i="6"/>
  <c r="KBV39" i="6"/>
  <c r="KBW39" i="6"/>
  <c r="KBX39" i="6"/>
  <c r="KBY39" i="6"/>
  <c r="KBZ39" i="6"/>
  <c r="KCA39" i="6"/>
  <c r="KCB39" i="6"/>
  <c r="KCC39" i="6"/>
  <c r="KCD39" i="6"/>
  <c r="KCE39" i="6"/>
  <c r="KCF39" i="6"/>
  <c r="KCG39" i="6"/>
  <c r="KCH39" i="6"/>
  <c r="KCI39" i="6"/>
  <c r="KCJ39" i="6"/>
  <c r="KCK39" i="6"/>
  <c r="KCL39" i="6"/>
  <c r="KCM39" i="6"/>
  <c r="KCN39" i="6"/>
  <c r="KCO39" i="6"/>
  <c r="KCP39" i="6"/>
  <c r="KCQ39" i="6"/>
  <c r="KCR39" i="6"/>
  <c r="KCS39" i="6"/>
  <c r="KCT39" i="6"/>
  <c r="KCU39" i="6"/>
  <c r="KCV39" i="6"/>
  <c r="KCW39" i="6"/>
  <c r="KCX39" i="6"/>
  <c r="KCY39" i="6"/>
  <c r="KCZ39" i="6"/>
  <c r="KDA39" i="6"/>
  <c r="KDB39" i="6"/>
  <c r="KDC39" i="6"/>
  <c r="KDD39" i="6"/>
  <c r="KDE39" i="6"/>
  <c r="KDF39" i="6"/>
  <c r="KDG39" i="6"/>
  <c r="KDH39" i="6"/>
  <c r="KDI39" i="6"/>
  <c r="KDJ39" i="6"/>
  <c r="KDK39" i="6"/>
  <c r="KDL39" i="6"/>
  <c r="KDM39" i="6"/>
  <c r="KDN39" i="6"/>
  <c r="KDO39" i="6"/>
  <c r="KDP39" i="6"/>
  <c r="KDQ39" i="6"/>
  <c r="KDR39" i="6"/>
  <c r="KDS39" i="6"/>
  <c r="KDT39" i="6"/>
  <c r="KDU39" i="6"/>
  <c r="KDV39" i="6"/>
  <c r="KDW39" i="6"/>
  <c r="KDX39" i="6"/>
  <c r="KDY39" i="6"/>
  <c r="KDZ39" i="6"/>
  <c r="KEA39" i="6"/>
  <c r="KEB39" i="6"/>
  <c r="KEC39" i="6"/>
  <c r="KED39" i="6"/>
  <c r="KEE39" i="6"/>
  <c r="KEF39" i="6"/>
  <c r="KEG39" i="6"/>
  <c r="KEH39" i="6"/>
  <c r="KEI39" i="6"/>
  <c r="KEJ39" i="6"/>
  <c r="KEK39" i="6"/>
  <c r="KEL39" i="6"/>
  <c r="KEM39" i="6"/>
  <c r="KEN39" i="6"/>
  <c r="KEO39" i="6"/>
  <c r="KEP39" i="6"/>
  <c r="KEQ39" i="6"/>
  <c r="KER39" i="6"/>
  <c r="KES39" i="6"/>
  <c r="KET39" i="6"/>
  <c r="KEU39" i="6"/>
  <c r="KEV39" i="6"/>
  <c r="KEW39" i="6"/>
  <c r="KEX39" i="6"/>
  <c r="KEY39" i="6"/>
  <c r="KEZ39" i="6"/>
  <c r="KFA39" i="6"/>
  <c r="KFB39" i="6"/>
  <c r="KFC39" i="6"/>
  <c r="KFD39" i="6"/>
  <c r="KFE39" i="6"/>
  <c r="KFF39" i="6"/>
  <c r="KFG39" i="6"/>
  <c r="KFH39" i="6"/>
  <c r="KFI39" i="6"/>
  <c r="KFJ39" i="6"/>
  <c r="KFK39" i="6"/>
  <c r="KFL39" i="6"/>
  <c r="KFM39" i="6"/>
  <c r="KFN39" i="6"/>
  <c r="KFO39" i="6"/>
  <c r="KFP39" i="6"/>
  <c r="KFQ39" i="6"/>
  <c r="KFR39" i="6"/>
  <c r="KFS39" i="6"/>
  <c r="KFT39" i="6"/>
  <c r="KFU39" i="6"/>
  <c r="KFV39" i="6"/>
  <c r="KFW39" i="6"/>
  <c r="KFX39" i="6"/>
  <c r="KFY39" i="6"/>
  <c r="KFZ39" i="6"/>
  <c r="KGA39" i="6"/>
  <c r="KGB39" i="6"/>
  <c r="KGC39" i="6"/>
  <c r="KGD39" i="6"/>
  <c r="KGE39" i="6"/>
  <c r="KGF39" i="6"/>
  <c r="KGG39" i="6"/>
  <c r="KGH39" i="6"/>
  <c r="KGI39" i="6"/>
  <c r="KGJ39" i="6"/>
  <c r="KGK39" i="6"/>
  <c r="KGL39" i="6"/>
  <c r="KGM39" i="6"/>
  <c r="KGN39" i="6"/>
  <c r="KGO39" i="6"/>
  <c r="KGP39" i="6"/>
  <c r="KGQ39" i="6"/>
  <c r="KGR39" i="6"/>
  <c r="KGS39" i="6"/>
  <c r="KGT39" i="6"/>
  <c r="KGU39" i="6"/>
  <c r="KGV39" i="6"/>
  <c r="KGW39" i="6"/>
  <c r="KGX39" i="6"/>
  <c r="KGY39" i="6"/>
  <c r="KGZ39" i="6"/>
  <c r="KHA39" i="6"/>
  <c r="KHB39" i="6"/>
  <c r="KHC39" i="6"/>
  <c r="KHD39" i="6"/>
  <c r="KHE39" i="6"/>
  <c r="KHF39" i="6"/>
  <c r="KHG39" i="6"/>
  <c r="KHH39" i="6"/>
  <c r="KHI39" i="6"/>
  <c r="KHJ39" i="6"/>
  <c r="KHK39" i="6"/>
  <c r="KHL39" i="6"/>
  <c r="KHM39" i="6"/>
  <c r="KHN39" i="6"/>
  <c r="KHO39" i="6"/>
  <c r="KHP39" i="6"/>
  <c r="KHQ39" i="6"/>
  <c r="KHR39" i="6"/>
  <c r="KHS39" i="6"/>
  <c r="KHT39" i="6"/>
  <c r="KHU39" i="6"/>
  <c r="KHV39" i="6"/>
  <c r="KHW39" i="6"/>
  <c r="KHX39" i="6"/>
  <c r="KHY39" i="6"/>
  <c r="KHZ39" i="6"/>
  <c r="KIA39" i="6"/>
  <c r="KIB39" i="6"/>
  <c r="KIC39" i="6"/>
  <c r="KID39" i="6"/>
  <c r="KIE39" i="6"/>
  <c r="KIF39" i="6"/>
  <c r="KIG39" i="6"/>
  <c r="KIH39" i="6"/>
  <c r="KII39" i="6"/>
  <c r="KIJ39" i="6"/>
  <c r="KIK39" i="6"/>
  <c r="KIL39" i="6"/>
  <c r="KIM39" i="6"/>
  <c r="KIN39" i="6"/>
  <c r="KIO39" i="6"/>
  <c r="KIP39" i="6"/>
  <c r="KIQ39" i="6"/>
  <c r="KIR39" i="6"/>
  <c r="KIS39" i="6"/>
  <c r="KIT39" i="6"/>
  <c r="KIU39" i="6"/>
  <c r="KIV39" i="6"/>
  <c r="KIW39" i="6"/>
  <c r="KIX39" i="6"/>
  <c r="KIY39" i="6"/>
  <c r="KIZ39" i="6"/>
  <c r="KJA39" i="6"/>
  <c r="KJB39" i="6"/>
  <c r="KJC39" i="6"/>
  <c r="KJD39" i="6"/>
  <c r="KJE39" i="6"/>
  <c r="KJF39" i="6"/>
  <c r="KJG39" i="6"/>
  <c r="KJH39" i="6"/>
  <c r="KJI39" i="6"/>
  <c r="KJJ39" i="6"/>
  <c r="KJK39" i="6"/>
  <c r="KJL39" i="6"/>
  <c r="KJM39" i="6"/>
  <c r="KJN39" i="6"/>
  <c r="KJO39" i="6"/>
  <c r="KJP39" i="6"/>
  <c r="KJQ39" i="6"/>
  <c r="KJR39" i="6"/>
  <c r="KJS39" i="6"/>
  <c r="KJT39" i="6"/>
  <c r="KJU39" i="6"/>
  <c r="KJV39" i="6"/>
  <c r="KJW39" i="6"/>
  <c r="KJX39" i="6"/>
  <c r="KJY39" i="6"/>
  <c r="KJZ39" i="6"/>
  <c r="KKA39" i="6"/>
  <c r="KKB39" i="6"/>
  <c r="KKC39" i="6"/>
  <c r="KKD39" i="6"/>
  <c r="KKE39" i="6"/>
  <c r="KKF39" i="6"/>
  <c r="KKG39" i="6"/>
  <c r="KKH39" i="6"/>
  <c r="KKI39" i="6"/>
  <c r="KKJ39" i="6"/>
  <c r="KKK39" i="6"/>
  <c r="KKL39" i="6"/>
  <c r="KKM39" i="6"/>
  <c r="KKN39" i="6"/>
  <c r="KKO39" i="6"/>
  <c r="KKP39" i="6"/>
  <c r="KKQ39" i="6"/>
  <c r="KKR39" i="6"/>
  <c r="KKS39" i="6"/>
  <c r="KKT39" i="6"/>
  <c r="KKU39" i="6"/>
  <c r="KKV39" i="6"/>
  <c r="KKW39" i="6"/>
  <c r="KKX39" i="6"/>
  <c r="KKY39" i="6"/>
  <c r="KKZ39" i="6"/>
  <c r="KLA39" i="6"/>
  <c r="KLB39" i="6"/>
  <c r="KLC39" i="6"/>
  <c r="KLD39" i="6"/>
  <c r="KLE39" i="6"/>
  <c r="KLF39" i="6"/>
  <c r="KLG39" i="6"/>
  <c r="KLH39" i="6"/>
  <c r="KLI39" i="6"/>
  <c r="KLJ39" i="6"/>
  <c r="KLK39" i="6"/>
  <c r="KLL39" i="6"/>
  <c r="KLM39" i="6"/>
  <c r="KLN39" i="6"/>
  <c r="KLO39" i="6"/>
  <c r="KLP39" i="6"/>
  <c r="KLQ39" i="6"/>
  <c r="KLR39" i="6"/>
  <c r="KLS39" i="6"/>
  <c r="KLT39" i="6"/>
  <c r="KLU39" i="6"/>
  <c r="KLV39" i="6"/>
  <c r="KLW39" i="6"/>
  <c r="KLX39" i="6"/>
  <c r="KLY39" i="6"/>
  <c r="KLZ39" i="6"/>
  <c r="KMA39" i="6"/>
  <c r="KMB39" i="6"/>
  <c r="KMC39" i="6"/>
  <c r="KMD39" i="6"/>
  <c r="KME39" i="6"/>
  <c r="KMF39" i="6"/>
  <c r="KMG39" i="6"/>
  <c r="KMH39" i="6"/>
  <c r="KMI39" i="6"/>
  <c r="KMJ39" i="6"/>
  <c r="KMK39" i="6"/>
  <c r="KML39" i="6"/>
  <c r="KMM39" i="6"/>
  <c r="KMN39" i="6"/>
  <c r="KMO39" i="6"/>
  <c r="KMP39" i="6"/>
  <c r="KMQ39" i="6"/>
  <c r="KMR39" i="6"/>
  <c r="KMS39" i="6"/>
  <c r="KMT39" i="6"/>
  <c r="KMU39" i="6"/>
  <c r="KMV39" i="6"/>
  <c r="KMW39" i="6"/>
  <c r="KMX39" i="6"/>
  <c r="KMY39" i="6"/>
  <c r="KMZ39" i="6"/>
  <c r="KNA39" i="6"/>
  <c r="KNB39" i="6"/>
  <c r="KNC39" i="6"/>
  <c r="KND39" i="6"/>
  <c r="KNE39" i="6"/>
  <c r="KNF39" i="6"/>
  <c r="KNG39" i="6"/>
  <c r="KNH39" i="6"/>
  <c r="KNI39" i="6"/>
  <c r="KNJ39" i="6"/>
  <c r="KNK39" i="6"/>
  <c r="KNL39" i="6"/>
  <c r="KNM39" i="6"/>
  <c r="KNN39" i="6"/>
  <c r="KNO39" i="6"/>
  <c r="KNP39" i="6"/>
  <c r="KNQ39" i="6"/>
  <c r="KNR39" i="6"/>
  <c r="KNS39" i="6"/>
  <c r="KNT39" i="6"/>
  <c r="KNU39" i="6"/>
  <c r="KNV39" i="6"/>
  <c r="KNW39" i="6"/>
  <c r="KNX39" i="6"/>
  <c r="KNY39" i="6"/>
  <c r="KNZ39" i="6"/>
  <c r="KOA39" i="6"/>
  <c r="KOB39" i="6"/>
  <c r="KOC39" i="6"/>
  <c r="KOD39" i="6"/>
  <c r="KOE39" i="6"/>
  <c r="KOF39" i="6"/>
  <c r="KOG39" i="6"/>
  <c r="KOH39" i="6"/>
  <c r="KOI39" i="6"/>
  <c r="KOJ39" i="6"/>
  <c r="KOK39" i="6"/>
  <c r="KOL39" i="6"/>
  <c r="KOM39" i="6"/>
  <c r="KON39" i="6"/>
  <c r="KOO39" i="6"/>
  <c r="KOP39" i="6"/>
  <c r="KOQ39" i="6"/>
  <c r="KOR39" i="6"/>
  <c r="KOS39" i="6"/>
  <c r="KOT39" i="6"/>
  <c r="KOU39" i="6"/>
  <c r="KOV39" i="6"/>
  <c r="KOW39" i="6"/>
  <c r="KOX39" i="6"/>
  <c r="KOY39" i="6"/>
  <c r="KOZ39" i="6"/>
  <c r="KPA39" i="6"/>
  <c r="KPB39" i="6"/>
  <c r="KPC39" i="6"/>
  <c r="KPD39" i="6"/>
  <c r="KPE39" i="6"/>
  <c r="KPF39" i="6"/>
  <c r="KPG39" i="6"/>
  <c r="KPH39" i="6"/>
  <c r="KPI39" i="6"/>
  <c r="KPJ39" i="6"/>
  <c r="KPK39" i="6"/>
  <c r="KPL39" i="6"/>
  <c r="KPM39" i="6"/>
  <c r="KPN39" i="6"/>
  <c r="KPO39" i="6"/>
  <c r="KPP39" i="6"/>
  <c r="KPQ39" i="6"/>
  <c r="KPR39" i="6"/>
  <c r="KPS39" i="6"/>
  <c r="KPT39" i="6"/>
  <c r="KPU39" i="6"/>
  <c r="KPV39" i="6"/>
  <c r="KPW39" i="6"/>
  <c r="KPX39" i="6"/>
  <c r="KPY39" i="6"/>
  <c r="KPZ39" i="6"/>
  <c r="KQA39" i="6"/>
  <c r="KQB39" i="6"/>
  <c r="KQC39" i="6"/>
  <c r="KQD39" i="6"/>
  <c r="KQE39" i="6"/>
  <c r="KQF39" i="6"/>
  <c r="KQG39" i="6"/>
  <c r="KQH39" i="6"/>
  <c r="KQI39" i="6"/>
  <c r="KQJ39" i="6"/>
  <c r="KQK39" i="6"/>
  <c r="KQL39" i="6"/>
  <c r="KQM39" i="6"/>
  <c r="KQN39" i="6"/>
  <c r="KQO39" i="6"/>
  <c r="KQP39" i="6"/>
  <c r="KQQ39" i="6"/>
  <c r="KQR39" i="6"/>
  <c r="KQS39" i="6"/>
  <c r="KQT39" i="6"/>
  <c r="KQU39" i="6"/>
  <c r="KQV39" i="6"/>
  <c r="KQW39" i="6"/>
  <c r="KQX39" i="6"/>
  <c r="KQY39" i="6"/>
  <c r="KQZ39" i="6"/>
  <c r="KRA39" i="6"/>
  <c r="KRB39" i="6"/>
  <c r="KRC39" i="6"/>
  <c r="KRD39" i="6"/>
  <c r="KRE39" i="6"/>
  <c r="KRF39" i="6"/>
  <c r="KRG39" i="6"/>
  <c r="KRH39" i="6"/>
  <c r="KRI39" i="6"/>
  <c r="KRJ39" i="6"/>
  <c r="KRK39" i="6"/>
  <c r="KRL39" i="6"/>
  <c r="KRM39" i="6"/>
  <c r="KRN39" i="6"/>
  <c r="KRO39" i="6"/>
  <c r="KRP39" i="6"/>
  <c r="KRQ39" i="6"/>
  <c r="KRR39" i="6"/>
  <c r="KRS39" i="6"/>
  <c r="KRT39" i="6"/>
  <c r="KRU39" i="6"/>
  <c r="KRV39" i="6"/>
  <c r="KRW39" i="6"/>
  <c r="KRX39" i="6"/>
  <c r="KRY39" i="6"/>
  <c r="KRZ39" i="6"/>
  <c r="KSA39" i="6"/>
  <c r="KSB39" i="6"/>
  <c r="KSC39" i="6"/>
  <c r="KSD39" i="6"/>
  <c r="KSE39" i="6"/>
  <c r="KSF39" i="6"/>
  <c r="KSG39" i="6"/>
  <c r="KSH39" i="6"/>
  <c r="KSI39" i="6"/>
  <c r="KSJ39" i="6"/>
  <c r="KSK39" i="6"/>
  <c r="KSL39" i="6"/>
  <c r="KSM39" i="6"/>
  <c r="KSN39" i="6"/>
  <c r="KSO39" i="6"/>
  <c r="KSP39" i="6"/>
  <c r="KSQ39" i="6"/>
  <c r="KSR39" i="6"/>
  <c r="KSS39" i="6"/>
  <c r="KST39" i="6"/>
  <c r="KSU39" i="6"/>
  <c r="KSV39" i="6"/>
  <c r="KSW39" i="6"/>
  <c r="KSX39" i="6"/>
  <c r="KSY39" i="6"/>
  <c r="KSZ39" i="6"/>
  <c r="KTA39" i="6"/>
  <c r="KTB39" i="6"/>
  <c r="KTC39" i="6"/>
  <c r="KTD39" i="6"/>
  <c r="KTE39" i="6"/>
  <c r="KTF39" i="6"/>
  <c r="KTG39" i="6"/>
  <c r="KTH39" i="6"/>
  <c r="KTI39" i="6"/>
  <c r="KTJ39" i="6"/>
  <c r="KTK39" i="6"/>
  <c r="KTL39" i="6"/>
  <c r="KTM39" i="6"/>
  <c r="KTN39" i="6"/>
  <c r="KTO39" i="6"/>
  <c r="KTP39" i="6"/>
  <c r="KTQ39" i="6"/>
  <c r="KTR39" i="6"/>
  <c r="KTS39" i="6"/>
  <c r="KTT39" i="6"/>
  <c r="KTU39" i="6"/>
  <c r="KTV39" i="6"/>
  <c r="KTW39" i="6"/>
  <c r="KTX39" i="6"/>
  <c r="KTY39" i="6"/>
  <c r="KTZ39" i="6"/>
  <c r="KUA39" i="6"/>
  <c r="KUB39" i="6"/>
  <c r="KUC39" i="6"/>
  <c r="KUD39" i="6"/>
  <c r="KUE39" i="6"/>
  <c r="KUF39" i="6"/>
  <c r="KUG39" i="6"/>
  <c r="KUH39" i="6"/>
  <c r="KUI39" i="6"/>
  <c r="KUJ39" i="6"/>
  <c r="KUK39" i="6"/>
  <c r="KUL39" i="6"/>
  <c r="KUM39" i="6"/>
  <c r="KUN39" i="6"/>
  <c r="KUO39" i="6"/>
  <c r="KUP39" i="6"/>
  <c r="KUQ39" i="6"/>
  <c r="KUR39" i="6"/>
  <c r="KUS39" i="6"/>
  <c r="KUT39" i="6"/>
  <c r="KUU39" i="6"/>
  <c r="KUV39" i="6"/>
  <c r="KUW39" i="6"/>
  <c r="KUX39" i="6"/>
  <c r="KUY39" i="6"/>
  <c r="KUZ39" i="6"/>
  <c r="KVA39" i="6"/>
  <c r="KVB39" i="6"/>
  <c r="KVC39" i="6"/>
  <c r="KVD39" i="6"/>
  <c r="KVE39" i="6"/>
  <c r="KVF39" i="6"/>
  <c r="KVG39" i="6"/>
  <c r="KVH39" i="6"/>
  <c r="KVI39" i="6"/>
  <c r="KVJ39" i="6"/>
  <c r="KVK39" i="6"/>
  <c r="KVL39" i="6"/>
  <c r="KVM39" i="6"/>
  <c r="KVN39" i="6"/>
  <c r="KVO39" i="6"/>
  <c r="KVP39" i="6"/>
  <c r="KVQ39" i="6"/>
  <c r="KVR39" i="6"/>
  <c r="KVS39" i="6"/>
  <c r="KVT39" i="6"/>
  <c r="KVU39" i="6"/>
  <c r="KVV39" i="6"/>
  <c r="KVW39" i="6"/>
  <c r="KVX39" i="6"/>
  <c r="KVY39" i="6"/>
  <c r="KVZ39" i="6"/>
  <c r="KWA39" i="6"/>
  <c r="KWB39" i="6"/>
  <c r="KWC39" i="6"/>
  <c r="KWD39" i="6"/>
  <c r="KWE39" i="6"/>
  <c r="KWF39" i="6"/>
  <c r="KWG39" i="6"/>
  <c r="KWH39" i="6"/>
  <c r="KWI39" i="6"/>
  <c r="KWJ39" i="6"/>
  <c r="KWK39" i="6"/>
  <c r="KWL39" i="6"/>
  <c r="KWM39" i="6"/>
  <c r="KWN39" i="6"/>
  <c r="KWO39" i="6"/>
  <c r="KWP39" i="6"/>
  <c r="KWQ39" i="6"/>
  <c r="KWR39" i="6"/>
  <c r="KWS39" i="6"/>
  <c r="KWT39" i="6"/>
  <c r="KWU39" i="6"/>
  <c r="KWV39" i="6"/>
  <c r="KWW39" i="6"/>
  <c r="KWX39" i="6"/>
  <c r="KWY39" i="6"/>
  <c r="KWZ39" i="6"/>
  <c r="KXA39" i="6"/>
  <c r="KXB39" i="6"/>
  <c r="KXC39" i="6"/>
  <c r="KXD39" i="6"/>
  <c r="KXE39" i="6"/>
  <c r="KXF39" i="6"/>
  <c r="KXG39" i="6"/>
  <c r="KXH39" i="6"/>
  <c r="KXI39" i="6"/>
  <c r="KXJ39" i="6"/>
  <c r="KXK39" i="6"/>
  <c r="KXL39" i="6"/>
  <c r="KXM39" i="6"/>
  <c r="KXN39" i="6"/>
  <c r="KXO39" i="6"/>
  <c r="KXP39" i="6"/>
  <c r="KXQ39" i="6"/>
  <c r="KXR39" i="6"/>
  <c r="KXS39" i="6"/>
  <c r="KXT39" i="6"/>
  <c r="KXU39" i="6"/>
  <c r="KXV39" i="6"/>
  <c r="KXW39" i="6"/>
  <c r="KXX39" i="6"/>
  <c r="KXY39" i="6"/>
  <c r="KXZ39" i="6"/>
  <c r="KYA39" i="6"/>
  <c r="KYB39" i="6"/>
  <c r="KYC39" i="6"/>
  <c r="KYD39" i="6"/>
  <c r="KYE39" i="6"/>
  <c r="KYF39" i="6"/>
  <c r="KYG39" i="6"/>
  <c r="KYH39" i="6"/>
  <c r="KYI39" i="6"/>
  <c r="KYJ39" i="6"/>
  <c r="KYK39" i="6"/>
  <c r="KYL39" i="6"/>
  <c r="KYM39" i="6"/>
  <c r="KYN39" i="6"/>
  <c r="KYO39" i="6"/>
  <c r="KYP39" i="6"/>
  <c r="KYQ39" i="6"/>
  <c r="KYR39" i="6"/>
  <c r="KYS39" i="6"/>
  <c r="KYT39" i="6"/>
  <c r="KYU39" i="6"/>
  <c r="KYV39" i="6"/>
  <c r="KYW39" i="6"/>
  <c r="KYX39" i="6"/>
  <c r="KYY39" i="6"/>
  <c r="KYZ39" i="6"/>
  <c r="KZA39" i="6"/>
  <c r="KZB39" i="6"/>
  <c r="KZC39" i="6"/>
  <c r="KZD39" i="6"/>
  <c r="KZE39" i="6"/>
  <c r="KZF39" i="6"/>
  <c r="KZG39" i="6"/>
  <c r="KZH39" i="6"/>
  <c r="KZI39" i="6"/>
  <c r="KZJ39" i="6"/>
  <c r="KZK39" i="6"/>
  <c r="KZL39" i="6"/>
  <c r="KZM39" i="6"/>
  <c r="KZN39" i="6"/>
  <c r="KZO39" i="6"/>
  <c r="KZP39" i="6"/>
  <c r="KZQ39" i="6"/>
  <c r="KZR39" i="6"/>
  <c r="KZS39" i="6"/>
  <c r="KZT39" i="6"/>
  <c r="KZU39" i="6"/>
  <c r="KZV39" i="6"/>
  <c r="KZW39" i="6"/>
  <c r="KZX39" i="6"/>
  <c r="KZY39" i="6"/>
  <c r="KZZ39" i="6"/>
  <c r="LAA39" i="6"/>
  <c r="LAB39" i="6"/>
  <c r="LAC39" i="6"/>
  <c r="LAD39" i="6"/>
  <c r="LAE39" i="6"/>
  <c r="LAF39" i="6"/>
  <c r="LAG39" i="6"/>
  <c r="LAH39" i="6"/>
  <c r="LAI39" i="6"/>
  <c r="LAJ39" i="6"/>
  <c r="LAK39" i="6"/>
  <c r="LAL39" i="6"/>
  <c r="LAM39" i="6"/>
  <c r="LAN39" i="6"/>
  <c r="LAO39" i="6"/>
  <c r="LAP39" i="6"/>
  <c r="LAQ39" i="6"/>
  <c r="LAR39" i="6"/>
  <c r="LAS39" i="6"/>
  <c r="LAT39" i="6"/>
  <c r="LAU39" i="6"/>
  <c r="LAV39" i="6"/>
  <c r="LAW39" i="6"/>
  <c r="LAX39" i="6"/>
  <c r="LAY39" i="6"/>
  <c r="LAZ39" i="6"/>
  <c r="LBA39" i="6"/>
  <c r="LBB39" i="6"/>
  <c r="LBC39" i="6"/>
  <c r="LBD39" i="6"/>
  <c r="LBE39" i="6"/>
  <c r="LBF39" i="6"/>
  <c r="LBG39" i="6"/>
  <c r="LBH39" i="6"/>
  <c r="LBI39" i="6"/>
  <c r="LBJ39" i="6"/>
  <c r="LBK39" i="6"/>
  <c r="LBL39" i="6"/>
  <c r="LBM39" i="6"/>
  <c r="LBN39" i="6"/>
  <c r="LBO39" i="6"/>
  <c r="LBP39" i="6"/>
  <c r="LBQ39" i="6"/>
  <c r="LBR39" i="6"/>
  <c r="LBS39" i="6"/>
  <c r="LBT39" i="6"/>
  <c r="LBU39" i="6"/>
  <c r="LBV39" i="6"/>
  <c r="LBW39" i="6"/>
  <c r="LBX39" i="6"/>
  <c r="LBY39" i="6"/>
  <c r="LBZ39" i="6"/>
  <c r="LCA39" i="6"/>
  <c r="LCB39" i="6"/>
  <c r="LCC39" i="6"/>
  <c r="LCD39" i="6"/>
  <c r="LCE39" i="6"/>
  <c r="LCF39" i="6"/>
  <c r="LCG39" i="6"/>
  <c r="LCH39" i="6"/>
  <c r="LCI39" i="6"/>
  <c r="LCJ39" i="6"/>
  <c r="LCK39" i="6"/>
  <c r="LCL39" i="6"/>
  <c r="LCM39" i="6"/>
  <c r="LCN39" i="6"/>
  <c r="LCO39" i="6"/>
  <c r="LCP39" i="6"/>
  <c r="LCQ39" i="6"/>
  <c r="LCR39" i="6"/>
  <c r="LCS39" i="6"/>
  <c r="LCT39" i="6"/>
  <c r="LCU39" i="6"/>
  <c r="LCV39" i="6"/>
  <c r="LCW39" i="6"/>
  <c r="LCX39" i="6"/>
  <c r="LCY39" i="6"/>
  <c r="LCZ39" i="6"/>
  <c r="LDA39" i="6"/>
  <c r="LDB39" i="6"/>
  <c r="LDC39" i="6"/>
  <c r="LDD39" i="6"/>
  <c r="LDE39" i="6"/>
  <c r="LDF39" i="6"/>
  <c r="LDG39" i="6"/>
  <c r="LDH39" i="6"/>
  <c r="LDI39" i="6"/>
  <c r="LDJ39" i="6"/>
  <c r="LDK39" i="6"/>
  <c r="LDL39" i="6"/>
  <c r="LDM39" i="6"/>
  <c r="LDN39" i="6"/>
  <c r="LDO39" i="6"/>
  <c r="LDP39" i="6"/>
  <c r="LDQ39" i="6"/>
  <c r="LDR39" i="6"/>
  <c r="LDS39" i="6"/>
  <c r="LDT39" i="6"/>
  <c r="LDU39" i="6"/>
  <c r="LDV39" i="6"/>
  <c r="LDW39" i="6"/>
  <c r="LDX39" i="6"/>
  <c r="LDY39" i="6"/>
  <c r="LDZ39" i="6"/>
  <c r="LEA39" i="6"/>
  <c r="LEB39" i="6"/>
  <c r="LEC39" i="6"/>
  <c r="LED39" i="6"/>
  <c r="LEE39" i="6"/>
  <c r="LEF39" i="6"/>
  <c r="LEG39" i="6"/>
  <c r="LEH39" i="6"/>
  <c r="LEI39" i="6"/>
  <c r="LEJ39" i="6"/>
  <c r="LEK39" i="6"/>
  <c r="LEL39" i="6"/>
  <c r="LEM39" i="6"/>
  <c r="LEN39" i="6"/>
  <c r="LEO39" i="6"/>
  <c r="LEP39" i="6"/>
  <c r="LEQ39" i="6"/>
  <c r="LER39" i="6"/>
  <c r="LES39" i="6"/>
  <c r="LET39" i="6"/>
  <c r="LEU39" i="6"/>
  <c r="LEV39" i="6"/>
  <c r="LEW39" i="6"/>
  <c r="LEX39" i="6"/>
  <c r="LEY39" i="6"/>
  <c r="LEZ39" i="6"/>
  <c r="LFA39" i="6"/>
  <c r="LFB39" i="6"/>
  <c r="LFC39" i="6"/>
  <c r="LFD39" i="6"/>
  <c r="LFE39" i="6"/>
  <c r="LFF39" i="6"/>
  <c r="LFG39" i="6"/>
  <c r="LFH39" i="6"/>
  <c r="LFI39" i="6"/>
  <c r="LFJ39" i="6"/>
  <c r="LFK39" i="6"/>
  <c r="LFL39" i="6"/>
  <c r="LFM39" i="6"/>
  <c r="LFN39" i="6"/>
  <c r="LFO39" i="6"/>
  <c r="LFP39" i="6"/>
  <c r="LFQ39" i="6"/>
  <c r="LFR39" i="6"/>
  <c r="LFS39" i="6"/>
  <c r="LFT39" i="6"/>
  <c r="LFU39" i="6"/>
  <c r="LFV39" i="6"/>
  <c r="LFW39" i="6"/>
  <c r="LFX39" i="6"/>
  <c r="LFY39" i="6"/>
  <c r="LFZ39" i="6"/>
  <c r="LGA39" i="6"/>
  <c r="LGB39" i="6"/>
  <c r="LGC39" i="6"/>
  <c r="LGD39" i="6"/>
  <c r="LGE39" i="6"/>
  <c r="LGF39" i="6"/>
  <c r="LGG39" i="6"/>
  <c r="LGH39" i="6"/>
  <c r="LGI39" i="6"/>
  <c r="LGJ39" i="6"/>
  <c r="LGK39" i="6"/>
  <c r="LGL39" i="6"/>
  <c r="LGM39" i="6"/>
  <c r="LGN39" i="6"/>
  <c r="LGO39" i="6"/>
  <c r="LGP39" i="6"/>
  <c r="LGQ39" i="6"/>
  <c r="LGR39" i="6"/>
  <c r="LGS39" i="6"/>
  <c r="LGT39" i="6"/>
  <c r="LGU39" i="6"/>
  <c r="LGV39" i="6"/>
  <c r="LGW39" i="6"/>
  <c r="LGX39" i="6"/>
  <c r="LGY39" i="6"/>
  <c r="LGZ39" i="6"/>
  <c r="LHA39" i="6"/>
  <c r="LHB39" i="6"/>
  <c r="LHC39" i="6"/>
  <c r="LHD39" i="6"/>
  <c r="LHE39" i="6"/>
  <c r="LHF39" i="6"/>
  <c r="LHG39" i="6"/>
  <c r="LHH39" i="6"/>
  <c r="LHI39" i="6"/>
  <c r="LHJ39" i="6"/>
  <c r="LHK39" i="6"/>
  <c r="LHL39" i="6"/>
  <c r="LHM39" i="6"/>
  <c r="LHN39" i="6"/>
  <c r="LHO39" i="6"/>
  <c r="LHP39" i="6"/>
  <c r="LHQ39" i="6"/>
  <c r="LHR39" i="6"/>
  <c r="LHS39" i="6"/>
  <c r="LHT39" i="6"/>
  <c r="LHU39" i="6"/>
  <c r="LHV39" i="6"/>
  <c r="LHW39" i="6"/>
  <c r="LHX39" i="6"/>
  <c r="LHY39" i="6"/>
  <c r="LHZ39" i="6"/>
  <c r="LIA39" i="6"/>
  <c r="LIB39" i="6"/>
  <c r="LIC39" i="6"/>
  <c r="LID39" i="6"/>
  <c r="LIE39" i="6"/>
  <c r="LIF39" i="6"/>
  <c r="LIG39" i="6"/>
  <c r="LIH39" i="6"/>
  <c r="LII39" i="6"/>
  <c r="LIJ39" i="6"/>
  <c r="LIK39" i="6"/>
  <c r="LIL39" i="6"/>
  <c r="LIM39" i="6"/>
  <c r="LIN39" i="6"/>
  <c r="LIO39" i="6"/>
  <c r="LIP39" i="6"/>
  <c r="LIQ39" i="6"/>
  <c r="LIR39" i="6"/>
  <c r="LIS39" i="6"/>
  <c r="LIT39" i="6"/>
  <c r="LIU39" i="6"/>
  <c r="LIV39" i="6"/>
  <c r="LIW39" i="6"/>
  <c r="LIX39" i="6"/>
  <c r="LIY39" i="6"/>
  <c r="LIZ39" i="6"/>
  <c r="LJA39" i="6"/>
  <c r="LJB39" i="6"/>
  <c r="LJC39" i="6"/>
  <c r="LJD39" i="6"/>
  <c r="LJE39" i="6"/>
  <c r="LJF39" i="6"/>
  <c r="LJG39" i="6"/>
  <c r="LJH39" i="6"/>
  <c r="LJI39" i="6"/>
  <c r="LJJ39" i="6"/>
  <c r="LJK39" i="6"/>
  <c r="LJL39" i="6"/>
  <c r="LJM39" i="6"/>
  <c r="LJN39" i="6"/>
  <c r="LJO39" i="6"/>
  <c r="LJP39" i="6"/>
  <c r="LJQ39" i="6"/>
  <c r="LJR39" i="6"/>
  <c r="LJS39" i="6"/>
  <c r="LJT39" i="6"/>
  <c r="LJU39" i="6"/>
  <c r="LJV39" i="6"/>
  <c r="LJW39" i="6"/>
  <c r="LJX39" i="6"/>
  <c r="LJY39" i="6"/>
  <c r="LJZ39" i="6"/>
  <c r="LKA39" i="6"/>
  <c r="LKB39" i="6"/>
  <c r="LKC39" i="6"/>
  <c r="LKD39" i="6"/>
  <c r="LKE39" i="6"/>
  <c r="LKF39" i="6"/>
  <c r="LKG39" i="6"/>
  <c r="LKH39" i="6"/>
  <c r="LKI39" i="6"/>
  <c r="LKJ39" i="6"/>
  <c r="LKK39" i="6"/>
  <c r="LKL39" i="6"/>
  <c r="LKM39" i="6"/>
  <c r="LKN39" i="6"/>
  <c r="LKO39" i="6"/>
  <c r="LKP39" i="6"/>
  <c r="LKQ39" i="6"/>
  <c r="LKR39" i="6"/>
  <c r="LKS39" i="6"/>
  <c r="LKT39" i="6"/>
  <c r="LKU39" i="6"/>
  <c r="LKV39" i="6"/>
  <c r="LKW39" i="6"/>
  <c r="LKX39" i="6"/>
  <c r="LKY39" i="6"/>
  <c r="LKZ39" i="6"/>
  <c r="LLA39" i="6"/>
  <c r="LLB39" i="6"/>
  <c r="LLC39" i="6"/>
  <c r="LLD39" i="6"/>
  <c r="LLE39" i="6"/>
  <c r="LLF39" i="6"/>
  <c r="LLG39" i="6"/>
  <c r="LLH39" i="6"/>
  <c r="LLI39" i="6"/>
  <c r="LLJ39" i="6"/>
  <c r="LLK39" i="6"/>
  <c r="LLL39" i="6"/>
  <c r="LLM39" i="6"/>
  <c r="LLN39" i="6"/>
  <c r="LLO39" i="6"/>
  <c r="LLP39" i="6"/>
  <c r="LLQ39" i="6"/>
  <c r="LLR39" i="6"/>
  <c r="LLS39" i="6"/>
  <c r="LLT39" i="6"/>
  <c r="LLU39" i="6"/>
  <c r="LLV39" i="6"/>
  <c r="LLW39" i="6"/>
  <c r="LLX39" i="6"/>
  <c r="LLY39" i="6"/>
  <c r="LLZ39" i="6"/>
  <c r="LMA39" i="6"/>
  <c r="LMB39" i="6"/>
  <c r="LMC39" i="6"/>
  <c r="LMD39" i="6"/>
  <c r="LME39" i="6"/>
  <c r="LMF39" i="6"/>
  <c r="LMG39" i="6"/>
  <c r="LMH39" i="6"/>
  <c r="LMI39" i="6"/>
  <c r="LMJ39" i="6"/>
  <c r="LMK39" i="6"/>
  <c r="LML39" i="6"/>
  <c r="LMM39" i="6"/>
  <c r="LMN39" i="6"/>
  <c r="LMO39" i="6"/>
  <c r="LMP39" i="6"/>
  <c r="LMQ39" i="6"/>
  <c r="LMR39" i="6"/>
  <c r="LMS39" i="6"/>
  <c r="LMT39" i="6"/>
  <c r="LMU39" i="6"/>
  <c r="LMV39" i="6"/>
  <c r="LMW39" i="6"/>
  <c r="LMX39" i="6"/>
  <c r="LMY39" i="6"/>
  <c r="LMZ39" i="6"/>
  <c r="LNA39" i="6"/>
  <c r="LNB39" i="6"/>
  <c r="LNC39" i="6"/>
  <c r="LND39" i="6"/>
  <c r="LNE39" i="6"/>
  <c r="LNF39" i="6"/>
  <c r="LNG39" i="6"/>
  <c r="LNH39" i="6"/>
  <c r="LNI39" i="6"/>
  <c r="LNJ39" i="6"/>
  <c r="LNK39" i="6"/>
  <c r="LNL39" i="6"/>
  <c r="LNM39" i="6"/>
  <c r="LNN39" i="6"/>
  <c r="LNO39" i="6"/>
  <c r="LNP39" i="6"/>
  <c r="LNQ39" i="6"/>
  <c r="LNR39" i="6"/>
  <c r="LNS39" i="6"/>
  <c r="LNT39" i="6"/>
  <c r="LNU39" i="6"/>
  <c r="LNV39" i="6"/>
  <c r="LNW39" i="6"/>
  <c r="LNX39" i="6"/>
  <c r="LNY39" i="6"/>
  <c r="LNZ39" i="6"/>
  <c r="LOA39" i="6"/>
  <c r="LOB39" i="6"/>
  <c r="LOC39" i="6"/>
  <c r="LOD39" i="6"/>
  <c r="LOE39" i="6"/>
  <c r="LOF39" i="6"/>
  <c r="LOG39" i="6"/>
  <c r="LOH39" i="6"/>
  <c r="LOI39" i="6"/>
  <c r="LOJ39" i="6"/>
  <c r="LOK39" i="6"/>
  <c r="LOL39" i="6"/>
  <c r="LOM39" i="6"/>
  <c r="LON39" i="6"/>
  <c r="LOO39" i="6"/>
  <c r="LOP39" i="6"/>
  <c r="LOQ39" i="6"/>
  <c r="LOR39" i="6"/>
  <c r="LOS39" i="6"/>
  <c r="LOT39" i="6"/>
  <c r="LOU39" i="6"/>
  <c r="LOV39" i="6"/>
  <c r="LOW39" i="6"/>
  <c r="LOX39" i="6"/>
  <c r="LOY39" i="6"/>
  <c r="LOZ39" i="6"/>
  <c r="LPA39" i="6"/>
  <c r="LPB39" i="6"/>
  <c r="LPC39" i="6"/>
  <c r="LPD39" i="6"/>
  <c r="LPE39" i="6"/>
  <c r="LPF39" i="6"/>
  <c r="LPG39" i="6"/>
  <c r="LPH39" i="6"/>
  <c r="LPI39" i="6"/>
  <c r="LPJ39" i="6"/>
  <c r="LPK39" i="6"/>
  <c r="LPL39" i="6"/>
  <c r="LPM39" i="6"/>
  <c r="LPN39" i="6"/>
  <c r="LPO39" i="6"/>
  <c r="LPP39" i="6"/>
  <c r="LPQ39" i="6"/>
  <c r="LPR39" i="6"/>
  <c r="LPS39" i="6"/>
  <c r="LPT39" i="6"/>
  <c r="LPU39" i="6"/>
  <c r="LPV39" i="6"/>
  <c r="LPW39" i="6"/>
  <c r="LPX39" i="6"/>
  <c r="LPY39" i="6"/>
  <c r="LPZ39" i="6"/>
  <c r="LQA39" i="6"/>
  <c r="LQB39" i="6"/>
  <c r="LQC39" i="6"/>
  <c r="LQD39" i="6"/>
  <c r="LQE39" i="6"/>
  <c r="LQF39" i="6"/>
  <c r="LQG39" i="6"/>
  <c r="LQH39" i="6"/>
  <c r="LQI39" i="6"/>
  <c r="LQJ39" i="6"/>
  <c r="LQK39" i="6"/>
  <c r="LQL39" i="6"/>
  <c r="LQM39" i="6"/>
  <c r="LQN39" i="6"/>
  <c r="LQO39" i="6"/>
  <c r="LQP39" i="6"/>
  <c r="LQQ39" i="6"/>
  <c r="LQR39" i="6"/>
  <c r="LQS39" i="6"/>
  <c r="LQT39" i="6"/>
  <c r="LQU39" i="6"/>
  <c r="LQV39" i="6"/>
  <c r="LQW39" i="6"/>
  <c r="LQX39" i="6"/>
  <c r="LQY39" i="6"/>
  <c r="LQZ39" i="6"/>
  <c r="LRA39" i="6"/>
  <c r="LRB39" i="6"/>
  <c r="LRC39" i="6"/>
  <c r="LRD39" i="6"/>
  <c r="LRE39" i="6"/>
  <c r="LRF39" i="6"/>
  <c r="LRG39" i="6"/>
  <c r="LRH39" i="6"/>
  <c r="LRI39" i="6"/>
  <c r="LRJ39" i="6"/>
  <c r="LRK39" i="6"/>
  <c r="LRL39" i="6"/>
  <c r="LRM39" i="6"/>
  <c r="LRN39" i="6"/>
  <c r="LRO39" i="6"/>
  <c r="LRP39" i="6"/>
  <c r="LRQ39" i="6"/>
  <c r="LRR39" i="6"/>
  <c r="LRS39" i="6"/>
  <c r="LRT39" i="6"/>
  <c r="LRU39" i="6"/>
  <c r="LRV39" i="6"/>
  <c r="LRW39" i="6"/>
  <c r="LRX39" i="6"/>
  <c r="LRY39" i="6"/>
  <c r="LRZ39" i="6"/>
  <c r="LSA39" i="6"/>
  <c r="LSB39" i="6"/>
  <c r="LSC39" i="6"/>
  <c r="LSD39" i="6"/>
  <c r="LSE39" i="6"/>
  <c r="LSF39" i="6"/>
  <c r="LSG39" i="6"/>
  <c r="LSH39" i="6"/>
  <c r="LSI39" i="6"/>
  <c r="LSJ39" i="6"/>
  <c r="LSK39" i="6"/>
  <c r="LSL39" i="6"/>
  <c r="LSM39" i="6"/>
  <c r="LSN39" i="6"/>
  <c r="LSO39" i="6"/>
  <c r="LSP39" i="6"/>
  <c r="LSQ39" i="6"/>
  <c r="LSR39" i="6"/>
  <c r="LSS39" i="6"/>
  <c r="LST39" i="6"/>
  <c r="LSU39" i="6"/>
  <c r="LSV39" i="6"/>
  <c r="LSW39" i="6"/>
  <c r="LSX39" i="6"/>
  <c r="LSY39" i="6"/>
  <c r="LSZ39" i="6"/>
  <c r="LTA39" i="6"/>
  <c r="LTB39" i="6"/>
  <c r="LTC39" i="6"/>
  <c r="LTD39" i="6"/>
  <c r="LTE39" i="6"/>
  <c r="LTF39" i="6"/>
  <c r="LTG39" i="6"/>
  <c r="LTH39" i="6"/>
  <c r="LTI39" i="6"/>
  <c r="LTJ39" i="6"/>
  <c r="LTK39" i="6"/>
  <c r="LTL39" i="6"/>
  <c r="LTM39" i="6"/>
  <c r="LTN39" i="6"/>
  <c r="LTO39" i="6"/>
  <c r="LTP39" i="6"/>
  <c r="LTQ39" i="6"/>
  <c r="LTR39" i="6"/>
  <c r="LTS39" i="6"/>
  <c r="LTT39" i="6"/>
  <c r="LTU39" i="6"/>
  <c r="LTV39" i="6"/>
  <c r="LTW39" i="6"/>
  <c r="LTX39" i="6"/>
  <c r="LTY39" i="6"/>
  <c r="LTZ39" i="6"/>
  <c r="LUA39" i="6"/>
  <c r="LUB39" i="6"/>
  <c r="LUC39" i="6"/>
  <c r="LUD39" i="6"/>
  <c r="LUE39" i="6"/>
  <c r="LUF39" i="6"/>
  <c r="LUG39" i="6"/>
  <c r="LUH39" i="6"/>
  <c r="LUI39" i="6"/>
  <c r="LUJ39" i="6"/>
  <c r="LUK39" i="6"/>
  <c r="LUL39" i="6"/>
  <c r="LUM39" i="6"/>
  <c r="LUN39" i="6"/>
  <c r="LUO39" i="6"/>
  <c r="LUP39" i="6"/>
  <c r="LUQ39" i="6"/>
  <c r="LUR39" i="6"/>
  <c r="LUS39" i="6"/>
  <c r="LUT39" i="6"/>
  <c r="LUU39" i="6"/>
  <c r="LUV39" i="6"/>
  <c r="LUW39" i="6"/>
  <c r="LUX39" i="6"/>
  <c r="LUY39" i="6"/>
  <c r="LUZ39" i="6"/>
  <c r="LVA39" i="6"/>
  <c r="LVB39" i="6"/>
  <c r="LVC39" i="6"/>
  <c r="LVD39" i="6"/>
  <c r="LVE39" i="6"/>
  <c r="LVF39" i="6"/>
  <c r="LVG39" i="6"/>
  <c r="LVH39" i="6"/>
  <c r="LVI39" i="6"/>
  <c r="LVJ39" i="6"/>
  <c r="LVK39" i="6"/>
  <c r="LVL39" i="6"/>
  <c r="LVM39" i="6"/>
  <c r="LVN39" i="6"/>
  <c r="LVO39" i="6"/>
  <c r="LVP39" i="6"/>
  <c r="LVQ39" i="6"/>
  <c r="LVR39" i="6"/>
  <c r="LVS39" i="6"/>
  <c r="LVT39" i="6"/>
  <c r="LVU39" i="6"/>
  <c r="LVV39" i="6"/>
  <c r="LVW39" i="6"/>
  <c r="LVX39" i="6"/>
  <c r="LVY39" i="6"/>
  <c r="LVZ39" i="6"/>
  <c r="LWA39" i="6"/>
  <c r="LWB39" i="6"/>
  <c r="LWC39" i="6"/>
  <c r="LWD39" i="6"/>
  <c r="LWE39" i="6"/>
  <c r="LWF39" i="6"/>
  <c r="LWG39" i="6"/>
  <c r="LWH39" i="6"/>
  <c r="LWI39" i="6"/>
  <c r="LWJ39" i="6"/>
  <c r="LWK39" i="6"/>
  <c r="LWL39" i="6"/>
  <c r="LWM39" i="6"/>
  <c r="LWN39" i="6"/>
  <c r="LWO39" i="6"/>
  <c r="LWP39" i="6"/>
  <c r="LWQ39" i="6"/>
  <c r="LWR39" i="6"/>
  <c r="LWS39" i="6"/>
  <c r="LWT39" i="6"/>
  <c r="LWU39" i="6"/>
  <c r="LWV39" i="6"/>
  <c r="LWW39" i="6"/>
  <c r="LWX39" i="6"/>
  <c r="LWY39" i="6"/>
  <c r="LWZ39" i="6"/>
  <c r="LXA39" i="6"/>
  <c r="LXB39" i="6"/>
  <c r="LXC39" i="6"/>
  <c r="LXD39" i="6"/>
  <c r="LXE39" i="6"/>
  <c r="LXF39" i="6"/>
  <c r="LXG39" i="6"/>
  <c r="LXH39" i="6"/>
  <c r="LXI39" i="6"/>
  <c r="LXJ39" i="6"/>
  <c r="LXK39" i="6"/>
  <c r="LXL39" i="6"/>
  <c r="LXM39" i="6"/>
  <c r="LXN39" i="6"/>
  <c r="LXO39" i="6"/>
  <c r="LXP39" i="6"/>
  <c r="LXQ39" i="6"/>
  <c r="LXR39" i="6"/>
  <c r="LXS39" i="6"/>
  <c r="LXT39" i="6"/>
  <c r="LXU39" i="6"/>
  <c r="LXV39" i="6"/>
  <c r="LXW39" i="6"/>
  <c r="LXX39" i="6"/>
  <c r="LXY39" i="6"/>
  <c r="LXZ39" i="6"/>
  <c r="LYA39" i="6"/>
  <c r="LYB39" i="6"/>
  <c r="LYC39" i="6"/>
  <c r="LYD39" i="6"/>
  <c r="LYE39" i="6"/>
  <c r="LYF39" i="6"/>
  <c r="LYG39" i="6"/>
  <c r="LYH39" i="6"/>
  <c r="LYI39" i="6"/>
  <c r="LYJ39" i="6"/>
  <c r="LYK39" i="6"/>
  <c r="LYL39" i="6"/>
  <c r="LYM39" i="6"/>
  <c r="LYN39" i="6"/>
  <c r="LYO39" i="6"/>
  <c r="LYP39" i="6"/>
  <c r="LYQ39" i="6"/>
  <c r="LYR39" i="6"/>
  <c r="LYS39" i="6"/>
  <c r="LYT39" i="6"/>
  <c r="LYU39" i="6"/>
  <c r="LYV39" i="6"/>
  <c r="LYW39" i="6"/>
  <c r="LYX39" i="6"/>
  <c r="LYY39" i="6"/>
  <c r="LYZ39" i="6"/>
  <c r="LZA39" i="6"/>
  <c r="LZB39" i="6"/>
  <c r="LZC39" i="6"/>
  <c r="LZD39" i="6"/>
  <c r="LZE39" i="6"/>
  <c r="LZF39" i="6"/>
  <c r="LZG39" i="6"/>
  <c r="LZH39" i="6"/>
  <c r="LZI39" i="6"/>
  <c r="LZJ39" i="6"/>
  <c r="LZK39" i="6"/>
  <c r="LZL39" i="6"/>
  <c r="LZM39" i="6"/>
  <c r="LZN39" i="6"/>
  <c r="LZO39" i="6"/>
  <c r="LZP39" i="6"/>
  <c r="LZQ39" i="6"/>
  <c r="LZR39" i="6"/>
  <c r="LZS39" i="6"/>
  <c r="LZT39" i="6"/>
  <c r="LZU39" i="6"/>
  <c r="LZV39" i="6"/>
  <c r="LZW39" i="6"/>
  <c r="LZX39" i="6"/>
  <c r="LZY39" i="6"/>
  <c r="LZZ39" i="6"/>
  <c r="MAA39" i="6"/>
  <c r="MAB39" i="6"/>
  <c r="MAC39" i="6"/>
  <c r="MAD39" i="6"/>
  <c r="MAE39" i="6"/>
  <c r="MAF39" i="6"/>
  <c r="MAG39" i="6"/>
  <c r="MAH39" i="6"/>
  <c r="MAI39" i="6"/>
  <c r="MAJ39" i="6"/>
  <c r="MAK39" i="6"/>
  <c r="MAL39" i="6"/>
  <c r="MAM39" i="6"/>
  <c r="MAN39" i="6"/>
  <c r="MAO39" i="6"/>
  <c r="MAP39" i="6"/>
  <c r="MAQ39" i="6"/>
  <c r="MAR39" i="6"/>
  <c r="MAS39" i="6"/>
  <c r="MAT39" i="6"/>
  <c r="MAU39" i="6"/>
  <c r="MAV39" i="6"/>
  <c r="MAW39" i="6"/>
  <c r="MAX39" i="6"/>
  <c r="MAY39" i="6"/>
  <c r="MAZ39" i="6"/>
  <c r="MBA39" i="6"/>
  <c r="MBB39" i="6"/>
  <c r="MBC39" i="6"/>
  <c r="MBD39" i="6"/>
  <c r="MBE39" i="6"/>
  <c r="MBF39" i="6"/>
  <c r="MBG39" i="6"/>
  <c r="MBH39" i="6"/>
  <c r="MBI39" i="6"/>
  <c r="MBJ39" i="6"/>
  <c r="MBK39" i="6"/>
  <c r="MBL39" i="6"/>
  <c r="MBM39" i="6"/>
  <c r="MBN39" i="6"/>
  <c r="MBO39" i="6"/>
  <c r="MBP39" i="6"/>
  <c r="MBQ39" i="6"/>
  <c r="MBR39" i="6"/>
  <c r="MBS39" i="6"/>
  <c r="MBT39" i="6"/>
  <c r="MBU39" i="6"/>
  <c r="MBV39" i="6"/>
  <c r="MBW39" i="6"/>
  <c r="MBX39" i="6"/>
  <c r="MBY39" i="6"/>
  <c r="MBZ39" i="6"/>
  <c r="MCA39" i="6"/>
  <c r="MCB39" i="6"/>
  <c r="MCC39" i="6"/>
  <c r="MCD39" i="6"/>
  <c r="MCE39" i="6"/>
  <c r="MCF39" i="6"/>
  <c r="MCG39" i="6"/>
  <c r="MCH39" i="6"/>
  <c r="MCI39" i="6"/>
  <c r="MCJ39" i="6"/>
  <c r="MCK39" i="6"/>
  <c r="MCL39" i="6"/>
  <c r="MCM39" i="6"/>
  <c r="MCN39" i="6"/>
  <c r="MCO39" i="6"/>
  <c r="MCP39" i="6"/>
  <c r="MCQ39" i="6"/>
  <c r="MCR39" i="6"/>
  <c r="MCS39" i="6"/>
  <c r="MCT39" i="6"/>
  <c r="MCU39" i="6"/>
  <c r="MCV39" i="6"/>
  <c r="MCW39" i="6"/>
  <c r="MCX39" i="6"/>
  <c r="MCY39" i="6"/>
  <c r="MCZ39" i="6"/>
  <c r="MDA39" i="6"/>
  <c r="MDB39" i="6"/>
  <c r="MDC39" i="6"/>
  <c r="MDD39" i="6"/>
  <c r="MDE39" i="6"/>
  <c r="MDF39" i="6"/>
  <c r="MDG39" i="6"/>
  <c r="MDH39" i="6"/>
  <c r="MDI39" i="6"/>
  <c r="MDJ39" i="6"/>
  <c r="MDK39" i="6"/>
  <c r="MDL39" i="6"/>
  <c r="MDM39" i="6"/>
  <c r="MDN39" i="6"/>
  <c r="MDO39" i="6"/>
  <c r="MDP39" i="6"/>
  <c r="MDQ39" i="6"/>
  <c r="MDR39" i="6"/>
  <c r="MDS39" i="6"/>
  <c r="MDT39" i="6"/>
  <c r="MDU39" i="6"/>
  <c r="MDV39" i="6"/>
  <c r="MDW39" i="6"/>
  <c r="MDX39" i="6"/>
  <c r="MDY39" i="6"/>
  <c r="MDZ39" i="6"/>
  <c r="MEA39" i="6"/>
  <c r="MEB39" i="6"/>
  <c r="MEC39" i="6"/>
  <c r="MED39" i="6"/>
  <c r="MEE39" i="6"/>
  <c r="MEF39" i="6"/>
  <c r="MEG39" i="6"/>
  <c r="MEH39" i="6"/>
  <c r="MEI39" i="6"/>
  <c r="MEJ39" i="6"/>
  <c r="MEK39" i="6"/>
  <c r="MEL39" i="6"/>
  <c r="MEM39" i="6"/>
  <c r="MEN39" i="6"/>
  <c r="MEO39" i="6"/>
  <c r="MEP39" i="6"/>
  <c r="MEQ39" i="6"/>
  <c r="MER39" i="6"/>
  <c r="MES39" i="6"/>
  <c r="MET39" i="6"/>
  <c r="MEU39" i="6"/>
  <c r="MEV39" i="6"/>
  <c r="MEW39" i="6"/>
  <c r="MEX39" i="6"/>
  <c r="MEY39" i="6"/>
  <c r="MEZ39" i="6"/>
  <c r="MFA39" i="6"/>
  <c r="MFB39" i="6"/>
  <c r="MFC39" i="6"/>
  <c r="MFD39" i="6"/>
  <c r="MFE39" i="6"/>
  <c r="MFF39" i="6"/>
  <c r="MFG39" i="6"/>
  <c r="MFH39" i="6"/>
  <c r="MFI39" i="6"/>
  <c r="MFJ39" i="6"/>
  <c r="MFK39" i="6"/>
  <c r="MFL39" i="6"/>
  <c r="MFM39" i="6"/>
  <c r="MFN39" i="6"/>
  <c r="MFO39" i="6"/>
  <c r="MFP39" i="6"/>
  <c r="MFQ39" i="6"/>
  <c r="MFR39" i="6"/>
  <c r="MFS39" i="6"/>
  <c r="MFT39" i="6"/>
  <c r="MFU39" i="6"/>
  <c r="MFV39" i="6"/>
  <c r="MFW39" i="6"/>
  <c r="MFX39" i="6"/>
  <c r="MFY39" i="6"/>
  <c r="MFZ39" i="6"/>
  <c r="MGA39" i="6"/>
  <c r="MGB39" i="6"/>
  <c r="MGC39" i="6"/>
  <c r="MGD39" i="6"/>
  <c r="MGE39" i="6"/>
  <c r="MGF39" i="6"/>
  <c r="MGG39" i="6"/>
  <c r="MGH39" i="6"/>
  <c r="MGI39" i="6"/>
  <c r="MGJ39" i="6"/>
  <c r="MGK39" i="6"/>
  <c r="MGL39" i="6"/>
  <c r="MGM39" i="6"/>
  <c r="MGN39" i="6"/>
  <c r="MGO39" i="6"/>
  <c r="MGP39" i="6"/>
  <c r="MGQ39" i="6"/>
  <c r="MGR39" i="6"/>
  <c r="MGS39" i="6"/>
  <c r="MGT39" i="6"/>
  <c r="MGU39" i="6"/>
  <c r="MGV39" i="6"/>
  <c r="MGW39" i="6"/>
  <c r="MGX39" i="6"/>
  <c r="MGY39" i="6"/>
  <c r="MGZ39" i="6"/>
  <c r="MHA39" i="6"/>
  <c r="MHB39" i="6"/>
  <c r="MHC39" i="6"/>
  <c r="MHD39" i="6"/>
  <c r="MHE39" i="6"/>
  <c r="MHF39" i="6"/>
  <c r="MHG39" i="6"/>
  <c r="MHH39" i="6"/>
  <c r="MHI39" i="6"/>
  <c r="MHJ39" i="6"/>
  <c r="MHK39" i="6"/>
  <c r="MHL39" i="6"/>
  <c r="MHM39" i="6"/>
  <c r="MHN39" i="6"/>
  <c r="MHO39" i="6"/>
  <c r="MHP39" i="6"/>
  <c r="MHQ39" i="6"/>
  <c r="MHR39" i="6"/>
  <c r="MHS39" i="6"/>
  <c r="MHT39" i="6"/>
  <c r="MHU39" i="6"/>
  <c r="MHV39" i="6"/>
  <c r="MHW39" i="6"/>
  <c r="MHX39" i="6"/>
  <c r="MHY39" i="6"/>
  <c r="MHZ39" i="6"/>
  <c r="MIA39" i="6"/>
  <c r="MIB39" i="6"/>
  <c r="MIC39" i="6"/>
  <c r="MID39" i="6"/>
  <c r="MIE39" i="6"/>
  <c r="MIF39" i="6"/>
  <c r="MIG39" i="6"/>
  <c r="MIH39" i="6"/>
  <c r="MII39" i="6"/>
  <c r="MIJ39" i="6"/>
  <c r="MIK39" i="6"/>
  <c r="MIL39" i="6"/>
  <c r="MIM39" i="6"/>
  <c r="MIN39" i="6"/>
  <c r="MIO39" i="6"/>
  <c r="MIP39" i="6"/>
  <c r="MIQ39" i="6"/>
  <c r="MIR39" i="6"/>
  <c r="MIS39" i="6"/>
  <c r="MIT39" i="6"/>
  <c r="MIU39" i="6"/>
  <c r="MIV39" i="6"/>
  <c r="MIW39" i="6"/>
  <c r="MIX39" i="6"/>
  <c r="MIY39" i="6"/>
  <c r="MIZ39" i="6"/>
  <c r="MJA39" i="6"/>
  <c r="MJB39" i="6"/>
  <c r="MJC39" i="6"/>
  <c r="MJD39" i="6"/>
  <c r="MJE39" i="6"/>
  <c r="MJF39" i="6"/>
  <c r="MJG39" i="6"/>
  <c r="MJH39" i="6"/>
  <c r="MJI39" i="6"/>
  <c r="MJJ39" i="6"/>
  <c r="MJK39" i="6"/>
  <c r="MJL39" i="6"/>
  <c r="MJM39" i="6"/>
  <c r="MJN39" i="6"/>
  <c r="MJO39" i="6"/>
  <c r="MJP39" i="6"/>
  <c r="MJQ39" i="6"/>
  <c r="MJR39" i="6"/>
  <c r="MJS39" i="6"/>
  <c r="MJT39" i="6"/>
  <c r="MJU39" i="6"/>
  <c r="MJV39" i="6"/>
  <c r="MJW39" i="6"/>
  <c r="MJX39" i="6"/>
  <c r="MJY39" i="6"/>
  <c r="MJZ39" i="6"/>
  <c r="MKA39" i="6"/>
  <c r="MKB39" i="6"/>
  <c r="MKC39" i="6"/>
  <c r="MKD39" i="6"/>
  <c r="MKE39" i="6"/>
  <c r="MKF39" i="6"/>
  <c r="MKG39" i="6"/>
  <c r="MKH39" i="6"/>
  <c r="MKI39" i="6"/>
  <c r="MKJ39" i="6"/>
  <c r="MKK39" i="6"/>
  <c r="MKL39" i="6"/>
  <c r="MKM39" i="6"/>
  <c r="MKN39" i="6"/>
  <c r="MKO39" i="6"/>
  <c r="MKP39" i="6"/>
  <c r="MKQ39" i="6"/>
  <c r="MKR39" i="6"/>
  <c r="MKS39" i="6"/>
  <c r="MKT39" i="6"/>
  <c r="MKU39" i="6"/>
  <c r="MKV39" i="6"/>
  <c r="MKW39" i="6"/>
  <c r="MKX39" i="6"/>
  <c r="MKY39" i="6"/>
  <c r="MKZ39" i="6"/>
  <c r="MLA39" i="6"/>
  <c r="MLB39" i="6"/>
  <c r="MLC39" i="6"/>
  <c r="MLD39" i="6"/>
  <c r="MLE39" i="6"/>
  <c r="MLF39" i="6"/>
  <c r="MLG39" i="6"/>
  <c r="MLH39" i="6"/>
  <c r="MLI39" i="6"/>
  <c r="MLJ39" i="6"/>
  <c r="MLK39" i="6"/>
  <c r="MLL39" i="6"/>
  <c r="MLM39" i="6"/>
  <c r="MLN39" i="6"/>
  <c r="MLO39" i="6"/>
  <c r="MLP39" i="6"/>
  <c r="MLQ39" i="6"/>
  <c r="MLR39" i="6"/>
  <c r="MLS39" i="6"/>
  <c r="MLT39" i="6"/>
  <c r="MLU39" i="6"/>
  <c r="MLV39" i="6"/>
  <c r="MLW39" i="6"/>
  <c r="MLX39" i="6"/>
  <c r="MLY39" i="6"/>
  <c r="MLZ39" i="6"/>
  <c r="MMA39" i="6"/>
  <c r="MMB39" i="6"/>
  <c r="MMC39" i="6"/>
  <c r="MMD39" i="6"/>
  <c r="MME39" i="6"/>
  <c r="MMF39" i="6"/>
  <c r="MMG39" i="6"/>
  <c r="MMH39" i="6"/>
  <c r="MMI39" i="6"/>
  <c r="MMJ39" i="6"/>
  <c r="MMK39" i="6"/>
  <c r="MML39" i="6"/>
  <c r="MMM39" i="6"/>
  <c r="MMN39" i="6"/>
  <c r="MMO39" i="6"/>
  <c r="MMP39" i="6"/>
  <c r="MMQ39" i="6"/>
  <c r="MMR39" i="6"/>
  <c r="MMS39" i="6"/>
  <c r="MMT39" i="6"/>
  <c r="MMU39" i="6"/>
  <c r="MMV39" i="6"/>
  <c r="MMW39" i="6"/>
  <c r="MMX39" i="6"/>
  <c r="MMY39" i="6"/>
  <c r="MMZ39" i="6"/>
  <c r="MNA39" i="6"/>
  <c r="MNB39" i="6"/>
  <c r="MNC39" i="6"/>
  <c r="MND39" i="6"/>
  <c r="MNE39" i="6"/>
  <c r="MNF39" i="6"/>
  <c r="MNG39" i="6"/>
  <c r="MNH39" i="6"/>
  <c r="MNI39" i="6"/>
  <c r="MNJ39" i="6"/>
  <c r="MNK39" i="6"/>
  <c r="MNL39" i="6"/>
  <c r="MNM39" i="6"/>
  <c r="MNN39" i="6"/>
  <c r="MNO39" i="6"/>
  <c r="MNP39" i="6"/>
  <c r="MNQ39" i="6"/>
  <c r="MNR39" i="6"/>
  <c r="MNS39" i="6"/>
  <c r="MNT39" i="6"/>
  <c r="MNU39" i="6"/>
  <c r="MNV39" i="6"/>
  <c r="MNW39" i="6"/>
  <c r="MNX39" i="6"/>
  <c r="MNY39" i="6"/>
  <c r="MNZ39" i="6"/>
  <c r="MOA39" i="6"/>
  <c r="MOB39" i="6"/>
  <c r="MOC39" i="6"/>
  <c r="MOD39" i="6"/>
  <c r="MOE39" i="6"/>
  <c r="MOF39" i="6"/>
  <c r="MOG39" i="6"/>
  <c r="MOH39" i="6"/>
  <c r="MOI39" i="6"/>
  <c r="MOJ39" i="6"/>
  <c r="MOK39" i="6"/>
  <c r="MOL39" i="6"/>
  <c r="MOM39" i="6"/>
  <c r="MON39" i="6"/>
  <c r="MOO39" i="6"/>
  <c r="MOP39" i="6"/>
  <c r="MOQ39" i="6"/>
  <c r="MOR39" i="6"/>
  <c r="MOS39" i="6"/>
  <c r="MOT39" i="6"/>
  <c r="MOU39" i="6"/>
  <c r="MOV39" i="6"/>
  <c r="MOW39" i="6"/>
  <c r="MOX39" i="6"/>
  <c r="MOY39" i="6"/>
  <c r="MOZ39" i="6"/>
  <c r="MPA39" i="6"/>
  <c r="MPB39" i="6"/>
  <c r="MPC39" i="6"/>
  <c r="MPD39" i="6"/>
  <c r="MPE39" i="6"/>
  <c r="MPF39" i="6"/>
  <c r="MPG39" i="6"/>
  <c r="MPH39" i="6"/>
  <c r="MPI39" i="6"/>
  <c r="MPJ39" i="6"/>
  <c r="MPK39" i="6"/>
  <c r="MPL39" i="6"/>
  <c r="MPM39" i="6"/>
  <c r="MPN39" i="6"/>
  <c r="MPO39" i="6"/>
  <c r="MPP39" i="6"/>
  <c r="MPQ39" i="6"/>
  <c r="MPR39" i="6"/>
  <c r="MPS39" i="6"/>
  <c r="MPT39" i="6"/>
  <c r="MPU39" i="6"/>
  <c r="MPV39" i="6"/>
  <c r="MPW39" i="6"/>
  <c r="MPX39" i="6"/>
  <c r="MPY39" i="6"/>
  <c r="MPZ39" i="6"/>
  <c r="MQA39" i="6"/>
  <c r="MQB39" i="6"/>
  <c r="MQC39" i="6"/>
  <c r="MQD39" i="6"/>
  <c r="MQE39" i="6"/>
  <c r="MQF39" i="6"/>
  <c r="MQG39" i="6"/>
  <c r="MQH39" i="6"/>
  <c r="MQI39" i="6"/>
  <c r="MQJ39" i="6"/>
  <c r="MQK39" i="6"/>
  <c r="MQL39" i="6"/>
  <c r="MQM39" i="6"/>
  <c r="MQN39" i="6"/>
  <c r="MQO39" i="6"/>
  <c r="MQP39" i="6"/>
  <c r="MQQ39" i="6"/>
  <c r="MQR39" i="6"/>
  <c r="MQS39" i="6"/>
  <c r="MQT39" i="6"/>
  <c r="MQU39" i="6"/>
  <c r="MQV39" i="6"/>
  <c r="MQW39" i="6"/>
  <c r="MQX39" i="6"/>
  <c r="MQY39" i="6"/>
  <c r="MQZ39" i="6"/>
  <c r="MRA39" i="6"/>
  <c r="MRB39" i="6"/>
  <c r="MRC39" i="6"/>
  <c r="MRD39" i="6"/>
  <c r="MRE39" i="6"/>
  <c r="MRF39" i="6"/>
  <c r="MRG39" i="6"/>
  <c r="MRH39" i="6"/>
  <c r="MRI39" i="6"/>
  <c r="MRJ39" i="6"/>
  <c r="MRK39" i="6"/>
  <c r="MRL39" i="6"/>
  <c r="MRM39" i="6"/>
  <c r="MRN39" i="6"/>
  <c r="MRO39" i="6"/>
  <c r="MRP39" i="6"/>
  <c r="MRQ39" i="6"/>
  <c r="MRR39" i="6"/>
  <c r="MRS39" i="6"/>
  <c r="MRT39" i="6"/>
  <c r="MRU39" i="6"/>
  <c r="MRV39" i="6"/>
  <c r="MRW39" i="6"/>
  <c r="MRX39" i="6"/>
  <c r="MRY39" i="6"/>
  <c r="MRZ39" i="6"/>
  <c r="MSA39" i="6"/>
  <c r="MSB39" i="6"/>
  <c r="MSC39" i="6"/>
  <c r="MSD39" i="6"/>
  <c r="MSE39" i="6"/>
  <c r="MSF39" i="6"/>
  <c r="MSG39" i="6"/>
  <c r="MSH39" i="6"/>
  <c r="MSI39" i="6"/>
  <c r="MSJ39" i="6"/>
  <c r="MSK39" i="6"/>
  <c r="MSL39" i="6"/>
  <c r="MSM39" i="6"/>
  <c r="MSN39" i="6"/>
  <c r="MSO39" i="6"/>
  <c r="MSP39" i="6"/>
  <c r="MSQ39" i="6"/>
  <c r="MSR39" i="6"/>
  <c r="MSS39" i="6"/>
  <c r="MST39" i="6"/>
  <c r="MSU39" i="6"/>
  <c r="MSV39" i="6"/>
  <c r="MSW39" i="6"/>
  <c r="MSX39" i="6"/>
  <c r="MSY39" i="6"/>
  <c r="MSZ39" i="6"/>
  <c r="MTA39" i="6"/>
  <c r="MTB39" i="6"/>
  <c r="MTC39" i="6"/>
  <c r="MTD39" i="6"/>
  <c r="MTE39" i="6"/>
  <c r="MTF39" i="6"/>
  <c r="MTG39" i="6"/>
  <c r="MTH39" i="6"/>
  <c r="MTI39" i="6"/>
  <c r="MTJ39" i="6"/>
  <c r="MTK39" i="6"/>
  <c r="MTL39" i="6"/>
  <c r="MTM39" i="6"/>
  <c r="MTN39" i="6"/>
  <c r="MTO39" i="6"/>
  <c r="MTP39" i="6"/>
  <c r="MTQ39" i="6"/>
  <c r="MTR39" i="6"/>
  <c r="MTS39" i="6"/>
  <c r="MTT39" i="6"/>
  <c r="MTU39" i="6"/>
  <c r="MTV39" i="6"/>
  <c r="MTW39" i="6"/>
  <c r="MTX39" i="6"/>
  <c r="MTY39" i="6"/>
  <c r="MTZ39" i="6"/>
  <c r="MUA39" i="6"/>
  <c r="MUB39" i="6"/>
  <c r="MUC39" i="6"/>
  <c r="MUD39" i="6"/>
  <c r="MUE39" i="6"/>
  <c r="MUF39" i="6"/>
  <c r="MUG39" i="6"/>
  <c r="MUH39" i="6"/>
  <c r="MUI39" i="6"/>
  <c r="MUJ39" i="6"/>
  <c r="MUK39" i="6"/>
  <c r="MUL39" i="6"/>
  <c r="MUM39" i="6"/>
  <c r="MUN39" i="6"/>
  <c r="MUO39" i="6"/>
  <c r="MUP39" i="6"/>
  <c r="MUQ39" i="6"/>
  <c r="MUR39" i="6"/>
  <c r="MUS39" i="6"/>
  <c r="MUT39" i="6"/>
  <c r="MUU39" i="6"/>
  <c r="MUV39" i="6"/>
  <c r="MUW39" i="6"/>
  <c r="MUX39" i="6"/>
  <c r="MUY39" i="6"/>
  <c r="MUZ39" i="6"/>
  <c r="MVA39" i="6"/>
  <c r="MVB39" i="6"/>
  <c r="MVC39" i="6"/>
  <c r="MVD39" i="6"/>
  <c r="MVE39" i="6"/>
  <c r="MVF39" i="6"/>
  <c r="MVG39" i="6"/>
  <c r="MVH39" i="6"/>
  <c r="MVI39" i="6"/>
  <c r="MVJ39" i="6"/>
  <c r="MVK39" i="6"/>
  <c r="MVL39" i="6"/>
  <c r="MVM39" i="6"/>
  <c r="MVN39" i="6"/>
  <c r="MVO39" i="6"/>
  <c r="MVP39" i="6"/>
  <c r="MVQ39" i="6"/>
  <c r="MVR39" i="6"/>
  <c r="MVS39" i="6"/>
  <c r="MVT39" i="6"/>
  <c r="MVU39" i="6"/>
  <c r="MVV39" i="6"/>
  <c r="MVW39" i="6"/>
  <c r="MVX39" i="6"/>
  <c r="MVY39" i="6"/>
  <c r="MVZ39" i="6"/>
  <c r="MWA39" i="6"/>
  <c r="MWB39" i="6"/>
  <c r="MWC39" i="6"/>
  <c r="MWD39" i="6"/>
  <c r="MWE39" i="6"/>
  <c r="MWF39" i="6"/>
  <c r="MWG39" i="6"/>
  <c r="MWH39" i="6"/>
  <c r="MWI39" i="6"/>
  <c r="MWJ39" i="6"/>
  <c r="MWK39" i="6"/>
  <c r="MWL39" i="6"/>
  <c r="MWM39" i="6"/>
  <c r="MWN39" i="6"/>
  <c r="MWO39" i="6"/>
  <c r="MWP39" i="6"/>
  <c r="MWQ39" i="6"/>
  <c r="MWR39" i="6"/>
  <c r="MWS39" i="6"/>
  <c r="MWT39" i="6"/>
  <c r="MWU39" i="6"/>
  <c r="MWV39" i="6"/>
  <c r="MWW39" i="6"/>
  <c r="MWX39" i="6"/>
  <c r="MWY39" i="6"/>
  <c r="MWZ39" i="6"/>
  <c r="MXA39" i="6"/>
  <c r="MXB39" i="6"/>
  <c r="MXC39" i="6"/>
  <c r="MXD39" i="6"/>
  <c r="MXE39" i="6"/>
  <c r="MXF39" i="6"/>
  <c r="MXG39" i="6"/>
  <c r="MXH39" i="6"/>
  <c r="MXI39" i="6"/>
  <c r="MXJ39" i="6"/>
  <c r="MXK39" i="6"/>
  <c r="MXL39" i="6"/>
  <c r="MXM39" i="6"/>
  <c r="MXN39" i="6"/>
  <c r="MXO39" i="6"/>
  <c r="MXP39" i="6"/>
  <c r="MXQ39" i="6"/>
  <c r="MXR39" i="6"/>
  <c r="MXS39" i="6"/>
  <c r="MXT39" i="6"/>
  <c r="MXU39" i="6"/>
  <c r="MXV39" i="6"/>
  <c r="MXW39" i="6"/>
  <c r="MXX39" i="6"/>
  <c r="MXY39" i="6"/>
  <c r="MXZ39" i="6"/>
  <c r="MYA39" i="6"/>
  <c r="MYB39" i="6"/>
  <c r="MYC39" i="6"/>
  <c r="MYD39" i="6"/>
  <c r="MYE39" i="6"/>
  <c r="MYF39" i="6"/>
  <c r="MYG39" i="6"/>
  <c r="MYH39" i="6"/>
  <c r="MYI39" i="6"/>
  <c r="MYJ39" i="6"/>
  <c r="MYK39" i="6"/>
  <c r="MYL39" i="6"/>
  <c r="MYM39" i="6"/>
  <c r="MYN39" i="6"/>
  <c r="MYO39" i="6"/>
  <c r="MYP39" i="6"/>
  <c r="MYQ39" i="6"/>
  <c r="MYR39" i="6"/>
  <c r="MYS39" i="6"/>
  <c r="MYT39" i="6"/>
  <c r="MYU39" i="6"/>
  <c r="MYV39" i="6"/>
  <c r="MYW39" i="6"/>
  <c r="MYX39" i="6"/>
  <c r="MYY39" i="6"/>
  <c r="MYZ39" i="6"/>
  <c r="MZA39" i="6"/>
  <c r="MZB39" i="6"/>
  <c r="MZC39" i="6"/>
  <c r="MZD39" i="6"/>
  <c r="MZE39" i="6"/>
  <c r="MZF39" i="6"/>
  <c r="MZG39" i="6"/>
  <c r="MZH39" i="6"/>
  <c r="MZI39" i="6"/>
  <c r="MZJ39" i="6"/>
  <c r="MZK39" i="6"/>
  <c r="MZL39" i="6"/>
  <c r="MZM39" i="6"/>
  <c r="MZN39" i="6"/>
  <c r="MZO39" i="6"/>
  <c r="MZP39" i="6"/>
  <c r="MZQ39" i="6"/>
  <c r="MZR39" i="6"/>
  <c r="MZS39" i="6"/>
  <c r="MZT39" i="6"/>
  <c r="MZU39" i="6"/>
  <c r="MZV39" i="6"/>
  <c r="MZW39" i="6"/>
  <c r="MZX39" i="6"/>
  <c r="MZY39" i="6"/>
  <c r="MZZ39" i="6"/>
  <c r="NAA39" i="6"/>
  <c r="NAB39" i="6"/>
  <c r="NAC39" i="6"/>
  <c r="NAD39" i="6"/>
  <c r="NAE39" i="6"/>
  <c r="NAF39" i="6"/>
  <c r="NAG39" i="6"/>
  <c r="NAH39" i="6"/>
  <c r="NAI39" i="6"/>
  <c r="NAJ39" i="6"/>
  <c r="NAK39" i="6"/>
  <c r="NAL39" i="6"/>
  <c r="NAM39" i="6"/>
  <c r="NAN39" i="6"/>
  <c r="NAO39" i="6"/>
  <c r="NAP39" i="6"/>
  <c r="NAQ39" i="6"/>
  <c r="NAR39" i="6"/>
  <c r="NAS39" i="6"/>
  <c r="NAT39" i="6"/>
  <c r="NAU39" i="6"/>
  <c r="NAV39" i="6"/>
  <c r="NAW39" i="6"/>
  <c r="NAX39" i="6"/>
  <c r="NAY39" i="6"/>
  <c r="NAZ39" i="6"/>
  <c r="NBA39" i="6"/>
  <c r="NBB39" i="6"/>
  <c r="NBC39" i="6"/>
  <c r="NBD39" i="6"/>
  <c r="NBE39" i="6"/>
  <c r="NBF39" i="6"/>
  <c r="NBG39" i="6"/>
  <c r="NBH39" i="6"/>
  <c r="NBI39" i="6"/>
  <c r="NBJ39" i="6"/>
  <c r="NBK39" i="6"/>
  <c r="NBL39" i="6"/>
  <c r="NBM39" i="6"/>
  <c r="NBN39" i="6"/>
  <c r="NBO39" i="6"/>
  <c r="NBP39" i="6"/>
  <c r="NBQ39" i="6"/>
  <c r="NBR39" i="6"/>
  <c r="NBS39" i="6"/>
  <c r="NBT39" i="6"/>
  <c r="NBU39" i="6"/>
  <c r="NBV39" i="6"/>
  <c r="NBW39" i="6"/>
  <c r="NBX39" i="6"/>
  <c r="NBY39" i="6"/>
  <c r="NBZ39" i="6"/>
  <c r="NCA39" i="6"/>
  <c r="NCB39" i="6"/>
  <c r="NCC39" i="6"/>
  <c r="NCD39" i="6"/>
  <c r="NCE39" i="6"/>
  <c r="NCF39" i="6"/>
  <c r="NCG39" i="6"/>
  <c r="NCH39" i="6"/>
  <c r="NCI39" i="6"/>
  <c r="NCJ39" i="6"/>
  <c r="NCK39" i="6"/>
  <c r="NCL39" i="6"/>
  <c r="NCM39" i="6"/>
  <c r="NCN39" i="6"/>
  <c r="NCO39" i="6"/>
  <c r="NCP39" i="6"/>
  <c r="NCQ39" i="6"/>
  <c r="NCR39" i="6"/>
  <c r="NCS39" i="6"/>
  <c r="NCT39" i="6"/>
  <c r="NCU39" i="6"/>
  <c r="NCV39" i="6"/>
  <c r="NCW39" i="6"/>
  <c r="NCX39" i="6"/>
  <c r="NCY39" i="6"/>
  <c r="NCZ39" i="6"/>
  <c r="NDA39" i="6"/>
  <c r="NDB39" i="6"/>
  <c r="NDC39" i="6"/>
  <c r="NDD39" i="6"/>
  <c r="NDE39" i="6"/>
  <c r="NDF39" i="6"/>
  <c r="NDG39" i="6"/>
  <c r="NDH39" i="6"/>
  <c r="NDI39" i="6"/>
  <c r="NDJ39" i="6"/>
  <c r="NDK39" i="6"/>
  <c r="NDL39" i="6"/>
  <c r="NDM39" i="6"/>
  <c r="NDN39" i="6"/>
  <c r="NDO39" i="6"/>
  <c r="NDP39" i="6"/>
  <c r="NDQ39" i="6"/>
  <c r="NDR39" i="6"/>
  <c r="NDS39" i="6"/>
  <c r="NDT39" i="6"/>
  <c r="NDU39" i="6"/>
  <c r="NDV39" i="6"/>
  <c r="NDW39" i="6"/>
  <c r="NDX39" i="6"/>
  <c r="NDY39" i="6"/>
  <c r="NDZ39" i="6"/>
  <c r="NEA39" i="6"/>
  <c r="NEB39" i="6"/>
  <c r="NEC39" i="6"/>
  <c r="NED39" i="6"/>
  <c r="NEE39" i="6"/>
  <c r="NEF39" i="6"/>
  <c r="NEG39" i="6"/>
  <c r="NEH39" i="6"/>
  <c r="NEI39" i="6"/>
  <c r="NEJ39" i="6"/>
  <c r="NEK39" i="6"/>
  <c r="NEL39" i="6"/>
  <c r="NEM39" i="6"/>
  <c r="NEN39" i="6"/>
  <c r="NEO39" i="6"/>
  <c r="NEP39" i="6"/>
  <c r="NEQ39" i="6"/>
  <c r="NER39" i="6"/>
  <c r="NES39" i="6"/>
  <c r="NET39" i="6"/>
  <c r="NEU39" i="6"/>
  <c r="NEV39" i="6"/>
  <c r="NEW39" i="6"/>
  <c r="NEX39" i="6"/>
  <c r="NEY39" i="6"/>
  <c r="NEZ39" i="6"/>
  <c r="NFA39" i="6"/>
  <c r="NFB39" i="6"/>
  <c r="NFC39" i="6"/>
  <c r="NFD39" i="6"/>
  <c r="NFE39" i="6"/>
  <c r="NFF39" i="6"/>
  <c r="NFG39" i="6"/>
  <c r="NFH39" i="6"/>
  <c r="NFI39" i="6"/>
  <c r="NFJ39" i="6"/>
  <c r="NFK39" i="6"/>
  <c r="NFL39" i="6"/>
  <c r="NFM39" i="6"/>
  <c r="NFN39" i="6"/>
  <c r="NFO39" i="6"/>
  <c r="NFP39" i="6"/>
  <c r="NFQ39" i="6"/>
  <c r="NFR39" i="6"/>
  <c r="NFS39" i="6"/>
  <c r="NFT39" i="6"/>
  <c r="NFU39" i="6"/>
  <c r="NFV39" i="6"/>
  <c r="NFW39" i="6"/>
  <c r="NFX39" i="6"/>
  <c r="NFY39" i="6"/>
  <c r="NFZ39" i="6"/>
  <c r="NGA39" i="6"/>
  <c r="NGB39" i="6"/>
  <c r="NGC39" i="6"/>
  <c r="NGD39" i="6"/>
  <c r="NGE39" i="6"/>
  <c r="NGF39" i="6"/>
  <c r="NGG39" i="6"/>
  <c r="NGH39" i="6"/>
  <c r="NGI39" i="6"/>
  <c r="NGJ39" i="6"/>
  <c r="NGK39" i="6"/>
  <c r="NGL39" i="6"/>
  <c r="NGM39" i="6"/>
  <c r="NGN39" i="6"/>
  <c r="NGO39" i="6"/>
  <c r="NGP39" i="6"/>
  <c r="NGQ39" i="6"/>
  <c r="NGR39" i="6"/>
  <c r="NGS39" i="6"/>
  <c r="NGT39" i="6"/>
  <c r="NGU39" i="6"/>
  <c r="NGV39" i="6"/>
  <c r="NGW39" i="6"/>
  <c r="NGX39" i="6"/>
  <c r="NGY39" i="6"/>
  <c r="NGZ39" i="6"/>
  <c r="NHA39" i="6"/>
  <c r="NHB39" i="6"/>
  <c r="NHC39" i="6"/>
  <c r="NHD39" i="6"/>
  <c r="NHE39" i="6"/>
  <c r="NHF39" i="6"/>
  <c r="NHG39" i="6"/>
  <c r="NHH39" i="6"/>
  <c r="NHI39" i="6"/>
  <c r="NHJ39" i="6"/>
  <c r="NHK39" i="6"/>
  <c r="NHL39" i="6"/>
  <c r="NHM39" i="6"/>
  <c r="NHN39" i="6"/>
  <c r="NHO39" i="6"/>
  <c r="NHP39" i="6"/>
  <c r="NHQ39" i="6"/>
  <c r="NHR39" i="6"/>
  <c r="NHS39" i="6"/>
  <c r="NHT39" i="6"/>
  <c r="NHU39" i="6"/>
  <c r="NHV39" i="6"/>
  <c r="NHW39" i="6"/>
  <c r="NHX39" i="6"/>
  <c r="NHY39" i="6"/>
  <c r="NHZ39" i="6"/>
  <c r="NIA39" i="6"/>
  <c r="NIB39" i="6"/>
  <c r="NIC39" i="6"/>
  <c r="NID39" i="6"/>
  <c r="NIE39" i="6"/>
  <c r="NIF39" i="6"/>
  <c r="NIG39" i="6"/>
  <c r="NIH39" i="6"/>
  <c r="NII39" i="6"/>
  <c r="NIJ39" i="6"/>
  <c r="NIK39" i="6"/>
  <c r="NIL39" i="6"/>
  <c r="NIM39" i="6"/>
  <c r="NIN39" i="6"/>
  <c r="NIO39" i="6"/>
  <c r="NIP39" i="6"/>
  <c r="NIQ39" i="6"/>
  <c r="NIR39" i="6"/>
  <c r="NIS39" i="6"/>
  <c r="NIT39" i="6"/>
  <c r="NIU39" i="6"/>
  <c r="NIV39" i="6"/>
  <c r="NIW39" i="6"/>
  <c r="NIX39" i="6"/>
  <c r="NIY39" i="6"/>
  <c r="NIZ39" i="6"/>
  <c r="NJA39" i="6"/>
  <c r="NJB39" i="6"/>
  <c r="NJC39" i="6"/>
  <c r="NJD39" i="6"/>
  <c r="NJE39" i="6"/>
  <c r="NJF39" i="6"/>
  <c r="NJG39" i="6"/>
  <c r="NJH39" i="6"/>
  <c r="NJI39" i="6"/>
  <c r="NJJ39" i="6"/>
  <c r="NJK39" i="6"/>
  <c r="NJL39" i="6"/>
  <c r="NJM39" i="6"/>
  <c r="NJN39" i="6"/>
  <c r="NJO39" i="6"/>
  <c r="NJP39" i="6"/>
  <c r="NJQ39" i="6"/>
  <c r="NJR39" i="6"/>
  <c r="NJS39" i="6"/>
  <c r="NJT39" i="6"/>
  <c r="NJU39" i="6"/>
  <c r="NJV39" i="6"/>
  <c r="NJW39" i="6"/>
  <c r="NJX39" i="6"/>
  <c r="NJY39" i="6"/>
  <c r="NJZ39" i="6"/>
  <c r="NKA39" i="6"/>
  <c r="NKB39" i="6"/>
  <c r="NKC39" i="6"/>
  <c r="NKD39" i="6"/>
  <c r="NKE39" i="6"/>
  <c r="NKF39" i="6"/>
  <c r="NKG39" i="6"/>
  <c r="NKH39" i="6"/>
  <c r="NKI39" i="6"/>
  <c r="NKJ39" i="6"/>
  <c r="NKK39" i="6"/>
  <c r="NKL39" i="6"/>
  <c r="NKM39" i="6"/>
  <c r="NKN39" i="6"/>
  <c r="NKO39" i="6"/>
  <c r="NKP39" i="6"/>
  <c r="NKQ39" i="6"/>
  <c r="NKR39" i="6"/>
  <c r="NKS39" i="6"/>
  <c r="NKT39" i="6"/>
  <c r="NKU39" i="6"/>
  <c r="NKV39" i="6"/>
  <c r="NKW39" i="6"/>
  <c r="NKX39" i="6"/>
  <c r="NKY39" i="6"/>
  <c r="NKZ39" i="6"/>
  <c r="NLA39" i="6"/>
  <c r="NLB39" i="6"/>
  <c r="NLC39" i="6"/>
  <c r="NLD39" i="6"/>
  <c r="NLE39" i="6"/>
  <c r="NLF39" i="6"/>
  <c r="NLG39" i="6"/>
  <c r="NLH39" i="6"/>
  <c r="NLI39" i="6"/>
  <c r="NLJ39" i="6"/>
  <c r="NLK39" i="6"/>
  <c r="NLL39" i="6"/>
  <c r="NLM39" i="6"/>
  <c r="NLN39" i="6"/>
  <c r="NLO39" i="6"/>
  <c r="NLP39" i="6"/>
  <c r="NLQ39" i="6"/>
  <c r="NLR39" i="6"/>
  <c r="NLS39" i="6"/>
  <c r="NLT39" i="6"/>
  <c r="NLU39" i="6"/>
  <c r="NLV39" i="6"/>
  <c r="NLW39" i="6"/>
  <c r="NLX39" i="6"/>
  <c r="NLY39" i="6"/>
  <c r="NLZ39" i="6"/>
  <c r="NMA39" i="6"/>
  <c r="NMB39" i="6"/>
  <c r="NMC39" i="6"/>
  <c r="NMD39" i="6"/>
  <c r="NME39" i="6"/>
  <c r="NMF39" i="6"/>
  <c r="NMG39" i="6"/>
  <c r="NMH39" i="6"/>
  <c r="NMI39" i="6"/>
  <c r="NMJ39" i="6"/>
  <c r="NMK39" i="6"/>
  <c r="NML39" i="6"/>
  <c r="NMM39" i="6"/>
  <c r="NMN39" i="6"/>
  <c r="NMO39" i="6"/>
  <c r="NMP39" i="6"/>
  <c r="NMQ39" i="6"/>
  <c r="NMR39" i="6"/>
  <c r="NMS39" i="6"/>
  <c r="NMT39" i="6"/>
  <c r="NMU39" i="6"/>
  <c r="NMV39" i="6"/>
  <c r="NMW39" i="6"/>
  <c r="NMX39" i="6"/>
  <c r="NMY39" i="6"/>
  <c r="NMZ39" i="6"/>
  <c r="NNA39" i="6"/>
  <c r="NNB39" i="6"/>
  <c r="NNC39" i="6"/>
  <c r="NND39" i="6"/>
  <c r="NNE39" i="6"/>
  <c r="NNF39" i="6"/>
  <c r="NNG39" i="6"/>
  <c r="NNH39" i="6"/>
  <c r="NNI39" i="6"/>
  <c r="NNJ39" i="6"/>
  <c r="NNK39" i="6"/>
  <c r="NNL39" i="6"/>
  <c r="NNM39" i="6"/>
  <c r="NNN39" i="6"/>
  <c r="NNO39" i="6"/>
  <c r="NNP39" i="6"/>
  <c r="NNQ39" i="6"/>
  <c r="NNR39" i="6"/>
  <c r="NNS39" i="6"/>
  <c r="NNT39" i="6"/>
  <c r="NNU39" i="6"/>
  <c r="NNV39" i="6"/>
  <c r="NNW39" i="6"/>
  <c r="NNX39" i="6"/>
  <c r="NNY39" i="6"/>
  <c r="NNZ39" i="6"/>
  <c r="NOA39" i="6"/>
  <c r="NOB39" i="6"/>
  <c r="NOC39" i="6"/>
  <c r="NOD39" i="6"/>
  <c r="NOE39" i="6"/>
  <c r="NOF39" i="6"/>
  <c r="NOG39" i="6"/>
  <c r="NOH39" i="6"/>
  <c r="NOI39" i="6"/>
  <c r="NOJ39" i="6"/>
  <c r="NOK39" i="6"/>
  <c r="NOL39" i="6"/>
  <c r="NOM39" i="6"/>
  <c r="NON39" i="6"/>
  <c r="NOO39" i="6"/>
  <c r="NOP39" i="6"/>
  <c r="NOQ39" i="6"/>
  <c r="NOR39" i="6"/>
  <c r="NOS39" i="6"/>
  <c r="NOT39" i="6"/>
  <c r="NOU39" i="6"/>
  <c r="NOV39" i="6"/>
  <c r="NOW39" i="6"/>
  <c r="NOX39" i="6"/>
  <c r="NOY39" i="6"/>
  <c r="NOZ39" i="6"/>
  <c r="NPA39" i="6"/>
  <c r="NPB39" i="6"/>
  <c r="NPC39" i="6"/>
  <c r="NPD39" i="6"/>
  <c r="NPE39" i="6"/>
  <c r="NPF39" i="6"/>
  <c r="NPG39" i="6"/>
  <c r="NPH39" i="6"/>
  <c r="NPI39" i="6"/>
  <c r="NPJ39" i="6"/>
  <c r="NPK39" i="6"/>
  <c r="NPL39" i="6"/>
  <c r="NPM39" i="6"/>
  <c r="NPN39" i="6"/>
  <c r="NPO39" i="6"/>
  <c r="NPP39" i="6"/>
  <c r="NPQ39" i="6"/>
  <c r="NPR39" i="6"/>
  <c r="NPS39" i="6"/>
  <c r="NPT39" i="6"/>
  <c r="NPU39" i="6"/>
  <c r="NPV39" i="6"/>
  <c r="NPW39" i="6"/>
  <c r="NPX39" i="6"/>
  <c r="NPY39" i="6"/>
  <c r="NPZ39" i="6"/>
  <c r="NQA39" i="6"/>
  <c r="NQB39" i="6"/>
  <c r="NQC39" i="6"/>
  <c r="NQD39" i="6"/>
  <c r="NQE39" i="6"/>
  <c r="NQF39" i="6"/>
  <c r="NQG39" i="6"/>
  <c r="NQH39" i="6"/>
  <c r="NQI39" i="6"/>
  <c r="NQJ39" i="6"/>
  <c r="NQK39" i="6"/>
  <c r="NQL39" i="6"/>
  <c r="NQM39" i="6"/>
  <c r="NQN39" i="6"/>
  <c r="NQO39" i="6"/>
  <c r="NQP39" i="6"/>
  <c r="NQQ39" i="6"/>
  <c r="NQR39" i="6"/>
  <c r="NQS39" i="6"/>
  <c r="NQT39" i="6"/>
  <c r="NQU39" i="6"/>
  <c r="NQV39" i="6"/>
  <c r="NQW39" i="6"/>
  <c r="NQX39" i="6"/>
  <c r="NQY39" i="6"/>
  <c r="NQZ39" i="6"/>
  <c r="NRA39" i="6"/>
  <c r="NRB39" i="6"/>
  <c r="NRC39" i="6"/>
  <c r="NRD39" i="6"/>
  <c r="NRE39" i="6"/>
  <c r="NRF39" i="6"/>
  <c r="NRG39" i="6"/>
  <c r="NRH39" i="6"/>
  <c r="NRI39" i="6"/>
  <c r="NRJ39" i="6"/>
  <c r="NRK39" i="6"/>
  <c r="NRL39" i="6"/>
  <c r="NRM39" i="6"/>
  <c r="NRN39" i="6"/>
  <c r="NRO39" i="6"/>
  <c r="NRP39" i="6"/>
  <c r="NRQ39" i="6"/>
  <c r="NRR39" i="6"/>
  <c r="NRS39" i="6"/>
  <c r="NRT39" i="6"/>
  <c r="NRU39" i="6"/>
  <c r="NRV39" i="6"/>
  <c r="NRW39" i="6"/>
  <c r="NRX39" i="6"/>
  <c r="NRY39" i="6"/>
  <c r="NRZ39" i="6"/>
  <c r="NSA39" i="6"/>
  <c r="NSB39" i="6"/>
  <c r="NSC39" i="6"/>
  <c r="NSD39" i="6"/>
  <c r="NSE39" i="6"/>
  <c r="NSF39" i="6"/>
  <c r="NSG39" i="6"/>
  <c r="NSH39" i="6"/>
  <c r="NSI39" i="6"/>
  <c r="NSJ39" i="6"/>
  <c r="NSK39" i="6"/>
  <c r="NSL39" i="6"/>
  <c r="NSM39" i="6"/>
  <c r="NSN39" i="6"/>
  <c r="NSO39" i="6"/>
  <c r="NSP39" i="6"/>
  <c r="NSQ39" i="6"/>
  <c r="NSR39" i="6"/>
  <c r="NSS39" i="6"/>
  <c r="NST39" i="6"/>
  <c r="NSU39" i="6"/>
  <c r="NSV39" i="6"/>
  <c r="NSW39" i="6"/>
  <c r="NSX39" i="6"/>
  <c r="NSY39" i="6"/>
  <c r="NSZ39" i="6"/>
  <c r="NTA39" i="6"/>
  <c r="NTB39" i="6"/>
  <c r="NTC39" i="6"/>
  <c r="NTD39" i="6"/>
  <c r="NTE39" i="6"/>
  <c r="NTF39" i="6"/>
  <c r="NTG39" i="6"/>
  <c r="NTH39" i="6"/>
  <c r="NTI39" i="6"/>
  <c r="NTJ39" i="6"/>
  <c r="NTK39" i="6"/>
  <c r="NTL39" i="6"/>
  <c r="NTM39" i="6"/>
  <c r="NTN39" i="6"/>
  <c r="NTO39" i="6"/>
  <c r="NTP39" i="6"/>
  <c r="NTQ39" i="6"/>
  <c r="NTR39" i="6"/>
  <c r="NTS39" i="6"/>
  <c r="NTT39" i="6"/>
  <c r="NTU39" i="6"/>
  <c r="NTV39" i="6"/>
  <c r="NTW39" i="6"/>
  <c r="NTX39" i="6"/>
  <c r="NTY39" i="6"/>
  <c r="NTZ39" i="6"/>
  <c r="NUA39" i="6"/>
  <c r="NUB39" i="6"/>
  <c r="NUC39" i="6"/>
  <c r="NUD39" i="6"/>
  <c r="NUE39" i="6"/>
  <c r="NUF39" i="6"/>
  <c r="NUG39" i="6"/>
  <c r="NUH39" i="6"/>
  <c r="NUI39" i="6"/>
  <c r="NUJ39" i="6"/>
  <c r="NUK39" i="6"/>
  <c r="NUL39" i="6"/>
  <c r="NUM39" i="6"/>
  <c r="NUN39" i="6"/>
  <c r="NUO39" i="6"/>
  <c r="NUP39" i="6"/>
  <c r="NUQ39" i="6"/>
  <c r="NUR39" i="6"/>
  <c r="NUS39" i="6"/>
  <c r="NUT39" i="6"/>
  <c r="NUU39" i="6"/>
  <c r="NUV39" i="6"/>
  <c r="NUW39" i="6"/>
  <c r="NUX39" i="6"/>
  <c r="NUY39" i="6"/>
  <c r="NUZ39" i="6"/>
  <c r="NVA39" i="6"/>
  <c r="NVB39" i="6"/>
  <c r="NVC39" i="6"/>
  <c r="NVD39" i="6"/>
  <c r="NVE39" i="6"/>
  <c r="NVF39" i="6"/>
  <c r="NVG39" i="6"/>
  <c r="NVH39" i="6"/>
  <c r="NVI39" i="6"/>
  <c r="NVJ39" i="6"/>
  <c r="NVK39" i="6"/>
  <c r="NVL39" i="6"/>
  <c r="NVM39" i="6"/>
  <c r="NVN39" i="6"/>
  <c r="NVO39" i="6"/>
  <c r="NVP39" i="6"/>
  <c r="NVQ39" i="6"/>
  <c r="NVR39" i="6"/>
  <c r="NVS39" i="6"/>
  <c r="NVT39" i="6"/>
  <c r="NVU39" i="6"/>
  <c r="NVV39" i="6"/>
  <c r="NVW39" i="6"/>
  <c r="NVX39" i="6"/>
  <c r="NVY39" i="6"/>
  <c r="NVZ39" i="6"/>
  <c r="NWA39" i="6"/>
  <c r="NWB39" i="6"/>
  <c r="NWC39" i="6"/>
  <c r="NWD39" i="6"/>
  <c r="NWE39" i="6"/>
  <c r="NWF39" i="6"/>
  <c r="NWG39" i="6"/>
  <c r="NWH39" i="6"/>
  <c r="NWI39" i="6"/>
  <c r="NWJ39" i="6"/>
  <c r="NWK39" i="6"/>
  <c r="NWL39" i="6"/>
  <c r="NWM39" i="6"/>
  <c r="NWN39" i="6"/>
  <c r="NWO39" i="6"/>
  <c r="NWP39" i="6"/>
  <c r="NWQ39" i="6"/>
  <c r="NWR39" i="6"/>
  <c r="NWS39" i="6"/>
  <c r="NWT39" i="6"/>
  <c r="NWU39" i="6"/>
  <c r="NWV39" i="6"/>
  <c r="NWW39" i="6"/>
  <c r="NWX39" i="6"/>
  <c r="NWY39" i="6"/>
  <c r="NWZ39" i="6"/>
  <c r="NXA39" i="6"/>
  <c r="NXB39" i="6"/>
  <c r="NXC39" i="6"/>
  <c r="NXD39" i="6"/>
  <c r="NXE39" i="6"/>
  <c r="NXF39" i="6"/>
  <c r="NXG39" i="6"/>
  <c r="NXH39" i="6"/>
  <c r="NXI39" i="6"/>
  <c r="NXJ39" i="6"/>
  <c r="NXK39" i="6"/>
  <c r="NXL39" i="6"/>
  <c r="NXM39" i="6"/>
  <c r="NXN39" i="6"/>
  <c r="NXO39" i="6"/>
  <c r="NXP39" i="6"/>
  <c r="NXQ39" i="6"/>
  <c r="NXR39" i="6"/>
  <c r="NXS39" i="6"/>
  <c r="NXT39" i="6"/>
  <c r="NXU39" i="6"/>
  <c r="NXV39" i="6"/>
  <c r="NXW39" i="6"/>
  <c r="NXX39" i="6"/>
  <c r="NXY39" i="6"/>
  <c r="NXZ39" i="6"/>
  <c r="NYA39" i="6"/>
  <c r="NYB39" i="6"/>
  <c r="NYC39" i="6"/>
  <c r="NYD39" i="6"/>
  <c r="NYE39" i="6"/>
  <c r="NYF39" i="6"/>
  <c r="NYG39" i="6"/>
  <c r="NYH39" i="6"/>
  <c r="NYI39" i="6"/>
  <c r="NYJ39" i="6"/>
  <c r="NYK39" i="6"/>
  <c r="NYL39" i="6"/>
  <c r="NYM39" i="6"/>
  <c r="NYN39" i="6"/>
  <c r="NYO39" i="6"/>
  <c r="NYP39" i="6"/>
  <c r="NYQ39" i="6"/>
  <c r="NYR39" i="6"/>
  <c r="NYS39" i="6"/>
  <c r="NYT39" i="6"/>
  <c r="NYU39" i="6"/>
  <c r="NYV39" i="6"/>
  <c r="NYW39" i="6"/>
  <c r="NYX39" i="6"/>
  <c r="NYY39" i="6"/>
  <c r="NYZ39" i="6"/>
  <c r="NZA39" i="6"/>
  <c r="NZB39" i="6"/>
  <c r="NZC39" i="6"/>
  <c r="NZD39" i="6"/>
  <c r="NZE39" i="6"/>
  <c r="NZF39" i="6"/>
  <c r="NZG39" i="6"/>
  <c r="NZH39" i="6"/>
  <c r="NZI39" i="6"/>
  <c r="NZJ39" i="6"/>
  <c r="NZK39" i="6"/>
  <c r="NZL39" i="6"/>
  <c r="NZM39" i="6"/>
  <c r="NZN39" i="6"/>
  <c r="NZO39" i="6"/>
  <c r="NZP39" i="6"/>
  <c r="NZQ39" i="6"/>
  <c r="NZR39" i="6"/>
  <c r="NZS39" i="6"/>
  <c r="NZT39" i="6"/>
  <c r="NZU39" i="6"/>
  <c r="NZV39" i="6"/>
  <c r="NZW39" i="6"/>
  <c r="NZX39" i="6"/>
  <c r="NZY39" i="6"/>
  <c r="NZZ39" i="6"/>
  <c r="OAA39" i="6"/>
  <c r="OAB39" i="6"/>
  <c r="OAC39" i="6"/>
  <c r="OAD39" i="6"/>
  <c r="OAE39" i="6"/>
  <c r="OAF39" i="6"/>
  <c r="OAG39" i="6"/>
  <c r="OAH39" i="6"/>
  <c r="OAI39" i="6"/>
  <c r="OAJ39" i="6"/>
  <c r="OAK39" i="6"/>
  <c r="OAL39" i="6"/>
  <c r="OAM39" i="6"/>
  <c r="OAN39" i="6"/>
  <c r="OAO39" i="6"/>
  <c r="OAP39" i="6"/>
  <c r="OAQ39" i="6"/>
  <c r="OAR39" i="6"/>
  <c r="OAS39" i="6"/>
  <c r="OAT39" i="6"/>
  <c r="OAU39" i="6"/>
  <c r="OAV39" i="6"/>
  <c r="OAW39" i="6"/>
  <c r="OAX39" i="6"/>
  <c r="OAY39" i="6"/>
  <c r="OAZ39" i="6"/>
  <c r="OBA39" i="6"/>
  <c r="OBB39" i="6"/>
  <c r="OBC39" i="6"/>
  <c r="OBD39" i="6"/>
  <c r="OBE39" i="6"/>
  <c r="OBF39" i="6"/>
  <c r="OBG39" i="6"/>
  <c r="OBH39" i="6"/>
  <c r="OBI39" i="6"/>
  <c r="OBJ39" i="6"/>
  <c r="OBK39" i="6"/>
  <c r="OBL39" i="6"/>
  <c r="OBM39" i="6"/>
  <c r="OBN39" i="6"/>
  <c r="OBO39" i="6"/>
  <c r="OBP39" i="6"/>
  <c r="OBQ39" i="6"/>
  <c r="OBR39" i="6"/>
  <c r="OBS39" i="6"/>
  <c r="OBT39" i="6"/>
  <c r="OBU39" i="6"/>
  <c r="OBV39" i="6"/>
  <c r="OBW39" i="6"/>
  <c r="OBX39" i="6"/>
  <c r="OBY39" i="6"/>
  <c r="OBZ39" i="6"/>
  <c r="OCA39" i="6"/>
  <c r="OCB39" i="6"/>
  <c r="OCC39" i="6"/>
  <c r="OCD39" i="6"/>
  <c r="OCE39" i="6"/>
  <c r="OCF39" i="6"/>
  <c r="OCG39" i="6"/>
  <c r="OCH39" i="6"/>
  <c r="OCI39" i="6"/>
  <c r="OCJ39" i="6"/>
  <c r="OCK39" i="6"/>
  <c r="OCL39" i="6"/>
  <c r="OCM39" i="6"/>
  <c r="OCN39" i="6"/>
  <c r="OCO39" i="6"/>
  <c r="OCP39" i="6"/>
  <c r="OCQ39" i="6"/>
  <c r="OCR39" i="6"/>
  <c r="OCS39" i="6"/>
  <c r="OCT39" i="6"/>
  <c r="OCU39" i="6"/>
  <c r="OCV39" i="6"/>
  <c r="OCW39" i="6"/>
  <c r="OCX39" i="6"/>
  <c r="OCY39" i="6"/>
  <c r="OCZ39" i="6"/>
  <c r="ODA39" i="6"/>
  <c r="ODB39" i="6"/>
  <c r="ODC39" i="6"/>
  <c r="ODD39" i="6"/>
  <c r="ODE39" i="6"/>
  <c r="ODF39" i="6"/>
  <c r="ODG39" i="6"/>
  <c r="ODH39" i="6"/>
  <c r="ODI39" i="6"/>
  <c r="ODJ39" i="6"/>
  <c r="ODK39" i="6"/>
  <c r="ODL39" i="6"/>
  <c r="ODM39" i="6"/>
  <c r="ODN39" i="6"/>
  <c r="ODO39" i="6"/>
  <c r="ODP39" i="6"/>
  <c r="ODQ39" i="6"/>
  <c r="ODR39" i="6"/>
  <c r="ODS39" i="6"/>
  <c r="ODT39" i="6"/>
  <c r="ODU39" i="6"/>
  <c r="ODV39" i="6"/>
  <c r="ODW39" i="6"/>
  <c r="ODX39" i="6"/>
  <c r="ODY39" i="6"/>
  <c r="ODZ39" i="6"/>
  <c r="OEA39" i="6"/>
  <c r="OEB39" i="6"/>
  <c r="OEC39" i="6"/>
  <c r="OED39" i="6"/>
  <c r="OEE39" i="6"/>
  <c r="OEF39" i="6"/>
  <c r="OEG39" i="6"/>
  <c r="OEH39" i="6"/>
  <c r="OEI39" i="6"/>
  <c r="OEJ39" i="6"/>
  <c r="OEK39" i="6"/>
  <c r="OEL39" i="6"/>
  <c r="OEM39" i="6"/>
  <c r="OEN39" i="6"/>
  <c r="OEO39" i="6"/>
  <c r="OEP39" i="6"/>
  <c r="OEQ39" i="6"/>
  <c r="OER39" i="6"/>
  <c r="OES39" i="6"/>
  <c r="OET39" i="6"/>
  <c r="OEU39" i="6"/>
  <c r="OEV39" i="6"/>
  <c r="OEW39" i="6"/>
  <c r="OEX39" i="6"/>
  <c r="OEY39" i="6"/>
  <c r="OEZ39" i="6"/>
  <c r="OFA39" i="6"/>
  <c r="OFB39" i="6"/>
  <c r="OFC39" i="6"/>
  <c r="OFD39" i="6"/>
  <c r="OFE39" i="6"/>
  <c r="OFF39" i="6"/>
  <c r="OFG39" i="6"/>
  <c r="OFH39" i="6"/>
  <c r="OFI39" i="6"/>
  <c r="OFJ39" i="6"/>
  <c r="OFK39" i="6"/>
  <c r="OFL39" i="6"/>
  <c r="OFM39" i="6"/>
  <c r="OFN39" i="6"/>
  <c r="OFO39" i="6"/>
  <c r="OFP39" i="6"/>
  <c r="OFQ39" i="6"/>
  <c r="OFR39" i="6"/>
  <c r="OFS39" i="6"/>
  <c r="OFT39" i="6"/>
  <c r="OFU39" i="6"/>
  <c r="OFV39" i="6"/>
  <c r="OFW39" i="6"/>
  <c r="OFX39" i="6"/>
  <c r="OFY39" i="6"/>
  <c r="OFZ39" i="6"/>
  <c r="OGA39" i="6"/>
  <c r="OGB39" i="6"/>
  <c r="OGC39" i="6"/>
  <c r="OGD39" i="6"/>
  <c r="OGE39" i="6"/>
  <c r="OGF39" i="6"/>
  <c r="OGG39" i="6"/>
  <c r="OGH39" i="6"/>
  <c r="OGI39" i="6"/>
  <c r="OGJ39" i="6"/>
  <c r="OGK39" i="6"/>
  <c r="OGL39" i="6"/>
  <c r="OGM39" i="6"/>
  <c r="OGN39" i="6"/>
  <c r="OGO39" i="6"/>
  <c r="OGP39" i="6"/>
  <c r="OGQ39" i="6"/>
  <c r="OGR39" i="6"/>
  <c r="OGS39" i="6"/>
  <c r="OGT39" i="6"/>
  <c r="OGU39" i="6"/>
  <c r="OGV39" i="6"/>
  <c r="OGW39" i="6"/>
  <c r="OGX39" i="6"/>
  <c r="OGY39" i="6"/>
  <c r="OGZ39" i="6"/>
  <c r="OHA39" i="6"/>
  <c r="OHB39" i="6"/>
  <c r="OHC39" i="6"/>
  <c r="OHD39" i="6"/>
  <c r="OHE39" i="6"/>
  <c r="OHF39" i="6"/>
  <c r="OHG39" i="6"/>
  <c r="OHH39" i="6"/>
  <c r="OHI39" i="6"/>
  <c r="OHJ39" i="6"/>
  <c r="OHK39" i="6"/>
  <c r="OHL39" i="6"/>
  <c r="OHM39" i="6"/>
  <c r="OHN39" i="6"/>
  <c r="OHO39" i="6"/>
  <c r="OHP39" i="6"/>
  <c r="OHQ39" i="6"/>
  <c r="OHR39" i="6"/>
  <c r="OHS39" i="6"/>
  <c r="OHT39" i="6"/>
  <c r="OHU39" i="6"/>
  <c r="OHV39" i="6"/>
  <c r="OHW39" i="6"/>
  <c r="OHX39" i="6"/>
  <c r="OHY39" i="6"/>
  <c r="OHZ39" i="6"/>
  <c r="OIA39" i="6"/>
  <c r="OIB39" i="6"/>
  <c r="OIC39" i="6"/>
  <c r="OID39" i="6"/>
  <c r="OIE39" i="6"/>
  <c r="OIF39" i="6"/>
  <c r="OIG39" i="6"/>
  <c r="OIH39" i="6"/>
  <c r="OII39" i="6"/>
  <c r="OIJ39" i="6"/>
  <c r="OIK39" i="6"/>
  <c r="OIL39" i="6"/>
  <c r="OIM39" i="6"/>
  <c r="OIN39" i="6"/>
  <c r="OIO39" i="6"/>
  <c r="OIP39" i="6"/>
  <c r="OIQ39" i="6"/>
  <c r="OIR39" i="6"/>
  <c r="OIS39" i="6"/>
  <c r="OIT39" i="6"/>
  <c r="OIU39" i="6"/>
  <c r="OIV39" i="6"/>
  <c r="OIW39" i="6"/>
  <c r="OIX39" i="6"/>
  <c r="OIY39" i="6"/>
  <c r="OIZ39" i="6"/>
  <c r="OJA39" i="6"/>
  <c r="OJB39" i="6"/>
  <c r="OJC39" i="6"/>
  <c r="OJD39" i="6"/>
  <c r="OJE39" i="6"/>
  <c r="OJF39" i="6"/>
  <c r="OJG39" i="6"/>
  <c r="OJH39" i="6"/>
  <c r="OJI39" i="6"/>
  <c r="OJJ39" i="6"/>
  <c r="OJK39" i="6"/>
  <c r="OJL39" i="6"/>
  <c r="OJM39" i="6"/>
  <c r="OJN39" i="6"/>
  <c r="OJO39" i="6"/>
  <c r="OJP39" i="6"/>
  <c r="OJQ39" i="6"/>
  <c r="OJR39" i="6"/>
  <c r="OJS39" i="6"/>
  <c r="OJT39" i="6"/>
  <c r="OJU39" i="6"/>
  <c r="OJV39" i="6"/>
  <c r="OJW39" i="6"/>
  <c r="OJX39" i="6"/>
  <c r="OJY39" i="6"/>
  <c r="OJZ39" i="6"/>
  <c r="OKA39" i="6"/>
  <c r="OKB39" i="6"/>
  <c r="OKC39" i="6"/>
  <c r="OKD39" i="6"/>
  <c r="OKE39" i="6"/>
  <c r="OKF39" i="6"/>
  <c r="OKG39" i="6"/>
  <c r="OKH39" i="6"/>
  <c r="OKI39" i="6"/>
  <c r="OKJ39" i="6"/>
  <c r="OKK39" i="6"/>
  <c r="OKL39" i="6"/>
  <c r="OKM39" i="6"/>
  <c r="OKN39" i="6"/>
  <c r="OKO39" i="6"/>
  <c r="OKP39" i="6"/>
  <c r="OKQ39" i="6"/>
  <c r="OKR39" i="6"/>
  <c r="OKS39" i="6"/>
  <c r="OKT39" i="6"/>
  <c r="OKU39" i="6"/>
  <c r="OKV39" i="6"/>
  <c r="OKW39" i="6"/>
  <c r="OKX39" i="6"/>
  <c r="OKY39" i="6"/>
  <c r="OKZ39" i="6"/>
  <c r="OLA39" i="6"/>
  <c r="OLB39" i="6"/>
  <c r="OLC39" i="6"/>
  <c r="OLD39" i="6"/>
  <c r="OLE39" i="6"/>
  <c r="OLF39" i="6"/>
  <c r="OLG39" i="6"/>
  <c r="OLH39" i="6"/>
  <c r="OLI39" i="6"/>
  <c r="OLJ39" i="6"/>
  <c r="OLK39" i="6"/>
  <c r="OLL39" i="6"/>
  <c r="OLM39" i="6"/>
  <c r="OLN39" i="6"/>
  <c r="OLO39" i="6"/>
  <c r="OLP39" i="6"/>
  <c r="OLQ39" i="6"/>
  <c r="OLR39" i="6"/>
  <c r="OLS39" i="6"/>
  <c r="OLT39" i="6"/>
  <c r="OLU39" i="6"/>
  <c r="OLV39" i="6"/>
  <c r="OLW39" i="6"/>
  <c r="OLX39" i="6"/>
  <c r="OLY39" i="6"/>
  <c r="OLZ39" i="6"/>
  <c r="OMA39" i="6"/>
  <c r="OMB39" i="6"/>
  <c r="OMC39" i="6"/>
  <c r="OMD39" i="6"/>
  <c r="OME39" i="6"/>
  <c r="OMF39" i="6"/>
  <c r="OMG39" i="6"/>
  <c r="OMH39" i="6"/>
  <c r="OMI39" i="6"/>
  <c r="OMJ39" i="6"/>
  <c r="OMK39" i="6"/>
  <c r="OML39" i="6"/>
  <c r="OMM39" i="6"/>
  <c r="OMN39" i="6"/>
  <c r="OMO39" i="6"/>
  <c r="OMP39" i="6"/>
  <c r="OMQ39" i="6"/>
  <c r="OMR39" i="6"/>
  <c r="OMS39" i="6"/>
  <c r="OMT39" i="6"/>
  <c r="OMU39" i="6"/>
  <c r="OMV39" i="6"/>
  <c r="OMW39" i="6"/>
  <c r="OMX39" i="6"/>
  <c r="OMY39" i="6"/>
  <c r="OMZ39" i="6"/>
  <c r="ONA39" i="6"/>
  <c r="ONB39" i="6"/>
  <c r="ONC39" i="6"/>
  <c r="OND39" i="6"/>
  <c r="ONE39" i="6"/>
  <c r="ONF39" i="6"/>
  <c r="ONG39" i="6"/>
  <c r="ONH39" i="6"/>
  <c r="ONI39" i="6"/>
  <c r="ONJ39" i="6"/>
  <c r="ONK39" i="6"/>
  <c r="ONL39" i="6"/>
  <c r="ONM39" i="6"/>
  <c r="ONN39" i="6"/>
  <c r="ONO39" i="6"/>
  <c r="ONP39" i="6"/>
  <c r="ONQ39" i="6"/>
  <c r="ONR39" i="6"/>
  <c r="ONS39" i="6"/>
  <c r="ONT39" i="6"/>
  <c r="ONU39" i="6"/>
  <c r="ONV39" i="6"/>
  <c r="ONW39" i="6"/>
  <c r="ONX39" i="6"/>
  <c r="ONY39" i="6"/>
  <c r="ONZ39" i="6"/>
  <c r="OOA39" i="6"/>
  <c r="OOB39" i="6"/>
  <c r="OOC39" i="6"/>
  <c r="OOD39" i="6"/>
  <c r="OOE39" i="6"/>
  <c r="OOF39" i="6"/>
  <c r="OOG39" i="6"/>
  <c r="OOH39" i="6"/>
  <c r="OOI39" i="6"/>
  <c r="OOJ39" i="6"/>
  <c r="OOK39" i="6"/>
  <c r="OOL39" i="6"/>
  <c r="OOM39" i="6"/>
  <c r="OON39" i="6"/>
  <c r="OOO39" i="6"/>
  <c r="OOP39" i="6"/>
  <c r="OOQ39" i="6"/>
  <c r="OOR39" i="6"/>
  <c r="OOS39" i="6"/>
  <c r="OOT39" i="6"/>
  <c r="OOU39" i="6"/>
  <c r="OOV39" i="6"/>
  <c r="OOW39" i="6"/>
  <c r="OOX39" i="6"/>
  <c r="OOY39" i="6"/>
  <c r="OOZ39" i="6"/>
  <c r="OPA39" i="6"/>
  <c r="OPB39" i="6"/>
  <c r="OPC39" i="6"/>
  <c r="OPD39" i="6"/>
  <c r="OPE39" i="6"/>
  <c r="OPF39" i="6"/>
  <c r="OPG39" i="6"/>
  <c r="OPH39" i="6"/>
  <c r="OPI39" i="6"/>
  <c r="OPJ39" i="6"/>
  <c r="OPK39" i="6"/>
  <c r="OPL39" i="6"/>
  <c r="OPM39" i="6"/>
  <c r="OPN39" i="6"/>
  <c r="OPO39" i="6"/>
  <c r="OPP39" i="6"/>
  <c r="OPQ39" i="6"/>
  <c r="OPR39" i="6"/>
  <c r="OPS39" i="6"/>
  <c r="OPT39" i="6"/>
  <c r="OPU39" i="6"/>
  <c r="OPV39" i="6"/>
  <c r="OPW39" i="6"/>
  <c r="OPX39" i="6"/>
  <c r="OPY39" i="6"/>
  <c r="OPZ39" i="6"/>
  <c r="OQA39" i="6"/>
  <c r="OQB39" i="6"/>
  <c r="OQC39" i="6"/>
  <c r="OQD39" i="6"/>
  <c r="OQE39" i="6"/>
  <c r="OQF39" i="6"/>
  <c r="OQG39" i="6"/>
  <c r="OQH39" i="6"/>
  <c r="OQI39" i="6"/>
  <c r="OQJ39" i="6"/>
  <c r="OQK39" i="6"/>
  <c r="OQL39" i="6"/>
  <c r="OQM39" i="6"/>
  <c r="OQN39" i="6"/>
  <c r="OQO39" i="6"/>
  <c r="OQP39" i="6"/>
  <c r="OQQ39" i="6"/>
  <c r="OQR39" i="6"/>
  <c r="OQS39" i="6"/>
  <c r="OQT39" i="6"/>
  <c r="OQU39" i="6"/>
  <c r="OQV39" i="6"/>
  <c r="OQW39" i="6"/>
  <c r="OQX39" i="6"/>
  <c r="OQY39" i="6"/>
  <c r="OQZ39" i="6"/>
  <c r="ORA39" i="6"/>
  <c r="ORB39" i="6"/>
  <c r="ORC39" i="6"/>
  <c r="ORD39" i="6"/>
  <c r="ORE39" i="6"/>
  <c r="ORF39" i="6"/>
  <c r="ORG39" i="6"/>
  <c r="ORH39" i="6"/>
  <c r="ORI39" i="6"/>
  <c r="ORJ39" i="6"/>
  <c r="ORK39" i="6"/>
  <c r="ORL39" i="6"/>
  <c r="ORM39" i="6"/>
  <c r="ORN39" i="6"/>
  <c r="ORO39" i="6"/>
  <c r="ORP39" i="6"/>
  <c r="ORQ39" i="6"/>
  <c r="ORR39" i="6"/>
  <c r="ORS39" i="6"/>
  <c r="ORT39" i="6"/>
  <c r="ORU39" i="6"/>
  <c r="ORV39" i="6"/>
  <c r="ORW39" i="6"/>
  <c r="ORX39" i="6"/>
  <c r="ORY39" i="6"/>
  <c r="ORZ39" i="6"/>
  <c r="OSA39" i="6"/>
  <c r="OSB39" i="6"/>
  <c r="OSC39" i="6"/>
  <c r="OSD39" i="6"/>
  <c r="OSE39" i="6"/>
  <c r="OSF39" i="6"/>
  <c r="OSG39" i="6"/>
  <c r="OSH39" i="6"/>
  <c r="OSI39" i="6"/>
  <c r="OSJ39" i="6"/>
  <c r="OSK39" i="6"/>
  <c r="OSL39" i="6"/>
  <c r="OSM39" i="6"/>
  <c r="OSN39" i="6"/>
  <c r="OSO39" i="6"/>
  <c r="OSP39" i="6"/>
  <c r="OSQ39" i="6"/>
  <c r="OSR39" i="6"/>
  <c r="OSS39" i="6"/>
  <c r="OST39" i="6"/>
  <c r="OSU39" i="6"/>
  <c r="OSV39" i="6"/>
  <c r="OSW39" i="6"/>
  <c r="OSX39" i="6"/>
  <c r="OSY39" i="6"/>
  <c r="OSZ39" i="6"/>
  <c r="OTA39" i="6"/>
  <c r="OTB39" i="6"/>
  <c r="OTC39" i="6"/>
  <c r="OTD39" i="6"/>
  <c r="OTE39" i="6"/>
  <c r="OTF39" i="6"/>
  <c r="OTG39" i="6"/>
  <c r="OTH39" i="6"/>
  <c r="OTI39" i="6"/>
  <c r="OTJ39" i="6"/>
  <c r="OTK39" i="6"/>
  <c r="OTL39" i="6"/>
  <c r="OTM39" i="6"/>
  <c r="OTN39" i="6"/>
  <c r="OTO39" i="6"/>
  <c r="OTP39" i="6"/>
  <c r="OTQ39" i="6"/>
  <c r="OTR39" i="6"/>
  <c r="OTS39" i="6"/>
  <c r="OTT39" i="6"/>
  <c r="OTU39" i="6"/>
  <c r="OTV39" i="6"/>
  <c r="OTW39" i="6"/>
  <c r="OTX39" i="6"/>
  <c r="OTY39" i="6"/>
  <c r="OTZ39" i="6"/>
  <c r="OUA39" i="6"/>
  <c r="OUB39" i="6"/>
  <c r="OUC39" i="6"/>
  <c r="OUD39" i="6"/>
  <c r="OUE39" i="6"/>
  <c r="OUF39" i="6"/>
  <c r="OUG39" i="6"/>
  <c r="OUH39" i="6"/>
  <c r="OUI39" i="6"/>
  <c r="OUJ39" i="6"/>
  <c r="OUK39" i="6"/>
  <c r="OUL39" i="6"/>
  <c r="OUM39" i="6"/>
  <c r="OUN39" i="6"/>
  <c r="OUO39" i="6"/>
  <c r="OUP39" i="6"/>
  <c r="OUQ39" i="6"/>
  <c r="OUR39" i="6"/>
  <c r="OUS39" i="6"/>
  <c r="OUT39" i="6"/>
  <c r="OUU39" i="6"/>
  <c r="OUV39" i="6"/>
  <c r="OUW39" i="6"/>
  <c r="OUX39" i="6"/>
  <c r="OUY39" i="6"/>
  <c r="OUZ39" i="6"/>
  <c r="OVA39" i="6"/>
  <c r="OVB39" i="6"/>
  <c r="OVC39" i="6"/>
  <c r="OVD39" i="6"/>
  <c r="OVE39" i="6"/>
  <c r="OVF39" i="6"/>
  <c r="OVG39" i="6"/>
  <c r="OVH39" i="6"/>
  <c r="OVI39" i="6"/>
  <c r="OVJ39" i="6"/>
  <c r="OVK39" i="6"/>
  <c r="OVL39" i="6"/>
  <c r="OVM39" i="6"/>
  <c r="OVN39" i="6"/>
  <c r="OVO39" i="6"/>
  <c r="OVP39" i="6"/>
  <c r="OVQ39" i="6"/>
  <c r="OVR39" i="6"/>
  <c r="OVS39" i="6"/>
  <c r="OVT39" i="6"/>
  <c r="OVU39" i="6"/>
  <c r="OVV39" i="6"/>
  <c r="OVW39" i="6"/>
  <c r="OVX39" i="6"/>
  <c r="OVY39" i="6"/>
  <c r="OVZ39" i="6"/>
  <c r="OWA39" i="6"/>
  <c r="OWB39" i="6"/>
  <c r="OWC39" i="6"/>
  <c r="OWD39" i="6"/>
  <c r="OWE39" i="6"/>
  <c r="OWF39" i="6"/>
  <c r="OWG39" i="6"/>
  <c r="OWH39" i="6"/>
  <c r="OWI39" i="6"/>
  <c r="OWJ39" i="6"/>
  <c r="OWK39" i="6"/>
  <c r="OWL39" i="6"/>
  <c r="OWM39" i="6"/>
  <c r="OWN39" i="6"/>
  <c r="OWO39" i="6"/>
  <c r="OWP39" i="6"/>
  <c r="OWQ39" i="6"/>
  <c r="OWR39" i="6"/>
  <c r="OWS39" i="6"/>
  <c r="OWT39" i="6"/>
  <c r="OWU39" i="6"/>
  <c r="OWV39" i="6"/>
  <c r="OWW39" i="6"/>
  <c r="OWX39" i="6"/>
  <c r="OWY39" i="6"/>
  <c r="OWZ39" i="6"/>
  <c r="OXA39" i="6"/>
  <c r="OXB39" i="6"/>
  <c r="OXC39" i="6"/>
  <c r="OXD39" i="6"/>
  <c r="OXE39" i="6"/>
  <c r="OXF39" i="6"/>
  <c r="OXG39" i="6"/>
  <c r="OXH39" i="6"/>
  <c r="OXI39" i="6"/>
  <c r="OXJ39" i="6"/>
  <c r="OXK39" i="6"/>
  <c r="OXL39" i="6"/>
  <c r="OXM39" i="6"/>
  <c r="OXN39" i="6"/>
  <c r="OXO39" i="6"/>
  <c r="OXP39" i="6"/>
  <c r="OXQ39" i="6"/>
  <c r="OXR39" i="6"/>
  <c r="OXS39" i="6"/>
  <c r="OXT39" i="6"/>
  <c r="OXU39" i="6"/>
  <c r="OXV39" i="6"/>
  <c r="OXW39" i="6"/>
  <c r="OXX39" i="6"/>
  <c r="OXY39" i="6"/>
  <c r="OXZ39" i="6"/>
  <c r="OYA39" i="6"/>
  <c r="OYB39" i="6"/>
  <c r="OYC39" i="6"/>
  <c r="OYD39" i="6"/>
  <c r="OYE39" i="6"/>
  <c r="OYF39" i="6"/>
  <c r="OYG39" i="6"/>
  <c r="OYH39" i="6"/>
  <c r="OYI39" i="6"/>
  <c r="OYJ39" i="6"/>
  <c r="OYK39" i="6"/>
  <c r="OYL39" i="6"/>
  <c r="OYM39" i="6"/>
  <c r="OYN39" i="6"/>
  <c r="OYO39" i="6"/>
  <c r="OYP39" i="6"/>
  <c r="OYQ39" i="6"/>
  <c r="OYR39" i="6"/>
  <c r="OYS39" i="6"/>
  <c r="OYT39" i="6"/>
  <c r="OYU39" i="6"/>
  <c r="OYV39" i="6"/>
  <c r="OYW39" i="6"/>
  <c r="OYX39" i="6"/>
  <c r="OYY39" i="6"/>
  <c r="OYZ39" i="6"/>
  <c r="OZA39" i="6"/>
  <c r="OZB39" i="6"/>
  <c r="OZC39" i="6"/>
  <c r="OZD39" i="6"/>
  <c r="OZE39" i="6"/>
  <c r="OZF39" i="6"/>
  <c r="OZG39" i="6"/>
  <c r="OZH39" i="6"/>
  <c r="OZI39" i="6"/>
  <c r="OZJ39" i="6"/>
  <c r="OZK39" i="6"/>
  <c r="OZL39" i="6"/>
  <c r="OZM39" i="6"/>
  <c r="OZN39" i="6"/>
  <c r="OZO39" i="6"/>
  <c r="OZP39" i="6"/>
  <c r="OZQ39" i="6"/>
  <c r="OZR39" i="6"/>
  <c r="OZS39" i="6"/>
  <c r="OZT39" i="6"/>
  <c r="OZU39" i="6"/>
  <c r="OZV39" i="6"/>
  <c r="OZW39" i="6"/>
  <c r="OZX39" i="6"/>
  <c r="OZY39" i="6"/>
  <c r="OZZ39" i="6"/>
  <c r="PAA39" i="6"/>
  <c r="PAB39" i="6"/>
  <c r="PAC39" i="6"/>
  <c r="PAD39" i="6"/>
  <c r="PAE39" i="6"/>
  <c r="PAF39" i="6"/>
  <c r="PAG39" i="6"/>
  <c r="PAH39" i="6"/>
  <c r="PAI39" i="6"/>
  <c r="PAJ39" i="6"/>
  <c r="PAK39" i="6"/>
  <c r="PAL39" i="6"/>
  <c r="PAM39" i="6"/>
  <c r="PAN39" i="6"/>
  <c r="PAO39" i="6"/>
  <c r="PAP39" i="6"/>
  <c r="PAQ39" i="6"/>
  <c r="PAR39" i="6"/>
  <c r="PAS39" i="6"/>
  <c r="PAT39" i="6"/>
  <c r="PAU39" i="6"/>
  <c r="PAV39" i="6"/>
  <c r="PAW39" i="6"/>
  <c r="PAX39" i="6"/>
  <c r="PAY39" i="6"/>
  <c r="PAZ39" i="6"/>
  <c r="PBA39" i="6"/>
  <c r="PBB39" i="6"/>
  <c r="PBC39" i="6"/>
  <c r="PBD39" i="6"/>
  <c r="PBE39" i="6"/>
  <c r="PBF39" i="6"/>
  <c r="PBG39" i="6"/>
  <c r="PBH39" i="6"/>
  <c r="PBI39" i="6"/>
  <c r="PBJ39" i="6"/>
  <c r="PBK39" i="6"/>
  <c r="PBL39" i="6"/>
  <c r="PBM39" i="6"/>
  <c r="PBN39" i="6"/>
  <c r="PBO39" i="6"/>
  <c r="PBP39" i="6"/>
  <c r="PBQ39" i="6"/>
  <c r="PBR39" i="6"/>
  <c r="PBS39" i="6"/>
  <c r="PBT39" i="6"/>
  <c r="PBU39" i="6"/>
  <c r="PBV39" i="6"/>
  <c r="PBW39" i="6"/>
  <c r="PBX39" i="6"/>
  <c r="PBY39" i="6"/>
  <c r="PBZ39" i="6"/>
  <c r="PCA39" i="6"/>
  <c r="PCB39" i="6"/>
  <c r="PCC39" i="6"/>
  <c r="PCD39" i="6"/>
  <c r="PCE39" i="6"/>
  <c r="PCF39" i="6"/>
  <c r="PCG39" i="6"/>
  <c r="PCH39" i="6"/>
  <c r="PCI39" i="6"/>
  <c r="PCJ39" i="6"/>
  <c r="PCK39" i="6"/>
  <c r="PCL39" i="6"/>
  <c r="PCM39" i="6"/>
  <c r="PCN39" i="6"/>
  <c r="PCO39" i="6"/>
  <c r="PCP39" i="6"/>
  <c r="PCQ39" i="6"/>
  <c r="PCR39" i="6"/>
  <c r="PCS39" i="6"/>
  <c r="PCT39" i="6"/>
  <c r="PCU39" i="6"/>
  <c r="PCV39" i="6"/>
  <c r="PCW39" i="6"/>
  <c r="PCX39" i="6"/>
  <c r="PCY39" i="6"/>
  <c r="PCZ39" i="6"/>
  <c r="PDA39" i="6"/>
  <c r="PDB39" i="6"/>
  <c r="PDC39" i="6"/>
  <c r="PDD39" i="6"/>
  <c r="PDE39" i="6"/>
  <c r="PDF39" i="6"/>
  <c r="PDG39" i="6"/>
  <c r="PDH39" i="6"/>
  <c r="PDI39" i="6"/>
  <c r="PDJ39" i="6"/>
  <c r="PDK39" i="6"/>
  <c r="PDL39" i="6"/>
  <c r="PDM39" i="6"/>
  <c r="PDN39" i="6"/>
  <c r="PDO39" i="6"/>
  <c r="PDP39" i="6"/>
  <c r="PDQ39" i="6"/>
  <c r="PDR39" i="6"/>
  <c r="PDS39" i="6"/>
  <c r="PDT39" i="6"/>
  <c r="PDU39" i="6"/>
  <c r="PDV39" i="6"/>
  <c r="PDW39" i="6"/>
  <c r="PDX39" i="6"/>
  <c r="PDY39" i="6"/>
  <c r="PDZ39" i="6"/>
  <c r="PEA39" i="6"/>
  <c r="PEB39" i="6"/>
  <c r="PEC39" i="6"/>
  <c r="PED39" i="6"/>
  <c r="PEE39" i="6"/>
  <c r="PEF39" i="6"/>
  <c r="PEG39" i="6"/>
  <c r="PEH39" i="6"/>
  <c r="PEI39" i="6"/>
  <c r="PEJ39" i="6"/>
  <c r="PEK39" i="6"/>
  <c r="PEL39" i="6"/>
  <c r="PEM39" i="6"/>
  <c r="PEN39" i="6"/>
  <c r="PEO39" i="6"/>
  <c r="PEP39" i="6"/>
  <c r="PEQ39" i="6"/>
  <c r="PER39" i="6"/>
  <c r="PES39" i="6"/>
  <c r="PET39" i="6"/>
  <c r="PEU39" i="6"/>
  <c r="PEV39" i="6"/>
  <c r="PEW39" i="6"/>
  <c r="PEX39" i="6"/>
  <c r="PEY39" i="6"/>
  <c r="PEZ39" i="6"/>
  <c r="PFA39" i="6"/>
  <c r="PFB39" i="6"/>
  <c r="PFC39" i="6"/>
  <c r="PFD39" i="6"/>
  <c r="PFE39" i="6"/>
  <c r="PFF39" i="6"/>
  <c r="PFG39" i="6"/>
  <c r="PFH39" i="6"/>
  <c r="PFI39" i="6"/>
  <c r="PFJ39" i="6"/>
  <c r="PFK39" i="6"/>
  <c r="PFL39" i="6"/>
  <c r="PFM39" i="6"/>
  <c r="PFN39" i="6"/>
  <c r="PFO39" i="6"/>
  <c r="PFP39" i="6"/>
  <c r="PFQ39" i="6"/>
  <c r="PFR39" i="6"/>
  <c r="PFS39" i="6"/>
  <c r="PFT39" i="6"/>
  <c r="PFU39" i="6"/>
  <c r="PFV39" i="6"/>
  <c r="PFW39" i="6"/>
  <c r="PFX39" i="6"/>
  <c r="PFY39" i="6"/>
  <c r="PFZ39" i="6"/>
  <c r="PGA39" i="6"/>
  <c r="PGB39" i="6"/>
  <c r="PGC39" i="6"/>
  <c r="PGD39" i="6"/>
  <c r="PGE39" i="6"/>
  <c r="PGF39" i="6"/>
  <c r="PGG39" i="6"/>
  <c r="PGH39" i="6"/>
  <c r="PGI39" i="6"/>
  <c r="PGJ39" i="6"/>
  <c r="PGK39" i="6"/>
  <c r="PGL39" i="6"/>
  <c r="PGM39" i="6"/>
  <c r="PGN39" i="6"/>
  <c r="PGO39" i="6"/>
  <c r="PGP39" i="6"/>
  <c r="PGQ39" i="6"/>
  <c r="PGR39" i="6"/>
  <c r="PGS39" i="6"/>
  <c r="PGT39" i="6"/>
  <c r="PGU39" i="6"/>
  <c r="PGV39" i="6"/>
  <c r="PGW39" i="6"/>
  <c r="PGX39" i="6"/>
  <c r="PGY39" i="6"/>
  <c r="PGZ39" i="6"/>
  <c r="PHA39" i="6"/>
  <c r="PHB39" i="6"/>
  <c r="PHC39" i="6"/>
  <c r="PHD39" i="6"/>
  <c r="PHE39" i="6"/>
  <c r="PHF39" i="6"/>
  <c r="PHG39" i="6"/>
  <c r="PHH39" i="6"/>
  <c r="PHI39" i="6"/>
  <c r="PHJ39" i="6"/>
  <c r="PHK39" i="6"/>
  <c r="PHL39" i="6"/>
  <c r="PHM39" i="6"/>
  <c r="PHN39" i="6"/>
  <c r="PHO39" i="6"/>
  <c r="PHP39" i="6"/>
  <c r="PHQ39" i="6"/>
  <c r="PHR39" i="6"/>
  <c r="PHS39" i="6"/>
  <c r="PHT39" i="6"/>
  <c r="PHU39" i="6"/>
  <c r="PHV39" i="6"/>
  <c r="PHW39" i="6"/>
  <c r="PHX39" i="6"/>
  <c r="PHY39" i="6"/>
  <c r="PHZ39" i="6"/>
  <c r="PIA39" i="6"/>
  <c r="PIB39" i="6"/>
  <c r="PIC39" i="6"/>
  <c r="PID39" i="6"/>
  <c r="PIE39" i="6"/>
  <c r="PIF39" i="6"/>
  <c r="PIG39" i="6"/>
  <c r="PIH39" i="6"/>
  <c r="PII39" i="6"/>
  <c r="PIJ39" i="6"/>
  <c r="PIK39" i="6"/>
  <c r="PIL39" i="6"/>
  <c r="PIM39" i="6"/>
  <c r="PIN39" i="6"/>
  <c r="PIO39" i="6"/>
  <c r="PIP39" i="6"/>
  <c r="PIQ39" i="6"/>
  <c r="PIR39" i="6"/>
  <c r="PIS39" i="6"/>
  <c r="PIT39" i="6"/>
  <c r="PIU39" i="6"/>
  <c r="PIV39" i="6"/>
  <c r="PIW39" i="6"/>
  <c r="PIX39" i="6"/>
  <c r="PIY39" i="6"/>
  <c r="PIZ39" i="6"/>
  <c r="PJA39" i="6"/>
  <c r="PJB39" i="6"/>
  <c r="PJC39" i="6"/>
  <c r="PJD39" i="6"/>
  <c r="PJE39" i="6"/>
  <c r="PJF39" i="6"/>
  <c r="PJG39" i="6"/>
  <c r="PJH39" i="6"/>
  <c r="PJI39" i="6"/>
  <c r="PJJ39" i="6"/>
  <c r="PJK39" i="6"/>
  <c r="PJL39" i="6"/>
  <c r="PJM39" i="6"/>
  <c r="PJN39" i="6"/>
  <c r="PJO39" i="6"/>
  <c r="PJP39" i="6"/>
  <c r="PJQ39" i="6"/>
  <c r="PJR39" i="6"/>
  <c r="PJS39" i="6"/>
  <c r="PJT39" i="6"/>
  <c r="PJU39" i="6"/>
  <c r="PJV39" i="6"/>
  <c r="PJW39" i="6"/>
  <c r="PJX39" i="6"/>
  <c r="PJY39" i="6"/>
  <c r="PJZ39" i="6"/>
  <c r="PKA39" i="6"/>
  <c r="PKB39" i="6"/>
  <c r="PKC39" i="6"/>
  <c r="PKD39" i="6"/>
  <c r="PKE39" i="6"/>
  <c r="PKF39" i="6"/>
  <c r="PKG39" i="6"/>
  <c r="PKH39" i="6"/>
  <c r="PKI39" i="6"/>
  <c r="PKJ39" i="6"/>
  <c r="PKK39" i="6"/>
  <c r="PKL39" i="6"/>
  <c r="PKM39" i="6"/>
  <c r="PKN39" i="6"/>
  <c r="PKO39" i="6"/>
  <c r="PKP39" i="6"/>
  <c r="PKQ39" i="6"/>
  <c r="PKR39" i="6"/>
  <c r="PKS39" i="6"/>
  <c r="PKT39" i="6"/>
  <c r="PKU39" i="6"/>
  <c r="PKV39" i="6"/>
  <c r="PKW39" i="6"/>
  <c r="PKX39" i="6"/>
  <c r="PKY39" i="6"/>
  <c r="PKZ39" i="6"/>
  <c r="PLA39" i="6"/>
  <c r="PLB39" i="6"/>
  <c r="PLC39" i="6"/>
  <c r="PLD39" i="6"/>
  <c r="PLE39" i="6"/>
  <c r="PLF39" i="6"/>
  <c r="PLG39" i="6"/>
  <c r="PLH39" i="6"/>
  <c r="PLI39" i="6"/>
  <c r="PLJ39" i="6"/>
  <c r="PLK39" i="6"/>
  <c r="PLL39" i="6"/>
  <c r="PLM39" i="6"/>
  <c r="PLN39" i="6"/>
  <c r="PLO39" i="6"/>
  <c r="PLP39" i="6"/>
  <c r="PLQ39" i="6"/>
  <c r="PLR39" i="6"/>
  <c r="PLS39" i="6"/>
  <c r="PLT39" i="6"/>
  <c r="PLU39" i="6"/>
  <c r="PLV39" i="6"/>
  <c r="PLW39" i="6"/>
  <c r="PLX39" i="6"/>
  <c r="PLY39" i="6"/>
  <c r="PLZ39" i="6"/>
  <c r="PMA39" i="6"/>
  <c r="PMB39" i="6"/>
  <c r="PMC39" i="6"/>
  <c r="PMD39" i="6"/>
  <c r="PME39" i="6"/>
  <c r="PMF39" i="6"/>
  <c r="PMG39" i="6"/>
  <c r="PMH39" i="6"/>
  <c r="PMI39" i="6"/>
  <c r="PMJ39" i="6"/>
  <c r="PMK39" i="6"/>
  <c r="PML39" i="6"/>
  <c r="PMM39" i="6"/>
  <c r="PMN39" i="6"/>
  <c r="PMO39" i="6"/>
  <c r="PMP39" i="6"/>
  <c r="PMQ39" i="6"/>
  <c r="PMR39" i="6"/>
  <c r="PMS39" i="6"/>
  <c r="PMT39" i="6"/>
  <c r="PMU39" i="6"/>
  <c r="PMV39" i="6"/>
  <c r="PMW39" i="6"/>
  <c r="PMX39" i="6"/>
  <c r="PMY39" i="6"/>
  <c r="PMZ39" i="6"/>
  <c r="PNA39" i="6"/>
  <c r="PNB39" i="6"/>
  <c r="PNC39" i="6"/>
  <c r="PND39" i="6"/>
  <c r="PNE39" i="6"/>
  <c r="PNF39" i="6"/>
  <c r="PNG39" i="6"/>
  <c r="PNH39" i="6"/>
  <c r="PNI39" i="6"/>
  <c r="PNJ39" i="6"/>
  <c r="PNK39" i="6"/>
  <c r="PNL39" i="6"/>
  <c r="PNM39" i="6"/>
  <c r="PNN39" i="6"/>
  <c r="PNO39" i="6"/>
  <c r="PNP39" i="6"/>
  <c r="PNQ39" i="6"/>
  <c r="PNR39" i="6"/>
  <c r="PNS39" i="6"/>
  <c r="PNT39" i="6"/>
  <c r="PNU39" i="6"/>
  <c r="PNV39" i="6"/>
  <c r="PNW39" i="6"/>
  <c r="PNX39" i="6"/>
  <c r="PNY39" i="6"/>
  <c r="PNZ39" i="6"/>
  <c r="POA39" i="6"/>
  <c r="POB39" i="6"/>
  <c r="POC39" i="6"/>
  <c r="POD39" i="6"/>
  <c r="POE39" i="6"/>
  <c r="POF39" i="6"/>
  <c r="POG39" i="6"/>
  <c r="POH39" i="6"/>
  <c r="POI39" i="6"/>
  <c r="POJ39" i="6"/>
  <c r="POK39" i="6"/>
  <c r="POL39" i="6"/>
  <c r="POM39" i="6"/>
  <c r="PON39" i="6"/>
  <c r="POO39" i="6"/>
  <c r="POP39" i="6"/>
  <c r="POQ39" i="6"/>
  <c r="POR39" i="6"/>
  <c r="POS39" i="6"/>
  <c r="POT39" i="6"/>
  <c r="POU39" i="6"/>
  <c r="POV39" i="6"/>
  <c r="POW39" i="6"/>
  <c r="POX39" i="6"/>
  <c r="POY39" i="6"/>
  <c r="POZ39" i="6"/>
  <c r="PPA39" i="6"/>
  <c r="PPB39" i="6"/>
  <c r="PPC39" i="6"/>
  <c r="PPD39" i="6"/>
  <c r="PPE39" i="6"/>
  <c r="PPF39" i="6"/>
  <c r="PPG39" i="6"/>
  <c r="PPH39" i="6"/>
  <c r="PPI39" i="6"/>
  <c r="PPJ39" i="6"/>
  <c r="PPK39" i="6"/>
  <c r="PPL39" i="6"/>
  <c r="PPM39" i="6"/>
  <c r="PPN39" i="6"/>
  <c r="PPO39" i="6"/>
  <c r="PPP39" i="6"/>
  <c r="PPQ39" i="6"/>
  <c r="PPR39" i="6"/>
  <c r="PPS39" i="6"/>
  <c r="PPT39" i="6"/>
  <c r="PPU39" i="6"/>
  <c r="PPV39" i="6"/>
  <c r="PPW39" i="6"/>
  <c r="PPX39" i="6"/>
  <c r="PPY39" i="6"/>
  <c r="PPZ39" i="6"/>
  <c r="PQA39" i="6"/>
  <c r="PQB39" i="6"/>
  <c r="PQC39" i="6"/>
  <c r="PQD39" i="6"/>
  <c r="PQE39" i="6"/>
  <c r="PQF39" i="6"/>
  <c r="PQG39" i="6"/>
  <c r="PQH39" i="6"/>
  <c r="PQI39" i="6"/>
  <c r="PQJ39" i="6"/>
  <c r="PQK39" i="6"/>
  <c r="PQL39" i="6"/>
  <c r="PQM39" i="6"/>
  <c r="PQN39" i="6"/>
  <c r="PQO39" i="6"/>
  <c r="PQP39" i="6"/>
  <c r="PQQ39" i="6"/>
  <c r="PQR39" i="6"/>
  <c r="PQS39" i="6"/>
  <c r="PQT39" i="6"/>
  <c r="PQU39" i="6"/>
  <c r="PQV39" i="6"/>
  <c r="PQW39" i="6"/>
  <c r="PQX39" i="6"/>
  <c r="PQY39" i="6"/>
  <c r="PQZ39" i="6"/>
  <c r="PRA39" i="6"/>
  <c r="PRB39" i="6"/>
  <c r="PRC39" i="6"/>
  <c r="PRD39" i="6"/>
  <c r="PRE39" i="6"/>
  <c r="PRF39" i="6"/>
  <c r="PRG39" i="6"/>
  <c r="PRH39" i="6"/>
  <c r="PRI39" i="6"/>
  <c r="PRJ39" i="6"/>
  <c r="PRK39" i="6"/>
  <c r="PRL39" i="6"/>
  <c r="PRM39" i="6"/>
  <c r="PRN39" i="6"/>
  <c r="PRO39" i="6"/>
  <c r="PRP39" i="6"/>
  <c r="PRQ39" i="6"/>
  <c r="PRR39" i="6"/>
  <c r="PRS39" i="6"/>
  <c r="PRT39" i="6"/>
  <c r="PRU39" i="6"/>
  <c r="PRV39" i="6"/>
  <c r="PRW39" i="6"/>
  <c r="PRX39" i="6"/>
  <c r="PRY39" i="6"/>
  <c r="PRZ39" i="6"/>
  <c r="PSA39" i="6"/>
  <c r="PSB39" i="6"/>
  <c r="PSC39" i="6"/>
  <c r="PSD39" i="6"/>
  <c r="PSE39" i="6"/>
  <c r="PSF39" i="6"/>
  <c r="PSG39" i="6"/>
  <c r="PSH39" i="6"/>
  <c r="PSI39" i="6"/>
  <c r="PSJ39" i="6"/>
  <c r="PSK39" i="6"/>
  <c r="PSL39" i="6"/>
  <c r="PSM39" i="6"/>
  <c r="PSN39" i="6"/>
  <c r="PSO39" i="6"/>
  <c r="PSP39" i="6"/>
  <c r="PSQ39" i="6"/>
  <c r="PSR39" i="6"/>
  <c r="PSS39" i="6"/>
  <c r="PST39" i="6"/>
  <c r="PSU39" i="6"/>
  <c r="PSV39" i="6"/>
  <c r="PSW39" i="6"/>
  <c r="PSX39" i="6"/>
  <c r="PSY39" i="6"/>
  <c r="PSZ39" i="6"/>
  <c r="PTA39" i="6"/>
  <c r="PTB39" i="6"/>
  <c r="PTC39" i="6"/>
  <c r="PTD39" i="6"/>
  <c r="PTE39" i="6"/>
  <c r="PTF39" i="6"/>
  <c r="PTG39" i="6"/>
  <c r="PTH39" i="6"/>
  <c r="PTI39" i="6"/>
  <c r="PTJ39" i="6"/>
  <c r="PTK39" i="6"/>
  <c r="PTL39" i="6"/>
  <c r="PTM39" i="6"/>
  <c r="PTN39" i="6"/>
  <c r="PTO39" i="6"/>
  <c r="PTP39" i="6"/>
  <c r="PTQ39" i="6"/>
  <c r="PTR39" i="6"/>
  <c r="PTS39" i="6"/>
  <c r="PTT39" i="6"/>
  <c r="PTU39" i="6"/>
  <c r="PTV39" i="6"/>
  <c r="PTW39" i="6"/>
  <c r="PTX39" i="6"/>
  <c r="PTY39" i="6"/>
  <c r="PTZ39" i="6"/>
  <c r="PUA39" i="6"/>
  <c r="PUB39" i="6"/>
  <c r="PUC39" i="6"/>
  <c r="PUD39" i="6"/>
  <c r="PUE39" i="6"/>
  <c r="PUF39" i="6"/>
  <c r="PUG39" i="6"/>
  <c r="PUH39" i="6"/>
  <c r="PUI39" i="6"/>
  <c r="PUJ39" i="6"/>
  <c r="PUK39" i="6"/>
  <c r="PUL39" i="6"/>
  <c r="PUM39" i="6"/>
  <c r="PUN39" i="6"/>
  <c r="PUO39" i="6"/>
  <c r="PUP39" i="6"/>
  <c r="PUQ39" i="6"/>
  <c r="PUR39" i="6"/>
  <c r="PUS39" i="6"/>
  <c r="PUT39" i="6"/>
  <c r="PUU39" i="6"/>
  <c r="PUV39" i="6"/>
  <c r="PUW39" i="6"/>
  <c r="PUX39" i="6"/>
  <c r="PUY39" i="6"/>
  <c r="PUZ39" i="6"/>
  <c r="PVA39" i="6"/>
  <c r="PVB39" i="6"/>
  <c r="PVC39" i="6"/>
  <c r="PVD39" i="6"/>
  <c r="PVE39" i="6"/>
  <c r="PVF39" i="6"/>
  <c r="PVG39" i="6"/>
  <c r="PVH39" i="6"/>
  <c r="PVI39" i="6"/>
  <c r="PVJ39" i="6"/>
  <c r="PVK39" i="6"/>
  <c r="PVL39" i="6"/>
  <c r="PVM39" i="6"/>
  <c r="PVN39" i="6"/>
  <c r="PVO39" i="6"/>
  <c r="PVP39" i="6"/>
  <c r="PVQ39" i="6"/>
  <c r="PVR39" i="6"/>
  <c r="PVS39" i="6"/>
  <c r="PVT39" i="6"/>
  <c r="PVU39" i="6"/>
  <c r="PVV39" i="6"/>
  <c r="PVW39" i="6"/>
  <c r="PVX39" i="6"/>
  <c r="PVY39" i="6"/>
  <c r="PVZ39" i="6"/>
  <c r="PWA39" i="6"/>
  <c r="PWB39" i="6"/>
  <c r="PWC39" i="6"/>
  <c r="PWD39" i="6"/>
  <c r="PWE39" i="6"/>
  <c r="PWF39" i="6"/>
  <c r="PWG39" i="6"/>
  <c r="PWH39" i="6"/>
  <c r="PWI39" i="6"/>
  <c r="PWJ39" i="6"/>
  <c r="PWK39" i="6"/>
  <c r="PWL39" i="6"/>
  <c r="PWM39" i="6"/>
  <c r="PWN39" i="6"/>
  <c r="PWO39" i="6"/>
  <c r="PWP39" i="6"/>
  <c r="PWQ39" i="6"/>
  <c r="PWR39" i="6"/>
  <c r="PWS39" i="6"/>
  <c r="PWT39" i="6"/>
  <c r="PWU39" i="6"/>
  <c r="PWV39" i="6"/>
  <c r="PWW39" i="6"/>
  <c r="PWX39" i="6"/>
  <c r="PWY39" i="6"/>
  <c r="PWZ39" i="6"/>
  <c r="PXA39" i="6"/>
  <c r="PXB39" i="6"/>
  <c r="PXC39" i="6"/>
  <c r="PXD39" i="6"/>
  <c r="PXE39" i="6"/>
  <c r="PXF39" i="6"/>
  <c r="PXG39" i="6"/>
  <c r="PXH39" i="6"/>
  <c r="PXI39" i="6"/>
  <c r="PXJ39" i="6"/>
  <c r="PXK39" i="6"/>
  <c r="PXL39" i="6"/>
  <c r="PXM39" i="6"/>
  <c r="PXN39" i="6"/>
  <c r="PXO39" i="6"/>
  <c r="PXP39" i="6"/>
  <c r="PXQ39" i="6"/>
  <c r="PXR39" i="6"/>
  <c r="PXS39" i="6"/>
  <c r="PXT39" i="6"/>
  <c r="PXU39" i="6"/>
  <c r="PXV39" i="6"/>
  <c r="PXW39" i="6"/>
  <c r="PXX39" i="6"/>
  <c r="PXY39" i="6"/>
  <c r="PXZ39" i="6"/>
  <c r="PYA39" i="6"/>
  <c r="PYB39" i="6"/>
  <c r="PYC39" i="6"/>
  <c r="PYD39" i="6"/>
  <c r="PYE39" i="6"/>
  <c r="PYF39" i="6"/>
  <c r="PYG39" i="6"/>
  <c r="PYH39" i="6"/>
  <c r="PYI39" i="6"/>
  <c r="PYJ39" i="6"/>
  <c r="PYK39" i="6"/>
  <c r="PYL39" i="6"/>
  <c r="PYM39" i="6"/>
  <c r="PYN39" i="6"/>
  <c r="PYO39" i="6"/>
  <c r="PYP39" i="6"/>
  <c r="PYQ39" i="6"/>
  <c r="PYR39" i="6"/>
  <c r="PYS39" i="6"/>
  <c r="PYT39" i="6"/>
  <c r="PYU39" i="6"/>
  <c r="PYV39" i="6"/>
  <c r="PYW39" i="6"/>
  <c r="PYX39" i="6"/>
  <c r="PYY39" i="6"/>
  <c r="PYZ39" i="6"/>
  <c r="PZA39" i="6"/>
  <c r="PZB39" i="6"/>
  <c r="PZC39" i="6"/>
  <c r="PZD39" i="6"/>
  <c r="PZE39" i="6"/>
  <c r="PZF39" i="6"/>
  <c r="PZG39" i="6"/>
  <c r="PZH39" i="6"/>
  <c r="PZI39" i="6"/>
  <c r="PZJ39" i="6"/>
  <c r="PZK39" i="6"/>
  <c r="PZL39" i="6"/>
  <c r="PZM39" i="6"/>
  <c r="PZN39" i="6"/>
  <c r="PZO39" i="6"/>
  <c r="PZP39" i="6"/>
  <c r="PZQ39" i="6"/>
  <c r="PZR39" i="6"/>
  <c r="PZS39" i="6"/>
  <c r="PZT39" i="6"/>
  <c r="PZU39" i="6"/>
  <c r="PZV39" i="6"/>
  <c r="PZW39" i="6"/>
  <c r="PZX39" i="6"/>
  <c r="PZY39" i="6"/>
  <c r="PZZ39" i="6"/>
  <c r="QAA39" i="6"/>
  <c r="QAB39" i="6"/>
  <c r="QAC39" i="6"/>
  <c r="QAD39" i="6"/>
  <c r="QAE39" i="6"/>
  <c r="QAF39" i="6"/>
  <c r="QAG39" i="6"/>
  <c r="QAH39" i="6"/>
  <c r="QAI39" i="6"/>
  <c r="QAJ39" i="6"/>
  <c r="QAK39" i="6"/>
  <c r="QAL39" i="6"/>
  <c r="QAM39" i="6"/>
  <c r="QAN39" i="6"/>
  <c r="QAO39" i="6"/>
  <c r="QAP39" i="6"/>
  <c r="QAQ39" i="6"/>
  <c r="QAR39" i="6"/>
  <c r="QAS39" i="6"/>
  <c r="QAT39" i="6"/>
  <c r="QAU39" i="6"/>
  <c r="QAV39" i="6"/>
  <c r="QAW39" i="6"/>
  <c r="QAX39" i="6"/>
  <c r="QAY39" i="6"/>
  <c r="QAZ39" i="6"/>
  <c r="QBA39" i="6"/>
  <c r="QBB39" i="6"/>
  <c r="QBC39" i="6"/>
  <c r="QBD39" i="6"/>
  <c r="QBE39" i="6"/>
  <c r="QBF39" i="6"/>
  <c r="QBG39" i="6"/>
  <c r="QBH39" i="6"/>
  <c r="QBI39" i="6"/>
  <c r="QBJ39" i="6"/>
  <c r="QBK39" i="6"/>
  <c r="QBL39" i="6"/>
  <c r="QBM39" i="6"/>
  <c r="QBN39" i="6"/>
  <c r="QBO39" i="6"/>
  <c r="QBP39" i="6"/>
  <c r="QBQ39" i="6"/>
  <c r="QBR39" i="6"/>
  <c r="QBS39" i="6"/>
  <c r="QBT39" i="6"/>
  <c r="QBU39" i="6"/>
  <c r="QBV39" i="6"/>
  <c r="QBW39" i="6"/>
  <c r="QBX39" i="6"/>
  <c r="QBY39" i="6"/>
  <c r="QBZ39" i="6"/>
  <c r="QCA39" i="6"/>
  <c r="QCB39" i="6"/>
  <c r="QCC39" i="6"/>
  <c r="QCD39" i="6"/>
  <c r="QCE39" i="6"/>
  <c r="QCF39" i="6"/>
  <c r="QCG39" i="6"/>
  <c r="QCH39" i="6"/>
  <c r="QCI39" i="6"/>
  <c r="QCJ39" i="6"/>
  <c r="QCK39" i="6"/>
  <c r="QCL39" i="6"/>
  <c r="QCM39" i="6"/>
  <c r="QCN39" i="6"/>
  <c r="QCO39" i="6"/>
  <c r="QCP39" i="6"/>
  <c r="QCQ39" i="6"/>
  <c r="QCR39" i="6"/>
  <c r="QCS39" i="6"/>
  <c r="QCT39" i="6"/>
  <c r="QCU39" i="6"/>
  <c r="QCV39" i="6"/>
  <c r="QCW39" i="6"/>
  <c r="QCX39" i="6"/>
  <c r="QCY39" i="6"/>
  <c r="QCZ39" i="6"/>
  <c r="QDA39" i="6"/>
  <c r="QDB39" i="6"/>
  <c r="QDC39" i="6"/>
  <c r="QDD39" i="6"/>
  <c r="QDE39" i="6"/>
  <c r="QDF39" i="6"/>
  <c r="QDG39" i="6"/>
  <c r="QDH39" i="6"/>
  <c r="QDI39" i="6"/>
  <c r="QDJ39" i="6"/>
  <c r="QDK39" i="6"/>
  <c r="QDL39" i="6"/>
  <c r="QDM39" i="6"/>
  <c r="QDN39" i="6"/>
  <c r="QDO39" i="6"/>
  <c r="QDP39" i="6"/>
  <c r="QDQ39" i="6"/>
  <c r="QDR39" i="6"/>
  <c r="QDS39" i="6"/>
  <c r="QDT39" i="6"/>
  <c r="QDU39" i="6"/>
  <c r="QDV39" i="6"/>
  <c r="QDW39" i="6"/>
  <c r="QDX39" i="6"/>
  <c r="QDY39" i="6"/>
  <c r="QDZ39" i="6"/>
  <c r="QEA39" i="6"/>
  <c r="QEB39" i="6"/>
  <c r="QEC39" i="6"/>
  <c r="QED39" i="6"/>
  <c r="QEE39" i="6"/>
  <c r="QEF39" i="6"/>
  <c r="QEG39" i="6"/>
  <c r="QEH39" i="6"/>
  <c r="QEI39" i="6"/>
  <c r="QEJ39" i="6"/>
  <c r="QEK39" i="6"/>
  <c r="QEL39" i="6"/>
  <c r="QEM39" i="6"/>
  <c r="QEN39" i="6"/>
  <c r="QEO39" i="6"/>
  <c r="QEP39" i="6"/>
  <c r="QEQ39" i="6"/>
  <c r="QER39" i="6"/>
  <c r="QES39" i="6"/>
  <c r="QET39" i="6"/>
  <c r="QEU39" i="6"/>
  <c r="QEV39" i="6"/>
  <c r="QEW39" i="6"/>
  <c r="QEX39" i="6"/>
  <c r="QEY39" i="6"/>
  <c r="QEZ39" i="6"/>
  <c r="QFA39" i="6"/>
  <c r="QFB39" i="6"/>
  <c r="QFC39" i="6"/>
  <c r="QFD39" i="6"/>
  <c r="QFE39" i="6"/>
  <c r="QFF39" i="6"/>
  <c r="QFG39" i="6"/>
  <c r="QFH39" i="6"/>
  <c r="QFI39" i="6"/>
  <c r="QFJ39" i="6"/>
  <c r="QFK39" i="6"/>
  <c r="QFL39" i="6"/>
  <c r="QFM39" i="6"/>
  <c r="QFN39" i="6"/>
  <c r="QFO39" i="6"/>
  <c r="QFP39" i="6"/>
  <c r="QFQ39" i="6"/>
  <c r="QFR39" i="6"/>
  <c r="QFS39" i="6"/>
  <c r="QFT39" i="6"/>
  <c r="QFU39" i="6"/>
  <c r="QFV39" i="6"/>
  <c r="QFW39" i="6"/>
  <c r="QFX39" i="6"/>
  <c r="QFY39" i="6"/>
  <c r="QFZ39" i="6"/>
  <c r="QGA39" i="6"/>
  <c r="QGB39" i="6"/>
  <c r="QGC39" i="6"/>
  <c r="QGD39" i="6"/>
  <c r="QGE39" i="6"/>
  <c r="QGF39" i="6"/>
  <c r="QGG39" i="6"/>
  <c r="QGH39" i="6"/>
  <c r="QGI39" i="6"/>
  <c r="QGJ39" i="6"/>
  <c r="QGK39" i="6"/>
  <c r="QGL39" i="6"/>
  <c r="QGM39" i="6"/>
  <c r="QGN39" i="6"/>
  <c r="QGO39" i="6"/>
  <c r="QGP39" i="6"/>
  <c r="QGQ39" i="6"/>
  <c r="QGR39" i="6"/>
  <c r="QGS39" i="6"/>
  <c r="QGT39" i="6"/>
  <c r="QGU39" i="6"/>
  <c r="QGV39" i="6"/>
  <c r="QGW39" i="6"/>
  <c r="QGX39" i="6"/>
  <c r="QGY39" i="6"/>
  <c r="QGZ39" i="6"/>
  <c r="QHA39" i="6"/>
  <c r="QHB39" i="6"/>
  <c r="QHC39" i="6"/>
  <c r="QHD39" i="6"/>
  <c r="QHE39" i="6"/>
  <c r="QHF39" i="6"/>
  <c r="QHG39" i="6"/>
  <c r="QHH39" i="6"/>
  <c r="QHI39" i="6"/>
  <c r="QHJ39" i="6"/>
  <c r="QHK39" i="6"/>
  <c r="QHL39" i="6"/>
  <c r="QHM39" i="6"/>
  <c r="QHN39" i="6"/>
  <c r="QHO39" i="6"/>
  <c r="QHP39" i="6"/>
  <c r="QHQ39" i="6"/>
  <c r="QHR39" i="6"/>
  <c r="QHS39" i="6"/>
  <c r="QHT39" i="6"/>
  <c r="QHU39" i="6"/>
  <c r="QHV39" i="6"/>
  <c r="QHW39" i="6"/>
  <c r="QHX39" i="6"/>
  <c r="QHY39" i="6"/>
  <c r="QHZ39" i="6"/>
  <c r="QIA39" i="6"/>
  <c r="QIB39" i="6"/>
  <c r="QIC39" i="6"/>
  <c r="QID39" i="6"/>
  <c r="QIE39" i="6"/>
  <c r="QIF39" i="6"/>
  <c r="QIG39" i="6"/>
  <c r="QIH39" i="6"/>
  <c r="QII39" i="6"/>
  <c r="QIJ39" i="6"/>
  <c r="QIK39" i="6"/>
  <c r="QIL39" i="6"/>
  <c r="QIM39" i="6"/>
  <c r="QIN39" i="6"/>
  <c r="QIO39" i="6"/>
  <c r="QIP39" i="6"/>
  <c r="QIQ39" i="6"/>
  <c r="QIR39" i="6"/>
  <c r="QIS39" i="6"/>
  <c r="QIT39" i="6"/>
  <c r="QIU39" i="6"/>
  <c r="QIV39" i="6"/>
  <c r="QIW39" i="6"/>
  <c r="QIX39" i="6"/>
  <c r="QIY39" i="6"/>
  <c r="QIZ39" i="6"/>
  <c r="QJA39" i="6"/>
  <c r="QJB39" i="6"/>
  <c r="QJC39" i="6"/>
  <c r="QJD39" i="6"/>
  <c r="QJE39" i="6"/>
  <c r="QJF39" i="6"/>
  <c r="QJG39" i="6"/>
  <c r="QJH39" i="6"/>
  <c r="QJI39" i="6"/>
  <c r="QJJ39" i="6"/>
  <c r="QJK39" i="6"/>
  <c r="QJL39" i="6"/>
  <c r="QJM39" i="6"/>
  <c r="QJN39" i="6"/>
  <c r="QJO39" i="6"/>
  <c r="QJP39" i="6"/>
  <c r="QJQ39" i="6"/>
  <c r="QJR39" i="6"/>
  <c r="QJS39" i="6"/>
  <c r="QJT39" i="6"/>
  <c r="QJU39" i="6"/>
  <c r="QJV39" i="6"/>
  <c r="QJW39" i="6"/>
  <c r="QJX39" i="6"/>
  <c r="QJY39" i="6"/>
  <c r="QJZ39" i="6"/>
  <c r="QKA39" i="6"/>
  <c r="QKB39" i="6"/>
  <c r="QKC39" i="6"/>
  <c r="QKD39" i="6"/>
  <c r="QKE39" i="6"/>
  <c r="QKF39" i="6"/>
  <c r="QKG39" i="6"/>
  <c r="QKH39" i="6"/>
  <c r="QKI39" i="6"/>
  <c r="QKJ39" i="6"/>
  <c r="QKK39" i="6"/>
  <c r="QKL39" i="6"/>
  <c r="QKM39" i="6"/>
  <c r="QKN39" i="6"/>
  <c r="QKO39" i="6"/>
  <c r="QKP39" i="6"/>
  <c r="QKQ39" i="6"/>
  <c r="QKR39" i="6"/>
  <c r="QKS39" i="6"/>
  <c r="QKT39" i="6"/>
  <c r="QKU39" i="6"/>
  <c r="QKV39" i="6"/>
  <c r="QKW39" i="6"/>
  <c r="QKX39" i="6"/>
  <c r="QKY39" i="6"/>
  <c r="QKZ39" i="6"/>
  <c r="QLA39" i="6"/>
  <c r="QLB39" i="6"/>
  <c r="QLC39" i="6"/>
  <c r="QLD39" i="6"/>
  <c r="QLE39" i="6"/>
  <c r="QLF39" i="6"/>
  <c r="QLG39" i="6"/>
  <c r="QLH39" i="6"/>
  <c r="QLI39" i="6"/>
  <c r="QLJ39" i="6"/>
  <c r="QLK39" i="6"/>
  <c r="QLL39" i="6"/>
  <c r="QLM39" i="6"/>
  <c r="QLN39" i="6"/>
  <c r="QLO39" i="6"/>
  <c r="QLP39" i="6"/>
  <c r="QLQ39" i="6"/>
  <c r="QLR39" i="6"/>
  <c r="QLS39" i="6"/>
  <c r="QLT39" i="6"/>
  <c r="QLU39" i="6"/>
  <c r="QLV39" i="6"/>
  <c r="QLW39" i="6"/>
  <c r="QLX39" i="6"/>
  <c r="QLY39" i="6"/>
  <c r="QLZ39" i="6"/>
  <c r="QMA39" i="6"/>
  <c r="QMB39" i="6"/>
  <c r="QMC39" i="6"/>
  <c r="QMD39" i="6"/>
  <c r="QME39" i="6"/>
  <c r="QMF39" i="6"/>
  <c r="QMG39" i="6"/>
  <c r="QMH39" i="6"/>
  <c r="QMI39" i="6"/>
  <c r="QMJ39" i="6"/>
  <c r="QMK39" i="6"/>
  <c r="QML39" i="6"/>
  <c r="QMM39" i="6"/>
  <c r="QMN39" i="6"/>
  <c r="QMO39" i="6"/>
  <c r="QMP39" i="6"/>
  <c r="QMQ39" i="6"/>
  <c r="QMR39" i="6"/>
  <c r="QMS39" i="6"/>
  <c r="QMT39" i="6"/>
  <c r="QMU39" i="6"/>
  <c r="QMV39" i="6"/>
  <c r="QMW39" i="6"/>
  <c r="QMX39" i="6"/>
  <c r="QMY39" i="6"/>
  <c r="QMZ39" i="6"/>
  <c r="QNA39" i="6"/>
  <c r="QNB39" i="6"/>
  <c r="QNC39" i="6"/>
  <c r="QND39" i="6"/>
  <c r="QNE39" i="6"/>
  <c r="QNF39" i="6"/>
  <c r="QNG39" i="6"/>
  <c r="QNH39" i="6"/>
  <c r="QNI39" i="6"/>
  <c r="QNJ39" i="6"/>
  <c r="QNK39" i="6"/>
  <c r="QNL39" i="6"/>
  <c r="QNM39" i="6"/>
  <c r="QNN39" i="6"/>
  <c r="QNO39" i="6"/>
  <c r="QNP39" i="6"/>
  <c r="QNQ39" i="6"/>
  <c r="QNR39" i="6"/>
  <c r="QNS39" i="6"/>
  <c r="QNT39" i="6"/>
  <c r="QNU39" i="6"/>
  <c r="QNV39" i="6"/>
  <c r="QNW39" i="6"/>
  <c r="QNX39" i="6"/>
  <c r="QNY39" i="6"/>
  <c r="QNZ39" i="6"/>
  <c r="QOA39" i="6"/>
  <c r="QOB39" i="6"/>
  <c r="QOC39" i="6"/>
  <c r="QOD39" i="6"/>
  <c r="QOE39" i="6"/>
  <c r="QOF39" i="6"/>
  <c r="QOG39" i="6"/>
  <c r="QOH39" i="6"/>
  <c r="QOI39" i="6"/>
  <c r="QOJ39" i="6"/>
  <c r="QOK39" i="6"/>
  <c r="QOL39" i="6"/>
  <c r="QOM39" i="6"/>
  <c r="QON39" i="6"/>
  <c r="QOO39" i="6"/>
  <c r="QOP39" i="6"/>
  <c r="QOQ39" i="6"/>
  <c r="QOR39" i="6"/>
  <c r="QOS39" i="6"/>
  <c r="QOT39" i="6"/>
  <c r="QOU39" i="6"/>
  <c r="QOV39" i="6"/>
  <c r="QOW39" i="6"/>
  <c r="QOX39" i="6"/>
  <c r="QOY39" i="6"/>
  <c r="QOZ39" i="6"/>
  <c r="QPA39" i="6"/>
  <c r="QPB39" i="6"/>
  <c r="QPC39" i="6"/>
  <c r="QPD39" i="6"/>
  <c r="QPE39" i="6"/>
  <c r="QPF39" i="6"/>
  <c r="QPG39" i="6"/>
  <c r="QPH39" i="6"/>
  <c r="QPI39" i="6"/>
  <c r="QPJ39" i="6"/>
  <c r="QPK39" i="6"/>
  <c r="QPL39" i="6"/>
  <c r="QPM39" i="6"/>
  <c r="QPN39" i="6"/>
  <c r="QPO39" i="6"/>
  <c r="QPP39" i="6"/>
  <c r="QPQ39" i="6"/>
  <c r="QPR39" i="6"/>
  <c r="QPS39" i="6"/>
  <c r="QPT39" i="6"/>
  <c r="QPU39" i="6"/>
  <c r="QPV39" i="6"/>
  <c r="QPW39" i="6"/>
  <c r="QPX39" i="6"/>
  <c r="QPY39" i="6"/>
  <c r="QPZ39" i="6"/>
  <c r="QQA39" i="6"/>
  <c r="QQB39" i="6"/>
  <c r="QQC39" i="6"/>
  <c r="QQD39" i="6"/>
  <c r="QQE39" i="6"/>
  <c r="QQF39" i="6"/>
  <c r="QQG39" i="6"/>
  <c r="QQH39" i="6"/>
  <c r="QQI39" i="6"/>
  <c r="QQJ39" i="6"/>
  <c r="QQK39" i="6"/>
  <c r="QQL39" i="6"/>
  <c r="QQM39" i="6"/>
  <c r="QQN39" i="6"/>
  <c r="QQO39" i="6"/>
  <c r="QQP39" i="6"/>
  <c r="QQQ39" i="6"/>
  <c r="QQR39" i="6"/>
  <c r="QQS39" i="6"/>
  <c r="QQT39" i="6"/>
  <c r="QQU39" i="6"/>
  <c r="QQV39" i="6"/>
  <c r="QQW39" i="6"/>
  <c r="QQX39" i="6"/>
  <c r="QQY39" i="6"/>
  <c r="QQZ39" i="6"/>
  <c r="QRA39" i="6"/>
  <c r="QRB39" i="6"/>
  <c r="QRC39" i="6"/>
  <c r="QRD39" i="6"/>
  <c r="QRE39" i="6"/>
  <c r="QRF39" i="6"/>
  <c r="QRG39" i="6"/>
  <c r="QRH39" i="6"/>
  <c r="QRI39" i="6"/>
  <c r="QRJ39" i="6"/>
  <c r="QRK39" i="6"/>
  <c r="QRL39" i="6"/>
  <c r="QRM39" i="6"/>
  <c r="QRN39" i="6"/>
  <c r="QRO39" i="6"/>
  <c r="QRP39" i="6"/>
  <c r="QRQ39" i="6"/>
  <c r="QRR39" i="6"/>
  <c r="QRS39" i="6"/>
  <c r="QRT39" i="6"/>
  <c r="QRU39" i="6"/>
  <c r="QRV39" i="6"/>
  <c r="QRW39" i="6"/>
  <c r="QRX39" i="6"/>
  <c r="QRY39" i="6"/>
  <c r="QRZ39" i="6"/>
  <c r="QSA39" i="6"/>
  <c r="QSB39" i="6"/>
  <c r="QSC39" i="6"/>
  <c r="QSD39" i="6"/>
  <c r="QSE39" i="6"/>
  <c r="QSF39" i="6"/>
  <c r="QSG39" i="6"/>
  <c r="QSH39" i="6"/>
  <c r="QSI39" i="6"/>
  <c r="QSJ39" i="6"/>
  <c r="QSK39" i="6"/>
  <c r="QSL39" i="6"/>
  <c r="QSM39" i="6"/>
  <c r="QSN39" i="6"/>
  <c r="QSO39" i="6"/>
  <c r="QSP39" i="6"/>
  <c r="QSQ39" i="6"/>
  <c r="QSR39" i="6"/>
  <c r="QSS39" i="6"/>
  <c r="QST39" i="6"/>
  <c r="QSU39" i="6"/>
  <c r="QSV39" i="6"/>
  <c r="QSW39" i="6"/>
  <c r="QSX39" i="6"/>
  <c r="QSY39" i="6"/>
  <c r="QSZ39" i="6"/>
  <c r="QTA39" i="6"/>
  <c r="QTB39" i="6"/>
  <c r="QTC39" i="6"/>
  <c r="QTD39" i="6"/>
  <c r="QTE39" i="6"/>
  <c r="QTF39" i="6"/>
  <c r="QTG39" i="6"/>
  <c r="QTH39" i="6"/>
  <c r="QTI39" i="6"/>
  <c r="QTJ39" i="6"/>
  <c r="QTK39" i="6"/>
  <c r="QTL39" i="6"/>
  <c r="QTM39" i="6"/>
  <c r="QTN39" i="6"/>
  <c r="QTO39" i="6"/>
  <c r="QTP39" i="6"/>
  <c r="QTQ39" i="6"/>
  <c r="QTR39" i="6"/>
  <c r="QTS39" i="6"/>
  <c r="QTT39" i="6"/>
  <c r="QTU39" i="6"/>
  <c r="QTV39" i="6"/>
  <c r="QTW39" i="6"/>
  <c r="QTX39" i="6"/>
  <c r="QTY39" i="6"/>
  <c r="QTZ39" i="6"/>
  <c r="QUA39" i="6"/>
  <c r="QUB39" i="6"/>
  <c r="QUC39" i="6"/>
  <c r="QUD39" i="6"/>
  <c r="QUE39" i="6"/>
  <c r="QUF39" i="6"/>
  <c r="QUG39" i="6"/>
  <c r="QUH39" i="6"/>
  <c r="QUI39" i="6"/>
  <c r="QUJ39" i="6"/>
  <c r="QUK39" i="6"/>
  <c r="QUL39" i="6"/>
  <c r="QUM39" i="6"/>
  <c r="QUN39" i="6"/>
  <c r="QUO39" i="6"/>
  <c r="QUP39" i="6"/>
  <c r="QUQ39" i="6"/>
  <c r="QUR39" i="6"/>
  <c r="QUS39" i="6"/>
  <c r="QUT39" i="6"/>
  <c r="QUU39" i="6"/>
  <c r="QUV39" i="6"/>
  <c r="QUW39" i="6"/>
  <c r="QUX39" i="6"/>
  <c r="QUY39" i="6"/>
  <c r="QUZ39" i="6"/>
  <c r="QVA39" i="6"/>
  <c r="QVB39" i="6"/>
  <c r="QVC39" i="6"/>
  <c r="QVD39" i="6"/>
  <c r="QVE39" i="6"/>
  <c r="QVF39" i="6"/>
  <c r="QVG39" i="6"/>
  <c r="QVH39" i="6"/>
  <c r="QVI39" i="6"/>
  <c r="QVJ39" i="6"/>
  <c r="QVK39" i="6"/>
  <c r="QVL39" i="6"/>
  <c r="QVM39" i="6"/>
  <c r="QVN39" i="6"/>
  <c r="QVO39" i="6"/>
  <c r="QVP39" i="6"/>
  <c r="QVQ39" i="6"/>
  <c r="QVR39" i="6"/>
  <c r="QVS39" i="6"/>
  <c r="QVT39" i="6"/>
  <c r="QVU39" i="6"/>
  <c r="QVV39" i="6"/>
  <c r="QVW39" i="6"/>
  <c r="QVX39" i="6"/>
  <c r="QVY39" i="6"/>
  <c r="QVZ39" i="6"/>
  <c r="QWA39" i="6"/>
  <c r="QWB39" i="6"/>
  <c r="QWC39" i="6"/>
  <c r="QWD39" i="6"/>
  <c r="QWE39" i="6"/>
  <c r="QWF39" i="6"/>
  <c r="QWG39" i="6"/>
  <c r="QWH39" i="6"/>
  <c r="QWI39" i="6"/>
  <c r="QWJ39" i="6"/>
  <c r="QWK39" i="6"/>
  <c r="QWL39" i="6"/>
  <c r="QWM39" i="6"/>
  <c r="QWN39" i="6"/>
  <c r="QWO39" i="6"/>
  <c r="QWP39" i="6"/>
  <c r="QWQ39" i="6"/>
  <c r="QWR39" i="6"/>
  <c r="QWS39" i="6"/>
  <c r="QWT39" i="6"/>
  <c r="QWU39" i="6"/>
  <c r="QWV39" i="6"/>
  <c r="QWW39" i="6"/>
  <c r="QWX39" i="6"/>
  <c r="QWY39" i="6"/>
  <c r="QWZ39" i="6"/>
  <c r="QXA39" i="6"/>
  <c r="QXB39" i="6"/>
  <c r="QXC39" i="6"/>
  <c r="QXD39" i="6"/>
  <c r="QXE39" i="6"/>
  <c r="QXF39" i="6"/>
  <c r="QXG39" i="6"/>
  <c r="QXH39" i="6"/>
  <c r="QXI39" i="6"/>
  <c r="QXJ39" i="6"/>
  <c r="QXK39" i="6"/>
  <c r="QXL39" i="6"/>
  <c r="QXM39" i="6"/>
  <c r="QXN39" i="6"/>
  <c r="QXO39" i="6"/>
  <c r="QXP39" i="6"/>
  <c r="QXQ39" i="6"/>
  <c r="QXR39" i="6"/>
  <c r="QXS39" i="6"/>
  <c r="QXT39" i="6"/>
  <c r="QXU39" i="6"/>
  <c r="QXV39" i="6"/>
  <c r="QXW39" i="6"/>
  <c r="QXX39" i="6"/>
  <c r="QXY39" i="6"/>
  <c r="QXZ39" i="6"/>
  <c r="QYA39" i="6"/>
  <c r="QYB39" i="6"/>
  <c r="QYC39" i="6"/>
  <c r="QYD39" i="6"/>
  <c r="QYE39" i="6"/>
  <c r="QYF39" i="6"/>
  <c r="QYG39" i="6"/>
  <c r="QYH39" i="6"/>
  <c r="QYI39" i="6"/>
  <c r="QYJ39" i="6"/>
  <c r="QYK39" i="6"/>
  <c r="QYL39" i="6"/>
  <c r="QYM39" i="6"/>
  <c r="QYN39" i="6"/>
  <c r="QYO39" i="6"/>
  <c r="QYP39" i="6"/>
  <c r="QYQ39" i="6"/>
  <c r="QYR39" i="6"/>
  <c r="QYS39" i="6"/>
  <c r="QYT39" i="6"/>
  <c r="QYU39" i="6"/>
  <c r="QYV39" i="6"/>
  <c r="QYW39" i="6"/>
  <c r="QYX39" i="6"/>
  <c r="QYY39" i="6"/>
  <c r="QYZ39" i="6"/>
  <c r="QZA39" i="6"/>
  <c r="QZB39" i="6"/>
  <c r="QZC39" i="6"/>
  <c r="QZD39" i="6"/>
  <c r="QZE39" i="6"/>
  <c r="QZF39" i="6"/>
  <c r="QZG39" i="6"/>
  <c r="QZH39" i="6"/>
  <c r="QZI39" i="6"/>
  <c r="QZJ39" i="6"/>
  <c r="QZK39" i="6"/>
  <c r="QZL39" i="6"/>
  <c r="QZM39" i="6"/>
  <c r="QZN39" i="6"/>
  <c r="QZO39" i="6"/>
  <c r="QZP39" i="6"/>
  <c r="QZQ39" i="6"/>
  <c r="QZR39" i="6"/>
  <c r="QZS39" i="6"/>
  <c r="QZT39" i="6"/>
  <c r="QZU39" i="6"/>
  <c r="QZV39" i="6"/>
  <c r="QZW39" i="6"/>
  <c r="QZX39" i="6"/>
  <c r="QZY39" i="6"/>
  <c r="QZZ39" i="6"/>
  <c r="RAA39" i="6"/>
  <c r="RAB39" i="6"/>
  <c r="RAC39" i="6"/>
  <c r="RAD39" i="6"/>
  <c r="RAE39" i="6"/>
  <c r="RAF39" i="6"/>
  <c r="RAG39" i="6"/>
  <c r="RAH39" i="6"/>
  <c r="RAI39" i="6"/>
  <c r="RAJ39" i="6"/>
  <c r="RAK39" i="6"/>
  <c r="RAL39" i="6"/>
  <c r="RAM39" i="6"/>
  <c r="RAN39" i="6"/>
  <c r="RAO39" i="6"/>
  <c r="RAP39" i="6"/>
  <c r="RAQ39" i="6"/>
  <c r="RAR39" i="6"/>
  <c r="RAS39" i="6"/>
  <c r="RAT39" i="6"/>
  <c r="RAU39" i="6"/>
  <c r="RAV39" i="6"/>
  <c r="RAW39" i="6"/>
  <c r="RAX39" i="6"/>
  <c r="RAY39" i="6"/>
  <c r="RAZ39" i="6"/>
  <c r="RBA39" i="6"/>
  <c r="RBB39" i="6"/>
  <c r="RBC39" i="6"/>
  <c r="RBD39" i="6"/>
  <c r="RBE39" i="6"/>
  <c r="RBF39" i="6"/>
  <c r="RBG39" i="6"/>
  <c r="RBH39" i="6"/>
  <c r="RBI39" i="6"/>
  <c r="RBJ39" i="6"/>
  <c r="RBK39" i="6"/>
  <c r="RBL39" i="6"/>
  <c r="RBM39" i="6"/>
  <c r="RBN39" i="6"/>
  <c r="RBO39" i="6"/>
  <c r="RBP39" i="6"/>
  <c r="RBQ39" i="6"/>
  <c r="RBR39" i="6"/>
  <c r="RBS39" i="6"/>
  <c r="RBT39" i="6"/>
  <c r="RBU39" i="6"/>
  <c r="RBV39" i="6"/>
  <c r="RBW39" i="6"/>
  <c r="RBX39" i="6"/>
  <c r="RBY39" i="6"/>
  <c r="RBZ39" i="6"/>
  <c r="RCA39" i="6"/>
  <c r="RCB39" i="6"/>
  <c r="RCC39" i="6"/>
  <c r="RCD39" i="6"/>
  <c r="RCE39" i="6"/>
  <c r="RCF39" i="6"/>
  <c r="RCG39" i="6"/>
  <c r="RCH39" i="6"/>
  <c r="RCI39" i="6"/>
  <c r="RCJ39" i="6"/>
  <c r="RCK39" i="6"/>
  <c r="RCL39" i="6"/>
  <c r="RCM39" i="6"/>
  <c r="RCN39" i="6"/>
  <c r="RCO39" i="6"/>
  <c r="RCP39" i="6"/>
  <c r="RCQ39" i="6"/>
  <c r="RCR39" i="6"/>
  <c r="RCS39" i="6"/>
  <c r="RCT39" i="6"/>
  <c r="RCU39" i="6"/>
  <c r="RCV39" i="6"/>
  <c r="RCW39" i="6"/>
  <c r="RCX39" i="6"/>
  <c r="RCY39" i="6"/>
  <c r="RCZ39" i="6"/>
  <c r="RDA39" i="6"/>
  <c r="RDB39" i="6"/>
  <c r="RDC39" i="6"/>
  <c r="RDD39" i="6"/>
  <c r="RDE39" i="6"/>
  <c r="RDF39" i="6"/>
  <c r="RDG39" i="6"/>
  <c r="RDH39" i="6"/>
  <c r="RDI39" i="6"/>
  <c r="RDJ39" i="6"/>
  <c r="RDK39" i="6"/>
  <c r="RDL39" i="6"/>
  <c r="RDM39" i="6"/>
  <c r="RDN39" i="6"/>
  <c r="RDO39" i="6"/>
  <c r="RDP39" i="6"/>
  <c r="RDQ39" i="6"/>
  <c r="RDR39" i="6"/>
  <c r="RDS39" i="6"/>
  <c r="RDT39" i="6"/>
  <c r="RDU39" i="6"/>
  <c r="RDV39" i="6"/>
  <c r="RDW39" i="6"/>
  <c r="RDX39" i="6"/>
  <c r="RDY39" i="6"/>
  <c r="RDZ39" i="6"/>
  <c r="REA39" i="6"/>
  <c r="REB39" i="6"/>
  <c r="REC39" i="6"/>
  <c r="RED39" i="6"/>
  <c r="REE39" i="6"/>
  <c r="REF39" i="6"/>
  <c r="REG39" i="6"/>
  <c r="REH39" i="6"/>
  <c r="REI39" i="6"/>
  <c r="REJ39" i="6"/>
  <c r="REK39" i="6"/>
  <c r="REL39" i="6"/>
  <c r="REM39" i="6"/>
  <c r="REN39" i="6"/>
  <c r="REO39" i="6"/>
  <c r="REP39" i="6"/>
  <c r="REQ39" i="6"/>
  <c r="RER39" i="6"/>
  <c r="RES39" i="6"/>
  <c r="RET39" i="6"/>
  <c r="REU39" i="6"/>
  <c r="REV39" i="6"/>
  <c r="REW39" i="6"/>
  <c r="REX39" i="6"/>
  <c r="REY39" i="6"/>
  <c r="REZ39" i="6"/>
  <c r="RFA39" i="6"/>
  <c r="RFB39" i="6"/>
  <c r="RFC39" i="6"/>
  <c r="RFD39" i="6"/>
  <c r="RFE39" i="6"/>
  <c r="RFF39" i="6"/>
  <c r="RFG39" i="6"/>
  <c r="RFH39" i="6"/>
  <c r="RFI39" i="6"/>
  <c r="RFJ39" i="6"/>
  <c r="RFK39" i="6"/>
  <c r="RFL39" i="6"/>
  <c r="RFM39" i="6"/>
  <c r="RFN39" i="6"/>
  <c r="RFO39" i="6"/>
  <c r="RFP39" i="6"/>
  <c r="RFQ39" i="6"/>
  <c r="RFR39" i="6"/>
  <c r="RFS39" i="6"/>
  <c r="RFT39" i="6"/>
  <c r="RFU39" i="6"/>
  <c r="RFV39" i="6"/>
  <c r="RFW39" i="6"/>
  <c r="RFX39" i="6"/>
  <c r="RFY39" i="6"/>
  <c r="RFZ39" i="6"/>
  <c r="RGA39" i="6"/>
  <c r="RGB39" i="6"/>
  <c r="RGC39" i="6"/>
  <c r="RGD39" i="6"/>
  <c r="RGE39" i="6"/>
  <c r="RGF39" i="6"/>
  <c r="RGG39" i="6"/>
  <c r="RGH39" i="6"/>
  <c r="RGI39" i="6"/>
  <c r="RGJ39" i="6"/>
  <c r="RGK39" i="6"/>
  <c r="RGL39" i="6"/>
  <c r="RGM39" i="6"/>
  <c r="RGN39" i="6"/>
  <c r="RGO39" i="6"/>
  <c r="RGP39" i="6"/>
  <c r="RGQ39" i="6"/>
  <c r="RGR39" i="6"/>
  <c r="RGS39" i="6"/>
  <c r="RGT39" i="6"/>
  <c r="RGU39" i="6"/>
  <c r="RGV39" i="6"/>
  <c r="RGW39" i="6"/>
  <c r="RGX39" i="6"/>
  <c r="RGY39" i="6"/>
  <c r="RGZ39" i="6"/>
  <c r="RHA39" i="6"/>
  <c r="RHB39" i="6"/>
  <c r="RHC39" i="6"/>
  <c r="RHD39" i="6"/>
  <c r="RHE39" i="6"/>
  <c r="RHF39" i="6"/>
  <c r="RHG39" i="6"/>
  <c r="RHH39" i="6"/>
  <c r="RHI39" i="6"/>
  <c r="RHJ39" i="6"/>
  <c r="RHK39" i="6"/>
  <c r="RHL39" i="6"/>
  <c r="RHM39" i="6"/>
  <c r="RHN39" i="6"/>
  <c r="RHO39" i="6"/>
  <c r="RHP39" i="6"/>
  <c r="RHQ39" i="6"/>
  <c r="RHR39" i="6"/>
  <c r="RHS39" i="6"/>
  <c r="RHT39" i="6"/>
  <c r="RHU39" i="6"/>
  <c r="RHV39" i="6"/>
  <c r="RHW39" i="6"/>
  <c r="RHX39" i="6"/>
  <c r="RHY39" i="6"/>
  <c r="RHZ39" i="6"/>
  <c r="RIA39" i="6"/>
  <c r="RIB39" i="6"/>
  <c r="RIC39" i="6"/>
  <c r="RID39" i="6"/>
  <c r="RIE39" i="6"/>
  <c r="RIF39" i="6"/>
  <c r="RIG39" i="6"/>
  <c r="RIH39" i="6"/>
  <c r="RII39" i="6"/>
  <c r="RIJ39" i="6"/>
  <c r="RIK39" i="6"/>
  <c r="RIL39" i="6"/>
  <c r="RIM39" i="6"/>
  <c r="RIN39" i="6"/>
  <c r="RIO39" i="6"/>
  <c r="RIP39" i="6"/>
  <c r="RIQ39" i="6"/>
  <c r="RIR39" i="6"/>
  <c r="RIS39" i="6"/>
  <c r="RIT39" i="6"/>
  <c r="RIU39" i="6"/>
  <c r="RIV39" i="6"/>
  <c r="RIW39" i="6"/>
  <c r="RIX39" i="6"/>
  <c r="RIY39" i="6"/>
  <c r="RIZ39" i="6"/>
  <c r="RJA39" i="6"/>
  <c r="RJB39" i="6"/>
  <c r="RJC39" i="6"/>
  <c r="RJD39" i="6"/>
  <c r="RJE39" i="6"/>
  <c r="RJF39" i="6"/>
  <c r="RJG39" i="6"/>
  <c r="RJH39" i="6"/>
  <c r="RJI39" i="6"/>
  <c r="RJJ39" i="6"/>
  <c r="RJK39" i="6"/>
  <c r="RJL39" i="6"/>
  <c r="RJM39" i="6"/>
  <c r="RJN39" i="6"/>
  <c r="RJO39" i="6"/>
  <c r="RJP39" i="6"/>
  <c r="RJQ39" i="6"/>
  <c r="RJR39" i="6"/>
  <c r="RJS39" i="6"/>
  <c r="RJT39" i="6"/>
  <c r="RJU39" i="6"/>
  <c r="RJV39" i="6"/>
  <c r="RJW39" i="6"/>
  <c r="RJX39" i="6"/>
  <c r="RJY39" i="6"/>
  <c r="RJZ39" i="6"/>
  <c r="RKA39" i="6"/>
  <c r="RKB39" i="6"/>
  <c r="RKC39" i="6"/>
  <c r="RKD39" i="6"/>
  <c r="RKE39" i="6"/>
  <c r="RKF39" i="6"/>
  <c r="RKG39" i="6"/>
  <c r="RKH39" i="6"/>
  <c r="RKI39" i="6"/>
  <c r="RKJ39" i="6"/>
  <c r="RKK39" i="6"/>
  <c r="RKL39" i="6"/>
  <c r="RKM39" i="6"/>
  <c r="RKN39" i="6"/>
  <c r="RKO39" i="6"/>
  <c r="RKP39" i="6"/>
  <c r="RKQ39" i="6"/>
  <c r="RKR39" i="6"/>
  <c r="RKS39" i="6"/>
  <c r="RKT39" i="6"/>
  <c r="RKU39" i="6"/>
  <c r="RKV39" i="6"/>
  <c r="RKW39" i="6"/>
  <c r="RKX39" i="6"/>
  <c r="RKY39" i="6"/>
  <c r="RKZ39" i="6"/>
  <c r="RLA39" i="6"/>
  <c r="RLB39" i="6"/>
  <c r="RLC39" i="6"/>
  <c r="RLD39" i="6"/>
  <c r="RLE39" i="6"/>
  <c r="RLF39" i="6"/>
  <c r="RLG39" i="6"/>
  <c r="RLH39" i="6"/>
  <c r="RLI39" i="6"/>
  <c r="RLJ39" i="6"/>
  <c r="RLK39" i="6"/>
  <c r="RLL39" i="6"/>
  <c r="RLM39" i="6"/>
  <c r="RLN39" i="6"/>
  <c r="RLO39" i="6"/>
  <c r="RLP39" i="6"/>
  <c r="RLQ39" i="6"/>
  <c r="RLR39" i="6"/>
  <c r="RLS39" i="6"/>
  <c r="RLT39" i="6"/>
  <c r="RLU39" i="6"/>
  <c r="RLV39" i="6"/>
  <c r="RLW39" i="6"/>
  <c r="RLX39" i="6"/>
  <c r="RLY39" i="6"/>
  <c r="RLZ39" i="6"/>
  <c r="RMA39" i="6"/>
  <c r="RMB39" i="6"/>
  <c r="RMC39" i="6"/>
  <c r="RMD39" i="6"/>
  <c r="RME39" i="6"/>
  <c r="RMF39" i="6"/>
  <c r="RMG39" i="6"/>
  <c r="RMH39" i="6"/>
  <c r="RMI39" i="6"/>
  <c r="RMJ39" i="6"/>
  <c r="RMK39" i="6"/>
  <c r="RML39" i="6"/>
  <c r="RMM39" i="6"/>
  <c r="RMN39" i="6"/>
  <c r="RMO39" i="6"/>
  <c r="RMP39" i="6"/>
  <c r="RMQ39" i="6"/>
  <c r="RMR39" i="6"/>
  <c r="RMS39" i="6"/>
  <c r="RMT39" i="6"/>
  <c r="RMU39" i="6"/>
  <c r="RMV39" i="6"/>
  <c r="RMW39" i="6"/>
  <c r="RMX39" i="6"/>
  <c r="RMY39" i="6"/>
  <c r="RMZ39" i="6"/>
  <c r="RNA39" i="6"/>
  <c r="RNB39" i="6"/>
  <c r="RNC39" i="6"/>
  <c r="RND39" i="6"/>
  <c r="RNE39" i="6"/>
  <c r="RNF39" i="6"/>
  <c r="RNG39" i="6"/>
  <c r="RNH39" i="6"/>
  <c r="RNI39" i="6"/>
  <c r="RNJ39" i="6"/>
  <c r="RNK39" i="6"/>
  <c r="RNL39" i="6"/>
  <c r="RNM39" i="6"/>
  <c r="RNN39" i="6"/>
  <c r="RNO39" i="6"/>
  <c r="RNP39" i="6"/>
  <c r="RNQ39" i="6"/>
  <c r="RNR39" i="6"/>
  <c r="RNS39" i="6"/>
  <c r="RNT39" i="6"/>
  <c r="RNU39" i="6"/>
  <c r="RNV39" i="6"/>
  <c r="RNW39" i="6"/>
  <c r="RNX39" i="6"/>
  <c r="RNY39" i="6"/>
  <c r="RNZ39" i="6"/>
  <c r="ROA39" i="6"/>
  <c r="ROB39" i="6"/>
  <c r="ROC39" i="6"/>
  <c r="ROD39" i="6"/>
  <c r="ROE39" i="6"/>
  <c r="ROF39" i="6"/>
  <c r="ROG39" i="6"/>
  <c r="ROH39" i="6"/>
  <c r="ROI39" i="6"/>
  <c r="ROJ39" i="6"/>
  <c r="ROK39" i="6"/>
  <c r="ROL39" i="6"/>
  <c r="ROM39" i="6"/>
  <c r="RON39" i="6"/>
  <c r="ROO39" i="6"/>
  <c r="ROP39" i="6"/>
  <c r="ROQ39" i="6"/>
  <c r="ROR39" i="6"/>
  <c r="ROS39" i="6"/>
  <c r="ROT39" i="6"/>
  <c r="ROU39" i="6"/>
  <c r="ROV39" i="6"/>
  <c r="ROW39" i="6"/>
  <c r="ROX39" i="6"/>
  <c r="ROY39" i="6"/>
  <c r="ROZ39" i="6"/>
  <c r="RPA39" i="6"/>
  <c r="RPB39" i="6"/>
  <c r="RPC39" i="6"/>
  <c r="RPD39" i="6"/>
  <c r="RPE39" i="6"/>
  <c r="RPF39" i="6"/>
  <c r="RPG39" i="6"/>
  <c r="RPH39" i="6"/>
  <c r="RPI39" i="6"/>
  <c r="RPJ39" i="6"/>
  <c r="RPK39" i="6"/>
  <c r="RPL39" i="6"/>
  <c r="RPM39" i="6"/>
  <c r="RPN39" i="6"/>
  <c r="RPO39" i="6"/>
  <c r="RPP39" i="6"/>
  <c r="RPQ39" i="6"/>
  <c r="RPR39" i="6"/>
  <c r="RPS39" i="6"/>
  <c r="RPT39" i="6"/>
  <c r="RPU39" i="6"/>
  <c r="RPV39" i="6"/>
  <c r="RPW39" i="6"/>
  <c r="RPX39" i="6"/>
  <c r="RPY39" i="6"/>
  <c r="RPZ39" i="6"/>
  <c r="RQA39" i="6"/>
  <c r="RQB39" i="6"/>
  <c r="RQC39" i="6"/>
  <c r="RQD39" i="6"/>
  <c r="RQE39" i="6"/>
  <c r="RQF39" i="6"/>
  <c r="RQG39" i="6"/>
  <c r="RQH39" i="6"/>
  <c r="RQI39" i="6"/>
  <c r="RQJ39" i="6"/>
  <c r="RQK39" i="6"/>
  <c r="RQL39" i="6"/>
  <c r="RQM39" i="6"/>
  <c r="RQN39" i="6"/>
  <c r="RQO39" i="6"/>
  <c r="RQP39" i="6"/>
  <c r="RQQ39" i="6"/>
  <c r="RQR39" i="6"/>
  <c r="RQS39" i="6"/>
  <c r="RQT39" i="6"/>
  <c r="RQU39" i="6"/>
  <c r="RQV39" i="6"/>
  <c r="RQW39" i="6"/>
  <c r="RQX39" i="6"/>
  <c r="RQY39" i="6"/>
  <c r="RQZ39" i="6"/>
  <c r="RRA39" i="6"/>
  <c r="RRB39" i="6"/>
  <c r="RRC39" i="6"/>
  <c r="RRD39" i="6"/>
  <c r="RRE39" i="6"/>
  <c r="RRF39" i="6"/>
  <c r="RRG39" i="6"/>
  <c r="RRH39" i="6"/>
  <c r="RRI39" i="6"/>
  <c r="RRJ39" i="6"/>
  <c r="RRK39" i="6"/>
  <c r="RRL39" i="6"/>
  <c r="RRM39" i="6"/>
  <c r="RRN39" i="6"/>
  <c r="RRO39" i="6"/>
  <c r="RRP39" i="6"/>
  <c r="RRQ39" i="6"/>
  <c r="RRR39" i="6"/>
  <c r="RRS39" i="6"/>
  <c r="RRT39" i="6"/>
  <c r="RRU39" i="6"/>
  <c r="RRV39" i="6"/>
  <c r="RRW39" i="6"/>
  <c r="RRX39" i="6"/>
  <c r="RRY39" i="6"/>
  <c r="RRZ39" i="6"/>
  <c r="RSA39" i="6"/>
  <c r="RSB39" i="6"/>
  <c r="RSC39" i="6"/>
  <c r="RSD39" i="6"/>
  <c r="RSE39" i="6"/>
  <c r="RSF39" i="6"/>
  <c r="RSG39" i="6"/>
  <c r="RSH39" i="6"/>
  <c r="RSI39" i="6"/>
  <c r="RSJ39" i="6"/>
  <c r="RSK39" i="6"/>
  <c r="RSL39" i="6"/>
  <c r="RSM39" i="6"/>
  <c r="RSN39" i="6"/>
  <c r="RSO39" i="6"/>
  <c r="RSP39" i="6"/>
  <c r="RSQ39" i="6"/>
  <c r="RSR39" i="6"/>
  <c r="RSS39" i="6"/>
  <c r="RST39" i="6"/>
  <c r="RSU39" i="6"/>
  <c r="RSV39" i="6"/>
  <c r="RSW39" i="6"/>
  <c r="RSX39" i="6"/>
  <c r="RSY39" i="6"/>
  <c r="RSZ39" i="6"/>
  <c r="RTA39" i="6"/>
  <c r="RTB39" i="6"/>
  <c r="RTC39" i="6"/>
  <c r="RTD39" i="6"/>
  <c r="RTE39" i="6"/>
  <c r="RTF39" i="6"/>
  <c r="RTG39" i="6"/>
  <c r="RTH39" i="6"/>
  <c r="RTI39" i="6"/>
  <c r="RTJ39" i="6"/>
  <c r="RTK39" i="6"/>
  <c r="RTL39" i="6"/>
  <c r="RTM39" i="6"/>
  <c r="RTN39" i="6"/>
  <c r="RTO39" i="6"/>
  <c r="RTP39" i="6"/>
  <c r="RTQ39" i="6"/>
  <c r="RTR39" i="6"/>
  <c r="RTS39" i="6"/>
  <c r="RTT39" i="6"/>
  <c r="RTU39" i="6"/>
  <c r="RTV39" i="6"/>
  <c r="RTW39" i="6"/>
  <c r="RTX39" i="6"/>
  <c r="RTY39" i="6"/>
  <c r="RTZ39" i="6"/>
  <c r="RUA39" i="6"/>
  <c r="RUB39" i="6"/>
  <c r="RUC39" i="6"/>
  <c r="RUD39" i="6"/>
  <c r="RUE39" i="6"/>
  <c r="RUF39" i="6"/>
  <c r="RUG39" i="6"/>
  <c r="RUH39" i="6"/>
  <c r="RUI39" i="6"/>
  <c r="RUJ39" i="6"/>
  <c r="RUK39" i="6"/>
  <c r="RUL39" i="6"/>
  <c r="RUM39" i="6"/>
  <c r="RUN39" i="6"/>
  <c r="RUO39" i="6"/>
  <c r="RUP39" i="6"/>
  <c r="RUQ39" i="6"/>
  <c r="RUR39" i="6"/>
  <c r="RUS39" i="6"/>
  <c r="RUT39" i="6"/>
  <c r="RUU39" i="6"/>
  <c r="RUV39" i="6"/>
  <c r="RUW39" i="6"/>
  <c r="RUX39" i="6"/>
  <c r="RUY39" i="6"/>
  <c r="RUZ39" i="6"/>
  <c r="RVA39" i="6"/>
  <c r="RVB39" i="6"/>
  <c r="RVC39" i="6"/>
  <c r="RVD39" i="6"/>
  <c r="RVE39" i="6"/>
  <c r="RVF39" i="6"/>
  <c r="RVG39" i="6"/>
  <c r="RVH39" i="6"/>
  <c r="RVI39" i="6"/>
  <c r="RVJ39" i="6"/>
  <c r="RVK39" i="6"/>
  <c r="RVL39" i="6"/>
  <c r="RVM39" i="6"/>
  <c r="RVN39" i="6"/>
  <c r="RVO39" i="6"/>
  <c r="RVP39" i="6"/>
  <c r="RVQ39" i="6"/>
  <c r="RVR39" i="6"/>
  <c r="RVS39" i="6"/>
  <c r="RVT39" i="6"/>
  <c r="RVU39" i="6"/>
  <c r="RVV39" i="6"/>
  <c r="RVW39" i="6"/>
  <c r="RVX39" i="6"/>
  <c r="RVY39" i="6"/>
  <c r="RVZ39" i="6"/>
  <c r="RWA39" i="6"/>
  <c r="RWB39" i="6"/>
  <c r="RWC39" i="6"/>
  <c r="RWD39" i="6"/>
  <c r="RWE39" i="6"/>
  <c r="RWF39" i="6"/>
  <c r="RWG39" i="6"/>
  <c r="RWH39" i="6"/>
  <c r="RWI39" i="6"/>
  <c r="RWJ39" i="6"/>
  <c r="RWK39" i="6"/>
  <c r="RWL39" i="6"/>
  <c r="RWM39" i="6"/>
  <c r="RWN39" i="6"/>
  <c r="RWO39" i="6"/>
  <c r="RWP39" i="6"/>
  <c r="RWQ39" i="6"/>
  <c r="RWR39" i="6"/>
  <c r="RWS39" i="6"/>
  <c r="RWT39" i="6"/>
  <c r="RWU39" i="6"/>
  <c r="RWV39" i="6"/>
  <c r="RWW39" i="6"/>
  <c r="RWX39" i="6"/>
  <c r="RWY39" i="6"/>
  <c r="RWZ39" i="6"/>
  <c r="RXA39" i="6"/>
  <c r="RXB39" i="6"/>
  <c r="RXC39" i="6"/>
  <c r="RXD39" i="6"/>
  <c r="RXE39" i="6"/>
  <c r="RXF39" i="6"/>
  <c r="RXG39" i="6"/>
  <c r="RXH39" i="6"/>
  <c r="RXI39" i="6"/>
  <c r="RXJ39" i="6"/>
  <c r="RXK39" i="6"/>
  <c r="RXL39" i="6"/>
  <c r="RXM39" i="6"/>
  <c r="RXN39" i="6"/>
  <c r="RXO39" i="6"/>
  <c r="RXP39" i="6"/>
  <c r="RXQ39" i="6"/>
  <c r="RXR39" i="6"/>
  <c r="RXS39" i="6"/>
  <c r="RXT39" i="6"/>
  <c r="RXU39" i="6"/>
  <c r="RXV39" i="6"/>
  <c r="RXW39" i="6"/>
  <c r="RXX39" i="6"/>
  <c r="RXY39" i="6"/>
  <c r="RXZ39" i="6"/>
  <c r="RYA39" i="6"/>
  <c r="RYB39" i="6"/>
  <c r="RYC39" i="6"/>
  <c r="RYD39" i="6"/>
  <c r="RYE39" i="6"/>
  <c r="RYF39" i="6"/>
  <c r="RYG39" i="6"/>
  <c r="RYH39" i="6"/>
  <c r="RYI39" i="6"/>
  <c r="RYJ39" i="6"/>
  <c r="RYK39" i="6"/>
  <c r="RYL39" i="6"/>
  <c r="RYM39" i="6"/>
  <c r="RYN39" i="6"/>
  <c r="RYO39" i="6"/>
  <c r="RYP39" i="6"/>
  <c r="RYQ39" i="6"/>
  <c r="RYR39" i="6"/>
  <c r="RYS39" i="6"/>
  <c r="RYT39" i="6"/>
  <c r="RYU39" i="6"/>
  <c r="RYV39" i="6"/>
  <c r="RYW39" i="6"/>
  <c r="RYX39" i="6"/>
  <c r="RYY39" i="6"/>
  <c r="RYZ39" i="6"/>
  <c r="RZA39" i="6"/>
  <c r="RZB39" i="6"/>
  <c r="RZC39" i="6"/>
  <c r="RZD39" i="6"/>
  <c r="RZE39" i="6"/>
  <c r="RZF39" i="6"/>
  <c r="RZG39" i="6"/>
  <c r="RZH39" i="6"/>
  <c r="RZI39" i="6"/>
  <c r="RZJ39" i="6"/>
  <c r="RZK39" i="6"/>
  <c r="RZL39" i="6"/>
  <c r="RZM39" i="6"/>
  <c r="RZN39" i="6"/>
  <c r="RZO39" i="6"/>
  <c r="RZP39" i="6"/>
  <c r="RZQ39" i="6"/>
  <c r="RZR39" i="6"/>
  <c r="RZS39" i="6"/>
  <c r="RZT39" i="6"/>
  <c r="RZU39" i="6"/>
  <c r="RZV39" i="6"/>
  <c r="RZW39" i="6"/>
  <c r="RZX39" i="6"/>
  <c r="RZY39" i="6"/>
  <c r="RZZ39" i="6"/>
  <c r="SAA39" i="6"/>
  <c r="SAB39" i="6"/>
  <c r="SAC39" i="6"/>
  <c r="SAD39" i="6"/>
  <c r="SAE39" i="6"/>
  <c r="SAF39" i="6"/>
  <c r="SAG39" i="6"/>
  <c r="SAH39" i="6"/>
  <c r="SAI39" i="6"/>
  <c r="SAJ39" i="6"/>
  <c r="SAK39" i="6"/>
  <c r="SAL39" i="6"/>
  <c r="SAM39" i="6"/>
  <c r="SAN39" i="6"/>
  <c r="SAO39" i="6"/>
  <c r="SAP39" i="6"/>
  <c r="SAQ39" i="6"/>
  <c r="SAR39" i="6"/>
  <c r="SAS39" i="6"/>
  <c r="SAT39" i="6"/>
  <c r="SAU39" i="6"/>
  <c r="SAV39" i="6"/>
  <c r="SAW39" i="6"/>
  <c r="SAX39" i="6"/>
  <c r="SAY39" i="6"/>
  <c r="SAZ39" i="6"/>
  <c r="SBA39" i="6"/>
  <c r="SBB39" i="6"/>
  <c r="SBC39" i="6"/>
  <c r="SBD39" i="6"/>
  <c r="SBE39" i="6"/>
  <c r="SBF39" i="6"/>
  <c r="SBG39" i="6"/>
  <c r="SBH39" i="6"/>
  <c r="SBI39" i="6"/>
  <c r="SBJ39" i="6"/>
  <c r="SBK39" i="6"/>
  <c r="SBL39" i="6"/>
  <c r="SBM39" i="6"/>
  <c r="SBN39" i="6"/>
  <c r="SBO39" i="6"/>
  <c r="SBP39" i="6"/>
  <c r="SBQ39" i="6"/>
  <c r="SBR39" i="6"/>
  <c r="SBS39" i="6"/>
  <c r="SBT39" i="6"/>
  <c r="SBU39" i="6"/>
  <c r="SBV39" i="6"/>
  <c r="SBW39" i="6"/>
  <c r="SBX39" i="6"/>
  <c r="SBY39" i="6"/>
  <c r="SBZ39" i="6"/>
  <c r="SCA39" i="6"/>
  <c r="SCB39" i="6"/>
  <c r="SCC39" i="6"/>
  <c r="SCD39" i="6"/>
  <c r="SCE39" i="6"/>
  <c r="SCF39" i="6"/>
  <c r="SCG39" i="6"/>
  <c r="SCH39" i="6"/>
  <c r="SCI39" i="6"/>
  <c r="SCJ39" i="6"/>
  <c r="SCK39" i="6"/>
  <c r="SCL39" i="6"/>
  <c r="SCM39" i="6"/>
  <c r="SCN39" i="6"/>
  <c r="SCO39" i="6"/>
  <c r="SCP39" i="6"/>
  <c r="SCQ39" i="6"/>
  <c r="SCR39" i="6"/>
  <c r="SCS39" i="6"/>
  <c r="SCT39" i="6"/>
  <c r="SCU39" i="6"/>
  <c r="SCV39" i="6"/>
  <c r="SCW39" i="6"/>
  <c r="SCX39" i="6"/>
  <c r="SCY39" i="6"/>
  <c r="SCZ39" i="6"/>
  <c r="SDA39" i="6"/>
  <c r="SDB39" i="6"/>
  <c r="SDC39" i="6"/>
  <c r="SDD39" i="6"/>
  <c r="SDE39" i="6"/>
  <c r="SDF39" i="6"/>
  <c r="SDG39" i="6"/>
  <c r="SDH39" i="6"/>
  <c r="SDI39" i="6"/>
  <c r="SDJ39" i="6"/>
  <c r="SDK39" i="6"/>
  <c r="SDL39" i="6"/>
  <c r="SDM39" i="6"/>
  <c r="SDN39" i="6"/>
  <c r="SDO39" i="6"/>
  <c r="SDP39" i="6"/>
  <c r="SDQ39" i="6"/>
  <c r="SDR39" i="6"/>
  <c r="SDS39" i="6"/>
  <c r="SDT39" i="6"/>
  <c r="SDU39" i="6"/>
  <c r="SDV39" i="6"/>
  <c r="SDW39" i="6"/>
  <c r="SDX39" i="6"/>
  <c r="SDY39" i="6"/>
  <c r="SDZ39" i="6"/>
  <c r="SEA39" i="6"/>
  <c r="SEB39" i="6"/>
  <c r="SEC39" i="6"/>
  <c r="SED39" i="6"/>
  <c r="SEE39" i="6"/>
  <c r="SEF39" i="6"/>
  <c r="SEG39" i="6"/>
  <c r="SEH39" i="6"/>
  <c r="SEI39" i="6"/>
  <c r="SEJ39" i="6"/>
  <c r="SEK39" i="6"/>
  <c r="SEL39" i="6"/>
  <c r="SEM39" i="6"/>
  <c r="SEN39" i="6"/>
  <c r="SEO39" i="6"/>
  <c r="SEP39" i="6"/>
  <c r="SEQ39" i="6"/>
  <c r="SER39" i="6"/>
  <c r="SES39" i="6"/>
  <c r="SET39" i="6"/>
  <c r="SEU39" i="6"/>
  <c r="SEV39" i="6"/>
  <c r="SEW39" i="6"/>
  <c r="SEX39" i="6"/>
  <c r="SEY39" i="6"/>
  <c r="SEZ39" i="6"/>
  <c r="SFA39" i="6"/>
  <c r="SFB39" i="6"/>
  <c r="SFC39" i="6"/>
  <c r="SFD39" i="6"/>
  <c r="SFE39" i="6"/>
  <c r="SFF39" i="6"/>
  <c r="SFG39" i="6"/>
  <c r="SFH39" i="6"/>
  <c r="SFI39" i="6"/>
  <c r="SFJ39" i="6"/>
  <c r="SFK39" i="6"/>
  <c r="SFL39" i="6"/>
  <c r="SFM39" i="6"/>
  <c r="SFN39" i="6"/>
  <c r="SFO39" i="6"/>
  <c r="SFP39" i="6"/>
  <c r="SFQ39" i="6"/>
  <c r="SFR39" i="6"/>
  <c r="SFS39" i="6"/>
  <c r="SFT39" i="6"/>
  <c r="SFU39" i="6"/>
  <c r="SFV39" i="6"/>
  <c r="SFW39" i="6"/>
  <c r="SFX39" i="6"/>
  <c r="SFY39" i="6"/>
  <c r="SFZ39" i="6"/>
  <c r="SGA39" i="6"/>
  <c r="SGB39" i="6"/>
  <c r="SGC39" i="6"/>
  <c r="SGD39" i="6"/>
  <c r="SGE39" i="6"/>
  <c r="SGF39" i="6"/>
  <c r="SGG39" i="6"/>
  <c r="SGH39" i="6"/>
  <c r="SGI39" i="6"/>
  <c r="SGJ39" i="6"/>
  <c r="SGK39" i="6"/>
  <c r="SGL39" i="6"/>
  <c r="SGM39" i="6"/>
  <c r="SGN39" i="6"/>
  <c r="SGO39" i="6"/>
  <c r="SGP39" i="6"/>
  <c r="SGQ39" i="6"/>
  <c r="SGR39" i="6"/>
  <c r="SGS39" i="6"/>
  <c r="SGT39" i="6"/>
  <c r="SGU39" i="6"/>
  <c r="SGV39" i="6"/>
  <c r="SGW39" i="6"/>
  <c r="SGX39" i="6"/>
  <c r="SGY39" i="6"/>
  <c r="SGZ39" i="6"/>
  <c r="SHA39" i="6"/>
  <c r="SHB39" i="6"/>
  <c r="SHC39" i="6"/>
  <c r="SHD39" i="6"/>
  <c r="SHE39" i="6"/>
  <c r="SHF39" i="6"/>
  <c r="SHG39" i="6"/>
  <c r="SHH39" i="6"/>
  <c r="SHI39" i="6"/>
  <c r="SHJ39" i="6"/>
  <c r="SHK39" i="6"/>
  <c r="SHL39" i="6"/>
  <c r="SHM39" i="6"/>
  <c r="SHN39" i="6"/>
  <c r="SHO39" i="6"/>
  <c r="SHP39" i="6"/>
  <c r="SHQ39" i="6"/>
  <c r="SHR39" i="6"/>
  <c r="SHS39" i="6"/>
  <c r="SHT39" i="6"/>
  <c r="SHU39" i="6"/>
  <c r="SHV39" i="6"/>
  <c r="SHW39" i="6"/>
  <c r="SHX39" i="6"/>
  <c r="SHY39" i="6"/>
  <c r="SHZ39" i="6"/>
  <c r="SIA39" i="6"/>
  <c r="SIB39" i="6"/>
  <c r="SIC39" i="6"/>
  <c r="SID39" i="6"/>
  <c r="SIE39" i="6"/>
  <c r="SIF39" i="6"/>
  <c r="SIG39" i="6"/>
  <c r="SIH39" i="6"/>
  <c r="SII39" i="6"/>
  <c r="SIJ39" i="6"/>
  <c r="SIK39" i="6"/>
  <c r="SIL39" i="6"/>
  <c r="SIM39" i="6"/>
  <c r="SIN39" i="6"/>
  <c r="SIO39" i="6"/>
  <c r="SIP39" i="6"/>
  <c r="SIQ39" i="6"/>
  <c r="SIR39" i="6"/>
  <c r="SIS39" i="6"/>
  <c r="SIT39" i="6"/>
  <c r="SIU39" i="6"/>
  <c r="SIV39" i="6"/>
  <c r="SIW39" i="6"/>
  <c r="SIX39" i="6"/>
  <c r="SIY39" i="6"/>
  <c r="SIZ39" i="6"/>
  <c r="SJA39" i="6"/>
  <c r="SJB39" i="6"/>
  <c r="SJC39" i="6"/>
  <c r="SJD39" i="6"/>
  <c r="SJE39" i="6"/>
  <c r="SJF39" i="6"/>
  <c r="SJG39" i="6"/>
  <c r="SJH39" i="6"/>
  <c r="SJI39" i="6"/>
  <c r="SJJ39" i="6"/>
  <c r="SJK39" i="6"/>
  <c r="SJL39" i="6"/>
  <c r="SJM39" i="6"/>
  <c r="SJN39" i="6"/>
  <c r="SJO39" i="6"/>
  <c r="SJP39" i="6"/>
  <c r="SJQ39" i="6"/>
  <c r="SJR39" i="6"/>
  <c r="SJS39" i="6"/>
  <c r="SJT39" i="6"/>
  <c r="SJU39" i="6"/>
  <c r="SJV39" i="6"/>
  <c r="SJW39" i="6"/>
  <c r="SJX39" i="6"/>
  <c r="SJY39" i="6"/>
  <c r="SJZ39" i="6"/>
  <c r="SKA39" i="6"/>
  <c r="SKB39" i="6"/>
  <c r="SKC39" i="6"/>
  <c r="SKD39" i="6"/>
  <c r="SKE39" i="6"/>
  <c r="SKF39" i="6"/>
  <c r="SKG39" i="6"/>
  <c r="SKH39" i="6"/>
  <c r="SKI39" i="6"/>
  <c r="SKJ39" i="6"/>
  <c r="SKK39" i="6"/>
  <c r="SKL39" i="6"/>
  <c r="SKM39" i="6"/>
  <c r="SKN39" i="6"/>
  <c r="SKO39" i="6"/>
  <c r="SKP39" i="6"/>
  <c r="SKQ39" i="6"/>
  <c r="SKR39" i="6"/>
  <c r="SKS39" i="6"/>
  <c r="SKT39" i="6"/>
  <c r="SKU39" i="6"/>
  <c r="SKV39" i="6"/>
  <c r="SKW39" i="6"/>
  <c r="SKX39" i="6"/>
  <c r="SKY39" i="6"/>
  <c r="SKZ39" i="6"/>
  <c r="SLA39" i="6"/>
  <c r="SLB39" i="6"/>
  <c r="SLC39" i="6"/>
  <c r="SLD39" i="6"/>
  <c r="SLE39" i="6"/>
  <c r="SLF39" i="6"/>
  <c r="SLG39" i="6"/>
  <c r="SLH39" i="6"/>
  <c r="SLI39" i="6"/>
  <c r="SLJ39" i="6"/>
  <c r="SLK39" i="6"/>
  <c r="SLL39" i="6"/>
  <c r="SLM39" i="6"/>
  <c r="SLN39" i="6"/>
  <c r="SLO39" i="6"/>
  <c r="SLP39" i="6"/>
  <c r="SLQ39" i="6"/>
  <c r="SLR39" i="6"/>
  <c r="SLS39" i="6"/>
  <c r="SLT39" i="6"/>
  <c r="SLU39" i="6"/>
  <c r="SLV39" i="6"/>
  <c r="SLW39" i="6"/>
  <c r="SLX39" i="6"/>
  <c r="SLY39" i="6"/>
  <c r="SLZ39" i="6"/>
  <c r="SMA39" i="6"/>
  <c r="SMB39" i="6"/>
  <c r="SMC39" i="6"/>
  <c r="SMD39" i="6"/>
  <c r="SME39" i="6"/>
  <c r="SMF39" i="6"/>
  <c r="SMG39" i="6"/>
  <c r="SMH39" i="6"/>
  <c r="SMI39" i="6"/>
  <c r="SMJ39" i="6"/>
  <c r="SMK39" i="6"/>
  <c r="SML39" i="6"/>
  <c r="SMM39" i="6"/>
  <c r="SMN39" i="6"/>
  <c r="SMO39" i="6"/>
  <c r="SMP39" i="6"/>
  <c r="SMQ39" i="6"/>
  <c r="SMR39" i="6"/>
  <c r="SMS39" i="6"/>
  <c r="SMT39" i="6"/>
  <c r="SMU39" i="6"/>
  <c r="SMV39" i="6"/>
  <c r="SMW39" i="6"/>
  <c r="SMX39" i="6"/>
  <c r="SMY39" i="6"/>
  <c r="SMZ39" i="6"/>
  <c r="SNA39" i="6"/>
  <c r="SNB39" i="6"/>
  <c r="SNC39" i="6"/>
  <c r="SND39" i="6"/>
  <c r="SNE39" i="6"/>
  <c r="SNF39" i="6"/>
  <c r="SNG39" i="6"/>
  <c r="SNH39" i="6"/>
  <c r="SNI39" i="6"/>
  <c r="SNJ39" i="6"/>
  <c r="SNK39" i="6"/>
  <c r="SNL39" i="6"/>
  <c r="SNM39" i="6"/>
  <c r="SNN39" i="6"/>
  <c r="SNO39" i="6"/>
  <c r="SNP39" i="6"/>
  <c r="SNQ39" i="6"/>
  <c r="SNR39" i="6"/>
  <c r="SNS39" i="6"/>
  <c r="SNT39" i="6"/>
  <c r="SNU39" i="6"/>
  <c r="SNV39" i="6"/>
  <c r="SNW39" i="6"/>
  <c r="SNX39" i="6"/>
  <c r="SNY39" i="6"/>
  <c r="SNZ39" i="6"/>
  <c r="SOA39" i="6"/>
  <c r="SOB39" i="6"/>
  <c r="SOC39" i="6"/>
  <c r="SOD39" i="6"/>
  <c r="SOE39" i="6"/>
  <c r="SOF39" i="6"/>
  <c r="SOG39" i="6"/>
  <c r="SOH39" i="6"/>
  <c r="SOI39" i="6"/>
  <c r="SOJ39" i="6"/>
  <c r="SOK39" i="6"/>
  <c r="SOL39" i="6"/>
  <c r="SOM39" i="6"/>
  <c r="SON39" i="6"/>
  <c r="SOO39" i="6"/>
  <c r="SOP39" i="6"/>
  <c r="SOQ39" i="6"/>
  <c r="SOR39" i="6"/>
  <c r="SOS39" i="6"/>
  <c r="SOT39" i="6"/>
  <c r="SOU39" i="6"/>
  <c r="SOV39" i="6"/>
  <c r="SOW39" i="6"/>
  <c r="SOX39" i="6"/>
  <c r="SOY39" i="6"/>
  <c r="SOZ39" i="6"/>
  <c r="SPA39" i="6"/>
  <c r="SPB39" i="6"/>
  <c r="SPC39" i="6"/>
  <c r="SPD39" i="6"/>
  <c r="SPE39" i="6"/>
  <c r="SPF39" i="6"/>
  <c r="SPG39" i="6"/>
  <c r="SPH39" i="6"/>
  <c r="SPI39" i="6"/>
  <c r="SPJ39" i="6"/>
  <c r="SPK39" i="6"/>
  <c r="SPL39" i="6"/>
  <c r="SPM39" i="6"/>
  <c r="SPN39" i="6"/>
  <c r="SPO39" i="6"/>
  <c r="SPP39" i="6"/>
  <c r="SPQ39" i="6"/>
  <c r="SPR39" i="6"/>
  <c r="SPS39" i="6"/>
  <c r="SPT39" i="6"/>
  <c r="SPU39" i="6"/>
  <c r="SPV39" i="6"/>
  <c r="SPW39" i="6"/>
  <c r="SPX39" i="6"/>
  <c r="SPY39" i="6"/>
  <c r="SPZ39" i="6"/>
  <c r="SQA39" i="6"/>
  <c r="SQB39" i="6"/>
  <c r="SQC39" i="6"/>
  <c r="SQD39" i="6"/>
  <c r="SQE39" i="6"/>
  <c r="SQF39" i="6"/>
  <c r="SQG39" i="6"/>
  <c r="SQH39" i="6"/>
  <c r="SQI39" i="6"/>
  <c r="SQJ39" i="6"/>
  <c r="SQK39" i="6"/>
  <c r="SQL39" i="6"/>
  <c r="SQM39" i="6"/>
  <c r="SQN39" i="6"/>
  <c r="SQO39" i="6"/>
  <c r="SQP39" i="6"/>
  <c r="SQQ39" i="6"/>
  <c r="SQR39" i="6"/>
  <c r="SQS39" i="6"/>
  <c r="SQT39" i="6"/>
  <c r="SQU39" i="6"/>
  <c r="SQV39" i="6"/>
  <c r="SQW39" i="6"/>
  <c r="SQX39" i="6"/>
  <c r="SQY39" i="6"/>
  <c r="SQZ39" i="6"/>
  <c r="SRA39" i="6"/>
  <c r="SRB39" i="6"/>
  <c r="SRC39" i="6"/>
  <c r="SRD39" i="6"/>
  <c r="SRE39" i="6"/>
  <c r="SRF39" i="6"/>
  <c r="SRG39" i="6"/>
  <c r="SRH39" i="6"/>
  <c r="SRI39" i="6"/>
  <c r="SRJ39" i="6"/>
  <c r="SRK39" i="6"/>
  <c r="SRL39" i="6"/>
  <c r="SRM39" i="6"/>
  <c r="SRN39" i="6"/>
  <c r="SRO39" i="6"/>
  <c r="SRP39" i="6"/>
  <c r="SRQ39" i="6"/>
  <c r="SRR39" i="6"/>
  <c r="SRS39" i="6"/>
  <c r="SRT39" i="6"/>
  <c r="SRU39" i="6"/>
  <c r="SRV39" i="6"/>
  <c r="SRW39" i="6"/>
  <c r="SRX39" i="6"/>
  <c r="SRY39" i="6"/>
  <c r="SRZ39" i="6"/>
  <c r="SSA39" i="6"/>
  <c r="SSB39" i="6"/>
  <c r="SSC39" i="6"/>
  <c r="SSD39" i="6"/>
  <c r="SSE39" i="6"/>
  <c r="SSF39" i="6"/>
  <c r="SSG39" i="6"/>
  <c r="SSH39" i="6"/>
  <c r="SSI39" i="6"/>
  <c r="SSJ39" i="6"/>
  <c r="SSK39" i="6"/>
  <c r="SSL39" i="6"/>
  <c r="SSM39" i="6"/>
  <c r="SSN39" i="6"/>
  <c r="SSO39" i="6"/>
  <c r="SSP39" i="6"/>
  <c r="SSQ39" i="6"/>
  <c r="SSR39" i="6"/>
  <c r="SSS39" i="6"/>
  <c r="SST39" i="6"/>
  <c r="SSU39" i="6"/>
  <c r="SSV39" i="6"/>
  <c r="SSW39" i="6"/>
  <c r="SSX39" i="6"/>
  <c r="SSY39" i="6"/>
  <c r="SSZ39" i="6"/>
  <c r="STA39" i="6"/>
  <c r="STB39" i="6"/>
  <c r="STC39" i="6"/>
  <c r="STD39" i="6"/>
  <c r="STE39" i="6"/>
  <c r="STF39" i="6"/>
  <c r="STG39" i="6"/>
  <c r="STH39" i="6"/>
  <c r="STI39" i="6"/>
  <c r="STJ39" i="6"/>
  <c r="STK39" i="6"/>
  <c r="STL39" i="6"/>
  <c r="STM39" i="6"/>
  <c r="STN39" i="6"/>
  <c r="STO39" i="6"/>
  <c r="STP39" i="6"/>
  <c r="STQ39" i="6"/>
  <c r="STR39" i="6"/>
  <c r="STS39" i="6"/>
  <c r="STT39" i="6"/>
  <c r="STU39" i="6"/>
  <c r="STV39" i="6"/>
  <c r="STW39" i="6"/>
  <c r="STX39" i="6"/>
  <c r="STY39" i="6"/>
  <c r="STZ39" i="6"/>
  <c r="SUA39" i="6"/>
  <c r="SUB39" i="6"/>
  <c r="SUC39" i="6"/>
  <c r="SUD39" i="6"/>
  <c r="SUE39" i="6"/>
  <c r="SUF39" i="6"/>
  <c r="SUG39" i="6"/>
  <c r="SUH39" i="6"/>
  <c r="SUI39" i="6"/>
  <c r="SUJ39" i="6"/>
  <c r="SUK39" i="6"/>
  <c r="SUL39" i="6"/>
  <c r="SUM39" i="6"/>
  <c r="SUN39" i="6"/>
  <c r="SUO39" i="6"/>
  <c r="SUP39" i="6"/>
  <c r="SUQ39" i="6"/>
  <c r="SUR39" i="6"/>
  <c r="SUS39" i="6"/>
  <c r="SUT39" i="6"/>
  <c r="SUU39" i="6"/>
  <c r="SUV39" i="6"/>
  <c r="SUW39" i="6"/>
  <c r="SUX39" i="6"/>
  <c r="SUY39" i="6"/>
  <c r="SUZ39" i="6"/>
  <c r="SVA39" i="6"/>
  <c r="SVB39" i="6"/>
  <c r="SVC39" i="6"/>
  <c r="SVD39" i="6"/>
  <c r="SVE39" i="6"/>
  <c r="SVF39" i="6"/>
  <c r="SVG39" i="6"/>
  <c r="SVH39" i="6"/>
  <c r="SVI39" i="6"/>
  <c r="SVJ39" i="6"/>
  <c r="SVK39" i="6"/>
  <c r="SVL39" i="6"/>
  <c r="SVM39" i="6"/>
  <c r="SVN39" i="6"/>
  <c r="SVO39" i="6"/>
  <c r="SVP39" i="6"/>
  <c r="SVQ39" i="6"/>
  <c r="SVR39" i="6"/>
  <c r="SVS39" i="6"/>
  <c r="SVT39" i="6"/>
  <c r="SVU39" i="6"/>
  <c r="SVV39" i="6"/>
  <c r="SVW39" i="6"/>
  <c r="SVX39" i="6"/>
  <c r="SVY39" i="6"/>
  <c r="SVZ39" i="6"/>
  <c r="SWA39" i="6"/>
  <c r="SWB39" i="6"/>
  <c r="SWC39" i="6"/>
  <c r="SWD39" i="6"/>
  <c r="SWE39" i="6"/>
  <c r="SWF39" i="6"/>
  <c r="SWG39" i="6"/>
  <c r="SWH39" i="6"/>
  <c r="SWI39" i="6"/>
  <c r="SWJ39" i="6"/>
  <c r="SWK39" i="6"/>
  <c r="SWL39" i="6"/>
  <c r="SWM39" i="6"/>
  <c r="SWN39" i="6"/>
  <c r="SWO39" i="6"/>
  <c r="SWP39" i="6"/>
  <c r="SWQ39" i="6"/>
  <c r="SWR39" i="6"/>
  <c r="SWS39" i="6"/>
  <c r="SWT39" i="6"/>
  <c r="SWU39" i="6"/>
  <c r="SWV39" i="6"/>
  <c r="SWW39" i="6"/>
  <c r="SWX39" i="6"/>
  <c r="SWY39" i="6"/>
  <c r="SWZ39" i="6"/>
  <c r="SXA39" i="6"/>
  <c r="SXB39" i="6"/>
  <c r="SXC39" i="6"/>
  <c r="SXD39" i="6"/>
  <c r="SXE39" i="6"/>
  <c r="SXF39" i="6"/>
  <c r="SXG39" i="6"/>
  <c r="SXH39" i="6"/>
  <c r="SXI39" i="6"/>
  <c r="SXJ39" i="6"/>
  <c r="SXK39" i="6"/>
  <c r="SXL39" i="6"/>
  <c r="SXM39" i="6"/>
  <c r="SXN39" i="6"/>
  <c r="SXO39" i="6"/>
  <c r="SXP39" i="6"/>
  <c r="SXQ39" i="6"/>
  <c r="SXR39" i="6"/>
  <c r="SXS39" i="6"/>
  <c r="SXT39" i="6"/>
  <c r="SXU39" i="6"/>
  <c r="SXV39" i="6"/>
  <c r="SXW39" i="6"/>
  <c r="SXX39" i="6"/>
  <c r="SXY39" i="6"/>
  <c r="SXZ39" i="6"/>
  <c r="SYA39" i="6"/>
  <c r="SYB39" i="6"/>
  <c r="SYC39" i="6"/>
  <c r="SYD39" i="6"/>
  <c r="SYE39" i="6"/>
  <c r="SYF39" i="6"/>
  <c r="SYG39" i="6"/>
  <c r="SYH39" i="6"/>
  <c r="SYI39" i="6"/>
  <c r="SYJ39" i="6"/>
  <c r="SYK39" i="6"/>
  <c r="SYL39" i="6"/>
  <c r="SYM39" i="6"/>
  <c r="SYN39" i="6"/>
  <c r="SYO39" i="6"/>
  <c r="SYP39" i="6"/>
  <c r="SYQ39" i="6"/>
  <c r="SYR39" i="6"/>
  <c r="SYS39" i="6"/>
  <c r="SYT39" i="6"/>
  <c r="SYU39" i="6"/>
  <c r="SYV39" i="6"/>
  <c r="SYW39" i="6"/>
  <c r="SYX39" i="6"/>
  <c r="SYY39" i="6"/>
  <c r="SYZ39" i="6"/>
  <c r="SZA39" i="6"/>
  <c r="SZB39" i="6"/>
  <c r="SZC39" i="6"/>
  <c r="SZD39" i="6"/>
  <c r="SZE39" i="6"/>
  <c r="SZF39" i="6"/>
  <c r="SZG39" i="6"/>
  <c r="SZH39" i="6"/>
  <c r="SZI39" i="6"/>
  <c r="SZJ39" i="6"/>
  <c r="SZK39" i="6"/>
  <c r="SZL39" i="6"/>
  <c r="SZM39" i="6"/>
  <c r="SZN39" i="6"/>
  <c r="SZO39" i="6"/>
  <c r="SZP39" i="6"/>
  <c r="SZQ39" i="6"/>
  <c r="SZR39" i="6"/>
  <c r="SZS39" i="6"/>
  <c r="SZT39" i="6"/>
  <c r="SZU39" i="6"/>
  <c r="SZV39" i="6"/>
  <c r="SZW39" i="6"/>
  <c r="SZX39" i="6"/>
  <c r="SZY39" i="6"/>
  <c r="SZZ39" i="6"/>
  <c r="TAA39" i="6"/>
  <c r="TAB39" i="6"/>
  <c r="TAC39" i="6"/>
  <c r="TAD39" i="6"/>
  <c r="TAE39" i="6"/>
  <c r="TAF39" i="6"/>
  <c r="TAG39" i="6"/>
  <c r="TAH39" i="6"/>
  <c r="TAI39" i="6"/>
  <c r="TAJ39" i="6"/>
  <c r="TAK39" i="6"/>
  <c r="TAL39" i="6"/>
  <c r="TAM39" i="6"/>
  <c r="TAN39" i="6"/>
  <c r="TAO39" i="6"/>
  <c r="TAP39" i="6"/>
  <c r="TAQ39" i="6"/>
  <c r="TAR39" i="6"/>
  <c r="TAS39" i="6"/>
  <c r="TAT39" i="6"/>
  <c r="TAU39" i="6"/>
  <c r="TAV39" i="6"/>
  <c r="TAW39" i="6"/>
  <c r="TAX39" i="6"/>
  <c r="TAY39" i="6"/>
  <c r="TAZ39" i="6"/>
  <c r="TBA39" i="6"/>
  <c r="TBB39" i="6"/>
  <c r="TBC39" i="6"/>
  <c r="TBD39" i="6"/>
  <c r="TBE39" i="6"/>
  <c r="TBF39" i="6"/>
  <c r="TBG39" i="6"/>
  <c r="TBH39" i="6"/>
  <c r="TBI39" i="6"/>
  <c r="TBJ39" i="6"/>
  <c r="TBK39" i="6"/>
  <c r="TBL39" i="6"/>
  <c r="TBM39" i="6"/>
  <c r="TBN39" i="6"/>
  <c r="TBO39" i="6"/>
  <c r="TBP39" i="6"/>
  <c r="TBQ39" i="6"/>
  <c r="TBR39" i="6"/>
  <c r="TBS39" i="6"/>
  <c r="TBT39" i="6"/>
  <c r="TBU39" i="6"/>
  <c r="TBV39" i="6"/>
  <c r="TBW39" i="6"/>
  <c r="TBX39" i="6"/>
  <c r="TBY39" i="6"/>
  <c r="TBZ39" i="6"/>
  <c r="TCA39" i="6"/>
  <c r="TCB39" i="6"/>
  <c r="TCC39" i="6"/>
  <c r="TCD39" i="6"/>
  <c r="TCE39" i="6"/>
  <c r="TCF39" i="6"/>
  <c r="TCG39" i="6"/>
  <c r="TCH39" i="6"/>
  <c r="TCI39" i="6"/>
  <c r="TCJ39" i="6"/>
  <c r="TCK39" i="6"/>
  <c r="TCL39" i="6"/>
  <c r="TCM39" i="6"/>
  <c r="TCN39" i="6"/>
  <c r="TCO39" i="6"/>
  <c r="TCP39" i="6"/>
  <c r="TCQ39" i="6"/>
  <c r="TCR39" i="6"/>
  <c r="TCS39" i="6"/>
  <c r="TCT39" i="6"/>
  <c r="TCU39" i="6"/>
  <c r="TCV39" i="6"/>
  <c r="TCW39" i="6"/>
  <c r="TCX39" i="6"/>
  <c r="TCY39" i="6"/>
  <c r="TCZ39" i="6"/>
  <c r="TDA39" i="6"/>
  <c r="TDB39" i="6"/>
  <c r="TDC39" i="6"/>
  <c r="TDD39" i="6"/>
  <c r="TDE39" i="6"/>
  <c r="TDF39" i="6"/>
  <c r="TDG39" i="6"/>
  <c r="TDH39" i="6"/>
  <c r="TDI39" i="6"/>
  <c r="TDJ39" i="6"/>
  <c r="TDK39" i="6"/>
  <c r="TDL39" i="6"/>
  <c r="TDM39" i="6"/>
  <c r="TDN39" i="6"/>
  <c r="TDO39" i="6"/>
  <c r="TDP39" i="6"/>
  <c r="TDQ39" i="6"/>
  <c r="TDR39" i="6"/>
  <c r="TDS39" i="6"/>
  <c r="TDT39" i="6"/>
  <c r="TDU39" i="6"/>
  <c r="TDV39" i="6"/>
  <c r="TDW39" i="6"/>
  <c r="TDX39" i="6"/>
  <c r="TDY39" i="6"/>
  <c r="TDZ39" i="6"/>
  <c r="TEA39" i="6"/>
  <c r="TEB39" i="6"/>
  <c r="TEC39" i="6"/>
  <c r="TED39" i="6"/>
  <c r="TEE39" i="6"/>
  <c r="TEF39" i="6"/>
  <c r="TEG39" i="6"/>
  <c r="TEH39" i="6"/>
  <c r="TEI39" i="6"/>
  <c r="TEJ39" i="6"/>
  <c r="TEK39" i="6"/>
  <c r="TEL39" i="6"/>
  <c r="TEM39" i="6"/>
  <c r="TEN39" i="6"/>
  <c r="TEO39" i="6"/>
  <c r="TEP39" i="6"/>
  <c r="TEQ39" i="6"/>
  <c r="TER39" i="6"/>
  <c r="TES39" i="6"/>
  <c r="TET39" i="6"/>
  <c r="TEU39" i="6"/>
  <c r="TEV39" i="6"/>
  <c r="TEW39" i="6"/>
  <c r="TEX39" i="6"/>
  <c r="TEY39" i="6"/>
  <c r="TEZ39" i="6"/>
  <c r="TFA39" i="6"/>
  <c r="TFB39" i="6"/>
  <c r="TFC39" i="6"/>
  <c r="TFD39" i="6"/>
  <c r="TFE39" i="6"/>
  <c r="TFF39" i="6"/>
  <c r="TFG39" i="6"/>
  <c r="TFH39" i="6"/>
  <c r="TFI39" i="6"/>
  <c r="TFJ39" i="6"/>
  <c r="TFK39" i="6"/>
  <c r="TFL39" i="6"/>
  <c r="TFM39" i="6"/>
  <c r="TFN39" i="6"/>
  <c r="TFO39" i="6"/>
  <c r="TFP39" i="6"/>
  <c r="TFQ39" i="6"/>
  <c r="TFR39" i="6"/>
  <c r="TFS39" i="6"/>
  <c r="TFT39" i="6"/>
  <c r="TFU39" i="6"/>
  <c r="TFV39" i="6"/>
  <c r="TFW39" i="6"/>
  <c r="TFX39" i="6"/>
  <c r="TFY39" i="6"/>
  <c r="TFZ39" i="6"/>
  <c r="TGA39" i="6"/>
  <c r="TGB39" i="6"/>
  <c r="TGC39" i="6"/>
  <c r="TGD39" i="6"/>
  <c r="TGE39" i="6"/>
  <c r="TGF39" i="6"/>
  <c r="TGG39" i="6"/>
  <c r="TGH39" i="6"/>
  <c r="TGI39" i="6"/>
  <c r="TGJ39" i="6"/>
  <c r="TGK39" i="6"/>
  <c r="TGL39" i="6"/>
  <c r="TGM39" i="6"/>
  <c r="TGN39" i="6"/>
  <c r="TGO39" i="6"/>
  <c r="TGP39" i="6"/>
  <c r="TGQ39" i="6"/>
  <c r="TGR39" i="6"/>
  <c r="TGS39" i="6"/>
  <c r="TGT39" i="6"/>
  <c r="TGU39" i="6"/>
  <c r="TGV39" i="6"/>
  <c r="TGW39" i="6"/>
  <c r="TGX39" i="6"/>
  <c r="TGY39" i="6"/>
  <c r="TGZ39" i="6"/>
  <c r="THA39" i="6"/>
  <c r="THB39" i="6"/>
  <c r="THC39" i="6"/>
  <c r="THD39" i="6"/>
  <c r="THE39" i="6"/>
  <c r="THF39" i="6"/>
  <c r="THG39" i="6"/>
  <c r="THH39" i="6"/>
  <c r="THI39" i="6"/>
  <c r="THJ39" i="6"/>
  <c r="THK39" i="6"/>
  <c r="THL39" i="6"/>
  <c r="THM39" i="6"/>
  <c r="THN39" i="6"/>
  <c r="THO39" i="6"/>
  <c r="THP39" i="6"/>
  <c r="THQ39" i="6"/>
  <c r="THR39" i="6"/>
  <c r="THS39" i="6"/>
  <c r="THT39" i="6"/>
  <c r="THU39" i="6"/>
  <c r="THV39" i="6"/>
  <c r="THW39" i="6"/>
  <c r="THX39" i="6"/>
  <c r="THY39" i="6"/>
  <c r="THZ39" i="6"/>
  <c r="TIA39" i="6"/>
  <c r="TIB39" i="6"/>
  <c r="TIC39" i="6"/>
  <c r="TID39" i="6"/>
  <c r="TIE39" i="6"/>
  <c r="TIF39" i="6"/>
  <c r="TIG39" i="6"/>
  <c r="TIH39" i="6"/>
  <c r="TII39" i="6"/>
  <c r="TIJ39" i="6"/>
  <c r="TIK39" i="6"/>
  <c r="TIL39" i="6"/>
  <c r="TIM39" i="6"/>
  <c r="TIN39" i="6"/>
  <c r="TIO39" i="6"/>
  <c r="TIP39" i="6"/>
  <c r="TIQ39" i="6"/>
  <c r="TIR39" i="6"/>
  <c r="TIS39" i="6"/>
  <c r="TIT39" i="6"/>
  <c r="TIU39" i="6"/>
  <c r="TIV39" i="6"/>
  <c r="TIW39" i="6"/>
  <c r="TIX39" i="6"/>
  <c r="TIY39" i="6"/>
  <c r="TIZ39" i="6"/>
  <c r="TJA39" i="6"/>
  <c r="TJB39" i="6"/>
  <c r="TJC39" i="6"/>
  <c r="TJD39" i="6"/>
  <c r="TJE39" i="6"/>
  <c r="TJF39" i="6"/>
  <c r="TJG39" i="6"/>
  <c r="TJH39" i="6"/>
  <c r="TJI39" i="6"/>
  <c r="TJJ39" i="6"/>
  <c r="TJK39" i="6"/>
  <c r="TJL39" i="6"/>
  <c r="TJM39" i="6"/>
  <c r="TJN39" i="6"/>
  <c r="TJO39" i="6"/>
  <c r="TJP39" i="6"/>
  <c r="TJQ39" i="6"/>
  <c r="TJR39" i="6"/>
  <c r="TJS39" i="6"/>
  <c r="TJT39" i="6"/>
  <c r="TJU39" i="6"/>
  <c r="TJV39" i="6"/>
  <c r="TJW39" i="6"/>
  <c r="TJX39" i="6"/>
  <c r="TJY39" i="6"/>
  <c r="TJZ39" i="6"/>
  <c r="TKA39" i="6"/>
  <c r="TKB39" i="6"/>
  <c r="TKC39" i="6"/>
  <c r="TKD39" i="6"/>
  <c r="TKE39" i="6"/>
  <c r="TKF39" i="6"/>
  <c r="TKG39" i="6"/>
  <c r="TKH39" i="6"/>
  <c r="TKI39" i="6"/>
  <c r="TKJ39" i="6"/>
  <c r="TKK39" i="6"/>
  <c r="TKL39" i="6"/>
  <c r="TKM39" i="6"/>
  <c r="TKN39" i="6"/>
  <c r="TKO39" i="6"/>
  <c r="TKP39" i="6"/>
  <c r="TKQ39" i="6"/>
  <c r="TKR39" i="6"/>
  <c r="TKS39" i="6"/>
  <c r="TKT39" i="6"/>
  <c r="TKU39" i="6"/>
  <c r="TKV39" i="6"/>
  <c r="TKW39" i="6"/>
  <c r="TKX39" i="6"/>
  <c r="TKY39" i="6"/>
  <c r="TKZ39" i="6"/>
  <c r="TLA39" i="6"/>
  <c r="TLB39" i="6"/>
  <c r="TLC39" i="6"/>
  <c r="TLD39" i="6"/>
  <c r="TLE39" i="6"/>
  <c r="TLF39" i="6"/>
  <c r="TLG39" i="6"/>
  <c r="TLH39" i="6"/>
  <c r="TLI39" i="6"/>
  <c r="TLJ39" i="6"/>
  <c r="TLK39" i="6"/>
  <c r="TLL39" i="6"/>
  <c r="TLM39" i="6"/>
  <c r="TLN39" i="6"/>
  <c r="TLO39" i="6"/>
  <c r="TLP39" i="6"/>
  <c r="TLQ39" i="6"/>
  <c r="TLR39" i="6"/>
  <c r="TLS39" i="6"/>
  <c r="TLT39" i="6"/>
  <c r="TLU39" i="6"/>
  <c r="TLV39" i="6"/>
  <c r="TLW39" i="6"/>
  <c r="TLX39" i="6"/>
  <c r="TLY39" i="6"/>
  <c r="TLZ39" i="6"/>
  <c r="TMA39" i="6"/>
  <c r="TMB39" i="6"/>
  <c r="TMC39" i="6"/>
  <c r="TMD39" i="6"/>
  <c r="TME39" i="6"/>
  <c r="TMF39" i="6"/>
  <c r="TMG39" i="6"/>
  <c r="TMH39" i="6"/>
  <c r="TMI39" i="6"/>
  <c r="TMJ39" i="6"/>
  <c r="TMK39" i="6"/>
  <c r="TML39" i="6"/>
  <c r="TMM39" i="6"/>
  <c r="TMN39" i="6"/>
  <c r="TMO39" i="6"/>
  <c r="TMP39" i="6"/>
  <c r="TMQ39" i="6"/>
  <c r="TMR39" i="6"/>
  <c r="TMS39" i="6"/>
  <c r="TMT39" i="6"/>
  <c r="TMU39" i="6"/>
  <c r="TMV39" i="6"/>
  <c r="TMW39" i="6"/>
  <c r="TMX39" i="6"/>
  <c r="TMY39" i="6"/>
  <c r="TMZ39" i="6"/>
  <c r="TNA39" i="6"/>
  <c r="TNB39" i="6"/>
  <c r="TNC39" i="6"/>
  <c r="TND39" i="6"/>
  <c r="TNE39" i="6"/>
  <c r="TNF39" i="6"/>
  <c r="TNG39" i="6"/>
  <c r="TNH39" i="6"/>
  <c r="TNI39" i="6"/>
  <c r="TNJ39" i="6"/>
  <c r="TNK39" i="6"/>
  <c r="TNL39" i="6"/>
  <c r="TNM39" i="6"/>
  <c r="TNN39" i="6"/>
  <c r="TNO39" i="6"/>
  <c r="TNP39" i="6"/>
  <c r="TNQ39" i="6"/>
  <c r="TNR39" i="6"/>
  <c r="TNS39" i="6"/>
  <c r="TNT39" i="6"/>
  <c r="TNU39" i="6"/>
  <c r="TNV39" i="6"/>
  <c r="TNW39" i="6"/>
  <c r="TNX39" i="6"/>
  <c r="TNY39" i="6"/>
  <c r="TNZ39" i="6"/>
  <c r="TOA39" i="6"/>
  <c r="TOB39" i="6"/>
  <c r="TOC39" i="6"/>
  <c r="TOD39" i="6"/>
  <c r="TOE39" i="6"/>
  <c r="TOF39" i="6"/>
  <c r="TOG39" i="6"/>
  <c r="TOH39" i="6"/>
  <c r="TOI39" i="6"/>
  <c r="TOJ39" i="6"/>
  <c r="TOK39" i="6"/>
  <c r="TOL39" i="6"/>
  <c r="TOM39" i="6"/>
  <c r="TON39" i="6"/>
  <c r="TOO39" i="6"/>
  <c r="TOP39" i="6"/>
  <c r="TOQ39" i="6"/>
  <c r="TOR39" i="6"/>
  <c r="TOS39" i="6"/>
  <c r="TOT39" i="6"/>
  <c r="TOU39" i="6"/>
  <c r="TOV39" i="6"/>
  <c r="TOW39" i="6"/>
  <c r="TOX39" i="6"/>
  <c r="TOY39" i="6"/>
  <c r="TOZ39" i="6"/>
  <c r="TPA39" i="6"/>
  <c r="TPB39" i="6"/>
  <c r="TPC39" i="6"/>
  <c r="TPD39" i="6"/>
  <c r="TPE39" i="6"/>
  <c r="TPF39" i="6"/>
  <c r="TPG39" i="6"/>
  <c r="TPH39" i="6"/>
  <c r="TPI39" i="6"/>
  <c r="TPJ39" i="6"/>
  <c r="TPK39" i="6"/>
  <c r="TPL39" i="6"/>
  <c r="TPM39" i="6"/>
  <c r="TPN39" i="6"/>
  <c r="TPO39" i="6"/>
  <c r="TPP39" i="6"/>
  <c r="TPQ39" i="6"/>
  <c r="TPR39" i="6"/>
  <c r="TPS39" i="6"/>
  <c r="TPT39" i="6"/>
  <c r="TPU39" i="6"/>
  <c r="TPV39" i="6"/>
  <c r="TPW39" i="6"/>
  <c r="TPX39" i="6"/>
  <c r="TPY39" i="6"/>
  <c r="TPZ39" i="6"/>
  <c r="TQA39" i="6"/>
  <c r="TQB39" i="6"/>
  <c r="TQC39" i="6"/>
  <c r="TQD39" i="6"/>
  <c r="TQE39" i="6"/>
  <c r="TQF39" i="6"/>
  <c r="TQG39" i="6"/>
  <c r="TQH39" i="6"/>
  <c r="TQI39" i="6"/>
  <c r="TQJ39" i="6"/>
  <c r="TQK39" i="6"/>
  <c r="TQL39" i="6"/>
  <c r="TQM39" i="6"/>
  <c r="TQN39" i="6"/>
  <c r="TQO39" i="6"/>
  <c r="TQP39" i="6"/>
  <c r="TQQ39" i="6"/>
  <c r="TQR39" i="6"/>
  <c r="TQS39" i="6"/>
  <c r="TQT39" i="6"/>
  <c r="TQU39" i="6"/>
  <c r="TQV39" i="6"/>
  <c r="TQW39" i="6"/>
  <c r="TQX39" i="6"/>
  <c r="TQY39" i="6"/>
  <c r="TQZ39" i="6"/>
  <c r="TRA39" i="6"/>
  <c r="TRB39" i="6"/>
  <c r="TRC39" i="6"/>
  <c r="TRD39" i="6"/>
  <c r="TRE39" i="6"/>
  <c r="TRF39" i="6"/>
  <c r="TRG39" i="6"/>
  <c r="TRH39" i="6"/>
  <c r="TRI39" i="6"/>
  <c r="TRJ39" i="6"/>
  <c r="TRK39" i="6"/>
  <c r="TRL39" i="6"/>
  <c r="TRM39" i="6"/>
  <c r="TRN39" i="6"/>
  <c r="TRO39" i="6"/>
  <c r="TRP39" i="6"/>
  <c r="TRQ39" i="6"/>
  <c r="TRR39" i="6"/>
  <c r="TRS39" i="6"/>
  <c r="TRT39" i="6"/>
  <c r="TRU39" i="6"/>
  <c r="TRV39" i="6"/>
  <c r="TRW39" i="6"/>
  <c r="TRX39" i="6"/>
  <c r="TRY39" i="6"/>
  <c r="TRZ39" i="6"/>
  <c r="TSA39" i="6"/>
  <c r="TSB39" i="6"/>
  <c r="TSC39" i="6"/>
  <c r="TSD39" i="6"/>
  <c r="TSE39" i="6"/>
  <c r="TSF39" i="6"/>
  <c r="TSG39" i="6"/>
  <c r="TSH39" i="6"/>
  <c r="TSI39" i="6"/>
  <c r="TSJ39" i="6"/>
  <c r="TSK39" i="6"/>
  <c r="TSL39" i="6"/>
  <c r="TSM39" i="6"/>
  <c r="TSN39" i="6"/>
  <c r="TSO39" i="6"/>
  <c r="TSP39" i="6"/>
  <c r="TSQ39" i="6"/>
  <c r="TSR39" i="6"/>
  <c r="TSS39" i="6"/>
  <c r="TST39" i="6"/>
  <c r="TSU39" i="6"/>
  <c r="TSV39" i="6"/>
  <c r="TSW39" i="6"/>
  <c r="TSX39" i="6"/>
  <c r="TSY39" i="6"/>
  <c r="TSZ39" i="6"/>
  <c r="TTA39" i="6"/>
  <c r="TTB39" i="6"/>
  <c r="TTC39" i="6"/>
  <c r="TTD39" i="6"/>
  <c r="TTE39" i="6"/>
  <c r="TTF39" i="6"/>
  <c r="TTG39" i="6"/>
  <c r="TTH39" i="6"/>
  <c r="TTI39" i="6"/>
  <c r="TTJ39" i="6"/>
  <c r="TTK39" i="6"/>
  <c r="TTL39" i="6"/>
  <c r="TTM39" i="6"/>
  <c r="TTN39" i="6"/>
  <c r="TTO39" i="6"/>
  <c r="TTP39" i="6"/>
  <c r="TTQ39" i="6"/>
  <c r="TTR39" i="6"/>
  <c r="TTS39" i="6"/>
  <c r="TTT39" i="6"/>
  <c r="TTU39" i="6"/>
  <c r="TTV39" i="6"/>
  <c r="TTW39" i="6"/>
  <c r="TTX39" i="6"/>
  <c r="TTY39" i="6"/>
  <c r="TTZ39" i="6"/>
  <c r="TUA39" i="6"/>
  <c r="TUB39" i="6"/>
  <c r="TUC39" i="6"/>
  <c r="TUD39" i="6"/>
  <c r="TUE39" i="6"/>
  <c r="TUF39" i="6"/>
  <c r="TUG39" i="6"/>
  <c r="TUH39" i="6"/>
  <c r="TUI39" i="6"/>
  <c r="TUJ39" i="6"/>
  <c r="TUK39" i="6"/>
  <c r="TUL39" i="6"/>
  <c r="TUM39" i="6"/>
  <c r="TUN39" i="6"/>
  <c r="TUO39" i="6"/>
  <c r="TUP39" i="6"/>
  <c r="TUQ39" i="6"/>
  <c r="TUR39" i="6"/>
  <c r="TUS39" i="6"/>
  <c r="TUT39" i="6"/>
  <c r="TUU39" i="6"/>
  <c r="TUV39" i="6"/>
  <c r="TUW39" i="6"/>
  <c r="TUX39" i="6"/>
  <c r="TUY39" i="6"/>
  <c r="TUZ39" i="6"/>
  <c r="TVA39" i="6"/>
  <c r="TVB39" i="6"/>
  <c r="TVC39" i="6"/>
  <c r="TVD39" i="6"/>
  <c r="TVE39" i="6"/>
  <c r="TVF39" i="6"/>
  <c r="TVG39" i="6"/>
  <c r="TVH39" i="6"/>
  <c r="TVI39" i="6"/>
  <c r="TVJ39" i="6"/>
  <c r="TVK39" i="6"/>
  <c r="TVL39" i="6"/>
  <c r="TVM39" i="6"/>
  <c r="TVN39" i="6"/>
  <c r="TVO39" i="6"/>
  <c r="TVP39" i="6"/>
  <c r="TVQ39" i="6"/>
  <c r="TVR39" i="6"/>
  <c r="TVS39" i="6"/>
  <c r="TVT39" i="6"/>
  <c r="TVU39" i="6"/>
  <c r="TVV39" i="6"/>
  <c r="TVW39" i="6"/>
  <c r="TVX39" i="6"/>
  <c r="TVY39" i="6"/>
  <c r="TVZ39" i="6"/>
  <c r="TWA39" i="6"/>
  <c r="TWB39" i="6"/>
  <c r="TWC39" i="6"/>
  <c r="TWD39" i="6"/>
  <c r="TWE39" i="6"/>
  <c r="TWF39" i="6"/>
  <c r="TWG39" i="6"/>
  <c r="TWH39" i="6"/>
  <c r="TWI39" i="6"/>
  <c r="TWJ39" i="6"/>
  <c r="TWK39" i="6"/>
  <c r="TWL39" i="6"/>
  <c r="TWM39" i="6"/>
  <c r="TWN39" i="6"/>
  <c r="TWO39" i="6"/>
  <c r="TWP39" i="6"/>
  <c r="TWQ39" i="6"/>
  <c r="TWR39" i="6"/>
  <c r="TWS39" i="6"/>
  <c r="TWT39" i="6"/>
  <c r="TWU39" i="6"/>
  <c r="TWV39" i="6"/>
  <c r="TWW39" i="6"/>
  <c r="TWX39" i="6"/>
  <c r="TWY39" i="6"/>
  <c r="TWZ39" i="6"/>
  <c r="TXA39" i="6"/>
  <c r="TXB39" i="6"/>
  <c r="TXC39" i="6"/>
  <c r="TXD39" i="6"/>
  <c r="TXE39" i="6"/>
  <c r="TXF39" i="6"/>
  <c r="TXG39" i="6"/>
  <c r="TXH39" i="6"/>
  <c r="TXI39" i="6"/>
  <c r="TXJ39" i="6"/>
  <c r="TXK39" i="6"/>
  <c r="TXL39" i="6"/>
  <c r="TXM39" i="6"/>
  <c r="TXN39" i="6"/>
  <c r="TXO39" i="6"/>
  <c r="TXP39" i="6"/>
  <c r="TXQ39" i="6"/>
  <c r="TXR39" i="6"/>
  <c r="TXS39" i="6"/>
  <c r="TXT39" i="6"/>
  <c r="TXU39" i="6"/>
  <c r="TXV39" i="6"/>
  <c r="TXW39" i="6"/>
  <c r="TXX39" i="6"/>
  <c r="TXY39" i="6"/>
  <c r="TXZ39" i="6"/>
  <c r="TYA39" i="6"/>
  <c r="TYB39" i="6"/>
  <c r="TYC39" i="6"/>
  <c r="TYD39" i="6"/>
  <c r="TYE39" i="6"/>
  <c r="TYF39" i="6"/>
  <c r="TYG39" i="6"/>
  <c r="TYH39" i="6"/>
  <c r="TYI39" i="6"/>
  <c r="TYJ39" i="6"/>
  <c r="TYK39" i="6"/>
  <c r="TYL39" i="6"/>
  <c r="TYM39" i="6"/>
  <c r="TYN39" i="6"/>
  <c r="TYO39" i="6"/>
  <c r="TYP39" i="6"/>
  <c r="TYQ39" i="6"/>
  <c r="TYR39" i="6"/>
  <c r="TYS39" i="6"/>
  <c r="TYT39" i="6"/>
  <c r="TYU39" i="6"/>
  <c r="TYV39" i="6"/>
  <c r="TYW39" i="6"/>
  <c r="TYX39" i="6"/>
  <c r="TYY39" i="6"/>
  <c r="TYZ39" i="6"/>
  <c r="TZA39" i="6"/>
  <c r="TZB39" i="6"/>
  <c r="TZC39" i="6"/>
  <c r="TZD39" i="6"/>
  <c r="TZE39" i="6"/>
  <c r="TZF39" i="6"/>
  <c r="TZG39" i="6"/>
  <c r="TZH39" i="6"/>
  <c r="TZI39" i="6"/>
  <c r="TZJ39" i="6"/>
  <c r="TZK39" i="6"/>
  <c r="TZL39" i="6"/>
  <c r="TZM39" i="6"/>
  <c r="TZN39" i="6"/>
  <c r="TZO39" i="6"/>
  <c r="TZP39" i="6"/>
  <c r="TZQ39" i="6"/>
  <c r="TZR39" i="6"/>
  <c r="TZS39" i="6"/>
  <c r="TZT39" i="6"/>
  <c r="TZU39" i="6"/>
  <c r="TZV39" i="6"/>
  <c r="TZW39" i="6"/>
  <c r="TZX39" i="6"/>
  <c r="TZY39" i="6"/>
  <c r="TZZ39" i="6"/>
  <c r="UAA39" i="6"/>
  <c r="UAB39" i="6"/>
  <c r="UAC39" i="6"/>
  <c r="UAD39" i="6"/>
  <c r="UAE39" i="6"/>
  <c r="UAF39" i="6"/>
  <c r="UAG39" i="6"/>
  <c r="UAH39" i="6"/>
  <c r="UAI39" i="6"/>
  <c r="UAJ39" i="6"/>
  <c r="UAK39" i="6"/>
  <c r="UAL39" i="6"/>
  <c r="UAM39" i="6"/>
  <c r="UAN39" i="6"/>
  <c r="UAO39" i="6"/>
  <c r="UAP39" i="6"/>
  <c r="UAQ39" i="6"/>
  <c r="UAR39" i="6"/>
  <c r="UAS39" i="6"/>
  <c r="UAT39" i="6"/>
  <c r="UAU39" i="6"/>
  <c r="UAV39" i="6"/>
  <c r="UAW39" i="6"/>
  <c r="UAX39" i="6"/>
  <c r="UAY39" i="6"/>
  <c r="UAZ39" i="6"/>
  <c r="UBA39" i="6"/>
  <c r="UBB39" i="6"/>
  <c r="UBC39" i="6"/>
  <c r="UBD39" i="6"/>
  <c r="UBE39" i="6"/>
  <c r="UBF39" i="6"/>
  <c r="UBG39" i="6"/>
  <c r="UBH39" i="6"/>
  <c r="UBI39" i="6"/>
  <c r="UBJ39" i="6"/>
  <c r="UBK39" i="6"/>
  <c r="UBL39" i="6"/>
  <c r="UBM39" i="6"/>
  <c r="UBN39" i="6"/>
  <c r="UBO39" i="6"/>
  <c r="UBP39" i="6"/>
  <c r="UBQ39" i="6"/>
  <c r="UBR39" i="6"/>
  <c r="UBS39" i="6"/>
  <c r="UBT39" i="6"/>
  <c r="UBU39" i="6"/>
  <c r="UBV39" i="6"/>
  <c r="UBW39" i="6"/>
  <c r="UBX39" i="6"/>
  <c r="UBY39" i="6"/>
  <c r="UBZ39" i="6"/>
  <c r="UCA39" i="6"/>
  <c r="UCB39" i="6"/>
  <c r="UCC39" i="6"/>
  <c r="UCD39" i="6"/>
  <c r="UCE39" i="6"/>
  <c r="UCF39" i="6"/>
  <c r="UCG39" i="6"/>
  <c r="UCH39" i="6"/>
  <c r="UCI39" i="6"/>
  <c r="UCJ39" i="6"/>
  <c r="UCK39" i="6"/>
  <c r="UCL39" i="6"/>
  <c r="UCM39" i="6"/>
  <c r="UCN39" i="6"/>
  <c r="UCO39" i="6"/>
  <c r="UCP39" i="6"/>
  <c r="UCQ39" i="6"/>
  <c r="UCR39" i="6"/>
  <c r="UCS39" i="6"/>
  <c r="UCT39" i="6"/>
  <c r="UCU39" i="6"/>
  <c r="UCV39" i="6"/>
  <c r="UCW39" i="6"/>
  <c r="UCX39" i="6"/>
  <c r="UCY39" i="6"/>
  <c r="UCZ39" i="6"/>
  <c r="UDA39" i="6"/>
  <c r="UDB39" i="6"/>
  <c r="UDC39" i="6"/>
  <c r="UDD39" i="6"/>
  <c r="UDE39" i="6"/>
  <c r="UDF39" i="6"/>
  <c r="UDG39" i="6"/>
  <c r="UDH39" i="6"/>
  <c r="UDI39" i="6"/>
  <c r="UDJ39" i="6"/>
  <c r="UDK39" i="6"/>
  <c r="UDL39" i="6"/>
  <c r="UDM39" i="6"/>
  <c r="UDN39" i="6"/>
  <c r="UDO39" i="6"/>
  <c r="UDP39" i="6"/>
  <c r="UDQ39" i="6"/>
  <c r="UDR39" i="6"/>
  <c r="UDS39" i="6"/>
  <c r="UDT39" i="6"/>
  <c r="UDU39" i="6"/>
  <c r="UDV39" i="6"/>
  <c r="UDW39" i="6"/>
  <c r="UDX39" i="6"/>
  <c r="UDY39" i="6"/>
  <c r="UDZ39" i="6"/>
  <c r="UEA39" i="6"/>
  <c r="UEB39" i="6"/>
  <c r="UEC39" i="6"/>
  <c r="UED39" i="6"/>
  <c r="UEE39" i="6"/>
  <c r="UEF39" i="6"/>
  <c r="UEG39" i="6"/>
  <c r="UEH39" i="6"/>
  <c r="UEI39" i="6"/>
  <c r="UEJ39" i="6"/>
  <c r="UEK39" i="6"/>
  <c r="UEL39" i="6"/>
  <c r="UEM39" i="6"/>
  <c r="UEN39" i="6"/>
  <c r="UEO39" i="6"/>
  <c r="UEP39" i="6"/>
  <c r="UEQ39" i="6"/>
  <c r="UER39" i="6"/>
  <c r="UES39" i="6"/>
  <c r="UET39" i="6"/>
  <c r="UEU39" i="6"/>
  <c r="UEV39" i="6"/>
  <c r="UEW39" i="6"/>
  <c r="UEX39" i="6"/>
  <c r="UEY39" i="6"/>
  <c r="UEZ39" i="6"/>
  <c r="UFA39" i="6"/>
  <c r="UFB39" i="6"/>
  <c r="UFC39" i="6"/>
  <c r="UFD39" i="6"/>
  <c r="UFE39" i="6"/>
  <c r="UFF39" i="6"/>
  <c r="UFG39" i="6"/>
  <c r="UFH39" i="6"/>
  <c r="UFI39" i="6"/>
  <c r="UFJ39" i="6"/>
  <c r="UFK39" i="6"/>
  <c r="UFL39" i="6"/>
  <c r="UFM39" i="6"/>
  <c r="UFN39" i="6"/>
  <c r="UFO39" i="6"/>
  <c r="UFP39" i="6"/>
  <c r="UFQ39" i="6"/>
  <c r="UFR39" i="6"/>
  <c r="UFS39" i="6"/>
  <c r="UFT39" i="6"/>
  <c r="UFU39" i="6"/>
  <c r="UFV39" i="6"/>
  <c r="UFW39" i="6"/>
  <c r="UFX39" i="6"/>
  <c r="UFY39" i="6"/>
  <c r="UFZ39" i="6"/>
  <c r="UGA39" i="6"/>
  <c r="UGB39" i="6"/>
  <c r="UGC39" i="6"/>
  <c r="UGD39" i="6"/>
  <c r="UGE39" i="6"/>
  <c r="UGF39" i="6"/>
  <c r="UGG39" i="6"/>
  <c r="UGH39" i="6"/>
  <c r="UGI39" i="6"/>
  <c r="UGJ39" i="6"/>
  <c r="UGK39" i="6"/>
  <c r="UGL39" i="6"/>
  <c r="UGM39" i="6"/>
  <c r="UGN39" i="6"/>
  <c r="UGO39" i="6"/>
  <c r="UGP39" i="6"/>
  <c r="UGQ39" i="6"/>
  <c r="UGR39" i="6"/>
  <c r="UGS39" i="6"/>
  <c r="UGT39" i="6"/>
  <c r="UGU39" i="6"/>
  <c r="UGV39" i="6"/>
  <c r="UGW39" i="6"/>
  <c r="UGX39" i="6"/>
  <c r="UGY39" i="6"/>
  <c r="UGZ39" i="6"/>
  <c r="UHA39" i="6"/>
  <c r="UHB39" i="6"/>
  <c r="UHC39" i="6"/>
  <c r="UHD39" i="6"/>
  <c r="UHE39" i="6"/>
  <c r="UHF39" i="6"/>
  <c r="UHG39" i="6"/>
  <c r="UHH39" i="6"/>
  <c r="UHI39" i="6"/>
  <c r="UHJ39" i="6"/>
  <c r="UHK39" i="6"/>
  <c r="UHL39" i="6"/>
  <c r="UHM39" i="6"/>
  <c r="UHN39" i="6"/>
  <c r="UHO39" i="6"/>
  <c r="UHP39" i="6"/>
  <c r="UHQ39" i="6"/>
  <c r="UHR39" i="6"/>
  <c r="UHS39" i="6"/>
  <c r="UHT39" i="6"/>
  <c r="UHU39" i="6"/>
  <c r="UHV39" i="6"/>
  <c r="UHW39" i="6"/>
  <c r="UHX39" i="6"/>
  <c r="UHY39" i="6"/>
  <c r="UHZ39" i="6"/>
  <c r="UIA39" i="6"/>
  <c r="UIB39" i="6"/>
  <c r="UIC39" i="6"/>
  <c r="UID39" i="6"/>
  <c r="UIE39" i="6"/>
  <c r="UIF39" i="6"/>
  <c r="UIG39" i="6"/>
  <c r="UIH39" i="6"/>
  <c r="UII39" i="6"/>
  <c r="UIJ39" i="6"/>
  <c r="UIK39" i="6"/>
  <c r="UIL39" i="6"/>
  <c r="UIM39" i="6"/>
  <c r="UIN39" i="6"/>
  <c r="UIO39" i="6"/>
  <c r="UIP39" i="6"/>
  <c r="UIQ39" i="6"/>
  <c r="UIR39" i="6"/>
  <c r="UIS39" i="6"/>
  <c r="UIT39" i="6"/>
  <c r="UIU39" i="6"/>
  <c r="UIV39" i="6"/>
  <c r="UIW39" i="6"/>
  <c r="UIX39" i="6"/>
  <c r="UIY39" i="6"/>
  <c r="UIZ39" i="6"/>
  <c r="UJA39" i="6"/>
  <c r="UJB39" i="6"/>
  <c r="UJC39" i="6"/>
  <c r="UJD39" i="6"/>
  <c r="UJE39" i="6"/>
  <c r="UJF39" i="6"/>
  <c r="UJG39" i="6"/>
  <c r="UJH39" i="6"/>
  <c r="UJI39" i="6"/>
  <c r="UJJ39" i="6"/>
  <c r="UJK39" i="6"/>
  <c r="UJL39" i="6"/>
  <c r="UJM39" i="6"/>
  <c r="UJN39" i="6"/>
  <c r="UJO39" i="6"/>
  <c r="UJP39" i="6"/>
  <c r="UJQ39" i="6"/>
  <c r="UJR39" i="6"/>
  <c r="UJS39" i="6"/>
  <c r="UJT39" i="6"/>
  <c r="UJU39" i="6"/>
  <c r="UJV39" i="6"/>
  <c r="UJW39" i="6"/>
  <c r="UJX39" i="6"/>
  <c r="UJY39" i="6"/>
  <c r="UJZ39" i="6"/>
  <c r="UKA39" i="6"/>
  <c r="UKB39" i="6"/>
  <c r="UKC39" i="6"/>
  <c r="UKD39" i="6"/>
  <c r="UKE39" i="6"/>
  <c r="UKF39" i="6"/>
  <c r="UKG39" i="6"/>
  <c r="UKH39" i="6"/>
  <c r="UKI39" i="6"/>
  <c r="UKJ39" i="6"/>
  <c r="UKK39" i="6"/>
  <c r="UKL39" i="6"/>
  <c r="UKM39" i="6"/>
  <c r="UKN39" i="6"/>
  <c r="UKO39" i="6"/>
  <c r="UKP39" i="6"/>
  <c r="UKQ39" i="6"/>
  <c r="UKR39" i="6"/>
  <c r="UKS39" i="6"/>
  <c r="UKT39" i="6"/>
  <c r="UKU39" i="6"/>
  <c r="UKV39" i="6"/>
  <c r="UKW39" i="6"/>
  <c r="UKX39" i="6"/>
  <c r="UKY39" i="6"/>
  <c r="UKZ39" i="6"/>
  <c r="ULA39" i="6"/>
  <c r="ULB39" i="6"/>
  <c r="ULC39" i="6"/>
  <c r="ULD39" i="6"/>
  <c r="ULE39" i="6"/>
  <c r="ULF39" i="6"/>
  <c r="ULG39" i="6"/>
  <c r="ULH39" i="6"/>
  <c r="ULI39" i="6"/>
  <c r="ULJ39" i="6"/>
  <c r="ULK39" i="6"/>
  <c r="ULL39" i="6"/>
  <c r="ULM39" i="6"/>
  <c r="ULN39" i="6"/>
  <c r="ULO39" i="6"/>
  <c r="ULP39" i="6"/>
  <c r="ULQ39" i="6"/>
  <c r="ULR39" i="6"/>
  <c r="ULS39" i="6"/>
  <c r="ULT39" i="6"/>
  <c r="ULU39" i="6"/>
  <c r="ULV39" i="6"/>
  <c r="ULW39" i="6"/>
  <c r="ULX39" i="6"/>
  <c r="ULY39" i="6"/>
  <c r="ULZ39" i="6"/>
  <c r="UMA39" i="6"/>
  <c r="UMB39" i="6"/>
  <c r="UMC39" i="6"/>
  <c r="UMD39" i="6"/>
  <c r="UME39" i="6"/>
  <c r="UMF39" i="6"/>
  <c r="UMG39" i="6"/>
  <c r="UMH39" i="6"/>
  <c r="UMI39" i="6"/>
  <c r="UMJ39" i="6"/>
  <c r="UMK39" i="6"/>
  <c r="UML39" i="6"/>
  <c r="UMM39" i="6"/>
  <c r="UMN39" i="6"/>
  <c r="UMO39" i="6"/>
  <c r="UMP39" i="6"/>
  <c r="UMQ39" i="6"/>
  <c r="UMR39" i="6"/>
  <c r="UMS39" i="6"/>
  <c r="UMT39" i="6"/>
  <c r="UMU39" i="6"/>
  <c r="UMV39" i="6"/>
  <c r="UMW39" i="6"/>
  <c r="UMX39" i="6"/>
  <c r="UMY39" i="6"/>
  <c r="UMZ39" i="6"/>
  <c r="UNA39" i="6"/>
  <c r="UNB39" i="6"/>
  <c r="UNC39" i="6"/>
  <c r="UND39" i="6"/>
  <c r="UNE39" i="6"/>
  <c r="UNF39" i="6"/>
  <c r="UNG39" i="6"/>
  <c r="UNH39" i="6"/>
  <c r="UNI39" i="6"/>
  <c r="UNJ39" i="6"/>
  <c r="UNK39" i="6"/>
  <c r="UNL39" i="6"/>
  <c r="UNM39" i="6"/>
  <c r="UNN39" i="6"/>
  <c r="UNO39" i="6"/>
  <c r="UNP39" i="6"/>
  <c r="UNQ39" i="6"/>
  <c r="UNR39" i="6"/>
  <c r="UNS39" i="6"/>
  <c r="UNT39" i="6"/>
  <c r="UNU39" i="6"/>
  <c r="UNV39" i="6"/>
  <c r="UNW39" i="6"/>
  <c r="UNX39" i="6"/>
  <c r="UNY39" i="6"/>
  <c r="UNZ39" i="6"/>
  <c r="UOA39" i="6"/>
  <c r="UOB39" i="6"/>
  <c r="UOC39" i="6"/>
  <c r="UOD39" i="6"/>
  <c r="UOE39" i="6"/>
  <c r="UOF39" i="6"/>
  <c r="UOG39" i="6"/>
  <c r="UOH39" i="6"/>
  <c r="UOI39" i="6"/>
  <c r="UOJ39" i="6"/>
  <c r="UOK39" i="6"/>
  <c r="UOL39" i="6"/>
  <c r="UOM39" i="6"/>
  <c r="UON39" i="6"/>
  <c r="UOO39" i="6"/>
  <c r="UOP39" i="6"/>
  <c r="UOQ39" i="6"/>
  <c r="UOR39" i="6"/>
  <c r="UOS39" i="6"/>
  <c r="UOT39" i="6"/>
  <c r="UOU39" i="6"/>
  <c r="UOV39" i="6"/>
  <c r="UOW39" i="6"/>
  <c r="UOX39" i="6"/>
  <c r="UOY39" i="6"/>
  <c r="UOZ39" i="6"/>
  <c r="UPA39" i="6"/>
  <c r="UPB39" i="6"/>
  <c r="UPC39" i="6"/>
  <c r="UPD39" i="6"/>
  <c r="UPE39" i="6"/>
  <c r="UPF39" i="6"/>
  <c r="UPG39" i="6"/>
  <c r="UPH39" i="6"/>
  <c r="UPI39" i="6"/>
  <c r="UPJ39" i="6"/>
  <c r="UPK39" i="6"/>
  <c r="UPL39" i="6"/>
  <c r="UPM39" i="6"/>
  <c r="UPN39" i="6"/>
  <c r="UPO39" i="6"/>
  <c r="UPP39" i="6"/>
  <c r="UPQ39" i="6"/>
  <c r="UPR39" i="6"/>
  <c r="UPS39" i="6"/>
  <c r="UPT39" i="6"/>
  <c r="UPU39" i="6"/>
  <c r="UPV39" i="6"/>
  <c r="UPW39" i="6"/>
  <c r="UPX39" i="6"/>
  <c r="UPY39" i="6"/>
  <c r="UPZ39" i="6"/>
  <c r="UQA39" i="6"/>
  <c r="UQB39" i="6"/>
  <c r="UQC39" i="6"/>
  <c r="UQD39" i="6"/>
  <c r="UQE39" i="6"/>
  <c r="UQF39" i="6"/>
  <c r="UQG39" i="6"/>
  <c r="UQH39" i="6"/>
  <c r="UQI39" i="6"/>
  <c r="UQJ39" i="6"/>
  <c r="UQK39" i="6"/>
  <c r="UQL39" i="6"/>
  <c r="UQM39" i="6"/>
  <c r="UQN39" i="6"/>
  <c r="UQO39" i="6"/>
  <c r="UQP39" i="6"/>
  <c r="UQQ39" i="6"/>
  <c r="UQR39" i="6"/>
  <c r="UQS39" i="6"/>
  <c r="UQT39" i="6"/>
  <c r="UQU39" i="6"/>
  <c r="UQV39" i="6"/>
  <c r="UQW39" i="6"/>
  <c r="UQX39" i="6"/>
  <c r="UQY39" i="6"/>
  <c r="UQZ39" i="6"/>
  <c r="URA39" i="6"/>
  <c r="URB39" i="6"/>
  <c r="URC39" i="6"/>
  <c r="URD39" i="6"/>
  <c r="URE39" i="6"/>
  <c r="URF39" i="6"/>
  <c r="URG39" i="6"/>
  <c r="URH39" i="6"/>
  <c r="URI39" i="6"/>
  <c r="URJ39" i="6"/>
  <c r="URK39" i="6"/>
  <c r="URL39" i="6"/>
  <c r="URM39" i="6"/>
  <c r="URN39" i="6"/>
  <c r="URO39" i="6"/>
  <c r="URP39" i="6"/>
  <c r="URQ39" i="6"/>
  <c r="URR39" i="6"/>
  <c r="URS39" i="6"/>
  <c r="URT39" i="6"/>
  <c r="URU39" i="6"/>
  <c r="URV39" i="6"/>
  <c r="URW39" i="6"/>
  <c r="URX39" i="6"/>
  <c r="URY39" i="6"/>
  <c r="URZ39" i="6"/>
  <c r="USA39" i="6"/>
  <c r="USB39" i="6"/>
  <c r="USC39" i="6"/>
  <c r="USD39" i="6"/>
  <c r="USE39" i="6"/>
  <c r="USF39" i="6"/>
  <c r="USG39" i="6"/>
  <c r="USH39" i="6"/>
  <c r="USI39" i="6"/>
  <c r="USJ39" i="6"/>
  <c r="USK39" i="6"/>
  <c r="USL39" i="6"/>
  <c r="USM39" i="6"/>
  <c r="USN39" i="6"/>
  <c r="USO39" i="6"/>
  <c r="USP39" i="6"/>
  <c r="USQ39" i="6"/>
  <c r="USR39" i="6"/>
  <c r="USS39" i="6"/>
  <c r="UST39" i="6"/>
  <c r="USU39" i="6"/>
  <c r="USV39" i="6"/>
  <c r="USW39" i="6"/>
  <c r="USX39" i="6"/>
  <c r="USY39" i="6"/>
  <c r="USZ39" i="6"/>
  <c r="UTA39" i="6"/>
  <c r="UTB39" i="6"/>
  <c r="UTC39" i="6"/>
  <c r="UTD39" i="6"/>
  <c r="UTE39" i="6"/>
  <c r="UTF39" i="6"/>
  <c r="UTG39" i="6"/>
  <c r="UTH39" i="6"/>
  <c r="UTI39" i="6"/>
  <c r="UTJ39" i="6"/>
  <c r="UTK39" i="6"/>
  <c r="UTL39" i="6"/>
  <c r="UTM39" i="6"/>
  <c r="UTN39" i="6"/>
  <c r="UTO39" i="6"/>
  <c r="UTP39" i="6"/>
  <c r="UTQ39" i="6"/>
  <c r="UTR39" i="6"/>
  <c r="UTS39" i="6"/>
  <c r="UTT39" i="6"/>
  <c r="UTU39" i="6"/>
  <c r="UTV39" i="6"/>
  <c r="UTW39" i="6"/>
  <c r="UTX39" i="6"/>
  <c r="UTY39" i="6"/>
  <c r="UTZ39" i="6"/>
  <c r="UUA39" i="6"/>
  <c r="UUB39" i="6"/>
  <c r="UUC39" i="6"/>
  <c r="UUD39" i="6"/>
  <c r="UUE39" i="6"/>
  <c r="UUF39" i="6"/>
  <c r="UUG39" i="6"/>
  <c r="UUH39" i="6"/>
  <c r="UUI39" i="6"/>
  <c r="UUJ39" i="6"/>
  <c r="UUK39" i="6"/>
  <c r="UUL39" i="6"/>
  <c r="UUM39" i="6"/>
  <c r="UUN39" i="6"/>
  <c r="UUO39" i="6"/>
  <c r="UUP39" i="6"/>
  <c r="UUQ39" i="6"/>
  <c r="UUR39" i="6"/>
  <c r="UUS39" i="6"/>
  <c r="UUT39" i="6"/>
  <c r="UUU39" i="6"/>
  <c r="UUV39" i="6"/>
  <c r="UUW39" i="6"/>
  <c r="UUX39" i="6"/>
  <c r="UUY39" i="6"/>
  <c r="UUZ39" i="6"/>
  <c r="UVA39" i="6"/>
  <c r="UVB39" i="6"/>
  <c r="UVC39" i="6"/>
  <c r="UVD39" i="6"/>
  <c r="UVE39" i="6"/>
  <c r="UVF39" i="6"/>
  <c r="UVG39" i="6"/>
  <c r="UVH39" i="6"/>
  <c r="UVI39" i="6"/>
  <c r="UVJ39" i="6"/>
  <c r="UVK39" i="6"/>
  <c r="UVL39" i="6"/>
  <c r="UVM39" i="6"/>
  <c r="UVN39" i="6"/>
  <c r="UVO39" i="6"/>
  <c r="UVP39" i="6"/>
  <c r="UVQ39" i="6"/>
  <c r="UVR39" i="6"/>
  <c r="UVS39" i="6"/>
  <c r="UVT39" i="6"/>
  <c r="UVU39" i="6"/>
  <c r="UVV39" i="6"/>
  <c r="UVW39" i="6"/>
  <c r="UVX39" i="6"/>
  <c r="UVY39" i="6"/>
  <c r="UVZ39" i="6"/>
  <c r="UWA39" i="6"/>
  <c r="UWB39" i="6"/>
  <c r="UWC39" i="6"/>
  <c r="UWD39" i="6"/>
  <c r="UWE39" i="6"/>
  <c r="UWF39" i="6"/>
  <c r="UWG39" i="6"/>
  <c r="UWH39" i="6"/>
  <c r="UWI39" i="6"/>
  <c r="UWJ39" i="6"/>
  <c r="UWK39" i="6"/>
  <c r="UWL39" i="6"/>
  <c r="UWM39" i="6"/>
  <c r="UWN39" i="6"/>
  <c r="UWO39" i="6"/>
  <c r="UWP39" i="6"/>
  <c r="UWQ39" i="6"/>
  <c r="UWR39" i="6"/>
  <c r="UWS39" i="6"/>
  <c r="UWT39" i="6"/>
  <c r="UWU39" i="6"/>
  <c r="UWV39" i="6"/>
  <c r="UWW39" i="6"/>
  <c r="UWX39" i="6"/>
  <c r="UWY39" i="6"/>
  <c r="UWZ39" i="6"/>
  <c r="UXA39" i="6"/>
  <c r="UXB39" i="6"/>
  <c r="UXC39" i="6"/>
  <c r="UXD39" i="6"/>
  <c r="UXE39" i="6"/>
  <c r="UXF39" i="6"/>
  <c r="UXG39" i="6"/>
  <c r="UXH39" i="6"/>
  <c r="UXI39" i="6"/>
  <c r="UXJ39" i="6"/>
  <c r="UXK39" i="6"/>
  <c r="UXL39" i="6"/>
  <c r="UXM39" i="6"/>
  <c r="UXN39" i="6"/>
  <c r="UXO39" i="6"/>
  <c r="UXP39" i="6"/>
  <c r="UXQ39" i="6"/>
  <c r="UXR39" i="6"/>
  <c r="UXS39" i="6"/>
  <c r="UXT39" i="6"/>
  <c r="UXU39" i="6"/>
  <c r="UXV39" i="6"/>
  <c r="UXW39" i="6"/>
  <c r="UXX39" i="6"/>
  <c r="UXY39" i="6"/>
  <c r="UXZ39" i="6"/>
  <c r="UYA39" i="6"/>
  <c r="UYB39" i="6"/>
  <c r="UYC39" i="6"/>
  <c r="UYD39" i="6"/>
  <c r="UYE39" i="6"/>
  <c r="UYF39" i="6"/>
  <c r="UYG39" i="6"/>
  <c r="UYH39" i="6"/>
  <c r="UYI39" i="6"/>
  <c r="UYJ39" i="6"/>
  <c r="UYK39" i="6"/>
  <c r="UYL39" i="6"/>
  <c r="UYM39" i="6"/>
  <c r="UYN39" i="6"/>
  <c r="UYO39" i="6"/>
  <c r="UYP39" i="6"/>
  <c r="UYQ39" i="6"/>
  <c r="UYR39" i="6"/>
  <c r="UYS39" i="6"/>
  <c r="UYT39" i="6"/>
  <c r="UYU39" i="6"/>
  <c r="UYV39" i="6"/>
  <c r="UYW39" i="6"/>
  <c r="UYX39" i="6"/>
  <c r="UYY39" i="6"/>
  <c r="UYZ39" i="6"/>
  <c r="UZA39" i="6"/>
  <c r="UZB39" i="6"/>
  <c r="UZC39" i="6"/>
  <c r="UZD39" i="6"/>
  <c r="UZE39" i="6"/>
  <c r="UZF39" i="6"/>
  <c r="UZG39" i="6"/>
  <c r="UZH39" i="6"/>
  <c r="UZI39" i="6"/>
  <c r="UZJ39" i="6"/>
  <c r="UZK39" i="6"/>
  <c r="UZL39" i="6"/>
  <c r="UZM39" i="6"/>
  <c r="UZN39" i="6"/>
  <c r="UZO39" i="6"/>
  <c r="UZP39" i="6"/>
  <c r="UZQ39" i="6"/>
  <c r="UZR39" i="6"/>
  <c r="UZS39" i="6"/>
  <c r="UZT39" i="6"/>
  <c r="UZU39" i="6"/>
  <c r="UZV39" i="6"/>
  <c r="UZW39" i="6"/>
  <c r="UZX39" i="6"/>
  <c r="UZY39" i="6"/>
  <c r="UZZ39" i="6"/>
  <c r="VAA39" i="6"/>
  <c r="VAB39" i="6"/>
  <c r="VAC39" i="6"/>
  <c r="VAD39" i="6"/>
  <c r="VAE39" i="6"/>
  <c r="VAF39" i="6"/>
  <c r="VAG39" i="6"/>
  <c r="VAH39" i="6"/>
  <c r="VAI39" i="6"/>
  <c r="VAJ39" i="6"/>
  <c r="VAK39" i="6"/>
  <c r="VAL39" i="6"/>
  <c r="VAM39" i="6"/>
  <c r="VAN39" i="6"/>
  <c r="VAO39" i="6"/>
  <c r="VAP39" i="6"/>
  <c r="VAQ39" i="6"/>
  <c r="VAR39" i="6"/>
  <c r="VAS39" i="6"/>
  <c r="VAT39" i="6"/>
  <c r="VAU39" i="6"/>
  <c r="VAV39" i="6"/>
  <c r="VAW39" i="6"/>
  <c r="VAX39" i="6"/>
  <c r="VAY39" i="6"/>
  <c r="VAZ39" i="6"/>
  <c r="VBA39" i="6"/>
  <c r="VBB39" i="6"/>
  <c r="VBC39" i="6"/>
  <c r="VBD39" i="6"/>
  <c r="VBE39" i="6"/>
  <c r="VBF39" i="6"/>
  <c r="VBG39" i="6"/>
  <c r="VBH39" i="6"/>
  <c r="VBI39" i="6"/>
  <c r="VBJ39" i="6"/>
  <c r="VBK39" i="6"/>
  <c r="VBL39" i="6"/>
  <c r="VBM39" i="6"/>
  <c r="VBN39" i="6"/>
  <c r="VBO39" i="6"/>
  <c r="VBP39" i="6"/>
  <c r="VBQ39" i="6"/>
  <c r="VBR39" i="6"/>
  <c r="VBS39" i="6"/>
  <c r="VBT39" i="6"/>
  <c r="VBU39" i="6"/>
  <c r="VBV39" i="6"/>
  <c r="VBW39" i="6"/>
  <c r="VBX39" i="6"/>
  <c r="VBY39" i="6"/>
  <c r="VBZ39" i="6"/>
  <c r="VCA39" i="6"/>
  <c r="VCB39" i="6"/>
  <c r="VCC39" i="6"/>
  <c r="VCD39" i="6"/>
  <c r="VCE39" i="6"/>
  <c r="VCF39" i="6"/>
  <c r="VCG39" i="6"/>
  <c r="VCH39" i="6"/>
  <c r="VCI39" i="6"/>
  <c r="VCJ39" i="6"/>
  <c r="VCK39" i="6"/>
  <c r="VCL39" i="6"/>
  <c r="VCM39" i="6"/>
  <c r="VCN39" i="6"/>
  <c r="VCO39" i="6"/>
  <c r="VCP39" i="6"/>
  <c r="VCQ39" i="6"/>
  <c r="VCR39" i="6"/>
  <c r="VCS39" i="6"/>
  <c r="VCT39" i="6"/>
  <c r="VCU39" i="6"/>
  <c r="VCV39" i="6"/>
  <c r="VCW39" i="6"/>
  <c r="VCX39" i="6"/>
  <c r="VCY39" i="6"/>
  <c r="VCZ39" i="6"/>
  <c r="VDA39" i="6"/>
  <c r="VDB39" i="6"/>
  <c r="VDC39" i="6"/>
  <c r="VDD39" i="6"/>
  <c r="VDE39" i="6"/>
  <c r="VDF39" i="6"/>
  <c r="VDG39" i="6"/>
  <c r="VDH39" i="6"/>
  <c r="VDI39" i="6"/>
  <c r="VDJ39" i="6"/>
  <c r="VDK39" i="6"/>
  <c r="VDL39" i="6"/>
  <c r="VDM39" i="6"/>
  <c r="VDN39" i="6"/>
  <c r="VDO39" i="6"/>
  <c r="VDP39" i="6"/>
  <c r="VDQ39" i="6"/>
  <c r="VDR39" i="6"/>
  <c r="VDS39" i="6"/>
  <c r="VDT39" i="6"/>
  <c r="VDU39" i="6"/>
  <c r="VDV39" i="6"/>
  <c r="VDW39" i="6"/>
  <c r="VDX39" i="6"/>
  <c r="VDY39" i="6"/>
  <c r="VDZ39" i="6"/>
  <c r="VEA39" i="6"/>
  <c r="VEB39" i="6"/>
  <c r="VEC39" i="6"/>
  <c r="VED39" i="6"/>
  <c r="VEE39" i="6"/>
  <c r="VEF39" i="6"/>
  <c r="VEG39" i="6"/>
  <c r="VEH39" i="6"/>
  <c r="VEI39" i="6"/>
  <c r="VEJ39" i="6"/>
  <c r="VEK39" i="6"/>
  <c r="VEL39" i="6"/>
  <c r="VEM39" i="6"/>
  <c r="VEN39" i="6"/>
  <c r="VEO39" i="6"/>
  <c r="VEP39" i="6"/>
  <c r="VEQ39" i="6"/>
  <c r="VER39" i="6"/>
  <c r="VES39" i="6"/>
  <c r="VET39" i="6"/>
  <c r="VEU39" i="6"/>
  <c r="VEV39" i="6"/>
  <c r="VEW39" i="6"/>
  <c r="VEX39" i="6"/>
  <c r="VEY39" i="6"/>
  <c r="VEZ39" i="6"/>
  <c r="VFA39" i="6"/>
  <c r="VFB39" i="6"/>
  <c r="VFC39" i="6"/>
  <c r="VFD39" i="6"/>
  <c r="VFE39" i="6"/>
  <c r="VFF39" i="6"/>
  <c r="VFG39" i="6"/>
  <c r="VFH39" i="6"/>
  <c r="VFI39" i="6"/>
  <c r="VFJ39" i="6"/>
  <c r="VFK39" i="6"/>
  <c r="VFL39" i="6"/>
  <c r="VFM39" i="6"/>
  <c r="VFN39" i="6"/>
  <c r="VFO39" i="6"/>
  <c r="VFP39" i="6"/>
  <c r="VFQ39" i="6"/>
  <c r="VFR39" i="6"/>
  <c r="VFS39" i="6"/>
  <c r="VFT39" i="6"/>
  <c r="VFU39" i="6"/>
  <c r="VFV39" i="6"/>
  <c r="VFW39" i="6"/>
  <c r="VFX39" i="6"/>
  <c r="VFY39" i="6"/>
  <c r="VFZ39" i="6"/>
  <c r="VGA39" i="6"/>
  <c r="VGB39" i="6"/>
  <c r="VGC39" i="6"/>
  <c r="VGD39" i="6"/>
  <c r="VGE39" i="6"/>
  <c r="VGF39" i="6"/>
  <c r="VGG39" i="6"/>
  <c r="VGH39" i="6"/>
  <c r="VGI39" i="6"/>
  <c r="VGJ39" i="6"/>
  <c r="VGK39" i="6"/>
  <c r="VGL39" i="6"/>
  <c r="VGM39" i="6"/>
  <c r="VGN39" i="6"/>
  <c r="VGO39" i="6"/>
  <c r="VGP39" i="6"/>
  <c r="VGQ39" i="6"/>
  <c r="VGR39" i="6"/>
  <c r="VGS39" i="6"/>
  <c r="VGT39" i="6"/>
  <c r="VGU39" i="6"/>
  <c r="VGV39" i="6"/>
  <c r="VGW39" i="6"/>
  <c r="VGX39" i="6"/>
  <c r="VGY39" i="6"/>
  <c r="VGZ39" i="6"/>
  <c r="VHA39" i="6"/>
  <c r="VHB39" i="6"/>
  <c r="VHC39" i="6"/>
  <c r="VHD39" i="6"/>
  <c r="VHE39" i="6"/>
  <c r="VHF39" i="6"/>
  <c r="VHG39" i="6"/>
  <c r="VHH39" i="6"/>
  <c r="VHI39" i="6"/>
  <c r="VHJ39" i="6"/>
  <c r="VHK39" i="6"/>
  <c r="VHL39" i="6"/>
  <c r="VHM39" i="6"/>
  <c r="VHN39" i="6"/>
  <c r="VHO39" i="6"/>
  <c r="VHP39" i="6"/>
  <c r="VHQ39" i="6"/>
  <c r="VHR39" i="6"/>
  <c r="VHS39" i="6"/>
  <c r="VHT39" i="6"/>
  <c r="VHU39" i="6"/>
  <c r="VHV39" i="6"/>
  <c r="VHW39" i="6"/>
  <c r="VHX39" i="6"/>
  <c r="VHY39" i="6"/>
  <c r="VHZ39" i="6"/>
  <c r="VIA39" i="6"/>
  <c r="VIB39" i="6"/>
  <c r="VIC39" i="6"/>
  <c r="VID39" i="6"/>
  <c r="VIE39" i="6"/>
  <c r="VIF39" i="6"/>
  <c r="VIG39" i="6"/>
  <c r="VIH39" i="6"/>
  <c r="VII39" i="6"/>
  <c r="VIJ39" i="6"/>
  <c r="VIK39" i="6"/>
  <c r="VIL39" i="6"/>
  <c r="VIM39" i="6"/>
  <c r="VIN39" i="6"/>
  <c r="VIO39" i="6"/>
  <c r="VIP39" i="6"/>
  <c r="VIQ39" i="6"/>
  <c r="VIR39" i="6"/>
  <c r="VIS39" i="6"/>
  <c r="VIT39" i="6"/>
  <c r="VIU39" i="6"/>
  <c r="VIV39" i="6"/>
  <c r="VIW39" i="6"/>
  <c r="VIX39" i="6"/>
  <c r="VIY39" i="6"/>
  <c r="VIZ39" i="6"/>
  <c r="VJA39" i="6"/>
  <c r="VJB39" i="6"/>
  <c r="VJC39" i="6"/>
  <c r="VJD39" i="6"/>
  <c r="VJE39" i="6"/>
  <c r="VJF39" i="6"/>
  <c r="VJG39" i="6"/>
  <c r="VJH39" i="6"/>
  <c r="VJI39" i="6"/>
  <c r="VJJ39" i="6"/>
  <c r="VJK39" i="6"/>
  <c r="VJL39" i="6"/>
  <c r="VJM39" i="6"/>
  <c r="VJN39" i="6"/>
  <c r="VJO39" i="6"/>
  <c r="VJP39" i="6"/>
  <c r="VJQ39" i="6"/>
  <c r="VJR39" i="6"/>
  <c r="VJS39" i="6"/>
  <c r="VJT39" i="6"/>
  <c r="VJU39" i="6"/>
  <c r="VJV39" i="6"/>
  <c r="VJW39" i="6"/>
  <c r="VJX39" i="6"/>
  <c r="VJY39" i="6"/>
  <c r="VJZ39" i="6"/>
  <c r="VKA39" i="6"/>
  <c r="VKB39" i="6"/>
  <c r="VKC39" i="6"/>
  <c r="VKD39" i="6"/>
  <c r="VKE39" i="6"/>
  <c r="VKF39" i="6"/>
  <c r="VKG39" i="6"/>
  <c r="VKH39" i="6"/>
  <c r="VKI39" i="6"/>
  <c r="VKJ39" i="6"/>
  <c r="VKK39" i="6"/>
  <c r="VKL39" i="6"/>
  <c r="VKM39" i="6"/>
  <c r="VKN39" i="6"/>
  <c r="VKO39" i="6"/>
  <c r="VKP39" i="6"/>
  <c r="VKQ39" i="6"/>
  <c r="VKR39" i="6"/>
  <c r="VKS39" i="6"/>
  <c r="VKT39" i="6"/>
  <c r="VKU39" i="6"/>
  <c r="VKV39" i="6"/>
  <c r="VKW39" i="6"/>
  <c r="VKX39" i="6"/>
  <c r="VKY39" i="6"/>
  <c r="VKZ39" i="6"/>
  <c r="VLA39" i="6"/>
  <c r="VLB39" i="6"/>
  <c r="VLC39" i="6"/>
  <c r="VLD39" i="6"/>
  <c r="VLE39" i="6"/>
  <c r="VLF39" i="6"/>
  <c r="VLG39" i="6"/>
  <c r="VLH39" i="6"/>
  <c r="VLI39" i="6"/>
  <c r="VLJ39" i="6"/>
  <c r="VLK39" i="6"/>
  <c r="VLL39" i="6"/>
  <c r="VLM39" i="6"/>
  <c r="VLN39" i="6"/>
  <c r="VLO39" i="6"/>
  <c r="VLP39" i="6"/>
  <c r="VLQ39" i="6"/>
  <c r="VLR39" i="6"/>
  <c r="VLS39" i="6"/>
  <c r="VLT39" i="6"/>
  <c r="VLU39" i="6"/>
  <c r="VLV39" i="6"/>
  <c r="VLW39" i="6"/>
  <c r="VLX39" i="6"/>
  <c r="VLY39" i="6"/>
  <c r="VLZ39" i="6"/>
  <c r="VMA39" i="6"/>
  <c r="VMB39" i="6"/>
  <c r="VMC39" i="6"/>
  <c r="VMD39" i="6"/>
  <c r="VME39" i="6"/>
  <c r="VMF39" i="6"/>
  <c r="VMG39" i="6"/>
  <c r="VMH39" i="6"/>
  <c r="VMI39" i="6"/>
  <c r="VMJ39" i="6"/>
  <c r="VMK39" i="6"/>
  <c r="VML39" i="6"/>
  <c r="VMM39" i="6"/>
  <c r="VMN39" i="6"/>
  <c r="VMO39" i="6"/>
  <c r="VMP39" i="6"/>
  <c r="VMQ39" i="6"/>
  <c r="VMR39" i="6"/>
  <c r="VMS39" i="6"/>
  <c r="VMT39" i="6"/>
  <c r="VMU39" i="6"/>
  <c r="VMV39" i="6"/>
  <c r="VMW39" i="6"/>
  <c r="VMX39" i="6"/>
  <c r="VMY39" i="6"/>
  <c r="VMZ39" i="6"/>
  <c r="VNA39" i="6"/>
  <c r="VNB39" i="6"/>
  <c r="VNC39" i="6"/>
  <c r="VND39" i="6"/>
  <c r="VNE39" i="6"/>
  <c r="VNF39" i="6"/>
  <c r="VNG39" i="6"/>
  <c r="VNH39" i="6"/>
  <c r="VNI39" i="6"/>
  <c r="VNJ39" i="6"/>
  <c r="VNK39" i="6"/>
  <c r="VNL39" i="6"/>
  <c r="VNM39" i="6"/>
  <c r="VNN39" i="6"/>
  <c r="VNO39" i="6"/>
  <c r="VNP39" i="6"/>
  <c r="VNQ39" i="6"/>
  <c r="VNR39" i="6"/>
  <c r="VNS39" i="6"/>
  <c r="VNT39" i="6"/>
  <c r="VNU39" i="6"/>
  <c r="VNV39" i="6"/>
  <c r="VNW39" i="6"/>
  <c r="VNX39" i="6"/>
  <c r="VNY39" i="6"/>
  <c r="VNZ39" i="6"/>
  <c r="VOA39" i="6"/>
  <c r="VOB39" i="6"/>
  <c r="VOC39" i="6"/>
  <c r="VOD39" i="6"/>
  <c r="VOE39" i="6"/>
  <c r="VOF39" i="6"/>
  <c r="VOG39" i="6"/>
  <c r="VOH39" i="6"/>
  <c r="VOI39" i="6"/>
  <c r="VOJ39" i="6"/>
  <c r="VOK39" i="6"/>
  <c r="VOL39" i="6"/>
  <c r="VOM39" i="6"/>
  <c r="VON39" i="6"/>
  <c r="VOO39" i="6"/>
  <c r="VOP39" i="6"/>
  <c r="VOQ39" i="6"/>
  <c r="VOR39" i="6"/>
  <c r="VOS39" i="6"/>
  <c r="VOT39" i="6"/>
  <c r="VOU39" i="6"/>
  <c r="VOV39" i="6"/>
  <c r="VOW39" i="6"/>
  <c r="VOX39" i="6"/>
  <c r="VOY39" i="6"/>
  <c r="VOZ39" i="6"/>
  <c r="VPA39" i="6"/>
  <c r="VPB39" i="6"/>
  <c r="VPC39" i="6"/>
  <c r="VPD39" i="6"/>
  <c r="VPE39" i="6"/>
  <c r="VPF39" i="6"/>
  <c r="VPG39" i="6"/>
  <c r="VPH39" i="6"/>
  <c r="VPI39" i="6"/>
  <c r="VPJ39" i="6"/>
  <c r="VPK39" i="6"/>
  <c r="VPL39" i="6"/>
  <c r="VPM39" i="6"/>
  <c r="VPN39" i="6"/>
  <c r="VPO39" i="6"/>
  <c r="VPP39" i="6"/>
  <c r="VPQ39" i="6"/>
  <c r="VPR39" i="6"/>
  <c r="VPS39" i="6"/>
  <c r="VPT39" i="6"/>
  <c r="VPU39" i="6"/>
  <c r="VPV39" i="6"/>
  <c r="VPW39" i="6"/>
  <c r="VPX39" i="6"/>
  <c r="VPY39" i="6"/>
  <c r="VPZ39" i="6"/>
  <c r="VQA39" i="6"/>
  <c r="VQB39" i="6"/>
  <c r="VQC39" i="6"/>
  <c r="VQD39" i="6"/>
  <c r="VQE39" i="6"/>
  <c r="VQF39" i="6"/>
  <c r="VQG39" i="6"/>
  <c r="VQH39" i="6"/>
  <c r="VQI39" i="6"/>
  <c r="VQJ39" i="6"/>
  <c r="VQK39" i="6"/>
  <c r="VQL39" i="6"/>
  <c r="VQM39" i="6"/>
  <c r="VQN39" i="6"/>
  <c r="VQO39" i="6"/>
  <c r="VQP39" i="6"/>
  <c r="VQQ39" i="6"/>
  <c r="VQR39" i="6"/>
  <c r="VQS39" i="6"/>
  <c r="VQT39" i="6"/>
  <c r="VQU39" i="6"/>
  <c r="VQV39" i="6"/>
  <c r="VQW39" i="6"/>
  <c r="VQX39" i="6"/>
  <c r="VQY39" i="6"/>
  <c r="VQZ39" i="6"/>
  <c r="VRA39" i="6"/>
  <c r="VRB39" i="6"/>
  <c r="VRC39" i="6"/>
  <c r="VRD39" i="6"/>
  <c r="VRE39" i="6"/>
  <c r="VRF39" i="6"/>
  <c r="VRG39" i="6"/>
  <c r="VRH39" i="6"/>
  <c r="VRI39" i="6"/>
  <c r="VRJ39" i="6"/>
  <c r="VRK39" i="6"/>
  <c r="VRL39" i="6"/>
  <c r="VRM39" i="6"/>
  <c r="VRN39" i="6"/>
  <c r="VRO39" i="6"/>
  <c r="VRP39" i="6"/>
  <c r="VRQ39" i="6"/>
  <c r="VRR39" i="6"/>
  <c r="VRS39" i="6"/>
  <c r="VRT39" i="6"/>
  <c r="VRU39" i="6"/>
  <c r="VRV39" i="6"/>
  <c r="VRW39" i="6"/>
  <c r="VRX39" i="6"/>
  <c r="VRY39" i="6"/>
  <c r="VRZ39" i="6"/>
  <c r="VSA39" i="6"/>
  <c r="VSB39" i="6"/>
  <c r="VSC39" i="6"/>
  <c r="VSD39" i="6"/>
  <c r="VSE39" i="6"/>
  <c r="VSF39" i="6"/>
  <c r="VSG39" i="6"/>
  <c r="VSH39" i="6"/>
  <c r="VSI39" i="6"/>
  <c r="VSJ39" i="6"/>
  <c r="VSK39" i="6"/>
  <c r="VSL39" i="6"/>
  <c r="VSM39" i="6"/>
  <c r="VSN39" i="6"/>
  <c r="VSO39" i="6"/>
  <c r="VSP39" i="6"/>
  <c r="VSQ39" i="6"/>
  <c r="VSR39" i="6"/>
  <c r="VSS39" i="6"/>
  <c r="VST39" i="6"/>
  <c r="VSU39" i="6"/>
  <c r="VSV39" i="6"/>
  <c r="VSW39" i="6"/>
  <c r="VSX39" i="6"/>
  <c r="VSY39" i="6"/>
  <c r="VSZ39" i="6"/>
  <c r="VTA39" i="6"/>
  <c r="VTB39" i="6"/>
  <c r="VTC39" i="6"/>
  <c r="VTD39" i="6"/>
  <c r="VTE39" i="6"/>
  <c r="VTF39" i="6"/>
  <c r="VTG39" i="6"/>
  <c r="VTH39" i="6"/>
  <c r="VTI39" i="6"/>
  <c r="VTJ39" i="6"/>
  <c r="VTK39" i="6"/>
  <c r="VTL39" i="6"/>
  <c r="VTM39" i="6"/>
  <c r="VTN39" i="6"/>
  <c r="VTO39" i="6"/>
  <c r="VTP39" i="6"/>
  <c r="VTQ39" i="6"/>
  <c r="VTR39" i="6"/>
  <c r="VTS39" i="6"/>
  <c r="VTT39" i="6"/>
  <c r="VTU39" i="6"/>
  <c r="VTV39" i="6"/>
  <c r="VTW39" i="6"/>
  <c r="VTX39" i="6"/>
  <c r="VTY39" i="6"/>
  <c r="VTZ39" i="6"/>
  <c r="VUA39" i="6"/>
  <c r="VUB39" i="6"/>
  <c r="VUC39" i="6"/>
  <c r="VUD39" i="6"/>
  <c r="VUE39" i="6"/>
  <c r="VUF39" i="6"/>
  <c r="VUG39" i="6"/>
  <c r="VUH39" i="6"/>
  <c r="VUI39" i="6"/>
  <c r="VUJ39" i="6"/>
  <c r="VUK39" i="6"/>
  <c r="VUL39" i="6"/>
  <c r="VUM39" i="6"/>
  <c r="VUN39" i="6"/>
  <c r="VUO39" i="6"/>
  <c r="VUP39" i="6"/>
  <c r="VUQ39" i="6"/>
  <c r="VUR39" i="6"/>
  <c r="VUS39" i="6"/>
  <c r="VUT39" i="6"/>
  <c r="VUU39" i="6"/>
  <c r="VUV39" i="6"/>
  <c r="VUW39" i="6"/>
  <c r="VUX39" i="6"/>
  <c r="VUY39" i="6"/>
  <c r="VUZ39" i="6"/>
  <c r="VVA39" i="6"/>
  <c r="VVB39" i="6"/>
  <c r="VVC39" i="6"/>
  <c r="VVD39" i="6"/>
  <c r="VVE39" i="6"/>
  <c r="VVF39" i="6"/>
  <c r="VVG39" i="6"/>
  <c r="VVH39" i="6"/>
  <c r="VVI39" i="6"/>
  <c r="VVJ39" i="6"/>
  <c r="VVK39" i="6"/>
  <c r="VVL39" i="6"/>
  <c r="VVM39" i="6"/>
  <c r="VVN39" i="6"/>
  <c r="VVO39" i="6"/>
  <c r="VVP39" i="6"/>
  <c r="VVQ39" i="6"/>
  <c r="VVR39" i="6"/>
  <c r="VVS39" i="6"/>
  <c r="VVT39" i="6"/>
  <c r="VVU39" i="6"/>
  <c r="VVV39" i="6"/>
  <c r="VVW39" i="6"/>
  <c r="VVX39" i="6"/>
  <c r="VVY39" i="6"/>
  <c r="VVZ39" i="6"/>
  <c r="VWA39" i="6"/>
  <c r="VWB39" i="6"/>
  <c r="VWC39" i="6"/>
  <c r="VWD39" i="6"/>
  <c r="VWE39" i="6"/>
  <c r="VWF39" i="6"/>
  <c r="VWG39" i="6"/>
  <c r="VWH39" i="6"/>
  <c r="VWI39" i="6"/>
  <c r="VWJ39" i="6"/>
  <c r="VWK39" i="6"/>
  <c r="VWL39" i="6"/>
  <c r="VWM39" i="6"/>
  <c r="VWN39" i="6"/>
  <c r="VWO39" i="6"/>
  <c r="VWP39" i="6"/>
  <c r="VWQ39" i="6"/>
  <c r="VWR39" i="6"/>
  <c r="VWS39" i="6"/>
  <c r="VWT39" i="6"/>
  <c r="VWU39" i="6"/>
  <c r="VWV39" i="6"/>
  <c r="VWW39" i="6"/>
  <c r="VWX39" i="6"/>
  <c r="VWY39" i="6"/>
  <c r="VWZ39" i="6"/>
  <c r="VXA39" i="6"/>
  <c r="VXB39" i="6"/>
  <c r="VXC39" i="6"/>
  <c r="VXD39" i="6"/>
  <c r="VXE39" i="6"/>
  <c r="VXF39" i="6"/>
  <c r="VXG39" i="6"/>
  <c r="VXH39" i="6"/>
  <c r="VXI39" i="6"/>
  <c r="VXJ39" i="6"/>
  <c r="VXK39" i="6"/>
  <c r="VXL39" i="6"/>
  <c r="VXM39" i="6"/>
  <c r="VXN39" i="6"/>
  <c r="VXO39" i="6"/>
  <c r="VXP39" i="6"/>
  <c r="VXQ39" i="6"/>
  <c r="VXR39" i="6"/>
  <c r="VXS39" i="6"/>
  <c r="VXT39" i="6"/>
  <c r="VXU39" i="6"/>
  <c r="VXV39" i="6"/>
  <c r="VXW39" i="6"/>
  <c r="VXX39" i="6"/>
  <c r="VXY39" i="6"/>
  <c r="VXZ39" i="6"/>
  <c r="VYA39" i="6"/>
  <c r="VYB39" i="6"/>
  <c r="VYC39" i="6"/>
  <c r="VYD39" i="6"/>
  <c r="VYE39" i="6"/>
  <c r="VYF39" i="6"/>
  <c r="VYG39" i="6"/>
  <c r="VYH39" i="6"/>
  <c r="VYI39" i="6"/>
  <c r="VYJ39" i="6"/>
  <c r="VYK39" i="6"/>
  <c r="VYL39" i="6"/>
  <c r="VYM39" i="6"/>
  <c r="VYN39" i="6"/>
  <c r="VYO39" i="6"/>
  <c r="VYP39" i="6"/>
  <c r="VYQ39" i="6"/>
  <c r="VYR39" i="6"/>
  <c r="VYS39" i="6"/>
  <c r="VYT39" i="6"/>
  <c r="VYU39" i="6"/>
  <c r="VYV39" i="6"/>
  <c r="VYW39" i="6"/>
  <c r="VYX39" i="6"/>
  <c r="VYY39" i="6"/>
  <c r="VYZ39" i="6"/>
  <c r="VZA39" i="6"/>
  <c r="VZB39" i="6"/>
  <c r="VZC39" i="6"/>
  <c r="VZD39" i="6"/>
  <c r="VZE39" i="6"/>
  <c r="VZF39" i="6"/>
  <c r="VZG39" i="6"/>
  <c r="VZH39" i="6"/>
  <c r="VZI39" i="6"/>
  <c r="VZJ39" i="6"/>
  <c r="VZK39" i="6"/>
  <c r="VZL39" i="6"/>
  <c r="VZM39" i="6"/>
  <c r="VZN39" i="6"/>
  <c r="VZO39" i="6"/>
  <c r="VZP39" i="6"/>
  <c r="VZQ39" i="6"/>
  <c r="VZR39" i="6"/>
  <c r="VZS39" i="6"/>
  <c r="VZT39" i="6"/>
  <c r="VZU39" i="6"/>
  <c r="VZV39" i="6"/>
  <c r="VZW39" i="6"/>
  <c r="VZX39" i="6"/>
  <c r="VZY39" i="6"/>
  <c r="VZZ39" i="6"/>
  <c r="WAA39" i="6"/>
  <c r="WAB39" i="6"/>
  <c r="WAC39" i="6"/>
  <c r="WAD39" i="6"/>
  <c r="WAE39" i="6"/>
  <c r="WAF39" i="6"/>
  <c r="WAG39" i="6"/>
  <c r="WAH39" i="6"/>
  <c r="WAI39" i="6"/>
  <c r="WAJ39" i="6"/>
  <c r="WAK39" i="6"/>
  <c r="WAL39" i="6"/>
  <c r="WAM39" i="6"/>
  <c r="WAN39" i="6"/>
  <c r="WAO39" i="6"/>
  <c r="WAP39" i="6"/>
  <c r="WAQ39" i="6"/>
  <c r="WAR39" i="6"/>
  <c r="WAS39" i="6"/>
  <c r="WAT39" i="6"/>
  <c r="WAU39" i="6"/>
  <c r="WAV39" i="6"/>
  <c r="WAW39" i="6"/>
  <c r="WAX39" i="6"/>
  <c r="WAY39" i="6"/>
  <c r="WAZ39" i="6"/>
  <c r="WBA39" i="6"/>
  <c r="WBB39" i="6"/>
  <c r="WBC39" i="6"/>
  <c r="WBD39" i="6"/>
  <c r="WBE39" i="6"/>
  <c r="WBF39" i="6"/>
  <c r="WBG39" i="6"/>
  <c r="WBH39" i="6"/>
  <c r="WBI39" i="6"/>
  <c r="WBJ39" i="6"/>
  <c r="WBK39" i="6"/>
  <c r="WBL39" i="6"/>
  <c r="WBM39" i="6"/>
  <c r="WBN39" i="6"/>
  <c r="WBO39" i="6"/>
  <c r="WBP39" i="6"/>
  <c r="WBQ39" i="6"/>
  <c r="WBR39" i="6"/>
  <c r="WBS39" i="6"/>
  <c r="WBT39" i="6"/>
  <c r="WBU39" i="6"/>
  <c r="WBV39" i="6"/>
  <c r="WBW39" i="6"/>
  <c r="WBX39" i="6"/>
  <c r="WBY39" i="6"/>
  <c r="WBZ39" i="6"/>
  <c r="WCA39" i="6"/>
  <c r="WCB39" i="6"/>
  <c r="WCC39" i="6"/>
  <c r="WCD39" i="6"/>
  <c r="WCE39" i="6"/>
  <c r="WCF39" i="6"/>
  <c r="WCG39" i="6"/>
  <c r="WCH39" i="6"/>
  <c r="WCI39" i="6"/>
  <c r="WCJ39" i="6"/>
  <c r="WCK39" i="6"/>
  <c r="WCL39" i="6"/>
  <c r="WCM39" i="6"/>
  <c r="WCN39" i="6"/>
  <c r="WCO39" i="6"/>
  <c r="WCP39" i="6"/>
  <c r="WCQ39" i="6"/>
  <c r="WCR39" i="6"/>
  <c r="WCS39" i="6"/>
  <c r="WCT39" i="6"/>
  <c r="WCU39" i="6"/>
  <c r="WCV39" i="6"/>
  <c r="WCW39" i="6"/>
  <c r="WCX39" i="6"/>
  <c r="WCY39" i="6"/>
  <c r="WCZ39" i="6"/>
  <c r="WDA39" i="6"/>
  <c r="WDB39" i="6"/>
  <c r="WDC39" i="6"/>
  <c r="WDD39" i="6"/>
  <c r="WDE39" i="6"/>
  <c r="WDF39" i="6"/>
  <c r="WDG39" i="6"/>
  <c r="WDH39" i="6"/>
  <c r="WDI39" i="6"/>
  <c r="WDJ39" i="6"/>
  <c r="WDK39" i="6"/>
  <c r="WDL39" i="6"/>
  <c r="WDM39" i="6"/>
  <c r="WDN39" i="6"/>
  <c r="WDO39" i="6"/>
  <c r="WDP39" i="6"/>
  <c r="WDQ39" i="6"/>
  <c r="WDR39" i="6"/>
  <c r="WDS39" i="6"/>
  <c r="WDT39" i="6"/>
  <c r="WDU39" i="6"/>
  <c r="WDV39" i="6"/>
  <c r="WDW39" i="6"/>
  <c r="WDX39" i="6"/>
  <c r="WDY39" i="6"/>
  <c r="WDZ39" i="6"/>
  <c r="WEA39" i="6"/>
  <c r="WEB39" i="6"/>
  <c r="WEC39" i="6"/>
  <c r="WED39" i="6"/>
  <c r="WEE39" i="6"/>
  <c r="WEF39" i="6"/>
  <c r="WEG39" i="6"/>
  <c r="WEH39" i="6"/>
  <c r="WEI39" i="6"/>
  <c r="WEJ39" i="6"/>
  <c r="WEK39" i="6"/>
  <c r="WEL39" i="6"/>
  <c r="WEM39" i="6"/>
  <c r="WEN39" i="6"/>
  <c r="WEO39" i="6"/>
  <c r="WEP39" i="6"/>
  <c r="WEQ39" i="6"/>
  <c r="WER39" i="6"/>
  <c r="WES39" i="6"/>
  <c r="WET39" i="6"/>
  <c r="WEU39" i="6"/>
  <c r="WEV39" i="6"/>
  <c r="WEW39" i="6"/>
  <c r="WEX39" i="6"/>
  <c r="WEY39" i="6"/>
  <c r="WEZ39" i="6"/>
  <c r="WFA39" i="6"/>
  <c r="WFB39" i="6"/>
  <c r="WFC39" i="6"/>
  <c r="WFD39" i="6"/>
  <c r="WFE39" i="6"/>
  <c r="WFF39" i="6"/>
  <c r="WFG39" i="6"/>
  <c r="WFH39" i="6"/>
  <c r="WFI39" i="6"/>
  <c r="WFJ39" i="6"/>
  <c r="WFK39" i="6"/>
  <c r="WFL39" i="6"/>
  <c r="WFM39" i="6"/>
  <c r="WFN39" i="6"/>
  <c r="WFO39" i="6"/>
  <c r="WFP39" i="6"/>
  <c r="WFQ39" i="6"/>
  <c r="WFR39" i="6"/>
  <c r="WFS39" i="6"/>
  <c r="WFT39" i="6"/>
  <c r="WFU39" i="6"/>
  <c r="WFV39" i="6"/>
  <c r="WFW39" i="6"/>
  <c r="WFX39" i="6"/>
  <c r="WFY39" i="6"/>
  <c r="WFZ39" i="6"/>
  <c r="WGA39" i="6"/>
  <c r="WGB39" i="6"/>
  <c r="WGC39" i="6"/>
  <c r="WGD39" i="6"/>
  <c r="WGE39" i="6"/>
  <c r="WGF39" i="6"/>
  <c r="WGG39" i="6"/>
  <c r="WGH39" i="6"/>
  <c r="WGI39" i="6"/>
  <c r="WGJ39" i="6"/>
  <c r="WGK39" i="6"/>
  <c r="WGL39" i="6"/>
  <c r="WGM39" i="6"/>
  <c r="WGN39" i="6"/>
  <c r="WGO39" i="6"/>
  <c r="WGP39" i="6"/>
  <c r="WGQ39" i="6"/>
  <c r="WGR39" i="6"/>
  <c r="WGS39" i="6"/>
  <c r="WGT39" i="6"/>
  <c r="WGU39" i="6"/>
  <c r="WGV39" i="6"/>
  <c r="WGW39" i="6"/>
  <c r="WGX39" i="6"/>
  <c r="WGY39" i="6"/>
  <c r="WGZ39" i="6"/>
  <c r="WHA39" i="6"/>
  <c r="WHB39" i="6"/>
  <c r="WHC39" i="6"/>
  <c r="WHD39" i="6"/>
  <c r="WHE39" i="6"/>
  <c r="WHF39" i="6"/>
  <c r="WHG39" i="6"/>
  <c r="WHH39" i="6"/>
  <c r="WHI39" i="6"/>
  <c r="WHJ39" i="6"/>
  <c r="WHK39" i="6"/>
  <c r="WHL39" i="6"/>
  <c r="WHM39" i="6"/>
  <c r="WHN39" i="6"/>
  <c r="WHO39" i="6"/>
  <c r="WHP39" i="6"/>
  <c r="WHQ39" i="6"/>
  <c r="WHR39" i="6"/>
  <c r="WHS39" i="6"/>
  <c r="WHT39" i="6"/>
  <c r="WHU39" i="6"/>
  <c r="WHV39" i="6"/>
  <c r="WHW39" i="6"/>
  <c r="WHX39" i="6"/>
  <c r="WHY39" i="6"/>
  <c r="WHZ39" i="6"/>
  <c r="WIA39" i="6"/>
  <c r="WIB39" i="6"/>
  <c r="WIC39" i="6"/>
  <c r="WID39" i="6"/>
  <c r="WIE39" i="6"/>
  <c r="WIF39" i="6"/>
  <c r="WIG39" i="6"/>
  <c r="WIH39" i="6"/>
  <c r="WII39" i="6"/>
  <c r="WIJ39" i="6"/>
  <c r="WIK39" i="6"/>
  <c r="WIL39" i="6"/>
  <c r="WIM39" i="6"/>
  <c r="WIN39" i="6"/>
  <c r="WIO39" i="6"/>
  <c r="WIP39" i="6"/>
  <c r="WIQ39" i="6"/>
  <c r="WIR39" i="6"/>
  <c r="WIS39" i="6"/>
  <c r="WIT39" i="6"/>
  <c r="WIU39" i="6"/>
  <c r="WIV39" i="6"/>
  <c r="WIW39" i="6"/>
  <c r="WIX39" i="6"/>
  <c r="WIY39" i="6"/>
  <c r="WIZ39" i="6"/>
  <c r="WJA39" i="6"/>
  <c r="WJB39" i="6"/>
  <c r="WJC39" i="6"/>
  <c r="WJD39" i="6"/>
  <c r="WJE39" i="6"/>
  <c r="WJF39" i="6"/>
  <c r="WJG39" i="6"/>
  <c r="WJH39" i="6"/>
  <c r="WJI39" i="6"/>
  <c r="WJJ39" i="6"/>
  <c r="WJK39" i="6"/>
  <c r="WJL39" i="6"/>
  <c r="WJM39" i="6"/>
  <c r="WJN39" i="6"/>
  <c r="WJO39" i="6"/>
  <c r="WJP39" i="6"/>
  <c r="WJQ39" i="6"/>
  <c r="WJR39" i="6"/>
  <c r="WJS39" i="6"/>
  <c r="WJT39" i="6"/>
  <c r="WJU39" i="6"/>
  <c r="WJV39" i="6"/>
  <c r="WJW39" i="6"/>
  <c r="WJX39" i="6"/>
  <c r="WJY39" i="6"/>
  <c r="WJZ39" i="6"/>
  <c r="WKA39" i="6"/>
  <c r="WKB39" i="6"/>
  <c r="WKC39" i="6"/>
  <c r="WKD39" i="6"/>
  <c r="WKE39" i="6"/>
  <c r="WKF39" i="6"/>
  <c r="WKG39" i="6"/>
  <c r="WKH39" i="6"/>
  <c r="WKI39" i="6"/>
  <c r="WKJ39" i="6"/>
  <c r="WKK39" i="6"/>
  <c r="WKL39" i="6"/>
  <c r="WKM39" i="6"/>
  <c r="WKN39" i="6"/>
  <c r="WKO39" i="6"/>
  <c r="WKP39" i="6"/>
  <c r="WKQ39" i="6"/>
  <c r="WKR39" i="6"/>
  <c r="WKS39" i="6"/>
  <c r="WKT39" i="6"/>
  <c r="WKU39" i="6"/>
  <c r="WKV39" i="6"/>
  <c r="WKW39" i="6"/>
  <c r="WKX39" i="6"/>
  <c r="WKY39" i="6"/>
  <c r="WKZ39" i="6"/>
  <c r="WLA39" i="6"/>
  <c r="WLB39" i="6"/>
  <c r="WLC39" i="6"/>
  <c r="WLD39" i="6"/>
  <c r="WLE39" i="6"/>
  <c r="WLF39" i="6"/>
  <c r="WLG39" i="6"/>
  <c r="WLH39" i="6"/>
  <c r="WLI39" i="6"/>
  <c r="WLJ39" i="6"/>
  <c r="WLK39" i="6"/>
  <c r="WLL39" i="6"/>
  <c r="WLM39" i="6"/>
  <c r="WLN39" i="6"/>
  <c r="WLO39" i="6"/>
  <c r="WLP39" i="6"/>
  <c r="WLQ39" i="6"/>
  <c r="WLR39" i="6"/>
  <c r="WLS39" i="6"/>
  <c r="WLT39" i="6"/>
  <c r="WLU39" i="6"/>
  <c r="WLV39" i="6"/>
  <c r="WLW39" i="6"/>
  <c r="WLX39" i="6"/>
  <c r="WLY39" i="6"/>
  <c r="WLZ39" i="6"/>
  <c r="WMA39" i="6"/>
  <c r="WMB39" i="6"/>
  <c r="WMC39" i="6"/>
  <c r="WMD39" i="6"/>
  <c r="WME39" i="6"/>
  <c r="WMF39" i="6"/>
  <c r="WMG39" i="6"/>
  <c r="WMH39" i="6"/>
  <c r="WMI39" i="6"/>
  <c r="WMJ39" i="6"/>
  <c r="WMK39" i="6"/>
  <c r="WML39" i="6"/>
  <c r="WMM39" i="6"/>
  <c r="WMN39" i="6"/>
  <c r="WMO39" i="6"/>
  <c r="WMP39" i="6"/>
  <c r="WMQ39" i="6"/>
  <c r="WMR39" i="6"/>
  <c r="WMS39" i="6"/>
  <c r="WMT39" i="6"/>
  <c r="WMU39" i="6"/>
  <c r="WMV39" i="6"/>
  <c r="WMW39" i="6"/>
  <c r="WMX39" i="6"/>
  <c r="WMY39" i="6"/>
  <c r="WMZ39" i="6"/>
  <c r="WNA39" i="6"/>
  <c r="WNB39" i="6"/>
  <c r="WNC39" i="6"/>
  <c r="WND39" i="6"/>
  <c r="WNE39" i="6"/>
  <c r="WNF39" i="6"/>
  <c r="WNG39" i="6"/>
  <c r="WNH39" i="6"/>
  <c r="WNI39" i="6"/>
  <c r="WNJ39" i="6"/>
  <c r="WNK39" i="6"/>
  <c r="WNL39" i="6"/>
  <c r="WNM39" i="6"/>
  <c r="WNN39" i="6"/>
  <c r="WNO39" i="6"/>
  <c r="WNP39" i="6"/>
  <c r="WNQ39" i="6"/>
  <c r="WNR39" i="6"/>
  <c r="WNS39" i="6"/>
  <c r="WNT39" i="6"/>
  <c r="WNU39" i="6"/>
  <c r="WNV39" i="6"/>
  <c r="WNW39" i="6"/>
  <c r="WNX39" i="6"/>
  <c r="WNY39" i="6"/>
  <c r="WNZ39" i="6"/>
  <c r="WOA39" i="6"/>
  <c r="WOB39" i="6"/>
  <c r="WOC39" i="6"/>
  <c r="WOD39" i="6"/>
  <c r="WOE39" i="6"/>
  <c r="WOF39" i="6"/>
  <c r="WOG39" i="6"/>
  <c r="WOH39" i="6"/>
  <c r="WOI39" i="6"/>
  <c r="WOJ39" i="6"/>
  <c r="WOK39" i="6"/>
  <c r="WOL39" i="6"/>
  <c r="WOM39" i="6"/>
  <c r="WON39" i="6"/>
  <c r="WOO39" i="6"/>
  <c r="WOP39" i="6"/>
  <c r="WOQ39" i="6"/>
  <c r="WOR39" i="6"/>
  <c r="WOS39" i="6"/>
  <c r="WOT39" i="6"/>
  <c r="WOU39" i="6"/>
  <c r="WOV39" i="6"/>
  <c r="WOW39" i="6"/>
  <c r="WOX39" i="6"/>
  <c r="WOY39" i="6"/>
  <c r="WOZ39" i="6"/>
  <c r="WPA39" i="6"/>
  <c r="WPB39" i="6"/>
  <c r="WPC39" i="6"/>
  <c r="WPD39" i="6"/>
  <c r="WPE39" i="6"/>
  <c r="WPF39" i="6"/>
  <c r="WPG39" i="6"/>
  <c r="WPH39" i="6"/>
  <c r="WPI39" i="6"/>
  <c r="WPJ39" i="6"/>
  <c r="WPK39" i="6"/>
  <c r="WPL39" i="6"/>
  <c r="WPM39" i="6"/>
  <c r="WPN39" i="6"/>
  <c r="WPO39" i="6"/>
  <c r="WPP39" i="6"/>
  <c r="WPQ39" i="6"/>
  <c r="WPR39" i="6"/>
  <c r="WPS39" i="6"/>
  <c r="WPT39" i="6"/>
  <c r="WPU39" i="6"/>
  <c r="WPV39" i="6"/>
  <c r="WPW39" i="6"/>
  <c r="WPX39" i="6"/>
  <c r="WPY39" i="6"/>
  <c r="WPZ39" i="6"/>
  <c r="WQA39" i="6"/>
  <c r="WQB39" i="6"/>
  <c r="WQC39" i="6"/>
  <c r="WQD39" i="6"/>
  <c r="WQE39" i="6"/>
  <c r="WQF39" i="6"/>
  <c r="WQG39" i="6"/>
  <c r="WQH39" i="6"/>
  <c r="WQI39" i="6"/>
  <c r="WQJ39" i="6"/>
  <c r="WQK39" i="6"/>
  <c r="WQL39" i="6"/>
  <c r="WQM39" i="6"/>
  <c r="WQN39" i="6"/>
  <c r="WQO39" i="6"/>
  <c r="WQP39" i="6"/>
  <c r="WQQ39" i="6"/>
  <c r="WQR39" i="6"/>
  <c r="WQS39" i="6"/>
  <c r="WQT39" i="6"/>
  <c r="WQU39" i="6"/>
  <c r="WQV39" i="6"/>
  <c r="WQW39" i="6"/>
  <c r="WQX39" i="6"/>
  <c r="WQY39" i="6"/>
  <c r="WQZ39" i="6"/>
  <c r="WRA39" i="6"/>
  <c r="WRB39" i="6"/>
  <c r="WRC39" i="6"/>
  <c r="WRD39" i="6"/>
  <c r="WRE39" i="6"/>
  <c r="WRF39" i="6"/>
  <c r="WRG39" i="6"/>
  <c r="WRH39" i="6"/>
  <c r="WRI39" i="6"/>
  <c r="WRJ39" i="6"/>
  <c r="WRK39" i="6"/>
  <c r="WRL39" i="6"/>
  <c r="WRM39" i="6"/>
  <c r="WRN39" i="6"/>
  <c r="WRO39" i="6"/>
  <c r="WRP39" i="6"/>
  <c r="WRQ39" i="6"/>
  <c r="WRR39" i="6"/>
  <c r="WRS39" i="6"/>
  <c r="WRT39" i="6"/>
  <c r="WRU39" i="6"/>
  <c r="WRV39" i="6"/>
  <c r="WRW39" i="6"/>
  <c r="WRX39" i="6"/>
  <c r="WRY39" i="6"/>
  <c r="WRZ39" i="6"/>
  <c r="WSA39" i="6"/>
  <c r="WSB39" i="6"/>
  <c r="WSC39" i="6"/>
  <c r="WSD39" i="6"/>
  <c r="WSE39" i="6"/>
  <c r="WSF39" i="6"/>
  <c r="WSG39" i="6"/>
  <c r="WSH39" i="6"/>
  <c r="WSI39" i="6"/>
  <c r="WSJ39" i="6"/>
  <c r="WSK39" i="6"/>
  <c r="WSL39" i="6"/>
  <c r="WSM39" i="6"/>
  <c r="WSN39" i="6"/>
  <c r="WSO39" i="6"/>
  <c r="WSP39" i="6"/>
  <c r="WSQ39" i="6"/>
  <c r="WSR39" i="6"/>
  <c r="WSS39" i="6"/>
  <c r="WST39" i="6"/>
  <c r="WSU39" i="6"/>
  <c r="WSV39" i="6"/>
  <c r="WSW39" i="6"/>
  <c r="WSX39" i="6"/>
  <c r="WSY39" i="6"/>
  <c r="WSZ39" i="6"/>
  <c r="WTA39" i="6"/>
  <c r="WTB39" i="6"/>
  <c r="WTC39" i="6"/>
  <c r="WTD39" i="6"/>
  <c r="WTE39" i="6"/>
  <c r="WTF39" i="6"/>
  <c r="WTG39" i="6"/>
  <c r="WTH39" i="6"/>
  <c r="WTI39" i="6"/>
  <c r="WTJ39" i="6"/>
  <c r="WTK39" i="6"/>
  <c r="WTL39" i="6"/>
  <c r="WTM39" i="6"/>
  <c r="WTN39" i="6"/>
  <c r="WTO39" i="6"/>
  <c r="WTP39" i="6"/>
  <c r="WTQ39" i="6"/>
  <c r="WTR39" i="6"/>
  <c r="WTS39" i="6"/>
  <c r="WTT39" i="6"/>
  <c r="WTU39" i="6"/>
  <c r="WTV39" i="6"/>
  <c r="WTW39" i="6"/>
  <c r="WTX39" i="6"/>
  <c r="WTY39" i="6"/>
  <c r="WTZ39" i="6"/>
  <c r="WUA39" i="6"/>
  <c r="WUB39" i="6"/>
  <c r="WUC39" i="6"/>
  <c r="WUD39" i="6"/>
  <c r="WUE39" i="6"/>
  <c r="WUF39" i="6"/>
  <c r="WUG39" i="6"/>
  <c r="WUH39" i="6"/>
  <c r="WUI39" i="6"/>
  <c r="WUJ39" i="6"/>
  <c r="WUK39" i="6"/>
  <c r="WUL39" i="6"/>
  <c r="WUM39" i="6"/>
  <c r="WUN39" i="6"/>
  <c r="WUO39" i="6"/>
  <c r="WUP39" i="6"/>
  <c r="WUQ39" i="6"/>
  <c r="WUR39" i="6"/>
  <c r="WUS39" i="6"/>
  <c r="WUT39" i="6"/>
  <c r="WUU39" i="6"/>
  <c r="WUV39" i="6"/>
  <c r="WUW39" i="6"/>
  <c r="WUX39" i="6"/>
  <c r="WUY39" i="6"/>
  <c r="WUZ39" i="6"/>
  <c r="WVA39" i="6"/>
  <c r="WVB39" i="6"/>
  <c r="WVC39" i="6"/>
  <c r="WVD39" i="6"/>
  <c r="WVE39" i="6"/>
  <c r="WVF39" i="6"/>
  <c r="WVG39" i="6"/>
  <c r="WVH39" i="6"/>
  <c r="WVI39" i="6"/>
  <c r="WVJ39" i="6"/>
  <c r="WVK39" i="6"/>
  <c r="WVL39" i="6"/>
  <c r="WVM39" i="6"/>
  <c r="WVN39" i="6"/>
  <c r="WVO39" i="6"/>
  <c r="WVP39" i="6"/>
  <c r="WVQ39" i="6"/>
  <c r="WVR39" i="6"/>
  <c r="WVS39" i="6"/>
  <c r="WVT39" i="6"/>
  <c r="WVU39" i="6"/>
  <c r="WVV39" i="6"/>
  <c r="WVW39" i="6"/>
  <c r="WVX39" i="6"/>
  <c r="WVY39" i="6"/>
  <c r="WVZ39" i="6"/>
  <c r="WWA39" i="6"/>
  <c r="WWB39" i="6"/>
  <c r="WWC39" i="6"/>
  <c r="WWD39" i="6"/>
  <c r="WWE39" i="6"/>
  <c r="WWF39" i="6"/>
  <c r="WWG39" i="6"/>
  <c r="WWH39" i="6"/>
  <c r="WWI39" i="6"/>
  <c r="WWJ39" i="6"/>
  <c r="WWK39" i="6"/>
  <c r="WWL39" i="6"/>
  <c r="WWM39" i="6"/>
  <c r="WWN39" i="6"/>
  <c r="WWO39" i="6"/>
  <c r="WWP39" i="6"/>
  <c r="WWQ39" i="6"/>
  <c r="WWR39" i="6"/>
  <c r="WWS39" i="6"/>
  <c r="WWT39" i="6"/>
  <c r="WWU39" i="6"/>
  <c r="WWV39" i="6"/>
  <c r="WWW39" i="6"/>
  <c r="WWX39" i="6"/>
  <c r="WWY39" i="6"/>
  <c r="WWZ39" i="6"/>
  <c r="WXA39" i="6"/>
  <c r="WXB39" i="6"/>
  <c r="WXC39" i="6"/>
  <c r="WXD39" i="6"/>
  <c r="WXE39" i="6"/>
  <c r="WXF39" i="6"/>
  <c r="WXG39" i="6"/>
  <c r="WXH39" i="6"/>
  <c r="WXI39" i="6"/>
  <c r="WXJ39" i="6"/>
  <c r="WXK39" i="6"/>
  <c r="WXL39" i="6"/>
  <c r="WXM39" i="6"/>
  <c r="WXN39" i="6"/>
  <c r="WXO39" i="6"/>
  <c r="WXP39" i="6"/>
  <c r="WXQ39" i="6"/>
  <c r="WXR39" i="6"/>
  <c r="WXS39" i="6"/>
  <c r="WXT39" i="6"/>
  <c r="WXU39" i="6"/>
  <c r="WXV39" i="6"/>
  <c r="WXW39" i="6"/>
  <c r="WXX39" i="6"/>
  <c r="WXY39" i="6"/>
  <c r="WXZ39" i="6"/>
  <c r="WYA39" i="6"/>
  <c r="WYB39" i="6"/>
  <c r="WYC39" i="6"/>
  <c r="WYD39" i="6"/>
  <c r="WYE39" i="6"/>
  <c r="WYF39" i="6"/>
  <c r="WYG39" i="6"/>
  <c r="WYH39" i="6"/>
  <c r="WYI39" i="6"/>
  <c r="WYJ39" i="6"/>
  <c r="WYK39" i="6"/>
  <c r="WYL39" i="6"/>
  <c r="WYM39" i="6"/>
  <c r="WYN39" i="6"/>
  <c r="WYO39" i="6"/>
  <c r="WYP39" i="6"/>
  <c r="WYQ39" i="6"/>
  <c r="WYR39" i="6"/>
  <c r="WYS39" i="6"/>
  <c r="WYT39" i="6"/>
  <c r="WYU39" i="6"/>
  <c r="WYV39" i="6"/>
  <c r="WYW39" i="6"/>
  <c r="WYX39" i="6"/>
  <c r="WYY39" i="6"/>
  <c r="WYZ39" i="6"/>
  <c r="WZA39" i="6"/>
  <c r="WZB39" i="6"/>
  <c r="WZC39" i="6"/>
  <c r="WZD39" i="6"/>
  <c r="WZE39" i="6"/>
  <c r="WZF39" i="6"/>
  <c r="WZG39" i="6"/>
  <c r="WZH39" i="6"/>
  <c r="WZI39" i="6"/>
  <c r="WZJ39" i="6"/>
  <c r="WZK39" i="6"/>
  <c r="WZL39" i="6"/>
  <c r="WZM39" i="6"/>
  <c r="WZN39" i="6"/>
  <c r="WZO39" i="6"/>
  <c r="WZP39" i="6"/>
  <c r="WZQ39" i="6"/>
  <c r="WZR39" i="6"/>
  <c r="WZS39" i="6"/>
  <c r="WZT39" i="6"/>
  <c r="WZU39" i="6"/>
  <c r="WZV39" i="6"/>
  <c r="WZW39" i="6"/>
  <c r="WZX39" i="6"/>
  <c r="WZY39" i="6"/>
  <c r="WZZ39" i="6"/>
  <c r="XAA39" i="6"/>
  <c r="XAB39" i="6"/>
  <c r="XAC39" i="6"/>
  <c r="XAD39" i="6"/>
  <c r="XAE39" i="6"/>
  <c r="XAF39" i="6"/>
  <c r="XAG39" i="6"/>
  <c r="XAH39" i="6"/>
  <c r="XAI39" i="6"/>
  <c r="XAJ39" i="6"/>
  <c r="XAK39" i="6"/>
  <c r="XAL39" i="6"/>
  <c r="XAM39" i="6"/>
  <c r="XAN39" i="6"/>
  <c r="XAO39" i="6"/>
  <c r="XAP39" i="6"/>
  <c r="XAQ39" i="6"/>
  <c r="XAR39" i="6"/>
  <c r="XAS39" i="6"/>
  <c r="XAT39" i="6"/>
  <c r="XAU39" i="6"/>
  <c r="XAV39" i="6"/>
  <c r="XAW39" i="6"/>
  <c r="XAX39" i="6"/>
  <c r="XAY39" i="6"/>
  <c r="XAZ39" i="6"/>
  <c r="XBA39" i="6"/>
  <c r="XBB39" i="6"/>
  <c r="XBC39" i="6"/>
  <c r="XBD39" i="6"/>
  <c r="XBE39" i="6"/>
  <c r="XBF39" i="6"/>
  <c r="XBG39" i="6"/>
  <c r="XBH39" i="6"/>
  <c r="XBI39" i="6"/>
  <c r="XBJ39" i="6"/>
  <c r="XBK39" i="6"/>
  <c r="XBL39" i="6"/>
  <c r="XBM39" i="6"/>
  <c r="XBN39" i="6"/>
  <c r="XBO39" i="6"/>
  <c r="XBP39" i="6"/>
  <c r="XBQ39" i="6"/>
  <c r="XBR39" i="6"/>
  <c r="XBS39" i="6"/>
  <c r="XBT39" i="6"/>
  <c r="XBU39" i="6"/>
  <c r="XBV39" i="6"/>
  <c r="XBW39" i="6"/>
  <c r="XBX39" i="6"/>
  <c r="XBY39" i="6"/>
  <c r="XBZ39" i="6"/>
  <c r="XCA39" i="6"/>
  <c r="XCB39" i="6"/>
  <c r="XCC39" i="6"/>
  <c r="XCD39" i="6"/>
  <c r="XCE39" i="6"/>
  <c r="XCF39" i="6"/>
  <c r="XCG39" i="6"/>
  <c r="XCH39" i="6"/>
  <c r="XCI39" i="6"/>
  <c r="XCJ39" i="6"/>
  <c r="XCK39" i="6"/>
  <c r="XCL39" i="6"/>
  <c r="XCM39" i="6"/>
  <c r="XCN39" i="6"/>
  <c r="XCO39" i="6"/>
  <c r="XCP39" i="6"/>
  <c r="XCQ39" i="6"/>
  <c r="XCR39" i="6"/>
  <c r="XCS39" i="6"/>
  <c r="XCT39" i="6"/>
  <c r="XCU39" i="6"/>
  <c r="XCV39" i="6"/>
  <c r="XCW39" i="6"/>
  <c r="XCX39" i="6"/>
  <c r="XCY39" i="6"/>
  <c r="XCZ39" i="6"/>
  <c r="XDA39" i="6"/>
  <c r="XDB39" i="6"/>
  <c r="XDC39" i="6"/>
  <c r="XDD39" i="6"/>
  <c r="XDE39" i="6"/>
  <c r="XDF39" i="6"/>
  <c r="XDG39" i="6"/>
  <c r="XDH39" i="6"/>
  <c r="XDI39" i="6"/>
  <c r="XDJ39" i="6"/>
  <c r="XDK39" i="6"/>
  <c r="XDL39" i="6"/>
  <c r="XDM39" i="6"/>
  <c r="XDN39" i="6"/>
  <c r="XDO39" i="6"/>
  <c r="XDP39" i="6"/>
  <c r="XDQ39" i="6"/>
  <c r="XDR39" i="6"/>
  <c r="XDS39" i="6"/>
  <c r="XDT39" i="6"/>
  <c r="XDU39" i="6"/>
  <c r="XDV39" i="6"/>
  <c r="XDW39" i="6"/>
  <c r="XDX39" i="6"/>
  <c r="XDY39" i="6"/>
  <c r="XDZ39" i="6"/>
  <c r="XEA39" i="6"/>
  <c r="XEB39" i="6"/>
  <c r="XEC39" i="6"/>
  <c r="XED39" i="6"/>
  <c r="XEE39" i="6"/>
  <c r="XEF39" i="6"/>
  <c r="XEG39" i="6"/>
  <c r="XEH39" i="6"/>
  <c r="XEI39" i="6"/>
  <c r="XEJ39" i="6"/>
  <c r="XEK39" i="6"/>
  <c r="XEL39" i="6"/>
  <c r="XEM39" i="6"/>
  <c r="XEN39" i="6"/>
  <c r="XEO39" i="6"/>
  <c r="XEP39" i="6"/>
  <c r="XEQ39" i="6"/>
  <c r="XER39" i="6"/>
  <c r="XES39" i="6"/>
  <c r="XET39" i="6"/>
  <c r="XEU39" i="6"/>
  <c r="XEV39" i="6"/>
  <c r="XEW39" i="6"/>
  <c r="XEX39" i="6"/>
  <c r="XEY39" i="6"/>
  <c r="XEZ39" i="6"/>
  <c r="XFA39" i="6"/>
  <c r="XFB39" i="6"/>
  <c r="XFC39" i="6"/>
  <c r="XFD39"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H40" i="6"/>
  <c r="HI40" i="6"/>
  <c r="HJ40" i="6"/>
  <c r="HK40" i="6"/>
  <c r="HL40" i="6"/>
  <c r="HM40" i="6"/>
  <c r="HN40" i="6"/>
  <c r="HO40" i="6"/>
  <c r="HP40" i="6"/>
  <c r="HQ40" i="6"/>
  <c r="HR40" i="6"/>
  <c r="HS40" i="6"/>
  <c r="HT40" i="6"/>
  <c r="HU40" i="6"/>
  <c r="HV40" i="6"/>
  <c r="HW40" i="6"/>
  <c r="HX40" i="6"/>
  <c r="HY40" i="6"/>
  <c r="HZ40" i="6"/>
  <c r="IA40" i="6"/>
  <c r="IB40" i="6"/>
  <c r="IC40" i="6"/>
  <c r="ID40" i="6"/>
  <c r="IE40" i="6"/>
  <c r="IF40" i="6"/>
  <c r="IG40" i="6"/>
  <c r="IH40" i="6"/>
  <c r="II40" i="6"/>
  <c r="IJ40" i="6"/>
  <c r="IK40" i="6"/>
  <c r="IL40" i="6"/>
  <c r="IM40" i="6"/>
  <c r="IN40" i="6"/>
  <c r="IO40" i="6"/>
  <c r="IP40" i="6"/>
  <c r="IQ40" i="6"/>
  <c r="IR40" i="6"/>
  <c r="IS40" i="6"/>
  <c r="IT40" i="6"/>
  <c r="IU40" i="6"/>
  <c r="IV40" i="6"/>
  <c r="IW40" i="6"/>
  <c r="IX40" i="6"/>
  <c r="IY40" i="6"/>
  <c r="IZ40" i="6"/>
  <c r="JA40" i="6"/>
  <c r="JB40" i="6"/>
  <c r="JC40" i="6"/>
  <c r="JD40" i="6"/>
  <c r="JE40" i="6"/>
  <c r="JF40" i="6"/>
  <c r="JG40" i="6"/>
  <c r="JH40" i="6"/>
  <c r="JI40" i="6"/>
  <c r="JJ40" i="6"/>
  <c r="JK40" i="6"/>
  <c r="JL40" i="6"/>
  <c r="JM40" i="6"/>
  <c r="JN40" i="6"/>
  <c r="JO40" i="6"/>
  <c r="JP40" i="6"/>
  <c r="JQ40" i="6"/>
  <c r="JR40" i="6"/>
  <c r="JS40" i="6"/>
  <c r="JT40" i="6"/>
  <c r="JU40" i="6"/>
  <c r="JV40" i="6"/>
  <c r="JW40" i="6"/>
  <c r="JX40" i="6"/>
  <c r="JY40" i="6"/>
  <c r="JZ40" i="6"/>
  <c r="KA40" i="6"/>
  <c r="KB40" i="6"/>
  <c r="KC40" i="6"/>
  <c r="KD40" i="6"/>
  <c r="KE40" i="6"/>
  <c r="KF40" i="6"/>
  <c r="KG40" i="6"/>
  <c r="KH40" i="6"/>
  <c r="KI40" i="6"/>
  <c r="KJ40" i="6"/>
  <c r="KK40" i="6"/>
  <c r="KL40" i="6"/>
  <c r="KM40" i="6"/>
  <c r="KN40" i="6"/>
  <c r="KO40" i="6"/>
  <c r="KP40" i="6"/>
  <c r="KQ40" i="6"/>
  <c r="KR40" i="6"/>
  <c r="KS40" i="6"/>
  <c r="KT40" i="6"/>
  <c r="KU40" i="6"/>
  <c r="KV40" i="6"/>
  <c r="KW40" i="6"/>
  <c r="KX40" i="6"/>
  <c r="KY40" i="6"/>
  <c r="KZ40" i="6"/>
  <c r="LA40" i="6"/>
  <c r="LB40" i="6"/>
  <c r="LC40" i="6"/>
  <c r="LD40" i="6"/>
  <c r="LE40" i="6"/>
  <c r="LF40" i="6"/>
  <c r="LG40" i="6"/>
  <c r="LH40" i="6"/>
  <c r="LI40" i="6"/>
  <c r="LJ40" i="6"/>
  <c r="LK40" i="6"/>
  <c r="LL40" i="6"/>
  <c r="LM40" i="6"/>
  <c r="LN40" i="6"/>
  <c r="LO40" i="6"/>
  <c r="LP40" i="6"/>
  <c r="LQ40" i="6"/>
  <c r="LR40" i="6"/>
  <c r="LS40" i="6"/>
  <c r="LT40" i="6"/>
  <c r="LU40" i="6"/>
  <c r="LV40" i="6"/>
  <c r="LW40" i="6"/>
  <c r="LX40" i="6"/>
  <c r="LY40" i="6"/>
  <c r="LZ40" i="6"/>
  <c r="MA40" i="6"/>
  <c r="MB40" i="6"/>
  <c r="MC40" i="6"/>
  <c r="MD40" i="6"/>
  <c r="ME40" i="6"/>
  <c r="MF40" i="6"/>
  <c r="MG40" i="6"/>
  <c r="MH40" i="6"/>
  <c r="MI40" i="6"/>
  <c r="MJ40" i="6"/>
  <c r="MK40" i="6"/>
  <c r="ML40" i="6"/>
  <c r="MM40" i="6"/>
  <c r="MN40" i="6"/>
  <c r="MO40" i="6"/>
  <c r="MP40" i="6"/>
  <c r="MQ40" i="6"/>
  <c r="MR40" i="6"/>
  <c r="MS40" i="6"/>
  <c r="MT40" i="6"/>
  <c r="MU40" i="6"/>
  <c r="MV40" i="6"/>
  <c r="MW40" i="6"/>
  <c r="MX40" i="6"/>
  <c r="MY40" i="6"/>
  <c r="MZ40" i="6"/>
  <c r="NA40" i="6"/>
  <c r="NB40" i="6"/>
  <c r="NC40" i="6"/>
  <c r="ND40" i="6"/>
  <c r="NE40" i="6"/>
  <c r="NF40" i="6"/>
  <c r="NG40" i="6"/>
  <c r="NH40" i="6"/>
  <c r="NI40" i="6"/>
  <c r="NJ40" i="6"/>
  <c r="NK40" i="6"/>
  <c r="NL40" i="6"/>
  <c r="NM40" i="6"/>
  <c r="NN40" i="6"/>
  <c r="NO40" i="6"/>
  <c r="NP40" i="6"/>
  <c r="NQ40" i="6"/>
  <c r="NR40" i="6"/>
  <c r="NS40" i="6"/>
  <c r="NT40" i="6"/>
  <c r="NU40" i="6"/>
  <c r="NV40" i="6"/>
  <c r="NW40" i="6"/>
  <c r="NX40" i="6"/>
  <c r="NY40" i="6"/>
  <c r="NZ40" i="6"/>
  <c r="OA40" i="6"/>
  <c r="OB40" i="6"/>
  <c r="OC40" i="6"/>
  <c r="OD40" i="6"/>
  <c r="OE40" i="6"/>
  <c r="OF40" i="6"/>
  <c r="OG40" i="6"/>
  <c r="OH40" i="6"/>
  <c r="OI40" i="6"/>
  <c r="OJ40" i="6"/>
  <c r="OK40" i="6"/>
  <c r="OL40" i="6"/>
  <c r="OM40" i="6"/>
  <c r="ON40" i="6"/>
  <c r="OO40" i="6"/>
  <c r="OP40" i="6"/>
  <c r="OQ40" i="6"/>
  <c r="OR40" i="6"/>
  <c r="OS40" i="6"/>
  <c r="OT40" i="6"/>
  <c r="OU40" i="6"/>
  <c r="OV40" i="6"/>
  <c r="OW40" i="6"/>
  <c r="OX40" i="6"/>
  <c r="OY40" i="6"/>
  <c r="OZ40" i="6"/>
  <c r="PA40" i="6"/>
  <c r="PB40" i="6"/>
  <c r="PC40" i="6"/>
  <c r="PD40" i="6"/>
  <c r="PE40" i="6"/>
  <c r="PF40" i="6"/>
  <c r="PG40" i="6"/>
  <c r="PH40" i="6"/>
  <c r="PI40" i="6"/>
  <c r="PJ40" i="6"/>
  <c r="PK40" i="6"/>
  <c r="PL40" i="6"/>
  <c r="PM40" i="6"/>
  <c r="PN40" i="6"/>
  <c r="PO40" i="6"/>
  <c r="PP40" i="6"/>
  <c r="PQ40" i="6"/>
  <c r="PR40" i="6"/>
  <c r="PS40" i="6"/>
  <c r="PT40" i="6"/>
  <c r="PU40" i="6"/>
  <c r="PV40" i="6"/>
  <c r="PW40" i="6"/>
  <c r="PX40" i="6"/>
  <c r="PY40" i="6"/>
  <c r="PZ40" i="6"/>
  <c r="QA40" i="6"/>
  <c r="QB40" i="6"/>
  <c r="QC40" i="6"/>
  <c r="QD40" i="6"/>
  <c r="QE40" i="6"/>
  <c r="QF40" i="6"/>
  <c r="QG40" i="6"/>
  <c r="QH40" i="6"/>
  <c r="QI40" i="6"/>
  <c r="QJ40" i="6"/>
  <c r="QK40" i="6"/>
  <c r="QL40" i="6"/>
  <c r="QM40" i="6"/>
  <c r="QN40" i="6"/>
  <c r="QO40" i="6"/>
  <c r="QP40" i="6"/>
  <c r="QQ40" i="6"/>
  <c r="QR40" i="6"/>
  <c r="QS40" i="6"/>
  <c r="QT40" i="6"/>
  <c r="QU40" i="6"/>
  <c r="QV40" i="6"/>
  <c r="QW40" i="6"/>
  <c r="QX40" i="6"/>
  <c r="QY40" i="6"/>
  <c r="QZ40" i="6"/>
  <c r="RA40" i="6"/>
  <c r="RB40" i="6"/>
  <c r="RC40" i="6"/>
  <c r="RD40" i="6"/>
  <c r="RE40" i="6"/>
  <c r="RF40" i="6"/>
  <c r="RG40" i="6"/>
  <c r="RH40" i="6"/>
  <c r="RI40" i="6"/>
  <c r="RJ40" i="6"/>
  <c r="RK40" i="6"/>
  <c r="RL40" i="6"/>
  <c r="RM40" i="6"/>
  <c r="RN40" i="6"/>
  <c r="RO40" i="6"/>
  <c r="RP40" i="6"/>
  <c r="RQ40" i="6"/>
  <c r="RR40" i="6"/>
  <c r="RS40" i="6"/>
  <c r="RT40" i="6"/>
  <c r="RU40" i="6"/>
  <c r="RV40" i="6"/>
  <c r="RW40" i="6"/>
  <c r="RX40" i="6"/>
  <c r="RY40" i="6"/>
  <c r="RZ40" i="6"/>
  <c r="SA40" i="6"/>
  <c r="SB40" i="6"/>
  <c r="SC40" i="6"/>
  <c r="SD40" i="6"/>
  <c r="SE40" i="6"/>
  <c r="SF40" i="6"/>
  <c r="SG40" i="6"/>
  <c r="SH40" i="6"/>
  <c r="SI40" i="6"/>
  <c r="SJ40" i="6"/>
  <c r="SK40" i="6"/>
  <c r="SL40" i="6"/>
  <c r="SM40" i="6"/>
  <c r="SN40" i="6"/>
  <c r="SO40" i="6"/>
  <c r="SP40" i="6"/>
  <c r="SQ40" i="6"/>
  <c r="SR40" i="6"/>
  <c r="SS40" i="6"/>
  <c r="ST40" i="6"/>
  <c r="SU40" i="6"/>
  <c r="SV40" i="6"/>
  <c r="SW40" i="6"/>
  <c r="SX40" i="6"/>
  <c r="SY40" i="6"/>
  <c r="SZ40" i="6"/>
  <c r="TA40" i="6"/>
  <c r="TB40" i="6"/>
  <c r="TC40" i="6"/>
  <c r="TD40" i="6"/>
  <c r="TE40" i="6"/>
  <c r="TF40" i="6"/>
  <c r="TG40" i="6"/>
  <c r="TH40" i="6"/>
  <c r="TI40" i="6"/>
  <c r="TJ40" i="6"/>
  <c r="TK40" i="6"/>
  <c r="TL40" i="6"/>
  <c r="TM40" i="6"/>
  <c r="TN40" i="6"/>
  <c r="TO40" i="6"/>
  <c r="TP40" i="6"/>
  <c r="TQ40" i="6"/>
  <c r="TR40" i="6"/>
  <c r="TS40" i="6"/>
  <c r="TT40" i="6"/>
  <c r="TU40" i="6"/>
  <c r="TV40" i="6"/>
  <c r="TW40" i="6"/>
  <c r="TX40" i="6"/>
  <c r="TY40" i="6"/>
  <c r="TZ40" i="6"/>
  <c r="UA40" i="6"/>
  <c r="UB40" i="6"/>
  <c r="UC40" i="6"/>
  <c r="UD40" i="6"/>
  <c r="UE40" i="6"/>
  <c r="UF40" i="6"/>
  <c r="UG40" i="6"/>
  <c r="UH40" i="6"/>
  <c r="UI40" i="6"/>
  <c r="UJ40" i="6"/>
  <c r="UK40" i="6"/>
  <c r="UL40" i="6"/>
  <c r="UM40" i="6"/>
  <c r="UN40" i="6"/>
  <c r="UO40" i="6"/>
  <c r="UP40" i="6"/>
  <c r="UQ40" i="6"/>
  <c r="UR40" i="6"/>
  <c r="US40" i="6"/>
  <c r="UT40" i="6"/>
  <c r="UU40" i="6"/>
  <c r="UV40" i="6"/>
  <c r="UW40" i="6"/>
  <c r="UX40" i="6"/>
  <c r="UY40" i="6"/>
  <c r="UZ40" i="6"/>
  <c r="VA40" i="6"/>
  <c r="VB40" i="6"/>
  <c r="VC40" i="6"/>
  <c r="VD40" i="6"/>
  <c r="VE40" i="6"/>
  <c r="VF40" i="6"/>
  <c r="VG40" i="6"/>
  <c r="VH40" i="6"/>
  <c r="VI40" i="6"/>
  <c r="VJ40" i="6"/>
  <c r="VK40" i="6"/>
  <c r="VL40" i="6"/>
  <c r="VM40" i="6"/>
  <c r="VN40" i="6"/>
  <c r="VO40" i="6"/>
  <c r="VP40" i="6"/>
  <c r="VQ40" i="6"/>
  <c r="VR40" i="6"/>
  <c r="VS40" i="6"/>
  <c r="VT40" i="6"/>
  <c r="VU40" i="6"/>
  <c r="VV40" i="6"/>
  <c r="VW40" i="6"/>
  <c r="VX40" i="6"/>
  <c r="VY40" i="6"/>
  <c r="VZ40" i="6"/>
  <c r="WA40" i="6"/>
  <c r="WB40" i="6"/>
  <c r="WC40" i="6"/>
  <c r="WD40" i="6"/>
  <c r="WE40" i="6"/>
  <c r="WF40" i="6"/>
  <c r="WG40" i="6"/>
  <c r="WH40" i="6"/>
  <c r="WI40" i="6"/>
  <c r="WJ40" i="6"/>
  <c r="WK40" i="6"/>
  <c r="WL40" i="6"/>
  <c r="WM40" i="6"/>
  <c r="WN40" i="6"/>
  <c r="WO40" i="6"/>
  <c r="WP40" i="6"/>
  <c r="WQ40" i="6"/>
  <c r="WR40" i="6"/>
  <c r="WS40" i="6"/>
  <c r="WT40" i="6"/>
  <c r="WU40" i="6"/>
  <c r="WV40" i="6"/>
  <c r="WW40" i="6"/>
  <c r="WX40" i="6"/>
  <c r="WY40" i="6"/>
  <c r="WZ40" i="6"/>
  <c r="XA40" i="6"/>
  <c r="XB40" i="6"/>
  <c r="XC40" i="6"/>
  <c r="XD40" i="6"/>
  <c r="XE40" i="6"/>
  <c r="XF40" i="6"/>
  <c r="XG40" i="6"/>
  <c r="XH40" i="6"/>
  <c r="XI40" i="6"/>
  <c r="XJ40" i="6"/>
  <c r="XK40" i="6"/>
  <c r="XL40" i="6"/>
  <c r="XM40" i="6"/>
  <c r="XN40" i="6"/>
  <c r="XO40" i="6"/>
  <c r="XP40" i="6"/>
  <c r="XQ40" i="6"/>
  <c r="XR40" i="6"/>
  <c r="XS40" i="6"/>
  <c r="XT40" i="6"/>
  <c r="XU40" i="6"/>
  <c r="XV40" i="6"/>
  <c r="XW40" i="6"/>
  <c r="XX40" i="6"/>
  <c r="XY40" i="6"/>
  <c r="XZ40" i="6"/>
  <c r="YA40" i="6"/>
  <c r="YB40" i="6"/>
  <c r="YC40" i="6"/>
  <c r="YD40" i="6"/>
  <c r="YE40" i="6"/>
  <c r="YF40" i="6"/>
  <c r="YG40" i="6"/>
  <c r="YH40" i="6"/>
  <c r="YI40" i="6"/>
  <c r="YJ40" i="6"/>
  <c r="YK40" i="6"/>
  <c r="YL40" i="6"/>
  <c r="YM40" i="6"/>
  <c r="YN40" i="6"/>
  <c r="YO40" i="6"/>
  <c r="YP40" i="6"/>
  <c r="YQ40" i="6"/>
  <c r="YR40" i="6"/>
  <c r="YS40" i="6"/>
  <c r="YT40" i="6"/>
  <c r="YU40" i="6"/>
  <c r="YV40" i="6"/>
  <c r="YW40" i="6"/>
  <c r="YX40" i="6"/>
  <c r="YY40" i="6"/>
  <c r="YZ40" i="6"/>
  <c r="ZA40" i="6"/>
  <c r="ZB40" i="6"/>
  <c r="ZC40" i="6"/>
  <c r="ZD40" i="6"/>
  <c r="ZE40" i="6"/>
  <c r="ZF40" i="6"/>
  <c r="ZG40" i="6"/>
  <c r="ZH40" i="6"/>
  <c r="ZI40" i="6"/>
  <c r="ZJ40" i="6"/>
  <c r="ZK40" i="6"/>
  <c r="ZL40" i="6"/>
  <c r="ZM40" i="6"/>
  <c r="ZN40" i="6"/>
  <c r="ZO40" i="6"/>
  <c r="ZP40" i="6"/>
  <c r="ZQ40" i="6"/>
  <c r="ZR40" i="6"/>
  <c r="ZS40" i="6"/>
  <c r="ZT40" i="6"/>
  <c r="ZU40" i="6"/>
  <c r="ZV40" i="6"/>
  <c r="ZW40" i="6"/>
  <c r="ZX40" i="6"/>
  <c r="ZY40" i="6"/>
  <c r="ZZ40" i="6"/>
  <c r="AAA40" i="6"/>
  <c r="AAB40" i="6"/>
  <c r="AAC40" i="6"/>
  <c r="AAD40" i="6"/>
  <c r="AAE40" i="6"/>
  <c r="AAF40" i="6"/>
  <c r="AAG40" i="6"/>
  <c r="AAH40" i="6"/>
  <c r="AAI40" i="6"/>
  <c r="AAJ40" i="6"/>
  <c r="AAK40" i="6"/>
  <c r="AAL40" i="6"/>
  <c r="AAM40" i="6"/>
  <c r="AAN40" i="6"/>
  <c r="AAO40" i="6"/>
  <c r="AAP40" i="6"/>
  <c r="AAQ40" i="6"/>
  <c r="AAR40" i="6"/>
  <c r="AAS40" i="6"/>
  <c r="AAT40" i="6"/>
  <c r="AAU40" i="6"/>
  <c r="AAV40" i="6"/>
  <c r="AAW40" i="6"/>
  <c r="AAX40" i="6"/>
  <c r="AAY40" i="6"/>
  <c r="AAZ40" i="6"/>
  <c r="ABA40" i="6"/>
  <c r="ABB40" i="6"/>
  <c r="ABC40" i="6"/>
  <c r="ABD40" i="6"/>
  <c r="ABE40" i="6"/>
  <c r="ABF40" i="6"/>
  <c r="ABG40" i="6"/>
  <c r="ABH40" i="6"/>
  <c r="ABI40" i="6"/>
  <c r="ABJ40" i="6"/>
  <c r="ABK40" i="6"/>
  <c r="ABL40" i="6"/>
  <c r="ABM40" i="6"/>
  <c r="ABN40" i="6"/>
  <c r="ABO40" i="6"/>
  <c r="ABP40" i="6"/>
  <c r="ABQ40" i="6"/>
  <c r="ABR40" i="6"/>
  <c r="ABS40" i="6"/>
  <c r="ABT40" i="6"/>
  <c r="ABU40" i="6"/>
  <c r="ABV40" i="6"/>
  <c r="ABW40" i="6"/>
  <c r="ABX40" i="6"/>
  <c r="ABY40" i="6"/>
  <c r="ABZ40" i="6"/>
  <c r="ACA40" i="6"/>
  <c r="ACB40" i="6"/>
  <c r="ACC40" i="6"/>
  <c r="ACD40" i="6"/>
  <c r="ACE40" i="6"/>
  <c r="ACF40" i="6"/>
  <c r="ACG40" i="6"/>
  <c r="ACH40" i="6"/>
  <c r="ACI40" i="6"/>
  <c r="ACJ40" i="6"/>
  <c r="ACK40" i="6"/>
  <c r="ACL40" i="6"/>
  <c r="ACM40" i="6"/>
  <c r="ACN40" i="6"/>
  <c r="ACO40" i="6"/>
  <c r="ACP40" i="6"/>
  <c r="ACQ40" i="6"/>
  <c r="ACR40" i="6"/>
  <c r="ACS40" i="6"/>
  <c r="ACT40" i="6"/>
  <c r="ACU40" i="6"/>
  <c r="ACV40" i="6"/>
  <c r="ACW40" i="6"/>
  <c r="ACX40" i="6"/>
  <c r="ACY40" i="6"/>
  <c r="ACZ40" i="6"/>
  <c r="ADA40" i="6"/>
  <c r="ADB40" i="6"/>
  <c r="ADC40" i="6"/>
  <c r="ADD40" i="6"/>
  <c r="ADE40" i="6"/>
  <c r="ADF40" i="6"/>
  <c r="ADG40" i="6"/>
  <c r="ADH40" i="6"/>
  <c r="ADI40" i="6"/>
  <c r="ADJ40" i="6"/>
  <c r="ADK40" i="6"/>
  <c r="ADL40" i="6"/>
  <c r="ADM40" i="6"/>
  <c r="ADN40" i="6"/>
  <c r="ADO40" i="6"/>
  <c r="ADP40" i="6"/>
  <c r="ADQ40" i="6"/>
  <c r="ADR40" i="6"/>
  <c r="ADS40" i="6"/>
  <c r="ADT40" i="6"/>
  <c r="ADU40" i="6"/>
  <c r="ADV40" i="6"/>
  <c r="ADW40" i="6"/>
  <c r="ADX40" i="6"/>
  <c r="ADY40" i="6"/>
  <c r="ADZ40" i="6"/>
  <c r="AEA40" i="6"/>
  <c r="AEB40" i="6"/>
  <c r="AEC40" i="6"/>
  <c r="AED40" i="6"/>
  <c r="AEE40" i="6"/>
  <c r="AEF40" i="6"/>
  <c r="AEG40" i="6"/>
  <c r="AEH40" i="6"/>
  <c r="AEI40" i="6"/>
  <c r="AEJ40" i="6"/>
  <c r="AEK40" i="6"/>
  <c r="AEL40" i="6"/>
  <c r="AEM40" i="6"/>
  <c r="AEN40" i="6"/>
  <c r="AEO40" i="6"/>
  <c r="AEP40" i="6"/>
  <c r="AEQ40" i="6"/>
  <c r="AER40" i="6"/>
  <c r="AES40" i="6"/>
  <c r="AET40" i="6"/>
  <c r="AEU40" i="6"/>
  <c r="AEV40" i="6"/>
  <c r="AEW40" i="6"/>
  <c r="AEX40" i="6"/>
  <c r="AEY40" i="6"/>
  <c r="AEZ40" i="6"/>
  <c r="AFA40" i="6"/>
  <c r="AFB40" i="6"/>
  <c r="AFC40" i="6"/>
  <c r="AFD40" i="6"/>
  <c r="AFE40" i="6"/>
  <c r="AFF40" i="6"/>
  <c r="AFG40" i="6"/>
  <c r="AFH40" i="6"/>
  <c r="AFI40" i="6"/>
  <c r="AFJ40" i="6"/>
  <c r="AFK40" i="6"/>
  <c r="AFL40" i="6"/>
  <c r="AFM40" i="6"/>
  <c r="AFN40" i="6"/>
  <c r="AFO40" i="6"/>
  <c r="AFP40" i="6"/>
  <c r="AFQ40" i="6"/>
  <c r="AFR40" i="6"/>
  <c r="AFS40" i="6"/>
  <c r="AFT40" i="6"/>
  <c r="AFU40" i="6"/>
  <c r="AFV40" i="6"/>
  <c r="AFW40" i="6"/>
  <c r="AFX40" i="6"/>
  <c r="AFY40" i="6"/>
  <c r="AFZ40" i="6"/>
  <c r="AGA40" i="6"/>
  <c r="AGB40" i="6"/>
  <c r="AGC40" i="6"/>
  <c r="AGD40" i="6"/>
  <c r="AGE40" i="6"/>
  <c r="AGF40" i="6"/>
  <c r="AGG40" i="6"/>
  <c r="AGH40" i="6"/>
  <c r="AGI40" i="6"/>
  <c r="AGJ40" i="6"/>
  <c r="AGK40" i="6"/>
  <c r="AGL40" i="6"/>
  <c r="AGM40" i="6"/>
  <c r="AGN40" i="6"/>
  <c r="AGO40" i="6"/>
  <c r="AGP40" i="6"/>
  <c r="AGQ40" i="6"/>
  <c r="AGR40" i="6"/>
  <c r="AGS40" i="6"/>
  <c r="AGT40" i="6"/>
  <c r="AGU40" i="6"/>
  <c r="AGV40" i="6"/>
  <c r="AGW40" i="6"/>
  <c r="AGX40" i="6"/>
  <c r="AGY40" i="6"/>
  <c r="AGZ40" i="6"/>
  <c r="AHA40" i="6"/>
  <c r="AHB40" i="6"/>
  <c r="AHC40" i="6"/>
  <c r="AHD40" i="6"/>
  <c r="AHE40" i="6"/>
  <c r="AHF40" i="6"/>
  <c r="AHG40" i="6"/>
  <c r="AHH40" i="6"/>
  <c r="AHI40" i="6"/>
  <c r="AHJ40" i="6"/>
  <c r="AHK40" i="6"/>
  <c r="AHL40" i="6"/>
  <c r="AHM40" i="6"/>
  <c r="AHN40" i="6"/>
  <c r="AHO40" i="6"/>
  <c r="AHP40" i="6"/>
  <c r="AHQ40" i="6"/>
  <c r="AHR40" i="6"/>
  <c r="AHS40" i="6"/>
  <c r="AHT40" i="6"/>
  <c r="AHU40" i="6"/>
  <c r="AHV40" i="6"/>
  <c r="AHW40" i="6"/>
  <c r="AHX40" i="6"/>
  <c r="AHY40" i="6"/>
  <c r="AHZ40" i="6"/>
  <c r="AIA40" i="6"/>
  <c r="AIB40" i="6"/>
  <c r="AIC40" i="6"/>
  <c r="AID40" i="6"/>
  <c r="AIE40" i="6"/>
  <c r="AIF40" i="6"/>
  <c r="AIG40" i="6"/>
  <c r="AIH40" i="6"/>
  <c r="AII40" i="6"/>
  <c r="AIJ40" i="6"/>
  <c r="AIK40" i="6"/>
  <c r="AIL40" i="6"/>
  <c r="AIM40" i="6"/>
  <c r="AIN40" i="6"/>
  <c r="AIO40" i="6"/>
  <c r="AIP40" i="6"/>
  <c r="AIQ40" i="6"/>
  <c r="AIR40" i="6"/>
  <c r="AIS40" i="6"/>
  <c r="AIT40" i="6"/>
  <c r="AIU40" i="6"/>
  <c r="AIV40" i="6"/>
  <c r="AIW40" i="6"/>
  <c r="AIX40" i="6"/>
  <c r="AIY40" i="6"/>
  <c r="AIZ40" i="6"/>
  <c r="AJA40" i="6"/>
  <c r="AJB40" i="6"/>
  <c r="AJC40" i="6"/>
  <c r="AJD40" i="6"/>
  <c r="AJE40" i="6"/>
  <c r="AJF40" i="6"/>
  <c r="AJG40" i="6"/>
  <c r="AJH40" i="6"/>
  <c r="AJI40" i="6"/>
  <c r="AJJ40" i="6"/>
  <c r="AJK40" i="6"/>
  <c r="AJL40" i="6"/>
  <c r="AJM40" i="6"/>
  <c r="AJN40" i="6"/>
  <c r="AJO40" i="6"/>
  <c r="AJP40" i="6"/>
  <c r="AJQ40" i="6"/>
  <c r="AJR40" i="6"/>
  <c r="AJS40" i="6"/>
  <c r="AJT40" i="6"/>
  <c r="AJU40" i="6"/>
  <c r="AJV40" i="6"/>
  <c r="AJW40" i="6"/>
  <c r="AJX40" i="6"/>
  <c r="AJY40" i="6"/>
  <c r="AJZ40" i="6"/>
  <c r="AKA40" i="6"/>
  <c r="AKB40" i="6"/>
  <c r="AKC40" i="6"/>
  <c r="AKD40" i="6"/>
  <c r="AKE40" i="6"/>
  <c r="AKF40" i="6"/>
  <c r="AKG40" i="6"/>
  <c r="AKH40" i="6"/>
  <c r="AKI40" i="6"/>
  <c r="AKJ40" i="6"/>
  <c r="AKK40" i="6"/>
  <c r="AKL40" i="6"/>
  <c r="AKM40" i="6"/>
  <c r="AKN40" i="6"/>
  <c r="AKO40" i="6"/>
  <c r="AKP40" i="6"/>
  <c r="AKQ40" i="6"/>
  <c r="AKR40" i="6"/>
  <c r="AKS40" i="6"/>
  <c r="AKT40" i="6"/>
  <c r="AKU40" i="6"/>
  <c r="AKV40" i="6"/>
  <c r="AKW40" i="6"/>
  <c r="AKX40" i="6"/>
  <c r="AKY40" i="6"/>
  <c r="AKZ40" i="6"/>
  <c r="ALA40" i="6"/>
  <c r="ALB40" i="6"/>
  <c r="ALC40" i="6"/>
  <c r="ALD40" i="6"/>
  <c r="ALE40" i="6"/>
  <c r="ALF40" i="6"/>
  <c r="ALG40" i="6"/>
  <c r="ALH40" i="6"/>
  <c r="ALI40" i="6"/>
  <c r="ALJ40" i="6"/>
  <c r="ALK40" i="6"/>
  <c r="ALL40" i="6"/>
  <c r="ALM40" i="6"/>
  <c r="ALN40" i="6"/>
  <c r="ALO40" i="6"/>
  <c r="ALP40" i="6"/>
  <c r="ALQ40" i="6"/>
  <c r="ALR40" i="6"/>
  <c r="ALS40" i="6"/>
  <c r="ALT40" i="6"/>
  <c r="ALU40" i="6"/>
  <c r="ALV40" i="6"/>
  <c r="ALW40" i="6"/>
  <c r="ALX40" i="6"/>
  <c r="ALY40" i="6"/>
  <c r="ALZ40" i="6"/>
  <c r="AMA40" i="6"/>
  <c r="AMB40" i="6"/>
  <c r="AMC40" i="6"/>
  <c r="AMD40" i="6"/>
  <c r="AME40" i="6"/>
  <c r="AMF40" i="6"/>
  <c r="AMG40" i="6"/>
  <c r="AMH40" i="6"/>
  <c r="AMI40" i="6"/>
  <c r="AMJ40" i="6"/>
  <c r="AMK40" i="6"/>
  <c r="AML40" i="6"/>
  <c r="AMM40" i="6"/>
  <c r="AMN40" i="6"/>
  <c r="AMO40" i="6"/>
  <c r="AMP40" i="6"/>
  <c r="AMQ40" i="6"/>
  <c r="AMR40" i="6"/>
  <c r="AMS40" i="6"/>
  <c r="AMT40" i="6"/>
  <c r="AMU40" i="6"/>
  <c r="AMV40" i="6"/>
  <c r="AMW40" i="6"/>
  <c r="AMX40" i="6"/>
  <c r="AMY40" i="6"/>
  <c r="AMZ40" i="6"/>
  <c r="ANA40" i="6"/>
  <c r="ANB40" i="6"/>
  <c r="ANC40" i="6"/>
  <c r="AND40" i="6"/>
  <c r="ANE40" i="6"/>
  <c r="ANF40" i="6"/>
  <c r="ANG40" i="6"/>
  <c r="ANH40" i="6"/>
  <c r="ANI40" i="6"/>
  <c r="ANJ40" i="6"/>
  <c r="ANK40" i="6"/>
  <c r="ANL40" i="6"/>
  <c r="ANM40" i="6"/>
  <c r="ANN40" i="6"/>
  <c r="ANO40" i="6"/>
  <c r="ANP40" i="6"/>
  <c r="ANQ40" i="6"/>
  <c r="ANR40" i="6"/>
  <c r="ANS40" i="6"/>
  <c r="ANT40" i="6"/>
  <c r="ANU40" i="6"/>
  <c r="ANV40" i="6"/>
  <c r="ANW40" i="6"/>
  <c r="ANX40" i="6"/>
  <c r="ANY40" i="6"/>
  <c r="ANZ40" i="6"/>
  <c r="AOA40" i="6"/>
  <c r="AOB40" i="6"/>
  <c r="AOC40" i="6"/>
  <c r="AOD40" i="6"/>
  <c r="AOE40" i="6"/>
  <c r="AOF40" i="6"/>
  <c r="AOG40" i="6"/>
  <c r="AOH40" i="6"/>
  <c r="AOI40" i="6"/>
  <c r="AOJ40" i="6"/>
  <c r="AOK40" i="6"/>
  <c r="AOL40" i="6"/>
  <c r="AOM40" i="6"/>
  <c r="AON40" i="6"/>
  <c r="AOO40" i="6"/>
  <c r="AOP40" i="6"/>
  <c r="AOQ40" i="6"/>
  <c r="AOR40" i="6"/>
  <c r="AOS40" i="6"/>
  <c r="AOT40" i="6"/>
  <c r="AOU40" i="6"/>
  <c r="AOV40" i="6"/>
  <c r="AOW40" i="6"/>
  <c r="AOX40" i="6"/>
  <c r="AOY40" i="6"/>
  <c r="AOZ40" i="6"/>
  <c r="APA40" i="6"/>
  <c r="APB40" i="6"/>
  <c r="APC40" i="6"/>
  <c r="APD40" i="6"/>
  <c r="APE40" i="6"/>
  <c r="APF40" i="6"/>
  <c r="APG40" i="6"/>
  <c r="APH40" i="6"/>
  <c r="API40" i="6"/>
  <c r="APJ40" i="6"/>
  <c r="APK40" i="6"/>
  <c r="APL40" i="6"/>
  <c r="APM40" i="6"/>
  <c r="APN40" i="6"/>
  <c r="APO40" i="6"/>
  <c r="APP40" i="6"/>
  <c r="APQ40" i="6"/>
  <c r="APR40" i="6"/>
  <c r="APS40" i="6"/>
  <c r="APT40" i="6"/>
  <c r="APU40" i="6"/>
  <c r="APV40" i="6"/>
  <c r="APW40" i="6"/>
  <c r="APX40" i="6"/>
  <c r="APY40" i="6"/>
  <c r="APZ40" i="6"/>
  <c r="AQA40" i="6"/>
  <c r="AQB40" i="6"/>
  <c r="AQC40" i="6"/>
  <c r="AQD40" i="6"/>
  <c r="AQE40" i="6"/>
  <c r="AQF40" i="6"/>
  <c r="AQG40" i="6"/>
  <c r="AQH40" i="6"/>
  <c r="AQI40" i="6"/>
  <c r="AQJ40" i="6"/>
  <c r="AQK40" i="6"/>
  <c r="AQL40" i="6"/>
  <c r="AQM40" i="6"/>
  <c r="AQN40" i="6"/>
  <c r="AQO40" i="6"/>
  <c r="AQP40" i="6"/>
  <c r="AQQ40" i="6"/>
  <c r="AQR40" i="6"/>
  <c r="AQS40" i="6"/>
  <c r="AQT40" i="6"/>
  <c r="AQU40" i="6"/>
  <c r="AQV40" i="6"/>
  <c r="AQW40" i="6"/>
  <c r="AQX40" i="6"/>
  <c r="AQY40" i="6"/>
  <c r="AQZ40" i="6"/>
  <c r="ARA40" i="6"/>
  <c r="ARB40" i="6"/>
  <c r="ARC40" i="6"/>
  <c r="ARD40" i="6"/>
  <c r="ARE40" i="6"/>
  <c r="ARF40" i="6"/>
  <c r="ARG40" i="6"/>
  <c r="ARH40" i="6"/>
  <c r="ARI40" i="6"/>
  <c r="ARJ40" i="6"/>
  <c r="ARK40" i="6"/>
  <c r="ARL40" i="6"/>
  <c r="ARM40" i="6"/>
  <c r="ARN40" i="6"/>
  <c r="ARO40" i="6"/>
  <c r="ARP40" i="6"/>
  <c r="ARQ40" i="6"/>
  <c r="ARR40" i="6"/>
  <c r="ARS40" i="6"/>
  <c r="ART40" i="6"/>
  <c r="ARU40" i="6"/>
  <c r="ARV40" i="6"/>
  <c r="ARW40" i="6"/>
  <c r="ARX40" i="6"/>
  <c r="ARY40" i="6"/>
  <c r="ARZ40" i="6"/>
  <c r="ASA40" i="6"/>
  <c r="ASB40" i="6"/>
  <c r="ASC40" i="6"/>
  <c r="ASD40" i="6"/>
  <c r="ASE40" i="6"/>
  <c r="ASF40" i="6"/>
  <c r="ASG40" i="6"/>
  <c r="ASH40" i="6"/>
  <c r="ASI40" i="6"/>
  <c r="ASJ40" i="6"/>
  <c r="ASK40" i="6"/>
  <c r="ASL40" i="6"/>
  <c r="ASM40" i="6"/>
  <c r="ASN40" i="6"/>
  <c r="ASO40" i="6"/>
  <c r="ASP40" i="6"/>
  <c r="ASQ40" i="6"/>
  <c r="ASR40" i="6"/>
  <c r="ASS40" i="6"/>
  <c r="AST40" i="6"/>
  <c r="ASU40" i="6"/>
  <c r="ASV40" i="6"/>
  <c r="ASW40" i="6"/>
  <c r="ASX40" i="6"/>
  <c r="ASY40" i="6"/>
  <c r="ASZ40" i="6"/>
  <c r="ATA40" i="6"/>
  <c r="ATB40" i="6"/>
  <c r="ATC40" i="6"/>
  <c r="ATD40" i="6"/>
  <c r="ATE40" i="6"/>
  <c r="ATF40" i="6"/>
  <c r="ATG40" i="6"/>
  <c r="ATH40" i="6"/>
  <c r="ATI40" i="6"/>
  <c r="ATJ40" i="6"/>
  <c r="ATK40" i="6"/>
  <c r="ATL40" i="6"/>
  <c r="ATM40" i="6"/>
  <c r="ATN40" i="6"/>
  <c r="ATO40" i="6"/>
  <c r="ATP40" i="6"/>
  <c r="ATQ40" i="6"/>
  <c r="ATR40" i="6"/>
  <c r="ATS40" i="6"/>
  <c r="ATT40" i="6"/>
  <c r="ATU40" i="6"/>
  <c r="ATV40" i="6"/>
  <c r="ATW40" i="6"/>
  <c r="ATX40" i="6"/>
  <c r="ATY40" i="6"/>
  <c r="ATZ40" i="6"/>
  <c r="AUA40" i="6"/>
  <c r="AUB40" i="6"/>
  <c r="AUC40" i="6"/>
  <c r="AUD40" i="6"/>
  <c r="AUE40" i="6"/>
  <c r="AUF40" i="6"/>
  <c r="AUG40" i="6"/>
  <c r="AUH40" i="6"/>
  <c r="AUI40" i="6"/>
  <c r="AUJ40" i="6"/>
  <c r="AUK40" i="6"/>
  <c r="AUL40" i="6"/>
  <c r="AUM40" i="6"/>
  <c r="AUN40" i="6"/>
  <c r="AUO40" i="6"/>
  <c r="AUP40" i="6"/>
  <c r="AUQ40" i="6"/>
  <c r="AUR40" i="6"/>
  <c r="AUS40" i="6"/>
  <c r="AUT40" i="6"/>
  <c r="AUU40" i="6"/>
  <c r="AUV40" i="6"/>
  <c r="AUW40" i="6"/>
  <c r="AUX40" i="6"/>
  <c r="AUY40" i="6"/>
  <c r="AUZ40" i="6"/>
  <c r="AVA40" i="6"/>
  <c r="AVB40" i="6"/>
  <c r="AVC40" i="6"/>
  <c r="AVD40" i="6"/>
  <c r="AVE40" i="6"/>
  <c r="AVF40" i="6"/>
  <c r="AVG40" i="6"/>
  <c r="AVH40" i="6"/>
  <c r="AVI40" i="6"/>
  <c r="AVJ40" i="6"/>
  <c r="AVK40" i="6"/>
  <c r="AVL40" i="6"/>
  <c r="AVM40" i="6"/>
  <c r="AVN40" i="6"/>
  <c r="AVO40" i="6"/>
  <c r="AVP40" i="6"/>
  <c r="AVQ40" i="6"/>
  <c r="AVR40" i="6"/>
  <c r="AVS40" i="6"/>
  <c r="AVT40" i="6"/>
  <c r="AVU40" i="6"/>
  <c r="AVV40" i="6"/>
  <c r="AVW40" i="6"/>
  <c r="AVX40" i="6"/>
  <c r="AVY40" i="6"/>
  <c r="AVZ40" i="6"/>
  <c r="AWA40" i="6"/>
  <c r="AWB40" i="6"/>
  <c r="AWC40" i="6"/>
  <c r="AWD40" i="6"/>
  <c r="AWE40" i="6"/>
  <c r="AWF40" i="6"/>
  <c r="AWG40" i="6"/>
  <c r="AWH40" i="6"/>
  <c r="AWI40" i="6"/>
  <c r="AWJ40" i="6"/>
  <c r="AWK40" i="6"/>
  <c r="AWL40" i="6"/>
  <c r="AWM40" i="6"/>
  <c r="AWN40" i="6"/>
  <c r="AWO40" i="6"/>
  <c r="AWP40" i="6"/>
  <c r="AWQ40" i="6"/>
  <c r="AWR40" i="6"/>
  <c r="AWS40" i="6"/>
  <c r="AWT40" i="6"/>
  <c r="AWU40" i="6"/>
  <c r="AWV40" i="6"/>
  <c r="AWW40" i="6"/>
  <c r="AWX40" i="6"/>
  <c r="AWY40" i="6"/>
  <c r="AWZ40" i="6"/>
  <c r="AXA40" i="6"/>
  <c r="AXB40" i="6"/>
  <c r="AXC40" i="6"/>
  <c r="AXD40" i="6"/>
  <c r="AXE40" i="6"/>
  <c r="AXF40" i="6"/>
  <c r="AXG40" i="6"/>
  <c r="AXH40" i="6"/>
  <c r="AXI40" i="6"/>
  <c r="AXJ40" i="6"/>
  <c r="AXK40" i="6"/>
  <c r="AXL40" i="6"/>
  <c r="AXM40" i="6"/>
  <c r="AXN40" i="6"/>
  <c r="AXO40" i="6"/>
  <c r="AXP40" i="6"/>
  <c r="AXQ40" i="6"/>
  <c r="AXR40" i="6"/>
  <c r="AXS40" i="6"/>
  <c r="AXT40" i="6"/>
  <c r="AXU40" i="6"/>
  <c r="AXV40" i="6"/>
  <c r="AXW40" i="6"/>
  <c r="AXX40" i="6"/>
  <c r="AXY40" i="6"/>
  <c r="AXZ40" i="6"/>
  <c r="AYA40" i="6"/>
  <c r="AYB40" i="6"/>
  <c r="AYC40" i="6"/>
  <c r="AYD40" i="6"/>
  <c r="AYE40" i="6"/>
  <c r="AYF40" i="6"/>
  <c r="AYG40" i="6"/>
  <c r="AYH40" i="6"/>
  <c r="AYI40" i="6"/>
  <c r="AYJ40" i="6"/>
  <c r="AYK40" i="6"/>
  <c r="AYL40" i="6"/>
  <c r="AYM40" i="6"/>
  <c r="AYN40" i="6"/>
  <c r="AYO40" i="6"/>
  <c r="AYP40" i="6"/>
  <c r="AYQ40" i="6"/>
  <c r="AYR40" i="6"/>
  <c r="AYS40" i="6"/>
  <c r="AYT40" i="6"/>
  <c r="AYU40" i="6"/>
  <c r="AYV40" i="6"/>
  <c r="AYW40" i="6"/>
  <c r="AYX40" i="6"/>
  <c r="AYY40" i="6"/>
  <c r="AYZ40" i="6"/>
  <c r="AZA40" i="6"/>
  <c r="AZB40" i="6"/>
  <c r="AZC40" i="6"/>
  <c r="AZD40" i="6"/>
  <c r="AZE40" i="6"/>
  <c r="AZF40" i="6"/>
  <c r="AZG40" i="6"/>
  <c r="AZH40" i="6"/>
  <c r="AZI40" i="6"/>
  <c r="AZJ40" i="6"/>
  <c r="AZK40" i="6"/>
  <c r="AZL40" i="6"/>
  <c r="AZM40" i="6"/>
  <c r="AZN40" i="6"/>
  <c r="AZO40" i="6"/>
  <c r="AZP40" i="6"/>
  <c r="AZQ40" i="6"/>
  <c r="AZR40" i="6"/>
  <c r="AZS40" i="6"/>
  <c r="AZT40" i="6"/>
  <c r="AZU40" i="6"/>
  <c r="AZV40" i="6"/>
  <c r="AZW40" i="6"/>
  <c r="AZX40" i="6"/>
  <c r="AZY40" i="6"/>
  <c r="AZZ40" i="6"/>
  <c r="BAA40" i="6"/>
  <c r="BAB40" i="6"/>
  <c r="BAC40" i="6"/>
  <c r="BAD40" i="6"/>
  <c r="BAE40" i="6"/>
  <c r="BAF40" i="6"/>
  <c r="BAG40" i="6"/>
  <c r="BAH40" i="6"/>
  <c r="BAI40" i="6"/>
  <c r="BAJ40" i="6"/>
  <c r="BAK40" i="6"/>
  <c r="BAL40" i="6"/>
  <c r="BAM40" i="6"/>
  <c r="BAN40" i="6"/>
  <c r="BAO40" i="6"/>
  <c r="BAP40" i="6"/>
  <c r="BAQ40" i="6"/>
  <c r="BAR40" i="6"/>
  <c r="BAS40" i="6"/>
  <c r="BAT40" i="6"/>
  <c r="BAU40" i="6"/>
  <c r="BAV40" i="6"/>
  <c r="BAW40" i="6"/>
  <c r="BAX40" i="6"/>
  <c r="BAY40" i="6"/>
  <c r="BAZ40" i="6"/>
  <c r="BBA40" i="6"/>
  <c r="BBB40" i="6"/>
  <c r="BBC40" i="6"/>
  <c r="BBD40" i="6"/>
  <c r="BBE40" i="6"/>
  <c r="BBF40" i="6"/>
  <c r="BBG40" i="6"/>
  <c r="BBH40" i="6"/>
  <c r="BBI40" i="6"/>
  <c r="BBJ40" i="6"/>
  <c r="BBK40" i="6"/>
  <c r="BBL40" i="6"/>
  <c r="BBM40" i="6"/>
  <c r="BBN40" i="6"/>
  <c r="BBO40" i="6"/>
  <c r="BBP40" i="6"/>
  <c r="BBQ40" i="6"/>
  <c r="BBR40" i="6"/>
  <c r="BBS40" i="6"/>
  <c r="BBT40" i="6"/>
  <c r="BBU40" i="6"/>
  <c r="BBV40" i="6"/>
  <c r="BBW40" i="6"/>
  <c r="BBX40" i="6"/>
  <c r="BBY40" i="6"/>
  <c r="BBZ40" i="6"/>
  <c r="BCA40" i="6"/>
  <c r="BCB40" i="6"/>
  <c r="BCC40" i="6"/>
  <c r="BCD40" i="6"/>
  <c r="BCE40" i="6"/>
  <c r="BCF40" i="6"/>
  <c r="BCG40" i="6"/>
  <c r="BCH40" i="6"/>
  <c r="BCI40" i="6"/>
  <c r="BCJ40" i="6"/>
  <c r="BCK40" i="6"/>
  <c r="BCL40" i="6"/>
  <c r="BCM40" i="6"/>
  <c r="BCN40" i="6"/>
  <c r="BCO40" i="6"/>
  <c r="BCP40" i="6"/>
  <c r="BCQ40" i="6"/>
  <c r="BCR40" i="6"/>
  <c r="BCS40" i="6"/>
  <c r="BCT40" i="6"/>
  <c r="BCU40" i="6"/>
  <c r="BCV40" i="6"/>
  <c r="BCW40" i="6"/>
  <c r="BCX40" i="6"/>
  <c r="BCY40" i="6"/>
  <c r="BCZ40" i="6"/>
  <c r="BDA40" i="6"/>
  <c r="BDB40" i="6"/>
  <c r="BDC40" i="6"/>
  <c r="BDD40" i="6"/>
  <c r="BDE40" i="6"/>
  <c r="BDF40" i="6"/>
  <c r="BDG40" i="6"/>
  <c r="BDH40" i="6"/>
  <c r="BDI40" i="6"/>
  <c r="BDJ40" i="6"/>
  <c r="BDK40" i="6"/>
  <c r="BDL40" i="6"/>
  <c r="BDM40" i="6"/>
  <c r="BDN40" i="6"/>
  <c r="BDO40" i="6"/>
  <c r="BDP40" i="6"/>
  <c r="BDQ40" i="6"/>
  <c r="BDR40" i="6"/>
  <c r="BDS40" i="6"/>
  <c r="BDT40" i="6"/>
  <c r="BDU40" i="6"/>
  <c r="BDV40" i="6"/>
  <c r="BDW40" i="6"/>
  <c r="BDX40" i="6"/>
  <c r="BDY40" i="6"/>
  <c r="BDZ40" i="6"/>
  <c r="BEA40" i="6"/>
  <c r="BEB40" i="6"/>
  <c r="BEC40" i="6"/>
  <c r="BED40" i="6"/>
  <c r="BEE40" i="6"/>
  <c r="BEF40" i="6"/>
  <c r="BEG40" i="6"/>
  <c r="BEH40" i="6"/>
  <c r="BEI40" i="6"/>
  <c r="BEJ40" i="6"/>
  <c r="BEK40" i="6"/>
  <c r="BEL40" i="6"/>
  <c r="BEM40" i="6"/>
  <c r="BEN40" i="6"/>
  <c r="BEO40" i="6"/>
  <c r="BEP40" i="6"/>
  <c r="BEQ40" i="6"/>
  <c r="BER40" i="6"/>
  <c r="BES40" i="6"/>
  <c r="BET40" i="6"/>
  <c r="BEU40" i="6"/>
  <c r="BEV40" i="6"/>
  <c r="BEW40" i="6"/>
  <c r="BEX40" i="6"/>
  <c r="BEY40" i="6"/>
  <c r="BEZ40" i="6"/>
  <c r="BFA40" i="6"/>
  <c r="BFB40" i="6"/>
  <c r="BFC40" i="6"/>
  <c r="BFD40" i="6"/>
  <c r="BFE40" i="6"/>
  <c r="BFF40" i="6"/>
  <c r="BFG40" i="6"/>
  <c r="BFH40" i="6"/>
  <c r="BFI40" i="6"/>
  <c r="BFJ40" i="6"/>
  <c r="BFK40" i="6"/>
  <c r="BFL40" i="6"/>
  <c r="BFM40" i="6"/>
  <c r="BFN40" i="6"/>
  <c r="BFO40" i="6"/>
  <c r="BFP40" i="6"/>
  <c r="BFQ40" i="6"/>
  <c r="BFR40" i="6"/>
  <c r="BFS40" i="6"/>
  <c r="BFT40" i="6"/>
  <c r="BFU40" i="6"/>
  <c r="BFV40" i="6"/>
  <c r="BFW40" i="6"/>
  <c r="BFX40" i="6"/>
  <c r="BFY40" i="6"/>
  <c r="BFZ40" i="6"/>
  <c r="BGA40" i="6"/>
  <c r="BGB40" i="6"/>
  <c r="BGC40" i="6"/>
  <c r="BGD40" i="6"/>
  <c r="BGE40" i="6"/>
  <c r="BGF40" i="6"/>
  <c r="BGG40" i="6"/>
  <c r="BGH40" i="6"/>
  <c r="BGI40" i="6"/>
  <c r="BGJ40" i="6"/>
  <c r="BGK40" i="6"/>
  <c r="BGL40" i="6"/>
  <c r="BGM40" i="6"/>
  <c r="BGN40" i="6"/>
  <c r="BGO40" i="6"/>
  <c r="BGP40" i="6"/>
  <c r="BGQ40" i="6"/>
  <c r="BGR40" i="6"/>
  <c r="BGS40" i="6"/>
  <c r="BGT40" i="6"/>
  <c r="BGU40" i="6"/>
  <c r="BGV40" i="6"/>
  <c r="BGW40" i="6"/>
  <c r="BGX40" i="6"/>
  <c r="BGY40" i="6"/>
  <c r="BGZ40" i="6"/>
  <c r="BHA40" i="6"/>
  <c r="BHB40" i="6"/>
  <c r="BHC40" i="6"/>
  <c r="BHD40" i="6"/>
  <c r="BHE40" i="6"/>
  <c r="BHF40" i="6"/>
  <c r="BHG40" i="6"/>
  <c r="BHH40" i="6"/>
  <c r="BHI40" i="6"/>
  <c r="BHJ40" i="6"/>
  <c r="BHK40" i="6"/>
  <c r="BHL40" i="6"/>
  <c r="BHM40" i="6"/>
  <c r="BHN40" i="6"/>
  <c r="BHO40" i="6"/>
  <c r="BHP40" i="6"/>
  <c r="BHQ40" i="6"/>
  <c r="BHR40" i="6"/>
  <c r="BHS40" i="6"/>
  <c r="BHT40" i="6"/>
  <c r="BHU40" i="6"/>
  <c r="BHV40" i="6"/>
  <c r="BHW40" i="6"/>
  <c r="BHX40" i="6"/>
  <c r="BHY40" i="6"/>
  <c r="BHZ40" i="6"/>
  <c r="BIA40" i="6"/>
  <c r="BIB40" i="6"/>
  <c r="BIC40" i="6"/>
  <c r="BID40" i="6"/>
  <c r="BIE40" i="6"/>
  <c r="BIF40" i="6"/>
  <c r="BIG40" i="6"/>
  <c r="BIH40" i="6"/>
  <c r="BII40" i="6"/>
  <c r="BIJ40" i="6"/>
  <c r="BIK40" i="6"/>
  <c r="BIL40" i="6"/>
  <c r="BIM40" i="6"/>
  <c r="BIN40" i="6"/>
  <c r="BIO40" i="6"/>
  <c r="BIP40" i="6"/>
  <c r="BIQ40" i="6"/>
  <c r="BIR40" i="6"/>
  <c r="BIS40" i="6"/>
  <c r="BIT40" i="6"/>
  <c r="BIU40" i="6"/>
  <c r="BIV40" i="6"/>
  <c r="BIW40" i="6"/>
  <c r="BIX40" i="6"/>
  <c r="BIY40" i="6"/>
  <c r="BIZ40" i="6"/>
  <c r="BJA40" i="6"/>
  <c r="BJB40" i="6"/>
  <c r="BJC40" i="6"/>
  <c r="BJD40" i="6"/>
  <c r="BJE40" i="6"/>
  <c r="BJF40" i="6"/>
  <c r="BJG40" i="6"/>
  <c r="BJH40" i="6"/>
  <c r="BJI40" i="6"/>
  <c r="BJJ40" i="6"/>
  <c r="BJK40" i="6"/>
  <c r="BJL40" i="6"/>
  <c r="BJM40" i="6"/>
  <c r="BJN40" i="6"/>
  <c r="BJO40" i="6"/>
  <c r="BJP40" i="6"/>
  <c r="BJQ40" i="6"/>
  <c r="BJR40" i="6"/>
  <c r="BJS40" i="6"/>
  <c r="BJT40" i="6"/>
  <c r="BJU40" i="6"/>
  <c r="BJV40" i="6"/>
  <c r="BJW40" i="6"/>
  <c r="BJX40" i="6"/>
  <c r="BJY40" i="6"/>
  <c r="BJZ40" i="6"/>
  <c r="BKA40" i="6"/>
  <c r="BKB40" i="6"/>
  <c r="BKC40" i="6"/>
  <c r="BKD40" i="6"/>
  <c r="BKE40" i="6"/>
  <c r="BKF40" i="6"/>
  <c r="BKG40" i="6"/>
  <c r="BKH40" i="6"/>
  <c r="BKI40" i="6"/>
  <c r="BKJ40" i="6"/>
  <c r="BKK40" i="6"/>
  <c r="BKL40" i="6"/>
  <c r="BKM40" i="6"/>
  <c r="BKN40" i="6"/>
  <c r="BKO40" i="6"/>
  <c r="BKP40" i="6"/>
  <c r="BKQ40" i="6"/>
  <c r="BKR40" i="6"/>
  <c r="BKS40" i="6"/>
  <c r="BKT40" i="6"/>
  <c r="BKU40" i="6"/>
  <c r="BKV40" i="6"/>
  <c r="BKW40" i="6"/>
  <c r="BKX40" i="6"/>
  <c r="BKY40" i="6"/>
  <c r="BKZ40" i="6"/>
  <c r="BLA40" i="6"/>
  <c r="BLB40" i="6"/>
  <c r="BLC40" i="6"/>
  <c r="BLD40" i="6"/>
  <c r="BLE40" i="6"/>
  <c r="BLF40" i="6"/>
  <c r="BLG40" i="6"/>
  <c r="BLH40" i="6"/>
  <c r="BLI40" i="6"/>
  <c r="BLJ40" i="6"/>
  <c r="BLK40" i="6"/>
  <c r="BLL40" i="6"/>
  <c r="BLM40" i="6"/>
  <c r="BLN40" i="6"/>
  <c r="BLO40" i="6"/>
  <c r="BLP40" i="6"/>
  <c r="BLQ40" i="6"/>
  <c r="BLR40" i="6"/>
  <c r="BLS40" i="6"/>
  <c r="BLT40" i="6"/>
  <c r="BLU40" i="6"/>
  <c r="BLV40" i="6"/>
  <c r="BLW40" i="6"/>
  <c r="BLX40" i="6"/>
  <c r="BLY40" i="6"/>
  <c r="BLZ40" i="6"/>
  <c r="BMA40" i="6"/>
  <c r="BMB40" i="6"/>
  <c r="BMC40" i="6"/>
  <c r="BMD40" i="6"/>
  <c r="BME40" i="6"/>
  <c r="BMF40" i="6"/>
  <c r="BMG40" i="6"/>
  <c r="BMH40" i="6"/>
  <c r="BMI40" i="6"/>
  <c r="BMJ40" i="6"/>
  <c r="BMK40" i="6"/>
  <c r="BML40" i="6"/>
  <c r="BMM40" i="6"/>
  <c r="BMN40" i="6"/>
  <c r="BMO40" i="6"/>
  <c r="BMP40" i="6"/>
  <c r="BMQ40" i="6"/>
  <c r="BMR40" i="6"/>
  <c r="BMS40" i="6"/>
  <c r="BMT40" i="6"/>
  <c r="BMU40" i="6"/>
  <c r="BMV40" i="6"/>
  <c r="BMW40" i="6"/>
  <c r="BMX40" i="6"/>
  <c r="BMY40" i="6"/>
  <c r="BMZ40" i="6"/>
  <c r="BNA40" i="6"/>
  <c r="BNB40" i="6"/>
  <c r="BNC40" i="6"/>
  <c r="BND40" i="6"/>
  <c r="BNE40" i="6"/>
  <c r="BNF40" i="6"/>
  <c r="BNG40" i="6"/>
  <c r="BNH40" i="6"/>
  <c r="BNI40" i="6"/>
  <c r="BNJ40" i="6"/>
  <c r="BNK40" i="6"/>
  <c r="BNL40" i="6"/>
  <c r="BNM40" i="6"/>
  <c r="BNN40" i="6"/>
  <c r="BNO40" i="6"/>
  <c r="BNP40" i="6"/>
  <c r="BNQ40" i="6"/>
  <c r="BNR40" i="6"/>
  <c r="BNS40" i="6"/>
  <c r="BNT40" i="6"/>
  <c r="BNU40" i="6"/>
  <c r="BNV40" i="6"/>
  <c r="BNW40" i="6"/>
  <c r="BNX40" i="6"/>
  <c r="BNY40" i="6"/>
  <c r="BNZ40" i="6"/>
  <c r="BOA40" i="6"/>
  <c r="BOB40" i="6"/>
  <c r="BOC40" i="6"/>
  <c r="BOD40" i="6"/>
  <c r="BOE40" i="6"/>
  <c r="BOF40" i="6"/>
  <c r="BOG40" i="6"/>
  <c r="BOH40" i="6"/>
  <c r="BOI40" i="6"/>
  <c r="BOJ40" i="6"/>
  <c r="BOK40" i="6"/>
  <c r="BOL40" i="6"/>
  <c r="BOM40" i="6"/>
  <c r="BON40" i="6"/>
  <c r="BOO40" i="6"/>
  <c r="BOP40" i="6"/>
  <c r="BOQ40" i="6"/>
  <c r="BOR40" i="6"/>
  <c r="BOS40" i="6"/>
  <c r="BOT40" i="6"/>
  <c r="BOU40" i="6"/>
  <c r="BOV40" i="6"/>
  <c r="BOW40" i="6"/>
  <c r="BOX40" i="6"/>
  <c r="BOY40" i="6"/>
  <c r="BOZ40" i="6"/>
  <c r="BPA40" i="6"/>
  <c r="BPB40" i="6"/>
  <c r="BPC40" i="6"/>
  <c r="BPD40" i="6"/>
  <c r="BPE40" i="6"/>
  <c r="BPF40" i="6"/>
  <c r="BPG40" i="6"/>
  <c r="BPH40" i="6"/>
  <c r="BPI40" i="6"/>
  <c r="BPJ40" i="6"/>
  <c r="BPK40" i="6"/>
  <c r="BPL40" i="6"/>
  <c r="BPM40" i="6"/>
  <c r="BPN40" i="6"/>
  <c r="BPO40" i="6"/>
  <c r="BPP40" i="6"/>
  <c r="BPQ40" i="6"/>
  <c r="BPR40" i="6"/>
  <c r="BPS40" i="6"/>
  <c r="BPT40" i="6"/>
  <c r="BPU40" i="6"/>
  <c r="BPV40" i="6"/>
  <c r="BPW40" i="6"/>
  <c r="BPX40" i="6"/>
  <c r="BPY40" i="6"/>
  <c r="BPZ40" i="6"/>
  <c r="BQA40" i="6"/>
  <c r="BQB40" i="6"/>
  <c r="BQC40" i="6"/>
  <c r="BQD40" i="6"/>
  <c r="BQE40" i="6"/>
  <c r="BQF40" i="6"/>
  <c r="BQG40" i="6"/>
  <c r="BQH40" i="6"/>
  <c r="BQI40" i="6"/>
  <c r="BQJ40" i="6"/>
  <c r="BQK40" i="6"/>
  <c r="BQL40" i="6"/>
  <c r="BQM40" i="6"/>
  <c r="BQN40" i="6"/>
  <c r="BQO40" i="6"/>
  <c r="BQP40" i="6"/>
  <c r="BQQ40" i="6"/>
  <c r="BQR40" i="6"/>
  <c r="BQS40" i="6"/>
  <c r="BQT40" i="6"/>
  <c r="BQU40" i="6"/>
  <c r="BQV40" i="6"/>
  <c r="BQW40" i="6"/>
  <c r="BQX40" i="6"/>
  <c r="BQY40" i="6"/>
  <c r="BQZ40" i="6"/>
  <c r="BRA40" i="6"/>
  <c r="BRB40" i="6"/>
  <c r="BRC40" i="6"/>
  <c r="BRD40" i="6"/>
  <c r="BRE40" i="6"/>
  <c r="BRF40" i="6"/>
  <c r="BRG40" i="6"/>
  <c r="BRH40" i="6"/>
  <c r="BRI40" i="6"/>
  <c r="BRJ40" i="6"/>
  <c r="BRK40" i="6"/>
  <c r="BRL40" i="6"/>
  <c r="BRM40" i="6"/>
  <c r="BRN40" i="6"/>
  <c r="BRO40" i="6"/>
  <c r="BRP40" i="6"/>
  <c r="BRQ40" i="6"/>
  <c r="BRR40" i="6"/>
  <c r="BRS40" i="6"/>
  <c r="BRT40" i="6"/>
  <c r="BRU40" i="6"/>
  <c r="BRV40" i="6"/>
  <c r="BRW40" i="6"/>
  <c r="BRX40" i="6"/>
  <c r="BRY40" i="6"/>
  <c r="BRZ40" i="6"/>
  <c r="BSA40" i="6"/>
  <c r="BSB40" i="6"/>
  <c r="BSC40" i="6"/>
  <c r="BSD40" i="6"/>
  <c r="BSE40" i="6"/>
  <c r="BSF40" i="6"/>
  <c r="BSG40" i="6"/>
  <c r="BSH40" i="6"/>
  <c r="BSI40" i="6"/>
  <c r="BSJ40" i="6"/>
  <c r="BSK40" i="6"/>
  <c r="BSL40" i="6"/>
  <c r="BSM40" i="6"/>
  <c r="BSN40" i="6"/>
  <c r="BSO40" i="6"/>
  <c r="BSP40" i="6"/>
  <c r="BSQ40" i="6"/>
  <c r="BSR40" i="6"/>
  <c r="BSS40" i="6"/>
  <c r="BST40" i="6"/>
  <c r="BSU40" i="6"/>
  <c r="BSV40" i="6"/>
  <c r="BSW40" i="6"/>
  <c r="BSX40" i="6"/>
  <c r="BSY40" i="6"/>
  <c r="BSZ40" i="6"/>
  <c r="BTA40" i="6"/>
  <c r="BTB40" i="6"/>
  <c r="BTC40" i="6"/>
  <c r="BTD40" i="6"/>
  <c r="BTE40" i="6"/>
  <c r="BTF40" i="6"/>
  <c r="BTG40" i="6"/>
  <c r="BTH40" i="6"/>
  <c r="BTI40" i="6"/>
  <c r="BTJ40" i="6"/>
  <c r="BTK40" i="6"/>
  <c r="BTL40" i="6"/>
  <c r="BTM40" i="6"/>
  <c r="BTN40" i="6"/>
  <c r="BTO40" i="6"/>
  <c r="BTP40" i="6"/>
  <c r="BTQ40" i="6"/>
  <c r="BTR40" i="6"/>
  <c r="BTS40" i="6"/>
  <c r="BTT40" i="6"/>
  <c r="BTU40" i="6"/>
  <c r="BTV40" i="6"/>
  <c r="BTW40" i="6"/>
  <c r="BTX40" i="6"/>
  <c r="BTY40" i="6"/>
  <c r="BTZ40" i="6"/>
  <c r="BUA40" i="6"/>
  <c r="BUB40" i="6"/>
  <c r="BUC40" i="6"/>
  <c r="BUD40" i="6"/>
  <c r="BUE40" i="6"/>
  <c r="BUF40" i="6"/>
  <c r="BUG40" i="6"/>
  <c r="BUH40" i="6"/>
  <c r="BUI40" i="6"/>
  <c r="BUJ40" i="6"/>
  <c r="BUK40" i="6"/>
  <c r="BUL40" i="6"/>
  <c r="BUM40" i="6"/>
  <c r="BUN40" i="6"/>
  <c r="BUO40" i="6"/>
  <c r="BUP40" i="6"/>
  <c r="BUQ40" i="6"/>
  <c r="BUR40" i="6"/>
  <c r="BUS40" i="6"/>
  <c r="BUT40" i="6"/>
  <c r="BUU40" i="6"/>
  <c r="BUV40" i="6"/>
  <c r="BUW40" i="6"/>
  <c r="BUX40" i="6"/>
  <c r="BUY40" i="6"/>
  <c r="BUZ40" i="6"/>
  <c r="BVA40" i="6"/>
  <c r="BVB40" i="6"/>
  <c r="BVC40" i="6"/>
  <c r="BVD40" i="6"/>
  <c r="BVE40" i="6"/>
  <c r="BVF40" i="6"/>
  <c r="BVG40" i="6"/>
  <c r="BVH40" i="6"/>
  <c r="BVI40" i="6"/>
  <c r="BVJ40" i="6"/>
  <c r="BVK40" i="6"/>
  <c r="BVL40" i="6"/>
  <c r="BVM40" i="6"/>
  <c r="BVN40" i="6"/>
  <c r="BVO40" i="6"/>
  <c r="BVP40" i="6"/>
  <c r="BVQ40" i="6"/>
  <c r="BVR40" i="6"/>
  <c r="BVS40" i="6"/>
  <c r="BVT40" i="6"/>
  <c r="BVU40" i="6"/>
  <c r="BVV40" i="6"/>
  <c r="BVW40" i="6"/>
  <c r="BVX40" i="6"/>
  <c r="BVY40" i="6"/>
  <c r="BVZ40" i="6"/>
  <c r="BWA40" i="6"/>
  <c r="BWB40" i="6"/>
  <c r="BWC40" i="6"/>
  <c r="BWD40" i="6"/>
  <c r="BWE40" i="6"/>
  <c r="BWF40" i="6"/>
  <c r="BWG40" i="6"/>
  <c r="BWH40" i="6"/>
  <c r="BWI40" i="6"/>
  <c r="BWJ40" i="6"/>
  <c r="BWK40" i="6"/>
  <c r="BWL40" i="6"/>
  <c r="BWM40" i="6"/>
  <c r="BWN40" i="6"/>
  <c r="BWO40" i="6"/>
  <c r="BWP40" i="6"/>
  <c r="BWQ40" i="6"/>
  <c r="BWR40" i="6"/>
  <c r="BWS40" i="6"/>
  <c r="BWT40" i="6"/>
  <c r="BWU40" i="6"/>
  <c r="BWV40" i="6"/>
  <c r="BWW40" i="6"/>
  <c r="BWX40" i="6"/>
  <c r="BWY40" i="6"/>
  <c r="BWZ40" i="6"/>
  <c r="BXA40" i="6"/>
  <c r="BXB40" i="6"/>
  <c r="BXC40" i="6"/>
  <c r="BXD40" i="6"/>
  <c r="BXE40" i="6"/>
  <c r="BXF40" i="6"/>
  <c r="BXG40" i="6"/>
  <c r="BXH40" i="6"/>
  <c r="BXI40" i="6"/>
  <c r="BXJ40" i="6"/>
  <c r="BXK40" i="6"/>
  <c r="BXL40" i="6"/>
  <c r="BXM40" i="6"/>
  <c r="BXN40" i="6"/>
  <c r="BXO40" i="6"/>
  <c r="BXP40" i="6"/>
  <c r="BXQ40" i="6"/>
  <c r="BXR40" i="6"/>
  <c r="BXS40" i="6"/>
  <c r="BXT40" i="6"/>
  <c r="BXU40" i="6"/>
  <c r="BXV40" i="6"/>
  <c r="BXW40" i="6"/>
  <c r="BXX40" i="6"/>
  <c r="BXY40" i="6"/>
  <c r="BXZ40" i="6"/>
  <c r="BYA40" i="6"/>
  <c r="BYB40" i="6"/>
  <c r="BYC40" i="6"/>
  <c r="BYD40" i="6"/>
  <c r="BYE40" i="6"/>
  <c r="BYF40" i="6"/>
  <c r="BYG40" i="6"/>
  <c r="BYH40" i="6"/>
  <c r="BYI40" i="6"/>
  <c r="BYJ40" i="6"/>
  <c r="BYK40" i="6"/>
  <c r="BYL40" i="6"/>
  <c r="BYM40" i="6"/>
  <c r="BYN40" i="6"/>
  <c r="BYO40" i="6"/>
  <c r="BYP40" i="6"/>
  <c r="BYQ40" i="6"/>
  <c r="BYR40" i="6"/>
  <c r="BYS40" i="6"/>
  <c r="BYT40" i="6"/>
  <c r="BYU40" i="6"/>
  <c r="BYV40" i="6"/>
  <c r="BYW40" i="6"/>
  <c r="BYX40" i="6"/>
  <c r="BYY40" i="6"/>
  <c r="BYZ40" i="6"/>
  <c r="BZA40" i="6"/>
  <c r="BZB40" i="6"/>
  <c r="BZC40" i="6"/>
  <c r="BZD40" i="6"/>
  <c r="BZE40" i="6"/>
  <c r="BZF40" i="6"/>
  <c r="BZG40" i="6"/>
  <c r="BZH40" i="6"/>
  <c r="BZI40" i="6"/>
  <c r="BZJ40" i="6"/>
  <c r="BZK40" i="6"/>
  <c r="BZL40" i="6"/>
  <c r="BZM40" i="6"/>
  <c r="BZN40" i="6"/>
  <c r="BZO40" i="6"/>
  <c r="BZP40" i="6"/>
  <c r="BZQ40" i="6"/>
  <c r="BZR40" i="6"/>
  <c r="BZS40" i="6"/>
  <c r="BZT40" i="6"/>
  <c r="BZU40" i="6"/>
  <c r="BZV40" i="6"/>
  <c r="BZW40" i="6"/>
  <c r="BZX40" i="6"/>
  <c r="BZY40" i="6"/>
  <c r="BZZ40" i="6"/>
  <c r="CAA40" i="6"/>
  <c r="CAB40" i="6"/>
  <c r="CAC40" i="6"/>
  <c r="CAD40" i="6"/>
  <c r="CAE40" i="6"/>
  <c r="CAF40" i="6"/>
  <c r="CAG40" i="6"/>
  <c r="CAH40" i="6"/>
  <c r="CAI40" i="6"/>
  <c r="CAJ40" i="6"/>
  <c r="CAK40" i="6"/>
  <c r="CAL40" i="6"/>
  <c r="CAM40" i="6"/>
  <c r="CAN40" i="6"/>
  <c r="CAO40" i="6"/>
  <c r="CAP40" i="6"/>
  <c r="CAQ40" i="6"/>
  <c r="CAR40" i="6"/>
  <c r="CAS40" i="6"/>
  <c r="CAT40" i="6"/>
  <c r="CAU40" i="6"/>
  <c r="CAV40" i="6"/>
  <c r="CAW40" i="6"/>
  <c r="CAX40" i="6"/>
  <c r="CAY40" i="6"/>
  <c r="CAZ40" i="6"/>
  <c r="CBA40" i="6"/>
  <c r="CBB40" i="6"/>
  <c r="CBC40" i="6"/>
  <c r="CBD40" i="6"/>
  <c r="CBE40" i="6"/>
  <c r="CBF40" i="6"/>
  <c r="CBG40" i="6"/>
  <c r="CBH40" i="6"/>
  <c r="CBI40" i="6"/>
  <c r="CBJ40" i="6"/>
  <c r="CBK40" i="6"/>
  <c r="CBL40" i="6"/>
  <c r="CBM40" i="6"/>
  <c r="CBN40" i="6"/>
  <c r="CBO40" i="6"/>
  <c r="CBP40" i="6"/>
  <c r="CBQ40" i="6"/>
  <c r="CBR40" i="6"/>
  <c r="CBS40" i="6"/>
  <c r="CBT40" i="6"/>
  <c r="CBU40" i="6"/>
  <c r="CBV40" i="6"/>
  <c r="CBW40" i="6"/>
  <c r="CBX40" i="6"/>
  <c r="CBY40" i="6"/>
  <c r="CBZ40" i="6"/>
  <c r="CCA40" i="6"/>
  <c r="CCB40" i="6"/>
  <c r="CCC40" i="6"/>
  <c r="CCD40" i="6"/>
  <c r="CCE40" i="6"/>
  <c r="CCF40" i="6"/>
  <c r="CCG40" i="6"/>
  <c r="CCH40" i="6"/>
  <c r="CCI40" i="6"/>
  <c r="CCJ40" i="6"/>
  <c r="CCK40" i="6"/>
  <c r="CCL40" i="6"/>
  <c r="CCM40" i="6"/>
  <c r="CCN40" i="6"/>
  <c r="CCO40" i="6"/>
  <c r="CCP40" i="6"/>
  <c r="CCQ40" i="6"/>
  <c r="CCR40" i="6"/>
  <c r="CCS40" i="6"/>
  <c r="CCT40" i="6"/>
  <c r="CCU40" i="6"/>
  <c r="CCV40" i="6"/>
  <c r="CCW40" i="6"/>
  <c r="CCX40" i="6"/>
  <c r="CCY40" i="6"/>
  <c r="CCZ40" i="6"/>
  <c r="CDA40" i="6"/>
  <c r="CDB40" i="6"/>
  <c r="CDC40" i="6"/>
  <c r="CDD40" i="6"/>
  <c r="CDE40" i="6"/>
  <c r="CDF40" i="6"/>
  <c r="CDG40" i="6"/>
  <c r="CDH40" i="6"/>
  <c r="CDI40" i="6"/>
  <c r="CDJ40" i="6"/>
  <c r="CDK40" i="6"/>
  <c r="CDL40" i="6"/>
  <c r="CDM40" i="6"/>
  <c r="CDN40" i="6"/>
  <c r="CDO40" i="6"/>
  <c r="CDP40" i="6"/>
  <c r="CDQ40" i="6"/>
  <c r="CDR40" i="6"/>
  <c r="CDS40" i="6"/>
  <c r="CDT40" i="6"/>
  <c r="CDU40" i="6"/>
  <c r="CDV40" i="6"/>
  <c r="CDW40" i="6"/>
  <c r="CDX40" i="6"/>
  <c r="CDY40" i="6"/>
  <c r="CDZ40" i="6"/>
  <c r="CEA40" i="6"/>
  <c r="CEB40" i="6"/>
  <c r="CEC40" i="6"/>
  <c r="CED40" i="6"/>
  <c r="CEE40" i="6"/>
  <c r="CEF40" i="6"/>
  <c r="CEG40" i="6"/>
  <c r="CEH40" i="6"/>
  <c r="CEI40" i="6"/>
  <c r="CEJ40" i="6"/>
  <c r="CEK40" i="6"/>
  <c r="CEL40" i="6"/>
  <c r="CEM40" i="6"/>
  <c r="CEN40" i="6"/>
  <c r="CEO40" i="6"/>
  <c r="CEP40" i="6"/>
  <c r="CEQ40" i="6"/>
  <c r="CER40" i="6"/>
  <c r="CES40" i="6"/>
  <c r="CET40" i="6"/>
  <c r="CEU40" i="6"/>
  <c r="CEV40" i="6"/>
  <c r="CEW40" i="6"/>
  <c r="CEX40" i="6"/>
  <c r="CEY40" i="6"/>
  <c r="CEZ40" i="6"/>
  <c r="CFA40" i="6"/>
  <c r="CFB40" i="6"/>
  <c r="CFC40" i="6"/>
  <c r="CFD40" i="6"/>
  <c r="CFE40" i="6"/>
  <c r="CFF40" i="6"/>
  <c r="CFG40" i="6"/>
  <c r="CFH40" i="6"/>
  <c r="CFI40" i="6"/>
  <c r="CFJ40" i="6"/>
  <c r="CFK40" i="6"/>
  <c r="CFL40" i="6"/>
  <c r="CFM40" i="6"/>
  <c r="CFN40" i="6"/>
  <c r="CFO40" i="6"/>
  <c r="CFP40" i="6"/>
  <c r="CFQ40" i="6"/>
  <c r="CFR40" i="6"/>
  <c r="CFS40" i="6"/>
  <c r="CFT40" i="6"/>
  <c r="CFU40" i="6"/>
  <c r="CFV40" i="6"/>
  <c r="CFW40" i="6"/>
  <c r="CFX40" i="6"/>
  <c r="CFY40" i="6"/>
  <c r="CFZ40" i="6"/>
  <c r="CGA40" i="6"/>
  <c r="CGB40" i="6"/>
  <c r="CGC40" i="6"/>
  <c r="CGD40" i="6"/>
  <c r="CGE40" i="6"/>
  <c r="CGF40" i="6"/>
  <c r="CGG40" i="6"/>
  <c r="CGH40" i="6"/>
  <c r="CGI40" i="6"/>
  <c r="CGJ40" i="6"/>
  <c r="CGK40" i="6"/>
  <c r="CGL40" i="6"/>
  <c r="CGM40" i="6"/>
  <c r="CGN40" i="6"/>
  <c r="CGO40" i="6"/>
  <c r="CGP40" i="6"/>
  <c r="CGQ40" i="6"/>
  <c r="CGR40" i="6"/>
  <c r="CGS40" i="6"/>
  <c r="CGT40" i="6"/>
  <c r="CGU40" i="6"/>
  <c r="CGV40" i="6"/>
  <c r="CGW40" i="6"/>
  <c r="CGX40" i="6"/>
  <c r="CGY40" i="6"/>
  <c r="CGZ40" i="6"/>
  <c r="CHA40" i="6"/>
  <c r="CHB40" i="6"/>
  <c r="CHC40" i="6"/>
  <c r="CHD40" i="6"/>
  <c r="CHE40" i="6"/>
  <c r="CHF40" i="6"/>
  <c r="CHG40" i="6"/>
  <c r="CHH40" i="6"/>
  <c r="CHI40" i="6"/>
  <c r="CHJ40" i="6"/>
  <c r="CHK40" i="6"/>
  <c r="CHL40" i="6"/>
  <c r="CHM40" i="6"/>
  <c r="CHN40" i="6"/>
  <c r="CHO40" i="6"/>
  <c r="CHP40" i="6"/>
  <c r="CHQ40" i="6"/>
  <c r="CHR40" i="6"/>
  <c r="CHS40" i="6"/>
  <c r="CHT40" i="6"/>
  <c r="CHU40" i="6"/>
  <c r="CHV40" i="6"/>
  <c r="CHW40" i="6"/>
  <c r="CHX40" i="6"/>
  <c r="CHY40" i="6"/>
  <c r="CHZ40" i="6"/>
  <c r="CIA40" i="6"/>
  <c r="CIB40" i="6"/>
  <c r="CIC40" i="6"/>
  <c r="CID40" i="6"/>
  <c r="CIE40" i="6"/>
  <c r="CIF40" i="6"/>
  <c r="CIG40" i="6"/>
  <c r="CIH40" i="6"/>
  <c r="CII40" i="6"/>
  <c r="CIJ40" i="6"/>
  <c r="CIK40" i="6"/>
  <c r="CIL40" i="6"/>
  <c r="CIM40" i="6"/>
  <c r="CIN40" i="6"/>
  <c r="CIO40" i="6"/>
  <c r="CIP40" i="6"/>
  <c r="CIQ40" i="6"/>
  <c r="CIR40" i="6"/>
  <c r="CIS40" i="6"/>
  <c r="CIT40" i="6"/>
  <c r="CIU40" i="6"/>
  <c r="CIV40" i="6"/>
  <c r="CIW40" i="6"/>
  <c r="CIX40" i="6"/>
  <c r="CIY40" i="6"/>
  <c r="CIZ40" i="6"/>
  <c r="CJA40" i="6"/>
  <c r="CJB40" i="6"/>
  <c r="CJC40" i="6"/>
  <c r="CJD40" i="6"/>
  <c r="CJE40" i="6"/>
  <c r="CJF40" i="6"/>
  <c r="CJG40" i="6"/>
  <c r="CJH40" i="6"/>
  <c r="CJI40" i="6"/>
  <c r="CJJ40" i="6"/>
  <c r="CJK40" i="6"/>
  <c r="CJL40" i="6"/>
  <c r="CJM40" i="6"/>
  <c r="CJN40" i="6"/>
  <c r="CJO40" i="6"/>
  <c r="CJP40" i="6"/>
  <c r="CJQ40" i="6"/>
  <c r="CJR40" i="6"/>
  <c r="CJS40" i="6"/>
  <c r="CJT40" i="6"/>
  <c r="CJU40" i="6"/>
  <c r="CJV40" i="6"/>
  <c r="CJW40" i="6"/>
  <c r="CJX40" i="6"/>
  <c r="CJY40" i="6"/>
  <c r="CJZ40" i="6"/>
  <c r="CKA40" i="6"/>
  <c r="CKB40" i="6"/>
  <c r="CKC40" i="6"/>
  <c r="CKD40" i="6"/>
  <c r="CKE40" i="6"/>
  <c r="CKF40" i="6"/>
  <c r="CKG40" i="6"/>
  <c r="CKH40" i="6"/>
  <c r="CKI40" i="6"/>
  <c r="CKJ40" i="6"/>
  <c r="CKK40" i="6"/>
  <c r="CKL40" i="6"/>
  <c r="CKM40" i="6"/>
  <c r="CKN40" i="6"/>
  <c r="CKO40" i="6"/>
  <c r="CKP40" i="6"/>
  <c r="CKQ40" i="6"/>
  <c r="CKR40" i="6"/>
  <c r="CKS40" i="6"/>
  <c r="CKT40" i="6"/>
  <c r="CKU40" i="6"/>
  <c r="CKV40" i="6"/>
  <c r="CKW40" i="6"/>
  <c r="CKX40" i="6"/>
  <c r="CKY40" i="6"/>
  <c r="CKZ40" i="6"/>
  <c r="CLA40" i="6"/>
  <c r="CLB40" i="6"/>
  <c r="CLC40" i="6"/>
  <c r="CLD40" i="6"/>
  <c r="CLE40" i="6"/>
  <c r="CLF40" i="6"/>
  <c r="CLG40" i="6"/>
  <c r="CLH40" i="6"/>
  <c r="CLI40" i="6"/>
  <c r="CLJ40" i="6"/>
  <c r="CLK40" i="6"/>
  <c r="CLL40" i="6"/>
  <c r="CLM40" i="6"/>
  <c r="CLN40" i="6"/>
  <c r="CLO40" i="6"/>
  <c r="CLP40" i="6"/>
  <c r="CLQ40" i="6"/>
  <c r="CLR40" i="6"/>
  <c r="CLS40" i="6"/>
  <c r="CLT40" i="6"/>
  <c r="CLU40" i="6"/>
  <c r="CLV40" i="6"/>
  <c r="CLW40" i="6"/>
  <c r="CLX40" i="6"/>
  <c r="CLY40" i="6"/>
  <c r="CLZ40" i="6"/>
  <c r="CMA40" i="6"/>
  <c r="CMB40" i="6"/>
  <c r="CMC40" i="6"/>
  <c r="CMD40" i="6"/>
  <c r="CME40" i="6"/>
  <c r="CMF40" i="6"/>
  <c r="CMG40" i="6"/>
  <c r="CMH40" i="6"/>
  <c r="CMI40" i="6"/>
  <c r="CMJ40" i="6"/>
  <c r="CMK40" i="6"/>
  <c r="CML40" i="6"/>
  <c r="CMM40" i="6"/>
  <c r="CMN40" i="6"/>
  <c r="CMO40" i="6"/>
  <c r="CMP40" i="6"/>
  <c r="CMQ40" i="6"/>
  <c r="CMR40" i="6"/>
  <c r="CMS40" i="6"/>
  <c r="CMT40" i="6"/>
  <c r="CMU40" i="6"/>
  <c r="CMV40" i="6"/>
  <c r="CMW40" i="6"/>
  <c r="CMX40" i="6"/>
  <c r="CMY40" i="6"/>
  <c r="CMZ40" i="6"/>
  <c r="CNA40" i="6"/>
  <c r="CNB40" i="6"/>
  <c r="CNC40" i="6"/>
  <c r="CND40" i="6"/>
  <c r="CNE40" i="6"/>
  <c r="CNF40" i="6"/>
  <c r="CNG40" i="6"/>
  <c r="CNH40" i="6"/>
  <c r="CNI40" i="6"/>
  <c r="CNJ40" i="6"/>
  <c r="CNK40" i="6"/>
  <c r="CNL40" i="6"/>
  <c r="CNM40" i="6"/>
  <c r="CNN40" i="6"/>
  <c r="CNO40" i="6"/>
  <c r="CNP40" i="6"/>
  <c r="CNQ40" i="6"/>
  <c r="CNR40" i="6"/>
  <c r="CNS40" i="6"/>
  <c r="CNT40" i="6"/>
  <c r="CNU40" i="6"/>
  <c r="CNV40" i="6"/>
  <c r="CNW40" i="6"/>
  <c r="CNX40" i="6"/>
  <c r="CNY40" i="6"/>
  <c r="CNZ40" i="6"/>
  <c r="COA40" i="6"/>
  <c r="COB40" i="6"/>
  <c r="COC40" i="6"/>
  <c r="COD40" i="6"/>
  <c r="COE40" i="6"/>
  <c r="COF40" i="6"/>
  <c r="COG40" i="6"/>
  <c r="COH40" i="6"/>
  <c r="COI40" i="6"/>
  <c r="COJ40" i="6"/>
  <c r="COK40" i="6"/>
  <c r="COL40" i="6"/>
  <c r="COM40" i="6"/>
  <c r="CON40" i="6"/>
  <c r="COO40" i="6"/>
  <c r="COP40" i="6"/>
  <c r="COQ40" i="6"/>
  <c r="COR40" i="6"/>
  <c r="COS40" i="6"/>
  <c r="COT40" i="6"/>
  <c r="COU40" i="6"/>
  <c r="COV40" i="6"/>
  <c r="COW40" i="6"/>
  <c r="COX40" i="6"/>
  <c r="COY40" i="6"/>
  <c r="COZ40" i="6"/>
  <c r="CPA40" i="6"/>
  <c r="CPB40" i="6"/>
  <c r="CPC40" i="6"/>
  <c r="CPD40" i="6"/>
  <c r="CPE40" i="6"/>
  <c r="CPF40" i="6"/>
  <c r="CPG40" i="6"/>
  <c r="CPH40" i="6"/>
  <c r="CPI40" i="6"/>
  <c r="CPJ40" i="6"/>
  <c r="CPK40" i="6"/>
  <c r="CPL40" i="6"/>
  <c r="CPM40" i="6"/>
  <c r="CPN40" i="6"/>
  <c r="CPO40" i="6"/>
  <c r="CPP40" i="6"/>
  <c r="CPQ40" i="6"/>
  <c r="CPR40" i="6"/>
  <c r="CPS40" i="6"/>
  <c r="CPT40" i="6"/>
  <c r="CPU40" i="6"/>
  <c r="CPV40" i="6"/>
  <c r="CPW40" i="6"/>
  <c r="CPX40" i="6"/>
  <c r="CPY40" i="6"/>
  <c r="CPZ40" i="6"/>
  <c r="CQA40" i="6"/>
  <c r="CQB40" i="6"/>
  <c r="CQC40" i="6"/>
  <c r="CQD40" i="6"/>
  <c r="CQE40" i="6"/>
  <c r="CQF40" i="6"/>
  <c r="CQG40" i="6"/>
  <c r="CQH40" i="6"/>
  <c r="CQI40" i="6"/>
  <c r="CQJ40" i="6"/>
  <c r="CQK40" i="6"/>
  <c r="CQL40" i="6"/>
  <c r="CQM40" i="6"/>
  <c r="CQN40" i="6"/>
  <c r="CQO40" i="6"/>
  <c r="CQP40" i="6"/>
  <c r="CQQ40" i="6"/>
  <c r="CQR40" i="6"/>
  <c r="CQS40" i="6"/>
  <c r="CQT40" i="6"/>
  <c r="CQU40" i="6"/>
  <c r="CQV40" i="6"/>
  <c r="CQW40" i="6"/>
  <c r="CQX40" i="6"/>
  <c r="CQY40" i="6"/>
  <c r="CQZ40" i="6"/>
  <c r="CRA40" i="6"/>
  <c r="CRB40" i="6"/>
  <c r="CRC40" i="6"/>
  <c r="CRD40" i="6"/>
  <c r="CRE40" i="6"/>
  <c r="CRF40" i="6"/>
  <c r="CRG40" i="6"/>
  <c r="CRH40" i="6"/>
  <c r="CRI40" i="6"/>
  <c r="CRJ40" i="6"/>
  <c r="CRK40" i="6"/>
  <c r="CRL40" i="6"/>
  <c r="CRM40" i="6"/>
  <c r="CRN40" i="6"/>
  <c r="CRO40" i="6"/>
  <c r="CRP40" i="6"/>
  <c r="CRQ40" i="6"/>
  <c r="CRR40" i="6"/>
  <c r="CRS40" i="6"/>
  <c r="CRT40" i="6"/>
  <c r="CRU40" i="6"/>
  <c r="CRV40" i="6"/>
  <c r="CRW40" i="6"/>
  <c r="CRX40" i="6"/>
  <c r="CRY40" i="6"/>
  <c r="CRZ40" i="6"/>
  <c r="CSA40" i="6"/>
  <c r="CSB40" i="6"/>
  <c r="CSC40" i="6"/>
  <c r="CSD40" i="6"/>
  <c r="CSE40" i="6"/>
  <c r="CSF40" i="6"/>
  <c r="CSG40" i="6"/>
  <c r="CSH40" i="6"/>
  <c r="CSI40" i="6"/>
  <c r="CSJ40" i="6"/>
  <c r="CSK40" i="6"/>
  <c r="CSL40" i="6"/>
  <c r="CSM40" i="6"/>
  <c r="CSN40" i="6"/>
  <c r="CSO40" i="6"/>
  <c r="CSP40" i="6"/>
  <c r="CSQ40" i="6"/>
  <c r="CSR40" i="6"/>
  <c r="CSS40" i="6"/>
  <c r="CST40" i="6"/>
  <c r="CSU40" i="6"/>
  <c r="CSV40" i="6"/>
  <c r="CSW40" i="6"/>
  <c r="CSX40" i="6"/>
  <c r="CSY40" i="6"/>
  <c r="CSZ40" i="6"/>
  <c r="CTA40" i="6"/>
  <c r="CTB40" i="6"/>
  <c r="CTC40" i="6"/>
  <c r="CTD40" i="6"/>
  <c r="CTE40" i="6"/>
  <c r="CTF40" i="6"/>
  <c r="CTG40" i="6"/>
  <c r="CTH40" i="6"/>
  <c r="CTI40" i="6"/>
  <c r="CTJ40" i="6"/>
  <c r="CTK40" i="6"/>
  <c r="CTL40" i="6"/>
  <c r="CTM40" i="6"/>
  <c r="CTN40" i="6"/>
  <c r="CTO40" i="6"/>
  <c r="CTP40" i="6"/>
  <c r="CTQ40" i="6"/>
  <c r="CTR40" i="6"/>
  <c r="CTS40" i="6"/>
  <c r="CTT40" i="6"/>
  <c r="CTU40" i="6"/>
  <c r="CTV40" i="6"/>
  <c r="CTW40" i="6"/>
  <c r="CTX40" i="6"/>
  <c r="CTY40" i="6"/>
  <c r="CTZ40" i="6"/>
  <c r="CUA40" i="6"/>
  <c r="CUB40" i="6"/>
  <c r="CUC40" i="6"/>
  <c r="CUD40" i="6"/>
  <c r="CUE40" i="6"/>
  <c r="CUF40" i="6"/>
  <c r="CUG40" i="6"/>
  <c r="CUH40" i="6"/>
  <c r="CUI40" i="6"/>
  <c r="CUJ40" i="6"/>
  <c r="CUK40" i="6"/>
  <c r="CUL40" i="6"/>
  <c r="CUM40" i="6"/>
  <c r="CUN40" i="6"/>
  <c r="CUO40" i="6"/>
  <c r="CUP40" i="6"/>
  <c r="CUQ40" i="6"/>
  <c r="CUR40" i="6"/>
  <c r="CUS40" i="6"/>
  <c r="CUT40" i="6"/>
  <c r="CUU40" i="6"/>
  <c r="CUV40" i="6"/>
  <c r="CUW40" i="6"/>
  <c r="CUX40" i="6"/>
  <c r="CUY40" i="6"/>
  <c r="CUZ40" i="6"/>
  <c r="CVA40" i="6"/>
  <c r="CVB40" i="6"/>
  <c r="CVC40" i="6"/>
  <c r="CVD40" i="6"/>
  <c r="CVE40" i="6"/>
  <c r="CVF40" i="6"/>
  <c r="CVG40" i="6"/>
  <c r="CVH40" i="6"/>
  <c r="CVI40" i="6"/>
  <c r="CVJ40" i="6"/>
  <c r="CVK40" i="6"/>
  <c r="CVL40" i="6"/>
  <c r="CVM40" i="6"/>
  <c r="CVN40" i="6"/>
  <c r="CVO40" i="6"/>
  <c r="CVP40" i="6"/>
  <c r="CVQ40" i="6"/>
  <c r="CVR40" i="6"/>
  <c r="CVS40" i="6"/>
  <c r="CVT40" i="6"/>
  <c r="CVU40" i="6"/>
  <c r="CVV40" i="6"/>
  <c r="CVW40" i="6"/>
  <c r="CVX40" i="6"/>
  <c r="CVY40" i="6"/>
  <c r="CVZ40" i="6"/>
  <c r="CWA40" i="6"/>
  <c r="CWB40" i="6"/>
  <c r="CWC40" i="6"/>
  <c r="CWD40" i="6"/>
  <c r="CWE40" i="6"/>
  <c r="CWF40" i="6"/>
  <c r="CWG40" i="6"/>
  <c r="CWH40" i="6"/>
  <c r="CWI40" i="6"/>
  <c r="CWJ40" i="6"/>
  <c r="CWK40" i="6"/>
  <c r="CWL40" i="6"/>
  <c r="CWM40" i="6"/>
  <c r="CWN40" i="6"/>
  <c r="CWO40" i="6"/>
  <c r="CWP40" i="6"/>
  <c r="CWQ40" i="6"/>
  <c r="CWR40" i="6"/>
  <c r="CWS40" i="6"/>
  <c r="CWT40" i="6"/>
  <c r="CWU40" i="6"/>
  <c r="CWV40" i="6"/>
  <c r="CWW40" i="6"/>
  <c r="CWX40" i="6"/>
  <c r="CWY40" i="6"/>
  <c r="CWZ40" i="6"/>
  <c r="CXA40" i="6"/>
  <c r="CXB40" i="6"/>
  <c r="CXC40" i="6"/>
  <c r="CXD40" i="6"/>
  <c r="CXE40" i="6"/>
  <c r="CXF40" i="6"/>
  <c r="CXG40" i="6"/>
  <c r="CXH40" i="6"/>
  <c r="CXI40" i="6"/>
  <c r="CXJ40" i="6"/>
  <c r="CXK40" i="6"/>
  <c r="CXL40" i="6"/>
  <c r="CXM40" i="6"/>
  <c r="CXN40" i="6"/>
  <c r="CXO40" i="6"/>
  <c r="CXP40" i="6"/>
  <c r="CXQ40" i="6"/>
  <c r="CXR40" i="6"/>
  <c r="CXS40" i="6"/>
  <c r="CXT40" i="6"/>
  <c r="CXU40" i="6"/>
  <c r="CXV40" i="6"/>
  <c r="CXW40" i="6"/>
  <c r="CXX40" i="6"/>
  <c r="CXY40" i="6"/>
  <c r="CXZ40" i="6"/>
  <c r="CYA40" i="6"/>
  <c r="CYB40" i="6"/>
  <c r="CYC40" i="6"/>
  <c r="CYD40" i="6"/>
  <c r="CYE40" i="6"/>
  <c r="CYF40" i="6"/>
  <c r="CYG40" i="6"/>
  <c r="CYH40" i="6"/>
  <c r="CYI40" i="6"/>
  <c r="CYJ40" i="6"/>
  <c r="CYK40" i="6"/>
  <c r="CYL40" i="6"/>
  <c r="CYM40" i="6"/>
  <c r="CYN40" i="6"/>
  <c r="CYO40" i="6"/>
  <c r="CYP40" i="6"/>
  <c r="CYQ40" i="6"/>
  <c r="CYR40" i="6"/>
  <c r="CYS40" i="6"/>
  <c r="CYT40" i="6"/>
  <c r="CYU40" i="6"/>
  <c r="CYV40" i="6"/>
  <c r="CYW40" i="6"/>
  <c r="CYX40" i="6"/>
  <c r="CYY40" i="6"/>
  <c r="CYZ40" i="6"/>
  <c r="CZA40" i="6"/>
  <c r="CZB40" i="6"/>
  <c r="CZC40" i="6"/>
  <c r="CZD40" i="6"/>
  <c r="CZE40" i="6"/>
  <c r="CZF40" i="6"/>
  <c r="CZG40" i="6"/>
  <c r="CZH40" i="6"/>
  <c r="CZI40" i="6"/>
  <c r="CZJ40" i="6"/>
  <c r="CZK40" i="6"/>
  <c r="CZL40" i="6"/>
  <c r="CZM40" i="6"/>
  <c r="CZN40" i="6"/>
  <c r="CZO40" i="6"/>
  <c r="CZP40" i="6"/>
  <c r="CZQ40" i="6"/>
  <c r="CZR40" i="6"/>
  <c r="CZS40" i="6"/>
  <c r="CZT40" i="6"/>
  <c r="CZU40" i="6"/>
  <c r="CZV40" i="6"/>
  <c r="CZW40" i="6"/>
  <c r="CZX40" i="6"/>
  <c r="CZY40" i="6"/>
  <c r="CZZ40" i="6"/>
  <c r="DAA40" i="6"/>
  <c r="DAB40" i="6"/>
  <c r="DAC40" i="6"/>
  <c r="DAD40" i="6"/>
  <c r="DAE40" i="6"/>
  <c r="DAF40" i="6"/>
  <c r="DAG40" i="6"/>
  <c r="DAH40" i="6"/>
  <c r="DAI40" i="6"/>
  <c r="DAJ40" i="6"/>
  <c r="DAK40" i="6"/>
  <c r="DAL40" i="6"/>
  <c r="DAM40" i="6"/>
  <c r="DAN40" i="6"/>
  <c r="DAO40" i="6"/>
  <c r="DAP40" i="6"/>
  <c r="DAQ40" i="6"/>
  <c r="DAR40" i="6"/>
  <c r="DAS40" i="6"/>
  <c r="DAT40" i="6"/>
  <c r="DAU40" i="6"/>
  <c r="DAV40" i="6"/>
  <c r="DAW40" i="6"/>
  <c r="DAX40" i="6"/>
  <c r="DAY40" i="6"/>
  <c r="DAZ40" i="6"/>
  <c r="DBA40" i="6"/>
  <c r="DBB40" i="6"/>
  <c r="DBC40" i="6"/>
  <c r="DBD40" i="6"/>
  <c r="DBE40" i="6"/>
  <c r="DBF40" i="6"/>
  <c r="DBG40" i="6"/>
  <c r="DBH40" i="6"/>
  <c r="DBI40" i="6"/>
  <c r="DBJ40" i="6"/>
  <c r="DBK40" i="6"/>
  <c r="DBL40" i="6"/>
  <c r="DBM40" i="6"/>
  <c r="DBN40" i="6"/>
  <c r="DBO40" i="6"/>
  <c r="DBP40" i="6"/>
  <c r="DBQ40" i="6"/>
  <c r="DBR40" i="6"/>
  <c r="DBS40" i="6"/>
  <c r="DBT40" i="6"/>
  <c r="DBU40" i="6"/>
  <c r="DBV40" i="6"/>
  <c r="DBW40" i="6"/>
  <c r="DBX40" i="6"/>
  <c r="DBY40" i="6"/>
  <c r="DBZ40" i="6"/>
  <c r="DCA40" i="6"/>
  <c r="DCB40" i="6"/>
  <c r="DCC40" i="6"/>
  <c r="DCD40" i="6"/>
  <c r="DCE40" i="6"/>
  <c r="DCF40" i="6"/>
  <c r="DCG40" i="6"/>
  <c r="DCH40" i="6"/>
  <c r="DCI40" i="6"/>
  <c r="DCJ40" i="6"/>
  <c r="DCK40" i="6"/>
  <c r="DCL40" i="6"/>
  <c r="DCM40" i="6"/>
  <c r="DCN40" i="6"/>
  <c r="DCO40" i="6"/>
  <c r="DCP40" i="6"/>
  <c r="DCQ40" i="6"/>
  <c r="DCR40" i="6"/>
  <c r="DCS40" i="6"/>
  <c r="DCT40" i="6"/>
  <c r="DCU40" i="6"/>
  <c r="DCV40" i="6"/>
  <c r="DCW40" i="6"/>
  <c r="DCX40" i="6"/>
  <c r="DCY40" i="6"/>
  <c r="DCZ40" i="6"/>
  <c r="DDA40" i="6"/>
  <c r="DDB40" i="6"/>
  <c r="DDC40" i="6"/>
  <c r="DDD40" i="6"/>
  <c r="DDE40" i="6"/>
  <c r="DDF40" i="6"/>
  <c r="DDG40" i="6"/>
  <c r="DDH40" i="6"/>
  <c r="DDI40" i="6"/>
  <c r="DDJ40" i="6"/>
  <c r="DDK40" i="6"/>
  <c r="DDL40" i="6"/>
  <c r="DDM40" i="6"/>
  <c r="DDN40" i="6"/>
  <c r="DDO40" i="6"/>
  <c r="DDP40" i="6"/>
  <c r="DDQ40" i="6"/>
  <c r="DDR40" i="6"/>
  <c r="DDS40" i="6"/>
  <c r="DDT40" i="6"/>
  <c r="DDU40" i="6"/>
  <c r="DDV40" i="6"/>
  <c r="DDW40" i="6"/>
  <c r="DDX40" i="6"/>
  <c r="DDY40" i="6"/>
  <c r="DDZ40" i="6"/>
  <c r="DEA40" i="6"/>
  <c r="DEB40" i="6"/>
  <c r="DEC40" i="6"/>
  <c r="DED40" i="6"/>
  <c r="DEE40" i="6"/>
  <c r="DEF40" i="6"/>
  <c r="DEG40" i="6"/>
  <c r="DEH40" i="6"/>
  <c r="DEI40" i="6"/>
  <c r="DEJ40" i="6"/>
  <c r="DEK40" i="6"/>
  <c r="DEL40" i="6"/>
  <c r="DEM40" i="6"/>
  <c r="DEN40" i="6"/>
  <c r="DEO40" i="6"/>
  <c r="DEP40" i="6"/>
  <c r="DEQ40" i="6"/>
  <c r="DER40" i="6"/>
  <c r="DES40" i="6"/>
  <c r="DET40" i="6"/>
  <c r="DEU40" i="6"/>
  <c r="DEV40" i="6"/>
  <c r="DEW40" i="6"/>
  <c r="DEX40" i="6"/>
  <c r="DEY40" i="6"/>
  <c r="DEZ40" i="6"/>
  <c r="DFA40" i="6"/>
  <c r="DFB40" i="6"/>
  <c r="DFC40" i="6"/>
  <c r="DFD40" i="6"/>
  <c r="DFE40" i="6"/>
  <c r="DFF40" i="6"/>
  <c r="DFG40" i="6"/>
  <c r="DFH40" i="6"/>
  <c r="DFI40" i="6"/>
  <c r="DFJ40" i="6"/>
  <c r="DFK40" i="6"/>
  <c r="DFL40" i="6"/>
  <c r="DFM40" i="6"/>
  <c r="DFN40" i="6"/>
  <c r="DFO40" i="6"/>
  <c r="DFP40" i="6"/>
  <c r="DFQ40" i="6"/>
  <c r="DFR40" i="6"/>
  <c r="DFS40" i="6"/>
  <c r="DFT40" i="6"/>
  <c r="DFU40" i="6"/>
  <c r="DFV40" i="6"/>
  <c r="DFW40" i="6"/>
  <c r="DFX40" i="6"/>
  <c r="DFY40" i="6"/>
  <c r="DFZ40" i="6"/>
  <c r="DGA40" i="6"/>
  <c r="DGB40" i="6"/>
  <c r="DGC40" i="6"/>
  <c r="DGD40" i="6"/>
  <c r="DGE40" i="6"/>
  <c r="DGF40" i="6"/>
  <c r="DGG40" i="6"/>
  <c r="DGH40" i="6"/>
  <c r="DGI40" i="6"/>
  <c r="DGJ40" i="6"/>
  <c r="DGK40" i="6"/>
  <c r="DGL40" i="6"/>
  <c r="DGM40" i="6"/>
  <c r="DGN40" i="6"/>
  <c r="DGO40" i="6"/>
  <c r="DGP40" i="6"/>
  <c r="DGQ40" i="6"/>
  <c r="DGR40" i="6"/>
  <c r="DGS40" i="6"/>
  <c r="DGT40" i="6"/>
  <c r="DGU40" i="6"/>
  <c r="DGV40" i="6"/>
  <c r="DGW40" i="6"/>
  <c r="DGX40" i="6"/>
  <c r="DGY40" i="6"/>
  <c r="DGZ40" i="6"/>
  <c r="DHA40" i="6"/>
  <c r="DHB40" i="6"/>
  <c r="DHC40" i="6"/>
  <c r="DHD40" i="6"/>
  <c r="DHE40" i="6"/>
  <c r="DHF40" i="6"/>
  <c r="DHG40" i="6"/>
  <c r="DHH40" i="6"/>
  <c r="DHI40" i="6"/>
  <c r="DHJ40" i="6"/>
  <c r="DHK40" i="6"/>
  <c r="DHL40" i="6"/>
  <c r="DHM40" i="6"/>
  <c r="DHN40" i="6"/>
  <c r="DHO40" i="6"/>
  <c r="DHP40" i="6"/>
  <c r="DHQ40" i="6"/>
  <c r="DHR40" i="6"/>
  <c r="DHS40" i="6"/>
  <c r="DHT40" i="6"/>
  <c r="DHU40" i="6"/>
  <c r="DHV40" i="6"/>
  <c r="DHW40" i="6"/>
  <c r="DHX40" i="6"/>
  <c r="DHY40" i="6"/>
  <c r="DHZ40" i="6"/>
  <c r="DIA40" i="6"/>
  <c r="DIB40" i="6"/>
  <c r="DIC40" i="6"/>
  <c r="DID40" i="6"/>
  <c r="DIE40" i="6"/>
  <c r="DIF40" i="6"/>
  <c r="DIG40" i="6"/>
  <c r="DIH40" i="6"/>
  <c r="DII40" i="6"/>
  <c r="DIJ40" i="6"/>
  <c r="DIK40" i="6"/>
  <c r="DIL40" i="6"/>
  <c r="DIM40" i="6"/>
  <c r="DIN40" i="6"/>
  <c r="DIO40" i="6"/>
  <c r="DIP40" i="6"/>
  <c r="DIQ40" i="6"/>
  <c r="DIR40" i="6"/>
  <c r="DIS40" i="6"/>
  <c r="DIT40" i="6"/>
  <c r="DIU40" i="6"/>
  <c r="DIV40" i="6"/>
  <c r="DIW40" i="6"/>
  <c r="DIX40" i="6"/>
  <c r="DIY40" i="6"/>
  <c r="DIZ40" i="6"/>
  <c r="DJA40" i="6"/>
  <c r="DJB40" i="6"/>
  <c r="DJC40" i="6"/>
  <c r="DJD40" i="6"/>
  <c r="DJE40" i="6"/>
  <c r="DJF40" i="6"/>
  <c r="DJG40" i="6"/>
  <c r="DJH40" i="6"/>
  <c r="DJI40" i="6"/>
  <c r="DJJ40" i="6"/>
  <c r="DJK40" i="6"/>
  <c r="DJL40" i="6"/>
  <c r="DJM40" i="6"/>
  <c r="DJN40" i="6"/>
  <c r="DJO40" i="6"/>
  <c r="DJP40" i="6"/>
  <c r="DJQ40" i="6"/>
  <c r="DJR40" i="6"/>
  <c r="DJS40" i="6"/>
  <c r="DJT40" i="6"/>
  <c r="DJU40" i="6"/>
  <c r="DJV40" i="6"/>
  <c r="DJW40" i="6"/>
  <c r="DJX40" i="6"/>
  <c r="DJY40" i="6"/>
  <c r="DJZ40" i="6"/>
  <c r="DKA40" i="6"/>
  <c r="DKB40" i="6"/>
  <c r="DKC40" i="6"/>
  <c r="DKD40" i="6"/>
  <c r="DKE40" i="6"/>
  <c r="DKF40" i="6"/>
  <c r="DKG40" i="6"/>
  <c r="DKH40" i="6"/>
  <c r="DKI40" i="6"/>
  <c r="DKJ40" i="6"/>
  <c r="DKK40" i="6"/>
  <c r="DKL40" i="6"/>
  <c r="DKM40" i="6"/>
  <c r="DKN40" i="6"/>
  <c r="DKO40" i="6"/>
  <c r="DKP40" i="6"/>
  <c r="DKQ40" i="6"/>
  <c r="DKR40" i="6"/>
  <c r="DKS40" i="6"/>
  <c r="DKT40" i="6"/>
  <c r="DKU40" i="6"/>
  <c r="DKV40" i="6"/>
  <c r="DKW40" i="6"/>
  <c r="DKX40" i="6"/>
  <c r="DKY40" i="6"/>
  <c r="DKZ40" i="6"/>
  <c r="DLA40" i="6"/>
  <c r="DLB40" i="6"/>
  <c r="DLC40" i="6"/>
  <c r="DLD40" i="6"/>
  <c r="DLE40" i="6"/>
  <c r="DLF40" i="6"/>
  <c r="DLG40" i="6"/>
  <c r="DLH40" i="6"/>
  <c r="DLI40" i="6"/>
  <c r="DLJ40" i="6"/>
  <c r="DLK40" i="6"/>
  <c r="DLL40" i="6"/>
  <c r="DLM40" i="6"/>
  <c r="DLN40" i="6"/>
  <c r="DLO40" i="6"/>
  <c r="DLP40" i="6"/>
  <c r="DLQ40" i="6"/>
  <c r="DLR40" i="6"/>
  <c r="DLS40" i="6"/>
  <c r="DLT40" i="6"/>
  <c r="DLU40" i="6"/>
  <c r="DLV40" i="6"/>
  <c r="DLW40" i="6"/>
  <c r="DLX40" i="6"/>
  <c r="DLY40" i="6"/>
  <c r="DLZ40" i="6"/>
  <c r="DMA40" i="6"/>
  <c r="DMB40" i="6"/>
  <c r="DMC40" i="6"/>
  <c r="DMD40" i="6"/>
  <c r="DME40" i="6"/>
  <c r="DMF40" i="6"/>
  <c r="DMG40" i="6"/>
  <c r="DMH40" i="6"/>
  <c r="DMI40" i="6"/>
  <c r="DMJ40" i="6"/>
  <c r="DMK40" i="6"/>
  <c r="DML40" i="6"/>
  <c r="DMM40" i="6"/>
  <c r="DMN40" i="6"/>
  <c r="DMO40" i="6"/>
  <c r="DMP40" i="6"/>
  <c r="DMQ40" i="6"/>
  <c r="DMR40" i="6"/>
  <c r="DMS40" i="6"/>
  <c r="DMT40" i="6"/>
  <c r="DMU40" i="6"/>
  <c r="DMV40" i="6"/>
  <c r="DMW40" i="6"/>
  <c r="DMX40" i="6"/>
  <c r="DMY40" i="6"/>
  <c r="DMZ40" i="6"/>
  <c r="DNA40" i="6"/>
  <c r="DNB40" i="6"/>
  <c r="DNC40" i="6"/>
  <c r="DND40" i="6"/>
  <c r="DNE40" i="6"/>
  <c r="DNF40" i="6"/>
  <c r="DNG40" i="6"/>
  <c r="DNH40" i="6"/>
  <c r="DNI40" i="6"/>
  <c r="DNJ40" i="6"/>
  <c r="DNK40" i="6"/>
  <c r="DNL40" i="6"/>
  <c r="DNM40" i="6"/>
  <c r="DNN40" i="6"/>
  <c r="DNO40" i="6"/>
  <c r="DNP40" i="6"/>
  <c r="DNQ40" i="6"/>
  <c r="DNR40" i="6"/>
  <c r="DNS40" i="6"/>
  <c r="DNT40" i="6"/>
  <c r="DNU40" i="6"/>
  <c r="DNV40" i="6"/>
  <c r="DNW40" i="6"/>
  <c r="DNX40" i="6"/>
  <c r="DNY40" i="6"/>
  <c r="DNZ40" i="6"/>
  <c r="DOA40" i="6"/>
  <c r="DOB40" i="6"/>
  <c r="DOC40" i="6"/>
  <c r="DOD40" i="6"/>
  <c r="DOE40" i="6"/>
  <c r="DOF40" i="6"/>
  <c r="DOG40" i="6"/>
  <c r="DOH40" i="6"/>
  <c r="DOI40" i="6"/>
  <c r="DOJ40" i="6"/>
  <c r="DOK40" i="6"/>
  <c r="DOL40" i="6"/>
  <c r="DOM40" i="6"/>
  <c r="DON40" i="6"/>
  <c r="DOO40" i="6"/>
  <c r="DOP40" i="6"/>
  <c r="DOQ40" i="6"/>
  <c r="DOR40" i="6"/>
  <c r="DOS40" i="6"/>
  <c r="DOT40" i="6"/>
  <c r="DOU40" i="6"/>
  <c r="DOV40" i="6"/>
  <c r="DOW40" i="6"/>
  <c r="DOX40" i="6"/>
  <c r="DOY40" i="6"/>
  <c r="DOZ40" i="6"/>
  <c r="DPA40" i="6"/>
  <c r="DPB40" i="6"/>
  <c r="DPC40" i="6"/>
  <c r="DPD40" i="6"/>
  <c r="DPE40" i="6"/>
  <c r="DPF40" i="6"/>
  <c r="DPG40" i="6"/>
  <c r="DPH40" i="6"/>
  <c r="DPI40" i="6"/>
  <c r="DPJ40" i="6"/>
  <c r="DPK40" i="6"/>
  <c r="DPL40" i="6"/>
  <c r="DPM40" i="6"/>
  <c r="DPN40" i="6"/>
  <c r="DPO40" i="6"/>
  <c r="DPP40" i="6"/>
  <c r="DPQ40" i="6"/>
  <c r="DPR40" i="6"/>
  <c r="DPS40" i="6"/>
  <c r="DPT40" i="6"/>
  <c r="DPU40" i="6"/>
  <c r="DPV40" i="6"/>
  <c r="DPW40" i="6"/>
  <c r="DPX40" i="6"/>
  <c r="DPY40" i="6"/>
  <c r="DPZ40" i="6"/>
  <c r="DQA40" i="6"/>
  <c r="DQB40" i="6"/>
  <c r="DQC40" i="6"/>
  <c r="DQD40" i="6"/>
  <c r="DQE40" i="6"/>
  <c r="DQF40" i="6"/>
  <c r="DQG40" i="6"/>
  <c r="DQH40" i="6"/>
  <c r="DQI40" i="6"/>
  <c r="DQJ40" i="6"/>
  <c r="DQK40" i="6"/>
  <c r="DQL40" i="6"/>
  <c r="DQM40" i="6"/>
  <c r="DQN40" i="6"/>
  <c r="DQO40" i="6"/>
  <c r="DQP40" i="6"/>
  <c r="DQQ40" i="6"/>
  <c r="DQR40" i="6"/>
  <c r="DQS40" i="6"/>
  <c r="DQT40" i="6"/>
  <c r="DQU40" i="6"/>
  <c r="DQV40" i="6"/>
  <c r="DQW40" i="6"/>
  <c r="DQX40" i="6"/>
  <c r="DQY40" i="6"/>
  <c r="DQZ40" i="6"/>
  <c r="DRA40" i="6"/>
  <c r="DRB40" i="6"/>
  <c r="DRC40" i="6"/>
  <c r="DRD40" i="6"/>
  <c r="DRE40" i="6"/>
  <c r="DRF40" i="6"/>
  <c r="DRG40" i="6"/>
  <c r="DRH40" i="6"/>
  <c r="DRI40" i="6"/>
  <c r="DRJ40" i="6"/>
  <c r="DRK40" i="6"/>
  <c r="DRL40" i="6"/>
  <c r="DRM40" i="6"/>
  <c r="DRN40" i="6"/>
  <c r="DRO40" i="6"/>
  <c r="DRP40" i="6"/>
  <c r="DRQ40" i="6"/>
  <c r="DRR40" i="6"/>
  <c r="DRS40" i="6"/>
  <c r="DRT40" i="6"/>
  <c r="DRU40" i="6"/>
  <c r="DRV40" i="6"/>
  <c r="DRW40" i="6"/>
  <c r="DRX40" i="6"/>
  <c r="DRY40" i="6"/>
  <c r="DRZ40" i="6"/>
  <c r="DSA40" i="6"/>
  <c r="DSB40" i="6"/>
  <c r="DSC40" i="6"/>
  <c r="DSD40" i="6"/>
  <c r="DSE40" i="6"/>
  <c r="DSF40" i="6"/>
  <c r="DSG40" i="6"/>
  <c r="DSH40" i="6"/>
  <c r="DSI40" i="6"/>
  <c r="DSJ40" i="6"/>
  <c r="DSK40" i="6"/>
  <c r="DSL40" i="6"/>
  <c r="DSM40" i="6"/>
  <c r="DSN40" i="6"/>
  <c r="DSO40" i="6"/>
  <c r="DSP40" i="6"/>
  <c r="DSQ40" i="6"/>
  <c r="DSR40" i="6"/>
  <c r="DSS40" i="6"/>
  <c r="DST40" i="6"/>
  <c r="DSU40" i="6"/>
  <c r="DSV40" i="6"/>
  <c r="DSW40" i="6"/>
  <c r="DSX40" i="6"/>
  <c r="DSY40" i="6"/>
  <c r="DSZ40" i="6"/>
  <c r="DTA40" i="6"/>
  <c r="DTB40" i="6"/>
  <c r="DTC40" i="6"/>
  <c r="DTD40" i="6"/>
  <c r="DTE40" i="6"/>
  <c r="DTF40" i="6"/>
  <c r="DTG40" i="6"/>
  <c r="DTH40" i="6"/>
  <c r="DTI40" i="6"/>
  <c r="DTJ40" i="6"/>
  <c r="DTK40" i="6"/>
  <c r="DTL40" i="6"/>
  <c r="DTM40" i="6"/>
  <c r="DTN40" i="6"/>
  <c r="DTO40" i="6"/>
  <c r="DTP40" i="6"/>
  <c r="DTQ40" i="6"/>
  <c r="DTR40" i="6"/>
  <c r="DTS40" i="6"/>
  <c r="DTT40" i="6"/>
  <c r="DTU40" i="6"/>
  <c r="DTV40" i="6"/>
  <c r="DTW40" i="6"/>
  <c r="DTX40" i="6"/>
  <c r="DTY40" i="6"/>
  <c r="DTZ40" i="6"/>
  <c r="DUA40" i="6"/>
  <c r="DUB40" i="6"/>
  <c r="DUC40" i="6"/>
  <c r="DUD40" i="6"/>
  <c r="DUE40" i="6"/>
  <c r="DUF40" i="6"/>
  <c r="DUG40" i="6"/>
  <c r="DUH40" i="6"/>
  <c r="DUI40" i="6"/>
  <c r="DUJ40" i="6"/>
  <c r="DUK40" i="6"/>
  <c r="DUL40" i="6"/>
  <c r="DUM40" i="6"/>
  <c r="DUN40" i="6"/>
  <c r="DUO40" i="6"/>
  <c r="DUP40" i="6"/>
  <c r="DUQ40" i="6"/>
  <c r="DUR40" i="6"/>
  <c r="DUS40" i="6"/>
  <c r="DUT40" i="6"/>
  <c r="DUU40" i="6"/>
  <c r="DUV40" i="6"/>
  <c r="DUW40" i="6"/>
  <c r="DUX40" i="6"/>
  <c r="DUY40" i="6"/>
  <c r="DUZ40" i="6"/>
  <c r="DVA40" i="6"/>
  <c r="DVB40" i="6"/>
  <c r="DVC40" i="6"/>
  <c r="DVD40" i="6"/>
  <c r="DVE40" i="6"/>
  <c r="DVF40" i="6"/>
  <c r="DVG40" i="6"/>
  <c r="DVH40" i="6"/>
  <c r="DVI40" i="6"/>
  <c r="DVJ40" i="6"/>
  <c r="DVK40" i="6"/>
  <c r="DVL40" i="6"/>
  <c r="DVM40" i="6"/>
  <c r="DVN40" i="6"/>
  <c r="DVO40" i="6"/>
  <c r="DVP40" i="6"/>
  <c r="DVQ40" i="6"/>
  <c r="DVR40" i="6"/>
  <c r="DVS40" i="6"/>
  <c r="DVT40" i="6"/>
  <c r="DVU40" i="6"/>
  <c r="DVV40" i="6"/>
  <c r="DVW40" i="6"/>
  <c r="DVX40" i="6"/>
  <c r="DVY40" i="6"/>
  <c r="DVZ40" i="6"/>
  <c r="DWA40" i="6"/>
  <c r="DWB40" i="6"/>
  <c r="DWC40" i="6"/>
  <c r="DWD40" i="6"/>
  <c r="DWE40" i="6"/>
  <c r="DWF40" i="6"/>
  <c r="DWG40" i="6"/>
  <c r="DWH40" i="6"/>
  <c r="DWI40" i="6"/>
  <c r="DWJ40" i="6"/>
  <c r="DWK40" i="6"/>
  <c r="DWL40" i="6"/>
  <c r="DWM40" i="6"/>
  <c r="DWN40" i="6"/>
  <c r="DWO40" i="6"/>
  <c r="DWP40" i="6"/>
  <c r="DWQ40" i="6"/>
  <c r="DWR40" i="6"/>
  <c r="DWS40" i="6"/>
  <c r="DWT40" i="6"/>
  <c r="DWU40" i="6"/>
  <c r="DWV40" i="6"/>
  <c r="DWW40" i="6"/>
  <c r="DWX40" i="6"/>
  <c r="DWY40" i="6"/>
  <c r="DWZ40" i="6"/>
  <c r="DXA40" i="6"/>
  <c r="DXB40" i="6"/>
  <c r="DXC40" i="6"/>
  <c r="DXD40" i="6"/>
  <c r="DXE40" i="6"/>
  <c r="DXF40" i="6"/>
  <c r="DXG40" i="6"/>
  <c r="DXH40" i="6"/>
  <c r="DXI40" i="6"/>
  <c r="DXJ40" i="6"/>
  <c r="DXK40" i="6"/>
  <c r="DXL40" i="6"/>
  <c r="DXM40" i="6"/>
  <c r="DXN40" i="6"/>
  <c r="DXO40" i="6"/>
  <c r="DXP40" i="6"/>
  <c r="DXQ40" i="6"/>
  <c r="DXR40" i="6"/>
  <c r="DXS40" i="6"/>
  <c r="DXT40" i="6"/>
  <c r="DXU40" i="6"/>
  <c r="DXV40" i="6"/>
  <c r="DXW40" i="6"/>
  <c r="DXX40" i="6"/>
  <c r="DXY40" i="6"/>
  <c r="DXZ40" i="6"/>
  <c r="DYA40" i="6"/>
  <c r="DYB40" i="6"/>
  <c r="DYC40" i="6"/>
  <c r="DYD40" i="6"/>
  <c r="DYE40" i="6"/>
  <c r="DYF40" i="6"/>
  <c r="DYG40" i="6"/>
  <c r="DYH40" i="6"/>
  <c r="DYI40" i="6"/>
  <c r="DYJ40" i="6"/>
  <c r="DYK40" i="6"/>
  <c r="DYL40" i="6"/>
  <c r="DYM40" i="6"/>
  <c r="DYN40" i="6"/>
  <c r="DYO40" i="6"/>
  <c r="DYP40" i="6"/>
  <c r="DYQ40" i="6"/>
  <c r="DYR40" i="6"/>
  <c r="DYS40" i="6"/>
  <c r="DYT40" i="6"/>
  <c r="DYU40" i="6"/>
  <c r="DYV40" i="6"/>
  <c r="DYW40" i="6"/>
  <c r="DYX40" i="6"/>
  <c r="DYY40" i="6"/>
  <c r="DYZ40" i="6"/>
  <c r="DZA40" i="6"/>
  <c r="DZB40" i="6"/>
  <c r="DZC40" i="6"/>
  <c r="DZD40" i="6"/>
  <c r="DZE40" i="6"/>
  <c r="DZF40" i="6"/>
  <c r="DZG40" i="6"/>
  <c r="DZH40" i="6"/>
  <c r="DZI40" i="6"/>
  <c r="DZJ40" i="6"/>
  <c r="DZK40" i="6"/>
  <c r="DZL40" i="6"/>
  <c r="DZM40" i="6"/>
  <c r="DZN40" i="6"/>
  <c r="DZO40" i="6"/>
  <c r="DZP40" i="6"/>
  <c r="DZQ40" i="6"/>
  <c r="DZR40" i="6"/>
  <c r="DZS40" i="6"/>
  <c r="DZT40" i="6"/>
  <c r="DZU40" i="6"/>
  <c r="DZV40" i="6"/>
  <c r="DZW40" i="6"/>
  <c r="DZX40" i="6"/>
  <c r="DZY40" i="6"/>
  <c r="DZZ40" i="6"/>
  <c r="EAA40" i="6"/>
  <c r="EAB40" i="6"/>
  <c r="EAC40" i="6"/>
  <c r="EAD40" i="6"/>
  <c r="EAE40" i="6"/>
  <c r="EAF40" i="6"/>
  <c r="EAG40" i="6"/>
  <c r="EAH40" i="6"/>
  <c r="EAI40" i="6"/>
  <c r="EAJ40" i="6"/>
  <c r="EAK40" i="6"/>
  <c r="EAL40" i="6"/>
  <c r="EAM40" i="6"/>
  <c r="EAN40" i="6"/>
  <c r="EAO40" i="6"/>
  <c r="EAP40" i="6"/>
  <c r="EAQ40" i="6"/>
  <c r="EAR40" i="6"/>
  <c r="EAS40" i="6"/>
  <c r="EAT40" i="6"/>
  <c r="EAU40" i="6"/>
  <c r="EAV40" i="6"/>
  <c r="EAW40" i="6"/>
  <c r="EAX40" i="6"/>
  <c r="EAY40" i="6"/>
  <c r="EAZ40" i="6"/>
  <c r="EBA40" i="6"/>
  <c r="EBB40" i="6"/>
  <c r="EBC40" i="6"/>
  <c r="EBD40" i="6"/>
  <c r="EBE40" i="6"/>
  <c r="EBF40" i="6"/>
  <c r="EBG40" i="6"/>
  <c r="EBH40" i="6"/>
  <c r="EBI40" i="6"/>
  <c r="EBJ40" i="6"/>
  <c r="EBK40" i="6"/>
  <c r="EBL40" i="6"/>
  <c r="EBM40" i="6"/>
  <c r="EBN40" i="6"/>
  <c r="EBO40" i="6"/>
  <c r="EBP40" i="6"/>
  <c r="EBQ40" i="6"/>
  <c r="EBR40" i="6"/>
  <c r="EBS40" i="6"/>
  <c r="EBT40" i="6"/>
  <c r="EBU40" i="6"/>
  <c r="EBV40" i="6"/>
  <c r="EBW40" i="6"/>
  <c r="EBX40" i="6"/>
  <c r="EBY40" i="6"/>
  <c r="EBZ40" i="6"/>
  <c r="ECA40" i="6"/>
  <c r="ECB40" i="6"/>
  <c r="ECC40" i="6"/>
  <c r="ECD40" i="6"/>
  <c r="ECE40" i="6"/>
  <c r="ECF40" i="6"/>
  <c r="ECG40" i="6"/>
  <c r="ECH40" i="6"/>
  <c r="ECI40" i="6"/>
  <c r="ECJ40" i="6"/>
  <c r="ECK40" i="6"/>
  <c r="ECL40" i="6"/>
  <c r="ECM40" i="6"/>
  <c r="ECN40" i="6"/>
  <c r="ECO40" i="6"/>
  <c r="ECP40" i="6"/>
  <c r="ECQ40" i="6"/>
  <c r="ECR40" i="6"/>
  <c r="ECS40" i="6"/>
  <c r="ECT40" i="6"/>
  <c r="ECU40" i="6"/>
  <c r="ECV40" i="6"/>
  <c r="ECW40" i="6"/>
  <c r="ECX40" i="6"/>
  <c r="ECY40" i="6"/>
  <c r="ECZ40" i="6"/>
  <c r="EDA40" i="6"/>
  <c r="EDB40" i="6"/>
  <c r="EDC40" i="6"/>
  <c r="EDD40" i="6"/>
  <c r="EDE40" i="6"/>
  <c r="EDF40" i="6"/>
  <c r="EDG40" i="6"/>
  <c r="EDH40" i="6"/>
  <c r="EDI40" i="6"/>
  <c r="EDJ40" i="6"/>
  <c r="EDK40" i="6"/>
  <c r="EDL40" i="6"/>
  <c r="EDM40" i="6"/>
  <c r="EDN40" i="6"/>
  <c r="EDO40" i="6"/>
  <c r="EDP40" i="6"/>
  <c r="EDQ40" i="6"/>
  <c r="EDR40" i="6"/>
  <c r="EDS40" i="6"/>
  <c r="EDT40" i="6"/>
  <c r="EDU40" i="6"/>
  <c r="EDV40" i="6"/>
  <c r="EDW40" i="6"/>
  <c r="EDX40" i="6"/>
  <c r="EDY40" i="6"/>
  <c r="EDZ40" i="6"/>
  <c r="EEA40" i="6"/>
  <c r="EEB40" i="6"/>
  <c r="EEC40" i="6"/>
  <c r="EED40" i="6"/>
  <c r="EEE40" i="6"/>
  <c r="EEF40" i="6"/>
  <c r="EEG40" i="6"/>
  <c r="EEH40" i="6"/>
  <c r="EEI40" i="6"/>
  <c r="EEJ40" i="6"/>
  <c r="EEK40" i="6"/>
  <c r="EEL40" i="6"/>
  <c r="EEM40" i="6"/>
  <c r="EEN40" i="6"/>
  <c r="EEO40" i="6"/>
  <c r="EEP40" i="6"/>
  <c r="EEQ40" i="6"/>
  <c r="EER40" i="6"/>
  <c r="EES40" i="6"/>
  <c r="EET40" i="6"/>
  <c r="EEU40" i="6"/>
  <c r="EEV40" i="6"/>
  <c r="EEW40" i="6"/>
  <c r="EEX40" i="6"/>
  <c r="EEY40" i="6"/>
  <c r="EEZ40" i="6"/>
  <c r="EFA40" i="6"/>
  <c r="EFB40" i="6"/>
  <c r="EFC40" i="6"/>
  <c r="EFD40" i="6"/>
  <c r="EFE40" i="6"/>
  <c r="EFF40" i="6"/>
  <c r="EFG40" i="6"/>
  <c r="EFH40" i="6"/>
  <c r="EFI40" i="6"/>
  <c r="EFJ40" i="6"/>
  <c r="EFK40" i="6"/>
  <c r="EFL40" i="6"/>
  <c r="EFM40" i="6"/>
  <c r="EFN40" i="6"/>
  <c r="EFO40" i="6"/>
  <c r="EFP40" i="6"/>
  <c r="EFQ40" i="6"/>
  <c r="EFR40" i="6"/>
  <c r="EFS40" i="6"/>
  <c r="EFT40" i="6"/>
  <c r="EFU40" i="6"/>
  <c r="EFV40" i="6"/>
  <c r="EFW40" i="6"/>
  <c r="EFX40" i="6"/>
  <c r="EFY40" i="6"/>
  <c r="EFZ40" i="6"/>
  <c r="EGA40" i="6"/>
  <c r="EGB40" i="6"/>
  <c r="EGC40" i="6"/>
  <c r="EGD40" i="6"/>
  <c r="EGE40" i="6"/>
  <c r="EGF40" i="6"/>
  <c r="EGG40" i="6"/>
  <c r="EGH40" i="6"/>
  <c r="EGI40" i="6"/>
  <c r="EGJ40" i="6"/>
  <c r="EGK40" i="6"/>
  <c r="EGL40" i="6"/>
  <c r="EGM40" i="6"/>
  <c r="EGN40" i="6"/>
  <c r="EGO40" i="6"/>
  <c r="EGP40" i="6"/>
  <c r="EGQ40" i="6"/>
  <c r="EGR40" i="6"/>
  <c r="EGS40" i="6"/>
  <c r="EGT40" i="6"/>
  <c r="EGU40" i="6"/>
  <c r="EGV40" i="6"/>
  <c r="EGW40" i="6"/>
  <c r="EGX40" i="6"/>
  <c r="EGY40" i="6"/>
  <c r="EGZ40" i="6"/>
  <c r="EHA40" i="6"/>
  <c r="EHB40" i="6"/>
  <c r="EHC40" i="6"/>
  <c r="EHD40" i="6"/>
  <c r="EHE40" i="6"/>
  <c r="EHF40" i="6"/>
  <c r="EHG40" i="6"/>
  <c r="EHH40" i="6"/>
  <c r="EHI40" i="6"/>
  <c r="EHJ40" i="6"/>
  <c r="EHK40" i="6"/>
  <c r="EHL40" i="6"/>
  <c r="EHM40" i="6"/>
  <c r="EHN40" i="6"/>
  <c r="EHO40" i="6"/>
  <c r="EHP40" i="6"/>
  <c r="EHQ40" i="6"/>
  <c r="EHR40" i="6"/>
  <c r="EHS40" i="6"/>
  <c r="EHT40" i="6"/>
  <c r="EHU40" i="6"/>
  <c r="EHV40" i="6"/>
  <c r="EHW40" i="6"/>
  <c r="EHX40" i="6"/>
  <c r="EHY40" i="6"/>
  <c r="EHZ40" i="6"/>
  <c r="EIA40" i="6"/>
  <c r="EIB40" i="6"/>
  <c r="EIC40" i="6"/>
  <c r="EID40" i="6"/>
  <c r="EIE40" i="6"/>
  <c r="EIF40" i="6"/>
  <c r="EIG40" i="6"/>
  <c r="EIH40" i="6"/>
  <c r="EII40" i="6"/>
  <c r="EIJ40" i="6"/>
  <c r="EIK40" i="6"/>
  <c r="EIL40" i="6"/>
  <c r="EIM40" i="6"/>
  <c r="EIN40" i="6"/>
  <c r="EIO40" i="6"/>
  <c r="EIP40" i="6"/>
  <c r="EIQ40" i="6"/>
  <c r="EIR40" i="6"/>
  <c r="EIS40" i="6"/>
  <c r="EIT40" i="6"/>
  <c r="EIU40" i="6"/>
  <c r="EIV40" i="6"/>
  <c r="EIW40" i="6"/>
  <c r="EIX40" i="6"/>
  <c r="EIY40" i="6"/>
  <c r="EIZ40" i="6"/>
  <c r="EJA40" i="6"/>
  <c r="EJB40" i="6"/>
  <c r="EJC40" i="6"/>
  <c r="EJD40" i="6"/>
  <c r="EJE40" i="6"/>
  <c r="EJF40" i="6"/>
  <c r="EJG40" i="6"/>
  <c r="EJH40" i="6"/>
  <c r="EJI40" i="6"/>
  <c r="EJJ40" i="6"/>
  <c r="EJK40" i="6"/>
  <c r="EJL40" i="6"/>
  <c r="EJM40" i="6"/>
  <c r="EJN40" i="6"/>
  <c r="EJO40" i="6"/>
  <c r="EJP40" i="6"/>
  <c r="EJQ40" i="6"/>
  <c r="EJR40" i="6"/>
  <c r="EJS40" i="6"/>
  <c r="EJT40" i="6"/>
  <c r="EJU40" i="6"/>
  <c r="EJV40" i="6"/>
  <c r="EJW40" i="6"/>
  <c r="EJX40" i="6"/>
  <c r="EJY40" i="6"/>
  <c r="EJZ40" i="6"/>
  <c r="EKA40" i="6"/>
  <c r="EKB40" i="6"/>
  <c r="EKC40" i="6"/>
  <c r="EKD40" i="6"/>
  <c r="EKE40" i="6"/>
  <c r="EKF40" i="6"/>
  <c r="EKG40" i="6"/>
  <c r="EKH40" i="6"/>
  <c r="EKI40" i="6"/>
  <c r="EKJ40" i="6"/>
  <c r="EKK40" i="6"/>
  <c r="EKL40" i="6"/>
  <c r="EKM40" i="6"/>
  <c r="EKN40" i="6"/>
  <c r="EKO40" i="6"/>
  <c r="EKP40" i="6"/>
  <c r="EKQ40" i="6"/>
  <c r="EKR40" i="6"/>
  <c r="EKS40" i="6"/>
  <c r="EKT40" i="6"/>
  <c r="EKU40" i="6"/>
  <c r="EKV40" i="6"/>
  <c r="EKW40" i="6"/>
  <c r="EKX40" i="6"/>
  <c r="EKY40" i="6"/>
  <c r="EKZ40" i="6"/>
  <c r="ELA40" i="6"/>
  <c r="ELB40" i="6"/>
  <c r="ELC40" i="6"/>
  <c r="ELD40" i="6"/>
  <c r="ELE40" i="6"/>
  <c r="ELF40" i="6"/>
  <c r="ELG40" i="6"/>
  <c r="ELH40" i="6"/>
  <c r="ELI40" i="6"/>
  <c r="ELJ40" i="6"/>
  <c r="ELK40" i="6"/>
  <c r="ELL40" i="6"/>
  <c r="ELM40" i="6"/>
  <c r="ELN40" i="6"/>
  <c r="ELO40" i="6"/>
  <c r="ELP40" i="6"/>
  <c r="ELQ40" i="6"/>
  <c r="ELR40" i="6"/>
  <c r="ELS40" i="6"/>
  <c r="ELT40" i="6"/>
  <c r="ELU40" i="6"/>
  <c r="ELV40" i="6"/>
  <c r="ELW40" i="6"/>
  <c r="ELX40" i="6"/>
  <c r="ELY40" i="6"/>
  <c r="ELZ40" i="6"/>
  <c r="EMA40" i="6"/>
  <c r="EMB40" i="6"/>
  <c r="EMC40" i="6"/>
  <c r="EMD40" i="6"/>
  <c r="EME40" i="6"/>
  <c r="EMF40" i="6"/>
  <c r="EMG40" i="6"/>
  <c r="EMH40" i="6"/>
  <c r="EMI40" i="6"/>
  <c r="EMJ40" i="6"/>
  <c r="EMK40" i="6"/>
  <c r="EML40" i="6"/>
  <c r="EMM40" i="6"/>
  <c r="EMN40" i="6"/>
  <c r="EMO40" i="6"/>
  <c r="EMP40" i="6"/>
  <c r="EMQ40" i="6"/>
  <c r="EMR40" i="6"/>
  <c r="EMS40" i="6"/>
  <c r="EMT40" i="6"/>
  <c r="EMU40" i="6"/>
  <c r="EMV40" i="6"/>
  <c r="EMW40" i="6"/>
  <c r="EMX40" i="6"/>
  <c r="EMY40" i="6"/>
  <c r="EMZ40" i="6"/>
  <c r="ENA40" i="6"/>
  <c r="ENB40" i="6"/>
  <c r="ENC40" i="6"/>
  <c r="END40" i="6"/>
  <c r="ENE40" i="6"/>
  <c r="ENF40" i="6"/>
  <c r="ENG40" i="6"/>
  <c r="ENH40" i="6"/>
  <c r="ENI40" i="6"/>
  <c r="ENJ40" i="6"/>
  <c r="ENK40" i="6"/>
  <c r="ENL40" i="6"/>
  <c r="ENM40" i="6"/>
  <c r="ENN40" i="6"/>
  <c r="ENO40" i="6"/>
  <c r="ENP40" i="6"/>
  <c r="ENQ40" i="6"/>
  <c r="ENR40" i="6"/>
  <c r="ENS40" i="6"/>
  <c r="ENT40" i="6"/>
  <c r="ENU40" i="6"/>
  <c r="ENV40" i="6"/>
  <c r="ENW40" i="6"/>
  <c r="ENX40" i="6"/>
  <c r="ENY40" i="6"/>
  <c r="ENZ40" i="6"/>
  <c r="EOA40" i="6"/>
  <c r="EOB40" i="6"/>
  <c r="EOC40" i="6"/>
  <c r="EOD40" i="6"/>
  <c r="EOE40" i="6"/>
  <c r="EOF40" i="6"/>
  <c r="EOG40" i="6"/>
  <c r="EOH40" i="6"/>
  <c r="EOI40" i="6"/>
  <c r="EOJ40" i="6"/>
  <c r="EOK40" i="6"/>
  <c r="EOL40" i="6"/>
  <c r="EOM40" i="6"/>
  <c r="EON40" i="6"/>
  <c r="EOO40" i="6"/>
  <c r="EOP40" i="6"/>
  <c r="EOQ40" i="6"/>
  <c r="EOR40" i="6"/>
  <c r="EOS40" i="6"/>
  <c r="EOT40" i="6"/>
  <c r="EOU40" i="6"/>
  <c r="EOV40" i="6"/>
  <c r="EOW40" i="6"/>
  <c r="EOX40" i="6"/>
  <c r="EOY40" i="6"/>
  <c r="EOZ40" i="6"/>
  <c r="EPA40" i="6"/>
  <c r="EPB40" i="6"/>
  <c r="EPC40" i="6"/>
  <c r="EPD40" i="6"/>
  <c r="EPE40" i="6"/>
  <c r="EPF40" i="6"/>
  <c r="EPG40" i="6"/>
  <c r="EPH40" i="6"/>
  <c r="EPI40" i="6"/>
  <c r="EPJ40" i="6"/>
  <c r="EPK40" i="6"/>
  <c r="EPL40" i="6"/>
  <c r="EPM40" i="6"/>
  <c r="EPN40" i="6"/>
  <c r="EPO40" i="6"/>
  <c r="EPP40" i="6"/>
  <c r="EPQ40" i="6"/>
  <c r="EPR40" i="6"/>
  <c r="EPS40" i="6"/>
  <c r="EPT40" i="6"/>
  <c r="EPU40" i="6"/>
  <c r="EPV40" i="6"/>
  <c r="EPW40" i="6"/>
  <c r="EPX40" i="6"/>
  <c r="EPY40" i="6"/>
  <c r="EPZ40" i="6"/>
  <c r="EQA40" i="6"/>
  <c r="EQB40" i="6"/>
  <c r="EQC40" i="6"/>
  <c r="EQD40" i="6"/>
  <c r="EQE40" i="6"/>
  <c r="EQF40" i="6"/>
  <c r="EQG40" i="6"/>
  <c r="EQH40" i="6"/>
  <c r="EQI40" i="6"/>
  <c r="EQJ40" i="6"/>
  <c r="EQK40" i="6"/>
  <c r="EQL40" i="6"/>
  <c r="EQM40" i="6"/>
  <c r="EQN40" i="6"/>
  <c r="EQO40" i="6"/>
  <c r="EQP40" i="6"/>
  <c r="EQQ40" i="6"/>
  <c r="EQR40" i="6"/>
  <c r="EQS40" i="6"/>
  <c r="EQT40" i="6"/>
  <c r="EQU40" i="6"/>
  <c r="EQV40" i="6"/>
  <c r="EQW40" i="6"/>
  <c r="EQX40" i="6"/>
  <c r="EQY40" i="6"/>
  <c r="EQZ40" i="6"/>
  <c r="ERA40" i="6"/>
  <c r="ERB40" i="6"/>
  <c r="ERC40" i="6"/>
  <c r="ERD40" i="6"/>
  <c r="ERE40" i="6"/>
  <c r="ERF40" i="6"/>
  <c r="ERG40" i="6"/>
  <c r="ERH40" i="6"/>
  <c r="ERI40" i="6"/>
  <c r="ERJ40" i="6"/>
  <c r="ERK40" i="6"/>
  <c r="ERL40" i="6"/>
  <c r="ERM40" i="6"/>
  <c r="ERN40" i="6"/>
  <c r="ERO40" i="6"/>
  <c r="ERP40" i="6"/>
  <c r="ERQ40" i="6"/>
  <c r="ERR40" i="6"/>
  <c r="ERS40" i="6"/>
  <c r="ERT40" i="6"/>
  <c r="ERU40" i="6"/>
  <c r="ERV40" i="6"/>
  <c r="ERW40" i="6"/>
  <c r="ERX40" i="6"/>
  <c r="ERY40" i="6"/>
  <c r="ERZ40" i="6"/>
  <c r="ESA40" i="6"/>
  <c r="ESB40" i="6"/>
  <c r="ESC40" i="6"/>
  <c r="ESD40" i="6"/>
  <c r="ESE40" i="6"/>
  <c r="ESF40" i="6"/>
  <c r="ESG40" i="6"/>
  <c r="ESH40" i="6"/>
  <c r="ESI40" i="6"/>
  <c r="ESJ40" i="6"/>
  <c r="ESK40" i="6"/>
  <c r="ESL40" i="6"/>
  <c r="ESM40" i="6"/>
  <c r="ESN40" i="6"/>
  <c r="ESO40" i="6"/>
  <c r="ESP40" i="6"/>
  <c r="ESQ40" i="6"/>
  <c r="ESR40" i="6"/>
  <c r="ESS40" i="6"/>
  <c r="EST40" i="6"/>
  <c r="ESU40" i="6"/>
  <c r="ESV40" i="6"/>
  <c r="ESW40" i="6"/>
  <c r="ESX40" i="6"/>
  <c r="ESY40" i="6"/>
  <c r="ESZ40" i="6"/>
  <c r="ETA40" i="6"/>
  <c r="ETB40" i="6"/>
  <c r="ETC40" i="6"/>
  <c r="ETD40" i="6"/>
  <c r="ETE40" i="6"/>
  <c r="ETF40" i="6"/>
  <c r="ETG40" i="6"/>
  <c r="ETH40" i="6"/>
  <c r="ETI40" i="6"/>
  <c r="ETJ40" i="6"/>
  <c r="ETK40" i="6"/>
  <c r="ETL40" i="6"/>
  <c r="ETM40" i="6"/>
  <c r="ETN40" i="6"/>
  <c r="ETO40" i="6"/>
  <c r="ETP40" i="6"/>
  <c r="ETQ40" i="6"/>
  <c r="ETR40" i="6"/>
  <c r="ETS40" i="6"/>
  <c r="ETT40" i="6"/>
  <c r="ETU40" i="6"/>
  <c r="ETV40" i="6"/>
  <c r="ETW40" i="6"/>
  <c r="ETX40" i="6"/>
  <c r="ETY40" i="6"/>
  <c r="ETZ40" i="6"/>
  <c r="EUA40" i="6"/>
  <c r="EUB40" i="6"/>
  <c r="EUC40" i="6"/>
  <c r="EUD40" i="6"/>
  <c r="EUE40" i="6"/>
  <c r="EUF40" i="6"/>
  <c r="EUG40" i="6"/>
  <c r="EUH40" i="6"/>
  <c r="EUI40" i="6"/>
  <c r="EUJ40" i="6"/>
  <c r="EUK40" i="6"/>
  <c r="EUL40" i="6"/>
  <c r="EUM40" i="6"/>
  <c r="EUN40" i="6"/>
  <c r="EUO40" i="6"/>
  <c r="EUP40" i="6"/>
  <c r="EUQ40" i="6"/>
  <c r="EUR40" i="6"/>
  <c r="EUS40" i="6"/>
  <c r="EUT40" i="6"/>
  <c r="EUU40" i="6"/>
  <c r="EUV40" i="6"/>
  <c r="EUW40" i="6"/>
  <c r="EUX40" i="6"/>
  <c r="EUY40" i="6"/>
  <c r="EUZ40" i="6"/>
  <c r="EVA40" i="6"/>
  <c r="EVB40" i="6"/>
  <c r="EVC40" i="6"/>
  <c r="EVD40" i="6"/>
  <c r="EVE40" i="6"/>
  <c r="EVF40" i="6"/>
  <c r="EVG40" i="6"/>
  <c r="EVH40" i="6"/>
  <c r="EVI40" i="6"/>
  <c r="EVJ40" i="6"/>
  <c r="EVK40" i="6"/>
  <c r="EVL40" i="6"/>
  <c r="EVM40" i="6"/>
  <c r="EVN40" i="6"/>
  <c r="EVO40" i="6"/>
  <c r="EVP40" i="6"/>
  <c r="EVQ40" i="6"/>
  <c r="EVR40" i="6"/>
  <c r="EVS40" i="6"/>
  <c r="EVT40" i="6"/>
  <c r="EVU40" i="6"/>
  <c r="EVV40" i="6"/>
  <c r="EVW40" i="6"/>
  <c r="EVX40" i="6"/>
  <c r="EVY40" i="6"/>
  <c r="EVZ40" i="6"/>
  <c r="EWA40" i="6"/>
  <c r="EWB40" i="6"/>
  <c r="EWC40" i="6"/>
  <c r="EWD40" i="6"/>
  <c r="EWE40" i="6"/>
  <c r="EWF40" i="6"/>
  <c r="EWG40" i="6"/>
  <c r="EWH40" i="6"/>
  <c r="EWI40" i="6"/>
  <c r="EWJ40" i="6"/>
  <c r="EWK40" i="6"/>
  <c r="EWL40" i="6"/>
  <c r="EWM40" i="6"/>
  <c r="EWN40" i="6"/>
  <c r="EWO40" i="6"/>
  <c r="EWP40" i="6"/>
  <c r="EWQ40" i="6"/>
  <c r="EWR40" i="6"/>
  <c r="EWS40" i="6"/>
  <c r="EWT40" i="6"/>
  <c r="EWU40" i="6"/>
  <c r="EWV40" i="6"/>
  <c r="EWW40" i="6"/>
  <c r="EWX40" i="6"/>
  <c r="EWY40" i="6"/>
  <c r="EWZ40" i="6"/>
  <c r="EXA40" i="6"/>
  <c r="EXB40" i="6"/>
  <c r="EXC40" i="6"/>
  <c r="EXD40" i="6"/>
  <c r="EXE40" i="6"/>
  <c r="EXF40" i="6"/>
  <c r="EXG40" i="6"/>
  <c r="EXH40" i="6"/>
  <c r="EXI40" i="6"/>
  <c r="EXJ40" i="6"/>
  <c r="EXK40" i="6"/>
  <c r="EXL40" i="6"/>
  <c r="EXM40" i="6"/>
  <c r="EXN40" i="6"/>
  <c r="EXO40" i="6"/>
  <c r="EXP40" i="6"/>
  <c r="EXQ40" i="6"/>
  <c r="EXR40" i="6"/>
  <c r="EXS40" i="6"/>
  <c r="EXT40" i="6"/>
  <c r="EXU40" i="6"/>
  <c r="EXV40" i="6"/>
  <c r="EXW40" i="6"/>
  <c r="EXX40" i="6"/>
  <c r="EXY40" i="6"/>
  <c r="EXZ40" i="6"/>
  <c r="EYA40" i="6"/>
  <c r="EYB40" i="6"/>
  <c r="EYC40" i="6"/>
  <c r="EYD40" i="6"/>
  <c r="EYE40" i="6"/>
  <c r="EYF40" i="6"/>
  <c r="EYG40" i="6"/>
  <c r="EYH40" i="6"/>
  <c r="EYI40" i="6"/>
  <c r="EYJ40" i="6"/>
  <c r="EYK40" i="6"/>
  <c r="EYL40" i="6"/>
  <c r="EYM40" i="6"/>
  <c r="EYN40" i="6"/>
  <c r="EYO40" i="6"/>
  <c r="EYP40" i="6"/>
  <c r="EYQ40" i="6"/>
  <c r="EYR40" i="6"/>
  <c r="EYS40" i="6"/>
  <c r="EYT40" i="6"/>
  <c r="EYU40" i="6"/>
  <c r="EYV40" i="6"/>
  <c r="EYW40" i="6"/>
  <c r="EYX40" i="6"/>
  <c r="EYY40" i="6"/>
  <c r="EYZ40" i="6"/>
  <c r="EZA40" i="6"/>
  <c r="EZB40" i="6"/>
  <c r="EZC40" i="6"/>
  <c r="EZD40" i="6"/>
  <c r="EZE40" i="6"/>
  <c r="EZF40" i="6"/>
  <c r="EZG40" i="6"/>
  <c r="EZH40" i="6"/>
  <c r="EZI40" i="6"/>
  <c r="EZJ40" i="6"/>
  <c r="EZK40" i="6"/>
  <c r="EZL40" i="6"/>
  <c r="EZM40" i="6"/>
  <c r="EZN40" i="6"/>
  <c r="EZO40" i="6"/>
  <c r="EZP40" i="6"/>
  <c r="EZQ40" i="6"/>
  <c r="EZR40" i="6"/>
  <c r="EZS40" i="6"/>
  <c r="EZT40" i="6"/>
  <c r="EZU40" i="6"/>
  <c r="EZV40" i="6"/>
  <c r="EZW40" i="6"/>
  <c r="EZX40" i="6"/>
  <c r="EZY40" i="6"/>
  <c r="EZZ40" i="6"/>
  <c r="FAA40" i="6"/>
  <c r="FAB40" i="6"/>
  <c r="FAC40" i="6"/>
  <c r="FAD40" i="6"/>
  <c r="FAE40" i="6"/>
  <c r="FAF40" i="6"/>
  <c r="FAG40" i="6"/>
  <c r="FAH40" i="6"/>
  <c r="FAI40" i="6"/>
  <c r="FAJ40" i="6"/>
  <c r="FAK40" i="6"/>
  <c r="FAL40" i="6"/>
  <c r="FAM40" i="6"/>
  <c r="FAN40" i="6"/>
  <c r="FAO40" i="6"/>
  <c r="FAP40" i="6"/>
  <c r="FAQ40" i="6"/>
  <c r="FAR40" i="6"/>
  <c r="FAS40" i="6"/>
  <c r="FAT40" i="6"/>
  <c r="FAU40" i="6"/>
  <c r="FAV40" i="6"/>
  <c r="FAW40" i="6"/>
  <c r="FAX40" i="6"/>
  <c r="FAY40" i="6"/>
  <c r="FAZ40" i="6"/>
  <c r="FBA40" i="6"/>
  <c r="FBB40" i="6"/>
  <c r="FBC40" i="6"/>
  <c r="FBD40" i="6"/>
  <c r="FBE40" i="6"/>
  <c r="FBF40" i="6"/>
  <c r="FBG40" i="6"/>
  <c r="FBH40" i="6"/>
  <c r="FBI40" i="6"/>
  <c r="FBJ40" i="6"/>
  <c r="FBK40" i="6"/>
  <c r="FBL40" i="6"/>
  <c r="FBM40" i="6"/>
  <c r="FBN40" i="6"/>
  <c r="FBO40" i="6"/>
  <c r="FBP40" i="6"/>
  <c r="FBQ40" i="6"/>
  <c r="FBR40" i="6"/>
  <c r="FBS40" i="6"/>
  <c r="FBT40" i="6"/>
  <c r="FBU40" i="6"/>
  <c r="FBV40" i="6"/>
  <c r="FBW40" i="6"/>
  <c r="FBX40" i="6"/>
  <c r="FBY40" i="6"/>
  <c r="FBZ40" i="6"/>
  <c r="FCA40" i="6"/>
  <c r="FCB40" i="6"/>
  <c r="FCC40" i="6"/>
  <c r="FCD40" i="6"/>
  <c r="FCE40" i="6"/>
  <c r="FCF40" i="6"/>
  <c r="FCG40" i="6"/>
  <c r="FCH40" i="6"/>
  <c r="FCI40" i="6"/>
  <c r="FCJ40" i="6"/>
  <c r="FCK40" i="6"/>
  <c r="FCL40" i="6"/>
  <c r="FCM40" i="6"/>
  <c r="FCN40" i="6"/>
  <c r="FCO40" i="6"/>
  <c r="FCP40" i="6"/>
  <c r="FCQ40" i="6"/>
  <c r="FCR40" i="6"/>
  <c r="FCS40" i="6"/>
  <c r="FCT40" i="6"/>
  <c r="FCU40" i="6"/>
  <c r="FCV40" i="6"/>
  <c r="FCW40" i="6"/>
  <c r="FCX40" i="6"/>
  <c r="FCY40" i="6"/>
  <c r="FCZ40" i="6"/>
  <c r="FDA40" i="6"/>
  <c r="FDB40" i="6"/>
  <c r="FDC40" i="6"/>
  <c r="FDD40" i="6"/>
  <c r="FDE40" i="6"/>
  <c r="FDF40" i="6"/>
  <c r="FDG40" i="6"/>
  <c r="FDH40" i="6"/>
  <c r="FDI40" i="6"/>
  <c r="FDJ40" i="6"/>
  <c r="FDK40" i="6"/>
  <c r="FDL40" i="6"/>
  <c r="FDM40" i="6"/>
  <c r="FDN40" i="6"/>
  <c r="FDO40" i="6"/>
  <c r="FDP40" i="6"/>
  <c r="FDQ40" i="6"/>
  <c r="FDR40" i="6"/>
  <c r="FDS40" i="6"/>
  <c r="FDT40" i="6"/>
  <c r="FDU40" i="6"/>
  <c r="FDV40" i="6"/>
  <c r="FDW40" i="6"/>
  <c r="FDX40" i="6"/>
  <c r="FDY40" i="6"/>
  <c r="FDZ40" i="6"/>
  <c r="FEA40" i="6"/>
  <c r="FEB40" i="6"/>
  <c r="FEC40" i="6"/>
  <c r="FED40" i="6"/>
  <c r="FEE40" i="6"/>
  <c r="FEF40" i="6"/>
  <c r="FEG40" i="6"/>
  <c r="FEH40" i="6"/>
  <c r="FEI40" i="6"/>
  <c r="FEJ40" i="6"/>
  <c r="FEK40" i="6"/>
  <c r="FEL40" i="6"/>
  <c r="FEM40" i="6"/>
  <c r="FEN40" i="6"/>
  <c r="FEO40" i="6"/>
  <c r="FEP40" i="6"/>
  <c r="FEQ40" i="6"/>
  <c r="FER40" i="6"/>
  <c r="FES40" i="6"/>
  <c r="FET40" i="6"/>
  <c r="FEU40" i="6"/>
  <c r="FEV40" i="6"/>
  <c r="FEW40" i="6"/>
  <c r="FEX40" i="6"/>
  <c r="FEY40" i="6"/>
  <c r="FEZ40" i="6"/>
  <c r="FFA40" i="6"/>
  <c r="FFB40" i="6"/>
  <c r="FFC40" i="6"/>
  <c r="FFD40" i="6"/>
  <c r="FFE40" i="6"/>
  <c r="FFF40" i="6"/>
  <c r="FFG40" i="6"/>
  <c r="FFH40" i="6"/>
  <c r="FFI40" i="6"/>
  <c r="FFJ40" i="6"/>
  <c r="FFK40" i="6"/>
  <c r="FFL40" i="6"/>
  <c r="FFM40" i="6"/>
  <c r="FFN40" i="6"/>
  <c r="FFO40" i="6"/>
  <c r="FFP40" i="6"/>
  <c r="FFQ40" i="6"/>
  <c r="FFR40" i="6"/>
  <c r="FFS40" i="6"/>
  <c r="FFT40" i="6"/>
  <c r="FFU40" i="6"/>
  <c r="FFV40" i="6"/>
  <c r="FFW40" i="6"/>
  <c r="FFX40" i="6"/>
  <c r="FFY40" i="6"/>
  <c r="FFZ40" i="6"/>
  <c r="FGA40" i="6"/>
  <c r="FGB40" i="6"/>
  <c r="FGC40" i="6"/>
  <c r="FGD40" i="6"/>
  <c r="FGE40" i="6"/>
  <c r="FGF40" i="6"/>
  <c r="FGG40" i="6"/>
  <c r="FGH40" i="6"/>
  <c r="FGI40" i="6"/>
  <c r="FGJ40" i="6"/>
  <c r="FGK40" i="6"/>
  <c r="FGL40" i="6"/>
  <c r="FGM40" i="6"/>
  <c r="FGN40" i="6"/>
  <c r="FGO40" i="6"/>
  <c r="FGP40" i="6"/>
  <c r="FGQ40" i="6"/>
  <c r="FGR40" i="6"/>
  <c r="FGS40" i="6"/>
  <c r="FGT40" i="6"/>
  <c r="FGU40" i="6"/>
  <c r="FGV40" i="6"/>
  <c r="FGW40" i="6"/>
  <c r="FGX40" i="6"/>
  <c r="FGY40" i="6"/>
  <c r="FGZ40" i="6"/>
  <c r="FHA40" i="6"/>
  <c r="FHB40" i="6"/>
  <c r="FHC40" i="6"/>
  <c r="FHD40" i="6"/>
  <c r="FHE40" i="6"/>
  <c r="FHF40" i="6"/>
  <c r="FHG40" i="6"/>
  <c r="FHH40" i="6"/>
  <c r="FHI40" i="6"/>
  <c r="FHJ40" i="6"/>
  <c r="FHK40" i="6"/>
  <c r="FHL40" i="6"/>
  <c r="FHM40" i="6"/>
  <c r="FHN40" i="6"/>
  <c r="FHO40" i="6"/>
  <c r="FHP40" i="6"/>
  <c r="FHQ40" i="6"/>
  <c r="FHR40" i="6"/>
  <c r="FHS40" i="6"/>
  <c r="FHT40" i="6"/>
  <c r="FHU40" i="6"/>
  <c r="FHV40" i="6"/>
  <c r="FHW40" i="6"/>
  <c r="FHX40" i="6"/>
  <c r="FHY40" i="6"/>
  <c r="FHZ40" i="6"/>
  <c r="FIA40" i="6"/>
  <c r="FIB40" i="6"/>
  <c r="FIC40" i="6"/>
  <c r="FID40" i="6"/>
  <c r="FIE40" i="6"/>
  <c r="FIF40" i="6"/>
  <c r="FIG40" i="6"/>
  <c r="FIH40" i="6"/>
  <c r="FII40" i="6"/>
  <c r="FIJ40" i="6"/>
  <c r="FIK40" i="6"/>
  <c r="FIL40" i="6"/>
  <c r="FIM40" i="6"/>
  <c r="FIN40" i="6"/>
  <c r="FIO40" i="6"/>
  <c r="FIP40" i="6"/>
  <c r="FIQ40" i="6"/>
  <c r="FIR40" i="6"/>
  <c r="FIS40" i="6"/>
  <c r="FIT40" i="6"/>
  <c r="FIU40" i="6"/>
  <c r="FIV40" i="6"/>
  <c r="FIW40" i="6"/>
  <c r="FIX40" i="6"/>
  <c r="FIY40" i="6"/>
  <c r="FIZ40" i="6"/>
  <c r="FJA40" i="6"/>
  <c r="FJB40" i="6"/>
  <c r="FJC40" i="6"/>
  <c r="FJD40" i="6"/>
  <c r="FJE40" i="6"/>
  <c r="FJF40" i="6"/>
  <c r="FJG40" i="6"/>
  <c r="FJH40" i="6"/>
  <c r="FJI40" i="6"/>
  <c r="FJJ40" i="6"/>
  <c r="FJK40" i="6"/>
  <c r="FJL40" i="6"/>
  <c r="FJM40" i="6"/>
  <c r="FJN40" i="6"/>
  <c r="FJO40" i="6"/>
  <c r="FJP40" i="6"/>
  <c r="FJQ40" i="6"/>
  <c r="FJR40" i="6"/>
  <c r="FJS40" i="6"/>
  <c r="FJT40" i="6"/>
  <c r="FJU40" i="6"/>
  <c r="FJV40" i="6"/>
  <c r="FJW40" i="6"/>
  <c r="FJX40" i="6"/>
  <c r="FJY40" i="6"/>
  <c r="FJZ40" i="6"/>
  <c r="FKA40" i="6"/>
  <c r="FKB40" i="6"/>
  <c r="FKC40" i="6"/>
  <c r="FKD40" i="6"/>
  <c r="FKE40" i="6"/>
  <c r="FKF40" i="6"/>
  <c r="FKG40" i="6"/>
  <c r="FKH40" i="6"/>
  <c r="FKI40" i="6"/>
  <c r="FKJ40" i="6"/>
  <c r="FKK40" i="6"/>
  <c r="FKL40" i="6"/>
  <c r="FKM40" i="6"/>
  <c r="FKN40" i="6"/>
  <c r="FKO40" i="6"/>
  <c r="FKP40" i="6"/>
  <c r="FKQ40" i="6"/>
  <c r="FKR40" i="6"/>
  <c r="FKS40" i="6"/>
  <c r="FKT40" i="6"/>
  <c r="FKU40" i="6"/>
  <c r="FKV40" i="6"/>
  <c r="FKW40" i="6"/>
  <c r="FKX40" i="6"/>
  <c r="FKY40" i="6"/>
  <c r="FKZ40" i="6"/>
  <c r="FLA40" i="6"/>
  <c r="FLB40" i="6"/>
  <c r="FLC40" i="6"/>
  <c r="FLD40" i="6"/>
  <c r="FLE40" i="6"/>
  <c r="FLF40" i="6"/>
  <c r="FLG40" i="6"/>
  <c r="FLH40" i="6"/>
  <c r="FLI40" i="6"/>
  <c r="FLJ40" i="6"/>
  <c r="FLK40" i="6"/>
  <c r="FLL40" i="6"/>
  <c r="FLM40" i="6"/>
  <c r="FLN40" i="6"/>
  <c r="FLO40" i="6"/>
  <c r="FLP40" i="6"/>
  <c r="FLQ40" i="6"/>
  <c r="FLR40" i="6"/>
  <c r="FLS40" i="6"/>
  <c r="FLT40" i="6"/>
  <c r="FLU40" i="6"/>
  <c r="FLV40" i="6"/>
  <c r="FLW40" i="6"/>
  <c r="FLX40" i="6"/>
  <c r="FLY40" i="6"/>
  <c r="FLZ40" i="6"/>
  <c r="FMA40" i="6"/>
  <c r="FMB40" i="6"/>
  <c r="FMC40" i="6"/>
  <c r="FMD40" i="6"/>
  <c r="FME40" i="6"/>
  <c r="FMF40" i="6"/>
  <c r="FMG40" i="6"/>
  <c r="FMH40" i="6"/>
  <c r="FMI40" i="6"/>
  <c r="FMJ40" i="6"/>
  <c r="FMK40" i="6"/>
  <c r="FML40" i="6"/>
  <c r="FMM40" i="6"/>
  <c r="FMN40" i="6"/>
  <c r="FMO40" i="6"/>
  <c r="FMP40" i="6"/>
  <c r="FMQ40" i="6"/>
  <c r="FMR40" i="6"/>
  <c r="FMS40" i="6"/>
  <c r="FMT40" i="6"/>
  <c r="FMU40" i="6"/>
  <c r="FMV40" i="6"/>
  <c r="FMW40" i="6"/>
  <c r="FMX40" i="6"/>
  <c r="FMY40" i="6"/>
  <c r="FMZ40" i="6"/>
  <c r="FNA40" i="6"/>
  <c r="FNB40" i="6"/>
  <c r="FNC40" i="6"/>
  <c r="FND40" i="6"/>
  <c r="FNE40" i="6"/>
  <c r="FNF40" i="6"/>
  <c r="FNG40" i="6"/>
  <c r="FNH40" i="6"/>
  <c r="FNI40" i="6"/>
  <c r="FNJ40" i="6"/>
  <c r="FNK40" i="6"/>
  <c r="FNL40" i="6"/>
  <c r="FNM40" i="6"/>
  <c r="FNN40" i="6"/>
  <c r="FNO40" i="6"/>
  <c r="FNP40" i="6"/>
  <c r="FNQ40" i="6"/>
  <c r="FNR40" i="6"/>
  <c r="FNS40" i="6"/>
  <c r="FNT40" i="6"/>
  <c r="FNU40" i="6"/>
  <c r="FNV40" i="6"/>
  <c r="FNW40" i="6"/>
  <c r="FNX40" i="6"/>
  <c r="FNY40" i="6"/>
  <c r="FNZ40" i="6"/>
  <c r="FOA40" i="6"/>
  <c r="FOB40" i="6"/>
  <c r="FOC40" i="6"/>
  <c r="FOD40" i="6"/>
  <c r="FOE40" i="6"/>
  <c r="FOF40" i="6"/>
  <c r="FOG40" i="6"/>
  <c r="FOH40" i="6"/>
  <c r="FOI40" i="6"/>
  <c r="FOJ40" i="6"/>
  <c r="FOK40" i="6"/>
  <c r="FOL40" i="6"/>
  <c r="FOM40" i="6"/>
  <c r="FON40" i="6"/>
  <c r="FOO40" i="6"/>
  <c r="FOP40" i="6"/>
  <c r="FOQ40" i="6"/>
  <c r="FOR40" i="6"/>
  <c r="FOS40" i="6"/>
  <c r="FOT40" i="6"/>
  <c r="FOU40" i="6"/>
  <c r="FOV40" i="6"/>
  <c r="FOW40" i="6"/>
  <c r="FOX40" i="6"/>
  <c r="FOY40" i="6"/>
  <c r="FOZ40" i="6"/>
  <c r="FPA40" i="6"/>
  <c r="FPB40" i="6"/>
  <c r="FPC40" i="6"/>
  <c r="FPD40" i="6"/>
  <c r="FPE40" i="6"/>
  <c r="FPF40" i="6"/>
  <c r="FPG40" i="6"/>
  <c r="FPH40" i="6"/>
  <c r="FPI40" i="6"/>
  <c r="FPJ40" i="6"/>
  <c r="FPK40" i="6"/>
  <c r="FPL40" i="6"/>
  <c r="FPM40" i="6"/>
  <c r="FPN40" i="6"/>
  <c r="FPO40" i="6"/>
  <c r="FPP40" i="6"/>
  <c r="FPQ40" i="6"/>
  <c r="FPR40" i="6"/>
  <c r="FPS40" i="6"/>
  <c r="FPT40" i="6"/>
  <c r="FPU40" i="6"/>
  <c r="FPV40" i="6"/>
  <c r="FPW40" i="6"/>
  <c r="FPX40" i="6"/>
  <c r="FPY40" i="6"/>
  <c r="FPZ40" i="6"/>
  <c r="FQA40" i="6"/>
  <c r="FQB40" i="6"/>
  <c r="FQC40" i="6"/>
  <c r="FQD40" i="6"/>
  <c r="FQE40" i="6"/>
  <c r="FQF40" i="6"/>
  <c r="FQG40" i="6"/>
  <c r="FQH40" i="6"/>
  <c r="FQI40" i="6"/>
  <c r="FQJ40" i="6"/>
  <c r="FQK40" i="6"/>
  <c r="FQL40" i="6"/>
  <c r="FQM40" i="6"/>
  <c r="FQN40" i="6"/>
  <c r="FQO40" i="6"/>
  <c r="FQP40" i="6"/>
  <c r="FQQ40" i="6"/>
  <c r="FQR40" i="6"/>
  <c r="FQS40" i="6"/>
  <c r="FQT40" i="6"/>
  <c r="FQU40" i="6"/>
  <c r="FQV40" i="6"/>
  <c r="FQW40" i="6"/>
  <c r="FQX40" i="6"/>
  <c r="FQY40" i="6"/>
  <c r="FQZ40" i="6"/>
  <c r="FRA40" i="6"/>
  <c r="FRB40" i="6"/>
  <c r="FRC40" i="6"/>
  <c r="FRD40" i="6"/>
  <c r="FRE40" i="6"/>
  <c r="FRF40" i="6"/>
  <c r="FRG40" i="6"/>
  <c r="FRH40" i="6"/>
  <c r="FRI40" i="6"/>
  <c r="FRJ40" i="6"/>
  <c r="FRK40" i="6"/>
  <c r="FRL40" i="6"/>
  <c r="FRM40" i="6"/>
  <c r="FRN40" i="6"/>
  <c r="FRO40" i="6"/>
  <c r="FRP40" i="6"/>
  <c r="FRQ40" i="6"/>
  <c r="FRR40" i="6"/>
  <c r="FRS40" i="6"/>
  <c r="FRT40" i="6"/>
  <c r="FRU40" i="6"/>
  <c r="FRV40" i="6"/>
  <c r="FRW40" i="6"/>
  <c r="FRX40" i="6"/>
  <c r="FRY40" i="6"/>
  <c r="FRZ40" i="6"/>
  <c r="FSA40" i="6"/>
  <c r="FSB40" i="6"/>
  <c r="FSC40" i="6"/>
  <c r="FSD40" i="6"/>
  <c r="FSE40" i="6"/>
  <c r="FSF40" i="6"/>
  <c r="FSG40" i="6"/>
  <c r="FSH40" i="6"/>
  <c r="FSI40" i="6"/>
  <c r="FSJ40" i="6"/>
  <c r="FSK40" i="6"/>
  <c r="FSL40" i="6"/>
  <c r="FSM40" i="6"/>
  <c r="FSN40" i="6"/>
  <c r="FSO40" i="6"/>
  <c r="FSP40" i="6"/>
  <c r="FSQ40" i="6"/>
  <c r="FSR40" i="6"/>
  <c r="FSS40" i="6"/>
  <c r="FST40" i="6"/>
  <c r="FSU40" i="6"/>
  <c r="FSV40" i="6"/>
  <c r="FSW40" i="6"/>
  <c r="FSX40" i="6"/>
  <c r="FSY40" i="6"/>
  <c r="FSZ40" i="6"/>
  <c r="FTA40" i="6"/>
  <c r="FTB40" i="6"/>
  <c r="FTC40" i="6"/>
  <c r="FTD40" i="6"/>
  <c r="FTE40" i="6"/>
  <c r="FTF40" i="6"/>
  <c r="FTG40" i="6"/>
  <c r="FTH40" i="6"/>
  <c r="FTI40" i="6"/>
  <c r="FTJ40" i="6"/>
  <c r="FTK40" i="6"/>
  <c r="FTL40" i="6"/>
  <c r="FTM40" i="6"/>
  <c r="FTN40" i="6"/>
  <c r="FTO40" i="6"/>
  <c r="FTP40" i="6"/>
  <c r="FTQ40" i="6"/>
  <c r="FTR40" i="6"/>
  <c r="FTS40" i="6"/>
  <c r="FTT40" i="6"/>
  <c r="FTU40" i="6"/>
  <c r="FTV40" i="6"/>
  <c r="FTW40" i="6"/>
  <c r="FTX40" i="6"/>
  <c r="FTY40" i="6"/>
  <c r="FTZ40" i="6"/>
  <c r="FUA40" i="6"/>
  <c r="FUB40" i="6"/>
  <c r="FUC40" i="6"/>
  <c r="FUD40" i="6"/>
  <c r="FUE40" i="6"/>
  <c r="FUF40" i="6"/>
  <c r="FUG40" i="6"/>
  <c r="FUH40" i="6"/>
  <c r="FUI40" i="6"/>
  <c r="FUJ40" i="6"/>
  <c r="FUK40" i="6"/>
  <c r="FUL40" i="6"/>
  <c r="FUM40" i="6"/>
  <c r="FUN40" i="6"/>
  <c r="FUO40" i="6"/>
  <c r="FUP40" i="6"/>
  <c r="FUQ40" i="6"/>
  <c r="FUR40" i="6"/>
  <c r="FUS40" i="6"/>
  <c r="FUT40" i="6"/>
  <c r="FUU40" i="6"/>
  <c r="FUV40" i="6"/>
  <c r="FUW40" i="6"/>
  <c r="FUX40" i="6"/>
  <c r="FUY40" i="6"/>
  <c r="FUZ40" i="6"/>
  <c r="FVA40" i="6"/>
  <c r="FVB40" i="6"/>
  <c r="FVC40" i="6"/>
  <c r="FVD40" i="6"/>
  <c r="FVE40" i="6"/>
  <c r="FVF40" i="6"/>
  <c r="FVG40" i="6"/>
  <c r="FVH40" i="6"/>
  <c r="FVI40" i="6"/>
  <c r="FVJ40" i="6"/>
  <c r="FVK40" i="6"/>
  <c r="FVL40" i="6"/>
  <c r="FVM40" i="6"/>
  <c r="FVN40" i="6"/>
  <c r="FVO40" i="6"/>
  <c r="FVP40" i="6"/>
  <c r="FVQ40" i="6"/>
  <c r="FVR40" i="6"/>
  <c r="FVS40" i="6"/>
  <c r="FVT40" i="6"/>
  <c r="FVU40" i="6"/>
  <c r="FVV40" i="6"/>
  <c r="FVW40" i="6"/>
  <c r="FVX40" i="6"/>
  <c r="FVY40" i="6"/>
  <c r="FVZ40" i="6"/>
  <c r="FWA40" i="6"/>
  <c r="FWB40" i="6"/>
  <c r="FWC40" i="6"/>
  <c r="FWD40" i="6"/>
  <c r="FWE40" i="6"/>
  <c r="FWF40" i="6"/>
  <c r="FWG40" i="6"/>
  <c r="FWH40" i="6"/>
  <c r="FWI40" i="6"/>
  <c r="FWJ40" i="6"/>
  <c r="FWK40" i="6"/>
  <c r="FWL40" i="6"/>
  <c r="FWM40" i="6"/>
  <c r="FWN40" i="6"/>
  <c r="FWO40" i="6"/>
  <c r="FWP40" i="6"/>
  <c r="FWQ40" i="6"/>
  <c r="FWR40" i="6"/>
  <c r="FWS40" i="6"/>
  <c r="FWT40" i="6"/>
  <c r="FWU40" i="6"/>
  <c r="FWV40" i="6"/>
  <c r="FWW40" i="6"/>
  <c r="FWX40" i="6"/>
  <c r="FWY40" i="6"/>
  <c r="FWZ40" i="6"/>
  <c r="FXA40" i="6"/>
  <c r="FXB40" i="6"/>
  <c r="FXC40" i="6"/>
  <c r="FXD40" i="6"/>
  <c r="FXE40" i="6"/>
  <c r="FXF40" i="6"/>
  <c r="FXG40" i="6"/>
  <c r="FXH40" i="6"/>
  <c r="FXI40" i="6"/>
  <c r="FXJ40" i="6"/>
  <c r="FXK40" i="6"/>
  <c r="FXL40" i="6"/>
  <c r="FXM40" i="6"/>
  <c r="FXN40" i="6"/>
  <c r="FXO40" i="6"/>
  <c r="FXP40" i="6"/>
  <c r="FXQ40" i="6"/>
  <c r="FXR40" i="6"/>
  <c r="FXS40" i="6"/>
  <c r="FXT40" i="6"/>
  <c r="FXU40" i="6"/>
  <c r="FXV40" i="6"/>
  <c r="FXW40" i="6"/>
  <c r="FXX40" i="6"/>
  <c r="FXY40" i="6"/>
  <c r="FXZ40" i="6"/>
  <c r="FYA40" i="6"/>
  <c r="FYB40" i="6"/>
  <c r="FYC40" i="6"/>
  <c r="FYD40" i="6"/>
  <c r="FYE40" i="6"/>
  <c r="FYF40" i="6"/>
  <c r="FYG40" i="6"/>
  <c r="FYH40" i="6"/>
  <c r="FYI40" i="6"/>
  <c r="FYJ40" i="6"/>
  <c r="FYK40" i="6"/>
  <c r="FYL40" i="6"/>
  <c r="FYM40" i="6"/>
  <c r="FYN40" i="6"/>
  <c r="FYO40" i="6"/>
  <c r="FYP40" i="6"/>
  <c r="FYQ40" i="6"/>
  <c r="FYR40" i="6"/>
  <c r="FYS40" i="6"/>
  <c r="FYT40" i="6"/>
  <c r="FYU40" i="6"/>
  <c r="FYV40" i="6"/>
  <c r="FYW40" i="6"/>
  <c r="FYX40" i="6"/>
  <c r="FYY40" i="6"/>
  <c r="FYZ40" i="6"/>
  <c r="FZA40" i="6"/>
  <c r="FZB40" i="6"/>
  <c r="FZC40" i="6"/>
  <c r="FZD40" i="6"/>
  <c r="FZE40" i="6"/>
  <c r="FZF40" i="6"/>
  <c r="FZG40" i="6"/>
  <c r="FZH40" i="6"/>
  <c r="FZI40" i="6"/>
  <c r="FZJ40" i="6"/>
  <c r="FZK40" i="6"/>
  <c r="FZL40" i="6"/>
  <c r="FZM40" i="6"/>
  <c r="FZN40" i="6"/>
  <c r="FZO40" i="6"/>
  <c r="FZP40" i="6"/>
  <c r="FZQ40" i="6"/>
  <c r="FZR40" i="6"/>
  <c r="FZS40" i="6"/>
  <c r="FZT40" i="6"/>
  <c r="FZU40" i="6"/>
  <c r="FZV40" i="6"/>
  <c r="FZW40" i="6"/>
  <c r="FZX40" i="6"/>
  <c r="FZY40" i="6"/>
  <c r="FZZ40" i="6"/>
  <c r="GAA40" i="6"/>
  <c r="GAB40" i="6"/>
  <c r="GAC40" i="6"/>
  <c r="GAD40" i="6"/>
  <c r="GAE40" i="6"/>
  <c r="GAF40" i="6"/>
  <c r="GAG40" i="6"/>
  <c r="GAH40" i="6"/>
  <c r="GAI40" i="6"/>
  <c r="GAJ40" i="6"/>
  <c r="GAK40" i="6"/>
  <c r="GAL40" i="6"/>
  <c r="GAM40" i="6"/>
  <c r="GAN40" i="6"/>
  <c r="GAO40" i="6"/>
  <c r="GAP40" i="6"/>
  <c r="GAQ40" i="6"/>
  <c r="GAR40" i="6"/>
  <c r="GAS40" i="6"/>
  <c r="GAT40" i="6"/>
  <c r="GAU40" i="6"/>
  <c r="GAV40" i="6"/>
  <c r="GAW40" i="6"/>
  <c r="GAX40" i="6"/>
  <c r="GAY40" i="6"/>
  <c r="GAZ40" i="6"/>
  <c r="GBA40" i="6"/>
  <c r="GBB40" i="6"/>
  <c r="GBC40" i="6"/>
  <c r="GBD40" i="6"/>
  <c r="GBE40" i="6"/>
  <c r="GBF40" i="6"/>
  <c r="GBG40" i="6"/>
  <c r="GBH40" i="6"/>
  <c r="GBI40" i="6"/>
  <c r="GBJ40" i="6"/>
  <c r="GBK40" i="6"/>
  <c r="GBL40" i="6"/>
  <c r="GBM40" i="6"/>
  <c r="GBN40" i="6"/>
  <c r="GBO40" i="6"/>
  <c r="GBP40" i="6"/>
  <c r="GBQ40" i="6"/>
  <c r="GBR40" i="6"/>
  <c r="GBS40" i="6"/>
  <c r="GBT40" i="6"/>
  <c r="GBU40" i="6"/>
  <c r="GBV40" i="6"/>
  <c r="GBW40" i="6"/>
  <c r="GBX40" i="6"/>
  <c r="GBY40" i="6"/>
  <c r="GBZ40" i="6"/>
  <c r="GCA40" i="6"/>
  <c r="GCB40" i="6"/>
  <c r="GCC40" i="6"/>
  <c r="GCD40" i="6"/>
  <c r="GCE40" i="6"/>
  <c r="GCF40" i="6"/>
  <c r="GCG40" i="6"/>
  <c r="GCH40" i="6"/>
  <c r="GCI40" i="6"/>
  <c r="GCJ40" i="6"/>
  <c r="GCK40" i="6"/>
  <c r="GCL40" i="6"/>
  <c r="GCM40" i="6"/>
  <c r="GCN40" i="6"/>
  <c r="GCO40" i="6"/>
  <c r="GCP40" i="6"/>
  <c r="GCQ40" i="6"/>
  <c r="GCR40" i="6"/>
  <c r="GCS40" i="6"/>
  <c r="GCT40" i="6"/>
  <c r="GCU40" i="6"/>
  <c r="GCV40" i="6"/>
  <c r="GCW40" i="6"/>
  <c r="GCX40" i="6"/>
  <c r="GCY40" i="6"/>
  <c r="GCZ40" i="6"/>
  <c r="GDA40" i="6"/>
  <c r="GDB40" i="6"/>
  <c r="GDC40" i="6"/>
  <c r="GDD40" i="6"/>
  <c r="GDE40" i="6"/>
  <c r="GDF40" i="6"/>
  <c r="GDG40" i="6"/>
  <c r="GDH40" i="6"/>
  <c r="GDI40" i="6"/>
  <c r="GDJ40" i="6"/>
  <c r="GDK40" i="6"/>
  <c r="GDL40" i="6"/>
  <c r="GDM40" i="6"/>
  <c r="GDN40" i="6"/>
  <c r="GDO40" i="6"/>
  <c r="GDP40" i="6"/>
  <c r="GDQ40" i="6"/>
  <c r="GDR40" i="6"/>
  <c r="GDS40" i="6"/>
  <c r="GDT40" i="6"/>
  <c r="GDU40" i="6"/>
  <c r="GDV40" i="6"/>
  <c r="GDW40" i="6"/>
  <c r="GDX40" i="6"/>
  <c r="GDY40" i="6"/>
  <c r="GDZ40" i="6"/>
  <c r="GEA40" i="6"/>
  <c r="GEB40" i="6"/>
  <c r="GEC40" i="6"/>
  <c r="GED40" i="6"/>
  <c r="GEE40" i="6"/>
  <c r="GEF40" i="6"/>
  <c r="GEG40" i="6"/>
  <c r="GEH40" i="6"/>
  <c r="GEI40" i="6"/>
  <c r="GEJ40" i="6"/>
  <c r="GEK40" i="6"/>
  <c r="GEL40" i="6"/>
  <c r="GEM40" i="6"/>
  <c r="GEN40" i="6"/>
  <c r="GEO40" i="6"/>
  <c r="GEP40" i="6"/>
  <c r="GEQ40" i="6"/>
  <c r="GER40" i="6"/>
  <c r="GES40" i="6"/>
  <c r="GET40" i="6"/>
  <c r="GEU40" i="6"/>
  <c r="GEV40" i="6"/>
  <c r="GEW40" i="6"/>
  <c r="GEX40" i="6"/>
  <c r="GEY40" i="6"/>
  <c r="GEZ40" i="6"/>
  <c r="GFA40" i="6"/>
  <c r="GFB40" i="6"/>
  <c r="GFC40" i="6"/>
  <c r="GFD40" i="6"/>
  <c r="GFE40" i="6"/>
  <c r="GFF40" i="6"/>
  <c r="GFG40" i="6"/>
  <c r="GFH40" i="6"/>
  <c r="GFI40" i="6"/>
  <c r="GFJ40" i="6"/>
  <c r="GFK40" i="6"/>
  <c r="GFL40" i="6"/>
  <c r="GFM40" i="6"/>
  <c r="GFN40" i="6"/>
  <c r="GFO40" i="6"/>
  <c r="GFP40" i="6"/>
  <c r="GFQ40" i="6"/>
  <c r="GFR40" i="6"/>
  <c r="GFS40" i="6"/>
  <c r="GFT40" i="6"/>
  <c r="GFU40" i="6"/>
  <c r="GFV40" i="6"/>
  <c r="GFW40" i="6"/>
  <c r="GFX40" i="6"/>
  <c r="GFY40" i="6"/>
  <c r="GFZ40" i="6"/>
  <c r="GGA40" i="6"/>
  <c r="GGB40" i="6"/>
  <c r="GGC40" i="6"/>
  <c r="GGD40" i="6"/>
  <c r="GGE40" i="6"/>
  <c r="GGF40" i="6"/>
  <c r="GGG40" i="6"/>
  <c r="GGH40" i="6"/>
  <c r="GGI40" i="6"/>
  <c r="GGJ40" i="6"/>
  <c r="GGK40" i="6"/>
  <c r="GGL40" i="6"/>
  <c r="GGM40" i="6"/>
  <c r="GGN40" i="6"/>
  <c r="GGO40" i="6"/>
  <c r="GGP40" i="6"/>
  <c r="GGQ40" i="6"/>
  <c r="GGR40" i="6"/>
  <c r="GGS40" i="6"/>
  <c r="GGT40" i="6"/>
  <c r="GGU40" i="6"/>
  <c r="GGV40" i="6"/>
  <c r="GGW40" i="6"/>
  <c r="GGX40" i="6"/>
  <c r="GGY40" i="6"/>
  <c r="GGZ40" i="6"/>
  <c r="GHA40" i="6"/>
  <c r="GHB40" i="6"/>
  <c r="GHC40" i="6"/>
  <c r="GHD40" i="6"/>
  <c r="GHE40" i="6"/>
  <c r="GHF40" i="6"/>
  <c r="GHG40" i="6"/>
  <c r="GHH40" i="6"/>
  <c r="GHI40" i="6"/>
  <c r="GHJ40" i="6"/>
  <c r="GHK40" i="6"/>
  <c r="GHL40" i="6"/>
  <c r="GHM40" i="6"/>
  <c r="GHN40" i="6"/>
  <c r="GHO40" i="6"/>
  <c r="GHP40" i="6"/>
  <c r="GHQ40" i="6"/>
  <c r="GHR40" i="6"/>
  <c r="GHS40" i="6"/>
  <c r="GHT40" i="6"/>
  <c r="GHU40" i="6"/>
  <c r="GHV40" i="6"/>
  <c r="GHW40" i="6"/>
  <c r="GHX40" i="6"/>
  <c r="GHY40" i="6"/>
  <c r="GHZ40" i="6"/>
  <c r="GIA40" i="6"/>
  <c r="GIB40" i="6"/>
  <c r="GIC40" i="6"/>
  <c r="GID40" i="6"/>
  <c r="GIE40" i="6"/>
  <c r="GIF40" i="6"/>
  <c r="GIG40" i="6"/>
  <c r="GIH40" i="6"/>
  <c r="GII40" i="6"/>
  <c r="GIJ40" i="6"/>
  <c r="GIK40" i="6"/>
  <c r="GIL40" i="6"/>
  <c r="GIM40" i="6"/>
  <c r="GIN40" i="6"/>
  <c r="GIO40" i="6"/>
  <c r="GIP40" i="6"/>
  <c r="GIQ40" i="6"/>
  <c r="GIR40" i="6"/>
  <c r="GIS40" i="6"/>
  <c r="GIT40" i="6"/>
  <c r="GIU40" i="6"/>
  <c r="GIV40" i="6"/>
  <c r="GIW40" i="6"/>
  <c r="GIX40" i="6"/>
  <c r="GIY40" i="6"/>
  <c r="GIZ40" i="6"/>
  <c r="GJA40" i="6"/>
  <c r="GJB40" i="6"/>
  <c r="GJC40" i="6"/>
  <c r="GJD40" i="6"/>
  <c r="GJE40" i="6"/>
  <c r="GJF40" i="6"/>
  <c r="GJG40" i="6"/>
  <c r="GJH40" i="6"/>
  <c r="GJI40" i="6"/>
  <c r="GJJ40" i="6"/>
  <c r="GJK40" i="6"/>
  <c r="GJL40" i="6"/>
  <c r="GJM40" i="6"/>
  <c r="GJN40" i="6"/>
  <c r="GJO40" i="6"/>
  <c r="GJP40" i="6"/>
  <c r="GJQ40" i="6"/>
  <c r="GJR40" i="6"/>
  <c r="GJS40" i="6"/>
  <c r="GJT40" i="6"/>
  <c r="GJU40" i="6"/>
  <c r="GJV40" i="6"/>
  <c r="GJW40" i="6"/>
  <c r="GJX40" i="6"/>
  <c r="GJY40" i="6"/>
  <c r="GJZ40" i="6"/>
  <c r="GKA40" i="6"/>
  <c r="GKB40" i="6"/>
  <c r="GKC40" i="6"/>
  <c r="GKD40" i="6"/>
  <c r="GKE40" i="6"/>
  <c r="GKF40" i="6"/>
  <c r="GKG40" i="6"/>
  <c r="GKH40" i="6"/>
  <c r="GKI40" i="6"/>
  <c r="GKJ40" i="6"/>
  <c r="GKK40" i="6"/>
  <c r="GKL40" i="6"/>
  <c r="GKM40" i="6"/>
  <c r="GKN40" i="6"/>
  <c r="GKO40" i="6"/>
  <c r="GKP40" i="6"/>
  <c r="GKQ40" i="6"/>
  <c r="GKR40" i="6"/>
  <c r="GKS40" i="6"/>
  <c r="GKT40" i="6"/>
  <c r="GKU40" i="6"/>
  <c r="GKV40" i="6"/>
  <c r="GKW40" i="6"/>
  <c r="GKX40" i="6"/>
  <c r="GKY40" i="6"/>
  <c r="GKZ40" i="6"/>
  <c r="GLA40" i="6"/>
  <c r="GLB40" i="6"/>
  <c r="GLC40" i="6"/>
  <c r="GLD40" i="6"/>
  <c r="GLE40" i="6"/>
  <c r="GLF40" i="6"/>
  <c r="GLG40" i="6"/>
  <c r="GLH40" i="6"/>
  <c r="GLI40" i="6"/>
  <c r="GLJ40" i="6"/>
  <c r="GLK40" i="6"/>
  <c r="GLL40" i="6"/>
  <c r="GLM40" i="6"/>
  <c r="GLN40" i="6"/>
  <c r="GLO40" i="6"/>
  <c r="GLP40" i="6"/>
  <c r="GLQ40" i="6"/>
  <c r="GLR40" i="6"/>
  <c r="GLS40" i="6"/>
  <c r="GLT40" i="6"/>
  <c r="GLU40" i="6"/>
  <c r="GLV40" i="6"/>
  <c r="GLW40" i="6"/>
  <c r="GLX40" i="6"/>
  <c r="GLY40" i="6"/>
  <c r="GLZ40" i="6"/>
  <c r="GMA40" i="6"/>
  <c r="GMB40" i="6"/>
  <c r="GMC40" i="6"/>
  <c r="GMD40" i="6"/>
  <c r="GME40" i="6"/>
  <c r="GMF40" i="6"/>
  <c r="GMG40" i="6"/>
  <c r="GMH40" i="6"/>
  <c r="GMI40" i="6"/>
  <c r="GMJ40" i="6"/>
  <c r="GMK40" i="6"/>
  <c r="GML40" i="6"/>
  <c r="GMM40" i="6"/>
  <c r="GMN40" i="6"/>
  <c r="GMO40" i="6"/>
  <c r="GMP40" i="6"/>
  <c r="GMQ40" i="6"/>
  <c r="GMR40" i="6"/>
  <c r="GMS40" i="6"/>
  <c r="GMT40" i="6"/>
  <c r="GMU40" i="6"/>
  <c r="GMV40" i="6"/>
  <c r="GMW40" i="6"/>
  <c r="GMX40" i="6"/>
  <c r="GMY40" i="6"/>
  <c r="GMZ40" i="6"/>
  <c r="GNA40" i="6"/>
  <c r="GNB40" i="6"/>
  <c r="GNC40" i="6"/>
  <c r="GND40" i="6"/>
  <c r="GNE40" i="6"/>
  <c r="GNF40" i="6"/>
  <c r="GNG40" i="6"/>
  <c r="GNH40" i="6"/>
  <c r="GNI40" i="6"/>
  <c r="GNJ40" i="6"/>
  <c r="GNK40" i="6"/>
  <c r="GNL40" i="6"/>
  <c r="GNM40" i="6"/>
  <c r="GNN40" i="6"/>
  <c r="GNO40" i="6"/>
  <c r="GNP40" i="6"/>
  <c r="GNQ40" i="6"/>
  <c r="GNR40" i="6"/>
  <c r="GNS40" i="6"/>
  <c r="GNT40" i="6"/>
  <c r="GNU40" i="6"/>
  <c r="GNV40" i="6"/>
  <c r="GNW40" i="6"/>
  <c r="GNX40" i="6"/>
  <c r="GNY40" i="6"/>
  <c r="GNZ40" i="6"/>
  <c r="GOA40" i="6"/>
  <c r="GOB40" i="6"/>
  <c r="GOC40" i="6"/>
  <c r="GOD40" i="6"/>
  <c r="GOE40" i="6"/>
  <c r="GOF40" i="6"/>
  <c r="GOG40" i="6"/>
  <c r="GOH40" i="6"/>
  <c r="GOI40" i="6"/>
  <c r="GOJ40" i="6"/>
  <c r="GOK40" i="6"/>
  <c r="GOL40" i="6"/>
  <c r="GOM40" i="6"/>
  <c r="GON40" i="6"/>
  <c r="GOO40" i="6"/>
  <c r="GOP40" i="6"/>
  <c r="GOQ40" i="6"/>
  <c r="GOR40" i="6"/>
  <c r="GOS40" i="6"/>
  <c r="GOT40" i="6"/>
  <c r="GOU40" i="6"/>
  <c r="GOV40" i="6"/>
  <c r="GOW40" i="6"/>
  <c r="GOX40" i="6"/>
  <c r="GOY40" i="6"/>
  <c r="GOZ40" i="6"/>
  <c r="GPA40" i="6"/>
  <c r="GPB40" i="6"/>
  <c r="GPC40" i="6"/>
  <c r="GPD40" i="6"/>
  <c r="GPE40" i="6"/>
  <c r="GPF40" i="6"/>
  <c r="GPG40" i="6"/>
  <c r="GPH40" i="6"/>
  <c r="GPI40" i="6"/>
  <c r="GPJ40" i="6"/>
  <c r="GPK40" i="6"/>
  <c r="GPL40" i="6"/>
  <c r="GPM40" i="6"/>
  <c r="GPN40" i="6"/>
  <c r="GPO40" i="6"/>
  <c r="GPP40" i="6"/>
  <c r="GPQ40" i="6"/>
  <c r="GPR40" i="6"/>
  <c r="GPS40" i="6"/>
  <c r="GPT40" i="6"/>
  <c r="GPU40" i="6"/>
  <c r="GPV40" i="6"/>
  <c r="GPW40" i="6"/>
  <c r="GPX40" i="6"/>
  <c r="GPY40" i="6"/>
  <c r="GPZ40" i="6"/>
  <c r="GQA40" i="6"/>
  <c r="GQB40" i="6"/>
  <c r="GQC40" i="6"/>
  <c r="GQD40" i="6"/>
  <c r="GQE40" i="6"/>
  <c r="GQF40" i="6"/>
  <c r="GQG40" i="6"/>
  <c r="GQH40" i="6"/>
  <c r="GQI40" i="6"/>
  <c r="GQJ40" i="6"/>
  <c r="GQK40" i="6"/>
  <c r="GQL40" i="6"/>
  <c r="GQM40" i="6"/>
  <c r="GQN40" i="6"/>
  <c r="GQO40" i="6"/>
  <c r="GQP40" i="6"/>
  <c r="GQQ40" i="6"/>
  <c r="GQR40" i="6"/>
  <c r="GQS40" i="6"/>
  <c r="GQT40" i="6"/>
  <c r="GQU40" i="6"/>
  <c r="GQV40" i="6"/>
  <c r="GQW40" i="6"/>
  <c r="GQX40" i="6"/>
  <c r="GQY40" i="6"/>
  <c r="GQZ40" i="6"/>
  <c r="GRA40" i="6"/>
  <c r="GRB40" i="6"/>
  <c r="GRC40" i="6"/>
  <c r="GRD40" i="6"/>
  <c r="GRE40" i="6"/>
  <c r="GRF40" i="6"/>
  <c r="GRG40" i="6"/>
  <c r="GRH40" i="6"/>
  <c r="GRI40" i="6"/>
  <c r="GRJ40" i="6"/>
  <c r="GRK40" i="6"/>
  <c r="GRL40" i="6"/>
  <c r="GRM40" i="6"/>
  <c r="GRN40" i="6"/>
  <c r="GRO40" i="6"/>
  <c r="GRP40" i="6"/>
  <c r="GRQ40" i="6"/>
  <c r="GRR40" i="6"/>
  <c r="GRS40" i="6"/>
  <c r="GRT40" i="6"/>
  <c r="GRU40" i="6"/>
  <c r="GRV40" i="6"/>
  <c r="GRW40" i="6"/>
  <c r="GRX40" i="6"/>
  <c r="GRY40" i="6"/>
  <c r="GRZ40" i="6"/>
  <c r="GSA40" i="6"/>
  <c r="GSB40" i="6"/>
  <c r="GSC40" i="6"/>
  <c r="GSD40" i="6"/>
  <c r="GSE40" i="6"/>
  <c r="GSF40" i="6"/>
  <c r="GSG40" i="6"/>
  <c r="GSH40" i="6"/>
  <c r="GSI40" i="6"/>
  <c r="GSJ40" i="6"/>
  <c r="GSK40" i="6"/>
  <c r="GSL40" i="6"/>
  <c r="GSM40" i="6"/>
  <c r="GSN40" i="6"/>
  <c r="GSO40" i="6"/>
  <c r="GSP40" i="6"/>
  <c r="GSQ40" i="6"/>
  <c r="GSR40" i="6"/>
  <c r="GSS40" i="6"/>
  <c r="GST40" i="6"/>
  <c r="GSU40" i="6"/>
  <c r="GSV40" i="6"/>
  <c r="GSW40" i="6"/>
  <c r="GSX40" i="6"/>
  <c r="GSY40" i="6"/>
  <c r="GSZ40" i="6"/>
  <c r="GTA40" i="6"/>
  <c r="GTB40" i="6"/>
  <c r="GTC40" i="6"/>
  <c r="GTD40" i="6"/>
  <c r="GTE40" i="6"/>
  <c r="GTF40" i="6"/>
  <c r="GTG40" i="6"/>
  <c r="GTH40" i="6"/>
  <c r="GTI40" i="6"/>
  <c r="GTJ40" i="6"/>
  <c r="GTK40" i="6"/>
  <c r="GTL40" i="6"/>
  <c r="GTM40" i="6"/>
  <c r="GTN40" i="6"/>
  <c r="GTO40" i="6"/>
  <c r="GTP40" i="6"/>
  <c r="GTQ40" i="6"/>
  <c r="GTR40" i="6"/>
  <c r="GTS40" i="6"/>
  <c r="GTT40" i="6"/>
  <c r="GTU40" i="6"/>
  <c r="GTV40" i="6"/>
  <c r="GTW40" i="6"/>
  <c r="GTX40" i="6"/>
  <c r="GTY40" i="6"/>
  <c r="GTZ40" i="6"/>
  <c r="GUA40" i="6"/>
  <c r="GUB40" i="6"/>
  <c r="GUC40" i="6"/>
  <c r="GUD40" i="6"/>
  <c r="GUE40" i="6"/>
  <c r="GUF40" i="6"/>
  <c r="GUG40" i="6"/>
  <c r="GUH40" i="6"/>
  <c r="GUI40" i="6"/>
  <c r="GUJ40" i="6"/>
  <c r="GUK40" i="6"/>
  <c r="GUL40" i="6"/>
  <c r="GUM40" i="6"/>
  <c r="GUN40" i="6"/>
  <c r="GUO40" i="6"/>
  <c r="GUP40" i="6"/>
  <c r="GUQ40" i="6"/>
  <c r="GUR40" i="6"/>
  <c r="GUS40" i="6"/>
  <c r="GUT40" i="6"/>
  <c r="GUU40" i="6"/>
  <c r="GUV40" i="6"/>
  <c r="GUW40" i="6"/>
  <c r="GUX40" i="6"/>
  <c r="GUY40" i="6"/>
  <c r="GUZ40" i="6"/>
  <c r="GVA40" i="6"/>
  <c r="GVB40" i="6"/>
  <c r="GVC40" i="6"/>
  <c r="GVD40" i="6"/>
  <c r="GVE40" i="6"/>
  <c r="GVF40" i="6"/>
  <c r="GVG40" i="6"/>
  <c r="GVH40" i="6"/>
  <c r="GVI40" i="6"/>
  <c r="GVJ40" i="6"/>
  <c r="GVK40" i="6"/>
  <c r="GVL40" i="6"/>
  <c r="GVM40" i="6"/>
  <c r="GVN40" i="6"/>
  <c r="GVO40" i="6"/>
  <c r="GVP40" i="6"/>
  <c r="GVQ40" i="6"/>
  <c r="GVR40" i="6"/>
  <c r="GVS40" i="6"/>
  <c r="GVT40" i="6"/>
  <c r="GVU40" i="6"/>
  <c r="GVV40" i="6"/>
  <c r="GVW40" i="6"/>
  <c r="GVX40" i="6"/>
  <c r="GVY40" i="6"/>
  <c r="GVZ40" i="6"/>
  <c r="GWA40" i="6"/>
  <c r="GWB40" i="6"/>
  <c r="GWC40" i="6"/>
  <c r="GWD40" i="6"/>
  <c r="GWE40" i="6"/>
  <c r="GWF40" i="6"/>
  <c r="GWG40" i="6"/>
  <c r="GWH40" i="6"/>
  <c r="GWI40" i="6"/>
  <c r="GWJ40" i="6"/>
  <c r="GWK40" i="6"/>
  <c r="GWL40" i="6"/>
  <c r="GWM40" i="6"/>
  <c r="GWN40" i="6"/>
  <c r="GWO40" i="6"/>
  <c r="GWP40" i="6"/>
  <c r="GWQ40" i="6"/>
  <c r="GWR40" i="6"/>
  <c r="GWS40" i="6"/>
  <c r="GWT40" i="6"/>
  <c r="GWU40" i="6"/>
  <c r="GWV40" i="6"/>
  <c r="GWW40" i="6"/>
  <c r="GWX40" i="6"/>
  <c r="GWY40" i="6"/>
  <c r="GWZ40" i="6"/>
  <c r="GXA40" i="6"/>
  <c r="GXB40" i="6"/>
  <c r="GXC40" i="6"/>
  <c r="GXD40" i="6"/>
  <c r="GXE40" i="6"/>
  <c r="GXF40" i="6"/>
  <c r="GXG40" i="6"/>
  <c r="GXH40" i="6"/>
  <c r="GXI40" i="6"/>
  <c r="GXJ40" i="6"/>
  <c r="GXK40" i="6"/>
  <c r="GXL40" i="6"/>
  <c r="GXM40" i="6"/>
  <c r="GXN40" i="6"/>
  <c r="GXO40" i="6"/>
  <c r="GXP40" i="6"/>
  <c r="GXQ40" i="6"/>
  <c r="GXR40" i="6"/>
  <c r="GXS40" i="6"/>
  <c r="GXT40" i="6"/>
  <c r="GXU40" i="6"/>
  <c r="GXV40" i="6"/>
  <c r="GXW40" i="6"/>
  <c r="GXX40" i="6"/>
  <c r="GXY40" i="6"/>
  <c r="GXZ40" i="6"/>
  <c r="GYA40" i="6"/>
  <c r="GYB40" i="6"/>
  <c r="GYC40" i="6"/>
  <c r="GYD40" i="6"/>
  <c r="GYE40" i="6"/>
  <c r="GYF40" i="6"/>
  <c r="GYG40" i="6"/>
  <c r="GYH40" i="6"/>
  <c r="GYI40" i="6"/>
  <c r="GYJ40" i="6"/>
  <c r="GYK40" i="6"/>
  <c r="GYL40" i="6"/>
  <c r="GYM40" i="6"/>
  <c r="GYN40" i="6"/>
  <c r="GYO40" i="6"/>
  <c r="GYP40" i="6"/>
  <c r="GYQ40" i="6"/>
  <c r="GYR40" i="6"/>
  <c r="GYS40" i="6"/>
  <c r="GYT40" i="6"/>
  <c r="GYU40" i="6"/>
  <c r="GYV40" i="6"/>
  <c r="GYW40" i="6"/>
  <c r="GYX40" i="6"/>
  <c r="GYY40" i="6"/>
  <c r="GYZ40" i="6"/>
  <c r="GZA40" i="6"/>
  <c r="GZB40" i="6"/>
  <c r="GZC40" i="6"/>
  <c r="GZD40" i="6"/>
  <c r="GZE40" i="6"/>
  <c r="GZF40" i="6"/>
  <c r="GZG40" i="6"/>
  <c r="GZH40" i="6"/>
  <c r="GZI40" i="6"/>
  <c r="GZJ40" i="6"/>
  <c r="GZK40" i="6"/>
  <c r="GZL40" i="6"/>
  <c r="GZM40" i="6"/>
  <c r="GZN40" i="6"/>
  <c r="GZO40" i="6"/>
  <c r="GZP40" i="6"/>
  <c r="GZQ40" i="6"/>
  <c r="GZR40" i="6"/>
  <c r="GZS40" i="6"/>
  <c r="GZT40" i="6"/>
  <c r="GZU40" i="6"/>
  <c r="GZV40" i="6"/>
  <c r="GZW40" i="6"/>
  <c r="GZX40" i="6"/>
  <c r="GZY40" i="6"/>
  <c r="GZZ40" i="6"/>
  <c r="HAA40" i="6"/>
  <c r="HAB40" i="6"/>
  <c r="HAC40" i="6"/>
  <c r="HAD40" i="6"/>
  <c r="HAE40" i="6"/>
  <c r="HAF40" i="6"/>
  <c r="HAG40" i="6"/>
  <c r="HAH40" i="6"/>
  <c r="HAI40" i="6"/>
  <c r="HAJ40" i="6"/>
  <c r="HAK40" i="6"/>
  <c r="HAL40" i="6"/>
  <c r="HAM40" i="6"/>
  <c r="HAN40" i="6"/>
  <c r="HAO40" i="6"/>
  <c r="HAP40" i="6"/>
  <c r="HAQ40" i="6"/>
  <c r="HAR40" i="6"/>
  <c r="HAS40" i="6"/>
  <c r="HAT40" i="6"/>
  <c r="HAU40" i="6"/>
  <c r="HAV40" i="6"/>
  <c r="HAW40" i="6"/>
  <c r="HAX40" i="6"/>
  <c r="HAY40" i="6"/>
  <c r="HAZ40" i="6"/>
  <c r="HBA40" i="6"/>
  <c r="HBB40" i="6"/>
  <c r="HBC40" i="6"/>
  <c r="HBD40" i="6"/>
  <c r="HBE40" i="6"/>
  <c r="HBF40" i="6"/>
  <c r="HBG40" i="6"/>
  <c r="HBH40" i="6"/>
  <c r="HBI40" i="6"/>
  <c r="HBJ40" i="6"/>
  <c r="HBK40" i="6"/>
  <c r="HBL40" i="6"/>
  <c r="HBM40" i="6"/>
  <c r="HBN40" i="6"/>
  <c r="HBO40" i="6"/>
  <c r="HBP40" i="6"/>
  <c r="HBQ40" i="6"/>
  <c r="HBR40" i="6"/>
  <c r="HBS40" i="6"/>
  <c r="HBT40" i="6"/>
  <c r="HBU40" i="6"/>
  <c r="HBV40" i="6"/>
  <c r="HBW40" i="6"/>
  <c r="HBX40" i="6"/>
  <c r="HBY40" i="6"/>
  <c r="HBZ40" i="6"/>
  <c r="HCA40" i="6"/>
  <c r="HCB40" i="6"/>
  <c r="HCC40" i="6"/>
  <c r="HCD40" i="6"/>
  <c r="HCE40" i="6"/>
  <c r="HCF40" i="6"/>
  <c r="HCG40" i="6"/>
  <c r="HCH40" i="6"/>
  <c r="HCI40" i="6"/>
  <c r="HCJ40" i="6"/>
  <c r="HCK40" i="6"/>
  <c r="HCL40" i="6"/>
  <c r="HCM40" i="6"/>
  <c r="HCN40" i="6"/>
  <c r="HCO40" i="6"/>
  <c r="HCP40" i="6"/>
  <c r="HCQ40" i="6"/>
  <c r="HCR40" i="6"/>
  <c r="HCS40" i="6"/>
  <c r="HCT40" i="6"/>
  <c r="HCU40" i="6"/>
  <c r="HCV40" i="6"/>
  <c r="HCW40" i="6"/>
  <c r="HCX40" i="6"/>
  <c r="HCY40" i="6"/>
  <c r="HCZ40" i="6"/>
  <c r="HDA40" i="6"/>
  <c r="HDB40" i="6"/>
  <c r="HDC40" i="6"/>
  <c r="HDD40" i="6"/>
  <c r="HDE40" i="6"/>
  <c r="HDF40" i="6"/>
  <c r="HDG40" i="6"/>
  <c r="HDH40" i="6"/>
  <c r="HDI40" i="6"/>
  <c r="HDJ40" i="6"/>
  <c r="HDK40" i="6"/>
  <c r="HDL40" i="6"/>
  <c r="HDM40" i="6"/>
  <c r="HDN40" i="6"/>
  <c r="HDO40" i="6"/>
  <c r="HDP40" i="6"/>
  <c r="HDQ40" i="6"/>
  <c r="HDR40" i="6"/>
  <c r="HDS40" i="6"/>
  <c r="HDT40" i="6"/>
  <c r="HDU40" i="6"/>
  <c r="HDV40" i="6"/>
  <c r="HDW40" i="6"/>
  <c r="HDX40" i="6"/>
  <c r="HDY40" i="6"/>
  <c r="HDZ40" i="6"/>
  <c r="HEA40" i="6"/>
  <c r="HEB40" i="6"/>
  <c r="HEC40" i="6"/>
  <c r="HED40" i="6"/>
  <c r="HEE40" i="6"/>
  <c r="HEF40" i="6"/>
  <c r="HEG40" i="6"/>
  <c r="HEH40" i="6"/>
  <c r="HEI40" i="6"/>
  <c r="HEJ40" i="6"/>
  <c r="HEK40" i="6"/>
  <c r="HEL40" i="6"/>
  <c r="HEM40" i="6"/>
  <c r="HEN40" i="6"/>
  <c r="HEO40" i="6"/>
  <c r="HEP40" i="6"/>
  <c r="HEQ40" i="6"/>
  <c r="HER40" i="6"/>
  <c r="HES40" i="6"/>
  <c r="HET40" i="6"/>
  <c r="HEU40" i="6"/>
  <c r="HEV40" i="6"/>
  <c r="HEW40" i="6"/>
  <c r="HEX40" i="6"/>
  <c r="HEY40" i="6"/>
  <c r="HEZ40" i="6"/>
  <c r="HFA40" i="6"/>
  <c r="HFB40" i="6"/>
  <c r="HFC40" i="6"/>
  <c r="HFD40" i="6"/>
  <c r="HFE40" i="6"/>
  <c r="HFF40" i="6"/>
  <c r="HFG40" i="6"/>
  <c r="HFH40" i="6"/>
  <c r="HFI40" i="6"/>
  <c r="HFJ40" i="6"/>
  <c r="HFK40" i="6"/>
  <c r="HFL40" i="6"/>
  <c r="HFM40" i="6"/>
  <c r="HFN40" i="6"/>
  <c r="HFO40" i="6"/>
  <c r="HFP40" i="6"/>
  <c r="HFQ40" i="6"/>
  <c r="HFR40" i="6"/>
  <c r="HFS40" i="6"/>
  <c r="HFT40" i="6"/>
  <c r="HFU40" i="6"/>
  <c r="HFV40" i="6"/>
  <c r="HFW40" i="6"/>
  <c r="HFX40" i="6"/>
  <c r="HFY40" i="6"/>
  <c r="HFZ40" i="6"/>
  <c r="HGA40" i="6"/>
  <c r="HGB40" i="6"/>
  <c r="HGC40" i="6"/>
  <c r="HGD40" i="6"/>
  <c r="HGE40" i="6"/>
  <c r="HGF40" i="6"/>
  <c r="HGG40" i="6"/>
  <c r="HGH40" i="6"/>
  <c r="HGI40" i="6"/>
  <c r="HGJ40" i="6"/>
  <c r="HGK40" i="6"/>
  <c r="HGL40" i="6"/>
  <c r="HGM40" i="6"/>
  <c r="HGN40" i="6"/>
  <c r="HGO40" i="6"/>
  <c r="HGP40" i="6"/>
  <c r="HGQ40" i="6"/>
  <c r="HGR40" i="6"/>
  <c r="HGS40" i="6"/>
  <c r="HGT40" i="6"/>
  <c r="HGU40" i="6"/>
  <c r="HGV40" i="6"/>
  <c r="HGW40" i="6"/>
  <c r="HGX40" i="6"/>
  <c r="HGY40" i="6"/>
  <c r="HGZ40" i="6"/>
  <c r="HHA40" i="6"/>
  <c r="HHB40" i="6"/>
  <c r="HHC40" i="6"/>
  <c r="HHD40" i="6"/>
  <c r="HHE40" i="6"/>
  <c r="HHF40" i="6"/>
  <c r="HHG40" i="6"/>
  <c r="HHH40" i="6"/>
  <c r="HHI40" i="6"/>
  <c r="HHJ40" i="6"/>
  <c r="HHK40" i="6"/>
  <c r="HHL40" i="6"/>
  <c r="HHM40" i="6"/>
  <c r="HHN40" i="6"/>
  <c r="HHO40" i="6"/>
  <c r="HHP40" i="6"/>
  <c r="HHQ40" i="6"/>
  <c r="HHR40" i="6"/>
  <c r="HHS40" i="6"/>
  <c r="HHT40" i="6"/>
  <c r="HHU40" i="6"/>
  <c r="HHV40" i="6"/>
  <c r="HHW40" i="6"/>
  <c r="HHX40" i="6"/>
  <c r="HHY40" i="6"/>
  <c r="HHZ40" i="6"/>
  <c r="HIA40" i="6"/>
  <c r="HIB40" i="6"/>
  <c r="HIC40" i="6"/>
  <c r="HID40" i="6"/>
  <c r="HIE40" i="6"/>
  <c r="HIF40" i="6"/>
  <c r="HIG40" i="6"/>
  <c r="HIH40" i="6"/>
  <c r="HII40" i="6"/>
  <c r="HIJ40" i="6"/>
  <c r="HIK40" i="6"/>
  <c r="HIL40" i="6"/>
  <c r="HIM40" i="6"/>
  <c r="HIN40" i="6"/>
  <c r="HIO40" i="6"/>
  <c r="HIP40" i="6"/>
  <c r="HIQ40" i="6"/>
  <c r="HIR40" i="6"/>
  <c r="HIS40" i="6"/>
  <c r="HIT40" i="6"/>
  <c r="HIU40" i="6"/>
  <c r="HIV40" i="6"/>
  <c r="HIW40" i="6"/>
  <c r="HIX40" i="6"/>
  <c r="HIY40" i="6"/>
  <c r="HIZ40" i="6"/>
  <c r="HJA40" i="6"/>
  <c r="HJB40" i="6"/>
  <c r="HJC40" i="6"/>
  <c r="HJD40" i="6"/>
  <c r="HJE40" i="6"/>
  <c r="HJF40" i="6"/>
  <c r="HJG40" i="6"/>
  <c r="HJH40" i="6"/>
  <c r="HJI40" i="6"/>
  <c r="HJJ40" i="6"/>
  <c r="HJK40" i="6"/>
  <c r="HJL40" i="6"/>
  <c r="HJM40" i="6"/>
  <c r="HJN40" i="6"/>
  <c r="HJO40" i="6"/>
  <c r="HJP40" i="6"/>
  <c r="HJQ40" i="6"/>
  <c r="HJR40" i="6"/>
  <c r="HJS40" i="6"/>
  <c r="HJT40" i="6"/>
  <c r="HJU40" i="6"/>
  <c r="HJV40" i="6"/>
  <c r="HJW40" i="6"/>
  <c r="HJX40" i="6"/>
  <c r="HJY40" i="6"/>
  <c r="HJZ40" i="6"/>
  <c r="HKA40" i="6"/>
  <c r="HKB40" i="6"/>
  <c r="HKC40" i="6"/>
  <c r="HKD40" i="6"/>
  <c r="HKE40" i="6"/>
  <c r="HKF40" i="6"/>
  <c r="HKG40" i="6"/>
  <c r="HKH40" i="6"/>
  <c r="HKI40" i="6"/>
  <c r="HKJ40" i="6"/>
  <c r="HKK40" i="6"/>
  <c r="HKL40" i="6"/>
  <c r="HKM40" i="6"/>
  <c r="HKN40" i="6"/>
  <c r="HKO40" i="6"/>
  <c r="HKP40" i="6"/>
  <c r="HKQ40" i="6"/>
  <c r="HKR40" i="6"/>
  <c r="HKS40" i="6"/>
  <c r="HKT40" i="6"/>
  <c r="HKU40" i="6"/>
  <c r="HKV40" i="6"/>
  <c r="HKW40" i="6"/>
  <c r="HKX40" i="6"/>
  <c r="HKY40" i="6"/>
  <c r="HKZ40" i="6"/>
  <c r="HLA40" i="6"/>
  <c r="HLB40" i="6"/>
  <c r="HLC40" i="6"/>
  <c r="HLD40" i="6"/>
  <c r="HLE40" i="6"/>
  <c r="HLF40" i="6"/>
  <c r="HLG40" i="6"/>
  <c r="HLH40" i="6"/>
  <c r="HLI40" i="6"/>
  <c r="HLJ40" i="6"/>
  <c r="HLK40" i="6"/>
  <c r="HLL40" i="6"/>
  <c r="HLM40" i="6"/>
  <c r="HLN40" i="6"/>
  <c r="HLO40" i="6"/>
  <c r="HLP40" i="6"/>
  <c r="HLQ40" i="6"/>
  <c r="HLR40" i="6"/>
  <c r="HLS40" i="6"/>
  <c r="HLT40" i="6"/>
  <c r="HLU40" i="6"/>
  <c r="HLV40" i="6"/>
  <c r="HLW40" i="6"/>
  <c r="HLX40" i="6"/>
  <c r="HLY40" i="6"/>
  <c r="HLZ40" i="6"/>
  <c r="HMA40" i="6"/>
  <c r="HMB40" i="6"/>
  <c r="HMC40" i="6"/>
  <c r="HMD40" i="6"/>
  <c r="HME40" i="6"/>
  <c r="HMF40" i="6"/>
  <c r="HMG40" i="6"/>
  <c r="HMH40" i="6"/>
  <c r="HMI40" i="6"/>
  <c r="HMJ40" i="6"/>
  <c r="HMK40" i="6"/>
  <c r="HML40" i="6"/>
  <c r="HMM40" i="6"/>
  <c r="HMN40" i="6"/>
  <c r="HMO40" i="6"/>
  <c r="HMP40" i="6"/>
  <c r="HMQ40" i="6"/>
  <c r="HMR40" i="6"/>
  <c r="HMS40" i="6"/>
  <c r="HMT40" i="6"/>
  <c r="HMU40" i="6"/>
  <c r="HMV40" i="6"/>
  <c r="HMW40" i="6"/>
  <c r="HMX40" i="6"/>
  <c r="HMY40" i="6"/>
  <c r="HMZ40" i="6"/>
  <c r="HNA40" i="6"/>
  <c r="HNB40" i="6"/>
  <c r="HNC40" i="6"/>
  <c r="HND40" i="6"/>
  <c r="HNE40" i="6"/>
  <c r="HNF40" i="6"/>
  <c r="HNG40" i="6"/>
  <c r="HNH40" i="6"/>
  <c r="HNI40" i="6"/>
  <c r="HNJ40" i="6"/>
  <c r="HNK40" i="6"/>
  <c r="HNL40" i="6"/>
  <c r="HNM40" i="6"/>
  <c r="HNN40" i="6"/>
  <c r="HNO40" i="6"/>
  <c r="HNP40" i="6"/>
  <c r="HNQ40" i="6"/>
  <c r="HNR40" i="6"/>
  <c r="HNS40" i="6"/>
  <c r="HNT40" i="6"/>
  <c r="HNU40" i="6"/>
  <c r="HNV40" i="6"/>
  <c r="HNW40" i="6"/>
  <c r="HNX40" i="6"/>
  <c r="HNY40" i="6"/>
  <c r="HNZ40" i="6"/>
  <c r="HOA40" i="6"/>
  <c r="HOB40" i="6"/>
  <c r="HOC40" i="6"/>
  <c r="HOD40" i="6"/>
  <c r="HOE40" i="6"/>
  <c r="HOF40" i="6"/>
  <c r="HOG40" i="6"/>
  <c r="HOH40" i="6"/>
  <c r="HOI40" i="6"/>
  <c r="HOJ40" i="6"/>
  <c r="HOK40" i="6"/>
  <c r="HOL40" i="6"/>
  <c r="HOM40" i="6"/>
  <c r="HON40" i="6"/>
  <c r="HOO40" i="6"/>
  <c r="HOP40" i="6"/>
  <c r="HOQ40" i="6"/>
  <c r="HOR40" i="6"/>
  <c r="HOS40" i="6"/>
  <c r="HOT40" i="6"/>
  <c r="HOU40" i="6"/>
  <c r="HOV40" i="6"/>
  <c r="HOW40" i="6"/>
  <c r="HOX40" i="6"/>
  <c r="HOY40" i="6"/>
  <c r="HOZ40" i="6"/>
  <c r="HPA40" i="6"/>
  <c r="HPB40" i="6"/>
  <c r="HPC40" i="6"/>
  <c r="HPD40" i="6"/>
  <c r="HPE40" i="6"/>
  <c r="HPF40" i="6"/>
  <c r="HPG40" i="6"/>
  <c r="HPH40" i="6"/>
  <c r="HPI40" i="6"/>
  <c r="HPJ40" i="6"/>
  <c r="HPK40" i="6"/>
  <c r="HPL40" i="6"/>
  <c r="HPM40" i="6"/>
  <c r="HPN40" i="6"/>
  <c r="HPO40" i="6"/>
  <c r="HPP40" i="6"/>
  <c r="HPQ40" i="6"/>
  <c r="HPR40" i="6"/>
  <c r="HPS40" i="6"/>
  <c r="HPT40" i="6"/>
  <c r="HPU40" i="6"/>
  <c r="HPV40" i="6"/>
  <c r="HPW40" i="6"/>
  <c r="HPX40" i="6"/>
  <c r="HPY40" i="6"/>
  <c r="HPZ40" i="6"/>
  <c r="HQA40" i="6"/>
  <c r="HQB40" i="6"/>
  <c r="HQC40" i="6"/>
  <c r="HQD40" i="6"/>
  <c r="HQE40" i="6"/>
  <c r="HQF40" i="6"/>
  <c r="HQG40" i="6"/>
  <c r="HQH40" i="6"/>
  <c r="HQI40" i="6"/>
  <c r="HQJ40" i="6"/>
  <c r="HQK40" i="6"/>
  <c r="HQL40" i="6"/>
  <c r="HQM40" i="6"/>
  <c r="HQN40" i="6"/>
  <c r="HQO40" i="6"/>
  <c r="HQP40" i="6"/>
  <c r="HQQ40" i="6"/>
  <c r="HQR40" i="6"/>
  <c r="HQS40" i="6"/>
  <c r="HQT40" i="6"/>
  <c r="HQU40" i="6"/>
  <c r="HQV40" i="6"/>
  <c r="HQW40" i="6"/>
  <c r="HQX40" i="6"/>
  <c r="HQY40" i="6"/>
  <c r="HQZ40" i="6"/>
  <c r="HRA40" i="6"/>
  <c r="HRB40" i="6"/>
  <c r="HRC40" i="6"/>
  <c r="HRD40" i="6"/>
  <c r="HRE40" i="6"/>
  <c r="HRF40" i="6"/>
  <c r="HRG40" i="6"/>
  <c r="HRH40" i="6"/>
  <c r="HRI40" i="6"/>
  <c r="HRJ40" i="6"/>
  <c r="HRK40" i="6"/>
  <c r="HRL40" i="6"/>
  <c r="HRM40" i="6"/>
  <c r="HRN40" i="6"/>
  <c r="HRO40" i="6"/>
  <c r="HRP40" i="6"/>
  <c r="HRQ40" i="6"/>
  <c r="HRR40" i="6"/>
  <c r="HRS40" i="6"/>
  <c r="HRT40" i="6"/>
  <c r="HRU40" i="6"/>
  <c r="HRV40" i="6"/>
  <c r="HRW40" i="6"/>
  <c r="HRX40" i="6"/>
  <c r="HRY40" i="6"/>
  <c r="HRZ40" i="6"/>
  <c r="HSA40" i="6"/>
  <c r="HSB40" i="6"/>
  <c r="HSC40" i="6"/>
  <c r="HSD40" i="6"/>
  <c r="HSE40" i="6"/>
  <c r="HSF40" i="6"/>
  <c r="HSG40" i="6"/>
  <c r="HSH40" i="6"/>
  <c r="HSI40" i="6"/>
  <c r="HSJ40" i="6"/>
  <c r="HSK40" i="6"/>
  <c r="HSL40" i="6"/>
  <c r="HSM40" i="6"/>
  <c r="HSN40" i="6"/>
  <c r="HSO40" i="6"/>
  <c r="HSP40" i="6"/>
  <c r="HSQ40" i="6"/>
  <c r="HSR40" i="6"/>
  <c r="HSS40" i="6"/>
  <c r="HST40" i="6"/>
  <c r="HSU40" i="6"/>
  <c r="HSV40" i="6"/>
  <c r="HSW40" i="6"/>
  <c r="HSX40" i="6"/>
  <c r="HSY40" i="6"/>
  <c r="HSZ40" i="6"/>
  <c r="HTA40" i="6"/>
  <c r="HTB40" i="6"/>
  <c r="HTC40" i="6"/>
  <c r="HTD40" i="6"/>
  <c r="HTE40" i="6"/>
  <c r="HTF40" i="6"/>
  <c r="HTG40" i="6"/>
  <c r="HTH40" i="6"/>
  <c r="HTI40" i="6"/>
  <c r="HTJ40" i="6"/>
  <c r="HTK40" i="6"/>
  <c r="HTL40" i="6"/>
  <c r="HTM40" i="6"/>
  <c r="HTN40" i="6"/>
  <c r="HTO40" i="6"/>
  <c r="HTP40" i="6"/>
  <c r="HTQ40" i="6"/>
  <c r="HTR40" i="6"/>
  <c r="HTS40" i="6"/>
  <c r="HTT40" i="6"/>
  <c r="HTU40" i="6"/>
  <c r="HTV40" i="6"/>
  <c r="HTW40" i="6"/>
  <c r="HTX40" i="6"/>
  <c r="HTY40" i="6"/>
  <c r="HTZ40" i="6"/>
  <c r="HUA40" i="6"/>
  <c r="HUB40" i="6"/>
  <c r="HUC40" i="6"/>
  <c r="HUD40" i="6"/>
  <c r="HUE40" i="6"/>
  <c r="HUF40" i="6"/>
  <c r="HUG40" i="6"/>
  <c r="HUH40" i="6"/>
  <c r="HUI40" i="6"/>
  <c r="HUJ40" i="6"/>
  <c r="HUK40" i="6"/>
  <c r="HUL40" i="6"/>
  <c r="HUM40" i="6"/>
  <c r="HUN40" i="6"/>
  <c r="HUO40" i="6"/>
  <c r="HUP40" i="6"/>
  <c r="HUQ40" i="6"/>
  <c r="HUR40" i="6"/>
  <c r="HUS40" i="6"/>
  <c r="HUT40" i="6"/>
  <c r="HUU40" i="6"/>
  <c r="HUV40" i="6"/>
  <c r="HUW40" i="6"/>
  <c r="HUX40" i="6"/>
  <c r="HUY40" i="6"/>
  <c r="HUZ40" i="6"/>
  <c r="HVA40" i="6"/>
  <c r="HVB40" i="6"/>
  <c r="HVC40" i="6"/>
  <c r="HVD40" i="6"/>
  <c r="HVE40" i="6"/>
  <c r="HVF40" i="6"/>
  <c r="HVG40" i="6"/>
  <c r="HVH40" i="6"/>
  <c r="HVI40" i="6"/>
  <c r="HVJ40" i="6"/>
  <c r="HVK40" i="6"/>
  <c r="HVL40" i="6"/>
  <c r="HVM40" i="6"/>
  <c r="HVN40" i="6"/>
  <c r="HVO40" i="6"/>
  <c r="HVP40" i="6"/>
  <c r="HVQ40" i="6"/>
  <c r="HVR40" i="6"/>
  <c r="HVS40" i="6"/>
  <c r="HVT40" i="6"/>
  <c r="HVU40" i="6"/>
  <c r="HVV40" i="6"/>
  <c r="HVW40" i="6"/>
  <c r="HVX40" i="6"/>
  <c r="HVY40" i="6"/>
  <c r="HVZ40" i="6"/>
  <c r="HWA40" i="6"/>
  <c r="HWB40" i="6"/>
  <c r="HWC40" i="6"/>
  <c r="HWD40" i="6"/>
  <c r="HWE40" i="6"/>
  <c r="HWF40" i="6"/>
  <c r="HWG40" i="6"/>
  <c r="HWH40" i="6"/>
  <c r="HWI40" i="6"/>
  <c r="HWJ40" i="6"/>
  <c r="HWK40" i="6"/>
  <c r="HWL40" i="6"/>
  <c r="HWM40" i="6"/>
  <c r="HWN40" i="6"/>
  <c r="HWO40" i="6"/>
  <c r="HWP40" i="6"/>
  <c r="HWQ40" i="6"/>
  <c r="HWR40" i="6"/>
  <c r="HWS40" i="6"/>
  <c r="HWT40" i="6"/>
  <c r="HWU40" i="6"/>
  <c r="HWV40" i="6"/>
  <c r="HWW40" i="6"/>
  <c r="HWX40" i="6"/>
  <c r="HWY40" i="6"/>
  <c r="HWZ40" i="6"/>
  <c r="HXA40" i="6"/>
  <c r="HXB40" i="6"/>
  <c r="HXC40" i="6"/>
  <c r="HXD40" i="6"/>
  <c r="HXE40" i="6"/>
  <c r="HXF40" i="6"/>
  <c r="HXG40" i="6"/>
  <c r="HXH40" i="6"/>
  <c r="HXI40" i="6"/>
  <c r="HXJ40" i="6"/>
  <c r="HXK40" i="6"/>
  <c r="HXL40" i="6"/>
  <c r="HXM40" i="6"/>
  <c r="HXN40" i="6"/>
  <c r="HXO40" i="6"/>
  <c r="HXP40" i="6"/>
  <c r="HXQ40" i="6"/>
  <c r="HXR40" i="6"/>
  <c r="HXS40" i="6"/>
  <c r="HXT40" i="6"/>
  <c r="HXU40" i="6"/>
  <c r="HXV40" i="6"/>
  <c r="HXW40" i="6"/>
  <c r="HXX40" i="6"/>
  <c r="HXY40" i="6"/>
  <c r="HXZ40" i="6"/>
  <c r="HYA40" i="6"/>
  <c r="HYB40" i="6"/>
  <c r="HYC40" i="6"/>
  <c r="HYD40" i="6"/>
  <c r="HYE40" i="6"/>
  <c r="HYF40" i="6"/>
  <c r="HYG40" i="6"/>
  <c r="HYH40" i="6"/>
  <c r="HYI40" i="6"/>
  <c r="HYJ40" i="6"/>
  <c r="HYK40" i="6"/>
  <c r="HYL40" i="6"/>
  <c r="HYM40" i="6"/>
  <c r="HYN40" i="6"/>
  <c r="HYO40" i="6"/>
  <c r="HYP40" i="6"/>
  <c r="HYQ40" i="6"/>
  <c r="HYR40" i="6"/>
  <c r="HYS40" i="6"/>
  <c r="HYT40" i="6"/>
  <c r="HYU40" i="6"/>
  <c r="HYV40" i="6"/>
  <c r="HYW40" i="6"/>
  <c r="HYX40" i="6"/>
  <c r="HYY40" i="6"/>
  <c r="HYZ40" i="6"/>
  <c r="HZA40" i="6"/>
  <c r="HZB40" i="6"/>
  <c r="HZC40" i="6"/>
  <c r="HZD40" i="6"/>
  <c r="HZE40" i="6"/>
  <c r="HZF40" i="6"/>
  <c r="HZG40" i="6"/>
  <c r="HZH40" i="6"/>
  <c r="HZI40" i="6"/>
  <c r="HZJ40" i="6"/>
  <c r="HZK40" i="6"/>
  <c r="HZL40" i="6"/>
  <c r="HZM40" i="6"/>
  <c r="HZN40" i="6"/>
  <c r="HZO40" i="6"/>
  <c r="HZP40" i="6"/>
  <c r="HZQ40" i="6"/>
  <c r="HZR40" i="6"/>
  <c r="HZS40" i="6"/>
  <c r="HZT40" i="6"/>
  <c r="HZU40" i="6"/>
  <c r="HZV40" i="6"/>
  <c r="HZW40" i="6"/>
  <c r="HZX40" i="6"/>
  <c r="HZY40" i="6"/>
  <c r="HZZ40" i="6"/>
  <c r="IAA40" i="6"/>
  <c r="IAB40" i="6"/>
  <c r="IAC40" i="6"/>
  <c r="IAD40" i="6"/>
  <c r="IAE40" i="6"/>
  <c r="IAF40" i="6"/>
  <c r="IAG40" i="6"/>
  <c r="IAH40" i="6"/>
  <c r="IAI40" i="6"/>
  <c r="IAJ40" i="6"/>
  <c r="IAK40" i="6"/>
  <c r="IAL40" i="6"/>
  <c r="IAM40" i="6"/>
  <c r="IAN40" i="6"/>
  <c r="IAO40" i="6"/>
  <c r="IAP40" i="6"/>
  <c r="IAQ40" i="6"/>
  <c r="IAR40" i="6"/>
  <c r="IAS40" i="6"/>
  <c r="IAT40" i="6"/>
  <c r="IAU40" i="6"/>
  <c r="IAV40" i="6"/>
  <c r="IAW40" i="6"/>
  <c r="IAX40" i="6"/>
  <c r="IAY40" i="6"/>
  <c r="IAZ40" i="6"/>
  <c r="IBA40" i="6"/>
  <c r="IBB40" i="6"/>
  <c r="IBC40" i="6"/>
  <c r="IBD40" i="6"/>
  <c r="IBE40" i="6"/>
  <c r="IBF40" i="6"/>
  <c r="IBG40" i="6"/>
  <c r="IBH40" i="6"/>
  <c r="IBI40" i="6"/>
  <c r="IBJ40" i="6"/>
  <c r="IBK40" i="6"/>
  <c r="IBL40" i="6"/>
  <c r="IBM40" i="6"/>
  <c r="IBN40" i="6"/>
  <c r="IBO40" i="6"/>
  <c r="IBP40" i="6"/>
  <c r="IBQ40" i="6"/>
  <c r="IBR40" i="6"/>
  <c r="IBS40" i="6"/>
  <c r="IBT40" i="6"/>
  <c r="IBU40" i="6"/>
  <c r="IBV40" i="6"/>
  <c r="IBW40" i="6"/>
  <c r="IBX40" i="6"/>
  <c r="IBY40" i="6"/>
  <c r="IBZ40" i="6"/>
  <c r="ICA40" i="6"/>
  <c r="ICB40" i="6"/>
  <c r="ICC40" i="6"/>
  <c r="ICD40" i="6"/>
  <c r="ICE40" i="6"/>
  <c r="ICF40" i="6"/>
  <c r="ICG40" i="6"/>
  <c r="ICH40" i="6"/>
  <c r="ICI40" i="6"/>
  <c r="ICJ40" i="6"/>
  <c r="ICK40" i="6"/>
  <c r="ICL40" i="6"/>
  <c r="ICM40" i="6"/>
  <c r="ICN40" i="6"/>
  <c r="ICO40" i="6"/>
  <c r="ICP40" i="6"/>
  <c r="ICQ40" i="6"/>
  <c r="ICR40" i="6"/>
  <c r="ICS40" i="6"/>
  <c r="ICT40" i="6"/>
  <c r="ICU40" i="6"/>
  <c r="ICV40" i="6"/>
  <c r="ICW40" i="6"/>
  <c r="ICX40" i="6"/>
  <c r="ICY40" i="6"/>
  <c r="ICZ40" i="6"/>
  <c r="IDA40" i="6"/>
  <c r="IDB40" i="6"/>
  <c r="IDC40" i="6"/>
  <c r="IDD40" i="6"/>
  <c r="IDE40" i="6"/>
  <c r="IDF40" i="6"/>
  <c r="IDG40" i="6"/>
  <c r="IDH40" i="6"/>
  <c r="IDI40" i="6"/>
  <c r="IDJ40" i="6"/>
  <c r="IDK40" i="6"/>
  <c r="IDL40" i="6"/>
  <c r="IDM40" i="6"/>
  <c r="IDN40" i="6"/>
  <c r="IDO40" i="6"/>
  <c r="IDP40" i="6"/>
  <c r="IDQ40" i="6"/>
  <c r="IDR40" i="6"/>
  <c r="IDS40" i="6"/>
  <c r="IDT40" i="6"/>
  <c r="IDU40" i="6"/>
  <c r="IDV40" i="6"/>
  <c r="IDW40" i="6"/>
  <c r="IDX40" i="6"/>
  <c r="IDY40" i="6"/>
  <c r="IDZ40" i="6"/>
  <c r="IEA40" i="6"/>
  <c r="IEB40" i="6"/>
  <c r="IEC40" i="6"/>
  <c r="IED40" i="6"/>
  <c r="IEE40" i="6"/>
  <c r="IEF40" i="6"/>
  <c r="IEG40" i="6"/>
  <c r="IEH40" i="6"/>
  <c r="IEI40" i="6"/>
  <c r="IEJ40" i="6"/>
  <c r="IEK40" i="6"/>
  <c r="IEL40" i="6"/>
  <c r="IEM40" i="6"/>
  <c r="IEN40" i="6"/>
  <c r="IEO40" i="6"/>
  <c r="IEP40" i="6"/>
  <c r="IEQ40" i="6"/>
  <c r="IER40" i="6"/>
  <c r="IES40" i="6"/>
  <c r="IET40" i="6"/>
  <c r="IEU40" i="6"/>
  <c r="IEV40" i="6"/>
  <c r="IEW40" i="6"/>
  <c r="IEX40" i="6"/>
  <c r="IEY40" i="6"/>
  <c r="IEZ40" i="6"/>
  <c r="IFA40" i="6"/>
  <c r="IFB40" i="6"/>
  <c r="IFC40" i="6"/>
  <c r="IFD40" i="6"/>
  <c r="IFE40" i="6"/>
  <c r="IFF40" i="6"/>
  <c r="IFG40" i="6"/>
  <c r="IFH40" i="6"/>
  <c r="IFI40" i="6"/>
  <c r="IFJ40" i="6"/>
  <c r="IFK40" i="6"/>
  <c r="IFL40" i="6"/>
  <c r="IFM40" i="6"/>
  <c r="IFN40" i="6"/>
  <c r="IFO40" i="6"/>
  <c r="IFP40" i="6"/>
  <c r="IFQ40" i="6"/>
  <c r="IFR40" i="6"/>
  <c r="IFS40" i="6"/>
  <c r="IFT40" i="6"/>
  <c r="IFU40" i="6"/>
  <c r="IFV40" i="6"/>
  <c r="IFW40" i="6"/>
  <c r="IFX40" i="6"/>
  <c r="IFY40" i="6"/>
  <c r="IFZ40" i="6"/>
  <c r="IGA40" i="6"/>
  <c r="IGB40" i="6"/>
  <c r="IGC40" i="6"/>
  <c r="IGD40" i="6"/>
  <c r="IGE40" i="6"/>
  <c r="IGF40" i="6"/>
  <c r="IGG40" i="6"/>
  <c r="IGH40" i="6"/>
  <c r="IGI40" i="6"/>
  <c r="IGJ40" i="6"/>
  <c r="IGK40" i="6"/>
  <c r="IGL40" i="6"/>
  <c r="IGM40" i="6"/>
  <c r="IGN40" i="6"/>
  <c r="IGO40" i="6"/>
  <c r="IGP40" i="6"/>
  <c r="IGQ40" i="6"/>
  <c r="IGR40" i="6"/>
  <c r="IGS40" i="6"/>
  <c r="IGT40" i="6"/>
  <c r="IGU40" i="6"/>
  <c r="IGV40" i="6"/>
  <c r="IGW40" i="6"/>
  <c r="IGX40" i="6"/>
  <c r="IGY40" i="6"/>
  <c r="IGZ40" i="6"/>
  <c r="IHA40" i="6"/>
  <c r="IHB40" i="6"/>
  <c r="IHC40" i="6"/>
  <c r="IHD40" i="6"/>
  <c r="IHE40" i="6"/>
  <c r="IHF40" i="6"/>
  <c r="IHG40" i="6"/>
  <c r="IHH40" i="6"/>
  <c r="IHI40" i="6"/>
  <c r="IHJ40" i="6"/>
  <c r="IHK40" i="6"/>
  <c r="IHL40" i="6"/>
  <c r="IHM40" i="6"/>
  <c r="IHN40" i="6"/>
  <c r="IHO40" i="6"/>
  <c r="IHP40" i="6"/>
  <c r="IHQ40" i="6"/>
  <c r="IHR40" i="6"/>
  <c r="IHS40" i="6"/>
  <c r="IHT40" i="6"/>
  <c r="IHU40" i="6"/>
  <c r="IHV40" i="6"/>
  <c r="IHW40" i="6"/>
  <c r="IHX40" i="6"/>
  <c r="IHY40" i="6"/>
  <c r="IHZ40" i="6"/>
  <c r="IIA40" i="6"/>
  <c r="IIB40" i="6"/>
  <c r="IIC40" i="6"/>
  <c r="IID40" i="6"/>
  <c r="IIE40" i="6"/>
  <c r="IIF40" i="6"/>
  <c r="IIG40" i="6"/>
  <c r="IIH40" i="6"/>
  <c r="III40" i="6"/>
  <c r="IIJ40" i="6"/>
  <c r="IIK40" i="6"/>
  <c r="IIL40" i="6"/>
  <c r="IIM40" i="6"/>
  <c r="IIN40" i="6"/>
  <c r="IIO40" i="6"/>
  <c r="IIP40" i="6"/>
  <c r="IIQ40" i="6"/>
  <c r="IIR40" i="6"/>
  <c r="IIS40" i="6"/>
  <c r="IIT40" i="6"/>
  <c r="IIU40" i="6"/>
  <c r="IIV40" i="6"/>
  <c r="IIW40" i="6"/>
  <c r="IIX40" i="6"/>
  <c r="IIY40" i="6"/>
  <c r="IIZ40" i="6"/>
  <c r="IJA40" i="6"/>
  <c r="IJB40" i="6"/>
  <c r="IJC40" i="6"/>
  <c r="IJD40" i="6"/>
  <c r="IJE40" i="6"/>
  <c r="IJF40" i="6"/>
  <c r="IJG40" i="6"/>
  <c r="IJH40" i="6"/>
  <c r="IJI40" i="6"/>
  <c r="IJJ40" i="6"/>
  <c r="IJK40" i="6"/>
  <c r="IJL40" i="6"/>
  <c r="IJM40" i="6"/>
  <c r="IJN40" i="6"/>
  <c r="IJO40" i="6"/>
  <c r="IJP40" i="6"/>
  <c r="IJQ40" i="6"/>
  <c r="IJR40" i="6"/>
  <c r="IJS40" i="6"/>
  <c r="IJT40" i="6"/>
  <c r="IJU40" i="6"/>
  <c r="IJV40" i="6"/>
  <c r="IJW40" i="6"/>
  <c r="IJX40" i="6"/>
  <c r="IJY40" i="6"/>
  <c r="IJZ40" i="6"/>
  <c r="IKA40" i="6"/>
  <c r="IKB40" i="6"/>
  <c r="IKC40" i="6"/>
  <c r="IKD40" i="6"/>
  <c r="IKE40" i="6"/>
  <c r="IKF40" i="6"/>
  <c r="IKG40" i="6"/>
  <c r="IKH40" i="6"/>
  <c r="IKI40" i="6"/>
  <c r="IKJ40" i="6"/>
  <c r="IKK40" i="6"/>
  <c r="IKL40" i="6"/>
  <c r="IKM40" i="6"/>
  <c r="IKN40" i="6"/>
  <c r="IKO40" i="6"/>
  <c r="IKP40" i="6"/>
  <c r="IKQ40" i="6"/>
  <c r="IKR40" i="6"/>
  <c r="IKS40" i="6"/>
  <c r="IKT40" i="6"/>
  <c r="IKU40" i="6"/>
  <c r="IKV40" i="6"/>
  <c r="IKW40" i="6"/>
  <c r="IKX40" i="6"/>
  <c r="IKY40" i="6"/>
  <c r="IKZ40" i="6"/>
  <c r="ILA40" i="6"/>
  <c r="ILB40" i="6"/>
  <c r="ILC40" i="6"/>
  <c r="ILD40" i="6"/>
  <c r="ILE40" i="6"/>
  <c r="ILF40" i="6"/>
  <c r="ILG40" i="6"/>
  <c r="ILH40" i="6"/>
  <c r="ILI40" i="6"/>
  <c r="ILJ40" i="6"/>
  <c r="ILK40" i="6"/>
  <c r="ILL40" i="6"/>
  <c r="ILM40" i="6"/>
  <c r="ILN40" i="6"/>
  <c r="ILO40" i="6"/>
  <c r="ILP40" i="6"/>
  <c r="ILQ40" i="6"/>
  <c r="ILR40" i="6"/>
  <c r="ILS40" i="6"/>
  <c r="ILT40" i="6"/>
  <c r="ILU40" i="6"/>
  <c r="ILV40" i="6"/>
  <c r="ILW40" i="6"/>
  <c r="ILX40" i="6"/>
  <c r="ILY40" i="6"/>
  <c r="ILZ40" i="6"/>
  <c r="IMA40" i="6"/>
  <c r="IMB40" i="6"/>
  <c r="IMC40" i="6"/>
  <c r="IMD40" i="6"/>
  <c r="IME40" i="6"/>
  <c r="IMF40" i="6"/>
  <c r="IMG40" i="6"/>
  <c r="IMH40" i="6"/>
  <c r="IMI40" i="6"/>
  <c r="IMJ40" i="6"/>
  <c r="IMK40" i="6"/>
  <c r="IML40" i="6"/>
  <c r="IMM40" i="6"/>
  <c r="IMN40" i="6"/>
  <c r="IMO40" i="6"/>
  <c r="IMP40" i="6"/>
  <c r="IMQ40" i="6"/>
  <c r="IMR40" i="6"/>
  <c r="IMS40" i="6"/>
  <c r="IMT40" i="6"/>
  <c r="IMU40" i="6"/>
  <c r="IMV40" i="6"/>
  <c r="IMW40" i="6"/>
  <c r="IMX40" i="6"/>
  <c r="IMY40" i="6"/>
  <c r="IMZ40" i="6"/>
  <c r="INA40" i="6"/>
  <c r="INB40" i="6"/>
  <c r="INC40" i="6"/>
  <c r="IND40" i="6"/>
  <c r="INE40" i="6"/>
  <c r="INF40" i="6"/>
  <c r="ING40" i="6"/>
  <c r="INH40" i="6"/>
  <c r="INI40" i="6"/>
  <c r="INJ40" i="6"/>
  <c r="INK40" i="6"/>
  <c r="INL40" i="6"/>
  <c r="INM40" i="6"/>
  <c r="INN40" i="6"/>
  <c r="INO40" i="6"/>
  <c r="INP40" i="6"/>
  <c r="INQ40" i="6"/>
  <c r="INR40" i="6"/>
  <c r="INS40" i="6"/>
  <c r="INT40" i="6"/>
  <c r="INU40" i="6"/>
  <c r="INV40" i="6"/>
  <c r="INW40" i="6"/>
  <c r="INX40" i="6"/>
  <c r="INY40" i="6"/>
  <c r="INZ40" i="6"/>
  <c r="IOA40" i="6"/>
  <c r="IOB40" i="6"/>
  <c r="IOC40" i="6"/>
  <c r="IOD40" i="6"/>
  <c r="IOE40" i="6"/>
  <c r="IOF40" i="6"/>
  <c r="IOG40" i="6"/>
  <c r="IOH40" i="6"/>
  <c r="IOI40" i="6"/>
  <c r="IOJ40" i="6"/>
  <c r="IOK40" i="6"/>
  <c r="IOL40" i="6"/>
  <c r="IOM40" i="6"/>
  <c r="ION40" i="6"/>
  <c r="IOO40" i="6"/>
  <c r="IOP40" i="6"/>
  <c r="IOQ40" i="6"/>
  <c r="IOR40" i="6"/>
  <c r="IOS40" i="6"/>
  <c r="IOT40" i="6"/>
  <c r="IOU40" i="6"/>
  <c r="IOV40" i="6"/>
  <c r="IOW40" i="6"/>
  <c r="IOX40" i="6"/>
  <c r="IOY40" i="6"/>
  <c r="IOZ40" i="6"/>
  <c r="IPA40" i="6"/>
  <c r="IPB40" i="6"/>
  <c r="IPC40" i="6"/>
  <c r="IPD40" i="6"/>
  <c r="IPE40" i="6"/>
  <c r="IPF40" i="6"/>
  <c r="IPG40" i="6"/>
  <c r="IPH40" i="6"/>
  <c r="IPI40" i="6"/>
  <c r="IPJ40" i="6"/>
  <c r="IPK40" i="6"/>
  <c r="IPL40" i="6"/>
  <c r="IPM40" i="6"/>
  <c r="IPN40" i="6"/>
  <c r="IPO40" i="6"/>
  <c r="IPP40" i="6"/>
  <c r="IPQ40" i="6"/>
  <c r="IPR40" i="6"/>
  <c r="IPS40" i="6"/>
  <c r="IPT40" i="6"/>
  <c r="IPU40" i="6"/>
  <c r="IPV40" i="6"/>
  <c r="IPW40" i="6"/>
  <c r="IPX40" i="6"/>
  <c r="IPY40" i="6"/>
  <c r="IPZ40" i="6"/>
  <c r="IQA40" i="6"/>
  <c r="IQB40" i="6"/>
  <c r="IQC40" i="6"/>
  <c r="IQD40" i="6"/>
  <c r="IQE40" i="6"/>
  <c r="IQF40" i="6"/>
  <c r="IQG40" i="6"/>
  <c r="IQH40" i="6"/>
  <c r="IQI40" i="6"/>
  <c r="IQJ40" i="6"/>
  <c r="IQK40" i="6"/>
  <c r="IQL40" i="6"/>
  <c r="IQM40" i="6"/>
  <c r="IQN40" i="6"/>
  <c r="IQO40" i="6"/>
  <c r="IQP40" i="6"/>
  <c r="IQQ40" i="6"/>
  <c r="IQR40" i="6"/>
  <c r="IQS40" i="6"/>
  <c r="IQT40" i="6"/>
  <c r="IQU40" i="6"/>
  <c r="IQV40" i="6"/>
  <c r="IQW40" i="6"/>
  <c r="IQX40" i="6"/>
  <c r="IQY40" i="6"/>
  <c r="IQZ40" i="6"/>
  <c r="IRA40" i="6"/>
  <c r="IRB40" i="6"/>
  <c r="IRC40" i="6"/>
  <c r="IRD40" i="6"/>
  <c r="IRE40" i="6"/>
  <c r="IRF40" i="6"/>
  <c r="IRG40" i="6"/>
  <c r="IRH40" i="6"/>
  <c r="IRI40" i="6"/>
  <c r="IRJ40" i="6"/>
  <c r="IRK40" i="6"/>
  <c r="IRL40" i="6"/>
  <c r="IRM40" i="6"/>
  <c r="IRN40" i="6"/>
  <c r="IRO40" i="6"/>
  <c r="IRP40" i="6"/>
  <c r="IRQ40" i="6"/>
  <c r="IRR40" i="6"/>
  <c r="IRS40" i="6"/>
  <c r="IRT40" i="6"/>
  <c r="IRU40" i="6"/>
  <c r="IRV40" i="6"/>
  <c r="IRW40" i="6"/>
  <c r="IRX40" i="6"/>
  <c r="IRY40" i="6"/>
  <c r="IRZ40" i="6"/>
  <c r="ISA40" i="6"/>
  <c r="ISB40" i="6"/>
  <c r="ISC40" i="6"/>
  <c r="ISD40" i="6"/>
  <c r="ISE40" i="6"/>
  <c r="ISF40" i="6"/>
  <c r="ISG40" i="6"/>
  <c r="ISH40" i="6"/>
  <c r="ISI40" i="6"/>
  <c r="ISJ40" i="6"/>
  <c r="ISK40" i="6"/>
  <c r="ISL40" i="6"/>
  <c r="ISM40" i="6"/>
  <c r="ISN40" i="6"/>
  <c r="ISO40" i="6"/>
  <c r="ISP40" i="6"/>
  <c r="ISQ40" i="6"/>
  <c r="ISR40" i="6"/>
  <c r="ISS40" i="6"/>
  <c r="IST40" i="6"/>
  <c r="ISU40" i="6"/>
  <c r="ISV40" i="6"/>
  <c r="ISW40" i="6"/>
  <c r="ISX40" i="6"/>
  <c r="ISY40" i="6"/>
  <c r="ISZ40" i="6"/>
  <c r="ITA40" i="6"/>
  <c r="ITB40" i="6"/>
  <c r="ITC40" i="6"/>
  <c r="ITD40" i="6"/>
  <c r="ITE40" i="6"/>
  <c r="ITF40" i="6"/>
  <c r="ITG40" i="6"/>
  <c r="ITH40" i="6"/>
  <c r="ITI40" i="6"/>
  <c r="ITJ40" i="6"/>
  <c r="ITK40" i="6"/>
  <c r="ITL40" i="6"/>
  <c r="ITM40" i="6"/>
  <c r="ITN40" i="6"/>
  <c r="ITO40" i="6"/>
  <c r="ITP40" i="6"/>
  <c r="ITQ40" i="6"/>
  <c r="ITR40" i="6"/>
  <c r="ITS40" i="6"/>
  <c r="ITT40" i="6"/>
  <c r="ITU40" i="6"/>
  <c r="ITV40" i="6"/>
  <c r="ITW40" i="6"/>
  <c r="ITX40" i="6"/>
  <c r="ITY40" i="6"/>
  <c r="ITZ40" i="6"/>
  <c r="IUA40" i="6"/>
  <c r="IUB40" i="6"/>
  <c r="IUC40" i="6"/>
  <c r="IUD40" i="6"/>
  <c r="IUE40" i="6"/>
  <c r="IUF40" i="6"/>
  <c r="IUG40" i="6"/>
  <c r="IUH40" i="6"/>
  <c r="IUI40" i="6"/>
  <c r="IUJ40" i="6"/>
  <c r="IUK40" i="6"/>
  <c r="IUL40" i="6"/>
  <c r="IUM40" i="6"/>
  <c r="IUN40" i="6"/>
  <c r="IUO40" i="6"/>
  <c r="IUP40" i="6"/>
  <c r="IUQ40" i="6"/>
  <c r="IUR40" i="6"/>
  <c r="IUS40" i="6"/>
  <c r="IUT40" i="6"/>
  <c r="IUU40" i="6"/>
  <c r="IUV40" i="6"/>
  <c r="IUW40" i="6"/>
  <c r="IUX40" i="6"/>
  <c r="IUY40" i="6"/>
  <c r="IUZ40" i="6"/>
  <c r="IVA40" i="6"/>
  <c r="IVB40" i="6"/>
  <c r="IVC40" i="6"/>
  <c r="IVD40" i="6"/>
  <c r="IVE40" i="6"/>
  <c r="IVF40" i="6"/>
  <c r="IVG40" i="6"/>
  <c r="IVH40" i="6"/>
  <c r="IVI40" i="6"/>
  <c r="IVJ40" i="6"/>
  <c r="IVK40" i="6"/>
  <c r="IVL40" i="6"/>
  <c r="IVM40" i="6"/>
  <c r="IVN40" i="6"/>
  <c r="IVO40" i="6"/>
  <c r="IVP40" i="6"/>
  <c r="IVQ40" i="6"/>
  <c r="IVR40" i="6"/>
  <c r="IVS40" i="6"/>
  <c r="IVT40" i="6"/>
  <c r="IVU40" i="6"/>
  <c r="IVV40" i="6"/>
  <c r="IVW40" i="6"/>
  <c r="IVX40" i="6"/>
  <c r="IVY40" i="6"/>
  <c r="IVZ40" i="6"/>
  <c r="IWA40" i="6"/>
  <c r="IWB40" i="6"/>
  <c r="IWC40" i="6"/>
  <c r="IWD40" i="6"/>
  <c r="IWE40" i="6"/>
  <c r="IWF40" i="6"/>
  <c r="IWG40" i="6"/>
  <c r="IWH40" i="6"/>
  <c r="IWI40" i="6"/>
  <c r="IWJ40" i="6"/>
  <c r="IWK40" i="6"/>
  <c r="IWL40" i="6"/>
  <c r="IWM40" i="6"/>
  <c r="IWN40" i="6"/>
  <c r="IWO40" i="6"/>
  <c r="IWP40" i="6"/>
  <c r="IWQ40" i="6"/>
  <c r="IWR40" i="6"/>
  <c r="IWS40" i="6"/>
  <c r="IWT40" i="6"/>
  <c r="IWU40" i="6"/>
  <c r="IWV40" i="6"/>
  <c r="IWW40" i="6"/>
  <c r="IWX40" i="6"/>
  <c r="IWY40" i="6"/>
  <c r="IWZ40" i="6"/>
  <c r="IXA40" i="6"/>
  <c r="IXB40" i="6"/>
  <c r="IXC40" i="6"/>
  <c r="IXD40" i="6"/>
  <c r="IXE40" i="6"/>
  <c r="IXF40" i="6"/>
  <c r="IXG40" i="6"/>
  <c r="IXH40" i="6"/>
  <c r="IXI40" i="6"/>
  <c r="IXJ40" i="6"/>
  <c r="IXK40" i="6"/>
  <c r="IXL40" i="6"/>
  <c r="IXM40" i="6"/>
  <c r="IXN40" i="6"/>
  <c r="IXO40" i="6"/>
  <c r="IXP40" i="6"/>
  <c r="IXQ40" i="6"/>
  <c r="IXR40" i="6"/>
  <c r="IXS40" i="6"/>
  <c r="IXT40" i="6"/>
  <c r="IXU40" i="6"/>
  <c r="IXV40" i="6"/>
  <c r="IXW40" i="6"/>
  <c r="IXX40" i="6"/>
  <c r="IXY40" i="6"/>
  <c r="IXZ40" i="6"/>
  <c r="IYA40" i="6"/>
  <c r="IYB40" i="6"/>
  <c r="IYC40" i="6"/>
  <c r="IYD40" i="6"/>
  <c r="IYE40" i="6"/>
  <c r="IYF40" i="6"/>
  <c r="IYG40" i="6"/>
  <c r="IYH40" i="6"/>
  <c r="IYI40" i="6"/>
  <c r="IYJ40" i="6"/>
  <c r="IYK40" i="6"/>
  <c r="IYL40" i="6"/>
  <c r="IYM40" i="6"/>
  <c r="IYN40" i="6"/>
  <c r="IYO40" i="6"/>
  <c r="IYP40" i="6"/>
  <c r="IYQ40" i="6"/>
  <c r="IYR40" i="6"/>
  <c r="IYS40" i="6"/>
  <c r="IYT40" i="6"/>
  <c r="IYU40" i="6"/>
  <c r="IYV40" i="6"/>
  <c r="IYW40" i="6"/>
  <c r="IYX40" i="6"/>
  <c r="IYY40" i="6"/>
  <c r="IYZ40" i="6"/>
  <c r="IZA40" i="6"/>
  <c r="IZB40" i="6"/>
  <c r="IZC40" i="6"/>
  <c r="IZD40" i="6"/>
  <c r="IZE40" i="6"/>
  <c r="IZF40" i="6"/>
  <c r="IZG40" i="6"/>
  <c r="IZH40" i="6"/>
  <c r="IZI40" i="6"/>
  <c r="IZJ40" i="6"/>
  <c r="IZK40" i="6"/>
  <c r="IZL40" i="6"/>
  <c r="IZM40" i="6"/>
  <c r="IZN40" i="6"/>
  <c r="IZO40" i="6"/>
  <c r="IZP40" i="6"/>
  <c r="IZQ40" i="6"/>
  <c r="IZR40" i="6"/>
  <c r="IZS40" i="6"/>
  <c r="IZT40" i="6"/>
  <c r="IZU40" i="6"/>
  <c r="IZV40" i="6"/>
  <c r="IZW40" i="6"/>
  <c r="IZX40" i="6"/>
  <c r="IZY40" i="6"/>
  <c r="IZZ40" i="6"/>
  <c r="JAA40" i="6"/>
  <c r="JAB40" i="6"/>
  <c r="JAC40" i="6"/>
  <c r="JAD40" i="6"/>
  <c r="JAE40" i="6"/>
  <c r="JAF40" i="6"/>
  <c r="JAG40" i="6"/>
  <c r="JAH40" i="6"/>
  <c r="JAI40" i="6"/>
  <c r="JAJ40" i="6"/>
  <c r="JAK40" i="6"/>
  <c r="JAL40" i="6"/>
  <c r="JAM40" i="6"/>
  <c r="JAN40" i="6"/>
  <c r="JAO40" i="6"/>
  <c r="JAP40" i="6"/>
  <c r="JAQ40" i="6"/>
  <c r="JAR40" i="6"/>
  <c r="JAS40" i="6"/>
  <c r="JAT40" i="6"/>
  <c r="JAU40" i="6"/>
  <c r="JAV40" i="6"/>
  <c r="JAW40" i="6"/>
  <c r="JAX40" i="6"/>
  <c r="JAY40" i="6"/>
  <c r="JAZ40" i="6"/>
  <c r="JBA40" i="6"/>
  <c r="JBB40" i="6"/>
  <c r="JBC40" i="6"/>
  <c r="JBD40" i="6"/>
  <c r="JBE40" i="6"/>
  <c r="JBF40" i="6"/>
  <c r="JBG40" i="6"/>
  <c r="JBH40" i="6"/>
  <c r="JBI40" i="6"/>
  <c r="JBJ40" i="6"/>
  <c r="JBK40" i="6"/>
  <c r="JBL40" i="6"/>
  <c r="JBM40" i="6"/>
  <c r="JBN40" i="6"/>
  <c r="JBO40" i="6"/>
  <c r="JBP40" i="6"/>
  <c r="JBQ40" i="6"/>
  <c r="JBR40" i="6"/>
  <c r="JBS40" i="6"/>
  <c r="JBT40" i="6"/>
  <c r="JBU40" i="6"/>
  <c r="JBV40" i="6"/>
  <c r="JBW40" i="6"/>
  <c r="JBX40" i="6"/>
  <c r="JBY40" i="6"/>
  <c r="JBZ40" i="6"/>
  <c r="JCA40" i="6"/>
  <c r="JCB40" i="6"/>
  <c r="JCC40" i="6"/>
  <c r="JCD40" i="6"/>
  <c r="JCE40" i="6"/>
  <c r="JCF40" i="6"/>
  <c r="JCG40" i="6"/>
  <c r="JCH40" i="6"/>
  <c r="JCI40" i="6"/>
  <c r="JCJ40" i="6"/>
  <c r="JCK40" i="6"/>
  <c r="JCL40" i="6"/>
  <c r="JCM40" i="6"/>
  <c r="JCN40" i="6"/>
  <c r="JCO40" i="6"/>
  <c r="JCP40" i="6"/>
  <c r="JCQ40" i="6"/>
  <c r="JCR40" i="6"/>
  <c r="JCS40" i="6"/>
  <c r="JCT40" i="6"/>
  <c r="JCU40" i="6"/>
  <c r="JCV40" i="6"/>
  <c r="JCW40" i="6"/>
  <c r="JCX40" i="6"/>
  <c r="JCY40" i="6"/>
  <c r="JCZ40" i="6"/>
  <c r="JDA40" i="6"/>
  <c r="JDB40" i="6"/>
  <c r="JDC40" i="6"/>
  <c r="JDD40" i="6"/>
  <c r="JDE40" i="6"/>
  <c r="JDF40" i="6"/>
  <c r="JDG40" i="6"/>
  <c r="JDH40" i="6"/>
  <c r="JDI40" i="6"/>
  <c r="JDJ40" i="6"/>
  <c r="JDK40" i="6"/>
  <c r="JDL40" i="6"/>
  <c r="JDM40" i="6"/>
  <c r="JDN40" i="6"/>
  <c r="JDO40" i="6"/>
  <c r="JDP40" i="6"/>
  <c r="JDQ40" i="6"/>
  <c r="JDR40" i="6"/>
  <c r="JDS40" i="6"/>
  <c r="JDT40" i="6"/>
  <c r="JDU40" i="6"/>
  <c r="JDV40" i="6"/>
  <c r="JDW40" i="6"/>
  <c r="JDX40" i="6"/>
  <c r="JDY40" i="6"/>
  <c r="JDZ40" i="6"/>
  <c r="JEA40" i="6"/>
  <c r="JEB40" i="6"/>
  <c r="JEC40" i="6"/>
  <c r="JED40" i="6"/>
  <c r="JEE40" i="6"/>
  <c r="JEF40" i="6"/>
  <c r="JEG40" i="6"/>
  <c r="JEH40" i="6"/>
  <c r="JEI40" i="6"/>
  <c r="JEJ40" i="6"/>
  <c r="JEK40" i="6"/>
  <c r="JEL40" i="6"/>
  <c r="JEM40" i="6"/>
  <c r="JEN40" i="6"/>
  <c r="JEO40" i="6"/>
  <c r="JEP40" i="6"/>
  <c r="JEQ40" i="6"/>
  <c r="JER40" i="6"/>
  <c r="JES40" i="6"/>
  <c r="JET40" i="6"/>
  <c r="JEU40" i="6"/>
  <c r="JEV40" i="6"/>
  <c r="JEW40" i="6"/>
  <c r="JEX40" i="6"/>
  <c r="JEY40" i="6"/>
  <c r="JEZ40" i="6"/>
  <c r="JFA40" i="6"/>
  <c r="JFB40" i="6"/>
  <c r="JFC40" i="6"/>
  <c r="JFD40" i="6"/>
  <c r="JFE40" i="6"/>
  <c r="JFF40" i="6"/>
  <c r="JFG40" i="6"/>
  <c r="JFH40" i="6"/>
  <c r="JFI40" i="6"/>
  <c r="JFJ40" i="6"/>
  <c r="JFK40" i="6"/>
  <c r="JFL40" i="6"/>
  <c r="JFM40" i="6"/>
  <c r="JFN40" i="6"/>
  <c r="JFO40" i="6"/>
  <c r="JFP40" i="6"/>
  <c r="JFQ40" i="6"/>
  <c r="JFR40" i="6"/>
  <c r="JFS40" i="6"/>
  <c r="JFT40" i="6"/>
  <c r="JFU40" i="6"/>
  <c r="JFV40" i="6"/>
  <c r="JFW40" i="6"/>
  <c r="JFX40" i="6"/>
  <c r="JFY40" i="6"/>
  <c r="JFZ40" i="6"/>
  <c r="JGA40" i="6"/>
  <c r="JGB40" i="6"/>
  <c r="JGC40" i="6"/>
  <c r="JGD40" i="6"/>
  <c r="JGE40" i="6"/>
  <c r="JGF40" i="6"/>
  <c r="JGG40" i="6"/>
  <c r="JGH40" i="6"/>
  <c r="JGI40" i="6"/>
  <c r="JGJ40" i="6"/>
  <c r="JGK40" i="6"/>
  <c r="JGL40" i="6"/>
  <c r="JGM40" i="6"/>
  <c r="JGN40" i="6"/>
  <c r="JGO40" i="6"/>
  <c r="JGP40" i="6"/>
  <c r="JGQ40" i="6"/>
  <c r="JGR40" i="6"/>
  <c r="JGS40" i="6"/>
  <c r="JGT40" i="6"/>
  <c r="JGU40" i="6"/>
  <c r="JGV40" i="6"/>
  <c r="JGW40" i="6"/>
  <c r="JGX40" i="6"/>
  <c r="JGY40" i="6"/>
  <c r="JGZ40" i="6"/>
  <c r="JHA40" i="6"/>
  <c r="JHB40" i="6"/>
  <c r="JHC40" i="6"/>
  <c r="JHD40" i="6"/>
  <c r="JHE40" i="6"/>
  <c r="JHF40" i="6"/>
  <c r="JHG40" i="6"/>
  <c r="JHH40" i="6"/>
  <c r="JHI40" i="6"/>
  <c r="JHJ40" i="6"/>
  <c r="JHK40" i="6"/>
  <c r="JHL40" i="6"/>
  <c r="JHM40" i="6"/>
  <c r="JHN40" i="6"/>
  <c r="JHO40" i="6"/>
  <c r="JHP40" i="6"/>
  <c r="JHQ40" i="6"/>
  <c r="JHR40" i="6"/>
  <c r="JHS40" i="6"/>
  <c r="JHT40" i="6"/>
  <c r="JHU40" i="6"/>
  <c r="JHV40" i="6"/>
  <c r="JHW40" i="6"/>
  <c r="JHX40" i="6"/>
  <c r="JHY40" i="6"/>
  <c r="JHZ40" i="6"/>
  <c r="JIA40" i="6"/>
  <c r="JIB40" i="6"/>
  <c r="JIC40" i="6"/>
  <c r="JID40" i="6"/>
  <c r="JIE40" i="6"/>
  <c r="JIF40" i="6"/>
  <c r="JIG40" i="6"/>
  <c r="JIH40" i="6"/>
  <c r="JII40" i="6"/>
  <c r="JIJ40" i="6"/>
  <c r="JIK40" i="6"/>
  <c r="JIL40" i="6"/>
  <c r="JIM40" i="6"/>
  <c r="JIN40" i="6"/>
  <c r="JIO40" i="6"/>
  <c r="JIP40" i="6"/>
  <c r="JIQ40" i="6"/>
  <c r="JIR40" i="6"/>
  <c r="JIS40" i="6"/>
  <c r="JIT40" i="6"/>
  <c r="JIU40" i="6"/>
  <c r="JIV40" i="6"/>
  <c r="JIW40" i="6"/>
  <c r="JIX40" i="6"/>
  <c r="JIY40" i="6"/>
  <c r="JIZ40" i="6"/>
  <c r="JJA40" i="6"/>
  <c r="JJB40" i="6"/>
  <c r="JJC40" i="6"/>
  <c r="JJD40" i="6"/>
  <c r="JJE40" i="6"/>
  <c r="JJF40" i="6"/>
  <c r="JJG40" i="6"/>
  <c r="JJH40" i="6"/>
  <c r="JJI40" i="6"/>
  <c r="JJJ40" i="6"/>
  <c r="JJK40" i="6"/>
  <c r="JJL40" i="6"/>
  <c r="JJM40" i="6"/>
  <c r="JJN40" i="6"/>
  <c r="JJO40" i="6"/>
  <c r="JJP40" i="6"/>
  <c r="JJQ40" i="6"/>
  <c r="JJR40" i="6"/>
  <c r="JJS40" i="6"/>
  <c r="JJT40" i="6"/>
  <c r="JJU40" i="6"/>
  <c r="JJV40" i="6"/>
  <c r="JJW40" i="6"/>
  <c r="JJX40" i="6"/>
  <c r="JJY40" i="6"/>
  <c r="JJZ40" i="6"/>
  <c r="JKA40" i="6"/>
  <c r="JKB40" i="6"/>
  <c r="JKC40" i="6"/>
  <c r="JKD40" i="6"/>
  <c r="JKE40" i="6"/>
  <c r="JKF40" i="6"/>
  <c r="JKG40" i="6"/>
  <c r="JKH40" i="6"/>
  <c r="JKI40" i="6"/>
  <c r="JKJ40" i="6"/>
  <c r="JKK40" i="6"/>
  <c r="JKL40" i="6"/>
  <c r="JKM40" i="6"/>
  <c r="JKN40" i="6"/>
  <c r="JKO40" i="6"/>
  <c r="JKP40" i="6"/>
  <c r="JKQ40" i="6"/>
  <c r="JKR40" i="6"/>
  <c r="JKS40" i="6"/>
  <c r="JKT40" i="6"/>
  <c r="JKU40" i="6"/>
  <c r="JKV40" i="6"/>
  <c r="JKW40" i="6"/>
  <c r="JKX40" i="6"/>
  <c r="JKY40" i="6"/>
  <c r="JKZ40" i="6"/>
  <c r="JLA40" i="6"/>
  <c r="JLB40" i="6"/>
  <c r="JLC40" i="6"/>
  <c r="JLD40" i="6"/>
  <c r="JLE40" i="6"/>
  <c r="JLF40" i="6"/>
  <c r="JLG40" i="6"/>
  <c r="JLH40" i="6"/>
  <c r="JLI40" i="6"/>
  <c r="JLJ40" i="6"/>
  <c r="JLK40" i="6"/>
  <c r="JLL40" i="6"/>
  <c r="JLM40" i="6"/>
  <c r="JLN40" i="6"/>
  <c r="JLO40" i="6"/>
  <c r="JLP40" i="6"/>
  <c r="JLQ40" i="6"/>
  <c r="JLR40" i="6"/>
  <c r="JLS40" i="6"/>
  <c r="JLT40" i="6"/>
  <c r="JLU40" i="6"/>
  <c r="JLV40" i="6"/>
  <c r="JLW40" i="6"/>
  <c r="JLX40" i="6"/>
  <c r="JLY40" i="6"/>
  <c r="JLZ40" i="6"/>
  <c r="JMA40" i="6"/>
  <c r="JMB40" i="6"/>
  <c r="JMC40" i="6"/>
  <c r="JMD40" i="6"/>
  <c r="JME40" i="6"/>
  <c r="JMF40" i="6"/>
  <c r="JMG40" i="6"/>
  <c r="JMH40" i="6"/>
  <c r="JMI40" i="6"/>
  <c r="JMJ40" i="6"/>
  <c r="JMK40" i="6"/>
  <c r="JML40" i="6"/>
  <c r="JMM40" i="6"/>
  <c r="JMN40" i="6"/>
  <c r="JMO40" i="6"/>
  <c r="JMP40" i="6"/>
  <c r="JMQ40" i="6"/>
  <c r="JMR40" i="6"/>
  <c r="JMS40" i="6"/>
  <c r="JMT40" i="6"/>
  <c r="JMU40" i="6"/>
  <c r="JMV40" i="6"/>
  <c r="JMW40" i="6"/>
  <c r="JMX40" i="6"/>
  <c r="JMY40" i="6"/>
  <c r="JMZ40" i="6"/>
  <c r="JNA40" i="6"/>
  <c r="JNB40" i="6"/>
  <c r="JNC40" i="6"/>
  <c r="JND40" i="6"/>
  <c r="JNE40" i="6"/>
  <c r="JNF40" i="6"/>
  <c r="JNG40" i="6"/>
  <c r="JNH40" i="6"/>
  <c r="JNI40" i="6"/>
  <c r="JNJ40" i="6"/>
  <c r="JNK40" i="6"/>
  <c r="JNL40" i="6"/>
  <c r="JNM40" i="6"/>
  <c r="JNN40" i="6"/>
  <c r="JNO40" i="6"/>
  <c r="JNP40" i="6"/>
  <c r="JNQ40" i="6"/>
  <c r="JNR40" i="6"/>
  <c r="JNS40" i="6"/>
  <c r="JNT40" i="6"/>
  <c r="JNU40" i="6"/>
  <c r="JNV40" i="6"/>
  <c r="JNW40" i="6"/>
  <c r="JNX40" i="6"/>
  <c r="JNY40" i="6"/>
  <c r="JNZ40" i="6"/>
  <c r="JOA40" i="6"/>
  <c r="JOB40" i="6"/>
  <c r="JOC40" i="6"/>
  <c r="JOD40" i="6"/>
  <c r="JOE40" i="6"/>
  <c r="JOF40" i="6"/>
  <c r="JOG40" i="6"/>
  <c r="JOH40" i="6"/>
  <c r="JOI40" i="6"/>
  <c r="JOJ40" i="6"/>
  <c r="JOK40" i="6"/>
  <c r="JOL40" i="6"/>
  <c r="JOM40" i="6"/>
  <c r="JON40" i="6"/>
  <c r="JOO40" i="6"/>
  <c r="JOP40" i="6"/>
  <c r="JOQ40" i="6"/>
  <c r="JOR40" i="6"/>
  <c r="JOS40" i="6"/>
  <c r="JOT40" i="6"/>
  <c r="JOU40" i="6"/>
  <c r="JOV40" i="6"/>
  <c r="JOW40" i="6"/>
  <c r="JOX40" i="6"/>
  <c r="JOY40" i="6"/>
  <c r="JOZ40" i="6"/>
  <c r="JPA40" i="6"/>
  <c r="JPB40" i="6"/>
  <c r="JPC40" i="6"/>
  <c r="JPD40" i="6"/>
  <c r="JPE40" i="6"/>
  <c r="JPF40" i="6"/>
  <c r="JPG40" i="6"/>
  <c r="JPH40" i="6"/>
  <c r="JPI40" i="6"/>
  <c r="JPJ40" i="6"/>
  <c r="JPK40" i="6"/>
  <c r="JPL40" i="6"/>
  <c r="JPM40" i="6"/>
  <c r="JPN40" i="6"/>
  <c r="JPO40" i="6"/>
  <c r="JPP40" i="6"/>
  <c r="JPQ40" i="6"/>
  <c r="JPR40" i="6"/>
  <c r="JPS40" i="6"/>
  <c r="JPT40" i="6"/>
  <c r="JPU40" i="6"/>
  <c r="JPV40" i="6"/>
  <c r="JPW40" i="6"/>
  <c r="JPX40" i="6"/>
  <c r="JPY40" i="6"/>
  <c r="JPZ40" i="6"/>
  <c r="JQA40" i="6"/>
  <c r="JQB40" i="6"/>
  <c r="JQC40" i="6"/>
  <c r="JQD40" i="6"/>
  <c r="JQE40" i="6"/>
  <c r="JQF40" i="6"/>
  <c r="JQG40" i="6"/>
  <c r="JQH40" i="6"/>
  <c r="JQI40" i="6"/>
  <c r="JQJ40" i="6"/>
  <c r="JQK40" i="6"/>
  <c r="JQL40" i="6"/>
  <c r="JQM40" i="6"/>
  <c r="JQN40" i="6"/>
  <c r="JQO40" i="6"/>
  <c r="JQP40" i="6"/>
  <c r="JQQ40" i="6"/>
  <c r="JQR40" i="6"/>
  <c r="JQS40" i="6"/>
  <c r="JQT40" i="6"/>
  <c r="JQU40" i="6"/>
  <c r="JQV40" i="6"/>
  <c r="JQW40" i="6"/>
  <c r="JQX40" i="6"/>
  <c r="JQY40" i="6"/>
  <c r="JQZ40" i="6"/>
  <c r="JRA40" i="6"/>
  <c r="JRB40" i="6"/>
  <c r="JRC40" i="6"/>
  <c r="JRD40" i="6"/>
  <c r="JRE40" i="6"/>
  <c r="JRF40" i="6"/>
  <c r="JRG40" i="6"/>
  <c r="JRH40" i="6"/>
  <c r="JRI40" i="6"/>
  <c r="JRJ40" i="6"/>
  <c r="JRK40" i="6"/>
  <c r="JRL40" i="6"/>
  <c r="JRM40" i="6"/>
  <c r="JRN40" i="6"/>
  <c r="JRO40" i="6"/>
  <c r="JRP40" i="6"/>
  <c r="JRQ40" i="6"/>
  <c r="JRR40" i="6"/>
  <c r="JRS40" i="6"/>
  <c r="JRT40" i="6"/>
  <c r="JRU40" i="6"/>
  <c r="JRV40" i="6"/>
  <c r="JRW40" i="6"/>
  <c r="JRX40" i="6"/>
  <c r="JRY40" i="6"/>
  <c r="JRZ40" i="6"/>
  <c r="JSA40" i="6"/>
  <c r="JSB40" i="6"/>
  <c r="JSC40" i="6"/>
  <c r="JSD40" i="6"/>
  <c r="JSE40" i="6"/>
  <c r="JSF40" i="6"/>
  <c r="JSG40" i="6"/>
  <c r="JSH40" i="6"/>
  <c r="JSI40" i="6"/>
  <c r="JSJ40" i="6"/>
  <c r="JSK40" i="6"/>
  <c r="JSL40" i="6"/>
  <c r="JSM40" i="6"/>
  <c r="JSN40" i="6"/>
  <c r="JSO40" i="6"/>
  <c r="JSP40" i="6"/>
  <c r="JSQ40" i="6"/>
  <c r="JSR40" i="6"/>
  <c r="JSS40" i="6"/>
  <c r="JST40" i="6"/>
  <c r="JSU40" i="6"/>
  <c r="JSV40" i="6"/>
  <c r="JSW40" i="6"/>
  <c r="JSX40" i="6"/>
  <c r="JSY40" i="6"/>
  <c r="JSZ40" i="6"/>
  <c r="JTA40" i="6"/>
  <c r="JTB40" i="6"/>
  <c r="JTC40" i="6"/>
  <c r="JTD40" i="6"/>
  <c r="JTE40" i="6"/>
  <c r="JTF40" i="6"/>
  <c r="JTG40" i="6"/>
  <c r="JTH40" i="6"/>
  <c r="JTI40" i="6"/>
  <c r="JTJ40" i="6"/>
  <c r="JTK40" i="6"/>
  <c r="JTL40" i="6"/>
  <c r="JTM40" i="6"/>
  <c r="JTN40" i="6"/>
  <c r="JTO40" i="6"/>
  <c r="JTP40" i="6"/>
  <c r="JTQ40" i="6"/>
  <c r="JTR40" i="6"/>
  <c r="JTS40" i="6"/>
  <c r="JTT40" i="6"/>
  <c r="JTU40" i="6"/>
  <c r="JTV40" i="6"/>
  <c r="JTW40" i="6"/>
  <c r="JTX40" i="6"/>
  <c r="JTY40" i="6"/>
  <c r="JTZ40" i="6"/>
  <c r="JUA40" i="6"/>
  <c r="JUB40" i="6"/>
  <c r="JUC40" i="6"/>
  <c r="JUD40" i="6"/>
  <c r="JUE40" i="6"/>
  <c r="JUF40" i="6"/>
  <c r="JUG40" i="6"/>
  <c r="JUH40" i="6"/>
  <c r="JUI40" i="6"/>
  <c r="JUJ40" i="6"/>
  <c r="JUK40" i="6"/>
  <c r="JUL40" i="6"/>
  <c r="JUM40" i="6"/>
  <c r="JUN40" i="6"/>
  <c r="JUO40" i="6"/>
  <c r="JUP40" i="6"/>
  <c r="JUQ40" i="6"/>
  <c r="JUR40" i="6"/>
  <c r="JUS40" i="6"/>
  <c r="JUT40" i="6"/>
  <c r="JUU40" i="6"/>
  <c r="JUV40" i="6"/>
  <c r="JUW40" i="6"/>
  <c r="JUX40" i="6"/>
  <c r="JUY40" i="6"/>
  <c r="JUZ40" i="6"/>
  <c r="JVA40" i="6"/>
  <c r="JVB40" i="6"/>
  <c r="JVC40" i="6"/>
  <c r="JVD40" i="6"/>
  <c r="JVE40" i="6"/>
  <c r="JVF40" i="6"/>
  <c r="JVG40" i="6"/>
  <c r="JVH40" i="6"/>
  <c r="JVI40" i="6"/>
  <c r="JVJ40" i="6"/>
  <c r="JVK40" i="6"/>
  <c r="JVL40" i="6"/>
  <c r="JVM40" i="6"/>
  <c r="JVN40" i="6"/>
  <c r="JVO40" i="6"/>
  <c r="JVP40" i="6"/>
  <c r="JVQ40" i="6"/>
  <c r="JVR40" i="6"/>
  <c r="JVS40" i="6"/>
  <c r="JVT40" i="6"/>
  <c r="JVU40" i="6"/>
  <c r="JVV40" i="6"/>
  <c r="JVW40" i="6"/>
  <c r="JVX40" i="6"/>
  <c r="JVY40" i="6"/>
  <c r="JVZ40" i="6"/>
  <c r="JWA40" i="6"/>
  <c r="JWB40" i="6"/>
  <c r="JWC40" i="6"/>
  <c r="JWD40" i="6"/>
  <c r="JWE40" i="6"/>
  <c r="JWF40" i="6"/>
  <c r="JWG40" i="6"/>
  <c r="JWH40" i="6"/>
  <c r="JWI40" i="6"/>
  <c r="JWJ40" i="6"/>
  <c r="JWK40" i="6"/>
  <c r="JWL40" i="6"/>
  <c r="JWM40" i="6"/>
  <c r="JWN40" i="6"/>
  <c r="JWO40" i="6"/>
  <c r="JWP40" i="6"/>
  <c r="JWQ40" i="6"/>
  <c r="JWR40" i="6"/>
  <c r="JWS40" i="6"/>
  <c r="JWT40" i="6"/>
  <c r="JWU40" i="6"/>
  <c r="JWV40" i="6"/>
  <c r="JWW40" i="6"/>
  <c r="JWX40" i="6"/>
  <c r="JWY40" i="6"/>
  <c r="JWZ40" i="6"/>
  <c r="JXA40" i="6"/>
  <c r="JXB40" i="6"/>
  <c r="JXC40" i="6"/>
  <c r="JXD40" i="6"/>
  <c r="JXE40" i="6"/>
  <c r="JXF40" i="6"/>
  <c r="JXG40" i="6"/>
  <c r="JXH40" i="6"/>
  <c r="JXI40" i="6"/>
  <c r="JXJ40" i="6"/>
  <c r="JXK40" i="6"/>
  <c r="JXL40" i="6"/>
  <c r="JXM40" i="6"/>
  <c r="JXN40" i="6"/>
  <c r="JXO40" i="6"/>
  <c r="JXP40" i="6"/>
  <c r="JXQ40" i="6"/>
  <c r="JXR40" i="6"/>
  <c r="JXS40" i="6"/>
  <c r="JXT40" i="6"/>
  <c r="JXU40" i="6"/>
  <c r="JXV40" i="6"/>
  <c r="JXW40" i="6"/>
  <c r="JXX40" i="6"/>
  <c r="JXY40" i="6"/>
  <c r="JXZ40" i="6"/>
  <c r="JYA40" i="6"/>
  <c r="JYB40" i="6"/>
  <c r="JYC40" i="6"/>
  <c r="JYD40" i="6"/>
  <c r="JYE40" i="6"/>
  <c r="JYF40" i="6"/>
  <c r="JYG40" i="6"/>
  <c r="JYH40" i="6"/>
  <c r="JYI40" i="6"/>
  <c r="JYJ40" i="6"/>
  <c r="JYK40" i="6"/>
  <c r="JYL40" i="6"/>
  <c r="JYM40" i="6"/>
  <c r="JYN40" i="6"/>
  <c r="JYO40" i="6"/>
  <c r="JYP40" i="6"/>
  <c r="JYQ40" i="6"/>
  <c r="JYR40" i="6"/>
  <c r="JYS40" i="6"/>
  <c r="JYT40" i="6"/>
  <c r="JYU40" i="6"/>
  <c r="JYV40" i="6"/>
  <c r="JYW40" i="6"/>
  <c r="JYX40" i="6"/>
  <c r="JYY40" i="6"/>
  <c r="JYZ40" i="6"/>
  <c r="JZA40" i="6"/>
  <c r="JZB40" i="6"/>
  <c r="JZC40" i="6"/>
  <c r="JZD40" i="6"/>
  <c r="JZE40" i="6"/>
  <c r="JZF40" i="6"/>
  <c r="JZG40" i="6"/>
  <c r="JZH40" i="6"/>
  <c r="JZI40" i="6"/>
  <c r="JZJ40" i="6"/>
  <c r="JZK40" i="6"/>
  <c r="JZL40" i="6"/>
  <c r="JZM40" i="6"/>
  <c r="JZN40" i="6"/>
  <c r="JZO40" i="6"/>
  <c r="JZP40" i="6"/>
  <c r="JZQ40" i="6"/>
  <c r="JZR40" i="6"/>
  <c r="JZS40" i="6"/>
  <c r="JZT40" i="6"/>
  <c r="JZU40" i="6"/>
  <c r="JZV40" i="6"/>
  <c r="JZW40" i="6"/>
  <c r="JZX40" i="6"/>
  <c r="JZY40" i="6"/>
  <c r="JZZ40" i="6"/>
  <c r="KAA40" i="6"/>
  <c r="KAB40" i="6"/>
  <c r="KAC40" i="6"/>
  <c r="KAD40" i="6"/>
  <c r="KAE40" i="6"/>
  <c r="KAF40" i="6"/>
  <c r="KAG40" i="6"/>
  <c r="KAH40" i="6"/>
  <c r="KAI40" i="6"/>
  <c r="KAJ40" i="6"/>
  <c r="KAK40" i="6"/>
  <c r="KAL40" i="6"/>
  <c r="KAM40" i="6"/>
  <c r="KAN40" i="6"/>
  <c r="KAO40" i="6"/>
  <c r="KAP40" i="6"/>
  <c r="KAQ40" i="6"/>
  <c r="KAR40" i="6"/>
  <c r="KAS40" i="6"/>
  <c r="KAT40" i="6"/>
  <c r="KAU40" i="6"/>
  <c r="KAV40" i="6"/>
  <c r="KAW40" i="6"/>
  <c r="KAX40" i="6"/>
  <c r="KAY40" i="6"/>
  <c r="KAZ40" i="6"/>
  <c r="KBA40" i="6"/>
  <c r="KBB40" i="6"/>
  <c r="KBC40" i="6"/>
  <c r="KBD40" i="6"/>
  <c r="KBE40" i="6"/>
  <c r="KBF40" i="6"/>
  <c r="KBG40" i="6"/>
  <c r="KBH40" i="6"/>
  <c r="KBI40" i="6"/>
  <c r="KBJ40" i="6"/>
  <c r="KBK40" i="6"/>
  <c r="KBL40" i="6"/>
  <c r="KBM40" i="6"/>
  <c r="KBN40" i="6"/>
  <c r="KBO40" i="6"/>
  <c r="KBP40" i="6"/>
  <c r="KBQ40" i="6"/>
  <c r="KBR40" i="6"/>
  <c r="KBS40" i="6"/>
  <c r="KBT40" i="6"/>
  <c r="KBU40" i="6"/>
  <c r="KBV40" i="6"/>
  <c r="KBW40" i="6"/>
  <c r="KBX40" i="6"/>
  <c r="KBY40" i="6"/>
  <c r="KBZ40" i="6"/>
  <c r="KCA40" i="6"/>
  <c r="KCB40" i="6"/>
  <c r="KCC40" i="6"/>
  <c r="KCD40" i="6"/>
  <c r="KCE40" i="6"/>
  <c r="KCF40" i="6"/>
  <c r="KCG40" i="6"/>
  <c r="KCH40" i="6"/>
  <c r="KCI40" i="6"/>
  <c r="KCJ40" i="6"/>
  <c r="KCK40" i="6"/>
  <c r="KCL40" i="6"/>
  <c r="KCM40" i="6"/>
  <c r="KCN40" i="6"/>
  <c r="KCO40" i="6"/>
  <c r="KCP40" i="6"/>
  <c r="KCQ40" i="6"/>
  <c r="KCR40" i="6"/>
  <c r="KCS40" i="6"/>
  <c r="KCT40" i="6"/>
  <c r="KCU40" i="6"/>
  <c r="KCV40" i="6"/>
  <c r="KCW40" i="6"/>
  <c r="KCX40" i="6"/>
  <c r="KCY40" i="6"/>
  <c r="KCZ40" i="6"/>
  <c r="KDA40" i="6"/>
  <c r="KDB40" i="6"/>
  <c r="KDC40" i="6"/>
  <c r="KDD40" i="6"/>
  <c r="KDE40" i="6"/>
  <c r="KDF40" i="6"/>
  <c r="KDG40" i="6"/>
  <c r="KDH40" i="6"/>
  <c r="KDI40" i="6"/>
  <c r="KDJ40" i="6"/>
  <c r="KDK40" i="6"/>
  <c r="KDL40" i="6"/>
  <c r="KDM40" i="6"/>
  <c r="KDN40" i="6"/>
  <c r="KDO40" i="6"/>
  <c r="KDP40" i="6"/>
  <c r="KDQ40" i="6"/>
  <c r="KDR40" i="6"/>
  <c r="KDS40" i="6"/>
  <c r="KDT40" i="6"/>
  <c r="KDU40" i="6"/>
  <c r="KDV40" i="6"/>
  <c r="KDW40" i="6"/>
  <c r="KDX40" i="6"/>
  <c r="KDY40" i="6"/>
  <c r="KDZ40" i="6"/>
  <c r="KEA40" i="6"/>
  <c r="KEB40" i="6"/>
  <c r="KEC40" i="6"/>
  <c r="KED40" i="6"/>
  <c r="KEE40" i="6"/>
  <c r="KEF40" i="6"/>
  <c r="KEG40" i="6"/>
  <c r="KEH40" i="6"/>
  <c r="KEI40" i="6"/>
  <c r="KEJ40" i="6"/>
  <c r="KEK40" i="6"/>
  <c r="KEL40" i="6"/>
  <c r="KEM40" i="6"/>
  <c r="KEN40" i="6"/>
  <c r="KEO40" i="6"/>
  <c r="KEP40" i="6"/>
  <c r="KEQ40" i="6"/>
  <c r="KER40" i="6"/>
  <c r="KES40" i="6"/>
  <c r="KET40" i="6"/>
  <c r="KEU40" i="6"/>
  <c r="KEV40" i="6"/>
  <c r="KEW40" i="6"/>
  <c r="KEX40" i="6"/>
  <c r="KEY40" i="6"/>
  <c r="KEZ40" i="6"/>
  <c r="KFA40" i="6"/>
  <c r="KFB40" i="6"/>
  <c r="KFC40" i="6"/>
  <c r="KFD40" i="6"/>
  <c r="KFE40" i="6"/>
  <c r="KFF40" i="6"/>
  <c r="KFG40" i="6"/>
  <c r="KFH40" i="6"/>
  <c r="KFI40" i="6"/>
  <c r="KFJ40" i="6"/>
  <c r="KFK40" i="6"/>
  <c r="KFL40" i="6"/>
  <c r="KFM40" i="6"/>
  <c r="KFN40" i="6"/>
  <c r="KFO40" i="6"/>
  <c r="KFP40" i="6"/>
  <c r="KFQ40" i="6"/>
  <c r="KFR40" i="6"/>
  <c r="KFS40" i="6"/>
  <c r="KFT40" i="6"/>
  <c r="KFU40" i="6"/>
  <c r="KFV40" i="6"/>
  <c r="KFW40" i="6"/>
  <c r="KFX40" i="6"/>
  <c r="KFY40" i="6"/>
  <c r="KFZ40" i="6"/>
  <c r="KGA40" i="6"/>
  <c r="KGB40" i="6"/>
  <c r="KGC40" i="6"/>
  <c r="KGD40" i="6"/>
  <c r="KGE40" i="6"/>
  <c r="KGF40" i="6"/>
  <c r="KGG40" i="6"/>
  <c r="KGH40" i="6"/>
  <c r="KGI40" i="6"/>
  <c r="KGJ40" i="6"/>
  <c r="KGK40" i="6"/>
  <c r="KGL40" i="6"/>
  <c r="KGM40" i="6"/>
  <c r="KGN40" i="6"/>
  <c r="KGO40" i="6"/>
  <c r="KGP40" i="6"/>
  <c r="KGQ40" i="6"/>
  <c r="KGR40" i="6"/>
  <c r="KGS40" i="6"/>
  <c r="KGT40" i="6"/>
  <c r="KGU40" i="6"/>
  <c r="KGV40" i="6"/>
  <c r="KGW40" i="6"/>
  <c r="KGX40" i="6"/>
  <c r="KGY40" i="6"/>
  <c r="KGZ40" i="6"/>
  <c r="KHA40" i="6"/>
  <c r="KHB40" i="6"/>
  <c r="KHC40" i="6"/>
  <c r="KHD40" i="6"/>
  <c r="KHE40" i="6"/>
  <c r="KHF40" i="6"/>
  <c r="KHG40" i="6"/>
  <c r="KHH40" i="6"/>
  <c r="KHI40" i="6"/>
  <c r="KHJ40" i="6"/>
  <c r="KHK40" i="6"/>
  <c r="KHL40" i="6"/>
  <c r="KHM40" i="6"/>
  <c r="KHN40" i="6"/>
  <c r="KHO40" i="6"/>
  <c r="KHP40" i="6"/>
  <c r="KHQ40" i="6"/>
  <c r="KHR40" i="6"/>
  <c r="KHS40" i="6"/>
  <c r="KHT40" i="6"/>
  <c r="KHU40" i="6"/>
  <c r="KHV40" i="6"/>
  <c r="KHW40" i="6"/>
  <c r="KHX40" i="6"/>
  <c r="KHY40" i="6"/>
  <c r="KHZ40" i="6"/>
  <c r="KIA40" i="6"/>
  <c r="KIB40" i="6"/>
  <c r="KIC40" i="6"/>
  <c r="KID40" i="6"/>
  <c r="KIE40" i="6"/>
  <c r="KIF40" i="6"/>
  <c r="KIG40" i="6"/>
  <c r="KIH40" i="6"/>
  <c r="KII40" i="6"/>
  <c r="KIJ40" i="6"/>
  <c r="KIK40" i="6"/>
  <c r="KIL40" i="6"/>
  <c r="KIM40" i="6"/>
  <c r="KIN40" i="6"/>
  <c r="KIO40" i="6"/>
  <c r="KIP40" i="6"/>
  <c r="KIQ40" i="6"/>
  <c r="KIR40" i="6"/>
  <c r="KIS40" i="6"/>
  <c r="KIT40" i="6"/>
  <c r="KIU40" i="6"/>
  <c r="KIV40" i="6"/>
  <c r="KIW40" i="6"/>
  <c r="KIX40" i="6"/>
  <c r="KIY40" i="6"/>
  <c r="KIZ40" i="6"/>
  <c r="KJA40" i="6"/>
  <c r="KJB40" i="6"/>
  <c r="KJC40" i="6"/>
  <c r="KJD40" i="6"/>
  <c r="KJE40" i="6"/>
  <c r="KJF40" i="6"/>
  <c r="KJG40" i="6"/>
  <c r="KJH40" i="6"/>
  <c r="KJI40" i="6"/>
  <c r="KJJ40" i="6"/>
  <c r="KJK40" i="6"/>
  <c r="KJL40" i="6"/>
  <c r="KJM40" i="6"/>
  <c r="KJN40" i="6"/>
  <c r="KJO40" i="6"/>
  <c r="KJP40" i="6"/>
  <c r="KJQ40" i="6"/>
  <c r="KJR40" i="6"/>
  <c r="KJS40" i="6"/>
  <c r="KJT40" i="6"/>
  <c r="KJU40" i="6"/>
  <c r="KJV40" i="6"/>
  <c r="KJW40" i="6"/>
  <c r="KJX40" i="6"/>
  <c r="KJY40" i="6"/>
  <c r="KJZ40" i="6"/>
  <c r="KKA40" i="6"/>
  <c r="KKB40" i="6"/>
  <c r="KKC40" i="6"/>
  <c r="KKD40" i="6"/>
  <c r="KKE40" i="6"/>
  <c r="KKF40" i="6"/>
  <c r="KKG40" i="6"/>
  <c r="KKH40" i="6"/>
  <c r="KKI40" i="6"/>
  <c r="KKJ40" i="6"/>
  <c r="KKK40" i="6"/>
  <c r="KKL40" i="6"/>
  <c r="KKM40" i="6"/>
  <c r="KKN40" i="6"/>
  <c r="KKO40" i="6"/>
  <c r="KKP40" i="6"/>
  <c r="KKQ40" i="6"/>
  <c r="KKR40" i="6"/>
  <c r="KKS40" i="6"/>
  <c r="KKT40" i="6"/>
  <c r="KKU40" i="6"/>
  <c r="KKV40" i="6"/>
  <c r="KKW40" i="6"/>
  <c r="KKX40" i="6"/>
  <c r="KKY40" i="6"/>
  <c r="KKZ40" i="6"/>
  <c r="KLA40" i="6"/>
  <c r="KLB40" i="6"/>
  <c r="KLC40" i="6"/>
  <c r="KLD40" i="6"/>
  <c r="KLE40" i="6"/>
  <c r="KLF40" i="6"/>
  <c r="KLG40" i="6"/>
  <c r="KLH40" i="6"/>
  <c r="KLI40" i="6"/>
  <c r="KLJ40" i="6"/>
  <c r="KLK40" i="6"/>
  <c r="KLL40" i="6"/>
  <c r="KLM40" i="6"/>
  <c r="KLN40" i="6"/>
  <c r="KLO40" i="6"/>
  <c r="KLP40" i="6"/>
  <c r="KLQ40" i="6"/>
  <c r="KLR40" i="6"/>
  <c r="KLS40" i="6"/>
  <c r="KLT40" i="6"/>
  <c r="KLU40" i="6"/>
  <c r="KLV40" i="6"/>
  <c r="KLW40" i="6"/>
  <c r="KLX40" i="6"/>
  <c r="KLY40" i="6"/>
  <c r="KLZ40" i="6"/>
  <c r="KMA40" i="6"/>
  <c r="KMB40" i="6"/>
  <c r="KMC40" i="6"/>
  <c r="KMD40" i="6"/>
  <c r="KME40" i="6"/>
  <c r="KMF40" i="6"/>
  <c r="KMG40" i="6"/>
  <c r="KMH40" i="6"/>
  <c r="KMI40" i="6"/>
  <c r="KMJ40" i="6"/>
  <c r="KMK40" i="6"/>
  <c r="KML40" i="6"/>
  <c r="KMM40" i="6"/>
  <c r="KMN40" i="6"/>
  <c r="KMO40" i="6"/>
  <c r="KMP40" i="6"/>
  <c r="KMQ40" i="6"/>
  <c r="KMR40" i="6"/>
  <c r="KMS40" i="6"/>
  <c r="KMT40" i="6"/>
  <c r="KMU40" i="6"/>
  <c r="KMV40" i="6"/>
  <c r="KMW40" i="6"/>
  <c r="KMX40" i="6"/>
  <c r="KMY40" i="6"/>
  <c r="KMZ40" i="6"/>
  <c r="KNA40" i="6"/>
  <c r="KNB40" i="6"/>
  <c r="KNC40" i="6"/>
  <c r="KND40" i="6"/>
  <c r="KNE40" i="6"/>
  <c r="KNF40" i="6"/>
  <c r="KNG40" i="6"/>
  <c r="KNH40" i="6"/>
  <c r="KNI40" i="6"/>
  <c r="KNJ40" i="6"/>
  <c r="KNK40" i="6"/>
  <c r="KNL40" i="6"/>
  <c r="KNM40" i="6"/>
  <c r="KNN40" i="6"/>
  <c r="KNO40" i="6"/>
  <c r="KNP40" i="6"/>
  <c r="KNQ40" i="6"/>
  <c r="KNR40" i="6"/>
  <c r="KNS40" i="6"/>
  <c r="KNT40" i="6"/>
  <c r="KNU40" i="6"/>
  <c r="KNV40" i="6"/>
  <c r="KNW40" i="6"/>
  <c r="KNX40" i="6"/>
  <c r="KNY40" i="6"/>
  <c r="KNZ40" i="6"/>
  <c r="KOA40" i="6"/>
  <c r="KOB40" i="6"/>
  <c r="KOC40" i="6"/>
  <c r="KOD40" i="6"/>
  <c r="KOE40" i="6"/>
  <c r="KOF40" i="6"/>
  <c r="KOG40" i="6"/>
  <c r="KOH40" i="6"/>
  <c r="KOI40" i="6"/>
  <c r="KOJ40" i="6"/>
  <c r="KOK40" i="6"/>
  <c r="KOL40" i="6"/>
  <c r="KOM40" i="6"/>
  <c r="KON40" i="6"/>
  <c r="KOO40" i="6"/>
  <c r="KOP40" i="6"/>
  <c r="KOQ40" i="6"/>
  <c r="KOR40" i="6"/>
  <c r="KOS40" i="6"/>
  <c r="KOT40" i="6"/>
  <c r="KOU40" i="6"/>
  <c r="KOV40" i="6"/>
  <c r="KOW40" i="6"/>
  <c r="KOX40" i="6"/>
  <c r="KOY40" i="6"/>
  <c r="KOZ40" i="6"/>
  <c r="KPA40" i="6"/>
  <c r="KPB40" i="6"/>
  <c r="KPC40" i="6"/>
  <c r="KPD40" i="6"/>
  <c r="KPE40" i="6"/>
  <c r="KPF40" i="6"/>
  <c r="KPG40" i="6"/>
  <c r="KPH40" i="6"/>
  <c r="KPI40" i="6"/>
  <c r="KPJ40" i="6"/>
  <c r="KPK40" i="6"/>
  <c r="KPL40" i="6"/>
  <c r="KPM40" i="6"/>
  <c r="KPN40" i="6"/>
  <c r="KPO40" i="6"/>
  <c r="KPP40" i="6"/>
  <c r="KPQ40" i="6"/>
  <c r="KPR40" i="6"/>
  <c r="KPS40" i="6"/>
  <c r="KPT40" i="6"/>
  <c r="KPU40" i="6"/>
  <c r="KPV40" i="6"/>
  <c r="KPW40" i="6"/>
  <c r="KPX40" i="6"/>
  <c r="KPY40" i="6"/>
  <c r="KPZ40" i="6"/>
  <c r="KQA40" i="6"/>
  <c r="KQB40" i="6"/>
  <c r="KQC40" i="6"/>
  <c r="KQD40" i="6"/>
  <c r="KQE40" i="6"/>
  <c r="KQF40" i="6"/>
  <c r="KQG40" i="6"/>
  <c r="KQH40" i="6"/>
  <c r="KQI40" i="6"/>
  <c r="KQJ40" i="6"/>
  <c r="KQK40" i="6"/>
  <c r="KQL40" i="6"/>
  <c r="KQM40" i="6"/>
  <c r="KQN40" i="6"/>
  <c r="KQO40" i="6"/>
  <c r="KQP40" i="6"/>
  <c r="KQQ40" i="6"/>
  <c r="KQR40" i="6"/>
  <c r="KQS40" i="6"/>
  <c r="KQT40" i="6"/>
  <c r="KQU40" i="6"/>
  <c r="KQV40" i="6"/>
  <c r="KQW40" i="6"/>
  <c r="KQX40" i="6"/>
  <c r="KQY40" i="6"/>
  <c r="KQZ40" i="6"/>
  <c r="KRA40" i="6"/>
  <c r="KRB40" i="6"/>
  <c r="KRC40" i="6"/>
  <c r="KRD40" i="6"/>
  <c r="KRE40" i="6"/>
  <c r="KRF40" i="6"/>
  <c r="KRG40" i="6"/>
  <c r="KRH40" i="6"/>
  <c r="KRI40" i="6"/>
  <c r="KRJ40" i="6"/>
  <c r="KRK40" i="6"/>
  <c r="KRL40" i="6"/>
  <c r="KRM40" i="6"/>
  <c r="KRN40" i="6"/>
  <c r="KRO40" i="6"/>
  <c r="KRP40" i="6"/>
  <c r="KRQ40" i="6"/>
  <c r="KRR40" i="6"/>
  <c r="KRS40" i="6"/>
  <c r="KRT40" i="6"/>
  <c r="KRU40" i="6"/>
  <c r="KRV40" i="6"/>
  <c r="KRW40" i="6"/>
  <c r="KRX40" i="6"/>
  <c r="KRY40" i="6"/>
  <c r="KRZ40" i="6"/>
  <c r="KSA40" i="6"/>
  <c r="KSB40" i="6"/>
  <c r="KSC40" i="6"/>
  <c r="KSD40" i="6"/>
  <c r="KSE40" i="6"/>
  <c r="KSF40" i="6"/>
  <c r="KSG40" i="6"/>
  <c r="KSH40" i="6"/>
  <c r="KSI40" i="6"/>
  <c r="KSJ40" i="6"/>
  <c r="KSK40" i="6"/>
  <c r="KSL40" i="6"/>
  <c r="KSM40" i="6"/>
  <c r="KSN40" i="6"/>
  <c r="KSO40" i="6"/>
  <c r="KSP40" i="6"/>
  <c r="KSQ40" i="6"/>
  <c r="KSR40" i="6"/>
  <c r="KSS40" i="6"/>
  <c r="KST40" i="6"/>
  <c r="KSU40" i="6"/>
  <c r="KSV40" i="6"/>
  <c r="KSW40" i="6"/>
  <c r="KSX40" i="6"/>
  <c r="KSY40" i="6"/>
  <c r="KSZ40" i="6"/>
  <c r="KTA40" i="6"/>
  <c r="KTB40" i="6"/>
  <c r="KTC40" i="6"/>
  <c r="KTD40" i="6"/>
  <c r="KTE40" i="6"/>
  <c r="KTF40" i="6"/>
  <c r="KTG40" i="6"/>
  <c r="KTH40" i="6"/>
  <c r="KTI40" i="6"/>
  <c r="KTJ40" i="6"/>
  <c r="KTK40" i="6"/>
  <c r="KTL40" i="6"/>
  <c r="KTM40" i="6"/>
  <c r="KTN40" i="6"/>
  <c r="KTO40" i="6"/>
  <c r="KTP40" i="6"/>
  <c r="KTQ40" i="6"/>
  <c r="KTR40" i="6"/>
  <c r="KTS40" i="6"/>
  <c r="KTT40" i="6"/>
  <c r="KTU40" i="6"/>
  <c r="KTV40" i="6"/>
  <c r="KTW40" i="6"/>
  <c r="KTX40" i="6"/>
  <c r="KTY40" i="6"/>
  <c r="KTZ40" i="6"/>
  <c r="KUA40" i="6"/>
  <c r="KUB40" i="6"/>
  <c r="KUC40" i="6"/>
  <c r="KUD40" i="6"/>
  <c r="KUE40" i="6"/>
  <c r="KUF40" i="6"/>
  <c r="KUG40" i="6"/>
  <c r="KUH40" i="6"/>
  <c r="KUI40" i="6"/>
  <c r="KUJ40" i="6"/>
  <c r="KUK40" i="6"/>
  <c r="KUL40" i="6"/>
  <c r="KUM40" i="6"/>
  <c r="KUN40" i="6"/>
  <c r="KUO40" i="6"/>
  <c r="KUP40" i="6"/>
  <c r="KUQ40" i="6"/>
  <c r="KUR40" i="6"/>
  <c r="KUS40" i="6"/>
  <c r="KUT40" i="6"/>
  <c r="KUU40" i="6"/>
  <c r="KUV40" i="6"/>
  <c r="KUW40" i="6"/>
  <c r="KUX40" i="6"/>
  <c r="KUY40" i="6"/>
  <c r="KUZ40" i="6"/>
  <c r="KVA40" i="6"/>
  <c r="KVB40" i="6"/>
  <c r="KVC40" i="6"/>
  <c r="KVD40" i="6"/>
  <c r="KVE40" i="6"/>
  <c r="KVF40" i="6"/>
  <c r="KVG40" i="6"/>
  <c r="KVH40" i="6"/>
  <c r="KVI40" i="6"/>
  <c r="KVJ40" i="6"/>
  <c r="KVK40" i="6"/>
  <c r="KVL40" i="6"/>
  <c r="KVM40" i="6"/>
  <c r="KVN40" i="6"/>
  <c r="KVO40" i="6"/>
  <c r="KVP40" i="6"/>
  <c r="KVQ40" i="6"/>
  <c r="KVR40" i="6"/>
  <c r="KVS40" i="6"/>
  <c r="KVT40" i="6"/>
  <c r="KVU40" i="6"/>
  <c r="KVV40" i="6"/>
  <c r="KVW40" i="6"/>
  <c r="KVX40" i="6"/>
  <c r="KVY40" i="6"/>
  <c r="KVZ40" i="6"/>
  <c r="KWA40" i="6"/>
  <c r="KWB40" i="6"/>
  <c r="KWC40" i="6"/>
  <c r="KWD40" i="6"/>
  <c r="KWE40" i="6"/>
  <c r="KWF40" i="6"/>
  <c r="KWG40" i="6"/>
  <c r="KWH40" i="6"/>
  <c r="KWI40" i="6"/>
  <c r="KWJ40" i="6"/>
  <c r="KWK40" i="6"/>
  <c r="KWL40" i="6"/>
  <c r="KWM40" i="6"/>
  <c r="KWN40" i="6"/>
  <c r="KWO40" i="6"/>
  <c r="KWP40" i="6"/>
  <c r="KWQ40" i="6"/>
  <c r="KWR40" i="6"/>
  <c r="KWS40" i="6"/>
  <c r="KWT40" i="6"/>
  <c r="KWU40" i="6"/>
  <c r="KWV40" i="6"/>
  <c r="KWW40" i="6"/>
  <c r="KWX40" i="6"/>
  <c r="KWY40" i="6"/>
  <c r="KWZ40" i="6"/>
  <c r="KXA40" i="6"/>
  <c r="KXB40" i="6"/>
  <c r="KXC40" i="6"/>
  <c r="KXD40" i="6"/>
  <c r="KXE40" i="6"/>
  <c r="KXF40" i="6"/>
  <c r="KXG40" i="6"/>
  <c r="KXH40" i="6"/>
  <c r="KXI40" i="6"/>
  <c r="KXJ40" i="6"/>
  <c r="KXK40" i="6"/>
  <c r="KXL40" i="6"/>
  <c r="KXM40" i="6"/>
  <c r="KXN40" i="6"/>
  <c r="KXO40" i="6"/>
  <c r="KXP40" i="6"/>
  <c r="KXQ40" i="6"/>
  <c r="KXR40" i="6"/>
  <c r="KXS40" i="6"/>
  <c r="KXT40" i="6"/>
  <c r="KXU40" i="6"/>
  <c r="KXV40" i="6"/>
  <c r="KXW40" i="6"/>
  <c r="KXX40" i="6"/>
  <c r="KXY40" i="6"/>
  <c r="KXZ40" i="6"/>
  <c r="KYA40" i="6"/>
  <c r="KYB40" i="6"/>
  <c r="KYC40" i="6"/>
  <c r="KYD40" i="6"/>
  <c r="KYE40" i="6"/>
  <c r="KYF40" i="6"/>
  <c r="KYG40" i="6"/>
  <c r="KYH40" i="6"/>
  <c r="KYI40" i="6"/>
  <c r="KYJ40" i="6"/>
  <c r="KYK40" i="6"/>
  <c r="KYL40" i="6"/>
  <c r="KYM40" i="6"/>
  <c r="KYN40" i="6"/>
  <c r="KYO40" i="6"/>
  <c r="KYP40" i="6"/>
  <c r="KYQ40" i="6"/>
  <c r="KYR40" i="6"/>
  <c r="KYS40" i="6"/>
  <c r="KYT40" i="6"/>
  <c r="KYU40" i="6"/>
  <c r="KYV40" i="6"/>
  <c r="KYW40" i="6"/>
  <c r="KYX40" i="6"/>
  <c r="KYY40" i="6"/>
  <c r="KYZ40" i="6"/>
  <c r="KZA40" i="6"/>
  <c r="KZB40" i="6"/>
  <c r="KZC40" i="6"/>
  <c r="KZD40" i="6"/>
  <c r="KZE40" i="6"/>
  <c r="KZF40" i="6"/>
  <c r="KZG40" i="6"/>
  <c r="KZH40" i="6"/>
  <c r="KZI40" i="6"/>
  <c r="KZJ40" i="6"/>
  <c r="KZK40" i="6"/>
  <c r="KZL40" i="6"/>
  <c r="KZM40" i="6"/>
  <c r="KZN40" i="6"/>
  <c r="KZO40" i="6"/>
  <c r="KZP40" i="6"/>
  <c r="KZQ40" i="6"/>
  <c r="KZR40" i="6"/>
  <c r="KZS40" i="6"/>
  <c r="KZT40" i="6"/>
  <c r="KZU40" i="6"/>
  <c r="KZV40" i="6"/>
  <c r="KZW40" i="6"/>
  <c r="KZX40" i="6"/>
  <c r="KZY40" i="6"/>
  <c r="KZZ40" i="6"/>
  <c r="LAA40" i="6"/>
  <c r="LAB40" i="6"/>
  <c r="LAC40" i="6"/>
  <c r="LAD40" i="6"/>
  <c r="LAE40" i="6"/>
  <c r="LAF40" i="6"/>
  <c r="LAG40" i="6"/>
  <c r="LAH40" i="6"/>
  <c r="LAI40" i="6"/>
  <c r="LAJ40" i="6"/>
  <c r="LAK40" i="6"/>
  <c r="LAL40" i="6"/>
  <c r="LAM40" i="6"/>
  <c r="LAN40" i="6"/>
  <c r="LAO40" i="6"/>
  <c r="LAP40" i="6"/>
  <c r="LAQ40" i="6"/>
  <c r="LAR40" i="6"/>
  <c r="LAS40" i="6"/>
  <c r="LAT40" i="6"/>
  <c r="LAU40" i="6"/>
  <c r="LAV40" i="6"/>
  <c r="LAW40" i="6"/>
  <c r="LAX40" i="6"/>
  <c r="LAY40" i="6"/>
  <c r="LAZ40" i="6"/>
  <c r="LBA40" i="6"/>
  <c r="LBB40" i="6"/>
  <c r="LBC40" i="6"/>
  <c r="LBD40" i="6"/>
  <c r="LBE40" i="6"/>
  <c r="LBF40" i="6"/>
  <c r="LBG40" i="6"/>
  <c r="LBH40" i="6"/>
  <c r="LBI40" i="6"/>
  <c r="LBJ40" i="6"/>
  <c r="LBK40" i="6"/>
  <c r="LBL40" i="6"/>
  <c r="LBM40" i="6"/>
  <c r="LBN40" i="6"/>
  <c r="LBO40" i="6"/>
  <c r="LBP40" i="6"/>
  <c r="LBQ40" i="6"/>
  <c r="LBR40" i="6"/>
  <c r="LBS40" i="6"/>
  <c r="LBT40" i="6"/>
  <c r="LBU40" i="6"/>
  <c r="LBV40" i="6"/>
  <c r="LBW40" i="6"/>
  <c r="LBX40" i="6"/>
  <c r="LBY40" i="6"/>
  <c r="LBZ40" i="6"/>
  <c r="LCA40" i="6"/>
  <c r="LCB40" i="6"/>
  <c r="LCC40" i="6"/>
  <c r="LCD40" i="6"/>
  <c r="LCE40" i="6"/>
  <c r="LCF40" i="6"/>
  <c r="LCG40" i="6"/>
  <c r="LCH40" i="6"/>
  <c r="LCI40" i="6"/>
  <c r="LCJ40" i="6"/>
  <c r="LCK40" i="6"/>
  <c r="LCL40" i="6"/>
  <c r="LCM40" i="6"/>
  <c r="LCN40" i="6"/>
  <c r="LCO40" i="6"/>
  <c r="LCP40" i="6"/>
  <c r="LCQ40" i="6"/>
  <c r="LCR40" i="6"/>
  <c r="LCS40" i="6"/>
  <c r="LCT40" i="6"/>
  <c r="LCU40" i="6"/>
  <c r="LCV40" i="6"/>
  <c r="LCW40" i="6"/>
  <c r="LCX40" i="6"/>
  <c r="LCY40" i="6"/>
  <c r="LCZ40" i="6"/>
  <c r="LDA40" i="6"/>
  <c r="LDB40" i="6"/>
  <c r="LDC40" i="6"/>
  <c r="LDD40" i="6"/>
  <c r="LDE40" i="6"/>
  <c r="LDF40" i="6"/>
  <c r="LDG40" i="6"/>
  <c r="LDH40" i="6"/>
  <c r="LDI40" i="6"/>
  <c r="LDJ40" i="6"/>
  <c r="LDK40" i="6"/>
  <c r="LDL40" i="6"/>
  <c r="LDM40" i="6"/>
  <c r="LDN40" i="6"/>
  <c r="LDO40" i="6"/>
  <c r="LDP40" i="6"/>
  <c r="LDQ40" i="6"/>
  <c r="LDR40" i="6"/>
  <c r="LDS40" i="6"/>
  <c r="LDT40" i="6"/>
  <c r="LDU40" i="6"/>
  <c r="LDV40" i="6"/>
  <c r="LDW40" i="6"/>
  <c r="LDX40" i="6"/>
  <c r="LDY40" i="6"/>
  <c r="LDZ40" i="6"/>
  <c r="LEA40" i="6"/>
  <c r="LEB40" i="6"/>
  <c r="LEC40" i="6"/>
  <c r="LED40" i="6"/>
  <c r="LEE40" i="6"/>
  <c r="LEF40" i="6"/>
  <c r="LEG40" i="6"/>
  <c r="LEH40" i="6"/>
  <c r="LEI40" i="6"/>
  <c r="LEJ40" i="6"/>
  <c r="LEK40" i="6"/>
  <c r="LEL40" i="6"/>
  <c r="LEM40" i="6"/>
  <c r="LEN40" i="6"/>
  <c r="LEO40" i="6"/>
  <c r="LEP40" i="6"/>
  <c r="LEQ40" i="6"/>
  <c r="LER40" i="6"/>
  <c r="LES40" i="6"/>
  <c r="LET40" i="6"/>
  <c r="LEU40" i="6"/>
  <c r="LEV40" i="6"/>
  <c r="LEW40" i="6"/>
  <c r="LEX40" i="6"/>
  <c r="LEY40" i="6"/>
  <c r="LEZ40" i="6"/>
  <c r="LFA40" i="6"/>
  <c r="LFB40" i="6"/>
  <c r="LFC40" i="6"/>
  <c r="LFD40" i="6"/>
  <c r="LFE40" i="6"/>
  <c r="LFF40" i="6"/>
  <c r="LFG40" i="6"/>
  <c r="LFH40" i="6"/>
  <c r="LFI40" i="6"/>
  <c r="LFJ40" i="6"/>
  <c r="LFK40" i="6"/>
  <c r="LFL40" i="6"/>
  <c r="LFM40" i="6"/>
  <c r="LFN40" i="6"/>
  <c r="LFO40" i="6"/>
  <c r="LFP40" i="6"/>
  <c r="LFQ40" i="6"/>
  <c r="LFR40" i="6"/>
  <c r="LFS40" i="6"/>
  <c r="LFT40" i="6"/>
  <c r="LFU40" i="6"/>
  <c r="LFV40" i="6"/>
  <c r="LFW40" i="6"/>
  <c r="LFX40" i="6"/>
  <c r="LFY40" i="6"/>
  <c r="LFZ40" i="6"/>
  <c r="LGA40" i="6"/>
  <c r="LGB40" i="6"/>
  <c r="LGC40" i="6"/>
  <c r="LGD40" i="6"/>
  <c r="LGE40" i="6"/>
  <c r="LGF40" i="6"/>
  <c r="LGG40" i="6"/>
  <c r="LGH40" i="6"/>
  <c r="LGI40" i="6"/>
  <c r="LGJ40" i="6"/>
  <c r="LGK40" i="6"/>
  <c r="LGL40" i="6"/>
  <c r="LGM40" i="6"/>
  <c r="LGN40" i="6"/>
  <c r="LGO40" i="6"/>
  <c r="LGP40" i="6"/>
  <c r="LGQ40" i="6"/>
  <c r="LGR40" i="6"/>
  <c r="LGS40" i="6"/>
  <c r="LGT40" i="6"/>
  <c r="LGU40" i="6"/>
  <c r="LGV40" i="6"/>
  <c r="LGW40" i="6"/>
  <c r="LGX40" i="6"/>
  <c r="LGY40" i="6"/>
  <c r="LGZ40" i="6"/>
  <c r="LHA40" i="6"/>
  <c r="LHB40" i="6"/>
  <c r="LHC40" i="6"/>
  <c r="LHD40" i="6"/>
  <c r="LHE40" i="6"/>
  <c r="LHF40" i="6"/>
  <c r="LHG40" i="6"/>
  <c r="LHH40" i="6"/>
  <c r="LHI40" i="6"/>
  <c r="LHJ40" i="6"/>
  <c r="LHK40" i="6"/>
  <c r="LHL40" i="6"/>
  <c r="LHM40" i="6"/>
  <c r="LHN40" i="6"/>
  <c r="LHO40" i="6"/>
  <c r="LHP40" i="6"/>
  <c r="LHQ40" i="6"/>
  <c r="LHR40" i="6"/>
  <c r="LHS40" i="6"/>
  <c r="LHT40" i="6"/>
  <c r="LHU40" i="6"/>
  <c r="LHV40" i="6"/>
  <c r="LHW40" i="6"/>
  <c r="LHX40" i="6"/>
  <c r="LHY40" i="6"/>
  <c r="LHZ40" i="6"/>
  <c r="LIA40" i="6"/>
  <c r="LIB40" i="6"/>
  <c r="LIC40" i="6"/>
  <c r="LID40" i="6"/>
  <c r="LIE40" i="6"/>
  <c r="LIF40" i="6"/>
  <c r="LIG40" i="6"/>
  <c r="LIH40" i="6"/>
  <c r="LII40" i="6"/>
  <c r="LIJ40" i="6"/>
  <c r="LIK40" i="6"/>
  <c r="LIL40" i="6"/>
  <c r="LIM40" i="6"/>
  <c r="LIN40" i="6"/>
  <c r="LIO40" i="6"/>
  <c r="LIP40" i="6"/>
  <c r="LIQ40" i="6"/>
  <c r="LIR40" i="6"/>
  <c r="LIS40" i="6"/>
  <c r="LIT40" i="6"/>
  <c r="LIU40" i="6"/>
  <c r="LIV40" i="6"/>
  <c r="LIW40" i="6"/>
  <c r="LIX40" i="6"/>
  <c r="LIY40" i="6"/>
  <c r="LIZ40" i="6"/>
  <c r="LJA40" i="6"/>
  <c r="LJB40" i="6"/>
  <c r="LJC40" i="6"/>
  <c r="LJD40" i="6"/>
  <c r="LJE40" i="6"/>
  <c r="LJF40" i="6"/>
  <c r="LJG40" i="6"/>
  <c r="LJH40" i="6"/>
  <c r="LJI40" i="6"/>
  <c r="LJJ40" i="6"/>
  <c r="LJK40" i="6"/>
  <c r="LJL40" i="6"/>
  <c r="LJM40" i="6"/>
  <c r="LJN40" i="6"/>
  <c r="LJO40" i="6"/>
  <c r="LJP40" i="6"/>
  <c r="LJQ40" i="6"/>
  <c r="LJR40" i="6"/>
  <c r="LJS40" i="6"/>
  <c r="LJT40" i="6"/>
  <c r="LJU40" i="6"/>
  <c r="LJV40" i="6"/>
  <c r="LJW40" i="6"/>
  <c r="LJX40" i="6"/>
  <c r="LJY40" i="6"/>
  <c r="LJZ40" i="6"/>
  <c r="LKA40" i="6"/>
  <c r="LKB40" i="6"/>
  <c r="LKC40" i="6"/>
  <c r="LKD40" i="6"/>
  <c r="LKE40" i="6"/>
  <c r="LKF40" i="6"/>
  <c r="LKG40" i="6"/>
  <c r="LKH40" i="6"/>
  <c r="LKI40" i="6"/>
  <c r="LKJ40" i="6"/>
  <c r="LKK40" i="6"/>
  <c r="LKL40" i="6"/>
  <c r="LKM40" i="6"/>
  <c r="LKN40" i="6"/>
  <c r="LKO40" i="6"/>
  <c r="LKP40" i="6"/>
  <c r="LKQ40" i="6"/>
  <c r="LKR40" i="6"/>
  <c r="LKS40" i="6"/>
  <c r="LKT40" i="6"/>
  <c r="LKU40" i="6"/>
  <c r="LKV40" i="6"/>
  <c r="LKW40" i="6"/>
  <c r="LKX40" i="6"/>
  <c r="LKY40" i="6"/>
  <c r="LKZ40" i="6"/>
  <c r="LLA40" i="6"/>
  <c r="LLB40" i="6"/>
  <c r="LLC40" i="6"/>
  <c r="LLD40" i="6"/>
  <c r="LLE40" i="6"/>
  <c r="LLF40" i="6"/>
  <c r="LLG40" i="6"/>
  <c r="LLH40" i="6"/>
  <c r="LLI40" i="6"/>
  <c r="LLJ40" i="6"/>
  <c r="LLK40" i="6"/>
  <c r="LLL40" i="6"/>
  <c r="LLM40" i="6"/>
  <c r="LLN40" i="6"/>
  <c r="LLO40" i="6"/>
  <c r="LLP40" i="6"/>
  <c r="LLQ40" i="6"/>
  <c r="LLR40" i="6"/>
  <c r="LLS40" i="6"/>
  <c r="LLT40" i="6"/>
  <c r="LLU40" i="6"/>
  <c r="LLV40" i="6"/>
  <c r="LLW40" i="6"/>
  <c r="LLX40" i="6"/>
  <c r="LLY40" i="6"/>
  <c r="LLZ40" i="6"/>
  <c r="LMA40" i="6"/>
  <c r="LMB40" i="6"/>
  <c r="LMC40" i="6"/>
  <c r="LMD40" i="6"/>
  <c r="LME40" i="6"/>
  <c r="LMF40" i="6"/>
  <c r="LMG40" i="6"/>
  <c r="LMH40" i="6"/>
  <c r="LMI40" i="6"/>
  <c r="LMJ40" i="6"/>
  <c r="LMK40" i="6"/>
  <c r="LML40" i="6"/>
  <c r="LMM40" i="6"/>
  <c r="LMN40" i="6"/>
  <c r="LMO40" i="6"/>
  <c r="LMP40" i="6"/>
  <c r="LMQ40" i="6"/>
  <c r="LMR40" i="6"/>
  <c r="LMS40" i="6"/>
  <c r="LMT40" i="6"/>
  <c r="LMU40" i="6"/>
  <c r="LMV40" i="6"/>
  <c r="LMW40" i="6"/>
  <c r="LMX40" i="6"/>
  <c r="LMY40" i="6"/>
  <c r="LMZ40" i="6"/>
  <c r="LNA40" i="6"/>
  <c r="LNB40" i="6"/>
  <c r="LNC40" i="6"/>
  <c r="LND40" i="6"/>
  <c r="LNE40" i="6"/>
  <c r="LNF40" i="6"/>
  <c r="LNG40" i="6"/>
  <c r="LNH40" i="6"/>
  <c r="LNI40" i="6"/>
  <c r="LNJ40" i="6"/>
  <c r="LNK40" i="6"/>
  <c r="LNL40" i="6"/>
  <c r="LNM40" i="6"/>
  <c r="LNN40" i="6"/>
  <c r="LNO40" i="6"/>
  <c r="LNP40" i="6"/>
  <c r="LNQ40" i="6"/>
  <c r="LNR40" i="6"/>
  <c r="LNS40" i="6"/>
  <c r="LNT40" i="6"/>
  <c r="LNU40" i="6"/>
  <c r="LNV40" i="6"/>
  <c r="LNW40" i="6"/>
  <c r="LNX40" i="6"/>
  <c r="LNY40" i="6"/>
  <c r="LNZ40" i="6"/>
  <c r="LOA40" i="6"/>
  <c r="LOB40" i="6"/>
  <c r="LOC40" i="6"/>
  <c r="LOD40" i="6"/>
  <c r="LOE40" i="6"/>
  <c r="LOF40" i="6"/>
  <c r="LOG40" i="6"/>
  <c r="LOH40" i="6"/>
  <c r="LOI40" i="6"/>
  <c r="LOJ40" i="6"/>
  <c r="LOK40" i="6"/>
  <c r="LOL40" i="6"/>
  <c r="LOM40" i="6"/>
  <c r="LON40" i="6"/>
  <c r="LOO40" i="6"/>
  <c r="LOP40" i="6"/>
  <c r="LOQ40" i="6"/>
  <c r="LOR40" i="6"/>
  <c r="LOS40" i="6"/>
  <c r="LOT40" i="6"/>
  <c r="LOU40" i="6"/>
  <c r="LOV40" i="6"/>
  <c r="LOW40" i="6"/>
  <c r="LOX40" i="6"/>
  <c r="LOY40" i="6"/>
  <c r="LOZ40" i="6"/>
  <c r="LPA40" i="6"/>
  <c r="LPB40" i="6"/>
  <c r="LPC40" i="6"/>
  <c r="LPD40" i="6"/>
  <c r="LPE40" i="6"/>
  <c r="LPF40" i="6"/>
  <c r="LPG40" i="6"/>
  <c r="LPH40" i="6"/>
  <c r="LPI40" i="6"/>
  <c r="LPJ40" i="6"/>
  <c r="LPK40" i="6"/>
  <c r="LPL40" i="6"/>
  <c r="LPM40" i="6"/>
  <c r="LPN40" i="6"/>
  <c r="LPO40" i="6"/>
  <c r="LPP40" i="6"/>
  <c r="LPQ40" i="6"/>
  <c r="LPR40" i="6"/>
  <c r="LPS40" i="6"/>
  <c r="LPT40" i="6"/>
  <c r="LPU40" i="6"/>
  <c r="LPV40" i="6"/>
  <c r="LPW40" i="6"/>
  <c r="LPX40" i="6"/>
  <c r="LPY40" i="6"/>
  <c r="LPZ40" i="6"/>
  <c r="LQA40" i="6"/>
  <c r="LQB40" i="6"/>
  <c r="LQC40" i="6"/>
  <c r="LQD40" i="6"/>
  <c r="LQE40" i="6"/>
  <c r="LQF40" i="6"/>
  <c r="LQG40" i="6"/>
  <c r="LQH40" i="6"/>
  <c r="LQI40" i="6"/>
  <c r="LQJ40" i="6"/>
  <c r="LQK40" i="6"/>
  <c r="LQL40" i="6"/>
  <c r="LQM40" i="6"/>
  <c r="LQN40" i="6"/>
  <c r="LQO40" i="6"/>
  <c r="LQP40" i="6"/>
  <c r="LQQ40" i="6"/>
  <c r="LQR40" i="6"/>
  <c r="LQS40" i="6"/>
  <c r="LQT40" i="6"/>
  <c r="LQU40" i="6"/>
  <c r="LQV40" i="6"/>
  <c r="LQW40" i="6"/>
  <c r="LQX40" i="6"/>
  <c r="LQY40" i="6"/>
  <c r="LQZ40" i="6"/>
  <c r="LRA40" i="6"/>
  <c r="LRB40" i="6"/>
  <c r="LRC40" i="6"/>
  <c r="LRD40" i="6"/>
  <c r="LRE40" i="6"/>
  <c r="LRF40" i="6"/>
  <c r="LRG40" i="6"/>
  <c r="LRH40" i="6"/>
  <c r="LRI40" i="6"/>
  <c r="LRJ40" i="6"/>
  <c r="LRK40" i="6"/>
  <c r="LRL40" i="6"/>
  <c r="LRM40" i="6"/>
  <c r="LRN40" i="6"/>
  <c r="LRO40" i="6"/>
  <c r="LRP40" i="6"/>
  <c r="LRQ40" i="6"/>
  <c r="LRR40" i="6"/>
  <c r="LRS40" i="6"/>
  <c r="LRT40" i="6"/>
  <c r="LRU40" i="6"/>
  <c r="LRV40" i="6"/>
  <c r="LRW40" i="6"/>
  <c r="LRX40" i="6"/>
  <c r="LRY40" i="6"/>
  <c r="LRZ40" i="6"/>
  <c r="LSA40" i="6"/>
  <c r="LSB40" i="6"/>
  <c r="LSC40" i="6"/>
  <c r="LSD40" i="6"/>
  <c r="LSE40" i="6"/>
  <c r="LSF40" i="6"/>
  <c r="LSG40" i="6"/>
  <c r="LSH40" i="6"/>
  <c r="LSI40" i="6"/>
  <c r="LSJ40" i="6"/>
  <c r="LSK40" i="6"/>
  <c r="LSL40" i="6"/>
  <c r="LSM40" i="6"/>
  <c r="LSN40" i="6"/>
  <c r="LSO40" i="6"/>
  <c r="LSP40" i="6"/>
  <c r="LSQ40" i="6"/>
  <c r="LSR40" i="6"/>
  <c r="LSS40" i="6"/>
  <c r="LST40" i="6"/>
  <c r="LSU40" i="6"/>
  <c r="LSV40" i="6"/>
  <c r="LSW40" i="6"/>
  <c r="LSX40" i="6"/>
  <c r="LSY40" i="6"/>
  <c r="LSZ40" i="6"/>
  <c r="LTA40" i="6"/>
  <c r="LTB40" i="6"/>
  <c r="LTC40" i="6"/>
  <c r="LTD40" i="6"/>
  <c r="LTE40" i="6"/>
  <c r="LTF40" i="6"/>
  <c r="LTG40" i="6"/>
  <c r="LTH40" i="6"/>
  <c r="LTI40" i="6"/>
  <c r="LTJ40" i="6"/>
  <c r="LTK40" i="6"/>
  <c r="LTL40" i="6"/>
  <c r="LTM40" i="6"/>
  <c r="LTN40" i="6"/>
  <c r="LTO40" i="6"/>
  <c r="LTP40" i="6"/>
  <c r="LTQ40" i="6"/>
  <c r="LTR40" i="6"/>
  <c r="LTS40" i="6"/>
  <c r="LTT40" i="6"/>
  <c r="LTU40" i="6"/>
  <c r="LTV40" i="6"/>
  <c r="LTW40" i="6"/>
  <c r="LTX40" i="6"/>
  <c r="LTY40" i="6"/>
  <c r="LTZ40" i="6"/>
  <c r="LUA40" i="6"/>
  <c r="LUB40" i="6"/>
  <c r="LUC40" i="6"/>
  <c r="LUD40" i="6"/>
  <c r="LUE40" i="6"/>
  <c r="LUF40" i="6"/>
  <c r="LUG40" i="6"/>
  <c r="LUH40" i="6"/>
  <c r="LUI40" i="6"/>
  <c r="LUJ40" i="6"/>
  <c r="LUK40" i="6"/>
  <c r="LUL40" i="6"/>
  <c r="LUM40" i="6"/>
  <c r="LUN40" i="6"/>
  <c r="LUO40" i="6"/>
  <c r="LUP40" i="6"/>
  <c r="LUQ40" i="6"/>
  <c r="LUR40" i="6"/>
  <c r="LUS40" i="6"/>
  <c r="LUT40" i="6"/>
  <c r="LUU40" i="6"/>
  <c r="LUV40" i="6"/>
  <c r="LUW40" i="6"/>
  <c r="LUX40" i="6"/>
  <c r="LUY40" i="6"/>
  <c r="LUZ40" i="6"/>
  <c r="LVA40" i="6"/>
  <c r="LVB40" i="6"/>
  <c r="LVC40" i="6"/>
  <c r="LVD40" i="6"/>
  <c r="LVE40" i="6"/>
  <c r="LVF40" i="6"/>
  <c r="LVG40" i="6"/>
  <c r="LVH40" i="6"/>
  <c r="LVI40" i="6"/>
  <c r="LVJ40" i="6"/>
  <c r="LVK40" i="6"/>
  <c r="LVL40" i="6"/>
  <c r="LVM40" i="6"/>
  <c r="LVN40" i="6"/>
  <c r="LVO40" i="6"/>
  <c r="LVP40" i="6"/>
  <c r="LVQ40" i="6"/>
  <c r="LVR40" i="6"/>
  <c r="LVS40" i="6"/>
  <c r="LVT40" i="6"/>
  <c r="LVU40" i="6"/>
  <c r="LVV40" i="6"/>
  <c r="LVW40" i="6"/>
  <c r="LVX40" i="6"/>
  <c r="LVY40" i="6"/>
  <c r="LVZ40" i="6"/>
  <c r="LWA40" i="6"/>
  <c r="LWB40" i="6"/>
  <c r="LWC40" i="6"/>
  <c r="LWD40" i="6"/>
  <c r="LWE40" i="6"/>
  <c r="LWF40" i="6"/>
  <c r="LWG40" i="6"/>
  <c r="LWH40" i="6"/>
  <c r="LWI40" i="6"/>
  <c r="LWJ40" i="6"/>
  <c r="LWK40" i="6"/>
  <c r="LWL40" i="6"/>
  <c r="LWM40" i="6"/>
  <c r="LWN40" i="6"/>
  <c r="LWO40" i="6"/>
  <c r="LWP40" i="6"/>
  <c r="LWQ40" i="6"/>
  <c r="LWR40" i="6"/>
  <c r="LWS40" i="6"/>
  <c r="LWT40" i="6"/>
  <c r="LWU40" i="6"/>
  <c r="LWV40" i="6"/>
  <c r="LWW40" i="6"/>
  <c r="LWX40" i="6"/>
  <c r="LWY40" i="6"/>
  <c r="LWZ40" i="6"/>
  <c r="LXA40" i="6"/>
  <c r="LXB40" i="6"/>
  <c r="LXC40" i="6"/>
  <c r="LXD40" i="6"/>
  <c r="LXE40" i="6"/>
  <c r="LXF40" i="6"/>
  <c r="LXG40" i="6"/>
  <c r="LXH40" i="6"/>
  <c r="LXI40" i="6"/>
  <c r="LXJ40" i="6"/>
  <c r="LXK40" i="6"/>
  <c r="LXL40" i="6"/>
  <c r="LXM40" i="6"/>
  <c r="LXN40" i="6"/>
  <c r="LXO40" i="6"/>
  <c r="LXP40" i="6"/>
  <c r="LXQ40" i="6"/>
  <c r="LXR40" i="6"/>
  <c r="LXS40" i="6"/>
  <c r="LXT40" i="6"/>
  <c r="LXU40" i="6"/>
  <c r="LXV40" i="6"/>
  <c r="LXW40" i="6"/>
  <c r="LXX40" i="6"/>
  <c r="LXY40" i="6"/>
  <c r="LXZ40" i="6"/>
  <c r="LYA40" i="6"/>
  <c r="LYB40" i="6"/>
  <c r="LYC40" i="6"/>
  <c r="LYD40" i="6"/>
  <c r="LYE40" i="6"/>
  <c r="LYF40" i="6"/>
  <c r="LYG40" i="6"/>
  <c r="LYH40" i="6"/>
  <c r="LYI40" i="6"/>
  <c r="LYJ40" i="6"/>
  <c r="LYK40" i="6"/>
  <c r="LYL40" i="6"/>
  <c r="LYM40" i="6"/>
  <c r="LYN40" i="6"/>
  <c r="LYO40" i="6"/>
  <c r="LYP40" i="6"/>
  <c r="LYQ40" i="6"/>
  <c r="LYR40" i="6"/>
  <c r="LYS40" i="6"/>
  <c r="LYT40" i="6"/>
  <c r="LYU40" i="6"/>
  <c r="LYV40" i="6"/>
  <c r="LYW40" i="6"/>
  <c r="LYX40" i="6"/>
  <c r="LYY40" i="6"/>
  <c r="LYZ40" i="6"/>
  <c r="LZA40" i="6"/>
  <c r="LZB40" i="6"/>
  <c r="LZC40" i="6"/>
  <c r="LZD40" i="6"/>
  <c r="LZE40" i="6"/>
  <c r="LZF40" i="6"/>
  <c r="LZG40" i="6"/>
  <c r="LZH40" i="6"/>
  <c r="LZI40" i="6"/>
  <c r="LZJ40" i="6"/>
  <c r="LZK40" i="6"/>
  <c r="LZL40" i="6"/>
  <c r="LZM40" i="6"/>
  <c r="LZN40" i="6"/>
  <c r="LZO40" i="6"/>
  <c r="LZP40" i="6"/>
  <c r="LZQ40" i="6"/>
  <c r="LZR40" i="6"/>
  <c r="LZS40" i="6"/>
  <c r="LZT40" i="6"/>
  <c r="LZU40" i="6"/>
  <c r="LZV40" i="6"/>
  <c r="LZW40" i="6"/>
  <c r="LZX40" i="6"/>
  <c r="LZY40" i="6"/>
  <c r="LZZ40" i="6"/>
  <c r="MAA40" i="6"/>
  <c r="MAB40" i="6"/>
  <c r="MAC40" i="6"/>
  <c r="MAD40" i="6"/>
  <c r="MAE40" i="6"/>
  <c r="MAF40" i="6"/>
  <c r="MAG40" i="6"/>
  <c r="MAH40" i="6"/>
  <c r="MAI40" i="6"/>
  <c r="MAJ40" i="6"/>
  <c r="MAK40" i="6"/>
  <c r="MAL40" i="6"/>
  <c r="MAM40" i="6"/>
  <c r="MAN40" i="6"/>
  <c r="MAO40" i="6"/>
  <c r="MAP40" i="6"/>
  <c r="MAQ40" i="6"/>
  <c r="MAR40" i="6"/>
  <c r="MAS40" i="6"/>
  <c r="MAT40" i="6"/>
  <c r="MAU40" i="6"/>
  <c r="MAV40" i="6"/>
  <c r="MAW40" i="6"/>
  <c r="MAX40" i="6"/>
  <c r="MAY40" i="6"/>
  <c r="MAZ40" i="6"/>
  <c r="MBA40" i="6"/>
  <c r="MBB40" i="6"/>
  <c r="MBC40" i="6"/>
  <c r="MBD40" i="6"/>
  <c r="MBE40" i="6"/>
  <c r="MBF40" i="6"/>
  <c r="MBG40" i="6"/>
  <c r="MBH40" i="6"/>
  <c r="MBI40" i="6"/>
  <c r="MBJ40" i="6"/>
  <c r="MBK40" i="6"/>
  <c r="MBL40" i="6"/>
  <c r="MBM40" i="6"/>
  <c r="MBN40" i="6"/>
  <c r="MBO40" i="6"/>
  <c r="MBP40" i="6"/>
  <c r="MBQ40" i="6"/>
  <c r="MBR40" i="6"/>
  <c r="MBS40" i="6"/>
  <c r="MBT40" i="6"/>
  <c r="MBU40" i="6"/>
  <c r="MBV40" i="6"/>
  <c r="MBW40" i="6"/>
  <c r="MBX40" i="6"/>
  <c r="MBY40" i="6"/>
  <c r="MBZ40" i="6"/>
  <c r="MCA40" i="6"/>
  <c r="MCB40" i="6"/>
  <c r="MCC40" i="6"/>
  <c r="MCD40" i="6"/>
  <c r="MCE40" i="6"/>
  <c r="MCF40" i="6"/>
  <c r="MCG40" i="6"/>
  <c r="MCH40" i="6"/>
  <c r="MCI40" i="6"/>
  <c r="MCJ40" i="6"/>
  <c r="MCK40" i="6"/>
  <c r="MCL40" i="6"/>
  <c r="MCM40" i="6"/>
  <c r="MCN40" i="6"/>
  <c r="MCO40" i="6"/>
  <c r="MCP40" i="6"/>
  <c r="MCQ40" i="6"/>
  <c r="MCR40" i="6"/>
  <c r="MCS40" i="6"/>
  <c r="MCT40" i="6"/>
  <c r="MCU40" i="6"/>
  <c r="MCV40" i="6"/>
  <c r="MCW40" i="6"/>
  <c r="MCX40" i="6"/>
  <c r="MCY40" i="6"/>
  <c r="MCZ40" i="6"/>
  <c r="MDA40" i="6"/>
  <c r="MDB40" i="6"/>
  <c r="MDC40" i="6"/>
  <c r="MDD40" i="6"/>
  <c r="MDE40" i="6"/>
  <c r="MDF40" i="6"/>
  <c r="MDG40" i="6"/>
  <c r="MDH40" i="6"/>
  <c r="MDI40" i="6"/>
  <c r="MDJ40" i="6"/>
  <c r="MDK40" i="6"/>
  <c r="MDL40" i="6"/>
  <c r="MDM40" i="6"/>
  <c r="MDN40" i="6"/>
  <c r="MDO40" i="6"/>
  <c r="MDP40" i="6"/>
  <c r="MDQ40" i="6"/>
  <c r="MDR40" i="6"/>
  <c r="MDS40" i="6"/>
  <c r="MDT40" i="6"/>
  <c r="MDU40" i="6"/>
  <c r="MDV40" i="6"/>
  <c r="MDW40" i="6"/>
  <c r="MDX40" i="6"/>
  <c r="MDY40" i="6"/>
  <c r="MDZ40" i="6"/>
  <c r="MEA40" i="6"/>
  <c r="MEB40" i="6"/>
  <c r="MEC40" i="6"/>
  <c r="MED40" i="6"/>
  <c r="MEE40" i="6"/>
  <c r="MEF40" i="6"/>
  <c r="MEG40" i="6"/>
  <c r="MEH40" i="6"/>
  <c r="MEI40" i="6"/>
  <c r="MEJ40" i="6"/>
  <c r="MEK40" i="6"/>
  <c r="MEL40" i="6"/>
  <c r="MEM40" i="6"/>
  <c r="MEN40" i="6"/>
  <c r="MEO40" i="6"/>
  <c r="MEP40" i="6"/>
  <c r="MEQ40" i="6"/>
  <c r="MER40" i="6"/>
  <c r="MES40" i="6"/>
  <c r="MET40" i="6"/>
  <c r="MEU40" i="6"/>
  <c r="MEV40" i="6"/>
  <c r="MEW40" i="6"/>
  <c r="MEX40" i="6"/>
  <c r="MEY40" i="6"/>
  <c r="MEZ40" i="6"/>
  <c r="MFA40" i="6"/>
  <c r="MFB40" i="6"/>
  <c r="MFC40" i="6"/>
  <c r="MFD40" i="6"/>
  <c r="MFE40" i="6"/>
  <c r="MFF40" i="6"/>
  <c r="MFG40" i="6"/>
  <c r="MFH40" i="6"/>
  <c r="MFI40" i="6"/>
  <c r="MFJ40" i="6"/>
  <c r="MFK40" i="6"/>
  <c r="MFL40" i="6"/>
  <c r="MFM40" i="6"/>
  <c r="MFN40" i="6"/>
  <c r="MFO40" i="6"/>
  <c r="MFP40" i="6"/>
  <c r="MFQ40" i="6"/>
  <c r="MFR40" i="6"/>
  <c r="MFS40" i="6"/>
  <c r="MFT40" i="6"/>
  <c r="MFU40" i="6"/>
  <c r="MFV40" i="6"/>
  <c r="MFW40" i="6"/>
  <c r="MFX40" i="6"/>
  <c r="MFY40" i="6"/>
  <c r="MFZ40" i="6"/>
  <c r="MGA40" i="6"/>
  <c r="MGB40" i="6"/>
  <c r="MGC40" i="6"/>
  <c r="MGD40" i="6"/>
  <c r="MGE40" i="6"/>
  <c r="MGF40" i="6"/>
  <c r="MGG40" i="6"/>
  <c r="MGH40" i="6"/>
  <c r="MGI40" i="6"/>
  <c r="MGJ40" i="6"/>
  <c r="MGK40" i="6"/>
  <c r="MGL40" i="6"/>
  <c r="MGM40" i="6"/>
  <c r="MGN40" i="6"/>
  <c r="MGO40" i="6"/>
  <c r="MGP40" i="6"/>
  <c r="MGQ40" i="6"/>
  <c r="MGR40" i="6"/>
  <c r="MGS40" i="6"/>
  <c r="MGT40" i="6"/>
  <c r="MGU40" i="6"/>
  <c r="MGV40" i="6"/>
  <c r="MGW40" i="6"/>
  <c r="MGX40" i="6"/>
  <c r="MGY40" i="6"/>
  <c r="MGZ40" i="6"/>
  <c r="MHA40" i="6"/>
  <c r="MHB40" i="6"/>
  <c r="MHC40" i="6"/>
  <c r="MHD40" i="6"/>
  <c r="MHE40" i="6"/>
  <c r="MHF40" i="6"/>
  <c r="MHG40" i="6"/>
  <c r="MHH40" i="6"/>
  <c r="MHI40" i="6"/>
  <c r="MHJ40" i="6"/>
  <c r="MHK40" i="6"/>
  <c r="MHL40" i="6"/>
  <c r="MHM40" i="6"/>
  <c r="MHN40" i="6"/>
  <c r="MHO40" i="6"/>
  <c r="MHP40" i="6"/>
  <c r="MHQ40" i="6"/>
  <c r="MHR40" i="6"/>
  <c r="MHS40" i="6"/>
  <c r="MHT40" i="6"/>
  <c r="MHU40" i="6"/>
  <c r="MHV40" i="6"/>
  <c r="MHW40" i="6"/>
  <c r="MHX40" i="6"/>
  <c r="MHY40" i="6"/>
  <c r="MHZ40" i="6"/>
  <c r="MIA40" i="6"/>
  <c r="MIB40" i="6"/>
  <c r="MIC40" i="6"/>
  <c r="MID40" i="6"/>
  <c r="MIE40" i="6"/>
  <c r="MIF40" i="6"/>
  <c r="MIG40" i="6"/>
  <c r="MIH40" i="6"/>
  <c r="MII40" i="6"/>
  <c r="MIJ40" i="6"/>
  <c r="MIK40" i="6"/>
  <c r="MIL40" i="6"/>
  <c r="MIM40" i="6"/>
  <c r="MIN40" i="6"/>
  <c r="MIO40" i="6"/>
  <c r="MIP40" i="6"/>
  <c r="MIQ40" i="6"/>
  <c r="MIR40" i="6"/>
  <c r="MIS40" i="6"/>
  <c r="MIT40" i="6"/>
  <c r="MIU40" i="6"/>
  <c r="MIV40" i="6"/>
  <c r="MIW40" i="6"/>
  <c r="MIX40" i="6"/>
  <c r="MIY40" i="6"/>
  <c r="MIZ40" i="6"/>
  <c r="MJA40" i="6"/>
  <c r="MJB40" i="6"/>
  <c r="MJC40" i="6"/>
  <c r="MJD40" i="6"/>
  <c r="MJE40" i="6"/>
  <c r="MJF40" i="6"/>
  <c r="MJG40" i="6"/>
  <c r="MJH40" i="6"/>
  <c r="MJI40" i="6"/>
  <c r="MJJ40" i="6"/>
  <c r="MJK40" i="6"/>
  <c r="MJL40" i="6"/>
  <c r="MJM40" i="6"/>
  <c r="MJN40" i="6"/>
  <c r="MJO40" i="6"/>
  <c r="MJP40" i="6"/>
  <c r="MJQ40" i="6"/>
  <c r="MJR40" i="6"/>
  <c r="MJS40" i="6"/>
  <c r="MJT40" i="6"/>
  <c r="MJU40" i="6"/>
  <c r="MJV40" i="6"/>
  <c r="MJW40" i="6"/>
  <c r="MJX40" i="6"/>
  <c r="MJY40" i="6"/>
  <c r="MJZ40" i="6"/>
  <c r="MKA40" i="6"/>
  <c r="MKB40" i="6"/>
  <c r="MKC40" i="6"/>
  <c r="MKD40" i="6"/>
  <c r="MKE40" i="6"/>
  <c r="MKF40" i="6"/>
  <c r="MKG40" i="6"/>
  <c r="MKH40" i="6"/>
  <c r="MKI40" i="6"/>
  <c r="MKJ40" i="6"/>
  <c r="MKK40" i="6"/>
  <c r="MKL40" i="6"/>
  <c r="MKM40" i="6"/>
  <c r="MKN40" i="6"/>
  <c r="MKO40" i="6"/>
  <c r="MKP40" i="6"/>
  <c r="MKQ40" i="6"/>
  <c r="MKR40" i="6"/>
  <c r="MKS40" i="6"/>
  <c r="MKT40" i="6"/>
  <c r="MKU40" i="6"/>
  <c r="MKV40" i="6"/>
  <c r="MKW40" i="6"/>
  <c r="MKX40" i="6"/>
  <c r="MKY40" i="6"/>
  <c r="MKZ40" i="6"/>
  <c r="MLA40" i="6"/>
  <c r="MLB40" i="6"/>
  <c r="MLC40" i="6"/>
  <c r="MLD40" i="6"/>
  <c r="MLE40" i="6"/>
  <c r="MLF40" i="6"/>
  <c r="MLG40" i="6"/>
  <c r="MLH40" i="6"/>
  <c r="MLI40" i="6"/>
  <c r="MLJ40" i="6"/>
  <c r="MLK40" i="6"/>
  <c r="MLL40" i="6"/>
  <c r="MLM40" i="6"/>
  <c r="MLN40" i="6"/>
  <c r="MLO40" i="6"/>
  <c r="MLP40" i="6"/>
  <c r="MLQ40" i="6"/>
  <c r="MLR40" i="6"/>
  <c r="MLS40" i="6"/>
  <c r="MLT40" i="6"/>
  <c r="MLU40" i="6"/>
  <c r="MLV40" i="6"/>
  <c r="MLW40" i="6"/>
  <c r="MLX40" i="6"/>
  <c r="MLY40" i="6"/>
  <c r="MLZ40" i="6"/>
  <c r="MMA40" i="6"/>
  <c r="MMB40" i="6"/>
  <c r="MMC40" i="6"/>
  <c r="MMD40" i="6"/>
  <c r="MME40" i="6"/>
  <c r="MMF40" i="6"/>
  <c r="MMG40" i="6"/>
  <c r="MMH40" i="6"/>
  <c r="MMI40" i="6"/>
  <c r="MMJ40" i="6"/>
  <c r="MMK40" i="6"/>
  <c r="MML40" i="6"/>
  <c r="MMM40" i="6"/>
  <c r="MMN40" i="6"/>
  <c r="MMO40" i="6"/>
  <c r="MMP40" i="6"/>
  <c r="MMQ40" i="6"/>
  <c r="MMR40" i="6"/>
  <c r="MMS40" i="6"/>
  <c r="MMT40" i="6"/>
  <c r="MMU40" i="6"/>
  <c r="MMV40" i="6"/>
  <c r="MMW40" i="6"/>
  <c r="MMX40" i="6"/>
  <c r="MMY40" i="6"/>
  <c r="MMZ40" i="6"/>
  <c r="MNA40" i="6"/>
  <c r="MNB40" i="6"/>
  <c r="MNC40" i="6"/>
  <c r="MND40" i="6"/>
  <c r="MNE40" i="6"/>
  <c r="MNF40" i="6"/>
  <c r="MNG40" i="6"/>
  <c r="MNH40" i="6"/>
  <c r="MNI40" i="6"/>
  <c r="MNJ40" i="6"/>
  <c r="MNK40" i="6"/>
  <c r="MNL40" i="6"/>
  <c r="MNM40" i="6"/>
  <c r="MNN40" i="6"/>
  <c r="MNO40" i="6"/>
  <c r="MNP40" i="6"/>
  <c r="MNQ40" i="6"/>
  <c r="MNR40" i="6"/>
  <c r="MNS40" i="6"/>
  <c r="MNT40" i="6"/>
  <c r="MNU40" i="6"/>
  <c r="MNV40" i="6"/>
  <c r="MNW40" i="6"/>
  <c r="MNX40" i="6"/>
  <c r="MNY40" i="6"/>
  <c r="MNZ40" i="6"/>
  <c r="MOA40" i="6"/>
  <c r="MOB40" i="6"/>
  <c r="MOC40" i="6"/>
  <c r="MOD40" i="6"/>
  <c r="MOE40" i="6"/>
  <c r="MOF40" i="6"/>
  <c r="MOG40" i="6"/>
  <c r="MOH40" i="6"/>
  <c r="MOI40" i="6"/>
  <c r="MOJ40" i="6"/>
  <c r="MOK40" i="6"/>
  <c r="MOL40" i="6"/>
  <c r="MOM40" i="6"/>
  <c r="MON40" i="6"/>
  <c r="MOO40" i="6"/>
  <c r="MOP40" i="6"/>
  <c r="MOQ40" i="6"/>
  <c r="MOR40" i="6"/>
  <c r="MOS40" i="6"/>
  <c r="MOT40" i="6"/>
  <c r="MOU40" i="6"/>
  <c r="MOV40" i="6"/>
  <c r="MOW40" i="6"/>
  <c r="MOX40" i="6"/>
  <c r="MOY40" i="6"/>
  <c r="MOZ40" i="6"/>
  <c r="MPA40" i="6"/>
  <c r="MPB40" i="6"/>
  <c r="MPC40" i="6"/>
  <c r="MPD40" i="6"/>
  <c r="MPE40" i="6"/>
  <c r="MPF40" i="6"/>
  <c r="MPG40" i="6"/>
  <c r="MPH40" i="6"/>
  <c r="MPI40" i="6"/>
  <c r="MPJ40" i="6"/>
  <c r="MPK40" i="6"/>
  <c r="MPL40" i="6"/>
  <c r="MPM40" i="6"/>
  <c r="MPN40" i="6"/>
  <c r="MPO40" i="6"/>
  <c r="MPP40" i="6"/>
  <c r="MPQ40" i="6"/>
  <c r="MPR40" i="6"/>
  <c r="MPS40" i="6"/>
  <c r="MPT40" i="6"/>
  <c r="MPU40" i="6"/>
  <c r="MPV40" i="6"/>
  <c r="MPW40" i="6"/>
  <c r="MPX40" i="6"/>
  <c r="MPY40" i="6"/>
  <c r="MPZ40" i="6"/>
  <c r="MQA40" i="6"/>
  <c r="MQB40" i="6"/>
  <c r="MQC40" i="6"/>
  <c r="MQD40" i="6"/>
  <c r="MQE40" i="6"/>
  <c r="MQF40" i="6"/>
  <c r="MQG40" i="6"/>
  <c r="MQH40" i="6"/>
  <c r="MQI40" i="6"/>
  <c r="MQJ40" i="6"/>
  <c r="MQK40" i="6"/>
  <c r="MQL40" i="6"/>
  <c r="MQM40" i="6"/>
  <c r="MQN40" i="6"/>
  <c r="MQO40" i="6"/>
  <c r="MQP40" i="6"/>
  <c r="MQQ40" i="6"/>
  <c r="MQR40" i="6"/>
  <c r="MQS40" i="6"/>
  <c r="MQT40" i="6"/>
  <c r="MQU40" i="6"/>
  <c r="MQV40" i="6"/>
  <c r="MQW40" i="6"/>
  <c r="MQX40" i="6"/>
  <c r="MQY40" i="6"/>
  <c r="MQZ40" i="6"/>
  <c r="MRA40" i="6"/>
  <c r="MRB40" i="6"/>
  <c r="MRC40" i="6"/>
  <c r="MRD40" i="6"/>
  <c r="MRE40" i="6"/>
  <c r="MRF40" i="6"/>
  <c r="MRG40" i="6"/>
  <c r="MRH40" i="6"/>
  <c r="MRI40" i="6"/>
  <c r="MRJ40" i="6"/>
  <c r="MRK40" i="6"/>
  <c r="MRL40" i="6"/>
  <c r="MRM40" i="6"/>
  <c r="MRN40" i="6"/>
  <c r="MRO40" i="6"/>
  <c r="MRP40" i="6"/>
  <c r="MRQ40" i="6"/>
  <c r="MRR40" i="6"/>
  <c r="MRS40" i="6"/>
  <c r="MRT40" i="6"/>
  <c r="MRU40" i="6"/>
  <c r="MRV40" i="6"/>
  <c r="MRW40" i="6"/>
  <c r="MRX40" i="6"/>
  <c r="MRY40" i="6"/>
  <c r="MRZ40" i="6"/>
  <c r="MSA40" i="6"/>
  <c r="MSB40" i="6"/>
  <c r="MSC40" i="6"/>
  <c r="MSD40" i="6"/>
  <c r="MSE40" i="6"/>
  <c r="MSF40" i="6"/>
  <c r="MSG40" i="6"/>
  <c r="MSH40" i="6"/>
  <c r="MSI40" i="6"/>
  <c r="MSJ40" i="6"/>
  <c r="MSK40" i="6"/>
  <c r="MSL40" i="6"/>
  <c r="MSM40" i="6"/>
  <c r="MSN40" i="6"/>
  <c r="MSO40" i="6"/>
  <c r="MSP40" i="6"/>
  <c r="MSQ40" i="6"/>
  <c r="MSR40" i="6"/>
  <c r="MSS40" i="6"/>
  <c r="MST40" i="6"/>
  <c r="MSU40" i="6"/>
  <c r="MSV40" i="6"/>
  <c r="MSW40" i="6"/>
  <c r="MSX40" i="6"/>
  <c r="MSY40" i="6"/>
  <c r="MSZ40" i="6"/>
  <c r="MTA40" i="6"/>
  <c r="MTB40" i="6"/>
  <c r="MTC40" i="6"/>
  <c r="MTD40" i="6"/>
  <c r="MTE40" i="6"/>
  <c r="MTF40" i="6"/>
  <c r="MTG40" i="6"/>
  <c r="MTH40" i="6"/>
  <c r="MTI40" i="6"/>
  <c r="MTJ40" i="6"/>
  <c r="MTK40" i="6"/>
  <c r="MTL40" i="6"/>
  <c r="MTM40" i="6"/>
  <c r="MTN40" i="6"/>
  <c r="MTO40" i="6"/>
  <c r="MTP40" i="6"/>
  <c r="MTQ40" i="6"/>
  <c r="MTR40" i="6"/>
  <c r="MTS40" i="6"/>
  <c r="MTT40" i="6"/>
  <c r="MTU40" i="6"/>
  <c r="MTV40" i="6"/>
  <c r="MTW40" i="6"/>
  <c r="MTX40" i="6"/>
  <c r="MTY40" i="6"/>
  <c r="MTZ40" i="6"/>
  <c r="MUA40" i="6"/>
  <c r="MUB40" i="6"/>
  <c r="MUC40" i="6"/>
  <c r="MUD40" i="6"/>
  <c r="MUE40" i="6"/>
  <c r="MUF40" i="6"/>
  <c r="MUG40" i="6"/>
  <c r="MUH40" i="6"/>
  <c r="MUI40" i="6"/>
  <c r="MUJ40" i="6"/>
  <c r="MUK40" i="6"/>
  <c r="MUL40" i="6"/>
  <c r="MUM40" i="6"/>
  <c r="MUN40" i="6"/>
  <c r="MUO40" i="6"/>
  <c r="MUP40" i="6"/>
  <c r="MUQ40" i="6"/>
  <c r="MUR40" i="6"/>
  <c r="MUS40" i="6"/>
  <c r="MUT40" i="6"/>
  <c r="MUU40" i="6"/>
  <c r="MUV40" i="6"/>
  <c r="MUW40" i="6"/>
  <c r="MUX40" i="6"/>
  <c r="MUY40" i="6"/>
  <c r="MUZ40" i="6"/>
  <c r="MVA40" i="6"/>
  <c r="MVB40" i="6"/>
  <c r="MVC40" i="6"/>
  <c r="MVD40" i="6"/>
  <c r="MVE40" i="6"/>
  <c r="MVF40" i="6"/>
  <c r="MVG40" i="6"/>
  <c r="MVH40" i="6"/>
  <c r="MVI40" i="6"/>
  <c r="MVJ40" i="6"/>
  <c r="MVK40" i="6"/>
  <c r="MVL40" i="6"/>
  <c r="MVM40" i="6"/>
  <c r="MVN40" i="6"/>
  <c r="MVO40" i="6"/>
  <c r="MVP40" i="6"/>
  <c r="MVQ40" i="6"/>
  <c r="MVR40" i="6"/>
  <c r="MVS40" i="6"/>
  <c r="MVT40" i="6"/>
  <c r="MVU40" i="6"/>
  <c r="MVV40" i="6"/>
  <c r="MVW40" i="6"/>
  <c r="MVX40" i="6"/>
  <c r="MVY40" i="6"/>
  <c r="MVZ40" i="6"/>
  <c r="MWA40" i="6"/>
  <c r="MWB40" i="6"/>
  <c r="MWC40" i="6"/>
  <c r="MWD40" i="6"/>
  <c r="MWE40" i="6"/>
  <c r="MWF40" i="6"/>
  <c r="MWG40" i="6"/>
  <c r="MWH40" i="6"/>
  <c r="MWI40" i="6"/>
  <c r="MWJ40" i="6"/>
  <c r="MWK40" i="6"/>
  <c r="MWL40" i="6"/>
  <c r="MWM40" i="6"/>
  <c r="MWN40" i="6"/>
  <c r="MWO40" i="6"/>
  <c r="MWP40" i="6"/>
  <c r="MWQ40" i="6"/>
  <c r="MWR40" i="6"/>
  <c r="MWS40" i="6"/>
  <c r="MWT40" i="6"/>
  <c r="MWU40" i="6"/>
  <c r="MWV40" i="6"/>
  <c r="MWW40" i="6"/>
  <c r="MWX40" i="6"/>
  <c r="MWY40" i="6"/>
  <c r="MWZ40" i="6"/>
  <c r="MXA40" i="6"/>
  <c r="MXB40" i="6"/>
  <c r="MXC40" i="6"/>
  <c r="MXD40" i="6"/>
  <c r="MXE40" i="6"/>
  <c r="MXF40" i="6"/>
  <c r="MXG40" i="6"/>
  <c r="MXH40" i="6"/>
  <c r="MXI40" i="6"/>
  <c r="MXJ40" i="6"/>
  <c r="MXK40" i="6"/>
  <c r="MXL40" i="6"/>
  <c r="MXM40" i="6"/>
  <c r="MXN40" i="6"/>
  <c r="MXO40" i="6"/>
  <c r="MXP40" i="6"/>
  <c r="MXQ40" i="6"/>
  <c r="MXR40" i="6"/>
  <c r="MXS40" i="6"/>
  <c r="MXT40" i="6"/>
  <c r="MXU40" i="6"/>
  <c r="MXV40" i="6"/>
  <c r="MXW40" i="6"/>
  <c r="MXX40" i="6"/>
  <c r="MXY40" i="6"/>
  <c r="MXZ40" i="6"/>
  <c r="MYA40" i="6"/>
  <c r="MYB40" i="6"/>
  <c r="MYC40" i="6"/>
  <c r="MYD40" i="6"/>
  <c r="MYE40" i="6"/>
  <c r="MYF40" i="6"/>
  <c r="MYG40" i="6"/>
  <c r="MYH40" i="6"/>
  <c r="MYI40" i="6"/>
  <c r="MYJ40" i="6"/>
  <c r="MYK40" i="6"/>
  <c r="MYL40" i="6"/>
  <c r="MYM40" i="6"/>
  <c r="MYN40" i="6"/>
  <c r="MYO40" i="6"/>
  <c r="MYP40" i="6"/>
  <c r="MYQ40" i="6"/>
  <c r="MYR40" i="6"/>
  <c r="MYS40" i="6"/>
  <c r="MYT40" i="6"/>
  <c r="MYU40" i="6"/>
  <c r="MYV40" i="6"/>
  <c r="MYW40" i="6"/>
  <c r="MYX40" i="6"/>
  <c r="MYY40" i="6"/>
  <c r="MYZ40" i="6"/>
  <c r="MZA40" i="6"/>
  <c r="MZB40" i="6"/>
  <c r="MZC40" i="6"/>
  <c r="MZD40" i="6"/>
  <c r="MZE40" i="6"/>
  <c r="MZF40" i="6"/>
  <c r="MZG40" i="6"/>
  <c r="MZH40" i="6"/>
  <c r="MZI40" i="6"/>
  <c r="MZJ40" i="6"/>
  <c r="MZK40" i="6"/>
  <c r="MZL40" i="6"/>
  <c r="MZM40" i="6"/>
  <c r="MZN40" i="6"/>
  <c r="MZO40" i="6"/>
  <c r="MZP40" i="6"/>
  <c r="MZQ40" i="6"/>
  <c r="MZR40" i="6"/>
  <c r="MZS40" i="6"/>
  <c r="MZT40" i="6"/>
  <c r="MZU40" i="6"/>
  <c r="MZV40" i="6"/>
  <c r="MZW40" i="6"/>
  <c r="MZX40" i="6"/>
  <c r="MZY40" i="6"/>
  <c r="MZZ40" i="6"/>
  <c r="NAA40" i="6"/>
  <c r="NAB40" i="6"/>
  <c r="NAC40" i="6"/>
  <c r="NAD40" i="6"/>
  <c r="NAE40" i="6"/>
  <c r="NAF40" i="6"/>
  <c r="NAG40" i="6"/>
  <c r="NAH40" i="6"/>
  <c r="NAI40" i="6"/>
  <c r="NAJ40" i="6"/>
  <c r="NAK40" i="6"/>
  <c r="NAL40" i="6"/>
  <c r="NAM40" i="6"/>
  <c r="NAN40" i="6"/>
  <c r="NAO40" i="6"/>
  <c r="NAP40" i="6"/>
  <c r="NAQ40" i="6"/>
  <c r="NAR40" i="6"/>
  <c r="NAS40" i="6"/>
  <c r="NAT40" i="6"/>
  <c r="NAU40" i="6"/>
  <c r="NAV40" i="6"/>
  <c r="NAW40" i="6"/>
  <c r="NAX40" i="6"/>
  <c r="NAY40" i="6"/>
  <c r="NAZ40" i="6"/>
  <c r="NBA40" i="6"/>
  <c r="NBB40" i="6"/>
  <c r="NBC40" i="6"/>
  <c r="NBD40" i="6"/>
  <c r="NBE40" i="6"/>
  <c r="NBF40" i="6"/>
  <c r="NBG40" i="6"/>
  <c r="NBH40" i="6"/>
  <c r="NBI40" i="6"/>
  <c r="NBJ40" i="6"/>
  <c r="NBK40" i="6"/>
  <c r="NBL40" i="6"/>
  <c r="NBM40" i="6"/>
  <c r="NBN40" i="6"/>
  <c r="NBO40" i="6"/>
  <c r="NBP40" i="6"/>
  <c r="NBQ40" i="6"/>
  <c r="NBR40" i="6"/>
  <c r="NBS40" i="6"/>
  <c r="NBT40" i="6"/>
  <c r="NBU40" i="6"/>
  <c r="NBV40" i="6"/>
  <c r="NBW40" i="6"/>
  <c r="NBX40" i="6"/>
  <c r="NBY40" i="6"/>
  <c r="NBZ40" i="6"/>
  <c r="NCA40" i="6"/>
  <c r="NCB40" i="6"/>
  <c r="NCC40" i="6"/>
  <c r="NCD40" i="6"/>
  <c r="NCE40" i="6"/>
  <c r="NCF40" i="6"/>
  <c r="NCG40" i="6"/>
  <c r="NCH40" i="6"/>
  <c r="NCI40" i="6"/>
  <c r="NCJ40" i="6"/>
  <c r="NCK40" i="6"/>
  <c r="NCL40" i="6"/>
  <c r="NCM40" i="6"/>
  <c r="NCN40" i="6"/>
  <c r="NCO40" i="6"/>
  <c r="NCP40" i="6"/>
  <c r="NCQ40" i="6"/>
  <c r="NCR40" i="6"/>
  <c r="NCS40" i="6"/>
  <c r="NCT40" i="6"/>
  <c r="NCU40" i="6"/>
  <c r="NCV40" i="6"/>
  <c r="NCW40" i="6"/>
  <c r="NCX40" i="6"/>
  <c r="NCY40" i="6"/>
  <c r="NCZ40" i="6"/>
  <c r="NDA40" i="6"/>
  <c r="NDB40" i="6"/>
  <c r="NDC40" i="6"/>
  <c r="NDD40" i="6"/>
  <c r="NDE40" i="6"/>
  <c r="NDF40" i="6"/>
  <c r="NDG40" i="6"/>
  <c r="NDH40" i="6"/>
  <c r="NDI40" i="6"/>
  <c r="NDJ40" i="6"/>
  <c r="NDK40" i="6"/>
  <c r="NDL40" i="6"/>
  <c r="NDM40" i="6"/>
  <c r="NDN40" i="6"/>
  <c r="NDO40" i="6"/>
  <c r="NDP40" i="6"/>
  <c r="NDQ40" i="6"/>
  <c r="NDR40" i="6"/>
  <c r="NDS40" i="6"/>
  <c r="NDT40" i="6"/>
  <c r="NDU40" i="6"/>
  <c r="NDV40" i="6"/>
  <c r="NDW40" i="6"/>
  <c r="NDX40" i="6"/>
  <c r="NDY40" i="6"/>
  <c r="NDZ40" i="6"/>
  <c r="NEA40" i="6"/>
  <c r="NEB40" i="6"/>
  <c r="NEC40" i="6"/>
  <c r="NED40" i="6"/>
  <c r="NEE40" i="6"/>
  <c r="NEF40" i="6"/>
  <c r="NEG40" i="6"/>
  <c r="NEH40" i="6"/>
  <c r="NEI40" i="6"/>
  <c r="NEJ40" i="6"/>
  <c r="NEK40" i="6"/>
  <c r="NEL40" i="6"/>
  <c r="NEM40" i="6"/>
  <c r="NEN40" i="6"/>
  <c r="NEO40" i="6"/>
  <c r="NEP40" i="6"/>
  <c r="NEQ40" i="6"/>
  <c r="NER40" i="6"/>
  <c r="NES40" i="6"/>
  <c r="NET40" i="6"/>
  <c r="NEU40" i="6"/>
  <c r="NEV40" i="6"/>
  <c r="NEW40" i="6"/>
  <c r="NEX40" i="6"/>
  <c r="NEY40" i="6"/>
  <c r="NEZ40" i="6"/>
  <c r="NFA40" i="6"/>
  <c r="NFB40" i="6"/>
  <c r="NFC40" i="6"/>
  <c r="NFD40" i="6"/>
  <c r="NFE40" i="6"/>
  <c r="NFF40" i="6"/>
  <c r="NFG40" i="6"/>
  <c r="NFH40" i="6"/>
  <c r="NFI40" i="6"/>
  <c r="NFJ40" i="6"/>
  <c r="NFK40" i="6"/>
  <c r="NFL40" i="6"/>
  <c r="NFM40" i="6"/>
  <c r="NFN40" i="6"/>
  <c r="NFO40" i="6"/>
  <c r="NFP40" i="6"/>
  <c r="NFQ40" i="6"/>
  <c r="NFR40" i="6"/>
  <c r="NFS40" i="6"/>
  <c r="NFT40" i="6"/>
  <c r="NFU40" i="6"/>
  <c r="NFV40" i="6"/>
  <c r="NFW40" i="6"/>
  <c r="NFX40" i="6"/>
  <c r="NFY40" i="6"/>
  <c r="NFZ40" i="6"/>
  <c r="NGA40" i="6"/>
  <c r="NGB40" i="6"/>
  <c r="NGC40" i="6"/>
  <c r="NGD40" i="6"/>
  <c r="NGE40" i="6"/>
  <c r="NGF40" i="6"/>
  <c r="NGG40" i="6"/>
  <c r="NGH40" i="6"/>
  <c r="NGI40" i="6"/>
  <c r="NGJ40" i="6"/>
  <c r="NGK40" i="6"/>
  <c r="NGL40" i="6"/>
  <c r="NGM40" i="6"/>
  <c r="NGN40" i="6"/>
  <c r="NGO40" i="6"/>
  <c r="NGP40" i="6"/>
  <c r="NGQ40" i="6"/>
  <c r="NGR40" i="6"/>
  <c r="NGS40" i="6"/>
  <c r="NGT40" i="6"/>
  <c r="NGU40" i="6"/>
  <c r="NGV40" i="6"/>
  <c r="NGW40" i="6"/>
  <c r="NGX40" i="6"/>
  <c r="NGY40" i="6"/>
  <c r="NGZ40" i="6"/>
  <c r="NHA40" i="6"/>
  <c r="NHB40" i="6"/>
  <c r="NHC40" i="6"/>
  <c r="NHD40" i="6"/>
  <c r="NHE40" i="6"/>
  <c r="NHF40" i="6"/>
  <c r="NHG40" i="6"/>
  <c r="NHH40" i="6"/>
  <c r="NHI40" i="6"/>
  <c r="NHJ40" i="6"/>
  <c r="NHK40" i="6"/>
  <c r="NHL40" i="6"/>
  <c r="NHM40" i="6"/>
  <c r="NHN40" i="6"/>
  <c r="NHO40" i="6"/>
  <c r="NHP40" i="6"/>
  <c r="NHQ40" i="6"/>
  <c r="NHR40" i="6"/>
  <c r="NHS40" i="6"/>
  <c r="NHT40" i="6"/>
  <c r="NHU40" i="6"/>
  <c r="NHV40" i="6"/>
  <c r="NHW40" i="6"/>
  <c r="NHX40" i="6"/>
  <c r="NHY40" i="6"/>
  <c r="NHZ40" i="6"/>
  <c r="NIA40" i="6"/>
  <c r="NIB40" i="6"/>
  <c r="NIC40" i="6"/>
  <c r="NID40" i="6"/>
  <c r="NIE40" i="6"/>
  <c r="NIF40" i="6"/>
  <c r="NIG40" i="6"/>
  <c r="NIH40" i="6"/>
  <c r="NII40" i="6"/>
  <c r="NIJ40" i="6"/>
  <c r="NIK40" i="6"/>
  <c r="NIL40" i="6"/>
  <c r="NIM40" i="6"/>
  <c r="NIN40" i="6"/>
  <c r="NIO40" i="6"/>
  <c r="NIP40" i="6"/>
  <c r="NIQ40" i="6"/>
  <c r="NIR40" i="6"/>
  <c r="NIS40" i="6"/>
  <c r="NIT40" i="6"/>
  <c r="NIU40" i="6"/>
  <c r="NIV40" i="6"/>
  <c r="NIW40" i="6"/>
  <c r="NIX40" i="6"/>
  <c r="NIY40" i="6"/>
  <c r="NIZ40" i="6"/>
  <c r="NJA40" i="6"/>
  <c r="NJB40" i="6"/>
  <c r="NJC40" i="6"/>
  <c r="NJD40" i="6"/>
  <c r="NJE40" i="6"/>
  <c r="NJF40" i="6"/>
  <c r="NJG40" i="6"/>
  <c r="NJH40" i="6"/>
  <c r="NJI40" i="6"/>
  <c r="NJJ40" i="6"/>
  <c r="NJK40" i="6"/>
  <c r="NJL40" i="6"/>
  <c r="NJM40" i="6"/>
  <c r="NJN40" i="6"/>
  <c r="NJO40" i="6"/>
  <c r="NJP40" i="6"/>
  <c r="NJQ40" i="6"/>
  <c r="NJR40" i="6"/>
  <c r="NJS40" i="6"/>
  <c r="NJT40" i="6"/>
  <c r="NJU40" i="6"/>
  <c r="NJV40" i="6"/>
  <c r="NJW40" i="6"/>
  <c r="NJX40" i="6"/>
  <c r="NJY40" i="6"/>
  <c r="NJZ40" i="6"/>
  <c r="NKA40" i="6"/>
  <c r="NKB40" i="6"/>
  <c r="NKC40" i="6"/>
  <c r="NKD40" i="6"/>
  <c r="NKE40" i="6"/>
  <c r="NKF40" i="6"/>
  <c r="NKG40" i="6"/>
  <c r="NKH40" i="6"/>
  <c r="NKI40" i="6"/>
  <c r="NKJ40" i="6"/>
  <c r="NKK40" i="6"/>
  <c r="NKL40" i="6"/>
  <c r="NKM40" i="6"/>
  <c r="NKN40" i="6"/>
  <c r="NKO40" i="6"/>
  <c r="NKP40" i="6"/>
  <c r="NKQ40" i="6"/>
  <c r="NKR40" i="6"/>
  <c r="NKS40" i="6"/>
  <c r="NKT40" i="6"/>
  <c r="NKU40" i="6"/>
  <c r="NKV40" i="6"/>
  <c r="NKW40" i="6"/>
  <c r="NKX40" i="6"/>
  <c r="NKY40" i="6"/>
  <c r="NKZ40" i="6"/>
  <c r="NLA40" i="6"/>
  <c r="NLB40" i="6"/>
  <c r="NLC40" i="6"/>
  <c r="NLD40" i="6"/>
  <c r="NLE40" i="6"/>
  <c r="NLF40" i="6"/>
  <c r="NLG40" i="6"/>
  <c r="NLH40" i="6"/>
  <c r="NLI40" i="6"/>
  <c r="NLJ40" i="6"/>
  <c r="NLK40" i="6"/>
  <c r="NLL40" i="6"/>
  <c r="NLM40" i="6"/>
  <c r="NLN40" i="6"/>
  <c r="NLO40" i="6"/>
  <c r="NLP40" i="6"/>
  <c r="NLQ40" i="6"/>
  <c r="NLR40" i="6"/>
  <c r="NLS40" i="6"/>
  <c r="NLT40" i="6"/>
  <c r="NLU40" i="6"/>
  <c r="NLV40" i="6"/>
  <c r="NLW40" i="6"/>
  <c r="NLX40" i="6"/>
  <c r="NLY40" i="6"/>
  <c r="NLZ40" i="6"/>
  <c r="NMA40" i="6"/>
  <c r="NMB40" i="6"/>
  <c r="NMC40" i="6"/>
  <c r="NMD40" i="6"/>
  <c r="NME40" i="6"/>
  <c r="NMF40" i="6"/>
  <c r="NMG40" i="6"/>
  <c r="NMH40" i="6"/>
  <c r="NMI40" i="6"/>
  <c r="NMJ40" i="6"/>
  <c r="NMK40" i="6"/>
  <c r="NML40" i="6"/>
  <c r="NMM40" i="6"/>
  <c r="NMN40" i="6"/>
  <c r="NMO40" i="6"/>
  <c r="NMP40" i="6"/>
  <c r="NMQ40" i="6"/>
  <c r="NMR40" i="6"/>
  <c r="NMS40" i="6"/>
  <c r="NMT40" i="6"/>
  <c r="NMU40" i="6"/>
  <c r="NMV40" i="6"/>
  <c r="NMW40" i="6"/>
  <c r="NMX40" i="6"/>
  <c r="NMY40" i="6"/>
  <c r="NMZ40" i="6"/>
  <c r="NNA40" i="6"/>
  <c r="NNB40" i="6"/>
  <c r="NNC40" i="6"/>
  <c r="NND40" i="6"/>
  <c r="NNE40" i="6"/>
  <c r="NNF40" i="6"/>
  <c r="NNG40" i="6"/>
  <c r="NNH40" i="6"/>
  <c r="NNI40" i="6"/>
  <c r="NNJ40" i="6"/>
  <c r="NNK40" i="6"/>
  <c r="NNL40" i="6"/>
  <c r="NNM40" i="6"/>
  <c r="NNN40" i="6"/>
  <c r="NNO40" i="6"/>
  <c r="NNP40" i="6"/>
  <c r="NNQ40" i="6"/>
  <c r="NNR40" i="6"/>
  <c r="NNS40" i="6"/>
  <c r="NNT40" i="6"/>
  <c r="NNU40" i="6"/>
  <c r="NNV40" i="6"/>
  <c r="NNW40" i="6"/>
  <c r="NNX40" i="6"/>
  <c r="NNY40" i="6"/>
  <c r="NNZ40" i="6"/>
  <c r="NOA40" i="6"/>
  <c r="NOB40" i="6"/>
  <c r="NOC40" i="6"/>
  <c r="NOD40" i="6"/>
  <c r="NOE40" i="6"/>
  <c r="NOF40" i="6"/>
  <c r="NOG40" i="6"/>
  <c r="NOH40" i="6"/>
  <c r="NOI40" i="6"/>
  <c r="NOJ40" i="6"/>
  <c r="NOK40" i="6"/>
  <c r="NOL40" i="6"/>
  <c r="NOM40" i="6"/>
  <c r="NON40" i="6"/>
  <c r="NOO40" i="6"/>
  <c r="NOP40" i="6"/>
  <c r="NOQ40" i="6"/>
  <c r="NOR40" i="6"/>
  <c r="NOS40" i="6"/>
  <c r="NOT40" i="6"/>
  <c r="NOU40" i="6"/>
  <c r="NOV40" i="6"/>
  <c r="NOW40" i="6"/>
  <c r="NOX40" i="6"/>
  <c r="NOY40" i="6"/>
  <c r="NOZ40" i="6"/>
  <c r="NPA40" i="6"/>
  <c r="NPB40" i="6"/>
  <c r="NPC40" i="6"/>
  <c r="NPD40" i="6"/>
  <c r="NPE40" i="6"/>
  <c r="NPF40" i="6"/>
  <c r="NPG40" i="6"/>
  <c r="NPH40" i="6"/>
  <c r="NPI40" i="6"/>
  <c r="NPJ40" i="6"/>
  <c r="NPK40" i="6"/>
  <c r="NPL40" i="6"/>
  <c r="NPM40" i="6"/>
  <c r="NPN40" i="6"/>
  <c r="NPO40" i="6"/>
  <c r="NPP40" i="6"/>
  <c r="NPQ40" i="6"/>
  <c r="NPR40" i="6"/>
  <c r="NPS40" i="6"/>
  <c r="NPT40" i="6"/>
  <c r="NPU40" i="6"/>
  <c r="NPV40" i="6"/>
  <c r="NPW40" i="6"/>
  <c r="NPX40" i="6"/>
  <c r="NPY40" i="6"/>
  <c r="NPZ40" i="6"/>
  <c r="NQA40" i="6"/>
  <c r="NQB40" i="6"/>
  <c r="NQC40" i="6"/>
  <c r="NQD40" i="6"/>
  <c r="NQE40" i="6"/>
  <c r="NQF40" i="6"/>
  <c r="NQG40" i="6"/>
  <c r="NQH40" i="6"/>
  <c r="NQI40" i="6"/>
  <c r="NQJ40" i="6"/>
  <c r="NQK40" i="6"/>
  <c r="NQL40" i="6"/>
  <c r="NQM40" i="6"/>
  <c r="NQN40" i="6"/>
  <c r="NQO40" i="6"/>
  <c r="NQP40" i="6"/>
  <c r="NQQ40" i="6"/>
  <c r="NQR40" i="6"/>
  <c r="NQS40" i="6"/>
  <c r="NQT40" i="6"/>
  <c r="NQU40" i="6"/>
  <c r="NQV40" i="6"/>
  <c r="NQW40" i="6"/>
  <c r="NQX40" i="6"/>
  <c r="NQY40" i="6"/>
  <c r="NQZ40" i="6"/>
  <c r="NRA40" i="6"/>
  <c r="NRB40" i="6"/>
  <c r="NRC40" i="6"/>
  <c r="NRD40" i="6"/>
  <c r="NRE40" i="6"/>
  <c r="NRF40" i="6"/>
  <c r="NRG40" i="6"/>
  <c r="NRH40" i="6"/>
  <c r="NRI40" i="6"/>
  <c r="NRJ40" i="6"/>
  <c r="NRK40" i="6"/>
  <c r="NRL40" i="6"/>
  <c r="NRM40" i="6"/>
  <c r="NRN40" i="6"/>
  <c r="NRO40" i="6"/>
  <c r="NRP40" i="6"/>
  <c r="NRQ40" i="6"/>
  <c r="NRR40" i="6"/>
  <c r="NRS40" i="6"/>
  <c r="NRT40" i="6"/>
  <c r="NRU40" i="6"/>
  <c r="NRV40" i="6"/>
  <c r="NRW40" i="6"/>
  <c r="NRX40" i="6"/>
  <c r="NRY40" i="6"/>
  <c r="NRZ40" i="6"/>
  <c r="NSA40" i="6"/>
  <c r="NSB40" i="6"/>
  <c r="NSC40" i="6"/>
  <c r="NSD40" i="6"/>
  <c r="NSE40" i="6"/>
  <c r="NSF40" i="6"/>
  <c r="NSG40" i="6"/>
  <c r="NSH40" i="6"/>
  <c r="NSI40" i="6"/>
  <c r="NSJ40" i="6"/>
  <c r="NSK40" i="6"/>
  <c r="NSL40" i="6"/>
  <c r="NSM40" i="6"/>
  <c r="NSN40" i="6"/>
  <c r="NSO40" i="6"/>
  <c r="NSP40" i="6"/>
  <c r="NSQ40" i="6"/>
  <c r="NSR40" i="6"/>
  <c r="NSS40" i="6"/>
  <c r="NST40" i="6"/>
  <c r="NSU40" i="6"/>
  <c r="NSV40" i="6"/>
  <c r="NSW40" i="6"/>
  <c r="NSX40" i="6"/>
  <c r="NSY40" i="6"/>
  <c r="NSZ40" i="6"/>
  <c r="NTA40" i="6"/>
  <c r="NTB40" i="6"/>
  <c r="NTC40" i="6"/>
  <c r="NTD40" i="6"/>
  <c r="NTE40" i="6"/>
  <c r="NTF40" i="6"/>
  <c r="NTG40" i="6"/>
  <c r="NTH40" i="6"/>
  <c r="NTI40" i="6"/>
  <c r="NTJ40" i="6"/>
  <c r="NTK40" i="6"/>
  <c r="NTL40" i="6"/>
  <c r="NTM40" i="6"/>
  <c r="NTN40" i="6"/>
  <c r="NTO40" i="6"/>
  <c r="NTP40" i="6"/>
  <c r="NTQ40" i="6"/>
  <c r="NTR40" i="6"/>
  <c r="NTS40" i="6"/>
  <c r="NTT40" i="6"/>
  <c r="NTU40" i="6"/>
  <c r="NTV40" i="6"/>
  <c r="NTW40" i="6"/>
  <c r="NTX40" i="6"/>
  <c r="NTY40" i="6"/>
  <c r="NTZ40" i="6"/>
  <c r="NUA40" i="6"/>
  <c r="NUB40" i="6"/>
  <c r="NUC40" i="6"/>
  <c r="NUD40" i="6"/>
  <c r="NUE40" i="6"/>
  <c r="NUF40" i="6"/>
  <c r="NUG40" i="6"/>
  <c r="NUH40" i="6"/>
  <c r="NUI40" i="6"/>
  <c r="NUJ40" i="6"/>
  <c r="NUK40" i="6"/>
  <c r="NUL40" i="6"/>
  <c r="NUM40" i="6"/>
  <c r="NUN40" i="6"/>
  <c r="NUO40" i="6"/>
  <c r="NUP40" i="6"/>
  <c r="NUQ40" i="6"/>
  <c r="NUR40" i="6"/>
  <c r="NUS40" i="6"/>
  <c r="NUT40" i="6"/>
  <c r="NUU40" i="6"/>
  <c r="NUV40" i="6"/>
  <c r="NUW40" i="6"/>
  <c r="NUX40" i="6"/>
  <c r="NUY40" i="6"/>
  <c r="NUZ40" i="6"/>
  <c r="NVA40" i="6"/>
  <c r="NVB40" i="6"/>
  <c r="NVC40" i="6"/>
  <c r="NVD40" i="6"/>
  <c r="NVE40" i="6"/>
  <c r="NVF40" i="6"/>
  <c r="NVG40" i="6"/>
  <c r="NVH40" i="6"/>
  <c r="NVI40" i="6"/>
  <c r="NVJ40" i="6"/>
  <c r="NVK40" i="6"/>
  <c r="NVL40" i="6"/>
  <c r="NVM40" i="6"/>
  <c r="NVN40" i="6"/>
  <c r="NVO40" i="6"/>
  <c r="NVP40" i="6"/>
  <c r="NVQ40" i="6"/>
  <c r="NVR40" i="6"/>
  <c r="NVS40" i="6"/>
  <c r="NVT40" i="6"/>
  <c r="NVU40" i="6"/>
  <c r="NVV40" i="6"/>
  <c r="NVW40" i="6"/>
  <c r="NVX40" i="6"/>
  <c r="NVY40" i="6"/>
  <c r="NVZ40" i="6"/>
  <c r="NWA40" i="6"/>
  <c r="NWB40" i="6"/>
  <c r="NWC40" i="6"/>
  <c r="NWD40" i="6"/>
  <c r="NWE40" i="6"/>
  <c r="NWF40" i="6"/>
  <c r="NWG40" i="6"/>
  <c r="NWH40" i="6"/>
  <c r="NWI40" i="6"/>
  <c r="NWJ40" i="6"/>
  <c r="NWK40" i="6"/>
  <c r="NWL40" i="6"/>
  <c r="NWM40" i="6"/>
  <c r="NWN40" i="6"/>
  <c r="NWO40" i="6"/>
  <c r="NWP40" i="6"/>
  <c r="NWQ40" i="6"/>
  <c r="NWR40" i="6"/>
  <c r="NWS40" i="6"/>
  <c r="NWT40" i="6"/>
  <c r="NWU40" i="6"/>
  <c r="NWV40" i="6"/>
  <c r="NWW40" i="6"/>
  <c r="NWX40" i="6"/>
  <c r="NWY40" i="6"/>
  <c r="NWZ40" i="6"/>
  <c r="NXA40" i="6"/>
  <c r="NXB40" i="6"/>
  <c r="NXC40" i="6"/>
  <c r="NXD40" i="6"/>
  <c r="NXE40" i="6"/>
  <c r="NXF40" i="6"/>
  <c r="NXG40" i="6"/>
  <c r="NXH40" i="6"/>
  <c r="NXI40" i="6"/>
  <c r="NXJ40" i="6"/>
  <c r="NXK40" i="6"/>
  <c r="NXL40" i="6"/>
  <c r="NXM40" i="6"/>
  <c r="NXN40" i="6"/>
  <c r="NXO40" i="6"/>
  <c r="NXP40" i="6"/>
  <c r="NXQ40" i="6"/>
  <c r="NXR40" i="6"/>
  <c r="NXS40" i="6"/>
  <c r="NXT40" i="6"/>
  <c r="NXU40" i="6"/>
  <c r="NXV40" i="6"/>
  <c r="NXW40" i="6"/>
  <c r="NXX40" i="6"/>
  <c r="NXY40" i="6"/>
  <c r="NXZ40" i="6"/>
  <c r="NYA40" i="6"/>
  <c r="NYB40" i="6"/>
  <c r="NYC40" i="6"/>
  <c r="NYD40" i="6"/>
  <c r="NYE40" i="6"/>
  <c r="NYF40" i="6"/>
  <c r="NYG40" i="6"/>
  <c r="NYH40" i="6"/>
  <c r="NYI40" i="6"/>
  <c r="NYJ40" i="6"/>
  <c r="NYK40" i="6"/>
  <c r="NYL40" i="6"/>
  <c r="NYM40" i="6"/>
  <c r="NYN40" i="6"/>
  <c r="NYO40" i="6"/>
  <c r="NYP40" i="6"/>
  <c r="NYQ40" i="6"/>
  <c r="NYR40" i="6"/>
  <c r="NYS40" i="6"/>
  <c r="NYT40" i="6"/>
  <c r="NYU40" i="6"/>
  <c r="NYV40" i="6"/>
  <c r="NYW40" i="6"/>
  <c r="NYX40" i="6"/>
  <c r="NYY40" i="6"/>
  <c r="NYZ40" i="6"/>
  <c r="NZA40" i="6"/>
  <c r="NZB40" i="6"/>
  <c r="NZC40" i="6"/>
  <c r="NZD40" i="6"/>
  <c r="NZE40" i="6"/>
  <c r="NZF40" i="6"/>
  <c r="NZG40" i="6"/>
  <c r="NZH40" i="6"/>
  <c r="NZI40" i="6"/>
  <c r="NZJ40" i="6"/>
  <c r="NZK40" i="6"/>
  <c r="NZL40" i="6"/>
  <c r="NZM40" i="6"/>
  <c r="NZN40" i="6"/>
  <c r="NZO40" i="6"/>
  <c r="NZP40" i="6"/>
  <c r="NZQ40" i="6"/>
  <c r="NZR40" i="6"/>
  <c r="NZS40" i="6"/>
  <c r="NZT40" i="6"/>
  <c r="NZU40" i="6"/>
  <c r="NZV40" i="6"/>
  <c r="NZW40" i="6"/>
  <c r="NZX40" i="6"/>
  <c r="NZY40" i="6"/>
  <c r="NZZ40" i="6"/>
  <c r="OAA40" i="6"/>
  <c r="OAB40" i="6"/>
  <c r="OAC40" i="6"/>
  <c r="OAD40" i="6"/>
  <c r="OAE40" i="6"/>
  <c r="OAF40" i="6"/>
  <c r="OAG40" i="6"/>
  <c r="OAH40" i="6"/>
  <c r="OAI40" i="6"/>
  <c r="OAJ40" i="6"/>
  <c r="OAK40" i="6"/>
  <c r="OAL40" i="6"/>
  <c r="OAM40" i="6"/>
  <c r="OAN40" i="6"/>
  <c r="OAO40" i="6"/>
  <c r="OAP40" i="6"/>
  <c r="OAQ40" i="6"/>
  <c r="OAR40" i="6"/>
  <c r="OAS40" i="6"/>
  <c r="OAT40" i="6"/>
  <c r="OAU40" i="6"/>
  <c r="OAV40" i="6"/>
  <c r="OAW40" i="6"/>
  <c r="OAX40" i="6"/>
  <c r="OAY40" i="6"/>
  <c r="OAZ40" i="6"/>
  <c r="OBA40" i="6"/>
  <c r="OBB40" i="6"/>
  <c r="OBC40" i="6"/>
  <c r="OBD40" i="6"/>
  <c r="OBE40" i="6"/>
  <c r="OBF40" i="6"/>
  <c r="OBG40" i="6"/>
  <c r="OBH40" i="6"/>
  <c r="OBI40" i="6"/>
  <c r="OBJ40" i="6"/>
  <c r="OBK40" i="6"/>
  <c r="OBL40" i="6"/>
  <c r="OBM40" i="6"/>
  <c r="OBN40" i="6"/>
  <c r="OBO40" i="6"/>
  <c r="OBP40" i="6"/>
  <c r="OBQ40" i="6"/>
  <c r="OBR40" i="6"/>
  <c r="OBS40" i="6"/>
  <c r="OBT40" i="6"/>
  <c r="OBU40" i="6"/>
  <c r="OBV40" i="6"/>
  <c r="OBW40" i="6"/>
  <c r="OBX40" i="6"/>
  <c r="OBY40" i="6"/>
  <c r="OBZ40" i="6"/>
  <c r="OCA40" i="6"/>
  <c r="OCB40" i="6"/>
  <c r="OCC40" i="6"/>
  <c r="OCD40" i="6"/>
  <c r="OCE40" i="6"/>
  <c r="OCF40" i="6"/>
  <c r="OCG40" i="6"/>
  <c r="OCH40" i="6"/>
  <c r="OCI40" i="6"/>
  <c r="OCJ40" i="6"/>
  <c r="OCK40" i="6"/>
  <c r="OCL40" i="6"/>
  <c r="OCM40" i="6"/>
  <c r="OCN40" i="6"/>
  <c r="OCO40" i="6"/>
  <c r="OCP40" i="6"/>
  <c r="OCQ40" i="6"/>
  <c r="OCR40" i="6"/>
  <c r="OCS40" i="6"/>
  <c r="OCT40" i="6"/>
  <c r="OCU40" i="6"/>
  <c r="OCV40" i="6"/>
  <c r="OCW40" i="6"/>
  <c r="OCX40" i="6"/>
  <c r="OCY40" i="6"/>
  <c r="OCZ40" i="6"/>
  <c r="ODA40" i="6"/>
  <c r="ODB40" i="6"/>
  <c r="ODC40" i="6"/>
  <c r="ODD40" i="6"/>
  <c r="ODE40" i="6"/>
  <c r="ODF40" i="6"/>
  <c r="ODG40" i="6"/>
  <c r="ODH40" i="6"/>
  <c r="ODI40" i="6"/>
  <c r="ODJ40" i="6"/>
  <c r="ODK40" i="6"/>
  <c r="ODL40" i="6"/>
  <c r="ODM40" i="6"/>
  <c r="ODN40" i="6"/>
  <c r="ODO40" i="6"/>
  <c r="ODP40" i="6"/>
  <c r="ODQ40" i="6"/>
  <c r="ODR40" i="6"/>
  <c r="ODS40" i="6"/>
  <c r="ODT40" i="6"/>
  <c r="ODU40" i="6"/>
  <c r="ODV40" i="6"/>
  <c r="ODW40" i="6"/>
  <c r="ODX40" i="6"/>
  <c r="ODY40" i="6"/>
  <c r="ODZ40" i="6"/>
  <c r="OEA40" i="6"/>
  <c r="OEB40" i="6"/>
  <c r="OEC40" i="6"/>
  <c r="OED40" i="6"/>
  <c r="OEE40" i="6"/>
  <c r="OEF40" i="6"/>
  <c r="OEG40" i="6"/>
  <c r="OEH40" i="6"/>
  <c r="OEI40" i="6"/>
  <c r="OEJ40" i="6"/>
  <c r="OEK40" i="6"/>
  <c r="OEL40" i="6"/>
  <c r="OEM40" i="6"/>
  <c r="OEN40" i="6"/>
  <c r="OEO40" i="6"/>
  <c r="OEP40" i="6"/>
  <c r="OEQ40" i="6"/>
  <c r="OER40" i="6"/>
  <c r="OES40" i="6"/>
  <c r="OET40" i="6"/>
  <c r="OEU40" i="6"/>
  <c r="OEV40" i="6"/>
  <c r="OEW40" i="6"/>
  <c r="OEX40" i="6"/>
  <c r="OEY40" i="6"/>
  <c r="OEZ40" i="6"/>
  <c r="OFA40" i="6"/>
  <c r="OFB40" i="6"/>
  <c r="OFC40" i="6"/>
  <c r="OFD40" i="6"/>
  <c r="OFE40" i="6"/>
  <c r="OFF40" i="6"/>
  <c r="OFG40" i="6"/>
  <c r="OFH40" i="6"/>
  <c r="OFI40" i="6"/>
  <c r="OFJ40" i="6"/>
  <c r="OFK40" i="6"/>
  <c r="OFL40" i="6"/>
  <c r="OFM40" i="6"/>
  <c r="OFN40" i="6"/>
  <c r="OFO40" i="6"/>
  <c r="OFP40" i="6"/>
  <c r="OFQ40" i="6"/>
  <c r="OFR40" i="6"/>
  <c r="OFS40" i="6"/>
  <c r="OFT40" i="6"/>
  <c r="OFU40" i="6"/>
  <c r="OFV40" i="6"/>
  <c r="OFW40" i="6"/>
  <c r="OFX40" i="6"/>
  <c r="OFY40" i="6"/>
  <c r="OFZ40" i="6"/>
  <c r="OGA40" i="6"/>
  <c r="OGB40" i="6"/>
  <c r="OGC40" i="6"/>
  <c r="OGD40" i="6"/>
  <c r="OGE40" i="6"/>
  <c r="OGF40" i="6"/>
  <c r="OGG40" i="6"/>
  <c r="OGH40" i="6"/>
  <c r="OGI40" i="6"/>
  <c r="OGJ40" i="6"/>
  <c r="OGK40" i="6"/>
  <c r="OGL40" i="6"/>
  <c r="OGM40" i="6"/>
  <c r="OGN40" i="6"/>
  <c r="OGO40" i="6"/>
  <c r="OGP40" i="6"/>
  <c r="OGQ40" i="6"/>
  <c r="OGR40" i="6"/>
  <c r="OGS40" i="6"/>
  <c r="OGT40" i="6"/>
  <c r="OGU40" i="6"/>
  <c r="OGV40" i="6"/>
  <c r="OGW40" i="6"/>
  <c r="OGX40" i="6"/>
  <c r="OGY40" i="6"/>
  <c r="OGZ40" i="6"/>
  <c r="OHA40" i="6"/>
  <c r="OHB40" i="6"/>
  <c r="OHC40" i="6"/>
  <c r="OHD40" i="6"/>
  <c r="OHE40" i="6"/>
  <c r="OHF40" i="6"/>
  <c r="OHG40" i="6"/>
  <c r="OHH40" i="6"/>
  <c r="OHI40" i="6"/>
  <c r="OHJ40" i="6"/>
  <c r="OHK40" i="6"/>
  <c r="OHL40" i="6"/>
  <c r="OHM40" i="6"/>
  <c r="OHN40" i="6"/>
  <c r="OHO40" i="6"/>
  <c r="OHP40" i="6"/>
  <c r="OHQ40" i="6"/>
  <c r="OHR40" i="6"/>
  <c r="OHS40" i="6"/>
  <c r="OHT40" i="6"/>
  <c r="OHU40" i="6"/>
  <c r="OHV40" i="6"/>
  <c r="OHW40" i="6"/>
  <c r="OHX40" i="6"/>
  <c r="OHY40" i="6"/>
  <c r="OHZ40" i="6"/>
  <c r="OIA40" i="6"/>
  <c r="OIB40" i="6"/>
  <c r="OIC40" i="6"/>
  <c r="OID40" i="6"/>
  <c r="OIE40" i="6"/>
  <c r="OIF40" i="6"/>
  <c r="OIG40" i="6"/>
  <c r="OIH40" i="6"/>
  <c r="OII40" i="6"/>
  <c r="OIJ40" i="6"/>
  <c r="OIK40" i="6"/>
  <c r="OIL40" i="6"/>
  <c r="OIM40" i="6"/>
  <c r="OIN40" i="6"/>
  <c r="OIO40" i="6"/>
  <c r="OIP40" i="6"/>
  <c r="OIQ40" i="6"/>
  <c r="OIR40" i="6"/>
  <c r="OIS40" i="6"/>
  <c r="OIT40" i="6"/>
  <c r="OIU40" i="6"/>
  <c r="OIV40" i="6"/>
  <c r="OIW40" i="6"/>
  <c r="OIX40" i="6"/>
  <c r="OIY40" i="6"/>
  <c r="OIZ40" i="6"/>
  <c r="OJA40" i="6"/>
  <c r="OJB40" i="6"/>
  <c r="OJC40" i="6"/>
  <c r="OJD40" i="6"/>
  <c r="OJE40" i="6"/>
  <c r="OJF40" i="6"/>
  <c r="OJG40" i="6"/>
  <c r="OJH40" i="6"/>
  <c r="OJI40" i="6"/>
  <c r="OJJ40" i="6"/>
  <c r="OJK40" i="6"/>
  <c r="OJL40" i="6"/>
  <c r="OJM40" i="6"/>
  <c r="OJN40" i="6"/>
  <c r="OJO40" i="6"/>
  <c r="OJP40" i="6"/>
  <c r="OJQ40" i="6"/>
  <c r="OJR40" i="6"/>
  <c r="OJS40" i="6"/>
  <c r="OJT40" i="6"/>
  <c r="OJU40" i="6"/>
  <c r="OJV40" i="6"/>
  <c r="OJW40" i="6"/>
  <c r="OJX40" i="6"/>
  <c r="OJY40" i="6"/>
  <c r="OJZ40" i="6"/>
  <c r="OKA40" i="6"/>
  <c r="OKB40" i="6"/>
  <c r="OKC40" i="6"/>
  <c r="OKD40" i="6"/>
  <c r="OKE40" i="6"/>
  <c r="OKF40" i="6"/>
  <c r="OKG40" i="6"/>
  <c r="OKH40" i="6"/>
  <c r="OKI40" i="6"/>
  <c r="OKJ40" i="6"/>
  <c r="OKK40" i="6"/>
  <c r="OKL40" i="6"/>
  <c r="OKM40" i="6"/>
  <c r="OKN40" i="6"/>
  <c r="OKO40" i="6"/>
  <c r="OKP40" i="6"/>
  <c r="OKQ40" i="6"/>
  <c r="OKR40" i="6"/>
  <c r="OKS40" i="6"/>
  <c r="OKT40" i="6"/>
  <c r="OKU40" i="6"/>
  <c r="OKV40" i="6"/>
  <c r="OKW40" i="6"/>
  <c r="OKX40" i="6"/>
  <c r="OKY40" i="6"/>
  <c r="OKZ40" i="6"/>
  <c r="OLA40" i="6"/>
  <c r="OLB40" i="6"/>
  <c r="OLC40" i="6"/>
  <c r="OLD40" i="6"/>
  <c r="OLE40" i="6"/>
  <c r="OLF40" i="6"/>
  <c r="OLG40" i="6"/>
  <c r="OLH40" i="6"/>
  <c r="OLI40" i="6"/>
  <c r="OLJ40" i="6"/>
  <c r="OLK40" i="6"/>
  <c r="OLL40" i="6"/>
  <c r="OLM40" i="6"/>
  <c r="OLN40" i="6"/>
  <c r="OLO40" i="6"/>
  <c r="OLP40" i="6"/>
  <c r="OLQ40" i="6"/>
  <c r="OLR40" i="6"/>
  <c r="OLS40" i="6"/>
  <c r="OLT40" i="6"/>
  <c r="OLU40" i="6"/>
  <c r="OLV40" i="6"/>
  <c r="OLW40" i="6"/>
  <c r="OLX40" i="6"/>
  <c r="OLY40" i="6"/>
  <c r="OLZ40" i="6"/>
  <c r="OMA40" i="6"/>
  <c r="OMB40" i="6"/>
  <c r="OMC40" i="6"/>
  <c r="OMD40" i="6"/>
  <c r="OME40" i="6"/>
  <c r="OMF40" i="6"/>
  <c r="OMG40" i="6"/>
  <c r="OMH40" i="6"/>
  <c r="OMI40" i="6"/>
  <c r="OMJ40" i="6"/>
  <c r="OMK40" i="6"/>
  <c r="OML40" i="6"/>
  <c r="OMM40" i="6"/>
  <c r="OMN40" i="6"/>
  <c r="OMO40" i="6"/>
  <c r="OMP40" i="6"/>
  <c r="OMQ40" i="6"/>
  <c r="OMR40" i="6"/>
  <c r="OMS40" i="6"/>
  <c r="OMT40" i="6"/>
  <c r="OMU40" i="6"/>
  <c r="OMV40" i="6"/>
  <c r="OMW40" i="6"/>
  <c r="OMX40" i="6"/>
  <c r="OMY40" i="6"/>
  <c r="OMZ40" i="6"/>
  <c r="ONA40" i="6"/>
  <c r="ONB40" i="6"/>
  <c r="ONC40" i="6"/>
  <c r="OND40" i="6"/>
  <c r="ONE40" i="6"/>
  <c r="ONF40" i="6"/>
  <c r="ONG40" i="6"/>
  <c r="ONH40" i="6"/>
  <c r="ONI40" i="6"/>
  <c r="ONJ40" i="6"/>
  <c r="ONK40" i="6"/>
  <c r="ONL40" i="6"/>
  <c r="ONM40" i="6"/>
  <c r="ONN40" i="6"/>
  <c r="ONO40" i="6"/>
  <c r="ONP40" i="6"/>
  <c r="ONQ40" i="6"/>
  <c r="ONR40" i="6"/>
  <c r="ONS40" i="6"/>
  <c r="ONT40" i="6"/>
  <c r="ONU40" i="6"/>
  <c r="ONV40" i="6"/>
  <c r="ONW40" i="6"/>
  <c r="ONX40" i="6"/>
  <c r="ONY40" i="6"/>
  <c r="ONZ40" i="6"/>
  <c r="OOA40" i="6"/>
  <c r="OOB40" i="6"/>
  <c r="OOC40" i="6"/>
  <c r="OOD40" i="6"/>
  <c r="OOE40" i="6"/>
  <c r="OOF40" i="6"/>
  <c r="OOG40" i="6"/>
  <c r="OOH40" i="6"/>
  <c r="OOI40" i="6"/>
  <c r="OOJ40" i="6"/>
  <c r="OOK40" i="6"/>
  <c r="OOL40" i="6"/>
  <c r="OOM40" i="6"/>
  <c r="OON40" i="6"/>
  <c r="OOO40" i="6"/>
  <c r="OOP40" i="6"/>
  <c r="OOQ40" i="6"/>
  <c r="OOR40" i="6"/>
  <c r="OOS40" i="6"/>
  <c r="OOT40" i="6"/>
  <c r="OOU40" i="6"/>
  <c r="OOV40" i="6"/>
  <c r="OOW40" i="6"/>
  <c r="OOX40" i="6"/>
  <c r="OOY40" i="6"/>
  <c r="OOZ40" i="6"/>
  <c r="OPA40" i="6"/>
  <c r="OPB40" i="6"/>
  <c r="OPC40" i="6"/>
  <c r="OPD40" i="6"/>
  <c r="OPE40" i="6"/>
  <c r="OPF40" i="6"/>
  <c r="OPG40" i="6"/>
  <c r="OPH40" i="6"/>
  <c r="OPI40" i="6"/>
  <c r="OPJ40" i="6"/>
  <c r="OPK40" i="6"/>
  <c r="OPL40" i="6"/>
  <c r="OPM40" i="6"/>
  <c r="OPN40" i="6"/>
  <c r="OPO40" i="6"/>
  <c r="OPP40" i="6"/>
  <c r="OPQ40" i="6"/>
  <c r="OPR40" i="6"/>
  <c r="OPS40" i="6"/>
  <c r="OPT40" i="6"/>
  <c r="OPU40" i="6"/>
  <c r="OPV40" i="6"/>
  <c r="OPW40" i="6"/>
  <c r="OPX40" i="6"/>
  <c r="OPY40" i="6"/>
  <c r="OPZ40" i="6"/>
  <c r="OQA40" i="6"/>
  <c r="OQB40" i="6"/>
  <c r="OQC40" i="6"/>
  <c r="OQD40" i="6"/>
  <c r="OQE40" i="6"/>
  <c r="OQF40" i="6"/>
  <c r="OQG40" i="6"/>
  <c r="OQH40" i="6"/>
  <c r="OQI40" i="6"/>
  <c r="OQJ40" i="6"/>
  <c r="OQK40" i="6"/>
  <c r="OQL40" i="6"/>
  <c r="OQM40" i="6"/>
  <c r="OQN40" i="6"/>
  <c r="OQO40" i="6"/>
  <c r="OQP40" i="6"/>
  <c r="OQQ40" i="6"/>
  <c r="OQR40" i="6"/>
  <c r="OQS40" i="6"/>
  <c r="OQT40" i="6"/>
  <c r="OQU40" i="6"/>
  <c r="OQV40" i="6"/>
  <c r="OQW40" i="6"/>
  <c r="OQX40" i="6"/>
  <c r="OQY40" i="6"/>
  <c r="OQZ40" i="6"/>
  <c r="ORA40" i="6"/>
  <c r="ORB40" i="6"/>
  <c r="ORC40" i="6"/>
  <c r="ORD40" i="6"/>
  <c r="ORE40" i="6"/>
  <c r="ORF40" i="6"/>
  <c r="ORG40" i="6"/>
  <c r="ORH40" i="6"/>
  <c r="ORI40" i="6"/>
  <c r="ORJ40" i="6"/>
  <c r="ORK40" i="6"/>
  <c r="ORL40" i="6"/>
  <c r="ORM40" i="6"/>
  <c r="ORN40" i="6"/>
  <c r="ORO40" i="6"/>
  <c r="ORP40" i="6"/>
  <c r="ORQ40" i="6"/>
  <c r="ORR40" i="6"/>
  <c r="ORS40" i="6"/>
  <c r="ORT40" i="6"/>
  <c r="ORU40" i="6"/>
  <c r="ORV40" i="6"/>
  <c r="ORW40" i="6"/>
  <c r="ORX40" i="6"/>
  <c r="ORY40" i="6"/>
  <c r="ORZ40" i="6"/>
  <c r="OSA40" i="6"/>
  <c r="OSB40" i="6"/>
  <c r="OSC40" i="6"/>
  <c r="OSD40" i="6"/>
  <c r="OSE40" i="6"/>
  <c r="OSF40" i="6"/>
  <c r="OSG40" i="6"/>
  <c r="OSH40" i="6"/>
  <c r="OSI40" i="6"/>
  <c r="OSJ40" i="6"/>
  <c r="OSK40" i="6"/>
  <c r="OSL40" i="6"/>
  <c r="OSM40" i="6"/>
  <c r="OSN40" i="6"/>
  <c r="OSO40" i="6"/>
  <c r="OSP40" i="6"/>
  <c r="OSQ40" i="6"/>
  <c r="OSR40" i="6"/>
  <c r="OSS40" i="6"/>
  <c r="OST40" i="6"/>
  <c r="OSU40" i="6"/>
  <c r="OSV40" i="6"/>
  <c r="OSW40" i="6"/>
  <c r="OSX40" i="6"/>
  <c r="OSY40" i="6"/>
  <c r="OSZ40" i="6"/>
  <c r="OTA40" i="6"/>
  <c r="OTB40" i="6"/>
  <c r="OTC40" i="6"/>
  <c r="OTD40" i="6"/>
  <c r="OTE40" i="6"/>
  <c r="OTF40" i="6"/>
  <c r="OTG40" i="6"/>
  <c r="OTH40" i="6"/>
  <c r="OTI40" i="6"/>
  <c r="OTJ40" i="6"/>
  <c r="OTK40" i="6"/>
  <c r="OTL40" i="6"/>
  <c r="OTM40" i="6"/>
  <c r="OTN40" i="6"/>
  <c r="OTO40" i="6"/>
  <c r="OTP40" i="6"/>
  <c r="OTQ40" i="6"/>
  <c r="OTR40" i="6"/>
  <c r="OTS40" i="6"/>
  <c r="OTT40" i="6"/>
  <c r="OTU40" i="6"/>
  <c r="OTV40" i="6"/>
  <c r="OTW40" i="6"/>
  <c r="OTX40" i="6"/>
  <c r="OTY40" i="6"/>
  <c r="OTZ40" i="6"/>
  <c r="OUA40" i="6"/>
  <c r="OUB40" i="6"/>
  <c r="OUC40" i="6"/>
  <c r="OUD40" i="6"/>
  <c r="OUE40" i="6"/>
  <c r="OUF40" i="6"/>
  <c r="OUG40" i="6"/>
  <c r="OUH40" i="6"/>
  <c r="OUI40" i="6"/>
  <c r="OUJ40" i="6"/>
  <c r="OUK40" i="6"/>
  <c r="OUL40" i="6"/>
  <c r="OUM40" i="6"/>
  <c r="OUN40" i="6"/>
  <c r="OUO40" i="6"/>
  <c r="OUP40" i="6"/>
  <c r="OUQ40" i="6"/>
  <c r="OUR40" i="6"/>
  <c r="OUS40" i="6"/>
  <c r="OUT40" i="6"/>
  <c r="OUU40" i="6"/>
  <c r="OUV40" i="6"/>
  <c r="OUW40" i="6"/>
  <c r="OUX40" i="6"/>
  <c r="OUY40" i="6"/>
  <c r="OUZ40" i="6"/>
  <c r="OVA40" i="6"/>
  <c r="OVB40" i="6"/>
  <c r="OVC40" i="6"/>
  <c r="OVD40" i="6"/>
  <c r="OVE40" i="6"/>
  <c r="OVF40" i="6"/>
  <c r="OVG40" i="6"/>
  <c r="OVH40" i="6"/>
  <c r="OVI40" i="6"/>
  <c r="OVJ40" i="6"/>
  <c r="OVK40" i="6"/>
  <c r="OVL40" i="6"/>
  <c r="OVM40" i="6"/>
  <c r="OVN40" i="6"/>
  <c r="OVO40" i="6"/>
  <c r="OVP40" i="6"/>
  <c r="OVQ40" i="6"/>
  <c r="OVR40" i="6"/>
  <c r="OVS40" i="6"/>
  <c r="OVT40" i="6"/>
  <c r="OVU40" i="6"/>
  <c r="OVV40" i="6"/>
  <c r="OVW40" i="6"/>
  <c r="OVX40" i="6"/>
  <c r="OVY40" i="6"/>
  <c r="OVZ40" i="6"/>
  <c r="OWA40" i="6"/>
  <c r="OWB40" i="6"/>
  <c r="OWC40" i="6"/>
  <c r="OWD40" i="6"/>
  <c r="OWE40" i="6"/>
  <c r="OWF40" i="6"/>
  <c r="OWG40" i="6"/>
  <c r="OWH40" i="6"/>
  <c r="OWI40" i="6"/>
  <c r="OWJ40" i="6"/>
  <c r="OWK40" i="6"/>
  <c r="OWL40" i="6"/>
  <c r="OWM40" i="6"/>
  <c r="OWN40" i="6"/>
  <c r="OWO40" i="6"/>
  <c r="OWP40" i="6"/>
  <c r="OWQ40" i="6"/>
  <c r="OWR40" i="6"/>
  <c r="OWS40" i="6"/>
  <c r="OWT40" i="6"/>
  <c r="OWU40" i="6"/>
  <c r="OWV40" i="6"/>
  <c r="OWW40" i="6"/>
  <c r="OWX40" i="6"/>
  <c r="OWY40" i="6"/>
  <c r="OWZ40" i="6"/>
  <c r="OXA40" i="6"/>
  <c r="OXB40" i="6"/>
  <c r="OXC40" i="6"/>
  <c r="OXD40" i="6"/>
  <c r="OXE40" i="6"/>
  <c r="OXF40" i="6"/>
  <c r="OXG40" i="6"/>
  <c r="OXH40" i="6"/>
  <c r="OXI40" i="6"/>
  <c r="OXJ40" i="6"/>
  <c r="OXK40" i="6"/>
  <c r="OXL40" i="6"/>
  <c r="OXM40" i="6"/>
  <c r="OXN40" i="6"/>
  <c r="OXO40" i="6"/>
  <c r="OXP40" i="6"/>
  <c r="OXQ40" i="6"/>
  <c r="OXR40" i="6"/>
  <c r="OXS40" i="6"/>
  <c r="OXT40" i="6"/>
  <c r="OXU40" i="6"/>
  <c r="OXV40" i="6"/>
  <c r="OXW40" i="6"/>
  <c r="OXX40" i="6"/>
  <c r="OXY40" i="6"/>
  <c r="OXZ40" i="6"/>
  <c r="OYA40" i="6"/>
  <c r="OYB40" i="6"/>
  <c r="OYC40" i="6"/>
  <c r="OYD40" i="6"/>
  <c r="OYE40" i="6"/>
  <c r="OYF40" i="6"/>
  <c r="OYG40" i="6"/>
  <c r="OYH40" i="6"/>
  <c r="OYI40" i="6"/>
  <c r="OYJ40" i="6"/>
  <c r="OYK40" i="6"/>
  <c r="OYL40" i="6"/>
  <c r="OYM40" i="6"/>
  <c r="OYN40" i="6"/>
  <c r="OYO40" i="6"/>
  <c r="OYP40" i="6"/>
  <c r="OYQ40" i="6"/>
  <c r="OYR40" i="6"/>
  <c r="OYS40" i="6"/>
  <c r="OYT40" i="6"/>
  <c r="OYU40" i="6"/>
  <c r="OYV40" i="6"/>
  <c r="OYW40" i="6"/>
  <c r="OYX40" i="6"/>
  <c r="OYY40" i="6"/>
  <c r="OYZ40" i="6"/>
  <c r="OZA40" i="6"/>
  <c r="OZB40" i="6"/>
  <c r="OZC40" i="6"/>
  <c r="OZD40" i="6"/>
  <c r="OZE40" i="6"/>
  <c r="OZF40" i="6"/>
  <c r="OZG40" i="6"/>
  <c r="OZH40" i="6"/>
  <c r="OZI40" i="6"/>
  <c r="OZJ40" i="6"/>
  <c r="OZK40" i="6"/>
  <c r="OZL40" i="6"/>
  <c r="OZM40" i="6"/>
  <c r="OZN40" i="6"/>
  <c r="OZO40" i="6"/>
  <c r="OZP40" i="6"/>
  <c r="OZQ40" i="6"/>
  <c r="OZR40" i="6"/>
  <c r="OZS40" i="6"/>
  <c r="OZT40" i="6"/>
  <c r="OZU40" i="6"/>
  <c r="OZV40" i="6"/>
  <c r="OZW40" i="6"/>
  <c r="OZX40" i="6"/>
  <c r="OZY40" i="6"/>
  <c r="OZZ40" i="6"/>
  <c r="PAA40" i="6"/>
  <c r="PAB40" i="6"/>
  <c r="PAC40" i="6"/>
  <c r="PAD40" i="6"/>
  <c r="PAE40" i="6"/>
  <c r="PAF40" i="6"/>
  <c r="PAG40" i="6"/>
  <c r="PAH40" i="6"/>
  <c r="PAI40" i="6"/>
  <c r="PAJ40" i="6"/>
  <c r="PAK40" i="6"/>
  <c r="PAL40" i="6"/>
  <c r="PAM40" i="6"/>
  <c r="PAN40" i="6"/>
  <c r="PAO40" i="6"/>
  <c r="PAP40" i="6"/>
  <c r="PAQ40" i="6"/>
  <c r="PAR40" i="6"/>
  <c r="PAS40" i="6"/>
  <c r="PAT40" i="6"/>
  <c r="PAU40" i="6"/>
  <c r="PAV40" i="6"/>
  <c r="PAW40" i="6"/>
  <c r="PAX40" i="6"/>
  <c r="PAY40" i="6"/>
  <c r="PAZ40" i="6"/>
  <c r="PBA40" i="6"/>
  <c r="PBB40" i="6"/>
  <c r="PBC40" i="6"/>
  <c r="PBD40" i="6"/>
  <c r="PBE40" i="6"/>
  <c r="PBF40" i="6"/>
  <c r="PBG40" i="6"/>
  <c r="PBH40" i="6"/>
  <c r="PBI40" i="6"/>
  <c r="PBJ40" i="6"/>
  <c r="PBK40" i="6"/>
  <c r="PBL40" i="6"/>
  <c r="PBM40" i="6"/>
  <c r="PBN40" i="6"/>
  <c r="PBO40" i="6"/>
  <c r="PBP40" i="6"/>
  <c r="PBQ40" i="6"/>
  <c r="PBR40" i="6"/>
  <c r="PBS40" i="6"/>
  <c r="PBT40" i="6"/>
  <c r="PBU40" i="6"/>
  <c r="PBV40" i="6"/>
  <c r="PBW40" i="6"/>
  <c r="PBX40" i="6"/>
  <c r="PBY40" i="6"/>
  <c r="PBZ40" i="6"/>
  <c r="PCA40" i="6"/>
  <c r="PCB40" i="6"/>
  <c r="PCC40" i="6"/>
  <c r="PCD40" i="6"/>
  <c r="PCE40" i="6"/>
  <c r="PCF40" i="6"/>
  <c r="PCG40" i="6"/>
  <c r="PCH40" i="6"/>
  <c r="PCI40" i="6"/>
  <c r="PCJ40" i="6"/>
  <c r="PCK40" i="6"/>
  <c r="PCL40" i="6"/>
  <c r="PCM40" i="6"/>
  <c r="PCN40" i="6"/>
  <c r="PCO40" i="6"/>
  <c r="PCP40" i="6"/>
  <c r="PCQ40" i="6"/>
  <c r="PCR40" i="6"/>
  <c r="PCS40" i="6"/>
  <c r="PCT40" i="6"/>
  <c r="PCU40" i="6"/>
  <c r="PCV40" i="6"/>
  <c r="PCW40" i="6"/>
  <c r="PCX40" i="6"/>
  <c r="PCY40" i="6"/>
  <c r="PCZ40" i="6"/>
  <c r="PDA40" i="6"/>
  <c r="PDB40" i="6"/>
  <c r="PDC40" i="6"/>
  <c r="PDD40" i="6"/>
  <c r="PDE40" i="6"/>
  <c r="PDF40" i="6"/>
  <c r="PDG40" i="6"/>
  <c r="PDH40" i="6"/>
  <c r="PDI40" i="6"/>
  <c r="PDJ40" i="6"/>
  <c r="PDK40" i="6"/>
  <c r="PDL40" i="6"/>
  <c r="PDM40" i="6"/>
  <c r="PDN40" i="6"/>
  <c r="PDO40" i="6"/>
  <c r="PDP40" i="6"/>
  <c r="PDQ40" i="6"/>
  <c r="PDR40" i="6"/>
  <c r="PDS40" i="6"/>
  <c r="PDT40" i="6"/>
  <c r="PDU40" i="6"/>
  <c r="PDV40" i="6"/>
  <c r="PDW40" i="6"/>
  <c r="PDX40" i="6"/>
  <c r="PDY40" i="6"/>
  <c r="PDZ40" i="6"/>
  <c r="PEA40" i="6"/>
  <c r="PEB40" i="6"/>
  <c r="PEC40" i="6"/>
  <c r="PED40" i="6"/>
  <c r="PEE40" i="6"/>
  <c r="PEF40" i="6"/>
  <c r="PEG40" i="6"/>
  <c r="PEH40" i="6"/>
  <c r="PEI40" i="6"/>
  <c r="PEJ40" i="6"/>
  <c r="PEK40" i="6"/>
  <c r="PEL40" i="6"/>
  <c r="PEM40" i="6"/>
  <c r="PEN40" i="6"/>
  <c r="PEO40" i="6"/>
  <c r="PEP40" i="6"/>
  <c r="PEQ40" i="6"/>
  <c r="PER40" i="6"/>
  <c r="PES40" i="6"/>
  <c r="PET40" i="6"/>
  <c r="PEU40" i="6"/>
  <c r="PEV40" i="6"/>
  <c r="PEW40" i="6"/>
  <c r="PEX40" i="6"/>
  <c r="PEY40" i="6"/>
  <c r="PEZ40" i="6"/>
  <c r="PFA40" i="6"/>
  <c r="PFB40" i="6"/>
  <c r="PFC40" i="6"/>
  <c r="PFD40" i="6"/>
  <c r="PFE40" i="6"/>
  <c r="PFF40" i="6"/>
  <c r="PFG40" i="6"/>
  <c r="PFH40" i="6"/>
  <c r="PFI40" i="6"/>
  <c r="PFJ40" i="6"/>
  <c r="PFK40" i="6"/>
  <c r="PFL40" i="6"/>
  <c r="PFM40" i="6"/>
  <c r="PFN40" i="6"/>
  <c r="PFO40" i="6"/>
  <c r="PFP40" i="6"/>
  <c r="PFQ40" i="6"/>
  <c r="PFR40" i="6"/>
  <c r="PFS40" i="6"/>
  <c r="PFT40" i="6"/>
  <c r="PFU40" i="6"/>
  <c r="PFV40" i="6"/>
  <c r="PFW40" i="6"/>
  <c r="PFX40" i="6"/>
  <c r="PFY40" i="6"/>
  <c r="PFZ40" i="6"/>
  <c r="PGA40" i="6"/>
  <c r="PGB40" i="6"/>
  <c r="PGC40" i="6"/>
  <c r="PGD40" i="6"/>
  <c r="PGE40" i="6"/>
  <c r="PGF40" i="6"/>
  <c r="PGG40" i="6"/>
  <c r="PGH40" i="6"/>
  <c r="PGI40" i="6"/>
  <c r="PGJ40" i="6"/>
  <c r="PGK40" i="6"/>
  <c r="PGL40" i="6"/>
  <c r="PGM40" i="6"/>
  <c r="PGN40" i="6"/>
  <c r="PGO40" i="6"/>
  <c r="PGP40" i="6"/>
  <c r="PGQ40" i="6"/>
  <c r="PGR40" i="6"/>
  <c r="PGS40" i="6"/>
  <c r="PGT40" i="6"/>
  <c r="PGU40" i="6"/>
  <c r="PGV40" i="6"/>
  <c r="PGW40" i="6"/>
  <c r="PGX40" i="6"/>
  <c r="PGY40" i="6"/>
  <c r="PGZ40" i="6"/>
  <c r="PHA40" i="6"/>
  <c r="PHB40" i="6"/>
  <c r="PHC40" i="6"/>
  <c r="PHD40" i="6"/>
  <c r="PHE40" i="6"/>
  <c r="PHF40" i="6"/>
  <c r="PHG40" i="6"/>
  <c r="PHH40" i="6"/>
  <c r="PHI40" i="6"/>
  <c r="PHJ40" i="6"/>
  <c r="PHK40" i="6"/>
  <c r="PHL40" i="6"/>
  <c r="PHM40" i="6"/>
  <c r="PHN40" i="6"/>
  <c r="PHO40" i="6"/>
  <c r="PHP40" i="6"/>
  <c r="PHQ40" i="6"/>
  <c r="PHR40" i="6"/>
  <c r="PHS40" i="6"/>
  <c r="PHT40" i="6"/>
  <c r="PHU40" i="6"/>
  <c r="PHV40" i="6"/>
  <c r="PHW40" i="6"/>
  <c r="PHX40" i="6"/>
  <c r="PHY40" i="6"/>
  <c r="PHZ40" i="6"/>
  <c r="PIA40" i="6"/>
  <c r="PIB40" i="6"/>
  <c r="PIC40" i="6"/>
  <c r="PID40" i="6"/>
  <c r="PIE40" i="6"/>
  <c r="PIF40" i="6"/>
  <c r="PIG40" i="6"/>
  <c r="PIH40" i="6"/>
  <c r="PII40" i="6"/>
  <c r="PIJ40" i="6"/>
  <c r="PIK40" i="6"/>
  <c r="PIL40" i="6"/>
  <c r="PIM40" i="6"/>
  <c r="PIN40" i="6"/>
  <c r="PIO40" i="6"/>
  <c r="PIP40" i="6"/>
  <c r="PIQ40" i="6"/>
  <c r="PIR40" i="6"/>
  <c r="PIS40" i="6"/>
  <c r="PIT40" i="6"/>
  <c r="PIU40" i="6"/>
  <c r="PIV40" i="6"/>
  <c r="PIW40" i="6"/>
  <c r="PIX40" i="6"/>
  <c r="PIY40" i="6"/>
  <c r="PIZ40" i="6"/>
  <c r="PJA40" i="6"/>
  <c r="PJB40" i="6"/>
  <c r="PJC40" i="6"/>
  <c r="PJD40" i="6"/>
  <c r="PJE40" i="6"/>
  <c r="PJF40" i="6"/>
  <c r="PJG40" i="6"/>
  <c r="PJH40" i="6"/>
  <c r="PJI40" i="6"/>
  <c r="PJJ40" i="6"/>
  <c r="PJK40" i="6"/>
  <c r="PJL40" i="6"/>
  <c r="PJM40" i="6"/>
  <c r="PJN40" i="6"/>
  <c r="PJO40" i="6"/>
  <c r="PJP40" i="6"/>
  <c r="PJQ40" i="6"/>
  <c r="PJR40" i="6"/>
  <c r="PJS40" i="6"/>
  <c r="PJT40" i="6"/>
  <c r="PJU40" i="6"/>
  <c r="PJV40" i="6"/>
  <c r="PJW40" i="6"/>
  <c r="PJX40" i="6"/>
  <c r="PJY40" i="6"/>
  <c r="PJZ40" i="6"/>
  <c r="PKA40" i="6"/>
  <c r="PKB40" i="6"/>
  <c r="PKC40" i="6"/>
  <c r="PKD40" i="6"/>
  <c r="PKE40" i="6"/>
  <c r="PKF40" i="6"/>
  <c r="PKG40" i="6"/>
  <c r="PKH40" i="6"/>
  <c r="PKI40" i="6"/>
  <c r="PKJ40" i="6"/>
  <c r="PKK40" i="6"/>
  <c r="PKL40" i="6"/>
  <c r="PKM40" i="6"/>
  <c r="PKN40" i="6"/>
  <c r="PKO40" i="6"/>
  <c r="PKP40" i="6"/>
  <c r="PKQ40" i="6"/>
  <c r="PKR40" i="6"/>
  <c r="PKS40" i="6"/>
  <c r="PKT40" i="6"/>
  <c r="PKU40" i="6"/>
  <c r="PKV40" i="6"/>
  <c r="PKW40" i="6"/>
  <c r="PKX40" i="6"/>
  <c r="PKY40" i="6"/>
  <c r="PKZ40" i="6"/>
  <c r="PLA40" i="6"/>
  <c r="PLB40" i="6"/>
  <c r="PLC40" i="6"/>
  <c r="PLD40" i="6"/>
  <c r="PLE40" i="6"/>
  <c r="PLF40" i="6"/>
  <c r="PLG40" i="6"/>
  <c r="PLH40" i="6"/>
  <c r="PLI40" i="6"/>
  <c r="PLJ40" i="6"/>
  <c r="PLK40" i="6"/>
  <c r="PLL40" i="6"/>
  <c r="PLM40" i="6"/>
  <c r="PLN40" i="6"/>
  <c r="PLO40" i="6"/>
  <c r="PLP40" i="6"/>
  <c r="PLQ40" i="6"/>
  <c r="PLR40" i="6"/>
  <c r="PLS40" i="6"/>
  <c r="PLT40" i="6"/>
  <c r="PLU40" i="6"/>
  <c r="PLV40" i="6"/>
  <c r="PLW40" i="6"/>
  <c r="PLX40" i="6"/>
  <c r="PLY40" i="6"/>
  <c r="PLZ40" i="6"/>
  <c r="PMA40" i="6"/>
  <c r="PMB40" i="6"/>
  <c r="PMC40" i="6"/>
  <c r="PMD40" i="6"/>
  <c r="PME40" i="6"/>
  <c r="PMF40" i="6"/>
  <c r="PMG40" i="6"/>
  <c r="PMH40" i="6"/>
  <c r="PMI40" i="6"/>
  <c r="PMJ40" i="6"/>
  <c r="PMK40" i="6"/>
  <c r="PML40" i="6"/>
  <c r="PMM40" i="6"/>
  <c r="PMN40" i="6"/>
  <c r="PMO40" i="6"/>
  <c r="PMP40" i="6"/>
  <c r="PMQ40" i="6"/>
  <c r="PMR40" i="6"/>
  <c r="PMS40" i="6"/>
  <c r="PMT40" i="6"/>
  <c r="PMU40" i="6"/>
  <c r="PMV40" i="6"/>
  <c r="PMW40" i="6"/>
  <c r="PMX40" i="6"/>
  <c r="PMY40" i="6"/>
  <c r="PMZ40" i="6"/>
  <c r="PNA40" i="6"/>
  <c r="PNB40" i="6"/>
  <c r="PNC40" i="6"/>
  <c r="PND40" i="6"/>
  <c r="PNE40" i="6"/>
  <c r="PNF40" i="6"/>
  <c r="PNG40" i="6"/>
  <c r="PNH40" i="6"/>
  <c r="PNI40" i="6"/>
  <c r="PNJ40" i="6"/>
  <c r="PNK40" i="6"/>
  <c r="PNL40" i="6"/>
  <c r="PNM40" i="6"/>
  <c r="PNN40" i="6"/>
  <c r="PNO40" i="6"/>
  <c r="PNP40" i="6"/>
  <c r="PNQ40" i="6"/>
  <c r="PNR40" i="6"/>
  <c r="PNS40" i="6"/>
  <c r="PNT40" i="6"/>
  <c r="PNU40" i="6"/>
  <c r="PNV40" i="6"/>
  <c r="PNW40" i="6"/>
  <c r="PNX40" i="6"/>
  <c r="PNY40" i="6"/>
  <c r="PNZ40" i="6"/>
  <c r="POA40" i="6"/>
  <c r="POB40" i="6"/>
  <c r="POC40" i="6"/>
  <c r="POD40" i="6"/>
  <c r="POE40" i="6"/>
  <c r="POF40" i="6"/>
  <c r="POG40" i="6"/>
  <c r="POH40" i="6"/>
  <c r="POI40" i="6"/>
  <c r="POJ40" i="6"/>
  <c r="POK40" i="6"/>
  <c r="POL40" i="6"/>
  <c r="POM40" i="6"/>
  <c r="PON40" i="6"/>
  <c r="POO40" i="6"/>
  <c r="POP40" i="6"/>
  <c r="POQ40" i="6"/>
  <c r="POR40" i="6"/>
  <c r="POS40" i="6"/>
  <c r="POT40" i="6"/>
  <c r="POU40" i="6"/>
  <c r="POV40" i="6"/>
  <c r="POW40" i="6"/>
  <c r="POX40" i="6"/>
  <c r="POY40" i="6"/>
  <c r="POZ40" i="6"/>
  <c r="PPA40" i="6"/>
  <c r="PPB40" i="6"/>
  <c r="PPC40" i="6"/>
  <c r="PPD40" i="6"/>
  <c r="PPE40" i="6"/>
  <c r="PPF40" i="6"/>
  <c r="PPG40" i="6"/>
  <c r="PPH40" i="6"/>
  <c r="PPI40" i="6"/>
  <c r="PPJ40" i="6"/>
  <c r="PPK40" i="6"/>
  <c r="PPL40" i="6"/>
  <c r="PPM40" i="6"/>
  <c r="PPN40" i="6"/>
  <c r="PPO40" i="6"/>
  <c r="PPP40" i="6"/>
  <c r="PPQ40" i="6"/>
  <c r="PPR40" i="6"/>
  <c r="PPS40" i="6"/>
  <c r="PPT40" i="6"/>
  <c r="PPU40" i="6"/>
  <c r="PPV40" i="6"/>
  <c r="PPW40" i="6"/>
  <c r="PPX40" i="6"/>
  <c r="PPY40" i="6"/>
  <c r="PPZ40" i="6"/>
  <c r="PQA40" i="6"/>
  <c r="PQB40" i="6"/>
  <c r="PQC40" i="6"/>
  <c r="PQD40" i="6"/>
  <c r="PQE40" i="6"/>
  <c r="PQF40" i="6"/>
  <c r="PQG40" i="6"/>
  <c r="PQH40" i="6"/>
  <c r="PQI40" i="6"/>
  <c r="PQJ40" i="6"/>
  <c r="PQK40" i="6"/>
  <c r="PQL40" i="6"/>
  <c r="PQM40" i="6"/>
  <c r="PQN40" i="6"/>
  <c r="PQO40" i="6"/>
  <c r="PQP40" i="6"/>
  <c r="PQQ40" i="6"/>
  <c r="PQR40" i="6"/>
  <c r="PQS40" i="6"/>
  <c r="PQT40" i="6"/>
  <c r="PQU40" i="6"/>
  <c r="PQV40" i="6"/>
  <c r="PQW40" i="6"/>
  <c r="PQX40" i="6"/>
  <c r="PQY40" i="6"/>
  <c r="PQZ40" i="6"/>
  <c r="PRA40" i="6"/>
  <c r="PRB40" i="6"/>
  <c r="PRC40" i="6"/>
  <c r="PRD40" i="6"/>
  <c r="PRE40" i="6"/>
  <c r="PRF40" i="6"/>
  <c r="PRG40" i="6"/>
  <c r="PRH40" i="6"/>
  <c r="PRI40" i="6"/>
  <c r="PRJ40" i="6"/>
  <c r="PRK40" i="6"/>
  <c r="PRL40" i="6"/>
  <c r="PRM40" i="6"/>
  <c r="PRN40" i="6"/>
  <c r="PRO40" i="6"/>
  <c r="PRP40" i="6"/>
  <c r="PRQ40" i="6"/>
  <c r="PRR40" i="6"/>
  <c r="PRS40" i="6"/>
  <c r="PRT40" i="6"/>
  <c r="PRU40" i="6"/>
  <c r="PRV40" i="6"/>
  <c r="PRW40" i="6"/>
  <c r="PRX40" i="6"/>
  <c r="PRY40" i="6"/>
  <c r="PRZ40" i="6"/>
  <c r="PSA40" i="6"/>
  <c r="PSB40" i="6"/>
  <c r="PSC40" i="6"/>
  <c r="PSD40" i="6"/>
  <c r="PSE40" i="6"/>
  <c r="PSF40" i="6"/>
  <c r="PSG40" i="6"/>
  <c r="PSH40" i="6"/>
  <c r="PSI40" i="6"/>
  <c r="PSJ40" i="6"/>
  <c r="PSK40" i="6"/>
  <c r="PSL40" i="6"/>
  <c r="PSM40" i="6"/>
  <c r="PSN40" i="6"/>
  <c r="PSO40" i="6"/>
  <c r="PSP40" i="6"/>
  <c r="PSQ40" i="6"/>
  <c r="PSR40" i="6"/>
  <c r="PSS40" i="6"/>
  <c r="PST40" i="6"/>
  <c r="PSU40" i="6"/>
  <c r="PSV40" i="6"/>
  <c r="PSW40" i="6"/>
  <c r="PSX40" i="6"/>
  <c r="PSY40" i="6"/>
  <c r="PSZ40" i="6"/>
  <c r="PTA40" i="6"/>
  <c r="PTB40" i="6"/>
  <c r="PTC40" i="6"/>
  <c r="PTD40" i="6"/>
  <c r="PTE40" i="6"/>
  <c r="PTF40" i="6"/>
  <c r="PTG40" i="6"/>
  <c r="PTH40" i="6"/>
  <c r="PTI40" i="6"/>
  <c r="PTJ40" i="6"/>
  <c r="PTK40" i="6"/>
  <c r="PTL40" i="6"/>
  <c r="PTM40" i="6"/>
  <c r="PTN40" i="6"/>
  <c r="PTO40" i="6"/>
  <c r="PTP40" i="6"/>
  <c r="PTQ40" i="6"/>
  <c r="PTR40" i="6"/>
  <c r="PTS40" i="6"/>
  <c r="PTT40" i="6"/>
  <c r="PTU40" i="6"/>
  <c r="PTV40" i="6"/>
  <c r="PTW40" i="6"/>
  <c r="PTX40" i="6"/>
  <c r="PTY40" i="6"/>
  <c r="PTZ40" i="6"/>
  <c r="PUA40" i="6"/>
  <c r="PUB40" i="6"/>
  <c r="PUC40" i="6"/>
  <c r="PUD40" i="6"/>
  <c r="PUE40" i="6"/>
  <c r="PUF40" i="6"/>
  <c r="PUG40" i="6"/>
  <c r="PUH40" i="6"/>
  <c r="PUI40" i="6"/>
  <c r="PUJ40" i="6"/>
  <c r="PUK40" i="6"/>
  <c r="PUL40" i="6"/>
  <c r="PUM40" i="6"/>
  <c r="PUN40" i="6"/>
  <c r="PUO40" i="6"/>
  <c r="PUP40" i="6"/>
  <c r="PUQ40" i="6"/>
  <c r="PUR40" i="6"/>
  <c r="PUS40" i="6"/>
  <c r="PUT40" i="6"/>
  <c r="PUU40" i="6"/>
  <c r="PUV40" i="6"/>
  <c r="PUW40" i="6"/>
  <c r="PUX40" i="6"/>
  <c r="PUY40" i="6"/>
  <c r="PUZ40" i="6"/>
  <c r="PVA40" i="6"/>
  <c r="PVB40" i="6"/>
  <c r="PVC40" i="6"/>
  <c r="PVD40" i="6"/>
  <c r="PVE40" i="6"/>
  <c r="PVF40" i="6"/>
  <c r="PVG40" i="6"/>
  <c r="PVH40" i="6"/>
  <c r="PVI40" i="6"/>
  <c r="PVJ40" i="6"/>
  <c r="PVK40" i="6"/>
  <c r="PVL40" i="6"/>
  <c r="PVM40" i="6"/>
  <c r="PVN40" i="6"/>
  <c r="PVO40" i="6"/>
  <c r="PVP40" i="6"/>
  <c r="PVQ40" i="6"/>
  <c r="PVR40" i="6"/>
  <c r="PVS40" i="6"/>
  <c r="PVT40" i="6"/>
  <c r="PVU40" i="6"/>
  <c r="PVV40" i="6"/>
  <c r="PVW40" i="6"/>
  <c r="PVX40" i="6"/>
  <c r="PVY40" i="6"/>
  <c r="PVZ40" i="6"/>
  <c r="PWA40" i="6"/>
  <c r="PWB40" i="6"/>
  <c r="PWC40" i="6"/>
  <c r="PWD40" i="6"/>
  <c r="PWE40" i="6"/>
  <c r="PWF40" i="6"/>
  <c r="PWG40" i="6"/>
  <c r="PWH40" i="6"/>
  <c r="PWI40" i="6"/>
  <c r="PWJ40" i="6"/>
  <c r="PWK40" i="6"/>
  <c r="PWL40" i="6"/>
  <c r="PWM40" i="6"/>
  <c r="PWN40" i="6"/>
  <c r="PWO40" i="6"/>
  <c r="PWP40" i="6"/>
  <c r="PWQ40" i="6"/>
  <c r="PWR40" i="6"/>
  <c r="PWS40" i="6"/>
  <c r="PWT40" i="6"/>
  <c r="PWU40" i="6"/>
  <c r="PWV40" i="6"/>
  <c r="PWW40" i="6"/>
  <c r="PWX40" i="6"/>
  <c r="PWY40" i="6"/>
  <c r="PWZ40" i="6"/>
  <c r="PXA40" i="6"/>
  <c r="PXB40" i="6"/>
  <c r="PXC40" i="6"/>
  <c r="PXD40" i="6"/>
  <c r="PXE40" i="6"/>
  <c r="PXF40" i="6"/>
  <c r="PXG40" i="6"/>
  <c r="PXH40" i="6"/>
  <c r="PXI40" i="6"/>
  <c r="PXJ40" i="6"/>
  <c r="PXK40" i="6"/>
  <c r="PXL40" i="6"/>
  <c r="PXM40" i="6"/>
  <c r="PXN40" i="6"/>
  <c r="PXO40" i="6"/>
  <c r="PXP40" i="6"/>
  <c r="PXQ40" i="6"/>
  <c r="PXR40" i="6"/>
  <c r="PXS40" i="6"/>
  <c r="PXT40" i="6"/>
  <c r="PXU40" i="6"/>
  <c r="PXV40" i="6"/>
  <c r="PXW40" i="6"/>
  <c r="PXX40" i="6"/>
  <c r="PXY40" i="6"/>
  <c r="PXZ40" i="6"/>
  <c r="PYA40" i="6"/>
  <c r="PYB40" i="6"/>
  <c r="PYC40" i="6"/>
  <c r="PYD40" i="6"/>
  <c r="PYE40" i="6"/>
  <c r="PYF40" i="6"/>
  <c r="PYG40" i="6"/>
  <c r="PYH40" i="6"/>
  <c r="PYI40" i="6"/>
  <c r="PYJ40" i="6"/>
  <c r="PYK40" i="6"/>
  <c r="PYL40" i="6"/>
  <c r="PYM40" i="6"/>
  <c r="PYN40" i="6"/>
  <c r="PYO40" i="6"/>
  <c r="PYP40" i="6"/>
  <c r="PYQ40" i="6"/>
  <c r="PYR40" i="6"/>
  <c r="PYS40" i="6"/>
  <c r="PYT40" i="6"/>
  <c r="PYU40" i="6"/>
  <c r="PYV40" i="6"/>
  <c r="PYW40" i="6"/>
  <c r="PYX40" i="6"/>
  <c r="PYY40" i="6"/>
  <c r="PYZ40" i="6"/>
  <c r="PZA40" i="6"/>
  <c r="PZB40" i="6"/>
  <c r="PZC40" i="6"/>
  <c r="PZD40" i="6"/>
  <c r="PZE40" i="6"/>
  <c r="PZF40" i="6"/>
  <c r="PZG40" i="6"/>
  <c r="PZH40" i="6"/>
  <c r="PZI40" i="6"/>
  <c r="PZJ40" i="6"/>
  <c r="PZK40" i="6"/>
  <c r="PZL40" i="6"/>
  <c r="PZM40" i="6"/>
  <c r="PZN40" i="6"/>
  <c r="PZO40" i="6"/>
  <c r="PZP40" i="6"/>
  <c r="PZQ40" i="6"/>
  <c r="PZR40" i="6"/>
  <c r="PZS40" i="6"/>
  <c r="PZT40" i="6"/>
  <c r="PZU40" i="6"/>
  <c r="PZV40" i="6"/>
  <c r="PZW40" i="6"/>
  <c r="PZX40" i="6"/>
  <c r="PZY40" i="6"/>
  <c r="PZZ40" i="6"/>
  <c r="QAA40" i="6"/>
  <c r="QAB40" i="6"/>
  <c r="QAC40" i="6"/>
  <c r="QAD40" i="6"/>
  <c r="QAE40" i="6"/>
  <c r="QAF40" i="6"/>
  <c r="QAG40" i="6"/>
  <c r="QAH40" i="6"/>
  <c r="QAI40" i="6"/>
  <c r="QAJ40" i="6"/>
  <c r="QAK40" i="6"/>
  <c r="QAL40" i="6"/>
  <c r="QAM40" i="6"/>
  <c r="QAN40" i="6"/>
  <c r="QAO40" i="6"/>
  <c r="QAP40" i="6"/>
  <c r="QAQ40" i="6"/>
  <c r="QAR40" i="6"/>
  <c r="QAS40" i="6"/>
  <c r="QAT40" i="6"/>
  <c r="QAU40" i="6"/>
  <c r="QAV40" i="6"/>
  <c r="QAW40" i="6"/>
  <c r="QAX40" i="6"/>
  <c r="QAY40" i="6"/>
  <c r="QAZ40" i="6"/>
  <c r="QBA40" i="6"/>
  <c r="QBB40" i="6"/>
  <c r="QBC40" i="6"/>
  <c r="QBD40" i="6"/>
  <c r="QBE40" i="6"/>
  <c r="QBF40" i="6"/>
  <c r="QBG40" i="6"/>
  <c r="QBH40" i="6"/>
  <c r="QBI40" i="6"/>
  <c r="QBJ40" i="6"/>
  <c r="QBK40" i="6"/>
  <c r="QBL40" i="6"/>
  <c r="QBM40" i="6"/>
  <c r="QBN40" i="6"/>
  <c r="QBO40" i="6"/>
  <c r="QBP40" i="6"/>
  <c r="QBQ40" i="6"/>
  <c r="QBR40" i="6"/>
  <c r="QBS40" i="6"/>
  <c r="QBT40" i="6"/>
  <c r="QBU40" i="6"/>
  <c r="QBV40" i="6"/>
  <c r="QBW40" i="6"/>
  <c r="QBX40" i="6"/>
  <c r="QBY40" i="6"/>
  <c r="QBZ40" i="6"/>
  <c r="QCA40" i="6"/>
  <c r="QCB40" i="6"/>
  <c r="QCC40" i="6"/>
  <c r="QCD40" i="6"/>
  <c r="QCE40" i="6"/>
  <c r="QCF40" i="6"/>
  <c r="QCG40" i="6"/>
  <c r="QCH40" i="6"/>
  <c r="QCI40" i="6"/>
  <c r="QCJ40" i="6"/>
  <c r="QCK40" i="6"/>
  <c r="QCL40" i="6"/>
  <c r="QCM40" i="6"/>
  <c r="QCN40" i="6"/>
  <c r="QCO40" i="6"/>
  <c r="QCP40" i="6"/>
  <c r="QCQ40" i="6"/>
  <c r="QCR40" i="6"/>
  <c r="QCS40" i="6"/>
  <c r="QCT40" i="6"/>
  <c r="QCU40" i="6"/>
  <c r="QCV40" i="6"/>
  <c r="QCW40" i="6"/>
  <c r="QCX40" i="6"/>
  <c r="QCY40" i="6"/>
  <c r="QCZ40" i="6"/>
  <c r="QDA40" i="6"/>
  <c r="QDB40" i="6"/>
  <c r="QDC40" i="6"/>
  <c r="QDD40" i="6"/>
  <c r="QDE40" i="6"/>
  <c r="QDF40" i="6"/>
  <c r="QDG40" i="6"/>
  <c r="QDH40" i="6"/>
  <c r="QDI40" i="6"/>
  <c r="QDJ40" i="6"/>
  <c r="QDK40" i="6"/>
  <c r="QDL40" i="6"/>
  <c r="QDM40" i="6"/>
  <c r="QDN40" i="6"/>
  <c r="QDO40" i="6"/>
  <c r="QDP40" i="6"/>
  <c r="QDQ40" i="6"/>
  <c r="QDR40" i="6"/>
  <c r="QDS40" i="6"/>
  <c r="QDT40" i="6"/>
  <c r="QDU40" i="6"/>
  <c r="QDV40" i="6"/>
  <c r="QDW40" i="6"/>
  <c r="QDX40" i="6"/>
  <c r="QDY40" i="6"/>
  <c r="QDZ40" i="6"/>
  <c r="QEA40" i="6"/>
  <c r="QEB40" i="6"/>
  <c r="QEC40" i="6"/>
  <c r="QED40" i="6"/>
  <c r="QEE40" i="6"/>
  <c r="QEF40" i="6"/>
  <c r="QEG40" i="6"/>
  <c r="QEH40" i="6"/>
  <c r="QEI40" i="6"/>
  <c r="QEJ40" i="6"/>
  <c r="QEK40" i="6"/>
  <c r="QEL40" i="6"/>
  <c r="QEM40" i="6"/>
  <c r="QEN40" i="6"/>
  <c r="QEO40" i="6"/>
  <c r="QEP40" i="6"/>
  <c r="QEQ40" i="6"/>
  <c r="QER40" i="6"/>
  <c r="QES40" i="6"/>
  <c r="QET40" i="6"/>
  <c r="QEU40" i="6"/>
  <c r="QEV40" i="6"/>
  <c r="QEW40" i="6"/>
  <c r="QEX40" i="6"/>
  <c r="QEY40" i="6"/>
  <c r="QEZ40" i="6"/>
  <c r="QFA40" i="6"/>
  <c r="QFB40" i="6"/>
  <c r="QFC40" i="6"/>
  <c r="QFD40" i="6"/>
  <c r="QFE40" i="6"/>
  <c r="QFF40" i="6"/>
  <c r="QFG40" i="6"/>
  <c r="QFH40" i="6"/>
  <c r="QFI40" i="6"/>
  <c r="QFJ40" i="6"/>
  <c r="QFK40" i="6"/>
  <c r="QFL40" i="6"/>
  <c r="QFM40" i="6"/>
  <c r="QFN40" i="6"/>
  <c r="QFO40" i="6"/>
  <c r="QFP40" i="6"/>
  <c r="QFQ40" i="6"/>
  <c r="QFR40" i="6"/>
  <c r="QFS40" i="6"/>
  <c r="QFT40" i="6"/>
  <c r="QFU40" i="6"/>
  <c r="QFV40" i="6"/>
  <c r="QFW40" i="6"/>
  <c r="QFX40" i="6"/>
  <c r="QFY40" i="6"/>
  <c r="QFZ40" i="6"/>
  <c r="QGA40" i="6"/>
  <c r="QGB40" i="6"/>
  <c r="QGC40" i="6"/>
  <c r="QGD40" i="6"/>
  <c r="QGE40" i="6"/>
  <c r="QGF40" i="6"/>
  <c r="QGG40" i="6"/>
  <c r="QGH40" i="6"/>
  <c r="QGI40" i="6"/>
  <c r="QGJ40" i="6"/>
  <c r="QGK40" i="6"/>
  <c r="QGL40" i="6"/>
  <c r="QGM40" i="6"/>
  <c r="QGN40" i="6"/>
  <c r="QGO40" i="6"/>
  <c r="QGP40" i="6"/>
  <c r="QGQ40" i="6"/>
  <c r="QGR40" i="6"/>
  <c r="QGS40" i="6"/>
  <c r="QGT40" i="6"/>
  <c r="QGU40" i="6"/>
  <c r="QGV40" i="6"/>
  <c r="QGW40" i="6"/>
  <c r="QGX40" i="6"/>
  <c r="QGY40" i="6"/>
  <c r="QGZ40" i="6"/>
  <c r="QHA40" i="6"/>
  <c r="QHB40" i="6"/>
  <c r="QHC40" i="6"/>
  <c r="QHD40" i="6"/>
  <c r="QHE40" i="6"/>
  <c r="QHF40" i="6"/>
  <c r="QHG40" i="6"/>
  <c r="QHH40" i="6"/>
  <c r="QHI40" i="6"/>
  <c r="QHJ40" i="6"/>
  <c r="QHK40" i="6"/>
  <c r="QHL40" i="6"/>
  <c r="QHM40" i="6"/>
  <c r="QHN40" i="6"/>
  <c r="QHO40" i="6"/>
  <c r="QHP40" i="6"/>
  <c r="QHQ40" i="6"/>
  <c r="QHR40" i="6"/>
  <c r="QHS40" i="6"/>
  <c r="QHT40" i="6"/>
  <c r="QHU40" i="6"/>
  <c r="QHV40" i="6"/>
  <c r="QHW40" i="6"/>
  <c r="QHX40" i="6"/>
  <c r="QHY40" i="6"/>
  <c r="QHZ40" i="6"/>
  <c r="QIA40" i="6"/>
  <c r="QIB40" i="6"/>
  <c r="QIC40" i="6"/>
  <c r="QID40" i="6"/>
  <c r="QIE40" i="6"/>
  <c r="QIF40" i="6"/>
  <c r="QIG40" i="6"/>
  <c r="QIH40" i="6"/>
  <c r="QII40" i="6"/>
  <c r="QIJ40" i="6"/>
  <c r="QIK40" i="6"/>
  <c r="QIL40" i="6"/>
  <c r="QIM40" i="6"/>
  <c r="QIN40" i="6"/>
  <c r="QIO40" i="6"/>
  <c r="QIP40" i="6"/>
  <c r="QIQ40" i="6"/>
  <c r="QIR40" i="6"/>
  <c r="QIS40" i="6"/>
  <c r="QIT40" i="6"/>
  <c r="QIU40" i="6"/>
  <c r="QIV40" i="6"/>
  <c r="QIW40" i="6"/>
  <c r="QIX40" i="6"/>
  <c r="QIY40" i="6"/>
  <c r="QIZ40" i="6"/>
  <c r="QJA40" i="6"/>
  <c r="QJB40" i="6"/>
  <c r="QJC40" i="6"/>
  <c r="QJD40" i="6"/>
  <c r="QJE40" i="6"/>
  <c r="QJF40" i="6"/>
  <c r="QJG40" i="6"/>
  <c r="QJH40" i="6"/>
  <c r="QJI40" i="6"/>
  <c r="QJJ40" i="6"/>
  <c r="QJK40" i="6"/>
  <c r="QJL40" i="6"/>
  <c r="QJM40" i="6"/>
  <c r="QJN40" i="6"/>
  <c r="QJO40" i="6"/>
  <c r="QJP40" i="6"/>
  <c r="QJQ40" i="6"/>
  <c r="QJR40" i="6"/>
  <c r="QJS40" i="6"/>
  <c r="QJT40" i="6"/>
  <c r="QJU40" i="6"/>
  <c r="QJV40" i="6"/>
  <c r="QJW40" i="6"/>
  <c r="QJX40" i="6"/>
  <c r="QJY40" i="6"/>
  <c r="QJZ40" i="6"/>
  <c r="QKA40" i="6"/>
  <c r="QKB40" i="6"/>
  <c r="QKC40" i="6"/>
  <c r="QKD40" i="6"/>
  <c r="QKE40" i="6"/>
  <c r="QKF40" i="6"/>
  <c r="QKG40" i="6"/>
  <c r="QKH40" i="6"/>
  <c r="QKI40" i="6"/>
  <c r="QKJ40" i="6"/>
  <c r="QKK40" i="6"/>
  <c r="QKL40" i="6"/>
  <c r="QKM40" i="6"/>
  <c r="QKN40" i="6"/>
  <c r="QKO40" i="6"/>
  <c r="QKP40" i="6"/>
  <c r="QKQ40" i="6"/>
  <c r="QKR40" i="6"/>
  <c r="QKS40" i="6"/>
  <c r="QKT40" i="6"/>
  <c r="QKU40" i="6"/>
  <c r="QKV40" i="6"/>
  <c r="QKW40" i="6"/>
  <c r="QKX40" i="6"/>
  <c r="QKY40" i="6"/>
  <c r="QKZ40" i="6"/>
  <c r="QLA40" i="6"/>
  <c r="QLB40" i="6"/>
  <c r="QLC40" i="6"/>
  <c r="QLD40" i="6"/>
  <c r="QLE40" i="6"/>
  <c r="QLF40" i="6"/>
  <c r="QLG40" i="6"/>
  <c r="QLH40" i="6"/>
  <c r="QLI40" i="6"/>
  <c r="QLJ40" i="6"/>
  <c r="QLK40" i="6"/>
  <c r="QLL40" i="6"/>
  <c r="QLM40" i="6"/>
  <c r="QLN40" i="6"/>
  <c r="QLO40" i="6"/>
  <c r="QLP40" i="6"/>
  <c r="QLQ40" i="6"/>
  <c r="QLR40" i="6"/>
  <c r="QLS40" i="6"/>
  <c r="QLT40" i="6"/>
  <c r="QLU40" i="6"/>
  <c r="QLV40" i="6"/>
  <c r="QLW40" i="6"/>
  <c r="QLX40" i="6"/>
  <c r="QLY40" i="6"/>
  <c r="QLZ40" i="6"/>
  <c r="QMA40" i="6"/>
  <c r="QMB40" i="6"/>
  <c r="QMC40" i="6"/>
  <c r="QMD40" i="6"/>
  <c r="QME40" i="6"/>
  <c r="QMF40" i="6"/>
  <c r="QMG40" i="6"/>
  <c r="QMH40" i="6"/>
  <c r="QMI40" i="6"/>
  <c r="QMJ40" i="6"/>
  <c r="QMK40" i="6"/>
  <c r="QML40" i="6"/>
  <c r="QMM40" i="6"/>
  <c r="QMN40" i="6"/>
  <c r="QMO40" i="6"/>
  <c r="QMP40" i="6"/>
  <c r="QMQ40" i="6"/>
  <c r="QMR40" i="6"/>
  <c r="QMS40" i="6"/>
  <c r="QMT40" i="6"/>
  <c r="QMU40" i="6"/>
  <c r="QMV40" i="6"/>
  <c r="QMW40" i="6"/>
  <c r="QMX40" i="6"/>
  <c r="QMY40" i="6"/>
  <c r="QMZ40" i="6"/>
  <c r="QNA40" i="6"/>
  <c r="QNB40" i="6"/>
  <c r="QNC40" i="6"/>
  <c r="QND40" i="6"/>
  <c r="QNE40" i="6"/>
  <c r="QNF40" i="6"/>
  <c r="QNG40" i="6"/>
  <c r="QNH40" i="6"/>
  <c r="QNI40" i="6"/>
  <c r="QNJ40" i="6"/>
  <c r="QNK40" i="6"/>
  <c r="QNL40" i="6"/>
  <c r="QNM40" i="6"/>
  <c r="QNN40" i="6"/>
  <c r="QNO40" i="6"/>
  <c r="QNP40" i="6"/>
  <c r="QNQ40" i="6"/>
  <c r="QNR40" i="6"/>
  <c r="QNS40" i="6"/>
  <c r="QNT40" i="6"/>
  <c r="QNU40" i="6"/>
  <c r="QNV40" i="6"/>
  <c r="QNW40" i="6"/>
  <c r="QNX40" i="6"/>
  <c r="QNY40" i="6"/>
  <c r="QNZ40" i="6"/>
  <c r="QOA40" i="6"/>
  <c r="QOB40" i="6"/>
  <c r="QOC40" i="6"/>
  <c r="QOD40" i="6"/>
  <c r="QOE40" i="6"/>
  <c r="QOF40" i="6"/>
  <c r="QOG40" i="6"/>
  <c r="QOH40" i="6"/>
  <c r="QOI40" i="6"/>
  <c r="QOJ40" i="6"/>
  <c r="QOK40" i="6"/>
  <c r="QOL40" i="6"/>
  <c r="QOM40" i="6"/>
  <c r="QON40" i="6"/>
  <c r="QOO40" i="6"/>
  <c r="QOP40" i="6"/>
  <c r="QOQ40" i="6"/>
  <c r="QOR40" i="6"/>
  <c r="QOS40" i="6"/>
  <c r="QOT40" i="6"/>
  <c r="QOU40" i="6"/>
  <c r="QOV40" i="6"/>
  <c r="QOW40" i="6"/>
  <c r="QOX40" i="6"/>
  <c r="QOY40" i="6"/>
  <c r="QOZ40" i="6"/>
  <c r="QPA40" i="6"/>
  <c r="QPB40" i="6"/>
  <c r="QPC40" i="6"/>
  <c r="QPD40" i="6"/>
  <c r="QPE40" i="6"/>
  <c r="QPF40" i="6"/>
  <c r="QPG40" i="6"/>
  <c r="QPH40" i="6"/>
  <c r="QPI40" i="6"/>
  <c r="QPJ40" i="6"/>
  <c r="QPK40" i="6"/>
  <c r="QPL40" i="6"/>
  <c r="QPM40" i="6"/>
  <c r="QPN40" i="6"/>
  <c r="QPO40" i="6"/>
  <c r="QPP40" i="6"/>
  <c r="QPQ40" i="6"/>
  <c r="QPR40" i="6"/>
  <c r="QPS40" i="6"/>
  <c r="QPT40" i="6"/>
  <c r="QPU40" i="6"/>
  <c r="QPV40" i="6"/>
  <c r="QPW40" i="6"/>
  <c r="QPX40" i="6"/>
  <c r="QPY40" i="6"/>
  <c r="QPZ40" i="6"/>
  <c r="QQA40" i="6"/>
  <c r="QQB40" i="6"/>
  <c r="QQC40" i="6"/>
  <c r="QQD40" i="6"/>
  <c r="QQE40" i="6"/>
  <c r="QQF40" i="6"/>
  <c r="QQG40" i="6"/>
  <c r="QQH40" i="6"/>
  <c r="QQI40" i="6"/>
  <c r="QQJ40" i="6"/>
  <c r="QQK40" i="6"/>
  <c r="QQL40" i="6"/>
  <c r="QQM40" i="6"/>
  <c r="QQN40" i="6"/>
  <c r="QQO40" i="6"/>
  <c r="QQP40" i="6"/>
  <c r="QQQ40" i="6"/>
  <c r="QQR40" i="6"/>
  <c r="QQS40" i="6"/>
  <c r="QQT40" i="6"/>
  <c r="QQU40" i="6"/>
  <c r="QQV40" i="6"/>
  <c r="QQW40" i="6"/>
  <c r="QQX40" i="6"/>
  <c r="QQY40" i="6"/>
  <c r="QQZ40" i="6"/>
  <c r="QRA40" i="6"/>
  <c r="QRB40" i="6"/>
  <c r="QRC40" i="6"/>
  <c r="QRD40" i="6"/>
  <c r="QRE40" i="6"/>
  <c r="QRF40" i="6"/>
  <c r="QRG40" i="6"/>
  <c r="QRH40" i="6"/>
  <c r="QRI40" i="6"/>
  <c r="QRJ40" i="6"/>
  <c r="QRK40" i="6"/>
  <c r="QRL40" i="6"/>
  <c r="QRM40" i="6"/>
  <c r="QRN40" i="6"/>
  <c r="QRO40" i="6"/>
  <c r="QRP40" i="6"/>
  <c r="QRQ40" i="6"/>
  <c r="QRR40" i="6"/>
  <c r="QRS40" i="6"/>
  <c r="QRT40" i="6"/>
  <c r="QRU40" i="6"/>
  <c r="QRV40" i="6"/>
  <c r="QRW40" i="6"/>
  <c r="QRX40" i="6"/>
  <c r="QRY40" i="6"/>
  <c r="QRZ40" i="6"/>
  <c r="QSA40" i="6"/>
  <c r="QSB40" i="6"/>
  <c r="QSC40" i="6"/>
  <c r="QSD40" i="6"/>
  <c r="QSE40" i="6"/>
  <c r="QSF40" i="6"/>
  <c r="QSG40" i="6"/>
  <c r="QSH40" i="6"/>
  <c r="QSI40" i="6"/>
  <c r="QSJ40" i="6"/>
  <c r="QSK40" i="6"/>
  <c r="QSL40" i="6"/>
  <c r="QSM40" i="6"/>
  <c r="QSN40" i="6"/>
  <c r="QSO40" i="6"/>
  <c r="QSP40" i="6"/>
  <c r="QSQ40" i="6"/>
  <c r="QSR40" i="6"/>
  <c r="QSS40" i="6"/>
  <c r="QST40" i="6"/>
  <c r="QSU40" i="6"/>
  <c r="QSV40" i="6"/>
  <c r="QSW40" i="6"/>
  <c r="QSX40" i="6"/>
  <c r="QSY40" i="6"/>
  <c r="QSZ40" i="6"/>
  <c r="QTA40" i="6"/>
  <c r="QTB40" i="6"/>
  <c r="QTC40" i="6"/>
  <c r="QTD40" i="6"/>
  <c r="QTE40" i="6"/>
  <c r="QTF40" i="6"/>
  <c r="QTG40" i="6"/>
  <c r="QTH40" i="6"/>
  <c r="QTI40" i="6"/>
  <c r="QTJ40" i="6"/>
  <c r="QTK40" i="6"/>
  <c r="QTL40" i="6"/>
  <c r="QTM40" i="6"/>
  <c r="QTN40" i="6"/>
  <c r="QTO40" i="6"/>
  <c r="QTP40" i="6"/>
  <c r="QTQ40" i="6"/>
  <c r="QTR40" i="6"/>
  <c r="QTS40" i="6"/>
  <c r="QTT40" i="6"/>
  <c r="QTU40" i="6"/>
  <c r="QTV40" i="6"/>
  <c r="QTW40" i="6"/>
  <c r="QTX40" i="6"/>
  <c r="QTY40" i="6"/>
  <c r="QTZ40" i="6"/>
  <c r="QUA40" i="6"/>
  <c r="QUB40" i="6"/>
  <c r="QUC40" i="6"/>
  <c r="QUD40" i="6"/>
  <c r="QUE40" i="6"/>
  <c r="QUF40" i="6"/>
  <c r="QUG40" i="6"/>
  <c r="QUH40" i="6"/>
  <c r="QUI40" i="6"/>
  <c r="QUJ40" i="6"/>
  <c r="QUK40" i="6"/>
  <c r="QUL40" i="6"/>
  <c r="QUM40" i="6"/>
  <c r="QUN40" i="6"/>
  <c r="QUO40" i="6"/>
  <c r="QUP40" i="6"/>
  <c r="QUQ40" i="6"/>
  <c r="QUR40" i="6"/>
  <c r="QUS40" i="6"/>
  <c r="QUT40" i="6"/>
  <c r="QUU40" i="6"/>
  <c r="QUV40" i="6"/>
  <c r="QUW40" i="6"/>
  <c r="QUX40" i="6"/>
  <c r="QUY40" i="6"/>
  <c r="QUZ40" i="6"/>
  <c r="QVA40" i="6"/>
  <c r="QVB40" i="6"/>
  <c r="QVC40" i="6"/>
  <c r="QVD40" i="6"/>
  <c r="QVE40" i="6"/>
  <c r="QVF40" i="6"/>
  <c r="QVG40" i="6"/>
  <c r="QVH40" i="6"/>
  <c r="QVI40" i="6"/>
  <c r="QVJ40" i="6"/>
  <c r="QVK40" i="6"/>
  <c r="QVL40" i="6"/>
  <c r="QVM40" i="6"/>
  <c r="QVN40" i="6"/>
  <c r="QVO40" i="6"/>
  <c r="QVP40" i="6"/>
  <c r="QVQ40" i="6"/>
  <c r="QVR40" i="6"/>
  <c r="QVS40" i="6"/>
  <c r="QVT40" i="6"/>
  <c r="QVU40" i="6"/>
  <c r="QVV40" i="6"/>
  <c r="QVW40" i="6"/>
  <c r="QVX40" i="6"/>
  <c r="QVY40" i="6"/>
  <c r="QVZ40" i="6"/>
  <c r="QWA40" i="6"/>
  <c r="QWB40" i="6"/>
  <c r="QWC40" i="6"/>
  <c r="QWD40" i="6"/>
  <c r="QWE40" i="6"/>
  <c r="QWF40" i="6"/>
  <c r="QWG40" i="6"/>
  <c r="QWH40" i="6"/>
  <c r="QWI40" i="6"/>
  <c r="QWJ40" i="6"/>
  <c r="QWK40" i="6"/>
  <c r="QWL40" i="6"/>
  <c r="QWM40" i="6"/>
  <c r="QWN40" i="6"/>
  <c r="QWO40" i="6"/>
  <c r="QWP40" i="6"/>
  <c r="QWQ40" i="6"/>
  <c r="QWR40" i="6"/>
  <c r="QWS40" i="6"/>
  <c r="QWT40" i="6"/>
  <c r="QWU40" i="6"/>
  <c r="QWV40" i="6"/>
  <c r="QWW40" i="6"/>
  <c r="QWX40" i="6"/>
  <c r="QWY40" i="6"/>
  <c r="QWZ40" i="6"/>
  <c r="QXA40" i="6"/>
  <c r="QXB40" i="6"/>
  <c r="QXC40" i="6"/>
  <c r="QXD40" i="6"/>
  <c r="QXE40" i="6"/>
  <c r="QXF40" i="6"/>
  <c r="QXG40" i="6"/>
  <c r="QXH40" i="6"/>
  <c r="QXI40" i="6"/>
  <c r="QXJ40" i="6"/>
  <c r="QXK40" i="6"/>
  <c r="QXL40" i="6"/>
  <c r="QXM40" i="6"/>
  <c r="QXN40" i="6"/>
  <c r="QXO40" i="6"/>
  <c r="QXP40" i="6"/>
  <c r="QXQ40" i="6"/>
  <c r="QXR40" i="6"/>
  <c r="QXS40" i="6"/>
  <c r="QXT40" i="6"/>
  <c r="QXU40" i="6"/>
  <c r="QXV40" i="6"/>
  <c r="QXW40" i="6"/>
  <c r="QXX40" i="6"/>
  <c r="QXY40" i="6"/>
  <c r="QXZ40" i="6"/>
  <c r="QYA40" i="6"/>
  <c r="QYB40" i="6"/>
  <c r="QYC40" i="6"/>
  <c r="QYD40" i="6"/>
  <c r="QYE40" i="6"/>
  <c r="QYF40" i="6"/>
  <c r="QYG40" i="6"/>
  <c r="QYH40" i="6"/>
  <c r="QYI40" i="6"/>
  <c r="QYJ40" i="6"/>
  <c r="QYK40" i="6"/>
  <c r="QYL40" i="6"/>
  <c r="QYM40" i="6"/>
  <c r="QYN40" i="6"/>
  <c r="QYO40" i="6"/>
  <c r="QYP40" i="6"/>
  <c r="QYQ40" i="6"/>
  <c r="QYR40" i="6"/>
  <c r="QYS40" i="6"/>
  <c r="QYT40" i="6"/>
  <c r="QYU40" i="6"/>
  <c r="QYV40" i="6"/>
  <c r="QYW40" i="6"/>
  <c r="QYX40" i="6"/>
  <c r="QYY40" i="6"/>
  <c r="QYZ40" i="6"/>
  <c r="QZA40" i="6"/>
  <c r="QZB40" i="6"/>
  <c r="QZC40" i="6"/>
  <c r="QZD40" i="6"/>
  <c r="QZE40" i="6"/>
  <c r="QZF40" i="6"/>
  <c r="QZG40" i="6"/>
  <c r="QZH40" i="6"/>
  <c r="QZI40" i="6"/>
  <c r="QZJ40" i="6"/>
  <c r="QZK40" i="6"/>
  <c r="QZL40" i="6"/>
  <c r="QZM40" i="6"/>
  <c r="QZN40" i="6"/>
  <c r="QZO40" i="6"/>
  <c r="QZP40" i="6"/>
  <c r="QZQ40" i="6"/>
  <c r="QZR40" i="6"/>
  <c r="QZS40" i="6"/>
  <c r="QZT40" i="6"/>
  <c r="QZU40" i="6"/>
  <c r="QZV40" i="6"/>
  <c r="QZW40" i="6"/>
  <c r="QZX40" i="6"/>
  <c r="QZY40" i="6"/>
  <c r="QZZ40" i="6"/>
  <c r="RAA40" i="6"/>
  <c r="RAB40" i="6"/>
  <c r="RAC40" i="6"/>
  <c r="RAD40" i="6"/>
  <c r="RAE40" i="6"/>
  <c r="RAF40" i="6"/>
  <c r="RAG40" i="6"/>
  <c r="RAH40" i="6"/>
  <c r="RAI40" i="6"/>
  <c r="RAJ40" i="6"/>
  <c r="RAK40" i="6"/>
  <c r="RAL40" i="6"/>
  <c r="RAM40" i="6"/>
  <c r="RAN40" i="6"/>
  <c r="RAO40" i="6"/>
  <c r="RAP40" i="6"/>
  <c r="RAQ40" i="6"/>
  <c r="RAR40" i="6"/>
  <c r="RAS40" i="6"/>
  <c r="RAT40" i="6"/>
  <c r="RAU40" i="6"/>
  <c r="RAV40" i="6"/>
  <c r="RAW40" i="6"/>
  <c r="RAX40" i="6"/>
  <c r="RAY40" i="6"/>
  <c r="RAZ40" i="6"/>
  <c r="RBA40" i="6"/>
  <c r="RBB40" i="6"/>
  <c r="RBC40" i="6"/>
  <c r="RBD40" i="6"/>
  <c r="RBE40" i="6"/>
  <c r="RBF40" i="6"/>
  <c r="RBG40" i="6"/>
  <c r="RBH40" i="6"/>
  <c r="RBI40" i="6"/>
  <c r="RBJ40" i="6"/>
  <c r="RBK40" i="6"/>
  <c r="RBL40" i="6"/>
  <c r="RBM40" i="6"/>
  <c r="RBN40" i="6"/>
  <c r="RBO40" i="6"/>
  <c r="RBP40" i="6"/>
  <c r="RBQ40" i="6"/>
  <c r="RBR40" i="6"/>
  <c r="RBS40" i="6"/>
  <c r="RBT40" i="6"/>
  <c r="RBU40" i="6"/>
  <c r="RBV40" i="6"/>
  <c r="RBW40" i="6"/>
  <c r="RBX40" i="6"/>
  <c r="RBY40" i="6"/>
  <c r="RBZ40" i="6"/>
  <c r="RCA40" i="6"/>
  <c r="RCB40" i="6"/>
  <c r="RCC40" i="6"/>
  <c r="RCD40" i="6"/>
  <c r="RCE40" i="6"/>
  <c r="RCF40" i="6"/>
  <c r="RCG40" i="6"/>
  <c r="RCH40" i="6"/>
  <c r="RCI40" i="6"/>
  <c r="RCJ40" i="6"/>
  <c r="RCK40" i="6"/>
  <c r="RCL40" i="6"/>
  <c r="RCM40" i="6"/>
  <c r="RCN40" i="6"/>
  <c r="RCO40" i="6"/>
  <c r="RCP40" i="6"/>
  <c r="RCQ40" i="6"/>
  <c r="RCR40" i="6"/>
  <c r="RCS40" i="6"/>
  <c r="RCT40" i="6"/>
  <c r="RCU40" i="6"/>
  <c r="RCV40" i="6"/>
  <c r="RCW40" i="6"/>
  <c r="RCX40" i="6"/>
  <c r="RCY40" i="6"/>
  <c r="RCZ40" i="6"/>
  <c r="RDA40" i="6"/>
  <c r="RDB40" i="6"/>
  <c r="RDC40" i="6"/>
  <c r="RDD40" i="6"/>
  <c r="RDE40" i="6"/>
  <c r="RDF40" i="6"/>
  <c r="RDG40" i="6"/>
  <c r="RDH40" i="6"/>
  <c r="RDI40" i="6"/>
  <c r="RDJ40" i="6"/>
  <c r="RDK40" i="6"/>
  <c r="RDL40" i="6"/>
  <c r="RDM40" i="6"/>
  <c r="RDN40" i="6"/>
  <c r="RDO40" i="6"/>
  <c r="RDP40" i="6"/>
  <c r="RDQ40" i="6"/>
  <c r="RDR40" i="6"/>
  <c r="RDS40" i="6"/>
  <c r="RDT40" i="6"/>
  <c r="RDU40" i="6"/>
  <c r="RDV40" i="6"/>
  <c r="RDW40" i="6"/>
  <c r="RDX40" i="6"/>
  <c r="RDY40" i="6"/>
  <c r="RDZ40" i="6"/>
  <c r="REA40" i="6"/>
  <c r="REB40" i="6"/>
  <c r="REC40" i="6"/>
  <c r="RED40" i="6"/>
  <c r="REE40" i="6"/>
  <c r="REF40" i="6"/>
  <c r="REG40" i="6"/>
  <c r="REH40" i="6"/>
  <c r="REI40" i="6"/>
  <c r="REJ40" i="6"/>
  <c r="REK40" i="6"/>
  <c r="REL40" i="6"/>
  <c r="REM40" i="6"/>
  <c r="REN40" i="6"/>
  <c r="REO40" i="6"/>
  <c r="REP40" i="6"/>
  <c r="REQ40" i="6"/>
  <c r="RER40" i="6"/>
  <c r="RES40" i="6"/>
  <c r="RET40" i="6"/>
  <c r="REU40" i="6"/>
  <c r="REV40" i="6"/>
  <c r="REW40" i="6"/>
  <c r="REX40" i="6"/>
  <c r="REY40" i="6"/>
  <c r="REZ40" i="6"/>
  <c r="RFA40" i="6"/>
  <c r="RFB40" i="6"/>
  <c r="RFC40" i="6"/>
  <c r="RFD40" i="6"/>
  <c r="RFE40" i="6"/>
  <c r="RFF40" i="6"/>
  <c r="RFG40" i="6"/>
  <c r="RFH40" i="6"/>
  <c r="RFI40" i="6"/>
  <c r="RFJ40" i="6"/>
  <c r="RFK40" i="6"/>
  <c r="RFL40" i="6"/>
  <c r="RFM40" i="6"/>
  <c r="RFN40" i="6"/>
  <c r="RFO40" i="6"/>
  <c r="RFP40" i="6"/>
  <c r="RFQ40" i="6"/>
  <c r="RFR40" i="6"/>
  <c r="RFS40" i="6"/>
  <c r="RFT40" i="6"/>
  <c r="RFU40" i="6"/>
  <c r="RFV40" i="6"/>
  <c r="RFW40" i="6"/>
  <c r="RFX40" i="6"/>
  <c r="RFY40" i="6"/>
  <c r="RFZ40" i="6"/>
  <c r="RGA40" i="6"/>
  <c r="RGB40" i="6"/>
  <c r="RGC40" i="6"/>
  <c r="RGD40" i="6"/>
  <c r="RGE40" i="6"/>
  <c r="RGF40" i="6"/>
  <c r="RGG40" i="6"/>
  <c r="RGH40" i="6"/>
  <c r="RGI40" i="6"/>
  <c r="RGJ40" i="6"/>
  <c r="RGK40" i="6"/>
  <c r="RGL40" i="6"/>
  <c r="RGM40" i="6"/>
  <c r="RGN40" i="6"/>
  <c r="RGO40" i="6"/>
  <c r="RGP40" i="6"/>
  <c r="RGQ40" i="6"/>
  <c r="RGR40" i="6"/>
  <c r="RGS40" i="6"/>
  <c r="RGT40" i="6"/>
  <c r="RGU40" i="6"/>
  <c r="RGV40" i="6"/>
  <c r="RGW40" i="6"/>
  <c r="RGX40" i="6"/>
  <c r="RGY40" i="6"/>
  <c r="RGZ40" i="6"/>
  <c r="RHA40" i="6"/>
  <c r="RHB40" i="6"/>
  <c r="RHC40" i="6"/>
  <c r="RHD40" i="6"/>
  <c r="RHE40" i="6"/>
  <c r="RHF40" i="6"/>
  <c r="RHG40" i="6"/>
  <c r="RHH40" i="6"/>
  <c r="RHI40" i="6"/>
  <c r="RHJ40" i="6"/>
  <c r="RHK40" i="6"/>
  <c r="RHL40" i="6"/>
  <c r="RHM40" i="6"/>
  <c r="RHN40" i="6"/>
  <c r="RHO40" i="6"/>
  <c r="RHP40" i="6"/>
  <c r="RHQ40" i="6"/>
  <c r="RHR40" i="6"/>
  <c r="RHS40" i="6"/>
  <c r="RHT40" i="6"/>
  <c r="RHU40" i="6"/>
  <c r="RHV40" i="6"/>
  <c r="RHW40" i="6"/>
  <c r="RHX40" i="6"/>
  <c r="RHY40" i="6"/>
  <c r="RHZ40" i="6"/>
  <c r="RIA40" i="6"/>
  <c r="RIB40" i="6"/>
  <c r="RIC40" i="6"/>
  <c r="RID40" i="6"/>
  <c r="RIE40" i="6"/>
  <c r="RIF40" i="6"/>
  <c r="RIG40" i="6"/>
  <c r="RIH40" i="6"/>
  <c r="RII40" i="6"/>
  <c r="RIJ40" i="6"/>
  <c r="RIK40" i="6"/>
  <c r="RIL40" i="6"/>
  <c r="RIM40" i="6"/>
  <c r="RIN40" i="6"/>
  <c r="RIO40" i="6"/>
  <c r="RIP40" i="6"/>
  <c r="RIQ40" i="6"/>
  <c r="RIR40" i="6"/>
  <c r="RIS40" i="6"/>
  <c r="RIT40" i="6"/>
  <c r="RIU40" i="6"/>
  <c r="RIV40" i="6"/>
  <c r="RIW40" i="6"/>
  <c r="RIX40" i="6"/>
  <c r="RIY40" i="6"/>
  <c r="RIZ40" i="6"/>
  <c r="RJA40" i="6"/>
  <c r="RJB40" i="6"/>
  <c r="RJC40" i="6"/>
  <c r="RJD40" i="6"/>
  <c r="RJE40" i="6"/>
  <c r="RJF40" i="6"/>
  <c r="RJG40" i="6"/>
  <c r="RJH40" i="6"/>
  <c r="RJI40" i="6"/>
  <c r="RJJ40" i="6"/>
  <c r="RJK40" i="6"/>
  <c r="RJL40" i="6"/>
  <c r="RJM40" i="6"/>
  <c r="RJN40" i="6"/>
  <c r="RJO40" i="6"/>
  <c r="RJP40" i="6"/>
  <c r="RJQ40" i="6"/>
  <c r="RJR40" i="6"/>
  <c r="RJS40" i="6"/>
  <c r="RJT40" i="6"/>
  <c r="RJU40" i="6"/>
  <c r="RJV40" i="6"/>
  <c r="RJW40" i="6"/>
  <c r="RJX40" i="6"/>
  <c r="RJY40" i="6"/>
  <c r="RJZ40" i="6"/>
  <c r="RKA40" i="6"/>
  <c r="RKB40" i="6"/>
  <c r="RKC40" i="6"/>
  <c r="RKD40" i="6"/>
  <c r="RKE40" i="6"/>
  <c r="RKF40" i="6"/>
  <c r="RKG40" i="6"/>
  <c r="RKH40" i="6"/>
  <c r="RKI40" i="6"/>
  <c r="RKJ40" i="6"/>
  <c r="RKK40" i="6"/>
  <c r="RKL40" i="6"/>
  <c r="RKM40" i="6"/>
  <c r="RKN40" i="6"/>
  <c r="RKO40" i="6"/>
  <c r="RKP40" i="6"/>
  <c r="RKQ40" i="6"/>
  <c r="RKR40" i="6"/>
  <c r="RKS40" i="6"/>
  <c r="RKT40" i="6"/>
  <c r="RKU40" i="6"/>
  <c r="RKV40" i="6"/>
  <c r="RKW40" i="6"/>
  <c r="RKX40" i="6"/>
  <c r="RKY40" i="6"/>
  <c r="RKZ40" i="6"/>
  <c r="RLA40" i="6"/>
  <c r="RLB40" i="6"/>
  <c r="RLC40" i="6"/>
  <c r="RLD40" i="6"/>
  <c r="RLE40" i="6"/>
  <c r="RLF40" i="6"/>
  <c r="RLG40" i="6"/>
  <c r="RLH40" i="6"/>
  <c r="RLI40" i="6"/>
  <c r="RLJ40" i="6"/>
  <c r="RLK40" i="6"/>
  <c r="RLL40" i="6"/>
  <c r="RLM40" i="6"/>
  <c r="RLN40" i="6"/>
  <c r="RLO40" i="6"/>
  <c r="RLP40" i="6"/>
  <c r="RLQ40" i="6"/>
  <c r="RLR40" i="6"/>
  <c r="RLS40" i="6"/>
  <c r="RLT40" i="6"/>
  <c r="RLU40" i="6"/>
  <c r="RLV40" i="6"/>
  <c r="RLW40" i="6"/>
  <c r="RLX40" i="6"/>
  <c r="RLY40" i="6"/>
  <c r="RLZ40" i="6"/>
  <c r="RMA40" i="6"/>
  <c r="RMB40" i="6"/>
  <c r="RMC40" i="6"/>
  <c r="RMD40" i="6"/>
  <c r="RME40" i="6"/>
  <c r="RMF40" i="6"/>
  <c r="RMG40" i="6"/>
  <c r="RMH40" i="6"/>
  <c r="RMI40" i="6"/>
  <c r="RMJ40" i="6"/>
  <c r="RMK40" i="6"/>
  <c r="RML40" i="6"/>
  <c r="RMM40" i="6"/>
  <c r="RMN40" i="6"/>
  <c r="RMO40" i="6"/>
  <c r="RMP40" i="6"/>
  <c r="RMQ40" i="6"/>
  <c r="RMR40" i="6"/>
  <c r="RMS40" i="6"/>
  <c r="RMT40" i="6"/>
  <c r="RMU40" i="6"/>
  <c r="RMV40" i="6"/>
  <c r="RMW40" i="6"/>
  <c r="RMX40" i="6"/>
  <c r="RMY40" i="6"/>
  <c r="RMZ40" i="6"/>
  <c r="RNA40" i="6"/>
  <c r="RNB40" i="6"/>
  <c r="RNC40" i="6"/>
  <c r="RND40" i="6"/>
  <c r="RNE40" i="6"/>
  <c r="RNF40" i="6"/>
  <c r="RNG40" i="6"/>
  <c r="RNH40" i="6"/>
  <c r="RNI40" i="6"/>
  <c r="RNJ40" i="6"/>
  <c r="RNK40" i="6"/>
  <c r="RNL40" i="6"/>
  <c r="RNM40" i="6"/>
  <c r="RNN40" i="6"/>
  <c r="RNO40" i="6"/>
  <c r="RNP40" i="6"/>
  <c r="RNQ40" i="6"/>
  <c r="RNR40" i="6"/>
  <c r="RNS40" i="6"/>
  <c r="RNT40" i="6"/>
  <c r="RNU40" i="6"/>
  <c r="RNV40" i="6"/>
  <c r="RNW40" i="6"/>
  <c r="RNX40" i="6"/>
  <c r="RNY40" i="6"/>
  <c r="RNZ40" i="6"/>
  <c r="ROA40" i="6"/>
  <c r="ROB40" i="6"/>
  <c r="ROC40" i="6"/>
  <c r="ROD40" i="6"/>
  <c r="ROE40" i="6"/>
  <c r="ROF40" i="6"/>
  <c r="ROG40" i="6"/>
  <c r="ROH40" i="6"/>
  <c r="ROI40" i="6"/>
  <c r="ROJ40" i="6"/>
  <c r="ROK40" i="6"/>
  <c r="ROL40" i="6"/>
  <c r="ROM40" i="6"/>
  <c r="RON40" i="6"/>
  <c r="ROO40" i="6"/>
  <c r="ROP40" i="6"/>
  <c r="ROQ40" i="6"/>
  <c r="ROR40" i="6"/>
  <c r="ROS40" i="6"/>
  <c r="ROT40" i="6"/>
  <c r="ROU40" i="6"/>
  <c r="ROV40" i="6"/>
  <c r="ROW40" i="6"/>
  <c r="ROX40" i="6"/>
  <c r="ROY40" i="6"/>
  <c r="ROZ40" i="6"/>
  <c r="RPA40" i="6"/>
  <c r="RPB40" i="6"/>
  <c r="RPC40" i="6"/>
  <c r="RPD40" i="6"/>
  <c r="RPE40" i="6"/>
  <c r="RPF40" i="6"/>
  <c r="RPG40" i="6"/>
  <c r="RPH40" i="6"/>
  <c r="RPI40" i="6"/>
  <c r="RPJ40" i="6"/>
  <c r="RPK40" i="6"/>
  <c r="RPL40" i="6"/>
  <c r="RPM40" i="6"/>
  <c r="RPN40" i="6"/>
  <c r="RPO40" i="6"/>
  <c r="RPP40" i="6"/>
  <c r="RPQ40" i="6"/>
  <c r="RPR40" i="6"/>
  <c r="RPS40" i="6"/>
  <c r="RPT40" i="6"/>
  <c r="RPU40" i="6"/>
  <c r="RPV40" i="6"/>
  <c r="RPW40" i="6"/>
  <c r="RPX40" i="6"/>
  <c r="RPY40" i="6"/>
  <c r="RPZ40" i="6"/>
  <c r="RQA40" i="6"/>
  <c r="RQB40" i="6"/>
  <c r="RQC40" i="6"/>
  <c r="RQD40" i="6"/>
  <c r="RQE40" i="6"/>
  <c r="RQF40" i="6"/>
  <c r="RQG40" i="6"/>
  <c r="RQH40" i="6"/>
  <c r="RQI40" i="6"/>
  <c r="RQJ40" i="6"/>
  <c r="RQK40" i="6"/>
  <c r="RQL40" i="6"/>
  <c r="RQM40" i="6"/>
  <c r="RQN40" i="6"/>
  <c r="RQO40" i="6"/>
  <c r="RQP40" i="6"/>
  <c r="RQQ40" i="6"/>
  <c r="RQR40" i="6"/>
  <c r="RQS40" i="6"/>
  <c r="RQT40" i="6"/>
  <c r="RQU40" i="6"/>
  <c r="RQV40" i="6"/>
  <c r="RQW40" i="6"/>
  <c r="RQX40" i="6"/>
  <c r="RQY40" i="6"/>
  <c r="RQZ40" i="6"/>
  <c r="RRA40" i="6"/>
  <c r="RRB40" i="6"/>
  <c r="RRC40" i="6"/>
  <c r="RRD40" i="6"/>
  <c r="RRE40" i="6"/>
  <c r="RRF40" i="6"/>
  <c r="RRG40" i="6"/>
  <c r="RRH40" i="6"/>
  <c r="RRI40" i="6"/>
  <c r="RRJ40" i="6"/>
  <c r="RRK40" i="6"/>
  <c r="RRL40" i="6"/>
  <c r="RRM40" i="6"/>
  <c r="RRN40" i="6"/>
  <c r="RRO40" i="6"/>
  <c r="RRP40" i="6"/>
  <c r="RRQ40" i="6"/>
  <c r="RRR40" i="6"/>
  <c r="RRS40" i="6"/>
  <c r="RRT40" i="6"/>
  <c r="RRU40" i="6"/>
  <c r="RRV40" i="6"/>
  <c r="RRW40" i="6"/>
  <c r="RRX40" i="6"/>
  <c r="RRY40" i="6"/>
  <c r="RRZ40" i="6"/>
  <c r="RSA40" i="6"/>
  <c r="RSB40" i="6"/>
  <c r="RSC40" i="6"/>
  <c r="RSD40" i="6"/>
  <c r="RSE40" i="6"/>
  <c r="RSF40" i="6"/>
  <c r="RSG40" i="6"/>
  <c r="RSH40" i="6"/>
  <c r="RSI40" i="6"/>
  <c r="RSJ40" i="6"/>
  <c r="RSK40" i="6"/>
  <c r="RSL40" i="6"/>
  <c r="RSM40" i="6"/>
  <c r="RSN40" i="6"/>
  <c r="RSO40" i="6"/>
  <c r="RSP40" i="6"/>
  <c r="RSQ40" i="6"/>
  <c r="RSR40" i="6"/>
  <c r="RSS40" i="6"/>
  <c r="RST40" i="6"/>
  <c r="RSU40" i="6"/>
  <c r="RSV40" i="6"/>
  <c r="RSW40" i="6"/>
  <c r="RSX40" i="6"/>
  <c r="RSY40" i="6"/>
  <c r="RSZ40" i="6"/>
  <c r="RTA40" i="6"/>
  <c r="RTB40" i="6"/>
  <c r="RTC40" i="6"/>
  <c r="RTD40" i="6"/>
  <c r="RTE40" i="6"/>
  <c r="RTF40" i="6"/>
  <c r="RTG40" i="6"/>
  <c r="RTH40" i="6"/>
  <c r="RTI40" i="6"/>
  <c r="RTJ40" i="6"/>
  <c r="RTK40" i="6"/>
  <c r="RTL40" i="6"/>
  <c r="RTM40" i="6"/>
  <c r="RTN40" i="6"/>
  <c r="RTO40" i="6"/>
  <c r="RTP40" i="6"/>
  <c r="RTQ40" i="6"/>
  <c r="RTR40" i="6"/>
  <c r="RTS40" i="6"/>
  <c r="RTT40" i="6"/>
  <c r="RTU40" i="6"/>
  <c r="RTV40" i="6"/>
  <c r="RTW40" i="6"/>
  <c r="RTX40" i="6"/>
  <c r="RTY40" i="6"/>
  <c r="RTZ40" i="6"/>
  <c r="RUA40" i="6"/>
  <c r="RUB40" i="6"/>
  <c r="RUC40" i="6"/>
  <c r="RUD40" i="6"/>
  <c r="RUE40" i="6"/>
  <c r="RUF40" i="6"/>
  <c r="RUG40" i="6"/>
  <c r="RUH40" i="6"/>
  <c r="RUI40" i="6"/>
  <c r="RUJ40" i="6"/>
  <c r="RUK40" i="6"/>
  <c r="RUL40" i="6"/>
  <c r="RUM40" i="6"/>
  <c r="RUN40" i="6"/>
  <c r="RUO40" i="6"/>
  <c r="RUP40" i="6"/>
  <c r="RUQ40" i="6"/>
  <c r="RUR40" i="6"/>
  <c r="RUS40" i="6"/>
  <c r="RUT40" i="6"/>
  <c r="RUU40" i="6"/>
  <c r="RUV40" i="6"/>
  <c r="RUW40" i="6"/>
  <c r="RUX40" i="6"/>
  <c r="RUY40" i="6"/>
  <c r="RUZ40" i="6"/>
  <c r="RVA40" i="6"/>
  <c r="RVB40" i="6"/>
  <c r="RVC40" i="6"/>
  <c r="RVD40" i="6"/>
  <c r="RVE40" i="6"/>
  <c r="RVF40" i="6"/>
  <c r="RVG40" i="6"/>
  <c r="RVH40" i="6"/>
  <c r="RVI40" i="6"/>
  <c r="RVJ40" i="6"/>
  <c r="RVK40" i="6"/>
  <c r="RVL40" i="6"/>
  <c r="RVM40" i="6"/>
  <c r="RVN40" i="6"/>
  <c r="RVO40" i="6"/>
  <c r="RVP40" i="6"/>
  <c r="RVQ40" i="6"/>
  <c r="RVR40" i="6"/>
  <c r="RVS40" i="6"/>
  <c r="RVT40" i="6"/>
  <c r="RVU40" i="6"/>
  <c r="RVV40" i="6"/>
  <c r="RVW40" i="6"/>
  <c r="RVX40" i="6"/>
  <c r="RVY40" i="6"/>
  <c r="RVZ40" i="6"/>
  <c r="RWA40" i="6"/>
  <c r="RWB40" i="6"/>
  <c r="RWC40" i="6"/>
  <c r="RWD40" i="6"/>
  <c r="RWE40" i="6"/>
  <c r="RWF40" i="6"/>
  <c r="RWG40" i="6"/>
  <c r="RWH40" i="6"/>
  <c r="RWI40" i="6"/>
  <c r="RWJ40" i="6"/>
  <c r="RWK40" i="6"/>
  <c r="RWL40" i="6"/>
  <c r="RWM40" i="6"/>
  <c r="RWN40" i="6"/>
  <c r="RWO40" i="6"/>
  <c r="RWP40" i="6"/>
  <c r="RWQ40" i="6"/>
  <c r="RWR40" i="6"/>
  <c r="RWS40" i="6"/>
  <c r="RWT40" i="6"/>
  <c r="RWU40" i="6"/>
  <c r="RWV40" i="6"/>
  <c r="RWW40" i="6"/>
  <c r="RWX40" i="6"/>
  <c r="RWY40" i="6"/>
  <c r="RWZ40" i="6"/>
  <c r="RXA40" i="6"/>
  <c r="RXB40" i="6"/>
  <c r="RXC40" i="6"/>
  <c r="RXD40" i="6"/>
  <c r="RXE40" i="6"/>
  <c r="RXF40" i="6"/>
  <c r="RXG40" i="6"/>
  <c r="RXH40" i="6"/>
  <c r="RXI40" i="6"/>
  <c r="RXJ40" i="6"/>
  <c r="RXK40" i="6"/>
  <c r="RXL40" i="6"/>
  <c r="RXM40" i="6"/>
  <c r="RXN40" i="6"/>
  <c r="RXO40" i="6"/>
  <c r="RXP40" i="6"/>
  <c r="RXQ40" i="6"/>
  <c r="RXR40" i="6"/>
  <c r="RXS40" i="6"/>
  <c r="RXT40" i="6"/>
  <c r="RXU40" i="6"/>
  <c r="RXV40" i="6"/>
  <c r="RXW40" i="6"/>
  <c r="RXX40" i="6"/>
  <c r="RXY40" i="6"/>
  <c r="RXZ40" i="6"/>
  <c r="RYA40" i="6"/>
  <c r="RYB40" i="6"/>
  <c r="RYC40" i="6"/>
  <c r="RYD40" i="6"/>
  <c r="RYE40" i="6"/>
  <c r="RYF40" i="6"/>
  <c r="RYG40" i="6"/>
  <c r="RYH40" i="6"/>
  <c r="RYI40" i="6"/>
  <c r="RYJ40" i="6"/>
  <c r="RYK40" i="6"/>
  <c r="RYL40" i="6"/>
  <c r="RYM40" i="6"/>
  <c r="RYN40" i="6"/>
  <c r="RYO40" i="6"/>
  <c r="RYP40" i="6"/>
  <c r="RYQ40" i="6"/>
  <c r="RYR40" i="6"/>
  <c r="RYS40" i="6"/>
  <c r="RYT40" i="6"/>
  <c r="RYU40" i="6"/>
  <c r="RYV40" i="6"/>
  <c r="RYW40" i="6"/>
  <c r="RYX40" i="6"/>
  <c r="RYY40" i="6"/>
  <c r="RYZ40" i="6"/>
  <c r="RZA40" i="6"/>
  <c r="RZB40" i="6"/>
  <c r="RZC40" i="6"/>
  <c r="RZD40" i="6"/>
  <c r="RZE40" i="6"/>
  <c r="RZF40" i="6"/>
  <c r="RZG40" i="6"/>
  <c r="RZH40" i="6"/>
  <c r="RZI40" i="6"/>
  <c r="RZJ40" i="6"/>
  <c r="RZK40" i="6"/>
  <c r="RZL40" i="6"/>
  <c r="RZM40" i="6"/>
  <c r="RZN40" i="6"/>
  <c r="RZO40" i="6"/>
  <c r="RZP40" i="6"/>
  <c r="RZQ40" i="6"/>
  <c r="RZR40" i="6"/>
  <c r="RZS40" i="6"/>
  <c r="RZT40" i="6"/>
  <c r="RZU40" i="6"/>
  <c r="RZV40" i="6"/>
  <c r="RZW40" i="6"/>
  <c r="RZX40" i="6"/>
  <c r="RZY40" i="6"/>
  <c r="RZZ40" i="6"/>
  <c r="SAA40" i="6"/>
  <c r="SAB40" i="6"/>
  <c r="SAC40" i="6"/>
  <c r="SAD40" i="6"/>
  <c r="SAE40" i="6"/>
  <c r="SAF40" i="6"/>
  <c r="SAG40" i="6"/>
  <c r="SAH40" i="6"/>
  <c r="SAI40" i="6"/>
  <c r="SAJ40" i="6"/>
  <c r="SAK40" i="6"/>
  <c r="SAL40" i="6"/>
  <c r="SAM40" i="6"/>
  <c r="SAN40" i="6"/>
  <c r="SAO40" i="6"/>
  <c r="SAP40" i="6"/>
  <c r="SAQ40" i="6"/>
  <c r="SAR40" i="6"/>
  <c r="SAS40" i="6"/>
  <c r="SAT40" i="6"/>
  <c r="SAU40" i="6"/>
  <c r="SAV40" i="6"/>
  <c r="SAW40" i="6"/>
  <c r="SAX40" i="6"/>
  <c r="SAY40" i="6"/>
  <c r="SAZ40" i="6"/>
  <c r="SBA40" i="6"/>
  <c r="SBB40" i="6"/>
  <c r="SBC40" i="6"/>
  <c r="SBD40" i="6"/>
  <c r="SBE40" i="6"/>
  <c r="SBF40" i="6"/>
  <c r="SBG40" i="6"/>
  <c r="SBH40" i="6"/>
  <c r="SBI40" i="6"/>
  <c r="SBJ40" i="6"/>
  <c r="SBK40" i="6"/>
  <c r="SBL40" i="6"/>
  <c r="SBM40" i="6"/>
  <c r="SBN40" i="6"/>
  <c r="SBO40" i="6"/>
  <c r="SBP40" i="6"/>
  <c r="SBQ40" i="6"/>
  <c r="SBR40" i="6"/>
  <c r="SBS40" i="6"/>
  <c r="SBT40" i="6"/>
  <c r="SBU40" i="6"/>
  <c r="SBV40" i="6"/>
  <c r="SBW40" i="6"/>
  <c r="SBX40" i="6"/>
  <c r="SBY40" i="6"/>
  <c r="SBZ40" i="6"/>
  <c r="SCA40" i="6"/>
  <c r="SCB40" i="6"/>
  <c r="SCC40" i="6"/>
  <c r="SCD40" i="6"/>
  <c r="SCE40" i="6"/>
  <c r="SCF40" i="6"/>
  <c r="SCG40" i="6"/>
  <c r="SCH40" i="6"/>
  <c r="SCI40" i="6"/>
  <c r="SCJ40" i="6"/>
  <c r="SCK40" i="6"/>
  <c r="SCL40" i="6"/>
  <c r="SCM40" i="6"/>
  <c r="SCN40" i="6"/>
  <c r="SCO40" i="6"/>
  <c r="SCP40" i="6"/>
  <c r="SCQ40" i="6"/>
  <c r="SCR40" i="6"/>
  <c r="SCS40" i="6"/>
  <c r="SCT40" i="6"/>
  <c r="SCU40" i="6"/>
  <c r="SCV40" i="6"/>
  <c r="SCW40" i="6"/>
  <c r="SCX40" i="6"/>
  <c r="SCY40" i="6"/>
  <c r="SCZ40" i="6"/>
  <c r="SDA40" i="6"/>
  <c r="SDB40" i="6"/>
  <c r="SDC40" i="6"/>
  <c r="SDD40" i="6"/>
  <c r="SDE40" i="6"/>
  <c r="SDF40" i="6"/>
  <c r="SDG40" i="6"/>
  <c r="SDH40" i="6"/>
  <c r="SDI40" i="6"/>
  <c r="SDJ40" i="6"/>
  <c r="SDK40" i="6"/>
  <c r="SDL40" i="6"/>
  <c r="SDM40" i="6"/>
  <c r="SDN40" i="6"/>
  <c r="SDO40" i="6"/>
  <c r="SDP40" i="6"/>
  <c r="SDQ40" i="6"/>
  <c r="SDR40" i="6"/>
  <c r="SDS40" i="6"/>
  <c r="SDT40" i="6"/>
  <c r="SDU40" i="6"/>
  <c r="SDV40" i="6"/>
  <c r="SDW40" i="6"/>
  <c r="SDX40" i="6"/>
  <c r="SDY40" i="6"/>
  <c r="SDZ40" i="6"/>
  <c r="SEA40" i="6"/>
  <c r="SEB40" i="6"/>
  <c r="SEC40" i="6"/>
  <c r="SED40" i="6"/>
  <c r="SEE40" i="6"/>
  <c r="SEF40" i="6"/>
  <c r="SEG40" i="6"/>
  <c r="SEH40" i="6"/>
  <c r="SEI40" i="6"/>
  <c r="SEJ40" i="6"/>
  <c r="SEK40" i="6"/>
  <c r="SEL40" i="6"/>
  <c r="SEM40" i="6"/>
  <c r="SEN40" i="6"/>
  <c r="SEO40" i="6"/>
  <c r="SEP40" i="6"/>
  <c r="SEQ40" i="6"/>
  <c r="SER40" i="6"/>
  <c r="SES40" i="6"/>
  <c r="SET40" i="6"/>
  <c r="SEU40" i="6"/>
  <c r="SEV40" i="6"/>
  <c r="SEW40" i="6"/>
  <c r="SEX40" i="6"/>
  <c r="SEY40" i="6"/>
  <c r="SEZ40" i="6"/>
  <c r="SFA40" i="6"/>
  <c r="SFB40" i="6"/>
  <c r="SFC40" i="6"/>
  <c r="SFD40" i="6"/>
  <c r="SFE40" i="6"/>
  <c r="SFF40" i="6"/>
  <c r="SFG40" i="6"/>
  <c r="SFH40" i="6"/>
  <c r="SFI40" i="6"/>
  <c r="SFJ40" i="6"/>
  <c r="SFK40" i="6"/>
  <c r="SFL40" i="6"/>
  <c r="SFM40" i="6"/>
  <c r="SFN40" i="6"/>
  <c r="SFO40" i="6"/>
  <c r="SFP40" i="6"/>
  <c r="SFQ40" i="6"/>
  <c r="SFR40" i="6"/>
  <c r="SFS40" i="6"/>
  <c r="SFT40" i="6"/>
  <c r="SFU40" i="6"/>
  <c r="SFV40" i="6"/>
  <c r="SFW40" i="6"/>
  <c r="SFX40" i="6"/>
  <c r="SFY40" i="6"/>
  <c r="SFZ40" i="6"/>
  <c r="SGA40" i="6"/>
  <c r="SGB40" i="6"/>
  <c r="SGC40" i="6"/>
  <c r="SGD40" i="6"/>
  <c r="SGE40" i="6"/>
  <c r="SGF40" i="6"/>
  <c r="SGG40" i="6"/>
  <c r="SGH40" i="6"/>
  <c r="SGI40" i="6"/>
  <c r="SGJ40" i="6"/>
  <c r="SGK40" i="6"/>
  <c r="SGL40" i="6"/>
  <c r="SGM40" i="6"/>
  <c r="SGN40" i="6"/>
  <c r="SGO40" i="6"/>
  <c r="SGP40" i="6"/>
  <c r="SGQ40" i="6"/>
  <c r="SGR40" i="6"/>
  <c r="SGS40" i="6"/>
  <c r="SGT40" i="6"/>
  <c r="SGU40" i="6"/>
  <c r="SGV40" i="6"/>
  <c r="SGW40" i="6"/>
  <c r="SGX40" i="6"/>
  <c r="SGY40" i="6"/>
  <c r="SGZ40" i="6"/>
  <c r="SHA40" i="6"/>
  <c r="SHB40" i="6"/>
  <c r="SHC40" i="6"/>
  <c r="SHD40" i="6"/>
  <c r="SHE40" i="6"/>
  <c r="SHF40" i="6"/>
  <c r="SHG40" i="6"/>
  <c r="SHH40" i="6"/>
  <c r="SHI40" i="6"/>
  <c r="SHJ40" i="6"/>
  <c r="SHK40" i="6"/>
  <c r="SHL40" i="6"/>
  <c r="SHM40" i="6"/>
  <c r="SHN40" i="6"/>
  <c r="SHO40" i="6"/>
  <c r="SHP40" i="6"/>
  <c r="SHQ40" i="6"/>
  <c r="SHR40" i="6"/>
  <c r="SHS40" i="6"/>
  <c r="SHT40" i="6"/>
  <c r="SHU40" i="6"/>
  <c r="SHV40" i="6"/>
  <c r="SHW40" i="6"/>
  <c r="SHX40" i="6"/>
  <c r="SHY40" i="6"/>
  <c r="SHZ40" i="6"/>
  <c r="SIA40" i="6"/>
  <c r="SIB40" i="6"/>
  <c r="SIC40" i="6"/>
  <c r="SID40" i="6"/>
  <c r="SIE40" i="6"/>
  <c r="SIF40" i="6"/>
  <c r="SIG40" i="6"/>
  <c r="SIH40" i="6"/>
  <c r="SII40" i="6"/>
  <c r="SIJ40" i="6"/>
  <c r="SIK40" i="6"/>
  <c r="SIL40" i="6"/>
  <c r="SIM40" i="6"/>
  <c r="SIN40" i="6"/>
  <c r="SIO40" i="6"/>
  <c r="SIP40" i="6"/>
  <c r="SIQ40" i="6"/>
  <c r="SIR40" i="6"/>
  <c r="SIS40" i="6"/>
  <c r="SIT40" i="6"/>
  <c r="SIU40" i="6"/>
  <c r="SIV40" i="6"/>
  <c r="SIW40" i="6"/>
  <c r="SIX40" i="6"/>
  <c r="SIY40" i="6"/>
  <c r="SIZ40" i="6"/>
  <c r="SJA40" i="6"/>
  <c r="SJB40" i="6"/>
  <c r="SJC40" i="6"/>
  <c r="SJD40" i="6"/>
  <c r="SJE40" i="6"/>
  <c r="SJF40" i="6"/>
  <c r="SJG40" i="6"/>
  <c r="SJH40" i="6"/>
  <c r="SJI40" i="6"/>
  <c r="SJJ40" i="6"/>
  <c r="SJK40" i="6"/>
  <c r="SJL40" i="6"/>
  <c r="SJM40" i="6"/>
  <c r="SJN40" i="6"/>
  <c r="SJO40" i="6"/>
  <c r="SJP40" i="6"/>
  <c r="SJQ40" i="6"/>
  <c r="SJR40" i="6"/>
  <c r="SJS40" i="6"/>
  <c r="SJT40" i="6"/>
  <c r="SJU40" i="6"/>
  <c r="SJV40" i="6"/>
  <c r="SJW40" i="6"/>
  <c r="SJX40" i="6"/>
  <c r="SJY40" i="6"/>
  <c r="SJZ40" i="6"/>
  <c r="SKA40" i="6"/>
  <c r="SKB40" i="6"/>
  <c r="SKC40" i="6"/>
  <c r="SKD40" i="6"/>
  <c r="SKE40" i="6"/>
  <c r="SKF40" i="6"/>
  <c r="SKG40" i="6"/>
  <c r="SKH40" i="6"/>
  <c r="SKI40" i="6"/>
  <c r="SKJ40" i="6"/>
  <c r="SKK40" i="6"/>
  <c r="SKL40" i="6"/>
  <c r="SKM40" i="6"/>
  <c r="SKN40" i="6"/>
  <c r="SKO40" i="6"/>
  <c r="SKP40" i="6"/>
  <c r="SKQ40" i="6"/>
  <c r="SKR40" i="6"/>
  <c r="SKS40" i="6"/>
  <c r="SKT40" i="6"/>
  <c r="SKU40" i="6"/>
  <c r="SKV40" i="6"/>
  <c r="SKW40" i="6"/>
  <c r="SKX40" i="6"/>
  <c r="SKY40" i="6"/>
  <c r="SKZ40" i="6"/>
  <c r="SLA40" i="6"/>
  <c r="SLB40" i="6"/>
  <c r="SLC40" i="6"/>
  <c r="SLD40" i="6"/>
  <c r="SLE40" i="6"/>
  <c r="SLF40" i="6"/>
  <c r="SLG40" i="6"/>
  <c r="SLH40" i="6"/>
  <c r="SLI40" i="6"/>
  <c r="SLJ40" i="6"/>
  <c r="SLK40" i="6"/>
  <c r="SLL40" i="6"/>
  <c r="SLM40" i="6"/>
  <c r="SLN40" i="6"/>
  <c r="SLO40" i="6"/>
  <c r="SLP40" i="6"/>
  <c r="SLQ40" i="6"/>
  <c r="SLR40" i="6"/>
  <c r="SLS40" i="6"/>
  <c r="SLT40" i="6"/>
  <c r="SLU40" i="6"/>
  <c r="SLV40" i="6"/>
  <c r="SLW40" i="6"/>
  <c r="SLX40" i="6"/>
  <c r="SLY40" i="6"/>
  <c r="SLZ40" i="6"/>
  <c r="SMA40" i="6"/>
  <c r="SMB40" i="6"/>
  <c r="SMC40" i="6"/>
  <c r="SMD40" i="6"/>
  <c r="SME40" i="6"/>
  <c r="SMF40" i="6"/>
  <c r="SMG40" i="6"/>
  <c r="SMH40" i="6"/>
  <c r="SMI40" i="6"/>
  <c r="SMJ40" i="6"/>
  <c r="SMK40" i="6"/>
  <c r="SML40" i="6"/>
  <c r="SMM40" i="6"/>
  <c r="SMN40" i="6"/>
  <c r="SMO40" i="6"/>
  <c r="SMP40" i="6"/>
  <c r="SMQ40" i="6"/>
  <c r="SMR40" i="6"/>
  <c r="SMS40" i="6"/>
  <c r="SMT40" i="6"/>
  <c r="SMU40" i="6"/>
  <c r="SMV40" i="6"/>
  <c r="SMW40" i="6"/>
  <c r="SMX40" i="6"/>
  <c r="SMY40" i="6"/>
  <c r="SMZ40" i="6"/>
  <c r="SNA40" i="6"/>
  <c r="SNB40" i="6"/>
  <c r="SNC40" i="6"/>
  <c r="SND40" i="6"/>
  <c r="SNE40" i="6"/>
  <c r="SNF40" i="6"/>
  <c r="SNG40" i="6"/>
  <c r="SNH40" i="6"/>
  <c r="SNI40" i="6"/>
  <c r="SNJ40" i="6"/>
  <c r="SNK40" i="6"/>
  <c r="SNL40" i="6"/>
  <c r="SNM40" i="6"/>
  <c r="SNN40" i="6"/>
  <c r="SNO40" i="6"/>
  <c r="SNP40" i="6"/>
  <c r="SNQ40" i="6"/>
  <c r="SNR40" i="6"/>
  <c r="SNS40" i="6"/>
  <c r="SNT40" i="6"/>
  <c r="SNU40" i="6"/>
  <c r="SNV40" i="6"/>
  <c r="SNW40" i="6"/>
  <c r="SNX40" i="6"/>
  <c r="SNY40" i="6"/>
  <c r="SNZ40" i="6"/>
  <c r="SOA40" i="6"/>
  <c r="SOB40" i="6"/>
  <c r="SOC40" i="6"/>
  <c r="SOD40" i="6"/>
  <c r="SOE40" i="6"/>
  <c r="SOF40" i="6"/>
  <c r="SOG40" i="6"/>
  <c r="SOH40" i="6"/>
  <c r="SOI40" i="6"/>
  <c r="SOJ40" i="6"/>
  <c r="SOK40" i="6"/>
  <c r="SOL40" i="6"/>
  <c r="SOM40" i="6"/>
  <c r="SON40" i="6"/>
  <c r="SOO40" i="6"/>
  <c r="SOP40" i="6"/>
  <c r="SOQ40" i="6"/>
  <c r="SOR40" i="6"/>
  <c r="SOS40" i="6"/>
  <c r="SOT40" i="6"/>
  <c r="SOU40" i="6"/>
  <c r="SOV40" i="6"/>
  <c r="SOW40" i="6"/>
  <c r="SOX40" i="6"/>
  <c r="SOY40" i="6"/>
  <c r="SOZ40" i="6"/>
  <c r="SPA40" i="6"/>
  <c r="SPB40" i="6"/>
  <c r="SPC40" i="6"/>
  <c r="SPD40" i="6"/>
  <c r="SPE40" i="6"/>
  <c r="SPF40" i="6"/>
  <c r="SPG40" i="6"/>
  <c r="SPH40" i="6"/>
  <c r="SPI40" i="6"/>
  <c r="SPJ40" i="6"/>
  <c r="SPK40" i="6"/>
  <c r="SPL40" i="6"/>
  <c r="SPM40" i="6"/>
  <c r="SPN40" i="6"/>
  <c r="SPO40" i="6"/>
  <c r="SPP40" i="6"/>
  <c r="SPQ40" i="6"/>
  <c r="SPR40" i="6"/>
  <c r="SPS40" i="6"/>
  <c r="SPT40" i="6"/>
  <c r="SPU40" i="6"/>
  <c r="SPV40" i="6"/>
  <c r="SPW40" i="6"/>
  <c r="SPX40" i="6"/>
  <c r="SPY40" i="6"/>
  <c r="SPZ40" i="6"/>
  <c r="SQA40" i="6"/>
  <c r="SQB40" i="6"/>
  <c r="SQC40" i="6"/>
  <c r="SQD40" i="6"/>
  <c r="SQE40" i="6"/>
  <c r="SQF40" i="6"/>
  <c r="SQG40" i="6"/>
  <c r="SQH40" i="6"/>
  <c r="SQI40" i="6"/>
  <c r="SQJ40" i="6"/>
  <c r="SQK40" i="6"/>
  <c r="SQL40" i="6"/>
  <c r="SQM40" i="6"/>
  <c r="SQN40" i="6"/>
  <c r="SQO40" i="6"/>
  <c r="SQP40" i="6"/>
  <c r="SQQ40" i="6"/>
  <c r="SQR40" i="6"/>
  <c r="SQS40" i="6"/>
  <c r="SQT40" i="6"/>
  <c r="SQU40" i="6"/>
  <c r="SQV40" i="6"/>
  <c r="SQW40" i="6"/>
  <c r="SQX40" i="6"/>
  <c r="SQY40" i="6"/>
  <c r="SQZ40" i="6"/>
  <c r="SRA40" i="6"/>
  <c r="SRB40" i="6"/>
  <c r="SRC40" i="6"/>
  <c r="SRD40" i="6"/>
  <c r="SRE40" i="6"/>
  <c r="SRF40" i="6"/>
  <c r="SRG40" i="6"/>
  <c r="SRH40" i="6"/>
  <c r="SRI40" i="6"/>
  <c r="SRJ40" i="6"/>
  <c r="SRK40" i="6"/>
  <c r="SRL40" i="6"/>
  <c r="SRM40" i="6"/>
  <c r="SRN40" i="6"/>
  <c r="SRO40" i="6"/>
  <c r="SRP40" i="6"/>
  <c r="SRQ40" i="6"/>
  <c r="SRR40" i="6"/>
  <c r="SRS40" i="6"/>
  <c r="SRT40" i="6"/>
  <c r="SRU40" i="6"/>
  <c r="SRV40" i="6"/>
  <c r="SRW40" i="6"/>
  <c r="SRX40" i="6"/>
  <c r="SRY40" i="6"/>
  <c r="SRZ40" i="6"/>
  <c r="SSA40" i="6"/>
  <c r="SSB40" i="6"/>
  <c r="SSC40" i="6"/>
  <c r="SSD40" i="6"/>
  <c r="SSE40" i="6"/>
  <c r="SSF40" i="6"/>
  <c r="SSG40" i="6"/>
  <c r="SSH40" i="6"/>
  <c r="SSI40" i="6"/>
  <c r="SSJ40" i="6"/>
  <c r="SSK40" i="6"/>
  <c r="SSL40" i="6"/>
  <c r="SSM40" i="6"/>
  <c r="SSN40" i="6"/>
  <c r="SSO40" i="6"/>
  <c r="SSP40" i="6"/>
  <c r="SSQ40" i="6"/>
  <c r="SSR40" i="6"/>
  <c r="SSS40" i="6"/>
  <c r="SST40" i="6"/>
  <c r="SSU40" i="6"/>
  <c r="SSV40" i="6"/>
  <c r="SSW40" i="6"/>
  <c r="SSX40" i="6"/>
  <c r="SSY40" i="6"/>
  <c r="SSZ40" i="6"/>
  <c r="STA40" i="6"/>
  <c r="STB40" i="6"/>
  <c r="STC40" i="6"/>
  <c r="STD40" i="6"/>
  <c r="STE40" i="6"/>
  <c r="STF40" i="6"/>
  <c r="STG40" i="6"/>
  <c r="STH40" i="6"/>
  <c r="STI40" i="6"/>
  <c r="STJ40" i="6"/>
  <c r="STK40" i="6"/>
  <c r="STL40" i="6"/>
  <c r="STM40" i="6"/>
  <c r="STN40" i="6"/>
  <c r="STO40" i="6"/>
  <c r="STP40" i="6"/>
  <c r="STQ40" i="6"/>
  <c r="STR40" i="6"/>
  <c r="STS40" i="6"/>
  <c r="STT40" i="6"/>
  <c r="STU40" i="6"/>
  <c r="STV40" i="6"/>
  <c r="STW40" i="6"/>
  <c r="STX40" i="6"/>
  <c r="STY40" i="6"/>
  <c r="STZ40" i="6"/>
  <c r="SUA40" i="6"/>
  <c r="SUB40" i="6"/>
  <c r="SUC40" i="6"/>
  <c r="SUD40" i="6"/>
  <c r="SUE40" i="6"/>
  <c r="SUF40" i="6"/>
  <c r="SUG40" i="6"/>
  <c r="SUH40" i="6"/>
  <c r="SUI40" i="6"/>
  <c r="SUJ40" i="6"/>
  <c r="SUK40" i="6"/>
  <c r="SUL40" i="6"/>
  <c r="SUM40" i="6"/>
  <c r="SUN40" i="6"/>
  <c r="SUO40" i="6"/>
  <c r="SUP40" i="6"/>
  <c r="SUQ40" i="6"/>
  <c r="SUR40" i="6"/>
  <c r="SUS40" i="6"/>
  <c r="SUT40" i="6"/>
  <c r="SUU40" i="6"/>
  <c r="SUV40" i="6"/>
  <c r="SUW40" i="6"/>
  <c r="SUX40" i="6"/>
  <c r="SUY40" i="6"/>
  <c r="SUZ40" i="6"/>
  <c r="SVA40" i="6"/>
  <c r="SVB40" i="6"/>
  <c r="SVC40" i="6"/>
  <c r="SVD40" i="6"/>
  <c r="SVE40" i="6"/>
  <c r="SVF40" i="6"/>
  <c r="SVG40" i="6"/>
  <c r="SVH40" i="6"/>
  <c r="SVI40" i="6"/>
  <c r="SVJ40" i="6"/>
  <c r="SVK40" i="6"/>
  <c r="SVL40" i="6"/>
  <c r="SVM40" i="6"/>
  <c r="SVN40" i="6"/>
  <c r="SVO40" i="6"/>
  <c r="SVP40" i="6"/>
  <c r="SVQ40" i="6"/>
  <c r="SVR40" i="6"/>
  <c r="SVS40" i="6"/>
  <c r="SVT40" i="6"/>
  <c r="SVU40" i="6"/>
  <c r="SVV40" i="6"/>
  <c r="SVW40" i="6"/>
  <c r="SVX40" i="6"/>
  <c r="SVY40" i="6"/>
  <c r="SVZ40" i="6"/>
  <c r="SWA40" i="6"/>
  <c r="SWB40" i="6"/>
  <c r="SWC40" i="6"/>
  <c r="SWD40" i="6"/>
  <c r="SWE40" i="6"/>
  <c r="SWF40" i="6"/>
  <c r="SWG40" i="6"/>
  <c r="SWH40" i="6"/>
  <c r="SWI40" i="6"/>
  <c r="SWJ40" i="6"/>
  <c r="SWK40" i="6"/>
  <c r="SWL40" i="6"/>
  <c r="SWM40" i="6"/>
  <c r="SWN40" i="6"/>
  <c r="SWO40" i="6"/>
  <c r="SWP40" i="6"/>
  <c r="SWQ40" i="6"/>
  <c r="SWR40" i="6"/>
  <c r="SWS40" i="6"/>
  <c r="SWT40" i="6"/>
  <c r="SWU40" i="6"/>
  <c r="SWV40" i="6"/>
  <c r="SWW40" i="6"/>
  <c r="SWX40" i="6"/>
  <c r="SWY40" i="6"/>
  <c r="SWZ40" i="6"/>
  <c r="SXA40" i="6"/>
  <c r="SXB40" i="6"/>
  <c r="SXC40" i="6"/>
  <c r="SXD40" i="6"/>
  <c r="SXE40" i="6"/>
  <c r="SXF40" i="6"/>
  <c r="SXG40" i="6"/>
  <c r="SXH40" i="6"/>
  <c r="SXI40" i="6"/>
  <c r="SXJ40" i="6"/>
  <c r="SXK40" i="6"/>
  <c r="SXL40" i="6"/>
  <c r="SXM40" i="6"/>
  <c r="SXN40" i="6"/>
  <c r="SXO40" i="6"/>
  <c r="SXP40" i="6"/>
  <c r="SXQ40" i="6"/>
  <c r="SXR40" i="6"/>
  <c r="SXS40" i="6"/>
  <c r="SXT40" i="6"/>
  <c r="SXU40" i="6"/>
  <c r="SXV40" i="6"/>
  <c r="SXW40" i="6"/>
  <c r="SXX40" i="6"/>
  <c r="SXY40" i="6"/>
  <c r="SXZ40" i="6"/>
  <c r="SYA40" i="6"/>
  <c r="SYB40" i="6"/>
  <c r="SYC40" i="6"/>
  <c r="SYD40" i="6"/>
  <c r="SYE40" i="6"/>
  <c r="SYF40" i="6"/>
  <c r="SYG40" i="6"/>
  <c r="SYH40" i="6"/>
  <c r="SYI40" i="6"/>
  <c r="SYJ40" i="6"/>
  <c r="SYK40" i="6"/>
  <c r="SYL40" i="6"/>
  <c r="SYM40" i="6"/>
  <c r="SYN40" i="6"/>
  <c r="SYO40" i="6"/>
  <c r="SYP40" i="6"/>
  <c r="SYQ40" i="6"/>
  <c r="SYR40" i="6"/>
  <c r="SYS40" i="6"/>
  <c r="SYT40" i="6"/>
  <c r="SYU40" i="6"/>
  <c r="SYV40" i="6"/>
  <c r="SYW40" i="6"/>
  <c r="SYX40" i="6"/>
  <c r="SYY40" i="6"/>
  <c r="SYZ40" i="6"/>
  <c r="SZA40" i="6"/>
  <c r="SZB40" i="6"/>
  <c r="SZC40" i="6"/>
  <c r="SZD40" i="6"/>
  <c r="SZE40" i="6"/>
  <c r="SZF40" i="6"/>
  <c r="SZG40" i="6"/>
  <c r="SZH40" i="6"/>
  <c r="SZI40" i="6"/>
  <c r="SZJ40" i="6"/>
  <c r="SZK40" i="6"/>
  <c r="SZL40" i="6"/>
  <c r="SZM40" i="6"/>
  <c r="SZN40" i="6"/>
  <c r="SZO40" i="6"/>
  <c r="SZP40" i="6"/>
  <c r="SZQ40" i="6"/>
  <c r="SZR40" i="6"/>
  <c r="SZS40" i="6"/>
  <c r="SZT40" i="6"/>
  <c r="SZU40" i="6"/>
  <c r="SZV40" i="6"/>
  <c r="SZW40" i="6"/>
  <c r="SZX40" i="6"/>
  <c r="SZY40" i="6"/>
  <c r="SZZ40" i="6"/>
  <c r="TAA40" i="6"/>
  <c r="TAB40" i="6"/>
  <c r="TAC40" i="6"/>
  <c r="TAD40" i="6"/>
  <c r="TAE40" i="6"/>
  <c r="TAF40" i="6"/>
  <c r="TAG40" i="6"/>
  <c r="TAH40" i="6"/>
  <c r="TAI40" i="6"/>
  <c r="TAJ40" i="6"/>
  <c r="TAK40" i="6"/>
  <c r="TAL40" i="6"/>
  <c r="TAM40" i="6"/>
  <c r="TAN40" i="6"/>
  <c r="TAO40" i="6"/>
  <c r="TAP40" i="6"/>
  <c r="TAQ40" i="6"/>
  <c r="TAR40" i="6"/>
  <c r="TAS40" i="6"/>
  <c r="TAT40" i="6"/>
  <c r="TAU40" i="6"/>
  <c r="TAV40" i="6"/>
  <c r="TAW40" i="6"/>
  <c r="TAX40" i="6"/>
  <c r="TAY40" i="6"/>
  <c r="TAZ40" i="6"/>
  <c r="TBA40" i="6"/>
  <c r="TBB40" i="6"/>
  <c r="TBC40" i="6"/>
  <c r="TBD40" i="6"/>
  <c r="TBE40" i="6"/>
  <c r="TBF40" i="6"/>
  <c r="TBG40" i="6"/>
  <c r="TBH40" i="6"/>
  <c r="TBI40" i="6"/>
  <c r="TBJ40" i="6"/>
  <c r="TBK40" i="6"/>
  <c r="TBL40" i="6"/>
  <c r="TBM40" i="6"/>
  <c r="TBN40" i="6"/>
  <c r="TBO40" i="6"/>
  <c r="TBP40" i="6"/>
  <c r="TBQ40" i="6"/>
  <c r="TBR40" i="6"/>
  <c r="TBS40" i="6"/>
  <c r="TBT40" i="6"/>
  <c r="TBU40" i="6"/>
  <c r="TBV40" i="6"/>
  <c r="TBW40" i="6"/>
  <c r="TBX40" i="6"/>
  <c r="TBY40" i="6"/>
  <c r="TBZ40" i="6"/>
  <c r="TCA40" i="6"/>
  <c r="TCB40" i="6"/>
  <c r="TCC40" i="6"/>
  <c r="TCD40" i="6"/>
  <c r="TCE40" i="6"/>
  <c r="TCF40" i="6"/>
  <c r="TCG40" i="6"/>
  <c r="TCH40" i="6"/>
  <c r="TCI40" i="6"/>
  <c r="TCJ40" i="6"/>
  <c r="TCK40" i="6"/>
  <c r="TCL40" i="6"/>
  <c r="TCM40" i="6"/>
  <c r="TCN40" i="6"/>
  <c r="TCO40" i="6"/>
  <c r="TCP40" i="6"/>
  <c r="TCQ40" i="6"/>
  <c r="TCR40" i="6"/>
  <c r="TCS40" i="6"/>
  <c r="TCT40" i="6"/>
  <c r="TCU40" i="6"/>
  <c r="TCV40" i="6"/>
  <c r="TCW40" i="6"/>
  <c r="TCX40" i="6"/>
  <c r="TCY40" i="6"/>
  <c r="TCZ40" i="6"/>
  <c r="TDA40" i="6"/>
  <c r="TDB40" i="6"/>
  <c r="TDC40" i="6"/>
  <c r="TDD40" i="6"/>
  <c r="TDE40" i="6"/>
  <c r="TDF40" i="6"/>
  <c r="TDG40" i="6"/>
  <c r="TDH40" i="6"/>
  <c r="TDI40" i="6"/>
  <c r="TDJ40" i="6"/>
  <c r="TDK40" i="6"/>
  <c r="TDL40" i="6"/>
  <c r="TDM40" i="6"/>
  <c r="TDN40" i="6"/>
  <c r="TDO40" i="6"/>
  <c r="TDP40" i="6"/>
  <c r="TDQ40" i="6"/>
  <c r="TDR40" i="6"/>
  <c r="TDS40" i="6"/>
  <c r="TDT40" i="6"/>
  <c r="TDU40" i="6"/>
  <c r="TDV40" i="6"/>
  <c r="TDW40" i="6"/>
  <c r="TDX40" i="6"/>
  <c r="TDY40" i="6"/>
  <c r="TDZ40" i="6"/>
  <c r="TEA40" i="6"/>
  <c r="TEB40" i="6"/>
  <c r="TEC40" i="6"/>
  <c r="TED40" i="6"/>
  <c r="TEE40" i="6"/>
  <c r="TEF40" i="6"/>
  <c r="TEG40" i="6"/>
  <c r="TEH40" i="6"/>
  <c r="TEI40" i="6"/>
  <c r="TEJ40" i="6"/>
  <c r="TEK40" i="6"/>
  <c r="TEL40" i="6"/>
  <c r="TEM40" i="6"/>
  <c r="TEN40" i="6"/>
  <c r="TEO40" i="6"/>
  <c r="TEP40" i="6"/>
  <c r="TEQ40" i="6"/>
  <c r="TER40" i="6"/>
  <c r="TES40" i="6"/>
  <c r="TET40" i="6"/>
  <c r="TEU40" i="6"/>
  <c r="TEV40" i="6"/>
  <c r="TEW40" i="6"/>
  <c r="TEX40" i="6"/>
  <c r="TEY40" i="6"/>
  <c r="TEZ40" i="6"/>
  <c r="TFA40" i="6"/>
  <c r="TFB40" i="6"/>
  <c r="TFC40" i="6"/>
  <c r="TFD40" i="6"/>
  <c r="TFE40" i="6"/>
  <c r="TFF40" i="6"/>
  <c r="TFG40" i="6"/>
  <c r="TFH40" i="6"/>
  <c r="TFI40" i="6"/>
  <c r="TFJ40" i="6"/>
  <c r="TFK40" i="6"/>
  <c r="TFL40" i="6"/>
  <c r="TFM40" i="6"/>
  <c r="TFN40" i="6"/>
  <c r="TFO40" i="6"/>
  <c r="TFP40" i="6"/>
  <c r="TFQ40" i="6"/>
  <c r="TFR40" i="6"/>
  <c r="TFS40" i="6"/>
  <c r="TFT40" i="6"/>
  <c r="TFU40" i="6"/>
  <c r="TFV40" i="6"/>
  <c r="TFW40" i="6"/>
  <c r="TFX40" i="6"/>
  <c r="TFY40" i="6"/>
  <c r="TFZ40" i="6"/>
  <c r="TGA40" i="6"/>
  <c r="TGB40" i="6"/>
  <c r="TGC40" i="6"/>
  <c r="TGD40" i="6"/>
  <c r="TGE40" i="6"/>
  <c r="TGF40" i="6"/>
  <c r="TGG40" i="6"/>
  <c r="TGH40" i="6"/>
  <c r="TGI40" i="6"/>
  <c r="TGJ40" i="6"/>
  <c r="TGK40" i="6"/>
  <c r="TGL40" i="6"/>
  <c r="TGM40" i="6"/>
  <c r="TGN40" i="6"/>
  <c r="TGO40" i="6"/>
  <c r="TGP40" i="6"/>
  <c r="TGQ40" i="6"/>
  <c r="TGR40" i="6"/>
  <c r="TGS40" i="6"/>
  <c r="TGT40" i="6"/>
  <c r="TGU40" i="6"/>
  <c r="TGV40" i="6"/>
  <c r="TGW40" i="6"/>
  <c r="TGX40" i="6"/>
  <c r="TGY40" i="6"/>
  <c r="TGZ40" i="6"/>
  <c r="THA40" i="6"/>
  <c r="THB40" i="6"/>
  <c r="THC40" i="6"/>
  <c r="THD40" i="6"/>
  <c r="THE40" i="6"/>
  <c r="THF40" i="6"/>
  <c r="THG40" i="6"/>
  <c r="THH40" i="6"/>
  <c r="THI40" i="6"/>
  <c r="THJ40" i="6"/>
  <c r="THK40" i="6"/>
  <c r="THL40" i="6"/>
  <c r="THM40" i="6"/>
  <c r="THN40" i="6"/>
  <c r="THO40" i="6"/>
  <c r="THP40" i="6"/>
  <c r="THQ40" i="6"/>
  <c r="THR40" i="6"/>
  <c r="THS40" i="6"/>
  <c r="THT40" i="6"/>
  <c r="THU40" i="6"/>
  <c r="THV40" i="6"/>
  <c r="THW40" i="6"/>
  <c r="THX40" i="6"/>
  <c r="THY40" i="6"/>
  <c r="THZ40" i="6"/>
  <c r="TIA40" i="6"/>
  <c r="TIB40" i="6"/>
  <c r="TIC40" i="6"/>
  <c r="TID40" i="6"/>
  <c r="TIE40" i="6"/>
  <c r="TIF40" i="6"/>
  <c r="TIG40" i="6"/>
  <c r="TIH40" i="6"/>
  <c r="TII40" i="6"/>
  <c r="TIJ40" i="6"/>
  <c r="TIK40" i="6"/>
  <c r="TIL40" i="6"/>
  <c r="TIM40" i="6"/>
  <c r="TIN40" i="6"/>
  <c r="TIO40" i="6"/>
  <c r="TIP40" i="6"/>
  <c r="TIQ40" i="6"/>
  <c r="TIR40" i="6"/>
  <c r="TIS40" i="6"/>
  <c r="TIT40" i="6"/>
  <c r="TIU40" i="6"/>
  <c r="TIV40" i="6"/>
  <c r="TIW40" i="6"/>
  <c r="TIX40" i="6"/>
  <c r="TIY40" i="6"/>
  <c r="TIZ40" i="6"/>
  <c r="TJA40" i="6"/>
  <c r="TJB40" i="6"/>
  <c r="TJC40" i="6"/>
  <c r="TJD40" i="6"/>
  <c r="TJE40" i="6"/>
  <c r="TJF40" i="6"/>
  <c r="TJG40" i="6"/>
  <c r="TJH40" i="6"/>
  <c r="TJI40" i="6"/>
  <c r="TJJ40" i="6"/>
  <c r="TJK40" i="6"/>
  <c r="TJL40" i="6"/>
  <c r="TJM40" i="6"/>
  <c r="TJN40" i="6"/>
  <c r="TJO40" i="6"/>
  <c r="TJP40" i="6"/>
  <c r="TJQ40" i="6"/>
  <c r="TJR40" i="6"/>
  <c r="TJS40" i="6"/>
  <c r="TJT40" i="6"/>
  <c r="TJU40" i="6"/>
  <c r="TJV40" i="6"/>
  <c r="TJW40" i="6"/>
  <c r="TJX40" i="6"/>
  <c r="TJY40" i="6"/>
  <c r="TJZ40" i="6"/>
  <c r="TKA40" i="6"/>
  <c r="TKB40" i="6"/>
  <c r="TKC40" i="6"/>
  <c r="TKD40" i="6"/>
  <c r="TKE40" i="6"/>
  <c r="TKF40" i="6"/>
  <c r="TKG40" i="6"/>
  <c r="TKH40" i="6"/>
  <c r="TKI40" i="6"/>
  <c r="TKJ40" i="6"/>
  <c r="TKK40" i="6"/>
  <c r="TKL40" i="6"/>
  <c r="TKM40" i="6"/>
  <c r="TKN40" i="6"/>
  <c r="TKO40" i="6"/>
  <c r="TKP40" i="6"/>
  <c r="TKQ40" i="6"/>
  <c r="TKR40" i="6"/>
  <c r="TKS40" i="6"/>
  <c r="TKT40" i="6"/>
  <c r="TKU40" i="6"/>
  <c r="TKV40" i="6"/>
  <c r="TKW40" i="6"/>
  <c r="TKX40" i="6"/>
  <c r="TKY40" i="6"/>
  <c r="TKZ40" i="6"/>
  <c r="TLA40" i="6"/>
  <c r="TLB40" i="6"/>
  <c r="TLC40" i="6"/>
  <c r="TLD40" i="6"/>
  <c r="TLE40" i="6"/>
  <c r="TLF40" i="6"/>
  <c r="TLG40" i="6"/>
  <c r="TLH40" i="6"/>
  <c r="TLI40" i="6"/>
  <c r="TLJ40" i="6"/>
  <c r="TLK40" i="6"/>
  <c r="TLL40" i="6"/>
  <c r="TLM40" i="6"/>
  <c r="TLN40" i="6"/>
  <c r="TLO40" i="6"/>
  <c r="TLP40" i="6"/>
  <c r="TLQ40" i="6"/>
  <c r="TLR40" i="6"/>
  <c r="TLS40" i="6"/>
  <c r="TLT40" i="6"/>
  <c r="TLU40" i="6"/>
  <c r="TLV40" i="6"/>
  <c r="TLW40" i="6"/>
  <c r="TLX40" i="6"/>
  <c r="TLY40" i="6"/>
  <c r="TLZ40" i="6"/>
  <c r="TMA40" i="6"/>
  <c r="TMB40" i="6"/>
  <c r="TMC40" i="6"/>
  <c r="TMD40" i="6"/>
  <c r="TME40" i="6"/>
  <c r="TMF40" i="6"/>
  <c r="TMG40" i="6"/>
  <c r="TMH40" i="6"/>
  <c r="TMI40" i="6"/>
  <c r="TMJ40" i="6"/>
  <c r="TMK40" i="6"/>
  <c r="TML40" i="6"/>
  <c r="TMM40" i="6"/>
  <c r="TMN40" i="6"/>
  <c r="TMO40" i="6"/>
  <c r="TMP40" i="6"/>
  <c r="TMQ40" i="6"/>
  <c r="TMR40" i="6"/>
  <c r="TMS40" i="6"/>
  <c r="TMT40" i="6"/>
  <c r="TMU40" i="6"/>
  <c r="TMV40" i="6"/>
  <c r="TMW40" i="6"/>
  <c r="TMX40" i="6"/>
  <c r="TMY40" i="6"/>
  <c r="TMZ40" i="6"/>
  <c r="TNA40" i="6"/>
  <c r="TNB40" i="6"/>
  <c r="TNC40" i="6"/>
  <c r="TND40" i="6"/>
  <c r="TNE40" i="6"/>
  <c r="TNF40" i="6"/>
  <c r="TNG40" i="6"/>
  <c r="TNH40" i="6"/>
  <c r="TNI40" i="6"/>
  <c r="TNJ40" i="6"/>
  <c r="TNK40" i="6"/>
  <c r="TNL40" i="6"/>
  <c r="TNM40" i="6"/>
  <c r="TNN40" i="6"/>
  <c r="TNO40" i="6"/>
  <c r="TNP40" i="6"/>
  <c r="TNQ40" i="6"/>
  <c r="TNR40" i="6"/>
  <c r="TNS40" i="6"/>
  <c r="TNT40" i="6"/>
  <c r="TNU40" i="6"/>
  <c r="TNV40" i="6"/>
  <c r="TNW40" i="6"/>
  <c r="TNX40" i="6"/>
  <c r="TNY40" i="6"/>
  <c r="TNZ40" i="6"/>
  <c r="TOA40" i="6"/>
  <c r="TOB40" i="6"/>
  <c r="TOC40" i="6"/>
  <c r="TOD40" i="6"/>
  <c r="TOE40" i="6"/>
  <c r="TOF40" i="6"/>
  <c r="TOG40" i="6"/>
  <c r="TOH40" i="6"/>
  <c r="TOI40" i="6"/>
  <c r="TOJ40" i="6"/>
  <c r="TOK40" i="6"/>
  <c r="TOL40" i="6"/>
  <c r="TOM40" i="6"/>
  <c r="TON40" i="6"/>
  <c r="TOO40" i="6"/>
  <c r="TOP40" i="6"/>
  <c r="TOQ40" i="6"/>
  <c r="TOR40" i="6"/>
  <c r="TOS40" i="6"/>
  <c r="TOT40" i="6"/>
  <c r="TOU40" i="6"/>
  <c r="TOV40" i="6"/>
  <c r="TOW40" i="6"/>
  <c r="TOX40" i="6"/>
  <c r="TOY40" i="6"/>
  <c r="TOZ40" i="6"/>
  <c r="TPA40" i="6"/>
  <c r="TPB40" i="6"/>
  <c r="TPC40" i="6"/>
  <c r="TPD40" i="6"/>
  <c r="TPE40" i="6"/>
  <c r="TPF40" i="6"/>
  <c r="TPG40" i="6"/>
  <c r="TPH40" i="6"/>
  <c r="TPI40" i="6"/>
  <c r="TPJ40" i="6"/>
  <c r="TPK40" i="6"/>
  <c r="TPL40" i="6"/>
  <c r="TPM40" i="6"/>
  <c r="TPN40" i="6"/>
  <c r="TPO40" i="6"/>
  <c r="TPP40" i="6"/>
  <c r="TPQ40" i="6"/>
  <c r="TPR40" i="6"/>
  <c r="TPS40" i="6"/>
  <c r="TPT40" i="6"/>
  <c r="TPU40" i="6"/>
  <c r="TPV40" i="6"/>
  <c r="TPW40" i="6"/>
  <c r="TPX40" i="6"/>
  <c r="TPY40" i="6"/>
  <c r="TPZ40" i="6"/>
  <c r="TQA40" i="6"/>
  <c r="TQB40" i="6"/>
  <c r="TQC40" i="6"/>
  <c r="TQD40" i="6"/>
  <c r="TQE40" i="6"/>
  <c r="TQF40" i="6"/>
  <c r="TQG40" i="6"/>
  <c r="TQH40" i="6"/>
  <c r="TQI40" i="6"/>
  <c r="TQJ40" i="6"/>
  <c r="TQK40" i="6"/>
  <c r="TQL40" i="6"/>
  <c r="TQM40" i="6"/>
  <c r="TQN40" i="6"/>
  <c r="TQO40" i="6"/>
  <c r="TQP40" i="6"/>
  <c r="TQQ40" i="6"/>
  <c r="TQR40" i="6"/>
  <c r="TQS40" i="6"/>
  <c r="TQT40" i="6"/>
  <c r="TQU40" i="6"/>
  <c r="TQV40" i="6"/>
  <c r="TQW40" i="6"/>
  <c r="TQX40" i="6"/>
  <c r="TQY40" i="6"/>
  <c r="TQZ40" i="6"/>
  <c r="TRA40" i="6"/>
  <c r="TRB40" i="6"/>
  <c r="TRC40" i="6"/>
  <c r="TRD40" i="6"/>
  <c r="TRE40" i="6"/>
  <c r="TRF40" i="6"/>
  <c r="TRG40" i="6"/>
  <c r="TRH40" i="6"/>
  <c r="TRI40" i="6"/>
  <c r="TRJ40" i="6"/>
  <c r="TRK40" i="6"/>
  <c r="TRL40" i="6"/>
  <c r="TRM40" i="6"/>
  <c r="TRN40" i="6"/>
  <c r="TRO40" i="6"/>
  <c r="TRP40" i="6"/>
  <c r="TRQ40" i="6"/>
  <c r="TRR40" i="6"/>
  <c r="TRS40" i="6"/>
  <c r="TRT40" i="6"/>
  <c r="TRU40" i="6"/>
  <c r="TRV40" i="6"/>
  <c r="TRW40" i="6"/>
  <c r="TRX40" i="6"/>
  <c r="TRY40" i="6"/>
  <c r="TRZ40" i="6"/>
  <c r="TSA40" i="6"/>
  <c r="TSB40" i="6"/>
  <c r="TSC40" i="6"/>
  <c r="TSD40" i="6"/>
  <c r="TSE40" i="6"/>
  <c r="TSF40" i="6"/>
  <c r="TSG40" i="6"/>
  <c r="TSH40" i="6"/>
  <c r="TSI40" i="6"/>
  <c r="TSJ40" i="6"/>
  <c r="TSK40" i="6"/>
  <c r="TSL40" i="6"/>
  <c r="TSM40" i="6"/>
  <c r="TSN40" i="6"/>
  <c r="TSO40" i="6"/>
  <c r="TSP40" i="6"/>
  <c r="TSQ40" i="6"/>
  <c r="TSR40" i="6"/>
  <c r="TSS40" i="6"/>
  <c r="TST40" i="6"/>
  <c r="TSU40" i="6"/>
  <c r="TSV40" i="6"/>
  <c r="TSW40" i="6"/>
  <c r="TSX40" i="6"/>
  <c r="TSY40" i="6"/>
  <c r="TSZ40" i="6"/>
  <c r="TTA40" i="6"/>
  <c r="TTB40" i="6"/>
  <c r="TTC40" i="6"/>
  <c r="TTD40" i="6"/>
  <c r="TTE40" i="6"/>
  <c r="TTF40" i="6"/>
  <c r="TTG40" i="6"/>
  <c r="TTH40" i="6"/>
  <c r="TTI40" i="6"/>
  <c r="TTJ40" i="6"/>
  <c r="TTK40" i="6"/>
  <c r="TTL40" i="6"/>
  <c r="TTM40" i="6"/>
  <c r="TTN40" i="6"/>
  <c r="TTO40" i="6"/>
  <c r="TTP40" i="6"/>
  <c r="TTQ40" i="6"/>
  <c r="TTR40" i="6"/>
  <c r="TTS40" i="6"/>
  <c r="TTT40" i="6"/>
  <c r="TTU40" i="6"/>
  <c r="TTV40" i="6"/>
  <c r="TTW40" i="6"/>
  <c r="TTX40" i="6"/>
  <c r="TTY40" i="6"/>
  <c r="TTZ40" i="6"/>
  <c r="TUA40" i="6"/>
  <c r="TUB40" i="6"/>
  <c r="TUC40" i="6"/>
  <c r="TUD40" i="6"/>
  <c r="TUE40" i="6"/>
  <c r="TUF40" i="6"/>
  <c r="TUG40" i="6"/>
  <c r="TUH40" i="6"/>
  <c r="TUI40" i="6"/>
  <c r="TUJ40" i="6"/>
  <c r="TUK40" i="6"/>
  <c r="TUL40" i="6"/>
  <c r="TUM40" i="6"/>
  <c r="TUN40" i="6"/>
  <c r="TUO40" i="6"/>
  <c r="TUP40" i="6"/>
  <c r="TUQ40" i="6"/>
  <c r="TUR40" i="6"/>
  <c r="TUS40" i="6"/>
  <c r="TUT40" i="6"/>
  <c r="TUU40" i="6"/>
  <c r="TUV40" i="6"/>
  <c r="TUW40" i="6"/>
  <c r="TUX40" i="6"/>
  <c r="TUY40" i="6"/>
  <c r="TUZ40" i="6"/>
  <c r="TVA40" i="6"/>
  <c r="TVB40" i="6"/>
  <c r="TVC40" i="6"/>
  <c r="TVD40" i="6"/>
  <c r="TVE40" i="6"/>
  <c r="TVF40" i="6"/>
  <c r="TVG40" i="6"/>
  <c r="TVH40" i="6"/>
  <c r="TVI40" i="6"/>
  <c r="TVJ40" i="6"/>
  <c r="TVK40" i="6"/>
  <c r="TVL40" i="6"/>
  <c r="TVM40" i="6"/>
  <c r="TVN40" i="6"/>
  <c r="TVO40" i="6"/>
  <c r="TVP40" i="6"/>
  <c r="TVQ40" i="6"/>
  <c r="TVR40" i="6"/>
  <c r="TVS40" i="6"/>
  <c r="TVT40" i="6"/>
  <c r="TVU40" i="6"/>
  <c r="TVV40" i="6"/>
  <c r="TVW40" i="6"/>
  <c r="TVX40" i="6"/>
  <c r="TVY40" i="6"/>
  <c r="TVZ40" i="6"/>
  <c r="TWA40" i="6"/>
  <c r="TWB40" i="6"/>
  <c r="TWC40" i="6"/>
  <c r="TWD40" i="6"/>
  <c r="TWE40" i="6"/>
  <c r="TWF40" i="6"/>
  <c r="TWG40" i="6"/>
  <c r="TWH40" i="6"/>
  <c r="TWI40" i="6"/>
  <c r="TWJ40" i="6"/>
  <c r="TWK40" i="6"/>
  <c r="TWL40" i="6"/>
  <c r="TWM40" i="6"/>
  <c r="TWN40" i="6"/>
  <c r="TWO40" i="6"/>
  <c r="TWP40" i="6"/>
  <c r="TWQ40" i="6"/>
  <c r="TWR40" i="6"/>
  <c r="TWS40" i="6"/>
  <c r="TWT40" i="6"/>
  <c r="TWU40" i="6"/>
  <c r="TWV40" i="6"/>
  <c r="TWW40" i="6"/>
  <c r="TWX40" i="6"/>
  <c r="TWY40" i="6"/>
  <c r="TWZ40" i="6"/>
  <c r="TXA40" i="6"/>
  <c r="TXB40" i="6"/>
  <c r="TXC40" i="6"/>
  <c r="TXD40" i="6"/>
  <c r="TXE40" i="6"/>
  <c r="TXF40" i="6"/>
  <c r="TXG40" i="6"/>
  <c r="TXH40" i="6"/>
  <c r="TXI40" i="6"/>
  <c r="TXJ40" i="6"/>
  <c r="TXK40" i="6"/>
  <c r="TXL40" i="6"/>
  <c r="TXM40" i="6"/>
  <c r="TXN40" i="6"/>
  <c r="TXO40" i="6"/>
  <c r="TXP40" i="6"/>
  <c r="TXQ40" i="6"/>
  <c r="TXR40" i="6"/>
  <c r="TXS40" i="6"/>
  <c r="TXT40" i="6"/>
  <c r="TXU40" i="6"/>
  <c r="TXV40" i="6"/>
  <c r="TXW40" i="6"/>
  <c r="TXX40" i="6"/>
  <c r="TXY40" i="6"/>
  <c r="TXZ40" i="6"/>
  <c r="TYA40" i="6"/>
  <c r="TYB40" i="6"/>
  <c r="TYC40" i="6"/>
  <c r="TYD40" i="6"/>
  <c r="TYE40" i="6"/>
  <c r="TYF40" i="6"/>
  <c r="TYG40" i="6"/>
  <c r="TYH40" i="6"/>
  <c r="TYI40" i="6"/>
  <c r="TYJ40" i="6"/>
  <c r="TYK40" i="6"/>
  <c r="TYL40" i="6"/>
  <c r="TYM40" i="6"/>
  <c r="TYN40" i="6"/>
  <c r="TYO40" i="6"/>
  <c r="TYP40" i="6"/>
  <c r="TYQ40" i="6"/>
  <c r="TYR40" i="6"/>
  <c r="TYS40" i="6"/>
  <c r="TYT40" i="6"/>
  <c r="TYU40" i="6"/>
  <c r="TYV40" i="6"/>
  <c r="TYW40" i="6"/>
  <c r="TYX40" i="6"/>
  <c r="TYY40" i="6"/>
  <c r="TYZ40" i="6"/>
  <c r="TZA40" i="6"/>
  <c r="TZB40" i="6"/>
  <c r="TZC40" i="6"/>
  <c r="TZD40" i="6"/>
  <c r="TZE40" i="6"/>
  <c r="TZF40" i="6"/>
  <c r="TZG40" i="6"/>
  <c r="TZH40" i="6"/>
  <c r="TZI40" i="6"/>
  <c r="TZJ40" i="6"/>
  <c r="TZK40" i="6"/>
  <c r="TZL40" i="6"/>
  <c r="TZM40" i="6"/>
  <c r="TZN40" i="6"/>
  <c r="TZO40" i="6"/>
  <c r="TZP40" i="6"/>
  <c r="TZQ40" i="6"/>
  <c r="TZR40" i="6"/>
  <c r="TZS40" i="6"/>
  <c r="TZT40" i="6"/>
  <c r="TZU40" i="6"/>
  <c r="TZV40" i="6"/>
  <c r="TZW40" i="6"/>
  <c r="TZX40" i="6"/>
  <c r="TZY40" i="6"/>
  <c r="TZZ40" i="6"/>
  <c r="UAA40" i="6"/>
  <c r="UAB40" i="6"/>
  <c r="UAC40" i="6"/>
  <c r="UAD40" i="6"/>
  <c r="UAE40" i="6"/>
  <c r="UAF40" i="6"/>
  <c r="UAG40" i="6"/>
  <c r="UAH40" i="6"/>
  <c r="UAI40" i="6"/>
  <c r="UAJ40" i="6"/>
  <c r="UAK40" i="6"/>
  <c r="UAL40" i="6"/>
  <c r="UAM40" i="6"/>
  <c r="UAN40" i="6"/>
  <c r="UAO40" i="6"/>
  <c r="UAP40" i="6"/>
  <c r="UAQ40" i="6"/>
  <c r="UAR40" i="6"/>
  <c r="UAS40" i="6"/>
  <c r="UAT40" i="6"/>
  <c r="UAU40" i="6"/>
  <c r="UAV40" i="6"/>
  <c r="UAW40" i="6"/>
  <c r="UAX40" i="6"/>
  <c r="UAY40" i="6"/>
  <c r="UAZ40" i="6"/>
  <c r="UBA40" i="6"/>
  <c r="UBB40" i="6"/>
  <c r="UBC40" i="6"/>
  <c r="UBD40" i="6"/>
  <c r="UBE40" i="6"/>
  <c r="UBF40" i="6"/>
  <c r="UBG40" i="6"/>
  <c r="UBH40" i="6"/>
  <c r="UBI40" i="6"/>
  <c r="UBJ40" i="6"/>
  <c r="UBK40" i="6"/>
  <c r="UBL40" i="6"/>
  <c r="UBM40" i="6"/>
  <c r="UBN40" i="6"/>
  <c r="UBO40" i="6"/>
  <c r="UBP40" i="6"/>
  <c r="UBQ40" i="6"/>
  <c r="UBR40" i="6"/>
  <c r="UBS40" i="6"/>
  <c r="UBT40" i="6"/>
  <c r="UBU40" i="6"/>
  <c r="UBV40" i="6"/>
  <c r="UBW40" i="6"/>
  <c r="UBX40" i="6"/>
  <c r="UBY40" i="6"/>
  <c r="UBZ40" i="6"/>
  <c r="UCA40" i="6"/>
  <c r="UCB40" i="6"/>
  <c r="UCC40" i="6"/>
  <c r="UCD40" i="6"/>
  <c r="UCE40" i="6"/>
  <c r="UCF40" i="6"/>
  <c r="UCG40" i="6"/>
  <c r="UCH40" i="6"/>
  <c r="UCI40" i="6"/>
  <c r="UCJ40" i="6"/>
  <c r="UCK40" i="6"/>
  <c r="UCL40" i="6"/>
  <c r="UCM40" i="6"/>
  <c r="UCN40" i="6"/>
  <c r="UCO40" i="6"/>
  <c r="UCP40" i="6"/>
  <c r="UCQ40" i="6"/>
  <c r="UCR40" i="6"/>
  <c r="UCS40" i="6"/>
  <c r="UCT40" i="6"/>
  <c r="UCU40" i="6"/>
  <c r="UCV40" i="6"/>
  <c r="UCW40" i="6"/>
  <c r="UCX40" i="6"/>
  <c r="UCY40" i="6"/>
  <c r="UCZ40" i="6"/>
  <c r="UDA40" i="6"/>
  <c r="UDB40" i="6"/>
  <c r="UDC40" i="6"/>
  <c r="UDD40" i="6"/>
  <c r="UDE40" i="6"/>
  <c r="UDF40" i="6"/>
  <c r="UDG40" i="6"/>
  <c r="UDH40" i="6"/>
  <c r="UDI40" i="6"/>
  <c r="UDJ40" i="6"/>
  <c r="UDK40" i="6"/>
  <c r="UDL40" i="6"/>
  <c r="UDM40" i="6"/>
  <c r="UDN40" i="6"/>
  <c r="UDO40" i="6"/>
  <c r="UDP40" i="6"/>
  <c r="UDQ40" i="6"/>
  <c r="UDR40" i="6"/>
  <c r="UDS40" i="6"/>
  <c r="UDT40" i="6"/>
  <c r="UDU40" i="6"/>
  <c r="UDV40" i="6"/>
  <c r="UDW40" i="6"/>
  <c r="UDX40" i="6"/>
  <c r="UDY40" i="6"/>
  <c r="UDZ40" i="6"/>
  <c r="UEA40" i="6"/>
  <c r="UEB40" i="6"/>
  <c r="UEC40" i="6"/>
  <c r="UED40" i="6"/>
  <c r="UEE40" i="6"/>
  <c r="UEF40" i="6"/>
  <c r="UEG40" i="6"/>
  <c r="UEH40" i="6"/>
  <c r="UEI40" i="6"/>
  <c r="UEJ40" i="6"/>
  <c r="UEK40" i="6"/>
  <c r="UEL40" i="6"/>
  <c r="UEM40" i="6"/>
  <c r="UEN40" i="6"/>
  <c r="UEO40" i="6"/>
  <c r="UEP40" i="6"/>
  <c r="UEQ40" i="6"/>
  <c r="UER40" i="6"/>
  <c r="UES40" i="6"/>
  <c r="UET40" i="6"/>
  <c r="UEU40" i="6"/>
  <c r="UEV40" i="6"/>
  <c r="UEW40" i="6"/>
  <c r="UEX40" i="6"/>
  <c r="UEY40" i="6"/>
  <c r="UEZ40" i="6"/>
  <c r="UFA40" i="6"/>
  <c r="UFB40" i="6"/>
  <c r="UFC40" i="6"/>
  <c r="UFD40" i="6"/>
  <c r="UFE40" i="6"/>
  <c r="UFF40" i="6"/>
  <c r="UFG40" i="6"/>
  <c r="UFH40" i="6"/>
  <c r="UFI40" i="6"/>
  <c r="UFJ40" i="6"/>
  <c r="UFK40" i="6"/>
  <c r="UFL40" i="6"/>
  <c r="UFM40" i="6"/>
  <c r="UFN40" i="6"/>
  <c r="UFO40" i="6"/>
  <c r="UFP40" i="6"/>
  <c r="UFQ40" i="6"/>
  <c r="UFR40" i="6"/>
  <c r="UFS40" i="6"/>
  <c r="UFT40" i="6"/>
  <c r="UFU40" i="6"/>
  <c r="UFV40" i="6"/>
  <c r="UFW40" i="6"/>
  <c r="UFX40" i="6"/>
  <c r="UFY40" i="6"/>
  <c r="UFZ40" i="6"/>
  <c r="UGA40" i="6"/>
  <c r="UGB40" i="6"/>
  <c r="UGC40" i="6"/>
  <c r="UGD40" i="6"/>
  <c r="UGE40" i="6"/>
  <c r="UGF40" i="6"/>
  <c r="UGG40" i="6"/>
  <c r="UGH40" i="6"/>
  <c r="UGI40" i="6"/>
  <c r="UGJ40" i="6"/>
  <c r="UGK40" i="6"/>
  <c r="UGL40" i="6"/>
  <c r="UGM40" i="6"/>
  <c r="UGN40" i="6"/>
  <c r="UGO40" i="6"/>
  <c r="UGP40" i="6"/>
  <c r="UGQ40" i="6"/>
  <c r="UGR40" i="6"/>
  <c r="UGS40" i="6"/>
  <c r="UGT40" i="6"/>
  <c r="UGU40" i="6"/>
  <c r="UGV40" i="6"/>
  <c r="UGW40" i="6"/>
  <c r="UGX40" i="6"/>
  <c r="UGY40" i="6"/>
  <c r="UGZ40" i="6"/>
  <c r="UHA40" i="6"/>
  <c r="UHB40" i="6"/>
  <c r="UHC40" i="6"/>
  <c r="UHD40" i="6"/>
  <c r="UHE40" i="6"/>
  <c r="UHF40" i="6"/>
  <c r="UHG40" i="6"/>
  <c r="UHH40" i="6"/>
  <c r="UHI40" i="6"/>
  <c r="UHJ40" i="6"/>
  <c r="UHK40" i="6"/>
  <c r="UHL40" i="6"/>
  <c r="UHM40" i="6"/>
  <c r="UHN40" i="6"/>
  <c r="UHO40" i="6"/>
  <c r="UHP40" i="6"/>
  <c r="UHQ40" i="6"/>
  <c r="UHR40" i="6"/>
  <c r="UHS40" i="6"/>
  <c r="UHT40" i="6"/>
  <c r="UHU40" i="6"/>
  <c r="UHV40" i="6"/>
  <c r="UHW40" i="6"/>
  <c r="UHX40" i="6"/>
  <c r="UHY40" i="6"/>
  <c r="UHZ40" i="6"/>
  <c r="UIA40" i="6"/>
  <c r="UIB40" i="6"/>
  <c r="UIC40" i="6"/>
  <c r="UID40" i="6"/>
  <c r="UIE40" i="6"/>
  <c r="UIF40" i="6"/>
  <c r="UIG40" i="6"/>
  <c r="UIH40" i="6"/>
  <c r="UII40" i="6"/>
  <c r="UIJ40" i="6"/>
  <c r="UIK40" i="6"/>
  <c r="UIL40" i="6"/>
  <c r="UIM40" i="6"/>
  <c r="UIN40" i="6"/>
  <c r="UIO40" i="6"/>
  <c r="UIP40" i="6"/>
  <c r="UIQ40" i="6"/>
  <c r="UIR40" i="6"/>
  <c r="UIS40" i="6"/>
  <c r="UIT40" i="6"/>
  <c r="UIU40" i="6"/>
  <c r="UIV40" i="6"/>
  <c r="UIW40" i="6"/>
  <c r="UIX40" i="6"/>
  <c r="UIY40" i="6"/>
  <c r="UIZ40" i="6"/>
  <c r="UJA40" i="6"/>
  <c r="UJB40" i="6"/>
  <c r="UJC40" i="6"/>
  <c r="UJD40" i="6"/>
  <c r="UJE40" i="6"/>
  <c r="UJF40" i="6"/>
  <c r="UJG40" i="6"/>
  <c r="UJH40" i="6"/>
  <c r="UJI40" i="6"/>
  <c r="UJJ40" i="6"/>
  <c r="UJK40" i="6"/>
  <c r="UJL40" i="6"/>
  <c r="UJM40" i="6"/>
  <c r="UJN40" i="6"/>
  <c r="UJO40" i="6"/>
  <c r="UJP40" i="6"/>
  <c r="UJQ40" i="6"/>
  <c r="UJR40" i="6"/>
  <c r="UJS40" i="6"/>
  <c r="UJT40" i="6"/>
  <c r="UJU40" i="6"/>
  <c r="UJV40" i="6"/>
  <c r="UJW40" i="6"/>
  <c r="UJX40" i="6"/>
  <c r="UJY40" i="6"/>
  <c r="UJZ40" i="6"/>
  <c r="UKA40" i="6"/>
  <c r="UKB40" i="6"/>
  <c r="UKC40" i="6"/>
  <c r="UKD40" i="6"/>
  <c r="UKE40" i="6"/>
  <c r="UKF40" i="6"/>
  <c r="UKG40" i="6"/>
  <c r="UKH40" i="6"/>
  <c r="UKI40" i="6"/>
  <c r="UKJ40" i="6"/>
  <c r="UKK40" i="6"/>
  <c r="UKL40" i="6"/>
  <c r="UKM40" i="6"/>
  <c r="UKN40" i="6"/>
  <c r="UKO40" i="6"/>
  <c r="UKP40" i="6"/>
  <c r="UKQ40" i="6"/>
  <c r="UKR40" i="6"/>
  <c r="UKS40" i="6"/>
  <c r="UKT40" i="6"/>
  <c r="UKU40" i="6"/>
  <c r="UKV40" i="6"/>
  <c r="UKW40" i="6"/>
  <c r="UKX40" i="6"/>
  <c r="UKY40" i="6"/>
  <c r="UKZ40" i="6"/>
  <c r="ULA40" i="6"/>
  <c r="ULB40" i="6"/>
  <c r="ULC40" i="6"/>
  <c r="ULD40" i="6"/>
  <c r="ULE40" i="6"/>
  <c r="ULF40" i="6"/>
  <c r="ULG40" i="6"/>
  <c r="ULH40" i="6"/>
  <c r="ULI40" i="6"/>
  <c r="ULJ40" i="6"/>
  <c r="ULK40" i="6"/>
  <c r="ULL40" i="6"/>
  <c r="ULM40" i="6"/>
  <c r="ULN40" i="6"/>
  <c r="ULO40" i="6"/>
  <c r="ULP40" i="6"/>
  <c r="ULQ40" i="6"/>
  <c r="ULR40" i="6"/>
  <c r="ULS40" i="6"/>
  <c r="ULT40" i="6"/>
  <c r="ULU40" i="6"/>
  <c r="ULV40" i="6"/>
  <c r="ULW40" i="6"/>
  <c r="ULX40" i="6"/>
  <c r="ULY40" i="6"/>
  <c r="ULZ40" i="6"/>
  <c r="UMA40" i="6"/>
  <c r="UMB40" i="6"/>
  <c r="UMC40" i="6"/>
  <c r="UMD40" i="6"/>
  <c r="UME40" i="6"/>
  <c r="UMF40" i="6"/>
  <c r="UMG40" i="6"/>
  <c r="UMH40" i="6"/>
  <c r="UMI40" i="6"/>
  <c r="UMJ40" i="6"/>
  <c r="UMK40" i="6"/>
  <c r="UML40" i="6"/>
  <c r="UMM40" i="6"/>
  <c r="UMN40" i="6"/>
  <c r="UMO40" i="6"/>
  <c r="UMP40" i="6"/>
  <c r="UMQ40" i="6"/>
  <c r="UMR40" i="6"/>
  <c r="UMS40" i="6"/>
  <c r="UMT40" i="6"/>
  <c r="UMU40" i="6"/>
  <c r="UMV40" i="6"/>
  <c r="UMW40" i="6"/>
  <c r="UMX40" i="6"/>
  <c r="UMY40" i="6"/>
  <c r="UMZ40" i="6"/>
  <c r="UNA40" i="6"/>
  <c r="UNB40" i="6"/>
  <c r="UNC40" i="6"/>
  <c r="UND40" i="6"/>
  <c r="UNE40" i="6"/>
  <c r="UNF40" i="6"/>
  <c r="UNG40" i="6"/>
  <c r="UNH40" i="6"/>
  <c r="UNI40" i="6"/>
  <c r="UNJ40" i="6"/>
  <c r="UNK40" i="6"/>
  <c r="UNL40" i="6"/>
  <c r="UNM40" i="6"/>
  <c r="UNN40" i="6"/>
  <c r="UNO40" i="6"/>
  <c r="UNP40" i="6"/>
  <c r="UNQ40" i="6"/>
  <c r="UNR40" i="6"/>
  <c r="UNS40" i="6"/>
  <c r="UNT40" i="6"/>
  <c r="UNU40" i="6"/>
  <c r="UNV40" i="6"/>
  <c r="UNW40" i="6"/>
  <c r="UNX40" i="6"/>
  <c r="UNY40" i="6"/>
  <c r="UNZ40" i="6"/>
  <c r="UOA40" i="6"/>
  <c r="UOB40" i="6"/>
  <c r="UOC40" i="6"/>
  <c r="UOD40" i="6"/>
  <c r="UOE40" i="6"/>
  <c r="UOF40" i="6"/>
  <c r="UOG40" i="6"/>
  <c r="UOH40" i="6"/>
  <c r="UOI40" i="6"/>
  <c r="UOJ40" i="6"/>
  <c r="UOK40" i="6"/>
  <c r="UOL40" i="6"/>
  <c r="UOM40" i="6"/>
  <c r="UON40" i="6"/>
  <c r="UOO40" i="6"/>
  <c r="UOP40" i="6"/>
  <c r="UOQ40" i="6"/>
  <c r="UOR40" i="6"/>
  <c r="UOS40" i="6"/>
  <c r="UOT40" i="6"/>
  <c r="UOU40" i="6"/>
  <c r="UOV40" i="6"/>
  <c r="UOW40" i="6"/>
  <c r="UOX40" i="6"/>
  <c r="UOY40" i="6"/>
  <c r="UOZ40" i="6"/>
  <c r="UPA40" i="6"/>
  <c r="UPB40" i="6"/>
  <c r="UPC40" i="6"/>
  <c r="UPD40" i="6"/>
  <c r="UPE40" i="6"/>
  <c r="UPF40" i="6"/>
  <c r="UPG40" i="6"/>
  <c r="UPH40" i="6"/>
  <c r="UPI40" i="6"/>
  <c r="UPJ40" i="6"/>
  <c r="UPK40" i="6"/>
  <c r="UPL40" i="6"/>
  <c r="UPM40" i="6"/>
  <c r="UPN40" i="6"/>
  <c r="UPO40" i="6"/>
  <c r="UPP40" i="6"/>
  <c r="UPQ40" i="6"/>
  <c r="UPR40" i="6"/>
  <c r="UPS40" i="6"/>
  <c r="UPT40" i="6"/>
  <c r="UPU40" i="6"/>
  <c r="UPV40" i="6"/>
  <c r="UPW40" i="6"/>
  <c r="UPX40" i="6"/>
  <c r="UPY40" i="6"/>
  <c r="UPZ40" i="6"/>
  <c r="UQA40" i="6"/>
  <c r="UQB40" i="6"/>
  <c r="UQC40" i="6"/>
  <c r="UQD40" i="6"/>
  <c r="UQE40" i="6"/>
  <c r="UQF40" i="6"/>
  <c r="UQG40" i="6"/>
  <c r="UQH40" i="6"/>
  <c r="UQI40" i="6"/>
  <c r="UQJ40" i="6"/>
  <c r="UQK40" i="6"/>
  <c r="UQL40" i="6"/>
  <c r="UQM40" i="6"/>
  <c r="UQN40" i="6"/>
  <c r="UQO40" i="6"/>
  <c r="UQP40" i="6"/>
  <c r="UQQ40" i="6"/>
  <c r="UQR40" i="6"/>
  <c r="UQS40" i="6"/>
  <c r="UQT40" i="6"/>
  <c r="UQU40" i="6"/>
  <c r="UQV40" i="6"/>
  <c r="UQW40" i="6"/>
  <c r="UQX40" i="6"/>
  <c r="UQY40" i="6"/>
  <c r="UQZ40" i="6"/>
  <c r="URA40" i="6"/>
  <c r="URB40" i="6"/>
  <c r="URC40" i="6"/>
  <c r="URD40" i="6"/>
  <c r="URE40" i="6"/>
  <c r="URF40" i="6"/>
  <c r="URG40" i="6"/>
  <c r="URH40" i="6"/>
  <c r="URI40" i="6"/>
  <c r="URJ40" i="6"/>
  <c r="URK40" i="6"/>
  <c r="URL40" i="6"/>
  <c r="URM40" i="6"/>
  <c r="URN40" i="6"/>
  <c r="URO40" i="6"/>
  <c r="URP40" i="6"/>
  <c r="URQ40" i="6"/>
  <c r="URR40" i="6"/>
  <c r="URS40" i="6"/>
  <c r="URT40" i="6"/>
  <c r="URU40" i="6"/>
  <c r="URV40" i="6"/>
  <c r="URW40" i="6"/>
  <c r="URX40" i="6"/>
  <c r="URY40" i="6"/>
  <c r="URZ40" i="6"/>
  <c r="USA40" i="6"/>
  <c r="USB40" i="6"/>
  <c r="USC40" i="6"/>
  <c r="USD40" i="6"/>
  <c r="USE40" i="6"/>
  <c r="USF40" i="6"/>
  <c r="USG40" i="6"/>
  <c r="USH40" i="6"/>
  <c r="USI40" i="6"/>
  <c r="USJ40" i="6"/>
  <c r="USK40" i="6"/>
  <c r="USL40" i="6"/>
  <c r="USM40" i="6"/>
  <c r="USN40" i="6"/>
  <c r="USO40" i="6"/>
  <c r="USP40" i="6"/>
  <c r="USQ40" i="6"/>
  <c r="USR40" i="6"/>
  <c r="USS40" i="6"/>
  <c r="UST40" i="6"/>
  <c r="USU40" i="6"/>
  <c r="USV40" i="6"/>
  <c r="USW40" i="6"/>
  <c r="USX40" i="6"/>
  <c r="USY40" i="6"/>
  <c r="USZ40" i="6"/>
  <c r="UTA40" i="6"/>
  <c r="UTB40" i="6"/>
  <c r="UTC40" i="6"/>
  <c r="UTD40" i="6"/>
  <c r="UTE40" i="6"/>
  <c r="UTF40" i="6"/>
  <c r="UTG40" i="6"/>
  <c r="UTH40" i="6"/>
  <c r="UTI40" i="6"/>
  <c r="UTJ40" i="6"/>
  <c r="UTK40" i="6"/>
  <c r="UTL40" i="6"/>
  <c r="UTM40" i="6"/>
  <c r="UTN40" i="6"/>
  <c r="UTO40" i="6"/>
  <c r="UTP40" i="6"/>
  <c r="UTQ40" i="6"/>
  <c r="UTR40" i="6"/>
  <c r="UTS40" i="6"/>
  <c r="UTT40" i="6"/>
  <c r="UTU40" i="6"/>
  <c r="UTV40" i="6"/>
  <c r="UTW40" i="6"/>
  <c r="UTX40" i="6"/>
  <c r="UTY40" i="6"/>
  <c r="UTZ40" i="6"/>
  <c r="UUA40" i="6"/>
  <c r="UUB40" i="6"/>
  <c r="UUC40" i="6"/>
  <c r="UUD40" i="6"/>
  <c r="UUE40" i="6"/>
  <c r="UUF40" i="6"/>
  <c r="UUG40" i="6"/>
  <c r="UUH40" i="6"/>
  <c r="UUI40" i="6"/>
  <c r="UUJ40" i="6"/>
  <c r="UUK40" i="6"/>
  <c r="UUL40" i="6"/>
  <c r="UUM40" i="6"/>
  <c r="UUN40" i="6"/>
  <c r="UUO40" i="6"/>
  <c r="UUP40" i="6"/>
  <c r="UUQ40" i="6"/>
  <c r="UUR40" i="6"/>
  <c r="UUS40" i="6"/>
  <c r="UUT40" i="6"/>
  <c r="UUU40" i="6"/>
  <c r="UUV40" i="6"/>
  <c r="UUW40" i="6"/>
  <c r="UUX40" i="6"/>
  <c r="UUY40" i="6"/>
  <c r="UUZ40" i="6"/>
  <c r="UVA40" i="6"/>
  <c r="UVB40" i="6"/>
  <c r="UVC40" i="6"/>
  <c r="UVD40" i="6"/>
  <c r="UVE40" i="6"/>
  <c r="UVF40" i="6"/>
  <c r="UVG40" i="6"/>
  <c r="UVH40" i="6"/>
  <c r="UVI40" i="6"/>
  <c r="UVJ40" i="6"/>
  <c r="UVK40" i="6"/>
  <c r="UVL40" i="6"/>
  <c r="UVM40" i="6"/>
  <c r="UVN40" i="6"/>
  <c r="UVO40" i="6"/>
  <c r="UVP40" i="6"/>
  <c r="UVQ40" i="6"/>
  <c r="UVR40" i="6"/>
  <c r="UVS40" i="6"/>
  <c r="UVT40" i="6"/>
  <c r="UVU40" i="6"/>
  <c r="UVV40" i="6"/>
  <c r="UVW40" i="6"/>
  <c r="UVX40" i="6"/>
  <c r="UVY40" i="6"/>
  <c r="UVZ40" i="6"/>
  <c r="UWA40" i="6"/>
  <c r="UWB40" i="6"/>
  <c r="UWC40" i="6"/>
  <c r="UWD40" i="6"/>
  <c r="UWE40" i="6"/>
  <c r="UWF40" i="6"/>
  <c r="UWG40" i="6"/>
  <c r="UWH40" i="6"/>
  <c r="UWI40" i="6"/>
  <c r="UWJ40" i="6"/>
  <c r="UWK40" i="6"/>
  <c r="UWL40" i="6"/>
  <c r="UWM40" i="6"/>
  <c r="UWN40" i="6"/>
  <c r="UWO40" i="6"/>
  <c r="UWP40" i="6"/>
  <c r="UWQ40" i="6"/>
  <c r="UWR40" i="6"/>
  <c r="UWS40" i="6"/>
  <c r="UWT40" i="6"/>
  <c r="UWU40" i="6"/>
  <c r="UWV40" i="6"/>
  <c r="UWW40" i="6"/>
  <c r="UWX40" i="6"/>
  <c r="UWY40" i="6"/>
  <c r="UWZ40" i="6"/>
  <c r="UXA40" i="6"/>
  <c r="UXB40" i="6"/>
  <c r="UXC40" i="6"/>
  <c r="UXD40" i="6"/>
  <c r="UXE40" i="6"/>
  <c r="UXF40" i="6"/>
  <c r="UXG40" i="6"/>
  <c r="UXH40" i="6"/>
  <c r="UXI40" i="6"/>
  <c r="UXJ40" i="6"/>
  <c r="UXK40" i="6"/>
  <c r="UXL40" i="6"/>
  <c r="UXM40" i="6"/>
  <c r="UXN40" i="6"/>
  <c r="UXO40" i="6"/>
  <c r="UXP40" i="6"/>
  <c r="UXQ40" i="6"/>
  <c r="UXR40" i="6"/>
  <c r="UXS40" i="6"/>
  <c r="UXT40" i="6"/>
  <c r="UXU40" i="6"/>
  <c r="UXV40" i="6"/>
  <c r="UXW40" i="6"/>
  <c r="UXX40" i="6"/>
  <c r="UXY40" i="6"/>
  <c r="UXZ40" i="6"/>
  <c r="UYA40" i="6"/>
  <c r="UYB40" i="6"/>
  <c r="UYC40" i="6"/>
  <c r="UYD40" i="6"/>
  <c r="UYE40" i="6"/>
  <c r="UYF40" i="6"/>
  <c r="UYG40" i="6"/>
  <c r="UYH40" i="6"/>
  <c r="UYI40" i="6"/>
  <c r="UYJ40" i="6"/>
  <c r="UYK40" i="6"/>
  <c r="UYL40" i="6"/>
  <c r="UYM40" i="6"/>
  <c r="UYN40" i="6"/>
  <c r="UYO40" i="6"/>
  <c r="UYP40" i="6"/>
  <c r="UYQ40" i="6"/>
  <c r="UYR40" i="6"/>
  <c r="UYS40" i="6"/>
  <c r="UYT40" i="6"/>
  <c r="UYU40" i="6"/>
  <c r="UYV40" i="6"/>
  <c r="UYW40" i="6"/>
  <c r="UYX40" i="6"/>
  <c r="UYY40" i="6"/>
  <c r="UYZ40" i="6"/>
  <c r="UZA40" i="6"/>
  <c r="UZB40" i="6"/>
  <c r="UZC40" i="6"/>
  <c r="UZD40" i="6"/>
  <c r="UZE40" i="6"/>
  <c r="UZF40" i="6"/>
  <c r="UZG40" i="6"/>
  <c r="UZH40" i="6"/>
  <c r="UZI40" i="6"/>
  <c r="UZJ40" i="6"/>
  <c r="UZK40" i="6"/>
  <c r="UZL40" i="6"/>
  <c r="UZM40" i="6"/>
  <c r="UZN40" i="6"/>
  <c r="UZO40" i="6"/>
  <c r="UZP40" i="6"/>
  <c r="UZQ40" i="6"/>
  <c r="UZR40" i="6"/>
  <c r="UZS40" i="6"/>
  <c r="UZT40" i="6"/>
  <c r="UZU40" i="6"/>
  <c r="UZV40" i="6"/>
  <c r="UZW40" i="6"/>
  <c r="UZX40" i="6"/>
  <c r="UZY40" i="6"/>
  <c r="UZZ40" i="6"/>
  <c r="VAA40" i="6"/>
  <c r="VAB40" i="6"/>
  <c r="VAC40" i="6"/>
  <c r="VAD40" i="6"/>
  <c r="VAE40" i="6"/>
  <c r="VAF40" i="6"/>
  <c r="VAG40" i="6"/>
  <c r="VAH40" i="6"/>
  <c r="VAI40" i="6"/>
  <c r="VAJ40" i="6"/>
  <c r="VAK40" i="6"/>
  <c r="VAL40" i="6"/>
  <c r="VAM40" i="6"/>
  <c r="VAN40" i="6"/>
  <c r="VAO40" i="6"/>
  <c r="VAP40" i="6"/>
  <c r="VAQ40" i="6"/>
  <c r="VAR40" i="6"/>
  <c r="VAS40" i="6"/>
  <c r="VAT40" i="6"/>
  <c r="VAU40" i="6"/>
  <c r="VAV40" i="6"/>
  <c r="VAW40" i="6"/>
  <c r="VAX40" i="6"/>
  <c r="VAY40" i="6"/>
  <c r="VAZ40" i="6"/>
  <c r="VBA40" i="6"/>
  <c r="VBB40" i="6"/>
  <c r="VBC40" i="6"/>
  <c r="VBD40" i="6"/>
  <c r="VBE40" i="6"/>
  <c r="VBF40" i="6"/>
  <c r="VBG40" i="6"/>
  <c r="VBH40" i="6"/>
  <c r="VBI40" i="6"/>
  <c r="VBJ40" i="6"/>
  <c r="VBK40" i="6"/>
  <c r="VBL40" i="6"/>
  <c r="VBM40" i="6"/>
  <c r="VBN40" i="6"/>
  <c r="VBO40" i="6"/>
  <c r="VBP40" i="6"/>
  <c r="VBQ40" i="6"/>
  <c r="VBR40" i="6"/>
  <c r="VBS40" i="6"/>
  <c r="VBT40" i="6"/>
  <c r="VBU40" i="6"/>
  <c r="VBV40" i="6"/>
  <c r="VBW40" i="6"/>
  <c r="VBX40" i="6"/>
  <c r="VBY40" i="6"/>
  <c r="VBZ40" i="6"/>
  <c r="VCA40" i="6"/>
  <c r="VCB40" i="6"/>
  <c r="VCC40" i="6"/>
  <c r="VCD40" i="6"/>
  <c r="VCE40" i="6"/>
  <c r="VCF40" i="6"/>
  <c r="VCG40" i="6"/>
  <c r="VCH40" i="6"/>
  <c r="VCI40" i="6"/>
  <c r="VCJ40" i="6"/>
  <c r="VCK40" i="6"/>
  <c r="VCL40" i="6"/>
  <c r="VCM40" i="6"/>
  <c r="VCN40" i="6"/>
  <c r="VCO40" i="6"/>
  <c r="VCP40" i="6"/>
  <c r="VCQ40" i="6"/>
  <c r="VCR40" i="6"/>
  <c r="VCS40" i="6"/>
  <c r="VCT40" i="6"/>
  <c r="VCU40" i="6"/>
  <c r="VCV40" i="6"/>
  <c r="VCW40" i="6"/>
  <c r="VCX40" i="6"/>
  <c r="VCY40" i="6"/>
  <c r="VCZ40" i="6"/>
  <c r="VDA40" i="6"/>
  <c r="VDB40" i="6"/>
  <c r="VDC40" i="6"/>
  <c r="VDD40" i="6"/>
  <c r="VDE40" i="6"/>
  <c r="VDF40" i="6"/>
  <c r="VDG40" i="6"/>
  <c r="VDH40" i="6"/>
  <c r="VDI40" i="6"/>
  <c r="VDJ40" i="6"/>
  <c r="VDK40" i="6"/>
  <c r="VDL40" i="6"/>
  <c r="VDM40" i="6"/>
  <c r="VDN40" i="6"/>
  <c r="VDO40" i="6"/>
  <c r="VDP40" i="6"/>
  <c r="VDQ40" i="6"/>
  <c r="VDR40" i="6"/>
  <c r="VDS40" i="6"/>
  <c r="VDT40" i="6"/>
  <c r="VDU40" i="6"/>
  <c r="VDV40" i="6"/>
  <c r="VDW40" i="6"/>
  <c r="VDX40" i="6"/>
  <c r="VDY40" i="6"/>
  <c r="VDZ40" i="6"/>
  <c r="VEA40" i="6"/>
  <c r="VEB40" i="6"/>
  <c r="VEC40" i="6"/>
  <c r="VED40" i="6"/>
  <c r="VEE40" i="6"/>
  <c r="VEF40" i="6"/>
  <c r="VEG40" i="6"/>
  <c r="VEH40" i="6"/>
  <c r="VEI40" i="6"/>
  <c r="VEJ40" i="6"/>
  <c r="VEK40" i="6"/>
  <c r="VEL40" i="6"/>
  <c r="VEM40" i="6"/>
  <c r="VEN40" i="6"/>
  <c r="VEO40" i="6"/>
  <c r="VEP40" i="6"/>
  <c r="VEQ40" i="6"/>
  <c r="VER40" i="6"/>
  <c r="VES40" i="6"/>
  <c r="VET40" i="6"/>
  <c r="VEU40" i="6"/>
  <c r="VEV40" i="6"/>
  <c r="VEW40" i="6"/>
  <c r="VEX40" i="6"/>
  <c r="VEY40" i="6"/>
  <c r="VEZ40" i="6"/>
  <c r="VFA40" i="6"/>
  <c r="VFB40" i="6"/>
  <c r="VFC40" i="6"/>
  <c r="VFD40" i="6"/>
  <c r="VFE40" i="6"/>
  <c r="VFF40" i="6"/>
  <c r="VFG40" i="6"/>
  <c r="VFH40" i="6"/>
  <c r="VFI40" i="6"/>
  <c r="VFJ40" i="6"/>
  <c r="VFK40" i="6"/>
  <c r="VFL40" i="6"/>
  <c r="VFM40" i="6"/>
  <c r="VFN40" i="6"/>
  <c r="VFO40" i="6"/>
  <c r="VFP40" i="6"/>
  <c r="VFQ40" i="6"/>
  <c r="VFR40" i="6"/>
  <c r="VFS40" i="6"/>
  <c r="VFT40" i="6"/>
  <c r="VFU40" i="6"/>
  <c r="VFV40" i="6"/>
  <c r="VFW40" i="6"/>
  <c r="VFX40" i="6"/>
  <c r="VFY40" i="6"/>
  <c r="VFZ40" i="6"/>
  <c r="VGA40" i="6"/>
  <c r="VGB40" i="6"/>
  <c r="VGC40" i="6"/>
  <c r="VGD40" i="6"/>
  <c r="VGE40" i="6"/>
  <c r="VGF40" i="6"/>
  <c r="VGG40" i="6"/>
  <c r="VGH40" i="6"/>
  <c r="VGI40" i="6"/>
  <c r="VGJ40" i="6"/>
  <c r="VGK40" i="6"/>
  <c r="VGL40" i="6"/>
  <c r="VGM40" i="6"/>
  <c r="VGN40" i="6"/>
  <c r="VGO40" i="6"/>
  <c r="VGP40" i="6"/>
  <c r="VGQ40" i="6"/>
  <c r="VGR40" i="6"/>
  <c r="VGS40" i="6"/>
  <c r="VGT40" i="6"/>
  <c r="VGU40" i="6"/>
  <c r="VGV40" i="6"/>
  <c r="VGW40" i="6"/>
  <c r="VGX40" i="6"/>
  <c r="VGY40" i="6"/>
  <c r="VGZ40" i="6"/>
  <c r="VHA40" i="6"/>
  <c r="VHB40" i="6"/>
  <c r="VHC40" i="6"/>
  <c r="VHD40" i="6"/>
  <c r="VHE40" i="6"/>
  <c r="VHF40" i="6"/>
  <c r="VHG40" i="6"/>
  <c r="VHH40" i="6"/>
  <c r="VHI40" i="6"/>
  <c r="VHJ40" i="6"/>
  <c r="VHK40" i="6"/>
  <c r="VHL40" i="6"/>
  <c r="VHM40" i="6"/>
  <c r="VHN40" i="6"/>
  <c r="VHO40" i="6"/>
  <c r="VHP40" i="6"/>
  <c r="VHQ40" i="6"/>
  <c r="VHR40" i="6"/>
  <c r="VHS40" i="6"/>
  <c r="VHT40" i="6"/>
  <c r="VHU40" i="6"/>
  <c r="VHV40" i="6"/>
  <c r="VHW40" i="6"/>
  <c r="VHX40" i="6"/>
  <c r="VHY40" i="6"/>
  <c r="VHZ40" i="6"/>
  <c r="VIA40" i="6"/>
  <c r="VIB40" i="6"/>
  <c r="VIC40" i="6"/>
  <c r="VID40" i="6"/>
  <c r="VIE40" i="6"/>
  <c r="VIF40" i="6"/>
  <c r="VIG40" i="6"/>
  <c r="VIH40" i="6"/>
  <c r="VII40" i="6"/>
  <c r="VIJ40" i="6"/>
  <c r="VIK40" i="6"/>
  <c r="VIL40" i="6"/>
  <c r="VIM40" i="6"/>
  <c r="VIN40" i="6"/>
  <c r="VIO40" i="6"/>
  <c r="VIP40" i="6"/>
  <c r="VIQ40" i="6"/>
  <c r="VIR40" i="6"/>
  <c r="VIS40" i="6"/>
  <c r="VIT40" i="6"/>
  <c r="VIU40" i="6"/>
  <c r="VIV40" i="6"/>
  <c r="VIW40" i="6"/>
  <c r="VIX40" i="6"/>
  <c r="VIY40" i="6"/>
  <c r="VIZ40" i="6"/>
  <c r="VJA40" i="6"/>
  <c r="VJB40" i="6"/>
  <c r="VJC40" i="6"/>
  <c r="VJD40" i="6"/>
  <c r="VJE40" i="6"/>
  <c r="VJF40" i="6"/>
  <c r="VJG40" i="6"/>
  <c r="VJH40" i="6"/>
  <c r="VJI40" i="6"/>
  <c r="VJJ40" i="6"/>
  <c r="VJK40" i="6"/>
  <c r="VJL40" i="6"/>
  <c r="VJM40" i="6"/>
  <c r="VJN40" i="6"/>
  <c r="VJO40" i="6"/>
  <c r="VJP40" i="6"/>
  <c r="VJQ40" i="6"/>
  <c r="VJR40" i="6"/>
  <c r="VJS40" i="6"/>
  <c r="VJT40" i="6"/>
  <c r="VJU40" i="6"/>
  <c r="VJV40" i="6"/>
  <c r="VJW40" i="6"/>
  <c r="VJX40" i="6"/>
  <c r="VJY40" i="6"/>
  <c r="VJZ40" i="6"/>
  <c r="VKA40" i="6"/>
  <c r="VKB40" i="6"/>
  <c r="VKC40" i="6"/>
  <c r="VKD40" i="6"/>
  <c r="VKE40" i="6"/>
  <c r="VKF40" i="6"/>
  <c r="VKG40" i="6"/>
  <c r="VKH40" i="6"/>
  <c r="VKI40" i="6"/>
  <c r="VKJ40" i="6"/>
  <c r="VKK40" i="6"/>
  <c r="VKL40" i="6"/>
  <c r="VKM40" i="6"/>
  <c r="VKN40" i="6"/>
  <c r="VKO40" i="6"/>
  <c r="VKP40" i="6"/>
  <c r="VKQ40" i="6"/>
  <c r="VKR40" i="6"/>
  <c r="VKS40" i="6"/>
  <c r="VKT40" i="6"/>
  <c r="VKU40" i="6"/>
  <c r="VKV40" i="6"/>
  <c r="VKW40" i="6"/>
  <c r="VKX40" i="6"/>
  <c r="VKY40" i="6"/>
  <c r="VKZ40" i="6"/>
  <c r="VLA40" i="6"/>
  <c r="VLB40" i="6"/>
  <c r="VLC40" i="6"/>
  <c r="VLD40" i="6"/>
  <c r="VLE40" i="6"/>
  <c r="VLF40" i="6"/>
  <c r="VLG40" i="6"/>
  <c r="VLH40" i="6"/>
  <c r="VLI40" i="6"/>
  <c r="VLJ40" i="6"/>
  <c r="VLK40" i="6"/>
  <c r="VLL40" i="6"/>
  <c r="VLM40" i="6"/>
  <c r="VLN40" i="6"/>
  <c r="VLO40" i="6"/>
  <c r="VLP40" i="6"/>
  <c r="VLQ40" i="6"/>
  <c r="VLR40" i="6"/>
  <c r="VLS40" i="6"/>
  <c r="VLT40" i="6"/>
  <c r="VLU40" i="6"/>
  <c r="VLV40" i="6"/>
  <c r="VLW40" i="6"/>
  <c r="VLX40" i="6"/>
  <c r="VLY40" i="6"/>
  <c r="VLZ40" i="6"/>
  <c r="VMA40" i="6"/>
  <c r="VMB40" i="6"/>
  <c r="VMC40" i="6"/>
  <c r="VMD40" i="6"/>
  <c r="VME40" i="6"/>
  <c r="VMF40" i="6"/>
  <c r="VMG40" i="6"/>
  <c r="VMH40" i="6"/>
  <c r="VMI40" i="6"/>
  <c r="VMJ40" i="6"/>
  <c r="VMK40" i="6"/>
  <c r="VML40" i="6"/>
  <c r="VMM40" i="6"/>
  <c r="VMN40" i="6"/>
  <c r="VMO40" i="6"/>
  <c r="VMP40" i="6"/>
  <c r="VMQ40" i="6"/>
  <c r="VMR40" i="6"/>
  <c r="VMS40" i="6"/>
  <c r="VMT40" i="6"/>
  <c r="VMU40" i="6"/>
  <c r="VMV40" i="6"/>
  <c r="VMW40" i="6"/>
  <c r="VMX40" i="6"/>
  <c r="VMY40" i="6"/>
  <c r="VMZ40" i="6"/>
  <c r="VNA40" i="6"/>
  <c r="VNB40" i="6"/>
  <c r="VNC40" i="6"/>
  <c r="VND40" i="6"/>
  <c r="VNE40" i="6"/>
  <c r="VNF40" i="6"/>
  <c r="VNG40" i="6"/>
  <c r="VNH40" i="6"/>
  <c r="VNI40" i="6"/>
  <c r="VNJ40" i="6"/>
  <c r="VNK40" i="6"/>
  <c r="VNL40" i="6"/>
  <c r="VNM40" i="6"/>
  <c r="VNN40" i="6"/>
  <c r="VNO40" i="6"/>
  <c r="VNP40" i="6"/>
  <c r="VNQ40" i="6"/>
  <c r="VNR40" i="6"/>
  <c r="VNS40" i="6"/>
  <c r="VNT40" i="6"/>
  <c r="VNU40" i="6"/>
  <c r="VNV40" i="6"/>
  <c r="VNW40" i="6"/>
  <c r="VNX40" i="6"/>
  <c r="VNY40" i="6"/>
  <c r="VNZ40" i="6"/>
  <c r="VOA40" i="6"/>
  <c r="VOB40" i="6"/>
  <c r="VOC40" i="6"/>
  <c r="VOD40" i="6"/>
  <c r="VOE40" i="6"/>
  <c r="VOF40" i="6"/>
  <c r="VOG40" i="6"/>
  <c r="VOH40" i="6"/>
  <c r="VOI40" i="6"/>
  <c r="VOJ40" i="6"/>
  <c r="VOK40" i="6"/>
  <c r="VOL40" i="6"/>
  <c r="VOM40" i="6"/>
  <c r="VON40" i="6"/>
  <c r="VOO40" i="6"/>
  <c r="VOP40" i="6"/>
  <c r="VOQ40" i="6"/>
  <c r="VOR40" i="6"/>
  <c r="VOS40" i="6"/>
  <c r="VOT40" i="6"/>
  <c r="VOU40" i="6"/>
  <c r="VOV40" i="6"/>
  <c r="VOW40" i="6"/>
  <c r="VOX40" i="6"/>
  <c r="VOY40" i="6"/>
  <c r="VOZ40" i="6"/>
  <c r="VPA40" i="6"/>
  <c r="VPB40" i="6"/>
  <c r="VPC40" i="6"/>
  <c r="VPD40" i="6"/>
  <c r="VPE40" i="6"/>
  <c r="VPF40" i="6"/>
  <c r="VPG40" i="6"/>
  <c r="VPH40" i="6"/>
  <c r="VPI40" i="6"/>
  <c r="VPJ40" i="6"/>
  <c r="VPK40" i="6"/>
  <c r="VPL40" i="6"/>
  <c r="VPM40" i="6"/>
  <c r="VPN40" i="6"/>
  <c r="VPO40" i="6"/>
  <c r="VPP40" i="6"/>
  <c r="VPQ40" i="6"/>
  <c r="VPR40" i="6"/>
  <c r="VPS40" i="6"/>
  <c r="VPT40" i="6"/>
  <c r="VPU40" i="6"/>
  <c r="VPV40" i="6"/>
  <c r="VPW40" i="6"/>
  <c r="VPX40" i="6"/>
  <c r="VPY40" i="6"/>
  <c r="VPZ40" i="6"/>
  <c r="VQA40" i="6"/>
  <c r="VQB40" i="6"/>
  <c r="VQC40" i="6"/>
  <c r="VQD40" i="6"/>
  <c r="VQE40" i="6"/>
  <c r="VQF40" i="6"/>
  <c r="VQG40" i="6"/>
  <c r="VQH40" i="6"/>
  <c r="VQI40" i="6"/>
  <c r="VQJ40" i="6"/>
  <c r="VQK40" i="6"/>
  <c r="VQL40" i="6"/>
  <c r="VQM40" i="6"/>
  <c r="VQN40" i="6"/>
  <c r="VQO40" i="6"/>
  <c r="VQP40" i="6"/>
  <c r="VQQ40" i="6"/>
  <c r="VQR40" i="6"/>
  <c r="VQS40" i="6"/>
  <c r="VQT40" i="6"/>
  <c r="VQU40" i="6"/>
  <c r="VQV40" i="6"/>
  <c r="VQW40" i="6"/>
  <c r="VQX40" i="6"/>
  <c r="VQY40" i="6"/>
  <c r="VQZ40" i="6"/>
  <c r="VRA40" i="6"/>
  <c r="VRB40" i="6"/>
  <c r="VRC40" i="6"/>
  <c r="VRD40" i="6"/>
  <c r="VRE40" i="6"/>
  <c r="VRF40" i="6"/>
  <c r="VRG40" i="6"/>
  <c r="VRH40" i="6"/>
  <c r="VRI40" i="6"/>
  <c r="VRJ40" i="6"/>
  <c r="VRK40" i="6"/>
  <c r="VRL40" i="6"/>
  <c r="VRM40" i="6"/>
  <c r="VRN40" i="6"/>
  <c r="VRO40" i="6"/>
  <c r="VRP40" i="6"/>
  <c r="VRQ40" i="6"/>
  <c r="VRR40" i="6"/>
  <c r="VRS40" i="6"/>
  <c r="VRT40" i="6"/>
  <c r="VRU40" i="6"/>
  <c r="VRV40" i="6"/>
  <c r="VRW40" i="6"/>
  <c r="VRX40" i="6"/>
  <c r="VRY40" i="6"/>
  <c r="VRZ40" i="6"/>
  <c r="VSA40" i="6"/>
  <c r="VSB40" i="6"/>
  <c r="VSC40" i="6"/>
  <c r="VSD40" i="6"/>
  <c r="VSE40" i="6"/>
  <c r="VSF40" i="6"/>
  <c r="VSG40" i="6"/>
  <c r="VSH40" i="6"/>
  <c r="VSI40" i="6"/>
  <c r="VSJ40" i="6"/>
  <c r="VSK40" i="6"/>
  <c r="VSL40" i="6"/>
  <c r="VSM40" i="6"/>
  <c r="VSN40" i="6"/>
  <c r="VSO40" i="6"/>
  <c r="VSP40" i="6"/>
  <c r="VSQ40" i="6"/>
  <c r="VSR40" i="6"/>
  <c r="VSS40" i="6"/>
  <c r="VST40" i="6"/>
  <c r="VSU40" i="6"/>
  <c r="VSV40" i="6"/>
  <c r="VSW40" i="6"/>
  <c r="VSX40" i="6"/>
  <c r="VSY40" i="6"/>
  <c r="VSZ40" i="6"/>
  <c r="VTA40" i="6"/>
  <c r="VTB40" i="6"/>
  <c r="VTC40" i="6"/>
  <c r="VTD40" i="6"/>
  <c r="VTE40" i="6"/>
  <c r="VTF40" i="6"/>
  <c r="VTG40" i="6"/>
  <c r="VTH40" i="6"/>
  <c r="VTI40" i="6"/>
  <c r="VTJ40" i="6"/>
  <c r="VTK40" i="6"/>
  <c r="VTL40" i="6"/>
  <c r="VTM40" i="6"/>
  <c r="VTN40" i="6"/>
  <c r="VTO40" i="6"/>
  <c r="VTP40" i="6"/>
  <c r="VTQ40" i="6"/>
  <c r="VTR40" i="6"/>
  <c r="VTS40" i="6"/>
  <c r="VTT40" i="6"/>
  <c r="VTU40" i="6"/>
  <c r="VTV40" i="6"/>
  <c r="VTW40" i="6"/>
  <c r="VTX40" i="6"/>
  <c r="VTY40" i="6"/>
  <c r="VTZ40" i="6"/>
  <c r="VUA40" i="6"/>
  <c r="VUB40" i="6"/>
  <c r="VUC40" i="6"/>
  <c r="VUD40" i="6"/>
  <c r="VUE40" i="6"/>
  <c r="VUF40" i="6"/>
  <c r="VUG40" i="6"/>
  <c r="VUH40" i="6"/>
  <c r="VUI40" i="6"/>
  <c r="VUJ40" i="6"/>
  <c r="VUK40" i="6"/>
  <c r="VUL40" i="6"/>
  <c r="VUM40" i="6"/>
  <c r="VUN40" i="6"/>
  <c r="VUO40" i="6"/>
  <c r="VUP40" i="6"/>
  <c r="VUQ40" i="6"/>
  <c r="VUR40" i="6"/>
  <c r="VUS40" i="6"/>
  <c r="VUT40" i="6"/>
  <c r="VUU40" i="6"/>
  <c r="VUV40" i="6"/>
  <c r="VUW40" i="6"/>
  <c r="VUX40" i="6"/>
  <c r="VUY40" i="6"/>
  <c r="VUZ40" i="6"/>
  <c r="VVA40" i="6"/>
  <c r="VVB40" i="6"/>
  <c r="VVC40" i="6"/>
  <c r="VVD40" i="6"/>
  <c r="VVE40" i="6"/>
  <c r="VVF40" i="6"/>
  <c r="VVG40" i="6"/>
  <c r="VVH40" i="6"/>
  <c r="VVI40" i="6"/>
  <c r="VVJ40" i="6"/>
  <c r="VVK40" i="6"/>
  <c r="VVL40" i="6"/>
  <c r="VVM40" i="6"/>
  <c r="VVN40" i="6"/>
  <c r="VVO40" i="6"/>
  <c r="VVP40" i="6"/>
  <c r="VVQ40" i="6"/>
  <c r="VVR40" i="6"/>
  <c r="VVS40" i="6"/>
  <c r="VVT40" i="6"/>
  <c r="VVU40" i="6"/>
  <c r="VVV40" i="6"/>
  <c r="VVW40" i="6"/>
  <c r="VVX40" i="6"/>
  <c r="VVY40" i="6"/>
  <c r="VVZ40" i="6"/>
  <c r="VWA40" i="6"/>
  <c r="VWB40" i="6"/>
  <c r="VWC40" i="6"/>
  <c r="VWD40" i="6"/>
  <c r="VWE40" i="6"/>
  <c r="VWF40" i="6"/>
  <c r="VWG40" i="6"/>
  <c r="VWH40" i="6"/>
  <c r="VWI40" i="6"/>
  <c r="VWJ40" i="6"/>
  <c r="VWK40" i="6"/>
  <c r="VWL40" i="6"/>
  <c r="VWM40" i="6"/>
  <c r="VWN40" i="6"/>
  <c r="VWO40" i="6"/>
  <c r="VWP40" i="6"/>
  <c r="VWQ40" i="6"/>
  <c r="VWR40" i="6"/>
  <c r="VWS40" i="6"/>
  <c r="VWT40" i="6"/>
  <c r="VWU40" i="6"/>
  <c r="VWV40" i="6"/>
  <c r="VWW40" i="6"/>
  <c r="VWX40" i="6"/>
  <c r="VWY40" i="6"/>
  <c r="VWZ40" i="6"/>
  <c r="VXA40" i="6"/>
  <c r="VXB40" i="6"/>
  <c r="VXC40" i="6"/>
  <c r="VXD40" i="6"/>
  <c r="VXE40" i="6"/>
  <c r="VXF40" i="6"/>
  <c r="VXG40" i="6"/>
  <c r="VXH40" i="6"/>
  <c r="VXI40" i="6"/>
  <c r="VXJ40" i="6"/>
  <c r="VXK40" i="6"/>
  <c r="VXL40" i="6"/>
  <c r="VXM40" i="6"/>
  <c r="VXN40" i="6"/>
  <c r="VXO40" i="6"/>
  <c r="VXP40" i="6"/>
  <c r="VXQ40" i="6"/>
  <c r="VXR40" i="6"/>
  <c r="VXS40" i="6"/>
  <c r="VXT40" i="6"/>
  <c r="VXU40" i="6"/>
  <c r="VXV40" i="6"/>
  <c r="VXW40" i="6"/>
  <c r="VXX40" i="6"/>
  <c r="VXY40" i="6"/>
  <c r="VXZ40" i="6"/>
  <c r="VYA40" i="6"/>
  <c r="VYB40" i="6"/>
  <c r="VYC40" i="6"/>
  <c r="VYD40" i="6"/>
  <c r="VYE40" i="6"/>
  <c r="VYF40" i="6"/>
  <c r="VYG40" i="6"/>
  <c r="VYH40" i="6"/>
  <c r="VYI40" i="6"/>
  <c r="VYJ40" i="6"/>
  <c r="VYK40" i="6"/>
  <c r="VYL40" i="6"/>
  <c r="VYM40" i="6"/>
  <c r="VYN40" i="6"/>
  <c r="VYO40" i="6"/>
  <c r="VYP40" i="6"/>
  <c r="VYQ40" i="6"/>
  <c r="VYR40" i="6"/>
  <c r="VYS40" i="6"/>
  <c r="VYT40" i="6"/>
  <c r="VYU40" i="6"/>
  <c r="VYV40" i="6"/>
  <c r="VYW40" i="6"/>
  <c r="VYX40" i="6"/>
  <c r="VYY40" i="6"/>
  <c r="VYZ40" i="6"/>
  <c r="VZA40" i="6"/>
  <c r="VZB40" i="6"/>
  <c r="VZC40" i="6"/>
  <c r="VZD40" i="6"/>
  <c r="VZE40" i="6"/>
  <c r="VZF40" i="6"/>
  <c r="VZG40" i="6"/>
  <c r="VZH40" i="6"/>
  <c r="VZI40" i="6"/>
  <c r="VZJ40" i="6"/>
  <c r="VZK40" i="6"/>
  <c r="VZL40" i="6"/>
  <c r="VZM40" i="6"/>
  <c r="VZN40" i="6"/>
  <c r="VZO40" i="6"/>
  <c r="VZP40" i="6"/>
  <c r="VZQ40" i="6"/>
  <c r="VZR40" i="6"/>
  <c r="VZS40" i="6"/>
  <c r="VZT40" i="6"/>
  <c r="VZU40" i="6"/>
  <c r="VZV40" i="6"/>
  <c r="VZW40" i="6"/>
  <c r="VZX40" i="6"/>
  <c r="VZY40" i="6"/>
  <c r="VZZ40" i="6"/>
  <c r="WAA40" i="6"/>
  <c r="WAB40" i="6"/>
  <c r="WAC40" i="6"/>
  <c r="WAD40" i="6"/>
  <c r="WAE40" i="6"/>
  <c r="WAF40" i="6"/>
  <c r="WAG40" i="6"/>
  <c r="WAH40" i="6"/>
  <c r="WAI40" i="6"/>
  <c r="WAJ40" i="6"/>
  <c r="WAK40" i="6"/>
  <c r="WAL40" i="6"/>
  <c r="WAM40" i="6"/>
  <c r="WAN40" i="6"/>
  <c r="WAO40" i="6"/>
  <c r="WAP40" i="6"/>
  <c r="WAQ40" i="6"/>
  <c r="WAR40" i="6"/>
  <c r="WAS40" i="6"/>
  <c r="WAT40" i="6"/>
  <c r="WAU40" i="6"/>
  <c r="WAV40" i="6"/>
  <c r="WAW40" i="6"/>
  <c r="WAX40" i="6"/>
  <c r="WAY40" i="6"/>
  <c r="WAZ40" i="6"/>
  <c r="WBA40" i="6"/>
  <c r="WBB40" i="6"/>
  <c r="WBC40" i="6"/>
  <c r="WBD40" i="6"/>
  <c r="WBE40" i="6"/>
  <c r="WBF40" i="6"/>
  <c r="WBG40" i="6"/>
  <c r="WBH40" i="6"/>
  <c r="WBI40" i="6"/>
  <c r="WBJ40" i="6"/>
  <c r="WBK40" i="6"/>
  <c r="WBL40" i="6"/>
  <c r="WBM40" i="6"/>
  <c r="WBN40" i="6"/>
  <c r="WBO40" i="6"/>
  <c r="WBP40" i="6"/>
  <c r="WBQ40" i="6"/>
  <c r="WBR40" i="6"/>
  <c r="WBS40" i="6"/>
  <c r="WBT40" i="6"/>
  <c r="WBU40" i="6"/>
  <c r="WBV40" i="6"/>
  <c r="WBW40" i="6"/>
  <c r="WBX40" i="6"/>
  <c r="WBY40" i="6"/>
  <c r="WBZ40" i="6"/>
  <c r="WCA40" i="6"/>
  <c r="WCB40" i="6"/>
  <c r="WCC40" i="6"/>
  <c r="WCD40" i="6"/>
  <c r="WCE40" i="6"/>
  <c r="WCF40" i="6"/>
  <c r="WCG40" i="6"/>
  <c r="WCH40" i="6"/>
  <c r="WCI40" i="6"/>
  <c r="WCJ40" i="6"/>
  <c r="WCK40" i="6"/>
  <c r="WCL40" i="6"/>
  <c r="WCM40" i="6"/>
  <c r="WCN40" i="6"/>
  <c r="WCO40" i="6"/>
  <c r="WCP40" i="6"/>
  <c r="WCQ40" i="6"/>
  <c r="WCR40" i="6"/>
  <c r="WCS40" i="6"/>
  <c r="WCT40" i="6"/>
  <c r="WCU40" i="6"/>
  <c r="WCV40" i="6"/>
  <c r="WCW40" i="6"/>
  <c r="WCX40" i="6"/>
  <c r="WCY40" i="6"/>
  <c r="WCZ40" i="6"/>
  <c r="WDA40" i="6"/>
  <c r="WDB40" i="6"/>
  <c r="WDC40" i="6"/>
  <c r="WDD40" i="6"/>
  <c r="WDE40" i="6"/>
  <c r="WDF40" i="6"/>
  <c r="WDG40" i="6"/>
  <c r="WDH40" i="6"/>
  <c r="WDI40" i="6"/>
  <c r="WDJ40" i="6"/>
  <c r="WDK40" i="6"/>
  <c r="WDL40" i="6"/>
  <c r="WDM40" i="6"/>
  <c r="WDN40" i="6"/>
  <c r="WDO40" i="6"/>
  <c r="WDP40" i="6"/>
  <c r="WDQ40" i="6"/>
  <c r="WDR40" i="6"/>
  <c r="WDS40" i="6"/>
  <c r="WDT40" i="6"/>
  <c r="WDU40" i="6"/>
  <c r="WDV40" i="6"/>
  <c r="WDW40" i="6"/>
  <c r="WDX40" i="6"/>
  <c r="WDY40" i="6"/>
  <c r="WDZ40" i="6"/>
  <c r="WEA40" i="6"/>
  <c r="WEB40" i="6"/>
  <c r="WEC40" i="6"/>
  <c r="WED40" i="6"/>
  <c r="WEE40" i="6"/>
  <c r="WEF40" i="6"/>
  <c r="WEG40" i="6"/>
  <c r="WEH40" i="6"/>
  <c r="WEI40" i="6"/>
  <c r="WEJ40" i="6"/>
  <c r="WEK40" i="6"/>
  <c r="WEL40" i="6"/>
  <c r="WEM40" i="6"/>
  <c r="WEN40" i="6"/>
  <c r="WEO40" i="6"/>
  <c r="WEP40" i="6"/>
  <c r="WEQ40" i="6"/>
  <c r="WER40" i="6"/>
  <c r="WES40" i="6"/>
  <c r="WET40" i="6"/>
  <c r="WEU40" i="6"/>
  <c r="WEV40" i="6"/>
  <c r="WEW40" i="6"/>
  <c r="WEX40" i="6"/>
  <c r="WEY40" i="6"/>
  <c r="WEZ40" i="6"/>
  <c r="WFA40" i="6"/>
  <c r="WFB40" i="6"/>
  <c r="WFC40" i="6"/>
  <c r="WFD40" i="6"/>
  <c r="WFE40" i="6"/>
  <c r="WFF40" i="6"/>
  <c r="WFG40" i="6"/>
  <c r="WFH40" i="6"/>
  <c r="WFI40" i="6"/>
  <c r="WFJ40" i="6"/>
  <c r="WFK40" i="6"/>
  <c r="WFL40" i="6"/>
  <c r="WFM40" i="6"/>
  <c r="WFN40" i="6"/>
  <c r="WFO40" i="6"/>
  <c r="WFP40" i="6"/>
  <c r="WFQ40" i="6"/>
  <c r="WFR40" i="6"/>
  <c r="WFS40" i="6"/>
  <c r="WFT40" i="6"/>
  <c r="WFU40" i="6"/>
  <c r="WFV40" i="6"/>
  <c r="WFW40" i="6"/>
  <c r="WFX40" i="6"/>
  <c r="WFY40" i="6"/>
  <c r="WFZ40" i="6"/>
  <c r="WGA40" i="6"/>
  <c r="WGB40" i="6"/>
  <c r="WGC40" i="6"/>
  <c r="WGD40" i="6"/>
  <c r="WGE40" i="6"/>
  <c r="WGF40" i="6"/>
  <c r="WGG40" i="6"/>
  <c r="WGH40" i="6"/>
  <c r="WGI40" i="6"/>
  <c r="WGJ40" i="6"/>
  <c r="WGK40" i="6"/>
  <c r="WGL40" i="6"/>
  <c r="WGM40" i="6"/>
  <c r="WGN40" i="6"/>
  <c r="WGO40" i="6"/>
  <c r="WGP40" i="6"/>
  <c r="WGQ40" i="6"/>
  <c r="WGR40" i="6"/>
  <c r="WGS40" i="6"/>
  <c r="WGT40" i="6"/>
  <c r="WGU40" i="6"/>
  <c r="WGV40" i="6"/>
  <c r="WGW40" i="6"/>
  <c r="WGX40" i="6"/>
  <c r="WGY40" i="6"/>
  <c r="WGZ40" i="6"/>
  <c r="WHA40" i="6"/>
  <c r="WHB40" i="6"/>
  <c r="WHC40" i="6"/>
  <c r="WHD40" i="6"/>
  <c r="WHE40" i="6"/>
  <c r="WHF40" i="6"/>
  <c r="WHG40" i="6"/>
  <c r="WHH40" i="6"/>
  <c r="WHI40" i="6"/>
  <c r="WHJ40" i="6"/>
  <c r="WHK40" i="6"/>
  <c r="WHL40" i="6"/>
  <c r="WHM40" i="6"/>
  <c r="WHN40" i="6"/>
  <c r="WHO40" i="6"/>
  <c r="WHP40" i="6"/>
  <c r="WHQ40" i="6"/>
  <c r="WHR40" i="6"/>
  <c r="WHS40" i="6"/>
  <c r="WHT40" i="6"/>
  <c r="WHU40" i="6"/>
  <c r="WHV40" i="6"/>
  <c r="WHW40" i="6"/>
  <c r="WHX40" i="6"/>
  <c r="WHY40" i="6"/>
  <c r="WHZ40" i="6"/>
  <c r="WIA40" i="6"/>
  <c r="WIB40" i="6"/>
  <c r="WIC40" i="6"/>
  <c r="WID40" i="6"/>
  <c r="WIE40" i="6"/>
  <c r="WIF40" i="6"/>
  <c r="WIG40" i="6"/>
  <c r="WIH40" i="6"/>
  <c r="WII40" i="6"/>
  <c r="WIJ40" i="6"/>
  <c r="WIK40" i="6"/>
  <c r="WIL40" i="6"/>
  <c r="WIM40" i="6"/>
  <c r="WIN40" i="6"/>
  <c r="WIO40" i="6"/>
  <c r="WIP40" i="6"/>
  <c r="WIQ40" i="6"/>
  <c r="WIR40" i="6"/>
  <c r="WIS40" i="6"/>
  <c r="WIT40" i="6"/>
  <c r="WIU40" i="6"/>
  <c r="WIV40" i="6"/>
  <c r="WIW40" i="6"/>
  <c r="WIX40" i="6"/>
  <c r="WIY40" i="6"/>
  <c r="WIZ40" i="6"/>
  <c r="WJA40" i="6"/>
  <c r="WJB40" i="6"/>
  <c r="WJC40" i="6"/>
  <c r="WJD40" i="6"/>
  <c r="WJE40" i="6"/>
  <c r="WJF40" i="6"/>
  <c r="WJG40" i="6"/>
  <c r="WJH40" i="6"/>
  <c r="WJI40" i="6"/>
  <c r="WJJ40" i="6"/>
  <c r="WJK40" i="6"/>
  <c r="WJL40" i="6"/>
  <c r="WJM40" i="6"/>
  <c r="WJN40" i="6"/>
  <c r="WJO40" i="6"/>
  <c r="WJP40" i="6"/>
  <c r="WJQ40" i="6"/>
  <c r="WJR40" i="6"/>
  <c r="WJS40" i="6"/>
  <c r="WJT40" i="6"/>
  <c r="WJU40" i="6"/>
  <c r="WJV40" i="6"/>
  <c r="WJW40" i="6"/>
  <c r="WJX40" i="6"/>
  <c r="WJY40" i="6"/>
  <c r="WJZ40" i="6"/>
  <c r="WKA40" i="6"/>
  <c r="WKB40" i="6"/>
  <c r="WKC40" i="6"/>
  <c r="WKD40" i="6"/>
  <c r="WKE40" i="6"/>
  <c r="WKF40" i="6"/>
  <c r="WKG40" i="6"/>
  <c r="WKH40" i="6"/>
  <c r="WKI40" i="6"/>
  <c r="WKJ40" i="6"/>
  <c r="WKK40" i="6"/>
  <c r="WKL40" i="6"/>
  <c r="WKM40" i="6"/>
  <c r="WKN40" i="6"/>
  <c r="WKO40" i="6"/>
  <c r="WKP40" i="6"/>
  <c r="WKQ40" i="6"/>
  <c r="WKR40" i="6"/>
  <c r="WKS40" i="6"/>
  <c r="WKT40" i="6"/>
  <c r="WKU40" i="6"/>
  <c r="WKV40" i="6"/>
  <c r="WKW40" i="6"/>
  <c r="WKX40" i="6"/>
  <c r="WKY40" i="6"/>
  <c r="WKZ40" i="6"/>
  <c r="WLA40" i="6"/>
  <c r="WLB40" i="6"/>
  <c r="WLC40" i="6"/>
  <c r="WLD40" i="6"/>
  <c r="WLE40" i="6"/>
  <c r="WLF40" i="6"/>
  <c r="WLG40" i="6"/>
  <c r="WLH40" i="6"/>
  <c r="WLI40" i="6"/>
  <c r="WLJ40" i="6"/>
  <c r="WLK40" i="6"/>
  <c r="WLL40" i="6"/>
  <c r="WLM40" i="6"/>
  <c r="WLN40" i="6"/>
  <c r="WLO40" i="6"/>
  <c r="WLP40" i="6"/>
  <c r="WLQ40" i="6"/>
  <c r="WLR40" i="6"/>
  <c r="WLS40" i="6"/>
  <c r="WLT40" i="6"/>
  <c r="WLU40" i="6"/>
  <c r="WLV40" i="6"/>
  <c r="WLW40" i="6"/>
  <c r="WLX40" i="6"/>
  <c r="WLY40" i="6"/>
  <c r="WLZ40" i="6"/>
  <c r="WMA40" i="6"/>
  <c r="WMB40" i="6"/>
  <c r="WMC40" i="6"/>
  <c r="WMD40" i="6"/>
  <c r="WME40" i="6"/>
  <c r="WMF40" i="6"/>
  <c r="WMG40" i="6"/>
  <c r="WMH40" i="6"/>
  <c r="WMI40" i="6"/>
  <c r="WMJ40" i="6"/>
  <c r="WMK40" i="6"/>
  <c r="WML40" i="6"/>
  <c r="WMM40" i="6"/>
  <c r="WMN40" i="6"/>
  <c r="WMO40" i="6"/>
  <c r="WMP40" i="6"/>
  <c r="WMQ40" i="6"/>
  <c r="WMR40" i="6"/>
  <c r="WMS40" i="6"/>
  <c r="WMT40" i="6"/>
  <c r="WMU40" i="6"/>
  <c r="WMV40" i="6"/>
  <c r="WMW40" i="6"/>
  <c r="WMX40" i="6"/>
  <c r="WMY40" i="6"/>
  <c r="WMZ40" i="6"/>
  <c r="WNA40" i="6"/>
  <c r="WNB40" i="6"/>
  <c r="WNC40" i="6"/>
  <c r="WND40" i="6"/>
  <c r="WNE40" i="6"/>
  <c r="WNF40" i="6"/>
  <c r="WNG40" i="6"/>
  <c r="WNH40" i="6"/>
  <c r="WNI40" i="6"/>
  <c r="WNJ40" i="6"/>
  <c r="WNK40" i="6"/>
  <c r="WNL40" i="6"/>
  <c r="WNM40" i="6"/>
  <c r="WNN40" i="6"/>
  <c r="WNO40" i="6"/>
  <c r="WNP40" i="6"/>
  <c r="WNQ40" i="6"/>
  <c r="WNR40" i="6"/>
  <c r="WNS40" i="6"/>
  <c r="WNT40" i="6"/>
  <c r="WNU40" i="6"/>
  <c r="WNV40" i="6"/>
  <c r="WNW40" i="6"/>
  <c r="WNX40" i="6"/>
  <c r="WNY40" i="6"/>
  <c r="WNZ40" i="6"/>
  <c r="WOA40" i="6"/>
  <c r="WOB40" i="6"/>
  <c r="WOC40" i="6"/>
  <c r="WOD40" i="6"/>
  <c r="WOE40" i="6"/>
  <c r="WOF40" i="6"/>
  <c r="WOG40" i="6"/>
  <c r="WOH40" i="6"/>
  <c r="WOI40" i="6"/>
  <c r="WOJ40" i="6"/>
  <c r="WOK40" i="6"/>
  <c r="WOL40" i="6"/>
  <c r="WOM40" i="6"/>
  <c r="WON40" i="6"/>
  <c r="WOO40" i="6"/>
  <c r="WOP40" i="6"/>
  <c r="WOQ40" i="6"/>
  <c r="WOR40" i="6"/>
  <c r="WOS40" i="6"/>
  <c r="WOT40" i="6"/>
  <c r="WOU40" i="6"/>
  <c r="WOV40" i="6"/>
  <c r="WOW40" i="6"/>
  <c r="WOX40" i="6"/>
  <c r="WOY40" i="6"/>
  <c r="WOZ40" i="6"/>
  <c r="WPA40" i="6"/>
  <c r="WPB40" i="6"/>
  <c r="WPC40" i="6"/>
  <c r="WPD40" i="6"/>
  <c r="WPE40" i="6"/>
  <c r="WPF40" i="6"/>
  <c r="WPG40" i="6"/>
  <c r="WPH40" i="6"/>
  <c r="WPI40" i="6"/>
  <c r="WPJ40" i="6"/>
  <c r="WPK40" i="6"/>
  <c r="WPL40" i="6"/>
  <c r="WPM40" i="6"/>
  <c r="WPN40" i="6"/>
  <c r="WPO40" i="6"/>
  <c r="WPP40" i="6"/>
  <c r="WPQ40" i="6"/>
  <c r="WPR40" i="6"/>
  <c r="WPS40" i="6"/>
  <c r="WPT40" i="6"/>
  <c r="WPU40" i="6"/>
  <c r="WPV40" i="6"/>
  <c r="WPW40" i="6"/>
  <c r="WPX40" i="6"/>
  <c r="WPY40" i="6"/>
  <c r="WPZ40" i="6"/>
  <c r="WQA40" i="6"/>
  <c r="WQB40" i="6"/>
  <c r="WQC40" i="6"/>
  <c r="WQD40" i="6"/>
  <c r="WQE40" i="6"/>
  <c r="WQF40" i="6"/>
  <c r="WQG40" i="6"/>
  <c r="WQH40" i="6"/>
  <c r="WQI40" i="6"/>
  <c r="WQJ40" i="6"/>
  <c r="WQK40" i="6"/>
  <c r="WQL40" i="6"/>
  <c r="WQM40" i="6"/>
  <c r="WQN40" i="6"/>
  <c r="WQO40" i="6"/>
  <c r="WQP40" i="6"/>
  <c r="WQQ40" i="6"/>
  <c r="WQR40" i="6"/>
  <c r="WQS40" i="6"/>
  <c r="WQT40" i="6"/>
  <c r="WQU40" i="6"/>
  <c r="WQV40" i="6"/>
  <c r="WQW40" i="6"/>
  <c r="WQX40" i="6"/>
  <c r="WQY40" i="6"/>
  <c r="WQZ40" i="6"/>
  <c r="WRA40" i="6"/>
  <c r="WRB40" i="6"/>
  <c r="WRC40" i="6"/>
  <c r="WRD40" i="6"/>
  <c r="WRE40" i="6"/>
  <c r="WRF40" i="6"/>
  <c r="WRG40" i="6"/>
  <c r="WRH40" i="6"/>
  <c r="WRI40" i="6"/>
  <c r="WRJ40" i="6"/>
  <c r="WRK40" i="6"/>
  <c r="WRL40" i="6"/>
  <c r="WRM40" i="6"/>
  <c r="WRN40" i="6"/>
  <c r="WRO40" i="6"/>
  <c r="WRP40" i="6"/>
  <c r="WRQ40" i="6"/>
  <c r="WRR40" i="6"/>
  <c r="WRS40" i="6"/>
  <c r="WRT40" i="6"/>
  <c r="WRU40" i="6"/>
  <c r="WRV40" i="6"/>
  <c r="WRW40" i="6"/>
  <c r="WRX40" i="6"/>
  <c r="WRY40" i="6"/>
  <c r="WRZ40" i="6"/>
  <c r="WSA40" i="6"/>
  <c r="WSB40" i="6"/>
  <c r="WSC40" i="6"/>
  <c r="WSD40" i="6"/>
  <c r="WSE40" i="6"/>
  <c r="WSF40" i="6"/>
  <c r="WSG40" i="6"/>
  <c r="WSH40" i="6"/>
  <c r="WSI40" i="6"/>
  <c r="WSJ40" i="6"/>
  <c r="WSK40" i="6"/>
  <c r="WSL40" i="6"/>
  <c r="WSM40" i="6"/>
  <c r="WSN40" i="6"/>
  <c r="WSO40" i="6"/>
  <c r="WSP40" i="6"/>
  <c r="WSQ40" i="6"/>
  <c r="WSR40" i="6"/>
  <c r="WSS40" i="6"/>
  <c r="WST40" i="6"/>
  <c r="WSU40" i="6"/>
  <c r="WSV40" i="6"/>
  <c r="WSW40" i="6"/>
  <c r="WSX40" i="6"/>
  <c r="WSY40" i="6"/>
  <c r="WSZ40" i="6"/>
  <c r="WTA40" i="6"/>
  <c r="WTB40" i="6"/>
  <c r="WTC40" i="6"/>
  <c r="WTD40" i="6"/>
  <c r="WTE40" i="6"/>
  <c r="WTF40" i="6"/>
  <c r="WTG40" i="6"/>
  <c r="WTH40" i="6"/>
  <c r="WTI40" i="6"/>
  <c r="WTJ40" i="6"/>
  <c r="WTK40" i="6"/>
  <c r="WTL40" i="6"/>
  <c r="WTM40" i="6"/>
  <c r="WTN40" i="6"/>
  <c r="WTO40" i="6"/>
  <c r="WTP40" i="6"/>
  <c r="WTQ40" i="6"/>
  <c r="WTR40" i="6"/>
  <c r="WTS40" i="6"/>
  <c r="WTT40" i="6"/>
  <c r="WTU40" i="6"/>
  <c r="WTV40" i="6"/>
  <c r="WTW40" i="6"/>
  <c r="WTX40" i="6"/>
  <c r="WTY40" i="6"/>
  <c r="WTZ40" i="6"/>
  <c r="WUA40" i="6"/>
  <c r="WUB40" i="6"/>
  <c r="WUC40" i="6"/>
  <c r="WUD40" i="6"/>
  <c r="WUE40" i="6"/>
  <c r="WUF40" i="6"/>
  <c r="WUG40" i="6"/>
  <c r="WUH40" i="6"/>
  <c r="WUI40" i="6"/>
  <c r="WUJ40" i="6"/>
  <c r="WUK40" i="6"/>
  <c r="WUL40" i="6"/>
  <c r="WUM40" i="6"/>
  <c r="WUN40" i="6"/>
  <c r="WUO40" i="6"/>
  <c r="WUP40" i="6"/>
  <c r="WUQ40" i="6"/>
  <c r="WUR40" i="6"/>
  <c r="WUS40" i="6"/>
  <c r="WUT40" i="6"/>
  <c r="WUU40" i="6"/>
  <c r="WUV40" i="6"/>
  <c r="WUW40" i="6"/>
  <c r="WUX40" i="6"/>
  <c r="WUY40" i="6"/>
  <c r="WUZ40" i="6"/>
  <c r="WVA40" i="6"/>
  <c r="WVB40" i="6"/>
  <c r="WVC40" i="6"/>
  <c r="WVD40" i="6"/>
  <c r="WVE40" i="6"/>
  <c r="WVF40" i="6"/>
  <c r="WVG40" i="6"/>
  <c r="WVH40" i="6"/>
  <c r="WVI40" i="6"/>
  <c r="WVJ40" i="6"/>
  <c r="WVK40" i="6"/>
  <c r="WVL40" i="6"/>
  <c r="WVM40" i="6"/>
  <c r="WVN40" i="6"/>
  <c r="WVO40" i="6"/>
  <c r="WVP40" i="6"/>
  <c r="WVQ40" i="6"/>
  <c r="WVR40" i="6"/>
  <c r="WVS40" i="6"/>
  <c r="WVT40" i="6"/>
  <c r="WVU40" i="6"/>
  <c r="WVV40" i="6"/>
  <c r="WVW40" i="6"/>
  <c r="WVX40" i="6"/>
  <c r="WVY40" i="6"/>
  <c r="WVZ40" i="6"/>
  <c r="WWA40" i="6"/>
  <c r="WWB40" i="6"/>
  <c r="WWC40" i="6"/>
  <c r="WWD40" i="6"/>
  <c r="WWE40" i="6"/>
  <c r="WWF40" i="6"/>
  <c r="WWG40" i="6"/>
  <c r="WWH40" i="6"/>
  <c r="WWI40" i="6"/>
  <c r="WWJ40" i="6"/>
  <c r="WWK40" i="6"/>
  <c r="WWL40" i="6"/>
  <c r="WWM40" i="6"/>
  <c r="WWN40" i="6"/>
  <c r="WWO40" i="6"/>
  <c r="WWP40" i="6"/>
  <c r="WWQ40" i="6"/>
  <c r="WWR40" i="6"/>
  <c r="WWS40" i="6"/>
  <c r="WWT40" i="6"/>
  <c r="WWU40" i="6"/>
  <c r="WWV40" i="6"/>
  <c r="WWW40" i="6"/>
  <c r="WWX40" i="6"/>
  <c r="WWY40" i="6"/>
  <c r="WWZ40" i="6"/>
  <c r="WXA40" i="6"/>
  <c r="WXB40" i="6"/>
  <c r="WXC40" i="6"/>
  <c r="WXD40" i="6"/>
  <c r="WXE40" i="6"/>
  <c r="WXF40" i="6"/>
  <c r="WXG40" i="6"/>
  <c r="WXH40" i="6"/>
  <c r="WXI40" i="6"/>
  <c r="WXJ40" i="6"/>
  <c r="WXK40" i="6"/>
  <c r="WXL40" i="6"/>
  <c r="WXM40" i="6"/>
  <c r="WXN40" i="6"/>
  <c r="WXO40" i="6"/>
  <c r="WXP40" i="6"/>
  <c r="WXQ40" i="6"/>
  <c r="WXR40" i="6"/>
  <c r="WXS40" i="6"/>
  <c r="WXT40" i="6"/>
  <c r="WXU40" i="6"/>
  <c r="WXV40" i="6"/>
  <c r="WXW40" i="6"/>
  <c r="WXX40" i="6"/>
  <c r="WXY40" i="6"/>
  <c r="WXZ40" i="6"/>
  <c r="WYA40" i="6"/>
  <c r="WYB40" i="6"/>
  <c r="WYC40" i="6"/>
  <c r="WYD40" i="6"/>
  <c r="WYE40" i="6"/>
  <c r="WYF40" i="6"/>
  <c r="WYG40" i="6"/>
  <c r="WYH40" i="6"/>
  <c r="WYI40" i="6"/>
  <c r="WYJ40" i="6"/>
  <c r="WYK40" i="6"/>
  <c r="WYL40" i="6"/>
  <c r="WYM40" i="6"/>
  <c r="WYN40" i="6"/>
  <c r="WYO40" i="6"/>
  <c r="WYP40" i="6"/>
  <c r="WYQ40" i="6"/>
  <c r="WYR40" i="6"/>
  <c r="WYS40" i="6"/>
  <c r="WYT40" i="6"/>
  <c r="WYU40" i="6"/>
  <c r="WYV40" i="6"/>
  <c r="WYW40" i="6"/>
  <c r="WYX40" i="6"/>
  <c r="WYY40" i="6"/>
  <c r="WYZ40" i="6"/>
  <c r="WZA40" i="6"/>
  <c r="WZB40" i="6"/>
  <c r="WZC40" i="6"/>
  <c r="WZD40" i="6"/>
  <c r="WZE40" i="6"/>
  <c r="WZF40" i="6"/>
  <c r="WZG40" i="6"/>
  <c r="WZH40" i="6"/>
  <c r="WZI40" i="6"/>
  <c r="WZJ40" i="6"/>
  <c r="WZK40" i="6"/>
  <c r="WZL40" i="6"/>
  <c r="WZM40" i="6"/>
  <c r="WZN40" i="6"/>
  <c r="WZO40" i="6"/>
  <c r="WZP40" i="6"/>
  <c r="WZQ40" i="6"/>
  <c r="WZR40" i="6"/>
  <c r="WZS40" i="6"/>
  <c r="WZT40" i="6"/>
  <c r="WZU40" i="6"/>
  <c r="WZV40" i="6"/>
  <c r="WZW40" i="6"/>
  <c r="WZX40" i="6"/>
  <c r="WZY40" i="6"/>
  <c r="WZZ40" i="6"/>
  <c r="XAA40" i="6"/>
  <c r="XAB40" i="6"/>
  <c r="XAC40" i="6"/>
  <c r="XAD40" i="6"/>
  <c r="XAE40" i="6"/>
  <c r="XAF40" i="6"/>
  <c r="XAG40" i="6"/>
  <c r="XAH40" i="6"/>
  <c r="XAI40" i="6"/>
  <c r="XAJ40" i="6"/>
  <c r="XAK40" i="6"/>
  <c r="XAL40" i="6"/>
  <c r="XAM40" i="6"/>
  <c r="XAN40" i="6"/>
  <c r="XAO40" i="6"/>
  <c r="XAP40" i="6"/>
  <c r="XAQ40" i="6"/>
  <c r="XAR40" i="6"/>
  <c r="XAS40" i="6"/>
  <c r="XAT40" i="6"/>
  <c r="XAU40" i="6"/>
  <c r="XAV40" i="6"/>
  <c r="XAW40" i="6"/>
  <c r="XAX40" i="6"/>
  <c r="XAY40" i="6"/>
  <c r="XAZ40" i="6"/>
  <c r="XBA40" i="6"/>
  <c r="XBB40" i="6"/>
  <c r="XBC40" i="6"/>
  <c r="XBD40" i="6"/>
  <c r="XBE40" i="6"/>
  <c r="XBF40" i="6"/>
  <c r="XBG40" i="6"/>
  <c r="XBH40" i="6"/>
  <c r="XBI40" i="6"/>
  <c r="XBJ40" i="6"/>
  <c r="XBK40" i="6"/>
  <c r="XBL40" i="6"/>
  <c r="XBM40" i="6"/>
  <c r="XBN40" i="6"/>
  <c r="XBO40" i="6"/>
  <c r="XBP40" i="6"/>
  <c r="XBQ40" i="6"/>
  <c r="XBR40" i="6"/>
  <c r="XBS40" i="6"/>
  <c r="XBT40" i="6"/>
  <c r="XBU40" i="6"/>
  <c r="XBV40" i="6"/>
  <c r="XBW40" i="6"/>
  <c r="XBX40" i="6"/>
  <c r="XBY40" i="6"/>
  <c r="XBZ40" i="6"/>
  <c r="XCA40" i="6"/>
  <c r="XCB40" i="6"/>
  <c r="XCC40" i="6"/>
  <c r="XCD40" i="6"/>
  <c r="XCE40" i="6"/>
  <c r="XCF40" i="6"/>
  <c r="XCG40" i="6"/>
  <c r="XCH40" i="6"/>
  <c r="XCI40" i="6"/>
  <c r="XCJ40" i="6"/>
  <c r="XCK40" i="6"/>
  <c r="XCL40" i="6"/>
  <c r="XCM40" i="6"/>
  <c r="XCN40" i="6"/>
  <c r="XCO40" i="6"/>
  <c r="XCP40" i="6"/>
  <c r="XCQ40" i="6"/>
  <c r="XCR40" i="6"/>
  <c r="XCS40" i="6"/>
  <c r="XCT40" i="6"/>
  <c r="XCU40" i="6"/>
  <c r="XCV40" i="6"/>
  <c r="XCW40" i="6"/>
  <c r="XCX40" i="6"/>
  <c r="XCY40" i="6"/>
  <c r="XCZ40" i="6"/>
  <c r="XDA40" i="6"/>
  <c r="XDB40" i="6"/>
  <c r="XDC40" i="6"/>
  <c r="XDD40" i="6"/>
  <c r="XDE40" i="6"/>
  <c r="XDF40" i="6"/>
  <c r="XDG40" i="6"/>
  <c r="XDH40" i="6"/>
  <c r="XDI40" i="6"/>
  <c r="XDJ40" i="6"/>
  <c r="XDK40" i="6"/>
  <c r="XDL40" i="6"/>
  <c r="XDM40" i="6"/>
  <c r="XDN40" i="6"/>
  <c r="XDO40" i="6"/>
  <c r="XDP40" i="6"/>
  <c r="XDQ40" i="6"/>
  <c r="XDR40" i="6"/>
  <c r="XDS40" i="6"/>
  <c r="XDT40" i="6"/>
  <c r="XDU40" i="6"/>
  <c r="XDV40" i="6"/>
  <c r="XDW40" i="6"/>
  <c r="XDX40" i="6"/>
  <c r="XDY40" i="6"/>
  <c r="XDZ40" i="6"/>
  <c r="XEA40" i="6"/>
  <c r="XEB40" i="6"/>
  <c r="XEC40" i="6"/>
  <c r="XED40" i="6"/>
  <c r="XEE40" i="6"/>
  <c r="XEF40" i="6"/>
  <c r="XEG40" i="6"/>
  <c r="XEH40" i="6"/>
  <c r="XEI40" i="6"/>
  <c r="XEJ40" i="6"/>
  <c r="XEK40" i="6"/>
  <c r="XEL40" i="6"/>
  <c r="XEM40" i="6"/>
  <c r="XEN40" i="6"/>
  <c r="XEO40" i="6"/>
  <c r="XEP40" i="6"/>
  <c r="XEQ40" i="6"/>
  <c r="XER40" i="6"/>
  <c r="XES40" i="6"/>
  <c r="XET40" i="6"/>
  <c r="XEU40" i="6"/>
  <c r="XEV40" i="6"/>
  <c r="XEW40" i="6"/>
  <c r="XEX40" i="6"/>
  <c r="XEY40" i="6"/>
  <c r="XEZ40" i="6"/>
  <c r="XFA40" i="6"/>
  <c r="XFB40" i="6"/>
  <c r="XFC40" i="6"/>
  <c r="XFD40"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IJ41" i="6"/>
  <c r="IK41" i="6"/>
  <c r="IL41" i="6"/>
  <c r="IM41" i="6"/>
  <c r="IN41" i="6"/>
  <c r="IO41" i="6"/>
  <c r="IP41" i="6"/>
  <c r="IQ41" i="6"/>
  <c r="IR41" i="6"/>
  <c r="IS41" i="6"/>
  <c r="IT41" i="6"/>
  <c r="IU41" i="6"/>
  <c r="IV41" i="6"/>
  <c r="IW41" i="6"/>
  <c r="IX41" i="6"/>
  <c r="IY41" i="6"/>
  <c r="IZ41" i="6"/>
  <c r="JA41" i="6"/>
  <c r="JB41" i="6"/>
  <c r="JC41" i="6"/>
  <c r="JD41" i="6"/>
  <c r="JE41" i="6"/>
  <c r="JF41" i="6"/>
  <c r="JG41" i="6"/>
  <c r="JH41" i="6"/>
  <c r="JI41" i="6"/>
  <c r="JJ41" i="6"/>
  <c r="JK41" i="6"/>
  <c r="JL41" i="6"/>
  <c r="JM41" i="6"/>
  <c r="JN41" i="6"/>
  <c r="JO41" i="6"/>
  <c r="JP41" i="6"/>
  <c r="JQ41" i="6"/>
  <c r="JR41" i="6"/>
  <c r="JS41" i="6"/>
  <c r="JT41" i="6"/>
  <c r="JU41" i="6"/>
  <c r="JV41" i="6"/>
  <c r="JW41" i="6"/>
  <c r="JX41" i="6"/>
  <c r="JY41" i="6"/>
  <c r="JZ41" i="6"/>
  <c r="KA41" i="6"/>
  <c r="KB41" i="6"/>
  <c r="KC41" i="6"/>
  <c r="KD41" i="6"/>
  <c r="KE41" i="6"/>
  <c r="KF41" i="6"/>
  <c r="KG41" i="6"/>
  <c r="KH41" i="6"/>
  <c r="KI41" i="6"/>
  <c r="KJ41" i="6"/>
  <c r="KK41" i="6"/>
  <c r="KL41" i="6"/>
  <c r="KM41" i="6"/>
  <c r="KN41" i="6"/>
  <c r="KO41" i="6"/>
  <c r="KP41" i="6"/>
  <c r="KQ41" i="6"/>
  <c r="KR41" i="6"/>
  <c r="KS41" i="6"/>
  <c r="KT41" i="6"/>
  <c r="KU41" i="6"/>
  <c r="KV41" i="6"/>
  <c r="KW41" i="6"/>
  <c r="KX41" i="6"/>
  <c r="KY41" i="6"/>
  <c r="KZ41" i="6"/>
  <c r="LA41" i="6"/>
  <c r="LB41" i="6"/>
  <c r="LC41" i="6"/>
  <c r="LD41" i="6"/>
  <c r="LE41" i="6"/>
  <c r="LF41" i="6"/>
  <c r="LG41" i="6"/>
  <c r="LH41" i="6"/>
  <c r="LI41" i="6"/>
  <c r="LJ41" i="6"/>
  <c r="LK41" i="6"/>
  <c r="LL41" i="6"/>
  <c r="LM41" i="6"/>
  <c r="LN41" i="6"/>
  <c r="LO41" i="6"/>
  <c r="LP41" i="6"/>
  <c r="LQ41" i="6"/>
  <c r="LR41" i="6"/>
  <c r="LS41" i="6"/>
  <c r="LT41" i="6"/>
  <c r="LU41" i="6"/>
  <c r="LV41" i="6"/>
  <c r="LW41" i="6"/>
  <c r="LX41" i="6"/>
  <c r="LY41" i="6"/>
  <c r="LZ41" i="6"/>
  <c r="MA41" i="6"/>
  <c r="MB41" i="6"/>
  <c r="MC41" i="6"/>
  <c r="MD41" i="6"/>
  <c r="ME41" i="6"/>
  <c r="MF41" i="6"/>
  <c r="MG41" i="6"/>
  <c r="MH41" i="6"/>
  <c r="MI41" i="6"/>
  <c r="MJ41" i="6"/>
  <c r="MK41" i="6"/>
  <c r="ML41" i="6"/>
  <c r="MM41" i="6"/>
  <c r="MN41" i="6"/>
  <c r="MO41" i="6"/>
  <c r="MP41" i="6"/>
  <c r="MQ41" i="6"/>
  <c r="MR41" i="6"/>
  <c r="MS41" i="6"/>
  <c r="MT41" i="6"/>
  <c r="MU41" i="6"/>
  <c r="MV41" i="6"/>
  <c r="MW41" i="6"/>
  <c r="MX41" i="6"/>
  <c r="MY41" i="6"/>
  <c r="MZ41" i="6"/>
  <c r="NA41" i="6"/>
  <c r="NB41" i="6"/>
  <c r="NC41" i="6"/>
  <c r="ND41" i="6"/>
  <c r="NE41" i="6"/>
  <c r="NF41" i="6"/>
  <c r="NG41" i="6"/>
  <c r="NH41" i="6"/>
  <c r="NI41" i="6"/>
  <c r="NJ41" i="6"/>
  <c r="NK41" i="6"/>
  <c r="NL41" i="6"/>
  <c r="NM41" i="6"/>
  <c r="NN41" i="6"/>
  <c r="NO41" i="6"/>
  <c r="NP41" i="6"/>
  <c r="NQ41" i="6"/>
  <c r="NR41" i="6"/>
  <c r="NS41" i="6"/>
  <c r="NT41" i="6"/>
  <c r="NU41" i="6"/>
  <c r="NV41" i="6"/>
  <c r="NW41" i="6"/>
  <c r="NX41" i="6"/>
  <c r="NY41" i="6"/>
  <c r="NZ41" i="6"/>
  <c r="OA41" i="6"/>
  <c r="OB41" i="6"/>
  <c r="OC41" i="6"/>
  <c r="OD41" i="6"/>
  <c r="OE41" i="6"/>
  <c r="OF41" i="6"/>
  <c r="OG41" i="6"/>
  <c r="OH41" i="6"/>
  <c r="OI41" i="6"/>
  <c r="OJ41" i="6"/>
  <c r="OK41" i="6"/>
  <c r="OL41" i="6"/>
  <c r="OM41" i="6"/>
  <c r="ON41" i="6"/>
  <c r="OO41" i="6"/>
  <c r="OP41" i="6"/>
  <c r="OQ41" i="6"/>
  <c r="OR41" i="6"/>
  <c r="OS41" i="6"/>
  <c r="OT41" i="6"/>
  <c r="OU41" i="6"/>
  <c r="OV41" i="6"/>
  <c r="OW41" i="6"/>
  <c r="OX41" i="6"/>
  <c r="OY41" i="6"/>
  <c r="OZ41" i="6"/>
  <c r="PA41" i="6"/>
  <c r="PB41" i="6"/>
  <c r="PC41" i="6"/>
  <c r="PD41" i="6"/>
  <c r="PE41" i="6"/>
  <c r="PF41" i="6"/>
  <c r="PG41" i="6"/>
  <c r="PH41" i="6"/>
  <c r="PI41" i="6"/>
  <c r="PJ41" i="6"/>
  <c r="PK41" i="6"/>
  <c r="PL41" i="6"/>
  <c r="PM41" i="6"/>
  <c r="PN41" i="6"/>
  <c r="PO41" i="6"/>
  <c r="PP41" i="6"/>
  <c r="PQ41" i="6"/>
  <c r="PR41" i="6"/>
  <c r="PS41" i="6"/>
  <c r="PT41" i="6"/>
  <c r="PU41" i="6"/>
  <c r="PV41" i="6"/>
  <c r="PW41" i="6"/>
  <c r="PX41" i="6"/>
  <c r="PY41" i="6"/>
  <c r="PZ41" i="6"/>
  <c r="QA41" i="6"/>
  <c r="QB41" i="6"/>
  <c r="QC41" i="6"/>
  <c r="QD41" i="6"/>
  <c r="QE41" i="6"/>
  <c r="QF41" i="6"/>
  <c r="QG41" i="6"/>
  <c r="QH41" i="6"/>
  <c r="QI41" i="6"/>
  <c r="QJ41" i="6"/>
  <c r="QK41" i="6"/>
  <c r="QL41" i="6"/>
  <c r="QM41" i="6"/>
  <c r="QN41" i="6"/>
  <c r="QO41" i="6"/>
  <c r="QP41" i="6"/>
  <c r="QQ41" i="6"/>
  <c r="QR41" i="6"/>
  <c r="QS41" i="6"/>
  <c r="QT41" i="6"/>
  <c r="QU41" i="6"/>
  <c r="QV41" i="6"/>
  <c r="QW41" i="6"/>
  <c r="QX41" i="6"/>
  <c r="QY41" i="6"/>
  <c r="QZ41" i="6"/>
  <c r="RA41" i="6"/>
  <c r="RB41" i="6"/>
  <c r="RC41" i="6"/>
  <c r="RD41" i="6"/>
  <c r="RE41" i="6"/>
  <c r="RF41" i="6"/>
  <c r="RG41" i="6"/>
  <c r="RH41" i="6"/>
  <c r="RI41" i="6"/>
  <c r="RJ41" i="6"/>
  <c r="RK41" i="6"/>
  <c r="RL41" i="6"/>
  <c r="RM41" i="6"/>
  <c r="RN41" i="6"/>
  <c r="RO41" i="6"/>
  <c r="RP41" i="6"/>
  <c r="RQ41" i="6"/>
  <c r="RR41" i="6"/>
  <c r="RS41" i="6"/>
  <c r="RT41" i="6"/>
  <c r="RU41" i="6"/>
  <c r="RV41" i="6"/>
  <c r="RW41" i="6"/>
  <c r="RX41" i="6"/>
  <c r="RY41" i="6"/>
  <c r="RZ41" i="6"/>
  <c r="SA41" i="6"/>
  <c r="SB41" i="6"/>
  <c r="SC41" i="6"/>
  <c r="SD41" i="6"/>
  <c r="SE41" i="6"/>
  <c r="SF41" i="6"/>
  <c r="SG41" i="6"/>
  <c r="SH41" i="6"/>
  <c r="SI41" i="6"/>
  <c r="SJ41" i="6"/>
  <c r="SK41" i="6"/>
  <c r="SL41" i="6"/>
  <c r="SM41" i="6"/>
  <c r="SN41" i="6"/>
  <c r="SO41" i="6"/>
  <c r="SP41" i="6"/>
  <c r="SQ41" i="6"/>
  <c r="SR41" i="6"/>
  <c r="SS41" i="6"/>
  <c r="ST41" i="6"/>
  <c r="SU41" i="6"/>
  <c r="SV41" i="6"/>
  <c r="SW41" i="6"/>
  <c r="SX41" i="6"/>
  <c r="SY41" i="6"/>
  <c r="SZ41" i="6"/>
  <c r="TA41" i="6"/>
  <c r="TB41" i="6"/>
  <c r="TC41" i="6"/>
  <c r="TD41" i="6"/>
  <c r="TE41" i="6"/>
  <c r="TF41" i="6"/>
  <c r="TG41" i="6"/>
  <c r="TH41" i="6"/>
  <c r="TI41" i="6"/>
  <c r="TJ41" i="6"/>
  <c r="TK41" i="6"/>
  <c r="TL41" i="6"/>
  <c r="TM41" i="6"/>
  <c r="TN41" i="6"/>
  <c r="TO41" i="6"/>
  <c r="TP41" i="6"/>
  <c r="TQ41" i="6"/>
  <c r="TR41" i="6"/>
  <c r="TS41" i="6"/>
  <c r="TT41" i="6"/>
  <c r="TU41" i="6"/>
  <c r="TV41" i="6"/>
  <c r="TW41" i="6"/>
  <c r="TX41" i="6"/>
  <c r="TY41" i="6"/>
  <c r="TZ41" i="6"/>
  <c r="UA41" i="6"/>
  <c r="UB41" i="6"/>
  <c r="UC41" i="6"/>
  <c r="UD41" i="6"/>
  <c r="UE41" i="6"/>
  <c r="UF41" i="6"/>
  <c r="UG41" i="6"/>
  <c r="UH41" i="6"/>
  <c r="UI41" i="6"/>
  <c r="UJ41" i="6"/>
  <c r="UK41" i="6"/>
  <c r="UL41" i="6"/>
  <c r="UM41" i="6"/>
  <c r="UN41" i="6"/>
  <c r="UO41" i="6"/>
  <c r="UP41" i="6"/>
  <c r="UQ41" i="6"/>
  <c r="UR41" i="6"/>
  <c r="US41" i="6"/>
  <c r="UT41" i="6"/>
  <c r="UU41" i="6"/>
  <c r="UV41" i="6"/>
  <c r="UW41" i="6"/>
  <c r="UX41" i="6"/>
  <c r="UY41" i="6"/>
  <c r="UZ41" i="6"/>
  <c r="VA41" i="6"/>
  <c r="VB41" i="6"/>
  <c r="VC41" i="6"/>
  <c r="VD41" i="6"/>
  <c r="VE41" i="6"/>
  <c r="VF41" i="6"/>
  <c r="VG41" i="6"/>
  <c r="VH41" i="6"/>
  <c r="VI41" i="6"/>
  <c r="VJ41" i="6"/>
  <c r="VK41" i="6"/>
  <c r="VL41" i="6"/>
  <c r="VM41" i="6"/>
  <c r="VN41" i="6"/>
  <c r="VO41" i="6"/>
  <c r="VP41" i="6"/>
  <c r="VQ41" i="6"/>
  <c r="VR41" i="6"/>
  <c r="VS41" i="6"/>
  <c r="VT41" i="6"/>
  <c r="VU41" i="6"/>
  <c r="VV41" i="6"/>
  <c r="VW41" i="6"/>
  <c r="VX41" i="6"/>
  <c r="VY41" i="6"/>
  <c r="VZ41" i="6"/>
  <c r="WA41" i="6"/>
  <c r="WB41" i="6"/>
  <c r="WC41" i="6"/>
  <c r="WD41" i="6"/>
  <c r="WE41" i="6"/>
  <c r="WF41" i="6"/>
  <c r="WG41" i="6"/>
  <c r="WH41" i="6"/>
  <c r="WI41" i="6"/>
  <c r="WJ41" i="6"/>
  <c r="WK41" i="6"/>
  <c r="WL41" i="6"/>
  <c r="WM41" i="6"/>
  <c r="WN41" i="6"/>
  <c r="WO41" i="6"/>
  <c r="WP41" i="6"/>
  <c r="WQ41" i="6"/>
  <c r="WR41" i="6"/>
  <c r="WS41" i="6"/>
  <c r="WT41" i="6"/>
  <c r="WU41" i="6"/>
  <c r="WV41" i="6"/>
  <c r="WW41" i="6"/>
  <c r="WX41" i="6"/>
  <c r="WY41" i="6"/>
  <c r="WZ41" i="6"/>
  <c r="XA41" i="6"/>
  <c r="XB41" i="6"/>
  <c r="XC41" i="6"/>
  <c r="XD41" i="6"/>
  <c r="XE41" i="6"/>
  <c r="XF41" i="6"/>
  <c r="XG41" i="6"/>
  <c r="XH41" i="6"/>
  <c r="XI41" i="6"/>
  <c r="XJ41" i="6"/>
  <c r="XK41" i="6"/>
  <c r="XL41" i="6"/>
  <c r="XM41" i="6"/>
  <c r="XN41" i="6"/>
  <c r="XO41" i="6"/>
  <c r="XP41" i="6"/>
  <c r="XQ41" i="6"/>
  <c r="XR41" i="6"/>
  <c r="XS41" i="6"/>
  <c r="XT41" i="6"/>
  <c r="XU41" i="6"/>
  <c r="XV41" i="6"/>
  <c r="XW41" i="6"/>
  <c r="XX41" i="6"/>
  <c r="XY41" i="6"/>
  <c r="XZ41" i="6"/>
  <c r="YA41" i="6"/>
  <c r="YB41" i="6"/>
  <c r="YC41" i="6"/>
  <c r="YD41" i="6"/>
  <c r="YE41" i="6"/>
  <c r="YF41" i="6"/>
  <c r="YG41" i="6"/>
  <c r="YH41" i="6"/>
  <c r="YI41" i="6"/>
  <c r="YJ41" i="6"/>
  <c r="YK41" i="6"/>
  <c r="YL41" i="6"/>
  <c r="YM41" i="6"/>
  <c r="YN41" i="6"/>
  <c r="YO41" i="6"/>
  <c r="YP41" i="6"/>
  <c r="YQ41" i="6"/>
  <c r="YR41" i="6"/>
  <c r="YS41" i="6"/>
  <c r="YT41" i="6"/>
  <c r="YU41" i="6"/>
  <c r="YV41" i="6"/>
  <c r="YW41" i="6"/>
  <c r="YX41" i="6"/>
  <c r="YY41" i="6"/>
  <c r="YZ41" i="6"/>
  <c r="ZA41" i="6"/>
  <c r="ZB41" i="6"/>
  <c r="ZC41" i="6"/>
  <c r="ZD41" i="6"/>
  <c r="ZE41" i="6"/>
  <c r="ZF41" i="6"/>
  <c r="ZG41" i="6"/>
  <c r="ZH41" i="6"/>
  <c r="ZI41" i="6"/>
  <c r="ZJ41" i="6"/>
  <c r="ZK41" i="6"/>
  <c r="ZL41" i="6"/>
  <c r="ZM41" i="6"/>
  <c r="ZN41" i="6"/>
  <c r="ZO41" i="6"/>
  <c r="ZP41" i="6"/>
  <c r="ZQ41" i="6"/>
  <c r="ZR41" i="6"/>
  <c r="ZS41" i="6"/>
  <c r="ZT41" i="6"/>
  <c r="ZU41" i="6"/>
  <c r="ZV41" i="6"/>
  <c r="ZW41" i="6"/>
  <c r="ZX41" i="6"/>
  <c r="ZY41" i="6"/>
  <c r="ZZ41" i="6"/>
  <c r="AAA41" i="6"/>
  <c r="AAB41" i="6"/>
  <c r="AAC41" i="6"/>
  <c r="AAD41" i="6"/>
  <c r="AAE41" i="6"/>
  <c r="AAF41" i="6"/>
  <c r="AAG41" i="6"/>
  <c r="AAH41" i="6"/>
  <c r="AAI41" i="6"/>
  <c r="AAJ41" i="6"/>
  <c r="AAK41" i="6"/>
  <c r="AAL41" i="6"/>
  <c r="AAM41" i="6"/>
  <c r="AAN41" i="6"/>
  <c r="AAO41" i="6"/>
  <c r="AAP41" i="6"/>
  <c r="AAQ41" i="6"/>
  <c r="AAR41" i="6"/>
  <c r="AAS41" i="6"/>
  <c r="AAT41" i="6"/>
  <c r="AAU41" i="6"/>
  <c r="AAV41" i="6"/>
  <c r="AAW41" i="6"/>
  <c r="AAX41" i="6"/>
  <c r="AAY41" i="6"/>
  <c r="AAZ41" i="6"/>
  <c r="ABA41" i="6"/>
  <c r="ABB41" i="6"/>
  <c r="ABC41" i="6"/>
  <c r="ABD41" i="6"/>
  <c r="ABE41" i="6"/>
  <c r="ABF41" i="6"/>
  <c r="ABG41" i="6"/>
  <c r="ABH41" i="6"/>
  <c r="ABI41" i="6"/>
  <c r="ABJ41" i="6"/>
  <c r="ABK41" i="6"/>
  <c r="ABL41" i="6"/>
  <c r="ABM41" i="6"/>
  <c r="ABN41" i="6"/>
  <c r="ABO41" i="6"/>
  <c r="ABP41" i="6"/>
  <c r="ABQ41" i="6"/>
  <c r="ABR41" i="6"/>
  <c r="ABS41" i="6"/>
  <c r="ABT41" i="6"/>
  <c r="ABU41" i="6"/>
  <c r="ABV41" i="6"/>
  <c r="ABW41" i="6"/>
  <c r="ABX41" i="6"/>
  <c r="ABY41" i="6"/>
  <c r="ABZ41" i="6"/>
  <c r="ACA41" i="6"/>
  <c r="ACB41" i="6"/>
  <c r="ACC41" i="6"/>
  <c r="ACD41" i="6"/>
  <c r="ACE41" i="6"/>
  <c r="ACF41" i="6"/>
  <c r="ACG41" i="6"/>
  <c r="ACH41" i="6"/>
  <c r="ACI41" i="6"/>
  <c r="ACJ41" i="6"/>
  <c r="ACK41" i="6"/>
  <c r="ACL41" i="6"/>
  <c r="ACM41" i="6"/>
  <c r="ACN41" i="6"/>
  <c r="ACO41" i="6"/>
  <c r="ACP41" i="6"/>
  <c r="ACQ41" i="6"/>
  <c r="ACR41" i="6"/>
  <c r="ACS41" i="6"/>
  <c r="ACT41" i="6"/>
  <c r="ACU41" i="6"/>
  <c r="ACV41" i="6"/>
  <c r="ACW41" i="6"/>
  <c r="ACX41" i="6"/>
  <c r="ACY41" i="6"/>
  <c r="ACZ41" i="6"/>
  <c r="ADA41" i="6"/>
  <c r="ADB41" i="6"/>
  <c r="ADC41" i="6"/>
  <c r="ADD41" i="6"/>
  <c r="ADE41" i="6"/>
  <c r="ADF41" i="6"/>
  <c r="ADG41" i="6"/>
  <c r="ADH41" i="6"/>
  <c r="ADI41" i="6"/>
  <c r="ADJ41" i="6"/>
  <c r="ADK41" i="6"/>
  <c r="ADL41" i="6"/>
  <c r="ADM41" i="6"/>
  <c r="ADN41" i="6"/>
  <c r="ADO41" i="6"/>
  <c r="ADP41" i="6"/>
  <c r="ADQ41" i="6"/>
  <c r="ADR41" i="6"/>
  <c r="ADS41" i="6"/>
  <c r="ADT41" i="6"/>
  <c r="ADU41" i="6"/>
  <c r="ADV41" i="6"/>
  <c r="ADW41" i="6"/>
  <c r="ADX41" i="6"/>
  <c r="ADY41" i="6"/>
  <c r="ADZ41" i="6"/>
  <c r="AEA41" i="6"/>
  <c r="AEB41" i="6"/>
  <c r="AEC41" i="6"/>
  <c r="AED41" i="6"/>
  <c r="AEE41" i="6"/>
  <c r="AEF41" i="6"/>
  <c r="AEG41" i="6"/>
  <c r="AEH41" i="6"/>
  <c r="AEI41" i="6"/>
  <c r="AEJ41" i="6"/>
  <c r="AEK41" i="6"/>
  <c r="AEL41" i="6"/>
  <c r="AEM41" i="6"/>
  <c r="AEN41" i="6"/>
  <c r="AEO41" i="6"/>
  <c r="AEP41" i="6"/>
  <c r="AEQ41" i="6"/>
  <c r="AER41" i="6"/>
  <c r="AES41" i="6"/>
  <c r="AET41" i="6"/>
  <c r="AEU41" i="6"/>
  <c r="AEV41" i="6"/>
  <c r="AEW41" i="6"/>
  <c r="AEX41" i="6"/>
  <c r="AEY41" i="6"/>
  <c r="AEZ41" i="6"/>
  <c r="AFA41" i="6"/>
  <c r="AFB41" i="6"/>
  <c r="AFC41" i="6"/>
  <c r="AFD41" i="6"/>
  <c r="AFE41" i="6"/>
  <c r="AFF41" i="6"/>
  <c r="AFG41" i="6"/>
  <c r="AFH41" i="6"/>
  <c r="AFI41" i="6"/>
  <c r="AFJ41" i="6"/>
  <c r="AFK41" i="6"/>
  <c r="AFL41" i="6"/>
  <c r="AFM41" i="6"/>
  <c r="AFN41" i="6"/>
  <c r="AFO41" i="6"/>
  <c r="AFP41" i="6"/>
  <c r="AFQ41" i="6"/>
  <c r="AFR41" i="6"/>
  <c r="AFS41" i="6"/>
  <c r="AFT41" i="6"/>
  <c r="AFU41" i="6"/>
  <c r="AFV41" i="6"/>
  <c r="AFW41" i="6"/>
  <c r="AFX41" i="6"/>
  <c r="AFY41" i="6"/>
  <c r="AFZ41" i="6"/>
  <c r="AGA41" i="6"/>
  <c r="AGB41" i="6"/>
  <c r="AGC41" i="6"/>
  <c r="AGD41" i="6"/>
  <c r="AGE41" i="6"/>
  <c r="AGF41" i="6"/>
  <c r="AGG41" i="6"/>
  <c r="AGH41" i="6"/>
  <c r="AGI41" i="6"/>
  <c r="AGJ41" i="6"/>
  <c r="AGK41" i="6"/>
  <c r="AGL41" i="6"/>
  <c r="AGM41" i="6"/>
  <c r="AGN41" i="6"/>
  <c r="AGO41" i="6"/>
  <c r="AGP41" i="6"/>
  <c r="AGQ41" i="6"/>
  <c r="AGR41" i="6"/>
  <c r="AGS41" i="6"/>
  <c r="AGT41" i="6"/>
  <c r="AGU41" i="6"/>
  <c r="AGV41" i="6"/>
  <c r="AGW41" i="6"/>
  <c r="AGX41" i="6"/>
  <c r="AGY41" i="6"/>
  <c r="AGZ41" i="6"/>
  <c r="AHA41" i="6"/>
  <c r="AHB41" i="6"/>
  <c r="AHC41" i="6"/>
  <c r="AHD41" i="6"/>
  <c r="AHE41" i="6"/>
  <c r="AHF41" i="6"/>
  <c r="AHG41" i="6"/>
  <c r="AHH41" i="6"/>
  <c r="AHI41" i="6"/>
  <c r="AHJ41" i="6"/>
  <c r="AHK41" i="6"/>
  <c r="AHL41" i="6"/>
  <c r="AHM41" i="6"/>
  <c r="AHN41" i="6"/>
  <c r="AHO41" i="6"/>
  <c r="AHP41" i="6"/>
  <c r="AHQ41" i="6"/>
  <c r="AHR41" i="6"/>
  <c r="AHS41" i="6"/>
  <c r="AHT41" i="6"/>
  <c r="AHU41" i="6"/>
  <c r="AHV41" i="6"/>
  <c r="AHW41" i="6"/>
  <c r="AHX41" i="6"/>
  <c r="AHY41" i="6"/>
  <c r="AHZ41" i="6"/>
  <c r="AIA41" i="6"/>
  <c r="AIB41" i="6"/>
  <c r="AIC41" i="6"/>
  <c r="AID41" i="6"/>
  <c r="AIE41" i="6"/>
  <c r="AIF41" i="6"/>
  <c r="AIG41" i="6"/>
  <c r="AIH41" i="6"/>
  <c r="AII41" i="6"/>
  <c r="AIJ41" i="6"/>
  <c r="AIK41" i="6"/>
  <c r="AIL41" i="6"/>
  <c r="AIM41" i="6"/>
  <c r="AIN41" i="6"/>
  <c r="AIO41" i="6"/>
  <c r="AIP41" i="6"/>
  <c r="AIQ41" i="6"/>
  <c r="AIR41" i="6"/>
  <c r="AIS41" i="6"/>
  <c r="AIT41" i="6"/>
  <c r="AIU41" i="6"/>
  <c r="AIV41" i="6"/>
  <c r="AIW41" i="6"/>
  <c r="AIX41" i="6"/>
  <c r="AIY41" i="6"/>
  <c r="AIZ41" i="6"/>
  <c r="AJA41" i="6"/>
  <c r="AJB41" i="6"/>
  <c r="AJC41" i="6"/>
  <c r="AJD41" i="6"/>
  <c r="AJE41" i="6"/>
  <c r="AJF41" i="6"/>
  <c r="AJG41" i="6"/>
  <c r="AJH41" i="6"/>
  <c r="AJI41" i="6"/>
  <c r="AJJ41" i="6"/>
  <c r="AJK41" i="6"/>
  <c r="AJL41" i="6"/>
  <c r="AJM41" i="6"/>
  <c r="AJN41" i="6"/>
  <c r="AJO41" i="6"/>
  <c r="AJP41" i="6"/>
  <c r="AJQ41" i="6"/>
  <c r="AJR41" i="6"/>
  <c r="AJS41" i="6"/>
  <c r="AJT41" i="6"/>
  <c r="AJU41" i="6"/>
  <c r="AJV41" i="6"/>
  <c r="AJW41" i="6"/>
  <c r="AJX41" i="6"/>
  <c r="AJY41" i="6"/>
  <c r="AJZ41" i="6"/>
  <c r="AKA41" i="6"/>
  <c r="AKB41" i="6"/>
  <c r="AKC41" i="6"/>
  <c r="AKD41" i="6"/>
  <c r="AKE41" i="6"/>
  <c r="AKF41" i="6"/>
  <c r="AKG41" i="6"/>
  <c r="AKH41" i="6"/>
  <c r="AKI41" i="6"/>
  <c r="AKJ41" i="6"/>
  <c r="AKK41" i="6"/>
  <c r="AKL41" i="6"/>
  <c r="AKM41" i="6"/>
  <c r="AKN41" i="6"/>
  <c r="AKO41" i="6"/>
  <c r="AKP41" i="6"/>
  <c r="AKQ41" i="6"/>
  <c r="AKR41" i="6"/>
  <c r="AKS41" i="6"/>
  <c r="AKT41" i="6"/>
  <c r="AKU41" i="6"/>
  <c r="AKV41" i="6"/>
  <c r="AKW41" i="6"/>
  <c r="AKX41" i="6"/>
  <c r="AKY41" i="6"/>
  <c r="AKZ41" i="6"/>
  <c r="ALA41" i="6"/>
  <c r="ALB41" i="6"/>
  <c r="ALC41" i="6"/>
  <c r="ALD41" i="6"/>
  <c r="ALE41" i="6"/>
  <c r="ALF41" i="6"/>
  <c r="ALG41" i="6"/>
  <c r="ALH41" i="6"/>
  <c r="ALI41" i="6"/>
  <c r="ALJ41" i="6"/>
  <c r="ALK41" i="6"/>
  <c r="ALL41" i="6"/>
  <c r="ALM41" i="6"/>
  <c r="ALN41" i="6"/>
  <c r="ALO41" i="6"/>
  <c r="ALP41" i="6"/>
  <c r="ALQ41" i="6"/>
  <c r="ALR41" i="6"/>
  <c r="ALS41" i="6"/>
  <c r="ALT41" i="6"/>
  <c r="ALU41" i="6"/>
  <c r="ALV41" i="6"/>
  <c r="ALW41" i="6"/>
  <c r="ALX41" i="6"/>
  <c r="ALY41" i="6"/>
  <c r="ALZ41" i="6"/>
  <c r="AMA41" i="6"/>
  <c r="AMB41" i="6"/>
  <c r="AMC41" i="6"/>
  <c r="AMD41" i="6"/>
  <c r="AME41" i="6"/>
  <c r="AMF41" i="6"/>
  <c r="AMG41" i="6"/>
  <c r="AMH41" i="6"/>
  <c r="AMI41" i="6"/>
  <c r="AMJ41" i="6"/>
  <c r="AMK41" i="6"/>
  <c r="AML41" i="6"/>
  <c r="AMM41" i="6"/>
  <c r="AMN41" i="6"/>
  <c r="AMO41" i="6"/>
  <c r="AMP41" i="6"/>
  <c r="AMQ41" i="6"/>
  <c r="AMR41" i="6"/>
  <c r="AMS41" i="6"/>
  <c r="AMT41" i="6"/>
  <c r="AMU41" i="6"/>
  <c r="AMV41" i="6"/>
  <c r="AMW41" i="6"/>
  <c r="AMX41" i="6"/>
  <c r="AMY41" i="6"/>
  <c r="AMZ41" i="6"/>
  <c r="ANA41" i="6"/>
  <c r="ANB41" i="6"/>
  <c r="ANC41" i="6"/>
  <c r="AND41" i="6"/>
  <c r="ANE41" i="6"/>
  <c r="ANF41" i="6"/>
  <c r="ANG41" i="6"/>
  <c r="ANH41" i="6"/>
  <c r="ANI41" i="6"/>
  <c r="ANJ41" i="6"/>
  <c r="ANK41" i="6"/>
  <c r="ANL41" i="6"/>
  <c r="ANM41" i="6"/>
  <c r="ANN41" i="6"/>
  <c r="ANO41" i="6"/>
  <c r="ANP41" i="6"/>
  <c r="ANQ41" i="6"/>
  <c r="ANR41" i="6"/>
  <c r="ANS41" i="6"/>
  <c r="ANT41" i="6"/>
  <c r="ANU41" i="6"/>
  <c r="ANV41" i="6"/>
  <c r="ANW41" i="6"/>
  <c r="ANX41" i="6"/>
  <c r="ANY41" i="6"/>
  <c r="ANZ41" i="6"/>
  <c r="AOA41" i="6"/>
  <c r="AOB41" i="6"/>
  <c r="AOC41" i="6"/>
  <c r="AOD41" i="6"/>
  <c r="AOE41" i="6"/>
  <c r="AOF41" i="6"/>
  <c r="AOG41" i="6"/>
  <c r="AOH41" i="6"/>
  <c r="AOI41" i="6"/>
  <c r="AOJ41" i="6"/>
  <c r="AOK41" i="6"/>
  <c r="AOL41" i="6"/>
  <c r="AOM41" i="6"/>
  <c r="AON41" i="6"/>
  <c r="AOO41" i="6"/>
  <c r="AOP41" i="6"/>
  <c r="AOQ41" i="6"/>
  <c r="AOR41" i="6"/>
  <c r="AOS41" i="6"/>
  <c r="AOT41" i="6"/>
  <c r="AOU41" i="6"/>
  <c r="AOV41" i="6"/>
  <c r="AOW41" i="6"/>
  <c r="AOX41" i="6"/>
  <c r="AOY41" i="6"/>
  <c r="AOZ41" i="6"/>
  <c r="APA41" i="6"/>
  <c r="APB41" i="6"/>
  <c r="APC41" i="6"/>
  <c r="APD41" i="6"/>
  <c r="APE41" i="6"/>
  <c r="APF41" i="6"/>
  <c r="APG41" i="6"/>
  <c r="APH41" i="6"/>
  <c r="API41" i="6"/>
  <c r="APJ41" i="6"/>
  <c r="APK41" i="6"/>
  <c r="APL41" i="6"/>
  <c r="APM41" i="6"/>
  <c r="APN41" i="6"/>
  <c r="APO41" i="6"/>
  <c r="APP41" i="6"/>
  <c r="APQ41" i="6"/>
  <c r="APR41" i="6"/>
  <c r="APS41" i="6"/>
  <c r="APT41" i="6"/>
  <c r="APU41" i="6"/>
  <c r="APV41" i="6"/>
  <c r="APW41" i="6"/>
  <c r="APX41" i="6"/>
  <c r="APY41" i="6"/>
  <c r="APZ41" i="6"/>
  <c r="AQA41" i="6"/>
  <c r="AQB41" i="6"/>
  <c r="AQC41" i="6"/>
  <c r="AQD41" i="6"/>
  <c r="AQE41" i="6"/>
  <c r="AQF41" i="6"/>
  <c r="AQG41" i="6"/>
  <c r="AQH41" i="6"/>
  <c r="AQI41" i="6"/>
  <c r="AQJ41" i="6"/>
  <c r="AQK41" i="6"/>
  <c r="AQL41" i="6"/>
  <c r="AQM41" i="6"/>
  <c r="AQN41" i="6"/>
  <c r="AQO41" i="6"/>
  <c r="AQP41" i="6"/>
  <c r="AQQ41" i="6"/>
  <c r="AQR41" i="6"/>
  <c r="AQS41" i="6"/>
  <c r="AQT41" i="6"/>
  <c r="AQU41" i="6"/>
  <c r="AQV41" i="6"/>
  <c r="AQW41" i="6"/>
  <c r="AQX41" i="6"/>
  <c r="AQY41" i="6"/>
  <c r="AQZ41" i="6"/>
  <c r="ARA41" i="6"/>
  <c r="ARB41" i="6"/>
  <c r="ARC41" i="6"/>
  <c r="ARD41" i="6"/>
  <c r="ARE41" i="6"/>
  <c r="ARF41" i="6"/>
  <c r="ARG41" i="6"/>
  <c r="ARH41" i="6"/>
  <c r="ARI41" i="6"/>
  <c r="ARJ41" i="6"/>
  <c r="ARK41" i="6"/>
  <c r="ARL41" i="6"/>
  <c r="ARM41" i="6"/>
  <c r="ARN41" i="6"/>
  <c r="ARO41" i="6"/>
  <c r="ARP41" i="6"/>
  <c r="ARQ41" i="6"/>
  <c r="ARR41" i="6"/>
  <c r="ARS41" i="6"/>
  <c r="ART41" i="6"/>
  <c r="ARU41" i="6"/>
  <c r="ARV41" i="6"/>
  <c r="ARW41" i="6"/>
  <c r="ARX41" i="6"/>
  <c r="ARY41" i="6"/>
  <c r="ARZ41" i="6"/>
  <c r="ASA41" i="6"/>
  <c r="ASB41" i="6"/>
  <c r="ASC41" i="6"/>
  <c r="ASD41" i="6"/>
  <c r="ASE41" i="6"/>
  <c r="ASF41" i="6"/>
  <c r="ASG41" i="6"/>
  <c r="ASH41" i="6"/>
  <c r="ASI41" i="6"/>
  <c r="ASJ41" i="6"/>
  <c r="ASK41" i="6"/>
  <c r="ASL41" i="6"/>
  <c r="ASM41" i="6"/>
  <c r="ASN41" i="6"/>
  <c r="ASO41" i="6"/>
  <c r="ASP41" i="6"/>
  <c r="ASQ41" i="6"/>
  <c r="ASR41" i="6"/>
  <c r="ASS41" i="6"/>
  <c r="AST41" i="6"/>
  <c r="ASU41" i="6"/>
  <c r="ASV41" i="6"/>
  <c r="ASW41" i="6"/>
  <c r="ASX41" i="6"/>
  <c r="ASY41" i="6"/>
  <c r="ASZ41" i="6"/>
  <c r="ATA41" i="6"/>
  <c r="ATB41" i="6"/>
  <c r="ATC41" i="6"/>
  <c r="ATD41" i="6"/>
  <c r="ATE41" i="6"/>
  <c r="ATF41" i="6"/>
  <c r="ATG41" i="6"/>
  <c r="ATH41" i="6"/>
  <c r="ATI41" i="6"/>
  <c r="ATJ41" i="6"/>
  <c r="ATK41" i="6"/>
  <c r="ATL41" i="6"/>
  <c r="ATM41" i="6"/>
  <c r="ATN41" i="6"/>
  <c r="ATO41" i="6"/>
  <c r="ATP41" i="6"/>
  <c r="ATQ41" i="6"/>
  <c r="ATR41" i="6"/>
  <c r="ATS41" i="6"/>
  <c r="ATT41" i="6"/>
  <c r="ATU41" i="6"/>
  <c r="ATV41" i="6"/>
  <c r="ATW41" i="6"/>
  <c r="ATX41" i="6"/>
  <c r="ATY41" i="6"/>
  <c r="ATZ41" i="6"/>
  <c r="AUA41" i="6"/>
  <c r="AUB41" i="6"/>
  <c r="AUC41" i="6"/>
  <c r="AUD41" i="6"/>
  <c r="AUE41" i="6"/>
  <c r="AUF41" i="6"/>
  <c r="AUG41" i="6"/>
  <c r="AUH41" i="6"/>
  <c r="AUI41" i="6"/>
  <c r="AUJ41" i="6"/>
  <c r="AUK41" i="6"/>
  <c r="AUL41" i="6"/>
  <c r="AUM41" i="6"/>
  <c r="AUN41" i="6"/>
  <c r="AUO41" i="6"/>
  <c r="AUP41" i="6"/>
  <c r="AUQ41" i="6"/>
  <c r="AUR41" i="6"/>
  <c r="AUS41" i="6"/>
  <c r="AUT41" i="6"/>
  <c r="AUU41" i="6"/>
  <c r="AUV41" i="6"/>
  <c r="AUW41" i="6"/>
  <c r="AUX41" i="6"/>
  <c r="AUY41" i="6"/>
  <c r="AUZ41" i="6"/>
  <c r="AVA41" i="6"/>
  <c r="AVB41" i="6"/>
  <c r="AVC41" i="6"/>
  <c r="AVD41" i="6"/>
  <c r="AVE41" i="6"/>
  <c r="AVF41" i="6"/>
  <c r="AVG41" i="6"/>
  <c r="AVH41" i="6"/>
  <c r="AVI41" i="6"/>
  <c r="AVJ41" i="6"/>
  <c r="AVK41" i="6"/>
  <c r="AVL41" i="6"/>
  <c r="AVM41" i="6"/>
  <c r="AVN41" i="6"/>
  <c r="AVO41" i="6"/>
  <c r="AVP41" i="6"/>
  <c r="AVQ41" i="6"/>
  <c r="AVR41" i="6"/>
  <c r="AVS41" i="6"/>
  <c r="AVT41" i="6"/>
  <c r="AVU41" i="6"/>
  <c r="AVV41" i="6"/>
  <c r="AVW41" i="6"/>
  <c r="AVX41" i="6"/>
  <c r="AVY41" i="6"/>
  <c r="AVZ41" i="6"/>
  <c r="AWA41" i="6"/>
  <c r="AWB41" i="6"/>
  <c r="AWC41" i="6"/>
  <c r="AWD41" i="6"/>
  <c r="AWE41" i="6"/>
  <c r="AWF41" i="6"/>
  <c r="AWG41" i="6"/>
  <c r="AWH41" i="6"/>
  <c r="AWI41" i="6"/>
  <c r="AWJ41" i="6"/>
  <c r="AWK41" i="6"/>
  <c r="AWL41" i="6"/>
  <c r="AWM41" i="6"/>
  <c r="AWN41" i="6"/>
  <c r="AWO41" i="6"/>
  <c r="AWP41" i="6"/>
  <c r="AWQ41" i="6"/>
  <c r="AWR41" i="6"/>
  <c r="AWS41" i="6"/>
  <c r="AWT41" i="6"/>
  <c r="AWU41" i="6"/>
  <c r="AWV41" i="6"/>
  <c r="AWW41" i="6"/>
  <c r="AWX41" i="6"/>
  <c r="AWY41" i="6"/>
  <c r="AWZ41" i="6"/>
  <c r="AXA41" i="6"/>
  <c r="AXB41" i="6"/>
  <c r="AXC41" i="6"/>
  <c r="AXD41" i="6"/>
  <c r="AXE41" i="6"/>
  <c r="AXF41" i="6"/>
  <c r="AXG41" i="6"/>
  <c r="AXH41" i="6"/>
  <c r="AXI41" i="6"/>
  <c r="AXJ41" i="6"/>
  <c r="AXK41" i="6"/>
  <c r="AXL41" i="6"/>
  <c r="AXM41" i="6"/>
  <c r="AXN41" i="6"/>
  <c r="AXO41" i="6"/>
  <c r="AXP41" i="6"/>
  <c r="AXQ41" i="6"/>
  <c r="AXR41" i="6"/>
  <c r="AXS41" i="6"/>
  <c r="AXT41" i="6"/>
  <c r="AXU41" i="6"/>
  <c r="AXV41" i="6"/>
  <c r="AXW41" i="6"/>
  <c r="AXX41" i="6"/>
  <c r="AXY41" i="6"/>
  <c r="AXZ41" i="6"/>
  <c r="AYA41" i="6"/>
  <c r="AYB41" i="6"/>
  <c r="AYC41" i="6"/>
  <c r="AYD41" i="6"/>
  <c r="AYE41" i="6"/>
  <c r="AYF41" i="6"/>
  <c r="AYG41" i="6"/>
  <c r="AYH41" i="6"/>
  <c r="AYI41" i="6"/>
  <c r="AYJ41" i="6"/>
  <c r="AYK41" i="6"/>
  <c r="AYL41" i="6"/>
  <c r="AYM41" i="6"/>
  <c r="AYN41" i="6"/>
  <c r="AYO41" i="6"/>
  <c r="AYP41" i="6"/>
  <c r="AYQ41" i="6"/>
  <c r="AYR41" i="6"/>
  <c r="AYS41" i="6"/>
  <c r="AYT41" i="6"/>
  <c r="AYU41" i="6"/>
  <c r="AYV41" i="6"/>
  <c r="AYW41" i="6"/>
  <c r="AYX41" i="6"/>
  <c r="AYY41" i="6"/>
  <c r="AYZ41" i="6"/>
  <c r="AZA41" i="6"/>
  <c r="AZB41" i="6"/>
  <c r="AZC41" i="6"/>
  <c r="AZD41" i="6"/>
  <c r="AZE41" i="6"/>
  <c r="AZF41" i="6"/>
  <c r="AZG41" i="6"/>
  <c r="AZH41" i="6"/>
  <c r="AZI41" i="6"/>
  <c r="AZJ41" i="6"/>
  <c r="AZK41" i="6"/>
  <c r="AZL41" i="6"/>
  <c r="AZM41" i="6"/>
  <c r="AZN41" i="6"/>
  <c r="AZO41" i="6"/>
  <c r="AZP41" i="6"/>
  <c r="AZQ41" i="6"/>
  <c r="AZR41" i="6"/>
  <c r="AZS41" i="6"/>
  <c r="AZT41" i="6"/>
  <c r="AZU41" i="6"/>
  <c r="AZV41" i="6"/>
  <c r="AZW41" i="6"/>
  <c r="AZX41" i="6"/>
  <c r="AZY41" i="6"/>
  <c r="AZZ41" i="6"/>
  <c r="BAA41" i="6"/>
  <c r="BAB41" i="6"/>
  <c r="BAC41" i="6"/>
  <c r="BAD41" i="6"/>
  <c r="BAE41" i="6"/>
  <c r="BAF41" i="6"/>
  <c r="BAG41" i="6"/>
  <c r="BAH41" i="6"/>
  <c r="BAI41" i="6"/>
  <c r="BAJ41" i="6"/>
  <c r="BAK41" i="6"/>
  <c r="BAL41" i="6"/>
  <c r="BAM41" i="6"/>
  <c r="BAN41" i="6"/>
  <c r="BAO41" i="6"/>
  <c r="BAP41" i="6"/>
  <c r="BAQ41" i="6"/>
  <c r="BAR41" i="6"/>
  <c r="BAS41" i="6"/>
  <c r="BAT41" i="6"/>
  <c r="BAU41" i="6"/>
  <c r="BAV41" i="6"/>
  <c r="BAW41" i="6"/>
  <c r="BAX41" i="6"/>
  <c r="BAY41" i="6"/>
  <c r="BAZ41" i="6"/>
  <c r="BBA41" i="6"/>
  <c r="BBB41" i="6"/>
  <c r="BBC41" i="6"/>
  <c r="BBD41" i="6"/>
  <c r="BBE41" i="6"/>
  <c r="BBF41" i="6"/>
  <c r="BBG41" i="6"/>
  <c r="BBH41" i="6"/>
  <c r="BBI41" i="6"/>
  <c r="BBJ41" i="6"/>
  <c r="BBK41" i="6"/>
  <c r="BBL41" i="6"/>
  <c r="BBM41" i="6"/>
  <c r="BBN41" i="6"/>
  <c r="BBO41" i="6"/>
  <c r="BBP41" i="6"/>
  <c r="BBQ41" i="6"/>
  <c r="BBR41" i="6"/>
  <c r="BBS41" i="6"/>
  <c r="BBT41" i="6"/>
  <c r="BBU41" i="6"/>
  <c r="BBV41" i="6"/>
  <c r="BBW41" i="6"/>
  <c r="BBX41" i="6"/>
  <c r="BBY41" i="6"/>
  <c r="BBZ41" i="6"/>
  <c r="BCA41" i="6"/>
  <c r="BCB41" i="6"/>
  <c r="BCC41" i="6"/>
  <c r="BCD41" i="6"/>
  <c r="BCE41" i="6"/>
  <c r="BCF41" i="6"/>
  <c r="BCG41" i="6"/>
  <c r="BCH41" i="6"/>
  <c r="BCI41" i="6"/>
  <c r="BCJ41" i="6"/>
  <c r="BCK41" i="6"/>
  <c r="BCL41" i="6"/>
  <c r="BCM41" i="6"/>
  <c r="BCN41" i="6"/>
  <c r="BCO41" i="6"/>
  <c r="BCP41" i="6"/>
  <c r="BCQ41" i="6"/>
  <c r="BCR41" i="6"/>
  <c r="BCS41" i="6"/>
  <c r="BCT41" i="6"/>
  <c r="BCU41" i="6"/>
  <c r="BCV41" i="6"/>
  <c r="BCW41" i="6"/>
  <c r="BCX41" i="6"/>
  <c r="BCY41" i="6"/>
  <c r="BCZ41" i="6"/>
  <c r="BDA41" i="6"/>
  <c r="BDB41" i="6"/>
  <c r="BDC41" i="6"/>
  <c r="BDD41" i="6"/>
  <c r="BDE41" i="6"/>
  <c r="BDF41" i="6"/>
  <c r="BDG41" i="6"/>
  <c r="BDH41" i="6"/>
  <c r="BDI41" i="6"/>
  <c r="BDJ41" i="6"/>
  <c r="BDK41" i="6"/>
  <c r="BDL41" i="6"/>
  <c r="BDM41" i="6"/>
  <c r="BDN41" i="6"/>
  <c r="BDO41" i="6"/>
  <c r="BDP41" i="6"/>
  <c r="BDQ41" i="6"/>
  <c r="BDR41" i="6"/>
  <c r="BDS41" i="6"/>
  <c r="BDT41" i="6"/>
  <c r="BDU41" i="6"/>
  <c r="BDV41" i="6"/>
  <c r="BDW41" i="6"/>
  <c r="BDX41" i="6"/>
  <c r="BDY41" i="6"/>
  <c r="BDZ41" i="6"/>
  <c r="BEA41" i="6"/>
  <c r="BEB41" i="6"/>
  <c r="BEC41" i="6"/>
  <c r="BED41" i="6"/>
  <c r="BEE41" i="6"/>
  <c r="BEF41" i="6"/>
  <c r="BEG41" i="6"/>
  <c r="BEH41" i="6"/>
  <c r="BEI41" i="6"/>
  <c r="BEJ41" i="6"/>
  <c r="BEK41" i="6"/>
  <c r="BEL41" i="6"/>
  <c r="BEM41" i="6"/>
  <c r="BEN41" i="6"/>
  <c r="BEO41" i="6"/>
  <c r="BEP41" i="6"/>
  <c r="BEQ41" i="6"/>
  <c r="BER41" i="6"/>
  <c r="BES41" i="6"/>
  <c r="BET41" i="6"/>
  <c r="BEU41" i="6"/>
  <c r="BEV41" i="6"/>
  <c r="BEW41" i="6"/>
  <c r="BEX41" i="6"/>
  <c r="BEY41" i="6"/>
  <c r="BEZ41" i="6"/>
  <c r="BFA41" i="6"/>
  <c r="BFB41" i="6"/>
  <c r="BFC41" i="6"/>
  <c r="BFD41" i="6"/>
  <c r="BFE41" i="6"/>
  <c r="BFF41" i="6"/>
  <c r="BFG41" i="6"/>
  <c r="BFH41" i="6"/>
  <c r="BFI41" i="6"/>
  <c r="BFJ41" i="6"/>
  <c r="BFK41" i="6"/>
  <c r="BFL41" i="6"/>
  <c r="BFM41" i="6"/>
  <c r="BFN41" i="6"/>
  <c r="BFO41" i="6"/>
  <c r="BFP41" i="6"/>
  <c r="BFQ41" i="6"/>
  <c r="BFR41" i="6"/>
  <c r="BFS41" i="6"/>
  <c r="BFT41" i="6"/>
  <c r="BFU41" i="6"/>
  <c r="BFV41" i="6"/>
  <c r="BFW41" i="6"/>
  <c r="BFX41" i="6"/>
  <c r="BFY41" i="6"/>
  <c r="BFZ41" i="6"/>
  <c r="BGA41" i="6"/>
  <c r="BGB41" i="6"/>
  <c r="BGC41" i="6"/>
  <c r="BGD41" i="6"/>
  <c r="BGE41" i="6"/>
  <c r="BGF41" i="6"/>
  <c r="BGG41" i="6"/>
  <c r="BGH41" i="6"/>
  <c r="BGI41" i="6"/>
  <c r="BGJ41" i="6"/>
  <c r="BGK41" i="6"/>
  <c r="BGL41" i="6"/>
  <c r="BGM41" i="6"/>
  <c r="BGN41" i="6"/>
  <c r="BGO41" i="6"/>
  <c r="BGP41" i="6"/>
  <c r="BGQ41" i="6"/>
  <c r="BGR41" i="6"/>
  <c r="BGS41" i="6"/>
  <c r="BGT41" i="6"/>
  <c r="BGU41" i="6"/>
  <c r="BGV41" i="6"/>
  <c r="BGW41" i="6"/>
  <c r="BGX41" i="6"/>
  <c r="BGY41" i="6"/>
  <c r="BGZ41" i="6"/>
  <c r="BHA41" i="6"/>
  <c r="BHB41" i="6"/>
  <c r="BHC41" i="6"/>
  <c r="BHD41" i="6"/>
  <c r="BHE41" i="6"/>
  <c r="BHF41" i="6"/>
  <c r="BHG41" i="6"/>
  <c r="BHH41" i="6"/>
  <c r="BHI41" i="6"/>
  <c r="BHJ41" i="6"/>
  <c r="BHK41" i="6"/>
  <c r="BHL41" i="6"/>
  <c r="BHM41" i="6"/>
  <c r="BHN41" i="6"/>
  <c r="BHO41" i="6"/>
  <c r="BHP41" i="6"/>
  <c r="BHQ41" i="6"/>
  <c r="BHR41" i="6"/>
  <c r="BHS41" i="6"/>
  <c r="BHT41" i="6"/>
  <c r="BHU41" i="6"/>
  <c r="BHV41" i="6"/>
  <c r="BHW41" i="6"/>
  <c r="BHX41" i="6"/>
  <c r="BHY41" i="6"/>
  <c r="BHZ41" i="6"/>
  <c r="BIA41" i="6"/>
  <c r="BIB41" i="6"/>
  <c r="BIC41" i="6"/>
  <c r="BID41" i="6"/>
  <c r="BIE41" i="6"/>
  <c r="BIF41" i="6"/>
  <c r="BIG41" i="6"/>
  <c r="BIH41" i="6"/>
  <c r="BII41" i="6"/>
  <c r="BIJ41" i="6"/>
  <c r="BIK41" i="6"/>
  <c r="BIL41" i="6"/>
  <c r="BIM41" i="6"/>
  <c r="BIN41" i="6"/>
  <c r="BIO41" i="6"/>
  <c r="BIP41" i="6"/>
  <c r="BIQ41" i="6"/>
  <c r="BIR41" i="6"/>
  <c r="BIS41" i="6"/>
  <c r="BIT41" i="6"/>
  <c r="BIU41" i="6"/>
  <c r="BIV41" i="6"/>
  <c r="BIW41" i="6"/>
  <c r="BIX41" i="6"/>
  <c r="BIY41" i="6"/>
  <c r="BIZ41" i="6"/>
  <c r="BJA41" i="6"/>
  <c r="BJB41" i="6"/>
  <c r="BJC41" i="6"/>
  <c r="BJD41" i="6"/>
  <c r="BJE41" i="6"/>
  <c r="BJF41" i="6"/>
  <c r="BJG41" i="6"/>
  <c r="BJH41" i="6"/>
  <c r="BJI41" i="6"/>
  <c r="BJJ41" i="6"/>
  <c r="BJK41" i="6"/>
  <c r="BJL41" i="6"/>
  <c r="BJM41" i="6"/>
  <c r="BJN41" i="6"/>
  <c r="BJO41" i="6"/>
  <c r="BJP41" i="6"/>
  <c r="BJQ41" i="6"/>
  <c r="BJR41" i="6"/>
  <c r="BJS41" i="6"/>
  <c r="BJT41" i="6"/>
  <c r="BJU41" i="6"/>
  <c r="BJV41" i="6"/>
  <c r="BJW41" i="6"/>
  <c r="BJX41" i="6"/>
  <c r="BJY41" i="6"/>
  <c r="BJZ41" i="6"/>
  <c r="BKA41" i="6"/>
  <c r="BKB41" i="6"/>
  <c r="BKC41" i="6"/>
  <c r="BKD41" i="6"/>
  <c r="BKE41" i="6"/>
  <c r="BKF41" i="6"/>
  <c r="BKG41" i="6"/>
  <c r="BKH41" i="6"/>
  <c r="BKI41" i="6"/>
  <c r="BKJ41" i="6"/>
  <c r="BKK41" i="6"/>
  <c r="BKL41" i="6"/>
  <c r="BKM41" i="6"/>
  <c r="BKN41" i="6"/>
  <c r="BKO41" i="6"/>
  <c r="BKP41" i="6"/>
  <c r="BKQ41" i="6"/>
  <c r="BKR41" i="6"/>
  <c r="BKS41" i="6"/>
  <c r="BKT41" i="6"/>
  <c r="BKU41" i="6"/>
  <c r="BKV41" i="6"/>
  <c r="BKW41" i="6"/>
  <c r="BKX41" i="6"/>
  <c r="BKY41" i="6"/>
  <c r="BKZ41" i="6"/>
  <c r="BLA41" i="6"/>
  <c r="BLB41" i="6"/>
  <c r="BLC41" i="6"/>
  <c r="BLD41" i="6"/>
  <c r="BLE41" i="6"/>
  <c r="BLF41" i="6"/>
  <c r="BLG41" i="6"/>
  <c r="BLH41" i="6"/>
  <c r="BLI41" i="6"/>
  <c r="BLJ41" i="6"/>
  <c r="BLK41" i="6"/>
  <c r="BLL41" i="6"/>
  <c r="BLM41" i="6"/>
  <c r="BLN41" i="6"/>
  <c r="BLO41" i="6"/>
  <c r="BLP41" i="6"/>
  <c r="BLQ41" i="6"/>
  <c r="BLR41" i="6"/>
  <c r="BLS41" i="6"/>
  <c r="BLT41" i="6"/>
  <c r="BLU41" i="6"/>
  <c r="BLV41" i="6"/>
  <c r="BLW41" i="6"/>
  <c r="BLX41" i="6"/>
  <c r="BLY41" i="6"/>
  <c r="BLZ41" i="6"/>
  <c r="BMA41" i="6"/>
  <c r="BMB41" i="6"/>
  <c r="BMC41" i="6"/>
  <c r="BMD41" i="6"/>
  <c r="BME41" i="6"/>
  <c r="BMF41" i="6"/>
  <c r="BMG41" i="6"/>
  <c r="BMH41" i="6"/>
  <c r="BMI41" i="6"/>
  <c r="BMJ41" i="6"/>
  <c r="BMK41" i="6"/>
  <c r="BML41" i="6"/>
  <c r="BMM41" i="6"/>
  <c r="BMN41" i="6"/>
  <c r="BMO41" i="6"/>
  <c r="BMP41" i="6"/>
  <c r="BMQ41" i="6"/>
  <c r="BMR41" i="6"/>
  <c r="BMS41" i="6"/>
  <c r="BMT41" i="6"/>
  <c r="BMU41" i="6"/>
  <c r="BMV41" i="6"/>
  <c r="BMW41" i="6"/>
  <c r="BMX41" i="6"/>
  <c r="BMY41" i="6"/>
  <c r="BMZ41" i="6"/>
  <c r="BNA41" i="6"/>
  <c r="BNB41" i="6"/>
  <c r="BNC41" i="6"/>
  <c r="BND41" i="6"/>
  <c r="BNE41" i="6"/>
  <c r="BNF41" i="6"/>
  <c r="BNG41" i="6"/>
  <c r="BNH41" i="6"/>
  <c r="BNI41" i="6"/>
  <c r="BNJ41" i="6"/>
  <c r="BNK41" i="6"/>
  <c r="BNL41" i="6"/>
  <c r="BNM41" i="6"/>
  <c r="BNN41" i="6"/>
  <c r="BNO41" i="6"/>
  <c r="BNP41" i="6"/>
  <c r="BNQ41" i="6"/>
  <c r="BNR41" i="6"/>
  <c r="BNS41" i="6"/>
  <c r="BNT41" i="6"/>
  <c r="BNU41" i="6"/>
  <c r="BNV41" i="6"/>
  <c r="BNW41" i="6"/>
  <c r="BNX41" i="6"/>
  <c r="BNY41" i="6"/>
  <c r="BNZ41" i="6"/>
  <c r="BOA41" i="6"/>
  <c r="BOB41" i="6"/>
  <c r="BOC41" i="6"/>
  <c r="BOD41" i="6"/>
  <c r="BOE41" i="6"/>
  <c r="BOF41" i="6"/>
  <c r="BOG41" i="6"/>
  <c r="BOH41" i="6"/>
  <c r="BOI41" i="6"/>
  <c r="BOJ41" i="6"/>
  <c r="BOK41" i="6"/>
  <c r="BOL41" i="6"/>
  <c r="BOM41" i="6"/>
  <c r="BON41" i="6"/>
  <c r="BOO41" i="6"/>
  <c r="BOP41" i="6"/>
  <c r="BOQ41" i="6"/>
  <c r="BOR41" i="6"/>
  <c r="BOS41" i="6"/>
  <c r="BOT41" i="6"/>
  <c r="BOU41" i="6"/>
  <c r="BOV41" i="6"/>
  <c r="BOW41" i="6"/>
  <c r="BOX41" i="6"/>
  <c r="BOY41" i="6"/>
  <c r="BOZ41" i="6"/>
  <c r="BPA41" i="6"/>
  <c r="BPB41" i="6"/>
  <c r="BPC41" i="6"/>
  <c r="BPD41" i="6"/>
  <c r="BPE41" i="6"/>
  <c r="BPF41" i="6"/>
  <c r="BPG41" i="6"/>
  <c r="BPH41" i="6"/>
  <c r="BPI41" i="6"/>
  <c r="BPJ41" i="6"/>
  <c r="BPK41" i="6"/>
  <c r="BPL41" i="6"/>
  <c r="BPM41" i="6"/>
  <c r="BPN41" i="6"/>
  <c r="BPO41" i="6"/>
  <c r="BPP41" i="6"/>
  <c r="BPQ41" i="6"/>
  <c r="BPR41" i="6"/>
  <c r="BPS41" i="6"/>
  <c r="BPT41" i="6"/>
  <c r="BPU41" i="6"/>
  <c r="BPV41" i="6"/>
  <c r="BPW41" i="6"/>
  <c r="BPX41" i="6"/>
  <c r="BPY41" i="6"/>
  <c r="BPZ41" i="6"/>
  <c r="BQA41" i="6"/>
  <c r="BQB41" i="6"/>
  <c r="BQC41" i="6"/>
  <c r="BQD41" i="6"/>
  <c r="BQE41" i="6"/>
  <c r="BQF41" i="6"/>
  <c r="BQG41" i="6"/>
  <c r="BQH41" i="6"/>
  <c r="BQI41" i="6"/>
  <c r="BQJ41" i="6"/>
  <c r="BQK41" i="6"/>
  <c r="BQL41" i="6"/>
  <c r="BQM41" i="6"/>
  <c r="BQN41" i="6"/>
  <c r="BQO41" i="6"/>
  <c r="BQP41" i="6"/>
  <c r="BQQ41" i="6"/>
  <c r="BQR41" i="6"/>
  <c r="BQS41" i="6"/>
  <c r="BQT41" i="6"/>
  <c r="BQU41" i="6"/>
  <c r="BQV41" i="6"/>
  <c r="BQW41" i="6"/>
  <c r="BQX41" i="6"/>
  <c r="BQY41" i="6"/>
  <c r="BQZ41" i="6"/>
  <c r="BRA41" i="6"/>
  <c r="BRB41" i="6"/>
  <c r="BRC41" i="6"/>
  <c r="BRD41" i="6"/>
  <c r="BRE41" i="6"/>
  <c r="BRF41" i="6"/>
  <c r="BRG41" i="6"/>
  <c r="BRH41" i="6"/>
  <c r="BRI41" i="6"/>
  <c r="BRJ41" i="6"/>
  <c r="BRK41" i="6"/>
  <c r="BRL41" i="6"/>
  <c r="BRM41" i="6"/>
  <c r="BRN41" i="6"/>
  <c r="BRO41" i="6"/>
  <c r="BRP41" i="6"/>
  <c r="BRQ41" i="6"/>
  <c r="BRR41" i="6"/>
  <c r="BRS41" i="6"/>
  <c r="BRT41" i="6"/>
  <c r="BRU41" i="6"/>
  <c r="BRV41" i="6"/>
  <c r="BRW41" i="6"/>
  <c r="BRX41" i="6"/>
  <c r="BRY41" i="6"/>
  <c r="BRZ41" i="6"/>
  <c r="BSA41" i="6"/>
  <c r="BSB41" i="6"/>
  <c r="BSC41" i="6"/>
  <c r="BSD41" i="6"/>
  <c r="BSE41" i="6"/>
  <c r="BSF41" i="6"/>
  <c r="BSG41" i="6"/>
  <c r="BSH41" i="6"/>
  <c r="BSI41" i="6"/>
  <c r="BSJ41" i="6"/>
  <c r="BSK41" i="6"/>
  <c r="BSL41" i="6"/>
  <c r="BSM41" i="6"/>
  <c r="BSN41" i="6"/>
  <c r="BSO41" i="6"/>
  <c r="BSP41" i="6"/>
  <c r="BSQ41" i="6"/>
  <c r="BSR41" i="6"/>
  <c r="BSS41" i="6"/>
  <c r="BST41" i="6"/>
  <c r="BSU41" i="6"/>
  <c r="BSV41" i="6"/>
  <c r="BSW41" i="6"/>
  <c r="BSX41" i="6"/>
  <c r="BSY41" i="6"/>
  <c r="BSZ41" i="6"/>
  <c r="BTA41" i="6"/>
  <c r="BTB41" i="6"/>
  <c r="BTC41" i="6"/>
  <c r="BTD41" i="6"/>
  <c r="BTE41" i="6"/>
  <c r="BTF41" i="6"/>
  <c r="BTG41" i="6"/>
  <c r="BTH41" i="6"/>
  <c r="BTI41" i="6"/>
  <c r="BTJ41" i="6"/>
  <c r="BTK41" i="6"/>
  <c r="BTL41" i="6"/>
  <c r="BTM41" i="6"/>
  <c r="BTN41" i="6"/>
  <c r="BTO41" i="6"/>
  <c r="BTP41" i="6"/>
  <c r="BTQ41" i="6"/>
  <c r="BTR41" i="6"/>
  <c r="BTS41" i="6"/>
  <c r="BTT41" i="6"/>
  <c r="BTU41" i="6"/>
  <c r="BTV41" i="6"/>
  <c r="BTW41" i="6"/>
  <c r="BTX41" i="6"/>
  <c r="BTY41" i="6"/>
  <c r="BTZ41" i="6"/>
  <c r="BUA41" i="6"/>
  <c r="BUB41" i="6"/>
  <c r="BUC41" i="6"/>
  <c r="BUD41" i="6"/>
  <c r="BUE41" i="6"/>
  <c r="BUF41" i="6"/>
  <c r="BUG41" i="6"/>
  <c r="BUH41" i="6"/>
  <c r="BUI41" i="6"/>
  <c r="BUJ41" i="6"/>
  <c r="BUK41" i="6"/>
  <c r="BUL41" i="6"/>
  <c r="BUM41" i="6"/>
  <c r="BUN41" i="6"/>
  <c r="BUO41" i="6"/>
  <c r="BUP41" i="6"/>
  <c r="BUQ41" i="6"/>
  <c r="BUR41" i="6"/>
  <c r="BUS41" i="6"/>
  <c r="BUT41" i="6"/>
  <c r="BUU41" i="6"/>
  <c r="BUV41" i="6"/>
  <c r="BUW41" i="6"/>
  <c r="BUX41" i="6"/>
  <c r="BUY41" i="6"/>
  <c r="BUZ41" i="6"/>
  <c r="BVA41" i="6"/>
  <c r="BVB41" i="6"/>
  <c r="BVC41" i="6"/>
  <c r="BVD41" i="6"/>
  <c r="BVE41" i="6"/>
  <c r="BVF41" i="6"/>
  <c r="BVG41" i="6"/>
  <c r="BVH41" i="6"/>
  <c r="BVI41" i="6"/>
  <c r="BVJ41" i="6"/>
  <c r="BVK41" i="6"/>
  <c r="BVL41" i="6"/>
  <c r="BVM41" i="6"/>
  <c r="BVN41" i="6"/>
  <c r="BVO41" i="6"/>
  <c r="BVP41" i="6"/>
  <c r="BVQ41" i="6"/>
  <c r="BVR41" i="6"/>
  <c r="BVS41" i="6"/>
  <c r="BVT41" i="6"/>
  <c r="BVU41" i="6"/>
  <c r="BVV41" i="6"/>
  <c r="BVW41" i="6"/>
  <c r="BVX41" i="6"/>
  <c r="BVY41" i="6"/>
  <c r="BVZ41" i="6"/>
  <c r="BWA41" i="6"/>
  <c r="BWB41" i="6"/>
  <c r="BWC41" i="6"/>
  <c r="BWD41" i="6"/>
  <c r="BWE41" i="6"/>
  <c r="BWF41" i="6"/>
  <c r="BWG41" i="6"/>
  <c r="BWH41" i="6"/>
  <c r="BWI41" i="6"/>
  <c r="BWJ41" i="6"/>
  <c r="BWK41" i="6"/>
  <c r="BWL41" i="6"/>
  <c r="BWM41" i="6"/>
  <c r="BWN41" i="6"/>
  <c r="BWO41" i="6"/>
  <c r="BWP41" i="6"/>
  <c r="BWQ41" i="6"/>
  <c r="BWR41" i="6"/>
  <c r="BWS41" i="6"/>
  <c r="BWT41" i="6"/>
  <c r="BWU41" i="6"/>
  <c r="BWV41" i="6"/>
  <c r="BWW41" i="6"/>
  <c r="BWX41" i="6"/>
  <c r="BWY41" i="6"/>
  <c r="BWZ41" i="6"/>
  <c r="BXA41" i="6"/>
  <c r="BXB41" i="6"/>
  <c r="BXC41" i="6"/>
  <c r="BXD41" i="6"/>
  <c r="BXE41" i="6"/>
  <c r="BXF41" i="6"/>
  <c r="BXG41" i="6"/>
  <c r="BXH41" i="6"/>
  <c r="BXI41" i="6"/>
  <c r="BXJ41" i="6"/>
  <c r="BXK41" i="6"/>
  <c r="BXL41" i="6"/>
  <c r="BXM41" i="6"/>
  <c r="BXN41" i="6"/>
  <c r="BXO41" i="6"/>
  <c r="BXP41" i="6"/>
  <c r="BXQ41" i="6"/>
  <c r="BXR41" i="6"/>
  <c r="BXS41" i="6"/>
  <c r="BXT41" i="6"/>
  <c r="BXU41" i="6"/>
  <c r="BXV41" i="6"/>
  <c r="BXW41" i="6"/>
  <c r="BXX41" i="6"/>
  <c r="BXY41" i="6"/>
  <c r="BXZ41" i="6"/>
  <c r="BYA41" i="6"/>
  <c r="BYB41" i="6"/>
  <c r="BYC41" i="6"/>
  <c r="BYD41" i="6"/>
  <c r="BYE41" i="6"/>
  <c r="BYF41" i="6"/>
  <c r="BYG41" i="6"/>
  <c r="BYH41" i="6"/>
  <c r="BYI41" i="6"/>
  <c r="BYJ41" i="6"/>
  <c r="BYK41" i="6"/>
  <c r="BYL41" i="6"/>
  <c r="BYM41" i="6"/>
  <c r="BYN41" i="6"/>
  <c r="BYO41" i="6"/>
  <c r="BYP41" i="6"/>
  <c r="BYQ41" i="6"/>
  <c r="BYR41" i="6"/>
  <c r="BYS41" i="6"/>
  <c r="BYT41" i="6"/>
  <c r="BYU41" i="6"/>
  <c r="BYV41" i="6"/>
  <c r="BYW41" i="6"/>
  <c r="BYX41" i="6"/>
  <c r="BYY41" i="6"/>
  <c r="BYZ41" i="6"/>
  <c r="BZA41" i="6"/>
  <c r="BZB41" i="6"/>
  <c r="BZC41" i="6"/>
  <c r="BZD41" i="6"/>
  <c r="BZE41" i="6"/>
  <c r="BZF41" i="6"/>
  <c r="BZG41" i="6"/>
  <c r="BZH41" i="6"/>
  <c r="BZI41" i="6"/>
  <c r="BZJ41" i="6"/>
  <c r="BZK41" i="6"/>
  <c r="BZL41" i="6"/>
  <c r="BZM41" i="6"/>
  <c r="BZN41" i="6"/>
  <c r="BZO41" i="6"/>
  <c r="BZP41" i="6"/>
  <c r="BZQ41" i="6"/>
  <c r="BZR41" i="6"/>
  <c r="BZS41" i="6"/>
  <c r="BZT41" i="6"/>
  <c r="BZU41" i="6"/>
  <c r="BZV41" i="6"/>
  <c r="BZW41" i="6"/>
  <c r="BZX41" i="6"/>
  <c r="BZY41" i="6"/>
  <c r="BZZ41" i="6"/>
  <c r="CAA41" i="6"/>
  <c r="CAB41" i="6"/>
  <c r="CAC41" i="6"/>
  <c r="CAD41" i="6"/>
  <c r="CAE41" i="6"/>
  <c r="CAF41" i="6"/>
  <c r="CAG41" i="6"/>
  <c r="CAH41" i="6"/>
  <c r="CAI41" i="6"/>
  <c r="CAJ41" i="6"/>
  <c r="CAK41" i="6"/>
  <c r="CAL41" i="6"/>
  <c r="CAM41" i="6"/>
  <c r="CAN41" i="6"/>
  <c r="CAO41" i="6"/>
  <c r="CAP41" i="6"/>
  <c r="CAQ41" i="6"/>
  <c r="CAR41" i="6"/>
  <c r="CAS41" i="6"/>
  <c r="CAT41" i="6"/>
  <c r="CAU41" i="6"/>
  <c r="CAV41" i="6"/>
  <c r="CAW41" i="6"/>
  <c r="CAX41" i="6"/>
  <c r="CAY41" i="6"/>
  <c r="CAZ41" i="6"/>
  <c r="CBA41" i="6"/>
  <c r="CBB41" i="6"/>
  <c r="CBC41" i="6"/>
  <c r="CBD41" i="6"/>
  <c r="CBE41" i="6"/>
  <c r="CBF41" i="6"/>
  <c r="CBG41" i="6"/>
  <c r="CBH41" i="6"/>
  <c r="CBI41" i="6"/>
  <c r="CBJ41" i="6"/>
  <c r="CBK41" i="6"/>
  <c r="CBL41" i="6"/>
  <c r="CBM41" i="6"/>
  <c r="CBN41" i="6"/>
  <c r="CBO41" i="6"/>
  <c r="CBP41" i="6"/>
  <c r="CBQ41" i="6"/>
  <c r="CBR41" i="6"/>
  <c r="CBS41" i="6"/>
  <c r="CBT41" i="6"/>
  <c r="CBU41" i="6"/>
  <c r="CBV41" i="6"/>
  <c r="CBW41" i="6"/>
  <c r="CBX41" i="6"/>
  <c r="CBY41" i="6"/>
  <c r="CBZ41" i="6"/>
  <c r="CCA41" i="6"/>
  <c r="CCB41" i="6"/>
  <c r="CCC41" i="6"/>
  <c r="CCD41" i="6"/>
  <c r="CCE41" i="6"/>
  <c r="CCF41" i="6"/>
  <c r="CCG41" i="6"/>
  <c r="CCH41" i="6"/>
  <c r="CCI41" i="6"/>
  <c r="CCJ41" i="6"/>
  <c r="CCK41" i="6"/>
  <c r="CCL41" i="6"/>
  <c r="CCM41" i="6"/>
  <c r="CCN41" i="6"/>
  <c r="CCO41" i="6"/>
  <c r="CCP41" i="6"/>
  <c r="CCQ41" i="6"/>
  <c r="CCR41" i="6"/>
  <c r="CCS41" i="6"/>
  <c r="CCT41" i="6"/>
  <c r="CCU41" i="6"/>
  <c r="CCV41" i="6"/>
  <c r="CCW41" i="6"/>
  <c r="CCX41" i="6"/>
  <c r="CCY41" i="6"/>
  <c r="CCZ41" i="6"/>
  <c r="CDA41" i="6"/>
  <c r="CDB41" i="6"/>
  <c r="CDC41" i="6"/>
  <c r="CDD41" i="6"/>
  <c r="CDE41" i="6"/>
  <c r="CDF41" i="6"/>
  <c r="CDG41" i="6"/>
  <c r="CDH41" i="6"/>
  <c r="CDI41" i="6"/>
  <c r="CDJ41" i="6"/>
  <c r="CDK41" i="6"/>
  <c r="CDL41" i="6"/>
  <c r="CDM41" i="6"/>
  <c r="CDN41" i="6"/>
  <c r="CDO41" i="6"/>
  <c r="CDP41" i="6"/>
  <c r="CDQ41" i="6"/>
  <c r="CDR41" i="6"/>
  <c r="CDS41" i="6"/>
  <c r="CDT41" i="6"/>
  <c r="CDU41" i="6"/>
  <c r="CDV41" i="6"/>
  <c r="CDW41" i="6"/>
  <c r="CDX41" i="6"/>
  <c r="CDY41" i="6"/>
  <c r="CDZ41" i="6"/>
  <c r="CEA41" i="6"/>
  <c r="CEB41" i="6"/>
  <c r="CEC41" i="6"/>
  <c r="CED41" i="6"/>
  <c r="CEE41" i="6"/>
  <c r="CEF41" i="6"/>
  <c r="CEG41" i="6"/>
  <c r="CEH41" i="6"/>
  <c r="CEI41" i="6"/>
  <c r="CEJ41" i="6"/>
  <c r="CEK41" i="6"/>
  <c r="CEL41" i="6"/>
  <c r="CEM41" i="6"/>
  <c r="CEN41" i="6"/>
  <c r="CEO41" i="6"/>
  <c r="CEP41" i="6"/>
  <c r="CEQ41" i="6"/>
  <c r="CER41" i="6"/>
  <c r="CES41" i="6"/>
  <c r="CET41" i="6"/>
  <c r="CEU41" i="6"/>
  <c r="CEV41" i="6"/>
  <c r="CEW41" i="6"/>
  <c r="CEX41" i="6"/>
  <c r="CEY41" i="6"/>
  <c r="CEZ41" i="6"/>
  <c r="CFA41" i="6"/>
  <c r="CFB41" i="6"/>
  <c r="CFC41" i="6"/>
  <c r="CFD41" i="6"/>
  <c r="CFE41" i="6"/>
  <c r="CFF41" i="6"/>
  <c r="CFG41" i="6"/>
  <c r="CFH41" i="6"/>
  <c r="CFI41" i="6"/>
  <c r="CFJ41" i="6"/>
  <c r="CFK41" i="6"/>
  <c r="CFL41" i="6"/>
  <c r="CFM41" i="6"/>
  <c r="CFN41" i="6"/>
  <c r="CFO41" i="6"/>
  <c r="CFP41" i="6"/>
  <c r="CFQ41" i="6"/>
  <c r="CFR41" i="6"/>
  <c r="CFS41" i="6"/>
  <c r="CFT41" i="6"/>
  <c r="CFU41" i="6"/>
  <c r="CFV41" i="6"/>
  <c r="CFW41" i="6"/>
  <c r="CFX41" i="6"/>
  <c r="CFY41" i="6"/>
  <c r="CFZ41" i="6"/>
  <c r="CGA41" i="6"/>
  <c r="CGB41" i="6"/>
  <c r="CGC41" i="6"/>
  <c r="CGD41" i="6"/>
  <c r="CGE41" i="6"/>
  <c r="CGF41" i="6"/>
  <c r="CGG41" i="6"/>
  <c r="CGH41" i="6"/>
  <c r="CGI41" i="6"/>
  <c r="CGJ41" i="6"/>
  <c r="CGK41" i="6"/>
  <c r="CGL41" i="6"/>
  <c r="CGM41" i="6"/>
  <c r="CGN41" i="6"/>
  <c r="CGO41" i="6"/>
  <c r="CGP41" i="6"/>
  <c r="CGQ41" i="6"/>
  <c r="CGR41" i="6"/>
  <c r="CGS41" i="6"/>
  <c r="CGT41" i="6"/>
  <c r="CGU41" i="6"/>
  <c r="CGV41" i="6"/>
  <c r="CGW41" i="6"/>
  <c r="CGX41" i="6"/>
  <c r="CGY41" i="6"/>
  <c r="CGZ41" i="6"/>
  <c r="CHA41" i="6"/>
  <c r="CHB41" i="6"/>
  <c r="CHC41" i="6"/>
  <c r="CHD41" i="6"/>
  <c r="CHE41" i="6"/>
  <c r="CHF41" i="6"/>
  <c r="CHG41" i="6"/>
  <c r="CHH41" i="6"/>
  <c r="CHI41" i="6"/>
  <c r="CHJ41" i="6"/>
  <c r="CHK41" i="6"/>
  <c r="CHL41" i="6"/>
  <c r="CHM41" i="6"/>
  <c r="CHN41" i="6"/>
  <c r="CHO41" i="6"/>
  <c r="CHP41" i="6"/>
  <c r="CHQ41" i="6"/>
  <c r="CHR41" i="6"/>
  <c r="CHS41" i="6"/>
  <c r="CHT41" i="6"/>
  <c r="CHU41" i="6"/>
  <c r="CHV41" i="6"/>
  <c r="CHW41" i="6"/>
  <c r="CHX41" i="6"/>
  <c r="CHY41" i="6"/>
  <c r="CHZ41" i="6"/>
  <c r="CIA41" i="6"/>
  <c r="CIB41" i="6"/>
  <c r="CIC41" i="6"/>
  <c r="CID41" i="6"/>
  <c r="CIE41" i="6"/>
  <c r="CIF41" i="6"/>
  <c r="CIG41" i="6"/>
  <c r="CIH41" i="6"/>
  <c r="CII41" i="6"/>
  <c r="CIJ41" i="6"/>
  <c r="CIK41" i="6"/>
  <c r="CIL41" i="6"/>
  <c r="CIM41" i="6"/>
  <c r="CIN41" i="6"/>
  <c r="CIO41" i="6"/>
  <c r="CIP41" i="6"/>
  <c r="CIQ41" i="6"/>
  <c r="CIR41" i="6"/>
  <c r="CIS41" i="6"/>
  <c r="CIT41" i="6"/>
  <c r="CIU41" i="6"/>
  <c r="CIV41" i="6"/>
  <c r="CIW41" i="6"/>
  <c r="CIX41" i="6"/>
  <c r="CIY41" i="6"/>
  <c r="CIZ41" i="6"/>
  <c r="CJA41" i="6"/>
  <c r="CJB41" i="6"/>
  <c r="CJC41" i="6"/>
  <c r="CJD41" i="6"/>
  <c r="CJE41" i="6"/>
  <c r="CJF41" i="6"/>
  <c r="CJG41" i="6"/>
  <c r="CJH41" i="6"/>
  <c r="CJI41" i="6"/>
  <c r="CJJ41" i="6"/>
  <c r="CJK41" i="6"/>
  <c r="CJL41" i="6"/>
  <c r="CJM41" i="6"/>
  <c r="CJN41" i="6"/>
  <c r="CJO41" i="6"/>
  <c r="CJP41" i="6"/>
  <c r="CJQ41" i="6"/>
  <c r="CJR41" i="6"/>
  <c r="CJS41" i="6"/>
  <c r="CJT41" i="6"/>
  <c r="CJU41" i="6"/>
  <c r="CJV41" i="6"/>
  <c r="CJW41" i="6"/>
  <c r="CJX41" i="6"/>
  <c r="CJY41" i="6"/>
  <c r="CJZ41" i="6"/>
  <c r="CKA41" i="6"/>
  <c r="CKB41" i="6"/>
  <c r="CKC41" i="6"/>
  <c r="CKD41" i="6"/>
  <c r="CKE41" i="6"/>
  <c r="CKF41" i="6"/>
  <c r="CKG41" i="6"/>
  <c r="CKH41" i="6"/>
  <c r="CKI41" i="6"/>
  <c r="CKJ41" i="6"/>
  <c r="CKK41" i="6"/>
  <c r="CKL41" i="6"/>
  <c r="CKM41" i="6"/>
  <c r="CKN41" i="6"/>
  <c r="CKO41" i="6"/>
  <c r="CKP41" i="6"/>
  <c r="CKQ41" i="6"/>
  <c r="CKR41" i="6"/>
  <c r="CKS41" i="6"/>
  <c r="CKT41" i="6"/>
  <c r="CKU41" i="6"/>
  <c r="CKV41" i="6"/>
  <c r="CKW41" i="6"/>
  <c r="CKX41" i="6"/>
  <c r="CKY41" i="6"/>
  <c r="CKZ41" i="6"/>
  <c r="CLA41" i="6"/>
  <c r="CLB41" i="6"/>
  <c r="CLC41" i="6"/>
  <c r="CLD41" i="6"/>
  <c r="CLE41" i="6"/>
  <c r="CLF41" i="6"/>
  <c r="CLG41" i="6"/>
  <c r="CLH41" i="6"/>
  <c r="CLI41" i="6"/>
  <c r="CLJ41" i="6"/>
  <c r="CLK41" i="6"/>
  <c r="CLL41" i="6"/>
  <c r="CLM41" i="6"/>
  <c r="CLN41" i="6"/>
  <c r="CLO41" i="6"/>
  <c r="CLP41" i="6"/>
  <c r="CLQ41" i="6"/>
  <c r="CLR41" i="6"/>
  <c r="CLS41" i="6"/>
  <c r="CLT41" i="6"/>
  <c r="CLU41" i="6"/>
  <c r="CLV41" i="6"/>
  <c r="CLW41" i="6"/>
  <c r="CLX41" i="6"/>
  <c r="CLY41" i="6"/>
  <c r="CLZ41" i="6"/>
  <c r="CMA41" i="6"/>
  <c r="CMB41" i="6"/>
  <c r="CMC41" i="6"/>
  <c r="CMD41" i="6"/>
  <c r="CME41" i="6"/>
  <c r="CMF41" i="6"/>
  <c r="CMG41" i="6"/>
  <c r="CMH41" i="6"/>
  <c r="CMI41" i="6"/>
  <c r="CMJ41" i="6"/>
  <c r="CMK41" i="6"/>
  <c r="CML41" i="6"/>
  <c r="CMM41" i="6"/>
  <c r="CMN41" i="6"/>
  <c r="CMO41" i="6"/>
  <c r="CMP41" i="6"/>
  <c r="CMQ41" i="6"/>
  <c r="CMR41" i="6"/>
  <c r="CMS41" i="6"/>
  <c r="CMT41" i="6"/>
  <c r="CMU41" i="6"/>
  <c r="CMV41" i="6"/>
  <c r="CMW41" i="6"/>
  <c r="CMX41" i="6"/>
  <c r="CMY41" i="6"/>
  <c r="CMZ41" i="6"/>
  <c r="CNA41" i="6"/>
  <c r="CNB41" i="6"/>
  <c r="CNC41" i="6"/>
  <c r="CND41" i="6"/>
  <c r="CNE41" i="6"/>
  <c r="CNF41" i="6"/>
  <c r="CNG41" i="6"/>
  <c r="CNH41" i="6"/>
  <c r="CNI41" i="6"/>
  <c r="CNJ41" i="6"/>
  <c r="CNK41" i="6"/>
  <c r="CNL41" i="6"/>
  <c r="CNM41" i="6"/>
  <c r="CNN41" i="6"/>
  <c r="CNO41" i="6"/>
  <c r="CNP41" i="6"/>
  <c r="CNQ41" i="6"/>
  <c r="CNR41" i="6"/>
  <c r="CNS41" i="6"/>
  <c r="CNT41" i="6"/>
  <c r="CNU41" i="6"/>
  <c r="CNV41" i="6"/>
  <c r="CNW41" i="6"/>
  <c r="CNX41" i="6"/>
  <c r="CNY41" i="6"/>
  <c r="CNZ41" i="6"/>
  <c r="COA41" i="6"/>
  <c r="COB41" i="6"/>
  <c r="COC41" i="6"/>
  <c r="COD41" i="6"/>
  <c r="COE41" i="6"/>
  <c r="COF41" i="6"/>
  <c r="COG41" i="6"/>
  <c r="COH41" i="6"/>
  <c r="COI41" i="6"/>
  <c r="COJ41" i="6"/>
  <c r="COK41" i="6"/>
  <c r="COL41" i="6"/>
  <c r="COM41" i="6"/>
  <c r="CON41" i="6"/>
  <c r="COO41" i="6"/>
  <c r="COP41" i="6"/>
  <c r="COQ41" i="6"/>
  <c r="COR41" i="6"/>
  <c r="COS41" i="6"/>
  <c r="COT41" i="6"/>
  <c r="COU41" i="6"/>
  <c r="COV41" i="6"/>
  <c r="COW41" i="6"/>
  <c r="COX41" i="6"/>
  <c r="COY41" i="6"/>
  <c r="COZ41" i="6"/>
  <c r="CPA41" i="6"/>
  <c r="CPB41" i="6"/>
  <c r="CPC41" i="6"/>
  <c r="CPD41" i="6"/>
  <c r="CPE41" i="6"/>
  <c r="CPF41" i="6"/>
  <c r="CPG41" i="6"/>
  <c r="CPH41" i="6"/>
  <c r="CPI41" i="6"/>
  <c r="CPJ41" i="6"/>
  <c r="CPK41" i="6"/>
  <c r="CPL41" i="6"/>
  <c r="CPM41" i="6"/>
  <c r="CPN41" i="6"/>
  <c r="CPO41" i="6"/>
  <c r="CPP41" i="6"/>
  <c r="CPQ41" i="6"/>
  <c r="CPR41" i="6"/>
  <c r="CPS41" i="6"/>
  <c r="CPT41" i="6"/>
  <c r="CPU41" i="6"/>
  <c r="CPV41" i="6"/>
  <c r="CPW41" i="6"/>
  <c r="CPX41" i="6"/>
  <c r="CPY41" i="6"/>
  <c r="CPZ41" i="6"/>
  <c r="CQA41" i="6"/>
  <c r="CQB41" i="6"/>
  <c r="CQC41" i="6"/>
  <c r="CQD41" i="6"/>
  <c r="CQE41" i="6"/>
  <c r="CQF41" i="6"/>
  <c r="CQG41" i="6"/>
  <c r="CQH41" i="6"/>
  <c r="CQI41" i="6"/>
  <c r="CQJ41" i="6"/>
  <c r="CQK41" i="6"/>
  <c r="CQL41" i="6"/>
  <c r="CQM41" i="6"/>
  <c r="CQN41" i="6"/>
  <c r="CQO41" i="6"/>
  <c r="CQP41" i="6"/>
  <c r="CQQ41" i="6"/>
  <c r="CQR41" i="6"/>
  <c r="CQS41" i="6"/>
  <c r="CQT41" i="6"/>
  <c r="CQU41" i="6"/>
  <c r="CQV41" i="6"/>
  <c r="CQW41" i="6"/>
  <c r="CQX41" i="6"/>
  <c r="CQY41" i="6"/>
  <c r="CQZ41" i="6"/>
  <c r="CRA41" i="6"/>
  <c r="CRB41" i="6"/>
  <c r="CRC41" i="6"/>
  <c r="CRD41" i="6"/>
  <c r="CRE41" i="6"/>
  <c r="CRF41" i="6"/>
  <c r="CRG41" i="6"/>
  <c r="CRH41" i="6"/>
  <c r="CRI41" i="6"/>
  <c r="CRJ41" i="6"/>
  <c r="CRK41" i="6"/>
  <c r="CRL41" i="6"/>
  <c r="CRM41" i="6"/>
  <c r="CRN41" i="6"/>
  <c r="CRO41" i="6"/>
  <c r="CRP41" i="6"/>
  <c r="CRQ41" i="6"/>
  <c r="CRR41" i="6"/>
  <c r="CRS41" i="6"/>
  <c r="CRT41" i="6"/>
  <c r="CRU41" i="6"/>
  <c r="CRV41" i="6"/>
  <c r="CRW41" i="6"/>
  <c r="CRX41" i="6"/>
  <c r="CRY41" i="6"/>
  <c r="CRZ41" i="6"/>
  <c r="CSA41" i="6"/>
  <c r="CSB41" i="6"/>
  <c r="CSC41" i="6"/>
  <c r="CSD41" i="6"/>
  <c r="CSE41" i="6"/>
  <c r="CSF41" i="6"/>
  <c r="CSG41" i="6"/>
  <c r="CSH41" i="6"/>
  <c r="CSI41" i="6"/>
  <c r="CSJ41" i="6"/>
  <c r="CSK41" i="6"/>
  <c r="CSL41" i="6"/>
  <c r="CSM41" i="6"/>
  <c r="CSN41" i="6"/>
  <c r="CSO41" i="6"/>
  <c r="CSP41" i="6"/>
  <c r="CSQ41" i="6"/>
  <c r="CSR41" i="6"/>
  <c r="CSS41" i="6"/>
  <c r="CST41" i="6"/>
  <c r="CSU41" i="6"/>
  <c r="CSV41" i="6"/>
  <c r="CSW41" i="6"/>
  <c r="CSX41" i="6"/>
  <c r="CSY41" i="6"/>
  <c r="CSZ41" i="6"/>
  <c r="CTA41" i="6"/>
  <c r="CTB41" i="6"/>
  <c r="CTC41" i="6"/>
  <c r="CTD41" i="6"/>
  <c r="CTE41" i="6"/>
  <c r="CTF41" i="6"/>
  <c r="CTG41" i="6"/>
  <c r="CTH41" i="6"/>
  <c r="CTI41" i="6"/>
  <c r="CTJ41" i="6"/>
  <c r="CTK41" i="6"/>
  <c r="CTL41" i="6"/>
  <c r="CTM41" i="6"/>
  <c r="CTN41" i="6"/>
  <c r="CTO41" i="6"/>
  <c r="CTP41" i="6"/>
  <c r="CTQ41" i="6"/>
  <c r="CTR41" i="6"/>
  <c r="CTS41" i="6"/>
  <c r="CTT41" i="6"/>
  <c r="CTU41" i="6"/>
  <c r="CTV41" i="6"/>
  <c r="CTW41" i="6"/>
  <c r="CTX41" i="6"/>
  <c r="CTY41" i="6"/>
  <c r="CTZ41" i="6"/>
  <c r="CUA41" i="6"/>
  <c r="CUB41" i="6"/>
  <c r="CUC41" i="6"/>
  <c r="CUD41" i="6"/>
  <c r="CUE41" i="6"/>
  <c r="CUF41" i="6"/>
  <c r="CUG41" i="6"/>
  <c r="CUH41" i="6"/>
  <c r="CUI41" i="6"/>
  <c r="CUJ41" i="6"/>
  <c r="CUK41" i="6"/>
  <c r="CUL41" i="6"/>
  <c r="CUM41" i="6"/>
  <c r="CUN41" i="6"/>
  <c r="CUO41" i="6"/>
  <c r="CUP41" i="6"/>
  <c r="CUQ41" i="6"/>
  <c r="CUR41" i="6"/>
  <c r="CUS41" i="6"/>
  <c r="CUT41" i="6"/>
  <c r="CUU41" i="6"/>
  <c r="CUV41" i="6"/>
  <c r="CUW41" i="6"/>
  <c r="CUX41" i="6"/>
  <c r="CUY41" i="6"/>
  <c r="CUZ41" i="6"/>
  <c r="CVA41" i="6"/>
  <c r="CVB41" i="6"/>
  <c r="CVC41" i="6"/>
  <c r="CVD41" i="6"/>
  <c r="CVE41" i="6"/>
  <c r="CVF41" i="6"/>
  <c r="CVG41" i="6"/>
  <c r="CVH41" i="6"/>
  <c r="CVI41" i="6"/>
  <c r="CVJ41" i="6"/>
  <c r="CVK41" i="6"/>
  <c r="CVL41" i="6"/>
  <c r="CVM41" i="6"/>
  <c r="CVN41" i="6"/>
  <c r="CVO41" i="6"/>
  <c r="CVP41" i="6"/>
  <c r="CVQ41" i="6"/>
  <c r="CVR41" i="6"/>
  <c r="CVS41" i="6"/>
  <c r="CVT41" i="6"/>
  <c r="CVU41" i="6"/>
  <c r="CVV41" i="6"/>
  <c r="CVW41" i="6"/>
  <c r="CVX41" i="6"/>
  <c r="CVY41" i="6"/>
  <c r="CVZ41" i="6"/>
  <c r="CWA41" i="6"/>
  <c r="CWB41" i="6"/>
  <c r="CWC41" i="6"/>
  <c r="CWD41" i="6"/>
  <c r="CWE41" i="6"/>
  <c r="CWF41" i="6"/>
  <c r="CWG41" i="6"/>
  <c r="CWH41" i="6"/>
  <c r="CWI41" i="6"/>
  <c r="CWJ41" i="6"/>
  <c r="CWK41" i="6"/>
  <c r="CWL41" i="6"/>
  <c r="CWM41" i="6"/>
  <c r="CWN41" i="6"/>
  <c r="CWO41" i="6"/>
  <c r="CWP41" i="6"/>
  <c r="CWQ41" i="6"/>
  <c r="CWR41" i="6"/>
  <c r="CWS41" i="6"/>
  <c r="CWT41" i="6"/>
  <c r="CWU41" i="6"/>
  <c r="CWV41" i="6"/>
  <c r="CWW41" i="6"/>
  <c r="CWX41" i="6"/>
  <c r="CWY41" i="6"/>
  <c r="CWZ41" i="6"/>
  <c r="CXA41" i="6"/>
  <c r="CXB41" i="6"/>
  <c r="CXC41" i="6"/>
  <c r="CXD41" i="6"/>
  <c r="CXE41" i="6"/>
  <c r="CXF41" i="6"/>
  <c r="CXG41" i="6"/>
  <c r="CXH41" i="6"/>
  <c r="CXI41" i="6"/>
  <c r="CXJ41" i="6"/>
  <c r="CXK41" i="6"/>
  <c r="CXL41" i="6"/>
  <c r="CXM41" i="6"/>
  <c r="CXN41" i="6"/>
  <c r="CXO41" i="6"/>
  <c r="CXP41" i="6"/>
  <c r="CXQ41" i="6"/>
  <c r="CXR41" i="6"/>
  <c r="CXS41" i="6"/>
  <c r="CXT41" i="6"/>
  <c r="CXU41" i="6"/>
  <c r="CXV41" i="6"/>
  <c r="CXW41" i="6"/>
  <c r="CXX41" i="6"/>
  <c r="CXY41" i="6"/>
  <c r="CXZ41" i="6"/>
  <c r="CYA41" i="6"/>
  <c r="CYB41" i="6"/>
  <c r="CYC41" i="6"/>
  <c r="CYD41" i="6"/>
  <c r="CYE41" i="6"/>
  <c r="CYF41" i="6"/>
  <c r="CYG41" i="6"/>
  <c r="CYH41" i="6"/>
  <c r="CYI41" i="6"/>
  <c r="CYJ41" i="6"/>
  <c r="CYK41" i="6"/>
  <c r="CYL41" i="6"/>
  <c r="CYM41" i="6"/>
  <c r="CYN41" i="6"/>
  <c r="CYO41" i="6"/>
  <c r="CYP41" i="6"/>
  <c r="CYQ41" i="6"/>
  <c r="CYR41" i="6"/>
  <c r="CYS41" i="6"/>
  <c r="CYT41" i="6"/>
  <c r="CYU41" i="6"/>
  <c r="CYV41" i="6"/>
  <c r="CYW41" i="6"/>
  <c r="CYX41" i="6"/>
  <c r="CYY41" i="6"/>
  <c r="CYZ41" i="6"/>
  <c r="CZA41" i="6"/>
  <c r="CZB41" i="6"/>
  <c r="CZC41" i="6"/>
  <c r="CZD41" i="6"/>
  <c r="CZE41" i="6"/>
  <c r="CZF41" i="6"/>
  <c r="CZG41" i="6"/>
  <c r="CZH41" i="6"/>
  <c r="CZI41" i="6"/>
  <c r="CZJ41" i="6"/>
  <c r="CZK41" i="6"/>
  <c r="CZL41" i="6"/>
  <c r="CZM41" i="6"/>
  <c r="CZN41" i="6"/>
  <c r="CZO41" i="6"/>
  <c r="CZP41" i="6"/>
  <c r="CZQ41" i="6"/>
  <c r="CZR41" i="6"/>
  <c r="CZS41" i="6"/>
  <c r="CZT41" i="6"/>
  <c r="CZU41" i="6"/>
  <c r="CZV41" i="6"/>
  <c r="CZW41" i="6"/>
  <c r="CZX41" i="6"/>
  <c r="CZY41" i="6"/>
  <c r="CZZ41" i="6"/>
  <c r="DAA41" i="6"/>
  <c r="DAB41" i="6"/>
  <c r="DAC41" i="6"/>
  <c r="DAD41" i="6"/>
  <c r="DAE41" i="6"/>
  <c r="DAF41" i="6"/>
  <c r="DAG41" i="6"/>
  <c r="DAH41" i="6"/>
  <c r="DAI41" i="6"/>
  <c r="DAJ41" i="6"/>
  <c r="DAK41" i="6"/>
  <c r="DAL41" i="6"/>
  <c r="DAM41" i="6"/>
  <c r="DAN41" i="6"/>
  <c r="DAO41" i="6"/>
  <c r="DAP41" i="6"/>
  <c r="DAQ41" i="6"/>
  <c r="DAR41" i="6"/>
  <c r="DAS41" i="6"/>
  <c r="DAT41" i="6"/>
  <c r="DAU41" i="6"/>
  <c r="DAV41" i="6"/>
  <c r="DAW41" i="6"/>
  <c r="DAX41" i="6"/>
  <c r="DAY41" i="6"/>
  <c r="DAZ41" i="6"/>
  <c r="DBA41" i="6"/>
  <c r="DBB41" i="6"/>
  <c r="DBC41" i="6"/>
  <c r="DBD41" i="6"/>
  <c r="DBE41" i="6"/>
  <c r="DBF41" i="6"/>
  <c r="DBG41" i="6"/>
  <c r="DBH41" i="6"/>
  <c r="DBI41" i="6"/>
  <c r="DBJ41" i="6"/>
  <c r="DBK41" i="6"/>
  <c r="DBL41" i="6"/>
  <c r="DBM41" i="6"/>
  <c r="DBN41" i="6"/>
  <c r="DBO41" i="6"/>
  <c r="DBP41" i="6"/>
  <c r="DBQ41" i="6"/>
  <c r="DBR41" i="6"/>
  <c r="DBS41" i="6"/>
  <c r="DBT41" i="6"/>
  <c r="DBU41" i="6"/>
  <c r="DBV41" i="6"/>
  <c r="DBW41" i="6"/>
  <c r="DBX41" i="6"/>
  <c r="DBY41" i="6"/>
  <c r="DBZ41" i="6"/>
  <c r="DCA41" i="6"/>
  <c r="DCB41" i="6"/>
  <c r="DCC41" i="6"/>
  <c r="DCD41" i="6"/>
  <c r="DCE41" i="6"/>
  <c r="DCF41" i="6"/>
  <c r="DCG41" i="6"/>
  <c r="DCH41" i="6"/>
  <c r="DCI41" i="6"/>
  <c r="DCJ41" i="6"/>
  <c r="DCK41" i="6"/>
  <c r="DCL41" i="6"/>
  <c r="DCM41" i="6"/>
  <c r="DCN41" i="6"/>
  <c r="DCO41" i="6"/>
  <c r="DCP41" i="6"/>
  <c r="DCQ41" i="6"/>
  <c r="DCR41" i="6"/>
  <c r="DCS41" i="6"/>
  <c r="DCT41" i="6"/>
  <c r="DCU41" i="6"/>
  <c r="DCV41" i="6"/>
  <c r="DCW41" i="6"/>
  <c r="DCX41" i="6"/>
  <c r="DCY41" i="6"/>
  <c r="DCZ41" i="6"/>
  <c r="DDA41" i="6"/>
  <c r="DDB41" i="6"/>
  <c r="DDC41" i="6"/>
  <c r="DDD41" i="6"/>
  <c r="DDE41" i="6"/>
  <c r="DDF41" i="6"/>
  <c r="DDG41" i="6"/>
  <c r="DDH41" i="6"/>
  <c r="DDI41" i="6"/>
  <c r="DDJ41" i="6"/>
  <c r="DDK41" i="6"/>
  <c r="DDL41" i="6"/>
  <c r="DDM41" i="6"/>
  <c r="DDN41" i="6"/>
  <c r="DDO41" i="6"/>
  <c r="DDP41" i="6"/>
  <c r="DDQ41" i="6"/>
  <c r="DDR41" i="6"/>
  <c r="DDS41" i="6"/>
  <c r="DDT41" i="6"/>
  <c r="DDU41" i="6"/>
  <c r="DDV41" i="6"/>
  <c r="DDW41" i="6"/>
  <c r="DDX41" i="6"/>
  <c r="DDY41" i="6"/>
  <c r="DDZ41" i="6"/>
  <c r="DEA41" i="6"/>
  <c r="DEB41" i="6"/>
  <c r="DEC41" i="6"/>
  <c r="DED41" i="6"/>
  <c r="DEE41" i="6"/>
  <c r="DEF41" i="6"/>
  <c r="DEG41" i="6"/>
  <c r="DEH41" i="6"/>
  <c r="DEI41" i="6"/>
  <c r="DEJ41" i="6"/>
  <c r="DEK41" i="6"/>
  <c r="DEL41" i="6"/>
  <c r="DEM41" i="6"/>
  <c r="DEN41" i="6"/>
  <c r="DEO41" i="6"/>
  <c r="DEP41" i="6"/>
  <c r="DEQ41" i="6"/>
  <c r="DER41" i="6"/>
  <c r="DES41" i="6"/>
  <c r="DET41" i="6"/>
  <c r="DEU41" i="6"/>
  <c r="DEV41" i="6"/>
  <c r="DEW41" i="6"/>
  <c r="DEX41" i="6"/>
  <c r="DEY41" i="6"/>
  <c r="DEZ41" i="6"/>
  <c r="DFA41" i="6"/>
  <c r="DFB41" i="6"/>
  <c r="DFC41" i="6"/>
  <c r="DFD41" i="6"/>
  <c r="DFE41" i="6"/>
  <c r="DFF41" i="6"/>
  <c r="DFG41" i="6"/>
  <c r="DFH41" i="6"/>
  <c r="DFI41" i="6"/>
  <c r="DFJ41" i="6"/>
  <c r="DFK41" i="6"/>
  <c r="DFL41" i="6"/>
  <c r="DFM41" i="6"/>
  <c r="DFN41" i="6"/>
  <c r="DFO41" i="6"/>
  <c r="DFP41" i="6"/>
  <c r="DFQ41" i="6"/>
  <c r="DFR41" i="6"/>
  <c r="DFS41" i="6"/>
  <c r="DFT41" i="6"/>
  <c r="DFU41" i="6"/>
  <c r="DFV41" i="6"/>
  <c r="DFW41" i="6"/>
  <c r="DFX41" i="6"/>
  <c r="DFY41" i="6"/>
  <c r="DFZ41" i="6"/>
  <c r="DGA41" i="6"/>
  <c r="DGB41" i="6"/>
  <c r="DGC41" i="6"/>
  <c r="DGD41" i="6"/>
  <c r="DGE41" i="6"/>
  <c r="DGF41" i="6"/>
  <c r="DGG41" i="6"/>
  <c r="DGH41" i="6"/>
  <c r="DGI41" i="6"/>
  <c r="DGJ41" i="6"/>
  <c r="DGK41" i="6"/>
  <c r="DGL41" i="6"/>
  <c r="DGM41" i="6"/>
  <c r="DGN41" i="6"/>
  <c r="DGO41" i="6"/>
  <c r="DGP41" i="6"/>
  <c r="DGQ41" i="6"/>
  <c r="DGR41" i="6"/>
  <c r="DGS41" i="6"/>
  <c r="DGT41" i="6"/>
  <c r="DGU41" i="6"/>
  <c r="DGV41" i="6"/>
  <c r="DGW41" i="6"/>
  <c r="DGX41" i="6"/>
  <c r="DGY41" i="6"/>
  <c r="DGZ41" i="6"/>
  <c r="DHA41" i="6"/>
  <c r="DHB41" i="6"/>
  <c r="DHC41" i="6"/>
  <c r="DHD41" i="6"/>
  <c r="DHE41" i="6"/>
  <c r="DHF41" i="6"/>
  <c r="DHG41" i="6"/>
  <c r="DHH41" i="6"/>
  <c r="DHI41" i="6"/>
  <c r="DHJ41" i="6"/>
  <c r="DHK41" i="6"/>
  <c r="DHL41" i="6"/>
  <c r="DHM41" i="6"/>
  <c r="DHN41" i="6"/>
  <c r="DHO41" i="6"/>
  <c r="DHP41" i="6"/>
  <c r="DHQ41" i="6"/>
  <c r="DHR41" i="6"/>
  <c r="DHS41" i="6"/>
  <c r="DHT41" i="6"/>
  <c r="DHU41" i="6"/>
  <c r="DHV41" i="6"/>
  <c r="DHW41" i="6"/>
  <c r="DHX41" i="6"/>
  <c r="DHY41" i="6"/>
  <c r="DHZ41" i="6"/>
  <c r="DIA41" i="6"/>
  <c r="DIB41" i="6"/>
  <c r="DIC41" i="6"/>
  <c r="DID41" i="6"/>
  <c r="DIE41" i="6"/>
  <c r="DIF41" i="6"/>
  <c r="DIG41" i="6"/>
  <c r="DIH41" i="6"/>
  <c r="DII41" i="6"/>
  <c r="DIJ41" i="6"/>
  <c r="DIK41" i="6"/>
  <c r="DIL41" i="6"/>
  <c r="DIM41" i="6"/>
  <c r="DIN41" i="6"/>
  <c r="DIO41" i="6"/>
  <c r="DIP41" i="6"/>
  <c r="DIQ41" i="6"/>
  <c r="DIR41" i="6"/>
  <c r="DIS41" i="6"/>
  <c r="DIT41" i="6"/>
  <c r="DIU41" i="6"/>
  <c r="DIV41" i="6"/>
  <c r="DIW41" i="6"/>
  <c r="DIX41" i="6"/>
  <c r="DIY41" i="6"/>
  <c r="DIZ41" i="6"/>
  <c r="DJA41" i="6"/>
  <c r="DJB41" i="6"/>
  <c r="DJC41" i="6"/>
  <c r="DJD41" i="6"/>
  <c r="DJE41" i="6"/>
  <c r="DJF41" i="6"/>
  <c r="DJG41" i="6"/>
  <c r="DJH41" i="6"/>
  <c r="DJI41" i="6"/>
  <c r="DJJ41" i="6"/>
  <c r="DJK41" i="6"/>
  <c r="DJL41" i="6"/>
  <c r="DJM41" i="6"/>
  <c r="DJN41" i="6"/>
  <c r="DJO41" i="6"/>
  <c r="DJP41" i="6"/>
  <c r="DJQ41" i="6"/>
  <c r="DJR41" i="6"/>
  <c r="DJS41" i="6"/>
  <c r="DJT41" i="6"/>
  <c r="DJU41" i="6"/>
  <c r="DJV41" i="6"/>
  <c r="DJW41" i="6"/>
  <c r="DJX41" i="6"/>
  <c r="DJY41" i="6"/>
  <c r="DJZ41" i="6"/>
  <c r="DKA41" i="6"/>
  <c r="DKB41" i="6"/>
  <c r="DKC41" i="6"/>
  <c r="DKD41" i="6"/>
  <c r="DKE41" i="6"/>
  <c r="DKF41" i="6"/>
  <c r="DKG41" i="6"/>
  <c r="DKH41" i="6"/>
  <c r="DKI41" i="6"/>
  <c r="DKJ41" i="6"/>
  <c r="DKK41" i="6"/>
  <c r="DKL41" i="6"/>
  <c r="DKM41" i="6"/>
  <c r="DKN41" i="6"/>
  <c r="DKO41" i="6"/>
  <c r="DKP41" i="6"/>
  <c r="DKQ41" i="6"/>
  <c r="DKR41" i="6"/>
  <c r="DKS41" i="6"/>
  <c r="DKT41" i="6"/>
  <c r="DKU41" i="6"/>
  <c r="DKV41" i="6"/>
  <c r="DKW41" i="6"/>
  <c r="DKX41" i="6"/>
  <c r="DKY41" i="6"/>
  <c r="DKZ41" i="6"/>
  <c r="DLA41" i="6"/>
  <c r="DLB41" i="6"/>
  <c r="DLC41" i="6"/>
  <c r="DLD41" i="6"/>
  <c r="DLE41" i="6"/>
  <c r="DLF41" i="6"/>
  <c r="DLG41" i="6"/>
  <c r="DLH41" i="6"/>
  <c r="DLI41" i="6"/>
  <c r="DLJ41" i="6"/>
  <c r="DLK41" i="6"/>
  <c r="DLL41" i="6"/>
  <c r="DLM41" i="6"/>
  <c r="DLN41" i="6"/>
  <c r="DLO41" i="6"/>
  <c r="DLP41" i="6"/>
  <c r="DLQ41" i="6"/>
  <c r="DLR41" i="6"/>
  <c r="DLS41" i="6"/>
  <c r="DLT41" i="6"/>
  <c r="DLU41" i="6"/>
  <c r="DLV41" i="6"/>
  <c r="DLW41" i="6"/>
  <c r="DLX41" i="6"/>
  <c r="DLY41" i="6"/>
  <c r="DLZ41" i="6"/>
  <c r="DMA41" i="6"/>
  <c r="DMB41" i="6"/>
  <c r="DMC41" i="6"/>
  <c r="DMD41" i="6"/>
  <c r="DME41" i="6"/>
  <c r="DMF41" i="6"/>
  <c r="DMG41" i="6"/>
  <c r="DMH41" i="6"/>
  <c r="DMI41" i="6"/>
  <c r="DMJ41" i="6"/>
  <c r="DMK41" i="6"/>
  <c r="DML41" i="6"/>
  <c r="DMM41" i="6"/>
  <c r="DMN41" i="6"/>
  <c r="DMO41" i="6"/>
  <c r="DMP41" i="6"/>
  <c r="DMQ41" i="6"/>
  <c r="DMR41" i="6"/>
  <c r="DMS41" i="6"/>
  <c r="DMT41" i="6"/>
  <c r="DMU41" i="6"/>
  <c r="DMV41" i="6"/>
  <c r="DMW41" i="6"/>
  <c r="DMX41" i="6"/>
  <c r="DMY41" i="6"/>
  <c r="DMZ41" i="6"/>
  <c r="DNA41" i="6"/>
  <c r="DNB41" i="6"/>
  <c r="DNC41" i="6"/>
  <c r="DND41" i="6"/>
  <c r="DNE41" i="6"/>
  <c r="DNF41" i="6"/>
  <c r="DNG41" i="6"/>
  <c r="DNH41" i="6"/>
  <c r="DNI41" i="6"/>
  <c r="DNJ41" i="6"/>
  <c r="DNK41" i="6"/>
  <c r="DNL41" i="6"/>
  <c r="DNM41" i="6"/>
  <c r="DNN41" i="6"/>
  <c r="DNO41" i="6"/>
  <c r="DNP41" i="6"/>
  <c r="DNQ41" i="6"/>
  <c r="DNR41" i="6"/>
  <c r="DNS41" i="6"/>
  <c r="DNT41" i="6"/>
  <c r="DNU41" i="6"/>
  <c r="DNV41" i="6"/>
  <c r="DNW41" i="6"/>
  <c r="DNX41" i="6"/>
  <c r="DNY41" i="6"/>
  <c r="DNZ41" i="6"/>
  <c r="DOA41" i="6"/>
  <c r="DOB41" i="6"/>
  <c r="DOC41" i="6"/>
  <c r="DOD41" i="6"/>
  <c r="DOE41" i="6"/>
  <c r="DOF41" i="6"/>
  <c r="DOG41" i="6"/>
  <c r="DOH41" i="6"/>
  <c r="DOI41" i="6"/>
  <c r="DOJ41" i="6"/>
  <c r="DOK41" i="6"/>
  <c r="DOL41" i="6"/>
  <c r="DOM41" i="6"/>
  <c r="DON41" i="6"/>
  <c r="DOO41" i="6"/>
  <c r="DOP41" i="6"/>
  <c r="DOQ41" i="6"/>
  <c r="DOR41" i="6"/>
  <c r="DOS41" i="6"/>
  <c r="DOT41" i="6"/>
  <c r="DOU41" i="6"/>
  <c r="DOV41" i="6"/>
  <c r="DOW41" i="6"/>
  <c r="DOX41" i="6"/>
  <c r="DOY41" i="6"/>
  <c r="DOZ41" i="6"/>
  <c r="DPA41" i="6"/>
  <c r="DPB41" i="6"/>
  <c r="DPC41" i="6"/>
  <c r="DPD41" i="6"/>
  <c r="DPE41" i="6"/>
  <c r="DPF41" i="6"/>
  <c r="DPG41" i="6"/>
  <c r="DPH41" i="6"/>
  <c r="DPI41" i="6"/>
  <c r="DPJ41" i="6"/>
  <c r="DPK41" i="6"/>
  <c r="DPL41" i="6"/>
  <c r="DPM41" i="6"/>
  <c r="DPN41" i="6"/>
  <c r="DPO41" i="6"/>
  <c r="DPP41" i="6"/>
  <c r="DPQ41" i="6"/>
  <c r="DPR41" i="6"/>
  <c r="DPS41" i="6"/>
  <c r="DPT41" i="6"/>
  <c r="DPU41" i="6"/>
  <c r="DPV41" i="6"/>
  <c r="DPW41" i="6"/>
  <c r="DPX41" i="6"/>
  <c r="DPY41" i="6"/>
  <c r="DPZ41" i="6"/>
  <c r="DQA41" i="6"/>
  <c r="DQB41" i="6"/>
  <c r="DQC41" i="6"/>
  <c r="DQD41" i="6"/>
  <c r="DQE41" i="6"/>
  <c r="DQF41" i="6"/>
  <c r="DQG41" i="6"/>
  <c r="DQH41" i="6"/>
  <c r="DQI41" i="6"/>
  <c r="DQJ41" i="6"/>
  <c r="DQK41" i="6"/>
  <c r="DQL41" i="6"/>
  <c r="DQM41" i="6"/>
  <c r="DQN41" i="6"/>
  <c r="DQO41" i="6"/>
  <c r="DQP41" i="6"/>
  <c r="DQQ41" i="6"/>
  <c r="DQR41" i="6"/>
  <c r="DQS41" i="6"/>
  <c r="DQT41" i="6"/>
  <c r="DQU41" i="6"/>
  <c r="DQV41" i="6"/>
  <c r="DQW41" i="6"/>
  <c r="DQX41" i="6"/>
  <c r="DQY41" i="6"/>
  <c r="DQZ41" i="6"/>
  <c r="DRA41" i="6"/>
  <c r="DRB41" i="6"/>
  <c r="DRC41" i="6"/>
  <c r="DRD41" i="6"/>
  <c r="DRE41" i="6"/>
  <c r="DRF41" i="6"/>
  <c r="DRG41" i="6"/>
  <c r="DRH41" i="6"/>
  <c r="DRI41" i="6"/>
  <c r="DRJ41" i="6"/>
  <c r="DRK41" i="6"/>
  <c r="DRL41" i="6"/>
  <c r="DRM41" i="6"/>
  <c r="DRN41" i="6"/>
  <c r="DRO41" i="6"/>
  <c r="DRP41" i="6"/>
  <c r="DRQ41" i="6"/>
  <c r="DRR41" i="6"/>
  <c r="DRS41" i="6"/>
  <c r="DRT41" i="6"/>
  <c r="DRU41" i="6"/>
  <c r="DRV41" i="6"/>
  <c r="DRW41" i="6"/>
  <c r="DRX41" i="6"/>
  <c r="DRY41" i="6"/>
  <c r="DRZ41" i="6"/>
  <c r="DSA41" i="6"/>
  <c r="DSB41" i="6"/>
  <c r="DSC41" i="6"/>
  <c r="DSD41" i="6"/>
  <c r="DSE41" i="6"/>
  <c r="DSF41" i="6"/>
  <c r="DSG41" i="6"/>
  <c r="DSH41" i="6"/>
  <c r="DSI41" i="6"/>
  <c r="DSJ41" i="6"/>
  <c r="DSK41" i="6"/>
  <c r="DSL41" i="6"/>
  <c r="DSM41" i="6"/>
  <c r="DSN41" i="6"/>
  <c r="DSO41" i="6"/>
  <c r="DSP41" i="6"/>
  <c r="DSQ41" i="6"/>
  <c r="DSR41" i="6"/>
  <c r="DSS41" i="6"/>
  <c r="DST41" i="6"/>
  <c r="DSU41" i="6"/>
  <c r="DSV41" i="6"/>
  <c r="DSW41" i="6"/>
  <c r="DSX41" i="6"/>
  <c r="DSY41" i="6"/>
  <c r="DSZ41" i="6"/>
  <c r="DTA41" i="6"/>
  <c r="DTB41" i="6"/>
  <c r="DTC41" i="6"/>
  <c r="DTD41" i="6"/>
  <c r="DTE41" i="6"/>
  <c r="DTF41" i="6"/>
  <c r="DTG41" i="6"/>
  <c r="DTH41" i="6"/>
  <c r="DTI41" i="6"/>
  <c r="DTJ41" i="6"/>
  <c r="DTK41" i="6"/>
  <c r="DTL41" i="6"/>
  <c r="DTM41" i="6"/>
  <c r="DTN41" i="6"/>
  <c r="DTO41" i="6"/>
  <c r="DTP41" i="6"/>
  <c r="DTQ41" i="6"/>
  <c r="DTR41" i="6"/>
  <c r="DTS41" i="6"/>
  <c r="DTT41" i="6"/>
  <c r="DTU41" i="6"/>
  <c r="DTV41" i="6"/>
  <c r="DTW41" i="6"/>
  <c r="DTX41" i="6"/>
  <c r="DTY41" i="6"/>
  <c r="DTZ41" i="6"/>
  <c r="DUA41" i="6"/>
  <c r="DUB41" i="6"/>
  <c r="DUC41" i="6"/>
  <c r="DUD41" i="6"/>
  <c r="DUE41" i="6"/>
  <c r="DUF41" i="6"/>
  <c r="DUG41" i="6"/>
  <c r="DUH41" i="6"/>
  <c r="DUI41" i="6"/>
  <c r="DUJ41" i="6"/>
  <c r="DUK41" i="6"/>
  <c r="DUL41" i="6"/>
  <c r="DUM41" i="6"/>
  <c r="DUN41" i="6"/>
  <c r="DUO41" i="6"/>
  <c r="DUP41" i="6"/>
  <c r="DUQ41" i="6"/>
  <c r="DUR41" i="6"/>
  <c r="DUS41" i="6"/>
  <c r="DUT41" i="6"/>
  <c r="DUU41" i="6"/>
  <c r="DUV41" i="6"/>
  <c r="DUW41" i="6"/>
  <c r="DUX41" i="6"/>
  <c r="DUY41" i="6"/>
  <c r="DUZ41" i="6"/>
  <c r="DVA41" i="6"/>
  <c r="DVB41" i="6"/>
  <c r="DVC41" i="6"/>
  <c r="DVD41" i="6"/>
  <c r="DVE41" i="6"/>
  <c r="DVF41" i="6"/>
  <c r="DVG41" i="6"/>
  <c r="DVH41" i="6"/>
  <c r="DVI41" i="6"/>
  <c r="DVJ41" i="6"/>
  <c r="DVK41" i="6"/>
  <c r="DVL41" i="6"/>
  <c r="DVM41" i="6"/>
  <c r="DVN41" i="6"/>
  <c r="DVO41" i="6"/>
  <c r="DVP41" i="6"/>
  <c r="DVQ41" i="6"/>
  <c r="DVR41" i="6"/>
  <c r="DVS41" i="6"/>
  <c r="DVT41" i="6"/>
  <c r="DVU41" i="6"/>
  <c r="DVV41" i="6"/>
  <c r="DVW41" i="6"/>
  <c r="DVX41" i="6"/>
  <c r="DVY41" i="6"/>
  <c r="DVZ41" i="6"/>
  <c r="DWA41" i="6"/>
  <c r="DWB41" i="6"/>
  <c r="DWC41" i="6"/>
  <c r="DWD41" i="6"/>
  <c r="DWE41" i="6"/>
  <c r="DWF41" i="6"/>
  <c r="DWG41" i="6"/>
  <c r="DWH41" i="6"/>
  <c r="DWI41" i="6"/>
  <c r="DWJ41" i="6"/>
  <c r="DWK41" i="6"/>
  <c r="DWL41" i="6"/>
  <c r="DWM41" i="6"/>
  <c r="DWN41" i="6"/>
  <c r="DWO41" i="6"/>
  <c r="DWP41" i="6"/>
  <c r="DWQ41" i="6"/>
  <c r="DWR41" i="6"/>
  <c r="DWS41" i="6"/>
  <c r="DWT41" i="6"/>
  <c r="DWU41" i="6"/>
  <c r="DWV41" i="6"/>
  <c r="DWW41" i="6"/>
  <c r="DWX41" i="6"/>
  <c r="DWY41" i="6"/>
  <c r="DWZ41" i="6"/>
  <c r="DXA41" i="6"/>
  <c r="DXB41" i="6"/>
  <c r="DXC41" i="6"/>
  <c r="DXD41" i="6"/>
  <c r="DXE41" i="6"/>
  <c r="DXF41" i="6"/>
  <c r="DXG41" i="6"/>
  <c r="DXH41" i="6"/>
  <c r="DXI41" i="6"/>
  <c r="DXJ41" i="6"/>
  <c r="DXK41" i="6"/>
  <c r="DXL41" i="6"/>
  <c r="DXM41" i="6"/>
  <c r="DXN41" i="6"/>
  <c r="DXO41" i="6"/>
  <c r="DXP41" i="6"/>
  <c r="DXQ41" i="6"/>
  <c r="DXR41" i="6"/>
  <c r="DXS41" i="6"/>
  <c r="DXT41" i="6"/>
  <c r="DXU41" i="6"/>
  <c r="DXV41" i="6"/>
  <c r="DXW41" i="6"/>
  <c r="DXX41" i="6"/>
  <c r="DXY41" i="6"/>
  <c r="DXZ41" i="6"/>
  <c r="DYA41" i="6"/>
  <c r="DYB41" i="6"/>
  <c r="DYC41" i="6"/>
  <c r="DYD41" i="6"/>
  <c r="DYE41" i="6"/>
  <c r="DYF41" i="6"/>
  <c r="DYG41" i="6"/>
  <c r="DYH41" i="6"/>
  <c r="DYI41" i="6"/>
  <c r="DYJ41" i="6"/>
  <c r="DYK41" i="6"/>
  <c r="DYL41" i="6"/>
  <c r="DYM41" i="6"/>
  <c r="DYN41" i="6"/>
  <c r="DYO41" i="6"/>
  <c r="DYP41" i="6"/>
  <c r="DYQ41" i="6"/>
  <c r="DYR41" i="6"/>
  <c r="DYS41" i="6"/>
  <c r="DYT41" i="6"/>
  <c r="DYU41" i="6"/>
  <c r="DYV41" i="6"/>
  <c r="DYW41" i="6"/>
  <c r="DYX41" i="6"/>
  <c r="DYY41" i="6"/>
  <c r="DYZ41" i="6"/>
  <c r="DZA41" i="6"/>
  <c r="DZB41" i="6"/>
  <c r="DZC41" i="6"/>
  <c r="DZD41" i="6"/>
  <c r="DZE41" i="6"/>
  <c r="DZF41" i="6"/>
  <c r="DZG41" i="6"/>
  <c r="DZH41" i="6"/>
  <c r="DZI41" i="6"/>
  <c r="DZJ41" i="6"/>
  <c r="DZK41" i="6"/>
  <c r="DZL41" i="6"/>
  <c r="DZM41" i="6"/>
  <c r="DZN41" i="6"/>
  <c r="DZO41" i="6"/>
  <c r="DZP41" i="6"/>
  <c r="DZQ41" i="6"/>
  <c r="DZR41" i="6"/>
  <c r="DZS41" i="6"/>
  <c r="DZT41" i="6"/>
  <c r="DZU41" i="6"/>
  <c r="DZV41" i="6"/>
  <c r="DZW41" i="6"/>
  <c r="DZX41" i="6"/>
  <c r="DZY41" i="6"/>
  <c r="DZZ41" i="6"/>
  <c r="EAA41" i="6"/>
  <c r="EAB41" i="6"/>
  <c r="EAC41" i="6"/>
  <c r="EAD41" i="6"/>
  <c r="EAE41" i="6"/>
  <c r="EAF41" i="6"/>
  <c r="EAG41" i="6"/>
  <c r="EAH41" i="6"/>
  <c r="EAI41" i="6"/>
  <c r="EAJ41" i="6"/>
  <c r="EAK41" i="6"/>
  <c r="EAL41" i="6"/>
  <c r="EAM41" i="6"/>
  <c r="EAN41" i="6"/>
  <c r="EAO41" i="6"/>
  <c r="EAP41" i="6"/>
  <c r="EAQ41" i="6"/>
  <c r="EAR41" i="6"/>
  <c r="EAS41" i="6"/>
  <c r="EAT41" i="6"/>
  <c r="EAU41" i="6"/>
  <c r="EAV41" i="6"/>
  <c r="EAW41" i="6"/>
  <c r="EAX41" i="6"/>
  <c r="EAY41" i="6"/>
  <c r="EAZ41" i="6"/>
  <c r="EBA41" i="6"/>
  <c r="EBB41" i="6"/>
  <c r="EBC41" i="6"/>
  <c r="EBD41" i="6"/>
  <c r="EBE41" i="6"/>
  <c r="EBF41" i="6"/>
  <c r="EBG41" i="6"/>
  <c r="EBH41" i="6"/>
  <c r="EBI41" i="6"/>
  <c r="EBJ41" i="6"/>
  <c r="EBK41" i="6"/>
  <c r="EBL41" i="6"/>
  <c r="EBM41" i="6"/>
  <c r="EBN41" i="6"/>
  <c r="EBO41" i="6"/>
  <c r="EBP41" i="6"/>
  <c r="EBQ41" i="6"/>
  <c r="EBR41" i="6"/>
  <c r="EBS41" i="6"/>
  <c r="EBT41" i="6"/>
  <c r="EBU41" i="6"/>
  <c r="EBV41" i="6"/>
  <c r="EBW41" i="6"/>
  <c r="EBX41" i="6"/>
  <c r="EBY41" i="6"/>
  <c r="EBZ41" i="6"/>
  <c r="ECA41" i="6"/>
  <c r="ECB41" i="6"/>
  <c r="ECC41" i="6"/>
  <c r="ECD41" i="6"/>
  <c r="ECE41" i="6"/>
  <c r="ECF41" i="6"/>
  <c r="ECG41" i="6"/>
  <c r="ECH41" i="6"/>
  <c r="ECI41" i="6"/>
  <c r="ECJ41" i="6"/>
  <c r="ECK41" i="6"/>
  <c r="ECL41" i="6"/>
  <c r="ECM41" i="6"/>
  <c r="ECN41" i="6"/>
  <c r="ECO41" i="6"/>
  <c r="ECP41" i="6"/>
  <c r="ECQ41" i="6"/>
  <c r="ECR41" i="6"/>
  <c r="ECS41" i="6"/>
  <c r="ECT41" i="6"/>
  <c r="ECU41" i="6"/>
  <c r="ECV41" i="6"/>
  <c r="ECW41" i="6"/>
  <c r="ECX41" i="6"/>
  <c r="ECY41" i="6"/>
  <c r="ECZ41" i="6"/>
  <c r="EDA41" i="6"/>
  <c r="EDB41" i="6"/>
  <c r="EDC41" i="6"/>
  <c r="EDD41" i="6"/>
  <c r="EDE41" i="6"/>
  <c r="EDF41" i="6"/>
  <c r="EDG41" i="6"/>
  <c r="EDH41" i="6"/>
  <c r="EDI41" i="6"/>
  <c r="EDJ41" i="6"/>
  <c r="EDK41" i="6"/>
  <c r="EDL41" i="6"/>
  <c r="EDM41" i="6"/>
  <c r="EDN41" i="6"/>
  <c r="EDO41" i="6"/>
  <c r="EDP41" i="6"/>
  <c r="EDQ41" i="6"/>
  <c r="EDR41" i="6"/>
  <c r="EDS41" i="6"/>
  <c r="EDT41" i="6"/>
  <c r="EDU41" i="6"/>
  <c r="EDV41" i="6"/>
  <c r="EDW41" i="6"/>
  <c r="EDX41" i="6"/>
  <c r="EDY41" i="6"/>
  <c r="EDZ41" i="6"/>
  <c r="EEA41" i="6"/>
  <c r="EEB41" i="6"/>
  <c r="EEC41" i="6"/>
  <c r="EED41" i="6"/>
  <c r="EEE41" i="6"/>
  <c r="EEF41" i="6"/>
  <c r="EEG41" i="6"/>
  <c r="EEH41" i="6"/>
  <c r="EEI41" i="6"/>
  <c r="EEJ41" i="6"/>
  <c r="EEK41" i="6"/>
  <c r="EEL41" i="6"/>
  <c r="EEM41" i="6"/>
  <c r="EEN41" i="6"/>
  <c r="EEO41" i="6"/>
  <c r="EEP41" i="6"/>
  <c r="EEQ41" i="6"/>
  <c r="EER41" i="6"/>
  <c r="EES41" i="6"/>
  <c r="EET41" i="6"/>
  <c r="EEU41" i="6"/>
  <c r="EEV41" i="6"/>
  <c r="EEW41" i="6"/>
  <c r="EEX41" i="6"/>
  <c r="EEY41" i="6"/>
  <c r="EEZ41" i="6"/>
  <c r="EFA41" i="6"/>
  <c r="EFB41" i="6"/>
  <c r="EFC41" i="6"/>
  <c r="EFD41" i="6"/>
  <c r="EFE41" i="6"/>
  <c r="EFF41" i="6"/>
  <c r="EFG41" i="6"/>
  <c r="EFH41" i="6"/>
  <c r="EFI41" i="6"/>
  <c r="EFJ41" i="6"/>
  <c r="EFK41" i="6"/>
  <c r="EFL41" i="6"/>
  <c r="EFM41" i="6"/>
  <c r="EFN41" i="6"/>
  <c r="EFO41" i="6"/>
  <c r="EFP41" i="6"/>
  <c r="EFQ41" i="6"/>
  <c r="EFR41" i="6"/>
  <c r="EFS41" i="6"/>
  <c r="EFT41" i="6"/>
  <c r="EFU41" i="6"/>
  <c r="EFV41" i="6"/>
  <c r="EFW41" i="6"/>
  <c r="EFX41" i="6"/>
  <c r="EFY41" i="6"/>
  <c r="EFZ41" i="6"/>
  <c r="EGA41" i="6"/>
  <c r="EGB41" i="6"/>
  <c r="EGC41" i="6"/>
  <c r="EGD41" i="6"/>
  <c r="EGE41" i="6"/>
  <c r="EGF41" i="6"/>
  <c r="EGG41" i="6"/>
  <c r="EGH41" i="6"/>
  <c r="EGI41" i="6"/>
  <c r="EGJ41" i="6"/>
  <c r="EGK41" i="6"/>
  <c r="EGL41" i="6"/>
  <c r="EGM41" i="6"/>
  <c r="EGN41" i="6"/>
  <c r="EGO41" i="6"/>
  <c r="EGP41" i="6"/>
  <c r="EGQ41" i="6"/>
  <c r="EGR41" i="6"/>
  <c r="EGS41" i="6"/>
  <c r="EGT41" i="6"/>
  <c r="EGU41" i="6"/>
  <c r="EGV41" i="6"/>
  <c r="EGW41" i="6"/>
  <c r="EGX41" i="6"/>
  <c r="EGY41" i="6"/>
  <c r="EGZ41" i="6"/>
  <c r="EHA41" i="6"/>
  <c r="EHB41" i="6"/>
  <c r="EHC41" i="6"/>
  <c r="EHD41" i="6"/>
  <c r="EHE41" i="6"/>
  <c r="EHF41" i="6"/>
  <c r="EHG41" i="6"/>
  <c r="EHH41" i="6"/>
  <c r="EHI41" i="6"/>
  <c r="EHJ41" i="6"/>
  <c r="EHK41" i="6"/>
  <c r="EHL41" i="6"/>
  <c r="EHM41" i="6"/>
  <c r="EHN41" i="6"/>
  <c r="EHO41" i="6"/>
  <c r="EHP41" i="6"/>
  <c r="EHQ41" i="6"/>
  <c r="EHR41" i="6"/>
  <c r="EHS41" i="6"/>
  <c r="EHT41" i="6"/>
  <c r="EHU41" i="6"/>
  <c r="EHV41" i="6"/>
  <c r="EHW41" i="6"/>
  <c r="EHX41" i="6"/>
  <c r="EHY41" i="6"/>
  <c r="EHZ41" i="6"/>
  <c r="EIA41" i="6"/>
  <c r="EIB41" i="6"/>
  <c r="EIC41" i="6"/>
  <c r="EID41" i="6"/>
  <c r="EIE41" i="6"/>
  <c r="EIF41" i="6"/>
  <c r="EIG41" i="6"/>
  <c r="EIH41" i="6"/>
  <c r="EII41" i="6"/>
  <c r="EIJ41" i="6"/>
  <c r="EIK41" i="6"/>
  <c r="EIL41" i="6"/>
  <c r="EIM41" i="6"/>
  <c r="EIN41" i="6"/>
  <c r="EIO41" i="6"/>
  <c r="EIP41" i="6"/>
  <c r="EIQ41" i="6"/>
  <c r="EIR41" i="6"/>
  <c r="EIS41" i="6"/>
  <c r="EIT41" i="6"/>
  <c r="EIU41" i="6"/>
  <c r="EIV41" i="6"/>
  <c r="EIW41" i="6"/>
  <c r="EIX41" i="6"/>
  <c r="EIY41" i="6"/>
  <c r="EIZ41" i="6"/>
  <c r="EJA41" i="6"/>
  <c r="EJB41" i="6"/>
  <c r="EJC41" i="6"/>
  <c r="EJD41" i="6"/>
  <c r="EJE41" i="6"/>
  <c r="EJF41" i="6"/>
  <c r="EJG41" i="6"/>
  <c r="EJH41" i="6"/>
  <c r="EJI41" i="6"/>
  <c r="EJJ41" i="6"/>
  <c r="EJK41" i="6"/>
  <c r="EJL41" i="6"/>
  <c r="EJM41" i="6"/>
  <c r="EJN41" i="6"/>
  <c r="EJO41" i="6"/>
  <c r="EJP41" i="6"/>
  <c r="EJQ41" i="6"/>
  <c r="EJR41" i="6"/>
  <c r="EJS41" i="6"/>
  <c r="EJT41" i="6"/>
  <c r="EJU41" i="6"/>
  <c r="EJV41" i="6"/>
  <c r="EJW41" i="6"/>
  <c r="EJX41" i="6"/>
  <c r="EJY41" i="6"/>
  <c r="EJZ41" i="6"/>
  <c r="EKA41" i="6"/>
  <c r="EKB41" i="6"/>
  <c r="EKC41" i="6"/>
  <c r="EKD41" i="6"/>
  <c r="EKE41" i="6"/>
  <c r="EKF41" i="6"/>
  <c r="EKG41" i="6"/>
  <c r="EKH41" i="6"/>
  <c r="EKI41" i="6"/>
  <c r="EKJ41" i="6"/>
  <c r="EKK41" i="6"/>
  <c r="EKL41" i="6"/>
  <c r="EKM41" i="6"/>
  <c r="EKN41" i="6"/>
  <c r="EKO41" i="6"/>
  <c r="EKP41" i="6"/>
  <c r="EKQ41" i="6"/>
  <c r="EKR41" i="6"/>
  <c r="EKS41" i="6"/>
  <c r="EKT41" i="6"/>
  <c r="EKU41" i="6"/>
  <c r="EKV41" i="6"/>
  <c r="EKW41" i="6"/>
  <c r="EKX41" i="6"/>
  <c r="EKY41" i="6"/>
  <c r="EKZ41" i="6"/>
  <c r="ELA41" i="6"/>
  <c r="ELB41" i="6"/>
  <c r="ELC41" i="6"/>
  <c r="ELD41" i="6"/>
  <c r="ELE41" i="6"/>
  <c r="ELF41" i="6"/>
  <c r="ELG41" i="6"/>
  <c r="ELH41" i="6"/>
  <c r="ELI41" i="6"/>
  <c r="ELJ41" i="6"/>
  <c r="ELK41" i="6"/>
  <c r="ELL41" i="6"/>
  <c r="ELM41" i="6"/>
  <c r="ELN41" i="6"/>
  <c r="ELO41" i="6"/>
  <c r="ELP41" i="6"/>
  <c r="ELQ41" i="6"/>
  <c r="ELR41" i="6"/>
  <c r="ELS41" i="6"/>
  <c r="ELT41" i="6"/>
  <c r="ELU41" i="6"/>
  <c r="ELV41" i="6"/>
  <c r="ELW41" i="6"/>
  <c r="ELX41" i="6"/>
  <c r="ELY41" i="6"/>
  <c r="ELZ41" i="6"/>
  <c r="EMA41" i="6"/>
  <c r="EMB41" i="6"/>
  <c r="EMC41" i="6"/>
  <c r="EMD41" i="6"/>
  <c r="EME41" i="6"/>
  <c r="EMF41" i="6"/>
  <c r="EMG41" i="6"/>
  <c r="EMH41" i="6"/>
  <c r="EMI41" i="6"/>
  <c r="EMJ41" i="6"/>
  <c r="EMK41" i="6"/>
  <c r="EML41" i="6"/>
  <c r="EMM41" i="6"/>
  <c r="EMN41" i="6"/>
  <c r="EMO41" i="6"/>
  <c r="EMP41" i="6"/>
  <c r="EMQ41" i="6"/>
  <c r="EMR41" i="6"/>
  <c r="EMS41" i="6"/>
  <c r="EMT41" i="6"/>
  <c r="EMU41" i="6"/>
  <c r="EMV41" i="6"/>
  <c r="EMW41" i="6"/>
  <c r="EMX41" i="6"/>
  <c r="EMY41" i="6"/>
  <c r="EMZ41" i="6"/>
  <c r="ENA41" i="6"/>
  <c r="ENB41" i="6"/>
  <c r="ENC41" i="6"/>
  <c r="END41" i="6"/>
  <c r="ENE41" i="6"/>
  <c r="ENF41" i="6"/>
  <c r="ENG41" i="6"/>
  <c r="ENH41" i="6"/>
  <c r="ENI41" i="6"/>
  <c r="ENJ41" i="6"/>
  <c r="ENK41" i="6"/>
  <c r="ENL41" i="6"/>
  <c r="ENM41" i="6"/>
  <c r="ENN41" i="6"/>
  <c r="ENO41" i="6"/>
  <c r="ENP41" i="6"/>
  <c r="ENQ41" i="6"/>
  <c r="ENR41" i="6"/>
  <c r="ENS41" i="6"/>
  <c r="ENT41" i="6"/>
  <c r="ENU41" i="6"/>
  <c r="ENV41" i="6"/>
  <c r="ENW41" i="6"/>
  <c r="ENX41" i="6"/>
  <c r="ENY41" i="6"/>
  <c r="ENZ41" i="6"/>
  <c r="EOA41" i="6"/>
  <c r="EOB41" i="6"/>
  <c r="EOC41" i="6"/>
  <c r="EOD41" i="6"/>
  <c r="EOE41" i="6"/>
  <c r="EOF41" i="6"/>
  <c r="EOG41" i="6"/>
  <c r="EOH41" i="6"/>
  <c r="EOI41" i="6"/>
  <c r="EOJ41" i="6"/>
  <c r="EOK41" i="6"/>
  <c r="EOL41" i="6"/>
  <c r="EOM41" i="6"/>
  <c r="EON41" i="6"/>
  <c r="EOO41" i="6"/>
  <c r="EOP41" i="6"/>
  <c r="EOQ41" i="6"/>
  <c r="EOR41" i="6"/>
  <c r="EOS41" i="6"/>
  <c r="EOT41" i="6"/>
  <c r="EOU41" i="6"/>
  <c r="EOV41" i="6"/>
  <c r="EOW41" i="6"/>
  <c r="EOX41" i="6"/>
  <c r="EOY41" i="6"/>
  <c r="EOZ41" i="6"/>
  <c r="EPA41" i="6"/>
  <c r="EPB41" i="6"/>
  <c r="EPC41" i="6"/>
  <c r="EPD41" i="6"/>
  <c r="EPE41" i="6"/>
  <c r="EPF41" i="6"/>
  <c r="EPG41" i="6"/>
  <c r="EPH41" i="6"/>
  <c r="EPI41" i="6"/>
  <c r="EPJ41" i="6"/>
  <c r="EPK41" i="6"/>
  <c r="EPL41" i="6"/>
  <c r="EPM41" i="6"/>
  <c r="EPN41" i="6"/>
  <c r="EPO41" i="6"/>
  <c r="EPP41" i="6"/>
  <c r="EPQ41" i="6"/>
  <c r="EPR41" i="6"/>
  <c r="EPS41" i="6"/>
  <c r="EPT41" i="6"/>
  <c r="EPU41" i="6"/>
  <c r="EPV41" i="6"/>
  <c r="EPW41" i="6"/>
  <c r="EPX41" i="6"/>
  <c r="EPY41" i="6"/>
  <c r="EPZ41" i="6"/>
  <c r="EQA41" i="6"/>
  <c r="EQB41" i="6"/>
  <c r="EQC41" i="6"/>
  <c r="EQD41" i="6"/>
  <c r="EQE41" i="6"/>
  <c r="EQF41" i="6"/>
  <c r="EQG41" i="6"/>
  <c r="EQH41" i="6"/>
  <c r="EQI41" i="6"/>
  <c r="EQJ41" i="6"/>
  <c r="EQK41" i="6"/>
  <c r="EQL41" i="6"/>
  <c r="EQM41" i="6"/>
  <c r="EQN41" i="6"/>
  <c r="EQO41" i="6"/>
  <c r="EQP41" i="6"/>
  <c r="EQQ41" i="6"/>
  <c r="EQR41" i="6"/>
  <c r="EQS41" i="6"/>
  <c r="EQT41" i="6"/>
  <c r="EQU41" i="6"/>
  <c r="EQV41" i="6"/>
  <c r="EQW41" i="6"/>
  <c r="EQX41" i="6"/>
  <c r="EQY41" i="6"/>
  <c r="EQZ41" i="6"/>
  <c r="ERA41" i="6"/>
  <c r="ERB41" i="6"/>
  <c r="ERC41" i="6"/>
  <c r="ERD41" i="6"/>
  <c r="ERE41" i="6"/>
  <c r="ERF41" i="6"/>
  <c r="ERG41" i="6"/>
  <c r="ERH41" i="6"/>
  <c r="ERI41" i="6"/>
  <c r="ERJ41" i="6"/>
  <c r="ERK41" i="6"/>
  <c r="ERL41" i="6"/>
  <c r="ERM41" i="6"/>
  <c r="ERN41" i="6"/>
  <c r="ERO41" i="6"/>
  <c r="ERP41" i="6"/>
  <c r="ERQ41" i="6"/>
  <c r="ERR41" i="6"/>
  <c r="ERS41" i="6"/>
  <c r="ERT41" i="6"/>
  <c r="ERU41" i="6"/>
  <c r="ERV41" i="6"/>
  <c r="ERW41" i="6"/>
  <c r="ERX41" i="6"/>
  <c r="ERY41" i="6"/>
  <c r="ERZ41" i="6"/>
  <c r="ESA41" i="6"/>
  <c r="ESB41" i="6"/>
  <c r="ESC41" i="6"/>
  <c r="ESD41" i="6"/>
  <c r="ESE41" i="6"/>
  <c r="ESF41" i="6"/>
  <c r="ESG41" i="6"/>
  <c r="ESH41" i="6"/>
  <c r="ESI41" i="6"/>
  <c r="ESJ41" i="6"/>
  <c r="ESK41" i="6"/>
  <c r="ESL41" i="6"/>
  <c r="ESM41" i="6"/>
  <c r="ESN41" i="6"/>
  <c r="ESO41" i="6"/>
  <c r="ESP41" i="6"/>
  <c r="ESQ41" i="6"/>
  <c r="ESR41" i="6"/>
  <c r="ESS41" i="6"/>
  <c r="EST41" i="6"/>
  <c r="ESU41" i="6"/>
  <c r="ESV41" i="6"/>
  <c r="ESW41" i="6"/>
  <c r="ESX41" i="6"/>
  <c r="ESY41" i="6"/>
  <c r="ESZ41" i="6"/>
  <c r="ETA41" i="6"/>
  <c r="ETB41" i="6"/>
  <c r="ETC41" i="6"/>
  <c r="ETD41" i="6"/>
  <c r="ETE41" i="6"/>
  <c r="ETF41" i="6"/>
  <c r="ETG41" i="6"/>
  <c r="ETH41" i="6"/>
  <c r="ETI41" i="6"/>
  <c r="ETJ41" i="6"/>
  <c r="ETK41" i="6"/>
  <c r="ETL41" i="6"/>
  <c r="ETM41" i="6"/>
  <c r="ETN41" i="6"/>
  <c r="ETO41" i="6"/>
  <c r="ETP41" i="6"/>
  <c r="ETQ41" i="6"/>
  <c r="ETR41" i="6"/>
  <c r="ETS41" i="6"/>
  <c r="ETT41" i="6"/>
  <c r="ETU41" i="6"/>
  <c r="ETV41" i="6"/>
  <c r="ETW41" i="6"/>
  <c r="ETX41" i="6"/>
  <c r="ETY41" i="6"/>
  <c r="ETZ41" i="6"/>
  <c r="EUA41" i="6"/>
  <c r="EUB41" i="6"/>
  <c r="EUC41" i="6"/>
  <c r="EUD41" i="6"/>
  <c r="EUE41" i="6"/>
  <c r="EUF41" i="6"/>
  <c r="EUG41" i="6"/>
  <c r="EUH41" i="6"/>
  <c r="EUI41" i="6"/>
  <c r="EUJ41" i="6"/>
  <c r="EUK41" i="6"/>
  <c r="EUL41" i="6"/>
  <c r="EUM41" i="6"/>
  <c r="EUN41" i="6"/>
  <c r="EUO41" i="6"/>
  <c r="EUP41" i="6"/>
  <c r="EUQ41" i="6"/>
  <c r="EUR41" i="6"/>
  <c r="EUS41" i="6"/>
  <c r="EUT41" i="6"/>
  <c r="EUU41" i="6"/>
  <c r="EUV41" i="6"/>
  <c r="EUW41" i="6"/>
  <c r="EUX41" i="6"/>
  <c r="EUY41" i="6"/>
  <c r="EUZ41" i="6"/>
  <c r="EVA41" i="6"/>
  <c r="EVB41" i="6"/>
  <c r="EVC41" i="6"/>
  <c r="EVD41" i="6"/>
  <c r="EVE41" i="6"/>
  <c r="EVF41" i="6"/>
  <c r="EVG41" i="6"/>
  <c r="EVH41" i="6"/>
  <c r="EVI41" i="6"/>
  <c r="EVJ41" i="6"/>
  <c r="EVK41" i="6"/>
  <c r="EVL41" i="6"/>
  <c r="EVM41" i="6"/>
  <c r="EVN41" i="6"/>
  <c r="EVO41" i="6"/>
  <c r="EVP41" i="6"/>
  <c r="EVQ41" i="6"/>
  <c r="EVR41" i="6"/>
  <c r="EVS41" i="6"/>
  <c r="EVT41" i="6"/>
  <c r="EVU41" i="6"/>
  <c r="EVV41" i="6"/>
  <c r="EVW41" i="6"/>
  <c r="EVX41" i="6"/>
  <c r="EVY41" i="6"/>
  <c r="EVZ41" i="6"/>
  <c r="EWA41" i="6"/>
  <c r="EWB41" i="6"/>
  <c r="EWC41" i="6"/>
  <c r="EWD41" i="6"/>
  <c r="EWE41" i="6"/>
  <c r="EWF41" i="6"/>
  <c r="EWG41" i="6"/>
  <c r="EWH41" i="6"/>
  <c r="EWI41" i="6"/>
  <c r="EWJ41" i="6"/>
  <c r="EWK41" i="6"/>
  <c r="EWL41" i="6"/>
  <c r="EWM41" i="6"/>
  <c r="EWN41" i="6"/>
  <c r="EWO41" i="6"/>
  <c r="EWP41" i="6"/>
  <c r="EWQ41" i="6"/>
  <c r="EWR41" i="6"/>
  <c r="EWS41" i="6"/>
  <c r="EWT41" i="6"/>
  <c r="EWU41" i="6"/>
  <c r="EWV41" i="6"/>
  <c r="EWW41" i="6"/>
  <c r="EWX41" i="6"/>
  <c r="EWY41" i="6"/>
  <c r="EWZ41" i="6"/>
  <c r="EXA41" i="6"/>
  <c r="EXB41" i="6"/>
  <c r="EXC41" i="6"/>
  <c r="EXD41" i="6"/>
  <c r="EXE41" i="6"/>
  <c r="EXF41" i="6"/>
  <c r="EXG41" i="6"/>
  <c r="EXH41" i="6"/>
  <c r="EXI41" i="6"/>
  <c r="EXJ41" i="6"/>
  <c r="EXK41" i="6"/>
  <c r="EXL41" i="6"/>
  <c r="EXM41" i="6"/>
  <c r="EXN41" i="6"/>
  <c r="EXO41" i="6"/>
  <c r="EXP41" i="6"/>
  <c r="EXQ41" i="6"/>
  <c r="EXR41" i="6"/>
  <c r="EXS41" i="6"/>
  <c r="EXT41" i="6"/>
  <c r="EXU41" i="6"/>
  <c r="EXV41" i="6"/>
  <c r="EXW41" i="6"/>
  <c r="EXX41" i="6"/>
  <c r="EXY41" i="6"/>
  <c r="EXZ41" i="6"/>
  <c r="EYA41" i="6"/>
  <c r="EYB41" i="6"/>
  <c r="EYC41" i="6"/>
  <c r="EYD41" i="6"/>
  <c r="EYE41" i="6"/>
  <c r="EYF41" i="6"/>
  <c r="EYG41" i="6"/>
  <c r="EYH41" i="6"/>
  <c r="EYI41" i="6"/>
  <c r="EYJ41" i="6"/>
  <c r="EYK41" i="6"/>
  <c r="EYL41" i="6"/>
  <c r="EYM41" i="6"/>
  <c r="EYN41" i="6"/>
  <c r="EYO41" i="6"/>
  <c r="EYP41" i="6"/>
  <c r="EYQ41" i="6"/>
  <c r="EYR41" i="6"/>
  <c r="EYS41" i="6"/>
  <c r="EYT41" i="6"/>
  <c r="EYU41" i="6"/>
  <c r="EYV41" i="6"/>
  <c r="EYW41" i="6"/>
  <c r="EYX41" i="6"/>
  <c r="EYY41" i="6"/>
  <c r="EYZ41" i="6"/>
  <c r="EZA41" i="6"/>
  <c r="EZB41" i="6"/>
  <c r="EZC41" i="6"/>
  <c r="EZD41" i="6"/>
  <c r="EZE41" i="6"/>
  <c r="EZF41" i="6"/>
  <c r="EZG41" i="6"/>
  <c r="EZH41" i="6"/>
  <c r="EZI41" i="6"/>
  <c r="EZJ41" i="6"/>
  <c r="EZK41" i="6"/>
  <c r="EZL41" i="6"/>
  <c r="EZM41" i="6"/>
  <c r="EZN41" i="6"/>
  <c r="EZO41" i="6"/>
  <c r="EZP41" i="6"/>
  <c r="EZQ41" i="6"/>
  <c r="EZR41" i="6"/>
  <c r="EZS41" i="6"/>
  <c r="EZT41" i="6"/>
  <c r="EZU41" i="6"/>
  <c r="EZV41" i="6"/>
  <c r="EZW41" i="6"/>
  <c r="EZX41" i="6"/>
  <c r="EZY41" i="6"/>
  <c r="EZZ41" i="6"/>
  <c r="FAA41" i="6"/>
  <c r="FAB41" i="6"/>
  <c r="FAC41" i="6"/>
  <c r="FAD41" i="6"/>
  <c r="FAE41" i="6"/>
  <c r="FAF41" i="6"/>
  <c r="FAG41" i="6"/>
  <c r="FAH41" i="6"/>
  <c r="FAI41" i="6"/>
  <c r="FAJ41" i="6"/>
  <c r="FAK41" i="6"/>
  <c r="FAL41" i="6"/>
  <c r="FAM41" i="6"/>
  <c r="FAN41" i="6"/>
  <c r="FAO41" i="6"/>
  <c r="FAP41" i="6"/>
  <c r="FAQ41" i="6"/>
  <c r="FAR41" i="6"/>
  <c r="FAS41" i="6"/>
  <c r="FAT41" i="6"/>
  <c r="FAU41" i="6"/>
  <c r="FAV41" i="6"/>
  <c r="FAW41" i="6"/>
  <c r="FAX41" i="6"/>
  <c r="FAY41" i="6"/>
  <c r="FAZ41" i="6"/>
  <c r="FBA41" i="6"/>
  <c r="FBB41" i="6"/>
  <c r="FBC41" i="6"/>
  <c r="FBD41" i="6"/>
  <c r="FBE41" i="6"/>
  <c r="FBF41" i="6"/>
  <c r="FBG41" i="6"/>
  <c r="FBH41" i="6"/>
  <c r="FBI41" i="6"/>
  <c r="FBJ41" i="6"/>
  <c r="FBK41" i="6"/>
  <c r="FBL41" i="6"/>
  <c r="FBM41" i="6"/>
  <c r="FBN41" i="6"/>
  <c r="FBO41" i="6"/>
  <c r="FBP41" i="6"/>
  <c r="FBQ41" i="6"/>
  <c r="FBR41" i="6"/>
  <c r="FBS41" i="6"/>
  <c r="FBT41" i="6"/>
  <c r="FBU41" i="6"/>
  <c r="FBV41" i="6"/>
  <c r="FBW41" i="6"/>
  <c r="FBX41" i="6"/>
  <c r="FBY41" i="6"/>
  <c r="FBZ41" i="6"/>
  <c r="FCA41" i="6"/>
  <c r="FCB41" i="6"/>
  <c r="FCC41" i="6"/>
  <c r="FCD41" i="6"/>
  <c r="FCE41" i="6"/>
  <c r="FCF41" i="6"/>
  <c r="FCG41" i="6"/>
  <c r="FCH41" i="6"/>
  <c r="FCI41" i="6"/>
  <c r="FCJ41" i="6"/>
  <c r="FCK41" i="6"/>
  <c r="FCL41" i="6"/>
  <c r="FCM41" i="6"/>
  <c r="FCN41" i="6"/>
  <c r="FCO41" i="6"/>
  <c r="FCP41" i="6"/>
  <c r="FCQ41" i="6"/>
  <c r="FCR41" i="6"/>
  <c r="FCS41" i="6"/>
  <c r="FCT41" i="6"/>
  <c r="FCU41" i="6"/>
  <c r="FCV41" i="6"/>
  <c r="FCW41" i="6"/>
  <c r="FCX41" i="6"/>
  <c r="FCY41" i="6"/>
  <c r="FCZ41" i="6"/>
  <c r="FDA41" i="6"/>
  <c r="FDB41" i="6"/>
  <c r="FDC41" i="6"/>
  <c r="FDD41" i="6"/>
  <c r="FDE41" i="6"/>
  <c r="FDF41" i="6"/>
  <c r="FDG41" i="6"/>
  <c r="FDH41" i="6"/>
  <c r="FDI41" i="6"/>
  <c r="FDJ41" i="6"/>
  <c r="FDK41" i="6"/>
  <c r="FDL41" i="6"/>
  <c r="FDM41" i="6"/>
  <c r="FDN41" i="6"/>
  <c r="FDO41" i="6"/>
  <c r="FDP41" i="6"/>
  <c r="FDQ41" i="6"/>
  <c r="FDR41" i="6"/>
  <c r="FDS41" i="6"/>
  <c r="FDT41" i="6"/>
  <c r="FDU41" i="6"/>
  <c r="FDV41" i="6"/>
  <c r="FDW41" i="6"/>
  <c r="FDX41" i="6"/>
  <c r="FDY41" i="6"/>
  <c r="FDZ41" i="6"/>
  <c r="FEA41" i="6"/>
  <c r="FEB41" i="6"/>
  <c r="FEC41" i="6"/>
  <c r="FED41" i="6"/>
  <c r="FEE41" i="6"/>
  <c r="FEF41" i="6"/>
  <c r="FEG41" i="6"/>
  <c r="FEH41" i="6"/>
  <c r="FEI41" i="6"/>
  <c r="FEJ41" i="6"/>
  <c r="FEK41" i="6"/>
  <c r="FEL41" i="6"/>
  <c r="FEM41" i="6"/>
  <c r="FEN41" i="6"/>
  <c r="FEO41" i="6"/>
  <c r="FEP41" i="6"/>
  <c r="FEQ41" i="6"/>
  <c r="FER41" i="6"/>
  <c r="FES41" i="6"/>
  <c r="FET41" i="6"/>
  <c r="FEU41" i="6"/>
  <c r="FEV41" i="6"/>
  <c r="FEW41" i="6"/>
  <c r="FEX41" i="6"/>
  <c r="FEY41" i="6"/>
  <c r="FEZ41" i="6"/>
  <c r="FFA41" i="6"/>
  <c r="FFB41" i="6"/>
  <c r="FFC41" i="6"/>
  <c r="FFD41" i="6"/>
  <c r="FFE41" i="6"/>
  <c r="FFF41" i="6"/>
  <c r="FFG41" i="6"/>
  <c r="FFH41" i="6"/>
  <c r="FFI41" i="6"/>
  <c r="FFJ41" i="6"/>
  <c r="FFK41" i="6"/>
  <c r="FFL41" i="6"/>
  <c r="FFM41" i="6"/>
  <c r="FFN41" i="6"/>
  <c r="FFO41" i="6"/>
  <c r="FFP41" i="6"/>
  <c r="FFQ41" i="6"/>
  <c r="FFR41" i="6"/>
  <c r="FFS41" i="6"/>
  <c r="FFT41" i="6"/>
  <c r="FFU41" i="6"/>
  <c r="FFV41" i="6"/>
  <c r="FFW41" i="6"/>
  <c r="FFX41" i="6"/>
  <c r="FFY41" i="6"/>
  <c r="FFZ41" i="6"/>
  <c r="FGA41" i="6"/>
  <c r="FGB41" i="6"/>
  <c r="FGC41" i="6"/>
  <c r="FGD41" i="6"/>
  <c r="FGE41" i="6"/>
  <c r="FGF41" i="6"/>
  <c r="FGG41" i="6"/>
  <c r="FGH41" i="6"/>
  <c r="FGI41" i="6"/>
  <c r="FGJ41" i="6"/>
  <c r="FGK41" i="6"/>
  <c r="FGL41" i="6"/>
  <c r="FGM41" i="6"/>
  <c r="FGN41" i="6"/>
  <c r="FGO41" i="6"/>
  <c r="FGP41" i="6"/>
  <c r="FGQ41" i="6"/>
  <c r="FGR41" i="6"/>
  <c r="FGS41" i="6"/>
  <c r="FGT41" i="6"/>
  <c r="FGU41" i="6"/>
  <c r="FGV41" i="6"/>
  <c r="FGW41" i="6"/>
  <c r="FGX41" i="6"/>
  <c r="FGY41" i="6"/>
  <c r="FGZ41" i="6"/>
  <c r="FHA41" i="6"/>
  <c r="FHB41" i="6"/>
  <c r="FHC41" i="6"/>
  <c r="FHD41" i="6"/>
  <c r="FHE41" i="6"/>
  <c r="FHF41" i="6"/>
  <c r="FHG41" i="6"/>
  <c r="FHH41" i="6"/>
  <c r="FHI41" i="6"/>
  <c r="FHJ41" i="6"/>
  <c r="FHK41" i="6"/>
  <c r="FHL41" i="6"/>
  <c r="FHM41" i="6"/>
  <c r="FHN41" i="6"/>
  <c r="FHO41" i="6"/>
  <c r="FHP41" i="6"/>
  <c r="FHQ41" i="6"/>
  <c r="FHR41" i="6"/>
  <c r="FHS41" i="6"/>
  <c r="FHT41" i="6"/>
  <c r="FHU41" i="6"/>
  <c r="FHV41" i="6"/>
  <c r="FHW41" i="6"/>
  <c r="FHX41" i="6"/>
  <c r="FHY41" i="6"/>
  <c r="FHZ41" i="6"/>
  <c r="FIA41" i="6"/>
  <c r="FIB41" i="6"/>
  <c r="FIC41" i="6"/>
  <c r="FID41" i="6"/>
  <c r="FIE41" i="6"/>
  <c r="FIF41" i="6"/>
  <c r="FIG41" i="6"/>
  <c r="FIH41" i="6"/>
  <c r="FII41" i="6"/>
  <c r="FIJ41" i="6"/>
  <c r="FIK41" i="6"/>
  <c r="FIL41" i="6"/>
  <c r="FIM41" i="6"/>
  <c r="FIN41" i="6"/>
  <c r="FIO41" i="6"/>
  <c r="FIP41" i="6"/>
  <c r="FIQ41" i="6"/>
  <c r="FIR41" i="6"/>
  <c r="FIS41" i="6"/>
  <c r="FIT41" i="6"/>
  <c r="FIU41" i="6"/>
  <c r="FIV41" i="6"/>
  <c r="FIW41" i="6"/>
  <c r="FIX41" i="6"/>
  <c r="FIY41" i="6"/>
  <c r="FIZ41" i="6"/>
  <c r="FJA41" i="6"/>
  <c r="FJB41" i="6"/>
  <c r="FJC41" i="6"/>
  <c r="FJD41" i="6"/>
  <c r="FJE41" i="6"/>
  <c r="FJF41" i="6"/>
  <c r="FJG41" i="6"/>
  <c r="FJH41" i="6"/>
  <c r="FJI41" i="6"/>
  <c r="FJJ41" i="6"/>
  <c r="FJK41" i="6"/>
  <c r="FJL41" i="6"/>
  <c r="FJM41" i="6"/>
  <c r="FJN41" i="6"/>
  <c r="FJO41" i="6"/>
  <c r="FJP41" i="6"/>
  <c r="FJQ41" i="6"/>
  <c r="FJR41" i="6"/>
  <c r="FJS41" i="6"/>
  <c r="FJT41" i="6"/>
  <c r="FJU41" i="6"/>
  <c r="FJV41" i="6"/>
  <c r="FJW41" i="6"/>
  <c r="FJX41" i="6"/>
  <c r="FJY41" i="6"/>
  <c r="FJZ41" i="6"/>
  <c r="FKA41" i="6"/>
  <c r="FKB41" i="6"/>
  <c r="FKC41" i="6"/>
  <c r="FKD41" i="6"/>
  <c r="FKE41" i="6"/>
  <c r="FKF41" i="6"/>
  <c r="FKG41" i="6"/>
  <c r="FKH41" i="6"/>
  <c r="FKI41" i="6"/>
  <c r="FKJ41" i="6"/>
  <c r="FKK41" i="6"/>
  <c r="FKL41" i="6"/>
  <c r="FKM41" i="6"/>
  <c r="FKN41" i="6"/>
  <c r="FKO41" i="6"/>
  <c r="FKP41" i="6"/>
  <c r="FKQ41" i="6"/>
  <c r="FKR41" i="6"/>
  <c r="FKS41" i="6"/>
  <c r="FKT41" i="6"/>
  <c r="FKU41" i="6"/>
  <c r="FKV41" i="6"/>
  <c r="FKW41" i="6"/>
  <c r="FKX41" i="6"/>
  <c r="FKY41" i="6"/>
  <c r="FKZ41" i="6"/>
  <c r="FLA41" i="6"/>
  <c r="FLB41" i="6"/>
  <c r="FLC41" i="6"/>
  <c r="FLD41" i="6"/>
  <c r="FLE41" i="6"/>
  <c r="FLF41" i="6"/>
  <c r="FLG41" i="6"/>
  <c r="FLH41" i="6"/>
  <c r="FLI41" i="6"/>
  <c r="FLJ41" i="6"/>
  <c r="FLK41" i="6"/>
  <c r="FLL41" i="6"/>
  <c r="FLM41" i="6"/>
  <c r="FLN41" i="6"/>
  <c r="FLO41" i="6"/>
  <c r="FLP41" i="6"/>
  <c r="FLQ41" i="6"/>
  <c r="FLR41" i="6"/>
  <c r="FLS41" i="6"/>
  <c r="FLT41" i="6"/>
  <c r="FLU41" i="6"/>
  <c r="FLV41" i="6"/>
  <c r="FLW41" i="6"/>
  <c r="FLX41" i="6"/>
  <c r="FLY41" i="6"/>
  <c r="FLZ41" i="6"/>
  <c r="FMA41" i="6"/>
  <c r="FMB41" i="6"/>
  <c r="FMC41" i="6"/>
  <c r="FMD41" i="6"/>
  <c r="FME41" i="6"/>
  <c r="FMF41" i="6"/>
  <c r="FMG41" i="6"/>
  <c r="FMH41" i="6"/>
  <c r="FMI41" i="6"/>
  <c r="FMJ41" i="6"/>
  <c r="FMK41" i="6"/>
  <c r="FML41" i="6"/>
  <c r="FMM41" i="6"/>
  <c r="FMN41" i="6"/>
  <c r="FMO41" i="6"/>
  <c r="FMP41" i="6"/>
  <c r="FMQ41" i="6"/>
  <c r="FMR41" i="6"/>
  <c r="FMS41" i="6"/>
  <c r="FMT41" i="6"/>
  <c r="FMU41" i="6"/>
  <c r="FMV41" i="6"/>
  <c r="FMW41" i="6"/>
  <c r="FMX41" i="6"/>
  <c r="FMY41" i="6"/>
  <c r="FMZ41" i="6"/>
  <c r="FNA41" i="6"/>
  <c r="FNB41" i="6"/>
  <c r="FNC41" i="6"/>
  <c r="FND41" i="6"/>
  <c r="FNE41" i="6"/>
  <c r="FNF41" i="6"/>
  <c r="FNG41" i="6"/>
  <c r="FNH41" i="6"/>
  <c r="FNI41" i="6"/>
  <c r="FNJ41" i="6"/>
  <c r="FNK41" i="6"/>
  <c r="FNL41" i="6"/>
  <c r="FNM41" i="6"/>
  <c r="FNN41" i="6"/>
  <c r="FNO41" i="6"/>
  <c r="FNP41" i="6"/>
  <c r="FNQ41" i="6"/>
  <c r="FNR41" i="6"/>
  <c r="FNS41" i="6"/>
  <c r="FNT41" i="6"/>
  <c r="FNU41" i="6"/>
  <c r="FNV41" i="6"/>
  <c r="FNW41" i="6"/>
  <c r="FNX41" i="6"/>
  <c r="FNY41" i="6"/>
  <c r="FNZ41" i="6"/>
  <c r="FOA41" i="6"/>
  <c r="FOB41" i="6"/>
  <c r="FOC41" i="6"/>
  <c r="FOD41" i="6"/>
  <c r="FOE41" i="6"/>
  <c r="FOF41" i="6"/>
  <c r="FOG41" i="6"/>
  <c r="FOH41" i="6"/>
  <c r="FOI41" i="6"/>
  <c r="FOJ41" i="6"/>
  <c r="FOK41" i="6"/>
  <c r="FOL41" i="6"/>
  <c r="FOM41" i="6"/>
  <c r="FON41" i="6"/>
  <c r="FOO41" i="6"/>
  <c r="FOP41" i="6"/>
  <c r="FOQ41" i="6"/>
  <c r="FOR41" i="6"/>
  <c r="FOS41" i="6"/>
  <c r="FOT41" i="6"/>
  <c r="FOU41" i="6"/>
  <c r="FOV41" i="6"/>
  <c r="FOW41" i="6"/>
  <c r="FOX41" i="6"/>
  <c r="FOY41" i="6"/>
  <c r="FOZ41" i="6"/>
  <c r="FPA41" i="6"/>
  <c r="FPB41" i="6"/>
  <c r="FPC41" i="6"/>
  <c r="FPD41" i="6"/>
  <c r="FPE41" i="6"/>
  <c r="FPF41" i="6"/>
  <c r="FPG41" i="6"/>
  <c r="FPH41" i="6"/>
  <c r="FPI41" i="6"/>
  <c r="FPJ41" i="6"/>
  <c r="FPK41" i="6"/>
  <c r="FPL41" i="6"/>
  <c r="FPM41" i="6"/>
  <c r="FPN41" i="6"/>
  <c r="FPO41" i="6"/>
  <c r="FPP41" i="6"/>
  <c r="FPQ41" i="6"/>
  <c r="FPR41" i="6"/>
  <c r="FPS41" i="6"/>
  <c r="FPT41" i="6"/>
  <c r="FPU41" i="6"/>
  <c r="FPV41" i="6"/>
  <c r="FPW41" i="6"/>
  <c r="FPX41" i="6"/>
  <c r="FPY41" i="6"/>
  <c r="FPZ41" i="6"/>
  <c r="FQA41" i="6"/>
  <c r="FQB41" i="6"/>
  <c r="FQC41" i="6"/>
  <c r="FQD41" i="6"/>
  <c r="FQE41" i="6"/>
  <c r="FQF41" i="6"/>
  <c r="FQG41" i="6"/>
  <c r="FQH41" i="6"/>
  <c r="FQI41" i="6"/>
  <c r="FQJ41" i="6"/>
  <c r="FQK41" i="6"/>
  <c r="FQL41" i="6"/>
  <c r="FQM41" i="6"/>
  <c r="FQN41" i="6"/>
  <c r="FQO41" i="6"/>
  <c r="FQP41" i="6"/>
  <c r="FQQ41" i="6"/>
  <c r="FQR41" i="6"/>
  <c r="FQS41" i="6"/>
  <c r="FQT41" i="6"/>
  <c r="FQU41" i="6"/>
  <c r="FQV41" i="6"/>
  <c r="FQW41" i="6"/>
  <c r="FQX41" i="6"/>
  <c r="FQY41" i="6"/>
  <c r="FQZ41" i="6"/>
  <c r="FRA41" i="6"/>
  <c r="FRB41" i="6"/>
  <c r="FRC41" i="6"/>
  <c r="FRD41" i="6"/>
  <c r="FRE41" i="6"/>
  <c r="FRF41" i="6"/>
  <c r="FRG41" i="6"/>
  <c r="FRH41" i="6"/>
  <c r="FRI41" i="6"/>
  <c r="FRJ41" i="6"/>
  <c r="FRK41" i="6"/>
  <c r="FRL41" i="6"/>
  <c r="FRM41" i="6"/>
  <c r="FRN41" i="6"/>
  <c r="FRO41" i="6"/>
  <c r="FRP41" i="6"/>
  <c r="FRQ41" i="6"/>
  <c r="FRR41" i="6"/>
  <c r="FRS41" i="6"/>
  <c r="FRT41" i="6"/>
  <c r="FRU41" i="6"/>
  <c r="FRV41" i="6"/>
  <c r="FRW41" i="6"/>
  <c r="FRX41" i="6"/>
  <c r="FRY41" i="6"/>
  <c r="FRZ41" i="6"/>
  <c r="FSA41" i="6"/>
  <c r="FSB41" i="6"/>
  <c r="FSC41" i="6"/>
  <c r="FSD41" i="6"/>
  <c r="FSE41" i="6"/>
  <c r="FSF41" i="6"/>
  <c r="FSG41" i="6"/>
  <c r="FSH41" i="6"/>
  <c r="FSI41" i="6"/>
  <c r="FSJ41" i="6"/>
  <c r="FSK41" i="6"/>
  <c r="FSL41" i="6"/>
  <c r="FSM41" i="6"/>
  <c r="FSN41" i="6"/>
  <c r="FSO41" i="6"/>
  <c r="FSP41" i="6"/>
  <c r="FSQ41" i="6"/>
  <c r="FSR41" i="6"/>
  <c r="FSS41" i="6"/>
  <c r="FST41" i="6"/>
  <c r="FSU41" i="6"/>
  <c r="FSV41" i="6"/>
  <c r="FSW41" i="6"/>
  <c r="FSX41" i="6"/>
  <c r="FSY41" i="6"/>
  <c r="FSZ41" i="6"/>
  <c r="FTA41" i="6"/>
  <c r="FTB41" i="6"/>
  <c r="FTC41" i="6"/>
  <c r="FTD41" i="6"/>
  <c r="FTE41" i="6"/>
  <c r="FTF41" i="6"/>
  <c r="FTG41" i="6"/>
  <c r="FTH41" i="6"/>
  <c r="FTI41" i="6"/>
  <c r="FTJ41" i="6"/>
  <c r="FTK41" i="6"/>
  <c r="FTL41" i="6"/>
  <c r="FTM41" i="6"/>
  <c r="FTN41" i="6"/>
  <c r="FTO41" i="6"/>
  <c r="FTP41" i="6"/>
  <c r="FTQ41" i="6"/>
  <c r="FTR41" i="6"/>
  <c r="FTS41" i="6"/>
  <c r="FTT41" i="6"/>
  <c r="FTU41" i="6"/>
  <c r="FTV41" i="6"/>
  <c r="FTW41" i="6"/>
  <c r="FTX41" i="6"/>
  <c r="FTY41" i="6"/>
  <c r="FTZ41" i="6"/>
  <c r="FUA41" i="6"/>
  <c r="FUB41" i="6"/>
  <c r="FUC41" i="6"/>
  <c r="FUD41" i="6"/>
  <c r="FUE41" i="6"/>
  <c r="FUF41" i="6"/>
  <c r="FUG41" i="6"/>
  <c r="FUH41" i="6"/>
  <c r="FUI41" i="6"/>
  <c r="FUJ41" i="6"/>
  <c r="FUK41" i="6"/>
  <c r="FUL41" i="6"/>
  <c r="FUM41" i="6"/>
  <c r="FUN41" i="6"/>
  <c r="FUO41" i="6"/>
  <c r="FUP41" i="6"/>
  <c r="FUQ41" i="6"/>
  <c r="FUR41" i="6"/>
  <c r="FUS41" i="6"/>
  <c r="FUT41" i="6"/>
  <c r="FUU41" i="6"/>
  <c r="FUV41" i="6"/>
  <c r="FUW41" i="6"/>
  <c r="FUX41" i="6"/>
  <c r="FUY41" i="6"/>
  <c r="FUZ41" i="6"/>
  <c r="FVA41" i="6"/>
  <c r="FVB41" i="6"/>
  <c r="FVC41" i="6"/>
  <c r="FVD41" i="6"/>
  <c r="FVE41" i="6"/>
  <c r="FVF41" i="6"/>
  <c r="FVG41" i="6"/>
  <c r="FVH41" i="6"/>
  <c r="FVI41" i="6"/>
  <c r="FVJ41" i="6"/>
  <c r="FVK41" i="6"/>
  <c r="FVL41" i="6"/>
  <c r="FVM41" i="6"/>
  <c r="FVN41" i="6"/>
  <c r="FVO41" i="6"/>
  <c r="FVP41" i="6"/>
  <c r="FVQ41" i="6"/>
  <c r="FVR41" i="6"/>
  <c r="FVS41" i="6"/>
  <c r="FVT41" i="6"/>
  <c r="FVU41" i="6"/>
  <c r="FVV41" i="6"/>
  <c r="FVW41" i="6"/>
  <c r="FVX41" i="6"/>
  <c r="FVY41" i="6"/>
  <c r="FVZ41" i="6"/>
  <c r="FWA41" i="6"/>
  <c r="FWB41" i="6"/>
  <c r="FWC41" i="6"/>
  <c r="FWD41" i="6"/>
  <c r="FWE41" i="6"/>
  <c r="FWF41" i="6"/>
  <c r="FWG41" i="6"/>
  <c r="FWH41" i="6"/>
  <c r="FWI41" i="6"/>
  <c r="FWJ41" i="6"/>
  <c r="FWK41" i="6"/>
  <c r="FWL41" i="6"/>
  <c r="FWM41" i="6"/>
  <c r="FWN41" i="6"/>
  <c r="FWO41" i="6"/>
  <c r="FWP41" i="6"/>
  <c r="FWQ41" i="6"/>
  <c r="FWR41" i="6"/>
  <c r="FWS41" i="6"/>
  <c r="FWT41" i="6"/>
  <c r="FWU41" i="6"/>
  <c r="FWV41" i="6"/>
  <c r="FWW41" i="6"/>
  <c r="FWX41" i="6"/>
  <c r="FWY41" i="6"/>
  <c r="FWZ41" i="6"/>
  <c r="FXA41" i="6"/>
  <c r="FXB41" i="6"/>
  <c r="FXC41" i="6"/>
  <c r="FXD41" i="6"/>
  <c r="FXE41" i="6"/>
  <c r="FXF41" i="6"/>
  <c r="FXG41" i="6"/>
  <c r="FXH41" i="6"/>
  <c r="FXI41" i="6"/>
  <c r="FXJ41" i="6"/>
  <c r="FXK41" i="6"/>
  <c r="FXL41" i="6"/>
  <c r="FXM41" i="6"/>
  <c r="FXN41" i="6"/>
  <c r="FXO41" i="6"/>
  <c r="FXP41" i="6"/>
  <c r="FXQ41" i="6"/>
  <c r="FXR41" i="6"/>
  <c r="FXS41" i="6"/>
  <c r="FXT41" i="6"/>
  <c r="FXU41" i="6"/>
  <c r="FXV41" i="6"/>
  <c r="FXW41" i="6"/>
  <c r="FXX41" i="6"/>
  <c r="FXY41" i="6"/>
  <c r="FXZ41" i="6"/>
  <c r="FYA41" i="6"/>
  <c r="FYB41" i="6"/>
  <c r="FYC41" i="6"/>
  <c r="FYD41" i="6"/>
  <c r="FYE41" i="6"/>
  <c r="FYF41" i="6"/>
  <c r="FYG41" i="6"/>
  <c r="FYH41" i="6"/>
  <c r="FYI41" i="6"/>
  <c r="FYJ41" i="6"/>
  <c r="FYK41" i="6"/>
  <c r="FYL41" i="6"/>
  <c r="FYM41" i="6"/>
  <c r="FYN41" i="6"/>
  <c r="FYO41" i="6"/>
  <c r="FYP41" i="6"/>
  <c r="FYQ41" i="6"/>
  <c r="FYR41" i="6"/>
  <c r="FYS41" i="6"/>
  <c r="FYT41" i="6"/>
  <c r="FYU41" i="6"/>
  <c r="FYV41" i="6"/>
  <c r="FYW41" i="6"/>
  <c r="FYX41" i="6"/>
  <c r="FYY41" i="6"/>
  <c r="FYZ41" i="6"/>
  <c r="FZA41" i="6"/>
  <c r="FZB41" i="6"/>
  <c r="FZC41" i="6"/>
  <c r="FZD41" i="6"/>
  <c r="FZE41" i="6"/>
  <c r="FZF41" i="6"/>
  <c r="FZG41" i="6"/>
  <c r="FZH41" i="6"/>
  <c r="FZI41" i="6"/>
  <c r="FZJ41" i="6"/>
  <c r="FZK41" i="6"/>
  <c r="FZL41" i="6"/>
  <c r="FZM41" i="6"/>
  <c r="FZN41" i="6"/>
  <c r="FZO41" i="6"/>
  <c r="FZP41" i="6"/>
  <c r="FZQ41" i="6"/>
  <c r="FZR41" i="6"/>
  <c r="FZS41" i="6"/>
  <c r="FZT41" i="6"/>
  <c r="FZU41" i="6"/>
  <c r="FZV41" i="6"/>
  <c r="FZW41" i="6"/>
  <c r="FZX41" i="6"/>
  <c r="FZY41" i="6"/>
  <c r="FZZ41" i="6"/>
  <c r="GAA41" i="6"/>
  <c r="GAB41" i="6"/>
  <c r="GAC41" i="6"/>
  <c r="GAD41" i="6"/>
  <c r="GAE41" i="6"/>
  <c r="GAF41" i="6"/>
  <c r="GAG41" i="6"/>
  <c r="GAH41" i="6"/>
  <c r="GAI41" i="6"/>
  <c r="GAJ41" i="6"/>
  <c r="GAK41" i="6"/>
  <c r="GAL41" i="6"/>
  <c r="GAM41" i="6"/>
  <c r="GAN41" i="6"/>
  <c r="GAO41" i="6"/>
  <c r="GAP41" i="6"/>
  <c r="GAQ41" i="6"/>
  <c r="GAR41" i="6"/>
  <c r="GAS41" i="6"/>
  <c r="GAT41" i="6"/>
  <c r="GAU41" i="6"/>
  <c r="GAV41" i="6"/>
  <c r="GAW41" i="6"/>
  <c r="GAX41" i="6"/>
  <c r="GAY41" i="6"/>
  <c r="GAZ41" i="6"/>
  <c r="GBA41" i="6"/>
  <c r="GBB41" i="6"/>
  <c r="GBC41" i="6"/>
  <c r="GBD41" i="6"/>
  <c r="GBE41" i="6"/>
  <c r="GBF41" i="6"/>
  <c r="GBG41" i="6"/>
  <c r="GBH41" i="6"/>
  <c r="GBI41" i="6"/>
  <c r="GBJ41" i="6"/>
  <c r="GBK41" i="6"/>
  <c r="GBL41" i="6"/>
  <c r="GBM41" i="6"/>
  <c r="GBN41" i="6"/>
  <c r="GBO41" i="6"/>
  <c r="GBP41" i="6"/>
  <c r="GBQ41" i="6"/>
  <c r="GBR41" i="6"/>
  <c r="GBS41" i="6"/>
  <c r="GBT41" i="6"/>
  <c r="GBU41" i="6"/>
  <c r="GBV41" i="6"/>
  <c r="GBW41" i="6"/>
  <c r="GBX41" i="6"/>
  <c r="GBY41" i="6"/>
  <c r="GBZ41" i="6"/>
  <c r="GCA41" i="6"/>
  <c r="GCB41" i="6"/>
  <c r="GCC41" i="6"/>
  <c r="GCD41" i="6"/>
  <c r="GCE41" i="6"/>
  <c r="GCF41" i="6"/>
  <c r="GCG41" i="6"/>
  <c r="GCH41" i="6"/>
  <c r="GCI41" i="6"/>
  <c r="GCJ41" i="6"/>
  <c r="GCK41" i="6"/>
  <c r="GCL41" i="6"/>
  <c r="GCM41" i="6"/>
  <c r="GCN41" i="6"/>
  <c r="GCO41" i="6"/>
  <c r="GCP41" i="6"/>
  <c r="GCQ41" i="6"/>
  <c r="GCR41" i="6"/>
  <c r="GCS41" i="6"/>
  <c r="GCT41" i="6"/>
  <c r="GCU41" i="6"/>
  <c r="GCV41" i="6"/>
  <c r="GCW41" i="6"/>
  <c r="GCX41" i="6"/>
  <c r="GCY41" i="6"/>
  <c r="GCZ41" i="6"/>
  <c r="GDA41" i="6"/>
  <c r="GDB41" i="6"/>
  <c r="GDC41" i="6"/>
  <c r="GDD41" i="6"/>
  <c r="GDE41" i="6"/>
  <c r="GDF41" i="6"/>
  <c r="GDG41" i="6"/>
  <c r="GDH41" i="6"/>
  <c r="GDI41" i="6"/>
  <c r="GDJ41" i="6"/>
  <c r="GDK41" i="6"/>
  <c r="GDL41" i="6"/>
  <c r="GDM41" i="6"/>
  <c r="GDN41" i="6"/>
  <c r="GDO41" i="6"/>
  <c r="GDP41" i="6"/>
  <c r="GDQ41" i="6"/>
  <c r="GDR41" i="6"/>
  <c r="GDS41" i="6"/>
  <c r="GDT41" i="6"/>
  <c r="GDU41" i="6"/>
  <c r="GDV41" i="6"/>
  <c r="GDW41" i="6"/>
  <c r="GDX41" i="6"/>
  <c r="GDY41" i="6"/>
  <c r="GDZ41" i="6"/>
  <c r="GEA41" i="6"/>
  <c r="GEB41" i="6"/>
  <c r="GEC41" i="6"/>
  <c r="GED41" i="6"/>
  <c r="GEE41" i="6"/>
  <c r="GEF41" i="6"/>
  <c r="GEG41" i="6"/>
  <c r="GEH41" i="6"/>
  <c r="GEI41" i="6"/>
  <c r="GEJ41" i="6"/>
  <c r="GEK41" i="6"/>
  <c r="GEL41" i="6"/>
  <c r="GEM41" i="6"/>
  <c r="GEN41" i="6"/>
  <c r="GEO41" i="6"/>
  <c r="GEP41" i="6"/>
  <c r="GEQ41" i="6"/>
  <c r="GER41" i="6"/>
  <c r="GES41" i="6"/>
  <c r="GET41" i="6"/>
  <c r="GEU41" i="6"/>
  <c r="GEV41" i="6"/>
  <c r="GEW41" i="6"/>
  <c r="GEX41" i="6"/>
  <c r="GEY41" i="6"/>
  <c r="GEZ41" i="6"/>
  <c r="GFA41" i="6"/>
  <c r="GFB41" i="6"/>
  <c r="GFC41" i="6"/>
  <c r="GFD41" i="6"/>
  <c r="GFE41" i="6"/>
  <c r="GFF41" i="6"/>
  <c r="GFG41" i="6"/>
  <c r="GFH41" i="6"/>
  <c r="GFI41" i="6"/>
  <c r="GFJ41" i="6"/>
  <c r="GFK41" i="6"/>
  <c r="GFL41" i="6"/>
  <c r="GFM41" i="6"/>
  <c r="GFN41" i="6"/>
  <c r="GFO41" i="6"/>
  <c r="GFP41" i="6"/>
  <c r="GFQ41" i="6"/>
  <c r="GFR41" i="6"/>
  <c r="GFS41" i="6"/>
  <c r="GFT41" i="6"/>
  <c r="GFU41" i="6"/>
  <c r="GFV41" i="6"/>
  <c r="GFW41" i="6"/>
  <c r="GFX41" i="6"/>
  <c r="GFY41" i="6"/>
  <c r="GFZ41" i="6"/>
  <c r="GGA41" i="6"/>
  <c r="GGB41" i="6"/>
  <c r="GGC41" i="6"/>
  <c r="GGD41" i="6"/>
  <c r="GGE41" i="6"/>
  <c r="GGF41" i="6"/>
  <c r="GGG41" i="6"/>
  <c r="GGH41" i="6"/>
  <c r="GGI41" i="6"/>
  <c r="GGJ41" i="6"/>
  <c r="GGK41" i="6"/>
  <c r="GGL41" i="6"/>
  <c r="GGM41" i="6"/>
  <c r="GGN41" i="6"/>
  <c r="GGO41" i="6"/>
  <c r="GGP41" i="6"/>
  <c r="GGQ41" i="6"/>
  <c r="GGR41" i="6"/>
  <c r="GGS41" i="6"/>
  <c r="GGT41" i="6"/>
  <c r="GGU41" i="6"/>
  <c r="GGV41" i="6"/>
  <c r="GGW41" i="6"/>
  <c r="GGX41" i="6"/>
  <c r="GGY41" i="6"/>
  <c r="GGZ41" i="6"/>
  <c r="GHA41" i="6"/>
  <c r="GHB41" i="6"/>
  <c r="GHC41" i="6"/>
  <c r="GHD41" i="6"/>
  <c r="GHE41" i="6"/>
  <c r="GHF41" i="6"/>
  <c r="GHG41" i="6"/>
  <c r="GHH41" i="6"/>
  <c r="GHI41" i="6"/>
  <c r="GHJ41" i="6"/>
  <c r="GHK41" i="6"/>
  <c r="GHL41" i="6"/>
  <c r="GHM41" i="6"/>
  <c r="GHN41" i="6"/>
  <c r="GHO41" i="6"/>
  <c r="GHP41" i="6"/>
  <c r="GHQ41" i="6"/>
  <c r="GHR41" i="6"/>
  <c r="GHS41" i="6"/>
  <c r="GHT41" i="6"/>
  <c r="GHU41" i="6"/>
  <c r="GHV41" i="6"/>
  <c r="GHW41" i="6"/>
  <c r="GHX41" i="6"/>
  <c r="GHY41" i="6"/>
  <c r="GHZ41" i="6"/>
  <c r="GIA41" i="6"/>
  <c r="GIB41" i="6"/>
  <c r="GIC41" i="6"/>
  <c r="GID41" i="6"/>
  <c r="GIE41" i="6"/>
  <c r="GIF41" i="6"/>
  <c r="GIG41" i="6"/>
  <c r="GIH41" i="6"/>
  <c r="GII41" i="6"/>
  <c r="GIJ41" i="6"/>
  <c r="GIK41" i="6"/>
  <c r="GIL41" i="6"/>
  <c r="GIM41" i="6"/>
  <c r="GIN41" i="6"/>
  <c r="GIO41" i="6"/>
  <c r="GIP41" i="6"/>
  <c r="GIQ41" i="6"/>
  <c r="GIR41" i="6"/>
  <c r="GIS41" i="6"/>
  <c r="GIT41" i="6"/>
  <c r="GIU41" i="6"/>
  <c r="GIV41" i="6"/>
  <c r="GIW41" i="6"/>
  <c r="GIX41" i="6"/>
  <c r="GIY41" i="6"/>
  <c r="GIZ41" i="6"/>
  <c r="GJA41" i="6"/>
  <c r="GJB41" i="6"/>
  <c r="GJC41" i="6"/>
  <c r="GJD41" i="6"/>
  <c r="GJE41" i="6"/>
  <c r="GJF41" i="6"/>
  <c r="GJG41" i="6"/>
  <c r="GJH41" i="6"/>
  <c r="GJI41" i="6"/>
  <c r="GJJ41" i="6"/>
  <c r="GJK41" i="6"/>
  <c r="GJL41" i="6"/>
  <c r="GJM41" i="6"/>
  <c r="GJN41" i="6"/>
  <c r="GJO41" i="6"/>
  <c r="GJP41" i="6"/>
  <c r="GJQ41" i="6"/>
  <c r="GJR41" i="6"/>
  <c r="GJS41" i="6"/>
  <c r="GJT41" i="6"/>
  <c r="GJU41" i="6"/>
  <c r="GJV41" i="6"/>
  <c r="GJW41" i="6"/>
  <c r="GJX41" i="6"/>
  <c r="GJY41" i="6"/>
  <c r="GJZ41" i="6"/>
  <c r="GKA41" i="6"/>
  <c r="GKB41" i="6"/>
  <c r="GKC41" i="6"/>
  <c r="GKD41" i="6"/>
  <c r="GKE41" i="6"/>
  <c r="GKF41" i="6"/>
  <c r="GKG41" i="6"/>
  <c r="GKH41" i="6"/>
  <c r="GKI41" i="6"/>
  <c r="GKJ41" i="6"/>
  <c r="GKK41" i="6"/>
  <c r="GKL41" i="6"/>
  <c r="GKM41" i="6"/>
  <c r="GKN41" i="6"/>
  <c r="GKO41" i="6"/>
  <c r="GKP41" i="6"/>
  <c r="GKQ41" i="6"/>
  <c r="GKR41" i="6"/>
  <c r="GKS41" i="6"/>
  <c r="GKT41" i="6"/>
  <c r="GKU41" i="6"/>
  <c r="GKV41" i="6"/>
  <c r="GKW41" i="6"/>
  <c r="GKX41" i="6"/>
  <c r="GKY41" i="6"/>
  <c r="GKZ41" i="6"/>
  <c r="GLA41" i="6"/>
  <c r="GLB41" i="6"/>
  <c r="GLC41" i="6"/>
  <c r="GLD41" i="6"/>
  <c r="GLE41" i="6"/>
  <c r="GLF41" i="6"/>
  <c r="GLG41" i="6"/>
  <c r="GLH41" i="6"/>
  <c r="GLI41" i="6"/>
  <c r="GLJ41" i="6"/>
  <c r="GLK41" i="6"/>
  <c r="GLL41" i="6"/>
  <c r="GLM41" i="6"/>
  <c r="GLN41" i="6"/>
  <c r="GLO41" i="6"/>
  <c r="GLP41" i="6"/>
  <c r="GLQ41" i="6"/>
  <c r="GLR41" i="6"/>
  <c r="GLS41" i="6"/>
  <c r="GLT41" i="6"/>
  <c r="GLU41" i="6"/>
  <c r="GLV41" i="6"/>
  <c r="GLW41" i="6"/>
  <c r="GLX41" i="6"/>
  <c r="GLY41" i="6"/>
  <c r="GLZ41" i="6"/>
  <c r="GMA41" i="6"/>
  <c r="GMB41" i="6"/>
  <c r="GMC41" i="6"/>
  <c r="GMD41" i="6"/>
  <c r="GME41" i="6"/>
  <c r="GMF41" i="6"/>
  <c r="GMG41" i="6"/>
  <c r="GMH41" i="6"/>
  <c r="GMI41" i="6"/>
  <c r="GMJ41" i="6"/>
  <c r="GMK41" i="6"/>
  <c r="GML41" i="6"/>
  <c r="GMM41" i="6"/>
  <c r="GMN41" i="6"/>
  <c r="GMO41" i="6"/>
  <c r="GMP41" i="6"/>
  <c r="GMQ41" i="6"/>
  <c r="GMR41" i="6"/>
  <c r="GMS41" i="6"/>
  <c r="GMT41" i="6"/>
  <c r="GMU41" i="6"/>
  <c r="GMV41" i="6"/>
  <c r="GMW41" i="6"/>
  <c r="GMX41" i="6"/>
  <c r="GMY41" i="6"/>
  <c r="GMZ41" i="6"/>
  <c r="GNA41" i="6"/>
  <c r="GNB41" i="6"/>
  <c r="GNC41" i="6"/>
  <c r="GND41" i="6"/>
  <c r="GNE41" i="6"/>
  <c r="GNF41" i="6"/>
  <c r="GNG41" i="6"/>
  <c r="GNH41" i="6"/>
  <c r="GNI41" i="6"/>
  <c r="GNJ41" i="6"/>
  <c r="GNK41" i="6"/>
  <c r="GNL41" i="6"/>
  <c r="GNM41" i="6"/>
  <c r="GNN41" i="6"/>
  <c r="GNO41" i="6"/>
  <c r="GNP41" i="6"/>
  <c r="GNQ41" i="6"/>
  <c r="GNR41" i="6"/>
  <c r="GNS41" i="6"/>
  <c r="GNT41" i="6"/>
  <c r="GNU41" i="6"/>
  <c r="GNV41" i="6"/>
  <c r="GNW41" i="6"/>
  <c r="GNX41" i="6"/>
  <c r="GNY41" i="6"/>
  <c r="GNZ41" i="6"/>
  <c r="GOA41" i="6"/>
  <c r="GOB41" i="6"/>
  <c r="GOC41" i="6"/>
  <c r="GOD41" i="6"/>
  <c r="GOE41" i="6"/>
  <c r="GOF41" i="6"/>
  <c r="GOG41" i="6"/>
  <c r="GOH41" i="6"/>
  <c r="GOI41" i="6"/>
  <c r="GOJ41" i="6"/>
  <c r="GOK41" i="6"/>
  <c r="GOL41" i="6"/>
  <c r="GOM41" i="6"/>
  <c r="GON41" i="6"/>
  <c r="GOO41" i="6"/>
  <c r="GOP41" i="6"/>
  <c r="GOQ41" i="6"/>
  <c r="GOR41" i="6"/>
  <c r="GOS41" i="6"/>
  <c r="GOT41" i="6"/>
  <c r="GOU41" i="6"/>
  <c r="GOV41" i="6"/>
  <c r="GOW41" i="6"/>
  <c r="GOX41" i="6"/>
  <c r="GOY41" i="6"/>
  <c r="GOZ41" i="6"/>
  <c r="GPA41" i="6"/>
  <c r="GPB41" i="6"/>
  <c r="GPC41" i="6"/>
  <c r="GPD41" i="6"/>
  <c r="GPE41" i="6"/>
  <c r="GPF41" i="6"/>
  <c r="GPG41" i="6"/>
  <c r="GPH41" i="6"/>
  <c r="GPI41" i="6"/>
  <c r="GPJ41" i="6"/>
  <c r="GPK41" i="6"/>
  <c r="GPL41" i="6"/>
  <c r="GPM41" i="6"/>
  <c r="GPN41" i="6"/>
  <c r="GPO41" i="6"/>
  <c r="GPP41" i="6"/>
  <c r="GPQ41" i="6"/>
  <c r="GPR41" i="6"/>
  <c r="GPS41" i="6"/>
  <c r="GPT41" i="6"/>
  <c r="GPU41" i="6"/>
  <c r="GPV41" i="6"/>
  <c r="GPW41" i="6"/>
  <c r="GPX41" i="6"/>
  <c r="GPY41" i="6"/>
  <c r="GPZ41" i="6"/>
  <c r="GQA41" i="6"/>
  <c r="GQB41" i="6"/>
  <c r="GQC41" i="6"/>
  <c r="GQD41" i="6"/>
  <c r="GQE41" i="6"/>
  <c r="GQF41" i="6"/>
  <c r="GQG41" i="6"/>
  <c r="GQH41" i="6"/>
  <c r="GQI41" i="6"/>
  <c r="GQJ41" i="6"/>
  <c r="GQK41" i="6"/>
  <c r="GQL41" i="6"/>
  <c r="GQM41" i="6"/>
  <c r="GQN41" i="6"/>
  <c r="GQO41" i="6"/>
  <c r="GQP41" i="6"/>
  <c r="GQQ41" i="6"/>
  <c r="GQR41" i="6"/>
  <c r="GQS41" i="6"/>
  <c r="GQT41" i="6"/>
  <c r="GQU41" i="6"/>
  <c r="GQV41" i="6"/>
  <c r="GQW41" i="6"/>
  <c r="GQX41" i="6"/>
  <c r="GQY41" i="6"/>
  <c r="GQZ41" i="6"/>
  <c r="GRA41" i="6"/>
  <c r="GRB41" i="6"/>
  <c r="GRC41" i="6"/>
  <c r="GRD41" i="6"/>
  <c r="GRE41" i="6"/>
  <c r="GRF41" i="6"/>
  <c r="GRG41" i="6"/>
  <c r="GRH41" i="6"/>
  <c r="GRI41" i="6"/>
  <c r="GRJ41" i="6"/>
  <c r="GRK41" i="6"/>
  <c r="GRL41" i="6"/>
  <c r="GRM41" i="6"/>
  <c r="GRN41" i="6"/>
  <c r="GRO41" i="6"/>
  <c r="GRP41" i="6"/>
  <c r="GRQ41" i="6"/>
  <c r="GRR41" i="6"/>
  <c r="GRS41" i="6"/>
  <c r="GRT41" i="6"/>
  <c r="GRU41" i="6"/>
  <c r="GRV41" i="6"/>
  <c r="GRW41" i="6"/>
  <c r="GRX41" i="6"/>
  <c r="GRY41" i="6"/>
  <c r="GRZ41" i="6"/>
  <c r="GSA41" i="6"/>
  <c r="GSB41" i="6"/>
  <c r="GSC41" i="6"/>
  <c r="GSD41" i="6"/>
  <c r="GSE41" i="6"/>
  <c r="GSF41" i="6"/>
  <c r="GSG41" i="6"/>
  <c r="GSH41" i="6"/>
  <c r="GSI41" i="6"/>
  <c r="GSJ41" i="6"/>
  <c r="GSK41" i="6"/>
  <c r="GSL41" i="6"/>
  <c r="GSM41" i="6"/>
  <c r="GSN41" i="6"/>
  <c r="GSO41" i="6"/>
  <c r="GSP41" i="6"/>
  <c r="GSQ41" i="6"/>
  <c r="GSR41" i="6"/>
  <c r="GSS41" i="6"/>
  <c r="GST41" i="6"/>
  <c r="GSU41" i="6"/>
  <c r="GSV41" i="6"/>
  <c r="GSW41" i="6"/>
  <c r="GSX41" i="6"/>
  <c r="GSY41" i="6"/>
  <c r="GSZ41" i="6"/>
  <c r="GTA41" i="6"/>
  <c r="GTB41" i="6"/>
  <c r="GTC41" i="6"/>
  <c r="GTD41" i="6"/>
  <c r="GTE41" i="6"/>
  <c r="GTF41" i="6"/>
  <c r="GTG41" i="6"/>
  <c r="GTH41" i="6"/>
  <c r="GTI41" i="6"/>
  <c r="GTJ41" i="6"/>
  <c r="GTK41" i="6"/>
  <c r="GTL41" i="6"/>
  <c r="GTM41" i="6"/>
  <c r="GTN41" i="6"/>
  <c r="GTO41" i="6"/>
  <c r="GTP41" i="6"/>
  <c r="GTQ41" i="6"/>
  <c r="GTR41" i="6"/>
  <c r="GTS41" i="6"/>
  <c r="GTT41" i="6"/>
  <c r="GTU41" i="6"/>
  <c r="GTV41" i="6"/>
  <c r="GTW41" i="6"/>
  <c r="GTX41" i="6"/>
  <c r="GTY41" i="6"/>
  <c r="GTZ41" i="6"/>
  <c r="GUA41" i="6"/>
  <c r="GUB41" i="6"/>
  <c r="GUC41" i="6"/>
  <c r="GUD41" i="6"/>
  <c r="GUE41" i="6"/>
  <c r="GUF41" i="6"/>
  <c r="GUG41" i="6"/>
  <c r="GUH41" i="6"/>
  <c r="GUI41" i="6"/>
  <c r="GUJ41" i="6"/>
  <c r="GUK41" i="6"/>
  <c r="GUL41" i="6"/>
  <c r="GUM41" i="6"/>
  <c r="GUN41" i="6"/>
  <c r="GUO41" i="6"/>
  <c r="GUP41" i="6"/>
  <c r="GUQ41" i="6"/>
  <c r="GUR41" i="6"/>
  <c r="GUS41" i="6"/>
  <c r="GUT41" i="6"/>
  <c r="GUU41" i="6"/>
  <c r="GUV41" i="6"/>
  <c r="GUW41" i="6"/>
  <c r="GUX41" i="6"/>
  <c r="GUY41" i="6"/>
  <c r="GUZ41" i="6"/>
  <c r="GVA41" i="6"/>
  <c r="GVB41" i="6"/>
  <c r="GVC41" i="6"/>
  <c r="GVD41" i="6"/>
  <c r="GVE41" i="6"/>
  <c r="GVF41" i="6"/>
  <c r="GVG41" i="6"/>
  <c r="GVH41" i="6"/>
  <c r="GVI41" i="6"/>
  <c r="GVJ41" i="6"/>
  <c r="GVK41" i="6"/>
  <c r="GVL41" i="6"/>
  <c r="GVM41" i="6"/>
  <c r="GVN41" i="6"/>
  <c r="GVO41" i="6"/>
  <c r="GVP41" i="6"/>
  <c r="GVQ41" i="6"/>
  <c r="GVR41" i="6"/>
  <c r="GVS41" i="6"/>
  <c r="GVT41" i="6"/>
  <c r="GVU41" i="6"/>
  <c r="GVV41" i="6"/>
  <c r="GVW41" i="6"/>
  <c r="GVX41" i="6"/>
  <c r="GVY41" i="6"/>
  <c r="GVZ41" i="6"/>
  <c r="GWA41" i="6"/>
  <c r="GWB41" i="6"/>
  <c r="GWC41" i="6"/>
  <c r="GWD41" i="6"/>
  <c r="GWE41" i="6"/>
  <c r="GWF41" i="6"/>
  <c r="GWG41" i="6"/>
  <c r="GWH41" i="6"/>
  <c r="GWI41" i="6"/>
  <c r="GWJ41" i="6"/>
  <c r="GWK41" i="6"/>
  <c r="GWL41" i="6"/>
  <c r="GWM41" i="6"/>
  <c r="GWN41" i="6"/>
  <c r="GWO41" i="6"/>
  <c r="GWP41" i="6"/>
  <c r="GWQ41" i="6"/>
  <c r="GWR41" i="6"/>
  <c r="GWS41" i="6"/>
  <c r="GWT41" i="6"/>
  <c r="GWU41" i="6"/>
  <c r="GWV41" i="6"/>
  <c r="GWW41" i="6"/>
  <c r="GWX41" i="6"/>
  <c r="GWY41" i="6"/>
  <c r="GWZ41" i="6"/>
  <c r="GXA41" i="6"/>
  <c r="GXB41" i="6"/>
  <c r="GXC41" i="6"/>
  <c r="GXD41" i="6"/>
  <c r="GXE41" i="6"/>
  <c r="GXF41" i="6"/>
  <c r="GXG41" i="6"/>
  <c r="GXH41" i="6"/>
  <c r="GXI41" i="6"/>
  <c r="GXJ41" i="6"/>
  <c r="GXK41" i="6"/>
  <c r="GXL41" i="6"/>
  <c r="GXM41" i="6"/>
  <c r="GXN41" i="6"/>
  <c r="GXO41" i="6"/>
  <c r="GXP41" i="6"/>
  <c r="GXQ41" i="6"/>
  <c r="GXR41" i="6"/>
  <c r="GXS41" i="6"/>
  <c r="GXT41" i="6"/>
  <c r="GXU41" i="6"/>
  <c r="GXV41" i="6"/>
  <c r="GXW41" i="6"/>
  <c r="GXX41" i="6"/>
  <c r="GXY41" i="6"/>
  <c r="GXZ41" i="6"/>
  <c r="GYA41" i="6"/>
  <c r="GYB41" i="6"/>
  <c r="GYC41" i="6"/>
  <c r="GYD41" i="6"/>
  <c r="GYE41" i="6"/>
  <c r="GYF41" i="6"/>
  <c r="GYG41" i="6"/>
  <c r="GYH41" i="6"/>
  <c r="GYI41" i="6"/>
  <c r="GYJ41" i="6"/>
  <c r="GYK41" i="6"/>
  <c r="GYL41" i="6"/>
  <c r="GYM41" i="6"/>
  <c r="GYN41" i="6"/>
  <c r="GYO41" i="6"/>
  <c r="GYP41" i="6"/>
  <c r="GYQ41" i="6"/>
  <c r="GYR41" i="6"/>
  <c r="GYS41" i="6"/>
  <c r="GYT41" i="6"/>
  <c r="GYU41" i="6"/>
  <c r="GYV41" i="6"/>
  <c r="GYW41" i="6"/>
  <c r="GYX41" i="6"/>
  <c r="GYY41" i="6"/>
  <c r="GYZ41" i="6"/>
  <c r="GZA41" i="6"/>
  <c r="GZB41" i="6"/>
  <c r="GZC41" i="6"/>
  <c r="GZD41" i="6"/>
  <c r="GZE41" i="6"/>
  <c r="GZF41" i="6"/>
  <c r="GZG41" i="6"/>
  <c r="GZH41" i="6"/>
  <c r="GZI41" i="6"/>
  <c r="GZJ41" i="6"/>
  <c r="GZK41" i="6"/>
  <c r="GZL41" i="6"/>
  <c r="GZM41" i="6"/>
  <c r="GZN41" i="6"/>
  <c r="GZO41" i="6"/>
  <c r="GZP41" i="6"/>
  <c r="GZQ41" i="6"/>
  <c r="GZR41" i="6"/>
  <c r="GZS41" i="6"/>
  <c r="GZT41" i="6"/>
  <c r="GZU41" i="6"/>
  <c r="GZV41" i="6"/>
  <c r="GZW41" i="6"/>
  <c r="GZX41" i="6"/>
  <c r="GZY41" i="6"/>
  <c r="GZZ41" i="6"/>
  <c r="HAA41" i="6"/>
  <c r="HAB41" i="6"/>
  <c r="HAC41" i="6"/>
  <c r="HAD41" i="6"/>
  <c r="HAE41" i="6"/>
  <c r="HAF41" i="6"/>
  <c r="HAG41" i="6"/>
  <c r="HAH41" i="6"/>
  <c r="HAI41" i="6"/>
  <c r="HAJ41" i="6"/>
  <c r="HAK41" i="6"/>
  <c r="HAL41" i="6"/>
  <c r="HAM41" i="6"/>
  <c r="HAN41" i="6"/>
  <c r="HAO41" i="6"/>
  <c r="HAP41" i="6"/>
  <c r="HAQ41" i="6"/>
  <c r="HAR41" i="6"/>
  <c r="HAS41" i="6"/>
  <c r="HAT41" i="6"/>
  <c r="HAU41" i="6"/>
  <c r="HAV41" i="6"/>
  <c r="HAW41" i="6"/>
  <c r="HAX41" i="6"/>
  <c r="HAY41" i="6"/>
  <c r="HAZ41" i="6"/>
  <c r="HBA41" i="6"/>
  <c r="HBB41" i="6"/>
  <c r="HBC41" i="6"/>
  <c r="HBD41" i="6"/>
  <c r="HBE41" i="6"/>
  <c r="HBF41" i="6"/>
  <c r="HBG41" i="6"/>
  <c r="HBH41" i="6"/>
  <c r="HBI41" i="6"/>
  <c r="HBJ41" i="6"/>
  <c r="HBK41" i="6"/>
  <c r="HBL41" i="6"/>
  <c r="HBM41" i="6"/>
  <c r="HBN41" i="6"/>
  <c r="HBO41" i="6"/>
  <c r="HBP41" i="6"/>
  <c r="HBQ41" i="6"/>
  <c r="HBR41" i="6"/>
  <c r="HBS41" i="6"/>
  <c r="HBT41" i="6"/>
  <c r="HBU41" i="6"/>
  <c r="HBV41" i="6"/>
  <c r="HBW41" i="6"/>
  <c r="HBX41" i="6"/>
  <c r="HBY41" i="6"/>
  <c r="HBZ41" i="6"/>
  <c r="HCA41" i="6"/>
  <c r="HCB41" i="6"/>
  <c r="HCC41" i="6"/>
  <c r="HCD41" i="6"/>
  <c r="HCE41" i="6"/>
  <c r="HCF41" i="6"/>
  <c r="HCG41" i="6"/>
  <c r="HCH41" i="6"/>
  <c r="HCI41" i="6"/>
  <c r="HCJ41" i="6"/>
  <c r="HCK41" i="6"/>
  <c r="HCL41" i="6"/>
  <c r="HCM41" i="6"/>
  <c r="HCN41" i="6"/>
  <c r="HCO41" i="6"/>
  <c r="HCP41" i="6"/>
  <c r="HCQ41" i="6"/>
  <c r="HCR41" i="6"/>
  <c r="HCS41" i="6"/>
  <c r="HCT41" i="6"/>
  <c r="HCU41" i="6"/>
  <c r="HCV41" i="6"/>
  <c r="HCW41" i="6"/>
  <c r="HCX41" i="6"/>
  <c r="HCY41" i="6"/>
  <c r="HCZ41" i="6"/>
  <c r="HDA41" i="6"/>
  <c r="HDB41" i="6"/>
  <c r="HDC41" i="6"/>
  <c r="HDD41" i="6"/>
  <c r="HDE41" i="6"/>
  <c r="HDF41" i="6"/>
  <c r="HDG41" i="6"/>
  <c r="HDH41" i="6"/>
  <c r="HDI41" i="6"/>
  <c r="HDJ41" i="6"/>
  <c r="HDK41" i="6"/>
  <c r="HDL41" i="6"/>
  <c r="HDM41" i="6"/>
  <c r="HDN41" i="6"/>
  <c r="HDO41" i="6"/>
  <c r="HDP41" i="6"/>
  <c r="HDQ41" i="6"/>
  <c r="HDR41" i="6"/>
  <c r="HDS41" i="6"/>
  <c r="HDT41" i="6"/>
  <c r="HDU41" i="6"/>
  <c r="HDV41" i="6"/>
  <c r="HDW41" i="6"/>
  <c r="HDX41" i="6"/>
  <c r="HDY41" i="6"/>
  <c r="HDZ41" i="6"/>
  <c r="HEA41" i="6"/>
  <c r="HEB41" i="6"/>
  <c r="HEC41" i="6"/>
  <c r="HED41" i="6"/>
  <c r="HEE41" i="6"/>
  <c r="HEF41" i="6"/>
  <c r="HEG41" i="6"/>
  <c r="HEH41" i="6"/>
  <c r="HEI41" i="6"/>
  <c r="HEJ41" i="6"/>
  <c r="HEK41" i="6"/>
  <c r="HEL41" i="6"/>
  <c r="HEM41" i="6"/>
  <c r="HEN41" i="6"/>
  <c r="HEO41" i="6"/>
  <c r="HEP41" i="6"/>
  <c r="HEQ41" i="6"/>
  <c r="HER41" i="6"/>
  <c r="HES41" i="6"/>
  <c r="HET41" i="6"/>
  <c r="HEU41" i="6"/>
  <c r="HEV41" i="6"/>
  <c r="HEW41" i="6"/>
  <c r="HEX41" i="6"/>
  <c r="HEY41" i="6"/>
  <c r="HEZ41" i="6"/>
  <c r="HFA41" i="6"/>
  <c r="HFB41" i="6"/>
  <c r="HFC41" i="6"/>
  <c r="HFD41" i="6"/>
  <c r="HFE41" i="6"/>
  <c r="HFF41" i="6"/>
  <c r="HFG41" i="6"/>
  <c r="HFH41" i="6"/>
  <c r="HFI41" i="6"/>
  <c r="HFJ41" i="6"/>
  <c r="HFK41" i="6"/>
  <c r="HFL41" i="6"/>
  <c r="HFM41" i="6"/>
  <c r="HFN41" i="6"/>
  <c r="HFO41" i="6"/>
  <c r="HFP41" i="6"/>
  <c r="HFQ41" i="6"/>
  <c r="HFR41" i="6"/>
  <c r="HFS41" i="6"/>
  <c r="HFT41" i="6"/>
  <c r="HFU41" i="6"/>
  <c r="HFV41" i="6"/>
  <c r="HFW41" i="6"/>
  <c r="HFX41" i="6"/>
  <c r="HFY41" i="6"/>
  <c r="HFZ41" i="6"/>
  <c r="HGA41" i="6"/>
  <c r="HGB41" i="6"/>
  <c r="HGC41" i="6"/>
  <c r="HGD41" i="6"/>
  <c r="HGE41" i="6"/>
  <c r="HGF41" i="6"/>
  <c r="HGG41" i="6"/>
  <c r="HGH41" i="6"/>
  <c r="HGI41" i="6"/>
  <c r="HGJ41" i="6"/>
  <c r="HGK41" i="6"/>
  <c r="HGL41" i="6"/>
  <c r="HGM41" i="6"/>
  <c r="HGN41" i="6"/>
  <c r="HGO41" i="6"/>
  <c r="HGP41" i="6"/>
  <c r="HGQ41" i="6"/>
  <c r="HGR41" i="6"/>
  <c r="HGS41" i="6"/>
  <c r="HGT41" i="6"/>
  <c r="HGU41" i="6"/>
  <c r="HGV41" i="6"/>
  <c r="HGW41" i="6"/>
  <c r="HGX41" i="6"/>
  <c r="HGY41" i="6"/>
  <c r="HGZ41" i="6"/>
  <c r="HHA41" i="6"/>
  <c r="HHB41" i="6"/>
  <c r="HHC41" i="6"/>
  <c r="HHD41" i="6"/>
  <c r="HHE41" i="6"/>
  <c r="HHF41" i="6"/>
  <c r="HHG41" i="6"/>
  <c r="HHH41" i="6"/>
  <c r="HHI41" i="6"/>
  <c r="HHJ41" i="6"/>
  <c r="HHK41" i="6"/>
  <c r="HHL41" i="6"/>
  <c r="HHM41" i="6"/>
  <c r="HHN41" i="6"/>
  <c r="HHO41" i="6"/>
  <c r="HHP41" i="6"/>
  <c r="HHQ41" i="6"/>
  <c r="HHR41" i="6"/>
  <c r="HHS41" i="6"/>
  <c r="HHT41" i="6"/>
  <c r="HHU41" i="6"/>
  <c r="HHV41" i="6"/>
  <c r="HHW41" i="6"/>
  <c r="HHX41" i="6"/>
  <c r="HHY41" i="6"/>
  <c r="HHZ41" i="6"/>
  <c r="HIA41" i="6"/>
  <c r="HIB41" i="6"/>
  <c r="HIC41" i="6"/>
  <c r="HID41" i="6"/>
  <c r="HIE41" i="6"/>
  <c r="HIF41" i="6"/>
  <c r="HIG41" i="6"/>
  <c r="HIH41" i="6"/>
  <c r="HII41" i="6"/>
  <c r="HIJ41" i="6"/>
  <c r="HIK41" i="6"/>
  <c r="HIL41" i="6"/>
  <c r="HIM41" i="6"/>
  <c r="HIN41" i="6"/>
  <c r="HIO41" i="6"/>
  <c r="HIP41" i="6"/>
  <c r="HIQ41" i="6"/>
  <c r="HIR41" i="6"/>
  <c r="HIS41" i="6"/>
  <c r="HIT41" i="6"/>
  <c r="HIU41" i="6"/>
  <c r="HIV41" i="6"/>
  <c r="HIW41" i="6"/>
  <c r="HIX41" i="6"/>
  <c r="HIY41" i="6"/>
  <c r="HIZ41" i="6"/>
  <c r="HJA41" i="6"/>
  <c r="HJB41" i="6"/>
  <c r="HJC41" i="6"/>
  <c r="HJD41" i="6"/>
  <c r="HJE41" i="6"/>
  <c r="HJF41" i="6"/>
  <c r="HJG41" i="6"/>
  <c r="HJH41" i="6"/>
  <c r="HJI41" i="6"/>
  <c r="HJJ41" i="6"/>
  <c r="HJK41" i="6"/>
  <c r="HJL41" i="6"/>
  <c r="HJM41" i="6"/>
  <c r="HJN41" i="6"/>
  <c r="HJO41" i="6"/>
  <c r="HJP41" i="6"/>
  <c r="HJQ41" i="6"/>
  <c r="HJR41" i="6"/>
  <c r="HJS41" i="6"/>
  <c r="HJT41" i="6"/>
  <c r="HJU41" i="6"/>
  <c r="HJV41" i="6"/>
  <c r="HJW41" i="6"/>
  <c r="HJX41" i="6"/>
  <c r="HJY41" i="6"/>
  <c r="HJZ41" i="6"/>
  <c r="HKA41" i="6"/>
  <c r="HKB41" i="6"/>
  <c r="HKC41" i="6"/>
  <c r="HKD41" i="6"/>
  <c r="HKE41" i="6"/>
  <c r="HKF41" i="6"/>
  <c r="HKG41" i="6"/>
  <c r="HKH41" i="6"/>
  <c r="HKI41" i="6"/>
  <c r="HKJ41" i="6"/>
  <c r="HKK41" i="6"/>
  <c r="HKL41" i="6"/>
  <c r="HKM41" i="6"/>
  <c r="HKN41" i="6"/>
  <c r="HKO41" i="6"/>
  <c r="HKP41" i="6"/>
  <c r="HKQ41" i="6"/>
  <c r="HKR41" i="6"/>
  <c r="HKS41" i="6"/>
  <c r="HKT41" i="6"/>
  <c r="HKU41" i="6"/>
  <c r="HKV41" i="6"/>
  <c r="HKW41" i="6"/>
  <c r="HKX41" i="6"/>
  <c r="HKY41" i="6"/>
  <c r="HKZ41" i="6"/>
  <c r="HLA41" i="6"/>
  <c r="HLB41" i="6"/>
  <c r="HLC41" i="6"/>
  <c r="HLD41" i="6"/>
  <c r="HLE41" i="6"/>
  <c r="HLF41" i="6"/>
  <c r="HLG41" i="6"/>
  <c r="HLH41" i="6"/>
  <c r="HLI41" i="6"/>
  <c r="HLJ41" i="6"/>
  <c r="HLK41" i="6"/>
  <c r="HLL41" i="6"/>
  <c r="HLM41" i="6"/>
  <c r="HLN41" i="6"/>
  <c r="HLO41" i="6"/>
  <c r="HLP41" i="6"/>
  <c r="HLQ41" i="6"/>
  <c r="HLR41" i="6"/>
  <c r="HLS41" i="6"/>
  <c r="HLT41" i="6"/>
  <c r="HLU41" i="6"/>
  <c r="HLV41" i="6"/>
  <c r="HLW41" i="6"/>
  <c r="HLX41" i="6"/>
  <c r="HLY41" i="6"/>
  <c r="HLZ41" i="6"/>
  <c r="HMA41" i="6"/>
  <c r="HMB41" i="6"/>
  <c r="HMC41" i="6"/>
  <c r="HMD41" i="6"/>
  <c r="HME41" i="6"/>
  <c r="HMF41" i="6"/>
  <c r="HMG41" i="6"/>
  <c r="HMH41" i="6"/>
  <c r="HMI41" i="6"/>
  <c r="HMJ41" i="6"/>
  <c r="HMK41" i="6"/>
  <c r="HML41" i="6"/>
  <c r="HMM41" i="6"/>
  <c r="HMN41" i="6"/>
  <c r="HMO41" i="6"/>
  <c r="HMP41" i="6"/>
  <c r="HMQ41" i="6"/>
  <c r="HMR41" i="6"/>
  <c r="HMS41" i="6"/>
  <c r="HMT41" i="6"/>
  <c r="HMU41" i="6"/>
  <c r="HMV41" i="6"/>
  <c r="HMW41" i="6"/>
  <c r="HMX41" i="6"/>
  <c r="HMY41" i="6"/>
  <c r="HMZ41" i="6"/>
  <c r="HNA41" i="6"/>
  <c r="HNB41" i="6"/>
  <c r="HNC41" i="6"/>
  <c r="HND41" i="6"/>
  <c r="HNE41" i="6"/>
  <c r="HNF41" i="6"/>
  <c r="HNG41" i="6"/>
  <c r="HNH41" i="6"/>
  <c r="HNI41" i="6"/>
  <c r="HNJ41" i="6"/>
  <c r="HNK41" i="6"/>
  <c r="HNL41" i="6"/>
  <c r="HNM41" i="6"/>
  <c r="HNN41" i="6"/>
  <c r="HNO41" i="6"/>
  <c r="HNP41" i="6"/>
  <c r="HNQ41" i="6"/>
  <c r="HNR41" i="6"/>
  <c r="HNS41" i="6"/>
  <c r="HNT41" i="6"/>
  <c r="HNU41" i="6"/>
  <c r="HNV41" i="6"/>
  <c r="HNW41" i="6"/>
  <c r="HNX41" i="6"/>
  <c r="HNY41" i="6"/>
  <c r="HNZ41" i="6"/>
  <c r="HOA41" i="6"/>
  <c r="HOB41" i="6"/>
  <c r="HOC41" i="6"/>
  <c r="HOD41" i="6"/>
  <c r="HOE41" i="6"/>
  <c r="HOF41" i="6"/>
  <c r="HOG41" i="6"/>
  <c r="HOH41" i="6"/>
  <c r="HOI41" i="6"/>
  <c r="HOJ41" i="6"/>
  <c r="HOK41" i="6"/>
  <c r="HOL41" i="6"/>
  <c r="HOM41" i="6"/>
  <c r="HON41" i="6"/>
  <c r="HOO41" i="6"/>
  <c r="HOP41" i="6"/>
  <c r="HOQ41" i="6"/>
  <c r="HOR41" i="6"/>
  <c r="HOS41" i="6"/>
  <c r="HOT41" i="6"/>
  <c r="HOU41" i="6"/>
  <c r="HOV41" i="6"/>
  <c r="HOW41" i="6"/>
  <c r="HOX41" i="6"/>
  <c r="HOY41" i="6"/>
  <c r="HOZ41" i="6"/>
  <c r="HPA41" i="6"/>
  <c r="HPB41" i="6"/>
  <c r="HPC41" i="6"/>
  <c r="HPD41" i="6"/>
  <c r="HPE41" i="6"/>
  <c r="HPF41" i="6"/>
  <c r="HPG41" i="6"/>
  <c r="HPH41" i="6"/>
  <c r="HPI41" i="6"/>
  <c r="HPJ41" i="6"/>
  <c r="HPK41" i="6"/>
  <c r="HPL41" i="6"/>
  <c r="HPM41" i="6"/>
  <c r="HPN41" i="6"/>
  <c r="HPO41" i="6"/>
  <c r="HPP41" i="6"/>
  <c r="HPQ41" i="6"/>
  <c r="HPR41" i="6"/>
  <c r="HPS41" i="6"/>
  <c r="HPT41" i="6"/>
  <c r="HPU41" i="6"/>
  <c r="HPV41" i="6"/>
  <c r="HPW41" i="6"/>
  <c r="HPX41" i="6"/>
  <c r="HPY41" i="6"/>
  <c r="HPZ41" i="6"/>
  <c r="HQA41" i="6"/>
  <c r="HQB41" i="6"/>
  <c r="HQC41" i="6"/>
  <c r="HQD41" i="6"/>
  <c r="HQE41" i="6"/>
  <c r="HQF41" i="6"/>
  <c r="HQG41" i="6"/>
  <c r="HQH41" i="6"/>
  <c r="HQI41" i="6"/>
  <c r="HQJ41" i="6"/>
  <c r="HQK41" i="6"/>
  <c r="HQL41" i="6"/>
  <c r="HQM41" i="6"/>
  <c r="HQN41" i="6"/>
  <c r="HQO41" i="6"/>
  <c r="HQP41" i="6"/>
  <c r="HQQ41" i="6"/>
  <c r="HQR41" i="6"/>
  <c r="HQS41" i="6"/>
  <c r="HQT41" i="6"/>
  <c r="HQU41" i="6"/>
  <c r="HQV41" i="6"/>
  <c r="HQW41" i="6"/>
  <c r="HQX41" i="6"/>
  <c r="HQY41" i="6"/>
  <c r="HQZ41" i="6"/>
  <c r="HRA41" i="6"/>
  <c r="HRB41" i="6"/>
  <c r="HRC41" i="6"/>
  <c r="HRD41" i="6"/>
  <c r="HRE41" i="6"/>
  <c r="HRF41" i="6"/>
  <c r="HRG41" i="6"/>
  <c r="HRH41" i="6"/>
  <c r="HRI41" i="6"/>
  <c r="HRJ41" i="6"/>
  <c r="HRK41" i="6"/>
  <c r="HRL41" i="6"/>
  <c r="HRM41" i="6"/>
  <c r="HRN41" i="6"/>
  <c r="HRO41" i="6"/>
  <c r="HRP41" i="6"/>
  <c r="HRQ41" i="6"/>
  <c r="HRR41" i="6"/>
  <c r="HRS41" i="6"/>
  <c r="HRT41" i="6"/>
  <c r="HRU41" i="6"/>
  <c r="HRV41" i="6"/>
  <c r="HRW41" i="6"/>
  <c r="HRX41" i="6"/>
  <c r="HRY41" i="6"/>
  <c r="HRZ41" i="6"/>
  <c r="HSA41" i="6"/>
  <c r="HSB41" i="6"/>
  <c r="HSC41" i="6"/>
  <c r="HSD41" i="6"/>
  <c r="HSE41" i="6"/>
  <c r="HSF41" i="6"/>
  <c r="HSG41" i="6"/>
  <c r="HSH41" i="6"/>
  <c r="HSI41" i="6"/>
  <c r="HSJ41" i="6"/>
  <c r="HSK41" i="6"/>
  <c r="HSL41" i="6"/>
  <c r="HSM41" i="6"/>
  <c r="HSN41" i="6"/>
  <c r="HSO41" i="6"/>
  <c r="HSP41" i="6"/>
  <c r="HSQ41" i="6"/>
  <c r="HSR41" i="6"/>
  <c r="HSS41" i="6"/>
  <c r="HST41" i="6"/>
  <c r="HSU41" i="6"/>
  <c r="HSV41" i="6"/>
  <c r="HSW41" i="6"/>
  <c r="HSX41" i="6"/>
  <c r="HSY41" i="6"/>
  <c r="HSZ41" i="6"/>
  <c r="HTA41" i="6"/>
  <c r="HTB41" i="6"/>
  <c r="HTC41" i="6"/>
  <c r="HTD41" i="6"/>
  <c r="HTE41" i="6"/>
  <c r="HTF41" i="6"/>
  <c r="HTG41" i="6"/>
  <c r="HTH41" i="6"/>
  <c r="HTI41" i="6"/>
  <c r="HTJ41" i="6"/>
  <c r="HTK41" i="6"/>
  <c r="HTL41" i="6"/>
  <c r="HTM41" i="6"/>
  <c r="HTN41" i="6"/>
  <c r="HTO41" i="6"/>
  <c r="HTP41" i="6"/>
  <c r="HTQ41" i="6"/>
  <c r="HTR41" i="6"/>
  <c r="HTS41" i="6"/>
  <c r="HTT41" i="6"/>
  <c r="HTU41" i="6"/>
  <c r="HTV41" i="6"/>
  <c r="HTW41" i="6"/>
  <c r="HTX41" i="6"/>
  <c r="HTY41" i="6"/>
  <c r="HTZ41" i="6"/>
  <c r="HUA41" i="6"/>
  <c r="HUB41" i="6"/>
  <c r="HUC41" i="6"/>
  <c r="HUD41" i="6"/>
  <c r="HUE41" i="6"/>
  <c r="HUF41" i="6"/>
  <c r="HUG41" i="6"/>
  <c r="HUH41" i="6"/>
  <c r="HUI41" i="6"/>
  <c r="HUJ41" i="6"/>
  <c r="HUK41" i="6"/>
  <c r="HUL41" i="6"/>
  <c r="HUM41" i="6"/>
  <c r="HUN41" i="6"/>
  <c r="HUO41" i="6"/>
  <c r="HUP41" i="6"/>
  <c r="HUQ41" i="6"/>
  <c r="HUR41" i="6"/>
  <c r="HUS41" i="6"/>
  <c r="HUT41" i="6"/>
  <c r="HUU41" i="6"/>
  <c r="HUV41" i="6"/>
  <c r="HUW41" i="6"/>
  <c r="HUX41" i="6"/>
  <c r="HUY41" i="6"/>
  <c r="HUZ41" i="6"/>
  <c r="HVA41" i="6"/>
  <c r="HVB41" i="6"/>
  <c r="HVC41" i="6"/>
  <c r="HVD41" i="6"/>
  <c r="HVE41" i="6"/>
  <c r="HVF41" i="6"/>
  <c r="HVG41" i="6"/>
  <c r="HVH41" i="6"/>
  <c r="HVI41" i="6"/>
  <c r="HVJ41" i="6"/>
  <c r="HVK41" i="6"/>
  <c r="HVL41" i="6"/>
  <c r="HVM41" i="6"/>
  <c r="HVN41" i="6"/>
  <c r="HVO41" i="6"/>
  <c r="HVP41" i="6"/>
  <c r="HVQ41" i="6"/>
  <c r="HVR41" i="6"/>
  <c r="HVS41" i="6"/>
  <c r="HVT41" i="6"/>
  <c r="HVU41" i="6"/>
  <c r="HVV41" i="6"/>
  <c r="HVW41" i="6"/>
  <c r="HVX41" i="6"/>
  <c r="HVY41" i="6"/>
  <c r="HVZ41" i="6"/>
  <c r="HWA41" i="6"/>
  <c r="HWB41" i="6"/>
  <c r="HWC41" i="6"/>
  <c r="HWD41" i="6"/>
  <c r="HWE41" i="6"/>
  <c r="HWF41" i="6"/>
  <c r="HWG41" i="6"/>
  <c r="HWH41" i="6"/>
  <c r="HWI41" i="6"/>
  <c r="HWJ41" i="6"/>
  <c r="HWK41" i="6"/>
  <c r="HWL41" i="6"/>
  <c r="HWM41" i="6"/>
  <c r="HWN41" i="6"/>
  <c r="HWO41" i="6"/>
  <c r="HWP41" i="6"/>
  <c r="HWQ41" i="6"/>
  <c r="HWR41" i="6"/>
  <c r="HWS41" i="6"/>
  <c r="HWT41" i="6"/>
  <c r="HWU41" i="6"/>
  <c r="HWV41" i="6"/>
  <c r="HWW41" i="6"/>
  <c r="HWX41" i="6"/>
  <c r="HWY41" i="6"/>
  <c r="HWZ41" i="6"/>
  <c r="HXA41" i="6"/>
  <c r="HXB41" i="6"/>
  <c r="HXC41" i="6"/>
  <c r="HXD41" i="6"/>
  <c r="HXE41" i="6"/>
  <c r="HXF41" i="6"/>
  <c r="HXG41" i="6"/>
  <c r="HXH41" i="6"/>
  <c r="HXI41" i="6"/>
  <c r="HXJ41" i="6"/>
  <c r="HXK41" i="6"/>
  <c r="HXL41" i="6"/>
  <c r="HXM41" i="6"/>
  <c r="HXN41" i="6"/>
  <c r="HXO41" i="6"/>
  <c r="HXP41" i="6"/>
  <c r="HXQ41" i="6"/>
  <c r="HXR41" i="6"/>
  <c r="HXS41" i="6"/>
  <c r="HXT41" i="6"/>
  <c r="HXU41" i="6"/>
  <c r="HXV41" i="6"/>
  <c r="HXW41" i="6"/>
  <c r="HXX41" i="6"/>
  <c r="HXY41" i="6"/>
  <c r="HXZ41" i="6"/>
  <c r="HYA41" i="6"/>
  <c r="HYB41" i="6"/>
  <c r="HYC41" i="6"/>
  <c r="HYD41" i="6"/>
  <c r="HYE41" i="6"/>
  <c r="HYF41" i="6"/>
  <c r="HYG41" i="6"/>
  <c r="HYH41" i="6"/>
  <c r="HYI41" i="6"/>
  <c r="HYJ41" i="6"/>
  <c r="HYK41" i="6"/>
  <c r="HYL41" i="6"/>
  <c r="HYM41" i="6"/>
  <c r="HYN41" i="6"/>
  <c r="HYO41" i="6"/>
  <c r="HYP41" i="6"/>
  <c r="HYQ41" i="6"/>
  <c r="HYR41" i="6"/>
  <c r="HYS41" i="6"/>
  <c r="HYT41" i="6"/>
  <c r="HYU41" i="6"/>
  <c r="HYV41" i="6"/>
  <c r="HYW41" i="6"/>
  <c r="HYX41" i="6"/>
  <c r="HYY41" i="6"/>
  <c r="HYZ41" i="6"/>
  <c r="HZA41" i="6"/>
  <c r="HZB41" i="6"/>
  <c r="HZC41" i="6"/>
  <c r="HZD41" i="6"/>
  <c r="HZE41" i="6"/>
  <c r="HZF41" i="6"/>
  <c r="HZG41" i="6"/>
  <c r="HZH41" i="6"/>
  <c r="HZI41" i="6"/>
  <c r="HZJ41" i="6"/>
  <c r="HZK41" i="6"/>
  <c r="HZL41" i="6"/>
  <c r="HZM41" i="6"/>
  <c r="HZN41" i="6"/>
  <c r="HZO41" i="6"/>
  <c r="HZP41" i="6"/>
  <c r="HZQ41" i="6"/>
  <c r="HZR41" i="6"/>
  <c r="HZS41" i="6"/>
  <c r="HZT41" i="6"/>
  <c r="HZU41" i="6"/>
  <c r="HZV41" i="6"/>
  <c r="HZW41" i="6"/>
  <c r="HZX41" i="6"/>
  <c r="HZY41" i="6"/>
  <c r="HZZ41" i="6"/>
  <c r="IAA41" i="6"/>
  <c r="IAB41" i="6"/>
  <c r="IAC41" i="6"/>
  <c r="IAD41" i="6"/>
  <c r="IAE41" i="6"/>
  <c r="IAF41" i="6"/>
  <c r="IAG41" i="6"/>
  <c r="IAH41" i="6"/>
  <c r="IAI41" i="6"/>
  <c r="IAJ41" i="6"/>
  <c r="IAK41" i="6"/>
  <c r="IAL41" i="6"/>
  <c r="IAM41" i="6"/>
  <c r="IAN41" i="6"/>
  <c r="IAO41" i="6"/>
  <c r="IAP41" i="6"/>
  <c r="IAQ41" i="6"/>
  <c r="IAR41" i="6"/>
  <c r="IAS41" i="6"/>
  <c r="IAT41" i="6"/>
  <c r="IAU41" i="6"/>
  <c r="IAV41" i="6"/>
  <c r="IAW41" i="6"/>
  <c r="IAX41" i="6"/>
  <c r="IAY41" i="6"/>
  <c r="IAZ41" i="6"/>
  <c r="IBA41" i="6"/>
  <c r="IBB41" i="6"/>
  <c r="IBC41" i="6"/>
  <c r="IBD41" i="6"/>
  <c r="IBE41" i="6"/>
  <c r="IBF41" i="6"/>
  <c r="IBG41" i="6"/>
  <c r="IBH41" i="6"/>
  <c r="IBI41" i="6"/>
  <c r="IBJ41" i="6"/>
  <c r="IBK41" i="6"/>
  <c r="IBL41" i="6"/>
  <c r="IBM41" i="6"/>
  <c r="IBN41" i="6"/>
  <c r="IBO41" i="6"/>
  <c r="IBP41" i="6"/>
  <c r="IBQ41" i="6"/>
  <c r="IBR41" i="6"/>
  <c r="IBS41" i="6"/>
  <c r="IBT41" i="6"/>
  <c r="IBU41" i="6"/>
  <c r="IBV41" i="6"/>
  <c r="IBW41" i="6"/>
  <c r="IBX41" i="6"/>
  <c r="IBY41" i="6"/>
  <c r="IBZ41" i="6"/>
  <c r="ICA41" i="6"/>
  <c r="ICB41" i="6"/>
  <c r="ICC41" i="6"/>
  <c r="ICD41" i="6"/>
  <c r="ICE41" i="6"/>
  <c r="ICF41" i="6"/>
  <c r="ICG41" i="6"/>
  <c r="ICH41" i="6"/>
  <c r="ICI41" i="6"/>
  <c r="ICJ41" i="6"/>
  <c r="ICK41" i="6"/>
  <c r="ICL41" i="6"/>
  <c r="ICM41" i="6"/>
  <c r="ICN41" i="6"/>
  <c r="ICO41" i="6"/>
  <c r="ICP41" i="6"/>
  <c r="ICQ41" i="6"/>
  <c r="ICR41" i="6"/>
  <c r="ICS41" i="6"/>
  <c r="ICT41" i="6"/>
  <c r="ICU41" i="6"/>
  <c r="ICV41" i="6"/>
  <c r="ICW41" i="6"/>
  <c r="ICX41" i="6"/>
  <c r="ICY41" i="6"/>
  <c r="ICZ41" i="6"/>
  <c r="IDA41" i="6"/>
  <c r="IDB41" i="6"/>
  <c r="IDC41" i="6"/>
  <c r="IDD41" i="6"/>
  <c r="IDE41" i="6"/>
  <c r="IDF41" i="6"/>
  <c r="IDG41" i="6"/>
  <c r="IDH41" i="6"/>
  <c r="IDI41" i="6"/>
  <c r="IDJ41" i="6"/>
  <c r="IDK41" i="6"/>
  <c r="IDL41" i="6"/>
  <c r="IDM41" i="6"/>
  <c r="IDN41" i="6"/>
  <c r="IDO41" i="6"/>
  <c r="IDP41" i="6"/>
  <c r="IDQ41" i="6"/>
  <c r="IDR41" i="6"/>
  <c r="IDS41" i="6"/>
  <c r="IDT41" i="6"/>
  <c r="IDU41" i="6"/>
  <c r="IDV41" i="6"/>
  <c r="IDW41" i="6"/>
  <c r="IDX41" i="6"/>
  <c r="IDY41" i="6"/>
  <c r="IDZ41" i="6"/>
  <c r="IEA41" i="6"/>
  <c r="IEB41" i="6"/>
  <c r="IEC41" i="6"/>
  <c r="IED41" i="6"/>
  <c r="IEE41" i="6"/>
  <c r="IEF41" i="6"/>
  <c r="IEG41" i="6"/>
  <c r="IEH41" i="6"/>
  <c r="IEI41" i="6"/>
  <c r="IEJ41" i="6"/>
  <c r="IEK41" i="6"/>
  <c r="IEL41" i="6"/>
  <c r="IEM41" i="6"/>
  <c r="IEN41" i="6"/>
  <c r="IEO41" i="6"/>
  <c r="IEP41" i="6"/>
  <c r="IEQ41" i="6"/>
  <c r="IER41" i="6"/>
  <c r="IES41" i="6"/>
  <c r="IET41" i="6"/>
  <c r="IEU41" i="6"/>
  <c r="IEV41" i="6"/>
  <c r="IEW41" i="6"/>
  <c r="IEX41" i="6"/>
  <c r="IEY41" i="6"/>
  <c r="IEZ41" i="6"/>
  <c r="IFA41" i="6"/>
  <c r="IFB41" i="6"/>
  <c r="IFC41" i="6"/>
  <c r="IFD41" i="6"/>
  <c r="IFE41" i="6"/>
  <c r="IFF41" i="6"/>
  <c r="IFG41" i="6"/>
  <c r="IFH41" i="6"/>
  <c r="IFI41" i="6"/>
  <c r="IFJ41" i="6"/>
  <c r="IFK41" i="6"/>
  <c r="IFL41" i="6"/>
  <c r="IFM41" i="6"/>
  <c r="IFN41" i="6"/>
  <c r="IFO41" i="6"/>
  <c r="IFP41" i="6"/>
  <c r="IFQ41" i="6"/>
  <c r="IFR41" i="6"/>
  <c r="IFS41" i="6"/>
  <c r="IFT41" i="6"/>
  <c r="IFU41" i="6"/>
  <c r="IFV41" i="6"/>
  <c r="IFW41" i="6"/>
  <c r="IFX41" i="6"/>
  <c r="IFY41" i="6"/>
  <c r="IFZ41" i="6"/>
  <c r="IGA41" i="6"/>
  <c r="IGB41" i="6"/>
  <c r="IGC41" i="6"/>
  <c r="IGD41" i="6"/>
  <c r="IGE41" i="6"/>
  <c r="IGF41" i="6"/>
  <c r="IGG41" i="6"/>
  <c r="IGH41" i="6"/>
  <c r="IGI41" i="6"/>
  <c r="IGJ41" i="6"/>
  <c r="IGK41" i="6"/>
  <c r="IGL41" i="6"/>
  <c r="IGM41" i="6"/>
  <c r="IGN41" i="6"/>
  <c r="IGO41" i="6"/>
  <c r="IGP41" i="6"/>
  <c r="IGQ41" i="6"/>
  <c r="IGR41" i="6"/>
  <c r="IGS41" i="6"/>
  <c r="IGT41" i="6"/>
  <c r="IGU41" i="6"/>
  <c r="IGV41" i="6"/>
  <c r="IGW41" i="6"/>
  <c r="IGX41" i="6"/>
  <c r="IGY41" i="6"/>
  <c r="IGZ41" i="6"/>
  <c r="IHA41" i="6"/>
  <c r="IHB41" i="6"/>
  <c r="IHC41" i="6"/>
  <c r="IHD41" i="6"/>
  <c r="IHE41" i="6"/>
  <c r="IHF41" i="6"/>
  <c r="IHG41" i="6"/>
  <c r="IHH41" i="6"/>
  <c r="IHI41" i="6"/>
  <c r="IHJ41" i="6"/>
  <c r="IHK41" i="6"/>
  <c r="IHL41" i="6"/>
  <c r="IHM41" i="6"/>
  <c r="IHN41" i="6"/>
  <c r="IHO41" i="6"/>
  <c r="IHP41" i="6"/>
  <c r="IHQ41" i="6"/>
  <c r="IHR41" i="6"/>
  <c r="IHS41" i="6"/>
  <c r="IHT41" i="6"/>
  <c r="IHU41" i="6"/>
  <c r="IHV41" i="6"/>
  <c r="IHW41" i="6"/>
  <c r="IHX41" i="6"/>
  <c r="IHY41" i="6"/>
  <c r="IHZ41" i="6"/>
  <c r="IIA41" i="6"/>
  <c r="IIB41" i="6"/>
  <c r="IIC41" i="6"/>
  <c r="IID41" i="6"/>
  <c r="IIE41" i="6"/>
  <c r="IIF41" i="6"/>
  <c r="IIG41" i="6"/>
  <c r="IIH41" i="6"/>
  <c r="III41" i="6"/>
  <c r="IIJ41" i="6"/>
  <c r="IIK41" i="6"/>
  <c r="IIL41" i="6"/>
  <c r="IIM41" i="6"/>
  <c r="IIN41" i="6"/>
  <c r="IIO41" i="6"/>
  <c r="IIP41" i="6"/>
  <c r="IIQ41" i="6"/>
  <c r="IIR41" i="6"/>
  <c r="IIS41" i="6"/>
  <c r="IIT41" i="6"/>
  <c r="IIU41" i="6"/>
  <c r="IIV41" i="6"/>
  <c r="IIW41" i="6"/>
  <c r="IIX41" i="6"/>
  <c r="IIY41" i="6"/>
  <c r="IIZ41" i="6"/>
  <c r="IJA41" i="6"/>
  <c r="IJB41" i="6"/>
  <c r="IJC41" i="6"/>
  <c r="IJD41" i="6"/>
  <c r="IJE41" i="6"/>
  <c r="IJF41" i="6"/>
  <c r="IJG41" i="6"/>
  <c r="IJH41" i="6"/>
  <c r="IJI41" i="6"/>
  <c r="IJJ41" i="6"/>
  <c r="IJK41" i="6"/>
  <c r="IJL41" i="6"/>
  <c r="IJM41" i="6"/>
  <c r="IJN41" i="6"/>
  <c r="IJO41" i="6"/>
  <c r="IJP41" i="6"/>
  <c r="IJQ41" i="6"/>
  <c r="IJR41" i="6"/>
  <c r="IJS41" i="6"/>
  <c r="IJT41" i="6"/>
  <c r="IJU41" i="6"/>
  <c r="IJV41" i="6"/>
  <c r="IJW41" i="6"/>
  <c r="IJX41" i="6"/>
  <c r="IJY41" i="6"/>
  <c r="IJZ41" i="6"/>
  <c r="IKA41" i="6"/>
  <c r="IKB41" i="6"/>
  <c r="IKC41" i="6"/>
  <c r="IKD41" i="6"/>
  <c r="IKE41" i="6"/>
  <c r="IKF41" i="6"/>
  <c r="IKG41" i="6"/>
  <c r="IKH41" i="6"/>
  <c r="IKI41" i="6"/>
  <c r="IKJ41" i="6"/>
  <c r="IKK41" i="6"/>
  <c r="IKL41" i="6"/>
  <c r="IKM41" i="6"/>
  <c r="IKN41" i="6"/>
  <c r="IKO41" i="6"/>
  <c r="IKP41" i="6"/>
  <c r="IKQ41" i="6"/>
  <c r="IKR41" i="6"/>
  <c r="IKS41" i="6"/>
  <c r="IKT41" i="6"/>
  <c r="IKU41" i="6"/>
  <c r="IKV41" i="6"/>
  <c r="IKW41" i="6"/>
  <c r="IKX41" i="6"/>
  <c r="IKY41" i="6"/>
  <c r="IKZ41" i="6"/>
  <c r="ILA41" i="6"/>
  <c r="ILB41" i="6"/>
  <c r="ILC41" i="6"/>
  <c r="ILD41" i="6"/>
  <c r="ILE41" i="6"/>
  <c r="ILF41" i="6"/>
  <c r="ILG41" i="6"/>
  <c r="ILH41" i="6"/>
  <c r="ILI41" i="6"/>
  <c r="ILJ41" i="6"/>
  <c r="ILK41" i="6"/>
  <c r="ILL41" i="6"/>
  <c r="ILM41" i="6"/>
  <c r="ILN41" i="6"/>
  <c r="ILO41" i="6"/>
  <c r="ILP41" i="6"/>
  <c r="ILQ41" i="6"/>
  <c r="ILR41" i="6"/>
  <c r="ILS41" i="6"/>
  <c r="ILT41" i="6"/>
  <c r="ILU41" i="6"/>
  <c r="ILV41" i="6"/>
  <c r="ILW41" i="6"/>
  <c r="ILX41" i="6"/>
  <c r="ILY41" i="6"/>
  <c r="ILZ41" i="6"/>
  <c r="IMA41" i="6"/>
  <c r="IMB41" i="6"/>
  <c r="IMC41" i="6"/>
  <c r="IMD41" i="6"/>
  <c r="IME41" i="6"/>
  <c r="IMF41" i="6"/>
  <c r="IMG41" i="6"/>
  <c r="IMH41" i="6"/>
  <c r="IMI41" i="6"/>
  <c r="IMJ41" i="6"/>
  <c r="IMK41" i="6"/>
  <c r="IML41" i="6"/>
  <c r="IMM41" i="6"/>
  <c r="IMN41" i="6"/>
  <c r="IMO41" i="6"/>
  <c r="IMP41" i="6"/>
  <c r="IMQ41" i="6"/>
  <c r="IMR41" i="6"/>
  <c r="IMS41" i="6"/>
  <c r="IMT41" i="6"/>
  <c r="IMU41" i="6"/>
  <c r="IMV41" i="6"/>
  <c r="IMW41" i="6"/>
  <c r="IMX41" i="6"/>
  <c r="IMY41" i="6"/>
  <c r="IMZ41" i="6"/>
  <c r="INA41" i="6"/>
  <c r="INB41" i="6"/>
  <c r="INC41" i="6"/>
  <c r="IND41" i="6"/>
  <c r="INE41" i="6"/>
  <c r="INF41" i="6"/>
  <c r="ING41" i="6"/>
  <c r="INH41" i="6"/>
  <c r="INI41" i="6"/>
  <c r="INJ41" i="6"/>
  <c r="INK41" i="6"/>
  <c r="INL41" i="6"/>
  <c r="INM41" i="6"/>
  <c r="INN41" i="6"/>
  <c r="INO41" i="6"/>
  <c r="INP41" i="6"/>
  <c r="INQ41" i="6"/>
  <c r="INR41" i="6"/>
  <c r="INS41" i="6"/>
  <c r="INT41" i="6"/>
  <c r="INU41" i="6"/>
  <c r="INV41" i="6"/>
  <c r="INW41" i="6"/>
  <c r="INX41" i="6"/>
  <c r="INY41" i="6"/>
  <c r="INZ41" i="6"/>
  <c r="IOA41" i="6"/>
  <c r="IOB41" i="6"/>
  <c r="IOC41" i="6"/>
  <c r="IOD41" i="6"/>
  <c r="IOE41" i="6"/>
  <c r="IOF41" i="6"/>
  <c r="IOG41" i="6"/>
  <c r="IOH41" i="6"/>
  <c r="IOI41" i="6"/>
  <c r="IOJ41" i="6"/>
  <c r="IOK41" i="6"/>
  <c r="IOL41" i="6"/>
  <c r="IOM41" i="6"/>
  <c r="ION41" i="6"/>
  <c r="IOO41" i="6"/>
  <c r="IOP41" i="6"/>
  <c r="IOQ41" i="6"/>
  <c r="IOR41" i="6"/>
  <c r="IOS41" i="6"/>
  <c r="IOT41" i="6"/>
  <c r="IOU41" i="6"/>
  <c r="IOV41" i="6"/>
  <c r="IOW41" i="6"/>
  <c r="IOX41" i="6"/>
  <c r="IOY41" i="6"/>
  <c r="IOZ41" i="6"/>
  <c r="IPA41" i="6"/>
  <c r="IPB41" i="6"/>
  <c r="IPC41" i="6"/>
  <c r="IPD41" i="6"/>
  <c r="IPE41" i="6"/>
  <c r="IPF41" i="6"/>
  <c r="IPG41" i="6"/>
  <c r="IPH41" i="6"/>
  <c r="IPI41" i="6"/>
  <c r="IPJ41" i="6"/>
  <c r="IPK41" i="6"/>
  <c r="IPL41" i="6"/>
  <c r="IPM41" i="6"/>
  <c r="IPN41" i="6"/>
  <c r="IPO41" i="6"/>
  <c r="IPP41" i="6"/>
  <c r="IPQ41" i="6"/>
  <c r="IPR41" i="6"/>
  <c r="IPS41" i="6"/>
  <c r="IPT41" i="6"/>
  <c r="IPU41" i="6"/>
  <c r="IPV41" i="6"/>
  <c r="IPW41" i="6"/>
  <c r="IPX41" i="6"/>
  <c r="IPY41" i="6"/>
  <c r="IPZ41" i="6"/>
  <c r="IQA41" i="6"/>
  <c r="IQB41" i="6"/>
  <c r="IQC41" i="6"/>
  <c r="IQD41" i="6"/>
  <c r="IQE41" i="6"/>
  <c r="IQF41" i="6"/>
  <c r="IQG41" i="6"/>
  <c r="IQH41" i="6"/>
  <c r="IQI41" i="6"/>
  <c r="IQJ41" i="6"/>
  <c r="IQK41" i="6"/>
  <c r="IQL41" i="6"/>
  <c r="IQM41" i="6"/>
  <c r="IQN41" i="6"/>
  <c r="IQO41" i="6"/>
  <c r="IQP41" i="6"/>
  <c r="IQQ41" i="6"/>
  <c r="IQR41" i="6"/>
  <c r="IQS41" i="6"/>
  <c r="IQT41" i="6"/>
  <c r="IQU41" i="6"/>
  <c r="IQV41" i="6"/>
  <c r="IQW41" i="6"/>
  <c r="IQX41" i="6"/>
  <c r="IQY41" i="6"/>
  <c r="IQZ41" i="6"/>
  <c r="IRA41" i="6"/>
  <c r="IRB41" i="6"/>
  <c r="IRC41" i="6"/>
  <c r="IRD41" i="6"/>
  <c r="IRE41" i="6"/>
  <c r="IRF41" i="6"/>
  <c r="IRG41" i="6"/>
  <c r="IRH41" i="6"/>
  <c r="IRI41" i="6"/>
  <c r="IRJ41" i="6"/>
  <c r="IRK41" i="6"/>
  <c r="IRL41" i="6"/>
  <c r="IRM41" i="6"/>
  <c r="IRN41" i="6"/>
  <c r="IRO41" i="6"/>
  <c r="IRP41" i="6"/>
  <c r="IRQ41" i="6"/>
  <c r="IRR41" i="6"/>
  <c r="IRS41" i="6"/>
  <c r="IRT41" i="6"/>
  <c r="IRU41" i="6"/>
  <c r="IRV41" i="6"/>
  <c r="IRW41" i="6"/>
  <c r="IRX41" i="6"/>
  <c r="IRY41" i="6"/>
  <c r="IRZ41" i="6"/>
  <c r="ISA41" i="6"/>
  <c r="ISB41" i="6"/>
  <c r="ISC41" i="6"/>
  <c r="ISD41" i="6"/>
  <c r="ISE41" i="6"/>
  <c r="ISF41" i="6"/>
  <c r="ISG41" i="6"/>
  <c r="ISH41" i="6"/>
  <c r="ISI41" i="6"/>
  <c r="ISJ41" i="6"/>
  <c r="ISK41" i="6"/>
  <c r="ISL41" i="6"/>
  <c r="ISM41" i="6"/>
  <c r="ISN41" i="6"/>
  <c r="ISO41" i="6"/>
  <c r="ISP41" i="6"/>
  <c r="ISQ41" i="6"/>
  <c r="ISR41" i="6"/>
  <c r="ISS41" i="6"/>
  <c r="IST41" i="6"/>
  <c r="ISU41" i="6"/>
  <c r="ISV41" i="6"/>
  <c r="ISW41" i="6"/>
  <c r="ISX41" i="6"/>
  <c r="ISY41" i="6"/>
  <c r="ISZ41" i="6"/>
  <c r="ITA41" i="6"/>
  <c r="ITB41" i="6"/>
  <c r="ITC41" i="6"/>
  <c r="ITD41" i="6"/>
  <c r="ITE41" i="6"/>
  <c r="ITF41" i="6"/>
  <c r="ITG41" i="6"/>
  <c r="ITH41" i="6"/>
  <c r="ITI41" i="6"/>
  <c r="ITJ41" i="6"/>
  <c r="ITK41" i="6"/>
  <c r="ITL41" i="6"/>
  <c r="ITM41" i="6"/>
  <c r="ITN41" i="6"/>
  <c r="ITO41" i="6"/>
  <c r="ITP41" i="6"/>
  <c r="ITQ41" i="6"/>
  <c r="ITR41" i="6"/>
  <c r="ITS41" i="6"/>
  <c r="ITT41" i="6"/>
  <c r="ITU41" i="6"/>
  <c r="ITV41" i="6"/>
  <c r="ITW41" i="6"/>
  <c r="ITX41" i="6"/>
  <c r="ITY41" i="6"/>
  <c r="ITZ41" i="6"/>
  <c r="IUA41" i="6"/>
  <c r="IUB41" i="6"/>
  <c r="IUC41" i="6"/>
  <c r="IUD41" i="6"/>
  <c r="IUE41" i="6"/>
  <c r="IUF41" i="6"/>
  <c r="IUG41" i="6"/>
  <c r="IUH41" i="6"/>
  <c r="IUI41" i="6"/>
  <c r="IUJ41" i="6"/>
  <c r="IUK41" i="6"/>
  <c r="IUL41" i="6"/>
  <c r="IUM41" i="6"/>
  <c r="IUN41" i="6"/>
  <c r="IUO41" i="6"/>
  <c r="IUP41" i="6"/>
  <c r="IUQ41" i="6"/>
  <c r="IUR41" i="6"/>
  <c r="IUS41" i="6"/>
  <c r="IUT41" i="6"/>
  <c r="IUU41" i="6"/>
  <c r="IUV41" i="6"/>
  <c r="IUW41" i="6"/>
  <c r="IUX41" i="6"/>
  <c r="IUY41" i="6"/>
  <c r="IUZ41" i="6"/>
  <c r="IVA41" i="6"/>
  <c r="IVB41" i="6"/>
  <c r="IVC41" i="6"/>
  <c r="IVD41" i="6"/>
  <c r="IVE41" i="6"/>
  <c r="IVF41" i="6"/>
  <c r="IVG41" i="6"/>
  <c r="IVH41" i="6"/>
  <c r="IVI41" i="6"/>
  <c r="IVJ41" i="6"/>
  <c r="IVK41" i="6"/>
  <c r="IVL41" i="6"/>
  <c r="IVM41" i="6"/>
  <c r="IVN41" i="6"/>
  <c r="IVO41" i="6"/>
  <c r="IVP41" i="6"/>
  <c r="IVQ41" i="6"/>
  <c r="IVR41" i="6"/>
  <c r="IVS41" i="6"/>
  <c r="IVT41" i="6"/>
  <c r="IVU41" i="6"/>
  <c r="IVV41" i="6"/>
  <c r="IVW41" i="6"/>
  <c r="IVX41" i="6"/>
  <c r="IVY41" i="6"/>
  <c r="IVZ41" i="6"/>
  <c r="IWA41" i="6"/>
  <c r="IWB41" i="6"/>
  <c r="IWC41" i="6"/>
  <c r="IWD41" i="6"/>
  <c r="IWE41" i="6"/>
  <c r="IWF41" i="6"/>
  <c r="IWG41" i="6"/>
  <c r="IWH41" i="6"/>
  <c r="IWI41" i="6"/>
  <c r="IWJ41" i="6"/>
  <c r="IWK41" i="6"/>
  <c r="IWL41" i="6"/>
  <c r="IWM41" i="6"/>
  <c r="IWN41" i="6"/>
  <c r="IWO41" i="6"/>
  <c r="IWP41" i="6"/>
  <c r="IWQ41" i="6"/>
  <c r="IWR41" i="6"/>
  <c r="IWS41" i="6"/>
  <c r="IWT41" i="6"/>
  <c r="IWU41" i="6"/>
  <c r="IWV41" i="6"/>
  <c r="IWW41" i="6"/>
  <c r="IWX41" i="6"/>
  <c r="IWY41" i="6"/>
  <c r="IWZ41" i="6"/>
  <c r="IXA41" i="6"/>
  <c r="IXB41" i="6"/>
  <c r="IXC41" i="6"/>
  <c r="IXD41" i="6"/>
  <c r="IXE41" i="6"/>
  <c r="IXF41" i="6"/>
  <c r="IXG41" i="6"/>
  <c r="IXH41" i="6"/>
  <c r="IXI41" i="6"/>
  <c r="IXJ41" i="6"/>
  <c r="IXK41" i="6"/>
  <c r="IXL41" i="6"/>
  <c r="IXM41" i="6"/>
  <c r="IXN41" i="6"/>
  <c r="IXO41" i="6"/>
  <c r="IXP41" i="6"/>
  <c r="IXQ41" i="6"/>
  <c r="IXR41" i="6"/>
  <c r="IXS41" i="6"/>
  <c r="IXT41" i="6"/>
  <c r="IXU41" i="6"/>
  <c r="IXV41" i="6"/>
  <c r="IXW41" i="6"/>
  <c r="IXX41" i="6"/>
  <c r="IXY41" i="6"/>
  <c r="IXZ41" i="6"/>
  <c r="IYA41" i="6"/>
  <c r="IYB41" i="6"/>
  <c r="IYC41" i="6"/>
  <c r="IYD41" i="6"/>
  <c r="IYE41" i="6"/>
  <c r="IYF41" i="6"/>
  <c r="IYG41" i="6"/>
  <c r="IYH41" i="6"/>
  <c r="IYI41" i="6"/>
  <c r="IYJ41" i="6"/>
  <c r="IYK41" i="6"/>
  <c r="IYL41" i="6"/>
  <c r="IYM41" i="6"/>
  <c r="IYN41" i="6"/>
  <c r="IYO41" i="6"/>
  <c r="IYP41" i="6"/>
  <c r="IYQ41" i="6"/>
  <c r="IYR41" i="6"/>
  <c r="IYS41" i="6"/>
  <c r="IYT41" i="6"/>
  <c r="IYU41" i="6"/>
  <c r="IYV41" i="6"/>
  <c r="IYW41" i="6"/>
  <c r="IYX41" i="6"/>
  <c r="IYY41" i="6"/>
  <c r="IYZ41" i="6"/>
  <c r="IZA41" i="6"/>
  <c r="IZB41" i="6"/>
  <c r="IZC41" i="6"/>
  <c r="IZD41" i="6"/>
  <c r="IZE41" i="6"/>
  <c r="IZF41" i="6"/>
  <c r="IZG41" i="6"/>
  <c r="IZH41" i="6"/>
  <c r="IZI41" i="6"/>
  <c r="IZJ41" i="6"/>
  <c r="IZK41" i="6"/>
  <c r="IZL41" i="6"/>
  <c r="IZM41" i="6"/>
  <c r="IZN41" i="6"/>
  <c r="IZO41" i="6"/>
  <c r="IZP41" i="6"/>
  <c r="IZQ41" i="6"/>
  <c r="IZR41" i="6"/>
  <c r="IZS41" i="6"/>
  <c r="IZT41" i="6"/>
  <c r="IZU41" i="6"/>
  <c r="IZV41" i="6"/>
  <c r="IZW41" i="6"/>
  <c r="IZX41" i="6"/>
  <c r="IZY41" i="6"/>
  <c r="IZZ41" i="6"/>
  <c r="JAA41" i="6"/>
  <c r="JAB41" i="6"/>
  <c r="JAC41" i="6"/>
  <c r="JAD41" i="6"/>
  <c r="JAE41" i="6"/>
  <c r="JAF41" i="6"/>
  <c r="JAG41" i="6"/>
  <c r="JAH41" i="6"/>
  <c r="JAI41" i="6"/>
  <c r="JAJ41" i="6"/>
  <c r="JAK41" i="6"/>
  <c r="JAL41" i="6"/>
  <c r="JAM41" i="6"/>
  <c r="JAN41" i="6"/>
  <c r="JAO41" i="6"/>
  <c r="JAP41" i="6"/>
  <c r="JAQ41" i="6"/>
  <c r="JAR41" i="6"/>
  <c r="JAS41" i="6"/>
  <c r="JAT41" i="6"/>
  <c r="JAU41" i="6"/>
  <c r="JAV41" i="6"/>
  <c r="JAW41" i="6"/>
  <c r="JAX41" i="6"/>
  <c r="JAY41" i="6"/>
  <c r="JAZ41" i="6"/>
  <c r="JBA41" i="6"/>
  <c r="JBB41" i="6"/>
  <c r="JBC41" i="6"/>
  <c r="JBD41" i="6"/>
  <c r="JBE41" i="6"/>
  <c r="JBF41" i="6"/>
  <c r="JBG41" i="6"/>
  <c r="JBH41" i="6"/>
  <c r="JBI41" i="6"/>
  <c r="JBJ41" i="6"/>
  <c r="JBK41" i="6"/>
  <c r="JBL41" i="6"/>
  <c r="JBM41" i="6"/>
  <c r="JBN41" i="6"/>
  <c r="JBO41" i="6"/>
  <c r="JBP41" i="6"/>
  <c r="JBQ41" i="6"/>
  <c r="JBR41" i="6"/>
  <c r="JBS41" i="6"/>
  <c r="JBT41" i="6"/>
  <c r="JBU41" i="6"/>
  <c r="JBV41" i="6"/>
  <c r="JBW41" i="6"/>
  <c r="JBX41" i="6"/>
  <c r="JBY41" i="6"/>
  <c r="JBZ41" i="6"/>
  <c r="JCA41" i="6"/>
  <c r="JCB41" i="6"/>
  <c r="JCC41" i="6"/>
  <c r="JCD41" i="6"/>
  <c r="JCE41" i="6"/>
  <c r="JCF41" i="6"/>
  <c r="JCG41" i="6"/>
  <c r="JCH41" i="6"/>
  <c r="JCI41" i="6"/>
  <c r="JCJ41" i="6"/>
  <c r="JCK41" i="6"/>
  <c r="JCL41" i="6"/>
  <c r="JCM41" i="6"/>
  <c r="JCN41" i="6"/>
  <c r="JCO41" i="6"/>
  <c r="JCP41" i="6"/>
  <c r="JCQ41" i="6"/>
  <c r="JCR41" i="6"/>
  <c r="JCS41" i="6"/>
  <c r="JCT41" i="6"/>
  <c r="JCU41" i="6"/>
  <c r="JCV41" i="6"/>
  <c r="JCW41" i="6"/>
  <c r="JCX41" i="6"/>
  <c r="JCY41" i="6"/>
  <c r="JCZ41" i="6"/>
  <c r="JDA41" i="6"/>
  <c r="JDB41" i="6"/>
  <c r="JDC41" i="6"/>
  <c r="JDD41" i="6"/>
  <c r="JDE41" i="6"/>
  <c r="JDF41" i="6"/>
  <c r="JDG41" i="6"/>
  <c r="JDH41" i="6"/>
  <c r="JDI41" i="6"/>
  <c r="JDJ41" i="6"/>
  <c r="JDK41" i="6"/>
  <c r="JDL41" i="6"/>
  <c r="JDM41" i="6"/>
  <c r="JDN41" i="6"/>
  <c r="JDO41" i="6"/>
  <c r="JDP41" i="6"/>
  <c r="JDQ41" i="6"/>
  <c r="JDR41" i="6"/>
  <c r="JDS41" i="6"/>
  <c r="JDT41" i="6"/>
  <c r="JDU41" i="6"/>
  <c r="JDV41" i="6"/>
  <c r="JDW41" i="6"/>
  <c r="JDX41" i="6"/>
  <c r="JDY41" i="6"/>
  <c r="JDZ41" i="6"/>
  <c r="JEA41" i="6"/>
  <c r="JEB41" i="6"/>
  <c r="JEC41" i="6"/>
  <c r="JED41" i="6"/>
  <c r="JEE41" i="6"/>
  <c r="JEF41" i="6"/>
  <c r="JEG41" i="6"/>
  <c r="JEH41" i="6"/>
  <c r="JEI41" i="6"/>
  <c r="JEJ41" i="6"/>
  <c r="JEK41" i="6"/>
  <c r="JEL41" i="6"/>
  <c r="JEM41" i="6"/>
  <c r="JEN41" i="6"/>
  <c r="JEO41" i="6"/>
  <c r="JEP41" i="6"/>
  <c r="JEQ41" i="6"/>
  <c r="JER41" i="6"/>
  <c r="JES41" i="6"/>
  <c r="JET41" i="6"/>
  <c r="JEU41" i="6"/>
  <c r="JEV41" i="6"/>
  <c r="JEW41" i="6"/>
  <c r="JEX41" i="6"/>
  <c r="JEY41" i="6"/>
  <c r="JEZ41" i="6"/>
  <c r="JFA41" i="6"/>
  <c r="JFB41" i="6"/>
  <c r="JFC41" i="6"/>
  <c r="JFD41" i="6"/>
  <c r="JFE41" i="6"/>
  <c r="JFF41" i="6"/>
  <c r="JFG41" i="6"/>
  <c r="JFH41" i="6"/>
  <c r="JFI41" i="6"/>
  <c r="JFJ41" i="6"/>
  <c r="JFK41" i="6"/>
  <c r="JFL41" i="6"/>
  <c r="JFM41" i="6"/>
  <c r="JFN41" i="6"/>
  <c r="JFO41" i="6"/>
  <c r="JFP41" i="6"/>
  <c r="JFQ41" i="6"/>
  <c r="JFR41" i="6"/>
  <c r="JFS41" i="6"/>
  <c r="JFT41" i="6"/>
  <c r="JFU41" i="6"/>
  <c r="JFV41" i="6"/>
  <c r="JFW41" i="6"/>
  <c r="JFX41" i="6"/>
  <c r="JFY41" i="6"/>
  <c r="JFZ41" i="6"/>
  <c r="JGA41" i="6"/>
  <c r="JGB41" i="6"/>
  <c r="JGC41" i="6"/>
  <c r="JGD41" i="6"/>
  <c r="JGE41" i="6"/>
  <c r="JGF41" i="6"/>
  <c r="JGG41" i="6"/>
  <c r="JGH41" i="6"/>
  <c r="JGI41" i="6"/>
  <c r="JGJ41" i="6"/>
  <c r="JGK41" i="6"/>
  <c r="JGL41" i="6"/>
  <c r="JGM41" i="6"/>
  <c r="JGN41" i="6"/>
  <c r="JGO41" i="6"/>
  <c r="JGP41" i="6"/>
  <c r="JGQ41" i="6"/>
  <c r="JGR41" i="6"/>
  <c r="JGS41" i="6"/>
  <c r="JGT41" i="6"/>
  <c r="JGU41" i="6"/>
  <c r="JGV41" i="6"/>
  <c r="JGW41" i="6"/>
  <c r="JGX41" i="6"/>
  <c r="JGY41" i="6"/>
  <c r="JGZ41" i="6"/>
  <c r="JHA41" i="6"/>
  <c r="JHB41" i="6"/>
  <c r="JHC41" i="6"/>
  <c r="JHD41" i="6"/>
  <c r="JHE41" i="6"/>
  <c r="JHF41" i="6"/>
  <c r="JHG41" i="6"/>
  <c r="JHH41" i="6"/>
  <c r="JHI41" i="6"/>
  <c r="JHJ41" i="6"/>
  <c r="JHK41" i="6"/>
  <c r="JHL41" i="6"/>
  <c r="JHM41" i="6"/>
  <c r="JHN41" i="6"/>
  <c r="JHO41" i="6"/>
  <c r="JHP41" i="6"/>
  <c r="JHQ41" i="6"/>
  <c r="JHR41" i="6"/>
  <c r="JHS41" i="6"/>
  <c r="JHT41" i="6"/>
  <c r="JHU41" i="6"/>
  <c r="JHV41" i="6"/>
  <c r="JHW41" i="6"/>
  <c r="JHX41" i="6"/>
  <c r="JHY41" i="6"/>
  <c r="JHZ41" i="6"/>
  <c r="JIA41" i="6"/>
  <c r="JIB41" i="6"/>
  <c r="JIC41" i="6"/>
  <c r="JID41" i="6"/>
  <c r="JIE41" i="6"/>
  <c r="JIF41" i="6"/>
  <c r="JIG41" i="6"/>
  <c r="JIH41" i="6"/>
  <c r="JII41" i="6"/>
  <c r="JIJ41" i="6"/>
  <c r="JIK41" i="6"/>
  <c r="JIL41" i="6"/>
  <c r="JIM41" i="6"/>
  <c r="JIN41" i="6"/>
  <c r="JIO41" i="6"/>
  <c r="JIP41" i="6"/>
  <c r="JIQ41" i="6"/>
  <c r="JIR41" i="6"/>
  <c r="JIS41" i="6"/>
  <c r="JIT41" i="6"/>
  <c r="JIU41" i="6"/>
  <c r="JIV41" i="6"/>
  <c r="JIW41" i="6"/>
  <c r="JIX41" i="6"/>
  <c r="JIY41" i="6"/>
  <c r="JIZ41" i="6"/>
  <c r="JJA41" i="6"/>
  <c r="JJB41" i="6"/>
  <c r="JJC41" i="6"/>
  <c r="JJD41" i="6"/>
  <c r="JJE41" i="6"/>
  <c r="JJF41" i="6"/>
  <c r="JJG41" i="6"/>
  <c r="JJH41" i="6"/>
  <c r="JJI41" i="6"/>
  <c r="JJJ41" i="6"/>
  <c r="JJK41" i="6"/>
  <c r="JJL41" i="6"/>
  <c r="JJM41" i="6"/>
  <c r="JJN41" i="6"/>
  <c r="JJO41" i="6"/>
  <c r="JJP41" i="6"/>
  <c r="JJQ41" i="6"/>
  <c r="JJR41" i="6"/>
  <c r="JJS41" i="6"/>
  <c r="JJT41" i="6"/>
  <c r="JJU41" i="6"/>
  <c r="JJV41" i="6"/>
  <c r="JJW41" i="6"/>
  <c r="JJX41" i="6"/>
  <c r="JJY41" i="6"/>
  <c r="JJZ41" i="6"/>
  <c r="JKA41" i="6"/>
  <c r="JKB41" i="6"/>
  <c r="JKC41" i="6"/>
  <c r="JKD41" i="6"/>
  <c r="JKE41" i="6"/>
  <c r="JKF41" i="6"/>
  <c r="JKG41" i="6"/>
  <c r="JKH41" i="6"/>
  <c r="JKI41" i="6"/>
  <c r="JKJ41" i="6"/>
  <c r="JKK41" i="6"/>
  <c r="JKL41" i="6"/>
  <c r="JKM41" i="6"/>
  <c r="JKN41" i="6"/>
  <c r="JKO41" i="6"/>
  <c r="JKP41" i="6"/>
  <c r="JKQ41" i="6"/>
  <c r="JKR41" i="6"/>
  <c r="JKS41" i="6"/>
  <c r="JKT41" i="6"/>
  <c r="JKU41" i="6"/>
  <c r="JKV41" i="6"/>
  <c r="JKW41" i="6"/>
  <c r="JKX41" i="6"/>
  <c r="JKY41" i="6"/>
  <c r="JKZ41" i="6"/>
  <c r="JLA41" i="6"/>
  <c r="JLB41" i="6"/>
  <c r="JLC41" i="6"/>
  <c r="JLD41" i="6"/>
  <c r="JLE41" i="6"/>
  <c r="JLF41" i="6"/>
  <c r="JLG41" i="6"/>
  <c r="JLH41" i="6"/>
  <c r="JLI41" i="6"/>
  <c r="JLJ41" i="6"/>
  <c r="JLK41" i="6"/>
  <c r="JLL41" i="6"/>
  <c r="JLM41" i="6"/>
  <c r="JLN41" i="6"/>
  <c r="JLO41" i="6"/>
  <c r="JLP41" i="6"/>
  <c r="JLQ41" i="6"/>
  <c r="JLR41" i="6"/>
  <c r="JLS41" i="6"/>
  <c r="JLT41" i="6"/>
  <c r="JLU41" i="6"/>
  <c r="JLV41" i="6"/>
  <c r="JLW41" i="6"/>
  <c r="JLX41" i="6"/>
  <c r="JLY41" i="6"/>
  <c r="JLZ41" i="6"/>
  <c r="JMA41" i="6"/>
  <c r="JMB41" i="6"/>
  <c r="JMC41" i="6"/>
  <c r="JMD41" i="6"/>
  <c r="JME41" i="6"/>
  <c r="JMF41" i="6"/>
  <c r="JMG41" i="6"/>
  <c r="JMH41" i="6"/>
  <c r="JMI41" i="6"/>
  <c r="JMJ41" i="6"/>
  <c r="JMK41" i="6"/>
  <c r="JML41" i="6"/>
  <c r="JMM41" i="6"/>
  <c r="JMN41" i="6"/>
  <c r="JMO41" i="6"/>
  <c r="JMP41" i="6"/>
  <c r="JMQ41" i="6"/>
  <c r="JMR41" i="6"/>
  <c r="JMS41" i="6"/>
  <c r="JMT41" i="6"/>
  <c r="JMU41" i="6"/>
  <c r="JMV41" i="6"/>
  <c r="JMW41" i="6"/>
  <c r="JMX41" i="6"/>
  <c r="JMY41" i="6"/>
  <c r="JMZ41" i="6"/>
  <c r="JNA41" i="6"/>
  <c r="JNB41" i="6"/>
  <c r="JNC41" i="6"/>
  <c r="JND41" i="6"/>
  <c r="JNE41" i="6"/>
  <c r="JNF41" i="6"/>
  <c r="JNG41" i="6"/>
  <c r="JNH41" i="6"/>
  <c r="JNI41" i="6"/>
  <c r="JNJ41" i="6"/>
  <c r="JNK41" i="6"/>
  <c r="JNL41" i="6"/>
  <c r="JNM41" i="6"/>
  <c r="JNN41" i="6"/>
  <c r="JNO41" i="6"/>
  <c r="JNP41" i="6"/>
  <c r="JNQ41" i="6"/>
  <c r="JNR41" i="6"/>
  <c r="JNS41" i="6"/>
  <c r="JNT41" i="6"/>
  <c r="JNU41" i="6"/>
  <c r="JNV41" i="6"/>
  <c r="JNW41" i="6"/>
  <c r="JNX41" i="6"/>
  <c r="JNY41" i="6"/>
  <c r="JNZ41" i="6"/>
  <c r="JOA41" i="6"/>
  <c r="JOB41" i="6"/>
  <c r="JOC41" i="6"/>
  <c r="JOD41" i="6"/>
  <c r="JOE41" i="6"/>
  <c r="JOF41" i="6"/>
  <c r="JOG41" i="6"/>
  <c r="JOH41" i="6"/>
  <c r="JOI41" i="6"/>
  <c r="JOJ41" i="6"/>
  <c r="JOK41" i="6"/>
  <c r="JOL41" i="6"/>
  <c r="JOM41" i="6"/>
  <c r="JON41" i="6"/>
  <c r="JOO41" i="6"/>
  <c r="JOP41" i="6"/>
  <c r="JOQ41" i="6"/>
  <c r="JOR41" i="6"/>
  <c r="JOS41" i="6"/>
  <c r="JOT41" i="6"/>
  <c r="JOU41" i="6"/>
  <c r="JOV41" i="6"/>
  <c r="JOW41" i="6"/>
  <c r="JOX41" i="6"/>
  <c r="JOY41" i="6"/>
  <c r="JOZ41" i="6"/>
  <c r="JPA41" i="6"/>
  <c r="JPB41" i="6"/>
  <c r="JPC41" i="6"/>
  <c r="JPD41" i="6"/>
  <c r="JPE41" i="6"/>
  <c r="JPF41" i="6"/>
  <c r="JPG41" i="6"/>
  <c r="JPH41" i="6"/>
  <c r="JPI41" i="6"/>
  <c r="JPJ41" i="6"/>
  <c r="JPK41" i="6"/>
  <c r="JPL41" i="6"/>
  <c r="JPM41" i="6"/>
  <c r="JPN41" i="6"/>
  <c r="JPO41" i="6"/>
  <c r="JPP41" i="6"/>
  <c r="JPQ41" i="6"/>
  <c r="JPR41" i="6"/>
  <c r="JPS41" i="6"/>
  <c r="JPT41" i="6"/>
  <c r="JPU41" i="6"/>
  <c r="JPV41" i="6"/>
  <c r="JPW41" i="6"/>
  <c r="JPX41" i="6"/>
  <c r="JPY41" i="6"/>
  <c r="JPZ41" i="6"/>
  <c r="JQA41" i="6"/>
  <c r="JQB41" i="6"/>
  <c r="JQC41" i="6"/>
  <c r="JQD41" i="6"/>
  <c r="JQE41" i="6"/>
  <c r="JQF41" i="6"/>
  <c r="JQG41" i="6"/>
  <c r="JQH41" i="6"/>
  <c r="JQI41" i="6"/>
  <c r="JQJ41" i="6"/>
  <c r="JQK41" i="6"/>
  <c r="JQL41" i="6"/>
  <c r="JQM41" i="6"/>
  <c r="JQN41" i="6"/>
  <c r="JQO41" i="6"/>
  <c r="JQP41" i="6"/>
  <c r="JQQ41" i="6"/>
  <c r="JQR41" i="6"/>
  <c r="JQS41" i="6"/>
  <c r="JQT41" i="6"/>
  <c r="JQU41" i="6"/>
  <c r="JQV41" i="6"/>
  <c r="JQW41" i="6"/>
  <c r="JQX41" i="6"/>
  <c r="JQY41" i="6"/>
  <c r="JQZ41" i="6"/>
  <c r="JRA41" i="6"/>
  <c r="JRB41" i="6"/>
  <c r="JRC41" i="6"/>
  <c r="JRD41" i="6"/>
  <c r="JRE41" i="6"/>
  <c r="JRF41" i="6"/>
  <c r="JRG41" i="6"/>
  <c r="JRH41" i="6"/>
  <c r="JRI41" i="6"/>
  <c r="JRJ41" i="6"/>
  <c r="JRK41" i="6"/>
  <c r="JRL41" i="6"/>
  <c r="JRM41" i="6"/>
  <c r="JRN41" i="6"/>
  <c r="JRO41" i="6"/>
  <c r="JRP41" i="6"/>
  <c r="JRQ41" i="6"/>
  <c r="JRR41" i="6"/>
  <c r="JRS41" i="6"/>
  <c r="JRT41" i="6"/>
  <c r="JRU41" i="6"/>
  <c r="JRV41" i="6"/>
  <c r="JRW41" i="6"/>
  <c r="JRX41" i="6"/>
  <c r="JRY41" i="6"/>
  <c r="JRZ41" i="6"/>
  <c r="JSA41" i="6"/>
  <c r="JSB41" i="6"/>
  <c r="JSC41" i="6"/>
  <c r="JSD41" i="6"/>
  <c r="JSE41" i="6"/>
  <c r="JSF41" i="6"/>
  <c r="JSG41" i="6"/>
  <c r="JSH41" i="6"/>
  <c r="JSI41" i="6"/>
  <c r="JSJ41" i="6"/>
  <c r="JSK41" i="6"/>
  <c r="JSL41" i="6"/>
  <c r="JSM41" i="6"/>
  <c r="JSN41" i="6"/>
  <c r="JSO41" i="6"/>
  <c r="JSP41" i="6"/>
  <c r="JSQ41" i="6"/>
  <c r="JSR41" i="6"/>
  <c r="JSS41" i="6"/>
  <c r="JST41" i="6"/>
  <c r="JSU41" i="6"/>
  <c r="JSV41" i="6"/>
  <c r="JSW41" i="6"/>
  <c r="JSX41" i="6"/>
  <c r="JSY41" i="6"/>
  <c r="JSZ41" i="6"/>
  <c r="JTA41" i="6"/>
  <c r="JTB41" i="6"/>
  <c r="JTC41" i="6"/>
  <c r="JTD41" i="6"/>
  <c r="JTE41" i="6"/>
  <c r="JTF41" i="6"/>
  <c r="JTG41" i="6"/>
  <c r="JTH41" i="6"/>
  <c r="JTI41" i="6"/>
  <c r="JTJ41" i="6"/>
  <c r="JTK41" i="6"/>
  <c r="JTL41" i="6"/>
  <c r="JTM41" i="6"/>
  <c r="JTN41" i="6"/>
  <c r="JTO41" i="6"/>
  <c r="JTP41" i="6"/>
  <c r="JTQ41" i="6"/>
  <c r="JTR41" i="6"/>
  <c r="JTS41" i="6"/>
  <c r="JTT41" i="6"/>
  <c r="JTU41" i="6"/>
  <c r="JTV41" i="6"/>
  <c r="JTW41" i="6"/>
  <c r="JTX41" i="6"/>
  <c r="JTY41" i="6"/>
  <c r="JTZ41" i="6"/>
  <c r="JUA41" i="6"/>
  <c r="JUB41" i="6"/>
  <c r="JUC41" i="6"/>
  <c r="JUD41" i="6"/>
  <c r="JUE41" i="6"/>
  <c r="JUF41" i="6"/>
  <c r="JUG41" i="6"/>
  <c r="JUH41" i="6"/>
  <c r="JUI41" i="6"/>
  <c r="JUJ41" i="6"/>
  <c r="JUK41" i="6"/>
  <c r="JUL41" i="6"/>
  <c r="JUM41" i="6"/>
  <c r="JUN41" i="6"/>
  <c r="JUO41" i="6"/>
  <c r="JUP41" i="6"/>
  <c r="JUQ41" i="6"/>
  <c r="JUR41" i="6"/>
  <c r="JUS41" i="6"/>
  <c r="JUT41" i="6"/>
  <c r="JUU41" i="6"/>
  <c r="JUV41" i="6"/>
  <c r="JUW41" i="6"/>
  <c r="JUX41" i="6"/>
  <c r="JUY41" i="6"/>
  <c r="JUZ41" i="6"/>
  <c r="JVA41" i="6"/>
  <c r="JVB41" i="6"/>
  <c r="JVC41" i="6"/>
  <c r="JVD41" i="6"/>
  <c r="JVE41" i="6"/>
  <c r="JVF41" i="6"/>
  <c r="JVG41" i="6"/>
  <c r="JVH41" i="6"/>
  <c r="JVI41" i="6"/>
  <c r="JVJ41" i="6"/>
  <c r="JVK41" i="6"/>
  <c r="JVL41" i="6"/>
  <c r="JVM41" i="6"/>
  <c r="JVN41" i="6"/>
  <c r="JVO41" i="6"/>
  <c r="JVP41" i="6"/>
  <c r="JVQ41" i="6"/>
  <c r="JVR41" i="6"/>
  <c r="JVS41" i="6"/>
  <c r="JVT41" i="6"/>
  <c r="JVU41" i="6"/>
  <c r="JVV41" i="6"/>
  <c r="JVW41" i="6"/>
  <c r="JVX41" i="6"/>
  <c r="JVY41" i="6"/>
  <c r="JVZ41" i="6"/>
  <c r="JWA41" i="6"/>
  <c r="JWB41" i="6"/>
  <c r="JWC41" i="6"/>
  <c r="JWD41" i="6"/>
  <c r="JWE41" i="6"/>
  <c r="JWF41" i="6"/>
  <c r="JWG41" i="6"/>
  <c r="JWH41" i="6"/>
  <c r="JWI41" i="6"/>
  <c r="JWJ41" i="6"/>
  <c r="JWK41" i="6"/>
  <c r="JWL41" i="6"/>
  <c r="JWM41" i="6"/>
  <c r="JWN41" i="6"/>
  <c r="JWO41" i="6"/>
  <c r="JWP41" i="6"/>
  <c r="JWQ41" i="6"/>
  <c r="JWR41" i="6"/>
  <c r="JWS41" i="6"/>
  <c r="JWT41" i="6"/>
  <c r="JWU41" i="6"/>
  <c r="JWV41" i="6"/>
  <c r="JWW41" i="6"/>
  <c r="JWX41" i="6"/>
  <c r="JWY41" i="6"/>
  <c r="JWZ41" i="6"/>
  <c r="JXA41" i="6"/>
  <c r="JXB41" i="6"/>
  <c r="JXC41" i="6"/>
  <c r="JXD41" i="6"/>
  <c r="JXE41" i="6"/>
  <c r="JXF41" i="6"/>
  <c r="JXG41" i="6"/>
  <c r="JXH41" i="6"/>
  <c r="JXI41" i="6"/>
  <c r="JXJ41" i="6"/>
  <c r="JXK41" i="6"/>
  <c r="JXL41" i="6"/>
  <c r="JXM41" i="6"/>
  <c r="JXN41" i="6"/>
  <c r="JXO41" i="6"/>
  <c r="JXP41" i="6"/>
  <c r="JXQ41" i="6"/>
  <c r="JXR41" i="6"/>
  <c r="JXS41" i="6"/>
  <c r="JXT41" i="6"/>
  <c r="JXU41" i="6"/>
  <c r="JXV41" i="6"/>
  <c r="JXW41" i="6"/>
  <c r="JXX41" i="6"/>
  <c r="JXY41" i="6"/>
  <c r="JXZ41" i="6"/>
  <c r="JYA41" i="6"/>
  <c r="JYB41" i="6"/>
  <c r="JYC41" i="6"/>
  <c r="JYD41" i="6"/>
  <c r="JYE41" i="6"/>
  <c r="JYF41" i="6"/>
  <c r="JYG41" i="6"/>
  <c r="JYH41" i="6"/>
  <c r="JYI41" i="6"/>
  <c r="JYJ41" i="6"/>
  <c r="JYK41" i="6"/>
  <c r="JYL41" i="6"/>
  <c r="JYM41" i="6"/>
  <c r="JYN41" i="6"/>
  <c r="JYO41" i="6"/>
  <c r="JYP41" i="6"/>
  <c r="JYQ41" i="6"/>
  <c r="JYR41" i="6"/>
  <c r="JYS41" i="6"/>
  <c r="JYT41" i="6"/>
  <c r="JYU41" i="6"/>
  <c r="JYV41" i="6"/>
  <c r="JYW41" i="6"/>
  <c r="JYX41" i="6"/>
  <c r="JYY41" i="6"/>
  <c r="JYZ41" i="6"/>
  <c r="JZA41" i="6"/>
  <c r="JZB41" i="6"/>
  <c r="JZC41" i="6"/>
  <c r="JZD41" i="6"/>
  <c r="JZE41" i="6"/>
  <c r="JZF41" i="6"/>
  <c r="JZG41" i="6"/>
  <c r="JZH41" i="6"/>
  <c r="JZI41" i="6"/>
  <c r="JZJ41" i="6"/>
  <c r="JZK41" i="6"/>
  <c r="JZL41" i="6"/>
  <c r="JZM41" i="6"/>
  <c r="JZN41" i="6"/>
  <c r="JZO41" i="6"/>
  <c r="JZP41" i="6"/>
  <c r="JZQ41" i="6"/>
  <c r="JZR41" i="6"/>
  <c r="JZS41" i="6"/>
  <c r="JZT41" i="6"/>
  <c r="JZU41" i="6"/>
  <c r="JZV41" i="6"/>
  <c r="JZW41" i="6"/>
  <c r="JZX41" i="6"/>
  <c r="JZY41" i="6"/>
  <c r="JZZ41" i="6"/>
  <c r="KAA41" i="6"/>
  <c r="KAB41" i="6"/>
  <c r="KAC41" i="6"/>
  <c r="KAD41" i="6"/>
  <c r="KAE41" i="6"/>
  <c r="KAF41" i="6"/>
  <c r="KAG41" i="6"/>
  <c r="KAH41" i="6"/>
  <c r="KAI41" i="6"/>
  <c r="KAJ41" i="6"/>
  <c r="KAK41" i="6"/>
  <c r="KAL41" i="6"/>
  <c r="KAM41" i="6"/>
  <c r="KAN41" i="6"/>
  <c r="KAO41" i="6"/>
  <c r="KAP41" i="6"/>
  <c r="KAQ41" i="6"/>
  <c r="KAR41" i="6"/>
  <c r="KAS41" i="6"/>
  <c r="KAT41" i="6"/>
  <c r="KAU41" i="6"/>
  <c r="KAV41" i="6"/>
  <c r="KAW41" i="6"/>
  <c r="KAX41" i="6"/>
  <c r="KAY41" i="6"/>
  <c r="KAZ41" i="6"/>
  <c r="KBA41" i="6"/>
  <c r="KBB41" i="6"/>
  <c r="KBC41" i="6"/>
  <c r="KBD41" i="6"/>
  <c r="KBE41" i="6"/>
  <c r="KBF41" i="6"/>
  <c r="KBG41" i="6"/>
  <c r="KBH41" i="6"/>
  <c r="KBI41" i="6"/>
  <c r="KBJ41" i="6"/>
  <c r="KBK41" i="6"/>
  <c r="KBL41" i="6"/>
  <c r="KBM41" i="6"/>
  <c r="KBN41" i="6"/>
  <c r="KBO41" i="6"/>
  <c r="KBP41" i="6"/>
  <c r="KBQ41" i="6"/>
  <c r="KBR41" i="6"/>
  <c r="KBS41" i="6"/>
  <c r="KBT41" i="6"/>
  <c r="KBU41" i="6"/>
  <c r="KBV41" i="6"/>
  <c r="KBW41" i="6"/>
  <c r="KBX41" i="6"/>
  <c r="KBY41" i="6"/>
  <c r="KBZ41" i="6"/>
  <c r="KCA41" i="6"/>
  <c r="KCB41" i="6"/>
  <c r="KCC41" i="6"/>
  <c r="KCD41" i="6"/>
  <c r="KCE41" i="6"/>
  <c r="KCF41" i="6"/>
  <c r="KCG41" i="6"/>
  <c r="KCH41" i="6"/>
  <c r="KCI41" i="6"/>
  <c r="KCJ41" i="6"/>
  <c r="KCK41" i="6"/>
  <c r="KCL41" i="6"/>
  <c r="KCM41" i="6"/>
  <c r="KCN41" i="6"/>
  <c r="KCO41" i="6"/>
  <c r="KCP41" i="6"/>
  <c r="KCQ41" i="6"/>
  <c r="KCR41" i="6"/>
  <c r="KCS41" i="6"/>
  <c r="KCT41" i="6"/>
  <c r="KCU41" i="6"/>
  <c r="KCV41" i="6"/>
  <c r="KCW41" i="6"/>
  <c r="KCX41" i="6"/>
  <c r="KCY41" i="6"/>
  <c r="KCZ41" i="6"/>
  <c r="KDA41" i="6"/>
  <c r="KDB41" i="6"/>
  <c r="KDC41" i="6"/>
  <c r="KDD41" i="6"/>
  <c r="KDE41" i="6"/>
  <c r="KDF41" i="6"/>
  <c r="KDG41" i="6"/>
  <c r="KDH41" i="6"/>
  <c r="KDI41" i="6"/>
  <c r="KDJ41" i="6"/>
  <c r="KDK41" i="6"/>
  <c r="KDL41" i="6"/>
  <c r="KDM41" i="6"/>
  <c r="KDN41" i="6"/>
  <c r="KDO41" i="6"/>
  <c r="KDP41" i="6"/>
  <c r="KDQ41" i="6"/>
  <c r="KDR41" i="6"/>
  <c r="KDS41" i="6"/>
  <c r="KDT41" i="6"/>
  <c r="KDU41" i="6"/>
  <c r="KDV41" i="6"/>
  <c r="KDW41" i="6"/>
  <c r="KDX41" i="6"/>
  <c r="KDY41" i="6"/>
  <c r="KDZ41" i="6"/>
  <c r="KEA41" i="6"/>
  <c r="KEB41" i="6"/>
  <c r="KEC41" i="6"/>
  <c r="KED41" i="6"/>
  <c r="KEE41" i="6"/>
  <c r="KEF41" i="6"/>
  <c r="KEG41" i="6"/>
  <c r="KEH41" i="6"/>
  <c r="KEI41" i="6"/>
  <c r="KEJ41" i="6"/>
  <c r="KEK41" i="6"/>
  <c r="KEL41" i="6"/>
  <c r="KEM41" i="6"/>
  <c r="KEN41" i="6"/>
  <c r="KEO41" i="6"/>
  <c r="KEP41" i="6"/>
  <c r="KEQ41" i="6"/>
  <c r="KER41" i="6"/>
  <c r="KES41" i="6"/>
  <c r="KET41" i="6"/>
  <c r="KEU41" i="6"/>
  <c r="KEV41" i="6"/>
  <c r="KEW41" i="6"/>
  <c r="KEX41" i="6"/>
  <c r="KEY41" i="6"/>
  <c r="KEZ41" i="6"/>
  <c r="KFA41" i="6"/>
  <c r="KFB41" i="6"/>
  <c r="KFC41" i="6"/>
  <c r="KFD41" i="6"/>
  <c r="KFE41" i="6"/>
  <c r="KFF41" i="6"/>
  <c r="KFG41" i="6"/>
  <c r="KFH41" i="6"/>
  <c r="KFI41" i="6"/>
  <c r="KFJ41" i="6"/>
  <c r="KFK41" i="6"/>
  <c r="KFL41" i="6"/>
  <c r="KFM41" i="6"/>
  <c r="KFN41" i="6"/>
  <c r="KFO41" i="6"/>
  <c r="KFP41" i="6"/>
  <c r="KFQ41" i="6"/>
  <c r="KFR41" i="6"/>
  <c r="KFS41" i="6"/>
  <c r="KFT41" i="6"/>
  <c r="KFU41" i="6"/>
  <c r="KFV41" i="6"/>
  <c r="KFW41" i="6"/>
  <c r="KFX41" i="6"/>
  <c r="KFY41" i="6"/>
  <c r="KFZ41" i="6"/>
  <c r="KGA41" i="6"/>
  <c r="KGB41" i="6"/>
  <c r="KGC41" i="6"/>
  <c r="KGD41" i="6"/>
  <c r="KGE41" i="6"/>
  <c r="KGF41" i="6"/>
  <c r="KGG41" i="6"/>
  <c r="KGH41" i="6"/>
  <c r="KGI41" i="6"/>
  <c r="KGJ41" i="6"/>
  <c r="KGK41" i="6"/>
  <c r="KGL41" i="6"/>
  <c r="KGM41" i="6"/>
  <c r="KGN41" i="6"/>
  <c r="KGO41" i="6"/>
  <c r="KGP41" i="6"/>
  <c r="KGQ41" i="6"/>
  <c r="KGR41" i="6"/>
  <c r="KGS41" i="6"/>
  <c r="KGT41" i="6"/>
  <c r="KGU41" i="6"/>
  <c r="KGV41" i="6"/>
  <c r="KGW41" i="6"/>
  <c r="KGX41" i="6"/>
  <c r="KGY41" i="6"/>
  <c r="KGZ41" i="6"/>
  <c r="KHA41" i="6"/>
  <c r="KHB41" i="6"/>
  <c r="KHC41" i="6"/>
  <c r="KHD41" i="6"/>
  <c r="KHE41" i="6"/>
  <c r="KHF41" i="6"/>
  <c r="KHG41" i="6"/>
  <c r="KHH41" i="6"/>
  <c r="KHI41" i="6"/>
  <c r="KHJ41" i="6"/>
  <c r="KHK41" i="6"/>
  <c r="KHL41" i="6"/>
  <c r="KHM41" i="6"/>
  <c r="KHN41" i="6"/>
  <c r="KHO41" i="6"/>
  <c r="KHP41" i="6"/>
  <c r="KHQ41" i="6"/>
  <c r="KHR41" i="6"/>
  <c r="KHS41" i="6"/>
  <c r="KHT41" i="6"/>
  <c r="KHU41" i="6"/>
  <c r="KHV41" i="6"/>
  <c r="KHW41" i="6"/>
  <c r="KHX41" i="6"/>
  <c r="KHY41" i="6"/>
  <c r="KHZ41" i="6"/>
  <c r="KIA41" i="6"/>
  <c r="KIB41" i="6"/>
  <c r="KIC41" i="6"/>
  <c r="KID41" i="6"/>
  <c r="KIE41" i="6"/>
  <c r="KIF41" i="6"/>
  <c r="KIG41" i="6"/>
  <c r="KIH41" i="6"/>
  <c r="KII41" i="6"/>
  <c r="KIJ41" i="6"/>
  <c r="KIK41" i="6"/>
  <c r="KIL41" i="6"/>
  <c r="KIM41" i="6"/>
  <c r="KIN41" i="6"/>
  <c r="KIO41" i="6"/>
  <c r="KIP41" i="6"/>
  <c r="KIQ41" i="6"/>
  <c r="KIR41" i="6"/>
  <c r="KIS41" i="6"/>
  <c r="KIT41" i="6"/>
  <c r="KIU41" i="6"/>
  <c r="KIV41" i="6"/>
  <c r="KIW41" i="6"/>
  <c r="KIX41" i="6"/>
  <c r="KIY41" i="6"/>
  <c r="KIZ41" i="6"/>
  <c r="KJA41" i="6"/>
  <c r="KJB41" i="6"/>
  <c r="KJC41" i="6"/>
  <c r="KJD41" i="6"/>
  <c r="KJE41" i="6"/>
  <c r="KJF41" i="6"/>
  <c r="KJG41" i="6"/>
  <c r="KJH41" i="6"/>
  <c r="KJI41" i="6"/>
  <c r="KJJ41" i="6"/>
  <c r="KJK41" i="6"/>
  <c r="KJL41" i="6"/>
  <c r="KJM41" i="6"/>
  <c r="KJN41" i="6"/>
  <c r="KJO41" i="6"/>
  <c r="KJP41" i="6"/>
  <c r="KJQ41" i="6"/>
  <c r="KJR41" i="6"/>
  <c r="KJS41" i="6"/>
  <c r="KJT41" i="6"/>
  <c r="KJU41" i="6"/>
  <c r="KJV41" i="6"/>
  <c r="KJW41" i="6"/>
  <c r="KJX41" i="6"/>
  <c r="KJY41" i="6"/>
  <c r="KJZ41" i="6"/>
  <c r="KKA41" i="6"/>
  <c r="KKB41" i="6"/>
  <c r="KKC41" i="6"/>
  <c r="KKD41" i="6"/>
  <c r="KKE41" i="6"/>
  <c r="KKF41" i="6"/>
  <c r="KKG41" i="6"/>
  <c r="KKH41" i="6"/>
  <c r="KKI41" i="6"/>
  <c r="KKJ41" i="6"/>
  <c r="KKK41" i="6"/>
  <c r="KKL41" i="6"/>
  <c r="KKM41" i="6"/>
  <c r="KKN41" i="6"/>
  <c r="KKO41" i="6"/>
  <c r="KKP41" i="6"/>
  <c r="KKQ41" i="6"/>
  <c r="KKR41" i="6"/>
  <c r="KKS41" i="6"/>
  <c r="KKT41" i="6"/>
  <c r="KKU41" i="6"/>
  <c r="KKV41" i="6"/>
  <c r="KKW41" i="6"/>
  <c r="KKX41" i="6"/>
  <c r="KKY41" i="6"/>
  <c r="KKZ41" i="6"/>
  <c r="KLA41" i="6"/>
  <c r="KLB41" i="6"/>
  <c r="KLC41" i="6"/>
  <c r="KLD41" i="6"/>
  <c r="KLE41" i="6"/>
  <c r="KLF41" i="6"/>
  <c r="KLG41" i="6"/>
  <c r="KLH41" i="6"/>
  <c r="KLI41" i="6"/>
  <c r="KLJ41" i="6"/>
  <c r="KLK41" i="6"/>
  <c r="KLL41" i="6"/>
  <c r="KLM41" i="6"/>
  <c r="KLN41" i="6"/>
  <c r="KLO41" i="6"/>
  <c r="KLP41" i="6"/>
  <c r="KLQ41" i="6"/>
  <c r="KLR41" i="6"/>
  <c r="KLS41" i="6"/>
  <c r="KLT41" i="6"/>
  <c r="KLU41" i="6"/>
  <c r="KLV41" i="6"/>
  <c r="KLW41" i="6"/>
  <c r="KLX41" i="6"/>
  <c r="KLY41" i="6"/>
  <c r="KLZ41" i="6"/>
  <c r="KMA41" i="6"/>
  <c r="KMB41" i="6"/>
  <c r="KMC41" i="6"/>
  <c r="KMD41" i="6"/>
  <c r="KME41" i="6"/>
  <c r="KMF41" i="6"/>
  <c r="KMG41" i="6"/>
  <c r="KMH41" i="6"/>
  <c r="KMI41" i="6"/>
  <c r="KMJ41" i="6"/>
  <c r="KMK41" i="6"/>
  <c r="KML41" i="6"/>
  <c r="KMM41" i="6"/>
  <c r="KMN41" i="6"/>
  <c r="KMO41" i="6"/>
  <c r="KMP41" i="6"/>
  <c r="KMQ41" i="6"/>
  <c r="KMR41" i="6"/>
  <c r="KMS41" i="6"/>
  <c r="KMT41" i="6"/>
  <c r="KMU41" i="6"/>
  <c r="KMV41" i="6"/>
  <c r="KMW41" i="6"/>
  <c r="KMX41" i="6"/>
  <c r="KMY41" i="6"/>
  <c r="KMZ41" i="6"/>
  <c r="KNA41" i="6"/>
  <c r="KNB41" i="6"/>
  <c r="KNC41" i="6"/>
  <c r="KND41" i="6"/>
  <c r="KNE41" i="6"/>
  <c r="KNF41" i="6"/>
  <c r="KNG41" i="6"/>
  <c r="KNH41" i="6"/>
  <c r="KNI41" i="6"/>
  <c r="KNJ41" i="6"/>
  <c r="KNK41" i="6"/>
  <c r="KNL41" i="6"/>
  <c r="KNM41" i="6"/>
  <c r="KNN41" i="6"/>
  <c r="KNO41" i="6"/>
  <c r="KNP41" i="6"/>
  <c r="KNQ41" i="6"/>
  <c r="KNR41" i="6"/>
  <c r="KNS41" i="6"/>
  <c r="KNT41" i="6"/>
  <c r="KNU41" i="6"/>
  <c r="KNV41" i="6"/>
  <c r="KNW41" i="6"/>
  <c r="KNX41" i="6"/>
  <c r="KNY41" i="6"/>
  <c r="KNZ41" i="6"/>
  <c r="KOA41" i="6"/>
  <c r="KOB41" i="6"/>
  <c r="KOC41" i="6"/>
  <c r="KOD41" i="6"/>
  <c r="KOE41" i="6"/>
  <c r="KOF41" i="6"/>
  <c r="KOG41" i="6"/>
  <c r="KOH41" i="6"/>
  <c r="KOI41" i="6"/>
  <c r="KOJ41" i="6"/>
  <c r="KOK41" i="6"/>
  <c r="KOL41" i="6"/>
  <c r="KOM41" i="6"/>
  <c r="KON41" i="6"/>
  <c r="KOO41" i="6"/>
  <c r="KOP41" i="6"/>
  <c r="KOQ41" i="6"/>
  <c r="KOR41" i="6"/>
  <c r="KOS41" i="6"/>
  <c r="KOT41" i="6"/>
  <c r="KOU41" i="6"/>
  <c r="KOV41" i="6"/>
  <c r="KOW41" i="6"/>
  <c r="KOX41" i="6"/>
  <c r="KOY41" i="6"/>
  <c r="KOZ41" i="6"/>
  <c r="KPA41" i="6"/>
  <c r="KPB41" i="6"/>
  <c r="KPC41" i="6"/>
  <c r="KPD41" i="6"/>
  <c r="KPE41" i="6"/>
  <c r="KPF41" i="6"/>
  <c r="KPG41" i="6"/>
  <c r="KPH41" i="6"/>
  <c r="KPI41" i="6"/>
  <c r="KPJ41" i="6"/>
  <c r="KPK41" i="6"/>
  <c r="KPL41" i="6"/>
  <c r="KPM41" i="6"/>
  <c r="KPN41" i="6"/>
  <c r="KPO41" i="6"/>
  <c r="KPP41" i="6"/>
  <c r="KPQ41" i="6"/>
  <c r="KPR41" i="6"/>
  <c r="KPS41" i="6"/>
  <c r="KPT41" i="6"/>
  <c r="KPU41" i="6"/>
  <c r="KPV41" i="6"/>
  <c r="KPW41" i="6"/>
  <c r="KPX41" i="6"/>
  <c r="KPY41" i="6"/>
  <c r="KPZ41" i="6"/>
  <c r="KQA41" i="6"/>
  <c r="KQB41" i="6"/>
  <c r="KQC41" i="6"/>
  <c r="KQD41" i="6"/>
  <c r="KQE41" i="6"/>
  <c r="KQF41" i="6"/>
  <c r="KQG41" i="6"/>
  <c r="KQH41" i="6"/>
  <c r="KQI41" i="6"/>
  <c r="KQJ41" i="6"/>
  <c r="KQK41" i="6"/>
  <c r="KQL41" i="6"/>
  <c r="KQM41" i="6"/>
  <c r="KQN41" i="6"/>
  <c r="KQO41" i="6"/>
  <c r="KQP41" i="6"/>
  <c r="KQQ41" i="6"/>
  <c r="KQR41" i="6"/>
  <c r="KQS41" i="6"/>
  <c r="KQT41" i="6"/>
  <c r="KQU41" i="6"/>
  <c r="KQV41" i="6"/>
  <c r="KQW41" i="6"/>
  <c r="KQX41" i="6"/>
  <c r="KQY41" i="6"/>
  <c r="KQZ41" i="6"/>
  <c r="KRA41" i="6"/>
  <c r="KRB41" i="6"/>
  <c r="KRC41" i="6"/>
  <c r="KRD41" i="6"/>
  <c r="KRE41" i="6"/>
  <c r="KRF41" i="6"/>
  <c r="KRG41" i="6"/>
  <c r="KRH41" i="6"/>
  <c r="KRI41" i="6"/>
  <c r="KRJ41" i="6"/>
  <c r="KRK41" i="6"/>
  <c r="KRL41" i="6"/>
  <c r="KRM41" i="6"/>
  <c r="KRN41" i="6"/>
  <c r="KRO41" i="6"/>
  <c r="KRP41" i="6"/>
  <c r="KRQ41" i="6"/>
  <c r="KRR41" i="6"/>
  <c r="KRS41" i="6"/>
  <c r="KRT41" i="6"/>
  <c r="KRU41" i="6"/>
  <c r="KRV41" i="6"/>
  <c r="KRW41" i="6"/>
  <c r="KRX41" i="6"/>
  <c r="KRY41" i="6"/>
  <c r="KRZ41" i="6"/>
  <c r="KSA41" i="6"/>
  <c r="KSB41" i="6"/>
  <c r="KSC41" i="6"/>
  <c r="KSD41" i="6"/>
  <c r="KSE41" i="6"/>
  <c r="KSF41" i="6"/>
  <c r="KSG41" i="6"/>
  <c r="KSH41" i="6"/>
  <c r="KSI41" i="6"/>
  <c r="KSJ41" i="6"/>
  <c r="KSK41" i="6"/>
  <c r="KSL41" i="6"/>
  <c r="KSM41" i="6"/>
  <c r="KSN41" i="6"/>
  <c r="KSO41" i="6"/>
  <c r="KSP41" i="6"/>
  <c r="KSQ41" i="6"/>
  <c r="KSR41" i="6"/>
  <c r="KSS41" i="6"/>
  <c r="KST41" i="6"/>
  <c r="KSU41" i="6"/>
  <c r="KSV41" i="6"/>
  <c r="KSW41" i="6"/>
  <c r="KSX41" i="6"/>
  <c r="KSY41" i="6"/>
  <c r="KSZ41" i="6"/>
  <c r="KTA41" i="6"/>
  <c r="KTB41" i="6"/>
  <c r="KTC41" i="6"/>
  <c r="KTD41" i="6"/>
  <c r="KTE41" i="6"/>
  <c r="KTF41" i="6"/>
  <c r="KTG41" i="6"/>
  <c r="KTH41" i="6"/>
  <c r="KTI41" i="6"/>
  <c r="KTJ41" i="6"/>
  <c r="KTK41" i="6"/>
  <c r="KTL41" i="6"/>
  <c r="KTM41" i="6"/>
  <c r="KTN41" i="6"/>
  <c r="KTO41" i="6"/>
  <c r="KTP41" i="6"/>
  <c r="KTQ41" i="6"/>
  <c r="KTR41" i="6"/>
  <c r="KTS41" i="6"/>
  <c r="KTT41" i="6"/>
  <c r="KTU41" i="6"/>
  <c r="KTV41" i="6"/>
  <c r="KTW41" i="6"/>
  <c r="KTX41" i="6"/>
  <c r="KTY41" i="6"/>
  <c r="KTZ41" i="6"/>
  <c r="KUA41" i="6"/>
  <c r="KUB41" i="6"/>
  <c r="KUC41" i="6"/>
  <c r="KUD41" i="6"/>
  <c r="KUE41" i="6"/>
  <c r="KUF41" i="6"/>
  <c r="KUG41" i="6"/>
  <c r="KUH41" i="6"/>
  <c r="KUI41" i="6"/>
  <c r="KUJ41" i="6"/>
  <c r="KUK41" i="6"/>
  <c r="KUL41" i="6"/>
  <c r="KUM41" i="6"/>
  <c r="KUN41" i="6"/>
  <c r="KUO41" i="6"/>
  <c r="KUP41" i="6"/>
  <c r="KUQ41" i="6"/>
  <c r="KUR41" i="6"/>
  <c r="KUS41" i="6"/>
  <c r="KUT41" i="6"/>
  <c r="KUU41" i="6"/>
  <c r="KUV41" i="6"/>
  <c r="KUW41" i="6"/>
  <c r="KUX41" i="6"/>
  <c r="KUY41" i="6"/>
  <c r="KUZ41" i="6"/>
  <c r="KVA41" i="6"/>
  <c r="KVB41" i="6"/>
  <c r="KVC41" i="6"/>
  <c r="KVD41" i="6"/>
  <c r="KVE41" i="6"/>
  <c r="KVF41" i="6"/>
  <c r="KVG41" i="6"/>
  <c r="KVH41" i="6"/>
  <c r="KVI41" i="6"/>
  <c r="KVJ41" i="6"/>
  <c r="KVK41" i="6"/>
  <c r="KVL41" i="6"/>
  <c r="KVM41" i="6"/>
  <c r="KVN41" i="6"/>
  <c r="KVO41" i="6"/>
  <c r="KVP41" i="6"/>
  <c r="KVQ41" i="6"/>
  <c r="KVR41" i="6"/>
  <c r="KVS41" i="6"/>
  <c r="KVT41" i="6"/>
  <c r="KVU41" i="6"/>
  <c r="KVV41" i="6"/>
  <c r="KVW41" i="6"/>
  <c r="KVX41" i="6"/>
  <c r="KVY41" i="6"/>
  <c r="KVZ41" i="6"/>
  <c r="KWA41" i="6"/>
  <c r="KWB41" i="6"/>
  <c r="KWC41" i="6"/>
  <c r="KWD41" i="6"/>
  <c r="KWE41" i="6"/>
  <c r="KWF41" i="6"/>
  <c r="KWG41" i="6"/>
  <c r="KWH41" i="6"/>
  <c r="KWI41" i="6"/>
  <c r="KWJ41" i="6"/>
  <c r="KWK41" i="6"/>
  <c r="KWL41" i="6"/>
  <c r="KWM41" i="6"/>
  <c r="KWN41" i="6"/>
  <c r="KWO41" i="6"/>
  <c r="KWP41" i="6"/>
  <c r="KWQ41" i="6"/>
  <c r="KWR41" i="6"/>
  <c r="KWS41" i="6"/>
  <c r="KWT41" i="6"/>
  <c r="KWU41" i="6"/>
  <c r="KWV41" i="6"/>
  <c r="KWW41" i="6"/>
  <c r="KWX41" i="6"/>
  <c r="KWY41" i="6"/>
  <c r="KWZ41" i="6"/>
  <c r="KXA41" i="6"/>
  <c r="KXB41" i="6"/>
  <c r="KXC41" i="6"/>
  <c r="KXD41" i="6"/>
  <c r="KXE41" i="6"/>
  <c r="KXF41" i="6"/>
  <c r="KXG41" i="6"/>
  <c r="KXH41" i="6"/>
  <c r="KXI41" i="6"/>
  <c r="KXJ41" i="6"/>
  <c r="KXK41" i="6"/>
  <c r="KXL41" i="6"/>
  <c r="KXM41" i="6"/>
  <c r="KXN41" i="6"/>
  <c r="KXO41" i="6"/>
  <c r="KXP41" i="6"/>
  <c r="KXQ41" i="6"/>
  <c r="KXR41" i="6"/>
  <c r="KXS41" i="6"/>
  <c r="KXT41" i="6"/>
  <c r="KXU41" i="6"/>
  <c r="KXV41" i="6"/>
  <c r="KXW41" i="6"/>
  <c r="KXX41" i="6"/>
  <c r="KXY41" i="6"/>
  <c r="KXZ41" i="6"/>
  <c r="KYA41" i="6"/>
  <c r="KYB41" i="6"/>
  <c r="KYC41" i="6"/>
  <c r="KYD41" i="6"/>
  <c r="KYE41" i="6"/>
  <c r="KYF41" i="6"/>
  <c r="KYG41" i="6"/>
  <c r="KYH41" i="6"/>
  <c r="KYI41" i="6"/>
  <c r="KYJ41" i="6"/>
  <c r="KYK41" i="6"/>
  <c r="KYL41" i="6"/>
  <c r="KYM41" i="6"/>
  <c r="KYN41" i="6"/>
  <c r="KYO41" i="6"/>
  <c r="KYP41" i="6"/>
  <c r="KYQ41" i="6"/>
  <c r="KYR41" i="6"/>
  <c r="KYS41" i="6"/>
  <c r="KYT41" i="6"/>
  <c r="KYU41" i="6"/>
  <c r="KYV41" i="6"/>
  <c r="KYW41" i="6"/>
  <c r="KYX41" i="6"/>
  <c r="KYY41" i="6"/>
  <c r="KYZ41" i="6"/>
  <c r="KZA41" i="6"/>
  <c r="KZB41" i="6"/>
  <c r="KZC41" i="6"/>
  <c r="KZD41" i="6"/>
  <c r="KZE41" i="6"/>
  <c r="KZF41" i="6"/>
  <c r="KZG41" i="6"/>
  <c r="KZH41" i="6"/>
  <c r="KZI41" i="6"/>
  <c r="KZJ41" i="6"/>
  <c r="KZK41" i="6"/>
  <c r="KZL41" i="6"/>
  <c r="KZM41" i="6"/>
  <c r="KZN41" i="6"/>
  <c r="KZO41" i="6"/>
  <c r="KZP41" i="6"/>
  <c r="KZQ41" i="6"/>
  <c r="KZR41" i="6"/>
  <c r="KZS41" i="6"/>
  <c r="KZT41" i="6"/>
  <c r="KZU41" i="6"/>
  <c r="KZV41" i="6"/>
  <c r="KZW41" i="6"/>
  <c r="KZX41" i="6"/>
  <c r="KZY41" i="6"/>
  <c r="KZZ41" i="6"/>
  <c r="LAA41" i="6"/>
  <c r="LAB41" i="6"/>
  <c r="LAC41" i="6"/>
  <c r="LAD41" i="6"/>
  <c r="LAE41" i="6"/>
  <c r="LAF41" i="6"/>
  <c r="LAG41" i="6"/>
  <c r="LAH41" i="6"/>
  <c r="LAI41" i="6"/>
  <c r="LAJ41" i="6"/>
  <c r="LAK41" i="6"/>
  <c r="LAL41" i="6"/>
  <c r="LAM41" i="6"/>
  <c r="LAN41" i="6"/>
  <c r="LAO41" i="6"/>
  <c r="LAP41" i="6"/>
  <c r="LAQ41" i="6"/>
  <c r="LAR41" i="6"/>
  <c r="LAS41" i="6"/>
  <c r="LAT41" i="6"/>
  <c r="LAU41" i="6"/>
  <c r="LAV41" i="6"/>
  <c r="LAW41" i="6"/>
  <c r="LAX41" i="6"/>
  <c r="LAY41" i="6"/>
  <c r="LAZ41" i="6"/>
  <c r="LBA41" i="6"/>
  <c r="LBB41" i="6"/>
  <c r="LBC41" i="6"/>
  <c r="LBD41" i="6"/>
  <c r="LBE41" i="6"/>
  <c r="LBF41" i="6"/>
  <c r="LBG41" i="6"/>
  <c r="LBH41" i="6"/>
  <c r="LBI41" i="6"/>
  <c r="LBJ41" i="6"/>
  <c r="LBK41" i="6"/>
  <c r="LBL41" i="6"/>
  <c r="LBM41" i="6"/>
  <c r="LBN41" i="6"/>
  <c r="LBO41" i="6"/>
  <c r="LBP41" i="6"/>
  <c r="LBQ41" i="6"/>
  <c r="LBR41" i="6"/>
  <c r="LBS41" i="6"/>
  <c r="LBT41" i="6"/>
  <c r="LBU41" i="6"/>
  <c r="LBV41" i="6"/>
  <c r="LBW41" i="6"/>
  <c r="LBX41" i="6"/>
  <c r="LBY41" i="6"/>
  <c r="LBZ41" i="6"/>
  <c r="LCA41" i="6"/>
  <c r="LCB41" i="6"/>
  <c r="LCC41" i="6"/>
  <c r="LCD41" i="6"/>
  <c r="LCE41" i="6"/>
  <c r="LCF41" i="6"/>
  <c r="LCG41" i="6"/>
  <c r="LCH41" i="6"/>
  <c r="LCI41" i="6"/>
  <c r="LCJ41" i="6"/>
  <c r="LCK41" i="6"/>
  <c r="LCL41" i="6"/>
  <c r="LCM41" i="6"/>
  <c r="LCN41" i="6"/>
  <c r="LCO41" i="6"/>
  <c r="LCP41" i="6"/>
  <c r="LCQ41" i="6"/>
  <c r="LCR41" i="6"/>
  <c r="LCS41" i="6"/>
  <c r="LCT41" i="6"/>
  <c r="LCU41" i="6"/>
  <c r="LCV41" i="6"/>
  <c r="LCW41" i="6"/>
  <c r="LCX41" i="6"/>
  <c r="LCY41" i="6"/>
  <c r="LCZ41" i="6"/>
  <c r="LDA41" i="6"/>
  <c r="LDB41" i="6"/>
  <c r="LDC41" i="6"/>
  <c r="LDD41" i="6"/>
  <c r="LDE41" i="6"/>
  <c r="LDF41" i="6"/>
  <c r="LDG41" i="6"/>
  <c r="LDH41" i="6"/>
  <c r="LDI41" i="6"/>
  <c r="LDJ41" i="6"/>
  <c r="LDK41" i="6"/>
  <c r="LDL41" i="6"/>
  <c r="LDM41" i="6"/>
  <c r="LDN41" i="6"/>
  <c r="LDO41" i="6"/>
  <c r="LDP41" i="6"/>
  <c r="LDQ41" i="6"/>
  <c r="LDR41" i="6"/>
  <c r="LDS41" i="6"/>
  <c r="LDT41" i="6"/>
  <c r="LDU41" i="6"/>
  <c r="LDV41" i="6"/>
  <c r="LDW41" i="6"/>
  <c r="LDX41" i="6"/>
  <c r="LDY41" i="6"/>
  <c r="LDZ41" i="6"/>
  <c r="LEA41" i="6"/>
  <c r="LEB41" i="6"/>
  <c r="LEC41" i="6"/>
  <c r="LED41" i="6"/>
  <c r="LEE41" i="6"/>
  <c r="LEF41" i="6"/>
  <c r="LEG41" i="6"/>
  <c r="LEH41" i="6"/>
  <c r="LEI41" i="6"/>
  <c r="LEJ41" i="6"/>
  <c r="LEK41" i="6"/>
  <c r="LEL41" i="6"/>
  <c r="LEM41" i="6"/>
  <c r="LEN41" i="6"/>
  <c r="LEO41" i="6"/>
  <c r="LEP41" i="6"/>
  <c r="LEQ41" i="6"/>
  <c r="LER41" i="6"/>
  <c r="LES41" i="6"/>
  <c r="LET41" i="6"/>
  <c r="LEU41" i="6"/>
  <c r="LEV41" i="6"/>
  <c r="LEW41" i="6"/>
  <c r="LEX41" i="6"/>
  <c r="LEY41" i="6"/>
  <c r="LEZ41" i="6"/>
  <c r="LFA41" i="6"/>
  <c r="LFB41" i="6"/>
  <c r="LFC41" i="6"/>
  <c r="LFD41" i="6"/>
  <c r="LFE41" i="6"/>
  <c r="LFF41" i="6"/>
  <c r="LFG41" i="6"/>
  <c r="LFH41" i="6"/>
  <c r="LFI41" i="6"/>
  <c r="LFJ41" i="6"/>
  <c r="LFK41" i="6"/>
  <c r="LFL41" i="6"/>
  <c r="LFM41" i="6"/>
  <c r="LFN41" i="6"/>
  <c r="LFO41" i="6"/>
  <c r="LFP41" i="6"/>
  <c r="LFQ41" i="6"/>
  <c r="LFR41" i="6"/>
  <c r="LFS41" i="6"/>
  <c r="LFT41" i="6"/>
  <c r="LFU41" i="6"/>
  <c r="LFV41" i="6"/>
  <c r="LFW41" i="6"/>
  <c r="LFX41" i="6"/>
  <c r="LFY41" i="6"/>
  <c r="LFZ41" i="6"/>
  <c r="LGA41" i="6"/>
  <c r="LGB41" i="6"/>
  <c r="LGC41" i="6"/>
  <c r="LGD41" i="6"/>
  <c r="LGE41" i="6"/>
  <c r="LGF41" i="6"/>
  <c r="LGG41" i="6"/>
  <c r="LGH41" i="6"/>
  <c r="LGI41" i="6"/>
  <c r="LGJ41" i="6"/>
  <c r="LGK41" i="6"/>
  <c r="LGL41" i="6"/>
  <c r="LGM41" i="6"/>
  <c r="LGN41" i="6"/>
  <c r="LGO41" i="6"/>
  <c r="LGP41" i="6"/>
  <c r="LGQ41" i="6"/>
  <c r="LGR41" i="6"/>
  <c r="LGS41" i="6"/>
  <c r="LGT41" i="6"/>
  <c r="LGU41" i="6"/>
  <c r="LGV41" i="6"/>
  <c r="LGW41" i="6"/>
  <c r="LGX41" i="6"/>
  <c r="LGY41" i="6"/>
  <c r="LGZ41" i="6"/>
  <c r="LHA41" i="6"/>
  <c r="LHB41" i="6"/>
  <c r="LHC41" i="6"/>
  <c r="LHD41" i="6"/>
  <c r="LHE41" i="6"/>
  <c r="LHF41" i="6"/>
  <c r="LHG41" i="6"/>
  <c r="LHH41" i="6"/>
  <c r="LHI41" i="6"/>
  <c r="LHJ41" i="6"/>
  <c r="LHK41" i="6"/>
  <c r="LHL41" i="6"/>
  <c r="LHM41" i="6"/>
  <c r="LHN41" i="6"/>
  <c r="LHO41" i="6"/>
  <c r="LHP41" i="6"/>
  <c r="LHQ41" i="6"/>
  <c r="LHR41" i="6"/>
  <c r="LHS41" i="6"/>
  <c r="LHT41" i="6"/>
  <c r="LHU41" i="6"/>
  <c r="LHV41" i="6"/>
  <c r="LHW41" i="6"/>
  <c r="LHX41" i="6"/>
  <c r="LHY41" i="6"/>
  <c r="LHZ41" i="6"/>
  <c r="LIA41" i="6"/>
  <c r="LIB41" i="6"/>
  <c r="LIC41" i="6"/>
  <c r="LID41" i="6"/>
  <c r="LIE41" i="6"/>
  <c r="LIF41" i="6"/>
  <c r="LIG41" i="6"/>
  <c r="LIH41" i="6"/>
  <c r="LII41" i="6"/>
  <c r="LIJ41" i="6"/>
  <c r="LIK41" i="6"/>
  <c r="LIL41" i="6"/>
  <c r="LIM41" i="6"/>
  <c r="LIN41" i="6"/>
  <c r="LIO41" i="6"/>
  <c r="LIP41" i="6"/>
  <c r="LIQ41" i="6"/>
  <c r="LIR41" i="6"/>
  <c r="LIS41" i="6"/>
  <c r="LIT41" i="6"/>
  <c r="LIU41" i="6"/>
  <c r="LIV41" i="6"/>
  <c r="LIW41" i="6"/>
  <c r="LIX41" i="6"/>
  <c r="LIY41" i="6"/>
  <c r="LIZ41" i="6"/>
  <c r="LJA41" i="6"/>
  <c r="LJB41" i="6"/>
  <c r="LJC41" i="6"/>
  <c r="LJD41" i="6"/>
  <c r="LJE41" i="6"/>
  <c r="LJF41" i="6"/>
  <c r="LJG41" i="6"/>
  <c r="LJH41" i="6"/>
  <c r="LJI41" i="6"/>
  <c r="LJJ41" i="6"/>
  <c r="LJK41" i="6"/>
  <c r="LJL41" i="6"/>
  <c r="LJM41" i="6"/>
  <c r="LJN41" i="6"/>
  <c r="LJO41" i="6"/>
  <c r="LJP41" i="6"/>
  <c r="LJQ41" i="6"/>
  <c r="LJR41" i="6"/>
  <c r="LJS41" i="6"/>
  <c r="LJT41" i="6"/>
  <c r="LJU41" i="6"/>
  <c r="LJV41" i="6"/>
  <c r="LJW41" i="6"/>
  <c r="LJX41" i="6"/>
  <c r="LJY41" i="6"/>
  <c r="LJZ41" i="6"/>
  <c r="LKA41" i="6"/>
  <c r="LKB41" i="6"/>
  <c r="LKC41" i="6"/>
  <c r="LKD41" i="6"/>
  <c r="LKE41" i="6"/>
  <c r="LKF41" i="6"/>
  <c r="LKG41" i="6"/>
  <c r="LKH41" i="6"/>
  <c r="LKI41" i="6"/>
  <c r="LKJ41" i="6"/>
  <c r="LKK41" i="6"/>
  <c r="LKL41" i="6"/>
  <c r="LKM41" i="6"/>
  <c r="LKN41" i="6"/>
  <c r="LKO41" i="6"/>
  <c r="LKP41" i="6"/>
  <c r="LKQ41" i="6"/>
  <c r="LKR41" i="6"/>
  <c r="LKS41" i="6"/>
  <c r="LKT41" i="6"/>
  <c r="LKU41" i="6"/>
  <c r="LKV41" i="6"/>
  <c r="LKW41" i="6"/>
  <c r="LKX41" i="6"/>
  <c r="LKY41" i="6"/>
  <c r="LKZ41" i="6"/>
  <c r="LLA41" i="6"/>
  <c r="LLB41" i="6"/>
  <c r="LLC41" i="6"/>
  <c r="LLD41" i="6"/>
  <c r="LLE41" i="6"/>
  <c r="LLF41" i="6"/>
  <c r="LLG41" i="6"/>
  <c r="LLH41" i="6"/>
  <c r="LLI41" i="6"/>
  <c r="LLJ41" i="6"/>
  <c r="LLK41" i="6"/>
  <c r="LLL41" i="6"/>
  <c r="LLM41" i="6"/>
  <c r="LLN41" i="6"/>
  <c r="LLO41" i="6"/>
  <c r="LLP41" i="6"/>
  <c r="LLQ41" i="6"/>
  <c r="LLR41" i="6"/>
  <c r="LLS41" i="6"/>
  <c r="LLT41" i="6"/>
  <c r="LLU41" i="6"/>
  <c r="LLV41" i="6"/>
  <c r="LLW41" i="6"/>
  <c r="LLX41" i="6"/>
  <c r="LLY41" i="6"/>
  <c r="LLZ41" i="6"/>
  <c r="LMA41" i="6"/>
  <c r="LMB41" i="6"/>
  <c r="LMC41" i="6"/>
  <c r="LMD41" i="6"/>
  <c r="LME41" i="6"/>
  <c r="LMF41" i="6"/>
  <c r="LMG41" i="6"/>
  <c r="LMH41" i="6"/>
  <c r="LMI41" i="6"/>
  <c r="LMJ41" i="6"/>
  <c r="LMK41" i="6"/>
  <c r="LML41" i="6"/>
  <c r="LMM41" i="6"/>
  <c r="LMN41" i="6"/>
  <c r="LMO41" i="6"/>
  <c r="LMP41" i="6"/>
  <c r="LMQ41" i="6"/>
  <c r="LMR41" i="6"/>
  <c r="LMS41" i="6"/>
  <c r="LMT41" i="6"/>
  <c r="LMU41" i="6"/>
  <c r="LMV41" i="6"/>
  <c r="LMW41" i="6"/>
  <c r="LMX41" i="6"/>
  <c r="LMY41" i="6"/>
  <c r="LMZ41" i="6"/>
  <c r="LNA41" i="6"/>
  <c r="LNB41" i="6"/>
  <c r="LNC41" i="6"/>
  <c r="LND41" i="6"/>
  <c r="LNE41" i="6"/>
  <c r="LNF41" i="6"/>
  <c r="LNG41" i="6"/>
  <c r="LNH41" i="6"/>
  <c r="LNI41" i="6"/>
  <c r="LNJ41" i="6"/>
  <c r="LNK41" i="6"/>
  <c r="LNL41" i="6"/>
  <c r="LNM41" i="6"/>
  <c r="LNN41" i="6"/>
  <c r="LNO41" i="6"/>
  <c r="LNP41" i="6"/>
  <c r="LNQ41" i="6"/>
  <c r="LNR41" i="6"/>
  <c r="LNS41" i="6"/>
  <c r="LNT41" i="6"/>
  <c r="LNU41" i="6"/>
  <c r="LNV41" i="6"/>
  <c r="LNW41" i="6"/>
  <c r="LNX41" i="6"/>
  <c r="LNY41" i="6"/>
  <c r="LNZ41" i="6"/>
  <c r="LOA41" i="6"/>
  <c r="LOB41" i="6"/>
  <c r="LOC41" i="6"/>
  <c r="LOD41" i="6"/>
  <c r="LOE41" i="6"/>
  <c r="LOF41" i="6"/>
  <c r="LOG41" i="6"/>
  <c r="LOH41" i="6"/>
  <c r="LOI41" i="6"/>
  <c r="LOJ41" i="6"/>
  <c r="LOK41" i="6"/>
  <c r="LOL41" i="6"/>
  <c r="LOM41" i="6"/>
  <c r="LON41" i="6"/>
  <c r="LOO41" i="6"/>
  <c r="LOP41" i="6"/>
  <c r="LOQ41" i="6"/>
  <c r="LOR41" i="6"/>
  <c r="LOS41" i="6"/>
  <c r="LOT41" i="6"/>
  <c r="LOU41" i="6"/>
  <c r="LOV41" i="6"/>
  <c r="LOW41" i="6"/>
  <c r="LOX41" i="6"/>
  <c r="LOY41" i="6"/>
  <c r="LOZ41" i="6"/>
  <c r="LPA41" i="6"/>
  <c r="LPB41" i="6"/>
  <c r="LPC41" i="6"/>
  <c r="LPD41" i="6"/>
  <c r="LPE41" i="6"/>
  <c r="LPF41" i="6"/>
  <c r="LPG41" i="6"/>
  <c r="LPH41" i="6"/>
  <c r="LPI41" i="6"/>
  <c r="LPJ41" i="6"/>
  <c r="LPK41" i="6"/>
  <c r="LPL41" i="6"/>
  <c r="LPM41" i="6"/>
  <c r="LPN41" i="6"/>
  <c r="LPO41" i="6"/>
  <c r="LPP41" i="6"/>
  <c r="LPQ41" i="6"/>
  <c r="LPR41" i="6"/>
  <c r="LPS41" i="6"/>
  <c r="LPT41" i="6"/>
  <c r="LPU41" i="6"/>
  <c r="LPV41" i="6"/>
  <c r="LPW41" i="6"/>
  <c r="LPX41" i="6"/>
  <c r="LPY41" i="6"/>
  <c r="LPZ41" i="6"/>
  <c r="LQA41" i="6"/>
  <c r="LQB41" i="6"/>
  <c r="LQC41" i="6"/>
  <c r="LQD41" i="6"/>
  <c r="LQE41" i="6"/>
  <c r="LQF41" i="6"/>
  <c r="LQG41" i="6"/>
  <c r="LQH41" i="6"/>
  <c r="LQI41" i="6"/>
  <c r="LQJ41" i="6"/>
  <c r="LQK41" i="6"/>
  <c r="LQL41" i="6"/>
  <c r="LQM41" i="6"/>
  <c r="LQN41" i="6"/>
  <c r="LQO41" i="6"/>
  <c r="LQP41" i="6"/>
  <c r="LQQ41" i="6"/>
  <c r="LQR41" i="6"/>
  <c r="LQS41" i="6"/>
  <c r="LQT41" i="6"/>
  <c r="LQU41" i="6"/>
  <c r="LQV41" i="6"/>
  <c r="LQW41" i="6"/>
  <c r="LQX41" i="6"/>
  <c r="LQY41" i="6"/>
  <c r="LQZ41" i="6"/>
  <c r="LRA41" i="6"/>
  <c r="LRB41" i="6"/>
  <c r="LRC41" i="6"/>
  <c r="LRD41" i="6"/>
  <c r="LRE41" i="6"/>
  <c r="LRF41" i="6"/>
  <c r="LRG41" i="6"/>
  <c r="LRH41" i="6"/>
  <c r="LRI41" i="6"/>
  <c r="LRJ41" i="6"/>
  <c r="LRK41" i="6"/>
  <c r="LRL41" i="6"/>
  <c r="LRM41" i="6"/>
  <c r="LRN41" i="6"/>
  <c r="LRO41" i="6"/>
  <c r="LRP41" i="6"/>
  <c r="LRQ41" i="6"/>
  <c r="LRR41" i="6"/>
  <c r="LRS41" i="6"/>
  <c r="LRT41" i="6"/>
  <c r="LRU41" i="6"/>
  <c r="LRV41" i="6"/>
  <c r="LRW41" i="6"/>
  <c r="LRX41" i="6"/>
  <c r="LRY41" i="6"/>
  <c r="LRZ41" i="6"/>
  <c r="LSA41" i="6"/>
  <c r="LSB41" i="6"/>
  <c r="LSC41" i="6"/>
  <c r="LSD41" i="6"/>
  <c r="LSE41" i="6"/>
  <c r="LSF41" i="6"/>
  <c r="LSG41" i="6"/>
  <c r="LSH41" i="6"/>
  <c r="LSI41" i="6"/>
  <c r="LSJ41" i="6"/>
  <c r="LSK41" i="6"/>
  <c r="LSL41" i="6"/>
  <c r="LSM41" i="6"/>
  <c r="LSN41" i="6"/>
  <c r="LSO41" i="6"/>
  <c r="LSP41" i="6"/>
  <c r="LSQ41" i="6"/>
  <c r="LSR41" i="6"/>
  <c r="LSS41" i="6"/>
  <c r="LST41" i="6"/>
  <c r="LSU41" i="6"/>
  <c r="LSV41" i="6"/>
  <c r="LSW41" i="6"/>
  <c r="LSX41" i="6"/>
  <c r="LSY41" i="6"/>
  <c r="LSZ41" i="6"/>
  <c r="LTA41" i="6"/>
  <c r="LTB41" i="6"/>
  <c r="LTC41" i="6"/>
  <c r="LTD41" i="6"/>
  <c r="LTE41" i="6"/>
  <c r="LTF41" i="6"/>
  <c r="LTG41" i="6"/>
  <c r="LTH41" i="6"/>
  <c r="LTI41" i="6"/>
  <c r="LTJ41" i="6"/>
  <c r="LTK41" i="6"/>
  <c r="LTL41" i="6"/>
  <c r="LTM41" i="6"/>
  <c r="LTN41" i="6"/>
  <c r="LTO41" i="6"/>
  <c r="LTP41" i="6"/>
  <c r="LTQ41" i="6"/>
  <c r="LTR41" i="6"/>
  <c r="LTS41" i="6"/>
  <c r="LTT41" i="6"/>
  <c r="LTU41" i="6"/>
  <c r="LTV41" i="6"/>
  <c r="LTW41" i="6"/>
  <c r="LTX41" i="6"/>
  <c r="LTY41" i="6"/>
  <c r="LTZ41" i="6"/>
  <c r="LUA41" i="6"/>
  <c r="LUB41" i="6"/>
  <c r="LUC41" i="6"/>
  <c r="LUD41" i="6"/>
  <c r="LUE41" i="6"/>
  <c r="LUF41" i="6"/>
  <c r="LUG41" i="6"/>
  <c r="LUH41" i="6"/>
  <c r="LUI41" i="6"/>
  <c r="LUJ41" i="6"/>
  <c r="LUK41" i="6"/>
  <c r="LUL41" i="6"/>
  <c r="LUM41" i="6"/>
  <c r="LUN41" i="6"/>
  <c r="LUO41" i="6"/>
  <c r="LUP41" i="6"/>
  <c r="LUQ41" i="6"/>
  <c r="LUR41" i="6"/>
  <c r="LUS41" i="6"/>
  <c r="LUT41" i="6"/>
  <c r="LUU41" i="6"/>
  <c r="LUV41" i="6"/>
  <c r="LUW41" i="6"/>
  <c r="LUX41" i="6"/>
  <c r="LUY41" i="6"/>
  <c r="LUZ41" i="6"/>
  <c r="LVA41" i="6"/>
  <c r="LVB41" i="6"/>
  <c r="LVC41" i="6"/>
  <c r="LVD41" i="6"/>
  <c r="LVE41" i="6"/>
  <c r="LVF41" i="6"/>
  <c r="LVG41" i="6"/>
  <c r="LVH41" i="6"/>
  <c r="LVI41" i="6"/>
  <c r="LVJ41" i="6"/>
  <c r="LVK41" i="6"/>
  <c r="LVL41" i="6"/>
  <c r="LVM41" i="6"/>
  <c r="LVN41" i="6"/>
  <c r="LVO41" i="6"/>
  <c r="LVP41" i="6"/>
  <c r="LVQ41" i="6"/>
  <c r="LVR41" i="6"/>
  <c r="LVS41" i="6"/>
  <c r="LVT41" i="6"/>
  <c r="LVU41" i="6"/>
  <c r="LVV41" i="6"/>
  <c r="LVW41" i="6"/>
  <c r="LVX41" i="6"/>
  <c r="LVY41" i="6"/>
  <c r="LVZ41" i="6"/>
  <c r="LWA41" i="6"/>
  <c r="LWB41" i="6"/>
  <c r="LWC41" i="6"/>
  <c r="LWD41" i="6"/>
  <c r="LWE41" i="6"/>
  <c r="LWF41" i="6"/>
  <c r="LWG41" i="6"/>
  <c r="LWH41" i="6"/>
  <c r="LWI41" i="6"/>
  <c r="LWJ41" i="6"/>
  <c r="LWK41" i="6"/>
  <c r="LWL41" i="6"/>
  <c r="LWM41" i="6"/>
  <c r="LWN41" i="6"/>
  <c r="LWO41" i="6"/>
  <c r="LWP41" i="6"/>
  <c r="LWQ41" i="6"/>
  <c r="LWR41" i="6"/>
  <c r="LWS41" i="6"/>
  <c r="LWT41" i="6"/>
  <c r="LWU41" i="6"/>
  <c r="LWV41" i="6"/>
  <c r="LWW41" i="6"/>
  <c r="LWX41" i="6"/>
  <c r="LWY41" i="6"/>
  <c r="LWZ41" i="6"/>
  <c r="LXA41" i="6"/>
  <c r="LXB41" i="6"/>
  <c r="LXC41" i="6"/>
  <c r="LXD41" i="6"/>
  <c r="LXE41" i="6"/>
  <c r="LXF41" i="6"/>
  <c r="LXG41" i="6"/>
  <c r="LXH41" i="6"/>
  <c r="LXI41" i="6"/>
  <c r="LXJ41" i="6"/>
  <c r="LXK41" i="6"/>
  <c r="LXL41" i="6"/>
  <c r="LXM41" i="6"/>
  <c r="LXN41" i="6"/>
  <c r="LXO41" i="6"/>
  <c r="LXP41" i="6"/>
  <c r="LXQ41" i="6"/>
  <c r="LXR41" i="6"/>
  <c r="LXS41" i="6"/>
  <c r="LXT41" i="6"/>
  <c r="LXU41" i="6"/>
  <c r="LXV41" i="6"/>
  <c r="LXW41" i="6"/>
  <c r="LXX41" i="6"/>
  <c r="LXY41" i="6"/>
  <c r="LXZ41" i="6"/>
  <c r="LYA41" i="6"/>
  <c r="LYB41" i="6"/>
  <c r="LYC41" i="6"/>
  <c r="LYD41" i="6"/>
  <c r="LYE41" i="6"/>
  <c r="LYF41" i="6"/>
  <c r="LYG41" i="6"/>
  <c r="LYH41" i="6"/>
  <c r="LYI41" i="6"/>
  <c r="LYJ41" i="6"/>
  <c r="LYK41" i="6"/>
  <c r="LYL41" i="6"/>
  <c r="LYM41" i="6"/>
  <c r="LYN41" i="6"/>
  <c r="LYO41" i="6"/>
  <c r="LYP41" i="6"/>
  <c r="LYQ41" i="6"/>
  <c r="LYR41" i="6"/>
  <c r="LYS41" i="6"/>
  <c r="LYT41" i="6"/>
  <c r="LYU41" i="6"/>
  <c r="LYV41" i="6"/>
  <c r="LYW41" i="6"/>
  <c r="LYX41" i="6"/>
  <c r="LYY41" i="6"/>
  <c r="LYZ41" i="6"/>
  <c r="LZA41" i="6"/>
  <c r="LZB41" i="6"/>
  <c r="LZC41" i="6"/>
  <c r="LZD41" i="6"/>
  <c r="LZE41" i="6"/>
  <c r="LZF41" i="6"/>
  <c r="LZG41" i="6"/>
  <c r="LZH41" i="6"/>
  <c r="LZI41" i="6"/>
  <c r="LZJ41" i="6"/>
  <c r="LZK41" i="6"/>
  <c r="LZL41" i="6"/>
  <c r="LZM41" i="6"/>
  <c r="LZN41" i="6"/>
  <c r="LZO41" i="6"/>
  <c r="LZP41" i="6"/>
  <c r="LZQ41" i="6"/>
  <c r="LZR41" i="6"/>
  <c r="LZS41" i="6"/>
  <c r="LZT41" i="6"/>
  <c r="LZU41" i="6"/>
  <c r="LZV41" i="6"/>
  <c r="LZW41" i="6"/>
  <c r="LZX41" i="6"/>
  <c r="LZY41" i="6"/>
  <c r="LZZ41" i="6"/>
  <c r="MAA41" i="6"/>
  <c r="MAB41" i="6"/>
  <c r="MAC41" i="6"/>
  <c r="MAD41" i="6"/>
  <c r="MAE41" i="6"/>
  <c r="MAF41" i="6"/>
  <c r="MAG41" i="6"/>
  <c r="MAH41" i="6"/>
  <c r="MAI41" i="6"/>
  <c r="MAJ41" i="6"/>
  <c r="MAK41" i="6"/>
  <c r="MAL41" i="6"/>
  <c r="MAM41" i="6"/>
  <c r="MAN41" i="6"/>
  <c r="MAO41" i="6"/>
  <c r="MAP41" i="6"/>
  <c r="MAQ41" i="6"/>
  <c r="MAR41" i="6"/>
  <c r="MAS41" i="6"/>
  <c r="MAT41" i="6"/>
  <c r="MAU41" i="6"/>
  <c r="MAV41" i="6"/>
  <c r="MAW41" i="6"/>
  <c r="MAX41" i="6"/>
  <c r="MAY41" i="6"/>
  <c r="MAZ41" i="6"/>
  <c r="MBA41" i="6"/>
  <c r="MBB41" i="6"/>
  <c r="MBC41" i="6"/>
  <c r="MBD41" i="6"/>
  <c r="MBE41" i="6"/>
  <c r="MBF41" i="6"/>
  <c r="MBG41" i="6"/>
  <c r="MBH41" i="6"/>
  <c r="MBI41" i="6"/>
  <c r="MBJ41" i="6"/>
  <c r="MBK41" i="6"/>
  <c r="MBL41" i="6"/>
  <c r="MBM41" i="6"/>
  <c r="MBN41" i="6"/>
  <c r="MBO41" i="6"/>
  <c r="MBP41" i="6"/>
  <c r="MBQ41" i="6"/>
  <c r="MBR41" i="6"/>
  <c r="MBS41" i="6"/>
  <c r="MBT41" i="6"/>
  <c r="MBU41" i="6"/>
  <c r="MBV41" i="6"/>
  <c r="MBW41" i="6"/>
  <c r="MBX41" i="6"/>
  <c r="MBY41" i="6"/>
  <c r="MBZ41" i="6"/>
  <c r="MCA41" i="6"/>
  <c r="MCB41" i="6"/>
  <c r="MCC41" i="6"/>
  <c r="MCD41" i="6"/>
  <c r="MCE41" i="6"/>
  <c r="MCF41" i="6"/>
  <c r="MCG41" i="6"/>
  <c r="MCH41" i="6"/>
  <c r="MCI41" i="6"/>
  <c r="MCJ41" i="6"/>
  <c r="MCK41" i="6"/>
  <c r="MCL41" i="6"/>
  <c r="MCM41" i="6"/>
  <c r="MCN41" i="6"/>
  <c r="MCO41" i="6"/>
  <c r="MCP41" i="6"/>
  <c r="MCQ41" i="6"/>
  <c r="MCR41" i="6"/>
  <c r="MCS41" i="6"/>
  <c r="MCT41" i="6"/>
  <c r="MCU41" i="6"/>
  <c r="MCV41" i="6"/>
  <c r="MCW41" i="6"/>
  <c r="MCX41" i="6"/>
  <c r="MCY41" i="6"/>
  <c r="MCZ41" i="6"/>
  <c r="MDA41" i="6"/>
  <c r="MDB41" i="6"/>
  <c r="MDC41" i="6"/>
  <c r="MDD41" i="6"/>
  <c r="MDE41" i="6"/>
  <c r="MDF41" i="6"/>
  <c r="MDG41" i="6"/>
  <c r="MDH41" i="6"/>
  <c r="MDI41" i="6"/>
  <c r="MDJ41" i="6"/>
  <c r="MDK41" i="6"/>
  <c r="MDL41" i="6"/>
  <c r="MDM41" i="6"/>
  <c r="MDN41" i="6"/>
  <c r="MDO41" i="6"/>
  <c r="MDP41" i="6"/>
  <c r="MDQ41" i="6"/>
  <c r="MDR41" i="6"/>
  <c r="MDS41" i="6"/>
  <c r="MDT41" i="6"/>
  <c r="MDU41" i="6"/>
  <c r="MDV41" i="6"/>
  <c r="MDW41" i="6"/>
  <c r="MDX41" i="6"/>
  <c r="MDY41" i="6"/>
  <c r="MDZ41" i="6"/>
  <c r="MEA41" i="6"/>
  <c r="MEB41" i="6"/>
  <c r="MEC41" i="6"/>
  <c r="MED41" i="6"/>
  <c r="MEE41" i="6"/>
  <c r="MEF41" i="6"/>
  <c r="MEG41" i="6"/>
  <c r="MEH41" i="6"/>
  <c r="MEI41" i="6"/>
  <c r="MEJ41" i="6"/>
  <c r="MEK41" i="6"/>
  <c r="MEL41" i="6"/>
  <c r="MEM41" i="6"/>
  <c r="MEN41" i="6"/>
  <c r="MEO41" i="6"/>
  <c r="MEP41" i="6"/>
  <c r="MEQ41" i="6"/>
  <c r="MER41" i="6"/>
  <c r="MES41" i="6"/>
  <c r="MET41" i="6"/>
  <c r="MEU41" i="6"/>
  <c r="MEV41" i="6"/>
  <c r="MEW41" i="6"/>
  <c r="MEX41" i="6"/>
  <c r="MEY41" i="6"/>
  <c r="MEZ41" i="6"/>
  <c r="MFA41" i="6"/>
  <c r="MFB41" i="6"/>
  <c r="MFC41" i="6"/>
  <c r="MFD41" i="6"/>
  <c r="MFE41" i="6"/>
  <c r="MFF41" i="6"/>
  <c r="MFG41" i="6"/>
  <c r="MFH41" i="6"/>
  <c r="MFI41" i="6"/>
  <c r="MFJ41" i="6"/>
  <c r="MFK41" i="6"/>
  <c r="MFL41" i="6"/>
  <c r="MFM41" i="6"/>
  <c r="MFN41" i="6"/>
  <c r="MFO41" i="6"/>
  <c r="MFP41" i="6"/>
  <c r="MFQ41" i="6"/>
  <c r="MFR41" i="6"/>
  <c r="MFS41" i="6"/>
  <c r="MFT41" i="6"/>
  <c r="MFU41" i="6"/>
  <c r="MFV41" i="6"/>
  <c r="MFW41" i="6"/>
  <c r="MFX41" i="6"/>
  <c r="MFY41" i="6"/>
  <c r="MFZ41" i="6"/>
  <c r="MGA41" i="6"/>
  <c r="MGB41" i="6"/>
  <c r="MGC41" i="6"/>
  <c r="MGD41" i="6"/>
  <c r="MGE41" i="6"/>
  <c r="MGF41" i="6"/>
  <c r="MGG41" i="6"/>
  <c r="MGH41" i="6"/>
  <c r="MGI41" i="6"/>
  <c r="MGJ41" i="6"/>
  <c r="MGK41" i="6"/>
  <c r="MGL41" i="6"/>
  <c r="MGM41" i="6"/>
  <c r="MGN41" i="6"/>
  <c r="MGO41" i="6"/>
  <c r="MGP41" i="6"/>
  <c r="MGQ41" i="6"/>
  <c r="MGR41" i="6"/>
  <c r="MGS41" i="6"/>
  <c r="MGT41" i="6"/>
  <c r="MGU41" i="6"/>
  <c r="MGV41" i="6"/>
  <c r="MGW41" i="6"/>
  <c r="MGX41" i="6"/>
  <c r="MGY41" i="6"/>
  <c r="MGZ41" i="6"/>
  <c r="MHA41" i="6"/>
  <c r="MHB41" i="6"/>
  <c r="MHC41" i="6"/>
  <c r="MHD41" i="6"/>
  <c r="MHE41" i="6"/>
  <c r="MHF41" i="6"/>
  <c r="MHG41" i="6"/>
  <c r="MHH41" i="6"/>
  <c r="MHI41" i="6"/>
  <c r="MHJ41" i="6"/>
  <c r="MHK41" i="6"/>
  <c r="MHL41" i="6"/>
  <c r="MHM41" i="6"/>
  <c r="MHN41" i="6"/>
  <c r="MHO41" i="6"/>
  <c r="MHP41" i="6"/>
  <c r="MHQ41" i="6"/>
  <c r="MHR41" i="6"/>
  <c r="MHS41" i="6"/>
  <c r="MHT41" i="6"/>
  <c r="MHU41" i="6"/>
  <c r="MHV41" i="6"/>
  <c r="MHW41" i="6"/>
  <c r="MHX41" i="6"/>
  <c r="MHY41" i="6"/>
  <c r="MHZ41" i="6"/>
  <c r="MIA41" i="6"/>
  <c r="MIB41" i="6"/>
  <c r="MIC41" i="6"/>
  <c r="MID41" i="6"/>
  <c r="MIE41" i="6"/>
  <c r="MIF41" i="6"/>
  <c r="MIG41" i="6"/>
  <c r="MIH41" i="6"/>
  <c r="MII41" i="6"/>
  <c r="MIJ41" i="6"/>
  <c r="MIK41" i="6"/>
  <c r="MIL41" i="6"/>
  <c r="MIM41" i="6"/>
  <c r="MIN41" i="6"/>
  <c r="MIO41" i="6"/>
  <c r="MIP41" i="6"/>
  <c r="MIQ41" i="6"/>
  <c r="MIR41" i="6"/>
  <c r="MIS41" i="6"/>
  <c r="MIT41" i="6"/>
  <c r="MIU41" i="6"/>
  <c r="MIV41" i="6"/>
  <c r="MIW41" i="6"/>
  <c r="MIX41" i="6"/>
  <c r="MIY41" i="6"/>
  <c r="MIZ41" i="6"/>
  <c r="MJA41" i="6"/>
  <c r="MJB41" i="6"/>
  <c r="MJC41" i="6"/>
  <c r="MJD41" i="6"/>
  <c r="MJE41" i="6"/>
  <c r="MJF41" i="6"/>
  <c r="MJG41" i="6"/>
  <c r="MJH41" i="6"/>
  <c r="MJI41" i="6"/>
  <c r="MJJ41" i="6"/>
  <c r="MJK41" i="6"/>
  <c r="MJL41" i="6"/>
  <c r="MJM41" i="6"/>
  <c r="MJN41" i="6"/>
  <c r="MJO41" i="6"/>
  <c r="MJP41" i="6"/>
  <c r="MJQ41" i="6"/>
  <c r="MJR41" i="6"/>
  <c r="MJS41" i="6"/>
  <c r="MJT41" i="6"/>
  <c r="MJU41" i="6"/>
  <c r="MJV41" i="6"/>
  <c r="MJW41" i="6"/>
  <c r="MJX41" i="6"/>
  <c r="MJY41" i="6"/>
  <c r="MJZ41" i="6"/>
  <c r="MKA41" i="6"/>
  <c r="MKB41" i="6"/>
  <c r="MKC41" i="6"/>
  <c r="MKD41" i="6"/>
  <c r="MKE41" i="6"/>
  <c r="MKF41" i="6"/>
  <c r="MKG41" i="6"/>
  <c r="MKH41" i="6"/>
  <c r="MKI41" i="6"/>
  <c r="MKJ41" i="6"/>
  <c r="MKK41" i="6"/>
  <c r="MKL41" i="6"/>
  <c r="MKM41" i="6"/>
  <c r="MKN41" i="6"/>
  <c r="MKO41" i="6"/>
  <c r="MKP41" i="6"/>
  <c r="MKQ41" i="6"/>
  <c r="MKR41" i="6"/>
  <c r="MKS41" i="6"/>
  <c r="MKT41" i="6"/>
  <c r="MKU41" i="6"/>
  <c r="MKV41" i="6"/>
  <c r="MKW41" i="6"/>
  <c r="MKX41" i="6"/>
  <c r="MKY41" i="6"/>
  <c r="MKZ41" i="6"/>
  <c r="MLA41" i="6"/>
  <c r="MLB41" i="6"/>
  <c r="MLC41" i="6"/>
  <c r="MLD41" i="6"/>
  <c r="MLE41" i="6"/>
  <c r="MLF41" i="6"/>
  <c r="MLG41" i="6"/>
  <c r="MLH41" i="6"/>
  <c r="MLI41" i="6"/>
  <c r="MLJ41" i="6"/>
  <c r="MLK41" i="6"/>
  <c r="MLL41" i="6"/>
  <c r="MLM41" i="6"/>
  <c r="MLN41" i="6"/>
  <c r="MLO41" i="6"/>
  <c r="MLP41" i="6"/>
  <c r="MLQ41" i="6"/>
  <c r="MLR41" i="6"/>
  <c r="MLS41" i="6"/>
  <c r="MLT41" i="6"/>
  <c r="MLU41" i="6"/>
  <c r="MLV41" i="6"/>
  <c r="MLW41" i="6"/>
  <c r="MLX41" i="6"/>
  <c r="MLY41" i="6"/>
  <c r="MLZ41" i="6"/>
  <c r="MMA41" i="6"/>
  <c r="MMB41" i="6"/>
  <c r="MMC41" i="6"/>
  <c r="MMD41" i="6"/>
  <c r="MME41" i="6"/>
  <c r="MMF41" i="6"/>
  <c r="MMG41" i="6"/>
  <c r="MMH41" i="6"/>
  <c r="MMI41" i="6"/>
  <c r="MMJ41" i="6"/>
  <c r="MMK41" i="6"/>
  <c r="MML41" i="6"/>
  <c r="MMM41" i="6"/>
  <c r="MMN41" i="6"/>
  <c r="MMO41" i="6"/>
  <c r="MMP41" i="6"/>
  <c r="MMQ41" i="6"/>
  <c r="MMR41" i="6"/>
  <c r="MMS41" i="6"/>
  <c r="MMT41" i="6"/>
  <c r="MMU41" i="6"/>
  <c r="MMV41" i="6"/>
  <c r="MMW41" i="6"/>
  <c r="MMX41" i="6"/>
  <c r="MMY41" i="6"/>
  <c r="MMZ41" i="6"/>
  <c r="MNA41" i="6"/>
  <c r="MNB41" i="6"/>
  <c r="MNC41" i="6"/>
  <c r="MND41" i="6"/>
  <c r="MNE41" i="6"/>
  <c r="MNF41" i="6"/>
  <c r="MNG41" i="6"/>
  <c r="MNH41" i="6"/>
  <c r="MNI41" i="6"/>
  <c r="MNJ41" i="6"/>
  <c r="MNK41" i="6"/>
  <c r="MNL41" i="6"/>
  <c r="MNM41" i="6"/>
  <c r="MNN41" i="6"/>
  <c r="MNO41" i="6"/>
  <c r="MNP41" i="6"/>
  <c r="MNQ41" i="6"/>
  <c r="MNR41" i="6"/>
  <c r="MNS41" i="6"/>
  <c r="MNT41" i="6"/>
  <c r="MNU41" i="6"/>
  <c r="MNV41" i="6"/>
  <c r="MNW41" i="6"/>
  <c r="MNX41" i="6"/>
  <c r="MNY41" i="6"/>
  <c r="MNZ41" i="6"/>
  <c r="MOA41" i="6"/>
  <c r="MOB41" i="6"/>
  <c r="MOC41" i="6"/>
  <c r="MOD41" i="6"/>
  <c r="MOE41" i="6"/>
  <c r="MOF41" i="6"/>
  <c r="MOG41" i="6"/>
  <c r="MOH41" i="6"/>
  <c r="MOI41" i="6"/>
  <c r="MOJ41" i="6"/>
  <c r="MOK41" i="6"/>
  <c r="MOL41" i="6"/>
  <c r="MOM41" i="6"/>
  <c r="MON41" i="6"/>
  <c r="MOO41" i="6"/>
  <c r="MOP41" i="6"/>
  <c r="MOQ41" i="6"/>
  <c r="MOR41" i="6"/>
  <c r="MOS41" i="6"/>
  <c r="MOT41" i="6"/>
  <c r="MOU41" i="6"/>
  <c r="MOV41" i="6"/>
  <c r="MOW41" i="6"/>
  <c r="MOX41" i="6"/>
  <c r="MOY41" i="6"/>
  <c r="MOZ41" i="6"/>
  <c r="MPA41" i="6"/>
  <c r="MPB41" i="6"/>
  <c r="MPC41" i="6"/>
  <c r="MPD41" i="6"/>
  <c r="MPE41" i="6"/>
  <c r="MPF41" i="6"/>
  <c r="MPG41" i="6"/>
  <c r="MPH41" i="6"/>
  <c r="MPI41" i="6"/>
  <c r="MPJ41" i="6"/>
  <c r="MPK41" i="6"/>
  <c r="MPL41" i="6"/>
  <c r="MPM41" i="6"/>
  <c r="MPN41" i="6"/>
  <c r="MPO41" i="6"/>
  <c r="MPP41" i="6"/>
  <c r="MPQ41" i="6"/>
  <c r="MPR41" i="6"/>
  <c r="MPS41" i="6"/>
  <c r="MPT41" i="6"/>
  <c r="MPU41" i="6"/>
  <c r="MPV41" i="6"/>
  <c r="MPW41" i="6"/>
  <c r="MPX41" i="6"/>
  <c r="MPY41" i="6"/>
  <c r="MPZ41" i="6"/>
  <c r="MQA41" i="6"/>
  <c r="MQB41" i="6"/>
  <c r="MQC41" i="6"/>
  <c r="MQD41" i="6"/>
  <c r="MQE41" i="6"/>
  <c r="MQF41" i="6"/>
  <c r="MQG41" i="6"/>
  <c r="MQH41" i="6"/>
  <c r="MQI41" i="6"/>
  <c r="MQJ41" i="6"/>
  <c r="MQK41" i="6"/>
  <c r="MQL41" i="6"/>
  <c r="MQM41" i="6"/>
  <c r="MQN41" i="6"/>
  <c r="MQO41" i="6"/>
  <c r="MQP41" i="6"/>
  <c r="MQQ41" i="6"/>
  <c r="MQR41" i="6"/>
  <c r="MQS41" i="6"/>
  <c r="MQT41" i="6"/>
  <c r="MQU41" i="6"/>
  <c r="MQV41" i="6"/>
  <c r="MQW41" i="6"/>
  <c r="MQX41" i="6"/>
  <c r="MQY41" i="6"/>
  <c r="MQZ41" i="6"/>
  <c r="MRA41" i="6"/>
  <c r="MRB41" i="6"/>
  <c r="MRC41" i="6"/>
  <c r="MRD41" i="6"/>
  <c r="MRE41" i="6"/>
  <c r="MRF41" i="6"/>
  <c r="MRG41" i="6"/>
  <c r="MRH41" i="6"/>
  <c r="MRI41" i="6"/>
  <c r="MRJ41" i="6"/>
  <c r="MRK41" i="6"/>
  <c r="MRL41" i="6"/>
  <c r="MRM41" i="6"/>
  <c r="MRN41" i="6"/>
  <c r="MRO41" i="6"/>
  <c r="MRP41" i="6"/>
  <c r="MRQ41" i="6"/>
  <c r="MRR41" i="6"/>
  <c r="MRS41" i="6"/>
  <c r="MRT41" i="6"/>
  <c r="MRU41" i="6"/>
  <c r="MRV41" i="6"/>
  <c r="MRW41" i="6"/>
  <c r="MRX41" i="6"/>
  <c r="MRY41" i="6"/>
  <c r="MRZ41" i="6"/>
  <c r="MSA41" i="6"/>
  <c r="MSB41" i="6"/>
  <c r="MSC41" i="6"/>
  <c r="MSD41" i="6"/>
  <c r="MSE41" i="6"/>
  <c r="MSF41" i="6"/>
  <c r="MSG41" i="6"/>
  <c r="MSH41" i="6"/>
  <c r="MSI41" i="6"/>
  <c r="MSJ41" i="6"/>
  <c r="MSK41" i="6"/>
  <c r="MSL41" i="6"/>
  <c r="MSM41" i="6"/>
  <c r="MSN41" i="6"/>
  <c r="MSO41" i="6"/>
  <c r="MSP41" i="6"/>
  <c r="MSQ41" i="6"/>
  <c r="MSR41" i="6"/>
  <c r="MSS41" i="6"/>
  <c r="MST41" i="6"/>
  <c r="MSU41" i="6"/>
  <c r="MSV41" i="6"/>
  <c r="MSW41" i="6"/>
  <c r="MSX41" i="6"/>
  <c r="MSY41" i="6"/>
  <c r="MSZ41" i="6"/>
  <c r="MTA41" i="6"/>
  <c r="MTB41" i="6"/>
  <c r="MTC41" i="6"/>
  <c r="MTD41" i="6"/>
  <c r="MTE41" i="6"/>
  <c r="MTF41" i="6"/>
  <c r="MTG41" i="6"/>
  <c r="MTH41" i="6"/>
  <c r="MTI41" i="6"/>
  <c r="MTJ41" i="6"/>
  <c r="MTK41" i="6"/>
  <c r="MTL41" i="6"/>
  <c r="MTM41" i="6"/>
  <c r="MTN41" i="6"/>
  <c r="MTO41" i="6"/>
  <c r="MTP41" i="6"/>
  <c r="MTQ41" i="6"/>
  <c r="MTR41" i="6"/>
  <c r="MTS41" i="6"/>
  <c r="MTT41" i="6"/>
  <c r="MTU41" i="6"/>
  <c r="MTV41" i="6"/>
  <c r="MTW41" i="6"/>
  <c r="MTX41" i="6"/>
  <c r="MTY41" i="6"/>
  <c r="MTZ41" i="6"/>
  <c r="MUA41" i="6"/>
  <c r="MUB41" i="6"/>
  <c r="MUC41" i="6"/>
  <c r="MUD41" i="6"/>
  <c r="MUE41" i="6"/>
  <c r="MUF41" i="6"/>
  <c r="MUG41" i="6"/>
  <c r="MUH41" i="6"/>
  <c r="MUI41" i="6"/>
  <c r="MUJ41" i="6"/>
  <c r="MUK41" i="6"/>
  <c r="MUL41" i="6"/>
  <c r="MUM41" i="6"/>
  <c r="MUN41" i="6"/>
  <c r="MUO41" i="6"/>
  <c r="MUP41" i="6"/>
  <c r="MUQ41" i="6"/>
  <c r="MUR41" i="6"/>
  <c r="MUS41" i="6"/>
  <c r="MUT41" i="6"/>
  <c r="MUU41" i="6"/>
  <c r="MUV41" i="6"/>
  <c r="MUW41" i="6"/>
  <c r="MUX41" i="6"/>
  <c r="MUY41" i="6"/>
  <c r="MUZ41" i="6"/>
  <c r="MVA41" i="6"/>
  <c r="MVB41" i="6"/>
  <c r="MVC41" i="6"/>
  <c r="MVD41" i="6"/>
  <c r="MVE41" i="6"/>
  <c r="MVF41" i="6"/>
  <c r="MVG41" i="6"/>
  <c r="MVH41" i="6"/>
  <c r="MVI41" i="6"/>
  <c r="MVJ41" i="6"/>
  <c r="MVK41" i="6"/>
  <c r="MVL41" i="6"/>
  <c r="MVM41" i="6"/>
  <c r="MVN41" i="6"/>
  <c r="MVO41" i="6"/>
  <c r="MVP41" i="6"/>
  <c r="MVQ41" i="6"/>
  <c r="MVR41" i="6"/>
  <c r="MVS41" i="6"/>
  <c r="MVT41" i="6"/>
  <c r="MVU41" i="6"/>
  <c r="MVV41" i="6"/>
  <c r="MVW41" i="6"/>
  <c r="MVX41" i="6"/>
  <c r="MVY41" i="6"/>
  <c r="MVZ41" i="6"/>
  <c r="MWA41" i="6"/>
  <c r="MWB41" i="6"/>
  <c r="MWC41" i="6"/>
  <c r="MWD41" i="6"/>
  <c r="MWE41" i="6"/>
  <c r="MWF41" i="6"/>
  <c r="MWG41" i="6"/>
  <c r="MWH41" i="6"/>
  <c r="MWI41" i="6"/>
  <c r="MWJ41" i="6"/>
  <c r="MWK41" i="6"/>
  <c r="MWL41" i="6"/>
  <c r="MWM41" i="6"/>
  <c r="MWN41" i="6"/>
  <c r="MWO41" i="6"/>
  <c r="MWP41" i="6"/>
  <c r="MWQ41" i="6"/>
  <c r="MWR41" i="6"/>
  <c r="MWS41" i="6"/>
  <c r="MWT41" i="6"/>
  <c r="MWU41" i="6"/>
  <c r="MWV41" i="6"/>
  <c r="MWW41" i="6"/>
  <c r="MWX41" i="6"/>
  <c r="MWY41" i="6"/>
  <c r="MWZ41" i="6"/>
  <c r="MXA41" i="6"/>
  <c r="MXB41" i="6"/>
  <c r="MXC41" i="6"/>
  <c r="MXD41" i="6"/>
  <c r="MXE41" i="6"/>
  <c r="MXF41" i="6"/>
  <c r="MXG41" i="6"/>
  <c r="MXH41" i="6"/>
  <c r="MXI41" i="6"/>
  <c r="MXJ41" i="6"/>
  <c r="MXK41" i="6"/>
  <c r="MXL41" i="6"/>
  <c r="MXM41" i="6"/>
  <c r="MXN41" i="6"/>
  <c r="MXO41" i="6"/>
  <c r="MXP41" i="6"/>
  <c r="MXQ41" i="6"/>
  <c r="MXR41" i="6"/>
  <c r="MXS41" i="6"/>
  <c r="MXT41" i="6"/>
  <c r="MXU41" i="6"/>
  <c r="MXV41" i="6"/>
  <c r="MXW41" i="6"/>
  <c r="MXX41" i="6"/>
  <c r="MXY41" i="6"/>
  <c r="MXZ41" i="6"/>
  <c r="MYA41" i="6"/>
  <c r="MYB41" i="6"/>
  <c r="MYC41" i="6"/>
  <c r="MYD41" i="6"/>
  <c r="MYE41" i="6"/>
  <c r="MYF41" i="6"/>
  <c r="MYG41" i="6"/>
  <c r="MYH41" i="6"/>
  <c r="MYI41" i="6"/>
  <c r="MYJ41" i="6"/>
  <c r="MYK41" i="6"/>
  <c r="MYL41" i="6"/>
  <c r="MYM41" i="6"/>
  <c r="MYN41" i="6"/>
  <c r="MYO41" i="6"/>
  <c r="MYP41" i="6"/>
  <c r="MYQ41" i="6"/>
  <c r="MYR41" i="6"/>
  <c r="MYS41" i="6"/>
  <c r="MYT41" i="6"/>
  <c r="MYU41" i="6"/>
  <c r="MYV41" i="6"/>
  <c r="MYW41" i="6"/>
  <c r="MYX41" i="6"/>
  <c r="MYY41" i="6"/>
  <c r="MYZ41" i="6"/>
  <c r="MZA41" i="6"/>
  <c r="MZB41" i="6"/>
  <c r="MZC41" i="6"/>
  <c r="MZD41" i="6"/>
  <c r="MZE41" i="6"/>
  <c r="MZF41" i="6"/>
  <c r="MZG41" i="6"/>
  <c r="MZH41" i="6"/>
  <c r="MZI41" i="6"/>
  <c r="MZJ41" i="6"/>
  <c r="MZK41" i="6"/>
  <c r="MZL41" i="6"/>
  <c r="MZM41" i="6"/>
  <c r="MZN41" i="6"/>
  <c r="MZO41" i="6"/>
  <c r="MZP41" i="6"/>
  <c r="MZQ41" i="6"/>
  <c r="MZR41" i="6"/>
  <c r="MZS41" i="6"/>
  <c r="MZT41" i="6"/>
  <c r="MZU41" i="6"/>
  <c r="MZV41" i="6"/>
  <c r="MZW41" i="6"/>
  <c r="MZX41" i="6"/>
  <c r="MZY41" i="6"/>
  <c r="MZZ41" i="6"/>
  <c r="NAA41" i="6"/>
  <c r="NAB41" i="6"/>
  <c r="NAC41" i="6"/>
  <c r="NAD41" i="6"/>
  <c r="NAE41" i="6"/>
  <c r="NAF41" i="6"/>
  <c r="NAG41" i="6"/>
  <c r="NAH41" i="6"/>
  <c r="NAI41" i="6"/>
  <c r="NAJ41" i="6"/>
  <c r="NAK41" i="6"/>
  <c r="NAL41" i="6"/>
  <c r="NAM41" i="6"/>
  <c r="NAN41" i="6"/>
  <c r="NAO41" i="6"/>
  <c r="NAP41" i="6"/>
  <c r="NAQ41" i="6"/>
  <c r="NAR41" i="6"/>
  <c r="NAS41" i="6"/>
  <c r="NAT41" i="6"/>
  <c r="NAU41" i="6"/>
  <c r="NAV41" i="6"/>
  <c r="NAW41" i="6"/>
  <c r="NAX41" i="6"/>
  <c r="NAY41" i="6"/>
  <c r="NAZ41" i="6"/>
  <c r="NBA41" i="6"/>
  <c r="NBB41" i="6"/>
  <c r="NBC41" i="6"/>
  <c r="NBD41" i="6"/>
  <c r="NBE41" i="6"/>
  <c r="NBF41" i="6"/>
  <c r="NBG41" i="6"/>
  <c r="NBH41" i="6"/>
  <c r="NBI41" i="6"/>
  <c r="NBJ41" i="6"/>
  <c r="NBK41" i="6"/>
  <c r="NBL41" i="6"/>
  <c r="NBM41" i="6"/>
  <c r="NBN41" i="6"/>
  <c r="NBO41" i="6"/>
  <c r="NBP41" i="6"/>
  <c r="NBQ41" i="6"/>
  <c r="NBR41" i="6"/>
  <c r="NBS41" i="6"/>
  <c r="NBT41" i="6"/>
  <c r="NBU41" i="6"/>
  <c r="NBV41" i="6"/>
  <c r="NBW41" i="6"/>
  <c r="NBX41" i="6"/>
  <c r="NBY41" i="6"/>
  <c r="NBZ41" i="6"/>
  <c r="NCA41" i="6"/>
  <c r="NCB41" i="6"/>
  <c r="NCC41" i="6"/>
  <c r="NCD41" i="6"/>
  <c r="NCE41" i="6"/>
  <c r="NCF41" i="6"/>
  <c r="NCG41" i="6"/>
  <c r="NCH41" i="6"/>
  <c r="NCI41" i="6"/>
  <c r="NCJ41" i="6"/>
  <c r="NCK41" i="6"/>
  <c r="NCL41" i="6"/>
  <c r="NCM41" i="6"/>
  <c r="NCN41" i="6"/>
  <c r="NCO41" i="6"/>
  <c r="NCP41" i="6"/>
  <c r="NCQ41" i="6"/>
  <c r="NCR41" i="6"/>
  <c r="NCS41" i="6"/>
  <c r="NCT41" i="6"/>
  <c r="NCU41" i="6"/>
  <c r="NCV41" i="6"/>
  <c r="NCW41" i="6"/>
  <c r="NCX41" i="6"/>
  <c r="NCY41" i="6"/>
  <c r="NCZ41" i="6"/>
  <c r="NDA41" i="6"/>
  <c r="NDB41" i="6"/>
  <c r="NDC41" i="6"/>
  <c r="NDD41" i="6"/>
  <c r="NDE41" i="6"/>
  <c r="NDF41" i="6"/>
  <c r="NDG41" i="6"/>
  <c r="NDH41" i="6"/>
  <c r="NDI41" i="6"/>
  <c r="NDJ41" i="6"/>
  <c r="NDK41" i="6"/>
  <c r="NDL41" i="6"/>
  <c r="NDM41" i="6"/>
  <c r="NDN41" i="6"/>
  <c r="NDO41" i="6"/>
  <c r="NDP41" i="6"/>
  <c r="NDQ41" i="6"/>
  <c r="NDR41" i="6"/>
  <c r="NDS41" i="6"/>
  <c r="NDT41" i="6"/>
  <c r="NDU41" i="6"/>
  <c r="NDV41" i="6"/>
  <c r="NDW41" i="6"/>
  <c r="NDX41" i="6"/>
  <c r="NDY41" i="6"/>
  <c r="NDZ41" i="6"/>
  <c r="NEA41" i="6"/>
  <c r="NEB41" i="6"/>
  <c r="NEC41" i="6"/>
  <c r="NED41" i="6"/>
  <c r="NEE41" i="6"/>
  <c r="NEF41" i="6"/>
  <c r="NEG41" i="6"/>
  <c r="NEH41" i="6"/>
  <c r="NEI41" i="6"/>
  <c r="NEJ41" i="6"/>
  <c r="NEK41" i="6"/>
  <c r="NEL41" i="6"/>
  <c r="NEM41" i="6"/>
  <c r="NEN41" i="6"/>
  <c r="NEO41" i="6"/>
  <c r="NEP41" i="6"/>
  <c r="NEQ41" i="6"/>
  <c r="NER41" i="6"/>
  <c r="NES41" i="6"/>
  <c r="NET41" i="6"/>
  <c r="NEU41" i="6"/>
  <c r="NEV41" i="6"/>
  <c r="NEW41" i="6"/>
  <c r="NEX41" i="6"/>
  <c r="NEY41" i="6"/>
  <c r="NEZ41" i="6"/>
  <c r="NFA41" i="6"/>
  <c r="NFB41" i="6"/>
  <c r="NFC41" i="6"/>
  <c r="NFD41" i="6"/>
  <c r="NFE41" i="6"/>
  <c r="NFF41" i="6"/>
  <c r="NFG41" i="6"/>
  <c r="NFH41" i="6"/>
  <c r="NFI41" i="6"/>
  <c r="NFJ41" i="6"/>
  <c r="NFK41" i="6"/>
  <c r="NFL41" i="6"/>
  <c r="NFM41" i="6"/>
  <c r="NFN41" i="6"/>
  <c r="NFO41" i="6"/>
  <c r="NFP41" i="6"/>
  <c r="NFQ41" i="6"/>
  <c r="NFR41" i="6"/>
  <c r="NFS41" i="6"/>
  <c r="NFT41" i="6"/>
  <c r="NFU41" i="6"/>
  <c r="NFV41" i="6"/>
  <c r="NFW41" i="6"/>
  <c r="NFX41" i="6"/>
  <c r="NFY41" i="6"/>
  <c r="NFZ41" i="6"/>
  <c r="NGA41" i="6"/>
  <c r="NGB41" i="6"/>
  <c r="NGC41" i="6"/>
  <c r="NGD41" i="6"/>
  <c r="NGE41" i="6"/>
  <c r="NGF41" i="6"/>
  <c r="NGG41" i="6"/>
  <c r="NGH41" i="6"/>
  <c r="NGI41" i="6"/>
  <c r="NGJ41" i="6"/>
  <c r="NGK41" i="6"/>
  <c r="NGL41" i="6"/>
  <c r="NGM41" i="6"/>
  <c r="NGN41" i="6"/>
  <c r="NGO41" i="6"/>
  <c r="NGP41" i="6"/>
  <c r="NGQ41" i="6"/>
  <c r="NGR41" i="6"/>
  <c r="NGS41" i="6"/>
  <c r="NGT41" i="6"/>
  <c r="NGU41" i="6"/>
  <c r="NGV41" i="6"/>
  <c r="NGW41" i="6"/>
  <c r="NGX41" i="6"/>
  <c r="NGY41" i="6"/>
  <c r="NGZ41" i="6"/>
  <c r="NHA41" i="6"/>
  <c r="NHB41" i="6"/>
  <c r="NHC41" i="6"/>
  <c r="NHD41" i="6"/>
  <c r="NHE41" i="6"/>
  <c r="NHF41" i="6"/>
  <c r="NHG41" i="6"/>
  <c r="NHH41" i="6"/>
  <c r="NHI41" i="6"/>
  <c r="NHJ41" i="6"/>
  <c r="NHK41" i="6"/>
  <c r="NHL41" i="6"/>
  <c r="NHM41" i="6"/>
  <c r="NHN41" i="6"/>
  <c r="NHO41" i="6"/>
  <c r="NHP41" i="6"/>
  <c r="NHQ41" i="6"/>
  <c r="NHR41" i="6"/>
  <c r="NHS41" i="6"/>
  <c r="NHT41" i="6"/>
  <c r="NHU41" i="6"/>
  <c r="NHV41" i="6"/>
  <c r="NHW41" i="6"/>
  <c r="NHX41" i="6"/>
  <c r="NHY41" i="6"/>
  <c r="NHZ41" i="6"/>
  <c r="NIA41" i="6"/>
  <c r="NIB41" i="6"/>
  <c r="NIC41" i="6"/>
  <c r="NID41" i="6"/>
  <c r="NIE41" i="6"/>
  <c r="NIF41" i="6"/>
  <c r="NIG41" i="6"/>
  <c r="NIH41" i="6"/>
  <c r="NII41" i="6"/>
  <c r="NIJ41" i="6"/>
  <c r="NIK41" i="6"/>
  <c r="NIL41" i="6"/>
  <c r="NIM41" i="6"/>
  <c r="NIN41" i="6"/>
  <c r="NIO41" i="6"/>
  <c r="NIP41" i="6"/>
  <c r="NIQ41" i="6"/>
  <c r="NIR41" i="6"/>
  <c r="NIS41" i="6"/>
  <c r="NIT41" i="6"/>
  <c r="NIU41" i="6"/>
  <c r="NIV41" i="6"/>
  <c r="NIW41" i="6"/>
  <c r="NIX41" i="6"/>
  <c r="NIY41" i="6"/>
  <c r="NIZ41" i="6"/>
  <c r="NJA41" i="6"/>
  <c r="NJB41" i="6"/>
  <c r="NJC41" i="6"/>
  <c r="NJD41" i="6"/>
  <c r="NJE41" i="6"/>
  <c r="NJF41" i="6"/>
  <c r="NJG41" i="6"/>
  <c r="NJH41" i="6"/>
  <c r="NJI41" i="6"/>
  <c r="NJJ41" i="6"/>
  <c r="NJK41" i="6"/>
  <c r="NJL41" i="6"/>
  <c r="NJM41" i="6"/>
  <c r="NJN41" i="6"/>
  <c r="NJO41" i="6"/>
  <c r="NJP41" i="6"/>
  <c r="NJQ41" i="6"/>
  <c r="NJR41" i="6"/>
  <c r="NJS41" i="6"/>
  <c r="NJT41" i="6"/>
  <c r="NJU41" i="6"/>
  <c r="NJV41" i="6"/>
  <c r="NJW41" i="6"/>
  <c r="NJX41" i="6"/>
  <c r="NJY41" i="6"/>
  <c r="NJZ41" i="6"/>
  <c r="NKA41" i="6"/>
  <c r="NKB41" i="6"/>
  <c r="NKC41" i="6"/>
  <c r="NKD41" i="6"/>
  <c r="NKE41" i="6"/>
  <c r="NKF41" i="6"/>
  <c r="NKG41" i="6"/>
  <c r="NKH41" i="6"/>
  <c r="NKI41" i="6"/>
  <c r="NKJ41" i="6"/>
  <c r="NKK41" i="6"/>
  <c r="NKL41" i="6"/>
  <c r="NKM41" i="6"/>
  <c r="NKN41" i="6"/>
  <c r="NKO41" i="6"/>
  <c r="NKP41" i="6"/>
  <c r="NKQ41" i="6"/>
  <c r="NKR41" i="6"/>
  <c r="NKS41" i="6"/>
  <c r="NKT41" i="6"/>
  <c r="NKU41" i="6"/>
  <c r="NKV41" i="6"/>
  <c r="NKW41" i="6"/>
  <c r="NKX41" i="6"/>
  <c r="NKY41" i="6"/>
  <c r="NKZ41" i="6"/>
  <c r="NLA41" i="6"/>
  <c r="NLB41" i="6"/>
  <c r="NLC41" i="6"/>
  <c r="NLD41" i="6"/>
  <c r="NLE41" i="6"/>
  <c r="NLF41" i="6"/>
  <c r="NLG41" i="6"/>
  <c r="NLH41" i="6"/>
  <c r="NLI41" i="6"/>
  <c r="NLJ41" i="6"/>
  <c r="NLK41" i="6"/>
  <c r="NLL41" i="6"/>
  <c r="NLM41" i="6"/>
  <c r="NLN41" i="6"/>
  <c r="NLO41" i="6"/>
  <c r="NLP41" i="6"/>
  <c r="NLQ41" i="6"/>
  <c r="NLR41" i="6"/>
  <c r="NLS41" i="6"/>
  <c r="NLT41" i="6"/>
  <c r="NLU41" i="6"/>
  <c r="NLV41" i="6"/>
  <c r="NLW41" i="6"/>
  <c r="NLX41" i="6"/>
  <c r="NLY41" i="6"/>
  <c r="NLZ41" i="6"/>
  <c r="NMA41" i="6"/>
  <c r="NMB41" i="6"/>
  <c r="NMC41" i="6"/>
  <c r="NMD41" i="6"/>
  <c r="NME41" i="6"/>
  <c r="NMF41" i="6"/>
  <c r="NMG41" i="6"/>
  <c r="NMH41" i="6"/>
  <c r="NMI41" i="6"/>
  <c r="NMJ41" i="6"/>
  <c r="NMK41" i="6"/>
  <c r="NML41" i="6"/>
  <c r="NMM41" i="6"/>
  <c r="NMN41" i="6"/>
  <c r="NMO41" i="6"/>
  <c r="NMP41" i="6"/>
  <c r="NMQ41" i="6"/>
  <c r="NMR41" i="6"/>
  <c r="NMS41" i="6"/>
  <c r="NMT41" i="6"/>
  <c r="NMU41" i="6"/>
  <c r="NMV41" i="6"/>
  <c r="NMW41" i="6"/>
  <c r="NMX41" i="6"/>
  <c r="NMY41" i="6"/>
  <c r="NMZ41" i="6"/>
  <c r="NNA41" i="6"/>
  <c r="NNB41" i="6"/>
  <c r="NNC41" i="6"/>
  <c r="NND41" i="6"/>
  <c r="NNE41" i="6"/>
  <c r="NNF41" i="6"/>
  <c r="NNG41" i="6"/>
  <c r="NNH41" i="6"/>
  <c r="NNI41" i="6"/>
  <c r="NNJ41" i="6"/>
  <c r="NNK41" i="6"/>
  <c r="NNL41" i="6"/>
  <c r="NNM41" i="6"/>
  <c r="NNN41" i="6"/>
  <c r="NNO41" i="6"/>
  <c r="NNP41" i="6"/>
  <c r="NNQ41" i="6"/>
  <c r="NNR41" i="6"/>
  <c r="NNS41" i="6"/>
  <c r="NNT41" i="6"/>
  <c r="NNU41" i="6"/>
  <c r="NNV41" i="6"/>
  <c r="NNW41" i="6"/>
  <c r="NNX41" i="6"/>
  <c r="NNY41" i="6"/>
  <c r="NNZ41" i="6"/>
  <c r="NOA41" i="6"/>
  <c r="NOB41" i="6"/>
  <c r="NOC41" i="6"/>
  <c r="NOD41" i="6"/>
  <c r="NOE41" i="6"/>
  <c r="NOF41" i="6"/>
  <c r="NOG41" i="6"/>
  <c r="NOH41" i="6"/>
  <c r="NOI41" i="6"/>
  <c r="NOJ41" i="6"/>
  <c r="NOK41" i="6"/>
  <c r="NOL41" i="6"/>
  <c r="NOM41" i="6"/>
  <c r="NON41" i="6"/>
  <c r="NOO41" i="6"/>
  <c r="NOP41" i="6"/>
  <c r="NOQ41" i="6"/>
  <c r="NOR41" i="6"/>
  <c r="NOS41" i="6"/>
  <c r="NOT41" i="6"/>
  <c r="NOU41" i="6"/>
  <c r="NOV41" i="6"/>
  <c r="NOW41" i="6"/>
  <c r="NOX41" i="6"/>
  <c r="NOY41" i="6"/>
  <c r="NOZ41" i="6"/>
  <c r="NPA41" i="6"/>
  <c r="NPB41" i="6"/>
  <c r="NPC41" i="6"/>
  <c r="NPD41" i="6"/>
  <c r="NPE41" i="6"/>
  <c r="NPF41" i="6"/>
  <c r="NPG41" i="6"/>
  <c r="NPH41" i="6"/>
  <c r="NPI41" i="6"/>
  <c r="NPJ41" i="6"/>
  <c r="NPK41" i="6"/>
  <c r="NPL41" i="6"/>
  <c r="NPM41" i="6"/>
  <c r="NPN41" i="6"/>
  <c r="NPO41" i="6"/>
  <c r="NPP41" i="6"/>
  <c r="NPQ41" i="6"/>
  <c r="NPR41" i="6"/>
  <c r="NPS41" i="6"/>
  <c r="NPT41" i="6"/>
  <c r="NPU41" i="6"/>
  <c r="NPV41" i="6"/>
  <c r="NPW41" i="6"/>
  <c r="NPX41" i="6"/>
  <c r="NPY41" i="6"/>
  <c r="NPZ41" i="6"/>
  <c r="NQA41" i="6"/>
  <c r="NQB41" i="6"/>
  <c r="NQC41" i="6"/>
  <c r="NQD41" i="6"/>
  <c r="NQE41" i="6"/>
  <c r="NQF41" i="6"/>
  <c r="NQG41" i="6"/>
  <c r="NQH41" i="6"/>
  <c r="NQI41" i="6"/>
  <c r="NQJ41" i="6"/>
  <c r="NQK41" i="6"/>
  <c r="NQL41" i="6"/>
  <c r="NQM41" i="6"/>
  <c r="NQN41" i="6"/>
  <c r="NQO41" i="6"/>
  <c r="NQP41" i="6"/>
  <c r="NQQ41" i="6"/>
  <c r="NQR41" i="6"/>
  <c r="NQS41" i="6"/>
  <c r="NQT41" i="6"/>
  <c r="NQU41" i="6"/>
  <c r="NQV41" i="6"/>
  <c r="NQW41" i="6"/>
  <c r="NQX41" i="6"/>
  <c r="NQY41" i="6"/>
  <c r="NQZ41" i="6"/>
  <c r="NRA41" i="6"/>
  <c r="NRB41" i="6"/>
  <c r="NRC41" i="6"/>
  <c r="NRD41" i="6"/>
  <c r="NRE41" i="6"/>
  <c r="NRF41" i="6"/>
  <c r="NRG41" i="6"/>
  <c r="NRH41" i="6"/>
  <c r="NRI41" i="6"/>
  <c r="NRJ41" i="6"/>
  <c r="NRK41" i="6"/>
  <c r="NRL41" i="6"/>
  <c r="NRM41" i="6"/>
  <c r="NRN41" i="6"/>
  <c r="NRO41" i="6"/>
  <c r="NRP41" i="6"/>
  <c r="NRQ41" i="6"/>
  <c r="NRR41" i="6"/>
  <c r="NRS41" i="6"/>
  <c r="NRT41" i="6"/>
  <c r="NRU41" i="6"/>
  <c r="NRV41" i="6"/>
  <c r="NRW41" i="6"/>
  <c r="NRX41" i="6"/>
  <c r="NRY41" i="6"/>
  <c r="NRZ41" i="6"/>
  <c r="NSA41" i="6"/>
  <c r="NSB41" i="6"/>
  <c r="NSC41" i="6"/>
  <c r="NSD41" i="6"/>
  <c r="NSE41" i="6"/>
  <c r="NSF41" i="6"/>
  <c r="NSG41" i="6"/>
  <c r="NSH41" i="6"/>
  <c r="NSI41" i="6"/>
  <c r="NSJ41" i="6"/>
  <c r="NSK41" i="6"/>
  <c r="NSL41" i="6"/>
  <c r="NSM41" i="6"/>
  <c r="NSN41" i="6"/>
  <c r="NSO41" i="6"/>
  <c r="NSP41" i="6"/>
  <c r="NSQ41" i="6"/>
  <c r="NSR41" i="6"/>
  <c r="NSS41" i="6"/>
  <c r="NST41" i="6"/>
  <c r="NSU41" i="6"/>
  <c r="NSV41" i="6"/>
  <c r="NSW41" i="6"/>
  <c r="NSX41" i="6"/>
  <c r="NSY41" i="6"/>
  <c r="NSZ41" i="6"/>
  <c r="NTA41" i="6"/>
  <c r="NTB41" i="6"/>
  <c r="NTC41" i="6"/>
  <c r="NTD41" i="6"/>
  <c r="NTE41" i="6"/>
  <c r="NTF41" i="6"/>
  <c r="NTG41" i="6"/>
  <c r="NTH41" i="6"/>
  <c r="NTI41" i="6"/>
  <c r="NTJ41" i="6"/>
  <c r="NTK41" i="6"/>
  <c r="NTL41" i="6"/>
  <c r="NTM41" i="6"/>
  <c r="NTN41" i="6"/>
  <c r="NTO41" i="6"/>
  <c r="NTP41" i="6"/>
  <c r="NTQ41" i="6"/>
  <c r="NTR41" i="6"/>
  <c r="NTS41" i="6"/>
  <c r="NTT41" i="6"/>
  <c r="NTU41" i="6"/>
  <c r="NTV41" i="6"/>
  <c r="NTW41" i="6"/>
  <c r="NTX41" i="6"/>
  <c r="NTY41" i="6"/>
  <c r="NTZ41" i="6"/>
  <c r="NUA41" i="6"/>
  <c r="NUB41" i="6"/>
  <c r="NUC41" i="6"/>
  <c r="NUD41" i="6"/>
  <c r="NUE41" i="6"/>
  <c r="NUF41" i="6"/>
  <c r="NUG41" i="6"/>
  <c r="NUH41" i="6"/>
  <c r="NUI41" i="6"/>
  <c r="NUJ41" i="6"/>
  <c r="NUK41" i="6"/>
  <c r="NUL41" i="6"/>
  <c r="NUM41" i="6"/>
  <c r="NUN41" i="6"/>
  <c r="NUO41" i="6"/>
  <c r="NUP41" i="6"/>
  <c r="NUQ41" i="6"/>
  <c r="NUR41" i="6"/>
  <c r="NUS41" i="6"/>
  <c r="NUT41" i="6"/>
  <c r="NUU41" i="6"/>
  <c r="NUV41" i="6"/>
  <c r="NUW41" i="6"/>
  <c r="NUX41" i="6"/>
  <c r="NUY41" i="6"/>
  <c r="NUZ41" i="6"/>
  <c r="NVA41" i="6"/>
  <c r="NVB41" i="6"/>
  <c r="NVC41" i="6"/>
  <c r="NVD41" i="6"/>
  <c r="NVE41" i="6"/>
  <c r="NVF41" i="6"/>
  <c r="NVG41" i="6"/>
  <c r="NVH41" i="6"/>
  <c r="NVI41" i="6"/>
  <c r="NVJ41" i="6"/>
  <c r="NVK41" i="6"/>
  <c r="NVL41" i="6"/>
  <c r="NVM41" i="6"/>
  <c r="NVN41" i="6"/>
  <c r="NVO41" i="6"/>
  <c r="NVP41" i="6"/>
  <c r="NVQ41" i="6"/>
  <c r="NVR41" i="6"/>
  <c r="NVS41" i="6"/>
  <c r="NVT41" i="6"/>
  <c r="NVU41" i="6"/>
  <c r="NVV41" i="6"/>
  <c r="NVW41" i="6"/>
  <c r="NVX41" i="6"/>
  <c r="NVY41" i="6"/>
  <c r="NVZ41" i="6"/>
  <c r="NWA41" i="6"/>
  <c r="NWB41" i="6"/>
  <c r="NWC41" i="6"/>
  <c r="NWD41" i="6"/>
  <c r="NWE41" i="6"/>
  <c r="NWF41" i="6"/>
  <c r="NWG41" i="6"/>
  <c r="NWH41" i="6"/>
  <c r="NWI41" i="6"/>
  <c r="NWJ41" i="6"/>
  <c r="NWK41" i="6"/>
  <c r="NWL41" i="6"/>
  <c r="NWM41" i="6"/>
  <c r="NWN41" i="6"/>
  <c r="NWO41" i="6"/>
  <c r="NWP41" i="6"/>
  <c r="NWQ41" i="6"/>
  <c r="NWR41" i="6"/>
  <c r="NWS41" i="6"/>
  <c r="NWT41" i="6"/>
  <c r="NWU41" i="6"/>
  <c r="NWV41" i="6"/>
  <c r="NWW41" i="6"/>
  <c r="NWX41" i="6"/>
  <c r="NWY41" i="6"/>
  <c r="NWZ41" i="6"/>
  <c r="NXA41" i="6"/>
  <c r="NXB41" i="6"/>
  <c r="NXC41" i="6"/>
  <c r="NXD41" i="6"/>
  <c r="NXE41" i="6"/>
  <c r="NXF41" i="6"/>
  <c r="NXG41" i="6"/>
  <c r="NXH41" i="6"/>
  <c r="NXI41" i="6"/>
  <c r="NXJ41" i="6"/>
  <c r="NXK41" i="6"/>
  <c r="NXL41" i="6"/>
  <c r="NXM41" i="6"/>
  <c r="NXN41" i="6"/>
  <c r="NXO41" i="6"/>
  <c r="NXP41" i="6"/>
  <c r="NXQ41" i="6"/>
  <c r="NXR41" i="6"/>
  <c r="NXS41" i="6"/>
  <c r="NXT41" i="6"/>
  <c r="NXU41" i="6"/>
  <c r="NXV41" i="6"/>
  <c r="NXW41" i="6"/>
  <c r="NXX41" i="6"/>
  <c r="NXY41" i="6"/>
  <c r="NXZ41" i="6"/>
  <c r="NYA41" i="6"/>
  <c r="NYB41" i="6"/>
  <c r="NYC41" i="6"/>
  <c r="NYD41" i="6"/>
  <c r="NYE41" i="6"/>
  <c r="NYF41" i="6"/>
  <c r="NYG41" i="6"/>
  <c r="NYH41" i="6"/>
  <c r="NYI41" i="6"/>
  <c r="NYJ41" i="6"/>
  <c r="NYK41" i="6"/>
  <c r="NYL41" i="6"/>
  <c r="NYM41" i="6"/>
  <c r="NYN41" i="6"/>
  <c r="NYO41" i="6"/>
  <c r="NYP41" i="6"/>
  <c r="NYQ41" i="6"/>
  <c r="NYR41" i="6"/>
  <c r="NYS41" i="6"/>
  <c r="NYT41" i="6"/>
  <c r="NYU41" i="6"/>
  <c r="NYV41" i="6"/>
  <c r="NYW41" i="6"/>
  <c r="NYX41" i="6"/>
  <c r="NYY41" i="6"/>
  <c r="NYZ41" i="6"/>
  <c r="NZA41" i="6"/>
  <c r="NZB41" i="6"/>
  <c r="NZC41" i="6"/>
  <c r="NZD41" i="6"/>
  <c r="NZE41" i="6"/>
  <c r="NZF41" i="6"/>
  <c r="NZG41" i="6"/>
  <c r="NZH41" i="6"/>
  <c r="NZI41" i="6"/>
  <c r="NZJ41" i="6"/>
  <c r="NZK41" i="6"/>
  <c r="NZL41" i="6"/>
  <c r="NZM41" i="6"/>
  <c r="NZN41" i="6"/>
  <c r="NZO41" i="6"/>
  <c r="NZP41" i="6"/>
  <c r="NZQ41" i="6"/>
  <c r="NZR41" i="6"/>
  <c r="NZS41" i="6"/>
  <c r="NZT41" i="6"/>
  <c r="NZU41" i="6"/>
  <c r="NZV41" i="6"/>
  <c r="NZW41" i="6"/>
  <c r="NZX41" i="6"/>
  <c r="NZY41" i="6"/>
  <c r="NZZ41" i="6"/>
  <c r="OAA41" i="6"/>
  <c r="OAB41" i="6"/>
  <c r="OAC41" i="6"/>
  <c r="OAD41" i="6"/>
  <c r="OAE41" i="6"/>
  <c r="OAF41" i="6"/>
  <c r="OAG41" i="6"/>
  <c r="OAH41" i="6"/>
  <c r="OAI41" i="6"/>
  <c r="OAJ41" i="6"/>
  <c r="OAK41" i="6"/>
  <c r="OAL41" i="6"/>
  <c r="OAM41" i="6"/>
  <c r="OAN41" i="6"/>
  <c r="OAO41" i="6"/>
  <c r="OAP41" i="6"/>
  <c r="OAQ41" i="6"/>
  <c r="OAR41" i="6"/>
  <c r="OAS41" i="6"/>
  <c r="OAT41" i="6"/>
  <c r="OAU41" i="6"/>
  <c r="OAV41" i="6"/>
  <c r="OAW41" i="6"/>
  <c r="OAX41" i="6"/>
  <c r="OAY41" i="6"/>
  <c r="OAZ41" i="6"/>
  <c r="OBA41" i="6"/>
  <c r="OBB41" i="6"/>
  <c r="OBC41" i="6"/>
  <c r="OBD41" i="6"/>
  <c r="OBE41" i="6"/>
  <c r="OBF41" i="6"/>
  <c r="OBG41" i="6"/>
  <c r="OBH41" i="6"/>
  <c r="OBI41" i="6"/>
  <c r="OBJ41" i="6"/>
  <c r="OBK41" i="6"/>
  <c r="OBL41" i="6"/>
  <c r="OBM41" i="6"/>
  <c r="OBN41" i="6"/>
  <c r="OBO41" i="6"/>
  <c r="OBP41" i="6"/>
  <c r="OBQ41" i="6"/>
  <c r="OBR41" i="6"/>
  <c r="OBS41" i="6"/>
  <c r="OBT41" i="6"/>
  <c r="OBU41" i="6"/>
  <c r="OBV41" i="6"/>
  <c r="OBW41" i="6"/>
  <c r="OBX41" i="6"/>
  <c r="OBY41" i="6"/>
  <c r="OBZ41" i="6"/>
  <c r="OCA41" i="6"/>
  <c r="OCB41" i="6"/>
  <c r="OCC41" i="6"/>
  <c r="OCD41" i="6"/>
  <c r="OCE41" i="6"/>
  <c r="OCF41" i="6"/>
  <c r="OCG41" i="6"/>
  <c r="OCH41" i="6"/>
  <c r="OCI41" i="6"/>
  <c r="OCJ41" i="6"/>
  <c r="OCK41" i="6"/>
  <c r="OCL41" i="6"/>
  <c r="OCM41" i="6"/>
  <c r="OCN41" i="6"/>
  <c r="OCO41" i="6"/>
  <c r="OCP41" i="6"/>
  <c r="OCQ41" i="6"/>
  <c r="OCR41" i="6"/>
  <c r="OCS41" i="6"/>
  <c r="OCT41" i="6"/>
  <c r="OCU41" i="6"/>
  <c r="OCV41" i="6"/>
  <c r="OCW41" i="6"/>
  <c r="OCX41" i="6"/>
  <c r="OCY41" i="6"/>
  <c r="OCZ41" i="6"/>
  <c r="ODA41" i="6"/>
  <c r="ODB41" i="6"/>
  <c r="ODC41" i="6"/>
  <c r="ODD41" i="6"/>
  <c r="ODE41" i="6"/>
  <c r="ODF41" i="6"/>
  <c r="ODG41" i="6"/>
  <c r="ODH41" i="6"/>
  <c r="ODI41" i="6"/>
  <c r="ODJ41" i="6"/>
  <c r="ODK41" i="6"/>
  <c r="ODL41" i="6"/>
  <c r="ODM41" i="6"/>
  <c r="ODN41" i="6"/>
  <c r="ODO41" i="6"/>
  <c r="ODP41" i="6"/>
  <c r="ODQ41" i="6"/>
  <c r="ODR41" i="6"/>
  <c r="ODS41" i="6"/>
  <c r="ODT41" i="6"/>
  <c r="ODU41" i="6"/>
  <c r="ODV41" i="6"/>
  <c r="ODW41" i="6"/>
  <c r="ODX41" i="6"/>
  <c r="ODY41" i="6"/>
  <c r="ODZ41" i="6"/>
  <c r="OEA41" i="6"/>
  <c r="OEB41" i="6"/>
  <c r="OEC41" i="6"/>
  <c r="OED41" i="6"/>
  <c r="OEE41" i="6"/>
  <c r="OEF41" i="6"/>
  <c r="OEG41" i="6"/>
  <c r="OEH41" i="6"/>
  <c r="OEI41" i="6"/>
  <c r="OEJ41" i="6"/>
  <c r="OEK41" i="6"/>
  <c r="OEL41" i="6"/>
  <c r="OEM41" i="6"/>
  <c r="OEN41" i="6"/>
  <c r="OEO41" i="6"/>
  <c r="OEP41" i="6"/>
  <c r="OEQ41" i="6"/>
  <c r="OER41" i="6"/>
  <c r="OES41" i="6"/>
  <c r="OET41" i="6"/>
  <c r="OEU41" i="6"/>
  <c r="OEV41" i="6"/>
  <c r="OEW41" i="6"/>
  <c r="OEX41" i="6"/>
  <c r="OEY41" i="6"/>
  <c r="OEZ41" i="6"/>
  <c r="OFA41" i="6"/>
  <c r="OFB41" i="6"/>
  <c r="OFC41" i="6"/>
  <c r="OFD41" i="6"/>
  <c r="OFE41" i="6"/>
  <c r="OFF41" i="6"/>
  <c r="OFG41" i="6"/>
  <c r="OFH41" i="6"/>
  <c r="OFI41" i="6"/>
  <c r="OFJ41" i="6"/>
  <c r="OFK41" i="6"/>
  <c r="OFL41" i="6"/>
  <c r="OFM41" i="6"/>
  <c r="OFN41" i="6"/>
  <c r="OFO41" i="6"/>
  <c r="OFP41" i="6"/>
  <c r="OFQ41" i="6"/>
  <c r="OFR41" i="6"/>
  <c r="OFS41" i="6"/>
  <c r="OFT41" i="6"/>
  <c r="OFU41" i="6"/>
  <c r="OFV41" i="6"/>
  <c r="OFW41" i="6"/>
  <c r="OFX41" i="6"/>
  <c r="OFY41" i="6"/>
  <c r="OFZ41" i="6"/>
  <c r="OGA41" i="6"/>
  <c r="OGB41" i="6"/>
  <c r="OGC41" i="6"/>
  <c r="OGD41" i="6"/>
  <c r="OGE41" i="6"/>
  <c r="OGF41" i="6"/>
  <c r="OGG41" i="6"/>
  <c r="OGH41" i="6"/>
  <c r="OGI41" i="6"/>
  <c r="OGJ41" i="6"/>
  <c r="OGK41" i="6"/>
  <c r="OGL41" i="6"/>
  <c r="OGM41" i="6"/>
  <c r="OGN41" i="6"/>
  <c r="OGO41" i="6"/>
  <c r="OGP41" i="6"/>
  <c r="OGQ41" i="6"/>
  <c r="OGR41" i="6"/>
  <c r="OGS41" i="6"/>
  <c r="OGT41" i="6"/>
  <c r="OGU41" i="6"/>
  <c r="OGV41" i="6"/>
  <c r="OGW41" i="6"/>
  <c r="OGX41" i="6"/>
  <c r="OGY41" i="6"/>
  <c r="OGZ41" i="6"/>
  <c r="OHA41" i="6"/>
  <c r="OHB41" i="6"/>
  <c r="OHC41" i="6"/>
  <c r="OHD41" i="6"/>
  <c r="OHE41" i="6"/>
  <c r="OHF41" i="6"/>
  <c r="OHG41" i="6"/>
  <c r="OHH41" i="6"/>
  <c r="OHI41" i="6"/>
  <c r="OHJ41" i="6"/>
  <c r="OHK41" i="6"/>
  <c r="OHL41" i="6"/>
  <c r="OHM41" i="6"/>
  <c r="OHN41" i="6"/>
  <c r="OHO41" i="6"/>
  <c r="OHP41" i="6"/>
  <c r="OHQ41" i="6"/>
  <c r="OHR41" i="6"/>
  <c r="OHS41" i="6"/>
  <c r="OHT41" i="6"/>
  <c r="OHU41" i="6"/>
  <c r="OHV41" i="6"/>
  <c r="OHW41" i="6"/>
  <c r="OHX41" i="6"/>
  <c r="OHY41" i="6"/>
  <c r="OHZ41" i="6"/>
  <c r="OIA41" i="6"/>
  <c r="OIB41" i="6"/>
  <c r="OIC41" i="6"/>
  <c r="OID41" i="6"/>
  <c r="OIE41" i="6"/>
  <c r="OIF41" i="6"/>
  <c r="OIG41" i="6"/>
  <c r="OIH41" i="6"/>
  <c r="OII41" i="6"/>
  <c r="OIJ41" i="6"/>
  <c r="OIK41" i="6"/>
  <c r="OIL41" i="6"/>
  <c r="OIM41" i="6"/>
  <c r="OIN41" i="6"/>
  <c r="OIO41" i="6"/>
  <c r="OIP41" i="6"/>
  <c r="OIQ41" i="6"/>
  <c r="OIR41" i="6"/>
  <c r="OIS41" i="6"/>
  <c r="OIT41" i="6"/>
  <c r="OIU41" i="6"/>
  <c r="OIV41" i="6"/>
  <c r="OIW41" i="6"/>
  <c r="OIX41" i="6"/>
  <c r="OIY41" i="6"/>
  <c r="OIZ41" i="6"/>
  <c r="OJA41" i="6"/>
  <c r="OJB41" i="6"/>
  <c r="OJC41" i="6"/>
  <c r="OJD41" i="6"/>
  <c r="OJE41" i="6"/>
  <c r="OJF41" i="6"/>
  <c r="OJG41" i="6"/>
  <c r="OJH41" i="6"/>
  <c r="OJI41" i="6"/>
  <c r="OJJ41" i="6"/>
  <c r="OJK41" i="6"/>
  <c r="OJL41" i="6"/>
  <c r="OJM41" i="6"/>
  <c r="OJN41" i="6"/>
  <c r="OJO41" i="6"/>
  <c r="OJP41" i="6"/>
  <c r="OJQ41" i="6"/>
  <c r="OJR41" i="6"/>
  <c r="OJS41" i="6"/>
  <c r="OJT41" i="6"/>
  <c r="OJU41" i="6"/>
  <c r="OJV41" i="6"/>
  <c r="OJW41" i="6"/>
  <c r="OJX41" i="6"/>
  <c r="OJY41" i="6"/>
  <c r="OJZ41" i="6"/>
  <c r="OKA41" i="6"/>
  <c r="OKB41" i="6"/>
  <c r="OKC41" i="6"/>
  <c r="OKD41" i="6"/>
  <c r="OKE41" i="6"/>
  <c r="OKF41" i="6"/>
  <c r="OKG41" i="6"/>
  <c r="OKH41" i="6"/>
  <c r="OKI41" i="6"/>
  <c r="OKJ41" i="6"/>
  <c r="OKK41" i="6"/>
  <c r="OKL41" i="6"/>
  <c r="OKM41" i="6"/>
  <c r="OKN41" i="6"/>
  <c r="OKO41" i="6"/>
  <c r="OKP41" i="6"/>
  <c r="OKQ41" i="6"/>
  <c r="OKR41" i="6"/>
  <c r="OKS41" i="6"/>
  <c r="OKT41" i="6"/>
  <c r="OKU41" i="6"/>
  <c r="OKV41" i="6"/>
  <c r="OKW41" i="6"/>
  <c r="OKX41" i="6"/>
  <c r="OKY41" i="6"/>
  <c r="OKZ41" i="6"/>
  <c r="OLA41" i="6"/>
  <c r="OLB41" i="6"/>
  <c r="OLC41" i="6"/>
  <c r="OLD41" i="6"/>
  <c r="OLE41" i="6"/>
  <c r="OLF41" i="6"/>
  <c r="OLG41" i="6"/>
  <c r="OLH41" i="6"/>
  <c r="OLI41" i="6"/>
  <c r="OLJ41" i="6"/>
  <c r="OLK41" i="6"/>
  <c r="OLL41" i="6"/>
  <c r="OLM41" i="6"/>
  <c r="OLN41" i="6"/>
  <c r="OLO41" i="6"/>
  <c r="OLP41" i="6"/>
  <c r="OLQ41" i="6"/>
  <c r="OLR41" i="6"/>
  <c r="OLS41" i="6"/>
  <c r="OLT41" i="6"/>
  <c r="OLU41" i="6"/>
  <c r="OLV41" i="6"/>
  <c r="OLW41" i="6"/>
  <c r="OLX41" i="6"/>
  <c r="OLY41" i="6"/>
  <c r="OLZ41" i="6"/>
  <c r="OMA41" i="6"/>
  <c r="OMB41" i="6"/>
  <c r="OMC41" i="6"/>
  <c r="OMD41" i="6"/>
  <c r="OME41" i="6"/>
  <c r="OMF41" i="6"/>
  <c r="OMG41" i="6"/>
  <c r="OMH41" i="6"/>
  <c r="OMI41" i="6"/>
  <c r="OMJ41" i="6"/>
  <c r="OMK41" i="6"/>
  <c r="OML41" i="6"/>
  <c r="OMM41" i="6"/>
  <c r="OMN41" i="6"/>
  <c r="OMO41" i="6"/>
  <c r="OMP41" i="6"/>
  <c r="OMQ41" i="6"/>
  <c r="OMR41" i="6"/>
  <c r="OMS41" i="6"/>
  <c r="OMT41" i="6"/>
  <c r="OMU41" i="6"/>
  <c r="OMV41" i="6"/>
  <c r="OMW41" i="6"/>
  <c r="OMX41" i="6"/>
  <c r="OMY41" i="6"/>
  <c r="OMZ41" i="6"/>
  <c r="ONA41" i="6"/>
  <c r="ONB41" i="6"/>
  <c r="ONC41" i="6"/>
  <c r="OND41" i="6"/>
  <c r="ONE41" i="6"/>
  <c r="ONF41" i="6"/>
  <c r="ONG41" i="6"/>
  <c r="ONH41" i="6"/>
  <c r="ONI41" i="6"/>
  <c r="ONJ41" i="6"/>
  <c r="ONK41" i="6"/>
  <c r="ONL41" i="6"/>
  <c r="ONM41" i="6"/>
  <c r="ONN41" i="6"/>
  <c r="ONO41" i="6"/>
  <c r="ONP41" i="6"/>
  <c r="ONQ41" i="6"/>
  <c r="ONR41" i="6"/>
  <c r="ONS41" i="6"/>
  <c r="ONT41" i="6"/>
  <c r="ONU41" i="6"/>
  <c r="ONV41" i="6"/>
  <c r="ONW41" i="6"/>
  <c r="ONX41" i="6"/>
  <c r="ONY41" i="6"/>
  <c r="ONZ41" i="6"/>
  <c r="OOA41" i="6"/>
  <c r="OOB41" i="6"/>
  <c r="OOC41" i="6"/>
  <c r="OOD41" i="6"/>
  <c r="OOE41" i="6"/>
  <c r="OOF41" i="6"/>
  <c r="OOG41" i="6"/>
  <c r="OOH41" i="6"/>
  <c r="OOI41" i="6"/>
  <c r="OOJ41" i="6"/>
  <c r="OOK41" i="6"/>
  <c r="OOL41" i="6"/>
  <c r="OOM41" i="6"/>
  <c r="OON41" i="6"/>
  <c r="OOO41" i="6"/>
  <c r="OOP41" i="6"/>
  <c r="OOQ41" i="6"/>
  <c r="OOR41" i="6"/>
  <c r="OOS41" i="6"/>
  <c r="OOT41" i="6"/>
  <c r="OOU41" i="6"/>
  <c r="OOV41" i="6"/>
  <c r="OOW41" i="6"/>
  <c r="OOX41" i="6"/>
  <c r="OOY41" i="6"/>
  <c r="OOZ41" i="6"/>
  <c r="OPA41" i="6"/>
  <c r="OPB41" i="6"/>
  <c r="OPC41" i="6"/>
  <c r="OPD41" i="6"/>
  <c r="OPE41" i="6"/>
  <c r="OPF41" i="6"/>
  <c r="OPG41" i="6"/>
  <c r="OPH41" i="6"/>
  <c r="OPI41" i="6"/>
  <c r="OPJ41" i="6"/>
  <c r="OPK41" i="6"/>
  <c r="OPL41" i="6"/>
  <c r="OPM41" i="6"/>
  <c r="OPN41" i="6"/>
  <c r="OPO41" i="6"/>
  <c r="OPP41" i="6"/>
  <c r="OPQ41" i="6"/>
  <c r="OPR41" i="6"/>
  <c r="OPS41" i="6"/>
  <c r="OPT41" i="6"/>
  <c r="OPU41" i="6"/>
  <c r="OPV41" i="6"/>
  <c r="OPW41" i="6"/>
  <c r="OPX41" i="6"/>
  <c r="OPY41" i="6"/>
  <c r="OPZ41" i="6"/>
  <c r="OQA41" i="6"/>
  <c r="OQB41" i="6"/>
  <c r="OQC41" i="6"/>
  <c r="OQD41" i="6"/>
  <c r="OQE41" i="6"/>
  <c r="OQF41" i="6"/>
  <c r="OQG41" i="6"/>
  <c r="OQH41" i="6"/>
  <c r="OQI41" i="6"/>
  <c r="OQJ41" i="6"/>
  <c r="OQK41" i="6"/>
  <c r="OQL41" i="6"/>
  <c r="OQM41" i="6"/>
  <c r="OQN41" i="6"/>
  <c r="OQO41" i="6"/>
  <c r="OQP41" i="6"/>
  <c r="OQQ41" i="6"/>
  <c r="OQR41" i="6"/>
  <c r="OQS41" i="6"/>
  <c r="OQT41" i="6"/>
  <c r="OQU41" i="6"/>
  <c r="OQV41" i="6"/>
  <c r="OQW41" i="6"/>
  <c r="OQX41" i="6"/>
  <c r="OQY41" i="6"/>
  <c r="OQZ41" i="6"/>
  <c r="ORA41" i="6"/>
  <c r="ORB41" i="6"/>
  <c r="ORC41" i="6"/>
  <c r="ORD41" i="6"/>
  <c r="ORE41" i="6"/>
  <c r="ORF41" i="6"/>
  <c r="ORG41" i="6"/>
  <c r="ORH41" i="6"/>
  <c r="ORI41" i="6"/>
  <c r="ORJ41" i="6"/>
  <c r="ORK41" i="6"/>
  <c r="ORL41" i="6"/>
  <c r="ORM41" i="6"/>
  <c r="ORN41" i="6"/>
  <c r="ORO41" i="6"/>
  <c r="ORP41" i="6"/>
  <c r="ORQ41" i="6"/>
  <c r="ORR41" i="6"/>
  <c r="ORS41" i="6"/>
  <c r="ORT41" i="6"/>
  <c r="ORU41" i="6"/>
  <c r="ORV41" i="6"/>
  <c r="ORW41" i="6"/>
  <c r="ORX41" i="6"/>
  <c r="ORY41" i="6"/>
  <c r="ORZ41" i="6"/>
  <c r="OSA41" i="6"/>
  <c r="OSB41" i="6"/>
  <c r="OSC41" i="6"/>
  <c r="OSD41" i="6"/>
  <c r="OSE41" i="6"/>
  <c r="OSF41" i="6"/>
  <c r="OSG41" i="6"/>
  <c r="OSH41" i="6"/>
  <c r="OSI41" i="6"/>
  <c r="OSJ41" i="6"/>
  <c r="OSK41" i="6"/>
  <c r="OSL41" i="6"/>
  <c r="OSM41" i="6"/>
  <c r="OSN41" i="6"/>
  <c r="OSO41" i="6"/>
  <c r="OSP41" i="6"/>
  <c r="OSQ41" i="6"/>
  <c r="OSR41" i="6"/>
  <c r="OSS41" i="6"/>
  <c r="OST41" i="6"/>
  <c r="OSU41" i="6"/>
  <c r="OSV41" i="6"/>
  <c r="OSW41" i="6"/>
  <c r="OSX41" i="6"/>
  <c r="OSY41" i="6"/>
  <c r="OSZ41" i="6"/>
  <c r="OTA41" i="6"/>
  <c r="OTB41" i="6"/>
  <c r="OTC41" i="6"/>
  <c r="OTD41" i="6"/>
  <c r="OTE41" i="6"/>
  <c r="OTF41" i="6"/>
  <c r="OTG41" i="6"/>
  <c r="OTH41" i="6"/>
  <c r="OTI41" i="6"/>
  <c r="OTJ41" i="6"/>
  <c r="OTK41" i="6"/>
  <c r="OTL41" i="6"/>
  <c r="OTM41" i="6"/>
  <c r="OTN41" i="6"/>
  <c r="OTO41" i="6"/>
  <c r="OTP41" i="6"/>
  <c r="OTQ41" i="6"/>
  <c r="OTR41" i="6"/>
  <c r="OTS41" i="6"/>
  <c r="OTT41" i="6"/>
  <c r="OTU41" i="6"/>
  <c r="OTV41" i="6"/>
  <c r="OTW41" i="6"/>
  <c r="OTX41" i="6"/>
  <c r="OTY41" i="6"/>
  <c r="OTZ41" i="6"/>
  <c r="OUA41" i="6"/>
  <c r="OUB41" i="6"/>
  <c r="OUC41" i="6"/>
  <c r="OUD41" i="6"/>
  <c r="OUE41" i="6"/>
  <c r="OUF41" i="6"/>
  <c r="OUG41" i="6"/>
  <c r="OUH41" i="6"/>
  <c r="OUI41" i="6"/>
  <c r="OUJ41" i="6"/>
  <c r="OUK41" i="6"/>
  <c r="OUL41" i="6"/>
  <c r="OUM41" i="6"/>
  <c r="OUN41" i="6"/>
  <c r="OUO41" i="6"/>
  <c r="OUP41" i="6"/>
  <c r="OUQ41" i="6"/>
  <c r="OUR41" i="6"/>
  <c r="OUS41" i="6"/>
  <c r="OUT41" i="6"/>
  <c r="OUU41" i="6"/>
  <c r="OUV41" i="6"/>
  <c r="OUW41" i="6"/>
  <c r="OUX41" i="6"/>
  <c r="OUY41" i="6"/>
  <c r="OUZ41" i="6"/>
  <c r="OVA41" i="6"/>
  <c r="OVB41" i="6"/>
  <c r="OVC41" i="6"/>
  <c r="OVD41" i="6"/>
  <c r="OVE41" i="6"/>
  <c r="OVF41" i="6"/>
  <c r="OVG41" i="6"/>
  <c r="OVH41" i="6"/>
  <c r="OVI41" i="6"/>
  <c r="OVJ41" i="6"/>
  <c r="OVK41" i="6"/>
  <c r="OVL41" i="6"/>
  <c r="OVM41" i="6"/>
  <c r="OVN41" i="6"/>
  <c r="OVO41" i="6"/>
  <c r="OVP41" i="6"/>
  <c r="OVQ41" i="6"/>
  <c r="OVR41" i="6"/>
  <c r="OVS41" i="6"/>
  <c r="OVT41" i="6"/>
  <c r="OVU41" i="6"/>
  <c r="OVV41" i="6"/>
  <c r="OVW41" i="6"/>
  <c r="OVX41" i="6"/>
  <c r="OVY41" i="6"/>
  <c r="OVZ41" i="6"/>
  <c r="OWA41" i="6"/>
  <c r="OWB41" i="6"/>
  <c r="OWC41" i="6"/>
  <c r="OWD41" i="6"/>
  <c r="OWE41" i="6"/>
  <c r="OWF41" i="6"/>
  <c r="OWG41" i="6"/>
  <c r="OWH41" i="6"/>
  <c r="OWI41" i="6"/>
  <c r="OWJ41" i="6"/>
  <c r="OWK41" i="6"/>
  <c r="OWL41" i="6"/>
  <c r="OWM41" i="6"/>
  <c r="OWN41" i="6"/>
  <c r="OWO41" i="6"/>
  <c r="OWP41" i="6"/>
  <c r="OWQ41" i="6"/>
  <c r="OWR41" i="6"/>
  <c r="OWS41" i="6"/>
  <c r="OWT41" i="6"/>
  <c r="OWU41" i="6"/>
  <c r="OWV41" i="6"/>
  <c r="OWW41" i="6"/>
  <c r="OWX41" i="6"/>
  <c r="OWY41" i="6"/>
  <c r="OWZ41" i="6"/>
  <c r="OXA41" i="6"/>
  <c r="OXB41" i="6"/>
  <c r="OXC41" i="6"/>
  <c r="OXD41" i="6"/>
  <c r="OXE41" i="6"/>
  <c r="OXF41" i="6"/>
  <c r="OXG41" i="6"/>
  <c r="OXH41" i="6"/>
  <c r="OXI41" i="6"/>
  <c r="OXJ41" i="6"/>
  <c r="OXK41" i="6"/>
  <c r="OXL41" i="6"/>
  <c r="OXM41" i="6"/>
  <c r="OXN41" i="6"/>
  <c r="OXO41" i="6"/>
  <c r="OXP41" i="6"/>
  <c r="OXQ41" i="6"/>
  <c r="OXR41" i="6"/>
  <c r="OXS41" i="6"/>
  <c r="OXT41" i="6"/>
  <c r="OXU41" i="6"/>
  <c r="OXV41" i="6"/>
  <c r="OXW41" i="6"/>
  <c r="OXX41" i="6"/>
  <c r="OXY41" i="6"/>
  <c r="OXZ41" i="6"/>
  <c r="OYA41" i="6"/>
  <c r="OYB41" i="6"/>
  <c r="OYC41" i="6"/>
  <c r="OYD41" i="6"/>
  <c r="OYE41" i="6"/>
  <c r="OYF41" i="6"/>
  <c r="OYG41" i="6"/>
  <c r="OYH41" i="6"/>
  <c r="OYI41" i="6"/>
  <c r="OYJ41" i="6"/>
  <c r="OYK41" i="6"/>
  <c r="OYL41" i="6"/>
  <c r="OYM41" i="6"/>
  <c r="OYN41" i="6"/>
  <c r="OYO41" i="6"/>
  <c r="OYP41" i="6"/>
  <c r="OYQ41" i="6"/>
  <c r="OYR41" i="6"/>
  <c r="OYS41" i="6"/>
  <c r="OYT41" i="6"/>
  <c r="OYU41" i="6"/>
  <c r="OYV41" i="6"/>
  <c r="OYW41" i="6"/>
  <c r="OYX41" i="6"/>
  <c r="OYY41" i="6"/>
  <c r="OYZ41" i="6"/>
  <c r="OZA41" i="6"/>
  <c r="OZB41" i="6"/>
  <c r="OZC41" i="6"/>
  <c r="OZD41" i="6"/>
  <c r="OZE41" i="6"/>
  <c r="OZF41" i="6"/>
  <c r="OZG41" i="6"/>
  <c r="OZH41" i="6"/>
  <c r="OZI41" i="6"/>
  <c r="OZJ41" i="6"/>
  <c r="OZK41" i="6"/>
  <c r="OZL41" i="6"/>
  <c r="OZM41" i="6"/>
  <c r="OZN41" i="6"/>
  <c r="OZO41" i="6"/>
  <c r="OZP41" i="6"/>
  <c r="OZQ41" i="6"/>
  <c r="OZR41" i="6"/>
  <c r="OZS41" i="6"/>
  <c r="OZT41" i="6"/>
  <c r="OZU41" i="6"/>
  <c r="OZV41" i="6"/>
  <c r="OZW41" i="6"/>
  <c r="OZX41" i="6"/>
  <c r="OZY41" i="6"/>
  <c r="OZZ41" i="6"/>
  <c r="PAA41" i="6"/>
  <c r="PAB41" i="6"/>
  <c r="PAC41" i="6"/>
  <c r="PAD41" i="6"/>
  <c r="PAE41" i="6"/>
  <c r="PAF41" i="6"/>
  <c r="PAG41" i="6"/>
  <c r="PAH41" i="6"/>
  <c r="PAI41" i="6"/>
  <c r="PAJ41" i="6"/>
  <c r="PAK41" i="6"/>
  <c r="PAL41" i="6"/>
  <c r="PAM41" i="6"/>
  <c r="PAN41" i="6"/>
  <c r="PAO41" i="6"/>
  <c r="PAP41" i="6"/>
  <c r="PAQ41" i="6"/>
  <c r="PAR41" i="6"/>
  <c r="PAS41" i="6"/>
  <c r="PAT41" i="6"/>
  <c r="PAU41" i="6"/>
  <c r="PAV41" i="6"/>
  <c r="PAW41" i="6"/>
  <c r="PAX41" i="6"/>
  <c r="PAY41" i="6"/>
  <c r="PAZ41" i="6"/>
  <c r="PBA41" i="6"/>
  <c r="PBB41" i="6"/>
  <c r="PBC41" i="6"/>
  <c r="PBD41" i="6"/>
  <c r="PBE41" i="6"/>
  <c r="PBF41" i="6"/>
  <c r="PBG41" i="6"/>
  <c r="PBH41" i="6"/>
  <c r="PBI41" i="6"/>
  <c r="PBJ41" i="6"/>
  <c r="PBK41" i="6"/>
  <c r="PBL41" i="6"/>
  <c r="PBM41" i="6"/>
  <c r="PBN41" i="6"/>
  <c r="PBO41" i="6"/>
  <c r="PBP41" i="6"/>
  <c r="PBQ41" i="6"/>
  <c r="PBR41" i="6"/>
  <c r="PBS41" i="6"/>
  <c r="PBT41" i="6"/>
  <c r="PBU41" i="6"/>
  <c r="PBV41" i="6"/>
  <c r="PBW41" i="6"/>
  <c r="PBX41" i="6"/>
  <c r="PBY41" i="6"/>
  <c r="PBZ41" i="6"/>
  <c r="PCA41" i="6"/>
  <c r="PCB41" i="6"/>
  <c r="PCC41" i="6"/>
  <c r="PCD41" i="6"/>
  <c r="PCE41" i="6"/>
  <c r="PCF41" i="6"/>
  <c r="PCG41" i="6"/>
  <c r="PCH41" i="6"/>
  <c r="PCI41" i="6"/>
  <c r="PCJ41" i="6"/>
  <c r="PCK41" i="6"/>
  <c r="PCL41" i="6"/>
  <c r="PCM41" i="6"/>
  <c r="PCN41" i="6"/>
  <c r="PCO41" i="6"/>
  <c r="PCP41" i="6"/>
  <c r="PCQ41" i="6"/>
  <c r="PCR41" i="6"/>
  <c r="PCS41" i="6"/>
  <c r="PCT41" i="6"/>
  <c r="PCU41" i="6"/>
  <c r="PCV41" i="6"/>
  <c r="PCW41" i="6"/>
  <c r="PCX41" i="6"/>
  <c r="PCY41" i="6"/>
  <c r="PCZ41" i="6"/>
  <c r="PDA41" i="6"/>
  <c r="PDB41" i="6"/>
  <c r="PDC41" i="6"/>
  <c r="PDD41" i="6"/>
  <c r="PDE41" i="6"/>
  <c r="PDF41" i="6"/>
  <c r="PDG41" i="6"/>
  <c r="PDH41" i="6"/>
  <c r="PDI41" i="6"/>
  <c r="PDJ41" i="6"/>
  <c r="PDK41" i="6"/>
  <c r="PDL41" i="6"/>
  <c r="PDM41" i="6"/>
  <c r="PDN41" i="6"/>
  <c r="PDO41" i="6"/>
  <c r="PDP41" i="6"/>
  <c r="PDQ41" i="6"/>
  <c r="PDR41" i="6"/>
  <c r="PDS41" i="6"/>
  <c r="PDT41" i="6"/>
  <c r="PDU41" i="6"/>
  <c r="PDV41" i="6"/>
  <c r="PDW41" i="6"/>
  <c r="PDX41" i="6"/>
  <c r="PDY41" i="6"/>
  <c r="PDZ41" i="6"/>
  <c r="PEA41" i="6"/>
  <c r="PEB41" i="6"/>
  <c r="PEC41" i="6"/>
  <c r="PED41" i="6"/>
  <c r="PEE41" i="6"/>
  <c r="PEF41" i="6"/>
  <c r="PEG41" i="6"/>
  <c r="PEH41" i="6"/>
  <c r="PEI41" i="6"/>
  <c r="PEJ41" i="6"/>
  <c r="PEK41" i="6"/>
  <c r="PEL41" i="6"/>
  <c r="PEM41" i="6"/>
  <c r="PEN41" i="6"/>
  <c r="PEO41" i="6"/>
  <c r="PEP41" i="6"/>
  <c r="PEQ41" i="6"/>
  <c r="PER41" i="6"/>
  <c r="PES41" i="6"/>
  <c r="PET41" i="6"/>
  <c r="PEU41" i="6"/>
  <c r="PEV41" i="6"/>
  <c r="PEW41" i="6"/>
  <c r="PEX41" i="6"/>
  <c r="PEY41" i="6"/>
  <c r="PEZ41" i="6"/>
  <c r="PFA41" i="6"/>
  <c r="PFB41" i="6"/>
  <c r="PFC41" i="6"/>
  <c r="PFD41" i="6"/>
  <c r="PFE41" i="6"/>
  <c r="PFF41" i="6"/>
  <c r="PFG41" i="6"/>
  <c r="PFH41" i="6"/>
  <c r="PFI41" i="6"/>
  <c r="PFJ41" i="6"/>
  <c r="PFK41" i="6"/>
  <c r="PFL41" i="6"/>
  <c r="PFM41" i="6"/>
  <c r="PFN41" i="6"/>
  <c r="PFO41" i="6"/>
  <c r="PFP41" i="6"/>
  <c r="PFQ41" i="6"/>
  <c r="PFR41" i="6"/>
  <c r="PFS41" i="6"/>
  <c r="PFT41" i="6"/>
  <c r="PFU41" i="6"/>
  <c r="PFV41" i="6"/>
  <c r="PFW41" i="6"/>
  <c r="PFX41" i="6"/>
  <c r="PFY41" i="6"/>
  <c r="PFZ41" i="6"/>
  <c r="PGA41" i="6"/>
  <c r="PGB41" i="6"/>
  <c r="PGC41" i="6"/>
  <c r="PGD41" i="6"/>
  <c r="PGE41" i="6"/>
  <c r="PGF41" i="6"/>
  <c r="PGG41" i="6"/>
  <c r="PGH41" i="6"/>
  <c r="PGI41" i="6"/>
  <c r="PGJ41" i="6"/>
  <c r="PGK41" i="6"/>
  <c r="PGL41" i="6"/>
  <c r="PGM41" i="6"/>
  <c r="PGN41" i="6"/>
  <c r="PGO41" i="6"/>
  <c r="PGP41" i="6"/>
  <c r="PGQ41" i="6"/>
  <c r="PGR41" i="6"/>
  <c r="PGS41" i="6"/>
  <c r="PGT41" i="6"/>
  <c r="PGU41" i="6"/>
  <c r="PGV41" i="6"/>
  <c r="PGW41" i="6"/>
  <c r="PGX41" i="6"/>
  <c r="PGY41" i="6"/>
  <c r="PGZ41" i="6"/>
  <c r="PHA41" i="6"/>
  <c r="PHB41" i="6"/>
  <c r="PHC41" i="6"/>
  <c r="PHD41" i="6"/>
  <c r="PHE41" i="6"/>
  <c r="PHF41" i="6"/>
  <c r="PHG41" i="6"/>
  <c r="PHH41" i="6"/>
  <c r="PHI41" i="6"/>
  <c r="PHJ41" i="6"/>
  <c r="PHK41" i="6"/>
  <c r="PHL41" i="6"/>
  <c r="PHM41" i="6"/>
  <c r="PHN41" i="6"/>
  <c r="PHO41" i="6"/>
  <c r="PHP41" i="6"/>
  <c r="PHQ41" i="6"/>
  <c r="PHR41" i="6"/>
  <c r="PHS41" i="6"/>
  <c r="PHT41" i="6"/>
  <c r="PHU41" i="6"/>
  <c r="PHV41" i="6"/>
  <c r="PHW41" i="6"/>
  <c r="PHX41" i="6"/>
  <c r="PHY41" i="6"/>
  <c r="PHZ41" i="6"/>
  <c r="PIA41" i="6"/>
  <c r="PIB41" i="6"/>
  <c r="PIC41" i="6"/>
  <c r="PID41" i="6"/>
  <c r="PIE41" i="6"/>
  <c r="PIF41" i="6"/>
  <c r="PIG41" i="6"/>
  <c r="PIH41" i="6"/>
  <c r="PII41" i="6"/>
  <c r="PIJ41" i="6"/>
  <c r="PIK41" i="6"/>
  <c r="PIL41" i="6"/>
  <c r="PIM41" i="6"/>
  <c r="PIN41" i="6"/>
  <c r="PIO41" i="6"/>
  <c r="PIP41" i="6"/>
  <c r="PIQ41" i="6"/>
  <c r="PIR41" i="6"/>
  <c r="PIS41" i="6"/>
  <c r="PIT41" i="6"/>
  <c r="PIU41" i="6"/>
  <c r="PIV41" i="6"/>
  <c r="PIW41" i="6"/>
  <c r="PIX41" i="6"/>
  <c r="PIY41" i="6"/>
  <c r="PIZ41" i="6"/>
  <c r="PJA41" i="6"/>
  <c r="PJB41" i="6"/>
  <c r="PJC41" i="6"/>
  <c r="PJD41" i="6"/>
  <c r="PJE41" i="6"/>
  <c r="PJF41" i="6"/>
  <c r="PJG41" i="6"/>
  <c r="PJH41" i="6"/>
  <c r="PJI41" i="6"/>
  <c r="PJJ41" i="6"/>
  <c r="PJK41" i="6"/>
  <c r="PJL41" i="6"/>
  <c r="PJM41" i="6"/>
  <c r="PJN41" i="6"/>
  <c r="PJO41" i="6"/>
  <c r="PJP41" i="6"/>
  <c r="PJQ41" i="6"/>
  <c r="PJR41" i="6"/>
  <c r="PJS41" i="6"/>
  <c r="PJT41" i="6"/>
  <c r="PJU41" i="6"/>
  <c r="PJV41" i="6"/>
  <c r="PJW41" i="6"/>
  <c r="PJX41" i="6"/>
  <c r="PJY41" i="6"/>
  <c r="PJZ41" i="6"/>
  <c r="PKA41" i="6"/>
  <c r="PKB41" i="6"/>
  <c r="PKC41" i="6"/>
  <c r="PKD41" i="6"/>
  <c r="PKE41" i="6"/>
  <c r="PKF41" i="6"/>
  <c r="PKG41" i="6"/>
  <c r="PKH41" i="6"/>
  <c r="PKI41" i="6"/>
  <c r="PKJ41" i="6"/>
  <c r="PKK41" i="6"/>
  <c r="PKL41" i="6"/>
  <c r="PKM41" i="6"/>
  <c r="PKN41" i="6"/>
  <c r="PKO41" i="6"/>
  <c r="PKP41" i="6"/>
  <c r="PKQ41" i="6"/>
  <c r="PKR41" i="6"/>
  <c r="PKS41" i="6"/>
  <c r="PKT41" i="6"/>
  <c r="PKU41" i="6"/>
  <c r="PKV41" i="6"/>
  <c r="PKW41" i="6"/>
  <c r="PKX41" i="6"/>
  <c r="PKY41" i="6"/>
  <c r="PKZ41" i="6"/>
  <c r="PLA41" i="6"/>
  <c r="PLB41" i="6"/>
  <c r="PLC41" i="6"/>
  <c r="PLD41" i="6"/>
  <c r="PLE41" i="6"/>
  <c r="PLF41" i="6"/>
  <c r="PLG41" i="6"/>
  <c r="PLH41" i="6"/>
  <c r="PLI41" i="6"/>
  <c r="PLJ41" i="6"/>
  <c r="PLK41" i="6"/>
  <c r="PLL41" i="6"/>
  <c r="PLM41" i="6"/>
  <c r="PLN41" i="6"/>
  <c r="PLO41" i="6"/>
  <c r="PLP41" i="6"/>
  <c r="PLQ41" i="6"/>
  <c r="PLR41" i="6"/>
  <c r="PLS41" i="6"/>
  <c r="PLT41" i="6"/>
  <c r="PLU41" i="6"/>
  <c r="PLV41" i="6"/>
  <c r="PLW41" i="6"/>
  <c r="PLX41" i="6"/>
  <c r="PLY41" i="6"/>
  <c r="PLZ41" i="6"/>
  <c r="PMA41" i="6"/>
  <c r="PMB41" i="6"/>
  <c r="PMC41" i="6"/>
  <c r="PMD41" i="6"/>
  <c r="PME41" i="6"/>
  <c r="PMF41" i="6"/>
  <c r="PMG41" i="6"/>
  <c r="PMH41" i="6"/>
  <c r="PMI41" i="6"/>
  <c r="PMJ41" i="6"/>
  <c r="PMK41" i="6"/>
  <c r="PML41" i="6"/>
  <c r="PMM41" i="6"/>
  <c r="PMN41" i="6"/>
  <c r="PMO41" i="6"/>
  <c r="PMP41" i="6"/>
  <c r="PMQ41" i="6"/>
  <c r="PMR41" i="6"/>
  <c r="PMS41" i="6"/>
  <c r="PMT41" i="6"/>
  <c r="PMU41" i="6"/>
  <c r="PMV41" i="6"/>
  <c r="PMW41" i="6"/>
  <c r="PMX41" i="6"/>
  <c r="PMY41" i="6"/>
  <c r="PMZ41" i="6"/>
  <c r="PNA41" i="6"/>
  <c r="PNB41" i="6"/>
  <c r="PNC41" i="6"/>
  <c r="PND41" i="6"/>
  <c r="PNE41" i="6"/>
  <c r="PNF41" i="6"/>
  <c r="PNG41" i="6"/>
  <c r="PNH41" i="6"/>
  <c r="PNI41" i="6"/>
  <c r="PNJ41" i="6"/>
  <c r="PNK41" i="6"/>
  <c r="PNL41" i="6"/>
  <c r="PNM41" i="6"/>
  <c r="PNN41" i="6"/>
  <c r="PNO41" i="6"/>
  <c r="PNP41" i="6"/>
  <c r="PNQ41" i="6"/>
  <c r="PNR41" i="6"/>
  <c r="PNS41" i="6"/>
  <c r="PNT41" i="6"/>
  <c r="PNU41" i="6"/>
  <c r="PNV41" i="6"/>
  <c r="PNW41" i="6"/>
  <c r="PNX41" i="6"/>
  <c r="PNY41" i="6"/>
  <c r="PNZ41" i="6"/>
  <c r="POA41" i="6"/>
  <c r="POB41" i="6"/>
  <c r="POC41" i="6"/>
  <c r="POD41" i="6"/>
  <c r="POE41" i="6"/>
  <c r="POF41" i="6"/>
  <c r="POG41" i="6"/>
  <c r="POH41" i="6"/>
  <c r="POI41" i="6"/>
  <c r="POJ41" i="6"/>
  <c r="POK41" i="6"/>
  <c r="POL41" i="6"/>
  <c r="POM41" i="6"/>
  <c r="PON41" i="6"/>
  <c r="POO41" i="6"/>
  <c r="POP41" i="6"/>
  <c r="POQ41" i="6"/>
  <c r="POR41" i="6"/>
  <c r="POS41" i="6"/>
  <c r="POT41" i="6"/>
  <c r="POU41" i="6"/>
  <c r="POV41" i="6"/>
  <c r="POW41" i="6"/>
  <c r="POX41" i="6"/>
  <c r="POY41" i="6"/>
  <c r="POZ41" i="6"/>
  <c r="PPA41" i="6"/>
  <c r="PPB41" i="6"/>
  <c r="PPC41" i="6"/>
  <c r="PPD41" i="6"/>
  <c r="PPE41" i="6"/>
  <c r="PPF41" i="6"/>
  <c r="PPG41" i="6"/>
  <c r="PPH41" i="6"/>
  <c r="PPI41" i="6"/>
  <c r="PPJ41" i="6"/>
  <c r="PPK41" i="6"/>
  <c r="PPL41" i="6"/>
  <c r="PPM41" i="6"/>
  <c r="PPN41" i="6"/>
  <c r="PPO41" i="6"/>
  <c r="PPP41" i="6"/>
  <c r="PPQ41" i="6"/>
  <c r="PPR41" i="6"/>
  <c r="PPS41" i="6"/>
  <c r="PPT41" i="6"/>
  <c r="PPU41" i="6"/>
  <c r="PPV41" i="6"/>
  <c r="PPW41" i="6"/>
  <c r="PPX41" i="6"/>
  <c r="PPY41" i="6"/>
  <c r="PPZ41" i="6"/>
  <c r="PQA41" i="6"/>
  <c r="PQB41" i="6"/>
  <c r="PQC41" i="6"/>
  <c r="PQD41" i="6"/>
  <c r="PQE41" i="6"/>
  <c r="PQF41" i="6"/>
  <c r="PQG41" i="6"/>
  <c r="PQH41" i="6"/>
  <c r="PQI41" i="6"/>
  <c r="PQJ41" i="6"/>
  <c r="PQK41" i="6"/>
  <c r="PQL41" i="6"/>
  <c r="PQM41" i="6"/>
  <c r="PQN41" i="6"/>
  <c r="PQO41" i="6"/>
  <c r="PQP41" i="6"/>
  <c r="PQQ41" i="6"/>
  <c r="PQR41" i="6"/>
  <c r="PQS41" i="6"/>
  <c r="PQT41" i="6"/>
  <c r="PQU41" i="6"/>
  <c r="PQV41" i="6"/>
  <c r="PQW41" i="6"/>
  <c r="PQX41" i="6"/>
  <c r="PQY41" i="6"/>
  <c r="PQZ41" i="6"/>
  <c r="PRA41" i="6"/>
  <c r="PRB41" i="6"/>
  <c r="PRC41" i="6"/>
  <c r="PRD41" i="6"/>
  <c r="PRE41" i="6"/>
  <c r="PRF41" i="6"/>
  <c r="PRG41" i="6"/>
  <c r="PRH41" i="6"/>
  <c r="PRI41" i="6"/>
  <c r="PRJ41" i="6"/>
  <c r="PRK41" i="6"/>
  <c r="PRL41" i="6"/>
  <c r="PRM41" i="6"/>
  <c r="PRN41" i="6"/>
  <c r="PRO41" i="6"/>
  <c r="PRP41" i="6"/>
  <c r="PRQ41" i="6"/>
  <c r="PRR41" i="6"/>
  <c r="PRS41" i="6"/>
  <c r="PRT41" i="6"/>
  <c r="PRU41" i="6"/>
  <c r="PRV41" i="6"/>
  <c r="PRW41" i="6"/>
  <c r="PRX41" i="6"/>
  <c r="PRY41" i="6"/>
  <c r="PRZ41" i="6"/>
  <c r="PSA41" i="6"/>
  <c r="PSB41" i="6"/>
  <c r="PSC41" i="6"/>
  <c r="PSD41" i="6"/>
  <c r="PSE41" i="6"/>
  <c r="PSF41" i="6"/>
  <c r="PSG41" i="6"/>
  <c r="PSH41" i="6"/>
  <c r="PSI41" i="6"/>
  <c r="PSJ41" i="6"/>
  <c r="PSK41" i="6"/>
  <c r="PSL41" i="6"/>
  <c r="PSM41" i="6"/>
  <c r="PSN41" i="6"/>
  <c r="PSO41" i="6"/>
  <c r="PSP41" i="6"/>
  <c r="PSQ41" i="6"/>
  <c r="PSR41" i="6"/>
  <c r="PSS41" i="6"/>
  <c r="PST41" i="6"/>
  <c r="PSU41" i="6"/>
  <c r="PSV41" i="6"/>
  <c r="PSW41" i="6"/>
  <c r="PSX41" i="6"/>
  <c r="PSY41" i="6"/>
  <c r="PSZ41" i="6"/>
  <c r="PTA41" i="6"/>
  <c r="PTB41" i="6"/>
  <c r="PTC41" i="6"/>
  <c r="PTD41" i="6"/>
  <c r="PTE41" i="6"/>
  <c r="PTF41" i="6"/>
  <c r="PTG41" i="6"/>
  <c r="PTH41" i="6"/>
  <c r="PTI41" i="6"/>
  <c r="PTJ41" i="6"/>
  <c r="PTK41" i="6"/>
  <c r="PTL41" i="6"/>
  <c r="PTM41" i="6"/>
  <c r="PTN41" i="6"/>
  <c r="PTO41" i="6"/>
  <c r="PTP41" i="6"/>
  <c r="PTQ41" i="6"/>
  <c r="PTR41" i="6"/>
  <c r="PTS41" i="6"/>
  <c r="PTT41" i="6"/>
  <c r="PTU41" i="6"/>
  <c r="PTV41" i="6"/>
  <c r="PTW41" i="6"/>
  <c r="PTX41" i="6"/>
  <c r="PTY41" i="6"/>
  <c r="PTZ41" i="6"/>
  <c r="PUA41" i="6"/>
  <c r="PUB41" i="6"/>
  <c r="PUC41" i="6"/>
  <c r="PUD41" i="6"/>
  <c r="PUE41" i="6"/>
  <c r="PUF41" i="6"/>
  <c r="PUG41" i="6"/>
  <c r="PUH41" i="6"/>
  <c r="PUI41" i="6"/>
  <c r="PUJ41" i="6"/>
  <c r="PUK41" i="6"/>
  <c r="PUL41" i="6"/>
  <c r="PUM41" i="6"/>
  <c r="PUN41" i="6"/>
  <c r="PUO41" i="6"/>
  <c r="PUP41" i="6"/>
  <c r="PUQ41" i="6"/>
  <c r="PUR41" i="6"/>
  <c r="PUS41" i="6"/>
  <c r="PUT41" i="6"/>
  <c r="PUU41" i="6"/>
  <c r="PUV41" i="6"/>
  <c r="PUW41" i="6"/>
  <c r="PUX41" i="6"/>
  <c r="PUY41" i="6"/>
  <c r="PUZ41" i="6"/>
  <c r="PVA41" i="6"/>
  <c r="PVB41" i="6"/>
  <c r="PVC41" i="6"/>
  <c r="PVD41" i="6"/>
  <c r="PVE41" i="6"/>
  <c r="PVF41" i="6"/>
  <c r="PVG41" i="6"/>
  <c r="PVH41" i="6"/>
  <c r="PVI41" i="6"/>
  <c r="PVJ41" i="6"/>
  <c r="PVK41" i="6"/>
  <c r="PVL41" i="6"/>
  <c r="PVM41" i="6"/>
  <c r="PVN41" i="6"/>
  <c r="PVO41" i="6"/>
  <c r="PVP41" i="6"/>
  <c r="PVQ41" i="6"/>
  <c r="PVR41" i="6"/>
  <c r="PVS41" i="6"/>
  <c r="PVT41" i="6"/>
  <c r="PVU41" i="6"/>
  <c r="PVV41" i="6"/>
  <c r="PVW41" i="6"/>
  <c r="PVX41" i="6"/>
  <c r="PVY41" i="6"/>
  <c r="PVZ41" i="6"/>
  <c r="PWA41" i="6"/>
  <c r="PWB41" i="6"/>
  <c r="PWC41" i="6"/>
  <c r="PWD41" i="6"/>
  <c r="PWE41" i="6"/>
  <c r="PWF41" i="6"/>
  <c r="PWG41" i="6"/>
  <c r="PWH41" i="6"/>
  <c r="PWI41" i="6"/>
  <c r="PWJ41" i="6"/>
  <c r="PWK41" i="6"/>
  <c r="PWL41" i="6"/>
  <c r="PWM41" i="6"/>
  <c r="PWN41" i="6"/>
  <c r="PWO41" i="6"/>
  <c r="PWP41" i="6"/>
  <c r="PWQ41" i="6"/>
  <c r="PWR41" i="6"/>
  <c r="PWS41" i="6"/>
  <c r="PWT41" i="6"/>
  <c r="PWU41" i="6"/>
  <c r="PWV41" i="6"/>
  <c r="PWW41" i="6"/>
  <c r="PWX41" i="6"/>
  <c r="PWY41" i="6"/>
  <c r="PWZ41" i="6"/>
  <c r="PXA41" i="6"/>
  <c r="PXB41" i="6"/>
  <c r="PXC41" i="6"/>
  <c r="PXD41" i="6"/>
  <c r="PXE41" i="6"/>
  <c r="PXF41" i="6"/>
  <c r="PXG41" i="6"/>
  <c r="PXH41" i="6"/>
  <c r="PXI41" i="6"/>
  <c r="PXJ41" i="6"/>
  <c r="PXK41" i="6"/>
  <c r="PXL41" i="6"/>
  <c r="PXM41" i="6"/>
  <c r="PXN41" i="6"/>
  <c r="PXO41" i="6"/>
  <c r="PXP41" i="6"/>
  <c r="PXQ41" i="6"/>
  <c r="PXR41" i="6"/>
  <c r="PXS41" i="6"/>
  <c r="PXT41" i="6"/>
  <c r="PXU41" i="6"/>
  <c r="PXV41" i="6"/>
  <c r="PXW41" i="6"/>
  <c r="PXX41" i="6"/>
  <c r="PXY41" i="6"/>
  <c r="PXZ41" i="6"/>
  <c r="PYA41" i="6"/>
  <c r="PYB41" i="6"/>
  <c r="PYC41" i="6"/>
  <c r="PYD41" i="6"/>
  <c r="PYE41" i="6"/>
  <c r="PYF41" i="6"/>
  <c r="PYG41" i="6"/>
  <c r="PYH41" i="6"/>
  <c r="PYI41" i="6"/>
  <c r="PYJ41" i="6"/>
  <c r="PYK41" i="6"/>
  <c r="PYL41" i="6"/>
  <c r="PYM41" i="6"/>
  <c r="PYN41" i="6"/>
  <c r="PYO41" i="6"/>
  <c r="PYP41" i="6"/>
  <c r="PYQ41" i="6"/>
  <c r="PYR41" i="6"/>
  <c r="PYS41" i="6"/>
  <c r="PYT41" i="6"/>
  <c r="PYU41" i="6"/>
  <c r="PYV41" i="6"/>
  <c r="PYW41" i="6"/>
  <c r="PYX41" i="6"/>
  <c r="PYY41" i="6"/>
  <c r="PYZ41" i="6"/>
  <c r="PZA41" i="6"/>
  <c r="PZB41" i="6"/>
  <c r="PZC41" i="6"/>
  <c r="PZD41" i="6"/>
  <c r="PZE41" i="6"/>
  <c r="PZF41" i="6"/>
  <c r="PZG41" i="6"/>
  <c r="PZH41" i="6"/>
  <c r="PZI41" i="6"/>
  <c r="PZJ41" i="6"/>
  <c r="PZK41" i="6"/>
  <c r="PZL41" i="6"/>
  <c r="PZM41" i="6"/>
  <c r="PZN41" i="6"/>
  <c r="PZO41" i="6"/>
  <c r="PZP41" i="6"/>
  <c r="PZQ41" i="6"/>
  <c r="PZR41" i="6"/>
  <c r="PZS41" i="6"/>
  <c r="PZT41" i="6"/>
  <c r="PZU41" i="6"/>
  <c r="PZV41" i="6"/>
  <c r="PZW41" i="6"/>
  <c r="PZX41" i="6"/>
  <c r="PZY41" i="6"/>
  <c r="PZZ41" i="6"/>
  <c r="QAA41" i="6"/>
  <c r="QAB41" i="6"/>
  <c r="QAC41" i="6"/>
  <c r="QAD41" i="6"/>
  <c r="QAE41" i="6"/>
  <c r="QAF41" i="6"/>
  <c r="QAG41" i="6"/>
  <c r="QAH41" i="6"/>
  <c r="QAI41" i="6"/>
  <c r="QAJ41" i="6"/>
  <c r="QAK41" i="6"/>
  <c r="QAL41" i="6"/>
  <c r="QAM41" i="6"/>
  <c r="QAN41" i="6"/>
  <c r="QAO41" i="6"/>
  <c r="QAP41" i="6"/>
  <c r="QAQ41" i="6"/>
  <c r="QAR41" i="6"/>
  <c r="QAS41" i="6"/>
  <c r="QAT41" i="6"/>
  <c r="QAU41" i="6"/>
  <c r="QAV41" i="6"/>
  <c r="QAW41" i="6"/>
  <c r="QAX41" i="6"/>
  <c r="QAY41" i="6"/>
  <c r="QAZ41" i="6"/>
  <c r="QBA41" i="6"/>
  <c r="QBB41" i="6"/>
  <c r="QBC41" i="6"/>
  <c r="QBD41" i="6"/>
  <c r="QBE41" i="6"/>
  <c r="QBF41" i="6"/>
  <c r="QBG41" i="6"/>
  <c r="QBH41" i="6"/>
  <c r="QBI41" i="6"/>
  <c r="QBJ41" i="6"/>
  <c r="QBK41" i="6"/>
  <c r="QBL41" i="6"/>
  <c r="QBM41" i="6"/>
  <c r="QBN41" i="6"/>
  <c r="QBO41" i="6"/>
  <c r="QBP41" i="6"/>
  <c r="QBQ41" i="6"/>
  <c r="QBR41" i="6"/>
  <c r="QBS41" i="6"/>
  <c r="QBT41" i="6"/>
  <c r="QBU41" i="6"/>
  <c r="QBV41" i="6"/>
  <c r="QBW41" i="6"/>
  <c r="QBX41" i="6"/>
  <c r="QBY41" i="6"/>
  <c r="QBZ41" i="6"/>
  <c r="QCA41" i="6"/>
  <c r="QCB41" i="6"/>
  <c r="QCC41" i="6"/>
  <c r="QCD41" i="6"/>
  <c r="QCE41" i="6"/>
  <c r="QCF41" i="6"/>
  <c r="QCG41" i="6"/>
  <c r="QCH41" i="6"/>
  <c r="QCI41" i="6"/>
  <c r="QCJ41" i="6"/>
  <c r="QCK41" i="6"/>
  <c r="QCL41" i="6"/>
  <c r="QCM41" i="6"/>
  <c r="QCN41" i="6"/>
  <c r="QCO41" i="6"/>
  <c r="QCP41" i="6"/>
  <c r="QCQ41" i="6"/>
  <c r="QCR41" i="6"/>
  <c r="QCS41" i="6"/>
  <c r="QCT41" i="6"/>
  <c r="QCU41" i="6"/>
  <c r="QCV41" i="6"/>
  <c r="QCW41" i="6"/>
  <c r="QCX41" i="6"/>
  <c r="QCY41" i="6"/>
  <c r="QCZ41" i="6"/>
  <c r="QDA41" i="6"/>
  <c r="QDB41" i="6"/>
  <c r="QDC41" i="6"/>
  <c r="QDD41" i="6"/>
  <c r="QDE41" i="6"/>
  <c r="QDF41" i="6"/>
  <c r="QDG41" i="6"/>
  <c r="QDH41" i="6"/>
  <c r="QDI41" i="6"/>
  <c r="QDJ41" i="6"/>
  <c r="QDK41" i="6"/>
  <c r="QDL41" i="6"/>
  <c r="QDM41" i="6"/>
  <c r="QDN41" i="6"/>
  <c r="QDO41" i="6"/>
  <c r="QDP41" i="6"/>
  <c r="QDQ41" i="6"/>
  <c r="QDR41" i="6"/>
  <c r="QDS41" i="6"/>
  <c r="QDT41" i="6"/>
  <c r="QDU41" i="6"/>
  <c r="QDV41" i="6"/>
  <c r="QDW41" i="6"/>
  <c r="QDX41" i="6"/>
  <c r="QDY41" i="6"/>
  <c r="QDZ41" i="6"/>
  <c r="QEA41" i="6"/>
  <c r="QEB41" i="6"/>
  <c r="QEC41" i="6"/>
  <c r="QED41" i="6"/>
  <c r="QEE41" i="6"/>
  <c r="QEF41" i="6"/>
  <c r="QEG41" i="6"/>
  <c r="QEH41" i="6"/>
  <c r="QEI41" i="6"/>
  <c r="QEJ41" i="6"/>
  <c r="QEK41" i="6"/>
  <c r="QEL41" i="6"/>
  <c r="QEM41" i="6"/>
  <c r="QEN41" i="6"/>
  <c r="QEO41" i="6"/>
  <c r="QEP41" i="6"/>
  <c r="QEQ41" i="6"/>
  <c r="QER41" i="6"/>
  <c r="QES41" i="6"/>
  <c r="QET41" i="6"/>
  <c r="QEU41" i="6"/>
  <c r="QEV41" i="6"/>
  <c r="QEW41" i="6"/>
  <c r="QEX41" i="6"/>
  <c r="QEY41" i="6"/>
  <c r="QEZ41" i="6"/>
  <c r="QFA41" i="6"/>
  <c r="QFB41" i="6"/>
  <c r="QFC41" i="6"/>
  <c r="QFD41" i="6"/>
  <c r="QFE41" i="6"/>
  <c r="QFF41" i="6"/>
  <c r="QFG41" i="6"/>
  <c r="QFH41" i="6"/>
  <c r="QFI41" i="6"/>
  <c r="QFJ41" i="6"/>
  <c r="QFK41" i="6"/>
  <c r="QFL41" i="6"/>
  <c r="QFM41" i="6"/>
  <c r="QFN41" i="6"/>
  <c r="QFO41" i="6"/>
  <c r="QFP41" i="6"/>
  <c r="QFQ41" i="6"/>
  <c r="QFR41" i="6"/>
  <c r="QFS41" i="6"/>
  <c r="QFT41" i="6"/>
  <c r="QFU41" i="6"/>
  <c r="QFV41" i="6"/>
  <c r="QFW41" i="6"/>
  <c r="QFX41" i="6"/>
  <c r="QFY41" i="6"/>
  <c r="QFZ41" i="6"/>
  <c r="QGA41" i="6"/>
  <c r="QGB41" i="6"/>
  <c r="QGC41" i="6"/>
  <c r="QGD41" i="6"/>
  <c r="QGE41" i="6"/>
  <c r="QGF41" i="6"/>
  <c r="QGG41" i="6"/>
  <c r="QGH41" i="6"/>
  <c r="QGI41" i="6"/>
  <c r="QGJ41" i="6"/>
  <c r="QGK41" i="6"/>
  <c r="QGL41" i="6"/>
  <c r="QGM41" i="6"/>
  <c r="QGN41" i="6"/>
  <c r="QGO41" i="6"/>
  <c r="QGP41" i="6"/>
  <c r="QGQ41" i="6"/>
  <c r="QGR41" i="6"/>
  <c r="QGS41" i="6"/>
  <c r="QGT41" i="6"/>
  <c r="QGU41" i="6"/>
  <c r="QGV41" i="6"/>
  <c r="QGW41" i="6"/>
  <c r="QGX41" i="6"/>
  <c r="QGY41" i="6"/>
  <c r="QGZ41" i="6"/>
  <c r="QHA41" i="6"/>
  <c r="QHB41" i="6"/>
  <c r="QHC41" i="6"/>
  <c r="QHD41" i="6"/>
  <c r="QHE41" i="6"/>
  <c r="QHF41" i="6"/>
  <c r="QHG41" i="6"/>
  <c r="QHH41" i="6"/>
  <c r="QHI41" i="6"/>
  <c r="QHJ41" i="6"/>
  <c r="QHK41" i="6"/>
  <c r="QHL41" i="6"/>
  <c r="QHM41" i="6"/>
  <c r="QHN41" i="6"/>
  <c r="QHO41" i="6"/>
  <c r="QHP41" i="6"/>
  <c r="QHQ41" i="6"/>
  <c r="QHR41" i="6"/>
  <c r="QHS41" i="6"/>
  <c r="QHT41" i="6"/>
  <c r="QHU41" i="6"/>
  <c r="QHV41" i="6"/>
  <c r="QHW41" i="6"/>
  <c r="QHX41" i="6"/>
  <c r="QHY41" i="6"/>
  <c r="QHZ41" i="6"/>
  <c r="QIA41" i="6"/>
  <c r="QIB41" i="6"/>
  <c r="QIC41" i="6"/>
  <c r="QID41" i="6"/>
  <c r="QIE41" i="6"/>
  <c r="QIF41" i="6"/>
  <c r="QIG41" i="6"/>
  <c r="QIH41" i="6"/>
  <c r="QII41" i="6"/>
  <c r="QIJ41" i="6"/>
  <c r="QIK41" i="6"/>
  <c r="QIL41" i="6"/>
  <c r="QIM41" i="6"/>
  <c r="QIN41" i="6"/>
  <c r="QIO41" i="6"/>
  <c r="QIP41" i="6"/>
  <c r="QIQ41" i="6"/>
  <c r="QIR41" i="6"/>
  <c r="QIS41" i="6"/>
  <c r="QIT41" i="6"/>
  <c r="QIU41" i="6"/>
  <c r="QIV41" i="6"/>
  <c r="QIW41" i="6"/>
  <c r="QIX41" i="6"/>
  <c r="QIY41" i="6"/>
  <c r="QIZ41" i="6"/>
  <c r="QJA41" i="6"/>
  <c r="QJB41" i="6"/>
  <c r="QJC41" i="6"/>
  <c r="QJD41" i="6"/>
  <c r="QJE41" i="6"/>
  <c r="QJF41" i="6"/>
  <c r="QJG41" i="6"/>
  <c r="QJH41" i="6"/>
  <c r="QJI41" i="6"/>
  <c r="QJJ41" i="6"/>
  <c r="QJK41" i="6"/>
  <c r="QJL41" i="6"/>
  <c r="QJM41" i="6"/>
  <c r="QJN41" i="6"/>
  <c r="QJO41" i="6"/>
  <c r="QJP41" i="6"/>
  <c r="QJQ41" i="6"/>
  <c r="QJR41" i="6"/>
  <c r="QJS41" i="6"/>
  <c r="QJT41" i="6"/>
  <c r="QJU41" i="6"/>
  <c r="QJV41" i="6"/>
  <c r="QJW41" i="6"/>
  <c r="QJX41" i="6"/>
  <c r="QJY41" i="6"/>
  <c r="QJZ41" i="6"/>
  <c r="QKA41" i="6"/>
  <c r="QKB41" i="6"/>
  <c r="QKC41" i="6"/>
  <c r="QKD41" i="6"/>
  <c r="QKE41" i="6"/>
  <c r="QKF41" i="6"/>
  <c r="QKG41" i="6"/>
  <c r="QKH41" i="6"/>
  <c r="QKI41" i="6"/>
  <c r="QKJ41" i="6"/>
  <c r="QKK41" i="6"/>
  <c r="QKL41" i="6"/>
  <c r="QKM41" i="6"/>
  <c r="QKN41" i="6"/>
  <c r="QKO41" i="6"/>
  <c r="QKP41" i="6"/>
  <c r="QKQ41" i="6"/>
  <c r="QKR41" i="6"/>
  <c r="QKS41" i="6"/>
  <c r="QKT41" i="6"/>
  <c r="QKU41" i="6"/>
  <c r="QKV41" i="6"/>
  <c r="QKW41" i="6"/>
  <c r="QKX41" i="6"/>
  <c r="QKY41" i="6"/>
  <c r="QKZ41" i="6"/>
  <c r="QLA41" i="6"/>
  <c r="QLB41" i="6"/>
  <c r="QLC41" i="6"/>
  <c r="QLD41" i="6"/>
  <c r="QLE41" i="6"/>
  <c r="QLF41" i="6"/>
  <c r="QLG41" i="6"/>
  <c r="QLH41" i="6"/>
  <c r="QLI41" i="6"/>
  <c r="QLJ41" i="6"/>
  <c r="QLK41" i="6"/>
  <c r="QLL41" i="6"/>
  <c r="QLM41" i="6"/>
  <c r="QLN41" i="6"/>
  <c r="QLO41" i="6"/>
  <c r="QLP41" i="6"/>
  <c r="QLQ41" i="6"/>
  <c r="QLR41" i="6"/>
  <c r="QLS41" i="6"/>
  <c r="QLT41" i="6"/>
  <c r="QLU41" i="6"/>
  <c r="QLV41" i="6"/>
  <c r="QLW41" i="6"/>
  <c r="QLX41" i="6"/>
  <c r="QLY41" i="6"/>
  <c r="QLZ41" i="6"/>
  <c r="QMA41" i="6"/>
  <c r="QMB41" i="6"/>
  <c r="QMC41" i="6"/>
  <c r="QMD41" i="6"/>
  <c r="QME41" i="6"/>
  <c r="QMF41" i="6"/>
  <c r="QMG41" i="6"/>
  <c r="QMH41" i="6"/>
  <c r="QMI41" i="6"/>
  <c r="QMJ41" i="6"/>
  <c r="QMK41" i="6"/>
  <c r="QML41" i="6"/>
  <c r="QMM41" i="6"/>
  <c r="QMN41" i="6"/>
  <c r="QMO41" i="6"/>
  <c r="QMP41" i="6"/>
  <c r="QMQ41" i="6"/>
  <c r="QMR41" i="6"/>
  <c r="QMS41" i="6"/>
  <c r="QMT41" i="6"/>
  <c r="QMU41" i="6"/>
  <c r="QMV41" i="6"/>
  <c r="QMW41" i="6"/>
  <c r="QMX41" i="6"/>
  <c r="QMY41" i="6"/>
  <c r="QMZ41" i="6"/>
  <c r="QNA41" i="6"/>
  <c r="QNB41" i="6"/>
  <c r="QNC41" i="6"/>
  <c r="QND41" i="6"/>
  <c r="QNE41" i="6"/>
  <c r="QNF41" i="6"/>
  <c r="QNG41" i="6"/>
  <c r="QNH41" i="6"/>
  <c r="QNI41" i="6"/>
  <c r="QNJ41" i="6"/>
  <c r="QNK41" i="6"/>
  <c r="QNL41" i="6"/>
  <c r="QNM41" i="6"/>
  <c r="QNN41" i="6"/>
  <c r="QNO41" i="6"/>
  <c r="QNP41" i="6"/>
  <c r="QNQ41" i="6"/>
  <c r="QNR41" i="6"/>
  <c r="QNS41" i="6"/>
  <c r="QNT41" i="6"/>
  <c r="QNU41" i="6"/>
  <c r="QNV41" i="6"/>
  <c r="QNW41" i="6"/>
  <c r="QNX41" i="6"/>
  <c r="QNY41" i="6"/>
  <c r="QNZ41" i="6"/>
  <c r="QOA41" i="6"/>
  <c r="QOB41" i="6"/>
  <c r="QOC41" i="6"/>
  <c r="QOD41" i="6"/>
  <c r="QOE41" i="6"/>
  <c r="QOF41" i="6"/>
  <c r="QOG41" i="6"/>
  <c r="QOH41" i="6"/>
  <c r="QOI41" i="6"/>
  <c r="QOJ41" i="6"/>
  <c r="QOK41" i="6"/>
  <c r="QOL41" i="6"/>
  <c r="QOM41" i="6"/>
  <c r="QON41" i="6"/>
  <c r="QOO41" i="6"/>
  <c r="QOP41" i="6"/>
  <c r="QOQ41" i="6"/>
  <c r="QOR41" i="6"/>
  <c r="QOS41" i="6"/>
  <c r="QOT41" i="6"/>
  <c r="QOU41" i="6"/>
  <c r="QOV41" i="6"/>
  <c r="QOW41" i="6"/>
  <c r="QOX41" i="6"/>
  <c r="QOY41" i="6"/>
  <c r="QOZ41" i="6"/>
  <c r="QPA41" i="6"/>
  <c r="QPB41" i="6"/>
  <c r="QPC41" i="6"/>
  <c r="QPD41" i="6"/>
  <c r="QPE41" i="6"/>
  <c r="QPF41" i="6"/>
  <c r="QPG41" i="6"/>
  <c r="QPH41" i="6"/>
  <c r="QPI41" i="6"/>
  <c r="QPJ41" i="6"/>
  <c r="QPK41" i="6"/>
  <c r="QPL41" i="6"/>
  <c r="QPM41" i="6"/>
  <c r="QPN41" i="6"/>
  <c r="QPO41" i="6"/>
  <c r="QPP41" i="6"/>
  <c r="QPQ41" i="6"/>
  <c r="QPR41" i="6"/>
  <c r="QPS41" i="6"/>
  <c r="QPT41" i="6"/>
  <c r="QPU41" i="6"/>
  <c r="QPV41" i="6"/>
  <c r="QPW41" i="6"/>
  <c r="QPX41" i="6"/>
  <c r="QPY41" i="6"/>
  <c r="QPZ41" i="6"/>
  <c r="QQA41" i="6"/>
  <c r="QQB41" i="6"/>
  <c r="QQC41" i="6"/>
  <c r="QQD41" i="6"/>
  <c r="QQE41" i="6"/>
  <c r="QQF41" i="6"/>
  <c r="QQG41" i="6"/>
  <c r="QQH41" i="6"/>
  <c r="QQI41" i="6"/>
  <c r="QQJ41" i="6"/>
  <c r="QQK41" i="6"/>
  <c r="QQL41" i="6"/>
  <c r="QQM41" i="6"/>
  <c r="QQN41" i="6"/>
  <c r="QQO41" i="6"/>
  <c r="QQP41" i="6"/>
  <c r="QQQ41" i="6"/>
  <c r="QQR41" i="6"/>
  <c r="QQS41" i="6"/>
  <c r="QQT41" i="6"/>
  <c r="QQU41" i="6"/>
  <c r="QQV41" i="6"/>
  <c r="QQW41" i="6"/>
  <c r="QQX41" i="6"/>
  <c r="QQY41" i="6"/>
  <c r="QQZ41" i="6"/>
  <c r="QRA41" i="6"/>
  <c r="QRB41" i="6"/>
  <c r="QRC41" i="6"/>
  <c r="QRD41" i="6"/>
  <c r="QRE41" i="6"/>
  <c r="QRF41" i="6"/>
  <c r="QRG41" i="6"/>
  <c r="QRH41" i="6"/>
  <c r="QRI41" i="6"/>
  <c r="QRJ41" i="6"/>
  <c r="QRK41" i="6"/>
  <c r="QRL41" i="6"/>
  <c r="QRM41" i="6"/>
  <c r="QRN41" i="6"/>
  <c r="QRO41" i="6"/>
  <c r="QRP41" i="6"/>
  <c r="QRQ41" i="6"/>
  <c r="QRR41" i="6"/>
  <c r="QRS41" i="6"/>
  <c r="QRT41" i="6"/>
  <c r="QRU41" i="6"/>
  <c r="QRV41" i="6"/>
  <c r="QRW41" i="6"/>
  <c r="QRX41" i="6"/>
  <c r="QRY41" i="6"/>
  <c r="QRZ41" i="6"/>
  <c r="QSA41" i="6"/>
  <c r="QSB41" i="6"/>
  <c r="QSC41" i="6"/>
  <c r="QSD41" i="6"/>
  <c r="QSE41" i="6"/>
  <c r="QSF41" i="6"/>
  <c r="QSG41" i="6"/>
  <c r="QSH41" i="6"/>
  <c r="QSI41" i="6"/>
  <c r="QSJ41" i="6"/>
  <c r="QSK41" i="6"/>
  <c r="QSL41" i="6"/>
  <c r="QSM41" i="6"/>
  <c r="QSN41" i="6"/>
  <c r="QSO41" i="6"/>
  <c r="QSP41" i="6"/>
  <c r="QSQ41" i="6"/>
  <c r="QSR41" i="6"/>
  <c r="QSS41" i="6"/>
  <c r="QST41" i="6"/>
  <c r="QSU41" i="6"/>
  <c r="QSV41" i="6"/>
  <c r="QSW41" i="6"/>
  <c r="QSX41" i="6"/>
  <c r="QSY41" i="6"/>
  <c r="QSZ41" i="6"/>
  <c r="QTA41" i="6"/>
  <c r="QTB41" i="6"/>
  <c r="QTC41" i="6"/>
  <c r="QTD41" i="6"/>
  <c r="QTE41" i="6"/>
  <c r="QTF41" i="6"/>
  <c r="QTG41" i="6"/>
  <c r="QTH41" i="6"/>
  <c r="QTI41" i="6"/>
  <c r="QTJ41" i="6"/>
  <c r="QTK41" i="6"/>
  <c r="QTL41" i="6"/>
  <c r="QTM41" i="6"/>
  <c r="QTN41" i="6"/>
  <c r="QTO41" i="6"/>
  <c r="QTP41" i="6"/>
  <c r="QTQ41" i="6"/>
  <c r="QTR41" i="6"/>
  <c r="QTS41" i="6"/>
  <c r="QTT41" i="6"/>
  <c r="QTU41" i="6"/>
  <c r="QTV41" i="6"/>
  <c r="QTW41" i="6"/>
  <c r="QTX41" i="6"/>
  <c r="QTY41" i="6"/>
  <c r="QTZ41" i="6"/>
  <c r="QUA41" i="6"/>
  <c r="QUB41" i="6"/>
  <c r="QUC41" i="6"/>
  <c r="QUD41" i="6"/>
  <c r="QUE41" i="6"/>
  <c r="QUF41" i="6"/>
  <c r="QUG41" i="6"/>
  <c r="QUH41" i="6"/>
  <c r="QUI41" i="6"/>
  <c r="QUJ41" i="6"/>
  <c r="QUK41" i="6"/>
  <c r="QUL41" i="6"/>
  <c r="QUM41" i="6"/>
  <c r="QUN41" i="6"/>
  <c r="QUO41" i="6"/>
  <c r="QUP41" i="6"/>
  <c r="QUQ41" i="6"/>
  <c r="QUR41" i="6"/>
  <c r="QUS41" i="6"/>
  <c r="QUT41" i="6"/>
  <c r="QUU41" i="6"/>
  <c r="QUV41" i="6"/>
  <c r="QUW41" i="6"/>
  <c r="QUX41" i="6"/>
  <c r="QUY41" i="6"/>
  <c r="QUZ41" i="6"/>
  <c r="QVA41" i="6"/>
  <c r="QVB41" i="6"/>
  <c r="QVC41" i="6"/>
  <c r="QVD41" i="6"/>
  <c r="QVE41" i="6"/>
  <c r="QVF41" i="6"/>
  <c r="QVG41" i="6"/>
  <c r="QVH41" i="6"/>
  <c r="QVI41" i="6"/>
  <c r="QVJ41" i="6"/>
  <c r="QVK41" i="6"/>
  <c r="QVL41" i="6"/>
  <c r="QVM41" i="6"/>
  <c r="QVN41" i="6"/>
  <c r="QVO41" i="6"/>
  <c r="QVP41" i="6"/>
  <c r="QVQ41" i="6"/>
  <c r="QVR41" i="6"/>
  <c r="QVS41" i="6"/>
  <c r="QVT41" i="6"/>
  <c r="QVU41" i="6"/>
  <c r="QVV41" i="6"/>
  <c r="QVW41" i="6"/>
  <c r="QVX41" i="6"/>
  <c r="QVY41" i="6"/>
  <c r="QVZ41" i="6"/>
  <c r="QWA41" i="6"/>
  <c r="QWB41" i="6"/>
  <c r="QWC41" i="6"/>
  <c r="QWD41" i="6"/>
  <c r="QWE41" i="6"/>
  <c r="QWF41" i="6"/>
  <c r="QWG41" i="6"/>
  <c r="QWH41" i="6"/>
  <c r="QWI41" i="6"/>
  <c r="QWJ41" i="6"/>
  <c r="QWK41" i="6"/>
  <c r="QWL41" i="6"/>
  <c r="QWM41" i="6"/>
  <c r="QWN41" i="6"/>
  <c r="QWO41" i="6"/>
  <c r="QWP41" i="6"/>
  <c r="QWQ41" i="6"/>
  <c r="QWR41" i="6"/>
  <c r="QWS41" i="6"/>
  <c r="QWT41" i="6"/>
  <c r="QWU41" i="6"/>
  <c r="QWV41" i="6"/>
  <c r="QWW41" i="6"/>
  <c r="QWX41" i="6"/>
  <c r="QWY41" i="6"/>
  <c r="QWZ41" i="6"/>
  <c r="QXA41" i="6"/>
  <c r="QXB41" i="6"/>
  <c r="QXC41" i="6"/>
  <c r="QXD41" i="6"/>
  <c r="QXE41" i="6"/>
  <c r="QXF41" i="6"/>
  <c r="QXG41" i="6"/>
  <c r="QXH41" i="6"/>
  <c r="QXI41" i="6"/>
  <c r="QXJ41" i="6"/>
  <c r="QXK41" i="6"/>
  <c r="QXL41" i="6"/>
  <c r="QXM41" i="6"/>
  <c r="QXN41" i="6"/>
  <c r="QXO41" i="6"/>
  <c r="QXP41" i="6"/>
  <c r="QXQ41" i="6"/>
  <c r="QXR41" i="6"/>
  <c r="QXS41" i="6"/>
  <c r="QXT41" i="6"/>
  <c r="QXU41" i="6"/>
  <c r="QXV41" i="6"/>
  <c r="QXW41" i="6"/>
  <c r="QXX41" i="6"/>
  <c r="QXY41" i="6"/>
  <c r="QXZ41" i="6"/>
  <c r="QYA41" i="6"/>
  <c r="QYB41" i="6"/>
  <c r="QYC41" i="6"/>
  <c r="QYD41" i="6"/>
  <c r="QYE41" i="6"/>
  <c r="QYF41" i="6"/>
  <c r="QYG41" i="6"/>
  <c r="QYH41" i="6"/>
  <c r="QYI41" i="6"/>
  <c r="QYJ41" i="6"/>
  <c r="QYK41" i="6"/>
  <c r="QYL41" i="6"/>
  <c r="QYM41" i="6"/>
  <c r="QYN41" i="6"/>
  <c r="QYO41" i="6"/>
  <c r="QYP41" i="6"/>
  <c r="QYQ41" i="6"/>
  <c r="QYR41" i="6"/>
  <c r="QYS41" i="6"/>
  <c r="QYT41" i="6"/>
  <c r="QYU41" i="6"/>
  <c r="QYV41" i="6"/>
  <c r="QYW41" i="6"/>
  <c r="QYX41" i="6"/>
  <c r="QYY41" i="6"/>
  <c r="QYZ41" i="6"/>
  <c r="QZA41" i="6"/>
  <c r="QZB41" i="6"/>
  <c r="QZC41" i="6"/>
  <c r="QZD41" i="6"/>
  <c r="QZE41" i="6"/>
  <c r="QZF41" i="6"/>
  <c r="QZG41" i="6"/>
  <c r="QZH41" i="6"/>
  <c r="QZI41" i="6"/>
  <c r="QZJ41" i="6"/>
  <c r="QZK41" i="6"/>
  <c r="QZL41" i="6"/>
  <c r="QZM41" i="6"/>
  <c r="QZN41" i="6"/>
  <c r="QZO41" i="6"/>
  <c r="QZP41" i="6"/>
  <c r="QZQ41" i="6"/>
  <c r="QZR41" i="6"/>
  <c r="QZS41" i="6"/>
  <c r="QZT41" i="6"/>
  <c r="QZU41" i="6"/>
  <c r="QZV41" i="6"/>
  <c r="QZW41" i="6"/>
  <c r="QZX41" i="6"/>
  <c r="QZY41" i="6"/>
  <c r="QZZ41" i="6"/>
  <c r="RAA41" i="6"/>
  <c r="RAB41" i="6"/>
  <c r="RAC41" i="6"/>
  <c r="RAD41" i="6"/>
  <c r="RAE41" i="6"/>
  <c r="RAF41" i="6"/>
  <c r="RAG41" i="6"/>
  <c r="RAH41" i="6"/>
  <c r="RAI41" i="6"/>
  <c r="RAJ41" i="6"/>
  <c r="RAK41" i="6"/>
  <c r="RAL41" i="6"/>
  <c r="RAM41" i="6"/>
  <c r="RAN41" i="6"/>
  <c r="RAO41" i="6"/>
  <c r="RAP41" i="6"/>
  <c r="RAQ41" i="6"/>
  <c r="RAR41" i="6"/>
  <c r="RAS41" i="6"/>
  <c r="RAT41" i="6"/>
  <c r="RAU41" i="6"/>
  <c r="RAV41" i="6"/>
  <c r="RAW41" i="6"/>
  <c r="RAX41" i="6"/>
  <c r="RAY41" i="6"/>
  <c r="RAZ41" i="6"/>
  <c r="RBA41" i="6"/>
  <c r="RBB41" i="6"/>
  <c r="RBC41" i="6"/>
  <c r="RBD41" i="6"/>
  <c r="RBE41" i="6"/>
  <c r="RBF41" i="6"/>
  <c r="RBG41" i="6"/>
  <c r="RBH41" i="6"/>
  <c r="RBI41" i="6"/>
  <c r="RBJ41" i="6"/>
  <c r="RBK41" i="6"/>
  <c r="RBL41" i="6"/>
  <c r="RBM41" i="6"/>
  <c r="RBN41" i="6"/>
  <c r="RBO41" i="6"/>
  <c r="RBP41" i="6"/>
  <c r="RBQ41" i="6"/>
  <c r="RBR41" i="6"/>
  <c r="RBS41" i="6"/>
  <c r="RBT41" i="6"/>
  <c r="RBU41" i="6"/>
  <c r="RBV41" i="6"/>
  <c r="RBW41" i="6"/>
  <c r="RBX41" i="6"/>
  <c r="RBY41" i="6"/>
  <c r="RBZ41" i="6"/>
  <c r="RCA41" i="6"/>
  <c r="RCB41" i="6"/>
  <c r="RCC41" i="6"/>
  <c r="RCD41" i="6"/>
  <c r="RCE41" i="6"/>
  <c r="RCF41" i="6"/>
  <c r="RCG41" i="6"/>
  <c r="RCH41" i="6"/>
  <c r="RCI41" i="6"/>
  <c r="RCJ41" i="6"/>
  <c r="RCK41" i="6"/>
  <c r="RCL41" i="6"/>
  <c r="RCM41" i="6"/>
  <c r="RCN41" i="6"/>
  <c r="RCO41" i="6"/>
  <c r="RCP41" i="6"/>
  <c r="RCQ41" i="6"/>
  <c r="RCR41" i="6"/>
  <c r="RCS41" i="6"/>
  <c r="RCT41" i="6"/>
  <c r="RCU41" i="6"/>
  <c r="RCV41" i="6"/>
  <c r="RCW41" i="6"/>
  <c r="RCX41" i="6"/>
  <c r="RCY41" i="6"/>
  <c r="RCZ41" i="6"/>
  <c r="RDA41" i="6"/>
  <c r="RDB41" i="6"/>
  <c r="RDC41" i="6"/>
  <c r="RDD41" i="6"/>
  <c r="RDE41" i="6"/>
  <c r="RDF41" i="6"/>
  <c r="RDG41" i="6"/>
  <c r="RDH41" i="6"/>
  <c r="RDI41" i="6"/>
  <c r="RDJ41" i="6"/>
  <c r="RDK41" i="6"/>
  <c r="RDL41" i="6"/>
  <c r="RDM41" i="6"/>
  <c r="RDN41" i="6"/>
  <c r="RDO41" i="6"/>
  <c r="RDP41" i="6"/>
  <c r="RDQ41" i="6"/>
  <c r="RDR41" i="6"/>
  <c r="RDS41" i="6"/>
  <c r="RDT41" i="6"/>
  <c r="RDU41" i="6"/>
  <c r="RDV41" i="6"/>
  <c r="RDW41" i="6"/>
  <c r="RDX41" i="6"/>
  <c r="RDY41" i="6"/>
  <c r="RDZ41" i="6"/>
  <c r="REA41" i="6"/>
  <c r="REB41" i="6"/>
  <c r="REC41" i="6"/>
  <c r="RED41" i="6"/>
  <c r="REE41" i="6"/>
  <c r="REF41" i="6"/>
  <c r="REG41" i="6"/>
  <c r="REH41" i="6"/>
  <c r="REI41" i="6"/>
  <c r="REJ41" i="6"/>
  <c r="REK41" i="6"/>
  <c r="REL41" i="6"/>
  <c r="REM41" i="6"/>
  <c r="REN41" i="6"/>
  <c r="REO41" i="6"/>
  <c r="REP41" i="6"/>
  <c r="REQ41" i="6"/>
  <c r="RER41" i="6"/>
  <c r="RES41" i="6"/>
  <c r="RET41" i="6"/>
  <c r="REU41" i="6"/>
  <c r="REV41" i="6"/>
  <c r="REW41" i="6"/>
  <c r="REX41" i="6"/>
  <c r="REY41" i="6"/>
  <c r="REZ41" i="6"/>
  <c r="RFA41" i="6"/>
  <c r="RFB41" i="6"/>
  <c r="RFC41" i="6"/>
  <c r="RFD41" i="6"/>
  <c r="RFE41" i="6"/>
  <c r="RFF41" i="6"/>
  <c r="RFG41" i="6"/>
  <c r="RFH41" i="6"/>
  <c r="RFI41" i="6"/>
  <c r="RFJ41" i="6"/>
  <c r="RFK41" i="6"/>
  <c r="RFL41" i="6"/>
  <c r="RFM41" i="6"/>
  <c r="RFN41" i="6"/>
  <c r="RFO41" i="6"/>
  <c r="RFP41" i="6"/>
  <c r="RFQ41" i="6"/>
  <c r="RFR41" i="6"/>
  <c r="RFS41" i="6"/>
  <c r="RFT41" i="6"/>
  <c r="RFU41" i="6"/>
  <c r="RFV41" i="6"/>
  <c r="RFW41" i="6"/>
  <c r="RFX41" i="6"/>
  <c r="RFY41" i="6"/>
  <c r="RFZ41" i="6"/>
  <c r="RGA41" i="6"/>
  <c r="RGB41" i="6"/>
  <c r="RGC41" i="6"/>
  <c r="RGD41" i="6"/>
  <c r="RGE41" i="6"/>
  <c r="RGF41" i="6"/>
  <c r="RGG41" i="6"/>
  <c r="RGH41" i="6"/>
  <c r="RGI41" i="6"/>
  <c r="RGJ41" i="6"/>
  <c r="RGK41" i="6"/>
  <c r="RGL41" i="6"/>
  <c r="RGM41" i="6"/>
  <c r="RGN41" i="6"/>
  <c r="RGO41" i="6"/>
  <c r="RGP41" i="6"/>
  <c r="RGQ41" i="6"/>
  <c r="RGR41" i="6"/>
  <c r="RGS41" i="6"/>
  <c r="RGT41" i="6"/>
  <c r="RGU41" i="6"/>
  <c r="RGV41" i="6"/>
  <c r="RGW41" i="6"/>
  <c r="RGX41" i="6"/>
  <c r="RGY41" i="6"/>
  <c r="RGZ41" i="6"/>
  <c r="RHA41" i="6"/>
  <c r="RHB41" i="6"/>
  <c r="RHC41" i="6"/>
  <c r="RHD41" i="6"/>
  <c r="RHE41" i="6"/>
  <c r="RHF41" i="6"/>
  <c r="RHG41" i="6"/>
  <c r="RHH41" i="6"/>
  <c r="RHI41" i="6"/>
  <c r="RHJ41" i="6"/>
  <c r="RHK41" i="6"/>
  <c r="RHL41" i="6"/>
  <c r="RHM41" i="6"/>
  <c r="RHN41" i="6"/>
  <c r="RHO41" i="6"/>
  <c r="RHP41" i="6"/>
  <c r="RHQ41" i="6"/>
  <c r="RHR41" i="6"/>
  <c r="RHS41" i="6"/>
  <c r="RHT41" i="6"/>
  <c r="RHU41" i="6"/>
  <c r="RHV41" i="6"/>
  <c r="RHW41" i="6"/>
  <c r="RHX41" i="6"/>
  <c r="RHY41" i="6"/>
  <c r="RHZ41" i="6"/>
  <c r="RIA41" i="6"/>
  <c r="RIB41" i="6"/>
  <c r="RIC41" i="6"/>
  <c r="RID41" i="6"/>
  <c r="RIE41" i="6"/>
  <c r="RIF41" i="6"/>
  <c r="RIG41" i="6"/>
  <c r="RIH41" i="6"/>
  <c r="RII41" i="6"/>
  <c r="RIJ41" i="6"/>
  <c r="RIK41" i="6"/>
  <c r="RIL41" i="6"/>
  <c r="RIM41" i="6"/>
  <c r="RIN41" i="6"/>
  <c r="RIO41" i="6"/>
  <c r="RIP41" i="6"/>
  <c r="RIQ41" i="6"/>
  <c r="RIR41" i="6"/>
  <c r="RIS41" i="6"/>
  <c r="RIT41" i="6"/>
  <c r="RIU41" i="6"/>
  <c r="RIV41" i="6"/>
  <c r="RIW41" i="6"/>
  <c r="RIX41" i="6"/>
  <c r="RIY41" i="6"/>
  <c r="RIZ41" i="6"/>
  <c r="RJA41" i="6"/>
  <c r="RJB41" i="6"/>
  <c r="RJC41" i="6"/>
  <c r="RJD41" i="6"/>
  <c r="RJE41" i="6"/>
  <c r="RJF41" i="6"/>
  <c r="RJG41" i="6"/>
  <c r="RJH41" i="6"/>
  <c r="RJI41" i="6"/>
  <c r="RJJ41" i="6"/>
  <c r="RJK41" i="6"/>
  <c r="RJL41" i="6"/>
  <c r="RJM41" i="6"/>
  <c r="RJN41" i="6"/>
  <c r="RJO41" i="6"/>
  <c r="RJP41" i="6"/>
  <c r="RJQ41" i="6"/>
  <c r="RJR41" i="6"/>
  <c r="RJS41" i="6"/>
  <c r="RJT41" i="6"/>
  <c r="RJU41" i="6"/>
  <c r="RJV41" i="6"/>
  <c r="RJW41" i="6"/>
  <c r="RJX41" i="6"/>
  <c r="RJY41" i="6"/>
  <c r="RJZ41" i="6"/>
  <c r="RKA41" i="6"/>
  <c r="RKB41" i="6"/>
  <c r="RKC41" i="6"/>
  <c r="RKD41" i="6"/>
  <c r="RKE41" i="6"/>
  <c r="RKF41" i="6"/>
  <c r="RKG41" i="6"/>
  <c r="RKH41" i="6"/>
  <c r="RKI41" i="6"/>
  <c r="RKJ41" i="6"/>
  <c r="RKK41" i="6"/>
  <c r="RKL41" i="6"/>
  <c r="RKM41" i="6"/>
  <c r="RKN41" i="6"/>
  <c r="RKO41" i="6"/>
  <c r="RKP41" i="6"/>
  <c r="RKQ41" i="6"/>
  <c r="RKR41" i="6"/>
  <c r="RKS41" i="6"/>
  <c r="RKT41" i="6"/>
  <c r="RKU41" i="6"/>
  <c r="RKV41" i="6"/>
  <c r="RKW41" i="6"/>
  <c r="RKX41" i="6"/>
  <c r="RKY41" i="6"/>
  <c r="RKZ41" i="6"/>
  <c r="RLA41" i="6"/>
  <c r="RLB41" i="6"/>
  <c r="RLC41" i="6"/>
  <c r="RLD41" i="6"/>
  <c r="RLE41" i="6"/>
  <c r="RLF41" i="6"/>
  <c r="RLG41" i="6"/>
  <c r="RLH41" i="6"/>
  <c r="RLI41" i="6"/>
  <c r="RLJ41" i="6"/>
  <c r="RLK41" i="6"/>
  <c r="RLL41" i="6"/>
  <c r="RLM41" i="6"/>
  <c r="RLN41" i="6"/>
  <c r="RLO41" i="6"/>
  <c r="RLP41" i="6"/>
  <c r="RLQ41" i="6"/>
  <c r="RLR41" i="6"/>
  <c r="RLS41" i="6"/>
  <c r="RLT41" i="6"/>
  <c r="RLU41" i="6"/>
  <c r="RLV41" i="6"/>
  <c r="RLW41" i="6"/>
  <c r="RLX41" i="6"/>
  <c r="RLY41" i="6"/>
  <c r="RLZ41" i="6"/>
  <c r="RMA41" i="6"/>
  <c r="RMB41" i="6"/>
  <c r="RMC41" i="6"/>
  <c r="RMD41" i="6"/>
  <c r="RME41" i="6"/>
  <c r="RMF41" i="6"/>
  <c r="RMG41" i="6"/>
  <c r="RMH41" i="6"/>
  <c r="RMI41" i="6"/>
  <c r="RMJ41" i="6"/>
  <c r="RMK41" i="6"/>
  <c r="RML41" i="6"/>
  <c r="RMM41" i="6"/>
  <c r="RMN41" i="6"/>
  <c r="RMO41" i="6"/>
  <c r="RMP41" i="6"/>
  <c r="RMQ41" i="6"/>
  <c r="RMR41" i="6"/>
  <c r="RMS41" i="6"/>
  <c r="RMT41" i="6"/>
  <c r="RMU41" i="6"/>
  <c r="RMV41" i="6"/>
  <c r="RMW41" i="6"/>
  <c r="RMX41" i="6"/>
  <c r="RMY41" i="6"/>
  <c r="RMZ41" i="6"/>
  <c r="RNA41" i="6"/>
  <c r="RNB41" i="6"/>
  <c r="RNC41" i="6"/>
  <c r="RND41" i="6"/>
  <c r="RNE41" i="6"/>
  <c r="RNF41" i="6"/>
  <c r="RNG41" i="6"/>
  <c r="RNH41" i="6"/>
  <c r="RNI41" i="6"/>
  <c r="RNJ41" i="6"/>
  <c r="RNK41" i="6"/>
  <c r="RNL41" i="6"/>
  <c r="RNM41" i="6"/>
  <c r="RNN41" i="6"/>
  <c r="RNO41" i="6"/>
  <c r="RNP41" i="6"/>
  <c r="RNQ41" i="6"/>
  <c r="RNR41" i="6"/>
  <c r="RNS41" i="6"/>
  <c r="RNT41" i="6"/>
  <c r="RNU41" i="6"/>
  <c r="RNV41" i="6"/>
  <c r="RNW41" i="6"/>
  <c r="RNX41" i="6"/>
  <c r="RNY41" i="6"/>
  <c r="RNZ41" i="6"/>
  <c r="ROA41" i="6"/>
  <c r="ROB41" i="6"/>
  <c r="ROC41" i="6"/>
  <c r="ROD41" i="6"/>
  <c r="ROE41" i="6"/>
  <c r="ROF41" i="6"/>
  <c r="ROG41" i="6"/>
  <c r="ROH41" i="6"/>
  <c r="ROI41" i="6"/>
  <c r="ROJ41" i="6"/>
  <c r="ROK41" i="6"/>
  <c r="ROL41" i="6"/>
  <c r="ROM41" i="6"/>
  <c r="RON41" i="6"/>
  <c r="ROO41" i="6"/>
  <c r="ROP41" i="6"/>
  <c r="ROQ41" i="6"/>
  <c r="ROR41" i="6"/>
  <c r="ROS41" i="6"/>
  <c r="ROT41" i="6"/>
  <c r="ROU41" i="6"/>
  <c r="ROV41" i="6"/>
  <c r="ROW41" i="6"/>
  <c r="ROX41" i="6"/>
  <c r="ROY41" i="6"/>
  <c r="ROZ41" i="6"/>
  <c r="RPA41" i="6"/>
  <c r="RPB41" i="6"/>
  <c r="RPC41" i="6"/>
  <c r="RPD41" i="6"/>
  <c r="RPE41" i="6"/>
  <c r="RPF41" i="6"/>
  <c r="RPG41" i="6"/>
  <c r="RPH41" i="6"/>
  <c r="RPI41" i="6"/>
  <c r="RPJ41" i="6"/>
  <c r="RPK41" i="6"/>
  <c r="RPL41" i="6"/>
  <c r="RPM41" i="6"/>
  <c r="RPN41" i="6"/>
  <c r="RPO41" i="6"/>
  <c r="RPP41" i="6"/>
  <c r="RPQ41" i="6"/>
  <c r="RPR41" i="6"/>
  <c r="RPS41" i="6"/>
  <c r="RPT41" i="6"/>
  <c r="RPU41" i="6"/>
  <c r="RPV41" i="6"/>
  <c r="RPW41" i="6"/>
  <c r="RPX41" i="6"/>
  <c r="RPY41" i="6"/>
  <c r="RPZ41" i="6"/>
  <c r="RQA41" i="6"/>
  <c r="RQB41" i="6"/>
  <c r="RQC41" i="6"/>
  <c r="RQD41" i="6"/>
  <c r="RQE41" i="6"/>
  <c r="RQF41" i="6"/>
  <c r="RQG41" i="6"/>
  <c r="RQH41" i="6"/>
  <c r="RQI41" i="6"/>
  <c r="RQJ41" i="6"/>
  <c r="RQK41" i="6"/>
  <c r="RQL41" i="6"/>
  <c r="RQM41" i="6"/>
  <c r="RQN41" i="6"/>
  <c r="RQO41" i="6"/>
  <c r="RQP41" i="6"/>
  <c r="RQQ41" i="6"/>
  <c r="RQR41" i="6"/>
  <c r="RQS41" i="6"/>
  <c r="RQT41" i="6"/>
  <c r="RQU41" i="6"/>
  <c r="RQV41" i="6"/>
  <c r="RQW41" i="6"/>
  <c r="RQX41" i="6"/>
  <c r="RQY41" i="6"/>
  <c r="RQZ41" i="6"/>
  <c r="RRA41" i="6"/>
  <c r="RRB41" i="6"/>
  <c r="RRC41" i="6"/>
  <c r="RRD41" i="6"/>
  <c r="RRE41" i="6"/>
  <c r="RRF41" i="6"/>
  <c r="RRG41" i="6"/>
  <c r="RRH41" i="6"/>
  <c r="RRI41" i="6"/>
  <c r="RRJ41" i="6"/>
  <c r="RRK41" i="6"/>
  <c r="RRL41" i="6"/>
  <c r="RRM41" i="6"/>
  <c r="RRN41" i="6"/>
  <c r="RRO41" i="6"/>
  <c r="RRP41" i="6"/>
  <c r="RRQ41" i="6"/>
  <c r="RRR41" i="6"/>
  <c r="RRS41" i="6"/>
  <c r="RRT41" i="6"/>
  <c r="RRU41" i="6"/>
  <c r="RRV41" i="6"/>
  <c r="RRW41" i="6"/>
  <c r="RRX41" i="6"/>
  <c r="RRY41" i="6"/>
  <c r="RRZ41" i="6"/>
  <c r="RSA41" i="6"/>
  <c r="RSB41" i="6"/>
  <c r="RSC41" i="6"/>
  <c r="RSD41" i="6"/>
  <c r="RSE41" i="6"/>
  <c r="RSF41" i="6"/>
  <c r="RSG41" i="6"/>
  <c r="RSH41" i="6"/>
  <c r="RSI41" i="6"/>
  <c r="RSJ41" i="6"/>
  <c r="RSK41" i="6"/>
  <c r="RSL41" i="6"/>
  <c r="RSM41" i="6"/>
  <c r="RSN41" i="6"/>
  <c r="RSO41" i="6"/>
  <c r="RSP41" i="6"/>
  <c r="RSQ41" i="6"/>
  <c r="RSR41" i="6"/>
  <c r="RSS41" i="6"/>
  <c r="RST41" i="6"/>
  <c r="RSU41" i="6"/>
  <c r="RSV41" i="6"/>
  <c r="RSW41" i="6"/>
  <c r="RSX41" i="6"/>
  <c r="RSY41" i="6"/>
  <c r="RSZ41" i="6"/>
  <c r="RTA41" i="6"/>
  <c r="RTB41" i="6"/>
  <c r="RTC41" i="6"/>
  <c r="RTD41" i="6"/>
  <c r="RTE41" i="6"/>
  <c r="RTF41" i="6"/>
  <c r="RTG41" i="6"/>
  <c r="RTH41" i="6"/>
  <c r="RTI41" i="6"/>
  <c r="RTJ41" i="6"/>
  <c r="RTK41" i="6"/>
  <c r="RTL41" i="6"/>
  <c r="RTM41" i="6"/>
  <c r="RTN41" i="6"/>
  <c r="RTO41" i="6"/>
  <c r="RTP41" i="6"/>
  <c r="RTQ41" i="6"/>
  <c r="RTR41" i="6"/>
  <c r="RTS41" i="6"/>
  <c r="RTT41" i="6"/>
  <c r="RTU41" i="6"/>
  <c r="RTV41" i="6"/>
  <c r="RTW41" i="6"/>
  <c r="RTX41" i="6"/>
  <c r="RTY41" i="6"/>
  <c r="RTZ41" i="6"/>
  <c r="RUA41" i="6"/>
  <c r="RUB41" i="6"/>
  <c r="RUC41" i="6"/>
  <c r="RUD41" i="6"/>
  <c r="RUE41" i="6"/>
  <c r="RUF41" i="6"/>
  <c r="RUG41" i="6"/>
  <c r="RUH41" i="6"/>
  <c r="RUI41" i="6"/>
  <c r="RUJ41" i="6"/>
  <c r="RUK41" i="6"/>
  <c r="RUL41" i="6"/>
  <c r="RUM41" i="6"/>
  <c r="RUN41" i="6"/>
  <c r="RUO41" i="6"/>
  <c r="RUP41" i="6"/>
  <c r="RUQ41" i="6"/>
  <c r="RUR41" i="6"/>
  <c r="RUS41" i="6"/>
  <c r="RUT41" i="6"/>
  <c r="RUU41" i="6"/>
  <c r="RUV41" i="6"/>
  <c r="RUW41" i="6"/>
  <c r="RUX41" i="6"/>
  <c r="RUY41" i="6"/>
  <c r="RUZ41" i="6"/>
  <c r="RVA41" i="6"/>
  <c r="RVB41" i="6"/>
  <c r="RVC41" i="6"/>
  <c r="RVD41" i="6"/>
  <c r="RVE41" i="6"/>
  <c r="RVF41" i="6"/>
  <c r="RVG41" i="6"/>
  <c r="RVH41" i="6"/>
  <c r="RVI41" i="6"/>
  <c r="RVJ41" i="6"/>
  <c r="RVK41" i="6"/>
  <c r="RVL41" i="6"/>
  <c r="RVM41" i="6"/>
  <c r="RVN41" i="6"/>
  <c r="RVO41" i="6"/>
  <c r="RVP41" i="6"/>
  <c r="RVQ41" i="6"/>
  <c r="RVR41" i="6"/>
  <c r="RVS41" i="6"/>
  <c r="RVT41" i="6"/>
  <c r="RVU41" i="6"/>
  <c r="RVV41" i="6"/>
  <c r="RVW41" i="6"/>
  <c r="RVX41" i="6"/>
  <c r="RVY41" i="6"/>
  <c r="RVZ41" i="6"/>
  <c r="RWA41" i="6"/>
  <c r="RWB41" i="6"/>
  <c r="RWC41" i="6"/>
  <c r="RWD41" i="6"/>
  <c r="RWE41" i="6"/>
  <c r="RWF41" i="6"/>
  <c r="RWG41" i="6"/>
  <c r="RWH41" i="6"/>
  <c r="RWI41" i="6"/>
  <c r="RWJ41" i="6"/>
  <c r="RWK41" i="6"/>
  <c r="RWL41" i="6"/>
  <c r="RWM41" i="6"/>
  <c r="RWN41" i="6"/>
  <c r="RWO41" i="6"/>
  <c r="RWP41" i="6"/>
  <c r="RWQ41" i="6"/>
  <c r="RWR41" i="6"/>
  <c r="RWS41" i="6"/>
  <c r="RWT41" i="6"/>
  <c r="RWU41" i="6"/>
  <c r="RWV41" i="6"/>
  <c r="RWW41" i="6"/>
  <c r="RWX41" i="6"/>
  <c r="RWY41" i="6"/>
  <c r="RWZ41" i="6"/>
  <c r="RXA41" i="6"/>
  <c r="RXB41" i="6"/>
  <c r="RXC41" i="6"/>
  <c r="RXD41" i="6"/>
  <c r="RXE41" i="6"/>
  <c r="RXF41" i="6"/>
  <c r="RXG41" i="6"/>
  <c r="RXH41" i="6"/>
  <c r="RXI41" i="6"/>
  <c r="RXJ41" i="6"/>
  <c r="RXK41" i="6"/>
  <c r="RXL41" i="6"/>
  <c r="RXM41" i="6"/>
  <c r="RXN41" i="6"/>
  <c r="RXO41" i="6"/>
  <c r="RXP41" i="6"/>
  <c r="RXQ41" i="6"/>
  <c r="RXR41" i="6"/>
  <c r="RXS41" i="6"/>
  <c r="RXT41" i="6"/>
  <c r="RXU41" i="6"/>
  <c r="RXV41" i="6"/>
  <c r="RXW41" i="6"/>
  <c r="RXX41" i="6"/>
  <c r="RXY41" i="6"/>
  <c r="RXZ41" i="6"/>
  <c r="RYA41" i="6"/>
  <c r="RYB41" i="6"/>
  <c r="RYC41" i="6"/>
  <c r="RYD41" i="6"/>
  <c r="RYE41" i="6"/>
  <c r="RYF41" i="6"/>
  <c r="RYG41" i="6"/>
  <c r="RYH41" i="6"/>
  <c r="RYI41" i="6"/>
  <c r="RYJ41" i="6"/>
  <c r="RYK41" i="6"/>
  <c r="RYL41" i="6"/>
  <c r="RYM41" i="6"/>
  <c r="RYN41" i="6"/>
  <c r="RYO41" i="6"/>
  <c r="RYP41" i="6"/>
  <c r="RYQ41" i="6"/>
  <c r="RYR41" i="6"/>
  <c r="RYS41" i="6"/>
  <c r="RYT41" i="6"/>
  <c r="RYU41" i="6"/>
  <c r="RYV41" i="6"/>
  <c r="RYW41" i="6"/>
  <c r="RYX41" i="6"/>
  <c r="RYY41" i="6"/>
  <c r="RYZ41" i="6"/>
  <c r="RZA41" i="6"/>
  <c r="RZB41" i="6"/>
  <c r="RZC41" i="6"/>
  <c r="RZD41" i="6"/>
  <c r="RZE41" i="6"/>
  <c r="RZF41" i="6"/>
  <c r="RZG41" i="6"/>
  <c r="RZH41" i="6"/>
  <c r="RZI41" i="6"/>
  <c r="RZJ41" i="6"/>
  <c r="RZK41" i="6"/>
  <c r="RZL41" i="6"/>
  <c r="RZM41" i="6"/>
  <c r="RZN41" i="6"/>
  <c r="RZO41" i="6"/>
  <c r="RZP41" i="6"/>
  <c r="RZQ41" i="6"/>
  <c r="RZR41" i="6"/>
  <c r="RZS41" i="6"/>
  <c r="RZT41" i="6"/>
  <c r="RZU41" i="6"/>
  <c r="RZV41" i="6"/>
  <c r="RZW41" i="6"/>
  <c r="RZX41" i="6"/>
  <c r="RZY41" i="6"/>
  <c r="RZZ41" i="6"/>
  <c r="SAA41" i="6"/>
  <c r="SAB41" i="6"/>
  <c r="SAC41" i="6"/>
  <c r="SAD41" i="6"/>
  <c r="SAE41" i="6"/>
  <c r="SAF41" i="6"/>
  <c r="SAG41" i="6"/>
  <c r="SAH41" i="6"/>
  <c r="SAI41" i="6"/>
  <c r="SAJ41" i="6"/>
  <c r="SAK41" i="6"/>
  <c r="SAL41" i="6"/>
  <c r="SAM41" i="6"/>
  <c r="SAN41" i="6"/>
  <c r="SAO41" i="6"/>
  <c r="SAP41" i="6"/>
  <c r="SAQ41" i="6"/>
  <c r="SAR41" i="6"/>
  <c r="SAS41" i="6"/>
  <c r="SAT41" i="6"/>
  <c r="SAU41" i="6"/>
  <c r="SAV41" i="6"/>
  <c r="SAW41" i="6"/>
  <c r="SAX41" i="6"/>
  <c r="SAY41" i="6"/>
  <c r="SAZ41" i="6"/>
  <c r="SBA41" i="6"/>
  <c r="SBB41" i="6"/>
  <c r="SBC41" i="6"/>
  <c r="SBD41" i="6"/>
  <c r="SBE41" i="6"/>
  <c r="SBF41" i="6"/>
  <c r="SBG41" i="6"/>
  <c r="SBH41" i="6"/>
  <c r="SBI41" i="6"/>
  <c r="SBJ41" i="6"/>
  <c r="SBK41" i="6"/>
  <c r="SBL41" i="6"/>
  <c r="SBM41" i="6"/>
  <c r="SBN41" i="6"/>
  <c r="SBO41" i="6"/>
  <c r="SBP41" i="6"/>
  <c r="SBQ41" i="6"/>
  <c r="SBR41" i="6"/>
  <c r="SBS41" i="6"/>
  <c r="SBT41" i="6"/>
  <c r="SBU41" i="6"/>
  <c r="SBV41" i="6"/>
  <c r="SBW41" i="6"/>
  <c r="SBX41" i="6"/>
  <c r="SBY41" i="6"/>
  <c r="SBZ41" i="6"/>
  <c r="SCA41" i="6"/>
  <c r="SCB41" i="6"/>
  <c r="SCC41" i="6"/>
  <c r="SCD41" i="6"/>
  <c r="SCE41" i="6"/>
  <c r="SCF41" i="6"/>
  <c r="SCG41" i="6"/>
  <c r="SCH41" i="6"/>
  <c r="SCI41" i="6"/>
  <c r="SCJ41" i="6"/>
  <c r="SCK41" i="6"/>
  <c r="SCL41" i="6"/>
  <c r="SCM41" i="6"/>
  <c r="SCN41" i="6"/>
  <c r="SCO41" i="6"/>
  <c r="SCP41" i="6"/>
  <c r="SCQ41" i="6"/>
  <c r="SCR41" i="6"/>
  <c r="SCS41" i="6"/>
  <c r="SCT41" i="6"/>
  <c r="SCU41" i="6"/>
  <c r="SCV41" i="6"/>
  <c r="SCW41" i="6"/>
  <c r="SCX41" i="6"/>
  <c r="SCY41" i="6"/>
  <c r="SCZ41" i="6"/>
  <c r="SDA41" i="6"/>
  <c r="SDB41" i="6"/>
  <c r="SDC41" i="6"/>
  <c r="SDD41" i="6"/>
  <c r="SDE41" i="6"/>
  <c r="SDF41" i="6"/>
  <c r="SDG41" i="6"/>
  <c r="SDH41" i="6"/>
  <c r="SDI41" i="6"/>
  <c r="SDJ41" i="6"/>
  <c r="SDK41" i="6"/>
  <c r="SDL41" i="6"/>
  <c r="SDM41" i="6"/>
  <c r="SDN41" i="6"/>
  <c r="SDO41" i="6"/>
  <c r="SDP41" i="6"/>
  <c r="SDQ41" i="6"/>
  <c r="SDR41" i="6"/>
  <c r="SDS41" i="6"/>
  <c r="SDT41" i="6"/>
  <c r="SDU41" i="6"/>
  <c r="SDV41" i="6"/>
  <c r="SDW41" i="6"/>
  <c r="SDX41" i="6"/>
  <c r="SDY41" i="6"/>
  <c r="SDZ41" i="6"/>
  <c r="SEA41" i="6"/>
  <c r="SEB41" i="6"/>
  <c r="SEC41" i="6"/>
  <c r="SED41" i="6"/>
  <c r="SEE41" i="6"/>
  <c r="SEF41" i="6"/>
  <c r="SEG41" i="6"/>
  <c r="SEH41" i="6"/>
  <c r="SEI41" i="6"/>
  <c r="SEJ41" i="6"/>
  <c r="SEK41" i="6"/>
  <c r="SEL41" i="6"/>
  <c r="SEM41" i="6"/>
  <c r="SEN41" i="6"/>
  <c r="SEO41" i="6"/>
  <c r="SEP41" i="6"/>
  <c r="SEQ41" i="6"/>
  <c r="SER41" i="6"/>
  <c r="SES41" i="6"/>
  <c r="SET41" i="6"/>
  <c r="SEU41" i="6"/>
  <c r="SEV41" i="6"/>
  <c r="SEW41" i="6"/>
  <c r="SEX41" i="6"/>
  <c r="SEY41" i="6"/>
  <c r="SEZ41" i="6"/>
  <c r="SFA41" i="6"/>
  <c r="SFB41" i="6"/>
  <c r="SFC41" i="6"/>
  <c r="SFD41" i="6"/>
  <c r="SFE41" i="6"/>
  <c r="SFF41" i="6"/>
  <c r="SFG41" i="6"/>
  <c r="SFH41" i="6"/>
  <c r="SFI41" i="6"/>
  <c r="SFJ41" i="6"/>
  <c r="SFK41" i="6"/>
  <c r="SFL41" i="6"/>
  <c r="SFM41" i="6"/>
  <c r="SFN41" i="6"/>
  <c r="SFO41" i="6"/>
  <c r="SFP41" i="6"/>
  <c r="SFQ41" i="6"/>
  <c r="SFR41" i="6"/>
  <c r="SFS41" i="6"/>
  <c r="SFT41" i="6"/>
  <c r="SFU41" i="6"/>
  <c r="SFV41" i="6"/>
  <c r="SFW41" i="6"/>
  <c r="SFX41" i="6"/>
  <c r="SFY41" i="6"/>
  <c r="SFZ41" i="6"/>
  <c r="SGA41" i="6"/>
  <c r="SGB41" i="6"/>
  <c r="SGC41" i="6"/>
  <c r="SGD41" i="6"/>
  <c r="SGE41" i="6"/>
  <c r="SGF41" i="6"/>
  <c r="SGG41" i="6"/>
  <c r="SGH41" i="6"/>
  <c r="SGI41" i="6"/>
  <c r="SGJ41" i="6"/>
  <c r="SGK41" i="6"/>
  <c r="SGL41" i="6"/>
  <c r="SGM41" i="6"/>
  <c r="SGN41" i="6"/>
  <c r="SGO41" i="6"/>
  <c r="SGP41" i="6"/>
  <c r="SGQ41" i="6"/>
  <c r="SGR41" i="6"/>
  <c r="SGS41" i="6"/>
  <c r="SGT41" i="6"/>
  <c r="SGU41" i="6"/>
  <c r="SGV41" i="6"/>
  <c r="SGW41" i="6"/>
  <c r="SGX41" i="6"/>
  <c r="SGY41" i="6"/>
  <c r="SGZ41" i="6"/>
  <c r="SHA41" i="6"/>
  <c r="SHB41" i="6"/>
  <c r="SHC41" i="6"/>
  <c r="SHD41" i="6"/>
  <c r="SHE41" i="6"/>
  <c r="SHF41" i="6"/>
  <c r="SHG41" i="6"/>
  <c r="SHH41" i="6"/>
  <c r="SHI41" i="6"/>
  <c r="SHJ41" i="6"/>
  <c r="SHK41" i="6"/>
  <c r="SHL41" i="6"/>
  <c r="SHM41" i="6"/>
  <c r="SHN41" i="6"/>
  <c r="SHO41" i="6"/>
  <c r="SHP41" i="6"/>
  <c r="SHQ41" i="6"/>
  <c r="SHR41" i="6"/>
  <c r="SHS41" i="6"/>
  <c r="SHT41" i="6"/>
  <c r="SHU41" i="6"/>
  <c r="SHV41" i="6"/>
  <c r="SHW41" i="6"/>
  <c r="SHX41" i="6"/>
  <c r="SHY41" i="6"/>
  <c r="SHZ41" i="6"/>
  <c r="SIA41" i="6"/>
  <c r="SIB41" i="6"/>
  <c r="SIC41" i="6"/>
  <c r="SID41" i="6"/>
  <c r="SIE41" i="6"/>
  <c r="SIF41" i="6"/>
  <c r="SIG41" i="6"/>
  <c r="SIH41" i="6"/>
  <c r="SII41" i="6"/>
  <c r="SIJ41" i="6"/>
  <c r="SIK41" i="6"/>
  <c r="SIL41" i="6"/>
  <c r="SIM41" i="6"/>
  <c r="SIN41" i="6"/>
  <c r="SIO41" i="6"/>
  <c r="SIP41" i="6"/>
  <c r="SIQ41" i="6"/>
  <c r="SIR41" i="6"/>
  <c r="SIS41" i="6"/>
  <c r="SIT41" i="6"/>
  <c r="SIU41" i="6"/>
  <c r="SIV41" i="6"/>
  <c r="SIW41" i="6"/>
  <c r="SIX41" i="6"/>
  <c r="SIY41" i="6"/>
  <c r="SIZ41" i="6"/>
  <c r="SJA41" i="6"/>
  <c r="SJB41" i="6"/>
  <c r="SJC41" i="6"/>
  <c r="SJD41" i="6"/>
  <c r="SJE41" i="6"/>
  <c r="SJF41" i="6"/>
  <c r="SJG41" i="6"/>
  <c r="SJH41" i="6"/>
  <c r="SJI41" i="6"/>
  <c r="SJJ41" i="6"/>
  <c r="SJK41" i="6"/>
  <c r="SJL41" i="6"/>
  <c r="SJM41" i="6"/>
  <c r="SJN41" i="6"/>
  <c r="SJO41" i="6"/>
  <c r="SJP41" i="6"/>
  <c r="SJQ41" i="6"/>
  <c r="SJR41" i="6"/>
  <c r="SJS41" i="6"/>
  <c r="SJT41" i="6"/>
  <c r="SJU41" i="6"/>
  <c r="SJV41" i="6"/>
  <c r="SJW41" i="6"/>
  <c r="SJX41" i="6"/>
  <c r="SJY41" i="6"/>
  <c r="SJZ41" i="6"/>
  <c r="SKA41" i="6"/>
  <c r="SKB41" i="6"/>
  <c r="SKC41" i="6"/>
  <c r="SKD41" i="6"/>
  <c r="SKE41" i="6"/>
  <c r="SKF41" i="6"/>
  <c r="SKG41" i="6"/>
  <c r="SKH41" i="6"/>
  <c r="SKI41" i="6"/>
  <c r="SKJ41" i="6"/>
  <c r="SKK41" i="6"/>
  <c r="SKL41" i="6"/>
  <c r="SKM41" i="6"/>
  <c r="SKN41" i="6"/>
  <c r="SKO41" i="6"/>
  <c r="SKP41" i="6"/>
  <c r="SKQ41" i="6"/>
  <c r="SKR41" i="6"/>
  <c r="SKS41" i="6"/>
  <c r="SKT41" i="6"/>
  <c r="SKU41" i="6"/>
  <c r="SKV41" i="6"/>
  <c r="SKW41" i="6"/>
  <c r="SKX41" i="6"/>
  <c r="SKY41" i="6"/>
  <c r="SKZ41" i="6"/>
  <c r="SLA41" i="6"/>
  <c r="SLB41" i="6"/>
  <c r="SLC41" i="6"/>
  <c r="SLD41" i="6"/>
  <c r="SLE41" i="6"/>
  <c r="SLF41" i="6"/>
  <c r="SLG41" i="6"/>
  <c r="SLH41" i="6"/>
  <c r="SLI41" i="6"/>
  <c r="SLJ41" i="6"/>
  <c r="SLK41" i="6"/>
  <c r="SLL41" i="6"/>
  <c r="SLM41" i="6"/>
  <c r="SLN41" i="6"/>
  <c r="SLO41" i="6"/>
  <c r="SLP41" i="6"/>
  <c r="SLQ41" i="6"/>
  <c r="SLR41" i="6"/>
  <c r="SLS41" i="6"/>
  <c r="SLT41" i="6"/>
  <c r="SLU41" i="6"/>
  <c r="SLV41" i="6"/>
  <c r="SLW41" i="6"/>
  <c r="SLX41" i="6"/>
  <c r="SLY41" i="6"/>
  <c r="SLZ41" i="6"/>
  <c r="SMA41" i="6"/>
  <c r="SMB41" i="6"/>
  <c r="SMC41" i="6"/>
  <c r="SMD41" i="6"/>
  <c r="SME41" i="6"/>
  <c r="SMF41" i="6"/>
  <c r="SMG41" i="6"/>
  <c r="SMH41" i="6"/>
  <c r="SMI41" i="6"/>
  <c r="SMJ41" i="6"/>
  <c r="SMK41" i="6"/>
  <c r="SML41" i="6"/>
  <c r="SMM41" i="6"/>
  <c r="SMN41" i="6"/>
  <c r="SMO41" i="6"/>
  <c r="SMP41" i="6"/>
  <c r="SMQ41" i="6"/>
  <c r="SMR41" i="6"/>
  <c r="SMS41" i="6"/>
  <c r="SMT41" i="6"/>
  <c r="SMU41" i="6"/>
  <c r="SMV41" i="6"/>
  <c r="SMW41" i="6"/>
  <c r="SMX41" i="6"/>
  <c r="SMY41" i="6"/>
  <c r="SMZ41" i="6"/>
  <c r="SNA41" i="6"/>
  <c r="SNB41" i="6"/>
  <c r="SNC41" i="6"/>
  <c r="SND41" i="6"/>
  <c r="SNE41" i="6"/>
  <c r="SNF41" i="6"/>
  <c r="SNG41" i="6"/>
  <c r="SNH41" i="6"/>
  <c r="SNI41" i="6"/>
  <c r="SNJ41" i="6"/>
  <c r="SNK41" i="6"/>
  <c r="SNL41" i="6"/>
  <c r="SNM41" i="6"/>
  <c r="SNN41" i="6"/>
  <c r="SNO41" i="6"/>
  <c r="SNP41" i="6"/>
  <c r="SNQ41" i="6"/>
  <c r="SNR41" i="6"/>
  <c r="SNS41" i="6"/>
  <c r="SNT41" i="6"/>
  <c r="SNU41" i="6"/>
  <c r="SNV41" i="6"/>
  <c r="SNW41" i="6"/>
  <c r="SNX41" i="6"/>
  <c r="SNY41" i="6"/>
  <c r="SNZ41" i="6"/>
  <c r="SOA41" i="6"/>
  <c r="SOB41" i="6"/>
  <c r="SOC41" i="6"/>
  <c r="SOD41" i="6"/>
  <c r="SOE41" i="6"/>
  <c r="SOF41" i="6"/>
  <c r="SOG41" i="6"/>
  <c r="SOH41" i="6"/>
  <c r="SOI41" i="6"/>
  <c r="SOJ41" i="6"/>
  <c r="SOK41" i="6"/>
  <c r="SOL41" i="6"/>
  <c r="SOM41" i="6"/>
  <c r="SON41" i="6"/>
  <c r="SOO41" i="6"/>
  <c r="SOP41" i="6"/>
  <c r="SOQ41" i="6"/>
  <c r="SOR41" i="6"/>
  <c r="SOS41" i="6"/>
  <c r="SOT41" i="6"/>
  <c r="SOU41" i="6"/>
  <c r="SOV41" i="6"/>
  <c r="SOW41" i="6"/>
  <c r="SOX41" i="6"/>
  <c r="SOY41" i="6"/>
  <c r="SOZ41" i="6"/>
  <c r="SPA41" i="6"/>
  <c r="SPB41" i="6"/>
  <c r="SPC41" i="6"/>
  <c r="SPD41" i="6"/>
  <c r="SPE41" i="6"/>
  <c r="SPF41" i="6"/>
  <c r="SPG41" i="6"/>
  <c r="SPH41" i="6"/>
  <c r="SPI41" i="6"/>
  <c r="SPJ41" i="6"/>
  <c r="SPK41" i="6"/>
  <c r="SPL41" i="6"/>
  <c r="SPM41" i="6"/>
  <c r="SPN41" i="6"/>
  <c r="SPO41" i="6"/>
  <c r="SPP41" i="6"/>
  <c r="SPQ41" i="6"/>
  <c r="SPR41" i="6"/>
  <c r="SPS41" i="6"/>
  <c r="SPT41" i="6"/>
  <c r="SPU41" i="6"/>
  <c r="SPV41" i="6"/>
  <c r="SPW41" i="6"/>
  <c r="SPX41" i="6"/>
  <c r="SPY41" i="6"/>
  <c r="SPZ41" i="6"/>
  <c r="SQA41" i="6"/>
  <c r="SQB41" i="6"/>
  <c r="SQC41" i="6"/>
  <c r="SQD41" i="6"/>
  <c r="SQE41" i="6"/>
  <c r="SQF41" i="6"/>
  <c r="SQG41" i="6"/>
  <c r="SQH41" i="6"/>
  <c r="SQI41" i="6"/>
  <c r="SQJ41" i="6"/>
  <c r="SQK41" i="6"/>
  <c r="SQL41" i="6"/>
  <c r="SQM41" i="6"/>
  <c r="SQN41" i="6"/>
  <c r="SQO41" i="6"/>
  <c r="SQP41" i="6"/>
  <c r="SQQ41" i="6"/>
  <c r="SQR41" i="6"/>
  <c r="SQS41" i="6"/>
  <c r="SQT41" i="6"/>
  <c r="SQU41" i="6"/>
  <c r="SQV41" i="6"/>
  <c r="SQW41" i="6"/>
  <c r="SQX41" i="6"/>
  <c r="SQY41" i="6"/>
  <c r="SQZ41" i="6"/>
  <c r="SRA41" i="6"/>
  <c r="SRB41" i="6"/>
  <c r="SRC41" i="6"/>
  <c r="SRD41" i="6"/>
  <c r="SRE41" i="6"/>
  <c r="SRF41" i="6"/>
  <c r="SRG41" i="6"/>
  <c r="SRH41" i="6"/>
  <c r="SRI41" i="6"/>
  <c r="SRJ41" i="6"/>
  <c r="SRK41" i="6"/>
  <c r="SRL41" i="6"/>
  <c r="SRM41" i="6"/>
  <c r="SRN41" i="6"/>
  <c r="SRO41" i="6"/>
  <c r="SRP41" i="6"/>
  <c r="SRQ41" i="6"/>
  <c r="SRR41" i="6"/>
  <c r="SRS41" i="6"/>
  <c r="SRT41" i="6"/>
  <c r="SRU41" i="6"/>
  <c r="SRV41" i="6"/>
  <c r="SRW41" i="6"/>
  <c r="SRX41" i="6"/>
  <c r="SRY41" i="6"/>
  <c r="SRZ41" i="6"/>
  <c r="SSA41" i="6"/>
  <c r="SSB41" i="6"/>
  <c r="SSC41" i="6"/>
  <c r="SSD41" i="6"/>
  <c r="SSE41" i="6"/>
  <c r="SSF41" i="6"/>
  <c r="SSG41" i="6"/>
  <c r="SSH41" i="6"/>
  <c r="SSI41" i="6"/>
  <c r="SSJ41" i="6"/>
  <c r="SSK41" i="6"/>
  <c r="SSL41" i="6"/>
  <c r="SSM41" i="6"/>
  <c r="SSN41" i="6"/>
  <c r="SSO41" i="6"/>
  <c r="SSP41" i="6"/>
  <c r="SSQ41" i="6"/>
  <c r="SSR41" i="6"/>
  <c r="SSS41" i="6"/>
  <c r="SST41" i="6"/>
  <c r="SSU41" i="6"/>
  <c r="SSV41" i="6"/>
  <c r="SSW41" i="6"/>
  <c r="SSX41" i="6"/>
  <c r="SSY41" i="6"/>
  <c r="SSZ41" i="6"/>
  <c r="STA41" i="6"/>
  <c r="STB41" i="6"/>
  <c r="STC41" i="6"/>
  <c r="STD41" i="6"/>
  <c r="STE41" i="6"/>
  <c r="STF41" i="6"/>
  <c r="STG41" i="6"/>
  <c r="STH41" i="6"/>
  <c r="STI41" i="6"/>
  <c r="STJ41" i="6"/>
  <c r="STK41" i="6"/>
  <c r="STL41" i="6"/>
  <c r="STM41" i="6"/>
  <c r="STN41" i="6"/>
  <c r="STO41" i="6"/>
  <c r="STP41" i="6"/>
  <c r="STQ41" i="6"/>
  <c r="STR41" i="6"/>
  <c r="STS41" i="6"/>
  <c r="STT41" i="6"/>
  <c r="STU41" i="6"/>
  <c r="STV41" i="6"/>
  <c r="STW41" i="6"/>
  <c r="STX41" i="6"/>
  <c r="STY41" i="6"/>
  <c r="STZ41" i="6"/>
  <c r="SUA41" i="6"/>
  <c r="SUB41" i="6"/>
  <c r="SUC41" i="6"/>
  <c r="SUD41" i="6"/>
  <c r="SUE41" i="6"/>
  <c r="SUF41" i="6"/>
  <c r="SUG41" i="6"/>
  <c r="SUH41" i="6"/>
  <c r="SUI41" i="6"/>
  <c r="SUJ41" i="6"/>
  <c r="SUK41" i="6"/>
  <c r="SUL41" i="6"/>
  <c r="SUM41" i="6"/>
  <c r="SUN41" i="6"/>
  <c r="SUO41" i="6"/>
  <c r="SUP41" i="6"/>
  <c r="SUQ41" i="6"/>
  <c r="SUR41" i="6"/>
  <c r="SUS41" i="6"/>
  <c r="SUT41" i="6"/>
  <c r="SUU41" i="6"/>
  <c r="SUV41" i="6"/>
  <c r="SUW41" i="6"/>
  <c r="SUX41" i="6"/>
  <c r="SUY41" i="6"/>
  <c r="SUZ41" i="6"/>
  <c r="SVA41" i="6"/>
  <c r="SVB41" i="6"/>
  <c r="SVC41" i="6"/>
  <c r="SVD41" i="6"/>
  <c r="SVE41" i="6"/>
  <c r="SVF41" i="6"/>
  <c r="SVG41" i="6"/>
  <c r="SVH41" i="6"/>
  <c r="SVI41" i="6"/>
  <c r="SVJ41" i="6"/>
  <c r="SVK41" i="6"/>
  <c r="SVL41" i="6"/>
  <c r="SVM41" i="6"/>
  <c r="SVN41" i="6"/>
  <c r="SVO41" i="6"/>
  <c r="SVP41" i="6"/>
  <c r="SVQ41" i="6"/>
  <c r="SVR41" i="6"/>
  <c r="SVS41" i="6"/>
  <c r="SVT41" i="6"/>
  <c r="SVU41" i="6"/>
  <c r="SVV41" i="6"/>
  <c r="SVW41" i="6"/>
  <c r="SVX41" i="6"/>
  <c r="SVY41" i="6"/>
  <c r="SVZ41" i="6"/>
  <c r="SWA41" i="6"/>
  <c r="SWB41" i="6"/>
  <c r="SWC41" i="6"/>
  <c r="SWD41" i="6"/>
  <c r="SWE41" i="6"/>
  <c r="SWF41" i="6"/>
  <c r="SWG41" i="6"/>
  <c r="SWH41" i="6"/>
  <c r="SWI41" i="6"/>
  <c r="SWJ41" i="6"/>
  <c r="SWK41" i="6"/>
  <c r="SWL41" i="6"/>
  <c r="SWM41" i="6"/>
  <c r="SWN41" i="6"/>
  <c r="SWO41" i="6"/>
  <c r="SWP41" i="6"/>
  <c r="SWQ41" i="6"/>
  <c r="SWR41" i="6"/>
  <c r="SWS41" i="6"/>
  <c r="SWT41" i="6"/>
  <c r="SWU41" i="6"/>
  <c r="SWV41" i="6"/>
  <c r="SWW41" i="6"/>
  <c r="SWX41" i="6"/>
  <c r="SWY41" i="6"/>
  <c r="SWZ41" i="6"/>
  <c r="SXA41" i="6"/>
  <c r="SXB41" i="6"/>
  <c r="SXC41" i="6"/>
  <c r="SXD41" i="6"/>
  <c r="SXE41" i="6"/>
  <c r="SXF41" i="6"/>
  <c r="SXG41" i="6"/>
  <c r="SXH41" i="6"/>
  <c r="SXI41" i="6"/>
  <c r="SXJ41" i="6"/>
  <c r="SXK41" i="6"/>
  <c r="SXL41" i="6"/>
  <c r="SXM41" i="6"/>
  <c r="SXN41" i="6"/>
  <c r="SXO41" i="6"/>
  <c r="SXP41" i="6"/>
  <c r="SXQ41" i="6"/>
  <c r="SXR41" i="6"/>
  <c r="SXS41" i="6"/>
  <c r="SXT41" i="6"/>
  <c r="SXU41" i="6"/>
  <c r="SXV41" i="6"/>
  <c r="SXW41" i="6"/>
  <c r="SXX41" i="6"/>
  <c r="SXY41" i="6"/>
  <c r="SXZ41" i="6"/>
  <c r="SYA41" i="6"/>
  <c r="SYB41" i="6"/>
  <c r="SYC41" i="6"/>
  <c r="SYD41" i="6"/>
  <c r="SYE41" i="6"/>
  <c r="SYF41" i="6"/>
  <c r="SYG41" i="6"/>
  <c r="SYH41" i="6"/>
  <c r="SYI41" i="6"/>
  <c r="SYJ41" i="6"/>
  <c r="SYK41" i="6"/>
  <c r="SYL41" i="6"/>
  <c r="SYM41" i="6"/>
  <c r="SYN41" i="6"/>
  <c r="SYO41" i="6"/>
  <c r="SYP41" i="6"/>
  <c r="SYQ41" i="6"/>
  <c r="SYR41" i="6"/>
  <c r="SYS41" i="6"/>
  <c r="SYT41" i="6"/>
  <c r="SYU41" i="6"/>
  <c r="SYV41" i="6"/>
  <c r="SYW41" i="6"/>
  <c r="SYX41" i="6"/>
  <c r="SYY41" i="6"/>
  <c r="SYZ41" i="6"/>
  <c r="SZA41" i="6"/>
  <c r="SZB41" i="6"/>
  <c r="SZC41" i="6"/>
  <c r="SZD41" i="6"/>
  <c r="SZE41" i="6"/>
  <c r="SZF41" i="6"/>
  <c r="SZG41" i="6"/>
  <c r="SZH41" i="6"/>
  <c r="SZI41" i="6"/>
  <c r="SZJ41" i="6"/>
  <c r="SZK41" i="6"/>
  <c r="SZL41" i="6"/>
  <c r="SZM41" i="6"/>
  <c r="SZN41" i="6"/>
  <c r="SZO41" i="6"/>
  <c r="SZP41" i="6"/>
  <c r="SZQ41" i="6"/>
  <c r="SZR41" i="6"/>
  <c r="SZS41" i="6"/>
  <c r="SZT41" i="6"/>
  <c r="SZU41" i="6"/>
  <c r="SZV41" i="6"/>
  <c r="SZW41" i="6"/>
  <c r="SZX41" i="6"/>
  <c r="SZY41" i="6"/>
  <c r="SZZ41" i="6"/>
  <c r="TAA41" i="6"/>
  <c r="TAB41" i="6"/>
  <c r="TAC41" i="6"/>
  <c r="TAD41" i="6"/>
  <c r="TAE41" i="6"/>
  <c r="TAF41" i="6"/>
  <c r="TAG41" i="6"/>
  <c r="TAH41" i="6"/>
  <c r="TAI41" i="6"/>
  <c r="TAJ41" i="6"/>
  <c r="TAK41" i="6"/>
  <c r="TAL41" i="6"/>
  <c r="TAM41" i="6"/>
  <c r="TAN41" i="6"/>
  <c r="TAO41" i="6"/>
  <c r="TAP41" i="6"/>
  <c r="TAQ41" i="6"/>
  <c r="TAR41" i="6"/>
  <c r="TAS41" i="6"/>
  <c r="TAT41" i="6"/>
  <c r="TAU41" i="6"/>
  <c r="TAV41" i="6"/>
  <c r="TAW41" i="6"/>
  <c r="TAX41" i="6"/>
  <c r="TAY41" i="6"/>
  <c r="TAZ41" i="6"/>
  <c r="TBA41" i="6"/>
  <c r="TBB41" i="6"/>
  <c r="TBC41" i="6"/>
  <c r="TBD41" i="6"/>
  <c r="TBE41" i="6"/>
  <c r="TBF41" i="6"/>
  <c r="TBG41" i="6"/>
  <c r="TBH41" i="6"/>
  <c r="TBI41" i="6"/>
  <c r="TBJ41" i="6"/>
  <c r="TBK41" i="6"/>
  <c r="TBL41" i="6"/>
  <c r="TBM41" i="6"/>
  <c r="TBN41" i="6"/>
  <c r="TBO41" i="6"/>
  <c r="TBP41" i="6"/>
  <c r="TBQ41" i="6"/>
  <c r="TBR41" i="6"/>
  <c r="TBS41" i="6"/>
  <c r="TBT41" i="6"/>
  <c r="TBU41" i="6"/>
  <c r="TBV41" i="6"/>
  <c r="TBW41" i="6"/>
  <c r="TBX41" i="6"/>
  <c r="TBY41" i="6"/>
  <c r="TBZ41" i="6"/>
  <c r="TCA41" i="6"/>
  <c r="TCB41" i="6"/>
  <c r="TCC41" i="6"/>
  <c r="TCD41" i="6"/>
  <c r="TCE41" i="6"/>
  <c r="TCF41" i="6"/>
  <c r="TCG41" i="6"/>
  <c r="TCH41" i="6"/>
  <c r="TCI41" i="6"/>
  <c r="TCJ41" i="6"/>
  <c r="TCK41" i="6"/>
  <c r="TCL41" i="6"/>
  <c r="TCM41" i="6"/>
  <c r="TCN41" i="6"/>
  <c r="TCO41" i="6"/>
  <c r="TCP41" i="6"/>
  <c r="TCQ41" i="6"/>
  <c r="TCR41" i="6"/>
  <c r="TCS41" i="6"/>
  <c r="TCT41" i="6"/>
  <c r="TCU41" i="6"/>
  <c r="TCV41" i="6"/>
  <c r="TCW41" i="6"/>
  <c r="TCX41" i="6"/>
  <c r="TCY41" i="6"/>
  <c r="TCZ41" i="6"/>
  <c r="TDA41" i="6"/>
  <c r="TDB41" i="6"/>
  <c r="TDC41" i="6"/>
  <c r="TDD41" i="6"/>
  <c r="TDE41" i="6"/>
  <c r="TDF41" i="6"/>
  <c r="TDG41" i="6"/>
  <c r="TDH41" i="6"/>
  <c r="TDI41" i="6"/>
  <c r="TDJ41" i="6"/>
  <c r="TDK41" i="6"/>
  <c r="TDL41" i="6"/>
  <c r="TDM41" i="6"/>
  <c r="TDN41" i="6"/>
  <c r="TDO41" i="6"/>
  <c r="TDP41" i="6"/>
  <c r="TDQ41" i="6"/>
  <c r="TDR41" i="6"/>
  <c r="TDS41" i="6"/>
  <c r="TDT41" i="6"/>
  <c r="TDU41" i="6"/>
  <c r="TDV41" i="6"/>
  <c r="TDW41" i="6"/>
  <c r="TDX41" i="6"/>
  <c r="TDY41" i="6"/>
  <c r="TDZ41" i="6"/>
  <c r="TEA41" i="6"/>
  <c r="TEB41" i="6"/>
  <c r="TEC41" i="6"/>
  <c r="TED41" i="6"/>
  <c r="TEE41" i="6"/>
  <c r="TEF41" i="6"/>
  <c r="TEG41" i="6"/>
  <c r="TEH41" i="6"/>
  <c r="TEI41" i="6"/>
  <c r="TEJ41" i="6"/>
  <c r="TEK41" i="6"/>
  <c r="TEL41" i="6"/>
  <c r="TEM41" i="6"/>
  <c r="TEN41" i="6"/>
  <c r="TEO41" i="6"/>
  <c r="TEP41" i="6"/>
  <c r="TEQ41" i="6"/>
  <c r="TER41" i="6"/>
  <c r="TES41" i="6"/>
  <c r="TET41" i="6"/>
  <c r="TEU41" i="6"/>
  <c r="TEV41" i="6"/>
  <c r="TEW41" i="6"/>
  <c r="TEX41" i="6"/>
  <c r="TEY41" i="6"/>
  <c r="TEZ41" i="6"/>
  <c r="TFA41" i="6"/>
  <c r="TFB41" i="6"/>
  <c r="TFC41" i="6"/>
  <c r="TFD41" i="6"/>
  <c r="TFE41" i="6"/>
  <c r="TFF41" i="6"/>
  <c r="TFG41" i="6"/>
  <c r="TFH41" i="6"/>
  <c r="TFI41" i="6"/>
  <c r="TFJ41" i="6"/>
  <c r="TFK41" i="6"/>
  <c r="TFL41" i="6"/>
  <c r="TFM41" i="6"/>
  <c r="TFN41" i="6"/>
  <c r="TFO41" i="6"/>
  <c r="TFP41" i="6"/>
  <c r="TFQ41" i="6"/>
  <c r="TFR41" i="6"/>
  <c r="TFS41" i="6"/>
  <c r="TFT41" i="6"/>
  <c r="TFU41" i="6"/>
  <c r="TFV41" i="6"/>
  <c r="TFW41" i="6"/>
  <c r="TFX41" i="6"/>
  <c r="TFY41" i="6"/>
  <c r="TFZ41" i="6"/>
  <c r="TGA41" i="6"/>
  <c r="TGB41" i="6"/>
  <c r="TGC41" i="6"/>
  <c r="TGD41" i="6"/>
  <c r="TGE41" i="6"/>
  <c r="TGF41" i="6"/>
  <c r="TGG41" i="6"/>
  <c r="TGH41" i="6"/>
  <c r="TGI41" i="6"/>
  <c r="TGJ41" i="6"/>
  <c r="TGK41" i="6"/>
  <c r="TGL41" i="6"/>
  <c r="TGM41" i="6"/>
  <c r="TGN41" i="6"/>
  <c r="TGO41" i="6"/>
  <c r="TGP41" i="6"/>
  <c r="TGQ41" i="6"/>
  <c r="TGR41" i="6"/>
  <c r="TGS41" i="6"/>
  <c r="TGT41" i="6"/>
  <c r="TGU41" i="6"/>
  <c r="TGV41" i="6"/>
  <c r="TGW41" i="6"/>
  <c r="TGX41" i="6"/>
  <c r="TGY41" i="6"/>
  <c r="TGZ41" i="6"/>
  <c r="THA41" i="6"/>
  <c r="THB41" i="6"/>
  <c r="THC41" i="6"/>
  <c r="THD41" i="6"/>
  <c r="THE41" i="6"/>
  <c r="THF41" i="6"/>
  <c r="THG41" i="6"/>
  <c r="THH41" i="6"/>
  <c r="THI41" i="6"/>
  <c r="THJ41" i="6"/>
  <c r="THK41" i="6"/>
  <c r="THL41" i="6"/>
  <c r="THM41" i="6"/>
  <c r="THN41" i="6"/>
  <c r="THO41" i="6"/>
  <c r="THP41" i="6"/>
  <c r="THQ41" i="6"/>
  <c r="THR41" i="6"/>
  <c r="THS41" i="6"/>
  <c r="THT41" i="6"/>
  <c r="THU41" i="6"/>
  <c r="THV41" i="6"/>
  <c r="THW41" i="6"/>
  <c r="THX41" i="6"/>
  <c r="THY41" i="6"/>
  <c r="THZ41" i="6"/>
  <c r="TIA41" i="6"/>
  <c r="TIB41" i="6"/>
  <c r="TIC41" i="6"/>
  <c r="TID41" i="6"/>
  <c r="TIE41" i="6"/>
  <c r="TIF41" i="6"/>
  <c r="TIG41" i="6"/>
  <c r="TIH41" i="6"/>
  <c r="TII41" i="6"/>
  <c r="TIJ41" i="6"/>
  <c r="TIK41" i="6"/>
  <c r="TIL41" i="6"/>
  <c r="TIM41" i="6"/>
  <c r="TIN41" i="6"/>
  <c r="TIO41" i="6"/>
  <c r="TIP41" i="6"/>
  <c r="TIQ41" i="6"/>
  <c r="TIR41" i="6"/>
  <c r="TIS41" i="6"/>
  <c r="TIT41" i="6"/>
  <c r="TIU41" i="6"/>
  <c r="TIV41" i="6"/>
  <c r="TIW41" i="6"/>
  <c r="TIX41" i="6"/>
  <c r="TIY41" i="6"/>
  <c r="TIZ41" i="6"/>
  <c r="TJA41" i="6"/>
  <c r="TJB41" i="6"/>
  <c r="TJC41" i="6"/>
  <c r="TJD41" i="6"/>
  <c r="TJE41" i="6"/>
  <c r="TJF41" i="6"/>
  <c r="TJG41" i="6"/>
  <c r="TJH41" i="6"/>
  <c r="TJI41" i="6"/>
  <c r="TJJ41" i="6"/>
  <c r="TJK41" i="6"/>
  <c r="TJL41" i="6"/>
  <c r="TJM41" i="6"/>
  <c r="TJN41" i="6"/>
  <c r="TJO41" i="6"/>
  <c r="TJP41" i="6"/>
  <c r="TJQ41" i="6"/>
  <c r="TJR41" i="6"/>
  <c r="TJS41" i="6"/>
  <c r="TJT41" i="6"/>
  <c r="TJU41" i="6"/>
  <c r="TJV41" i="6"/>
  <c r="TJW41" i="6"/>
  <c r="TJX41" i="6"/>
  <c r="TJY41" i="6"/>
  <c r="TJZ41" i="6"/>
  <c r="TKA41" i="6"/>
  <c r="TKB41" i="6"/>
  <c r="TKC41" i="6"/>
  <c r="TKD41" i="6"/>
  <c r="TKE41" i="6"/>
  <c r="TKF41" i="6"/>
  <c r="TKG41" i="6"/>
  <c r="TKH41" i="6"/>
  <c r="TKI41" i="6"/>
  <c r="TKJ41" i="6"/>
  <c r="TKK41" i="6"/>
  <c r="TKL41" i="6"/>
  <c r="TKM41" i="6"/>
  <c r="TKN41" i="6"/>
  <c r="TKO41" i="6"/>
  <c r="TKP41" i="6"/>
  <c r="TKQ41" i="6"/>
  <c r="TKR41" i="6"/>
  <c r="TKS41" i="6"/>
  <c r="TKT41" i="6"/>
  <c r="TKU41" i="6"/>
  <c r="TKV41" i="6"/>
  <c r="TKW41" i="6"/>
  <c r="TKX41" i="6"/>
  <c r="TKY41" i="6"/>
  <c r="TKZ41" i="6"/>
  <c r="TLA41" i="6"/>
  <c r="TLB41" i="6"/>
  <c r="TLC41" i="6"/>
  <c r="TLD41" i="6"/>
  <c r="TLE41" i="6"/>
  <c r="TLF41" i="6"/>
  <c r="TLG41" i="6"/>
  <c r="TLH41" i="6"/>
  <c r="TLI41" i="6"/>
  <c r="TLJ41" i="6"/>
  <c r="TLK41" i="6"/>
  <c r="TLL41" i="6"/>
  <c r="TLM41" i="6"/>
  <c r="TLN41" i="6"/>
  <c r="TLO41" i="6"/>
  <c r="TLP41" i="6"/>
  <c r="TLQ41" i="6"/>
  <c r="TLR41" i="6"/>
  <c r="TLS41" i="6"/>
  <c r="TLT41" i="6"/>
  <c r="TLU41" i="6"/>
  <c r="TLV41" i="6"/>
  <c r="TLW41" i="6"/>
  <c r="TLX41" i="6"/>
  <c r="TLY41" i="6"/>
  <c r="TLZ41" i="6"/>
  <c r="TMA41" i="6"/>
  <c r="TMB41" i="6"/>
  <c r="TMC41" i="6"/>
  <c r="TMD41" i="6"/>
  <c r="TME41" i="6"/>
  <c r="TMF41" i="6"/>
  <c r="TMG41" i="6"/>
  <c r="TMH41" i="6"/>
  <c r="TMI41" i="6"/>
  <c r="TMJ41" i="6"/>
  <c r="TMK41" i="6"/>
  <c r="TML41" i="6"/>
  <c r="TMM41" i="6"/>
  <c r="TMN41" i="6"/>
  <c r="TMO41" i="6"/>
  <c r="TMP41" i="6"/>
  <c r="TMQ41" i="6"/>
  <c r="TMR41" i="6"/>
  <c r="TMS41" i="6"/>
  <c r="TMT41" i="6"/>
  <c r="TMU41" i="6"/>
  <c r="TMV41" i="6"/>
  <c r="TMW41" i="6"/>
  <c r="TMX41" i="6"/>
  <c r="TMY41" i="6"/>
  <c r="TMZ41" i="6"/>
  <c r="TNA41" i="6"/>
  <c r="TNB41" i="6"/>
  <c r="TNC41" i="6"/>
  <c r="TND41" i="6"/>
  <c r="TNE41" i="6"/>
  <c r="TNF41" i="6"/>
  <c r="TNG41" i="6"/>
  <c r="TNH41" i="6"/>
  <c r="TNI41" i="6"/>
  <c r="TNJ41" i="6"/>
  <c r="TNK41" i="6"/>
  <c r="TNL41" i="6"/>
  <c r="TNM41" i="6"/>
  <c r="TNN41" i="6"/>
  <c r="TNO41" i="6"/>
  <c r="TNP41" i="6"/>
  <c r="TNQ41" i="6"/>
  <c r="TNR41" i="6"/>
  <c r="TNS41" i="6"/>
  <c r="TNT41" i="6"/>
  <c r="TNU41" i="6"/>
  <c r="TNV41" i="6"/>
  <c r="TNW41" i="6"/>
  <c r="TNX41" i="6"/>
  <c r="TNY41" i="6"/>
  <c r="TNZ41" i="6"/>
  <c r="TOA41" i="6"/>
  <c r="TOB41" i="6"/>
  <c r="TOC41" i="6"/>
  <c r="TOD41" i="6"/>
  <c r="TOE41" i="6"/>
  <c r="TOF41" i="6"/>
  <c r="TOG41" i="6"/>
  <c r="TOH41" i="6"/>
  <c r="TOI41" i="6"/>
  <c r="TOJ41" i="6"/>
  <c r="TOK41" i="6"/>
  <c r="TOL41" i="6"/>
  <c r="TOM41" i="6"/>
  <c r="TON41" i="6"/>
  <c r="TOO41" i="6"/>
  <c r="TOP41" i="6"/>
  <c r="TOQ41" i="6"/>
  <c r="TOR41" i="6"/>
  <c r="TOS41" i="6"/>
  <c r="TOT41" i="6"/>
  <c r="TOU41" i="6"/>
  <c r="TOV41" i="6"/>
  <c r="TOW41" i="6"/>
  <c r="TOX41" i="6"/>
  <c r="TOY41" i="6"/>
  <c r="TOZ41" i="6"/>
  <c r="TPA41" i="6"/>
  <c r="TPB41" i="6"/>
  <c r="TPC41" i="6"/>
  <c r="TPD41" i="6"/>
  <c r="TPE41" i="6"/>
  <c r="TPF41" i="6"/>
  <c r="TPG41" i="6"/>
  <c r="TPH41" i="6"/>
  <c r="TPI41" i="6"/>
  <c r="TPJ41" i="6"/>
  <c r="TPK41" i="6"/>
  <c r="TPL41" i="6"/>
  <c r="TPM41" i="6"/>
  <c r="TPN41" i="6"/>
  <c r="TPO41" i="6"/>
  <c r="TPP41" i="6"/>
  <c r="TPQ41" i="6"/>
  <c r="TPR41" i="6"/>
  <c r="TPS41" i="6"/>
  <c r="TPT41" i="6"/>
  <c r="TPU41" i="6"/>
  <c r="TPV41" i="6"/>
  <c r="TPW41" i="6"/>
  <c r="TPX41" i="6"/>
  <c r="TPY41" i="6"/>
  <c r="TPZ41" i="6"/>
  <c r="TQA41" i="6"/>
  <c r="TQB41" i="6"/>
  <c r="TQC41" i="6"/>
  <c r="TQD41" i="6"/>
  <c r="TQE41" i="6"/>
  <c r="TQF41" i="6"/>
  <c r="TQG41" i="6"/>
  <c r="TQH41" i="6"/>
  <c r="TQI41" i="6"/>
  <c r="TQJ41" i="6"/>
  <c r="TQK41" i="6"/>
  <c r="TQL41" i="6"/>
  <c r="TQM41" i="6"/>
  <c r="TQN41" i="6"/>
  <c r="TQO41" i="6"/>
  <c r="TQP41" i="6"/>
  <c r="TQQ41" i="6"/>
  <c r="TQR41" i="6"/>
  <c r="TQS41" i="6"/>
  <c r="TQT41" i="6"/>
  <c r="TQU41" i="6"/>
  <c r="TQV41" i="6"/>
  <c r="TQW41" i="6"/>
  <c r="TQX41" i="6"/>
  <c r="TQY41" i="6"/>
  <c r="TQZ41" i="6"/>
  <c r="TRA41" i="6"/>
  <c r="TRB41" i="6"/>
  <c r="TRC41" i="6"/>
  <c r="TRD41" i="6"/>
  <c r="TRE41" i="6"/>
  <c r="TRF41" i="6"/>
  <c r="TRG41" i="6"/>
  <c r="TRH41" i="6"/>
  <c r="TRI41" i="6"/>
  <c r="TRJ41" i="6"/>
  <c r="TRK41" i="6"/>
  <c r="TRL41" i="6"/>
  <c r="TRM41" i="6"/>
  <c r="TRN41" i="6"/>
  <c r="TRO41" i="6"/>
  <c r="TRP41" i="6"/>
  <c r="TRQ41" i="6"/>
  <c r="TRR41" i="6"/>
  <c r="TRS41" i="6"/>
  <c r="TRT41" i="6"/>
  <c r="TRU41" i="6"/>
  <c r="TRV41" i="6"/>
  <c r="TRW41" i="6"/>
  <c r="TRX41" i="6"/>
  <c r="TRY41" i="6"/>
  <c r="TRZ41" i="6"/>
  <c r="TSA41" i="6"/>
  <c r="TSB41" i="6"/>
  <c r="TSC41" i="6"/>
  <c r="TSD41" i="6"/>
  <c r="TSE41" i="6"/>
  <c r="TSF41" i="6"/>
  <c r="TSG41" i="6"/>
  <c r="TSH41" i="6"/>
  <c r="TSI41" i="6"/>
  <c r="TSJ41" i="6"/>
  <c r="TSK41" i="6"/>
  <c r="TSL41" i="6"/>
  <c r="TSM41" i="6"/>
  <c r="TSN41" i="6"/>
  <c r="TSO41" i="6"/>
  <c r="TSP41" i="6"/>
  <c r="TSQ41" i="6"/>
  <c r="TSR41" i="6"/>
  <c r="TSS41" i="6"/>
  <c r="TST41" i="6"/>
  <c r="TSU41" i="6"/>
  <c r="TSV41" i="6"/>
  <c r="TSW41" i="6"/>
  <c r="TSX41" i="6"/>
  <c r="TSY41" i="6"/>
  <c r="TSZ41" i="6"/>
  <c r="TTA41" i="6"/>
  <c r="TTB41" i="6"/>
  <c r="TTC41" i="6"/>
  <c r="TTD41" i="6"/>
  <c r="TTE41" i="6"/>
  <c r="TTF41" i="6"/>
  <c r="TTG41" i="6"/>
  <c r="TTH41" i="6"/>
  <c r="TTI41" i="6"/>
  <c r="TTJ41" i="6"/>
  <c r="TTK41" i="6"/>
  <c r="TTL41" i="6"/>
  <c r="TTM41" i="6"/>
  <c r="TTN41" i="6"/>
  <c r="TTO41" i="6"/>
  <c r="TTP41" i="6"/>
  <c r="TTQ41" i="6"/>
  <c r="TTR41" i="6"/>
  <c r="TTS41" i="6"/>
  <c r="TTT41" i="6"/>
  <c r="TTU41" i="6"/>
  <c r="TTV41" i="6"/>
  <c r="TTW41" i="6"/>
  <c r="TTX41" i="6"/>
  <c r="TTY41" i="6"/>
  <c r="TTZ41" i="6"/>
  <c r="TUA41" i="6"/>
  <c r="TUB41" i="6"/>
  <c r="TUC41" i="6"/>
  <c r="TUD41" i="6"/>
  <c r="TUE41" i="6"/>
  <c r="TUF41" i="6"/>
  <c r="TUG41" i="6"/>
  <c r="TUH41" i="6"/>
  <c r="TUI41" i="6"/>
  <c r="TUJ41" i="6"/>
  <c r="TUK41" i="6"/>
  <c r="TUL41" i="6"/>
  <c r="TUM41" i="6"/>
  <c r="TUN41" i="6"/>
  <c r="TUO41" i="6"/>
  <c r="TUP41" i="6"/>
  <c r="TUQ41" i="6"/>
  <c r="TUR41" i="6"/>
  <c r="TUS41" i="6"/>
  <c r="TUT41" i="6"/>
  <c r="TUU41" i="6"/>
  <c r="TUV41" i="6"/>
  <c r="TUW41" i="6"/>
  <c r="TUX41" i="6"/>
  <c r="TUY41" i="6"/>
  <c r="TUZ41" i="6"/>
  <c r="TVA41" i="6"/>
  <c r="TVB41" i="6"/>
  <c r="TVC41" i="6"/>
  <c r="TVD41" i="6"/>
  <c r="TVE41" i="6"/>
  <c r="TVF41" i="6"/>
  <c r="TVG41" i="6"/>
  <c r="TVH41" i="6"/>
  <c r="TVI41" i="6"/>
  <c r="TVJ41" i="6"/>
  <c r="TVK41" i="6"/>
  <c r="TVL41" i="6"/>
  <c r="TVM41" i="6"/>
  <c r="TVN41" i="6"/>
  <c r="TVO41" i="6"/>
  <c r="TVP41" i="6"/>
  <c r="TVQ41" i="6"/>
  <c r="TVR41" i="6"/>
  <c r="TVS41" i="6"/>
  <c r="TVT41" i="6"/>
  <c r="TVU41" i="6"/>
  <c r="TVV41" i="6"/>
  <c r="TVW41" i="6"/>
  <c r="TVX41" i="6"/>
  <c r="TVY41" i="6"/>
  <c r="TVZ41" i="6"/>
  <c r="TWA41" i="6"/>
  <c r="TWB41" i="6"/>
  <c r="TWC41" i="6"/>
  <c r="TWD41" i="6"/>
  <c r="TWE41" i="6"/>
  <c r="TWF41" i="6"/>
  <c r="TWG41" i="6"/>
  <c r="TWH41" i="6"/>
  <c r="TWI41" i="6"/>
  <c r="TWJ41" i="6"/>
  <c r="TWK41" i="6"/>
  <c r="TWL41" i="6"/>
  <c r="TWM41" i="6"/>
  <c r="TWN41" i="6"/>
  <c r="TWO41" i="6"/>
  <c r="TWP41" i="6"/>
  <c r="TWQ41" i="6"/>
  <c r="TWR41" i="6"/>
  <c r="TWS41" i="6"/>
  <c r="TWT41" i="6"/>
  <c r="TWU41" i="6"/>
  <c r="TWV41" i="6"/>
  <c r="TWW41" i="6"/>
  <c r="TWX41" i="6"/>
  <c r="TWY41" i="6"/>
  <c r="TWZ41" i="6"/>
  <c r="TXA41" i="6"/>
  <c r="TXB41" i="6"/>
  <c r="TXC41" i="6"/>
  <c r="TXD41" i="6"/>
  <c r="TXE41" i="6"/>
  <c r="TXF41" i="6"/>
  <c r="TXG41" i="6"/>
  <c r="TXH41" i="6"/>
  <c r="TXI41" i="6"/>
  <c r="TXJ41" i="6"/>
  <c r="TXK41" i="6"/>
  <c r="TXL41" i="6"/>
  <c r="TXM41" i="6"/>
  <c r="TXN41" i="6"/>
  <c r="TXO41" i="6"/>
  <c r="TXP41" i="6"/>
  <c r="TXQ41" i="6"/>
  <c r="TXR41" i="6"/>
  <c r="TXS41" i="6"/>
  <c r="TXT41" i="6"/>
  <c r="TXU41" i="6"/>
  <c r="TXV41" i="6"/>
  <c r="TXW41" i="6"/>
  <c r="TXX41" i="6"/>
  <c r="TXY41" i="6"/>
  <c r="TXZ41" i="6"/>
  <c r="TYA41" i="6"/>
  <c r="TYB41" i="6"/>
  <c r="TYC41" i="6"/>
  <c r="TYD41" i="6"/>
  <c r="TYE41" i="6"/>
  <c r="TYF41" i="6"/>
  <c r="TYG41" i="6"/>
  <c r="TYH41" i="6"/>
  <c r="TYI41" i="6"/>
  <c r="TYJ41" i="6"/>
  <c r="TYK41" i="6"/>
  <c r="TYL41" i="6"/>
  <c r="TYM41" i="6"/>
  <c r="TYN41" i="6"/>
  <c r="TYO41" i="6"/>
  <c r="TYP41" i="6"/>
  <c r="TYQ41" i="6"/>
  <c r="TYR41" i="6"/>
  <c r="TYS41" i="6"/>
  <c r="TYT41" i="6"/>
  <c r="TYU41" i="6"/>
  <c r="TYV41" i="6"/>
  <c r="TYW41" i="6"/>
  <c r="TYX41" i="6"/>
  <c r="TYY41" i="6"/>
  <c r="TYZ41" i="6"/>
  <c r="TZA41" i="6"/>
  <c r="TZB41" i="6"/>
  <c r="TZC41" i="6"/>
  <c r="TZD41" i="6"/>
  <c r="TZE41" i="6"/>
  <c r="TZF41" i="6"/>
  <c r="TZG41" i="6"/>
  <c r="TZH41" i="6"/>
  <c r="TZI41" i="6"/>
  <c r="TZJ41" i="6"/>
  <c r="TZK41" i="6"/>
  <c r="TZL41" i="6"/>
  <c r="TZM41" i="6"/>
  <c r="TZN41" i="6"/>
  <c r="TZO41" i="6"/>
  <c r="TZP41" i="6"/>
  <c r="TZQ41" i="6"/>
  <c r="TZR41" i="6"/>
  <c r="TZS41" i="6"/>
  <c r="TZT41" i="6"/>
  <c r="TZU41" i="6"/>
  <c r="TZV41" i="6"/>
  <c r="TZW41" i="6"/>
  <c r="TZX41" i="6"/>
  <c r="TZY41" i="6"/>
  <c r="TZZ41" i="6"/>
  <c r="UAA41" i="6"/>
  <c r="UAB41" i="6"/>
  <c r="UAC41" i="6"/>
  <c r="UAD41" i="6"/>
  <c r="UAE41" i="6"/>
  <c r="UAF41" i="6"/>
  <c r="UAG41" i="6"/>
  <c r="UAH41" i="6"/>
  <c r="UAI41" i="6"/>
  <c r="UAJ41" i="6"/>
  <c r="UAK41" i="6"/>
  <c r="UAL41" i="6"/>
  <c r="UAM41" i="6"/>
  <c r="UAN41" i="6"/>
  <c r="UAO41" i="6"/>
  <c r="UAP41" i="6"/>
  <c r="UAQ41" i="6"/>
  <c r="UAR41" i="6"/>
  <c r="UAS41" i="6"/>
  <c r="UAT41" i="6"/>
  <c r="UAU41" i="6"/>
  <c r="UAV41" i="6"/>
  <c r="UAW41" i="6"/>
  <c r="UAX41" i="6"/>
  <c r="UAY41" i="6"/>
  <c r="UAZ41" i="6"/>
  <c r="UBA41" i="6"/>
  <c r="UBB41" i="6"/>
  <c r="UBC41" i="6"/>
  <c r="UBD41" i="6"/>
  <c r="UBE41" i="6"/>
  <c r="UBF41" i="6"/>
  <c r="UBG41" i="6"/>
  <c r="UBH41" i="6"/>
  <c r="UBI41" i="6"/>
  <c r="UBJ41" i="6"/>
  <c r="UBK41" i="6"/>
  <c r="UBL41" i="6"/>
  <c r="UBM41" i="6"/>
  <c r="UBN41" i="6"/>
  <c r="UBO41" i="6"/>
  <c r="UBP41" i="6"/>
  <c r="UBQ41" i="6"/>
  <c r="UBR41" i="6"/>
  <c r="UBS41" i="6"/>
  <c r="UBT41" i="6"/>
  <c r="UBU41" i="6"/>
  <c r="UBV41" i="6"/>
  <c r="UBW41" i="6"/>
  <c r="UBX41" i="6"/>
  <c r="UBY41" i="6"/>
  <c r="UBZ41" i="6"/>
  <c r="UCA41" i="6"/>
  <c r="UCB41" i="6"/>
  <c r="UCC41" i="6"/>
  <c r="UCD41" i="6"/>
  <c r="UCE41" i="6"/>
  <c r="UCF41" i="6"/>
  <c r="UCG41" i="6"/>
  <c r="UCH41" i="6"/>
  <c r="UCI41" i="6"/>
  <c r="UCJ41" i="6"/>
  <c r="UCK41" i="6"/>
  <c r="UCL41" i="6"/>
  <c r="UCM41" i="6"/>
  <c r="UCN41" i="6"/>
  <c r="UCO41" i="6"/>
  <c r="UCP41" i="6"/>
  <c r="UCQ41" i="6"/>
  <c r="UCR41" i="6"/>
  <c r="UCS41" i="6"/>
  <c r="UCT41" i="6"/>
  <c r="UCU41" i="6"/>
  <c r="UCV41" i="6"/>
  <c r="UCW41" i="6"/>
  <c r="UCX41" i="6"/>
  <c r="UCY41" i="6"/>
  <c r="UCZ41" i="6"/>
  <c r="UDA41" i="6"/>
  <c r="UDB41" i="6"/>
  <c r="UDC41" i="6"/>
  <c r="UDD41" i="6"/>
  <c r="UDE41" i="6"/>
  <c r="UDF41" i="6"/>
  <c r="UDG41" i="6"/>
  <c r="UDH41" i="6"/>
  <c r="UDI41" i="6"/>
  <c r="UDJ41" i="6"/>
  <c r="UDK41" i="6"/>
  <c r="UDL41" i="6"/>
  <c r="UDM41" i="6"/>
  <c r="UDN41" i="6"/>
  <c r="UDO41" i="6"/>
  <c r="UDP41" i="6"/>
  <c r="UDQ41" i="6"/>
  <c r="UDR41" i="6"/>
  <c r="UDS41" i="6"/>
  <c r="UDT41" i="6"/>
  <c r="UDU41" i="6"/>
  <c r="UDV41" i="6"/>
  <c r="UDW41" i="6"/>
  <c r="UDX41" i="6"/>
  <c r="UDY41" i="6"/>
  <c r="UDZ41" i="6"/>
  <c r="UEA41" i="6"/>
  <c r="UEB41" i="6"/>
  <c r="UEC41" i="6"/>
  <c r="UED41" i="6"/>
  <c r="UEE41" i="6"/>
  <c r="UEF41" i="6"/>
  <c r="UEG41" i="6"/>
  <c r="UEH41" i="6"/>
  <c r="UEI41" i="6"/>
  <c r="UEJ41" i="6"/>
  <c r="UEK41" i="6"/>
  <c r="UEL41" i="6"/>
  <c r="UEM41" i="6"/>
  <c r="UEN41" i="6"/>
  <c r="UEO41" i="6"/>
  <c r="UEP41" i="6"/>
  <c r="UEQ41" i="6"/>
  <c r="UER41" i="6"/>
  <c r="UES41" i="6"/>
  <c r="UET41" i="6"/>
  <c r="UEU41" i="6"/>
  <c r="UEV41" i="6"/>
  <c r="UEW41" i="6"/>
  <c r="UEX41" i="6"/>
  <c r="UEY41" i="6"/>
  <c r="UEZ41" i="6"/>
  <c r="UFA41" i="6"/>
  <c r="UFB41" i="6"/>
  <c r="UFC41" i="6"/>
  <c r="UFD41" i="6"/>
  <c r="UFE41" i="6"/>
  <c r="UFF41" i="6"/>
  <c r="UFG41" i="6"/>
  <c r="UFH41" i="6"/>
  <c r="UFI41" i="6"/>
  <c r="UFJ41" i="6"/>
  <c r="UFK41" i="6"/>
  <c r="UFL41" i="6"/>
  <c r="UFM41" i="6"/>
  <c r="UFN41" i="6"/>
  <c r="UFO41" i="6"/>
  <c r="UFP41" i="6"/>
  <c r="UFQ41" i="6"/>
  <c r="UFR41" i="6"/>
  <c r="UFS41" i="6"/>
  <c r="UFT41" i="6"/>
  <c r="UFU41" i="6"/>
  <c r="UFV41" i="6"/>
  <c r="UFW41" i="6"/>
  <c r="UFX41" i="6"/>
  <c r="UFY41" i="6"/>
  <c r="UFZ41" i="6"/>
  <c r="UGA41" i="6"/>
  <c r="UGB41" i="6"/>
  <c r="UGC41" i="6"/>
  <c r="UGD41" i="6"/>
  <c r="UGE41" i="6"/>
  <c r="UGF41" i="6"/>
  <c r="UGG41" i="6"/>
  <c r="UGH41" i="6"/>
  <c r="UGI41" i="6"/>
  <c r="UGJ41" i="6"/>
  <c r="UGK41" i="6"/>
  <c r="UGL41" i="6"/>
  <c r="UGM41" i="6"/>
  <c r="UGN41" i="6"/>
  <c r="UGO41" i="6"/>
  <c r="UGP41" i="6"/>
  <c r="UGQ41" i="6"/>
  <c r="UGR41" i="6"/>
  <c r="UGS41" i="6"/>
  <c r="UGT41" i="6"/>
  <c r="UGU41" i="6"/>
  <c r="UGV41" i="6"/>
  <c r="UGW41" i="6"/>
  <c r="UGX41" i="6"/>
  <c r="UGY41" i="6"/>
  <c r="UGZ41" i="6"/>
  <c r="UHA41" i="6"/>
  <c r="UHB41" i="6"/>
  <c r="UHC41" i="6"/>
  <c r="UHD41" i="6"/>
  <c r="UHE41" i="6"/>
  <c r="UHF41" i="6"/>
  <c r="UHG41" i="6"/>
  <c r="UHH41" i="6"/>
  <c r="UHI41" i="6"/>
  <c r="UHJ41" i="6"/>
  <c r="UHK41" i="6"/>
  <c r="UHL41" i="6"/>
  <c r="UHM41" i="6"/>
  <c r="UHN41" i="6"/>
  <c r="UHO41" i="6"/>
  <c r="UHP41" i="6"/>
  <c r="UHQ41" i="6"/>
  <c r="UHR41" i="6"/>
  <c r="UHS41" i="6"/>
  <c r="UHT41" i="6"/>
  <c r="UHU41" i="6"/>
  <c r="UHV41" i="6"/>
  <c r="UHW41" i="6"/>
  <c r="UHX41" i="6"/>
  <c r="UHY41" i="6"/>
  <c r="UHZ41" i="6"/>
  <c r="UIA41" i="6"/>
  <c r="UIB41" i="6"/>
  <c r="UIC41" i="6"/>
  <c r="UID41" i="6"/>
  <c r="UIE41" i="6"/>
  <c r="UIF41" i="6"/>
  <c r="UIG41" i="6"/>
  <c r="UIH41" i="6"/>
  <c r="UII41" i="6"/>
  <c r="UIJ41" i="6"/>
  <c r="UIK41" i="6"/>
  <c r="UIL41" i="6"/>
  <c r="UIM41" i="6"/>
  <c r="UIN41" i="6"/>
  <c r="UIO41" i="6"/>
  <c r="UIP41" i="6"/>
  <c r="UIQ41" i="6"/>
  <c r="UIR41" i="6"/>
  <c r="UIS41" i="6"/>
  <c r="UIT41" i="6"/>
  <c r="UIU41" i="6"/>
  <c r="UIV41" i="6"/>
  <c r="UIW41" i="6"/>
  <c r="UIX41" i="6"/>
  <c r="UIY41" i="6"/>
  <c r="UIZ41" i="6"/>
  <c r="UJA41" i="6"/>
  <c r="UJB41" i="6"/>
  <c r="UJC41" i="6"/>
  <c r="UJD41" i="6"/>
  <c r="UJE41" i="6"/>
  <c r="UJF41" i="6"/>
  <c r="UJG41" i="6"/>
  <c r="UJH41" i="6"/>
  <c r="UJI41" i="6"/>
  <c r="UJJ41" i="6"/>
  <c r="UJK41" i="6"/>
  <c r="UJL41" i="6"/>
  <c r="UJM41" i="6"/>
  <c r="UJN41" i="6"/>
  <c r="UJO41" i="6"/>
  <c r="UJP41" i="6"/>
  <c r="UJQ41" i="6"/>
  <c r="UJR41" i="6"/>
  <c r="UJS41" i="6"/>
  <c r="UJT41" i="6"/>
  <c r="UJU41" i="6"/>
  <c r="UJV41" i="6"/>
  <c r="UJW41" i="6"/>
  <c r="UJX41" i="6"/>
  <c r="UJY41" i="6"/>
  <c r="UJZ41" i="6"/>
  <c r="UKA41" i="6"/>
  <c r="UKB41" i="6"/>
  <c r="UKC41" i="6"/>
  <c r="UKD41" i="6"/>
  <c r="UKE41" i="6"/>
  <c r="UKF41" i="6"/>
  <c r="UKG41" i="6"/>
  <c r="UKH41" i="6"/>
  <c r="UKI41" i="6"/>
  <c r="UKJ41" i="6"/>
  <c r="UKK41" i="6"/>
  <c r="UKL41" i="6"/>
  <c r="UKM41" i="6"/>
  <c r="UKN41" i="6"/>
  <c r="UKO41" i="6"/>
  <c r="UKP41" i="6"/>
  <c r="UKQ41" i="6"/>
  <c r="UKR41" i="6"/>
  <c r="UKS41" i="6"/>
  <c r="UKT41" i="6"/>
  <c r="UKU41" i="6"/>
  <c r="UKV41" i="6"/>
  <c r="UKW41" i="6"/>
  <c r="UKX41" i="6"/>
  <c r="UKY41" i="6"/>
  <c r="UKZ41" i="6"/>
  <c r="ULA41" i="6"/>
  <c r="ULB41" i="6"/>
  <c r="ULC41" i="6"/>
  <c r="ULD41" i="6"/>
  <c r="ULE41" i="6"/>
  <c r="ULF41" i="6"/>
  <c r="ULG41" i="6"/>
  <c r="ULH41" i="6"/>
  <c r="ULI41" i="6"/>
  <c r="ULJ41" i="6"/>
  <c r="ULK41" i="6"/>
  <c r="ULL41" i="6"/>
  <c r="ULM41" i="6"/>
  <c r="ULN41" i="6"/>
  <c r="ULO41" i="6"/>
  <c r="ULP41" i="6"/>
  <c r="ULQ41" i="6"/>
  <c r="ULR41" i="6"/>
  <c r="ULS41" i="6"/>
  <c r="ULT41" i="6"/>
  <c r="ULU41" i="6"/>
  <c r="ULV41" i="6"/>
  <c r="ULW41" i="6"/>
  <c r="ULX41" i="6"/>
  <c r="ULY41" i="6"/>
  <c r="ULZ41" i="6"/>
  <c r="UMA41" i="6"/>
  <c r="UMB41" i="6"/>
  <c r="UMC41" i="6"/>
  <c r="UMD41" i="6"/>
  <c r="UME41" i="6"/>
  <c r="UMF41" i="6"/>
  <c r="UMG41" i="6"/>
  <c r="UMH41" i="6"/>
  <c r="UMI41" i="6"/>
  <c r="UMJ41" i="6"/>
  <c r="UMK41" i="6"/>
  <c r="UML41" i="6"/>
  <c r="UMM41" i="6"/>
  <c r="UMN41" i="6"/>
  <c r="UMO41" i="6"/>
  <c r="UMP41" i="6"/>
  <c r="UMQ41" i="6"/>
  <c r="UMR41" i="6"/>
  <c r="UMS41" i="6"/>
  <c r="UMT41" i="6"/>
  <c r="UMU41" i="6"/>
  <c r="UMV41" i="6"/>
  <c r="UMW41" i="6"/>
  <c r="UMX41" i="6"/>
  <c r="UMY41" i="6"/>
  <c r="UMZ41" i="6"/>
  <c r="UNA41" i="6"/>
  <c r="UNB41" i="6"/>
  <c r="UNC41" i="6"/>
  <c r="UND41" i="6"/>
  <c r="UNE41" i="6"/>
  <c r="UNF41" i="6"/>
  <c r="UNG41" i="6"/>
  <c r="UNH41" i="6"/>
  <c r="UNI41" i="6"/>
  <c r="UNJ41" i="6"/>
  <c r="UNK41" i="6"/>
  <c r="UNL41" i="6"/>
  <c r="UNM41" i="6"/>
  <c r="UNN41" i="6"/>
  <c r="UNO41" i="6"/>
  <c r="UNP41" i="6"/>
  <c r="UNQ41" i="6"/>
  <c r="UNR41" i="6"/>
  <c r="UNS41" i="6"/>
  <c r="UNT41" i="6"/>
  <c r="UNU41" i="6"/>
  <c r="UNV41" i="6"/>
  <c r="UNW41" i="6"/>
  <c r="UNX41" i="6"/>
  <c r="UNY41" i="6"/>
  <c r="UNZ41" i="6"/>
  <c r="UOA41" i="6"/>
  <c r="UOB41" i="6"/>
  <c r="UOC41" i="6"/>
  <c r="UOD41" i="6"/>
  <c r="UOE41" i="6"/>
  <c r="UOF41" i="6"/>
  <c r="UOG41" i="6"/>
  <c r="UOH41" i="6"/>
  <c r="UOI41" i="6"/>
  <c r="UOJ41" i="6"/>
  <c r="UOK41" i="6"/>
  <c r="UOL41" i="6"/>
  <c r="UOM41" i="6"/>
  <c r="UON41" i="6"/>
  <c r="UOO41" i="6"/>
  <c r="UOP41" i="6"/>
  <c r="UOQ41" i="6"/>
  <c r="UOR41" i="6"/>
  <c r="UOS41" i="6"/>
  <c r="UOT41" i="6"/>
  <c r="UOU41" i="6"/>
  <c r="UOV41" i="6"/>
  <c r="UOW41" i="6"/>
  <c r="UOX41" i="6"/>
  <c r="UOY41" i="6"/>
  <c r="UOZ41" i="6"/>
  <c r="UPA41" i="6"/>
  <c r="UPB41" i="6"/>
  <c r="UPC41" i="6"/>
  <c r="UPD41" i="6"/>
  <c r="UPE41" i="6"/>
  <c r="UPF41" i="6"/>
  <c r="UPG41" i="6"/>
  <c r="UPH41" i="6"/>
  <c r="UPI41" i="6"/>
  <c r="UPJ41" i="6"/>
  <c r="UPK41" i="6"/>
  <c r="UPL41" i="6"/>
  <c r="UPM41" i="6"/>
  <c r="UPN41" i="6"/>
  <c r="UPO41" i="6"/>
  <c r="UPP41" i="6"/>
  <c r="UPQ41" i="6"/>
  <c r="UPR41" i="6"/>
  <c r="UPS41" i="6"/>
  <c r="UPT41" i="6"/>
  <c r="UPU41" i="6"/>
  <c r="UPV41" i="6"/>
  <c r="UPW41" i="6"/>
  <c r="UPX41" i="6"/>
  <c r="UPY41" i="6"/>
  <c r="UPZ41" i="6"/>
  <c r="UQA41" i="6"/>
  <c r="UQB41" i="6"/>
  <c r="UQC41" i="6"/>
  <c r="UQD41" i="6"/>
  <c r="UQE41" i="6"/>
  <c r="UQF41" i="6"/>
  <c r="UQG41" i="6"/>
  <c r="UQH41" i="6"/>
  <c r="UQI41" i="6"/>
  <c r="UQJ41" i="6"/>
  <c r="UQK41" i="6"/>
  <c r="UQL41" i="6"/>
  <c r="UQM41" i="6"/>
  <c r="UQN41" i="6"/>
  <c r="UQO41" i="6"/>
  <c r="UQP41" i="6"/>
  <c r="UQQ41" i="6"/>
  <c r="UQR41" i="6"/>
  <c r="UQS41" i="6"/>
  <c r="UQT41" i="6"/>
  <c r="UQU41" i="6"/>
  <c r="UQV41" i="6"/>
  <c r="UQW41" i="6"/>
  <c r="UQX41" i="6"/>
  <c r="UQY41" i="6"/>
  <c r="UQZ41" i="6"/>
  <c r="URA41" i="6"/>
  <c r="URB41" i="6"/>
  <c r="URC41" i="6"/>
  <c r="URD41" i="6"/>
  <c r="URE41" i="6"/>
  <c r="URF41" i="6"/>
  <c r="URG41" i="6"/>
  <c r="URH41" i="6"/>
  <c r="URI41" i="6"/>
  <c r="URJ41" i="6"/>
  <c r="URK41" i="6"/>
  <c r="URL41" i="6"/>
  <c r="URM41" i="6"/>
  <c r="URN41" i="6"/>
  <c r="URO41" i="6"/>
  <c r="URP41" i="6"/>
  <c r="URQ41" i="6"/>
  <c r="URR41" i="6"/>
  <c r="URS41" i="6"/>
  <c r="URT41" i="6"/>
  <c r="URU41" i="6"/>
  <c r="URV41" i="6"/>
  <c r="URW41" i="6"/>
  <c r="URX41" i="6"/>
  <c r="URY41" i="6"/>
  <c r="URZ41" i="6"/>
  <c r="USA41" i="6"/>
  <c r="USB41" i="6"/>
  <c r="USC41" i="6"/>
  <c r="USD41" i="6"/>
  <c r="USE41" i="6"/>
  <c r="USF41" i="6"/>
  <c r="USG41" i="6"/>
  <c r="USH41" i="6"/>
  <c r="USI41" i="6"/>
  <c r="USJ41" i="6"/>
  <c r="USK41" i="6"/>
  <c r="USL41" i="6"/>
  <c r="USM41" i="6"/>
  <c r="USN41" i="6"/>
  <c r="USO41" i="6"/>
  <c r="USP41" i="6"/>
  <c r="USQ41" i="6"/>
  <c r="USR41" i="6"/>
  <c r="USS41" i="6"/>
  <c r="UST41" i="6"/>
  <c r="USU41" i="6"/>
  <c r="USV41" i="6"/>
  <c r="USW41" i="6"/>
  <c r="USX41" i="6"/>
  <c r="USY41" i="6"/>
  <c r="USZ41" i="6"/>
  <c r="UTA41" i="6"/>
  <c r="UTB41" i="6"/>
  <c r="UTC41" i="6"/>
  <c r="UTD41" i="6"/>
  <c r="UTE41" i="6"/>
  <c r="UTF41" i="6"/>
  <c r="UTG41" i="6"/>
  <c r="UTH41" i="6"/>
  <c r="UTI41" i="6"/>
  <c r="UTJ41" i="6"/>
  <c r="UTK41" i="6"/>
  <c r="UTL41" i="6"/>
  <c r="UTM41" i="6"/>
  <c r="UTN41" i="6"/>
  <c r="UTO41" i="6"/>
  <c r="UTP41" i="6"/>
  <c r="UTQ41" i="6"/>
  <c r="UTR41" i="6"/>
  <c r="UTS41" i="6"/>
  <c r="UTT41" i="6"/>
  <c r="UTU41" i="6"/>
  <c r="UTV41" i="6"/>
  <c r="UTW41" i="6"/>
  <c r="UTX41" i="6"/>
  <c r="UTY41" i="6"/>
  <c r="UTZ41" i="6"/>
  <c r="UUA41" i="6"/>
  <c r="UUB41" i="6"/>
  <c r="UUC41" i="6"/>
  <c r="UUD41" i="6"/>
  <c r="UUE41" i="6"/>
  <c r="UUF41" i="6"/>
  <c r="UUG41" i="6"/>
  <c r="UUH41" i="6"/>
  <c r="UUI41" i="6"/>
  <c r="UUJ41" i="6"/>
  <c r="UUK41" i="6"/>
  <c r="UUL41" i="6"/>
  <c r="UUM41" i="6"/>
  <c r="UUN41" i="6"/>
  <c r="UUO41" i="6"/>
  <c r="UUP41" i="6"/>
  <c r="UUQ41" i="6"/>
  <c r="UUR41" i="6"/>
  <c r="UUS41" i="6"/>
  <c r="UUT41" i="6"/>
  <c r="UUU41" i="6"/>
  <c r="UUV41" i="6"/>
  <c r="UUW41" i="6"/>
  <c r="UUX41" i="6"/>
  <c r="UUY41" i="6"/>
  <c r="UUZ41" i="6"/>
  <c r="UVA41" i="6"/>
  <c r="UVB41" i="6"/>
  <c r="UVC41" i="6"/>
  <c r="UVD41" i="6"/>
  <c r="UVE41" i="6"/>
  <c r="UVF41" i="6"/>
  <c r="UVG41" i="6"/>
  <c r="UVH41" i="6"/>
  <c r="UVI41" i="6"/>
  <c r="UVJ41" i="6"/>
  <c r="UVK41" i="6"/>
  <c r="UVL41" i="6"/>
  <c r="UVM41" i="6"/>
  <c r="UVN41" i="6"/>
  <c r="UVO41" i="6"/>
  <c r="UVP41" i="6"/>
  <c r="UVQ41" i="6"/>
  <c r="UVR41" i="6"/>
  <c r="UVS41" i="6"/>
  <c r="UVT41" i="6"/>
  <c r="UVU41" i="6"/>
  <c r="UVV41" i="6"/>
  <c r="UVW41" i="6"/>
  <c r="UVX41" i="6"/>
  <c r="UVY41" i="6"/>
  <c r="UVZ41" i="6"/>
  <c r="UWA41" i="6"/>
  <c r="UWB41" i="6"/>
  <c r="UWC41" i="6"/>
  <c r="UWD41" i="6"/>
  <c r="UWE41" i="6"/>
  <c r="UWF41" i="6"/>
  <c r="UWG41" i="6"/>
  <c r="UWH41" i="6"/>
  <c r="UWI41" i="6"/>
  <c r="UWJ41" i="6"/>
  <c r="UWK41" i="6"/>
  <c r="UWL41" i="6"/>
  <c r="UWM41" i="6"/>
  <c r="UWN41" i="6"/>
  <c r="UWO41" i="6"/>
  <c r="UWP41" i="6"/>
  <c r="UWQ41" i="6"/>
  <c r="UWR41" i="6"/>
  <c r="UWS41" i="6"/>
  <c r="UWT41" i="6"/>
  <c r="UWU41" i="6"/>
  <c r="UWV41" i="6"/>
  <c r="UWW41" i="6"/>
  <c r="UWX41" i="6"/>
  <c r="UWY41" i="6"/>
  <c r="UWZ41" i="6"/>
  <c r="UXA41" i="6"/>
  <c r="UXB41" i="6"/>
  <c r="UXC41" i="6"/>
  <c r="UXD41" i="6"/>
  <c r="UXE41" i="6"/>
  <c r="UXF41" i="6"/>
  <c r="UXG41" i="6"/>
  <c r="UXH41" i="6"/>
  <c r="UXI41" i="6"/>
  <c r="UXJ41" i="6"/>
  <c r="UXK41" i="6"/>
  <c r="UXL41" i="6"/>
  <c r="UXM41" i="6"/>
  <c r="UXN41" i="6"/>
  <c r="UXO41" i="6"/>
  <c r="UXP41" i="6"/>
  <c r="UXQ41" i="6"/>
  <c r="UXR41" i="6"/>
  <c r="UXS41" i="6"/>
  <c r="UXT41" i="6"/>
  <c r="UXU41" i="6"/>
  <c r="UXV41" i="6"/>
  <c r="UXW41" i="6"/>
  <c r="UXX41" i="6"/>
  <c r="UXY41" i="6"/>
  <c r="UXZ41" i="6"/>
  <c r="UYA41" i="6"/>
  <c r="UYB41" i="6"/>
  <c r="UYC41" i="6"/>
  <c r="UYD41" i="6"/>
  <c r="UYE41" i="6"/>
  <c r="UYF41" i="6"/>
  <c r="UYG41" i="6"/>
  <c r="UYH41" i="6"/>
  <c r="UYI41" i="6"/>
  <c r="UYJ41" i="6"/>
  <c r="UYK41" i="6"/>
  <c r="UYL41" i="6"/>
  <c r="UYM41" i="6"/>
  <c r="UYN41" i="6"/>
  <c r="UYO41" i="6"/>
  <c r="UYP41" i="6"/>
  <c r="UYQ41" i="6"/>
  <c r="UYR41" i="6"/>
  <c r="UYS41" i="6"/>
  <c r="UYT41" i="6"/>
  <c r="UYU41" i="6"/>
  <c r="UYV41" i="6"/>
  <c r="UYW41" i="6"/>
  <c r="UYX41" i="6"/>
  <c r="UYY41" i="6"/>
  <c r="UYZ41" i="6"/>
  <c r="UZA41" i="6"/>
  <c r="UZB41" i="6"/>
  <c r="UZC41" i="6"/>
  <c r="UZD41" i="6"/>
  <c r="UZE41" i="6"/>
  <c r="UZF41" i="6"/>
  <c r="UZG41" i="6"/>
  <c r="UZH41" i="6"/>
  <c r="UZI41" i="6"/>
  <c r="UZJ41" i="6"/>
  <c r="UZK41" i="6"/>
  <c r="UZL41" i="6"/>
  <c r="UZM41" i="6"/>
  <c r="UZN41" i="6"/>
  <c r="UZO41" i="6"/>
  <c r="UZP41" i="6"/>
  <c r="UZQ41" i="6"/>
  <c r="UZR41" i="6"/>
  <c r="UZS41" i="6"/>
  <c r="UZT41" i="6"/>
  <c r="UZU41" i="6"/>
  <c r="UZV41" i="6"/>
  <c r="UZW41" i="6"/>
  <c r="UZX41" i="6"/>
  <c r="UZY41" i="6"/>
  <c r="UZZ41" i="6"/>
  <c r="VAA41" i="6"/>
  <c r="VAB41" i="6"/>
  <c r="VAC41" i="6"/>
  <c r="VAD41" i="6"/>
  <c r="VAE41" i="6"/>
  <c r="VAF41" i="6"/>
  <c r="VAG41" i="6"/>
  <c r="VAH41" i="6"/>
  <c r="VAI41" i="6"/>
  <c r="VAJ41" i="6"/>
  <c r="VAK41" i="6"/>
  <c r="VAL41" i="6"/>
  <c r="VAM41" i="6"/>
  <c r="VAN41" i="6"/>
  <c r="VAO41" i="6"/>
  <c r="VAP41" i="6"/>
  <c r="VAQ41" i="6"/>
  <c r="VAR41" i="6"/>
  <c r="VAS41" i="6"/>
  <c r="VAT41" i="6"/>
  <c r="VAU41" i="6"/>
  <c r="VAV41" i="6"/>
  <c r="VAW41" i="6"/>
  <c r="VAX41" i="6"/>
  <c r="VAY41" i="6"/>
  <c r="VAZ41" i="6"/>
  <c r="VBA41" i="6"/>
  <c r="VBB41" i="6"/>
  <c r="VBC41" i="6"/>
  <c r="VBD41" i="6"/>
  <c r="VBE41" i="6"/>
  <c r="VBF41" i="6"/>
  <c r="VBG41" i="6"/>
  <c r="VBH41" i="6"/>
  <c r="VBI41" i="6"/>
  <c r="VBJ41" i="6"/>
  <c r="VBK41" i="6"/>
  <c r="VBL41" i="6"/>
  <c r="VBM41" i="6"/>
  <c r="VBN41" i="6"/>
  <c r="VBO41" i="6"/>
  <c r="VBP41" i="6"/>
  <c r="VBQ41" i="6"/>
  <c r="VBR41" i="6"/>
  <c r="VBS41" i="6"/>
  <c r="VBT41" i="6"/>
  <c r="VBU41" i="6"/>
  <c r="VBV41" i="6"/>
  <c r="VBW41" i="6"/>
  <c r="VBX41" i="6"/>
  <c r="VBY41" i="6"/>
  <c r="VBZ41" i="6"/>
  <c r="VCA41" i="6"/>
  <c r="VCB41" i="6"/>
  <c r="VCC41" i="6"/>
  <c r="VCD41" i="6"/>
  <c r="VCE41" i="6"/>
  <c r="VCF41" i="6"/>
  <c r="VCG41" i="6"/>
  <c r="VCH41" i="6"/>
  <c r="VCI41" i="6"/>
  <c r="VCJ41" i="6"/>
  <c r="VCK41" i="6"/>
  <c r="VCL41" i="6"/>
  <c r="VCM41" i="6"/>
  <c r="VCN41" i="6"/>
  <c r="VCO41" i="6"/>
  <c r="VCP41" i="6"/>
  <c r="VCQ41" i="6"/>
  <c r="VCR41" i="6"/>
  <c r="VCS41" i="6"/>
  <c r="VCT41" i="6"/>
  <c r="VCU41" i="6"/>
  <c r="VCV41" i="6"/>
  <c r="VCW41" i="6"/>
  <c r="VCX41" i="6"/>
  <c r="VCY41" i="6"/>
  <c r="VCZ41" i="6"/>
  <c r="VDA41" i="6"/>
  <c r="VDB41" i="6"/>
  <c r="VDC41" i="6"/>
  <c r="VDD41" i="6"/>
  <c r="VDE41" i="6"/>
  <c r="VDF41" i="6"/>
  <c r="VDG41" i="6"/>
  <c r="VDH41" i="6"/>
  <c r="VDI41" i="6"/>
  <c r="VDJ41" i="6"/>
  <c r="VDK41" i="6"/>
  <c r="VDL41" i="6"/>
  <c r="VDM41" i="6"/>
  <c r="VDN41" i="6"/>
  <c r="VDO41" i="6"/>
  <c r="VDP41" i="6"/>
  <c r="VDQ41" i="6"/>
  <c r="VDR41" i="6"/>
  <c r="VDS41" i="6"/>
  <c r="VDT41" i="6"/>
  <c r="VDU41" i="6"/>
  <c r="VDV41" i="6"/>
  <c r="VDW41" i="6"/>
  <c r="VDX41" i="6"/>
  <c r="VDY41" i="6"/>
  <c r="VDZ41" i="6"/>
  <c r="VEA41" i="6"/>
  <c r="VEB41" i="6"/>
  <c r="VEC41" i="6"/>
  <c r="VED41" i="6"/>
  <c r="VEE41" i="6"/>
  <c r="VEF41" i="6"/>
  <c r="VEG41" i="6"/>
  <c r="VEH41" i="6"/>
  <c r="VEI41" i="6"/>
  <c r="VEJ41" i="6"/>
  <c r="VEK41" i="6"/>
  <c r="VEL41" i="6"/>
  <c r="VEM41" i="6"/>
  <c r="VEN41" i="6"/>
  <c r="VEO41" i="6"/>
  <c r="VEP41" i="6"/>
  <c r="VEQ41" i="6"/>
  <c r="VER41" i="6"/>
  <c r="VES41" i="6"/>
  <c r="VET41" i="6"/>
  <c r="VEU41" i="6"/>
  <c r="VEV41" i="6"/>
  <c r="VEW41" i="6"/>
  <c r="VEX41" i="6"/>
  <c r="VEY41" i="6"/>
  <c r="VEZ41" i="6"/>
  <c r="VFA41" i="6"/>
  <c r="VFB41" i="6"/>
  <c r="VFC41" i="6"/>
  <c r="VFD41" i="6"/>
  <c r="VFE41" i="6"/>
  <c r="VFF41" i="6"/>
  <c r="VFG41" i="6"/>
  <c r="VFH41" i="6"/>
  <c r="VFI41" i="6"/>
  <c r="VFJ41" i="6"/>
  <c r="VFK41" i="6"/>
  <c r="VFL41" i="6"/>
  <c r="VFM41" i="6"/>
  <c r="VFN41" i="6"/>
  <c r="VFO41" i="6"/>
  <c r="VFP41" i="6"/>
  <c r="VFQ41" i="6"/>
  <c r="VFR41" i="6"/>
  <c r="VFS41" i="6"/>
  <c r="VFT41" i="6"/>
  <c r="VFU41" i="6"/>
  <c r="VFV41" i="6"/>
  <c r="VFW41" i="6"/>
  <c r="VFX41" i="6"/>
  <c r="VFY41" i="6"/>
  <c r="VFZ41" i="6"/>
  <c r="VGA41" i="6"/>
  <c r="VGB41" i="6"/>
  <c r="VGC41" i="6"/>
  <c r="VGD41" i="6"/>
  <c r="VGE41" i="6"/>
  <c r="VGF41" i="6"/>
  <c r="VGG41" i="6"/>
  <c r="VGH41" i="6"/>
  <c r="VGI41" i="6"/>
  <c r="VGJ41" i="6"/>
  <c r="VGK41" i="6"/>
  <c r="VGL41" i="6"/>
  <c r="VGM41" i="6"/>
  <c r="VGN41" i="6"/>
  <c r="VGO41" i="6"/>
  <c r="VGP41" i="6"/>
  <c r="VGQ41" i="6"/>
  <c r="VGR41" i="6"/>
  <c r="VGS41" i="6"/>
  <c r="VGT41" i="6"/>
  <c r="VGU41" i="6"/>
  <c r="VGV41" i="6"/>
  <c r="VGW41" i="6"/>
  <c r="VGX41" i="6"/>
  <c r="VGY41" i="6"/>
  <c r="VGZ41" i="6"/>
  <c r="VHA41" i="6"/>
  <c r="VHB41" i="6"/>
  <c r="VHC41" i="6"/>
  <c r="VHD41" i="6"/>
  <c r="VHE41" i="6"/>
  <c r="VHF41" i="6"/>
  <c r="VHG41" i="6"/>
  <c r="VHH41" i="6"/>
  <c r="VHI41" i="6"/>
  <c r="VHJ41" i="6"/>
  <c r="VHK41" i="6"/>
  <c r="VHL41" i="6"/>
  <c r="VHM41" i="6"/>
  <c r="VHN41" i="6"/>
  <c r="VHO41" i="6"/>
  <c r="VHP41" i="6"/>
  <c r="VHQ41" i="6"/>
  <c r="VHR41" i="6"/>
  <c r="VHS41" i="6"/>
  <c r="VHT41" i="6"/>
  <c r="VHU41" i="6"/>
  <c r="VHV41" i="6"/>
  <c r="VHW41" i="6"/>
  <c r="VHX41" i="6"/>
  <c r="VHY41" i="6"/>
  <c r="VHZ41" i="6"/>
  <c r="VIA41" i="6"/>
  <c r="VIB41" i="6"/>
  <c r="VIC41" i="6"/>
  <c r="VID41" i="6"/>
  <c r="VIE41" i="6"/>
  <c r="VIF41" i="6"/>
  <c r="VIG41" i="6"/>
  <c r="VIH41" i="6"/>
  <c r="VII41" i="6"/>
  <c r="VIJ41" i="6"/>
  <c r="VIK41" i="6"/>
  <c r="VIL41" i="6"/>
  <c r="VIM41" i="6"/>
  <c r="VIN41" i="6"/>
  <c r="VIO41" i="6"/>
  <c r="VIP41" i="6"/>
  <c r="VIQ41" i="6"/>
  <c r="VIR41" i="6"/>
  <c r="VIS41" i="6"/>
  <c r="VIT41" i="6"/>
  <c r="VIU41" i="6"/>
  <c r="VIV41" i="6"/>
  <c r="VIW41" i="6"/>
  <c r="VIX41" i="6"/>
  <c r="VIY41" i="6"/>
  <c r="VIZ41" i="6"/>
  <c r="VJA41" i="6"/>
  <c r="VJB41" i="6"/>
  <c r="VJC41" i="6"/>
  <c r="VJD41" i="6"/>
  <c r="VJE41" i="6"/>
  <c r="VJF41" i="6"/>
  <c r="VJG41" i="6"/>
  <c r="VJH41" i="6"/>
  <c r="VJI41" i="6"/>
  <c r="VJJ41" i="6"/>
  <c r="VJK41" i="6"/>
  <c r="VJL41" i="6"/>
  <c r="VJM41" i="6"/>
  <c r="VJN41" i="6"/>
  <c r="VJO41" i="6"/>
  <c r="VJP41" i="6"/>
  <c r="VJQ41" i="6"/>
  <c r="VJR41" i="6"/>
  <c r="VJS41" i="6"/>
  <c r="VJT41" i="6"/>
  <c r="VJU41" i="6"/>
  <c r="VJV41" i="6"/>
  <c r="VJW41" i="6"/>
  <c r="VJX41" i="6"/>
  <c r="VJY41" i="6"/>
  <c r="VJZ41" i="6"/>
  <c r="VKA41" i="6"/>
  <c r="VKB41" i="6"/>
  <c r="VKC41" i="6"/>
  <c r="VKD41" i="6"/>
  <c r="VKE41" i="6"/>
  <c r="VKF41" i="6"/>
  <c r="VKG41" i="6"/>
  <c r="VKH41" i="6"/>
  <c r="VKI41" i="6"/>
  <c r="VKJ41" i="6"/>
  <c r="VKK41" i="6"/>
  <c r="VKL41" i="6"/>
  <c r="VKM41" i="6"/>
  <c r="VKN41" i="6"/>
  <c r="VKO41" i="6"/>
  <c r="VKP41" i="6"/>
  <c r="VKQ41" i="6"/>
  <c r="VKR41" i="6"/>
  <c r="VKS41" i="6"/>
  <c r="VKT41" i="6"/>
  <c r="VKU41" i="6"/>
  <c r="VKV41" i="6"/>
  <c r="VKW41" i="6"/>
  <c r="VKX41" i="6"/>
  <c r="VKY41" i="6"/>
  <c r="VKZ41" i="6"/>
  <c r="VLA41" i="6"/>
  <c r="VLB41" i="6"/>
  <c r="VLC41" i="6"/>
  <c r="VLD41" i="6"/>
  <c r="VLE41" i="6"/>
  <c r="VLF41" i="6"/>
  <c r="VLG41" i="6"/>
  <c r="VLH41" i="6"/>
  <c r="VLI41" i="6"/>
  <c r="VLJ41" i="6"/>
  <c r="VLK41" i="6"/>
  <c r="VLL41" i="6"/>
  <c r="VLM41" i="6"/>
  <c r="VLN41" i="6"/>
  <c r="VLO41" i="6"/>
  <c r="VLP41" i="6"/>
  <c r="VLQ41" i="6"/>
  <c r="VLR41" i="6"/>
  <c r="VLS41" i="6"/>
  <c r="VLT41" i="6"/>
  <c r="VLU41" i="6"/>
  <c r="VLV41" i="6"/>
  <c r="VLW41" i="6"/>
  <c r="VLX41" i="6"/>
  <c r="VLY41" i="6"/>
  <c r="VLZ41" i="6"/>
  <c r="VMA41" i="6"/>
  <c r="VMB41" i="6"/>
  <c r="VMC41" i="6"/>
  <c r="VMD41" i="6"/>
  <c r="VME41" i="6"/>
  <c r="VMF41" i="6"/>
  <c r="VMG41" i="6"/>
  <c r="VMH41" i="6"/>
  <c r="VMI41" i="6"/>
  <c r="VMJ41" i="6"/>
  <c r="VMK41" i="6"/>
  <c r="VML41" i="6"/>
  <c r="VMM41" i="6"/>
  <c r="VMN41" i="6"/>
  <c r="VMO41" i="6"/>
  <c r="VMP41" i="6"/>
  <c r="VMQ41" i="6"/>
  <c r="VMR41" i="6"/>
  <c r="VMS41" i="6"/>
  <c r="VMT41" i="6"/>
  <c r="VMU41" i="6"/>
  <c r="VMV41" i="6"/>
  <c r="VMW41" i="6"/>
  <c r="VMX41" i="6"/>
  <c r="VMY41" i="6"/>
  <c r="VMZ41" i="6"/>
  <c r="VNA41" i="6"/>
  <c r="VNB41" i="6"/>
  <c r="VNC41" i="6"/>
  <c r="VND41" i="6"/>
  <c r="VNE41" i="6"/>
  <c r="VNF41" i="6"/>
  <c r="VNG41" i="6"/>
  <c r="VNH41" i="6"/>
  <c r="VNI41" i="6"/>
  <c r="VNJ41" i="6"/>
  <c r="VNK41" i="6"/>
  <c r="VNL41" i="6"/>
  <c r="VNM41" i="6"/>
  <c r="VNN41" i="6"/>
  <c r="VNO41" i="6"/>
  <c r="VNP41" i="6"/>
  <c r="VNQ41" i="6"/>
  <c r="VNR41" i="6"/>
  <c r="VNS41" i="6"/>
  <c r="VNT41" i="6"/>
  <c r="VNU41" i="6"/>
  <c r="VNV41" i="6"/>
  <c r="VNW41" i="6"/>
  <c r="VNX41" i="6"/>
  <c r="VNY41" i="6"/>
  <c r="VNZ41" i="6"/>
  <c r="VOA41" i="6"/>
  <c r="VOB41" i="6"/>
  <c r="VOC41" i="6"/>
  <c r="VOD41" i="6"/>
  <c r="VOE41" i="6"/>
  <c r="VOF41" i="6"/>
  <c r="VOG41" i="6"/>
  <c r="VOH41" i="6"/>
  <c r="VOI41" i="6"/>
  <c r="VOJ41" i="6"/>
  <c r="VOK41" i="6"/>
  <c r="VOL41" i="6"/>
  <c r="VOM41" i="6"/>
  <c r="VON41" i="6"/>
  <c r="VOO41" i="6"/>
  <c r="VOP41" i="6"/>
  <c r="VOQ41" i="6"/>
  <c r="VOR41" i="6"/>
  <c r="VOS41" i="6"/>
  <c r="VOT41" i="6"/>
  <c r="VOU41" i="6"/>
  <c r="VOV41" i="6"/>
  <c r="VOW41" i="6"/>
  <c r="VOX41" i="6"/>
  <c r="VOY41" i="6"/>
  <c r="VOZ41" i="6"/>
  <c r="VPA41" i="6"/>
  <c r="VPB41" i="6"/>
  <c r="VPC41" i="6"/>
  <c r="VPD41" i="6"/>
  <c r="VPE41" i="6"/>
  <c r="VPF41" i="6"/>
  <c r="VPG41" i="6"/>
  <c r="VPH41" i="6"/>
  <c r="VPI41" i="6"/>
  <c r="VPJ41" i="6"/>
  <c r="VPK41" i="6"/>
  <c r="VPL41" i="6"/>
  <c r="VPM41" i="6"/>
  <c r="VPN41" i="6"/>
  <c r="VPO41" i="6"/>
  <c r="VPP41" i="6"/>
  <c r="VPQ41" i="6"/>
  <c r="VPR41" i="6"/>
  <c r="VPS41" i="6"/>
  <c r="VPT41" i="6"/>
  <c r="VPU41" i="6"/>
  <c r="VPV41" i="6"/>
  <c r="VPW41" i="6"/>
  <c r="VPX41" i="6"/>
  <c r="VPY41" i="6"/>
  <c r="VPZ41" i="6"/>
  <c r="VQA41" i="6"/>
  <c r="VQB41" i="6"/>
  <c r="VQC41" i="6"/>
  <c r="VQD41" i="6"/>
  <c r="VQE41" i="6"/>
  <c r="VQF41" i="6"/>
  <c r="VQG41" i="6"/>
  <c r="VQH41" i="6"/>
  <c r="VQI41" i="6"/>
  <c r="VQJ41" i="6"/>
  <c r="VQK41" i="6"/>
  <c r="VQL41" i="6"/>
  <c r="VQM41" i="6"/>
  <c r="VQN41" i="6"/>
  <c r="VQO41" i="6"/>
  <c r="VQP41" i="6"/>
  <c r="VQQ41" i="6"/>
  <c r="VQR41" i="6"/>
  <c r="VQS41" i="6"/>
  <c r="VQT41" i="6"/>
  <c r="VQU41" i="6"/>
  <c r="VQV41" i="6"/>
  <c r="VQW41" i="6"/>
  <c r="VQX41" i="6"/>
  <c r="VQY41" i="6"/>
  <c r="VQZ41" i="6"/>
  <c r="VRA41" i="6"/>
  <c r="VRB41" i="6"/>
  <c r="VRC41" i="6"/>
  <c r="VRD41" i="6"/>
  <c r="VRE41" i="6"/>
  <c r="VRF41" i="6"/>
  <c r="VRG41" i="6"/>
  <c r="VRH41" i="6"/>
  <c r="VRI41" i="6"/>
  <c r="VRJ41" i="6"/>
  <c r="VRK41" i="6"/>
  <c r="VRL41" i="6"/>
  <c r="VRM41" i="6"/>
  <c r="VRN41" i="6"/>
  <c r="VRO41" i="6"/>
  <c r="VRP41" i="6"/>
  <c r="VRQ41" i="6"/>
  <c r="VRR41" i="6"/>
  <c r="VRS41" i="6"/>
  <c r="VRT41" i="6"/>
  <c r="VRU41" i="6"/>
  <c r="VRV41" i="6"/>
  <c r="VRW41" i="6"/>
  <c r="VRX41" i="6"/>
  <c r="VRY41" i="6"/>
  <c r="VRZ41" i="6"/>
  <c r="VSA41" i="6"/>
  <c r="VSB41" i="6"/>
  <c r="VSC41" i="6"/>
  <c r="VSD41" i="6"/>
  <c r="VSE41" i="6"/>
  <c r="VSF41" i="6"/>
  <c r="VSG41" i="6"/>
  <c r="VSH41" i="6"/>
  <c r="VSI41" i="6"/>
  <c r="VSJ41" i="6"/>
  <c r="VSK41" i="6"/>
  <c r="VSL41" i="6"/>
  <c r="VSM41" i="6"/>
  <c r="VSN41" i="6"/>
  <c r="VSO41" i="6"/>
  <c r="VSP41" i="6"/>
  <c r="VSQ41" i="6"/>
  <c r="VSR41" i="6"/>
  <c r="VSS41" i="6"/>
  <c r="VST41" i="6"/>
  <c r="VSU41" i="6"/>
  <c r="VSV41" i="6"/>
  <c r="VSW41" i="6"/>
  <c r="VSX41" i="6"/>
  <c r="VSY41" i="6"/>
  <c r="VSZ41" i="6"/>
  <c r="VTA41" i="6"/>
  <c r="VTB41" i="6"/>
  <c r="VTC41" i="6"/>
  <c r="VTD41" i="6"/>
  <c r="VTE41" i="6"/>
  <c r="VTF41" i="6"/>
  <c r="VTG41" i="6"/>
  <c r="VTH41" i="6"/>
  <c r="VTI41" i="6"/>
  <c r="VTJ41" i="6"/>
  <c r="VTK41" i="6"/>
  <c r="VTL41" i="6"/>
  <c r="VTM41" i="6"/>
  <c r="VTN41" i="6"/>
  <c r="VTO41" i="6"/>
  <c r="VTP41" i="6"/>
  <c r="VTQ41" i="6"/>
  <c r="VTR41" i="6"/>
  <c r="VTS41" i="6"/>
  <c r="VTT41" i="6"/>
  <c r="VTU41" i="6"/>
  <c r="VTV41" i="6"/>
  <c r="VTW41" i="6"/>
  <c r="VTX41" i="6"/>
  <c r="VTY41" i="6"/>
  <c r="VTZ41" i="6"/>
  <c r="VUA41" i="6"/>
  <c r="VUB41" i="6"/>
  <c r="VUC41" i="6"/>
  <c r="VUD41" i="6"/>
  <c r="VUE41" i="6"/>
  <c r="VUF41" i="6"/>
  <c r="VUG41" i="6"/>
  <c r="VUH41" i="6"/>
  <c r="VUI41" i="6"/>
  <c r="VUJ41" i="6"/>
  <c r="VUK41" i="6"/>
  <c r="VUL41" i="6"/>
  <c r="VUM41" i="6"/>
  <c r="VUN41" i="6"/>
  <c r="VUO41" i="6"/>
  <c r="VUP41" i="6"/>
  <c r="VUQ41" i="6"/>
  <c r="VUR41" i="6"/>
  <c r="VUS41" i="6"/>
  <c r="VUT41" i="6"/>
  <c r="VUU41" i="6"/>
  <c r="VUV41" i="6"/>
  <c r="VUW41" i="6"/>
  <c r="VUX41" i="6"/>
  <c r="VUY41" i="6"/>
  <c r="VUZ41" i="6"/>
  <c r="VVA41" i="6"/>
  <c r="VVB41" i="6"/>
  <c r="VVC41" i="6"/>
  <c r="VVD41" i="6"/>
  <c r="VVE41" i="6"/>
  <c r="VVF41" i="6"/>
  <c r="VVG41" i="6"/>
  <c r="VVH41" i="6"/>
  <c r="VVI41" i="6"/>
  <c r="VVJ41" i="6"/>
  <c r="VVK41" i="6"/>
  <c r="VVL41" i="6"/>
  <c r="VVM41" i="6"/>
  <c r="VVN41" i="6"/>
  <c r="VVO41" i="6"/>
  <c r="VVP41" i="6"/>
  <c r="VVQ41" i="6"/>
  <c r="VVR41" i="6"/>
  <c r="VVS41" i="6"/>
  <c r="VVT41" i="6"/>
  <c r="VVU41" i="6"/>
  <c r="VVV41" i="6"/>
  <c r="VVW41" i="6"/>
  <c r="VVX41" i="6"/>
  <c r="VVY41" i="6"/>
  <c r="VVZ41" i="6"/>
  <c r="VWA41" i="6"/>
  <c r="VWB41" i="6"/>
  <c r="VWC41" i="6"/>
  <c r="VWD41" i="6"/>
  <c r="VWE41" i="6"/>
  <c r="VWF41" i="6"/>
  <c r="VWG41" i="6"/>
  <c r="VWH41" i="6"/>
  <c r="VWI41" i="6"/>
  <c r="VWJ41" i="6"/>
  <c r="VWK41" i="6"/>
  <c r="VWL41" i="6"/>
  <c r="VWM41" i="6"/>
  <c r="VWN41" i="6"/>
  <c r="VWO41" i="6"/>
  <c r="VWP41" i="6"/>
  <c r="VWQ41" i="6"/>
  <c r="VWR41" i="6"/>
  <c r="VWS41" i="6"/>
  <c r="VWT41" i="6"/>
  <c r="VWU41" i="6"/>
  <c r="VWV41" i="6"/>
  <c r="VWW41" i="6"/>
  <c r="VWX41" i="6"/>
  <c r="VWY41" i="6"/>
  <c r="VWZ41" i="6"/>
  <c r="VXA41" i="6"/>
  <c r="VXB41" i="6"/>
  <c r="VXC41" i="6"/>
  <c r="VXD41" i="6"/>
  <c r="VXE41" i="6"/>
  <c r="VXF41" i="6"/>
  <c r="VXG41" i="6"/>
  <c r="VXH41" i="6"/>
  <c r="VXI41" i="6"/>
  <c r="VXJ41" i="6"/>
  <c r="VXK41" i="6"/>
  <c r="VXL41" i="6"/>
  <c r="VXM41" i="6"/>
  <c r="VXN41" i="6"/>
  <c r="VXO41" i="6"/>
  <c r="VXP41" i="6"/>
  <c r="VXQ41" i="6"/>
  <c r="VXR41" i="6"/>
  <c r="VXS41" i="6"/>
  <c r="VXT41" i="6"/>
  <c r="VXU41" i="6"/>
  <c r="VXV41" i="6"/>
  <c r="VXW41" i="6"/>
  <c r="VXX41" i="6"/>
  <c r="VXY41" i="6"/>
  <c r="VXZ41" i="6"/>
  <c r="VYA41" i="6"/>
  <c r="VYB41" i="6"/>
  <c r="VYC41" i="6"/>
  <c r="VYD41" i="6"/>
  <c r="VYE41" i="6"/>
  <c r="VYF41" i="6"/>
  <c r="VYG41" i="6"/>
  <c r="VYH41" i="6"/>
  <c r="VYI41" i="6"/>
  <c r="VYJ41" i="6"/>
  <c r="VYK41" i="6"/>
  <c r="VYL41" i="6"/>
  <c r="VYM41" i="6"/>
  <c r="VYN41" i="6"/>
  <c r="VYO41" i="6"/>
  <c r="VYP41" i="6"/>
  <c r="VYQ41" i="6"/>
  <c r="VYR41" i="6"/>
  <c r="VYS41" i="6"/>
  <c r="VYT41" i="6"/>
  <c r="VYU41" i="6"/>
  <c r="VYV41" i="6"/>
  <c r="VYW41" i="6"/>
  <c r="VYX41" i="6"/>
  <c r="VYY41" i="6"/>
  <c r="VYZ41" i="6"/>
  <c r="VZA41" i="6"/>
  <c r="VZB41" i="6"/>
  <c r="VZC41" i="6"/>
  <c r="VZD41" i="6"/>
  <c r="VZE41" i="6"/>
  <c r="VZF41" i="6"/>
  <c r="VZG41" i="6"/>
  <c r="VZH41" i="6"/>
  <c r="VZI41" i="6"/>
  <c r="VZJ41" i="6"/>
  <c r="VZK41" i="6"/>
  <c r="VZL41" i="6"/>
  <c r="VZM41" i="6"/>
  <c r="VZN41" i="6"/>
  <c r="VZO41" i="6"/>
  <c r="VZP41" i="6"/>
  <c r="VZQ41" i="6"/>
  <c r="VZR41" i="6"/>
  <c r="VZS41" i="6"/>
  <c r="VZT41" i="6"/>
  <c r="VZU41" i="6"/>
  <c r="VZV41" i="6"/>
  <c r="VZW41" i="6"/>
  <c r="VZX41" i="6"/>
  <c r="VZY41" i="6"/>
  <c r="VZZ41" i="6"/>
  <c r="WAA41" i="6"/>
  <c r="WAB41" i="6"/>
  <c r="WAC41" i="6"/>
  <c r="WAD41" i="6"/>
  <c r="WAE41" i="6"/>
  <c r="WAF41" i="6"/>
  <c r="WAG41" i="6"/>
  <c r="WAH41" i="6"/>
  <c r="WAI41" i="6"/>
  <c r="WAJ41" i="6"/>
  <c r="WAK41" i="6"/>
  <c r="WAL41" i="6"/>
  <c r="WAM41" i="6"/>
  <c r="WAN41" i="6"/>
  <c r="WAO41" i="6"/>
  <c r="WAP41" i="6"/>
  <c r="WAQ41" i="6"/>
  <c r="WAR41" i="6"/>
  <c r="WAS41" i="6"/>
  <c r="WAT41" i="6"/>
  <c r="WAU41" i="6"/>
  <c r="WAV41" i="6"/>
  <c r="WAW41" i="6"/>
  <c r="WAX41" i="6"/>
  <c r="WAY41" i="6"/>
  <c r="WAZ41" i="6"/>
  <c r="WBA41" i="6"/>
  <c r="WBB41" i="6"/>
  <c r="WBC41" i="6"/>
  <c r="WBD41" i="6"/>
  <c r="WBE41" i="6"/>
  <c r="WBF41" i="6"/>
  <c r="WBG41" i="6"/>
  <c r="WBH41" i="6"/>
  <c r="WBI41" i="6"/>
  <c r="WBJ41" i="6"/>
  <c r="WBK41" i="6"/>
  <c r="WBL41" i="6"/>
  <c r="WBM41" i="6"/>
  <c r="WBN41" i="6"/>
  <c r="WBO41" i="6"/>
  <c r="WBP41" i="6"/>
  <c r="WBQ41" i="6"/>
  <c r="WBR41" i="6"/>
  <c r="WBS41" i="6"/>
  <c r="WBT41" i="6"/>
  <c r="WBU41" i="6"/>
  <c r="WBV41" i="6"/>
  <c r="WBW41" i="6"/>
  <c r="WBX41" i="6"/>
  <c r="WBY41" i="6"/>
  <c r="WBZ41" i="6"/>
  <c r="WCA41" i="6"/>
  <c r="WCB41" i="6"/>
  <c r="WCC41" i="6"/>
  <c r="WCD41" i="6"/>
  <c r="WCE41" i="6"/>
  <c r="WCF41" i="6"/>
  <c r="WCG41" i="6"/>
  <c r="WCH41" i="6"/>
  <c r="WCI41" i="6"/>
  <c r="WCJ41" i="6"/>
  <c r="WCK41" i="6"/>
  <c r="WCL41" i="6"/>
  <c r="WCM41" i="6"/>
  <c r="WCN41" i="6"/>
  <c r="WCO41" i="6"/>
  <c r="WCP41" i="6"/>
  <c r="WCQ41" i="6"/>
  <c r="WCR41" i="6"/>
  <c r="WCS41" i="6"/>
  <c r="WCT41" i="6"/>
  <c r="WCU41" i="6"/>
  <c r="WCV41" i="6"/>
  <c r="WCW41" i="6"/>
  <c r="WCX41" i="6"/>
  <c r="WCY41" i="6"/>
  <c r="WCZ41" i="6"/>
  <c r="WDA41" i="6"/>
  <c r="WDB41" i="6"/>
  <c r="WDC41" i="6"/>
  <c r="WDD41" i="6"/>
  <c r="WDE41" i="6"/>
  <c r="WDF41" i="6"/>
  <c r="WDG41" i="6"/>
  <c r="WDH41" i="6"/>
  <c r="WDI41" i="6"/>
  <c r="WDJ41" i="6"/>
  <c r="WDK41" i="6"/>
  <c r="WDL41" i="6"/>
  <c r="WDM41" i="6"/>
  <c r="WDN41" i="6"/>
  <c r="WDO41" i="6"/>
  <c r="WDP41" i="6"/>
  <c r="WDQ41" i="6"/>
  <c r="WDR41" i="6"/>
  <c r="WDS41" i="6"/>
  <c r="WDT41" i="6"/>
  <c r="WDU41" i="6"/>
  <c r="WDV41" i="6"/>
  <c r="WDW41" i="6"/>
  <c r="WDX41" i="6"/>
  <c r="WDY41" i="6"/>
  <c r="WDZ41" i="6"/>
  <c r="WEA41" i="6"/>
  <c r="WEB41" i="6"/>
  <c r="WEC41" i="6"/>
  <c r="WED41" i="6"/>
  <c r="WEE41" i="6"/>
  <c r="WEF41" i="6"/>
  <c r="WEG41" i="6"/>
  <c r="WEH41" i="6"/>
  <c r="WEI41" i="6"/>
  <c r="WEJ41" i="6"/>
  <c r="WEK41" i="6"/>
  <c r="WEL41" i="6"/>
  <c r="WEM41" i="6"/>
  <c r="WEN41" i="6"/>
  <c r="WEO41" i="6"/>
  <c r="WEP41" i="6"/>
  <c r="WEQ41" i="6"/>
  <c r="WER41" i="6"/>
  <c r="WES41" i="6"/>
  <c r="WET41" i="6"/>
  <c r="WEU41" i="6"/>
  <c r="WEV41" i="6"/>
  <c r="WEW41" i="6"/>
  <c r="WEX41" i="6"/>
  <c r="WEY41" i="6"/>
  <c r="WEZ41" i="6"/>
  <c r="WFA41" i="6"/>
  <c r="WFB41" i="6"/>
  <c r="WFC41" i="6"/>
  <c r="WFD41" i="6"/>
  <c r="WFE41" i="6"/>
  <c r="WFF41" i="6"/>
  <c r="WFG41" i="6"/>
  <c r="WFH41" i="6"/>
  <c r="WFI41" i="6"/>
  <c r="WFJ41" i="6"/>
  <c r="WFK41" i="6"/>
  <c r="WFL41" i="6"/>
  <c r="WFM41" i="6"/>
  <c r="WFN41" i="6"/>
  <c r="WFO41" i="6"/>
  <c r="WFP41" i="6"/>
  <c r="WFQ41" i="6"/>
  <c r="WFR41" i="6"/>
  <c r="WFS41" i="6"/>
  <c r="WFT41" i="6"/>
  <c r="WFU41" i="6"/>
  <c r="WFV41" i="6"/>
  <c r="WFW41" i="6"/>
  <c r="WFX41" i="6"/>
  <c r="WFY41" i="6"/>
  <c r="WFZ41" i="6"/>
  <c r="WGA41" i="6"/>
  <c r="WGB41" i="6"/>
  <c r="WGC41" i="6"/>
  <c r="WGD41" i="6"/>
  <c r="WGE41" i="6"/>
  <c r="WGF41" i="6"/>
  <c r="WGG41" i="6"/>
  <c r="WGH41" i="6"/>
  <c r="WGI41" i="6"/>
  <c r="WGJ41" i="6"/>
  <c r="WGK41" i="6"/>
  <c r="WGL41" i="6"/>
  <c r="WGM41" i="6"/>
  <c r="WGN41" i="6"/>
  <c r="WGO41" i="6"/>
  <c r="WGP41" i="6"/>
  <c r="WGQ41" i="6"/>
  <c r="WGR41" i="6"/>
  <c r="WGS41" i="6"/>
  <c r="WGT41" i="6"/>
  <c r="WGU41" i="6"/>
  <c r="WGV41" i="6"/>
  <c r="WGW41" i="6"/>
  <c r="WGX41" i="6"/>
  <c r="WGY41" i="6"/>
  <c r="WGZ41" i="6"/>
  <c r="WHA41" i="6"/>
  <c r="WHB41" i="6"/>
  <c r="WHC41" i="6"/>
  <c r="WHD41" i="6"/>
  <c r="WHE41" i="6"/>
  <c r="WHF41" i="6"/>
  <c r="WHG41" i="6"/>
  <c r="WHH41" i="6"/>
  <c r="WHI41" i="6"/>
  <c r="WHJ41" i="6"/>
  <c r="WHK41" i="6"/>
  <c r="WHL41" i="6"/>
  <c r="WHM41" i="6"/>
  <c r="WHN41" i="6"/>
  <c r="WHO41" i="6"/>
  <c r="WHP41" i="6"/>
  <c r="WHQ41" i="6"/>
  <c r="WHR41" i="6"/>
  <c r="WHS41" i="6"/>
  <c r="WHT41" i="6"/>
  <c r="WHU41" i="6"/>
  <c r="WHV41" i="6"/>
  <c r="WHW41" i="6"/>
  <c r="WHX41" i="6"/>
  <c r="WHY41" i="6"/>
  <c r="WHZ41" i="6"/>
  <c r="WIA41" i="6"/>
  <c r="WIB41" i="6"/>
  <c r="WIC41" i="6"/>
  <c r="WID41" i="6"/>
  <c r="WIE41" i="6"/>
  <c r="WIF41" i="6"/>
  <c r="WIG41" i="6"/>
  <c r="WIH41" i="6"/>
  <c r="WII41" i="6"/>
  <c r="WIJ41" i="6"/>
  <c r="WIK41" i="6"/>
  <c r="WIL41" i="6"/>
  <c r="WIM41" i="6"/>
  <c r="WIN41" i="6"/>
  <c r="WIO41" i="6"/>
  <c r="WIP41" i="6"/>
  <c r="WIQ41" i="6"/>
  <c r="WIR41" i="6"/>
  <c r="WIS41" i="6"/>
  <c r="WIT41" i="6"/>
  <c r="WIU41" i="6"/>
  <c r="WIV41" i="6"/>
  <c r="WIW41" i="6"/>
  <c r="WIX41" i="6"/>
  <c r="WIY41" i="6"/>
  <c r="WIZ41" i="6"/>
  <c r="WJA41" i="6"/>
  <c r="WJB41" i="6"/>
  <c r="WJC41" i="6"/>
  <c r="WJD41" i="6"/>
  <c r="WJE41" i="6"/>
  <c r="WJF41" i="6"/>
  <c r="WJG41" i="6"/>
  <c r="WJH41" i="6"/>
  <c r="WJI41" i="6"/>
  <c r="WJJ41" i="6"/>
  <c r="WJK41" i="6"/>
  <c r="WJL41" i="6"/>
  <c r="WJM41" i="6"/>
  <c r="WJN41" i="6"/>
  <c r="WJO41" i="6"/>
  <c r="WJP41" i="6"/>
  <c r="WJQ41" i="6"/>
  <c r="WJR41" i="6"/>
  <c r="WJS41" i="6"/>
  <c r="WJT41" i="6"/>
  <c r="WJU41" i="6"/>
  <c r="WJV41" i="6"/>
  <c r="WJW41" i="6"/>
  <c r="WJX41" i="6"/>
  <c r="WJY41" i="6"/>
  <c r="WJZ41" i="6"/>
  <c r="WKA41" i="6"/>
  <c r="WKB41" i="6"/>
  <c r="WKC41" i="6"/>
  <c r="WKD41" i="6"/>
  <c r="WKE41" i="6"/>
  <c r="WKF41" i="6"/>
  <c r="WKG41" i="6"/>
  <c r="WKH41" i="6"/>
  <c r="WKI41" i="6"/>
  <c r="WKJ41" i="6"/>
  <c r="WKK41" i="6"/>
  <c r="WKL41" i="6"/>
  <c r="WKM41" i="6"/>
  <c r="WKN41" i="6"/>
  <c r="WKO41" i="6"/>
  <c r="WKP41" i="6"/>
  <c r="WKQ41" i="6"/>
  <c r="WKR41" i="6"/>
  <c r="WKS41" i="6"/>
  <c r="WKT41" i="6"/>
  <c r="WKU41" i="6"/>
  <c r="WKV41" i="6"/>
  <c r="WKW41" i="6"/>
  <c r="WKX41" i="6"/>
  <c r="WKY41" i="6"/>
  <c r="WKZ41" i="6"/>
  <c r="WLA41" i="6"/>
  <c r="WLB41" i="6"/>
  <c r="WLC41" i="6"/>
  <c r="WLD41" i="6"/>
  <c r="WLE41" i="6"/>
  <c r="WLF41" i="6"/>
  <c r="WLG41" i="6"/>
  <c r="WLH41" i="6"/>
  <c r="WLI41" i="6"/>
  <c r="WLJ41" i="6"/>
  <c r="WLK41" i="6"/>
  <c r="WLL41" i="6"/>
  <c r="WLM41" i="6"/>
  <c r="WLN41" i="6"/>
  <c r="WLO41" i="6"/>
  <c r="WLP41" i="6"/>
  <c r="WLQ41" i="6"/>
  <c r="WLR41" i="6"/>
  <c r="WLS41" i="6"/>
  <c r="WLT41" i="6"/>
  <c r="WLU41" i="6"/>
  <c r="WLV41" i="6"/>
  <c r="WLW41" i="6"/>
  <c r="WLX41" i="6"/>
  <c r="WLY41" i="6"/>
  <c r="WLZ41" i="6"/>
  <c r="WMA41" i="6"/>
  <c r="WMB41" i="6"/>
  <c r="WMC41" i="6"/>
  <c r="WMD41" i="6"/>
  <c r="WME41" i="6"/>
  <c r="WMF41" i="6"/>
  <c r="WMG41" i="6"/>
  <c r="WMH41" i="6"/>
  <c r="WMI41" i="6"/>
  <c r="WMJ41" i="6"/>
  <c r="WMK41" i="6"/>
  <c r="WML41" i="6"/>
  <c r="WMM41" i="6"/>
  <c r="WMN41" i="6"/>
  <c r="WMO41" i="6"/>
  <c r="WMP41" i="6"/>
  <c r="WMQ41" i="6"/>
  <c r="WMR41" i="6"/>
  <c r="WMS41" i="6"/>
  <c r="WMT41" i="6"/>
  <c r="WMU41" i="6"/>
  <c r="WMV41" i="6"/>
  <c r="WMW41" i="6"/>
  <c r="WMX41" i="6"/>
  <c r="WMY41" i="6"/>
  <c r="WMZ41" i="6"/>
  <c r="WNA41" i="6"/>
  <c r="WNB41" i="6"/>
  <c r="WNC41" i="6"/>
  <c r="WND41" i="6"/>
  <c r="WNE41" i="6"/>
  <c r="WNF41" i="6"/>
  <c r="WNG41" i="6"/>
  <c r="WNH41" i="6"/>
  <c r="WNI41" i="6"/>
  <c r="WNJ41" i="6"/>
  <c r="WNK41" i="6"/>
  <c r="WNL41" i="6"/>
  <c r="WNM41" i="6"/>
  <c r="WNN41" i="6"/>
  <c r="WNO41" i="6"/>
  <c r="WNP41" i="6"/>
  <c r="WNQ41" i="6"/>
  <c r="WNR41" i="6"/>
  <c r="WNS41" i="6"/>
  <c r="WNT41" i="6"/>
  <c r="WNU41" i="6"/>
  <c r="WNV41" i="6"/>
  <c r="WNW41" i="6"/>
  <c r="WNX41" i="6"/>
  <c r="WNY41" i="6"/>
  <c r="WNZ41" i="6"/>
  <c r="WOA41" i="6"/>
  <c r="WOB41" i="6"/>
  <c r="WOC41" i="6"/>
  <c r="WOD41" i="6"/>
  <c r="WOE41" i="6"/>
  <c r="WOF41" i="6"/>
  <c r="WOG41" i="6"/>
  <c r="WOH41" i="6"/>
  <c r="WOI41" i="6"/>
  <c r="WOJ41" i="6"/>
  <c r="WOK41" i="6"/>
  <c r="WOL41" i="6"/>
  <c r="WOM41" i="6"/>
  <c r="WON41" i="6"/>
  <c r="WOO41" i="6"/>
  <c r="WOP41" i="6"/>
  <c r="WOQ41" i="6"/>
  <c r="WOR41" i="6"/>
  <c r="WOS41" i="6"/>
  <c r="WOT41" i="6"/>
  <c r="WOU41" i="6"/>
  <c r="WOV41" i="6"/>
  <c r="WOW41" i="6"/>
  <c r="WOX41" i="6"/>
  <c r="WOY41" i="6"/>
  <c r="WOZ41" i="6"/>
  <c r="WPA41" i="6"/>
  <c r="WPB41" i="6"/>
  <c r="WPC41" i="6"/>
  <c r="WPD41" i="6"/>
  <c r="WPE41" i="6"/>
  <c r="WPF41" i="6"/>
  <c r="WPG41" i="6"/>
  <c r="WPH41" i="6"/>
  <c r="WPI41" i="6"/>
  <c r="WPJ41" i="6"/>
  <c r="WPK41" i="6"/>
  <c r="WPL41" i="6"/>
  <c r="WPM41" i="6"/>
  <c r="WPN41" i="6"/>
  <c r="WPO41" i="6"/>
  <c r="WPP41" i="6"/>
  <c r="WPQ41" i="6"/>
  <c r="WPR41" i="6"/>
  <c r="WPS41" i="6"/>
  <c r="WPT41" i="6"/>
  <c r="WPU41" i="6"/>
  <c r="WPV41" i="6"/>
  <c r="WPW41" i="6"/>
  <c r="WPX41" i="6"/>
  <c r="WPY41" i="6"/>
  <c r="WPZ41" i="6"/>
  <c r="WQA41" i="6"/>
  <c r="WQB41" i="6"/>
  <c r="WQC41" i="6"/>
  <c r="WQD41" i="6"/>
  <c r="WQE41" i="6"/>
  <c r="WQF41" i="6"/>
  <c r="WQG41" i="6"/>
  <c r="WQH41" i="6"/>
  <c r="WQI41" i="6"/>
  <c r="WQJ41" i="6"/>
  <c r="WQK41" i="6"/>
  <c r="WQL41" i="6"/>
  <c r="WQM41" i="6"/>
  <c r="WQN41" i="6"/>
  <c r="WQO41" i="6"/>
  <c r="WQP41" i="6"/>
  <c r="WQQ41" i="6"/>
  <c r="WQR41" i="6"/>
  <c r="WQS41" i="6"/>
  <c r="WQT41" i="6"/>
  <c r="WQU41" i="6"/>
  <c r="WQV41" i="6"/>
  <c r="WQW41" i="6"/>
  <c r="WQX41" i="6"/>
  <c r="WQY41" i="6"/>
  <c r="WQZ41" i="6"/>
  <c r="WRA41" i="6"/>
  <c r="WRB41" i="6"/>
  <c r="WRC41" i="6"/>
  <c r="WRD41" i="6"/>
  <c r="WRE41" i="6"/>
  <c r="WRF41" i="6"/>
  <c r="WRG41" i="6"/>
  <c r="WRH41" i="6"/>
  <c r="WRI41" i="6"/>
  <c r="WRJ41" i="6"/>
  <c r="WRK41" i="6"/>
  <c r="WRL41" i="6"/>
  <c r="WRM41" i="6"/>
  <c r="WRN41" i="6"/>
  <c r="WRO41" i="6"/>
  <c r="WRP41" i="6"/>
  <c r="WRQ41" i="6"/>
  <c r="WRR41" i="6"/>
  <c r="WRS41" i="6"/>
  <c r="WRT41" i="6"/>
  <c r="WRU41" i="6"/>
  <c r="WRV41" i="6"/>
  <c r="WRW41" i="6"/>
  <c r="WRX41" i="6"/>
  <c r="WRY41" i="6"/>
  <c r="WRZ41" i="6"/>
  <c r="WSA41" i="6"/>
  <c r="WSB41" i="6"/>
  <c r="WSC41" i="6"/>
  <c r="WSD41" i="6"/>
  <c r="WSE41" i="6"/>
  <c r="WSF41" i="6"/>
  <c r="WSG41" i="6"/>
  <c r="WSH41" i="6"/>
  <c r="WSI41" i="6"/>
  <c r="WSJ41" i="6"/>
  <c r="WSK41" i="6"/>
  <c r="WSL41" i="6"/>
  <c r="WSM41" i="6"/>
  <c r="WSN41" i="6"/>
  <c r="WSO41" i="6"/>
  <c r="WSP41" i="6"/>
  <c r="WSQ41" i="6"/>
  <c r="WSR41" i="6"/>
  <c r="WSS41" i="6"/>
  <c r="WST41" i="6"/>
  <c r="WSU41" i="6"/>
  <c r="WSV41" i="6"/>
  <c r="WSW41" i="6"/>
  <c r="WSX41" i="6"/>
  <c r="WSY41" i="6"/>
  <c r="WSZ41" i="6"/>
  <c r="WTA41" i="6"/>
  <c r="WTB41" i="6"/>
  <c r="WTC41" i="6"/>
  <c r="WTD41" i="6"/>
  <c r="WTE41" i="6"/>
  <c r="WTF41" i="6"/>
  <c r="WTG41" i="6"/>
  <c r="WTH41" i="6"/>
  <c r="WTI41" i="6"/>
  <c r="WTJ41" i="6"/>
  <c r="WTK41" i="6"/>
  <c r="WTL41" i="6"/>
  <c r="WTM41" i="6"/>
  <c r="WTN41" i="6"/>
  <c r="WTO41" i="6"/>
  <c r="WTP41" i="6"/>
  <c r="WTQ41" i="6"/>
  <c r="WTR41" i="6"/>
  <c r="WTS41" i="6"/>
  <c r="WTT41" i="6"/>
  <c r="WTU41" i="6"/>
  <c r="WTV41" i="6"/>
  <c r="WTW41" i="6"/>
  <c r="WTX41" i="6"/>
  <c r="WTY41" i="6"/>
  <c r="WTZ41" i="6"/>
  <c r="WUA41" i="6"/>
  <c r="WUB41" i="6"/>
  <c r="WUC41" i="6"/>
  <c r="WUD41" i="6"/>
  <c r="WUE41" i="6"/>
  <c r="WUF41" i="6"/>
  <c r="WUG41" i="6"/>
  <c r="WUH41" i="6"/>
  <c r="WUI41" i="6"/>
  <c r="WUJ41" i="6"/>
  <c r="WUK41" i="6"/>
  <c r="WUL41" i="6"/>
  <c r="WUM41" i="6"/>
  <c r="WUN41" i="6"/>
  <c r="WUO41" i="6"/>
  <c r="WUP41" i="6"/>
  <c r="WUQ41" i="6"/>
  <c r="WUR41" i="6"/>
  <c r="WUS41" i="6"/>
  <c r="WUT41" i="6"/>
  <c r="WUU41" i="6"/>
  <c r="WUV41" i="6"/>
  <c r="WUW41" i="6"/>
  <c r="WUX41" i="6"/>
  <c r="WUY41" i="6"/>
  <c r="WUZ41" i="6"/>
  <c r="WVA41" i="6"/>
  <c r="WVB41" i="6"/>
  <c r="WVC41" i="6"/>
  <c r="WVD41" i="6"/>
  <c r="WVE41" i="6"/>
  <c r="WVF41" i="6"/>
  <c r="WVG41" i="6"/>
  <c r="WVH41" i="6"/>
  <c r="WVI41" i="6"/>
  <c r="WVJ41" i="6"/>
  <c r="WVK41" i="6"/>
  <c r="WVL41" i="6"/>
  <c r="WVM41" i="6"/>
  <c r="WVN41" i="6"/>
  <c r="WVO41" i="6"/>
  <c r="WVP41" i="6"/>
  <c r="WVQ41" i="6"/>
  <c r="WVR41" i="6"/>
  <c r="WVS41" i="6"/>
  <c r="WVT41" i="6"/>
  <c r="WVU41" i="6"/>
  <c r="WVV41" i="6"/>
  <c r="WVW41" i="6"/>
  <c r="WVX41" i="6"/>
  <c r="WVY41" i="6"/>
  <c r="WVZ41" i="6"/>
  <c r="WWA41" i="6"/>
  <c r="WWB41" i="6"/>
  <c r="WWC41" i="6"/>
  <c r="WWD41" i="6"/>
  <c r="WWE41" i="6"/>
  <c r="WWF41" i="6"/>
  <c r="WWG41" i="6"/>
  <c r="WWH41" i="6"/>
  <c r="WWI41" i="6"/>
  <c r="WWJ41" i="6"/>
  <c r="WWK41" i="6"/>
  <c r="WWL41" i="6"/>
  <c r="WWM41" i="6"/>
  <c r="WWN41" i="6"/>
  <c r="WWO41" i="6"/>
  <c r="WWP41" i="6"/>
  <c r="WWQ41" i="6"/>
  <c r="WWR41" i="6"/>
  <c r="WWS41" i="6"/>
  <c r="WWT41" i="6"/>
  <c r="WWU41" i="6"/>
  <c r="WWV41" i="6"/>
  <c r="WWW41" i="6"/>
  <c r="WWX41" i="6"/>
  <c r="WWY41" i="6"/>
  <c r="WWZ41" i="6"/>
  <c r="WXA41" i="6"/>
  <c r="WXB41" i="6"/>
  <c r="WXC41" i="6"/>
  <c r="WXD41" i="6"/>
  <c r="WXE41" i="6"/>
  <c r="WXF41" i="6"/>
  <c r="WXG41" i="6"/>
  <c r="WXH41" i="6"/>
  <c r="WXI41" i="6"/>
  <c r="WXJ41" i="6"/>
  <c r="WXK41" i="6"/>
  <c r="WXL41" i="6"/>
  <c r="WXM41" i="6"/>
  <c r="WXN41" i="6"/>
  <c r="WXO41" i="6"/>
  <c r="WXP41" i="6"/>
  <c r="WXQ41" i="6"/>
  <c r="WXR41" i="6"/>
  <c r="WXS41" i="6"/>
  <c r="WXT41" i="6"/>
  <c r="WXU41" i="6"/>
  <c r="WXV41" i="6"/>
  <c r="WXW41" i="6"/>
  <c r="WXX41" i="6"/>
  <c r="WXY41" i="6"/>
  <c r="WXZ41" i="6"/>
  <c r="WYA41" i="6"/>
  <c r="WYB41" i="6"/>
  <c r="WYC41" i="6"/>
  <c r="WYD41" i="6"/>
  <c r="WYE41" i="6"/>
  <c r="WYF41" i="6"/>
  <c r="WYG41" i="6"/>
  <c r="WYH41" i="6"/>
  <c r="WYI41" i="6"/>
  <c r="WYJ41" i="6"/>
  <c r="WYK41" i="6"/>
  <c r="WYL41" i="6"/>
  <c r="WYM41" i="6"/>
  <c r="WYN41" i="6"/>
  <c r="WYO41" i="6"/>
  <c r="WYP41" i="6"/>
  <c r="WYQ41" i="6"/>
  <c r="WYR41" i="6"/>
  <c r="WYS41" i="6"/>
  <c r="WYT41" i="6"/>
  <c r="WYU41" i="6"/>
  <c r="WYV41" i="6"/>
  <c r="WYW41" i="6"/>
  <c r="WYX41" i="6"/>
  <c r="WYY41" i="6"/>
  <c r="WYZ41" i="6"/>
  <c r="WZA41" i="6"/>
  <c r="WZB41" i="6"/>
  <c r="WZC41" i="6"/>
  <c r="WZD41" i="6"/>
  <c r="WZE41" i="6"/>
  <c r="WZF41" i="6"/>
  <c r="WZG41" i="6"/>
  <c r="WZH41" i="6"/>
  <c r="WZI41" i="6"/>
  <c r="WZJ41" i="6"/>
  <c r="WZK41" i="6"/>
  <c r="WZL41" i="6"/>
  <c r="WZM41" i="6"/>
  <c r="WZN41" i="6"/>
  <c r="WZO41" i="6"/>
  <c r="WZP41" i="6"/>
  <c r="WZQ41" i="6"/>
  <c r="WZR41" i="6"/>
  <c r="WZS41" i="6"/>
  <c r="WZT41" i="6"/>
  <c r="WZU41" i="6"/>
  <c r="WZV41" i="6"/>
  <c r="WZW41" i="6"/>
  <c r="WZX41" i="6"/>
  <c r="WZY41" i="6"/>
  <c r="WZZ41" i="6"/>
  <c r="XAA41" i="6"/>
  <c r="XAB41" i="6"/>
  <c r="XAC41" i="6"/>
  <c r="XAD41" i="6"/>
  <c r="XAE41" i="6"/>
  <c r="XAF41" i="6"/>
  <c r="XAG41" i="6"/>
  <c r="XAH41" i="6"/>
  <c r="XAI41" i="6"/>
  <c r="XAJ41" i="6"/>
  <c r="XAK41" i="6"/>
  <c r="XAL41" i="6"/>
  <c r="XAM41" i="6"/>
  <c r="XAN41" i="6"/>
  <c r="XAO41" i="6"/>
  <c r="XAP41" i="6"/>
  <c r="XAQ41" i="6"/>
  <c r="XAR41" i="6"/>
  <c r="XAS41" i="6"/>
  <c r="XAT41" i="6"/>
  <c r="XAU41" i="6"/>
  <c r="XAV41" i="6"/>
  <c r="XAW41" i="6"/>
  <c r="XAX41" i="6"/>
  <c r="XAY41" i="6"/>
  <c r="XAZ41" i="6"/>
  <c r="XBA41" i="6"/>
  <c r="XBB41" i="6"/>
  <c r="XBC41" i="6"/>
  <c r="XBD41" i="6"/>
  <c r="XBE41" i="6"/>
  <c r="XBF41" i="6"/>
  <c r="XBG41" i="6"/>
  <c r="XBH41" i="6"/>
  <c r="XBI41" i="6"/>
  <c r="XBJ41" i="6"/>
  <c r="XBK41" i="6"/>
  <c r="XBL41" i="6"/>
  <c r="XBM41" i="6"/>
  <c r="XBN41" i="6"/>
  <c r="XBO41" i="6"/>
  <c r="XBP41" i="6"/>
  <c r="XBQ41" i="6"/>
  <c r="XBR41" i="6"/>
  <c r="XBS41" i="6"/>
  <c r="XBT41" i="6"/>
  <c r="XBU41" i="6"/>
  <c r="XBV41" i="6"/>
  <c r="XBW41" i="6"/>
  <c r="XBX41" i="6"/>
  <c r="XBY41" i="6"/>
  <c r="XBZ41" i="6"/>
  <c r="XCA41" i="6"/>
  <c r="XCB41" i="6"/>
  <c r="XCC41" i="6"/>
  <c r="XCD41" i="6"/>
  <c r="XCE41" i="6"/>
  <c r="XCF41" i="6"/>
  <c r="XCG41" i="6"/>
  <c r="XCH41" i="6"/>
  <c r="XCI41" i="6"/>
  <c r="XCJ41" i="6"/>
  <c r="XCK41" i="6"/>
  <c r="XCL41" i="6"/>
  <c r="XCM41" i="6"/>
  <c r="XCN41" i="6"/>
  <c r="XCO41" i="6"/>
  <c r="XCP41" i="6"/>
  <c r="XCQ41" i="6"/>
  <c r="XCR41" i="6"/>
  <c r="XCS41" i="6"/>
  <c r="XCT41" i="6"/>
  <c r="XCU41" i="6"/>
  <c r="XCV41" i="6"/>
  <c r="XCW41" i="6"/>
  <c r="XCX41" i="6"/>
  <c r="XCY41" i="6"/>
  <c r="XCZ41" i="6"/>
  <c r="XDA41" i="6"/>
  <c r="XDB41" i="6"/>
  <c r="XDC41" i="6"/>
  <c r="XDD41" i="6"/>
  <c r="XDE41" i="6"/>
  <c r="XDF41" i="6"/>
  <c r="XDG41" i="6"/>
  <c r="XDH41" i="6"/>
  <c r="XDI41" i="6"/>
  <c r="XDJ41" i="6"/>
  <c r="XDK41" i="6"/>
  <c r="XDL41" i="6"/>
  <c r="XDM41" i="6"/>
  <c r="XDN41" i="6"/>
  <c r="XDO41" i="6"/>
  <c r="XDP41" i="6"/>
  <c r="XDQ41" i="6"/>
  <c r="XDR41" i="6"/>
  <c r="XDS41" i="6"/>
  <c r="XDT41" i="6"/>
  <c r="XDU41" i="6"/>
  <c r="XDV41" i="6"/>
  <c r="XDW41" i="6"/>
  <c r="XDX41" i="6"/>
  <c r="XDY41" i="6"/>
  <c r="XDZ41" i="6"/>
  <c r="XEA41" i="6"/>
  <c r="XEB41" i="6"/>
  <c r="XEC41" i="6"/>
  <c r="XED41" i="6"/>
  <c r="XEE41" i="6"/>
  <c r="XEF41" i="6"/>
  <c r="XEG41" i="6"/>
  <c r="XEH41" i="6"/>
  <c r="XEI41" i="6"/>
  <c r="XEJ41" i="6"/>
  <c r="XEK41" i="6"/>
  <c r="XEL41" i="6"/>
  <c r="XEM41" i="6"/>
  <c r="XEN41" i="6"/>
  <c r="XEO41" i="6"/>
  <c r="XEP41" i="6"/>
  <c r="XEQ41" i="6"/>
  <c r="XER41" i="6"/>
  <c r="XES41" i="6"/>
  <c r="XET41" i="6"/>
  <c r="XEU41" i="6"/>
  <c r="XEV41" i="6"/>
  <c r="XEW41" i="6"/>
  <c r="XEX41" i="6"/>
  <c r="XEY41" i="6"/>
  <c r="XEZ41" i="6"/>
  <c r="XFA41" i="6"/>
  <c r="XFB41" i="6"/>
  <c r="XFC41" i="6"/>
  <c r="XFD41"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H42" i="6"/>
  <c r="HI42" i="6"/>
  <c r="HJ42" i="6"/>
  <c r="HK42" i="6"/>
  <c r="HL42" i="6"/>
  <c r="HM42" i="6"/>
  <c r="HN42" i="6"/>
  <c r="HO42" i="6"/>
  <c r="HP42" i="6"/>
  <c r="HQ42" i="6"/>
  <c r="HR42" i="6"/>
  <c r="HS42" i="6"/>
  <c r="HT42" i="6"/>
  <c r="HU42" i="6"/>
  <c r="HV42" i="6"/>
  <c r="HW42" i="6"/>
  <c r="HX42" i="6"/>
  <c r="HY42" i="6"/>
  <c r="HZ42" i="6"/>
  <c r="IA42" i="6"/>
  <c r="IB42" i="6"/>
  <c r="IC42" i="6"/>
  <c r="ID42" i="6"/>
  <c r="IE42" i="6"/>
  <c r="IF42" i="6"/>
  <c r="IG42" i="6"/>
  <c r="IH42" i="6"/>
  <c r="II42" i="6"/>
  <c r="IJ42" i="6"/>
  <c r="IK42" i="6"/>
  <c r="IL42" i="6"/>
  <c r="IM42" i="6"/>
  <c r="IN42" i="6"/>
  <c r="IO42" i="6"/>
  <c r="IP42" i="6"/>
  <c r="IQ42" i="6"/>
  <c r="IR42" i="6"/>
  <c r="IS42" i="6"/>
  <c r="IT42" i="6"/>
  <c r="IU42" i="6"/>
  <c r="IV42" i="6"/>
  <c r="IW42" i="6"/>
  <c r="IX42" i="6"/>
  <c r="IY42" i="6"/>
  <c r="IZ42" i="6"/>
  <c r="JA42" i="6"/>
  <c r="JB42" i="6"/>
  <c r="JC42" i="6"/>
  <c r="JD42" i="6"/>
  <c r="JE42" i="6"/>
  <c r="JF42" i="6"/>
  <c r="JG42" i="6"/>
  <c r="JH42" i="6"/>
  <c r="JI42" i="6"/>
  <c r="JJ42" i="6"/>
  <c r="JK42" i="6"/>
  <c r="JL42" i="6"/>
  <c r="JM42" i="6"/>
  <c r="JN42" i="6"/>
  <c r="JO42" i="6"/>
  <c r="JP42" i="6"/>
  <c r="JQ42" i="6"/>
  <c r="JR42" i="6"/>
  <c r="JS42" i="6"/>
  <c r="JT42" i="6"/>
  <c r="JU42" i="6"/>
  <c r="JV42" i="6"/>
  <c r="JW42" i="6"/>
  <c r="JX42" i="6"/>
  <c r="JY42" i="6"/>
  <c r="JZ42" i="6"/>
  <c r="KA42" i="6"/>
  <c r="KB42" i="6"/>
  <c r="KC42" i="6"/>
  <c r="KD42" i="6"/>
  <c r="KE42" i="6"/>
  <c r="KF42" i="6"/>
  <c r="KG42" i="6"/>
  <c r="KH42" i="6"/>
  <c r="KI42" i="6"/>
  <c r="KJ42" i="6"/>
  <c r="KK42" i="6"/>
  <c r="KL42" i="6"/>
  <c r="KM42" i="6"/>
  <c r="KN42" i="6"/>
  <c r="KO42" i="6"/>
  <c r="KP42" i="6"/>
  <c r="KQ42" i="6"/>
  <c r="KR42" i="6"/>
  <c r="KS42" i="6"/>
  <c r="KT42" i="6"/>
  <c r="KU42" i="6"/>
  <c r="KV42" i="6"/>
  <c r="KW42" i="6"/>
  <c r="KX42" i="6"/>
  <c r="KY42" i="6"/>
  <c r="KZ42" i="6"/>
  <c r="LA42" i="6"/>
  <c r="LB42" i="6"/>
  <c r="LC42" i="6"/>
  <c r="LD42" i="6"/>
  <c r="LE42" i="6"/>
  <c r="LF42" i="6"/>
  <c r="LG42" i="6"/>
  <c r="LH42" i="6"/>
  <c r="LI42" i="6"/>
  <c r="LJ42" i="6"/>
  <c r="LK42" i="6"/>
  <c r="LL42" i="6"/>
  <c r="LM42" i="6"/>
  <c r="LN42" i="6"/>
  <c r="LO42" i="6"/>
  <c r="LP42" i="6"/>
  <c r="LQ42" i="6"/>
  <c r="LR42" i="6"/>
  <c r="LS42" i="6"/>
  <c r="LT42" i="6"/>
  <c r="LU42" i="6"/>
  <c r="LV42" i="6"/>
  <c r="LW42" i="6"/>
  <c r="LX42" i="6"/>
  <c r="LY42" i="6"/>
  <c r="LZ42" i="6"/>
  <c r="MA42" i="6"/>
  <c r="MB42" i="6"/>
  <c r="MC42" i="6"/>
  <c r="MD42" i="6"/>
  <c r="ME42" i="6"/>
  <c r="MF42" i="6"/>
  <c r="MG42" i="6"/>
  <c r="MH42" i="6"/>
  <c r="MI42" i="6"/>
  <c r="MJ42" i="6"/>
  <c r="MK42" i="6"/>
  <c r="ML42" i="6"/>
  <c r="MM42" i="6"/>
  <c r="MN42" i="6"/>
  <c r="MO42" i="6"/>
  <c r="MP42" i="6"/>
  <c r="MQ42" i="6"/>
  <c r="MR42" i="6"/>
  <c r="MS42" i="6"/>
  <c r="MT42" i="6"/>
  <c r="MU42" i="6"/>
  <c r="MV42" i="6"/>
  <c r="MW42" i="6"/>
  <c r="MX42" i="6"/>
  <c r="MY42" i="6"/>
  <c r="MZ42" i="6"/>
  <c r="NA42" i="6"/>
  <c r="NB42" i="6"/>
  <c r="NC42" i="6"/>
  <c r="ND42" i="6"/>
  <c r="NE42" i="6"/>
  <c r="NF42" i="6"/>
  <c r="NG42" i="6"/>
  <c r="NH42" i="6"/>
  <c r="NI42" i="6"/>
  <c r="NJ42" i="6"/>
  <c r="NK42" i="6"/>
  <c r="NL42" i="6"/>
  <c r="NM42" i="6"/>
  <c r="NN42" i="6"/>
  <c r="NO42" i="6"/>
  <c r="NP42" i="6"/>
  <c r="NQ42" i="6"/>
  <c r="NR42" i="6"/>
  <c r="NS42" i="6"/>
  <c r="NT42" i="6"/>
  <c r="NU42" i="6"/>
  <c r="NV42" i="6"/>
  <c r="NW42" i="6"/>
  <c r="NX42" i="6"/>
  <c r="NY42" i="6"/>
  <c r="NZ42" i="6"/>
  <c r="OA42" i="6"/>
  <c r="OB42" i="6"/>
  <c r="OC42" i="6"/>
  <c r="OD42" i="6"/>
  <c r="OE42" i="6"/>
  <c r="OF42" i="6"/>
  <c r="OG42" i="6"/>
  <c r="OH42" i="6"/>
  <c r="OI42" i="6"/>
  <c r="OJ42" i="6"/>
  <c r="OK42" i="6"/>
  <c r="OL42" i="6"/>
  <c r="OM42" i="6"/>
  <c r="ON42" i="6"/>
  <c r="OO42" i="6"/>
  <c r="OP42" i="6"/>
  <c r="OQ42" i="6"/>
  <c r="OR42" i="6"/>
  <c r="OS42" i="6"/>
  <c r="OT42" i="6"/>
  <c r="OU42" i="6"/>
  <c r="OV42" i="6"/>
  <c r="OW42" i="6"/>
  <c r="OX42" i="6"/>
  <c r="OY42" i="6"/>
  <c r="OZ42" i="6"/>
  <c r="PA42" i="6"/>
  <c r="PB42" i="6"/>
  <c r="PC42" i="6"/>
  <c r="PD42" i="6"/>
  <c r="PE42" i="6"/>
  <c r="PF42" i="6"/>
  <c r="PG42" i="6"/>
  <c r="PH42" i="6"/>
  <c r="PI42" i="6"/>
  <c r="PJ42" i="6"/>
  <c r="PK42" i="6"/>
  <c r="PL42" i="6"/>
  <c r="PM42" i="6"/>
  <c r="PN42" i="6"/>
  <c r="PO42" i="6"/>
  <c r="PP42" i="6"/>
  <c r="PQ42" i="6"/>
  <c r="PR42" i="6"/>
  <c r="PS42" i="6"/>
  <c r="PT42" i="6"/>
  <c r="PU42" i="6"/>
  <c r="PV42" i="6"/>
  <c r="PW42" i="6"/>
  <c r="PX42" i="6"/>
  <c r="PY42" i="6"/>
  <c r="PZ42" i="6"/>
  <c r="QA42" i="6"/>
  <c r="QB42" i="6"/>
  <c r="QC42" i="6"/>
  <c r="QD42" i="6"/>
  <c r="QE42" i="6"/>
  <c r="QF42" i="6"/>
  <c r="QG42" i="6"/>
  <c r="QH42" i="6"/>
  <c r="QI42" i="6"/>
  <c r="QJ42" i="6"/>
  <c r="QK42" i="6"/>
  <c r="QL42" i="6"/>
  <c r="QM42" i="6"/>
  <c r="QN42" i="6"/>
  <c r="QO42" i="6"/>
  <c r="QP42" i="6"/>
  <c r="QQ42" i="6"/>
  <c r="QR42" i="6"/>
  <c r="QS42" i="6"/>
  <c r="QT42" i="6"/>
  <c r="QU42" i="6"/>
  <c r="QV42" i="6"/>
  <c r="QW42" i="6"/>
  <c r="QX42" i="6"/>
  <c r="QY42" i="6"/>
  <c r="QZ42" i="6"/>
  <c r="RA42" i="6"/>
  <c r="RB42" i="6"/>
  <c r="RC42" i="6"/>
  <c r="RD42" i="6"/>
  <c r="RE42" i="6"/>
  <c r="RF42" i="6"/>
  <c r="RG42" i="6"/>
  <c r="RH42" i="6"/>
  <c r="RI42" i="6"/>
  <c r="RJ42" i="6"/>
  <c r="RK42" i="6"/>
  <c r="RL42" i="6"/>
  <c r="RM42" i="6"/>
  <c r="RN42" i="6"/>
  <c r="RO42" i="6"/>
  <c r="RP42" i="6"/>
  <c r="RQ42" i="6"/>
  <c r="RR42" i="6"/>
  <c r="RS42" i="6"/>
  <c r="RT42" i="6"/>
  <c r="RU42" i="6"/>
  <c r="RV42" i="6"/>
  <c r="RW42" i="6"/>
  <c r="RX42" i="6"/>
  <c r="RY42" i="6"/>
  <c r="RZ42" i="6"/>
  <c r="SA42" i="6"/>
  <c r="SB42" i="6"/>
  <c r="SC42" i="6"/>
  <c r="SD42" i="6"/>
  <c r="SE42" i="6"/>
  <c r="SF42" i="6"/>
  <c r="SG42" i="6"/>
  <c r="SH42" i="6"/>
  <c r="SI42" i="6"/>
  <c r="SJ42" i="6"/>
  <c r="SK42" i="6"/>
  <c r="SL42" i="6"/>
  <c r="SM42" i="6"/>
  <c r="SN42" i="6"/>
  <c r="SO42" i="6"/>
  <c r="SP42" i="6"/>
  <c r="SQ42" i="6"/>
  <c r="SR42" i="6"/>
  <c r="SS42" i="6"/>
  <c r="ST42" i="6"/>
  <c r="SU42" i="6"/>
  <c r="SV42" i="6"/>
  <c r="SW42" i="6"/>
  <c r="SX42" i="6"/>
  <c r="SY42" i="6"/>
  <c r="SZ42" i="6"/>
  <c r="TA42" i="6"/>
  <c r="TB42" i="6"/>
  <c r="TC42" i="6"/>
  <c r="TD42" i="6"/>
  <c r="TE42" i="6"/>
  <c r="TF42" i="6"/>
  <c r="TG42" i="6"/>
  <c r="TH42" i="6"/>
  <c r="TI42" i="6"/>
  <c r="TJ42" i="6"/>
  <c r="TK42" i="6"/>
  <c r="TL42" i="6"/>
  <c r="TM42" i="6"/>
  <c r="TN42" i="6"/>
  <c r="TO42" i="6"/>
  <c r="TP42" i="6"/>
  <c r="TQ42" i="6"/>
  <c r="TR42" i="6"/>
  <c r="TS42" i="6"/>
  <c r="TT42" i="6"/>
  <c r="TU42" i="6"/>
  <c r="TV42" i="6"/>
  <c r="TW42" i="6"/>
  <c r="TX42" i="6"/>
  <c r="TY42" i="6"/>
  <c r="TZ42" i="6"/>
  <c r="UA42" i="6"/>
  <c r="UB42" i="6"/>
  <c r="UC42" i="6"/>
  <c r="UD42" i="6"/>
  <c r="UE42" i="6"/>
  <c r="UF42" i="6"/>
  <c r="UG42" i="6"/>
  <c r="UH42" i="6"/>
  <c r="UI42" i="6"/>
  <c r="UJ42" i="6"/>
  <c r="UK42" i="6"/>
  <c r="UL42" i="6"/>
  <c r="UM42" i="6"/>
  <c r="UN42" i="6"/>
  <c r="UO42" i="6"/>
  <c r="UP42" i="6"/>
  <c r="UQ42" i="6"/>
  <c r="UR42" i="6"/>
  <c r="US42" i="6"/>
  <c r="UT42" i="6"/>
  <c r="UU42" i="6"/>
  <c r="UV42" i="6"/>
  <c r="UW42" i="6"/>
  <c r="UX42" i="6"/>
  <c r="UY42" i="6"/>
  <c r="UZ42" i="6"/>
  <c r="VA42" i="6"/>
  <c r="VB42" i="6"/>
  <c r="VC42" i="6"/>
  <c r="VD42" i="6"/>
  <c r="VE42" i="6"/>
  <c r="VF42" i="6"/>
  <c r="VG42" i="6"/>
  <c r="VH42" i="6"/>
  <c r="VI42" i="6"/>
  <c r="VJ42" i="6"/>
  <c r="VK42" i="6"/>
  <c r="VL42" i="6"/>
  <c r="VM42" i="6"/>
  <c r="VN42" i="6"/>
  <c r="VO42" i="6"/>
  <c r="VP42" i="6"/>
  <c r="VQ42" i="6"/>
  <c r="VR42" i="6"/>
  <c r="VS42" i="6"/>
  <c r="VT42" i="6"/>
  <c r="VU42" i="6"/>
  <c r="VV42" i="6"/>
  <c r="VW42" i="6"/>
  <c r="VX42" i="6"/>
  <c r="VY42" i="6"/>
  <c r="VZ42" i="6"/>
  <c r="WA42" i="6"/>
  <c r="WB42" i="6"/>
  <c r="WC42" i="6"/>
  <c r="WD42" i="6"/>
  <c r="WE42" i="6"/>
  <c r="WF42" i="6"/>
  <c r="WG42" i="6"/>
  <c r="WH42" i="6"/>
  <c r="WI42" i="6"/>
  <c r="WJ42" i="6"/>
  <c r="WK42" i="6"/>
  <c r="WL42" i="6"/>
  <c r="WM42" i="6"/>
  <c r="WN42" i="6"/>
  <c r="WO42" i="6"/>
  <c r="WP42" i="6"/>
  <c r="WQ42" i="6"/>
  <c r="WR42" i="6"/>
  <c r="WS42" i="6"/>
  <c r="WT42" i="6"/>
  <c r="WU42" i="6"/>
  <c r="WV42" i="6"/>
  <c r="WW42" i="6"/>
  <c r="WX42" i="6"/>
  <c r="WY42" i="6"/>
  <c r="WZ42" i="6"/>
  <c r="XA42" i="6"/>
  <c r="XB42" i="6"/>
  <c r="XC42" i="6"/>
  <c r="XD42" i="6"/>
  <c r="XE42" i="6"/>
  <c r="XF42" i="6"/>
  <c r="XG42" i="6"/>
  <c r="XH42" i="6"/>
  <c r="XI42" i="6"/>
  <c r="XJ42" i="6"/>
  <c r="XK42" i="6"/>
  <c r="XL42" i="6"/>
  <c r="XM42" i="6"/>
  <c r="XN42" i="6"/>
  <c r="XO42" i="6"/>
  <c r="XP42" i="6"/>
  <c r="XQ42" i="6"/>
  <c r="XR42" i="6"/>
  <c r="XS42" i="6"/>
  <c r="XT42" i="6"/>
  <c r="XU42" i="6"/>
  <c r="XV42" i="6"/>
  <c r="XW42" i="6"/>
  <c r="XX42" i="6"/>
  <c r="XY42" i="6"/>
  <c r="XZ42" i="6"/>
  <c r="YA42" i="6"/>
  <c r="YB42" i="6"/>
  <c r="YC42" i="6"/>
  <c r="YD42" i="6"/>
  <c r="YE42" i="6"/>
  <c r="YF42" i="6"/>
  <c r="YG42" i="6"/>
  <c r="YH42" i="6"/>
  <c r="YI42" i="6"/>
  <c r="YJ42" i="6"/>
  <c r="YK42" i="6"/>
  <c r="YL42" i="6"/>
  <c r="YM42" i="6"/>
  <c r="YN42" i="6"/>
  <c r="YO42" i="6"/>
  <c r="YP42" i="6"/>
  <c r="YQ42" i="6"/>
  <c r="YR42" i="6"/>
  <c r="YS42" i="6"/>
  <c r="YT42" i="6"/>
  <c r="YU42" i="6"/>
  <c r="YV42" i="6"/>
  <c r="YW42" i="6"/>
  <c r="YX42" i="6"/>
  <c r="YY42" i="6"/>
  <c r="YZ42" i="6"/>
  <c r="ZA42" i="6"/>
  <c r="ZB42" i="6"/>
  <c r="ZC42" i="6"/>
  <c r="ZD42" i="6"/>
  <c r="ZE42" i="6"/>
  <c r="ZF42" i="6"/>
  <c r="ZG42" i="6"/>
  <c r="ZH42" i="6"/>
  <c r="ZI42" i="6"/>
  <c r="ZJ42" i="6"/>
  <c r="ZK42" i="6"/>
  <c r="ZL42" i="6"/>
  <c r="ZM42" i="6"/>
  <c r="ZN42" i="6"/>
  <c r="ZO42" i="6"/>
  <c r="ZP42" i="6"/>
  <c r="ZQ42" i="6"/>
  <c r="ZR42" i="6"/>
  <c r="ZS42" i="6"/>
  <c r="ZT42" i="6"/>
  <c r="ZU42" i="6"/>
  <c r="ZV42" i="6"/>
  <c r="ZW42" i="6"/>
  <c r="ZX42" i="6"/>
  <c r="ZY42" i="6"/>
  <c r="ZZ42" i="6"/>
  <c r="AAA42" i="6"/>
  <c r="AAB42" i="6"/>
  <c r="AAC42" i="6"/>
  <c r="AAD42" i="6"/>
  <c r="AAE42" i="6"/>
  <c r="AAF42" i="6"/>
  <c r="AAG42" i="6"/>
  <c r="AAH42" i="6"/>
  <c r="AAI42" i="6"/>
  <c r="AAJ42" i="6"/>
  <c r="AAK42" i="6"/>
  <c r="AAL42" i="6"/>
  <c r="AAM42" i="6"/>
  <c r="AAN42" i="6"/>
  <c r="AAO42" i="6"/>
  <c r="AAP42" i="6"/>
  <c r="AAQ42" i="6"/>
  <c r="AAR42" i="6"/>
  <c r="AAS42" i="6"/>
  <c r="AAT42" i="6"/>
  <c r="AAU42" i="6"/>
  <c r="AAV42" i="6"/>
  <c r="AAW42" i="6"/>
  <c r="AAX42" i="6"/>
  <c r="AAY42" i="6"/>
  <c r="AAZ42" i="6"/>
  <c r="ABA42" i="6"/>
  <c r="ABB42" i="6"/>
  <c r="ABC42" i="6"/>
  <c r="ABD42" i="6"/>
  <c r="ABE42" i="6"/>
  <c r="ABF42" i="6"/>
  <c r="ABG42" i="6"/>
  <c r="ABH42" i="6"/>
  <c r="ABI42" i="6"/>
  <c r="ABJ42" i="6"/>
  <c r="ABK42" i="6"/>
  <c r="ABL42" i="6"/>
  <c r="ABM42" i="6"/>
  <c r="ABN42" i="6"/>
  <c r="ABO42" i="6"/>
  <c r="ABP42" i="6"/>
  <c r="ABQ42" i="6"/>
  <c r="ABR42" i="6"/>
  <c r="ABS42" i="6"/>
  <c r="ABT42" i="6"/>
  <c r="ABU42" i="6"/>
  <c r="ABV42" i="6"/>
  <c r="ABW42" i="6"/>
  <c r="ABX42" i="6"/>
  <c r="ABY42" i="6"/>
  <c r="ABZ42" i="6"/>
  <c r="ACA42" i="6"/>
  <c r="ACB42" i="6"/>
  <c r="ACC42" i="6"/>
  <c r="ACD42" i="6"/>
  <c r="ACE42" i="6"/>
  <c r="ACF42" i="6"/>
  <c r="ACG42" i="6"/>
  <c r="ACH42" i="6"/>
  <c r="ACI42" i="6"/>
  <c r="ACJ42" i="6"/>
  <c r="ACK42" i="6"/>
  <c r="ACL42" i="6"/>
  <c r="ACM42" i="6"/>
  <c r="ACN42" i="6"/>
  <c r="ACO42" i="6"/>
  <c r="ACP42" i="6"/>
  <c r="ACQ42" i="6"/>
  <c r="ACR42" i="6"/>
  <c r="ACS42" i="6"/>
  <c r="ACT42" i="6"/>
  <c r="ACU42" i="6"/>
  <c r="ACV42" i="6"/>
  <c r="ACW42" i="6"/>
  <c r="ACX42" i="6"/>
  <c r="ACY42" i="6"/>
  <c r="ACZ42" i="6"/>
  <c r="ADA42" i="6"/>
  <c r="ADB42" i="6"/>
  <c r="ADC42" i="6"/>
  <c r="ADD42" i="6"/>
  <c r="ADE42" i="6"/>
  <c r="ADF42" i="6"/>
  <c r="ADG42" i="6"/>
  <c r="ADH42" i="6"/>
  <c r="ADI42" i="6"/>
  <c r="ADJ42" i="6"/>
  <c r="ADK42" i="6"/>
  <c r="ADL42" i="6"/>
  <c r="ADM42" i="6"/>
  <c r="ADN42" i="6"/>
  <c r="ADO42" i="6"/>
  <c r="ADP42" i="6"/>
  <c r="ADQ42" i="6"/>
  <c r="ADR42" i="6"/>
  <c r="ADS42" i="6"/>
  <c r="ADT42" i="6"/>
  <c r="ADU42" i="6"/>
  <c r="ADV42" i="6"/>
  <c r="ADW42" i="6"/>
  <c r="ADX42" i="6"/>
  <c r="ADY42" i="6"/>
  <c r="ADZ42" i="6"/>
  <c r="AEA42" i="6"/>
  <c r="AEB42" i="6"/>
  <c r="AEC42" i="6"/>
  <c r="AED42" i="6"/>
  <c r="AEE42" i="6"/>
  <c r="AEF42" i="6"/>
  <c r="AEG42" i="6"/>
  <c r="AEH42" i="6"/>
  <c r="AEI42" i="6"/>
  <c r="AEJ42" i="6"/>
  <c r="AEK42" i="6"/>
  <c r="AEL42" i="6"/>
  <c r="AEM42" i="6"/>
  <c r="AEN42" i="6"/>
  <c r="AEO42" i="6"/>
  <c r="AEP42" i="6"/>
  <c r="AEQ42" i="6"/>
  <c r="AER42" i="6"/>
  <c r="AES42" i="6"/>
  <c r="AET42" i="6"/>
  <c r="AEU42" i="6"/>
  <c r="AEV42" i="6"/>
  <c r="AEW42" i="6"/>
  <c r="AEX42" i="6"/>
  <c r="AEY42" i="6"/>
  <c r="AEZ42" i="6"/>
  <c r="AFA42" i="6"/>
  <c r="AFB42" i="6"/>
  <c r="AFC42" i="6"/>
  <c r="AFD42" i="6"/>
  <c r="AFE42" i="6"/>
  <c r="AFF42" i="6"/>
  <c r="AFG42" i="6"/>
  <c r="AFH42" i="6"/>
  <c r="AFI42" i="6"/>
  <c r="AFJ42" i="6"/>
  <c r="AFK42" i="6"/>
  <c r="AFL42" i="6"/>
  <c r="AFM42" i="6"/>
  <c r="AFN42" i="6"/>
  <c r="AFO42" i="6"/>
  <c r="AFP42" i="6"/>
  <c r="AFQ42" i="6"/>
  <c r="AFR42" i="6"/>
  <c r="AFS42" i="6"/>
  <c r="AFT42" i="6"/>
  <c r="AFU42" i="6"/>
  <c r="AFV42" i="6"/>
  <c r="AFW42" i="6"/>
  <c r="AFX42" i="6"/>
  <c r="AFY42" i="6"/>
  <c r="AFZ42" i="6"/>
  <c r="AGA42" i="6"/>
  <c r="AGB42" i="6"/>
  <c r="AGC42" i="6"/>
  <c r="AGD42" i="6"/>
  <c r="AGE42" i="6"/>
  <c r="AGF42" i="6"/>
  <c r="AGG42" i="6"/>
  <c r="AGH42" i="6"/>
  <c r="AGI42" i="6"/>
  <c r="AGJ42" i="6"/>
  <c r="AGK42" i="6"/>
  <c r="AGL42" i="6"/>
  <c r="AGM42" i="6"/>
  <c r="AGN42" i="6"/>
  <c r="AGO42" i="6"/>
  <c r="AGP42" i="6"/>
  <c r="AGQ42" i="6"/>
  <c r="AGR42" i="6"/>
  <c r="AGS42" i="6"/>
  <c r="AGT42" i="6"/>
  <c r="AGU42" i="6"/>
  <c r="AGV42" i="6"/>
  <c r="AGW42" i="6"/>
  <c r="AGX42" i="6"/>
  <c r="AGY42" i="6"/>
  <c r="AGZ42" i="6"/>
  <c r="AHA42" i="6"/>
  <c r="AHB42" i="6"/>
  <c r="AHC42" i="6"/>
  <c r="AHD42" i="6"/>
  <c r="AHE42" i="6"/>
  <c r="AHF42" i="6"/>
  <c r="AHG42" i="6"/>
  <c r="AHH42" i="6"/>
  <c r="AHI42" i="6"/>
  <c r="AHJ42" i="6"/>
  <c r="AHK42" i="6"/>
  <c r="AHL42" i="6"/>
  <c r="AHM42" i="6"/>
  <c r="AHN42" i="6"/>
  <c r="AHO42" i="6"/>
  <c r="AHP42" i="6"/>
  <c r="AHQ42" i="6"/>
  <c r="AHR42" i="6"/>
  <c r="AHS42" i="6"/>
  <c r="AHT42" i="6"/>
  <c r="AHU42" i="6"/>
  <c r="AHV42" i="6"/>
  <c r="AHW42" i="6"/>
  <c r="AHX42" i="6"/>
  <c r="AHY42" i="6"/>
  <c r="AHZ42" i="6"/>
  <c r="AIA42" i="6"/>
  <c r="AIB42" i="6"/>
  <c r="AIC42" i="6"/>
  <c r="AID42" i="6"/>
  <c r="AIE42" i="6"/>
  <c r="AIF42" i="6"/>
  <c r="AIG42" i="6"/>
  <c r="AIH42" i="6"/>
  <c r="AII42" i="6"/>
  <c r="AIJ42" i="6"/>
  <c r="AIK42" i="6"/>
  <c r="AIL42" i="6"/>
  <c r="AIM42" i="6"/>
  <c r="AIN42" i="6"/>
  <c r="AIO42" i="6"/>
  <c r="AIP42" i="6"/>
  <c r="AIQ42" i="6"/>
  <c r="AIR42" i="6"/>
  <c r="AIS42" i="6"/>
  <c r="AIT42" i="6"/>
  <c r="AIU42" i="6"/>
  <c r="AIV42" i="6"/>
  <c r="AIW42" i="6"/>
  <c r="AIX42" i="6"/>
  <c r="AIY42" i="6"/>
  <c r="AIZ42" i="6"/>
  <c r="AJA42" i="6"/>
  <c r="AJB42" i="6"/>
  <c r="AJC42" i="6"/>
  <c r="AJD42" i="6"/>
  <c r="AJE42" i="6"/>
  <c r="AJF42" i="6"/>
  <c r="AJG42" i="6"/>
  <c r="AJH42" i="6"/>
  <c r="AJI42" i="6"/>
  <c r="AJJ42" i="6"/>
  <c r="AJK42" i="6"/>
  <c r="AJL42" i="6"/>
  <c r="AJM42" i="6"/>
  <c r="AJN42" i="6"/>
  <c r="AJO42" i="6"/>
  <c r="AJP42" i="6"/>
  <c r="AJQ42" i="6"/>
  <c r="AJR42" i="6"/>
  <c r="AJS42" i="6"/>
  <c r="AJT42" i="6"/>
  <c r="AJU42" i="6"/>
  <c r="AJV42" i="6"/>
  <c r="AJW42" i="6"/>
  <c r="AJX42" i="6"/>
  <c r="AJY42" i="6"/>
  <c r="AJZ42" i="6"/>
  <c r="AKA42" i="6"/>
  <c r="AKB42" i="6"/>
  <c r="AKC42" i="6"/>
  <c r="AKD42" i="6"/>
  <c r="AKE42" i="6"/>
  <c r="AKF42" i="6"/>
  <c r="AKG42" i="6"/>
  <c r="AKH42" i="6"/>
  <c r="AKI42" i="6"/>
  <c r="AKJ42" i="6"/>
  <c r="AKK42" i="6"/>
  <c r="AKL42" i="6"/>
  <c r="AKM42" i="6"/>
  <c r="AKN42" i="6"/>
  <c r="AKO42" i="6"/>
  <c r="AKP42" i="6"/>
  <c r="AKQ42" i="6"/>
  <c r="AKR42" i="6"/>
  <c r="AKS42" i="6"/>
  <c r="AKT42" i="6"/>
  <c r="AKU42" i="6"/>
  <c r="AKV42" i="6"/>
  <c r="AKW42" i="6"/>
  <c r="AKX42" i="6"/>
  <c r="AKY42" i="6"/>
  <c r="AKZ42" i="6"/>
  <c r="ALA42" i="6"/>
  <c r="ALB42" i="6"/>
  <c r="ALC42" i="6"/>
  <c r="ALD42" i="6"/>
  <c r="ALE42" i="6"/>
  <c r="ALF42" i="6"/>
  <c r="ALG42" i="6"/>
  <c r="ALH42" i="6"/>
  <c r="ALI42" i="6"/>
  <c r="ALJ42" i="6"/>
  <c r="ALK42" i="6"/>
  <c r="ALL42" i="6"/>
  <c r="ALM42" i="6"/>
  <c r="ALN42" i="6"/>
  <c r="ALO42" i="6"/>
  <c r="ALP42" i="6"/>
  <c r="ALQ42" i="6"/>
  <c r="ALR42" i="6"/>
  <c r="ALS42" i="6"/>
  <c r="ALT42" i="6"/>
  <c r="ALU42" i="6"/>
  <c r="ALV42" i="6"/>
  <c r="ALW42" i="6"/>
  <c r="ALX42" i="6"/>
  <c r="ALY42" i="6"/>
  <c r="ALZ42" i="6"/>
  <c r="AMA42" i="6"/>
  <c r="AMB42" i="6"/>
  <c r="AMC42" i="6"/>
  <c r="AMD42" i="6"/>
  <c r="AME42" i="6"/>
  <c r="AMF42" i="6"/>
  <c r="AMG42" i="6"/>
  <c r="AMH42" i="6"/>
  <c r="AMI42" i="6"/>
  <c r="AMJ42" i="6"/>
  <c r="AMK42" i="6"/>
  <c r="AML42" i="6"/>
  <c r="AMM42" i="6"/>
  <c r="AMN42" i="6"/>
  <c r="AMO42" i="6"/>
  <c r="AMP42" i="6"/>
  <c r="AMQ42" i="6"/>
  <c r="AMR42" i="6"/>
  <c r="AMS42" i="6"/>
  <c r="AMT42" i="6"/>
  <c r="AMU42" i="6"/>
  <c r="AMV42" i="6"/>
  <c r="AMW42" i="6"/>
  <c r="AMX42" i="6"/>
  <c r="AMY42" i="6"/>
  <c r="AMZ42" i="6"/>
  <c r="ANA42" i="6"/>
  <c r="ANB42" i="6"/>
  <c r="ANC42" i="6"/>
  <c r="AND42" i="6"/>
  <c r="ANE42" i="6"/>
  <c r="ANF42" i="6"/>
  <c r="ANG42" i="6"/>
  <c r="ANH42" i="6"/>
  <c r="ANI42" i="6"/>
  <c r="ANJ42" i="6"/>
  <c r="ANK42" i="6"/>
  <c r="ANL42" i="6"/>
  <c r="ANM42" i="6"/>
  <c r="ANN42" i="6"/>
  <c r="ANO42" i="6"/>
  <c r="ANP42" i="6"/>
  <c r="ANQ42" i="6"/>
  <c r="ANR42" i="6"/>
  <c r="ANS42" i="6"/>
  <c r="ANT42" i="6"/>
  <c r="ANU42" i="6"/>
  <c r="ANV42" i="6"/>
  <c r="ANW42" i="6"/>
  <c r="ANX42" i="6"/>
  <c r="ANY42" i="6"/>
  <c r="ANZ42" i="6"/>
  <c r="AOA42" i="6"/>
  <c r="AOB42" i="6"/>
  <c r="AOC42" i="6"/>
  <c r="AOD42" i="6"/>
  <c r="AOE42" i="6"/>
  <c r="AOF42" i="6"/>
  <c r="AOG42" i="6"/>
  <c r="AOH42" i="6"/>
  <c r="AOI42" i="6"/>
  <c r="AOJ42" i="6"/>
  <c r="AOK42" i="6"/>
  <c r="AOL42" i="6"/>
  <c r="AOM42" i="6"/>
  <c r="AON42" i="6"/>
  <c r="AOO42" i="6"/>
  <c r="AOP42" i="6"/>
  <c r="AOQ42" i="6"/>
  <c r="AOR42" i="6"/>
  <c r="AOS42" i="6"/>
  <c r="AOT42" i="6"/>
  <c r="AOU42" i="6"/>
  <c r="AOV42" i="6"/>
  <c r="AOW42" i="6"/>
  <c r="AOX42" i="6"/>
  <c r="AOY42" i="6"/>
  <c r="AOZ42" i="6"/>
  <c r="APA42" i="6"/>
  <c r="APB42" i="6"/>
  <c r="APC42" i="6"/>
  <c r="APD42" i="6"/>
  <c r="APE42" i="6"/>
  <c r="APF42" i="6"/>
  <c r="APG42" i="6"/>
  <c r="APH42" i="6"/>
  <c r="API42" i="6"/>
  <c r="APJ42" i="6"/>
  <c r="APK42" i="6"/>
  <c r="APL42" i="6"/>
  <c r="APM42" i="6"/>
  <c r="APN42" i="6"/>
  <c r="APO42" i="6"/>
  <c r="APP42" i="6"/>
  <c r="APQ42" i="6"/>
  <c r="APR42" i="6"/>
  <c r="APS42" i="6"/>
  <c r="APT42" i="6"/>
  <c r="APU42" i="6"/>
  <c r="APV42" i="6"/>
  <c r="APW42" i="6"/>
  <c r="APX42" i="6"/>
  <c r="APY42" i="6"/>
  <c r="APZ42" i="6"/>
  <c r="AQA42" i="6"/>
  <c r="AQB42" i="6"/>
  <c r="AQC42" i="6"/>
  <c r="AQD42" i="6"/>
  <c r="AQE42" i="6"/>
  <c r="AQF42" i="6"/>
  <c r="AQG42" i="6"/>
  <c r="AQH42" i="6"/>
  <c r="AQI42" i="6"/>
  <c r="AQJ42" i="6"/>
  <c r="AQK42" i="6"/>
  <c r="AQL42" i="6"/>
  <c r="AQM42" i="6"/>
  <c r="AQN42" i="6"/>
  <c r="AQO42" i="6"/>
  <c r="AQP42" i="6"/>
  <c r="AQQ42" i="6"/>
  <c r="AQR42" i="6"/>
  <c r="AQS42" i="6"/>
  <c r="AQT42" i="6"/>
  <c r="AQU42" i="6"/>
  <c r="AQV42" i="6"/>
  <c r="AQW42" i="6"/>
  <c r="AQX42" i="6"/>
  <c r="AQY42" i="6"/>
  <c r="AQZ42" i="6"/>
  <c r="ARA42" i="6"/>
  <c r="ARB42" i="6"/>
  <c r="ARC42" i="6"/>
  <c r="ARD42" i="6"/>
  <c r="ARE42" i="6"/>
  <c r="ARF42" i="6"/>
  <c r="ARG42" i="6"/>
  <c r="ARH42" i="6"/>
  <c r="ARI42" i="6"/>
  <c r="ARJ42" i="6"/>
  <c r="ARK42" i="6"/>
  <c r="ARL42" i="6"/>
  <c r="ARM42" i="6"/>
  <c r="ARN42" i="6"/>
  <c r="ARO42" i="6"/>
  <c r="ARP42" i="6"/>
  <c r="ARQ42" i="6"/>
  <c r="ARR42" i="6"/>
  <c r="ARS42" i="6"/>
  <c r="ART42" i="6"/>
  <c r="ARU42" i="6"/>
  <c r="ARV42" i="6"/>
  <c r="ARW42" i="6"/>
  <c r="ARX42" i="6"/>
  <c r="ARY42" i="6"/>
  <c r="ARZ42" i="6"/>
  <c r="ASA42" i="6"/>
  <c r="ASB42" i="6"/>
  <c r="ASC42" i="6"/>
  <c r="ASD42" i="6"/>
  <c r="ASE42" i="6"/>
  <c r="ASF42" i="6"/>
  <c r="ASG42" i="6"/>
  <c r="ASH42" i="6"/>
  <c r="ASI42" i="6"/>
  <c r="ASJ42" i="6"/>
  <c r="ASK42" i="6"/>
  <c r="ASL42" i="6"/>
  <c r="ASM42" i="6"/>
  <c r="ASN42" i="6"/>
  <c r="ASO42" i="6"/>
  <c r="ASP42" i="6"/>
  <c r="ASQ42" i="6"/>
  <c r="ASR42" i="6"/>
  <c r="ASS42" i="6"/>
  <c r="AST42" i="6"/>
  <c r="ASU42" i="6"/>
  <c r="ASV42" i="6"/>
  <c r="ASW42" i="6"/>
  <c r="ASX42" i="6"/>
  <c r="ASY42" i="6"/>
  <c r="ASZ42" i="6"/>
  <c r="ATA42" i="6"/>
  <c r="ATB42" i="6"/>
  <c r="ATC42" i="6"/>
  <c r="ATD42" i="6"/>
  <c r="ATE42" i="6"/>
  <c r="ATF42" i="6"/>
  <c r="ATG42" i="6"/>
  <c r="ATH42" i="6"/>
  <c r="ATI42" i="6"/>
  <c r="ATJ42" i="6"/>
  <c r="ATK42" i="6"/>
  <c r="ATL42" i="6"/>
  <c r="ATM42" i="6"/>
  <c r="ATN42" i="6"/>
  <c r="ATO42" i="6"/>
  <c r="ATP42" i="6"/>
  <c r="ATQ42" i="6"/>
  <c r="ATR42" i="6"/>
  <c r="ATS42" i="6"/>
  <c r="ATT42" i="6"/>
  <c r="ATU42" i="6"/>
  <c r="ATV42" i="6"/>
  <c r="ATW42" i="6"/>
  <c r="ATX42" i="6"/>
  <c r="ATY42" i="6"/>
  <c r="ATZ42" i="6"/>
  <c r="AUA42" i="6"/>
  <c r="AUB42" i="6"/>
  <c r="AUC42" i="6"/>
  <c r="AUD42" i="6"/>
  <c r="AUE42" i="6"/>
  <c r="AUF42" i="6"/>
  <c r="AUG42" i="6"/>
  <c r="AUH42" i="6"/>
  <c r="AUI42" i="6"/>
  <c r="AUJ42" i="6"/>
  <c r="AUK42" i="6"/>
  <c r="AUL42" i="6"/>
  <c r="AUM42" i="6"/>
  <c r="AUN42" i="6"/>
  <c r="AUO42" i="6"/>
  <c r="AUP42" i="6"/>
  <c r="AUQ42" i="6"/>
  <c r="AUR42" i="6"/>
  <c r="AUS42" i="6"/>
  <c r="AUT42" i="6"/>
  <c r="AUU42" i="6"/>
  <c r="AUV42" i="6"/>
  <c r="AUW42" i="6"/>
  <c r="AUX42" i="6"/>
  <c r="AUY42" i="6"/>
  <c r="AUZ42" i="6"/>
  <c r="AVA42" i="6"/>
  <c r="AVB42" i="6"/>
  <c r="AVC42" i="6"/>
  <c r="AVD42" i="6"/>
  <c r="AVE42" i="6"/>
  <c r="AVF42" i="6"/>
  <c r="AVG42" i="6"/>
  <c r="AVH42" i="6"/>
  <c r="AVI42" i="6"/>
  <c r="AVJ42" i="6"/>
  <c r="AVK42" i="6"/>
  <c r="AVL42" i="6"/>
  <c r="AVM42" i="6"/>
  <c r="AVN42" i="6"/>
  <c r="AVO42" i="6"/>
  <c r="AVP42" i="6"/>
  <c r="AVQ42" i="6"/>
  <c r="AVR42" i="6"/>
  <c r="AVS42" i="6"/>
  <c r="AVT42" i="6"/>
  <c r="AVU42" i="6"/>
  <c r="AVV42" i="6"/>
  <c r="AVW42" i="6"/>
  <c r="AVX42" i="6"/>
  <c r="AVY42" i="6"/>
  <c r="AVZ42" i="6"/>
  <c r="AWA42" i="6"/>
  <c r="AWB42" i="6"/>
  <c r="AWC42" i="6"/>
  <c r="AWD42" i="6"/>
  <c r="AWE42" i="6"/>
  <c r="AWF42" i="6"/>
  <c r="AWG42" i="6"/>
  <c r="AWH42" i="6"/>
  <c r="AWI42" i="6"/>
  <c r="AWJ42" i="6"/>
  <c r="AWK42" i="6"/>
  <c r="AWL42" i="6"/>
  <c r="AWM42" i="6"/>
  <c r="AWN42" i="6"/>
  <c r="AWO42" i="6"/>
  <c r="AWP42" i="6"/>
  <c r="AWQ42" i="6"/>
  <c r="AWR42" i="6"/>
  <c r="AWS42" i="6"/>
  <c r="AWT42" i="6"/>
  <c r="AWU42" i="6"/>
  <c r="AWV42" i="6"/>
  <c r="AWW42" i="6"/>
  <c r="AWX42" i="6"/>
  <c r="AWY42" i="6"/>
  <c r="AWZ42" i="6"/>
  <c r="AXA42" i="6"/>
  <c r="AXB42" i="6"/>
  <c r="AXC42" i="6"/>
  <c r="AXD42" i="6"/>
  <c r="AXE42" i="6"/>
  <c r="AXF42" i="6"/>
  <c r="AXG42" i="6"/>
  <c r="AXH42" i="6"/>
  <c r="AXI42" i="6"/>
  <c r="AXJ42" i="6"/>
  <c r="AXK42" i="6"/>
  <c r="AXL42" i="6"/>
  <c r="AXM42" i="6"/>
  <c r="AXN42" i="6"/>
  <c r="AXO42" i="6"/>
  <c r="AXP42" i="6"/>
  <c r="AXQ42" i="6"/>
  <c r="AXR42" i="6"/>
  <c r="AXS42" i="6"/>
  <c r="AXT42" i="6"/>
  <c r="AXU42" i="6"/>
  <c r="AXV42" i="6"/>
  <c r="AXW42" i="6"/>
  <c r="AXX42" i="6"/>
  <c r="AXY42" i="6"/>
  <c r="AXZ42" i="6"/>
  <c r="AYA42" i="6"/>
  <c r="AYB42" i="6"/>
  <c r="AYC42" i="6"/>
  <c r="AYD42" i="6"/>
  <c r="AYE42" i="6"/>
  <c r="AYF42" i="6"/>
  <c r="AYG42" i="6"/>
  <c r="AYH42" i="6"/>
  <c r="AYI42" i="6"/>
  <c r="AYJ42" i="6"/>
  <c r="AYK42" i="6"/>
  <c r="AYL42" i="6"/>
  <c r="AYM42" i="6"/>
  <c r="AYN42" i="6"/>
  <c r="AYO42" i="6"/>
  <c r="AYP42" i="6"/>
  <c r="AYQ42" i="6"/>
  <c r="AYR42" i="6"/>
  <c r="AYS42" i="6"/>
  <c r="AYT42" i="6"/>
  <c r="AYU42" i="6"/>
  <c r="AYV42" i="6"/>
  <c r="AYW42" i="6"/>
  <c r="AYX42" i="6"/>
  <c r="AYY42" i="6"/>
  <c r="AYZ42" i="6"/>
  <c r="AZA42" i="6"/>
  <c r="AZB42" i="6"/>
  <c r="AZC42" i="6"/>
  <c r="AZD42" i="6"/>
  <c r="AZE42" i="6"/>
  <c r="AZF42" i="6"/>
  <c r="AZG42" i="6"/>
  <c r="AZH42" i="6"/>
  <c r="AZI42" i="6"/>
  <c r="AZJ42" i="6"/>
  <c r="AZK42" i="6"/>
  <c r="AZL42" i="6"/>
  <c r="AZM42" i="6"/>
  <c r="AZN42" i="6"/>
  <c r="AZO42" i="6"/>
  <c r="AZP42" i="6"/>
  <c r="AZQ42" i="6"/>
  <c r="AZR42" i="6"/>
  <c r="AZS42" i="6"/>
  <c r="AZT42" i="6"/>
  <c r="AZU42" i="6"/>
  <c r="AZV42" i="6"/>
  <c r="AZW42" i="6"/>
  <c r="AZX42" i="6"/>
  <c r="AZY42" i="6"/>
  <c r="AZZ42" i="6"/>
  <c r="BAA42" i="6"/>
  <c r="BAB42" i="6"/>
  <c r="BAC42" i="6"/>
  <c r="BAD42" i="6"/>
  <c r="BAE42" i="6"/>
  <c r="BAF42" i="6"/>
  <c r="BAG42" i="6"/>
  <c r="BAH42" i="6"/>
  <c r="BAI42" i="6"/>
  <c r="BAJ42" i="6"/>
  <c r="BAK42" i="6"/>
  <c r="BAL42" i="6"/>
  <c r="BAM42" i="6"/>
  <c r="BAN42" i="6"/>
  <c r="BAO42" i="6"/>
  <c r="BAP42" i="6"/>
  <c r="BAQ42" i="6"/>
  <c r="BAR42" i="6"/>
  <c r="BAS42" i="6"/>
  <c r="BAT42" i="6"/>
  <c r="BAU42" i="6"/>
  <c r="BAV42" i="6"/>
  <c r="BAW42" i="6"/>
  <c r="BAX42" i="6"/>
  <c r="BAY42" i="6"/>
  <c r="BAZ42" i="6"/>
  <c r="BBA42" i="6"/>
  <c r="BBB42" i="6"/>
  <c r="BBC42" i="6"/>
  <c r="BBD42" i="6"/>
  <c r="BBE42" i="6"/>
  <c r="BBF42" i="6"/>
  <c r="BBG42" i="6"/>
  <c r="BBH42" i="6"/>
  <c r="BBI42" i="6"/>
  <c r="BBJ42" i="6"/>
  <c r="BBK42" i="6"/>
  <c r="BBL42" i="6"/>
  <c r="BBM42" i="6"/>
  <c r="BBN42" i="6"/>
  <c r="BBO42" i="6"/>
  <c r="BBP42" i="6"/>
  <c r="BBQ42" i="6"/>
  <c r="BBR42" i="6"/>
  <c r="BBS42" i="6"/>
  <c r="BBT42" i="6"/>
  <c r="BBU42" i="6"/>
  <c r="BBV42" i="6"/>
  <c r="BBW42" i="6"/>
  <c r="BBX42" i="6"/>
  <c r="BBY42" i="6"/>
  <c r="BBZ42" i="6"/>
  <c r="BCA42" i="6"/>
  <c r="BCB42" i="6"/>
  <c r="BCC42" i="6"/>
  <c r="BCD42" i="6"/>
  <c r="BCE42" i="6"/>
  <c r="BCF42" i="6"/>
  <c r="BCG42" i="6"/>
  <c r="BCH42" i="6"/>
  <c r="BCI42" i="6"/>
  <c r="BCJ42" i="6"/>
  <c r="BCK42" i="6"/>
  <c r="BCL42" i="6"/>
  <c r="BCM42" i="6"/>
  <c r="BCN42" i="6"/>
  <c r="BCO42" i="6"/>
  <c r="BCP42" i="6"/>
  <c r="BCQ42" i="6"/>
  <c r="BCR42" i="6"/>
  <c r="BCS42" i="6"/>
  <c r="BCT42" i="6"/>
  <c r="BCU42" i="6"/>
  <c r="BCV42" i="6"/>
  <c r="BCW42" i="6"/>
  <c r="BCX42" i="6"/>
  <c r="BCY42" i="6"/>
  <c r="BCZ42" i="6"/>
  <c r="BDA42" i="6"/>
  <c r="BDB42" i="6"/>
  <c r="BDC42" i="6"/>
  <c r="BDD42" i="6"/>
  <c r="BDE42" i="6"/>
  <c r="BDF42" i="6"/>
  <c r="BDG42" i="6"/>
  <c r="BDH42" i="6"/>
  <c r="BDI42" i="6"/>
  <c r="BDJ42" i="6"/>
  <c r="BDK42" i="6"/>
  <c r="BDL42" i="6"/>
  <c r="BDM42" i="6"/>
  <c r="BDN42" i="6"/>
  <c r="BDO42" i="6"/>
  <c r="BDP42" i="6"/>
  <c r="BDQ42" i="6"/>
  <c r="BDR42" i="6"/>
  <c r="BDS42" i="6"/>
  <c r="BDT42" i="6"/>
  <c r="BDU42" i="6"/>
  <c r="BDV42" i="6"/>
  <c r="BDW42" i="6"/>
  <c r="BDX42" i="6"/>
  <c r="BDY42" i="6"/>
  <c r="BDZ42" i="6"/>
  <c r="BEA42" i="6"/>
  <c r="BEB42" i="6"/>
  <c r="BEC42" i="6"/>
  <c r="BED42" i="6"/>
  <c r="BEE42" i="6"/>
  <c r="BEF42" i="6"/>
  <c r="BEG42" i="6"/>
  <c r="BEH42" i="6"/>
  <c r="BEI42" i="6"/>
  <c r="BEJ42" i="6"/>
  <c r="BEK42" i="6"/>
  <c r="BEL42" i="6"/>
  <c r="BEM42" i="6"/>
  <c r="BEN42" i="6"/>
  <c r="BEO42" i="6"/>
  <c r="BEP42" i="6"/>
  <c r="BEQ42" i="6"/>
  <c r="BER42" i="6"/>
  <c r="BES42" i="6"/>
  <c r="BET42" i="6"/>
  <c r="BEU42" i="6"/>
  <c r="BEV42" i="6"/>
  <c r="BEW42" i="6"/>
  <c r="BEX42" i="6"/>
  <c r="BEY42" i="6"/>
  <c r="BEZ42" i="6"/>
  <c r="BFA42" i="6"/>
  <c r="BFB42" i="6"/>
  <c r="BFC42" i="6"/>
  <c r="BFD42" i="6"/>
  <c r="BFE42" i="6"/>
  <c r="BFF42" i="6"/>
  <c r="BFG42" i="6"/>
  <c r="BFH42" i="6"/>
  <c r="BFI42" i="6"/>
  <c r="BFJ42" i="6"/>
  <c r="BFK42" i="6"/>
  <c r="BFL42" i="6"/>
  <c r="BFM42" i="6"/>
  <c r="BFN42" i="6"/>
  <c r="BFO42" i="6"/>
  <c r="BFP42" i="6"/>
  <c r="BFQ42" i="6"/>
  <c r="BFR42" i="6"/>
  <c r="BFS42" i="6"/>
  <c r="BFT42" i="6"/>
  <c r="BFU42" i="6"/>
  <c r="BFV42" i="6"/>
  <c r="BFW42" i="6"/>
  <c r="BFX42" i="6"/>
  <c r="BFY42" i="6"/>
  <c r="BFZ42" i="6"/>
  <c r="BGA42" i="6"/>
  <c r="BGB42" i="6"/>
  <c r="BGC42" i="6"/>
  <c r="BGD42" i="6"/>
  <c r="BGE42" i="6"/>
  <c r="BGF42" i="6"/>
  <c r="BGG42" i="6"/>
  <c r="BGH42" i="6"/>
  <c r="BGI42" i="6"/>
  <c r="BGJ42" i="6"/>
  <c r="BGK42" i="6"/>
  <c r="BGL42" i="6"/>
  <c r="BGM42" i="6"/>
  <c r="BGN42" i="6"/>
  <c r="BGO42" i="6"/>
  <c r="BGP42" i="6"/>
  <c r="BGQ42" i="6"/>
  <c r="BGR42" i="6"/>
  <c r="BGS42" i="6"/>
  <c r="BGT42" i="6"/>
  <c r="BGU42" i="6"/>
  <c r="BGV42" i="6"/>
  <c r="BGW42" i="6"/>
  <c r="BGX42" i="6"/>
  <c r="BGY42" i="6"/>
  <c r="BGZ42" i="6"/>
  <c r="BHA42" i="6"/>
  <c r="BHB42" i="6"/>
  <c r="BHC42" i="6"/>
  <c r="BHD42" i="6"/>
  <c r="BHE42" i="6"/>
  <c r="BHF42" i="6"/>
  <c r="BHG42" i="6"/>
  <c r="BHH42" i="6"/>
  <c r="BHI42" i="6"/>
  <c r="BHJ42" i="6"/>
  <c r="BHK42" i="6"/>
  <c r="BHL42" i="6"/>
  <c r="BHM42" i="6"/>
  <c r="BHN42" i="6"/>
  <c r="BHO42" i="6"/>
  <c r="BHP42" i="6"/>
  <c r="BHQ42" i="6"/>
  <c r="BHR42" i="6"/>
  <c r="BHS42" i="6"/>
  <c r="BHT42" i="6"/>
  <c r="BHU42" i="6"/>
  <c r="BHV42" i="6"/>
  <c r="BHW42" i="6"/>
  <c r="BHX42" i="6"/>
  <c r="BHY42" i="6"/>
  <c r="BHZ42" i="6"/>
  <c r="BIA42" i="6"/>
  <c r="BIB42" i="6"/>
  <c r="BIC42" i="6"/>
  <c r="BID42" i="6"/>
  <c r="BIE42" i="6"/>
  <c r="BIF42" i="6"/>
  <c r="BIG42" i="6"/>
  <c r="BIH42" i="6"/>
  <c r="BII42" i="6"/>
  <c r="BIJ42" i="6"/>
  <c r="BIK42" i="6"/>
  <c r="BIL42" i="6"/>
  <c r="BIM42" i="6"/>
  <c r="BIN42" i="6"/>
  <c r="BIO42" i="6"/>
  <c r="BIP42" i="6"/>
  <c r="BIQ42" i="6"/>
  <c r="BIR42" i="6"/>
  <c r="BIS42" i="6"/>
  <c r="BIT42" i="6"/>
  <c r="BIU42" i="6"/>
  <c r="BIV42" i="6"/>
  <c r="BIW42" i="6"/>
  <c r="BIX42" i="6"/>
  <c r="BIY42" i="6"/>
  <c r="BIZ42" i="6"/>
  <c r="BJA42" i="6"/>
  <c r="BJB42" i="6"/>
  <c r="BJC42" i="6"/>
  <c r="BJD42" i="6"/>
  <c r="BJE42" i="6"/>
  <c r="BJF42" i="6"/>
  <c r="BJG42" i="6"/>
  <c r="BJH42" i="6"/>
  <c r="BJI42" i="6"/>
  <c r="BJJ42" i="6"/>
  <c r="BJK42" i="6"/>
  <c r="BJL42" i="6"/>
  <c r="BJM42" i="6"/>
  <c r="BJN42" i="6"/>
  <c r="BJO42" i="6"/>
  <c r="BJP42" i="6"/>
  <c r="BJQ42" i="6"/>
  <c r="BJR42" i="6"/>
  <c r="BJS42" i="6"/>
  <c r="BJT42" i="6"/>
  <c r="BJU42" i="6"/>
  <c r="BJV42" i="6"/>
  <c r="BJW42" i="6"/>
  <c r="BJX42" i="6"/>
  <c r="BJY42" i="6"/>
  <c r="BJZ42" i="6"/>
  <c r="BKA42" i="6"/>
  <c r="BKB42" i="6"/>
  <c r="BKC42" i="6"/>
  <c r="BKD42" i="6"/>
  <c r="BKE42" i="6"/>
  <c r="BKF42" i="6"/>
  <c r="BKG42" i="6"/>
  <c r="BKH42" i="6"/>
  <c r="BKI42" i="6"/>
  <c r="BKJ42" i="6"/>
  <c r="BKK42" i="6"/>
  <c r="BKL42" i="6"/>
  <c r="BKM42" i="6"/>
  <c r="BKN42" i="6"/>
  <c r="BKO42" i="6"/>
  <c r="BKP42" i="6"/>
  <c r="BKQ42" i="6"/>
  <c r="BKR42" i="6"/>
  <c r="BKS42" i="6"/>
  <c r="BKT42" i="6"/>
  <c r="BKU42" i="6"/>
  <c r="BKV42" i="6"/>
  <c r="BKW42" i="6"/>
  <c r="BKX42" i="6"/>
  <c r="BKY42" i="6"/>
  <c r="BKZ42" i="6"/>
  <c r="BLA42" i="6"/>
  <c r="BLB42" i="6"/>
  <c r="BLC42" i="6"/>
  <c r="BLD42" i="6"/>
  <c r="BLE42" i="6"/>
  <c r="BLF42" i="6"/>
  <c r="BLG42" i="6"/>
  <c r="BLH42" i="6"/>
  <c r="BLI42" i="6"/>
  <c r="BLJ42" i="6"/>
  <c r="BLK42" i="6"/>
  <c r="BLL42" i="6"/>
  <c r="BLM42" i="6"/>
  <c r="BLN42" i="6"/>
  <c r="BLO42" i="6"/>
  <c r="BLP42" i="6"/>
  <c r="BLQ42" i="6"/>
  <c r="BLR42" i="6"/>
  <c r="BLS42" i="6"/>
  <c r="BLT42" i="6"/>
  <c r="BLU42" i="6"/>
  <c r="BLV42" i="6"/>
  <c r="BLW42" i="6"/>
  <c r="BLX42" i="6"/>
  <c r="BLY42" i="6"/>
  <c r="BLZ42" i="6"/>
  <c r="BMA42" i="6"/>
  <c r="BMB42" i="6"/>
  <c r="BMC42" i="6"/>
  <c r="BMD42" i="6"/>
  <c r="BME42" i="6"/>
  <c r="BMF42" i="6"/>
  <c r="BMG42" i="6"/>
  <c r="BMH42" i="6"/>
  <c r="BMI42" i="6"/>
  <c r="BMJ42" i="6"/>
  <c r="BMK42" i="6"/>
  <c r="BML42" i="6"/>
  <c r="BMM42" i="6"/>
  <c r="BMN42" i="6"/>
  <c r="BMO42" i="6"/>
  <c r="BMP42" i="6"/>
  <c r="BMQ42" i="6"/>
  <c r="BMR42" i="6"/>
  <c r="BMS42" i="6"/>
  <c r="BMT42" i="6"/>
  <c r="BMU42" i="6"/>
  <c r="BMV42" i="6"/>
  <c r="BMW42" i="6"/>
  <c r="BMX42" i="6"/>
  <c r="BMY42" i="6"/>
  <c r="BMZ42" i="6"/>
  <c r="BNA42" i="6"/>
  <c r="BNB42" i="6"/>
  <c r="BNC42" i="6"/>
  <c r="BND42" i="6"/>
  <c r="BNE42" i="6"/>
  <c r="BNF42" i="6"/>
  <c r="BNG42" i="6"/>
  <c r="BNH42" i="6"/>
  <c r="BNI42" i="6"/>
  <c r="BNJ42" i="6"/>
  <c r="BNK42" i="6"/>
  <c r="BNL42" i="6"/>
  <c r="BNM42" i="6"/>
  <c r="BNN42" i="6"/>
  <c r="BNO42" i="6"/>
  <c r="BNP42" i="6"/>
  <c r="BNQ42" i="6"/>
  <c r="BNR42" i="6"/>
  <c r="BNS42" i="6"/>
  <c r="BNT42" i="6"/>
  <c r="BNU42" i="6"/>
  <c r="BNV42" i="6"/>
  <c r="BNW42" i="6"/>
  <c r="BNX42" i="6"/>
  <c r="BNY42" i="6"/>
  <c r="BNZ42" i="6"/>
  <c r="BOA42" i="6"/>
  <c r="BOB42" i="6"/>
  <c r="BOC42" i="6"/>
  <c r="BOD42" i="6"/>
  <c r="BOE42" i="6"/>
  <c r="BOF42" i="6"/>
  <c r="BOG42" i="6"/>
  <c r="BOH42" i="6"/>
  <c r="BOI42" i="6"/>
  <c r="BOJ42" i="6"/>
  <c r="BOK42" i="6"/>
  <c r="BOL42" i="6"/>
  <c r="BOM42" i="6"/>
  <c r="BON42" i="6"/>
  <c r="BOO42" i="6"/>
  <c r="BOP42" i="6"/>
  <c r="BOQ42" i="6"/>
  <c r="BOR42" i="6"/>
  <c r="BOS42" i="6"/>
  <c r="BOT42" i="6"/>
  <c r="BOU42" i="6"/>
  <c r="BOV42" i="6"/>
  <c r="BOW42" i="6"/>
  <c r="BOX42" i="6"/>
  <c r="BOY42" i="6"/>
  <c r="BOZ42" i="6"/>
  <c r="BPA42" i="6"/>
  <c r="BPB42" i="6"/>
  <c r="BPC42" i="6"/>
  <c r="BPD42" i="6"/>
  <c r="BPE42" i="6"/>
  <c r="BPF42" i="6"/>
  <c r="BPG42" i="6"/>
  <c r="BPH42" i="6"/>
  <c r="BPI42" i="6"/>
  <c r="BPJ42" i="6"/>
  <c r="BPK42" i="6"/>
  <c r="BPL42" i="6"/>
  <c r="BPM42" i="6"/>
  <c r="BPN42" i="6"/>
  <c r="BPO42" i="6"/>
  <c r="BPP42" i="6"/>
  <c r="BPQ42" i="6"/>
  <c r="BPR42" i="6"/>
  <c r="BPS42" i="6"/>
  <c r="BPT42" i="6"/>
  <c r="BPU42" i="6"/>
  <c r="BPV42" i="6"/>
  <c r="BPW42" i="6"/>
  <c r="BPX42" i="6"/>
  <c r="BPY42" i="6"/>
  <c r="BPZ42" i="6"/>
  <c r="BQA42" i="6"/>
  <c r="BQB42" i="6"/>
  <c r="BQC42" i="6"/>
  <c r="BQD42" i="6"/>
  <c r="BQE42" i="6"/>
  <c r="BQF42" i="6"/>
  <c r="BQG42" i="6"/>
  <c r="BQH42" i="6"/>
  <c r="BQI42" i="6"/>
  <c r="BQJ42" i="6"/>
  <c r="BQK42" i="6"/>
  <c r="BQL42" i="6"/>
  <c r="BQM42" i="6"/>
  <c r="BQN42" i="6"/>
  <c r="BQO42" i="6"/>
  <c r="BQP42" i="6"/>
  <c r="BQQ42" i="6"/>
  <c r="BQR42" i="6"/>
  <c r="BQS42" i="6"/>
  <c r="BQT42" i="6"/>
  <c r="BQU42" i="6"/>
  <c r="BQV42" i="6"/>
  <c r="BQW42" i="6"/>
  <c r="BQX42" i="6"/>
  <c r="BQY42" i="6"/>
  <c r="BQZ42" i="6"/>
  <c r="BRA42" i="6"/>
  <c r="BRB42" i="6"/>
  <c r="BRC42" i="6"/>
  <c r="BRD42" i="6"/>
  <c r="BRE42" i="6"/>
  <c r="BRF42" i="6"/>
  <c r="BRG42" i="6"/>
  <c r="BRH42" i="6"/>
  <c r="BRI42" i="6"/>
  <c r="BRJ42" i="6"/>
  <c r="BRK42" i="6"/>
  <c r="BRL42" i="6"/>
  <c r="BRM42" i="6"/>
  <c r="BRN42" i="6"/>
  <c r="BRO42" i="6"/>
  <c r="BRP42" i="6"/>
  <c r="BRQ42" i="6"/>
  <c r="BRR42" i="6"/>
  <c r="BRS42" i="6"/>
  <c r="BRT42" i="6"/>
  <c r="BRU42" i="6"/>
  <c r="BRV42" i="6"/>
  <c r="BRW42" i="6"/>
  <c r="BRX42" i="6"/>
  <c r="BRY42" i="6"/>
  <c r="BRZ42" i="6"/>
  <c r="BSA42" i="6"/>
  <c r="BSB42" i="6"/>
  <c r="BSC42" i="6"/>
  <c r="BSD42" i="6"/>
  <c r="BSE42" i="6"/>
  <c r="BSF42" i="6"/>
  <c r="BSG42" i="6"/>
  <c r="BSH42" i="6"/>
  <c r="BSI42" i="6"/>
  <c r="BSJ42" i="6"/>
  <c r="BSK42" i="6"/>
  <c r="BSL42" i="6"/>
  <c r="BSM42" i="6"/>
  <c r="BSN42" i="6"/>
  <c r="BSO42" i="6"/>
  <c r="BSP42" i="6"/>
  <c r="BSQ42" i="6"/>
  <c r="BSR42" i="6"/>
  <c r="BSS42" i="6"/>
  <c r="BST42" i="6"/>
  <c r="BSU42" i="6"/>
  <c r="BSV42" i="6"/>
  <c r="BSW42" i="6"/>
  <c r="BSX42" i="6"/>
  <c r="BSY42" i="6"/>
  <c r="BSZ42" i="6"/>
  <c r="BTA42" i="6"/>
  <c r="BTB42" i="6"/>
  <c r="BTC42" i="6"/>
  <c r="BTD42" i="6"/>
  <c r="BTE42" i="6"/>
  <c r="BTF42" i="6"/>
  <c r="BTG42" i="6"/>
  <c r="BTH42" i="6"/>
  <c r="BTI42" i="6"/>
  <c r="BTJ42" i="6"/>
  <c r="BTK42" i="6"/>
  <c r="BTL42" i="6"/>
  <c r="BTM42" i="6"/>
  <c r="BTN42" i="6"/>
  <c r="BTO42" i="6"/>
  <c r="BTP42" i="6"/>
  <c r="BTQ42" i="6"/>
  <c r="BTR42" i="6"/>
  <c r="BTS42" i="6"/>
  <c r="BTT42" i="6"/>
  <c r="BTU42" i="6"/>
  <c r="BTV42" i="6"/>
  <c r="BTW42" i="6"/>
  <c r="BTX42" i="6"/>
  <c r="BTY42" i="6"/>
  <c r="BTZ42" i="6"/>
  <c r="BUA42" i="6"/>
  <c r="BUB42" i="6"/>
  <c r="BUC42" i="6"/>
  <c r="BUD42" i="6"/>
  <c r="BUE42" i="6"/>
  <c r="BUF42" i="6"/>
  <c r="BUG42" i="6"/>
  <c r="BUH42" i="6"/>
  <c r="BUI42" i="6"/>
  <c r="BUJ42" i="6"/>
  <c r="BUK42" i="6"/>
  <c r="BUL42" i="6"/>
  <c r="BUM42" i="6"/>
  <c r="BUN42" i="6"/>
  <c r="BUO42" i="6"/>
  <c r="BUP42" i="6"/>
  <c r="BUQ42" i="6"/>
  <c r="BUR42" i="6"/>
  <c r="BUS42" i="6"/>
  <c r="BUT42" i="6"/>
  <c r="BUU42" i="6"/>
  <c r="BUV42" i="6"/>
  <c r="BUW42" i="6"/>
  <c r="BUX42" i="6"/>
  <c r="BUY42" i="6"/>
  <c r="BUZ42" i="6"/>
  <c r="BVA42" i="6"/>
  <c r="BVB42" i="6"/>
  <c r="BVC42" i="6"/>
  <c r="BVD42" i="6"/>
  <c r="BVE42" i="6"/>
  <c r="BVF42" i="6"/>
  <c r="BVG42" i="6"/>
  <c r="BVH42" i="6"/>
  <c r="BVI42" i="6"/>
  <c r="BVJ42" i="6"/>
  <c r="BVK42" i="6"/>
  <c r="BVL42" i="6"/>
  <c r="BVM42" i="6"/>
  <c r="BVN42" i="6"/>
  <c r="BVO42" i="6"/>
  <c r="BVP42" i="6"/>
  <c r="BVQ42" i="6"/>
  <c r="BVR42" i="6"/>
  <c r="BVS42" i="6"/>
  <c r="BVT42" i="6"/>
  <c r="BVU42" i="6"/>
  <c r="BVV42" i="6"/>
  <c r="BVW42" i="6"/>
  <c r="BVX42" i="6"/>
  <c r="BVY42" i="6"/>
  <c r="BVZ42" i="6"/>
  <c r="BWA42" i="6"/>
  <c r="BWB42" i="6"/>
  <c r="BWC42" i="6"/>
  <c r="BWD42" i="6"/>
  <c r="BWE42" i="6"/>
  <c r="BWF42" i="6"/>
  <c r="BWG42" i="6"/>
  <c r="BWH42" i="6"/>
  <c r="BWI42" i="6"/>
  <c r="BWJ42" i="6"/>
  <c r="BWK42" i="6"/>
  <c r="BWL42" i="6"/>
  <c r="BWM42" i="6"/>
  <c r="BWN42" i="6"/>
  <c r="BWO42" i="6"/>
  <c r="BWP42" i="6"/>
  <c r="BWQ42" i="6"/>
  <c r="BWR42" i="6"/>
  <c r="BWS42" i="6"/>
  <c r="BWT42" i="6"/>
  <c r="BWU42" i="6"/>
  <c r="BWV42" i="6"/>
  <c r="BWW42" i="6"/>
  <c r="BWX42" i="6"/>
  <c r="BWY42" i="6"/>
  <c r="BWZ42" i="6"/>
  <c r="BXA42" i="6"/>
  <c r="BXB42" i="6"/>
  <c r="BXC42" i="6"/>
  <c r="BXD42" i="6"/>
  <c r="BXE42" i="6"/>
  <c r="BXF42" i="6"/>
  <c r="BXG42" i="6"/>
  <c r="BXH42" i="6"/>
  <c r="BXI42" i="6"/>
  <c r="BXJ42" i="6"/>
  <c r="BXK42" i="6"/>
  <c r="BXL42" i="6"/>
  <c r="BXM42" i="6"/>
  <c r="BXN42" i="6"/>
  <c r="BXO42" i="6"/>
  <c r="BXP42" i="6"/>
  <c r="BXQ42" i="6"/>
  <c r="BXR42" i="6"/>
  <c r="BXS42" i="6"/>
  <c r="BXT42" i="6"/>
  <c r="BXU42" i="6"/>
  <c r="BXV42" i="6"/>
  <c r="BXW42" i="6"/>
  <c r="BXX42" i="6"/>
  <c r="BXY42" i="6"/>
  <c r="BXZ42" i="6"/>
  <c r="BYA42" i="6"/>
  <c r="BYB42" i="6"/>
  <c r="BYC42" i="6"/>
  <c r="BYD42" i="6"/>
  <c r="BYE42" i="6"/>
  <c r="BYF42" i="6"/>
  <c r="BYG42" i="6"/>
  <c r="BYH42" i="6"/>
  <c r="BYI42" i="6"/>
  <c r="BYJ42" i="6"/>
  <c r="BYK42" i="6"/>
  <c r="BYL42" i="6"/>
  <c r="BYM42" i="6"/>
  <c r="BYN42" i="6"/>
  <c r="BYO42" i="6"/>
  <c r="BYP42" i="6"/>
  <c r="BYQ42" i="6"/>
  <c r="BYR42" i="6"/>
  <c r="BYS42" i="6"/>
  <c r="BYT42" i="6"/>
  <c r="BYU42" i="6"/>
  <c r="BYV42" i="6"/>
  <c r="BYW42" i="6"/>
  <c r="BYX42" i="6"/>
  <c r="BYY42" i="6"/>
  <c r="BYZ42" i="6"/>
  <c r="BZA42" i="6"/>
  <c r="BZB42" i="6"/>
  <c r="BZC42" i="6"/>
  <c r="BZD42" i="6"/>
  <c r="BZE42" i="6"/>
  <c r="BZF42" i="6"/>
  <c r="BZG42" i="6"/>
  <c r="BZH42" i="6"/>
  <c r="BZI42" i="6"/>
  <c r="BZJ42" i="6"/>
  <c r="BZK42" i="6"/>
  <c r="BZL42" i="6"/>
  <c r="BZM42" i="6"/>
  <c r="BZN42" i="6"/>
  <c r="BZO42" i="6"/>
  <c r="BZP42" i="6"/>
  <c r="BZQ42" i="6"/>
  <c r="BZR42" i="6"/>
  <c r="BZS42" i="6"/>
  <c r="BZT42" i="6"/>
  <c r="BZU42" i="6"/>
  <c r="BZV42" i="6"/>
  <c r="BZW42" i="6"/>
  <c r="BZX42" i="6"/>
  <c r="BZY42" i="6"/>
  <c r="BZZ42" i="6"/>
  <c r="CAA42" i="6"/>
  <c r="CAB42" i="6"/>
  <c r="CAC42" i="6"/>
  <c r="CAD42" i="6"/>
  <c r="CAE42" i="6"/>
  <c r="CAF42" i="6"/>
  <c r="CAG42" i="6"/>
  <c r="CAH42" i="6"/>
  <c r="CAI42" i="6"/>
  <c r="CAJ42" i="6"/>
  <c r="CAK42" i="6"/>
  <c r="CAL42" i="6"/>
  <c r="CAM42" i="6"/>
  <c r="CAN42" i="6"/>
  <c r="CAO42" i="6"/>
  <c r="CAP42" i="6"/>
  <c r="CAQ42" i="6"/>
  <c r="CAR42" i="6"/>
  <c r="CAS42" i="6"/>
  <c r="CAT42" i="6"/>
  <c r="CAU42" i="6"/>
  <c r="CAV42" i="6"/>
  <c r="CAW42" i="6"/>
  <c r="CAX42" i="6"/>
  <c r="CAY42" i="6"/>
  <c r="CAZ42" i="6"/>
  <c r="CBA42" i="6"/>
  <c r="CBB42" i="6"/>
  <c r="CBC42" i="6"/>
  <c r="CBD42" i="6"/>
  <c r="CBE42" i="6"/>
  <c r="CBF42" i="6"/>
  <c r="CBG42" i="6"/>
  <c r="CBH42" i="6"/>
  <c r="CBI42" i="6"/>
  <c r="CBJ42" i="6"/>
  <c r="CBK42" i="6"/>
  <c r="CBL42" i="6"/>
  <c r="CBM42" i="6"/>
  <c r="CBN42" i="6"/>
  <c r="CBO42" i="6"/>
  <c r="CBP42" i="6"/>
  <c r="CBQ42" i="6"/>
  <c r="CBR42" i="6"/>
  <c r="CBS42" i="6"/>
  <c r="CBT42" i="6"/>
  <c r="CBU42" i="6"/>
  <c r="CBV42" i="6"/>
  <c r="CBW42" i="6"/>
  <c r="CBX42" i="6"/>
  <c r="CBY42" i="6"/>
  <c r="CBZ42" i="6"/>
  <c r="CCA42" i="6"/>
  <c r="CCB42" i="6"/>
  <c r="CCC42" i="6"/>
  <c r="CCD42" i="6"/>
  <c r="CCE42" i="6"/>
  <c r="CCF42" i="6"/>
  <c r="CCG42" i="6"/>
  <c r="CCH42" i="6"/>
  <c r="CCI42" i="6"/>
  <c r="CCJ42" i="6"/>
  <c r="CCK42" i="6"/>
  <c r="CCL42" i="6"/>
  <c r="CCM42" i="6"/>
  <c r="CCN42" i="6"/>
  <c r="CCO42" i="6"/>
  <c r="CCP42" i="6"/>
  <c r="CCQ42" i="6"/>
  <c r="CCR42" i="6"/>
  <c r="CCS42" i="6"/>
  <c r="CCT42" i="6"/>
  <c r="CCU42" i="6"/>
  <c r="CCV42" i="6"/>
  <c r="CCW42" i="6"/>
  <c r="CCX42" i="6"/>
  <c r="CCY42" i="6"/>
  <c r="CCZ42" i="6"/>
  <c r="CDA42" i="6"/>
  <c r="CDB42" i="6"/>
  <c r="CDC42" i="6"/>
  <c r="CDD42" i="6"/>
  <c r="CDE42" i="6"/>
  <c r="CDF42" i="6"/>
  <c r="CDG42" i="6"/>
  <c r="CDH42" i="6"/>
  <c r="CDI42" i="6"/>
  <c r="CDJ42" i="6"/>
  <c r="CDK42" i="6"/>
  <c r="CDL42" i="6"/>
  <c r="CDM42" i="6"/>
  <c r="CDN42" i="6"/>
  <c r="CDO42" i="6"/>
  <c r="CDP42" i="6"/>
  <c r="CDQ42" i="6"/>
  <c r="CDR42" i="6"/>
  <c r="CDS42" i="6"/>
  <c r="CDT42" i="6"/>
  <c r="CDU42" i="6"/>
  <c r="CDV42" i="6"/>
  <c r="CDW42" i="6"/>
  <c r="CDX42" i="6"/>
  <c r="CDY42" i="6"/>
  <c r="CDZ42" i="6"/>
  <c r="CEA42" i="6"/>
  <c r="CEB42" i="6"/>
  <c r="CEC42" i="6"/>
  <c r="CED42" i="6"/>
  <c r="CEE42" i="6"/>
  <c r="CEF42" i="6"/>
  <c r="CEG42" i="6"/>
  <c r="CEH42" i="6"/>
  <c r="CEI42" i="6"/>
  <c r="CEJ42" i="6"/>
  <c r="CEK42" i="6"/>
  <c r="CEL42" i="6"/>
  <c r="CEM42" i="6"/>
  <c r="CEN42" i="6"/>
  <c r="CEO42" i="6"/>
  <c r="CEP42" i="6"/>
  <c r="CEQ42" i="6"/>
  <c r="CER42" i="6"/>
  <c r="CES42" i="6"/>
  <c r="CET42" i="6"/>
  <c r="CEU42" i="6"/>
  <c r="CEV42" i="6"/>
  <c r="CEW42" i="6"/>
  <c r="CEX42" i="6"/>
  <c r="CEY42" i="6"/>
  <c r="CEZ42" i="6"/>
  <c r="CFA42" i="6"/>
  <c r="CFB42" i="6"/>
  <c r="CFC42" i="6"/>
  <c r="CFD42" i="6"/>
  <c r="CFE42" i="6"/>
  <c r="CFF42" i="6"/>
  <c r="CFG42" i="6"/>
  <c r="CFH42" i="6"/>
  <c r="CFI42" i="6"/>
  <c r="CFJ42" i="6"/>
  <c r="CFK42" i="6"/>
  <c r="CFL42" i="6"/>
  <c r="CFM42" i="6"/>
  <c r="CFN42" i="6"/>
  <c r="CFO42" i="6"/>
  <c r="CFP42" i="6"/>
  <c r="CFQ42" i="6"/>
  <c r="CFR42" i="6"/>
  <c r="CFS42" i="6"/>
  <c r="CFT42" i="6"/>
  <c r="CFU42" i="6"/>
  <c r="CFV42" i="6"/>
  <c r="CFW42" i="6"/>
  <c r="CFX42" i="6"/>
  <c r="CFY42" i="6"/>
  <c r="CFZ42" i="6"/>
  <c r="CGA42" i="6"/>
  <c r="CGB42" i="6"/>
  <c r="CGC42" i="6"/>
  <c r="CGD42" i="6"/>
  <c r="CGE42" i="6"/>
  <c r="CGF42" i="6"/>
  <c r="CGG42" i="6"/>
  <c r="CGH42" i="6"/>
  <c r="CGI42" i="6"/>
  <c r="CGJ42" i="6"/>
  <c r="CGK42" i="6"/>
  <c r="CGL42" i="6"/>
  <c r="CGM42" i="6"/>
  <c r="CGN42" i="6"/>
  <c r="CGO42" i="6"/>
  <c r="CGP42" i="6"/>
  <c r="CGQ42" i="6"/>
  <c r="CGR42" i="6"/>
  <c r="CGS42" i="6"/>
  <c r="CGT42" i="6"/>
  <c r="CGU42" i="6"/>
  <c r="CGV42" i="6"/>
  <c r="CGW42" i="6"/>
  <c r="CGX42" i="6"/>
  <c r="CGY42" i="6"/>
  <c r="CGZ42" i="6"/>
  <c r="CHA42" i="6"/>
  <c r="CHB42" i="6"/>
  <c r="CHC42" i="6"/>
  <c r="CHD42" i="6"/>
  <c r="CHE42" i="6"/>
  <c r="CHF42" i="6"/>
  <c r="CHG42" i="6"/>
  <c r="CHH42" i="6"/>
  <c r="CHI42" i="6"/>
  <c r="CHJ42" i="6"/>
  <c r="CHK42" i="6"/>
  <c r="CHL42" i="6"/>
  <c r="CHM42" i="6"/>
  <c r="CHN42" i="6"/>
  <c r="CHO42" i="6"/>
  <c r="CHP42" i="6"/>
  <c r="CHQ42" i="6"/>
  <c r="CHR42" i="6"/>
  <c r="CHS42" i="6"/>
  <c r="CHT42" i="6"/>
  <c r="CHU42" i="6"/>
  <c r="CHV42" i="6"/>
  <c r="CHW42" i="6"/>
  <c r="CHX42" i="6"/>
  <c r="CHY42" i="6"/>
  <c r="CHZ42" i="6"/>
  <c r="CIA42" i="6"/>
  <c r="CIB42" i="6"/>
  <c r="CIC42" i="6"/>
  <c r="CID42" i="6"/>
  <c r="CIE42" i="6"/>
  <c r="CIF42" i="6"/>
  <c r="CIG42" i="6"/>
  <c r="CIH42" i="6"/>
  <c r="CII42" i="6"/>
  <c r="CIJ42" i="6"/>
  <c r="CIK42" i="6"/>
  <c r="CIL42" i="6"/>
  <c r="CIM42" i="6"/>
  <c r="CIN42" i="6"/>
  <c r="CIO42" i="6"/>
  <c r="CIP42" i="6"/>
  <c r="CIQ42" i="6"/>
  <c r="CIR42" i="6"/>
  <c r="CIS42" i="6"/>
  <c r="CIT42" i="6"/>
  <c r="CIU42" i="6"/>
  <c r="CIV42" i="6"/>
  <c r="CIW42" i="6"/>
  <c r="CIX42" i="6"/>
  <c r="CIY42" i="6"/>
  <c r="CIZ42" i="6"/>
  <c r="CJA42" i="6"/>
  <c r="CJB42" i="6"/>
  <c r="CJC42" i="6"/>
  <c r="CJD42" i="6"/>
  <c r="CJE42" i="6"/>
  <c r="CJF42" i="6"/>
  <c r="CJG42" i="6"/>
  <c r="CJH42" i="6"/>
  <c r="CJI42" i="6"/>
  <c r="CJJ42" i="6"/>
  <c r="CJK42" i="6"/>
  <c r="CJL42" i="6"/>
  <c r="CJM42" i="6"/>
  <c r="CJN42" i="6"/>
  <c r="CJO42" i="6"/>
  <c r="CJP42" i="6"/>
  <c r="CJQ42" i="6"/>
  <c r="CJR42" i="6"/>
  <c r="CJS42" i="6"/>
  <c r="CJT42" i="6"/>
  <c r="CJU42" i="6"/>
  <c r="CJV42" i="6"/>
  <c r="CJW42" i="6"/>
  <c r="CJX42" i="6"/>
  <c r="CJY42" i="6"/>
  <c r="CJZ42" i="6"/>
  <c r="CKA42" i="6"/>
  <c r="CKB42" i="6"/>
  <c r="CKC42" i="6"/>
  <c r="CKD42" i="6"/>
  <c r="CKE42" i="6"/>
  <c r="CKF42" i="6"/>
  <c r="CKG42" i="6"/>
  <c r="CKH42" i="6"/>
  <c r="CKI42" i="6"/>
  <c r="CKJ42" i="6"/>
  <c r="CKK42" i="6"/>
  <c r="CKL42" i="6"/>
  <c r="CKM42" i="6"/>
  <c r="CKN42" i="6"/>
  <c r="CKO42" i="6"/>
  <c r="CKP42" i="6"/>
  <c r="CKQ42" i="6"/>
  <c r="CKR42" i="6"/>
  <c r="CKS42" i="6"/>
  <c r="CKT42" i="6"/>
  <c r="CKU42" i="6"/>
  <c r="CKV42" i="6"/>
  <c r="CKW42" i="6"/>
  <c r="CKX42" i="6"/>
  <c r="CKY42" i="6"/>
  <c r="CKZ42" i="6"/>
  <c r="CLA42" i="6"/>
  <c r="CLB42" i="6"/>
  <c r="CLC42" i="6"/>
  <c r="CLD42" i="6"/>
  <c r="CLE42" i="6"/>
  <c r="CLF42" i="6"/>
  <c r="CLG42" i="6"/>
  <c r="CLH42" i="6"/>
  <c r="CLI42" i="6"/>
  <c r="CLJ42" i="6"/>
  <c r="CLK42" i="6"/>
  <c r="CLL42" i="6"/>
  <c r="CLM42" i="6"/>
  <c r="CLN42" i="6"/>
  <c r="CLO42" i="6"/>
  <c r="CLP42" i="6"/>
  <c r="CLQ42" i="6"/>
  <c r="CLR42" i="6"/>
  <c r="CLS42" i="6"/>
  <c r="CLT42" i="6"/>
  <c r="CLU42" i="6"/>
  <c r="CLV42" i="6"/>
  <c r="CLW42" i="6"/>
  <c r="CLX42" i="6"/>
  <c r="CLY42" i="6"/>
  <c r="CLZ42" i="6"/>
  <c r="CMA42" i="6"/>
  <c r="CMB42" i="6"/>
  <c r="CMC42" i="6"/>
  <c r="CMD42" i="6"/>
  <c r="CME42" i="6"/>
  <c r="CMF42" i="6"/>
  <c r="CMG42" i="6"/>
  <c r="CMH42" i="6"/>
  <c r="CMI42" i="6"/>
  <c r="CMJ42" i="6"/>
  <c r="CMK42" i="6"/>
  <c r="CML42" i="6"/>
  <c r="CMM42" i="6"/>
  <c r="CMN42" i="6"/>
  <c r="CMO42" i="6"/>
  <c r="CMP42" i="6"/>
  <c r="CMQ42" i="6"/>
  <c r="CMR42" i="6"/>
  <c r="CMS42" i="6"/>
  <c r="CMT42" i="6"/>
  <c r="CMU42" i="6"/>
  <c r="CMV42" i="6"/>
  <c r="CMW42" i="6"/>
  <c r="CMX42" i="6"/>
  <c r="CMY42" i="6"/>
  <c r="CMZ42" i="6"/>
  <c r="CNA42" i="6"/>
  <c r="CNB42" i="6"/>
  <c r="CNC42" i="6"/>
  <c r="CND42" i="6"/>
  <c r="CNE42" i="6"/>
  <c r="CNF42" i="6"/>
  <c r="CNG42" i="6"/>
  <c r="CNH42" i="6"/>
  <c r="CNI42" i="6"/>
  <c r="CNJ42" i="6"/>
  <c r="CNK42" i="6"/>
  <c r="CNL42" i="6"/>
  <c r="CNM42" i="6"/>
  <c r="CNN42" i="6"/>
  <c r="CNO42" i="6"/>
  <c r="CNP42" i="6"/>
  <c r="CNQ42" i="6"/>
  <c r="CNR42" i="6"/>
  <c r="CNS42" i="6"/>
  <c r="CNT42" i="6"/>
  <c r="CNU42" i="6"/>
  <c r="CNV42" i="6"/>
  <c r="CNW42" i="6"/>
  <c r="CNX42" i="6"/>
  <c r="CNY42" i="6"/>
  <c r="CNZ42" i="6"/>
  <c r="COA42" i="6"/>
  <c r="COB42" i="6"/>
  <c r="COC42" i="6"/>
  <c r="COD42" i="6"/>
  <c r="COE42" i="6"/>
  <c r="COF42" i="6"/>
  <c r="COG42" i="6"/>
  <c r="COH42" i="6"/>
  <c r="COI42" i="6"/>
  <c r="COJ42" i="6"/>
  <c r="COK42" i="6"/>
  <c r="COL42" i="6"/>
  <c r="COM42" i="6"/>
  <c r="CON42" i="6"/>
  <c r="COO42" i="6"/>
  <c r="COP42" i="6"/>
  <c r="COQ42" i="6"/>
  <c r="COR42" i="6"/>
  <c r="COS42" i="6"/>
  <c r="COT42" i="6"/>
  <c r="COU42" i="6"/>
  <c r="COV42" i="6"/>
  <c r="COW42" i="6"/>
  <c r="COX42" i="6"/>
  <c r="COY42" i="6"/>
  <c r="COZ42" i="6"/>
  <c r="CPA42" i="6"/>
  <c r="CPB42" i="6"/>
  <c r="CPC42" i="6"/>
  <c r="CPD42" i="6"/>
  <c r="CPE42" i="6"/>
  <c r="CPF42" i="6"/>
  <c r="CPG42" i="6"/>
  <c r="CPH42" i="6"/>
  <c r="CPI42" i="6"/>
  <c r="CPJ42" i="6"/>
  <c r="CPK42" i="6"/>
  <c r="CPL42" i="6"/>
  <c r="CPM42" i="6"/>
  <c r="CPN42" i="6"/>
  <c r="CPO42" i="6"/>
  <c r="CPP42" i="6"/>
  <c r="CPQ42" i="6"/>
  <c r="CPR42" i="6"/>
  <c r="CPS42" i="6"/>
  <c r="CPT42" i="6"/>
  <c r="CPU42" i="6"/>
  <c r="CPV42" i="6"/>
  <c r="CPW42" i="6"/>
  <c r="CPX42" i="6"/>
  <c r="CPY42" i="6"/>
  <c r="CPZ42" i="6"/>
  <c r="CQA42" i="6"/>
  <c r="CQB42" i="6"/>
  <c r="CQC42" i="6"/>
  <c r="CQD42" i="6"/>
  <c r="CQE42" i="6"/>
  <c r="CQF42" i="6"/>
  <c r="CQG42" i="6"/>
  <c r="CQH42" i="6"/>
  <c r="CQI42" i="6"/>
  <c r="CQJ42" i="6"/>
  <c r="CQK42" i="6"/>
  <c r="CQL42" i="6"/>
  <c r="CQM42" i="6"/>
  <c r="CQN42" i="6"/>
  <c r="CQO42" i="6"/>
  <c r="CQP42" i="6"/>
  <c r="CQQ42" i="6"/>
  <c r="CQR42" i="6"/>
  <c r="CQS42" i="6"/>
  <c r="CQT42" i="6"/>
  <c r="CQU42" i="6"/>
  <c r="CQV42" i="6"/>
  <c r="CQW42" i="6"/>
  <c r="CQX42" i="6"/>
  <c r="CQY42" i="6"/>
  <c r="CQZ42" i="6"/>
  <c r="CRA42" i="6"/>
  <c r="CRB42" i="6"/>
  <c r="CRC42" i="6"/>
  <c r="CRD42" i="6"/>
  <c r="CRE42" i="6"/>
  <c r="CRF42" i="6"/>
  <c r="CRG42" i="6"/>
  <c r="CRH42" i="6"/>
  <c r="CRI42" i="6"/>
  <c r="CRJ42" i="6"/>
  <c r="CRK42" i="6"/>
  <c r="CRL42" i="6"/>
  <c r="CRM42" i="6"/>
  <c r="CRN42" i="6"/>
  <c r="CRO42" i="6"/>
  <c r="CRP42" i="6"/>
  <c r="CRQ42" i="6"/>
  <c r="CRR42" i="6"/>
  <c r="CRS42" i="6"/>
  <c r="CRT42" i="6"/>
  <c r="CRU42" i="6"/>
  <c r="CRV42" i="6"/>
  <c r="CRW42" i="6"/>
  <c r="CRX42" i="6"/>
  <c r="CRY42" i="6"/>
  <c r="CRZ42" i="6"/>
  <c r="CSA42" i="6"/>
  <c r="CSB42" i="6"/>
  <c r="CSC42" i="6"/>
  <c r="CSD42" i="6"/>
  <c r="CSE42" i="6"/>
  <c r="CSF42" i="6"/>
  <c r="CSG42" i="6"/>
  <c r="CSH42" i="6"/>
  <c r="CSI42" i="6"/>
  <c r="CSJ42" i="6"/>
  <c r="CSK42" i="6"/>
  <c r="CSL42" i="6"/>
  <c r="CSM42" i="6"/>
  <c r="CSN42" i="6"/>
  <c r="CSO42" i="6"/>
  <c r="CSP42" i="6"/>
  <c r="CSQ42" i="6"/>
  <c r="CSR42" i="6"/>
  <c r="CSS42" i="6"/>
  <c r="CST42" i="6"/>
  <c r="CSU42" i="6"/>
  <c r="CSV42" i="6"/>
  <c r="CSW42" i="6"/>
  <c r="CSX42" i="6"/>
  <c r="CSY42" i="6"/>
  <c r="CSZ42" i="6"/>
  <c r="CTA42" i="6"/>
  <c r="CTB42" i="6"/>
  <c r="CTC42" i="6"/>
  <c r="CTD42" i="6"/>
  <c r="CTE42" i="6"/>
  <c r="CTF42" i="6"/>
  <c r="CTG42" i="6"/>
  <c r="CTH42" i="6"/>
  <c r="CTI42" i="6"/>
  <c r="CTJ42" i="6"/>
  <c r="CTK42" i="6"/>
  <c r="CTL42" i="6"/>
  <c r="CTM42" i="6"/>
  <c r="CTN42" i="6"/>
  <c r="CTO42" i="6"/>
  <c r="CTP42" i="6"/>
  <c r="CTQ42" i="6"/>
  <c r="CTR42" i="6"/>
  <c r="CTS42" i="6"/>
  <c r="CTT42" i="6"/>
  <c r="CTU42" i="6"/>
  <c r="CTV42" i="6"/>
  <c r="CTW42" i="6"/>
  <c r="CTX42" i="6"/>
  <c r="CTY42" i="6"/>
  <c r="CTZ42" i="6"/>
  <c r="CUA42" i="6"/>
  <c r="CUB42" i="6"/>
  <c r="CUC42" i="6"/>
  <c r="CUD42" i="6"/>
  <c r="CUE42" i="6"/>
  <c r="CUF42" i="6"/>
  <c r="CUG42" i="6"/>
  <c r="CUH42" i="6"/>
  <c r="CUI42" i="6"/>
  <c r="CUJ42" i="6"/>
  <c r="CUK42" i="6"/>
  <c r="CUL42" i="6"/>
  <c r="CUM42" i="6"/>
  <c r="CUN42" i="6"/>
  <c r="CUO42" i="6"/>
  <c r="CUP42" i="6"/>
  <c r="CUQ42" i="6"/>
  <c r="CUR42" i="6"/>
  <c r="CUS42" i="6"/>
  <c r="CUT42" i="6"/>
  <c r="CUU42" i="6"/>
  <c r="CUV42" i="6"/>
  <c r="CUW42" i="6"/>
  <c r="CUX42" i="6"/>
  <c r="CUY42" i="6"/>
  <c r="CUZ42" i="6"/>
  <c r="CVA42" i="6"/>
  <c r="CVB42" i="6"/>
  <c r="CVC42" i="6"/>
  <c r="CVD42" i="6"/>
  <c r="CVE42" i="6"/>
  <c r="CVF42" i="6"/>
  <c r="CVG42" i="6"/>
  <c r="CVH42" i="6"/>
  <c r="CVI42" i="6"/>
  <c r="CVJ42" i="6"/>
  <c r="CVK42" i="6"/>
  <c r="CVL42" i="6"/>
  <c r="CVM42" i="6"/>
  <c r="CVN42" i="6"/>
  <c r="CVO42" i="6"/>
  <c r="CVP42" i="6"/>
  <c r="CVQ42" i="6"/>
  <c r="CVR42" i="6"/>
  <c r="CVS42" i="6"/>
  <c r="CVT42" i="6"/>
  <c r="CVU42" i="6"/>
  <c r="CVV42" i="6"/>
  <c r="CVW42" i="6"/>
  <c r="CVX42" i="6"/>
  <c r="CVY42" i="6"/>
  <c r="CVZ42" i="6"/>
  <c r="CWA42" i="6"/>
  <c r="CWB42" i="6"/>
  <c r="CWC42" i="6"/>
  <c r="CWD42" i="6"/>
  <c r="CWE42" i="6"/>
  <c r="CWF42" i="6"/>
  <c r="CWG42" i="6"/>
  <c r="CWH42" i="6"/>
  <c r="CWI42" i="6"/>
  <c r="CWJ42" i="6"/>
  <c r="CWK42" i="6"/>
  <c r="CWL42" i="6"/>
  <c r="CWM42" i="6"/>
  <c r="CWN42" i="6"/>
  <c r="CWO42" i="6"/>
  <c r="CWP42" i="6"/>
  <c r="CWQ42" i="6"/>
  <c r="CWR42" i="6"/>
  <c r="CWS42" i="6"/>
  <c r="CWT42" i="6"/>
  <c r="CWU42" i="6"/>
  <c r="CWV42" i="6"/>
  <c r="CWW42" i="6"/>
  <c r="CWX42" i="6"/>
  <c r="CWY42" i="6"/>
  <c r="CWZ42" i="6"/>
  <c r="CXA42" i="6"/>
  <c r="CXB42" i="6"/>
  <c r="CXC42" i="6"/>
  <c r="CXD42" i="6"/>
  <c r="CXE42" i="6"/>
  <c r="CXF42" i="6"/>
  <c r="CXG42" i="6"/>
  <c r="CXH42" i="6"/>
  <c r="CXI42" i="6"/>
  <c r="CXJ42" i="6"/>
  <c r="CXK42" i="6"/>
  <c r="CXL42" i="6"/>
  <c r="CXM42" i="6"/>
  <c r="CXN42" i="6"/>
  <c r="CXO42" i="6"/>
  <c r="CXP42" i="6"/>
  <c r="CXQ42" i="6"/>
  <c r="CXR42" i="6"/>
  <c r="CXS42" i="6"/>
  <c r="CXT42" i="6"/>
  <c r="CXU42" i="6"/>
  <c r="CXV42" i="6"/>
  <c r="CXW42" i="6"/>
  <c r="CXX42" i="6"/>
  <c r="CXY42" i="6"/>
  <c r="CXZ42" i="6"/>
  <c r="CYA42" i="6"/>
  <c r="CYB42" i="6"/>
  <c r="CYC42" i="6"/>
  <c r="CYD42" i="6"/>
  <c r="CYE42" i="6"/>
  <c r="CYF42" i="6"/>
  <c r="CYG42" i="6"/>
  <c r="CYH42" i="6"/>
  <c r="CYI42" i="6"/>
  <c r="CYJ42" i="6"/>
  <c r="CYK42" i="6"/>
  <c r="CYL42" i="6"/>
  <c r="CYM42" i="6"/>
  <c r="CYN42" i="6"/>
  <c r="CYO42" i="6"/>
  <c r="CYP42" i="6"/>
  <c r="CYQ42" i="6"/>
  <c r="CYR42" i="6"/>
  <c r="CYS42" i="6"/>
  <c r="CYT42" i="6"/>
  <c r="CYU42" i="6"/>
  <c r="CYV42" i="6"/>
  <c r="CYW42" i="6"/>
  <c r="CYX42" i="6"/>
  <c r="CYY42" i="6"/>
  <c r="CYZ42" i="6"/>
  <c r="CZA42" i="6"/>
  <c r="CZB42" i="6"/>
  <c r="CZC42" i="6"/>
  <c r="CZD42" i="6"/>
  <c r="CZE42" i="6"/>
  <c r="CZF42" i="6"/>
  <c r="CZG42" i="6"/>
  <c r="CZH42" i="6"/>
  <c r="CZI42" i="6"/>
  <c r="CZJ42" i="6"/>
  <c r="CZK42" i="6"/>
  <c r="CZL42" i="6"/>
  <c r="CZM42" i="6"/>
  <c r="CZN42" i="6"/>
  <c r="CZO42" i="6"/>
  <c r="CZP42" i="6"/>
  <c r="CZQ42" i="6"/>
  <c r="CZR42" i="6"/>
  <c r="CZS42" i="6"/>
  <c r="CZT42" i="6"/>
  <c r="CZU42" i="6"/>
  <c r="CZV42" i="6"/>
  <c r="CZW42" i="6"/>
  <c r="CZX42" i="6"/>
  <c r="CZY42" i="6"/>
  <c r="CZZ42" i="6"/>
  <c r="DAA42" i="6"/>
  <c r="DAB42" i="6"/>
  <c r="DAC42" i="6"/>
  <c r="DAD42" i="6"/>
  <c r="DAE42" i="6"/>
  <c r="DAF42" i="6"/>
  <c r="DAG42" i="6"/>
  <c r="DAH42" i="6"/>
  <c r="DAI42" i="6"/>
  <c r="DAJ42" i="6"/>
  <c r="DAK42" i="6"/>
  <c r="DAL42" i="6"/>
  <c r="DAM42" i="6"/>
  <c r="DAN42" i="6"/>
  <c r="DAO42" i="6"/>
  <c r="DAP42" i="6"/>
  <c r="DAQ42" i="6"/>
  <c r="DAR42" i="6"/>
  <c r="DAS42" i="6"/>
  <c r="DAT42" i="6"/>
  <c r="DAU42" i="6"/>
  <c r="DAV42" i="6"/>
  <c r="DAW42" i="6"/>
  <c r="DAX42" i="6"/>
  <c r="DAY42" i="6"/>
  <c r="DAZ42" i="6"/>
  <c r="DBA42" i="6"/>
  <c r="DBB42" i="6"/>
  <c r="DBC42" i="6"/>
  <c r="DBD42" i="6"/>
  <c r="DBE42" i="6"/>
  <c r="DBF42" i="6"/>
  <c r="DBG42" i="6"/>
  <c r="DBH42" i="6"/>
  <c r="DBI42" i="6"/>
  <c r="DBJ42" i="6"/>
  <c r="DBK42" i="6"/>
  <c r="DBL42" i="6"/>
  <c r="DBM42" i="6"/>
  <c r="DBN42" i="6"/>
  <c r="DBO42" i="6"/>
  <c r="DBP42" i="6"/>
  <c r="DBQ42" i="6"/>
  <c r="DBR42" i="6"/>
  <c r="DBS42" i="6"/>
  <c r="DBT42" i="6"/>
  <c r="DBU42" i="6"/>
  <c r="DBV42" i="6"/>
  <c r="DBW42" i="6"/>
  <c r="DBX42" i="6"/>
  <c r="DBY42" i="6"/>
  <c r="DBZ42" i="6"/>
  <c r="DCA42" i="6"/>
  <c r="DCB42" i="6"/>
  <c r="DCC42" i="6"/>
  <c r="DCD42" i="6"/>
  <c r="DCE42" i="6"/>
  <c r="DCF42" i="6"/>
  <c r="DCG42" i="6"/>
  <c r="DCH42" i="6"/>
  <c r="DCI42" i="6"/>
  <c r="DCJ42" i="6"/>
  <c r="DCK42" i="6"/>
  <c r="DCL42" i="6"/>
  <c r="DCM42" i="6"/>
  <c r="DCN42" i="6"/>
  <c r="DCO42" i="6"/>
  <c r="DCP42" i="6"/>
  <c r="DCQ42" i="6"/>
  <c r="DCR42" i="6"/>
  <c r="DCS42" i="6"/>
  <c r="DCT42" i="6"/>
  <c r="DCU42" i="6"/>
  <c r="DCV42" i="6"/>
  <c r="DCW42" i="6"/>
  <c r="DCX42" i="6"/>
  <c r="DCY42" i="6"/>
  <c r="DCZ42" i="6"/>
  <c r="DDA42" i="6"/>
  <c r="DDB42" i="6"/>
  <c r="DDC42" i="6"/>
  <c r="DDD42" i="6"/>
  <c r="DDE42" i="6"/>
  <c r="DDF42" i="6"/>
  <c r="DDG42" i="6"/>
  <c r="DDH42" i="6"/>
  <c r="DDI42" i="6"/>
  <c r="DDJ42" i="6"/>
  <c r="DDK42" i="6"/>
  <c r="DDL42" i="6"/>
  <c r="DDM42" i="6"/>
  <c r="DDN42" i="6"/>
  <c r="DDO42" i="6"/>
  <c r="DDP42" i="6"/>
  <c r="DDQ42" i="6"/>
  <c r="DDR42" i="6"/>
  <c r="DDS42" i="6"/>
  <c r="DDT42" i="6"/>
  <c r="DDU42" i="6"/>
  <c r="DDV42" i="6"/>
  <c r="DDW42" i="6"/>
  <c r="DDX42" i="6"/>
  <c r="DDY42" i="6"/>
  <c r="DDZ42" i="6"/>
  <c r="DEA42" i="6"/>
  <c r="DEB42" i="6"/>
  <c r="DEC42" i="6"/>
  <c r="DED42" i="6"/>
  <c r="DEE42" i="6"/>
  <c r="DEF42" i="6"/>
  <c r="DEG42" i="6"/>
  <c r="DEH42" i="6"/>
  <c r="DEI42" i="6"/>
  <c r="DEJ42" i="6"/>
  <c r="DEK42" i="6"/>
  <c r="DEL42" i="6"/>
  <c r="DEM42" i="6"/>
  <c r="DEN42" i="6"/>
  <c r="DEO42" i="6"/>
  <c r="DEP42" i="6"/>
  <c r="DEQ42" i="6"/>
  <c r="DER42" i="6"/>
  <c r="DES42" i="6"/>
  <c r="DET42" i="6"/>
  <c r="DEU42" i="6"/>
  <c r="DEV42" i="6"/>
  <c r="DEW42" i="6"/>
  <c r="DEX42" i="6"/>
  <c r="DEY42" i="6"/>
  <c r="DEZ42" i="6"/>
  <c r="DFA42" i="6"/>
  <c r="DFB42" i="6"/>
  <c r="DFC42" i="6"/>
  <c r="DFD42" i="6"/>
  <c r="DFE42" i="6"/>
  <c r="DFF42" i="6"/>
  <c r="DFG42" i="6"/>
  <c r="DFH42" i="6"/>
  <c r="DFI42" i="6"/>
  <c r="DFJ42" i="6"/>
  <c r="DFK42" i="6"/>
  <c r="DFL42" i="6"/>
  <c r="DFM42" i="6"/>
  <c r="DFN42" i="6"/>
  <c r="DFO42" i="6"/>
  <c r="DFP42" i="6"/>
  <c r="DFQ42" i="6"/>
  <c r="DFR42" i="6"/>
  <c r="DFS42" i="6"/>
  <c r="DFT42" i="6"/>
  <c r="DFU42" i="6"/>
  <c r="DFV42" i="6"/>
  <c r="DFW42" i="6"/>
  <c r="DFX42" i="6"/>
  <c r="DFY42" i="6"/>
  <c r="DFZ42" i="6"/>
  <c r="DGA42" i="6"/>
  <c r="DGB42" i="6"/>
  <c r="DGC42" i="6"/>
  <c r="DGD42" i="6"/>
  <c r="DGE42" i="6"/>
  <c r="DGF42" i="6"/>
  <c r="DGG42" i="6"/>
  <c r="DGH42" i="6"/>
  <c r="DGI42" i="6"/>
  <c r="DGJ42" i="6"/>
  <c r="DGK42" i="6"/>
  <c r="DGL42" i="6"/>
  <c r="DGM42" i="6"/>
  <c r="DGN42" i="6"/>
  <c r="DGO42" i="6"/>
  <c r="DGP42" i="6"/>
  <c r="DGQ42" i="6"/>
  <c r="DGR42" i="6"/>
  <c r="DGS42" i="6"/>
  <c r="DGT42" i="6"/>
  <c r="DGU42" i="6"/>
  <c r="DGV42" i="6"/>
  <c r="DGW42" i="6"/>
  <c r="DGX42" i="6"/>
  <c r="DGY42" i="6"/>
  <c r="DGZ42" i="6"/>
  <c r="DHA42" i="6"/>
  <c r="DHB42" i="6"/>
  <c r="DHC42" i="6"/>
  <c r="DHD42" i="6"/>
  <c r="DHE42" i="6"/>
  <c r="DHF42" i="6"/>
  <c r="DHG42" i="6"/>
  <c r="DHH42" i="6"/>
  <c r="DHI42" i="6"/>
  <c r="DHJ42" i="6"/>
  <c r="DHK42" i="6"/>
  <c r="DHL42" i="6"/>
  <c r="DHM42" i="6"/>
  <c r="DHN42" i="6"/>
  <c r="DHO42" i="6"/>
  <c r="DHP42" i="6"/>
  <c r="DHQ42" i="6"/>
  <c r="DHR42" i="6"/>
  <c r="DHS42" i="6"/>
  <c r="DHT42" i="6"/>
  <c r="DHU42" i="6"/>
  <c r="DHV42" i="6"/>
  <c r="DHW42" i="6"/>
  <c r="DHX42" i="6"/>
  <c r="DHY42" i="6"/>
  <c r="DHZ42" i="6"/>
  <c r="DIA42" i="6"/>
  <c r="DIB42" i="6"/>
  <c r="DIC42" i="6"/>
  <c r="DID42" i="6"/>
  <c r="DIE42" i="6"/>
  <c r="DIF42" i="6"/>
  <c r="DIG42" i="6"/>
  <c r="DIH42" i="6"/>
  <c r="DII42" i="6"/>
  <c r="DIJ42" i="6"/>
  <c r="DIK42" i="6"/>
  <c r="DIL42" i="6"/>
  <c r="DIM42" i="6"/>
  <c r="DIN42" i="6"/>
  <c r="DIO42" i="6"/>
  <c r="DIP42" i="6"/>
  <c r="DIQ42" i="6"/>
  <c r="DIR42" i="6"/>
  <c r="DIS42" i="6"/>
  <c r="DIT42" i="6"/>
  <c r="DIU42" i="6"/>
  <c r="DIV42" i="6"/>
  <c r="DIW42" i="6"/>
  <c r="DIX42" i="6"/>
  <c r="DIY42" i="6"/>
  <c r="DIZ42" i="6"/>
  <c r="DJA42" i="6"/>
  <c r="DJB42" i="6"/>
  <c r="DJC42" i="6"/>
  <c r="DJD42" i="6"/>
  <c r="DJE42" i="6"/>
  <c r="DJF42" i="6"/>
  <c r="DJG42" i="6"/>
  <c r="DJH42" i="6"/>
  <c r="DJI42" i="6"/>
  <c r="DJJ42" i="6"/>
  <c r="DJK42" i="6"/>
  <c r="DJL42" i="6"/>
  <c r="DJM42" i="6"/>
  <c r="DJN42" i="6"/>
  <c r="DJO42" i="6"/>
  <c r="DJP42" i="6"/>
  <c r="DJQ42" i="6"/>
  <c r="DJR42" i="6"/>
  <c r="DJS42" i="6"/>
  <c r="DJT42" i="6"/>
  <c r="DJU42" i="6"/>
  <c r="DJV42" i="6"/>
  <c r="DJW42" i="6"/>
  <c r="DJX42" i="6"/>
  <c r="DJY42" i="6"/>
  <c r="DJZ42" i="6"/>
  <c r="DKA42" i="6"/>
  <c r="DKB42" i="6"/>
  <c r="DKC42" i="6"/>
  <c r="DKD42" i="6"/>
  <c r="DKE42" i="6"/>
  <c r="DKF42" i="6"/>
  <c r="DKG42" i="6"/>
  <c r="DKH42" i="6"/>
  <c r="DKI42" i="6"/>
  <c r="DKJ42" i="6"/>
  <c r="DKK42" i="6"/>
  <c r="DKL42" i="6"/>
  <c r="DKM42" i="6"/>
  <c r="DKN42" i="6"/>
  <c r="DKO42" i="6"/>
  <c r="DKP42" i="6"/>
  <c r="DKQ42" i="6"/>
  <c r="DKR42" i="6"/>
  <c r="DKS42" i="6"/>
  <c r="DKT42" i="6"/>
  <c r="DKU42" i="6"/>
  <c r="DKV42" i="6"/>
  <c r="DKW42" i="6"/>
  <c r="DKX42" i="6"/>
  <c r="DKY42" i="6"/>
  <c r="DKZ42" i="6"/>
  <c r="DLA42" i="6"/>
  <c r="DLB42" i="6"/>
  <c r="DLC42" i="6"/>
  <c r="DLD42" i="6"/>
  <c r="DLE42" i="6"/>
  <c r="DLF42" i="6"/>
  <c r="DLG42" i="6"/>
  <c r="DLH42" i="6"/>
  <c r="DLI42" i="6"/>
  <c r="DLJ42" i="6"/>
  <c r="DLK42" i="6"/>
  <c r="DLL42" i="6"/>
  <c r="DLM42" i="6"/>
  <c r="DLN42" i="6"/>
  <c r="DLO42" i="6"/>
  <c r="DLP42" i="6"/>
  <c r="DLQ42" i="6"/>
  <c r="DLR42" i="6"/>
  <c r="DLS42" i="6"/>
  <c r="DLT42" i="6"/>
  <c r="DLU42" i="6"/>
  <c r="DLV42" i="6"/>
  <c r="DLW42" i="6"/>
  <c r="DLX42" i="6"/>
  <c r="DLY42" i="6"/>
  <c r="DLZ42" i="6"/>
  <c r="DMA42" i="6"/>
  <c r="DMB42" i="6"/>
  <c r="DMC42" i="6"/>
  <c r="DMD42" i="6"/>
  <c r="DME42" i="6"/>
  <c r="DMF42" i="6"/>
  <c r="DMG42" i="6"/>
  <c r="DMH42" i="6"/>
  <c r="DMI42" i="6"/>
  <c r="DMJ42" i="6"/>
  <c r="DMK42" i="6"/>
  <c r="DML42" i="6"/>
  <c r="DMM42" i="6"/>
  <c r="DMN42" i="6"/>
  <c r="DMO42" i="6"/>
  <c r="DMP42" i="6"/>
  <c r="DMQ42" i="6"/>
  <c r="DMR42" i="6"/>
  <c r="DMS42" i="6"/>
  <c r="DMT42" i="6"/>
  <c r="DMU42" i="6"/>
  <c r="DMV42" i="6"/>
  <c r="DMW42" i="6"/>
  <c r="DMX42" i="6"/>
  <c r="DMY42" i="6"/>
  <c r="DMZ42" i="6"/>
  <c r="DNA42" i="6"/>
  <c r="DNB42" i="6"/>
  <c r="DNC42" i="6"/>
  <c r="DND42" i="6"/>
  <c r="DNE42" i="6"/>
  <c r="DNF42" i="6"/>
  <c r="DNG42" i="6"/>
  <c r="DNH42" i="6"/>
  <c r="DNI42" i="6"/>
  <c r="DNJ42" i="6"/>
  <c r="DNK42" i="6"/>
  <c r="DNL42" i="6"/>
  <c r="DNM42" i="6"/>
  <c r="DNN42" i="6"/>
  <c r="DNO42" i="6"/>
  <c r="DNP42" i="6"/>
  <c r="DNQ42" i="6"/>
  <c r="DNR42" i="6"/>
  <c r="DNS42" i="6"/>
  <c r="DNT42" i="6"/>
  <c r="DNU42" i="6"/>
  <c r="DNV42" i="6"/>
  <c r="DNW42" i="6"/>
  <c r="DNX42" i="6"/>
  <c r="DNY42" i="6"/>
  <c r="DNZ42" i="6"/>
  <c r="DOA42" i="6"/>
  <c r="DOB42" i="6"/>
  <c r="DOC42" i="6"/>
  <c r="DOD42" i="6"/>
  <c r="DOE42" i="6"/>
  <c r="DOF42" i="6"/>
  <c r="DOG42" i="6"/>
  <c r="DOH42" i="6"/>
  <c r="DOI42" i="6"/>
  <c r="DOJ42" i="6"/>
  <c r="DOK42" i="6"/>
  <c r="DOL42" i="6"/>
  <c r="DOM42" i="6"/>
  <c r="DON42" i="6"/>
  <c r="DOO42" i="6"/>
  <c r="DOP42" i="6"/>
  <c r="DOQ42" i="6"/>
  <c r="DOR42" i="6"/>
  <c r="DOS42" i="6"/>
  <c r="DOT42" i="6"/>
  <c r="DOU42" i="6"/>
  <c r="DOV42" i="6"/>
  <c r="DOW42" i="6"/>
  <c r="DOX42" i="6"/>
  <c r="DOY42" i="6"/>
  <c r="DOZ42" i="6"/>
  <c r="DPA42" i="6"/>
  <c r="DPB42" i="6"/>
  <c r="DPC42" i="6"/>
  <c r="DPD42" i="6"/>
  <c r="DPE42" i="6"/>
  <c r="DPF42" i="6"/>
  <c r="DPG42" i="6"/>
  <c r="DPH42" i="6"/>
  <c r="DPI42" i="6"/>
  <c r="DPJ42" i="6"/>
  <c r="DPK42" i="6"/>
  <c r="DPL42" i="6"/>
  <c r="DPM42" i="6"/>
  <c r="DPN42" i="6"/>
  <c r="DPO42" i="6"/>
  <c r="DPP42" i="6"/>
  <c r="DPQ42" i="6"/>
  <c r="DPR42" i="6"/>
  <c r="DPS42" i="6"/>
  <c r="DPT42" i="6"/>
  <c r="DPU42" i="6"/>
  <c r="DPV42" i="6"/>
  <c r="DPW42" i="6"/>
  <c r="DPX42" i="6"/>
  <c r="DPY42" i="6"/>
  <c r="DPZ42" i="6"/>
  <c r="DQA42" i="6"/>
  <c r="DQB42" i="6"/>
  <c r="DQC42" i="6"/>
  <c r="DQD42" i="6"/>
  <c r="DQE42" i="6"/>
  <c r="DQF42" i="6"/>
  <c r="DQG42" i="6"/>
  <c r="DQH42" i="6"/>
  <c r="DQI42" i="6"/>
  <c r="DQJ42" i="6"/>
  <c r="DQK42" i="6"/>
  <c r="DQL42" i="6"/>
  <c r="DQM42" i="6"/>
  <c r="DQN42" i="6"/>
  <c r="DQO42" i="6"/>
  <c r="DQP42" i="6"/>
  <c r="DQQ42" i="6"/>
  <c r="DQR42" i="6"/>
  <c r="DQS42" i="6"/>
  <c r="DQT42" i="6"/>
  <c r="DQU42" i="6"/>
  <c r="DQV42" i="6"/>
  <c r="DQW42" i="6"/>
  <c r="DQX42" i="6"/>
  <c r="DQY42" i="6"/>
  <c r="DQZ42" i="6"/>
  <c r="DRA42" i="6"/>
  <c r="DRB42" i="6"/>
  <c r="DRC42" i="6"/>
  <c r="DRD42" i="6"/>
  <c r="DRE42" i="6"/>
  <c r="DRF42" i="6"/>
  <c r="DRG42" i="6"/>
  <c r="DRH42" i="6"/>
  <c r="DRI42" i="6"/>
  <c r="DRJ42" i="6"/>
  <c r="DRK42" i="6"/>
  <c r="DRL42" i="6"/>
  <c r="DRM42" i="6"/>
  <c r="DRN42" i="6"/>
  <c r="DRO42" i="6"/>
  <c r="DRP42" i="6"/>
  <c r="DRQ42" i="6"/>
  <c r="DRR42" i="6"/>
  <c r="DRS42" i="6"/>
  <c r="DRT42" i="6"/>
  <c r="DRU42" i="6"/>
  <c r="DRV42" i="6"/>
  <c r="DRW42" i="6"/>
  <c r="DRX42" i="6"/>
  <c r="DRY42" i="6"/>
  <c r="DRZ42" i="6"/>
  <c r="DSA42" i="6"/>
  <c r="DSB42" i="6"/>
  <c r="DSC42" i="6"/>
  <c r="DSD42" i="6"/>
  <c r="DSE42" i="6"/>
  <c r="DSF42" i="6"/>
  <c r="DSG42" i="6"/>
  <c r="DSH42" i="6"/>
  <c r="DSI42" i="6"/>
  <c r="DSJ42" i="6"/>
  <c r="DSK42" i="6"/>
  <c r="DSL42" i="6"/>
  <c r="DSM42" i="6"/>
  <c r="DSN42" i="6"/>
  <c r="DSO42" i="6"/>
  <c r="DSP42" i="6"/>
  <c r="DSQ42" i="6"/>
  <c r="DSR42" i="6"/>
  <c r="DSS42" i="6"/>
  <c r="DST42" i="6"/>
  <c r="DSU42" i="6"/>
  <c r="DSV42" i="6"/>
  <c r="DSW42" i="6"/>
  <c r="DSX42" i="6"/>
  <c r="DSY42" i="6"/>
  <c r="DSZ42" i="6"/>
  <c r="DTA42" i="6"/>
  <c r="DTB42" i="6"/>
  <c r="DTC42" i="6"/>
  <c r="DTD42" i="6"/>
  <c r="DTE42" i="6"/>
  <c r="DTF42" i="6"/>
  <c r="DTG42" i="6"/>
  <c r="DTH42" i="6"/>
  <c r="DTI42" i="6"/>
  <c r="DTJ42" i="6"/>
  <c r="DTK42" i="6"/>
  <c r="DTL42" i="6"/>
  <c r="DTM42" i="6"/>
  <c r="DTN42" i="6"/>
  <c r="DTO42" i="6"/>
  <c r="DTP42" i="6"/>
  <c r="DTQ42" i="6"/>
  <c r="DTR42" i="6"/>
  <c r="DTS42" i="6"/>
  <c r="DTT42" i="6"/>
  <c r="DTU42" i="6"/>
  <c r="DTV42" i="6"/>
  <c r="DTW42" i="6"/>
  <c r="DTX42" i="6"/>
  <c r="DTY42" i="6"/>
  <c r="DTZ42" i="6"/>
  <c r="DUA42" i="6"/>
  <c r="DUB42" i="6"/>
  <c r="DUC42" i="6"/>
  <c r="DUD42" i="6"/>
  <c r="DUE42" i="6"/>
  <c r="DUF42" i="6"/>
  <c r="DUG42" i="6"/>
  <c r="DUH42" i="6"/>
  <c r="DUI42" i="6"/>
  <c r="DUJ42" i="6"/>
  <c r="DUK42" i="6"/>
  <c r="DUL42" i="6"/>
  <c r="DUM42" i="6"/>
  <c r="DUN42" i="6"/>
  <c r="DUO42" i="6"/>
  <c r="DUP42" i="6"/>
  <c r="DUQ42" i="6"/>
  <c r="DUR42" i="6"/>
  <c r="DUS42" i="6"/>
  <c r="DUT42" i="6"/>
  <c r="DUU42" i="6"/>
  <c r="DUV42" i="6"/>
  <c r="DUW42" i="6"/>
  <c r="DUX42" i="6"/>
  <c r="DUY42" i="6"/>
  <c r="DUZ42" i="6"/>
  <c r="DVA42" i="6"/>
  <c r="DVB42" i="6"/>
  <c r="DVC42" i="6"/>
  <c r="DVD42" i="6"/>
  <c r="DVE42" i="6"/>
  <c r="DVF42" i="6"/>
  <c r="DVG42" i="6"/>
  <c r="DVH42" i="6"/>
  <c r="DVI42" i="6"/>
  <c r="DVJ42" i="6"/>
  <c r="DVK42" i="6"/>
  <c r="DVL42" i="6"/>
  <c r="DVM42" i="6"/>
  <c r="DVN42" i="6"/>
  <c r="DVO42" i="6"/>
  <c r="DVP42" i="6"/>
  <c r="DVQ42" i="6"/>
  <c r="DVR42" i="6"/>
  <c r="DVS42" i="6"/>
  <c r="DVT42" i="6"/>
  <c r="DVU42" i="6"/>
  <c r="DVV42" i="6"/>
  <c r="DVW42" i="6"/>
  <c r="DVX42" i="6"/>
  <c r="DVY42" i="6"/>
  <c r="DVZ42" i="6"/>
  <c r="DWA42" i="6"/>
  <c r="DWB42" i="6"/>
  <c r="DWC42" i="6"/>
  <c r="DWD42" i="6"/>
  <c r="DWE42" i="6"/>
  <c r="DWF42" i="6"/>
  <c r="DWG42" i="6"/>
  <c r="DWH42" i="6"/>
  <c r="DWI42" i="6"/>
  <c r="DWJ42" i="6"/>
  <c r="DWK42" i="6"/>
  <c r="DWL42" i="6"/>
  <c r="DWM42" i="6"/>
  <c r="DWN42" i="6"/>
  <c r="DWO42" i="6"/>
  <c r="DWP42" i="6"/>
  <c r="DWQ42" i="6"/>
  <c r="DWR42" i="6"/>
  <c r="DWS42" i="6"/>
  <c r="DWT42" i="6"/>
  <c r="DWU42" i="6"/>
  <c r="DWV42" i="6"/>
  <c r="DWW42" i="6"/>
  <c r="DWX42" i="6"/>
  <c r="DWY42" i="6"/>
  <c r="DWZ42" i="6"/>
  <c r="DXA42" i="6"/>
  <c r="DXB42" i="6"/>
  <c r="DXC42" i="6"/>
  <c r="DXD42" i="6"/>
  <c r="DXE42" i="6"/>
  <c r="DXF42" i="6"/>
  <c r="DXG42" i="6"/>
  <c r="DXH42" i="6"/>
  <c r="DXI42" i="6"/>
  <c r="DXJ42" i="6"/>
  <c r="DXK42" i="6"/>
  <c r="DXL42" i="6"/>
  <c r="DXM42" i="6"/>
  <c r="DXN42" i="6"/>
  <c r="DXO42" i="6"/>
  <c r="DXP42" i="6"/>
  <c r="DXQ42" i="6"/>
  <c r="DXR42" i="6"/>
  <c r="DXS42" i="6"/>
  <c r="DXT42" i="6"/>
  <c r="DXU42" i="6"/>
  <c r="DXV42" i="6"/>
  <c r="DXW42" i="6"/>
  <c r="DXX42" i="6"/>
  <c r="DXY42" i="6"/>
  <c r="DXZ42" i="6"/>
  <c r="DYA42" i="6"/>
  <c r="DYB42" i="6"/>
  <c r="DYC42" i="6"/>
  <c r="DYD42" i="6"/>
  <c r="DYE42" i="6"/>
  <c r="DYF42" i="6"/>
  <c r="DYG42" i="6"/>
  <c r="DYH42" i="6"/>
  <c r="DYI42" i="6"/>
  <c r="DYJ42" i="6"/>
  <c r="DYK42" i="6"/>
  <c r="DYL42" i="6"/>
  <c r="DYM42" i="6"/>
  <c r="DYN42" i="6"/>
  <c r="DYO42" i="6"/>
  <c r="DYP42" i="6"/>
  <c r="DYQ42" i="6"/>
  <c r="DYR42" i="6"/>
  <c r="DYS42" i="6"/>
  <c r="DYT42" i="6"/>
  <c r="DYU42" i="6"/>
  <c r="DYV42" i="6"/>
  <c r="DYW42" i="6"/>
  <c r="DYX42" i="6"/>
  <c r="DYY42" i="6"/>
  <c r="DYZ42" i="6"/>
  <c r="DZA42" i="6"/>
  <c r="DZB42" i="6"/>
  <c r="DZC42" i="6"/>
  <c r="DZD42" i="6"/>
  <c r="DZE42" i="6"/>
  <c r="DZF42" i="6"/>
  <c r="DZG42" i="6"/>
  <c r="DZH42" i="6"/>
  <c r="DZI42" i="6"/>
  <c r="DZJ42" i="6"/>
  <c r="DZK42" i="6"/>
  <c r="DZL42" i="6"/>
  <c r="DZM42" i="6"/>
  <c r="DZN42" i="6"/>
  <c r="DZO42" i="6"/>
  <c r="DZP42" i="6"/>
  <c r="DZQ42" i="6"/>
  <c r="DZR42" i="6"/>
  <c r="DZS42" i="6"/>
  <c r="DZT42" i="6"/>
  <c r="DZU42" i="6"/>
  <c r="DZV42" i="6"/>
  <c r="DZW42" i="6"/>
  <c r="DZX42" i="6"/>
  <c r="DZY42" i="6"/>
  <c r="DZZ42" i="6"/>
  <c r="EAA42" i="6"/>
  <c r="EAB42" i="6"/>
  <c r="EAC42" i="6"/>
  <c r="EAD42" i="6"/>
  <c r="EAE42" i="6"/>
  <c r="EAF42" i="6"/>
  <c r="EAG42" i="6"/>
  <c r="EAH42" i="6"/>
  <c r="EAI42" i="6"/>
  <c r="EAJ42" i="6"/>
  <c r="EAK42" i="6"/>
  <c r="EAL42" i="6"/>
  <c r="EAM42" i="6"/>
  <c r="EAN42" i="6"/>
  <c r="EAO42" i="6"/>
  <c r="EAP42" i="6"/>
  <c r="EAQ42" i="6"/>
  <c r="EAR42" i="6"/>
  <c r="EAS42" i="6"/>
  <c r="EAT42" i="6"/>
  <c r="EAU42" i="6"/>
  <c r="EAV42" i="6"/>
  <c r="EAW42" i="6"/>
  <c r="EAX42" i="6"/>
  <c r="EAY42" i="6"/>
  <c r="EAZ42" i="6"/>
  <c r="EBA42" i="6"/>
  <c r="EBB42" i="6"/>
  <c r="EBC42" i="6"/>
  <c r="EBD42" i="6"/>
  <c r="EBE42" i="6"/>
  <c r="EBF42" i="6"/>
  <c r="EBG42" i="6"/>
  <c r="EBH42" i="6"/>
  <c r="EBI42" i="6"/>
  <c r="EBJ42" i="6"/>
  <c r="EBK42" i="6"/>
  <c r="EBL42" i="6"/>
  <c r="EBM42" i="6"/>
  <c r="EBN42" i="6"/>
  <c r="EBO42" i="6"/>
  <c r="EBP42" i="6"/>
  <c r="EBQ42" i="6"/>
  <c r="EBR42" i="6"/>
  <c r="EBS42" i="6"/>
  <c r="EBT42" i="6"/>
  <c r="EBU42" i="6"/>
  <c r="EBV42" i="6"/>
  <c r="EBW42" i="6"/>
  <c r="EBX42" i="6"/>
  <c r="EBY42" i="6"/>
  <c r="EBZ42" i="6"/>
  <c r="ECA42" i="6"/>
  <c r="ECB42" i="6"/>
  <c r="ECC42" i="6"/>
  <c r="ECD42" i="6"/>
  <c r="ECE42" i="6"/>
  <c r="ECF42" i="6"/>
  <c r="ECG42" i="6"/>
  <c r="ECH42" i="6"/>
  <c r="ECI42" i="6"/>
  <c r="ECJ42" i="6"/>
  <c r="ECK42" i="6"/>
  <c r="ECL42" i="6"/>
  <c r="ECM42" i="6"/>
  <c r="ECN42" i="6"/>
  <c r="ECO42" i="6"/>
  <c r="ECP42" i="6"/>
  <c r="ECQ42" i="6"/>
  <c r="ECR42" i="6"/>
  <c r="ECS42" i="6"/>
  <c r="ECT42" i="6"/>
  <c r="ECU42" i="6"/>
  <c r="ECV42" i="6"/>
  <c r="ECW42" i="6"/>
  <c r="ECX42" i="6"/>
  <c r="ECY42" i="6"/>
  <c r="ECZ42" i="6"/>
  <c r="EDA42" i="6"/>
  <c r="EDB42" i="6"/>
  <c r="EDC42" i="6"/>
  <c r="EDD42" i="6"/>
  <c r="EDE42" i="6"/>
  <c r="EDF42" i="6"/>
  <c r="EDG42" i="6"/>
  <c r="EDH42" i="6"/>
  <c r="EDI42" i="6"/>
  <c r="EDJ42" i="6"/>
  <c r="EDK42" i="6"/>
  <c r="EDL42" i="6"/>
  <c r="EDM42" i="6"/>
  <c r="EDN42" i="6"/>
  <c r="EDO42" i="6"/>
  <c r="EDP42" i="6"/>
  <c r="EDQ42" i="6"/>
  <c r="EDR42" i="6"/>
  <c r="EDS42" i="6"/>
  <c r="EDT42" i="6"/>
  <c r="EDU42" i="6"/>
  <c r="EDV42" i="6"/>
  <c r="EDW42" i="6"/>
  <c r="EDX42" i="6"/>
  <c r="EDY42" i="6"/>
  <c r="EDZ42" i="6"/>
  <c r="EEA42" i="6"/>
  <c r="EEB42" i="6"/>
  <c r="EEC42" i="6"/>
  <c r="EED42" i="6"/>
  <c r="EEE42" i="6"/>
  <c r="EEF42" i="6"/>
  <c r="EEG42" i="6"/>
  <c r="EEH42" i="6"/>
  <c r="EEI42" i="6"/>
  <c r="EEJ42" i="6"/>
  <c r="EEK42" i="6"/>
  <c r="EEL42" i="6"/>
  <c r="EEM42" i="6"/>
  <c r="EEN42" i="6"/>
  <c r="EEO42" i="6"/>
  <c r="EEP42" i="6"/>
  <c r="EEQ42" i="6"/>
  <c r="EER42" i="6"/>
  <c r="EES42" i="6"/>
  <c r="EET42" i="6"/>
  <c r="EEU42" i="6"/>
  <c r="EEV42" i="6"/>
  <c r="EEW42" i="6"/>
  <c r="EEX42" i="6"/>
  <c r="EEY42" i="6"/>
  <c r="EEZ42" i="6"/>
  <c r="EFA42" i="6"/>
  <c r="EFB42" i="6"/>
  <c r="EFC42" i="6"/>
  <c r="EFD42" i="6"/>
  <c r="EFE42" i="6"/>
  <c r="EFF42" i="6"/>
  <c r="EFG42" i="6"/>
  <c r="EFH42" i="6"/>
  <c r="EFI42" i="6"/>
  <c r="EFJ42" i="6"/>
  <c r="EFK42" i="6"/>
  <c r="EFL42" i="6"/>
  <c r="EFM42" i="6"/>
  <c r="EFN42" i="6"/>
  <c r="EFO42" i="6"/>
  <c r="EFP42" i="6"/>
  <c r="EFQ42" i="6"/>
  <c r="EFR42" i="6"/>
  <c r="EFS42" i="6"/>
  <c r="EFT42" i="6"/>
  <c r="EFU42" i="6"/>
  <c r="EFV42" i="6"/>
  <c r="EFW42" i="6"/>
  <c r="EFX42" i="6"/>
  <c r="EFY42" i="6"/>
  <c r="EFZ42" i="6"/>
  <c r="EGA42" i="6"/>
  <c r="EGB42" i="6"/>
  <c r="EGC42" i="6"/>
  <c r="EGD42" i="6"/>
  <c r="EGE42" i="6"/>
  <c r="EGF42" i="6"/>
  <c r="EGG42" i="6"/>
  <c r="EGH42" i="6"/>
  <c r="EGI42" i="6"/>
  <c r="EGJ42" i="6"/>
  <c r="EGK42" i="6"/>
  <c r="EGL42" i="6"/>
  <c r="EGM42" i="6"/>
  <c r="EGN42" i="6"/>
  <c r="EGO42" i="6"/>
  <c r="EGP42" i="6"/>
  <c r="EGQ42" i="6"/>
  <c r="EGR42" i="6"/>
  <c r="EGS42" i="6"/>
  <c r="EGT42" i="6"/>
  <c r="EGU42" i="6"/>
  <c r="EGV42" i="6"/>
  <c r="EGW42" i="6"/>
  <c r="EGX42" i="6"/>
  <c r="EGY42" i="6"/>
  <c r="EGZ42" i="6"/>
  <c r="EHA42" i="6"/>
  <c r="EHB42" i="6"/>
  <c r="EHC42" i="6"/>
  <c r="EHD42" i="6"/>
  <c r="EHE42" i="6"/>
  <c r="EHF42" i="6"/>
  <c r="EHG42" i="6"/>
  <c r="EHH42" i="6"/>
  <c r="EHI42" i="6"/>
  <c r="EHJ42" i="6"/>
  <c r="EHK42" i="6"/>
  <c r="EHL42" i="6"/>
  <c r="EHM42" i="6"/>
  <c r="EHN42" i="6"/>
  <c r="EHO42" i="6"/>
  <c r="EHP42" i="6"/>
  <c r="EHQ42" i="6"/>
  <c r="EHR42" i="6"/>
  <c r="EHS42" i="6"/>
  <c r="EHT42" i="6"/>
  <c r="EHU42" i="6"/>
  <c r="EHV42" i="6"/>
  <c r="EHW42" i="6"/>
  <c r="EHX42" i="6"/>
  <c r="EHY42" i="6"/>
  <c r="EHZ42" i="6"/>
  <c r="EIA42" i="6"/>
  <c r="EIB42" i="6"/>
  <c r="EIC42" i="6"/>
  <c r="EID42" i="6"/>
  <c r="EIE42" i="6"/>
  <c r="EIF42" i="6"/>
  <c r="EIG42" i="6"/>
  <c r="EIH42" i="6"/>
  <c r="EII42" i="6"/>
  <c r="EIJ42" i="6"/>
  <c r="EIK42" i="6"/>
  <c r="EIL42" i="6"/>
  <c r="EIM42" i="6"/>
  <c r="EIN42" i="6"/>
  <c r="EIO42" i="6"/>
  <c r="EIP42" i="6"/>
  <c r="EIQ42" i="6"/>
  <c r="EIR42" i="6"/>
  <c r="EIS42" i="6"/>
  <c r="EIT42" i="6"/>
  <c r="EIU42" i="6"/>
  <c r="EIV42" i="6"/>
  <c r="EIW42" i="6"/>
  <c r="EIX42" i="6"/>
  <c r="EIY42" i="6"/>
  <c r="EIZ42" i="6"/>
  <c r="EJA42" i="6"/>
  <c r="EJB42" i="6"/>
  <c r="EJC42" i="6"/>
  <c r="EJD42" i="6"/>
  <c r="EJE42" i="6"/>
  <c r="EJF42" i="6"/>
  <c r="EJG42" i="6"/>
  <c r="EJH42" i="6"/>
  <c r="EJI42" i="6"/>
  <c r="EJJ42" i="6"/>
  <c r="EJK42" i="6"/>
  <c r="EJL42" i="6"/>
  <c r="EJM42" i="6"/>
  <c r="EJN42" i="6"/>
  <c r="EJO42" i="6"/>
  <c r="EJP42" i="6"/>
  <c r="EJQ42" i="6"/>
  <c r="EJR42" i="6"/>
  <c r="EJS42" i="6"/>
  <c r="EJT42" i="6"/>
  <c r="EJU42" i="6"/>
  <c r="EJV42" i="6"/>
  <c r="EJW42" i="6"/>
  <c r="EJX42" i="6"/>
  <c r="EJY42" i="6"/>
  <c r="EJZ42" i="6"/>
  <c r="EKA42" i="6"/>
  <c r="EKB42" i="6"/>
  <c r="EKC42" i="6"/>
  <c r="EKD42" i="6"/>
  <c r="EKE42" i="6"/>
  <c r="EKF42" i="6"/>
  <c r="EKG42" i="6"/>
  <c r="EKH42" i="6"/>
  <c r="EKI42" i="6"/>
  <c r="EKJ42" i="6"/>
  <c r="EKK42" i="6"/>
  <c r="EKL42" i="6"/>
  <c r="EKM42" i="6"/>
  <c r="EKN42" i="6"/>
  <c r="EKO42" i="6"/>
  <c r="EKP42" i="6"/>
  <c r="EKQ42" i="6"/>
  <c r="EKR42" i="6"/>
  <c r="EKS42" i="6"/>
  <c r="EKT42" i="6"/>
  <c r="EKU42" i="6"/>
  <c r="EKV42" i="6"/>
  <c r="EKW42" i="6"/>
  <c r="EKX42" i="6"/>
  <c r="EKY42" i="6"/>
  <c r="EKZ42" i="6"/>
  <c r="ELA42" i="6"/>
  <c r="ELB42" i="6"/>
  <c r="ELC42" i="6"/>
  <c r="ELD42" i="6"/>
  <c r="ELE42" i="6"/>
  <c r="ELF42" i="6"/>
  <c r="ELG42" i="6"/>
  <c r="ELH42" i="6"/>
  <c r="ELI42" i="6"/>
  <c r="ELJ42" i="6"/>
  <c r="ELK42" i="6"/>
  <c r="ELL42" i="6"/>
  <c r="ELM42" i="6"/>
  <c r="ELN42" i="6"/>
  <c r="ELO42" i="6"/>
  <c r="ELP42" i="6"/>
  <c r="ELQ42" i="6"/>
  <c r="ELR42" i="6"/>
  <c r="ELS42" i="6"/>
  <c r="ELT42" i="6"/>
  <c r="ELU42" i="6"/>
  <c r="ELV42" i="6"/>
  <c r="ELW42" i="6"/>
  <c r="ELX42" i="6"/>
  <c r="ELY42" i="6"/>
  <c r="ELZ42" i="6"/>
  <c r="EMA42" i="6"/>
  <c r="EMB42" i="6"/>
  <c r="EMC42" i="6"/>
  <c r="EMD42" i="6"/>
  <c r="EME42" i="6"/>
  <c r="EMF42" i="6"/>
  <c r="EMG42" i="6"/>
  <c r="EMH42" i="6"/>
  <c r="EMI42" i="6"/>
  <c r="EMJ42" i="6"/>
  <c r="EMK42" i="6"/>
  <c r="EML42" i="6"/>
  <c r="EMM42" i="6"/>
  <c r="EMN42" i="6"/>
  <c r="EMO42" i="6"/>
  <c r="EMP42" i="6"/>
  <c r="EMQ42" i="6"/>
  <c r="EMR42" i="6"/>
  <c r="EMS42" i="6"/>
  <c r="EMT42" i="6"/>
  <c r="EMU42" i="6"/>
  <c r="EMV42" i="6"/>
  <c r="EMW42" i="6"/>
  <c r="EMX42" i="6"/>
  <c r="EMY42" i="6"/>
  <c r="EMZ42" i="6"/>
  <c r="ENA42" i="6"/>
  <c r="ENB42" i="6"/>
  <c r="ENC42" i="6"/>
  <c r="END42" i="6"/>
  <c r="ENE42" i="6"/>
  <c r="ENF42" i="6"/>
  <c r="ENG42" i="6"/>
  <c r="ENH42" i="6"/>
  <c r="ENI42" i="6"/>
  <c r="ENJ42" i="6"/>
  <c r="ENK42" i="6"/>
  <c r="ENL42" i="6"/>
  <c r="ENM42" i="6"/>
  <c r="ENN42" i="6"/>
  <c r="ENO42" i="6"/>
  <c r="ENP42" i="6"/>
  <c r="ENQ42" i="6"/>
  <c r="ENR42" i="6"/>
  <c r="ENS42" i="6"/>
  <c r="ENT42" i="6"/>
  <c r="ENU42" i="6"/>
  <c r="ENV42" i="6"/>
  <c r="ENW42" i="6"/>
  <c r="ENX42" i="6"/>
  <c r="ENY42" i="6"/>
  <c r="ENZ42" i="6"/>
  <c r="EOA42" i="6"/>
  <c r="EOB42" i="6"/>
  <c r="EOC42" i="6"/>
  <c r="EOD42" i="6"/>
  <c r="EOE42" i="6"/>
  <c r="EOF42" i="6"/>
  <c r="EOG42" i="6"/>
  <c r="EOH42" i="6"/>
  <c r="EOI42" i="6"/>
  <c r="EOJ42" i="6"/>
  <c r="EOK42" i="6"/>
  <c r="EOL42" i="6"/>
  <c r="EOM42" i="6"/>
  <c r="EON42" i="6"/>
  <c r="EOO42" i="6"/>
  <c r="EOP42" i="6"/>
  <c r="EOQ42" i="6"/>
  <c r="EOR42" i="6"/>
  <c r="EOS42" i="6"/>
  <c r="EOT42" i="6"/>
  <c r="EOU42" i="6"/>
  <c r="EOV42" i="6"/>
  <c r="EOW42" i="6"/>
  <c r="EOX42" i="6"/>
  <c r="EOY42" i="6"/>
  <c r="EOZ42" i="6"/>
  <c r="EPA42" i="6"/>
  <c r="EPB42" i="6"/>
  <c r="EPC42" i="6"/>
  <c r="EPD42" i="6"/>
  <c r="EPE42" i="6"/>
  <c r="EPF42" i="6"/>
  <c r="EPG42" i="6"/>
  <c r="EPH42" i="6"/>
  <c r="EPI42" i="6"/>
  <c r="EPJ42" i="6"/>
  <c r="EPK42" i="6"/>
  <c r="EPL42" i="6"/>
  <c r="EPM42" i="6"/>
  <c r="EPN42" i="6"/>
  <c r="EPO42" i="6"/>
  <c r="EPP42" i="6"/>
  <c r="EPQ42" i="6"/>
  <c r="EPR42" i="6"/>
  <c r="EPS42" i="6"/>
  <c r="EPT42" i="6"/>
  <c r="EPU42" i="6"/>
  <c r="EPV42" i="6"/>
  <c r="EPW42" i="6"/>
  <c r="EPX42" i="6"/>
  <c r="EPY42" i="6"/>
  <c r="EPZ42" i="6"/>
  <c r="EQA42" i="6"/>
  <c r="EQB42" i="6"/>
  <c r="EQC42" i="6"/>
  <c r="EQD42" i="6"/>
  <c r="EQE42" i="6"/>
  <c r="EQF42" i="6"/>
  <c r="EQG42" i="6"/>
  <c r="EQH42" i="6"/>
  <c r="EQI42" i="6"/>
  <c r="EQJ42" i="6"/>
  <c r="EQK42" i="6"/>
  <c r="EQL42" i="6"/>
  <c r="EQM42" i="6"/>
  <c r="EQN42" i="6"/>
  <c r="EQO42" i="6"/>
  <c r="EQP42" i="6"/>
  <c r="EQQ42" i="6"/>
  <c r="EQR42" i="6"/>
  <c r="EQS42" i="6"/>
  <c r="EQT42" i="6"/>
  <c r="EQU42" i="6"/>
  <c r="EQV42" i="6"/>
  <c r="EQW42" i="6"/>
  <c r="EQX42" i="6"/>
  <c r="EQY42" i="6"/>
  <c r="EQZ42" i="6"/>
  <c r="ERA42" i="6"/>
  <c r="ERB42" i="6"/>
  <c r="ERC42" i="6"/>
  <c r="ERD42" i="6"/>
  <c r="ERE42" i="6"/>
  <c r="ERF42" i="6"/>
  <c r="ERG42" i="6"/>
  <c r="ERH42" i="6"/>
  <c r="ERI42" i="6"/>
  <c r="ERJ42" i="6"/>
  <c r="ERK42" i="6"/>
  <c r="ERL42" i="6"/>
  <c r="ERM42" i="6"/>
  <c r="ERN42" i="6"/>
  <c r="ERO42" i="6"/>
  <c r="ERP42" i="6"/>
  <c r="ERQ42" i="6"/>
  <c r="ERR42" i="6"/>
  <c r="ERS42" i="6"/>
  <c r="ERT42" i="6"/>
  <c r="ERU42" i="6"/>
  <c r="ERV42" i="6"/>
  <c r="ERW42" i="6"/>
  <c r="ERX42" i="6"/>
  <c r="ERY42" i="6"/>
  <c r="ERZ42" i="6"/>
  <c r="ESA42" i="6"/>
  <c r="ESB42" i="6"/>
  <c r="ESC42" i="6"/>
  <c r="ESD42" i="6"/>
  <c r="ESE42" i="6"/>
  <c r="ESF42" i="6"/>
  <c r="ESG42" i="6"/>
  <c r="ESH42" i="6"/>
  <c r="ESI42" i="6"/>
  <c r="ESJ42" i="6"/>
  <c r="ESK42" i="6"/>
  <c r="ESL42" i="6"/>
  <c r="ESM42" i="6"/>
  <c r="ESN42" i="6"/>
  <c r="ESO42" i="6"/>
  <c r="ESP42" i="6"/>
  <c r="ESQ42" i="6"/>
  <c r="ESR42" i="6"/>
  <c r="ESS42" i="6"/>
  <c r="EST42" i="6"/>
  <c r="ESU42" i="6"/>
  <c r="ESV42" i="6"/>
  <c r="ESW42" i="6"/>
  <c r="ESX42" i="6"/>
  <c r="ESY42" i="6"/>
  <c r="ESZ42" i="6"/>
  <c r="ETA42" i="6"/>
  <c r="ETB42" i="6"/>
  <c r="ETC42" i="6"/>
  <c r="ETD42" i="6"/>
  <c r="ETE42" i="6"/>
  <c r="ETF42" i="6"/>
  <c r="ETG42" i="6"/>
  <c r="ETH42" i="6"/>
  <c r="ETI42" i="6"/>
  <c r="ETJ42" i="6"/>
  <c r="ETK42" i="6"/>
  <c r="ETL42" i="6"/>
  <c r="ETM42" i="6"/>
  <c r="ETN42" i="6"/>
  <c r="ETO42" i="6"/>
  <c r="ETP42" i="6"/>
  <c r="ETQ42" i="6"/>
  <c r="ETR42" i="6"/>
  <c r="ETS42" i="6"/>
  <c r="ETT42" i="6"/>
  <c r="ETU42" i="6"/>
  <c r="ETV42" i="6"/>
  <c r="ETW42" i="6"/>
  <c r="ETX42" i="6"/>
  <c r="ETY42" i="6"/>
  <c r="ETZ42" i="6"/>
  <c r="EUA42" i="6"/>
  <c r="EUB42" i="6"/>
  <c r="EUC42" i="6"/>
  <c r="EUD42" i="6"/>
  <c r="EUE42" i="6"/>
  <c r="EUF42" i="6"/>
  <c r="EUG42" i="6"/>
  <c r="EUH42" i="6"/>
  <c r="EUI42" i="6"/>
  <c r="EUJ42" i="6"/>
  <c r="EUK42" i="6"/>
  <c r="EUL42" i="6"/>
  <c r="EUM42" i="6"/>
  <c r="EUN42" i="6"/>
  <c r="EUO42" i="6"/>
  <c r="EUP42" i="6"/>
  <c r="EUQ42" i="6"/>
  <c r="EUR42" i="6"/>
  <c r="EUS42" i="6"/>
  <c r="EUT42" i="6"/>
  <c r="EUU42" i="6"/>
  <c r="EUV42" i="6"/>
  <c r="EUW42" i="6"/>
  <c r="EUX42" i="6"/>
  <c r="EUY42" i="6"/>
  <c r="EUZ42" i="6"/>
  <c r="EVA42" i="6"/>
  <c r="EVB42" i="6"/>
  <c r="EVC42" i="6"/>
  <c r="EVD42" i="6"/>
  <c r="EVE42" i="6"/>
  <c r="EVF42" i="6"/>
  <c r="EVG42" i="6"/>
  <c r="EVH42" i="6"/>
  <c r="EVI42" i="6"/>
  <c r="EVJ42" i="6"/>
  <c r="EVK42" i="6"/>
  <c r="EVL42" i="6"/>
  <c r="EVM42" i="6"/>
  <c r="EVN42" i="6"/>
  <c r="EVO42" i="6"/>
  <c r="EVP42" i="6"/>
  <c r="EVQ42" i="6"/>
  <c r="EVR42" i="6"/>
  <c r="EVS42" i="6"/>
  <c r="EVT42" i="6"/>
  <c r="EVU42" i="6"/>
  <c r="EVV42" i="6"/>
  <c r="EVW42" i="6"/>
  <c r="EVX42" i="6"/>
  <c r="EVY42" i="6"/>
  <c r="EVZ42" i="6"/>
  <c r="EWA42" i="6"/>
  <c r="EWB42" i="6"/>
  <c r="EWC42" i="6"/>
  <c r="EWD42" i="6"/>
  <c r="EWE42" i="6"/>
  <c r="EWF42" i="6"/>
  <c r="EWG42" i="6"/>
  <c r="EWH42" i="6"/>
  <c r="EWI42" i="6"/>
  <c r="EWJ42" i="6"/>
  <c r="EWK42" i="6"/>
  <c r="EWL42" i="6"/>
  <c r="EWM42" i="6"/>
  <c r="EWN42" i="6"/>
  <c r="EWO42" i="6"/>
  <c r="EWP42" i="6"/>
  <c r="EWQ42" i="6"/>
  <c r="EWR42" i="6"/>
  <c r="EWS42" i="6"/>
  <c r="EWT42" i="6"/>
  <c r="EWU42" i="6"/>
  <c r="EWV42" i="6"/>
  <c r="EWW42" i="6"/>
  <c r="EWX42" i="6"/>
  <c r="EWY42" i="6"/>
  <c r="EWZ42" i="6"/>
  <c r="EXA42" i="6"/>
  <c r="EXB42" i="6"/>
  <c r="EXC42" i="6"/>
  <c r="EXD42" i="6"/>
  <c r="EXE42" i="6"/>
  <c r="EXF42" i="6"/>
  <c r="EXG42" i="6"/>
  <c r="EXH42" i="6"/>
  <c r="EXI42" i="6"/>
  <c r="EXJ42" i="6"/>
  <c r="EXK42" i="6"/>
  <c r="EXL42" i="6"/>
  <c r="EXM42" i="6"/>
  <c r="EXN42" i="6"/>
  <c r="EXO42" i="6"/>
  <c r="EXP42" i="6"/>
  <c r="EXQ42" i="6"/>
  <c r="EXR42" i="6"/>
  <c r="EXS42" i="6"/>
  <c r="EXT42" i="6"/>
  <c r="EXU42" i="6"/>
  <c r="EXV42" i="6"/>
  <c r="EXW42" i="6"/>
  <c r="EXX42" i="6"/>
  <c r="EXY42" i="6"/>
  <c r="EXZ42" i="6"/>
  <c r="EYA42" i="6"/>
  <c r="EYB42" i="6"/>
  <c r="EYC42" i="6"/>
  <c r="EYD42" i="6"/>
  <c r="EYE42" i="6"/>
  <c r="EYF42" i="6"/>
  <c r="EYG42" i="6"/>
  <c r="EYH42" i="6"/>
  <c r="EYI42" i="6"/>
  <c r="EYJ42" i="6"/>
  <c r="EYK42" i="6"/>
  <c r="EYL42" i="6"/>
  <c r="EYM42" i="6"/>
  <c r="EYN42" i="6"/>
  <c r="EYO42" i="6"/>
  <c r="EYP42" i="6"/>
  <c r="EYQ42" i="6"/>
  <c r="EYR42" i="6"/>
  <c r="EYS42" i="6"/>
  <c r="EYT42" i="6"/>
  <c r="EYU42" i="6"/>
  <c r="EYV42" i="6"/>
  <c r="EYW42" i="6"/>
  <c r="EYX42" i="6"/>
  <c r="EYY42" i="6"/>
  <c r="EYZ42" i="6"/>
  <c r="EZA42" i="6"/>
  <c r="EZB42" i="6"/>
  <c r="EZC42" i="6"/>
  <c r="EZD42" i="6"/>
  <c r="EZE42" i="6"/>
  <c r="EZF42" i="6"/>
  <c r="EZG42" i="6"/>
  <c r="EZH42" i="6"/>
  <c r="EZI42" i="6"/>
  <c r="EZJ42" i="6"/>
  <c r="EZK42" i="6"/>
  <c r="EZL42" i="6"/>
  <c r="EZM42" i="6"/>
  <c r="EZN42" i="6"/>
  <c r="EZO42" i="6"/>
  <c r="EZP42" i="6"/>
  <c r="EZQ42" i="6"/>
  <c r="EZR42" i="6"/>
  <c r="EZS42" i="6"/>
  <c r="EZT42" i="6"/>
  <c r="EZU42" i="6"/>
  <c r="EZV42" i="6"/>
  <c r="EZW42" i="6"/>
  <c r="EZX42" i="6"/>
  <c r="EZY42" i="6"/>
  <c r="EZZ42" i="6"/>
  <c r="FAA42" i="6"/>
  <c r="FAB42" i="6"/>
  <c r="FAC42" i="6"/>
  <c r="FAD42" i="6"/>
  <c r="FAE42" i="6"/>
  <c r="FAF42" i="6"/>
  <c r="FAG42" i="6"/>
  <c r="FAH42" i="6"/>
  <c r="FAI42" i="6"/>
  <c r="FAJ42" i="6"/>
  <c r="FAK42" i="6"/>
  <c r="FAL42" i="6"/>
  <c r="FAM42" i="6"/>
  <c r="FAN42" i="6"/>
  <c r="FAO42" i="6"/>
  <c r="FAP42" i="6"/>
  <c r="FAQ42" i="6"/>
  <c r="FAR42" i="6"/>
  <c r="FAS42" i="6"/>
  <c r="FAT42" i="6"/>
  <c r="FAU42" i="6"/>
  <c r="FAV42" i="6"/>
  <c r="FAW42" i="6"/>
  <c r="FAX42" i="6"/>
  <c r="FAY42" i="6"/>
  <c r="FAZ42" i="6"/>
  <c r="FBA42" i="6"/>
  <c r="FBB42" i="6"/>
  <c r="FBC42" i="6"/>
  <c r="FBD42" i="6"/>
  <c r="FBE42" i="6"/>
  <c r="FBF42" i="6"/>
  <c r="FBG42" i="6"/>
  <c r="FBH42" i="6"/>
  <c r="FBI42" i="6"/>
  <c r="FBJ42" i="6"/>
  <c r="FBK42" i="6"/>
  <c r="FBL42" i="6"/>
  <c r="FBM42" i="6"/>
  <c r="FBN42" i="6"/>
  <c r="FBO42" i="6"/>
  <c r="FBP42" i="6"/>
  <c r="FBQ42" i="6"/>
  <c r="FBR42" i="6"/>
  <c r="FBS42" i="6"/>
  <c r="FBT42" i="6"/>
  <c r="FBU42" i="6"/>
  <c r="FBV42" i="6"/>
  <c r="FBW42" i="6"/>
  <c r="FBX42" i="6"/>
  <c r="FBY42" i="6"/>
  <c r="FBZ42" i="6"/>
  <c r="FCA42" i="6"/>
  <c r="FCB42" i="6"/>
  <c r="FCC42" i="6"/>
  <c r="FCD42" i="6"/>
  <c r="FCE42" i="6"/>
  <c r="FCF42" i="6"/>
  <c r="FCG42" i="6"/>
  <c r="FCH42" i="6"/>
  <c r="FCI42" i="6"/>
  <c r="FCJ42" i="6"/>
  <c r="FCK42" i="6"/>
  <c r="FCL42" i="6"/>
  <c r="FCM42" i="6"/>
  <c r="FCN42" i="6"/>
  <c r="FCO42" i="6"/>
  <c r="FCP42" i="6"/>
  <c r="FCQ42" i="6"/>
  <c r="FCR42" i="6"/>
  <c r="FCS42" i="6"/>
  <c r="FCT42" i="6"/>
  <c r="FCU42" i="6"/>
  <c r="FCV42" i="6"/>
  <c r="FCW42" i="6"/>
  <c r="FCX42" i="6"/>
  <c r="FCY42" i="6"/>
  <c r="FCZ42" i="6"/>
  <c r="FDA42" i="6"/>
  <c r="FDB42" i="6"/>
  <c r="FDC42" i="6"/>
  <c r="FDD42" i="6"/>
  <c r="FDE42" i="6"/>
  <c r="FDF42" i="6"/>
  <c r="FDG42" i="6"/>
  <c r="FDH42" i="6"/>
  <c r="FDI42" i="6"/>
  <c r="FDJ42" i="6"/>
  <c r="FDK42" i="6"/>
  <c r="FDL42" i="6"/>
  <c r="FDM42" i="6"/>
  <c r="FDN42" i="6"/>
  <c r="FDO42" i="6"/>
  <c r="FDP42" i="6"/>
  <c r="FDQ42" i="6"/>
  <c r="FDR42" i="6"/>
  <c r="FDS42" i="6"/>
  <c r="FDT42" i="6"/>
  <c r="FDU42" i="6"/>
  <c r="FDV42" i="6"/>
  <c r="FDW42" i="6"/>
  <c r="FDX42" i="6"/>
  <c r="FDY42" i="6"/>
  <c r="FDZ42" i="6"/>
  <c r="FEA42" i="6"/>
  <c r="FEB42" i="6"/>
  <c r="FEC42" i="6"/>
  <c r="FED42" i="6"/>
  <c r="FEE42" i="6"/>
  <c r="FEF42" i="6"/>
  <c r="FEG42" i="6"/>
  <c r="FEH42" i="6"/>
  <c r="FEI42" i="6"/>
  <c r="FEJ42" i="6"/>
  <c r="FEK42" i="6"/>
  <c r="FEL42" i="6"/>
  <c r="FEM42" i="6"/>
  <c r="FEN42" i="6"/>
  <c r="FEO42" i="6"/>
  <c r="FEP42" i="6"/>
  <c r="FEQ42" i="6"/>
  <c r="FER42" i="6"/>
  <c r="FES42" i="6"/>
  <c r="FET42" i="6"/>
  <c r="FEU42" i="6"/>
  <c r="FEV42" i="6"/>
  <c r="FEW42" i="6"/>
  <c r="FEX42" i="6"/>
  <c r="FEY42" i="6"/>
  <c r="FEZ42" i="6"/>
  <c r="FFA42" i="6"/>
  <c r="FFB42" i="6"/>
  <c r="FFC42" i="6"/>
  <c r="FFD42" i="6"/>
  <c r="FFE42" i="6"/>
  <c r="FFF42" i="6"/>
  <c r="FFG42" i="6"/>
  <c r="FFH42" i="6"/>
  <c r="FFI42" i="6"/>
  <c r="FFJ42" i="6"/>
  <c r="FFK42" i="6"/>
  <c r="FFL42" i="6"/>
  <c r="FFM42" i="6"/>
  <c r="FFN42" i="6"/>
  <c r="FFO42" i="6"/>
  <c r="FFP42" i="6"/>
  <c r="FFQ42" i="6"/>
  <c r="FFR42" i="6"/>
  <c r="FFS42" i="6"/>
  <c r="FFT42" i="6"/>
  <c r="FFU42" i="6"/>
  <c r="FFV42" i="6"/>
  <c r="FFW42" i="6"/>
  <c r="FFX42" i="6"/>
  <c r="FFY42" i="6"/>
  <c r="FFZ42" i="6"/>
  <c r="FGA42" i="6"/>
  <c r="FGB42" i="6"/>
  <c r="FGC42" i="6"/>
  <c r="FGD42" i="6"/>
  <c r="FGE42" i="6"/>
  <c r="FGF42" i="6"/>
  <c r="FGG42" i="6"/>
  <c r="FGH42" i="6"/>
  <c r="FGI42" i="6"/>
  <c r="FGJ42" i="6"/>
  <c r="FGK42" i="6"/>
  <c r="FGL42" i="6"/>
  <c r="FGM42" i="6"/>
  <c r="FGN42" i="6"/>
  <c r="FGO42" i="6"/>
  <c r="FGP42" i="6"/>
  <c r="FGQ42" i="6"/>
  <c r="FGR42" i="6"/>
  <c r="FGS42" i="6"/>
  <c r="FGT42" i="6"/>
  <c r="FGU42" i="6"/>
  <c r="FGV42" i="6"/>
  <c r="FGW42" i="6"/>
  <c r="FGX42" i="6"/>
  <c r="FGY42" i="6"/>
  <c r="FGZ42" i="6"/>
  <c r="FHA42" i="6"/>
  <c r="FHB42" i="6"/>
  <c r="FHC42" i="6"/>
  <c r="FHD42" i="6"/>
  <c r="FHE42" i="6"/>
  <c r="FHF42" i="6"/>
  <c r="FHG42" i="6"/>
  <c r="FHH42" i="6"/>
  <c r="FHI42" i="6"/>
  <c r="FHJ42" i="6"/>
  <c r="FHK42" i="6"/>
  <c r="FHL42" i="6"/>
  <c r="FHM42" i="6"/>
  <c r="FHN42" i="6"/>
  <c r="FHO42" i="6"/>
  <c r="FHP42" i="6"/>
  <c r="FHQ42" i="6"/>
  <c r="FHR42" i="6"/>
  <c r="FHS42" i="6"/>
  <c r="FHT42" i="6"/>
  <c r="FHU42" i="6"/>
  <c r="FHV42" i="6"/>
  <c r="FHW42" i="6"/>
  <c r="FHX42" i="6"/>
  <c r="FHY42" i="6"/>
  <c r="FHZ42" i="6"/>
  <c r="FIA42" i="6"/>
  <c r="FIB42" i="6"/>
  <c r="FIC42" i="6"/>
  <c r="FID42" i="6"/>
  <c r="FIE42" i="6"/>
  <c r="FIF42" i="6"/>
  <c r="FIG42" i="6"/>
  <c r="FIH42" i="6"/>
  <c r="FII42" i="6"/>
  <c r="FIJ42" i="6"/>
  <c r="FIK42" i="6"/>
  <c r="FIL42" i="6"/>
  <c r="FIM42" i="6"/>
  <c r="FIN42" i="6"/>
  <c r="FIO42" i="6"/>
  <c r="FIP42" i="6"/>
  <c r="FIQ42" i="6"/>
  <c r="FIR42" i="6"/>
  <c r="FIS42" i="6"/>
  <c r="FIT42" i="6"/>
  <c r="FIU42" i="6"/>
  <c r="FIV42" i="6"/>
  <c r="FIW42" i="6"/>
  <c r="FIX42" i="6"/>
  <c r="FIY42" i="6"/>
  <c r="FIZ42" i="6"/>
  <c r="FJA42" i="6"/>
  <c r="FJB42" i="6"/>
  <c r="FJC42" i="6"/>
  <c r="FJD42" i="6"/>
  <c r="FJE42" i="6"/>
  <c r="FJF42" i="6"/>
  <c r="FJG42" i="6"/>
  <c r="FJH42" i="6"/>
  <c r="FJI42" i="6"/>
  <c r="FJJ42" i="6"/>
  <c r="FJK42" i="6"/>
  <c r="FJL42" i="6"/>
  <c r="FJM42" i="6"/>
  <c r="FJN42" i="6"/>
  <c r="FJO42" i="6"/>
  <c r="FJP42" i="6"/>
  <c r="FJQ42" i="6"/>
  <c r="FJR42" i="6"/>
  <c r="FJS42" i="6"/>
  <c r="FJT42" i="6"/>
  <c r="FJU42" i="6"/>
  <c r="FJV42" i="6"/>
  <c r="FJW42" i="6"/>
  <c r="FJX42" i="6"/>
  <c r="FJY42" i="6"/>
  <c r="FJZ42" i="6"/>
  <c r="FKA42" i="6"/>
  <c r="FKB42" i="6"/>
  <c r="FKC42" i="6"/>
  <c r="FKD42" i="6"/>
  <c r="FKE42" i="6"/>
  <c r="FKF42" i="6"/>
  <c r="FKG42" i="6"/>
  <c r="FKH42" i="6"/>
  <c r="FKI42" i="6"/>
  <c r="FKJ42" i="6"/>
  <c r="FKK42" i="6"/>
  <c r="FKL42" i="6"/>
  <c r="FKM42" i="6"/>
  <c r="FKN42" i="6"/>
  <c r="FKO42" i="6"/>
  <c r="FKP42" i="6"/>
  <c r="FKQ42" i="6"/>
  <c r="FKR42" i="6"/>
  <c r="FKS42" i="6"/>
  <c r="FKT42" i="6"/>
  <c r="FKU42" i="6"/>
  <c r="FKV42" i="6"/>
  <c r="FKW42" i="6"/>
  <c r="FKX42" i="6"/>
  <c r="FKY42" i="6"/>
  <c r="FKZ42" i="6"/>
  <c r="FLA42" i="6"/>
  <c r="FLB42" i="6"/>
  <c r="FLC42" i="6"/>
  <c r="FLD42" i="6"/>
  <c r="FLE42" i="6"/>
  <c r="FLF42" i="6"/>
  <c r="FLG42" i="6"/>
  <c r="FLH42" i="6"/>
  <c r="FLI42" i="6"/>
  <c r="FLJ42" i="6"/>
  <c r="FLK42" i="6"/>
  <c r="FLL42" i="6"/>
  <c r="FLM42" i="6"/>
  <c r="FLN42" i="6"/>
  <c r="FLO42" i="6"/>
  <c r="FLP42" i="6"/>
  <c r="FLQ42" i="6"/>
  <c r="FLR42" i="6"/>
  <c r="FLS42" i="6"/>
  <c r="FLT42" i="6"/>
  <c r="FLU42" i="6"/>
  <c r="FLV42" i="6"/>
  <c r="FLW42" i="6"/>
  <c r="FLX42" i="6"/>
  <c r="FLY42" i="6"/>
  <c r="FLZ42" i="6"/>
  <c r="FMA42" i="6"/>
  <c r="FMB42" i="6"/>
  <c r="FMC42" i="6"/>
  <c r="FMD42" i="6"/>
  <c r="FME42" i="6"/>
  <c r="FMF42" i="6"/>
  <c r="FMG42" i="6"/>
  <c r="FMH42" i="6"/>
  <c r="FMI42" i="6"/>
  <c r="FMJ42" i="6"/>
  <c r="FMK42" i="6"/>
  <c r="FML42" i="6"/>
  <c r="FMM42" i="6"/>
  <c r="FMN42" i="6"/>
  <c r="FMO42" i="6"/>
  <c r="FMP42" i="6"/>
  <c r="FMQ42" i="6"/>
  <c r="FMR42" i="6"/>
  <c r="FMS42" i="6"/>
  <c r="FMT42" i="6"/>
  <c r="FMU42" i="6"/>
  <c r="FMV42" i="6"/>
  <c r="FMW42" i="6"/>
  <c r="FMX42" i="6"/>
  <c r="FMY42" i="6"/>
  <c r="FMZ42" i="6"/>
  <c r="FNA42" i="6"/>
  <c r="FNB42" i="6"/>
  <c r="FNC42" i="6"/>
  <c r="FND42" i="6"/>
  <c r="FNE42" i="6"/>
  <c r="FNF42" i="6"/>
  <c r="FNG42" i="6"/>
  <c r="FNH42" i="6"/>
  <c r="FNI42" i="6"/>
  <c r="FNJ42" i="6"/>
  <c r="FNK42" i="6"/>
  <c r="FNL42" i="6"/>
  <c r="FNM42" i="6"/>
  <c r="FNN42" i="6"/>
  <c r="FNO42" i="6"/>
  <c r="FNP42" i="6"/>
  <c r="FNQ42" i="6"/>
  <c r="FNR42" i="6"/>
  <c r="FNS42" i="6"/>
  <c r="FNT42" i="6"/>
  <c r="FNU42" i="6"/>
  <c r="FNV42" i="6"/>
  <c r="FNW42" i="6"/>
  <c r="FNX42" i="6"/>
  <c r="FNY42" i="6"/>
  <c r="FNZ42" i="6"/>
  <c r="FOA42" i="6"/>
  <c r="FOB42" i="6"/>
  <c r="FOC42" i="6"/>
  <c r="FOD42" i="6"/>
  <c r="FOE42" i="6"/>
  <c r="FOF42" i="6"/>
  <c r="FOG42" i="6"/>
  <c r="FOH42" i="6"/>
  <c r="FOI42" i="6"/>
  <c r="FOJ42" i="6"/>
  <c r="FOK42" i="6"/>
  <c r="FOL42" i="6"/>
  <c r="FOM42" i="6"/>
  <c r="FON42" i="6"/>
  <c r="FOO42" i="6"/>
  <c r="FOP42" i="6"/>
  <c r="FOQ42" i="6"/>
  <c r="FOR42" i="6"/>
  <c r="FOS42" i="6"/>
  <c r="FOT42" i="6"/>
  <c r="FOU42" i="6"/>
  <c r="FOV42" i="6"/>
  <c r="FOW42" i="6"/>
  <c r="FOX42" i="6"/>
  <c r="FOY42" i="6"/>
  <c r="FOZ42" i="6"/>
  <c r="FPA42" i="6"/>
  <c r="FPB42" i="6"/>
  <c r="FPC42" i="6"/>
  <c r="FPD42" i="6"/>
  <c r="FPE42" i="6"/>
  <c r="FPF42" i="6"/>
  <c r="FPG42" i="6"/>
  <c r="FPH42" i="6"/>
  <c r="FPI42" i="6"/>
  <c r="FPJ42" i="6"/>
  <c r="FPK42" i="6"/>
  <c r="FPL42" i="6"/>
  <c r="FPM42" i="6"/>
  <c r="FPN42" i="6"/>
  <c r="FPO42" i="6"/>
  <c r="FPP42" i="6"/>
  <c r="FPQ42" i="6"/>
  <c r="FPR42" i="6"/>
  <c r="FPS42" i="6"/>
  <c r="FPT42" i="6"/>
  <c r="FPU42" i="6"/>
  <c r="FPV42" i="6"/>
  <c r="FPW42" i="6"/>
  <c r="FPX42" i="6"/>
  <c r="FPY42" i="6"/>
  <c r="FPZ42" i="6"/>
  <c r="FQA42" i="6"/>
  <c r="FQB42" i="6"/>
  <c r="FQC42" i="6"/>
  <c r="FQD42" i="6"/>
  <c r="FQE42" i="6"/>
  <c r="FQF42" i="6"/>
  <c r="FQG42" i="6"/>
  <c r="FQH42" i="6"/>
  <c r="FQI42" i="6"/>
  <c r="FQJ42" i="6"/>
  <c r="FQK42" i="6"/>
  <c r="FQL42" i="6"/>
  <c r="FQM42" i="6"/>
  <c r="FQN42" i="6"/>
  <c r="FQO42" i="6"/>
  <c r="FQP42" i="6"/>
  <c r="FQQ42" i="6"/>
  <c r="FQR42" i="6"/>
  <c r="FQS42" i="6"/>
  <c r="FQT42" i="6"/>
  <c r="FQU42" i="6"/>
  <c r="FQV42" i="6"/>
  <c r="FQW42" i="6"/>
  <c r="FQX42" i="6"/>
  <c r="FQY42" i="6"/>
  <c r="FQZ42" i="6"/>
  <c r="FRA42" i="6"/>
  <c r="FRB42" i="6"/>
  <c r="FRC42" i="6"/>
  <c r="FRD42" i="6"/>
  <c r="FRE42" i="6"/>
  <c r="FRF42" i="6"/>
  <c r="FRG42" i="6"/>
  <c r="FRH42" i="6"/>
  <c r="FRI42" i="6"/>
  <c r="FRJ42" i="6"/>
  <c r="FRK42" i="6"/>
  <c r="FRL42" i="6"/>
  <c r="FRM42" i="6"/>
  <c r="FRN42" i="6"/>
  <c r="FRO42" i="6"/>
  <c r="FRP42" i="6"/>
  <c r="FRQ42" i="6"/>
  <c r="FRR42" i="6"/>
  <c r="FRS42" i="6"/>
  <c r="FRT42" i="6"/>
  <c r="FRU42" i="6"/>
  <c r="FRV42" i="6"/>
  <c r="FRW42" i="6"/>
  <c r="FRX42" i="6"/>
  <c r="FRY42" i="6"/>
  <c r="FRZ42" i="6"/>
  <c r="FSA42" i="6"/>
  <c r="FSB42" i="6"/>
  <c r="FSC42" i="6"/>
  <c r="FSD42" i="6"/>
  <c r="FSE42" i="6"/>
  <c r="FSF42" i="6"/>
  <c r="FSG42" i="6"/>
  <c r="FSH42" i="6"/>
  <c r="FSI42" i="6"/>
  <c r="FSJ42" i="6"/>
  <c r="FSK42" i="6"/>
  <c r="FSL42" i="6"/>
  <c r="FSM42" i="6"/>
  <c r="FSN42" i="6"/>
  <c r="FSO42" i="6"/>
  <c r="FSP42" i="6"/>
  <c r="FSQ42" i="6"/>
  <c r="FSR42" i="6"/>
  <c r="FSS42" i="6"/>
  <c r="FST42" i="6"/>
  <c r="FSU42" i="6"/>
  <c r="FSV42" i="6"/>
  <c r="FSW42" i="6"/>
  <c r="FSX42" i="6"/>
  <c r="FSY42" i="6"/>
  <c r="FSZ42" i="6"/>
  <c r="FTA42" i="6"/>
  <c r="FTB42" i="6"/>
  <c r="FTC42" i="6"/>
  <c r="FTD42" i="6"/>
  <c r="FTE42" i="6"/>
  <c r="FTF42" i="6"/>
  <c r="FTG42" i="6"/>
  <c r="FTH42" i="6"/>
  <c r="FTI42" i="6"/>
  <c r="FTJ42" i="6"/>
  <c r="FTK42" i="6"/>
  <c r="FTL42" i="6"/>
  <c r="FTM42" i="6"/>
  <c r="FTN42" i="6"/>
  <c r="FTO42" i="6"/>
  <c r="FTP42" i="6"/>
  <c r="FTQ42" i="6"/>
  <c r="FTR42" i="6"/>
  <c r="FTS42" i="6"/>
  <c r="FTT42" i="6"/>
  <c r="FTU42" i="6"/>
  <c r="FTV42" i="6"/>
  <c r="FTW42" i="6"/>
  <c r="FTX42" i="6"/>
  <c r="FTY42" i="6"/>
  <c r="FTZ42" i="6"/>
  <c r="FUA42" i="6"/>
  <c r="FUB42" i="6"/>
  <c r="FUC42" i="6"/>
  <c r="FUD42" i="6"/>
  <c r="FUE42" i="6"/>
  <c r="FUF42" i="6"/>
  <c r="FUG42" i="6"/>
  <c r="FUH42" i="6"/>
  <c r="FUI42" i="6"/>
  <c r="FUJ42" i="6"/>
  <c r="FUK42" i="6"/>
  <c r="FUL42" i="6"/>
  <c r="FUM42" i="6"/>
  <c r="FUN42" i="6"/>
  <c r="FUO42" i="6"/>
  <c r="FUP42" i="6"/>
  <c r="FUQ42" i="6"/>
  <c r="FUR42" i="6"/>
  <c r="FUS42" i="6"/>
  <c r="FUT42" i="6"/>
  <c r="FUU42" i="6"/>
  <c r="FUV42" i="6"/>
  <c r="FUW42" i="6"/>
  <c r="FUX42" i="6"/>
  <c r="FUY42" i="6"/>
  <c r="FUZ42" i="6"/>
  <c r="FVA42" i="6"/>
  <c r="FVB42" i="6"/>
  <c r="FVC42" i="6"/>
  <c r="FVD42" i="6"/>
  <c r="FVE42" i="6"/>
  <c r="FVF42" i="6"/>
  <c r="FVG42" i="6"/>
  <c r="FVH42" i="6"/>
  <c r="FVI42" i="6"/>
  <c r="FVJ42" i="6"/>
  <c r="FVK42" i="6"/>
  <c r="FVL42" i="6"/>
  <c r="FVM42" i="6"/>
  <c r="FVN42" i="6"/>
  <c r="FVO42" i="6"/>
  <c r="FVP42" i="6"/>
  <c r="FVQ42" i="6"/>
  <c r="FVR42" i="6"/>
  <c r="FVS42" i="6"/>
  <c r="FVT42" i="6"/>
  <c r="FVU42" i="6"/>
  <c r="FVV42" i="6"/>
  <c r="FVW42" i="6"/>
  <c r="FVX42" i="6"/>
  <c r="FVY42" i="6"/>
  <c r="FVZ42" i="6"/>
  <c r="FWA42" i="6"/>
  <c r="FWB42" i="6"/>
  <c r="FWC42" i="6"/>
  <c r="FWD42" i="6"/>
  <c r="FWE42" i="6"/>
  <c r="FWF42" i="6"/>
  <c r="FWG42" i="6"/>
  <c r="FWH42" i="6"/>
  <c r="FWI42" i="6"/>
  <c r="FWJ42" i="6"/>
  <c r="FWK42" i="6"/>
  <c r="FWL42" i="6"/>
  <c r="FWM42" i="6"/>
  <c r="FWN42" i="6"/>
  <c r="FWO42" i="6"/>
  <c r="FWP42" i="6"/>
  <c r="FWQ42" i="6"/>
  <c r="FWR42" i="6"/>
  <c r="FWS42" i="6"/>
  <c r="FWT42" i="6"/>
  <c r="FWU42" i="6"/>
  <c r="FWV42" i="6"/>
  <c r="FWW42" i="6"/>
  <c r="FWX42" i="6"/>
  <c r="FWY42" i="6"/>
  <c r="FWZ42" i="6"/>
  <c r="FXA42" i="6"/>
  <c r="FXB42" i="6"/>
  <c r="FXC42" i="6"/>
  <c r="FXD42" i="6"/>
  <c r="FXE42" i="6"/>
  <c r="FXF42" i="6"/>
  <c r="FXG42" i="6"/>
  <c r="FXH42" i="6"/>
  <c r="FXI42" i="6"/>
  <c r="FXJ42" i="6"/>
  <c r="FXK42" i="6"/>
  <c r="FXL42" i="6"/>
  <c r="FXM42" i="6"/>
  <c r="FXN42" i="6"/>
  <c r="FXO42" i="6"/>
  <c r="FXP42" i="6"/>
  <c r="FXQ42" i="6"/>
  <c r="FXR42" i="6"/>
  <c r="FXS42" i="6"/>
  <c r="FXT42" i="6"/>
  <c r="FXU42" i="6"/>
  <c r="FXV42" i="6"/>
  <c r="FXW42" i="6"/>
  <c r="FXX42" i="6"/>
  <c r="FXY42" i="6"/>
  <c r="FXZ42" i="6"/>
  <c r="FYA42" i="6"/>
  <c r="FYB42" i="6"/>
  <c r="FYC42" i="6"/>
  <c r="FYD42" i="6"/>
  <c r="FYE42" i="6"/>
  <c r="FYF42" i="6"/>
  <c r="FYG42" i="6"/>
  <c r="FYH42" i="6"/>
  <c r="FYI42" i="6"/>
  <c r="FYJ42" i="6"/>
  <c r="FYK42" i="6"/>
  <c r="FYL42" i="6"/>
  <c r="FYM42" i="6"/>
  <c r="FYN42" i="6"/>
  <c r="FYO42" i="6"/>
  <c r="FYP42" i="6"/>
  <c r="FYQ42" i="6"/>
  <c r="FYR42" i="6"/>
  <c r="FYS42" i="6"/>
  <c r="FYT42" i="6"/>
  <c r="FYU42" i="6"/>
  <c r="FYV42" i="6"/>
  <c r="FYW42" i="6"/>
  <c r="FYX42" i="6"/>
  <c r="FYY42" i="6"/>
  <c r="FYZ42" i="6"/>
  <c r="FZA42" i="6"/>
  <c r="FZB42" i="6"/>
  <c r="FZC42" i="6"/>
  <c r="FZD42" i="6"/>
  <c r="FZE42" i="6"/>
  <c r="FZF42" i="6"/>
  <c r="FZG42" i="6"/>
  <c r="FZH42" i="6"/>
  <c r="FZI42" i="6"/>
  <c r="FZJ42" i="6"/>
  <c r="FZK42" i="6"/>
  <c r="FZL42" i="6"/>
  <c r="FZM42" i="6"/>
  <c r="FZN42" i="6"/>
  <c r="FZO42" i="6"/>
  <c r="FZP42" i="6"/>
  <c r="FZQ42" i="6"/>
  <c r="FZR42" i="6"/>
  <c r="FZS42" i="6"/>
  <c r="FZT42" i="6"/>
  <c r="FZU42" i="6"/>
  <c r="FZV42" i="6"/>
  <c r="FZW42" i="6"/>
  <c r="FZX42" i="6"/>
  <c r="FZY42" i="6"/>
  <c r="FZZ42" i="6"/>
  <c r="GAA42" i="6"/>
  <c r="GAB42" i="6"/>
  <c r="GAC42" i="6"/>
  <c r="GAD42" i="6"/>
  <c r="GAE42" i="6"/>
  <c r="GAF42" i="6"/>
  <c r="GAG42" i="6"/>
  <c r="GAH42" i="6"/>
  <c r="GAI42" i="6"/>
  <c r="GAJ42" i="6"/>
  <c r="GAK42" i="6"/>
  <c r="GAL42" i="6"/>
  <c r="GAM42" i="6"/>
  <c r="GAN42" i="6"/>
  <c r="GAO42" i="6"/>
  <c r="GAP42" i="6"/>
  <c r="GAQ42" i="6"/>
  <c r="GAR42" i="6"/>
  <c r="GAS42" i="6"/>
  <c r="GAT42" i="6"/>
  <c r="GAU42" i="6"/>
  <c r="GAV42" i="6"/>
  <c r="GAW42" i="6"/>
  <c r="GAX42" i="6"/>
  <c r="GAY42" i="6"/>
  <c r="GAZ42" i="6"/>
  <c r="GBA42" i="6"/>
  <c r="GBB42" i="6"/>
  <c r="GBC42" i="6"/>
  <c r="GBD42" i="6"/>
  <c r="GBE42" i="6"/>
  <c r="GBF42" i="6"/>
  <c r="GBG42" i="6"/>
  <c r="GBH42" i="6"/>
  <c r="GBI42" i="6"/>
  <c r="GBJ42" i="6"/>
  <c r="GBK42" i="6"/>
  <c r="GBL42" i="6"/>
  <c r="GBM42" i="6"/>
  <c r="GBN42" i="6"/>
  <c r="GBO42" i="6"/>
  <c r="GBP42" i="6"/>
  <c r="GBQ42" i="6"/>
  <c r="GBR42" i="6"/>
  <c r="GBS42" i="6"/>
  <c r="GBT42" i="6"/>
  <c r="GBU42" i="6"/>
  <c r="GBV42" i="6"/>
  <c r="GBW42" i="6"/>
  <c r="GBX42" i="6"/>
  <c r="GBY42" i="6"/>
  <c r="GBZ42" i="6"/>
  <c r="GCA42" i="6"/>
  <c r="GCB42" i="6"/>
  <c r="GCC42" i="6"/>
  <c r="GCD42" i="6"/>
  <c r="GCE42" i="6"/>
  <c r="GCF42" i="6"/>
  <c r="GCG42" i="6"/>
  <c r="GCH42" i="6"/>
  <c r="GCI42" i="6"/>
  <c r="GCJ42" i="6"/>
  <c r="GCK42" i="6"/>
  <c r="GCL42" i="6"/>
  <c r="GCM42" i="6"/>
  <c r="GCN42" i="6"/>
  <c r="GCO42" i="6"/>
  <c r="GCP42" i="6"/>
  <c r="GCQ42" i="6"/>
  <c r="GCR42" i="6"/>
  <c r="GCS42" i="6"/>
  <c r="GCT42" i="6"/>
  <c r="GCU42" i="6"/>
  <c r="GCV42" i="6"/>
  <c r="GCW42" i="6"/>
  <c r="GCX42" i="6"/>
  <c r="GCY42" i="6"/>
  <c r="GCZ42" i="6"/>
  <c r="GDA42" i="6"/>
  <c r="GDB42" i="6"/>
  <c r="GDC42" i="6"/>
  <c r="GDD42" i="6"/>
  <c r="GDE42" i="6"/>
  <c r="GDF42" i="6"/>
  <c r="GDG42" i="6"/>
  <c r="GDH42" i="6"/>
  <c r="GDI42" i="6"/>
  <c r="GDJ42" i="6"/>
  <c r="GDK42" i="6"/>
  <c r="GDL42" i="6"/>
  <c r="GDM42" i="6"/>
  <c r="GDN42" i="6"/>
  <c r="GDO42" i="6"/>
  <c r="GDP42" i="6"/>
  <c r="GDQ42" i="6"/>
  <c r="GDR42" i="6"/>
  <c r="GDS42" i="6"/>
  <c r="GDT42" i="6"/>
  <c r="GDU42" i="6"/>
  <c r="GDV42" i="6"/>
  <c r="GDW42" i="6"/>
  <c r="GDX42" i="6"/>
  <c r="GDY42" i="6"/>
  <c r="GDZ42" i="6"/>
  <c r="GEA42" i="6"/>
  <c r="GEB42" i="6"/>
  <c r="GEC42" i="6"/>
  <c r="GED42" i="6"/>
  <c r="GEE42" i="6"/>
  <c r="GEF42" i="6"/>
  <c r="GEG42" i="6"/>
  <c r="GEH42" i="6"/>
  <c r="GEI42" i="6"/>
  <c r="GEJ42" i="6"/>
  <c r="GEK42" i="6"/>
  <c r="GEL42" i="6"/>
  <c r="GEM42" i="6"/>
  <c r="GEN42" i="6"/>
  <c r="GEO42" i="6"/>
  <c r="GEP42" i="6"/>
  <c r="GEQ42" i="6"/>
  <c r="GER42" i="6"/>
  <c r="GES42" i="6"/>
  <c r="GET42" i="6"/>
  <c r="GEU42" i="6"/>
  <c r="GEV42" i="6"/>
  <c r="GEW42" i="6"/>
  <c r="GEX42" i="6"/>
  <c r="GEY42" i="6"/>
  <c r="GEZ42" i="6"/>
  <c r="GFA42" i="6"/>
  <c r="GFB42" i="6"/>
  <c r="GFC42" i="6"/>
  <c r="GFD42" i="6"/>
  <c r="GFE42" i="6"/>
  <c r="GFF42" i="6"/>
  <c r="GFG42" i="6"/>
  <c r="GFH42" i="6"/>
  <c r="GFI42" i="6"/>
  <c r="GFJ42" i="6"/>
  <c r="GFK42" i="6"/>
  <c r="GFL42" i="6"/>
  <c r="GFM42" i="6"/>
  <c r="GFN42" i="6"/>
  <c r="GFO42" i="6"/>
  <c r="GFP42" i="6"/>
  <c r="GFQ42" i="6"/>
  <c r="GFR42" i="6"/>
  <c r="GFS42" i="6"/>
  <c r="GFT42" i="6"/>
  <c r="GFU42" i="6"/>
  <c r="GFV42" i="6"/>
  <c r="GFW42" i="6"/>
  <c r="GFX42" i="6"/>
  <c r="GFY42" i="6"/>
  <c r="GFZ42" i="6"/>
  <c r="GGA42" i="6"/>
  <c r="GGB42" i="6"/>
  <c r="GGC42" i="6"/>
  <c r="GGD42" i="6"/>
  <c r="GGE42" i="6"/>
  <c r="GGF42" i="6"/>
  <c r="GGG42" i="6"/>
  <c r="GGH42" i="6"/>
  <c r="GGI42" i="6"/>
  <c r="GGJ42" i="6"/>
  <c r="GGK42" i="6"/>
  <c r="GGL42" i="6"/>
  <c r="GGM42" i="6"/>
  <c r="GGN42" i="6"/>
  <c r="GGO42" i="6"/>
  <c r="GGP42" i="6"/>
  <c r="GGQ42" i="6"/>
  <c r="GGR42" i="6"/>
  <c r="GGS42" i="6"/>
  <c r="GGT42" i="6"/>
  <c r="GGU42" i="6"/>
  <c r="GGV42" i="6"/>
  <c r="GGW42" i="6"/>
  <c r="GGX42" i="6"/>
  <c r="GGY42" i="6"/>
  <c r="GGZ42" i="6"/>
  <c r="GHA42" i="6"/>
  <c r="GHB42" i="6"/>
  <c r="GHC42" i="6"/>
  <c r="GHD42" i="6"/>
  <c r="GHE42" i="6"/>
  <c r="GHF42" i="6"/>
  <c r="GHG42" i="6"/>
  <c r="GHH42" i="6"/>
  <c r="GHI42" i="6"/>
  <c r="GHJ42" i="6"/>
  <c r="GHK42" i="6"/>
  <c r="GHL42" i="6"/>
  <c r="GHM42" i="6"/>
  <c r="GHN42" i="6"/>
  <c r="GHO42" i="6"/>
  <c r="GHP42" i="6"/>
  <c r="GHQ42" i="6"/>
  <c r="GHR42" i="6"/>
  <c r="GHS42" i="6"/>
  <c r="GHT42" i="6"/>
  <c r="GHU42" i="6"/>
  <c r="GHV42" i="6"/>
  <c r="GHW42" i="6"/>
  <c r="GHX42" i="6"/>
  <c r="GHY42" i="6"/>
  <c r="GHZ42" i="6"/>
  <c r="GIA42" i="6"/>
  <c r="GIB42" i="6"/>
  <c r="GIC42" i="6"/>
  <c r="GID42" i="6"/>
  <c r="GIE42" i="6"/>
  <c r="GIF42" i="6"/>
  <c r="GIG42" i="6"/>
  <c r="GIH42" i="6"/>
  <c r="GII42" i="6"/>
  <c r="GIJ42" i="6"/>
  <c r="GIK42" i="6"/>
  <c r="GIL42" i="6"/>
  <c r="GIM42" i="6"/>
  <c r="GIN42" i="6"/>
  <c r="GIO42" i="6"/>
  <c r="GIP42" i="6"/>
  <c r="GIQ42" i="6"/>
  <c r="GIR42" i="6"/>
  <c r="GIS42" i="6"/>
  <c r="GIT42" i="6"/>
  <c r="GIU42" i="6"/>
  <c r="GIV42" i="6"/>
  <c r="GIW42" i="6"/>
  <c r="GIX42" i="6"/>
  <c r="GIY42" i="6"/>
  <c r="GIZ42" i="6"/>
  <c r="GJA42" i="6"/>
  <c r="GJB42" i="6"/>
  <c r="GJC42" i="6"/>
  <c r="GJD42" i="6"/>
  <c r="GJE42" i="6"/>
  <c r="GJF42" i="6"/>
  <c r="GJG42" i="6"/>
  <c r="GJH42" i="6"/>
  <c r="GJI42" i="6"/>
  <c r="GJJ42" i="6"/>
  <c r="GJK42" i="6"/>
  <c r="GJL42" i="6"/>
  <c r="GJM42" i="6"/>
  <c r="GJN42" i="6"/>
  <c r="GJO42" i="6"/>
  <c r="GJP42" i="6"/>
  <c r="GJQ42" i="6"/>
  <c r="GJR42" i="6"/>
  <c r="GJS42" i="6"/>
  <c r="GJT42" i="6"/>
  <c r="GJU42" i="6"/>
  <c r="GJV42" i="6"/>
  <c r="GJW42" i="6"/>
  <c r="GJX42" i="6"/>
  <c r="GJY42" i="6"/>
  <c r="GJZ42" i="6"/>
  <c r="GKA42" i="6"/>
  <c r="GKB42" i="6"/>
  <c r="GKC42" i="6"/>
  <c r="GKD42" i="6"/>
  <c r="GKE42" i="6"/>
  <c r="GKF42" i="6"/>
  <c r="GKG42" i="6"/>
  <c r="GKH42" i="6"/>
  <c r="GKI42" i="6"/>
  <c r="GKJ42" i="6"/>
  <c r="GKK42" i="6"/>
  <c r="GKL42" i="6"/>
  <c r="GKM42" i="6"/>
  <c r="GKN42" i="6"/>
  <c r="GKO42" i="6"/>
  <c r="GKP42" i="6"/>
  <c r="GKQ42" i="6"/>
  <c r="GKR42" i="6"/>
  <c r="GKS42" i="6"/>
  <c r="GKT42" i="6"/>
  <c r="GKU42" i="6"/>
  <c r="GKV42" i="6"/>
  <c r="GKW42" i="6"/>
  <c r="GKX42" i="6"/>
  <c r="GKY42" i="6"/>
  <c r="GKZ42" i="6"/>
  <c r="GLA42" i="6"/>
  <c r="GLB42" i="6"/>
  <c r="GLC42" i="6"/>
  <c r="GLD42" i="6"/>
  <c r="GLE42" i="6"/>
  <c r="GLF42" i="6"/>
  <c r="GLG42" i="6"/>
  <c r="GLH42" i="6"/>
  <c r="GLI42" i="6"/>
  <c r="GLJ42" i="6"/>
  <c r="GLK42" i="6"/>
  <c r="GLL42" i="6"/>
  <c r="GLM42" i="6"/>
  <c r="GLN42" i="6"/>
  <c r="GLO42" i="6"/>
  <c r="GLP42" i="6"/>
  <c r="GLQ42" i="6"/>
  <c r="GLR42" i="6"/>
  <c r="GLS42" i="6"/>
  <c r="GLT42" i="6"/>
  <c r="GLU42" i="6"/>
  <c r="GLV42" i="6"/>
  <c r="GLW42" i="6"/>
  <c r="GLX42" i="6"/>
  <c r="GLY42" i="6"/>
  <c r="GLZ42" i="6"/>
  <c r="GMA42" i="6"/>
  <c r="GMB42" i="6"/>
  <c r="GMC42" i="6"/>
  <c r="GMD42" i="6"/>
  <c r="GME42" i="6"/>
  <c r="GMF42" i="6"/>
  <c r="GMG42" i="6"/>
  <c r="GMH42" i="6"/>
  <c r="GMI42" i="6"/>
  <c r="GMJ42" i="6"/>
  <c r="GMK42" i="6"/>
  <c r="GML42" i="6"/>
  <c r="GMM42" i="6"/>
  <c r="GMN42" i="6"/>
  <c r="GMO42" i="6"/>
  <c r="GMP42" i="6"/>
  <c r="GMQ42" i="6"/>
  <c r="GMR42" i="6"/>
  <c r="GMS42" i="6"/>
  <c r="GMT42" i="6"/>
  <c r="GMU42" i="6"/>
  <c r="GMV42" i="6"/>
  <c r="GMW42" i="6"/>
  <c r="GMX42" i="6"/>
  <c r="GMY42" i="6"/>
  <c r="GMZ42" i="6"/>
  <c r="GNA42" i="6"/>
  <c r="GNB42" i="6"/>
  <c r="GNC42" i="6"/>
  <c r="GND42" i="6"/>
  <c r="GNE42" i="6"/>
  <c r="GNF42" i="6"/>
  <c r="GNG42" i="6"/>
  <c r="GNH42" i="6"/>
  <c r="GNI42" i="6"/>
  <c r="GNJ42" i="6"/>
  <c r="GNK42" i="6"/>
  <c r="GNL42" i="6"/>
  <c r="GNM42" i="6"/>
  <c r="GNN42" i="6"/>
  <c r="GNO42" i="6"/>
  <c r="GNP42" i="6"/>
  <c r="GNQ42" i="6"/>
  <c r="GNR42" i="6"/>
  <c r="GNS42" i="6"/>
  <c r="GNT42" i="6"/>
  <c r="GNU42" i="6"/>
  <c r="GNV42" i="6"/>
  <c r="GNW42" i="6"/>
  <c r="GNX42" i="6"/>
  <c r="GNY42" i="6"/>
  <c r="GNZ42" i="6"/>
  <c r="GOA42" i="6"/>
  <c r="GOB42" i="6"/>
  <c r="GOC42" i="6"/>
  <c r="GOD42" i="6"/>
  <c r="GOE42" i="6"/>
  <c r="GOF42" i="6"/>
  <c r="GOG42" i="6"/>
  <c r="GOH42" i="6"/>
  <c r="GOI42" i="6"/>
  <c r="GOJ42" i="6"/>
  <c r="GOK42" i="6"/>
  <c r="GOL42" i="6"/>
  <c r="GOM42" i="6"/>
  <c r="GON42" i="6"/>
  <c r="GOO42" i="6"/>
  <c r="GOP42" i="6"/>
  <c r="GOQ42" i="6"/>
  <c r="GOR42" i="6"/>
  <c r="GOS42" i="6"/>
  <c r="GOT42" i="6"/>
  <c r="GOU42" i="6"/>
  <c r="GOV42" i="6"/>
  <c r="GOW42" i="6"/>
  <c r="GOX42" i="6"/>
  <c r="GOY42" i="6"/>
  <c r="GOZ42" i="6"/>
  <c r="GPA42" i="6"/>
  <c r="GPB42" i="6"/>
  <c r="GPC42" i="6"/>
  <c r="GPD42" i="6"/>
  <c r="GPE42" i="6"/>
  <c r="GPF42" i="6"/>
  <c r="GPG42" i="6"/>
  <c r="GPH42" i="6"/>
  <c r="GPI42" i="6"/>
  <c r="GPJ42" i="6"/>
  <c r="GPK42" i="6"/>
  <c r="GPL42" i="6"/>
  <c r="GPM42" i="6"/>
  <c r="GPN42" i="6"/>
  <c r="GPO42" i="6"/>
  <c r="GPP42" i="6"/>
  <c r="GPQ42" i="6"/>
  <c r="GPR42" i="6"/>
  <c r="GPS42" i="6"/>
  <c r="GPT42" i="6"/>
  <c r="GPU42" i="6"/>
  <c r="GPV42" i="6"/>
  <c r="GPW42" i="6"/>
  <c r="GPX42" i="6"/>
  <c r="GPY42" i="6"/>
  <c r="GPZ42" i="6"/>
  <c r="GQA42" i="6"/>
  <c r="GQB42" i="6"/>
  <c r="GQC42" i="6"/>
  <c r="GQD42" i="6"/>
  <c r="GQE42" i="6"/>
  <c r="GQF42" i="6"/>
  <c r="GQG42" i="6"/>
  <c r="GQH42" i="6"/>
  <c r="GQI42" i="6"/>
  <c r="GQJ42" i="6"/>
  <c r="GQK42" i="6"/>
  <c r="GQL42" i="6"/>
  <c r="GQM42" i="6"/>
  <c r="GQN42" i="6"/>
  <c r="GQO42" i="6"/>
  <c r="GQP42" i="6"/>
  <c r="GQQ42" i="6"/>
  <c r="GQR42" i="6"/>
  <c r="GQS42" i="6"/>
  <c r="GQT42" i="6"/>
  <c r="GQU42" i="6"/>
  <c r="GQV42" i="6"/>
  <c r="GQW42" i="6"/>
  <c r="GQX42" i="6"/>
  <c r="GQY42" i="6"/>
  <c r="GQZ42" i="6"/>
  <c r="GRA42" i="6"/>
  <c r="GRB42" i="6"/>
  <c r="GRC42" i="6"/>
  <c r="GRD42" i="6"/>
  <c r="GRE42" i="6"/>
  <c r="GRF42" i="6"/>
  <c r="GRG42" i="6"/>
  <c r="GRH42" i="6"/>
  <c r="GRI42" i="6"/>
  <c r="GRJ42" i="6"/>
  <c r="GRK42" i="6"/>
  <c r="GRL42" i="6"/>
  <c r="GRM42" i="6"/>
  <c r="GRN42" i="6"/>
  <c r="GRO42" i="6"/>
  <c r="GRP42" i="6"/>
  <c r="GRQ42" i="6"/>
  <c r="GRR42" i="6"/>
  <c r="GRS42" i="6"/>
  <c r="GRT42" i="6"/>
  <c r="GRU42" i="6"/>
  <c r="GRV42" i="6"/>
  <c r="GRW42" i="6"/>
  <c r="GRX42" i="6"/>
  <c r="GRY42" i="6"/>
  <c r="GRZ42" i="6"/>
  <c r="GSA42" i="6"/>
  <c r="GSB42" i="6"/>
  <c r="GSC42" i="6"/>
  <c r="GSD42" i="6"/>
  <c r="GSE42" i="6"/>
  <c r="GSF42" i="6"/>
  <c r="GSG42" i="6"/>
  <c r="GSH42" i="6"/>
  <c r="GSI42" i="6"/>
  <c r="GSJ42" i="6"/>
  <c r="GSK42" i="6"/>
  <c r="GSL42" i="6"/>
  <c r="GSM42" i="6"/>
  <c r="GSN42" i="6"/>
  <c r="GSO42" i="6"/>
  <c r="GSP42" i="6"/>
  <c r="GSQ42" i="6"/>
  <c r="GSR42" i="6"/>
  <c r="GSS42" i="6"/>
  <c r="GST42" i="6"/>
  <c r="GSU42" i="6"/>
  <c r="GSV42" i="6"/>
  <c r="GSW42" i="6"/>
  <c r="GSX42" i="6"/>
  <c r="GSY42" i="6"/>
  <c r="GSZ42" i="6"/>
  <c r="GTA42" i="6"/>
  <c r="GTB42" i="6"/>
  <c r="GTC42" i="6"/>
  <c r="GTD42" i="6"/>
  <c r="GTE42" i="6"/>
  <c r="GTF42" i="6"/>
  <c r="GTG42" i="6"/>
  <c r="GTH42" i="6"/>
  <c r="GTI42" i="6"/>
  <c r="GTJ42" i="6"/>
  <c r="GTK42" i="6"/>
  <c r="GTL42" i="6"/>
  <c r="GTM42" i="6"/>
  <c r="GTN42" i="6"/>
  <c r="GTO42" i="6"/>
  <c r="GTP42" i="6"/>
  <c r="GTQ42" i="6"/>
  <c r="GTR42" i="6"/>
  <c r="GTS42" i="6"/>
  <c r="GTT42" i="6"/>
  <c r="GTU42" i="6"/>
  <c r="GTV42" i="6"/>
  <c r="GTW42" i="6"/>
  <c r="GTX42" i="6"/>
  <c r="GTY42" i="6"/>
  <c r="GTZ42" i="6"/>
  <c r="GUA42" i="6"/>
  <c r="GUB42" i="6"/>
  <c r="GUC42" i="6"/>
  <c r="GUD42" i="6"/>
  <c r="GUE42" i="6"/>
  <c r="GUF42" i="6"/>
  <c r="GUG42" i="6"/>
  <c r="GUH42" i="6"/>
  <c r="GUI42" i="6"/>
  <c r="GUJ42" i="6"/>
  <c r="GUK42" i="6"/>
  <c r="GUL42" i="6"/>
  <c r="GUM42" i="6"/>
  <c r="GUN42" i="6"/>
  <c r="GUO42" i="6"/>
  <c r="GUP42" i="6"/>
  <c r="GUQ42" i="6"/>
  <c r="GUR42" i="6"/>
  <c r="GUS42" i="6"/>
  <c r="GUT42" i="6"/>
  <c r="GUU42" i="6"/>
  <c r="GUV42" i="6"/>
  <c r="GUW42" i="6"/>
  <c r="GUX42" i="6"/>
  <c r="GUY42" i="6"/>
  <c r="GUZ42" i="6"/>
  <c r="GVA42" i="6"/>
  <c r="GVB42" i="6"/>
  <c r="GVC42" i="6"/>
  <c r="GVD42" i="6"/>
  <c r="GVE42" i="6"/>
  <c r="GVF42" i="6"/>
  <c r="GVG42" i="6"/>
  <c r="GVH42" i="6"/>
  <c r="GVI42" i="6"/>
  <c r="GVJ42" i="6"/>
  <c r="GVK42" i="6"/>
  <c r="GVL42" i="6"/>
  <c r="GVM42" i="6"/>
  <c r="GVN42" i="6"/>
  <c r="GVO42" i="6"/>
  <c r="GVP42" i="6"/>
  <c r="GVQ42" i="6"/>
  <c r="GVR42" i="6"/>
  <c r="GVS42" i="6"/>
  <c r="GVT42" i="6"/>
  <c r="GVU42" i="6"/>
  <c r="GVV42" i="6"/>
  <c r="GVW42" i="6"/>
  <c r="GVX42" i="6"/>
  <c r="GVY42" i="6"/>
  <c r="GVZ42" i="6"/>
  <c r="GWA42" i="6"/>
  <c r="GWB42" i="6"/>
  <c r="GWC42" i="6"/>
  <c r="GWD42" i="6"/>
  <c r="GWE42" i="6"/>
  <c r="GWF42" i="6"/>
  <c r="GWG42" i="6"/>
  <c r="GWH42" i="6"/>
  <c r="GWI42" i="6"/>
  <c r="GWJ42" i="6"/>
  <c r="GWK42" i="6"/>
  <c r="GWL42" i="6"/>
  <c r="GWM42" i="6"/>
  <c r="GWN42" i="6"/>
  <c r="GWO42" i="6"/>
  <c r="GWP42" i="6"/>
  <c r="GWQ42" i="6"/>
  <c r="GWR42" i="6"/>
  <c r="GWS42" i="6"/>
  <c r="GWT42" i="6"/>
  <c r="GWU42" i="6"/>
  <c r="GWV42" i="6"/>
  <c r="GWW42" i="6"/>
  <c r="GWX42" i="6"/>
  <c r="GWY42" i="6"/>
  <c r="GWZ42" i="6"/>
  <c r="GXA42" i="6"/>
  <c r="GXB42" i="6"/>
  <c r="GXC42" i="6"/>
  <c r="GXD42" i="6"/>
  <c r="GXE42" i="6"/>
  <c r="GXF42" i="6"/>
  <c r="GXG42" i="6"/>
  <c r="GXH42" i="6"/>
  <c r="GXI42" i="6"/>
  <c r="GXJ42" i="6"/>
  <c r="GXK42" i="6"/>
  <c r="GXL42" i="6"/>
  <c r="GXM42" i="6"/>
  <c r="GXN42" i="6"/>
  <c r="GXO42" i="6"/>
  <c r="GXP42" i="6"/>
  <c r="GXQ42" i="6"/>
  <c r="GXR42" i="6"/>
  <c r="GXS42" i="6"/>
  <c r="GXT42" i="6"/>
  <c r="GXU42" i="6"/>
  <c r="GXV42" i="6"/>
  <c r="GXW42" i="6"/>
  <c r="GXX42" i="6"/>
  <c r="GXY42" i="6"/>
  <c r="GXZ42" i="6"/>
  <c r="GYA42" i="6"/>
  <c r="GYB42" i="6"/>
  <c r="GYC42" i="6"/>
  <c r="GYD42" i="6"/>
  <c r="GYE42" i="6"/>
  <c r="GYF42" i="6"/>
  <c r="GYG42" i="6"/>
  <c r="GYH42" i="6"/>
  <c r="GYI42" i="6"/>
  <c r="GYJ42" i="6"/>
  <c r="GYK42" i="6"/>
  <c r="GYL42" i="6"/>
  <c r="GYM42" i="6"/>
  <c r="GYN42" i="6"/>
  <c r="GYO42" i="6"/>
  <c r="GYP42" i="6"/>
  <c r="GYQ42" i="6"/>
  <c r="GYR42" i="6"/>
  <c r="GYS42" i="6"/>
  <c r="GYT42" i="6"/>
  <c r="GYU42" i="6"/>
  <c r="GYV42" i="6"/>
  <c r="GYW42" i="6"/>
  <c r="GYX42" i="6"/>
  <c r="GYY42" i="6"/>
  <c r="GYZ42" i="6"/>
  <c r="GZA42" i="6"/>
  <c r="GZB42" i="6"/>
  <c r="GZC42" i="6"/>
  <c r="GZD42" i="6"/>
  <c r="GZE42" i="6"/>
  <c r="GZF42" i="6"/>
  <c r="GZG42" i="6"/>
  <c r="GZH42" i="6"/>
  <c r="GZI42" i="6"/>
  <c r="GZJ42" i="6"/>
  <c r="GZK42" i="6"/>
  <c r="GZL42" i="6"/>
  <c r="GZM42" i="6"/>
  <c r="GZN42" i="6"/>
  <c r="GZO42" i="6"/>
  <c r="GZP42" i="6"/>
  <c r="GZQ42" i="6"/>
  <c r="GZR42" i="6"/>
  <c r="GZS42" i="6"/>
  <c r="GZT42" i="6"/>
  <c r="GZU42" i="6"/>
  <c r="GZV42" i="6"/>
  <c r="GZW42" i="6"/>
  <c r="GZX42" i="6"/>
  <c r="GZY42" i="6"/>
  <c r="GZZ42" i="6"/>
  <c r="HAA42" i="6"/>
  <c r="HAB42" i="6"/>
  <c r="HAC42" i="6"/>
  <c r="HAD42" i="6"/>
  <c r="HAE42" i="6"/>
  <c r="HAF42" i="6"/>
  <c r="HAG42" i="6"/>
  <c r="HAH42" i="6"/>
  <c r="HAI42" i="6"/>
  <c r="HAJ42" i="6"/>
  <c r="HAK42" i="6"/>
  <c r="HAL42" i="6"/>
  <c r="HAM42" i="6"/>
  <c r="HAN42" i="6"/>
  <c r="HAO42" i="6"/>
  <c r="HAP42" i="6"/>
  <c r="HAQ42" i="6"/>
  <c r="HAR42" i="6"/>
  <c r="HAS42" i="6"/>
  <c r="HAT42" i="6"/>
  <c r="HAU42" i="6"/>
  <c r="HAV42" i="6"/>
  <c r="HAW42" i="6"/>
  <c r="HAX42" i="6"/>
  <c r="HAY42" i="6"/>
  <c r="HAZ42" i="6"/>
  <c r="HBA42" i="6"/>
  <c r="HBB42" i="6"/>
  <c r="HBC42" i="6"/>
  <c r="HBD42" i="6"/>
  <c r="HBE42" i="6"/>
  <c r="HBF42" i="6"/>
  <c r="HBG42" i="6"/>
  <c r="HBH42" i="6"/>
  <c r="HBI42" i="6"/>
  <c r="HBJ42" i="6"/>
  <c r="HBK42" i="6"/>
  <c r="HBL42" i="6"/>
  <c r="HBM42" i="6"/>
  <c r="HBN42" i="6"/>
  <c r="HBO42" i="6"/>
  <c r="HBP42" i="6"/>
  <c r="HBQ42" i="6"/>
  <c r="HBR42" i="6"/>
  <c r="HBS42" i="6"/>
  <c r="HBT42" i="6"/>
  <c r="HBU42" i="6"/>
  <c r="HBV42" i="6"/>
  <c r="HBW42" i="6"/>
  <c r="HBX42" i="6"/>
  <c r="HBY42" i="6"/>
  <c r="HBZ42" i="6"/>
  <c r="HCA42" i="6"/>
  <c r="HCB42" i="6"/>
  <c r="HCC42" i="6"/>
  <c r="HCD42" i="6"/>
  <c r="HCE42" i="6"/>
  <c r="HCF42" i="6"/>
  <c r="HCG42" i="6"/>
  <c r="HCH42" i="6"/>
  <c r="HCI42" i="6"/>
  <c r="HCJ42" i="6"/>
  <c r="HCK42" i="6"/>
  <c r="HCL42" i="6"/>
  <c r="HCM42" i="6"/>
  <c r="HCN42" i="6"/>
  <c r="HCO42" i="6"/>
  <c r="HCP42" i="6"/>
  <c r="HCQ42" i="6"/>
  <c r="HCR42" i="6"/>
  <c r="HCS42" i="6"/>
  <c r="HCT42" i="6"/>
  <c r="HCU42" i="6"/>
  <c r="HCV42" i="6"/>
  <c r="HCW42" i="6"/>
  <c r="HCX42" i="6"/>
  <c r="HCY42" i="6"/>
  <c r="HCZ42" i="6"/>
  <c r="HDA42" i="6"/>
  <c r="HDB42" i="6"/>
  <c r="HDC42" i="6"/>
  <c r="HDD42" i="6"/>
  <c r="HDE42" i="6"/>
  <c r="HDF42" i="6"/>
  <c r="HDG42" i="6"/>
  <c r="HDH42" i="6"/>
  <c r="HDI42" i="6"/>
  <c r="HDJ42" i="6"/>
  <c r="HDK42" i="6"/>
  <c r="HDL42" i="6"/>
  <c r="HDM42" i="6"/>
  <c r="HDN42" i="6"/>
  <c r="HDO42" i="6"/>
  <c r="HDP42" i="6"/>
  <c r="HDQ42" i="6"/>
  <c r="HDR42" i="6"/>
  <c r="HDS42" i="6"/>
  <c r="HDT42" i="6"/>
  <c r="HDU42" i="6"/>
  <c r="HDV42" i="6"/>
  <c r="HDW42" i="6"/>
  <c r="HDX42" i="6"/>
  <c r="HDY42" i="6"/>
  <c r="HDZ42" i="6"/>
  <c r="HEA42" i="6"/>
  <c r="HEB42" i="6"/>
  <c r="HEC42" i="6"/>
  <c r="HED42" i="6"/>
  <c r="HEE42" i="6"/>
  <c r="HEF42" i="6"/>
  <c r="HEG42" i="6"/>
  <c r="HEH42" i="6"/>
  <c r="HEI42" i="6"/>
  <c r="HEJ42" i="6"/>
  <c r="HEK42" i="6"/>
  <c r="HEL42" i="6"/>
  <c r="HEM42" i="6"/>
  <c r="HEN42" i="6"/>
  <c r="HEO42" i="6"/>
  <c r="HEP42" i="6"/>
  <c r="HEQ42" i="6"/>
  <c r="HER42" i="6"/>
  <c r="HES42" i="6"/>
  <c r="HET42" i="6"/>
  <c r="HEU42" i="6"/>
  <c r="HEV42" i="6"/>
  <c r="HEW42" i="6"/>
  <c r="HEX42" i="6"/>
  <c r="HEY42" i="6"/>
  <c r="HEZ42" i="6"/>
  <c r="HFA42" i="6"/>
  <c r="HFB42" i="6"/>
  <c r="HFC42" i="6"/>
  <c r="HFD42" i="6"/>
  <c r="HFE42" i="6"/>
  <c r="HFF42" i="6"/>
  <c r="HFG42" i="6"/>
  <c r="HFH42" i="6"/>
  <c r="HFI42" i="6"/>
  <c r="HFJ42" i="6"/>
  <c r="HFK42" i="6"/>
  <c r="HFL42" i="6"/>
  <c r="HFM42" i="6"/>
  <c r="HFN42" i="6"/>
  <c r="HFO42" i="6"/>
  <c r="HFP42" i="6"/>
  <c r="HFQ42" i="6"/>
  <c r="HFR42" i="6"/>
  <c r="HFS42" i="6"/>
  <c r="HFT42" i="6"/>
  <c r="HFU42" i="6"/>
  <c r="HFV42" i="6"/>
  <c r="HFW42" i="6"/>
  <c r="HFX42" i="6"/>
  <c r="HFY42" i="6"/>
  <c r="HFZ42" i="6"/>
  <c r="HGA42" i="6"/>
  <c r="HGB42" i="6"/>
  <c r="HGC42" i="6"/>
  <c r="HGD42" i="6"/>
  <c r="HGE42" i="6"/>
  <c r="HGF42" i="6"/>
  <c r="HGG42" i="6"/>
  <c r="HGH42" i="6"/>
  <c r="HGI42" i="6"/>
  <c r="HGJ42" i="6"/>
  <c r="HGK42" i="6"/>
  <c r="HGL42" i="6"/>
  <c r="HGM42" i="6"/>
  <c r="HGN42" i="6"/>
  <c r="HGO42" i="6"/>
  <c r="HGP42" i="6"/>
  <c r="HGQ42" i="6"/>
  <c r="HGR42" i="6"/>
  <c r="HGS42" i="6"/>
  <c r="HGT42" i="6"/>
  <c r="HGU42" i="6"/>
  <c r="HGV42" i="6"/>
  <c r="HGW42" i="6"/>
  <c r="HGX42" i="6"/>
  <c r="HGY42" i="6"/>
  <c r="HGZ42" i="6"/>
  <c r="HHA42" i="6"/>
  <c r="HHB42" i="6"/>
  <c r="HHC42" i="6"/>
  <c r="HHD42" i="6"/>
  <c r="HHE42" i="6"/>
  <c r="HHF42" i="6"/>
  <c r="HHG42" i="6"/>
  <c r="HHH42" i="6"/>
  <c r="HHI42" i="6"/>
  <c r="HHJ42" i="6"/>
  <c r="HHK42" i="6"/>
  <c r="HHL42" i="6"/>
  <c r="HHM42" i="6"/>
  <c r="HHN42" i="6"/>
  <c r="HHO42" i="6"/>
  <c r="HHP42" i="6"/>
  <c r="HHQ42" i="6"/>
  <c r="HHR42" i="6"/>
  <c r="HHS42" i="6"/>
  <c r="HHT42" i="6"/>
  <c r="HHU42" i="6"/>
  <c r="HHV42" i="6"/>
  <c r="HHW42" i="6"/>
  <c r="HHX42" i="6"/>
  <c r="HHY42" i="6"/>
  <c r="HHZ42" i="6"/>
  <c r="HIA42" i="6"/>
  <c r="HIB42" i="6"/>
  <c r="HIC42" i="6"/>
  <c r="HID42" i="6"/>
  <c r="HIE42" i="6"/>
  <c r="HIF42" i="6"/>
  <c r="HIG42" i="6"/>
  <c r="HIH42" i="6"/>
  <c r="HII42" i="6"/>
  <c r="HIJ42" i="6"/>
  <c r="HIK42" i="6"/>
  <c r="HIL42" i="6"/>
  <c r="HIM42" i="6"/>
  <c r="HIN42" i="6"/>
  <c r="HIO42" i="6"/>
  <c r="HIP42" i="6"/>
  <c r="HIQ42" i="6"/>
  <c r="HIR42" i="6"/>
  <c r="HIS42" i="6"/>
  <c r="HIT42" i="6"/>
  <c r="HIU42" i="6"/>
  <c r="HIV42" i="6"/>
  <c r="HIW42" i="6"/>
  <c r="HIX42" i="6"/>
  <c r="HIY42" i="6"/>
  <c r="HIZ42" i="6"/>
  <c r="HJA42" i="6"/>
  <c r="HJB42" i="6"/>
  <c r="HJC42" i="6"/>
  <c r="HJD42" i="6"/>
  <c r="HJE42" i="6"/>
  <c r="HJF42" i="6"/>
  <c r="HJG42" i="6"/>
  <c r="HJH42" i="6"/>
  <c r="HJI42" i="6"/>
  <c r="HJJ42" i="6"/>
  <c r="HJK42" i="6"/>
  <c r="HJL42" i="6"/>
  <c r="HJM42" i="6"/>
  <c r="HJN42" i="6"/>
  <c r="HJO42" i="6"/>
  <c r="HJP42" i="6"/>
  <c r="HJQ42" i="6"/>
  <c r="HJR42" i="6"/>
  <c r="HJS42" i="6"/>
  <c r="HJT42" i="6"/>
  <c r="HJU42" i="6"/>
  <c r="HJV42" i="6"/>
  <c r="HJW42" i="6"/>
  <c r="HJX42" i="6"/>
  <c r="HJY42" i="6"/>
  <c r="HJZ42" i="6"/>
  <c r="HKA42" i="6"/>
  <c r="HKB42" i="6"/>
  <c r="HKC42" i="6"/>
  <c r="HKD42" i="6"/>
  <c r="HKE42" i="6"/>
  <c r="HKF42" i="6"/>
  <c r="HKG42" i="6"/>
  <c r="HKH42" i="6"/>
  <c r="HKI42" i="6"/>
  <c r="HKJ42" i="6"/>
  <c r="HKK42" i="6"/>
  <c r="HKL42" i="6"/>
  <c r="HKM42" i="6"/>
  <c r="HKN42" i="6"/>
  <c r="HKO42" i="6"/>
  <c r="HKP42" i="6"/>
  <c r="HKQ42" i="6"/>
  <c r="HKR42" i="6"/>
  <c r="HKS42" i="6"/>
  <c r="HKT42" i="6"/>
  <c r="HKU42" i="6"/>
  <c r="HKV42" i="6"/>
  <c r="HKW42" i="6"/>
  <c r="HKX42" i="6"/>
  <c r="HKY42" i="6"/>
  <c r="HKZ42" i="6"/>
  <c r="HLA42" i="6"/>
  <c r="HLB42" i="6"/>
  <c r="HLC42" i="6"/>
  <c r="HLD42" i="6"/>
  <c r="HLE42" i="6"/>
  <c r="HLF42" i="6"/>
  <c r="HLG42" i="6"/>
  <c r="HLH42" i="6"/>
  <c r="HLI42" i="6"/>
  <c r="HLJ42" i="6"/>
  <c r="HLK42" i="6"/>
  <c r="HLL42" i="6"/>
  <c r="HLM42" i="6"/>
  <c r="HLN42" i="6"/>
  <c r="HLO42" i="6"/>
  <c r="HLP42" i="6"/>
  <c r="HLQ42" i="6"/>
  <c r="HLR42" i="6"/>
  <c r="HLS42" i="6"/>
  <c r="HLT42" i="6"/>
  <c r="HLU42" i="6"/>
  <c r="HLV42" i="6"/>
  <c r="HLW42" i="6"/>
  <c r="HLX42" i="6"/>
  <c r="HLY42" i="6"/>
  <c r="HLZ42" i="6"/>
  <c r="HMA42" i="6"/>
  <c r="HMB42" i="6"/>
  <c r="HMC42" i="6"/>
  <c r="HMD42" i="6"/>
  <c r="HME42" i="6"/>
  <c r="HMF42" i="6"/>
  <c r="HMG42" i="6"/>
  <c r="HMH42" i="6"/>
  <c r="HMI42" i="6"/>
  <c r="HMJ42" i="6"/>
  <c r="HMK42" i="6"/>
  <c r="HML42" i="6"/>
  <c r="HMM42" i="6"/>
  <c r="HMN42" i="6"/>
  <c r="HMO42" i="6"/>
  <c r="HMP42" i="6"/>
  <c r="HMQ42" i="6"/>
  <c r="HMR42" i="6"/>
  <c r="HMS42" i="6"/>
  <c r="HMT42" i="6"/>
  <c r="HMU42" i="6"/>
  <c r="HMV42" i="6"/>
  <c r="HMW42" i="6"/>
  <c r="HMX42" i="6"/>
  <c r="HMY42" i="6"/>
  <c r="HMZ42" i="6"/>
  <c r="HNA42" i="6"/>
  <c r="HNB42" i="6"/>
  <c r="HNC42" i="6"/>
  <c r="HND42" i="6"/>
  <c r="HNE42" i="6"/>
  <c r="HNF42" i="6"/>
  <c r="HNG42" i="6"/>
  <c r="HNH42" i="6"/>
  <c r="HNI42" i="6"/>
  <c r="HNJ42" i="6"/>
  <c r="HNK42" i="6"/>
  <c r="HNL42" i="6"/>
  <c r="HNM42" i="6"/>
  <c r="HNN42" i="6"/>
  <c r="HNO42" i="6"/>
  <c r="HNP42" i="6"/>
  <c r="HNQ42" i="6"/>
  <c r="HNR42" i="6"/>
  <c r="HNS42" i="6"/>
  <c r="HNT42" i="6"/>
  <c r="HNU42" i="6"/>
  <c r="HNV42" i="6"/>
  <c r="HNW42" i="6"/>
  <c r="HNX42" i="6"/>
  <c r="HNY42" i="6"/>
  <c r="HNZ42" i="6"/>
  <c r="HOA42" i="6"/>
  <c r="HOB42" i="6"/>
  <c r="HOC42" i="6"/>
  <c r="HOD42" i="6"/>
  <c r="HOE42" i="6"/>
  <c r="HOF42" i="6"/>
  <c r="HOG42" i="6"/>
  <c r="HOH42" i="6"/>
  <c r="HOI42" i="6"/>
  <c r="HOJ42" i="6"/>
  <c r="HOK42" i="6"/>
  <c r="HOL42" i="6"/>
  <c r="HOM42" i="6"/>
  <c r="HON42" i="6"/>
  <c r="HOO42" i="6"/>
  <c r="HOP42" i="6"/>
  <c r="HOQ42" i="6"/>
  <c r="HOR42" i="6"/>
  <c r="HOS42" i="6"/>
  <c r="HOT42" i="6"/>
  <c r="HOU42" i="6"/>
  <c r="HOV42" i="6"/>
  <c r="HOW42" i="6"/>
  <c r="HOX42" i="6"/>
  <c r="HOY42" i="6"/>
  <c r="HOZ42" i="6"/>
  <c r="HPA42" i="6"/>
  <c r="HPB42" i="6"/>
  <c r="HPC42" i="6"/>
  <c r="HPD42" i="6"/>
  <c r="HPE42" i="6"/>
  <c r="HPF42" i="6"/>
  <c r="HPG42" i="6"/>
  <c r="HPH42" i="6"/>
  <c r="HPI42" i="6"/>
  <c r="HPJ42" i="6"/>
  <c r="HPK42" i="6"/>
  <c r="HPL42" i="6"/>
  <c r="HPM42" i="6"/>
  <c r="HPN42" i="6"/>
  <c r="HPO42" i="6"/>
  <c r="HPP42" i="6"/>
  <c r="HPQ42" i="6"/>
  <c r="HPR42" i="6"/>
  <c r="HPS42" i="6"/>
  <c r="HPT42" i="6"/>
  <c r="HPU42" i="6"/>
  <c r="HPV42" i="6"/>
  <c r="HPW42" i="6"/>
  <c r="HPX42" i="6"/>
  <c r="HPY42" i="6"/>
  <c r="HPZ42" i="6"/>
  <c r="HQA42" i="6"/>
  <c r="HQB42" i="6"/>
  <c r="HQC42" i="6"/>
  <c r="HQD42" i="6"/>
  <c r="HQE42" i="6"/>
  <c r="HQF42" i="6"/>
  <c r="HQG42" i="6"/>
  <c r="HQH42" i="6"/>
  <c r="HQI42" i="6"/>
  <c r="HQJ42" i="6"/>
  <c r="HQK42" i="6"/>
  <c r="HQL42" i="6"/>
  <c r="HQM42" i="6"/>
  <c r="HQN42" i="6"/>
  <c r="HQO42" i="6"/>
  <c r="HQP42" i="6"/>
  <c r="HQQ42" i="6"/>
  <c r="HQR42" i="6"/>
  <c r="HQS42" i="6"/>
  <c r="HQT42" i="6"/>
  <c r="HQU42" i="6"/>
  <c r="HQV42" i="6"/>
  <c r="HQW42" i="6"/>
  <c r="HQX42" i="6"/>
  <c r="HQY42" i="6"/>
  <c r="HQZ42" i="6"/>
  <c r="HRA42" i="6"/>
  <c r="HRB42" i="6"/>
  <c r="HRC42" i="6"/>
  <c r="HRD42" i="6"/>
  <c r="HRE42" i="6"/>
  <c r="HRF42" i="6"/>
  <c r="HRG42" i="6"/>
  <c r="HRH42" i="6"/>
  <c r="HRI42" i="6"/>
  <c r="HRJ42" i="6"/>
  <c r="HRK42" i="6"/>
  <c r="HRL42" i="6"/>
  <c r="HRM42" i="6"/>
  <c r="HRN42" i="6"/>
  <c r="HRO42" i="6"/>
  <c r="HRP42" i="6"/>
  <c r="HRQ42" i="6"/>
  <c r="HRR42" i="6"/>
  <c r="HRS42" i="6"/>
  <c r="HRT42" i="6"/>
  <c r="HRU42" i="6"/>
  <c r="HRV42" i="6"/>
  <c r="HRW42" i="6"/>
  <c r="HRX42" i="6"/>
  <c r="HRY42" i="6"/>
  <c r="HRZ42" i="6"/>
  <c r="HSA42" i="6"/>
  <c r="HSB42" i="6"/>
  <c r="HSC42" i="6"/>
  <c r="HSD42" i="6"/>
  <c r="HSE42" i="6"/>
  <c r="HSF42" i="6"/>
  <c r="HSG42" i="6"/>
  <c r="HSH42" i="6"/>
  <c r="HSI42" i="6"/>
  <c r="HSJ42" i="6"/>
  <c r="HSK42" i="6"/>
  <c r="HSL42" i="6"/>
  <c r="HSM42" i="6"/>
  <c r="HSN42" i="6"/>
  <c r="HSO42" i="6"/>
  <c r="HSP42" i="6"/>
  <c r="HSQ42" i="6"/>
  <c r="HSR42" i="6"/>
  <c r="HSS42" i="6"/>
  <c r="HST42" i="6"/>
  <c r="HSU42" i="6"/>
  <c r="HSV42" i="6"/>
  <c r="HSW42" i="6"/>
  <c r="HSX42" i="6"/>
  <c r="HSY42" i="6"/>
  <c r="HSZ42" i="6"/>
  <c r="HTA42" i="6"/>
  <c r="HTB42" i="6"/>
  <c r="HTC42" i="6"/>
  <c r="HTD42" i="6"/>
  <c r="HTE42" i="6"/>
  <c r="HTF42" i="6"/>
  <c r="HTG42" i="6"/>
  <c r="HTH42" i="6"/>
  <c r="HTI42" i="6"/>
  <c r="HTJ42" i="6"/>
  <c r="HTK42" i="6"/>
  <c r="HTL42" i="6"/>
  <c r="HTM42" i="6"/>
  <c r="HTN42" i="6"/>
  <c r="HTO42" i="6"/>
  <c r="HTP42" i="6"/>
  <c r="HTQ42" i="6"/>
  <c r="HTR42" i="6"/>
  <c r="HTS42" i="6"/>
  <c r="HTT42" i="6"/>
  <c r="HTU42" i="6"/>
  <c r="HTV42" i="6"/>
  <c r="HTW42" i="6"/>
  <c r="HTX42" i="6"/>
  <c r="HTY42" i="6"/>
  <c r="HTZ42" i="6"/>
  <c r="HUA42" i="6"/>
  <c r="HUB42" i="6"/>
  <c r="HUC42" i="6"/>
  <c r="HUD42" i="6"/>
  <c r="HUE42" i="6"/>
  <c r="HUF42" i="6"/>
  <c r="HUG42" i="6"/>
  <c r="HUH42" i="6"/>
  <c r="HUI42" i="6"/>
  <c r="HUJ42" i="6"/>
  <c r="HUK42" i="6"/>
  <c r="HUL42" i="6"/>
  <c r="HUM42" i="6"/>
  <c r="HUN42" i="6"/>
  <c r="HUO42" i="6"/>
  <c r="HUP42" i="6"/>
  <c r="HUQ42" i="6"/>
  <c r="HUR42" i="6"/>
  <c r="HUS42" i="6"/>
  <c r="HUT42" i="6"/>
  <c r="HUU42" i="6"/>
  <c r="HUV42" i="6"/>
  <c r="HUW42" i="6"/>
  <c r="HUX42" i="6"/>
  <c r="HUY42" i="6"/>
  <c r="HUZ42" i="6"/>
  <c r="HVA42" i="6"/>
  <c r="HVB42" i="6"/>
  <c r="HVC42" i="6"/>
  <c r="HVD42" i="6"/>
  <c r="HVE42" i="6"/>
  <c r="HVF42" i="6"/>
  <c r="HVG42" i="6"/>
  <c r="HVH42" i="6"/>
  <c r="HVI42" i="6"/>
  <c r="HVJ42" i="6"/>
  <c r="HVK42" i="6"/>
  <c r="HVL42" i="6"/>
  <c r="HVM42" i="6"/>
  <c r="HVN42" i="6"/>
  <c r="HVO42" i="6"/>
  <c r="HVP42" i="6"/>
  <c r="HVQ42" i="6"/>
  <c r="HVR42" i="6"/>
  <c r="HVS42" i="6"/>
  <c r="HVT42" i="6"/>
  <c r="HVU42" i="6"/>
  <c r="HVV42" i="6"/>
  <c r="HVW42" i="6"/>
  <c r="HVX42" i="6"/>
  <c r="HVY42" i="6"/>
  <c r="HVZ42" i="6"/>
  <c r="HWA42" i="6"/>
  <c r="HWB42" i="6"/>
  <c r="HWC42" i="6"/>
  <c r="HWD42" i="6"/>
  <c r="HWE42" i="6"/>
  <c r="HWF42" i="6"/>
  <c r="HWG42" i="6"/>
  <c r="HWH42" i="6"/>
  <c r="HWI42" i="6"/>
  <c r="HWJ42" i="6"/>
  <c r="HWK42" i="6"/>
  <c r="HWL42" i="6"/>
  <c r="HWM42" i="6"/>
  <c r="HWN42" i="6"/>
  <c r="HWO42" i="6"/>
  <c r="HWP42" i="6"/>
  <c r="HWQ42" i="6"/>
  <c r="HWR42" i="6"/>
  <c r="HWS42" i="6"/>
  <c r="HWT42" i="6"/>
  <c r="HWU42" i="6"/>
  <c r="HWV42" i="6"/>
  <c r="HWW42" i="6"/>
  <c r="HWX42" i="6"/>
  <c r="HWY42" i="6"/>
  <c r="HWZ42" i="6"/>
  <c r="HXA42" i="6"/>
  <c r="HXB42" i="6"/>
  <c r="HXC42" i="6"/>
  <c r="HXD42" i="6"/>
  <c r="HXE42" i="6"/>
  <c r="HXF42" i="6"/>
  <c r="HXG42" i="6"/>
  <c r="HXH42" i="6"/>
  <c r="HXI42" i="6"/>
  <c r="HXJ42" i="6"/>
  <c r="HXK42" i="6"/>
  <c r="HXL42" i="6"/>
  <c r="HXM42" i="6"/>
  <c r="HXN42" i="6"/>
  <c r="HXO42" i="6"/>
  <c r="HXP42" i="6"/>
  <c r="HXQ42" i="6"/>
  <c r="HXR42" i="6"/>
  <c r="HXS42" i="6"/>
  <c r="HXT42" i="6"/>
  <c r="HXU42" i="6"/>
  <c r="HXV42" i="6"/>
  <c r="HXW42" i="6"/>
  <c r="HXX42" i="6"/>
  <c r="HXY42" i="6"/>
  <c r="HXZ42" i="6"/>
  <c r="HYA42" i="6"/>
  <c r="HYB42" i="6"/>
  <c r="HYC42" i="6"/>
  <c r="HYD42" i="6"/>
  <c r="HYE42" i="6"/>
  <c r="HYF42" i="6"/>
  <c r="HYG42" i="6"/>
  <c r="HYH42" i="6"/>
  <c r="HYI42" i="6"/>
  <c r="HYJ42" i="6"/>
  <c r="HYK42" i="6"/>
  <c r="HYL42" i="6"/>
  <c r="HYM42" i="6"/>
  <c r="HYN42" i="6"/>
  <c r="HYO42" i="6"/>
  <c r="HYP42" i="6"/>
  <c r="HYQ42" i="6"/>
  <c r="HYR42" i="6"/>
  <c r="HYS42" i="6"/>
  <c r="HYT42" i="6"/>
  <c r="HYU42" i="6"/>
  <c r="HYV42" i="6"/>
  <c r="HYW42" i="6"/>
  <c r="HYX42" i="6"/>
  <c r="HYY42" i="6"/>
  <c r="HYZ42" i="6"/>
  <c r="HZA42" i="6"/>
  <c r="HZB42" i="6"/>
  <c r="HZC42" i="6"/>
  <c r="HZD42" i="6"/>
  <c r="HZE42" i="6"/>
  <c r="HZF42" i="6"/>
  <c r="HZG42" i="6"/>
  <c r="HZH42" i="6"/>
  <c r="HZI42" i="6"/>
  <c r="HZJ42" i="6"/>
  <c r="HZK42" i="6"/>
  <c r="HZL42" i="6"/>
  <c r="HZM42" i="6"/>
  <c r="HZN42" i="6"/>
  <c r="HZO42" i="6"/>
  <c r="HZP42" i="6"/>
  <c r="HZQ42" i="6"/>
  <c r="HZR42" i="6"/>
  <c r="HZS42" i="6"/>
  <c r="HZT42" i="6"/>
  <c r="HZU42" i="6"/>
  <c r="HZV42" i="6"/>
  <c r="HZW42" i="6"/>
  <c r="HZX42" i="6"/>
  <c r="HZY42" i="6"/>
  <c r="HZZ42" i="6"/>
  <c r="IAA42" i="6"/>
  <c r="IAB42" i="6"/>
  <c r="IAC42" i="6"/>
  <c r="IAD42" i="6"/>
  <c r="IAE42" i="6"/>
  <c r="IAF42" i="6"/>
  <c r="IAG42" i="6"/>
  <c r="IAH42" i="6"/>
  <c r="IAI42" i="6"/>
  <c r="IAJ42" i="6"/>
  <c r="IAK42" i="6"/>
  <c r="IAL42" i="6"/>
  <c r="IAM42" i="6"/>
  <c r="IAN42" i="6"/>
  <c r="IAO42" i="6"/>
  <c r="IAP42" i="6"/>
  <c r="IAQ42" i="6"/>
  <c r="IAR42" i="6"/>
  <c r="IAS42" i="6"/>
  <c r="IAT42" i="6"/>
  <c r="IAU42" i="6"/>
  <c r="IAV42" i="6"/>
  <c r="IAW42" i="6"/>
  <c r="IAX42" i="6"/>
  <c r="IAY42" i="6"/>
  <c r="IAZ42" i="6"/>
  <c r="IBA42" i="6"/>
  <c r="IBB42" i="6"/>
  <c r="IBC42" i="6"/>
  <c r="IBD42" i="6"/>
  <c r="IBE42" i="6"/>
  <c r="IBF42" i="6"/>
  <c r="IBG42" i="6"/>
  <c r="IBH42" i="6"/>
  <c r="IBI42" i="6"/>
  <c r="IBJ42" i="6"/>
  <c r="IBK42" i="6"/>
  <c r="IBL42" i="6"/>
  <c r="IBM42" i="6"/>
  <c r="IBN42" i="6"/>
  <c r="IBO42" i="6"/>
  <c r="IBP42" i="6"/>
  <c r="IBQ42" i="6"/>
  <c r="IBR42" i="6"/>
  <c r="IBS42" i="6"/>
  <c r="IBT42" i="6"/>
  <c r="IBU42" i="6"/>
  <c r="IBV42" i="6"/>
  <c r="IBW42" i="6"/>
  <c r="IBX42" i="6"/>
  <c r="IBY42" i="6"/>
  <c r="IBZ42" i="6"/>
  <c r="ICA42" i="6"/>
  <c r="ICB42" i="6"/>
  <c r="ICC42" i="6"/>
  <c r="ICD42" i="6"/>
  <c r="ICE42" i="6"/>
  <c r="ICF42" i="6"/>
  <c r="ICG42" i="6"/>
  <c r="ICH42" i="6"/>
  <c r="ICI42" i="6"/>
  <c r="ICJ42" i="6"/>
  <c r="ICK42" i="6"/>
  <c r="ICL42" i="6"/>
  <c r="ICM42" i="6"/>
  <c r="ICN42" i="6"/>
  <c r="ICO42" i="6"/>
  <c r="ICP42" i="6"/>
  <c r="ICQ42" i="6"/>
  <c r="ICR42" i="6"/>
  <c r="ICS42" i="6"/>
  <c r="ICT42" i="6"/>
  <c r="ICU42" i="6"/>
  <c r="ICV42" i="6"/>
  <c r="ICW42" i="6"/>
  <c r="ICX42" i="6"/>
  <c r="ICY42" i="6"/>
  <c r="ICZ42" i="6"/>
  <c r="IDA42" i="6"/>
  <c r="IDB42" i="6"/>
  <c r="IDC42" i="6"/>
  <c r="IDD42" i="6"/>
  <c r="IDE42" i="6"/>
  <c r="IDF42" i="6"/>
  <c r="IDG42" i="6"/>
  <c r="IDH42" i="6"/>
  <c r="IDI42" i="6"/>
  <c r="IDJ42" i="6"/>
  <c r="IDK42" i="6"/>
  <c r="IDL42" i="6"/>
  <c r="IDM42" i="6"/>
  <c r="IDN42" i="6"/>
  <c r="IDO42" i="6"/>
  <c r="IDP42" i="6"/>
  <c r="IDQ42" i="6"/>
  <c r="IDR42" i="6"/>
  <c r="IDS42" i="6"/>
  <c r="IDT42" i="6"/>
  <c r="IDU42" i="6"/>
  <c r="IDV42" i="6"/>
  <c r="IDW42" i="6"/>
  <c r="IDX42" i="6"/>
  <c r="IDY42" i="6"/>
  <c r="IDZ42" i="6"/>
  <c r="IEA42" i="6"/>
  <c r="IEB42" i="6"/>
  <c r="IEC42" i="6"/>
  <c r="IED42" i="6"/>
  <c r="IEE42" i="6"/>
  <c r="IEF42" i="6"/>
  <c r="IEG42" i="6"/>
  <c r="IEH42" i="6"/>
  <c r="IEI42" i="6"/>
  <c r="IEJ42" i="6"/>
  <c r="IEK42" i="6"/>
  <c r="IEL42" i="6"/>
  <c r="IEM42" i="6"/>
  <c r="IEN42" i="6"/>
  <c r="IEO42" i="6"/>
  <c r="IEP42" i="6"/>
  <c r="IEQ42" i="6"/>
  <c r="IER42" i="6"/>
  <c r="IES42" i="6"/>
  <c r="IET42" i="6"/>
  <c r="IEU42" i="6"/>
  <c r="IEV42" i="6"/>
  <c r="IEW42" i="6"/>
  <c r="IEX42" i="6"/>
  <c r="IEY42" i="6"/>
  <c r="IEZ42" i="6"/>
  <c r="IFA42" i="6"/>
  <c r="IFB42" i="6"/>
  <c r="IFC42" i="6"/>
  <c r="IFD42" i="6"/>
  <c r="IFE42" i="6"/>
  <c r="IFF42" i="6"/>
  <c r="IFG42" i="6"/>
  <c r="IFH42" i="6"/>
  <c r="IFI42" i="6"/>
  <c r="IFJ42" i="6"/>
  <c r="IFK42" i="6"/>
  <c r="IFL42" i="6"/>
  <c r="IFM42" i="6"/>
  <c r="IFN42" i="6"/>
  <c r="IFO42" i="6"/>
  <c r="IFP42" i="6"/>
  <c r="IFQ42" i="6"/>
  <c r="IFR42" i="6"/>
  <c r="IFS42" i="6"/>
  <c r="IFT42" i="6"/>
  <c r="IFU42" i="6"/>
  <c r="IFV42" i="6"/>
  <c r="IFW42" i="6"/>
  <c r="IFX42" i="6"/>
  <c r="IFY42" i="6"/>
  <c r="IFZ42" i="6"/>
  <c r="IGA42" i="6"/>
  <c r="IGB42" i="6"/>
  <c r="IGC42" i="6"/>
  <c r="IGD42" i="6"/>
  <c r="IGE42" i="6"/>
  <c r="IGF42" i="6"/>
  <c r="IGG42" i="6"/>
  <c r="IGH42" i="6"/>
  <c r="IGI42" i="6"/>
  <c r="IGJ42" i="6"/>
  <c r="IGK42" i="6"/>
  <c r="IGL42" i="6"/>
  <c r="IGM42" i="6"/>
  <c r="IGN42" i="6"/>
  <c r="IGO42" i="6"/>
  <c r="IGP42" i="6"/>
  <c r="IGQ42" i="6"/>
  <c r="IGR42" i="6"/>
  <c r="IGS42" i="6"/>
  <c r="IGT42" i="6"/>
  <c r="IGU42" i="6"/>
  <c r="IGV42" i="6"/>
  <c r="IGW42" i="6"/>
  <c r="IGX42" i="6"/>
  <c r="IGY42" i="6"/>
  <c r="IGZ42" i="6"/>
  <c r="IHA42" i="6"/>
  <c r="IHB42" i="6"/>
  <c r="IHC42" i="6"/>
  <c r="IHD42" i="6"/>
  <c r="IHE42" i="6"/>
  <c r="IHF42" i="6"/>
  <c r="IHG42" i="6"/>
  <c r="IHH42" i="6"/>
  <c r="IHI42" i="6"/>
  <c r="IHJ42" i="6"/>
  <c r="IHK42" i="6"/>
  <c r="IHL42" i="6"/>
  <c r="IHM42" i="6"/>
  <c r="IHN42" i="6"/>
  <c r="IHO42" i="6"/>
  <c r="IHP42" i="6"/>
  <c r="IHQ42" i="6"/>
  <c r="IHR42" i="6"/>
  <c r="IHS42" i="6"/>
  <c r="IHT42" i="6"/>
  <c r="IHU42" i="6"/>
  <c r="IHV42" i="6"/>
  <c r="IHW42" i="6"/>
  <c r="IHX42" i="6"/>
  <c r="IHY42" i="6"/>
  <c r="IHZ42" i="6"/>
  <c r="IIA42" i="6"/>
  <c r="IIB42" i="6"/>
  <c r="IIC42" i="6"/>
  <c r="IID42" i="6"/>
  <c r="IIE42" i="6"/>
  <c r="IIF42" i="6"/>
  <c r="IIG42" i="6"/>
  <c r="IIH42" i="6"/>
  <c r="III42" i="6"/>
  <c r="IIJ42" i="6"/>
  <c r="IIK42" i="6"/>
  <c r="IIL42" i="6"/>
  <c r="IIM42" i="6"/>
  <c r="IIN42" i="6"/>
  <c r="IIO42" i="6"/>
  <c r="IIP42" i="6"/>
  <c r="IIQ42" i="6"/>
  <c r="IIR42" i="6"/>
  <c r="IIS42" i="6"/>
  <c r="IIT42" i="6"/>
  <c r="IIU42" i="6"/>
  <c r="IIV42" i="6"/>
  <c r="IIW42" i="6"/>
  <c r="IIX42" i="6"/>
  <c r="IIY42" i="6"/>
  <c r="IIZ42" i="6"/>
  <c r="IJA42" i="6"/>
  <c r="IJB42" i="6"/>
  <c r="IJC42" i="6"/>
  <c r="IJD42" i="6"/>
  <c r="IJE42" i="6"/>
  <c r="IJF42" i="6"/>
  <c r="IJG42" i="6"/>
  <c r="IJH42" i="6"/>
  <c r="IJI42" i="6"/>
  <c r="IJJ42" i="6"/>
  <c r="IJK42" i="6"/>
  <c r="IJL42" i="6"/>
  <c r="IJM42" i="6"/>
  <c r="IJN42" i="6"/>
  <c r="IJO42" i="6"/>
  <c r="IJP42" i="6"/>
  <c r="IJQ42" i="6"/>
  <c r="IJR42" i="6"/>
  <c r="IJS42" i="6"/>
  <c r="IJT42" i="6"/>
  <c r="IJU42" i="6"/>
  <c r="IJV42" i="6"/>
  <c r="IJW42" i="6"/>
  <c r="IJX42" i="6"/>
  <c r="IJY42" i="6"/>
  <c r="IJZ42" i="6"/>
  <c r="IKA42" i="6"/>
  <c r="IKB42" i="6"/>
  <c r="IKC42" i="6"/>
  <c r="IKD42" i="6"/>
  <c r="IKE42" i="6"/>
  <c r="IKF42" i="6"/>
  <c r="IKG42" i="6"/>
  <c r="IKH42" i="6"/>
  <c r="IKI42" i="6"/>
  <c r="IKJ42" i="6"/>
  <c r="IKK42" i="6"/>
  <c r="IKL42" i="6"/>
  <c r="IKM42" i="6"/>
  <c r="IKN42" i="6"/>
  <c r="IKO42" i="6"/>
  <c r="IKP42" i="6"/>
  <c r="IKQ42" i="6"/>
  <c r="IKR42" i="6"/>
  <c r="IKS42" i="6"/>
  <c r="IKT42" i="6"/>
  <c r="IKU42" i="6"/>
  <c r="IKV42" i="6"/>
  <c r="IKW42" i="6"/>
  <c r="IKX42" i="6"/>
  <c r="IKY42" i="6"/>
  <c r="IKZ42" i="6"/>
  <c r="ILA42" i="6"/>
  <c r="ILB42" i="6"/>
  <c r="ILC42" i="6"/>
  <c r="ILD42" i="6"/>
  <c r="ILE42" i="6"/>
  <c r="ILF42" i="6"/>
  <c r="ILG42" i="6"/>
  <c r="ILH42" i="6"/>
  <c r="ILI42" i="6"/>
  <c r="ILJ42" i="6"/>
  <c r="ILK42" i="6"/>
  <c r="ILL42" i="6"/>
  <c r="ILM42" i="6"/>
  <c r="ILN42" i="6"/>
  <c r="ILO42" i="6"/>
  <c r="ILP42" i="6"/>
  <c r="ILQ42" i="6"/>
  <c r="ILR42" i="6"/>
  <c r="ILS42" i="6"/>
  <c r="ILT42" i="6"/>
  <c r="ILU42" i="6"/>
  <c r="ILV42" i="6"/>
  <c r="ILW42" i="6"/>
  <c r="ILX42" i="6"/>
  <c r="ILY42" i="6"/>
  <c r="ILZ42" i="6"/>
  <c r="IMA42" i="6"/>
  <c r="IMB42" i="6"/>
  <c r="IMC42" i="6"/>
  <c r="IMD42" i="6"/>
  <c r="IME42" i="6"/>
  <c r="IMF42" i="6"/>
  <c r="IMG42" i="6"/>
  <c r="IMH42" i="6"/>
  <c r="IMI42" i="6"/>
  <c r="IMJ42" i="6"/>
  <c r="IMK42" i="6"/>
  <c r="IML42" i="6"/>
  <c r="IMM42" i="6"/>
  <c r="IMN42" i="6"/>
  <c r="IMO42" i="6"/>
  <c r="IMP42" i="6"/>
  <c r="IMQ42" i="6"/>
  <c r="IMR42" i="6"/>
  <c r="IMS42" i="6"/>
  <c r="IMT42" i="6"/>
  <c r="IMU42" i="6"/>
  <c r="IMV42" i="6"/>
  <c r="IMW42" i="6"/>
  <c r="IMX42" i="6"/>
  <c r="IMY42" i="6"/>
  <c r="IMZ42" i="6"/>
  <c r="INA42" i="6"/>
  <c r="INB42" i="6"/>
  <c r="INC42" i="6"/>
  <c r="IND42" i="6"/>
  <c r="INE42" i="6"/>
  <c r="INF42" i="6"/>
  <c r="ING42" i="6"/>
  <c r="INH42" i="6"/>
  <c r="INI42" i="6"/>
  <c r="INJ42" i="6"/>
  <c r="INK42" i="6"/>
  <c r="INL42" i="6"/>
  <c r="INM42" i="6"/>
  <c r="INN42" i="6"/>
  <c r="INO42" i="6"/>
  <c r="INP42" i="6"/>
  <c r="INQ42" i="6"/>
  <c r="INR42" i="6"/>
  <c r="INS42" i="6"/>
  <c r="INT42" i="6"/>
  <c r="INU42" i="6"/>
  <c r="INV42" i="6"/>
  <c r="INW42" i="6"/>
  <c r="INX42" i="6"/>
  <c r="INY42" i="6"/>
  <c r="INZ42" i="6"/>
  <c r="IOA42" i="6"/>
  <c r="IOB42" i="6"/>
  <c r="IOC42" i="6"/>
  <c r="IOD42" i="6"/>
  <c r="IOE42" i="6"/>
  <c r="IOF42" i="6"/>
  <c r="IOG42" i="6"/>
  <c r="IOH42" i="6"/>
  <c r="IOI42" i="6"/>
  <c r="IOJ42" i="6"/>
  <c r="IOK42" i="6"/>
  <c r="IOL42" i="6"/>
  <c r="IOM42" i="6"/>
  <c r="ION42" i="6"/>
  <c r="IOO42" i="6"/>
  <c r="IOP42" i="6"/>
  <c r="IOQ42" i="6"/>
  <c r="IOR42" i="6"/>
  <c r="IOS42" i="6"/>
  <c r="IOT42" i="6"/>
  <c r="IOU42" i="6"/>
  <c r="IOV42" i="6"/>
  <c r="IOW42" i="6"/>
  <c r="IOX42" i="6"/>
  <c r="IOY42" i="6"/>
  <c r="IOZ42" i="6"/>
  <c r="IPA42" i="6"/>
  <c r="IPB42" i="6"/>
  <c r="IPC42" i="6"/>
  <c r="IPD42" i="6"/>
  <c r="IPE42" i="6"/>
  <c r="IPF42" i="6"/>
  <c r="IPG42" i="6"/>
  <c r="IPH42" i="6"/>
  <c r="IPI42" i="6"/>
  <c r="IPJ42" i="6"/>
  <c r="IPK42" i="6"/>
  <c r="IPL42" i="6"/>
  <c r="IPM42" i="6"/>
  <c r="IPN42" i="6"/>
  <c r="IPO42" i="6"/>
  <c r="IPP42" i="6"/>
  <c r="IPQ42" i="6"/>
  <c r="IPR42" i="6"/>
  <c r="IPS42" i="6"/>
  <c r="IPT42" i="6"/>
  <c r="IPU42" i="6"/>
  <c r="IPV42" i="6"/>
  <c r="IPW42" i="6"/>
  <c r="IPX42" i="6"/>
  <c r="IPY42" i="6"/>
  <c r="IPZ42" i="6"/>
  <c r="IQA42" i="6"/>
  <c r="IQB42" i="6"/>
  <c r="IQC42" i="6"/>
  <c r="IQD42" i="6"/>
  <c r="IQE42" i="6"/>
  <c r="IQF42" i="6"/>
  <c r="IQG42" i="6"/>
  <c r="IQH42" i="6"/>
  <c r="IQI42" i="6"/>
  <c r="IQJ42" i="6"/>
  <c r="IQK42" i="6"/>
  <c r="IQL42" i="6"/>
  <c r="IQM42" i="6"/>
  <c r="IQN42" i="6"/>
  <c r="IQO42" i="6"/>
  <c r="IQP42" i="6"/>
  <c r="IQQ42" i="6"/>
  <c r="IQR42" i="6"/>
  <c r="IQS42" i="6"/>
  <c r="IQT42" i="6"/>
  <c r="IQU42" i="6"/>
  <c r="IQV42" i="6"/>
  <c r="IQW42" i="6"/>
  <c r="IQX42" i="6"/>
  <c r="IQY42" i="6"/>
  <c r="IQZ42" i="6"/>
  <c r="IRA42" i="6"/>
  <c r="IRB42" i="6"/>
  <c r="IRC42" i="6"/>
  <c r="IRD42" i="6"/>
  <c r="IRE42" i="6"/>
  <c r="IRF42" i="6"/>
  <c r="IRG42" i="6"/>
  <c r="IRH42" i="6"/>
  <c r="IRI42" i="6"/>
  <c r="IRJ42" i="6"/>
  <c r="IRK42" i="6"/>
  <c r="IRL42" i="6"/>
  <c r="IRM42" i="6"/>
  <c r="IRN42" i="6"/>
  <c r="IRO42" i="6"/>
  <c r="IRP42" i="6"/>
  <c r="IRQ42" i="6"/>
  <c r="IRR42" i="6"/>
  <c r="IRS42" i="6"/>
  <c r="IRT42" i="6"/>
  <c r="IRU42" i="6"/>
  <c r="IRV42" i="6"/>
  <c r="IRW42" i="6"/>
  <c r="IRX42" i="6"/>
  <c r="IRY42" i="6"/>
  <c r="IRZ42" i="6"/>
  <c r="ISA42" i="6"/>
  <c r="ISB42" i="6"/>
  <c r="ISC42" i="6"/>
  <c r="ISD42" i="6"/>
  <c r="ISE42" i="6"/>
  <c r="ISF42" i="6"/>
  <c r="ISG42" i="6"/>
  <c r="ISH42" i="6"/>
  <c r="ISI42" i="6"/>
  <c r="ISJ42" i="6"/>
  <c r="ISK42" i="6"/>
  <c r="ISL42" i="6"/>
  <c r="ISM42" i="6"/>
  <c r="ISN42" i="6"/>
  <c r="ISO42" i="6"/>
  <c r="ISP42" i="6"/>
  <c r="ISQ42" i="6"/>
  <c r="ISR42" i="6"/>
  <c r="ISS42" i="6"/>
  <c r="IST42" i="6"/>
  <c r="ISU42" i="6"/>
  <c r="ISV42" i="6"/>
  <c r="ISW42" i="6"/>
  <c r="ISX42" i="6"/>
  <c r="ISY42" i="6"/>
  <c r="ISZ42" i="6"/>
  <c r="ITA42" i="6"/>
  <c r="ITB42" i="6"/>
  <c r="ITC42" i="6"/>
  <c r="ITD42" i="6"/>
  <c r="ITE42" i="6"/>
  <c r="ITF42" i="6"/>
  <c r="ITG42" i="6"/>
  <c r="ITH42" i="6"/>
  <c r="ITI42" i="6"/>
  <c r="ITJ42" i="6"/>
  <c r="ITK42" i="6"/>
  <c r="ITL42" i="6"/>
  <c r="ITM42" i="6"/>
  <c r="ITN42" i="6"/>
  <c r="ITO42" i="6"/>
  <c r="ITP42" i="6"/>
  <c r="ITQ42" i="6"/>
  <c r="ITR42" i="6"/>
  <c r="ITS42" i="6"/>
  <c r="ITT42" i="6"/>
  <c r="ITU42" i="6"/>
  <c r="ITV42" i="6"/>
  <c r="ITW42" i="6"/>
  <c r="ITX42" i="6"/>
  <c r="ITY42" i="6"/>
  <c r="ITZ42" i="6"/>
  <c r="IUA42" i="6"/>
  <c r="IUB42" i="6"/>
  <c r="IUC42" i="6"/>
  <c r="IUD42" i="6"/>
  <c r="IUE42" i="6"/>
  <c r="IUF42" i="6"/>
  <c r="IUG42" i="6"/>
  <c r="IUH42" i="6"/>
  <c r="IUI42" i="6"/>
  <c r="IUJ42" i="6"/>
  <c r="IUK42" i="6"/>
  <c r="IUL42" i="6"/>
  <c r="IUM42" i="6"/>
  <c r="IUN42" i="6"/>
  <c r="IUO42" i="6"/>
  <c r="IUP42" i="6"/>
  <c r="IUQ42" i="6"/>
  <c r="IUR42" i="6"/>
  <c r="IUS42" i="6"/>
  <c r="IUT42" i="6"/>
  <c r="IUU42" i="6"/>
  <c r="IUV42" i="6"/>
  <c r="IUW42" i="6"/>
  <c r="IUX42" i="6"/>
  <c r="IUY42" i="6"/>
  <c r="IUZ42" i="6"/>
  <c r="IVA42" i="6"/>
  <c r="IVB42" i="6"/>
  <c r="IVC42" i="6"/>
  <c r="IVD42" i="6"/>
  <c r="IVE42" i="6"/>
  <c r="IVF42" i="6"/>
  <c r="IVG42" i="6"/>
  <c r="IVH42" i="6"/>
  <c r="IVI42" i="6"/>
  <c r="IVJ42" i="6"/>
  <c r="IVK42" i="6"/>
  <c r="IVL42" i="6"/>
  <c r="IVM42" i="6"/>
  <c r="IVN42" i="6"/>
  <c r="IVO42" i="6"/>
  <c r="IVP42" i="6"/>
  <c r="IVQ42" i="6"/>
  <c r="IVR42" i="6"/>
  <c r="IVS42" i="6"/>
  <c r="IVT42" i="6"/>
  <c r="IVU42" i="6"/>
  <c r="IVV42" i="6"/>
  <c r="IVW42" i="6"/>
  <c r="IVX42" i="6"/>
  <c r="IVY42" i="6"/>
  <c r="IVZ42" i="6"/>
  <c r="IWA42" i="6"/>
  <c r="IWB42" i="6"/>
  <c r="IWC42" i="6"/>
  <c r="IWD42" i="6"/>
  <c r="IWE42" i="6"/>
  <c r="IWF42" i="6"/>
  <c r="IWG42" i="6"/>
  <c r="IWH42" i="6"/>
  <c r="IWI42" i="6"/>
  <c r="IWJ42" i="6"/>
  <c r="IWK42" i="6"/>
  <c r="IWL42" i="6"/>
  <c r="IWM42" i="6"/>
  <c r="IWN42" i="6"/>
  <c r="IWO42" i="6"/>
  <c r="IWP42" i="6"/>
  <c r="IWQ42" i="6"/>
  <c r="IWR42" i="6"/>
  <c r="IWS42" i="6"/>
  <c r="IWT42" i="6"/>
  <c r="IWU42" i="6"/>
  <c r="IWV42" i="6"/>
  <c r="IWW42" i="6"/>
  <c r="IWX42" i="6"/>
  <c r="IWY42" i="6"/>
  <c r="IWZ42" i="6"/>
  <c r="IXA42" i="6"/>
  <c r="IXB42" i="6"/>
  <c r="IXC42" i="6"/>
  <c r="IXD42" i="6"/>
  <c r="IXE42" i="6"/>
  <c r="IXF42" i="6"/>
  <c r="IXG42" i="6"/>
  <c r="IXH42" i="6"/>
  <c r="IXI42" i="6"/>
  <c r="IXJ42" i="6"/>
  <c r="IXK42" i="6"/>
  <c r="IXL42" i="6"/>
  <c r="IXM42" i="6"/>
  <c r="IXN42" i="6"/>
  <c r="IXO42" i="6"/>
  <c r="IXP42" i="6"/>
  <c r="IXQ42" i="6"/>
  <c r="IXR42" i="6"/>
  <c r="IXS42" i="6"/>
  <c r="IXT42" i="6"/>
  <c r="IXU42" i="6"/>
  <c r="IXV42" i="6"/>
  <c r="IXW42" i="6"/>
  <c r="IXX42" i="6"/>
  <c r="IXY42" i="6"/>
  <c r="IXZ42" i="6"/>
  <c r="IYA42" i="6"/>
  <c r="IYB42" i="6"/>
  <c r="IYC42" i="6"/>
  <c r="IYD42" i="6"/>
  <c r="IYE42" i="6"/>
  <c r="IYF42" i="6"/>
  <c r="IYG42" i="6"/>
  <c r="IYH42" i="6"/>
  <c r="IYI42" i="6"/>
  <c r="IYJ42" i="6"/>
  <c r="IYK42" i="6"/>
  <c r="IYL42" i="6"/>
  <c r="IYM42" i="6"/>
  <c r="IYN42" i="6"/>
  <c r="IYO42" i="6"/>
  <c r="IYP42" i="6"/>
  <c r="IYQ42" i="6"/>
  <c r="IYR42" i="6"/>
  <c r="IYS42" i="6"/>
  <c r="IYT42" i="6"/>
  <c r="IYU42" i="6"/>
  <c r="IYV42" i="6"/>
  <c r="IYW42" i="6"/>
  <c r="IYX42" i="6"/>
  <c r="IYY42" i="6"/>
  <c r="IYZ42" i="6"/>
  <c r="IZA42" i="6"/>
  <c r="IZB42" i="6"/>
  <c r="IZC42" i="6"/>
  <c r="IZD42" i="6"/>
  <c r="IZE42" i="6"/>
  <c r="IZF42" i="6"/>
  <c r="IZG42" i="6"/>
  <c r="IZH42" i="6"/>
  <c r="IZI42" i="6"/>
  <c r="IZJ42" i="6"/>
  <c r="IZK42" i="6"/>
  <c r="IZL42" i="6"/>
  <c r="IZM42" i="6"/>
  <c r="IZN42" i="6"/>
  <c r="IZO42" i="6"/>
  <c r="IZP42" i="6"/>
  <c r="IZQ42" i="6"/>
  <c r="IZR42" i="6"/>
  <c r="IZS42" i="6"/>
  <c r="IZT42" i="6"/>
  <c r="IZU42" i="6"/>
  <c r="IZV42" i="6"/>
  <c r="IZW42" i="6"/>
  <c r="IZX42" i="6"/>
  <c r="IZY42" i="6"/>
  <c r="IZZ42" i="6"/>
  <c r="JAA42" i="6"/>
  <c r="JAB42" i="6"/>
  <c r="JAC42" i="6"/>
  <c r="JAD42" i="6"/>
  <c r="JAE42" i="6"/>
  <c r="JAF42" i="6"/>
  <c r="JAG42" i="6"/>
  <c r="JAH42" i="6"/>
  <c r="JAI42" i="6"/>
  <c r="JAJ42" i="6"/>
  <c r="JAK42" i="6"/>
  <c r="JAL42" i="6"/>
  <c r="JAM42" i="6"/>
  <c r="JAN42" i="6"/>
  <c r="JAO42" i="6"/>
  <c r="JAP42" i="6"/>
  <c r="JAQ42" i="6"/>
  <c r="JAR42" i="6"/>
  <c r="JAS42" i="6"/>
  <c r="JAT42" i="6"/>
  <c r="JAU42" i="6"/>
  <c r="JAV42" i="6"/>
  <c r="JAW42" i="6"/>
  <c r="JAX42" i="6"/>
  <c r="JAY42" i="6"/>
  <c r="JAZ42" i="6"/>
  <c r="JBA42" i="6"/>
  <c r="JBB42" i="6"/>
  <c r="JBC42" i="6"/>
  <c r="JBD42" i="6"/>
  <c r="JBE42" i="6"/>
  <c r="JBF42" i="6"/>
  <c r="JBG42" i="6"/>
  <c r="JBH42" i="6"/>
  <c r="JBI42" i="6"/>
  <c r="JBJ42" i="6"/>
  <c r="JBK42" i="6"/>
  <c r="JBL42" i="6"/>
  <c r="JBM42" i="6"/>
  <c r="JBN42" i="6"/>
  <c r="JBO42" i="6"/>
  <c r="JBP42" i="6"/>
  <c r="JBQ42" i="6"/>
  <c r="JBR42" i="6"/>
  <c r="JBS42" i="6"/>
  <c r="JBT42" i="6"/>
  <c r="JBU42" i="6"/>
  <c r="JBV42" i="6"/>
  <c r="JBW42" i="6"/>
  <c r="JBX42" i="6"/>
  <c r="JBY42" i="6"/>
  <c r="JBZ42" i="6"/>
  <c r="JCA42" i="6"/>
  <c r="JCB42" i="6"/>
  <c r="JCC42" i="6"/>
  <c r="JCD42" i="6"/>
  <c r="JCE42" i="6"/>
  <c r="JCF42" i="6"/>
  <c r="JCG42" i="6"/>
  <c r="JCH42" i="6"/>
  <c r="JCI42" i="6"/>
  <c r="JCJ42" i="6"/>
  <c r="JCK42" i="6"/>
  <c r="JCL42" i="6"/>
  <c r="JCM42" i="6"/>
  <c r="JCN42" i="6"/>
  <c r="JCO42" i="6"/>
  <c r="JCP42" i="6"/>
  <c r="JCQ42" i="6"/>
  <c r="JCR42" i="6"/>
  <c r="JCS42" i="6"/>
  <c r="JCT42" i="6"/>
  <c r="JCU42" i="6"/>
  <c r="JCV42" i="6"/>
  <c r="JCW42" i="6"/>
  <c r="JCX42" i="6"/>
  <c r="JCY42" i="6"/>
  <c r="JCZ42" i="6"/>
  <c r="JDA42" i="6"/>
  <c r="JDB42" i="6"/>
  <c r="JDC42" i="6"/>
  <c r="JDD42" i="6"/>
  <c r="JDE42" i="6"/>
  <c r="JDF42" i="6"/>
  <c r="JDG42" i="6"/>
  <c r="JDH42" i="6"/>
  <c r="JDI42" i="6"/>
  <c r="JDJ42" i="6"/>
  <c r="JDK42" i="6"/>
  <c r="JDL42" i="6"/>
  <c r="JDM42" i="6"/>
  <c r="JDN42" i="6"/>
  <c r="JDO42" i="6"/>
  <c r="JDP42" i="6"/>
  <c r="JDQ42" i="6"/>
  <c r="JDR42" i="6"/>
  <c r="JDS42" i="6"/>
  <c r="JDT42" i="6"/>
  <c r="JDU42" i="6"/>
  <c r="JDV42" i="6"/>
  <c r="JDW42" i="6"/>
  <c r="JDX42" i="6"/>
  <c r="JDY42" i="6"/>
  <c r="JDZ42" i="6"/>
  <c r="JEA42" i="6"/>
  <c r="JEB42" i="6"/>
  <c r="JEC42" i="6"/>
  <c r="JED42" i="6"/>
  <c r="JEE42" i="6"/>
  <c r="JEF42" i="6"/>
  <c r="JEG42" i="6"/>
  <c r="JEH42" i="6"/>
  <c r="JEI42" i="6"/>
  <c r="JEJ42" i="6"/>
  <c r="JEK42" i="6"/>
  <c r="JEL42" i="6"/>
  <c r="JEM42" i="6"/>
  <c r="JEN42" i="6"/>
  <c r="JEO42" i="6"/>
  <c r="JEP42" i="6"/>
  <c r="JEQ42" i="6"/>
  <c r="JER42" i="6"/>
  <c r="JES42" i="6"/>
  <c r="JET42" i="6"/>
  <c r="JEU42" i="6"/>
  <c r="JEV42" i="6"/>
  <c r="JEW42" i="6"/>
  <c r="JEX42" i="6"/>
  <c r="JEY42" i="6"/>
  <c r="JEZ42" i="6"/>
  <c r="JFA42" i="6"/>
  <c r="JFB42" i="6"/>
  <c r="JFC42" i="6"/>
  <c r="JFD42" i="6"/>
  <c r="JFE42" i="6"/>
  <c r="JFF42" i="6"/>
  <c r="JFG42" i="6"/>
  <c r="JFH42" i="6"/>
  <c r="JFI42" i="6"/>
  <c r="JFJ42" i="6"/>
  <c r="JFK42" i="6"/>
  <c r="JFL42" i="6"/>
  <c r="JFM42" i="6"/>
  <c r="JFN42" i="6"/>
  <c r="JFO42" i="6"/>
  <c r="JFP42" i="6"/>
  <c r="JFQ42" i="6"/>
  <c r="JFR42" i="6"/>
  <c r="JFS42" i="6"/>
  <c r="JFT42" i="6"/>
  <c r="JFU42" i="6"/>
  <c r="JFV42" i="6"/>
  <c r="JFW42" i="6"/>
  <c r="JFX42" i="6"/>
  <c r="JFY42" i="6"/>
  <c r="JFZ42" i="6"/>
  <c r="JGA42" i="6"/>
  <c r="JGB42" i="6"/>
  <c r="JGC42" i="6"/>
  <c r="JGD42" i="6"/>
  <c r="JGE42" i="6"/>
  <c r="JGF42" i="6"/>
  <c r="JGG42" i="6"/>
  <c r="JGH42" i="6"/>
  <c r="JGI42" i="6"/>
  <c r="JGJ42" i="6"/>
  <c r="JGK42" i="6"/>
  <c r="JGL42" i="6"/>
  <c r="JGM42" i="6"/>
  <c r="JGN42" i="6"/>
  <c r="JGO42" i="6"/>
  <c r="JGP42" i="6"/>
  <c r="JGQ42" i="6"/>
  <c r="JGR42" i="6"/>
  <c r="JGS42" i="6"/>
  <c r="JGT42" i="6"/>
  <c r="JGU42" i="6"/>
  <c r="JGV42" i="6"/>
  <c r="JGW42" i="6"/>
  <c r="JGX42" i="6"/>
  <c r="JGY42" i="6"/>
  <c r="JGZ42" i="6"/>
  <c r="JHA42" i="6"/>
  <c r="JHB42" i="6"/>
  <c r="JHC42" i="6"/>
  <c r="JHD42" i="6"/>
  <c r="JHE42" i="6"/>
  <c r="JHF42" i="6"/>
  <c r="JHG42" i="6"/>
  <c r="JHH42" i="6"/>
  <c r="JHI42" i="6"/>
  <c r="JHJ42" i="6"/>
  <c r="JHK42" i="6"/>
  <c r="JHL42" i="6"/>
  <c r="JHM42" i="6"/>
  <c r="JHN42" i="6"/>
  <c r="JHO42" i="6"/>
  <c r="JHP42" i="6"/>
  <c r="JHQ42" i="6"/>
  <c r="JHR42" i="6"/>
  <c r="JHS42" i="6"/>
  <c r="JHT42" i="6"/>
  <c r="JHU42" i="6"/>
  <c r="JHV42" i="6"/>
  <c r="JHW42" i="6"/>
  <c r="JHX42" i="6"/>
  <c r="JHY42" i="6"/>
  <c r="JHZ42" i="6"/>
  <c r="JIA42" i="6"/>
  <c r="JIB42" i="6"/>
  <c r="JIC42" i="6"/>
  <c r="JID42" i="6"/>
  <c r="JIE42" i="6"/>
  <c r="JIF42" i="6"/>
  <c r="JIG42" i="6"/>
  <c r="JIH42" i="6"/>
  <c r="JII42" i="6"/>
  <c r="JIJ42" i="6"/>
  <c r="JIK42" i="6"/>
  <c r="JIL42" i="6"/>
  <c r="JIM42" i="6"/>
  <c r="JIN42" i="6"/>
  <c r="JIO42" i="6"/>
  <c r="JIP42" i="6"/>
  <c r="JIQ42" i="6"/>
  <c r="JIR42" i="6"/>
  <c r="JIS42" i="6"/>
  <c r="JIT42" i="6"/>
  <c r="JIU42" i="6"/>
  <c r="JIV42" i="6"/>
  <c r="JIW42" i="6"/>
  <c r="JIX42" i="6"/>
  <c r="JIY42" i="6"/>
  <c r="JIZ42" i="6"/>
  <c r="JJA42" i="6"/>
  <c r="JJB42" i="6"/>
  <c r="JJC42" i="6"/>
  <c r="JJD42" i="6"/>
  <c r="JJE42" i="6"/>
  <c r="JJF42" i="6"/>
  <c r="JJG42" i="6"/>
  <c r="JJH42" i="6"/>
  <c r="JJI42" i="6"/>
  <c r="JJJ42" i="6"/>
  <c r="JJK42" i="6"/>
  <c r="JJL42" i="6"/>
  <c r="JJM42" i="6"/>
  <c r="JJN42" i="6"/>
  <c r="JJO42" i="6"/>
  <c r="JJP42" i="6"/>
  <c r="JJQ42" i="6"/>
  <c r="JJR42" i="6"/>
  <c r="JJS42" i="6"/>
  <c r="JJT42" i="6"/>
  <c r="JJU42" i="6"/>
  <c r="JJV42" i="6"/>
  <c r="JJW42" i="6"/>
  <c r="JJX42" i="6"/>
  <c r="JJY42" i="6"/>
  <c r="JJZ42" i="6"/>
  <c r="JKA42" i="6"/>
  <c r="JKB42" i="6"/>
  <c r="JKC42" i="6"/>
  <c r="JKD42" i="6"/>
  <c r="JKE42" i="6"/>
  <c r="JKF42" i="6"/>
  <c r="JKG42" i="6"/>
  <c r="JKH42" i="6"/>
  <c r="JKI42" i="6"/>
  <c r="JKJ42" i="6"/>
  <c r="JKK42" i="6"/>
  <c r="JKL42" i="6"/>
  <c r="JKM42" i="6"/>
  <c r="JKN42" i="6"/>
  <c r="JKO42" i="6"/>
  <c r="JKP42" i="6"/>
  <c r="JKQ42" i="6"/>
  <c r="JKR42" i="6"/>
  <c r="JKS42" i="6"/>
  <c r="JKT42" i="6"/>
  <c r="JKU42" i="6"/>
  <c r="JKV42" i="6"/>
  <c r="JKW42" i="6"/>
  <c r="JKX42" i="6"/>
  <c r="JKY42" i="6"/>
  <c r="JKZ42" i="6"/>
  <c r="JLA42" i="6"/>
  <c r="JLB42" i="6"/>
  <c r="JLC42" i="6"/>
  <c r="JLD42" i="6"/>
  <c r="JLE42" i="6"/>
  <c r="JLF42" i="6"/>
  <c r="JLG42" i="6"/>
  <c r="JLH42" i="6"/>
  <c r="JLI42" i="6"/>
  <c r="JLJ42" i="6"/>
  <c r="JLK42" i="6"/>
  <c r="JLL42" i="6"/>
  <c r="JLM42" i="6"/>
  <c r="JLN42" i="6"/>
  <c r="JLO42" i="6"/>
  <c r="JLP42" i="6"/>
  <c r="JLQ42" i="6"/>
  <c r="JLR42" i="6"/>
  <c r="JLS42" i="6"/>
  <c r="JLT42" i="6"/>
  <c r="JLU42" i="6"/>
  <c r="JLV42" i="6"/>
  <c r="JLW42" i="6"/>
  <c r="JLX42" i="6"/>
  <c r="JLY42" i="6"/>
  <c r="JLZ42" i="6"/>
  <c r="JMA42" i="6"/>
  <c r="JMB42" i="6"/>
  <c r="JMC42" i="6"/>
  <c r="JMD42" i="6"/>
  <c r="JME42" i="6"/>
  <c r="JMF42" i="6"/>
  <c r="JMG42" i="6"/>
  <c r="JMH42" i="6"/>
  <c r="JMI42" i="6"/>
  <c r="JMJ42" i="6"/>
  <c r="JMK42" i="6"/>
  <c r="JML42" i="6"/>
  <c r="JMM42" i="6"/>
  <c r="JMN42" i="6"/>
  <c r="JMO42" i="6"/>
  <c r="JMP42" i="6"/>
  <c r="JMQ42" i="6"/>
  <c r="JMR42" i="6"/>
  <c r="JMS42" i="6"/>
  <c r="JMT42" i="6"/>
  <c r="JMU42" i="6"/>
  <c r="JMV42" i="6"/>
  <c r="JMW42" i="6"/>
  <c r="JMX42" i="6"/>
  <c r="JMY42" i="6"/>
  <c r="JMZ42" i="6"/>
  <c r="JNA42" i="6"/>
  <c r="JNB42" i="6"/>
  <c r="JNC42" i="6"/>
  <c r="JND42" i="6"/>
  <c r="JNE42" i="6"/>
  <c r="JNF42" i="6"/>
  <c r="JNG42" i="6"/>
  <c r="JNH42" i="6"/>
  <c r="JNI42" i="6"/>
  <c r="JNJ42" i="6"/>
  <c r="JNK42" i="6"/>
  <c r="JNL42" i="6"/>
  <c r="JNM42" i="6"/>
  <c r="JNN42" i="6"/>
  <c r="JNO42" i="6"/>
  <c r="JNP42" i="6"/>
  <c r="JNQ42" i="6"/>
  <c r="JNR42" i="6"/>
  <c r="JNS42" i="6"/>
  <c r="JNT42" i="6"/>
  <c r="JNU42" i="6"/>
  <c r="JNV42" i="6"/>
  <c r="JNW42" i="6"/>
  <c r="JNX42" i="6"/>
  <c r="JNY42" i="6"/>
  <c r="JNZ42" i="6"/>
  <c r="JOA42" i="6"/>
  <c r="JOB42" i="6"/>
  <c r="JOC42" i="6"/>
  <c r="JOD42" i="6"/>
  <c r="JOE42" i="6"/>
  <c r="JOF42" i="6"/>
  <c r="JOG42" i="6"/>
  <c r="JOH42" i="6"/>
  <c r="JOI42" i="6"/>
  <c r="JOJ42" i="6"/>
  <c r="JOK42" i="6"/>
  <c r="JOL42" i="6"/>
  <c r="JOM42" i="6"/>
  <c r="JON42" i="6"/>
  <c r="JOO42" i="6"/>
  <c r="JOP42" i="6"/>
  <c r="JOQ42" i="6"/>
  <c r="JOR42" i="6"/>
  <c r="JOS42" i="6"/>
  <c r="JOT42" i="6"/>
  <c r="JOU42" i="6"/>
  <c r="JOV42" i="6"/>
  <c r="JOW42" i="6"/>
  <c r="JOX42" i="6"/>
  <c r="JOY42" i="6"/>
  <c r="JOZ42" i="6"/>
  <c r="JPA42" i="6"/>
  <c r="JPB42" i="6"/>
  <c r="JPC42" i="6"/>
  <c r="JPD42" i="6"/>
  <c r="JPE42" i="6"/>
  <c r="JPF42" i="6"/>
  <c r="JPG42" i="6"/>
  <c r="JPH42" i="6"/>
  <c r="JPI42" i="6"/>
  <c r="JPJ42" i="6"/>
  <c r="JPK42" i="6"/>
  <c r="JPL42" i="6"/>
  <c r="JPM42" i="6"/>
  <c r="JPN42" i="6"/>
  <c r="JPO42" i="6"/>
  <c r="JPP42" i="6"/>
  <c r="JPQ42" i="6"/>
  <c r="JPR42" i="6"/>
  <c r="JPS42" i="6"/>
  <c r="JPT42" i="6"/>
  <c r="JPU42" i="6"/>
  <c r="JPV42" i="6"/>
  <c r="JPW42" i="6"/>
  <c r="JPX42" i="6"/>
  <c r="JPY42" i="6"/>
  <c r="JPZ42" i="6"/>
  <c r="JQA42" i="6"/>
  <c r="JQB42" i="6"/>
  <c r="JQC42" i="6"/>
  <c r="JQD42" i="6"/>
  <c r="JQE42" i="6"/>
  <c r="JQF42" i="6"/>
  <c r="JQG42" i="6"/>
  <c r="JQH42" i="6"/>
  <c r="JQI42" i="6"/>
  <c r="JQJ42" i="6"/>
  <c r="JQK42" i="6"/>
  <c r="JQL42" i="6"/>
  <c r="JQM42" i="6"/>
  <c r="JQN42" i="6"/>
  <c r="JQO42" i="6"/>
  <c r="JQP42" i="6"/>
  <c r="JQQ42" i="6"/>
  <c r="JQR42" i="6"/>
  <c r="JQS42" i="6"/>
  <c r="JQT42" i="6"/>
  <c r="JQU42" i="6"/>
  <c r="JQV42" i="6"/>
  <c r="JQW42" i="6"/>
  <c r="JQX42" i="6"/>
  <c r="JQY42" i="6"/>
  <c r="JQZ42" i="6"/>
  <c r="JRA42" i="6"/>
  <c r="JRB42" i="6"/>
  <c r="JRC42" i="6"/>
  <c r="JRD42" i="6"/>
  <c r="JRE42" i="6"/>
  <c r="JRF42" i="6"/>
  <c r="JRG42" i="6"/>
  <c r="JRH42" i="6"/>
  <c r="JRI42" i="6"/>
  <c r="JRJ42" i="6"/>
  <c r="JRK42" i="6"/>
  <c r="JRL42" i="6"/>
  <c r="JRM42" i="6"/>
  <c r="JRN42" i="6"/>
  <c r="JRO42" i="6"/>
  <c r="JRP42" i="6"/>
  <c r="JRQ42" i="6"/>
  <c r="JRR42" i="6"/>
  <c r="JRS42" i="6"/>
  <c r="JRT42" i="6"/>
  <c r="JRU42" i="6"/>
  <c r="JRV42" i="6"/>
  <c r="JRW42" i="6"/>
  <c r="JRX42" i="6"/>
  <c r="JRY42" i="6"/>
  <c r="JRZ42" i="6"/>
  <c r="JSA42" i="6"/>
  <c r="JSB42" i="6"/>
  <c r="JSC42" i="6"/>
  <c r="JSD42" i="6"/>
  <c r="JSE42" i="6"/>
  <c r="JSF42" i="6"/>
  <c r="JSG42" i="6"/>
  <c r="JSH42" i="6"/>
  <c r="JSI42" i="6"/>
  <c r="JSJ42" i="6"/>
  <c r="JSK42" i="6"/>
  <c r="JSL42" i="6"/>
  <c r="JSM42" i="6"/>
  <c r="JSN42" i="6"/>
  <c r="JSO42" i="6"/>
  <c r="JSP42" i="6"/>
  <c r="JSQ42" i="6"/>
  <c r="JSR42" i="6"/>
  <c r="JSS42" i="6"/>
  <c r="JST42" i="6"/>
  <c r="JSU42" i="6"/>
  <c r="JSV42" i="6"/>
  <c r="JSW42" i="6"/>
  <c r="JSX42" i="6"/>
  <c r="JSY42" i="6"/>
  <c r="JSZ42" i="6"/>
  <c r="JTA42" i="6"/>
  <c r="JTB42" i="6"/>
  <c r="JTC42" i="6"/>
  <c r="JTD42" i="6"/>
  <c r="JTE42" i="6"/>
  <c r="JTF42" i="6"/>
  <c r="JTG42" i="6"/>
  <c r="JTH42" i="6"/>
  <c r="JTI42" i="6"/>
  <c r="JTJ42" i="6"/>
  <c r="JTK42" i="6"/>
  <c r="JTL42" i="6"/>
  <c r="JTM42" i="6"/>
  <c r="JTN42" i="6"/>
  <c r="JTO42" i="6"/>
  <c r="JTP42" i="6"/>
  <c r="JTQ42" i="6"/>
  <c r="JTR42" i="6"/>
  <c r="JTS42" i="6"/>
  <c r="JTT42" i="6"/>
  <c r="JTU42" i="6"/>
  <c r="JTV42" i="6"/>
  <c r="JTW42" i="6"/>
  <c r="JTX42" i="6"/>
  <c r="JTY42" i="6"/>
  <c r="JTZ42" i="6"/>
  <c r="JUA42" i="6"/>
  <c r="JUB42" i="6"/>
  <c r="JUC42" i="6"/>
  <c r="JUD42" i="6"/>
  <c r="JUE42" i="6"/>
  <c r="JUF42" i="6"/>
  <c r="JUG42" i="6"/>
  <c r="JUH42" i="6"/>
  <c r="JUI42" i="6"/>
  <c r="JUJ42" i="6"/>
  <c r="JUK42" i="6"/>
  <c r="JUL42" i="6"/>
  <c r="JUM42" i="6"/>
  <c r="JUN42" i="6"/>
  <c r="JUO42" i="6"/>
  <c r="JUP42" i="6"/>
  <c r="JUQ42" i="6"/>
  <c r="JUR42" i="6"/>
  <c r="JUS42" i="6"/>
  <c r="JUT42" i="6"/>
  <c r="JUU42" i="6"/>
  <c r="JUV42" i="6"/>
  <c r="JUW42" i="6"/>
  <c r="JUX42" i="6"/>
  <c r="JUY42" i="6"/>
  <c r="JUZ42" i="6"/>
  <c r="JVA42" i="6"/>
  <c r="JVB42" i="6"/>
  <c r="JVC42" i="6"/>
  <c r="JVD42" i="6"/>
  <c r="JVE42" i="6"/>
  <c r="JVF42" i="6"/>
  <c r="JVG42" i="6"/>
  <c r="JVH42" i="6"/>
  <c r="JVI42" i="6"/>
  <c r="JVJ42" i="6"/>
  <c r="JVK42" i="6"/>
  <c r="JVL42" i="6"/>
  <c r="JVM42" i="6"/>
  <c r="JVN42" i="6"/>
  <c r="JVO42" i="6"/>
  <c r="JVP42" i="6"/>
  <c r="JVQ42" i="6"/>
  <c r="JVR42" i="6"/>
  <c r="JVS42" i="6"/>
  <c r="JVT42" i="6"/>
  <c r="JVU42" i="6"/>
  <c r="JVV42" i="6"/>
  <c r="JVW42" i="6"/>
  <c r="JVX42" i="6"/>
  <c r="JVY42" i="6"/>
  <c r="JVZ42" i="6"/>
  <c r="JWA42" i="6"/>
  <c r="JWB42" i="6"/>
  <c r="JWC42" i="6"/>
  <c r="JWD42" i="6"/>
  <c r="JWE42" i="6"/>
  <c r="JWF42" i="6"/>
  <c r="JWG42" i="6"/>
  <c r="JWH42" i="6"/>
  <c r="JWI42" i="6"/>
  <c r="JWJ42" i="6"/>
  <c r="JWK42" i="6"/>
  <c r="JWL42" i="6"/>
  <c r="JWM42" i="6"/>
  <c r="JWN42" i="6"/>
  <c r="JWO42" i="6"/>
  <c r="JWP42" i="6"/>
  <c r="JWQ42" i="6"/>
  <c r="JWR42" i="6"/>
  <c r="JWS42" i="6"/>
  <c r="JWT42" i="6"/>
  <c r="JWU42" i="6"/>
  <c r="JWV42" i="6"/>
  <c r="JWW42" i="6"/>
  <c r="JWX42" i="6"/>
  <c r="JWY42" i="6"/>
  <c r="JWZ42" i="6"/>
  <c r="JXA42" i="6"/>
  <c r="JXB42" i="6"/>
  <c r="JXC42" i="6"/>
  <c r="JXD42" i="6"/>
  <c r="JXE42" i="6"/>
  <c r="JXF42" i="6"/>
  <c r="JXG42" i="6"/>
  <c r="JXH42" i="6"/>
  <c r="JXI42" i="6"/>
  <c r="JXJ42" i="6"/>
  <c r="JXK42" i="6"/>
  <c r="JXL42" i="6"/>
  <c r="JXM42" i="6"/>
  <c r="JXN42" i="6"/>
  <c r="JXO42" i="6"/>
  <c r="JXP42" i="6"/>
  <c r="JXQ42" i="6"/>
  <c r="JXR42" i="6"/>
  <c r="JXS42" i="6"/>
  <c r="JXT42" i="6"/>
  <c r="JXU42" i="6"/>
  <c r="JXV42" i="6"/>
  <c r="JXW42" i="6"/>
  <c r="JXX42" i="6"/>
  <c r="JXY42" i="6"/>
  <c r="JXZ42" i="6"/>
  <c r="JYA42" i="6"/>
  <c r="JYB42" i="6"/>
  <c r="JYC42" i="6"/>
  <c r="JYD42" i="6"/>
  <c r="JYE42" i="6"/>
  <c r="JYF42" i="6"/>
  <c r="JYG42" i="6"/>
  <c r="JYH42" i="6"/>
  <c r="JYI42" i="6"/>
  <c r="JYJ42" i="6"/>
  <c r="JYK42" i="6"/>
  <c r="JYL42" i="6"/>
  <c r="JYM42" i="6"/>
  <c r="JYN42" i="6"/>
  <c r="JYO42" i="6"/>
  <c r="JYP42" i="6"/>
  <c r="JYQ42" i="6"/>
  <c r="JYR42" i="6"/>
  <c r="JYS42" i="6"/>
  <c r="JYT42" i="6"/>
  <c r="JYU42" i="6"/>
  <c r="JYV42" i="6"/>
  <c r="JYW42" i="6"/>
  <c r="JYX42" i="6"/>
  <c r="JYY42" i="6"/>
  <c r="JYZ42" i="6"/>
  <c r="JZA42" i="6"/>
  <c r="JZB42" i="6"/>
  <c r="JZC42" i="6"/>
  <c r="JZD42" i="6"/>
  <c r="JZE42" i="6"/>
  <c r="JZF42" i="6"/>
  <c r="JZG42" i="6"/>
  <c r="JZH42" i="6"/>
  <c r="JZI42" i="6"/>
  <c r="JZJ42" i="6"/>
  <c r="JZK42" i="6"/>
  <c r="JZL42" i="6"/>
  <c r="JZM42" i="6"/>
  <c r="JZN42" i="6"/>
  <c r="JZO42" i="6"/>
  <c r="JZP42" i="6"/>
  <c r="JZQ42" i="6"/>
  <c r="JZR42" i="6"/>
  <c r="JZS42" i="6"/>
  <c r="JZT42" i="6"/>
  <c r="JZU42" i="6"/>
  <c r="JZV42" i="6"/>
  <c r="JZW42" i="6"/>
  <c r="JZX42" i="6"/>
  <c r="JZY42" i="6"/>
  <c r="JZZ42" i="6"/>
  <c r="KAA42" i="6"/>
  <c r="KAB42" i="6"/>
  <c r="KAC42" i="6"/>
  <c r="KAD42" i="6"/>
  <c r="KAE42" i="6"/>
  <c r="KAF42" i="6"/>
  <c r="KAG42" i="6"/>
  <c r="KAH42" i="6"/>
  <c r="KAI42" i="6"/>
  <c r="KAJ42" i="6"/>
  <c r="KAK42" i="6"/>
  <c r="KAL42" i="6"/>
  <c r="KAM42" i="6"/>
  <c r="KAN42" i="6"/>
  <c r="KAO42" i="6"/>
  <c r="KAP42" i="6"/>
  <c r="KAQ42" i="6"/>
  <c r="KAR42" i="6"/>
  <c r="KAS42" i="6"/>
  <c r="KAT42" i="6"/>
  <c r="KAU42" i="6"/>
  <c r="KAV42" i="6"/>
  <c r="KAW42" i="6"/>
  <c r="KAX42" i="6"/>
  <c r="KAY42" i="6"/>
  <c r="KAZ42" i="6"/>
  <c r="KBA42" i="6"/>
  <c r="KBB42" i="6"/>
  <c r="KBC42" i="6"/>
  <c r="KBD42" i="6"/>
  <c r="KBE42" i="6"/>
  <c r="KBF42" i="6"/>
  <c r="KBG42" i="6"/>
  <c r="KBH42" i="6"/>
  <c r="KBI42" i="6"/>
  <c r="KBJ42" i="6"/>
  <c r="KBK42" i="6"/>
  <c r="KBL42" i="6"/>
  <c r="KBM42" i="6"/>
  <c r="KBN42" i="6"/>
  <c r="KBO42" i="6"/>
  <c r="KBP42" i="6"/>
  <c r="KBQ42" i="6"/>
  <c r="KBR42" i="6"/>
  <c r="KBS42" i="6"/>
  <c r="KBT42" i="6"/>
  <c r="KBU42" i="6"/>
  <c r="KBV42" i="6"/>
  <c r="KBW42" i="6"/>
  <c r="KBX42" i="6"/>
  <c r="KBY42" i="6"/>
  <c r="KBZ42" i="6"/>
  <c r="KCA42" i="6"/>
  <c r="KCB42" i="6"/>
  <c r="KCC42" i="6"/>
  <c r="KCD42" i="6"/>
  <c r="KCE42" i="6"/>
  <c r="KCF42" i="6"/>
  <c r="KCG42" i="6"/>
  <c r="KCH42" i="6"/>
  <c r="KCI42" i="6"/>
  <c r="KCJ42" i="6"/>
  <c r="KCK42" i="6"/>
  <c r="KCL42" i="6"/>
  <c r="KCM42" i="6"/>
  <c r="KCN42" i="6"/>
  <c r="KCO42" i="6"/>
  <c r="KCP42" i="6"/>
  <c r="KCQ42" i="6"/>
  <c r="KCR42" i="6"/>
  <c r="KCS42" i="6"/>
  <c r="KCT42" i="6"/>
  <c r="KCU42" i="6"/>
  <c r="KCV42" i="6"/>
  <c r="KCW42" i="6"/>
  <c r="KCX42" i="6"/>
  <c r="KCY42" i="6"/>
  <c r="KCZ42" i="6"/>
  <c r="KDA42" i="6"/>
  <c r="KDB42" i="6"/>
  <c r="KDC42" i="6"/>
  <c r="KDD42" i="6"/>
  <c r="KDE42" i="6"/>
  <c r="KDF42" i="6"/>
  <c r="KDG42" i="6"/>
  <c r="KDH42" i="6"/>
  <c r="KDI42" i="6"/>
  <c r="KDJ42" i="6"/>
  <c r="KDK42" i="6"/>
  <c r="KDL42" i="6"/>
  <c r="KDM42" i="6"/>
  <c r="KDN42" i="6"/>
  <c r="KDO42" i="6"/>
  <c r="KDP42" i="6"/>
  <c r="KDQ42" i="6"/>
  <c r="KDR42" i="6"/>
  <c r="KDS42" i="6"/>
  <c r="KDT42" i="6"/>
  <c r="KDU42" i="6"/>
  <c r="KDV42" i="6"/>
  <c r="KDW42" i="6"/>
  <c r="KDX42" i="6"/>
  <c r="KDY42" i="6"/>
  <c r="KDZ42" i="6"/>
  <c r="KEA42" i="6"/>
  <c r="KEB42" i="6"/>
  <c r="KEC42" i="6"/>
  <c r="KED42" i="6"/>
  <c r="KEE42" i="6"/>
  <c r="KEF42" i="6"/>
  <c r="KEG42" i="6"/>
  <c r="KEH42" i="6"/>
  <c r="KEI42" i="6"/>
  <c r="KEJ42" i="6"/>
  <c r="KEK42" i="6"/>
  <c r="KEL42" i="6"/>
  <c r="KEM42" i="6"/>
  <c r="KEN42" i="6"/>
  <c r="KEO42" i="6"/>
  <c r="KEP42" i="6"/>
  <c r="KEQ42" i="6"/>
  <c r="KER42" i="6"/>
  <c r="KES42" i="6"/>
  <c r="KET42" i="6"/>
  <c r="KEU42" i="6"/>
  <c r="KEV42" i="6"/>
  <c r="KEW42" i="6"/>
  <c r="KEX42" i="6"/>
  <c r="KEY42" i="6"/>
  <c r="KEZ42" i="6"/>
  <c r="KFA42" i="6"/>
  <c r="KFB42" i="6"/>
  <c r="KFC42" i="6"/>
  <c r="KFD42" i="6"/>
  <c r="KFE42" i="6"/>
  <c r="KFF42" i="6"/>
  <c r="KFG42" i="6"/>
  <c r="KFH42" i="6"/>
  <c r="KFI42" i="6"/>
  <c r="KFJ42" i="6"/>
  <c r="KFK42" i="6"/>
  <c r="KFL42" i="6"/>
  <c r="KFM42" i="6"/>
  <c r="KFN42" i="6"/>
  <c r="KFO42" i="6"/>
  <c r="KFP42" i="6"/>
  <c r="KFQ42" i="6"/>
  <c r="KFR42" i="6"/>
  <c r="KFS42" i="6"/>
  <c r="KFT42" i="6"/>
  <c r="KFU42" i="6"/>
  <c r="KFV42" i="6"/>
  <c r="KFW42" i="6"/>
  <c r="KFX42" i="6"/>
  <c r="KFY42" i="6"/>
  <c r="KFZ42" i="6"/>
  <c r="KGA42" i="6"/>
  <c r="KGB42" i="6"/>
  <c r="KGC42" i="6"/>
  <c r="KGD42" i="6"/>
  <c r="KGE42" i="6"/>
  <c r="KGF42" i="6"/>
  <c r="KGG42" i="6"/>
  <c r="KGH42" i="6"/>
  <c r="KGI42" i="6"/>
  <c r="KGJ42" i="6"/>
  <c r="KGK42" i="6"/>
  <c r="KGL42" i="6"/>
  <c r="KGM42" i="6"/>
  <c r="KGN42" i="6"/>
  <c r="KGO42" i="6"/>
  <c r="KGP42" i="6"/>
  <c r="KGQ42" i="6"/>
  <c r="KGR42" i="6"/>
  <c r="KGS42" i="6"/>
  <c r="KGT42" i="6"/>
  <c r="KGU42" i="6"/>
  <c r="KGV42" i="6"/>
  <c r="KGW42" i="6"/>
  <c r="KGX42" i="6"/>
  <c r="KGY42" i="6"/>
  <c r="KGZ42" i="6"/>
  <c r="KHA42" i="6"/>
  <c r="KHB42" i="6"/>
  <c r="KHC42" i="6"/>
  <c r="KHD42" i="6"/>
  <c r="KHE42" i="6"/>
  <c r="KHF42" i="6"/>
  <c r="KHG42" i="6"/>
  <c r="KHH42" i="6"/>
  <c r="KHI42" i="6"/>
  <c r="KHJ42" i="6"/>
  <c r="KHK42" i="6"/>
  <c r="KHL42" i="6"/>
  <c r="KHM42" i="6"/>
  <c r="KHN42" i="6"/>
  <c r="KHO42" i="6"/>
  <c r="KHP42" i="6"/>
  <c r="KHQ42" i="6"/>
  <c r="KHR42" i="6"/>
  <c r="KHS42" i="6"/>
  <c r="KHT42" i="6"/>
  <c r="KHU42" i="6"/>
  <c r="KHV42" i="6"/>
  <c r="KHW42" i="6"/>
  <c r="KHX42" i="6"/>
  <c r="KHY42" i="6"/>
  <c r="KHZ42" i="6"/>
  <c r="KIA42" i="6"/>
  <c r="KIB42" i="6"/>
  <c r="KIC42" i="6"/>
  <c r="KID42" i="6"/>
  <c r="KIE42" i="6"/>
  <c r="KIF42" i="6"/>
  <c r="KIG42" i="6"/>
  <c r="KIH42" i="6"/>
  <c r="KII42" i="6"/>
  <c r="KIJ42" i="6"/>
  <c r="KIK42" i="6"/>
  <c r="KIL42" i="6"/>
  <c r="KIM42" i="6"/>
  <c r="KIN42" i="6"/>
  <c r="KIO42" i="6"/>
  <c r="KIP42" i="6"/>
  <c r="KIQ42" i="6"/>
  <c r="KIR42" i="6"/>
  <c r="KIS42" i="6"/>
  <c r="KIT42" i="6"/>
  <c r="KIU42" i="6"/>
  <c r="KIV42" i="6"/>
  <c r="KIW42" i="6"/>
  <c r="KIX42" i="6"/>
  <c r="KIY42" i="6"/>
  <c r="KIZ42" i="6"/>
  <c r="KJA42" i="6"/>
  <c r="KJB42" i="6"/>
  <c r="KJC42" i="6"/>
  <c r="KJD42" i="6"/>
  <c r="KJE42" i="6"/>
  <c r="KJF42" i="6"/>
  <c r="KJG42" i="6"/>
  <c r="KJH42" i="6"/>
  <c r="KJI42" i="6"/>
  <c r="KJJ42" i="6"/>
  <c r="KJK42" i="6"/>
  <c r="KJL42" i="6"/>
  <c r="KJM42" i="6"/>
  <c r="KJN42" i="6"/>
  <c r="KJO42" i="6"/>
  <c r="KJP42" i="6"/>
  <c r="KJQ42" i="6"/>
  <c r="KJR42" i="6"/>
  <c r="KJS42" i="6"/>
  <c r="KJT42" i="6"/>
  <c r="KJU42" i="6"/>
  <c r="KJV42" i="6"/>
  <c r="KJW42" i="6"/>
  <c r="KJX42" i="6"/>
  <c r="KJY42" i="6"/>
  <c r="KJZ42" i="6"/>
  <c r="KKA42" i="6"/>
  <c r="KKB42" i="6"/>
  <c r="KKC42" i="6"/>
  <c r="KKD42" i="6"/>
  <c r="KKE42" i="6"/>
  <c r="KKF42" i="6"/>
  <c r="KKG42" i="6"/>
  <c r="KKH42" i="6"/>
  <c r="KKI42" i="6"/>
  <c r="KKJ42" i="6"/>
  <c r="KKK42" i="6"/>
  <c r="KKL42" i="6"/>
  <c r="KKM42" i="6"/>
  <c r="KKN42" i="6"/>
  <c r="KKO42" i="6"/>
  <c r="KKP42" i="6"/>
  <c r="KKQ42" i="6"/>
  <c r="KKR42" i="6"/>
  <c r="KKS42" i="6"/>
  <c r="KKT42" i="6"/>
  <c r="KKU42" i="6"/>
  <c r="KKV42" i="6"/>
  <c r="KKW42" i="6"/>
  <c r="KKX42" i="6"/>
  <c r="KKY42" i="6"/>
  <c r="KKZ42" i="6"/>
  <c r="KLA42" i="6"/>
  <c r="KLB42" i="6"/>
  <c r="KLC42" i="6"/>
  <c r="KLD42" i="6"/>
  <c r="KLE42" i="6"/>
  <c r="KLF42" i="6"/>
  <c r="KLG42" i="6"/>
  <c r="KLH42" i="6"/>
  <c r="KLI42" i="6"/>
  <c r="KLJ42" i="6"/>
  <c r="KLK42" i="6"/>
  <c r="KLL42" i="6"/>
  <c r="KLM42" i="6"/>
  <c r="KLN42" i="6"/>
  <c r="KLO42" i="6"/>
  <c r="KLP42" i="6"/>
  <c r="KLQ42" i="6"/>
  <c r="KLR42" i="6"/>
  <c r="KLS42" i="6"/>
  <c r="KLT42" i="6"/>
  <c r="KLU42" i="6"/>
  <c r="KLV42" i="6"/>
  <c r="KLW42" i="6"/>
  <c r="KLX42" i="6"/>
  <c r="KLY42" i="6"/>
  <c r="KLZ42" i="6"/>
  <c r="KMA42" i="6"/>
  <c r="KMB42" i="6"/>
  <c r="KMC42" i="6"/>
  <c r="KMD42" i="6"/>
  <c r="KME42" i="6"/>
  <c r="KMF42" i="6"/>
  <c r="KMG42" i="6"/>
  <c r="KMH42" i="6"/>
  <c r="KMI42" i="6"/>
  <c r="KMJ42" i="6"/>
  <c r="KMK42" i="6"/>
  <c r="KML42" i="6"/>
  <c r="KMM42" i="6"/>
  <c r="KMN42" i="6"/>
  <c r="KMO42" i="6"/>
  <c r="KMP42" i="6"/>
  <c r="KMQ42" i="6"/>
  <c r="KMR42" i="6"/>
  <c r="KMS42" i="6"/>
  <c r="KMT42" i="6"/>
  <c r="KMU42" i="6"/>
  <c r="KMV42" i="6"/>
  <c r="KMW42" i="6"/>
  <c r="KMX42" i="6"/>
  <c r="KMY42" i="6"/>
  <c r="KMZ42" i="6"/>
  <c r="KNA42" i="6"/>
  <c r="KNB42" i="6"/>
  <c r="KNC42" i="6"/>
  <c r="KND42" i="6"/>
  <c r="KNE42" i="6"/>
  <c r="KNF42" i="6"/>
  <c r="KNG42" i="6"/>
  <c r="KNH42" i="6"/>
  <c r="KNI42" i="6"/>
  <c r="KNJ42" i="6"/>
  <c r="KNK42" i="6"/>
  <c r="KNL42" i="6"/>
  <c r="KNM42" i="6"/>
  <c r="KNN42" i="6"/>
  <c r="KNO42" i="6"/>
  <c r="KNP42" i="6"/>
  <c r="KNQ42" i="6"/>
  <c r="KNR42" i="6"/>
  <c r="KNS42" i="6"/>
  <c r="KNT42" i="6"/>
  <c r="KNU42" i="6"/>
  <c r="KNV42" i="6"/>
  <c r="KNW42" i="6"/>
  <c r="KNX42" i="6"/>
  <c r="KNY42" i="6"/>
  <c r="KNZ42" i="6"/>
  <c r="KOA42" i="6"/>
  <c r="KOB42" i="6"/>
  <c r="KOC42" i="6"/>
  <c r="KOD42" i="6"/>
  <c r="KOE42" i="6"/>
  <c r="KOF42" i="6"/>
  <c r="KOG42" i="6"/>
  <c r="KOH42" i="6"/>
  <c r="KOI42" i="6"/>
  <c r="KOJ42" i="6"/>
  <c r="KOK42" i="6"/>
  <c r="KOL42" i="6"/>
  <c r="KOM42" i="6"/>
  <c r="KON42" i="6"/>
  <c r="KOO42" i="6"/>
  <c r="KOP42" i="6"/>
  <c r="KOQ42" i="6"/>
  <c r="KOR42" i="6"/>
  <c r="KOS42" i="6"/>
  <c r="KOT42" i="6"/>
  <c r="KOU42" i="6"/>
  <c r="KOV42" i="6"/>
  <c r="KOW42" i="6"/>
  <c r="KOX42" i="6"/>
  <c r="KOY42" i="6"/>
  <c r="KOZ42" i="6"/>
  <c r="KPA42" i="6"/>
  <c r="KPB42" i="6"/>
  <c r="KPC42" i="6"/>
  <c r="KPD42" i="6"/>
  <c r="KPE42" i="6"/>
  <c r="KPF42" i="6"/>
  <c r="KPG42" i="6"/>
  <c r="KPH42" i="6"/>
  <c r="KPI42" i="6"/>
  <c r="KPJ42" i="6"/>
  <c r="KPK42" i="6"/>
  <c r="KPL42" i="6"/>
  <c r="KPM42" i="6"/>
  <c r="KPN42" i="6"/>
  <c r="KPO42" i="6"/>
  <c r="KPP42" i="6"/>
  <c r="KPQ42" i="6"/>
  <c r="KPR42" i="6"/>
  <c r="KPS42" i="6"/>
  <c r="KPT42" i="6"/>
  <c r="KPU42" i="6"/>
  <c r="KPV42" i="6"/>
  <c r="KPW42" i="6"/>
  <c r="KPX42" i="6"/>
  <c r="KPY42" i="6"/>
  <c r="KPZ42" i="6"/>
  <c r="KQA42" i="6"/>
  <c r="KQB42" i="6"/>
  <c r="KQC42" i="6"/>
  <c r="KQD42" i="6"/>
  <c r="KQE42" i="6"/>
  <c r="KQF42" i="6"/>
  <c r="KQG42" i="6"/>
  <c r="KQH42" i="6"/>
  <c r="KQI42" i="6"/>
  <c r="KQJ42" i="6"/>
  <c r="KQK42" i="6"/>
  <c r="KQL42" i="6"/>
  <c r="KQM42" i="6"/>
  <c r="KQN42" i="6"/>
  <c r="KQO42" i="6"/>
  <c r="KQP42" i="6"/>
  <c r="KQQ42" i="6"/>
  <c r="KQR42" i="6"/>
  <c r="KQS42" i="6"/>
  <c r="KQT42" i="6"/>
  <c r="KQU42" i="6"/>
  <c r="KQV42" i="6"/>
  <c r="KQW42" i="6"/>
  <c r="KQX42" i="6"/>
  <c r="KQY42" i="6"/>
  <c r="KQZ42" i="6"/>
  <c r="KRA42" i="6"/>
  <c r="KRB42" i="6"/>
  <c r="KRC42" i="6"/>
  <c r="KRD42" i="6"/>
  <c r="KRE42" i="6"/>
  <c r="KRF42" i="6"/>
  <c r="KRG42" i="6"/>
  <c r="KRH42" i="6"/>
  <c r="KRI42" i="6"/>
  <c r="KRJ42" i="6"/>
  <c r="KRK42" i="6"/>
  <c r="KRL42" i="6"/>
  <c r="KRM42" i="6"/>
  <c r="KRN42" i="6"/>
  <c r="KRO42" i="6"/>
  <c r="KRP42" i="6"/>
  <c r="KRQ42" i="6"/>
  <c r="KRR42" i="6"/>
  <c r="KRS42" i="6"/>
  <c r="KRT42" i="6"/>
  <c r="KRU42" i="6"/>
  <c r="KRV42" i="6"/>
  <c r="KRW42" i="6"/>
  <c r="KRX42" i="6"/>
  <c r="KRY42" i="6"/>
  <c r="KRZ42" i="6"/>
  <c r="KSA42" i="6"/>
  <c r="KSB42" i="6"/>
  <c r="KSC42" i="6"/>
  <c r="KSD42" i="6"/>
  <c r="KSE42" i="6"/>
  <c r="KSF42" i="6"/>
  <c r="KSG42" i="6"/>
  <c r="KSH42" i="6"/>
  <c r="KSI42" i="6"/>
  <c r="KSJ42" i="6"/>
  <c r="KSK42" i="6"/>
  <c r="KSL42" i="6"/>
  <c r="KSM42" i="6"/>
  <c r="KSN42" i="6"/>
  <c r="KSO42" i="6"/>
  <c r="KSP42" i="6"/>
  <c r="KSQ42" i="6"/>
  <c r="KSR42" i="6"/>
  <c r="KSS42" i="6"/>
  <c r="KST42" i="6"/>
  <c r="KSU42" i="6"/>
  <c r="KSV42" i="6"/>
  <c r="KSW42" i="6"/>
  <c r="KSX42" i="6"/>
  <c r="KSY42" i="6"/>
  <c r="KSZ42" i="6"/>
  <c r="KTA42" i="6"/>
  <c r="KTB42" i="6"/>
  <c r="KTC42" i="6"/>
  <c r="KTD42" i="6"/>
  <c r="KTE42" i="6"/>
  <c r="KTF42" i="6"/>
  <c r="KTG42" i="6"/>
  <c r="KTH42" i="6"/>
  <c r="KTI42" i="6"/>
  <c r="KTJ42" i="6"/>
  <c r="KTK42" i="6"/>
  <c r="KTL42" i="6"/>
  <c r="KTM42" i="6"/>
  <c r="KTN42" i="6"/>
  <c r="KTO42" i="6"/>
  <c r="KTP42" i="6"/>
  <c r="KTQ42" i="6"/>
  <c r="KTR42" i="6"/>
  <c r="KTS42" i="6"/>
  <c r="KTT42" i="6"/>
  <c r="KTU42" i="6"/>
  <c r="KTV42" i="6"/>
  <c r="KTW42" i="6"/>
  <c r="KTX42" i="6"/>
  <c r="KTY42" i="6"/>
  <c r="KTZ42" i="6"/>
  <c r="KUA42" i="6"/>
  <c r="KUB42" i="6"/>
  <c r="KUC42" i="6"/>
  <c r="KUD42" i="6"/>
  <c r="KUE42" i="6"/>
  <c r="KUF42" i="6"/>
  <c r="KUG42" i="6"/>
  <c r="KUH42" i="6"/>
  <c r="KUI42" i="6"/>
  <c r="KUJ42" i="6"/>
  <c r="KUK42" i="6"/>
  <c r="KUL42" i="6"/>
  <c r="KUM42" i="6"/>
  <c r="KUN42" i="6"/>
  <c r="KUO42" i="6"/>
  <c r="KUP42" i="6"/>
  <c r="KUQ42" i="6"/>
  <c r="KUR42" i="6"/>
  <c r="KUS42" i="6"/>
  <c r="KUT42" i="6"/>
  <c r="KUU42" i="6"/>
  <c r="KUV42" i="6"/>
  <c r="KUW42" i="6"/>
  <c r="KUX42" i="6"/>
  <c r="KUY42" i="6"/>
  <c r="KUZ42" i="6"/>
  <c r="KVA42" i="6"/>
  <c r="KVB42" i="6"/>
  <c r="KVC42" i="6"/>
  <c r="KVD42" i="6"/>
  <c r="KVE42" i="6"/>
  <c r="KVF42" i="6"/>
  <c r="KVG42" i="6"/>
  <c r="KVH42" i="6"/>
  <c r="KVI42" i="6"/>
  <c r="KVJ42" i="6"/>
  <c r="KVK42" i="6"/>
  <c r="KVL42" i="6"/>
  <c r="KVM42" i="6"/>
  <c r="KVN42" i="6"/>
  <c r="KVO42" i="6"/>
  <c r="KVP42" i="6"/>
  <c r="KVQ42" i="6"/>
  <c r="KVR42" i="6"/>
  <c r="KVS42" i="6"/>
  <c r="KVT42" i="6"/>
  <c r="KVU42" i="6"/>
  <c r="KVV42" i="6"/>
  <c r="KVW42" i="6"/>
  <c r="KVX42" i="6"/>
  <c r="KVY42" i="6"/>
  <c r="KVZ42" i="6"/>
  <c r="KWA42" i="6"/>
  <c r="KWB42" i="6"/>
  <c r="KWC42" i="6"/>
  <c r="KWD42" i="6"/>
  <c r="KWE42" i="6"/>
  <c r="KWF42" i="6"/>
  <c r="KWG42" i="6"/>
  <c r="KWH42" i="6"/>
  <c r="KWI42" i="6"/>
  <c r="KWJ42" i="6"/>
  <c r="KWK42" i="6"/>
  <c r="KWL42" i="6"/>
  <c r="KWM42" i="6"/>
  <c r="KWN42" i="6"/>
  <c r="KWO42" i="6"/>
  <c r="KWP42" i="6"/>
  <c r="KWQ42" i="6"/>
  <c r="KWR42" i="6"/>
  <c r="KWS42" i="6"/>
  <c r="KWT42" i="6"/>
  <c r="KWU42" i="6"/>
  <c r="KWV42" i="6"/>
  <c r="KWW42" i="6"/>
  <c r="KWX42" i="6"/>
  <c r="KWY42" i="6"/>
  <c r="KWZ42" i="6"/>
  <c r="KXA42" i="6"/>
  <c r="KXB42" i="6"/>
  <c r="KXC42" i="6"/>
  <c r="KXD42" i="6"/>
  <c r="KXE42" i="6"/>
  <c r="KXF42" i="6"/>
  <c r="KXG42" i="6"/>
  <c r="KXH42" i="6"/>
  <c r="KXI42" i="6"/>
  <c r="KXJ42" i="6"/>
  <c r="KXK42" i="6"/>
  <c r="KXL42" i="6"/>
  <c r="KXM42" i="6"/>
  <c r="KXN42" i="6"/>
  <c r="KXO42" i="6"/>
  <c r="KXP42" i="6"/>
  <c r="KXQ42" i="6"/>
  <c r="KXR42" i="6"/>
  <c r="KXS42" i="6"/>
  <c r="KXT42" i="6"/>
  <c r="KXU42" i="6"/>
  <c r="KXV42" i="6"/>
  <c r="KXW42" i="6"/>
  <c r="KXX42" i="6"/>
  <c r="KXY42" i="6"/>
  <c r="KXZ42" i="6"/>
  <c r="KYA42" i="6"/>
  <c r="KYB42" i="6"/>
  <c r="KYC42" i="6"/>
  <c r="KYD42" i="6"/>
  <c r="KYE42" i="6"/>
  <c r="KYF42" i="6"/>
  <c r="KYG42" i="6"/>
  <c r="KYH42" i="6"/>
  <c r="KYI42" i="6"/>
  <c r="KYJ42" i="6"/>
  <c r="KYK42" i="6"/>
  <c r="KYL42" i="6"/>
  <c r="KYM42" i="6"/>
  <c r="KYN42" i="6"/>
  <c r="KYO42" i="6"/>
  <c r="KYP42" i="6"/>
  <c r="KYQ42" i="6"/>
  <c r="KYR42" i="6"/>
  <c r="KYS42" i="6"/>
  <c r="KYT42" i="6"/>
  <c r="KYU42" i="6"/>
  <c r="KYV42" i="6"/>
  <c r="KYW42" i="6"/>
  <c r="KYX42" i="6"/>
  <c r="KYY42" i="6"/>
  <c r="KYZ42" i="6"/>
  <c r="KZA42" i="6"/>
  <c r="KZB42" i="6"/>
  <c r="KZC42" i="6"/>
  <c r="KZD42" i="6"/>
  <c r="KZE42" i="6"/>
  <c r="KZF42" i="6"/>
  <c r="KZG42" i="6"/>
  <c r="KZH42" i="6"/>
  <c r="KZI42" i="6"/>
  <c r="KZJ42" i="6"/>
  <c r="KZK42" i="6"/>
  <c r="KZL42" i="6"/>
  <c r="KZM42" i="6"/>
  <c r="KZN42" i="6"/>
  <c r="KZO42" i="6"/>
  <c r="KZP42" i="6"/>
  <c r="KZQ42" i="6"/>
  <c r="KZR42" i="6"/>
  <c r="KZS42" i="6"/>
  <c r="KZT42" i="6"/>
  <c r="KZU42" i="6"/>
  <c r="KZV42" i="6"/>
  <c r="KZW42" i="6"/>
  <c r="KZX42" i="6"/>
  <c r="KZY42" i="6"/>
  <c r="KZZ42" i="6"/>
  <c r="LAA42" i="6"/>
  <c r="LAB42" i="6"/>
  <c r="LAC42" i="6"/>
  <c r="LAD42" i="6"/>
  <c r="LAE42" i="6"/>
  <c r="LAF42" i="6"/>
  <c r="LAG42" i="6"/>
  <c r="LAH42" i="6"/>
  <c r="LAI42" i="6"/>
  <c r="LAJ42" i="6"/>
  <c r="LAK42" i="6"/>
  <c r="LAL42" i="6"/>
  <c r="LAM42" i="6"/>
  <c r="LAN42" i="6"/>
  <c r="LAO42" i="6"/>
  <c r="LAP42" i="6"/>
  <c r="LAQ42" i="6"/>
  <c r="LAR42" i="6"/>
  <c r="LAS42" i="6"/>
  <c r="LAT42" i="6"/>
  <c r="LAU42" i="6"/>
  <c r="LAV42" i="6"/>
  <c r="LAW42" i="6"/>
  <c r="LAX42" i="6"/>
  <c r="LAY42" i="6"/>
  <c r="LAZ42" i="6"/>
  <c r="LBA42" i="6"/>
  <c r="LBB42" i="6"/>
  <c r="LBC42" i="6"/>
  <c r="LBD42" i="6"/>
  <c r="LBE42" i="6"/>
  <c r="LBF42" i="6"/>
  <c r="LBG42" i="6"/>
  <c r="LBH42" i="6"/>
  <c r="LBI42" i="6"/>
  <c r="LBJ42" i="6"/>
  <c r="LBK42" i="6"/>
  <c r="LBL42" i="6"/>
  <c r="LBM42" i="6"/>
  <c r="LBN42" i="6"/>
  <c r="LBO42" i="6"/>
  <c r="LBP42" i="6"/>
  <c r="LBQ42" i="6"/>
  <c r="LBR42" i="6"/>
  <c r="LBS42" i="6"/>
  <c r="LBT42" i="6"/>
  <c r="LBU42" i="6"/>
  <c r="LBV42" i="6"/>
  <c r="LBW42" i="6"/>
  <c r="LBX42" i="6"/>
  <c r="LBY42" i="6"/>
  <c r="LBZ42" i="6"/>
  <c r="LCA42" i="6"/>
  <c r="LCB42" i="6"/>
  <c r="LCC42" i="6"/>
  <c r="LCD42" i="6"/>
  <c r="LCE42" i="6"/>
  <c r="LCF42" i="6"/>
  <c r="LCG42" i="6"/>
  <c r="LCH42" i="6"/>
  <c r="LCI42" i="6"/>
  <c r="LCJ42" i="6"/>
  <c r="LCK42" i="6"/>
  <c r="LCL42" i="6"/>
  <c r="LCM42" i="6"/>
  <c r="LCN42" i="6"/>
  <c r="LCO42" i="6"/>
  <c r="LCP42" i="6"/>
  <c r="LCQ42" i="6"/>
  <c r="LCR42" i="6"/>
  <c r="LCS42" i="6"/>
  <c r="LCT42" i="6"/>
  <c r="LCU42" i="6"/>
  <c r="LCV42" i="6"/>
  <c r="LCW42" i="6"/>
  <c r="LCX42" i="6"/>
  <c r="LCY42" i="6"/>
  <c r="LCZ42" i="6"/>
  <c r="LDA42" i="6"/>
  <c r="LDB42" i="6"/>
  <c r="LDC42" i="6"/>
  <c r="LDD42" i="6"/>
  <c r="LDE42" i="6"/>
  <c r="LDF42" i="6"/>
  <c r="LDG42" i="6"/>
  <c r="LDH42" i="6"/>
  <c r="LDI42" i="6"/>
  <c r="LDJ42" i="6"/>
  <c r="LDK42" i="6"/>
  <c r="LDL42" i="6"/>
  <c r="LDM42" i="6"/>
  <c r="LDN42" i="6"/>
  <c r="LDO42" i="6"/>
  <c r="LDP42" i="6"/>
  <c r="LDQ42" i="6"/>
  <c r="LDR42" i="6"/>
  <c r="LDS42" i="6"/>
  <c r="LDT42" i="6"/>
  <c r="LDU42" i="6"/>
  <c r="LDV42" i="6"/>
  <c r="LDW42" i="6"/>
  <c r="LDX42" i="6"/>
  <c r="LDY42" i="6"/>
  <c r="LDZ42" i="6"/>
  <c r="LEA42" i="6"/>
  <c r="LEB42" i="6"/>
  <c r="LEC42" i="6"/>
  <c r="LED42" i="6"/>
  <c r="LEE42" i="6"/>
  <c r="LEF42" i="6"/>
  <c r="LEG42" i="6"/>
  <c r="LEH42" i="6"/>
  <c r="LEI42" i="6"/>
  <c r="LEJ42" i="6"/>
  <c r="LEK42" i="6"/>
  <c r="LEL42" i="6"/>
  <c r="LEM42" i="6"/>
  <c r="LEN42" i="6"/>
  <c r="LEO42" i="6"/>
  <c r="LEP42" i="6"/>
  <c r="LEQ42" i="6"/>
  <c r="LER42" i="6"/>
  <c r="LES42" i="6"/>
  <c r="LET42" i="6"/>
  <c r="LEU42" i="6"/>
  <c r="LEV42" i="6"/>
  <c r="LEW42" i="6"/>
  <c r="LEX42" i="6"/>
  <c r="LEY42" i="6"/>
  <c r="LEZ42" i="6"/>
  <c r="LFA42" i="6"/>
  <c r="LFB42" i="6"/>
  <c r="LFC42" i="6"/>
  <c r="LFD42" i="6"/>
  <c r="LFE42" i="6"/>
  <c r="LFF42" i="6"/>
  <c r="LFG42" i="6"/>
  <c r="LFH42" i="6"/>
  <c r="LFI42" i="6"/>
  <c r="LFJ42" i="6"/>
  <c r="LFK42" i="6"/>
  <c r="LFL42" i="6"/>
  <c r="LFM42" i="6"/>
  <c r="LFN42" i="6"/>
  <c r="LFO42" i="6"/>
  <c r="LFP42" i="6"/>
  <c r="LFQ42" i="6"/>
  <c r="LFR42" i="6"/>
  <c r="LFS42" i="6"/>
  <c r="LFT42" i="6"/>
  <c r="LFU42" i="6"/>
  <c r="LFV42" i="6"/>
  <c r="LFW42" i="6"/>
  <c r="LFX42" i="6"/>
  <c r="LFY42" i="6"/>
  <c r="LFZ42" i="6"/>
  <c r="LGA42" i="6"/>
  <c r="LGB42" i="6"/>
  <c r="LGC42" i="6"/>
  <c r="LGD42" i="6"/>
  <c r="LGE42" i="6"/>
  <c r="LGF42" i="6"/>
  <c r="LGG42" i="6"/>
  <c r="LGH42" i="6"/>
  <c r="LGI42" i="6"/>
  <c r="LGJ42" i="6"/>
  <c r="LGK42" i="6"/>
  <c r="LGL42" i="6"/>
  <c r="LGM42" i="6"/>
  <c r="LGN42" i="6"/>
  <c r="LGO42" i="6"/>
  <c r="LGP42" i="6"/>
  <c r="LGQ42" i="6"/>
  <c r="LGR42" i="6"/>
  <c r="LGS42" i="6"/>
  <c r="LGT42" i="6"/>
  <c r="LGU42" i="6"/>
  <c r="LGV42" i="6"/>
  <c r="LGW42" i="6"/>
  <c r="LGX42" i="6"/>
  <c r="LGY42" i="6"/>
  <c r="LGZ42" i="6"/>
  <c r="LHA42" i="6"/>
  <c r="LHB42" i="6"/>
  <c r="LHC42" i="6"/>
  <c r="LHD42" i="6"/>
  <c r="LHE42" i="6"/>
  <c r="LHF42" i="6"/>
  <c r="LHG42" i="6"/>
  <c r="LHH42" i="6"/>
  <c r="LHI42" i="6"/>
  <c r="LHJ42" i="6"/>
  <c r="LHK42" i="6"/>
  <c r="LHL42" i="6"/>
  <c r="LHM42" i="6"/>
  <c r="LHN42" i="6"/>
  <c r="LHO42" i="6"/>
  <c r="LHP42" i="6"/>
  <c r="LHQ42" i="6"/>
  <c r="LHR42" i="6"/>
  <c r="LHS42" i="6"/>
  <c r="LHT42" i="6"/>
  <c r="LHU42" i="6"/>
  <c r="LHV42" i="6"/>
  <c r="LHW42" i="6"/>
  <c r="LHX42" i="6"/>
  <c r="LHY42" i="6"/>
  <c r="LHZ42" i="6"/>
  <c r="LIA42" i="6"/>
  <c r="LIB42" i="6"/>
  <c r="LIC42" i="6"/>
  <c r="LID42" i="6"/>
  <c r="LIE42" i="6"/>
  <c r="LIF42" i="6"/>
  <c r="LIG42" i="6"/>
  <c r="LIH42" i="6"/>
  <c r="LII42" i="6"/>
  <c r="LIJ42" i="6"/>
  <c r="LIK42" i="6"/>
  <c r="LIL42" i="6"/>
  <c r="LIM42" i="6"/>
  <c r="LIN42" i="6"/>
  <c r="LIO42" i="6"/>
  <c r="LIP42" i="6"/>
  <c r="LIQ42" i="6"/>
  <c r="LIR42" i="6"/>
  <c r="LIS42" i="6"/>
  <c r="LIT42" i="6"/>
  <c r="LIU42" i="6"/>
  <c r="LIV42" i="6"/>
  <c r="LIW42" i="6"/>
  <c r="LIX42" i="6"/>
  <c r="LIY42" i="6"/>
  <c r="LIZ42" i="6"/>
  <c r="LJA42" i="6"/>
  <c r="LJB42" i="6"/>
  <c r="LJC42" i="6"/>
  <c r="LJD42" i="6"/>
  <c r="LJE42" i="6"/>
  <c r="LJF42" i="6"/>
  <c r="LJG42" i="6"/>
  <c r="LJH42" i="6"/>
  <c r="LJI42" i="6"/>
  <c r="LJJ42" i="6"/>
  <c r="LJK42" i="6"/>
  <c r="LJL42" i="6"/>
  <c r="LJM42" i="6"/>
  <c r="LJN42" i="6"/>
  <c r="LJO42" i="6"/>
  <c r="LJP42" i="6"/>
  <c r="LJQ42" i="6"/>
  <c r="LJR42" i="6"/>
  <c r="LJS42" i="6"/>
  <c r="LJT42" i="6"/>
  <c r="LJU42" i="6"/>
  <c r="LJV42" i="6"/>
  <c r="LJW42" i="6"/>
  <c r="LJX42" i="6"/>
  <c r="LJY42" i="6"/>
  <c r="LJZ42" i="6"/>
  <c r="LKA42" i="6"/>
  <c r="LKB42" i="6"/>
  <c r="LKC42" i="6"/>
  <c r="LKD42" i="6"/>
  <c r="LKE42" i="6"/>
  <c r="LKF42" i="6"/>
  <c r="LKG42" i="6"/>
  <c r="LKH42" i="6"/>
  <c r="LKI42" i="6"/>
  <c r="LKJ42" i="6"/>
  <c r="LKK42" i="6"/>
  <c r="LKL42" i="6"/>
  <c r="LKM42" i="6"/>
  <c r="LKN42" i="6"/>
  <c r="LKO42" i="6"/>
  <c r="LKP42" i="6"/>
  <c r="LKQ42" i="6"/>
  <c r="LKR42" i="6"/>
  <c r="LKS42" i="6"/>
  <c r="LKT42" i="6"/>
  <c r="LKU42" i="6"/>
  <c r="LKV42" i="6"/>
  <c r="LKW42" i="6"/>
  <c r="LKX42" i="6"/>
  <c r="LKY42" i="6"/>
  <c r="LKZ42" i="6"/>
  <c r="LLA42" i="6"/>
  <c r="LLB42" i="6"/>
  <c r="LLC42" i="6"/>
  <c r="LLD42" i="6"/>
  <c r="LLE42" i="6"/>
  <c r="LLF42" i="6"/>
  <c r="LLG42" i="6"/>
  <c r="LLH42" i="6"/>
  <c r="LLI42" i="6"/>
  <c r="LLJ42" i="6"/>
  <c r="LLK42" i="6"/>
  <c r="LLL42" i="6"/>
  <c r="LLM42" i="6"/>
  <c r="LLN42" i="6"/>
  <c r="LLO42" i="6"/>
  <c r="LLP42" i="6"/>
  <c r="LLQ42" i="6"/>
  <c r="LLR42" i="6"/>
  <c r="LLS42" i="6"/>
  <c r="LLT42" i="6"/>
  <c r="LLU42" i="6"/>
  <c r="LLV42" i="6"/>
  <c r="LLW42" i="6"/>
  <c r="LLX42" i="6"/>
  <c r="LLY42" i="6"/>
  <c r="LLZ42" i="6"/>
  <c r="LMA42" i="6"/>
  <c r="LMB42" i="6"/>
  <c r="LMC42" i="6"/>
  <c r="LMD42" i="6"/>
  <c r="LME42" i="6"/>
  <c r="LMF42" i="6"/>
  <c r="LMG42" i="6"/>
  <c r="LMH42" i="6"/>
  <c r="LMI42" i="6"/>
  <c r="LMJ42" i="6"/>
  <c r="LMK42" i="6"/>
  <c r="LML42" i="6"/>
  <c r="LMM42" i="6"/>
  <c r="LMN42" i="6"/>
  <c r="LMO42" i="6"/>
  <c r="LMP42" i="6"/>
  <c r="LMQ42" i="6"/>
  <c r="LMR42" i="6"/>
  <c r="LMS42" i="6"/>
  <c r="LMT42" i="6"/>
  <c r="LMU42" i="6"/>
  <c r="LMV42" i="6"/>
  <c r="LMW42" i="6"/>
  <c r="LMX42" i="6"/>
  <c r="LMY42" i="6"/>
  <c r="LMZ42" i="6"/>
  <c r="LNA42" i="6"/>
  <c r="LNB42" i="6"/>
  <c r="LNC42" i="6"/>
  <c r="LND42" i="6"/>
  <c r="LNE42" i="6"/>
  <c r="LNF42" i="6"/>
  <c r="LNG42" i="6"/>
  <c r="LNH42" i="6"/>
  <c r="LNI42" i="6"/>
  <c r="LNJ42" i="6"/>
  <c r="LNK42" i="6"/>
  <c r="LNL42" i="6"/>
  <c r="LNM42" i="6"/>
  <c r="LNN42" i="6"/>
  <c r="LNO42" i="6"/>
  <c r="LNP42" i="6"/>
  <c r="LNQ42" i="6"/>
  <c r="LNR42" i="6"/>
  <c r="LNS42" i="6"/>
  <c r="LNT42" i="6"/>
  <c r="LNU42" i="6"/>
  <c r="LNV42" i="6"/>
  <c r="LNW42" i="6"/>
  <c r="LNX42" i="6"/>
  <c r="LNY42" i="6"/>
  <c r="LNZ42" i="6"/>
  <c r="LOA42" i="6"/>
  <c r="LOB42" i="6"/>
  <c r="LOC42" i="6"/>
  <c r="LOD42" i="6"/>
  <c r="LOE42" i="6"/>
  <c r="LOF42" i="6"/>
  <c r="LOG42" i="6"/>
  <c r="LOH42" i="6"/>
  <c r="LOI42" i="6"/>
  <c r="LOJ42" i="6"/>
  <c r="LOK42" i="6"/>
  <c r="LOL42" i="6"/>
  <c r="LOM42" i="6"/>
  <c r="LON42" i="6"/>
  <c r="LOO42" i="6"/>
  <c r="LOP42" i="6"/>
  <c r="LOQ42" i="6"/>
  <c r="LOR42" i="6"/>
  <c r="LOS42" i="6"/>
  <c r="LOT42" i="6"/>
  <c r="LOU42" i="6"/>
  <c r="LOV42" i="6"/>
  <c r="LOW42" i="6"/>
  <c r="LOX42" i="6"/>
  <c r="LOY42" i="6"/>
  <c r="LOZ42" i="6"/>
  <c r="LPA42" i="6"/>
  <c r="LPB42" i="6"/>
  <c r="LPC42" i="6"/>
  <c r="LPD42" i="6"/>
  <c r="LPE42" i="6"/>
  <c r="LPF42" i="6"/>
  <c r="LPG42" i="6"/>
  <c r="LPH42" i="6"/>
  <c r="LPI42" i="6"/>
  <c r="LPJ42" i="6"/>
  <c r="LPK42" i="6"/>
  <c r="LPL42" i="6"/>
  <c r="LPM42" i="6"/>
  <c r="LPN42" i="6"/>
  <c r="LPO42" i="6"/>
  <c r="LPP42" i="6"/>
  <c r="LPQ42" i="6"/>
  <c r="LPR42" i="6"/>
  <c r="LPS42" i="6"/>
  <c r="LPT42" i="6"/>
  <c r="LPU42" i="6"/>
  <c r="LPV42" i="6"/>
  <c r="LPW42" i="6"/>
  <c r="LPX42" i="6"/>
  <c r="LPY42" i="6"/>
  <c r="LPZ42" i="6"/>
  <c r="LQA42" i="6"/>
  <c r="LQB42" i="6"/>
  <c r="LQC42" i="6"/>
  <c r="LQD42" i="6"/>
  <c r="LQE42" i="6"/>
  <c r="LQF42" i="6"/>
  <c r="LQG42" i="6"/>
  <c r="LQH42" i="6"/>
  <c r="LQI42" i="6"/>
  <c r="LQJ42" i="6"/>
  <c r="LQK42" i="6"/>
  <c r="LQL42" i="6"/>
  <c r="LQM42" i="6"/>
  <c r="LQN42" i="6"/>
  <c r="LQO42" i="6"/>
  <c r="LQP42" i="6"/>
  <c r="LQQ42" i="6"/>
  <c r="LQR42" i="6"/>
  <c r="LQS42" i="6"/>
  <c r="LQT42" i="6"/>
  <c r="LQU42" i="6"/>
  <c r="LQV42" i="6"/>
  <c r="LQW42" i="6"/>
  <c r="LQX42" i="6"/>
  <c r="LQY42" i="6"/>
  <c r="LQZ42" i="6"/>
  <c r="LRA42" i="6"/>
  <c r="LRB42" i="6"/>
  <c r="LRC42" i="6"/>
  <c r="LRD42" i="6"/>
  <c r="LRE42" i="6"/>
  <c r="LRF42" i="6"/>
  <c r="LRG42" i="6"/>
  <c r="LRH42" i="6"/>
  <c r="LRI42" i="6"/>
  <c r="LRJ42" i="6"/>
  <c r="LRK42" i="6"/>
  <c r="LRL42" i="6"/>
  <c r="LRM42" i="6"/>
  <c r="LRN42" i="6"/>
  <c r="LRO42" i="6"/>
  <c r="LRP42" i="6"/>
  <c r="LRQ42" i="6"/>
  <c r="LRR42" i="6"/>
  <c r="LRS42" i="6"/>
  <c r="LRT42" i="6"/>
  <c r="LRU42" i="6"/>
  <c r="LRV42" i="6"/>
  <c r="LRW42" i="6"/>
  <c r="LRX42" i="6"/>
  <c r="LRY42" i="6"/>
  <c r="LRZ42" i="6"/>
  <c r="LSA42" i="6"/>
  <c r="LSB42" i="6"/>
  <c r="LSC42" i="6"/>
  <c r="LSD42" i="6"/>
  <c r="LSE42" i="6"/>
  <c r="LSF42" i="6"/>
  <c r="LSG42" i="6"/>
  <c r="LSH42" i="6"/>
  <c r="LSI42" i="6"/>
  <c r="LSJ42" i="6"/>
  <c r="LSK42" i="6"/>
  <c r="LSL42" i="6"/>
  <c r="LSM42" i="6"/>
  <c r="LSN42" i="6"/>
  <c r="LSO42" i="6"/>
  <c r="LSP42" i="6"/>
  <c r="LSQ42" i="6"/>
  <c r="LSR42" i="6"/>
  <c r="LSS42" i="6"/>
  <c r="LST42" i="6"/>
  <c r="LSU42" i="6"/>
  <c r="LSV42" i="6"/>
  <c r="LSW42" i="6"/>
  <c r="LSX42" i="6"/>
  <c r="LSY42" i="6"/>
  <c r="LSZ42" i="6"/>
  <c r="LTA42" i="6"/>
  <c r="LTB42" i="6"/>
  <c r="LTC42" i="6"/>
  <c r="LTD42" i="6"/>
  <c r="LTE42" i="6"/>
  <c r="LTF42" i="6"/>
  <c r="LTG42" i="6"/>
  <c r="LTH42" i="6"/>
  <c r="LTI42" i="6"/>
  <c r="LTJ42" i="6"/>
  <c r="LTK42" i="6"/>
  <c r="LTL42" i="6"/>
  <c r="LTM42" i="6"/>
  <c r="LTN42" i="6"/>
  <c r="LTO42" i="6"/>
  <c r="LTP42" i="6"/>
  <c r="LTQ42" i="6"/>
  <c r="LTR42" i="6"/>
  <c r="LTS42" i="6"/>
  <c r="LTT42" i="6"/>
  <c r="LTU42" i="6"/>
  <c r="LTV42" i="6"/>
  <c r="LTW42" i="6"/>
  <c r="LTX42" i="6"/>
  <c r="LTY42" i="6"/>
  <c r="LTZ42" i="6"/>
  <c r="LUA42" i="6"/>
  <c r="LUB42" i="6"/>
  <c r="LUC42" i="6"/>
  <c r="LUD42" i="6"/>
  <c r="LUE42" i="6"/>
  <c r="LUF42" i="6"/>
  <c r="LUG42" i="6"/>
  <c r="LUH42" i="6"/>
  <c r="LUI42" i="6"/>
  <c r="LUJ42" i="6"/>
  <c r="LUK42" i="6"/>
  <c r="LUL42" i="6"/>
  <c r="LUM42" i="6"/>
  <c r="LUN42" i="6"/>
  <c r="LUO42" i="6"/>
  <c r="LUP42" i="6"/>
  <c r="LUQ42" i="6"/>
  <c r="LUR42" i="6"/>
  <c r="LUS42" i="6"/>
  <c r="LUT42" i="6"/>
  <c r="LUU42" i="6"/>
  <c r="LUV42" i="6"/>
  <c r="LUW42" i="6"/>
  <c r="LUX42" i="6"/>
  <c r="LUY42" i="6"/>
  <c r="LUZ42" i="6"/>
  <c r="LVA42" i="6"/>
  <c r="LVB42" i="6"/>
  <c r="LVC42" i="6"/>
  <c r="LVD42" i="6"/>
  <c r="LVE42" i="6"/>
  <c r="LVF42" i="6"/>
  <c r="LVG42" i="6"/>
  <c r="LVH42" i="6"/>
  <c r="LVI42" i="6"/>
  <c r="LVJ42" i="6"/>
  <c r="LVK42" i="6"/>
  <c r="LVL42" i="6"/>
  <c r="LVM42" i="6"/>
  <c r="LVN42" i="6"/>
  <c r="LVO42" i="6"/>
  <c r="LVP42" i="6"/>
  <c r="LVQ42" i="6"/>
  <c r="LVR42" i="6"/>
  <c r="LVS42" i="6"/>
  <c r="LVT42" i="6"/>
  <c r="LVU42" i="6"/>
  <c r="LVV42" i="6"/>
  <c r="LVW42" i="6"/>
  <c r="LVX42" i="6"/>
  <c r="LVY42" i="6"/>
  <c r="LVZ42" i="6"/>
  <c r="LWA42" i="6"/>
  <c r="LWB42" i="6"/>
  <c r="LWC42" i="6"/>
  <c r="LWD42" i="6"/>
  <c r="LWE42" i="6"/>
  <c r="LWF42" i="6"/>
  <c r="LWG42" i="6"/>
  <c r="LWH42" i="6"/>
  <c r="LWI42" i="6"/>
  <c r="LWJ42" i="6"/>
  <c r="LWK42" i="6"/>
  <c r="LWL42" i="6"/>
  <c r="LWM42" i="6"/>
  <c r="LWN42" i="6"/>
  <c r="LWO42" i="6"/>
  <c r="LWP42" i="6"/>
  <c r="LWQ42" i="6"/>
  <c r="LWR42" i="6"/>
  <c r="LWS42" i="6"/>
  <c r="LWT42" i="6"/>
  <c r="LWU42" i="6"/>
  <c r="LWV42" i="6"/>
  <c r="LWW42" i="6"/>
  <c r="LWX42" i="6"/>
  <c r="LWY42" i="6"/>
  <c r="LWZ42" i="6"/>
  <c r="LXA42" i="6"/>
  <c r="LXB42" i="6"/>
  <c r="LXC42" i="6"/>
  <c r="LXD42" i="6"/>
  <c r="LXE42" i="6"/>
  <c r="LXF42" i="6"/>
  <c r="LXG42" i="6"/>
  <c r="LXH42" i="6"/>
  <c r="LXI42" i="6"/>
  <c r="LXJ42" i="6"/>
  <c r="LXK42" i="6"/>
  <c r="LXL42" i="6"/>
  <c r="LXM42" i="6"/>
  <c r="LXN42" i="6"/>
  <c r="LXO42" i="6"/>
  <c r="LXP42" i="6"/>
  <c r="LXQ42" i="6"/>
  <c r="LXR42" i="6"/>
  <c r="LXS42" i="6"/>
  <c r="LXT42" i="6"/>
  <c r="LXU42" i="6"/>
  <c r="LXV42" i="6"/>
  <c r="LXW42" i="6"/>
  <c r="LXX42" i="6"/>
  <c r="LXY42" i="6"/>
  <c r="LXZ42" i="6"/>
  <c r="LYA42" i="6"/>
  <c r="LYB42" i="6"/>
  <c r="LYC42" i="6"/>
  <c r="LYD42" i="6"/>
  <c r="LYE42" i="6"/>
  <c r="LYF42" i="6"/>
  <c r="LYG42" i="6"/>
  <c r="LYH42" i="6"/>
  <c r="LYI42" i="6"/>
  <c r="LYJ42" i="6"/>
  <c r="LYK42" i="6"/>
  <c r="LYL42" i="6"/>
  <c r="LYM42" i="6"/>
  <c r="LYN42" i="6"/>
  <c r="LYO42" i="6"/>
  <c r="LYP42" i="6"/>
  <c r="LYQ42" i="6"/>
  <c r="LYR42" i="6"/>
  <c r="LYS42" i="6"/>
  <c r="LYT42" i="6"/>
  <c r="LYU42" i="6"/>
  <c r="LYV42" i="6"/>
  <c r="LYW42" i="6"/>
  <c r="LYX42" i="6"/>
  <c r="LYY42" i="6"/>
  <c r="LYZ42" i="6"/>
  <c r="LZA42" i="6"/>
  <c r="LZB42" i="6"/>
  <c r="LZC42" i="6"/>
  <c r="LZD42" i="6"/>
  <c r="LZE42" i="6"/>
  <c r="LZF42" i="6"/>
  <c r="LZG42" i="6"/>
  <c r="LZH42" i="6"/>
  <c r="LZI42" i="6"/>
  <c r="LZJ42" i="6"/>
  <c r="LZK42" i="6"/>
  <c r="LZL42" i="6"/>
  <c r="LZM42" i="6"/>
  <c r="LZN42" i="6"/>
  <c r="LZO42" i="6"/>
  <c r="LZP42" i="6"/>
  <c r="LZQ42" i="6"/>
  <c r="LZR42" i="6"/>
  <c r="LZS42" i="6"/>
  <c r="LZT42" i="6"/>
  <c r="LZU42" i="6"/>
  <c r="LZV42" i="6"/>
  <c r="LZW42" i="6"/>
  <c r="LZX42" i="6"/>
  <c r="LZY42" i="6"/>
  <c r="LZZ42" i="6"/>
  <c r="MAA42" i="6"/>
  <c r="MAB42" i="6"/>
  <c r="MAC42" i="6"/>
  <c r="MAD42" i="6"/>
  <c r="MAE42" i="6"/>
  <c r="MAF42" i="6"/>
  <c r="MAG42" i="6"/>
  <c r="MAH42" i="6"/>
  <c r="MAI42" i="6"/>
  <c r="MAJ42" i="6"/>
  <c r="MAK42" i="6"/>
  <c r="MAL42" i="6"/>
  <c r="MAM42" i="6"/>
  <c r="MAN42" i="6"/>
  <c r="MAO42" i="6"/>
  <c r="MAP42" i="6"/>
  <c r="MAQ42" i="6"/>
  <c r="MAR42" i="6"/>
  <c r="MAS42" i="6"/>
  <c r="MAT42" i="6"/>
  <c r="MAU42" i="6"/>
  <c r="MAV42" i="6"/>
  <c r="MAW42" i="6"/>
  <c r="MAX42" i="6"/>
  <c r="MAY42" i="6"/>
  <c r="MAZ42" i="6"/>
  <c r="MBA42" i="6"/>
  <c r="MBB42" i="6"/>
  <c r="MBC42" i="6"/>
  <c r="MBD42" i="6"/>
  <c r="MBE42" i="6"/>
  <c r="MBF42" i="6"/>
  <c r="MBG42" i="6"/>
  <c r="MBH42" i="6"/>
  <c r="MBI42" i="6"/>
  <c r="MBJ42" i="6"/>
  <c r="MBK42" i="6"/>
  <c r="MBL42" i="6"/>
  <c r="MBM42" i="6"/>
  <c r="MBN42" i="6"/>
  <c r="MBO42" i="6"/>
  <c r="MBP42" i="6"/>
  <c r="MBQ42" i="6"/>
  <c r="MBR42" i="6"/>
  <c r="MBS42" i="6"/>
  <c r="MBT42" i="6"/>
  <c r="MBU42" i="6"/>
  <c r="MBV42" i="6"/>
  <c r="MBW42" i="6"/>
  <c r="MBX42" i="6"/>
  <c r="MBY42" i="6"/>
  <c r="MBZ42" i="6"/>
  <c r="MCA42" i="6"/>
  <c r="MCB42" i="6"/>
  <c r="MCC42" i="6"/>
  <c r="MCD42" i="6"/>
  <c r="MCE42" i="6"/>
  <c r="MCF42" i="6"/>
  <c r="MCG42" i="6"/>
  <c r="MCH42" i="6"/>
  <c r="MCI42" i="6"/>
  <c r="MCJ42" i="6"/>
  <c r="MCK42" i="6"/>
  <c r="MCL42" i="6"/>
  <c r="MCM42" i="6"/>
  <c r="MCN42" i="6"/>
  <c r="MCO42" i="6"/>
  <c r="MCP42" i="6"/>
  <c r="MCQ42" i="6"/>
  <c r="MCR42" i="6"/>
  <c r="MCS42" i="6"/>
  <c r="MCT42" i="6"/>
  <c r="MCU42" i="6"/>
  <c r="MCV42" i="6"/>
  <c r="MCW42" i="6"/>
  <c r="MCX42" i="6"/>
  <c r="MCY42" i="6"/>
  <c r="MCZ42" i="6"/>
  <c r="MDA42" i="6"/>
  <c r="MDB42" i="6"/>
  <c r="MDC42" i="6"/>
  <c r="MDD42" i="6"/>
  <c r="MDE42" i="6"/>
  <c r="MDF42" i="6"/>
  <c r="MDG42" i="6"/>
  <c r="MDH42" i="6"/>
  <c r="MDI42" i="6"/>
  <c r="MDJ42" i="6"/>
  <c r="MDK42" i="6"/>
  <c r="MDL42" i="6"/>
  <c r="MDM42" i="6"/>
  <c r="MDN42" i="6"/>
  <c r="MDO42" i="6"/>
  <c r="MDP42" i="6"/>
  <c r="MDQ42" i="6"/>
  <c r="MDR42" i="6"/>
  <c r="MDS42" i="6"/>
  <c r="MDT42" i="6"/>
  <c r="MDU42" i="6"/>
  <c r="MDV42" i="6"/>
  <c r="MDW42" i="6"/>
  <c r="MDX42" i="6"/>
  <c r="MDY42" i="6"/>
  <c r="MDZ42" i="6"/>
  <c r="MEA42" i="6"/>
  <c r="MEB42" i="6"/>
  <c r="MEC42" i="6"/>
  <c r="MED42" i="6"/>
  <c r="MEE42" i="6"/>
  <c r="MEF42" i="6"/>
  <c r="MEG42" i="6"/>
  <c r="MEH42" i="6"/>
  <c r="MEI42" i="6"/>
  <c r="MEJ42" i="6"/>
  <c r="MEK42" i="6"/>
  <c r="MEL42" i="6"/>
  <c r="MEM42" i="6"/>
  <c r="MEN42" i="6"/>
  <c r="MEO42" i="6"/>
  <c r="MEP42" i="6"/>
  <c r="MEQ42" i="6"/>
  <c r="MER42" i="6"/>
  <c r="MES42" i="6"/>
  <c r="MET42" i="6"/>
  <c r="MEU42" i="6"/>
  <c r="MEV42" i="6"/>
  <c r="MEW42" i="6"/>
  <c r="MEX42" i="6"/>
  <c r="MEY42" i="6"/>
  <c r="MEZ42" i="6"/>
  <c r="MFA42" i="6"/>
  <c r="MFB42" i="6"/>
  <c r="MFC42" i="6"/>
  <c r="MFD42" i="6"/>
  <c r="MFE42" i="6"/>
  <c r="MFF42" i="6"/>
  <c r="MFG42" i="6"/>
  <c r="MFH42" i="6"/>
  <c r="MFI42" i="6"/>
  <c r="MFJ42" i="6"/>
  <c r="MFK42" i="6"/>
  <c r="MFL42" i="6"/>
  <c r="MFM42" i="6"/>
  <c r="MFN42" i="6"/>
  <c r="MFO42" i="6"/>
  <c r="MFP42" i="6"/>
  <c r="MFQ42" i="6"/>
  <c r="MFR42" i="6"/>
  <c r="MFS42" i="6"/>
  <c r="MFT42" i="6"/>
  <c r="MFU42" i="6"/>
  <c r="MFV42" i="6"/>
  <c r="MFW42" i="6"/>
  <c r="MFX42" i="6"/>
  <c r="MFY42" i="6"/>
  <c r="MFZ42" i="6"/>
  <c r="MGA42" i="6"/>
  <c r="MGB42" i="6"/>
  <c r="MGC42" i="6"/>
  <c r="MGD42" i="6"/>
  <c r="MGE42" i="6"/>
  <c r="MGF42" i="6"/>
  <c r="MGG42" i="6"/>
  <c r="MGH42" i="6"/>
  <c r="MGI42" i="6"/>
  <c r="MGJ42" i="6"/>
  <c r="MGK42" i="6"/>
  <c r="MGL42" i="6"/>
  <c r="MGM42" i="6"/>
  <c r="MGN42" i="6"/>
  <c r="MGO42" i="6"/>
  <c r="MGP42" i="6"/>
  <c r="MGQ42" i="6"/>
  <c r="MGR42" i="6"/>
  <c r="MGS42" i="6"/>
  <c r="MGT42" i="6"/>
  <c r="MGU42" i="6"/>
  <c r="MGV42" i="6"/>
  <c r="MGW42" i="6"/>
  <c r="MGX42" i="6"/>
  <c r="MGY42" i="6"/>
  <c r="MGZ42" i="6"/>
  <c r="MHA42" i="6"/>
  <c r="MHB42" i="6"/>
  <c r="MHC42" i="6"/>
  <c r="MHD42" i="6"/>
  <c r="MHE42" i="6"/>
  <c r="MHF42" i="6"/>
  <c r="MHG42" i="6"/>
  <c r="MHH42" i="6"/>
  <c r="MHI42" i="6"/>
  <c r="MHJ42" i="6"/>
  <c r="MHK42" i="6"/>
  <c r="MHL42" i="6"/>
  <c r="MHM42" i="6"/>
  <c r="MHN42" i="6"/>
  <c r="MHO42" i="6"/>
  <c r="MHP42" i="6"/>
  <c r="MHQ42" i="6"/>
  <c r="MHR42" i="6"/>
  <c r="MHS42" i="6"/>
  <c r="MHT42" i="6"/>
  <c r="MHU42" i="6"/>
  <c r="MHV42" i="6"/>
  <c r="MHW42" i="6"/>
  <c r="MHX42" i="6"/>
  <c r="MHY42" i="6"/>
  <c r="MHZ42" i="6"/>
  <c r="MIA42" i="6"/>
  <c r="MIB42" i="6"/>
  <c r="MIC42" i="6"/>
  <c r="MID42" i="6"/>
  <c r="MIE42" i="6"/>
  <c r="MIF42" i="6"/>
  <c r="MIG42" i="6"/>
  <c r="MIH42" i="6"/>
  <c r="MII42" i="6"/>
  <c r="MIJ42" i="6"/>
  <c r="MIK42" i="6"/>
  <c r="MIL42" i="6"/>
  <c r="MIM42" i="6"/>
  <c r="MIN42" i="6"/>
  <c r="MIO42" i="6"/>
  <c r="MIP42" i="6"/>
  <c r="MIQ42" i="6"/>
  <c r="MIR42" i="6"/>
  <c r="MIS42" i="6"/>
  <c r="MIT42" i="6"/>
  <c r="MIU42" i="6"/>
  <c r="MIV42" i="6"/>
  <c r="MIW42" i="6"/>
  <c r="MIX42" i="6"/>
  <c r="MIY42" i="6"/>
  <c r="MIZ42" i="6"/>
  <c r="MJA42" i="6"/>
  <c r="MJB42" i="6"/>
  <c r="MJC42" i="6"/>
  <c r="MJD42" i="6"/>
  <c r="MJE42" i="6"/>
  <c r="MJF42" i="6"/>
  <c r="MJG42" i="6"/>
  <c r="MJH42" i="6"/>
  <c r="MJI42" i="6"/>
  <c r="MJJ42" i="6"/>
  <c r="MJK42" i="6"/>
  <c r="MJL42" i="6"/>
  <c r="MJM42" i="6"/>
  <c r="MJN42" i="6"/>
  <c r="MJO42" i="6"/>
  <c r="MJP42" i="6"/>
  <c r="MJQ42" i="6"/>
  <c r="MJR42" i="6"/>
  <c r="MJS42" i="6"/>
  <c r="MJT42" i="6"/>
  <c r="MJU42" i="6"/>
  <c r="MJV42" i="6"/>
  <c r="MJW42" i="6"/>
  <c r="MJX42" i="6"/>
  <c r="MJY42" i="6"/>
  <c r="MJZ42" i="6"/>
  <c r="MKA42" i="6"/>
  <c r="MKB42" i="6"/>
  <c r="MKC42" i="6"/>
  <c r="MKD42" i="6"/>
  <c r="MKE42" i="6"/>
  <c r="MKF42" i="6"/>
  <c r="MKG42" i="6"/>
  <c r="MKH42" i="6"/>
  <c r="MKI42" i="6"/>
  <c r="MKJ42" i="6"/>
  <c r="MKK42" i="6"/>
  <c r="MKL42" i="6"/>
  <c r="MKM42" i="6"/>
  <c r="MKN42" i="6"/>
  <c r="MKO42" i="6"/>
  <c r="MKP42" i="6"/>
  <c r="MKQ42" i="6"/>
  <c r="MKR42" i="6"/>
  <c r="MKS42" i="6"/>
  <c r="MKT42" i="6"/>
  <c r="MKU42" i="6"/>
  <c r="MKV42" i="6"/>
  <c r="MKW42" i="6"/>
  <c r="MKX42" i="6"/>
  <c r="MKY42" i="6"/>
  <c r="MKZ42" i="6"/>
  <c r="MLA42" i="6"/>
  <c r="MLB42" i="6"/>
  <c r="MLC42" i="6"/>
  <c r="MLD42" i="6"/>
  <c r="MLE42" i="6"/>
  <c r="MLF42" i="6"/>
  <c r="MLG42" i="6"/>
  <c r="MLH42" i="6"/>
  <c r="MLI42" i="6"/>
  <c r="MLJ42" i="6"/>
  <c r="MLK42" i="6"/>
  <c r="MLL42" i="6"/>
  <c r="MLM42" i="6"/>
  <c r="MLN42" i="6"/>
  <c r="MLO42" i="6"/>
  <c r="MLP42" i="6"/>
  <c r="MLQ42" i="6"/>
  <c r="MLR42" i="6"/>
  <c r="MLS42" i="6"/>
  <c r="MLT42" i="6"/>
  <c r="MLU42" i="6"/>
  <c r="MLV42" i="6"/>
  <c r="MLW42" i="6"/>
  <c r="MLX42" i="6"/>
  <c r="MLY42" i="6"/>
  <c r="MLZ42" i="6"/>
  <c r="MMA42" i="6"/>
  <c r="MMB42" i="6"/>
  <c r="MMC42" i="6"/>
  <c r="MMD42" i="6"/>
  <c r="MME42" i="6"/>
  <c r="MMF42" i="6"/>
  <c r="MMG42" i="6"/>
  <c r="MMH42" i="6"/>
  <c r="MMI42" i="6"/>
  <c r="MMJ42" i="6"/>
  <c r="MMK42" i="6"/>
  <c r="MML42" i="6"/>
  <c r="MMM42" i="6"/>
  <c r="MMN42" i="6"/>
  <c r="MMO42" i="6"/>
  <c r="MMP42" i="6"/>
  <c r="MMQ42" i="6"/>
  <c r="MMR42" i="6"/>
  <c r="MMS42" i="6"/>
  <c r="MMT42" i="6"/>
  <c r="MMU42" i="6"/>
  <c r="MMV42" i="6"/>
  <c r="MMW42" i="6"/>
  <c r="MMX42" i="6"/>
  <c r="MMY42" i="6"/>
  <c r="MMZ42" i="6"/>
  <c r="MNA42" i="6"/>
  <c r="MNB42" i="6"/>
  <c r="MNC42" i="6"/>
  <c r="MND42" i="6"/>
  <c r="MNE42" i="6"/>
  <c r="MNF42" i="6"/>
  <c r="MNG42" i="6"/>
  <c r="MNH42" i="6"/>
  <c r="MNI42" i="6"/>
  <c r="MNJ42" i="6"/>
  <c r="MNK42" i="6"/>
  <c r="MNL42" i="6"/>
  <c r="MNM42" i="6"/>
  <c r="MNN42" i="6"/>
  <c r="MNO42" i="6"/>
  <c r="MNP42" i="6"/>
  <c r="MNQ42" i="6"/>
  <c r="MNR42" i="6"/>
  <c r="MNS42" i="6"/>
  <c r="MNT42" i="6"/>
  <c r="MNU42" i="6"/>
  <c r="MNV42" i="6"/>
  <c r="MNW42" i="6"/>
  <c r="MNX42" i="6"/>
  <c r="MNY42" i="6"/>
  <c r="MNZ42" i="6"/>
  <c r="MOA42" i="6"/>
  <c r="MOB42" i="6"/>
  <c r="MOC42" i="6"/>
  <c r="MOD42" i="6"/>
  <c r="MOE42" i="6"/>
  <c r="MOF42" i="6"/>
  <c r="MOG42" i="6"/>
  <c r="MOH42" i="6"/>
  <c r="MOI42" i="6"/>
  <c r="MOJ42" i="6"/>
  <c r="MOK42" i="6"/>
  <c r="MOL42" i="6"/>
  <c r="MOM42" i="6"/>
  <c r="MON42" i="6"/>
  <c r="MOO42" i="6"/>
  <c r="MOP42" i="6"/>
  <c r="MOQ42" i="6"/>
  <c r="MOR42" i="6"/>
  <c r="MOS42" i="6"/>
  <c r="MOT42" i="6"/>
  <c r="MOU42" i="6"/>
  <c r="MOV42" i="6"/>
  <c r="MOW42" i="6"/>
  <c r="MOX42" i="6"/>
  <c r="MOY42" i="6"/>
  <c r="MOZ42" i="6"/>
  <c r="MPA42" i="6"/>
  <c r="MPB42" i="6"/>
  <c r="MPC42" i="6"/>
  <c r="MPD42" i="6"/>
  <c r="MPE42" i="6"/>
  <c r="MPF42" i="6"/>
  <c r="MPG42" i="6"/>
  <c r="MPH42" i="6"/>
  <c r="MPI42" i="6"/>
  <c r="MPJ42" i="6"/>
  <c r="MPK42" i="6"/>
  <c r="MPL42" i="6"/>
  <c r="MPM42" i="6"/>
  <c r="MPN42" i="6"/>
  <c r="MPO42" i="6"/>
  <c r="MPP42" i="6"/>
  <c r="MPQ42" i="6"/>
  <c r="MPR42" i="6"/>
  <c r="MPS42" i="6"/>
  <c r="MPT42" i="6"/>
  <c r="MPU42" i="6"/>
  <c r="MPV42" i="6"/>
  <c r="MPW42" i="6"/>
  <c r="MPX42" i="6"/>
  <c r="MPY42" i="6"/>
  <c r="MPZ42" i="6"/>
  <c r="MQA42" i="6"/>
  <c r="MQB42" i="6"/>
  <c r="MQC42" i="6"/>
  <c r="MQD42" i="6"/>
  <c r="MQE42" i="6"/>
  <c r="MQF42" i="6"/>
  <c r="MQG42" i="6"/>
  <c r="MQH42" i="6"/>
  <c r="MQI42" i="6"/>
  <c r="MQJ42" i="6"/>
  <c r="MQK42" i="6"/>
  <c r="MQL42" i="6"/>
  <c r="MQM42" i="6"/>
  <c r="MQN42" i="6"/>
  <c r="MQO42" i="6"/>
  <c r="MQP42" i="6"/>
  <c r="MQQ42" i="6"/>
  <c r="MQR42" i="6"/>
  <c r="MQS42" i="6"/>
  <c r="MQT42" i="6"/>
  <c r="MQU42" i="6"/>
  <c r="MQV42" i="6"/>
  <c r="MQW42" i="6"/>
  <c r="MQX42" i="6"/>
  <c r="MQY42" i="6"/>
  <c r="MQZ42" i="6"/>
  <c r="MRA42" i="6"/>
  <c r="MRB42" i="6"/>
  <c r="MRC42" i="6"/>
  <c r="MRD42" i="6"/>
  <c r="MRE42" i="6"/>
  <c r="MRF42" i="6"/>
  <c r="MRG42" i="6"/>
  <c r="MRH42" i="6"/>
  <c r="MRI42" i="6"/>
  <c r="MRJ42" i="6"/>
  <c r="MRK42" i="6"/>
  <c r="MRL42" i="6"/>
  <c r="MRM42" i="6"/>
  <c r="MRN42" i="6"/>
  <c r="MRO42" i="6"/>
  <c r="MRP42" i="6"/>
  <c r="MRQ42" i="6"/>
  <c r="MRR42" i="6"/>
  <c r="MRS42" i="6"/>
  <c r="MRT42" i="6"/>
  <c r="MRU42" i="6"/>
  <c r="MRV42" i="6"/>
  <c r="MRW42" i="6"/>
  <c r="MRX42" i="6"/>
  <c r="MRY42" i="6"/>
  <c r="MRZ42" i="6"/>
  <c r="MSA42" i="6"/>
  <c r="MSB42" i="6"/>
  <c r="MSC42" i="6"/>
  <c r="MSD42" i="6"/>
  <c r="MSE42" i="6"/>
  <c r="MSF42" i="6"/>
  <c r="MSG42" i="6"/>
  <c r="MSH42" i="6"/>
  <c r="MSI42" i="6"/>
  <c r="MSJ42" i="6"/>
  <c r="MSK42" i="6"/>
  <c r="MSL42" i="6"/>
  <c r="MSM42" i="6"/>
  <c r="MSN42" i="6"/>
  <c r="MSO42" i="6"/>
  <c r="MSP42" i="6"/>
  <c r="MSQ42" i="6"/>
  <c r="MSR42" i="6"/>
  <c r="MSS42" i="6"/>
  <c r="MST42" i="6"/>
  <c r="MSU42" i="6"/>
  <c r="MSV42" i="6"/>
  <c r="MSW42" i="6"/>
  <c r="MSX42" i="6"/>
  <c r="MSY42" i="6"/>
  <c r="MSZ42" i="6"/>
  <c r="MTA42" i="6"/>
  <c r="MTB42" i="6"/>
  <c r="MTC42" i="6"/>
  <c r="MTD42" i="6"/>
  <c r="MTE42" i="6"/>
  <c r="MTF42" i="6"/>
  <c r="MTG42" i="6"/>
  <c r="MTH42" i="6"/>
  <c r="MTI42" i="6"/>
  <c r="MTJ42" i="6"/>
  <c r="MTK42" i="6"/>
  <c r="MTL42" i="6"/>
  <c r="MTM42" i="6"/>
  <c r="MTN42" i="6"/>
  <c r="MTO42" i="6"/>
  <c r="MTP42" i="6"/>
  <c r="MTQ42" i="6"/>
  <c r="MTR42" i="6"/>
  <c r="MTS42" i="6"/>
  <c r="MTT42" i="6"/>
  <c r="MTU42" i="6"/>
  <c r="MTV42" i="6"/>
  <c r="MTW42" i="6"/>
  <c r="MTX42" i="6"/>
  <c r="MTY42" i="6"/>
  <c r="MTZ42" i="6"/>
  <c r="MUA42" i="6"/>
  <c r="MUB42" i="6"/>
  <c r="MUC42" i="6"/>
  <c r="MUD42" i="6"/>
  <c r="MUE42" i="6"/>
  <c r="MUF42" i="6"/>
  <c r="MUG42" i="6"/>
  <c r="MUH42" i="6"/>
  <c r="MUI42" i="6"/>
  <c r="MUJ42" i="6"/>
  <c r="MUK42" i="6"/>
  <c r="MUL42" i="6"/>
  <c r="MUM42" i="6"/>
  <c r="MUN42" i="6"/>
  <c r="MUO42" i="6"/>
  <c r="MUP42" i="6"/>
  <c r="MUQ42" i="6"/>
  <c r="MUR42" i="6"/>
  <c r="MUS42" i="6"/>
  <c r="MUT42" i="6"/>
  <c r="MUU42" i="6"/>
  <c r="MUV42" i="6"/>
  <c r="MUW42" i="6"/>
  <c r="MUX42" i="6"/>
  <c r="MUY42" i="6"/>
  <c r="MUZ42" i="6"/>
  <c r="MVA42" i="6"/>
  <c r="MVB42" i="6"/>
  <c r="MVC42" i="6"/>
  <c r="MVD42" i="6"/>
  <c r="MVE42" i="6"/>
  <c r="MVF42" i="6"/>
  <c r="MVG42" i="6"/>
  <c r="MVH42" i="6"/>
  <c r="MVI42" i="6"/>
  <c r="MVJ42" i="6"/>
  <c r="MVK42" i="6"/>
  <c r="MVL42" i="6"/>
  <c r="MVM42" i="6"/>
  <c r="MVN42" i="6"/>
  <c r="MVO42" i="6"/>
  <c r="MVP42" i="6"/>
  <c r="MVQ42" i="6"/>
  <c r="MVR42" i="6"/>
  <c r="MVS42" i="6"/>
  <c r="MVT42" i="6"/>
  <c r="MVU42" i="6"/>
  <c r="MVV42" i="6"/>
  <c r="MVW42" i="6"/>
  <c r="MVX42" i="6"/>
  <c r="MVY42" i="6"/>
  <c r="MVZ42" i="6"/>
  <c r="MWA42" i="6"/>
  <c r="MWB42" i="6"/>
  <c r="MWC42" i="6"/>
  <c r="MWD42" i="6"/>
  <c r="MWE42" i="6"/>
  <c r="MWF42" i="6"/>
  <c r="MWG42" i="6"/>
  <c r="MWH42" i="6"/>
  <c r="MWI42" i="6"/>
  <c r="MWJ42" i="6"/>
  <c r="MWK42" i="6"/>
  <c r="MWL42" i="6"/>
  <c r="MWM42" i="6"/>
  <c r="MWN42" i="6"/>
  <c r="MWO42" i="6"/>
  <c r="MWP42" i="6"/>
  <c r="MWQ42" i="6"/>
  <c r="MWR42" i="6"/>
  <c r="MWS42" i="6"/>
  <c r="MWT42" i="6"/>
  <c r="MWU42" i="6"/>
  <c r="MWV42" i="6"/>
  <c r="MWW42" i="6"/>
  <c r="MWX42" i="6"/>
  <c r="MWY42" i="6"/>
  <c r="MWZ42" i="6"/>
  <c r="MXA42" i="6"/>
  <c r="MXB42" i="6"/>
  <c r="MXC42" i="6"/>
  <c r="MXD42" i="6"/>
  <c r="MXE42" i="6"/>
  <c r="MXF42" i="6"/>
  <c r="MXG42" i="6"/>
  <c r="MXH42" i="6"/>
  <c r="MXI42" i="6"/>
  <c r="MXJ42" i="6"/>
  <c r="MXK42" i="6"/>
  <c r="MXL42" i="6"/>
  <c r="MXM42" i="6"/>
  <c r="MXN42" i="6"/>
  <c r="MXO42" i="6"/>
  <c r="MXP42" i="6"/>
  <c r="MXQ42" i="6"/>
  <c r="MXR42" i="6"/>
  <c r="MXS42" i="6"/>
  <c r="MXT42" i="6"/>
  <c r="MXU42" i="6"/>
  <c r="MXV42" i="6"/>
  <c r="MXW42" i="6"/>
  <c r="MXX42" i="6"/>
  <c r="MXY42" i="6"/>
  <c r="MXZ42" i="6"/>
  <c r="MYA42" i="6"/>
  <c r="MYB42" i="6"/>
  <c r="MYC42" i="6"/>
  <c r="MYD42" i="6"/>
  <c r="MYE42" i="6"/>
  <c r="MYF42" i="6"/>
  <c r="MYG42" i="6"/>
  <c r="MYH42" i="6"/>
  <c r="MYI42" i="6"/>
  <c r="MYJ42" i="6"/>
  <c r="MYK42" i="6"/>
  <c r="MYL42" i="6"/>
  <c r="MYM42" i="6"/>
  <c r="MYN42" i="6"/>
  <c r="MYO42" i="6"/>
  <c r="MYP42" i="6"/>
  <c r="MYQ42" i="6"/>
  <c r="MYR42" i="6"/>
  <c r="MYS42" i="6"/>
  <c r="MYT42" i="6"/>
  <c r="MYU42" i="6"/>
  <c r="MYV42" i="6"/>
  <c r="MYW42" i="6"/>
  <c r="MYX42" i="6"/>
  <c r="MYY42" i="6"/>
  <c r="MYZ42" i="6"/>
  <c r="MZA42" i="6"/>
  <c r="MZB42" i="6"/>
  <c r="MZC42" i="6"/>
  <c r="MZD42" i="6"/>
  <c r="MZE42" i="6"/>
  <c r="MZF42" i="6"/>
  <c r="MZG42" i="6"/>
  <c r="MZH42" i="6"/>
  <c r="MZI42" i="6"/>
  <c r="MZJ42" i="6"/>
  <c r="MZK42" i="6"/>
  <c r="MZL42" i="6"/>
  <c r="MZM42" i="6"/>
  <c r="MZN42" i="6"/>
  <c r="MZO42" i="6"/>
  <c r="MZP42" i="6"/>
  <c r="MZQ42" i="6"/>
  <c r="MZR42" i="6"/>
  <c r="MZS42" i="6"/>
  <c r="MZT42" i="6"/>
  <c r="MZU42" i="6"/>
  <c r="MZV42" i="6"/>
  <c r="MZW42" i="6"/>
  <c r="MZX42" i="6"/>
  <c r="MZY42" i="6"/>
  <c r="MZZ42" i="6"/>
  <c r="NAA42" i="6"/>
  <c r="NAB42" i="6"/>
  <c r="NAC42" i="6"/>
  <c r="NAD42" i="6"/>
  <c r="NAE42" i="6"/>
  <c r="NAF42" i="6"/>
  <c r="NAG42" i="6"/>
  <c r="NAH42" i="6"/>
  <c r="NAI42" i="6"/>
  <c r="NAJ42" i="6"/>
  <c r="NAK42" i="6"/>
  <c r="NAL42" i="6"/>
  <c r="NAM42" i="6"/>
  <c r="NAN42" i="6"/>
  <c r="NAO42" i="6"/>
  <c r="NAP42" i="6"/>
  <c r="NAQ42" i="6"/>
  <c r="NAR42" i="6"/>
  <c r="NAS42" i="6"/>
  <c r="NAT42" i="6"/>
  <c r="NAU42" i="6"/>
  <c r="NAV42" i="6"/>
  <c r="NAW42" i="6"/>
  <c r="NAX42" i="6"/>
  <c r="NAY42" i="6"/>
  <c r="NAZ42" i="6"/>
  <c r="NBA42" i="6"/>
  <c r="NBB42" i="6"/>
  <c r="NBC42" i="6"/>
  <c r="NBD42" i="6"/>
  <c r="NBE42" i="6"/>
  <c r="NBF42" i="6"/>
  <c r="NBG42" i="6"/>
  <c r="NBH42" i="6"/>
  <c r="NBI42" i="6"/>
  <c r="NBJ42" i="6"/>
  <c r="NBK42" i="6"/>
  <c r="NBL42" i="6"/>
  <c r="NBM42" i="6"/>
  <c r="NBN42" i="6"/>
  <c r="NBO42" i="6"/>
  <c r="NBP42" i="6"/>
  <c r="NBQ42" i="6"/>
  <c r="NBR42" i="6"/>
  <c r="NBS42" i="6"/>
  <c r="NBT42" i="6"/>
  <c r="NBU42" i="6"/>
  <c r="NBV42" i="6"/>
  <c r="NBW42" i="6"/>
  <c r="NBX42" i="6"/>
  <c r="NBY42" i="6"/>
  <c r="NBZ42" i="6"/>
  <c r="NCA42" i="6"/>
  <c r="NCB42" i="6"/>
  <c r="NCC42" i="6"/>
  <c r="NCD42" i="6"/>
  <c r="NCE42" i="6"/>
  <c r="NCF42" i="6"/>
  <c r="NCG42" i="6"/>
  <c r="NCH42" i="6"/>
  <c r="NCI42" i="6"/>
  <c r="NCJ42" i="6"/>
  <c r="NCK42" i="6"/>
  <c r="NCL42" i="6"/>
  <c r="NCM42" i="6"/>
  <c r="NCN42" i="6"/>
  <c r="NCO42" i="6"/>
  <c r="NCP42" i="6"/>
  <c r="NCQ42" i="6"/>
  <c r="NCR42" i="6"/>
  <c r="NCS42" i="6"/>
  <c r="NCT42" i="6"/>
  <c r="NCU42" i="6"/>
  <c r="NCV42" i="6"/>
  <c r="NCW42" i="6"/>
  <c r="NCX42" i="6"/>
  <c r="NCY42" i="6"/>
  <c r="NCZ42" i="6"/>
  <c r="NDA42" i="6"/>
  <c r="NDB42" i="6"/>
  <c r="NDC42" i="6"/>
  <c r="NDD42" i="6"/>
  <c r="NDE42" i="6"/>
  <c r="NDF42" i="6"/>
  <c r="NDG42" i="6"/>
  <c r="NDH42" i="6"/>
  <c r="NDI42" i="6"/>
  <c r="NDJ42" i="6"/>
  <c r="NDK42" i="6"/>
  <c r="NDL42" i="6"/>
  <c r="NDM42" i="6"/>
  <c r="NDN42" i="6"/>
  <c r="NDO42" i="6"/>
  <c r="NDP42" i="6"/>
  <c r="NDQ42" i="6"/>
  <c r="NDR42" i="6"/>
  <c r="NDS42" i="6"/>
  <c r="NDT42" i="6"/>
  <c r="NDU42" i="6"/>
  <c r="NDV42" i="6"/>
  <c r="NDW42" i="6"/>
  <c r="NDX42" i="6"/>
  <c r="NDY42" i="6"/>
  <c r="NDZ42" i="6"/>
  <c r="NEA42" i="6"/>
  <c r="NEB42" i="6"/>
  <c r="NEC42" i="6"/>
  <c r="NED42" i="6"/>
  <c r="NEE42" i="6"/>
  <c r="NEF42" i="6"/>
  <c r="NEG42" i="6"/>
  <c r="NEH42" i="6"/>
  <c r="NEI42" i="6"/>
  <c r="NEJ42" i="6"/>
  <c r="NEK42" i="6"/>
  <c r="NEL42" i="6"/>
  <c r="NEM42" i="6"/>
  <c r="NEN42" i="6"/>
  <c r="NEO42" i="6"/>
  <c r="NEP42" i="6"/>
  <c r="NEQ42" i="6"/>
  <c r="NER42" i="6"/>
  <c r="NES42" i="6"/>
  <c r="NET42" i="6"/>
  <c r="NEU42" i="6"/>
  <c r="NEV42" i="6"/>
  <c r="NEW42" i="6"/>
  <c r="NEX42" i="6"/>
  <c r="NEY42" i="6"/>
  <c r="NEZ42" i="6"/>
  <c r="NFA42" i="6"/>
  <c r="NFB42" i="6"/>
  <c r="NFC42" i="6"/>
  <c r="NFD42" i="6"/>
  <c r="NFE42" i="6"/>
  <c r="NFF42" i="6"/>
  <c r="NFG42" i="6"/>
  <c r="NFH42" i="6"/>
  <c r="NFI42" i="6"/>
  <c r="NFJ42" i="6"/>
  <c r="NFK42" i="6"/>
  <c r="NFL42" i="6"/>
  <c r="NFM42" i="6"/>
  <c r="NFN42" i="6"/>
  <c r="NFO42" i="6"/>
  <c r="NFP42" i="6"/>
  <c r="NFQ42" i="6"/>
  <c r="NFR42" i="6"/>
  <c r="NFS42" i="6"/>
  <c r="NFT42" i="6"/>
  <c r="NFU42" i="6"/>
  <c r="NFV42" i="6"/>
  <c r="NFW42" i="6"/>
  <c r="NFX42" i="6"/>
  <c r="NFY42" i="6"/>
  <c r="NFZ42" i="6"/>
  <c r="NGA42" i="6"/>
  <c r="NGB42" i="6"/>
  <c r="NGC42" i="6"/>
  <c r="NGD42" i="6"/>
  <c r="NGE42" i="6"/>
  <c r="NGF42" i="6"/>
  <c r="NGG42" i="6"/>
  <c r="NGH42" i="6"/>
  <c r="NGI42" i="6"/>
  <c r="NGJ42" i="6"/>
  <c r="NGK42" i="6"/>
  <c r="NGL42" i="6"/>
  <c r="NGM42" i="6"/>
  <c r="NGN42" i="6"/>
  <c r="NGO42" i="6"/>
  <c r="NGP42" i="6"/>
  <c r="NGQ42" i="6"/>
  <c r="NGR42" i="6"/>
  <c r="NGS42" i="6"/>
  <c r="NGT42" i="6"/>
  <c r="NGU42" i="6"/>
  <c r="NGV42" i="6"/>
  <c r="NGW42" i="6"/>
  <c r="NGX42" i="6"/>
  <c r="NGY42" i="6"/>
  <c r="NGZ42" i="6"/>
  <c r="NHA42" i="6"/>
  <c r="NHB42" i="6"/>
  <c r="NHC42" i="6"/>
  <c r="NHD42" i="6"/>
  <c r="NHE42" i="6"/>
  <c r="NHF42" i="6"/>
  <c r="NHG42" i="6"/>
  <c r="NHH42" i="6"/>
  <c r="NHI42" i="6"/>
  <c r="NHJ42" i="6"/>
  <c r="NHK42" i="6"/>
  <c r="NHL42" i="6"/>
  <c r="NHM42" i="6"/>
  <c r="NHN42" i="6"/>
  <c r="NHO42" i="6"/>
  <c r="NHP42" i="6"/>
  <c r="NHQ42" i="6"/>
  <c r="NHR42" i="6"/>
  <c r="NHS42" i="6"/>
  <c r="NHT42" i="6"/>
  <c r="NHU42" i="6"/>
  <c r="NHV42" i="6"/>
  <c r="NHW42" i="6"/>
  <c r="NHX42" i="6"/>
  <c r="NHY42" i="6"/>
  <c r="NHZ42" i="6"/>
  <c r="NIA42" i="6"/>
  <c r="NIB42" i="6"/>
  <c r="NIC42" i="6"/>
  <c r="NID42" i="6"/>
  <c r="NIE42" i="6"/>
  <c r="NIF42" i="6"/>
  <c r="NIG42" i="6"/>
  <c r="NIH42" i="6"/>
  <c r="NII42" i="6"/>
  <c r="NIJ42" i="6"/>
  <c r="NIK42" i="6"/>
  <c r="NIL42" i="6"/>
  <c r="NIM42" i="6"/>
  <c r="NIN42" i="6"/>
  <c r="NIO42" i="6"/>
  <c r="NIP42" i="6"/>
  <c r="NIQ42" i="6"/>
  <c r="NIR42" i="6"/>
  <c r="NIS42" i="6"/>
  <c r="NIT42" i="6"/>
  <c r="NIU42" i="6"/>
  <c r="NIV42" i="6"/>
  <c r="NIW42" i="6"/>
  <c r="NIX42" i="6"/>
  <c r="NIY42" i="6"/>
  <c r="NIZ42" i="6"/>
  <c r="NJA42" i="6"/>
  <c r="NJB42" i="6"/>
  <c r="NJC42" i="6"/>
  <c r="NJD42" i="6"/>
  <c r="NJE42" i="6"/>
  <c r="NJF42" i="6"/>
  <c r="NJG42" i="6"/>
  <c r="NJH42" i="6"/>
  <c r="NJI42" i="6"/>
  <c r="NJJ42" i="6"/>
  <c r="NJK42" i="6"/>
  <c r="NJL42" i="6"/>
  <c r="NJM42" i="6"/>
  <c r="NJN42" i="6"/>
  <c r="NJO42" i="6"/>
  <c r="NJP42" i="6"/>
  <c r="NJQ42" i="6"/>
  <c r="NJR42" i="6"/>
  <c r="NJS42" i="6"/>
  <c r="NJT42" i="6"/>
  <c r="NJU42" i="6"/>
  <c r="NJV42" i="6"/>
  <c r="NJW42" i="6"/>
  <c r="NJX42" i="6"/>
  <c r="NJY42" i="6"/>
  <c r="NJZ42" i="6"/>
  <c r="NKA42" i="6"/>
  <c r="NKB42" i="6"/>
  <c r="NKC42" i="6"/>
  <c r="NKD42" i="6"/>
  <c r="NKE42" i="6"/>
  <c r="NKF42" i="6"/>
  <c r="NKG42" i="6"/>
  <c r="NKH42" i="6"/>
  <c r="NKI42" i="6"/>
  <c r="NKJ42" i="6"/>
  <c r="NKK42" i="6"/>
  <c r="NKL42" i="6"/>
  <c r="NKM42" i="6"/>
  <c r="NKN42" i="6"/>
  <c r="NKO42" i="6"/>
  <c r="NKP42" i="6"/>
  <c r="NKQ42" i="6"/>
  <c r="NKR42" i="6"/>
  <c r="NKS42" i="6"/>
  <c r="NKT42" i="6"/>
  <c r="NKU42" i="6"/>
  <c r="NKV42" i="6"/>
  <c r="NKW42" i="6"/>
  <c r="NKX42" i="6"/>
  <c r="NKY42" i="6"/>
  <c r="NKZ42" i="6"/>
  <c r="NLA42" i="6"/>
  <c r="NLB42" i="6"/>
  <c r="NLC42" i="6"/>
  <c r="NLD42" i="6"/>
  <c r="NLE42" i="6"/>
  <c r="NLF42" i="6"/>
  <c r="NLG42" i="6"/>
  <c r="NLH42" i="6"/>
  <c r="NLI42" i="6"/>
  <c r="NLJ42" i="6"/>
  <c r="NLK42" i="6"/>
  <c r="NLL42" i="6"/>
  <c r="NLM42" i="6"/>
  <c r="NLN42" i="6"/>
  <c r="NLO42" i="6"/>
  <c r="NLP42" i="6"/>
  <c r="NLQ42" i="6"/>
  <c r="NLR42" i="6"/>
  <c r="NLS42" i="6"/>
  <c r="NLT42" i="6"/>
  <c r="NLU42" i="6"/>
  <c r="NLV42" i="6"/>
  <c r="NLW42" i="6"/>
  <c r="NLX42" i="6"/>
  <c r="NLY42" i="6"/>
  <c r="NLZ42" i="6"/>
  <c r="NMA42" i="6"/>
  <c r="NMB42" i="6"/>
  <c r="NMC42" i="6"/>
  <c r="NMD42" i="6"/>
  <c r="NME42" i="6"/>
  <c r="NMF42" i="6"/>
  <c r="NMG42" i="6"/>
  <c r="NMH42" i="6"/>
  <c r="NMI42" i="6"/>
  <c r="NMJ42" i="6"/>
  <c r="NMK42" i="6"/>
  <c r="NML42" i="6"/>
  <c r="NMM42" i="6"/>
  <c r="NMN42" i="6"/>
  <c r="NMO42" i="6"/>
  <c r="NMP42" i="6"/>
  <c r="NMQ42" i="6"/>
  <c r="NMR42" i="6"/>
  <c r="NMS42" i="6"/>
  <c r="NMT42" i="6"/>
  <c r="NMU42" i="6"/>
  <c r="NMV42" i="6"/>
  <c r="NMW42" i="6"/>
  <c r="NMX42" i="6"/>
  <c r="NMY42" i="6"/>
  <c r="NMZ42" i="6"/>
  <c r="NNA42" i="6"/>
  <c r="NNB42" i="6"/>
  <c r="NNC42" i="6"/>
  <c r="NND42" i="6"/>
  <c r="NNE42" i="6"/>
  <c r="NNF42" i="6"/>
  <c r="NNG42" i="6"/>
  <c r="NNH42" i="6"/>
  <c r="NNI42" i="6"/>
  <c r="NNJ42" i="6"/>
  <c r="NNK42" i="6"/>
  <c r="NNL42" i="6"/>
  <c r="NNM42" i="6"/>
  <c r="NNN42" i="6"/>
  <c r="NNO42" i="6"/>
  <c r="NNP42" i="6"/>
  <c r="NNQ42" i="6"/>
  <c r="NNR42" i="6"/>
  <c r="NNS42" i="6"/>
  <c r="NNT42" i="6"/>
  <c r="NNU42" i="6"/>
  <c r="NNV42" i="6"/>
  <c r="NNW42" i="6"/>
  <c r="NNX42" i="6"/>
  <c r="NNY42" i="6"/>
  <c r="NNZ42" i="6"/>
  <c r="NOA42" i="6"/>
  <c r="NOB42" i="6"/>
  <c r="NOC42" i="6"/>
  <c r="NOD42" i="6"/>
  <c r="NOE42" i="6"/>
  <c r="NOF42" i="6"/>
  <c r="NOG42" i="6"/>
  <c r="NOH42" i="6"/>
  <c r="NOI42" i="6"/>
  <c r="NOJ42" i="6"/>
  <c r="NOK42" i="6"/>
  <c r="NOL42" i="6"/>
  <c r="NOM42" i="6"/>
  <c r="NON42" i="6"/>
  <c r="NOO42" i="6"/>
  <c r="NOP42" i="6"/>
  <c r="NOQ42" i="6"/>
  <c r="NOR42" i="6"/>
  <c r="NOS42" i="6"/>
  <c r="NOT42" i="6"/>
  <c r="NOU42" i="6"/>
  <c r="NOV42" i="6"/>
  <c r="NOW42" i="6"/>
  <c r="NOX42" i="6"/>
  <c r="NOY42" i="6"/>
  <c r="NOZ42" i="6"/>
  <c r="NPA42" i="6"/>
  <c r="NPB42" i="6"/>
  <c r="NPC42" i="6"/>
  <c r="NPD42" i="6"/>
  <c r="NPE42" i="6"/>
  <c r="NPF42" i="6"/>
  <c r="NPG42" i="6"/>
  <c r="NPH42" i="6"/>
  <c r="NPI42" i="6"/>
  <c r="NPJ42" i="6"/>
  <c r="NPK42" i="6"/>
  <c r="NPL42" i="6"/>
  <c r="NPM42" i="6"/>
  <c r="NPN42" i="6"/>
  <c r="NPO42" i="6"/>
  <c r="NPP42" i="6"/>
  <c r="NPQ42" i="6"/>
  <c r="NPR42" i="6"/>
  <c r="NPS42" i="6"/>
  <c r="NPT42" i="6"/>
  <c r="NPU42" i="6"/>
  <c r="NPV42" i="6"/>
  <c r="NPW42" i="6"/>
  <c r="NPX42" i="6"/>
  <c r="NPY42" i="6"/>
  <c r="NPZ42" i="6"/>
  <c r="NQA42" i="6"/>
  <c r="NQB42" i="6"/>
  <c r="NQC42" i="6"/>
  <c r="NQD42" i="6"/>
  <c r="NQE42" i="6"/>
  <c r="NQF42" i="6"/>
  <c r="NQG42" i="6"/>
  <c r="NQH42" i="6"/>
  <c r="NQI42" i="6"/>
  <c r="NQJ42" i="6"/>
  <c r="NQK42" i="6"/>
  <c r="NQL42" i="6"/>
  <c r="NQM42" i="6"/>
  <c r="NQN42" i="6"/>
  <c r="NQO42" i="6"/>
  <c r="NQP42" i="6"/>
  <c r="NQQ42" i="6"/>
  <c r="NQR42" i="6"/>
  <c r="NQS42" i="6"/>
  <c r="NQT42" i="6"/>
  <c r="NQU42" i="6"/>
  <c r="NQV42" i="6"/>
  <c r="NQW42" i="6"/>
  <c r="NQX42" i="6"/>
  <c r="NQY42" i="6"/>
  <c r="NQZ42" i="6"/>
  <c r="NRA42" i="6"/>
  <c r="NRB42" i="6"/>
  <c r="NRC42" i="6"/>
  <c r="NRD42" i="6"/>
  <c r="NRE42" i="6"/>
  <c r="NRF42" i="6"/>
  <c r="NRG42" i="6"/>
  <c r="NRH42" i="6"/>
  <c r="NRI42" i="6"/>
  <c r="NRJ42" i="6"/>
  <c r="NRK42" i="6"/>
  <c r="NRL42" i="6"/>
  <c r="NRM42" i="6"/>
  <c r="NRN42" i="6"/>
  <c r="NRO42" i="6"/>
  <c r="NRP42" i="6"/>
  <c r="NRQ42" i="6"/>
  <c r="NRR42" i="6"/>
  <c r="NRS42" i="6"/>
  <c r="NRT42" i="6"/>
  <c r="NRU42" i="6"/>
  <c r="NRV42" i="6"/>
  <c r="NRW42" i="6"/>
  <c r="NRX42" i="6"/>
  <c r="NRY42" i="6"/>
  <c r="NRZ42" i="6"/>
  <c r="NSA42" i="6"/>
  <c r="NSB42" i="6"/>
  <c r="NSC42" i="6"/>
  <c r="NSD42" i="6"/>
  <c r="NSE42" i="6"/>
  <c r="NSF42" i="6"/>
  <c r="NSG42" i="6"/>
  <c r="NSH42" i="6"/>
  <c r="NSI42" i="6"/>
  <c r="NSJ42" i="6"/>
  <c r="NSK42" i="6"/>
  <c r="NSL42" i="6"/>
  <c r="NSM42" i="6"/>
  <c r="NSN42" i="6"/>
  <c r="NSO42" i="6"/>
  <c r="NSP42" i="6"/>
  <c r="NSQ42" i="6"/>
  <c r="NSR42" i="6"/>
  <c r="NSS42" i="6"/>
  <c r="NST42" i="6"/>
  <c r="NSU42" i="6"/>
  <c r="NSV42" i="6"/>
  <c r="NSW42" i="6"/>
  <c r="NSX42" i="6"/>
  <c r="NSY42" i="6"/>
  <c r="NSZ42" i="6"/>
  <c r="NTA42" i="6"/>
  <c r="NTB42" i="6"/>
  <c r="NTC42" i="6"/>
  <c r="NTD42" i="6"/>
  <c r="NTE42" i="6"/>
  <c r="NTF42" i="6"/>
  <c r="NTG42" i="6"/>
  <c r="NTH42" i="6"/>
  <c r="NTI42" i="6"/>
  <c r="NTJ42" i="6"/>
  <c r="NTK42" i="6"/>
  <c r="NTL42" i="6"/>
  <c r="NTM42" i="6"/>
  <c r="NTN42" i="6"/>
  <c r="NTO42" i="6"/>
  <c r="NTP42" i="6"/>
  <c r="NTQ42" i="6"/>
  <c r="NTR42" i="6"/>
  <c r="NTS42" i="6"/>
  <c r="NTT42" i="6"/>
  <c r="NTU42" i="6"/>
  <c r="NTV42" i="6"/>
  <c r="NTW42" i="6"/>
  <c r="NTX42" i="6"/>
  <c r="NTY42" i="6"/>
  <c r="NTZ42" i="6"/>
  <c r="NUA42" i="6"/>
  <c r="NUB42" i="6"/>
  <c r="NUC42" i="6"/>
  <c r="NUD42" i="6"/>
  <c r="NUE42" i="6"/>
  <c r="NUF42" i="6"/>
  <c r="NUG42" i="6"/>
  <c r="NUH42" i="6"/>
  <c r="NUI42" i="6"/>
  <c r="NUJ42" i="6"/>
  <c r="NUK42" i="6"/>
  <c r="NUL42" i="6"/>
  <c r="NUM42" i="6"/>
  <c r="NUN42" i="6"/>
  <c r="NUO42" i="6"/>
  <c r="NUP42" i="6"/>
  <c r="NUQ42" i="6"/>
  <c r="NUR42" i="6"/>
  <c r="NUS42" i="6"/>
  <c r="NUT42" i="6"/>
  <c r="NUU42" i="6"/>
  <c r="NUV42" i="6"/>
  <c r="NUW42" i="6"/>
  <c r="NUX42" i="6"/>
  <c r="NUY42" i="6"/>
  <c r="NUZ42" i="6"/>
  <c r="NVA42" i="6"/>
  <c r="NVB42" i="6"/>
  <c r="NVC42" i="6"/>
  <c r="NVD42" i="6"/>
  <c r="NVE42" i="6"/>
  <c r="NVF42" i="6"/>
  <c r="NVG42" i="6"/>
  <c r="NVH42" i="6"/>
  <c r="NVI42" i="6"/>
  <c r="NVJ42" i="6"/>
  <c r="NVK42" i="6"/>
  <c r="NVL42" i="6"/>
  <c r="NVM42" i="6"/>
  <c r="NVN42" i="6"/>
  <c r="NVO42" i="6"/>
  <c r="NVP42" i="6"/>
  <c r="NVQ42" i="6"/>
  <c r="NVR42" i="6"/>
  <c r="NVS42" i="6"/>
  <c r="NVT42" i="6"/>
  <c r="NVU42" i="6"/>
  <c r="NVV42" i="6"/>
  <c r="NVW42" i="6"/>
  <c r="NVX42" i="6"/>
  <c r="NVY42" i="6"/>
  <c r="NVZ42" i="6"/>
  <c r="NWA42" i="6"/>
  <c r="NWB42" i="6"/>
  <c r="NWC42" i="6"/>
  <c r="NWD42" i="6"/>
  <c r="NWE42" i="6"/>
  <c r="NWF42" i="6"/>
  <c r="NWG42" i="6"/>
  <c r="NWH42" i="6"/>
  <c r="NWI42" i="6"/>
  <c r="NWJ42" i="6"/>
  <c r="NWK42" i="6"/>
  <c r="NWL42" i="6"/>
  <c r="NWM42" i="6"/>
  <c r="NWN42" i="6"/>
  <c r="NWO42" i="6"/>
  <c r="NWP42" i="6"/>
  <c r="NWQ42" i="6"/>
  <c r="NWR42" i="6"/>
  <c r="NWS42" i="6"/>
  <c r="NWT42" i="6"/>
  <c r="NWU42" i="6"/>
  <c r="NWV42" i="6"/>
  <c r="NWW42" i="6"/>
  <c r="NWX42" i="6"/>
  <c r="NWY42" i="6"/>
  <c r="NWZ42" i="6"/>
  <c r="NXA42" i="6"/>
  <c r="NXB42" i="6"/>
  <c r="NXC42" i="6"/>
  <c r="NXD42" i="6"/>
  <c r="NXE42" i="6"/>
  <c r="NXF42" i="6"/>
  <c r="NXG42" i="6"/>
  <c r="NXH42" i="6"/>
  <c r="NXI42" i="6"/>
  <c r="NXJ42" i="6"/>
  <c r="NXK42" i="6"/>
  <c r="NXL42" i="6"/>
  <c r="NXM42" i="6"/>
  <c r="NXN42" i="6"/>
  <c r="NXO42" i="6"/>
  <c r="NXP42" i="6"/>
  <c r="NXQ42" i="6"/>
  <c r="NXR42" i="6"/>
  <c r="NXS42" i="6"/>
  <c r="NXT42" i="6"/>
  <c r="NXU42" i="6"/>
  <c r="NXV42" i="6"/>
  <c r="NXW42" i="6"/>
  <c r="NXX42" i="6"/>
  <c r="NXY42" i="6"/>
  <c r="NXZ42" i="6"/>
  <c r="NYA42" i="6"/>
  <c r="NYB42" i="6"/>
  <c r="NYC42" i="6"/>
  <c r="NYD42" i="6"/>
  <c r="NYE42" i="6"/>
  <c r="NYF42" i="6"/>
  <c r="NYG42" i="6"/>
  <c r="NYH42" i="6"/>
  <c r="NYI42" i="6"/>
  <c r="NYJ42" i="6"/>
  <c r="NYK42" i="6"/>
  <c r="NYL42" i="6"/>
  <c r="NYM42" i="6"/>
  <c r="NYN42" i="6"/>
  <c r="NYO42" i="6"/>
  <c r="NYP42" i="6"/>
  <c r="NYQ42" i="6"/>
  <c r="NYR42" i="6"/>
  <c r="NYS42" i="6"/>
  <c r="NYT42" i="6"/>
  <c r="NYU42" i="6"/>
  <c r="NYV42" i="6"/>
  <c r="NYW42" i="6"/>
  <c r="NYX42" i="6"/>
  <c r="NYY42" i="6"/>
  <c r="NYZ42" i="6"/>
  <c r="NZA42" i="6"/>
  <c r="NZB42" i="6"/>
  <c r="NZC42" i="6"/>
  <c r="NZD42" i="6"/>
  <c r="NZE42" i="6"/>
  <c r="NZF42" i="6"/>
  <c r="NZG42" i="6"/>
  <c r="NZH42" i="6"/>
  <c r="NZI42" i="6"/>
  <c r="NZJ42" i="6"/>
  <c r="NZK42" i="6"/>
  <c r="NZL42" i="6"/>
  <c r="NZM42" i="6"/>
  <c r="NZN42" i="6"/>
  <c r="NZO42" i="6"/>
  <c r="NZP42" i="6"/>
  <c r="NZQ42" i="6"/>
  <c r="NZR42" i="6"/>
  <c r="NZS42" i="6"/>
  <c r="NZT42" i="6"/>
  <c r="NZU42" i="6"/>
  <c r="NZV42" i="6"/>
  <c r="NZW42" i="6"/>
  <c r="NZX42" i="6"/>
  <c r="NZY42" i="6"/>
  <c r="NZZ42" i="6"/>
  <c r="OAA42" i="6"/>
  <c r="OAB42" i="6"/>
  <c r="OAC42" i="6"/>
  <c r="OAD42" i="6"/>
  <c r="OAE42" i="6"/>
  <c r="OAF42" i="6"/>
  <c r="OAG42" i="6"/>
  <c r="OAH42" i="6"/>
  <c r="OAI42" i="6"/>
  <c r="OAJ42" i="6"/>
  <c r="OAK42" i="6"/>
  <c r="OAL42" i="6"/>
  <c r="OAM42" i="6"/>
  <c r="OAN42" i="6"/>
  <c r="OAO42" i="6"/>
  <c r="OAP42" i="6"/>
  <c r="OAQ42" i="6"/>
  <c r="OAR42" i="6"/>
  <c r="OAS42" i="6"/>
  <c r="OAT42" i="6"/>
  <c r="OAU42" i="6"/>
  <c r="OAV42" i="6"/>
  <c r="OAW42" i="6"/>
  <c r="OAX42" i="6"/>
  <c r="OAY42" i="6"/>
  <c r="OAZ42" i="6"/>
  <c r="OBA42" i="6"/>
  <c r="OBB42" i="6"/>
  <c r="OBC42" i="6"/>
  <c r="OBD42" i="6"/>
  <c r="OBE42" i="6"/>
  <c r="OBF42" i="6"/>
  <c r="OBG42" i="6"/>
  <c r="OBH42" i="6"/>
  <c r="OBI42" i="6"/>
  <c r="OBJ42" i="6"/>
  <c r="OBK42" i="6"/>
  <c r="OBL42" i="6"/>
  <c r="OBM42" i="6"/>
  <c r="OBN42" i="6"/>
  <c r="OBO42" i="6"/>
  <c r="OBP42" i="6"/>
  <c r="OBQ42" i="6"/>
  <c r="OBR42" i="6"/>
  <c r="OBS42" i="6"/>
  <c r="OBT42" i="6"/>
  <c r="OBU42" i="6"/>
  <c r="OBV42" i="6"/>
  <c r="OBW42" i="6"/>
  <c r="OBX42" i="6"/>
  <c r="OBY42" i="6"/>
  <c r="OBZ42" i="6"/>
  <c r="OCA42" i="6"/>
  <c r="OCB42" i="6"/>
  <c r="OCC42" i="6"/>
  <c r="OCD42" i="6"/>
  <c r="OCE42" i="6"/>
  <c r="OCF42" i="6"/>
  <c r="OCG42" i="6"/>
  <c r="OCH42" i="6"/>
  <c r="OCI42" i="6"/>
  <c r="OCJ42" i="6"/>
  <c r="OCK42" i="6"/>
  <c r="OCL42" i="6"/>
  <c r="OCM42" i="6"/>
  <c r="OCN42" i="6"/>
  <c r="OCO42" i="6"/>
  <c r="OCP42" i="6"/>
  <c r="OCQ42" i="6"/>
  <c r="OCR42" i="6"/>
  <c r="OCS42" i="6"/>
  <c r="OCT42" i="6"/>
  <c r="OCU42" i="6"/>
  <c r="OCV42" i="6"/>
  <c r="OCW42" i="6"/>
  <c r="OCX42" i="6"/>
  <c r="OCY42" i="6"/>
  <c r="OCZ42" i="6"/>
  <c r="ODA42" i="6"/>
  <c r="ODB42" i="6"/>
  <c r="ODC42" i="6"/>
  <c r="ODD42" i="6"/>
  <c r="ODE42" i="6"/>
  <c r="ODF42" i="6"/>
  <c r="ODG42" i="6"/>
  <c r="ODH42" i="6"/>
  <c r="ODI42" i="6"/>
  <c r="ODJ42" i="6"/>
  <c r="ODK42" i="6"/>
  <c r="ODL42" i="6"/>
  <c r="ODM42" i="6"/>
  <c r="ODN42" i="6"/>
  <c r="ODO42" i="6"/>
  <c r="ODP42" i="6"/>
  <c r="ODQ42" i="6"/>
  <c r="ODR42" i="6"/>
  <c r="ODS42" i="6"/>
  <c r="ODT42" i="6"/>
  <c r="ODU42" i="6"/>
  <c r="ODV42" i="6"/>
  <c r="ODW42" i="6"/>
  <c r="ODX42" i="6"/>
  <c r="ODY42" i="6"/>
  <c r="ODZ42" i="6"/>
  <c r="OEA42" i="6"/>
  <c r="OEB42" i="6"/>
  <c r="OEC42" i="6"/>
  <c r="OED42" i="6"/>
  <c r="OEE42" i="6"/>
  <c r="OEF42" i="6"/>
  <c r="OEG42" i="6"/>
  <c r="OEH42" i="6"/>
  <c r="OEI42" i="6"/>
  <c r="OEJ42" i="6"/>
  <c r="OEK42" i="6"/>
  <c r="OEL42" i="6"/>
  <c r="OEM42" i="6"/>
  <c r="OEN42" i="6"/>
  <c r="OEO42" i="6"/>
  <c r="OEP42" i="6"/>
  <c r="OEQ42" i="6"/>
  <c r="OER42" i="6"/>
  <c r="OES42" i="6"/>
  <c r="OET42" i="6"/>
  <c r="OEU42" i="6"/>
  <c r="OEV42" i="6"/>
  <c r="OEW42" i="6"/>
  <c r="OEX42" i="6"/>
  <c r="OEY42" i="6"/>
  <c r="OEZ42" i="6"/>
  <c r="OFA42" i="6"/>
  <c r="OFB42" i="6"/>
  <c r="OFC42" i="6"/>
  <c r="OFD42" i="6"/>
  <c r="OFE42" i="6"/>
  <c r="OFF42" i="6"/>
  <c r="OFG42" i="6"/>
  <c r="OFH42" i="6"/>
  <c r="OFI42" i="6"/>
  <c r="OFJ42" i="6"/>
  <c r="OFK42" i="6"/>
  <c r="OFL42" i="6"/>
  <c r="OFM42" i="6"/>
  <c r="OFN42" i="6"/>
  <c r="OFO42" i="6"/>
  <c r="OFP42" i="6"/>
  <c r="OFQ42" i="6"/>
  <c r="OFR42" i="6"/>
  <c r="OFS42" i="6"/>
  <c r="OFT42" i="6"/>
  <c r="OFU42" i="6"/>
  <c r="OFV42" i="6"/>
  <c r="OFW42" i="6"/>
  <c r="OFX42" i="6"/>
  <c r="OFY42" i="6"/>
  <c r="OFZ42" i="6"/>
  <c r="OGA42" i="6"/>
  <c r="OGB42" i="6"/>
  <c r="OGC42" i="6"/>
  <c r="OGD42" i="6"/>
  <c r="OGE42" i="6"/>
  <c r="OGF42" i="6"/>
  <c r="OGG42" i="6"/>
  <c r="OGH42" i="6"/>
  <c r="OGI42" i="6"/>
  <c r="OGJ42" i="6"/>
  <c r="OGK42" i="6"/>
  <c r="OGL42" i="6"/>
  <c r="OGM42" i="6"/>
  <c r="OGN42" i="6"/>
  <c r="OGO42" i="6"/>
  <c r="OGP42" i="6"/>
  <c r="OGQ42" i="6"/>
  <c r="OGR42" i="6"/>
  <c r="OGS42" i="6"/>
  <c r="OGT42" i="6"/>
  <c r="OGU42" i="6"/>
  <c r="OGV42" i="6"/>
  <c r="OGW42" i="6"/>
  <c r="OGX42" i="6"/>
  <c r="OGY42" i="6"/>
  <c r="OGZ42" i="6"/>
  <c r="OHA42" i="6"/>
  <c r="OHB42" i="6"/>
  <c r="OHC42" i="6"/>
  <c r="OHD42" i="6"/>
  <c r="OHE42" i="6"/>
  <c r="OHF42" i="6"/>
  <c r="OHG42" i="6"/>
  <c r="OHH42" i="6"/>
  <c r="OHI42" i="6"/>
  <c r="OHJ42" i="6"/>
  <c r="OHK42" i="6"/>
  <c r="OHL42" i="6"/>
  <c r="OHM42" i="6"/>
  <c r="OHN42" i="6"/>
  <c r="OHO42" i="6"/>
  <c r="OHP42" i="6"/>
  <c r="OHQ42" i="6"/>
  <c r="OHR42" i="6"/>
  <c r="OHS42" i="6"/>
  <c r="OHT42" i="6"/>
  <c r="OHU42" i="6"/>
  <c r="OHV42" i="6"/>
  <c r="OHW42" i="6"/>
  <c r="OHX42" i="6"/>
  <c r="OHY42" i="6"/>
  <c r="OHZ42" i="6"/>
  <c r="OIA42" i="6"/>
  <c r="OIB42" i="6"/>
  <c r="OIC42" i="6"/>
  <c r="OID42" i="6"/>
  <c r="OIE42" i="6"/>
  <c r="OIF42" i="6"/>
  <c r="OIG42" i="6"/>
  <c r="OIH42" i="6"/>
  <c r="OII42" i="6"/>
  <c r="OIJ42" i="6"/>
  <c r="OIK42" i="6"/>
  <c r="OIL42" i="6"/>
  <c r="OIM42" i="6"/>
  <c r="OIN42" i="6"/>
  <c r="OIO42" i="6"/>
  <c r="OIP42" i="6"/>
  <c r="OIQ42" i="6"/>
  <c r="OIR42" i="6"/>
  <c r="OIS42" i="6"/>
  <c r="OIT42" i="6"/>
  <c r="OIU42" i="6"/>
  <c r="OIV42" i="6"/>
  <c r="OIW42" i="6"/>
  <c r="OIX42" i="6"/>
  <c r="OIY42" i="6"/>
  <c r="OIZ42" i="6"/>
  <c r="OJA42" i="6"/>
  <c r="OJB42" i="6"/>
  <c r="OJC42" i="6"/>
  <c r="OJD42" i="6"/>
  <c r="OJE42" i="6"/>
  <c r="OJF42" i="6"/>
  <c r="OJG42" i="6"/>
  <c r="OJH42" i="6"/>
  <c r="OJI42" i="6"/>
  <c r="OJJ42" i="6"/>
  <c r="OJK42" i="6"/>
  <c r="OJL42" i="6"/>
  <c r="OJM42" i="6"/>
  <c r="OJN42" i="6"/>
  <c r="OJO42" i="6"/>
  <c r="OJP42" i="6"/>
  <c r="OJQ42" i="6"/>
  <c r="OJR42" i="6"/>
  <c r="OJS42" i="6"/>
  <c r="OJT42" i="6"/>
  <c r="OJU42" i="6"/>
  <c r="OJV42" i="6"/>
  <c r="OJW42" i="6"/>
  <c r="OJX42" i="6"/>
  <c r="OJY42" i="6"/>
  <c r="OJZ42" i="6"/>
  <c r="OKA42" i="6"/>
  <c r="OKB42" i="6"/>
  <c r="OKC42" i="6"/>
  <c r="OKD42" i="6"/>
  <c r="OKE42" i="6"/>
  <c r="OKF42" i="6"/>
  <c r="OKG42" i="6"/>
  <c r="OKH42" i="6"/>
  <c r="OKI42" i="6"/>
  <c r="OKJ42" i="6"/>
  <c r="OKK42" i="6"/>
  <c r="OKL42" i="6"/>
  <c r="OKM42" i="6"/>
  <c r="OKN42" i="6"/>
  <c r="OKO42" i="6"/>
  <c r="OKP42" i="6"/>
  <c r="OKQ42" i="6"/>
  <c r="OKR42" i="6"/>
  <c r="OKS42" i="6"/>
  <c r="OKT42" i="6"/>
  <c r="OKU42" i="6"/>
  <c r="OKV42" i="6"/>
  <c r="OKW42" i="6"/>
  <c r="OKX42" i="6"/>
  <c r="OKY42" i="6"/>
  <c r="OKZ42" i="6"/>
  <c r="OLA42" i="6"/>
  <c r="OLB42" i="6"/>
  <c r="OLC42" i="6"/>
  <c r="OLD42" i="6"/>
  <c r="OLE42" i="6"/>
  <c r="OLF42" i="6"/>
  <c r="OLG42" i="6"/>
  <c r="OLH42" i="6"/>
  <c r="OLI42" i="6"/>
  <c r="OLJ42" i="6"/>
  <c r="OLK42" i="6"/>
  <c r="OLL42" i="6"/>
  <c r="OLM42" i="6"/>
  <c r="OLN42" i="6"/>
  <c r="OLO42" i="6"/>
  <c r="OLP42" i="6"/>
  <c r="OLQ42" i="6"/>
  <c r="OLR42" i="6"/>
  <c r="OLS42" i="6"/>
  <c r="OLT42" i="6"/>
  <c r="OLU42" i="6"/>
  <c r="OLV42" i="6"/>
  <c r="OLW42" i="6"/>
  <c r="OLX42" i="6"/>
  <c r="OLY42" i="6"/>
  <c r="OLZ42" i="6"/>
  <c r="OMA42" i="6"/>
  <c r="OMB42" i="6"/>
  <c r="OMC42" i="6"/>
  <c r="OMD42" i="6"/>
  <c r="OME42" i="6"/>
  <c r="OMF42" i="6"/>
  <c r="OMG42" i="6"/>
  <c r="OMH42" i="6"/>
  <c r="OMI42" i="6"/>
  <c r="OMJ42" i="6"/>
  <c r="OMK42" i="6"/>
  <c r="OML42" i="6"/>
  <c r="OMM42" i="6"/>
  <c r="OMN42" i="6"/>
  <c r="OMO42" i="6"/>
  <c r="OMP42" i="6"/>
  <c r="OMQ42" i="6"/>
  <c r="OMR42" i="6"/>
  <c r="OMS42" i="6"/>
  <c r="OMT42" i="6"/>
  <c r="OMU42" i="6"/>
  <c r="OMV42" i="6"/>
  <c r="OMW42" i="6"/>
  <c r="OMX42" i="6"/>
  <c r="OMY42" i="6"/>
  <c r="OMZ42" i="6"/>
  <c r="ONA42" i="6"/>
  <c r="ONB42" i="6"/>
  <c r="ONC42" i="6"/>
  <c r="OND42" i="6"/>
  <c r="ONE42" i="6"/>
  <c r="ONF42" i="6"/>
  <c r="ONG42" i="6"/>
  <c r="ONH42" i="6"/>
  <c r="ONI42" i="6"/>
  <c r="ONJ42" i="6"/>
  <c r="ONK42" i="6"/>
  <c r="ONL42" i="6"/>
  <c r="ONM42" i="6"/>
  <c r="ONN42" i="6"/>
  <c r="ONO42" i="6"/>
  <c r="ONP42" i="6"/>
  <c r="ONQ42" i="6"/>
  <c r="ONR42" i="6"/>
  <c r="ONS42" i="6"/>
  <c r="ONT42" i="6"/>
  <c r="ONU42" i="6"/>
  <c r="ONV42" i="6"/>
  <c r="ONW42" i="6"/>
  <c r="ONX42" i="6"/>
  <c r="ONY42" i="6"/>
  <c r="ONZ42" i="6"/>
  <c r="OOA42" i="6"/>
  <c r="OOB42" i="6"/>
  <c r="OOC42" i="6"/>
  <c r="OOD42" i="6"/>
  <c r="OOE42" i="6"/>
  <c r="OOF42" i="6"/>
  <c r="OOG42" i="6"/>
  <c r="OOH42" i="6"/>
  <c r="OOI42" i="6"/>
  <c r="OOJ42" i="6"/>
  <c r="OOK42" i="6"/>
  <c r="OOL42" i="6"/>
  <c r="OOM42" i="6"/>
  <c r="OON42" i="6"/>
  <c r="OOO42" i="6"/>
  <c r="OOP42" i="6"/>
  <c r="OOQ42" i="6"/>
  <c r="OOR42" i="6"/>
  <c r="OOS42" i="6"/>
  <c r="OOT42" i="6"/>
  <c r="OOU42" i="6"/>
  <c r="OOV42" i="6"/>
  <c r="OOW42" i="6"/>
  <c r="OOX42" i="6"/>
  <c r="OOY42" i="6"/>
  <c r="OOZ42" i="6"/>
  <c r="OPA42" i="6"/>
  <c r="OPB42" i="6"/>
  <c r="OPC42" i="6"/>
  <c r="OPD42" i="6"/>
  <c r="OPE42" i="6"/>
  <c r="OPF42" i="6"/>
  <c r="OPG42" i="6"/>
  <c r="OPH42" i="6"/>
  <c r="OPI42" i="6"/>
  <c r="OPJ42" i="6"/>
  <c r="OPK42" i="6"/>
  <c r="OPL42" i="6"/>
  <c r="OPM42" i="6"/>
  <c r="OPN42" i="6"/>
  <c r="OPO42" i="6"/>
  <c r="OPP42" i="6"/>
  <c r="OPQ42" i="6"/>
  <c r="OPR42" i="6"/>
  <c r="OPS42" i="6"/>
  <c r="OPT42" i="6"/>
  <c r="OPU42" i="6"/>
  <c r="OPV42" i="6"/>
  <c r="OPW42" i="6"/>
  <c r="OPX42" i="6"/>
  <c r="OPY42" i="6"/>
  <c r="OPZ42" i="6"/>
  <c r="OQA42" i="6"/>
  <c r="OQB42" i="6"/>
  <c r="OQC42" i="6"/>
  <c r="OQD42" i="6"/>
  <c r="OQE42" i="6"/>
  <c r="OQF42" i="6"/>
  <c r="OQG42" i="6"/>
  <c r="OQH42" i="6"/>
  <c r="OQI42" i="6"/>
  <c r="OQJ42" i="6"/>
  <c r="OQK42" i="6"/>
  <c r="OQL42" i="6"/>
  <c r="OQM42" i="6"/>
  <c r="OQN42" i="6"/>
  <c r="OQO42" i="6"/>
  <c r="OQP42" i="6"/>
  <c r="OQQ42" i="6"/>
  <c r="OQR42" i="6"/>
  <c r="OQS42" i="6"/>
  <c r="OQT42" i="6"/>
  <c r="OQU42" i="6"/>
  <c r="OQV42" i="6"/>
  <c r="OQW42" i="6"/>
  <c r="OQX42" i="6"/>
  <c r="OQY42" i="6"/>
  <c r="OQZ42" i="6"/>
  <c r="ORA42" i="6"/>
  <c r="ORB42" i="6"/>
  <c r="ORC42" i="6"/>
  <c r="ORD42" i="6"/>
  <c r="ORE42" i="6"/>
  <c r="ORF42" i="6"/>
  <c r="ORG42" i="6"/>
  <c r="ORH42" i="6"/>
  <c r="ORI42" i="6"/>
  <c r="ORJ42" i="6"/>
  <c r="ORK42" i="6"/>
  <c r="ORL42" i="6"/>
  <c r="ORM42" i="6"/>
  <c r="ORN42" i="6"/>
  <c r="ORO42" i="6"/>
  <c r="ORP42" i="6"/>
  <c r="ORQ42" i="6"/>
  <c r="ORR42" i="6"/>
  <c r="ORS42" i="6"/>
  <c r="ORT42" i="6"/>
  <c r="ORU42" i="6"/>
  <c r="ORV42" i="6"/>
  <c r="ORW42" i="6"/>
  <c r="ORX42" i="6"/>
  <c r="ORY42" i="6"/>
  <c r="ORZ42" i="6"/>
  <c r="OSA42" i="6"/>
  <c r="OSB42" i="6"/>
  <c r="OSC42" i="6"/>
  <c r="OSD42" i="6"/>
  <c r="OSE42" i="6"/>
  <c r="OSF42" i="6"/>
  <c r="OSG42" i="6"/>
  <c r="OSH42" i="6"/>
  <c r="OSI42" i="6"/>
  <c r="OSJ42" i="6"/>
  <c r="OSK42" i="6"/>
  <c r="OSL42" i="6"/>
  <c r="OSM42" i="6"/>
  <c r="OSN42" i="6"/>
  <c r="OSO42" i="6"/>
  <c r="OSP42" i="6"/>
  <c r="OSQ42" i="6"/>
  <c r="OSR42" i="6"/>
  <c r="OSS42" i="6"/>
  <c r="OST42" i="6"/>
  <c r="OSU42" i="6"/>
  <c r="OSV42" i="6"/>
  <c r="OSW42" i="6"/>
  <c r="OSX42" i="6"/>
  <c r="OSY42" i="6"/>
  <c r="OSZ42" i="6"/>
  <c r="OTA42" i="6"/>
  <c r="OTB42" i="6"/>
  <c r="OTC42" i="6"/>
  <c r="OTD42" i="6"/>
  <c r="OTE42" i="6"/>
  <c r="OTF42" i="6"/>
  <c r="OTG42" i="6"/>
  <c r="OTH42" i="6"/>
  <c r="OTI42" i="6"/>
  <c r="OTJ42" i="6"/>
  <c r="OTK42" i="6"/>
  <c r="OTL42" i="6"/>
  <c r="OTM42" i="6"/>
  <c r="OTN42" i="6"/>
  <c r="OTO42" i="6"/>
  <c r="OTP42" i="6"/>
  <c r="OTQ42" i="6"/>
  <c r="OTR42" i="6"/>
  <c r="OTS42" i="6"/>
  <c r="OTT42" i="6"/>
  <c r="OTU42" i="6"/>
  <c r="OTV42" i="6"/>
  <c r="OTW42" i="6"/>
  <c r="OTX42" i="6"/>
  <c r="OTY42" i="6"/>
  <c r="OTZ42" i="6"/>
  <c r="OUA42" i="6"/>
  <c r="OUB42" i="6"/>
  <c r="OUC42" i="6"/>
  <c r="OUD42" i="6"/>
  <c r="OUE42" i="6"/>
  <c r="OUF42" i="6"/>
  <c r="OUG42" i="6"/>
  <c r="OUH42" i="6"/>
  <c r="OUI42" i="6"/>
  <c r="OUJ42" i="6"/>
  <c r="OUK42" i="6"/>
  <c r="OUL42" i="6"/>
  <c r="OUM42" i="6"/>
  <c r="OUN42" i="6"/>
  <c r="OUO42" i="6"/>
  <c r="OUP42" i="6"/>
  <c r="OUQ42" i="6"/>
  <c r="OUR42" i="6"/>
  <c r="OUS42" i="6"/>
  <c r="OUT42" i="6"/>
  <c r="OUU42" i="6"/>
  <c r="OUV42" i="6"/>
  <c r="OUW42" i="6"/>
  <c r="OUX42" i="6"/>
  <c r="OUY42" i="6"/>
  <c r="OUZ42" i="6"/>
  <c r="OVA42" i="6"/>
  <c r="OVB42" i="6"/>
  <c r="OVC42" i="6"/>
  <c r="OVD42" i="6"/>
  <c r="OVE42" i="6"/>
  <c r="OVF42" i="6"/>
  <c r="OVG42" i="6"/>
  <c r="OVH42" i="6"/>
  <c r="OVI42" i="6"/>
  <c r="OVJ42" i="6"/>
  <c r="OVK42" i="6"/>
  <c r="OVL42" i="6"/>
  <c r="OVM42" i="6"/>
  <c r="OVN42" i="6"/>
  <c r="OVO42" i="6"/>
  <c r="OVP42" i="6"/>
  <c r="OVQ42" i="6"/>
  <c r="OVR42" i="6"/>
  <c r="OVS42" i="6"/>
  <c r="OVT42" i="6"/>
  <c r="OVU42" i="6"/>
  <c r="OVV42" i="6"/>
  <c r="OVW42" i="6"/>
  <c r="OVX42" i="6"/>
  <c r="OVY42" i="6"/>
  <c r="OVZ42" i="6"/>
  <c r="OWA42" i="6"/>
  <c r="OWB42" i="6"/>
  <c r="OWC42" i="6"/>
  <c r="OWD42" i="6"/>
  <c r="OWE42" i="6"/>
  <c r="OWF42" i="6"/>
  <c r="OWG42" i="6"/>
  <c r="OWH42" i="6"/>
  <c r="OWI42" i="6"/>
  <c r="OWJ42" i="6"/>
  <c r="OWK42" i="6"/>
  <c r="OWL42" i="6"/>
  <c r="OWM42" i="6"/>
  <c r="OWN42" i="6"/>
  <c r="OWO42" i="6"/>
  <c r="OWP42" i="6"/>
  <c r="OWQ42" i="6"/>
  <c r="OWR42" i="6"/>
  <c r="OWS42" i="6"/>
  <c r="OWT42" i="6"/>
  <c r="OWU42" i="6"/>
  <c r="OWV42" i="6"/>
  <c r="OWW42" i="6"/>
  <c r="OWX42" i="6"/>
  <c r="OWY42" i="6"/>
  <c r="OWZ42" i="6"/>
  <c r="OXA42" i="6"/>
  <c r="OXB42" i="6"/>
  <c r="OXC42" i="6"/>
  <c r="OXD42" i="6"/>
  <c r="OXE42" i="6"/>
  <c r="OXF42" i="6"/>
  <c r="OXG42" i="6"/>
  <c r="OXH42" i="6"/>
  <c r="OXI42" i="6"/>
  <c r="OXJ42" i="6"/>
  <c r="OXK42" i="6"/>
  <c r="OXL42" i="6"/>
  <c r="OXM42" i="6"/>
  <c r="OXN42" i="6"/>
  <c r="OXO42" i="6"/>
  <c r="OXP42" i="6"/>
  <c r="OXQ42" i="6"/>
  <c r="OXR42" i="6"/>
  <c r="OXS42" i="6"/>
  <c r="OXT42" i="6"/>
  <c r="OXU42" i="6"/>
  <c r="OXV42" i="6"/>
  <c r="OXW42" i="6"/>
  <c r="OXX42" i="6"/>
  <c r="OXY42" i="6"/>
  <c r="OXZ42" i="6"/>
  <c r="OYA42" i="6"/>
  <c r="OYB42" i="6"/>
  <c r="OYC42" i="6"/>
  <c r="OYD42" i="6"/>
  <c r="OYE42" i="6"/>
  <c r="OYF42" i="6"/>
  <c r="OYG42" i="6"/>
  <c r="OYH42" i="6"/>
  <c r="OYI42" i="6"/>
  <c r="OYJ42" i="6"/>
  <c r="OYK42" i="6"/>
  <c r="OYL42" i="6"/>
  <c r="OYM42" i="6"/>
  <c r="OYN42" i="6"/>
  <c r="OYO42" i="6"/>
  <c r="OYP42" i="6"/>
  <c r="OYQ42" i="6"/>
  <c r="OYR42" i="6"/>
  <c r="OYS42" i="6"/>
  <c r="OYT42" i="6"/>
  <c r="OYU42" i="6"/>
  <c r="OYV42" i="6"/>
  <c r="OYW42" i="6"/>
  <c r="OYX42" i="6"/>
  <c r="OYY42" i="6"/>
  <c r="OYZ42" i="6"/>
  <c r="OZA42" i="6"/>
  <c r="OZB42" i="6"/>
  <c r="OZC42" i="6"/>
  <c r="OZD42" i="6"/>
  <c r="OZE42" i="6"/>
  <c r="OZF42" i="6"/>
  <c r="OZG42" i="6"/>
  <c r="OZH42" i="6"/>
  <c r="OZI42" i="6"/>
  <c r="OZJ42" i="6"/>
  <c r="OZK42" i="6"/>
  <c r="OZL42" i="6"/>
  <c r="OZM42" i="6"/>
  <c r="OZN42" i="6"/>
  <c r="OZO42" i="6"/>
  <c r="OZP42" i="6"/>
  <c r="OZQ42" i="6"/>
  <c r="OZR42" i="6"/>
  <c r="OZS42" i="6"/>
  <c r="OZT42" i="6"/>
  <c r="OZU42" i="6"/>
  <c r="OZV42" i="6"/>
  <c r="OZW42" i="6"/>
  <c r="OZX42" i="6"/>
  <c r="OZY42" i="6"/>
  <c r="OZZ42" i="6"/>
  <c r="PAA42" i="6"/>
  <c r="PAB42" i="6"/>
  <c r="PAC42" i="6"/>
  <c r="PAD42" i="6"/>
  <c r="PAE42" i="6"/>
  <c r="PAF42" i="6"/>
  <c r="PAG42" i="6"/>
  <c r="PAH42" i="6"/>
  <c r="PAI42" i="6"/>
  <c r="PAJ42" i="6"/>
  <c r="PAK42" i="6"/>
  <c r="PAL42" i="6"/>
  <c r="PAM42" i="6"/>
  <c r="PAN42" i="6"/>
  <c r="PAO42" i="6"/>
  <c r="PAP42" i="6"/>
  <c r="PAQ42" i="6"/>
  <c r="PAR42" i="6"/>
  <c r="PAS42" i="6"/>
  <c r="PAT42" i="6"/>
  <c r="PAU42" i="6"/>
  <c r="PAV42" i="6"/>
  <c r="PAW42" i="6"/>
  <c r="PAX42" i="6"/>
  <c r="PAY42" i="6"/>
  <c r="PAZ42" i="6"/>
  <c r="PBA42" i="6"/>
  <c r="PBB42" i="6"/>
  <c r="PBC42" i="6"/>
  <c r="PBD42" i="6"/>
  <c r="PBE42" i="6"/>
  <c r="PBF42" i="6"/>
  <c r="PBG42" i="6"/>
  <c r="PBH42" i="6"/>
  <c r="PBI42" i="6"/>
  <c r="PBJ42" i="6"/>
  <c r="PBK42" i="6"/>
  <c r="PBL42" i="6"/>
  <c r="PBM42" i="6"/>
  <c r="PBN42" i="6"/>
  <c r="PBO42" i="6"/>
  <c r="PBP42" i="6"/>
  <c r="PBQ42" i="6"/>
  <c r="PBR42" i="6"/>
  <c r="PBS42" i="6"/>
  <c r="PBT42" i="6"/>
  <c r="PBU42" i="6"/>
  <c r="PBV42" i="6"/>
  <c r="PBW42" i="6"/>
  <c r="PBX42" i="6"/>
  <c r="PBY42" i="6"/>
  <c r="PBZ42" i="6"/>
  <c r="PCA42" i="6"/>
  <c r="PCB42" i="6"/>
  <c r="PCC42" i="6"/>
  <c r="PCD42" i="6"/>
  <c r="PCE42" i="6"/>
  <c r="PCF42" i="6"/>
  <c r="PCG42" i="6"/>
  <c r="PCH42" i="6"/>
  <c r="PCI42" i="6"/>
  <c r="PCJ42" i="6"/>
  <c r="PCK42" i="6"/>
  <c r="PCL42" i="6"/>
  <c r="PCM42" i="6"/>
  <c r="PCN42" i="6"/>
  <c r="PCO42" i="6"/>
  <c r="PCP42" i="6"/>
  <c r="PCQ42" i="6"/>
  <c r="PCR42" i="6"/>
  <c r="PCS42" i="6"/>
  <c r="PCT42" i="6"/>
  <c r="PCU42" i="6"/>
  <c r="PCV42" i="6"/>
  <c r="PCW42" i="6"/>
  <c r="PCX42" i="6"/>
  <c r="PCY42" i="6"/>
  <c r="PCZ42" i="6"/>
  <c r="PDA42" i="6"/>
  <c r="PDB42" i="6"/>
  <c r="PDC42" i="6"/>
  <c r="PDD42" i="6"/>
  <c r="PDE42" i="6"/>
  <c r="PDF42" i="6"/>
  <c r="PDG42" i="6"/>
  <c r="PDH42" i="6"/>
  <c r="PDI42" i="6"/>
  <c r="PDJ42" i="6"/>
  <c r="PDK42" i="6"/>
  <c r="PDL42" i="6"/>
  <c r="PDM42" i="6"/>
  <c r="PDN42" i="6"/>
  <c r="PDO42" i="6"/>
  <c r="PDP42" i="6"/>
  <c r="PDQ42" i="6"/>
  <c r="PDR42" i="6"/>
  <c r="PDS42" i="6"/>
  <c r="PDT42" i="6"/>
  <c r="PDU42" i="6"/>
  <c r="PDV42" i="6"/>
  <c r="PDW42" i="6"/>
  <c r="PDX42" i="6"/>
  <c r="PDY42" i="6"/>
  <c r="PDZ42" i="6"/>
  <c r="PEA42" i="6"/>
  <c r="PEB42" i="6"/>
  <c r="PEC42" i="6"/>
  <c r="PED42" i="6"/>
  <c r="PEE42" i="6"/>
  <c r="PEF42" i="6"/>
  <c r="PEG42" i="6"/>
  <c r="PEH42" i="6"/>
  <c r="PEI42" i="6"/>
  <c r="PEJ42" i="6"/>
  <c r="PEK42" i="6"/>
  <c r="PEL42" i="6"/>
  <c r="PEM42" i="6"/>
  <c r="PEN42" i="6"/>
  <c r="PEO42" i="6"/>
  <c r="PEP42" i="6"/>
  <c r="PEQ42" i="6"/>
  <c r="PER42" i="6"/>
  <c r="PES42" i="6"/>
  <c r="PET42" i="6"/>
  <c r="PEU42" i="6"/>
  <c r="PEV42" i="6"/>
  <c r="PEW42" i="6"/>
  <c r="PEX42" i="6"/>
  <c r="PEY42" i="6"/>
  <c r="PEZ42" i="6"/>
  <c r="PFA42" i="6"/>
  <c r="PFB42" i="6"/>
  <c r="PFC42" i="6"/>
  <c r="PFD42" i="6"/>
  <c r="PFE42" i="6"/>
  <c r="PFF42" i="6"/>
  <c r="PFG42" i="6"/>
  <c r="PFH42" i="6"/>
  <c r="PFI42" i="6"/>
  <c r="PFJ42" i="6"/>
  <c r="PFK42" i="6"/>
  <c r="PFL42" i="6"/>
  <c r="PFM42" i="6"/>
  <c r="PFN42" i="6"/>
  <c r="PFO42" i="6"/>
  <c r="PFP42" i="6"/>
  <c r="PFQ42" i="6"/>
  <c r="PFR42" i="6"/>
  <c r="PFS42" i="6"/>
  <c r="PFT42" i="6"/>
  <c r="PFU42" i="6"/>
  <c r="PFV42" i="6"/>
  <c r="PFW42" i="6"/>
  <c r="PFX42" i="6"/>
  <c r="PFY42" i="6"/>
  <c r="PFZ42" i="6"/>
  <c r="PGA42" i="6"/>
  <c r="PGB42" i="6"/>
  <c r="PGC42" i="6"/>
  <c r="PGD42" i="6"/>
  <c r="PGE42" i="6"/>
  <c r="PGF42" i="6"/>
  <c r="PGG42" i="6"/>
  <c r="PGH42" i="6"/>
  <c r="PGI42" i="6"/>
  <c r="PGJ42" i="6"/>
  <c r="PGK42" i="6"/>
  <c r="PGL42" i="6"/>
  <c r="PGM42" i="6"/>
  <c r="PGN42" i="6"/>
  <c r="PGO42" i="6"/>
  <c r="PGP42" i="6"/>
  <c r="PGQ42" i="6"/>
  <c r="PGR42" i="6"/>
  <c r="PGS42" i="6"/>
  <c r="PGT42" i="6"/>
  <c r="PGU42" i="6"/>
  <c r="PGV42" i="6"/>
  <c r="PGW42" i="6"/>
  <c r="PGX42" i="6"/>
  <c r="PGY42" i="6"/>
  <c r="PGZ42" i="6"/>
  <c r="PHA42" i="6"/>
  <c r="PHB42" i="6"/>
  <c r="PHC42" i="6"/>
  <c r="PHD42" i="6"/>
  <c r="PHE42" i="6"/>
  <c r="PHF42" i="6"/>
  <c r="PHG42" i="6"/>
  <c r="PHH42" i="6"/>
  <c r="PHI42" i="6"/>
  <c r="PHJ42" i="6"/>
  <c r="PHK42" i="6"/>
  <c r="PHL42" i="6"/>
  <c r="PHM42" i="6"/>
  <c r="PHN42" i="6"/>
  <c r="PHO42" i="6"/>
  <c r="PHP42" i="6"/>
  <c r="PHQ42" i="6"/>
  <c r="PHR42" i="6"/>
  <c r="PHS42" i="6"/>
  <c r="PHT42" i="6"/>
  <c r="PHU42" i="6"/>
  <c r="PHV42" i="6"/>
  <c r="PHW42" i="6"/>
  <c r="PHX42" i="6"/>
  <c r="PHY42" i="6"/>
  <c r="PHZ42" i="6"/>
  <c r="PIA42" i="6"/>
  <c r="PIB42" i="6"/>
  <c r="PIC42" i="6"/>
  <c r="PID42" i="6"/>
  <c r="PIE42" i="6"/>
  <c r="PIF42" i="6"/>
  <c r="PIG42" i="6"/>
  <c r="PIH42" i="6"/>
  <c r="PII42" i="6"/>
  <c r="PIJ42" i="6"/>
  <c r="PIK42" i="6"/>
  <c r="PIL42" i="6"/>
  <c r="PIM42" i="6"/>
  <c r="PIN42" i="6"/>
  <c r="PIO42" i="6"/>
  <c r="PIP42" i="6"/>
  <c r="PIQ42" i="6"/>
  <c r="PIR42" i="6"/>
  <c r="PIS42" i="6"/>
  <c r="PIT42" i="6"/>
  <c r="PIU42" i="6"/>
  <c r="PIV42" i="6"/>
  <c r="PIW42" i="6"/>
  <c r="PIX42" i="6"/>
  <c r="PIY42" i="6"/>
  <c r="PIZ42" i="6"/>
  <c r="PJA42" i="6"/>
  <c r="PJB42" i="6"/>
  <c r="PJC42" i="6"/>
  <c r="PJD42" i="6"/>
  <c r="PJE42" i="6"/>
  <c r="PJF42" i="6"/>
  <c r="PJG42" i="6"/>
  <c r="PJH42" i="6"/>
  <c r="PJI42" i="6"/>
  <c r="PJJ42" i="6"/>
  <c r="PJK42" i="6"/>
  <c r="PJL42" i="6"/>
  <c r="PJM42" i="6"/>
  <c r="PJN42" i="6"/>
  <c r="PJO42" i="6"/>
  <c r="PJP42" i="6"/>
  <c r="PJQ42" i="6"/>
  <c r="PJR42" i="6"/>
  <c r="PJS42" i="6"/>
  <c r="PJT42" i="6"/>
  <c r="PJU42" i="6"/>
  <c r="PJV42" i="6"/>
  <c r="PJW42" i="6"/>
  <c r="PJX42" i="6"/>
  <c r="PJY42" i="6"/>
  <c r="PJZ42" i="6"/>
  <c r="PKA42" i="6"/>
  <c r="PKB42" i="6"/>
  <c r="PKC42" i="6"/>
  <c r="PKD42" i="6"/>
  <c r="PKE42" i="6"/>
  <c r="PKF42" i="6"/>
  <c r="PKG42" i="6"/>
  <c r="PKH42" i="6"/>
  <c r="PKI42" i="6"/>
  <c r="PKJ42" i="6"/>
  <c r="PKK42" i="6"/>
  <c r="PKL42" i="6"/>
  <c r="PKM42" i="6"/>
  <c r="PKN42" i="6"/>
  <c r="PKO42" i="6"/>
  <c r="PKP42" i="6"/>
  <c r="PKQ42" i="6"/>
  <c r="PKR42" i="6"/>
  <c r="PKS42" i="6"/>
  <c r="PKT42" i="6"/>
  <c r="PKU42" i="6"/>
  <c r="PKV42" i="6"/>
  <c r="PKW42" i="6"/>
  <c r="PKX42" i="6"/>
  <c r="PKY42" i="6"/>
  <c r="PKZ42" i="6"/>
  <c r="PLA42" i="6"/>
  <c r="PLB42" i="6"/>
  <c r="PLC42" i="6"/>
  <c r="PLD42" i="6"/>
  <c r="PLE42" i="6"/>
  <c r="PLF42" i="6"/>
  <c r="PLG42" i="6"/>
  <c r="PLH42" i="6"/>
  <c r="PLI42" i="6"/>
  <c r="PLJ42" i="6"/>
  <c r="PLK42" i="6"/>
  <c r="PLL42" i="6"/>
  <c r="PLM42" i="6"/>
  <c r="PLN42" i="6"/>
  <c r="PLO42" i="6"/>
  <c r="PLP42" i="6"/>
  <c r="PLQ42" i="6"/>
  <c r="PLR42" i="6"/>
  <c r="PLS42" i="6"/>
  <c r="PLT42" i="6"/>
  <c r="PLU42" i="6"/>
  <c r="PLV42" i="6"/>
  <c r="PLW42" i="6"/>
  <c r="PLX42" i="6"/>
  <c r="PLY42" i="6"/>
  <c r="PLZ42" i="6"/>
  <c r="PMA42" i="6"/>
  <c r="PMB42" i="6"/>
  <c r="PMC42" i="6"/>
  <c r="PMD42" i="6"/>
  <c r="PME42" i="6"/>
  <c r="PMF42" i="6"/>
  <c r="PMG42" i="6"/>
  <c r="PMH42" i="6"/>
  <c r="PMI42" i="6"/>
  <c r="PMJ42" i="6"/>
  <c r="PMK42" i="6"/>
  <c r="PML42" i="6"/>
  <c r="PMM42" i="6"/>
  <c r="PMN42" i="6"/>
  <c r="PMO42" i="6"/>
  <c r="PMP42" i="6"/>
  <c r="PMQ42" i="6"/>
  <c r="PMR42" i="6"/>
  <c r="PMS42" i="6"/>
  <c r="PMT42" i="6"/>
  <c r="PMU42" i="6"/>
  <c r="PMV42" i="6"/>
  <c r="PMW42" i="6"/>
  <c r="PMX42" i="6"/>
  <c r="PMY42" i="6"/>
  <c r="PMZ42" i="6"/>
  <c r="PNA42" i="6"/>
  <c r="PNB42" i="6"/>
  <c r="PNC42" i="6"/>
  <c r="PND42" i="6"/>
  <c r="PNE42" i="6"/>
  <c r="PNF42" i="6"/>
  <c r="PNG42" i="6"/>
  <c r="PNH42" i="6"/>
  <c r="PNI42" i="6"/>
  <c r="PNJ42" i="6"/>
  <c r="PNK42" i="6"/>
  <c r="PNL42" i="6"/>
  <c r="PNM42" i="6"/>
  <c r="PNN42" i="6"/>
  <c r="PNO42" i="6"/>
  <c r="PNP42" i="6"/>
  <c r="PNQ42" i="6"/>
  <c r="PNR42" i="6"/>
  <c r="PNS42" i="6"/>
  <c r="PNT42" i="6"/>
  <c r="PNU42" i="6"/>
  <c r="PNV42" i="6"/>
  <c r="PNW42" i="6"/>
  <c r="PNX42" i="6"/>
  <c r="PNY42" i="6"/>
  <c r="PNZ42" i="6"/>
  <c r="POA42" i="6"/>
  <c r="POB42" i="6"/>
  <c r="POC42" i="6"/>
  <c r="POD42" i="6"/>
  <c r="POE42" i="6"/>
  <c r="POF42" i="6"/>
  <c r="POG42" i="6"/>
  <c r="POH42" i="6"/>
  <c r="POI42" i="6"/>
  <c r="POJ42" i="6"/>
  <c r="POK42" i="6"/>
  <c r="POL42" i="6"/>
  <c r="POM42" i="6"/>
  <c r="PON42" i="6"/>
  <c r="POO42" i="6"/>
  <c r="POP42" i="6"/>
  <c r="POQ42" i="6"/>
  <c r="POR42" i="6"/>
  <c r="POS42" i="6"/>
  <c r="POT42" i="6"/>
  <c r="POU42" i="6"/>
  <c r="POV42" i="6"/>
  <c r="POW42" i="6"/>
  <c r="POX42" i="6"/>
  <c r="POY42" i="6"/>
  <c r="POZ42" i="6"/>
  <c r="PPA42" i="6"/>
  <c r="PPB42" i="6"/>
  <c r="PPC42" i="6"/>
  <c r="PPD42" i="6"/>
  <c r="PPE42" i="6"/>
  <c r="PPF42" i="6"/>
  <c r="PPG42" i="6"/>
  <c r="PPH42" i="6"/>
  <c r="PPI42" i="6"/>
  <c r="PPJ42" i="6"/>
  <c r="PPK42" i="6"/>
  <c r="PPL42" i="6"/>
  <c r="PPM42" i="6"/>
  <c r="PPN42" i="6"/>
  <c r="PPO42" i="6"/>
  <c r="PPP42" i="6"/>
  <c r="PPQ42" i="6"/>
  <c r="PPR42" i="6"/>
  <c r="PPS42" i="6"/>
  <c r="PPT42" i="6"/>
  <c r="PPU42" i="6"/>
  <c r="PPV42" i="6"/>
  <c r="PPW42" i="6"/>
  <c r="PPX42" i="6"/>
  <c r="PPY42" i="6"/>
  <c r="PPZ42" i="6"/>
  <c r="PQA42" i="6"/>
  <c r="PQB42" i="6"/>
  <c r="PQC42" i="6"/>
  <c r="PQD42" i="6"/>
  <c r="PQE42" i="6"/>
  <c r="PQF42" i="6"/>
  <c r="PQG42" i="6"/>
  <c r="PQH42" i="6"/>
  <c r="PQI42" i="6"/>
  <c r="PQJ42" i="6"/>
  <c r="PQK42" i="6"/>
  <c r="PQL42" i="6"/>
  <c r="PQM42" i="6"/>
  <c r="PQN42" i="6"/>
  <c r="PQO42" i="6"/>
  <c r="PQP42" i="6"/>
  <c r="PQQ42" i="6"/>
  <c r="PQR42" i="6"/>
  <c r="PQS42" i="6"/>
  <c r="PQT42" i="6"/>
  <c r="PQU42" i="6"/>
  <c r="PQV42" i="6"/>
  <c r="PQW42" i="6"/>
  <c r="PQX42" i="6"/>
  <c r="PQY42" i="6"/>
  <c r="PQZ42" i="6"/>
  <c r="PRA42" i="6"/>
  <c r="PRB42" i="6"/>
  <c r="PRC42" i="6"/>
  <c r="PRD42" i="6"/>
  <c r="PRE42" i="6"/>
  <c r="PRF42" i="6"/>
  <c r="PRG42" i="6"/>
  <c r="PRH42" i="6"/>
  <c r="PRI42" i="6"/>
  <c r="PRJ42" i="6"/>
  <c r="PRK42" i="6"/>
  <c r="PRL42" i="6"/>
  <c r="PRM42" i="6"/>
  <c r="PRN42" i="6"/>
  <c r="PRO42" i="6"/>
  <c r="PRP42" i="6"/>
  <c r="PRQ42" i="6"/>
  <c r="PRR42" i="6"/>
  <c r="PRS42" i="6"/>
  <c r="PRT42" i="6"/>
  <c r="PRU42" i="6"/>
  <c r="PRV42" i="6"/>
  <c r="PRW42" i="6"/>
  <c r="PRX42" i="6"/>
  <c r="PRY42" i="6"/>
  <c r="PRZ42" i="6"/>
  <c r="PSA42" i="6"/>
  <c r="PSB42" i="6"/>
  <c r="PSC42" i="6"/>
  <c r="PSD42" i="6"/>
  <c r="PSE42" i="6"/>
  <c r="PSF42" i="6"/>
  <c r="PSG42" i="6"/>
  <c r="PSH42" i="6"/>
  <c r="PSI42" i="6"/>
  <c r="PSJ42" i="6"/>
  <c r="PSK42" i="6"/>
  <c r="PSL42" i="6"/>
  <c r="PSM42" i="6"/>
  <c r="PSN42" i="6"/>
  <c r="PSO42" i="6"/>
  <c r="PSP42" i="6"/>
  <c r="PSQ42" i="6"/>
  <c r="PSR42" i="6"/>
  <c r="PSS42" i="6"/>
  <c r="PST42" i="6"/>
  <c r="PSU42" i="6"/>
  <c r="PSV42" i="6"/>
  <c r="PSW42" i="6"/>
  <c r="PSX42" i="6"/>
  <c r="PSY42" i="6"/>
  <c r="PSZ42" i="6"/>
  <c r="PTA42" i="6"/>
  <c r="PTB42" i="6"/>
  <c r="PTC42" i="6"/>
  <c r="PTD42" i="6"/>
  <c r="PTE42" i="6"/>
  <c r="PTF42" i="6"/>
  <c r="PTG42" i="6"/>
  <c r="PTH42" i="6"/>
  <c r="PTI42" i="6"/>
  <c r="PTJ42" i="6"/>
  <c r="PTK42" i="6"/>
  <c r="PTL42" i="6"/>
  <c r="PTM42" i="6"/>
  <c r="PTN42" i="6"/>
  <c r="PTO42" i="6"/>
  <c r="PTP42" i="6"/>
  <c r="PTQ42" i="6"/>
  <c r="PTR42" i="6"/>
  <c r="PTS42" i="6"/>
  <c r="PTT42" i="6"/>
  <c r="PTU42" i="6"/>
  <c r="PTV42" i="6"/>
  <c r="PTW42" i="6"/>
  <c r="PTX42" i="6"/>
  <c r="PTY42" i="6"/>
  <c r="PTZ42" i="6"/>
  <c r="PUA42" i="6"/>
  <c r="PUB42" i="6"/>
  <c r="PUC42" i="6"/>
  <c r="PUD42" i="6"/>
  <c r="PUE42" i="6"/>
  <c r="PUF42" i="6"/>
  <c r="PUG42" i="6"/>
  <c r="PUH42" i="6"/>
  <c r="PUI42" i="6"/>
  <c r="PUJ42" i="6"/>
  <c r="PUK42" i="6"/>
  <c r="PUL42" i="6"/>
  <c r="PUM42" i="6"/>
  <c r="PUN42" i="6"/>
  <c r="PUO42" i="6"/>
  <c r="PUP42" i="6"/>
  <c r="PUQ42" i="6"/>
  <c r="PUR42" i="6"/>
  <c r="PUS42" i="6"/>
  <c r="PUT42" i="6"/>
  <c r="PUU42" i="6"/>
  <c r="PUV42" i="6"/>
  <c r="PUW42" i="6"/>
  <c r="PUX42" i="6"/>
  <c r="PUY42" i="6"/>
  <c r="PUZ42" i="6"/>
  <c r="PVA42" i="6"/>
  <c r="PVB42" i="6"/>
  <c r="PVC42" i="6"/>
  <c r="PVD42" i="6"/>
  <c r="PVE42" i="6"/>
  <c r="PVF42" i="6"/>
  <c r="PVG42" i="6"/>
  <c r="PVH42" i="6"/>
  <c r="PVI42" i="6"/>
  <c r="PVJ42" i="6"/>
  <c r="PVK42" i="6"/>
  <c r="PVL42" i="6"/>
  <c r="PVM42" i="6"/>
  <c r="PVN42" i="6"/>
  <c r="PVO42" i="6"/>
  <c r="PVP42" i="6"/>
  <c r="PVQ42" i="6"/>
  <c r="PVR42" i="6"/>
  <c r="PVS42" i="6"/>
  <c r="PVT42" i="6"/>
  <c r="PVU42" i="6"/>
  <c r="PVV42" i="6"/>
  <c r="PVW42" i="6"/>
  <c r="PVX42" i="6"/>
  <c r="PVY42" i="6"/>
  <c r="PVZ42" i="6"/>
  <c r="PWA42" i="6"/>
  <c r="PWB42" i="6"/>
  <c r="PWC42" i="6"/>
  <c r="PWD42" i="6"/>
  <c r="PWE42" i="6"/>
  <c r="PWF42" i="6"/>
  <c r="PWG42" i="6"/>
  <c r="PWH42" i="6"/>
  <c r="PWI42" i="6"/>
  <c r="PWJ42" i="6"/>
  <c r="PWK42" i="6"/>
  <c r="PWL42" i="6"/>
  <c r="PWM42" i="6"/>
  <c r="PWN42" i="6"/>
  <c r="PWO42" i="6"/>
  <c r="PWP42" i="6"/>
  <c r="PWQ42" i="6"/>
  <c r="PWR42" i="6"/>
  <c r="PWS42" i="6"/>
  <c r="PWT42" i="6"/>
  <c r="PWU42" i="6"/>
  <c r="PWV42" i="6"/>
  <c r="PWW42" i="6"/>
  <c r="PWX42" i="6"/>
  <c r="PWY42" i="6"/>
  <c r="PWZ42" i="6"/>
  <c r="PXA42" i="6"/>
  <c r="PXB42" i="6"/>
  <c r="PXC42" i="6"/>
  <c r="PXD42" i="6"/>
  <c r="PXE42" i="6"/>
  <c r="PXF42" i="6"/>
  <c r="PXG42" i="6"/>
  <c r="PXH42" i="6"/>
  <c r="PXI42" i="6"/>
  <c r="PXJ42" i="6"/>
  <c r="PXK42" i="6"/>
  <c r="PXL42" i="6"/>
  <c r="PXM42" i="6"/>
  <c r="PXN42" i="6"/>
  <c r="PXO42" i="6"/>
  <c r="PXP42" i="6"/>
  <c r="PXQ42" i="6"/>
  <c r="PXR42" i="6"/>
  <c r="PXS42" i="6"/>
  <c r="PXT42" i="6"/>
  <c r="PXU42" i="6"/>
  <c r="PXV42" i="6"/>
  <c r="PXW42" i="6"/>
  <c r="PXX42" i="6"/>
  <c r="PXY42" i="6"/>
  <c r="PXZ42" i="6"/>
  <c r="PYA42" i="6"/>
  <c r="PYB42" i="6"/>
  <c r="PYC42" i="6"/>
  <c r="PYD42" i="6"/>
  <c r="PYE42" i="6"/>
  <c r="PYF42" i="6"/>
  <c r="PYG42" i="6"/>
  <c r="PYH42" i="6"/>
  <c r="PYI42" i="6"/>
  <c r="PYJ42" i="6"/>
  <c r="PYK42" i="6"/>
  <c r="PYL42" i="6"/>
  <c r="PYM42" i="6"/>
  <c r="PYN42" i="6"/>
  <c r="PYO42" i="6"/>
  <c r="PYP42" i="6"/>
  <c r="PYQ42" i="6"/>
  <c r="PYR42" i="6"/>
  <c r="PYS42" i="6"/>
  <c r="PYT42" i="6"/>
  <c r="PYU42" i="6"/>
  <c r="PYV42" i="6"/>
  <c r="PYW42" i="6"/>
  <c r="PYX42" i="6"/>
  <c r="PYY42" i="6"/>
  <c r="PYZ42" i="6"/>
  <c r="PZA42" i="6"/>
  <c r="PZB42" i="6"/>
  <c r="PZC42" i="6"/>
  <c r="PZD42" i="6"/>
  <c r="PZE42" i="6"/>
  <c r="PZF42" i="6"/>
  <c r="PZG42" i="6"/>
  <c r="PZH42" i="6"/>
  <c r="PZI42" i="6"/>
  <c r="PZJ42" i="6"/>
  <c r="PZK42" i="6"/>
  <c r="PZL42" i="6"/>
  <c r="PZM42" i="6"/>
  <c r="PZN42" i="6"/>
  <c r="PZO42" i="6"/>
  <c r="PZP42" i="6"/>
  <c r="PZQ42" i="6"/>
  <c r="PZR42" i="6"/>
  <c r="PZS42" i="6"/>
  <c r="PZT42" i="6"/>
  <c r="PZU42" i="6"/>
  <c r="PZV42" i="6"/>
  <c r="PZW42" i="6"/>
  <c r="PZX42" i="6"/>
  <c r="PZY42" i="6"/>
  <c r="PZZ42" i="6"/>
  <c r="QAA42" i="6"/>
  <c r="QAB42" i="6"/>
  <c r="QAC42" i="6"/>
  <c r="QAD42" i="6"/>
  <c r="QAE42" i="6"/>
  <c r="QAF42" i="6"/>
  <c r="QAG42" i="6"/>
  <c r="QAH42" i="6"/>
  <c r="QAI42" i="6"/>
  <c r="QAJ42" i="6"/>
  <c r="QAK42" i="6"/>
  <c r="QAL42" i="6"/>
  <c r="QAM42" i="6"/>
  <c r="QAN42" i="6"/>
  <c r="QAO42" i="6"/>
  <c r="QAP42" i="6"/>
  <c r="QAQ42" i="6"/>
  <c r="QAR42" i="6"/>
  <c r="QAS42" i="6"/>
  <c r="QAT42" i="6"/>
  <c r="QAU42" i="6"/>
  <c r="QAV42" i="6"/>
  <c r="QAW42" i="6"/>
  <c r="QAX42" i="6"/>
  <c r="QAY42" i="6"/>
  <c r="QAZ42" i="6"/>
  <c r="QBA42" i="6"/>
  <c r="QBB42" i="6"/>
  <c r="QBC42" i="6"/>
  <c r="QBD42" i="6"/>
  <c r="QBE42" i="6"/>
  <c r="QBF42" i="6"/>
  <c r="QBG42" i="6"/>
  <c r="QBH42" i="6"/>
  <c r="QBI42" i="6"/>
  <c r="QBJ42" i="6"/>
  <c r="QBK42" i="6"/>
  <c r="QBL42" i="6"/>
  <c r="QBM42" i="6"/>
  <c r="QBN42" i="6"/>
  <c r="QBO42" i="6"/>
  <c r="QBP42" i="6"/>
  <c r="QBQ42" i="6"/>
  <c r="QBR42" i="6"/>
  <c r="QBS42" i="6"/>
  <c r="QBT42" i="6"/>
  <c r="QBU42" i="6"/>
  <c r="QBV42" i="6"/>
  <c r="QBW42" i="6"/>
  <c r="QBX42" i="6"/>
  <c r="QBY42" i="6"/>
  <c r="QBZ42" i="6"/>
  <c r="QCA42" i="6"/>
  <c r="QCB42" i="6"/>
  <c r="QCC42" i="6"/>
  <c r="QCD42" i="6"/>
  <c r="QCE42" i="6"/>
  <c r="QCF42" i="6"/>
  <c r="QCG42" i="6"/>
  <c r="QCH42" i="6"/>
  <c r="QCI42" i="6"/>
  <c r="QCJ42" i="6"/>
  <c r="QCK42" i="6"/>
  <c r="QCL42" i="6"/>
  <c r="QCM42" i="6"/>
  <c r="QCN42" i="6"/>
  <c r="QCO42" i="6"/>
  <c r="QCP42" i="6"/>
  <c r="QCQ42" i="6"/>
  <c r="QCR42" i="6"/>
  <c r="QCS42" i="6"/>
  <c r="QCT42" i="6"/>
  <c r="QCU42" i="6"/>
  <c r="QCV42" i="6"/>
  <c r="QCW42" i="6"/>
  <c r="QCX42" i="6"/>
  <c r="QCY42" i="6"/>
  <c r="QCZ42" i="6"/>
  <c r="QDA42" i="6"/>
  <c r="QDB42" i="6"/>
  <c r="QDC42" i="6"/>
  <c r="QDD42" i="6"/>
  <c r="QDE42" i="6"/>
  <c r="QDF42" i="6"/>
  <c r="QDG42" i="6"/>
  <c r="QDH42" i="6"/>
  <c r="QDI42" i="6"/>
  <c r="QDJ42" i="6"/>
  <c r="QDK42" i="6"/>
  <c r="QDL42" i="6"/>
  <c r="QDM42" i="6"/>
  <c r="QDN42" i="6"/>
  <c r="QDO42" i="6"/>
  <c r="QDP42" i="6"/>
  <c r="QDQ42" i="6"/>
  <c r="QDR42" i="6"/>
  <c r="QDS42" i="6"/>
  <c r="QDT42" i="6"/>
  <c r="QDU42" i="6"/>
  <c r="QDV42" i="6"/>
  <c r="QDW42" i="6"/>
  <c r="QDX42" i="6"/>
  <c r="QDY42" i="6"/>
  <c r="QDZ42" i="6"/>
  <c r="QEA42" i="6"/>
  <c r="QEB42" i="6"/>
  <c r="QEC42" i="6"/>
  <c r="QED42" i="6"/>
  <c r="QEE42" i="6"/>
  <c r="QEF42" i="6"/>
  <c r="QEG42" i="6"/>
  <c r="QEH42" i="6"/>
  <c r="QEI42" i="6"/>
  <c r="QEJ42" i="6"/>
  <c r="QEK42" i="6"/>
  <c r="QEL42" i="6"/>
  <c r="QEM42" i="6"/>
  <c r="QEN42" i="6"/>
  <c r="QEO42" i="6"/>
  <c r="QEP42" i="6"/>
  <c r="QEQ42" i="6"/>
  <c r="QER42" i="6"/>
  <c r="QES42" i="6"/>
  <c r="QET42" i="6"/>
  <c r="QEU42" i="6"/>
  <c r="QEV42" i="6"/>
  <c r="QEW42" i="6"/>
  <c r="QEX42" i="6"/>
  <c r="QEY42" i="6"/>
  <c r="QEZ42" i="6"/>
  <c r="QFA42" i="6"/>
  <c r="QFB42" i="6"/>
  <c r="QFC42" i="6"/>
  <c r="QFD42" i="6"/>
  <c r="QFE42" i="6"/>
  <c r="QFF42" i="6"/>
  <c r="QFG42" i="6"/>
  <c r="QFH42" i="6"/>
  <c r="QFI42" i="6"/>
  <c r="QFJ42" i="6"/>
  <c r="QFK42" i="6"/>
  <c r="QFL42" i="6"/>
  <c r="QFM42" i="6"/>
  <c r="QFN42" i="6"/>
  <c r="QFO42" i="6"/>
  <c r="QFP42" i="6"/>
  <c r="QFQ42" i="6"/>
  <c r="QFR42" i="6"/>
  <c r="QFS42" i="6"/>
  <c r="QFT42" i="6"/>
  <c r="QFU42" i="6"/>
  <c r="QFV42" i="6"/>
  <c r="QFW42" i="6"/>
  <c r="QFX42" i="6"/>
  <c r="QFY42" i="6"/>
  <c r="QFZ42" i="6"/>
  <c r="QGA42" i="6"/>
  <c r="QGB42" i="6"/>
  <c r="QGC42" i="6"/>
  <c r="QGD42" i="6"/>
  <c r="QGE42" i="6"/>
  <c r="QGF42" i="6"/>
  <c r="QGG42" i="6"/>
  <c r="QGH42" i="6"/>
  <c r="QGI42" i="6"/>
  <c r="QGJ42" i="6"/>
  <c r="QGK42" i="6"/>
  <c r="QGL42" i="6"/>
  <c r="QGM42" i="6"/>
  <c r="QGN42" i="6"/>
  <c r="QGO42" i="6"/>
  <c r="QGP42" i="6"/>
  <c r="QGQ42" i="6"/>
  <c r="QGR42" i="6"/>
  <c r="QGS42" i="6"/>
  <c r="QGT42" i="6"/>
  <c r="QGU42" i="6"/>
  <c r="QGV42" i="6"/>
  <c r="QGW42" i="6"/>
  <c r="QGX42" i="6"/>
  <c r="QGY42" i="6"/>
  <c r="QGZ42" i="6"/>
  <c r="QHA42" i="6"/>
  <c r="QHB42" i="6"/>
  <c r="QHC42" i="6"/>
  <c r="QHD42" i="6"/>
  <c r="QHE42" i="6"/>
  <c r="QHF42" i="6"/>
  <c r="QHG42" i="6"/>
  <c r="QHH42" i="6"/>
  <c r="QHI42" i="6"/>
  <c r="QHJ42" i="6"/>
  <c r="QHK42" i="6"/>
  <c r="QHL42" i="6"/>
  <c r="QHM42" i="6"/>
  <c r="QHN42" i="6"/>
  <c r="QHO42" i="6"/>
  <c r="QHP42" i="6"/>
  <c r="QHQ42" i="6"/>
  <c r="QHR42" i="6"/>
  <c r="QHS42" i="6"/>
  <c r="QHT42" i="6"/>
  <c r="QHU42" i="6"/>
  <c r="QHV42" i="6"/>
  <c r="QHW42" i="6"/>
  <c r="QHX42" i="6"/>
  <c r="QHY42" i="6"/>
  <c r="QHZ42" i="6"/>
  <c r="QIA42" i="6"/>
  <c r="QIB42" i="6"/>
  <c r="QIC42" i="6"/>
  <c r="QID42" i="6"/>
  <c r="QIE42" i="6"/>
  <c r="QIF42" i="6"/>
  <c r="QIG42" i="6"/>
  <c r="QIH42" i="6"/>
  <c r="QII42" i="6"/>
  <c r="QIJ42" i="6"/>
  <c r="QIK42" i="6"/>
  <c r="QIL42" i="6"/>
  <c r="QIM42" i="6"/>
  <c r="QIN42" i="6"/>
  <c r="QIO42" i="6"/>
  <c r="QIP42" i="6"/>
  <c r="QIQ42" i="6"/>
  <c r="QIR42" i="6"/>
  <c r="QIS42" i="6"/>
  <c r="QIT42" i="6"/>
  <c r="QIU42" i="6"/>
  <c r="QIV42" i="6"/>
  <c r="QIW42" i="6"/>
  <c r="QIX42" i="6"/>
  <c r="QIY42" i="6"/>
  <c r="QIZ42" i="6"/>
  <c r="QJA42" i="6"/>
  <c r="QJB42" i="6"/>
  <c r="QJC42" i="6"/>
  <c r="QJD42" i="6"/>
  <c r="QJE42" i="6"/>
  <c r="QJF42" i="6"/>
  <c r="QJG42" i="6"/>
  <c r="QJH42" i="6"/>
  <c r="QJI42" i="6"/>
  <c r="QJJ42" i="6"/>
  <c r="QJK42" i="6"/>
  <c r="QJL42" i="6"/>
  <c r="QJM42" i="6"/>
  <c r="QJN42" i="6"/>
  <c r="QJO42" i="6"/>
  <c r="QJP42" i="6"/>
  <c r="QJQ42" i="6"/>
  <c r="QJR42" i="6"/>
  <c r="QJS42" i="6"/>
  <c r="QJT42" i="6"/>
  <c r="QJU42" i="6"/>
  <c r="QJV42" i="6"/>
  <c r="QJW42" i="6"/>
  <c r="QJX42" i="6"/>
  <c r="QJY42" i="6"/>
  <c r="QJZ42" i="6"/>
  <c r="QKA42" i="6"/>
  <c r="QKB42" i="6"/>
  <c r="QKC42" i="6"/>
  <c r="QKD42" i="6"/>
  <c r="QKE42" i="6"/>
  <c r="QKF42" i="6"/>
  <c r="QKG42" i="6"/>
  <c r="QKH42" i="6"/>
  <c r="QKI42" i="6"/>
  <c r="QKJ42" i="6"/>
  <c r="QKK42" i="6"/>
  <c r="QKL42" i="6"/>
  <c r="QKM42" i="6"/>
  <c r="QKN42" i="6"/>
  <c r="QKO42" i="6"/>
  <c r="QKP42" i="6"/>
  <c r="QKQ42" i="6"/>
  <c r="QKR42" i="6"/>
  <c r="QKS42" i="6"/>
  <c r="QKT42" i="6"/>
  <c r="QKU42" i="6"/>
  <c r="QKV42" i="6"/>
  <c r="QKW42" i="6"/>
  <c r="QKX42" i="6"/>
  <c r="QKY42" i="6"/>
  <c r="QKZ42" i="6"/>
  <c r="QLA42" i="6"/>
  <c r="QLB42" i="6"/>
  <c r="QLC42" i="6"/>
  <c r="QLD42" i="6"/>
  <c r="QLE42" i="6"/>
  <c r="QLF42" i="6"/>
  <c r="QLG42" i="6"/>
  <c r="QLH42" i="6"/>
  <c r="QLI42" i="6"/>
  <c r="QLJ42" i="6"/>
  <c r="QLK42" i="6"/>
  <c r="QLL42" i="6"/>
  <c r="QLM42" i="6"/>
  <c r="QLN42" i="6"/>
  <c r="QLO42" i="6"/>
  <c r="QLP42" i="6"/>
  <c r="QLQ42" i="6"/>
  <c r="QLR42" i="6"/>
  <c r="QLS42" i="6"/>
  <c r="QLT42" i="6"/>
  <c r="QLU42" i="6"/>
  <c r="QLV42" i="6"/>
  <c r="QLW42" i="6"/>
  <c r="QLX42" i="6"/>
  <c r="QLY42" i="6"/>
  <c r="QLZ42" i="6"/>
  <c r="QMA42" i="6"/>
  <c r="QMB42" i="6"/>
  <c r="QMC42" i="6"/>
  <c r="QMD42" i="6"/>
  <c r="QME42" i="6"/>
  <c r="QMF42" i="6"/>
  <c r="QMG42" i="6"/>
  <c r="QMH42" i="6"/>
  <c r="QMI42" i="6"/>
  <c r="QMJ42" i="6"/>
  <c r="QMK42" i="6"/>
  <c r="QML42" i="6"/>
  <c r="QMM42" i="6"/>
  <c r="QMN42" i="6"/>
  <c r="QMO42" i="6"/>
  <c r="QMP42" i="6"/>
  <c r="QMQ42" i="6"/>
  <c r="QMR42" i="6"/>
  <c r="QMS42" i="6"/>
  <c r="QMT42" i="6"/>
  <c r="QMU42" i="6"/>
  <c r="QMV42" i="6"/>
  <c r="QMW42" i="6"/>
  <c r="QMX42" i="6"/>
  <c r="QMY42" i="6"/>
  <c r="QMZ42" i="6"/>
  <c r="QNA42" i="6"/>
  <c r="QNB42" i="6"/>
  <c r="QNC42" i="6"/>
  <c r="QND42" i="6"/>
  <c r="QNE42" i="6"/>
  <c r="QNF42" i="6"/>
  <c r="QNG42" i="6"/>
  <c r="QNH42" i="6"/>
  <c r="QNI42" i="6"/>
  <c r="QNJ42" i="6"/>
  <c r="QNK42" i="6"/>
  <c r="QNL42" i="6"/>
  <c r="QNM42" i="6"/>
  <c r="QNN42" i="6"/>
  <c r="QNO42" i="6"/>
  <c r="QNP42" i="6"/>
  <c r="QNQ42" i="6"/>
  <c r="QNR42" i="6"/>
  <c r="QNS42" i="6"/>
  <c r="QNT42" i="6"/>
  <c r="QNU42" i="6"/>
  <c r="QNV42" i="6"/>
  <c r="QNW42" i="6"/>
  <c r="QNX42" i="6"/>
  <c r="QNY42" i="6"/>
  <c r="QNZ42" i="6"/>
  <c r="QOA42" i="6"/>
  <c r="QOB42" i="6"/>
  <c r="QOC42" i="6"/>
  <c r="QOD42" i="6"/>
  <c r="QOE42" i="6"/>
  <c r="QOF42" i="6"/>
  <c r="QOG42" i="6"/>
  <c r="QOH42" i="6"/>
  <c r="QOI42" i="6"/>
  <c r="QOJ42" i="6"/>
  <c r="QOK42" i="6"/>
  <c r="QOL42" i="6"/>
  <c r="QOM42" i="6"/>
  <c r="QON42" i="6"/>
  <c r="QOO42" i="6"/>
  <c r="QOP42" i="6"/>
  <c r="QOQ42" i="6"/>
  <c r="QOR42" i="6"/>
  <c r="QOS42" i="6"/>
  <c r="QOT42" i="6"/>
  <c r="QOU42" i="6"/>
  <c r="QOV42" i="6"/>
  <c r="QOW42" i="6"/>
  <c r="QOX42" i="6"/>
  <c r="QOY42" i="6"/>
  <c r="QOZ42" i="6"/>
  <c r="QPA42" i="6"/>
  <c r="QPB42" i="6"/>
  <c r="QPC42" i="6"/>
  <c r="QPD42" i="6"/>
  <c r="QPE42" i="6"/>
  <c r="QPF42" i="6"/>
  <c r="QPG42" i="6"/>
  <c r="QPH42" i="6"/>
  <c r="QPI42" i="6"/>
  <c r="QPJ42" i="6"/>
  <c r="QPK42" i="6"/>
  <c r="QPL42" i="6"/>
  <c r="QPM42" i="6"/>
  <c r="QPN42" i="6"/>
  <c r="QPO42" i="6"/>
  <c r="QPP42" i="6"/>
  <c r="QPQ42" i="6"/>
  <c r="QPR42" i="6"/>
  <c r="QPS42" i="6"/>
  <c r="QPT42" i="6"/>
  <c r="QPU42" i="6"/>
  <c r="QPV42" i="6"/>
  <c r="QPW42" i="6"/>
  <c r="QPX42" i="6"/>
  <c r="QPY42" i="6"/>
  <c r="QPZ42" i="6"/>
  <c r="QQA42" i="6"/>
  <c r="QQB42" i="6"/>
  <c r="QQC42" i="6"/>
  <c r="QQD42" i="6"/>
  <c r="QQE42" i="6"/>
  <c r="QQF42" i="6"/>
  <c r="QQG42" i="6"/>
  <c r="QQH42" i="6"/>
  <c r="QQI42" i="6"/>
  <c r="QQJ42" i="6"/>
  <c r="QQK42" i="6"/>
  <c r="QQL42" i="6"/>
  <c r="QQM42" i="6"/>
  <c r="QQN42" i="6"/>
  <c r="QQO42" i="6"/>
  <c r="QQP42" i="6"/>
  <c r="QQQ42" i="6"/>
  <c r="QQR42" i="6"/>
  <c r="QQS42" i="6"/>
  <c r="QQT42" i="6"/>
  <c r="QQU42" i="6"/>
  <c r="QQV42" i="6"/>
  <c r="QQW42" i="6"/>
  <c r="QQX42" i="6"/>
  <c r="QQY42" i="6"/>
  <c r="QQZ42" i="6"/>
  <c r="QRA42" i="6"/>
  <c r="QRB42" i="6"/>
  <c r="QRC42" i="6"/>
  <c r="QRD42" i="6"/>
  <c r="QRE42" i="6"/>
  <c r="QRF42" i="6"/>
  <c r="QRG42" i="6"/>
  <c r="QRH42" i="6"/>
  <c r="QRI42" i="6"/>
  <c r="QRJ42" i="6"/>
  <c r="QRK42" i="6"/>
  <c r="QRL42" i="6"/>
  <c r="QRM42" i="6"/>
  <c r="QRN42" i="6"/>
  <c r="QRO42" i="6"/>
  <c r="QRP42" i="6"/>
  <c r="QRQ42" i="6"/>
  <c r="QRR42" i="6"/>
  <c r="QRS42" i="6"/>
  <c r="QRT42" i="6"/>
  <c r="QRU42" i="6"/>
  <c r="QRV42" i="6"/>
  <c r="QRW42" i="6"/>
  <c r="QRX42" i="6"/>
  <c r="QRY42" i="6"/>
  <c r="QRZ42" i="6"/>
  <c r="QSA42" i="6"/>
  <c r="QSB42" i="6"/>
  <c r="QSC42" i="6"/>
  <c r="QSD42" i="6"/>
  <c r="QSE42" i="6"/>
  <c r="QSF42" i="6"/>
  <c r="QSG42" i="6"/>
  <c r="QSH42" i="6"/>
  <c r="QSI42" i="6"/>
  <c r="QSJ42" i="6"/>
  <c r="QSK42" i="6"/>
  <c r="QSL42" i="6"/>
  <c r="QSM42" i="6"/>
  <c r="QSN42" i="6"/>
  <c r="QSO42" i="6"/>
  <c r="QSP42" i="6"/>
  <c r="QSQ42" i="6"/>
  <c r="QSR42" i="6"/>
  <c r="QSS42" i="6"/>
  <c r="QST42" i="6"/>
  <c r="QSU42" i="6"/>
  <c r="QSV42" i="6"/>
  <c r="QSW42" i="6"/>
  <c r="QSX42" i="6"/>
  <c r="QSY42" i="6"/>
  <c r="QSZ42" i="6"/>
  <c r="QTA42" i="6"/>
  <c r="QTB42" i="6"/>
  <c r="QTC42" i="6"/>
  <c r="QTD42" i="6"/>
  <c r="QTE42" i="6"/>
  <c r="QTF42" i="6"/>
  <c r="QTG42" i="6"/>
  <c r="QTH42" i="6"/>
  <c r="QTI42" i="6"/>
  <c r="QTJ42" i="6"/>
  <c r="QTK42" i="6"/>
  <c r="QTL42" i="6"/>
  <c r="QTM42" i="6"/>
  <c r="QTN42" i="6"/>
  <c r="QTO42" i="6"/>
  <c r="QTP42" i="6"/>
  <c r="QTQ42" i="6"/>
  <c r="QTR42" i="6"/>
  <c r="QTS42" i="6"/>
  <c r="QTT42" i="6"/>
  <c r="QTU42" i="6"/>
  <c r="QTV42" i="6"/>
  <c r="QTW42" i="6"/>
  <c r="QTX42" i="6"/>
  <c r="QTY42" i="6"/>
  <c r="QTZ42" i="6"/>
  <c r="QUA42" i="6"/>
  <c r="QUB42" i="6"/>
  <c r="QUC42" i="6"/>
  <c r="QUD42" i="6"/>
  <c r="QUE42" i="6"/>
  <c r="QUF42" i="6"/>
  <c r="QUG42" i="6"/>
  <c r="QUH42" i="6"/>
  <c r="QUI42" i="6"/>
  <c r="QUJ42" i="6"/>
  <c r="QUK42" i="6"/>
  <c r="QUL42" i="6"/>
  <c r="QUM42" i="6"/>
  <c r="QUN42" i="6"/>
  <c r="QUO42" i="6"/>
  <c r="QUP42" i="6"/>
  <c r="QUQ42" i="6"/>
  <c r="QUR42" i="6"/>
  <c r="QUS42" i="6"/>
  <c r="QUT42" i="6"/>
  <c r="QUU42" i="6"/>
  <c r="QUV42" i="6"/>
  <c r="QUW42" i="6"/>
  <c r="QUX42" i="6"/>
  <c r="QUY42" i="6"/>
  <c r="QUZ42" i="6"/>
  <c r="QVA42" i="6"/>
  <c r="QVB42" i="6"/>
  <c r="QVC42" i="6"/>
  <c r="QVD42" i="6"/>
  <c r="QVE42" i="6"/>
  <c r="QVF42" i="6"/>
  <c r="QVG42" i="6"/>
  <c r="QVH42" i="6"/>
  <c r="QVI42" i="6"/>
  <c r="QVJ42" i="6"/>
  <c r="QVK42" i="6"/>
  <c r="QVL42" i="6"/>
  <c r="QVM42" i="6"/>
  <c r="QVN42" i="6"/>
  <c r="QVO42" i="6"/>
  <c r="QVP42" i="6"/>
  <c r="QVQ42" i="6"/>
  <c r="QVR42" i="6"/>
  <c r="QVS42" i="6"/>
  <c r="QVT42" i="6"/>
  <c r="QVU42" i="6"/>
  <c r="QVV42" i="6"/>
  <c r="QVW42" i="6"/>
  <c r="QVX42" i="6"/>
  <c r="QVY42" i="6"/>
  <c r="QVZ42" i="6"/>
  <c r="QWA42" i="6"/>
  <c r="QWB42" i="6"/>
  <c r="QWC42" i="6"/>
  <c r="QWD42" i="6"/>
  <c r="QWE42" i="6"/>
  <c r="QWF42" i="6"/>
  <c r="QWG42" i="6"/>
  <c r="QWH42" i="6"/>
  <c r="QWI42" i="6"/>
  <c r="QWJ42" i="6"/>
  <c r="QWK42" i="6"/>
  <c r="QWL42" i="6"/>
  <c r="QWM42" i="6"/>
  <c r="QWN42" i="6"/>
  <c r="QWO42" i="6"/>
  <c r="QWP42" i="6"/>
  <c r="QWQ42" i="6"/>
  <c r="QWR42" i="6"/>
  <c r="QWS42" i="6"/>
  <c r="QWT42" i="6"/>
  <c r="QWU42" i="6"/>
  <c r="QWV42" i="6"/>
  <c r="QWW42" i="6"/>
  <c r="QWX42" i="6"/>
  <c r="QWY42" i="6"/>
  <c r="QWZ42" i="6"/>
  <c r="QXA42" i="6"/>
  <c r="QXB42" i="6"/>
  <c r="QXC42" i="6"/>
  <c r="QXD42" i="6"/>
  <c r="QXE42" i="6"/>
  <c r="QXF42" i="6"/>
  <c r="QXG42" i="6"/>
  <c r="QXH42" i="6"/>
  <c r="QXI42" i="6"/>
  <c r="QXJ42" i="6"/>
  <c r="QXK42" i="6"/>
  <c r="QXL42" i="6"/>
  <c r="QXM42" i="6"/>
  <c r="QXN42" i="6"/>
  <c r="QXO42" i="6"/>
  <c r="QXP42" i="6"/>
  <c r="QXQ42" i="6"/>
  <c r="QXR42" i="6"/>
  <c r="QXS42" i="6"/>
  <c r="QXT42" i="6"/>
  <c r="QXU42" i="6"/>
  <c r="QXV42" i="6"/>
  <c r="QXW42" i="6"/>
  <c r="QXX42" i="6"/>
  <c r="QXY42" i="6"/>
  <c r="QXZ42" i="6"/>
  <c r="QYA42" i="6"/>
  <c r="QYB42" i="6"/>
  <c r="QYC42" i="6"/>
  <c r="QYD42" i="6"/>
  <c r="QYE42" i="6"/>
  <c r="QYF42" i="6"/>
  <c r="QYG42" i="6"/>
  <c r="QYH42" i="6"/>
  <c r="QYI42" i="6"/>
  <c r="QYJ42" i="6"/>
  <c r="QYK42" i="6"/>
  <c r="QYL42" i="6"/>
  <c r="QYM42" i="6"/>
  <c r="QYN42" i="6"/>
  <c r="QYO42" i="6"/>
  <c r="QYP42" i="6"/>
  <c r="QYQ42" i="6"/>
  <c r="QYR42" i="6"/>
  <c r="QYS42" i="6"/>
  <c r="QYT42" i="6"/>
  <c r="QYU42" i="6"/>
  <c r="QYV42" i="6"/>
  <c r="QYW42" i="6"/>
  <c r="QYX42" i="6"/>
  <c r="QYY42" i="6"/>
  <c r="QYZ42" i="6"/>
  <c r="QZA42" i="6"/>
  <c r="QZB42" i="6"/>
  <c r="QZC42" i="6"/>
  <c r="QZD42" i="6"/>
  <c r="QZE42" i="6"/>
  <c r="QZF42" i="6"/>
  <c r="QZG42" i="6"/>
  <c r="QZH42" i="6"/>
  <c r="QZI42" i="6"/>
  <c r="QZJ42" i="6"/>
  <c r="QZK42" i="6"/>
  <c r="QZL42" i="6"/>
  <c r="QZM42" i="6"/>
  <c r="QZN42" i="6"/>
  <c r="QZO42" i="6"/>
  <c r="QZP42" i="6"/>
  <c r="QZQ42" i="6"/>
  <c r="QZR42" i="6"/>
  <c r="QZS42" i="6"/>
  <c r="QZT42" i="6"/>
  <c r="QZU42" i="6"/>
  <c r="QZV42" i="6"/>
  <c r="QZW42" i="6"/>
  <c r="QZX42" i="6"/>
  <c r="QZY42" i="6"/>
  <c r="QZZ42" i="6"/>
  <c r="RAA42" i="6"/>
  <c r="RAB42" i="6"/>
  <c r="RAC42" i="6"/>
  <c r="RAD42" i="6"/>
  <c r="RAE42" i="6"/>
  <c r="RAF42" i="6"/>
  <c r="RAG42" i="6"/>
  <c r="RAH42" i="6"/>
  <c r="RAI42" i="6"/>
  <c r="RAJ42" i="6"/>
  <c r="RAK42" i="6"/>
  <c r="RAL42" i="6"/>
  <c r="RAM42" i="6"/>
  <c r="RAN42" i="6"/>
  <c r="RAO42" i="6"/>
  <c r="RAP42" i="6"/>
  <c r="RAQ42" i="6"/>
  <c r="RAR42" i="6"/>
  <c r="RAS42" i="6"/>
  <c r="RAT42" i="6"/>
  <c r="RAU42" i="6"/>
  <c r="RAV42" i="6"/>
  <c r="RAW42" i="6"/>
  <c r="RAX42" i="6"/>
  <c r="RAY42" i="6"/>
  <c r="RAZ42" i="6"/>
  <c r="RBA42" i="6"/>
  <c r="RBB42" i="6"/>
  <c r="RBC42" i="6"/>
  <c r="RBD42" i="6"/>
  <c r="RBE42" i="6"/>
  <c r="RBF42" i="6"/>
  <c r="RBG42" i="6"/>
  <c r="RBH42" i="6"/>
  <c r="RBI42" i="6"/>
  <c r="RBJ42" i="6"/>
  <c r="RBK42" i="6"/>
  <c r="RBL42" i="6"/>
  <c r="RBM42" i="6"/>
  <c r="RBN42" i="6"/>
  <c r="RBO42" i="6"/>
  <c r="RBP42" i="6"/>
  <c r="RBQ42" i="6"/>
  <c r="RBR42" i="6"/>
  <c r="RBS42" i="6"/>
  <c r="RBT42" i="6"/>
  <c r="RBU42" i="6"/>
  <c r="RBV42" i="6"/>
  <c r="RBW42" i="6"/>
  <c r="RBX42" i="6"/>
  <c r="RBY42" i="6"/>
  <c r="RBZ42" i="6"/>
  <c r="RCA42" i="6"/>
  <c r="RCB42" i="6"/>
  <c r="RCC42" i="6"/>
  <c r="RCD42" i="6"/>
  <c r="RCE42" i="6"/>
  <c r="RCF42" i="6"/>
  <c r="RCG42" i="6"/>
  <c r="RCH42" i="6"/>
  <c r="RCI42" i="6"/>
  <c r="RCJ42" i="6"/>
  <c r="RCK42" i="6"/>
  <c r="RCL42" i="6"/>
  <c r="RCM42" i="6"/>
  <c r="RCN42" i="6"/>
  <c r="RCO42" i="6"/>
  <c r="RCP42" i="6"/>
  <c r="RCQ42" i="6"/>
  <c r="RCR42" i="6"/>
  <c r="RCS42" i="6"/>
  <c r="RCT42" i="6"/>
  <c r="RCU42" i="6"/>
  <c r="RCV42" i="6"/>
  <c r="RCW42" i="6"/>
  <c r="RCX42" i="6"/>
  <c r="RCY42" i="6"/>
  <c r="RCZ42" i="6"/>
  <c r="RDA42" i="6"/>
  <c r="RDB42" i="6"/>
  <c r="RDC42" i="6"/>
  <c r="RDD42" i="6"/>
  <c r="RDE42" i="6"/>
  <c r="RDF42" i="6"/>
  <c r="RDG42" i="6"/>
  <c r="RDH42" i="6"/>
  <c r="RDI42" i="6"/>
  <c r="RDJ42" i="6"/>
  <c r="RDK42" i="6"/>
  <c r="RDL42" i="6"/>
  <c r="RDM42" i="6"/>
  <c r="RDN42" i="6"/>
  <c r="RDO42" i="6"/>
  <c r="RDP42" i="6"/>
  <c r="RDQ42" i="6"/>
  <c r="RDR42" i="6"/>
  <c r="RDS42" i="6"/>
  <c r="RDT42" i="6"/>
  <c r="RDU42" i="6"/>
  <c r="RDV42" i="6"/>
  <c r="RDW42" i="6"/>
  <c r="RDX42" i="6"/>
  <c r="RDY42" i="6"/>
  <c r="RDZ42" i="6"/>
  <c r="REA42" i="6"/>
  <c r="REB42" i="6"/>
  <c r="REC42" i="6"/>
  <c r="RED42" i="6"/>
  <c r="REE42" i="6"/>
  <c r="REF42" i="6"/>
  <c r="REG42" i="6"/>
  <c r="REH42" i="6"/>
  <c r="REI42" i="6"/>
  <c r="REJ42" i="6"/>
  <c r="REK42" i="6"/>
  <c r="REL42" i="6"/>
  <c r="REM42" i="6"/>
  <c r="REN42" i="6"/>
  <c r="REO42" i="6"/>
  <c r="REP42" i="6"/>
  <c r="REQ42" i="6"/>
  <c r="RER42" i="6"/>
  <c r="RES42" i="6"/>
  <c r="RET42" i="6"/>
  <c r="REU42" i="6"/>
  <c r="REV42" i="6"/>
  <c r="REW42" i="6"/>
  <c r="REX42" i="6"/>
  <c r="REY42" i="6"/>
  <c r="REZ42" i="6"/>
  <c r="RFA42" i="6"/>
  <c r="RFB42" i="6"/>
  <c r="RFC42" i="6"/>
  <c r="RFD42" i="6"/>
  <c r="RFE42" i="6"/>
  <c r="RFF42" i="6"/>
  <c r="RFG42" i="6"/>
  <c r="RFH42" i="6"/>
  <c r="RFI42" i="6"/>
  <c r="RFJ42" i="6"/>
  <c r="RFK42" i="6"/>
  <c r="RFL42" i="6"/>
  <c r="RFM42" i="6"/>
  <c r="RFN42" i="6"/>
  <c r="RFO42" i="6"/>
  <c r="RFP42" i="6"/>
  <c r="RFQ42" i="6"/>
  <c r="RFR42" i="6"/>
  <c r="RFS42" i="6"/>
  <c r="RFT42" i="6"/>
  <c r="RFU42" i="6"/>
  <c r="RFV42" i="6"/>
  <c r="RFW42" i="6"/>
  <c r="RFX42" i="6"/>
  <c r="RFY42" i="6"/>
  <c r="RFZ42" i="6"/>
  <c r="RGA42" i="6"/>
  <c r="RGB42" i="6"/>
  <c r="RGC42" i="6"/>
  <c r="RGD42" i="6"/>
  <c r="RGE42" i="6"/>
  <c r="RGF42" i="6"/>
  <c r="RGG42" i="6"/>
  <c r="RGH42" i="6"/>
  <c r="RGI42" i="6"/>
  <c r="RGJ42" i="6"/>
  <c r="RGK42" i="6"/>
  <c r="RGL42" i="6"/>
  <c r="RGM42" i="6"/>
  <c r="RGN42" i="6"/>
  <c r="RGO42" i="6"/>
  <c r="RGP42" i="6"/>
  <c r="RGQ42" i="6"/>
  <c r="RGR42" i="6"/>
  <c r="RGS42" i="6"/>
  <c r="RGT42" i="6"/>
  <c r="RGU42" i="6"/>
  <c r="RGV42" i="6"/>
  <c r="RGW42" i="6"/>
  <c r="RGX42" i="6"/>
  <c r="RGY42" i="6"/>
  <c r="RGZ42" i="6"/>
  <c r="RHA42" i="6"/>
  <c r="RHB42" i="6"/>
  <c r="RHC42" i="6"/>
  <c r="RHD42" i="6"/>
  <c r="RHE42" i="6"/>
  <c r="RHF42" i="6"/>
  <c r="RHG42" i="6"/>
  <c r="RHH42" i="6"/>
  <c r="RHI42" i="6"/>
  <c r="RHJ42" i="6"/>
  <c r="RHK42" i="6"/>
  <c r="RHL42" i="6"/>
  <c r="RHM42" i="6"/>
  <c r="RHN42" i="6"/>
  <c r="RHO42" i="6"/>
  <c r="RHP42" i="6"/>
  <c r="RHQ42" i="6"/>
  <c r="RHR42" i="6"/>
  <c r="RHS42" i="6"/>
  <c r="RHT42" i="6"/>
  <c r="RHU42" i="6"/>
  <c r="RHV42" i="6"/>
  <c r="RHW42" i="6"/>
  <c r="RHX42" i="6"/>
  <c r="RHY42" i="6"/>
  <c r="RHZ42" i="6"/>
  <c r="RIA42" i="6"/>
  <c r="RIB42" i="6"/>
  <c r="RIC42" i="6"/>
  <c r="RID42" i="6"/>
  <c r="RIE42" i="6"/>
  <c r="RIF42" i="6"/>
  <c r="RIG42" i="6"/>
  <c r="RIH42" i="6"/>
  <c r="RII42" i="6"/>
  <c r="RIJ42" i="6"/>
  <c r="RIK42" i="6"/>
  <c r="RIL42" i="6"/>
  <c r="RIM42" i="6"/>
  <c r="RIN42" i="6"/>
  <c r="RIO42" i="6"/>
  <c r="RIP42" i="6"/>
  <c r="RIQ42" i="6"/>
  <c r="RIR42" i="6"/>
  <c r="RIS42" i="6"/>
  <c r="RIT42" i="6"/>
  <c r="RIU42" i="6"/>
  <c r="RIV42" i="6"/>
  <c r="RIW42" i="6"/>
  <c r="RIX42" i="6"/>
  <c r="RIY42" i="6"/>
  <c r="RIZ42" i="6"/>
  <c r="RJA42" i="6"/>
  <c r="RJB42" i="6"/>
  <c r="RJC42" i="6"/>
  <c r="RJD42" i="6"/>
  <c r="RJE42" i="6"/>
  <c r="RJF42" i="6"/>
  <c r="RJG42" i="6"/>
  <c r="RJH42" i="6"/>
  <c r="RJI42" i="6"/>
  <c r="RJJ42" i="6"/>
  <c r="RJK42" i="6"/>
  <c r="RJL42" i="6"/>
  <c r="RJM42" i="6"/>
  <c r="RJN42" i="6"/>
  <c r="RJO42" i="6"/>
  <c r="RJP42" i="6"/>
  <c r="RJQ42" i="6"/>
  <c r="RJR42" i="6"/>
  <c r="RJS42" i="6"/>
  <c r="RJT42" i="6"/>
  <c r="RJU42" i="6"/>
  <c r="RJV42" i="6"/>
  <c r="RJW42" i="6"/>
  <c r="RJX42" i="6"/>
  <c r="RJY42" i="6"/>
  <c r="RJZ42" i="6"/>
  <c r="RKA42" i="6"/>
  <c r="RKB42" i="6"/>
  <c r="RKC42" i="6"/>
  <c r="RKD42" i="6"/>
  <c r="RKE42" i="6"/>
  <c r="RKF42" i="6"/>
  <c r="RKG42" i="6"/>
  <c r="RKH42" i="6"/>
  <c r="RKI42" i="6"/>
  <c r="RKJ42" i="6"/>
  <c r="RKK42" i="6"/>
  <c r="RKL42" i="6"/>
  <c r="RKM42" i="6"/>
  <c r="RKN42" i="6"/>
  <c r="RKO42" i="6"/>
  <c r="RKP42" i="6"/>
  <c r="RKQ42" i="6"/>
  <c r="RKR42" i="6"/>
  <c r="RKS42" i="6"/>
  <c r="RKT42" i="6"/>
  <c r="RKU42" i="6"/>
  <c r="RKV42" i="6"/>
  <c r="RKW42" i="6"/>
  <c r="RKX42" i="6"/>
  <c r="RKY42" i="6"/>
  <c r="RKZ42" i="6"/>
  <c r="RLA42" i="6"/>
  <c r="RLB42" i="6"/>
  <c r="RLC42" i="6"/>
  <c r="RLD42" i="6"/>
  <c r="RLE42" i="6"/>
  <c r="RLF42" i="6"/>
  <c r="RLG42" i="6"/>
  <c r="RLH42" i="6"/>
  <c r="RLI42" i="6"/>
  <c r="RLJ42" i="6"/>
  <c r="RLK42" i="6"/>
  <c r="RLL42" i="6"/>
  <c r="RLM42" i="6"/>
  <c r="RLN42" i="6"/>
  <c r="RLO42" i="6"/>
  <c r="RLP42" i="6"/>
  <c r="RLQ42" i="6"/>
  <c r="RLR42" i="6"/>
  <c r="RLS42" i="6"/>
  <c r="RLT42" i="6"/>
  <c r="RLU42" i="6"/>
  <c r="RLV42" i="6"/>
  <c r="RLW42" i="6"/>
  <c r="RLX42" i="6"/>
  <c r="RLY42" i="6"/>
  <c r="RLZ42" i="6"/>
  <c r="RMA42" i="6"/>
  <c r="RMB42" i="6"/>
  <c r="RMC42" i="6"/>
  <c r="RMD42" i="6"/>
  <c r="RME42" i="6"/>
  <c r="RMF42" i="6"/>
  <c r="RMG42" i="6"/>
  <c r="RMH42" i="6"/>
  <c r="RMI42" i="6"/>
  <c r="RMJ42" i="6"/>
  <c r="RMK42" i="6"/>
  <c r="RML42" i="6"/>
  <c r="RMM42" i="6"/>
  <c r="RMN42" i="6"/>
  <c r="RMO42" i="6"/>
  <c r="RMP42" i="6"/>
  <c r="RMQ42" i="6"/>
  <c r="RMR42" i="6"/>
  <c r="RMS42" i="6"/>
  <c r="RMT42" i="6"/>
  <c r="RMU42" i="6"/>
  <c r="RMV42" i="6"/>
  <c r="RMW42" i="6"/>
  <c r="RMX42" i="6"/>
  <c r="RMY42" i="6"/>
  <c r="RMZ42" i="6"/>
  <c r="RNA42" i="6"/>
  <c r="RNB42" i="6"/>
  <c r="RNC42" i="6"/>
  <c r="RND42" i="6"/>
  <c r="RNE42" i="6"/>
  <c r="RNF42" i="6"/>
  <c r="RNG42" i="6"/>
  <c r="RNH42" i="6"/>
  <c r="RNI42" i="6"/>
  <c r="RNJ42" i="6"/>
  <c r="RNK42" i="6"/>
  <c r="RNL42" i="6"/>
  <c r="RNM42" i="6"/>
  <c r="RNN42" i="6"/>
  <c r="RNO42" i="6"/>
  <c r="RNP42" i="6"/>
  <c r="RNQ42" i="6"/>
  <c r="RNR42" i="6"/>
  <c r="RNS42" i="6"/>
  <c r="RNT42" i="6"/>
  <c r="RNU42" i="6"/>
  <c r="RNV42" i="6"/>
  <c r="RNW42" i="6"/>
  <c r="RNX42" i="6"/>
  <c r="RNY42" i="6"/>
  <c r="RNZ42" i="6"/>
  <c r="ROA42" i="6"/>
  <c r="ROB42" i="6"/>
  <c r="ROC42" i="6"/>
  <c r="ROD42" i="6"/>
  <c r="ROE42" i="6"/>
  <c r="ROF42" i="6"/>
  <c r="ROG42" i="6"/>
  <c r="ROH42" i="6"/>
  <c r="ROI42" i="6"/>
  <c r="ROJ42" i="6"/>
  <c r="ROK42" i="6"/>
  <c r="ROL42" i="6"/>
  <c r="ROM42" i="6"/>
  <c r="RON42" i="6"/>
  <c r="ROO42" i="6"/>
  <c r="ROP42" i="6"/>
  <c r="ROQ42" i="6"/>
  <c r="ROR42" i="6"/>
  <c r="ROS42" i="6"/>
  <c r="ROT42" i="6"/>
  <c r="ROU42" i="6"/>
  <c r="ROV42" i="6"/>
  <c r="ROW42" i="6"/>
  <c r="ROX42" i="6"/>
  <c r="ROY42" i="6"/>
  <c r="ROZ42" i="6"/>
  <c r="RPA42" i="6"/>
  <c r="RPB42" i="6"/>
  <c r="RPC42" i="6"/>
  <c r="RPD42" i="6"/>
  <c r="RPE42" i="6"/>
  <c r="RPF42" i="6"/>
  <c r="RPG42" i="6"/>
  <c r="RPH42" i="6"/>
  <c r="RPI42" i="6"/>
  <c r="RPJ42" i="6"/>
  <c r="RPK42" i="6"/>
  <c r="RPL42" i="6"/>
  <c r="RPM42" i="6"/>
  <c r="RPN42" i="6"/>
  <c r="RPO42" i="6"/>
  <c r="RPP42" i="6"/>
  <c r="RPQ42" i="6"/>
  <c r="RPR42" i="6"/>
  <c r="RPS42" i="6"/>
  <c r="RPT42" i="6"/>
  <c r="RPU42" i="6"/>
  <c r="RPV42" i="6"/>
  <c r="RPW42" i="6"/>
  <c r="RPX42" i="6"/>
  <c r="RPY42" i="6"/>
  <c r="RPZ42" i="6"/>
  <c r="RQA42" i="6"/>
  <c r="RQB42" i="6"/>
  <c r="RQC42" i="6"/>
  <c r="RQD42" i="6"/>
  <c r="RQE42" i="6"/>
  <c r="RQF42" i="6"/>
  <c r="RQG42" i="6"/>
  <c r="RQH42" i="6"/>
  <c r="RQI42" i="6"/>
  <c r="RQJ42" i="6"/>
  <c r="RQK42" i="6"/>
  <c r="RQL42" i="6"/>
  <c r="RQM42" i="6"/>
  <c r="RQN42" i="6"/>
  <c r="RQO42" i="6"/>
  <c r="RQP42" i="6"/>
  <c r="RQQ42" i="6"/>
  <c r="RQR42" i="6"/>
  <c r="RQS42" i="6"/>
  <c r="RQT42" i="6"/>
  <c r="RQU42" i="6"/>
  <c r="RQV42" i="6"/>
  <c r="RQW42" i="6"/>
  <c r="RQX42" i="6"/>
  <c r="RQY42" i="6"/>
  <c r="RQZ42" i="6"/>
  <c r="RRA42" i="6"/>
  <c r="RRB42" i="6"/>
  <c r="RRC42" i="6"/>
  <c r="RRD42" i="6"/>
  <c r="RRE42" i="6"/>
  <c r="RRF42" i="6"/>
  <c r="RRG42" i="6"/>
  <c r="RRH42" i="6"/>
  <c r="RRI42" i="6"/>
  <c r="RRJ42" i="6"/>
  <c r="RRK42" i="6"/>
  <c r="RRL42" i="6"/>
  <c r="RRM42" i="6"/>
  <c r="RRN42" i="6"/>
  <c r="RRO42" i="6"/>
  <c r="RRP42" i="6"/>
  <c r="RRQ42" i="6"/>
  <c r="RRR42" i="6"/>
  <c r="RRS42" i="6"/>
  <c r="RRT42" i="6"/>
  <c r="RRU42" i="6"/>
  <c r="RRV42" i="6"/>
  <c r="RRW42" i="6"/>
  <c r="RRX42" i="6"/>
  <c r="RRY42" i="6"/>
  <c r="RRZ42" i="6"/>
  <c r="RSA42" i="6"/>
  <c r="RSB42" i="6"/>
  <c r="RSC42" i="6"/>
  <c r="RSD42" i="6"/>
  <c r="RSE42" i="6"/>
  <c r="RSF42" i="6"/>
  <c r="RSG42" i="6"/>
  <c r="RSH42" i="6"/>
  <c r="RSI42" i="6"/>
  <c r="RSJ42" i="6"/>
  <c r="RSK42" i="6"/>
  <c r="RSL42" i="6"/>
  <c r="RSM42" i="6"/>
  <c r="RSN42" i="6"/>
  <c r="RSO42" i="6"/>
  <c r="RSP42" i="6"/>
  <c r="RSQ42" i="6"/>
  <c r="RSR42" i="6"/>
  <c r="RSS42" i="6"/>
  <c r="RST42" i="6"/>
  <c r="RSU42" i="6"/>
  <c r="RSV42" i="6"/>
  <c r="RSW42" i="6"/>
  <c r="RSX42" i="6"/>
  <c r="RSY42" i="6"/>
  <c r="RSZ42" i="6"/>
  <c r="RTA42" i="6"/>
  <c r="RTB42" i="6"/>
  <c r="RTC42" i="6"/>
  <c r="RTD42" i="6"/>
  <c r="RTE42" i="6"/>
  <c r="RTF42" i="6"/>
  <c r="RTG42" i="6"/>
  <c r="RTH42" i="6"/>
  <c r="RTI42" i="6"/>
  <c r="RTJ42" i="6"/>
  <c r="RTK42" i="6"/>
  <c r="RTL42" i="6"/>
  <c r="RTM42" i="6"/>
  <c r="RTN42" i="6"/>
  <c r="RTO42" i="6"/>
  <c r="RTP42" i="6"/>
  <c r="RTQ42" i="6"/>
  <c r="RTR42" i="6"/>
  <c r="RTS42" i="6"/>
  <c r="RTT42" i="6"/>
  <c r="RTU42" i="6"/>
  <c r="RTV42" i="6"/>
  <c r="RTW42" i="6"/>
  <c r="RTX42" i="6"/>
  <c r="RTY42" i="6"/>
  <c r="RTZ42" i="6"/>
  <c r="RUA42" i="6"/>
  <c r="RUB42" i="6"/>
  <c r="RUC42" i="6"/>
  <c r="RUD42" i="6"/>
  <c r="RUE42" i="6"/>
  <c r="RUF42" i="6"/>
  <c r="RUG42" i="6"/>
  <c r="RUH42" i="6"/>
  <c r="RUI42" i="6"/>
  <c r="RUJ42" i="6"/>
  <c r="RUK42" i="6"/>
  <c r="RUL42" i="6"/>
  <c r="RUM42" i="6"/>
  <c r="RUN42" i="6"/>
  <c r="RUO42" i="6"/>
  <c r="RUP42" i="6"/>
  <c r="RUQ42" i="6"/>
  <c r="RUR42" i="6"/>
  <c r="RUS42" i="6"/>
  <c r="RUT42" i="6"/>
  <c r="RUU42" i="6"/>
  <c r="RUV42" i="6"/>
  <c r="RUW42" i="6"/>
  <c r="RUX42" i="6"/>
  <c r="RUY42" i="6"/>
  <c r="RUZ42" i="6"/>
  <c r="RVA42" i="6"/>
  <c r="RVB42" i="6"/>
  <c r="RVC42" i="6"/>
  <c r="RVD42" i="6"/>
  <c r="RVE42" i="6"/>
  <c r="RVF42" i="6"/>
  <c r="RVG42" i="6"/>
  <c r="RVH42" i="6"/>
  <c r="RVI42" i="6"/>
  <c r="RVJ42" i="6"/>
  <c r="RVK42" i="6"/>
  <c r="RVL42" i="6"/>
  <c r="RVM42" i="6"/>
  <c r="RVN42" i="6"/>
  <c r="RVO42" i="6"/>
  <c r="RVP42" i="6"/>
  <c r="RVQ42" i="6"/>
  <c r="RVR42" i="6"/>
  <c r="RVS42" i="6"/>
  <c r="RVT42" i="6"/>
  <c r="RVU42" i="6"/>
  <c r="RVV42" i="6"/>
  <c r="RVW42" i="6"/>
  <c r="RVX42" i="6"/>
  <c r="RVY42" i="6"/>
  <c r="RVZ42" i="6"/>
  <c r="RWA42" i="6"/>
  <c r="RWB42" i="6"/>
  <c r="RWC42" i="6"/>
  <c r="RWD42" i="6"/>
  <c r="RWE42" i="6"/>
  <c r="RWF42" i="6"/>
  <c r="RWG42" i="6"/>
  <c r="RWH42" i="6"/>
  <c r="RWI42" i="6"/>
  <c r="RWJ42" i="6"/>
  <c r="RWK42" i="6"/>
  <c r="RWL42" i="6"/>
  <c r="RWM42" i="6"/>
  <c r="RWN42" i="6"/>
  <c r="RWO42" i="6"/>
  <c r="RWP42" i="6"/>
  <c r="RWQ42" i="6"/>
  <c r="RWR42" i="6"/>
  <c r="RWS42" i="6"/>
  <c r="RWT42" i="6"/>
  <c r="RWU42" i="6"/>
  <c r="RWV42" i="6"/>
  <c r="RWW42" i="6"/>
  <c r="RWX42" i="6"/>
  <c r="RWY42" i="6"/>
  <c r="RWZ42" i="6"/>
  <c r="RXA42" i="6"/>
  <c r="RXB42" i="6"/>
  <c r="RXC42" i="6"/>
  <c r="RXD42" i="6"/>
  <c r="RXE42" i="6"/>
  <c r="RXF42" i="6"/>
  <c r="RXG42" i="6"/>
  <c r="RXH42" i="6"/>
  <c r="RXI42" i="6"/>
  <c r="RXJ42" i="6"/>
  <c r="RXK42" i="6"/>
  <c r="RXL42" i="6"/>
  <c r="RXM42" i="6"/>
  <c r="RXN42" i="6"/>
  <c r="RXO42" i="6"/>
  <c r="RXP42" i="6"/>
  <c r="RXQ42" i="6"/>
  <c r="RXR42" i="6"/>
  <c r="RXS42" i="6"/>
  <c r="RXT42" i="6"/>
  <c r="RXU42" i="6"/>
  <c r="RXV42" i="6"/>
  <c r="RXW42" i="6"/>
  <c r="RXX42" i="6"/>
  <c r="RXY42" i="6"/>
  <c r="RXZ42" i="6"/>
  <c r="RYA42" i="6"/>
  <c r="RYB42" i="6"/>
  <c r="RYC42" i="6"/>
  <c r="RYD42" i="6"/>
  <c r="RYE42" i="6"/>
  <c r="RYF42" i="6"/>
  <c r="RYG42" i="6"/>
  <c r="RYH42" i="6"/>
  <c r="RYI42" i="6"/>
  <c r="RYJ42" i="6"/>
  <c r="RYK42" i="6"/>
  <c r="RYL42" i="6"/>
  <c r="RYM42" i="6"/>
  <c r="RYN42" i="6"/>
  <c r="RYO42" i="6"/>
  <c r="RYP42" i="6"/>
  <c r="RYQ42" i="6"/>
  <c r="RYR42" i="6"/>
  <c r="RYS42" i="6"/>
  <c r="RYT42" i="6"/>
  <c r="RYU42" i="6"/>
  <c r="RYV42" i="6"/>
  <c r="RYW42" i="6"/>
  <c r="RYX42" i="6"/>
  <c r="RYY42" i="6"/>
  <c r="RYZ42" i="6"/>
  <c r="RZA42" i="6"/>
  <c r="RZB42" i="6"/>
  <c r="RZC42" i="6"/>
  <c r="RZD42" i="6"/>
  <c r="RZE42" i="6"/>
  <c r="RZF42" i="6"/>
  <c r="RZG42" i="6"/>
  <c r="RZH42" i="6"/>
  <c r="RZI42" i="6"/>
  <c r="RZJ42" i="6"/>
  <c r="RZK42" i="6"/>
  <c r="RZL42" i="6"/>
  <c r="RZM42" i="6"/>
  <c r="RZN42" i="6"/>
  <c r="RZO42" i="6"/>
  <c r="RZP42" i="6"/>
  <c r="RZQ42" i="6"/>
  <c r="RZR42" i="6"/>
  <c r="RZS42" i="6"/>
  <c r="RZT42" i="6"/>
  <c r="RZU42" i="6"/>
  <c r="RZV42" i="6"/>
  <c r="RZW42" i="6"/>
  <c r="RZX42" i="6"/>
  <c r="RZY42" i="6"/>
  <c r="RZZ42" i="6"/>
  <c r="SAA42" i="6"/>
  <c r="SAB42" i="6"/>
  <c r="SAC42" i="6"/>
  <c r="SAD42" i="6"/>
  <c r="SAE42" i="6"/>
  <c r="SAF42" i="6"/>
  <c r="SAG42" i="6"/>
  <c r="SAH42" i="6"/>
  <c r="SAI42" i="6"/>
  <c r="SAJ42" i="6"/>
  <c r="SAK42" i="6"/>
  <c r="SAL42" i="6"/>
  <c r="SAM42" i="6"/>
  <c r="SAN42" i="6"/>
  <c r="SAO42" i="6"/>
  <c r="SAP42" i="6"/>
  <c r="SAQ42" i="6"/>
  <c r="SAR42" i="6"/>
  <c r="SAS42" i="6"/>
  <c r="SAT42" i="6"/>
  <c r="SAU42" i="6"/>
  <c r="SAV42" i="6"/>
  <c r="SAW42" i="6"/>
  <c r="SAX42" i="6"/>
  <c r="SAY42" i="6"/>
  <c r="SAZ42" i="6"/>
  <c r="SBA42" i="6"/>
  <c r="SBB42" i="6"/>
  <c r="SBC42" i="6"/>
  <c r="SBD42" i="6"/>
  <c r="SBE42" i="6"/>
  <c r="SBF42" i="6"/>
  <c r="SBG42" i="6"/>
  <c r="SBH42" i="6"/>
  <c r="SBI42" i="6"/>
  <c r="SBJ42" i="6"/>
  <c r="SBK42" i="6"/>
  <c r="SBL42" i="6"/>
  <c r="SBM42" i="6"/>
  <c r="SBN42" i="6"/>
  <c r="SBO42" i="6"/>
  <c r="SBP42" i="6"/>
  <c r="SBQ42" i="6"/>
  <c r="SBR42" i="6"/>
  <c r="SBS42" i="6"/>
  <c r="SBT42" i="6"/>
  <c r="SBU42" i="6"/>
  <c r="SBV42" i="6"/>
  <c r="SBW42" i="6"/>
  <c r="SBX42" i="6"/>
  <c r="SBY42" i="6"/>
  <c r="SBZ42" i="6"/>
  <c r="SCA42" i="6"/>
  <c r="SCB42" i="6"/>
  <c r="SCC42" i="6"/>
  <c r="SCD42" i="6"/>
  <c r="SCE42" i="6"/>
  <c r="SCF42" i="6"/>
  <c r="SCG42" i="6"/>
  <c r="SCH42" i="6"/>
  <c r="SCI42" i="6"/>
  <c r="SCJ42" i="6"/>
  <c r="SCK42" i="6"/>
  <c r="SCL42" i="6"/>
  <c r="SCM42" i="6"/>
  <c r="SCN42" i="6"/>
  <c r="SCO42" i="6"/>
  <c r="SCP42" i="6"/>
  <c r="SCQ42" i="6"/>
  <c r="SCR42" i="6"/>
  <c r="SCS42" i="6"/>
  <c r="SCT42" i="6"/>
  <c r="SCU42" i="6"/>
  <c r="SCV42" i="6"/>
  <c r="SCW42" i="6"/>
  <c r="SCX42" i="6"/>
  <c r="SCY42" i="6"/>
  <c r="SCZ42" i="6"/>
  <c r="SDA42" i="6"/>
  <c r="SDB42" i="6"/>
  <c r="SDC42" i="6"/>
  <c r="SDD42" i="6"/>
  <c r="SDE42" i="6"/>
  <c r="SDF42" i="6"/>
  <c r="SDG42" i="6"/>
  <c r="SDH42" i="6"/>
  <c r="SDI42" i="6"/>
  <c r="SDJ42" i="6"/>
  <c r="SDK42" i="6"/>
  <c r="SDL42" i="6"/>
  <c r="SDM42" i="6"/>
  <c r="SDN42" i="6"/>
  <c r="SDO42" i="6"/>
  <c r="SDP42" i="6"/>
  <c r="SDQ42" i="6"/>
  <c r="SDR42" i="6"/>
  <c r="SDS42" i="6"/>
  <c r="SDT42" i="6"/>
  <c r="SDU42" i="6"/>
  <c r="SDV42" i="6"/>
  <c r="SDW42" i="6"/>
  <c r="SDX42" i="6"/>
  <c r="SDY42" i="6"/>
  <c r="SDZ42" i="6"/>
  <c r="SEA42" i="6"/>
  <c r="SEB42" i="6"/>
  <c r="SEC42" i="6"/>
  <c r="SED42" i="6"/>
  <c r="SEE42" i="6"/>
  <c r="SEF42" i="6"/>
  <c r="SEG42" i="6"/>
  <c r="SEH42" i="6"/>
  <c r="SEI42" i="6"/>
  <c r="SEJ42" i="6"/>
  <c r="SEK42" i="6"/>
  <c r="SEL42" i="6"/>
  <c r="SEM42" i="6"/>
  <c r="SEN42" i="6"/>
  <c r="SEO42" i="6"/>
  <c r="SEP42" i="6"/>
  <c r="SEQ42" i="6"/>
  <c r="SER42" i="6"/>
  <c r="SES42" i="6"/>
  <c r="SET42" i="6"/>
  <c r="SEU42" i="6"/>
  <c r="SEV42" i="6"/>
  <c r="SEW42" i="6"/>
  <c r="SEX42" i="6"/>
  <c r="SEY42" i="6"/>
  <c r="SEZ42" i="6"/>
  <c r="SFA42" i="6"/>
  <c r="SFB42" i="6"/>
  <c r="SFC42" i="6"/>
  <c r="SFD42" i="6"/>
  <c r="SFE42" i="6"/>
  <c r="SFF42" i="6"/>
  <c r="SFG42" i="6"/>
  <c r="SFH42" i="6"/>
  <c r="SFI42" i="6"/>
  <c r="SFJ42" i="6"/>
  <c r="SFK42" i="6"/>
  <c r="SFL42" i="6"/>
  <c r="SFM42" i="6"/>
  <c r="SFN42" i="6"/>
  <c r="SFO42" i="6"/>
  <c r="SFP42" i="6"/>
  <c r="SFQ42" i="6"/>
  <c r="SFR42" i="6"/>
  <c r="SFS42" i="6"/>
  <c r="SFT42" i="6"/>
  <c r="SFU42" i="6"/>
  <c r="SFV42" i="6"/>
  <c r="SFW42" i="6"/>
  <c r="SFX42" i="6"/>
  <c r="SFY42" i="6"/>
  <c r="SFZ42" i="6"/>
  <c r="SGA42" i="6"/>
  <c r="SGB42" i="6"/>
  <c r="SGC42" i="6"/>
  <c r="SGD42" i="6"/>
  <c r="SGE42" i="6"/>
  <c r="SGF42" i="6"/>
  <c r="SGG42" i="6"/>
  <c r="SGH42" i="6"/>
  <c r="SGI42" i="6"/>
  <c r="SGJ42" i="6"/>
  <c r="SGK42" i="6"/>
  <c r="SGL42" i="6"/>
  <c r="SGM42" i="6"/>
  <c r="SGN42" i="6"/>
  <c r="SGO42" i="6"/>
  <c r="SGP42" i="6"/>
  <c r="SGQ42" i="6"/>
  <c r="SGR42" i="6"/>
  <c r="SGS42" i="6"/>
  <c r="SGT42" i="6"/>
  <c r="SGU42" i="6"/>
  <c r="SGV42" i="6"/>
  <c r="SGW42" i="6"/>
  <c r="SGX42" i="6"/>
  <c r="SGY42" i="6"/>
  <c r="SGZ42" i="6"/>
  <c r="SHA42" i="6"/>
  <c r="SHB42" i="6"/>
  <c r="SHC42" i="6"/>
  <c r="SHD42" i="6"/>
  <c r="SHE42" i="6"/>
  <c r="SHF42" i="6"/>
  <c r="SHG42" i="6"/>
  <c r="SHH42" i="6"/>
  <c r="SHI42" i="6"/>
  <c r="SHJ42" i="6"/>
  <c r="SHK42" i="6"/>
  <c r="SHL42" i="6"/>
  <c r="SHM42" i="6"/>
  <c r="SHN42" i="6"/>
  <c r="SHO42" i="6"/>
  <c r="SHP42" i="6"/>
  <c r="SHQ42" i="6"/>
  <c r="SHR42" i="6"/>
  <c r="SHS42" i="6"/>
  <c r="SHT42" i="6"/>
  <c r="SHU42" i="6"/>
  <c r="SHV42" i="6"/>
  <c r="SHW42" i="6"/>
  <c r="SHX42" i="6"/>
  <c r="SHY42" i="6"/>
  <c r="SHZ42" i="6"/>
  <c r="SIA42" i="6"/>
  <c r="SIB42" i="6"/>
  <c r="SIC42" i="6"/>
  <c r="SID42" i="6"/>
  <c r="SIE42" i="6"/>
  <c r="SIF42" i="6"/>
  <c r="SIG42" i="6"/>
  <c r="SIH42" i="6"/>
  <c r="SII42" i="6"/>
  <c r="SIJ42" i="6"/>
  <c r="SIK42" i="6"/>
  <c r="SIL42" i="6"/>
  <c r="SIM42" i="6"/>
  <c r="SIN42" i="6"/>
  <c r="SIO42" i="6"/>
  <c r="SIP42" i="6"/>
  <c r="SIQ42" i="6"/>
  <c r="SIR42" i="6"/>
  <c r="SIS42" i="6"/>
  <c r="SIT42" i="6"/>
  <c r="SIU42" i="6"/>
  <c r="SIV42" i="6"/>
  <c r="SIW42" i="6"/>
  <c r="SIX42" i="6"/>
  <c r="SIY42" i="6"/>
  <c r="SIZ42" i="6"/>
  <c r="SJA42" i="6"/>
  <c r="SJB42" i="6"/>
  <c r="SJC42" i="6"/>
  <c r="SJD42" i="6"/>
  <c r="SJE42" i="6"/>
  <c r="SJF42" i="6"/>
  <c r="SJG42" i="6"/>
  <c r="SJH42" i="6"/>
  <c r="SJI42" i="6"/>
  <c r="SJJ42" i="6"/>
  <c r="SJK42" i="6"/>
  <c r="SJL42" i="6"/>
  <c r="SJM42" i="6"/>
  <c r="SJN42" i="6"/>
  <c r="SJO42" i="6"/>
  <c r="SJP42" i="6"/>
  <c r="SJQ42" i="6"/>
  <c r="SJR42" i="6"/>
  <c r="SJS42" i="6"/>
  <c r="SJT42" i="6"/>
  <c r="SJU42" i="6"/>
  <c r="SJV42" i="6"/>
  <c r="SJW42" i="6"/>
  <c r="SJX42" i="6"/>
  <c r="SJY42" i="6"/>
  <c r="SJZ42" i="6"/>
  <c r="SKA42" i="6"/>
  <c r="SKB42" i="6"/>
  <c r="SKC42" i="6"/>
  <c r="SKD42" i="6"/>
  <c r="SKE42" i="6"/>
  <c r="SKF42" i="6"/>
  <c r="SKG42" i="6"/>
  <c r="SKH42" i="6"/>
  <c r="SKI42" i="6"/>
  <c r="SKJ42" i="6"/>
  <c r="SKK42" i="6"/>
  <c r="SKL42" i="6"/>
  <c r="SKM42" i="6"/>
  <c r="SKN42" i="6"/>
  <c r="SKO42" i="6"/>
  <c r="SKP42" i="6"/>
  <c r="SKQ42" i="6"/>
  <c r="SKR42" i="6"/>
  <c r="SKS42" i="6"/>
  <c r="SKT42" i="6"/>
  <c r="SKU42" i="6"/>
  <c r="SKV42" i="6"/>
  <c r="SKW42" i="6"/>
  <c r="SKX42" i="6"/>
  <c r="SKY42" i="6"/>
  <c r="SKZ42" i="6"/>
  <c r="SLA42" i="6"/>
  <c r="SLB42" i="6"/>
  <c r="SLC42" i="6"/>
  <c r="SLD42" i="6"/>
  <c r="SLE42" i="6"/>
  <c r="SLF42" i="6"/>
  <c r="SLG42" i="6"/>
  <c r="SLH42" i="6"/>
  <c r="SLI42" i="6"/>
  <c r="SLJ42" i="6"/>
  <c r="SLK42" i="6"/>
  <c r="SLL42" i="6"/>
  <c r="SLM42" i="6"/>
  <c r="SLN42" i="6"/>
  <c r="SLO42" i="6"/>
  <c r="SLP42" i="6"/>
  <c r="SLQ42" i="6"/>
  <c r="SLR42" i="6"/>
  <c r="SLS42" i="6"/>
  <c r="SLT42" i="6"/>
  <c r="SLU42" i="6"/>
  <c r="SLV42" i="6"/>
  <c r="SLW42" i="6"/>
  <c r="SLX42" i="6"/>
  <c r="SLY42" i="6"/>
  <c r="SLZ42" i="6"/>
  <c r="SMA42" i="6"/>
  <c r="SMB42" i="6"/>
  <c r="SMC42" i="6"/>
  <c r="SMD42" i="6"/>
  <c r="SME42" i="6"/>
  <c r="SMF42" i="6"/>
  <c r="SMG42" i="6"/>
  <c r="SMH42" i="6"/>
  <c r="SMI42" i="6"/>
  <c r="SMJ42" i="6"/>
  <c r="SMK42" i="6"/>
  <c r="SML42" i="6"/>
  <c r="SMM42" i="6"/>
  <c r="SMN42" i="6"/>
  <c r="SMO42" i="6"/>
  <c r="SMP42" i="6"/>
  <c r="SMQ42" i="6"/>
  <c r="SMR42" i="6"/>
  <c r="SMS42" i="6"/>
  <c r="SMT42" i="6"/>
  <c r="SMU42" i="6"/>
  <c r="SMV42" i="6"/>
  <c r="SMW42" i="6"/>
  <c r="SMX42" i="6"/>
  <c r="SMY42" i="6"/>
  <c r="SMZ42" i="6"/>
  <c r="SNA42" i="6"/>
  <c r="SNB42" i="6"/>
  <c r="SNC42" i="6"/>
  <c r="SND42" i="6"/>
  <c r="SNE42" i="6"/>
  <c r="SNF42" i="6"/>
  <c r="SNG42" i="6"/>
  <c r="SNH42" i="6"/>
  <c r="SNI42" i="6"/>
  <c r="SNJ42" i="6"/>
  <c r="SNK42" i="6"/>
  <c r="SNL42" i="6"/>
  <c r="SNM42" i="6"/>
  <c r="SNN42" i="6"/>
  <c r="SNO42" i="6"/>
  <c r="SNP42" i="6"/>
  <c r="SNQ42" i="6"/>
  <c r="SNR42" i="6"/>
  <c r="SNS42" i="6"/>
  <c r="SNT42" i="6"/>
  <c r="SNU42" i="6"/>
  <c r="SNV42" i="6"/>
  <c r="SNW42" i="6"/>
  <c r="SNX42" i="6"/>
  <c r="SNY42" i="6"/>
  <c r="SNZ42" i="6"/>
  <c r="SOA42" i="6"/>
  <c r="SOB42" i="6"/>
  <c r="SOC42" i="6"/>
  <c r="SOD42" i="6"/>
  <c r="SOE42" i="6"/>
  <c r="SOF42" i="6"/>
  <c r="SOG42" i="6"/>
  <c r="SOH42" i="6"/>
  <c r="SOI42" i="6"/>
  <c r="SOJ42" i="6"/>
  <c r="SOK42" i="6"/>
  <c r="SOL42" i="6"/>
  <c r="SOM42" i="6"/>
  <c r="SON42" i="6"/>
  <c r="SOO42" i="6"/>
  <c r="SOP42" i="6"/>
  <c r="SOQ42" i="6"/>
  <c r="SOR42" i="6"/>
  <c r="SOS42" i="6"/>
  <c r="SOT42" i="6"/>
  <c r="SOU42" i="6"/>
  <c r="SOV42" i="6"/>
  <c r="SOW42" i="6"/>
  <c r="SOX42" i="6"/>
  <c r="SOY42" i="6"/>
  <c r="SOZ42" i="6"/>
  <c r="SPA42" i="6"/>
  <c r="SPB42" i="6"/>
  <c r="SPC42" i="6"/>
  <c r="SPD42" i="6"/>
  <c r="SPE42" i="6"/>
  <c r="SPF42" i="6"/>
  <c r="SPG42" i="6"/>
  <c r="SPH42" i="6"/>
  <c r="SPI42" i="6"/>
  <c r="SPJ42" i="6"/>
  <c r="SPK42" i="6"/>
  <c r="SPL42" i="6"/>
  <c r="SPM42" i="6"/>
  <c r="SPN42" i="6"/>
  <c r="SPO42" i="6"/>
  <c r="SPP42" i="6"/>
  <c r="SPQ42" i="6"/>
  <c r="SPR42" i="6"/>
  <c r="SPS42" i="6"/>
  <c r="SPT42" i="6"/>
  <c r="SPU42" i="6"/>
  <c r="SPV42" i="6"/>
  <c r="SPW42" i="6"/>
  <c r="SPX42" i="6"/>
  <c r="SPY42" i="6"/>
  <c r="SPZ42" i="6"/>
  <c r="SQA42" i="6"/>
  <c r="SQB42" i="6"/>
  <c r="SQC42" i="6"/>
  <c r="SQD42" i="6"/>
  <c r="SQE42" i="6"/>
  <c r="SQF42" i="6"/>
  <c r="SQG42" i="6"/>
  <c r="SQH42" i="6"/>
  <c r="SQI42" i="6"/>
  <c r="SQJ42" i="6"/>
  <c r="SQK42" i="6"/>
  <c r="SQL42" i="6"/>
  <c r="SQM42" i="6"/>
  <c r="SQN42" i="6"/>
  <c r="SQO42" i="6"/>
  <c r="SQP42" i="6"/>
  <c r="SQQ42" i="6"/>
  <c r="SQR42" i="6"/>
  <c r="SQS42" i="6"/>
  <c r="SQT42" i="6"/>
  <c r="SQU42" i="6"/>
  <c r="SQV42" i="6"/>
  <c r="SQW42" i="6"/>
  <c r="SQX42" i="6"/>
  <c r="SQY42" i="6"/>
  <c r="SQZ42" i="6"/>
  <c r="SRA42" i="6"/>
  <c r="SRB42" i="6"/>
  <c r="SRC42" i="6"/>
  <c r="SRD42" i="6"/>
  <c r="SRE42" i="6"/>
  <c r="SRF42" i="6"/>
  <c r="SRG42" i="6"/>
  <c r="SRH42" i="6"/>
  <c r="SRI42" i="6"/>
  <c r="SRJ42" i="6"/>
  <c r="SRK42" i="6"/>
  <c r="SRL42" i="6"/>
  <c r="SRM42" i="6"/>
  <c r="SRN42" i="6"/>
  <c r="SRO42" i="6"/>
  <c r="SRP42" i="6"/>
  <c r="SRQ42" i="6"/>
  <c r="SRR42" i="6"/>
  <c r="SRS42" i="6"/>
  <c r="SRT42" i="6"/>
  <c r="SRU42" i="6"/>
  <c r="SRV42" i="6"/>
  <c r="SRW42" i="6"/>
  <c r="SRX42" i="6"/>
  <c r="SRY42" i="6"/>
  <c r="SRZ42" i="6"/>
  <c r="SSA42" i="6"/>
  <c r="SSB42" i="6"/>
  <c r="SSC42" i="6"/>
  <c r="SSD42" i="6"/>
  <c r="SSE42" i="6"/>
  <c r="SSF42" i="6"/>
  <c r="SSG42" i="6"/>
  <c r="SSH42" i="6"/>
  <c r="SSI42" i="6"/>
  <c r="SSJ42" i="6"/>
  <c r="SSK42" i="6"/>
  <c r="SSL42" i="6"/>
  <c r="SSM42" i="6"/>
  <c r="SSN42" i="6"/>
  <c r="SSO42" i="6"/>
  <c r="SSP42" i="6"/>
  <c r="SSQ42" i="6"/>
  <c r="SSR42" i="6"/>
  <c r="SSS42" i="6"/>
  <c r="SST42" i="6"/>
  <c r="SSU42" i="6"/>
  <c r="SSV42" i="6"/>
  <c r="SSW42" i="6"/>
  <c r="SSX42" i="6"/>
  <c r="SSY42" i="6"/>
  <c r="SSZ42" i="6"/>
  <c r="STA42" i="6"/>
  <c r="STB42" i="6"/>
  <c r="STC42" i="6"/>
  <c r="STD42" i="6"/>
  <c r="STE42" i="6"/>
  <c r="STF42" i="6"/>
  <c r="STG42" i="6"/>
  <c r="STH42" i="6"/>
  <c r="STI42" i="6"/>
  <c r="STJ42" i="6"/>
  <c r="STK42" i="6"/>
  <c r="STL42" i="6"/>
  <c r="STM42" i="6"/>
  <c r="STN42" i="6"/>
  <c r="STO42" i="6"/>
  <c r="STP42" i="6"/>
  <c r="STQ42" i="6"/>
  <c r="STR42" i="6"/>
  <c r="STS42" i="6"/>
  <c r="STT42" i="6"/>
  <c r="STU42" i="6"/>
  <c r="STV42" i="6"/>
  <c r="STW42" i="6"/>
  <c r="STX42" i="6"/>
  <c r="STY42" i="6"/>
  <c r="STZ42" i="6"/>
  <c r="SUA42" i="6"/>
  <c r="SUB42" i="6"/>
  <c r="SUC42" i="6"/>
  <c r="SUD42" i="6"/>
  <c r="SUE42" i="6"/>
  <c r="SUF42" i="6"/>
  <c r="SUG42" i="6"/>
  <c r="SUH42" i="6"/>
  <c r="SUI42" i="6"/>
  <c r="SUJ42" i="6"/>
  <c r="SUK42" i="6"/>
  <c r="SUL42" i="6"/>
  <c r="SUM42" i="6"/>
  <c r="SUN42" i="6"/>
  <c r="SUO42" i="6"/>
  <c r="SUP42" i="6"/>
  <c r="SUQ42" i="6"/>
  <c r="SUR42" i="6"/>
  <c r="SUS42" i="6"/>
  <c r="SUT42" i="6"/>
  <c r="SUU42" i="6"/>
  <c r="SUV42" i="6"/>
  <c r="SUW42" i="6"/>
  <c r="SUX42" i="6"/>
  <c r="SUY42" i="6"/>
  <c r="SUZ42" i="6"/>
  <c r="SVA42" i="6"/>
  <c r="SVB42" i="6"/>
  <c r="SVC42" i="6"/>
  <c r="SVD42" i="6"/>
  <c r="SVE42" i="6"/>
  <c r="SVF42" i="6"/>
  <c r="SVG42" i="6"/>
  <c r="SVH42" i="6"/>
  <c r="SVI42" i="6"/>
  <c r="SVJ42" i="6"/>
  <c r="SVK42" i="6"/>
  <c r="SVL42" i="6"/>
  <c r="SVM42" i="6"/>
  <c r="SVN42" i="6"/>
  <c r="SVO42" i="6"/>
  <c r="SVP42" i="6"/>
  <c r="SVQ42" i="6"/>
  <c r="SVR42" i="6"/>
  <c r="SVS42" i="6"/>
  <c r="SVT42" i="6"/>
  <c r="SVU42" i="6"/>
  <c r="SVV42" i="6"/>
  <c r="SVW42" i="6"/>
  <c r="SVX42" i="6"/>
  <c r="SVY42" i="6"/>
  <c r="SVZ42" i="6"/>
  <c r="SWA42" i="6"/>
  <c r="SWB42" i="6"/>
  <c r="SWC42" i="6"/>
  <c r="SWD42" i="6"/>
  <c r="SWE42" i="6"/>
  <c r="SWF42" i="6"/>
  <c r="SWG42" i="6"/>
  <c r="SWH42" i="6"/>
  <c r="SWI42" i="6"/>
  <c r="SWJ42" i="6"/>
  <c r="SWK42" i="6"/>
  <c r="SWL42" i="6"/>
  <c r="SWM42" i="6"/>
  <c r="SWN42" i="6"/>
  <c r="SWO42" i="6"/>
  <c r="SWP42" i="6"/>
  <c r="SWQ42" i="6"/>
  <c r="SWR42" i="6"/>
  <c r="SWS42" i="6"/>
  <c r="SWT42" i="6"/>
  <c r="SWU42" i="6"/>
  <c r="SWV42" i="6"/>
  <c r="SWW42" i="6"/>
  <c r="SWX42" i="6"/>
  <c r="SWY42" i="6"/>
  <c r="SWZ42" i="6"/>
  <c r="SXA42" i="6"/>
  <c r="SXB42" i="6"/>
  <c r="SXC42" i="6"/>
  <c r="SXD42" i="6"/>
  <c r="SXE42" i="6"/>
  <c r="SXF42" i="6"/>
  <c r="SXG42" i="6"/>
  <c r="SXH42" i="6"/>
  <c r="SXI42" i="6"/>
  <c r="SXJ42" i="6"/>
  <c r="SXK42" i="6"/>
  <c r="SXL42" i="6"/>
  <c r="SXM42" i="6"/>
  <c r="SXN42" i="6"/>
  <c r="SXO42" i="6"/>
  <c r="SXP42" i="6"/>
  <c r="SXQ42" i="6"/>
  <c r="SXR42" i="6"/>
  <c r="SXS42" i="6"/>
  <c r="SXT42" i="6"/>
  <c r="SXU42" i="6"/>
  <c r="SXV42" i="6"/>
  <c r="SXW42" i="6"/>
  <c r="SXX42" i="6"/>
  <c r="SXY42" i="6"/>
  <c r="SXZ42" i="6"/>
  <c r="SYA42" i="6"/>
  <c r="SYB42" i="6"/>
  <c r="SYC42" i="6"/>
  <c r="SYD42" i="6"/>
  <c r="SYE42" i="6"/>
  <c r="SYF42" i="6"/>
  <c r="SYG42" i="6"/>
  <c r="SYH42" i="6"/>
  <c r="SYI42" i="6"/>
  <c r="SYJ42" i="6"/>
  <c r="SYK42" i="6"/>
  <c r="SYL42" i="6"/>
  <c r="SYM42" i="6"/>
  <c r="SYN42" i="6"/>
  <c r="SYO42" i="6"/>
  <c r="SYP42" i="6"/>
  <c r="SYQ42" i="6"/>
  <c r="SYR42" i="6"/>
  <c r="SYS42" i="6"/>
  <c r="SYT42" i="6"/>
  <c r="SYU42" i="6"/>
  <c r="SYV42" i="6"/>
  <c r="SYW42" i="6"/>
  <c r="SYX42" i="6"/>
  <c r="SYY42" i="6"/>
  <c r="SYZ42" i="6"/>
  <c r="SZA42" i="6"/>
  <c r="SZB42" i="6"/>
  <c r="SZC42" i="6"/>
  <c r="SZD42" i="6"/>
  <c r="SZE42" i="6"/>
  <c r="SZF42" i="6"/>
  <c r="SZG42" i="6"/>
  <c r="SZH42" i="6"/>
  <c r="SZI42" i="6"/>
  <c r="SZJ42" i="6"/>
  <c r="SZK42" i="6"/>
  <c r="SZL42" i="6"/>
  <c r="SZM42" i="6"/>
  <c r="SZN42" i="6"/>
  <c r="SZO42" i="6"/>
  <c r="SZP42" i="6"/>
  <c r="SZQ42" i="6"/>
  <c r="SZR42" i="6"/>
  <c r="SZS42" i="6"/>
  <c r="SZT42" i="6"/>
  <c r="SZU42" i="6"/>
  <c r="SZV42" i="6"/>
  <c r="SZW42" i="6"/>
  <c r="SZX42" i="6"/>
  <c r="SZY42" i="6"/>
  <c r="SZZ42" i="6"/>
  <c r="TAA42" i="6"/>
  <c r="TAB42" i="6"/>
  <c r="TAC42" i="6"/>
  <c r="TAD42" i="6"/>
  <c r="TAE42" i="6"/>
  <c r="TAF42" i="6"/>
  <c r="TAG42" i="6"/>
  <c r="TAH42" i="6"/>
  <c r="TAI42" i="6"/>
  <c r="TAJ42" i="6"/>
  <c r="TAK42" i="6"/>
  <c r="TAL42" i="6"/>
  <c r="TAM42" i="6"/>
  <c r="TAN42" i="6"/>
  <c r="TAO42" i="6"/>
  <c r="TAP42" i="6"/>
  <c r="TAQ42" i="6"/>
  <c r="TAR42" i="6"/>
  <c r="TAS42" i="6"/>
  <c r="TAT42" i="6"/>
  <c r="TAU42" i="6"/>
  <c r="TAV42" i="6"/>
  <c r="TAW42" i="6"/>
  <c r="TAX42" i="6"/>
  <c r="TAY42" i="6"/>
  <c r="TAZ42" i="6"/>
  <c r="TBA42" i="6"/>
  <c r="TBB42" i="6"/>
  <c r="TBC42" i="6"/>
  <c r="TBD42" i="6"/>
  <c r="TBE42" i="6"/>
  <c r="TBF42" i="6"/>
  <c r="TBG42" i="6"/>
  <c r="TBH42" i="6"/>
  <c r="TBI42" i="6"/>
  <c r="TBJ42" i="6"/>
  <c r="TBK42" i="6"/>
  <c r="TBL42" i="6"/>
  <c r="TBM42" i="6"/>
  <c r="TBN42" i="6"/>
  <c r="TBO42" i="6"/>
  <c r="TBP42" i="6"/>
  <c r="TBQ42" i="6"/>
  <c r="TBR42" i="6"/>
  <c r="TBS42" i="6"/>
  <c r="TBT42" i="6"/>
  <c r="TBU42" i="6"/>
  <c r="TBV42" i="6"/>
  <c r="TBW42" i="6"/>
  <c r="TBX42" i="6"/>
  <c r="TBY42" i="6"/>
  <c r="TBZ42" i="6"/>
  <c r="TCA42" i="6"/>
  <c r="TCB42" i="6"/>
  <c r="TCC42" i="6"/>
  <c r="TCD42" i="6"/>
  <c r="TCE42" i="6"/>
  <c r="TCF42" i="6"/>
  <c r="TCG42" i="6"/>
  <c r="TCH42" i="6"/>
  <c r="TCI42" i="6"/>
  <c r="TCJ42" i="6"/>
  <c r="TCK42" i="6"/>
  <c r="TCL42" i="6"/>
  <c r="TCM42" i="6"/>
  <c r="TCN42" i="6"/>
  <c r="TCO42" i="6"/>
  <c r="TCP42" i="6"/>
  <c r="TCQ42" i="6"/>
  <c r="TCR42" i="6"/>
  <c r="TCS42" i="6"/>
  <c r="TCT42" i="6"/>
  <c r="TCU42" i="6"/>
  <c r="TCV42" i="6"/>
  <c r="TCW42" i="6"/>
  <c r="TCX42" i="6"/>
  <c r="TCY42" i="6"/>
  <c r="TCZ42" i="6"/>
  <c r="TDA42" i="6"/>
  <c r="TDB42" i="6"/>
  <c r="TDC42" i="6"/>
  <c r="TDD42" i="6"/>
  <c r="TDE42" i="6"/>
  <c r="TDF42" i="6"/>
  <c r="TDG42" i="6"/>
  <c r="TDH42" i="6"/>
  <c r="TDI42" i="6"/>
  <c r="TDJ42" i="6"/>
  <c r="TDK42" i="6"/>
  <c r="TDL42" i="6"/>
  <c r="TDM42" i="6"/>
  <c r="TDN42" i="6"/>
  <c r="TDO42" i="6"/>
  <c r="TDP42" i="6"/>
  <c r="TDQ42" i="6"/>
  <c r="TDR42" i="6"/>
  <c r="TDS42" i="6"/>
  <c r="TDT42" i="6"/>
  <c r="TDU42" i="6"/>
  <c r="TDV42" i="6"/>
  <c r="TDW42" i="6"/>
  <c r="TDX42" i="6"/>
  <c r="TDY42" i="6"/>
  <c r="TDZ42" i="6"/>
  <c r="TEA42" i="6"/>
  <c r="TEB42" i="6"/>
  <c r="TEC42" i="6"/>
  <c r="TED42" i="6"/>
  <c r="TEE42" i="6"/>
  <c r="TEF42" i="6"/>
  <c r="TEG42" i="6"/>
  <c r="TEH42" i="6"/>
  <c r="TEI42" i="6"/>
  <c r="TEJ42" i="6"/>
  <c r="TEK42" i="6"/>
  <c r="TEL42" i="6"/>
  <c r="TEM42" i="6"/>
  <c r="TEN42" i="6"/>
  <c r="TEO42" i="6"/>
  <c r="TEP42" i="6"/>
  <c r="TEQ42" i="6"/>
  <c r="TER42" i="6"/>
  <c r="TES42" i="6"/>
  <c r="TET42" i="6"/>
  <c r="TEU42" i="6"/>
  <c r="TEV42" i="6"/>
  <c r="TEW42" i="6"/>
  <c r="TEX42" i="6"/>
  <c r="TEY42" i="6"/>
  <c r="TEZ42" i="6"/>
  <c r="TFA42" i="6"/>
  <c r="TFB42" i="6"/>
  <c r="TFC42" i="6"/>
  <c r="TFD42" i="6"/>
  <c r="TFE42" i="6"/>
  <c r="TFF42" i="6"/>
  <c r="TFG42" i="6"/>
  <c r="TFH42" i="6"/>
  <c r="TFI42" i="6"/>
  <c r="TFJ42" i="6"/>
  <c r="TFK42" i="6"/>
  <c r="TFL42" i="6"/>
  <c r="TFM42" i="6"/>
  <c r="TFN42" i="6"/>
  <c r="TFO42" i="6"/>
  <c r="TFP42" i="6"/>
  <c r="TFQ42" i="6"/>
  <c r="TFR42" i="6"/>
  <c r="TFS42" i="6"/>
  <c r="TFT42" i="6"/>
  <c r="TFU42" i="6"/>
  <c r="TFV42" i="6"/>
  <c r="TFW42" i="6"/>
  <c r="TFX42" i="6"/>
  <c r="TFY42" i="6"/>
  <c r="TFZ42" i="6"/>
  <c r="TGA42" i="6"/>
  <c r="TGB42" i="6"/>
  <c r="TGC42" i="6"/>
  <c r="TGD42" i="6"/>
  <c r="TGE42" i="6"/>
  <c r="TGF42" i="6"/>
  <c r="TGG42" i="6"/>
  <c r="TGH42" i="6"/>
  <c r="TGI42" i="6"/>
  <c r="TGJ42" i="6"/>
  <c r="TGK42" i="6"/>
  <c r="TGL42" i="6"/>
  <c r="TGM42" i="6"/>
  <c r="TGN42" i="6"/>
  <c r="TGO42" i="6"/>
  <c r="TGP42" i="6"/>
  <c r="TGQ42" i="6"/>
  <c r="TGR42" i="6"/>
  <c r="TGS42" i="6"/>
  <c r="TGT42" i="6"/>
  <c r="TGU42" i="6"/>
  <c r="TGV42" i="6"/>
  <c r="TGW42" i="6"/>
  <c r="TGX42" i="6"/>
  <c r="TGY42" i="6"/>
  <c r="TGZ42" i="6"/>
  <c r="THA42" i="6"/>
  <c r="THB42" i="6"/>
  <c r="THC42" i="6"/>
  <c r="THD42" i="6"/>
  <c r="THE42" i="6"/>
  <c r="THF42" i="6"/>
  <c r="THG42" i="6"/>
  <c r="THH42" i="6"/>
  <c r="THI42" i="6"/>
  <c r="THJ42" i="6"/>
  <c r="THK42" i="6"/>
  <c r="THL42" i="6"/>
  <c r="THM42" i="6"/>
  <c r="THN42" i="6"/>
  <c r="THO42" i="6"/>
  <c r="THP42" i="6"/>
  <c r="THQ42" i="6"/>
  <c r="THR42" i="6"/>
  <c r="THS42" i="6"/>
  <c r="THT42" i="6"/>
  <c r="THU42" i="6"/>
  <c r="THV42" i="6"/>
  <c r="THW42" i="6"/>
  <c r="THX42" i="6"/>
  <c r="THY42" i="6"/>
  <c r="THZ42" i="6"/>
  <c r="TIA42" i="6"/>
  <c r="TIB42" i="6"/>
  <c r="TIC42" i="6"/>
  <c r="TID42" i="6"/>
  <c r="TIE42" i="6"/>
  <c r="TIF42" i="6"/>
  <c r="TIG42" i="6"/>
  <c r="TIH42" i="6"/>
  <c r="TII42" i="6"/>
  <c r="TIJ42" i="6"/>
  <c r="TIK42" i="6"/>
  <c r="TIL42" i="6"/>
  <c r="TIM42" i="6"/>
  <c r="TIN42" i="6"/>
  <c r="TIO42" i="6"/>
  <c r="TIP42" i="6"/>
  <c r="TIQ42" i="6"/>
  <c r="TIR42" i="6"/>
  <c r="TIS42" i="6"/>
  <c r="TIT42" i="6"/>
  <c r="TIU42" i="6"/>
  <c r="TIV42" i="6"/>
  <c r="TIW42" i="6"/>
  <c r="TIX42" i="6"/>
  <c r="TIY42" i="6"/>
  <c r="TIZ42" i="6"/>
  <c r="TJA42" i="6"/>
  <c r="TJB42" i="6"/>
  <c r="TJC42" i="6"/>
  <c r="TJD42" i="6"/>
  <c r="TJE42" i="6"/>
  <c r="TJF42" i="6"/>
  <c r="TJG42" i="6"/>
  <c r="TJH42" i="6"/>
  <c r="TJI42" i="6"/>
  <c r="TJJ42" i="6"/>
  <c r="TJK42" i="6"/>
  <c r="TJL42" i="6"/>
  <c r="TJM42" i="6"/>
  <c r="TJN42" i="6"/>
  <c r="TJO42" i="6"/>
  <c r="TJP42" i="6"/>
  <c r="TJQ42" i="6"/>
  <c r="TJR42" i="6"/>
  <c r="TJS42" i="6"/>
  <c r="TJT42" i="6"/>
  <c r="TJU42" i="6"/>
  <c r="TJV42" i="6"/>
  <c r="TJW42" i="6"/>
  <c r="TJX42" i="6"/>
  <c r="TJY42" i="6"/>
  <c r="TJZ42" i="6"/>
  <c r="TKA42" i="6"/>
  <c r="TKB42" i="6"/>
  <c r="TKC42" i="6"/>
  <c r="TKD42" i="6"/>
  <c r="TKE42" i="6"/>
  <c r="TKF42" i="6"/>
  <c r="TKG42" i="6"/>
  <c r="TKH42" i="6"/>
  <c r="TKI42" i="6"/>
  <c r="TKJ42" i="6"/>
  <c r="TKK42" i="6"/>
  <c r="TKL42" i="6"/>
  <c r="TKM42" i="6"/>
  <c r="TKN42" i="6"/>
  <c r="TKO42" i="6"/>
  <c r="TKP42" i="6"/>
  <c r="TKQ42" i="6"/>
  <c r="TKR42" i="6"/>
  <c r="TKS42" i="6"/>
  <c r="TKT42" i="6"/>
  <c r="TKU42" i="6"/>
  <c r="TKV42" i="6"/>
  <c r="TKW42" i="6"/>
  <c r="TKX42" i="6"/>
  <c r="TKY42" i="6"/>
  <c r="TKZ42" i="6"/>
  <c r="TLA42" i="6"/>
  <c r="TLB42" i="6"/>
  <c r="TLC42" i="6"/>
  <c r="TLD42" i="6"/>
  <c r="TLE42" i="6"/>
  <c r="TLF42" i="6"/>
  <c r="TLG42" i="6"/>
  <c r="TLH42" i="6"/>
  <c r="TLI42" i="6"/>
  <c r="TLJ42" i="6"/>
  <c r="TLK42" i="6"/>
  <c r="TLL42" i="6"/>
  <c r="TLM42" i="6"/>
  <c r="TLN42" i="6"/>
  <c r="TLO42" i="6"/>
  <c r="TLP42" i="6"/>
  <c r="TLQ42" i="6"/>
  <c r="TLR42" i="6"/>
  <c r="TLS42" i="6"/>
  <c r="TLT42" i="6"/>
  <c r="TLU42" i="6"/>
  <c r="TLV42" i="6"/>
  <c r="TLW42" i="6"/>
  <c r="TLX42" i="6"/>
  <c r="TLY42" i="6"/>
  <c r="TLZ42" i="6"/>
  <c r="TMA42" i="6"/>
  <c r="TMB42" i="6"/>
  <c r="TMC42" i="6"/>
  <c r="TMD42" i="6"/>
  <c r="TME42" i="6"/>
  <c r="TMF42" i="6"/>
  <c r="TMG42" i="6"/>
  <c r="TMH42" i="6"/>
  <c r="TMI42" i="6"/>
  <c r="TMJ42" i="6"/>
  <c r="TMK42" i="6"/>
  <c r="TML42" i="6"/>
  <c r="TMM42" i="6"/>
  <c r="TMN42" i="6"/>
  <c r="TMO42" i="6"/>
  <c r="TMP42" i="6"/>
  <c r="TMQ42" i="6"/>
  <c r="TMR42" i="6"/>
  <c r="TMS42" i="6"/>
  <c r="TMT42" i="6"/>
  <c r="TMU42" i="6"/>
  <c r="TMV42" i="6"/>
  <c r="TMW42" i="6"/>
  <c r="TMX42" i="6"/>
  <c r="TMY42" i="6"/>
  <c r="TMZ42" i="6"/>
  <c r="TNA42" i="6"/>
  <c r="TNB42" i="6"/>
  <c r="TNC42" i="6"/>
  <c r="TND42" i="6"/>
  <c r="TNE42" i="6"/>
  <c r="TNF42" i="6"/>
  <c r="TNG42" i="6"/>
  <c r="TNH42" i="6"/>
  <c r="TNI42" i="6"/>
  <c r="TNJ42" i="6"/>
  <c r="TNK42" i="6"/>
  <c r="TNL42" i="6"/>
  <c r="TNM42" i="6"/>
  <c r="TNN42" i="6"/>
  <c r="TNO42" i="6"/>
  <c r="TNP42" i="6"/>
  <c r="TNQ42" i="6"/>
  <c r="TNR42" i="6"/>
  <c r="TNS42" i="6"/>
  <c r="TNT42" i="6"/>
  <c r="TNU42" i="6"/>
  <c r="TNV42" i="6"/>
  <c r="TNW42" i="6"/>
  <c r="TNX42" i="6"/>
  <c r="TNY42" i="6"/>
  <c r="TNZ42" i="6"/>
  <c r="TOA42" i="6"/>
  <c r="TOB42" i="6"/>
  <c r="TOC42" i="6"/>
  <c r="TOD42" i="6"/>
  <c r="TOE42" i="6"/>
  <c r="TOF42" i="6"/>
  <c r="TOG42" i="6"/>
  <c r="TOH42" i="6"/>
  <c r="TOI42" i="6"/>
  <c r="TOJ42" i="6"/>
  <c r="TOK42" i="6"/>
  <c r="TOL42" i="6"/>
  <c r="TOM42" i="6"/>
  <c r="TON42" i="6"/>
  <c r="TOO42" i="6"/>
  <c r="TOP42" i="6"/>
  <c r="TOQ42" i="6"/>
  <c r="TOR42" i="6"/>
  <c r="TOS42" i="6"/>
  <c r="TOT42" i="6"/>
  <c r="TOU42" i="6"/>
  <c r="TOV42" i="6"/>
  <c r="TOW42" i="6"/>
  <c r="TOX42" i="6"/>
  <c r="TOY42" i="6"/>
  <c r="TOZ42" i="6"/>
  <c r="TPA42" i="6"/>
  <c r="TPB42" i="6"/>
  <c r="TPC42" i="6"/>
  <c r="TPD42" i="6"/>
  <c r="TPE42" i="6"/>
  <c r="TPF42" i="6"/>
  <c r="TPG42" i="6"/>
  <c r="TPH42" i="6"/>
  <c r="TPI42" i="6"/>
  <c r="TPJ42" i="6"/>
  <c r="TPK42" i="6"/>
  <c r="TPL42" i="6"/>
  <c r="TPM42" i="6"/>
  <c r="TPN42" i="6"/>
  <c r="TPO42" i="6"/>
  <c r="TPP42" i="6"/>
  <c r="TPQ42" i="6"/>
  <c r="TPR42" i="6"/>
  <c r="TPS42" i="6"/>
  <c r="TPT42" i="6"/>
  <c r="TPU42" i="6"/>
  <c r="TPV42" i="6"/>
  <c r="TPW42" i="6"/>
  <c r="TPX42" i="6"/>
  <c r="TPY42" i="6"/>
  <c r="TPZ42" i="6"/>
  <c r="TQA42" i="6"/>
  <c r="TQB42" i="6"/>
  <c r="TQC42" i="6"/>
  <c r="TQD42" i="6"/>
  <c r="TQE42" i="6"/>
  <c r="TQF42" i="6"/>
  <c r="TQG42" i="6"/>
  <c r="TQH42" i="6"/>
  <c r="TQI42" i="6"/>
  <c r="TQJ42" i="6"/>
  <c r="TQK42" i="6"/>
  <c r="TQL42" i="6"/>
  <c r="TQM42" i="6"/>
  <c r="TQN42" i="6"/>
  <c r="TQO42" i="6"/>
  <c r="TQP42" i="6"/>
  <c r="TQQ42" i="6"/>
  <c r="TQR42" i="6"/>
  <c r="TQS42" i="6"/>
  <c r="TQT42" i="6"/>
  <c r="TQU42" i="6"/>
  <c r="TQV42" i="6"/>
  <c r="TQW42" i="6"/>
  <c r="TQX42" i="6"/>
  <c r="TQY42" i="6"/>
  <c r="TQZ42" i="6"/>
  <c r="TRA42" i="6"/>
  <c r="TRB42" i="6"/>
  <c r="TRC42" i="6"/>
  <c r="TRD42" i="6"/>
  <c r="TRE42" i="6"/>
  <c r="TRF42" i="6"/>
  <c r="TRG42" i="6"/>
  <c r="TRH42" i="6"/>
  <c r="TRI42" i="6"/>
  <c r="TRJ42" i="6"/>
  <c r="TRK42" i="6"/>
  <c r="TRL42" i="6"/>
  <c r="TRM42" i="6"/>
  <c r="TRN42" i="6"/>
  <c r="TRO42" i="6"/>
  <c r="TRP42" i="6"/>
  <c r="TRQ42" i="6"/>
  <c r="TRR42" i="6"/>
  <c r="TRS42" i="6"/>
  <c r="TRT42" i="6"/>
  <c r="TRU42" i="6"/>
  <c r="TRV42" i="6"/>
  <c r="TRW42" i="6"/>
  <c r="TRX42" i="6"/>
  <c r="TRY42" i="6"/>
  <c r="TRZ42" i="6"/>
  <c r="TSA42" i="6"/>
  <c r="TSB42" i="6"/>
  <c r="TSC42" i="6"/>
  <c r="TSD42" i="6"/>
  <c r="TSE42" i="6"/>
  <c r="TSF42" i="6"/>
  <c r="TSG42" i="6"/>
  <c r="TSH42" i="6"/>
  <c r="TSI42" i="6"/>
  <c r="TSJ42" i="6"/>
  <c r="TSK42" i="6"/>
  <c r="TSL42" i="6"/>
  <c r="TSM42" i="6"/>
  <c r="TSN42" i="6"/>
  <c r="TSO42" i="6"/>
  <c r="TSP42" i="6"/>
  <c r="TSQ42" i="6"/>
  <c r="TSR42" i="6"/>
  <c r="TSS42" i="6"/>
  <c r="TST42" i="6"/>
  <c r="TSU42" i="6"/>
  <c r="TSV42" i="6"/>
  <c r="TSW42" i="6"/>
  <c r="TSX42" i="6"/>
  <c r="TSY42" i="6"/>
  <c r="TSZ42" i="6"/>
  <c r="TTA42" i="6"/>
  <c r="TTB42" i="6"/>
  <c r="TTC42" i="6"/>
  <c r="TTD42" i="6"/>
  <c r="TTE42" i="6"/>
  <c r="TTF42" i="6"/>
  <c r="TTG42" i="6"/>
  <c r="TTH42" i="6"/>
  <c r="TTI42" i="6"/>
  <c r="TTJ42" i="6"/>
  <c r="TTK42" i="6"/>
  <c r="TTL42" i="6"/>
  <c r="TTM42" i="6"/>
  <c r="TTN42" i="6"/>
  <c r="TTO42" i="6"/>
  <c r="TTP42" i="6"/>
  <c r="TTQ42" i="6"/>
  <c r="TTR42" i="6"/>
  <c r="TTS42" i="6"/>
  <c r="TTT42" i="6"/>
  <c r="TTU42" i="6"/>
  <c r="TTV42" i="6"/>
  <c r="TTW42" i="6"/>
  <c r="TTX42" i="6"/>
  <c r="TTY42" i="6"/>
  <c r="TTZ42" i="6"/>
  <c r="TUA42" i="6"/>
  <c r="TUB42" i="6"/>
  <c r="TUC42" i="6"/>
  <c r="TUD42" i="6"/>
  <c r="TUE42" i="6"/>
  <c r="TUF42" i="6"/>
  <c r="TUG42" i="6"/>
  <c r="TUH42" i="6"/>
  <c r="TUI42" i="6"/>
  <c r="TUJ42" i="6"/>
  <c r="TUK42" i="6"/>
  <c r="TUL42" i="6"/>
  <c r="TUM42" i="6"/>
  <c r="TUN42" i="6"/>
  <c r="TUO42" i="6"/>
  <c r="TUP42" i="6"/>
  <c r="TUQ42" i="6"/>
  <c r="TUR42" i="6"/>
  <c r="TUS42" i="6"/>
  <c r="TUT42" i="6"/>
  <c r="TUU42" i="6"/>
  <c r="TUV42" i="6"/>
  <c r="TUW42" i="6"/>
  <c r="TUX42" i="6"/>
  <c r="TUY42" i="6"/>
  <c r="TUZ42" i="6"/>
  <c r="TVA42" i="6"/>
  <c r="TVB42" i="6"/>
  <c r="TVC42" i="6"/>
  <c r="TVD42" i="6"/>
  <c r="TVE42" i="6"/>
  <c r="TVF42" i="6"/>
  <c r="TVG42" i="6"/>
  <c r="TVH42" i="6"/>
  <c r="TVI42" i="6"/>
  <c r="TVJ42" i="6"/>
  <c r="TVK42" i="6"/>
  <c r="TVL42" i="6"/>
  <c r="TVM42" i="6"/>
  <c r="TVN42" i="6"/>
  <c r="TVO42" i="6"/>
  <c r="TVP42" i="6"/>
  <c r="TVQ42" i="6"/>
  <c r="TVR42" i="6"/>
  <c r="TVS42" i="6"/>
  <c r="TVT42" i="6"/>
  <c r="TVU42" i="6"/>
  <c r="TVV42" i="6"/>
  <c r="TVW42" i="6"/>
  <c r="TVX42" i="6"/>
  <c r="TVY42" i="6"/>
  <c r="TVZ42" i="6"/>
  <c r="TWA42" i="6"/>
  <c r="TWB42" i="6"/>
  <c r="TWC42" i="6"/>
  <c r="TWD42" i="6"/>
  <c r="TWE42" i="6"/>
  <c r="TWF42" i="6"/>
  <c r="TWG42" i="6"/>
  <c r="TWH42" i="6"/>
  <c r="TWI42" i="6"/>
  <c r="TWJ42" i="6"/>
  <c r="TWK42" i="6"/>
  <c r="TWL42" i="6"/>
  <c r="TWM42" i="6"/>
  <c r="TWN42" i="6"/>
  <c r="TWO42" i="6"/>
  <c r="TWP42" i="6"/>
  <c r="TWQ42" i="6"/>
  <c r="TWR42" i="6"/>
  <c r="TWS42" i="6"/>
  <c r="TWT42" i="6"/>
  <c r="TWU42" i="6"/>
  <c r="TWV42" i="6"/>
  <c r="TWW42" i="6"/>
  <c r="TWX42" i="6"/>
  <c r="TWY42" i="6"/>
  <c r="TWZ42" i="6"/>
  <c r="TXA42" i="6"/>
  <c r="TXB42" i="6"/>
  <c r="TXC42" i="6"/>
  <c r="TXD42" i="6"/>
  <c r="TXE42" i="6"/>
  <c r="TXF42" i="6"/>
  <c r="TXG42" i="6"/>
  <c r="TXH42" i="6"/>
  <c r="TXI42" i="6"/>
  <c r="TXJ42" i="6"/>
  <c r="TXK42" i="6"/>
  <c r="TXL42" i="6"/>
  <c r="TXM42" i="6"/>
  <c r="TXN42" i="6"/>
  <c r="TXO42" i="6"/>
  <c r="TXP42" i="6"/>
  <c r="TXQ42" i="6"/>
  <c r="TXR42" i="6"/>
  <c r="TXS42" i="6"/>
  <c r="TXT42" i="6"/>
  <c r="TXU42" i="6"/>
  <c r="TXV42" i="6"/>
  <c r="TXW42" i="6"/>
  <c r="TXX42" i="6"/>
  <c r="TXY42" i="6"/>
  <c r="TXZ42" i="6"/>
  <c r="TYA42" i="6"/>
  <c r="TYB42" i="6"/>
  <c r="TYC42" i="6"/>
  <c r="TYD42" i="6"/>
  <c r="TYE42" i="6"/>
  <c r="TYF42" i="6"/>
  <c r="TYG42" i="6"/>
  <c r="TYH42" i="6"/>
  <c r="TYI42" i="6"/>
  <c r="TYJ42" i="6"/>
  <c r="TYK42" i="6"/>
  <c r="TYL42" i="6"/>
  <c r="TYM42" i="6"/>
  <c r="TYN42" i="6"/>
  <c r="TYO42" i="6"/>
  <c r="TYP42" i="6"/>
  <c r="TYQ42" i="6"/>
  <c r="TYR42" i="6"/>
  <c r="TYS42" i="6"/>
  <c r="TYT42" i="6"/>
  <c r="TYU42" i="6"/>
  <c r="TYV42" i="6"/>
  <c r="TYW42" i="6"/>
  <c r="TYX42" i="6"/>
  <c r="TYY42" i="6"/>
  <c r="TYZ42" i="6"/>
  <c r="TZA42" i="6"/>
  <c r="TZB42" i="6"/>
  <c r="TZC42" i="6"/>
  <c r="TZD42" i="6"/>
  <c r="TZE42" i="6"/>
  <c r="TZF42" i="6"/>
  <c r="TZG42" i="6"/>
  <c r="TZH42" i="6"/>
  <c r="TZI42" i="6"/>
  <c r="TZJ42" i="6"/>
  <c r="TZK42" i="6"/>
  <c r="TZL42" i="6"/>
  <c r="TZM42" i="6"/>
  <c r="TZN42" i="6"/>
  <c r="TZO42" i="6"/>
  <c r="TZP42" i="6"/>
  <c r="TZQ42" i="6"/>
  <c r="TZR42" i="6"/>
  <c r="TZS42" i="6"/>
  <c r="TZT42" i="6"/>
  <c r="TZU42" i="6"/>
  <c r="TZV42" i="6"/>
  <c r="TZW42" i="6"/>
  <c r="TZX42" i="6"/>
  <c r="TZY42" i="6"/>
  <c r="TZZ42" i="6"/>
  <c r="UAA42" i="6"/>
  <c r="UAB42" i="6"/>
  <c r="UAC42" i="6"/>
  <c r="UAD42" i="6"/>
  <c r="UAE42" i="6"/>
  <c r="UAF42" i="6"/>
  <c r="UAG42" i="6"/>
  <c r="UAH42" i="6"/>
  <c r="UAI42" i="6"/>
  <c r="UAJ42" i="6"/>
  <c r="UAK42" i="6"/>
  <c r="UAL42" i="6"/>
  <c r="UAM42" i="6"/>
  <c r="UAN42" i="6"/>
  <c r="UAO42" i="6"/>
  <c r="UAP42" i="6"/>
  <c r="UAQ42" i="6"/>
  <c r="UAR42" i="6"/>
  <c r="UAS42" i="6"/>
  <c r="UAT42" i="6"/>
  <c r="UAU42" i="6"/>
  <c r="UAV42" i="6"/>
  <c r="UAW42" i="6"/>
  <c r="UAX42" i="6"/>
  <c r="UAY42" i="6"/>
  <c r="UAZ42" i="6"/>
  <c r="UBA42" i="6"/>
  <c r="UBB42" i="6"/>
  <c r="UBC42" i="6"/>
  <c r="UBD42" i="6"/>
  <c r="UBE42" i="6"/>
  <c r="UBF42" i="6"/>
  <c r="UBG42" i="6"/>
  <c r="UBH42" i="6"/>
  <c r="UBI42" i="6"/>
  <c r="UBJ42" i="6"/>
  <c r="UBK42" i="6"/>
  <c r="UBL42" i="6"/>
  <c r="UBM42" i="6"/>
  <c r="UBN42" i="6"/>
  <c r="UBO42" i="6"/>
  <c r="UBP42" i="6"/>
  <c r="UBQ42" i="6"/>
  <c r="UBR42" i="6"/>
  <c r="UBS42" i="6"/>
  <c r="UBT42" i="6"/>
  <c r="UBU42" i="6"/>
  <c r="UBV42" i="6"/>
  <c r="UBW42" i="6"/>
  <c r="UBX42" i="6"/>
  <c r="UBY42" i="6"/>
  <c r="UBZ42" i="6"/>
  <c r="UCA42" i="6"/>
  <c r="UCB42" i="6"/>
  <c r="UCC42" i="6"/>
  <c r="UCD42" i="6"/>
  <c r="UCE42" i="6"/>
  <c r="UCF42" i="6"/>
  <c r="UCG42" i="6"/>
  <c r="UCH42" i="6"/>
  <c r="UCI42" i="6"/>
  <c r="UCJ42" i="6"/>
  <c r="UCK42" i="6"/>
  <c r="UCL42" i="6"/>
  <c r="UCM42" i="6"/>
  <c r="UCN42" i="6"/>
  <c r="UCO42" i="6"/>
  <c r="UCP42" i="6"/>
  <c r="UCQ42" i="6"/>
  <c r="UCR42" i="6"/>
  <c r="UCS42" i="6"/>
  <c r="UCT42" i="6"/>
  <c r="UCU42" i="6"/>
  <c r="UCV42" i="6"/>
  <c r="UCW42" i="6"/>
  <c r="UCX42" i="6"/>
  <c r="UCY42" i="6"/>
  <c r="UCZ42" i="6"/>
  <c r="UDA42" i="6"/>
  <c r="UDB42" i="6"/>
  <c r="UDC42" i="6"/>
  <c r="UDD42" i="6"/>
  <c r="UDE42" i="6"/>
  <c r="UDF42" i="6"/>
  <c r="UDG42" i="6"/>
  <c r="UDH42" i="6"/>
  <c r="UDI42" i="6"/>
  <c r="UDJ42" i="6"/>
  <c r="UDK42" i="6"/>
  <c r="UDL42" i="6"/>
  <c r="UDM42" i="6"/>
  <c r="UDN42" i="6"/>
  <c r="UDO42" i="6"/>
  <c r="UDP42" i="6"/>
  <c r="UDQ42" i="6"/>
  <c r="UDR42" i="6"/>
  <c r="UDS42" i="6"/>
  <c r="UDT42" i="6"/>
  <c r="UDU42" i="6"/>
  <c r="UDV42" i="6"/>
  <c r="UDW42" i="6"/>
  <c r="UDX42" i="6"/>
  <c r="UDY42" i="6"/>
  <c r="UDZ42" i="6"/>
  <c r="UEA42" i="6"/>
  <c r="UEB42" i="6"/>
  <c r="UEC42" i="6"/>
  <c r="UED42" i="6"/>
  <c r="UEE42" i="6"/>
  <c r="UEF42" i="6"/>
  <c r="UEG42" i="6"/>
  <c r="UEH42" i="6"/>
  <c r="UEI42" i="6"/>
  <c r="UEJ42" i="6"/>
  <c r="UEK42" i="6"/>
  <c r="UEL42" i="6"/>
  <c r="UEM42" i="6"/>
  <c r="UEN42" i="6"/>
  <c r="UEO42" i="6"/>
  <c r="UEP42" i="6"/>
  <c r="UEQ42" i="6"/>
  <c r="UER42" i="6"/>
  <c r="UES42" i="6"/>
  <c r="UET42" i="6"/>
  <c r="UEU42" i="6"/>
  <c r="UEV42" i="6"/>
  <c r="UEW42" i="6"/>
  <c r="UEX42" i="6"/>
  <c r="UEY42" i="6"/>
  <c r="UEZ42" i="6"/>
  <c r="UFA42" i="6"/>
  <c r="UFB42" i="6"/>
  <c r="UFC42" i="6"/>
  <c r="UFD42" i="6"/>
  <c r="UFE42" i="6"/>
  <c r="UFF42" i="6"/>
  <c r="UFG42" i="6"/>
  <c r="UFH42" i="6"/>
  <c r="UFI42" i="6"/>
  <c r="UFJ42" i="6"/>
  <c r="UFK42" i="6"/>
  <c r="UFL42" i="6"/>
  <c r="UFM42" i="6"/>
  <c r="UFN42" i="6"/>
  <c r="UFO42" i="6"/>
  <c r="UFP42" i="6"/>
  <c r="UFQ42" i="6"/>
  <c r="UFR42" i="6"/>
  <c r="UFS42" i="6"/>
  <c r="UFT42" i="6"/>
  <c r="UFU42" i="6"/>
  <c r="UFV42" i="6"/>
  <c r="UFW42" i="6"/>
  <c r="UFX42" i="6"/>
  <c r="UFY42" i="6"/>
  <c r="UFZ42" i="6"/>
  <c r="UGA42" i="6"/>
  <c r="UGB42" i="6"/>
  <c r="UGC42" i="6"/>
  <c r="UGD42" i="6"/>
  <c r="UGE42" i="6"/>
  <c r="UGF42" i="6"/>
  <c r="UGG42" i="6"/>
  <c r="UGH42" i="6"/>
  <c r="UGI42" i="6"/>
  <c r="UGJ42" i="6"/>
  <c r="UGK42" i="6"/>
  <c r="UGL42" i="6"/>
  <c r="UGM42" i="6"/>
  <c r="UGN42" i="6"/>
  <c r="UGO42" i="6"/>
  <c r="UGP42" i="6"/>
  <c r="UGQ42" i="6"/>
  <c r="UGR42" i="6"/>
  <c r="UGS42" i="6"/>
  <c r="UGT42" i="6"/>
  <c r="UGU42" i="6"/>
  <c r="UGV42" i="6"/>
  <c r="UGW42" i="6"/>
  <c r="UGX42" i="6"/>
  <c r="UGY42" i="6"/>
  <c r="UGZ42" i="6"/>
  <c r="UHA42" i="6"/>
  <c r="UHB42" i="6"/>
  <c r="UHC42" i="6"/>
  <c r="UHD42" i="6"/>
  <c r="UHE42" i="6"/>
  <c r="UHF42" i="6"/>
  <c r="UHG42" i="6"/>
  <c r="UHH42" i="6"/>
  <c r="UHI42" i="6"/>
  <c r="UHJ42" i="6"/>
  <c r="UHK42" i="6"/>
  <c r="UHL42" i="6"/>
  <c r="UHM42" i="6"/>
  <c r="UHN42" i="6"/>
  <c r="UHO42" i="6"/>
  <c r="UHP42" i="6"/>
  <c r="UHQ42" i="6"/>
  <c r="UHR42" i="6"/>
  <c r="UHS42" i="6"/>
  <c r="UHT42" i="6"/>
  <c r="UHU42" i="6"/>
  <c r="UHV42" i="6"/>
  <c r="UHW42" i="6"/>
  <c r="UHX42" i="6"/>
  <c r="UHY42" i="6"/>
  <c r="UHZ42" i="6"/>
  <c r="UIA42" i="6"/>
  <c r="UIB42" i="6"/>
  <c r="UIC42" i="6"/>
  <c r="UID42" i="6"/>
  <c r="UIE42" i="6"/>
  <c r="UIF42" i="6"/>
  <c r="UIG42" i="6"/>
  <c r="UIH42" i="6"/>
  <c r="UII42" i="6"/>
  <c r="UIJ42" i="6"/>
  <c r="UIK42" i="6"/>
  <c r="UIL42" i="6"/>
  <c r="UIM42" i="6"/>
  <c r="UIN42" i="6"/>
  <c r="UIO42" i="6"/>
  <c r="UIP42" i="6"/>
  <c r="UIQ42" i="6"/>
  <c r="UIR42" i="6"/>
  <c r="UIS42" i="6"/>
  <c r="UIT42" i="6"/>
  <c r="UIU42" i="6"/>
  <c r="UIV42" i="6"/>
  <c r="UIW42" i="6"/>
  <c r="UIX42" i="6"/>
  <c r="UIY42" i="6"/>
  <c r="UIZ42" i="6"/>
  <c r="UJA42" i="6"/>
  <c r="UJB42" i="6"/>
  <c r="UJC42" i="6"/>
  <c r="UJD42" i="6"/>
  <c r="UJE42" i="6"/>
  <c r="UJF42" i="6"/>
  <c r="UJG42" i="6"/>
  <c r="UJH42" i="6"/>
  <c r="UJI42" i="6"/>
  <c r="UJJ42" i="6"/>
  <c r="UJK42" i="6"/>
  <c r="UJL42" i="6"/>
  <c r="UJM42" i="6"/>
  <c r="UJN42" i="6"/>
  <c r="UJO42" i="6"/>
  <c r="UJP42" i="6"/>
  <c r="UJQ42" i="6"/>
  <c r="UJR42" i="6"/>
  <c r="UJS42" i="6"/>
  <c r="UJT42" i="6"/>
  <c r="UJU42" i="6"/>
  <c r="UJV42" i="6"/>
  <c r="UJW42" i="6"/>
  <c r="UJX42" i="6"/>
  <c r="UJY42" i="6"/>
  <c r="UJZ42" i="6"/>
  <c r="UKA42" i="6"/>
  <c r="UKB42" i="6"/>
  <c r="UKC42" i="6"/>
  <c r="UKD42" i="6"/>
  <c r="UKE42" i="6"/>
  <c r="UKF42" i="6"/>
  <c r="UKG42" i="6"/>
  <c r="UKH42" i="6"/>
  <c r="UKI42" i="6"/>
  <c r="UKJ42" i="6"/>
  <c r="UKK42" i="6"/>
  <c r="UKL42" i="6"/>
  <c r="UKM42" i="6"/>
  <c r="UKN42" i="6"/>
  <c r="UKO42" i="6"/>
  <c r="UKP42" i="6"/>
  <c r="UKQ42" i="6"/>
  <c r="UKR42" i="6"/>
  <c r="UKS42" i="6"/>
  <c r="UKT42" i="6"/>
  <c r="UKU42" i="6"/>
  <c r="UKV42" i="6"/>
  <c r="UKW42" i="6"/>
  <c r="UKX42" i="6"/>
  <c r="UKY42" i="6"/>
  <c r="UKZ42" i="6"/>
  <c r="ULA42" i="6"/>
  <c r="ULB42" i="6"/>
  <c r="ULC42" i="6"/>
  <c r="ULD42" i="6"/>
  <c r="ULE42" i="6"/>
  <c r="ULF42" i="6"/>
  <c r="ULG42" i="6"/>
  <c r="ULH42" i="6"/>
  <c r="ULI42" i="6"/>
  <c r="ULJ42" i="6"/>
  <c r="ULK42" i="6"/>
  <c r="ULL42" i="6"/>
  <c r="ULM42" i="6"/>
  <c r="ULN42" i="6"/>
  <c r="ULO42" i="6"/>
  <c r="ULP42" i="6"/>
  <c r="ULQ42" i="6"/>
  <c r="ULR42" i="6"/>
  <c r="ULS42" i="6"/>
  <c r="ULT42" i="6"/>
  <c r="ULU42" i="6"/>
  <c r="ULV42" i="6"/>
  <c r="ULW42" i="6"/>
  <c r="ULX42" i="6"/>
  <c r="ULY42" i="6"/>
  <c r="ULZ42" i="6"/>
  <c r="UMA42" i="6"/>
  <c r="UMB42" i="6"/>
  <c r="UMC42" i="6"/>
  <c r="UMD42" i="6"/>
  <c r="UME42" i="6"/>
  <c r="UMF42" i="6"/>
  <c r="UMG42" i="6"/>
  <c r="UMH42" i="6"/>
  <c r="UMI42" i="6"/>
  <c r="UMJ42" i="6"/>
  <c r="UMK42" i="6"/>
  <c r="UML42" i="6"/>
  <c r="UMM42" i="6"/>
  <c r="UMN42" i="6"/>
  <c r="UMO42" i="6"/>
  <c r="UMP42" i="6"/>
  <c r="UMQ42" i="6"/>
  <c r="UMR42" i="6"/>
  <c r="UMS42" i="6"/>
  <c r="UMT42" i="6"/>
  <c r="UMU42" i="6"/>
  <c r="UMV42" i="6"/>
  <c r="UMW42" i="6"/>
  <c r="UMX42" i="6"/>
  <c r="UMY42" i="6"/>
  <c r="UMZ42" i="6"/>
  <c r="UNA42" i="6"/>
  <c r="UNB42" i="6"/>
  <c r="UNC42" i="6"/>
  <c r="UND42" i="6"/>
  <c r="UNE42" i="6"/>
  <c r="UNF42" i="6"/>
  <c r="UNG42" i="6"/>
  <c r="UNH42" i="6"/>
  <c r="UNI42" i="6"/>
  <c r="UNJ42" i="6"/>
  <c r="UNK42" i="6"/>
  <c r="UNL42" i="6"/>
  <c r="UNM42" i="6"/>
  <c r="UNN42" i="6"/>
  <c r="UNO42" i="6"/>
  <c r="UNP42" i="6"/>
  <c r="UNQ42" i="6"/>
  <c r="UNR42" i="6"/>
  <c r="UNS42" i="6"/>
  <c r="UNT42" i="6"/>
  <c r="UNU42" i="6"/>
  <c r="UNV42" i="6"/>
  <c r="UNW42" i="6"/>
  <c r="UNX42" i="6"/>
  <c r="UNY42" i="6"/>
  <c r="UNZ42" i="6"/>
  <c r="UOA42" i="6"/>
  <c r="UOB42" i="6"/>
  <c r="UOC42" i="6"/>
  <c r="UOD42" i="6"/>
  <c r="UOE42" i="6"/>
  <c r="UOF42" i="6"/>
  <c r="UOG42" i="6"/>
  <c r="UOH42" i="6"/>
  <c r="UOI42" i="6"/>
  <c r="UOJ42" i="6"/>
  <c r="UOK42" i="6"/>
  <c r="UOL42" i="6"/>
  <c r="UOM42" i="6"/>
  <c r="UON42" i="6"/>
  <c r="UOO42" i="6"/>
  <c r="UOP42" i="6"/>
  <c r="UOQ42" i="6"/>
  <c r="UOR42" i="6"/>
  <c r="UOS42" i="6"/>
  <c r="UOT42" i="6"/>
  <c r="UOU42" i="6"/>
  <c r="UOV42" i="6"/>
  <c r="UOW42" i="6"/>
  <c r="UOX42" i="6"/>
  <c r="UOY42" i="6"/>
  <c r="UOZ42" i="6"/>
  <c r="UPA42" i="6"/>
  <c r="UPB42" i="6"/>
  <c r="UPC42" i="6"/>
  <c r="UPD42" i="6"/>
  <c r="UPE42" i="6"/>
  <c r="UPF42" i="6"/>
  <c r="UPG42" i="6"/>
  <c r="UPH42" i="6"/>
  <c r="UPI42" i="6"/>
  <c r="UPJ42" i="6"/>
  <c r="UPK42" i="6"/>
  <c r="UPL42" i="6"/>
  <c r="UPM42" i="6"/>
  <c r="UPN42" i="6"/>
  <c r="UPO42" i="6"/>
  <c r="UPP42" i="6"/>
  <c r="UPQ42" i="6"/>
  <c r="UPR42" i="6"/>
  <c r="UPS42" i="6"/>
  <c r="UPT42" i="6"/>
  <c r="UPU42" i="6"/>
  <c r="UPV42" i="6"/>
  <c r="UPW42" i="6"/>
  <c r="UPX42" i="6"/>
  <c r="UPY42" i="6"/>
  <c r="UPZ42" i="6"/>
  <c r="UQA42" i="6"/>
  <c r="UQB42" i="6"/>
  <c r="UQC42" i="6"/>
  <c r="UQD42" i="6"/>
  <c r="UQE42" i="6"/>
  <c r="UQF42" i="6"/>
  <c r="UQG42" i="6"/>
  <c r="UQH42" i="6"/>
  <c r="UQI42" i="6"/>
  <c r="UQJ42" i="6"/>
  <c r="UQK42" i="6"/>
  <c r="UQL42" i="6"/>
  <c r="UQM42" i="6"/>
  <c r="UQN42" i="6"/>
  <c r="UQO42" i="6"/>
  <c r="UQP42" i="6"/>
  <c r="UQQ42" i="6"/>
  <c r="UQR42" i="6"/>
  <c r="UQS42" i="6"/>
  <c r="UQT42" i="6"/>
  <c r="UQU42" i="6"/>
  <c r="UQV42" i="6"/>
  <c r="UQW42" i="6"/>
  <c r="UQX42" i="6"/>
  <c r="UQY42" i="6"/>
  <c r="UQZ42" i="6"/>
  <c r="URA42" i="6"/>
  <c r="URB42" i="6"/>
  <c r="URC42" i="6"/>
  <c r="URD42" i="6"/>
  <c r="URE42" i="6"/>
  <c r="URF42" i="6"/>
  <c r="URG42" i="6"/>
  <c r="URH42" i="6"/>
  <c r="URI42" i="6"/>
  <c r="URJ42" i="6"/>
  <c r="URK42" i="6"/>
  <c r="URL42" i="6"/>
  <c r="URM42" i="6"/>
  <c r="URN42" i="6"/>
  <c r="URO42" i="6"/>
  <c r="URP42" i="6"/>
  <c r="URQ42" i="6"/>
  <c r="URR42" i="6"/>
  <c r="URS42" i="6"/>
  <c r="URT42" i="6"/>
  <c r="URU42" i="6"/>
  <c r="URV42" i="6"/>
  <c r="URW42" i="6"/>
  <c r="URX42" i="6"/>
  <c r="URY42" i="6"/>
  <c r="URZ42" i="6"/>
  <c r="USA42" i="6"/>
  <c r="USB42" i="6"/>
  <c r="USC42" i="6"/>
  <c r="USD42" i="6"/>
  <c r="USE42" i="6"/>
  <c r="USF42" i="6"/>
  <c r="USG42" i="6"/>
  <c r="USH42" i="6"/>
  <c r="USI42" i="6"/>
  <c r="USJ42" i="6"/>
  <c r="USK42" i="6"/>
  <c r="USL42" i="6"/>
  <c r="USM42" i="6"/>
  <c r="USN42" i="6"/>
  <c r="USO42" i="6"/>
  <c r="USP42" i="6"/>
  <c r="USQ42" i="6"/>
  <c r="USR42" i="6"/>
  <c r="USS42" i="6"/>
  <c r="UST42" i="6"/>
  <c r="USU42" i="6"/>
  <c r="USV42" i="6"/>
  <c r="USW42" i="6"/>
  <c r="USX42" i="6"/>
  <c r="USY42" i="6"/>
  <c r="USZ42" i="6"/>
  <c r="UTA42" i="6"/>
  <c r="UTB42" i="6"/>
  <c r="UTC42" i="6"/>
  <c r="UTD42" i="6"/>
  <c r="UTE42" i="6"/>
  <c r="UTF42" i="6"/>
  <c r="UTG42" i="6"/>
  <c r="UTH42" i="6"/>
  <c r="UTI42" i="6"/>
  <c r="UTJ42" i="6"/>
  <c r="UTK42" i="6"/>
  <c r="UTL42" i="6"/>
  <c r="UTM42" i="6"/>
  <c r="UTN42" i="6"/>
  <c r="UTO42" i="6"/>
  <c r="UTP42" i="6"/>
  <c r="UTQ42" i="6"/>
  <c r="UTR42" i="6"/>
  <c r="UTS42" i="6"/>
  <c r="UTT42" i="6"/>
  <c r="UTU42" i="6"/>
  <c r="UTV42" i="6"/>
  <c r="UTW42" i="6"/>
  <c r="UTX42" i="6"/>
  <c r="UTY42" i="6"/>
  <c r="UTZ42" i="6"/>
  <c r="UUA42" i="6"/>
  <c r="UUB42" i="6"/>
  <c r="UUC42" i="6"/>
  <c r="UUD42" i="6"/>
  <c r="UUE42" i="6"/>
  <c r="UUF42" i="6"/>
  <c r="UUG42" i="6"/>
  <c r="UUH42" i="6"/>
  <c r="UUI42" i="6"/>
  <c r="UUJ42" i="6"/>
  <c r="UUK42" i="6"/>
  <c r="UUL42" i="6"/>
  <c r="UUM42" i="6"/>
  <c r="UUN42" i="6"/>
  <c r="UUO42" i="6"/>
  <c r="UUP42" i="6"/>
  <c r="UUQ42" i="6"/>
  <c r="UUR42" i="6"/>
  <c r="UUS42" i="6"/>
  <c r="UUT42" i="6"/>
  <c r="UUU42" i="6"/>
  <c r="UUV42" i="6"/>
  <c r="UUW42" i="6"/>
  <c r="UUX42" i="6"/>
  <c r="UUY42" i="6"/>
  <c r="UUZ42" i="6"/>
  <c r="UVA42" i="6"/>
  <c r="UVB42" i="6"/>
  <c r="UVC42" i="6"/>
  <c r="UVD42" i="6"/>
  <c r="UVE42" i="6"/>
  <c r="UVF42" i="6"/>
  <c r="UVG42" i="6"/>
  <c r="UVH42" i="6"/>
  <c r="UVI42" i="6"/>
  <c r="UVJ42" i="6"/>
  <c r="UVK42" i="6"/>
  <c r="UVL42" i="6"/>
  <c r="UVM42" i="6"/>
  <c r="UVN42" i="6"/>
  <c r="UVO42" i="6"/>
  <c r="UVP42" i="6"/>
  <c r="UVQ42" i="6"/>
  <c r="UVR42" i="6"/>
  <c r="UVS42" i="6"/>
  <c r="UVT42" i="6"/>
  <c r="UVU42" i="6"/>
  <c r="UVV42" i="6"/>
  <c r="UVW42" i="6"/>
  <c r="UVX42" i="6"/>
  <c r="UVY42" i="6"/>
  <c r="UVZ42" i="6"/>
  <c r="UWA42" i="6"/>
  <c r="UWB42" i="6"/>
  <c r="UWC42" i="6"/>
  <c r="UWD42" i="6"/>
  <c r="UWE42" i="6"/>
  <c r="UWF42" i="6"/>
  <c r="UWG42" i="6"/>
  <c r="UWH42" i="6"/>
  <c r="UWI42" i="6"/>
  <c r="UWJ42" i="6"/>
  <c r="UWK42" i="6"/>
  <c r="UWL42" i="6"/>
  <c r="UWM42" i="6"/>
  <c r="UWN42" i="6"/>
  <c r="UWO42" i="6"/>
  <c r="UWP42" i="6"/>
  <c r="UWQ42" i="6"/>
  <c r="UWR42" i="6"/>
  <c r="UWS42" i="6"/>
  <c r="UWT42" i="6"/>
  <c r="UWU42" i="6"/>
  <c r="UWV42" i="6"/>
  <c r="UWW42" i="6"/>
  <c r="UWX42" i="6"/>
  <c r="UWY42" i="6"/>
  <c r="UWZ42" i="6"/>
  <c r="UXA42" i="6"/>
  <c r="UXB42" i="6"/>
  <c r="UXC42" i="6"/>
  <c r="UXD42" i="6"/>
  <c r="UXE42" i="6"/>
  <c r="UXF42" i="6"/>
  <c r="UXG42" i="6"/>
  <c r="UXH42" i="6"/>
  <c r="UXI42" i="6"/>
  <c r="UXJ42" i="6"/>
  <c r="UXK42" i="6"/>
  <c r="UXL42" i="6"/>
  <c r="UXM42" i="6"/>
  <c r="UXN42" i="6"/>
  <c r="UXO42" i="6"/>
  <c r="UXP42" i="6"/>
  <c r="UXQ42" i="6"/>
  <c r="UXR42" i="6"/>
  <c r="UXS42" i="6"/>
  <c r="UXT42" i="6"/>
  <c r="UXU42" i="6"/>
  <c r="UXV42" i="6"/>
  <c r="UXW42" i="6"/>
  <c r="UXX42" i="6"/>
  <c r="UXY42" i="6"/>
  <c r="UXZ42" i="6"/>
  <c r="UYA42" i="6"/>
  <c r="UYB42" i="6"/>
  <c r="UYC42" i="6"/>
  <c r="UYD42" i="6"/>
  <c r="UYE42" i="6"/>
  <c r="UYF42" i="6"/>
  <c r="UYG42" i="6"/>
  <c r="UYH42" i="6"/>
  <c r="UYI42" i="6"/>
  <c r="UYJ42" i="6"/>
  <c r="UYK42" i="6"/>
  <c r="UYL42" i="6"/>
  <c r="UYM42" i="6"/>
  <c r="UYN42" i="6"/>
  <c r="UYO42" i="6"/>
  <c r="UYP42" i="6"/>
  <c r="UYQ42" i="6"/>
  <c r="UYR42" i="6"/>
  <c r="UYS42" i="6"/>
  <c r="UYT42" i="6"/>
  <c r="UYU42" i="6"/>
  <c r="UYV42" i="6"/>
  <c r="UYW42" i="6"/>
  <c r="UYX42" i="6"/>
  <c r="UYY42" i="6"/>
  <c r="UYZ42" i="6"/>
  <c r="UZA42" i="6"/>
  <c r="UZB42" i="6"/>
  <c r="UZC42" i="6"/>
  <c r="UZD42" i="6"/>
  <c r="UZE42" i="6"/>
  <c r="UZF42" i="6"/>
  <c r="UZG42" i="6"/>
  <c r="UZH42" i="6"/>
  <c r="UZI42" i="6"/>
  <c r="UZJ42" i="6"/>
  <c r="UZK42" i="6"/>
  <c r="UZL42" i="6"/>
  <c r="UZM42" i="6"/>
  <c r="UZN42" i="6"/>
  <c r="UZO42" i="6"/>
  <c r="UZP42" i="6"/>
  <c r="UZQ42" i="6"/>
  <c r="UZR42" i="6"/>
  <c r="UZS42" i="6"/>
  <c r="UZT42" i="6"/>
  <c r="UZU42" i="6"/>
  <c r="UZV42" i="6"/>
  <c r="UZW42" i="6"/>
  <c r="UZX42" i="6"/>
  <c r="UZY42" i="6"/>
  <c r="UZZ42" i="6"/>
  <c r="VAA42" i="6"/>
  <c r="VAB42" i="6"/>
  <c r="VAC42" i="6"/>
  <c r="VAD42" i="6"/>
  <c r="VAE42" i="6"/>
  <c r="VAF42" i="6"/>
  <c r="VAG42" i="6"/>
  <c r="VAH42" i="6"/>
  <c r="VAI42" i="6"/>
  <c r="VAJ42" i="6"/>
  <c r="VAK42" i="6"/>
  <c r="VAL42" i="6"/>
  <c r="VAM42" i="6"/>
  <c r="VAN42" i="6"/>
  <c r="VAO42" i="6"/>
  <c r="VAP42" i="6"/>
  <c r="VAQ42" i="6"/>
  <c r="VAR42" i="6"/>
  <c r="VAS42" i="6"/>
  <c r="VAT42" i="6"/>
  <c r="VAU42" i="6"/>
  <c r="VAV42" i="6"/>
  <c r="VAW42" i="6"/>
  <c r="VAX42" i="6"/>
  <c r="VAY42" i="6"/>
  <c r="VAZ42" i="6"/>
  <c r="VBA42" i="6"/>
  <c r="VBB42" i="6"/>
  <c r="VBC42" i="6"/>
  <c r="VBD42" i="6"/>
  <c r="VBE42" i="6"/>
  <c r="VBF42" i="6"/>
  <c r="VBG42" i="6"/>
  <c r="VBH42" i="6"/>
  <c r="VBI42" i="6"/>
  <c r="VBJ42" i="6"/>
  <c r="VBK42" i="6"/>
  <c r="VBL42" i="6"/>
  <c r="VBM42" i="6"/>
  <c r="VBN42" i="6"/>
  <c r="VBO42" i="6"/>
  <c r="VBP42" i="6"/>
  <c r="VBQ42" i="6"/>
  <c r="VBR42" i="6"/>
  <c r="VBS42" i="6"/>
  <c r="VBT42" i="6"/>
  <c r="VBU42" i="6"/>
  <c r="VBV42" i="6"/>
  <c r="VBW42" i="6"/>
  <c r="VBX42" i="6"/>
  <c r="VBY42" i="6"/>
  <c r="VBZ42" i="6"/>
  <c r="VCA42" i="6"/>
  <c r="VCB42" i="6"/>
  <c r="VCC42" i="6"/>
  <c r="VCD42" i="6"/>
  <c r="VCE42" i="6"/>
  <c r="VCF42" i="6"/>
  <c r="VCG42" i="6"/>
  <c r="VCH42" i="6"/>
  <c r="VCI42" i="6"/>
  <c r="VCJ42" i="6"/>
  <c r="VCK42" i="6"/>
  <c r="VCL42" i="6"/>
  <c r="VCM42" i="6"/>
  <c r="VCN42" i="6"/>
  <c r="VCO42" i="6"/>
  <c r="VCP42" i="6"/>
  <c r="VCQ42" i="6"/>
  <c r="VCR42" i="6"/>
  <c r="VCS42" i="6"/>
  <c r="VCT42" i="6"/>
  <c r="VCU42" i="6"/>
  <c r="VCV42" i="6"/>
  <c r="VCW42" i="6"/>
  <c r="VCX42" i="6"/>
  <c r="VCY42" i="6"/>
  <c r="VCZ42" i="6"/>
  <c r="VDA42" i="6"/>
  <c r="VDB42" i="6"/>
  <c r="VDC42" i="6"/>
  <c r="VDD42" i="6"/>
  <c r="VDE42" i="6"/>
  <c r="VDF42" i="6"/>
  <c r="VDG42" i="6"/>
  <c r="VDH42" i="6"/>
  <c r="VDI42" i="6"/>
  <c r="VDJ42" i="6"/>
  <c r="VDK42" i="6"/>
  <c r="VDL42" i="6"/>
  <c r="VDM42" i="6"/>
  <c r="VDN42" i="6"/>
  <c r="VDO42" i="6"/>
  <c r="VDP42" i="6"/>
  <c r="VDQ42" i="6"/>
  <c r="VDR42" i="6"/>
  <c r="VDS42" i="6"/>
  <c r="VDT42" i="6"/>
  <c r="VDU42" i="6"/>
  <c r="VDV42" i="6"/>
  <c r="VDW42" i="6"/>
  <c r="VDX42" i="6"/>
  <c r="VDY42" i="6"/>
  <c r="VDZ42" i="6"/>
  <c r="VEA42" i="6"/>
  <c r="VEB42" i="6"/>
  <c r="VEC42" i="6"/>
  <c r="VED42" i="6"/>
  <c r="VEE42" i="6"/>
  <c r="VEF42" i="6"/>
  <c r="VEG42" i="6"/>
  <c r="VEH42" i="6"/>
  <c r="VEI42" i="6"/>
  <c r="VEJ42" i="6"/>
  <c r="VEK42" i="6"/>
  <c r="VEL42" i="6"/>
  <c r="VEM42" i="6"/>
  <c r="VEN42" i="6"/>
  <c r="VEO42" i="6"/>
  <c r="VEP42" i="6"/>
  <c r="VEQ42" i="6"/>
  <c r="VER42" i="6"/>
  <c r="VES42" i="6"/>
  <c r="VET42" i="6"/>
  <c r="VEU42" i="6"/>
  <c r="VEV42" i="6"/>
  <c r="VEW42" i="6"/>
  <c r="VEX42" i="6"/>
  <c r="VEY42" i="6"/>
  <c r="VEZ42" i="6"/>
  <c r="VFA42" i="6"/>
  <c r="VFB42" i="6"/>
  <c r="VFC42" i="6"/>
  <c r="VFD42" i="6"/>
  <c r="VFE42" i="6"/>
  <c r="VFF42" i="6"/>
  <c r="VFG42" i="6"/>
  <c r="VFH42" i="6"/>
  <c r="VFI42" i="6"/>
  <c r="VFJ42" i="6"/>
  <c r="VFK42" i="6"/>
  <c r="VFL42" i="6"/>
  <c r="VFM42" i="6"/>
  <c r="VFN42" i="6"/>
  <c r="VFO42" i="6"/>
  <c r="VFP42" i="6"/>
  <c r="VFQ42" i="6"/>
  <c r="VFR42" i="6"/>
  <c r="VFS42" i="6"/>
  <c r="VFT42" i="6"/>
  <c r="VFU42" i="6"/>
  <c r="VFV42" i="6"/>
  <c r="VFW42" i="6"/>
  <c r="VFX42" i="6"/>
  <c r="VFY42" i="6"/>
  <c r="VFZ42" i="6"/>
  <c r="VGA42" i="6"/>
  <c r="VGB42" i="6"/>
  <c r="VGC42" i="6"/>
  <c r="VGD42" i="6"/>
  <c r="VGE42" i="6"/>
  <c r="VGF42" i="6"/>
  <c r="VGG42" i="6"/>
  <c r="VGH42" i="6"/>
  <c r="VGI42" i="6"/>
  <c r="VGJ42" i="6"/>
  <c r="VGK42" i="6"/>
  <c r="VGL42" i="6"/>
  <c r="VGM42" i="6"/>
  <c r="VGN42" i="6"/>
  <c r="VGO42" i="6"/>
  <c r="VGP42" i="6"/>
  <c r="VGQ42" i="6"/>
  <c r="VGR42" i="6"/>
  <c r="VGS42" i="6"/>
  <c r="VGT42" i="6"/>
  <c r="VGU42" i="6"/>
  <c r="VGV42" i="6"/>
  <c r="VGW42" i="6"/>
  <c r="VGX42" i="6"/>
  <c r="VGY42" i="6"/>
  <c r="VGZ42" i="6"/>
  <c r="VHA42" i="6"/>
  <c r="VHB42" i="6"/>
  <c r="VHC42" i="6"/>
  <c r="VHD42" i="6"/>
  <c r="VHE42" i="6"/>
  <c r="VHF42" i="6"/>
  <c r="VHG42" i="6"/>
  <c r="VHH42" i="6"/>
  <c r="VHI42" i="6"/>
  <c r="VHJ42" i="6"/>
  <c r="VHK42" i="6"/>
  <c r="VHL42" i="6"/>
  <c r="VHM42" i="6"/>
  <c r="VHN42" i="6"/>
  <c r="VHO42" i="6"/>
  <c r="VHP42" i="6"/>
  <c r="VHQ42" i="6"/>
  <c r="VHR42" i="6"/>
  <c r="VHS42" i="6"/>
  <c r="VHT42" i="6"/>
  <c r="VHU42" i="6"/>
  <c r="VHV42" i="6"/>
  <c r="VHW42" i="6"/>
  <c r="VHX42" i="6"/>
  <c r="VHY42" i="6"/>
  <c r="VHZ42" i="6"/>
  <c r="VIA42" i="6"/>
  <c r="VIB42" i="6"/>
  <c r="VIC42" i="6"/>
  <c r="VID42" i="6"/>
  <c r="VIE42" i="6"/>
  <c r="VIF42" i="6"/>
  <c r="VIG42" i="6"/>
  <c r="VIH42" i="6"/>
  <c r="VII42" i="6"/>
  <c r="VIJ42" i="6"/>
  <c r="VIK42" i="6"/>
  <c r="VIL42" i="6"/>
  <c r="VIM42" i="6"/>
  <c r="VIN42" i="6"/>
  <c r="VIO42" i="6"/>
  <c r="VIP42" i="6"/>
  <c r="VIQ42" i="6"/>
  <c r="VIR42" i="6"/>
  <c r="VIS42" i="6"/>
  <c r="VIT42" i="6"/>
  <c r="VIU42" i="6"/>
  <c r="VIV42" i="6"/>
  <c r="VIW42" i="6"/>
  <c r="VIX42" i="6"/>
  <c r="VIY42" i="6"/>
  <c r="VIZ42" i="6"/>
  <c r="VJA42" i="6"/>
  <c r="VJB42" i="6"/>
  <c r="VJC42" i="6"/>
  <c r="VJD42" i="6"/>
  <c r="VJE42" i="6"/>
  <c r="VJF42" i="6"/>
  <c r="VJG42" i="6"/>
  <c r="VJH42" i="6"/>
  <c r="VJI42" i="6"/>
  <c r="VJJ42" i="6"/>
  <c r="VJK42" i="6"/>
  <c r="VJL42" i="6"/>
  <c r="VJM42" i="6"/>
  <c r="VJN42" i="6"/>
  <c r="VJO42" i="6"/>
  <c r="VJP42" i="6"/>
  <c r="VJQ42" i="6"/>
  <c r="VJR42" i="6"/>
  <c r="VJS42" i="6"/>
  <c r="VJT42" i="6"/>
  <c r="VJU42" i="6"/>
  <c r="VJV42" i="6"/>
  <c r="VJW42" i="6"/>
  <c r="VJX42" i="6"/>
  <c r="VJY42" i="6"/>
  <c r="VJZ42" i="6"/>
  <c r="VKA42" i="6"/>
  <c r="VKB42" i="6"/>
  <c r="VKC42" i="6"/>
  <c r="VKD42" i="6"/>
  <c r="VKE42" i="6"/>
  <c r="VKF42" i="6"/>
  <c r="VKG42" i="6"/>
  <c r="VKH42" i="6"/>
  <c r="VKI42" i="6"/>
  <c r="VKJ42" i="6"/>
  <c r="VKK42" i="6"/>
  <c r="VKL42" i="6"/>
  <c r="VKM42" i="6"/>
  <c r="VKN42" i="6"/>
  <c r="VKO42" i="6"/>
  <c r="VKP42" i="6"/>
  <c r="VKQ42" i="6"/>
  <c r="VKR42" i="6"/>
  <c r="VKS42" i="6"/>
  <c r="VKT42" i="6"/>
  <c r="VKU42" i="6"/>
  <c r="VKV42" i="6"/>
  <c r="VKW42" i="6"/>
  <c r="VKX42" i="6"/>
  <c r="VKY42" i="6"/>
  <c r="VKZ42" i="6"/>
  <c r="VLA42" i="6"/>
  <c r="VLB42" i="6"/>
  <c r="VLC42" i="6"/>
  <c r="VLD42" i="6"/>
  <c r="VLE42" i="6"/>
  <c r="VLF42" i="6"/>
  <c r="VLG42" i="6"/>
  <c r="VLH42" i="6"/>
  <c r="VLI42" i="6"/>
  <c r="VLJ42" i="6"/>
  <c r="VLK42" i="6"/>
  <c r="VLL42" i="6"/>
  <c r="VLM42" i="6"/>
  <c r="VLN42" i="6"/>
  <c r="VLO42" i="6"/>
  <c r="VLP42" i="6"/>
  <c r="VLQ42" i="6"/>
  <c r="VLR42" i="6"/>
  <c r="VLS42" i="6"/>
  <c r="VLT42" i="6"/>
  <c r="VLU42" i="6"/>
  <c r="VLV42" i="6"/>
  <c r="VLW42" i="6"/>
  <c r="VLX42" i="6"/>
  <c r="VLY42" i="6"/>
  <c r="VLZ42" i="6"/>
  <c r="VMA42" i="6"/>
  <c r="VMB42" i="6"/>
  <c r="VMC42" i="6"/>
  <c r="VMD42" i="6"/>
  <c r="VME42" i="6"/>
  <c r="VMF42" i="6"/>
  <c r="VMG42" i="6"/>
  <c r="VMH42" i="6"/>
  <c r="VMI42" i="6"/>
  <c r="VMJ42" i="6"/>
  <c r="VMK42" i="6"/>
  <c r="VML42" i="6"/>
  <c r="VMM42" i="6"/>
  <c r="VMN42" i="6"/>
  <c r="VMO42" i="6"/>
  <c r="VMP42" i="6"/>
  <c r="VMQ42" i="6"/>
  <c r="VMR42" i="6"/>
  <c r="VMS42" i="6"/>
  <c r="VMT42" i="6"/>
  <c r="VMU42" i="6"/>
  <c r="VMV42" i="6"/>
  <c r="VMW42" i="6"/>
  <c r="VMX42" i="6"/>
  <c r="VMY42" i="6"/>
  <c r="VMZ42" i="6"/>
  <c r="VNA42" i="6"/>
  <c r="VNB42" i="6"/>
  <c r="VNC42" i="6"/>
  <c r="VND42" i="6"/>
  <c r="VNE42" i="6"/>
  <c r="VNF42" i="6"/>
  <c r="VNG42" i="6"/>
  <c r="VNH42" i="6"/>
  <c r="VNI42" i="6"/>
  <c r="VNJ42" i="6"/>
  <c r="VNK42" i="6"/>
  <c r="VNL42" i="6"/>
  <c r="VNM42" i="6"/>
  <c r="VNN42" i="6"/>
  <c r="VNO42" i="6"/>
  <c r="VNP42" i="6"/>
  <c r="VNQ42" i="6"/>
  <c r="VNR42" i="6"/>
  <c r="VNS42" i="6"/>
  <c r="VNT42" i="6"/>
  <c r="VNU42" i="6"/>
  <c r="VNV42" i="6"/>
  <c r="VNW42" i="6"/>
  <c r="VNX42" i="6"/>
  <c r="VNY42" i="6"/>
  <c r="VNZ42" i="6"/>
  <c r="VOA42" i="6"/>
  <c r="VOB42" i="6"/>
  <c r="VOC42" i="6"/>
  <c r="VOD42" i="6"/>
  <c r="VOE42" i="6"/>
  <c r="VOF42" i="6"/>
  <c r="VOG42" i="6"/>
  <c r="VOH42" i="6"/>
  <c r="VOI42" i="6"/>
  <c r="VOJ42" i="6"/>
  <c r="VOK42" i="6"/>
  <c r="VOL42" i="6"/>
  <c r="VOM42" i="6"/>
  <c r="VON42" i="6"/>
  <c r="VOO42" i="6"/>
  <c r="VOP42" i="6"/>
  <c r="VOQ42" i="6"/>
  <c r="VOR42" i="6"/>
  <c r="VOS42" i="6"/>
  <c r="VOT42" i="6"/>
  <c r="VOU42" i="6"/>
  <c r="VOV42" i="6"/>
  <c r="VOW42" i="6"/>
  <c r="VOX42" i="6"/>
  <c r="VOY42" i="6"/>
  <c r="VOZ42" i="6"/>
  <c r="VPA42" i="6"/>
  <c r="VPB42" i="6"/>
  <c r="VPC42" i="6"/>
  <c r="VPD42" i="6"/>
  <c r="VPE42" i="6"/>
  <c r="VPF42" i="6"/>
  <c r="VPG42" i="6"/>
  <c r="VPH42" i="6"/>
  <c r="VPI42" i="6"/>
  <c r="VPJ42" i="6"/>
  <c r="VPK42" i="6"/>
  <c r="VPL42" i="6"/>
  <c r="VPM42" i="6"/>
  <c r="VPN42" i="6"/>
  <c r="VPO42" i="6"/>
  <c r="VPP42" i="6"/>
  <c r="VPQ42" i="6"/>
  <c r="VPR42" i="6"/>
  <c r="VPS42" i="6"/>
  <c r="VPT42" i="6"/>
  <c r="VPU42" i="6"/>
  <c r="VPV42" i="6"/>
  <c r="VPW42" i="6"/>
  <c r="VPX42" i="6"/>
  <c r="VPY42" i="6"/>
  <c r="VPZ42" i="6"/>
  <c r="VQA42" i="6"/>
  <c r="VQB42" i="6"/>
  <c r="VQC42" i="6"/>
  <c r="VQD42" i="6"/>
  <c r="VQE42" i="6"/>
  <c r="VQF42" i="6"/>
  <c r="VQG42" i="6"/>
  <c r="VQH42" i="6"/>
  <c r="VQI42" i="6"/>
  <c r="VQJ42" i="6"/>
  <c r="VQK42" i="6"/>
  <c r="VQL42" i="6"/>
  <c r="VQM42" i="6"/>
  <c r="VQN42" i="6"/>
  <c r="VQO42" i="6"/>
  <c r="VQP42" i="6"/>
  <c r="VQQ42" i="6"/>
  <c r="VQR42" i="6"/>
  <c r="VQS42" i="6"/>
  <c r="VQT42" i="6"/>
  <c r="VQU42" i="6"/>
  <c r="VQV42" i="6"/>
  <c r="VQW42" i="6"/>
  <c r="VQX42" i="6"/>
  <c r="VQY42" i="6"/>
  <c r="VQZ42" i="6"/>
  <c r="VRA42" i="6"/>
  <c r="VRB42" i="6"/>
  <c r="VRC42" i="6"/>
  <c r="VRD42" i="6"/>
  <c r="VRE42" i="6"/>
  <c r="VRF42" i="6"/>
  <c r="VRG42" i="6"/>
  <c r="VRH42" i="6"/>
  <c r="VRI42" i="6"/>
  <c r="VRJ42" i="6"/>
  <c r="VRK42" i="6"/>
  <c r="VRL42" i="6"/>
  <c r="VRM42" i="6"/>
  <c r="VRN42" i="6"/>
  <c r="VRO42" i="6"/>
  <c r="VRP42" i="6"/>
  <c r="VRQ42" i="6"/>
  <c r="VRR42" i="6"/>
  <c r="VRS42" i="6"/>
  <c r="VRT42" i="6"/>
  <c r="VRU42" i="6"/>
  <c r="VRV42" i="6"/>
  <c r="VRW42" i="6"/>
  <c r="VRX42" i="6"/>
  <c r="VRY42" i="6"/>
  <c r="VRZ42" i="6"/>
  <c r="VSA42" i="6"/>
  <c r="VSB42" i="6"/>
  <c r="VSC42" i="6"/>
  <c r="VSD42" i="6"/>
  <c r="VSE42" i="6"/>
  <c r="VSF42" i="6"/>
  <c r="VSG42" i="6"/>
  <c r="VSH42" i="6"/>
  <c r="VSI42" i="6"/>
  <c r="VSJ42" i="6"/>
  <c r="VSK42" i="6"/>
  <c r="VSL42" i="6"/>
  <c r="VSM42" i="6"/>
  <c r="VSN42" i="6"/>
  <c r="VSO42" i="6"/>
  <c r="VSP42" i="6"/>
  <c r="VSQ42" i="6"/>
  <c r="VSR42" i="6"/>
  <c r="VSS42" i="6"/>
  <c r="VST42" i="6"/>
  <c r="VSU42" i="6"/>
  <c r="VSV42" i="6"/>
  <c r="VSW42" i="6"/>
  <c r="VSX42" i="6"/>
  <c r="VSY42" i="6"/>
  <c r="VSZ42" i="6"/>
  <c r="VTA42" i="6"/>
  <c r="VTB42" i="6"/>
  <c r="VTC42" i="6"/>
  <c r="VTD42" i="6"/>
  <c r="VTE42" i="6"/>
  <c r="VTF42" i="6"/>
  <c r="VTG42" i="6"/>
  <c r="VTH42" i="6"/>
  <c r="VTI42" i="6"/>
  <c r="VTJ42" i="6"/>
  <c r="VTK42" i="6"/>
  <c r="VTL42" i="6"/>
  <c r="VTM42" i="6"/>
  <c r="VTN42" i="6"/>
  <c r="VTO42" i="6"/>
  <c r="VTP42" i="6"/>
  <c r="VTQ42" i="6"/>
  <c r="VTR42" i="6"/>
  <c r="VTS42" i="6"/>
  <c r="VTT42" i="6"/>
  <c r="VTU42" i="6"/>
  <c r="VTV42" i="6"/>
  <c r="VTW42" i="6"/>
  <c r="VTX42" i="6"/>
  <c r="VTY42" i="6"/>
  <c r="VTZ42" i="6"/>
  <c r="VUA42" i="6"/>
  <c r="VUB42" i="6"/>
  <c r="VUC42" i="6"/>
  <c r="VUD42" i="6"/>
  <c r="VUE42" i="6"/>
  <c r="VUF42" i="6"/>
  <c r="VUG42" i="6"/>
  <c r="VUH42" i="6"/>
  <c r="VUI42" i="6"/>
  <c r="VUJ42" i="6"/>
  <c r="VUK42" i="6"/>
  <c r="VUL42" i="6"/>
  <c r="VUM42" i="6"/>
  <c r="VUN42" i="6"/>
  <c r="VUO42" i="6"/>
  <c r="VUP42" i="6"/>
  <c r="VUQ42" i="6"/>
  <c r="VUR42" i="6"/>
  <c r="VUS42" i="6"/>
  <c r="VUT42" i="6"/>
  <c r="VUU42" i="6"/>
  <c r="VUV42" i="6"/>
  <c r="VUW42" i="6"/>
  <c r="VUX42" i="6"/>
  <c r="VUY42" i="6"/>
  <c r="VUZ42" i="6"/>
  <c r="VVA42" i="6"/>
  <c r="VVB42" i="6"/>
  <c r="VVC42" i="6"/>
  <c r="VVD42" i="6"/>
  <c r="VVE42" i="6"/>
  <c r="VVF42" i="6"/>
  <c r="VVG42" i="6"/>
  <c r="VVH42" i="6"/>
  <c r="VVI42" i="6"/>
  <c r="VVJ42" i="6"/>
  <c r="VVK42" i="6"/>
  <c r="VVL42" i="6"/>
  <c r="VVM42" i="6"/>
  <c r="VVN42" i="6"/>
  <c r="VVO42" i="6"/>
  <c r="VVP42" i="6"/>
  <c r="VVQ42" i="6"/>
  <c r="VVR42" i="6"/>
  <c r="VVS42" i="6"/>
  <c r="VVT42" i="6"/>
  <c r="VVU42" i="6"/>
  <c r="VVV42" i="6"/>
  <c r="VVW42" i="6"/>
  <c r="VVX42" i="6"/>
  <c r="VVY42" i="6"/>
  <c r="VVZ42" i="6"/>
  <c r="VWA42" i="6"/>
  <c r="VWB42" i="6"/>
  <c r="VWC42" i="6"/>
  <c r="VWD42" i="6"/>
  <c r="VWE42" i="6"/>
  <c r="VWF42" i="6"/>
  <c r="VWG42" i="6"/>
  <c r="VWH42" i="6"/>
  <c r="VWI42" i="6"/>
  <c r="VWJ42" i="6"/>
  <c r="VWK42" i="6"/>
  <c r="VWL42" i="6"/>
  <c r="VWM42" i="6"/>
  <c r="VWN42" i="6"/>
  <c r="VWO42" i="6"/>
  <c r="VWP42" i="6"/>
  <c r="VWQ42" i="6"/>
  <c r="VWR42" i="6"/>
  <c r="VWS42" i="6"/>
  <c r="VWT42" i="6"/>
  <c r="VWU42" i="6"/>
  <c r="VWV42" i="6"/>
  <c r="VWW42" i="6"/>
  <c r="VWX42" i="6"/>
  <c r="VWY42" i="6"/>
  <c r="VWZ42" i="6"/>
  <c r="VXA42" i="6"/>
  <c r="VXB42" i="6"/>
  <c r="VXC42" i="6"/>
  <c r="VXD42" i="6"/>
  <c r="VXE42" i="6"/>
  <c r="VXF42" i="6"/>
  <c r="VXG42" i="6"/>
  <c r="VXH42" i="6"/>
  <c r="VXI42" i="6"/>
  <c r="VXJ42" i="6"/>
  <c r="VXK42" i="6"/>
  <c r="VXL42" i="6"/>
  <c r="VXM42" i="6"/>
  <c r="VXN42" i="6"/>
  <c r="VXO42" i="6"/>
  <c r="VXP42" i="6"/>
  <c r="VXQ42" i="6"/>
  <c r="VXR42" i="6"/>
  <c r="VXS42" i="6"/>
  <c r="VXT42" i="6"/>
  <c r="VXU42" i="6"/>
  <c r="VXV42" i="6"/>
  <c r="VXW42" i="6"/>
  <c r="VXX42" i="6"/>
  <c r="VXY42" i="6"/>
  <c r="VXZ42" i="6"/>
  <c r="VYA42" i="6"/>
  <c r="VYB42" i="6"/>
  <c r="VYC42" i="6"/>
  <c r="VYD42" i="6"/>
  <c r="VYE42" i="6"/>
  <c r="VYF42" i="6"/>
  <c r="VYG42" i="6"/>
  <c r="VYH42" i="6"/>
  <c r="VYI42" i="6"/>
  <c r="VYJ42" i="6"/>
  <c r="VYK42" i="6"/>
  <c r="VYL42" i="6"/>
  <c r="VYM42" i="6"/>
  <c r="VYN42" i="6"/>
  <c r="VYO42" i="6"/>
  <c r="VYP42" i="6"/>
  <c r="VYQ42" i="6"/>
  <c r="VYR42" i="6"/>
  <c r="VYS42" i="6"/>
  <c r="VYT42" i="6"/>
  <c r="VYU42" i="6"/>
  <c r="VYV42" i="6"/>
  <c r="VYW42" i="6"/>
  <c r="VYX42" i="6"/>
  <c r="VYY42" i="6"/>
  <c r="VYZ42" i="6"/>
  <c r="VZA42" i="6"/>
  <c r="VZB42" i="6"/>
  <c r="VZC42" i="6"/>
  <c r="VZD42" i="6"/>
  <c r="VZE42" i="6"/>
  <c r="VZF42" i="6"/>
  <c r="VZG42" i="6"/>
  <c r="VZH42" i="6"/>
  <c r="VZI42" i="6"/>
  <c r="VZJ42" i="6"/>
  <c r="VZK42" i="6"/>
  <c r="VZL42" i="6"/>
  <c r="VZM42" i="6"/>
  <c r="VZN42" i="6"/>
  <c r="VZO42" i="6"/>
  <c r="VZP42" i="6"/>
  <c r="VZQ42" i="6"/>
  <c r="VZR42" i="6"/>
  <c r="VZS42" i="6"/>
  <c r="VZT42" i="6"/>
  <c r="VZU42" i="6"/>
  <c r="VZV42" i="6"/>
  <c r="VZW42" i="6"/>
  <c r="VZX42" i="6"/>
  <c r="VZY42" i="6"/>
  <c r="VZZ42" i="6"/>
  <c r="WAA42" i="6"/>
  <c r="WAB42" i="6"/>
  <c r="WAC42" i="6"/>
  <c r="WAD42" i="6"/>
  <c r="WAE42" i="6"/>
  <c r="WAF42" i="6"/>
  <c r="WAG42" i="6"/>
  <c r="WAH42" i="6"/>
  <c r="WAI42" i="6"/>
  <c r="WAJ42" i="6"/>
  <c r="WAK42" i="6"/>
  <c r="WAL42" i="6"/>
  <c r="WAM42" i="6"/>
  <c r="WAN42" i="6"/>
  <c r="WAO42" i="6"/>
  <c r="WAP42" i="6"/>
  <c r="WAQ42" i="6"/>
  <c r="WAR42" i="6"/>
  <c r="WAS42" i="6"/>
  <c r="WAT42" i="6"/>
  <c r="WAU42" i="6"/>
  <c r="WAV42" i="6"/>
  <c r="WAW42" i="6"/>
  <c r="WAX42" i="6"/>
  <c r="WAY42" i="6"/>
  <c r="WAZ42" i="6"/>
  <c r="WBA42" i="6"/>
  <c r="WBB42" i="6"/>
  <c r="WBC42" i="6"/>
  <c r="WBD42" i="6"/>
  <c r="WBE42" i="6"/>
  <c r="WBF42" i="6"/>
  <c r="WBG42" i="6"/>
  <c r="WBH42" i="6"/>
  <c r="WBI42" i="6"/>
  <c r="WBJ42" i="6"/>
  <c r="WBK42" i="6"/>
  <c r="WBL42" i="6"/>
  <c r="WBM42" i="6"/>
  <c r="WBN42" i="6"/>
  <c r="WBO42" i="6"/>
  <c r="WBP42" i="6"/>
  <c r="WBQ42" i="6"/>
  <c r="WBR42" i="6"/>
  <c r="WBS42" i="6"/>
  <c r="WBT42" i="6"/>
  <c r="WBU42" i="6"/>
  <c r="WBV42" i="6"/>
  <c r="WBW42" i="6"/>
  <c r="WBX42" i="6"/>
  <c r="WBY42" i="6"/>
  <c r="WBZ42" i="6"/>
  <c r="WCA42" i="6"/>
  <c r="WCB42" i="6"/>
  <c r="WCC42" i="6"/>
  <c r="WCD42" i="6"/>
  <c r="WCE42" i="6"/>
  <c r="WCF42" i="6"/>
  <c r="WCG42" i="6"/>
  <c r="WCH42" i="6"/>
  <c r="WCI42" i="6"/>
  <c r="WCJ42" i="6"/>
  <c r="WCK42" i="6"/>
  <c r="WCL42" i="6"/>
  <c r="WCM42" i="6"/>
  <c r="WCN42" i="6"/>
  <c r="WCO42" i="6"/>
  <c r="WCP42" i="6"/>
  <c r="WCQ42" i="6"/>
  <c r="WCR42" i="6"/>
  <c r="WCS42" i="6"/>
  <c r="WCT42" i="6"/>
  <c r="WCU42" i="6"/>
  <c r="WCV42" i="6"/>
  <c r="WCW42" i="6"/>
  <c r="WCX42" i="6"/>
  <c r="WCY42" i="6"/>
  <c r="WCZ42" i="6"/>
  <c r="WDA42" i="6"/>
  <c r="WDB42" i="6"/>
  <c r="WDC42" i="6"/>
  <c r="WDD42" i="6"/>
  <c r="WDE42" i="6"/>
  <c r="WDF42" i="6"/>
  <c r="WDG42" i="6"/>
  <c r="WDH42" i="6"/>
  <c r="WDI42" i="6"/>
  <c r="WDJ42" i="6"/>
  <c r="WDK42" i="6"/>
  <c r="WDL42" i="6"/>
  <c r="WDM42" i="6"/>
  <c r="WDN42" i="6"/>
  <c r="WDO42" i="6"/>
  <c r="WDP42" i="6"/>
  <c r="WDQ42" i="6"/>
  <c r="WDR42" i="6"/>
  <c r="WDS42" i="6"/>
  <c r="WDT42" i="6"/>
  <c r="WDU42" i="6"/>
  <c r="WDV42" i="6"/>
  <c r="WDW42" i="6"/>
  <c r="WDX42" i="6"/>
  <c r="WDY42" i="6"/>
  <c r="WDZ42" i="6"/>
  <c r="WEA42" i="6"/>
  <c r="WEB42" i="6"/>
  <c r="WEC42" i="6"/>
  <c r="WED42" i="6"/>
  <c r="WEE42" i="6"/>
  <c r="WEF42" i="6"/>
  <c r="WEG42" i="6"/>
  <c r="WEH42" i="6"/>
  <c r="WEI42" i="6"/>
  <c r="WEJ42" i="6"/>
  <c r="WEK42" i="6"/>
  <c r="WEL42" i="6"/>
  <c r="WEM42" i="6"/>
  <c r="WEN42" i="6"/>
  <c r="WEO42" i="6"/>
  <c r="WEP42" i="6"/>
  <c r="WEQ42" i="6"/>
  <c r="WER42" i="6"/>
  <c r="WES42" i="6"/>
  <c r="WET42" i="6"/>
  <c r="WEU42" i="6"/>
  <c r="WEV42" i="6"/>
  <c r="WEW42" i="6"/>
  <c r="WEX42" i="6"/>
  <c r="WEY42" i="6"/>
  <c r="WEZ42" i="6"/>
  <c r="WFA42" i="6"/>
  <c r="WFB42" i="6"/>
  <c r="WFC42" i="6"/>
  <c r="WFD42" i="6"/>
  <c r="WFE42" i="6"/>
  <c r="WFF42" i="6"/>
  <c r="WFG42" i="6"/>
  <c r="WFH42" i="6"/>
  <c r="WFI42" i="6"/>
  <c r="WFJ42" i="6"/>
  <c r="WFK42" i="6"/>
  <c r="WFL42" i="6"/>
  <c r="WFM42" i="6"/>
  <c r="WFN42" i="6"/>
  <c r="WFO42" i="6"/>
  <c r="WFP42" i="6"/>
  <c r="WFQ42" i="6"/>
  <c r="WFR42" i="6"/>
  <c r="WFS42" i="6"/>
  <c r="WFT42" i="6"/>
  <c r="WFU42" i="6"/>
  <c r="WFV42" i="6"/>
  <c r="WFW42" i="6"/>
  <c r="WFX42" i="6"/>
  <c r="WFY42" i="6"/>
  <c r="WFZ42" i="6"/>
  <c r="WGA42" i="6"/>
  <c r="WGB42" i="6"/>
  <c r="WGC42" i="6"/>
  <c r="WGD42" i="6"/>
  <c r="WGE42" i="6"/>
  <c r="WGF42" i="6"/>
  <c r="WGG42" i="6"/>
  <c r="WGH42" i="6"/>
  <c r="WGI42" i="6"/>
  <c r="WGJ42" i="6"/>
  <c r="WGK42" i="6"/>
  <c r="WGL42" i="6"/>
  <c r="WGM42" i="6"/>
  <c r="WGN42" i="6"/>
  <c r="WGO42" i="6"/>
  <c r="WGP42" i="6"/>
  <c r="WGQ42" i="6"/>
  <c r="WGR42" i="6"/>
  <c r="WGS42" i="6"/>
  <c r="WGT42" i="6"/>
  <c r="WGU42" i="6"/>
  <c r="WGV42" i="6"/>
  <c r="WGW42" i="6"/>
  <c r="WGX42" i="6"/>
  <c r="WGY42" i="6"/>
  <c r="WGZ42" i="6"/>
  <c r="WHA42" i="6"/>
  <c r="WHB42" i="6"/>
  <c r="WHC42" i="6"/>
  <c r="WHD42" i="6"/>
  <c r="WHE42" i="6"/>
  <c r="WHF42" i="6"/>
  <c r="WHG42" i="6"/>
  <c r="WHH42" i="6"/>
  <c r="WHI42" i="6"/>
  <c r="WHJ42" i="6"/>
  <c r="WHK42" i="6"/>
  <c r="WHL42" i="6"/>
  <c r="WHM42" i="6"/>
  <c r="WHN42" i="6"/>
  <c r="WHO42" i="6"/>
  <c r="WHP42" i="6"/>
  <c r="WHQ42" i="6"/>
  <c r="WHR42" i="6"/>
  <c r="WHS42" i="6"/>
  <c r="WHT42" i="6"/>
  <c r="WHU42" i="6"/>
  <c r="WHV42" i="6"/>
  <c r="WHW42" i="6"/>
  <c r="WHX42" i="6"/>
  <c r="WHY42" i="6"/>
  <c r="WHZ42" i="6"/>
  <c r="WIA42" i="6"/>
  <c r="WIB42" i="6"/>
  <c r="WIC42" i="6"/>
  <c r="WID42" i="6"/>
  <c r="WIE42" i="6"/>
  <c r="WIF42" i="6"/>
  <c r="WIG42" i="6"/>
  <c r="WIH42" i="6"/>
  <c r="WII42" i="6"/>
  <c r="WIJ42" i="6"/>
  <c r="WIK42" i="6"/>
  <c r="WIL42" i="6"/>
  <c r="WIM42" i="6"/>
  <c r="WIN42" i="6"/>
  <c r="WIO42" i="6"/>
  <c r="WIP42" i="6"/>
  <c r="WIQ42" i="6"/>
  <c r="WIR42" i="6"/>
  <c r="WIS42" i="6"/>
  <c r="WIT42" i="6"/>
  <c r="WIU42" i="6"/>
  <c r="WIV42" i="6"/>
  <c r="WIW42" i="6"/>
  <c r="WIX42" i="6"/>
  <c r="WIY42" i="6"/>
  <c r="WIZ42" i="6"/>
  <c r="WJA42" i="6"/>
  <c r="WJB42" i="6"/>
  <c r="WJC42" i="6"/>
  <c r="WJD42" i="6"/>
  <c r="WJE42" i="6"/>
  <c r="WJF42" i="6"/>
  <c r="WJG42" i="6"/>
  <c r="WJH42" i="6"/>
  <c r="WJI42" i="6"/>
  <c r="WJJ42" i="6"/>
  <c r="WJK42" i="6"/>
  <c r="WJL42" i="6"/>
  <c r="WJM42" i="6"/>
  <c r="WJN42" i="6"/>
  <c r="WJO42" i="6"/>
  <c r="WJP42" i="6"/>
  <c r="WJQ42" i="6"/>
  <c r="WJR42" i="6"/>
  <c r="WJS42" i="6"/>
  <c r="WJT42" i="6"/>
  <c r="WJU42" i="6"/>
  <c r="WJV42" i="6"/>
  <c r="WJW42" i="6"/>
  <c r="WJX42" i="6"/>
  <c r="WJY42" i="6"/>
  <c r="WJZ42" i="6"/>
  <c r="WKA42" i="6"/>
  <c r="WKB42" i="6"/>
  <c r="WKC42" i="6"/>
  <c r="WKD42" i="6"/>
  <c r="WKE42" i="6"/>
  <c r="WKF42" i="6"/>
  <c r="WKG42" i="6"/>
  <c r="WKH42" i="6"/>
  <c r="WKI42" i="6"/>
  <c r="WKJ42" i="6"/>
  <c r="WKK42" i="6"/>
  <c r="WKL42" i="6"/>
  <c r="WKM42" i="6"/>
  <c r="WKN42" i="6"/>
  <c r="WKO42" i="6"/>
  <c r="WKP42" i="6"/>
  <c r="WKQ42" i="6"/>
  <c r="WKR42" i="6"/>
  <c r="WKS42" i="6"/>
  <c r="WKT42" i="6"/>
  <c r="WKU42" i="6"/>
  <c r="WKV42" i="6"/>
  <c r="WKW42" i="6"/>
  <c r="WKX42" i="6"/>
  <c r="WKY42" i="6"/>
  <c r="WKZ42" i="6"/>
  <c r="WLA42" i="6"/>
  <c r="WLB42" i="6"/>
  <c r="WLC42" i="6"/>
  <c r="WLD42" i="6"/>
  <c r="WLE42" i="6"/>
  <c r="WLF42" i="6"/>
  <c r="WLG42" i="6"/>
  <c r="WLH42" i="6"/>
  <c r="WLI42" i="6"/>
  <c r="WLJ42" i="6"/>
  <c r="WLK42" i="6"/>
  <c r="WLL42" i="6"/>
  <c r="WLM42" i="6"/>
  <c r="WLN42" i="6"/>
  <c r="WLO42" i="6"/>
  <c r="WLP42" i="6"/>
  <c r="WLQ42" i="6"/>
  <c r="WLR42" i="6"/>
  <c r="WLS42" i="6"/>
  <c r="WLT42" i="6"/>
  <c r="WLU42" i="6"/>
  <c r="WLV42" i="6"/>
  <c r="WLW42" i="6"/>
  <c r="WLX42" i="6"/>
  <c r="WLY42" i="6"/>
  <c r="WLZ42" i="6"/>
  <c r="WMA42" i="6"/>
  <c r="WMB42" i="6"/>
  <c r="WMC42" i="6"/>
  <c r="WMD42" i="6"/>
  <c r="WME42" i="6"/>
  <c r="WMF42" i="6"/>
  <c r="WMG42" i="6"/>
  <c r="WMH42" i="6"/>
  <c r="WMI42" i="6"/>
  <c r="WMJ42" i="6"/>
  <c r="WMK42" i="6"/>
  <c r="WML42" i="6"/>
  <c r="WMM42" i="6"/>
  <c r="WMN42" i="6"/>
  <c r="WMO42" i="6"/>
  <c r="WMP42" i="6"/>
  <c r="WMQ42" i="6"/>
  <c r="WMR42" i="6"/>
  <c r="WMS42" i="6"/>
  <c r="WMT42" i="6"/>
  <c r="WMU42" i="6"/>
  <c r="WMV42" i="6"/>
  <c r="WMW42" i="6"/>
  <c r="WMX42" i="6"/>
  <c r="WMY42" i="6"/>
  <c r="WMZ42" i="6"/>
  <c r="WNA42" i="6"/>
  <c r="WNB42" i="6"/>
  <c r="WNC42" i="6"/>
  <c r="WND42" i="6"/>
  <c r="WNE42" i="6"/>
  <c r="WNF42" i="6"/>
  <c r="WNG42" i="6"/>
  <c r="WNH42" i="6"/>
  <c r="WNI42" i="6"/>
  <c r="WNJ42" i="6"/>
  <c r="WNK42" i="6"/>
  <c r="WNL42" i="6"/>
  <c r="WNM42" i="6"/>
  <c r="WNN42" i="6"/>
  <c r="WNO42" i="6"/>
  <c r="WNP42" i="6"/>
  <c r="WNQ42" i="6"/>
  <c r="WNR42" i="6"/>
  <c r="WNS42" i="6"/>
  <c r="WNT42" i="6"/>
  <c r="WNU42" i="6"/>
  <c r="WNV42" i="6"/>
  <c r="WNW42" i="6"/>
  <c r="WNX42" i="6"/>
  <c r="WNY42" i="6"/>
  <c r="WNZ42" i="6"/>
  <c r="WOA42" i="6"/>
  <c r="WOB42" i="6"/>
  <c r="WOC42" i="6"/>
  <c r="WOD42" i="6"/>
  <c r="WOE42" i="6"/>
  <c r="WOF42" i="6"/>
  <c r="WOG42" i="6"/>
  <c r="WOH42" i="6"/>
  <c r="WOI42" i="6"/>
  <c r="WOJ42" i="6"/>
  <c r="WOK42" i="6"/>
  <c r="WOL42" i="6"/>
  <c r="WOM42" i="6"/>
  <c r="WON42" i="6"/>
  <c r="WOO42" i="6"/>
  <c r="WOP42" i="6"/>
  <c r="WOQ42" i="6"/>
  <c r="WOR42" i="6"/>
  <c r="WOS42" i="6"/>
  <c r="WOT42" i="6"/>
  <c r="WOU42" i="6"/>
  <c r="WOV42" i="6"/>
  <c r="WOW42" i="6"/>
  <c r="WOX42" i="6"/>
  <c r="WOY42" i="6"/>
  <c r="WOZ42" i="6"/>
  <c r="WPA42" i="6"/>
  <c r="WPB42" i="6"/>
  <c r="WPC42" i="6"/>
  <c r="WPD42" i="6"/>
  <c r="WPE42" i="6"/>
  <c r="WPF42" i="6"/>
  <c r="WPG42" i="6"/>
  <c r="WPH42" i="6"/>
  <c r="WPI42" i="6"/>
  <c r="WPJ42" i="6"/>
  <c r="WPK42" i="6"/>
  <c r="WPL42" i="6"/>
  <c r="WPM42" i="6"/>
  <c r="WPN42" i="6"/>
  <c r="WPO42" i="6"/>
  <c r="WPP42" i="6"/>
  <c r="WPQ42" i="6"/>
  <c r="WPR42" i="6"/>
  <c r="WPS42" i="6"/>
  <c r="WPT42" i="6"/>
  <c r="WPU42" i="6"/>
  <c r="WPV42" i="6"/>
  <c r="WPW42" i="6"/>
  <c r="WPX42" i="6"/>
  <c r="WPY42" i="6"/>
  <c r="WPZ42" i="6"/>
  <c r="WQA42" i="6"/>
  <c r="WQB42" i="6"/>
  <c r="WQC42" i="6"/>
  <c r="WQD42" i="6"/>
  <c r="WQE42" i="6"/>
  <c r="WQF42" i="6"/>
  <c r="WQG42" i="6"/>
  <c r="WQH42" i="6"/>
  <c r="WQI42" i="6"/>
  <c r="WQJ42" i="6"/>
  <c r="WQK42" i="6"/>
  <c r="WQL42" i="6"/>
  <c r="WQM42" i="6"/>
  <c r="WQN42" i="6"/>
  <c r="WQO42" i="6"/>
  <c r="WQP42" i="6"/>
  <c r="WQQ42" i="6"/>
  <c r="WQR42" i="6"/>
  <c r="WQS42" i="6"/>
  <c r="WQT42" i="6"/>
  <c r="WQU42" i="6"/>
  <c r="WQV42" i="6"/>
  <c r="WQW42" i="6"/>
  <c r="WQX42" i="6"/>
  <c r="WQY42" i="6"/>
  <c r="WQZ42" i="6"/>
  <c r="WRA42" i="6"/>
  <c r="WRB42" i="6"/>
  <c r="WRC42" i="6"/>
  <c r="WRD42" i="6"/>
  <c r="WRE42" i="6"/>
  <c r="WRF42" i="6"/>
  <c r="WRG42" i="6"/>
  <c r="WRH42" i="6"/>
  <c r="WRI42" i="6"/>
  <c r="WRJ42" i="6"/>
  <c r="WRK42" i="6"/>
  <c r="WRL42" i="6"/>
  <c r="WRM42" i="6"/>
  <c r="WRN42" i="6"/>
  <c r="WRO42" i="6"/>
  <c r="WRP42" i="6"/>
  <c r="WRQ42" i="6"/>
  <c r="WRR42" i="6"/>
  <c r="WRS42" i="6"/>
  <c r="WRT42" i="6"/>
  <c r="WRU42" i="6"/>
  <c r="WRV42" i="6"/>
  <c r="WRW42" i="6"/>
  <c r="WRX42" i="6"/>
  <c r="WRY42" i="6"/>
  <c r="WRZ42" i="6"/>
  <c r="WSA42" i="6"/>
  <c r="WSB42" i="6"/>
  <c r="WSC42" i="6"/>
  <c r="WSD42" i="6"/>
  <c r="WSE42" i="6"/>
  <c r="WSF42" i="6"/>
  <c r="WSG42" i="6"/>
  <c r="WSH42" i="6"/>
  <c r="WSI42" i="6"/>
  <c r="WSJ42" i="6"/>
  <c r="WSK42" i="6"/>
  <c r="WSL42" i="6"/>
  <c r="WSM42" i="6"/>
  <c r="WSN42" i="6"/>
  <c r="WSO42" i="6"/>
  <c r="WSP42" i="6"/>
  <c r="WSQ42" i="6"/>
  <c r="WSR42" i="6"/>
  <c r="WSS42" i="6"/>
  <c r="WST42" i="6"/>
  <c r="WSU42" i="6"/>
  <c r="WSV42" i="6"/>
  <c r="WSW42" i="6"/>
  <c r="WSX42" i="6"/>
  <c r="WSY42" i="6"/>
  <c r="WSZ42" i="6"/>
  <c r="WTA42" i="6"/>
  <c r="WTB42" i="6"/>
  <c r="WTC42" i="6"/>
  <c r="WTD42" i="6"/>
  <c r="WTE42" i="6"/>
  <c r="WTF42" i="6"/>
  <c r="WTG42" i="6"/>
  <c r="WTH42" i="6"/>
  <c r="WTI42" i="6"/>
  <c r="WTJ42" i="6"/>
  <c r="WTK42" i="6"/>
  <c r="WTL42" i="6"/>
  <c r="WTM42" i="6"/>
  <c r="WTN42" i="6"/>
  <c r="WTO42" i="6"/>
  <c r="WTP42" i="6"/>
  <c r="WTQ42" i="6"/>
  <c r="WTR42" i="6"/>
  <c r="WTS42" i="6"/>
  <c r="WTT42" i="6"/>
  <c r="WTU42" i="6"/>
  <c r="WTV42" i="6"/>
  <c r="WTW42" i="6"/>
  <c r="WTX42" i="6"/>
  <c r="WTY42" i="6"/>
  <c r="WTZ42" i="6"/>
  <c r="WUA42" i="6"/>
  <c r="WUB42" i="6"/>
  <c r="WUC42" i="6"/>
  <c r="WUD42" i="6"/>
  <c r="WUE42" i="6"/>
  <c r="WUF42" i="6"/>
  <c r="WUG42" i="6"/>
  <c r="WUH42" i="6"/>
  <c r="WUI42" i="6"/>
  <c r="WUJ42" i="6"/>
  <c r="WUK42" i="6"/>
  <c r="WUL42" i="6"/>
  <c r="WUM42" i="6"/>
  <c r="WUN42" i="6"/>
  <c r="WUO42" i="6"/>
  <c r="WUP42" i="6"/>
  <c r="WUQ42" i="6"/>
  <c r="WUR42" i="6"/>
  <c r="WUS42" i="6"/>
  <c r="WUT42" i="6"/>
  <c r="WUU42" i="6"/>
  <c r="WUV42" i="6"/>
  <c r="WUW42" i="6"/>
  <c r="WUX42" i="6"/>
  <c r="WUY42" i="6"/>
  <c r="WUZ42" i="6"/>
  <c r="WVA42" i="6"/>
  <c r="WVB42" i="6"/>
  <c r="WVC42" i="6"/>
  <c r="WVD42" i="6"/>
  <c r="WVE42" i="6"/>
  <c r="WVF42" i="6"/>
  <c r="WVG42" i="6"/>
  <c r="WVH42" i="6"/>
  <c r="WVI42" i="6"/>
  <c r="WVJ42" i="6"/>
  <c r="WVK42" i="6"/>
  <c r="WVL42" i="6"/>
  <c r="WVM42" i="6"/>
  <c r="WVN42" i="6"/>
  <c r="WVO42" i="6"/>
  <c r="WVP42" i="6"/>
  <c r="WVQ42" i="6"/>
  <c r="WVR42" i="6"/>
  <c r="WVS42" i="6"/>
  <c r="WVT42" i="6"/>
  <c r="WVU42" i="6"/>
  <c r="WVV42" i="6"/>
  <c r="WVW42" i="6"/>
  <c r="WVX42" i="6"/>
  <c r="WVY42" i="6"/>
  <c r="WVZ42" i="6"/>
  <c r="WWA42" i="6"/>
  <c r="WWB42" i="6"/>
  <c r="WWC42" i="6"/>
  <c r="WWD42" i="6"/>
  <c r="WWE42" i="6"/>
  <c r="WWF42" i="6"/>
  <c r="WWG42" i="6"/>
  <c r="WWH42" i="6"/>
  <c r="WWI42" i="6"/>
  <c r="WWJ42" i="6"/>
  <c r="WWK42" i="6"/>
  <c r="WWL42" i="6"/>
  <c r="WWM42" i="6"/>
  <c r="WWN42" i="6"/>
  <c r="WWO42" i="6"/>
  <c r="WWP42" i="6"/>
  <c r="WWQ42" i="6"/>
  <c r="WWR42" i="6"/>
  <c r="WWS42" i="6"/>
  <c r="WWT42" i="6"/>
  <c r="WWU42" i="6"/>
  <c r="WWV42" i="6"/>
  <c r="WWW42" i="6"/>
  <c r="WWX42" i="6"/>
  <c r="WWY42" i="6"/>
  <c r="WWZ42" i="6"/>
  <c r="WXA42" i="6"/>
  <c r="WXB42" i="6"/>
  <c r="WXC42" i="6"/>
  <c r="WXD42" i="6"/>
  <c r="WXE42" i="6"/>
  <c r="WXF42" i="6"/>
  <c r="WXG42" i="6"/>
  <c r="WXH42" i="6"/>
  <c r="WXI42" i="6"/>
  <c r="WXJ42" i="6"/>
  <c r="WXK42" i="6"/>
  <c r="WXL42" i="6"/>
  <c r="WXM42" i="6"/>
  <c r="WXN42" i="6"/>
  <c r="WXO42" i="6"/>
  <c r="WXP42" i="6"/>
  <c r="WXQ42" i="6"/>
  <c r="WXR42" i="6"/>
  <c r="WXS42" i="6"/>
  <c r="WXT42" i="6"/>
  <c r="WXU42" i="6"/>
  <c r="WXV42" i="6"/>
  <c r="WXW42" i="6"/>
  <c r="WXX42" i="6"/>
  <c r="WXY42" i="6"/>
  <c r="WXZ42" i="6"/>
  <c r="WYA42" i="6"/>
  <c r="WYB42" i="6"/>
  <c r="WYC42" i="6"/>
  <c r="WYD42" i="6"/>
  <c r="WYE42" i="6"/>
  <c r="WYF42" i="6"/>
  <c r="WYG42" i="6"/>
  <c r="WYH42" i="6"/>
  <c r="WYI42" i="6"/>
  <c r="WYJ42" i="6"/>
  <c r="WYK42" i="6"/>
  <c r="WYL42" i="6"/>
  <c r="WYM42" i="6"/>
  <c r="WYN42" i="6"/>
  <c r="WYO42" i="6"/>
  <c r="WYP42" i="6"/>
  <c r="WYQ42" i="6"/>
  <c r="WYR42" i="6"/>
  <c r="WYS42" i="6"/>
  <c r="WYT42" i="6"/>
  <c r="WYU42" i="6"/>
  <c r="WYV42" i="6"/>
  <c r="WYW42" i="6"/>
  <c r="WYX42" i="6"/>
  <c r="WYY42" i="6"/>
  <c r="WYZ42" i="6"/>
  <c r="WZA42" i="6"/>
  <c r="WZB42" i="6"/>
  <c r="WZC42" i="6"/>
  <c r="WZD42" i="6"/>
  <c r="WZE42" i="6"/>
  <c r="WZF42" i="6"/>
  <c r="WZG42" i="6"/>
  <c r="WZH42" i="6"/>
  <c r="WZI42" i="6"/>
  <c r="WZJ42" i="6"/>
  <c r="WZK42" i="6"/>
  <c r="WZL42" i="6"/>
  <c r="WZM42" i="6"/>
  <c r="WZN42" i="6"/>
  <c r="WZO42" i="6"/>
  <c r="WZP42" i="6"/>
  <c r="WZQ42" i="6"/>
  <c r="WZR42" i="6"/>
  <c r="WZS42" i="6"/>
  <c r="WZT42" i="6"/>
  <c r="WZU42" i="6"/>
  <c r="WZV42" i="6"/>
  <c r="WZW42" i="6"/>
  <c r="WZX42" i="6"/>
  <c r="WZY42" i="6"/>
  <c r="WZZ42" i="6"/>
  <c r="XAA42" i="6"/>
  <c r="XAB42" i="6"/>
  <c r="XAC42" i="6"/>
  <c r="XAD42" i="6"/>
  <c r="XAE42" i="6"/>
  <c r="XAF42" i="6"/>
  <c r="XAG42" i="6"/>
  <c r="XAH42" i="6"/>
  <c r="XAI42" i="6"/>
  <c r="XAJ42" i="6"/>
  <c r="XAK42" i="6"/>
  <c r="XAL42" i="6"/>
  <c r="XAM42" i="6"/>
  <c r="XAN42" i="6"/>
  <c r="XAO42" i="6"/>
  <c r="XAP42" i="6"/>
  <c r="XAQ42" i="6"/>
  <c r="XAR42" i="6"/>
  <c r="XAS42" i="6"/>
  <c r="XAT42" i="6"/>
  <c r="XAU42" i="6"/>
  <c r="XAV42" i="6"/>
  <c r="XAW42" i="6"/>
  <c r="XAX42" i="6"/>
  <c r="XAY42" i="6"/>
  <c r="XAZ42" i="6"/>
  <c r="XBA42" i="6"/>
  <c r="XBB42" i="6"/>
  <c r="XBC42" i="6"/>
  <c r="XBD42" i="6"/>
  <c r="XBE42" i="6"/>
  <c r="XBF42" i="6"/>
  <c r="XBG42" i="6"/>
  <c r="XBH42" i="6"/>
  <c r="XBI42" i="6"/>
  <c r="XBJ42" i="6"/>
  <c r="XBK42" i="6"/>
  <c r="XBL42" i="6"/>
  <c r="XBM42" i="6"/>
  <c r="XBN42" i="6"/>
  <c r="XBO42" i="6"/>
  <c r="XBP42" i="6"/>
  <c r="XBQ42" i="6"/>
  <c r="XBR42" i="6"/>
  <c r="XBS42" i="6"/>
  <c r="XBT42" i="6"/>
  <c r="XBU42" i="6"/>
  <c r="XBV42" i="6"/>
  <c r="XBW42" i="6"/>
  <c r="XBX42" i="6"/>
  <c r="XBY42" i="6"/>
  <c r="XBZ42" i="6"/>
  <c r="XCA42" i="6"/>
  <c r="XCB42" i="6"/>
  <c r="XCC42" i="6"/>
  <c r="XCD42" i="6"/>
  <c r="XCE42" i="6"/>
  <c r="XCF42" i="6"/>
  <c r="XCG42" i="6"/>
  <c r="XCH42" i="6"/>
  <c r="XCI42" i="6"/>
  <c r="XCJ42" i="6"/>
  <c r="XCK42" i="6"/>
  <c r="XCL42" i="6"/>
  <c r="XCM42" i="6"/>
  <c r="XCN42" i="6"/>
  <c r="XCO42" i="6"/>
  <c r="XCP42" i="6"/>
  <c r="XCQ42" i="6"/>
  <c r="XCR42" i="6"/>
  <c r="XCS42" i="6"/>
  <c r="XCT42" i="6"/>
  <c r="XCU42" i="6"/>
  <c r="XCV42" i="6"/>
  <c r="XCW42" i="6"/>
  <c r="XCX42" i="6"/>
  <c r="XCY42" i="6"/>
  <c r="XCZ42" i="6"/>
  <c r="XDA42" i="6"/>
  <c r="XDB42" i="6"/>
  <c r="XDC42" i="6"/>
  <c r="XDD42" i="6"/>
  <c r="XDE42" i="6"/>
  <c r="XDF42" i="6"/>
  <c r="XDG42" i="6"/>
  <c r="XDH42" i="6"/>
  <c r="XDI42" i="6"/>
  <c r="XDJ42" i="6"/>
  <c r="XDK42" i="6"/>
  <c r="XDL42" i="6"/>
  <c r="XDM42" i="6"/>
  <c r="XDN42" i="6"/>
  <c r="XDO42" i="6"/>
  <c r="XDP42" i="6"/>
  <c r="XDQ42" i="6"/>
  <c r="XDR42" i="6"/>
  <c r="XDS42" i="6"/>
  <c r="XDT42" i="6"/>
  <c r="XDU42" i="6"/>
  <c r="XDV42" i="6"/>
  <c r="XDW42" i="6"/>
  <c r="XDX42" i="6"/>
  <c r="XDY42" i="6"/>
  <c r="XDZ42" i="6"/>
  <c r="XEA42" i="6"/>
  <c r="XEB42" i="6"/>
  <c r="XEC42" i="6"/>
  <c r="XED42" i="6"/>
  <c r="XEE42" i="6"/>
  <c r="XEF42" i="6"/>
  <c r="XEG42" i="6"/>
  <c r="XEH42" i="6"/>
  <c r="XEI42" i="6"/>
  <c r="XEJ42" i="6"/>
  <c r="XEK42" i="6"/>
  <c r="XEL42" i="6"/>
  <c r="XEM42" i="6"/>
  <c r="XEN42" i="6"/>
  <c r="XEO42" i="6"/>
  <c r="XEP42" i="6"/>
  <c r="XEQ42" i="6"/>
  <c r="XER42" i="6"/>
  <c r="XES42" i="6"/>
  <c r="XET42" i="6"/>
  <c r="XEU42" i="6"/>
  <c r="XEV42" i="6"/>
  <c r="XEW42" i="6"/>
  <c r="XEX42" i="6"/>
  <c r="XEY42" i="6"/>
  <c r="XEZ42" i="6"/>
  <c r="XFA42" i="6"/>
  <c r="XFB42" i="6"/>
  <c r="XFC42" i="6"/>
  <c r="XFD42"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IJ43" i="6"/>
  <c r="IK43" i="6"/>
  <c r="IL43" i="6"/>
  <c r="IM43" i="6"/>
  <c r="IN43" i="6"/>
  <c r="IO43" i="6"/>
  <c r="IP43" i="6"/>
  <c r="IQ43" i="6"/>
  <c r="IR43" i="6"/>
  <c r="IS43" i="6"/>
  <c r="IT43" i="6"/>
  <c r="IU43" i="6"/>
  <c r="IV43" i="6"/>
  <c r="IW43" i="6"/>
  <c r="IX43" i="6"/>
  <c r="IY43" i="6"/>
  <c r="IZ43" i="6"/>
  <c r="JA43" i="6"/>
  <c r="JB43" i="6"/>
  <c r="JC43" i="6"/>
  <c r="JD43" i="6"/>
  <c r="JE43" i="6"/>
  <c r="JF43" i="6"/>
  <c r="JG43" i="6"/>
  <c r="JH43" i="6"/>
  <c r="JI43" i="6"/>
  <c r="JJ43" i="6"/>
  <c r="JK43" i="6"/>
  <c r="JL43" i="6"/>
  <c r="JM43" i="6"/>
  <c r="JN43" i="6"/>
  <c r="JO43" i="6"/>
  <c r="JP43" i="6"/>
  <c r="JQ43" i="6"/>
  <c r="JR43" i="6"/>
  <c r="JS43" i="6"/>
  <c r="JT43" i="6"/>
  <c r="JU43" i="6"/>
  <c r="JV43" i="6"/>
  <c r="JW43" i="6"/>
  <c r="JX43" i="6"/>
  <c r="JY43" i="6"/>
  <c r="JZ43" i="6"/>
  <c r="KA43" i="6"/>
  <c r="KB43" i="6"/>
  <c r="KC43" i="6"/>
  <c r="KD43" i="6"/>
  <c r="KE43" i="6"/>
  <c r="KF43" i="6"/>
  <c r="KG43" i="6"/>
  <c r="KH43" i="6"/>
  <c r="KI43" i="6"/>
  <c r="KJ43" i="6"/>
  <c r="KK43" i="6"/>
  <c r="KL43" i="6"/>
  <c r="KM43" i="6"/>
  <c r="KN43" i="6"/>
  <c r="KO43" i="6"/>
  <c r="KP43" i="6"/>
  <c r="KQ43" i="6"/>
  <c r="KR43" i="6"/>
  <c r="KS43" i="6"/>
  <c r="KT43" i="6"/>
  <c r="KU43" i="6"/>
  <c r="KV43" i="6"/>
  <c r="KW43" i="6"/>
  <c r="KX43" i="6"/>
  <c r="KY43" i="6"/>
  <c r="KZ43" i="6"/>
  <c r="LA43" i="6"/>
  <c r="LB43" i="6"/>
  <c r="LC43" i="6"/>
  <c r="LD43" i="6"/>
  <c r="LE43" i="6"/>
  <c r="LF43" i="6"/>
  <c r="LG43" i="6"/>
  <c r="LH43" i="6"/>
  <c r="LI43" i="6"/>
  <c r="LJ43" i="6"/>
  <c r="LK43" i="6"/>
  <c r="LL43" i="6"/>
  <c r="LM43" i="6"/>
  <c r="LN43" i="6"/>
  <c r="LO43" i="6"/>
  <c r="LP43" i="6"/>
  <c r="LQ43" i="6"/>
  <c r="LR43" i="6"/>
  <c r="LS43" i="6"/>
  <c r="LT43" i="6"/>
  <c r="LU43" i="6"/>
  <c r="LV43" i="6"/>
  <c r="LW43" i="6"/>
  <c r="LX43" i="6"/>
  <c r="LY43" i="6"/>
  <c r="LZ43" i="6"/>
  <c r="MA43" i="6"/>
  <c r="MB43" i="6"/>
  <c r="MC43" i="6"/>
  <c r="MD43" i="6"/>
  <c r="ME43" i="6"/>
  <c r="MF43" i="6"/>
  <c r="MG43" i="6"/>
  <c r="MH43" i="6"/>
  <c r="MI43" i="6"/>
  <c r="MJ43" i="6"/>
  <c r="MK43" i="6"/>
  <c r="ML43" i="6"/>
  <c r="MM43" i="6"/>
  <c r="MN43" i="6"/>
  <c r="MO43" i="6"/>
  <c r="MP43" i="6"/>
  <c r="MQ43" i="6"/>
  <c r="MR43" i="6"/>
  <c r="MS43" i="6"/>
  <c r="MT43" i="6"/>
  <c r="MU43" i="6"/>
  <c r="MV43" i="6"/>
  <c r="MW43" i="6"/>
  <c r="MX43" i="6"/>
  <c r="MY43" i="6"/>
  <c r="MZ43" i="6"/>
  <c r="NA43" i="6"/>
  <c r="NB43" i="6"/>
  <c r="NC43" i="6"/>
  <c r="ND43" i="6"/>
  <c r="NE43" i="6"/>
  <c r="NF43" i="6"/>
  <c r="NG43" i="6"/>
  <c r="NH43" i="6"/>
  <c r="NI43" i="6"/>
  <c r="NJ43" i="6"/>
  <c r="NK43" i="6"/>
  <c r="NL43" i="6"/>
  <c r="NM43" i="6"/>
  <c r="NN43" i="6"/>
  <c r="NO43" i="6"/>
  <c r="NP43" i="6"/>
  <c r="NQ43" i="6"/>
  <c r="NR43" i="6"/>
  <c r="NS43" i="6"/>
  <c r="NT43" i="6"/>
  <c r="NU43" i="6"/>
  <c r="NV43" i="6"/>
  <c r="NW43" i="6"/>
  <c r="NX43" i="6"/>
  <c r="NY43" i="6"/>
  <c r="NZ43" i="6"/>
  <c r="OA43" i="6"/>
  <c r="OB43" i="6"/>
  <c r="OC43" i="6"/>
  <c r="OD43" i="6"/>
  <c r="OE43" i="6"/>
  <c r="OF43" i="6"/>
  <c r="OG43" i="6"/>
  <c r="OH43" i="6"/>
  <c r="OI43" i="6"/>
  <c r="OJ43" i="6"/>
  <c r="OK43" i="6"/>
  <c r="OL43" i="6"/>
  <c r="OM43" i="6"/>
  <c r="ON43" i="6"/>
  <c r="OO43" i="6"/>
  <c r="OP43" i="6"/>
  <c r="OQ43" i="6"/>
  <c r="OR43" i="6"/>
  <c r="OS43" i="6"/>
  <c r="OT43" i="6"/>
  <c r="OU43" i="6"/>
  <c r="OV43" i="6"/>
  <c r="OW43" i="6"/>
  <c r="OX43" i="6"/>
  <c r="OY43" i="6"/>
  <c r="OZ43" i="6"/>
  <c r="PA43" i="6"/>
  <c r="PB43" i="6"/>
  <c r="PC43" i="6"/>
  <c r="PD43" i="6"/>
  <c r="PE43" i="6"/>
  <c r="PF43" i="6"/>
  <c r="PG43" i="6"/>
  <c r="PH43" i="6"/>
  <c r="PI43" i="6"/>
  <c r="PJ43" i="6"/>
  <c r="PK43" i="6"/>
  <c r="PL43" i="6"/>
  <c r="PM43" i="6"/>
  <c r="PN43" i="6"/>
  <c r="PO43" i="6"/>
  <c r="PP43" i="6"/>
  <c r="PQ43" i="6"/>
  <c r="PR43" i="6"/>
  <c r="PS43" i="6"/>
  <c r="PT43" i="6"/>
  <c r="PU43" i="6"/>
  <c r="PV43" i="6"/>
  <c r="PW43" i="6"/>
  <c r="PX43" i="6"/>
  <c r="PY43" i="6"/>
  <c r="PZ43" i="6"/>
  <c r="QA43" i="6"/>
  <c r="QB43" i="6"/>
  <c r="QC43" i="6"/>
  <c r="QD43" i="6"/>
  <c r="QE43" i="6"/>
  <c r="QF43" i="6"/>
  <c r="QG43" i="6"/>
  <c r="QH43" i="6"/>
  <c r="QI43" i="6"/>
  <c r="QJ43" i="6"/>
  <c r="QK43" i="6"/>
  <c r="QL43" i="6"/>
  <c r="QM43" i="6"/>
  <c r="QN43" i="6"/>
  <c r="QO43" i="6"/>
  <c r="QP43" i="6"/>
  <c r="QQ43" i="6"/>
  <c r="QR43" i="6"/>
  <c r="QS43" i="6"/>
  <c r="QT43" i="6"/>
  <c r="QU43" i="6"/>
  <c r="QV43" i="6"/>
  <c r="QW43" i="6"/>
  <c r="QX43" i="6"/>
  <c r="QY43" i="6"/>
  <c r="QZ43" i="6"/>
  <c r="RA43" i="6"/>
  <c r="RB43" i="6"/>
  <c r="RC43" i="6"/>
  <c r="RD43" i="6"/>
  <c r="RE43" i="6"/>
  <c r="RF43" i="6"/>
  <c r="RG43" i="6"/>
  <c r="RH43" i="6"/>
  <c r="RI43" i="6"/>
  <c r="RJ43" i="6"/>
  <c r="RK43" i="6"/>
  <c r="RL43" i="6"/>
  <c r="RM43" i="6"/>
  <c r="RN43" i="6"/>
  <c r="RO43" i="6"/>
  <c r="RP43" i="6"/>
  <c r="RQ43" i="6"/>
  <c r="RR43" i="6"/>
  <c r="RS43" i="6"/>
  <c r="RT43" i="6"/>
  <c r="RU43" i="6"/>
  <c r="RV43" i="6"/>
  <c r="RW43" i="6"/>
  <c r="RX43" i="6"/>
  <c r="RY43" i="6"/>
  <c r="RZ43" i="6"/>
  <c r="SA43" i="6"/>
  <c r="SB43" i="6"/>
  <c r="SC43" i="6"/>
  <c r="SD43" i="6"/>
  <c r="SE43" i="6"/>
  <c r="SF43" i="6"/>
  <c r="SG43" i="6"/>
  <c r="SH43" i="6"/>
  <c r="SI43" i="6"/>
  <c r="SJ43" i="6"/>
  <c r="SK43" i="6"/>
  <c r="SL43" i="6"/>
  <c r="SM43" i="6"/>
  <c r="SN43" i="6"/>
  <c r="SO43" i="6"/>
  <c r="SP43" i="6"/>
  <c r="SQ43" i="6"/>
  <c r="SR43" i="6"/>
  <c r="SS43" i="6"/>
  <c r="ST43" i="6"/>
  <c r="SU43" i="6"/>
  <c r="SV43" i="6"/>
  <c r="SW43" i="6"/>
  <c r="SX43" i="6"/>
  <c r="SY43" i="6"/>
  <c r="SZ43" i="6"/>
  <c r="TA43" i="6"/>
  <c r="TB43" i="6"/>
  <c r="TC43" i="6"/>
  <c r="TD43" i="6"/>
  <c r="TE43" i="6"/>
  <c r="TF43" i="6"/>
  <c r="TG43" i="6"/>
  <c r="TH43" i="6"/>
  <c r="TI43" i="6"/>
  <c r="TJ43" i="6"/>
  <c r="TK43" i="6"/>
  <c r="TL43" i="6"/>
  <c r="TM43" i="6"/>
  <c r="TN43" i="6"/>
  <c r="TO43" i="6"/>
  <c r="TP43" i="6"/>
  <c r="TQ43" i="6"/>
  <c r="TR43" i="6"/>
  <c r="TS43" i="6"/>
  <c r="TT43" i="6"/>
  <c r="TU43" i="6"/>
  <c r="TV43" i="6"/>
  <c r="TW43" i="6"/>
  <c r="TX43" i="6"/>
  <c r="TY43" i="6"/>
  <c r="TZ43" i="6"/>
  <c r="UA43" i="6"/>
  <c r="UB43" i="6"/>
  <c r="UC43" i="6"/>
  <c r="UD43" i="6"/>
  <c r="UE43" i="6"/>
  <c r="UF43" i="6"/>
  <c r="UG43" i="6"/>
  <c r="UH43" i="6"/>
  <c r="UI43" i="6"/>
  <c r="UJ43" i="6"/>
  <c r="UK43" i="6"/>
  <c r="UL43" i="6"/>
  <c r="UM43" i="6"/>
  <c r="UN43" i="6"/>
  <c r="UO43" i="6"/>
  <c r="UP43" i="6"/>
  <c r="UQ43" i="6"/>
  <c r="UR43" i="6"/>
  <c r="US43" i="6"/>
  <c r="UT43" i="6"/>
  <c r="UU43" i="6"/>
  <c r="UV43" i="6"/>
  <c r="UW43" i="6"/>
  <c r="UX43" i="6"/>
  <c r="UY43" i="6"/>
  <c r="UZ43" i="6"/>
  <c r="VA43" i="6"/>
  <c r="VB43" i="6"/>
  <c r="VC43" i="6"/>
  <c r="VD43" i="6"/>
  <c r="VE43" i="6"/>
  <c r="VF43" i="6"/>
  <c r="VG43" i="6"/>
  <c r="VH43" i="6"/>
  <c r="VI43" i="6"/>
  <c r="VJ43" i="6"/>
  <c r="VK43" i="6"/>
  <c r="VL43" i="6"/>
  <c r="VM43" i="6"/>
  <c r="VN43" i="6"/>
  <c r="VO43" i="6"/>
  <c r="VP43" i="6"/>
  <c r="VQ43" i="6"/>
  <c r="VR43" i="6"/>
  <c r="VS43" i="6"/>
  <c r="VT43" i="6"/>
  <c r="VU43" i="6"/>
  <c r="VV43" i="6"/>
  <c r="VW43" i="6"/>
  <c r="VX43" i="6"/>
  <c r="VY43" i="6"/>
  <c r="VZ43" i="6"/>
  <c r="WA43" i="6"/>
  <c r="WB43" i="6"/>
  <c r="WC43" i="6"/>
  <c r="WD43" i="6"/>
  <c r="WE43" i="6"/>
  <c r="WF43" i="6"/>
  <c r="WG43" i="6"/>
  <c r="WH43" i="6"/>
  <c r="WI43" i="6"/>
  <c r="WJ43" i="6"/>
  <c r="WK43" i="6"/>
  <c r="WL43" i="6"/>
  <c r="WM43" i="6"/>
  <c r="WN43" i="6"/>
  <c r="WO43" i="6"/>
  <c r="WP43" i="6"/>
  <c r="WQ43" i="6"/>
  <c r="WR43" i="6"/>
  <c r="WS43" i="6"/>
  <c r="WT43" i="6"/>
  <c r="WU43" i="6"/>
  <c r="WV43" i="6"/>
  <c r="WW43" i="6"/>
  <c r="WX43" i="6"/>
  <c r="WY43" i="6"/>
  <c r="WZ43" i="6"/>
  <c r="XA43" i="6"/>
  <c r="XB43" i="6"/>
  <c r="XC43" i="6"/>
  <c r="XD43" i="6"/>
  <c r="XE43" i="6"/>
  <c r="XF43" i="6"/>
  <c r="XG43" i="6"/>
  <c r="XH43" i="6"/>
  <c r="XI43" i="6"/>
  <c r="XJ43" i="6"/>
  <c r="XK43" i="6"/>
  <c r="XL43" i="6"/>
  <c r="XM43" i="6"/>
  <c r="XN43" i="6"/>
  <c r="XO43" i="6"/>
  <c r="XP43" i="6"/>
  <c r="XQ43" i="6"/>
  <c r="XR43" i="6"/>
  <c r="XS43" i="6"/>
  <c r="XT43" i="6"/>
  <c r="XU43" i="6"/>
  <c r="XV43" i="6"/>
  <c r="XW43" i="6"/>
  <c r="XX43" i="6"/>
  <c r="XY43" i="6"/>
  <c r="XZ43" i="6"/>
  <c r="YA43" i="6"/>
  <c r="YB43" i="6"/>
  <c r="YC43" i="6"/>
  <c r="YD43" i="6"/>
  <c r="YE43" i="6"/>
  <c r="YF43" i="6"/>
  <c r="YG43" i="6"/>
  <c r="YH43" i="6"/>
  <c r="YI43" i="6"/>
  <c r="YJ43" i="6"/>
  <c r="YK43" i="6"/>
  <c r="YL43" i="6"/>
  <c r="YM43" i="6"/>
  <c r="YN43" i="6"/>
  <c r="YO43" i="6"/>
  <c r="YP43" i="6"/>
  <c r="YQ43" i="6"/>
  <c r="YR43" i="6"/>
  <c r="YS43" i="6"/>
  <c r="YT43" i="6"/>
  <c r="YU43" i="6"/>
  <c r="YV43" i="6"/>
  <c r="YW43" i="6"/>
  <c r="YX43" i="6"/>
  <c r="YY43" i="6"/>
  <c r="YZ43" i="6"/>
  <c r="ZA43" i="6"/>
  <c r="ZB43" i="6"/>
  <c r="ZC43" i="6"/>
  <c r="ZD43" i="6"/>
  <c r="ZE43" i="6"/>
  <c r="ZF43" i="6"/>
  <c r="ZG43" i="6"/>
  <c r="ZH43" i="6"/>
  <c r="ZI43" i="6"/>
  <c r="ZJ43" i="6"/>
  <c r="ZK43" i="6"/>
  <c r="ZL43" i="6"/>
  <c r="ZM43" i="6"/>
  <c r="ZN43" i="6"/>
  <c r="ZO43" i="6"/>
  <c r="ZP43" i="6"/>
  <c r="ZQ43" i="6"/>
  <c r="ZR43" i="6"/>
  <c r="ZS43" i="6"/>
  <c r="ZT43" i="6"/>
  <c r="ZU43" i="6"/>
  <c r="ZV43" i="6"/>
  <c r="ZW43" i="6"/>
  <c r="ZX43" i="6"/>
  <c r="ZY43" i="6"/>
  <c r="ZZ43" i="6"/>
  <c r="AAA43" i="6"/>
  <c r="AAB43" i="6"/>
  <c r="AAC43" i="6"/>
  <c r="AAD43" i="6"/>
  <c r="AAE43" i="6"/>
  <c r="AAF43" i="6"/>
  <c r="AAG43" i="6"/>
  <c r="AAH43" i="6"/>
  <c r="AAI43" i="6"/>
  <c r="AAJ43" i="6"/>
  <c r="AAK43" i="6"/>
  <c r="AAL43" i="6"/>
  <c r="AAM43" i="6"/>
  <c r="AAN43" i="6"/>
  <c r="AAO43" i="6"/>
  <c r="AAP43" i="6"/>
  <c r="AAQ43" i="6"/>
  <c r="AAR43" i="6"/>
  <c r="AAS43" i="6"/>
  <c r="AAT43" i="6"/>
  <c r="AAU43" i="6"/>
  <c r="AAV43" i="6"/>
  <c r="AAW43" i="6"/>
  <c r="AAX43" i="6"/>
  <c r="AAY43" i="6"/>
  <c r="AAZ43" i="6"/>
  <c r="ABA43" i="6"/>
  <c r="ABB43" i="6"/>
  <c r="ABC43" i="6"/>
  <c r="ABD43" i="6"/>
  <c r="ABE43" i="6"/>
  <c r="ABF43" i="6"/>
  <c r="ABG43" i="6"/>
  <c r="ABH43" i="6"/>
  <c r="ABI43" i="6"/>
  <c r="ABJ43" i="6"/>
  <c r="ABK43" i="6"/>
  <c r="ABL43" i="6"/>
  <c r="ABM43" i="6"/>
  <c r="ABN43" i="6"/>
  <c r="ABO43" i="6"/>
  <c r="ABP43" i="6"/>
  <c r="ABQ43" i="6"/>
  <c r="ABR43" i="6"/>
  <c r="ABS43" i="6"/>
  <c r="ABT43" i="6"/>
  <c r="ABU43" i="6"/>
  <c r="ABV43" i="6"/>
  <c r="ABW43" i="6"/>
  <c r="ABX43" i="6"/>
  <c r="ABY43" i="6"/>
  <c r="ABZ43" i="6"/>
  <c r="ACA43" i="6"/>
  <c r="ACB43" i="6"/>
  <c r="ACC43" i="6"/>
  <c r="ACD43" i="6"/>
  <c r="ACE43" i="6"/>
  <c r="ACF43" i="6"/>
  <c r="ACG43" i="6"/>
  <c r="ACH43" i="6"/>
  <c r="ACI43" i="6"/>
  <c r="ACJ43" i="6"/>
  <c r="ACK43" i="6"/>
  <c r="ACL43" i="6"/>
  <c r="ACM43" i="6"/>
  <c r="ACN43" i="6"/>
  <c r="ACO43" i="6"/>
  <c r="ACP43" i="6"/>
  <c r="ACQ43" i="6"/>
  <c r="ACR43" i="6"/>
  <c r="ACS43" i="6"/>
  <c r="ACT43" i="6"/>
  <c r="ACU43" i="6"/>
  <c r="ACV43" i="6"/>
  <c r="ACW43" i="6"/>
  <c r="ACX43" i="6"/>
  <c r="ACY43" i="6"/>
  <c r="ACZ43" i="6"/>
  <c r="ADA43" i="6"/>
  <c r="ADB43" i="6"/>
  <c r="ADC43" i="6"/>
  <c r="ADD43" i="6"/>
  <c r="ADE43" i="6"/>
  <c r="ADF43" i="6"/>
  <c r="ADG43" i="6"/>
  <c r="ADH43" i="6"/>
  <c r="ADI43" i="6"/>
  <c r="ADJ43" i="6"/>
  <c r="ADK43" i="6"/>
  <c r="ADL43" i="6"/>
  <c r="ADM43" i="6"/>
  <c r="ADN43" i="6"/>
  <c r="ADO43" i="6"/>
  <c r="ADP43" i="6"/>
  <c r="ADQ43" i="6"/>
  <c r="ADR43" i="6"/>
  <c r="ADS43" i="6"/>
  <c r="ADT43" i="6"/>
  <c r="ADU43" i="6"/>
  <c r="ADV43" i="6"/>
  <c r="ADW43" i="6"/>
  <c r="ADX43" i="6"/>
  <c r="ADY43" i="6"/>
  <c r="ADZ43" i="6"/>
  <c r="AEA43" i="6"/>
  <c r="AEB43" i="6"/>
  <c r="AEC43" i="6"/>
  <c r="AED43" i="6"/>
  <c r="AEE43" i="6"/>
  <c r="AEF43" i="6"/>
  <c r="AEG43" i="6"/>
  <c r="AEH43" i="6"/>
  <c r="AEI43" i="6"/>
  <c r="AEJ43" i="6"/>
  <c r="AEK43" i="6"/>
  <c r="AEL43" i="6"/>
  <c r="AEM43" i="6"/>
  <c r="AEN43" i="6"/>
  <c r="AEO43" i="6"/>
  <c r="AEP43" i="6"/>
  <c r="AEQ43" i="6"/>
  <c r="AER43" i="6"/>
  <c r="AES43" i="6"/>
  <c r="AET43" i="6"/>
  <c r="AEU43" i="6"/>
  <c r="AEV43" i="6"/>
  <c r="AEW43" i="6"/>
  <c r="AEX43" i="6"/>
  <c r="AEY43" i="6"/>
  <c r="AEZ43" i="6"/>
  <c r="AFA43" i="6"/>
  <c r="AFB43" i="6"/>
  <c r="AFC43" i="6"/>
  <c r="AFD43" i="6"/>
  <c r="AFE43" i="6"/>
  <c r="AFF43" i="6"/>
  <c r="AFG43" i="6"/>
  <c r="AFH43" i="6"/>
  <c r="AFI43" i="6"/>
  <c r="AFJ43" i="6"/>
  <c r="AFK43" i="6"/>
  <c r="AFL43" i="6"/>
  <c r="AFM43" i="6"/>
  <c r="AFN43" i="6"/>
  <c r="AFO43" i="6"/>
  <c r="AFP43" i="6"/>
  <c r="AFQ43" i="6"/>
  <c r="AFR43" i="6"/>
  <c r="AFS43" i="6"/>
  <c r="AFT43" i="6"/>
  <c r="AFU43" i="6"/>
  <c r="AFV43" i="6"/>
  <c r="AFW43" i="6"/>
  <c r="AFX43" i="6"/>
  <c r="AFY43" i="6"/>
  <c r="AFZ43" i="6"/>
  <c r="AGA43" i="6"/>
  <c r="AGB43" i="6"/>
  <c r="AGC43" i="6"/>
  <c r="AGD43" i="6"/>
  <c r="AGE43" i="6"/>
  <c r="AGF43" i="6"/>
  <c r="AGG43" i="6"/>
  <c r="AGH43" i="6"/>
  <c r="AGI43" i="6"/>
  <c r="AGJ43" i="6"/>
  <c r="AGK43" i="6"/>
  <c r="AGL43" i="6"/>
  <c r="AGM43" i="6"/>
  <c r="AGN43" i="6"/>
  <c r="AGO43" i="6"/>
  <c r="AGP43" i="6"/>
  <c r="AGQ43" i="6"/>
  <c r="AGR43" i="6"/>
  <c r="AGS43" i="6"/>
  <c r="AGT43" i="6"/>
  <c r="AGU43" i="6"/>
  <c r="AGV43" i="6"/>
  <c r="AGW43" i="6"/>
  <c r="AGX43" i="6"/>
  <c r="AGY43" i="6"/>
  <c r="AGZ43" i="6"/>
  <c r="AHA43" i="6"/>
  <c r="AHB43" i="6"/>
  <c r="AHC43" i="6"/>
  <c r="AHD43" i="6"/>
  <c r="AHE43" i="6"/>
  <c r="AHF43" i="6"/>
  <c r="AHG43" i="6"/>
  <c r="AHH43" i="6"/>
  <c r="AHI43" i="6"/>
  <c r="AHJ43" i="6"/>
  <c r="AHK43" i="6"/>
  <c r="AHL43" i="6"/>
  <c r="AHM43" i="6"/>
  <c r="AHN43" i="6"/>
  <c r="AHO43" i="6"/>
  <c r="AHP43" i="6"/>
  <c r="AHQ43" i="6"/>
  <c r="AHR43" i="6"/>
  <c r="AHS43" i="6"/>
  <c r="AHT43" i="6"/>
  <c r="AHU43" i="6"/>
  <c r="AHV43" i="6"/>
  <c r="AHW43" i="6"/>
  <c r="AHX43" i="6"/>
  <c r="AHY43" i="6"/>
  <c r="AHZ43" i="6"/>
  <c r="AIA43" i="6"/>
  <c r="AIB43" i="6"/>
  <c r="AIC43" i="6"/>
  <c r="AID43" i="6"/>
  <c r="AIE43" i="6"/>
  <c r="AIF43" i="6"/>
  <c r="AIG43" i="6"/>
  <c r="AIH43" i="6"/>
  <c r="AII43" i="6"/>
  <c r="AIJ43" i="6"/>
  <c r="AIK43" i="6"/>
  <c r="AIL43" i="6"/>
  <c r="AIM43" i="6"/>
  <c r="AIN43" i="6"/>
  <c r="AIO43" i="6"/>
  <c r="AIP43" i="6"/>
  <c r="AIQ43" i="6"/>
  <c r="AIR43" i="6"/>
  <c r="AIS43" i="6"/>
  <c r="AIT43" i="6"/>
  <c r="AIU43" i="6"/>
  <c r="AIV43" i="6"/>
  <c r="AIW43" i="6"/>
  <c r="AIX43" i="6"/>
  <c r="AIY43" i="6"/>
  <c r="AIZ43" i="6"/>
  <c r="AJA43" i="6"/>
  <c r="AJB43" i="6"/>
  <c r="AJC43" i="6"/>
  <c r="AJD43" i="6"/>
  <c r="AJE43" i="6"/>
  <c r="AJF43" i="6"/>
  <c r="AJG43" i="6"/>
  <c r="AJH43" i="6"/>
  <c r="AJI43" i="6"/>
  <c r="AJJ43" i="6"/>
  <c r="AJK43" i="6"/>
  <c r="AJL43" i="6"/>
  <c r="AJM43" i="6"/>
  <c r="AJN43" i="6"/>
  <c r="AJO43" i="6"/>
  <c r="AJP43" i="6"/>
  <c r="AJQ43" i="6"/>
  <c r="AJR43" i="6"/>
  <c r="AJS43" i="6"/>
  <c r="AJT43" i="6"/>
  <c r="AJU43" i="6"/>
  <c r="AJV43" i="6"/>
  <c r="AJW43" i="6"/>
  <c r="AJX43" i="6"/>
  <c r="AJY43" i="6"/>
  <c r="AJZ43" i="6"/>
  <c r="AKA43" i="6"/>
  <c r="AKB43" i="6"/>
  <c r="AKC43" i="6"/>
  <c r="AKD43" i="6"/>
  <c r="AKE43" i="6"/>
  <c r="AKF43" i="6"/>
  <c r="AKG43" i="6"/>
  <c r="AKH43" i="6"/>
  <c r="AKI43" i="6"/>
  <c r="AKJ43" i="6"/>
  <c r="AKK43" i="6"/>
  <c r="AKL43" i="6"/>
  <c r="AKM43" i="6"/>
  <c r="AKN43" i="6"/>
  <c r="AKO43" i="6"/>
  <c r="AKP43" i="6"/>
  <c r="AKQ43" i="6"/>
  <c r="AKR43" i="6"/>
  <c r="AKS43" i="6"/>
  <c r="AKT43" i="6"/>
  <c r="AKU43" i="6"/>
  <c r="AKV43" i="6"/>
  <c r="AKW43" i="6"/>
  <c r="AKX43" i="6"/>
  <c r="AKY43" i="6"/>
  <c r="AKZ43" i="6"/>
  <c r="ALA43" i="6"/>
  <c r="ALB43" i="6"/>
  <c r="ALC43" i="6"/>
  <c r="ALD43" i="6"/>
  <c r="ALE43" i="6"/>
  <c r="ALF43" i="6"/>
  <c r="ALG43" i="6"/>
  <c r="ALH43" i="6"/>
  <c r="ALI43" i="6"/>
  <c r="ALJ43" i="6"/>
  <c r="ALK43" i="6"/>
  <c r="ALL43" i="6"/>
  <c r="ALM43" i="6"/>
  <c r="ALN43" i="6"/>
  <c r="ALO43" i="6"/>
  <c r="ALP43" i="6"/>
  <c r="ALQ43" i="6"/>
  <c r="ALR43" i="6"/>
  <c r="ALS43" i="6"/>
  <c r="ALT43" i="6"/>
  <c r="ALU43" i="6"/>
  <c r="ALV43" i="6"/>
  <c r="ALW43" i="6"/>
  <c r="ALX43" i="6"/>
  <c r="ALY43" i="6"/>
  <c r="ALZ43" i="6"/>
  <c r="AMA43" i="6"/>
  <c r="AMB43" i="6"/>
  <c r="AMC43" i="6"/>
  <c r="AMD43" i="6"/>
  <c r="AME43" i="6"/>
  <c r="AMF43" i="6"/>
  <c r="AMG43" i="6"/>
  <c r="AMH43" i="6"/>
  <c r="AMI43" i="6"/>
  <c r="AMJ43" i="6"/>
  <c r="AMK43" i="6"/>
  <c r="AML43" i="6"/>
  <c r="AMM43" i="6"/>
  <c r="AMN43" i="6"/>
  <c r="AMO43" i="6"/>
  <c r="AMP43" i="6"/>
  <c r="AMQ43" i="6"/>
  <c r="AMR43" i="6"/>
  <c r="AMS43" i="6"/>
  <c r="AMT43" i="6"/>
  <c r="AMU43" i="6"/>
  <c r="AMV43" i="6"/>
  <c r="AMW43" i="6"/>
  <c r="AMX43" i="6"/>
  <c r="AMY43" i="6"/>
  <c r="AMZ43" i="6"/>
  <c r="ANA43" i="6"/>
  <c r="ANB43" i="6"/>
  <c r="ANC43" i="6"/>
  <c r="AND43" i="6"/>
  <c r="ANE43" i="6"/>
  <c r="ANF43" i="6"/>
  <c r="ANG43" i="6"/>
  <c r="ANH43" i="6"/>
  <c r="ANI43" i="6"/>
  <c r="ANJ43" i="6"/>
  <c r="ANK43" i="6"/>
  <c r="ANL43" i="6"/>
  <c r="ANM43" i="6"/>
  <c r="ANN43" i="6"/>
  <c r="ANO43" i="6"/>
  <c r="ANP43" i="6"/>
  <c r="ANQ43" i="6"/>
  <c r="ANR43" i="6"/>
  <c r="ANS43" i="6"/>
  <c r="ANT43" i="6"/>
  <c r="ANU43" i="6"/>
  <c r="ANV43" i="6"/>
  <c r="ANW43" i="6"/>
  <c r="ANX43" i="6"/>
  <c r="ANY43" i="6"/>
  <c r="ANZ43" i="6"/>
  <c r="AOA43" i="6"/>
  <c r="AOB43" i="6"/>
  <c r="AOC43" i="6"/>
  <c r="AOD43" i="6"/>
  <c r="AOE43" i="6"/>
  <c r="AOF43" i="6"/>
  <c r="AOG43" i="6"/>
  <c r="AOH43" i="6"/>
  <c r="AOI43" i="6"/>
  <c r="AOJ43" i="6"/>
  <c r="AOK43" i="6"/>
  <c r="AOL43" i="6"/>
  <c r="AOM43" i="6"/>
  <c r="AON43" i="6"/>
  <c r="AOO43" i="6"/>
  <c r="AOP43" i="6"/>
  <c r="AOQ43" i="6"/>
  <c r="AOR43" i="6"/>
  <c r="AOS43" i="6"/>
  <c r="AOT43" i="6"/>
  <c r="AOU43" i="6"/>
  <c r="AOV43" i="6"/>
  <c r="AOW43" i="6"/>
  <c r="AOX43" i="6"/>
  <c r="AOY43" i="6"/>
  <c r="AOZ43" i="6"/>
  <c r="APA43" i="6"/>
  <c r="APB43" i="6"/>
  <c r="APC43" i="6"/>
  <c r="APD43" i="6"/>
  <c r="APE43" i="6"/>
  <c r="APF43" i="6"/>
  <c r="APG43" i="6"/>
  <c r="APH43" i="6"/>
  <c r="API43" i="6"/>
  <c r="APJ43" i="6"/>
  <c r="APK43" i="6"/>
  <c r="APL43" i="6"/>
  <c r="APM43" i="6"/>
  <c r="APN43" i="6"/>
  <c r="APO43" i="6"/>
  <c r="APP43" i="6"/>
  <c r="APQ43" i="6"/>
  <c r="APR43" i="6"/>
  <c r="APS43" i="6"/>
  <c r="APT43" i="6"/>
  <c r="APU43" i="6"/>
  <c r="APV43" i="6"/>
  <c r="APW43" i="6"/>
  <c r="APX43" i="6"/>
  <c r="APY43" i="6"/>
  <c r="APZ43" i="6"/>
  <c r="AQA43" i="6"/>
  <c r="AQB43" i="6"/>
  <c r="AQC43" i="6"/>
  <c r="AQD43" i="6"/>
  <c r="AQE43" i="6"/>
  <c r="AQF43" i="6"/>
  <c r="AQG43" i="6"/>
  <c r="AQH43" i="6"/>
  <c r="AQI43" i="6"/>
  <c r="AQJ43" i="6"/>
  <c r="AQK43" i="6"/>
  <c r="AQL43" i="6"/>
  <c r="AQM43" i="6"/>
  <c r="AQN43" i="6"/>
  <c r="AQO43" i="6"/>
  <c r="AQP43" i="6"/>
  <c r="AQQ43" i="6"/>
  <c r="AQR43" i="6"/>
  <c r="AQS43" i="6"/>
  <c r="AQT43" i="6"/>
  <c r="AQU43" i="6"/>
  <c r="AQV43" i="6"/>
  <c r="AQW43" i="6"/>
  <c r="AQX43" i="6"/>
  <c r="AQY43" i="6"/>
  <c r="AQZ43" i="6"/>
  <c r="ARA43" i="6"/>
  <c r="ARB43" i="6"/>
  <c r="ARC43" i="6"/>
  <c r="ARD43" i="6"/>
  <c r="ARE43" i="6"/>
  <c r="ARF43" i="6"/>
  <c r="ARG43" i="6"/>
  <c r="ARH43" i="6"/>
  <c r="ARI43" i="6"/>
  <c r="ARJ43" i="6"/>
  <c r="ARK43" i="6"/>
  <c r="ARL43" i="6"/>
  <c r="ARM43" i="6"/>
  <c r="ARN43" i="6"/>
  <c r="ARO43" i="6"/>
  <c r="ARP43" i="6"/>
  <c r="ARQ43" i="6"/>
  <c r="ARR43" i="6"/>
  <c r="ARS43" i="6"/>
  <c r="ART43" i="6"/>
  <c r="ARU43" i="6"/>
  <c r="ARV43" i="6"/>
  <c r="ARW43" i="6"/>
  <c r="ARX43" i="6"/>
  <c r="ARY43" i="6"/>
  <c r="ARZ43" i="6"/>
  <c r="ASA43" i="6"/>
  <c r="ASB43" i="6"/>
  <c r="ASC43" i="6"/>
  <c r="ASD43" i="6"/>
  <c r="ASE43" i="6"/>
  <c r="ASF43" i="6"/>
  <c r="ASG43" i="6"/>
  <c r="ASH43" i="6"/>
  <c r="ASI43" i="6"/>
  <c r="ASJ43" i="6"/>
  <c r="ASK43" i="6"/>
  <c r="ASL43" i="6"/>
  <c r="ASM43" i="6"/>
  <c r="ASN43" i="6"/>
  <c r="ASO43" i="6"/>
  <c r="ASP43" i="6"/>
  <c r="ASQ43" i="6"/>
  <c r="ASR43" i="6"/>
  <c r="ASS43" i="6"/>
  <c r="AST43" i="6"/>
  <c r="ASU43" i="6"/>
  <c r="ASV43" i="6"/>
  <c r="ASW43" i="6"/>
  <c r="ASX43" i="6"/>
  <c r="ASY43" i="6"/>
  <c r="ASZ43" i="6"/>
  <c r="ATA43" i="6"/>
  <c r="ATB43" i="6"/>
  <c r="ATC43" i="6"/>
  <c r="ATD43" i="6"/>
  <c r="ATE43" i="6"/>
  <c r="ATF43" i="6"/>
  <c r="ATG43" i="6"/>
  <c r="ATH43" i="6"/>
  <c r="ATI43" i="6"/>
  <c r="ATJ43" i="6"/>
  <c r="ATK43" i="6"/>
  <c r="ATL43" i="6"/>
  <c r="ATM43" i="6"/>
  <c r="ATN43" i="6"/>
  <c r="ATO43" i="6"/>
  <c r="ATP43" i="6"/>
  <c r="ATQ43" i="6"/>
  <c r="ATR43" i="6"/>
  <c r="ATS43" i="6"/>
  <c r="ATT43" i="6"/>
  <c r="ATU43" i="6"/>
  <c r="ATV43" i="6"/>
  <c r="ATW43" i="6"/>
  <c r="ATX43" i="6"/>
  <c r="ATY43" i="6"/>
  <c r="ATZ43" i="6"/>
  <c r="AUA43" i="6"/>
  <c r="AUB43" i="6"/>
  <c r="AUC43" i="6"/>
  <c r="AUD43" i="6"/>
  <c r="AUE43" i="6"/>
  <c r="AUF43" i="6"/>
  <c r="AUG43" i="6"/>
  <c r="AUH43" i="6"/>
  <c r="AUI43" i="6"/>
  <c r="AUJ43" i="6"/>
  <c r="AUK43" i="6"/>
  <c r="AUL43" i="6"/>
  <c r="AUM43" i="6"/>
  <c r="AUN43" i="6"/>
  <c r="AUO43" i="6"/>
  <c r="AUP43" i="6"/>
  <c r="AUQ43" i="6"/>
  <c r="AUR43" i="6"/>
  <c r="AUS43" i="6"/>
  <c r="AUT43" i="6"/>
  <c r="AUU43" i="6"/>
  <c r="AUV43" i="6"/>
  <c r="AUW43" i="6"/>
  <c r="AUX43" i="6"/>
  <c r="AUY43" i="6"/>
  <c r="AUZ43" i="6"/>
  <c r="AVA43" i="6"/>
  <c r="AVB43" i="6"/>
  <c r="AVC43" i="6"/>
  <c r="AVD43" i="6"/>
  <c r="AVE43" i="6"/>
  <c r="AVF43" i="6"/>
  <c r="AVG43" i="6"/>
  <c r="AVH43" i="6"/>
  <c r="AVI43" i="6"/>
  <c r="AVJ43" i="6"/>
  <c r="AVK43" i="6"/>
  <c r="AVL43" i="6"/>
  <c r="AVM43" i="6"/>
  <c r="AVN43" i="6"/>
  <c r="AVO43" i="6"/>
  <c r="AVP43" i="6"/>
  <c r="AVQ43" i="6"/>
  <c r="AVR43" i="6"/>
  <c r="AVS43" i="6"/>
  <c r="AVT43" i="6"/>
  <c r="AVU43" i="6"/>
  <c r="AVV43" i="6"/>
  <c r="AVW43" i="6"/>
  <c r="AVX43" i="6"/>
  <c r="AVY43" i="6"/>
  <c r="AVZ43" i="6"/>
  <c r="AWA43" i="6"/>
  <c r="AWB43" i="6"/>
  <c r="AWC43" i="6"/>
  <c r="AWD43" i="6"/>
  <c r="AWE43" i="6"/>
  <c r="AWF43" i="6"/>
  <c r="AWG43" i="6"/>
  <c r="AWH43" i="6"/>
  <c r="AWI43" i="6"/>
  <c r="AWJ43" i="6"/>
  <c r="AWK43" i="6"/>
  <c r="AWL43" i="6"/>
  <c r="AWM43" i="6"/>
  <c r="AWN43" i="6"/>
  <c r="AWO43" i="6"/>
  <c r="AWP43" i="6"/>
  <c r="AWQ43" i="6"/>
  <c r="AWR43" i="6"/>
  <c r="AWS43" i="6"/>
  <c r="AWT43" i="6"/>
  <c r="AWU43" i="6"/>
  <c r="AWV43" i="6"/>
  <c r="AWW43" i="6"/>
  <c r="AWX43" i="6"/>
  <c r="AWY43" i="6"/>
  <c r="AWZ43" i="6"/>
  <c r="AXA43" i="6"/>
  <c r="AXB43" i="6"/>
  <c r="AXC43" i="6"/>
  <c r="AXD43" i="6"/>
  <c r="AXE43" i="6"/>
  <c r="AXF43" i="6"/>
  <c r="AXG43" i="6"/>
  <c r="AXH43" i="6"/>
  <c r="AXI43" i="6"/>
  <c r="AXJ43" i="6"/>
  <c r="AXK43" i="6"/>
  <c r="AXL43" i="6"/>
  <c r="AXM43" i="6"/>
  <c r="AXN43" i="6"/>
  <c r="AXO43" i="6"/>
  <c r="AXP43" i="6"/>
  <c r="AXQ43" i="6"/>
  <c r="AXR43" i="6"/>
  <c r="AXS43" i="6"/>
  <c r="AXT43" i="6"/>
  <c r="AXU43" i="6"/>
  <c r="AXV43" i="6"/>
  <c r="AXW43" i="6"/>
  <c r="AXX43" i="6"/>
  <c r="AXY43" i="6"/>
  <c r="AXZ43" i="6"/>
  <c r="AYA43" i="6"/>
  <c r="AYB43" i="6"/>
  <c r="AYC43" i="6"/>
  <c r="AYD43" i="6"/>
  <c r="AYE43" i="6"/>
  <c r="AYF43" i="6"/>
  <c r="AYG43" i="6"/>
  <c r="AYH43" i="6"/>
  <c r="AYI43" i="6"/>
  <c r="AYJ43" i="6"/>
  <c r="AYK43" i="6"/>
  <c r="AYL43" i="6"/>
  <c r="AYM43" i="6"/>
  <c r="AYN43" i="6"/>
  <c r="AYO43" i="6"/>
  <c r="AYP43" i="6"/>
  <c r="AYQ43" i="6"/>
  <c r="AYR43" i="6"/>
  <c r="AYS43" i="6"/>
  <c r="AYT43" i="6"/>
  <c r="AYU43" i="6"/>
  <c r="AYV43" i="6"/>
  <c r="AYW43" i="6"/>
  <c r="AYX43" i="6"/>
  <c r="AYY43" i="6"/>
  <c r="AYZ43" i="6"/>
  <c r="AZA43" i="6"/>
  <c r="AZB43" i="6"/>
  <c r="AZC43" i="6"/>
  <c r="AZD43" i="6"/>
  <c r="AZE43" i="6"/>
  <c r="AZF43" i="6"/>
  <c r="AZG43" i="6"/>
  <c r="AZH43" i="6"/>
  <c r="AZI43" i="6"/>
  <c r="AZJ43" i="6"/>
  <c r="AZK43" i="6"/>
  <c r="AZL43" i="6"/>
  <c r="AZM43" i="6"/>
  <c r="AZN43" i="6"/>
  <c r="AZO43" i="6"/>
  <c r="AZP43" i="6"/>
  <c r="AZQ43" i="6"/>
  <c r="AZR43" i="6"/>
  <c r="AZS43" i="6"/>
  <c r="AZT43" i="6"/>
  <c r="AZU43" i="6"/>
  <c r="AZV43" i="6"/>
  <c r="AZW43" i="6"/>
  <c r="AZX43" i="6"/>
  <c r="AZY43" i="6"/>
  <c r="AZZ43" i="6"/>
  <c r="BAA43" i="6"/>
  <c r="BAB43" i="6"/>
  <c r="BAC43" i="6"/>
  <c r="BAD43" i="6"/>
  <c r="BAE43" i="6"/>
  <c r="BAF43" i="6"/>
  <c r="BAG43" i="6"/>
  <c r="BAH43" i="6"/>
  <c r="BAI43" i="6"/>
  <c r="BAJ43" i="6"/>
  <c r="BAK43" i="6"/>
  <c r="BAL43" i="6"/>
  <c r="BAM43" i="6"/>
  <c r="BAN43" i="6"/>
  <c r="BAO43" i="6"/>
  <c r="BAP43" i="6"/>
  <c r="BAQ43" i="6"/>
  <c r="BAR43" i="6"/>
  <c r="BAS43" i="6"/>
  <c r="BAT43" i="6"/>
  <c r="BAU43" i="6"/>
  <c r="BAV43" i="6"/>
  <c r="BAW43" i="6"/>
  <c r="BAX43" i="6"/>
  <c r="BAY43" i="6"/>
  <c r="BAZ43" i="6"/>
  <c r="BBA43" i="6"/>
  <c r="BBB43" i="6"/>
  <c r="BBC43" i="6"/>
  <c r="BBD43" i="6"/>
  <c r="BBE43" i="6"/>
  <c r="BBF43" i="6"/>
  <c r="BBG43" i="6"/>
  <c r="BBH43" i="6"/>
  <c r="BBI43" i="6"/>
  <c r="BBJ43" i="6"/>
  <c r="BBK43" i="6"/>
  <c r="BBL43" i="6"/>
  <c r="BBM43" i="6"/>
  <c r="BBN43" i="6"/>
  <c r="BBO43" i="6"/>
  <c r="BBP43" i="6"/>
  <c r="BBQ43" i="6"/>
  <c r="BBR43" i="6"/>
  <c r="BBS43" i="6"/>
  <c r="BBT43" i="6"/>
  <c r="BBU43" i="6"/>
  <c r="BBV43" i="6"/>
  <c r="BBW43" i="6"/>
  <c r="BBX43" i="6"/>
  <c r="BBY43" i="6"/>
  <c r="BBZ43" i="6"/>
  <c r="BCA43" i="6"/>
  <c r="BCB43" i="6"/>
  <c r="BCC43" i="6"/>
  <c r="BCD43" i="6"/>
  <c r="BCE43" i="6"/>
  <c r="BCF43" i="6"/>
  <c r="BCG43" i="6"/>
  <c r="BCH43" i="6"/>
  <c r="BCI43" i="6"/>
  <c r="BCJ43" i="6"/>
  <c r="BCK43" i="6"/>
  <c r="BCL43" i="6"/>
  <c r="BCM43" i="6"/>
  <c r="BCN43" i="6"/>
  <c r="BCO43" i="6"/>
  <c r="BCP43" i="6"/>
  <c r="BCQ43" i="6"/>
  <c r="BCR43" i="6"/>
  <c r="BCS43" i="6"/>
  <c r="BCT43" i="6"/>
  <c r="BCU43" i="6"/>
  <c r="BCV43" i="6"/>
  <c r="BCW43" i="6"/>
  <c r="BCX43" i="6"/>
  <c r="BCY43" i="6"/>
  <c r="BCZ43" i="6"/>
  <c r="BDA43" i="6"/>
  <c r="BDB43" i="6"/>
  <c r="BDC43" i="6"/>
  <c r="BDD43" i="6"/>
  <c r="BDE43" i="6"/>
  <c r="BDF43" i="6"/>
  <c r="BDG43" i="6"/>
  <c r="BDH43" i="6"/>
  <c r="BDI43" i="6"/>
  <c r="BDJ43" i="6"/>
  <c r="BDK43" i="6"/>
  <c r="BDL43" i="6"/>
  <c r="BDM43" i="6"/>
  <c r="BDN43" i="6"/>
  <c r="BDO43" i="6"/>
  <c r="BDP43" i="6"/>
  <c r="BDQ43" i="6"/>
  <c r="BDR43" i="6"/>
  <c r="BDS43" i="6"/>
  <c r="BDT43" i="6"/>
  <c r="BDU43" i="6"/>
  <c r="BDV43" i="6"/>
  <c r="BDW43" i="6"/>
  <c r="BDX43" i="6"/>
  <c r="BDY43" i="6"/>
  <c r="BDZ43" i="6"/>
  <c r="BEA43" i="6"/>
  <c r="BEB43" i="6"/>
  <c r="BEC43" i="6"/>
  <c r="BED43" i="6"/>
  <c r="BEE43" i="6"/>
  <c r="BEF43" i="6"/>
  <c r="BEG43" i="6"/>
  <c r="BEH43" i="6"/>
  <c r="BEI43" i="6"/>
  <c r="BEJ43" i="6"/>
  <c r="BEK43" i="6"/>
  <c r="BEL43" i="6"/>
  <c r="BEM43" i="6"/>
  <c r="BEN43" i="6"/>
  <c r="BEO43" i="6"/>
  <c r="BEP43" i="6"/>
  <c r="BEQ43" i="6"/>
  <c r="BER43" i="6"/>
  <c r="BES43" i="6"/>
  <c r="BET43" i="6"/>
  <c r="BEU43" i="6"/>
  <c r="BEV43" i="6"/>
  <c r="BEW43" i="6"/>
  <c r="BEX43" i="6"/>
  <c r="BEY43" i="6"/>
  <c r="BEZ43" i="6"/>
  <c r="BFA43" i="6"/>
  <c r="BFB43" i="6"/>
  <c r="BFC43" i="6"/>
  <c r="BFD43" i="6"/>
  <c r="BFE43" i="6"/>
  <c r="BFF43" i="6"/>
  <c r="BFG43" i="6"/>
  <c r="BFH43" i="6"/>
  <c r="BFI43" i="6"/>
  <c r="BFJ43" i="6"/>
  <c r="BFK43" i="6"/>
  <c r="BFL43" i="6"/>
  <c r="BFM43" i="6"/>
  <c r="BFN43" i="6"/>
  <c r="BFO43" i="6"/>
  <c r="BFP43" i="6"/>
  <c r="BFQ43" i="6"/>
  <c r="BFR43" i="6"/>
  <c r="BFS43" i="6"/>
  <c r="BFT43" i="6"/>
  <c r="BFU43" i="6"/>
  <c r="BFV43" i="6"/>
  <c r="BFW43" i="6"/>
  <c r="BFX43" i="6"/>
  <c r="BFY43" i="6"/>
  <c r="BFZ43" i="6"/>
  <c r="BGA43" i="6"/>
  <c r="BGB43" i="6"/>
  <c r="BGC43" i="6"/>
  <c r="BGD43" i="6"/>
  <c r="BGE43" i="6"/>
  <c r="BGF43" i="6"/>
  <c r="BGG43" i="6"/>
  <c r="BGH43" i="6"/>
  <c r="BGI43" i="6"/>
  <c r="BGJ43" i="6"/>
  <c r="BGK43" i="6"/>
  <c r="BGL43" i="6"/>
  <c r="BGM43" i="6"/>
  <c r="BGN43" i="6"/>
  <c r="BGO43" i="6"/>
  <c r="BGP43" i="6"/>
  <c r="BGQ43" i="6"/>
  <c r="BGR43" i="6"/>
  <c r="BGS43" i="6"/>
  <c r="BGT43" i="6"/>
  <c r="BGU43" i="6"/>
  <c r="BGV43" i="6"/>
  <c r="BGW43" i="6"/>
  <c r="BGX43" i="6"/>
  <c r="BGY43" i="6"/>
  <c r="BGZ43" i="6"/>
  <c r="BHA43" i="6"/>
  <c r="BHB43" i="6"/>
  <c r="BHC43" i="6"/>
  <c r="BHD43" i="6"/>
  <c r="BHE43" i="6"/>
  <c r="BHF43" i="6"/>
  <c r="BHG43" i="6"/>
  <c r="BHH43" i="6"/>
  <c r="BHI43" i="6"/>
  <c r="BHJ43" i="6"/>
  <c r="BHK43" i="6"/>
  <c r="BHL43" i="6"/>
  <c r="BHM43" i="6"/>
  <c r="BHN43" i="6"/>
  <c r="BHO43" i="6"/>
  <c r="BHP43" i="6"/>
  <c r="BHQ43" i="6"/>
  <c r="BHR43" i="6"/>
  <c r="BHS43" i="6"/>
  <c r="BHT43" i="6"/>
  <c r="BHU43" i="6"/>
  <c r="BHV43" i="6"/>
  <c r="BHW43" i="6"/>
  <c r="BHX43" i="6"/>
  <c r="BHY43" i="6"/>
  <c r="BHZ43" i="6"/>
  <c r="BIA43" i="6"/>
  <c r="BIB43" i="6"/>
  <c r="BIC43" i="6"/>
  <c r="BID43" i="6"/>
  <c r="BIE43" i="6"/>
  <c r="BIF43" i="6"/>
  <c r="BIG43" i="6"/>
  <c r="BIH43" i="6"/>
  <c r="BII43" i="6"/>
  <c r="BIJ43" i="6"/>
  <c r="BIK43" i="6"/>
  <c r="BIL43" i="6"/>
  <c r="BIM43" i="6"/>
  <c r="BIN43" i="6"/>
  <c r="BIO43" i="6"/>
  <c r="BIP43" i="6"/>
  <c r="BIQ43" i="6"/>
  <c r="BIR43" i="6"/>
  <c r="BIS43" i="6"/>
  <c r="BIT43" i="6"/>
  <c r="BIU43" i="6"/>
  <c r="BIV43" i="6"/>
  <c r="BIW43" i="6"/>
  <c r="BIX43" i="6"/>
  <c r="BIY43" i="6"/>
  <c r="BIZ43" i="6"/>
  <c r="BJA43" i="6"/>
  <c r="BJB43" i="6"/>
  <c r="BJC43" i="6"/>
  <c r="BJD43" i="6"/>
  <c r="BJE43" i="6"/>
  <c r="BJF43" i="6"/>
  <c r="BJG43" i="6"/>
  <c r="BJH43" i="6"/>
  <c r="BJI43" i="6"/>
  <c r="BJJ43" i="6"/>
  <c r="BJK43" i="6"/>
  <c r="BJL43" i="6"/>
  <c r="BJM43" i="6"/>
  <c r="BJN43" i="6"/>
  <c r="BJO43" i="6"/>
  <c r="BJP43" i="6"/>
  <c r="BJQ43" i="6"/>
  <c r="BJR43" i="6"/>
  <c r="BJS43" i="6"/>
  <c r="BJT43" i="6"/>
  <c r="BJU43" i="6"/>
  <c r="BJV43" i="6"/>
  <c r="BJW43" i="6"/>
  <c r="BJX43" i="6"/>
  <c r="BJY43" i="6"/>
  <c r="BJZ43" i="6"/>
  <c r="BKA43" i="6"/>
  <c r="BKB43" i="6"/>
  <c r="BKC43" i="6"/>
  <c r="BKD43" i="6"/>
  <c r="BKE43" i="6"/>
  <c r="BKF43" i="6"/>
  <c r="BKG43" i="6"/>
  <c r="BKH43" i="6"/>
  <c r="BKI43" i="6"/>
  <c r="BKJ43" i="6"/>
  <c r="BKK43" i="6"/>
  <c r="BKL43" i="6"/>
  <c r="BKM43" i="6"/>
  <c r="BKN43" i="6"/>
  <c r="BKO43" i="6"/>
  <c r="BKP43" i="6"/>
  <c r="BKQ43" i="6"/>
  <c r="BKR43" i="6"/>
  <c r="BKS43" i="6"/>
  <c r="BKT43" i="6"/>
  <c r="BKU43" i="6"/>
  <c r="BKV43" i="6"/>
  <c r="BKW43" i="6"/>
  <c r="BKX43" i="6"/>
  <c r="BKY43" i="6"/>
  <c r="BKZ43" i="6"/>
  <c r="BLA43" i="6"/>
  <c r="BLB43" i="6"/>
  <c r="BLC43" i="6"/>
  <c r="BLD43" i="6"/>
  <c r="BLE43" i="6"/>
  <c r="BLF43" i="6"/>
  <c r="BLG43" i="6"/>
  <c r="BLH43" i="6"/>
  <c r="BLI43" i="6"/>
  <c r="BLJ43" i="6"/>
  <c r="BLK43" i="6"/>
  <c r="BLL43" i="6"/>
  <c r="BLM43" i="6"/>
  <c r="BLN43" i="6"/>
  <c r="BLO43" i="6"/>
  <c r="BLP43" i="6"/>
  <c r="BLQ43" i="6"/>
  <c r="BLR43" i="6"/>
  <c r="BLS43" i="6"/>
  <c r="BLT43" i="6"/>
  <c r="BLU43" i="6"/>
  <c r="BLV43" i="6"/>
  <c r="BLW43" i="6"/>
  <c r="BLX43" i="6"/>
  <c r="BLY43" i="6"/>
  <c r="BLZ43" i="6"/>
  <c r="BMA43" i="6"/>
  <c r="BMB43" i="6"/>
  <c r="BMC43" i="6"/>
  <c r="BMD43" i="6"/>
  <c r="BME43" i="6"/>
  <c r="BMF43" i="6"/>
  <c r="BMG43" i="6"/>
  <c r="BMH43" i="6"/>
  <c r="BMI43" i="6"/>
  <c r="BMJ43" i="6"/>
  <c r="BMK43" i="6"/>
  <c r="BML43" i="6"/>
  <c r="BMM43" i="6"/>
  <c r="BMN43" i="6"/>
  <c r="BMO43" i="6"/>
  <c r="BMP43" i="6"/>
  <c r="BMQ43" i="6"/>
  <c r="BMR43" i="6"/>
  <c r="BMS43" i="6"/>
  <c r="BMT43" i="6"/>
  <c r="BMU43" i="6"/>
  <c r="BMV43" i="6"/>
  <c r="BMW43" i="6"/>
  <c r="BMX43" i="6"/>
  <c r="BMY43" i="6"/>
  <c r="BMZ43" i="6"/>
  <c r="BNA43" i="6"/>
  <c r="BNB43" i="6"/>
  <c r="BNC43" i="6"/>
  <c r="BND43" i="6"/>
  <c r="BNE43" i="6"/>
  <c r="BNF43" i="6"/>
  <c r="BNG43" i="6"/>
  <c r="BNH43" i="6"/>
  <c r="BNI43" i="6"/>
  <c r="BNJ43" i="6"/>
  <c r="BNK43" i="6"/>
  <c r="BNL43" i="6"/>
  <c r="BNM43" i="6"/>
  <c r="BNN43" i="6"/>
  <c r="BNO43" i="6"/>
  <c r="BNP43" i="6"/>
  <c r="BNQ43" i="6"/>
  <c r="BNR43" i="6"/>
  <c r="BNS43" i="6"/>
  <c r="BNT43" i="6"/>
  <c r="BNU43" i="6"/>
  <c r="BNV43" i="6"/>
  <c r="BNW43" i="6"/>
  <c r="BNX43" i="6"/>
  <c r="BNY43" i="6"/>
  <c r="BNZ43" i="6"/>
  <c r="BOA43" i="6"/>
  <c r="BOB43" i="6"/>
  <c r="BOC43" i="6"/>
  <c r="BOD43" i="6"/>
  <c r="BOE43" i="6"/>
  <c r="BOF43" i="6"/>
  <c r="BOG43" i="6"/>
  <c r="BOH43" i="6"/>
  <c r="BOI43" i="6"/>
  <c r="BOJ43" i="6"/>
  <c r="BOK43" i="6"/>
  <c r="BOL43" i="6"/>
  <c r="BOM43" i="6"/>
  <c r="BON43" i="6"/>
  <c r="BOO43" i="6"/>
  <c r="BOP43" i="6"/>
  <c r="BOQ43" i="6"/>
  <c r="BOR43" i="6"/>
  <c r="BOS43" i="6"/>
  <c r="BOT43" i="6"/>
  <c r="BOU43" i="6"/>
  <c r="BOV43" i="6"/>
  <c r="BOW43" i="6"/>
  <c r="BOX43" i="6"/>
  <c r="BOY43" i="6"/>
  <c r="BOZ43" i="6"/>
  <c r="BPA43" i="6"/>
  <c r="BPB43" i="6"/>
  <c r="BPC43" i="6"/>
  <c r="BPD43" i="6"/>
  <c r="BPE43" i="6"/>
  <c r="BPF43" i="6"/>
  <c r="BPG43" i="6"/>
  <c r="BPH43" i="6"/>
  <c r="BPI43" i="6"/>
  <c r="BPJ43" i="6"/>
  <c r="BPK43" i="6"/>
  <c r="BPL43" i="6"/>
  <c r="BPM43" i="6"/>
  <c r="BPN43" i="6"/>
  <c r="BPO43" i="6"/>
  <c r="BPP43" i="6"/>
  <c r="BPQ43" i="6"/>
  <c r="BPR43" i="6"/>
  <c r="BPS43" i="6"/>
  <c r="BPT43" i="6"/>
  <c r="BPU43" i="6"/>
  <c r="BPV43" i="6"/>
  <c r="BPW43" i="6"/>
  <c r="BPX43" i="6"/>
  <c r="BPY43" i="6"/>
  <c r="BPZ43" i="6"/>
  <c r="BQA43" i="6"/>
  <c r="BQB43" i="6"/>
  <c r="BQC43" i="6"/>
  <c r="BQD43" i="6"/>
  <c r="BQE43" i="6"/>
  <c r="BQF43" i="6"/>
  <c r="BQG43" i="6"/>
  <c r="BQH43" i="6"/>
  <c r="BQI43" i="6"/>
  <c r="BQJ43" i="6"/>
  <c r="BQK43" i="6"/>
  <c r="BQL43" i="6"/>
  <c r="BQM43" i="6"/>
  <c r="BQN43" i="6"/>
  <c r="BQO43" i="6"/>
  <c r="BQP43" i="6"/>
  <c r="BQQ43" i="6"/>
  <c r="BQR43" i="6"/>
  <c r="BQS43" i="6"/>
  <c r="BQT43" i="6"/>
  <c r="BQU43" i="6"/>
  <c r="BQV43" i="6"/>
  <c r="BQW43" i="6"/>
  <c r="BQX43" i="6"/>
  <c r="BQY43" i="6"/>
  <c r="BQZ43" i="6"/>
  <c r="BRA43" i="6"/>
  <c r="BRB43" i="6"/>
  <c r="BRC43" i="6"/>
  <c r="BRD43" i="6"/>
  <c r="BRE43" i="6"/>
  <c r="BRF43" i="6"/>
  <c r="BRG43" i="6"/>
  <c r="BRH43" i="6"/>
  <c r="BRI43" i="6"/>
  <c r="BRJ43" i="6"/>
  <c r="BRK43" i="6"/>
  <c r="BRL43" i="6"/>
  <c r="BRM43" i="6"/>
  <c r="BRN43" i="6"/>
  <c r="BRO43" i="6"/>
  <c r="BRP43" i="6"/>
  <c r="BRQ43" i="6"/>
  <c r="BRR43" i="6"/>
  <c r="BRS43" i="6"/>
  <c r="BRT43" i="6"/>
  <c r="BRU43" i="6"/>
  <c r="BRV43" i="6"/>
  <c r="BRW43" i="6"/>
  <c r="BRX43" i="6"/>
  <c r="BRY43" i="6"/>
  <c r="BRZ43" i="6"/>
  <c r="BSA43" i="6"/>
  <c r="BSB43" i="6"/>
  <c r="BSC43" i="6"/>
  <c r="BSD43" i="6"/>
  <c r="BSE43" i="6"/>
  <c r="BSF43" i="6"/>
  <c r="BSG43" i="6"/>
  <c r="BSH43" i="6"/>
  <c r="BSI43" i="6"/>
  <c r="BSJ43" i="6"/>
  <c r="BSK43" i="6"/>
  <c r="BSL43" i="6"/>
  <c r="BSM43" i="6"/>
  <c r="BSN43" i="6"/>
  <c r="BSO43" i="6"/>
  <c r="BSP43" i="6"/>
  <c r="BSQ43" i="6"/>
  <c r="BSR43" i="6"/>
  <c r="BSS43" i="6"/>
  <c r="BST43" i="6"/>
  <c r="BSU43" i="6"/>
  <c r="BSV43" i="6"/>
  <c r="BSW43" i="6"/>
  <c r="BSX43" i="6"/>
  <c r="BSY43" i="6"/>
  <c r="BSZ43" i="6"/>
  <c r="BTA43" i="6"/>
  <c r="BTB43" i="6"/>
  <c r="BTC43" i="6"/>
  <c r="BTD43" i="6"/>
  <c r="BTE43" i="6"/>
  <c r="BTF43" i="6"/>
  <c r="BTG43" i="6"/>
  <c r="BTH43" i="6"/>
  <c r="BTI43" i="6"/>
  <c r="BTJ43" i="6"/>
  <c r="BTK43" i="6"/>
  <c r="BTL43" i="6"/>
  <c r="BTM43" i="6"/>
  <c r="BTN43" i="6"/>
  <c r="BTO43" i="6"/>
  <c r="BTP43" i="6"/>
  <c r="BTQ43" i="6"/>
  <c r="BTR43" i="6"/>
  <c r="BTS43" i="6"/>
  <c r="BTT43" i="6"/>
  <c r="BTU43" i="6"/>
  <c r="BTV43" i="6"/>
  <c r="BTW43" i="6"/>
  <c r="BTX43" i="6"/>
  <c r="BTY43" i="6"/>
  <c r="BTZ43" i="6"/>
  <c r="BUA43" i="6"/>
  <c r="BUB43" i="6"/>
  <c r="BUC43" i="6"/>
  <c r="BUD43" i="6"/>
  <c r="BUE43" i="6"/>
  <c r="BUF43" i="6"/>
  <c r="BUG43" i="6"/>
  <c r="BUH43" i="6"/>
  <c r="BUI43" i="6"/>
  <c r="BUJ43" i="6"/>
  <c r="BUK43" i="6"/>
  <c r="BUL43" i="6"/>
  <c r="BUM43" i="6"/>
  <c r="BUN43" i="6"/>
  <c r="BUO43" i="6"/>
  <c r="BUP43" i="6"/>
  <c r="BUQ43" i="6"/>
  <c r="BUR43" i="6"/>
  <c r="BUS43" i="6"/>
  <c r="BUT43" i="6"/>
  <c r="BUU43" i="6"/>
  <c r="BUV43" i="6"/>
  <c r="BUW43" i="6"/>
  <c r="BUX43" i="6"/>
  <c r="BUY43" i="6"/>
  <c r="BUZ43" i="6"/>
  <c r="BVA43" i="6"/>
  <c r="BVB43" i="6"/>
  <c r="BVC43" i="6"/>
  <c r="BVD43" i="6"/>
  <c r="BVE43" i="6"/>
  <c r="BVF43" i="6"/>
  <c r="BVG43" i="6"/>
  <c r="BVH43" i="6"/>
  <c r="BVI43" i="6"/>
  <c r="BVJ43" i="6"/>
  <c r="BVK43" i="6"/>
  <c r="BVL43" i="6"/>
  <c r="BVM43" i="6"/>
  <c r="BVN43" i="6"/>
  <c r="BVO43" i="6"/>
  <c r="BVP43" i="6"/>
  <c r="BVQ43" i="6"/>
  <c r="BVR43" i="6"/>
  <c r="BVS43" i="6"/>
  <c r="BVT43" i="6"/>
  <c r="BVU43" i="6"/>
  <c r="BVV43" i="6"/>
  <c r="BVW43" i="6"/>
  <c r="BVX43" i="6"/>
  <c r="BVY43" i="6"/>
  <c r="BVZ43" i="6"/>
  <c r="BWA43" i="6"/>
  <c r="BWB43" i="6"/>
  <c r="BWC43" i="6"/>
  <c r="BWD43" i="6"/>
  <c r="BWE43" i="6"/>
  <c r="BWF43" i="6"/>
  <c r="BWG43" i="6"/>
  <c r="BWH43" i="6"/>
  <c r="BWI43" i="6"/>
  <c r="BWJ43" i="6"/>
  <c r="BWK43" i="6"/>
  <c r="BWL43" i="6"/>
  <c r="BWM43" i="6"/>
  <c r="BWN43" i="6"/>
  <c r="BWO43" i="6"/>
  <c r="BWP43" i="6"/>
  <c r="BWQ43" i="6"/>
  <c r="BWR43" i="6"/>
  <c r="BWS43" i="6"/>
  <c r="BWT43" i="6"/>
  <c r="BWU43" i="6"/>
  <c r="BWV43" i="6"/>
  <c r="BWW43" i="6"/>
  <c r="BWX43" i="6"/>
  <c r="BWY43" i="6"/>
  <c r="BWZ43" i="6"/>
  <c r="BXA43" i="6"/>
  <c r="BXB43" i="6"/>
  <c r="BXC43" i="6"/>
  <c r="BXD43" i="6"/>
  <c r="BXE43" i="6"/>
  <c r="BXF43" i="6"/>
  <c r="BXG43" i="6"/>
  <c r="BXH43" i="6"/>
  <c r="BXI43" i="6"/>
  <c r="BXJ43" i="6"/>
  <c r="BXK43" i="6"/>
  <c r="BXL43" i="6"/>
  <c r="BXM43" i="6"/>
  <c r="BXN43" i="6"/>
  <c r="BXO43" i="6"/>
  <c r="BXP43" i="6"/>
  <c r="BXQ43" i="6"/>
  <c r="BXR43" i="6"/>
  <c r="BXS43" i="6"/>
  <c r="BXT43" i="6"/>
  <c r="BXU43" i="6"/>
  <c r="BXV43" i="6"/>
  <c r="BXW43" i="6"/>
  <c r="BXX43" i="6"/>
  <c r="BXY43" i="6"/>
  <c r="BXZ43" i="6"/>
  <c r="BYA43" i="6"/>
  <c r="BYB43" i="6"/>
  <c r="BYC43" i="6"/>
  <c r="BYD43" i="6"/>
  <c r="BYE43" i="6"/>
  <c r="BYF43" i="6"/>
  <c r="BYG43" i="6"/>
  <c r="BYH43" i="6"/>
  <c r="BYI43" i="6"/>
  <c r="BYJ43" i="6"/>
  <c r="BYK43" i="6"/>
  <c r="BYL43" i="6"/>
  <c r="BYM43" i="6"/>
  <c r="BYN43" i="6"/>
  <c r="BYO43" i="6"/>
  <c r="BYP43" i="6"/>
  <c r="BYQ43" i="6"/>
  <c r="BYR43" i="6"/>
  <c r="BYS43" i="6"/>
  <c r="BYT43" i="6"/>
  <c r="BYU43" i="6"/>
  <c r="BYV43" i="6"/>
  <c r="BYW43" i="6"/>
  <c r="BYX43" i="6"/>
  <c r="BYY43" i="6"/>
  <c r="BYZ43" i="6"/>
  <c r="BZA43" i="6"/>
  <c r="BZB43" i="6"/>
  <c r="BZC43" i="6"/>
  <c r="BZD43" i="6"/>
  <c r="BZE43" i="6"/>
  <c r="BZF43" i="6"/>
  <c r="BZG43" i="6"/>
  <c r="BZH43" i="6"/>
  <c r="BZI43" i="6"/>
  <c r="BZJ43" i="6"/>
  <c r="BZK43" i="6"/>
  <c r="BZL43" i="6"/>
  <c r="BZM43" i="6"/>
  <c r="BZN43" i="6"/>
  <c r="BZO43" i="6"/>
  <c r="BZP43" i="6"/>
  <c r="BZQ43" i="6"/>
  <c r="BZR43" i="6"/>
  <c r="BZS43" i="6"/>
  <c r="BZT43" i="6"/>
  <c r="BZU43" i="6"/>
  <c r="BZV43" i="6"/>
  <c r="BZW43" i="6"/>
  <c r="BZX43" i="6"/>
  <c r="BZY43" i="6"/>
  <c r="BZZ43" i="6"/>
  <c r="CAA43" i="6"/>
  <c r="CAB43" i="6"/>
  <c r="CAC43" i="6"/>
  <c r="CAD43" i="6"/>
  <c r="CAE43" i="6"/>
  <c r="CAF43" i="6"/>
  <c r="CAG43" i="6"/>
  <c r="CAH43" i="6"/>
  <c r="CAI43" i="6"/>
  <c r="CAJ43" i="6"/>
  <c r="CAK43" i="6"/>
  <c r="CAL43" i="6"/>
  <c r="CAM43" i="6"/>
  <c r="CAN43" i="6"/>
  <c r="CAO43" i="6"/>
  <c r="CAP43" i="6"/>
  <c r="CAQ43" i="6"/>
  <c r="CAR43" i="6"/>
  <c r="CAS43" i="6"/>
  <c r="CAT43" i="6"/>
  <c r="CAU43" i="6"/>
  <c r="CAV43" i="6"/>
  <c r="CAW43" i="6"/>
  <c r="CAX43" i="6"/>
  <c r="CAY43" i="6"/>
  <c r="CAZ43" i="6"/>
  <c r="CBA43" i="6"/>
  <c r="CBB43" i="6"/>
  <c r="CBC43" i="6"/>
  <c r="CBD43" i="6"/>
  <c r="CBE43" i="6"/>
  <c r="CBF43" i="6"/>
  <c r="CBG43" i="6"/>
  <c r="CBH43" i="6"/>
  <c r="CBI43" i="6"/>
  <c r="CBJ43" i="6"/>
  <c r="CBK43" i="6"/>
  <c r="CBL43" i="6"/>
  <c r="CBM43" i="6"/>
  <c r="CBN43" i="6"/>
  <c r="CBO43" i="6"/>
  <c r="CBP43" i="6"/>
  <c r="CBQ43" i="6"/>
  <c r="CBR43" i="6"/>
  <c r="CBS43" i="6"/>
  <c r="CBT43" i="6"/>
  <c r="CBU43" i="6"/>
  <c r="CBV43" i="6"/>
  <c r="CBW43" i="6"/>
  <c r="CBX43" i="6"/>
  <c r="CBY43" i="6"/>
  <c r="CBZ43" i="6"/>
  <c r="CCA43" i="6"/>
  <c r="CCB43" i="6"/>
  <c r="CCC43" i="6"/>
  <c r="CCD43" i="6"/>
  <c r="CCE43" i="6"/>
  <c r="CCF43" i="6"/>
  <c r="CCG43" i="6"/>
  <c r="CCH43" i="6"/>
  <c r="CCI43" i="6"/>
  <c r="CCJ43" i="6"/>
  <c r="CCK43" i="6"/>
  <c r="CCL43" i="6"/>
  <c r="CCM43" i="6"/>
  <c r="CCN43" i="6"/>
  <c r="CCO43" i="6"/>
  <c r="CCP43" i="6"/>
  <c r="CCQ43" i="6"/>
  <c r="CCR43" i="6"/>
  <c r="CCS43" i="6"/>
  <c r="CCT43" i="6"/>
  <c r="CCU43" i="6"/>
  <c r="CCV43" i="6"/>
  <c r="CCW43" i="6"/>
  <c r="CCX43" i="6"/>
  <c r="CCY43" i="6"/>
  <c r="CCZ43" i="6"/>
  <c r="CDA43" i="6"/>
  <c r="CDB43" i="6"/>
  <c r="CDC43" i="6"/>
  <c r="CDD43" i="6"/>
  <c r="CDE43" i="6"/>
  <c r="CDF43" i="6"/>
  <c r="CDG43" i="6"/>
  <c r="CDH43" i="6"/>
  <c r="CDI43" i="6"/>
  <c r="CDJ43" i="6"/>
  <c r="CDK43" i="6"/>
  <c r="CDL43" i="6"/>
  <c r="CDM43" i="6"/>
  <c r="CDN43" i="6"/>
  <c r="CDO43" i="6"/>
  <c r="CDP43" i="6"/>
  <c r="CDQ43" i="6"/>
  <c r="CDR43" i="6"/>
  <c r="CDS43" i="6"/>
  <c r="CDT43" i="6"/>
  <c r="CDU43" i="6"/>
  <c r="CDV43" i="6"/>
  <c r="CDW43" i="6"/>
  <c r="CDX43" i="6"/>
  <c r="CDY43" i="6"/>
  <c r="CDZ43" i="6"/>
  <c r="CEA43" i="6"/>
  <c r="CEB43" i="6"/>
  <c r="CEC43" i="6"/>
  <c r="CED43" i="6"/>
  <c r="CEE43" i="6"/>
  <c r="CEF43" i="6"/>
  <c r="CEG43" i="6"/>
  <c r="CEH43" i="6"/>
  <c r="CEI43" i="6"/>
  <c r="CEJ43" i="6"/>
  <c r="CEK43" i="6"/>
  <c r="CEL43" i="6"/>
  <c r="CEM43" i="6"/>
  <c r="CEN43" i="6"/>
  <c r="CEO43" i="6"/>
  <c r="CEP43" i="6"/>
  <c r="CEQ43" i="6"/>
  <c r="CER43" i="6"/>
  <c r="CES43" i="6"/>
  <c r="CET43" i="6"/>
  <c r="CEU43" i="6"/>
  <c r="CEV43" i="6"/>
  <c r="CEW43" i="6"/>
  <c r="CEX43" i="6"/>
  <c r="CEY43" i="6"/>
  <c r="CEZ43" i="6"/>
  <c r="CFA43" i="6"/>
  <c r="CFB43" i="6"/>
  <c r="CFC43" i="6"/>
  <c r="CFD43" i="6"/>
  <c r="CFE43" i="6"/>
  <c r="CFF43" i="6"/>
  <c r="CFG43" i="6"/>
  <c r="CFH43" i="6"/>
  <c r="CFI43" i="6"/>
  <c r="CFJ43" i="6"/>
  <c r="CFK43" i="6"/>
  <c r="CFL43" i="6"/>
  <c r="CFM43" i="6"/>
  <c r="CFN43" i="6"/>
  <c r="CFO43" i="6"/>
  <c r="CFP43" i="6"/>
  <c r="CFQ43" i="6"/>
  <c r="CFR43" i="6"/>
  <c r="CFS43" i="6"/>
  <c r="CFT43" i="6"/>
  <c r="CFU43" i="6"/>
  <c r="CFV43" i="6"/>
  <c r="CFW43" i="6"/>
  <c r="CFX43" i="6"/>
  <c r="CFY43" i="6"/>
  <c r="CFZ43" i="6"/>
  <c r="CGA43" i="6"/>
  <c r="CGB43" i="6"/>
  <c r="CGC43" i="6"/>
  <c r="CGD43" i="6"/>
  <c r="CGE43" i="6"/>
  <c r="CGF43" i="6"/>
  <c r="CGG43" i="6"/>
  <c r="CGH43" i="6"/>
  <c r="CGI43" i="6"/>
  <c r="CGJ43" i="6"/>
  <c r="CGK43" i="6"/>
  <c r="CGL43" i="6"/>
  <c r="CGM43" i="6"/>
  <c r="CGN43" i="6"/>
  <c r="CGO43" i="6"/>
  <c r="CGP43" i="6"/>
  <c r="CGQ43" i="6"/>
  <c r="CGR43" i="6"/>
  <c r="CGS43" i="6"/>
  <c r="CGT43" i="6"/>
  <c r="CGU43" i="6"/>
  <c r="CGV43" i="6"/>
  <c r="CGW43" i="6"/>
  <c r="CGX43" i="6"/>
  <c r="CGY43" i="6"/>
  <c r="CGZ43" i="6"/>
  <c r="CHA43" i="6"/>
  <c r="CHB43" i="6"/>
  <c r="CHC43" i="6"/>
  <c r="CHD43" i="6"/>
  <c r="CHE43" i="6"/>
  <c r="CHF43" i="6"/>
  <c r="CHG43" i="6"/>
  <c r="CHH43" i="6"/>
  <c r="CHI43" i="6"/>
  <c r="CHJ43" i="6"/>
  <c r="CHK43" i="6"/>
  <c r="CHL43" i="6"/>
  <c r="CHM43" i="6"/>
  <c r="CHN43" i="6"/>
  <c r="CHO43" i="6"/>
  <c r="CHP43" i="6"/>
  <c r="CHQ43" i="6"/>
  <c r="CHR43" i="6"/>
  <c r="CHS43" i="6"/>
  <c r="CHT43" i="6"/>
  <c r="CHU43" i="6"/>
  <c r="CHV43" i="6"/>
  <c r="CHW43" i="6"/>
  <c r="CHX43" i="6"/>
  <c r="CHY43" i="6"/>
  <c r="CHZ43" i="6"/>
  <c r="CIA43" i="6"/>
  <c r="CIB43" i="6"/>
  <c r="CIC43" i="6"/>
  <c r="CID43" i="6"/>
  <c r="CIE43" i="6"/>
  <c r="CIF43" i="6"/>
  <c r="CIG43" i="6"/>
  <c r="CIH43" i="6"/>
  <c r="CII43" i="6"/>
  <c r="CIJ43" i="6"/>
  <c r="CIK43" i="6"/>
  <c r="CIL43" i="6"/>
  <c r="CIM43" i="6"/>
  <c r="CIN43" i="6"/>
  <c r="CIO43" i="6"/>
  <c r="CIP43" i="6"/>
  <c r="CIQ43" i="6"/>
  <c r="CIR43" i="6"/>
  <c r="CIS43" i="6"/>
  <c r="CIT43" i="6"/>
  <c r="CIU43" i="6"/>
  <c r="CIV43" i="6"/>
  <c r="CIW43" i="6"/>
  <c r="CIX43" i="6"/>
  <c r="CIY43" i="6"/>
  <c r="CIZ43" i="6"/>
  <c r="CJA43" i="6"/>
  <c r="CJB43" i="6"/>
  <c r="CJC43" i="6"/>
  <c r="CJD43" i="6"/>
  <c r="CJE43" i="6"/>
  <c r="CJF43" i="6"/>
  <c r="CJG43" i="6"/>
  <c r="CJH43" i="6"/>
  <c r="CJI43" i="6"/>
  <c r="CJJ43" i="6"/>
  <c r="CJK43" i="6"/>
  <c r="CJL43" i="6"/>
  <c r="CJM43" i="6"/>
  <c r="CJN43" i="6"/>
  <c r="CJO43" i="6"/>
  <c r="CJP43" i="6"/>
  <c r="CJQ43" i="6"/>
  <c r="CJR43" i="6"/>
  <c r="CJS43" i="6"/>
  <c r="CJT43" i="6"/>
  <c r="CJU43" i="6"/>
  <c r="CJV43" i="6"/>
  <c r="CJW43" i="6"/>
  <c r="CJX43" i="6"/>
  <c r="CJY43" i="6"/>
  <c r="CJZ43" i="6"/>
  <c r="CKA43" i="6"/>
  <c r="CKB43" i="6"/>
  <c r="CKC43" i="6"/>
  <c r="CKD43" i="6"/>
  <c r="CKE43" i="6"/>
  <c r="CKF43" i="6"/>
  <c r="CKG43" i="6"/>
  <c r="CKH43" i="6"/>
  <c r="CKI43" i="6"/>
  <c r="CKJ43" i="6"/>
  <c r="CKK43" i="6"/>
  <c r="CKL43" i="6"/>
  <c r="CKM43" i="6"/>
  <c r="CKN43" i="6"/>
  <c r="CKO43" i="6"/>
  <c r="CKP43" i="6"/>
  <c r="CKQ43" i="6"/>
  <c r="CKR43" i="6"/>
  <c r="CKS43" i="6"/>
  <c r="CKT43" i="6"/>
  <c r="CKU43" i="6"/>
  <c r="CKV43" i="6"/>
  <c r="CKW43" i="6"/>
  <c r="CKX43" i="6"/>
  <c r="CKY43" i="6"/>
  <c r="CKZ43" i="6"/>
  <c r="CLA43" i="6"/>
  <c r="CLB43" i="6"/>
  <c r="CLC43" i="6"/>
  <c r="CLD43" i="6"/>
  <c r="CLE43" i="6"/>
  <c r="CLF43" i="6"/>
  <c r="CLG43" i="6"/>
  <c r="CLH43" i="6"/>
  <c r="CLI43" i="6"/>
  <c r="CLJ43" i="6"/>
  <c r="CLK43" i="6"/>
  <c r="CLL43" i="6"/>
  <c r="CLM43" i="6"/>
  <c r="CLN43" i="6"/>
  <c r="CLO43" i="6"/>
  <c r="CLP43" i="6"/>
  <c r="CLQ43" i="6"/>
  <c r="CLR43" i="6"/>
  <c r="CLS43" i="6"/>
  <c r="CLT43" i="6"/>
  <c r="CLU43" i="6"/>
  <c r="CLV43" i="6"/>
  <c r="CLW43" i="6"/>
  <c r="CLX43" i="6"/>
  <c r="CLY43" i="6"/>
  <c r="CLZ43" i="6"/>
  <c r="CMA43" i="6"/>
  <c r="CMB43" i="6"/>
  <c r="CMC43" i="6"/>
  <c r="CMD43" i="6"/>
  <c r="CME43" i="6"/>
  <c r="CMF43" i="6"/>
  <c r="CMG43" i="6"/>
  <c r="CMH43" i="6"/>
  <c r="CMI43" i="6"/>
  <c r="CMJ43" i="6"/>
  <c r="CMK43" i="6"/>
  <c r="CML43" i="6"/>
  <c r="CMM43" i="6"/>
  <c r="CMN43" i="6"/>
  <c r="CMO43" i="6"/>
  <c r="CMP43" i="6"/>
  <c r="CMQ43" i="6"/>
  <c r="CMR43" i="6"/>
  <c r="CMS43" i="6"/>
  <c r="CMT43" i="6"/>
  <c r="CMU43" i="6"/>
  <c r="CMV43" i="6"/>
  <c r="CMW43" i="6"/>
  <c r="CMX43" i="6"/>
  <c r="CMY43" i="6"/>
  <c r="CMZ43" i="6"/>
  <c r="CNA43" i="6"/>
  <c r="CNB43" i="6"/>
  <c r="CNC43" i="6"/>
  <c r="CND43" i="6"/>
  <c r="CNE43" i="6"/>
  <c r="CNF43" i="6"/>
  <c r="CNG43" i="6"/>
  <c r="CNH43" i="6"/>
  <c r="CNI43" i="6"/>
  <c r="CNJ43" i="6"/>
  <c r="CNK43" i="6"/>
  <c r="CNL43" i="6"/>
  <c r="CNM43" i="6"/>
  <c r="CNN43" i="6"/>
  <c r="CNO43" i="6"/>
  <c r="CNP43" i="6"/>
  <c r="CNQ43" i="6"/>
  <c r="CNR43" i="6"/>
  <c r="CNS43" i="6"/>
  <c r="CNT43" i="6"/>
  <c r="CNU43" i="6"/>
  <c r="CNV43" i="6"/>
  <c r="CNW43" i="6"/>
  <c r="CNX43" i="6"/>
  <c r="CNY43" i="6"/>
  <c r="CNZ43" i="6"/>
  <c r="COA43" i="6"/>
  <c r="COB43" i="6"/>
  <c r="COC43" i="6"/>
  <c r="COD43" i="6"/>
  <c r="COE43" i="6"/>
  <c r="COF43" i="6"/>
  <c r="COG43" i="6"/>
  <c r="COH43" i="6"/>
  <c r="COI43" i="6"/>
  <c r="COJ43" i="6"/>
  <c r="COK43" i="6"/>
  <c r="COL43" i="6"/>
  <c r="COM43" i="6"/>
  <c r="CON43" i="6"/>
  <c r="COO43" i="6"/>
  <c r="COP43" i="6"/>
  <c r="COQ43" i="6"/>
  <c r="COR43" i="6"/>
  <c r="COS43" i="6"/>
  <c r="COT43" i="6"/>
  <c r="COU43" i="6"/>
  <c r="COV43" i="6"/>
  <c r="COW43" i="6"/>
  <c r="COX43" i="6"/>
  <c r="COY43" i="6"/>
  <c r="COZ43" i="6"/>
  <c r="CPA43" i="6"/>
  <c r="CPB43" i="6"/>
  <c r="CPC43" i="6"/>
  <c r="CPD43" i="6"/>
  <c r="CPE43" i="6"/>
  <c r="CPF43" i="6"/>
  <c r="CPG43" i="6"/>
  <c r="CPH43" i="6"/>
  <c r="CPI43" i="6"/>
  <c r="CPJ43" i="6"/>
  <c r="CPK43" i="6"/>
  <c r="CPL43" i="6"/>
  <c r="CPM43" i="6"/>
  <c r="CPN43" i="6"/>
  <c r="CPO43" i="6"/>
  <c r="CPP43" i="6"/>
  <c r="CPQ43" i="6"/>
  <c r="CPR43" i="6"/>
  <c r="CPS43" i="6"/>
  <c r="CPT43" i="6"/>
  <c r="CPU43" i="6"/>
  <c r="CPV43" i="6"/>
  <c r="CPW43" i="6"/>
  <c r="CPX43" i="6"/>
  <c r="CPY43" i="6"/>
  <c r="CPZ43" i="6"/>
  <c r="CQA43" i="6"/>
  <c r="CQB43" i="6"/>
  <c r="CQC43" i="6"/>
  <c r="CQD43" i="6"/>
  <c r="CQE43" i="6"/>
  <c r="CQF43" i="6"/>
  <c r="CQG43" i="6"/>
  <c r="CQH43" i="6"/>
  <c r="CQI43" i="6"/>
  <c r="CQJ43" i="6"/>
  <c r="CQK43" i="6"/>
  <c r="CQL43" i="6"/>
  <c r="CQM43" i="6"/>
  <c r="CQN43" i="6"/>
  <c r="CQO43" i="6"/>
  <c r="CQP43" i="6"/>
  <c r="CQQ43" i="6"/>
  <c r="CQR43" i="6"/>
  <c r="CQS43" i="6"/>
  <c r="CQT43" i="6"/>
  <c r="CQU43" i="6"/>
  <c r="CQV43" i="6"/>
  <c r="CQW43" i="6"/>
  <c r="CQX43" i="6"/>
  <c r="CQY43" i="6"/>
  <c r="CQZ43" i="6"/>
  <c r="CRA43" i="6"/>
  <c r="CRB43" i="6"/>
  <c r="CRC43" i="6"/>
  <c r="CRD43" i="6"/>
  <c r="CRE43" i="6"/>
  <c r="CRF43" i="6"/>
  <c r="CRG43" i="6"/>
  <c r="CRH43" i="6"/>
  <c r="CRI43" i="6"/>
  <c r="CRJ43" i="6"/>
  <c r="CRK43" i="6"/>
  <c r="CRL43" i="6"/>
  <c r="CRM43" i="6"/>
  <c r="CRN43" i="6"/>
  <c r="CRO43" i="6"/>
  <c r="CRP43" i="6"/>
  <c r="CRQ43" i="6"/>
  <c r="CRR43" i="6"/>
  <c r="CRS43" i="6"/>
  <c r="CRT43" i="6"/>
  <c r="CRU43" i="6"/>
  <c r="CRV43" i="6"/>
  <c r="CRW43" i="6"/>
  <c r="CRX43" i="6"/>
  <c r="CRY43" i="6"/>
  <c r="CRZ43" i="6"/>
  <c r="CSA43" i="6"/>
  <c r="CSB43" i="6"/>
  <c r="CSC43" i="6"/>
  <c r="CSD43" i="6"/>
  <c r="CSE43" i="6"/>
  <c r="CSF43" i="6"/>
  <c r="CSG43" i="6"/>
  <c r="CSH43" i="6"/>
  <c r="CSI43" i="6"/>
  <c r="CSJ43" i="6"/>
  <c r="CSK43" i="6"/>
  <c r="CSL43" i="6"/>
  <c r="CSM43" i="6"/>
  <c r="CSN43" i="6"/>
  <c r="CSO43" i="6"/>
  <c r="CSP43" i="6"/>
  <c r="CSQ43" i="6"/>
  <c r="CSR43" i="6"/>
  <c r="CSS43" i="6"/>
  <c r="CST43" i="6"/>
  <c r="CSU43" i="6"/>
  <c r="CSV43" i="6"/>
  <c r="CSW43" i="6"/>
  <c r="CSX43" i="6"/>
  <c r="CSY43" i="6"/>
  <c r="CSZ43" i="6"/>
  <c r="CTA43" i="6"/>
  <c r="CTB43" i="6"/>
  <c r="CTC43" i="6"/>
  <c r="CTD43" i="6"/>
  <c r="CTE43" i="6"/>
  <c r="CTF43" i="6"/>
  <c r="CTG43" i="6"/>
  <c r="CTH43" i="6"/>
  <c r="CTI43" i="6"/>
  <c r="CTJ43" i="6"/>
  <c r="CTK43" i="6"/>
  <c r="CTL43" i="6"/>
  <c r="CTM43" i="6"/>
  <c r="CTN43" i="6"/>
  <c r="CTO43" i="6"/>
  <c r="CTP43" i="6"/>
  <c r="CTQ43" i="6"/>
  <c r="CTR43" i="6"/>
  <c r="CTS43" i="6"/>
  <c r="CTT43" i="6"/>
  <c r="CTU43" i="6"/>
  <c r="CTV43" i="6"/>
  <c r="CTW43" i="6"/>
  <c r="CTX43" i="6"/>
  <c r="CTY43" i="6"/>
  <c r="CTZ43" i="6"/>
  <c r="CUA43" i="6"/>
  <c r="CUB43" i="6"/>
  <c r="CUC43" i="6"/>
  <c r="CUD43" i="6"/>
  <c r="CUE43" i="6"/>
  <c r="CUF43" i="6"/>
  <c r="CUG43" i="6"/>
  <c r="CUH43" i="6"/>
  <c r="CUI43" i="6"/>
  <c r="CUJ43" i="6"/>
  <c r="CUK43" i="6"/>
  <c r="CUL43" i="6"/>
  <c r="CUM43" i="6"/>
  <c r="CUN43" i="6"/>
  <c r="CUO43" i="6"/>
  <c r="CUP43" i="6"/>
  <c r="CUQ43" i="6"/>
  <c r="CUR43" i="6"/>
  <c r="CUS43" i="6"/>
  <c r="CUT43" i="6"/>
  <c r="CUU43" i="6"/>
  <c r="CUV43" i="6"/>
  <c r="CUW43" i="6"/>
  <c r="CUX43" i="6"/>
  <c r="CUY43" i="6"/>
  <c r="CUZ43" i="6"/>
  <c r="CVA43" i="6"/>
  <c r="CVB43" i="6"/>
  <c r="CVC43" i="6"/>
  <c r="CVD43" i="6"/>
  <c r="CVE43" i="6"/>
  <c r="CVF43" i="6"/>
  <c r="CVG43" i="6"/>
  <c r="CVH43" i="6"/>
  <c r="CVI43" i="6"/>
  <c r="CVJ43" i="6"/>
  <c r="CVK43" i="6"/>
  <c r="CVL43" i="6"/>
  <c r="CVM43" i="6"/>
  <c r="CVN43" i="6"/>
  <c r="CVO43" i="6"/>
  <c r="CVP43" i="6"/>
  <c r="CVQ43" i="6"/>
  <c r="CVR43" i="6"/>
  <c r="CVS43" i="6"/>
  <c r="CVT43" i="6"/>
  <c r="CVU43" i="6"/>
  <c r="CVV43" i="6"/>
  <c r="CVW43" i="6"/>
  <c r="CVX43" i="6"/>
  <c r="CVY43" i="6"/>
  <c r="CVZ43" i="6"/>
  <c r="CWA43" i="6"/>
  <c r="CWB43" i="6"/>
  <c r="CWC43" i="6"/>
  <c r="CWD43" i="6"/>
  <c r="CWE43" i="6"/>
  <c r="CWF43" i="6"/>
  <c r="CWG43" i="6"/>
  <c r="CWH43" i="6"/>
  <c r="CWI43" i="6"/>
  <c r="CWJ43" i="6"/>
  <c r="CWK43" i="6"/>
  <c r="CWL43" i="6"/>
  <c r="CWM43" i="6"/>
  <c r="CWN43" i="6"/>
  <c r="CWO43" i="6"/>
  <c r="CWP43" i="6"/>
  <c r="CWQ43" i="6"/>
  <c r="CWR43" i="6"/>
  <c r="CWS43" i="6"/>
  <c r="CWT43" i="6"/>
  <c r="CWU43" i="6"/>
  <c r="CWV43" i="6"/>
  <c r="CWW43" i="6"/>
  <c r="CWX43" i="6"/>
  <c r="CWY43" i="6"/>
  <c r="CWZ43" i="6"/>
  <c r="CXA43" i="6"/>
  <c r="CXB43" i="6"/>
  <c r="CXC43" i="6"/>
  <c r="CXD43" i="6"/>
  <c r="CXE43" i="6"/>
  <c r="CXF43" i="6"/>
  <c r="CXG43" i="6"/>
  <c r="CXH43" i="6"/>
  <c r="CXI43" i="6"/>
  <c r="CXJ43" i="6"/>
  <c r="CXK43" i="6"/>
  <c r="CXL43" i="6"/>
  <c r="CXM43" i="6"/>
  <c r="CXN43" i="6"/>
  <c r="CXO43" i="6"/>
  <c r="CXP43" i="6"/>
  <c r="CXQ43" i="6"/>
  <c r="CXR43" i="6"/>
  <c r="CXS43" i="6"/>
  <c r="CXT43" i="6"/>
  <c r="CXU43" i="6"/>
  <c r="CXV43" i="6"/>
  <c r="CXW43" i="6"/>
  <c r="CXX43" i="6"/>
  <c r="CXY43" i="6"/>
  <c r="CXZ43" i="6"/>
  <c r="CYA43" i="6"/>
  <c r="CYB43" i="6"/>
  <c r="CYC43" i="6"/>
  <c r="CYD43" i="6"/>
  <c r="CYE43" i="6"/>
  <c r="CYF43" i="6"/>
  <c r="CYG43" i="6"/>
  <c r="CYH43" i="6"/>
  <c r="CYI43" i="6"/>
  <c r="CYJ43" i="6"/>
  <c r="CYK43" i="6"/>
  <c r="CYL43" i="6"/>
  <c r="CYM43" i="6"/>
  <c r="CYN43" i="6"/>
  <c r="CYO43" i="6"/>
  <c r="CYP43" i="6"/>
  <c r="CYQ43" i="6"/>
  <c r="CYR43" i="6"/>
  <c r="CYS43" i="6"/>
  <c r="CYT43" i="6"/>
  <c r="CYU43" i="6"/>
  <c r="CYV43" i="6"/>
  <c r="CYW43" i="6"/>
  <c r="CYX43" i="6"/>
  <c r="CYY43" i="6"/>
  <c r="CYZ43" i="6"/>
  <c r="CZA43" i="6"/>
  <c r="CZB43" i="6"/>
  <c r="CZC43" i="6"/>
  <c r="CZD43" i="6"/>
  <c r="CZE43" i="6"/>
  <c r="CZF43" i="6"/>
  <c r="CZG43" i="6"/>
  <c r="CZH43" i="6"/>
  <c r="CZI43" i="6"/>
  <c r="CZJ43" i="6"/>
  <c r="CZK43" i="6"/>
  <c r="CZL43" i="6"/>
  <c r="CZM43" i="6"/>
  <c r="CZN43" i="6"/>
  <c r="CZO43" i="6"/>
  <c r="CZP43" i="6"/>
  <c r="CZQ43" i="6"/>
  <c r="CZR43" i="6"/>
  <c r="CZS43" i="6"/>
  <c r="CZT43" i="6"/>
  <c r="CZU43" i="6"/>
  <c r="CZV43" i="6"/>
  <c r="CZW43" i="6"/>
  <c r="CZX43" i="6"/>
  <c r="CZY43" i="6"/>
  <c r="CZZ43" i="6"/>
  <c r="DAA43" i="6"/>
  <c r="DAB43" i="6"/>
  <c r="DAC43" i="6"/>
  <c r="DAD43" i="6"/>
  <c r="DAE43" i="6"/>
  <c r="DAF43" i="6"/>
  <c r="DAG43" i="6"/>
  <c r="DAH43" i="6"/>
  <c r="DAI43" i="6"/>
  <c r="DAJ43" i="6"/>
  <c r="DAK43" i="6"/>
  <c r="DAL43" i="6"/>
  <c r="DAM43" i="6"/>
  <c r="DAN43" i="6"/>
  <c r="DAO43" i="6"/>
  <c r="DAP43" i="6"/>
  <c r="DAQ43" i="6"/>
  <c r="DAR43" i="6"/>
  <c r="DAS43" i="6"/>
  <c r="DAT43" i="6"/>
  <c r="DAU43" i="6"/>
  <c r="DAV43" i="6"/>
  <c r="DAW43" i="6"/>
  <c r="DAX43" i="6"/>
  <c r="DAY43" i="6"/>
  <c r="DAZ43" i="6"/>
  <c r="DBA43" i="6"/>
  <c r="DBB43" i="6"/>
  <c r="DBC43" i="6"/>
  <c r="DBD43" i="6"/>
  <c r="DBE43" i="6"/>
  <c r="DBF43" i="6"/>
  <c r="DBG43" i="6"/>
  <c r="DBH43" i="6"/>
  <c r="DBI43" i="6"/>
  <c r="DBJ43" i="6"/>
  <c r="DBK43" i="6"/>
  <c r="DBL43" i="6"/>
  <c r="DBM43" i="6"/>
  <c r="DBN43" i="6"/>
  <c r="DBO43" i="6"/>
  <c r="DBP43" i="6"/>
  <c r="DBQ43" i="6"/>
  <c r="DBR43" i="6"/>
  <c r="DBS43" i="6"/>
  <c r="DBT43" i="6"/>
  <c r="DBU43" i="6"/>
  <c r="DBV43" i="6"/>
  <c r="DBW43" i="6"/>
  <c r="DBX43" i="6"/>
  <c r="DBY43" i="6"/>
  <c r="DBZ43" i="6"/>
  <c r="DCA43" i="6"/>
  <c r="DCB43" i="6"/>
  <c r="DCC43" i="6"/>
  <c r="DCD43" i="6"/>
  <c r="DCE43" i="6"/>
  <c r="DCF43" i="6"/>
  <c r="DCG43" i="6"/>
  <c r="DCH43" i="6"/>
  <c r="DCI43" i="6"/>
  <c r="DCJ43" i="6"/>
  <c r="DCK43" i="6"/>
  <c r="DCL43" i="6"/>
  <c r="DCM43" i="6"/>
  <c r="DCN43" i="6"/>
  <c r="DCO43" i="6"/>
  <c r="DCP43" i="6"/>
  <c r="DCQ43" i="6"/>
  <c r="DCR43" i="6"/>
  <c r="DCS43" i="6"/>
  <c r="DCT43" i="6"/>
  <c r="DCU43" i="6"/>
  <c r="DCV43" i="6"/>
  <c r="DCW43" i="6"/>
  <c r="DCX43" i="6"/>
  <c r="DCY43" i="6"/>
  <c r="DCZ43" i="6"/>
  <c r="DDA43" i="6"/>
  <c r="DDB43" i="6"/>
  <c r="DDC43" i="6"/>
  <c r="DDD43" i="6"/>
  <c r="DDE43" i="6"/>
  <c r="DDF43" i="6"/>
  <c r="DDG43" i="6"/>
  <c r="DDH43" i="6"/>
  <c r="DDI43" i="6"/>
  <c r="DDJ43" i="6"/>
  <c r="DDK43" i="6"/>
  <c r="DDL43" i="6"/>
  <c r="DDM43" i="6"/>
  <c r="DDN43" i="6"/>
  <c r="DDO43" i="6"/>
  <c r="DDP43" i="6"/>
  <c r="DDQ43" i="6"/>
  <c r="DDR43" i="6"/>
  <c r="DDS43" i="6"/>
  <c r="DDT43" i="6"/>
  <c r="DDU43" i="6"/>
  <c r="DDV43" i="6"/>
  <c r="DDW43" i="6"/>
  <c r="DDX43" i="6"/>
  <c r="DDY43" i="6"/>
  <c r="DDZ43" i="6"/>
  <c r="DEA43" i="6"/>
  <c r="DEB43" i="6"/>
  <c r="DEC43" i="6"/>
  <c r="DED43" i="6"/>
  <c r="DEE43" i="6"/>
  <c r="DEF43" i="6"/>
  <c r="DEG43" i="6"/>
  <c r="DEH43" i="6"/>
  <c r="DEI43" i="6"/>
  <c r="DEJ43" i="6"/>
  <c r="DEK43" i="6"/>
  <c r="DEL43" i="6"/>
  <c r="DEM43" i="6"/>
  <c r="DEN43" i="6"/>
  <c r="DEO43" i="6"/>
  <c r="DEP43" i="6"/>
  <c r="DEQ43" i="6"/>
  <c r="DER43" i="6"/>
  <c r="DES43" i="6"/>
  <c r="DET43" i="6"/>
  <c r="DEU43" i="6"/>
  <c r="DEV43" i="6"/>
  <c r="DEW43" i="6"/>
  <c r="DEX43" i="6"/>
  <c r="DEY43" i="6"/>
  <c r="DEZ43" i="6"/>
  <c r="DFA43" i="6"/>
  <c r="DFB43" i="6"/>
  <c r="DFC43" i="6"/>
  <c r="DFD43" i="6"/>
  <c r="DFE43" i="6"/>
  <c r="DFF43" i="6"/>
  <c r="DFG43" i="6"/>
  <c r="DFH43" i="6"/>
  <c r="DFI43" i="6"/>
  <c r="DFJ43" i="6"/>
  <c r="DFK43" i="6"/>
  <c r="DFL43" i="6"/>
  <c r="DFM43" i="6"/>
  <c r="DFN43" i="6"/>
  <c r="DFO43" i="6"/>
  <c r="DFP43" i="6"/>
  <c r="DFQ43" i="6"/>
  <c r="DFR43" i="6"/>
  <c r="DFS43" i="6"/>
  <c r="DFT43" i="6"/>
  <c r="DFU43" i="6"/>
  <c r="DFV43" i="6"/>
  <c r="DFW43" i="6"/>
  <c r="DFX43" i="6"/>
  <c r="DFY43" i="6"/>
  <c r="DFZ43" i="6"/>
  <c r="DGA43" i="6"/>
  <c r="DGB43" i="6"/>
  <c r="DGC43" i="6"/>
  <c r="DGD43" i="6"/>
  <c r="DGE43" i="6"/>
  <c r="DGF43" i="6"/>
  <c r="DGG43" i="6"/>
  <c r="DGH43" i="6"/>
  <c r="DGI43" i="6"/>
  <c r="DGJ43" i="6"/>
  <c r="DGK43" i="6"/>
  <c r="DGL43" i="6"/>
  <c r="DGM43" i="6"/>
  <c r="DGN43" i="6"/>
  <c r="DGO43" i="6"/>
  <c r="DGP43" i="6"/>
  <c r="DGQ43" i="6"/>
  <c r="DGR43" i="6"/>
  <c r="DGS43" i="6"/>
  <c r="DGT43" i="6"/>
  <c r="DGU43" i="6"/>
  <c r="DGV43" i="6"/>
  <c r="DGW43" i="6"/>
  <c r="DGX43" i="6"/>
  <c r="DGY43" i="6"/>
  <c r="DGZ43" i="6"/>
  <c r="DHA43" i="6"/>
  <c r="DHB43" i="6"/>
  <c r="DHC43" i="6"/>
  <c r="DHD43" i="6"/>
  <c r="DHE43" i="6"/>
  <c r="DHF43" i="6"/>
  <c r="DHG43" i="6"/>
  <c r="DHH43" i="6"/>
  <c r="DHI43" i="6"/>
  <c r="DHJ43" i="6"/>
  <c r="DHK43" i="6"/>
  <c r="DHL43" i="6"/>
  <c r="DHM43" i="6"/>
  <c r="DHN43" i="6"/>
  <c r="DHO43" i="6"/>
  <c r="DHP43" i="6"/>
  <c r="DHQ43" i="6"/>
  <c r="DHR43" i="6"/>
  <c r="DHS43" i="6"/>
  <c r="DHT43" i="6"/>
  <c r="DHU43" i="6"/>
  <c r="DHV43" i="6"/>
  <c r="DHW43" i="6"/>
  <c r="DHX43" i="6"/>
  <c r="DHY43" i="6"/>
  <c r="DHZ43" i="6"/>
  <c r="DIA43" i="6"/>
  <c r="DIB43" i="6"/>
  <c r="DIC43" i="6"/>
  <c r="DID43" i="6"/>
  <c r="DIE43" i="6"/>
  <c r="DIF43" i="6"/>
  <c r="DIG43" i="6"/>
  <c r="DIH43" i="6"/>
  <c r="DII43" i="6"/>
  <c r="DIJ43" i="6"/>
  <c r="DIK43" i="6"/>
  <c r="DIL43" i="6"/>
  <c r="DIM43" i="6"/>
  <c r="DIN43" i="6"/>
  <c r="DIO43" i="6"/>
  <c r="DIP43" i="6"/>
  <c r="DIQ43" i="6"/>
  <c r="DIR43" i="6"/>
  <c r="DIS43" i="6"/>
  <c r="DIT43" i="6"/>
  <c r="DIU43" i="6"/>
  <c r="DIV43" i="6"/>
  <c r="DIW43" i="6"/>
  <c r="DIX43" i="6"/>
  <c r="DIY43" i="6"/>
  <c r="DIZ43" i="6"/>
  <c r="DJA43" i="6"/>
  <c r="DJB43" i="6"/>
  <c r="DJC43" i="6"/>
  <c r="DJD43" i="6"/>
  <c r="DJE43" i="6"/>
  <c r="DJF43" i="6"/>
  <c r="DJG43" i="6"/>
  <c r="DJH43" i="6"/>
  <c r="DJI43" i="6"/>
  <c r="DJJ43" i="6"/>
  <c r="DJK43" i="6"/>
  <c r="DJL43" i="6"/>
  <c r="DJM43" i="6"/>
  <c r="DJN43" i="6"/>
  <c r="DJO43" i="6"/>
  <c r="DJP43" i="6"/>
  <c r="DJQ43" i="6"/>
  <c r="DJR43" i="6"/>
  <c r="DJS43" i="6"/>
  <c r="DJT43" i="6"/>
  <c r="DJU43" i="6"/>
  <c r="DJV43" i="6"/>
  <c r="DJW43" i="6"/>
  <c r="DJX43" i="6"/>
  <c r="DJY43" i="6"/>
  <c r="DJZ43" i="6"/>
  <c r="DKA43" i="6"/>
  <c r="DKB43" i="6"/>
  <c r="DKC43" i="6"/>
  <c r="DKD43" i="6"/>
  <c r="DKE43" i="6"/>
  <c r="DKF43" i="6"/>
  <c r="DKG43" i="6"/>
  <c r="DKH43" i="6"/>
  <c r="DKI43" i="6"/>
  <c r="DKJ43" i="6"/>
  <c r="DKK43" i="6"/>
  <c r="DKL43" i="6"/>
  <c r="DKM43" i="6"/>
  <c r="DKN43" i="6"/>
  <c r="DKO43" i="6"/>
  <c r="DKP43" i="6"/>
  <c r="DKQ43" i="6"/>
  <c r="DKR43" i="6"/>
  <c r="DKS43" i="6"/>
  <c r="DKT43" i="6"/>
  <c r="DKU43" i="6"/>
  <c r="DKV43" i="6"/>
  <c r="DKW43" i="6"/>
  <c r="DKX43" i="6"/>
  <c r="DKY43" i="6"/>
  <c r="DKZ43" i="6"/>
  <c r="DLA43" i="6"/>
  <c r="DLB43" i="6"/>
  <c r="DLC43" i="6"/>
  <c r="DLD43" i="6"/>
  <c r="DLE43" i="6"/>
  <c r="DLF43" i="6"/>
  <c r="DLG43" i="6"/>
  <c r="DLH43" i="6"/>
  <c r="DLI43" i="6"/>
  <c r="DLJ43" i="6"/>
  <c r="DLK43" i="6"/>
  <c r="DLL43" i="6"/>
  <c r="DLM43" i="6"/>
  <c r="DLN43" i="6"/>
  <c r="DLO43" i="6"/>
  <c r="DLP43" i="6"/>
  <c r="DLQ43" i="6"/>
  <c r="DLR43" i="6"/>
  <c r="DLS43" i="6"/>
  <c r="DLT43" i="6"/>
  <c r="DLU43" i="6"/>
  <c r="DLV43" i="6"/>
  <c r="DLW43" i="6"/>
  <c r="DLX43" i="6"/>
  <c r="DLY43" i="6"/>
  <c r="DLZ43" i="6"/>
  <c r="DMA43" i="6"/>
  <c r="DMB43" i="6"/>
  <c r="DMC43" i="6"/>
  <c r="DMD43" i="6"/>
  <c r="DME43" i="6"/>
  <c r="DMF43" i="6"/>
  <c r="DMG43" i="6"/>
  <c r="DMH43" i="6"/>
  <c r="DMI43" i="6"/>
  <c r="DMJ43" i="6"/>
  <c r="DMK43" i="6"/>
  <c r="DML43" i="6"/>
  <c r="DMM43" i="6"/>
  <c r="DMN43" i="6"/>
  <c r="DMO43" i="6"/>
  <c r="DMP43" i="6"/>
  <c r="DMQ43" i="6"/>
  <c r="DMR43" i="6"/>
  <c r="DMS43" i="6"/>
  <c r="DMT43" i="6"/>
  <c r="DMU43" i="6"/>
  <c r="DMV43" i="6"/>
  <c r="DMW43" i="6"/>
  <c r="DMX43" i="6"/>
  <c r="DMY43" i="6"/>
  <c r="DMZ43" i="6"/>
  <c r="DNA43" i="6"/>
  <c r="DNB43" i="6"/>
  <c r="DNC43" i="6"/>
  <c r="DND43" i="6"/>
  <c r="DNE43" i="6"/>
  <c r="DNF43" i="6"/>
  <c r="DNG43" i="6"/>
  <c r="DNH43" i="6"/>
  <c r="DNI43" i="6"/>
  <c r="DNJ43" i="6"/>
  <c r="DNK43" i="6"/>
  <c r="DNL43" i="6"/>
  <c r="DNM43" i="6"/>
  <c r="DNN43" i="6"/>
  <c r="DNO43" i="6"/>
  <c r="DNP43" i="6"/>
  <c r="DNQ43" i="6"/>
  <c r="DNR43" i="6"/>
  <c r="DNS43" i="6"/>
  <c r="DNT43" i="6"/>
  <c r="DNU43" i="6"/>
  <c r="DNV43" i="6"/>
  <c r="DNW43" i="6"/>
  <c r="DNX43" i="6"/>
  <c r="DNY43" i="6"/>
  <c r="DNZ43" i="6"/>
  <c r="DOA43" i="6"/>
  <c r="DOB43" i="6"/>
  <c r="DOC43" i="6"/>
  <c r="DOD43" i="6"/>
  <c r="DOE43" i="6"/>
  <c r="DOF43" i="6"/>
  <c r="DOG43" i="6"/>
  <c r="DOH43" i="6"/>
  <c r="DOI43" i="6"/>
  <c r="DOJ43" i="6"/>
  <c r="DOK43" i="6"/>
  <c r="DOL43" i="6"/>
  <c r="DOM43" i="6"/>
  <c r="DON43" i="6"/>
  <c r="DOO43" i="6"/>
  <c r="DOP43" i="6"/>
  <c r="DOQ43" i="6"/>
  <c r="DOR43" i="6"/>
  <c r="DOS43" i="6"/>
  <c r="DOT43" i="6"/>
  <c r="DOU43" i="6"/>
  <c r="DOV43" i="6"/>
  <c r="DOW43" i="6"/>
  <c r="DOX43" i="6"/>
  <c r="DOY43" i="6"/>
  <c r="DOZ43" i="6"/>
  <c r="DPA43" i="6"/>
  <c r="DPB43" i="6"/>
  <c r="DPC43" i="6"/>
  <c r="DPD43" i="6"/>
  <c r="DPE43" i="6"/>
  <c r="DPF43" i="6"/>
  <c r="DPG43" i="6"/>
  <c r="DPH43" i="6"/>
  <c r="DPI43" i="6"/>
  <c r="DPJ43" i="6"/>
  <c r="DPK43" i="6"/>
  <c r="DPL43" i="6"/>
  <c r="DPM43" i="6"/>
  <c r="DPN43" i="6"/>
  <c r="DPO43" i="6"/>
  <c r="DPP43" i="6"/>
  <c r="DPQ43" i="6"/>
  <c r="DPR43" i="6"/>
  <c r="DPS43" i="6"/>
  <c r="DPT43" i="6"/>
  <c r="DPU43" i="6"/>
  <c r="DPV43" i="6"/>
  <c r="DPW43" i="6"/>
  <c r="DPX43" i="6"/>
  <c r="DPY43" i="6"/>
  <c r="DPZ43" i="6"/>
  <c r="DQA43" i="6"/>
  <c r="DQB43" i="6"/>
  <c r="DQC43" i="6"/>
  <c r="DQD43" i="6"/>
  <c r="DQE43" i="6"/>
  <c r="DQF43" i="6"/>
  <c r="DQG43" i="6"/>
  <c r="DQH43" i="6"/>
  <c r="DQI43" i="6"/>
  <c r="DQJ43" i="6"/>
  <c r="DQK43" i="6"/>
  <c r="DQL43" i="6"/>
  <c r="DQM43" i="6"/>
  <c r="DQN43" i="6"/>
  <c r="DQO43" i="6"/>
  <c r="DQP43" i="6"/>
  <c r="DQQ43" i="6"/>
  <c r="DQR43" i="6"/>
  <c r="DQS43" i="6"/>
  <c r="DQT43" i="6"/>
  <c r="DQU43" i="6"/>
  <c r="DQV43" i="6"/>
  <c r="DQW43" i="6"/>
  <c r="DQX43" i="6"/>
  <c r="DQY43" i="6"/>
  <c r="DQZ43" i="6"/>
  <c r="DRA43" i="6"/>
  <c r="DRB43" i="6"/>
  <c r="DRC43" i="6"/>
  <c r="DRD43" i="6"/>
  <c r="DRE43" i="6"/>
  <c r="DRF43" i="6"/>
  <c r="DRG43" i="6"/>
  <c r="DRH43" i="6"/>
  <c r="DRI43" i="6"/>
  <c r="DRJ43" i="6"/>
  <c r="DRK43" i="6"/>
  <c r="DRL43" i="6"/>
  <c r="DRM43" i="6"/>
  <c r="DRN43" i="6"/>
  <c r="DRO43" i="6"/>
  <c r="DRP43" i="6"/>
  <c r="DRQ43" i="6"/>
  <c r="DRR43" i="6"/>
  <c r="DRS43" i="6"/>
  <c r="DRT43" i="6"/>
  <c r="DRU43" i="6"/>
  <c r="DRV43" i="6"/>
  <c r="DRW43" i="6"/>
  <c r="DRX43" i="6"/>
  <c r="DRY43" i="6"/>
  <c r="DRZ43" i="6"/>
  <c r="DSA43" i="6"/>
  <c r="DSB43" i="6"/>
  <c r="DSC43" i="6"/>
  <c r="DSD43" i="6"/>
  <c r="DSE43" i="6"/>
  <c r="DSF43" i="6"/>
  <c r="DSG43" i="6"/>
  <c r="DSH43" i="6"/>
  <c r="DSI43" i="6"/>
  <c r="DSJ43" i="6"/>
  <c r="DSK43" i="6"/>
  <c r="DSL43" i="6"/>
  <c r="DSM43" i="6"/>
  <c r="DSN43" i="6"/>
  <c r="DSO43" i="6"/>
  <c r="DSP43" i="6"/>
  <c r="DSQ43" i="6"/>
  <c r="DSR43" i="6"/>
  <c r="DSS43" i="6"/>
  <c r="DST43" i="6"/>
  <c r="DSU43" i="6"/>
  <c r="DSV43" i="6"/>
  <c r="DSW43" i="6"/>
  <c r="DSX43" i="6"/>
  <c r="DSY43" i="6"/>
  <c r="DSZ43" i="6"/>
  <c r="DTA43" i="6"/>
  <c r="DTB43" i="6"/>
  <c r="DTC43" i="6"/>
  <c r="DTD43" i="6"/>
  <c r="DTE43" i="6"/>
  <c r="DTF43" i="6"/>
  <c r="DTG43" i="6"/>
  <c r="DTH43" i="6"/>
  <c r="DTI43" i="6"/>
  <c r="DTJ43" i="6"/>
  <c r="DTK43" i="6"/>
  <c r="DTL43" i="6"/>
  <c r="DTM43" i="6"/>
  <c r="DTN43" i="6"/>
  <c r="DTO43" i="6"/>
  <c r="DTP43" i="6"/>
  <c r="DTQ43" i="6"/>
  <c r="DTR43" i="6"/>
  <c r="DTS43" i="6"/>
  <c r="DTT43" i="6"/>
  <c r="DTU43" i="6"/>
  <c r="DTV43" i="6"/>
  <c r="DTW43" i="6"/>
  <c r="DTX43" i="6"/>
  <c r="DTY43" i="6"/>
  <c r="DTZ43" i="6"/>
  <c r="DUA43" i="6"/>
  <c r="DUB43" i="6"/>
  <c r="DUC43" i="6"/>
  <c r="DUD43" i="6"/>
  <c r="DUE43" i="6"/>
  <c r="DUF43" i="6"/>
  <c r="DUG43" i="6"/>
  <c r="DUH43" i="6"/>
  <c r="DUI43" i="6"/>
  <c r="DUJ43" i="6"/>
  <c r="DUK43" i="6"/>
  <c r="DUL43" i="6"/>
  <c r="DUM43" i="6"/>
  <c r="DUN43" i="6"/>
  <c r="DUO43" i="6"/>
  <c r="DUP43" i="6"/>
  <c r="DUQ43" i="6"/>
  <c r="DUR43" i="6"/>
  <c r="DUS43" i="6"/>
  <c r="DUT43" i="6"/>
  <c r="DUU43" i="6"/>
  <c r="DUV43" i="6"/>
  <c r="DUW43" i="6"/>
  <c r="DUX43" i="6"/>
  <c r="DUY43" i="6"/>
  <c r="DUZ43" i="6"/>
  <c r="DVA43" i="6"/>
  <c r="DVB43" i="6"/>
  <c r="DVC43" i="6"/>
  <c r="DVD43" i="6"/>
  <c r="DVE43" i="6"/>
  <c r="DVF43" i="6"/>
  <c r="DVG43" i="6"/>
  <c r="DVH43" i="6"/>
  <c r="DVI43" i="6"/>
  <c r="DVJ43" i="6"/>
  <c r="DVK43" i="6"/>
  <c r="DVL43" i="6"/>
  <c r="DVM43" i="6"/>
  <c r="DVN43" i="6"/>
  <c r="DVO43" i="6"/>
  <c r="DVP43" i="6"/>
  <c r="DVQ43" i="6"/>
  <c r="DVR43" i="6"/>
  <c r="DVS43" i="6"/>
  <c r="DVT43" i="6"/>
  <c r="DVU43" i="6"/>
  <c r="DVV43" i="6"/>
  <c r="DVW43" i="6"/>
  <c r="DVX43" i="6"/>
  <c r="DVY43" i="6"/>
  <c r="DVZ43" i="6"/>
  <c r="DWA43" i="6"/>
  <c r="DWB43" i="6"/>
  <c r="DWC43" i="6"/>
  <c r="DWD43" i="6"/>
  <c r="DWE43" i="6"/>
  <c r="DWF43" i="6"/>
  <c r="DWG43" i="6"/>
  <c r="DWH43" i="6"/>
  <c r="DWI43" i="6"/>
  <c r="DWJ43" i="6"/>
  <c r="DWK43" i="6"/>
  <c r="DWL43" i="6"/>
  <c r="DWM43" i="6"/>
  <c r="DWN43" i="6"/>
  <c r="DWO43" i="6"/>
  <c r="DWP43" i="6"/>
  <c r="DWQ43" i="6"/>
  <c r="DWR43" i="6"/>
  <c r="DWS43" i="6"/>
  <c r="DWT43" i="6"/>
  <c r="DWU43" i="6"/>
  <c r="DWV43" i="6"/>
  <c r="DWW43" i="6"/>
  <c r="DWX43" i="6"/>
  <c r="DWY43" i="6"/>
  <c r="DWZ43" i="6"/>
  <c r="DXA43" i="6"/>
  <c r="DXB43" i="6"/>
  <c r="DXC43" i="6"/>
  <c r="DXD43" i="6"/>
  <c r="DXE43" i="6"/>
  <c r="DXF43" i="6"/>
  <c r="DXG43" i="6"/>
  <c r="DXH43" i="6"/>
  <c r="DXI43" i="6"/>
  <c r="DXJ43" i="6"/>
  <c r="DXK43" i="6"/>
  <c r="DXL43" i="6"/>
  <c r="DXM43" i="6"/>
  <c r="DXN43" i="6"/>
  <c r="DXO43" i="6"/>
  <c r="DXP43" i="6"/>
  <c r="DXQ43" i="6"/>
  <c r="DXR43" i="6"/>
  <c r="DXS43" i="6"/>
  <c r="DXT43" i="6"/>
  <c r="DXU43" i="6"/>
  <c r="DXV43" i="6"/>
  <c r="DXW43" i="6"/>
  <c r="DXX43" i="6"/>
  <c r="DXY43" i="6"/>
  <c r="DXZ43" i="6"/>
  <c r="DYA43" i="6"/>
  <c r="DYB43" i="6"/>
  <c r="DYC43" i="6"/>
  <c r="DYD43" i="6"/>
  <c r="DYE43" i="6"/>
  <c r="DYF43" i="6"/>
  <c r="DYG43" i="6"/>
  <c r="DYH43" i="6"/>
  <c r="DYI43" i="6"/>
  <c r="DYJ43" i="6"/>
  <c r="DYK43" i="6"/>
  <c r="DYL43" i="6"/>
  <c r="DYM43" i="6"/>
  <c r="DYN43" i="6"/>
  <c r="DYO43" i="6"/>
  <c r="DYP43" i="6"/>
  <c r="DYQ43" i="6"/>
  <c r="DYR43" i="6"/>
  <c r="DYS43" i="6"/>
  <c r="DYT43" i="6"/>
  <c r="DYU43" i="6"/>
  <c r="DYV43" i="6"/>
  <c r="DYW43" i="6"/>
  <c r="DYX43" i="6"/>
  <c r="DYY43" i="6"/>
  <c r="DYZ43" i="6"/>
  <c r="DZA43" i="6"/>
  <c r="DZB43" i="6"/>
  <c r="DZC43" i="6"/>
  <c r="DZD43" i="6"/>
  <c r="DZE43" i="6"/>
  <c r="DZF43" i="6"/>
  <c r="DZG43" i="6"/>
  <c r="DZH43" i="6"/>
  <c r="DZI43" i="6"/>
  <c r="DZJ43" i="6"/>
  <c r="DZK43" i="6"/>
  <c r="DZL43" i="6"/>
  <c r="DZM43" i="6"/>
  <c r="DZN43" i="6"/>
  <c r="DZO43" i="6"/>
  <c r="DZP43" i="6"/>
  <c r="DZQ43" i="6"/>
  <c r="DZR43" i="6"/>
  <c r="DZS43" i="6"/>
  <c r="DZT43" i="6"/>
  <c r="DZU43" i="6"/>
  <c r="DZV43" i="6"/>
  <c r="DZW43" i="6"/>
  <c r="DZX43" i="6"/>
  <c r="DZY43" i="6"/>
  <c r="DZZ43" i="6"/>
  <c r="EAA43" i="6"/>
  <c r="EAB43" i="6"/>
  <c r="EAC43" i="6"/>
  <c r="EAD43" i="6"/>
  <c r="EAE43" i="6"/>
  <c r="EAF43" i="6"/>
  <c r="EAG43" i="6"/>
  <c r="EAH43" i="6"/>
  <c r="EAI43" i="6"/>
  <c r="EAJ43" i="6"/>
  <c r="EAK43" i="6"/>
  <c r="EAL43" i="6"/>
  <c r="EAM43" i="6"/>
  <c r="EAN43" i="6"/>
  <c r="EAO43" i="6"/>
  <c r="EAP43" i="6"/>
  <c r="EAQ43" i="6"/>
  <c r="EAR43" i="6"/>
  <c r="EAS43" i="6"/>
  <c r="EAT43" i="6"/>
  <c r="EAU43" i="6"/>
  <c r="EAV43" i="6"/>
  <c r="EAW43" i="6"/>
  <c r="EAX43" i="6"/>
  <c r="EAY43" i="6"/>
  <c r="EAZ43" i="6"/>
  <c r="EBA43" i="6"/>
  <c r="EBB43" i="6"/>
  <c r="EBC43" i="6"/>
  <c r="EBD43" i="6"/>
  <c r="EBE43" i="6"/>
  <c r="EBF43" i="6"/>
  <c r="EBG43" i="6"/>
  <c r="EBH43" i="6"/>
  <c r="EBI43" i="6"/>
  <c r="EBJ43" i="6"/>
  <c r="EBK43" i="6"/>
  <c r="EBL43" i="6"/>
  <c r="EBM43" i="6"/>
  <c r="EBN43" i="6"/>
  <c r="EBO43" i="6"/>
  <c r="EBP43" i="6"/>
  <c r="EBQ43" i="6"/>
  <c r="EBR43" i="6"/>
  <c r="EBS43" i="6"/>
  <c r="EBT43" i="6"/>
  <c r="EBU43" i="6"/>
  <c r="EBV43" i="6"/>
  <c r="EBW43" i="6"/>
  <c r="EBX43" i="6"/>
  <c r="EBY43" i="6"/>
  <c r="EBZ43" i="6"/>
  <c r="ECA43" i="6"/>
  <c r="ECB43" i="6"/>
  <c r="ECC43" i="6"/>
  <c r="ECD43" i="6"/>
  <c r="ECE43" i="6"/>
  <c r="ECF43" i="6"/>
  <c r="ECG43" i="6"/>
  <c r="ECH43" i="6"/>
  <c r="ECI43" i="6"/>
  <c r="ECJ43" i="6"/>
  <c r="ECK43" i="6"/>
  <c r="ECL43" i="6"/>
  <c r="ECM43" i="6"/>
  <c r="ECN43" i="6"/>
  <c r="ECO43" i="6"/>
  <c r="ECP43" i="6"/>
  <c r="ECQ43" i="6"/>
  <c r="ECR43" i="6"/>
  <c r="ECS43" i="6"/>
  <c r="ECT43" i="6"/>
  <c r="ECU43" i="6"/>
  <c r="ECV43" i="6"/>
  <c r="ECW43" i="6"/>
  <c r="ECX43" i="6"/>
  <c r="ECY43" i="6"/>
  <c r="ECZ43" i="6"/>
  <c r="EDA43" i="6"/>
  <c r="EDB43" i="6"/>
  <c r="EDC43" i="6"/>
  <c r="EDD43" i="6"/>
  <c r="EDE43" i="6"/>
  <c r="EDF43" i="6"/>
  <c r="EDG43" i="6"/>
  <c r="EDH43" i="6"/>
  <c r="EDI43" i="6"/>
  <c r="EDJ43" i="6"/>
  <c r="EDK43" i="6"/>
  <c r="EDL43" i="6"/>
  <c r="EDM43" i="6"/>
  <c r="EDN43" i="6"/>
  <c r="EDO43" i="6"/>
  <c r="EDP43" i="6"/>
  <c r="EDQ43" i="6"/>
  <c r="EDR43" i="6"/>
  <c r="EDS43" i="6"/>
  <c r="EDT43" i="6"/>
  <c r="EDU43" i="6"/>
  <c r="EDV43" i="6"/>
  <c r="EDW43" i="6"/>
  <c r="EDX43" i="6"/>
  <c r="EDY43" i="6"/>
  <c r="EDZ43" i="6"/>
  <c r="EEA43" i="6"/>
  <c r="EEB43" i="6"/>
  <c r="EEC43" i="6"/>
  <c r="EED43" i="6"/>
  <c r="EEE43" i="6"/>
  <c r="EEF43" i="6"/>
  <c r="EEG43" i="6"/>
  <c r="EEH43" i="6"/>
  <c r="EEI43" i="6"/>
  <c r="EEJ43" i="6"/>
  <c r="EEK43" i="6"/>
  <c r="EEL43" i="6"/>
  <c r="EEM43" i="6"/>
  <c r="EEN43" i="6"/>
  <c r="EEO43" i="6"/>
  <c r="EEP43" i="6"/>
  <c r="EEQ43" i="6"/>
  <c r="EER43" i="6"/>
  <c r="EES43" i="6"/>
  <c r="EET43" i="6"/>
  <c r="EEU43" i="6"/>
  <c r="EEV43" i="6"/>
  <c r="EEW43" i="6"/>
  <c r="EEX43" i="6"/>
  <c r="EEY43" i="6"/>
  <c r="EEZ43" i="6"/>
  <c r="EFA43" i="6"/>
  <c r="EFB43" i="6"/>
  <c r="EFC43" i="6"/>
  <c r="EFD43" i="6"/>
  <c r="EFE43" i="6"/>
  <c r="EFF43" i="6"/>
  <c r="EFG43" i="6"/>
  <c r="EFH43" i="6"/>
  <c r="EFI43" i="6"/>
  <c r="EFJ43" i="6"/>
  <c r="EFK43" i="6"/>
  <c r="EFL43" i="6"/>
  <c r="EFM43" i="6"/>
  <c r="EFN43" i="6"/>
  <c r="EFO43" i="6"/>
  <c r="EFP43" i="6"/>
  <c r="EFQ43" i="6"/>
  <c r="EFR43" i="6"/>
  <c r="EFS43" i="6"/>
  <c r="EFT43" i="6"/>
  <c r="EFU43" i="6"/>
  <c r="EFV43" i="6"/>
  <c r="EFW43" i="6"/>
  <c r="EFX43" i="6"/>
  <c r="EFY43" i="6"/>
  <c r="EFZ43" i="6"/>
  <c r="EGA43" i="6"/>
  <c r="EGB43" i="6"/>
  <c r="EGC43" i="6"/>
  <c r="EGD43" i="6"/>
  <c r="EGE43" i="6"/>
  <c r="EGF43" i="6"/>
  <c r="EGG43" i="6"/>
  <c r="EGH43" i="6"/>
  <c r="EGI43" i="6"/>
  <c r="EGJ43" i="6"/>
  <c r="EGK43" i="6"/>
  <c r="EGL43" i="6"/>
  <c r="EGM43" i="6"/>
  <c r="EGN43" i="6"/>
  <c r="EGO43" i="6"/>
  <c r="EGP43" i="6"/>
  <c r="EGQ43" i="6"/>
  <c r="EGR43" i="6"/>
  <c r="EGS43" i="6"/>
  <c r="EGT43" i="6"/>
  <c r="EGU43" i="6"/>
  <c r="EGV43" i="6"/>
  <c r="EGW43" i="6"/>
  <c r="EGX43" i="6"/>
  <c r="EGY43" i="6"/>
  <c r="EGZ43" i="6"/>
  <c r="EHA43" i="6"/>
  <c r="EHB43" i="6"/>
  <c r="EHC43" i="6"/>
  <c r="EHD43" i="6"/>
  <c r="EHE43" i="6"/>
  <c r="EHF43" i="6"/>
  <c r="EHG43" i="6"/>
  <c r="EHH43" i="6"/>
  <c r="EHI43" i="6"/>
  <c r="EHJ43" i="6"/>
  <c r="EHK43" i="6"/>
  <c r="EHL43" i="6"/>
  <c r="EHM43" i="6"/>
  <c r="EHN43" i="6"/>
  <c r="EHO43" i="6"/>
  <c r="EHP43" i="6"/>
  <c r="EHQ43" i="6"/>
  <c r="EHR43" i="6"/>
  <c r="EHS43" i="6"/>
  <c r="EHT43" i="6"/>
  <c r="EHU43" i="6"/>
  <c r="EHV43" i="6"/>
  <c r="EHW43" i="6"/>
  <c r="EHX43" i="6"/>
  <c r="EHY43" i="6"/>
  <c r="EHZ43" i="6"/>
  <c r="EIA43" i="6"/>
  <c r="EIB43" i="6"/>
  <c r="EIC43" i="6"/>
  <c r="EID43" i="6"/>
  <c r="EIE43" i="6"/>
  <c r="EIF43" i="6"/>
  <c r="EIG43" i="6"/>
  <c r="EIH43" i="6"/>
  <c r="EII43" i="6"/>
  <c r="EIJ43" i="6"/>
  <c r="EIK43" i="6"/>
  <c r="EIL43" i="6"/>
  <c r="EIM43" i="6"/>
  <c r="EIN43" i="6"/>
  <c r="EIO43" i="6"/>
  <c r="EIP43" i="6"/>
  <c r="EIQ43" i="6"/>
  <c r="EIR43" i="6"/>
  <c r="EIS43" i="6"/>
  <c r="EIT43" i="6"/>
  <c r="EIU43" i="6"/>
  <c r="EIV43" i="6"/>
  <c r="EIW43" i="6"/>
  <c r="EIX43" i="6"/>
  <c r="EIY43" i="6"/>
  <c r="EIZ43" i="6"/>
  <c r="EJA43" i="6"/>
  <c r="EJB43" i="6"/>
  <c r="EJC43" i="6"/>
  <c r="EJD43" i="6"/>
  <c r="EJE43" i="6"/>
  <c r="EJF43" i="6"/>
  <c r="EJG43" i="6"/>
  <c r="EJH43" i="6"/>
  <c r="EJI43" i="6"/>
  <c r="EJJ43" i="6"/>
  <c r="EJK43" i="6"/>
  <c r="EJL43" i="6"/>
  <c r="EJM43" i="6"/>
  <c r="EJN43" i="6"/>
  <c r="EJO43" i="6"/>
  <c r="EJP43" i="6"/>
  <c r="EJQ43" i="6"/>
  <c r="EJR43" i="6"/>
  <c r="EJS43" i="6"/>
  <c r="EJT43" i="6"/>
  <c r="EJU43" i="6"/>
  <c r="EJV43" i="6"/>
  <c r="EJW43" i="6"/>
  <c r="EJX43" i="6"/>
  <c r="EJY43" i="6"/>
  <c r="EJZ43" i="6"/>
  <c r="EKA43" i="6"/>
  <c r="EKB43" i="6"/>
  <c r="EKC43" i="6"/>
  <c r="EKD43" i="6"/>
  <c r="EKE43" i="6"/>
  <c r="EKF43" i="6"/>
  <c r="EKG43" i="6"/>
  <c r="EKH43" i="6"/>
  <c r="EKI43" i="6"/>
  <c r="EKJ43" i="6"/>
  <c r="EKK43" i="6"/>
  <c r="EKL43" i="6"/>
  <c r="EKM43" i="6"/>
  <c r="EKN43" i="6"/>
  <c r="EKO43" i="6"/>
  <c r="EKP43" i="6"/>
  <c r="EKQ43" i="6"/>
  <c r="EKR43" i="6"/>
  <c r="EKS43" i="6"/>
  <c r="EKT43" i="6"/>
  <c r="EKU43" i="6"/>
  <c r="EKV43" i="6"/>
  <c r="EKW43" i="6"/>
  <c r="EKX43" i="6"/>
  <c r="EKY43" i="6"/>
  <c r="EKZ43" i="6"/>
  <c r="ELA43" i="6"/>
  <c r="ELB43" i="6"/>
  <c r="ELC43" i="6"/>
  <c r="ELD43" i="6"/>
  <c r="ELE43" i="6"/>
  <c r="ELF43" i="6"/>
  <c r="ELG43" i="6"/>
  <c r="ELH43" i="6"/>
  <c r="ELI43" i="6"/>
  <c r="ELJ43" i="6"/>
  <c r="ELK43" i="6"/>
  <c r="ELL43" i="6"/>
  <c r="ELM43" i="6"/>
  <c r="ELN43" i="6"/>
  <c r="ELO43" i="6"/>
  <c r="ELP43" i="6"/>
  <c r="ELQ43" i="6"/>
  <c r="ELR43" i="6"/>
  <c r="ELS43" i="6"/>
  <c r="ELT43" i="6"/>
  <c r="ELU43" i="6"/>
  <c r="ELV43" i="6"/>
  <c r="ELW43" i="6"/>
  <c r="ELX43" i="6"/>
  <c r="ELY43" i="6"/>
  <c r="ELZ43" i="6"/>
  <c r="EMA43" i="6"/>
  <c r="EMB43" i="6"/>
  <c r="EMC43" i="6"/>
  <c r="EMD43" i="6"/>
  <c r="EME43" i="6"/>
  <c r="EMF43" i="6"/>
  <c r="EMG43" i="6"/>
  <c r="EMH43" i="6"/>
  <c r="EMI43" i="6"/>
  <c r="EMJ43" i="6"/>
  <c r="EMK43" i="6"/>
  <c r="EML43" i="6"/>
  <c r="EMM43" i="6"/>
  <c r="EMN43" i="6"/>
  <c r="EMO43" i="6"/>
  <c r="EMP43" i="6"/>
  <c r="EMQ43" i="6"/>
  <c r="EMR43" i="6"/>
  <c r="EMS43" i="6"/>
  <c r="EMT43" i="6"/>
  <c r="EMU43" i="6"/>
  <c r="EMV43" i="6"/>
  <c r="EMW43" i="6"/>
  <c r="EMX43" i="6"/>
  <c r="EMY43" i="6"/>
  <c r="EMZ43" i="6"/>
  <c r="ENA43" i="6"/>
  <c r="ENB43" i="6"/>
  <c r="ENC43" i="6"/>
  <c r="END43" i="6"/>
  <c r="ENE43" i="6"/>
  <c r="ENF43" i="6"/>
  <c r="ENG43" i="6"/>
  <c r="ENH43" i="6"/>
  <c r="ENI43" i="6"/>
  <c r="ENJ43" i="6"/>
  <c r="ENK43" i="6"/>
  <c r="ENL43" i="6"/>
  <c r="ENM43" i="6"/>
  <c r="ENN43" i="6"/>
  <c r="ENO43" i="6"/>
  <c r="ENP43" i="6"/>
  <c r="ENQ43" i="6"/>
  <c r="ENR43" i="6"/>
  <c r="ENS43" i="6"/>
  <c r="ENT43" i="6"/>
  <c r="ENU43" i="6"/>
  <c r="ENV43" i="6"/>
  <c r="ENW43" i="6"/>
  <c r="ENX43" i="6"/>
  <c r="ENY43" i="6"/>
  <c r="ENZ43" i="6"/>
  <c r="EOA43" i="6"/>
  <c r="EOB43" i="6"/>
  <c r="EOC43" i="6"/>
  <c r="EOD43" i="6"/>
  <c r="EOE43" i="6"/>
  <c r="EOF43" i="6"/>
  <c r="EOG43" i="6"/>
  <c r="EOH43" i="6"/>
  <c r="EOI43" i="6"/>
  <c r="EOJ43" i="6"/>
  <c r="EOK43" i="6"/>
  <c r="EOL43" i="6"/>
  <c r="EOM43" i="6"/>
  <c r="EON43" i="6"/>
  <c r="EOO43" i="6"/>
  <c r="EOP43" i="6"/>
  <c r="EOQ43" i="6"/>
  <c r="EOR43" i="6"/>
  <c r="EOS43" i="6"/>
  <c r="EOT43" i="6"/>
  <c r="EOU43" i="6"/>
  <c r="EOV43" i="6"/>
  <c r="EOW43" i="6"/>
  <c r="EOX43" i="6"/>
  <c r="EOY43" i="6"/>
  <c r="EOZ43" i="6"/>
  <c r="EPA43" i="6"/>
  <c r="EPB43" i="6"/>
  <c r="EPC43" i="6"/>
  <c r="EPD43" i="6"/>
  <c r="EPE43" i="6"/>
  <c r="EPF43" i="6"/>
  <c r="EPG43" i="6"/>
  <c r="EPH43" i="6"/>
  <c r="EPI43" i="6"/>
  <c r="EPJ43" i="6"/>
  <c r="EPK43" i="6"/>
  <c r="EPL43" i="6"/>
  <c r="EPM43" i="6"/>
  <c r="EPN43" i="6"/>
  <c r="EPO43" i="6"/>
  <c r="EPP43" i="6"/>
  <c r="EPQ43" i="6"/>
  <c r="EPR43" i="6"/>
  <c r="EPS43" i="6"/>
  <c r="EPT43" i="6"/>
  <c r="EPU43" i="6"/>
  <c r="EPV43" i="6"/>
  <c r="EPW43" i="6"/>
  <c r="EPX43" i="6"/>
  <c r="EPY43" i="6"/>
  <c r="EPZ43" i="6"/>
  <c r="EQA43" i="6"/>
  <c r="EQB43" i="6"/>
  <c r="EQC43" i="6"/>
  <c r="EQD43" i="6"/>
  <c r="EQE43" i="6"/>
  <c r="EQF43" i="6"/>
  <c r="EQG43" i="6"/>
  <c r="EQH43" i="6"/>
  <c r="EQI43" i="6"/>
  <c r="EQJ43" i="6"/>
  <c r="EQK43" i="6"/>
  <c r="EQL43" i="6"/>
  <c r="EQM43" i="6"/>
  <c r="EQN43" i="6"/>
  <c r="EQO43" i="6"/>
  <c r="EQP43" i="6"/>
  <c r="EQQ43" i="6"/>
  <c r="EQR43" i="6"/>
  <c r="EQS43" i="6"/>
  <c r="EQT43" i="6"/>
  <c r="EQU43" i="6"/>
  <c r="EQV43" i="6"/>
  <c r="EQW43" i="6"/>
  <c r="EQX43" i="6"/>
  <c r="EQY43" i="6"/>
  <c r="EQZ43" i="6"/>
  <c r="ERA43" i="6"/>
  <c r="ERB43" i="6"/>
  <c r="ERC43" i="6"/>
  <c r="ERD43" i="6"/>
  <c r="ERE43" i="6"/>
  <c r="ERF43" i="6"/>
  <c r="ERG43" i="6"/>
  <c r="ERH43" i="6"/>
  <c r="ERI43" i="6"/>
  <c r="ERJ43" i="6"/>
  <c r="ERK43" i="6"/>
  <c r="ERL43" i="6"/>
  <c r="ERM43" i="6"/>
  <c r="ERN43" i="6"/>
  <c r="ERO43" i="6"/>
  <c r="ERP43" i="6"/>
  <c r="ERQ43" i="6"/>
  <c r="ERR43" i="6"/>
  <c r="ERS43" i="6"/>
  <c r="ERT43" i="6"/>
  <c r="ERU43" i="6"/>
  <c r="ERV43" i="6"/>
  <c r="ERW43" i="6"/>
  <c r="ERX43" i="6"/>
  <c r="ERY43" i="6"/>
  <c r="ERZ43" i="6"/>
  <c r="ESA43" i="6"/>
  <c r="ESB43" i="6"/>
  <c r="ESC43" i="6"/>
  <c r="ESD43" i="6"/>
  <c r="ESE43" i="6"/>
  <c r="ESF43" i="6"/>
  <c r="ESG43" i="6"/>
  <c r="ESH43" i="6"/>
  <c r="ESI43" i="6"/>
  <c r="ESJ43" i="6"/>
  <c r="ESK43" i="6"/>
  <c r="ESL43" i="6"/>
  <c r="ESM43" i="6"/>
  <c r="ESN43" i="6"/>
  <c r="ESO43" i="6"/>
  <c r="ESP43" i="6"/>
  <c r="ESQ43" i="6"/>
  <c r="ESR43" i="6"/>
  <c r="ESS43" i="6"/>
  <c r="EST43" i="6"/>
  <c r="ESU43" i="6"/>
  <c r="ESV43" i="6"/>
  <c r="ESW43" i="6"/>
  <c r="ESX43" i="6"/>
  <c r="ESY43" i="6"/>
  <c r="ESZ43" i="6"/>
  <c r="ETA43" i="6"/>
  <c r="ETB43" i="6"/>
  <c r="ETC43" i="6"/>
  <c r="ETD43" i="6"/>
  <c r="ETE43" i="6"/>
  <c r="ETF43" i="6"/>
  <c r="ETG43" i="6"/>
  <c r="ETH43" i="6"/>
  <c r="ETI43" i="6"/>
  <c r="ETJ43" i="6"/>
  <c r="ETK43" i="6"/>
  <c r="ETL43" i="6"/>
  <c r="ETM43" i="6"/>
  <c r="ETN43" i="6"/>
  <c r="ETO43" i="6"/>
  <c r="ETP43" i="6"/>
  <c r="ETQ43" i="6"/>
  <c r="ETR43" i="6"/>
  <c r="ETS43" i="6"/>
  <c r="ETT43" i="6"/>
  <c r="ETU43" i="6"/>
  <c r="ETV43" i="6"/>
  <c r="ETW43" i="6"/>
  <c r="ETX43" i="6"/>
  <c r="ETY43" i="6"/>
  <c r="ETZ43" i="6"/>
  <c r="EUA43" i="6"/>
  <c r="EUB43" i="6"/>
  <c r="EUC43" i="6"/>
  <c r="EUD43" i="6"/>
  <c r="EUE43" i="6"/>
  <c r="EUF43" i="6"/>
  <c r="EUG43" i="6"/>
  <c r="EUH43" i="6"/>
  <c r="EUI43" i="6"/>
  <c r="EUJ43" i="6"/>
  <c r="EUK43" i="6"/>
  <c r="EUL43" i="6"/>
  <c r="EUM43" i="6"/>
  <c r="EUN43" i="6"/>
  <c r="EUO43" i="6"/>
  <c r="EUP43" i="6"/>
  <c r="EUQ43" i="6"/>
  <c r="EUR43" i="6"/>
  <c r="EUS43" i="6"/>
  <c r="EUT43" i="6"/>
  <c r="EUU43" i="6"/>
  <c r="EUV43" i="6"/>
  <c r="EUW43" i="6"/>
  <c r="EUX43" i="6"/>
  <c r="EUY43" i="6"/>
  <c r="EUZ43" i="6"/>
  <c r="EVA43" i="6"/>
  <c r="EVB43" i="6"/>
  <c r="EVC43" i="6"/>
  <c r="EVD43" i="6"/>
  <c r="EVE43" i="6"/>
  <c r="EVF43" i="6"/>
  <c r="EVG43" i="6"/>
  <c r="EVH43" i="6"/>
  <c r="EVI43" i="6"/>
  <c r="EVJ43" i="6"/>
  <c r="EVK43" i="6"/>
  <c r="EVL43" i="6"/>
  <c r="EVM43" i="6"/>
  <c r="EVN43" i="6"/>
  <c r="EVO43" i="6"/>
  <c r="EVP43" i="6"/>
  <c r="EVQ43" i="6"/>
  <c r="EVR43" i="6"/>
  <c r="EVS43" i="6"/>
  <c r="EVT43" i="6"/>
  <c r="EVU43" i="6"/>
  <c r="EVV43" i="6"/>
  <c r="EVW43" i="6"/>
  <c r="EVX43" i="6"/>
  <c r="EVY43" i="6"/>
  <c r="EVZ43" i="6"/>
  <c r="EWA43" i="6"/>
  <c r="EWB43" i="6"/>
  <c r="EWC43" i="6"/>
  <c r="EWD43" i="6"/>
  <c r="EWE43" i="6"/>
  <c r="EWF43" i="6"/>
  <c r="EWG43" i="6"/>
  <c r="EWH43" i="6"/>
  <c r="EWI43" i="6"/>
  <c r="EWJ43" i="6"/>
  <c r="EWK43" i="6"/>
  <c r="EWL43" i="6"/>
  <c r="EWM43" i="6"/>
  <c r="EWN43" i="6"/>
  <c r="EWO43" i="6"/>
  <c r="EWP43" i="6"/>
  <c r="EWQ43" i="6"/>
  <c r="EWR43" i="6"/>
  <c r="EWS43" i="6"/>
  <c r="EWT43" i="6"/>
  <c r="EWU43" i="6"/>
  <c r="EWV43" i="6"/>
  <c r="EWW43" i="6"/>
  <c r="EWX43" i="6"/>
  <c r="EWY43" i="6"/>
  <c r="EWZ43" i="6"/>
  <c r="EXA43" i="6"/>
  <c r="EXB43" i="6"/>
  <c r="EXC43" i="6"/>
  <c r="EXD43" i="6"/>
  <c r="EXE43" i="6"/>
  <c r="EXF43" i="6"/>
  <c r="EXG43" i="6"/>
  <c r="EXH43" i="6"/>
  <c r="EXI43" i="6"/>
  <c r="EXJ43" i="6"/>
  <c r="EXK43" i="6"/>
  <c r="EXL43" i="6"/>
  <c r="EXM43" i="6"/>
  <c r="EXN43" i="6"/>
  <c r="EXO43" i="6"/>
  <c r="EXP43" i="6"/>
  <c r="EXQ43" i="6"/>
  <c r="EXR43" i="6"/>
  <c r="EXS43" i="6"/>
  <c r="EXT43" i="6"/>
  <c r="EXU43" i="6"/>
  <c r="EXV43" i="6"/>
  <c r="EXW43" i="6"/>
  <c r="EXX43" i="6"/>
  <c r="EXY43" i="6"/>
  <c r="EXZ43" i="6"/>
  <c r="EYA43" i="6"/>
  <c r="EYB43" i="6"/>
  <c r="EYC43" i="6"/>
  <c r="EYD43" i="6"/>
  <c r="EYE43" i="6"/>
  <c r="EYF43" i="6"/>
  <c r="EYG43" i="6"/>
  <c r="EYH43" i="6"/>
  <c r="EYI43" i="6"/>
  <c r="EYJ43" i="6"/>
  <c r="EYK43" i="6"/>
  <c r="EYL43" i="6"/>
  <c r="EYM43" i="6"/>
  <c r="EYN43" i="6"/>
  <c r="EYO43" i="6"/>
  <c r="EYP43" i="6"/>
  <c r="EYQ43" i="6"/>
  <c r="EYR43" i="6"/>
  <c r="EYS43" i="6"/>
  <c r="EYT43" i="6"/>
  <c r="EYU43" i="6"/>
  <c r="EYV43" i="6"/>
  <c r="EYW43" i="6"/>
  <c r="EYX43" i="6"/>
  <c r="EYY43" i="6"/>
  <c r="EYZ43" i="6"/>
  <c r="EZA43" i="6"/>
  <c r="EZB43" i="6"/>
  <c r="EZC43" i="6"/>
  <c r="EZD43" i="6"/>
  <c r="EZE43" i="6"/>
  <c r="EZF43" i="6"/>
  <c r="EZG43" i="6"/>
  <c r="EZH43" i="6"/>
  <c r="EZI43" i="6"/>
  <c r="EZJ43" i="6"/>
  <c r="EZK43" i="6"/>
  <c r="EZL43" i="6"/>
  <c r="EZM43" i="6"/>
  <c r="EZN43" i="6"/>
  <c r="EZO43" i="6"/>
  <c r="EZP43" i="6"/>
  <c r="EZQ43" i="6"/>
  <c r="EZR43" i="6"/>
  <c r="EZS43" i="6"/>
  <c r="EZT43" i="6"/>
  <c r="EZU43" i="6"/>
  <c r="EZV43" i="6"/>
  <c r="EZW43" i="6"/>
  <c r="EZX43" i="6"/>
  <c r="EZY43" i="6"/>
  <c r="EZZ43" i="6"/>
  <c r="FAA43" i="6"/>
  <c r="FAB43" i="6"/>
  <c r="FAC43" i="6"/>
  <c r="FAD43" i="6"/>
  <c r="FAE43" i="6"/>
  <c r="FAF43" i="6"/>
  <c r="FAG43" i="6"/>
  <c r="FAH43" i="6"/>
  <c r="FAI43" i="6"/>
  <c r="FAJ43" i="6"/>
  <c r="FAK43" i="6"/>
  <c r="FAL43" i="6"/>
  <c r="FAM43" i="6"/>
  <c r="FAN43" i="6"/>
  <c r="FAO43" i="6"/>
  <c r="FAP43" i="6"/>
  <c r="FAQ43" i="6"/>
  <c r="FAR43" i="6"/>
  <c r="FAS43" i="6"/>
  <c r="FAT43" i="6"/>
  <c r="FAU43" i="6"/>
  <c r="FAV43" i="6"/>
  <c r="FAW43" i="6"/>
  <c r="FAX43" i="6"/>
  <c r="FAY43" i="6"/>
  <c r="FAZ43" i="6"/>
  <c r="FBA43" i="6"/>
  <c r="FBB43" i="6"/>
  <c r="FBC43" i="6"/>
  <c r="FBD43" i="6"/>
  <c r="FBE43" i="6"/>
  <c r="FBF43" i="6"/>
  <c r="FBG43" i="6"/>
  <c r="FBH43" i="6"/>
  <c r="FBI43" i="6"/>
  <c r="FBJ43" i="6"/>
  <c r="FBK43" i="6"/>
  <c r="FBL43" i="6"/>
  <c r="FBM43" i="6"/>
  <c r="FBN43" i="6"/>
  <c r="FBO43" i="6"/>
  <c r="FBP43" i="6"/>
  <c r="FBQ43" i="6"/>
  <c r="FBR43" i="6"/>
  <c r="FBS43" i="6"/>
  <c r="FBT43" i="6"/>
  <c r="FBU43" i="6"/>
  <c r="FBV43" i="6"/>
  <c r="FBW43" i="6"/>
  <c r="FBX43" i="6"/>
  <c r="FBY43" i="6"/>
  <c r="FBZ43" i="6"/>
  <c r="FCA43" i="6"/>
  <c r="FCB43" i="6"/>
  <c r="FCC43" i="6"/>
  <c r="FCD43" i="6"/>
  <c r="FCE43" i="6"/>
  <c r="FCF43" i="6"/>
  <c r="FCG43" i="6"/>
  <c r="FCH43" i="6"/>
  <c r="FCI43" i="6"/>
  <c r="FCJ43" i="6"/>
  <c r="FCK43" i="6"/>
  <c r="FCL43" i="6"/>
  <c r="FCM43" i="6"/>
  <c r="FCN43" i="6"/>
  <c r="FCO43" i="6"/>
  <c r="FCP43" i="6"/>
  <c r="FCQ43" i="6"/>
  <c r="FCR43" i="6"/>
  <c r="FCS43" i="6"/>
  <c r="FCT43" i="6"/>
  <c r="FCU43" i="6"/>
  <c r="FCV43" i="6"/>
  <c r="FCW43" i="6"/>
  <c r="FCX43" i="6"/>
  <c r="FCY43" i="6"/>
  <c r="FCZ43" i="6"/>
  <c r="FDA43" i="6"/>
  <c r="FDB43" i="6"/>
  <c r="FDC43" i="6"/>
  <c r="FDD43" i="6"/>
  <c r="FDE43" i="6"/>
  <c r="FDF43" i="6"/>
  <c r="FDG43" i="6"/>
  <c r="FDH43" i="6"/>
  <c r="FDI43" i="6"/>
  <c r="FDJ43" i="6"/>
  <c r="FDK43" i="6"/>
  <c r="FDL43" i="6"/>
  <c r="FDM43" i="6"/>
  <c r="FDN43" i="6"/>
  <c r="FDO43" i="6"/>
  <c r="FDP43" i="6"/>
  <c r="FDQ43" i="6"/>
  <c r="FDR43" i="6"/>
  <c r="FDS43" i="6"/>
  <c r="FDT43" i="6"/>
  <c r="FDU43" i="6"/>
  <c r="FDV43" i="6"/>
  <c r="FDW43" i="6"/>
  <c r="FDX43" i="6"/>
  <c r="FDY43" i="6"/>
  <c r="FDZ43" i="6"/>
  <c r="FEA43" i="6"/>
  <c r="FEB43" i="6"/>
  <c r="FEC43" i="6"/>
  <c r="FED43" i="6"/>
  <c r="FEE43" i="6"/>
  <c r="FEF43" i="6"/>
  <c r="FEG43" i="6"/>
  <c r="FEH43" i="6"/>
  <c r="FEI43" i="6"/>
  <c r="FEJ43" i="6"/>
  <c r="FEK43" i="6"/>
  <c r="FEL43" i="6"/>
  <c r="FEM43" i="6"/>
  <c r="FEN43" i="6"/>
  <c r="FEO43" i="6"/>
  <c r="FEP43" i="6"/>
  <c r="FEQ43" i="6"/>
  <c r="FER43" i="6"/>
  <c r="FES43" i="6"/>
  <c r="FET43" i="6"/>
  <c r="FEU43" i="6"/>
  <c r="FEV43" i="6"/>
  <c r="FEW43" i="6"/>
  <c r="FEX43" i="6"/>
  <c r="FEY43" i="6"/>
  <c r="FEZ43" i="6"/>
  <c r="FFA43" i="6"/>
  <c r="FFB43" i="6"/>
  <c r="FFC43" i="6"/>
  <c r="FFD43" i="6"/>
  <c r="FFE43" i="6"/>
  <c r="FFF43" i="6"/>
  <c r="FFG43" i="6"/>
  <c r="FFH43" i="6"/>
  <c r="FFI43" i="6"/>
  <c r="FFJ43" i="6"/>
  <c r="FFK43" i="6"/>
  <c r="FFL43" i="6"/>
  <c r="FFM43" i="6"/>
  <c r="FFN43" i="6"/>
  <c r="FFO43" i="6"/>
  <c r="FFP43" i="6"/>
  <c r="FFQ43" i="6"/>
  <c r="FFR43" i="6"/>
  <c r="FFS43" i="6"/>
  <c r="FFT43" i="6"/>
  <c r="FFU43" i="6"/>
  <c r="FFV43" i="6"/>
  <c r="FFW43" i="6"/>
  <c r="FFX43" i="6"/>
  <c r="FFY43" i="6"/>
  <c r="FFZ43" i="6"/>
  <c r="FGA43" i="6"/>
  <c r="FGB43" i="6"/>
  <c r="FGC43" i="6"/>
  <c r="FGD43" i="6"/>
  <c r="FGE43" i="6"/>
  <c r="FGF43" i="6"/>
  <c r="FGG43" i="6"/>
  <c r="FGH43" i="6"/>
  <c r="FGI43" i="6"/>
  <c r="FGJ43" i="6"/>
  <c r="FGK43" i="6"/>
  <c r="FGL43" i="6"/>
  <c r="FGM43" i="6"/>
  <c r="FGN43" i="6"/>
  <c r="FGO43" i="6"/>
  <c r="FGP43" i="6"/>
  <c r="FGQ43" i="6"/>
  <c r="FGR43" i="6"/>
  <c r="FGS43" i="6"/>
  <c r="FGT43" i="6"/>
  <c r="FGU43" i="6"/>
  <c r="FGV43" i="6"/>
  <c r="FGW43" i="6"/>
  <c r="FGX43" i="6"/>
  <c r="FGY43" i="6"/>
  <c r="FGZ43" i="6"/>
  <c r="FHA43" i="6"/>
  <c r="FHB43" i="6"/>
  <c r="FHC43" i="6"/>
  <c r="FHD43" i="6"/>
  <c r="FHE43" i="6"/>
  <c r="FHF43" i="6"/>
  <c r="FHG43" i="6"/>
  <c r="FHH43" i="6"/>
  <c r="FHI43" i="6"/>
  <c r="FHJ43" i="6"/>
  <c r="FHK43" i="6"/>
  <c r="FHL43" i="6"/>
  <c r="FHM43" i="6"/>
  <c r="FHN43" i="6"/>
  <c r="FHO43" i="6"/>
  <c r="FHP43" i="6"/>
  <c r="FHQ43" i="6"/>
  <c r="FHR43" i="6"/>
  <c r="FHS43" i="6"/>
  <c r="FHT43" i="6"/>
  <c r="FHU43" i="6"/>
  <c r="FHV43" i="6"/>
  <c r="FHW43" i="6"/>
  <c r="FHX43" i="6"/>
  <c r="FHY43" i="6"/>
  <c r="FHZ43" i="6"/>
  <c r="FIA43" i="6"/>
  <c r="FIB43" i="6"/>
  <c r="FIC43" i="6"/>
  <c r="FID43" i="6"/>
  <c r="FIE43" i="6"/>
  <c r="FIF43" i="6"/>
  <c r="FIG43" i="6"/>
  <c r="FIH43" i="6"/>
  <c r="FII43" i="6"/>
  <c r="FIJ43" i="6"/>
  <c r="FIK43" i="6"/>
  <c r="FIL43" i="6"/>
  <c r="FIM43" i="6"/>
  <c r="FIN43" i="6"/>
  <c r="FIO43" i="6"/>
  <c r="FIP43" i="6"/>
  <c r="FIQ43" i="6"/>
  <c r="FIR43" i="6"/>
  <c r="FIS43" i="6"/>
  <c r="FIT43" i="6"/>
  <c r="FIU43" i="6"/>
  <c r="FIV43" i="6"/>
  <c r="FIW43" i="6"/>
  <c r="FIX43" i="6"/>
  <c r="FIY43" i="6"/>
  <c r="FIZ43" i="6"/>
  <c r="FJA43" i="6"/>
  <c r="FJB43" i="6"/>
  <c r="FJC43" i="6"/>
  <c r="FJD43" i="6"/>
  <c r="FJE43" i="6"/>
  <c r="FJF43" i="6"/>
  <c r="FJG43" i="6"/>
  <c r="FJH43" i="6"/>
  <c r="FJI43" i="6"/>
  <c r="FJJ43" i="6"/>
  <c r="FJK43" i="6"/>
  <c r="FJL43" i="6"/>
  <c r="FJM43" i="6"/>
  <c r="FJN43" i="6"/>
  <c r="FJO43" i="6"/>
  <c r="FJP43" i="6"/>
  <c r="FJQ43" i="6"/>
  <c r="FJR43" i="6"/>
  <c r="FJS43" i="6"/>
  <c r="FJT43" i="6"/>
  <c r="FJU43" i="6"/>
  <c r="FJV43" i="6"/>
  <c r="FJW43" i="6"/>
  <c r="FJX43" i="6"/>
  <c r="FJY43" i="6"/>
  <c r="FJZ43" i="6"/>
  <c r="FKA43" i="6"/>
  <c r="FKB43" i="6"/>
  <c r="FKC43" i="6"/>
  <c r="FKD43" i="6"/>
  <c r="FKE43" i="6"/>
  <c r="FKF43" i="6"/>
  <c r="FKG43" i="6"/>
  <c r="FKH43" i="6"/>
  <c r="FKI43" i="6"/>
  <c r="FKJ43" i="6"/>
  <c r="FKK43" i="6"/>
  <c r="FKL43" i="6"/>
  <c r="FKM43" i="6"/>
  <c r="FKN43" i="6"/>
  <c r="FKO43" i="6"/>
  <c r="FKP43" i="6"/>
  <c r="FKQ43" i="6"/>
  <c r="FKR43" i="6"/>
  <c r="FKS43" i="6"/>
  <c r="FKT43" i="6"/>
  <c r="FKU43" i="6"/>
  <c r="FKV43" i="6"/>
  <c r="FKW43" i="6"/>
  <c r="FKX43" i="6"/>
  <c r="FKY43" i="6"/>
  <c r="FKZ43" i="6"/>
  <c r="FLA43" i="6"/>
  <c r="FLB43" i="6"/>
  <c r="FLC43" i="6"/>
  <c r="FLD43" i="6"/>
  <c r="FLE43" i="6"/>
  <c r="FLF43" i="6"/>
  <c r="FLG43" i="6"/>
  <c r="FLH43" i="6"/>
  <c r="FLI43" i="6"/>
  <c r="FLJ43" i="6"/>
  <c r="FLK43" i="6"/>
  <c r="FLL43" i="6"/>
  <c r="FLM43" i="6"/>
  <c r="FLN43" i="6"/>
  <c r="FLO43" i="6"/>
  <c r="FLP43" i="6"/>
  <c r="FLQ43" i="6"/>
  <c r="FLR43" i="6"/>
  <c r="FLS43" i="6"/>
  <c r="FLT43" i="6"/>
  <c r="FLU43" i="6"/>
  <c r="FLV43" i="6"/>
  <c r="FLW43" i="6"/>
  <c r="FLX43" i="6"/>
  <c r="FLY43" i="6"/>
  <c r="FLZ43" i="6"/>
  <c r="FMA43" i="6"/>
  <c r="FMB43" i="6"/>
  <c r="FMC43" i="6"/>
  <c r="FMD43" i="6"/>
  <c r="FME43" i="6"/>
  <c r="FMF43" i="6"/>
  <c r="FMG43" i="6"/>
  <c r="FMH43" i="6"/>
  <c r="FMI43" i="6"/>
  <c r="FMJ43" i="6"/>
  <c r="FMK43" i="6"/>
  <c r="FML43" i="6"/>
  <c r="FMM43" i="6"/>
  <c r="FMN43" i="6"/>
  <c r="FMO43" i="6"/>
  <c r="FMP43" i="6"/>
  <c r="FMQ43" i="6"/>
  <c r="FMR43" i="6"/>
  <c r="FMS43" i="6"/>
  <c r="FMT43" i="6"/>
  <c r="FMU43" i="6"/>
  <c r="FMV43" i="6"/>
  <c r="FMW43" i="6"/>
  <c r="FMX43" i="6"/>
  <c r="FMY43" i="6"/>
  <c r="FMZ43" i="6"/>
  <c r="FNA43" i="6"/>
  <c r="FNB43" i="6"/>
  <c r="FNC43" i="6"/>
  <c r="FND43" i="6"/>
  <c r="FNE43" i="6"/>
  <c r="FNF43" i="6"/>
  <c r="FNG43" i="6"/>
  <c r="FNH43" i="6"/>
  <c r="FNI43" i="6"/>
  <c r="FNJ43" i="6"/>
  <c r="FNK43" i="6"/>
  <c r="FNL43" i="6"/>
  <c r="FNM43" i="6"/>
  <c r="FNN43" i="6"/>
  <c r="FNO43" i="6"/>
  <c r="FNP43" i="6"/>
  <c r="FNQ43" i="6"/>
  <c r="FNR43" i="6"/>
  <c r="FNS43" i="6"/>
  <c r="FNT43" i="6"/>
  <c r="FNU43" i="6"/>
  <c r="FNV43" i="6"/>
  <c r="FNW43" i="6"/>
  <c r="FNX43" i="6"/>
  <c r="FNY43" i="6"/>
  <c r="FNZ43" i="6"/>
  <c r="FOA43" i="6"/>
  <c r="FOB43" i="6"/>
  <c r="FOC43" i="6"/>
  <c r="FOD43" i="6"/>
  <c r="FOE43" i="6"/>
  <c r="FOF43" i="6"/>
  <c r="FOG43" i="6"/>
  <c r="FOH43" i="6"/>
  <c r="FOI43" i="6"/>
  <c r="FOJ43" i="6"/>
  <c r="FOK43" i="6"/>
  <c r="FOL43" i="6"/>
  <c r="FOM43" i="6"/>
  <c r="FON43" i="6"/>
  <c r="FOO43" i="6"/>
  <c r="FOP43" i="6"/>
  <c r="FOQ43" i="6"/>
  <c r="FOR43" i="6"/>
  <c r="FOS43" i="6"/>
  <c r="FOT43" i="6"/>
  <c r="FOU43" i="6"/>
  <c r="FOV43" i="6"/>
  <c r="FOW43" i="6"/>
  <c r="FOX43" i="6"/>
  <c r="FOY43" i="6"/>
  <c r="FOZ43" i="6"/>
  <c r="FPA43" i="6"/>
  <c r="FPB43" i="6"/>
  <c r="FPC43" i="6"/>
  <c r="FPD43" i="6"/>
  <c r="FPE43" i="6"/>
  <c r="FPF43" i="6"/>
  <c r="FPG43" i="6"/>
  <c r="FPH43" i="6"/>
  <c r="FPI43" i="6"/>
  <c r="FPJ43" i="6"/>
  <c r="FPK43" i="6"/>
  <c r="FPL43" i="6"/>
  <c r="FPM43" i="6"/>
  <c r="FPN43" i="6"/>
  <c r="FPO43" i="6"/>
  <c r="FPP43" i="6"/>
  <c r="FPQ43" i="6"/>
  <c r="FPR43" i="6"/>
  <c r="FPS43" i="6"/>
  <c r="FPT43" i="6"/>
  <c r="FPU43" i="6"/>
  <c r="FPV43" i="6"/>
  <c r="FPW43" i="6"/>
  <c r="FPX43" i="6"/>
  <c r="FPY43" i="6"/>
  <c r="FPZ43" i="6"/>
  <c r="FQA43" i="6"/>
  <c r="FQB43" i="6"/>
  <c r="FQC43" i="6"/>
  <c r="FQD43" i="6"/>
  <c r="FQE43" i="6"/>
  <c r="FQF43" i="6"/>
  <c r="FQG43" i="6"/>
  <c r="FQH43" i="6"/>
  <c r="FQI43" i="6"/>
  <c r="FQJ43" i="6"/>
  <c r="FQK43" i="6"/>
  <c r="FQL43" i="6"/>
  <c r="FQM43" i="6"/>
  <c r="FQN43" i="6"/>
  <c r="FQO43" i="6"/>
  <c r="FQP43" i="6"/>
  <c r="FQQ43" i="6"/>
  <c r="FQR43" i="6"/>
  <c r="FQS43" i="6"/>
  <c r="FQT43" i="6"/>
  <c r="FQU43" i="6"/>
  <c r="FQV43" i="6"/>
  <c r="FQW43" i="6"/>
  <c r="FQX43" i="6"/>
  <c r="FQY43" i="6"/>
  <c r="FQZ43" i="6"/>
  <c r="FRA43" i="6"/>
  <c r="FRB43" i="6"/>
  <c r="FRC43" i="6"/>
  <c r="FRD43" i="6"/>
  <c r="FRE43" i="6"/>
  <c r="FRF43" i="6"/>
  <c r="FRG43" i="6"/>
  <c r="FRH43" i="6"/>
  <c r="FRI43" i="6"/>
  <c r="FRJ43" i="6"/>
  <c r="FRK43" i="6"/>
  <c r="FRL43" i="6"/>
  <c r="FRM43" i="6"/>
  <c r="FRN43" i="6"/>
  <c r="FRO43" i="6"/>
  <c r="FRP43" i="6"/>
  <c r="FRQ43" i="6"/>
  <c r="FRR43" i="6"/>
  <c r="FRS43" i="6"/>
  <c r="FRT43" i="6"/>
  <c r="FRU43" i="6"/>
  <c r="FRV43" i="6"/>
  <c r="FRW43" i="6"/>
  <c r="FRX43" i="6"/>
  <c r="FRY43" i="6"/>
  <c r="FRZ43" i="6"/>
  <c r="FSA43" i="6"/>
  <c r="FSB43" i="6"/>
  <c r="FSC43" i="6"/>
  <c r="FSD43" i="6"/>
  <c r="FSE43" i="6"/>
  <c r="FSF43" i="6"/>
  <c r="FSG43" i="6"/>
  <c r="FSH43" i="6"/>
  <c r="FSI43" i="6"/>
  <c r="FSJ43" i="6"/>
  <c r="FSK43" i="6"/>
  <c r="FSL43" i="6"/>
  <c r="FSM43" i="6"/>
  <c r="FSN43" i="6"/>
  <c r="FSO43" i="6"/>
  <c r="FSP43" i="6"/>
  <c r="FSQ43" i="6"/>
  <c r="FSR43" i="6"/>
  <c r="FSS43" i="6"/>
  <c r="FST43" i="6"/>
  <c r="FSU43" i="6"/>
  <c r="FSV43" i="6"/>
  <c r="FSW43" i="6"/>
  <c r="FSX43" i="6"/>
  <c r="FSY43" i="6"/>
  <c r="FSZ43" i="6"/>
  <c r="FTA43" i="6"/>
  <c r="FTB43" i="6"/>
  <c r="FTC43" i="6"/>
  <c r="FTD43" i="6"/>
  <c r="FTE43" i="6"/>
  <c r="FTF43" i="6"/>
  <c r="FTG43" i="6"/>
  <c r="FTH43" i="6"/>
  <c r="FTI43" i="6"/>
  <c r="FTJ43" i="6"/>
  <c r="FTK43" i="6"/>
  <c r="FTL43" i="6"/>
  <c r="FTM43" i="6"/>
  <c r="FTN43" i="6"/>
  <c r="FTO43" i="6"/>
  <c r="FTP43" i="6"/>
  <c r="FTQ43" i="6"/>
  <c r="FTR43" i="6"/>
  <c r="FTS43" i="6"/>
  <c r="FTT43" i="6"/>
  <c r="FTU43" i="6"/>
  <c r="FTV43" i="6"/>
  <c r="FTW43" i="6"/>
  <c r="FTX43" i="6"/>
  <c r="FTY43" i="6"/>
  <c r="FTZ43" i="6"/>
  <c r="FUA43" i="6"/>
  <c r="FUB43" i="6"/>
  <c r="FUC43" i="6"/>
  <c r="FUD43" i="6"/>
  <c r="FUE43" i="6"/>
  <c r="FUF43" i="6"/>
  <c r="FUG43" i="6"/>
  <c r="FUH43" i="6"/>
  <c r="FUI43" i="6"/>
  <c r="FUJ43" i="6"/>
  <c r="FUK43" i="6"/>
  <c r="FUL43" i="6"/>
  <c r="FUM43" i="6"/>
  <c r="FUN43" i="6"/>
  <c r="FUO43" i="6"/>
  <c r="FUP43" i="6"/>
  <c r="FUQ43" i="6"/>
  <c r="FUR43" i="6"/>
  <c r="FUS43" i="6"/>
  <c r="FUT43" i="6"/>
  <c r="FUU43" i="6"/>
  <c r="FUV43" i="6"/>
  <c r="FUW43" i="6"/>
  <c r="FUX43" i="6"/>
  <c r="FUY43" i="6"/>
  <c r="FUZ43" i="6"/>
  <c r="FVA43" i="6"/>
  <c r="FVB43" i="6"/>
  <c r="FVC43" i="6"/>
  <c r="FVD43" i="6"/>
  <c r="FVE43" i="6"/>
  <c r="FVF43" i="6"/>
  <c r="FVG43" i="6"/>
  <c r="FVH43" i="6"/>
  <c r="FVI43" i="6"/>
  <c r="FVJ43" i="6"/>
  <c r="FVK43" i="6"/>
  <c r="FVL43" i="6"/>
  <c r="FVM43" i="6"/>
  <c r="FVN43" i="6"/>
  <c r="FVO43" i="6"/>
  <c r="FVP43" i="6"/>
  <c r="FVQ43" i="6"/>
  <c r="FVR43" i="6"/>
  <c r="FVS43" i="6"/>
  <c r="FVT43" i="6"/>
  <c r="FVU43" i="6"/>
  <c r="FVV43" i="6"/>
  <c r="FVW43" i="6"/>
  <c r="FVX43" i="6"/>
  <c r="FVY43" i="6"/>
  <c r="FVZ43" i="6"/>
  <c r="FWA43" i="6"/>
  <c r="FWB43" i="6"/>
  <c r="FWC43" i="6"/>
  <c r="FWD43" i="6"/>
  <c r="FWE43" i="6"/>
  <c r="FWF43" i="6"/>
  <c r="FWG43" i="6"/>
  <c r="FWH43" i="6"/>
  <c r="FWI43" i="6"/>
  <c r="FWJ43" i="6"/>
  <c r="FWK43" i="6"/>
  <c r="FWL43" i="6"/>
  <c r="FWM43" i="6"/>
  <c r="FWN43" i="6"/>
  <c r="FWO43" i="6"/>
  <c r="FWP43" i="6"/>
  <c r="FWQ43" i="6"/>
  <c r="FWR43" i="6"/>
  <c r="FWS43" i="6"/>
  <c r="FWT43" i="6"/>
  <c r="FWU43" i="6"/>
  <c r="FWV43" i="6"/>
  <c r="FWW43" i="6"/>
  <c r="FWX43" i="6"/>
  <c r="FWY43" i="6"/>
  <c r="FWZ43" i="6"/>
  <c r="FXA43" i="6"/>
  <c r="FXB43" i="6"/>
  <c r="FXC43" i="6"/>
  <c r="FXD43" i="6"/>
  <c r="FXE43" i="6"/>
  <c r="FXF43" i="6"/>
  <c r="FXG43" i="6"/>
  <c r="FXH43" i="6"/>
  <c r="FXI43" i="6"/>
  <c r="FXJ43" i="6"/>
  <c r="FXK43" i="6"/>
  <c r="FXL43" i="6"/>
  <c r="FXM43" i="6"/>
  <c r="FXN43" i="6"/>
  <c r="FXO43" i="6"/>
  <c r="FXP43" i="6"/>
  <c r="FXQ43" i="6"/>
  <c r="FXR43" i="6"/>
  <c r="FXS43" i="6"/>
  <c r="FXT43" i="6"/>
  <c r="FXU43" i="6"/>
  <c r="FXV43" i="6"/>
  <c r="FXW43" i="6"/>
  <c r="FXX43" i="6"/>
  <c r="FXY43" i="6"/>
  <c r="FXZ43" i="6"/>
  <c r="FYA43" i="6"/>
  <c r="FYB43" i="6"/>
  <c r="FYC43" i="6"/>
  <c r="FYD43" i="6"/>
  <c r="FYE43" i="6"/>
  <c r="FYF43" i="6"/>
  <c r="FYG43" i="6"/>
  <c r="FYH43" i="6"/>
  <c r="FYI43" i="6"/>
  <c r="FYJ43" i="6"/>
  <c r="FYK43" i="6"/>
  <c r="FYL43" i="6"/>
  <c r="FYM43" i="6"/>
  <c r="FYN43" i="6"/>
  <c r="FYO43" i="6"/>
  <c r="FYP43" i="6"/>
  <c r="FYQ43" i="6"/>
  <c r="FYR43" i="6"/>
  <c r="FYS43" i="6"/>
  <c r="FYT43" i="6"/>
  <c r="FYU43" i="6"/>
  <c r="FYV43" i="6"/>
  <c r="FYW43" i="6"/>
  <c r="FYX43" i="6"/>
  <c r="FYY43" i="6"/>
  <c r="FYZ43" i="6"/>
  <c r="FZA43" i="6"/>
  <c r="FZB43" i="6"/>
  <c r="FZC43" i="6"/>
  <c r="FZD43" i="6"/>
  <c r="FZE43" i="6"/>
  <c r="FZF43" i="6"/>
  <c r="FZG43" i="6"/>
  <c r="FZH43" i="6"/>
  <c r="FZI43" i="6"/>
  <c r="FZJ43" i="6"/>
  <c r="FZK43" i="6"/>
  <c r="FZL43" i="6"/>
  <c r="FZM43" i="6"/>
  <c r="FZN43" i="6"/>
  <c r="FZO43" i="6"/>
  <c r="FZP43" i="6"/>
  <c r="FZQ43" i="6"/>
  <c r="FZR43" i="6"/>
  <c r="FZS43" i="6"/>
  <c r="FZT43" i="6"/>
  <c r="FZU43" i="6"/>
  <c r="FZV43" i="6"/>
  <c r="FZW43" i="6"/>
  <c r="FZX43" i="6"/>
  <c r="FZY43" i="6"/>
  <c r="FZZ43" i="6"/>
  <c r="GAA43" i="6"/>
  <c r="GAB43" i="6"/>
  <c r="GAC43" i="6"/>
  <c r="GAD43" i="6"/>
  <c r="GAE43" i="6"/>
  <c r="GAF43" i="6"/>
  <c r="GAG43" i="6"/>
  <c r="GAH43" i="6"/>
  <c r="GAI43" i="6"/>
  <c r="GAJ43" i="6"/>
  <c r="GAK43" i="6"/>
  <c r="GAL43" i="6"/>
  <c r="GAM43" i="6"/>
  <c r="GAN43" i="6"/>
  <c r="GAO43" i="6"/>
  <c r="GAP43" i="6"/>
  <c r="GAQ43" i="6"/>
  <c r="GAR43" i="6"/>
  <c r="GAS43" i="6"/>
  <c r="GAT43" i="6"/>
  <c r="GAU43" i="6"/>
  <c r="GAV43" i="6"/>
  <c r="GAW43" i="6"/>
  <c r="GAX43" i="6"/>
  <c r="GAY43" i="6"/>
  <c r="GAZ43" i="6"/>
  <c r="GBA43" i="6"/>
  <c r="GBB43" i="6"/>
  <c r="GBC43" i="6"/>
  <c r="GBD43" i="6"/>
  <c r="GBE43" i="6"/>
  <c r="GBF43" i="6"/>
  <c r="GBG43" i="6"/>
  <c r="GBH43" i="6"/>
  <c r="GBI43" i="6"/>
  <c r="GBJ43" i="6"/>
  <c r="GBK43" i="6"/>
  <c r="GBL43" i="6"/>
  <c r="GBM43" i="6"/>
  <c r="GBN43" i="6"/>
  <c r="GBO43" i="6"/>
  <c r="GBP43" i="6"/>
  <c r="GBQ43" i="6"/>
  <c r="GBR43" i="6"/>
  <c r="GBS43" i="6"/>
  <c r="GBT43" i="6"/>
  <c r="GBU43" i="6"/>
  <c r="GBV43" i="6"/>
  <c r="GBW43" i="6"/>
  <c r="GBX43" i="6"/>
  <c r="GBY43" i="6"/>
  <c r="GBZ43" i="6"/>
  <c r="GCA43" i="6"/>
  <c r="GCB43" i="6"/>
  <c r="GCC43" i="6"/>
  <c r="GCD43" i="6"/>
  <c r="GCE43" i="6"/>
  <c r="GCF43" i="6"/>
  <c r="GCG43" i="6"/>
  <c r="GCH43" i="6"/>
  <c r="GCI43" i="6"/>
  <c r="GCJ43" i="6"/>
  <c r="GCK43" i="6"/>
  <c r="GCL43" i="6"/>
  <c r="GCM43" i="6"/>
  <c r="GCN43" i="6"/>
  <c r="GCO43" i="6"/>
  <c r="GCP43" i="6"/>
  <c r="GCQ43" i="6"/>
  <c r="GCR43" i="6"/>
  <c r="GCS43" i="6"/>
  <c r="GCT43" i="6"/>
  <c r="GCU43" i="6"/>
  <c r="GCV43" i="6"/>
  <c r="GCW43" i="6"/>
  <c r="GCX43" i="6"/>
  <c r="GCY43" i="6"/>
  <c r="GCZ43" i="6"/>
  <c r="GDA43" i="6"/>
  <c r="GDB43" i="6"/>
  <c r="GDC43" i="6"/>
  <c r="GDD43" i="6"/>
  <c r="GDE43" i="6"/>
  <c r="GDF43" i="6"/>
  <c r="GDG43" i="6"/>
  <c r="GDH43" i="6"/>
  <c r="GDI43" i="6"/>
  <c r="GDJ43" i="6"/>
  <c r="GDK43" i="6"/>
  <c r="GDL43" i="6"/>
  <c r="GDM43" i="6"/>
  <c r="GDN43" i="6"/>
  <c r="GDO43" i="6"/>
  <c r="GDP43" i="6"/>
  <c r="GDQ43" i="6"/>
  <c r="GDR43" i="6"/>
  <c r="GDS43" i="6"/>
  <c r="GDT43" i="6"/>
  <c r="GDU43" i="6"/>
  <c r="GDV43" i="6"/>
  <c r="GDW43" i="6"/>
  <c r="GDX43" i="6"/>
  <c r="GDY43" i="6"/>
  <c r="GDZ43" i="6"/>
  <c r="GEA43" i="6"/>
  <c r="GEB43" i="6"/>
  <c r="GEC43" i="6"/>
  <c r="GED43" i="6"/>
  <c r="GEE43" i="6"/>
  <c r="GEF43" i="6"/>
  <c r="GEG43" i="6"/>
  <c r="GEH43" i="6"/>
  <c r="GEI43" i="6"/>
  <c r="GEJ43" i="6"/>
  <c r="GEK43" i="6"/>
  <c r="GEL43" i="6"/>
  <c r="GEM43" i="6"/>
  <c r="GEN43" i="6"/>
  <c r="GEO43" i="6"/>
  <c r="GEP43" i="6"/>
  <c r="GEQ43" i="6"/>
  <c r="GER43" i="6"/>
  <c r="GES43" i="6"/>
  <c r="GET43" i="6"/>
  <c r="GEU43" i="6"/>
  <c r="GEV43" i="6"/>
  <c r="GEW43" i="6"/>
  <c r="GEX43" i="6"/>
  <c r="GEY43" i="6"/>
  <c r="GEZ43" i="6"/>
  <c r="GFA43" i="6"/>
  <c r="GFB43" i="6"/>
  <c r="GFC43" i="6"/>
  <c r="GFD43" i="6"/>
  <c r="GFE43" i="6"/>
  <c r="GFF43" i="6"/>
  <c r="GFG43" i="6"/>
  <c r="GFH43" i="6"/>
  <c r="GFI43" i="6"/>
  <c r="GFJ43" i="6"/>
  <c r="GFK43" i="6"/>
  <c r="GFL43" i="6"/>
  <c r="GFM43" i="6"/>
  <c r="GFN43" i="6"/>
  <c r="GFO43" i="6"/>
  <c r="GFP43" i="6"/>
  <c r="GFQ43" i="6"/>
  <c r="GFR43" i="6"/>
  <c r="GFS43" i="6"/>
  <c r="GFT43" i="6"/>
  <c r="GFU43" i="6"/>
  <c r="GFV43" i="6"/>
  <c r="GFW43" i="6"/>
  <c r="GFX43" i="6"/>
  <c r="GFY43" i="6"/>
  <c r="GFZ43" i="6"/>
  <c r="GGA43" i="6"/>
  <c r="GGB43" i="6"/>
  <c r="GGC43" i="6"/>
  <c r="GGD43" i="6"/>
  <c r="GGE43" i="6"/>
  <c r="GGF43" i="6"/>
  <c r="GGG43" i="6"/>
  <c r="GGH43" i="6"/>
  <c r="GGI43" i="6"/>
  <c r="GGJ43" i="6"/>
  <c r="GGK43" i="6"/>
  <c r="GGL43" i="6"/>
  <c r="GGM43" i="6"/>
  <c r="GGN43" i="6"/>
  <c r="GGO43" i="6"/>
  <c r="GGP43" i="6"/>
  <c r="GGQ43" i="6"/>
  <c r="GGR43" i="6"/>
  <c r="GGS43" i="6"/>
  <c r="GGT43" i="6"/>
  <c r="GGU43" i="6"/>
  <c r="GGV43" i="6"/>
  <c r="GGW43" i="6"/>
  <c r="GGX43" i="6"/>
  <c r="GGY43" i="6"/>
  <c r="GGZ43" i="6"/>
  <c r="GHA43" i="6"/>
  <c r="GHB43" i="6"/>
  <c r="GHC43" i="6"/>
  <c r="GHD43" i="6"/>
  <c r="GHE43" i="6"/>
  <c r="GHF43" i="6"/>
  <c r="GHG43" i="6"/>
  <c r="GHH43" i="6"/>
  <c r="GHI43" i="6"/>
  <c r="GHJ43" i="6"/>
  <c r="GHK43" i="6"/>
  <c r="GHL43" i="6"/>
  <c r="GHM43" i="6"/>
  <c r="GHN43" i="6"/>
  <c r="GHO43" i="6"/>
  <c r="GHP43" i="6"/>
  <c r="GHQ43" i="6"/>
  <c r="GHR43" i="6"/>
  <c r="GHS43" i="6"/>
  <c r="GHT43" i="6"/>
  <c r="GHU43" i="6"/>
  <c r="GHV43" i="6"/>
  <c r="GHW43" i="6"/>
  <c r="GHX43" i="6"/>
  <c r="GHY43" i="6"/>
  <c r="GHZ43" i="6"/>
  <c r="GIA43" i="6"/>
  <c r="GIB43" i="6"/>
  <c r="GIC43" i="6"/>
  <c r="GID43" i="6"/>
  <c r="GIE43" i="6"/>
  <c r="GIF43" i="6"/>
  <c r="GIG43" i="6"/>
  <c r="GIH43" i="6"/>
  <c r="GII43" i="6"/>
  <c r="GIJ43" i="6"/>
  <c r="GIK43" i="6"/>
  <c r="GIL43" i="6"/>
  <c r="GIM43" i="6"/>
  <c r="GIN43" i="6"/>
  <c r="GIO43" i="6"/>
  <c r="GIP43" i="6"/>
  <c r="GIQ43" i="6"/>
  <c r="GIR43" i="6"/>
  <c r="GIS43" i="6"/>
  <c r="GIT43" i="6"/>
  <c r="GIU43" i="6"/>
  <c r="GIV43" i="6"/>
  <c r="GIW43" i="6"/>
  <c r="GIX43" i="6"/>
  <c r="GIY43" i="6"/>
  <c r="GIZ43" i="6"/>
  <c r="GJA43" i="6"/>
  <c r="GJB43" i="6"/>
  <c r="GJC43" i="6"/>
  <c r="GJD43" i="6"/>
  <c r="GJE43" i="6"/>
  <c r="GJF43" i="6"/>
  <c r="GJG43" i="6"/>
  <c r="GJH43" i="6"/>
  <c r="GJI43" i="6"/>
  <c r="GJJ43" i="6"/>
  <c r="GJK43" i="6"/>
  <c r="GJL43" i="6"/>
  <c r="GJM43" i="6"/>
  <c r="GJN43" i="6"/>
  <c r="GJO43" i="6"/>
  <c r="GJP43" i="6"/>
  <c r="GJQ43" i="6"/>
  <c r="GJR43" i="6"/>
  <c r="GJS43" i="6"/>
  <c r="GJT43" i="6"/>
  <c r="GJU43" i="6"/>
  <c r="GJV43" i="6"/>
  <c r="GJW43" i="6"/>
  <c r="GJX43" i="6"/>
  <c r="GJY43" i="6"/>
  <c r="GJZ43" i="6"/>
  <c r="GKA43" i="6"/>
  <c r="GKB43" i="6"/>
  <c r="GKC43" i="6"/>
  <c r="GKD43" i="6"/>
  <c r="GKE43" i="6"/>
  <c r="GKF43" i="6"/>
  <c r="GKG43" i="6"/>
  <c r="GKH43" i="6"/>
  <c r="GKI43" i="6"/>
  <c r="GKJ43" i="6"/>
  <c r="GKK43" i="6"/>
  <c r="GKL43" i="6"/>
  <c r="GKM43" i="6"/>
  <c r="GKN43" i="6"/>
  <c r="GKO43" i="6"/>
  <c r="GKP43" i="6"/>
  <c r="GKQ43" i="6"/>
  <c r="GKR43" i="6"/>
  <c r="GKS43" i="6"/>
  <c r="GKT43" i="6"/>
  <c r="GKU43" i="6"/>
  <c r="GKV43" i="6"/>
  <c r="GKW43" i="6"/>
  <c r="GKX43" i="6"/>
  <c r="GKY43" i="6"/>
  <c r="GKZ43" i="6"/>
  <c r="GLA43" i="6"/>
  <c r="GLB43" i="6"/>
  <c r="GLC43" i="6"/>
  <c r="GLD43" i="6"/>
  <c r="GLE43" i="6"/>
  <c r="GLF43" i="6"/>
  <c r="GLG43" i="6"/>
  <c r="GLH43" i="6"/>
  <c r="GLI43" i="6"/>
  <c r="GLJ43" i="6"/>
  <c r="GLK43" i="6"/>
  <c r="GLL43" i="6"/>
  <c r="GLM43" i="6"/>
  <c r="GLN43" i="6"/>
  <c r="GLO43" i="6"/>
  <c r="GLP43" i="6"/>
  <c r="GLQ43" i="6"/>
  <c r="GLR43" i="6"/>
  <c r="GLS43" i="6"/>
  <c r="GLT43" i="6"/>
  <c r="GLU43" i="6"/>
  <c r="GLV43" i="6"/>
  <c r="GLW43" i="6"/>
  <c r="GLX43" i="6"/>
  <c r="GLY43" i="6"/>
  <c r="GLZ43" i="6"/>
  <c r="GMA43" i="6"/>
  <c r="GMB43" i="6"/>
  <c r="GMC43" i="6"/>
  <c r="GMD43" i="6"/>
  <c r="GME43" i="6"/>
  <c r="GMF43" i="6"/>
  <c r="GMG43" i="6"/>
  <c r="GMH43" i="6"/>
  <c r="GMI43" i="6"/>
  <c r="GMJ43" i="6"/>
  <c r="GMK43" i="6"/>
  <c r="GML43" i="6"/>
  <c r="GMM43" i="6"/>
  <c r="GMN43" i="6"/>
  <c r="GMO43" i="6"/>
  <c r="GMP43" i="6"/>
  <c r="GMQ43" i="6"/>
  <c r="GMR43" i="6"/>
  <c r="GMS43" i="6"/>
  <c r="GMT43" i="6"/>
  <c r="GMU43" i="6"/>
  <c r="GMV43" i="6"/>
  <c r="GMW43" i="6"/>
  <c r="GMX43" i="6"/>
  <c r="GMY43" i="6"/>
  <c r="GMZ43" i="6"/>
  <c r="GNA43" i="6"/>
  <c r="GNB43" i="6"/>
  <c r="GNC43" i="6"/>
  <c r="GND43" i="6"/>
  <c r="GNE43" i="6"/>
  <c r="GNF43" i="6"/>
  <c r="GNG43" i="6"/>
  <c r="GNH43" i="6"/>
  <c r="GNI43" i="6"/>
  <c r="GNJ43" i="6"/>
  <c r="GNK43" i="6"/>
  <c r="GNL43" i="6"/>
  <c r="GNM43" i="6"/>
  <c r="GNN43" i="6"/>
  <c r="GNO43" i="6"/>
  <c r="GNP43" i="6"/>
  <c r="GNQ43" i="6"/>
  <c r="GNR43" i="6"/>
  <c r="GNS43" i="6"/>
  <c r="GNT43" i="6"/>
  <c r="GNU43" i="6"/>
  <c r="GNV43" i="6"/>
  <c r="GNW43" i="6"/>
  <c r="GNX43" i="6"/>
  <c r="GNY43" i="6"/>
  <c r="GNZ43" i="6"/>
  <c r="GOA43" i="6"/>
  <c r="GOB43" i="6"/>
  <c r="GOC43" i="6"/>
  <c r="GOD43" i="6"/>
  <c r="GOE43" i="6"/>
  <c r="GOF43" i="6"/>
  <c r="GOG43" i="6"/>
  <c r="GOH43" i="6"/>
  <c r="GOI43" i="6"/>
  <c r="GOJ43" i="6"/>
  <c r="GOK43" i="6"/>
  <c r="GOL43" i="6"/>
  <c r="GOM43" i="6"/>
  <c r="GON43" i="6"/>
  <c r="GOO43" i="6"/>
  <c r="GOP43" i="6"/>
  <c r="GOQ43" i="6"/>
  <c r="GOR43" i="6"/>
  <c r="GOS43" i="6"/>
  <c r="GOT43" i="6"/>
  <c r="GOU43" i="6"/>
  <c r="GOV43" i="6"/>
  <c r="GOW43" i="6"/>
  <c r="GOX43" i="6"/>
  <c r="GOY43" i="6"/>
  <c r="GOZ43" i="6"/>
  <c r="GPA43" i="6"/>
  <c r="GPB43" i="6"/>
  <c r="GPC43" i="6"/>
  <c r="GPD43" i="6"/>
  <c r="GPE43" i="6"/>
  <c r="GPF43" i="6"/>
  <c r="GPG43" i="6"/>
  <c r="GPH43" i="6"/>
  <c r="GPI43" i="6"/>
  <c r="GPJ43" i="6"/>
  <c r="GPK43" i="6"/>
  <c r="GPL43" i="6"/>
  <c r="GPM43" i="6"/>
  <c r="GPN43" i="6"/>
  <c r="GPO43" i="6"/>
  <c r="GPP43" i="6"/>
  <c r="GPQ43" i="6"/>
  <c r="GPR43" i="6"/>
  <c r="GPS43" i="6"/>
  <c r="GPT43" i="6"/>
  <c r="GPU43" i="6"/>
  <c r="GPV43" i="6"/>
  <c r="GPW43" i="6"/>
  <c r="GPX43" i="6"/>
  <c r="GPY43" i="6"/>
  <c r="GPZ43" i="6"/>
  <c r="GQA43" i="6"/>
  <c r="GQB43" i="6"/>
  <c r="GQC43" i="6"/>
  <c r="GQD43" i="6"/>
  <c r="GQE43" i="6"/>
  <c r="GQF43" i="6"/>
  <c r="GQG43" i="6"/>
  <c r="GQH43" i="6"/>
  <c r="GQI43" i="6"/>
  <c r="GQJ43" i="6"/>
  <c r="GQK43" i="6"/>
  <c r="GQL43" i="6"/>
  <c r="GQM43" i="6"/>
  <c r="GQN43" i="6"/>
  <c r="GQO43" i="6"/>
  <c r="GQP43" i="6"/>
  <c r="GQQ43" i="6"/>
  <c r="GQR43" i="6"/>
  <c r="GQS43" i="6"/>
  <c r="GQT43" i="6"/>
  <c r="GQU43" i="6"/>
  <c r="GQV43" i="6"/>
  <c r="GQW43" i="6"/>
  <c r="GQX43" i="6"/>
  <c r="GQY43" i="6"/>
  <c r="GQZ43" i="6"/>
  <c r="GRA43" i="6"/>
  <c r="GRB43" i="6"/>
  <c r="GRC43" i="6"/>
  <c r="GRD43" i="6"/>
  <c r="GRE43" i="6"/>
  <c r="GRF43" i="6"/>
  <c r="GRG43" i="6"/>
  <c r="GRH43" i="6"/>
  <c r="GRI43" i="6"/>
  <c r="GRJ43" i="6"/>
  <c r="GRK43" i="6"/>
  <c r="GRL43" i="6"/>
  <c r="GRM43" i="6"/>
  <c r="GRN43" i="6"/>
  <c r="GRO43" i="6"/>
  <c r="GRP43" i="6"/>
  <c r="GRQ43" i="6"/>
  <c r="GRR43" i="6"/>
  <c r="GRS43" i="6"/>
  <c r="GRT43" i="6"/>
  <c r="GRU43" i="6"/>
  <c r="GRV43" i="6"/>
  <c r="GRW43" i="6"/>
  <c r="GRX43" i="6"/>
  <c r="GRY43" i="6"/>
  <c r="GRZ43" i="6"/>
  <c r="GSA43" i="6"/>
  <c r="GSB43" i="6"/>
  <c r="GSC43" i="6"/>
  <c r="GSD43" i="6"/>
  <c r="GSE43" i="6"/>
  <c r="GSF43" i="6"/>
  <c r="GSG43" i="6"/>
  <c r="GSH43" i="6"/>
  <c r="GSI43" i="6"/>
  <c r="GSJ43" i="6"/>
  <c r="GSK43" i="6"/>
  <c r="GSL43" i="6"/>
  <c r="GSM43" i="6"/>
  <c r="GSN43" i="6"/>
  <c r="GSO43" i="6"/>
  <c r="GSP43" i="6"/>
  <c r="GSQ43" i="6"/>
  <c r="GSR43" i="6"/>
  <c r="GSS43" i="6"/>
  <c r="GST43" i="6"/>
  <c r="GSU43" i="6"/>
  <c r="GSV43" i="6"/>
  <c r="GSW43" i="6"/>
  <c r="GSX43" i="6"/>
  <c r="GSY43" i="6"/>
  <c r="GSZ43" i="6"/>
  <c r="GTA43" i="6"/>
  <c r="GTB43" i="6"/>
  <c r="GTC43" i="6"/>
  <c r="GTD43" i="6"/>
  <c r="GTE43" i="6"/>
  <c r="GTF43" i="6"/>
  <c r="GTG43" i="6"/>
  <c r="GTH43" i="6"/>
  <c r="GTI43" i="6"/>
  <c r="GTJ43" i="6"/>
  <c r="GTK43" i="6"/>
  <c r="GTL43" i="6"/>
  <c r="GTM43" i="6"/>
  <c r="GTN43" i="6"/>
  <c r="GTO43" i="6"/>
  <c r="GTP43" i="6"/>
  <c r="GTQ43" i="6"/>
  <c r="GTR43" i="6"/>
  <c r="GTS43" i="6"/>
  <c r="GTT43" i="6"/>
  <c r="GTU43" i="6"/>
  <c r="GTV43" i="6"/>
  <c r="GTW43" i="6"/>
  <c r="GTX43" i="6"/>
  <c r="GTY43" i="6"/>
  <c r="GTZ43" i="6"/>
  <c r="GUA43" i="6"/>
  <c r="GUB43" i="6"/>
  <c r="GUC43" i="6"/>
  <c r="GUD43" i="6"/>
  <c r="GUE43" i="6"/>
  <c r="GUF43" i="6"/>
  <c r="GUG43" i="6"/>
  <c r="GUH43" i="6"/>
  <c r="GUI43" i="6"/>
  <c r="GUJ43" i="6"/>
  <c r="GUK43" i="6"/>
  <c r="GUL43" i="6"/>
  <c r="GUM43" i="6"/>
  <c r="GUN43" i="6"/>
  <c r="GUO43" i="6"/>
  <c r="GUP43" i="6"/>
  <c r="GUQ43" i="6"/>
  <c r="GUR43" i="6"/>
  <c r="GUS43" i="6"/>
  <c r="GUT43" i="6"/>
  <c r="GUU43" i="6"/>
  <c r="GUV43" i="6"/>
  <c r="GUW43" i="6"/>
  <c r="GUX43" i="6"/>
  <c r="GUY43" i="6"/>
  <c r="GUZ43" i="6"/>
  <c r="GVA43" i="6"/>
  <c r="GVB43" i="6"/>
  <c r="GVC43" i="6"/>
  <c r="GVD43" i="6"/>
  <c r="GVE43" i="6"/>
  <c r="GVF43" i="6"/>
  <c r="GVG43" i="6"/>
  <c r="GVH43" i="6"/>
  <c r="GVI43" i="6"/>
  <c r="GVJ43" i="6"/>
  <c r="GVK43" i="6"/>
  <c r="GVL43" i="6"/>
  <c r="GVM43" i="6"/>
  <c r="GVN43" i="6"/>
  <c r="GVO43" i="6"/>
  <c r="GVP43" i="6"/>
  <c r="GVQ43" i="6"/>
  <c r="GVR43" i="6"/>
  <c r="GVS43" i="6"/>
  <c r="GVT43" i="6"/>
  <c r="GVU43" i="6"/>
  <c r="GVV43" i="6"/>
  <c r="GVW43" i="6"/>
  <c r="GVX43" i="6"/>
  <c r="GVY43" i="6"/>
  <c r="GVZ43" i="6"/>
  <c r="GWA43" i="6"/>
  <c r="GWB43" i="6"/>
  <c r="GWC43" i="6"/>
  <c r="GWD43" i="6"/>
  <c r="GWE43" i="6"/>
  <c r="GWF43" i="6"/>
  <c r="GWG43" i="6"/>
  <c r="GWH43" i="6"/>
  <c r="GWI43" i="6"/>
  <c r="GWJ43" i="6"/>
  <c r="GWK43" i="6"/>
  <c r="GWL43" i="6"/>
  <c r="GWM43" i="6"/>
  <c r="GWN43" i="6"/>
  <c r="GWO43" i="6"/>
  <c r="GWP43" i="6"/>
  <c r="GWQ43" i="6"/>
  <c r="GWR43" i="6"/>
  <c r="GWS43" i="6"/>
  <c r="GWT43" i="6"/>
  <c r="GWU43" i="6"/>
  <c r="GWV43" i="6"/>
  <c r="GWW43" i="6"/>
  <c r="GWX43" i="6"/>
  <c r="GWY43" i="6"/>
  <c r="GWZ43" i="6"/>
  <c r="GXA43" i="6"/>
  <c r="GXB43" i="6"/>
  <c r="GXC43" i="6"/>
  <c r="GXD43" i="6"/>
  <c r="GXE43" i="6"/>
  <c r="GXF43" i="6"/>
  <c r="GXG43" i="6"/>
  <c r="GXH43" i="6"/>
  <c r="GXI43" i="6"/>
  <c r="GXJ43" i="6"/>
  <c r="GXK43" i="6"/>
  <c r="GXL43" i="6"/>
  <c r="GXM43" i="6"/>
  <c r="GXN43" i="6"/>
  <c r="GXO43" i="6"/>
  <c r="GXP43" i="6"/>
  <c r="GXQ43" i="6"/>
  <c r="GXR43" i="6"/>
  <c r="GXS43" i="6"/>
  <c r="GXT43" i="6"/>
  <c r="GXU43" i="6"/>
  <c r="GXV43" i="6"/>
  <c r="GXW43" i="6"/>
  <c r="GXX43" i="6"/>
  <c r="GXY43" i="6"/>
  <c r="GXZ43" i="6"/>
  <c r="GYA43" i="6"/>
  <c r="GYB43" i="6"/>
  <c r="GYC43" i="6"/>
  <c r="GYD43" i="6"/>
  <c r="GYE43" i="6"/>
  <c r="GYF43" i="6"/>
  <c r="GYG43" i="6"/>
  <c r="GYH43" i="6"/>
  <c r="GYI43" i="6"/>
  <c r="GYJ43" i="6"/>
  <c r="GYK43" i="6"/>
  <c r="GYL43" i="6"/>
  <c r="GYM43" i="6"/>
  <c r="GYN43" i="6"/>
  <c r="GYO43" i="6"/>
  <c r="GYP43" i="6"/>
  <c r="GYQ43" i="6"/>
  <c r="GYR43" i="6"/>
  <c r="GYS43" i="6"/>
  <c r="GYT43" i="6"/>
  <c r="GYU43" i="6"/>
  <c r="GYV43" i="6"/>
  <c r="GYW43" i="6"/>
  <c r="GYX43" i="6"/>
  <c r="GYY43" i="6"/>
  <c r="GYZ43" i="6"/>
  <c r="GZA43" i="6"/>
  <c r="GZB43" i="6"/>
  <c r="GZC43" i="6"/>
  <c r="GZD43" i="6"/>
  <c r="GZE43" i="6"/>
  <c r="GZF43" i="6"/>
  <c r="GZG43" i="6"/>
  <c r="GZH43" i="6"/>
  <c r="GZI43" i="6"/>
  <c r="GZJ43" i="6"/>
  <c r="GZK43" i="6"/>
  <c r="GZL43" i="6"/>
  <c r="GZM43" i="6"/>
  <c r="GZN43" i="6"/>
  <c r="GZO43" i="6"/>
  <c r="GZP43" i="6"/>
  <c r="GZQ43" i="6"/>
  <c r="GZR43" i="6"/>
  <c r="GZS43" i="6"/>
  <c r="GZT43" i="6"/>
  <c r="GZU43" i="6"/>
  <c r="GZV43" i="6"/>
  <c r="GZW43" i="6"/>
  <c r="GZX43" i="6"/>
  <c r="GZY43" i="6"/>
  <c r="GZZ43" i="6"/>
  <c r="HAA43" i="6"/>
  <c r="HAB43" i="6"/>
  <c r="HAC43" i="6"/>
  <c r="HAD43" i="6"/>
  <c r="HAE43" i="6"/>
  <c r="HAF43" i="6"/>
  <c r="HAG43" i="6"/>
  <c r="HAH43" i="6"/>
  <c r="HAI43" i="6"/>
  <c r="HAJ43" i="6"/>
  <c r="HAK43" i="6"/>
  <c r="HAL43" i="6"/>
  <c r="HAM43" i="6"/>
  <c r="HAN43" i="6"/>
  <c r="HAO43" i="6"/>
  <c r="HAP43" i="6"/>
  <c r="HAQ43" i="6"/>
  <c r="HAR43" i="6"/>
  <c r="HAS43" i="6"/>
  <c r="HAT43" i="6"/>
  <c r="HAU43" i="6"/>
  <c r="HAV43" i="6"/>
  <c r="HAW43" i="6"/>
  <c r="HAX43" i="6"/>
  <c r="HAY43" i="6"/>
  <c r="HAZ43" i="6"/>
  <c r="HBA43" i="6"/>
  <c r="HBB43" i="6"/>
  <c r="HBC43" i="6"/>
  <c r="HBD43" i="6"/>
  <c r="HBE43" i="6"/>
  <c r="HBF43" i="6"/>
  <c r="HBG43" i="6"/>
  <c r="HBH43" i="6"/>
  <c r="HBI43" i="6"/>
  <c r="HBJ43" i="6"/>
  <c r="HBK43" i="6"/>
  <c r="HBL43" i="6"/>
  <c r="HBM43" i="6"/>
  <c r="HBN43" i="6"/>
  <c r="HBO43" i="6"/>
  <c r="HBP43" i="6"/>
  <c r="HBQ43" i="6"/>
  <c r="HBR43" i="6"/>
  <c r="HBS43" i="6"/>
  <c r="HBT43" i="6"/>
  <c r="HBU43" i="6"/>
  <c r="HBV43" i="6"/>
  <c r="HBW43" i="6"/>
  <c r="HBX43" i="6"/>
  <c r="HBY43" i="6"/>
  <c r="HBZ43" i="6"/>
  <c r="HCA43" i="6"/>
  <c r="HCB43" i="6"/>
  <c r="HCC43" i="6"/>
  <c r="HCD43" i="6"/>
  <c r="HCE43" i="6"/>
  <c r="HCF43" i="6"/>
  <c r="HCG43" i="6"/>
  <c r="HCH43" i="6"/>
  <c r="HCI43" i="6"/>
  <c r="HCJ43" i="6"/>
  <c r="HCK43" i="6"/>
  <c r="HCL43" i="6"/>
  <c r="HCM43" i="6"/>
  <c r="HCN43" i="6"/>
  <c r="HCO43" i="6"/>
  <c r="HCP43" i="6"/>
  <c r="HCQ43" i="6"/>
  <c r="HCR43" i="6"/>
  <c r="HCS43" i="6"/>
  <c r="HCT43" i="6"/>
  <c r="HCU43" i="6"/>
  <c r="HCV43" i="6"/>
  <c r="HCW43" i="6"/>
  <c r="HCX43" i="6"/>
  <c r="HCY43" i="6"/>
  <c r="HCZ43" i="6"/>
  <c r="HDA43" i="6"/>
  <c r="HDB43" i="6"/>
  <c r="HDC43" i="6"/>
  <c r="HDD43" i="6"/>
  <c r="HDE43" i="6"/>
  <c r="HDF43" i="6"/>
  <c r="HDG43" i="6"/>
  <c r="HDH43" i="6"/>
  <c r="HDI43" i="6"/>
  <c r="HDJ43" i="6"/>
  <c r="HDK43" i="6"/>
  <c r="HDL43" i="6"/>
  <c r="HDM43" i="6"/>
  <c r="HDN43" i="6"/>
  <c r="HDO43" i="6"/>
  <c r="HDP43" i="6"/>
  <c r="HDQ43" i="6"/>
  <c r="HDR43" i="6"/>
  <c r="HDS43" i="6"/>
  <c r="HDT43" i="6"/>
  <c r="HDU43" i="6"/>
  <c r="HDV43" i="6"/>
  <c r="HDW43" i="6"/>
  <c r="HDX43" i="6"/>
  <c r="HDY43" i="6"/>
  <c r="HDZ43" i="6"/>
  <c r="HEA43" i="6"/>
  <c r="HEB43" i="6"/>
  <c r="HEC43" i="6"/>
  <c r="HED43" i="6"/>
  <c r="HEE43" i="6"/>
  <c r="HEF43" i="6"/>
  <c r="HEG43" i="6"/>
  <c r="HEH43" i="6"/>
  <c r="HEI43" i="6"/>
  <c r="HEJ43" i="6"/>
  <c r="HEK43" i="6"/>
  <c r="HEL43" i="6"/>
  <c r="HEM43" i="6"/>
  <c r="HEN43" i="6"/>
  <c r="HEO43" i="6"/>
  <c r="HEP43" i="6"/>
  <c r="HEQ43" i="6"/>
  <c r="HER43" i="6"/>
  <c r="HES43" i="6"/>
  <c r="HET43" i="6"/>
  <c r="HEU43" i="6"/>
  <c r="HEV43" i="6"/>
  <c r="HEW43" i="6"/>
  <c r="HEX43" i="6"/>
  <c r="HEY43" i="6"/>
  <c r="HEZ43" i="6"/>
  <c r="HFA43" i="6"/>
  <c r="HFB43" i="6"/>
  <c r="HFC43" i="6"/>
  <c r="HFD43" i="6"/>
  <c r="HFE43" i="6"/>
  <c r="HFF43" i="6"/>
  <c r="HFG43" i="6"/>
  <c r="HFH43" i="6"/>
  <c r="HFI43" i="6"/>
  <c r="HFJ43" i="6"/>
  <c r="HFK43" i="6"/>
  <c r="HFL43" i="6"/>
  <c r="HFM43" i="6"/>
  <c r="HFN43" i="6"/>
  <c r="HFO43" i="6"/>
  <c r="HFP43" i="6"/>
  <c r="HFQ43" i="6"/>
  <c r="HFR43" i="6"/>
  <c r="HFS43" i="6"/>
  <c r="HFT43" i="6"/>
  <c r="HFU43" i="6"/>
  <c r="HFV43" i="6"/>
  <c r="HFW43" i="6"/>
  <c r="HFX43" i="6"/>
  <c r="HFY43" i="6"/>
  <c r="HFZ43" i="6"/>
  <c r="HGA43" i="6"/>
  <c r="HGB43" i="6"/>
  <c r="HGC43" i="6"/>
  <c r="HGD43" i="6"/>
  <c r="HGE43" i="6"/>
  <c r="HGF43" i="6"/>
  <c r="HGG43" i="6"/>
  <c r="HGH43" i="6"/>
  <c r="HGI43" i="6"/>
  <c r="HGJ43" i="6"/>
  <c r="HGK43" i="6"/>
  <c r="HGL43" i="6"/>
  <c r="HGM43" i="6"/>
  <c r="HGN43" i="6"/>
  <c r="HGO43" i="6"/>
  <c r="HGP43" i="6"/>
  <c r="HGQ43" i="6"/>
  <c r="HGR43" i="6"/>
  <c r="HGS43" i="6"/>
  <c r="HGT43" i="6"/>
  <c r="HGU43" i="6"/>
  <c r="HGV43" i="6"/>
  <c r="HGW43" i="6"/>
  <c r="HGX43" i="6"/>
  <c r="HGY43" i="6"/>
  <c r="HGZ43" i="6"/>
  <c r="HHA43" i="6"/>
  <c r="HHB43" i="6"/>
  <c r="HHC43" i="6"/>
  <c r="HHD43" i="6"/>
  <c r="HHE43" i="6"/>
  <c r="HHF43" i="6"/>
  <c r="HHG43" i="6"/>
  <c r="HHH43" i="6"/>
  <c r="HHI43" i="6"/>
  <c r="HHJ43" i="6"/>
  <c r="HHK43" i="6"/>
  <c r="HHL43" i="6"/>
  <c r="HHM43" i="6"/>
  <c r="HHN43" i="6"/>
  <c r="HHO43" i="6"/>
  <c r="HHP43" i="6"/>
  <c r="HHQ43" i="6"/>
  <c r="HHR43" i="6"/>
  <c r="HHS43" i="6"/>
  <c r="HHT43" i="6"/>
  <c r="HHU43" i="6"/>
  <c r="HHV43" i="6"/>
  <c r="HHW43" i="6"/>
  <c r="HHX43" i="6"/>
  <c r="HHY43" i="6"/>
  <c r="HHZ43" i="6"/>
  <c r="HIA43" i="6"/>
  <c r="HIB43" i="6"/>
  <c r="HIC43" i="6"/>
  <c r="HID43" i="6"/>
  <c r="HIE43" i="6"/>
  <c r="HIF43" i="6"/>
  <c r="HIG43" i="6"/>
  <c r="HIH43" i="6"/>
  <c r="HII43" i="6"/>
  <c r="HIJ43" i="6"/>
  <c r="HIK43" i="6"/>
  <c r="HIL43" i="6"/>
  <c r="HIM43" i="6"/>
  <c r="HIN43" i="6"/>
  <c r="HIO43" i="6"/>
  <c r="HIP43" i="6"/>
  <c r="HIQ43" i="6"/>
  <c r="HIR43" i="6"/>
  <c r="HIS43" i="6"/>
  <c r="HIT43" i="6"/>
  <c r="HIU43" i="6"/>
  <c r="HIV43" i="6"/>
  <c r="HIW43" i="6"/>
  <c r="HIX43" i="6"/>
  <c r="HIY43" i="6"/>
  <c r="HIZ43" i="6"/>
  <c r="HJA43" i="6"/>
  <c r="HJB43" i="6"/>
  <c r="HJC43" i="6"/>
  <c r="HJD43" i="6"/>
  <c r="HJE43" i="6"/>
  <c r="HJF43" i="6"/>
  <c r="HJG43" i="6"/>
  <c r="HJH43" i="6"/>
  <c r="HJI43" i="6"/>
  <c r="HJJ43" i="6"/>
  <c r="HJK43" i="6"/>
  <c r="HJL43" i="6"/>
  <c r="HJM43" i="6"/>
  <c r="HJN43" i="6"/>
  <c r="HJO43" i="6"/>
  <c r="HJP43" i="6"/>
  <c r="HJQ43" i="6"/>
  <c r="HJR43" i="6"/>
  <c r="HJS43" i="6"/>
  <c r="HJT43" i="6"/>
  <c r="HJU43" i="6"/>
  <c r="HJV43" i="6"/>
  <c r="HJW43" i="6"/>
  <c r="HJX43" i="6"/>
  <c r="HJY43" i="6"/>
  <c r="HJZ43" i="6"/>
  <c r="HKA43" i="6"/>
  <c r="HKB43" i="6"/>
  <c r="HKC43" i="6"/>
  <c r="HKD43" i="6"/>
  <c r="HKE43" i="6"/>
  <c r="HKF43" i="6"/>
  <c r="HKG43" i="6"/>
  <c r="HKH43" i="6"/>
  <c r="HKI43" i="6"/>
  <c r="HKJ43" i="6"/>
  <c r="HKK43" i="6"/>
  <c r="HKL43" i="6"/>
  <c r="HKM43" i="6"/>
  <c r="HKN43" i="6"/>
  <c r="HKO43" i="6"/>
  <c r="HKP43" i="6"/>
  <c r="HKQ43" i="6"/>
  <c r="HKR43" i="6"/>
  <c r="HKS43" i="6"/>
  <c r="HKT43" i="6"/>
  <c r="HKU43" i="6"/>
  <c r="HKV43" i="6"/>
  <c r="HKW43" i="6"/>
  <c r="HKX43" i="6"/>
  <c r="HKY43" i="6"/>
  <c r="HKZ43" i="6"/>
  <c r="HLA43" i="6"/>
  <c r="HLB43" i="6"/>
  <c r="HLC43" i="6"/>
  <c r="HLD43" i="6"/>
  <c r="HLE43" i="6"/>
  <c r="HLF43" i="6"/>
  <c r="HLG43" i="6"/>
  <c r="HLH43" i="6"/>
  <c r="HLI43" i="6"/>
  <c r="HLJ43" i="6"/>
  <c r="HLK43" i="6"/>
  <c r="HLL43" i="6"/>
  <c r="HLM43" i="6"/>
  <c r="HLN43" i="6"/>
  <c r="HLO43" i="6"/>
  <c r="HLP43" i="6"/>
  <c r="HLQ43" i="6"/>
  <c r="HLR43" i="6"/>
  <c r="HLS43" i="6"/>
  <c r="HLT43" i="6"/>
  <c r="HLU43" i="6"/>
  <c r="HLV43" i="6"/>
  <c r="HLW43" i="6"/>
  <c r="HLX43" i="6"/>
  <c r="HLY43" i="6"/>
  <c r="HLZ43" i="6"/>
  <c r="HMA43" i="6"/>
  <c r="HMB43" i="6"/>
  <c r="HMC43" i="6"/>
  <c r="HMD43" i="6"/>
  <c r="HME43" i="6"/>
  <c r="HMF43" i="6"/>
  <c r="HMG43" i="6"/>
  <c r="HMH43" i="6"/>
  <c r="HMI43" i="6"/>
  <c r="HMJ43" i="6"/>
  <c r="HMK43" i="6"/>
  <c r="HML43" i="6"/>
  <c r="HMM43" i="6"/>
  <c r="HMN43" i="6"/>
  <c r="HMO43" i="6"/>
  <c r="HMP43" i="6"/>
  <c r="HMQ43" i="6"/>
  <c r="HMR43" i="6"/>
  <c r="HMS43" i="6"/>
  <c r="HMT43" i="6"/>
  <c r="HMU43" i="6"/>
  <c r="HMV43" i="6"/>
  <c r="HMW43" i="6"/>
  <c r="HMX43" i="6"/>
  <c r="HMY43" i="6"/>
  <c r="HMZ43" i="6"/>
  <c r="HNA43" i="6"/>
  <c r="HNB43" i="6"/>
  <c r="HNC43" i="6"/>
  <c r="HND43" i="6"/>
  <c r="HNE43" i="6"/>
  <c r="HNF43" i="6"/>
  <c r="HNG43" i="6"/>
  <c r="HNH43" i="6"/>
  <c r="HNI43" i="6"/>
  <c r="HNJ43" i="6"/>
  <c r="HNK43" i="6"/>
  <c r="HNL43" i="6"/>
  <c r="HNM43" i="6"/>
  <c r="HNN43" i="6"/>
  <c r="HNO43" i="6"/>
  <c r="HNP43" i="6"/>
  <c r="HNQ43" i="6"/>
  <c r="HNR43" i="6"/>
  <c r="HNS43" i="6"/>
  <c r="HNT43" i="6"/>
  <c r="HNU43" i="6"/>
  <c r="HNV43" i="6"/>
  <c r="HNW43" i="6"/>
  <c r="HNX43" i="6"/>
  <c r="HNY43" i="6"/>
  <c r="HNZ43" i="6"/>
  <c r="HOA43" i="6"/>
  <c r="HOB43" i="6"/>
  <c r="HOC43" i="6"/>
  <c r="HOD43" i="6"/>
  <c r="HOE43" i="6"/>
  <c r="HOF43" i="6"/>
  <c r="HOG43" i="6"/>
  <c r="HOH43" i="6"/>
  <c r="HOI43" i="6"/>
  <c r="HOJ43" i="6"/>
  <c r="HOK43" i="6"/>
  <c r="HOL43" i="6"/>
  <c r="HOM43" i="6"/>
  <c r="HON43" i="6"/>
  <c r="HOO43" i="6"/>
  <c r="HOP43" i="6"/>
  <c r="HOQ43" i="6"/>
  <c r="HOR43" i="6"/>
  <c r="HOS43" i="6"/>
  <c r="HOT43" i="6"/>
  <c r="HOU43" i="6"/>
  <c r="HOV43" i="6"/>
  <c r="HOW43" i="6"/>
  <c r="HOX43" i="6"/>
  <c r="HOY43" i="6"/>
  <c r="HOZ43" i="6"/>
  <c r="HPA43" i="6"/>
  <c r="HPB43" i="6"/>
  <c r="HPC43" i="6"/>
  <c r="HPD43" i="6"/>
  <c r="HPE43" i="6"/>
  <c r="HPF43" i="6"/>
  <c r="HPG43" i="6"/>
  <c r="HPH43" i="6"/>
  <c r="HPI43" i="6"/>
  <c r="HPJ43" i="6"/>
  <c r="HPK43" i="6"/>
  <c r="HPL43" i="6"/>
  <c r="HPM43" i="6"/>
  <c r="HPN43" i="6"/>
  <c r="HPO43" i="6"/>
  <c r="HPP43" i="6"/>
  <c r="HPQ43" i="6"/>
  <c r="HPR43" i="6"/>
  <c r="HPS43" i="6"/>
  <c r="HPT43" i="6"/>
  <c r="HPU43" i="6"/>
  <c r="HPV43" i="6"/>
  <c r="HPW43" i="6"/>
  <c r="HPX43" i="6"/>
  <c r="HPY43" i="6"/>
  <c r="HPZ43" i="6"/>
  <c r="HQA43" i="6"/>
  <c r="HQB43" i="6"/>
  <c r="HQC43" i="6"/>
  <c r="HQD43" i="6"/>
  <c r="HQE43" i="6"/>
  <c r="HQF43" i="6"/>
  <c r="HQG43" i="6"/>
  <c r="HQH43" i="6"/>
  <c r="HQI43" i="6"/>
  <c r="HQJ43" i="6"/>
  <c r="HQK43" i="6"/>
  <c r="HQL43" i="6"/>
  <c r="HQM43" i="6"/>
  <c r="HQN43" i="6"/>
  <c r="HQO43" i="6"/>
  <c r="HQP43" i="6"/>
  <c r="HQQ43" i="6"/>
  <c r="HQR43" i="6"/>
  <c r="HQS43" i="6"/>
  <c r="HQT43" i="6"/>
  <c r="HQU43" i="6"/>
  <c r="HQV43" i="6"/>
  <c r="HQW43" i="6"/>
  <c r="HQX43" i="6"/>
  <c r="HQY43" i="6"/>
  <c r="HQZ43" i="6"/>
  <c r="HRA43" i="6"/>
  <c r="HRB43" i="6"/>
  <c r="HRC43" i="6"/>
  <c r="HRD43" i="6"/>
  <c r="HRE43" i="6"/>
  <c r="HRF43" i="6"/>
  <c r="HRG43" i="6"/>
  <c r="HRH43" i="6"/>
  <c r="HRI43" i="6"/>
  <c r="HRJ43" i="6"/>
  <c r="HRK43" i="6"/>
  <c r="HRL43" i="6"/>
  <c r="HRM43" i="6"/>
  <c r="HRN43" i="6"/>
  <c r="HRO43" i="6"/>
  <c r="HRP43" i="6"/>
  <c r="HRQ43" i="6"/>
  <c r="HRR43" i="6"/>
  <c r="HRS43" i="6"/>
  <c r="HRT43" i="6"/>
  <c r="HRU43" i="6"/>
  <c r="HRV43" i="6"/>
  <c r="HRW43" i="6"/>
  <c r="HRX43" i="6"/>
  <c r="HRY43" i="6"/>
  <c r="HRZ43" i="6"/>
  <c r="HSA43" i="6"/>
  <c r="HSB43" i="6"/>
  <c r="HSC43" i="6"/>
  <c r="HSD43" i="6"/>
  <c r="HSE43" i="6"/>
  <c r="HSF43" i="6"/>
  <c r="HSG43" i="6"/>
  <c r="HSH43" i="6"/>
  <c r="HSI43" i="6"/>
  <c r="HSJ43" i="6"/>
  <c r="HSK43" i="6"/>
  <c r="HSL43" i="6"/>
  <c r="HSM43" i="6"/>
  <c r="HSN43" i="6"/>
  <c r="HSO43" i="6"/>
  <c r="HSP43" i="6"/>
  <c r="HSQ43" i="6"/>
  <c r="HSR43" i="6"/>
  <c r="HSS43" i="6"/>
  <c r="HST43" i="6"/>
  <c r="HSU43" i="6"/>
  <c r="HSV43" i="6"/>
  <c r="HSW43" i="6"/>
  <c r="HSX43" i="6"/>
  <c r="HSY43" i="6"/>
  <c r="HSZ43" i="6"/>
  <c r="HTA43" i="6"/>
  <c r="HTB43" i="6"/>
  <c r="HTC43" i="6"/>
  <c r="HTD43" i="6"/>
  <c r="HTE43" i="6"/>
  <c r="HTF43" i="6"/>
  <c r="HTG43" i="6"/>
  <c r="HTH43" i="6"/>
  <c r="HTI43" i="6"/>
  <c r="HTJ43" i="6"/>
  <c r="HTK43" i="6"/>
  <c r="HTL43" i="6"/>
  <c r="HTM43" i="6"/>
  <c r="HTN43" i="6"/>
  <c r="HTO43" i="6"/>
  <c r="HTP43" i="6"/>
  <c r="HTQ43" i="6"/>
  <c r="HTR43" i="6"/>
  <c r="HTS43" i="6"/>
  <c r="HTT43" i="6"/>
  <c r="HTU43" i="6"/>
  <c r="HTV43" i="6"/>
  <c r="HTW43" i="6"/>
  <c r="HTX43" i="6"/>
  <c r="HTY43" i="6"/>
  <c r="HTZ43" i="6"/>
  <c r="HUA43" i="6"/>
  <c r="HUB43" i="6"/>
  <c r="HUC43" i="6"/>
  <c r="HUD43" i="6"/>
  <c r="HUE43" i="6"/>
  <c r="HUF43" i="6"/>
  <c r="HUG43" i="6"/>
  <c r="HUH43" i="6"/>
  <c r="HUI43" i="6"/>
  <c r="HUJ43" i="6"/>
  <c r="HUK43" i="6"/>
  <c r="HUL43" i="6"/>
  <c r="HUM43" i="6"/>
  <c r="HUN43" i="6"/>
  <c r="HUO43" i="6"/>
  <c r="HUP43" i="6"/>
  <c r="HUQ43" i="6"/>
  <c r="HUR43" i="6"/>
  <c r="HUS43" i="6"/>
  <c r="HUT43" i="6"/>
  <c r="HUU43" i="6"/>
  <c r="HUV43" i="6"/>
  <c r="HUW43" i="6"/>
  <c r="HUX43" i="6"/>
  <c r="HUY43" i="6"/>
  <c r="HUZ43" i="6"/>
  <c r="HVA43" i="6"/>
  <c r="HVB43" i="6"/>
  <c r="HVC43" i="6"/>
  <c r="HVD43" i="6"/>
  <c r="HVE43" i="6"/>
  <c r="HVF43" i="6"/>
  <c r="HVG43" i="6"/>
  <c r="HVH43" i="6"/>
  <c r="HVI43" i="6"/>
  <c r="HVJ43" i="6"/>
  <c r="HVK43" i="6"/>
  <c r="HVL43" i="6"/>
  <c r="HVM43" i="6"/>
  <c r="HVN43" i="6"/>
  <c r="HVO43" i="6"/>
  <c r="HVP43" i="6"/>
  <c r="HVQ43" i="6"/>
  <c r="HVR43" i="6"/>
  <c r="HVS43" i="6"/>
  <c r="HVT43" i="6"/>
  <c r="HVU43" i="6"/>
  <c r="HVV43" i="6"/>
  <c r="HVW43" i="6"/>
  <c r="HVX43" i="6"/>
  <c r="HVY43" i="6"/>
  <c r="HVZ43" i="6"/>
  <c r="HWA43" i="6"/>
  <c r="HWB43" i="6"/>
  <c r="HWC43" i="6"/>
  <c r="HWD43" i="6"/>
  <c r="HWE43" i="6"/>
  <c r="HWF43" i="6"/>
  <c r="HWG43" i="6"/>
  <c r="HWH43" i="6"/>
  <c r="HWI43" i="6"/>
  <c r="HWJ43" i="6"/>
  <c r="HWK43" i="6"/>
  <c r="HWL43" i="6"/>
  <c r="HWM43" i="6"/>
  <c r="HWN43" i="6"/>
  <c r="HWO43" i="6"/>
  <c r="HWP43" i="6"/>
  <c r="HWQ43" i="6"/>
  <c r="HWR43" i="6"/>
  <c r="HWS43" i="6"/>
  <c r="HWT43" i="6"/>
  <c r="HWU43" i="6"/>
  <c r="HWV43" i="6"/>
  <c r="HWW43" i="6"/>
  <c r="HWX43" i="6"/>
  <c r="HWY43" i="6"/>
  <c r="HWZ43" i="6"/>
  <c r="HXA43" i="6"/>
  <c r="HXB43" i="6"/>
  <c r="HXC43" i="6"/>
  <c r="HXD43" i="6"/>
  <c r="HXE43" i="6"/>
  <c r="HXF43" i="6"/>
  <c r="HXG43" i="6"/>
  <c r="HXH43" i="6"/>
  <c r="HXI43" i="6"/>
  <c r="HXJ43" i="6"/>
  <c r="HXK43" i="6"/>
  <c r="HXL43" i="6"/>
  <c r="HXM43" i="6"/>
  <c r="HXN43" i="6"/>
  <c r="HXO43" i="6"/>
  <c r="HXP43" i="6"/>
  <c r="HXQ43" i="6"/>
  <c r="HXR43" i="6"/>
  <c r="HXS43" i="6"/>
  <c r="HXT43" i="6"/>
  <c r="HXU43" i="6"/>
  <c r="HXV43" i="6"/>
  <c r="HXW43" i="6"/>
  <c r="HXX43" i="6"/>
  <c r="HXY43" i="6"/>
  <c r="HXZ43" i="6"/>
  <c r="HYA43" i="6"/>
  <c r="HYB43" i="6"/>
  <c r="HYC43" i="6"/>
  <c r="HYD43" i="6"/>
  <c r="HYE43" i="6"/>
  <c r="HYF43" i="6"/>
  <c r="HYG43" i="6"/>
  <c r="HYH43" i="6"/>
  <c r="HYI43" i="6"/>
  <c r="HYJ43" i="6"/>
  <c r="HYK43" i="6"/>
  <c r="HYL43" i="6"/>
  <c r="HYM43" i="6"/>
  <c r="HYN43" i="6"/>
  <c r="HYO43" i="6"/>
  <c r="HYP43" i="6"/>
  <c r="HYQ43" i="6"/>
  <c r="HYR43" i="6"/>
  <c r="HYS43" i="6"/>
  <c r="HYT43" i="6"/>
  <c r="HYU43" i="6"/>
  <c r="HYV43" i="6"/>
  <c r="HYW43" i="6"/>
  <c r="HYX43" i="6"/>
  <c r="HYY43" i="6"/>
  <c r="HYZ43" i="6"/>
  <c r="HZA43" i="6"/>
  <c r="HZB43" i="6"/>
  <c r="HZC43" i="6"/>
  <c r="HZD43" i="6"/>
  <c r="HZE43" i="6"/>
  <c r="HZF43" i="6"/>
  <c r="HZG43" i="6"/>
  <c r="HZH43" i="6"/>
  <c r="HZI43" i="6"/>
  <c r="HZJ43" i="6"/>
  <c r="HZK43" i="6"/>
  <c r="HZL43" i="6"/>
  <c r="HZM43" i="6"/>
  <c r="HZN43" i="6"/>
  <c r="HZO43" i="6"/>
  <c r="HZP43" i="6"/>
  <c r="HZQ43" i="6"/>
  <c r="HZR43" i="6"/>
  <c r="HZS43" i="6"/>
  <c r="HZT43" i="6"/>
  <c r="HZU43" i="6"/>
  <c r="HZV43" i="6"/>
  <c r="HZW43" i="6"/>
  <c r="HZX43" i="6"/>
  <c r="HZY43" i="6"/>
  <c r="HZZ43" i="6"/>
  <c r="IAA43" i="6"/>
  <c r="IAB43" i="6"/>
  <c r="IAC43" i="6"/>
  <c r="IAD43" i="6"/>
  <c r="IAE43" i="6"/>
  <c r="IAF43" i="6"/>
  <c r="IAG43" i="6"/>
  <c r="IAH43" i="6"/>
  <c r="IAI43" i="6"/>
  <c r="IAJ43" i="6"/>
  <c r="IAK43" i="6"/>
  <c r="IAL43" i="6"/>
  <c r="IAM43" i="6"/>
  <c r="IAN43" i="6"/>
  <c r="IAO43" i="6"/>
  <c r="IAP43" i="6"/>
  <c r="IAQ43" i="6"/>
  <c r="IAR43" i="6"/>
  <c r="IAS43" i="6"/>
  <c r="IAT43" i="6"/>
  <c r="IAU43" i="6"/>
  <c r="IAV43" i="6"/>
  <c r="IAW43" i="6"/>
  <c r="IAX43" i="6"/>
  <c r="IAY43" i="6"/>
  <c r="IAZ43" i="6"/>
  <c r="IBA43" i="6"/>
  <c r="IBB43" i="6"/>
  <c r="IBC43" i="6"/>
  <c r="IBD43" i="6"/>
  <c r="IBE43" i="6"/>
  <c r="IBF43" i="6"/>
  <c r="IBG43" i="6"/>
  <c r="IBH43" i="6"/>
  <c r="IBI43" i="6"/>
  <c r="IBJ43" i="6"/>
  <c r="IBK43" i="6"/>
  <c r="IBL43" i="6"/>
  <c r="IBM43" i="6"/>
  <c r="IBN43" i="6"/>
  <c r="IBO43" i="6"/>
  <c r="IBP43" i="6"/>
  <c r="IBQ43" i="6"/>
  <c r="IBR43" i="6"/>
  <c r="IBS43" i="6"/>
  <c r="IBT43" i="6"/>
  <c r="IBU43" i="6"/>
  <c r="IBV43" i="6"/>
  <c r="IBW43" i="6"/>
  <c r="IBX43" i="6"/>
  <c r="IBY43" i="6"/>
  <c r="IBZ43" i="6"/>
  <c r="ICA43" i="6"/>
  <c r="ICB43" i="6"/>
  <c r="ICC43" i="6"/>
  <c r="ICD43" i="6"/>
  <c r="ICE43" i="6"/>
  <c r="ICF43" i="6"/>
  <c r="ICG43" i="6"/>
  <c r="ICH43" i="6"/>
  <c r="ICI43" i="6"/>
  <c r="ICJ43" i="6"/>
  <c r="ICK43" i="6"/>
  <c r="ICL43" i="6"/>
  <c r="ICM43" i="6"/>
  <c r="ICN43" i="6"/>
  <c r="ICO43" i="6"/>
  <c r="ICP43" i="6"/>
  <c r="ICQ43" i="6"/>
  <c r="ICR43" i="6"/>
  <c r="ICS43" i="6"/>
  <c r="ICT43" i="6"/>
  <c r="ICU43" i="6"/>
  <c r="ICV43" i="6"/>
  <c r="ICW43" i="6"/>
  <c r="ICX43" i="6"/>
  <c r="ICY43" i="6"/>
  <c r="ICZ43" i="6"/>
  <c r="IDA43" i="6"/>
  <c r="IDB43" i="6"/>
  <c r="IDC43" i="6"/>
  <c r="IDD43" i="6"/>
  <c r="IDE43" i="6"/>
  <c r="IDF43" i="6"/>
  <c r="IDG43" i="6"/>
  <c r="IDH43" i="6"/>
  <c r="IDI43" i="6"/>
  <c r="IDJ43" i="6"/>
  <c r="IDK43" i="6"/>
  <c r="IDL43" i="6"/>
  <c r="IDM43" i="6"/>
  <c r="IDN43" i="6"/>
  <c r="IDO43" i="6"/>
  <c r="IDP43" i="6"/>
  <c r="IDQ43" i="6"/>
  <c r="IDR43" i="6"/>
  <c r="IDS43" i="6"/>
  <c r="IDT43" i="6"/>
  <c r="IDU43" i="6"/>
  <c r="IDV43" i="6"/>
  <c r="IDW43" i="6"/>
  <c r="IDX43" i="6"/>
  <c r="IDY43" i="6"/>
  <c r="IDZ43" i="6"/>
  <c r="IEA43" i="6"/>
  <c r="IEB43" i="6"/>
  <c r="IEC43" i="6"/>
  <c r="IED43" i="6"/>
  <c r="IEE43" i="6"/>
  <c r="IEF43" i="6"/>
  <c r="IEG43" i="6"/>
  <c r="IEH43" i="6"/>
  <c r="IEI43" i="6"/>
  <c r="IEJ43" i="6"/>
  <c r="IEK43" i="6"/>
  <c r="IEL43" i="6"/>
  <c r="IEM43" i="6"/>
  <c r="IEN43" i="6"/>
  <c r="IEO43" i="6"/>
  <c r="IEP43" i="6"/>
  <c r="IEQ43" i="6"/>
  <c r="IER43" i="6"/>
  <c r="IES43" i="6"/>
  <c r="IET43" i="6"/>
  <c r="IEU43" i="6"/>
  <c r="IEV43" i="6"/>
  <c r="IEW43" i="6"/>
  <c r="IEX43" i="6"/>
  <c r="IEY43" i="6"/>
  <c r="IEZ43" i="6"/>
  <c r="IFA43" i="6"/>
  <c r="IFB43" i="6"/>
  <c r="IFC43" i="6"/>
  <c r="IFD43" i="6"/>
  <c r="IFE43" i="6"/>
  <c r="IFF43" i="6"/>
  <c r="IFG43" i="6"/>
  <c r="IFH43" i="6"/>
  <c r="IFI43" i="6"/>
  <c r="IFJ43" i="6"/>
  <c r="IFK43" i="6"/>
  <c r="IFL43" i="6"/>
  <c r="IFM43" i="6"/>
  <c r="IFN43" i="6"/>
  <c r="IFO43" i="6"/>
  <c r="IFP43" i="6"/>
  <c r="IFQ43" i="6"/>
  <c r="IFR43" i="6"/>
  <c r="IFS43" i="6"/>
  <c r="IFT43" i="6"/>
  <c r="IFU43" i="6"/>
  <c r="IFV43" i="6"/>
  <c r="IFW43" i="6"/>
  <c r="IFX43" i="6"/>
  <c r="IFY43" i="6"/>
  <c r="IFZ43" i="6"/>
  <c r="IGA43" i="6"/>
  <c r="IGB43" i="6"/>
  <c r="IGC43" i="6"/>
  <c r="IGD43" i="6"/>
  <c r="IGE43" i="6"/>
  <c r="IGF43" i="6"/>
  <c r="IGG43" i="6"/>
  <c r="IGH43" i="6"/>
  <c r="IGI43" i="6"/>
  <c r="IGJ43" i="6"/>
  <c r="IGK43" i="6"/>
  <c r="IGL43" i="6"/>
  <c r="IGM43" i="6"/>
  <c r="IGN43" i="6"/>
  <c r="IGO43" i="6"/>
  <c r="IGP43" i="6"/>
  <c r="IGQ43" i="6"/>
  <c r="IGR43" i="6"/>
  <c r="IGS43" i="6"/>
  <c r="IGT43" i="6"/>
  <c r="IGU43" i="6"/>
  <c r="IGV43" i="6"/>
  <c r="IGW43" i="6"/>
  <c r="IGX43" i="6"/>
  <c r="IGY43" i="6"/>
  <c r="IGZ43" i="6"/>
  <c r="IHA43" i="6"/>
  <c r="IHB43" i="6"/>
  <c r="IHC43" i="6"/>
  <c r="IHD43" i="6"/>
  <c r="IHE43" i="6"/>
  <c r="IHF43" i="6"/>
  <c r="IHG43" i="6"/>
  <c r="IHH43" i="6"/>
  <c r="IHI43" i="6"/>
  <c r="IHJ43" i="6"/>
  <c r="IHK43" i="6"/>
  <c r="IHL43" i="6"/>
  <c r="IHM43" i="6"/>
  <c r="IHN43" i="6"/>
  <c r="IHO43" i="6"/>
  <c r="IHP43" i="6"/>
  <c r="IHQ43" i="6"/>
  <c r="IHR43" i="6"/>
  <c r="IHS43" i="6"/>
  <c r="IHT43" i="6"/>
  <c r="IHU43" i="6"/>
  <c r="IHV43" i="6"/>
  <c r="IHW43" i="6"/>
  <c r="IHX43" i="6"/>
  <c r="IHY43" i="6"/>
  <c r="IHZ43" i="6"/>
  <c r="IIA43" i="6"/>
  <c r="IIB43" i="6"/>
  <c r="IIC43" i="6"/>
  <c r="IID43" i="6"/>
  <c r="IIE43" i="6"/>
  <c r="IIF43" i="6"/>
  <c r="IIG43" i="6"/>
  <c r="IIH43" i="6"/>
  <c r="III43" i="6"/>
  <c r="IIJ43" i="6"/>
  <c r="IIK43" i="6"/>
  <c r="IIL43" i="6"/>
  <c r="IIM43" i="6"/>
  <c r="IIN43" i="6"/>
  <c r="IIO43" i="6"/>
  <c r="IIP43" i="6"/>
  <c r="IIQ43" i="6"/>
  <c r="IIR43" i="6"/>
  <c r="IIS43" i="6"/>
  <c r="IIT43" i="6"/>
  <c r="IIU43" i="6"/>
  <c r="IIV43" i="6"/>
  <c r="IIW43" i="6"/>
  <c r="IIX43" i="6"/>
  <c r="IIY43" i="6"/>
  <c r="IIZ43" i="6"/>
  <c r="IJA43" i="6"/>
  <c r="IJB43" i="6"/>
  <c r="IJC43" i="6"/>
  <c r="IJD43" i="6"/>
  <c r="IJE43" i="6"/>
  <c r="IJF43" i="6"/>
  <c r="IJG43" i="6"/>
  <c r="IJH43" i="6"/>
  <c r="IJI43" i="6"/>
  <c r="IJJ43" i="6"/>
  <c r="IJK43" i="6"/>
  <c r="IJL43" i="6"/>
  <c r="IJM43" i="6"/>
  <c r="IJN43" i="6"/>
  <c r="IJO43" i="6"/>
  <c r="IJP43" i="6"/>
  <c r="IJQ43" i="6"/>
  <c r="IJR43" i="6"/>
  <c r="IJS43" i="6"/>
  <c r="IJT43" i="6"/>
  <c r="IJU43" i="6"/>
  <c r="IJV43" i="6"/>
  <c r="IJW43" i="6"/>
  <c r="IJX43" i="6"/>
  <c r="IJY43" i="6"/>
  <c r="IJZ43" i="6"/>
  <c r="IKA43" i="6"/>
  <c r="IKB43" i="6"/>
  <c r="IKC43" i="6"/>
  <c r="IKD43" i="6"/>
  <c r="IKE43" i="6"/>
  <c r="IKF43" i="6"/>
  <c r="IKG43" i="6"/>
  <c r="IKH43" i="6"/>
  <c r="IKI43" i="6"/>
  <c r="IKJ43" i="6"/>
  <c r="IKK43" i="6"/>
  <c r="IKL43" i="6"/>
  <c r="IKM43" i="6"/>
  <c r="IKN43" i="6"/>
  <c r="IKO43" i="6"/>
  <c r="IKP43" i="6"/>
  <c r="IKQ43" i="6"/>
  <c r="IKR43" i="6"/>
  <c r="IKS43" i="6"/>
  <c r="IKT43" i="6"/>
  <c r="IKU43" i="6"/>
  <c r="IKV43" i="6"/>
  <c r="IKW43" i="6"/>
  <c r="IKX43" i="6"/>
  <c r="IKY43" i="6"/>
  <c r="IKZ43" i="6"/>
  <c r="ILA43" i="6"/>
  <c r="ILB43" i="6"/>
  <c r="ILC43" i="6"/>
  <c r="ILD43" i="6"/>
  <c r="ILE43" i="6"/>
  <c r="ILF43" i="6"/>
  <c r="ILG43" i="6"/>
  <c r="ILH43" i="6"/>
  <c r="ILI43" i="6"/>
  <c r="ILJ43" i="6"/>
  <c r="ILK43" i="6"/>
  <c r="ILL43" i="6"/>
  <c r="ILM43" i="6"/>
  <c r="ILN43" i="6"/>
  <c r="ILO43" i="6"/>
  <c r="ILP43" i="6"/>
  <c r="ILQ43" i="6"/>
  <c r="ILR43" i="6"/>
  <c r="ILS43" i="6"/>
  <c r="ILT43" i="6"/>
  <c r="ILU43" i="6"/>
  <c r="ILV43" i="6"/>
  <c r="ILW43" i="6"/>
  <c r="ILX43" i="6"/>
  <c r="ILY43" i="6"/>
  <c r="ILZ43" i="6"/>
  <c r="IMA43" i="6"/>
  <c r="IMB43" i="6"/>
  <c r="IMC43" i="6"/>
  <c r="IMD43" i="6"/>
  <c r="IME43" i="6"/>
  <c r="IMF43" i="6"/>
  <c r="IMG43" i="6"/>
  <c r="IMH43" i="6"/>
  <c r="IMI43" i="6"/>
  <c r="IMJ43" i="6"/>
  <c r="IMK43" i="6"/>
  <c r="IML43" i="6"/>
  <c r="IMM43" i="6"/>
  <c r="IMN43" i="6"/>
  <c r="IMO43" i="6"/>
  <c r="IMP43" i="6"/>
  <c r="IMQ43" i="6"/>
  <c r="IMR43" i="6"/>
  <c r="IMS43" i="6"/>
  <c r="IMT43" i="6"/>
  <c r="IMU43" i="6"/>
  <c r="IMV43" i="6"/>
  <c r="IMW43" i="6"/>
  <c r="IMX43" i="6"/>
  <c r="IMY43" i="6"/>
  <c r="IMZ43" i="6"/>
  <c r="INA43" i="6"/>
  <c r="INB43" i="6"/>
  <c r="INC43" i="6"/>
  <c r="IND43" i="6"/>
  <c r="INE43" i="6"/>
  <c r="INF43" i="6"/>
  <c r="ING43" i="6"/>
  <c r="INH43" i="6"/>
  <c r="INI43" i="6"/>
  <c r="INJ43" i="6"/>
  <c r="INK43" i="6"/>
  <c r="INL43" i="6"/>
  <c r="INM43" i="6"/>
  <c r="INN43" i="6"/>
  <c r="INO43" i="6"/>
  <c r="INP43" i="6"/>
  <c r="INQ43" i="6"/>
  <c r="INR43" i="6"/>
  <c r="INS43" i="6"/>
  <c r="INT43" i="6"/>
  <c r="INU43" i="6"/>
  <c r="INV43" i="6"/>
  <c r="INW43" i="6"/>
  <c r="INX43" i="6"/>
  <c r="INY43" i="6"/>
  <c r="INZ43" i="6"/>
  <c r="IOA43" i="6"/>
  <c r="IOB43" i="6"/>
  <c r="IOC43" i="6"/>
  <c r="IOD43" i="6"/>
  <c r="IOE43" i="6"/>
  <c r="IOF43" i="6"/>
  <c r="IOG43" i="6"/>
  <c r="IOH43" i="6"/>
  <c r="IOI43" i="6"/>
  <c r="IOJ43" i="6"/>
  <c r="IOK43" i="6"/>
  <c r="IOL43" i="6"/>
  <c r="IOM43" i="6"/>
  <c r="ION43" i="6"/>
  <c r="IOO43" i="6"/>
  <c r="IOP43" i="6"/>
  <c r="IOQ43" i="6"/>
  <c r="IOR43" i="6"/>
  <c r="IOS43" i="6"/>
  <c r="IOT43" i="6"/>
  <c r="IOU43" i="6"/>
  <c r="IOV43" i="6"/>
  <c r="IOW43" i="6"/>
  <c r="IOX43" i="6"/>
  <c r="IOY43" i="6"/>
  <c r="IOZ43" i="6"/>
  <c r="IPA43" i="6"/>
  <c r="IPB43" i="6"/>
  <c r="IPC43" i="6"/>
  <c r="IPD43" i="6"/>
  <c r="IPE43" i="6"/>
  <c r="IPF43" i="6"/>
  <c r="IPG43" i="6"/>
  <c r="IPH43" i="6"/>
  <c r="IPI43" i="6"/>
  <c r="IPJ43" i="6"/>
  <c r="IPK43" i="6"/>
  <c r="IPL43" i="6"/>
  <c r="IPM43" i="6"/>
  <c r="IPN43" i="6"/>
  <c r="IPO43" i="6"/>
  <c r="IPP43" i="6"/>
  <c r="IPQ43" i="6"/>
  <c r="IPR43" i="6"/>
  <c r="IPS43" i="6"/>
  <c r="IPT43" i="6"/>
  <c r="IPU43" i="6"/>
  <c r="IPV43" i="6"/>
  <c r="IPW43" i="6"/>
  <c r="IPX43" i="6"/>
  <c r="IPY43" i="6"/>
  <c r="IPZ43" i="6"/>
  <c r="IQA43" i="6"/>
  <c r="IQB43" i="6"/>
  <c r="IQC43" i="6"/>
  <c r="IQD43" i="6"/>
  <c r="IQE43" i="6"/>
  <c r="IQF43" i="6"/>
  <c r="IQG43" i="6"/>
  <c r="IQH43" i="6"/>
  <c r="IQI43" i="6"/>
  <c r="IQJ43" i="6"/>
  <c r="IQK43" i="6"/>
  <c r="IQL43" i="6"/>
  <c r="IQM43" i="6"/>
  <c r="IQN43" i="6"/>
  <c r="IQO43" i="6"/>
  <c r="IQP43" i="6"/>
  <c r="IQQ43" i="6"/>
  <c r="IQR43" i="6"/>
  <c r="IQS43" i="6"/>
  <c r="IQT43" i="6"/>
  <c r="IQU43" i="6"/>
  <c r="IQV43" i="6"/>
  <c r="IQW43" i="6"/>
  <c r="IQX43" i="6"/>
  <c r="IQY43" i="6"/>
  <c r="IQZ43" i="6"/>
  <c r="IRA43" i="6"/>
  <c r="IRB43" i="6"/>
  <c r="IRC43" i="6"/>
  <c r="IRD43" i="6"/>
  <c r="IRE43" i="6"/>
  <c r="IRF43" i="6"/>
  <c r="IRG43" i="6"/>
  <c r="IRH43" i="6"/>
  <c r="IRI43" i="6"/>
  <c r="IRJ43" i="6"/>
  <c r="IRK43" i="6"/>
  <c r="IRL43" i="6"/>
  <c r="IRM43" i="6"/>
  <c r="IRN43" i="6"/>
  <c r="IRO43" i="6"/>
  <c r="IRP43" i="6"/>
  <c r="IRQ43" i="6"/>
  <c r="IRR43" i="6"/>
  <c r="IRS43" i="6"/>
  <c r="IRT43" i="6"/>
  <c r="IRU43" i="6"/>
  <c r="IRV43" i="6"/>
  <c r="IRW43" i="6"/>
  <c r="IRX43" i="6"/>
  <c r="IRY43" i="6"/>
  <c r="IRZ43" i="6"/>
  <c r="ISA43" i="6"/>
  <c r="ISB43" i="6"/>
  <c r="ISC43" i="6"/>
  <c r="ISD43" i="6"/>
  <c r="ISE43" i="6"/>
  <c r="ISF43" i="6"/>
  <c r="ISG43" i="6"/>
  <c r="ISH43" i="6"/>
  <c r="ISI43" i="6"/>
  <c r="ISJ43" i="6"/>
  <c r="ISK43" i="6"/>
  <c r="ISL43" i="6"/>
  <c r="ISM43" i="6"/>
  <c r="ISN43" i="6"/>
  <c r="ISO43" i="6"/>
  <c r="ISP43" i="6"/>
  <c r="ISQ43" i="6"/>
  <c r="ISR43" i="6"/>
  <c r="ISS43" i="6"/>
  <c r="IST43" i="6"/>
  <c r="ISU43" i="6"/>
  <c r="ISV43" i="6"/>
  <c r="ISW43" i="6"/>
  <c r="ISX43" i="6"/>
  <c r="ISY43" i="6"/>
  <c r="ISZ43" i="6"/>
  <c r="ITA43" i="6"/>
  <c r="ITB43" i="6"/>
  <c r="ITC43" i="6"/>
  <c r="ITD43" i="6"/>
  <c r="ITE43" i="6"/>
  <c r="ITF43" i="6"/>
  <c r="ITG43" i="6"/>
  <c r="ITH43" i="6"/>
  <c r="ITI43" i="6"/>
  <c r="ITJ43" i="6"/>
  <c r="ITK43" i="6"/>
  <c r="ITL43" i="6"/>
  <c r="ITM43" i="6"/>
  <c r="ITN43" i="6"/>
  <c r="ITO43" i="6"/>
  <c r="ITP43" i="6"/>
  <c r="ITQ43" i="6"/>
  <c r="ITR43" i="6"/>
  <c r="ITS43" i="6"/>
  <c r="ITT43" i="6"/>
  <c r="ITU43" i="6"/>
  <c r="ITV43" i="6"/>
  <c r="ITW43" i="6"/>
  <c r="ITX43" i="6"/>
  <c r="ITY43" i="6"/>
  <c r="ITZ43" i="6"/>
  <c r="IUA43" i="6"/>
  <c r="IUB43" i="6"/>
  <c r="IUC43" i="6"/>
  <c r="IUD43" i="6"/>
  <c r="IUE43" i="6"/>
  <c r="IUF43" i="6"/>
  <c r="IUG43" i="6"/>
  <c r="IUH43" i="6"/>
  <c r="IUI43" i="6"/>
  <c r="IUJ43" i="6"/>
  <c r="IUK43" i="6"/>
  <c r="IUL43" i="6"/>
  <c r="IUM43" i="6"/>
  <c r="IUN43" i="6"/>
  <c r="IUO43" i="6"/>
  <c r="IUP43" i="6"/>
  <c r="IUQ43" i="6"/>
  <c r="IUR43" i="6"/>
  <c r="IUS43" i="6"/>
  <c r="IUT43" i="6"/>
  <c r="IUU43" i="6"/>
  <c r="IUV43" i="6"/>
  <c r="IUW43" i="6"/>
  <c r="IUX43" i="6"/>
  <c r="IUY43" i="6"/>
  <c r="IUZ43" i="6"/>
  <c r="IVA43" i="6"/>
  <c r="IVB43" i="6"/>
  <c r="IVC43" i="6"/>
  <c r="IVD43" i="6"/>
  <c r="IVE43" i="6"/>
  <c r="IVF43" i="6"/>
  <c r="IVG43" i="6"/>
  <c r="IVH43" i="6"/>
  <c r="IVI43" i="6"/>
  <c r="IVJ43" i="6"/>
  <c r="IVK43" i="6"/>
  <c r="IVL43" i="6"/>
  <c r="IVM43" i="6"/>
  <c r="IVN43" i="6"/>
  <c r="IVO43" i="6"/>
  <c r="IVP43" i="6"/>
  <c r="IVQ43" i="6"/>
  <c r="IVR43" i="6"/>
  <c r="IVS43" i="6"/>
  <c r="IVT43" i="6"/>
  <c r="IVU43" i="6"/>
  <c r="IVV43" i="6"/>
  <c r="IVW43" i="6"/>
  <c r="IVX43" i="6"/>
  <c r="IVY43" i="6"/>
  <c r="IVZ43" i="6"/>
  <c r="IWA43" i="6"/>
  <c r="IWB43" i="6"/>
  <c r="IWC43" i="6"/>
  <c r="IWD43" i="6"/>
  <c r="IWE43" i="6"/>
  <c r="IWF43" i="6"/>
  <c r="IWG43" i="6"/>
  <c r="IWH43" i="6"/>
  <c r="IWI43" i="6"/>
  <c r="IWJ43" i="6"/>
  <c r="IWK43" i="6"/>
  <c r="IWL43" i="6"/>
  <c r="IWM43" i="6"/>
  <c r="IWN43" i="6"/>
  <c r="IWO43" i="6"/>
  <c r="IWP43" i="6"/>
  <c r="IWQ43" i="6"/>
  <c r="IWR43" i="6"/>
  <c r="IWS43" i="6"/>
  <c r="IWT43" i="6"/>
  <c r="IWU43" i="6"/>
  <c r="IWV43" i="6"/>
  <c r="IWW43" i="6"/>
  <c r="IWX43" i="6"/>
  <c r="IWY43" i="6"/>
  <c r="IWZ43" i="6"/>
  <c r="IXA43" i="6"/>
  <c r="IXB43" i="6"/>
  <c r="IXC43" i="6"/>
  <c r="IXD43" i="6"/>
  <c r="IXE43" i="6"/>
  <c r="IXF43" i="6"/>
  <c r="IXG43" i="6"/>
  <c r="IXH43" i="6"/>
  <c r="IXI43" i="6"/>
  <c r="IXJ43" i="6"/>
  <c r="IXK43" i="6"/>
  <c r="IXL43" i="6"/>
  <c r="IXM43" i="6"/>
  <c r="IXN43" i="6"/>
  <c r="IXO43" i="6"/>
  <c r="IXP43" i="6"/>
  <c r="IXQ43" i="6"/>
  <c r="IXR43" i="6"/>
  <c r="IXS43" i="6"/>
  <c r="IXT43" i="6"/>
  <c r="IXU43" i="6"/>
  <c r="IXV43" i="6"/>
  <c r="IXW43" i="6"/>
  <c r="IXX43" i="6"/>
  <c r="IXY43" i="6"/>
  <c r="IXZ43" i="6"/>
  <c r="IYA43" i="6"/>
  <c r="IYB43" i="6"/>
  <c r="IYC43" i="6"/>
  <c r="IYD43" i="6"/>
  <c r="IYE43" i="6"/>
  <c r="IYF43" i="6"/>
  <c r="IYG43" i="6"/>
  <c r="IYH43" i="6"/>
  <c r="IYI43" i="6"/>
  <c r="IYJ43" i="6"/>
  <c r="IYK43" i="6"/>
  <c r="IYL43" i="6"/>
  <c r="IYM43" i="6"/>
  <c r="IYN43" i="6"/>
  <c r="IYO43" i="6"/>
  <c r="IYP43" i="6"/>
  <c r="IYQ43" i="6"/>
  <c r="IYR43" i="6"/>
  <c r="IYS43" i="6"/>
  <c r="IYT43" i="6"/>
  <c r="IYU43" i="6"/>
  <c r="IYV43" i="6"/>
  <c r="IYW43" i="6"/>
  <c r="IYX43" i="6"/>
  <c r="IYY43" i="6"/>
  <c r="IYZ43" i="6"/>
  <c r="IZA43" i="6"/>
  <c r="IZB43" i="6"/>
  <c r="IZC43" i="6"/>
  <c r="IZD43" i="6"/>
  <c r="IZE43" i="6"/>
  <c r="IZF43" i="6"/>
  <c r="IZG43" i="6"/>
  <c r="IZH43" i="6"/>
  <c r="IZI43" i="6"/>
  <c r="IZJ43" i="6"/>
  <c r="IZK43" i="6"/>
  <c r="IZL43" i="6"/>
  <c r="IZM43" i="6"/>
  <c r="IZN43" i="6"/>
  <c r="IZO43" i="6"/>
  <c r="IZP43" i="6"/>
  <c r="IZQ43" i="6"/>
  <c r="IZR43" i="6"/>
  <c r="IZS43" i="6"/>
  <c r="IZT43" i="6"/>
  <c r="IZU43" i="6"/>
  <c r="IZV43" i="6"/>
  <c r="IZW43" i="6"/>
  <c r="IZX43" i="6"/>
  <c r="IZY43" i="6"/>
  <c r="IZZ43" i="6"/>
  <c r="JAA43" i="6"/>
  <c r="JAB43" i="6"/>
  <c r="JAC43" i="6"/>
  <c r="JAD43" i="6"/>
  <c r="JAE43" i="6"/>
  <c r="JAF43" i="6"/>
  <c r="JAG43" i="6"/>
  <c r="JAH43" i="6"/>
  <c r="JAI43" i="6"/>
  <c r="JAJ43" i="6"/>
  <c r="JAK43" i="6"/>
  <c r="JAL43" i="6"/>
  <c r="JAM43" i="6"/>
  <c r="JAN43" i="6"/>
  <c r="JAO43" i="6"/>
  <c r="JAP43" i="6"/>
  <c r="JAQ43" i="6"/>
  <c r="JAR43" i="6"/>
  <c r="JAS43" i="6"/>
  <c r="JAT43" i="6"/>
  <c r="JAU43" i="6"/>
  <c r="JAV43" i="6"/>
  <c r="JAW43" i="6"/>
  <c r="JAX43" i="6"/>
  <c r="JAY43" i="6"/>
  <c r="JAZ43" i="6"/>
  <c r="JBA43" i="6"/>
  <c r="JBB43" i="6"/>
  <c r="JBC43" i="6"/>
  <c r="JBD43" i="6"/>
  <c r="JBE43" i="6"/>
  <c r="JBF43" i="6"/>
  <c r="JBG43" i="6"/>
  <c r="JBH43" i="6"/>
  <c r="JBI43" i="6"/>
  <c r="JBJ43" i="6"/>
  <c r="JBK43" i="6"/>
  <c r="JBL43" i="6"/>
  <c r="JBM43" i="6"/>
  <c r="JBN43" i="6"/>
  <c r="JBO43" i="6"/>
  <c r="JBP43" i="6"/>
  <c r="JBQ43" i="6"/>
  <c r="JBR43" i="6"/>
  <c r="JBS43" i="6"/>
  <c r="JBT43" i="6"/>
  <c r="JBU43" i="6"/>
  <c r="JBV43" i="6"/>
  <c r="JBW43" i="6"/>
  <c r="JBX43" i="6"/>
  <c r="JBY43" i="6"/>
  <c r="JBZ43" i="6"/>
  <c r="JCA43" i="6"/>
  <c r="JCB43" i="6"/>
  <c r="JCC43" i="6"/>
  <c r="JCD43" i="6"/>
  <c r="JCE43" i="6"/>
  <c r="JCF43" i="6"/>
  <c r="JCG43" i="6"/>
  <c r="JCH43" i="6"/>
  <c r="JCI43" i="6"/>
  <c r="JCJ43" i="6"/>
  <c r="JCK43" i="6"/>
  <c r="JCL43" i="6"/>
  <c r="JCM43" i="6"/>
  <c r="JCN43" i="6"/>
  <c r="JCO43" i="6"/>
  <c r="JCP43" i="6"/>
  <c r="JCQ43" i="6"/>
  <c r="JCR43" i="6"/>
  <c r="JCS43" i="6"/>
  <c r="JCT43" i="6"/>
  <c r="JCU43" i="6"/>
  <c r="JCV43" i="6"/>
  <c r="JCW43" i="6"/>
  <c r="JCX43" i="6"/>
  <c r="JCY43" i="6"/>
  <c r="JCZ43" i="6"/>
  <c r="JDA43" i="6"/>
  <c r="JDB43" i="6"/>
  <c r="JDC43" i="6"/>
  <c r="JDD43" i="6"/>
  <c r="JDE43" i="6"/>
  <c r="JDF43" i="6"/>
  <c r="JDG43" i="6"/>
  <c r="JDH43" i="6"/>
  <c r="JDI43" i="6"/>
  <c r="JDJ43" i="6"/>
  <c r="JDK43" i="6"/>
  <c r="JDL43" i="6"/>
  <c r="JDM43" i="6"/>
  <c r="JDN43" i="6"/>
  <c r="JDO43" i="6"/>
  <c r="JDP43" i="6"/>
  <c r="JDQ43" i="6"/>
  <c r="JDR43" i="6"/>
  <c r="JDS43" i="6"/>
  <c r="JDT43" i="6"/>
  <c r="JDU43" i="6"/>
  <c r="JDV43" i="6"/>
  <c r="JDW43" i="6"/>
  <c r="JDX43" i="6"/>
  <c r="JDY43" i="6"/>
  <c r="JDZ43" i="6"/>
  <c r="JEA43" i="6"/>
  <c r="JEB43" i="6"/>
  <c r="JEC43" i="6"/>
  <c r="JED43" i="6"/>
  <c r="JEE43" i="6"/>
  <c r="JEF43" i="6"/>
  <c r="JEG43" i="6"/>
  <c r="JEH43" i="6"/>
  <c r="JEI43" i="6"/>
  <c r="JEJ43" i="6"/>
  <c r="JEK43" i="6"/>
  <c r="JEL43" i="6"/>
  <c r="JEM43" i="6"/>
  <c r="JEN43" i="6"/>
  <c r="JEO43" i="6"/>
  <c r="JEP43" i="6"/>
  <c r="JEQ43" i="6"/>
  <c r="JER43" i="6"/>
  <c r="JES43" i="6"/>
  <c r="JET43" i="6"/>
  <c r="JEU43" i="6"/>
  <c r="JEV43" i="6"/>
  <c r="JEW43" i="6"/>
  <c r="JEX43" i="6"/>
  <c r="JEY43" i="6"/>
  <c r="JEZ43" i="6"/>
  <c r="JFA43" i="6"/>
  <c r="JFB43" i="6"/>
  <c r="JFC43" i="6"/>
  <c r="JFD43" i="6"/>
  <c r="JFE43" i="6"/>
  <c r="JFF43" i="6"/>
  <c r="JFG43" i="6"/>
  <c r="JFH43" i="6"/>
  <c r="JFI43" i="6"/>
  <c r="JFJ43" i="6"/>
  <c r="JFK43" i="6"/>
  <c r="JFL43" i="6"/>
  <c r="JFM43" i="6"/>
  <c r="JFN43" i="6"/>
  <c r="JFO43" i="6"/>
  <c r="JFP43" i="6"/>
  <c r="JFQ43" i="6"/>
  <c r="JFR43" i="6"/>
  <c r="JFS43" i="6"/>
  <c r="JFT43" i="6"/>
  <c r="JFU43" i="6"/>
  <c r="JFV43" i="6"/>
  <c r="JFW43" i="6"/>
  <c r="JFX43" i="6"/>
  <c r="JFY43" i="6"/>
  <c r="JFZ43" i="6"/>
  <c r="JGA43" i="6"/>
  <c r="JGB43" i="6"/>
  <c r="JGC43" i="6"/>
  <c r="JGD43" i="6"/>
  <c r="JGE43" i="6"/>
  <c r="JGF43" i="6"/>
  <c r="JGG43" i="6"/>
  <c r="JGH43" i="6"/>
  <c r="JGI43" i="6"/>
  <c r="JGJ43" i="6"/>
  <c r="JGK43" i="6"/>
  <c r="JGL43" i="6"/>
  <c r="JGM43" i="6"/>
  <c r="JGN43" i="6"/>
  <c r="JGO43" i="6"/>
  <c r="JGP43" i="6"/>
  <c r="JGQ43" i="6"/>
  <c r="JGR43" i="6"/>
  <c r="JGS43" i="6"/>
  <c r="JGT43" i="6"/>
  <c r="JGU43" i="6"/>
  <c r="JGV43" i="6"/>
  <c r="JGW43" i="6"/>
  <c r="JGX43" i="6"/>
  <c r="JGY43" i="6"/>
  <c r="JGZ43" i="6"/>
  <c r="JHA43" i="6"/>
  <c r="JHB43" i="6"/>
  <c r="JHC43" i="6"/>
  <c r="JHD43" i="6"/>
  <c r="JHE43" i="6"/>
  <c r="JHF43" i="6"/>
  <c r="JHG43" i="6"/>
  <c r="JHH43" i="6"/>
  <c r="JHI43" i="6"/>
  <c r="JHJ43" i="6"/>
  <c r="JHK43" i="6"/>
  <c r="JHL43" i="6"/>
  <c r="JHM43" i="6"/>
  <c r="JHN43" i="6"/>
  <c r="JHO43" i="6"/>
  <c r="JHP43" i="6"/>
  <c r="JHQ43" i="6"/>
  <c r="JHR43" i="6"/>
  <c r="JHS43" i="6"/>
  <c r="JHT43" i="6"/>
  <c r="JHU43" i="6"/>
  <c r="JHV43" i="6"/>
  <c r="JHW43" i="6"/>
  <c r="JHX43" i="6"/>
  <c r="JHY43" i="6"/>
  <c r="JHZ43" i="6"/>
  <c r="JIA43" i="6"/>
  <c r="JIB43" i="6"/>
  <c r="JIC43" i="6"/>
  <c r="JID43" i="6"/>
  <c r="JIE43" i="6"/>
  <c r="JIF43" i="6"/>
  <c r="JIG43" i="6"/>
  <c r="JIH43" i="6"/>
  <c r="JII43" i="6"/>
  <c r="JIJ43" i="6"/>
  <c r="JIK43" i="6"/>
  <c r="JIL43" i="6"/>
  <c r="JIM43" i="6"/>
  <c r="JIN43" i="6"/>
  <c r="JIO43" i="6"/>
  <c r="JIP43" i="6"/>
  <c r="JIQ43" i="6"/>
  <c r="JIR43" i="6"/>
  <c r="JIS43" i="6"/>
  <c r="JIT43" i="6"/>
  <c r="JIU43" i="6"/>
  <c r="JIV43" i="6"/>
  <c r="JIW43" i="6"/>
  <c r="JIX43" i="6"/>
  <c r="JIY43" i="6"/>
  <c r="JIZ43" i="6"/>
  <c r="JJA43" i="6"/>
  <c r="JJB43" i="6"/>
  <c r="JJC43" i="6"/>
  <c r="JJD43" i="6"/>
  <c r="JJE43" i="6"/>
  <c r="JJF43" i="6"/>
  <c r="JJG43" i="6"/>
  <c r="JJH43" i="6"/>
  <c r="JJI43" i="6"/>
  <c r="JJJ43" i="6"/>
  <c r="JJK43" i="6"/>
  <c r="JJL43" i="6"/>
  <c r="JJM43" i="6"/>
  <c r="JJN43" i="6"/>
  <c r="JJO43" i="6"/>
  <c r="JJP43" i="6"/>
  <c r="JJQ43" i="6"/>
  <c r="JJR43" i="6"/>
  <c r="JJS43" i="6"/>
  <c r="JJT43" i="6"/>
  <c r="JJU43" i="6"/>
  <c r="JJV43" i="6"/>
  <c r="JJW43" i="6"/>
  <c r="JJX43" i="6"/>
  <c r="JJY43" i="6"/>
  <c r="JJZ43" i="6"/>
  <c r="JKA43" i="6"/>
  <c r="JKB43" i="6"/>
  <c r="JKC43" i="6"/>
  <c r="JKD43" i="6"/>
  <c r="JKE43" i="6"/>
  <c r="JKF43" i="6"/>
  <c r="JKG43" i="6"/>
  <c r="JKH43" i="6"/>
  <c r="JKI43" i="6"/>
  <c r="JKJ43" i="6"/>
  <c r="JKK43" i="6"/>
  <c r="JKL43" i="6"/>
  <c r="JKM43" i="6"/>
  <c r="JKN43" i="6"/>
  <c r="JKO43" i="6"/>
  <c r="JKP43" i="6"/>
  <c r="JKQ43" i="6"/>
  <c r="JKR43" i="6"/>
  <c r="JKS43" i="6"/>
  <c r="JKT43" i="6"/>
  <c r="JKU43" i="6"/>
  <c r="JKV43" i="6"/>
  <c r="JKW43" i="6"/>
  <c r="JKX43" i="6"/>
  <c r="JKY43" i="6"/>
  <c r="JKZ43" i="6"/>
  <c r="JLA43" i="6"/>
  <c r="JLB43" i="6"/>
  <c r="JLC43" i="6"/>
  <c r="JLD43" i="6"/>
  <c r="JLE43" i="6"/>
  <c r="JLF43" i="6"/>
  <c r="JLG43" i="6"/>
  <c r="JLH43" i="6"/>
  <c r="JLI43" i="6"/>
  <c r="JLJ43" i="6"/>
  <c r="JLK43" i="6"/>
  <c r="JLL43" i="6"/>
  <c r="JLM43" i="6"/>
  <c r="JLN43" i="6"/>
  <c r="JLO43" i="6"/>
  <c r="JLP43" i="6"/>
  <c r="JLQ43" i="6"/>
  <c r="JLR43" i="6"/>
  <c r="JLS43" i="6"/>
  <c r="JLT43" i="6"/>
  <c r="JLU43" i="6"/>
  <c r="JLV43" i="6"/>
  <c r="JLW43" i="6"/>
  <c r="JLX43" i="6"/>
  <c r="JLY43" i="6"/>
  <c r="JLZ43" i="6"/>
  <c r="JMA43" i="6"/>
  <c r="JMB43" i="6"/>
  <c r="JMC43" i="6"/>
  <c r="JMD43" i="6"/>
  <c r="JME43" i="6"/>
  <c r="JMF43" i="6"/>
  <c r="JMG43" i="6"/>
  <c r="JMH43" i="6"/>
  <c r="JMI43" i="6"/>
  <c r="JMJ43" i="6"/>
  <c r="JMK43" i="6"/>
  <c r="JML43" i="6"/>
  <c r="JMM43" i="6"/>
  <c r="JMN43" i="6"/>
  <c r="JMO43" i="6"/>
  <c r="JMP43" i="6"/>
  <c r="JMQ43" i="6"/>
  <c r="JMR43" i="6"/>
  <c r="JMS43" i="6"/>
  <c r="JMT43" i="6"/>
  <c r="JMU43" i="6"/>
  <c r="JMV43" i="6"/>
  <c r="JMW43" i="6"/>
  <c r="JMX43" i="6"/>
  <c r="JMY43" i="6"/>
  <c r="JMZ43" i="6"/>
  <c r="JNA43" i="6"/>
  <c r="JNB43" i="6"/>
  <c r="JNC43" i="6"/>
  <c r="JND43" i="6"/>
  <c r="JNE43" i="6"/>
  <c r="JNF43" i="6"/>
  <c r="JNG43" i="6"/>
  <c r="JNH43" i="6"/>
  <c r="JNI43" i="6"/>
  <c r="JNJ43" i="6"/>
  <c r="JNK43" i="6"/>
  <c r="JNL43" i="6"/>
  <c r="JNM43" i="6"/>
  <c r="JNN43" i="6"/>
  <c r="JNO43" i="6"/>
  <c r="JNP43" i="6"/>
  <c r="JNQ43" i="6"/>
  <c r="JNR43" i="6"/>
  <c r="JNS43" i="6"/>
  <c r="JNT43" i="6"/>
  <c r="JNU43" i="6"/>
  <c r="JNV43" i="6"/>
  <c r="JNW43" i="6"/>
  <c r="JNX43" i="6"/>
  <c r="JNY43" i="6"/>
  <c r="JNZ43" i="6"/>
  <c r="JOA43" i="6"/>
  <c r="JOB43" i="6"/>
  <c r="JOC43" i="6"/>
  <c r="JOD43" i="6"/>
  <c r="JOE43" i="6"/>
  <c r="JOF43" i="6"/>
  <c r="JOG43" i="6"/>
  <c r="JOH43" i="6"/>
  <c r="JOI43" i="6"/>
  <c r="JOJ43" i="6"/>
  <c r="JOK43" i="6"/>
  <c r="JOL43" i="6"/>
  <c r="JOM43" i="6"/>
  <c r="JON43" i="6"/>
  <c r="JOO43" i="6"/>
  <c r="JOP43" i="6"/>
  <c r="JOQ43" i="6"/>
  <c r="JOR43" i="6"/>
  <c r="JOS43" i="6"/>
  <c r="JOT43" i="6"/>
  <c r="JOU43" i="6"/>
  <c r="JOV43" i="6"/>
  <c r="JOW43" i="6"/>
  <c r="JOX43" i="6"/>
  <c r="JOY43" i="6"/>
  <c r="JOZ43" i="6"/>
  <c r="JPA43" i="6"/>
  <c r="JPB43" i="6"/>
  <c r="JPC43" i="6"/>
  <c r="JPD43" i="6"/>
  <c r="JPE43" i="6"/>
  <c r="JPF43" i="6"/>
  <c r="JPG43" i="6"/>
  <c r="JPH43" i="6"/>
  <c r="JPI43" i="6"/>
  <c r="JPJ43" i="6"/>
  <c r="JPK43" i="6"/>
  <c r="JPL43" i="6"/>
  <c r="JPM43" i="6"/>
  <c r="JPN43" i="6"/>
  <c r="JPO43" i="6"/>
  <c r="JPP43" i="6"/>
  <c r="JPQ43" i="6"/>
  <c r="JPR43" i="6"/>
  <c r="JPS43" i="6"/>
  <c r="JPT43" i="6"/>
  <c r="JPU43" i="6"/>
  <c r="JPV43" i="6"/>
  <c r="JPW43" i="6"/>
  <c r="JPX43" i="6"/>
  <c r="JPY43" i="6"/>
  <c r="JPZ43" i="6"/>
  <c r="JQA43" i="6"/>
  <c r="JQB43" i="6"/>
  <c r="JQC43" i="6"/>
  <c r="JQD43" i="6"/>
  <c r="JQE43" i="6"/>
  <c r="JQF43" i="6"/>
  <c r="JQG43" i="6"/>
  <c r="JQH43" i="6"/>
  <c r="JQI43" i="6"/>
  <c r="JQJ43" i="6"/>
  <c r="JQK43" i="6"/>
  <c r="JQL43" i="6"/>
  <c r="JQM43" i="6"/>
  <c r="JQN43" i="6"/>
  <c r="JQO43" i="6"/>
  <c r="JQP43" i="6"/>
  <c r="JQQ43" i="6"/>
  <c r="JQR43" i="6"/>
  <c r="JQS43" i="6"/>
  <c r="JQT43" i="6"/>
  <c r="JQU43" i="6"/>
  <c r="JQV43" i="6"/>
  <c r="JQW43" i="6"/>
  <c r="JQX43" i="6"/>
  <c r="JQY43" i="6"/>
  <c r="JQZ43" i="6"/>
  <c r="JRA43" i="6"/>
  <c r="JRB43" i="6"/>
  <c r="JRC43" i="6"/>
  <c r="JRD43" i="6"/>
  <c r="JRE43" i="6"/>
  <c r="JRF43" i="6"/>
  <c r="JRG43" i="6"/>
  <c r="JRH43" i="6"/>
  <c r="JRI43" i="6"/>
  <c r="JRJ43" i="6"/>
  <c r="JRK43" i="6"/>
  <c r="JRL43" i="6"/>
  <c r="JRM43" i="6"/>
  <c r="JRN43" i="6"/>
  <c r="JRO43" i="6"/>
  <c r="JRP43" i="6"/>
  <c r="JRQ43" i="6"/>
  <c r="JRR43" i="6"/>
  <c r="JRS43" i="6"/>
  <c r="JRT43" i="6"/>
  <c r="JRU43" i="6"/>
  <c r="JRV43" i="6"/>
  <c r="JRW43" i="6"/>
  <c r="JRX43" i="6"/>
  <c r="JRY43" i="6"/>
  <c r="JRZ43" i="6"/>
  <c r="JSA43" i="6"/>
  <c r="JSB43" i="6"/>
  <c r="JSC43" i="6"/>
  <c r="JSD43" i="6"/>
  <c r="JSE43" i="6"/>
  <c r="JSF43" i="6"/>
  <c r="JSG43" i="6"/>
  <c r="JSH43" i="6"/>
  <c r="JSI43" i="6"/>
  <c r="JSJ43" i="6"/>
  <c r="JSK43" i="6"/>
  <c r="JSL43" i="6"/>
  <c r="JSM43" i="6"/>
  <c r="JSN43" i="6"/>
  <c r="JSO43" i="6"/>
  <c r="JSP43" i="6"/>
  <c r="JSQ43" i="6"/>
  <c r="JSR43" i="6"/>
  <c r="JSS43" i="6"/>
  <c r="JST43" i="6"/>
  <c r="JSU43" i="6"/>
  <c r="JSV43" i="6"/>
  <c r="JSW43" i="6"/>
  <c r="JSX43" i="6"/>
  <c r="JSY43" i="6"/>
  <c r="JSZ43" i="6"/>
  <c r="JTA43" i="6"/>
  <c r="JTB43" i="6"/>
  <c r="JTC43" i="6"/>
  <c r="JTD43" i="6"/>
  <c r="JTE43" i="6"/>
  <c r="JTF43" i="6"/>
  <c r="JTG43" i="6"/>
  <c r="JTH43" i="6"/>
  <c r="JTI43" i="6"/>
  <c r="JTJ43" i="6"/>
  <c r="JTK43" i="6"/>
  <c r="JTL43" i="6"/>
  <c r="JTM43" i="6"/>
  <c r="JTN43" i="6"/>
  <c r="JTO43" i="6"/>
  <c r="JTP43" i="6"/>
  <c r="JTQ43" i="6"/>
  <c r="JTR43" i="6"/>
  <c r="JTS43" i="6"/>
  <c r="JTT43" i="6"/>
  <c r="JTU43" i="6"/>
  <c r="JTV43" i="6"/>
  <c r="JTW43" i="6"/>
  <c r="JTX43" i="6"/>
  <c r="JTY43" i="6"/>
  <c r="JTZ43" i="6"/>
  <c r="JUA43" i="6"/>
  <c r="JUB43" i="6"/>
  <c r="JUC43" i="6"/>
  <c r="JUD43" i="6"/>
  <c r="JUE43" i="6"/>
  <c r="JUF43" i="6"/>
  <c r="JUG43" i="6"/>
  <c r="JUH43" i="6"/>
  <c r="JUI43" i="6"/>
  <c r="JUJ43" i="6"/>
  <c r="JUK43" i="6"/>
  <c r="JUL43" i="6"/>
  <c r="JUM43" i="6"/>
  <c r="JUN43" i="6"/>
  <c r="JUO43" i="6"/>
  <c r="JUP43" i="6"/>
  <c r="JUQ43" i="6"/>
  <c r="JUR43" i="6"/>
  <c r="JUS43" i="6"/>
  <c r="JUT43" i="6"/>
  <c r="JUU43" i="6"/>
  <c r="JUV43" i="6"/>
  <c r="JUW43" i="6"/>
  <c r="JUX43" i="6"/>
  <c r="JUY43" i="6"/>
  <c r="JUZ43" i="6"/>
  <c r="JVA43" i="6"/>
  <c r="JVB43" i="6"/>
  <c r="JVC43" i="6"/>
  <c r="JVD43" i="6"/>
  <c r="JVE43" i="6"/>
  <c r="JVF43" i="6"/>
  <c r="JVG43" i="6"/>
  <c r="JVH43" i="6"/>
  <c r="JVI43" i="6"/>
  <c r="JVJ43" i="6"/>
  <c r="JVK43" i="6"/>
  <c r="JVL43" i="6"/>
  <c r="JVM43" i="6"/>
  <c r="JVN43" i="6"/>
  <c r="JVO43" i="6"/>
  <c r="JVP43" i="6"/>
  <c r="JVQ43" i="6"/>
  <c r="JVR43" i="6"/>
  <c r="JVS43" i="6"/>
  <c r="JVT43" i="6"/>
  <c r="JVU43" i="6"/>
  <c r="JVV43" i="6"/>
  <c r="JVW43" i="6"/>
  <c r="JVX43" i="6"/>
  <c r="JVY43" i="6"/>
  <c r="JVZ43" i="6"/>
  <c r="JWA43" i="6"/>
  <c r="JWB43" i="6"/>
  <c r="JWC43" i="6"/>
  <c r="JWD43" i="6"/>
  <c r="JWE43" i="6"/>
  <c r="JWF43" i="6"/>
  <c r="JWG43" i="6"/>
  <c r="JWH43" i="6"/>
  <c r="JWI43" i="6"/>
  <c r="JWJ43" i="6"/>
  <c r="JWK43" i="6"/>
  <c r="JWL43" i="6"/>
  <c r="JWM43" i="6"/>
  <c r="JWN43" i="6"/>
  <c r="JWO43" i="6"/>
  <c r="JWP43" i="6"/>
  <c r="JWQ43" i="6"/>
  <c r="JWR43" i="6"/>
  <c r="JWS43" i="6"/>
  <c r="JWT43" i="6"/>
  <c r="JWU43" i="6"/>
  <c r="JWV43" i="6"/>
  <c r="JWW43" i="6"/>
  <c r="JWX43" i="6"/>
  <c r="JWY43" i="6"/>
  <c r="JWZ43" i="6"/>
  <c r="JXA43" i="6"/>
  <c r="JXB43" i="6"/>
  <c r="JXC43" i="6"/>
  <c r="JXD43" i="6"/>
  <c r="JXE43" i="6"/>
  <c r="JXF43" i="6"/>
  <c r="JXG43" i="6"/>
  <c r="JXH43" i="6"/>
  <c r="JXI43" i="6"/>
  <c r="JXJ43" i="6"/>
  <c r="JXK43" i="6"/>
  <c r="JXL43" i="6"/>
  <c r="JXM43" i="6"/>
  <c r="JXN43" i="6"/>
  <c r="JXO43" i="6"/>
  <c r="JXP43" i="6"/>
  <c r="JXQ43" i="6"/>
  <c r="JXR43" i="6"/>
  <c r="JXS43" i="6"/>
  <c r="JXT43" i="6"/>
  <c r="JXU43" i="6"/>
  <c r="JXV43" i="6"/>
  <c r="JXW43" i="6"/>
  <c r="JXX43" i="6"/>
  <c r="JXY43" i="6"/>
  <c r="JXZ43" i="6"/>
  <c r="JYA43" i="6"/>
  <c r="JYB43" i="6"/>
  <c r="JYC43" i="6"/>
  <c r="JYD43" i="6"/>
  <c r="JYE43" i="6"/>
  <c r="JYF43" i="6"/>
  <c r="JYG43" i="6"/>
  <c r="JYH43" i="6"/>
  <c r="JYI43" i="6"/>
  <c r="JYJ43" i="6"/>
  <c r="JYK43" i="6"/>
  <c r="JYL43" i="6"/>
  <c r="JYM43" i="6"/>
  <c r="JYN43" i="6"/>
  <c r="JYO43" i="6"/>
  <c r="JYP43" i="6"/>
  <c r="JYQ43" i="6"/>
  <c r="JYR43" i="6"/>
  <c r="JYS43" i="6"/>
  <c r="JYT43" i="6"/>
  <c r="JYU43" i="6"/>
  <c r="JYV43" i="6"/>
  <c r="JYW43" i="6"/>
  <c r="JYX43" i="6"/>
  <c r="JYY43" i="6"/>
  <c r="JYZ43" i="6"/>
  <c r="JZA43" i="6"/>
  <c r="JZB43" i="6"/>
  <c r="JZC43" i="6"/>
  <c r="JZD43" i="6"/>
  <c r="JZE43" i="6"/>
  <c r="JZF43" i="6"/>
  <c r="JZG43" i="6"/>
  <c r="JZH43" i="6"/>
  <c r="JZI43" i="6"/>
  <c r="JZJ43" i="6"/>
  <c r="JZK43" i="6"/>
  <c r="JZL43" i="6"/>
  <c r="JZM43" i="6"/>
  <c r="JZN43" i="6"/>
  <c r="JZO43" i="6"/>
  <c r="JZP43" i="6"/>
  <c r="JZQ43" i="6"/>
  <c r="JZR43" i="6"/>
  <c r="JZS43" i="6"/>
  <c r="JZT43" i="6"/>
  <c r="JZU43" i="6"/>
  <c r="JZV43" i="6"/>
  <c r="JZW43" i="6"/>
  <c r="JZX43" i="6"/>
  <c r="JZY43" i="6"/>
  <c r="JZZ43" i="6"/>
  <c r="KAA43" i="6"/>
  <c r="KAB43" i="6"/>
  <c r="KAC43" i="6"/>
  <c r="KAD43" i="6"/>
  <c r="KAE43" i="6"/>
  <c r="KAF43" i="6"/>
  <c r="KAG43" i="6"/>
  <c r="KAH43" i="6"/>
  <c r="KAI43" i="6"/>
  <c r="KAJ43" i="6"/>
  <c r="KAK43" i="6"/>
  <c r="KAL43" i="6"/>
  <c r="KAM43" i="6"/>
  <c r="KAN43" i="6"/>
  <c r="KAO43" i="6"/>
  <c r="KAP43" i="6"/>
  <c r="KAQ43" i="6"/>
  <c r="KAR43" i="6"/>
  <c r="KAS43" i="6"/>
  <c r="KAT43" i="6"/>
  <c r="KAU43" i="6"/>
  <c r="KAV43" i="6"/>
  <c r="KAW43" i="6"/>
  <c r="KAX43" i="6"/>
  <c r="KAY43" i="6"/>
  <c r="KAZ43" i="6"/>
  <c r="KBA43" i="6"/>
  <c r="KBB43" i="6"/>
  <c r="KBC43" i="6"/>
  <c r="KBD43" i="6"/>
  <c r="KBE43" i="6"/>
  <c r="KBF43" i="6"/>
  <c r="KBG43" i="6"/>
  <c r="KBH43" i="6"/>
  <c r="KBI43" i="6"/>
  <c r="KBJ43" i="6"/>
  <c r="KBK43" i="6"/>
  <c r="KBL43" i="6"/>
  <c r="KBM43" i="6"/>
  <c r="KBN43" i="6"/>
  <c r="KBO43" i="6"/>
  <c r="KBP43" i="6"/>
  <c r="KBQ43" i="6"/>
  <c r="KBR43" i="6"/>
  <c r="KBS43" i="6"/>
  <c r="KBT43" i="6"/>
  <c r="KBU43" i="6"/>
  <c r="KBV43" i="6"/>
  <c r="KBW43" i="6"/>
  <c r="KBX43" i="6"/>
  <c r="KBY43" i="6"/>
  <c r="KBZ43" i="6"/>
  <c r="KCA43" i="6"/>
  <c r="KCB43" i="6"/>
  <c r="KCC43" i="6"/>
  <c r="KCD43" i="6"/>
  <c r="KCE43" i="6"/>
  <c r="KCF43" i="6"/>
  <c r="KCG43" i="6"/>
  <c r="KCH43" i="6"/>
  <c r="KCI43" i="6"/>
  <c r="KCJ43" i="6"/>
  <c r="KCK43" i="6"/>
  <c r="KCL43" i="6"/>
  <c r="KCM43" i="6"/>
  <c r="KCN43" i="6"/>
  <c r="KCO43" i="6"/>
  <c r="KCP43" i="6"/>
  <c r="KCQ43" i="6"/>
  <c r="KCR43" i="6"/>
  <c r="KCS43" i="6"/>
  <c r="KCT43" i="6"/>
  <c r="KCU43" i="6"/>
  <c r="KCV43" i="6"/>
  <c r="KCW43" i="6"/>
  <c r="KCX43" i="6"/>
  <c r="KCY43" i="6"/>
  <c r="KCZ43" i="6"/>
  <c r="KDA43" i="6"/>
  <c r="KDB43" i="6"/>
  <c r="KDC43" i="6"/>
  <c r="KDD43" i="6"/>
  <c r="KDE43" i="6"/>
  <c r="KDF43" i="6"/>
  <c r="KDG43" i="6"/>
  <c r="KDH43" i="6"/>
  <c r="KDI43" i="6"/>
  <c r="KDJ43" i="6"/>
  <c r="KDK43" i="6"/>
  <c r="KDL43" i="6"/>
  <c r="KDM43" i="6"/>
  <c r="KDN43" i="6"/>
  <c r="KDO43" i="6"/>
  <c r="KDP43" i="6"/>
  <c r="KDQ43" i="6"/>
  <c r="KDR43" i="6"/>
  <c r="KDS43" i="6"/>
  <c r="KDT43" i="6"/>
  <c r="KDU43" i="6"/>
  <c r="KDV43" i="6"/>
  <c r="KDW43" i="6"/>
  <c r="KDX43" i="6"/>
  <c r="KDY43" i="6"/>
  <c r="KDZ43" i="6"/>
  <c r="KEA43" i="6"/>
  <c r="KEB43" i="6"/>
  <c r="KEC43" i="6"/>
  <c r="KED43" i="6"/>
  <c r="KEE43" i="6"/>
  <c r="KEF43" i="6"/>
  <c r="KEG43" i="6"/>
  <c r="KEH43" i="6"/>
  <c r="KEI43" i="6"/>
  <c r="KEJ43" i="6"/>
  <c r="KEK43" i="6"/>
  <c r="KEL43" i="6"/>
  <c r="KEM43" i="6"/>
  <c r="KEN43" i="6"/>
  <c r="KEO43" i="6"/>
  <c r="KEP43" i="6"/>
  <c r="KEQ43" i="6"/>
  <c r="KER43" i="6"/>
  <c r="KES43" i="6"/>
  <c r="KET43" i="6"/>
  <c r="KEU43" i="6"/>
  <c r="KEV43" i="6"/>
  <c r="KEW43" i="6"/>
  <c r="KEX43" i="6"/>
  <c r="KEY43" i="6"/>
  <c r="KEZ43" i="6"/>
  <c r="KFA43" i="6"/>
  <c r="KFB43" i="6"/>
  <c r="KFC43" i="6"/>
  <c r="KFD43" i="6"/>
  <c r="KFE43" i="6"/>
  <c r="KFF43" i="6"/>
  <c r="KFG43" i="6"/>
  <c r="KFH43" i="6"/>
  <c r="KFI43" i="6"/>
  <c r="KFJ43" i="6"/>
  <c r="KFK43" i="6"/>
  <c r="KFL43" i="6"/>
  <c r="KFM43" i="6"/>
  <c r="KFN43" i="6"/>
  <c r="KFO43" i="6"/>
  <c r="KFP43" i="6"/>
  <c r="KFQ43" i="6"/>
  <c r="KFR43" i="6"/>
  <c r="KFS43" i="6"/>
  <c r="KFT43" i="6"/>
  <c r="KFU43" i="6"/>
  <c r="KFV43" i="6"/>
  <c r="KFW43" i="6"/>
  <c r="KFX43" i="6"/>
  <c r="KFY43" i="6"/>
  <c r="KFZ43" i="6"/>
  <c r="KGA43" i="6"/>
  <c r="KGB43" i="6"/>
  <c r="KGC43" i="6"/>
  <c r="KGD43" i="6"/>
  <c r="KGE43" i="6"/>
  <c r="KGF43" i="6"/>
  <c r="KGG43" i="6"/>
  <c r="KGH43" i="6"/>
  <c r="KGI43" i="6"/>
  <c r="KGJ43" i="6"/>
  <c r="KGK43" i="6"/>
  <c r="KGL43" i="6"/>
  <c r="KGM43" i="6"/>
  <c r="KGN43" i="6"/>
  <c r="KGO43" i="6"/>
  <c r="KGP43" i="6"/>
  <c r="KGQ43" i="6"/>
  <c r="KGR43" i="6"/>
  <c r="KGS43" i="6"/>
  <c r="KGT43" i="6"/>
  <c r="KGU43" i="6"/>
  <c r="KGV43" i="6"/>
  <c r="KGW43" i="6"/>
  <c r="KGX43" i="6"/>
  <c r="KGY43" i="6"/>
  <c r="KGZ43" i="6"/>
  <c r="KHA43" i="6"/>
  <c r="KHB43" i="6"/>
  <c r="KHC43" i="6"/>
  <c r="KHD43" i="6"/>
  <c r="KHE43" i="6"/>
  <c r="KHF43" i="6"/>
  <c r="KHG43" i="6"/>
  <c r="KHH43" i="6"/>
  <c r="KHI43" i="6"/>
  <c r="KHJ43" i="6"/>
  <c r="KHK43" i="6"/>
  <c r="KHL43" i="6"/>
  <c r="KHM43" i="6"/>
  <c r="KHN43" i="6"/>
  <c r="KHO43" i="6"/>
  <c r="KHP43" i="6"/>
  <c r="KHQ43" i="6"/>
  <c r="KHR43" i="6"/>
  <c r="KHS43" i="6"/>
  <c r="KHT43" i="6"/>
  <c r="KHU43" i="6"/>
  <c r="KHV43" i="6"/>
  <c r="KHW43" i="6"/>
  <c r="KHX43" i="6"/>
  <c r="KHY43" i="6"/>
  <c r="KHZ43" i="6"/>
  <c r="KIA43" i="6"/>
  <c r="KIB43" i="6"/>
  <c r="KIC43" i="6"/>
  <c r="KID43" i="6"/>
  <c r="KIE43" i="6"/>
  <c r="KIF43" i="6"/>
  <c r="KIG43" i="6"/>
  <c r="KIH43" i="6"/>
  <c r="KII43" i="6"/>
  <c r="KIJ43" i="6"/>
  <c r="KIK43" i="6"/>
  <c r="KIL43" i="6"/>
  <c r="KIM43" i="6"/>
  <c r="KIN43" i="6"/>
  <c r="KIO43" i="6"/>
  <c r="KIP43" i="6"/>
  <c r="KIQ43" i="6"/>
  <c r="KIR43" i="6"/>
  <c r="KIS43" i="6"/>
  <c r="KIT43" i="6"/>
  <c r="KIU43" i="6"/>
  <c r="KIV43" i="6"/>
  <c r="KIW43" i="6"/>
  <c r="KIX43" i="6"/>
  <c r="KIY43" i="6"/>
  <c r="KIZ43" i="6"/>
  <c r="KJA43" i="6"/>
  <c r="KJB43" i="6"/>
  <c r="KJC43" i="6"/>
  <c r="KJD43" i="6"/>
  <c r="KJE43" i="6"/>
  <c r="KJF43" i="6"/>
  <c r="KJG43" i="6"/>
  <c r="KJH43" i="6"/>
  <c r="KJI43" i="6"/>
  <c r="KJJ43" i="6"/>
  <c r="KJK43" i="6"/>
  <c r="KJL43" i="6"/>
  <c r="KJM43" i="6"/>
  <c r="KJN43" i="6"/>
  <c r="KJO43" i="6"/>
  <c r="KJP43" i="6"/>
  <c r="KJQ43" i="6"/>
  <c r="KJR43" i="6"/>
  <c r="KJS43" i="6"/>
  <c r="KJT43" i="6"/>
  <c r="KJU43" i="6"/>
  <c r="KJV43" i="6"/>
  <c r="KJW43" i="6"/>
  <c r="KJX43" i="6"/>
  <c r="KJY43" i="6"/>
  <c r="KJZ43" i="6"/>
  <c r="KKA43" i="6"/>
  <c r="KKB43" i="6"/>
  <c r="KKC43" i="6"/>
  <c r="KKD43" i="6"/>
  <c r="KKE43" i="6"/>
  <c r="KKF43" i="6"/>
  <c r="KKG43" i="6"/>
  <c r="KKH43" i="6"/>
  <c r="KKI43" i="6"/>
  <c r="KKJ43" i="6"/>
  <c r="KKK43" i="6"/>
  <c r="KKL43" i="6"/>
  <c r="KKM43" i="6"/>
  <c r="KKN43" i="6"/>
  <c r="KKO43" i="6"/>
  <c r="KKP43" i="6"/>
  <c r="KKQ43" i="6"/>
  <c r="KKR43" i="6"/>
  <c r="KKS43" i="6"/>
  <c r="KKT43" i="6"/>
  <c r="KKU43" i="6"/>
  <c r="KKV43" i="6"/>
  <c r="KKW43" i="6"/>
  <c r="KKX43" i="6"/>
  <c r="KKY43" i="6"/>
  <c r="KKZ43" i="6"/>
  <c r="KLA43" i="6"/>
  <c r="KLB43" i="6"/>
  <c r="KLC43" i="6"/>
  <c r="KLD43" i="6"/>
  <c r="KLE43" i="6"/>
  <c r="KLF43" i="6"/>
  <c r="KLG43" i="6"/>
  <c r="KLH43" i="6"/>
  <c r="KLI43" i="6"/>
  <c r="KLJ43" i="6"/>
  <c r="KLK43" i="6"/>
  <c r="KLL43" i="6"/>
  <c r="KLM43" i="6"/>
  <c r="KLN43" i="6"/>
  <c r="KLO43" i="6"/>
  <c r="KLP43" i="6"/>
  <c r="KLQ43" i="6"/>
  <c r="KLR43" i="6"/>
  <c r="KLS43" i="6"/>
  <c r="KLT43" i="6"/>
  <c r="KLU43" i="6"/>
  <c r="KLV43" i="6"/>
  <c r="KLW43" i="6"/>
  <c r="KLX43" i="6"/>
  <c r="KLY43" i="6"/>
  <c r="KLZ43" i="6"/>
  <c r="KMA43" i="6"/>
  <c r="KMB43" i="6"/>
  <c r="KMC43" i="6"/>
  <c r="KMD43" i="6"/>
  <c r="KME43" i="6"/>
  <c r="KMF43" i="6"/>
  <c r="KMG43" i="6"/>
  <c r="KMH43" i="6"/>
  <c r="KMI43" i="6"/>
  <c r="KMJ43" i="6"/>
  <c r="KMK43" i="6"/>
  <c r="KML43" i="6"/>
  <c r="KMM43" i="6"/>
  <c r="KMN43" i="6"/>
  <c r="KMO43" i="6"/>
  <c r="KMP43" i="6"/>
  <c r="KMQ43" i="6"/>
  <c r="KMR43" i="6"/>
  <c r="KMS43" i="6"/>
  <c r="KMT43" i="6"/>
  <c r="KMU43" i="6"/>
  <c r="KMV43" i="6"/>
  <c r="KMW43" i="6"/>
  <c r="KMX43" i="6"/>
  <c r="KMY43" i="6"/>
  <c r="KMZ43" i="6"/>
  <c r="KNA43" i="6"/>
  <c r="KNB43" i="6"/>
  <c r="KNC43" i="6"/>
  <c r="KND43" i="6"/>
  <c r="KNE43" i="6"/>
  <c r="KNF43" i="6"/>
  <c r="KNG43" i="6"/>
  <c r="KNH43" i="6"/>
  <c r="KNI43" i="6"/>
  <c r="KNJ43" i="6"/>
  <c r="KNK43" i="6"/>
  <c r="KNL43" i="6"/>
  <c r="KNM43" i="6"/>
  <c r="KNN43" i="6"/>
  <c r="KNO43" i="6"/>
  <c r="KNP43" i="6"/>
  <c r="KNQ43" i="6"/>
  <c r="KNR43" i="6"/>
  <c r="KNS43" i="6"/>
  <c r="KNT43" i="6"/>
  <c r="KNU43" i="6"/>
  <c r="KNV43" i="6"/>
  <c r="KNW43" i="6"/>
  <c r="KNX43" i="6"/>
  <c r="KNY43" i="6"/>
  <c r="KNZ43" i="6"/>
  <c r="KOA43" i="6"/>
  <c r="KOB43" i="6"/>
  <c r="KOC43" i="6"/>
  <c r="KOD43" i="6"/>
  <c r="KOE43" i="6"/>
  <c r="KOF43" i="6"/>
  <c r="KOG43" i="6"/>
  <c r="KOH43" i="6"/>
  <c r="KOI43" i="6"/>
  <c r="KOJ43" i="6"/>
  <c r="KOK43" i="6"/>
  <c r="KOL43" i="6"/>
  <c r="KOM43" i="6"/>
  <c r="KON43" i="6"/>
  <c r="KOO43" i="6"/>
  <c r="KOP43" i="6"/>
  <c r="KOQ43" i="6"/>
  <c r="KOR43" i="6"/>
  <c r="KOS43" i="6"/>
  <c r="KOT43" i="6"/>
  <c r="KOU43" i="6"/>
  <c r="KOV43" i="6"/>
  <c r="KOW43" i="6"/>
  <c r="KOX43" i="6"/>
  <c r="KOY43" i="6"/>
  <c r="KOZ43" i="6"/>
  <c r="KPA43" i="6"/>
  <c r="KPB43" i="6"/>
  <c r="KPC43" i="6"/>
  <c r="KPD43" i="6"/>
  <c r="KPE43" i="6"/>
  <c r="KPF43" i="6"/>
  <c r="KPG43" i="6"/>
  <c r="KPH43" i="6"/>
  <c r="KPI43" i="6"/>
  <c r="KPJ43" i="6"/>
  <c r="KPK43" i="6"/>
  <c r="KPL43" i="6"/>
  <c r="KPM43" i="6"/>
  <c r="KPN43" i="6"/>
  <c r="KPO43" i="6"/>
  <c r="KPP43" i="6"/>
  <c r="KPQ43" i="6"/>
  <c r="KPR43" i="6"/>
  <c r="KPS43" i="6"/>
  <c r="KPT43" i="6"/>
  <c r="KPU43" i="6"/>
  <c r="KPV43" i="6"/>
  <c r="KPW43" i="6"/>
  <c r="KPX43" i="6"/>
  <c r="KPY43" i="6"/>
  <c r="KPZ43" i="6"/>
  <c r="KQA43" i="6"/>
  <c r="KQB43" i="6"/>
  <c r="KQC43" i="6"/>
  <c r="KQD43" i="6"/>
  <c r="KQE43" i="6"/>
  <c r="KQF43" i="6"/>
  <c r="KQG43" i="6"/>
  <c r="KQH43" i="6"/>
  <c r="KQI43" i="6"/>
  <c r="KQJ43" i="6"/>
  <c r="KQK43" i="6"/>
  <c r="KQL43" i="6"/>
  <c r="KQM43" i="6"/>
  <c r="KQN43" i="6"/>
  <c r="KQO43" i="6"/>
  <c r="KQP43" i="6"/>
  <c r="KQQ43" i="6"/>
  <c r="KQR43" i="6"/>
  <c r="KQS43" i="6"/>
  <c r="KQT43" i="6"/>
  <c r="KQU43" i="6"/>
  <c r="KQV43" i="6"/>
  <c r="KQW43" i="6"/>
  <c r="KQX43" i="6"/>
  <c r="KQY43" i="6"/>
  <c r="KQZ43" i="6"/>
  <c r="KRA43" i="6"/>
  <c r="KRB43" i="6"/>
  <c r="KRC43" i="6"/>
  <c r="KRD43" i="6"/>
  <c r="KRE43" i="6"/>
  <c r="KRF43" i="6"/>
  <c r="KRG43" i="6"/>
  <c r="KRH43" i="6"/>
  <c r="KRI43" i="6"/>
  <c r="KRJ43" i="6"/>
  <c r="KRK43" i="6"/>
  <c r="KRL43" i="6"/>
  <c r="KRM43" i="6"/>
  <c r="KRN43" i="6"/>
  <c r="KRO43" i="6"/>
  <c r="KRP43" i="6"/>
  <c r="KRQ43" i="6"/>
  <c r="KRR43" i="6"/>
  <c r="KRS43" i="6"/>
  <c r="KRT43" i="6"/>
  <c r="KRU43" i="6"/>
  <c r="KRV43" i="6"/>
  <c r="KRW43" i="6"/>
  <c r="KRX43" i="6"/>
  <c r="KRY43" i="6"/>
  <c r="KRZ43" i="6"/>
  <c r="KSA43" i="6"/>
  <c r="KSB43" i="6"/>
  <c r="KSC43" i="6"/>
  <c r="KSD43" i="6"/>
  <c r="KSE43" i="6"/>
  <c r="KSF43" i="6"/>
  <c r="KSG43" i="6"/>
  <c r="KSH43" i="6"/>
  <c r="KSI43" i="6"/>
  <c r="KSJ43" i="6"/>
  <c r="KSK43" i="6"/>
  <c r="KSL43" i="6"/>
  <c r="KSM43" i="6"/>
  <c r="KSN43" i="6"/>
  <c r="KSO43" i="6"/>
  <c r="KSP43" i="6"/>
  <c r="KSQ43" i="6"/>
  <c r="KSR43" i="6"/>
  <c r="KSS43" i="6"/>
  <c r="KST43" i="6"/>
  <c r="KSU43" i="6"/>
  <c r="KSV43" i="6"/>
  <c r="KSW43" i="6"/>
  <c r="KSX43" i="6"/>
  <c r="KSY43" i="6"/>
  <c r="KSZ43" i="6"/>
  <c r="KTA43" i="6"/>
  <c r="KTB43" i="6"/>
  <c r="KTC43" i="6"/>
  <c r="KTD43" i="6"/>
  <c r="KTE43" i="6"/>
  <c r="KTF43" i="6"/>
  <c r="KTG43" i="6"/>
  <c r="KTH43" i="6"/>
  <c r="KTI43" i="6"/>
  <c r="KTJ43" i="6"/>
  <c r="KTK43" i="6"/>
  <c r="KTL43" i="6"/>
  <c r="KTM43" i="6"/>
  <c r="KTN43" i="6"/>
  <c r="KTO43" i="6"/>
  <c r="KTP43" i="6"/>
  <c r="KTQ43" i="6"/>
  <c r="KTR43" i="6"/>
  <c r="KTS43" i="6"/>
  <c r="KTT43" i="6"/>
  <c r="KTU43" i="6"/>
  <c r="KTV43" i="6"/>
  <c r="KTW43" i="6"/>
  <c r="KTX43" i="6"/>
  <c r="KTY43" i="6"/>
  <c r="KTZ43" i="6"/>
  <c r="KUA43" i="6"/>
  <c r="KUB43" i="6"/>
  <c r="KUC43" i="6"/>
  <c r="KUD43" i="6"/>
  <c r="KUE43" i="6"/>
  <c r="KUF43" i="6"/>
  <c r="KUG43" i="6"/>
  <c r="KUH43" i="6"/>
  <c r="KUI43" i="6"/>
  <c r="KUJ43" i="6"/>
  <c r="KUK43" i="6"/>
  <c r="KUL43" i="6"/>
  <c r="KUM43" i="6"/>
  <c r="KUN43" i="6"/>
  <c r="KUO43" i="6"/>
  <c r="KUP43" i="6"/>
  <c r="KUQ43" i="6"/>
  <c r="KUR43" i="6"/>
  <c r="KUS43" i="6"/>
  <c r="KUT43" i="6"/>
  <c r="KUU43" i="6"/>
  <c r="KUV43" i="6"/>
  <c r="KUW43" i="6"/>
  <c r="KUX43" i="6"/>
  <c r="KUY43" i="6"/>
  <c r="KUZ43" i="6"/>
  <c r="KVA43" i="6"/>
  <c r="KVB43" i="6"/>
  <c r="KVC43" i="6"/>
  <c r="KVD43" i="6"/>
  <c r="KVE43" i="6"/>
  <c r="KVF43" i="6"/>
  <c r="KVG43" i="6"/>
  <c r="KVH43" i="6"/>
  <c r="KVI43" i="6"/>
  <c r="KVJ43" i="6"/>
  <c r="KVK43" i="6"/>
  <c r="KVL43" i="6"/>
  <c r="KVM43" i="6"/>
  <c r="KVN43" i="6"/>
  <c r="KVO43" i="6"/>
  <c r="KVP43" i="6"/>
  <c r="KVQ43" i="6"/>
  <c r="KVR43" i="6"/>
  <c r="KVS43" i="6"/>
  <c r="KVT43" i="6"/>
  <c r="KVU43" i="6"/>
  <c r="KVV43" i="6"/>
  <c r="KVW43" i="6"/>
  <c r="KVX43" i="6"/>
  <c r="KVY43" i="6"/>
  <c r="KVZ43" i="6"/>
  <c r="KWA43" i="6"/>
  <c r="KWB43" i="6"/>
  <c r="KWC43" i="6"/>
  <c r="KWD43" i="6"/>
  <c r="KWE43" i="6"/>
  <c r="KWF43" i="6"/>
  <c r="KWG43" i="6"/>
  <c r="KWH43" i="6"/>
  <c r="KWI43" i="6"/>
  <c r="KWJ43" i="6"/>
  <c r="KWK43" i="6"/>
  <c r="KWL43" i="6"/>
  <c r="KWM43" i="6"/>
  <c r="KWN43" i="6"/>
  <c r="KWO43" i="6"/>
  <c r="KWP43" i="6"/>
  <c r="KWQ43" i="6"/>
  <c r="KWR43" i="6"/>
  <c r="KWS43" i="6"/>
  <c r="KWT43" i="6"/>
  <c r="KWU43" i="6"/>
  <c r="KWV43" i="6"/>
  <c r="KWW43" i="6"/>
  <c r="KWX43" i="6"/>
  <c r="KWY43" i="6"/>
  <c r="KWZ43" i="6"/>
  <c r="KXA43" i="6"/>
  <c r="KXB43" i="6"/>
  <c r="KXC43" i="6"/>
  <c r="KXD43" i="6"/>
  <c r="KXE43" i="6"/>
  <c r="KXF43" i="6"/>
  <c r="KXG43" i="6"/>
  <c r="KXH43" i="6"/>
  <c r="KXI43" i="6"/>
  <c r="KXJ43" i="6"/>
  <c r="KXK43" i="6"/>
  <c r="KXL43" i="6"/>
  <c r="KXM43" i="6"/>
  <c r="KXN43" i="6"/>
  <c r="KXO43" i="6"/>
  <c r="KXP43" i="6"/>
  <c r="KXQ43" i="6"/>
  <c r="KXR43" i="6"/>
  <c r="KXS43" i="6"/>
  <c r="KXT43" i="6"/>
  <c r="KXU43" i="6"/>
  <c r="KXV43" i="6"/>
  <c r="KXW43" i="6"/>
  <c r="KXX43" i="6"/>
  <c r="KXY43" i="6"/>
  <c r="KXZ43" i="6"/>
  <c r="KYA43" i="6"/>
  <c r="KYB43" i="6"/>
  <c r="KYC43" i="6"/>
  <c r="KYD43" i="6"/>
  <c r="KYE43" i="6"/>
  <c r="KYF43" i="6"/>
  <c r="KYG43" i="6"/>
  <c r="KYH43" i="6"/>
  <c r="KYI43" i="6"/>
  <c r="KYJ43" i="6"/>
  <c r="KYK43" i="6"/>
  <c r="KYL43" i="6"/>
  <c r="KYM43" i="6"/>
  <c r="KYN43" i="6"/>
  <c r="KYO43" i="6"/>
  <c r="KYP43" i="6"/>
  <c r="KYQ43" i="6"/>
  <c r="KYR43" i="6"/>
  <c r="KYS43" i="6"/>
  <c r="KYT43" i="6"/>
  <c r="KYU43" i="6"/>
  <c r="KYV43" i="6"/>
  <c r="KYW43" i="6"/>
  <c r="KYX43" i="6"/>
  <c r="KYY43" i="6"/>
  <c r="KYZ43" i="6"/>
  <c r="KZA43" i="6"/>
  <c r="KZB43" i="6"/>
  <c r="KZC43" i="6"/>
  <c r="KZD43" i="6"/>
  <c r="KZE43" i="6"/>
  <c r="KZF43" i="6"/>
  <c r="KZG43" i="6"/>
  <c r="KZH43" i="6"/>
  <c r="KZI43" i="6"/>
  <c r="KZJ43" i="6"/>
  <c r="KZK43" i="6"/>
  <c r="KZL43" i="6"/>
  <c r="KZM43" i="6"/>
  <c r="KZN43" i="6"/>
  <c r="KZO43" i="6"/>
  <c r="KZP43" i="6"/>
  <c r="KZQ43" i="6"/>
  <c r="KZR43" i="6"/>
  <c r="KZS43" i="6"/>
  <c r="KZT43" i="6"/>
  <c r="KZU43" i="6"/>
  <c r="KZV43" i="6"/>
  <c r="KZW43" i="6"/>
  <c r="KZX43" i="6"/>
  <c r="KZY43" i="6"/>
  <c r="KZZ43" i="6"/>
  <c r="LAA43" i="6"/>
  <c r="LAB43" i="6"/>
  <c r="LAC43" i="6"/>
  <c r="LAD43" i="6"/>
  <c r="LAE43" i="6"/>
  <c r="LAF43" i="6"/>
  <c r="LAG43" i="6"/>
  <c r="LAH43" i="6"/>
  <c r="LAI43" i="6"/>
  <c r="LAJ43" i="6"/>
  <c r="LAK43" i="6"/>
  <c r="LAL43" i="6"/>
  <c r="LAM43" i="6"/>
  <c r="LAN43" i="6"/>
  <c r="LAO43" i="6"/>
  <c r="LAP43" i="6"/>
  <c r="LAQ43" i="6"/>
  <c r="LAR43" i="6"/>
  <c r="LAS43" i="6"/>
  <c r="LAT43" i="6"/>
  <c r="LAU43" i="6"/>
  <c r="LAV43" i="6"/>
  <c r="LAW43" i="6"/>
  <c r="LAX43" i="6"/>
  <c r="LAY43" i="6"/>
  <c r="LAZ43" i="6"/>
  <c r="LBA43" i="6"/>
  <c r="LBB43" i="6"/>
  <c r="LBC43" i="6"/>
  <c r="LBD43" i="6"/>
  <c r="LBE43" i="6"/>
  <c r="LBF43" i="6"/>
  <c r="LBG43" i="6"/>
  <c r="LBH43" i="6"/>
  <c r="LBI43" i="6"/>
  <c r="LBJ43" i="6"/>
  <c r="LBK43" i="6"/>
  <c r="LBL43" i="6"/>
  <c r="LBM43" i="6"/>
  <c r="LBN43" i="6"/>
  <c r="LBO43" i="6"/>
  <c r="LBP43" i="6"/>
  <c r="LBQ43" i="6"/>
  <c r="LBR43" i="6"/>
  <c r="LBS43" i="6"/>
  <c r="LBT43" i="6"/>
  <c r="LBU43" i="6"/>
  <c r="LBV43" i="6"/>
  <c r="LBW43" i="6"/>
  <c r="LBX43" i="6"/>
  <c r="LBY43" i="6"/>
  <c r="LBZ43" i="6"/>
  <c r="LCA43" i="6"/>
  <c r="LCB43" i="6"/>
  <c r="LCC43" i="6"/>
  <c r="LCD43" i="6"/>
  <c r="LCE43" i="6"/>
  <c r="LCF43" i="6"/>
  <c r="LCG43" i="6"/>
  <c r="LCH43" i="6"/>
  <c r="LCI43" i="6"/>
  <c r="LCJ43" i="6"/>
  <c r="LCK43" i="6"/>
  <c r="LCL43" i="6"/>
  <c r="LCM43" i="6"/>
  <c r="LCN43" i="6"/>
  <c r="LCO43" i="6"/>
  <c r="LCP43" i="6"/>
  <c r="LCQ43" i="6"/>
  <c r="LCR43" i="6"/>
  <c r="LCS43" i="6"/>
  <c r="LCT43" i="6"/>
  <c r="LCU43" i="6"/>
  <c r="LCV43" i="6"/>
  <c r="LCW43" i="6"/>
  <c r="LCX43" i="6"/>
  <c r="LCY43" i="6"/>
  <c r="LCZ43" i="6"/>
  <c r="LDA43" i="6"/>
  <c r="LDB43" i="6"/>
  <c r="LDC43" i="6"/>
  <c r="LDD43" i="6"/>
  <c r="LDE43" i="6"/>
  <c r="LDF43" i="6"/>
  <c r="LDG43" i="6"/>
  <c r="LDH43" i="6"/>
  <c r="LDI43" i="6"/>
  <c r="LDJ43" i="6"/>
  <c r="LDK43" i="6"/>
  <c r="LDL43" i="6"/>
  <c r="LDM43" i="6"/>
  <c r="LDN43" i="6"/>
  <c r="LDO43" i="6"/>
  <c r="LDP43" i="6"/>
  <c r="LDQ43" i="6"/>
  <c r="LDR43" i="6"/>
  <c r="LDS43" i="6"/>
  <c r="LDT43" i="6"/>
  <c r="LDU43" i="6"/>
  <c r="LDV43" i="6"/>
  <c r="LDW43" i="6"/>
  <c r="LDX43" i="6"/>
  <c r="LDY43" i="6"/>
  <c r="LDZ43" i="6"/>
  <c r="LEA43" i="6"/>
  <c r="LEB43" i="6"/>
  <c r="LEC43" i="6"/>
  <c r="LED43" i="6"/>
  <c r="LEE43" i="6"/>
  <c r="LEF43" i="6"/>
  <c r="LEG43" i="6"/>
  <c r="LEH43" i="6"/>
  <c r="LEI43" i="6"/>
  <c r="LEJ43" i="6"/>
  <c r="LEK43" i="6"/>
  <c r="LEL43" i="6"/>
  <c r="LEM43" i="6"/>
  <c r="LEN43" i="6"/>
  <c r="LEO43" i="6"/>
  <c r="LEP43" i="6"/>
  <c r="LEQ43" i="6"/>
  <c r="LER43" i="6"/>
  <c r="LES43" i="6"/>
  <c r="LET43" i="6"/>
  <c r="LEU43" i="6"/>
  <c r="LEV43" i="6"/>
  <c r="LEW43" i="6"/>
  <c r="LEX43" i="6"/>
  <c r="LEY43" i="6"/>
  <c r="LEZ43" i="6"/>
  <c r="LFA43" i="6"/>
  <c r="LFB43" i="6"/>
  <c r="LFC43" i="6"/>
  <c r="LFD43" i="6"/>
  <c r="LFE43" i="6"/>
  <c r="LFF43" i="6"/>
  <c r="LFG43" i="6"/>
  <c r="LFH43" i="6"/>
  <c r="LFI43" i="6"/>
  <c r="LFJ43" i="6"/>
  <c r="LFK43" i="6"/>
  <c r="LFL43" i="6"/>
  <c r="LFM43" i="6"/>
  <c r="LFN43" i="6"/>
  <c r="LFO43" i="6"/>
  <c r="LFP43" i="6"/>
  <c r="LFQ43" i="6"/>
  <c r="LFR43" i="6"/>
  <c r="LFS43" i="6"/>
  <c r="LFT43" i="6"/>
  <c r="LFU43" i="6"/>
  <c r="LFV43" i="6"/>
  <c r="LFW43" i="6"/>
  <c r="LFX43" i="6"/>
  <c r="LFY43" i="6"/>
  <c r="LFZ43" i="6"/>
  <c r="LGA43" i="6"/>
  <c r="LGB43" i="6"/>
  <c r="LGC43" i="6"/>
  <c r="LGD43" i="6"/>
  <c r="LGE43" i="6"/>
  <c r="LGF43" i="6"/>
  <c r="LGG43" i="6"/>
  <c r="LGH43" i="6"/>
  <c r="LGI43" i="6"/>
  <c r="LGJ43" i="6"/>
  <c r="LGK43" i="6"/>
  <c r="LGL43" i="6"/>
  <c r="LGM43" i="6"/>
  <c r="LGN43" i="6"/>
  <c r="LGO43" i="6"/>
  <c r="LGP43" i="6"/>
  <c r="LGQ43" i="6"/>
  <c r="LGR43" i="6"/>
  <c r="LGS43" i="6"/>
  <c r="LGT43" i="6"/>
  <c r="LGU43" i="6"/>
  <c r="LGV43" i="6"/>
  <c r="LGW43" i="6"/>
  <c r="LGX43" i="6"/>
  <c r="LGY43" i="6"/>
  <c r="LGZ43" i="6"/>
  <c r="LHA43" i="6"/>
  <c r="LHB43" i="6"/>
  <c r="LHC43" i="6"/>
  <c r="LHD43" i="6"/>
  <c r="LHE43" i="6"/>
  <c r="LHF43" i="6"/>
  <c r="LHG43" i="6"/>
  <c r="LHH43" i="6"/>
  <c r="LHI43" i="6"/>
  <c r="LHJ43" i="6"/>
  <c r="LHK43" i="6"/>
  <c r="LHL43" i="6"/>
  <c r="LHM43" i="6"/>
  <c r="LHN43" i="6"/>
  <c r="LHO43" i="6"/>
  <c r="LHP43" i="6"/>
  <c r="LHQ43" i="6"/>
  <c r="LHR43" i="6"/>
  <c r="LHS43" i="6"/>
  <c r="LHT43" i="6"/>
  <c r="LHU43" i="6"/>
  <c r="LHV43" i="6"/>
  <c r="LHW43" i="6"/>
  <c r="LHX43" i="6"/>
  <c r="LHY43" i="6"/>
  <c r="LHZ43" i="6"/>
  <c r="LIA43" i="6"/>
  <c r="LIB43" i="6"/>
  <c r="LIC43" i="6"/>
  <c r="LID43" i="6"/>
  <c r="LIE43" i="6"/>
  <c r="LIF43" i="6"/>
  <c r="LIG43" i="6"/>
  <c r="LIH43" i="6"/>
  <c r="LII43" i="6"/>
  <c r="LIJ43" i="6"/>
  <c r="LIK43" i="6"/>
  <c r="LIL43" i="6"/>
  <c r="LIM43" i="6"/>
  <c r="LIN43" i="6"/>
  <c r="LIO43" i="6"/>
  <c r="LIP43" i="6"/>
  <c r="LIQ43" i="6"/>
  <c r="LIR43" i="6"/>
  <c r="LIS43" i="6"/>
  <c r="LIT43" i="6"/>
  <c r="LIU43" i="6"/>
  <c r="LIV43" i="6"/>
  <c r="LIW43" i="6"/>
  <c r="LIX43" i="6"/>
  <c r="LIY43" i="6"/>
  <c r="LIZ43" i="6"/>
  <c r="LJA43" i="6"/>
  <c r="LJB43" i="6"/>
  <c r="LJC43" i="6"/>
  <c r="LJD43" i="6"/>
  <c r="LJE43" i="6"/>
  <c r="LJF43" i="6"/>
  <c r="LJG43" i="6"/>
  <c r="LJH43" i="6"/>
  <c r="LJI43" i="6"/>
  <c r="LJJ43" i="6"/>
  <c r="LJK43" i="6"/>
  <c r="LJL43" i="6"/>
  <c r="LJM43" i="6"/>
  <c r="LJN43" i="6"/>
  <c r="LJO43" i="6"/>
  <c r="LJP43" i="6"/>
  <c r="LJQ43" i="6"/>
  <c r="LJR43" i="6"/>
  <c r="LJS43" i="6"/>
  <c r="LJT43" i="6"/>
  <c r="LJU43" i="6"/>
  <c r="LJV43" i="6"/>
  <c r="LJW43" i="6"/>
  <c r="LJX43" i="6"/>
  <c r="LJY43" i="6"/>
  <c r="LJZ43" i="6"/>
  <c r="LKA43" i="6"/>
  <c r="LKB43" i="6"/>
  <c r="LKC43" i="6"/>
  <c r="LKD43" i="6"/>
  <c r="LKE43" i="6"/>
  <c r="LKF43" i="6"/>
  <c r="LKG43" i="6"/>
  <c r="LKH43" i="6"/>
  <c r="LKI43" i="6"/>
  <c r="LKJ43" i="6"/>
  <c r="LKK43" i="6"/>
  <c r="LKL43" i="6"/>
  <c r="LKM43" i="6"/>
  <c r="LKN43" i="6"/>
  <c r="LKO43" i="6"/>
  <c r="LKP43" i="6"/>
  <c r="LKQ43" i="6"/>
  <c r="LKR43" i="6"/>
  <c r="LKS43" i="6"/>
  <c r="LKT43" i="6"/>
  <c r="LKU43" i="6"/>
  <c r="LKV43" i="6"/>
  <c r="LKW43" i="6"/>
  <c r="LKX43" i="6"/>
  <c r="LKY43" i="6"/>
  <c r="LKZ43" i="6"/>
  <c r="LLA43" i="6"/>
  <c r="LLB43" i="6"/>
  <c r="LLC43" i="6"/>
  <c r="LLD43" i="6"/>
  <c r="LLE43" i="6"/>
  <c r="LLF43" i="6"/>
  <c r="LLG43" i="6"/>
  <c r="LLH43" i="6"/>
  <c r="LLI43" i="6"/>
  <c r="LLJ43" i="6"/>
  <c r="LLK43" i="6"/>
  <c r="LLL43" i="6"/>
  <c r="LLM43" i="6"/>
  <c r="LLN43" i="6"/>
  <c r="LLO43" i="6"/>
  <c r="LLP43" i="6"/>
  <c r="LLQ43" i="6"/>
  <c r="LLR43" i="6"/>
  <c r="LLS43" i="6"/>
  <c r="LLT43" i="6"/>
  <c r="LLU43" i="6"/>
  <c r="LLV43" i="6"/>
  <c r="LLW43" i="6"/>
  <c r="LLX43" i="6"/>
  <c r="LLY43" i="6"/>
  <c r="LLZ43" i="6"/>
  <c r="LMA43" i="6"/>
  <c r="LMB43" i="6"/>
  <c r="LMC43" i="6"/>
  <c r="LMD43" i="6"/>
  <c r="LME43" i="6"/>
  <c r="LMF43" i="6"/>
  <c r="LMG43" i="6"/>
  <c r="LMH43" i="6"/>
  <c r="LMI43" i="6"/>
  <c r="LMJ43" i="6"/>
  <c r="LMK43" i="6"/>
  <c r="LML43" i="6"/>
  <c r="LMM43" i="6"/>
  <c r="LMN43" i="6"/>
  <c r="LMO43" i="6"/>
  <c r="LMP43" i="6"/>
  <c r="LMQ43" i="6"/>
  <c r="LMR43" i="6"/>
  <c r="LMS43" i="6"/>
  <c r="LMT43" i="6"/>
  <c r="LMU43" i="6"/>
  <c r="LMV43" i="6"/>
  <c r="LMW43" i="6"/>
  <c r="LMX43" i="6"/>
  <c r="LMY43" i="6"/>
  <c r="LMZ43" i="6"/>
  <c r="LNA43" i="6"/>
  <c r="LNB43" i="6"/>
  <c r="LNC43" i="6"/>
  <c r="LND43" i="6"/>
  <c r="LNE43" i="6"/>
  <c r="LNF43" i="6"/>
  <c r="LNG43" i="6"/>
  <c r="LNH43" i="6"/>
  <c r="LNI43" i="6"/>
  <c r="LNJ43" i="6"/>
  <c r="LNK43" i="6"/>
  <c r="LNL43" i="6"/>
  <c r="LNM43" i="6"/>
  <c r="LNN43" i="6"/>
  <c r="LNO43" i="6"/>
  <c r="LNP43" i="6"/>
  <c r="LNQ43" i="6"/>
  <c r="LNR43" i="6"/>
  <c r="LNS43" i="6"/>
  <c r="LNT43" i="6"/>
  <c r="LNU43" i="6"/>
  <c r="LNV43" i="6"/>
  <c r="LNW43" i="6"/>
  <c r="LNX43" i="6"/>
  <c r="LNY43" i="6"/>
  <c r="LNZ43" i="6"/>
  <c r="LOA43" i="6"/>
  <c r="LOB43" i="6"/>
  <c r="LOC43" i="6"/>
  <c r="LOD43" i="6"/>
  <c r="LOE43" i="6"/>
  <c r="LOF43" i="6"/>
  <c r="LOG43" i="6"/>
  <c r="LOH43" i="6"/>
  <c r="LOI43" i="6"/>
  <c r="LOJ43" i="6"/>
  <c r="LOK43" i="6"/>
  <c r="LOL43" i="6"/>
  <c r="LOM43" i="6"/>
  <c r="LON43" i="6"/>
  <c r="LOO43" i="6"/>
  <c r="LOP43" i="6"/>
  <c r="LOQ43" i="6"/>
  <c r="LOR43" i="6"/>
  <c r="LOS43" i="6"/>
  <c r="LOT43" i="6"/>
  <c r="LOU43" i="6"/>
  <c r="LOV43" i="6"/>
  <c r="LOW43" i="6"/>
  <c r="LOX43" i="6"/>
  <c r="LOY43" i="6"/>
  <c r="LOZ43" i="6"/>
  <c r="LPA43" i="6"/>
  <c r="LPB43" i="6"/>
  <c r="LPC43" i="6"/>
  <c r="LPD43" i="6"/>
  <c r="LPE43" i="6"/>
  <c r="LPF43" i="6"/>
  <c r="LPG43" i="6"/>
  <c r="LPH43" i="6"/>
  <c r="LPI43" i="6"/>
  <c r="LPJ43" i="6"/>
  <c r="LPK43" i="6"/>
  <c r="LPL43" i="6"/>
  <c r="LPM43" i="6"/>
  <c r="LPN43" i="6"/>
  <c r="LPO43" i="6"/>
  <c r="LPP43" i="6"/>
  <c r="LPQ43" i="6"/>
  <c r="LPR43" i="6"/>
  <c r="LPS43" i="6"/>
  <c r="LPT43" i="6"/>
  <c r="LPU43" i="6"/>
  <c r="LPV43" i="6"/>
  <c r="LPW43" i="6"/>
  <c r="LPX43" i="6"/>
  <c r="LPY43" i="6"/>
  <c r="LPZ43" i="6"/>
  <c r="LQA43" i="6"/>
  <c r="LQB43" i="6"/>
  <c r="LQC43" i="6"/>
  <c r="LQD43" i="6"/>
  <c r="LQE43" i="6"/>
  <c r="LQF43" i="6"/>
  <c r="LQG43" i="6"/>
  <c r="LQH43" i="6"/>
  <c r="LQI43" i="6"/>
  <c r="LQJ43" i="6"/>
  <c r="LQK43" i="6"/>
  <c r="LQL43" i="6"/>
  <c r="LQM43" i="6"/>
  <c r="LQN43" i="6"/>
  <c r="LQO43" i="6"/>
  <c r="LQP43" i="6"/>
  <c r="LQQ43" i="6"/>
  <c r="LQR43" i="6"/>
  <c r="LQS43" i="6"/>
  <c r="LQT43" i="6"/>
  <c r="LQU43" i="6"/>
  <c r="LQV43" i="6"/>
  <c r="LQW43" i="6"/>
  <c r="LQX43" i="6"/>
  <c r="LQY43" i="6"/>
  <c r="LQZ43" i="6"/>
  <c r="LRA43" i="6"/>
  <c r="LRB43" i="6"/>
  <c r="LRC43" i="6"/>
  <c r="LRD43" i="6"/>
  <c r="LRE43" i="6"/>
  <c r="LRF43" i="6"/>
  <c r="LRG43" i="6"/>
  <c r="LRH43" i="6"/>
  <c r="LRI43" i="6"/>
  <c r="LRJ43" i="6"/>
  <c r="LRK43" i="6"/>
  <c r="LRL43" i="6"/>
  <c r="LRM43" i="6"/>
  <c r="LRN43" i="6"/>
  <c r="LRO43" i="6"/>
  <c r="LRP43" i="6"/>
  <c r="LRQ43" i="6"/>
  <c r="LRR43" i="6"/>
  <c r="LRS43" i="6"/>
  <c r="LRT43" i="6"/>
  <c r="LRU43" i="6"/>
  <c r="LRV43" i="6"/>
  <c r="LRW43" i="6"/>
  <c r="LRX43" i="6"/>
  <c r="LRY43" i="6"/>
  <c r="LRZ43" i="6"/>
  <c r="LSA43" i="6"/>
  <c r="LSB43" i="6"/>
  <c r="LSC43" i="6"/>
  <c r="LSD43" i="6"/>
  <c r="LSE43" i="6"/>
  <c r="LSF43" i="6"/>
  <c r="LSG43" i="6"/>
  <c r="LSH43" i="6"/>
  <c r="LSI43" i="6"/>
  <c r="LSJ43" i="6"/>
  <c r="LSK43" i="6"/>
  <c r="LSL43" i="6"/>
  <c r="LSM43" i="6"/>
  <c r="LSN43" i="6"/>
  <c r="LSO43" i="6"/>
  <c r="LSP43" i="6"/>
  <c r="LSQ43" i="6"/>
  <c r="LSR43" i="6"/>
  <c r="LSS43" i="6"/>
  <c r="LST43" i="6"/>
  <c r="LSU43" i="6"/>
  <c r="LSV43" i="6"/>
  <c r="LSW43" i="6"/>
  <c r="LSX43" i="6"/>
  <c r="LSY43" i="6"/>
  <c r="LSZ43" i="6"/>
  <c r="LTA43" i="6"/>
  <c r="LTB43" i="6"/>
  <c r="LTC43" i="6"/>
  <c r="LTD43" i="6"/>
  <c r="LTE43" i="6"/>
  <c r="LTF43" i="6"/>
  <c r="LTG43" i="6"/>
  <c r="LTH43" i="6"/>
  <c r="LTI43" i="6"/>
  <c r="LTJ43" i="6"/>
  <c r="LTK43" i="6"/>
  <c r="LTL43" i="6"/>
  <c r="LTM43" i="6"/>
  <c r="LTN43" i="6"/>
  <c r="LTO43" i="6"/>
  <c r="LTP43" i="6"/>
  <c r="LTQ43" i="6"/>
  <c r="LTR43" i="6"/>
  <c r="LTS43" i="6"/>
  <c r="LTT43" i="6"/>
  <c r="LTU43" i="6"/>
  <c r="LTV43" i="6"/>
  <c r="LTW43" i="6"/>
  <c r="LTX43" i="6"/>
  <c r="LTY43" i="6"/>
  <c r="LTZ43" i="6"/>
  <c r="LUA43" i="6"/>
  <c r="LUB43" i="6"/>
  <c r="LUC43" i="6"/>
  <c r="LUD43" i="6"/>
  <c r="LUE43" i="6"/>
  <c r="LUF43" i="6"/>
  <c r="LUG43" i="6"/>
  <c r="LUH43" i="6"/>
  <c r="LUI43" i="6"/>
  <c r="LUJ43" i="6"/>
  <c r="LUK43" i="6"/>
  <c r="LUL43" i="6"/>
  <c r="LUM43" i="6"/>
  <c r="LUN43" i="6"/>
  <c r="LUO43" i="6"/>
  <c r="LUP43" i="6"/>
  <c r="LUQ43" i="6"/>
  <c r="LUR43" i="6"/>
  <c r="LUS43" i="6"/>
  <c r="LUT43" i="6"/>
  <c r="LUU43" i="6"/>
  <c r="LUV43" i="6"/>
  <c r="LUW43" i="6"/>
  <c r="LUX43" i="6"/>
  <c r="LUY43" i="6"/>
  <c r="LUZ43" i="6"/>
  <c r="LVA43" i="6"/>
  <c r="LVB43" i="6"/>
  <c r="LVC43" i="6"/>
  <c r="LVD43" i="6"/>
  <c r="LVE43" i="6"/>
  <c r="LVF43" i="6"/>
  <c r="LVG43" i="6"/>
  <c r="LVH43" i="6"/>
  <c r="LVI43" i="6"/>
  <c r="LVJ43" i="6"/>
  <c r="LVK43" i="6"/>
  <c r="LVL43" i="6"/>
  <c r="LVM43" i="6"/>
  <c r="LVN43" i="6"/>
  <c r="LVO43" i="6"/>
  <c r="LVP43" i="6"/>
  <c r="LVQ43" i="6"/>
  <c r="LVR43" i="6"/>
  <c r="LVS43" i="6"/>
  <c r="LVT43" i="6"/>
  <c r="LVU43" i="6"/>
  <c r="LVV43" i="6"/>
  <c r="LVW43" i="6"/>
  <c r="LVX43" i="6"/>
  <c r="LVY43" i="6"/>
  <c r="LVZ43" i="6"/>
  <c r="LWA43" i="6"/>
  <c r="LWB43" i="6"/>
  <c r="LWC43" i="6"/>
  <c r="LWD43" i="6"/>
  <c r="LWE43" i="6"/>
  <c r="LWF43" i="6"/>
  <c r="LWG43" i="6"/>
  <c r="LWH43" i="6"/>
  <c r="LWI43" i="6"/>
  <c r="LWJ43" i="6"/>
  <c r="LWK43" i="6"/>
  <c r="LWL43" i="6"/>
  <c r="LWM43" i="6"/>
  <c r="LWN43" i="6"/>
  <c r="LWO43" i="6"/>
  <c r="LWP43" i="6"/>
  <c r="LWQ43" i="6"/>
  <c r="LWR43" i="6"/>
  <c r="LWS43" i="6"/>
  <c r="LWT43" i="6"/>
  <c r="LWU43" i="6"/>
  <c r="LWV43" i="6"/>
  <c r="LWW43" i="6"/>
  <c r="LWX43" i="6"/>
  <c r="LWY43" i="6"/>
  <c r="LWZ43" i="6"/>
  <c r="LXA43" i="6"/>
  <c r="LXB43" i="6"/>
  <c r="LXC43" i="6"/>
  <c r="LXD43" i="6"/>
  <c r="LXE43" i="6"/>
  <c r="LXF43" i="6"/>
  <c r="LXG43" i="6"/>
  <c r="LXH43" i="6"/>
  <c r="LXI43" i="6"/>
  <c r="LXJ43" i="6"/>
  <c r="LXK43" i="6"/>
  <c r="LXL43" i="6"/>
  <c r="LXM43" i="6"/>
  <c r="LXN43" i="6"/>
  <c r="LXO43" i="6"/>
  <c r="LXP43" i="6"/>
  <c r="LXQ43" i="6"/>
  <c r="LXR43" i="6"/>
  <c r="LXS43" i="6"/>
  <c r="LXT43" i="6"/>
  <c r="LXU43" i="6"/>
  <c r="LXV43" i="6"/>
  <c r="LXW43" i="6"/>
  <c r="LXX43" i="6"/>
  <c r="LXY43" i="6"/>
  <c r="LXZ43" i="6"/>
  <c r="LYA43" i="6"/>
  <c r="LYB43" i="6"/>
  <c r="LYC43" i="6"/>
  <c r="LYD43" i="6"/>
  <c r="LYE43" i="6"/>
  <c r="LYF43" i="6"/>
  <c r="LYG43" i="6"/>
  <c r="LYH43" i="6"/>
  <c r="LYI43" i="6"/>
  <c r="LYJ43" i="6"/>
  <c r="LYK43" i="6"/>
  <c r="LYL43" i="6"/>
  <c r="LYM43" i="6"/>
  <c r="LYN43" i="6"/>
  <c r="LYO43" i="6"/>
  <c r="LYP43" i="6"/>
  <c r="LYQ43" i="6"/>
  <c r="LYR43" i="6"/>
  <c r="LYS43" i="6"/>
  <c r="LYT43" i="6"/>
  <c r="LYU43" i="6"/>
  <c r="LYV43" i="6"/>
  <c r="LYW43" i="6"/>
  <c r="LYX43" i="6"/>
  <c r="LYY43" i="6"/>
  <c r="LYZ43" i="6"/>
  <c r="LZA43" i="6"/>
  <c r="LZB43" i="6"/>
  <c r="LZC43" i="6"/>
  <c r="LZD43" i="6"/>
  <c r="LZE43" i="6"/>
  <c r="LZF43" i="6"/>
  <c r="LZG43" i="6"/>
  <c r="LZH43" i="6"/>
  <c r="LZI43" i="6"/>
  <c r="LZJ43" i="6"/>
  <c r="LZK43" i="6"/>
  <c r="LZL43" i="6"/>
  <c r="LZM43" i="6"/>
  <c r="LZN43" i="6"/>
  <c r="LZO43" i="6"/>
  <c r="LZP43" i="6"/>
  <c r="LZQ43" i="6"/>
  <c r="LZR43" i="6"/>
  <c r="LZS43" i="6"/>
  <c r="LZT43" i="6"/>
  <c r="LZU43" i="6"/>
  <c r="LZV43" i="6"/>
  <c r="LZW43" i="6"/>
  <c r="LZX43" i="6"/>
  <c r="LZY43" i="6"/>
  <c r="LZZ43" i="6"/>
  <c r="MAA43" i="6"/>
  <c r="MAB43" i="6"/>
  <c r="MAC43" i="6"/>
  <c r="MAD43" i="6"/>
  <c r="MAE43" i="6"/>
  <c r="MAF43" i="6"/>
  <c r="MAG43" i="6"/>
  <c r="MAH43" i="6"/>
  <c r="MAI43" i="6"/>
  <c r="MAJ43" i="6"/>
  <c r="MAK43" i="6"/>
  <c r="MAL43" i="6"/>
  <c r="MAM43" i="6"/>
  <c r="MAN43" i="6"/>
  <c r="MAO43" i="6"/>
  <c r="MAP43" i="6"/>
  <c r="MAQ43" i="6"/>
  <c r="MAR43" i="6"/>
  <c r="MAS43" i="6"/>
  <c r="MAT43" i="6"/>
  <c r="MAU43" i="6"/>
  <c r="MAV43" i="6"/>
  <c r="MAW43" i="6"/>
  <c r="MAX43" i="6"/>
  <c r="MAY43" i="6"/>
  <c r="MAZ43" i="6"/>
  <c r="MBA43" i="6"/>
  <c r="MBB43" i="6"/>
  <c r="MBC43" i="6"/>
  <c r="MBD43" i="6"/>
  <c r="MBE43" i="6"/>
  <c r="MBF43" i="6"/>
  <c r="MBG43" i="6"/>
  <c r="MBH43" i="6"/>
  <c r="MBI43" i="6"/>
  <c r="MBJ43" i="6"/>
  <c r="MBK43" i="6"/>
  <c r="MBL43" i="6"/>
  <c r="MBM43" i="6"/>
  <c r="MBN43" i="6"/>
  <c r="MBO43" i="6"/>
  <c r="MBP43" i="6"/>
  <c r="MBQ43" i="6"/>
  <c r="MBR43" i="6"/>
  <c r="MBS43" i="6"/>
  <c r="MBT43" i="6"/>
  <c r="MBU43" i="6"/>
  <c r="MBV43" i="6"/>
  <c r="MBW43" i="6"/>
  <c r="MBX43" i="6"/>
  <c r="MBY43" i="6"/>
  <c r="MBZ43" i="6"/>
  <c r="MCA43" i="6"/>
  <c r="MCB43" i="6"/>
  <c r="MCC43" i="6"/>
  <c r="MCD43" i="6"/>
  <c r="MCE43" i="6"/>
  <c r="MCF43" i="6"/>
  <c r="MCG43" i="6"/>
  <c r="MCH43" i="6"/>
  <c r="MCI43" i="6"/>
  <c r="MCJ43" i="6"/>
  <c r="MCK43" i="6"/>
  <c r="MCL43" i="6"/>
  <c r="MCM43" i="6"/>
  <c r="MCN43" i="6"/>
  <c r="MCO43" i="6"/>
  <c r="MCP43" i="6"/>
  <c r="MCQ43" i="6"/>
  <c r="MCR43" i="6"/>
  <c r="MCS43" i="6"/>
  <c r="MCT43" i="6"/>
  <c r="MCU43" i="6"/>
  <c r="MCV43" i="6"/>
  <c r="MCW43" i="6"/>
  <c r="MCX43" i="6"/>
  <c r="MCY43" i="6"/>
  <c r="MCZ43" i="6"/>
  <c r="MDA43" i="6"/>
  <c r="MDB43" i="6"/>
  <c r="MDC43" i="6"/>
  <c r="MDD43" i="6"/>
  <c r="MDE43" i="6"/>
  <c r="MDF43" i="6"/>
  <c r="MDG43" i="6"/>
  <c r="MDH43" i="6"/>
  <c r="MDI43" i="6"/>
  <c r="MDJ43" i="6"/>
  <c r="MDK43" i="6"/>
  <c r="MDL43" i="6"/>
  <c r="MDM43" i="6"/>
  <c r="MDN43" i="6"/>
  <c r="MDO43" i="6"/>
  <c r="MDP43" i="6"/>
  <c r="MDQ43" i="6"/>
  <c r="MDR43" i="6"/>
  <c r="MDS43" i="6"/>
  <c r="MDT43" i="6"/>
  <c r="MDU43" i="6"/>
  <c r="MDV43" i="6"/>
  <c r="MDW43" i="6"/>
  <c r="MDX43" i="6"/>
  <c r="MDY43" i="6"/>
  <c r="MDZ43" i="6"/>
  <c r="MEA43" i="6"/>
  <c r="MEB43" i="6"/>
  <c r="MEC43" i="6"/>
  <c r="MED43" i="6"/>
  <c r="MEE43" i="6"/>
  <c r="MEF43" i="6"/>
  <c r="MEG43" i="6"/>
  <c r="MEH43" i="6"/>
  <c r="MEI43" i="6"/>
  <c r="MEJ43" i="6"/>
  <c r="MEK43" i="6"/>
  <c r="MEL43" i="6"/>
  <c r="MEM43" i="6"/>
  <c r="MEN43" i="6"/>
  <c r="MEO43" i="6"/>
  <c r="MEP43" i="6"/>
  <c r="MEQ43" i="6"/>
  <c r="MER43" i="6"/>
  <c r="MES43" i="6"/>
  <c r="MET43" i="6"/>
  <c r="MEU43" i="6"/>
  <c r="MEV43" i="6"/>
  <c r="MEW43" i="6"/>
  <c r="MEX43" i="6"/>
  <c r="MEY43" i="6"/>
  <c r="MEZ43" i="6"/>
  <c r="MFA43" i="6"/>
  <c r="MFB43" i="6"/>
  <c r="MFC43" i="6"/>
  <c r="MFD43" i="6"/>
  <c r="MFE43" i="6"/>
  <c r="MFF43" i="6"/>
  <c r="MFG43" i="6"/>
  <c r="MFH43" i="6"/>
  <c r="MFI43" i="6"/>
  <c r="MFJ43" i="6"/>
  <c r="MFK43" i="6"/>
  <c r="MFL43" i="6"/>
  <c r="MFM43" i="6"/>
  <c r="MFN43" i="6"/>
  <c r="MFO43" i="6"/>
  <c r="MFP43" i="6"/>
  <c r="MFQ43" i="6"/>
  <c r="MFR43" i="6"/>
  <c r="MFS43" i="6"/>
  <c r="MFT43" i="6"/>
  <c r="MFU43" i="6"/>
  <c r="MFV43" i="6"/>
  <c r="MFW43" i="6"/>
  <c r="MFX43" i="6"/>
  <c r="MFY43" i="6"/>
  <c r="MFZ43" i="6"/>
  <c r="MGA43" i="6"/>
  <c r="MGB43" i="6"/>
  <c r="MGC43" i="6"/>
  <c r="MGD43" i="6"/>
  <c r="MGE43" i="6"/>
  <c r="MGF43" i="6"/>
  <c r="MGG43" i="6"/>
  <c r="MGH43" i="6"/>
  <c r="MGI43" i="6"/>
  <c r="MGJ43" i="6"/>
  <c r="MGK43" i="6"/>
  <c r="MGL43" i="6"/>
  <c r="MGM43" i="6"/>
  <c r="MGN43" i="6"/>
  <c r="MGO43" i="6"/>
  <c r="MGP43" i="6"/>
  <c r="MGQ43" i="6"/>
  <c r="MGR43" i="6"/>
  <c r="MGS43" i="6"/>
  <c r="MGT43" i="6"/>
  <c r="MGU43" i="6"/>
  <c r="MGV43" i="6"/>
  <c r="MGW43" i="6"/>
  <c r="MGX43" i="6"/>
  <c r="MGY43" i="6"/>
  <c r="MGZ43" i="6"/>
  <c r="MHA43" i="6"/>
  <c r="MHB43" i="6"/>
  <c r="MHC43" i="6"/>
  <c r="MHD43" i="6"/>
  <c r="MHE43" i="6"/>
  <c r="MHF43" i="6"/>
  <c r="MHG43" i="6"/>
  <c r="MHH43" i="6"/>
  <c r="MHI43" i="6"/>
  <c r="MHJ43" i="6"/>
  <c r="MHK43" i="6"/>
  <c r="MHL43" i="6"/>
  <c r="MHM43" i="6"/>
  <c r="MHN43" i="6"/>
  <c r="MHO43" i="6"/>
  <c r="MHP43" i="6"/>
  <c r="MHQ43" i="6"/>
  <c r="MHR43" i="6"/>
  <c r="MHS43" i="6"/>
  <c r="MHT43" i="6"/>
  <c r="MHU43" i="6"/>
  <c r="MHV43" i="6"/>
  <c r="MHW43" i="6"/>
  <c r="MHX43" i="6"/>
  <c r="MHY43" i="6"/>
  <c r="MHZ43" i="6"/>
  <c r="MIA43" i="6"/>
  <c r="MIB43" i="6"/>
  <c r="MIC43" i="6"/>
  <c r="MID43" i="6"/>
  <c r="MIE43" i="6"/>
  <c r="MIF43" i="6"/>
  <c r="MIG43" i="6"/>
  <c r="MIH43" i="6"/>
  <c r="MII43" i="6"/>
  <c r="MIJ43" i="6"/>
  <c r="MIK43" i="6"/>
  <c r="MIL43" i="6"/>
  <c r="MIM43" i="6"/>
  <c r="MIN43" i="6"/>
  <c r="MIO43" i="6"/>
  <c r="MIP43" i="6"/>
  <c r="MIQ43" i="6"/>
  <c r="MIR43" i="6"/>
  <c r="MIS43" i="6"/>
  <c r="MIT43" i="6"/>
  <c r="MIU43" i="6"/>
  <c r="MIV43" i="6"/>
  <c r="MIW43" i="6"/>
  <c r="MIX43" i="6"/>
  <c r="MIY43" i="6"/>
  <c r="MIZ43" i="6"/>
  <c r="MJA43" i="6"/>
  <c r="MJB43" i="6"/>
  <c r="MJC43" i="6"/>
  <c r="MJD43" i="6"/>
  <c r="MJE43" i="6"/>
  <c r="MJF43" i="6"/>
  <c r="MJG43" i="6"/>
  <c r="MJH43" i="6"/>
  <c r="MJI43" i="6"/>
  <c r="MJJ43" i="6"/>
  <c r="MJK43" i="6"/>
  <c r="MJL43" i="6"/>
  <c r="MJM43" i="6"/>
  <c r="MJN43" i="6"/>
  <c r="MJO43" i="6"/>
  <c r="MJP43" i="6"/>
  <c r="MJQ43" i="6"/>
  <c r="MJR43" i="6"/>
  <c r="MJS43" i="6"/>
  <c r="MJT43" i="6"/>
  <c r="MJU43" i="6"/>
  <c r="MJV43" i="6"/>
  <c r="MJW43" i="6"/>
  <c r="MJX43" i="6"/>
  <c r="MJY43" i="6"/>
  <c r="MJZ43" i="6"/>
  <c r="MKA43" i="6"/>
  <c r="MKB43" i="6"/>
  <c r="MKC43" i="6"/>
  <c r="MKD43" i="6"/>
  <c r="MKE43" i="6"/>
  <c r="MKF43" i="6"/>
  <c r="MKG43" i="6"/>
  <c r="MKH43" i="6"/>
  <c r="MKI43" i="6"/>
  <c r="MKJ43" i="6"/>
  <c r="MKK43" i="6"/>
  <c r="MKL43" i="6"/>
  <c r="MKM43" i="6"/>
  <c r="MKN43" i="6"/>
  <c r="MKO43" i="6"/>
  <c r="MKP43" i="6"/>
  <c r="MKQ43" i="6"/>
  <c r="MKR43" i="6"/>
  <c r="MKS43" i="6"/>
  <c r="MKT43" i="6"/>
  <c r="MKU43" i="6"/>
  <c r="MKV43" i="6"/>
  <c r="MKW43" i="6"/>
  <c r="MKX43" i="6"/>
  <c r="MKY43" i="6"/>
  <c r="MKZ43" i="6"/>
  <c r="MLA43" i="6"/>
  <c r="MLB43" i="6"/>
  <c r="MLC43" i="6"/>
  <c r="MLD43" i="6"/>
  <c r="MLE43" i="6"/>
  <c r="MLF43" i="6"/>
  <c r="MLG43" i="6"/>
  <c r="MLH43" i="6"/>
  <c r="MLI43" i="6"/>
  <c r="MLJ43" i="6"/>
  <c r="MLK43" i="6"/>
  <c r="MLL43" i="6"/>
  <c r="MLM43" i="6"/>
  <c r="MLN43" i="6"/>
  <c r="MLO43" i="6"/>
  <c r="MLP43" i="6"/>
  <c r="MLQ43" i="6"/>
  <c r="MLR43" i="6"/>
  <c r="MLS43" i="6"/>
  <c r="MLT43" i="6"/>
  <c r="MLU43" i="6"/>
  <c r="MLV43" i="6"/>
  <c r="MLW43" i="6"/>
  <c r="MLX43" i="6"/>
  <c r="MLY43" i="6"/>
  <c r="MLZ43" i="6"/>
  <c r="MMA43" i="6"/>
  <c r="MMB43" i="6"/>
  <c r="MMC43" i="6"/>
  <c r="MMD43" i="6"/>
  <c r="MME43" i="6"/>
  <c r="MMF43" i="6"/>
  <c r="MMG43" i="6"/>
  <c r="MMH43" i="6"/>
  <c r="MMI43" i="6"/>
  <c r="MMJ43" i="6"/>
  <c r="MMK43" i="6"/>
  <c r="MML43" i="6"/>
  <c r="MMM43" i="6"/>
  <c r="MMN43" i="6"/>
  <c r="MMO43" i="6"/>
  <c r="MMP43" i="6"/>
  <c r="MMQ43" i="6"/>
  <c r="MMR43" i="6"/>
  <c r="MMS43" i="6"/>
  <c r="MMT43" i="6"/>
  <c r="MMU43" i="6"/>
  <c r="MMV43" i="6"/>
  <c r="MMW43" i="6"/>
  <c r="MMX43" i="6"/>
  <c r="MMY43" i="6"/>
  <c r="MMZ43" i="6"/>
  <c r="MNA43" i="6"/>
  <c r="MNB43" i="6"/>
  <c r="MNC43" i="6"/>
  <c r="MND43" i="6"/>
  <c r="MNE43" i="6"/>
  <c r="MNF43" i="6"/>
  <c r="MNG43" i="6"/>
  <c r="MNH43" i="6"/>
  <c r="MNI43" i="6"/>
  <c r="MNJ43" i="6"/>
  <c r="MNK43" i="6"/>
  <c r="MNL43" i="6"/>
  <c r="MNM43" i="6"/>
  <c r="MNN43" i="6"/>
  <c r="MNO43" i="6"/>
  <c r="MNP43" i="6"/>
  <c r="MNQ43" i="6"/>
  <c r="MNR43" i="6"/>
  <c r="MNS43" i="6"/>
  <c r="MNT43" i="6"/>
  <c r="MNU43" i="6"/>
  <c r="MNV43" i="6"/>
  <c r="MNW43" i="6"/>
  <c r="MNX43" i="6"/>
  <c r="MNY43" i="6"/>
  <c r="MNZ43" i="6"/>
  <c r="MOA43" i="6"/>
  <c r="MOB43" i="6"/>
  <c r="MOC43" i="6"/>
  <c r="MOD43" i="6"/>
  <c r="MOE43" i="6"/>
  <c r="MOF43" i="6"/>
  <c r="MOG43" i="6"/>
  <c r="MOH43" i="6"/>
  <c r="MOI43" i="6"/>
  <c r="MOJ43" i="6"/>
  <c r="MOK43" i="6"/>
  <c r="MOL43" i="6"/>
  <c r="MOM43" i="6"/>
  <c r="MON43" i="6"/>
  <c r="MOO43" i="6"/>
  <c r="MOP43" i="6"/>
  <c r="MOQ43" i="6"/>
  <c r="MOR43" i="6"/>
  <c r="MOS43" i="6"/>
  <c r="MOT43" i="6"/>
  <c r="MOU43" i="6"/>
  <c r="MOV43" i="6"/>
  <c r="MOW43" i="6"/>
  <c r="MOX43" i="6"/>
  <c r="MOY43" i="6"/>
  <c r="MOZ43" i="6"/>
  <c r="MPA43" i="6"/>
  <c r="MPB43" i="6"/>
  <c r="MPC43" i="6"/>
  <c r="MPD43" i="6"/>
  <c r="MPE43" i="6"/>
  <c r="MPF43" i="6"/>
  <c r="MPG43" i="6"/>
  <c r="MPH43" i="6"/>
  <c r="MPI43" i="6"/>
  <c r="MPJ43" i="6"/>
  <c r="MPK43" i="6"/>
  <c r="MPL43" i="6"/>
  <c r="MPM43" i="6"/>
  <c r="MPN43" i="6"/>
  <c r="MPO43" i="6"/>
  <c r="MPP43" i="6"/>
  <c r="MPQ43" i="6"/>
  <c r="MPR43" i="6"/>
  <c r="MPS43" i="6"/>
  <c r="MPT43" i="6"/>
  <c r="MPU43" i="6"/>
  <c r="MPV43" i="6"/>
  <c r="MPW43" i="6"/>
  <c r="MPX43" i="6"/>
  <c r="MPY43" i="6"/>
  <c r="MPZ43" i="6"/>
  <c r="MQA43" i="6"/>
  <c r="MQB43" i="6"/>
  <c r="MQC43" i="6"/>
  <c r="MQD43" i="6"/>
  <c r="MQE43" i="6"/>
  <c r="MQF43" i="6"/>
  <c r="MQG43" i="6"/>
  <c r="MQH43" i="6"/>
  <c r="MQI43" i="6"/>
  <c r="MQJ43" i="6"/>
  <c r="MQK43" i="6"/>
  <c r="MQL43" i="6"/>
  <c r="MQM43" i="6"/>
  <c r="MQN43" i="6"/>
  <c r="MQO43" i="6"/>
  <c r="MQP43" i="6"/>
  <c r="MQQ43" i="6"/>
  <c r="MQR43" i="6"/>
  <c r="MQS43" i="6"/>
  <c r="MQT43" i="6"/>
  <c r="MQU43" i="6"/>
  <c r="MQV43" i="6"/>
  <c r="MQW43" i="6"/>
  <c r="MQX43" i="6"/>
  <c r="MQY43" i="6"/>
  <c r="MQZ43" i="6"/>
  <c r="MRA43" i="6"/>
  <c r="MRB43" i="6"/>
  <c r="MRC43" i="6"/>
  <c r="MRD43" i="6"/>
  <c r="MRE43" i="6"/>
  <c r="MRF43" i="6"/>
  <c r="MRG43" i="6"/>
  <c r="MRH43" i="6"/>
  <c r="MRI43" i="6"/>
  <c r="MRJ43" i="6"/>
  <c r="MRK43" i="6"/>
  <c r="MRL43" i="6"/>
  <c r="MRM43" i="6"/>
  <c r="MRN43" i="6"/>
  <c r="MRO43" i="6"/>
  <c r="MRP43" i="6"/>
  <c r="MRQ43" i="6"/>
  <c r="MRR43" i="6"/>
  <c r="MRS43" i="6"/>
  <c r="MRT43" i="6"/>
  <c r="MRU43" i="6"/>
  <c r="MRV43" i="6"/>
  <c r="MRW43" i="6"/>
  <c r="MRX43" i="6"/>
  <c r="MRY43" i="6"/>
  <c r="MRZ43" i="6"/>
  <c r="MSA43" i="6"/>
  <c r="MSB43" i="6"/>
  <c r="MSC43" i="6"/>
  <c r="MSD43" i="6"/>
  <c r="MSE43" i="6"/>
  <c r="MSF43" i="6"/>
  <c r="MSG43" i="6"/>
  <c r="MSH43" i="6"/>
  <c r="MSI43" i="6"/>
  <c r="MSJ43" i="6"/>
  <c r="MSK43" i="6"/>
  <c r="MSL43" i="6"/>
  <c r="MSM43" i="6"/>
  <c r="MSN43" i="6"/>
  <c r="MSO43" i="6"/>
  <c r="MSP43" i="6"/>
  <c r="MSQ43" i="6"/>
  <c r="MSR43" i="6"/>
  <c r="MSS43" i="6"/>
  <c r="MST43" i="6"/>
  <c r="MSU43" i="6"/>
  <c r="MSV43" i="6"/>
  <c r="MSW43" i="6"/>
  <c r="MSX43" i="6"/>
  <c r="MSY43" i="6"/>
  <c r="MSZ43" i="6"/>
  <c r="MTA43" i="6"/>
  <c r="MTB43" i="6"/>
  <c r="MTC43" i="6"/>
  <c r="MTD43" i="6"/>
  <c r="MTE43" i="6"/>
  <c r="MTF43" i="6"/>
  <c r="MTG43" i="6"/>
  <c r="MTH43" i="6"/>
  <c r="MTI43" i="6"/>
  <c r="MTJ43" i="6"/>
  <c r="MTK43" i="6"/>
  <c r="MTL43" i="6"/>
  <c r="MTM43" i="6"/>
  <c r="MTN43" i="6"/>
  <c r="MTO43" i="6"/>
  <c r="MTP43" i="6"/>
  <c r="MTQ43" i="6"/>
  <c r="MTR43" i="6"/>
  <c r="MTS43" i="6"/>
  <c r="MTT43" i="6"/>
  <c r="MTU43" i="6"/>
  <c r="MTV43" i="6"/>
  <c r="MTW43" i="6"/>
  <c r="MTX43" i="6"/>
  <c r="MTY43" i="6"/>
  <c r="MTZ43" i="6"/>
  <c r="MUA43" i="6"/>
  <c r="MUB43" i="6"/>
  <c r="MUC43" i="6"/>
  <c r="MUD43" i="6"/>
  <c r="MUE43" i="6"/>
  <c r="MUF43" i="6"/>
  <c r="MUG43" i="6"/>
  <c r="MUH43" i="6"/>
  <c r="MUI43" i="6"/>
  <c r="MUJ43" i="6"/>
  <c r="MUK43" i="6"/>
  <c r="MUL43" i="6"/>
  <c r="MUM43" i="6"/>
  <c r="MUN43" i="6"/>
  <c r="MUO43" i="6"/>
  <c r="MUP43" i="6"/>
  <c r="MUQ43" i="6"/>
  <c r="MUR43" i="6"/>
  <c r="MUS43" i="6"/>
  <c r="MUT43" i="6"/>
  <c r="MUU43" i="6"/>
  <c r="MUV43" i="6"/>
  <c r="MUW43" i="6"/>
  <c r="MUX43" i="6"/>
  <c r="MUY43" i="6"/>
  <c r="MUZ43" i="6"/>
  <c r="MVA43" i="6"/>
  <c r="MVB43" i="6"/>
  <c r="MVC43" i="6"/>
  <c r="MVD43" i="6"/>
  <c r="MVE43" i="6"/>
  <c r="MVF43" i="6"/>
  <c r="MVG43" i="6"/>
  <c r="MVH43" i="6"/>
  <c r="MVI43" i="6"/>
  <c r="MVJ43" i="6"/>
  <c r="MVK43" i="6"/>
  <c r="MVL43" i="6"/>
  <c r="MVM43" i="6"/>
  <c r="MVN43" i="6"/>
  <c r="MVO43" i="6"/>
  <c r="MVP43" i="6"/>
  <c r="MVQ43" i="6"/>
  <c r="MVR43" i="6"/>
  <c r="MVS43" i="6"/>
  <c r="MVT43" i="6"/>
  <c r="MVU43" i="6"/>
  <c r="MVV43" i="6"/>
  <c r="MVW43" i="6"/>
  <c r="MVX43" i="6"/>
  <c r="MVY43" i="6"/>
  <c r="MVZ43" i="6"/>
  <c r="MWA43" i="6"/>
  <c r="MWB43" i="6"/>
  <c r="MWC43" i="6"/>
  <c r="MWD43" i="6"/>
  <c r="MWE43" i="6"/>
  <c r="MWF43" i="6"/>
  <c r="MWG43" i="6"/>
  <c r="MWH43" i="6"/>
  <c r="MWI43" i="6"/>
  <c r="MWJ43" i="6"/>
  <c r="MWK43" i="6"/>
  <c r="MWL43" i="6"/>
  <c r="MWM43" i="6"/>
  <c r="MWN43" i="6"/>
  <c r="MWO43" i="6"/>
  <c r="MWP43" i="6"/>
  <c r="MWQ43" i="6"/>
  <c r="MWR43" i="6"/>
  <c r="MWS43" i="6"/>
  <c r="MWT43" i="6"/>
  <c r="MWU43" i="6"/>
  <c r="MWV43" i="6"/>
  <c r="MWW43" i="6"/>
  <c r="MWX43" i="6"/>
  <c r="MWY43" i="6"/>
  <c r="MWZ43" i="6"/>
  <c r="MXA43" i="6"/>
  <c r="MXB43" i="6"/>
  <c r="MXC43" i="6"/>
  <c r="MXD43" i="6"/>
  <c r="MXE43" i="6"/>
  <c r="MXF43" i="6"/>
  <c r="MXG43" i="6"/>
  <c r="MXH43" i="6"/>
  <c r="MXI43" i="6"/>
  <c r="MXJ43" i="6"/>
  <c r="MXK43" i="6"/>
  <c r="MXL43" i="6"/>
  <c r="MXM43" i="6"/>
  <c r="MXN43" i="6"/>
  <c r="MXO43" i="6"/>
  <c r="MXP43" i="6"/>
  <c r="MXQ43" i="6"/>
  <c r="MXR43" i="6"/>
  <c r="MXS43" i="6"/>
  <c r="MXT43" i="6"/>
  <c r="MXU43" i="6"/>
  <c r="MXV43" i="6"/>
  <c r="MXW43" i="6"/>
  <c r="MXX43" i="6"/>
  <c r="MXY43" i="6"/>
  <c r="MXZ43" i="6"/>
  <c r="MYA43" i="6"/>
  <c r="MYB43" i="6"/>
  <c r="MYC43" i="6"/>
  <c r="MYD43" i="6"/>
  <c r="MYE43" i="6"/>
  <c r="MYF43" i="6"/>
  <c r="MYG43" i="6"/>
  <c r="MYH43" i="6"/>
  <c r="MYI43" i="6"/>
  <c r="MYJ43" i="6"/>
  <c r="MYK43" i="6"/>
  <c r="MYL43" i="6"/>
  <c r="MYM43" i="6"/>
  <c r="MYN43" i="6"/>
  <c r="MYO43" i="6"/>
  <c r="MYP43" i="6"/>
  <c r="MYQ43" i="6"/>
  <c r="MYR43" i="6"/>
  <c r="MYS43" i="6"/>
  <c r="MYT43" i="6"/>
  <c r="MYU43" i="6"/>
  <c r="MYV43" i="6"/>
  <c r="MYW43" i="6"/>
  <c r="MYX43" i="6"/>
  <c r="MYY43" i="6"/>
  <c r="MYZ43" i="6"/>
  <c r="MZA43" i="6"/>
  <c r="MZB43" i="6"/>
  <c r="MZC43" i="6"/>
  <c r="MZD43" i="6"/>
  <c r="MZE43" i="6"/>
  <c r="MZF43" i="6"/>
  <c r="MZG43" i="6"/>
  <c r="MZH43" i="6"/>
  <c r="MZI43" i="6"/>
  <c r="MZJ43" i="6"/>
  <c r="MZK43" i="6"/>
  <c r="MZL43" i="6"/>
  <c r="MZM43" i="6"/>
  <c r="MZN43" i="6"/>
  <c r="MZO43" i="6"/>
  <c r="MZP43" i="6"/>
  <c r="MZQ43" i="6"/>
  <c r="MZR43" i="6"/>
  <c r="MZS43" i="6"/>
  <c r="MZT43" i="6"/>
  <c r="MZU43" i="6"/>
  <c r="MZV43" i="6"/>
  <c r="MZW43" i="6"/>
  <c r="MZX43" i="6"/>
  <c r="MZY43" i="6"/>
  <c r="MZZ43" i="6"/>
  <c r="NAA43" i="6"/>
  <c r="NAB43" i="6"/>
  <c r="NAC43" i="6"/>
  <c r="NAD43" i="6"/>
  <c r="NAE43" i="6"/>
  <c r="NAF43" i="6"/>
  <c r="NAG43" i="6"/>
  <c r="NAH43" i="6"/>
  <c r="NAI43" i="6"/>
  <c r="NAJ43" i="6"/>
  <c r="NAK43" i="6"/>
  <c r="NAL43" i="6"/>
  <c r="NAM43" i="6"/>
  <c r="NAN43" i="6"/>
  <c r="NAO43" i="6"/>
  <c r="NAP43" i="6"/>
  <c r="NAQ43" i="6"/>
  <c r="NAR43" i="6"/>
  <c r="NAS43" i="6"/>
  <c r="NAT43" i="6"/>
  <c r="NAU43" i="6"/>
  <c r="NAV43" i="6"/>
  <c r="NAW43" i="6"/>
  <c r="NAX43" i="6"/>
  <c r="NAY43" i="6"/>
  <c r="NAZ43" i="6"/>
  <c r="NBA43" i="6"/>
  <c r="NBB43" i="6"/>
  <c r="NBC43" i="6"/>
  <c r="NBD43" i="6"/>
  <c r="NBE43" i="6"/>
  <c r="NBF43" i="6"/>
  <c r="NBG43" i="6"/>
  <c r="NBH43" i="6"/>
  <c r="NBI43" i="6"/>
  <c r="NBJ43" i="6"/>
  <c r="NBK43" i="6"/>
  <c r="NBL43" i="6"/>
  <c r="NBM43" i="6"/>
  <c r="NBN43" i="6"/>
  <c r="NBO43" i="6"/>
  <c r="NBP43" i="6"/>
  <c r="NBQ43" i="6"/>
  <c r="NBR43" i="6"/>
  <c r="NBS43" i="6"/>
  <c r="NBT43" i="6"/>
  <c r="NBU43" i="6"/>
  <c r="NBV43" i="6"/>
  <c r="NBW43" i="6"/>
  <c r="NBX43" i="6"/>
  <c r="NBY43" i="6"/>
  <c r="NBZ43" i="6"/>
  <c r="NCA43" i="6"/>
  <c r="NCB43" i="6"/>
  <c r="NCC43" i="6"/>
  <c r="NCD43" i="6"/>
  <c r="NCE43" i="6"/>
  <c r="NCF43" i="6"/>
  <c r="NCG43" i="6"/>
  <c r="NCH43" i="6"/>
  <c r="NCI43" i="6"/>
  <c r="NCJ43" i="6"/>
  <c r="NCK43" i="6"/>
  <c r="NCL43" i="6"/>
  <c r="NCM43" i="6"/>
  <c r="NCN43" i="6"/>
  <c r="NCO43" i="6"/>
  <c r="NCP43" i="6"/>
  <c r="NCQ43" i="6"/>
  <c r="NCR43" i="6"/>
  <c r="NCS43" i="6"/>
  <c r="NCT43" i="6"/>
  <c r="NCU43" i="6"/>
  <c r="NCV43" i="6"/>
  <c r="NCW43" i="6"/>
  <c r="NCX43" i="6"/>
  <c r="NCY43" i="6"/>
  <c r="NCZ43" i="6"/>
  <c r="NDA43" i="6"/>
  <c r="NDB43" i="6"/>
  <c r="NDC43" i="6"/>
  <c r="NDD43" i="6"/>
  <c r="NDE43" i="6"/>
  <c r="NDF43" i="6"/>
  <c r="NDG43" i="6"/>
  <c r="NDH43" i="6"/>
  <c r="NDI43" i="6"/>
  <c r="NDJ43" i="6"/>
  <c r="NDK43" i="6"/>
  <c r="NDL43" i="6"/>
  <c r="NDM43" i="6"/>
  <c r="NDN43" i="6"/>
  <c r="NDO43" i="6"/>
  <c r="NDP43" i="6"/>
  <c r="NDQ43" i="6"/>
  <c r="NDR43" i="6"/>
  <c r="NDS43" i="6"/>
  <c r="NDT43" i="6"/>
  <c r="NDU43" i="6"/>
  <c r="NDV43" i="6"/>
  <c r="NDW43" i="6"/>
  <c r="NDX43" i="6"/>
  <c r="NDY43" i="6"/>
  <c r="NDZ43" i="6"/>
  <c r="NEA43" i="6"/>
  <c r="NEB43" i="6"/>
  <c r="NEC43" i="6"/>
  <c r="NED43" i="6"/>
  <c r="NEE43" i="6"/>
  <c r="NEF43" i="6"/>
  <c r="NEG43" i="6"/>
  <c r="NEH43" i="6"/>
  <c r="NEI43" i="6"/>
  <c r="NEJ43" i="6"/>
  <c r="NEK43" i="6"/>
  <c r="NEL43" i="6"/>
  <c r="NEM43" i="6"/>
  <c r="NEN43" i="6"/>
  <c r="NEO43" i="6"/>
  <c r="NEP43" i="6"/>
  <c r="NEQ43" i="6"/>
  <c r="NER43" i="6"/>
  <c r="NES43" i="6"/>
  <c r="NET43" i="6"/>
  <c r="NEU43" i="6"/>
  <c r="NEV43" i="6"/>
  <c r="NEW43" i="6"/>
  <c r="NEX43" i="6"/>
  <c r="NEY43" i="6"/>
  <c r="NEZ43" i="6"/>
  <c r="NFA43" i="6"/>
  <c r="NFB43" i="6"/>
  <c r="NFC43" i="6"/>
  <c r="NFD43" i="6"/>
  <c r="NFE43" i="6"/>
  <c r="NFF43" i="6"/>
  <c r="NFG43" i="6"/>
  <c r="NFH43" i="6"/>
  <c r="NFI43" i="6"/>
  <c r="NFJ43" i="6"/>
  <c r="NFK43" i="6"/>
  <c r="NFL43" i="6"/>
  <c r="NFM43" i="6"/>
  <c r="NFN43" i="6"/>
  <c r="NFO43" i="6"/>
  <c r="NFP43" i="6"/>
  <c r="NFQ43" i="6"/>
  <c r="NFR43" i="6"/>
  <c r="NFS43" i="6"/>
  <c r="NFT43" i="6"/>
  <c r="NFU43" i="6"/>
  <c r="NFV43" i="6"/>
  <c r="NFW43" i="6"/>
  <c r="NFX43" i="6"/>
  <c r="NFY43" i="6"/>
  <c r="NFZ43" i="6"/>
  <c r="NGA43" i="6"/>
  <c r="NGB43" i="6"/>
  <c r="NGC43" i="6"/>
  <c r="NGD43" i="6"/>
  <c r="NGE43" i="6"/>
  <c r="NGF43" i="6"/>
  <c r="NGG43" i="6"/>
  <c r="NGH43" i="6"/>
  <c r="NGI43" i="6"/>
  <c r="NGJ43" i="6"/>
  <c r="NGK43" i="6"/>
  <c r="NGL43" i="6"/>
  <c r="NGM43" i="6"/>
  <c r="NGN43" i="6"/>
  <c r="NGO43" i="6"/>
  <c r="NGP43" i="6"/>
  <c r="NGQ43" i="6"/>
  <c r="NGR43" i="6"/>
  <c r="NGS43" i="6"/>
  <c r="NGT43" i="6"/>
  <c r="NGU43" i="6"/>
  <c r="NGV43" i="6"/>
  <c r="NGW43" i="6"/>
  <c r="NGX43" i="6"/>
  <c r="NGY43" i="6"/>
  <c r="NGZ43" i="6"/>
  <c r="NHA43" i="6"/>
  <c r="NHB43" i="6"/>
  <c r="NHC43" i="6"/>
  <c r="NHD43" i="6"/>
  <c r="NHE43" i="6"/>
  <c r="NHF43" i="6"/>
  <c r="NHG43" i="6"/>
  <c r="NHH43" i="6"/>
  <c r="NHI43" i="6"/>
  <c r="NHJ43" i="6"/>
  <c r="NHK43" i="6"/>
  <c r="NHL43" i="6"/>
  <c r="NHM43" i="6"/>
  <c r="NHN43" i="6"/>
  <c r="NHO43" i="6"/>
  <c r="NHP43" i="6"/>
  <c r="NHQ43" i="6"/>
  <c r="NHR43" i="6"/>
  <c r="NHS43" i="6"/>
  <c r="NHT43" i="6"/>
  <c r="NHU43" i="6"/>
  <c r="NHV43" i="6"/>
  <c r="NHW43" i="6"/>
  <c r="NHX43" i="6"/>
  <c r="NHY43" i="6"/>
  <c r="NHZ43" i="6"/>
  <c r="NIA43" i="6"/>
  <c r="NIB43" i="6"/>
  <c r="NIC43" i="6"/>
  <c r="NID43" i="6"/>
  <c r="NIE43" i="6"/>
  <c r="NIF43" i="6"/>
  <c r="NIG43" i="6"/>
  <c r="NIH43" i="6"/>
  <c r="NII43" i="6"/>
  <c r="NIJ43" i="6"/>
  <c r="NIK43" i="6"/>
  <c r="NIL43" i="6"/>
  <c r="NIM43" i="6"/>
  <c r="NIN43" i="6"/>
  <c r="NIO43" i="6"/>
  <c r="NIP43" i="6"/>
  <c r="NIQ43" i="6"/>
  <c r="NIR43" i="6"/>
  <c r="NIS43" i="6"/>
  <c r="NIT43" i="6"/>
  <c r="NIU43" i="6"/>
  <c r="NIV43" i="6"/>
  <c r="NIW43" i="6"/>
  <c r="NIX43" i="6"/>
  <c r="NIY43" i="6"/>
  <c r="NIZ43" i="6"/>
  <c r="NJA43" i="6"/>
  <c r="NJB43" i="6"/>
  <c r="NJC43" i="6"/>
  <c r="NJD43" i="6"/>
  <c r="NJE43" i="6"/>
  <c r="NJF43" i="6"/>
  <c r="NJG43" i="6"/>
  <c r="NJH43" i="6"/>
  <c r="NJI43" i="6"/>
  <c r="NJJ43" i="6"/>
  <c r="NJK43" i="6"/>
  <c r="NJL43" i="6"/>
  <c r="NJM43" i="6"/>
  <c r="NJN43" i="6"/>
  <c r="NJO43" i="6"/>
  <c r="NJP43" i="6"/>
  <c r="NJQ43" i="6"/>
  <c r="NJR43" i="6"/>
  <c r="NJS43" i="6"/>
  <c r="NJT43" i="6"/>
  <c r="NJU43" i="6"/>
  <c r="NJV43" i="6"/>
  <c r="NJW43" i="6"/>
  <c r="NJX43" i="6"/>
  <c r="NJY43" i="6"/>
  <c r="NJZ43" i="6"/>
  <c r="NKA43" i="6"/>
  <c r="NKB43" i="6"/>
  <c r="NKC43" i="6"/>
  <c r="NKD43" i="6"/>
  <c r="NKE43" i="6"/>
  <c r="NKF43" i="6"/>
  <c r="NKG43" i="6"/>
  <c r="NKH43" i="6"/>
  <c r="NKI43" i="6"/>
  <c r="NKJ43" i="6"/>
  <c r="NKK43" i="6"/>
  <c r="NKL43" i="6"/>
  <c r="NKM43" i="6"/>
  <c r="NKN43" i="6"/>
  <c r="NKO43" i="6"/>
  <c r="NKP43" i="6"/>
  <c r="NKQ43" i="6"/>
  <c r="NKR43" i="6"/>
  <c r="NKS43" i="6"/>
  <c r="NKT43" i="6"/>
  <c r="NKU43" i="6"/>
  <c r="NKV43" i="6"/>
  <c r="NKW43" i="6"/>
  <c r="NKX43" i="6"/>
  <c r="NKY43" i="6"/>
  <c r="NKZ43" i="6"/>
  <c r="NLA43" i="6"/>
  <c r="NLB43" i="6"/>
  <c r="NLC43" i="6"/>
  <c r="NLD43" i="6"/>
  <c r="NLE43" i="6"/>
  <c r="NLF43" i="6"/>
  <c r="NLG43" i="6"/>
  <c r="NLH43" i="6"/>
  <c r="NLI43" i="6"/>
  <c r="NLJ43" i="6"/>
  <c r="NLK43" i="6"/>
  <c r="NLL43" i="6"/>
  <c r="NLM43" i="6"/>
  <c r="NLN43" i="6"/>
  <c r="NLO43" i="6"/>
  <c r="NLP43" i="6"/>
  <c r="NLQ43" i="6"/>
  <c r="NLR43" i="6"/>
  <c r="NLS43" i="6"/>
  <c r="NLT43" i="6"/>
  <c r="NLU43" i="6"/>
  <c r="NLV43" i="6"/>
  <c r="NLW43" i="6"/>
  <c r="NLX43" i="6"/>
  <c r="NLY43" i="6"/>
  <c r="NLZ43" i="6"/>
  <c r="NMA43" i="6"/>
  <c r="NMB43" i="6"/>
  <c r="NMC43" i="6"/>
  <c r="NMD43" i="6"/>
  <c r="NME43" i="6"/>
  <c r="NMF43" i="6"/>
  <c r="NMG43" i="6"/>
  <c r="NMH43" i="6"/>
  <c r="NMI43" i="6"/>
  <c r="NMJ43" i="6"/>
  <c r="NMK43" i="6"/>
  <c r="NML43" i="6"/>
  <c r="NMM43" i="6"/>
  <c r="NMN43" i="6"/>
  <c r="NMO43" i="6"/>
  <c r="NMP43" i="6"/>
  <c r="NMQ43" i="6"/>
  <c r="NMR43" i="6"/>
  <c r="NMS43" i="6"/>
  <c r="NMT43" i="6"/>
  <c r="NMU43" i="6"/>
  <c r="NMV43" i="6"/>
  <c r="NMW43" i="6"/>
  <c r="NMX43" i="6"/>
  <c r="NMY43" i="6"/>
  <c r="NMZ43" i="6"/>
  <c r="NNA43" i="6"/>
  <c r="NNB43" i="6"/>
  <c r="NNC43" i="6"/>
  <c r="NND43" i="6"/>
  <c r="NNE43" i="6"/>
  <c r="NNF43" i="6"/>
  <c r="NNG43" i="6"/>
  <c r="NNH43" i="6"/>
  <c r="NNI43" i="6"/>
  <c r="NNJ43" i="6"/>
  <c r="NNK43" i="6"/>
  <c r="NNL43" i="6"/>
  <c r="NNM43" i="6"/>
  <c r="NNN43" i="6"/>
  <c r="NNO43" i="6"/>
  <c r="NNP43" i="6"/>
  <c r="NNQ43" i="6"/>
  <c r="NNR43" i="6"/>
  <c r="NNS43" i="6"/>
  <c r="NNT43" i="6"/>
  <c r="NNU43" i="6"/>
  <c r="NNV43" i="6"/>
  <c r="NNW43" i="6"/>
  <c r="NNX43" i="6"/>
  <c r="NNY43" i="6"/>
  <c r="NNZ43" i="6"/>
  <c r="NOA43" i="6"/>
  <c r="NOB43" i="6"/>
  <c r="NOC43" i="6"/>
  <c r="NOD43" i="6"/>
  <c r="NOE43" i="6"/>
  <c r="NOF43" i="6"/>
  <c r="NOG43" i="6"/>
  <c r="NOH43" i="6"/>
  <c r="NOI43" i="6"/>
  <c r="NOJ43" i="6"/>
  <c r="NOK43" i="6"/>
  <c r="NOL43" i="6"/>
  <c r="NOM43" i="6"/>
  <c r="NON43" i="6"/>
  <c r="NOO43" i="6"/>
  <c r="NOP43" i="6"/>
  <c r="NOQ43" i="6"/>
  <c r="NOR43" i="6"/>
  <c r="NOS43" i="6"/>
  <c r="NOT43" i="6"/>
  <c r="NOU43" i="6"/>
  <c r="NOV43" i="6"/>
  <c r="NOW43" i="6"/>
  <c r="NOX43" i="6"/>
  <c r="NOY43" i="6"/>
  <c r="NOZ43" i="6"/>
  <c r="NPA43" i="6"/>
  <c r="NPB43" i="6"/>
  <c r="NPC43" i="6"/>
  <c r="NPD43" i="6"/>
  <c r="NPE43" i="6"/>
  <c r="NPF43" i="6"/>
  <c r="NPG43" i="6"/>
  <c r="NPH43" i="6"/>
  <c r="NPI43" i="6"/>
  <c r="NPJ43" i="6"/>
  <c r="NPK43" i="6"/>
  <c r="NPL43" i="6"/>
  <c r="NPM43" i="6"/>
  <c r="NPN43" i="6"/>
  <c r="NPO43" i="6"/>
  <c r="NPP43" i="6"/>
  <c r="NPQ43" i="6"/>
  <c r="NPR43" i="6"/>
  <c r="NPS43" i="6"/>
  <c r="NPT43" i="6"/>
  <c r="NPU43" i="6"/>
  <c r="NPV43" i="6"/>
  <c r="NPW43" i="6"/>
  <c r="NPX43" i="6"/>
  <c r="NPY43" i="6"/>
  <c r="NPZ43" i="6"/>
  <c r="NQA43" i="6"/>
  <c r="NQB43" i="6"/>
  <c r="NQC43" i="6"/>
  <c r="NQD43" i="6"/>
  <c r="NQE43" i="6"/>
  <c r="NQF43" i="6"/>
  <c r="NQG43" i="6"/>
  <c r="NQH43" i="6"/>
  <c r="NQI43" i="6"/>
  <c r="NQJ43" i="6"/>
  <c r="NQK43" i="6"/>
  <c r="NQL43" i="6"/>
  <c r="NQM43" i="6"/>
  <c r="NQN43" i="6"/>
  <c r="NQO43" i="6"/>
  <c r="NQP43" i="6"/>
  <c r="NQQ43" i="6"/>
  <c r="NQR43" i="6"/>
  <c r="NQS43" i="6"/>
  <c r="NQT43" i="6"/>
  <c r="NQU43" i="6"/>
  <c r="NQV43" i="6"/>
  <c r="NQW43" i="6"/>
  <c r="NQX43" i="6"/>
  <c r="NQY43" i="6"/>
  <c r="NQZ43" i="6"/>
  <c r="NRA43" i="6"/>
  <c r="NRB43" i="6"/>
  <c r="NRC43" i="6"/>
  <c r="NRD43" i="6"/>
  <c r="NRE43" i="6"/>
  <c r="NRF43" i="6"/>
  <c r="NRG43" i="6"/>
  <c r="NRH43" i="6"/>
  <c r="NRI43" i="6"/>
  <c r="NRJ43" i="6"/>
  <c r="NRK43" i="6"/>
  <c r="NRL43" i="6"/>
  <c r="NRM43" i="6"/>
  <c r="NRN43" i="6"/>
  <c r="NRO43" i="6"/>
  <c r="NRP43" i="6"/>
  <c r="NRQ43" i="6"/>
  <c r="NRR43" i="6"/>
  <c r="NRS43" i="6"/>
  <c r="NRT43" i="6"/>
  <c r="NRU43" i="6"/>
  <c r="NRV43" i="6"/>
  <c r="NRW43" i="6"/>
  <c r="NRX43" i="6"/>
  <c r="NRY43" i="6"/>
  <c r="NRZ43" i="6"/>
  <c r="NSA43" i="6"/>
  <c r="NSB43" i="6"/>
  <c r="NSC43" i="6"/>
  <c r="NSD43" i="6"/>
  <c r="NSE43" i="6"/>
  <c r="NSF43" i="6"/>
  <c r="NSG43" i="6"/>
  <c r="NSH43" i="6"/>
  <c r="NSI43" i="6"/>
  <c r="NSJ43" i="6"/>
  <c r="NSK43" i="6"/>
  <c r="NSL43" i="6"/>
  <c r="NSM43" i="6"/>
  <c r="NSN43" i="6"/>
  <c r="NSO43" i="6"/>
  <c r="NSP43" i="6"/>
  <c r="NSQ43" i="6"/>
  <c r="NSR43" i="6"/>
  <c r="NSS43" i="6"/>
  <c r="NST43" i="6"/>
  <c r="NSU43" i="6"/>
  <c r="NSV43" i="6"/>
  <c r="NSW43" i="6"/>
  <c r="NSX43" i="6"/>
  <c r="NSY43" i="6"/>
  <c r="NSZ43" i="6"/>
  <c r="NTA43" i="6"/>
  <c r="NTB43" i="6"/>
  <c r="NTC43" i="6"/>
  <c r="NTD43" i="6"/>
  <c r="NTE43" i="6"/>
  <c r="NTF43" i="6"/>
  <c r="NTG43" i="6"/>
  <c r="NTH43" i="6"/>
  <c r="NTI43" i="6"/>
  <c r="NTJ43" i="6"/>
  <c r="NTK43" i="6"/>
  <c r="NTL43" i="6"/>
  <c r="NTM43" i="6"/>
  <c r="NTN43" i="6"/>
  <c r="NTO43" i="6"/>
  <c r="NTP43" i="6"/>
  <c r="NTQ43" i="6"/>
  <c r="NTR43" i="6"/>
  <c r="NTS43" i="6"/>
  <c r="NTT43" i="6"/>
  <c r="NTU43" i="6"/>
  <c r="NTV43" i="6"/>
  <c r="NTW43" i="6"/>
  <c r="NTX43" i="6"/>
  <c r="NTY43" i="6"/>
  <c r="NTZ43" i="6"/>
  <c r="NUA43" i="6"/>
  <c r="NUB43" i="6"/>
  <c r="NUC43" i="6"/>
  <c r="NUD43" i="6"/>
  <c r="NUE43" i="6"/>
  <c r="NUF43" i="6"/>
  <c r="NUG43" i="6"/>
  <c r="NUH43" i="6"/>
  <c r="NUI43" i="6"/>
  <c r="NUJ43" i="6"/>
  <c r="NUK43" i="6"/>
  <c r="NUL43" i="6"/>
  <c r="NUM43" i="6"/>
  <c r="NUN43" i="6"/>
  <c r="NUO43" i="6"/>
  <c r="NUP43" i="6"/>
  <c r="NUQ43" i="6"/>
  <c r="NUR43" i="6"/>
  <c r="NUS43" i="6"/>
  <c r="NUT43" i="6"/>
  <c r="NUU43" i="6"/>
  <c r="NUV43" i="6"/>
  <c r="NUW43" i="6"/>
  <c r="NUX43" i="6"/>
  <c r="NUY43" i="6"/>
  <c r="NUZ43" i="6"/>
  <c r="NVA43" i="6"/>
  <c r="NVB43" i="6"/>
  <c r="NVC43" i="6"/>
  <c r="NVD43" i="6"/>
  <c r="NVE43" i="6"/>
  <c r="NVF43" i="6"/>
  <c r="NVG43" i="6"/>
  <c r="NVH43" i="6"/>
  <c r="NVI43" i="6"/>
  <c r="NVJ43" i="6"/>
  <c r="NVK43" i="6"/>
  <c r="NVL43" i="6"/>
  <c r="NVM43" i="6"/>
  <c r="NVN43" i="6"/>
  <c r="NVO43" i="6"/>
  <c r="NVP43" i="6"/>
  <c r="NVQ43" i="6"/>
  <c r="NVR43" i="6"/>
  <c r="NVS43" i="6"/>
  <c r="NVT43" i="6"/>
  <c r="NVU43" i="6"/>
  <c r="NVV43" i="6"/>
  <c r="NVW43" i="6"/>
  <c r="NVX43" i="6"/>
  <c r="NVY43" i="6"/>
  <c r="NVZ43" i="6"/>
  <c r="NWA43" i="6"/>
  <c r="NWB43" i="6"/>
  <c r="NWC43" i="6"/>
  <c r="NWD43" i="6"/>
  <c r="NWE43" i="6"/>
  <c r="NWF43" i="6"/>
  <c r="NWG43" i="6"/>
  <c r="NWH43" i="6"/>
  <c r="NWI43" i="6"/>
  <c r="NWJ43" i="6"/>
  <c r="NWK43" i="6"/>
  <c r="NWL43" i="6"/>
  <c r="NWM43" i="6"/>
  <c r="NWN43" i="6"/>
  <c r="NWO43" i="6"/>
  <c r="NWP43" i="6"/>
  <c r="NWQ43" i="6"/>
  <c r="NWR43" i="6"/>
  <c r="NWS43" i="6"/>
  <c r="NWT43" i="6"/>
  <c r="NWU43" i="6"/>
  <c r="NWV43" i="6"/>
  <c r="NWW43" i="6"/>
  <c r="NWX43" i="6"/>
  <c r="NWY43" i="6"/>
  <c r="NWZ43" i="6"/>
  <c r="NXA43" i="6"/>
  <c r="NXB43" i="6"/>
  <c r="NXC43" i="6"/>
  <c r="NXD43" i="6"/>
  <c r="NXE43" i="6"/>
  <c r="NXF43" i="6"/>
  <c r="NXG43" i="6"/>
  <c r="NXH43" i="6"/>
  <c r="NXI43" i="6"/>
  <c r="NXJ43" i="6"/>
  <c r="NXK43" i="6"/>
  <c r="NXL43" i="6"/>
  <c r="NXM43" i="6"/>
  <c r="NXN43" i="6"/>
  <c r="NXO43" i="6"/>
  <c r="NXP43" i="6"/>
  <c r="NXQ43" i="6"/>
  <c r="NXR43" i="6"/>
  <c r="NXS43" i="6"/>
  <c r="NXT43" i="6"/>
  <c r="NXU43" i="6"/>
  <c r="NXV43" i="6"/>
  <c r="NXW43" i="6"/>
  <c r="NXX43" i="6"/>
  <c r="NXY43" i="6"/>
  <c r="NXZ43" i="6"/>
  <c r="NYA43" i="6"/>
  <c r="NYB43" i="6"/>
  <c r="NYC43" i="6"/>
  <c r="NYD43" i="6"/>
  <c r="NYE43" i="6"/>
  <c r="NYF43" i="6"/>
  <c r="NYG43" i="6"/>
  <c r="NYH43" i="6"/>
  <c r="NYI43" i="6"/>
  <c r="NYJ43" i="6"/>
  <c r="NYK43" i="6"/>
  <c r="NYL43" i="6"/>
  <c r="NYM43" i="6"/>
  <c r="NYN43" i="6"/>
  <c r="NYO43" i="6"/>
  <c r="NYP43" i="6"/>
  <c r="NYQ43" i="6"/>
  <c r="NYR43" i="6"/>
  <c r="NYS43" i="6"/>
  <c r="NYT43" i="6"/>
  <c r="NYU43" i="6"/>
  <c r="NYV43" i="6"/>
  <c r="NYW43" i="6"/>
  <c r="NYX43" i="6"/>
  <c r="NYY43" i="6"/>
  <c r="NYZ43" i="6"/>
  <c r="NZA43" i="6"/>
  <c r="NZB43" i="6"/>
  <c r="NZC43" i="6"/>
  <c r="NZD43" i="6"/>
  <c r="NZE43" i="6"/>
  <c r="NZF43" i="6"/>
  <c r="NZG43" i="6"/>
  <c r="NZH43" i="6"/>
  <c r="NZI43" i="6"/>
  <c r="NZJ43" i="6"/>
  <c r="NZK43" i="6"/>
  <c r="NZL43" i="6"/>
  <c r="NZM43" i="6"/>
  <c r="NZN43" i="6"/>
  <c r="NZO43" i="6"/>
  <c r="NZP43" i="6"/>
  <c r="NZQ43" i="6"/>
  <c r="NZR43" i="6"/>
  <c r="NZS43" i="6"/>
  <c r="NZT43" i="6"/>
  <c r="NZU43" i="6"/>
  <c r="NZV43" i="6"/>
  <c r="NZW43" i="6"/>
  <c r="NZX43" i="6"/>
  <c r="NZY43" i="6"/>
  <c r="NZZ43" i="6"/>
  <c r="OAA43" i="6"/>
  <c r="OAB43" i="6"/>
  <c r="OAC43" i="6"/>
  <c r="OAD43" i="6"/>
  <c r="OAE43" i="6"/>
  <c r="OAF43" i="6"/>
  <c r="OAG43" i="6"/>
  <c r="OAH43" i="6"/>
  <c r="OAI43" i="6"/>
  <c r="OAJ43" i="6"/>
  <c r="OAK43" i="6"/>
  <c r="OAL43" i="6"/>
  <c r="OAM43" i="6"/>
  <c r="OAN43" i="6"/>
  <c r="OAO43" i="6"/>
  <c r="OAP43" i="6"/>
  <c r="OAQ43" i="6"/>
  <c r="OAR43" i="6"/>
  <c r="OAS43" i="6"/>
  <c r="OAT43" i="6"/>
  <c r="OAU43" i="6"/>
  <c r="OAV43" i="6"/>
  <c r="OAW43" i="6"/>
  <c r="OAX43" i="6"/>
  <c r="OAY43" i="6"/>
  <c r="OAZ43" i="6"/>
  <c r="OBA43" i="6"/>
  <c r="OBB43" i="6"/>
  <c r="OBC43" i="6"/>
  <c r="OBD43" i="6"/>
  <c r="OBE43" i="6"/>
  <c r="OBF43" i="6"/>
  <c r="OBG43" i="6"/>
  <c r="OBH43" i="6"/>
  <c r="OBI43" i="6"/>
  <c r="OBJ43" i="6"/>
  <c r="OBK43" i="6"/>
  <c r="OBL43" i="6"/>
  <c r="OBM43" i="6"/>
  <c r="OBN43" i="6"/>
  <c r="OBO43" i="6"/>
  <c r="OBP43" i="6"/>
  <c r="OBQ43" i="6"/>
  <c r="OBR43" i="6"/>
  <c r="OBS43" i="6"/>
  <c r="OBT43" i="6"/>
  <c r="OBU43" i="6"/>
  <c r="OBV43" i="6"/>
  <c r="OBW43" i="6"/>
  <c r="OBX43" i="6"/>
  <c r="OBY43" i="6"/>
  <c r="OBZ43" i="6"/>
  <c r="OCA43" i="6"/>
  <c r="OCB43" i="6"/>
  <c r="OCC43" i="6"/>
  <c r="OCD43" i="6"/>
  <c r="OCE43" i="6"/>
  <c r="OCF43" i="6"/>
  <c r="OCG43" i="6"/>
  <c r="OCH43" i="6"/>
  <c r="OCI43" i="6"/>
  <c r="OCJ43" i="6"/>
  <c r="OCK43" i="6"/>
  <c r="OCL43" i="6"/>
  <c r="OCM43" i="6"/>
  <c r="OCN43" i="6"/>
  <c r="OCO43" i="6"/>
  <c r="OCP43" i="6"/>
  <c r="OCQ43" i="6"/>
  <c r="OCR43" i="6"/>
  <c r="OCS43" i="6"/>
  <c r="OCT43" i="6"/>
  <c r="OCU43" i="6"/>
  <c r="OCV43" i="6"/>
  <c r="OCW43" i="6"/>
  <c r="OCX43" i="6"/>
  <c r="OCY43" i="6"/>
  <c r="OCZ43" i="6"/>
  <c r="ODA43" i="6"/>
  <c r="ODB43" i="6"/>
  <c r="ODC43" i="6"/>
  <c r="ODD43" i="6"/>
  <c r="ODE43" i="6"/>
  <c r="ODF43" i="6"/>
  <c r="ODG43" i="6"/>
  <c r="ODH43" i="6"/>
  <c r="ODI43" i="6"/>
  <c r="ODJ43" i="6"/>
  <c r="ODK43" i="6"/>
  <c r="ODL43" i="6"/>
  <c r="ODM43" i="6"/>
  <c r="ODN43" i="6"/>
  <c r="ODO43" i="6"/>
  <c r="ODP43" i="6"/>
  <c r="ODQ43" i="6"/>
  <c r="ODR43" i="6"/>
  <c r="ODS43" i="6"/>
  <c r="ODT43" i="6"/>
  <c r="ODU43" i="6"/>
  <c r="ODV43" i="6"/>
  <c r="ODW43" i="6"/>
  <c r="ODX43" i="6"/>
  <c r="ODY43" i="6"/>
  <c r="ODZ43" i="6"/>
  <c r="OEA43" i="6"/>
  <c r="OEB43" i="6"/>
  <c r="OEC43" i="6"/>
  <c r="OED43" i="6"/>
  <c r="OEE43" i="6"/>
  <c r="OEF43" i="6"/>
  <c r="OEG43" i="6"/>
  <c r="OEH43" i="6"/>
  <c r="OEI43" i="6"/>
  <c r="OEJ43" i="6"/>
  <c r="OEK43" i="6"/>
  <c r="OEL43" i="6"/>
  <c r="OEM43" i="6"/>
  <c r="OEN43" i="6"/>
  <c r="OEO43" i="6"/>
  <c r="OEP43" i="6"/>
  <c r="OEQ43" i="6"/>
  <c r="OER43" i="6"/>
  <c r="OES43" i="6"/>
  <c r="OET43" i="6"/>
  <c r="OEU43" i="6"/>
  <c r="OEV43" i="6"/>
  <c r="OEW43" i="6"/>
  <c r="OEX43" i="6"/>
  <c r="OEY43" i="6"/>
  <c r="OEZ43" i="6"/>
  <c r="OFA43" i="6"/>
  <c r="OFB43" i="6"/>
  <c r="OFC43" i="6"/>
  <c r="OFD43" i="6"/>
  <c r="OFE43" i="6"/>
  <c r="OFF43" i="6"/>
  <c r="OFG43" i="6"/>
  <c r="OFH43" i="6"/>
  <c r="OFI43" i="6"/>
  <c r="OFJ43" i="6"/>
  <c r="OFK43" i="6"/>
  <c r="OFL43" i="6"/>
  <c r="OFM43" i="6"/>
  <c r="OFN43" i="6"/>
  <c r="OFO43" i="6"/>
  <c r="OFP43" i="6"/>
  <c r="OFQ43" i="6"/>
  <c r="OFR43" i="6"/>
  <c r="OFS43" i="6"/>
  <c r="OFT43" i="6"/>
  <c r="OFU43" i="6"/>
  <c r="OFV43" i="6"/>
  <c r="OFW43" i="6"/>
  <c r="OFX43" i="6"/>
  <c r="OFY43" i="6"/>
  <c r="OFZ43" i="6"/>
  <c r="OGA43" i="6"/>
  <c r="OGB43" i="6"/>
  <c r="OGC43" i="6"/>
  <c r="OGD43" i="6"/>
  <c r="OGE43" i="6"/>
  <c r="OGF43" i="6"/>
  <c r="OGG43" i="6"/>
  <c r="OGH43" i="6"/>
  <c r="OGI43" i="6"/>
  <c r="OGJ43" i="6"/>
  <c r="OGK43" i="6"/>
  <c r="OGL43" i="6"/>
  <c r="OGM43" i="6"/>
  <c r="OGN43" i="6"/>
  <c r="OGO43" i="6"/>
  <c r="OGP43" i="6"/>
  <c r="OGQ43" i="6"/>
  <c r="OGR43" i="6"/>
  <c r="OGS43" i="6"/>
  <c r="OGT43" i="6"/>
  <c r="OGU43" i="6"/>
  <c r="OGV43" i="6"/>
  <c r="OGW43" i="6"/>
  <c r="OGX43" i="6"/>
  <c r="OGY43" i="6"/>
  <c r="OGZ43" i="6"/>
  <c r="OHA43" i="6"/>
  <c r="OHB43" i="6"/>
  <c r="OHC43" i="6"/>
  <c r="OHD43" i="6"/>
  <c r="OHE43" i="6"/>
  <c r="OHF43" i="6"/>
  <c r="OHG43" i="6"/>
  <c r="OHH43" i="6"/>
  <c r="OHI43" i="6"/>
  <c r="OHJ43" i="6"/>
  <c r="OHK43" i="6"/>
  <c r="OHL43" i="6"/>
  <c r="OHM43" i="6"/>
  <c r="OHN43" i="6"/>
  <c r="OHO43" i="6"/>
  <c r="OHP43" i="6"/>
  <c r="OHQ43" i="6"/>
  <c r="OHR43" i="6"/>
  <c r="OHS43" i="6"/>
  <c r="OHT43" i="6"/>
  <c r="OHU43" i="6"/>
  <c r="OHV43" i="6"/>
  <c r="OHW43" i="6"/>
  <c r="OHX43" i="6"/>
  <c r="OHY43" i="6"/>
  <c r="OHZ43" i="6"/>
  <c r="OIA43" i="6"/>
  <c r="OIB43" i="6"/>
  <c r="OIC43" i="6"/>
  <c r="OID43" i="6"/>
  <c r="OIE43" i="6"/>
  <c r="OIF43" i="6"/>
  <c r="OIG43" i="6"/>
  <c r="OIH43" i="6"/>
  <c r="OII43" i="6"/>
  <c r="OIJ43" i="6"/>
  <c r="OIK43" i="6"/>
  <c r="OIL43" i="6"/>
  <c r="OIM43" i="6"/>
  <c r="OIN43" i="6"/>
  <c r="OIO43" i="6"/>
  <c r="OIP43" i="6"/>
  <c r="OIQ43" i="6"/>
  <c r="OIR43" i="6"/>
  <c r="OIS43" i="6"/>
  <c r="OIT43" i="6"/>
  <c r="OIU43" i="6"/>
  <c r="OIV43" i="6"/>
  <c r="OIW43" i="6"/>
  <c r="OIX43" i="6"/>
  <c r="OIY43" i="6"/>
  <c r="OIZ43" i="6"/>
  <c r="OJA43" i="6"/>
  <c r="OJB43" i="6"/>
  <c r="OJC43" i="6"/>
  <c r="OJD43" i="6"/>
  <c r="OJE43" i="6"/>
  <c r="OJF43" i="6"/>
  <c r="OJG43" i="6"/>
  <c r="OJH43" i="6"/>
  <c r="OJI43" i="6"/>
  <c r="OJJ43" i="6"/>
  <c r="OJK43" i="6"/>
  <c r="OJL43" i="6"/>
  <c r="OJM43" i="6"/>
  <c r="OJN43" i="6"/>
  <c r="OJO43" i="6"/>
  <c r="OJP43" i="6"/>
  <c r="OJQ43" i="6"/>
  <c r="OJR43" i="6"/>
  <c r="OJS43" i="6"/>
  <c r="OJT43" i="6"/>
  <c r="OJU43" i="6"/>
  <c r="OJV43" i="6"/>
  <c r="OJW43" i="6"/>
  <c r="OJX43" i="6"/>
  <c r="OJY43" i="6"/>
  <c r="OJZ43" i="6"/>
  <c r="OKA43" i="6"/>
  <c r="OKB43" i="6"/>
  <c r="OKC43" i="6"/>
  <c r="OKD43" i="6"/>
  <c r="OKE43" i="6"/>
  <c r="OKF43" i="6"/>
  <c r="OKG43" i="6"/>
  <c r="OKH43" i="6"/>
  <c r="OKI43" i="6"/>
  <c r="OKJ43" i="6"/>
  <c r="OKK43" i="6"/>
  <c r="OKL43" i="6"/>
  <c r="OKM43" i="6"/>
  <c r="OKN43" i="6"/>
  <c r="OKO43" i="6"/>
  <c r="OKP43" i="6"/>
  <c r="OKQ43" i="6"/>
  <c r="OKR43" i="6"/>
  <c r="OKS43" i="6"/>
  <c r="OKT43" i="6"/>
  <c r="OKU43" i="6"/>
  <c r="OKV43" i="6"/>
  <c r="OKW43" i="6"/>
  <c r="OKX43" i="6"/>
  <c r="OKY43" i="6"/>
  <c r="OKZ43" i="6"/>
  <c r="OLA43" i="6"/>
  <c r="OLB43" i="6"/>
  <c r="OLC43" i="6"/>
  <c r="OLD43" i="6"/>
  <c r="OLE43" i="6"/>
  <c r="OLF43" i="6"/>
  <c r="OLG43" i="6"/>
  <c r="OLH43" i="6"/>
  <c r="OLI43" i="6"/>
  <c r="OLJ43" i="6"/>
  <c r="OLK43" i="6"/>
  <c r="OLL43" i="6"/>
  <c r="OLM43" i="6"/>
  <c r="OLN43" i="6"/>
  <c r="OLO43" i="6"/>
  <c r="OLP43" i="6"/>
  <c r="OLQ43" i="6"/>
  <c r="OLR43" i="6"/>
  <c r="OLS43" i="6"/>
  <c r="OLT43" i="6"/>
  <c r="OLU43" i="6"/>
  <c r="OLV43" i="6"/>
  <c r="OLW43" i="6"/>
  <c r="OLX43" i="6"/>
  <c r="OLY43" i="6"/>
  <c r="OLZ43" i="6"/>
  <c r="OMA43" i="6"/>
  <c r="OMB43" i="6"/>
  <c r="OMC43" i="6"/>
  <c r="OMD43" i="6"/>
  <c r="OME43" i="6"/>
  <c r="OMF43" i="6"/>
  <c r="OMG43" i="6"/>
  <c r="OMH43" i="6"/>
  <c r="OMI43" i="6"/>
  <c r="OMJ43" i="6"/>
  <c r="OMK43" i="6"/>
  <c r="OML43" i="6"/>
  <c r="OMM43" i="6"/>
  <c r="OMN43" i="6"/>
  <c r="OMO43" i="6"/>
  <c r="OMP43" i="6"/>
  <c r="OMQ43" i="6"/>
  <c r="OMR43" i="6"/>
  <c r="OMS43" i="6"/>
  <c r="OMT43" i="6"/>
  <c r="OMU43" i="6"/>
  <c r="OMV43" i="6"/>
  <c r="OMW43" i="6"/>
  <c r="OMX43" i="6"/>
  <c r="OMY43" i="6"/>
  <c r="OMZ43" i="6"/>
  <c r="ONA43" i="6"/>
  <c r="ONB43" i="6"/>
  <c r="ONC43" i="6"/>
  <c r="OND43" i="6"/>
  <c r="ONE43" i="6"/>
  <c r="ONF43" i="6"/>
  <c r="ONG43" i="6"/>
  <c r="ONH43" i="6"/>
  <c r="ONI43" i="6"/>
  <c r="ONJ43" i="6"/>
  <c r="ONK43" i="6"/>
  <c r="ONL43" i="6"/>
  <c r="ONM43" i="6"/>
  <c r="ONN43" i="6"/>
  <c r="ONO43" i="6"/>
  <c r="ONP43" i="6"/>
  <c r="ONQ43" i="6"/>
  <c r="ONR43" i="6"/>
  <c r="ONS43" i="6"/>
  <c r="ONT43" i="6"/>
  <c r="ONU43" i="6"/>
  <c r="ONV43" i="6"/>
  <c r="ONW43" i="6"/>
  <c r="ONX43" i="6"/>
  <c r="ONY43" i="6"/>
  <c r="ONZ43" i="6"/>
  <c r="OOA43" i="6"/>
  <c r="OOB43" i="6"/>
  <c r="OOC43" i="6"/>
  <c r="OOD43" i="6"/>
  <c r="OOE43" i="6"/>
  <c r="OOF43" i="6"/>
  <c r="OOG43" i="6"/>
  <c r="OOH43" i="6"/>
  <c r="OOI43" i="6"/>
  <c r="OOJ43" i="6"/>
  <c r="OOK43" i="6"/>
  <c r="OOL43" i="6"/>
  <c r="OOM43" i="6"/>
  <c r="OON43" i="6"/>
  <c r="OOO43" i="6"/>
  <c r="OOP43" i="6"/>
  <c r="OOQ43" i="6"/>
  <c r="OOR43" i="6"/>
  <c r="OOS43" i="6"/>
  <c r="OOT43" i="6"/>
  <c r="OOU43" i="6"/>
  <c r="OOV43" i="6"/>
  <c r="OOW43" i="6"/>
  <c r="OOX43" i="6"/>
  <c r="OOY43" i="6"/>
  <c r="OOZ43" i="6"/>
  <c r="OPA43" i="6"/>
  <c r="OPB43" i="6"/>
  <c r="OPC43" i="6"/>
  <c r="OPD43" i="6"/>
  <c r="OPE43" i="6"/>
  <c r="OPF43" i="6"/>
  <c r="OPG43" i="6"/>
  <c r="OPH43" i="6"/>
  <c r="OPI43" i="6"/>
  <c r="OPJ43" i="6"/>
  <c r="OPK43" i="6"/>
  <c r="OPL43" i="6"/>
  <c r="OPM43" i="6"/>
  <c r="OPN43" i="6"/>
  <c r="OPO43" i="6"/>
  <c r="OPP43" i="6"/>
  <c r="OPQ43" i="6"/>
  <c r="OPR43" i="6"/>
  <c r="OPS43" i="6"/>
  <c r="OPT43" i="6"/>
  <c r="OPU43" i="6"/>
  <c r="OPV43" i="6"/>
  <c r="OPW43" i="6"/>
  <c r="OPX43" i="6"/>
  <c r="OPY43" i="6"/>
  <c r="OPZ43" i="6"/>
  <c r="OQA43" i="6"/>
  <c r="OQB43" i="6"/>
  <c r="OQC43" i="6"/>
  <c r="OQD43" i="6"/>
  <c r="OQE43" i="6"/>
  <c r="OQF43" i="6"/>
  <c r="OQG43" i="6"/>
  <c r="OQH43" i="6"/>
  <c r="OQI43" i="6"/>
  <c r="OQJ43" i="6"/>
  <c r="OQK43" i="6"/>
  <c r="OQL43" i="6"/>
  <c r="OQM43" i="6"/>
  <c r="OQN43" i="6"/>
  <c r="OQO43" i="6"/>
  <c r="OQP43" i="6"/>
  <c r="OQQ43" i="6"/>
  <c r="OQR43" i="6"/>
  <c r="OQS43" i="6"/>
  <c r="OQT43" i="6"/>
  <c r="OQU43" i="6"/>
  <c r="OQV43" i="6"/>
  <c r="OQW43" i="6"/>
  <c r="OQX43" i="6"/>
  <c r="OQY43" i="6"/>
  <c r="OQZ43" i="6"/>
  <c r="ORA43" i="6"/>
  <c r="ORB43" i="6"/>
  <c r="ORC43" i="6"/>
  <c r="ORD43" i="6"/>
  <c r="ORE43" i="6"/>
  <c r="ORF43" i="6"/>
  <c r="ORG43" i="6"/>
  <c r="ORH43" i="6"/>
  <c r="ORI43" i="6"/>
  <c r="ORJ43" i="6"/>
  <c r="ORK43" i="6"/>
  <c r="ORL43" i="6"/>
  <c r="ORM43" i="6"/>
  <c r="ORN43" i="6"/>
  <c r="ORO43" i="6"/>
  <c r="ORP43" i="6"/>
  <c r="ORQ43" i="6"/>
  <c r="ORR43" i="6"/>
  <c r="ORS43" i="6"/>
  <c r="ORT43" i="6"/>
  <c r="ORU43" i="6"/>
  <c r="ORV43" i="6"/>
  <c r="ORW43" i="6"/>
  <c r="ORX43" i="6"/>
  <c r="ORY43" i="6"/>
  <c r="ORZ43" i="6"/>
  <c r="OSA43" i="6"/>
  <c r="OSB43" i="6"/>
  <c r="OSC43" i="6"/>
  <c r="OSD43" i="6"/>
  <c r="OSE43" i="6"/>
  <c r="OSF43" i="6"/>
  <c r="OSG43" i="6"/>
  <c r="OSH43" i="6"/>
  <c r="OSI43" i="6"/>
  <c r="OSJ43" i="6"/>
  <c r="OSK43" i="6"/>
  <c r="OSL43" i="6"/>
  <c r="OSM43" i="6"/>
  <c r="OSN43" i="6"/>
  <c r="OSO43" i="6"/>
  <c r="OSP43" i="6"/>
  <c r="OSQ43" i="6"/>
  <c r="OSR43" i="6"/>
  <c r="OSS43" i="6"/>
  <c r="OST43" i="6"/>
  <c r="OSU43" i="6"/>
  <c r="OSV43" i="6"/>
  <c r="OSW43" i="6"/>
  <c r="OSX43" i="6"/>
  <c r="OSY43" i="6"/>
  <c r="OSZ43" i="6"/>
  <c r="OTA43" i="6"/>
  <c r="OTB43" i="6"/>
  <c r="OTC43" i="6"/>
  <c r="OTD43" i="6"/>
  <c r="OTE43" i="6"/>
  <c r="OTF43" i="6"/>
  <c r="OTG43" i="6"/>
  <c r="OTH43" i="6"/>
  <c r="OTI43" i="6"/>
  <c r="OTJ43" i="6"/>
  <c r="OTK43" i="6"/>
  <c r="OTL43" i="6"/>
  <c r="OTM43" i="6"/>
  <c r="OTN43" i="6"/>
  <c r="OTO43" i="6"/>
  <c r="OTP43" i="6"/>
  <c r="OTQ43" i="6"/>
  <c r="OTR43" i="6"/>
  <c r="OTS43" i="6"/>
  <c r="OTT43" i="6"/>
  <c r="OTU43" i="6"/>
  <c r="OTV43" i="6"/>
  <c r="OTW43" i="6"/>
  <c r="OTX43" i="6"/>
  <c r="OTY43" i="6"/>
  <c r="OTZ43" i="6"/>
  <c r="OUA43" i="6"/>
  <c r="OUB43" i="6"/>
  <c r="OUC43" i="6"/>
  <c r="OUD43" i="6"/>
  <c r="OUE43" i="6"/>
  <c r="OUF43" i="6"/>
  <c r="OUG43" i="6"/>
  <c r="OUH43" i="6"/>
  <c r="OUI43" i="6"/>
  <c r="OUJ43" i="6"/>
  <c r="OUK43" i="6"/>
  <c r="OUL43" i="6"/>
  <c r="OUM43" i="6"/>
  <c r="OUN43" i="6"/>
  <c r="OUO43" i="6"/>
  <c r="OUP43" i="6"/>
  <c r="OUQ43" i="6"/>
  <c r="OUR43" i="6"/>
  <c r="OUS43" i="6"/>
  <c r="OUT43" i="6"/>
  <c r="OUU43" i="6"/>
  <c r="OUV43" i="6"/>
  <c r="OUW43" i="6"/>
  <c r="OUX43" i="6"/>
  <c r="OUY43" i="6"/>
  <c r="OUZ43" i="6"/>
  <c r="OVA43" i="6"/>
  <c r="OVB43" i="6"/>
  <c r="OVC43" i="6"/>
  <c r="OVD43" i="6"/>
  <c r="OVE43" i="6"/>
  <c r="OVF43" i="6"/>
  <c r="OVG43" i="6"/>
  <c r="OVH43" i="6"/>
  <c r="OVI43" i="6"/>
  <c r="OVJ43" i="6"/>
  <c r="OVK43" i="6"/>
  <c r="OVL43" i="6"/>
  <c r="OVM43" i="6"/>
  <c r="OVN43" i="6"/>
  <c r="OVO43" i="6"/>
  <c r="OVP43" i="6"/>
  <c r="OVQ43" i="6"/>
  <c r="OVR43" i="6"/>
  <c r="OVS43" i="6"/>
  <c r="OVT43" i="6"/>
  <c r="OVU43" i="6"/>
  <c r="OVV43" i="6"/>
  <c r="OVW43" i="6"/>
  <c r="OVX43" i="6"/>
  <c r="OVY43" i="6"/>
  <c r="OVZ43" i="6"/>
  <c r="OWA43" i="6"/>
  <c r="OWB43" i="6"/>
  <c r="OWC43" i="6"/>
  <c r="OWD43" i="6"/>
  <c r="OWE43" i="6"/>
  <c r="OWF43" i="6"/>
  <c r="OWG43" i="6"/>
  <c r="OWH43" i="6"/>
  <c r="OWI43" i="6"/>
  <c r="OWJ43" i="6"/>
  <c r="OWK43" i="6"/>
  <c r="OWL43" i="6"/>
  <c r="OWM43" i="6"/>
  <c r="OWN43" i="6"/>
  <c r="OWO43" i="6"/>
  <c r="OWP43" i="6"/>
  <c r="OWQ43" i="6"/>
  <c r="OWR43" i="6"/>
  <c r="OWS43" i="6"/>
  <c r="OWT43" i="6"/>
  <c r="OWU43" i="6"/>
  <c r="OWV43" i="6"/>
  <c r="OWW43" i="6"/>
  <c r="OWX43" i="6"/>
  <c r="OWY43" i="6"/>
  <c r="OWZ43" i="6"/>
  <c r="OXA43" i="6"/>
  <c r="OXB43" i="6"/>
  <c r="OXC43" i="6"/>
  <c r="OXD43" i="6"/>
  <c r="OXE43" i="6"/>
  <c r="OXF43" i="6"/>
  <c r="OXG43" i="6"/>
  <c r="OXH43" i="6"/>
  <c r="OXI43" i="6"/>
  <c r="OXJ43" i="6"/>
  <c r="OXK43" i="6"/>
  <c r="OXL43" i="6"/>
  <c r="OXM43" i="6"/>
  <c r="OXN43" i="6"/>
  <c r="OXO43" i="6"/>
  <c r="OXP43" i="6"/>
  <c r="OXQ43" i="6"/>
  <c r="OXR43" i="6"/>
  <c r="OXS43" i="6"/>
  <c r="OXT43" i="6"/>
  <c r="OXU43" i="6"/>
  <c r="OXV43" i="6"/>
  <c r="OXW43" i="6"/>
  <c r="OXX43" i="6"/>
  <c r="OXY43" i="6"/>
  <c r="OXZ43" i="6"/>
  <c r="OYA43" i="6"/>
  <c r="OYB43" i="6"/>
  <c r="OYC43" i="6"/>
  <c r="OYD43" i="6"/>
  <c r="OYE43" i="6"/>
  <c r="OYF43" i="6"/>
  <c r="OYG43" i="6"/>
  <c r="OYH43" i="6"/>
  <c r="OYI43" i="6"/>
  <c r="OYJ43" i="6"/>
  <c r="OYK43" i="6"/>
  <c r="OYL43" i="6"/>
  <c r="OYM43" i="6"/>
  <c r="OYN43" i="6"/>
  <c r="OYO43" i="6"/>
  <c r="OYP43" i="6"/>
  <c r="OYQ43" i="6"/>
  <c r="OYR43" i="6"/>
  <c r="OYS43" i="6"/>
  <c r="OYT43" i="6"/>
  <c r="OYU43" i="6"/>
  <c r="OYV43" i="6"/>
  <c r="OYW43" i="6"/>
  <c r="OYX43" i="6"/>
  <c r="OYY43" i="6"/>
  <c r="OYZ43" i="6"/>
  <c r="OZA43" i="6"/>
  <c r="OZB43" i="6"/>
  <c r="OZC43" i="6"/>
  <c r="OZD43" i="6"/>
  <c r="OZE43" i="6"/>
  <c r="OZF43" i="6"/>
  <c r="OZG43" i="6"/>
  <c r="OZH43" i="6"/>
  <c r="OZI43" i="6"/>
  <c r="OZJ43" i="6"/>
  <c r="OZK43" i="6"/>
  <c r="OZL43" i="6"/>
  <c r="OZM43" i="6"/>
  <c r="OZN43" i="6"/>
  <c r="OZO43" i="6"/>
  <c r="OZP43" i="6"/>
  <c r="OZQ43" i="6"/>
  <c r="OZR43" i="6"/>
  <c r="OZS43" i="6"/>
  <c r="OZT43" i="6"/>
  <c r="OZU43" i="6"/>
  <c r="OZV43" i="6"/>
  <c r="OZW43" i="6"/>
  <c r="OZX43" i="6"/>
  <c r="OZY43" i="6"/>
  <c r="OZZ43" i="6"/>
  <c r="PAA43" i="6"/>
  <c r="PAB43" i="6"/>
  <c r="PAC43" i="6"/>
  <c r="PAD43" i="6"/>
  <c r="PAE43" i="6"/>
  <c r="PAF43" i="6"/>
  <c r="PAG43" i="6"/>
  <c r="PAH43" i="6"/>
  <c r="PAI43" i="6"/>
  <c r="PAJ43" i="6"/>
  <c r="PAK43" i="6"/>
  <c r="PAL43" i="6"/>
  <c r="PAM43" i="6"/>
  <c r="PAN43" i="6"/>
  <c r="PAO43" i="6"/>
  <c r="PAP43" i="6"/>
  <c r="PAQ43" i="6"/>
  <c r="PAR43" i="6"/>
  <c r="PAS43" i="6"/>
  <c r="PAT43" i="6"/>
  <c r="PAU43" i="6"/>
  <c r="PAV43" i="6"/>
  <c r="PAW43" i="6"/>
  <c r="PAX43" i="6"/>
  <c r="PAY43" i="6"/>
  <c r="PAZ43" i="6"/>
  <c r="PBA43" i="6"/>
  <c r="PBB43" i="6"/>
  <c r="PBC43" i="6"/>
  <c r="PBD43" i="6"/>
  <c r="PBE43" i="6"/>
  <c r="PBF43" i="6"/>
  <c r="PBG43" i="6"/>
  <c r="PBH43" i="6"/>
  <c r="PBI43" i="6"/>
  <c r="PBJ43" i="6"/>
  <c r="PBK43" i="6"/>
  <c r="PBL43" i="6"/>
  <c r="PBM43" i="6"/>
  <c r="PBN43" i="6"/>
  <c r="PBO43" i="6"/>
  <c r="PBP43" i="6"/>
  <c r="PBQ43" i="6"/>
  <c r="PBR43" i="6"/>
  <c r="PBS43" i="6"/>
  <c r="PBT43" i="6"/>
  <c r="PBU43" i="6"/>
  <c r="PBV43" i="6"/>
  <c r="PBW43" i="6"/>
  <c r="PBX43" i="6"/>
  <c r="PBY43" i="6"/>
  <c r="PBZ43" i="6"/>
  <c r="PCA43" i="6"/>
  <c r="PCB43" i="6"/>
  <c r="PCC43" i="6"/>
  <c r="PCD43" i="6"/>
  <c r="PCE43" i="6"/>
  <c r="PCF43" i="6"/>
  <c r="PCG43" i="6"/>
  <c r="PCH43" i="6"/>
  <c r="PCI43" i="6"/>
  <c r="PCJ43" i="6"/>
  <c r="PCK43" i="6"/>
  <c r="PCL43" i="6"/>
  <c r="PCM43" i="6"/>
  <c r="PCN43" i="6"/>
  <c r="PCO43" i="6"/>
  <c r="PCP43" i="6"/>
  <c r="PCQ43" i="6"/>
  <c r="PCR43" i="6"/>
  <c r="PCS43" i="6"/>
  <c r="PCT43" i="6"/>
  <c r="PCU43" i="6"/>
  <c r="PCV43" i="6"/>
  <c r="PCW43" i="6"/>
  <c r="PCX43" i="6"/>
  <c r="PCY43" i="6"/>
  <c r="PCZ43" i="6"/>
  <c r="PDA43" i="6"/>
  <c r="PDB43" i="6"/>
  <c r="PDC43" i="6"/>
  <c r="PDD43" i="6"/>
  <c r="PDE43" i="6"/>
  <c r="PDF43" i="6"/>
  <c r="PDG43" i="6"/>
  <c r="PDH43" i="6"/>
  <c r="PDI43" i="6"/>
  <c r="PDJ43" i="6"/>
  <c r="PDK43" i="6"/>
  <c r="PDL43" i="6"/>
  <c r="PDM43" i="6"/>
  <c r="PDN43" i="6"/>
  <c r="PDO43" i="6"/>
  <c r="PDP43" i="6"/>
  <c r="PDQ43" i="6"/>
  <c r="PDR43" i="6"/>
  <c r="PDS43" i="6"/>
  <c r="PDT43" i="6"/>
  <c r="PDU43" i="6"/>
  <c r="PDV43" i="6"/>
  <c r="PDW43" i="6"/>
  <c r="PDX43" i="6"/>
  <c r="PDY43" i="6"/>
  <c r="PDZ43" i="6"/>
  <c r="PEA43" i="6"/>
  <c r="PEB43" i="6"/>
  <c r="PEC43" i="6"/>
  <c r="PED43" i="6"/>
  <c r="PEE43" i="6"/>
  <c r="PEF43" i="6"/>
  <c r="PEG43" i="6"/>
  <c r="PEH43" i="6"/>
  <c r="PEI43" i="6"/>
  <c r="PEJ43" i="6"/>
  <c r="PEK43" i="6"/>
  <c r="PEL43" i="6"/>
  <c r="PEM43" i="6"/>
  <c r="PEN43" i="6"/>
  <c r="PEO43" i="6"/>
  <c r="PEP43" i="6"/>
  <c r="PEQ43" i="6"/>
  <c r="PER43" i="6"/>
  <c r="PES43" i="6"/>
  <c r="PET43" i="6"/>
  <c r="PEU43" i="6"/>
  <c r="PEV43" i="6"/>
  <c r="PEW43" i="6"/>
  <c r="PEX43" i="6"/>
  <c r="PEY43" i="6"/>
  <c r="PEZ43" i="6"/>
  <c r="PFA43" i="6"/>
  <c r="PFB43" i="6"/>
  <c r="PFC43" i="6"/>
  <c r="PFD43" i="6"/>
  <c r="PFE43" i="6"/>
  <c r="PFF43" i="6"/>
  <c r="PFG43" i="6"/>
  <c r="PFH43" i="6"/>
  <c r="PFI43" i="6"/>
  <c r="PFJ43" i="6"/>
  <c r="PFK43" i="6"/>
  <c r="PFL43" i="6"/>
  <c r="PFM43" i="6"/>
  <c r="PFN43" i="6"/>
  <c r="PFO43" i="6"/>
  <c r="PFP43" i="6"/>
  <c r="PFQ43" i="6"/>
  <c r="PFR43" i="6"/>
  <c r="PFS43" i="6"/>
  <c r="PFT43" i="6"/>
  <c r="PFU43" i="6"/>
  <c r="PFV43" i="6"/>
  <c r="PFW43" i="6"/>
  <c r="PFX43" i="6"/>
  <c r="PFY43" i="6"/>
  <c r="PFZ43" i="6"/>
  <c r="PGA43" i="6"/>
  <c r="PGB43" i="6"/>
  <c r="PGC43" i="6"/>
  <c r="PGD43" i="6"/>
  <c r="PGE43" i="6"/>
  <c r="PGF43" i="6"/>
  <c r="PGG43" i="6"/>
  <c r="PGH43" i="6"/>
  <c r="PGI43" i="6"/>
  <c r="PGJ43" i="6"/>
  <c r="PGK43" i="6"/>
  <c r="PGL43" i="6"/>
  <c r="PGM43" i="6"/>
  <c r="PGN43" i="6"/>
  <c r="PGO43" i="6"/>
  <c r="PGP43" i="6"/>
  <c r="PGQ43" i="6"/>
  <c r="PGR43" i="6"/>
  <c r="PGS43" i="6"/>
  <c r="PGT43" i="6"/>
  <c r="PGU43" i="6"/>
  <c r="PGV43" i="6"/>
  <c r="PGW43" i="6"/>
  <c r="PGX43" i="6"/>
  <c r="PGY43" i="6"/>
  <c r="PGZ43" i="6"/>
  <c r="PHA43" i="6"/>
  <c r="PHB43" i="6"/>
  <c r="PHC43" i="6"/>
  <c r="PHD43" i="6"/>
  <c r="PHE43" i="6"/>
  <c r="PHF43" i="6"/>
  <c r="PHG43" i="6"/>
  <c r="PHH43" i="6"/>
  <c r="PHI43" i="6"/>
  <c r="PHJ43" i="6"/>
  <c r="PHK43" i="6"/>
  <c r="PHL43" i="6"/>
  <c r="PHM43" i="6"/>
  <c r="PHN43" i="6"/>
  <c r="PHO43" i="6"/>
  <c r="PHP43" i="6"/>
  <c r="PHQ43" i="6"/>
  <c r="PHR43" i="6"/>
  <c r="PHS43" i="6"/>
  <c r="PHT43" i="6"/>
  <c r="PHU43" i="6"/>
  <c r="PHV43" i="6"/>
  <c r="PHW43" i="6"/>
  <c r="PHX43" i="6"/>
  <c r="PHY43" i="6"/>
  <c r="PHZ43" i="6"/>
  <c r="PIA43" i="6"/>
  <c r="PIB43" i="6"/>
  <c r="PIC43" i="6"/>
  <c r="PID43" i="6"/>
  <c r="PIE43" i="6"/>
  <c r="PIF43" i="6"/>
  <c r="PIG43" i="6"/>
  <c r="PIH43" i="6"/>
  <c r="PII43" i="6"/>
  <c r="PIJ43" i="6"/>
  <c r="PIK43" i="6"/>
  <c r="PIL43" i="6"/>
  <c r="PIM43" i="6"/>
  <c r="PIN43" i="6"/>
  <c r="PIO43" i="6"/>
  <c r="PIP43" i="6"/>
  <c r="PIQ43" i="6"/>
  <c r="PIR43" i="6"/>
  <c r="PIS43" i="6"/>
  <c r="PIT43" i="6"/>
  <c r="PIU43" i="6"/>
  <c r="PIV43" i="6"/>
  <c r="PIW43" i="6"/>
  <c r="PIX43" i="6"/>
  <c r="PIY43" i="6"/>
  <c r="PIZ43" i="6"/>
  <c r="PJA43" i="6"/>
  <c r="PJB43" i="6"/>
  <c r="PJC43" i="6"/>
  <c r="PJD43" i="6"/>
  <c r="PJE43" i="6"/>
  <c r="PJF43" i="6"/>
  <c r="PJG43" i="6"/>
  <c r="PJH43" i="6"/>
  <c r="PJI43" i="6"/>
  <c r="PJJ43" i="6"/>
  <c r="PJK43" i="6"/>
  <c r="PJL43" i="6"/>
  <c r="PJM43" i="6"/>
  <c r="PJN43" i="6"/>
  <c r="PJO43" i="6"/>
  <c r="PJP43" i="6"/>
  <c r="PJQ43" i="6"/>
  <c r="PJR43" i="6"/>
  <c r="PJS43" i="6"/>
  <c r="PJT43" i="6"/>
  <c r="PJU43" i="6"/>
  <c r="PJV43" i="6"/>
  <c r="PJW43" i="6"/>
  <c r="PJX43" i="6"/>
  <c r="PJY43" i="6"/>
  <c r="PJZ43" i="6"/>
  <c r="PKA43" i="6"/>
  <c r="PKB43" i="6"/>
  <c r="PKC43" i="6"/>
  <c r="PKD43" i="6"/>
  <c r="PKE43" i="6"/>
  <c r="PKF43" i="6"/>
  <c r="PKG43" i="6"/>
  <c r="PKH43" i="6"/>
  <c r="PKI43" i="6"/>
  <c r="PKJ43" i="6"/>
  <c r="PKK43" i="6"/>
  <c r="PKL43" i="6"/>
  <c r="PKM43" i="6"/>
  <c r="PKN43" i="6"/>
  <c r="PKO43" i="6"/>
  <c r="PKP43" i="6"/>
  <c r="PKQ43" i="6"/>
  <c r="PKR43" i="6"/>
  <c r="PKS43" i="6"/>
  <c r="PKT43" i="6"/>
  <c r="PKU43" i="6"/>
  <c r="PKV43" i="6"/>
  <c r="PKW43" i="6"/>
  <c r="PKX43" i="6"/>
  <c r="PKY43" i="6"/>
  <c r="PKZ43" i="6"/>
  <c r="PLA43" i="6"/>
  <c r="PLB43" i="6"/>
  <c r="PLC43" i="6"/>
  <c r="PLD43" i="6"/>
  <c r="PLE43" i="6"/>
  <c r="PLF43" i="6"/>
  <c r="PLG43" i="6"/>
  <c r="PLH43" i="6"/>
  <c r="PLI43" i="6"/>
  <c r="PLJ43" i="6"/>
  <c r="PLK43" i="6"/>
  <c r="PLL43" i="6"/>
  <c r="PLM43" i="6"/>
  <c r="PLN43" i="6"/>
  <c r="PLO43" i="6"/>
  <c r="PLP43" i="6"/>
  <c r="PLQ43" i="6"/>
  <c r="PLR43" i="6"/>
  <c r="PLS43" i="6"/>
  <c r="PLT43" i="6"/>
  <c r="PLU43" i="6"/>
  <c r="PLV43" i="6"/>
  <c r="PLW43" i="6"/>
  <c r="PLX43" i="6"/>
  <c r="PLY43" i="6"/>
  <c r="PLZ43" i="6"/>
  <c r="PMA43" i="6"/>
  <c r="PMB43" i="6"/>
  <c r="PMC43" i="6"/>
  <c r="PMD43" i="6"/>
  <c r="PME43" i="6"/>
  <c r="PMF43" i="6"/>
  <c r="PMG43" i="6"/>
  <c r="PMH43" i="6"/>
  <c r="PMI43" i="6"/>
  <c r="PMJ43" i="6"/>
  <c r="PMK43" i="6"/>
  <c r="PML43" i="6"/>
  <c r="PMM43" i="6"/>
  <c r="PMN43" i="6"/>
  <c r="PMO43" i="6"/>
  <c r="PMP43" i="6"/>
  <c r="PMQ43" i="6"/>
  <c r="PMR43" i="6"/>
  <c r="PMS43" i="6"/>
  <c r="PMT43" i="6"/>
  <c r="PMU43" i="6"/>
  <c r="PMV43" i="6"/>
  <c r="PMW43" i="6"/>
  <c r="PMX43" i="6"/>
  <c r="PMY43" i="6"/>
  <c r="PMZ43" i="6"/>
  <c r="PNA43" i="6"/>
  <c r="PNB43" i="6"/>
  <c r="PNC43" i="6"/>
  <c r="PND43" i="6"/>
  <c r="PNE43" i="6"/>
  <c r="PNF43" i="6"/>
  <c r="PNG43" i="6"/>
  <c r="PNH43" i="6"/>
  <c r="PNI43" i="6"/>
  <c r="PNJ43" i="6"/>
  <c r="PNK43" i="6"/>
  <c r="PNL43" i="6"/>
  <c r="PNM43" i="6"/>
  <c r="PNN43" i="6"/>
  <c r="PNO43" i="6"/>
  <c r="PNP43" i="6"/>
  <c r="PNQ43" i="6"/>
  <c r="PNR43" i="6"/>
  <c r="PNS43" i="6"/>
  <c r="PNT43" i="6"/>
  <c r="PNU43" i="6"/>
  <c r="PNV43" i="6"/>
  <c r="PNW43" i="6"/>
  <c r="PNX43" i="6"/>
  <c r="PNY43" i="6"/>
  <c r="PNZ43" i="6"/>
  <c r="POA43" i="6"/>
  <c r="POB43" i="6"/>
  <c r="POC43" i="6"/>
  <c r="POD43" i="6"/>
  <c r="POE43" i="6"/>
  <c r="POF43" i="6"/>
  <c r="POG43" i="6"/>
  <c r="POH43" i="6"/>
  <c r="POI43" i="6"/>
  <c r="POJ43" i="6"/>
  <c r="POK43" i="6"/>
  <c r="POL43" i="6"/>
  <c r="POM43" i="6"/>
  <c r="PON43" i="6"/>
  <c r="POO43" i="6"/>
  <c r="POP43" i="6"/>
  <c r="POQ43" i="6"/>
  <c r="POR43" i="6"/>
  <c r="POS43" i="6"/>
  <c r="POT43" i="6"/>
  <c r="POU43" i="6"/>
  <c r="POV43" i="6"/>
  <c r="POW43" i="6"/>
  <c r="POX43" i="6"/>
  <c r="POY43" i="6"/>
  <c r="POZ43" i="6"/>
  <c r="PPA43" i="6"/>
  <c r="PPB43" i="6"/>
  <c r="PPC43" i="6"/>
  <c r="PPD43" i="6"/>
  <c r="PPE43" i="6"/>
  <c r="PPF43" i="6"/>
  <c r="PPG43" i="6"/>
  <c r="PPH43" i="6"/>
  <c r="PPI43" i="6"/>
  <c r="PPJ43" i="6"/>
  <c r="PPK43" i="6"/>
  <c r="PPL43" i="6"/>
  <c r="PPM43" i="6"/>
  <c r="PPN43" i="6"/>
  <c r="PPO43" i="6"/>
  <c r="PPP43" i="6"/>
  <c r="PPQ43" i="6"/>
  <c r="PPR43" i="6"/>
  <c r="PPS43" i="6"/>
  <c r="PPT43" i="6"/>
  <c r="PPU43" i="6"/>
  <c r="PPV43" i="6"/>
  <c r="PPW43" i="6"/>
  <c r="PPX43" i="6"/>
  <c r="PPY43" i="6"/>
  <c r="PPZ43" i="6"/>
  <c r="PQA43" i="6"/>
  <c r="PQB43" i="6"/>
  <c r="PQC43" i="6"/>
  <c r="PQD43" i="6"/>
  <c r="PQE43" i="6"/>
  <c r="PQF43" i="6"/>
  <c r="PQG43" i="6"/>
  <c r="PQH43" i="6"/>
  <c r="PQI43" i="6"/>
  <c r="PQJ43" i="6"/>
  <c r="PQK43" i="6"/>
  <c r="PQL43" i="6"/>
  <c r="PQM43" i="6"/>
  <c r="PQN43" i="6"/>
  <c r="PQO43" i="6"/>
  <c r="PQP43" i="6"/>
  <c r="PQQ43" i="6"/>
  <c r="PQR43" i="6"/>
  <c r="PQS43" i="6"/>
  <c r="PQT43" i="6"/>
  <c r="PQU43" i="6"/>
  <c r="PQV43" i="6"/>
  <c r="PQW43" i="6"/>
  <c r="PQX43" i="6"/>
  <c r="PQY43" i="6"/>
  <c r="PQZ43" i="6"/>
  <c r="PRA43" i="6"/>
  <c r="PRB43" i="6"/>
  <c r="PRC43" i="6"/>
  <c r="PRD43" i="6"/>
  <c r="PRE43" i="6"/>
  <c r="PRF43" i="6"/>
  <c r="PRG43" i="6"/>
  <c r="PRH43" i="6"/>
  <c r="PRI43" i="6"/>
  <c r="PRJ43" i="6"/>
  <c r="PRK43" i="6"/>
  <c r="PRL43" i="6"/>
  <c r="PRM43" i="6"/>
  <c r="PRN43" i="6"/>
  <c r="PRO43" i="6"/>
  <c r="PRP43" i="6"/>
  <c r="PRQ43" i="6"/>
  <c r="PRR43" i="6"/>
  <c r="PRS43" i="6"/>
  <c r="PRT43" i="6"/>
  <c r="PRU43" i="6"/>
  <c r="PRV43" i="6"/>
  <c r="PRW43" i="6"/>
  <c r="PRX43" i="6"/>
  <c r="PRY43" i="6"/>
  <c r="PRZ43" i="6"/>
  <c r="PSA43" i="6"/>
  <c r="PSB43" i="6"/>
  <c r="PSC43" i="6"/>
  <c r="PSD43" i="6"/>
  <c r="PSE43" i="6"/>
  <c r="PSF43" i="6"/>
  <c r="PSG43" i="6"/>
  <c r="PSH43" i="6"/>
  <c r="PSI43" i="6"/>
  <c r="PSJ43" i="6"/>
  <c r="PSK43" i="6"/>
  <c r="PSL43" i="6"/>
  <c r="PSM43" i="6"/>
  <c r="PSN43" i="6"/>
  <c r="PSO43" i="6"/>
  <c r="PSP43" i="6"/>
  <c r="PSQ43" i="6"/>
  <c r="PSR43" i="6"/>
  <c r="PSS43" i="6"/>
  <c r="PST43" i="6"/>
  <c r="PSU43" i="6"/>
  <c r="PSV43" i="6"/>
  <c r="PSW43" i="6"/>
  <c r="PSX43" i="6"/>
  <c r="PSY43" i="6"/>
  <c r="PSZ43" i="6"/>
  <c r="PTA43" i="6"/>
  <c r="PTB43" i="6"/>
  <c r="PTC43" i="6"/>
  <c r="PTD43" i="6"/>
  <c r="PTE43" i="6"/>
  <c r="PTF43" i="6"/>
  <c r="PTG43" i="6"/>
  <c r="PTH43" i="6"/>
  <c r="PTI43" i="6"/>
  <c r="PTJ43" i="6"/>
  <c r="PTK43" i="6"/>
  <c r="PTL43" i="6"/>
  <c r="PTM43" i="6"/>
  <c r="PTN43" i="6"/>
  <c r="PTO43" i="6"/>
  <c r="PTP43" i="6"/>
  <c r="PTQ43" i="6"/>
  <c r="PTR43" i="6"/>
  <c r="PTS43" i="6"/>
  <c r="PTT43" i="6"/>
  <c r="PTU43" i="6"/>
  <c r="PTV43" i="6"/>
  <c r="PTW43" i="6"/>
  <c r="PTX43" i="6"/>
  <c r="PTY43" i="6"/>
  <c r="PTZ43" i="6"/>
  <c r="PUA43" i="6"/>
  <c r="PUB43" i="6"/>
  <c r="PUC43" i="6"/>
  <c r="PUD43" i="6"/>
  <c r="PUE43" i="6"/>
  <c r="PUF43" i="6"/>
  <c r="PUG43" i="6"/>
  <c r="PUH43" i="6"/>
  <c r="PUI43" i="6"/>
  <c r="PUJ43" i="6"/>
  <c r="PUK43" i="6"/>
  <c r="PUL43" i="6"/>
  <c r="PUM43" i="6"/>
  <c r="PUN43" i="6"/>
  <c r="PUO43" i="6"/>
  <c r="PUP43" i="6"/>
  <c r="PUQ43" i="6"/>
  <c r="PUR43" i="6"/>
  <c r="PUS43" i="6"/>
  <c r="PUT43" i="6"/>
  <c r="PUU43" i="6"/>
  <c r="PUV43" i="6"/>
  <c r="PUW43" i="6"/>
  <c r="PUX43" i="6"/>
  <c r="PUY43" i="6"/>
  <c r="PUZ43" i="6"/>
  <c r="PVA43" i="6"/>
  <c r="PVB43" i="6"/>
  <c r="PVC43" i="6"/>
  <c r="PVD43" i="6"/>
  <c r="PVE43" i="6"/>
  <c r="PVF43" i="6"/>
  <c r="PVG43" i="6"/>
  <c r="PVH43" i="6"/>
  <c r="PVI43" i="6"/>
  <c r="PVJ43" i="6"/>
  <c r="PVK43" i="6"/>
  <c r="PVL43" i="6"/>
  <c r="PVM43" i="6"/>
  <c r="PVN43" i="6"/>
  <c r="PVO43" i="6"/>
  <c r="PVP43" i="6"/>
  <c r="PVQ43" i="6"/>
  <c r="PVR43" i="6"/>
  <c r="PVS43" i="6"/>
  <c r="PVT43" i="6"/>
  <c r="PVU43" i="6"/>
  <c r="PVV43" i="6"/>
  <c r="PVW43" i="6"/>
  <c r="PVX43" i="6"/>
  <c r="PVY43" i="6"/>
  <c r="PVZ43" i="6"/>
  <c r="PWA43" i="6"/>
  <c r="PWB43" i="6"/>
  <c r="PWC43" i="6"/>
  <c r="PWD43" i="6"/>
  <c r="PWE43" i="6"/>
  <c r="PWF43" i="6"/>
  <c r="PWG43" i="6"/>
  <c r="PWH43" i="6"/>
  <c r="PWI43" i="6"/>
  <c r="PWJ43" i="6"/>
  <c r="PWK43" i="6"/>
  <c r="PWL43" i="6"/>
  <c r="PWM43" i="6"/>
  <c r="PWN43" i="6"/>
  <c r="PWO43" i="6"/>
  <c r="PWP43" i="6"/>
  <c r="PWQ43" i="6"/>
  <c r="PWR43" i="6"/>
  <c r="PWS43" i="6"/>
  <c r="PWT43" i="6"/>
  <c r="PWU43" i="6"/>
  <c r="PWV43" i="6"/>
  <c r="PWW43" i="6"/>
  <c r="PWX43" i="6"/>
  <c r="PWY43" i="6"/>
  <c r="PWZ43" i="6"/>
  <c r="PXA43" i="6"/>
  <c r="PXB43" i="6"/>
  <c r="PXC43" i="6"/>
  <c r="PXD43" i="6"/>
  <c r="PXE43" i="6"/>
  <c r="PXF43" i="6"/>
  <c r="PXG43" i="6"/>
  <c r="PXH43" i="6"/>
  <c r="PXI43" i="6"/>
  <c r="PXJ43" i="6"/>
  <c r="PXK43" i="6"/>
  <c r="PXL43" i="6"/>
  <c r="PXM43" i="6"/>
  <c r="PXN43" i="6"/>
  <c r="PXO43" i="6"/>
  <c r="PXP43" i="6"/>
  <c r="PXQ43" i="6"/>
  <c r="PXR43" i="6"/>
  <c r="PXS43" i="6"/>
  <c r="PXT43" i="6"/>
  <c r="PXU43" i="6"/>
  <c r="PXV43" i="6"/>
  <c r="PXW43" i="6"/>
  <c r="PXX43" i="6"/>
  <c r="PXY43" i="6"/>
  <c r="PXZ43" i="6"/>
  <c r="PYA43" i="6"/>
  <c r="PYB43" i="6"/>
  <c r="PYC43" i="6"/>
  <c r="PYD43" i="6"/>
  <c r="PYE43" i="6"/>
  <c r="PYF43" i="6"/>
  <c r="PYG43" i="6"/>
  <c r="PYH43" i="6"/>
  <c r="PYI43" i="6"/>
  <c r="PYJ43" i="6"/>
  <c r="PYK43" i="6"/>
  <c r="PYL43" i="6"/>
  <c r="PYM43" i="6"/>
  <c r="PYN43" i="6"/>
  <c r="PYO43" i="6"/>
  <c r="PYP43" i="6"/>
  <c r="PYQ43" i="6"/>
  <c r="PYR43" i="6"/>
  <c r="PYS43" i="6"/>
  <c r="PYT43" i="6"/>
  <c r="PYU43" i="6"/>
  <c r="PYV43" i="6"/>
  <c r="PYW43" i="6"/>
  <c r="PYX43" i="6"/>
  <c r="PYY43" i="6"/>
  <c r="PYZ43" i="6"/>
  <c r="PZA43" i="6"/>
  <c r="PZB43" i="6"/>
  <c r="PZC43" i="6"/>
  <c r="PZD43" i="6"/>
  <c r="PZE43" i="6"/>
  <c r="PZF43" i="6"/>
  <c r="PZG43" i="6"/>
  <c r="PZH43" i="6"/>
  <c r="PZI43" i="6"/>
  <c r="PZJ43" i="6"/>
  <c r="PZK43" i="6"/>
  <c r="PZL43" i="6"/>
  <c r="PZM43" i="6"/>
  <c r="PZN43" i="6"/>
  <c r="PZO43" i="6"/>
  <c r="PZP43" i="6"/>
  <c r="PZQ43" i="6"/>
  <c r="PZR43" i="6"/>
  <c r="PZS43" i="6"/>
  <c r="PZT43" i="6"/>
  <c r="PZU43" i="6"/>
  <c r="PZV43" i="6"/>
  <c r="PZW43" i="6"/>
  <c r="PZX43" i="6"/>
  <c r="PZY43" i="6"/>
  <c r="PZZ43" i="6"/>
  <c r="QAA43" i="6"/>
  <c r="QAB43" i="6"/>
  <c r="QAC43" i="6"/>
  <c r="QAD43" i="6"/>
  <c r="QAE43" i="6"/>
  <c r="QAF43" i="6"/>
  <c r="QAG43" i="6"/>
  <c r="QAH43" i="6"/>
  <c r="QAI43" i="6"/>
  <c r="QAJ43" i="6"/>
  <c r="QAK43" i="6"/>
  <c r="QAL43" i="6"/>
  <c r="QAM43" i="6"/>
  <c r="QAN43" i="6"/>
  <c r="QAO43" i="6"/>
  <c r="QAP43" i="6"/>
  <c r="QAQ43" i="6"/>
  <c r="QAR43" i="6"/>
  <c r="QAS43" i="6"/>
  <c r="QAT43" i="6"/>
  <c r="QAU43" i="6"/>
  <c r="QAV43" i="6"/>
  <c r="QAW43" i="6"/>
  <c r="QAX43" i="6"/>
  <c r="QAY43" i="6"/>
  <c r="QAZ43" i="6"/>
  <c r="QBA43" i="6"/>
  <c r="QBB43" i="6"/>
  <c r="QBC43" i="6"/>
  <c r="QBD43" i="6"/>
  <c r="QBE43" i="6"/>
  <c r="QBF43" i="6"/>
  <c r="QBG43" i="6"/>
  <c r="QBH43" i="6"/>
  <c r="QBI43" i="6"/>
  <c r="QBJ43" i="6"/>
  <c r="QBK43" i="6"/>
  <c r="QBL43" i="6"/>
  <c r="QBM43" i="6"/>
  <c r="QBN43" i="6"/>
  <c r="QBO43" i="6"/>
  <c r="QBP43" i="6"/>
  <c r="QBQ43" i="6"/>
  <c r="QBR43" i="6"/>
  <c r="QBS43" i="6"/>
  <c r="QBT43" i="6"/>
  <c r="QBU43" i="6"/>
  <c r="QBV43" i="6"/>
  <c r="QBW43" i="6"/>
  <c r="QBX43" i="6"/>
  <c r="QBY43" i="6"/>
  <c r="QBZ43" i="6"/>
  <c r="QCA43" i="6"/>
  <c r="QCB43" i="6"/>
  <c r="QCC43" i="6"/>
  <c r="QCD43" i="6"/>
  <c r="QCE43" i="6"/>
  <c r="QCF43" i="6"/>
  <c r="QCG43" i="6"/>
  <c r="QCH43" i="6"/>
  <c r="QCI43" i="6"/>
  <c r="QCJ43" i="6"/>
  <c r="QCK43" i="6"/>
  <c r="QCL43" i="6"/>
  <c r="QCM43" i="6"/>
  <c r="QCN43" i="6"/>
  <c r="QCO43" i="6"/>
  <c r="QCP43" i="6"/>
  <c r="QCQ43" i="6"/>
  <c r="QCR43" i="6"/>
  <c r="QCS43" i="6"/>
  <c r="QCT43" i="6"/>
  <c r="QCU43" i="6"/>
  <c r="QCV43" i="6"/>
  <c r="QCW43" i="6"/>
  <c r="QCX43" i="6"/>
  <c r="QCY43" i="6"/>
  <c r="QCZ43" i="6"/>
  <c r="QDA43" i="6"/>
  <c r="QDB43" i="6"/>
  <c r="QDC43" i="6"/>
  <c r="QDD43" i="6"/>
  <c r="QDE43" i="6"/>
  <c r="QDF43" i="6"/>
  <c r="QDG43" i="6"/>
  <c r="QDH43" i="6"/>
  <c r="QDI43" i="6"/>
  <c r="QDJ43" i="6"/>
  <c r="QDK43" i="6"/>
  <c r="QDL43" i="6"/>
  <c r="QDM43" i="6"/>
  <c r="QDN43" i="6"/>
  <c r="QDO43" i="6"/>
  <c r="QDP43" i="6"/>
  <c r="QDQ43" i="6"/>
  <c r="QDR43" i="6"/>
  <c r="QDS43" i="6"/>
  <c r="QDT43" i="6"/>
  <c r="QDU43" i="6"/>
  <c r="QDV43" i="6"/>
  <c r="QDW43" i="6"/>
  <c r="QDX43" i="6"/>
  <c r="QDY43" i="6"/>
  <c r="QDZ43" i="6"/>
  <c r="QEA43" i="6"/>
  <c r="QEB43" i="6"/>
  <c r="QEC43" i="6"/>
  <c r="QED43" i="6"/>
  <c r="QEE43" i="6"/>
  <c r="QEF43" i="6"/>
  <c r="QEG43" i="6"/>
  <c r="QEH43" i="6"/>
  <c r="QEI43" i="6"/>
  <c r="QEJ43" i="6"/>
  <c r="QEK43" i="6"/>
  <c r="QEL43" i="6"/>
  <c r="QEM43" i="6"/>
  <c r="QEN43" i="6"/>
  <c r="QEO43" i="6"/>
  <c r="QEP43" i="6"/>
  <c r="QEQ43" i="6"/>
  <c r="QER43" i="6"/>
  <c r="QES43" i="6"/>
  <c r="QET43" i="6"/>
  <c r="QEU43" i="6"/>
  <c r="QEV43" i="6"/>
  <c r="QEW43" i="6"/>
  <c r="QEX43" i="6"/>
  <c r="QEY43" i="6"/>
  <c r="QEZ43" i="6"/>
  <c r="QFA43" i="6"/>
  <c r="QFB43" i="6"/>
  <c r="QFC43" i="6"/>
  <c r="QFD43" i="6"/>
  <c r="QFE43" i="6"/>
  <c r="QFF43" i="6"/>
  <c r="QFG43" i="6"/>
  <c r="QFH43" i="6"/>
  <c r="QFI43" i="6"/>
  <c r="QFJ43" i="6"/>
  <c r="QFK43" i="6"/>
  <c r="QFL43" i="6"/>
  <c r="QFM43" i="6"/>
  <c r="QFN43" i="6"/>
  <c r="QFO43" i="6"/>
  <c r="QFP43" i="6"/>
  <c r="QFQ43" i="6"/>
  <c r="QFR43" i="6"/>
  <c r="QFS43" i="6"/>
  <c r="QFT43" i="6"/>
  <c r="QFU43" i="6"/>
  <c r="QFV43" i="6"/>
  <c r="QFW43" i="6"/>
  <c r="QFX43" i="6"/>
  <c r="QFY43" i="6"/>
  <c r="QFZ43" i="6"/>
  <c r="QGA43" i="6"/>
  <c r="QGB43" i="6"/>
  <c r="QGC43" i="6"/>
  <c r="QGD43" i="6"/>
  <c r="QGE43" i="6"/>
  <c r="QGF43" i="6"/>
  <c r="QGG43" i="6"/>
  <c r="QGH43" i="6"/>
  <c r="QGI43" i="6"/>
  <c r="QGJ43" i="6"/>
  <c r="QGK43" i="6"/>
  <c r="QGL43" i="6"/>
  <c r="QGM43" i="6"/>
  <c r="QGN43" i="6"/>
  <c r="QGO43" i="6"/>
  <c r="QGP43" i="6"/>
  <c r="QGQ43" i="6"/>
  <c r="QGR43" i="6"/>
  <c r="QGS43" i="6"/>
  <c r="QGT43" i="6"/>
  <c r="QGU43" i="6"/>
  <c r="QGV43" i="6"/>
  <c r="QGW43" i="6"/>
  <c r="QGX43" i="6"/>
  <c r="QGY43" i="6"/>
  <c r="QGZ43" i="6"/>
  <c r="QHA43" i="6"/>
  <c r="QHB43" i="6"/>
  <c r="QHC43" i="6"/>
  <c r="QHD43" i="6"/>
  <c r="QHE43" i="6"/>
  <c r="QHF43" i="6"/>
  <c r="QHG43" i="6"/>
  <c r="QHH43" i="6"/>
  <c r="QHI43" i="6"/>
  <c r="QHJ43" i="6"/>
  <c r="QHK43" i="6"/>
  <c r="QHL43" i="6"/>
  <c r="QHM43" i="6"/>
  <c r="QHN43" i="6"/>
  <c r="QHO43" i="6"/>
  <c r="QHP43" i="6"/>
  <c r="QHQ43" i="6"/>
  <c r="QHR43" i="6"/>
  <c r="QHS43" i="6"/>
  <c r="QHT43" i="6"/>
  <c r="QHU43" i="6"/>
  <c r="QHV43" i="6"/>
  <c r="QHW43" i="6"/>
  <c r="QHX43" i="6"/>
  <c r="QHY43" i="6"/>
  <c r="QHZ43" i="6"/>
  <c r="QIA43" i="6"/>
  <c r="QIB43" i="6"/>
  <c r="QIC43" i="6"/>
  <c r="QID43" i="6"/>
  <c r="QIE43" i="6"/>
  <c r="QIF43" i="6"/>
  <c r="QIG43" i="6"/>
  <c r="QIH43" i="6"/>
  <c r="QII43" i="6"/>
  <c r="QIJ43" i="6"/>
  <c r="QIK43" i="6"/>
  <c r="QIL43" i="6"/>
  <c r="QIM43" i="6"/>
  <c r="QIN43" i="6"/>
  <c r="QIO43" i="6"/>
  <c r="QIP43" i="6"/>
  <c r="QIQ43" i="6"/>
  <c r="QIR43" i="6"/>
  <c r="QIS43" i="6"/>
  <c r="QIT43" i="6"/>
  <c r="QIU43" i="6"/>
  <c r="QIV43" i="6"/>
  <c r="QIW43" i="6"/>
  <c r="QIX43" i="6"/>
  <c r="QIY43" i="6"/>
  <c r="QIZ43" i="6"/>
  <c r="QJA43" i="6"/>
  <c r="QJB43" i="6"/>
  <c r="QJC43" i="6"/>
  <c r="QJD43" i="6"/>
  <c r="QJE43" i="6"/>
  <c r="QJF43" i="6"/>
  <c r="QJG43" i="6"/>
  <c r="QJH43" i="6"/>
  <c r="QJI43" i="6"/>
  <c r="QJJ43" i="6"/>
  <c r="QJK43" i="6"/>
  <c r="QJL43" i="6"/>
  <c r="QJM43" i="6"/>
  <c r="QJN43" i="6"/>
  <c r="QJO43" i="6"/>
  <c r="QJP43" i="6"/>
  <c r="QJQ43" i="6"/>
  <c r="QJR43" i="6"/>
  <c r="QJS43" i="6"/>
  <c r="QJT43" i="6"/>
  <c r="QJU43" i="6"/>
  <c r="QJV43" i="6"/>
  <c r="QJW43" i="6"/>
  <c r="QJX43" i="6"/>
  <c r="QJY43" i="6"/>
  <c r="QJZ43" i="6"/>
  <c r="QKA43" i="6"/>
  <c r="QKB43" i="6"/>
  <c r="QKC43" i="6"/>
  <c r="QKD43" i="6"/>
  <c r="QKE43" i="6"/>
  <c r="QKF43" i="6"/>
  <c r="QKG43" i="6"/>
  <c r="QKH43" i="6"/>
  <c r="QKI43" i="6"/>
  <c r="QKJ43" i="6"/>
  <c r="QKK43" i="6"/>
  <c r="QKL43" i="6"/>
  <c r="QKM43" i="6"/>
  <c r="QKN43" i="6"/>
  <c r="QKO43" i="6"/>
  <c r="QKP43" i="6"/>
  <c r="QKQ43" i="6"/>
  <c r="QKR43" i="6"/>
  <c r="QKS43" i="6"/>
  <c r="QKT43" i="6"/>
  <c r="QKU43" i="6"/>
  <c r="QKV43" i="6"/>
  <c r="QKW43" i="6"/>
  <c r="QKX43" i="6"/>
  <c r="QKY43" i="6"/>
  <c r="QKZ43" i="6"/>
  <c r="QLA43" i="6"/>
  <c r="QLB43" i="6"/>
  <c r="QLC43" i="6"/>
  <c r="QLD43" i="6"/>
  <c r="QLE43" i="6"/>
  <c r="QLF43" i="6"/>
  <c r="QLG43" i="6"/>
  <c r="QLH43" i="6"/>
  <c r="QLI43" i="6"/>
  <c r="QLJ43" i="6"/>
  <c r="QLK43" i="6"/>
  <c r="QLL43" i="6"/>
  <c r="QLM43" i="6"/>
  <c r="QLN43" i="6"/>
  <c r="QLO43" i="6"/>
  <c r="QLP43" i="6"/>
  <c r="QLQ43" i="6"/>
  <c r="QLR43" i="6"/>
  <c r="QLS43" i="6"/>
  <c r="QLT43" i="6"/>
  <c r="QLU43" i="6"/>
  <c r="QLV43" i="6"/>
  <c r="QLW43" i="6"/>
  <c r="QLX43" i="6"/>
  <c r="QLY43" i="6"/>
  <c r="QLZ43" i="6"/>
  <c r="QMA43" i="6"/>
  <c r="QMB43" i="6"/>
  <c r="QMC43" i="6"/>
  <c r="QMD43" i="6"/>
  <c r="QME43" i="6"/>
  <c r="QMF43" i="6"/>
  <c r="QMG43" i="6"/>
  <c r="QMH43" i="6"/>
  <c r="QMI43" i="6"/>
  <c r="QMJ43" i="6"/>
  <c r="QMK43" i="6"/>
  <c r="QML43" i="6"/>
  <c r="QMM43" i="6"/>
  <c r="QMN43" i="6"/>
  <c r="QMO43" i="6"/>
  <c r="QMP43" i="6"/>
  <c r="QMQ43" i="6"/>
  <c r="QMR43" i="6"/>
  <c r="QMS43" i="6"/>
  <c r="QMT43" i="6"/>
  <c r="QMU43" i="6"/>
  <c r="QMV43" i="6"/>
  <c r="QMW43" i="6"/>
  <c r="QMX43" i="6"/>
  <c r="QMY43" i="6"/>
  <c r="QMZ43" i="6"/>
  <c r="QNA43" i="6"/>
  <c r="QNB43" i="6"/>
  <c r="QNC43" i="6"/>
  <c r="QND43" i="6"/>
  <c r="QNE43" i="6"/>
  <c r="QNF43" i="6"/>
  <c r="QNG43" i="6"/>
  <c r="QNH43" i="6"/>
  <c r="QNI43" i="6"/>
  <c r="QNJ43" i="6"/>
  <c r="QNK43" i="6"/>
  <c r="QNL43" i="6"/>
  <c r="QNM43" i="6"/>
  <c r="QNN43" i="6"/>
  <c r="QNO43" i="6"/>
  <c r="QNP43" i="6"/>
  <c r="QNQ43" i="6"/>
  <c r="QNR43" i="6"/>
  <c r="QNS43" i="6"/>
  <c r="QNT43" i="6"/>
  <c r="QNU43" i="6"/>
  <c r="QNV43" i="6"/>
  <c r="QNW43" i="6"/>
  <c r="QNX43" i="6"/>
  <c r="QNY43" i="6"/>
  <c r="QNZ43" i="6"/>
  <c r="QOA43" i="6"/>
  <c r="QOB43" i="6"/>
  <c r="QOC43" i="6"/>
  <c r="QOD43" i="6"/>
  <c r="QOE43" i="6"/>
  <c r="QOF43" i="6"/>
  <c r="QOG43" i="6"/>
  <c r="QOH43" i="6"/>
  <c r="QOI43" i="6"/>
  <c r="QOJ43" i="6"/>
  <c r="QOK43" i="6"/>
  <c r="QOL43" i="6"/>
  <c r="QOM43" i="6"/>
  <c r="QON43" i="6"/>
  <c r="QOO43" i="6"/>
  <c r="QOP43" i="6"/>
  <c r="QOQ43" i="6"/>
  <c r="QOR43" i="6"/>
  <c r="QOS43" i="6"/>
  <c r="QOT43" i="6"/>
  <c r="QOU43" i="6"/>
  <c r="QOV43" i="6"/>
  <c r="QOW43" i="6"/>
  <c r="QOX43" i="6"/>
  <c r="QOY43" i="6"/>
  <c r="QOZ43" i="6"/>
  <c r="QPA43" i="6"/>
  <c r="QPB43" i="6"/>
  <c r="QPC43" i="6"/>
  <c r="QPD43" i="6"/>
  <c r="QPE43" i="6"/>
  <c r="QPF43" i="6"/>
  <c r="QPG43" i="6"/>
  <c r="QPH43" i="6"/>
  <c r="QPI43" i="6"/>
  <c r="QPJ43" i="6"/>
  <c r="QPK43" i="6"/>
  <c r="QPL43" i="6"/>
  <c r="QPM43" i="6"/>
  <c r="QPN43" i="6"/>
  <c r="QPO43" i="6"/>
  <c r="QPP43" i="6"/>
  <c r="QPQ43" i="6"/>
  <c r="QPR43" i="6"/>
  <c r="QPS43" i="6"/>
  <c r="QPT43" i="6"/>
  <c r="QPU43" i="6"/>
  <c r="QPV43" i="6"/>
  <c r="QPW43" i="6"/>
  <c r="QPX43" i="6"/>
  <c r="QPY43" i="6"/>
  <c r="QPZ43" i="6"/>
  <c r="QQA43" i="6"/>
  <c r="QQB43" i="6"/>
  <c r="QQC43" i="6"/>
  <c r="QQD43" i="6"/>
  <c r="QQE43" i="6"/>
  <c r="QQF43" i="6"/>
  <c r="QQG43" i="6"/>
  <c r="QQH43" i="6"/>
  <c r="QQI43" i="6"/>
  <c r="QQJ43" i="6"/>
  <c r="QQK43" i="6"/>
  <c r="QQL43" i="6"/>
  <c r="QQM43" i="6"/>
  <c r="QQN43" i="6"/>
  <c r="QQO43" i="6"/>
  <c r="QQP43" i="6"/>
  <c r="QQQ43" i="6"/>
  <c r="QQR43" i="6"/>
  <c r="QQS43" i="6"/>
  <c r="QQT43" i="6"/>
  <c r="QQU43" i="6"/>
  <c r="QQV43" i="6"/>
  <c r="QQW43" i="6"/>
  <c r="QQX43" i="6"/>
  <c r="QQY43" i="6"/>
  <c r="QQZ43" i="6"/>
  <c r="QRA43" i="6"/>
  <c r="QRB43" i="6"/>
  <c r="QRC43" i="6"/>
  <c r="QRD43" i="6"/>
  <c r="QRE43" i="6"/>
  <c r="QRF43" i="6"/>
  <c r="QRG43" i="6"/>
  <c r="QRH43" i="6"/>
  <c r="QRI43" i="6"/>
  <c r="QRJ43" i="6"/>
  <c r="QRK43" i="6"/>
  <c r="QRL43" i="6"/>
  <c r="QRM43" i="6"/>
  <c r="QRN43" i="6"/>
  <c r="QRO43" i="6"/>
  <c r="QRP43" i="6"/>
  <c r="QRQ43" i="6"/>
  <c r="QRR43" i="6"/>
  <c r="QRS43" i="6"/>
  <c r="QRT43" i="6"/>
  <c r="QRU43" i="6"/>
  <c r="QRV43" i="6"/>
  <c r="QRW43" i="6"/>
  <c r="QRX43" i="6"/>
  <c r="QRY43" i="6"/>
  <c r="QRZ43" i="6"/>
  <c r="QSA43" i="6"/>
  <c r="QSB43" i="6"/>
  <c r="QSC43" i="6"/>
  <c r="QSD43" i="6"/>
  <c r="QSE43" i="6"/>
  <c r="QSF43" i="6"/>
  <c r="QSG43" i="6"/>
  <c r="QSH43" i="6"/>
  <c r="QSI43" i="6"/>
  <c r="QSJ43" i="6"/>
  <c r="QSK43" i="6"/>
  <c r="QSL43" i="6"/>
  <c r="QSM43" i="6"/>
  <c r="QSN43" i="6"/>
  <c r="QSO43" i="6"/>
  <c r="QSP43" i="6"/>
  <c r="QSQ43" i="6"/>
  <c r="QSR43" i="6"/>
  <c r="QSS43" i="6"/>
  <c r="QST43" i="6"/>
  <c r="QSU43" i="6"/>
  <c r="QSV43" i="6"/>
  <c r="QSW43" i="6"/>
  <c r="QSX43" i="6"/>
  <c r="QSY43" i="6"/>
  <c r="QSZ43" i="6"/>
  <c r="QTA43" i="6"/>
  <c r="QTB43" i="6"/>
  <c r="QTC43" i="6"/>
  <c r="QTD43" i="6"/>
  <c r="QTE43" i="6"/>
  <c r="QTF43" i="6"/>
  <c r="QTG43" i="6"/>
  <c r="QTH43" i="6"/>
  <c r="QTI43" i="6"/>
  <c r="QTJ43" i="6"/>
  <c r="QTK43" i="6"/>
  <c r="QTL43" i="6"/>
  <c r="QTM43" i="6"/>
  <c r="QTN43" i="6"/>
  <c r="QTO43" i="6"/>
  <c r="QTP43" i="6"/>
  <c r="QTQ43" i="6"/>
  <c r="QTR43" i="6"/>
  <c r="QTS43" i="6"/>
  <c r="QTT43" i="6"/>
  <c r="QTU43" i="6"/>
  <c r="QTV43" i="6"/>
  <c r="QTW43" i="6"/>
  <c r="QTX43" i="6"/>
  <c r="QTY43" i="6"/>
  <c r="QTZ43" i="6"/>
  <c r="QUA43" i="6"/>
  <c r="QUB43" i="6"/>
  <c r="QUC43" i="6"/>
  <c r="QUD43" i="6"/>
  <c r="QUE43" i="6"/>
  <c r="QUF43" i="6"/>
  <c r="QUG43" i="6"/>
  <c r="QUH43" i="6"/>
  <c r="QUI43" i="6"/>
  <c r="QUJ43" i="6"/>
  <c r="QUK43" i="6"/>
  <c r="QUL43" i="6"/>
  <c r="QUM43" i="6"/>
  <c r="QUN43" i="6"/>
  <c r="QUO43" i="6"/>
  <c r="QUP43" i="6"/>
  <c r="QUQ43" i="6"/>
  <c r="QUR43" i="6"/>
  <c r="QUS43" i="6"/>
  <c r="QUT43" i="6"/>
  <c r="QUU43" i="6"/>
  <c r="QUV43" i="6"/>
  <c r="QUW43" i="6"/>
  <c r="QUX43" i="6"/>
  <c r="QUY43" i="6"/>
  <c r="QUZ43" i="6"/>
  <c r="QVA43" i="6"/>
  <c r="QVB43" i="6"/>
  <c r="QVC43" i="6"/>
  <c r="QVD43" i="6"/>
  <c r="QVE43" i="6"/>
  <c r="QVF43" i="6"/>
  <c r="QVG43" i="6"/>
  <c r="QVH43" i="6"/>
  <c r="QVI43" i="6"/>
  <c r="QVJ43" i="6"/>
  <c r="QVK43" i="6"/>
  <c r="QVL43" i="6"/>
  <c r="QVM43" i="6"/>
  <c r="QVN43" i="6"/>
  <c r="QVO43" i="6"/>
  <c r="QVP43" i="6"/>
  <c r="QVQ43" i="6"/>
  <c r="QVR43" i="6"/>
  <c r="QVS43" i="6"/>
  <c r="QVT43" i="6"/>
  <c r="QVU43" i="6"/>
  <c r="QVV43" i="6"/>
  <c r="QVW43" i="6"/>
  <c r="QVX43" i="6"/>
  <c r="QVY43" i="6"/>
  <c r="QVZ43" i="6"/>
  <c r="QWA43" i="6"/>
  <c r="QWB43" i="6"/>
  <c r="QWC43" i="6"/>
  <c r="QWD43" i="6"/>
  <c r="QWE43" i="6"/>
  <c r="QWF43" i="6"/>
  <c r="QWG43" i="6"/>
  <c r="QWH43" i="6"/>
  <c r="QWI43" i="6"/>
  <c r="QWJ43" i="6"/>
  <c r="QWK43" i="6"/>
  <c r="QWL43" i="6"/>
  <c r="QWM43" i="6"/>
  <c r="QWN43" i="6"/>
  <c r="QWO43" i="6"/>
  <c r="QWP43" i="6"/>
  <c r="QWQ43" i="6"/>
  <c r="QWR43" i="6"/>
  <c r="QWS43" i="6"/>
  <c r="QWT43" i="6"/>
  <c r="QWU43" i="6"/>
  <c r="QWV43" i="6"/>
  <c r="QWW43" i="6"/>
  <c r="QWX43" i="6"/>
  <c r="QWY43" i="6"/>
  <c r="QWZ43" i="6"/>
  <c r="QXA43" i="6"/>
  <c r="QXB43" i="6"/>
  <c r="QXC43" i="6"/>
  <c r="QXD43" i="6"/>
  <c r="QXE43" i="6"/>
  <c r="QXF43" i="6"/>
  <c r="QXG43" i="6"/>
  <c r="QXH43" i="6"/>
  <c r="QXI43" i="6"/>
  <c r="QXJ43" i="6"/>
  <c r="QXK43" i="6"/>
  <c r="QXL43" i="6"/>
  <c r="QXM43" i="6"/>
  <c r="QXN43" i="6"/>
  <c r="QXO43" i="6"/>
  <c r="QXP43" i="6"/>
  <c r="QXQ43" i="6"/>
  <c r="QXR43" i="6"/>
  <c r="QXS43" i="6"/>
  <c r="QXT43" i="6"/>
  <c r="QXU43" i="6"/>
  <c r="QXV43" i="6"/>
  <c r="QXW43" i="6"/>
  <c r="QXX43" i="6"/>
  <c r="QXY43" i="6"/>
  <c r="QXZ43" i="6"/>
  <c r="QYA43" i="6"/>
  <c r="QYB43" i="6"/>
  <c r="QYC43" i="6"/>
  <c r="QYD43" i="6"/>
  <c r="QYE43" i="6"/>
  <c r="QYF43" i="6"/>
  <c r="QYG43" i="6"/>
  <c r="QYH43" i="6"/>
  <c r="QYI43" i="6"/>
  <c r="QYJ43" i="6"/>
  <c r="QYK43" i="6"/>
  <c r="QYL43" i="6"/>
  <c r="QYM43" i="6"/>
  <c r="QYN43" i="6"/>
  <c r="QYO43" i="6"/>
  <c r="QYP43" i="6"/>
  <c r="QYQ43" i="6"/>
  <c r="QYR43" i="6"/>
  <c r="QYS43" i="6"/>
  <c r="QYT43" i="6"/>
  <c r="QYU43" i="6"/>
  <c r="QYV43" i="6"/>
  <c r="QYW43" i="6"/>
  <c r="QYX43" i="6"/>
  <c r="QYY43" i="6"/>
  <c r="QYZ43" i="6"/>
  <c r="QZA43" i="6"/>
  <c r="QZB43" i="6"/>
  <c r="QZC43" i="6"/>
  <c r="QZD43" i="6"/>
  <c r="QZE43" i="6"/>
  <c r="QZF43" i="6"/>
  <c r="QZG43" i="6"/>
  <c r="QZH43" i="6"/>
  <c r="QZI43" i="6"/>
  <c r="QZJ43" i="6"/>
  <c r="QZK43" i="6"/>
  <c r="QZL43" i="6"/>
  <c r="QZM43" i="6"/>
  <c r="QZN43" i="6"/>
  <c r="QZO43" i="6"/>
  <c r="QZP43" i="6"/>
  <c r="QZQ43" i="6"/>
  <c r="QZR43" i="6"/>
  <c r="QZS43" i="6"/>
  <c r="QZT43" i="6"/>
  <c r="QZU43" i="6"/>
  <c r="QZV43" i="6"/>
  <c r="QZW43" i="6"/>
  <c r="QZX43" i="6"/>
  <c r="QZY43" i="6"/>
  <c r="QZZ43" i="6"/>
  <c r="RAA43" i="6"/>
  <c r="RAB43" i="6"/>
  <c r="RAC43" i="6"/>
  <c r="RAD43" i="6"/>
  <c r="RAE43" i="6"/>
  <c r="RAF43" i="6"/>
  <c r="RAG43" i="6"/>
  <c r="RAH43" i="6"/>
  <c r="RAI43" i="6"/>
  <c r="RAJ43" i="6"/>
  <c r="RAK43" i="6"/>
  <c r="RAL43" i="6"/>
  <c r="RAM43" i="6"/>
  <c r="RAN43" i="6"/>
  <c r="RAO43" i="6"/>
  <c r="RAP43" i="6"/>
  <c r="RAQ43" i="6"/>
  <c r="RAR43" i="6"/>
  <c r="RAS43" i="6"/>
  <c r="RAT43" i="6"/>
  <c r="RAU43" i="6"/>
  <c r="RAV43" i="6"/>
  <c r="RAW43" i="6"/>
  <c r="RAX43" i="6"/>
  <c r="RAY43" i="6"/>
  <c r="RAZ43" i="6"/>
  <c r="RBA43" i="6"/>
  <c r="RBB43" i="6"/>
  <c r="RBC43" i="6"/>
  <c r="RBD43" i="6"/>
  <c r="RBE43" i="6"/>
  <c r="RBF43" i="6"/>
  <c r="RBG43" i="6"/>
  <c r="RBH43" i="6"/>
  <c r="RBI43" i="6"/>
  <c r="RBJ43" i="6"/>
  <c r="RBK43" i="6"/>
  <c r="RBL43" i="6"/>
  <c r="RBM43" i="6"/>
  <c r="RBN43" i="6"/>
  <c r="RBO43" i="6"/>
  <c r="RBP43" i="6"/>
  <c r="RBQ43" i="6"/>
  <c r="RBR43" i="6"/>
  <c r="RBS43" i="6"/>
  <c r="RBT43" i="6"/>
  <c r="RBU43" i="6"/>
  <c r="RBV43" i="6"/>
  <c r="RBW43" i="6"/>
  <c r="RBX43" i="6"/>
  <c r="RBY43" i="6"/>
  <c r="RBZ43" i="6"/>
  <c r="RCA43" i="6"/>
  <c r="RCB43" i="6"/>
  <c r="RCC43" i="6"/>
  <c r="RCD43" i="6"/>
  <c r="RCE43" i="6"/>
  <c r="RCF43" i="6"/>
  <c r="RCG43" i="6"/>
  <c r="RCH43" i="6"/>
  <c r="RCI43" i="6"/>
  <c r="RCJ43" i="6"/>
  <c r="RCK43" i="6"/>
  <c r="RCL43" i="6"/>
  <c r="RCM43" i="6"/>
  <c r="RCN43" i="6"/>
  <c r="RCO43" i="6"/>
  <c r="RCP43" i="6"/>
  <c r="RCQ43" i="6"/>
  <c r="RCR43" i="6"/>
  <c r="RCS43" i="6"/>
  <c r="RCT43" i="6"/>
  <c r="RCU43" i="6"/>
  <c r="RCV43" i="6"/>
  <c r="RCW43" i="6"/>
  <c r="RCX43" i="6"/>
  <c r="RCY43" i="6"/>
  <c r="RCZ43" i="6"/>
  <c r="RDA43" i="6"/>
  <c r="RDB43" i="6"/>
  <c r="RDC43" i="6"/>
  <c r="RDD43" i="6"/>
  <c r="RDE43" i="6"/>
  <c r="RDF43" i="6"/>
  <c r="RDG43" i="6"/>
  <c r="RDH43" i="6"/>
  <c r="RDI43" i="6"/>
  <c r="RDJ43" i="6"/>
  <c r="RDK43" i="6"/>
  <c r="RDL43" i="6"/>
  <c r="RDM43" i="6"/>
  <c r="RDN43" i="6"/>
  <c r="RDO43" i="6"/>
  <c r="RDP43" i="6"/>
  <c r="RDQ43" i="6"/>
  <c r="RDR43" i="6"/>
  <c r="RDS43" i="6"/>
  <c r="RDT43" i="6"/>
  <c r="RDU43" i="6"/>
  <c r="RDV43" i="6"/>
  <c r="RDW43" i="6"/>
  <c r="RDX43" i="6"/>
  <c r="RDY43" i="6"/>
  <c r="RDZ43" i="6"/>
  <c r="REA43" i="6"/>
  <c r="REB43" i="6"/>
  <c r="REC43" i="6"/>
  <c r="RED43" i="6"/>
  <c r="REE43" i="6"/>
  <c r="REF43" i="6"/>
  <c r="REG43" i="6"/>
  <c r="REH43" i="6"/>
  <c r="REI43" i="6"/>
  <c r="REJ43" i="6"/>
  <c r="REK43" i="6"/>
  <c r="REL43" i="6"/>
  <c r="REM43" i="6"/>
  <c r="REN43" i="6"/>
  <c r="REO43" i="6"/>
  <c r="REP43" i="6"/>
  <c r="REQ43" i="6"/>
  <c r="RER43" i="6"/>
  <c r="RES43" i="6"/>
  <c r="RET43" i="6"/>
  <c r="REU43" i="6"/>
  <c r="REV43" i="6"/>
  <c r="REW43" i="6"/>
  <c r="REX43" i="6"/>
  <c r="REY43" i="6"/>
  <c r="REZ43" i="6"/>
  <c r="RFA43" i="6"/>
  <c r="RFB43" i="6"/>
  <c r="RFC43" i="6"/>
  <c r="RFD43" i="6"/>
  <c r="RFE43" i="6"/>
  <c r="RFF43" i="6"/>
  <c r="RFG43" i="6"/>
  <c r="RFH43" i="6"/>
  <c r="RFI43" i="6"/>
  <c r="RFJ43" i="6"/>
  <c r="RFK43" i="6"/>
  <c r="RFL43" i="6"/>
  <c r="RFM43" i="6"/>
  <c r="RFN43" i="6"/>
  <c r="RFO43" i="6"/>
  <c r="RFP43" i="6"/>
  <c r="RFQ43" i="6"/>
  <c r="RFR43" i="6"/>
  <c r="RFS43" i="6"/>
  <c r="RFT43" i="6"/>
  <c r="RFU43" i="6"/>
  <c r="RFV43" i="6"/>
  <c r="RFW43" i="6"/>
  <c r="RFX43" i="6"/>
  <c r="RFY43" i="6"/>
  <c r="RFZ43" i="6"/>
  <c r="RGA43" i="6"/>
  <c r="RGB43" i="6"/>
  <c r="RGC43" i="6"/>
  <c r="RGD43" i="6"/>
  <c r="RGE43" i="6"/>
  <c r="RGF43" i="6"/>
  <c r="RGG43" i="6"/>
  <c r="RGH43" i="6"/>
  <c r="RGI43" i="6"/>
  <c r="RGJ43" i="6"/>
  <c r="RGK43" i="6"/>
  <c r="RGL43" i="6"/>
  <c r="RGM43" i="6"/>
  <c r="RGN43" i="6"/>
  <c r="RGO43" i="6"/>
  <c r="RGP43" i="6"/>
  <c r="RGQ43" i="6"/>
  <c r="RGR43" i="6"/>
  <c r="RGS43" i="6"/>
  <c r="RGT43" i="6"/>
  <c r="RGU43" i="6"/>
  <c r="RGV43" i="6"/>
  <c r="RGW43" i="6"/>
  <c r="RGX43" i="6"/>
  <c r="RGY43" i="6"/>
  <c r="RGZ43" i="6"/>
  <c r="RHA43" i="6"/>
  <c r="RHB43" i="6"/>
  <c r="RHC43" i="6"/>
  <c r="RHD43" i="6"/>
  <c r="RHE43" i="6"/>
  <c r="RHF43" i="6"/>
  <c r="RHG43" i="6"/>
  <c r="RHH43" i="6"/>
  <c r="RHI43" i="6"/>
  <c r="RHJ43" i="6"/>
  <c r="RHK43" i="6"/>
  <c r="RHL43" i="6"/>
  <c r="RHM43" i="6"/>
  <c r="RHN43" i="6"/>
  <c r="RHO43" i="6"/>
  <c r="RHP43" i="6"/>
  <c r="RHQ43" i="6"/>
  <c r="RHR43" i="6"/>
  <c r="RHS43" i="6"/>
  <c r="RHT43" i="6"/>
  <c r="RHU43" i="6"/>
  <c r="RHV43" i="6"/>
  <c r="RHW43" i="6"/>
  <c r="RHX43" i="6"/>
  <c r="RHY43" i="6"/>
  <c r="RHZ43" i="6"/>
  <c r="RIA43" i="6"/>
  <c r="RIB43" i="6"/>
  <c r="RIC43" i="6"/>
  <c r="RID43" i="6"/>
  <c r="RIE43" i="6"/>
  <c r="RIF43" i="6"/>
  <c r="RIG43" i="6"/>
  <c r="RIH43" i="6"/>
  <c r="RII43" i="6"/>
  <c r="RIJ43" i="6"/>
  <c r="RIK43" i="6"/>
  <c r="RIL43" i="6"/>
  <c r="RIM43" i="6"/>
  <c r="RIN43" i="6"/>
  <c r="RIO43" i="6"/>
  <c r="RIP43" i="6"/>
  <c r="RIQ43" i="6"/>
  <c r="RIR43" i="6"/>
  <c r="RIS43" i="6"/>
  <c r="RIT43" i="6"/>
  <c r="RIU43" i="6"/>
  <c r="RIV43" i="6"/>
  <c r="RIW43" i="6"/>
  <c r="RIX43" i="6"/>
  <c r="RIY43" i="6"/>
  <c r="RIZ43" i="6"/>
  <c r="RJA43" i="6"/>
  <c r="RJB43" i="6"/>
  <c r="RJC43" i="6"/>
  <c r="RJD43" i="6"/>
  <c r="RJE43" i="6"/>
  <c r="RJF43" i="6"/>
  <c r="RJG43" i="6"/>
  <c r="RJH43" i="6"/>
  <c r="RJI43" i="6"/>
  <c r="RJJ43" i="6"/>
  <c r="RJK43" i="6"/>
  <c r="RJL43" i="6"/>
  <c r="RJM43" i="6"/>
  <c r="RJN43" i="6"/>
  <c r="RJO43" i="6"/>
  <c r="RJP43" i="6"/>
  <c r="RJQ43" i="6"/>
  <c r="RJR43" i="6"/>
  <c r="RJS43" i="6"/>
  <c r="RJT43" i="6"/>
  <c r="RJU43" i="6"/>
  <c r="RJV43" i="6"/>
  <c r="RJW43" i="6"/>
  <c r="RJX43" i="6"/>
  <c r="RJY43" i="6"/>
  <c r="RJZ43" i="6"/>
  <c r="RKA43" i="6"/>
  <c r="RKB43" i="6"/>
  <c r="RKC43" i="6"/>
  <c r="RKD43" i="6"/>
  <c r="RKE43" i="6"/>
  <c r="RKF43" i="6"/>
  <c r="RKG43" i="6"/>
  <c r="RKH43" i="6"/>
  <c r="RKI43" i="6"/>
  <c r="RKJ43" i="6"/>
  <c r="RKK43" i="6"/>
  <c r="RKL43" i="6"/>
  <c r="RKM43" i="6"/>
  <c r="RKN43" i="6"/>
  <c r="RKO43" i="6"/>
  <c r="RKP43" i="6"/>
  <c r="RKQ43" i="6"/>
  <c r="RKR43" i="6"/>
  <c r="RKS43" i="6"/>
  <c r="RKT43" i="6"/>
  <c r="RKU43" i="6"/>
  <c r="RKV43" i="6"/>
  <c r="RKW43" i="6"/>
  <c r="RKX43" i="6"/>
  <c r="RKY43" i="6"/>
  <c r="RKZ43" i="6"/>
  <c r="RLA43" i="6"/>
  <c r="RLB43" i="6"/>
  <c r="RLC43" i="6"/>
  <c r="RLD43" i="6"/>
  <c r="RLE43" i="6"/>
  <c r="RLF43" i="6"/>
  <c r="RLG43" i="6"/>
  <c r="RLH43" i="6"/>
  <c r="RLI43" i="6"/>
  <c r="RLJ43" i="6"/>
  <c r="RLK43" i="6"/>
  <c r="RLL43" i="6"/>
  <c r="RLM43" i="6"/>
  <c r="RLN43" i="6"/>
  <c r="RLO43" i="6"/>
  <c r="RLP43" i="6"/>
  <c r="RLQ43" i="6"/>
  <c r="RLR43" i="6"/>
  <c r="RLS43" i="6"/>
  <c r="RLT43" i="6"/>
  <c r="RLU43" i="6"/>
  <c r="RLV43" i="6"/>
  <c r="RLW43" i="6"/>
  <c r="RLX43" i="6"/>
  <c r="RLY43" i="6"/>
  <c r="RLZ43" i="6"/>
  <c r="RMA43" i="6"/>
  <c r="RMB43" i="6"/>
  <c r="RMC43" i="6"/>
  <c r="RMD43" i="6"/>
  <c r="RME43" i="6"/>
  <c r="RMF43" i="6"/>
  <c r="RMG43" i="6"/>
  <c r="RMH43" i="6"/>
  <c r="RMI43" i="6"/>
  <c r="RMJ43" i="6"/>
  <c r="RMK43" i="6"/>
  <c r="RML43" i="6"/>
  <c r="RMM43" i="6"/>
  <c r="RMN43" i="6"/>
  <c r="RMO43" i="6"/>
  <c r="RMP43" i="6"/>
  <c r="RMQ43" i="6"/>
  <c r="RMR43" i="6"/>
  <c r="RMS43" i="6"/>
  <c r="RMT43" i="6"/>
  <c r="RMU43" i="6"/>
  <c r="RMV43" i="6"/>
  <c r="RMW43" i="6"/>
  <c r="RMX43" i="6"/>
  <c r="RMY43" i="6"/>
  <c r="RMZ43" i="6"/>
  <c r="RNA43" i="6"/>
  <c r="RNB43" i="6"/>
  <c r="RNC43" i="6"/>
  <c r="RND43" i="6"/>
  <c r="RNE43" i="6"/>
  <c r="RNF43" i="6"/>
  <c r="RNG43" i="6"/>
  <c r="RNH43" i="6"/>
  <c r="RNI43" i="6"/>
  <c r="RNJ43" i="6"/>
  <c r="RNK43" i="6"/>
  <c r="RNL43" i="6"/>
  <c r="RNM43" i="6"/>
  <c r="RNN43" i="6"/>
  <c r="RNO43" i="6"/>
  <c r="RNP43" i="6"/>
  <c r="RNQ43" i="6"/>
  <c r="RNR43" i="6"/>
  <c r="RNS43" i="6"/>
  <c r="RNT43" i="6"/>
  <c r="RNU43" i="6"/>
  <c r="RNV43" i="6"/>
  <c r="RNW43" i="6"/>
  <c r="RNX43" i="6"/>
  <c r="RNY43" i="6"/>
  <c r="RNZ43" i="6"/>
  <c r="ROA43" i="6"/>
  <c r="ROB43" i="6"/>
  <c r="ROC43" i="6"/>
  <c r="ROD43" i="6"/>
  <c r="ROE43" i="6"/>
  <c r="ROF43" i="6"/>
  <c r="ROG43" i="6"/>
  <c r="ROH43" i="6"/>
  <c r="ROI43" i="6"/>
  <c r="ROJ43" i="6"/>
  <c r="ROK43" i="6"/>
  <c r="ROL43" i="6"/>
  <c r="ROM43" i="6"/>
  <c r="RON43" i="6"/>
  <c r="ROO43" i="6"/>
  <c r="ROP43" i="6"/>
  <c r="ROQ43" i="6"/>
  <c r="ROR43" i="6"/>
  <c r="ROS43" i="6"/>
  <c r="ROT43" i="6"/>
  <c r="ROU43" i="6"/>
  <c r="ROV43" i="6"/>
  <c r="ROW43" i="6"/>
  <c r="ROX43" i="6"/>
  <c r="ROY43" i="6"/>
  <c r="ROZ43" i="6"/>
  <c r="RPA43" i="6"/>
  <c r="RPB43" i="6"/>
  <c r="RPC43" i="6"/>
  <c r="RPD43" i="6"/>
  <c r="RPE43" i="6"/>
  <c r="RPF43" i="6"/>
  <c r="RPG43" i="6"/>
  <c r="RPH43" i="6"/>
  <c r="RPI43" i="6"/>
  <c r="RPJ43" i="6"/>
  <c r="RPK43" i="6"/>
  <c r="RPL43" i="6"/>
  <c r="RPM43" i="6"/>
  <c r="RPN43" i="6"/>
  <c r="RPO43" i="6"/>
  <c r="RPP43" i="6"/>
  <c r="RPQ43" i="6"/>
  <c r="RPR43" i="6"/>
  <c r="RPS43" i="6"/>
  <c r="RPT43" i="6"/>
  <c r="RPU43" i="6"/>
  <c r="RPV43" i="6"/>
  <c r="RPW43" i="6"/>
  <c r="RPX43" i="6"/>
  <c r="RPY43" i="6"/>
  <c r="RPZ43" i="6"/>
  <c r="RQA43" i="6"/>
  <c r="RQB43" i="6"/>
  <c r="RQC43" i="6"/>
  <c r="RQD43" i="6"/>
  <c r="RQE43" i="6"/>
  <c r="RQF43" i="6"/>
  <c r="RQG43" i="6"/>
  <c r="RQH43" i="6"/>
  <c r="RQI43" i="6"/>
  <c r="RQJ43" i="6"/>
  <c r="RQK43" i="6"/>
  <c r="RQL43" i="6"/>
  <c r="RQM43" i="6"/>
  <c r="RQN43" i="6"/>
  <c r="RQO43" i="6"/>
  <c r="RQP43" i="6"/>
  <c r="RQQ43" i="6"/>
  <c r="RQR43" i="6"/>
  <c r="RQS43" i="6"/>
  <c r="RQT43" i="6"/>
  <c r="RQU43" i="6"/>
  <c r="RQV43" i="6"/>
  <c r="RQW43" i="6"/>
  <c r="RQX43" i="6"/>
  <c r="RQY43" i="6"/>
  <c r="RQZ43" i="6"/>
  <c r="RRA43" i="6"/>
  <c r="RRB43" i="6"/>
  <c r="RRC43" i="6"/>
  <c r="RRD43" i="6"/>
  <c r="RRE43" i="6"/>
  <c r="RRF43" i="6"/>
  <c r="RRG43" i="6"/>
  <c r="RRH43" i="6"/>
  <c r="RRI43" i="6"/>
  <c r="RRJ43" i="6"/>
  <c r="RRK43" i="6"/>
  <c r="RRL43" i="6"/>
  <c r="RRM43" i="6"/>
  <c r="RRN43" i="6"/>
  <c r="RRO43" i="6"/>
  <c r="RRP43" i="6"/>
  <c r="RRQ43" i="6"/>
  <c r="RRR43" i="6"/>
  <c r="RRS43" i="6"/>
  <c r="RRT43" i="6"/>
  <c r="RRU43" i="6"/>
  <c r="RRV43" i="6"/>
  <c r="RRW43" i="6"/>
  <c r="RRX43" i="6"/>
  <c r="RRY43" i="6"/>
  <c r="RRZ43" i="6"/>
  <c r="RSA43" i="6"/>
  <c r="RSB43" i="6"/>
  <c r="RSC43" i="6"/>
  <c r="RSD43" i="6"/>
  <c r="RSE43" i="6"/>
  <c r="RSF43" i="6"/>
  <c r="RSG43" i="6"/>
  <c r="RSH43" i="6"/>
  <c r="RSI43" i="6"/>
  <c r="RSJ43" i="6"/>
  <c r="RSK43" i="6"/>
  <c r="RSL43" i="6"/>
  <c r="RSM43" i="6"/>
  <c r="RSN43" i="6"/>
  <c r="RSO43" i="6"/>
  <c r="RSP43" i="6"/>
  <c r="RSQ43" i="6"/>
  <c r="RSR43" i="6"/>
  <c r="RSS43" i="6"/>
  <c r="RST43" i="6"/>
  <c r="RSU43" i="6"/>
  <c r="RSV43" i="6"/>
  <c r="RSW43" i="6"/>
  <c r="RSX43" i="6"/>
  <c r="RSY43" i="6"/>
  <c r="RSZ43" i="6"/>
  <c r="RTA43" i="6"/>
  <c r="RTB43" i="6"/>
  <c r="RTC43" i="6"/>
  <c r="RTD43" i="6"/>
  <c r="RTE43" i="6"/>
  <c r="RTF43" i="6"/>
  <c r="RTG43" i="6"/>
  <c r="RTH43" i="6"/>
  <c r="RTI43" i="6"/>
  <c r="RTJ43" i="6"/>
  <c r="RTK43" i="6"/>
  <c r="RTL43" i="6"/>
  <c r="RTM43" i="6"/>
  <c r="RTN43" i="6"/>
  <c r="RTO43" i="6"/>
  <c r="RTP43" i="6"/>
  <c r="RTQ43" i="6"/>
  <c r="RTR43" i="6"/>
  <c r="RTS43" i="6"/>
  <c r="RTT43" i="6"/>
  <c r="RTU43" i="6"/>
  <c r="RTV43" i="6"/>
  <c r="RTW43" i="6"/>
  <c r="RTX43" i="6"/>
  <c r="RTY43" i="6"/>
  <c r="RTZ43" i="6"/>
  <c r="RUA43" i="6"/>
  <c r="RUB43" i="6"/>
  <c r="RUC43" i="6"/>
  <c r="RUD43" i="6"/>
  <c r="RUE43" i="6"/>
  <c r="RUF43" i="6"/>
  <c r="RUG43" i="6"/>
  <c r="RUH43" i="6"/>
  <c r="RUI43" i="6"/>
  <c r="RUJ43" i="6"/>
  <c r="RUK43" i="6"/>
  <c r="RUL43" i="6"/>
  <c r="RUM43" i="6"/>
  <c r="RUN43" i="6"/>
  <c r="RUO43" i="6"/>
  <c r="RUP43" i="6"/>
  <c r="RUQ43" i="6"/>
  <c r="RUR43" i="6"/>
  <c r="RUS43" i="6"/>
  <c r="RUT43" i="6"/>
  <c r="RUU43" i="6"/>
  <c r="RUV43" i="6"/>
  <c r="RUW43" i="6"/>
  <c r="RUX43" i="6"/>
  <c r="RUY43" i="6"/>
  <c r="RUZ43" i="6"/>
  <c r="RVA43" i="6"/>
  <c r="RVB43" i="6"/>
  <c r="RVC43" i="6"/>
  <c r="RVD43" i="6"/>
  <c r="RVE43" i="6"/>
  <c r="RVF43" i="6"/>
  <c r="RVG43" i="6"/>
  <c r="RVH43" i="6"/>
  <c r="RVI43" i="6"/>
  <c r="RVJ43" i="6"/>
  <c r="RVK43" i="6"/>
  <c r="RVL43" i="6"/>
  <c r="RVM43" i="6"/>
  <c r="RVN43" i="6"/>
  <c r="RVO43" i="6"/>
  <c r="RVP43" i="6"/>
  <c r="RVQ43" i="6"/>
  <c r="RVR43" i="6"/>
  <c r="RVS43" i="6"/>
  <c r="RVT43" i="6"/>
  <c r="RVU43" i="6"/>
  <c r="RVV43" i="6"/>
  <c r="RVW43" i="6"/>
  <c r="RVX43" i="6"/>
  <c r="RVY43" i="6"/>
  <c r="RVZ43" i="6"/>
  <c r="RWA43" i="6"/>
  <c r="RWB43" i="6"/>
  <c r="RWC43" i="6"/>
  <c r="RWD43" i="6"/>
  <c r="RWE43" i="6"/>
  <c r="RWF43" i="6"/>
  <c r="RWG43" i="6"/>
  <c r="RWH43" i="6"/>
  <c r="RWI43" i="6"/>
  <c r="RWJ43" i="6"/>
  <c r="RWK43" i="6"/>
  <c r="RWL43" i="6"/>
  <c r="RWM43" i="6"/>
  <c r="RWN43" i="6"/>
  <c r="RWO43" i="6"/>
  <c r="RWP43" i="6"/>
  <c r="RWQ43" i="6"/>
  <c r="RWR43" i="6"/>
  <c r="RWS43" i="6"/>
  <c r="RWT43" i="6"/>
  <c r="RWU43" i="6"/>
  <c r="RWV43" i="6"/>
  <c r="RWW43" i="6"/>
  <c r="RWX43" i="6"/>
  <c r="RWY43" i="6"/>
  <c r="RWZ43" i="6"/>
  <c r="RXA43" i="6"/>
  <c r="RXB43" i="6"/>
  <c r="RXC43" i="6"/>
  <c r="RXD43" i="6"/>
  <c r="RXE43" i="6"/>
  <c r="RXF43" i="6"/>
  <c r="RXG43" i="6"/>
  <c r="RXH43" i="6"/>
  <c r="RXI43" i="6"/>
  <c r="RXJ43" i="6"/>
  <c r="RXK43" i="6"/>
  <c r="RXL43" i="6"/>
  <c r="RXM43" i="6"/>
  <c r="RXN43" i="6"/>
  <c r="RXO43" i="6"/>
  <c r="RXP43" i="6"/>
  <c r="RXQ43" i="6"/>
  <c r="RXR43" i="6"/>
  <c r="RXS43" i="6"/>
  <c r="RXT43" i="6"/>
  <c r="RXU43" i="6"/>
  <c r="RXV43" i="6"/>
  <c r="RXW43" i="6"/>
  <c r="RXX43" i="6"/>
  <c r="RXY43" i="6"/>
  <c r="RXZ43" i="6"/>
  <c r="RYA43" i="6"/>
  <c r="RYB43" i="6"/>
  <c r="RYC43" i="6"/>
  <c r="RYD43" i="6"/>
  <c r="RYE43" i="6"/>
  <c r="RYF43" i="6"/>
  <c r="RYG43" i="6"/>
  <c r="RYH43" i="6"/>
  <c r="RYI43" i="6"/>
  <c r="RYJ43" i="6"/>
  <c r="RYK43" i="6"/>
  <c r="RYL43" i="6"/>
  <c r="RYM43" i="6"/>
  <c r="RYN43" i="6"/>
  <c r="RYO43" i="6"/>
  <c r="RYP43" i="6"/>
  <c r="RYQ43" i="6"/>
  <c r="RYR43" i="6"/>
  <c r="RYS43" i="6"/>
  <c r="RYT43" i="6"/>
  <c r="RYU43" i="6"/>
  <c r="RYV43" i="6"/>
  <c r="RYW43" i="6"/>
  <c r="RYX43" i="6"/>
  <c r="RYY43" i="6"/>
  <c r="RYZ43" i="6"/>
  <c r="RZA43" i="6"/>
  <c r="RZB43" i="6"/>
  <c r="RZC43" i="6"/>
  <c r="RZD43" i="6"/>
  <c r="RZE43" i="6"/>
  <c r="RZF43" i="6"/>
  <c r="RZG43" i="6"/>
  <c r="RZH43" i="6"/>
  <c r="RZI43" i="6"/>
  <c r="RZJ43" i="6"/>
  <c r="RZK43" i="6"/>
  <c r="RZL43" i="6"/>
  <c r="RZM43" i="6"/>
  <c r="RZN43" i="6"/>
  <c r="RZO43" i="6"/>
  <c r="RZP43" i="6"/>
  <c r="RZQ43" i="6"/>
  <c r="RZR43" i="6"/>
  <c r="RZS43" i="6"/>
  <c r="RZT43" i="6"/>
  <c r="RZU43" i="6"/>
  <c r="RZV43" i="6"/>
  <c r="RZW43" i="6"/>
  <c r="RZX43" i="6"/>
  <c r="RZY43" i="6"/>
  <c r="RZZ43" i="6"/>
  <c r="SAA43" i="6"/>
  <c r="SAB43" i="6"/>
  <c r="SAC43" i="6"/>
  <c r="SAD43" i="6"/>
  <c r="SAE43" i="6"/>
  <c r="SAF43" i="6"/>
  <c r="SAG43" i="6"/>
  <c r="SAH43" i="6"/>
  <c r="SAI43" i="6"/>
  <c r="SAJ43" i="6"/>
  <c r="SAK43" i="6"/>
  <c r="SAL43" i="6"/>
  <c r="SAM43" i="6"/>
  <c r="SAN43" i="6"/>
  <c r="SAO43" i="6"/>
  <c r="SAP43" i="6"/>
  <c r="SAQ43" i="6"/>
  <c r="SAR43" i="6"/>
  <c r="SAS43" i="6"/>
  <c r="SAT43" i="6"/>
  <c r="SAU43" i="6"/>
  <c r="SAV43" i="6"/>
  <c r="SAW43" i="6"/>
  <c r="SAX43" i="6"/>
  <c r="SAY43" i="6"/>
  <c r="SAZ43" i="6"/>
  <c r="SBA43" i="6"/>
  <c r="SBB43" i="6"/>
  <c r="SBC43" i="6"/>
  <c r="SBD43" i="6"/>
  <c r="SBE43" i="6"/>
  <c r="SBF43" i="6"/>
  <c r="SBG43" i="6"/>
  <c r="SBH43" i="6"/>
  <c r="SBI43" i="6"/>
  <c r="SBJ43" i="6"/>
  <c r="SBK43" i="6"/>
  <c r="SBL43" i="6"/>
  <c r="SBM43" i="6"/>
  <c r="SBN43" i="6"/>
  <c r="SBO43" i="6"/>
  <c r="SBP43" i="6"/>
  <c r="SBQ43" i="6"/>
  <c r="SBR43" i="6"/>
  <c r="SBS43" i="6"/>
  <c r="SBT43" i="6"/>
  <c r="SBU43" i="6"/>
  <c r="SBV43" i="6"/>
  <c r="SBW43" i="6"/>
  <c r="SBX43" i="6"/>
  <c r="SBY43" i="6"/>
  <c r="SBZ43" i="6"/>
  <c r="SCA43" i="6"/>
  <c r="SCB43" i="6"/>
  <c r="SCC43" i="6"/>
  <c r="SCD43" i="6"/>
  <c r="SCE43" i="6"/>
  <c r="SCF43" i="6"/>
  <c r="SCG43" i="6"/>
  <c r="SCH43" i="6"/>
  <c r="SCI43" i="6"/>
  <c r="SCJ43" i="6"/>
  <c r="SCK43" i="6"/>
  <c r="SCL43" i="6"/>
  <c r="SCM43" i="6"/>
  <c r="SCN43" i="6"/>
  <c r="SCO43" i="6"/>
  <c r="SCP43" i="6"/>
  <c r="SCQ43" i="6"/>
  <c r="SCR43" i="6"/>
  <c r="SCS43" i="6"/>
  <c r="SCT43" i="6"/>
  <c r="SCU43" i="6"/>
  <c r="SCV43" i="6"/>
  <c r="SCW43" i="6"/>
  <c r="SCX43" i="6"/>
  <c r="SCY43" i="6"/>
  <c r="SCZ43" i="6"/>
  <c r="SDA43" i="6"/>
  <c r="SDB43" i="6"/>
  <c r="SDC43" i="6"/>
  <c r="SDD43" i="6"/>
  <c r="SDE43" i="6"/>
  <c r="SDF43" i="6"/>
  <c r="SDG43" i="6"/>
  <c r="SDH43" i="6"/>
  <c r="SDI43" i="6"/>
  <c r="SDJ43" i="6"/>
  <c r="SDK43" i="6"/>
  <c r="SDL43" i="6"/>
  <c r="SDM43" i="6"/>
  <c r="SDN43" i="6"/>
  <c r="SDO43" i="6"/>
  <c r="SDP43" i="6"/>
  <c r="SDQ43" i="6"/>
  <c r="SDR43" i="6"/>
  <c r="SDS43" i="6"/>
  <c r="SDT43" i="6"/>
  <c r="SDU43" i="6"/>
  <c r="SDV43" i="6"/>
  <c r="SDW43" i="6"/>
  <c r="SDX43" i="6"/>
  <c r="SDY43" i="6"/>
  <c r="SDZ43" i="6"/>
  <c r="SEA43" i="6"/>
  <c r="SEB43" i="6"/>
  <c r="SEC43" i="6"/>
  <c r="SED43" i="6"/>
  <c r="SEE43" i="6"/>
  <c r="SEF43" i="6"/>
  <c r="SEG43" i="6"/>
  <c r="SEH43" i="6"/>
  <c r="SEI43" i="6"/>
  <c r="SEJ43" i="6"/>
  <c r="SEK43" i="6"/>
  <c r="SEL43" i="6"/>
  <c r="SEM43" i="6"/>
  <c r="SEN43" i="6"/>
  <c r="SEO43" i="6"/>
  <c r="SEP43" i="6"/>
  <c r="SEQ43" i="6"/>
  <c r="SER43" i="6"/>
  <c r="SES43" i="6"/>
  <c r="SET43" i="6"/>
  <c r="SEU43" i="6"/>
  <c r="SEV43" i="6"/>
  <c r="SEW43" i="6"/>
  <c r="SEX43" i="6"/>
  <c r="SEY43" i="6"/>
  <c r="SEZ43" i="6"/>
  <c r="SFA43" i="6"/>
  <c r="SFB43" i="6"/>
  <c r="SFC43" i="6"/>
  <c r="SFD43" i="6"/>
  <c r="SFE43" i="6"/>
  <c r="SFF43" i="6"/>
  <c r="SFG43" i="6"/>
  <c r="SFH43" i="6"/>
  <c r="SFI43" i="6"/>
  <c r="SFJ43" i="6"/>
  <c r="SFK43" i="6"/>
  <c r="SFL43" i="6"/>
  <c r="SFM43" i="6"/>
  <c r="SFN43" i="6"/>
  <c r="SFO43" i="6"/>
  <c r="SFP43" i="6"/>
  <c r="SFQ43" i="6"/>
  <c r="SFR43" i="6"/>
  <c r="SFS43" i="6"/>
  <c r="SFT43" i="6"/>
  <c r="SFU43" i="6"/>
  <c r="SFV43" i="6"/>
  <c r="SFW43" i="6"/>
  <c r="SFX43" i="6"/>
  <c r="SFY43" i="6"/>
  <c r="SFZ43" i="6"/>
  <c r="SGA43" i="6"/>
  <c r="SGB43" i="6"/>
  <c r="SGC43" i="6"/>
  <c r="SGD43" i="6"/>
  <c r="SGE43" i="6"/>
  <c r="SGF43" i="6"/>
  <c r="SGG43" i="6"/>
  <c r="SGH43" i="6"/>
  <c r="SGI43" i="6"/>
  <c r="SGJ43" i="6"/>
  <c r="SGK43" i="6"/>
  <c r="SGL43" i="6"/>
  <c r="SGM43" i="6"/>
  <c r="SGN43" i="6"/>
  <c r="SGO43" i="6"/>
  <c r="SGP43" i="6"/>
  <c r="SGQ43" i="6"/>
  <c r="SGR43" i="6"/>
  <c r="SGS43" i="6"/>
  <c r="SGT43" i="6"/>
  <c r="SGU43" i="6"/>
  <c r="SGV43" i="6"/>
  <c r="SGW43" i="6"/>
  <c r="SGX43" i="6"/>
  <c r="SGY43" i="6"/>
  <c r="SGZ43" i="6"/>
  <c r="SHA43" i="6"/>
  <c r="SHB43" i="6"/>
  <c r="SHC43" i="6"/>
  <c r="SHD43" i="6"/>
  <c r="SHE43" i="6"/>
  <c r="SHF43" i="6"/>
  <c r="SHG43" i="6"/>
  <c r="SHH43" i="6"/>
  <c r="SHI43" i="6"/>
  <c r="SHJ43" i="6"/>
  <c r="SHK43" i="6"/>
  <c r="SHL43" i="6"/>
  <c r="SHM43" i="6"/>
  <c r="SHN43" i="6"/>
  <c r="SHO43" i="6"/>
  <c r="SHP43" i="6"/>
  <c r="SHQ43" i="6"/>
  <c r="SHR43" i="6"/>
  <c r="SHS43" i="6"/>
  <c r="SHT43" i="6"/>
  <c r="SHU43" i="6"/>
  <c r="SHV43" i="6"/>
  <c r="SHW43" i="6"/>
  <c r="SHX43" i="6"/>
  <c r="SHY43" i="6"/>
  <c r="SHZ43" i="6"/>
  <c r="SIA43" i="6"/>
  <c r="SIB43" i="6"/>
  <c r="SIC43" i="6"/>
  <c r="SID43" i="6"/>
  <c r="SIE43" i="6"/>
  <c r="SIF43" i="6"/>
  <c r="SIG43" i="6"/>
  <c r="SIH43" i="6"/>
  <c r="SII43" i="6"/>
  <c r="SIJ43" i="6"/>
  <c r="SIK43" i="6"/>
  <c r="SIL43" i="6"/>
  <c r="SIM43" i="6"/>
  <c r="SIN43" i="6"/>
  <c r="SIO43" i="6"/>
  <c r="SIP43" i="6"/>
  <c r="SIQ43" i="6"/>
  <c r="SIR43" i="6"/>
  <c r="SIS43" i="6"/>
  <c r="SIT43" i="6"/>
  <c r="SIU43" i="6"/>
  <c r="SIV43" i="6"/>
  <c r="SIW43" i="6"/>
  <c r="SIX43" i="6"/>
  <c r="SIY43" i="6"/>
  <c r="SIZ43" i="6"/>
  <c r="SJA43" i="6"/>
  <c r="SJB43" i="6"/>
  <c r="SJC43" i="6"/>
  <c r="SJD43" i="6"/>
  <c r="SJE43" i="6"/>
  <c r="SJF43" i="6"/>
  <c r="SJG43" i="6"/>
  <c r="SJH43" i="6"/>
  <c r="SJI43" i="6"/>
  <c r="SJJ43" i="6"/>
  <c r="SJK43" i="6"/>
  <c r="SJL43" i="6"/>
  <c r="SJM43" i="6"/>
  <c r="SJN43" i="6"/>
  <c r="SJO43" i="6"/>
  <c r="SJP43" i="6"/>
  <c r="SJQ43" i="6"/>
  <c r="SJR43" i="6"/>
  <c r="SJS43" i="6"/>
  <c r="SJT43" i="6"/>
  <c r="SJU43" i="6"/>
  <c r="SJV43" i="6"/>
  <c r="SJW43" i="6"/>
  <c r="SJX43" i="6"/>
  <c r="SJY43" i="6"/>
  <c r="SJZ43" i="6"/>
  <c r="SKA43" i="6"/>
  <c r="SKB43" i="6"/>
  <c r="SKC43" i="6"/>
  <c r="SKD43" i="6"/>
  <c r="SKE43" i="6"/>
  <c r="SKF43" i="6"/>
  <c r="SKG43" i="6"/>
  <c r="SKH43" i="6"/>
  <c r="SKI43" i="6"/>
  <c r="SKJ43" i="6"/>
  <c r="SKK43" i="6"/>
  <c r="SKL43" i="6"/>
  <c r="SKM43" i="6"/>
  <c r="SKN43" i="6"/>
  <c r="SKO43" i="6"/>
  <c r="SKP43" i="6"/>
  <c r="SKQ43" i="6"/>
  <c r="SKR43" i="6"/>
  <c r="SKS43" i="6"/>
  <c r="SKT43" i="6"/>
  <c r="SKU43" i="6"/>
  <c r="SKV43" i="6"/>
  <c r="SKW43" i="6"/>
  <c r="SKX43" i="6"/>
  <c r="SKY43" i="6"/>
  <c r="SKZ43" i="6"/>
  <c r="SLA43" i="6"/>
  <c r="SLB43" i="6"/>
  <c r="SLC43" i="6"/>
  <c r="SLD43" i="6"/>
  <c r="SLE43" i="6"/>
  <c r="SLF43" i="6"/>
  <c r="SLG43" i="6"/>
  <c r="SLH43" i="6"/>
  <c r="SLI43" i="6"/>
  <c r="SLJ43" i="6"/>
  <c r="SLK43" i="6"/>
  <c r="SLL43" i="6"/>
  <c r="SLM43" i="6"/>
  <c r="SLN43" i="6"/>
  <c r="SLO43" i="6"/>
  <c r="SLP43" i="6"/>
  <c r="SLQ43" i="6"/>
  <c r="SLR43" i="6"/>
  <c r="SLS43" i="6"/>
  <c r="SLT43" i="6"/>
  <c r="SLU43" i="6"/>
  <c r="SLV43" i="6"/>
  <c r="SLW43" i="6"/>
  <c r="SLX43" i="6"/>
  <c r="SLY43" i="6"/>
  <c r="SLZ43" i="6"/>
  <c r="SMA43" i="6"/>
  <c r="SMB43" i="6"/>
  <c r="SMC43" i="6"/>
  <c r="SMD43" i="6"/>
  <c r="SME43" i="6"/>
  <c r="SMF43" i="6"/>
  <c r="SMG43" i="6"/>
  <c r="SMH43" i="6"/>
  <c r="SMI43" i="6"/>
  <c r="SMJ43" i="6"/>
  <c r="SMK43" i="6"/>
  <c r="SML43" i="6"/>
  <c r="SMM43" i="6"/>
  <c r="SMN43" i="6"/>
  <c r="SMO43" i="6"/>
  <c r="SMP43" i="6"/>
  <c r="SMQ43" i="6"/>
  <c r="SMR43" i="6"/>
  <c r="SMS43" i="6"/>
  <c r="SMT43" i="6"/>
  <c r="SMU43" i="6"/>
  <c r="SMV43" i="6"/>
  <c r="SMW43" i="6"/>
  <c r="SMX43" i="6"/>
  <c r="SMY43" i="6"/>
  <c r="SMZ43" i="6"/>
  <c r="SNA43" i="6"/>
  <c r="SNB43" i="6"/>
  <c r="SNC43" i="6"/>
  <c r="SND43" i="6"/>
  <c r="SNE43" i="6"/>
  <c r="SNF43" i="6"/>
  <c r="SNG43" i="6"/>
  <c r="SNH43" i="6"/>
  <c r="SNI43" i="6"/>
  <c r="SNJ43" i="6"/>
  <c r="SNK43" i="6"/>
  <c r="SNL43" i="6"/>
  <c r="SNM43" i="6"/>
  <c r="SNN43" i="6"/>
  <c r="SNO43" i="6"/>
  <c r="SNP43" i="6"/>
  <c r="SNQ43" i="6"/>
  <c r="SNR43" i="6"/>
  <c r="SNS43" i="6"/>
  <c r="SNT43" i="6"/>
  <c r="SNU43" i="6"/>
  <c r="SNV43" i="6"/>
  <c r="SNW43" i="6"/>
  <c r="SNX43" i="6"/>
  <c r="SNY43" i="6"/>
  <c r="SNZ43" i="6"/>
  <c r="SOA43" i="6"/>
  <c r="SOB43" i="6"/>
  <c r="SOC43" i="6"/>
  <c r="SOD43" i="6"/>
  <c r="SOE43" i="6"/>
  <c r="SOF43" i="6"/>
  <c r="SOG43" i="6"/>
  <c r="SOH43" i="6"/>
  <c r="SOI43" i="6"/>
  <c r="SOJ43" i="6"/>
  <c r="SOK43" i="6"/>
  <c r="SOL43" i="6"/>
  <c r="SOM43" i="6"/>
  <c r="SON43" i="6"/>
  <c r="SOO43" i="6"/>
  <c r="SOP43" i="6"/>
  <c r="SOQ43" i="6"/>
  <c r="SOR43" i="6"/>
  <c r="SOS43" i="6"/>
  <c r="SOT43" i="6"/>
  <c r="SOU43" i="6"/>
  <c r="SOV43" i="6"/>
  <c r="SOW43" i="6"/>
  <c r="SOX43" i="6"/>
  <c r="SOY43" i="6"/>
  <c r="SOZ43" i="6"/>
  <c r="SPA43" i="6"/>
  <c r="SPB43" i="6"/>
  <c r="SPC43" i="6"/>
  <c r="SPD43" i="6"/>
  <c r="SPE43" i="6"/>
  <c r="SPF43" i="6"/>
  <c r="SPG43" i="6"/>
  <c r="SPH43" i="6"/>
  <c r="SPI43" i="6"/>
  <c r="SPJ43" i="6"/>
  <c r="SPK43" i="6"/>
  <c r="SPL43" i="6"/>
  <c r="SPM43" i="6"/>
  <c r="SPN43" i="6"/>
  <c r="SPO43" i="6"/>
  <c r="SPP43" i="6"/>
  <c r="SPQ43" i="6"/>
  <c r="SPR43" i="6"/>
  <c r="SPS43" i="6"/>
  <c r="SPT43" i="6"/>
  <c r="SPU43" i="6"/>
  <c r="SPV43" i="6"/>
  <c r="SPW43" i="6"/>
  <c r="SPX43" i="6"/>
  <c r="SPY43" i="6"/>
  <c r="SPZ43" i="6"/>
  <c r="SQA43" i="6"/>
  <c r="SQB43" i="6"/>
  <c r="SQC43" i="6"/>
  <c r="SQD43" i="6"/>
  <c r="SQE43" i="6"/>
  <c r="SQF43" i="6"/>
  <c r="SQG43" i="6"/>
  <c r="SQH43" i="6"/>
  <c r="SQI43" i="6"/>
  <c r="SQJ43" i="6"/>
  <c r="SQK43" i="6"/>
  <c r="SQL43" i="6"/>
  <c r="SQM43" i="6"/>
  <c r="SQN43" i="6"/>
  <c r="SQO43" i="6"/>
  <c r="SQP43" i="6"/>
  <c r="SQQ43" i="6"/>
  <c r="SQR43" i="6"/>
  <c r="SQS43" i="6"/>
  <c r="SQT43" i="6"/>
  <c r="SQU43" i="6"/>
  <c r="SQV43" i="6"/>
  <c r="SQW43" i="6"/>
  <c r="SQX43" i="6"/>
  <c r="SQY43" i="6"/>
  <c r="SQZ43" i="6"/>
  <c r="SRA43" i="6"/>
  <c r="SRB43" i="6"/>
  <c r="SRC43" i="6"/>
  <c r="SRD43" i="6"/>
  <c r="SRE43" i="6"/>
  <c r="SRF43" i="6"/>
  <c r="SRG43" i="6"/>
  <c r="SRH43" i="6"/>
  <c r="SRI43" i="6"/>
  <c r="SRJ43" i="6"/>
  <c r="SRK43" i="6"/>
  <c r="SRL43" i="6"/>
  <c r="SRM43" i="6"/>
  <c r="SRN43" i="6"/>
  <c r="SRO43" i="6"/>
  <c r="SRP43" i="6"/>
  <c r="SRQ43" i="6"/>
  <c r="SRR43" i="6"/>
  <c r="SRS43" i="6"/>
  <c r="SRT43" i="6"/>
  <c r="SRU43" i="6"/>
  <c r="SRV43" i="6"/>
  <c r="SRW43" i="6"/>
  <c r="SRX43" i="6"/>
  <c r="SRY43" i="6"/>
  <c r="SRZ43" i="6"/>
  <c r="SSA43" i="6"/>
  <c r="SSB43" i="6"/>
  <c r="SSC43" i="6"/>
  <c r="SSD43" i="6"/>
  <c r="SSE43" i="6"/>
  <c r="SSF43" i="6"/>
  <c r="SSG43" i="6"/>
  <c r="SSH43" i="6"/>
  <c r="SSI43" i="6"/>
  <c r="SSJ43" i="6"/>
  <c r="SSK43" i="6"/>
  <c r="SSL43" i="6"/>
  <c r="SSM43" i="6"/>
  <c r="SSN43" i="6"/>
  <c r="SSO43" i="6"/>
  <c r="SSP43" i="6"/>
  <c r="SSQ43" i="6"/>
  <c r="SSR43" i="6"/>
  <c r="SSS43" i="6"/>
  <c r="SST43" i="6"/>
  <c r="SSU43" i="6"/>
  <c r="SSV43" i="6"/>
  <c r="SSW43" i="6"/>
  <c r="SSX43" i="6"/>
  <c r="SSY43" i="6"/>
  <c r="SSZ43" i="6"/>
  <c r="STA43" i="6"/>
  <c r="STB43" i="6"/>
  <c r="STC43" i="6"/>
  <c r="STD43" i="6"/>
  <c r="STE43" i="6"/>
  <c r="STF43" i="6"/>
  <c r="STG43" i="6"/>
  <c r="STH43" i="6"/>
  <c r="STI43" i="6"/>
  <c r="STJ43" i="6"/>
  <c r="STK43" i="6"/>
  <c r="STL43" i="6"/>
  <c r="STM43" i="6"/>
  <c r="STN43" i="6"/>
  <c r="STO43" i="6"/>
  <c r="STP43" i="6"/>
  <c r="STQ43" i="6"/>
  <c r="STR43" i="6"/>
  <c r="STS43" i="6"/>
  <c r="STT43" i="6"/>
  <c r="STU43" i="6"/>
  <c r="STV43" i="6"/>
  <c r="STW43" i="6"/>
  <c r="STX43" i="6"/>
  <c r="STY43" i="6"/>
  <c r="STZ43" i="6"/>
  <c r="SUA43" i="6"/>
  <c r="SUB43" i="6"/>
  <c r="SUC43" i="6"/>
  <c r="SUD43" i="6"/>
  <c r="SUE43" i="6"/>
  <c r="SUF43" i="6"/>
  <c r="SUG43" i="6"/>
  <c r="SUH43" i="6"/>
  <c r="SUI43" i="6"/>
  <c r="SUJ43" i="6"/>
  <c r="SUK43" i="6"/>
  <c r="SUL43" i="6"/>
  <c r="SUM43" i="6"/>
  <c r="SUN43" i="6"/>
  <c r="SUO43" i="6"/>
  <c r="SUP43" i="6"/>
  <c r="SUQ43" i="6"/>
  <c r="SUR43" i="6"/>
  <c r="SUS43" i="6"/>
  <c r="SUT43" i="6"/>
  <c r="SUU43" i="6"/>
  <c r="SUV43" i="6"/>
  <c r="SUW43" i="6"/>
  <c r="SUX43" i="6"/>
  <c r="SUY43" i="6"/>
  <c r="SUZ43" i="6"/>
  <c r="SVA43" i="6"/>
  <c r="SVB43" i="6"/>
  <c r="SVC43" i="6"/>
  <c r="SVD43" i="6"/>
  <c r="SVE43" i="6"/>
  <c r="SVF43" i="6"/>
  <c r="SVG43" i="6"/>
  <c r="SVH43" i="6"/>
  <c r="SVI43" i="6"/>
  <c r="SVJ43" i="6"/>
  <c r="SVK43" i="6"/>
  <c r="SVL43" i="6"/>
  <c r="SVM43" i="6"/>
  <c r="SVN43" i="6"/>
  <c r="SVO43" i="6"/>
  <c r="SVP43" i="6"/>
  <c r="SVQ43" i="6"/>
  <c r="SVR43" i="6"/>
  <c r="SVS43" i="6"/>
  <c r="SVT43" i="6"/>
  <c r="SVU43" i="6"/>
  <c r="SVV43" i="6"/>
  <c r="SVW43" i="6"/>
  <c r="SVX43" i="6"/>
  <c r="SVY43" i="6"/>
  <c r="SVZ43" i="6"/>
  <c r="SWA43" i="6"/>
  <c r="SWB43" i="6"/>
  <c r="SWC43" i="6"/>
  <c r="SWD43" i="6"/>
  <c r="SWE43" i="6"/>
  <c r="SWF43" i="6"/>
  <c r="SWG43" i="6"/>
  <c r="SWH43" i="6"/>
  <c r="SWI43" i="6"/>
  <c r="SWJ43" i="6"/>
  <c r="SWK43" i="6"/>
  <c r="SWL43" i="6"/>
  <c r="SWM43" i="6"/>
  <c r="SWN43" i="6"/>
  <c r="SWO43" i="6"/>
  <c r="SWP43" i="6"/>
  <c r="SWQ43" i="6"/>
  <c r="SWR43" i="6"/>
  <c r="SWS43" i="6"/>
  <c r="SWT43" i="6"/>
  <c r="SWU43" i="6"/>
  <c r="SWV43" i="6"/>
  <c r="SWW43" i="6"/>
  <c r="SWX43" i="6"/>
  <c r="SWY43" i="6"/>
  <c r="SWZ43" i="6"/>
  <c r="SXA43" i="6"/>
  <c r="SXB43" i="6"/>
  <c r="SXC43" i="6"/>
  <c r="SXD43" i="6"/>
  <c r="SXE43" i="6"/>
  <c r="SXF43" i="6"/>
  <c r="SXG43" i="6"/>
  <c r="SXH43" i="6"/>
  <c r="SXI43" i="6"/>
  <c r="SXJ43" i="6"/>
  <c r="SXK43" i="6"/>
  <c r="SXL43" i="6"/>
  <c r="SXM43" i="6"/>
  <c r="SXN43" i="6"/>
  <c r="SXO43" i="6"/>
  <c r="SXP43" i="6"/>
  <c r="SXQ43" i="6"/>
  <c r="SXR43" i="6"/>
  <c r="SXS43" i="6"/>
  <c r="SXT43" i="6"/>
  <c r="SXU43" i="6"/>
  <c r="SXV43" i="6"/>
  <c r="SXW43" i="6"/>
  <c r="SXX43" i="6"/>
  <c r="SXY43" i="6"/>
  <c r="SXZ43" i="6"/>
  <c r="SYA43" i="6"/>
  <c r="SYB43" i="6"/>
  <c r="SYC43" i="6"/>
  <c r="SYD43" i="6"/>
  <c r="SYE43" i="6"/>
  <c r="SYF43" i="6"/>
  <c r="SYG43" i="6"/>
  <c r="SYH43" i="6"/>
  <c r="SYI43" i="6"/>
  <c r="SYJ43" i="6"/>
  <c r="SYK43" i="6"/>
  <c r="SYL43" i="6"/>
  <c r="SYM43" i="6"/>
  <c r="SYN43" i="6"/>
  <c r="SYO43" i="6"/>
  <c r="SYP43" i="6"/>
  <c r="SYQ43" i="6"/>
  <c r="SYR43" i="6"/>
  <c r="SYS43" i="6"/>
  <c r="SYT43" i="6"/>
  <c r="SYU43" i="6"/>
  <c r="SYV43" i="6"/>
  <c r="SYW43" i="6"/>
  <c r="SYX43" i="6"/>
  <c r="SYY43" i="6"/>
  <c r="SYZ43" i="6"/>
  <c r="SZA43" i="6"/>
  <c r="SZB43" i="6"/>
  <c r="SZC43" i="6"/>
  <c r="SZD43" i="6"/>
  <c r="SZE43" i="6"/>
  <c r="SZF43" i="6"/>
  <c r="SZG43" i="6"/>
  <c r="SZH43" i="6"/>
  <c r="SZI43" i="6"/>
  <c r="SZJ43" i="6"/>
  <c r="SZK43" i="6"/>
  <c r="SZL43" i="6"/>
  <c r="SZM43" i="6"/>
  <c r="SZN43" i="6"/>
  <c r="SZO43" i="6"/>
  <c r="SZP43" i="6"/>
  <c r="SZQ43" i="6"/>
  <c r="SZR43" i="6"/>
  <c r="SZS43" i="6"/>
  <c r="SZT43" i="6"/>
  <c r="SZU43" i="6"/>
  <c r="SZV43" i="6"/>
  <c r="SZW43" i="6"/>
  <c r="SZX43" i="6"/>
  <c r="SZY43" i="6"/>
  <c r="SZZ43" i="6"/>
  <c r="TAA43" i="6"/>
  <c r="TAB43" i="6"/>
  <c r="TAC43" i="6"/>
  <c r="TAD43" i="6"/>
  <c r="TAE43" i="6"/>
  <c r="TAF43" i="6"/>
  <c r="TAG43" i="6"/>
  <c r="TAH43" i="6"/>
  <c r="TAI43" i="6"/>
  <c r="TAJ43" i="6"/>
  <c r="TAK43" i="6"/>
  <c r="TAL43" i="6"/>
  <c r="TAM43" i="6"/>
  <c r="TAN43" i="6"/>
  <c r="TAO43" i="6"/>
  <c r="TAP43" i="6"/>
  <c r="TAQ43" i="6"/>
  <c r="TAR43" i="6"/>
  <c r="TAS43" i="6"/>
  <c r="TAT43" i="6"/>
  <c r="TAU43" i="6"/>
  <c r="TAV43" i="6"/>
  <c r="TAW43" i="6"/>
  <c r="TAX43" i="6"/>
  <c r="TAY43" i="6"/>
  <c r="TAZ43" i="6"/>
  <c r="TBA43" i="6"/>
  <c r="TBB43" i="6"/>
  <c r="TBC43" i="6"/>
  <c r="TBD43" i="6"/>
  <c r="TBE43" i="6"/>
  <c r="TBF43" i="6"/>
  <c r="TBG43" i="6"/>
  <c r="TBH43" i="6"/>
  <c r="TBI43" i="6"/>
  <c r="TBJ43" i="6"/>
  <c r="TBK43" i="6"/>
  <c r="TBL43" i="6"/>
  <c r="TBM43" i="6"/>
  <c r="TBN43" i="6"/>
  <c r="TBO43" i="6"/>
  <c r="TBP43" i="6"/>
  <c r="TBQ43" i="6"/>
  <c r="TBR43" i="6"/>
  <c r="TBS43" i="6"/>
  <c r="TBT43" i="6"/>
  <c r="TBU43" i="6"/>
  <c r="TBV43" i="6"/>
  <c r="TBW43" i="6"/>
  <c r="TBX43" i="6"/>
  <c r="TBY43" i="6"/>
  <c r="TBZ43" i="6"/>
  <c r="TCA43" i="6"/>
  <c r="TCB43" i="6"/>
  <c r="TCC43" i="6"/>
  <c r="TCD43" i="6"/>
  <c r="TCE43" i="6"/>
  <c r="TCF43" i="6"/>
  <c r="TCG43" i="6"/>
  <c r="TCH43" i="6"/>
  <c r="TCI43" i="6"/>
  <c r="TCJ43" i="6"/>
  <c r="TCK43" i="6"/>
  <c r="TCL43" i="6"/>
  <c r="TCM43" i="6"/>
  <c r="TCN43" i="6"/>
  <c r="TCO43" i="6"/>
  <c r="TCP43" i="6"/>
  <c r="TCQ43" i="6"/>
  <c r="TCR43" i="6"/>
  <c r="TCS43" i="6"/>
  <c r="TCT43" i="6"/>
  <c r="TCU43" i="6"/>
  <c r="TCV43" i="6"/>
  <c r="TCW43" i="6"/>
  <c r="TCX43" i="6"/>
  <c r="TCY43" i="6"/>
  <c r="TCZ43" i="6"/>
  <c r="TDA43" i="6"/>
  <c r="TDB43" i="6"/>
  <c r="TDC43" i="6"/>
  <c r="TDD43" i="6"/>
  <c r="TDE43" i="6"/>
  <c r="TDF43" i="6"/>
  <c r="TDG43" i="6"/>
  <c r="TDH43" i="6"/>
  <c r="TDI43" i="6"/>
  <c r="TDJ43" i="6"/>
  <c r="TDK43" i="6"/>
  <c r="TDL43" i="6"/>
  <c r="TDM43" i="6"/>
  <c r="TDN43" i="6"/>
  <c r="TDO43" i="6"/>
  <c r="TDP43" i="6"/>
  <c r="TDQ43" i="6"/>
  <c r="TDR43" i="6"/>
  <c r="TDS43" i="6"/>
  <c r="TDT43" i="6"/>
  <c r="TDU43" i="6"/>
  <c r="TDV43" i="6"/>
  <c r="TDW43" i="6"/>
  <c r="TDX43" i="6"/>
  <c r="TDY43" i="6"/>
  <c r="TDZ43" i="6"/>
  <c r="TEA43" i="6"/>
  <c r="TEB43" i="6"/>
  <c r="TEC43" i="6"/>
  <c r="TED43" i="6"/>
  <c r="TEE43" i="6"/>
  <c r="TEF43" i="6"/>
  <c r="TEG43" i="6"/>
  <c r="TEH43" i="6"/>
  <c r="TEI43" i="6"/>
  <c r="TEJ43" i="6"/>
  <c r="TEK43" i="6"/>
  <c r="TEL43" i="6"/>
  <c r="TEM43" i="6"/>
  <c r="TEN43" i="6"/>
  <c r="TEO43" i="6"/>
  <c r="TEP43" i="6"/>
  <c r="TEQ43" i="6"/>
  <c r="TER43" i="6"/>
  <c r="TES43" i="6"/>
  <c r="TET43" i="6"/>
  <c r="TEU43" i="6"/>
  <c r="TEV43" i="6"/>
  <c r="TEW43" i="6"/>
  <c r="TEX43" i="6"/>
  <c r="TEY43" i="6"/>
  <c r="TEZ43" i="6"/>
  <c r="TFA43" i="6"/>
  <c r="TFB43" i="6"/>
  <c r="TFC43" i="6"/>
  <c r="TFD43" i="6"/>
  <c r="TFE43" i="6"/>
  <c r="TFF43" i="6"/>
  <c r="TFG43" i="6"/>
  <c r="TFH43" i="6"/>
  <c r="TFI43" i="6"/>
  <c r="TFJ43" i="6"/>
  <c r="TFK43" i="6"/>
  <c r="TFL43" i="6"/>
  <c r="TFM43" i="6"/>
  <c r="TFN43" i="6"/>
  <c r="TFO43" i="6"/>
  <c r="TFP43" i="6"/>
  <c r="TFQ43" i="6"/>
  <c r="TFR43" i="6"/>
  <c r="TFS43" i="6"/>
  <c r="TFT43" i="6"/>
  <c r="TFU43" i="6"/>
  <c r="TFV43" i="6"/>
  <c r="TFW43" i="6"/>
  <c r="TFX43" i="6"/>
  <c r="TFY43" i="6"/>
  <c r="TFZ43" i="6"/>
  <c r="TGA43" i="6"/>
  <c r="TGB43" i="6"/>
  <c r="TGC43" i="6"/>
  <c r="TGD43" i="6"/>
  <c r="TGE43" i="6"/>
  <c r="TGF43" i="6"/>
  <c r="TGG43" i="6"/>
  <c r="TGH43" i="6"/>
  <c r="TGI43" i="6"/>
  <c r="TGJ43" i="6"/>
  <c r="TGK43" i="6"/>
  <c r="TGL43" i="6"/>
  <c r="TGM43" i="6"/>
  <c r="TGN43" i="6"/>
  <c r="TGO43" i="6"/>
  <c r="TGP43" i="6"/>
  <c r="TGQ43" i="6"/>
  <c r="TGR43" i="6"/>
  <c r="TGS43" i="6"/>
  <c r="TGT43" i="6"/>
  <c r="TGU43" i="6"/>
  <c r="TGV43" i="6"/>
  <c r="TGW43" i="6"/>
  <c r="TGX43" i="6"/>
  <c r="TGY43" i="6"/>
  <c r="TGZ43" i="6"/>
  <c r="THA43" i="6"/>
  <c r="THB43" i="6"/>
  <c r="THC43" i="6"/>
  <c r="THD43" i="6"/>
  <c r="THE43" i="6"/>
  <c r="THF43" i="6"/>
  <c r="THG43" i="6"/>
  <c r="THH43" i="6"/>
  <c r="THI43" i="6"/>
  <c r="THJ43" i="6"/>
  <c r="THK43" i="6"/>
  <c r="THL43" i="6"/>
  <c r="THM43" i="6"/>
  <c r="THN43" i="6"/>
  <c r="THO43" i="6"/>
  <c r="THP43" i="6"/>
  <c r="THQ43" i="6"/>
  <c r="THR43" i="6"/>
  <c r="THS43" i="6"/>
  <c r="THT43" i="6"/>
  <c r="THU43" i="6"/>
  <c r="THV43" i="6"/>
  <c r="THW43" i="6"/>
  <c r="THX43" i="6"/>
  <c r="THY43" i="6"/>
  <c r="THZ43" i="6"/>
  <c r="TIA43" i="6"/>
  <c r="TIB43" i="6"/>
  <c r="TIC43" i="6"/>
  <c r="TID43" i="6"/>
  <c r="TIE43" i="6"/>
  <c r="TIF43" i="6"/>
  <c r="TIG43" i="6"/>
  <c r="TIH43" i="6"/>
  <c r="TII43" i="6"/>
  <c r="TIJ43" i="6"/>
  <c r="TIK43" i="6"/>
  <c r="TIL43" i="6"/>
  <c r="TIM43" i="6"/>
  <c r="TIN43" i="6"/>
  <c r="TIO43" i="6"/>
  <c r="TIP43" i="6"/>
  <c r="TIQ43" i="6"/>
  <c r="TIR43" i="6"/>
  <c r="TIS43" i="6"/>
  <c r="TIT43" i="6"/>
  <c r="TIU43" i="6"/>
  <c r="TIV43" i="6"/>
  <c r="TIW43" i="6"/>
  <c r="TIX43" i="6"/>
  <c r="TIY43" i="6"/>
  <c r="TIZ43" i="6"/>
  <c r="TJA43" i="6"/>
  <c r="TJB43" i="6"/>
  <c r="TJC43" i="6"/>
  <c r="TJD43" i="6"/>
  <c r="TJE43" i="6"/>
  <c r="TJF43" i="6"/>
  <c r="TJG43" i="6"/>
  <c r="TJH43" i="6"/>
  <c r="TJI43" i="6"/>
  <c r="TJJ43" i="6"/>
  <c r="TJK43" i="6"/>
  <c r="TJL43" i="6"/>
  <c r="TJM43" i="6"/>
  <c r="TJN43" i="6"/>
  <c r="TJO43" i="6"/>
  <c r="TJP43" i="6"/>
  <c r="TJQ43" i="6"/>
  <c r="TJR43" i="6"/>
  <c r="TJS43" i="6"/>
  <c r="TJT43" i="6"/>
  <c r="TJU43" i="6"/>
  <c r="TJV43" i="6"/>
  <c r="TJW43" i="6"/>
  <c r="TJX43" i="6"/>
  <c r="TJY43" i="6"/>
  <c r="TJZ43" i="6"/>
  <c r="TKA43" i="6"/>
  <c r="TKB43" i="6"/>
  <c r="TKC43" i="6"/>
  <c r="TKD43" i="6"/>
  <c r="TKE43" i="6"/>
  <c r="TKF43" i="6"/>
  <c r="TKG43" i="6"/>
  <c r="TKH43" i="6"/>
  <c r="TKI43" i="6"/>
  <c r="TKJ43" i="6"/>
  <c r="TKK43" i="6"/>
  <c r="TKL43" i="6"/>
  <c r="TKM43" i="6"/>
  <c r="TKN43" i="6"/>
  <c r="TKO43" i="6"/>
  <c r="TKP43" i="6"/>
  <c r="TKQ43" i="6"/>
  <c r="TKR43" i="6"/>
  <c r="TKS43" i="6"/>
  <c r="TKT43" i="6"/>
  <c r="TKU43" i="6"/>
  <c r="TKV43" i="6"/>
  <c r="TKW43" i="6"/>
  <c r="TKX43" i="6"/>
  <c r="TKY43" i="6"/>
  <c r="TKZ43" i="6"/>
  <c r="TLA43" i="6"/>
  <c r="TLB43" i="6"/>
  <c r="TLC43" i="6"/>
  <c r="TLD43" i="6"/>
  <c r="TLE43" i="6"/>
  <c r="TLF43" i="6"/>
  <c r="TLG43" i="6"/>
  <c r="TLH43" i="6"/>
  <c r="TLI43" i="6"/>
  <c r="TLJ43" i="6"/>
  <c r="TLK43" i="6"/>
  <c r="TLL43" i="6"/>
  <c r="TLM43" i="6"/>
  <c r="TLN43" i="6"/>
  <c r="TLO43" i="6"/>
  <c r="TLP43" i="6"/>
  <c r="TLQ43" i="6"/>
  <c r="TLR43" i="6"/>
  <c r="TLS43" i="6"/>
  <c r="TLT43" i="6"/>
  <c r="TLU43" i="6"/>
  <c r="TLV43" i="6"/>
  <c r="TLW43" i="6"/>
  <c r="TLX43" i="6"/>
  <c r="TLY43" i="6"/>
  <c r="TLZ43" i="6"/>
  <c r="TMA43" i="6"/>
  <c r="TMB43" i="6"/>
  <c r="TMC43" i="6"/>
  <c r="TMD43" i="6"/>
  <c r="TME43" i="6"/>
  <c r="TMF43" i="6"/>
  <c r="TMG43" i="6"/>
  <c r="TMH43" i="6"/>
  <c r="TMI43" i="6"/>
  <c r="TMJ43" i="6"/>
  <c r="TMK43" i="6"/>
  <c r="TML43" i="6"/>
  <c r="TMM43" i="6"/>
  <c r="TMN43" i="6"/>
  <c r="TMO43" i="6"/>
  <c r="TMP43" i="6"/>
  <c r="TMQ43" i="6"/>
  <c r="TMR43" i="6"/>
  <c r="TMS43" i="6"/>
  <c r="TMT43" i="6"/>
  <c r="TMU43" i="6"/>
  <c r="TMV43" i="6"/>
  <c r="TMW43" i="6"/>
  <c r="TMX43" i="6"/>
  <c r="TMY43" i="6"/>
  <c r="TMZ43" i="6"/>
  <c r="TNA43" i="6"/>
  <c r="TNB43" i="6"/>
  <c r="TNC43" i="6"/>
  <c r="TND43" i="6"/>
  <c r="TNE43" i="6"/>
  <c r="TNF43" i="6"/>
  <c r="TNG43" i="6"/>
  <c r="TNH43" i="6"/>
  <c r="TNI43" i="6"/>
  <c r="TNJ43" i="6"/>
  <c r="TNK43" i="6"/>
  <c r="TNL43" i="6"/>
  <c r="TNM43" i="6"/>
  <c r="TNN43" i="6"/>
  <c r="TNO43" i="6"/>
  <c r="TNP43" i="6"/>
  <c r="TNQ43" i="6"/>
  <c r="TNR43" i="6"/>
  <c r="TNS43" i="6"/>
  <c r="TNT43" i="6"/>
  <c r="TNU43" i="6"/>
  <c r="TNV43" i="6"/>
  <c r="TNW43" i="6"/>
  <c r="TNX43" i="6"/>
  <c r="TNY43" i="6"/>
  <c r="TNZ43" i="6"/>
  <c r="TOA43" i="6"/>
  <c r="TOB43" i="6"/>
  <c r="TOC43" i="6"/>
  <c r="TOD43" i="6"/>
  <c r="TOE43" i="6"/>
  <c r="TOF43" i="6"/>
  <c r="TOG43" i="6"/>
  <c r="TOH43" i="6"/>
  <c r="TOI43" i="6"/>
  <c r="TOJ43" i="6"/>
  <c r="TOK43" i="6"/>
  <c r="TOL43" i="6"/>
  <c r="TOM43" i="6"/>
  <c r="TON43" i="6"/>
  <c r="TOO43" i="6"/>
  <c r="TOP43" i="6"/>
  <c r="TOQ43" i="6"/>
  <c r="TOR43" i="6"/>
  <c r="TOS43" i="6"/>
  <c r="TOT43" i="6"/>
  <c r="TOU43" i="6"/>
  <c r="TOV43" i="6"/>
  <c r="TOW43" i="6"/>
  <c r="TOX43" i="6"/>
  <c r="TOY43" i="6"/>
  <c r="TOZ43" i="6"/>
  <c r="TPA43" i="6"/>
  <c r="TPB43" i="6"/>
  <c r="TPC43" i="6"/>
  <c r="TPD43" i="6"/>
  <c r="TPE43" i="6"/>
  <c r="TPF43" i="6"/>
  <c r="TPG43" i="6"/>
  <c r="TPH43" i="6"/>
  <c r="TPI43" i="6"/>
  <c r="TPJ43" i="6"/>
  <c r="TPK43" i="6"/>
  <c r="TPL43" i="6"/>
  <c r="TPM43" i="6"/>
  <c r="TPN43" i="6"/>
  <c r="TPO43" i="6"/>
  <c r="TPP43" i="6"/>
  <c r="TPQ43" i="6"/>
  <c r="TPR43" i="6"/>
  <c r="TPS43" i="6"/>
  <c r="TPT43" i="6"/>
  <c r="TPU43" i="6"/>
  <c r="TPV43" i="6"/>
  <c r="TPW43" i="6"/>
  <c r="TPX43" i="6"/>
  <c r="TPY43" i="6"/>
  <c r="TPZ43" i="6"/>
  <c r="TQA43" i="6"/>
  <c r="TQB43" i="6"/>
  <c r="TQC43" i="6"/>
  <c r="TQD43" i="6"/>
  <c r="TQE43" i="6"/>
  <c r="TQF43" i="6"/>
  <c r="TQG43" i="6"/>
  <c r="TQH43" i="6"/>
  <c r="TQI43" i="6"/>
  <c r="TQJ43" i="6"/>
  <c r="TQK43" i="6"/>
  <c r="TQL43" i="6"/>
  <c r="TQM43" i="6"/>
  <c r="TQN43" i="6"/>
  <c r="TQO43" i="6"/>
  <c r="TQP43" i="6"/>
  <c r="TQQ43" i="6"/>
  <c r="TQR43" i="6"/>
  <c r="TQS43" i="6"/>
  <c r="TQT43" i="6"/>
  <c r="TQU43" i="6"/>
  <c r="TQV43" i="6"/>
  <c r="TQW43" i="6"/>
  <c r="TQX43" i="6"/>
  <c r="TQY43" i="6"/>
  <c r="TQZ43" i="6"/>
  <c r="TRA43" i="6"/>
  <c r="TRB43" i="6"/>
  <c r="TRC43" i="6"/>
  <c r="TRD43" i="6"/>
  <c r="TRE43" i="6"/>
  <c r="TRF43" i="6"/>
  <c r="TRG43" i="6"/>
  <c r="TRH43" i="6"/>
  <c r="TRI43" i="6"/>
  <c r="TRJ43" i="6"/>
  <c r="TRK43" i="6"/>
  <c r="TRL43" i="6"/>
  <c r="TRM43" i="6"/>
  <c r="TRN43" i="6"/>
  <c r="TRO43" i="6"/>
  <c r="TRP43" i="6"/>
  <c r="TRQ43" i="6"/>
  <c r="TRR43" i="6"/>
  <c r="TRS43" i="6"/>
  <c r="TRT43" i="6"/>
  <c r="TRU43" i="6"/>
  <c r="TRV43" i="6"/>
  <c r="TRW43" i="6"/>
  <c r="TRX43" i="6"/>
  <c r="TRY43" i="6"/>
  <c r="TRZ43" i="6"/>
  <c r="TSA43" i="6"/>
  <c r="TSB43" i="6"/>
  <c r="TSC43" i="6"/>
  <c r="TSD43" i="6"/>
  <c r="TSE43" i="6"/>
  <c r="TSF43" i="6"/>
  <c r="TSG43" i="6"/>
  <c r="TSH43" i="6"/>
  <c r="TSI43" i="6"/>
  <c r="TSJ43" i="6"/>
  <c r="TSK43" i="6"/>
  <c r="TSL43" i="6"/>
  <c r="TSM43" i="6"/>
  <c r="TSN43" i="6"/>
  <c r="TSO43" i="6"/>
  <c r="TSP43" i="6"/>
  <c r="TSQ43" i="6"/>
  <c r="TSR43" i="6"/>
  <c r="TSS43" i="6"/>
  <c r="TST43" i="6"/>
  <c r="TSU43" i="6"/>
  <c r="TSV43" i="6"/>
  <c r="TSW43" i="6"/>
  <c r="TSX43" i="6"/>
  <c r="TSY43" i="6"/>
  <c r="TSZ43" i="6"/>
  <c r="TTA43" i="6"/>
  <c r="TTB43" i="6"/>
  <c r="TTC43" i="6"/>
  <c r="TTD43" i="6"/>
  <c r="TTE43" i="6"/>
  <c r="TTF43" i="6"/>
  <c r="TTG43" i="6"/>
  <c r="TTH43" i="6"/>
  <c r="TTI43" i="6"/>
  <c r="TTJ43" i="6"/>
  <c r="TTK43" i="6"/>
  <c r="TTL43" i="6"/>
  <c r="TTM43" i="6"/>
  <c r="TTN43" i="6"/>
  <c r="TTO43" i="6"/>
  <c r="TTP43" i="6"/>
  <c r="TTQ43" i="6"/>
  <c r="TTR43" i="6"/>
  <c r="TTS43" i="6"/>
  <c r="TTT43" i="6"/>
  <c r="TTU43" i="6"/>
  <c r="TTV43" i="6"/>
  <c r="TTW43" i="6"/>
  <c r="TTX43" i="6"/>
  <c r="TTY43" i="6"/>
  <c r="TTZ43" i="6"/>
  <c r="TUA43" i="6"/>
  <c r="TUB43" i="6"/>
  <c r="TUC43" i="6"/>
  <c r="TUD43" i="6"/>
  <c r="TUE43" i="6"/>
  <c r="TUF43" i="6"/>
  <c r="TUG43" i="6"/>
  <c r="TUH43" i="6"/>
  <c r="TUI43" i="6"/>
  <c r="TUJ43" i="6"/>
  <c r="TUK43" i="6"/>
  <c r="TUL43" i="6"/>
  <c r="TUM43" i="6"/>
  <c r="TUN43" i="6"/>
  <c r="TUO43" i="6"/>
  <c r="TUP43" i="6"/>
  <c r="TUQ43" i="6"/>
  <c r="TUR43" i="6"/>
  <c r="TUS43" i="6"/>
  <c r="TUT43" i="6"/>
  <c r="TUU43" i="6"/>
  <c r="TUV43" i="6"/>
  <c r="TUW43" i="6"/>
  <c r="TUX43" i="6"/>
  <c r="TUY43" i="6"/>
  <c r="TUZ43" i="6"/>
  <c r="TVA43" i="6"/>
  <c r="TVB43" i="6"/>
  <c r="TVC43" i="6"/>
  <c r="TVD43" i="6"/>
  <c r="TVE43" i="6"/>
  <c r="TVF43" i="6"/>
  <c r="TVG43" i="6"/>
  <c r="TVH43" i="6"/>
  <c r="TVI43" i="6"/>
  <c r="TVJ43" i="6"/>
  <c r="TVK43" i="6"/>
  <c r="TVL43" i="6"/>
  <c r="TVM43" i="6"/>
  <c r="TVN43" i="6"/>
  <c r="TVO43" i="6"/>
  <c r="TVP43" i="6"/>
  <c r="TVQ43" i="6"/>
  <c r="TVR43" i="6"/>
  <c r="TVS43" i="6"/>
  <c r="TVT43" i="6"/>
  <c r="TVU43" i="6"/>
  <c r="TVV43" i="6"/>
  <c r="TVW43" i="6"/>
  <c r="TVX43" i="6"/>
  <c r="TVY43" i="6"/>
  <c r="TVZ43" i="6"/>
  <c r="TWA43" i="6"/>
  <c r="TWB43" i="6"/>
  <c r="TWC43" i="6"/>
  <c r="TWD43" i="6"/>
  <c r="TWE43" i="6"/>
  <c r="TWF43" i="6"/>
  <c r="TWG43" i="6"/>
  <c r="TWH43" i="6"/>
  <c r="TWI43" i="6"/>
  <c r="TWJ43" i="6"/>
  <c r="TWK43" i="6"/>
  <c r="TWL43" i="6"/>
  <c r="TWM43" i="6"/>
  <c r="TWN43" i="6"/>
  <c r="TWO43" i="6"/>
  <c r="TWP43" i="6"/>
  <c r="TWQ43" i="6"/>
  <c r="TWR43" i="6"/>
  <c r="TWS43" i="6"/>
  <c r="TWT43" i="6"/>
  <c r="TWU43" i="6"/>
  <c r="TWV43" i="6"/>
  <c r="TWW43" i="6"/>
  <c r="TWX43" i="6"/>
  <c r="TWY43" i="6"/>
  <c r="TWZ43" i="6"/>
  <c r="TXA43" i="6"/>
  <c r="TXB43" i="6"/>
  <c r="TXC43" i="6"/>
  <c r="TXD43" i="6"/>
  <c r="TXE43" i="6"/>
  <c r="TXF43" i="6"/>
  <c r="TXG43" i="6"/>
  <c r="TXH43" i="6"/>
  <c r="TXI43" i="6"/>
  <c r="TXJ43" i="6"/>
  <c r="TXK43" i="6"/>
  <c r="TXL43" i="6"/>
  <c r="TXM43" i="6"/>
  <c r="TXN43" i="6"/>
  <c r="TXO43" i="6"/>
  <c r="TXP43" i="6"/>
  <c r="TXQ43" i="6"/>
  <c r="TXR43" i="6"/>
  <c r="TXS43" i="6"/>
  <c r="TXT43" i="6"/>
  <c r="TXU43" i="6"/>
  <c r="TXV43" i="6"/>
  <c r="TXW43" i="6"/>
  <c r="TXX43" i="6"/>
  <c r="TXY43" i="6"/>
  <c r="TXZ43" i="6"/>
  <c r="TYA43" i="6"/>
  <c r="TYB43" i="6"/>
  <c r="TYC43" i="6"/>
  <c r="TYD43" i="6"/>
  <c r="TYE43" i="6"/>
  <c r="TYF43" i="6"/>
  <c r="TYG43" i="6"/>
  <c r="TYH43" i="6"/>
  <c r="TYI43" i="6"/>
  <c r="TYJ43" i="6"/>
  <c r="TYK43" i="6"/>
  <c r="TYL43" i="6"/>
  <c r="TYM43" i="6"/>
  <c r="TYN43" i="6"/>
  <c r="TYO43" i="6"/>
  <c r="TYP43" i="6"/>
  <c r="TYQ43" i="6"/>
  <c r="TYR43" i="6"/>
  <c r="TYS43" i="6"/>
  <c r="TYT43" i="6"/>
  <c r="TYU43" i="6"/>
  <c r="TYV43" i="6"/>
  <c r="TYW43" i="6"/>
  <c r="TYX43" i="6"/>
  <c r="TYY43" i="6"/>
  <c r="TYZ43" i="6"/>
  <c r="TZA43" i="6"/>
  <c r="TZB43" i="6"/>
  <c r="TZC43" i="6"/>
  <c r="TZD43" i="6"/>
  <c r="TZE43" i="6"/>
  <c r="TZF43" i="6"/>
  <c r="TZG43" i="6"/>
  <c r="TZH43" i="6"/>
  <c r="TZI43" i="6"/>
  <c r="TZJ43" i="6"/>
  <c r="TZK43" i="6"/>
  <c r="TZL43" i="6"/>
  <c r="TZM43" i="6"/>
  <c r="TZN43" i="6"/>
  <c r="TZO43" i="6"/>
  <c r="TZP43" i="6"/>
  <c r="TZQ43" i="6"/>
  <c r="TZR43" i="6"/>
  <c r="TZS43" i="6"/>
  <c r="TZT43" i="6"/>
  <c r="TZU43" i="6"/>
  <c r="TZV43" i="6"/>
  <c r="TZW43" i="6"/>
  <c r="TZX43" i="6"/>
  <c r="TZY43" i="6"/>
  <c r="TZZ43" i="6"/>
  <c r="UAA43" i="6"/>
  <c r="UAB43" i="6"/>
  <c r="UAC43" i="6"/>
  <c r="UAD43" i="6"/>
  <c r="UAE43" i="6"/>
  <c r="UAF43" i="6"/>
  <c r="UAG43" i="6"/>
  <c r="UAH43" i="6"/>
  <c r="UAI43" i="6"/>
  <c r="UAJ43" i="6"/>
  <c r="UAK43" i="6"/>
  <c r="UAL43" i="6"/>
  <c r="UAM43" i="6"/>
  <c r="UAN43" i="6"/>
  <c r="UAO43" i="6"/>
  <c r="UAP43" i="6"/>
  <c r="UAQ43" i="6"/>
  <c r="UAR43" i="6"/>
  <c r="UAS43" i="6"/>
  <c r="UAT43" i="6"/>
  <c r="UAU43" i="6"/>
  <c r="UAV43" i="6"/>
  <c r="UAW43" i="6"/>
  <c r="UAX43" i="6"/>
  <c r="UAY43" i="6"/>
  <c r="UAZ43" i="6"/>
  <c r="UBA43" i="6"/>
  <c r="UBB43" i="6"/>
  <c r="UBC43" i="6"/>
  <c r="UBD43" i="6"/>
  <c r="UBE43" i="6"/>
  <c r="UBF43" i="6"/>
  <c r="UBG43" i="6"/>
  <c r="UBH43" i="6"/>
  <c r="UBI43" i="6"/>
  <c r="UBJ43" i="6"/>
  <c r="UBK43" i="6"/>
  <c r="UBL43" i="6"/>
  <c r="UBM43" i="6"/>
  <c r="UBN43" i="6"/>
  <c r="UBO43" i="6"/>
  <c r="UBP43" i="6"/>
  <c r="UBQ43" i="6"/>
  <c r="UBR43" i="6"/>
  <c r="UBS43" i="6"/>
  <c r="UBT43" i="6"/>
  <c r="UBU43" i="6"/>
  <c r="UBV43" i="6"/>
  <c r="UBW43" i="6"/>
  <c r="UBX43" i="6"/>
  <c r="UBY43" i="6"/>
  <c r="UBZ43" i="6"/>
  <c r="UCA43" i="6"/>
  <c r="UCB43" i="6"/>
  <c r="UCC43" i="6"/>
  <c r="UCD43" i="6"/>
  <c r="UCE43" i="6"/>
  <c r="UCF43" i="6"/>
  <c r="UCG43" i="6"/>
  <c r="UCH43" i="6"/>
  <c r="UCI43" i="6"/>
  <c r="UCJ43" i="6"/>
  <c r="UCK43" i="6"/>
  <c r="UCL43" i="6"/>
  <c r="UCM43" i="6"/>
  <c r="UCN43" i="6"/>
  <c r="UCO43" i="6"/>
  <c r="UCP43" i="6"/>
  <c r="UCQ43" i="6"/>
  <c r="UCR43" i="6"/>
  <c r="UCS43" i="6"/>
  <c r="UCT43" i="6"/>
  <c r="UCU43" i="6"/>
  <c r="UCV43" i="6"/>
  <c r="UCW43" i="6"/>
  <c r="UCX43" i="6"/>
  <c r="UCY43" i="6"/>
  <c r="UCZ43" i="6"/>
  <c r="UDA43" i="6"/>
  <c r="UDB43" i="6"/>
  <c r="UDC43" i="6"/>
  <c r="UDD43" i="6"/>
  <c r="UDE43" i="6"/>
  <c r="UDF43" i="6"/>
  <c r="UDG43" i="6"/>
  <c r="UDH43" i="6"/>
  <c r="UDI43" i="6"/>
  <c r="UDJ43" i="6"/>
  <c r="UDK43" i="6"/>
  <c r="UDL43" i="6"/>
  <c r="UDM43" i="6"/>
  <c r="UDN43" i="6"/>
  <c r="UDO43" i="6"/>
  <c r="UDP43" i="6"/>
  <c r="UDQ43" i="6"/>
  <c r="UDR43" i="6"/>
  <c r="UDS43" i="6"/>
  <c r="UDT43" i="6"/>
  <c r="UDU43" i="6"/>
  <c r="UDV43" i="6"/>
  <c r="UDW43" i="6"/>
  <c r="UDX43" i="6"/>
  <c r="UDY43" i="6"/>
  <c r="UDZ43" i="6"/>
  <c r="UEA43" i="6"/>
  <c r="UEB43" i="6"/>
  <c r="UEC43" i="6"/>
  <c r="UED43" i="6"/>
  <c r="UEE43" i="6"/>
  <c r="UEF43" i="6"/>
  <c r="UEG43" i="6"/>
  <c r="UEH43" i="6"/>
  <c r="UEI43" i="6"/>
  <c r="UEJ43" i="6"/>
  <c r="UEK43" i="6"/>
  <c r="UEL43" i="6"/>
  <c r="UEM43" i="6"/>
  <c r="UEN43" i="6"/>
  <c r="UEO43" i="6"/>
  <c r="UEP43" i="6"/>
  <c r="UEQ43" i="6"/>
  <c r="UER43" i="6"/>
  <c r="UES43" i="6"/>
  <c r="UET43" i="6"/>
  <c r="UEU43" i="6"/>
  <c r="UEV43" i="6"/>
  <c r="UEW43" i="6"/>
  <c r="UEX43" i="6"/>
  <c r="UEY43" i="6"/>
  <c r="UEZ43" i="6"/>
  <c r="UFA43" i="6"/>
  <c r="UFB43" i="6"/>
  <c r="UFC43" i="6"/>
  <c r="UFD43" i="6"/>
  <c r="UFE43" i="6"/>
  <c r="UFF43" i="6"/>
  <c r="UFG43" i="6"/>
  <c r="UFH43" i="6"/>
  <c r="UFI43" i="6"/>
  <c r="UFJ43" i="6"/>
  <c r="UFK43" i="6"/>
  <c r="UFL43" i="6"/>
  <c r="UFM43" i="6"/>
  <c r="UFN43" i="6"/>
  <c r="UFO43" i="6"/>
  <c r="UFP43" i="6"/>
  <c r="UFQ43" i="6"/>
  <c r="UFR43" i="6"/>
  <c r="UFS43" i="6"/>
  <c r="UFT43" i="6"/>
  <c r="UFU43" i="6"/>
  <c r="UFV43" i="6"/>
  <c r="UFW43" i="6"/>
  <c r="UFX43" i="6"/>
  <c r="UFY43" i="6"/>
  <c r="UFZ43" i="6"/>
  <c r="UGA43" i="6"/>
  <c r="UGB43" i="6"/>
  <c r="UGC43" i="6"/>
  <c r="UGD43" i="6"/>
  <c r="UGE43" i="6"/>
  <c r="UGF43" i="6"/>
  <c r="UGG43" i="6"/>
  <c r="UGH43" i="6"/>
  <c r="UGI43" i="6"/>
  <c r="UGJ43" i="6"/>
  <c r="UGK43" i="6"/>
  <c r="UGL43" i="6"/>
  <c r="UGM43" i="6"/>
  <c r="UGN43" i="6"/>
  <c r="UGO43" i="6"/>
  <c r="UGP43" i="6"/>
  <c r="UGQ43" i="6"/>
  <c r="UGR43" i="6"/>
  <c r="UGS43" i="6"/>
  <c r="UGT43" i="6"/>
  <c r="UGU43" i="6"/>
  <c r="UGV43" i="6"/>
  <c r="UGW43" i="6"/>
  <c r="UGX43" i="6"/>
  <c r="UGY43" i="6"/>
  <c r="UGZ43" i="6"/>
  <c r="UHA43" i="6"/>
  <c r="UHB43" i="6"/>
  <c r="UHC43" i="6"/>
  <c r="UHD43" i="6"/>
  <c r="UHE43" i="6"/>
  <c r="UHF43" i="6"/>
  <c r="UHG43" i="6"/>
  <c r="UHH43" i="6"/>
  <c r="UHI43" i="6"/>
  <c r="UHJ43" i="6"/>
  <c r="UHK43" i="6"/>
  <c r="UHL43" i="6"/>
  <c r="UHM43" i="6"/>
  <c r="UHN43" i="6"/>
  <c r="UHO43" i="6"/>
  <c r="UHP43" i="6"/>
  <c r="UHQ43" i="6"/>
  <c r="UHR43" i="6"/>
  <c r="UHS43" i="6"/>
  <c r="UHT43" i="6"/>
  <c r="UHU43" i="6"/>
  <c r="UHV43" i="6"/>
  <c r="UHW43" i="6"/>
  <c r="UHX43" i="6"/>
  <c r="UHY43" i="6"/>
  <c r="UHZ43" i="6"/>
  <c r="UIA43" i="6"/>
  <c r="UIB43" i="6"/>
  <c r="UIC43" i="6"/>
  <c r="UID43" i="6"/>
  <c r="UIE43" i="6"/>
  <c r="UIF43" i="6"/>
  <c r="UIG43" i="6"/>
  <c r="UIH43" i="6"/>
  <c r="UII43" i="6"/>
  <c r="UIJ43" i="6"/>
  <c r="UIK43" i="6"/>
  <c r="UIL43" i="6"/>
  <c r="UIM43" i="6"/>
  <c r="UIN43" i="6"/>
  <c r="UIO43" i="6"/>
  <c r="UIP43" i="6"/>
  <c r="UIQ43" i="6"/>
  <c r="UIR43" i="6"/>
  <c r="UIS43" i="6"/>
  <c r="UIT43" i="6"/>
  <c r="UIU43" i="6"/>
  <c r="UIV43" i="6"/>
  <c r="UIW43" i="6"/>
  <c r="UIX43" i="6"/>
  <c r="UIY43" i="6"/>
  <c r="UIZ43" i="6"/>
  <c r="UJA43" i="6"/>
  <c r="UJB43" i="6"/>
  <c r="UJC43" i="6"/>
  <c r="UJD43" i="6"/>
  <c r="UJE43" i="6"/>
  <c r="UJF43" i="6"/>
  <c r="UJG43" i="6"/>
  <c r="UJH43" i="6"/>
  <c r="UJI43" i="6"/>
  <c r="UJJ43" i="6"/>
  <c r="UJK43" i="6"/>
  <c r="UJL43" i="6"/>
  <c r="UJM43" i="6"/>
  <c r="UJN43" i="6"/>
  <c r="UJO43" i="6"/>
  <c r="UJP43" i="6"/>
  <c r="UJQ43" i="6"/>
  <c r="UJR43" i="6"/>
  <c r="UJS43" i="6"/>
  <c r="UJT43" i="6"/>
  <c r="UJU43" i="6"/>
  <c r="UJV43" i="6"/>
  <c r="UJW43" i="6"/>
  <c r="UJX43" i="6"/>
  <c r="UJY43" i="6"/>
  <c r="UJZ43" i="6"/>
  <c r="UKA43" i="6"/>
  <c r="UKB43" i="6"/>
  <c r="UKC43" i="6"/>
  <c r="UKD43" i="6"/>
  <c r="UKE43" i="6"/>
  <c r="UKF43" i="6"/>
  <c r="UKG43" i="6"/>
  <c r="UKH43" i="6"/>
  <c r="UKI43" i="6"/>
  <c r="UKJ43" i="6"/>
  <c r="UKK43" i="6"/>
  <c r="UKL43" i="6"/>
  <c r="UKM43" i="6"/>
  <c r="UKN43" i="6"/>
  <c r="UKO43" i="6"/>
  <c r="UKP43" i="6"/>
  <c r="UKQ43" i="6"/>
  <c r="UKR43" i="6"/>
  <c r="UKS43" i="6"/>
  <c r="UKT43" i="6"/>
  <c r="UKU43" i="6"/>
  <c r="UKV43" i="6"/>
  <c r="UKW43" i="6"/>
  <c r="UKX43" i="6"/>
  <c r="UKY43" i="6"/>
  <c r="UKZ43" i="6"/>
  <c r="ULA43" i="6"/>
  <c r="ULB43" i="6"/>
  <c r="ULC43" i="6"/>
  <c r="ULD43" i="6"/>
  <c r="ULE43" i="6"/>
  <c r="ULF43" i="6"/>
  <c r="ULG43" i="6"/>
  <c r="ULH43" i="6"/>
  <c r="ULI43" i="6"/>
  <c r="ULJ43" i="6"/>
  <c r="ULK43" i="6"/>
  <c r="ULL43" i="6"/>
  <c r="ULM43" i="6"/>
  <c r="ULN43" i="6"/>
  <c r="ULO43" i="6"/>
  <c r="ULP43" i="6"/>
  <c r="ULQ43" i="6"/>
  <c r="ULR43" i="6"/>
  <c r="ULS43" i="6"/>
  <c r="ULT43" i="6"/>
  <c r="ULU43" i="6"/>
  <c r="ULV43" i="6"/>
  <c r="ULW43" i="6"/>
  <c r="ULX43" i="6"/>
  <c r="ULY43" i="6"/>
  <c r="ULZ43" i="6"/>
  <c r="UMA43" i="6"/>
  <c r="UMB43" i="6"/>
  <c r="UMC43" i="6"/>
  <c r="UMD43" i="6"/>
  <c r="UME43" i="6"/>
  <c r="UMF43" i="6"/>
  <c r="UMG43" i="6"/>
  <c r="UMH43" i="6"/>
  <c r="UMI43" i="6"/>
  <c r="UMJ43" i="6"/>
  <c r="UMK43" i="6"/>
  <c r="UML43" i="6"/>
  <c r="UMM43" i="6"/>
  <c r="UMN43" i="6"/>
  <c r="UMO43" i="6"/>
  <c r="UMP43" i="6"/>
  <c r="UMQ43" i="6"/>
  <c r="UMR43" i="6"/>
  <c r="UMS43" i="6"/>
  <c r="UMT43" i="6"/>
  <c r="UMU43" i="6"/>
  <c r="UMV43" i="6"/>
  <c r="UMW43" i="6"/>
  <c r="UMX43" i="6"/>
  <c r="UMY43" i="6"/>
  <c r="UMZ43" i="6"/>
  <c r="UNA43" i="6"/>
  <c r="UNB43" i="6"/>
  <c r="UNC43" i="6"/>
  <c r="UND43" i="6"/>
  <c r="UNE43" i="6"/>
  <c r="UNF43" i="6"/>
  <c r="UNG43" i="6"/>
  <c r="UNH43" i="6"/>
  <c r="UNI43" i="6"/>
  <c r="UNJ43" i="6"/>
  <c r="UNK43" i="6"/>
  <c r="UNL43" i="6"/>
  <c r="UNM43" i="6"/>
  <c r="UNN43" i="6"/>
  <c r="UNO43" i="6"/>
  <c r="UNP43" i="6"/>
  <c r="UNQ43" i="6"/>
  <c r="UNR43" i="6"/>
  <c r="UNS43" i="6"/>
  <c r="UNT43" i="6"/>
  <c r="UNU43" i="6"/>
  <c r="UNV43" i="6"/>
  <c r="UNW43" i="6"/>
  <c r="UNX43" i="6"/>
  <c r="UNY43" i="6"/>
  <c r="UNZ43" i="6"/>
  <c r="UOA43" i="6"/>
  <c r="UOB43" i="6"/>
  <c r="UOC43" i="6"/>
  <c r="UOD43" i="6"/>
  <c r="UOE43" i="6"/>
  <c r="UOF43" i="6"/>
  <c r="UOG43" i="6"/>
  <c r="UOH43" i="6"/>
  <c r="UOI43" i="6"/>
  <c r="UOJ43" i="6"/>
  <c r="UOK43" i="6"/>
  <c r="UOL43" i="6"/>
  <c r="UOM43" i="6"/>
  <c r="UON43" i="6"/>
  <c r="UOO43" i="6"/>
  <c r="UOP43" i="6"/>
  <c r="UOQ43" i="6"/>
  <c r="UOR43" i="6"/>
  <c r="UOS43" i="6"/>
  <c r="UOT43" i="6"/>
  <c r="UOU43" i="6"/>
  <c r="UOV43" i="6"/>
  <c r="UOW43" i="6"/>
  <c r="UOX43" i="6"/>
  <c r="UOY43" i="6"/>
  <c r="UOZ43" i="6"/>
  <c r="UPA43" i="6"/>
  <c r="UPB43" i="6"/>
  <c r="UPC43" i="6"/>
  <c r="UPD43" i="6"/>
  <c r="UPE43" i="6"/>
  <c r="UPF43" i="6"/>
  <c r="UPG43" i="6"/>
  <c r="UPH43" i="6"/>
  <c r="UPI43" i="6"/>
  <c r="UPJ43" i="6"/>
  <c r="UPK43" i="6"/>
  <c r="UPL43" i="6"/>
  <c r="UPM43" i="6"/>
  <c r="UPN43" i="6"/>
  <c r="UPO43" i="6"/>
  <c r="UPP43" i="6"/>
  <c r="UPQ43" i="6"/>
  <c r="UPR43" i="6"/>
  <c r="UPS43" i="6"/>
  <c r="UPT43" i="6"/>
  <c r="UPU43" i="6"/>
  <c r="UPV43" i="6"/>
  <c r="UPW43" i="6"/>
  <c r="UPX43" i="6"/>
  <c r="UPY43" i="6"/>
  <c r="UPZ43" i="6"/>
  <c r="UQA43" i="6"/>
  <c r="UQB43" i="6"/>
  <c r="UQC43" i="6"/>
  <c r="UQD43" i="6"/>
  <c r="UQE43" i="6"/>
  <c r="UQF43" i="6"/>
  <c r="UQG43" i="6"/>
  <c r="UQH43" i="6"/>
  <c r="UQI43" i="6"/>
  <c r="UQJ43" i="6"/>
  <c r="UQK43" i="6"/>
  <c r="UQL43" i="6"/>
  <c r="UQM43" i="6"/>
  <c r="UQN43" i="6"/>
  <c r="UQO43" i="6"/>
  <c r="UQP43" i="6"/>
  <c r="UQQ43" i="6"/>
  <c r="UQR43" i="6"/>
  <c r="UQS43" i="6"/>
  <c r="UQT43" i="6"/>
  <c r="UQU43" i="6"/>
  <c r="UQV43" i="6"/>
  <c r="UQW43" i="6"/>
  <c r="UQX43" i="6"/>
  <c r="UQY43" i="6"/>
  <c r="UQZ43" i="6"/>
  <c r="URA43" i="6"/>
  <c r="URB43" i="6"/>
  <c r="URC43" i="6"/>
  <c r="URD43" i="6"/>
  <c r="URE43" i="6"/>
  <c r="URF43" i="6"/>
  <c r="URG43" i="6"/>
  <c r="URH43" i="6"/>
  <c r="URI43" i="6"/>
  <c r="URJ43" i="6"/>
  <c r="URK43" i="6"/>
  <c r="URL43" i="6"/>
  <c r="URM43" i="6"/>
  <c r="URN43" i="6"/>
  <c r="URO43" i="6"/>
  <c r="URP43" i="6"/>
  <c r="URQ43" i="6"/>
  <c r="URR43" i="6"/>
  <c r="URS43" i="6"/>
  <c r="URT43" i="6"/>
  <c r="URU43" i="6"/>
  <c r="URV43" i="6"/>
  <c r="URW43" i="6"/>
  <c r="URX43" i="6"/>
  <c r="URY43" i="6"/>
  <c r="URZ43" i="6"/>
  <c r="USA43" i="6"/>
  <c r="USB43" i="6"/>
  <c r="USC43" i="6"/>
  <c r="USD43" i="6"/>
  <c r="USE43" i="6"/>
  <c r="USF43" i="6"/>
  <c r="USG43" i="6"/>
  <c r="USH43" i="6"/>
  <c r="USI43" i="6"/>
  <c r="USJ43" i="6"/>
  <c r="USK43" i="6"/>
  <c r="USL43" i="6"/>
  <c r="USM43" i="6"/>
  <c r="USN43" i="6"/>
  <c r="USO43" i="6"/>
  <c r="USP43" i="6"/>
  <c r="USQ43" i="6"/>
  <c r="USR43" i="6"/>
  <c r="USS43" i="6"/>
  <c r="UST43" i="6"/>
  <c r="USU43" i="6"/>
  <c r="USV43" i="6"/>
  <c r="USW43" i="6"/>
  <c r="USX43" i="6"/>
  <c r="USY43" i="6"/>
  <c r="USZ43" i="6"/>
  <c r="UTA43" i="6"/>
  <c r="UTB43" i="6"/>
  <c r="UTC43" i="6"/>
  <c r="UTD43" i="6"/>
  <c r="UTE43" i="6"/>
  <c r="UTF43" i="6"/>
  <c r="UTG43" i="6"/>
  <c r="UTH43" i="6"/>
  <c r="UTI43" i="6"/>
  <c r="UTJ43" i="6"/>
  <c r="UTK43" i="6"/>
  <c r="UTL43" i="6"/>
  <c r="UTM43" i="6"/>
  <c r="UTN43" i="6"/>
  <c r="UTO43" i="6"/>
  <c r="UTP43" i="6"/>
  <c r="UTQ43" i="6"/>
  <c r="UTR43" i="6"/>
  <c r="UTS43" i="6"/>
  <c r="UTT43" i="6"/>
  <c r="UTU43" i="6"/>
  <c r="UTV43" i="6"/>
  <c r="UTW43" i="6"/>
  <c r="UTX43" i="6"/>
  <c r="UTY43" i="6"/>
  <c r="UTZ43" i="6"/>
  <c r="UUA43" i="6"/>
  <c r="UUB43" i="6"/>
  <c r="UUC43" i="6"/>
  <c r="UUD43" i="6"/>
  <c r="UUE43" i="6"/>
  <c r="UUF43" i="6"/>
  <c r="UUG43" i="6"/>
  <c r="UUH43" i="6"/>
  <c r="UUI43" i="6"/>
  <c r="UUJ43" i="6"/>
  <c r="UUK43" i="6"/>
  <c r="UUL43" i="6"/>
  <c r="UUM43" i="6"/>
  <c r="UUN43" i="6"/>
  <c r="UUO43" i="6"/>
  <c r="UUP43" i="6"/>
  <c r="UUQ43" i="6"/>
  <c r="UUR43" i="6"/>
  <c r="UUS43" i="6"/>
  <c r="UUT43" i="6"/>
  <c r="UUU43" i="6"/>
  <c r="UUV43" i="6"/>
  <c r="UUW43" i="6"/>
  <c r="UUX43" i="6"/>
  <c r="UUY43" i="6"/>
  <c r="UUZ43" i="6"/>
  <c r="UVA43" i="6"/>
  <c r="UVB43" i="6"/>
  <c r="UVC43" i="6"/>
  <c r="UVD43" i="6"/>
  <c r="UVE43" i="6"/>
  <c r="UVF43" i="6"/>
  <c r="UVG43" i="6"/>
  <c r="UVH43" i="6"/>
  <c r="UVI43" i="6"/>
  <c r="UVJ43" i="6"/>
  <c r="UVK43" i="6"/>
  <c r="UVL43" i="6"/>
  <c r="UVM43" i="6"/>
  <c r="UVN43" i="6"/>
  <c r="UVO43" i="6"/>
  <c r="UVP43" i="6"/>
  <c r="UVQ43" i="6"/>
  <c r="UVR43" i="6"/>
  <c r="UVS43" i="6"/>
  <c r="UVT43" i="6"/>
  <c r="UVU43" i="6"/>
  <c r="UVV43" i="6"/>
  <c r="UVW43" i="6"/>
  <c r="UVX43" i="6"/>
  <c r="UVY43" i="6"/>
  <c r="UVZ43" i="6"/>
  <c r="UWA43" i="6"/>
  <c r="UWB43" i="6"/>
  <c r="UWC43" i="6"/>
  <c r="UWD43" i="6"/>
  <c r="UWE43" i="6"/>
  <c r="UWF43" i="6"/>
  <c r="UWG43" i="6"/>
  <c r="UWH43" i="6"/>
  <c r="UWI43" i="6"/>
  <c r="UWJ43" i="6"/>
  <c r="UWK43" i="6"/>
  <c r="UWL43" i="6"/>
  <c r="UWM43" i="6"/>
  <c r="UWN43" i="6"/>
  <c r="UWO43" i="6"/>
  <c r="UWP43" i="6"/>
  <c r="UWQ43" i="6"/>
  <c r="UWR43" i="6"/>
  <c r="UWS43" i="6"/>
  <c r="UWT43" i="6"/>
  <c r="UWU43" i="6"/>
  <c r="UWV43" i="6"/>
  <c r="UWW43" i="6"/>
  <c r="UWX43" i="6"/>
  <c r="UWY43" i="6"/>
  <c r="UWZ43" i="6"/>
  <c r="UXA43" i="6"/>
  <c r="UXB43" i="6"/>
  <c r="UXC43" i="6"/>
  <c r="UXD43" i="6"/>
  <c r="UXE43" i="6"/>
  <c r="UXF43" i="6"/>
  <c r="UXG43" i="6"/>
  <c r="UXH43" i="6"/>
  <c r="UXI43" i="6"/>
  <c r="UXJ43" i="6"/>
  <c r="UXK43" i="6"/>
  <c r="UXL43" i="6"/>
  <c r="UXM43" i="6"/>
  <c r="UXN43" i="6"/>
  <c r="UXO43" i="6"/>
  <c r="UXP43" i="6"/>
  <c r="UXQ43" i="6"/>
  <c r="UXR43" i="6"/>
  <c r="UXS43" i="6"/>
  <c r="UXT43" i="6"/>
  <c r="UXU43" i="6"/>
  <c r="UXV43" i="6"/>
  <c r="UXW43" i="6"/>
  <c r="UXX43" i="6"/>
  <c r="UXY43" i="6"/>
  <c r="UXZ43" i="6"/>
  <c r="UYA43" i="6"/>
  <c r="UYB43" i="6"/>
  <c r="UYC43" i="6"/>
  <c r="UYD43" i="6"/>
  <c r="UYE43" i="6"/>
  <c r="UYF43" i="6"/>
  <c r="UYG43" i="6"/>
  <c r="UYH43" i="6"/>
  <c r="UYI43" i="6"/>
  <c r="UYJ43" i="6"/>
  <c r="UYK43" i="6"/>
  <c r="UYL43" i="6"/>
  <c r="UYM43" i="6"/>
  <c r="UYN43" i="6"/>
  <c r="UYO43" i="6"/>
  <c r="UYP43" i="6"/>
  <c r="UYQ43" i="6"/>
  <c r="UYR43" i="6"/>
  <c r="UYS43" i="6"/>
  <c r="UYT43" i="6"/>
  <c r="UYU43" i="6"/>
  <c r="UYV43" i="6"/>
  <c r="UYW43" i="6"/>
  <c r="UYX43" i="6"/>
  <c r="UYY43" i="6"/>
  <c r="UYZ43" i="6"/>
  <c r="UZA43" i="6"/>
  <c r="UZB43" i="6"/>
  <c r="UZC43" i="6"/>
  <c r="UZD43" i="6"/>
  <c r="UZE43" i="6"/>
  <c r="UZF43" i="6"/>
  <c r="UZG43" i="6"/>
  <c r="UZH43" i="6"/>
  <c r="UZI43" i="6"/>
  <c r="UZJ43" i="6"/>
  <c r="UZK43" i="6"/>
  <c r="UZL43" i="6"/>
  <c r="UZM43" i="6"/>
  <c r="UZN43" i="6"/>
  <c r="UZO43" i="6"/>
  <c r="UZP43" i="6"/>
  <c r="UZQ43" i="6"/>
  <c r="UZR43" i="6"/>
  <c r="UZS43" i="6"/>
  <c r="UZT43" i="6"/>
  <c r="UZU43" i="6"/>
  <c r="UZV43" i="6"/>
  <c r="UZW43" i="6"/>
  <c r="UZX43" i="6"/>
  <c r="UZY43" i="6"/>
  <c r="UZZ43" i="6"/>
  <c r="VAA43" i="6"/>
  <c r="VAB43" i="6"/>
  <c r="VAC43" i="6"/>
  <c r="VAD43" i="6"/>
  <c r="VAE43" i="6"/>
  <c r="VAF43" i="6"/>
  <c r="VAG43" i="6"/>
  <c r="VAH43" i="6"/>
  <c r="VAI43" i="6"/>
  <c r="VAJ43" i="6"/>
  <c r="VAK43" i="6"/>
  <c r="VAL43" i="6"/>
  <c r="VAM43" i="6"/>
  <c r="VAN43" i="6"/>
  <c r="VAO43" i="6"/>
  <c r="VAP43" i="6"/>
  <c r="VAQ43" i="6"/>
  <c r="VAR43" i="6"/>
  <c r="VAS43" i="6"/>
  <c r="VAT43" i="6"/>
  <c r="VAU43" i="6"/>
  <c r="VAV43" i="6"/>
  <c r="VAW43" i="6"/>
  <c r="VAX43" i="6"/>
  <c r="VAY43" i="6"/>
  <c r="VAZ43" i="6"/>
  <c r="VBA43" i="6"/>
  <c r="VBB43" i="6"/>
  <c r="VBC43" i="6"/>
  <c r="VBD43" i="6"/>
  <c r="VBE43" i="6"/>
  <c r="VBF43" i="6"/>
  <c r="VBG43" i="6"/>
  <c r="VBH43" i="6"/>
  <c r="VBI43" i="6"/>
  <c r="VBJ43" i="6"/>
  <c r="VBK43" i="6"/>
  <c r="VBL43" i="6"/>
  <c r="VBM43" i="6"/>
  <c r="VBN43" i="6"/>
  <c r="VBO43" i="6"/>
  <c r="VBP43" i="6"/>
  <c r="VBQ43" i="6"/>
  <c r="VBR43" i="6"/>
  <c r="VBS43" i="6"/>
  <c r="VBT43" i="6"/>
  <c r="VBU43" i="6"/>
  <c r="VBV43" i="6"/>
  <c r="VBW43" i="6"/>
  <c r="VBX43" i="6"/>
  <c r="VBY43" i="6"/>
  <c r="VBZ43" i="6"/>
  <c r="VCA43" i="6"/>
  <c r="VCB43" i="6"/>
  <c r="VCC43" i="6"/>
  <c r="VCD43" i="6"/>
  <c r="VCE43" i="6"/>
  <c r="VCF43" i="6"/>
  <c r="VCG43" i="6"/>
  <c r="VCH43" i="6"/>
  <c r="VCI43" i="6"/>
  <c r="VCJ43" i="6"/>
  <c r="VCK43" i="6"/>
  <c r="VCL43" i="6"/>
  <c r="VCM43" i="6"/>
  <c r="VCN43" i="6"/>
  <c r="VCO43" i="6"/>
  <c r="VCP43" i="6"/>
  <c r="VCQ43" i="6"/>
  <c r="VCR43" i="6"/>
  <c r="VCS43" i="6"/>
  <c r="VCT43" i="6"/>
  <c r="VCU43" i="6"/>
  <c r="VCV43" i="6"/>
  <c r="VCW43" i="6"/>
  <c r="VCX43" i="6"/>
  <c r="VCY43" i="6"/>
  <c r="VCZ43" i="6"/>
  <c r="VDA43" i="6"/>
  <c r="VDB43" i="6"/>
  <c r="VDC43" i="6"/>
  <c r="VDD43" i="6"/>
  <c r="VDE43" i="6"/>
  <c r="VDF43" i="6"/>
  <c r="VDG43" i="6"/>
  <c r="VDH43" i="6"/>
  <c r="VDI43" i="6"/>
  <c r="VDJ43" i="6"/>
  <c r="VDK43" i="6"/>
  <c r="VDL43" i="6"/>
  <c r="VDM43" i="6"/>
  <c r="VDN43" i="6"/>
  <c r="VDO43" i="6"/>
  <c r="VDP43" i="6"/>
  <c r="VDQ43" i="6"/>
  <c r="VDR43" i="6"/>
  <c r="VDS43" i="6"/>
  <c r="VDT43" i="6"/>
  <c r="VDU43" i="6"/>
  <c r="VDV43" i="6"/>
  <c r="VDW43" i="6"/>
  <c r="VDX43" i="6"/>
  <c r="VDY43" i="6"/>
  <c r="VDZ43" i="6"/>
  <c r="VEA43" i="6"/>
  <c r="VEB43" i="6"/>
  <c r="VEC43" i="6"/>
  <c r="VED43" i="6"/>
  <c r="VEE43" i="6"/>
  <c r="VEF43" i="6"/>
  <c r="VEG43" i="6"/>
  <c r="VEH43" i="6"/>
  <c r="VEI43" i="6"/>
  <c r="VEJ43" i="6"/>
  <c r="VEK43" i="6"/>
  <c r="VEL43" i="6"/>
  <c r="VEM43" i="6"/>
  <c r="VEN43" i="6"/>
  <c r="VEO43" i="6"/>
  <c r="VEP43" i="6"/>
  <c r="VEQ43" i="6"/>
  <c r="VER43" i="6"/>
  <c r="VES43" i="6"/>
  <c r="VET43" i="6"/>
  <c r="VEU43" i="6"/>
  <c r="VEV43" i="6"/>
  <c r="VEW43" i="6"/>
  <c r="VEX43" i="6"/>
  <c r="VEY43" i="6"/>
  <c r="VEZ43" i="6"/>
  <c r="VFA43" i="6"/>
  <c r="VFB43" i="6"/>
  <c r="VFC43" i="6"/>
  <c r="VFD43" i="6"/>
  <c r="VFE43" i="6"/>
  <c r="VFF43" i="6"/>
  <c r="VFG43" i="6"/>
  <c r="VFH43" i="6"/>
  <c r="VFI43" i="6"/>
  <c r="VFJ43" i="6"/>
  <c r="VFK43" i="6"/>
  <c r="VFL43" i="6"/>
  <c r="VFM43" i="6"/>
  <c r="VFN43" i="6"/>
  <c r="VFO43" i="6"/>
  <c r="VFP43" i="6"/>
  <c r="VFQ43" i="6"/>
  <c r="VFR43" i="6"/>
  <c r="VFS43" i="6"/>
  <c r="VFT43" i="6"/>
  <c r="VFU43" i="6"/>
  <c r="VFV43" i="6"/>
  <c r="VFW43" i="6"/>
  <c r="VFX43" i="6"/>
  <c r="VFY43" i="6"/>
  <c r="VFZ43" i="6"/>
  <c r="VGA43" i="6"/>
  <c r="VGB43" i="6"/>
  <c r="VGC43" i="6"/>
  <c r="VGD43" i="6"/>
  <c r="VGE43" i="6"/>
  <c r="VGF43" i="6"/>
  <c r="VGG43" i="6"/>
  <c r="VGH43" i="6"/>
  <c r="VGI43" i="6"/>
  <c r="VGJ43" i="6"/>
  <c r="VGK43" i="6"/>
  <c r="VGL43" i="6"/>
  <c r="VGM43" i="6"/>
  <c r="VGN43" i="6"/>
  <c r="VGO43" i="6"/>
  <c r="VGP43" i="6"/>
  <c r="VGQ43" i="6"/>
  <c r="VGR43" i="6"/>
  <c r="VGS43" i="6"/>
  <c r="VGT43" i="6"/>
  <c r="VGU43" i="6"/>
  <c r="VGV43" i="6"/>
  <c r="VGW43" i="6"/>
  <c r="VGX43" i="6"/>
  <c r="VGY43" i="6"/>
  <c r="VGZ43" i="6"/>
  <c r="VHA43" i="6"/>
  <c r="VHB43" i="6"/>
  <c r="VHC43" i="6"/>
  <c r="VHD43" i="6"/>
  <c r="VHE43" i="6"/>
  <c r="VHF43" i="6"/>
  <c r="VHG43" i="6"/>
  <c r="VHH43" i="6"/>
  <c r="VHI43" i="6"/>
  <c r="VHJ43" i="6"/>
  <c r="VHK43" i="6"/>
  <c r="VHL43" i="6"/>
  <c r="VHM43" i="6"/>
  <c r="VHN43" i="6"/>
  <c r="VHO43" i="6"/>
  <c r="VHP43" i="6"/>
  <c r="VHQ43" i="6"/>
  <c r="VHR43" i="6"/>
  <c r="VHS43" i="6"/>
  <c r="VHT43" i="6"/>
  <c r="VHU43" i="6"/>
  <c r="VHV43" i="6"/>
  <c r="VHW43" i="6"/>
  <c r="VHX43" i="6"/>
  <c r="VHY43" i="6"/>
  <c r="VHZ43" i="6"/>
  <c r="VIA43" i="6"/>
  <c r="VIB43" i="6"/>
  <c r="VIC43" i="6"/>
  <c r="VID43" i="6"/>
  <c r="VIE43" i="6"/>
  <c r="VIF43" i="6"/>
  <c r="VIG43" i="6"/>
  <c r="VIH43" i="6"/>
  <c r="VII43" i="6"/>
  <c r="VIJ43" i="6"/>
  <c r="VIK43" i="6"/>
  <c r="VIL43" i="6"/>
  <c r="VIM43" i="6"/>
  <c r="VIN43" i="6"/>
  <c r="VIO43" i="6"/>
  <c r="VIP43" i="6"/>
  <c r="VIQ43" i="6"/>
  <c r="VIR43" i="6"/>
  <c r="VIS43" i="6"/>
  <c r="VIT43" i="6"/>
  <c r="VIU43" i="6"/>
  <c r="VIV43" i="6"/>
  <c r="VIW43" i="6"/>
  <c r="VIX43" i="6"/>
  <c r="VIY43" i="6"/>
  <c r="VIZ43" i="6"/>
  <c r="VJA43" i="6"/>
  <c r="VJB43" i="6"/>
  <c r="VJC43" i="6"/>
  <c r="VJD43" i="6"/>
  <c r="VJE43" i="6"/>
  <c r="VJF43" i="6"/>
  <c r="VJG43" i="6"/>
  <c r="VJH43" i="6"/>
  <c r="VJI43" i="6"/>
  <c r="VJJ43" i="6"/>
  <c r="VJK43" i="6"/>
  <c r="VJL43" i="6"/>
  <c r="VJM43" i="6"/>
  <c r="VJN43" i="6"/>
  <c r="VJO43" i="6"/>
  <c r="VJP43" i="6"/>
  <c r="VJQ43" i="6"/>
  <c r="VJR43" i="6"/>
  <c r="VJS43" i="6"/>
  <c r="VJT43" i="6"/>
  <c r="VJU43" i="6"/>
  <c r="VJV43" i="6"/>
  <c r="VJW43" i="6"/>
  <c r="VJX43" i="6"/>
  <c r="VJY43" i="6"/>
  <c r="VJZ43" i="6"/>
  <c r="VKA43" i="6"/>
  <c r="VKB43" i="6"/>
  <c r="VKC43" i="6"/>
  <c r="VKD43" i="6"/>
  <c r="VKE43" i="6"/>
  <c r="VKF43" i="6"/>
  <c r="VKG43" i="6"/>
  <c r="VKH43" i="6"/>
  <c r="VKI43" i="6"/>
  <c r="VKJ43" i="6"/>
  <c r="VKK43" i="6"/>
  <c r="VKL43" i="6"/>
  <c r="VKM43" i="6"/>
  <c r="VKN43" i="6"/>
  <c r="VKO43" i="6"/>
  <c r="VKP43" i="6"/>
  <c r="VKQ43" i="6"/>
  <c r="VKR43" i="6"/>
  <c r="VKS43" i="6"/>
  <c r="VKT43" i="6"/>
  <c r="VKU43" i="6"/>
  <c r="VKV43" i="6"/>
  <c r="VKW43" i="6"/>
  <c r="VKX43" i="6"/>
  <c r="VKY43" i="6"/>
  <c r="VKZ43" i="6"/>
  <c r="VLA43" i="6"/>
  <c r="VLB43" i="6"/>
  <c r="VLC43" i="6"/>
  <c r="VLD43" i="6"/>
  <c r="VLE43" i="6"/>
  <c r="VLF43" i="6"/>
  <c r="VLG43" i="6"/>
  <c r="VLH43" i="6"/>
  <c r="VLI43" i="6"/>
  <c r="VLJ43" i="6"/>
  <c r="VLK43" i="6"/>
  <c r="VLL43" i="6"/>
  <c r="VLM43" i="6"/>
  <c r="VLN43" i="6"/>
  <c r="VLO43" i="6"/>
  <c r="VLP43" i="6"/>
  <c r="VLQ43" i="6"/>
  <c r="VLR43" i="6"/>
  <c r="VLS43" i="6"/>
  <c r="VLT43" i="6"/>
  <c r="VLU43" i="6"/>
  <c r="VLV43" i="6"/>
  <c r="VLW43" i="6"/>
  <c r="VLX43" i="6"/>
  <c r="VLY43" i="6"/>
  <c r="VLZ43" i="6"/>
  <c r="VMA43" i="6"/>
  <c r="VMB43" i="6"/>
  <c r="VMC43" i="6"/>
  <c r="VMD43" i="6"/>
  <c r="VME43" i="6"/>
  <c r="VMF43" i="6"/>
  <c r="VMG43" i="6"/>
  <c r="VMH43" i="6"/>
  <c r="VMI43" i="6"/>
  <c r="VMJ43" i="6"/>
  <c r="VMK43" i="6"/>
  <c r="VML43" i="6"/>
  <c r="VMM43" i="6"/>
  <c r="VMN43" i="6"/>
  <c r="VMO43" i="6"/>
  <c r="VMP43" i="6"/>
  <c r="VMQ43" i="6"/>
  <c r="VMR43" i="6"/>
  <c r="VMS43" i="6"/>
  <c r="VMT43" i="6"/>
  <c r="VMU43" i="6"/>
  <c r="VMV43" i="6"/>
  <c r="VMW43" i="6"/>
  <c r="VMX43" i="6"/>
  <c r="VMY43" i="6"/>
  <c r="VMZ43" i="6"/>
  <c r="VNA43" i="6"/>
  <c r="VNB43" i="6"/>
  <c r="VNC43" i="6"/>
  <c r="VND43" i="6"/>
  <c r="VNE43" i="6"/>
  <c r="VNF43" i="6"/>
  <c r="VNG43" i="6"/>
  <c r="VNH43" i="6"/>
  <c r="VNI43" i="6"/>
  <c r="VNJ43" i="6"/>
  <c r="VNK43" i="6"/>
  <c r="VNL43" i="6"/>
  <c r="VNM43" i="6"/>
  <c r="VNN43" i="6"/>
  <c r="VNO43" i="6"/>
  <c r="VNP43" i="6"/>
  <c r="VNQ43" i="6"/>
  <c r="VNR43" i="6"/>
  <c r="VNS43" i="6"/>
  <c r="VNT43" i="6"/>
  <c r="VNU43" i="6"/>
  <c r="VNV43" i="6"/>
  <c r="VNW43" i="6"/>
  <c r="VNX43" i="6"/>
  <c r="VNY43" i="6"/>
  <c r="VNZ43" i="6"/>
  <c r="VOA43" i="6"/>
  <c r="VOB43" i="6"/>
  <c r="VOC43" i="6"/>
  <c r="VOD43" i="6"/>
  <c r="VOE43" i="6"/>
  <c r="VOF43" i="6"/>
  <c r="VOG43" i="6"/>
  <c r="VOH43" i="6"/>
  <c r="VOI43" i="6"/>
  <c r="VOJ43" i="6"/>
  <c r="VOK43" i="6"/>
  <c r="VOL43" i="6"/>
  <c r="VOM43" i="6"/>
  <c r="VON43" i="6"/>
  <c r="VOO43" i="6"/>
  <c r="VOP43" i="6"/>
  <c r="VOQ43" i="6"/>
  <c r="VOR43" i="6"/>
  <c r="VOS43" i="6"/>
  <c r="VOT43" i="6"/>
  <c r="VOU43" i="6"/>
  <c r="VOV43" i="6"/>
  <c r="VOW43" i="6"/>
  <c r="VOX43" i="6"/>
  <c r="VOY43" i="6"/>
  <c r="VOZ43" i="6"/>
  <c r="VPA43" i="6"/>
  <c r="VPB43" i="6"/>
  <c r="VPC43" i="6"/>
  <c r="VPD43" i="6"/>
  <c r="VPE43" i="6"/>
  <c r="VPF43" i="6"/>
  <c r="VPG43" i="6"/>
  <c r="VPH43" i="6"/>
  <c r="VPI43" i="6"/>
  <c r="VPJ43" i="6"/>
  <c r="VPK43" i="6"/>
  <c r="VPL43" i="6"/>
  <c r="VPM43" i="6"/>
  <c r="VPN43" i="6"/>
  <c r="VPO43" i="6"/>
  <c r="VPP43" i="6"/>
  <c r="VPQ43" i="6"/>
  <c r="VPR43" i="6"/>
  <c r="VPS43" i="6"/>
  <c r="VPT43" i="6"/>
  <c r="VPU43" i="6"/>
  <c r="VPV43" i="6"/>
  <c r="VPW43" i="6"/>
  <c r="VPX43" i="6"/>
  <c r="VPY43" i="6"/>
  <c r="VPZ43" i="6"/>
  <c r="VQA43" i="6"/>
  <c r="VQB43" i="6"/>
  <c r="VQC43" i="6"/>
  <c r="VQD43" i="6"/>
  <c r="VQE43" i="6"/>
  <c r="VQF43" i="6"/>
  <c r="VQG43" i="6"/>
  <c r="VQH43" i="6"/>
  <c r="VQI43" i="6"/>
  <c r="VQJ43" i="6"/>
  <c r="VQK43" i="6"/>
  <c r="VQL43" i="6"/>
  <c r="VQM43" i="6"/>
  <c r="VQN43" i="6"/>
  <c r="VQO43" i="6"/>
  <c r="VQP43" i="6"/>
  <c r="VQQ43" i="6"/>
  <c r="VQR43" i="6"/>
  <c r="VQS43" i="6"/>
  <c r="VQT43" i="6"/>
  <c r="VQU43" i="6"/>
  <c r="VQV43" i="6"/>
  <c r="VQW43" i="6"/>
  <c r="VQX43" i="6"/>
  <c r="VQY43" i="6"/>
  <c r="VQZ43" i="6"/>
  <c r="VRA43" i="6"/>
  <c r="VRB43" i="6"/>
  <c r="VRC43" i="6"/>
  <c r="VRD43" i="6"/>
  <c r="VRE43" i="6"/>
  <c r="VRF43" i="6"/>
  <c r="VRG43" i="6"/>
  <c r="VRH43" i="6"/>
  <c r="VRI43" i="6"/>
  <c r="VRJ43" i="6"/>
  <c r="VRK43" i="6"/>
  <c r="VRL43" i="6"/>
  <c r="VRM43" i="6"/>
  <c r="VRN43" i="6"/>
  <c r="VRO43" i="6"/>
  <c r="VRP43" i="6"/>
  <c r="VRQ43" i="6"/>
  <c r="VRR43" i="6"/>
  <c r="VRS43" i="6"/>
  <c r="VRT43" i="6"/>
  <c r="VRU43" i="6"/>
  <c r="VRV43" i="6"/>
  <c r="VRW43" i="6"/>
  <c r="VRX43" i="6"/>
  <c r="VRY43" i="6"/>
  <c r="VRZ43" i="6"/>
  <c r="VSA43" i="6"/>
  <c r="VSB43" i="6"/>
  <c r="VSC43" i="6"/>
  <c r="VSD43" i="6"/>
  <c r="VSE43" i="6"/>
  <c r="VSF43" i="6"/>
  <c r="VSG43" i="6"/>
  <c r="VSH43" i="6"/>
  <c r="VSI43" i="6"/>
  <c r="VSJ43" i="6"/>
  <c r="VSK43" i="6"/>
  <c r="VSL43" i="6"/>
  <c r="VSM43" i="6"/>
  <c r="VSN43" i="6"/>
  <c r="VSO43" i="6"/>
  <c r="VSP43" i="6"/>
  <c r="VSQ43" i="6"/>
  <c r="VSR43" i="6"/>
  <c r="VSS43" i="6"/>
  <c r="VST43" i="6"/>
  <c r="VSU43" i="6"/>
  <c r="VSV43" i="6"/>
  <c r="VSW43" i="6"/>
  <c r="VSX43" i="6"/>
  <c r="VSY43" i="6"/>
  <c r="VSZ43" i="6"/>
  <c r="VTA43" i="6"/>
  <c r="VTB43" i="6"/>
  <c r="VTC43" i="6"/>
  <c r="VTD43" i="6"/>
  <c r="VTE43" i="6"/>
  <c r="VTF43" i="6"/>
  <c r="VTG43" i="6"/>
  <c r="VTH43" i="6"/>
  <c r="VTI43" i="6"/>
  <c r="VTJ43" i="6"/>
  <c r="VTK43" i="6"/>
  <c r="VTL43" i="6"/>
  <c r="VTM43" i="6"/>
  <c r="VTN43" i="6"/>
  <c r="VTO43" i="6"/>
  <c r="VTP43" i="6"/>
  <c r="VTQ43" i="6"/>
  <c r="VTR43" i="6"/>
  <c r="VTS43" i="6"/>
  <c r="VTT43" i="6"/>
  <c r="VTU43" i="6"/>
  <c r="VTV43" i="6"/>
  <c r="VTW43" i="6"/>
  <c r="VTX43" i="6"/>
  <c r="VTY43" i="6"/>
  <c r="VTZ43" i="6"/>
  <c r="VUA43" i="6"/>
  <c r="VUB43" i="6"/>
  <c r="VUC43" i="6"/>
  <c r="VUD43" i="6"/>
  <c r="VUE43" i="6"/>
  <c r="VUF43" i="6"/>
  <c r="VUG43" i="6"/>
  <c r="VUH43" i="6"/>
  <c r="VUI43" i="6"/>
  <c r="VUJ43" i="6"/>
  <c r="VUK43" i="6"/>
  <c r="VUL43" i="6"/>
  <c r="VUM43" i="6"/>
  <c r="VUN43" i="6"/>
  <c r="VUO43" i="6"/>
  <c r="VUP43" i="6"/>
  <c r="VUQ43" i="6"/>
  <c r="VUR43" i="6"/>
  <c r="VUS43" i="6"/>
  <c r="VUT43" i="6"/>
  <c r="VUU43" i="6"/>
  <c r="VUV43" i="6"/>
  <c r="VUW43" i="6"/>
  <c r="VUX43" i="6"/>
  <c r="VUY43" i="6"/>
  <c r="VUZ43" i="6"/>
  <c r="VVA43" i="6"/>
  <c r="VVB43" i="6"/>
  <c r="VVC43" i="6"/>
  <c r="VVD43" i="6"/>
  <c r="VVE43" i="6"/>
  <c r="VVF43" i="6"/>
  <c r="VVG43" i="6"/>
  <c r="VVH43" i="6"/>
  <c r="VVI43" i="6"/>
  <c r="VVJ43" i="6"/>
  <c r="VVK43" i="6"/>
  <c r="VVL43" i="6"/>
  <c r="VVM43" i="6"/>
  <c r="VVN43" i="6"/>
  <c r="VVO43" i="6"/>
  <c r="VVP43" i="6"/>
  <c r="VVQ43" i="6"/>
  <c r="VVR43" i="6"/>
  <c r="VVS43" i="6"/>
  <c r="VVT43" i="6"/>
  <c r="VVU43" i="6"/>
  <c r="VVV43" i="6"/>
  <c r="VVW43" i="6"/>
  <c r="VVX43" i="6"/>
  <c r="VVY43" i="6"/>
  <c r="VVZ43" i="6"/>
  <c r="VWA43" i="6"/>
  <c r="VWB43" i="6"/>
  <c r="VWC43" i="6"/>
  <c r="VWD43" i="6"/>
  <c r="VWE43" i="6"/>
  <c r="VWF43" i="6"/>
  <c r="VWG43" i="6"/>
  <c r="VWH43" i="6"/>
  <c r="VWI43" i="6"/>
  <c r="VWJ43" i="6"/>
  <c r="VWK43" i="6"/>
  <c r="VWL43" i="6"/>
  <c r="VWM43" i="6"/>
  <c r="VWN43" i="6"/>
  <c r="VWO43" i="6"/>
  <c r="VWP43" i="6"/>
  <c r="VWQ43" i="6"/>
  <c r="VWR43" i="6"/>
  <c r="VWS43" i="6"/>
  <c r="VWT43" i="6"/>
  <c r="VWU43" i="6"/>
  <c r="VWV43" i="6"/>
  <c r="VWW43" i="6"/>
  <c r="VWX43" i="6"/>
  <c r="VWY43" i="6"/>
  <c r="VWZ43" i="6"/>
  <c r="VXA43" i="6"/>
  <c r="VXB43" i="6"/>
  <c r="VXC43" i="6"/>
  <c r="VXD43" i="6"/>
  <c r="VXE43" i="6"/>
  <c r="VXF43" i="6"/>
  <c r="VXG43" i="6"/>
  <c r="VXH43" i="6"/>
  <c r="VXI43" i="6"/>
  <c r="VXJ43" i="6"/>
  <c r="VXK43" i="6"/>
  <c r="VXL43" i="6"/>
  <c r="VXM43" i="6"/>
  <c r="VXN43" i="6"/>
  <c r="VXO43" i="6"/>
  <c r="VXP43" i="6"/>
  <c r="VXQ43" i="6"/>
  <c r="VXR43" i="6"/>
  <c r="VXS43" i="6"/>
  <c r="VXT43" i="6"/>
  <c r="VXU43" i="6"/>
  <c r="VXV43" i="6"/>
  <c r="VXW43" i="6"/>
  <c r="VXX43" i="6"/>
  <c r="VXY43" i="6"/>
  <c r="VXZ43" i="6"/>
  <c r="VYA43" i="6"/>
  <c r="VYB43" i="6"/>
  <c r="VYC43" i="6"/>
  <c r="VYD43" i="6"/>
  <c r="VYE43" i="6"/>
  <c r="VYF43" i="6"/>
  <c r="VYG43" i="6"/>
  <c r="VYH43" i="6"/>
  <c r="VYI43" i="6"/>
  <c r="VYJ43" i="6"/>
  <c r="VYK43" i="6"/>
  <c r="VYL43" i="6"/>
  <c r="VYM43" i="6"/>
  <c r="VYN43" i="6"/>
  <c r="VYO43" i="6"/>
  <c r="VYP43" i="6"/>
  <c r="VYQ43" i="6"/>
  <c r="VYR43" i="6"/>
  <c r="VYS43" i="6"/>
  <c r="VYT43" i="6"/>
  <c r="VYU43" i="6"/>
  <c r="VYV43" i="6"/>
  <c r="VYW43" i="6"/>
  <c r="VYX43" i="6"/>
  <c r="VYY43" i="6"/>
  <c r="VYZ43" i="6"/>
  <c r="VZA43" i="6"/>
  <c r="VZB43" i="6"/>
  <c r="VZC43" i="6"/>
  <c r="VZD43" i="6"/>
  <c r="VZE43" i="6"/>
  <c r="VZF43" i="6"/>
  <c r="VZG43" i="6"/>
  <c r="VZH43" i="6"/>
  <c r="VZI43" i="6"/>
  <c r="VZJ43" i="6"/>
  <c r="VZK43" i="6"/>
  <c r="VZL43" i="6"/>
  <c r="VZM43" i="6"/>
  <c r="VZN43" i="6"/>
  <c r="VZO43" i="6"/>
  <c r="VZP43" i="6"/>
  <c r="VZQ43" i="6"/>
  <c r="VZR43" i="6"/>
  <c r="VZS43" i="6"/>
  <c r="VZT43" i="6"/>
  <c r="VZU43" i="6"/>
  <c r="VZV43" i="6"/>
  <c r="VZW43" i="6"/>
  <c r="VZX43" i="6"/>
  <c r="VZY43" i="6"/>
  <c r="VZZ43" i="6"/>
  <c r="WAA43" i="6"/>
  <c r="WAB43" i="6"/>
  <c r="WAC43" i="6"/>
  <c r="WAD43" i="6"/>
  <c r="WAE43" i="6"/>
  <c r="WAF43" i="6"/>
  <c r="WAG43" i="6"/>
  <c r="WAH43" i="6"/>
  <c r="WAI43" i="6"/>
  <c r="WAJ43" i="6"/>
  <c r="WAK43" i="6"/>
  <c r="WAL43" i="6"/>
  <c r="WAM43" i="6"/>
  <c r="WAN43" i="6"/>
  <c r="WAO43" i="6"/>
  <c r="WAP43" i="6"/>
  <c r="WAQ43" i="6"/>
  <c r="WAR43" i="6"/>
  <c r="WAS43" i="6"/>
  <c r="WAT43" i="6"/>
  <c r="WAU43" i="6"/>
  <c r="WAV43" i="6"/>
  <c r="WAW43" i="6"/>
  <c r="WAX43" i="6"/>
  <c r="WAY43" i="6"/>
  <c r="WAZ43" i="6"/>
  <c r="WBA43" i="6"/>
  <c r="WBB43" i="6"/>
  <c r="WBC43" i="6"/>
  <c r="WBD43" i="6"/>
  <c r="WBE43" i="6"/>
  <c r="WBF43" i="6"/>
  <c r="WBG43" i="6"/>
  <c r="WBH43" i="6"/>
  <c r="WBI43" i="6"/>
  <c r="WBJ43" i="6"/>
  <c r="WBK43" i="6"/>
  <c r="WBL43" i="6"/>
  <c r="WBM43" i="6"/>
  <c r="WBN43" i="6"/>
  <c r="WBO43" i="6"/>
  <c r="WBP43" i="6"/>
  <c r="WBQ43" i="6"/>
  <c r="WBR43" i="6"/>
  <c r="WBS43" i="6"/>
  <c r="WBT43" i="6"/>
  <c r="WBU43" i="6"/>
  <c r="WBV43" i="6"/>
  <c r="WBW43" i="6"/>
  <c r="WBX43" i="6"/>
  <c r="WBY43" i="6"/>
  <c r="WBZ43" i="6"/>
  <c r="WCA43" i="6"/>
  <c r="WCB43" i="6"/>
  <c r="WCC43" i="6"/>
  <c r="WCD43" i="6"/>
  <c r="WCE43" i="6"/>
  <c r="WCF43" i="6"/>
  <c r="WCG43" i="6"/>
  <c r="WCH43" i="6"/>
  <c r="WCI43" i="6"/>
  <c r="WCJ43" i="6"/>
  <c r="WCK43" i="6"/>
  <c r="WCL43" i="6"/>
  <c r="WCM43" i="6"/>
  <c r="WCN43" i="6"/>
  <c r="WCO43" i="6"/>
  <c r="WCP43" i="6"/>
  <c r="WCQ43" i="6"/>
  <c r="WCR43" i="6"/>
  <c r="WCS43" i="6"/>
  <c r="WCT43" i="6"/>
  <c r="WCU43" i="6"/>
  <c r="WCV43" i="6"/>
  <c r="WCW43" i="6"/>
  <c r="WCX43" i="6"/>
  <c r="WCY43" i="6"/>
  <c r="WCZ43" i="6"/>
  <c r="WDA43" i="6"/>
  <c r="WDB43" i="6"/>
  <c r="WDC43" i="6"/>
  <c r="WDD43" i="6"/>
  <c r="WDE43" i="6"/>
  <c r="WDF43" i="6"/>
  <c r="WDG43" i="6"/>
  <c r="WDH43" i="6"/>
  <c r="WDI43" i="6"/>
  <c r="WDJ43" i="6"/>
  <c r="WDK43" i="6"/>
  <c r="WDL43" i="6"/>
  <c r="WDM43" i="6"/>
  <c r="WDN43" i="6"/>
  <c r="WDO43" i="6"/>
  <c r="WDP43" i="6"/>
  <c r="WDQ43" i="6"/>
  <c r="WDR43" i="6"/>
  <c r="WDS43" i="6"/>
  <c r="WDT43" i="6"/>
  <c r="WDU43" i="6"/>
  <c r="WDV43" i="6"/>
  <c r="WDW43" i="6"/>
  <c r="WDX43" i="6"/>
  <c r="WDY43" i="6"/>
  <c r="WDZ43" i="6"/>
  <c r="WEA43" i="6"/>
  <c r="WEB43" i="6"/>
  <c r="WEC43" i="6"/>
  <c r="WED43" i="6"/>
  <c r="WEE43" i="6"/>
  <c r="WEF43" i="6"/>
  <c r="WEG43" i="6"/>
  <c r="WEH43" i="6"/>
  <c r="WEI43" i="6"/>
  <c r="WEJ43" i="6"/>
  <c r="WEK43" i="6"/>
  <c r="WEL43" i="6"/>
  <c r="WEM43" i="6"/>
  <c r="WEN43" i="6"/>
  <c r="WEO43" i="6"/>
  <c r="WEP43" i="6"/>
  <c r="WEQ43" i="6"/>
  <c r="WER43" i="6"/>
  <c r="WES43" i="6"/>
  <c r="WET43" i="6"/>
  <c r="WEU43" i="6"/>
  <c r="WEV43" i="6"/>
  <c r="WEW43" i="6"/>
  <c r="WEX43" i="6"/>
  <c r="WEY43" i="6"/>
  <c r="WEZ43" i="6"/>
  <c r="WFA43" i="6"/>
  <c r="WFB43" i="6"/>
  <c r="WFC43" i="6"/>
  <c r="WFD43" i="6"/>
  <c r="WFE43" i="6"/>
  <c r="WFF43" i="6"/>
  <c r="WFG43" i="6"/>
  <c r="WFH43" i="6"/>
  <c r="WFI43" i="6"/>
  <c r="WFJ43" i="6"/>
  <c r="WFK43" i="6"/>
  <c r="WFL43" i="6"/>
  <c r="WFM43" i="6"/>
  <c r="WFN43" i="6"/>
  <c r="WFO43" i="6"/>
  <c r="WFP43" i="6"/>
  <c r="WFQ43" i="6"/>
  <c r="WFR43" i="6"/>
  <c r="WFS43" i="6"/>
  <c r="WFT43" i="6"/>
  <c r="WFU43" i="6"/>
  <c r="WFV43" i="6"/>
  <c r="WFW43" i="6"/>
  <c r="WFX43" i="6"/>
  <c r="WFY43" i="6"/>
  <c r="WFZ43" i="6"/>
  <c r="WGA43" i="6"/>
  <c r="WGB43" i="6"/>
  <c r="WGC43" i="6"/>
  <c r="WGD43" i="6"/>
  <c r="WGE43" i="6"/>
  <c r="WGF43" i="6"/>
  <c r="WGG43" i="6"/>
  <c r="WGH43" i="6"/>
  <c r="WGI43" i="6"/>
  <c r="WGJ43" i="6"/>
  <c r="WGK43" i="6"/>
  <c r="WGL43" i="6"/>
  <c r="WGM43" i="6"/>
  <c r="WGN43" i="6"/>
  <c r="WGO43" i="6"/>
  <c r="WGP43" i="6"/>
  <c r="WGQ43" i="6"/>
  <c r="WGR43" i="6"/>
  <c r="WGS43" i="6"/>
  <c r="WGT43" i="6"/>
  <c r="WGU43" i="6"/>
  <c r="WGV43" i="6"/>
  <c r="WGW43" i="6"/>
  <c r="WGX43" i="6"/>
  <c r="WGY43" i="6"/>
  <c r="WGZ43" i="6"/>
  <c r="WHA43" i="6"/>
  <c r="WHB43" i="6"/>
  <c r="WHC43" i="6"/>
  <c r="WHD43" i="6"/>
  <c r="WHE43" i="6"/>
  <c r="WHF43" i="6"/>
  <c r="WHG43" i="6"/>
  <c r="WHH43" i="6"/>
  <c r="WHI43" i="6"/>
  <c r="WHJ43" i="6"/>
  <c r="WHK43" i="6"/>
  <c r="WHL43" i="6"/>
  <c r="WHM43" i="6"/>
  <c r="WHN43" i="6"/>
  <c r="WHO43" i="6"/>
  <c r="WHP43" i="6"/>
  <c r="WHQ43" i="6"/>
  <c r="WHR43" i="6"/>
  <c r="WHS43" i="6"/>
  <c r="WHT43" i="6"/>
  <c r="WHU43" i="6"/>
  <c r="WHV43" i="6"/>
  <c r="WHW43" i="6"/>
  <c r="WHX43" i="6"/>
  <c r="WHY43" i="6"/>
  <c r="WHZ43" i="6"/>
  <c r="WIA43" i="6"/>
  <c r="WIB43" i="6"/>
  <c r="WIC43" i="6"/>
  <c r="WID43" i="6"/>
  <c r="WIE43" i="6"/>
  <c r="WIF43" i="6"/>
  <c r="WIG43" i="6"/>
  <c r="WIH43" i="6"/>
  <c r="WII43" i="6"/>
  <c r="WIJ43" i="6"/>
  <c r="WIK43" i="6"/>
  <c r="WIL43" i="6"/>
  <c r="WIM43" i="6"/>
  <c r="WIN43" i="6"/>
  <c r="WIO43" i="6"/>
  <c r="WIP43" i="6"/>
  <c r="WIQ43" i="6"/>
  <c r="WIR43" i="6"/>
  <c r="WIS43" i="6"/>
  <c r="WIT43" i="6"/>
  <c r="WIU43" i="6"/>
  <c r="WIV43" i="6"/>
  <c r="WIW43" i="6"/>
  <c r="WIX43" i="6"/>
  <c r="WIY43" i="6"/>
  <c r="WIZ43" i="6"/>
  <c r="WJA43" i="6"/>
  <c r="WJB43" i="6"/>
  <c r="WJC43" i="6"/>
  <c r="WJD43" i="6"/>
  <c r="WJE43" i="6"/>
  <c r="WJF43" i="6"/>
  <c r="WJG43" i="6"/>
  <c r="WJH43" i="6"/>
  <c r="WJI43" i="6"/>
  <c r="WJJ43" i="6"/>
  <c r="WJK43" i="6"/>
  <c r="WJL43" i="6"/>
  <c r="WJM43" i="6"/>
  <c r="WJN43" i="6"/>
  <c r="WJO43" i="6"/>
  <c r="WJP43" i="6"/>
  <c r="WJQ43" i="6"/>
  <c r="WJR43" i="6"/>
  <c r="WJS43" i="6"/>
  <c r="WJT43" i="6"/>
  <c r="WJU43" i="6"/>
  <c r="WJV43" i="6"/>
  <c r="WJW43" i="6"/>
  <c r="WJX43" i="6"/>
  <c r="WJY43" i="6"/>
  <c r="WJZ43" i="6"/>
  <c r="WKA43" i="6"/>
  <c r="WKB43" i="6"/>
  <c r="WKC43" i="6"/>
  <c r="WKD43" i="6"/>
  <c r="WKE43" i="6"/>
  <c r="WKF43" i="6"/>
  <c r="WKG43" i="6"/>
  <c r="WKH43" i="6"/>
  <c r="WKI43" i="6"/>
  <c r="WKJ43" i="6"/>
  <c r="WKK43" i="6"/>
  <c r="WKL43" i="6"/>
  <c r="WKM43" i="6"/>
  <c r="WKN43" i="6"/>
  <c r="WKO43" i="6"/>
  <c r="WKP43" i="6"/>
  <c r="WKQ43" i="6"/>
  <c r="WKR43" i="6"/>
  <c r="WKS43" i="6"/>
  <c r="WKT43" i="6"/>
  <c r="WKU43" i="6"/>
  <c r="WKV43" i="6"/>
  <c r="WKW43" i="6"/>
  <c r="WKX43" i="6"/>
  <c r="WKY43" i="6"/>
  <c r="WKZ43" i="6"/>
  <c r="WLA43" i="6"/>
  <c r="WLB43" i="6"/>
  <c r="WLC43" i="6"/>
  <c r="WLD43" i="6"/>
  <c r="WLE43" i="6"/>
  <c r="WLF43" i="6"/>
  <c r="WLG43" i="6"/>
  <c r="WLH43" i="6"/>
  <c r="WLI43" i="6"/>
  <c r="WLJ43" i="6"/>
  <c r="WLK43" i="6"/>
  <c r="WLL43" i="6"/>
  <c r="WLM43" i="6"/>
  <c r="WLN43" i="6"/>
  <c r="WLO43" i="6"/>
  <c r="WLP43" i="6"/>
  <c r="WLQ43" i="6"/>
  <c r="WLR43" i="6"/>
  <c r="WLS43" i="6"/>
  <c r="WLT43" i="6"/>
  <c r="WLU43" i="6"/>
  <c r="WLV43" i="6"/>
  <c r="WLW43" i="6"/>
  <c r="WLX43" i="6"/>
  <c r="WLY43" i="6"/>
  <c r="WLZ43" i="6"/>
  <c r="WMA43" i="6"/>
  <c r="WMB43" i="6"/>
  <c r="WMC43" i="6"/>
  <c r="WMD43" i="6"/>
  <c r="WME43" i="6"/>
  <c r="WMF43" i="6"/>
  <c r="WMG43" i="6"/>
  <c r="WMH43" i="6"/>
  <c r="WMI43" i="6"/>
  <c r="WMJ43" i="6"/>
  <c r="WMK43" i="6"/>
  <c r="WML43" i="6"/>
  <c r="WMM43" i="6"/>
  <c r="WMN43" i="6"/>
  <c r="WMO43" i="6"/>
  <c r="WMP43" i="6"/>
  <c r="WMQ43" i="6"/>
  <c r="WMR43" i="6"/>
  <c r="WMS43" i="6"/>
  <c r="WMT43" i="6"/>
  <c r="WMU43" i="6"/>
  <c r="WMV43" i="6"/>
  <c r="WMW43" i="6"/>
  <c r="WMX43" i="6"/>
  <c r="WMY43" i="6"/>
  <c r="WMZ43" i="6"/>
  <c r="WNA43" i="6"/>
  <c r="WNB43" i="6"/>
  <c r="WNC43" i="6"/>
  <c r="WND43" i="6"/>
  <c r="WNE43" i="6"/>
  <c r="WNF43" i="6"/>
  <c r="WNG43" i="6"/>
  <c r="WNH43" i="6"/>
  <c r="WNI43" i="6"/>
  <c r="WNJ43" i="6"/>
  <c r="WNK43" i="6"/>
  <c r="WNL43" i="6"/>
  <c r="WNM43" i="6"/>
  <c r="WNN43" i="6"/>
  <c r="WNO43" i="6"/>
  <c r="WNP43" i="6"/>
  <c r="WNQ43" i="6"/>
  <c r="WNR43" i="6"/>
  <c r="WNS43" i="6"/>
  <c r="WNT43" i="6"/>
  <c r="WNU43" i="6"/>
  <c r="WNV43" i="6"/>
  <c r="WNW43" i="6"/>
  <c r="WNX43" i="6"/>
  <c r="WNY43" i="6"/>
  <c r="WNZ43" i="6"/>
  <c r="WOA43" i="6"/>
  <c r="WOB43" i="6"/>
  <c r="WOC43" i="6"/>
  <c r="WOD43" i="6"/>
  <c r="WOE43" i="6"/>
  <c r="WOF43" i="6"/>
  <c r="WOG43" i="6"/>
  <c r="WOH43" i="6"/>
  <c r="WOI43" i="6"/>
  <c r="WOJ43" i="6"/>
  <c r="WOK43" i="6"/>
  <c r="WOL43" i="6"/>
  <c r="WOM43" i="6"/>
  <c r="WON43" i="6"/>
  <c r="WOO43" i="6"/>
  <c r="WOP43" i="6"/>
  <c r="WOQ43" i="6"/>
  <c r="WOR43" i="6"/>
  <c r="WOS43" i="6"/>
  <c r="WOT43" i="6"/>
  <c r="WOU43" i="6"/>
  <c r="WOV43" i="6"/>
  <c r="WOW43" i="6"/>
  <c r="WOX43" i="6"/>
  <c r="WOY43" i="6"/>
  <c r="WOZ43" i="6"/>
  <c r="WPA43" i="6"/>
  <c r="WPB43" i="6"/>
  <c r="WPC43" i="6"/>
  <c r="WPD43" i="6"/>
  <c r="WPE43" i="6"/>
  <c r="WPF43" i="6"/>
  <c r="WPG43" i="6"/>
  <c r="WPH43" i="6"/>
  <c r="WPI43" i="6"/>
  <c r="WPJ43" i="6"/>
  <c r="WPK43" i="6"/>
  <c r="WPL43" i="6"/>
  <c r="WPM43" i="6"/>
  <c r="WPN43" i="6"/>
  <c r="WPO43" i="6"/>
  <c r="WPP43" i="6"/>
  <c r="WPQ43" i="6"/>
  <c r="WPR43" i="6"/>
  <c r="WPS43" i="6"/>
  <c r="WPT43" i="6"/>
  <c r="WPU43" i="6"/>
  <c r="WPV43" i="6"/>
  <c r="WPW43" i="6"/>
  <c r="WPX43" i="6"/>
  <c r="WPY43" i="6"/>
  <c r="WPZ43" i="6"/>
  <c r="WQA43" i="6"/>
  <c r="WQB43" i="6"/>
  <c r="WQC43" i="6"/>
  <c r="WQD43" i="6"/>
  <c r="WQE43" i="6"/>
  <c r="WQF43" i="6"/>
  <c r="WQG43" i="6"/>
  <c r="WQH43" i="6"/>
  <c r="WQI43" i="6"/>
  <c r="WQJ43" i="6"/>
  <c r="WQK43" i="6"/>
  <c r="WQL43" i="6"/>
  <c r="WQM43" i="6"/>
  <c r="WQN43" i="6"/>
  <c r="WQO43" i="6"/>
  <c r="WQP43" i="6"/>
  <c r="WQQ43" i="6"/>
  <c r="WQR43" i="6"/>
  <c r="WQS43" i="6"/>
  <c r="WQT43" i="6"/>
  <c r="WQU43" i="6"/>
  <c r="WQV43" i="6"/>
  <c r="WQW43" i="6"/>
  <c r="WQX43" i="6"/>
  <c r="WQY43" i="6"/>
  <c r="WQZ43" i="6"/>
  <c r="WRA43" i="6"/>
  <c r="WRB43" i="6"/>
  <c r="WRC43" i="6"/>
  <c r="WRD43" i="6"/>
  <c r="WRE43" i="6"/>
  <c r="WRF43" i="6"/>
  <c r="WRG43" i="6"/>
  <c r="WRH43" i="6"/>
  <c r="WRI43" i="6"/>
  <c r="WRJ43" i="6"/>
  <c r="WRK43" i="6"/>
  <c r="WRL43" i="6"/>
  <c r="WRM43" i="6"/>
  <c r="WRN43" i="6"/>
  <c r="WRO43" i="6"/>
  <c r="WRP43" i="6"/>
  <c r="WRQ43" i="6"/>
  <c r="WRR43" i="6"/>
  <c r="WRS43" i="6"/>
  <c r="WRT43" i="6"/>
  <c r="WRU43" i="6"/>
  <c r="WRV43" i="6"/>
  <c r="WRW43" i="6"/>
  <c r="WRX43" i="6"/>
  <c r="WRY43" i="6"/>
  <c r="WRZ43" i="6"/>
  <c r="WSA43" i="6"/>
  <c r="WSB43" i="6"/>
  <c r="WSC43" i="6"/>
  <c r="WSD43" i="6"/>
  <c r="WSE43" i="6"/>
  <c r="WSF43" i="6"/>
  <c r="WSG43" i="6"/>
  <c r="WSH43" i="6"/>
  <c r="WSI43" i="6"/>
  <c r="WSJ43" i="6"/>
  <c r="WSK43" i="6"/>
  <c r="WSL43" i="6"/>
  <c r="WSM43" i="6"/>
  <c r="WSN43" i="6"/>
  <c r="WSO43" i="6"/>
  <c r="WSP43" i="6"/>
  <c r="WSQ43" i="6"/>
  <c r="WSR43" i="6"/>
  <c r="WSS43" i="6"/>
  <c r="WST43" i="6"/>
  <c r="WSU43" i="6"/>
  <c r="WSV43" i="6"/>
  <c r="WSW43" i="6"/>
  <c r="WSX43" i="6"/>
  <c r="WSY43" i="6"/>
  <c r="WSZ43" i="6"/>
  <c r="WTA43" i="6"/>
  <c r="WTB43" i="6"/>
  <c r="WTC43" i="6"/>
  <c r="WTD43" i="6"/>
  <c r="WTE43" i="6"/>
  <c r="WTF43" i="6"/>
  <c r="WTG43" i="6"/>
  <c r="WTH43" i="6"/>
  <c r="WTI43" i="6"/>
  <c r="WTJ43" i="6"/>
  <c r="WTK43" i="6"/>
  <c r="WTL43" i="6"/>
  <c r="WTM43" i="6"/>
  <c r="WTN43" i="6"/>
  <c r="WTO43" i="6"/>
  <c r="WTP43" i="6"/>
  <c r="WTQ43" i="6"/>
  <c r="WTR43" i="6"/>
  <c r="WTS43" i="6"/>
  <c r="WTT43" i="6"/>
  <c r="WTU43" i="6"/>
  <c r="WTV43" i="6"/>
  <c r="WTW43" i="6"/>
  <c r="WTX43" i="6"/>
  <c r="WTY43" i="6"/>
  <c r="WTZ43" i="6"/>
  <c r="WUA43" i="6"/>
  <c r="WUB43" i="6"/>
  <c r="WUC43" i="6"/>
  <c r="WUD43" i="6"/>
  <c r="WUE43" i="6"/>
  <c r="WUF43" i="6"/>
  <c r="WUG43" i="6"/>
  <c r="WUH43" i="6"/>
  <c r="WUI43" i="6"/>
  <c r="WUJ43" i="6"/>
  <c r="WUK43" i="6"/>
  <c r="WUL43" i="6"/>
  <c r="WUM43" i="6"/>
  <c r="WUN43" i="6"/>
  <c r="WUO43" i="6"/>
  <c r="WUP43" i="6"/>
  <c r="WUQ43" i="6"/>
  <c r="WUR43" i="6"/>
  <c r="WUS43" i="6"/>
  <c r="WUT43" i="6"/>
  <c r="WUU43" i="6"/>
  <c r="WUV43" i="6"/>
  <c r="WUW43" i="6"/>
  <c r="WUX43" i="6"/>
  <c r="WUY43" i="6"/>
  <c r="WUZ43" i="6"/>
  <c r="WVA43" i="6"/>
  <c r="WVB43" i="6"/>
  <c r="WVC43" i="6"/>
  <c r="WVD43" i="6"/>
  <c r="WVE43" i="6"/>
  <c r="WVF43" i="6"/>
  <c r="WVG43" i="6"/>
  <c r="WVH43" i="6"/>
  <c r="WVI43" i="6"/>
  <c r="WVJ43" i="6"/>
  <c r="WVK43" i="6"/>
  <c r="WVL43" i="6"/>
  <c r="WVM43" i="6"/>
  <c r="WVN43" i="6"/>
  <c r="WVO43" i="6"/>
  <c r="WVP43" i="6"/>
  <c r="WVQ43" i="6"/>
  <c r="WVR43" i="6"/>
  <c r="WVS43" i="6"/>
  <c r="WVT43" i="6"/>
  <c r="WVU43" i="6"/>
  <c r="WVV43" i="6"/>
  <c r="WVW43" i="6"/>
  <c r="WVX43" i="6"/>
  <c r="WVY43" i="6"/>
  <c r="WVZ43" i="6"/>
  <c r="WWA43" i="6"/>
  <c r="WWB43" i="6"/>
  <c r="WWC43" i="6"/>
  <c r="WWD43" i="6"/>
  <c r="WWE43" i="6"/>
  <c r="WWF43" i="6"/>
  <c r="WWG43" i="6"/>
  <c r="WWH43" i="6"/>
  <c r="WWI43" i="6"/>
  <c r="WWJ43" i="6"/>
  <c r="WWK43" i="6"/>
  <c r="WWL43" i="6"/>
  <c r="WWM43" i="6"/>
  <c r="WWN43" i="6"/>
  <c r="WWO43" i="6"/>
  <c r="WWP43" i="6"/>
  <c r="WWQ43" i="6"/>
  <c r="WWR43" i="6"/>
  <c r="WWS43" i="6"/>
  <c r="WWT43" i="6"/>
  <c r="WWU43" i="6"/>
  <c r="WWV43" i="6"/>
  <c r="WWW43" i="6"/>
  <c r="WWX43" i="6"/>
  <c r="WWY43" i="6"/>
  <c r="WWZ43" i="6"/>
  <c r="WXA43" i="6"/>
  <c r="WXB43" i="6"/>
  <c r="WXC43" i="6"/>
  <c r="WXD43" i="6"/>
  <c r="WXE43" i="6"/>
  <c r="WXF43" i="6"/>
  <c r="WXG43" i="6"/>
  <c r="WXH43" i="6"/>
  <c r="WXI43" i="6"/>
  <c r="WXJ43" i="6"/>
  <c r="WXK43" i="6"/>
  <c r="WXL43" i="6"/>
  <c r="WXM43" i="6"/>
  <c r="WXN43" i="6"/>
  <c r="WXO43" i="6"/>
  <c r="WXP43" i="6"/>
  <c r="WXQ43" i="6"/>
  <c r="WXR43" i="6"/>
  <c r="WXS43" i="6"/>
  <c r="WXT43" i="6"/>
  <c r="WXU43" i="6"/>
  <c r="WXV43" i="6"/>
  <c r="WXW43" i="6"/>
  <c r="WXX43" i="6"/>
  <c r="WXY43" i="6"/>
  <c r="WXZ43" i="6"/>
  <c r="WYA43" i="6"/>
  <c r="WYB43" i="6"/>
  <c r="WYC43" i="6"/>
  <c r="WYD43" i="6"/>
  <c r="WYE43" i="6"/>
  <c r="WYF43" i="6"/>
  <c r="WYG43" i="6"/>
  <c r="WYH43" i="6"/>
  <c r="WYI43" i="6"/>
  <c r="WYJ43" i="6"/>
  <c r="WYK43" i="6"/>
  <c r="WYL43" i="6"/>
  <c r="WYM43" i="6"/>
  <c r="WYN43" i="6"/>
  <c r="WYO43" i="6"/>
  <c r="WYP43" i="6"/>
  <c r="WYQ43" i="6"/>
  <c r="WYR43" i="6"/>
  <c r="WYS43" i="6"/>
  <c r="WYT43" i="6"/>
  <c r="WYU43" i="6"/>
  <c r="WYV43" i="6"/>
  <c r="WYW43" i="6"/>
  <c r="WYX43" i="6"/>
  <c r="WYY43" i="6"/>
  <c r="WYZ43" i="6"/>
  <c r="WZA43" i="6"/>
  <c r="WZB43" i="6"/>
  <c r="WZC43" i="6"/>
  <c r="WZD43" i="6"/>
  <c r="WZE43" i="6"/>
  <c r="WZF43" i="6"/>
  <c r="WZG43" i="6"/>
  <c r="WZH43" i="6"/>
  <c r="WZI43" i="6"/>
  <c r="WZJ43" i="6"/>
  <c r="WZK43" i="6"/>
  <c r="WZL43" i="6"/>
  <c r="WZM43" i="6"/>
  <c r="WZN43" i="6"/>
  <c r="WZO43" i="6"/>
  <c r="WZP43" i="6"/>
  <c r="WZQ43" i="6"/>
  <c r="WZR43" i="6"/>
  <c r="WZS43" i="6"/>
  <c r="WZT43" i="6"/>
  <c r="WZU43" i="6"/>
  <c r="WZV43" i="6"/>
  <c r="WZW43" i="6"/>
  <c r="WZX43" i="6"/>
  <c r="WZY43" i="6"/>
  <c r="WZZ43" i="6"/>
  <c r="XAA43" i="6"/>
  <c r="XAB43" i="6"/>
  <c r="XAC43" i="6"/>
  <c r="XAD43" i="6"/>
  <c r="XAE43" i="6"/>
  <c r="XAF43" i="6"/>
  <c r="XAG43" i="6"/>
  <c r="XAH43" i="6"/>
  <c r="XAI43" i="6"/>
  <c r="XAJ43" i="6"/>
  <c r="XAK43" i="6"/>
  <c r="XAL43" i="6"/>
  <c r="XAM43" i="6"/>
  <c r="XAN43" i="6"/>
  <c r="XAO43" i="6"/>
  <c r="XAP43" i="6"/>
  <c r="XAQ43" i="6"/>
  <c r="XAR43" i="6"/>
  <c r="XAS43" i="6"/>
  <c r="XAT43" i="6"/>
  <c r="XAU43" i="6"/>
  <c r="XAV43" i="6"/>
  <c r="XAW43" i="6"/>
  <c r="XAX43" i="6"/>
  <c r="XAY43" i="6"/>
  <c r="XAZ43" i="6"/>
  <c r="XBA43" i="6"/>
  <c r="XBB43" i="6"/>
  <c r="XBC43" i="6"/>
  <c r="XBD43" i="6"/>
  <c r="XBE43" i="6"/>
  <c r="XBF43" i="6"/>
  <c r="XBG43" i="6"/>
  <c r="XBH43" i="6"/>
  <c r="XBI43" i="6"/>
  <c r="XBJ43" i="6"/>
  <c r="XBK43" i="6"/>
  <c r="XBL43" i="6"/>
  <c r="XBM43" i="6"/>
  <c r="XBN43" i="6"/>
  <c r="XBO43" i="6"/>
  <c r="XBP43" i="6"/>
  <c r="XBQ43" i="6"/>
  <c r="XBR43" i="6"/>
  <c r="XBS43" i="6"/>
  <c r="XBT43" i="6"/>
  <c r="XBU43" i="6"/>
  <c r="XBV43" i="6"/>
  <c r="XBW43" i="6"/>
  <c r="XBX43" i="6"/>
  <c r="XBY43" i="6"/>
  <c r="XBZ43" i="6"/>
  <c r="XCA43" i="6"/>
  <c r="XCB43" i="6"/>
  <c r="XCC43" i="6"/>
  <c r="XCD43" i="6"/>
  <c r="XCE43" i="6"/>
  <c r="XCF43" i="6"/>
  <c r="XCG43" i="6"/>
  <c r="XCH43" i="6"/>
  <c r="XCI43" i="6"/>
  <c r="XCJ43" i="6"/>
  <c r="XCK43" i="6"/>
  <c r="XCL43" i="6"/>
  <c r="XCM43" i="6"/>
  <c r="XCN43" i="6"/>
  <c r="XCO43" i="6"/>
  <c r="XCP43" i="6"/>
  <c r="XCQ43" i="6"/>
  <c r="XCR43" i="6"/>
  <c r="XCS43" i="6"/>
  <c r="XCT43" i="6"/>
  <c r="XCU43" i="6"/>
  <c r="XCV43" i="6"/>
  <c r="XCW43" i="6"/>
  <c r="XCX43" i="6"/>
  <c r="XCY43" i="6"/>
  <c r="XCZ43" i="6"/>
  <c r="XDA43" i="6"/>
  <c r="XDB43" i="6"/>
  <c r="XDC43" i="6"/>
  <c r="XDD43" i="6"/>
  <c r="XDE43" i="6"/>
  <c r="XDF43" i="6"/>
  <c r="XDG43" i="6"/>
  <c r="XDH43" i="6"/>
  <c r="XDI43" i="6"/>
  <c r="XDJ43" i="6"/>
  <c r="XDK43" i="6"/>
  <c r="XDL43" i="6"/>
  <c r="XDM43" i="6"/>
  <c r="XDN43" i="6"/>
  <c r="XDO43" i="6"/>
  <c r="XDP43" i="6"/>
  <c r="XDQ43" i="6"/>
  <c r="XDR43" i="6"/>
  <c r="XDS43" i="6"/>
  <c r="XDT43" i="6"/>
  <c r="XDU43" i="6"/>
  <c r="XDV43" i="6"/>
  <c r="XDW43" i="6"/>
  <c r="XDX43" i="6"/>
  <c r="XDY43" i="6"/>
  <c r="XDZ43" i="6"/>
  <c r="XEA43" i="6"/>
  <c r="XEB43" i="6"/>
  <c r="XEC43" i="6"/>
  <c r="XED43" i="6"/>
  <c r="XEE43" i="6"/>
  <c r="XEF43" i="6"/>
  <c r="XEG43" i="6"/>
  <c r="XEH43" i="6"/>
  <c r="XEI43" i="6"/>
  <c r="XEJ43" i="6"/>
  <c r="XEK43" i="6"/>
  <c r="XEL43" i="6"/>
  <c r="XEM43" i="6"/>
  <c r="XEN43" i="6"/>
  <c r="XEO43" i="6"/>
  <c r="XEP43" i="6"/>
  <c r="XEQ43" i="6"/>
  <c r="XER43" i="6"/>
  <c r="XES43" i="6"/>
  <c r="XET43" i="6"/>
  <c r="XEU43" i="6"/>
  <c r="XEV43" i="6"/>
  <c r="XEW43" i="6"/>
  <c r="XEX43" i="6"/>
  <c r="XEY43" i="6"/>
  <c r="XEZ43" i="6"/>
  <c r="XFA43" i="6"/>
  <c r="XFB43" i="6"/>
  <c r="XFC43" i="6"/>
  <c r="XFD43" i="6"/>
  <c r="Y53" i="6"/>
  <c r="X53" i="6"/>
  <c r="Y52" i="6"/>
  <c r="X5" i="10"/>
  <c r="Y5" i="10"/>
  <c r="X6" i="10"/>
  <c r="Y6" i="10"/>
  <c r="X8" i="10"/>
  <c r="Y8" i="10"/>
  <c r="X9" i="10"/>
  <c r="Y9" i="10"/>
  <c r="X10" i="10"/>
  <c r="Y10" i="10"/>
  <c r="X11" i="10"/>
  <c r="Y11" i="10"/>
  <c r="X12" i="10"/>
  <c r="Y12" i="10"/>
  <c r="X13" i="10"/>
  <c r="Y13" i="10"/>
  <c r="X14" i="10"/>
  <c r="Y14" i="10"/>
  <c r="X15" i="10"/>
  <c r="Y15" i="10"/>
  <c r="X16" i="10"/>
  <c r="Y16" i="10"/>
  <c r="X17" i="10"/>
  <c r="Y17" i="10"/>
  <c r="X19" i="10"/>
  <c r="Y19" i="10"/>
  <c r="X20" i="10"/>
  <c r="Y20" i="10"/>
  <c r="X21" i="10"/>
  <c r="Y21" i="10"/>
  <c r="X22" i="10"/>
  <c r="Y22" i="10"/>
  <c r="X23" i="10"/>
  <c r="Y23" i="10"/>
  <c r="Y4" i="10"/>
  <c r="X4" i="10"/>
  <c r="X2" i="10"/>
  <c r="AJ62" i="10" s="1"/>
  <c r="Z3" i="8"/>
  <c r="X4" i="8"/>
  <c r="Y4" i="8"/>
  <c r="Z4" i="8"/>
  <c r="X5" i="8"/>
  <c r="Y5" i="8"/>
  <c r="Z5" i="8"/>
  <c r="X6" i="8"/>
  <c r="Y6" i="8"/>
  <c r="Z6" i="8"/>
  <c r="X7" i="8"/>
  <c r="Y7" i="8"/>
  <c r="Z7" i="8"/>
  <c r="X8" i="8"/>
  <c r="Y8" i="8"/>
  <c r="Z8" i="8"/>
  <c r="X9" i="8"/>
  <c r="Y9" i="8"/>
  <c r="Z9" i="8"/>
  <c r="X10" i="8"/>
  <c r="Y10" i="8"/>
  <c r="Z10" i="8"/>
  <c r="X11" i="8"/>
  <c r="Y11" i="8"/>
  <c r="Z11" i="8"/>
  <c r="X12" i="8"/>
  <c r="Y12" i="8"/>
  <c r="Z12" i="8"/>
  <c r="X13" i="8"/>
  <c r="Y13" i="8"/>
  <c r="Z13" i="8"/>
  <c r="X14" i="8"/>
  <c r="Y14" i="8"/>
  <c r="Z14" i="8"/>
  <c r="Y15" i="8"/>
  <c r="Z15" i="8"/>
  <c r="X16" i="8"/>
  <c r="Y16" i="8"/>
  <c r="Z16" i="8"/>
  <c r="X17" i="8"/>
  <c r="Y17" i="8"/>
  <c r="Z17" i="8"/>
  <c r="X18" i="8"/>
  <c r="Y18" i="8"/>
  <c r="Z18" i="8"/>
  <c r="X19" i="8"/>
  <c r="Y19" i="8"/>
  <c r="Z19" i="8"/>
  <c r="X20" i="8"/>
  <c r="Y20" i="8"/>
  <c r="Z20" i="8"/>
  <c r="Y3" i="8"/>
  <c r="X3" i="8"/>
  <c r="Z2" i="8"/>
  <c r="C48" i="8" s="1"/>
  <c r="Y2" i="8"/>
  <c r="C47" i="8" s="1"/>
  <c r="D30" i="11" l="1"/>
  <c r="A32" i="11"/>
  <c r="J31" i="11"/>
  <c r="B31" i="11"/>
  <c r="D31" i="11" s="1"/>
  <c r="AB47" i="8"/>
  <c r="AA48" i="8"/>
  <c r="Y35" i="6" s="1"/>
  <c r="AI47" i="8"/>
  <c r="AG47" i="8"/>
  <c r="AE47" i="8"/>
  <c r="AC47" i="8"/>
  <c r="AA47" i="8"/>
  <c r="X35" i="6" s="1"/>
  <c r="AH47" i="8"/>
  <c r="AF47" i="8"/>
  <c r="AD47" i="8"/>
  <c r="AB13" i="1"/>
  <c r="AI32" i="1"/>
  <c r="AC46" i="1"/>
  <c r="AB46" i="1"/>
  <c r="G6" i="2"/>
  <c r="H18" i="1"/>
  <c r="J14" i="1"/>
  <c r="M12" i="1"/>
  <c r="W39" i="2"/>
  <c r="A33" i="11" l="1"/>
  <c r="J32" i="11"/>
  <c r="B32" i="11"/>
  <c r="D32" i="11" s="1"/>
  <c r="V6" i="2"/>
  <c r="V14" i="2"/>
  <c r="V5" i="2" s="1"/>
  <c r="X170" i="6"/>
  <c r="X168" i="6"/>
  <c r="X167" i="6"/>
  <c r="X166" i="6"/>
  <c r="X158" i="6"/>
  <c r="X151" i="6"/>
  <c r="X145" i="6"/>
  <c r="X140" i="6"/>
  <c r="X138" i="6"/>
  <c r="X113" i="6"/>
  <c r="X112" i="6"/>
  <c r="X73" i="6"/>
  <c r="X67" i="6"/>
  <c r="X64" i="6"/>
  <c r="X62" i="6"/>
  <c r="X61" i="6"/>
  <c r="X60" i="6"/>
  <c r="X59" i="6"/>
  <c r="X58" i="6"/>
  <c r="X57" i="6"/>
  <c r="X56" i="6"/>
  <c r="Z11" i="1"/>
  <c r="A34" i="11" l="1"/>
  <c r="B33" i="11"/>
  <c r="J33" i="11"/>
  <c r="H20" i="1"/>
  <c r="I20" i="1"/>
  <c r="J20" i="1"/>
  <c r="K20" i="1"/>
  <c r="L20" i="1"/>
  <c r="M20" i="1"/>
  <c r="N20" i="1"/>
  <c r="O20" i="1"/>
  <c r="P20" i="1"/>
  <c r="Q20" i="1"/>
  <c r="R20" i="1"/>
  <c r="S20" i="1" s="1"/>
  <c r="D33" i="11" l="1"/>
  <c r="A35" i="11"/>
  <c r="J34" i="11"/>
  <c r="B34" i="11"/>
  <c r="AB10" i="1"/>
  <c r="U10" i="1"/>
  <c r="R38" i="1"/>
  <c r="S38" i="1" s="1"/>
  <c r="Q38" i="1"/>
  <c r="P38" i="1"/>
  <c r="O38" i="1"/>
  <c r="R37" i="1"/>
  <c r="S37" i="1" s="1"/>
  <c r="Q37" i="1"/>
  <c r="P37" i="1"/>
  <c r="O37" i="1"/>
  <c r="R32" i="1"/>
  <c r="S32" i="1" s="1"/>
  <c r="Q32" i="1"/>
  <c r="P32" i="1"/>
  <c r="O32" i="1"/>
  <c r="O31" i="1"/>
  <c r="R30" i="1"/>
  <c r="S30" i="1" s="1"/>
  <c r="Q30" i="1"/>
  <c r="P30" i="1"/>
  <c r="O30" i="1"/>
  <c r="R29" i="1"/>
  <c r="S29" i="1" s="1"/>
  <c r="Q29" i="1"/>
  <c r="P29" i="1"/>
  <c r="O29" i="1"/>
  <c r="R25" i="1"/>
  <c r="S25" i="1" s="1"/>
  <c r="Q25" i="1"/>
  <c r="P25" i="1"/>
  <c r="O25" i="1"/>
  <c r="R24" i="1"/>
  <c r="S24" i="1" s="1"/>
  <c r="Q24" i="1"/>
  <c r="P24" i="1"/>
  <c r="O24" i="1"/>
  <c r="R22" i="1"/>
  <c r="S22" i="1" s="1"/>
  <c r="Q22" i="1"/>
  <c r="P22" i="1"/>
  <c r="O22" i="1"/>
  <c r="R21" i="1"/>
  <c r="S21" i="1" s="1"/>
  <c r="Q21" i="1"/>
  <c r="P21" i="1"/>
  <c r="O21" i="1"/>
  <c r="N21" i="1"/>
  <c r="N22" i="1"/>
  <c r="N24" i="1"/>
  <c r="N25" i="1"/>
  <c r="S18" i="1"/>
  <c r="R18" i="1"/>
  <c r="Q18" i="1"/>
  <c r="P18" i="1"/>
  <c r="O18" i="1"/>
  <c r="AC18" i="1" s="1"/>
  <c r="AC10" i="1" s="1"/>
  <c r="K18" i="1"/>
  <c r="Y18" i="1" s="1"/>
  <c r="Y10" i="1" s="1"/>
  <c r="N18" i="1"/>
  <c r="M18" i="1"/>
  <c r="D34" i="11" l="1"/>
  <c r="A36" i="11"/>
  <c r="J35" i="11"/>
  <c r="B35" i="11"/>
  <c r="AR88" i="12"/>
  <c r="AS88" i="12"/>
  <c r="AR75" i="12"/>
  <c r="AS75" i="12"/>
  <c r="AR61" i="12"/>
  <c r="AS61" i="12"/>
  <c r="AR46" i="12"/>
  <c r="AS46" i="12"/>
  <c r="AQ98" i="12"/>
  <c r="AJ98" i="12"/>
  <c r="AQ97" i="12"/>
  <c r="AJ97" i="12"/>
  <c r="AQ96" i="12"/>
  <c r="AJ96" i="12"/>
  <c r="AQ95" i="12"/>
  <c r="AJ95" i="12"/>
  <c r="AQ94" i="12"/>
  <c r="AJ94" i="12"/>
  <c r="AQ93" i="12"/>
  <c r="AJ93" i="12"/>
  <c r="AQ92" i="12"/>
  <c r="AJ92" i="12"/>
  <c r="AQ91" i="12"/>
  <c r="AJ91" i="12"/>
  <c r="AQ90" i="12"/>
  <c r="AJ90" i="12"/>
  <c r="AQ89" i="12"/>
  <c r="AJ89" i="12"/>
  <c r="AW88" i="12"/>
  <c r="AV88" i="12"/>
  <c r="AU88" i="12"/>
  <c r="AT88" i="12"/>
  <c r="AQ85" i="12"/>
  <c r="AJ85" i="12"/>
  <c r="AQ84" i="12"/>
  <c r="AJ84" i="12"/>
  <c r="AQ83" i="12"/>
  <c r="AJ83" i="12"/>
  <c r="AQ82" i="12"/>
  <c r="AJ82" i="12"/>
  <c r="AQ81" i="12"/>
  <c r="AJ81" i="12"/>
  <c r="AQ80" i="12"/>
  <c r="AJ80" i="12"/>
  <c r="AQ79" i="12"/>
  <c r="AJ79" i="12"/>
  <c r="AQ78" i="12"/>
  <c r="AJ78" i="12"/>
  <c r="AQ77" i="12"/>
  <c r="AJ77" i="12"/>
  <c r="AQ76" i="12"/>
  <c r="AJ76" i="12"/>
  <c r="AW75" i="12"/>
  <c r="AV75" i="12"/>
  <c r="AU75" i="12"/>
  <c r="AT75" i="12"/>
  <c r="AQ71" i="12"/>
  <c r="AJ71" i="12"/>
  <c r="AQ70" i="12"/>
  <c r="AJ70" i="12"/>
  <c r="AQ69" i="12"/>
  <c r="AJ69" i="12"/>
  <c r="AQ68" i="12"/>
  <c r="AJ68" i="12"/>
  <c r="AQ67" i="12"/>
  <c r="AJ67" i="12"/>
  <c r="AQ66" i="12"/>
  <c r="AJ66" i="12"/>
  <c r="AQ65" i="12"/>
  <c r="AJ65" i="12"/>
  <c r="AQ64" i="12"/>
  <c r="AJ64" i="12"/>
  <c r="AQ63" i="12"/>
  <c r="AJ63" i="12"/>
  <c r="AQ62" i="12"/>
  <c r="AJ62" i="12"/>
  <c r="AW61" i="12"/>
  <c r="AV61" i="12"/>
  <c r="AU61" i="12"/>
  <c r="AT61" i="12"/>
  <c r="AQ48" i="12"/>
  <c r="AQ49" i="12"/>
  <c r="AQ50" i="12"/>
  <c r="AQ51" i="12"/>
  <c r="AQ52" i="12"/>
  <c r="AQ53" i="12"/>
  <c r="AQ54" i="12"/>
  <c r="AQ55" i="12"/>
  <c r="AQ56" i="12"/>
  <c r="AQ47" i="12"/>
  <c r="AU46" i="12"/>
  <c r="AV46" i="12"/>
  <c r="AW46" i="12"/>
  <c r="AT46" i="12"/>
  <c r="AJ48" i="12"/>
  <c r="AJ49" i="12"/>
  <c r="AJ50" i="12"/>
  <c r="AJ51" i="12"/>
  <c r="AJ52" i="12"/>
  <c r="AJ53" i="12"/>
  <c r="AJ54" i="12"/>
  <c r="AJ55" i="12"/>
  <c r="AJ56" i="12"/>
  <c r="AJ47" i="12"/>
  <c r="D35" i="11" l="1"/>
  <c r="A37" i="11"/>
  <c r="B36" i="11"/>
  <c r="D36" i="11" s="1"/>
  <c r="J36" i="11"/>
  <c r="U23" i="12"/>
  <c r="V23" i="12"/>
  <c r="A38" i="11" l="1"/>
  <c r="B37" i="11"/>
  <c r="J37" i="11"/>
  <c r="AJ29" i="12"/>
  <c r="AH42" i="12"/>
  <c r="AK42" i="12" s="1"/>
  <c r="AH41" i="12"/>
  <c r="AK41" i="12" s="1"/>
  <c r="AH40" i="12"/>
  <c r="AK40" i="12" s="1"/>
  <c r="AH39" i="12"/>
  <c r="AK39" i="12" s="1"/>
  <c r="AH38" i="12"/>
  <c r="AK38" i="12" s="1"/>
  <c r="AH37" i="12"/>
  <c r="AK37" i="12" s="1"/>
  <c r="AH36" i="12"/>
  <c r="AK36" i="12" s="1"/>
  <c r="AH35" i="12"/>
  <c r="AK35" i="12" s="1"/>
  <c r="AH34" i="12"/>
  <c r="AK34" i="12" s="1"/>
  <c r="AI29" i="12"/>
  <c r="AM29" i="12" s="1"/>
  <c r="AX33" i="12"/>
  <c r="AW33" i="12"/>
  <c r="AV33" i="12"/>
  <c r="AU33" i="12"/>
  <c r="AT33" i="12"/>
  <c r="AS33" i="12"/>
  <c r="D37" i="11" l="1"/>
  <c r="A39" i="11"/>
  <c r="J38" i="11"/>
  <c r="B38" i="11"/>
  <c r="AN34" i="12"/>
  <c r="AN35" i="12"/>
  <c r="AN36" i="12"/>
  <c r="AN37" i="12"/>
  <c r="AN38" i="12"/>
  <c r="AN39" i="12"/>
  <c r="AN40" i="12"/>
  <c r="AN41" i="12"/>
  <c r="AN42" i="12"/>
  <c r="AQ34" i="12"/>
  <c r="AR34" i="12" s="1"/>
  <c r="AQ42" i="12"/>
  <c r="AK29" i="12"/>
  <c r="AL29" i="12"/>
  <c r="AN29" i="12"/>
  <c r="AO29" i="12"/>
  <c r="AI42" i="12"/>
  <c r="AI41" i="12"/>
  <c r="AI40" i="12"/>
  <c r="AI39" i="12"/>
  <c r="AI38" i="12"/>
  <c r="AI37" i="12"/>
  <c r="AI36" i="12"/>
  <c r="AI35" i="12"/>
  <c r="AI34" i="12"/>
  <c r="AP32" i="12"/>
  <c r="AO32" i="12"/>
  <c r="AN32" i="12"/>
  <c r="AM32" i="12"/>
  <c r="AL32" i="12"/>
  <c r="AK32" i="12"/>
  <c r="AJ32" i="12"/>
  <c r="D38" i="11" l="1"/>
  <c r="A40" i="11"/>
  <c r="B39" i="11"/>
  <c r="J39" i="11"/>
  <c r="AQ35" i="12"/>
  <c r="AR35" i="12" s="1"/>
  <c r="AQ39" i="12"/>
  <c r="AR39" i="12" s="1"/>
  <c r="AQ36" i="12"/>
  <c r="AR36" i="12" s="1"/>
  <c r="AQ40" i="12"/>
  <c r="AR40" i="12" s="1"/>
  <c r="AQ37" i="12"/>
  <c r="AR37" i="12" s="1"/>
  <c r="AQ41" i="12"/>
  <c r="AR41" i="12" s="1"/>
  <c r="AQ38" i="12"/>
  <c r="AR38" i="12" s="1"/>
  <c r="AQ29" i="12"/>
  <c r="AR29" i="12" s="1"/>
  <c r="Z15" i="1"/>
  <c r="AB12" i="1"/>
  <c r="Z14" i="1"/>
  <c r="Z13" i="1"/>
  <c r="Z12" i="1"/>
  <c r="D39" i="11" l="1"/>
  <c r="A41" i="11"/>
  <c r="B40" i="11"/>
  <c r="J40" i="11"/>
  <c r="R23" i="12"/>
  <c r="AN23" i="12"/>
  <c r="AM23" i="12"/>
  <c r="AL23" i="12"/>
  <c r="AK23" i="12"/>
  <c r="AJ23" i="12"/>
  <c r="AK6" i="12"/>
  <c r="AL6" i="12"/>
  <c r="AM6" i="12"/>
  <c r="AN6" i="12"/>
  <c r="AJ6" i="12"/>
  <c r="D40" i="11" l="1"/>
  <c r="A42" i="11"/>
  <c r="B41" i="11"/>
  <c r="J41" i="11"/>
  <c r="AW24" i="12"/>
  <c r="AV24" i="12"/>
  <c r="AU24" i="12"/>
  <c r="AT24" i="12"/>
  <c r="AS24" i="12"/>
  <c r="AX7" i="12"/>
  <c r="AS7" i="12"/>
  <c r="AT7" i="12"/>
  <c r="AU7" i="12"/>
  <c r="AV7" i="12"/>
  <c r="AW7" i="12"/>
  <c r="BM7" i="12"/>
  <c r="BU7" i="12" s="1"/>
  <c r="AH8" i="12"/>
  <c r="AI8" i="12"/>
  <c r="BK8" i="12"/>
  <c r="BS8" i="12" s="1"/>
  <c r="AH9" i="12"/>
  <c r="AI9" i="12"/>
  <c r="BK9" i="12"/>
  <c r="BS9" i="12" s="1"/>
  <c r="AH15" i="12"/>
  <c r="AI15" i="12"/>
  <c r="BK15" i="12"/>
  <c r="BS15" i="12" s="1"/>
  <c r="W23" i="12"/>
  <c r="R20" i="12"/>
  <c r="Q20" i="12"/>
  <c r="P20" i="12"/>
  <c r="O20" i="12"/>
  <c r="N20" i="12"/>
  <c r="M20" i="12"/>
  <c r="L20" i="12"/>
  <c r="K20" i="12"/>
  <c r="J20" i="12"/>
  <c r="I20" i="12"/>
  <c r="H20" i="12"/>
  <c r="G20" i="12"/>
  <c r="T20" i="12" s="1"/>
  <c r="R19" i="12"/>
  <c r="Q19" i="12"/>
  <c r="P19" i="12"/>
  <c r="O19" i="12"/>
  <c r="N19" i="12"/>
  <c r="M19" i="12"/>
  <c r="L19" i="12"/>
  <c r="K19" i="12"/>
  <c r="J19" i="12"/>
  <c r="I19" i="12"/>
  <c r="H19" i="12"/>
  <c r="G19" i="12"/>
  <c r="R18" i="12"/>
  <c r="Q18" i="12"/>
  <c r="P18" i="12"/>
  <c r="O18" i="12"/>
  <c r="N18" i="12"/>
  <c r="M18" i="12"/>
  <c r="L18" i="12"/>
  <c r="K18" i="12"/>
  <c r="J18" i="12"/>
  <c r="I18" i="12"/>
  <c r="H18" i="12"/>
  <c r="G18" i="12"/>
  <c r="T5" i="12"/>
  <c r="G11" i="12"/>
  <c r="H11" i="12"/>
  <c r="I11" i="12"/>
  <c r="J11" i="12"/>
  <c r="K11" i="12"/>
  <c r="L11" i="12"/>
  <c r="M11" i="12"/>
  <c r="N11" i="12"/>
  <c r="O11" i="12"/>
  <c r="P11" i="12"/>
  <c r="Q11" i="12"/>
  <c r="R11" i="12"/>
  <c r="G12" i="12"/>
  <c r="H12" i="12"/>
  <c r="I12" i="12"/>
  <c r="J12" i="12"/>
  <c r="K12" i="12"/>
  <c r="L12" i="12"/>
  <c r="M12" i="12"/>
  <c r="N12" i="12"/>
  <c r="O12" i="12"/>
  <c r="P12" i="12"/>
  <c r="Q12" i="12"/>
  <c r="R12" i="12"/>
  <c r="L13" i="12"/>
  <c r="G14" i="12"/>
  <c r="H14" i="12"/>
  <c r="I14" i="12"/>
  <c r="J14" i="12"/>
  <c r="K14" i="12"/>
  <c r="L14" i="12"/>
  <c r="M14" i="12"/>
  <c r="N14" i="12"/>
  <c r="O14" i="12"/>
  <c r="P14" i="12"/>
  <c r="Q14" i="12"/>
  <c r="R14" i="12"/>
  <c r="R10" i="12"/>
  <c r="Q10" i="12"/>
  <c r="P10" i="12"/>
  <c r="O10" i="12"/>
  <c r="N10" i="12"/>
  <c r="M10" i="12"/>
  <c r="L10" i="12"/>
  <c r="K10" i="12"/>
  <c r="J10" i="12"/>
  <c r="I10" i="12"/>
  <c r="H10" i="12"/>
  <c r="G10" i="12"/>
  <c r="AE8" i="12"/>
  <c r="AA8" i="12"/>
  <c r="AB8" i="12"/>
  <c r="AC8" i="12"/>
  <c r="AD8" i="12"/>
  <c r="F20" i="12"/>
  <c r="D20" i="12"/>
  <c r="F19" i="12"/>
  <c r="D19" i="12"/>
  <c r="F18" i="12"/>
  <c r="D18" i="12"/>
  <c r="F14" i="12"/>
  <c r="D14" i="12"/>
  <c r="F12" i="12"/>
  <c r="D12" i="12"/>
  <c r="F11" i="12"/>
  <c r="D11" i="12"/>
  <c r="F10" i="12"/>
  <c r="D10" i="12"/>
  <c r="B8" i="12"/>
  <c r="M9" i="12"/>
  <c r="Z8" i="12"/>
  <c r="X8" i="12"/>
  <c r="L8" i="12"/>
  <c r="Y8" i="12" s="1"/>
  <c r="J9" i="12"/>
  <c r="W9" i="12" s="1"/>
  <c r="V8" i="12"/>
  <c r="U8" i="12"/>
  <c r="A1" i="12"/>
  <c r="AS2" i="10"/>
  <c r="D41" i="11" l="1"/>
  <c r="A43" i="11"/>
  <c r="J42" i="11"/>
  <c r="B42" i="11"/>
  <c r="T10" i="12"/>
  <c r="AB10" i="12" s="1"/>
  <c r="S10" i="12"/>
  <c r="S14" i="12"/>
  <c r="T14" i="12"/>
  <c r="S12" i="12"/>
  <c r="T12" i="12"/>
  <c r="T11" i="12"/>
  <c r="AD11" i="12" s="1"/>
  <c r="S11" i="12"/>
  <c r="S19" i="12"/>
  <c r="T19" i="12"/>
  <c r="S20" i="12"/>
  <c r="T18" i="12"/>
  <c r="S18" i="12"/>
  <c r="BP7" i="12"/>
  <c r="BN7" i="12"/>
  <c r="AU15" i="12"/>
  <c r="AU8" i="12"/>
  <c r="AU9" i="12"/>
  <c r="BL7" i="12"/>
  <c r="BT7" i="12" s="1"/>
  <c r="AS15" i="12"/>
  <c r="AS9" i="12"/>
  <c r="AS8" i="12"/>
  <c r="BL24" i="12"/>
  <c r="BT24" i="12" s="1"/>
  <c r="BN24" i="12"/>
  <c r="BV24" i="12" s="1"/>
  <c r="BP24" i="12"/>
  <c r="BX24" i="12" s="1"/>
  <c r="BO7" i="12"/>
  <c r="BW7" i="12" s="1"/>
  <c r="AV9" i="12"/>
  <c r="AT9" i="12"/>
  <c r="AT15" i="12"/>
  <c r="AT8" i="12"/>
  <c r="BM24" i="12"/>
  <c r="BU24" i="12" s="1"/>
  <c r="BO24" i="12"/>
  <c r="BW24" i="12" s="1"/>
  <c r="BQ15" i="12"/>
  <c r="BQ9" i="12"/>
  <c r="BQ8" i="12"/>
  <c r="BL9" i="12"/>
  <c r="BL8" i="12"/>
  <c r="BT8" i="12" s="1"/>
  <c r="BX7" i="12"/>
  <c r="BP15" i="12"/>
  <c r="BV7" i="12"/>
  <c r="BN15" i="12"/>
  <c r="BV15" i="12" s="1"/>
  <c r="BL15" i="12"/>
  <c r="BO15" i="12"/>
  <c r="BM15" i="12"/>
  <c r="BU15" i="12" s="1"/>
  <c r="BP9" i="12"/>
  <c r="BN9" i="12"/>
  <c r="BV9" i="12" s="1"/>
  <c r="BP8" i="12"/>
  <c r="BN8" i="12"/>
  <c r="BV8" i="12" s="1"/>
  <c r="BO9" i="12"/>
  <c r="BM9" i="12"/>
  <c r="BO8" i="12"/>
  <c r="BM8" i="12"/>
  <c r="BU8" i="12" s="1"/>
  <c r="W8" i="12"/>
  <c r="BT9" i="12" l="1"/>
  <c r="BT15" i="12"/>
  <c r="D42" i="11"/>
  <c r="A44" i="11"/>
  <c r="B43" i="11"/>
  <c r="J43" i="11"/>
  <c r="T21" i="12"/>
  <c r="AE10" i="12"/>
  <c r="BU9" i="12"/>
  <c r="X10" i="12"/>
  <c r="Y10" i="12"/>
  <c r="U10" i="12"/>
  <c r="AD10" i="12"/>
  <c r="AE11" i="12"/>
  <c r="AA11" i="12"/>
  <c r="V11" i="12"/>
  <c r="W11" i="12"/>
  <c r="Z11" i="12"/>
  <c r="AB11" i="12"/>
  <c r="AA10" i="12"/>
  <c r="W10" i="12"/>
  <c r="AC10" i="12"/>
  <c r="Z10" i="12"/>
  <c r="V10" i="12"/>
  <c r="Y11" i="12"/>
  <c r="U11" i="12"/>
  <c r="AC11" i="12"/>
  <c r="X11" i="12"/>
  <c r="AC20" i="12"/>
  <c r="AD20" i="12"/>
  <c r="U20" i="12"/>
  <c r="W20" i="12"/>
  <c r="Y20" i="12"/>
  <c r="AA20" i="12"/>
  <c r="AB20" i="12"/>
  <c r="V20" i="12"/>
  <c r="X20" i="12"/>
  <c r="Z20" i="12"/>
  <c r="AE20" i="12"/>
  <c r="AC19" i="12"/>
  <c r="AD19" i="12"/>
  <c r="V19" i="12"/>
  <c r="X19" i="12"/>
  <c r="Z19" i="12"/>
  <c r="AB19" i="12"/>
  <c r="U19" i="12"/>
  <c r="W19" i="12"/>
  <c r="Y19" i="12"/>
  <c r="AA19" i="12"/>
  <c r="AE19" i="12"/>
  <c r="AC12" i="12"/>
  <c r="AE12" i="12"/>
  <c r="V12" i="12"/>
  <c r="X12" i="12"/>
  <c r="Z12" i="12"/>
  <c r="AB12" i="12"/>
  <c r="AD12" i="12"/>
  <c r="U12" i="12"/>
  <c r="W12" i="12"/>
  <c r="Y12" i="12"/>
  <c r="AA12" i="12"/>
  <c r="AC14" i="12"/>
  <c r="AE14" i="12"/>
  <c r="V14" i="12"/>
  <c r="X14" i="12"/>
  <c r="Z14" i="12"/>
  <c r="AB14" i="12"/>
  <c r="AD14" i="12"/>
  <c r="U14" i="12"/>
  <c r="W14" i="12"/>
  <c r="Y14" i="12"/>
  <c r="AA14" i="12"/>
  <c r="AC18" i="12"/>
  <c r="AB18" i="12"/>
  <c r="V18" i="12"/>
  <c r="X18" i="12"/>
  <c r="Z18" i="12"/>
  <c r="U18" i="12"/>
  <c r="AD18" i="12"/>
  <c r="W18" i="12"/>
  <c r="Y18" i="12"/>
  <c r="AA18" i="12"/>
  <c r="AE18" i="12"/>
  <c r="AY8" i="12"/>
  <c r="AY15" i="12"/>
  <c r="AY9" i="12"/>
  <c r="BW9" i="12"/>
  <c r="D43" i="11" l="1"/>
  <c r="A45" i="11"/>
  <c r="B44" i="11"/>
  <c r="J44" i="11"/>
  <c r="V21" i="12"/>
  <c r="U21" i="12"/>
  <c r="D44" i="11" l="1"/>
  <c r="A46" i="11"/>
  <c r="J45" i="11"/>
  <c r="B45" i="11"/>
  <c r="A50" i="11"/>
  <c r="A42" i="2" s="1"/>
  <c r="A50" i="8" s="1"/>
  <c r="AJ38" i="10" s="1"/>
  <c r="D45" i="11" l="1"/>
  <c r="A47" i="11"/>
  <c r="J46" i="11"/>
  <c r="B46" i="11"/>
  <c r="A198" i="6"/>
  <c r="AE14" i="11"/>
  <c r="AE16" i="11"/>
  <c r="AE18" i="11"/>
  <c r="D46" i="11" l="1"/>
  <c r="A48" i="11"/>
  <c r="J47" i="11"/>
  <c r="B47" i="11"/>
  <c r="J85" i="6"/>
  <c r="J86" i="6"/>
  <c r="J87" i="6"/>
  <c r="J88" i="6"/>
  <c r="J89" i="6"/>
  <c r="J90" i="6"/>
  <c r="J91" i="6"/>
  <c r="J92" i="6"/>
  <c r="J93" i="6"/>
  <c r="J94" i="6"/>
  <c r="J95" i="6"/>
  <c r="J84" i="6"/>
  <c r="D47" i="11" l="1"/>
  <c r="A49" i="11"/>
  <c r="B48" i="11"/>
  <c r="J48" i="11"/>
  <c r="M95" i="6"/>
  <c r="I95" i="6"/>
  <c r="M94" i="6"/>
  <c r="I94" i="6"/>
  <c r="M93" i="6"/>
  <c r="I93" i="6"/>
  <c r="D48" i="11" l="1"/>
  <c r="J49" i="11"/>
  <c r="B49" i="11"/>
  <c r="Z93" i="6"/>
  <c r="Z94" i="6"/>
  <c r="Z95" i="6"/>
  <c r="L162" i="6"/>
  <c r="AA155" i="6"/>
  <c r="D23" i="10"/>
  <c r="D22" i="10"/>
  <c r="D21" i="10"/>
  <c r="D20" i="10"/>
  <c r="D19" i="10"/>
  <c r="D17" i="10"/>
  <c r="D16" i="10"/>
  <c r="D15" i="10"/>
  <c r="D14" i="10"/>
  <c r="D13" i="10"/>
  <c r="D12" i="10"/>
  <c r="D11" i="10"/>
  <c r="D10" i="10"/>
  <c r="D9" i="10"/>
  <c r="D8" i="10"/>
  <c r="D6" i="10"/>
  <c r="D5" i="10"/>
  <c r="D4" i="10"/>
  <c r="AL4" i="10" s="1"/>
  <c r="B23" i="10"/>
  <c r="D49" i="11" l="1"/>
  <c r="AL25" i="10"/>
  <c r="AN4" i="10"/>
  <c r="AR4" i="10"/>
  <c r="AM4" i="10"/>
  <c r="AO4" i="10"/>
  <c r="AQ4" i="10"/>
  <c r="AS4" i="10"/>
  <c r="AP4" i="10"/>
  <c r="N38" i="1"/>
  <c r="M38" i="1"/>
  <c r="L38" i="1"/>
  <c r="K38" i="1"/>
  <c r="J38" i="1"/>
  <c r="I38" i="1"/>
  <c r="H38" i="1"/>
  <c r="G38" i="1"/>
  <c r="AI38" i="1" s="1"/>
  <c r="F38" i="1"/>
  <c r="D38" i="1"/>
  <c r="D37" i="1"/>
  <c r="N32" i="1"/>
  <c r="M32" i="1"/>
  <c r="L32" i="1"/>
  <c r="K32" i="1"/>
  <c r="J32" i="1"/>
  <c r="I32" i="1"/>
  <c r="H32" i="1"/>
  <c r="G32" i="1"/>
  <c r="F32" i="1"/>
  <c r="D32" i="1"/>
  <c r="D31" i="1"/>
  <c r="N29" i="1"/>
  <c r="M29" i="1"/>
  <c r="L29" i="1"/>
  <c r="K29" i="1"/>
  <c r="J29" i="1"/>
  <c r="I29" i="1"/>
  <c r="H29" i="1"/>
  <c r="G29" i="1"/>
  <c r="F29" i="1"/>
  <c r="D29" i="1"/>
  <c r="M25" i="1"/>
  <c r="L25" i="1"/>
  <c r="K25" i="1"/>
  <c r="J25" i="1"/>
  <c r="I25" i="1"/>
  <c r="H25" i="1"/>
  <c r="G25" i="1"/>
  <c r="F25" i="1"/>
  <c r="D25" i="1"/>
  <c r="M24" i="1"/>
  <c r="L24" i="1"/>
  <c r="K24" i="1"/>
  <c r="J24" i="1"/>
  <c r="I24" i="1"/>
  <c r="H24" i="1"/>
  <c r="G24" i="1"/>
  <c r="F24" i="1"/>
  <c r="D24" i="1"/>
  <c r="M22" i="1"/>
  <c r="L22" i="1"/>
  <c r="K22" i="1"/>
  <c r="J22" i="1"/>
  <c r="I22" i="1"/>
  <c r="H22" i="1"/>
  <c r="G22" i="1"/>
  <c r="F22" i="1"/>
  <c r="M21" i="1"/>
  <c r="L21" i="1"/>
  <c r="K21" i="1"/>
  <c r="J21" i="1"/>
  <c r="I21" i="1"/>
  <c r="H21" i="1"/>
  <c r="G21" i="1"/>
  <c r="F21" i="1"/>
  <c r="D21" i="1"/>
  <c r="G20" i="1"/>
  <c r="F20" i="1"/>
  <c r="D20" i="1"/>
  <c r="AS25" i="10" l="1"/>
  <c r="AO25" i="10"/>
  <c r="AR25" i="10"/>
  <c r="AP25" i="10"/>
  <c r="AQ25" i="10"/>
  <c r="AM25" i="10"/>
  <c r="AN25" i="10"/>
  <c r="AI20" i="1"/>
  <c r="U20" i="1"/>
  <c r="AI25" i="1"/>
  <c r="AI22" i="1"/>
  <c r="AI24" i="1"/>
  <c r="AI29" i="1"/>
  <c r="AI31" i="1"/>
  <c r="AI21" i="1"/>
  <c r="B43" i="6"/>
  <c r="B36" i="6"/>
  <c r="D13" i="12" s="1"/>
  <c r="B37" i="6"/>
  <c r="B38" i="6"/>
  <c r="B39" i="6"/>
  <c r="B40" i="6"/>
  <c r="B41" i="6"/>
  <c r="B42" i="6"/>
  <c r="B35" i="6"/>
  <c r="O4" i="8"/>
  <c r="O5" i="8"/>
  <c r="O6" i="8"/>
  <c r="O7" i="8"/>
  <c r="O8" i="8"/>
  <c r="O9" i="8"/>
  <c r="O10" i="8"/>
  <c r="O11" i="8"/>
  <c r="O12" i="8"/>
  <c r="O13" i="8"/>
  <c r="O14" i="8"/>
  <c r="O15" i="8"/>
  <c r="O16" i="8"/>
  <c r="O17" i="8"/>
  <c r="O18" i="8"/>
  <c r="O19" i="8"/>
  <c r="O20" i="8"/>
  <c r="O3" i="8"/>
  <c r="O2" i="8"/>
  <c r="C37" i="8" s="1"/>
  <c r="AK11" i="10"/>
  <c r="AK12" i="10"/>
  <c r="AK13" i="10"/>
  <c r="AK14" i="10"/>
  <c r="AK15" i="10"/>
  <c r="AK16" i="10"/>
  <c r="AK17" i="10"/>
  <c r="AK18" i="10"/>
  <c r="AK19" i="10"/>
  <c r="AK20" i="10"/>
  <c r="AK21" i="10"/>
  <c r="AK22" i="10"/>
  <c r="AK23" i="10"/>
  <c r="AK24" i="10"/>
  <c r="AK5" i="10"/>
  <c r="AK6" i="10"/>
  <c r="AK7" i="10"/>
  <c r="AK8" i="10"/>
  <c r="AK9" i="10"/>
  <c r="AK10" i="10"/>
  <c r="AK4" i="10"/>
  <c r="S20" i="8"/>
  <c r="B20" i="8"/>
  <c r="S19" i="8"/>
  <c r="B19" i="8"/>
  <c r="B18" i="8"/>
  <c r="S17" i="8"/>
  <c r="B17" i="8"/>
  <c r="S16" i="8"/>
  <c r="P16" i="8"/>
  <c r="H16" i="8"/>
  <c r="D16" i="8"/>
  <c r="B16" i="8"/>
  <c r="T15" i="8"/>
  <c r="S15" i="8"/>
  <c r="R15" i="8"/>
  <c r="Q15" i="8"/>
  <c r="P15" i="8"/>
  <c r="H15" i="8"/>
  <c r="G15" i="8"/>
  <c r="E15" i="8"/>
  <c r="D15" i="8"/>
  <c r="B15" i="8"/>
  <c r="S14" i="8"/>
  <c r="P14" i="8"/>
  <c r="H14" i="8"/>
  <c r="D14" i="8"/>
  <c r="B14" i="8"/>
  <c r="W13" i="8"/>
  <c r="V13" i="8"/>
  <c r="U13" i="8"/>
  <c r="T13" i="8"/>
  <c r="S13" i="8"/>
  <c r="R13" i="8"/>
  <c r="Q13" i="8"/>
  <c r="P13" i="8"/>
  <c r="H13" i="8"/>
  <c r="G13" i="8"/>
  <c r="F13" i="8"/>
  <c r="E13" i="8"/>
  <c r="D13" i="8"/>
  <c r="B13" i="8"/>
  <c r="W12" i="8"/>
  <c r="V12" i="8"/>
  <c r="U12" i="8"/>
  <c r="T12" i="8"/>
  <c r="S12" i="8"/>
  <c r="R12" i="8"/>
  <c r="Q12" i="8"/>
  <c r="P12" i="8"/>
  <c r="H12" i="8"/>
  <c r="G12" i="8"/>
  <c r="E12" i="8"/>
  <c r="D12" i="8"/>
  <c r="B12" i="8"/>
  <c r="T11" i="8"/>
  <c r="S11" i="8"/>
  <c r="R11" i="8"/>
  <c r="Q11" i="8"/>
  <c r="P11" i="8"/>
  <c r="H11" i="8"/>
  <c r="G11" i="8"/>
  <c r="F11" i="8"/>
  <c r="E11" i="8"/>
  <c r="D11" i="8"/>
  <c r="B11" i="8"/>
  <c r="V10" i="8"/>
  <c r="T10" i="8"/>
  <c r="S10" i="8"/>
  <c r="R10" i="8"/>
  <c r="Q10" i="8"/>
  <c r="P10" i="8"/>
  <c r="H10" i="8"/>
  <c r="G10" i="8"/>
  <c r="E10" i="8"/>
  <c r="D10" i="8"/>
  <c r="B10" i="8"/>
  <c r="W9" i="8"/>
  <c r="V9" i="8"/>
  <c r="U9" i="8"/>
  <c r="T9" i="8"/>
  <c r="S9" i="8"/>
  <c r="R9" i="8"/>
  <c r="Q9" i="8"/>
  <c r="P9" i="8"/>
  <c r="M9" i="8"/>
  <c r="L9" i="8"/>
  <c r="K9" i="8"/>
  <c r="H9" i="8"/>
  <c r="G9" i="8"/>
  <c r="F9" i="8"/>
  <c r="E9" i="8"/>
  <c r="D9" i="8"/>
  <c r="B9" i="8"/>
  <c r="B8" i="8"/>
  <c r="W7" i="8"/>
  <c r="V7" i="8"/>
  <c r="T7" i="8"/>
  <c r="S7" i="8"/>
  <c r="R7" i="8"/>
  <c r="Q7" i="8"/>
  <c r="P7" i="8"/>
  <c r="M7" i="8"/>
  <c r="L7" i="8"/>
  <c r="K7" i="8"/>
  <c r="I7" i="8"/>
  <c r="H7" i="8"/>
  <c r="G7" i="8"/>
  <c r="F7" i="8"/>
  <c r="E7" i="8"/>
  <c r="D7" i="8"/>
  <c r="B7" i="8"/>
  <c r="W6" i="8"/>
  <c r="T6" i="8"/>
  <c r="S6" i="8"/>
  <c r="R6" i="8"/>
  <c r="Q6" i="8"/>
  <c r="P6" i="8"/>
  <c r="N6" i="8"/>
  <c r="M6" i="8"/>
  <c r="L6" i="8"/>
  <c r="K6" i="8"/>
  <c r="J6" i="8"/>
  <c r="I6" i="8"/>
  <c r="H6" i="8"/>
  <c r="G6" i="8"/>
  <c r="F6" i="8"/>
  <c r="E6" i="8"/>
  <c r="D6" i="8"/>
  <c r="B6" i="8"/>
  <c r="W5" i="8"/>
  <c r="V5" i="8"/>
  <c r="U5" i="8"/>
  <c r="T5" i="8"/>
  <c r="S5" i="8"/>
  <c r="R5" i="8"/>
  <c r="Q5" i="8"/>
  <c r="P5" i="8"/>
  <c r="M5" i="8"/>
  <c r="L5" i="8"/>
  <c r="H5" i="8"/>
  <c r="G5" i="8"/>
  <c r="E5" i="8"/>
  <c r="D5" i="8"/>
  <c r="B5" i="8"/>
  <c r="W4" i="8"/>
  <c r="V4" i="8"/>
  <c r="U4" i="8"/>
  <c r="T4" i="8"/>
  <c r="S4" i="8"/>
  <c r="R4" i="8"/>
  <c r="Q4" i="8"/>
  <c r="P4" i="8"/>
  <c r="M4" i="8"/>
  <c r="L4" i="8"/>
  <c r="H4" i="8"/>
  <c r="G4" i="8"/>
  <c r="E4" i="8"/>
  <c r="D4" i="8"/>
  <c r="B4" i="8"/>
  <c r="W3" i="8"/>
  <c r="V3" i="8"/>
  <c r="U3" i="8"/>
  <c r="T3" i="8"/>
  <c r="S3" i="8"/>
  <c r="R3" i="8"/>
  <c r="Q3" i="8"/>
  <c r="P3" i="8"/>
  <c r="M3" i="8"/>
  <c r="L3" i="8"/>
  <c r="H3" i="8"/>
  <c r="G3" i="8"/>
  <c r="E3" i="8"/>
  <c r="D3" i="8"/>
  <c r="B3" i="8"/>
  <c r="R23" i="10"/>
  <c r="R22" i="10"/>
  <c r="B22" i="10"/>
  <c r="R21" i="10"/>
  <c r="B21" i="10"/>
  <c r="B20" i="10"/>
  <c r="W19" i="10"/>
  <c r="V19" i="10"/>
  <c r="U19" i="10"/>
  <c r="T19" i="10"/>
  <c r="S19" i="10"/>
  <c r="R19" i="10"/>
  <c r="Q19" i="10"/>
  <c r="P19" i="10"/>
  <c r="O19" i="10"/>
  <c r="M19" i="10"/>
  <c r="H19" i="10"/>
  <c r="G19" i="10"/>
  <c r="F19" i="10"/>
  <c r="E19" i="10"/>
  <c r="B19" i="10"/>
  <c r="R18" i="10"/>
  <c r="B18" i="10"/>
  <c r="W17" i="10"/>
  <c r="V17" i="10"/>
  <c r="U17" i="10"/>
  <c r="T17" i="10"/>
  <c r="S17" i="10"/>
  <c r="R17" i="10"/>
  <c r="Q17" i="10"/>
  <c r="P17" i="10"/>
  <c r="O17" i="10"/>
  <c r="M17" i="10"/>
  <c r="H17" i="10"/>
  <c r="G17" i="10"/>
  <c r="F17" i="10"/>
  <c r="E17" i="10"/>
  <c r="B17" i="10"/>
  <c r="W16" i="10"/>
  <c r="V16" i="10"/>
  <c r="U16" i="10"/>
  <c r="T16" i="10"/>
  <c r="S16" i="10"/>
  <c r="R16" i="10"/>
  <c r="Q16" i="10"/>
  <c r="P16" i="10"/>
  <c r="O16" i="10"/>
  <c r="M16" i="10"/>
  <c r="L16" i="10"/>
  <c r="K16" i="10"/>
  <c r="H16" i="10"/>
  <c r="G16" i="10"/>
  <c r="F16" i="10"/>
  <c r="E16" i="10"/>
  <c r="B16" i="10"/>
  <c r="R15" i="10"/>
  <c r="B15" i="10"/>
  <c r="S14" i="10"/>
  <c r="R14" i="10"/>
  <c r="Q14" i="10"/>
  <c r="P14" i="10"/>
  <c r="O14" i="10"/>
  <c r="M14" i="10"/>
  <c r="L14" i="10"/>
  <c r="K14" i="10"/>
  <c r="H14" i="10"/>
  <c r="G14" i="10"/>
  <c r="F14" i="10"/>
  <c r="E14" i="10"/>
  <c r="B14" i="10"/>
  <c r="R13" i="10"/>
  <c r="B13" i="10"/>
  <c r="W12" i="10"/>
  <c r="V12" i="10"/>
  <c r="U12" i="10"/>
  <c r="S12" i="10"/>
  <c r="R12" i="10"/>
  <c r="Q12" i="10"/>
  <c r="P12" i="10"/>
  <c r="O12" i="10"/>
  <c r="N12" i="10"/>
  <c r="M12" i="10"/>
  <c r="L12" i="10"/>
  <c r="K12" i="10"/>
  <c r="H12" i="10"/>
  <c r="G12" i="10"/>
  <c r="F12" i="10"/>
  <c r="E12" i="10"/>
  <c r="B12" i="10"/>
  <c r="W11" i="10"/>
  <c r="V11" i="10"/>
  <c r="S11" i="10"/>
  <c r="R11" i="10"/>
  <c r="Q11" i="10"/>
  <c r="P11" i="10"/>
  <c r="O11" i="10"/>
  <c r="N11" i="10"/>
  <c r="M11" i="10"/>
  <c r="L11" i="10"/>
  <c r="K11" i="10"/>
  <c r="H11" i="10"/>
  <c r="F11" i="10"/>
  <c r="E11" i="10"/>
  <c r="B11" i="10"/>
  <c r="W10" i="10"/>
  <c r="V10" i="10"/>
  <c r="U10" i="10"/>
  <c r="T10" i="10"/>
  <c r="S10" i="10"/>
  <c r="R10" i="10"/>
  <c r="Q10" i="10"/>
  <c r="P10" i="10"/>
  <c r="O10" i="10"/>
  <c r="M10" i="10"/>
  <c r="L10" i="10"/>
  <c r="K10" i="10"/>
  <c r="H10" i="10"/>
  <c r="G10" i="10"/>
  <c r="F10" i="10"/>
  <c r="E10" i="10"/>
  <c r="B10" i="10"/>
  <c r="B9" i="10"/>
  <c r="W8" i="10"/>
  <c r="V8" i="10"/>
  <c r="U8" i="10"/>
  <c r="T8" i="10"/>
  <c r="S8" i="10"/>
  <c r="R8" i="10"/>
  <c r="Q8" i="10"/>
  <c r="P8" i="10"/>
  <c r="O8" i="10"/>
  <c r="N8" i="10"/>
  <c r="M8" i="10"/>
  <c r="L8" i="10"/>
  <c r="K8" i="10"/>
  <c r="J8" i="10"/>
  <c r="I8" i="10"/>
  <c r="H8" i="10"/>
  <c r="G8" i="10"/>
  <c r="F8" i="10"/>
  <c r="E8" i="10"/>
  <c r="B8" i="10"/>
  <c r="B7" i="10"/>
  <c r="W6" i="10"/>
  <c r="V6" i="10"/>
  <c r="U6" i="10"/>
  <c r="T6" i="10"/>
  <c r="S6" i="10"/>
  <c r="R6" i="10"/>
  <c r="Q6" i="10"/>
  <c r="P6" i="10"/>
  <c r="O6" i="10"/>
  <c r="N6" i="10"/>
  <c r="M6" i="10"/>
  <c r="L6" i="10"/>
  <c r="K6" i="10"/>
  <c r="J6" i="10"/>
  <c r="I6" i="10"/>
  <c r="H6" i="10"/>
  <c r="G6" i="10"/>
  <c r="F6" i="10"/>
  <c r="E6" i="10"/>
  <c r="B6" i="10"/>
  <c r="AJ6" i="10" s="1"/>
  <c r="W5" i="10"/>
  <c r="V5" i="10"/>
  <c r="U5" i="10"/>
  <c r="T5" i="10"/>
  <c r="S5" i="10"/>
  <c r="R5" i="10"/>
  <c r="Q5" i="10"/>
  <c r="P5" i="10"/>
  <c r="O5" i="10"/>
  <c r="N5" i="10"/>
  <c r="M5" i="10"/>
  <c r="L5" i="10"/>
  <c r="K5" i="10"/>
  <c r="J5" i="10"/>
  <c r="I5" i="10"/>
  <c r="H5" i="10"/>
  <c r="G5" i="10"/>
  <c r="F5" i="10"/>
  <c r="E5" i="10"/>
  <c r="B5" i="10"/>
  <c r="W4" i="10"/>
  <c r="V4" i="10"/>
  <c r="U4" i="10"/>
  <c r="T4" i="10"/>
  <c r="S4" i="10"/>
  <c r="R4" i="10"/>
  <c r="Q4" i="10"/>
  <c r="P4" i="10"/>
  <c r="O4" i="10"/>
  <c r="N4" i="10"/>
  <c r="M4" i="10"/>
  <c r="L4" i="10"/>
  <c r="K4" i="10"/>
  <c r="J4" i="10"/>
  <c r="I4" i="10"/>
  <c r="H4" i="10"/>
  <c r="G4" i="10"/>
  <c r="F4" i="10"/>
  <c r="E4" i="10"/>
  <c r="B4" i="10"/>
  <c r="W172" i="6"/>
  <c r="U172" i="6"/>
  <c r="L172" i="6"/>
  <c r="M172" i="6" s="1"/>
  <c r="K172" i="6"/>
  <c r="E172" i="6"/>
  <c r="H172" i="6" s="1"/>
  <c r="I172" i="6" s="1"/>
  <c r="L171" i="6"/>
  <c r="M171" i="6" s="1"/>
  <c r="K171" i="6"/>
  <c r="H171" i="6"/>
  <c r="I171" i="6" s="1"/>
  <c r="W170" i="6"/>
  <c r="V170" i="6"/>
  <c r="U170" i="6"/>
  <c r="T170" i="6"/>
  <c r="S170" i="6"/>
  <c r="Q170" i="6"/>
  <c r="AA170" i="6" s="1"/>
  <c r="P170" i="6"/>
  <c r="L170" i="6"/>
  <c r="K170" i="6"/>
  <c r="F170" i="6"/>
  <c r="D170" i="6"/>
  <c r="E170" i="6" s="1"/>
  <c r="M169" i="6"/>
  <c r="N3" i="8" s="1"/>
  <c r="E169" i="6"/>
  <c r="H169" i="6" s="1"/>
  <c r="I169" i="6" s="1"/>
  <c r="W168" i="6"/>
  <c r="V168" i="6"/>
  <c r="U168" i="6"/>
  <c r="T168" i="6"/>
  <c r="L168" i="6"/>
  <c r="M168" i="6" s="1"/>
  <c r="K168" i="6"/>
  <c r="H168" i="6"/>
  <c r="I168" i="6" s="1"/>
  <c r="W167" i="6"/>
  <c r="T167" i="6"/>
  <c r="L167" i="6"/>
  <c r="K167" i="6"/>
  <c r="H167" i="6"/>
  <c r="I167" i="6" s="1"/>
  <c r="W166" i="6"/>
  <c r="V166" i="6"/>
  <c r="W11" i="8" s="1"/>
  <c r="U166" i="6"/>
  <c r="V11" i="8" s="1"/>
  <c r="T166" i="6"/>
  <c r="U11" i="8" s="1"/>
  <c r="L166" i="6"/>
  <c r="M166" i="6" s="1"/>
  <c r="K166" i="6"/>
  <c r="H166" i="6"/>
  <c r="I166" i="6" s="1"/>
  <c r="L165" i="6"/>
  <c r="M165" i="6" s="1"/>
  <c r="K165" i="6"/>
  <c r="H165" i="6"/>
  <c r="I165" i="6" s="1"/>
  <c r="L164" i="6"/>
  <c r="M164" i="6" s="1"/>
  <c r="K164" i="6"/>
  <c r="H164" i="6"/>
  <c r="I164" i="6" s="1"/>
  <c r="L163" i="6"/>
  <c r="M163" i="6" s="1"/>
  <c r="K163" i="6"/>
  <c r="H163" i="6"/>
  <c r="I163" i="6" s="1"/>
  <c r="M162" i="6"/>
  <c r="N11" i="8" s="1"/>
  <c r="K162" i="6"/>
  <c r="L11" i="8" s="1"/>
  <c r="H162" i="6"/>
  <c r="I162" i="6" s="1"/>
  <c r="L161" i="6"/>
  <c r="M161" i="6" s="1"/>
  <c r="K161" i="6"/>
  <c r="H161" i="6"/>
  <c r="I161" i="6" s="1"/>
  <c r="E160" i="6"/>
  <c r="H160" i="6" s="1"/>
  <c r="I160" i="6" s="1"/>
  <c r="H159" i="6"/>
  <c r="I159" i="6" s="1"/>
  <c r="W158" i="6"/>
  <c r="V158" i="6"/>
  <c r="W10" i="8" s="1"/>
  <c r="T158" i="6"/>
  <c r="U10" i="8" s="1"/>
  <c r="M158" i="6"/>
  <c r="H158" i="6"/>
  <c r="I158" i="6" s="1"/>
  <c r="M157" i="6"/>
  <c r="I157" i="6"/>
  <c r="M156" i="6"/>
  <c r="I156" i="6"/>
  <c r="L155" i="6"/>
  <c r="M155" i="6" s="1"/>
  <c r="N10" i="8" s="1"/>
  <c r="K155" i="6"/>
  <c r="L10" i="8" s="1"/>
  <c r="H155" i="6"/>
  <c r="I155" i="6" s="1"/>
  <c r="L154" i="6"/>
  <c r="M154" i="6" s="1"/>
  <c r="K154" i="6"/>
  <c r="H154" i="6"/>
  <c r="I154" i="6" s="1"/>
  <c r="L153" i="6"/>
  <c r="M153" i="6" s="1"/>
  <c r="K153" i="6"/>
  <c r="H153" i="6"/>
  <c r="I153" i="6" s="1"/>
  <c r="W152" i="6"/>
  <c r="M152" i="6"/>
  <c r="E152" i="6"/>
  <c r="H152" i="6" s="1"/>
  <c r="I152" i="6" s="1"/>
  <c r="W151" i="6"/>
  <c r="V151" i="6"/>
  <c r="U151" i="6"/>
  <c r="T151" i="6"/>
  <c r="S151" i="6"/>
  <c r="Q151" i="6"/>
  <c r="P151" i="6"/>
  <c r="L151" i="6"/>
  <c r="K151" i="6"/>
  <c r="F151" i="6"/>
  <c r="D151" i="6"/>
  <c r="E151" i="6" s="1"/>
  <c r="L150" i="6"/>
  <c r="M150" i="6" s="1"/>
  <c r="K150" i="6"/>
  <c r="H150" i="6"/>
  <c r="I150" i="6" s="1"/>
  <c r="L149" i="6"/>
  <c r="M149" i="6" s="1"/>
  <c r="K149" i="6"/>
  <c r="H149" i="6"/>
  <c r="I149" i="6" s="1"/>
  <c r="M148" i="6"/>
  <c r="H148" i="6"/>
  <c r="I148" i="6" s="1"/>
  <c r="V147" i="6"/>
  <c r="U147" i="6"/>
  <c r="M147" i="6"/>
  <c r="E147" i="6"/>
  <c r="H147" i="6" s="1"/>
  <c r="I147" i="6" s="1"/>
  <c r="L146" i="6"/>
  <c r="M146" i="6" s="1"/>
  <c r="N12" i="8" s="1"/>
  <c r="K146" i="6"/>
  <c r="L12" i="8" s="1"/>
  <c r="E146" i="6"/>
  <c r="F12" i="8" s="1"/>
  <c r="W145" i="6"/>
  <c r="L145" i="6"/>
  <c r="M145" i="6" s="1"/>
  <c r="K145" i="6"/>
  <c r="H145" i="6"/>
  <c r="I145" i="6" s="1"/>
  <c r="L144" i="6"/>
  <c r="M144" i="6" s="1"/>
  <c r="K144" i="6"/>
  <c r="H144" i="6"/>
  <c r="I144" i="6" s="1"/>
  <c r="L143" i="6"/>
  <c r="M143" i="6" s="1"/>
  <c r="K143" i="6"/>
  <c r="L15" i="8" s="1"/>
  <c r="H143" i="6"/>
  <c r="I143" i="6" s="1"/>
  <c r="L142" i="6"/>
  <c r="M142" i="6" s="1"/>
  <c r="K142" i="6"/>
  <c r="H142" i="6"/>
  <c r="I142" i="6" s="1"/>
  <c r="M141" i="6"/>
  <c r="N4" i="8" s="1"/>
  <c r="E141" i="6"/>
  <c r="H141" i="6" s="1"/>
  <c r="I141" i="6" s="1"/>
  <c r="W140" i="6"/>
  <c r="V140" i="6"/>
  <c r="U140" i="6"/>
  <c r="T140" i="6"/>
  <c r="L140" i="6"/>
  <c r="M140" i="6" s="1"/>
  <c r="K140" i="6"/>
  <c r="H140" i="6"/>
  <c r="I140" i="6" s="1"/>
  <c r="L139" i="6"/>
  <c r="M139" i="6" s="1"/>
  <c r="K139" i="6"/>
  <c r="H139" i="6"/>
  <c r="I139" i="6" s="1"/>
  <c r="W138" i="6"/>
  <c r="V138" i="6"/>
  <c r="W16" i="8" s="1"/>
  <c r="U138" i="6"/>
  <c r="V16" i="8" s="1"/>
  <c r="T138" i="6"/>
  <c r="U16" i="8" s="1"/>
  <c r="S138" i="6"/>
  <c r="T16" i="8" s="1"/>
  <c r="Q138" i="6"/>
  <c r="R16" i="8" s="1"/>
  <c r="P138" i="6"/>
  <c r="Q16" i="8" s="1"/>
  <c r="L138" i="6"/>
  <c r="M16" i="8" s="1"/>
  <c r="K138" i="6"/>
  <c r="F138" i="6"/>
  <c r="G16" i="8" s="1"/>
  <c r="D138" i="6"/>
  <c r="E138" i="6" s="1"/>
  <c r="M137" i="6"/>
  <c r="E137" i="6"/>
  <c r="F14" i="8" s="1"/>
  <c r="W136" i="6"/>
  <c r="M136" i="6"/>
  <c r="H136" i="6"/>
  <c r="I136" i="6" s="1"/>
  <c r="M135" i="6"/>
  <c r="N5" i="8" s="1"/>
  <c r="E135" i="6"/>
  <c r="F16" i="8" s="1"/>
  <c r="L13" i="8" l="1"/>
  <c r="N13" i="8"/>
  <c r="D30" i="1"/>
  <c r="D23" i="1"/>
  <c r="J13" i="8"/>
  <c r="J3" i="8"/>
  <c r="F3" i="8"/>
  <c r="F4" i="8"/>
  <c r="J4" i="8"/>
  <c r="F5" i="8"/>
  <c r="I3" i="8"/>
  <c r="I4" i="8"/>
  <c r="AC37" i="8"/>
  <c r="N37" i="6" s="1"/>
  <c r="AB37" i="8"/>
  <c r="N36" i="6" s="1"/>
  <c r="AI37" i="8"/>
  <c r="N43" i="6" s="1"/>
  <c r="AG37" i="8"/>
  <c r="N41" i="6" s="1"/>
  <c r="AE37" i="8"/>
  <c r="N39" i="6" s="1"/>
  <c r="AA37" i="8"/>
  <c r="N35" i="6" s="1"/>
  <c r="O23" i="1" s="1"/>
  <c r="AH37" i="8"/>
  <c r="N42" i="6" s="1"/>
  <c r="AF37" i="8"/>
  <c r="N40" i="6" s="1"/>
  <c r="AD37" i="8"/>
  <c r="N38" i="6" s="1"/>
  <c r="H135" i="6"/>
  <c r="H137" i="6"/>
  <c r="I137" i="6" s="1"/>
  <c r="H138" i="6"/>
  <c r="I138" i="6" s="1"/>
  <c r="J16" i="8" s="1"/>
  <c r="L16" i="8"/>
  <c r="H146" i="6"/>
  <c r="I146" i="6" s="1"/>
  <c r="J12" i="8" s="1"/>
  <c r="H151" i="6"/>
  <c r="I151" i="6" s="1"/>
  <c r="M167" i="6"/>
  <c r="G14" i="8"/>
  <c r="L14" i="8"/>
  <c r="R14" i="8"/>
  <c r="T14" i="8"/>
  <c r="V14" i="8"/>
  <c r="F10" i="8"/>
  <c r="E14" i="8"/>
  <c r="M14" i="8"/>
  <c r="Q14" i="8"/>
  <c r="U14" i="8"/>
  <c r="W14" i="8"/>
  <c r="M15" i="8"/>
  <c r="E16" i="8"/>
  <c r="J10" i="8"/>
  <c r="I14" i="8"/>
  <c r="M170" i="6"/>
  <c r="F15" i="8"/>
  <c r="I10" i="8"/>
  <c r="M10" i="8"/>
  <c r="M11" i="8"/>
  <c r="I12" i="8"/>
  <c r="M12" i="8"/>
  <c r="I13" i="8"/>
  <c r="M13" i="8"/>
  <c r="I15" i="8"/>
  <c r="I16" i="8"/>
  <c r="M138" i="6"/>
  <c r="N16" i="8" s="1"/>
  <c r="M151" i="6"/>
  <c r="H170" i="6"/>
  <c r="I170" i="6" s="1"/>
  <c r="I135" i="6" l="1"/>
  <c r="J5" i="8" s="1"/>
  <c r="I5" i="8"/>
  <c r="N14" i="8"/>
  <c r="J14" i="8"/>
  <c r="U6" i="8" l="1"/>
  <c r="T11" i="10"/>
  <c r="U7" i="8"/>
  <c r="T12" i="10"/>
  <c r="V6" i="8"/>
  <c r="U11" i="10"/>
  <c r="BC24" i="10" l="1"/>
  <c r="BB24" i="10"/>
  <c r="BA24" i="10"/>
  <c r="AZ24" i="10"/>
  <c r="AY24" i="10"/>
  <c r="AX24" i="10"/>
  <c r="AW24" i="10"/>
  <c r="AV24" i="10"/>
  <c r="BC23" i="10"/>
  <c r="BB23" i="10"/>
  <c r="BA23" i="10"/>
  <c r="AZ23" i="10"/>
  <c r="AY23" i="10"/>
  <c r="AX23" i="10"/>
  <c r="AW23" i="10"/>
  <c r="BC22" i="10"/>
  <c r="BB22" i="10"/>
  <c r="BA22" i="10"/>
  <c r="AZ22" i="10"/>
  <c r="AY22" i="10"/>
  <c r="AX22" i="10"/>
  <c r="AW22" i="10"/>
  <c r="BC21" i="10"/>
  <c r="BB21" i="10"/>
  <c r="BA21" i="10"/>
  <c r="AZ21" i="10"/>
  <c r="AY21" i="10"/>
  <c r="AX21" i="10"/>
  <c r="AW21" i="10"/>
  <c r="BC20" i="10"/>
  <c r="BB20" i="10"/>
  <c r="BA20" i="10"/>
  <c r="AZ20" i="10"/>
  <c r="AY20" i="10"/>
  <c r="AX20" i="10"/>
  <c r="AW20" i="10"/>
  <c r="BC19" i="10"/>
  <c r="BB19" i="10"/>
  <c r="BA19" i="10"/>
  <c r="AZ19" i="10"/>
  <c r="AY19" i="10"/>
  <c r="AX19" i="10"/>
  <c r="AW19" i="10"/>
  <c r="BC18" i="10"/>
  <c r="BB18" i="10"/>
  <c r="BA18" i="10"/>
  <c r="AZ18" i="10"/>
  <c r="AY18" i="10"/>
  <c r="AX18" i="10"/>
  <c r="AW18" i="10"/>
  <c r="BC17" i="10"/>
  <c r="BB17" i="10"/>
  <c r="BA17" i="10"/>
  <c r="AZ17" i="10"/>
  <c r="AY17" i="10"/>
  <c r="AX17" i="10"/>
  <c r="AW17" i="10"/>
  <c r="BC15" i="10"/>
  <c r="BB15" i="10"/>
  <c r="BA15" i="10"/>
  <c r="AZ15" i="10"/>
  <c r="AY15" i="10"/>
  <c r="AX15" i="10"/>
  <c r="AW15" i="10"/>
  <c r="BC14" i="10"/>
  <c r="BB14" i="10"/>
  <c r="BA14" i="10"/>
  <c r="AZ14" i="10"/>
  <c r="AY14" i="10"/>
  <c r="AX14" i="10"/>
  <c r="AW14" i="10"/>
  <c r="BC13" i="10"/>
  <c r="BB13" i="10"/>
  <c r="BA13" i="10"/>
  <c r="AZ13" i="10"/>
  <c r="AX13" i="10"/>
  <c r="AW13" i="10"/>
  <c r="BC12" i="10"/>
  <c r="BB12" i="10"/>
  <c r="BA12" i="10"/>
  <c r="AZ12" i="10"/>
  <c r="AY12" i="10"/>
  <c r="AX12" i="10"/>
  <c r="AW12" i="10"/>
  <c r="BC11" i="10"/>
  <c r="BB11" i="10"/>
  <c r="BA11" i="10"/>
  <c r="AZ11" i="10"/>
  <c r="AY11" i="10"/>
  <c r="AX11" i="10"/>
  <c r="AW11" i="10"/>
  <c r="BC10" i="10"/>
  <c r="BB10" i="10"/>
  <c r="BA10" i="10"/>
  <c r="AZ10" i="10"/>
  <c r="AY10" i="10"/>
  <c r="AX10" i="10"/>
  <c r="AW10" i="10"/>
  <c r="BC9" i="10"/>
  <c r="BB9" i="10"/>
  <c r="BA9" i="10"/>
  <c r="AZ9" i="10"/>
  <c r="AY9" i="10"/>
  <c r="AX9" i="10"/>
  <c r="AW9" i="10"/>
  <c r="BC8" i="10"/>
  <c r="BB8" i="10"/>
  <c r="BA8" i="10"/>
  <c r="AZ8" i="10"/>
  <c r="AY8" i="10"/>
  <c r="AX8" i="10"/>
  <c r="AW8" i="10"/>
  <c r="BA7" i="10"/>
  <c r="AZ7" i="10"/>
  <c r="AY7" i="10"/>
  <c r="AX7" i="10"/>
  <c r="AW7" i="10"/>
  <c r="BC6" i="10"/>
  <c r="BB6" i="10"/>
  <c r="BA6" i="10"/>
  <c r="AZ6" i="10"/>
  <c r="AY6" i="10"/>
  <c r="AX6" i="10"/>
  <c r="AW6" i="10"/>
  <c r="BC5" i="10"/>
  <c r="BB5" i="10"/>
  <c r="BA5" i="10"/>
  <c r="AZ5" i="10"/>
  <c r="AY5" i="10"/>
  <c r="AX5" i="10"/>
  <c r="AW5" i="10"/>
  <c r="AW4" i="10"/>
  <c r="AX4" i="10"/>
  <c r="AY4" i="10"/>
  <c r="AZ4" i="10"/>
  <c r="BA4" i="10"/>
  <c r="BB4" i="10"/>
  <c r="BC4" i="10"/>
  <c r="AL2" i="10"/>
  <c r="AM2" i="10"/>
  <c r="B47" i="6" s="1"/>
  <c r="AN2" i="10"/>
  <c r="AO2" i="10"/>
  <c r="B49" i="6" s="1"/>
  <c r="AP2" i="10"/>
  <c r="AQ2" i="10"/>
  <c r="B51" i="6" s="1"/>
  <c r="AR2" i="10"/>
  <c r="AK2" i="10"/>
  <c r="AJ24" i="10"/>
  <c r="AU2" i="10" l="1"/>
  <c r="B45" i="6"/>
  <c r="AZ2" i="10"/>
  <c r="B50" i="6"/>
  <c r="AX2" i="10"/>
  <c r="B48" i="6"/>
  <c r="AV2" i="10"/>
  <c r="B46" i="6"/>
  <c r="BC2" i="10"/>
  <c r="B53" i="6"/>
  <c r="BB2" i="10"/>
  <c r="B52" i="6"/>
  <c r="AX16" i="10"/>
  <c r="AX25" i="10" s="1"/>
  <c r="AZ16" i="10"/>
  <c r="AZ25" i="10" s="1"/>
  <c r="BB16" i="10"/>
  <c r="AW16" i="10"/>
  <c r="AW25" i="10" s="1"/>
  <c r="AY16" i="10"/>
  <c r="BA16" i="10"/>
  <c r="BA25" i="10" s="1"/>
  <c r="BC16" i="10"/>
  <c r="BA2" i="10"/>
  <c r="AY2" i="10"/>
  <c r="AW2" i="10"/>
  <c r="AU24" i="10"/>
  <c r="BD24" i="10" s="1"/>
  <c r="AJ23" i="10"/>
  <c r="K56" i="6"/>
  <c r="L56" i="6"/>
  <c r="M56" i="6" s="1"/>
  <c r="U56" i="6"/>
  <c r="V56" i="6"/>
  <c r="W56" i="6"/>
  <c r="H57" i="6"/>
  <c r="I57" i="6" s="1"/>
  <c r="J57" i="6"/>
  <c r="K57" i="6"/>
  <c r="L57" i="6"/>
  <c r="M57" i="6" s="1"/>
  <c r="T57" i="6"/>
  <c r="U57" i="6"/>
  <c r="V57" i="6"/>
  <c r="W57" i="6"/>
  <c r="H58" i="6"/>
  <c r="I58" i="6" s="1"/>
  <c r="J58" i="6"/>
  <c r="K58" i="6"/>
  <c r="L58" i="6"/>
  <c r="M58" i="6" s="1"/>
  <c r="T58" i="6"/>
  <c r="U58" i="6"/>
  <c r="V58" i="6"/>
  <c r="W58" i="6"/>
  <c r="H59" i="6"/>
  <c r="I59" i="6" s="1"/>
  <c r="J59" i="6"/>
  <c r="K59" i="6"/>
  <c r="L59" i="6"/>
  <c r="M59" i="6" s="1"/>
  <c r="T59" i="6"/>
  <c r="U59" i="6"/>
  <c r="V59" i="6"/>
  <c r="W59" i="6"/>
  <c r="H60" i="6"/>
  <c r="I60" i="6" s="1"/>
  <c r="J60" i="6"/>
  <c r="K60" i="6"/>
  <c r="L60" i="6"/>
  <c r="M60" i="6" s="1"/>
  <c r="T60" i="6"/>
  <c r="U60" i="6"/>
  <c r="V60" i="6"/>
  <c r="W60" i="6"/>
  <c r="H61" i="6"/>
  <c r="I61" i="6" s="1"/>
  <c r="J61" i="6"/>
  <c r="K61" i="6"/>
  <c r="L61" i="6"/>
  <c r="M61" i="6" s="1"/>
  <c r="T61" i="6"/>
  <c r="U61" i="6"/>
  <c r="V61" i="6"/>
  <c r="W61" i="6"/>
  <c r="H62" i="6"/>
  <c r="I62" i="6" s="1"/>
  <c r="J62" i="6"/>
  <c r="K62" i="6"/>
  <c r="L62" i="6"/>
  <c r="M62" i="6" s="1"/>
  <c r="T62" i="6"/>
  <c r="U62" i="6"/>
  <c r="V62" i="6"/>
  <c r="W62" i="6"/>
  <c r="H63" i="6"/>
  <c r="I63" i="6" s="1"/>
  <c r="J63" i="6"/>
  <c r="M63" i="6"/>
  <c r="H64" i="6"/>
  <c r="I64" i="6" s="1"/>
  <c r="M64" i="6"/>
  <c r="T64" i="6"/>
  <c r="U64" i="6"/>
  <c r="V64" i="6"/>
  <c r="W64" i="6"/>
  <c r="H65" i="6"/>
  <c r="I65" i="6" s="1"/>
  <c r="J65" i="6"/>
  <c r="K65" i="6"/>
  <c r="L65" i="6"/>
  <c r="M65" i="6" s="1"/>
  <c r="H66" i="6"/>
  <c r="I66" i="6" s="1"/>
  <c r="J66" i="6"/>
  <c r="M66" i="6"/>
  <c r="H67" i="6"/>
  <c r="I67" i="6" s="1"/>
  <c r="J67" i="6"/>
  <c r="K67" i="6"/>
  <c r="L67" i="6"/>
  <c r="M67" i="6" s="1"/>
  <c r="T67" i="6"/>
  <c r="U67" i="6"/>
  <c r="V67" i="6"/>
  <c r="W67" i="6"/>
  <c r="H68" i="6"/>
  <c r="I68" i="6" s="1"/>
  <c r="J68" i="6"/>
  <c r="M68" i="6"/>
  <c r="H69" i="6"/>
  <c r="I69" i="6" s="1"/>
  <c r="J69" i="6"/>
  <c r="M69" i="6"/>
  <c r="H70" i="6"/>
  <c r="I70" i="6" s="1"/>
  <c r="J70" i="6"/>
  <c r="M70" i="6"/>
  <c r="H71" i="6"/>
  <c r="I71" i="6" s="1"/>
  <c r="J71" i="6"/>
  <c r="M71" i="6"/>
  <c r="H72" i="6"/>
  <c r="I72" i="6" s="1"/>
  <c r="J72" i="6"/>
  <c r="K72" i="6"/>
  <c r="L72" i="6"/>
  <c r="M72" i="6" s="1"/>
  <c r="H73" i="6"/>
  <c r="M73" i="6"/>
  <c r="T73" i="6"/>
  <c r="U73" i="6"/>
  <c r="V73" i="6"/>
  <c r="W73" i="6"/>
  <c r="E56" i="6"/>
  <c r="H56" i="6" s="1"/>
  <c r="I56" i="6" s="1"/>
  <c r="V14" i="10" l="1"/>
  <c r="T14" i="10"/>
  <c r="I73" i="6"/>
  <c r="I14" i="10"/>
  <c r="W14" i="10"/>
  <c r="U14" i="10"/>
  <c r="N14" i="10"/>
  <c r="AU23" i="10"/>
  <c r="AV23" i="10"/>
  <c r="AJ15" i="10"/>
  <c r="AJ14" i="10"/>
  <c r="AJ13" i="10"/>
  <c r="AJ12" i="10"/>
  <c r="AJ11" i="10"/>
  <c r="AJ10" i="10"/>
  <c r="AJ9" i="10"/>
  <c r="AJ8" i="10"/>
  <c r="AJ7" i="10"/>
  <c r="AJ5" i="10"/>
  <c r="AJ4" i="10"/>
  <c r="AJ22" i="10"/>
  <c r="AJ21" i="10"/>
  <c r="AJ20" i="10"/>
  <c r="AJ19" i="10"/>
  <c r="AJ18" i="10"/>
  <c r="AJ17" i="10"/>
  <c r="AJ16" i="10"/>
  <c r="Y2" i="10"/>
  <c r="AJ63" i="10" s="1"/>
  <c r="W2" i="10"/>
  <c r="AJ61" i="10" s="1"/>
  <c r="V2" i="10"/>
  <c r="AJ60" i="10" s="1"/>
  <c r="U2" i="10"/>
  <c r="AJ59" i="10" s="1"/>
  <c r="T2" i="10"/>
  <c r="AJ58" i="10" s="1"/>
  <c r="S2" i="10"/>
  <c r="AJ57" i="10" s="1"/>
  <c r="R2" i="10"/>
  <c r="AJ55" i="10" s="1"/>
  <c r="Q2" i="10"/>
  <c r="AJ53" i="10" s="1"/>
  <c r="P2" i="10"/>
  <c r="AJ52" i="10" s="1"/>
  <c r="O2" i="10"/>
  <c r="AJ51" i="10" s="1"/>
  <c r="N2" i="10"/>
  <c r="AJ50" i="10" s="1"/>
  <c r="M2" i="10"/>
  <c r="AJ49" i="10" s="1"/>
  <c r="L2" i="10"/>
  <c r="AJ48" i="10" s="1"/>
  <c r="K2" i="10"/>
  <c r="AJ47" i="10" s="1"/>
  <c r="J2" i="10"/>
  <c r="AJ46" i="10" s="1"/>
  <c r="I2" i="10"/>
  <c r="AJ45" i="10" s="1"/>
  <c r="H2" i="10"/>
  <c r="AJ44" i="10" s="1"/>
  <c r="G2" i="10"/>
  <c r="F2" i="10"/>
  <c r="AJ41" i="10" s="1"/>
  <c r="E2" i="10"/>
  <c r="AJ40" i="10" s="1"/>
  <c r="D2" i="10"/>
  <c r="AJ39" i="10" s="1"/>
  <c r="AJ54" i="10" l="1"/>
  <c r="AJ56" i="10"/>
  <c r="AJ42" i="10"/>
  <c r="AJ43" i="10"/>
  <c r="J14" i="10"/>
  <c r="AU16" i="10"/>
  <c r="AV17" i="10"/>
  <c r="AU17" i="10"/>
  <c r="AV18" i="10"/>
  <c r="AU19" i="10"/>
  <c r="AV19" i="10"/>
  <c r="AU20" i="10"/>
  <c r="AV20" i="10"/>
  <c r="AU21" i="10"/>
  <c r="AV21" i="10"/>
  <c r="AU22" i="10"/>
  <c r="BD23" i="10"/>
  <c r="AU5" i="10"/>
  <c r="AV5" i="10"/>
  <c r="AV6" i="10"/>
  <c r="AV7" i="10"/>
  <c r="AU7" i="10"/>
  <c r="AV8" i="10"/>
  <c r="AU8" i="10"/>
  <c r="AU9" i="10"/>
  <c r="AV9" i="10"/>
  <c r="AU10" i="10"/>
  <c r="AV10" i="10"/>
  <c r="AV11" i="10"/>
  <c r="AU11" i="10"/>
  <c r="AU12" i="10"/>
  <c r="AV12" i="10"/>
  <c r="AU13" i="10"/>
  <c r="AV13" i="10"/>
  <c r="AU14" i="10"/>
  <c r="AV14" i="10"/>
  <c r="AV15" i="10"/>
  <c r="AU15" i="10"/>
  <c r="W191" i="6"/>
  <c r="V191" i="6"/>
  <c r="U191" i="6"/>
  <c r="T191" i="6"/>
  <c r="V190" i="6"/>
  <c r="W190" i="6"/>
  <c r="W188" i="6"/>
  <c r="W189" i="6"/>
  <c r="X15" i="8" s="1"/>
  <c r="V189" i="6"/>
  <c r="W15" i="8" s="1"/>
  <c r="W187" i="6"/>
  <c r="V187" i="6"/>
  <c r="U187" i="6"/>
  <c r="T187" i="6"/>
  <c r="U190" i="6"/>
  <c r="T190" i="6"/>
  <c r="U188" i="6"/>
  <c r="T188" i="6"/>
  <c r="U189" i="6"/>
  <c r="V15" i="8" s="1"/>
  <c r="T189" i="6"/>
  <c r="U15" i="8" s="1"/>
  <c r="M187" i="6"/>
  <c r="I191" i="6"/>
  <c r="M191" i="6"/>
  <c r="I187" i="6"/>
  <c r="E109" i="6"/>
  <c r="E132" i="6"/>
  <c r="AU6" i="10" l="1"/>
  <c r="BD6" i="10" s="1"/>
  <c r="AK25" i="10"/>
  <c r="AU18" i="10"/>
  <c r="BD18" i="10" s="1"/>
  <c r="BD17" i="10"/>
  <c r="BD14" i="10"/>
  <c r="BD12" i="10"/>
  <c r="BD10" i="10"/>
  <c r="BD9" i="10"/>
  <c r="BD5" i="10"/>
  <c r="BD15" i="10"/>
  <c r="BD11" i="10"/>
  <c r="BD8" i="10"/>
  <c r="AV4" i="10"/>
  <c r="BD21" i="10"/>
  <c r="BD20" i="10"/>
  <c r="BD19" i="10"/>
  <c r="AU4" i="10"/>
  <c r="Z57" i="6"/>
  <c r="Z58" i="6"/>
  <c r="Z59" i="6"/>
  <c r="Z60" i="6"/>
  <c r="Z61" i="6"/>
  <c r="Z62" i="6"/>
  <c r="Z64" i="6"/>
  <c r="AA64" i="6"/>
  <c r="AB64" i="6"/>
  <c r="AD64" i="6" s="1"/>
  <c r="AE64" i="6"/>
  <c r="AF64" i="6"/>
  <c r="H74" i="6"/>
  <c r="M74" i="6"/>
  <c r="AA74" i="6"/>
  <c r="AE74" i="6"/>
  <c r="AF74" i="6"/>
  <c r="H75" i="6"/>
  <c r="I75" i="6" s="1"/>
  <c r="M75" i="6"/>
  <c r="AB75" i="6" s="1"/>
  <c r="AD75" i="6" s="1"/>
  <c r="AA75" i="6"/>
  <c r="AE75" i="6"/>
  <c r="AF75" i="6"/>
  <c r="H76" i="6"/>
  <c r="M76" i="6"/>
  <c r="H79" i="6"/>
  <c r="AA79" i="6"/>
  <c r="AB79" i="6"/>
  <c r="AD79" i="6" s="1"/>
  <c r="AE79" i="6"/>
  <c r="AF79" i="6"/>
  <c r="H80" i="6"/>
  <c r="K80" i="6"/>
  <c r="L80" i="6"/>
  <c r="M80" i="6" s="1"/>
  <c r="AA80" i="6"/>
  <c r="AB80" i="6"/>
  <c r="AD80" i="6" s="1"/>
  <c r="AE80" i="6"/>
  <c r="AF80" i="6"/>
  <c r="H81" i="6"/>
  <c r="K81" i="6"/>
  <c r="L81" i="6"/>
  <c r="M81" i="6" s="1"/>
  <c r="AA81" i="6"/>
  <c r="AB81" i="6"/>
  <c r="AD81" i="6" s="1"/>
  <c r="AE81" i="6"/>
  <c r="AF81" i="6"/>
  <c r="H82" i="6"/>
  <c r="I82" i="6" s="1"/>
  <c r="M82" i="6"/>
  <c r="AA82" i="6"/>
  <c r="AB82" i="6"/>
  <c r="AD82" i="6" s="1"/>
  <c r="AE82" i="6"/>
  <c r="AF82" i="6"/>
  <c r="H83" i="6"/>
  <c r="M83" i="6"/>
  <c r="AA83" i="6"/>
  <c r="AB83" i="6"/>
  <c r="AD83" i="6" s="1"/>
  <c r="AE83" i="6"/>
  <c r="AF83" i="6"/>
  <c r="M84" i="6"/>
  <c r="C85" i="6"/>
  <c r="F85" i="6"/>
  <c r="M86" i="6"/>
  <c r="I87" i="6"/>
  <c r="M87" i="6"/>
  <c r="I88" i="6"/>
  <c r="M88" i="6"/>
  <c r="I89" i="6"/>
  <c r="M89" i="6"/>
  <c r="I90" i="6"/>
  <c r="M90" i="6"/>
  <c r="I91" i="6"/>
  <c r="M91" i="6"/>
  <c r="I92" i="6"/>
  <c r="M92" i="6"/>
  <c r="H96" i="6"/>
  <c r="M96" i="6"/>
  <c r="AA96" i="6"/>
  <c r="AB96" i="6"/>
  <c r="AD96" i="6" s="1"/>
  <c r="AE96" i="6"/>
  <c r="AF96" i="6"/>
  <c r="H97" i="6"/>
  <c r="I97" i="6" s="1"/>
  <c r="J97" i="6"/>
  <c r="K97" i="6"/>
  <c r="L97" i="6"/>
  <c r="M97" i="6" s="1"/>
  <c r="H98" i="6"/>
  <c r="I98" i="6" s="1"/>
  <c r="J98" i="6"/>
  <c r="K98" i="6"/>
  <c r="L98" i="6"/>
  <c r="M98" i="6" s="1"/>
  <c r="H99" i="6"/>
  <c r="I99" i="6" s="1"/>
  <c r="J99" i="6"/>
  <c r="K99" i="6"/>
  <c r="L99" i="6"/>
  <c r="M99" i="6" s="1"/>
  <c r="H100" i="6"/>
  <c r="I100" i="6" s="1"/>
  <c r="J100" i="6"/>
  <c r="K100" i="6"/>
  <c r="L100" i="6"/>
  <c r="M100" i="6" s="1"/>
  <c r="H101" i="6"/>
  <c r="I101" i="6" s="1"/>
  <c r="J101" i="6"/>
  <c r="K101" i="6"/>
  <c r="L101" i="6"/>
  <c r="M101" i="6" s="1"/>
  <c r="H102" i="6"/>
  <c r="K102" i="6"/>
  <c r="L102" i="6"/>
  <c r="M102" i="6" s="1"/>
  <c r="AA102" i="6"/>
  <c r="AB102" i="6"/>
  <c r="AD102" i="6" s="1"/>
  <c r="AE102" i="6"/>
  <c r="AF102" i="6"/>
  <c r="H103" i="6"/>
  <c r="I103" i="6" s="1"/>
  <c r="J103" i="6"/>
  <c r="K103" i="6"/>
  <c r="L103" i="6"/>
  <c r="M103" i="6" s="1"/>
  <c r="H104" i="6"/>
  <c r="J104" i="6"/>
  <c r="K104" i="6"/>
  <c r="L104" i="6"/>
  <c r="M104" i="6" s="1"/>
  <c r="H105" i="6"/>
  <c r="M105" i="6"/>
  <c r="AA105" i="6"/>
  <c r="AB105" i="6"/>
  <c r="AD105" i="6" s="1"/>
  <c r="AE105" i="6"/>
  <c r="AF105" i="6"/>
  <c r="D106" i="6"/>
  <c r="E106" i="6"/>
  <c r="H106" i="6" s="1"/>
  <c r="I106" i="6" s="1"/>
  <c r="J106" i="6"/>
  <c r="M106" i="6"/>
  <c r="AA106" i="6"/>
  <c r="AB106" i="6"/>
  <c r="AD106" i="6" s="1"/>
  <c r="AE106" i="6"/>
  <c r="AF106" i="6"/>
  <c r="I107" i="6"/>
  <c r="J107" i="6"/>
  <c r="M107" i="6"/>
  <c r="AA107" i="6"/>
  <c r="AB107" i="6"/>
  <c r="AD107" i="6" s="1"/>
  <c r="AE107" i="6"/>
  <c r="AF107" i="6"/>
  <c r="I108" i="6"/>
  <c r="J108" i="6"/>
  <c r="M108" i="6"/>
  <c r="AA108" i="6"/>
  <c r="AB108" i="6"/>
  <c r="AD108" i="6" s="1"/>
  <c r="AE108" i="6"/>
  <c r="AF108" i="6"/>
  <c r="H109" i="6"/>
  <c r="AA109" i="6"/>
  <c r="AB109" i="6"/>
  <c r="AD109" i="6" s="1"/>
  <c r="AE109" i="6"/>
  <c r="AF109" i="6"/>
  <c r="H110" i="6"/>
  <c r="J110" i="6"/>
  <c r="K110" i="6"/>
  <c r="M110" i="6"/>
  <c r="H111" i="6"/>
  <c r="I111" i="6" s="1"/>
  <c r="J111" i="6"/>
  <c r="K111" i="6"/>
  <c r="L111" i="6"/>
  <c r="M111" i="6" s="1"/>
  <c r="H112" i="6"/>
  <c r="I112" i="6" s="1"/>
  <c r="M112" i="6"/>
  <c r="AA112" i="6"/>
  <c r="AB112" i="6"/>
  <c r="AD112" i="6" s="1"/>
  <c r="AE112" i="6"/>
  <c r="AF112" i="6"/>
  <c r="H113" i="6"/>
  <c r="M113" i="6"/>
  <c r="T113" i="6"/>
  <c r="U113" i="6"/>
  <c r="V113" i="6"/>
  <c r="W113" i="6"/>
  <c r="Z114" i="6"/>
  <c r="I117" i="6"/>
  <c r="M117" i="6"/>
  <c r="H118" i="6"/>
  <c r="K118" i="6"/>
  <c r="L118" i="6"/>
  <c r="M118" i="6" s="1"/>
  <c r="I119" i="6"/>
  <c r="J119" i="6"/>
  <c r="M119" i="6"/>
  <c r="H120" i="6"/>
  <c r="I120" i="6" s="1"/>
  <c r="J120" i="6"/>
  <c r="M120" i="6"/>
  <c r="H121" i="6"/>
  <c r="I121" i="6" s="1"/>
  <c r="J121" i="6"/>
  <c r="M121" i="6"/>
  <c r="H122" i="6"/>
  <c r="J122" i="6"/>
  <c r="K122" i="6"/>
  <c r="M122" i="6"/>
  <c r="H123" i="6"/>
  <c r="I123" i="6" s="1"/>
  <c r="J123" i="6"/>
  <c r="M123" i="6"/>
  <c r="H124" i="6"/>
  <c r="I124" i="6" s="1"/>
  <c r="J124" i="6"/>
  <c r="M124" i="6"/>
  <c r="F125" i="6"/>
  <c r="M125" i="6" s="1"/>
  <c r="J125" i="6"/>
  <c r="F126" i="6"/>
  <c r="J126" i="6"/>
  <c r="M126" i="6"/>
  <c r="F127" i="6"/>
  <c r="M127" i="6" s="1"/>
  <c r="J127" i="6"/>
  <c r="H128" i="6"/>
  <c r="I128" i="6" s="1"/>
  <c r="J128" i="6"/>
  <c r="K128" i="6"/>
  <c r="L128" i="6"/>
  <c r="M128" i="6" s="1"/>
  <c r="H129" i="6"/>
  <c r="J129" i="6"/>
  <c r="K129" i="6"/>
  <c r="L129" i="6"/>
  <c r="M129" i="6" s="1"/>
  <c r="H130" i="6"/>
  <c r="I130" i="6" s="1"/>
  <c r="J130" i="6"/>
  <c r="K130" i="6"/>
  <c r="L130" i="6"/>
  <c r="M130" i="6" s="1"/>
  <c r="H131" i="6"/>
  <c r="I131" i="6" s="1"/>
  <c r="J131" i="6"/>
  <c r="K131" i="6"/>
  <c r="L131" i="6"/>
  <c r="M131" i="6" s="1"/>
  <c r="Z133" i="6"/>
  <c r="AA135" i="6"/>
  <c r="AB135" i="6"/>
  <c r="AD135" i="6" s="1"/>
  <c r="AE135" i="6"/>
  <c r="AF135" i="6"/>
  <c r="AA136" i="6"/>
  <c r="AB136" i="6"/>
  <c r="AD136" i="6" s="1"/>
  <c r="AE136" i="6"/>
  <c r="AF136" i="6"/>
  <c r="AA137" i="6"/>
  <c r="AB137" i="6"/>
  <c r="AD137" i="6" s="1"/>
  <c r="AE137" i="6"/>
  <c r="AF137" i="6"/>
  <c r="AA138" i="6"/>
  <c r="AB138" i="6"/>
  <c r="AD138" i="6" s="1"/>
  <c r="AE138" i="6"/>
  <c r="AF138" i="6"/>
  <c r="AA139" i="6"/>
  <c r="AB139" i="6"/>
  <c r="AD139" i="6" s="1"/>
  <c r="AE139" i="6"/>
  <c r="AF139" i="6"/>
  <c r="AA140" i="6"/>
  <c r="AB140" i="6"/>
  <c r="AD140" i="6" s="1"/>
  <c r="AE140" i="6"/>
  <c r="AF140" i="6"/>
  <c r="AA141" i="6"/>
  <c r="AB141" i="6"/>
  <c r="AD141" i="6" s="1"/>
  <c r="AE141" i="6"/>
  <c r="AF141" i="6"/>
  <c r="AA142" i="6"/>
  <c r="AB142" i="6"/>
  <c r="AD142" i="6" s="1"/>
  <c r="AE142" i="6"/>
  <c r="AF142" i="6"/>
  <c r="AA143" i="6"/>
  <c r="AB143" i="6"/>
  <c r="AD143" i="6" s="1"/>
  <c r="AE143" i="6"/>
  <c r="AF143" i="6"/>
  <c r="AA144" i="6"/>
  <c r="AB144" i="6"/>
  <c r="AD144" i="6" s="1"/>
  <c r="AE144" i="6"/>
  <c r="AF144" i="6"/>
  <c r="AA145" i="6"/>
  <c r="AB145" i="6"/>
  <c r="AD145" i="6" s="1"/>
  <c r="AE145" i="6"/>
  <c r="AF145" i="6"/>
  <c r="AA146" i="6"/>
  <c r="AB146" i="6"/>
  <c r="AD146" i="6" s="1"/>
  <c r="AE146" i="6"/>
  <c r="AF146" i="6"/>
  <c r="AA147" i="6"/>
  <c r="AB147" i="6"/>
  <c r="AD147" i="6" s="1"/>
  <c r="AE147" i="6"/>
  <c r="AF147" i="6"/>
  <c r="AA148" i="6"/>
  <c r="AB148" i="6"/>
  <c r="AD148" i="6" s="1"/>
  <c r="AE148" i="6"/>
  <c r="AF148" i="6"/>
  <c r="AA149" i="6"/>
  <c r="AB149" i="6"/>
  <c r="AD149" i="6" s="1"/>
  <c r="AE149" i="6"/>
  <c r="AF149" i="6"/>
  <c r="AA150" i="6"/>
  <c r="AB150" i="6"/>
  <c r="AD150" i="6" s="1"/>
  <c r="AE150" i="6"/>
  <c r="AF150" i="6"/>
  <c r="AA151" i="6"/>
  <c r="AB151" i="6"/>
  <c r="AD151" i="6" s="1"/>
  <c r="AE151" i="6"/>
  <c r="AF151" i="6"/>
  <c r="AA152" i="6"/>
  <c r="AB152" i="6"/>
  <c r="AD152" i="6" s="1"/>
  <c r="AE152" i="6"/>
  <c r="AF152" i="6"/>
  <c r="AA153" i="6"/>
  <c r="AB153" i="6"/>
  <c r="AD153" i="6" s="1"/>
  <c r="AE153" i="6"/>
  <c r="AF153" i="6"/>
  <c r="AA154" i="6"/>
  <c r="AB154" i="6"/>
  <c r="AD154" i="6" s="1"/>
  <c r="AE154" i="6"/>
  <c r="AF154" i="6"/>
  <c r="AD155" i="6"/>
  <c r="AE155" i="6"/>
  <c r="AF155" i="6"/>
  <c r="AA156" i="6"/>
  <c r="AB156" i="6"/>
  <c r="AD156" i="6" s="1"/>
  <c r="AE156" i="6"/>
  <c r="AF156" i="6"/>
  <c r="AA157" i="6"/>
  <c r="AB157" i="6"/>
  <c r="AD157" i="6" s="1"/>
  <c r="AE157" i="6"/>
  <c r="AF157" i="6"/>
  <c r="AA158" i="6"/>
  <c r="AB158" i="6"/>
  <c r="AD158" i="6" s="1"/>
  <c r="AE158" i="6"/>
  <c r="AF158" i="6"/>
  <c r="AA159" i="6"/>
  <c r="AB159" i="6"/>
  <c r="AD159" i="6" s="1"/>
  <c r="AE159" i="6"/>
  <c r="AF159" i="6"/>
  <c r="AA160" i="6"/>
  <c r="AB160" i="6"/>
  <c r="AD160" i="6" s="1"/>
  <c r="AE160" i="6"/>
  <c r="AF160" i="6"/>
  <c r="AA161" i="6"/>
  <c r="AB161" i="6"/>
  <c r="AD161" i="6" s="1"/>
  <c r="AE161" i="6"/>
  <c r="AF161" i="6"/>
  <c r="AA162" i="6"/>
  <c r="AB162" i="6"/>
  <c r="AD162" i="6" s="1"/>
  <c r="AE162" i="6"/>
  <c r="AF162" i="6"/>
  <c r="AA163" i="6"/>
  <c r="AB163" i="6"/>
  <c r="AD163" i="6" s="1"/>
  <c r="AE163" i="6"/>
  <c r="AF163" i="6"/>
  <c r="AA164" i="6"/>
  <c r="AB164" i="6"/>
  <c r="AD164" i="6" s="1"/>
  <c r="AE164" i="6"/>
  <c r="AF164" i="6"/>
  <c r="AA165" i="6"/>
  <c r="AB165" i="6"/>
  <c r="AD165" i="6" s="1"/>
  <c r="AE165" i="6"/>
  <c r="AF165" i="6"/>
  <c r="AA166" i="6"/>
  <c r="AB166" i="6"/>
  <c r="AD166" i="6" s="1"/>
  <c r="AE166" i="6"/>
  <c r="AF166" i="6"/>
  <c r="AA167" i="6"/>
  <c r="AB167" i="6"/>
  <c r="AD167" i="6" s="1"/>
  <c r="AE167" i="6"/>
  <c r="AF167" i="6"/>
  <c r="AA168" i="6"/>
  <c r="AB168" i="6"/>
  <c r="AD168" i="6" s="1"/>
  <c r="AE168" i="6"/>
  <c r="AF168" i="6"/>
  <c r="AA169" i="6"/>
  <c r="AB169" i="6"/>
  <c r="AD169" i="6" s="1"/>
  <c r="AE169" i="6"/>
  <c r="AF169" i="6"/>
  <c r="AD170" i="6"/>
  <c r="AE170" i="6"/>
  <c r="AF170" i="6"/>
  <c r="AA171" i="6"/>
  <c r="AB171" i="6"/>
  <c r="AD171" i="6" s="1"/>
  <c r="AE171" i="6"/>
  <c r="AF171" i="6"/>
  <c r="AA172" i="6"/>
  <c r="AB172" i="6"/>
  <c r="AD172" i="6" s="1"/>
  <c r="AE172" i="6"/>
  <c r="AF172" i="6"/>
  <c r="I183" i="6"/>
  <c r="M183" i="6"/>
  <c r="I184" i="6"/>
  <c r="M184" i="6"/>
  <c r="F185" i="6"/>
  <c r="I186" i="6"/>
  <c r="J7" i="8" s="1"/>
  <c r="M186" i="6"/>
  <c r="N7" i="8" s="1"/>
  <c r="I188" i="6"/>
  <c r="M188" i="6"/>
  <c r="I189" i="6"/>
  <c r="J15" i="8" s="1"/>
  <c r="M189" i="6"/>
  <c r="N15" i="8" s="1"/>
  <c r="I190" i="6"/>
  <c r="M190" i="6"/>
  <c r="H192" i="6"/>
  <c r="M192" i="6"/>
  <c r="H193" i="6"/>
  <c r="H194" i="6"/>
  <c r="H195" i="6"/>
  <c r="I11" i="8" s="1"/>
  <c r="I196" i="6"/>
  <c r="M196" i="6"/>
  <c r="N10" i="10" s="1"/>
  <c r="Z32" i="6"/>
  <c r="Z197" i="6"/>
  <c r="E3" i="2"/>
  <c r="D6" i="2"/>
  <c r="E6" i="2"/>
  <c r="F6" i="2"/>
  <c r="H6" i="2"/>
  <c r="I6" i="2"/>
  <c r="R6" i="2"/>
  <c r="S6" i="2"/>
  <c r="T6" i="2"/>
  <c r="U6" i="2"/>
  <c r="W6" i="2"/>
  <c r="R10" i="2"/>
  <c r="P14" i="2"/>
  <c r="Q14" i="2"/>
  <c r="R14" i="2"/>
  <c r="R5" i="2" s="1"/>
  <c r="S14" i="2"/>
  <c r="S5" i="2" s="1"/>
  <c r="T14" i="2"/>
  <c r="T5" i="2" s="1"/>
  <c r="U14" i="2"/>
  <c r="U5" i="2" s="1"/>
  <c r="W14" i="2"/>
  <c r="W5" i="2" s="1"/>
  <c r="X14" i="2"/>
  <c r="Y14" i="2"/>
  <c r="Z14" i="2"/>
  <c r="AA14" i="2"/>
  <c r="P15" i="2"/>
  <c r="Q15" i="2"/>
  <c r="B16" i="2"/>
  <c r="B17" i="2"/>
  <c r="B18" i="2"/>
  <c r="B19" i="2"/>
  <c r="B20" i="2"/>
  <c r="B21" i="2"/>
  <c r="B26" i="2"/>
  <c r="I26" i="2" s="1"/>
  <c r="B27" i="2"/>
  <c r="B28" i="2"/>
  <c r="B29" i="2"/>
  <c r="B34" i="2"/>
  <c r="B35" i="2"/>
  <c r="C35" i="2" s="1"/>
  <c r="P36" i="2"/>
  <c r="Q36" i="2"/>
  <c r="X36" i="2"/>
  <c r="Y36" i="2"/>
  <c r="Z36" i="2"/>
  <c r="K45" i="2"/>
  <c r="D2" i="8"/>
  <c r="C26" i="8" s="1"/>
  <c r="E2" i="8"/>
  <c r="C27" i="8" s="1"/>
  <c r="F2" i="8"/>
  <c r="C28" i="8" s="1"/>
  <c r="G2" i="8"/>
  <c r="C29" i="8" s="1"/>
  <c r="H2" i="8"/>
  <c r="C30" i="8" s="1"/>
  <c r="I2" i="8"/>
  <c r="C31" i="8" s="1"/>
  <c r="J2" i="8"/>
  <c r="C32" i="8" s="1"/>
  <c r="K2" i="8"/>
  <c r="C33" i="8" s="1"/>
  <c r="L2" i="8"/>
  <c r="C34" i="8" s="1"/>
  <c r="M2" i="8"/>
  <c r="C35" i="8" s="1"/>
  <c r="N2" i="8"/>
  <c r="C36" i="8" s="1"/>
  <c r="P2" i="8"/>
  <c r="C38" i="8" s="1"/>
  <c r="Q2" i="8"/>
  <c r="C39" i="8" s="1"/>
  <c r="R2" i="8"/>
  <c r="C40" i="8" s="1"/>
  <c r="S2" i="8"/>
  <c r="C41" i="8" s="1"/>
  <c r="T2" i="8"/>
  <c r="C42" i="8" s="1"/>
  <c r="U2" i="8"/>
  <c r="C43" i="8" s="1"/>
  <c r="V2" i="8"/>
  <c r="C44" i="8" s="1"/>
  <c r="W2" i="8"/>
  <c r="C45" i="8" s="1"/>
  <c r="X2" i="8"/>
  <c r="C46" i="8" s="1"/>
  <c r="AA21" i="8"/>
  <c r="AB21" i="8"/>
  <c r="AC21" i="8"/>
  <c r="AD21" i="8"/>
  <c r="AE21" i="8"/>
  <c r="AF21" i="8"/>
  <c r="AG21" i="8"/>
  <c r="AH21" i="8"/>
  <c r="AI21" i="8"/>
  <c r="J2" i="1"/>
  <c r="U9" i="1"/>
  <c r="F10" i="1"/>
  <c r="F11" i="1"/>
  <c r="V11" i="1"/>
  <c r="W11" i="1"/>
  <c r="F12" i="1"/>
  <c r="V12" i="1"/>
  <c r="V13" i="1" s="1"/>
  <c r="W12" i="1"/>
  <c r="W13" i="1" s="1"/>
  <c r="H13" i="1"/>
  <c r="V14" i="1"/>
  <c r="W14" i="1"/>
  <c r="B18" i="1"/>
  <c r="B39" i="1" s="1"/>
  <c r="I18" i="1"/>
  <c r="J18" i="1"/>
  <c r="L18" i="1"/>
  <c r="X18" i="1"/>
  <c r="X10" i="1" s="1"/>
  <c r="X39" i="1" s="1"/>
  <c r="AA18" i="1"/>
  <c r="AA10" i="1" s="1"/>
  <c r="AD18" i="1"/>
  <c r="AD10" i="1" s="1"/>
  <c r="AE18" i="1"/>
  <c r="AE10" i="1" s="1"/>
  <c r="AF18" i="1"/>
  <c r="AF10" i="1" s="1"/>
  <c r="AG18" i="1"/>
  <c r="AG10" i="1" s="1"/>
  <c r="M19" i="1"/>
  <c r="T20" i="1"/>
  <c r="U21" i="1"/>
  <c r="U22" i="1"/>
  <c r="T22" i="1"/>
  <c r="U24" i="1"/>
  <c r="T24" i="1"/>
  <c r="U25" i="1"/>
  <c r="T25" i="1"/>
  <c r="U29" i="1"/>
  <c r="B40" i="1"/>
  <c r="I185" i="6" l="1"/>
  <c r="Z185" i="6" s="1"/>
  <c r="G11" i="10"/>
  <c r="AG21" i="1"/>
  <c r="AC21" i="1"/>
  <c r="AG20" i="1"/>
  <c r="AC20" i="1"/>
  <c r="AG29" i="1"/>
  <c r="AC29" i="1"/>
  <c r="AG25" i="1"/>
  <c r="AC25" i="1"/>
  <c r="AG24" i="1"/>
  <c r="AC24" i="1"/>
  <c r="AG22" i="1"/>
  <c r="AC22" i="1"/>
  <c r="J35" i="2"/>
  <c r="I35" i="2"/>
  <c r="J29" i="2"/>
  <c r="I29" i="2"/>
  <c r="J27" i="2"/>
  <c r="I27" i="2"/>
  <c r="J21" i="2"/>
  <c r="I21" i="2"/>
  <c r="J17" i="2"/>
  <c r="I17" i="2"/>
  <c r="J34" i="2"/>
  <c r="I34" i="2"/>
  <c r="J26" i="2"/>
  <c r="J20" i="2"/>
  <c r="I20" i="2"/>
  <c r="J18" i="2"/>
  <c r="I18" i="2"/>
  <c r="J16" i="2"/>
  <c r="I16" i="2"/>
  <c r="W10" i="2"/>
  <c r="V10" i="2"/>
  <c r="P21" i="2"/>
  <c r="P18" i="2"/>
  <c r="P20" i="2"/>
  <c r="P16" i="2"/>
  <c r="AH24" i="1"/>
  <c r="AH22" i="1"/>
  <c r="AH25" i="1"/>
  <c r="AH20" i="1"/>
  <c r="J19" i="1"/>
  <c r="X19" i="1" s="1"/>
  <c r="N29" i="2"/>
  <c r="L29" i="2"/>
  <c r="G29" i="2"/>
  <c r="E29" i="2"/>
  <c r="C29" i="2"/>
  <c r="M29" i="2"/>
  <c r="K29" i="2"/>
  <c r="H29" i="2"/>
  <c r="F29" i="2"/>
  <c r="D29" i="2"/>
  <c r="N27" i="2"/>
  <c r="C27" i="2"/>
  <c r="N20" i="2"/>
  <c r="L20" i="2"/>
  <c r="G20" i="2"/>
  <c r="E20" i="2"/>
  <c r="C20" i="2"/>
  <c r="M20" i="2"/>
  <c r="K20" i="2"/>
  <c r="H20" i="2"/>
  <c r="F20" i="2"/>
  <c r="D20" i="2"/>
  <c r="N18" i="2"/>
  <c r="L18" i="2"/>
  <c r="G18" i="2"/>
  <c r="E18" i="2"/>
  <c r="C18" i="2"/>
  <c r="M18" i="2"/>
  <c r="K18" i="2"/>
  <c r="H18" i="2"/>
  <c r="F18" i="2"/>
  <c r="D18" i="2"/>
  <c r="N16" i="2"/>
  <c r="L16" i="2"/>
  <c r="G16" i="2"/>
  <c r="E16" i="2"/>
  <c r="C16" i="2"/>
  <c r="M16" i="2"/>
  <c r="K16" i="2"/>
  <c r="H16" i="2"/>
  <c r="F16" i="2"/>
  <c r="D16" i="2"/>
  <c r="N34" i="2"/>
  <c r="C34" i="2"/>
  <c r="N28" i="2"/>
  <c r="C28" i="2"/>
  <c r="M26" i="2"/>
  <c r="K26" i="2"/>
  <c r="H26" i="2"/>
  <c r="F26" i="2"/>
  <c r="D26" i="2"/>
  <c r="N26" i="2"/>
  <c r="L26" i="2"/>
  <c r="G26" i="2"/>
  <c r="E26" i="2"/>
  <c r="C26" i="2"/>
  <c r="M21" i="2"/>
  <c r="K21" i="2"/>
  <c r="H21" i="2"/>
  <c r="F21" i="2"/>
  <c r="D21" i="2"/>
  <c r="N21" i="2"/>
  <c r="L21" i="2"/>
  <c r="G21" i="2"/>
  <c r="E21" i="2"/>
  <c r="C21" i="2"/>
  <c r="N19" i="2"/>
  <c r="C19" i="2"/>
  <c r="M17" i="2"/>
  <c r="K17" i="2"/>
  <c r="H17" i="2"/>
  <c r="F17" i="2"/>
  <c r="D17" i="2"/>
  <c r="N17" i="2"/>
  <c r="L17" i="2"/>
  <c r="G17" i="2"/>
  <c r="E17" i="2"/>
  <c r="C17" i="2"/>
  <c r="M35" i="2"/>
  <c r="K35" i="2"/>
  <c r="H35" i="2"/>
  <c r="F35" i="2"/>
  <c r="D35" i="2"/>
  <c r="N35" i="2"/>
  <c r="L35" i="2"/>
  <c r="G35" i="2"/>
  <c r="E35" i="2"/>
  <c r="T10" i="2"/>
  <c r="T21" i="1"/>
  <c r="I12" i="10"/>
  <c r="I11" i="10"/>
  <c r="X29" i="1"/>
  <c r="T29" i="1"/>
  <c r="N9" i="8"/>
  <c r="I9" i="8"/>
  <c r="Z186" i="6"/>
  <c r="N19" i="10"/>
  <c r="N17" i="10"/>
  <c r="K19" i="10"/>
  <c r="K17" i="10"/>
  <c r="I16" i="10"/>
  <c r="I195" i="6"/>
  <c r="I10" i="10"/>
  <c r="L19" i="10"/>
  <c r="L17" i="10"/>
  <c r="I19" i="10"/>
  <c r="I17" i="10"/>
  <c r="AB74" i="6"/>
  <c r="AD74" i="6" s="1"/>
  <c r="N16" i="10"/>
  <c r="J10" i="10"/>
  <c r="J11" i="10"/>
  <c r="J172" i="6"/>
  <c r="J171" i="6"/>
  <c r="J170" i="6"/>
  <c r="J169" i="6"/>
  <c r="K3" i="8" s="1"/>
  <c r="J165" i="6"/>
  <c r="J164" i="6"/>
  <c r="J159" i="6"/>
  <c r="J150" i="6"/>
  <c r="J149" i="6"/>
  <c r="Z149" i="6" s="1"/>
  <c r="J148" i="6"/>
  <c r="J147" i="6"/>
  <c r="J146" i="6"/>
  <c r="K12" i="8" s="1"/>
  <c r="J145" i="6"/>
  <c r="Z145" i="6" s="1"/>
  <c r="J144" i="6"/>
  <c r="J143" i="6"/>
  <c r="J142" i="6"/>
  <c r="Z142" i="6" s="1"/>
  <c r="J141" i="6"/>
  <c r="K4" i="8" s="1"/>
  <c r="J168" i="6"/>
  <c r="J167" i="6"/>
  <c r="J166" i="6"/>
  <c r="J163" i="6"/>
  <c r="J162" i="6"/>
  <c r="K11" i="8" s="1"/>
  <c r="J161" i="6"/>
  <c r="J160" i="6"/>
  <c r="Z160" i="6" s="1"/>
  <c r="J158" i="6"/>
  <c r="J157" i="6"/>
  <c r="Z157" i="6" s="1"/>
  <c r="J156" i="6"/>
  <c r="J155" i="6"/>
  <c r="Z155" i="6" s="1"/>
  <c r="J154" i="6"/>
  <c r="Z154" i="6" s="1"/>
  <c r="J153" i="6"/>
  <c r="K13" i="8" s="1"/>
  <c r="J152" i="6"/>
  <c r="J151" i="6"/>
  <c r="J140" i="6"/>
  <c r="Z140" i="6" s="1"/>
  <c r="J139" i="6"/>
  <c r="J138" i="6"/>
  <c r="J137" i="6"/>
  <c r="J136" i="6"/>
  <c r="Z136" i="6" s="1"/>
  <c r="J135" i="6"/>
  <c r="K5" i="8" s="1"/>
  <c r="I194" i="6"/>
  <c r="Z75" i="6"/>
  <c r="Z196" i="6"/>
  <c r="Z183" i="6"/>
  <c r="Z130" i="6"/>
  <c r="Z139" i="6"/>
  <c r="AU25" i="10"/>
  <c r="BD4" i="10"/>
  <c r="Z18" i="1"/>
  <c r="Z10" i="1" s="1"/>
  <c r="Z39" i="1" s="1"/>
  <c r="Z111" i="6"/>
  <c r="Z98" i="6"/>
  <c r="Z162" i="6"/>
  <c r="Z120" i="6"/>
  <c r="Z82" i="6"/>
  <c r="Z88" i="6"/>
  <c r="Y25" i="1"/>
  <c r="AE25" i="1"/>
  <c r="V25" i="1"/>
  <c r="AF25" i="1"/>
  <c r="W18" i="1"/>
  <c r="W10" i="1" s="1"/>
  <c r="W39" i="1" s="1"/>
  <c r="W15" i="1"/>
  <c r="O20" i="2"/>
  <c r="I193" i="6"/>
  <c r="Z193" i="6" s="1"/>
  <c r="Z121" i="6"/>
  <c r="Z119" i="6"/>
  <c r="I109" i="6"/>
  <c r="Z109" i="6" s="1"/>
  <c r="Z90" i="6"/>
  <c r="AA25" i="1"/>
  <c r="Z189" i="6"/>
  <c r="I129" i="6"/>
  <c r="Z129" i="6" s="1"/>
  <c r="Z124" i="6"/>
  <c r="I104" i="6"/>
  <c r="Z104" i="6" s="1"/>
  <c r="Z70" i="6"/>
  <c r="Z68" i="6"/>
  <c r="Z128" i="6"/>
  <c r="Z123" i="6"/>
  <c r="Z103" i="6"/>
  <c r="J102" i="6"/>
  <c r="Z89" i="6"/>
  <c r="Z87" i="6"/>
  <c r="J80" i="6"/>
  <c r="AD24" i="1"/>
  <c r="AA24" i="1"/>
  <c r="X24" i="1"/>
  <c r="Y22" i="1"/>
  <c r="AD22" i="1"/>
  <c r="AD20" i="1"/>
  <c r="Y20" i="1"/>
  <c r="Y21" i="1"/>
  <c r="AD21" i="1"/>
  <c r="AB22" i="1"/>
  <c r="V18" i="1"/>
  <c r="V10" i="1" s="1"/>
  <c r="V39" i="1" s="1"/>
  <c r="O17" i="2"/>
  <c r="Z25" i="1"/>
  <c r="V15" i="1"/>
  <c r="O21" i="2"/>
  <c r="O18" i="2"/>
  <c r="O16" i="2"/>
  <c r="AB24" i="1"/>
  <c r="AB21" i="1"/>
  <c r="AB20" i="1"/>
  <c r="V29" i="1"/>
  <c r="Z29" i="1"/>
  <c r="AE29" i="1"/>
  <c r="Q26" i="2"/>
  <c r="AA29" i="1"/>
  <c r="AB29" i="1"/>
  <c r="AD29" i="1"/>
  <c r="Y29" i="1"/>
  <c r="AF29" i="1"/>
  <c r="W29" i="1"/>
  <c r="Q20" i="2"/>
  <c r="V24" i="1"/>
  <c r="Z24" i="1"/>
  <c r="AE24" i="1"/>
  <c r="Q18" i="2"/>
  <c r="V22" i="1"/>
  <c r="Z22" i="1"/>
  <c r="AE22" i="1"/>
  <c r="X22" i="1"/>
  <c r="Q17" i="2"/>
  <c r="X21" i="1"/>
  <c r="V21" i="1"/>
  <c r="Z21" i="1"/>
  <c r="AE21" i="1"/>
  <c r="Q16" i="2"/>
  <c r="V20" i="1"/>
  <c r="Z20" i="1"/>
  <c r="AE20" i="1"/>
  <c r="X20" i="1"/>
  <c r="I102" i="6"/>
  <c r="X25" i="1"/>
  <c r="Q21" i="2"/>
  <c r="AF24" i="1"/>
  <c r="Y24" i="1"/>
  <c r="AA22" i="1"/>
  <c r="AA21" i="1"/>
  <c r="AA20" i="1"/>
  <c r="Z168" i="6"/>
  <c r="AD25" i="1"/>
  <c r="W25" i="1"/>
  <c r="AB25" i="1"/>
  <c r="W24" i="1"/>
  <c r="AF22" i="1"/>
  <c r="W22" i="1"/>
  <c r="AF21" i="1"/>
  <c r="W21" i="1"/>
  <c r="AF20" i="1"/>
  <c r="W20" i="1"/>
  <c r="O26" i="2"/>
  <c r="Z190" i="6"/>
  <c r="I118" i="6"/>
  <c r="Z118" i="6" s="1"/>
  <c r="Z106" i="6"/>
  <c r="I80" i="6"/>
  <c r="Z67" i="6"/>
  <c r="U10" i="2"/>
  <c r="S10" i="2"/>
  <c r="I192" i="6"/>
  <c r="Z188" i="6"/>
  <c r="I116" i="6"/>
  <c r="Z116" i="6" s="1"/>
  <c r="I110" i="6"/>
  <c r="Z110" i="6" s="1"/>
  <c r="I105" i="6"/>
  <c r="Z72" i="6"/>
  <c r="Z71" i="6"/>
  <c r="Z69" i="6"/>
  <c r="J105" i="6"/>
  <c r="Z137" i="6"/>
  <c r="Z131" i="6"/>
  <c r="I113" i="6"/>
  <c r="J112" i="6"/>
  <c r="Z112" i="6" s="1"/>
  <c r="Z100" i="6"/>
  <c r="Z92" i="6"/>
  <c r="I84" i="6"/>
  <c r="Z84" i="6" s="1"/>
  <c r="I83" i="6"/>
  <c r="Z83" i="6" s="1"/>
  <c r="I79" i="6"/>
  <c r="Z79" i="6" s="1"/>
  <c r="I76" i="6"/>
  <c r="Z76" i="6" s="1"/>
  <c r="I74" i="6"/>
  <c r="Z65" i="6"/>
  <c r="Z63" i="6"/>
  <c r="Z143" i="6"/>
  <c r="H127" i="6"/>
  <c r="I127" i="6" s="1"/>
  <c r="H126" i="6"/>
  <c r="I126" i="6" s="1"/>
  <c r="H125" i="6"/>
  <c r="I125" i="6" s="1"/>
  <c r="I122" i="6"/>
  <c r="Z122" i="6" s="1"/>
  <c r="Z97" i="6"/>
  <c r="I96" i="6"/>
  <c r="Z96" i="6" s="1"/>
  <c r="I81" i="6"/>
  <c r="Z81" i="6" s="1"/>
  <c r="Z66" i="6"/>
  <c r="Z148" i="6"/>
  <c r="Z144" i="6"/>
  <c r="I132" i="6"/>
  <c r="Z132" i="6" s="1"/>
  <c r="Z108" i="6"/>
  <c r="Z107" i="6"/>
  <c r="Z101" i="6"/>
  <c r="Z99" i="6"/>
  <c r="Z91" i="6"/>
  <c r="I86" i="6"/>
  <c r="Z86" i="6" s="1"/>
  <c r="H85" i="6"/>
  <c r="M85" i="6"/>
  <c r="Z73" i="6"/>
  <c r="Z105" i="6" l="1"/>
  <c r="Z195" i="6"/>
  <c r="J11" i="8"/>
  <c r="V21" i="2"/>
  <c r="AC21" i="2"/>
  <c r="V26" i="2"/>
  <c r="AC26" i="2"/>
  <c r="V20" i="2"/>
  <c r="AC20" i="2"/>
  <c r="V18" i="2"/>
  <c r="AC18" i="2"/>
  <c r="V17" i="2"/>
  <c r="AC17" i="2"/>
  <c r="V16" i="2"/>
  <c r="AC16" i="2"/>
  <c r="P26" i="2"/>
  <c r="AH29" i="1"/>
  <c r="P17" i="2"/>
  <c r="AH21" i="1"/>
  <c r="AA20" i="2"/>
  <c r="Z80" i="6"/>
  <c r="Z146" i="6"/>
  <c r="Z102" i="6"/>
  <c r="K16" i="8"/>
  <c r="K10" i="8"/>
  <c r="Z153" i="6"/>
  <c r="K14" i="8"/>
  <c r="K15" i="8"/>
  <c r="Z192" i="6"/>
  <c r="J9" i="8"/>
  <c r="Z74" i="6"/>
  <c r="J16" i="10"/>
  <c r="Z135" i="6"/>
  <c r="J12" i="10"/>
  <c r="Z113" i="6"/>
  <c r="J19" i="10"/>
  <c r="J17" i="10"/>
  <c r="Z166" i="6"/>
  <c r="Z152" i="6"/>
  <c r="Z164" i="6"/>
  <c r="Y21" i="2"/>
  <c r="AA16" i="2"/>
  <c r="AA18" i="2"/>
  <c r="AA21" i="2"/>
  <c r="Y18" i="2"/>
  <c r="Z150" i="6"/>
  <c r="Z161" i="6"/>
  <c r="Z56" i="6"/>
  <c r="Y20" i="2"/>
  <c r="Y16" i="2"/>
  <c r="Y17" i="2"/>
  <c r="Z156" i="6"/>
  <c r="R17" i="2"/>
  <c r="W17" i="2"/>
  <c r="T17" i="2"/>
  <c r="Z17" i="2"/>
  <c r="U17" i="2"/>
  <c r="S17" i="2"/>
  <c r="X17" i="2"/>
  <c r="T26" i="2"/>
  <c r="R26" i="2"/>
  <c r="W26" i="2"/>
  <c r="U26" i="2"/>
  <c r="Z26" i="2"/>
  <c r="S26" i="2"/>
  <c r="X26" i="2"/>
  <c r="Z126" i="6"/>
  <c r="Z141" i="6"/>
  <c r="Z171" i="6"/>
  <c r="Z147" i="6"/>
  <c r="Z167" i="6"/>
  <c r="Z159" i="6"/>
  <c r="Z163" i="6"/>
  <c r="AB26" i="2"/>
  <c r="R21" i="2"/>
  <c r="W21" i="2"/>
  <c r="T21" i="2"/>
  <c r="U21" i="2"/>
  <c r="Z21" i="2"/>
  <c r="S21" i="2"/>
  <c r="X21" i="2"/>
  <c r="U18" i="2"/>
  <c r="Z18" i="2"/>
  <c r="S18" i="2"/>
  <c r="X18" i="2"/>
  <c r="AB18" i="2"/>
  <c r="W18" i="2"/>
  <c r="R18" i="2"/>
  <c r="T18" i="2"/>
  <c r="AB21" i="2"/>
  <c r="Y26" i="2"/>
  <c r="S20" i="2"/>
  <c r="X20" i="2"/>
  <c r="AB20" i="2"/>
  <c r="U20" i="2"/>
  <c r="Z20" i="2"/>
  <c r="W20" i="2"/>
  <c r="R20" i="2"/>
  <c r="T20" i="2"/>
  <c r="I85" i="6"/>
  <c r="Z85" i="6" s="1"/>
  <c r="Z125" i="6"/>
  <c r="Z127" i="6"/>
  <c r="Z169" i="6"/>
  <c r="Z158" i="6"/>
  <c r="AA17" i="2"/>
  <c r="AA26" i="2"/>
  <c r="Z165" i="6"/>
  <c r="S16" i="2"/>
  <c r="X16" i="2"/>
  <c r="AB16" i="2"/>
  <c r="U16" i="2"/>
  <c r="Z16" i="2"/>
  <c r="R16" i="2"/>
  <c r="W16" i="2"/>
  <c r="T16" i="2"/>
  <c r="AB17" i="2"/>
  <c r="U32" i="1" l="1"/>
  <c r="AC32" i="1" s="1"/>
  <c r="T32" i="1"/>
  <c r="U38" i="1"/>
  <c r="AC38" i="1" s="1"/>
  <c r="T38" i="1"/>
  <c r="Z172" i="6"/>
  <c r="AV16" i="10"/>
  <c r="P35" i="2" l="1"/>
  <c r="AH38" i="1"/>
  <c r="AA38" i="1"/>
  <c r="AG38" i="1"/>
  <c r="AB32" i="1"/>
  <c r="AG32" i="1"/>
  <c r="P29" i="2"/>
  <c r="AH32" i="1"/>
  <c r="AA32" i="1"/>
  <c r="AB38" i="1"/>
  <c r="Z32" i="1"/>
  <c r="AD38" i="1"/>
  <c r="AD32" i="1"/>
  <c r="Z38" i="1"/>
  <c r="Y38" i="1"/>
  <c r="W38" i="1"/>
  <c r="X38" i="1"/>
  <c r="V38" i="1"/>
  <c r="Q35" i="2"/>
  <c r="AF38" i="1"/>
  <c r="AE38" i="1"/>
  <c r="X32" i="1"/>
  <c r="V32" i="1"/>
  <c r="AE32" i="1"/>
  <c r="AF32" i="1"/>
  <c r="W32" i="1"/>
  <c r="Y32" i="1"/>
  <c r="Q29" i="2"/>
  <c r="BD16" i="10"/>
  <c r="V35" i="2" l="1"/>
  <c r="AC35" i="2"/>
  <c r="V29" i="2"/>
  <c r="AC29" i="2"/>
  <c r="AA35" i="2"/>
  <c r="T35" i="2"/>
  <c r="W35" i="2"/>
  <c r="U35" i="2"/>
  <c r="S35" i="2"/>
  <c r="Z35" i="2"/>
  <c r="AA29" i="2"/>
  <c r="Y29" i="2"/>
  <c r="R29" i="2"/>
  <c r="T29" i="2"/>
  <c r="S29" i="2"/>
  <c r="U29" i="2"/>
  <c r="W29" i="2"/>
  <c r="X29" i="2"/>
  <c r="Z29" i="2"/>
  <c r="X35" i="2" l="1"/>
  <c r="R35" i="2"/>
  <c r="AV22" i="10"/>
  <c r="BD22" i="10" s="1"/>
  <c r="S18" i="8"/>
  <c r="F8" i="8"/>
  <c r="H8" i="8"/>
  <c r="J8" i="8"/>
  <c r="L8" i="8"/>
  <c r="N8" i="8"/>
  <c r="G8" i="8"/>
  <c r="D8" i="8"/>
  <c r="V8" i="8"/>
  <c r="Q8" i="8"/>
  <c r="S8" i="8"/>
  <c r="U8" i="8"/>
  <c r="W8" i="8"/>
  <c r="E8" i="8"/>
  <c r="I8" i="8"/>
  <c r="K8" i="8"/>
  <c r="M8" i="8"/>
  <c r="P8" i="8"/>
  <c r="R8" i="8"/>
  <c r="T8" i="8"/>
  <c r="AF41" i="8" l="1"/>
  <c r="R40" i="6" s="1"/>
  <c r="Y35" i="2"/>
  <c r="AD41" i="8"/>
  <c r="R38" i="6" s="1"/>
  <c r="AB41" i="8"/>
  <c r="R36" i="6" s="1"/>
  <c r="AI41" i="8"/>
  <c r="R43" i="6" s="1"/>
  <c r="AC41" i="8"/>
  <c r="R37" i="6" s="1"/>
  <c r="AH41" i="8"/>
  <c r="R42" i="6" s="1"/>
  <c r="AE41" i="8"/>
  <c r="R39" i="6" s="1"/>
  <c r="AA41" i="8"/>
  <c r="R35" i="6" s="1"/>
  <c r="AG41" i="8"/>
  <c r="R41" i="6" s="1"/>
  <c r="AV25" i="10"/>
  <c r="R20" i="10" l="1"/>
  <c r="R7" i="10"/>
  <c r="Z178" i="6"/>
  <c r="R9" i="10"/>
  <c r="Z176" i="6"/>
  <c r="Z180" i="6" l="1"/>
  <c r="Z179" i="6"/>
  <c r="Z175" i="6"/>
  <c r="Z177" i="6"/>
  <c r="M17" i="8" l="1"/>
  <c r="V17" i="8"/>
  <c r="Q17" i="8"/>
  <c r="F17" i="8"/>
  <c r="N17" i="8"/>
  <c r="K17" i="8"/>
  <c r="L17" i="8"/>
  <c r="W17" i="8"/>
  <c r="J17" i="8"/>
  <c r="U17" i="8"/>
  <c r="I17" i="8"/>
  <c r="R17" i="8"/>
  <c r="E17" i="8"/>
  <c r="H17" i="8"/>
  <c r="P17" i="8"/>
  <c r="D17" i="8"/>
  <c r="G17" i="8"/>
  <c r="T18" i="8"/>
  <c r="Q18" i="8"/>
  <c r="F18" i="8"/>
  <c r="K18" i="8"/>
  <c r="L18" i="8"/>
  <c r="U18" i="8"/>
  <c r="H18" i="8"/>
  <c r="R18" i="8"/>
  <c r="P18" i="8"/>
  <c r="T17" i="8"/>
  <c r="G18" i="8"/>
  <c r="E18" i="8"/>
  <c r="I18" i="8"/>
  <c r="J18" i="8"/>
  <c r="W18" i="8"/>
  <c r="N18" i="8"/>
  <c r="V18" i="8"/>
  <c r="D18" i="8"/>
  <c r="M18" i="8"/>
  <c r="Q19" i="8"/>
  <c r="K19" i="8"/>
  <c r="R19" i="8"/>
  <c r="T19" i="8"/>
  <c r="V19" i="8"/>
  <c r="J19" i="8"/>
  <c r="L19" i="8"/>
  <c r="W19" i="8"/>
  <c r="F19" i="8"/>
  <c r="G19" i="8"/>
  <c r="M19" i="8"/>
  <c r="N19" i="8"/>
  <c r="I19" i="8"/>
  <c r="E19" i="8"/>
  <c r="P19" i="8"/>
  <c r="H19" i="8"/>
  <c r="U19" i="8"/>
  <c r="D19" i="8"/>
  <c r="U20" i="8"/>
  <c r="F20" i="8"/>
  <c r="Q20" i="8"/>
  <c r="P20" i="8"/>
  <c r="N20" i="8"/>
  <c r="W20" i="8"/>
  <c r="M20" i="8"/>
  <c r="J20" i="8"/>
  <c r="I20" i="8"/>
  <c r="L20" i="8"/>
  <c r="K20" i="8"/>
  <c r="R20" i="8"/>
  <c r="E20" i="8"/>
  <c r="T20" i="8"/>
  <c r="H20" i="8"/>
  <c r="V20" i="8"/>
  <c r="G20" i="8"/>
  <c r="D20" i="8"/>
  <c r="AH43" i="8" l="1"/>
  <c r="T42" i="6" s="1"/>
  <c r="X38" i="6"/>
  <c r="X39" i="6"/>
  <c r="X36" i="6"/>
  <c r="X37" i="6"/>
  <c r="X42" i="6"/>
  <c r="X43" i="6"/>
  <c r="X40" i="6"/>
  <c r="X41" i="6"/>
  <c r="AI27" i="8"/>
  <c r="AH27" i="8"/>
  <c r="AG27" i="8"/>
  <c r="AF27" i="8"/>
  <c r="AE27" i="8"/>
  <c r="AD27" i="8"/>
  <c r="AC27" i="8"/>
  <c r="AB27" i="8"/>
  <c r="AA27" i="8"/>
  <c r="AE26" i="8"/>
  <c r="AF26" i="8"/>
  <c r="C40" i="6" s="1"/>
  <c r="AG26" i="8"/>
  <c r="C41" i="6" s="1"/>
  <c r="AH26" i="8"/>
  <c r="C42" i="6" s="1"/>
  <c r="AI26" i="8"/>
  <c r="AC26" i="8"/>
  <c r="C37" i="6" s="1"/>
  <c r="AD26" i="8"/>
  <c r="C38" i="6" s="1"/>
  <c r="AB26" i="8"/>
  <c r="C36" i="6" s="1"/>
  <c r="G13" i="12" s="1"/>
  <c r="AA26" i="8"/>
  <c r="C35" i="6" s="1"/>
  <c r="D43" i="6"/>
  <c r="AB33" i="8"/>
  <c r="AI40" i="8"/>
  <c r="Q43" i="6" s="1"/>
  <c r="AH46" i="8"/>
  <c r="AA28" i="8"/>
  <c r="E35" i="6" s="1"/>
  <c r="AB39" i="8"/>
  <c r="P36" i="6" s="1"/>
  <c r="AG35" i="8"/>
  <c r="L41" i="6" s="1"/>
  <c r="AD44" i="8"/>
  <c r="U38" i="6" s="1"/>
  <c r="AA42" i="8"/>
  <c r="S35" i="6" s="1"/>
  <c r="AF34" i="8"/>
  <c r="K40" i="6" s="1"/>
  <c r="AB29" i="8"/>
  <c r="F36" i="6" s="1"/>
  <c r="AE31" i="8"/>
  <c r="H39" i="6" s="1"/>
  <c r="AF38" i="8"/>
  <c r="O40" i="6" s="1"/>
  <c r="AF39" i="8"/>
  <c r="P40" i="6" s="1"/>
  <c r="AI48" i="8"/>
  <c r="Y43" i="6" s="1"/>
  <c r="AA29" i="8"/>
  <c r="AC30" i="8"/>
  <c r="G37" i="6" s="1"/>
  <c r="AG30" i="8"/>
  <c r="G41" i="6" s="1"/>
  <c r="AB30" i="8"/>
  <c r="G36" i="6" s="1"/>
  <c r="AE30" i="8"/>
  <c r="G39" i="6" s="1"/>
  <c r="AA40" i="8"/>
  <c r="Q35" i="6" s="1"/>
  <c r="AA33" i="8"/>
  <c r="J35" i="6" s="1"/>
  <c r="K7" i="10" s="1"/>
  <c r="AI32" i="8"/>
  <c r="I43" i="6" s="1"/>
  <c r="AD32" i="8"/>
  <c r="I38" i="6" s="1"/>
  <c r="AB32" i="8"/>
  <c r="I36" i="6" s="1"/>
  <c r="J13" i="12" s="1"/>
  <c r="AF32" i="8"/>
  <c r="I40" i="6" s="1"/>
  <c r="AG32" i="8"/>
  <c r="I41" i="6" s="1"/>
  <c r="AH32" i="8"/>
  <c r="I42" i="6" s="1"/>
  <c r="AC32" i="8"/>
  <c r="I37" i="6" s="1"/>
  <c r="AE32" i="8"/>
  <c r="I39" i="6" s="1"/>
  <c r="AE36" i="8"/>
  <c r="M39" i="6" s="1"/>
  <c r="AH36" i="8"/>
  <c r="M42" i="6" s="1"/>
  <c r="AD36" i="8"/>
  <c r="M38" i="6" s="1"/>
  <c r="AI36" i="8"/>
  <c r="M43" i="6" s="1"/>
  <c r="AF36" i="8"/>
  <c r="M40" i="6" s="1"/>
  <c r="AG36" i="8"/>
  <c r="M41" i="6" s="1"/>
  <c r="AB36" i="8"/>
  <c r="M36" i="6" s="1"/>
  <c r="K13" i="12" s="1"/>
  <c r="AC36" i="8"/>
  <c r="M37" i="6" s="1"/>
  <c r="AB46" i="8"/>
  <c r="AI46" i="8"/>
  <c r="AC46" i="8"/>
  <c r="AG46" i="8"/>
  <c r="AE46" i="8"/>
  <c r="AD46" i="8"/>
  <c r="AF46" i="8"/>
  <c r="AI30" i="8"/>
  <c r="G43" i="6" s="1"/>
  <c r="AA38" i="8"/>
  <c r="O35" i="6" s="1"/>
  <c r="AD31" i="8"/>
  <c r="H38" i="6" s="1"/>
  <c r="AA32" i="8"/>
  <c r="I35" i="6" s="1"/>
  <c r="J7" i="10" s="1"/>
  <c r="AI39" i="8"/>
  <c r="P43" i="6" s="1"/>
  <c r="AH39" i="8"/>
  <c r="P42" i="6" s="1"/>
  <c r="AA39" i="8"/>
  <c r="P35" i="6" s="1"/>
  <c r="P7" i="10" s="1"/>
  <c r="AE39" i="8"/>
  <c r="P39" i="6" s="1"/>
  <c r="AC33" i="8"/>
  <c r="J37" i="6" s="1"/>
  <c r="AF33" i="8"/>
  <c r="J40" i="6" s="1"/>
  <c r="AH33" i="8"/>
  <c r="J42" i="6" s="1"/>
  <c r="AD33" i="8"/>
  <c r="J38" i="6" s="1"/>
  <c r="AF48" i="8"/>
  <c r="Y40" i="6" s="1"/>
  <c r="AG48" i="8"/>
  <c r="Y41" i="6" s="1"/>
  <c r="AH48" i="8"/>
  <c r="Y42" i="6" s="1"/>
  <c r="AC48" i="8"/>
  <c r="Y37" i="6" s="1"/>
  <c r="AB34" i="8"/>
  <c r="K36" i="6" s="1"/>
  <c r="M13" i="12" s="1"/>
  <c r="AG34" i="8"/>
  <c r="K41" i="6" s="1"/>
  <c r="AD34" i="8"/>
  <c r="K38" i="6" s="1"/>
  <c r="AE34" i="8"/>
  <c r="K39" i="6" s="1"/>
  <c r="AH34" i="8"/>
  <c r="K42" i="6" s="1"/>
  <c r="AE29" i="8"/>
  <c r="AI29" i="8"/>
  <c r="AG29" i="8"/>
  <c r="AD29" i="8"/>
  <c r="AC35" i="8"/>
  <c r="L37" i="6" s="1"/>
  <c r="AB35" i="8"/>
  <c r="L36" i="6" s="1"/>
  <c r="N13" i="12" s="1"/>
  <c r="AE35" i="8"/>
  <c r="L39" i="6" s="1"/>
  <c r="AF35" i="8"/>
  <c r="L40" i="6" s="1"/>
  <c r="AG31" i="8"/>
  <c r="H41" i="6" s="1"/>
  <c r="AF31" i="8"/>
  <c r="H40" i="6" s="1"/>
  <c r="AH31" i="8"/>
  <c r="H42" i="6" s="1"/>
  <c r="AI31" i="8"/>
  <c r="H43" i="6" s="1"/>
  <c r="C39" i="6"/>
  <c r="AH44" i="8"/>
  <c r="U42" i="6" s="1"/>
  <c r="AE44" i="8"/>
  <c r="U39" i="6" s="1"/>
  <c r="AB44" i="8"/>
  <c r="U36" i="6" s="1"/>
  <c r="P13" i="12" s="1"/>
  <c r="AA30" i="8"/>
  <c r="G35" i="6" s="1"/>
  <c r="AB42" i="8"/>
  <c r="S36" i="6" s="1"/>
  <c r="AD42" i="8"/>
  <c r="S38" i="6" s="1"/>
  <c r="AH42" i="8"/>
  <c r="S42" i="6" s="1"/>
  <c r="AG42" i="8"/>
  <c r="S41" i="6" s="1"/>
  <c r="AI42" i="8"/>
  <c r="S43" i="6" s="1"/>
  <c r="AE42" i="8"/>
  <c r="S39" i="6" s="1"/>
  <c r="AC42" i="8"/>
  <c r="S37" i="6" s="1"/>
  <c r="AF42" i="8"/>
  <c r="S40" i="6" s="1"/>
  <c r="AC40" i="8"/>
  <c r="Q37" i="6" s="1"/>
  <c r="AD40" i="8"/>
  <c r="Q38" i="6" s="1"/>
  <c r="AB40" i="8"/>
  <c r="Q36" i="6" s="1"/>
  <c r="AE40" i="8"/>
  <c r="Q39" i="6" s="1"/>
  <c r="AG40" i="8"/>
  <c r="Q41" i="6" s="1"/>
  <c r="AF40" i="8"/>
  <c r="Q40" i="6" s="1"/>
  <c r="AH40" i="8"/>
  <c r="Q42" i="6" s="1"/>
  <c r="AD45" i="8"/>
  <c r="V38" i="6" s="1"/>
  <c r="AB45" i="8"/>
  <c r="V36" i="6" s="1"/>
  <c r="Q13" i="12" s="1"/>
  <c r="AE45" i="8"/>
  <c r="V39" i="6" s="1"/>
  <c r="AI45" i="8"/>
  <c r="V43" i="6" s="1"/>
  <c r="AC45" i="8"/>
  <c r="V37" i="6" s="1"/>
  <c r="AG45" i="8"/>
  <c r="V41" i="6" s="1"/>
  <c r="AF45" i="8"/>
  <c r="V40" i="6" s="1"/>
  <c r="AA45" i="8"/>
  <c r="V35" i="6" s="1"/>
  <c r="V7" i="10" s="1"/>
  <c r="AH45" i="8"/>
  <c r="V42" i="6" s="1"/>
  <c r="AE38" i="8"/>
  <c r="O39" i="6" s="1"/>
  <c r="AC38" i="8"/>
  <c r="O37" i="6" s="1"/>
  <c r="AG38" i="8"/>
  <c r="O41" i="6" s="1"/>
  <c r="AD38" i="8"/>
  <c r="O38" i="6" s="1"/>
  <c r="AB38" i="8"/>
  <c r="O36" i="6" s="1"/>
  <c r="AI38" i="8"/>
  <c r="O43" i="6" s="1"/>
  <c r="AA46" i="8"/>
  <c r="AH38" i="8"/>
  <c r="O42" i="6" s="1"/>
  <c r="AF30" i="8"/>
  <c r="G40" i="6" s="1"/>
  <c r="AC31" i="8"/>
  <c r="H37" i="6" s="1"/>
  <c r="AD30" i="8"/>
  <c r="G38" i="6" s="1"/>
  <c r="AF28" i="8"/>
  <c r="E40" i="6" s="1"/>
  <c r="AE28" i="8"/>
  <c r="E39" i="6" s="1"/>
  <c r="AD28" i="8"/>
  <c r="E38" i="6" s="1"/>
  <c r="AB28" i="8"/>
  <c r="E36" i="6" s="1"/>
  <c r="H13" i="12" s="1"/>
  <c r="AG28" i="8"/>
  <c r="E41" i="6" s="1"/>
  <c r="AH28" i="8"/>
  <c r="E42" i="6" s="1"/>
  <c r="AC28" i="8"/>
  <c r="E37" i="6" s="1"/>
  <c r="AI28" i="8"/>
  <c r="E43" i="6" s="1"/>
  <c r="AA36" i="8"/>
  <c r="M35" i="6" s="1"/>
  <c r="AH30" i="8"/>
  <c r="G42" i="6" s="1"/>
  <c r="AG44" i="8"/>
  <c r="U41" i="6" s="1"/>
  <c r="AD43" i="8"/>
  <c r="T38" i="6" s="1"/>
  <c r="AB43" i="8"/>
  <c r="T36" i="6" s="1"/>
  <c r="O13" i="12" s="1"/>
  <c r="AA43" i="8"/>
  <c r="T35" i="6" s="1"/>
  <c r="AC43" i="8"/>
  <c r="T37" i="6" s="1"/>
  <c r="AE43" i="8"/>
  <c r="T39" i="6" s="1"/>
  <c r="AG43" i="8"/>
  <c r="T41" i="6" s="1"/>
  <c r="AF43" i="8"/>
  <c r="T40" i="6" s="1"/>
  <c r="AI43" i="8"/>
  <c r="T43" i="6" s="1"/>
  <c r="AC39" i="8"/>
  <c r="P37" i="6" s="1"/>
  <c r="AG39" i="8"/>
  <c r="P41" i="6" s="1"/>
  <c r="AD39" i="8"/>
  <c r="P38" i="6" s="1"/>
  <c r="AE33" i="8"/>
  <c r="J39" i="6" s="1"/>
  <c r="AI33" i="8"/>
  <c r="J43" i="6" s="1"/>
  <c r="AG33" i="8"/>
  <c r="J41" i="6" s="1"/>
  <c r="AE48" i="8"/>
  <c r="Y39" i="6" s="1"/>
  <c r="AD48" i="8"/>
  <c r="Y38" i="6" s="1"/>
  <c r="AB48" i="8"/>
  <c r="Y36" i="6" s="1"/>
  <c r="AI34" i="8"/>
  <c r="K43" i="6" s="1"/>
  <c r="AC34" i="8"/>
  <c r="K37" i="6" s="1"/>
  <c r="AA34" i="8"/>
  <c r="K35" i="6" s="1"/>
  <c r="L7" i="10" s="1"/>
  <c r="AF29" i="8"/>
  <c r="AH29" i="8"/>
  <c r="AC29" i="8"/>
  <c r="AA35" i="8"/>
  <c r="L35" i="6" s="1"/>
  <c r="AD35" i="8"/>
  <c r="L38" i="6" s="1"/>
  <c r="AI35" i="8"/>
  <c r="L43" i="6" s="1"/>
  <c r="AH35" i="8"/>
  <c r="L42" i="6" s="1"/>
  <c r="AA31" i="8"/>
  <c r="H35" i="6" s="1"/>
  <c r="AB31" i="8"/>
  <c r="H36" i="6" s="1"/>
  <c r="I13" i="12" s="1"/>
  <c r="C43" i="6"/>
  <c r="AC44" i="8"/>
  <c r="U37" i="6" s="1"/>
  <c r="AI44" i="8"/>
  <c r="U43" i="6" s="1"/>
  <c r="AF44" i="8"/>
  <c r="U40" i="6" s="1"/>
  <c r="AA44" i="8"/>
  <c r="U35" i="6" s="1"/>
  <c r="T13" i="12" l="1"/>
  <c r="S13" i="12"/>
  <c r="N7" i="10"/>
  <c r="U7" i="10"/>
  <c r="I7" i="10"/>
  <c r="T7" i="10"/>
  <c r="Q7" i="10"/>
  <c r="AB35" i="6"/>
  <c r="AA36" i="6"/>
  <c r="Z37" i="6"/>
  <c r="AA35" i="6"/>
  <c r="Z36" i="6"/>
  <c r="Z35" i="6"/>
  <c r="AC35" i="6"/>
  <c r="AB36" i="6"/>
  <c r="AA37" i="6"/>
  <c r="Z38" i="6"/>
  <c r="AE35" i="6"/>
  <c r="AD36" i="6"/>
  <c r="AC37" i="6"/>
  <c r="AB38" i="6"/>
  <c r="AA39" i="6"/>
  <c r="Z40" i="6"/>
  <c r="AD35" i="6"/>
  <c r="AC36" i="6"/>
  <c r="AB37" i="6"/>
  <c r="AA38" i="6"/>
  <c r="Z39" i="6"/>
  <c r="W35" i="6"/>
  <c r="W38" i="6"/>
  <c r="W41" i="6"/>
  <c r="W43" i="6"/>
  <c r="W42" i="6"/>
  <c r="W40" i="6"/>
  <c r="W39" i="6"/>
  <c r="W37" i="6"/>
  <c r="W36" i="6"/>
  <c r="N23" i="1"/>
  <c r="M7" i="10"/>
  <c r="H9" i="10"/>
  <c r="H7" i="10"/>
  <c r="AE11" i="11"/>
  <c r="D7" i="10"/>
  <c r="P23" i="1"/>
  <c r="O7" i="10"/>
  <c r="S9" i="10"/>
  <c r="S7" i="10"/>
  <c r="F9" i="10"/>
  <c r="F7" i="10"/>
  <c r="P9" i="10"/>
  <c r="Q23" i="1"/>
  <c r="Q9" i="10"/>
  <c r="R23" i="1"/>
  <c r="S23" i="1" s="1"/>
  <c r="I23" i="1"/>
  <c r="I37" i="1"/>
  <c r="N37" i="1"/>
  <c r="L34" i="2"/>
  <c r="M37" i="1"/>
  <c r="K34" i="2"/>
  <c r="K37" i="1"/>
  <c r="M34" i="2"/>
  <c r="J23" i="1"/>
  <c r="J37" i="1"/>
  <c r="L37" i="1"/>
  <c r="F19" i="2"/>
  <c r="F34" i="2"/>
  <c r="E19" i="2"/>
  <c r="E34" i="2"/>
  <c r="F37" i="1"/>
  <c r="H34" i="2"/>
  <c r="G19" i="2"/>
  <c r="G34" i="2"/>
  <c r="G37" i="1"/>
  <c r="D34" i="2"/>
  <c r="O19" i="2"/>
  <c r="O34" i="2"/>
  <c r="L19" i="2"/>
  <c r="M23" i="1"/>
  <c r="K19" i="2"/>
  <c r="K23" i="1"/>
  <c r="M19" i="2"/>
  <c r="L23" i="1"/>
  <c r="H19" i="2"/>
  <c r="G23" i="1"/>
  <c r="D19" i="2"/>
  <c r="U9" i="10"/>
  <c r="F27" i="2"/>
  <c r="T9" i="10"/>
  <c r="E27" i="2"/>
  <c r="W9" i="10"/>
  <c r="F30" i="1"/>
  <c r="H27" i="2"/>
  <c r="V9" i="10"/>
  <c r="G27" i="2"/>
  <c r="G30" i="1"/>
  <c r="D27" i="2"/>
  <c r="O9" i="10"/>
  <c r="O27" i="2"/>
  <c r="I9" i="10"/>
  <c r="I30" i="1"/>
  <c r="M9" i="10"/>
  <c r="N30" i="1"/>
  <c r="L27" i="2"/>
  <c r="L9" i="10"/>
  <c r="M30" i="1"/>
  <c r="K27" i="2"/>
  <c r="N9" i="10"/>
  <c r="K30" i="1"/>
  <c r="M27" i="2"/>
  <c r="J9" i="10"/>
  <c r="J30" i="1"/>
  <c r="K9" i="10"/>
  <c r="L30" i="1"/>
  <c r="AB25" i="8"/>
  <c r="D40" i="6"/>
  <c r="AF24" i="8"/>
  <c r="AF23" i="8" s="1"/>
  <c r="D41" i="6"/>
  <c r="AG24" i="8"/>
  <c r="AG23" i="8" s="1"/>
  <c r="AH25" i="8"/>
  <c r="F42" i="6"/>
  <c r="D42" i="6"/>
  <c r="AH24" i="8"/>
  <c r="AH23" i="8" s="1"/>
  <c r="D39" i="6"/>
  <c r="AE24" i="8"/>
  <c r="AE23" i="8" s="1"/>
  <c r="AG25" i="8"/>
  <c r="F41" i="6"/>
  <c r="AE25" i="8"/>
  <c r="F39" i="6"/>
  <c r="AA24" i="8"/>
  <c r="AA23" i="8" s="1"/>
  <c r="D35" i="6"/>
  <c r="AA25" i="8"/>
  <c r="F35" i="6"/>
  <c r="AD24" i="8"/>
  <c r="AD23" i="8" s="1"/>
  <c r="D38" i="6"/>
  <c r="F37" i="6"/>
  <c r="AC25" i="8"/>
  <c r="AF25" i="8"/>
  <c r="F40" i="6"/>
  <c r="D37" i="6"/>
  <c r="AC24" i="8"/>
  <c r="AC23" i="8" s="1"/>
  <c r="D36" i="6"/>
  <c r="AB24" i="8"/>
  <c r="AB23" i="8" s="1"/>
  <c r="F38" i="6"/>
  <c r="AD25" i="8"/>
  <c r="F43" i="6"/>
  <c r="AI25" i="8"/>
  <c r="AI24" i="8"/>
  <c r="AI23" i="8" s="1"/>
  <c r="T20" i="10"/>
  <c r="M20" i="10"/>
  <c r="J20" i="10"/>
  <c r="L20" i="10"/>
  <c r="K20" i="10"/>
  <c r="Q20" i="10"/>
  <c r="F20" i="10"/>
  <c r="G20" i="10"/>
  <c r="O20" i="10"/>
  <c r="W20" i="10"/>
  <c r="U20" i="10"/>
  <c r="V20" i="10"/>
  <c r="N20" i="10"/>
  <c r="H20" i="10"/>
  <c r="I20" i="10"/>
  <c r="P20" i="10"/>
  <c r="E20" i="10"/>
  <c r="T22" i="10"/>
  <c r="O22" i="10"/>
  <c r="E22" i="10"/>
  <c r="F22" i="10"/>
  <c r="S22" i="10"/>
  <c r="Q22" i="10"/>
  <c r="P22" i="10"/>
  <c r="I22" i="10"/>
  <c r="K22" i="10"/>
  <c r="M22" i="10"/>
  <c r="N22" i="10"/>
  <c r="J22" i="10"/>
  <c r="G22" i="10"/>
  <c r="H22" i="10"/>
  <c r="V22" i="10"/>
  <c r="W22" i="10"/>
  <c r="U22" i="10"/>
  <c r="L22" i="10"/>
  <c r="F23" i="10"/>
  <c r="U23" i="10"/>
  <c r="J23" i="10"/>
  <c r="P23" i="10"/>
  <c r="K23" i="10"/>
  <c r="T23" i="10"/>
  <c r="Q23" i="10"/>
  <c r="V23" i="10"/>
  <c r="G23" i="10"/>
  <c r="M23" i="10"/>
  <c r="H23" i="10"/>
  <c r="O23" i="10"/>
  <c r="S23" i="10"/>
  <c r="N23" i="10"/>
  <c r="I23" i="10"/>
  <c r="E23" i="10"/>
  <c r="L23" i="10"/>
  <c r="W23" i="10"/>
  <c r="BC7" i="10" l="1"/>
  <c r="BC25" i="10" s="1"/>
  <c r="BB7" i="10"/>
  <c r="S22" i="12"/>
  <c r="S15" i="12"/>
  <c r="R13" i="12"/>
  <c r="AE13" i="12" s="1"/>
  <c r="F13" i="12"/>
  <c r="AB13" i="12"/>
  <c r="Y13" i="12"/>
  <c r="Z13" i="12"/>
  <c r="AD13" i="12"/>
  <c r="W13" i="12"/>
  <c r="AA13" i="12"/>
  <c r="X13" i="12"/>
  <c r="U13" i="12"/>
  <c r="AC13" i="12"/>
  <c r="V13" i="12"/>
  <c r="T15" i="12"/>
  <c r="T22" i="12"/>
  <c r="W7" i="10"/>
  <c r="F23" i="1"/>
  <c r="Y7" i="10"/>
  <c r="J19" i="2"/>
  <c r="X7" i="10"/>
  <c r="I19" i="2"/>
  <c r="G9" i="10"/>
  <c r="G7" i="10"/>
  <c r="E7" i="10"/>
  <c r="H23" i="1"/>
  <c r="AI23" i="1" s="1"/>
  <c r="H37" i="1"/>
  <c r="AI37" i="1" s="1"/>
  <c r="T37" i="1"/>
  <c r="U37" i="1"/>
  <c r="AC37" i="1" s="1"/>
  <c r="U23" i="1"/>
  <c r="T23" i="1"/>
  <c r="E9" i="10"/>
  <c r="H30" i="1"/>
  <c r="AI30" i="1" s="1"/>
  <c r="T30" i="1"/>
  <c r="AH30" i="1" s="1"/>
  <c r="U30" i="1"/>
  <c r="BB25" i="10" l="1"/>
  <c r="BD7" i="10"/>
  <c r="T16" i="12"/>
  <c r="AC22" i="12"/>
  <c r="AC24" i="12" s="1"/>
  <c r="AC15" i="12"/>
  <c r="AC16" i="12" s="1"/>
  <c r="X22" i="12"/>
  <c r="X24" i="12" s="1"/>
  <c r="X15" i="12"/>
  <c r="X16" i="12" s="1"/>
  <c r="AA22" i="12"/>
  <c r="AA24" i="12" s="1"/>
  <c r="AA15" i="12"/>
  <c r="AA16" i="12" s="1"/>
  <c r="AD15" i="12"/>
  <c r="AD16" i="12" s="1"/>
  <c r="AD22" i="12"/>
  <c r="AD24" i="12" s="1"/>
  <c r="Y22" i="12"/>
  <c r="Y24" i="12" s="1"/>
  <c r="Y15" i="12"/>
  <c r="Y16" i="12" s="1"/>
  <c r="Z23" i="12"/>
  <c r="T24" i="12"/>
  <c r="X23" i="12"/>
  <c r="AA23" i="12"/>
  <c r="Y23" i="12"/>
  <c r="V15" i="12"/>
  <c r="V16" i="12" s="1"/>
  <c r="V22" i="12"/>
  <c r="V24" i="12" s="1"/>
  <c r="U15" i="12"/>
  <c r="U16" i="12" s="1"/>
  <c r="U22" i="12"/>
  <c r="U24" i="12" s="1"/>
  <c r="AE15" i="12"/>
  <c r="AE16" i="12" s="1"/>
  <c r="AE22" i="12"/>
  <c r="AE24" i="12" s="1"/>
  <c r="W15" i="12"/>
  <c r="W16" i="12" s="1"/>
  <c r="W22" i="12"/>
  <c r="W24" i="12" s="1"/>
  <c r="Z15" i="12"/>
  <c r="Z16" i="12" s="1"/>
  <c r="Z22" i="12"/>
  <c r="Z24" i="12" s="1"/>
  <c r="AB15" i="12"/>
  <c r="AB16" i="12" s="1"/>
  <c r="AB22" i="12"/>
  <c r="AB24" i="12" s="1"/>
  <c r="AG23" i="1"/>
  <c r="AC23" i="1"/>
  <c r="AG30" i="1"/>
  <c r="AC30" i="1"/>
  <c r="P34" i="2"/>
  <c r="AH37" i="1"/>
  <c r="AA37" i="1"/>
  <c r="AG37" i="1"/>
  <c r="T26" i="1"/>
  <c r="P22" i="2" s="1"/>
  <c r="AB23" i="1"/>
  <c r="AB26" i="1" s="1"/>
  <c r="U26" i="1"/>
  <c r="P19" i="2"/>
  <c r="AH23" i="1"/>
  <c r="AH26" i="1" s="1"/>
  <c r="AA23" i="1"/>
  <c r="AA26" i="1" s="1"/>
  <c r="Q34" i="2"/>
  <c r="AD37" i="1"/>
  <c r="AE37" i="1"/>
  <c r="V37" i="1"/>
  <c r="X37" i="1"/>
  <c r="Y37" i="1"/>
  <c r="AF37" i="1"/>
  <c r="W37" i="1"/>
  <c r="Z37" i="1"/>
  <c r="AB37" i="1"/>
  <c r="Y23" i="1"/>
  <c r="Y26" i="1" s="1"/>
  <c r="Q19" i="2"/>
  <c r="AD23" i="1"/>
  <c r="AD26" i="1" s="1"/>
  <c r="X23" i="1"/>
  <c r="X26" i="1" s="1"/>
  <c r="V23" i="1"/>
  <c r="V26" i="1" s="1"/>
  <c r="AE23" i="1"/>
  <c r="AE26" i="1" s="1"/>
  <c r="AF23" i="1"/>
  <c r="Z23" i="1"/>
  <c r="Z26" i="1" s="1"/>
  <c r="W23" i="1"/>
  <c r="W26" i="1" s="1"/>
  <c r="AA30" i="1"/>
  <c r="AF30" i="1"/>
  <c r="Y30" i="1"/>
  <c r="Z30" i="1"/>
  <c r="V30" i="1"/>
  <c r="X30" i="1"/>
  <c r="Q27" i="2"/>
  <c r="W30" i="1"/>
  <c r="AE30" i="1"/>
  <c r="AD30" i="1"/>
  <c r="P27" i="2"/>
  <c r="AB30" i="1"/>
  <c r="X27" i="1" l="1"/>
  <c r="Z27" i="1"/>
  <c r="AB27" i="1"/>
  <c r="W27" i="1"/>
  <c r="Y27" i="1"/>
  <c r="AA27" i="1"/>
  <c r="V27" i="1"/>
  <c r="U26" i="12"/>
  <c r="U27" i="12" s="1"/>
  <c r="AH97" i="12"/>
  <c r="AI97" i="12" s="1"/>
  <c r="AH52" i="12"/>
  <c r="AI52" i="12" s="1"/>
  <c r="AH92" i="12"/>
  <c r="AI92" i="12" s="1"/>
  <c r="AH81" i="12"/>
  <c r="AI81" i="12" s="1"/>
  <c r="AH69" i="12"/>
  <c r="AI69" i="12" s="1"/>
  <c r="AH47" i="12"/>
  <c r="AI47" i="12" s="1"/>
  <c r="AH49" i="12"/>
  <c r="AI49" i="12" s="1"/>
  <c r="AH89" i="12"/>
  <c r="AI89" i="12" s="1"/>
  <c r="AH78" i="12"/>
  <c r="AI78" i="12" s="1"/>
  <c r="AH62" i="12"/>
  <c r="AI62" i="12" s="1"/>
  <c r="V26" i="12"/>
  <c r="V28" i="12" s="1"/>
  <c r="AD26" i="12"/>
  <c r="AD28" i="12" s="1"/>
  <c r="AA26" i="12"/>
  <c r="AA28" i="12" s="1"/>
  <c r="AH76" i="12"/>
  <c r="AI76" i="12" s="1"/>
  <c r="AH98" i="12"/>
  <c r="AI98" i="12" s="1"/>
  <c r="AH90" i="12"/>
  <c r="AI90" i="12" s="1"/>
  <c r="AH79" i="12"/>
  <c r="AI79" i="12" s="1"/>
  <c r="AH67" i="12"/>
  <c r="AI67" i="12" s="1"/>
  <c r="AH55" i="12"/>
  <c r="AI55" i="12" s="1"/>
  <c r="AH95" i="12"/>
  <c r="AI95" i="12" s="1"/>
  <c r="AH84" i="12"/>
  <c r="AI84" i="12" s="1"/>
  <c r="AH70" i="12"/>
  <c r="AI70" i="12" s="1"/>
  <c r="AH54" i="12"/>
  <c r="AI54" i="12" s="1"/>
  <c r="X26" i="12"/>
  <c r="X28" i="12" s="1"/>
  <c r="Y26" i="12"/>
  <c r="Y27" i="12" s="1"/>
  <c r="T23" i="12"/>
  <c r="AH66" i="12"/>
  <c r="AI66" i="12" s="1"/>
  <c r="AH96" i="12"/>
  <c r="AI96" i="12" s="1"/>
  <c r="AH85" i="12"/>
  <c r="AI85" i="12" s="1"/>
  <c r="AH77" i="12"/>
  <c r="AI77" i="12" s="1"/>
  <c r="AH65" i="12"/>
  <c r="AI65" i="12" s="1"/>
  <c r="AH53" i="12"/>
  <c r="AI53" i="12" s="1"/>
  <c r="AH93" i="12"/>
  <c r="AI93" i="12" s="1"/>
  <c r="AH82" i="12"/>
  <c r="AI82" i="12" s="1"/>
  <c r="AH68" i="12"/>
  <c r="AI68" i="12" s="1"/>
  <c r="AH50" i="12"/>
  <c r="AI50" i="12" s="1"/>
  <c r="Z26" i="12"/>
  <c r="Z28" i="12" s="1"/>
  <c r="W26" i="12"/>
  <c r="W27" i="12" s="1"/>
  <c r="AE26" i="12"/>
  <c r="AE27" i="12" s="1"/>
  <c r="AH56" i="12"/>
  <c r="AI56" i="12" s="1"/>
  <c r="AH94" i="12"/>
  <c r="AI94" i="12" s="1"/>
  <c r="AH83" i="12"/>
  <c r="AI83" i="12" s="1"/>
  <c r="AH71" i="12"/>
  <c r="AI71" i="12" s="1"/>
  <c r="AH63" i="12"/>
  <c r="AI63" i="12" s="1"/>
  <c r="AH51" i="12"/>
  <c r="AI51" i="12" s="1"/>
  <c r="AH91" i="12"/>
  <c r="AI91" i="12" s="1"/>
  <c r="AH80" i="12"/>
  <c r="AI80" i="12" s="1"/>
  <c r="AH64" i="12"/>
  <c r="AI64" i="12" s="1"/>
  <c r="AH48" i="12"/>
  <c r="AI48" i="12" s="1"/>
  <c r="AB26" i="12"/>
  <c r="AB27" i="12" s="1"/>
  <c r="AC26" i="12"/>
  <c r="AC27" i="12" s="1"/>
  <c r="AD27" i="12"/>
  <c r="AB15" i="1"/>
  <c r="V34" i="2"/>
  <c r="AC34" i="2"/>
  <c r="V27" i="2"/>
  <c r="AC27" i="2"/>
  <c r="V19" i="2"/>
  <c r="V22" i="2" s="1"/>
  <c r="AC19" i="2"/>
  <c r="AG26" i="1"/>
  <c r="AF26" i="1"/>
  <c r="AC26" i="1"/>
  <c r="S34" i="2"/>
  <c r="Z34" i="2"/>
  <c r="AA34" i="2"/>
  <c r="T34" i="2"/>
  <c r="W34" i="2"/>
  <c r="X34" i="2"/>
  <c r="U34" i="2"/>
  <c r="R34" i="2"/>
  <c r="Y34" i="2"/>
  <c r="AB34" i="2"/>
  <c r="T19" i="2"/>
  <c r="T22" i="2" s="1"/>
  <c r="W19" i="2"/>
  <c r="W22" i="2" s="1"/>
  <c r="Z19" i="2"/>
  <c r="Z22" i="2" s="1"/>
  <c r="X19" i="2"/>
  <c r="X22" i="2" s="1"/>
  <c r="AA19" i="2"/>
  <c r="AA22" i="2" s="1"/>
  <c r="R19" i="2"/>
  <c r="R22" i="2" s="1"/>
  <c r="U19" i="2"/>
  <c r="U22" i="2" s="1"/>
  <c r="S19" i="2"/>
  <c r="S22" i="2" s="1"/>
  <c r="AB19" i="2"/>
  <c r="AB22" i="2" s="1"/>
  <c r="Y19" i="2"/>
  <c r="Y22" i="2" s="1"/>
  <c r="R27" i="2"/>
  <c r="U27" i="2"/>
  <c r="S27" i="2"/>
  <c r="W27" i="2"/>
  <c r="T27" i="2"/>
  <c r="O29" i="2"/>
  <c r="AB29" i="2" s="1"/>
  <c r="O35" i="2"/>
  <c r="AB35" i="2" s="1"/>
  <c r="U28" i="12" l="1"/>
  <c r="AE28" i="12"/>
  <c r="X27" i="12"/>
  <c r="AA27" i="12"/>
  <c r="V27" i="12"/>
  <c r="AC28" i="12"/>
  <c r="Z27" i="12"/>
  <c r="W28" i="12"/>
  <c r="Y28" i="12"/>
  <c r="AB28" i="12"/>
  <c r="AS48" i="12"/>
  <c r="AU48" i="12"/>
  <c r="AT48" i="12"/>
  <c r="AR48" i="12"/>
  <c r="AV48" i="12"/>
  <c r="AT80" i="12"/>
  <c r="AS80" i="12"/>
  <c r="AV80" i="12"/>
  <c r="AR80" i="12"/>
  <c r="AW80" i="12"/>
  <c r="AU80" i="12"/>
  <c r="AR51" i="12"/>
  <c r="AS51" i="12"/>
  <c r="AW51" i="12"/>
  <c r="AU51" i="12"/>
  <c r="AV51" i="12"/>
  <c r="AT51" i="12"/>
  <c r="AV71" i="12"/>
  <c r="AT71" i="12"/>
  <c r="AU71" i="12"/>
  <c r="AU94" i="12"/>
  <c r="AT94" i="12"/>
  <c r="AW94" i="12"/>
  <c r="AS94" i="12"/>
  <c r="AR94" i="12"/>
  <c r="AV94" i="12"/>
  <c r="AV68" i="12"/>
  <c r="AU68" i="12"/>
  <c r="AS68" i="12"/>
  <c r="AR68" i="12"/>
  <c r="AW68" i="12"/>
  <c r="AT68" i="12"/>
  <c r="AR93" i="12"/>
  <c r="AW93" i="12"/>
  <c r="AS93" i="12"/>
  <c r="AT93" i="12"/>
  <c r="AU93" i="12"/>
  <c r="AV93" i="12"/>
  <c r="AS65" i="12"/>
  <c r="AV65" i="12"/>
  <c r="AT65" i="12"/>
  <c r="AU65" i="12"/>
  <c r="AR65" i="12"/>
  <c r="AW65" i="12"/>
  <c r="AV85" i="12"/>
  <c r="AU85" i="12"/>
  <c r="AT85" i="12"/>
  <c r="AV66" i="12"/>
  <c r="AR66" i="12"/>
  <c r="AT66" i="12"/>
  <c r="AW66" i="12"/>
  <c r="AS66" i="12"/>
  <c r="AU66" i="12"/>
  <c r="AV54" i="12"/>
  <c r="AT54" i="12"/>
  <c r="AU54" i="12"/>
  <c r="AR54" i="12"/>
  <c r="AW54" i="12"/>
  <c r="AS54" i="12"/>
  <c r="AV84" i="12"/>
  <c r="AS84" i="12"/>
  <c r="AR84" i="12"/>
  <c r="AU84" i="12"/>
  <c r="AT84" i="12"/>
  <c r="AU55" i="12"/>
  <c r="AV55" i="12"/>
  <c r="AT55" i="12"/>
  <c r="AR55" i="12"/>
  <c r="AS55" i="12"/>
  <c r="AV79" i="12"/>
  <c r="AS79" i="12"/>
  <c r="AU79" i="12"/>
  <c r="AR79" i="12"/>
  <c r="AT79" i="12"/>
  <c r="AW79" i="12"/>
  <c r="AT98" i="12"/>
  <c r="AV98" i="12"/>
  <c r="AU98" i="12"/>
  <c r="AT78" i="12"/>
  <c r="AU78" i="12"/>
  <c r="AW78" i="12"/>
  <c r="AS78" i="12"/>
  <c r="AR78" i="12"/>
  <c r="AV78" i="12"/>
  <c r="AR49" i="12"/>
  <c r="AS49" i="12"/>
  <c r="AV49" i="12"/>
  <c r="AU49" i="12"/>
  <c r="AW49" i="12"/>
  <c r="AT49" i="12"/>
  <c r="AU69" i="12"/>
  <c r="AT69" i="12"/>
  <c r="AV69" i="12"/>
  <c r="AS69" i="12"/>
  <c r="AR69" i="12"/>
  <c r="AW69" i="12"/>
  <c r="AS92" i="12"/>
  <c r="AT92" i="12"/>
  <c r="AR92" i="12"/>
  <c r="AW92" i="12"/>
  <c r="AV92" i="12"/>
  <c r="AU92" i="12"/>
  <c r="AU97" i="12"/>
  <c r="AT97" i="12"/>
  <c r="AR97" i="12"/>
  <c r="AV97" i="12"/>
  <c r="AS97" i="12"/>
  <c r="AT64" i="12"/>
  <c r="AW64" i="12"/>
  <c r="AS64" i="12"/>
  <c r="AU64" i="12"/>
  <c r="AV64" i="12"/>
  <c r="AR64" i="12"/>
  <c r="AU91" i="12"/>
  <c r="AR91" i="12"/>
  <c r="AV91" i="12"/>
  <c r="AS91" i="12"/>
  <c r="AW91" i="12"/>
  <c r="AT91" i="12"/>
  <c r="AV63" i="12"/>
  <c r="AU63" i="12"/>
  <c r="AS63" i="12"/>
  <c r="AR63" i="12"/>
  <c r="AT63" i="12"/>
  <c r="AW83" i="12"/>
  <c r="AR83" i="12"/>
  <c r="AT83" i="12"/>
  <c r="AV83" i="12"/>
  <c r="AS83" i="12"/>
  <c r="AU83" i="12"/>
  <c r="AU56" i="12"/>
  <c r="AV56" i="12"/>
  <c r="AT56" i="12"/>
  <c r="AV50" i="12"/>
  <c r="AS50" i="12"/>
  <c r="AT50" i="12"/>
  <c r="AU50" i="12"/>
  <c r="AR50" i="12"/>
  <c r="AW50" i="12"/>
  <c r="AR82" i="12"/>
  <c r="AS82" i="12"/>
  <c r="AV82" i="12"/>
  <c r="AT82" i="12"/>
  <c r="AU82" i="12"/>
  <c r="AW82" i="12"/>
  <c r="AU53" i="12"/>
  <c r="AW53" i="12"/>
  <c r="AV53" i="12"/>
  <c r="AR53" i="12"/>
  <c r="AS53" i="12"/>
  <c r="AT53" i="12"/>
  <c r="AV77" i="12"/>
  <c r="AT77" i="12"/>
  <c r="AU77" i="12"/>
  <c r="AS77" i="12"/>
  <c r="AR77" i="12"/>
  <c r="AU96" i="12"/>
  <c r="AW96" i="12"/>
  <c r="AT96" i="12"/>
  <c r="AS96" i="12"/>
  <c r="AR96" i="12"/>
  <c r="AV96" i="12"/>
  <c r="AE23" i="12"/>
  <c r="AD23" i="12"/>
  <c r="AC23" i="12"/>
  <c r="AB23" i="12"/>
  <c r="AV70" i="12"/>
  <c r="AU70" i="12"/>
  <c r="AR70" i="12"/>
  <c r="AS70" i="12"/>
  <c r="AT70" i="12"/>
  <c r="AS95" i="12"/>
  <c r="AU95" i="12"/>
  <c r="AT95" i="12"/>
  <c r="AW95" i="12"/>
  <c r="AR95" i="12"/>
  <c r="AV95" i="12"/>
  <c r="AW67" i="12"/>
  <c r="AR67" i="12"/>
  <c r="AV67" i="12"/>
  <c r="AS67" i="12"/>
  <c r="AU67" i="12"/>
  <c r="AT67" i="12"/>
  <c r="AU90" i="12"/>
  <c r="AV90" i="12"/>
  <c r="AT90" i="12"/>
  <c r="AR90" i="12"/>
  <c r="AS90" i="12"/>
  <c r="AS76" i="12"/>
  <c r="AU76" i="12"/>
  <c r="AT76" i="12"/>
  <c r="AR76" i="12"/>
  <c r="AU62" i="12"/>
  <c r="AR62" i="12"/>
  <c r="AT62" i="12"/>
  <c r="AS62" i="12"/>
  <c r="AS89" i="12"/>
  <c r="AR89" i="12"/>
  <c r="AU89" i="12"/>
  <c r="AT89" i="12"/>
  <c r="AR47" i="12"/>
  <c r="AT47" i="12"/>
  <c r="AU47" i="12"/>
  <c r="AS47" i="12"/>
  <c r="AR81" i="12"/>
  <c r="AS81" i="12"/>
  <c r="AU81" i="12"/>
  <c r="AW81" i="12"/>
  <c r="AT81" i="12"/>
  <c r="AV81" i="12"/>
  <c r="AS52" i="12"/>
  <c r="AU52" i="12"/>
  <c r="AT52" i="12"/>
  <c r="AV52" i="12"/>
  <c r="AW52" i="12"/>
  <c r="AR52" i="12"/>
  <c r="AU57" i="12" l="1"/>
  <c r="AR57" i="12"/>
  <c r="AU99" i="12"/>
  <c r="AS99" i="12"/>
  <c r="AT72" i="12"/>
  <c r="AU72" i="12"/>
  <c r="AS86" i="12"/>
  <c r="AV99" i="12"/>
  <c r="AW72" i="12"/>
  <c r="AT86" i="12"/>
  <c r="AW86" i="12"/>
  <c r="AV57" i="12"/>
  <c r="AS57" i="12"/>
  <c r="AT57" i="12"/>
  <c r="AT99" i="12"/>
  <c r="AR99" i="12"/>
  <c r="AS72" i="12"/>
  <c r="AR72" i="12"/>
  <c r="AR86" i="12"/>
  <c r="AU86" i="12"/>
  <c r="AV86" i="12"/>
  <c r="AV72" i="12"/>
  <c r="AW99" i="12"/>
  <c r="AW57" i="12"/>
  <c r="S21" i="10" l="1"/>
  <c r="O21" i="10"/>
  <c r="T21" i="10"/>
  <c r="N21" i="10"/>
  <c r="P21" i="10"/>
  <c r="M21" i="10"/>
  <c r="W21" i="10"/>
  <c r="K21" i="10"/>
  <c r="F21" i="10"/>
  <c r="V21" i="10"/>
  <c r="U21" i="10"/>
  <c r="I21" i="10"/>
  <c r="E21" i="10"/>
  <c r="L21" i="10"/>
  <c r="S20" i="10"/>
  <c r="G21" i="10"/>
  <c r="J21" i="10"/>
  <c r="Q21" i="10"/>
  <c r="H21" i="10"/>
  <c r="T13" i="10"/>
  <c r="N13" i="10"/>
  <c r="P13" i="10"/>
  <c r="M13" i="10"/>
  <c r="U13" i="10"/>
  <c r="J13" i="10"/>
  <c r="V13" i="10"/>
  <c r="F13" i="10"/>
  <c r="E13" i="10"/>
  <c r="W13" i="10"/>
  <c r="O13" i="10"/>
  <c r="L13" i="10"/>
  <c r="K13" i="10"/>
  <c r="I13" i="10"/>
  <c r="S13" i="10"/>
  <c r="H13" i="10"/>
  <c r="Q13" i="10"/>
  <c r="G13" i="10"/>
  <c r="U15" i="10"/>
  <c r="I15" i="10"/>
  <c r="W15" i="10"/>
  <c r="V15" i="10"/>
  <c r="P15" i="10"/>
  <c r="O15" i="10"/>
  <c r="N15" i="10"/>
  <c r="M15" i="10"/>
  <c r="T15" i="10"/>
  <c r="F15" i="10"/>
  <c r="E15" i="10"/>
  <c r="J15" i="10"/>
  <c r="K15" i="10"/>
  <c r="H15" i="10"/>
  <c r="S15" i="10"/>
  <c r="L15" i="10"/>
  <c r="G15" i="10"/>
  <c r="Q15" i="10"/>
  <c r="AY13" i="10" l="1"/>
  <c r="AY25" i="10" s="1"/>
  <c r="BD13" i="10" l="1"/>
  <c r="BD25" i="10" s="1"/>
  <c r="Q22" i="2" l="1"/>
  <c r="W23" i="2" l="1"/>
  <c r="U23" i="2"/>
  <c r="S23" i="2"/>
  <c r="V23" i="2"/>
  <c r="T23" i="2"/>
  <c r="R23" i="2"/>
  <c r="AA24" i="2"/>
  <c r="X24" i="2"/>
  <c r="Y24" i="2"/>
  <c r="AB24" i="2"/>
  <c r="Z24" i="2"/>
  <c r="H18" i="10" l="1"/>
  <c r="X18" i="10"/>
  <c r="Y18" i="10"/>
  <c r="Q18" i="10"/>
  <c r="S18" i="10"/>
  <c r="K18" i="10"/>
  <c r="P18" i="10"/>
  <c r="F18" i="10"/>
  <c r="L18" i="10"/>
  <c r="W18" i="10"/>
  <c r="I18" i="10"/>
  <c r="G18" i="10"/>
  <c r="J18" i="10"/>
  <c r="T18" i="10"/>
  <c r="E18" i="10"/>
  <c r="V18" i="10"/>
  <c r="O18" i="10"/>
  <c r="M18" i="10"/>
  <c r="N18" i="10"/>
  <c r="U18" i="10"/>
  <c r="D18" i="10"/>
  <c r="AL26" i="10" l="1"/>
  <c r="AL39" i="10" s="1"/>
  <c r="C46" i="6" s="1"/>
  <c r="AM26" i="10"/>
  <c r="AS26" i="10"/>
  <c r="AR26" i="10"/>
  <c r="AQ26" i="10"/>
  <c r="AN26" i="10"/>
  <c r="AO26" i="10"/>
  <c r="AP26" i="10"/>
  <c r="G31" i="1"/>
  <c r="D28" i="2"/>
  <c r="AP55" i="10"/>
  <c r="AQ55" i="10"/>
  <c r="AL55" i="10"/>
  <c r="AN55" i="10"/>
  <c r="AK55" i="10"/>
  <c r="AM55" i="10"/>
  <c r="AO55" i="10"/>
  <c r="AS55" i="10"/>
  <c r="AR55" i="10"/>
  <c r="AO62" i="10"/>
  <c r="AO63" i="10"/>
  <c r="AS53" i="10"/>
  <c r="AM53" i="10"/>
  <c r="AN53" i="10"/>
  <c r="AP53" i="10"/>
  <c r="AO53" i="10"/>
  <c r="AQ57" i="10"/>
  <c r="AS57" i="10"/>
  <c r="AN57" i="10"/>
  <c r="AK57" i="10"/>
  <c r="AM57" i="10"/>
  <c r="AK47" i="10"/>
  <c r="AP47" i="10"/>
  <c r="AS47" i="10"/>
  <c r="AR47" i="10"/>
  <c r="AL47" i="10"/>
  <c r="AL40" i="10"/>
  <c r="AL28" i="10" s="1"/>
  <c r="AQ51" i="10"/>
  <c r="AR50" i="10"/>
  <c r="AN50" i="10"/>
  <c r="AN51" i="10"/>
  <c r="AM50" i="10"/>
  <c r="AK50" i="10"/>
  <c r="AL50" i="10"/>
  <c r="AV27" i="10"/>
  <c r="M46" i="6" s="1"/>
  <c r="AK26" i="10"/>
  <c r="AS59" i="10"/>
  <c r="AO59" i="10"/>
  <c r="AN59" i="10"/>
  <c r="AR59" i="10"/>
  <c r="AQ59" i="10"/>
  <c r="AN49" i="10"/>
  <c r="AP49" i="10"/>
  <c r="AK49" i="10"/>
  <c r="AQ49" i="10"/>
  <c r="AO49" i="10"/>
  <c r="AN60" i="10"/>
  <c r="AR60" i="10"/>
  <c r="AQ60" i="10"/>
  <c r="AO60" i="10"/>
  <c r="AL60" i="10"/>
  <c r="AS60" i="10"/>
  <c r="AP59" i="10"/>
  <c r="AK59" i="10"/>
  <c r="AL49" i="10"/>
  <c r="AS49" i="10"/>
  <c r="AM60" i="10"/>
  <c r="AQ50" i="10"/>
  <c r="AL59" i="10"/>
  <c r="AM59" i="10"/>
  <c r="AM49" i="10"/>
  <c r="AR49" i="10"/>
  <c r="AK60" i="10"/>
  <c r="AP60" i="10"/>
  <c r="AK58" i="10"/>
  <c r="AR42" i="10"/>
  <c r="AO51" i="10"/>
  <c r="AR51" i="10"/>
  <c r="AP51" i="10"/>
  <c r="AK51" i="10"/>
  <c r="AL51" i="10"/>
  <c r="AO50" i="10"/>
  <c r="AS50" i="10"/>
  <c r="AP50" i="10"/>
  <c r="AM51" i="10"/>
  <c r="AS51" i="10"/>
  <c r="AO40" i="10"/>
  <c r="AO28" i="10" s="1"/>
  <c r="AP46" i="10"/>
  <c r="AQ45" i="10"/>
  <c r="AQ29" i="10" s="1"/>
  <c r="AS48" i="10"/>
  <c r="AM52" i="10"/>
  <c r="AP57" i="10"/>
  <c r="AQ63" i="10"/>
  <c r="AM61" i="10"/>
  <c r="AL41" i="10"/>
  <c r="AO47" i="10"/>
  <c r="AQ53" i="10"/>
  <c r="AN62" i="10"/>
  <c r="AN61" i="10"/>
  <c r="AK61" i="10"/>
  <c r="AP61" i="10"/>
  <c r="AL61" i="10"/>
  <c r="AV33" i="10" s="1"/>
  <c r="AL48" i="10"/>
  <c r="AK48" i="10"/>
  <c r="AQ48" i="10"/>
  <c r="AO48" i="10"/>
  <c r="AQ41" i="10"/>
  <c r="AS41" i="10"/>
  <c r="AO41" i="10"/>
  <c r="AP41" i="10"/>
  <c r="AK52" i="10"/>
  <c r="AN52" i="10"/>
  <c r="AR52" i="10"/>
  <c r="AL52" i="10"/>
  <c r="AV29" i="10" s="1"/>
  <c r="P46" i="6" s="1"/>
  <c r="Q31" i="1" s="1"/>
  <c r="AO58" i="10"/>
  <c r="AM58" i="10"/>
  <c r="AN58" i="10"/>
  <c r="AL58" i="10"/>
  <c r="AV30" i="10" s="1"/>
  <c r="T46" i="6" s="1"/>
  <c r="E28" i="2" s="1"/>
  <c r="AP58" i="10"/>
  <c r="AK46" i="10"/>
  <c r="AS46" i="10"/>
  <c r="AQ46" i="10"/>
  <c r="AN46" i="10"/>
  <c r="AL42" i="10"/>
  <c r="AL43" i="10" s="1"/>
  <c r="F46" i="6" s="1"/>
  <c r="AS42" i="10"/>
  <c r="AQ42" i="10"/>
  <c r="AP42" i="10"/>
  <c r="AO42" i="10"/>
  <c r="AL45" i="10"/>
  <c r="AL29" i="10" s="1"/>
  <c r="AR45" i="10"/>
  <c r="AR29" i="10" s="1"/>
  <c r="AP45" i="10"/>
  <c r="AP29" i="10" s="1"/>
  <c r="AS45" i="10"/>
  <c r="AS29" i="10" s="1"/>
  <c r="AM63" i="10"/>
  <c r="AP63" i="10"/>
  <c r="AK63" i="10"/>
  <c r="AS63" i="10"/>
  <c r="AL62" i="10"/>
  <c r="AK62" i="10"/>
  <c r="AM62" i="10"/>
  <c r="AS62" i="10"/>
  <c r="AP40" i="10"/>
  <c r="AP28" i="10" s="1"/>
  <c r="AM40" i="10"/>
  <c r="AM28" i="10" s="1"/>
  <c r="AR40" i="10"/>
  <c r="AR28" i="10" s="1"/>
  <c r="AN40" i="10"/>
  <c r="AN28" i="10" s="1"/>
  <c r="AQ40" i="10"/>
  <c r="AQ28" i="10" s="1"/>
  <c r="AK40" i="10"/>
  <c r="AK28" i="10" s="1"/>
  <c r="AS40" i="10"/>
  <c r="AS28" i="10" s="1"/>
  <c r="AO61" i="10"/>
  <c r="AS61" i="10"/>
  <c r="AR61" i="10"/>
  <c r="AQ61" i="10"/>
  <c r="AN48" i="10"/>
  <c r="AR48" i="10"/>
  <c r="AP48" i="10"/>
  <c r="AM48" i="10"/>
  <c r="AR41" i="10"/>
  <c r="AN41" i="10"/>
  <c r="AK41" i="10"/>
  <c r="AM41" i="10"/>
  <c r="AS52" i="10"/>
  <c r="AP52" i="10"/>
  <c r="AO52" i="10"/>
  <c r="AQ52" i="10"/>
  <c r="AR58" i="10"/>
  <c r="AS58" i="10"/>
  <c r="AQ58" i="10"/>
  <c r="AL46" i="10"/>
  <c r="AO46" i="10"/>
  <c r="AR46" i="10"/>
  <c r="AM46" i="10"/>
  <c r="AN42" i="10"/>
  <c r="AM42" i="10"/>
  <c r="AK42" i="10"/>
  <c r="AM45" i="10"/>
  <c r="AM29" i="10" s="1"/>
  <c r="AN45" i="10"/>
  <c r="AN29" i="10" s="1"/>
  <c r="AK45" i="10"/>
  <c r="AK29" i="10" s="1"/>
  <c r="AO45" i="10"/>
  <c r="AO29" i="10" s="1"/>
  <c r="AN47" i="10"/>
  <c r="AQ47" i="10"/>
  <c r="AM47" i="10"/>
  <c r="AR57" i="10"/>
  <c r="AO57" i="10"/>
  <c r="AL57" i="10"/>
  <c r="AL53" i="10"/>
  <c r="AL54" i="10" s="1"/>
  <c r="Q46" i="6" s="1"/>
  <c r="R31" i="1" s="1"/>
  <c r="S31" i="1" s="1"/>
  <c r="AR53" i="10"/>
  <c r="AK53" i="10"/>
  <c r="AL63" i="10"/>
  <c r="AR63" i="10"/>
  <c r="AN63" i="10"/>
  <c r="AQ62" i="10"/>
  <c r="AP62" i="10"/>
  <c r="AR62" i="10"/>
  <c r="AV35" i="10" l="1"/>
  <c r="AL56" i="10"/>
  <c r="S46" i="6" s="1"/>
  <c r="AV34" i="10"/>
  <c r="AV28" i="10"/>
  <c r="O46" i="6" s="1"/>
  <c r="AV31" i="10"/>
  <c r="U46" i="6" s="1"/>
  <c r="F28" i="2" s="1"/>
  <c r="AV32" i="10"/>
  <c r="V46" i="6" s="1"/>
  <c r="G28" i="2" s="1"/>
  <c r="AL44" i="10"/>
  <c r="G46" i="6" s="1"/>
  <c r="AV26" i="10"/>
  <c r="J46" i="6" s="1"/>
  <c r="L31" i="1" s="1"/>
  <c r="AO27" i="10"/>
  <c r="AO30" i="10"/>
  <c r="D49" i="6" s="1"/>
  <c r="AO31" i="10"/>
  <c r="E49" i="6" s="1"/>
  <c r="AO32" i="10"/>
  <c r="H49" i="6" s="1"/>
  <c r="AO33" i="10"/>
  <c r="AO34" i="10"/>
  <c r="K49" i="6" s="1"/>
  <c r="AO35" i="10"/>
  <c r="L49" i="6" s="1"/>
  <c r="AQ27" i="10"/>
  <c r="AQ30" i="10"/>
  <c r="D51" i="6" s="1"/>
  <c r="AQ31" i="10"/>
  <c r="E51" i="6" s="1"/>
  <c r="AQ32" i="10"/>
  <c r="H51" i="6" s="1"/>
  <c r="AQ33" i="10"/>
  <c r="I51" i="6" s="1"/>
  <c r="AQ34" i="10"/>
  <c r="K51" i="6" s="1"/>
  <c r="AQ35" i="10"/>
  <c r="AS27" i="10"/>
  <c r="AS30" i="10"/>
  <c r="D53" i="6" s="1"/>
  <c r="AS31" i="10"/>
  <c r="AS32" i="10"/>
  <c r="H53" i="6" s="1"/>
  <c r="AS33" i="10"/>
  <c r="I53" i="6" s="1"/>
  <c r="AS34" i="10"/>
  <c r="K53" i="6" s="1"/>
  <c r="AS35" i="10"/>
  <c r="L53" i="6" s="1"/>
  <c r="AL30" i="10"/>
  <c r="D46" i="6" s="1"/>
  <c r="H31" i="1" s="1"/>
  <c r="AL32" i="10"/>
  <c r="H46" i="6" s="1"/>
  <c r="I31" i="1" s="1"/>
  <c r="AL27" i="10"/>
  <c r="AL31" i="10"/>
  <c r="E46" i="6" s="1"/>
  <c r="AL33" i="10"/>
  <c r="I46" i="6" s="1"/>
  <c r="J31" i="1" s="1"/>
  <c r="AL34" i="10"/>
  <c r="K46" i="6" s="1"/>
  <c r="AL35" i="10"/>
  <c r="L46" i="6" s="1"/>
  <c r="AP27" i="10"/>
  <c r="AP31" i="10"/>
  <c r="E50" i="6" s="1"/>
  <c r="AP34" i="10"/>
  <c r="K50" i="6" s="1"/>
  <c r="AP30" i="10"/>
  <c r="D50" i="6" s="1"/>
  <c r="AP32" i="10"/>
  <c r="H50" i="6" s="1"/>
  <c r="AP33" i="10"/>
  <c r="I50" i="6" s="1"/>
  <c r="AP35" i="10"/>
  <c r="L50" i="6" s="1"/>
  <c r="AN33" i="10"/>
  <c r="I48" i="6" s="1"/>
  <c r="AN35" i="10"/>
  <c r="L48" i="6" s="1"/>
  <c r="AN27" i="10"/>
  <c r="AN30" i="10"/>
  <c r="AN31" i="10"/>
  <c r="AN32" i="10"/>
  <c r="H48" i="6" s="1"/>
  <c r="AN34" i="10"/>
  <c r="K48" i="6" s="1"/>
  <c r="AR30" i="10"/>
  <c r="AR32" i="10"/>
  <c r="H52" i="6" s="1"/>
  <c r="AR33" i="10"/>
  <c r="I52" i="6" s="1"/>
  <c r="AR35" i="10"/>
  <c r="L52" i="6" s="1"/>
  <c r="AR27" i="10"/>
  <c r="AR31" i="10"/>
  <c r="E52" i="6" s="1"/>
  <c r="AR34" i="10"/>
  <c r="K52" i="6" s="1"/>
  <c r="AM27" i="10"/>
  <c r="AM30" i="10"/>
  <c r="D47" i="6" s="1"/>
  <c r="AM31" i="10"/>
  <c r="E47" i="6" s="1"/>
  <c r="AM32" i="10"/>
  <c r="H47" i="6" s="1"/>
  <c r="AM33" i="10"/>
  <c r="I47" i="6" s="1"/>
  <c r="AM34" i="10"/>
  <c r="K47" i="6" s="1"/>
  <c r="AM35" i="10"/>
  <c r="L47" i="6" s="1"/>
  <c r="M31" i="1"/>
  <c r="K28" i="2"/>
  <c r="P31" i="1"/>
  <c r="O28" i="2"/>
  <c r="N31" i="1"/>
  <c r="L28" i="2"/>
  <c r="K31" i="1"/>
  <c r="M28" i="2"/>
  <c r="T31" i="1"/>
  <c r="U31" i="1"/>
  <c r="W46" i="6"/>
  <c r="X45" i="6"/>
  <c r="AX34" i="10"/>
  <c r="AN56" i="10"/>
  <c r="S48" i="6" s="1"/>
  <c r="AX31" i="10"/>
  <c r="U48" i="6" s="1"/>
  <c r="AX29" i="10"/>
  <c r="P48" i="6" s="1"/>
  <c r="D48" i="6"/>
  <c r="AX26" i="10"/>
  <c r="J48" i="6" s="1"/>
  <c r="AX35" i="10"/>
  <c r="AX33" i="10"/>
  <c r="AN54" i="10"/>
  <c r="Q48" i="6" s="1"/>
  <c r="AN44" i="10"/>
  <c r="G48" i="6" s="1"/>
  <c r="AX30" i="10"/>
  <c r="T48" i="6" s="1"/>
  <c r="AX27" i="10"/>
  <c r="M48" i="6" s="1"/>
  <c r="AN39" i="10"/>
  <c r="C48" i="6" s="1"/>
  <c r="AX32" i="10"/>
  <c r="V48" i="6" s="1"/>
  <c r="AX28" i="10"/>
  <c r="O48" i="6" s="1"/>
  <c r="E48" i="6"/>
  <c r="AN43" i="10"/>
  <c r="F48" i="6" s="1"/>
  <c r="BA35" i="10"/>
  <c r="AQ54" i="10"/>
  <c r="Q51" i="6" s="1"/>
  <c r="AQ43" i="10"/>
  <c r="F51" i="6" s="1"/>
  <c r="BA27" i="10"/>
  <c r="M51" i="6" s="1"/>
  <c r="BA26" i="10"/>
  <c r="J51" i="6" s="1"/>
  <c r="BA29" i="10"/>
  <c r="P51" i="6" s="1"/>
  <c r="BA32" i="10"/>
  <c r="V51" i="6" s="1"/>
  <c r="BA28" i="10"/>
  <c r="O51" i="6" s="1"/>
  <c r="L51" i="6"/>
  <c r="BA30" i="10"/>
  <c r="T51" i="6" s="1"/>
  <c r="BA31" i="10"/>
  <c r="U51" i="6" s="1"/>
  <c r="BA33" i="10"/>
  <c r="BA34" i="10"/>
  <c r="AQ56" i="10"/>
  <c r="S51" i="6" s="1"/>
  <c r="AQ39" i="10"/>
  <c r="C51" i="6" s="1"/>
  <c r="AQ44" i="10"/>
  <c r="G51" i="6" s="1"/>
  <c r="AO39" i="10"/>
  <c r="C49" i="6" s="1"/>
  <c r="AY34" i="10"/>
  <c r="AY35" i="10"/>
  <c r="AY33" i="10"/>
  <c r="AO56" i="10"/>
  <c r="S49" i="6" s="1"/>
  <c r="AO44" i="10"/>
  <c r="G49" i="6" s="1"/>
  <c r="AY26" i="10"/>
  <c r="J49" i="6" s="1"/>
  <c r="AY29" i="10"/>
  <c r="P49" i="6" s="1"/>
  <c r="AY31" i="10"/>
  <c r="U49" i="6" s="1"/>
  <c r="AO54" i="10"/>
  <c r="Q49" i="6" s="1"/>
  <c r="AO43" i="10"/>
  <c r="F49" i="6" s="1"/>
  <c r="I49" i="6"/>
  <c r="AY27" i="10"/>
  <c r="M49" i="6" s="1"/>
  <c r="AY28" i="10"/>
  <c r="O49" i="6" s="1"/>
  <c r="AY32" i="10"/>
  <c r="V49" i="6" s="1"/>
  <c r="AY30" i="10"/>
  <c r="T49" i="6" s="1"/>
  <c r="AP56" i="10"/>
  <c r="S50" i="6" s="1"/>
  <c r="AP44" i="10"/>
  <c r="G50" i="6" s="1"/>
  <c r="AZ31" i="10"/>
  <c r="U50" i="6" s="1"/>
  <c r="AZ29" i="10"/>
  <c r="P50" i="6" s="1"/>
  <c r="AP54" i="10"/>
  <c r="Q50" i="6" s="1"/>
  <c r="AP43" i="10"/>
  <c r="F50" i="6" s="1"/>
  <c r="AZ32" i="10"/>
  <c r="V50" i="6" s="1"/>
  <c r="AZ30" i="10"/>
  <c r="T50" i="6" s="1"/>
  <c r="AZ28" i="10"/>
  <c r="O50" i="6" s="1"/>
  <c r="AZ26" i="10"/>
  <c r="J50" i="6" s="1"/>
  <c r="AZ27" i="10"/>
  <c r="M50" i="6" s="1"/>
  <c r="AZ35" i="10"/>
  <c r="AZ34" i="10"/>
  <c r="AP39" i="10"/>
  <c r="C50" i="6" s="1"/>
  <c r="AZ33" i="10"/>
  <c r="AK27" i="10"/>
  <c r="AU34" i="10"/>
  <c r="AU35" i="10"/>
  <c r="AK54" i="10"/>
  <c r="Q45" i="6" s="1"/>
  <c r="AK44" i="10"/>
  <c r="G45" i="6" s="1"/>
  <c r="AK34" i="10"/>
  <c r="K45" i="6" s="1"/>
  <c r="AK33" i="10"/>
  <c r="I45" i="6" s="1"/>
  <c r="AK31" i="10"/>
  <c r="E45" i="6" s="1"/>
  <c r="AU27" i="10"/>
  <c r="M45" i="6" s="1"/>
  <c r="AU33" i="10"/>
  <c r="W45" i="6" s="1"/>
  <c r="AU31" i="10"/>
  <c r="U45" i="6" s="1"/>
  <c r="AU28" i="10"/>
  <c r="O45" i="6" s="1"/>
  <c r="AK39" i="10"/>
  <c r="C45" i="6" s="1"/>
  <c r="AU30" i="10"/>
  <c r="T45" i="6" s="1"/>
  <c r="AK56" i="10"/>
  <c r="S45" i="6" s="1"/>
  <c r="AK35" i="10"/>
  <c r="L45" i="6" s="1"/>
  <c r="AK32" i="10"/>
  <c r="H45" i="6" s="1"/>
  <c r="AU29" i="10"/>
  <c r="P45" i="6" s="1"/>
  <c r="AK43" i="10"/>
  <c r="F45" i="6" s="1"/>
  <c r="AU26" i="10"/>
  <c r="J45" i="6" s="1"/>
  <c r="AK30" i="10"/>
  <c r="D45" i="6" s="1"/>
  <c r="AU32" i="10"/>
  <c r="V45" i="6" s="1"/>
  <c r="AW34" i="10"/>
  <c r="AW35" i="10"/>
  <c r="AM54" i="10"/>
  <c r="Q47" i="6" s="1"/>
  <c r="AM43" i="10"/>
  <c r="F47" i="6" s="1"/>
  <c r="AM39" i="10"/>
  <c r="C47" i="6" s="1"/>
  <c r="AM44" i="10"/>
  <c r="G47" i="6" s="1"/>
  <c r="AW26" i="10"/>
  <c r="J47" i="6" s="1"/>
  <c r="AW32" i="10"/>
  <c r="V47" i="6" s="1"/>
  <c r="AW27" i="10"/>
  <c r="M47" i="6" s="1"/>
  <c r="AW31" i="10"/>
  <c r="U47" i="6" s="1"/>
  <c r="AW29" i="10"/>
  <c r="P47" i="6" s="1"/>
  <c r="AW33" i="10"/>
  <c r="AM56" i="10"/>
  <c r="S47" i="6" s="1"/>
  <c r="AW28" i="10"/>
  <c r="O47" i="6" s="1"/>
  <c r="AW30" i="10"/>
  <c r="T47" i="6" s="1"/>
  <c r="AR39" i="10"/>
  <c r="C52" i="6" s="1"/>
  <c r="AR54" i="10"/>
  <c r="Q52" i="6" s="1"/>
  <c r="AR43" i="10"/>
  <c r="F52" i="6" s="1"/>
  <c r="BB32" i="10"/>
  <c r="V52" i="6" s="1"/>
  <c r="BB30" i="10"/>
  <c r="T52" i="6" s="1"/>
  <c r="BB28" i="10"/>
  <c r="O52" i="6" s="1"/>
  <c r="BB27" i="10"/>
  <c r="M52" i="6" s="1"/>
  <c r="AR56" i="10"/>
  <c r="S52" i="6" s="1"/>
  <c r="AR44" i="10"/>
  <c r="G52" i="6" s="1"/>
  <c r="BB31" i="10"/>
  <c r="U52" i="6" s="1"/>
  <c r="BB29" i="10"/>
  <c r="P52" i="6" s="1"/>
  <c r="D52" i="6"/>
  <c r="BB26" i="10"/>
  <c r="J52" i="6" s="1"/>
  <c r="BB34" i="10"/>
  <c r="BB35" i="10"/>
  <c r="BB33" i="10"/>
  <c r="BC34" i="10"/>
  <c r="BC35" i="10"/>
  <c r="AS56" i="10"/>
  <c r="S53" i="6" s="1"/>
  <c r="AS44" i="10"/>
  <c r="G53" i="6" s="1"/>
  <c r="BC26" i="10"/>
  <c r="J53" i="6" s="1"/>
  <c r="AS54" i="10"/>
  <c r="Q53" i="6" s="1"/>
  <c r="AS43" i="10"/>
  <c r="F53" i="6" s="1"/>
  <c r="E53" i="6"/>
  <c r="BC27" i="10"/>
  <c r="M53" i="6" s="1"/>
  <c r="BC31" i="10"/>
  <c r="U53" i="6" s="1"/>
  <c r="BC29" i="10"/>
  <c r="P53" i="6" s="1"/>
  <c r="BC28" i="10"/>
  <c r="O53" i="6" s="1"/>
  <c r="BC30" i="10"/>
  <c r="T53" i="6" s="1"/>
  <c r="BC32" i="10"/>
  <c r="V53" i="6" s="1"/>
  <c r="AS39" i="10"/>
  <c r="C53" i="6" s="1"/>
  <c r="BC33" i="10"/>
  <c r="F31" i="1" l="1"/>
  <c r="H28" i="2"/>
  <c r="AH31" i="1"/>
  <c r="AH33" i="1" s="1"/>
  <c r="P28" i="2"/>
  <c r="T33" i="1"/>
  <c r="AC31" i="1"/>
  <c r="AC33" i="1" s="1"/>
  <c r="AC40" i="1" s="1"/>
  <c r="Z31" i="1"/>
  <c r="Z33" i="1" s="1"/>
  <c r="Z40" i="1" s="1"/>
  <c r="AD31" i="1"/>
  <c r="AD33" i="1" s="1"/>
  <c r="V31" i="1"/>
  <c r="V33" i="1" s="1"/>
  <c r="W31" i="1"/>
  <c r="W33" i="1" s="1"/>
  <c r="Q28" i="2"/>
  <c r="AF31" i="1"/>
  <c r="AF33" i="1" s="1"/>
  <c r="AE31" i="1"/>
  <c r="AE33" i="1" s="1"/>
  <c r="Y31" i="1"/>
  <c r="Y33" i="1" s="1"/>
  <c r="Y40" i="1" s="1"/>
  <c r="X31" i="1"/>
  <c r="X33" i="1" s="1"/>
  <c r="X40" i="1" s="1"/>
  <c r="U33" i="1"/>
  <c r="AG31" i="1"/>
  <c r="AG33" i="1" s="1"/>
  <c r="AB31" i="1"/>
  <c r="AB33" i="1" s="1"/>
  <c r="AA31" i="1"/>
  <c r="AA33" i="1" s="1"/>
  <c r="X46" i="6"/>
  <c r="I28" i="2" s="1"/>
  <c r="W47" i="6"/>
  <c r="Y45" i="6"/>
  <c r="W51" i="6"/>
  <c r="Y49" i="6"/>
  <c r="X50" i="6"/>
  <c r="W53" i="6"/>
  <c r="X52" i="6"/>
  <c r="Y51" i="6"/>
  <c r="X51" i="6"/>
  <c r="Y50" i="6"/>
  <c r="W52" i="6"/>
  <c r="X49" i="6"/>
  <c r="Y48" i="6"/>
  <c r="W50" i="6"/>
  <c r="X48" i="6"/>
  <c r="Y47" i="6"/>
  <c r="W49" i="6"/>
  <c r="Y46" i="6"/>
  <c r="J28" i="2" s="1"/>
  <c r="X47" i="6"/>
  <c r="W48" i="6"/>
  <c r="AA34" i="1" l="1"/>
  <c r="AA40" i="1"/>
  <c r="AA35" i="1"/>
  <c r="X41" i="1"/>
  <c r="AE34" i="1"/>
  <c r="AE35" i="1" s="1"/>
  <c r="AE40" i="1"/>
  <c r="AC28" i="2"/>
  <c r="AA28" i="2"/>
  <c r="AA30" i="2" s="1"/>
  <c r="U28" i="2"/>
  <c r="U30" i="2" s="1"/>
  <c r="V28" i="2"/>
  <c r="V30" i="2" s="1"/>
  <c r="V37" i="2" s="1"/>
  <c r="Z28" i="2"/>
  <c r="Z30" i="2" s="1"/>
  <c r="Z37" i="2" s="1"/>
  <c r="X28" i="2"/>
  <c r="X30" i="2" s="1"/>
  <c r="X37" i="2" s="1"/>
  <c r="R28" i="2"/>
  <c r="R30" i="2" s="1"/>
  <c r="W28" i="2"/>
  <c r="W30" i="2" s="1"/>
  <c r="W37" i="2" s="1"/>
  <c r="T28" i="2"/>
  <c r="T30" i="2" s="1"/>
  <c r="S28" i="2"/>
  <c r="S30" i="2" s="1"/>
  <c r="V34" i="1"/>
  <c r="J18" i="11" s="1"/>
  <c r="Y35" i="1"/>
  <c r="V35" i="1"/>
  <c r="V40" i="1"/>
  <c r="Y28" i="2"/>
  <c r="Y30" i="2" s="1"/>
  <c r="Y37" i="2" s="1"/>
  <c r="AB35" i="1"/>
  <c r="AB40" i="1"/>
  <c r="U40" i="1"/>
  <c r="W34" i="1"/>
  <c r="Q30" i="2"/>
  <c r="AC34" i="1"/>
  <c r="Z34" i="1"/>
  <c r="Y34" i="1"/>
  <c r="L18" i="11" s="1"/>
  <c r="X34" i="1"/>
  <c r="AE3" i="11" s="1"/>
  <c r="AB34" i="1"/>
  <c r="AF34" i="1"/>
  <c r="AF35" i="1" s="1"/>
  <c r="AF40" i="1"/>
  <c r="W35" i="1"/>
  <c r="W40" i="1"/>
  <c r="AD34" i="1"/>
  <c r="AD35" i="1" s="1"/>
  <c r="AD40" i="1"/>
  <c r="AB28" i="2"/>
  <c r="AB30" i="2" s="1"/>
  <c r="AG34" i="1"/>
  <c r="AG35" i="1" s="1"/>
  <c r="AG40" i="1"/>
  <c r="P30" i="2"/>
  <c r="Z35" i="1"/>
  <c r="T40" i="1"/>
  <c r="U34" i="1" l="1"/>
  <c r="U27" i="1"/>
  <c r="F21" i="11"/>
  <c r="F22" i="11"/>
  <c r="F23" i="11"/>
  <c r="F24" i="11"/>
  <c r="F25" i="11"/>
  <c r="F26" i="11"/>
  <c r="F27" i="11"/>
  <c r="F28" i="11"/>
  <c r="F29" i="11"/>
  <c r="F30" i="11"/>
  <c r="F31" i="11"/>
  <c r="F32" i="11"/>
  <c r="F33" i="11"/>
  <c r="F34" i="11"/>
  <c r="F35" i="11"/>
  <c r="F36" i="11"/>
  <c r="F37" i="11"/>
  <c r="F38" i="11"/>
  <c r="F39" i="11"/>
  <c r="F40" i="11"/>
  <c r="F41" i="11"/>
  <c r="F42" i="11"/>
  <c r="F43" i="11"/>
  <c r="F44" i="11"/>
  <c r="E44" i="11" s="1"/>
  <c r="F45" i="11"/>
  <c r="F46" i="11"/>
  <c r="F47" i="11"/>
  <c r="F48" i="11"/>
  <c r="F49" i="11"/>
  <c r="AF42" i="1"/>
  <c r="AF41" i="1" s="1"/>
  <c r="AG11" i="1"/>
  <c r="AG39" i="1" s="1"/>
  <c r="AB11" i="1"/>
  <c r="AB39" i="1" s="1"/>
  <c r="P37" i="2"/>
  <c r="AF11" i="1"/>
  <c r="AF39" i="1" s="1"/>
  <c r="V31" i="2"/>
  <c r="W31" i="2"/>
  <c r="Z32" i="2"/>
  <c r="V41" i="1"/>
  <c r="V43" i="1"/>
  <c r="AB43" i="1"/>
  <c r="S31" i="2"/>
  <c r="X32" i="2"/>
  <c r="S37" i="2"/>
  <c r="AA37" i="2"/>
  <c r="AA32" i="2"/>
  <c r="AE42" i="1"/>
  <c r="AE41" i="1" s="1"/>
  <c r="AB32" i="2"/>
  <c r="AB37" i="2"/>
  <c r="AA43" i="1"/>
  <c r="T31" i="2"/>
  <c r="Y32" i="2"/>
  <c r="T37" i="2"/>
  <c r="R31" i="2"/>
  <c r="R37" i="2"/>
  <c r="U31" i="2"/>
  <c r="U37" i="2"/>
  <c r="AA42" i="1"/>
  <c r="AA41" i="1" s="1"/>
  <c r="AD43" i="1"/>
  <c r="W41" i="1"/>
  <c r="AF43" i="1"/>
  <c r="W43" i="1"/>
  <c r="AB14" i="1"/>
  <c r="AE11" i="1"/>
  <c r="AE39" i="1" s="1"/>
  <c r="AA11" i="1"/>
  <c r="AA39" i="1" s="1"/>
  <c r="AD11" i="1"/>
  <c r="AD39" i="1" s="1"/>
  <c r="U42" i="1"/>
  <c r="AC42" i="1"/>
  <c r="AC41" i="1" s="1"/>
  <c r="S42" i="1"/>
  <c r="S39" i="1"/>
  <c r="W42" i="1"/>
  <c r="Z42" i="1"/>
  <c r="Y42" i="1"/>
  <c r="Y41" i="1" s="1"/>
  <c r="S43" i="1"/>
  <c r="AC11" i="1"/>
  <c r="AC39" i="1" s="1"/>
  <c r="Y11" i="1"/>
  <c r="Y39" i="1" s="1"/>
  <c r="S41" i="1"/>
  <c r="Q37" i="2"/>
  <c r="AD42" i="1"/>
  <c r="AD41" i="1" s="1"/>
  <c r="V42" i="1"/>
  <c r="AB42" i="1"/>
  <c r="AB41" i="1" s="1"/>
  <c r="X42" i="1"/>
  <c r="AG42" i="1"/>
  <c r="AG41" i="1" s="1"/>
  <c r="AG43" i="1"/>
  <c r="E49" i="11" l="1"/>
  <c r="L49" i="11" s="1"/>
  <c r="E45" i="11"/>
  <c r="L45" i="11" s="1"/>
  <c r="E41" i="11"/>
  <c r="L41" i="11" s="1"/>
  <c r="E37" i="11"/>
  <c r="L37" i="11" s="1"/>
  <c r="E48" i="11"/>
  <c r="L48" i="11" s="1"/>
  <c r="E46" i="11"/>
  <c r="L46" i="11" s="1"/>
  <c r="G44" i="11"/>
  <c r="L44" i="11"/>
  <c r="E42" i="11"/>
  <c r="L42" i="11" s="1"/>
  <c r="E40" i="11"/>
  <c r="L40" i="11" s="1"/>
  <c r="E38" i="11"/>
  <c r="L38" i="11" s="1"/>
  <c r="E36" i="11"/>
  <c r="L36" i="11" s="1"/>
  <c r="E34" i="11"/>
  <c r="L34" i="11" s="1"/>
  <c r="E32" i="11"/>
  <c r="L32" i="11" s="1"/>
  <c r="E30" i="11"/>
  <c r="L30" i="11" s="1"/>
  <c r="E28" i="11"/>
  <c r="L28" i="11" s="1"/>
  <c r="E26" i="11"/>
  <c r="L26" i="11" s="1"/>
  <c r="E24" i="11"/>
  <c r="L24" i="11" s="1"/>
  <c r="E22" i="11"/>
  <c r="L22" i="11" s="1"/>
  <c r="E47" i="11"/>
  <c r="L47" i="11" s="1"/>
  <c r="E43" i="11"/>
  <c r="L43" i="11" s="1"/>
  <c r="E39" i="11"/>
  <c r="L39" i="11" s="1"/>
  <c r="E35" i="11"/>
  <c r="L35" i="11" s="1"/>
  <c r="E33" i="11"/>
  <c r="L33" i="11" s="1"/>
  <c r="E31" i="11"/>
  <c r="L31" i="11" s="1"/>
  <c r="E29" i="11"/>
  <c r="L29" i="11" s="1"/>
  <c r="E27" i="11"/>
  <c r="L27" i="11" s="1"/>
  <c r="E25" i="11"/>
  <c r="L25" i="11" s="1"/>
  <c r="E23" i="11"/>
  <c r="L23" i="11" s="1"/>
  <c r="E21" i="11"/>
  <c r="L21" i="11" s="1"/>
  <c r="U15" i="1"/>
  <c r="X11" i="2"/>
  <c r="Y38" i="2"/>
  <c r="Q7" i="2"/>
  <c r="AA11" i="2"/>
  <c r="Y11" i="2"/>
  <c r="V38" i="2"/>
  <c r="AA38" i="2"/>
  <c r="X38" i="2"/>
  <c r="Z38" i="2"/>
  <c r="Z39" i="2" s="1"/>
  <c r="AB11" i="2"/>
  <c r="R38" i="2"/>
  <c r="V47" i="1" s="1"/>
  <c r="S38" i="2"/>
  <c r="W38" i="2"/>
  <c r="AA47" i="1" s="1"/>
  <c r="AA48" i="1" s="1"/>
  <c r="AB38" i="2"/>
  <c r="Z41" i="1"/>
  <c r="Y43" i="1"/>
  <c r="U38" i="2"/>
  <c r="Y47" i="1" s="1"/>
  <c r="T38" i="2"/>
  <c r="X47" i="1" s="1"/>
  <c r="Y39" i="2"/>
  <c r="Y40" i="2" s="1"/>
  <c r="AB39" i="2"/>
  <c r="AA39" i="2"/>
  <c r="X39" i="2"/>
  <c r="G46" i="11" l="1"/>
  <c r="G48" i="11"/>
  <c r="G37" i="11"/>
  <c r="G41" i="11"/>
  <c r="G45" i="11"/>
  <c r="G49" i="11"/>
  <c r="G21" i="11"/>
  <c r="G23" i="11"/>
  <c r="G25" i="11"/>
  <c r="G27" i="11"/>
  <c r="G29" i="11"/>
  <c r="G31" i="11"/>
  <c r="G33" i="11"/>
  <c r="G35" i="11"/>
  <c r="G39" i="11"/>
  <c r="G43" i="11"/>
  <c r="G47" i="11"/>
  <c r="G22" i="11"/>
  <c r="G24" i="11"/>
  <c r="G26" i="11"/>
  <c r="G28" i="11"/>
  <c r="G30" i="11"/>
  <c r="G32" i="11"/>
  <c r="G34" i="11"/>
  <c r="G36" i="11"/>
  <c r="G38" i="11"/>
  <c r="G40" i="11"/>
  <c r="G42" i="11"/>
  <c r="U43" i="1"/>
  <c r="U41" i="1"/>
  <c r="AB47" i="1"/>
  <c r="AB48" i="1" s="1"/>
  <c r="W47" i="1"/>
  <c r="Z47" i="1"/>
  <c r="AC47" i="1"/>
  <c r="AC48" i="1" s="1"/>
  <c r="V8" i="2"/>
  <c r="T8" i="2"/>
  <c r="W8" i="2"/>
  <c r="W11" i="2" s="1"/>
  <c r="R8" i="2"/>
  <c r="S8" i="2"/>
  <c r="U8" i="2"/>
  <c r="S46" i="11" l="1"/>
  <c r="AC46" i="11"/>
  <c r="AD46" i="11" s="1"/>
  <c r="S39" i="11"/>
  <c r="AC39" i="11"/>
  <c r="AD39" i="11" s="1"/>
  <c r="S45" i="11"/>
  <c r="AC45" i="11"/>
  <c r="AD45" i="11" s="1"/>
  <c r="S44" i="11"/>
  <c r="AC44" i="11"/>
  <c r="AD44" i="11" s="1"/>
  <c r="S43" i="11"/>
  <c r="AC43" i="11"/>
  <c r="AD43" i="11" s="1"/>
  <c r="S42" i="11"/>
  <c r="AC42" i="11"/>
  <c r="AD42" i="11" s="1"/>
  <c r="S49" i="11"/>
  <c r="AC49" i="11"/>
  <c r="AD49" i="11" s="1"/>
  <c r="S41" i="11"/>
  <c r="AC41" i="11"/>
  <c r="AD41" i="11" s="1"/>
  <c r="S48" i="11"/>
  <c r="AC48" i="11"/>
  <c r="AD48" i="11" s="1"/>
  <c r="S40" i="11"/>
  <c r="AC40" i="11"/>
  <c r="AD40" i="11" s="1"/>
  <c r="S47" i="11"/>
  <c r="AC47" i="11"/>
  <c r="AD47" i="11" s="1"/>
  <c r="S38" i="11"/>
  <c r="AC38" i="11"/>
  <c r="AD38" i="11" s="1"/>
  <c r="U11" i="2"/>
  <c r="U24" i="2"/>
  <c r="U32" i="2"/>
  <c r="U39" i="2"/>
  <c r="R11" i="2"/>
  <c r="R24" i="2"/>
  <c r="R32" i="2"/>
  <c r="R39" i="2"/>
  <c r="T11" i="2"/>
  <c r="T24" i="2"/>
  <c r="T32" i="2"/>
  <c r="T39" i="2"/>
  <c r="W39" i="11"/>
  <c r="Z39" i="11"/>
  <c r="Y39" i="11"/>
  <c r="X39" i="11"/>
  <c r="AB39" i="11"/>
  <c r="AA39" i="11"/>
  <c r="O39" i="11"/>
  <c r="R39" i="11"/>
  <c r="T39" i="11"/>
  <c r="Q39" i="11"/>
  <c r="U39" i="11"/>
  <c r="P39" i="11"/>
  <c r="I39" i="11"/>
  <c r="N39" i="11" s="1"/>
  <c r="X46" i="11"/>
  <c r="AB46" i="11"/>
  <c r="Y46" i="11"/>
  <c r="Z46" i="11"/>
  <c r="W46" i="11"/>
  <c r="AA46" i="11"/>
  <c r="P46" i="11"/>
  <c r="O46" i="11"/>
  <c r="T46" i="11"/>
  <c r="Q46" i="11"/>
  <c r="U46" i="11"/>
  <c r="R46" i="11"/>
  <c r="I46" i="11"/>
  <c r="N46" i="11" s="1"/>
  <c r="W38" i="11"/>
  <c r="AA38" i="11"/>
  <c r="X38" i="11"/>
  <c r="Z38" i="11"/>
  <c r="R38" i="11"/>
  <c r="Q38" i="11"/>
  <c r="O38" i="11"/>
  <c r="Y38" i="11"/>
  <c r="AB38" i="11"/>
  <c r="P38" i="11"/>
  <c r="T38" i="11"/>
  <c r="U38" i="11"/>
  <c r="I38" i="11"/>
  <c r="N38" i="11" s="1"/>
  <c r="S11" i="2"/>
  <c r="S24" i="2"/>
  <c r="S32" i="2"/>
  <c r="S39" i="2"/>
  <c r="AA46" i="1"/>
  <c r="W40" i="2"/>
  <c r="V11" i="2"/>
  <c r="V39" i="2"/>
  <c r="X45" i="11"/>
  <c r="AB45" i="11"/>
  <c r="Y45" i="11"/>
  <c r="Z45" i="11"/>
  <c r="W45" i="11"/>
  <c r="AA45" i="11"/>
  <c r="O45" i="11"/>
  <c r="P45" i="11"/>
  <c r="R45" i="11"/>
  <c r="Q45" i="11"/>
  <c r="U45" i="11"/>
  <c r="T45" i="11"/>
  <c r="I45" i="11"/>
  <c r="N45" i="11" s="1"/>
  <c r="Z44" i="11"/>
  <c r="W44" i="11"/>
  <c r="AA44" i="11"/>
  <c r="X44" i="11"/>
  <c r="AB44" i="11"/>
  <c r="Y44" i="11"/>
  <c r="R44" i="11"/>
  <c r="O44" i="11"/>
  <c r="Q44" i="11"/>
  <c r="P44" i="11"/>
  <c r="T44" i="11"/>
  <c r="U44" i="11"/>
  <c r="I44" i="11"/>
  <c r="N44" i="11" s="1"/>
  <c r="Z43" i="11"/>
  <c r="W43" i="11"/>
  <c r="AA43" i="11"/>
  <c r="AB43" i="11"/>
  <c r="O43" i="11"/>
  <c r="R43" i="11"/>
  <c r="T43" i="11"/>
  <c r="X43" i="11"/>
  <c r="Y43" i="11"/>
  <c r="Q43" i="11"/>
  <c r="U43" i="11"/>
  <c r="P43" i="11"/>
  <c r="I43" i="11"/>
  <c r="N43" i="11" s="1"/>
  <c r="X42" i="11"/>
  <c r="AB42" i="11"/>
  <c r="Y42" i="11"/>
  <c r="Z42" i="11"/>
  <c r="W42" i="11"/>
  <c r="AA42" i="11"/>
  <c r="P42" i="11"/>
  <c r="T42" i="11"/>
  <c r="U42" i="11"/>
  <c r="R42" i="11"/>
  <c r="Q42" i="11"/>
  <c r="O42" i="11"/>
  <c r="I42" i="11"/>
  <c r="N42" i="11" s="1"/>
  <c r="X49" i="11"/>
  <c r="AB49" i="11"/>
  <c r="Y49" i="11"/>
  <c r="Z49" i="11"/>
  <c r="W49" i="11"/>
  <c r="AA49" i="11"/>
  <c r="P49" i="11"/>
  <c r="T49" i="11"/>
  <c r="Q49" i="11"/>
  <c r="U49" i="11"/>
  <c r="R49" i="11"/>
  <c r="O49" i="11"/>
  <c r="I49" i="11"/>
  <c r="N49" i="11" s="1"/>
  <c r="Z41" i="11"/>
  <c r="W41" i="11"/>
  <c r="AA41" i="11"/>
  <c r="O41" i="11"/>
  <c r="P41" i="11"/>
  <c r="R41" i="11"/>
  <c r="X41" i="11"/>
  <c r="AB41" i="11"/>
  <c r="Y41" i="11"/>
  <c r="Q41" i="11"/>
  <c r="U41" i="11"/>
  <c r="T41" i="11"/>
  <c r="I41" i="11"/>
  <c r="N41" i="11" s="1"/>
  <c r="Z48" i="11"/>
  <c r="W48" i="11"/>
  <c r="AA48" i="11"/>
  <c r="X48" i="11"/>
  <c r="AB48" i="11"/>
  <c r="Y48" i="11"/>
  <c r="Q48" i="11"/>
  <c r="U48" i="11"/>
  <c r="R48" i="11"/>
  <c r="O48" i="11"/>
  <c r="P48" i="11"/>
  <c r="T48" i="11"/>
  <c r="I48" i="11"/>
  <c r="N48" i="11" s="1"/>
  <c r="X40" i="11"/>
  <c r="AB40" i="11"/>
  <c r="Y40" i="11"/>
  <c r="Z40" i="11"/>
  <c r="W40" i="11"/>
  <c r="AA40" i="11"/>
  <c r="P40" i="11"/>
  <c r="T40" i="11"/>
  <c r="U40" i="11"/>
  <c r="R40" i="11"/>
  <c r="O40" i="11"/>
  <c r="Q40" i="11"/>
  <c r="I40" i="11"/>
  <c r="N40" i="11" s="1"/>
  <c r="Z47" i="11"/>
  <c r="W47" i="11"/>
  <c r="AA47" i="11"/>
  <c r="X47" i="11"/>
  <c r="AB47" i="11"/>
  <c r="Y47" i="11"/>
  <c r="R47" i="11"/>
  <c r="O47" i="11"/>
  <c r="P47" i="11"/>
  <c r="T47" i="11"/>
  <c r="Q47" i="11"/>
  <c r="U47" i="11"/>
  <c r="I47" i="11"/>
  <c r="N47" i="11" s="1"/>
  <c r="K45" i="11" l="1"/>
  <c r="M45" i="11"/>
  <c r="K47" i="11"/>
  <c r="M47" i="11"/>
  <c r="K40" i="11"/>
  <c r="M40" i="11"/>
  <c r="K48" i="11"/>
  <c r="M48" i="11"/>
  <c r="K41" i="11"/>
  <c r="M41" i="11"/>
  <c r="K49" i="11"/>
  <c r="M49" i="11"/>
  <c r="K42" i="11"/>
  <c r="M42" i="11"/>
  <c r="K43" i="11"/>
  <c r="M43" i="11"/>
  <c r="K44" i="11"/>
  <c r="M44" i="11"/>
  <c r="K38" i="11"/>
  <c r="M38" i="11"/>
  <c r="K46" i="11"/>
  <c r="M46" i="11"/>
  <c r="K39" i="11"/>
  <c r="M39" i="11"/>
  <c r="AE47" i="11"/>
  <c r="H47" i="11"/>
  <c r="AE40" i="11"/>
  <c r="H40" i="11"/>
  <c r="AE48" i="11"/>
  <c r="H48" i="11"/>
  <c r="AE41" i="11"/>
  <c r="H41" i="11"/>
  <c r="AE49" i="11"/>
  <c r="H49" i="11"/>
  <c r="AE42" i="11"/>
  <c r="H42" i="11"/>
  <c r="AE43" i="11"/>
  <c r="H43" i="11"/>
  <c r="AE44" i="11"/>
  <c r="H44" i="11"/>
  <c r="AE45" i="11"/>
  <c r="H45" i="11"/>
  <c r="AE38" i="11"/>
  <c r="H38" i="11"/>
  <c r="AE46" i="11"/>
  <c r="H46" i="11"/>
  <c r="AE39" i="11"/>
  <c r="H39" i="11"/>
  <c r="Z46" i="1"/>
  <c r="Z48" i="1" s="1"/>
  <c r="V40" i="2"/>
  <c r="W46" i="1"/>
  <c r="W48" i="1" s="1"/>
  <c r="S40" i="2"/>
  <c r="X46" i="1"/>
  <c r="X48" i="1" s="1"/>
  <c r="T40" i="2"/>
  <c r="V46" i="1"/>
  <c r="V48" i="1" s="1"/>
  <c r="R40" i="2"/>
  <c r="Y46" i="1"/>
  <c r="Y48" i="1" s="1"/>
  <c r="U40" i="2"/>
  <c r="AC23" i="11"/>
  <c r="AD23" i="11" s="1"/>
  <c r="AC35" i="11"/>
  <c r="AD35" i="11" s="1"/>
  <c r="AC22" i="11"/>
  <c r="AD22" i="11" s="1"/>
  <c r="AC34" i="11"/>
  <c r="AD34" i="11" s="1"/>
  <c r="I26" i="11"/>
  <c r="N26" i="11" s="1"/>
  <c r="U28" i="11" l="1"/>
  <c r="AC28" i="11"/>
  <c r="AD28" i="11" s="1"/>
  <c r="U27" i="11"/>
  <c r="AC27" i="11"/>
  <c r="AD27" i="11" s="1"/>
  <c r="Y21" i="11"/>
  <c r="AC21" i="11"/>
  <c r="AD21" i="11" s="1"/>
  <c r="T24" i="11"/>
  <c r="AC24" i="11"/>
  <c r="AD24" i="11" s="1"/>
  <c r="W33" i="11"/>
  <c r="AC33" i="11"/>
  <c r="AD33" i="11" s="1"/>
  <c r="Y30" i="11"/>
  <c r="AC30" i="11"/>
  <c r="AD30" i="11" s="1"/>
  <c r="AB25" i="11"/>
  <c r="AC25" i="11"/>
  <c r="AD25" i="11" s="1"/>
  <c r="Q32" i="11"/>
  <c r="AC32" i="11"/>
  <c r="AD32" i="11" s="1"/>
  <c r="S26" i="11"/>
  <c r="AC26" i="11"/>
  <c r="AD26" i="11" s="1"/>
  <c r="X31" i="11"/>
  <c r="AC31" i="11"/>
  <c r="AD31" i="11" s="1"/>
  <c r="Y29" i="11"/>
  <c r="AC29" i="11"/>
  <c r="AD29" i="11" s="1"/>
  <c r="Q37" i="11"/>
  <c r="AC37" i="11"/>
  <c r="AD37" i="11" s="1"/>
  <c r="Y36" i="11"/>
  <c r="AC36" i="11"/>
  <c r="AD36" i="11" s="1"/>
  <c r="R26" i="11"/>
  <c r="K26" i="11" s="1"/>
  <c r="R32" i="11"/>
  <c r="M32" i="11" s="1"/>
  <c r="I33" i="11"/>
  <c r="N33" i="11" s="1"/>
  <c r="AE33" i="11" s="1"/>
  <c r="S29" i="11"/>
  <c r="X29" i="11"/>
  <c r="Q29" i="11"/>
  <c r="P27" i="11"/>
  <c r="P25" i="11"/>
  <c r="Z25" i="11"/>
  <c r="O26" i="11"/>
  <c r="I29" i="11"/>
  <c r="N29" i="11" s="1"/>
  <c r="AE29" i="11" s="1"/>
  <c r="R25" i="11"/>
  <c r="M25" i="11" s="1"/>
  <c r="I27" i="11"/>
  <c r="N27" i="11" s="1"/>
  <c r="H27" i="11" s="1"/>
  <c r="R29" i="11"/>
  <c r="K29" i="11" s="1"/>
  <c r="W29" i="11"/>
  <c r="AB29" i="11"/>
  <c r="W27" i="11"/>
  <c r="W26" i="11"/>
  <c r="I32" i="11"/>
  <c r="N32" i="11" s="1"/>
  <c r="AE32" i="11" s="1"/>
  <c r="W36" i="11"/>
  <c r="X32" i="11"/>
  <c r="S32" i="11"/>
  <c r="X33" i="11"/>
  <c r="R37" i="11"/>
  <c r="M37" i="11" s="1"/>
  <c r="S36" i="11"/>
  <c r="AA33" i="11"/>
  <c r="H26" i="11"/>
  <c r="AE26" i="11"/>
  <c r="H29" i="11"/>
  <c r="U34" i="11"/>
  <c r="X34" i="11"/>
  <c r="AB34" i="11"/>
  <c r="W34" i="11"/>
  <c r="T34" i="11"/>
  <c r="Z34" i="11"/>
  <c r="R28" i="11"/>
  <c r="U22" i="11"/>
  <c r="AA22" i="11"/>
  <c r="S22" i="11"/>
  <c r="Y22" i="11"/>
  <c r="Z22" i="11"/>
  <c r="O22" i="11"/>
  <c r="AA35" i="11"/>
  <c r="U35" i="11"/>
  <c r="S35" i="11"/>
  <c r="T35" i="11"/>
  <c r="P35" i="11"/>
  <c r="Q35" i="11"/>
  <c r="AB23" i="11"/>
  <c r="Q23" i="11"/>
  <c r="AA23" i="11"/>
  <c r="U23" i="11"/>
  <c r="S23" i="11"/>
  <c r="Z23" i="11"/>
  <c r="R23" i="11"/>
  <c r="I22" i="11"/>
  <c r="N22" i="11" s="1"/>
  <c r="I21" i="11"/>
  <c r="N21" i="11" s="1"/>
  <c r="R34" i="11"/>
  <c r="X21" i="11"/>
  <c r="U21" i="11"/>
  <c r="Z21" i="11"/>
  <c r="AB31" i="11"/>
  <c r="Y31" i="11"/>
  <c r="U31" i="11"/>
  <c r="O31" i="11"/>
  <c r="P23" i="11"/>
  <c r="X23" i="11"/>
  <c r="T23" i="11"/>
  <c r="AB30" i="11"/>
  <c r="Z30" i="11"/>
  <c r="X28" i="11"/>
  <c r="AA28" i="11"/>
  <c r="Y24" i="11"/>
  <c r="AA24" i="11"/>
  <c r="P22" i="11"/>
  <c r="AB22" i="11"/>
  <c r="Q22" i="11"/>
  <c r="Y35" i="11"/>
  <c r="Z35" i="11"/>
  <c r="X35" i="11"/>
  <c r="AA37" i="11"/>
  <c r="Y37" i="11"/>
  <c r="P30" i="11"/>
  <c r="O30" i="11"/>
  <c r="Q30" i="11"/>
  <c r="U30" i="11"/>
  <c r="AA30" i="11"/>
  <c r="X30" i="11"/>
  <c r="AB28" i="11"/>
  <c r="S28" i="11"/>
  <c r="P28" i="11"/>
  <c r="T28" i="11"/>
  <c r="Z28" i="11"/>
  <c r="O28" i="11"/>
  <c r="O24" i="11"/>
  <c r="S24" i="11"/>
  <c r="Z24" i="11"/>
  <c r="P24" i="11"/>
  <c r="U24" i="11"/>
  <c r="W24" i="11"/>
  <c r="R30" i="11"/>
  <c r="R21" i="11"/>
  <c r="I31" i="11"/>
  <c r="N31" i="11" s="1"/>
  <c r="Q21" i="11"/>
  <c r="S21" i="11"/>
  <c r="T21" i="11"/>
  <c r="W31" i="11"/>
  <c r="S31" i="11"/>
  <c r="O34" i="11"/>
  <c r="AA34" i="11"/>
  <c r="Q34" i="11"/>
  <c r="U25" i="11"/>
  <c r="S25" i="11"/>
  <c r="Y25" i="11"/>
  <c r="O25" i="11"/>
  <c r="W25" i="11"/>
  <c r="Q25" i="11"/>
  <c r="U32" i="11"/>
  <c r="AB32" i="11"/>
  <c r="O32" i="11"/>
  <c r="T32" i="11"/>
  <c r="Y32" i="11"/>
  <c r="W32" i="11"/>
  <c r="T26" i="11"/>
  <c r="Q26" i="11"/>
  <c r="X26" i="11"/>
  <c r="P26" i="11"/>
  <c r="Z26" i="11"/>
  <c r="U26" i="11"/>
  <c r="I28" i="11"/>
  <c r="N28" i="11" s="1"/>
  <c r="P37" i="11"/>
  <c r="S37" i="11"/>
  <c r="O37" i="11"/>
  <c r="W37" i="11"/>
  <c r="U37" i="11"/>
  <c r="X37" i="11"/>
  <c r="O36" i="11"/>
  <c r="T36" i="11"/>
  <c r="AA36" i="11"/>
  <c r="AB36" i="11"/>
  <c r="Z36" i="11"/>
  <c r="X36" i="11"/>
  <c r="Z27" i="11"/>
  <c r="Q27" i="11"/>
  <c r="T27" i="11"/>
  <c r="AA27" i="11"/>
  <c r="Y27" i="11"/>
  <c r="S27" i="11"/>
  <c r="R31" i="11"/>
  <c r="M26" i="11"/>
  <c r="R35" i="11"/>
  <c r="I36" i="11"/>
  <c r="N36" i="11" s="1"/>
  <c r="R22" i="11"/>
  <c r="R36" i="11"/>
  <c r="K25" i="11"/>
  <c r="I30" i="11"/>
  <c r="N30" i="11" s="1"/>
  <c r="I35" i="11"/>
  <c r="N35" i="11" s="1"/>
  <c r="R24" i="11"/>
  <c r="Q33" i="11"/>
  <c r="T33" i="11"/>
  <c r="P33" i="11"/>
  <c r="U33" i="11"/>
  <c r="O33" i="11"/>
  <c r="S33" i="11"/>
  <c r="I37" i="11"/>
  <c r="N37" i="11" s="1"/>
  <c r="I34" i="11"/>
  <c r="N34" i="11" s="1"/>
  <c r="I23" i="11"/>
  <c r="N23" i="11" s="1"/>
  <c r="I24" i="11"/>
  <c r="N24" i="11" s="1"/>
  <c r="I25" i="11"/>
  <c r="N25" i="11" s="1"/>
  <c r="R33" i="11"/>
  <c r="R27" i="11"/>
  <c r="W21" i="11"/>
  <c r="P21" i="11"/>
  <c r="AB21" i="11"/>
  <c r="O21" i="11"/>
  <c r="AA21" i="11"/>
  <c r="Q31" i="11"/>
  <c r="P31" i="11"/>
  <c r="T31" i="11"/>
  <c r="AA31" i="11"/>
  <c r="Z31" i="11"/>
  <c r="T29" i="11"/>
  <c r="O29" i="11"/>
  <c r="U29" i="11"/>
  <c r="Z29" i="11"/>
  <c r="AA29" i="11"/>
  <c r="P29" i="11"/>
  <c r="O27" i="11"/>
  <c r="AB27" i="11"/>
  <c r="X27" i="11"/>
  <c r="AA25" i="11"/>
  <c r="X25" i="11"/>
  <c r="T25" i="11"/>
  <c r="W23" i="11"/>
  <c r="Y23" i="11"/>
  <c r="O23" i="11"/>
  <c r="S30" i="11"/>
  <c r="T30" i="11"/>
  <c r="W30" i="11"/>
  <c r="W28" i="11"/>
  <c r="Y28" i="11"/>
  <c r="Q28" i="11"/>
  <c r="AA26" i="11"/>
  <c r="AB26" i="11"/>
  <c r="Y26" i="11"/>
  <c r="X24" i="11"/>
  <c r="AB24" i="11"/>
  <c r="Q24" i="11"/>
  <c r="X22" i="11"/>
  <c r="T22" i="11"/>
  <c r="W22" i="11"/>
  <c r="Q36" i="11"/>
  <c r="P36" i="11"/>
  <c r="U36" i="11"/>
  <c r="P34" i="11"/>
  <c r="S34" i="11"/>
  <c r="Y34" i="11"/>
  <c r="AA32" i="11"/>
  <c r="Z32" i="11"/>
  <c r="P32" i="11"/>
  <c r="O35" i="11"/>
  <c r="AB35" i="11"/>
  <c r="W35" i="11"/>
  <c r="AB33" i="11"/>
  <c r="Y33" i="11"/>
  <c r="Z33" i="11"/>
  <c r="T37" i="11"/>
  <c r="Z37" i="11"/>
  <c r="AB37" i="11"/>
  <c r="K37" i="11" l="1"/>
  <c r="M29" i="11"/>
  <c r="K32" i="11"/>
  <c r="H33" i="11"/>
  <c r="AE27" i="11"/>
  <c r="H32" i="11"/>
  <c r="AE25" i="11"/>
  <c r="H25" i="11"/>
  <c r="AE23" i="11"/>
  <c r="H23" i="11"/>
  <c r="H37" i="11"/>
  <c r="AE37" i="11"/>
  <c r="H35" i="11"/>
  <c r="AE35" i="11"/>
  <c r="AE36" i="11"/>
  <c r="H36" i="11"/>
  <c r="H28" i="11"/>
  <c r="AE28" i="11"/>
  <c r="M21" i="11"/>
  <c r="K21" i="11"/>
  <c r="AE21" i="11"/>
  <c r="H21" i="11"/>
  <c r="K23" i="11"/>
  <c r="M23" i="11"/>
  <c r="M27" i="11"/>
  <c r="K27" i="11"/>
  <c r="M33" i="11"/>
  <c r="K33" i="11"/>
  <c r="H24" i="11"/>
  <c r="AE24" i="11"/>
  <c r="H34" i="11"/>
  <c r="AE34" i="11"/>
  <c r="K24" i="11"/>
  <c r="M24" i="11"/>
  <c r="AE30" i="11"/>
  <c r="H30" i="11"/>
  <c r="K36" i="11"/>
  <c r="M36" i="11"/>
  <c r="M22" i="11"/>
  <c r="K22" i="11"/>
  <c r="M35" i="11"/>
  <c r="K35" i="11"/>
  <c r="K31" i="11"/>
  <c r="M31" i="11"/>
  <c r="AE31" i="11"/>
  <c r="H31" i="11"/>
  <c r="K30" i="11"/>
  <c r="M30" i="11"/>
  <c r="M34" i="11"/>
  <c r="K34" i="11"/>
  <c r="AE22" i="11"/>
  <c r="H22" i="11"/>
  <c r="M28" i="11"/>
  <c r="K28" i="11"/>
</calcChain>
</file>

<file path=xl/comments1.xml><?xml version="1.0" encoding="utf-8"?>
<comments xmlns="http://schemas.openxmlformats.org/spreadsheetml/2006/main">
  <authors>
    <author>Ein geschätzter Microsoft Office Anwender</author>
  </authors>
  <commentList>
    <comment ref="O1" authorId="0" shapeId="0">
      <text>
        <r>
          <rPr>
            <sz val="8"/>
            <color indexed="81"/>
            <rFont val="Tahoma"/>
            <family val="2"/>
          </rPr>
          <t>Eigene Futtermittel können durch Eingabe oder kopieren vorhandener Futtermittel ergänzt werden.
Nutzen Sie hierzu die freien Felder zwischen den Futtermittelgruppen.</t>
        </r>
      </text>
    </comment>
  </commentList>
</comments>
</file>

<file path=xl/comments2.xml><?xml version="1.0" encoding="utf-8"?>
<comments xmlns="http://schemas.openxmlformats.org/spreadsheetml/2006/main">
  <authors>
    <author>Ein geschätzter Microsoft Office Anwender</author>
  </authors>
  <commentList>
    <comment ref="B1" authorId="0" shapeId="0">
      <text>
        <r>
          <rPr>
            <sz val="8"/>
            <color indexed="81"/>
            <rFont val="Tahoma"/>
            <family val="2"/>
          </rPr>
          <t>Bildschirmeinstellungen:
Zoom 75%
Bildschirm geteilt: oberes Feld Eingabe
                            unteres Feld Ergebnisse</t>
        </r>
      </text>
    </comment>
    <comment ref="F10" authorId="0" shapeId="0">
      <text>
        <r>
          <rPr>
            <sz val="8"/>
            <color indexed="81"/>
            <rFont val="Tahoma"/>
            <family val="2"/>
          </rPr>
          <t xml:space="preserve">Rassegruppe:
- notwendig für BCS-Korrektur
Typ Milch: HF, RH, BV
Typ Zweinutzung: FV </t>
        </r>
      </text>
    </comment>
    <comment ref="U15" authorId="0" shapeId="0">
      <text>
        <r>
          <rPr>
            <sz val="12"/>
            <color indexed="81"/>
            <rFont val="Tahoma"/>
            <family val="2"/>
          </rPr>
          <t>Schätzung der Futteraufnahme kann nur nach Auswahl von Futtermitteln und Eingabe von Mengen erfolgen!
- Schätzung Milchvieh nach DLG 2006
-Schätzung Ziegen nach Kessler 1987</t>
        </r>
      </text>
    </comment>
    <comment ref="S17" authorId="0" shapeId="0">
      <text>
        <r>
          <rPr>
            <sz val="8"/>
            <color indexed="81"/>
            <rFont val="Tahoma"/>
            <family val="2"/>
          </rPr>
          <t>Ausblenden der Anzeige "Gehalt je kg TS" mit Schaltfläche "Inhaltstoffe ein/aus"</t>
        </r>
      </text>
    </comment>
  </commentList>
</comments>
</file>

<file path=xl/comments3.xml><?xml version="1.0" encoding="utf-8"?>
<comments xmlns="http://schemas.openxmlformats.org/spreadsheetml/2006/main">
  <authors>
    <author>Ein geschätzter Microsoft Office Anwender</author>
  </authors>
  <commentList>
    <comment ref="A1" authorId="0" shapeId="0">
      <text>
        <r>
          <rPr>
            <sz val="8"/>
            <color indexed="81"/>
            <rFont val="Tahoma"/>
            <family val="2"/>
          </rPr>
          <t>Bildschirmeinstellungen:
Zoom 75%
Bildschirm geteilt: oberes Feld Eingabe
                            unteres Feld Ergebnisse</t>
        </r>
      </text>
    </comment>
    <comment ref="L13" authorId="0" shapeId="0">
      <text>
        <r>
          <rPr>
            <sz val="8"/>
            <color indexed="81"/>
            <rFont val="Tahoma"/>
            <family val="2"/>
          </rPr>
          <t>Ausblenden der Anzeige "Gehalt je kg TM" mit Schaltfläche "Inhaltstoffe ein/aus"</t>
        </r>
      </text>
    </comment>
    <comment ref="Q14" authorId="0" shapeId="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authors>
    <author>Ein geschätzter Microsoft Office Anwender</author>
  </authors>
  <commentList>
    <comment ref="R7" authorId="0" shapeId="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<sst xmlns="http://schemas.openxmlformats.org/spreadsheetml/2006/main" count="894" uniqueCount="459">
  <si>
    <t>Laktationen</t>
  </si>
  <si>
    <t>Gewicht</t>
  </si>
  <si>
    <t>Milchleistung</t>
  </si>
  <si>
    <t>(tr. ="T")</t>
  </si>
  <si>
    <t>Fett</t>
  </si>
  <si>
    <t>Eiweiß</t>
  </si>
  <si>
    <t>Bedarf der Kuh</t>
  </si>
  <si>
    <t>Anzahl</t>
  </si>
  <si>
    <t>Datum</t>
  </si>
  <si>
    <t>kg</t>
  </si>
  <si>
    <t>kg/Tag</t>
  </si>
  <si>
    <t>%</t>
  </si>
  <si>
    <t>TS</t>
  </si>
  <si>
    <t>NEL</t>
  </si>
  <si>
    <t>nXP</t>
  </si>
  <si>
    <t>RNB</t>
  </si>
  <si>
    <t>XZ</t>
  </si>
  <si>
    <t>XS</t>
  </si>
  <si>
    <t>XF</t>
  </si>
  <si>
    <t>sXF</t>
  </si>
  <si>
    <t>SW</t>
  </si>
  <si>
    <t>ADF</t>
  </si>
  <si>
    <t>NDF</t>
  </si>
  <si>
    <t>MJ</t>
  </si>
  <si>
    <t>g</t>
  </si>
  <si>
    <t>je kg Milch</t>
  </si>
  <si>
    <t>Leistungsbedarf</t>
  </si>
  <si>
    <t>Erhaltungsbedarf</t>
  </si>
  <si>
    <t>&gt; 1,0 - 1,2
 /kg TS</t>
  </si>
  <si>
    <t>Futterart</t>
  </si>
  <si>
    <t>Gehalt der Ration</t>
  </si>
  <si>
    <t>% d. XF</t>
  </si>
  <si>
    <t>Summe</t>
  </si>
  <si>
    <t>kg Milch</t>
  </si>
  <si>
    <t>Milchleistungsfutter</t>
  </si>
  <si>
    <t>Kennzahlen:</t>
  </si>
  <si>
    <t>% sXF</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</si>
  <si>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</si>
  <si>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</si>
  <si>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</si>
  <si>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</si>
  <si>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</si>
  <si>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</si>
  <si>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</si>
  <si>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</si>
  <si>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</si>
  <si>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</si>
  <si>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</si>
  <si>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</si>
  <si>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</si>
  <si>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</si>
  <si>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</si>
  <si>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</si>
  <si>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</si>
  <si>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</si>
  <si>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</si>
  <si>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</si>
  <si>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</si>
  <si>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</si>
  <si>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</si>
  <si>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</si>
  <si>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</si>
  <si>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</si>
  <si>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Struktur-</t>
  </si>
  <si>
    <t>Faser</t>
  </si>
  <si>
    <t>substanz</t>
  </si>
  <si>
    <t>Energie-</t>
  </si>
  <si>
    <t>Energie</t>
  </si>
  <si>
    <t>protein</t>
  </si>
  <si>
    <t>N-</t>
  </si>
  <si>
    <t>wert</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</si>
  <si>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</si>
  <si>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</si>
  <si>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</si>
  <si>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</si>
  <si>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</si>
  <si>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</si>
  <si>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</si>
  <si>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</si>
  <si>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</si>
  <si>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</si>
  <si>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</si>
  <si>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</si>
  <si>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</si>
  <si>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</si>
  <si>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</si>
  <si>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</si>
  <si>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GPS, Gerste (50% Kornanteil)</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</si>
  <si>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</si>
  <si>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</si>
  <si>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</si>
  <si>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</si>
  <si>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</si>
  <si>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</si>
  <si>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</si>
  <si>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</si>
  <si>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</si>
  <si>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</si>
  <si>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</si>
  <si>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</si>
  <si>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</si>
  <si>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</si>
  <si>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</si>
  <si>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18/3</t>
  </si>
  <si>
    <t>MLF 18/3 (nXP+)</t>
  </si>
  <si>
    <t>MLF 20/4</t>
  </si>
  <si>
    <t>MLF 21/3</t>
  </si>
  <si>
    <t>MLF 24/2 (Verschnitt m. Getreide 1:1)</t>
  </si>
  <si>
    <t>Mineralfutter 10/12</t>
  </si>
  <si>
    <t>Mineralfutter 14/7</t>
  </si>
  <si>
    <t>Mineralfutter 22/7</t>
  </si>
  <si>
    <t>Kohlensaurer Futterkalk</t>
  </si>
  <si>
    <t>Viehsalz</t>
  </si>
  <si>
    <t>Harnstoff</t>
  </si>
  <si>
    <t>Beständigkeit XS</t>
  </si>
  <si>
    <t>Luzerne, i.d. Knospe</t>
  </si>
  <si>
    <t>Raps, v.d. Blüte</t>
  </si>
  <si>
    <t>Roggen, Beginn Ährenschieben</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</si>
  <si>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</si>
  <si>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</si>
  <si>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</si>
  <si>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</si>
  <si>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</si>
  <si>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</si>
  <si>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</si>
  <si>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</si>
  <si>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</si>
  <si>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</si>
  <si>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</si>
  <si>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</si>
  <si>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</si>
  <si>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</si>
  <si>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</si>
  <si>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</si>
  <si>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</si>
  <si>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</si>
  <si>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</si>
  <si>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</si>
  <si>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</si>
  <si>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</si>
  <si>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 xml:space="preserve"> </t>
  </si>
  <si>
    <t>reicht für ... kg Milch</t>
  </si>
  <si>
    <t>Rationsbezeichnung</t>
  </si>
  <si>
    <t>TMR HF</t>
  </si>
  <si>
    <t>Einzel HF</t>
  </si>
  <si>
    <t>Laktations-tag</t>
  </si>
  <si>
    <t>Grobfutter</t>
  </si>
  <si>
    <t>Grassilage, 1. S., BW mittel</t>
  </si>
  <si>
    <t>Grassilage, 1. S., BW gering</t>
  </si>
  <si>
    <t>Maissilage, BW mittel</t>
  </si>
  <si>
    <t>Maissilage, BW gering</t>
  </si>
  <si>
    <t>Heu, 1. S., BW mittel</t>
  </si>
  <si>
    <t>Heu, 1. S.,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</si>
  <si>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</si>
  <si>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</si>
  <si>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</si>
  <si>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</si>
  <si>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</si>
  <si>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</si>
  <si>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</si>
  <si>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</si>
  <si>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</si>
  <si>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</si>
  <si>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</si>
  <si>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</si>
  <si>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</si>
  <si>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</si>
  <si>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</si>
  <si>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</si>
  <si>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</si>
  <si>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</si>
  <si>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</si>
  <si>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Grassilage, 1. S., BW gut</t>
  </si>
  <si>
    <t>UDP</t>
  </si>
  <si>
    <t>Grassilage, 2. S., BW gut</t>
  </si>
  <si>
    <t>Grassilage, 2. S., BW mittel</t>
  </si>
  <si>
    <t>Grassilage, 2. S., BW gering</t>
  </si>
  <si>
    <t>Maissilage, BW gut</t>
  </si>
  <si>
    <t>Heu, 1. S., BW gut</t>
  </si>
  <si>
    <t>Heu, 2. S., BW gut</t>
  </si>
  <si>
    <t>Heu, 2. S., BW mittel</t>
  </si>
  <si>
    <t>Heu, 3. S., BW gut</t>
  </si>
  <si>
    <t>Heu, 3. S., BW mittel</t>
  </si>
  <si>
    <t>Grünland, Weide., 1.Aufw.  mittel</t>
  </si>
  <si>
    <t>Grünland, Weide., 1.Aufw.  gut</t>
  </si>
  <si>
    <t>Grünland, Weide., 1.Aufw.  gering</t>
  </si>
  <si>
    <t>Grünland, Weide 2. Aufw. gut</t>
  </si>
  <si>
    <t>Grünland, Weide 2. Aufw. mittel</t>
  </si>
  <si>
    <t>Grünland, Weide 2. Aufw. gering</t>
  </si>
  <si>
    <t>Kleegras 1. Aufwuchs - vor der Knospe</t>
  </si>
  <si>
    <t>Luzerne, Beginn Knospenbildung</t>
  </si>
  <si>
    <t>Luzerne, Beginn Blüte</t>
  </si>
  <si>
    <t>Roggen, Schossen</t>
  </si>
  <si>
    <t>Rohglycerin</t>
  </si>
  <si>
    <t>Propylenglycol</t>
  </si>
  <si>
    <t>Natriumbicarbonat</t>
  </si>
  <si>
    <t>GPS, Ackerbohne</t>
  </si>
  <si>
    <t>GPS, Weizen (50% Kornanteil)</t>
  </si>
  <si>
    <t>Kleegras 1. Aufwuchs - Beginn Knospe</t>
  </si>
  <si>
    <t>Kleegras, 1. Aufwuchs - in der Knospe</t>
  </si>
  <si>
    <t>Kleegras, 1. Aufwuchs - in der Blüte</t>
  </si>
  <si>
    <t>Kleegras, Folgeaufwuchs - vor der Knospe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</si>
  <si>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</si>
  <si>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</si>
  <si>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</si>
  <si>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</si>
  <si>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</si>
  <si>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</si>
  <si>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</si>
  <si>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</si>
  <si>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</si>
  <si>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</si>
  <si>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Rapskuchen /-expeller , 15% Fett</t>
  </si>
  <si>
    <t xml:space="preserve">Sojaextraktionsschrot (gesch.) </t>
  </si>
  <si>
    <t>Komponenten</t>
  </si>
  <si>
    <t>Tage</t>
  </si>
  <si>
    <t>Mineralfutter und Sonstige</t>
  </si>
  <si>
    <t>NEL MJ /kg FM</t>
  </si>
  <si>
    <t>XP, g/kg FM</t>
  </si>
  <si>
    <t>ESt</t>
  </si>
  <si>
    <t>NFC</t>
  </si>
  <si>
    <t>Nicht-</t>
  </si>
  <si>
    <t>FaserKH</t>
  </si>
  <si>
    <t>XA</t>
  </si>
  <si>
    <t>g/TM</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</si>
  <si>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</si>
  <si>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</si>
  <si>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</si>
  <si>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</si>
  <si>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</si>
  <si>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</si>
  <si>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</si>
  <si>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</si>
  <si>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</si>
  <si>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</si>
  <si>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</si>
  <si>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</si>
  <si>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</si>
  <si>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</si>
  <si>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Mischung ...</t>
  </si>
  <si>
    <t>Eigene Analysen</t>
  </si>
  <si>
    <t>Wasser</t>
  </si>
  <si>
    <t>Summe, kg TM</t>
  </si>
  <si>
    <t>Summe, kg FM</t>
  </si>
  <si>
    <t>NEL MJ /kg TM</t>
  </si>
  <si>
    <t>nXP, g/kg TM</t>
  </si>
  <si>
    <t>Eingabemodus FM/TM</t>
  </si>
  <si>
    <t>Tierzahl</t>
  </si>
  <si>
    <t>RNB, g/kg TM</t>
  </si>
  <si>
    <t>ADF, g/kg TM</t>
  </si>
  <si>
    <t>NDF, g/kg TM</t>
  </si>
  <si>
    <t>NFC, g/kg TM</t>
  </si>
  <si>
    <t>peNDF, g/kg</t>
  </si>
  <si>
    <t>Ca, g/kg TM</t>
  </si>
  <si>
    <t>P, g/kg TM</t>
  </si>
  <si>
    <t>Na, g/kg TM</t>
  </si>
  <si>
    <t>Mg, g/kg TM</t>
  </si>
  <si>
    <t>K, g/kg TM</t>
  </si>
  <si>
    <t>XZ, g/kg TM</t>
  </si>
  <si>
    <t>XL,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</si>
  <si>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</si>
  <si>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</si>
  <si>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</si>
  <si>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</si>
  <si>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</si>
  <si>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</si>
  <si>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Grassilage, 3. S., BW gut</t>
  </si>
  <si>
    <t>Grassilage, 3. S., BW mittel</t>
  </si>
  <si>
    <t>Grassilage, 3. S., BW gering</t>
  </si>
  <si>
    <t>Grassilage, ab 4. S., BW gut</t>
  </si>
  <si>
    <t>Grassilage, ab 4. S., BW mittel</t>
  </si>
  <si>
    <t>Grassilage, ab 4. S., BW gering</t>
  </si>
  <si>
    <t>Laktationsnr.</t>
  </si>
  <si>
    <t>Rasse (HF, FV, BV)</t>
  </si>
  <si>
    <t>FV</t>
  </si>
  <si>
    <t>Fett %</t>
  </si>
  <si>
    <t>Eiweiß %</t>
  </si>
  <si>
    <t>Lebendmasse, kg</t>
  </si>
  <si>
    <t>Korrektur
TM-Aufnahme</t>
  </si>
  <si>
    <t>NFCmax</t>
  </si>
  <si>
    <t>TM-Aufnahme</t>
  </si>
  <si>
    <t>Kraftfutterliste - Abruffütterung</t>
  </si>
  <si>
    <r>
      <t xml:space="preserve">Erhaltungsbedarf </t>
    </r>
    <r>
      <rPr>
        <sz val="9"/>
        <rFont val="Arial"/>
        <family val="2"/>
      </rPr>
      <t>(je kg TM)</t>
    </r>
  </si>
  <si>
    <r>
      <t xml:space="preserve">Leistungsbedarf </t>
    </r>
    <r>
      <rPr>
        <sz val="9"/>
        <rFont val="Arial"/>
        <family val="2"/>
      </rPr>
      <t>(je kg Milch)</t>
    </r>
  </si>
  <si>
    <t>Mischplan</t>
  </si>
  <si>
    <t>Bearbeiter:</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</si>
  <si>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</si>
  <si>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</si>
  <si>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</si>
  <si>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</si>
  <si>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</si>
  <si>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</si>
  <si>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</si>
  <si>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</si>
  <si>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</si>
  <si>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</si>
  <si>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</si>
  <si>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</si>
  <si>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</si>
  <si>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</si>
  <si>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</si>
  <si>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</si>
  <si>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</si>
  <si>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</si>
  <si>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</si>
  <si>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</si>
  <si>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</si>
  <si>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</si>
  <si>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</si>
  <si>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</si>
  <si>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</si>
  <si>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</si>
  <si>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</si>
  <si>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</si>
  <si>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</si>
  <si>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</si>
  <si>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</si>
  <si>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</si>
  <si>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</si>
  <si>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</si>
  <si>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</si>
  <si>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</si>
  <si>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</si>
  <si>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</si>
  <si>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</si>
  <si>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</si>
  <si>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</si>
  <si>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</si>
  <si>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</si>
  <si>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</si>
  <si>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LTag</t>
  </si>
  <si>
    <t>ECM</t>
  </si>
  <si>
    <t>KF</t>
  </si>
  <si>
    <t>GF_NEL</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</si>
  <si>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</si>
  <si>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</si>
  <si>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</si>
  <si>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</si>
  <si>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KF-Effizienz</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</si>
  <si>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</si>
  <si>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</si>
  <si>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</si>
  <si>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</si>
  <si>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</si>
  <si>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</si>
  <si>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</si>
  <si>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</si>
  <si>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</si>
  <si>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</si>
  <si>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</si>
  <si>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</si>
  <si>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</si>
  <si>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</si>
  <si>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</si>
  <si>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</si>
  <si>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</si>
  <si>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</si>
  <si>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</si>
  <si>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</si>
  <si>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</si>
  <si>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</si>
  <si>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</si>
  <si>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</si>
  <si>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</si>
  <si>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</si>
  <si>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</si>
  <si>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</si>
  <si>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</si>
  <si>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</si>
  <si>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</si>
  <si>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</si>
  <si>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</si>
  <si>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</si>
  <si>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"Uni-Rat" ist ein einfach zu bedienendes, auf der Basis der Tabellenkalkulation MS-Excel programmiertes Rationsberechnungsprogramm für Rinder, Schafe und Ziegen.
Das Programm umfasst Möglichkeiten der Berechnung von Einzelkomponentenrationen, aufgewerteten Trogrationen (TR) in Kombination mit einer Abruffütterung bis hin zur Totalen Mischration (TMR). Ergänzend können Kraftfutterlisten und Mischpläne erstellt werden. 
"Uni-Rat" ist mit seiner Nutzerführung und den eingebundenen Darstellungen für den schulischen Einsatz in der landwirtschaftlichen Aus- und Fortbildung konzipiert.</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</si>
  <si>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</si>
  <si>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</si>
  <si>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</si>
  <si>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</si>
  <si>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</si>
  <si>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</si>
  <si>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</si>
  <si>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</si>
  <si>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-20 bis 
+50 g</t>
  </si>
  <si>
    <t>Futter-bedarf</t>
  </si>
  <si>
    <t>Abw. V. Ziel</t>
  </si>
  <si>
    <t>Grenzwerte</t>
  </si>
  <si>
    <t>min</t>
  </si>
  <si>
    <t>max</t>
  </si>
  <si>
    <t>DLG 2006, Lehmann u. Kessler, GfE 2001</t>
  </si>
  <si>
    <t>g/kg TM</t>
  </si>
  <si>
    <t>/ kg TM</t>
  </si>
  <si>
    <t>Se</t>
  </si>
  <si>
    <t>mg</t>
  </si>
  <si>
    <t>mg/kg TM</t>
  </si>
  <si>
    <t>Se
mg</t>
  </si>
  <si>
    <t>Ca:P</t>
  </si>
  <si>
    <t>Na:K</t>
  </si>
  <si>
    <t>% v. Bedarfsnorm (GfE 1996)</t>
  </si>
  <si>
    <t>Bedarfsnorm (GfE 1996)</t>
  </si>
  <si>
    <t>1:</t>
  </si>
  <si>
    <t xml:space="preserve">K      </t>
  </si>
  <si>
    <t xml:space="preserve">Se    </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</si>
  <si>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</si>
  <si>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</si>
  <si>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</si>
  <si>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Se, mg/kg TM</t>
  </si>
  <si>
    <t>Jilg</t>
  </si>
  <si>
    <t>Bedarf</t>
  </si>
  <si>
    <t>IST</t>
  </si>
  <si>
    <t>Ausgleichskraftfutter (Abruffütterung)</t>
  </si>
  <si>
    <t>Ausgleich ab kg Milch</t>
  </si>
  <si>
    <t>Ausgleichskraftfutter, kg/Tag (fix)</t>
  </si>
  <si>
    <t>LM-Veränderung
g/Tag</t>
  </si>
  <si>
    <t>NEL-Bilanz
MJ</t>
  </si>
  <si>
    <t>RNB
g/Tag</t>
  </si>
  <si>
    <t>Se
g</t>
  </si>
  <si>
    <t>MLFmax, i.d.TM (Abruffütterung)</t>
  </si>
  <si>
    <t>MLFmin
(AMS)</t>
  </si>
  <si>
    <t>MLF-Transponder
(FM)</t>
  </si>
  <si>
    <t>NEL
MJ/kg TM</t>
  </si>
  <si>
    <t>AusgleichsKF
(FM)</t>
  </si>
  <si>
    <t>TM-Trogration</t>
  </si>
  <si>
    <t>nXP
g/kg TM</t>
  </si>
  <si>
    <t>NFC
g/kg TM</t>
  </si>
  <si>
    <t xml:space="preserve">SW
/kg TM
</t>
  </si>
  <si>
    <t>ADF
g/kg TM</t>
  </si>
  <si>
    <t>NDF
g/kg TM</t>
  </si>
  <si>
    <t>LM-Veränderung</t>
  </si>
  <si>
    <t>g/Tag</t>
  </si>
  <si>
    <t>KF-Anteil
Trogration</t>
  </si>
  <si>
    <t>KF-Gesamt</t>
  </si>
  <si>
    <t>TM-Grobfutter</t>
  </si>
  <si>
    <t>je kg 
TM</t>
  </si>
  <si>
    <r>
      <t>MEW NEL, kg ECM</t>
    </r>
    <r>
      <rPr>
        <b/>
        <vertAlign val="subscript"/>
        <sz val="9"/>
        <rFont val="Arial"/>
        <family val="2"/>
      </rPr>
      <t>650</t>
    </r>
  </si>
  <si>
    <r>
      <t>MEW nXP, kg ECM</t>
    </r>
    <r>
      <rPr>
        <b/>
        <vertAlign val="subscript"/>
        <sz val="9"/>
        <rFont val="Arial"/>
        <family val="2"/>
      </rPr>
      <t>651</t>
    </r>
    <r>
      <rPr>
        <sz val="11"/>
        <color theme="1"/>
        <rFont val="Arial"/>
        <family val="2"/>
      </rPr>
      <t/>
    </r>
  </si>
  <si>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</si>
  <si>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 xml:space="preserve">Das Arbeitsblatt "Zuteilung Milchleistungsfutter" dient der Erstellung einer Kraftfutterliste als Grundlage der tierindividuellen Kraftfutterzuteilung.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Aufgewerteten Mischration gearbeitet, so ist diese auf der Seite </t>
    </r>
    <r>
      <rPr>
        <b/>
        <sz val="10"/>
        <color theme="4"/>
        <rFont val="Arial"/>
        <family val="2"/>
      </rPr>
      <t>"Ration Milch"</t>
    </r>
    <r>
      <rPr>
        <sz val="10"/>
        <rFont val="Arial"/>
        <family val="2"/>
      </rPr>
      <t xml:space="preserve"> anzulegen. Ergänzend hierzu werden im Spaltenkopf ergänzende Angaben zum Kraftfuttereinsatz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Ausgleichkraftfutter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</si>
  <si>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</si>
  <si>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Die Eingabemaske "Eigenmischung" erlaubt es, betriebseigene Mischungen zu erstellen und zugekaufte Mischfutter anhand einer offenen Deklaration zu kalkulieren. Die benötigten Komponenten werden aus dem Datenbestand der "Futterwerte" ausgewählt. Eine Plausibilitätsprüfung kontrolliert die Vollständigkeit der Mischung. Energiestufe und Nährstoffgehalte werden in einer Übersicht zusammengefasst. Die Seite kann als Mischanweisung ausgedruckt werden.</t>
  </si>
  <si>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</si>
  <si>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</si>
  <si>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vermieden.  </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</si>
  <si>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Bereiche "peNDF" dienen dem Eintrag von Siebungsergebnissen (Schüttelbox).</t>
  </si>
  <si>
    <t>Uni Rat 2016, © W. Sekul, LAZBW Aulendorf</t>
  </si>
  <si>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</si>
  <si>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</si>
  <si>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</si>
  <si>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</si>
  <si>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UniRat 2016</t>
  </si>
  <si>
    <t xml:space="preserve">Rationsberechnung für </t>
  </si>
  <si>
    <t>Milchvieh, Aufzuchtrinder, Mastbullen</t>
  </si>
  <si>
    <t>Milchziegen, Milchschafe</t>
  </si>
  <si>
    <t>Ration ...</t>
  </si>
  <si>
    <t>Lakttag</t>
  </si>
  <si>
    <t>Leistungsniveau, kg ECM</t>
  </si>
  <si>
    <t>Konz.pred.</t>
  </si>
  <si>
    <t>MLFTransges.</t>
  </si>
  <si>
    <t>Grundration, incl. Rationsausgleich 
(Trogration, "Ration Milch")</t>
  </si>
  <si>
    <t>Milchleistungsfutter 
(Abruffütterung)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</si>
</sst>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s>
  <fonts count="56" x14ac:knownFonts="1">
    <font>
      <sz val="10"/>
      <name val="Arial"/>
    </font>
    <font>
      <sz val="11"/>
      <color theme="1"/>
      <name val="Arial"/>
      <family val="2"/>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i/>
      <sz val="20"/>
      <color indexed="55"/>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sz val="12"/>
      <color indexed="10"/>
      <name val="Arial"/>
      <family val="2"/>
    </font>
    <font>
      <sz val="12"/>
      <color indexed="12"/>
      <name val="Arial"/>
      <family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sz val="9"/>
      <color indexed="8"/>
      <name val="Arial"/>
      <family val="2"/>
    </font>
    <font>
      <b/>
      <vertAlign val="subscript"/>
      <sz val="9"/>
      <name val="Arial"/>
      <family val="2"/>
    </font>
    <font>
      <sz val="10"/>
      <color rgb="FF000000"/>
      <name val="Arial"/>
      <family val="2"/>
    </font>
    <font>
      <sz val="11"/>
      <color rgb="FF000000"/>
      <name val="Arial"/>
      <family val="2"/>
    </font>
    <font>
      <sz val="9"/>
      <color rgb="FFFFFF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s>
  <fills count="30">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rgb="FFFF0000"/>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s>
  <borders count="124">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medium">
        <color indexed="64"/>
      </top>
      <bottom/>
      <diagonal/>
    </border>
    <border>
      <left style="double">
        <color auto="1"/>
      </left>
      <right/>
      <top style="double">
        <color auto="1"/>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style="thin">
        <color indexed="64"/>
      </right>
      <top style="thin">
        <color indexed="64"/>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auto="1"/>
      </left>
      <right style="thin">
        <color auto="1"/>
      </right>
      <top style="thin">
        <color auto="1"/>
      </top>
      <bottom/>
      <diagonal/>
    </border>
  </borders>
  <cellStyleXfs count="12">
    <xf numFmtId="0" fontId="0" fillId="0" borderId="0"/>
    <xf numFmtId="16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3" fillId="0" borderId="0" applyNumberFormat="0" applyFill="0" applyBorder="0" applyAlignment="0" applyProtection="0"/>
  </cellStyleXfs>
  <cellXfs count="1447">
    <xf numFmtId="0" fontId="0" fillId="0" borderId="0" xfId="0"/>
    <xf numFmtId="0" fontId="3" fillId="0" borderId="0" xfId="7" applyFont="1"/>
    <xf numFmtId="0" fontId="5" fillId="0" borderId="0" xfId="7" applyFont="1"/>
    <xf numFmtId="0" fontId="6" fillId="0" borderId="0" xfId="7" applyFont="1" applyAlignment="1">
      <alignment vertical="top"/>
    </xf>
    <xf numFmtId="0" fontId="6" fillId="0" borderId="0" xfId="7" applyFont="1" applyAlignment="1">
      <alignment horizontal="center"/>
    </xf>
    <xf numFmtId="0" fontId="5" fillId="2" borderId="0" xfId="7" applyFont="1" applyFill="1" applyBorder="1"/>
    <xf numFmtId="0" fontId="6" fillId="0" borderId="0" xfId="7" applyFont="1"/>
    <xf numFmtId="0" fontId="3" fillId="0" borderId="0" xfId="7" applyFont="1" applyBorder="1"/>
    <xf numFmtId="166" fontId="3" fillId="0" borderId="0" xfId="7" applyNumberFormat="1" applyFont="1"/>
    <xf numFmtId="0" fontId="3" fillId="0" borderId="0" xfId="9"/>
    <xf numFmtId="0" fontId="3" fillId="0" borderId="0" xfId="5"/>
    <xf numFmtId="0" fontId="3" fillId="0" borderId="0" xfId="5" applyBorder="1" applyAlignment="1">
      <alignment horizontal="centerContinuous" vertical="center"/>
    </xf>
    <xf numFmtId="0" fontId="3" fillId="0" borderId="0" xfId="5" applyAlignment="1">
      <alignment vertical="center"/>
    </xf>
    <xf numFmtId="165" fontId="3" fillId="0" borderId="0" xfId="5" applyNumberFormat="1" applyFill="1" applyBorder="1" applyAlignment="1">
      <alignment horizontal="center" vertical="center"/>
    </xf>
    <xf numFmtId="1" fontId="3" fillId="0" borderId="0" xfId="5" applyNumberFormat="1" applyAlignment="1">
      <alignment vertical="center"/>
    </xf>
    <xf numFmtId="49" fontId="3" fillId="0" borderId="0" xfId="5" applyNumberFormat="1" applyAlignment="1">
      <alignment vertical="center"/>
    </xf>
    <xf numFmtId="0" fontId="3" fillId="0" borderId="0" xfId="5" applyAlignment="1">
      <alignment horizontal="center" vertical="center"/>
    </xf>
    <xf numFmtId="49" fontId="3" fillId="0" borderId="0" xfId="5" applyNumberFormat="1" applyAlignment="1">
      <alignment horizontal="center" vertical="center"/>
    </xf>
    <xf numFmtId="49" fontId="3" fillId="0" borderId="0" xfId="5" applyNumberFormat="1"/>
    <xf numFmtId="1" fontId="3" fillId="0" borderId="0" xfId="5" applyNumberFormat="1" applyAlignment="1">
      <alignment horizontal="center" vertical="center"/>
    </xf>
    <xf numFmtId="165" fontId="3" fillId="0" borderId="0" xfId="5" applyNumberFormat="1" applyAlignment="1">
      <alignment horizontal="center" vertical="center"/>
    </xf>
    <xf numFmtId="165" fontId="3" fillId="0" borderId="0" xfId="5" applyNumberFormat="1" applyAlignment="1">
      <alignment vertical="center"/>
    </xf>
    <xf numFmtId="165" fontId="3" fillId="0" borderId="0" xfId="5" applyNumberFormat="1"/>
    <xf numFmtId="0" fontId="3" fillId="0" borderId="0" xfId="5" applyBorder="1" applyAlignment="1" applyProtection="1">
      <alignment vertical="center"/>
      <protection locked="0"/>
    </xf>
    <xf numFmtId="49" fontId="3" fillId="0" borderId="0" xfId="5" applyNumberFormat="1" applyFont="1" applyAlignment="1">
      <alignment vertical="center"/>
    </xf>
    <xf numFmtId="49" fontId="3" fillId="0" borderId="0" xfId="5" applyNumberFormat="1" applyFont="1"/>
    <xf numFmtId="0" fontId="5" fillId="4" borderId="52" xfId="7" applyFont="1" applyFill="1" applyBorder="1" applyAlignment="1">
      <alignment vertical="top"/>
    </xf>
    <xf numFmtId="0" fontId="3" fillId="0" borderId="0" xfId="5" applyBorder="1"/>
    <xf numFmtId="0" fontId="10" fillId="2" borderId="0" xfId="7" applyFont="1" applyFill="1" applyBorder="1"/>
    <xf numFmtId="1" fontId="3" fillId="0" borderId="0" xfId="5" applyNumberFormat="1"/>
    <xf numFmtId="0" fontId="10" fillId="7" borderId="43" xfId="7" applyFont="1" applyFill="1" applyBorder="1" applyAlignment="1" applyProtection="1">
      <alignment horizontal="left"/>
      <protection locked="0"/>
    </xf>
    <xf numFmtId="0" fontId="10" fillId="7" borderId="78" xfId="7" applyFont="1" applyFill="1" applyBorder="1" applyAlignment="1" applyProtection="1">
      <alignment horizontal="left"/>
      <protection locked="0"/>
    </xf>
    <xf numFmtId="0" fontId="15" fillId="2" borderId="0" xfId="7" applyFont="1" applyFill="1" applyBorder="1" applyAlignment="1">
      <alignment horizontal="left"/>
    </xf>
    <xf numFmtId="0" fontId="15" fillId="6" borderId="52" xfId="7" applyFont="1" applyFill="1" applyBorder="1" applyAlignment="1">
      <alignment horizontal="left"/>
    </xf>
    <xf numFmtId="0" fontId="10" fillId="6" borderId="70" xfId="7" applyFont="1" applyFill="1" applyBorder="1" applyAlignment="1">
      <alignment horizontal="centerContinuous"/>
    </xf>
    <xf numFmtId="0" fontId="10" fillId="6" borderId="41" xfId="7" applyFont="1" applyFill="1" applyBorder="1" applyAlignment="1">
      <alignment horizontal="centerContinuous"/>
    </xf>
    <xf numFmtId="170" fontId="10" fillId="6" borderId="54" xfId="7" applyNumberFormat="1" applyFont="1" applyFill="1" applyBorder="1" applyAlignment="1" applyProtection="1">
      <alignment horizontal="centerContinuous"/>
      <protection locked="0"/>
    </xf>
    <xf numFmtId="0" fontId="15" fillId="6" borderId="0" xfId="7" applyFont="1" applyFill="1" applyBorder="1" applyAlignment="1">
      <alignment horizontal="left" vertical="center"/>
    </xf>
    <xf numFmtId="0" fontId="10" fillId="6" borderId="0" xfId="7" applyFont="1" applyFill="1" applyBorder="1" applyAlignment="1">
      <alignment horizontal="centerContinuous"/>
    </xf>
    <xf numFmtId="0" fontId="10" fillId="6" borderId="55" xfId="7" applyFont="1" applyFill="1" applyBorder="1" applyAlignment="1">
      <alignment horizontal="centerContinuous"/>
    </xf>
    <xf numFmtId="0" fontId="10" fillId="6" borderId="56" xfId="7" applyFont="1" applyFill="1" applyBorder="1" applyAlignment="1">
      <alignment horizontal="centerContinuous"/>
    </xf>
    <xf numFmtId="0" fontId="15" fillId="6" borderId="28" xfId="7" applyFont="1" applyFill="1" applyBorder="1" applyAlignment="1">
      <alignment horizontal="left" vertical="center"/>
    </xf>
    <xf numFmtId="0" fontId="10" fillId="6" borderId="28" xfId="7" applyFont="1" applyFill="1" applyBorder="1" applyAlignment="1">
      <alignment horizontal="centerContinuous"/>
    </xf>
    <xf numFmtId="0" fontId="10" fillId="6" borderId="57" xfId="7" applyFont="1" applyFill="1" applyBorder="1" applyAlignment="1">
      <alignment horizontal="centerContinuous"/>
    </xf>
    <xf numFmtId="0" fontId="10" fillId="2" borderId="0" xfId="7" applyFont="1" applyFill="1" applyBorder="1" applyAlignment="1">
      <alignment horizontal="center" vertical="top"/>
    </xf>
    <xf numFmtId="0" fontId="10" fillId="2" borderId="0" xfId="7" applyFont="1" applyFill="1" applyBorder="1" applyAlignment="1">
      <alignment horizontal="center"/>
    </xf>
    <xf numFmtId="165" fontId="10" fillId="2" borderId="0" xfId="7" applyNumberFormat="1" applyFont="1" applyFill="1" applyBorder="1" applyAlignment="1" applyProtection="1">
      <alignment horizontal="center"/>
      <protection locked="0"/>
    </xf>
    <xf numFmtId="0" fontId="10" fillId="0" borderId="0" xfId="7" applyFont="1"/>
    <xf numFmtId="0" fontId="10" fillId="0" borderId="0" xfId="7" applyFont="1" applyAlignment="1">
      <alignment vertical="top"/>
    </xf>
    <xf numFmtId="0" fontId="15" fillId="0" borderId="56" xfId="7" applyFont="1" applyFill="1" applyBorder="1" applyAlignment="1" applyProtection="1">
      <alignment horizontal="center"/>
      <protection locked="0"/>
    </xf>
    <xf numFmtId="0" fontId="10" fillId="0" borderId="0" xfId="7" applyFont="1" applyAlignment="1">
      <alignment horizontal="center"/>
    </xf>
    <xf numFmtId="0" fontId="15" fillId="5" borderId="38" xfId="7" applyFont="1" applyFill="1" applyBorder="1" applyAlignment="1" applyProtection="1">
      <alignment horizontal="left"/>
    </xf>
    <xf numFmtId="0" fontId="15" fillId="5" borderId="41" xfId="7" applyFont="1" applyFill="1" applyBorder="1" applyAlignment="1" applyProtection="1">
      <alignment horizontal="left"/>
    </xf>
    <xf numFmtId="170" fontId="15" fillId="5" borderId="64" xfId="7" applyNumberFormat="1" applyFont="1" applyFill="1" applyBorder="1" applyAlignment="1" applyProtection="1">
      <alignment horizontal="left"/>
      <protection locked="0"/>
    </xf>
    <xf numFmtId="170" fontId="15" fillId="5" borderId="58" xfId="7" applyNumberFormat="1" applyFont="1" applyFill="1" applyBorder="1" applyAlignment="1" applyProtection="1">
      <alignment horizontal="left"/>
    </xf>
    <xf numFmtId="170" fontId="15" fillId="5" borderId="57" xfId="7" applyNumberFormat="1" applyFont="1" applyFill="1" applyBorder="1" applyAlignment="1" applyProtection="1">
      <alignment horizontal="left"/>
    </xf>
    <xf numFmtId="170" fontId="15" fillId="2" borderId="0" xfId="7" applyNumberFormat="1" applyFont="1" applyFill="1" applyBorder="1" applyAlignment="1">
      <alignment horizontal="left"/>
    </xf>
    <xf numFmtId="0" fontId="10" fillId="0" borderId="0" xfId="7" applyFont="1" applyAlignment="1">
      <alignment horizontal="left"/>
    </xf>
    <xf numFmtId="0" fontId="10" fillId="0" borderId="0" xfId="7" applyFont="1" applyBorder="1"/>
    <xf numFmtId="166" fontId="10" fillId="0" borderId="0" xfId="7" applyNumberFormat="1" applyFont="1"/>
    <xf numFmtId="170" fontId="10" fillId="0" borderId="33" xfId="7" applyNumberFormat="1" applyFont="1" applyFill="1" applyBorder="1" applyAlignment="1" applyProtection="1">
      <alignment horizontal="left" vertical="center"/>
      <protection locked="0"/>
    </xf>
    <xf numFmtId="170" fontId="10" fillId="0" borderId="42" xfId="7" applyNumberFormat="1" applyFont="1" applyFill="1" applyBorder="1" applyAlignment="1" applyProtection="1">
      <alignment horizontal="left" vertical="center"/>
      <protection locked="0"/>
    </xf>
    <xf numFmtId="167" fontId="10" fillId="0" borderId="65" xfId="7" applyNumberFormat="1" applyFont="1" applyFill="1" applyBorder="1" applyAlignment="1" applyProtection="1">
      <alignment horizontal="left" vertical="center"/>
      <protection locked="0"/>
    </xf>
    <xf numFmtId="165" fontId="10" fillId="4" borderId="76" xfId="7" applyNumberFormat="1" applyFont="1" applyFill="1" applyBorder="1" applyAlignment="1" applyProtection="1">
      <alignment horizontal="center" vertical="center"/>
    </xf>
    <xf numFmtId="165" fontId="10" fillId="4" borderId="32" xfId="7" applyNumberFormat="1" applyFont="1" applyFill="1" applyBorder="1" applyAlignment="1" applyProtection="1">
      <alignment horizontal="center" vertical="center"/>
    </xf>
    <xf numFmtId="1" fontId="10" fillId="4" borderId="20" xfId="7" applyNumberFormat="1" applyFont="1" applyFill="1" applyBorder="1" applyAlignment="1" applyProtection="1">
      <alignment horizontal="center" vertical="center"/>
    </xf>
    <xf numFmtId="2" fontId="10" fillId="4" borderId="20" xfId="7" applyNumberFormat="1" applyFont="1" applyFill="1" applyBorder="1" applyAlignment="1" applyProtection="1">
      <alignment horizontal="center" vertical="center"/>
    </xf>
    <xf numFmtId="2" fontId="10" fillId="4" borderId="32" xfId="7" applyNumberFormat="1" applyFont="1" applyFill="1" applyBorder="1" applyAlignment="1" applyProtection="1">
      <alignment horizontal="center" vertical="center"/>
    </xf>
    <xf numFmtId="170" fontId="10" fillId="0" borderId="22" xfId="7" applyNumberFormat="1" applyFont="1" applyFill="1" applyBorder="1" applyAlignment="1" applyProtection="1">
      <alignment horizontal="left" vertical="center"/>
      <protection locked="0"/>
    </xf>
    <xf numFmtId="170" fontId="10" fillId="0" borderId="82" xfId="7" applyNumberFormat="1" applyFont="1" applyFill="1" applyBorder="1" applyAlignment="1" applyProtection="1">
      <alignment horizontal="left" vertical="center"/>
      <protection locked="0"/>
    </xf>
    <xf numFmtId="167" fontId="10" fillId="0" borderId="66" xfId="7" applyNumberFormat="1" applyFont="1" applyFill="1" applyBorder="1" applyAlignment="1" applyProtection="1">
      <alignment horizontal="left" vertical="center"/>
      <protection locked="0"/>
    </xf>
    <xf numFmtId="165" fontId="10" fillId="4" borderId="74" xfId="7" applyNumberFormat="1" applyFont="1" applyFill="1" applyBorder="1" applyAlignment="1" applyProtection="1">
      <alignment horizontal="center" vertical="center"/>
    </xf>
    <xf numFmtId="165" fontId="10" fillId="4" borderId="37" xfId="7" applyNumberFormat="1" applyFont="1" applyFill="1" applyBorder="1" applyAlignment="1" applyProtection="1">
      <alignment horizontal="center" vertical="center"/>
    </xf>
    <xf numFmtId="170" fontId="10" fillId="0" borderId="17" xfId="7" applyNumberFormat="1" applyFont="1" applyFill="1" applyBorder="1" applyAlignment="1" applyProtection="1">
      <alignment horizontal="left" vertical="center"/>
      <protection locked="0"/>
    </xf>
    <xf numFmtId="170" fontId="10" fillId="0" borderId="83" xfId="7" applyNumberFormat="1" applyFont="1" applyFill="1" applyBorder="1" applyAlignment="1" applyProtection="1">
      <alignment horizontal="left" vertical="center"/>
      <protection locked="0"/>
    </xf>
    <xf numFmtId="167" fontId="10" fillId="0" borderId="67" xfId="7" applyNumberFormat="1" applyFont="1" applyFill="1" applyBorder="1" applyAlignment="1" applyProtection="1">
      <alignment horizontal="left" vertical="center"/>
      <protection locked="0"/>
    </xf>
    <xf numFmtId="165" fontId="10" fillId="4" borderId="75" xfId="7" applyNumberFormat="1" applyFont="1" applyFill="1" applyBorder="1" applyAlignment="1" applyProtection="1">
      <alignment horizontal="center" vertical="center"/>
    </xf>
    <xf numFmtId="165" fontId="10" fillId="4" borderId="34" xfId="7" applyNumberFormat="1" applyFont="1" applyFill="1" applyBorder="1" applyAlignment="1" applyProtection="1">
      <alignment horizontal="center" vertical="center"/>
    </xf>
    <xf numFmtId="1" fontId="10" fillId="4" borderId="16" xfId="7" applyNumberFormat="1" applyFont="1" applyFill="1" applyBorder="1" applyAlignment="1" applyProtection="1">
      <alignment horizontal="center" vertical="center"/>
    </xf>
    <xf numFmtId="0" fontId="10" fillId="4" borderId="16" xfId="7" applyFont="1" applyFill="1" applyBorder="1" applyAlignment="1" applyProtection="1">
      <alignment horizontal="center" vertical="center"/>
    </xf>
    <xf numFmtId="2" fontId="10" fillId="4" borderId="16" xfId="7" applyNumberFormat="1" applyFont="1" applyFill="1" applyBorder="1" applyAlignment="1" applyProtection="1">
      <alignment horizontal="center"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167" fontId="10" fillId="0" borderId="42" xfId="7" applyNumberFormat="1" applyFont="1" applyFill="1" applyBorder="1" applyAlignment="1">
      <alignment vertical="center"/>
    </xf>
    <xf numFmtId="167" fontId="10" fillId="0" borderId="82" xfId="7" applyNumberFormat="1" applyFont="1" applyFill="1" applyBorder="1" applyAlignment="1">
      <alignment vertical="center"/>
    </xf>
    <xf numFmtId="2" fontId="10" fillId="4" borderId="44" xfId="7" applyNumberFormat="1" applyFont="1" applyFill="1" applyBorder="1" applyAlignment="1" applyProtection="1">
      <alignment horizontal="center" vertical="center"/>
    </xf>
    <xf numFmtId="167" fontId="10" fillId="0" borderId="82" xfId="7" applyNumberFormat="1" applyFont="1" applyFill="1" applyBorder="1" applyAlignment="1" applyProtection="1">
      <alignment horizontal="left" vertical="center"/>
      <protection locked="0"/>
    </xf>
    <xf numFmtId="167" fontId="10" fillId="0" borderId="83" xfId="7" applyNumberFormat="1" applyFont="1" applyFill="1" applyBorder="1" applyAlignment="1" applyProtection="1">
      <alignment horizontal="left" vertical="center"/>
      <protection locked="0"/>
    </xf>
    <xf numFmtId="0" fontId="10" fillId="2" borderId="0" xfId="7" applyFont="1" applyFill="1" applyBorder="1" applyAlignment="1">
      <alignment horizontal="left" vertical="center"/>
    </xf>
    <xf numFmtId="0" fontId="10" fillId="0" borderId="0" xfId="7" applyFont="1" applyBorder="1" applyProtection="1">
      <protection locked="0"/>
    </xf>
    <xf numFmtId="0" fontId="10" fillId="0" borderId="0" xfId="7" applyFont="1" applyBorder="1" applyAlignment="1" applyProtection="1">
      <alignment vertical="top"/>
      <protection locked="0"/>
    </xf>
    <xf numFmtId="0" fontId="10" fillId="0" borderId="0" xfId="7" applyFont="1" applyBorder="1" applyAlignment="1" applyProtection="1">
      <alignment horizontal="center"/>
      <protection locked="0"/>
    </xf>
    <xf numFmtId="0" fontId="10" fillId="0" borderId="0" xfId="7" applyFont="1" applyBorder="1" applyAlignment="1">
      <alignment vertical="center"/>
    </xf>
    <xf numFmtId="170" fontId="10" fillId="3" borderId="42" xfId="7" applyNumberFormat="1" applyFont="1" applyFill="1" applyBorder="1" applyAlignment="1" applyProtection="1">
      <alignment vertical="center"/>
      <protection locked="0"/>
    </xf>
    <xf numFmtId="170" fontId="10" fillId="3" borderId="83" xfId="7" applyNumberFormat="1" applyFont="1" applyFill="1" applyBorder="1" applyAlignment="1" applyProtection="1">
      <alignment vertical="center"/>
      <protection locked="0"/>
    </xf>
    <xf numFmtId="2" fontId="10" fillId="0" borderId="76" xfId="7" applyNumberFormat="1" applyFont="1" applyFill="1" applyBorder="1" applyAlignment="1" applyProtection="1">
      <alignment horizontal="center" vertical="center"/>
      <protection locked="0"/>
    </xf>
    <xf numFmtId="2" fontId="10" fillId="0" borderId="75" xfId="7" applyNumberFormat="1" applyFont="1" applyFill="1" applyBorder="1" applyAlignment="1" applyProtection="1">
      <alignment horizontal="center" vertical="center"/>
      <protection locked="0"/>
    </xf>
    <xf numFmtId="170" fontId="10" fillId="3" borderId="13" xfId="7" applyNumberFormat="1" applyFont="1" applyFill="1" applyBorder="1" applyAlignment="1" applyProtection="1">
      <alignment vertical="center"/>
      <protection locked="0"/>
    </xf>
    <xf numFmtId="170" fontId="10" fillId="3" borderId="82" xfId="7" applyNumberFormat="1" applyFont="1" applyFill="1" applyBorder="1" applyAlignment="1" applyProtection="1">
      <alignment vertical="center"/>
      <protection locked="0"/>
    </xf>
    <xf numFmtId="2" fontId="10" fillId="0" borderId="85" xfId="7" applyNumberFormat="1" applyFont="1" applyFill="1" applyBorder="1" applyAlignment="1" applyProtection="1">
      <alignment horizontal="center" vertical="center"/>
      <protection locked="0"/>
    </xf>
    <xf numFmtId="2" fontId="10" fillId="0" borderId="74" xfId="7" applyNumberFormat="1" applyFont="1" applyFill="1" applyBorder="1" applyAlignment="1" applyProtection="1">
      <alignment horizontal="center" vertical="center"/>
      <protection locked="0"/>
    </xf>
    <xf numFmtId="165" fontId="10" fillId="0" borderId="76" xfId="7" applyNumberFormat="1" applyFont="1" applyFill="1" applyBorder="1" applyAlignment="1" applyProtection="1">
      <alignment horizontal="center" vertical="center"/>
      <protection locked="0"/>
    </xf>
    <xf numFmtId="165" fontId="10" fillId="0" borderId="74" xfId="7" applyNumberFormat="1" applyFont="1" applyFill="1" applyBorder="1" applyAlignment="1" applyProtection="1">
      <alignment horizontal="center" vertical="center"/>
      <protection locked="0"/>
    </xf>
    <xf numFmtId="165" fontId="10" fillId="0" borderId="75" xfId="7" applyNumberFormat="1" applyFont="1" applyFill="1" applyBorder="1" applyAlignment="1" applyProtection="1">
      <alignment horizontal="center" vertical="center"/>
      <protection locked="0"/>
    </xf>
    <xf numFmtId="0" fontId="10" fillId="0" borderId="36" xfId="7" applyFont="1" applyFill="1" applyBorder="1" applyAlignment="1" applyProtection="1">
      <alignment horizontal="center" vertical="center"/>
      <protection locked="0"/>
    </xf>
    <xf numFmtId="1" fontId="10" fillId="0" borderId="4" xfId="7" applyNumberFormat="1" applyFont="1" applyBorder="1" applyAlignment="1" applyProtection="1">
      <alignment horizontal="center" vertical="center"/>
      <protection locked="0"/>
    </xf>
    <xf numFmtId="0" fontId="10" fillId="0" borderId="25" xfId="7" applyFont="1" applyFill="1" applyBorder="1" applyAlignment="1" applyProtection="1">
      <alignment horizontal="center" vertical="center"/>
      <protection locked="0"/>
    </xf>
    <xf numFmtId="0" fontId="10" fillId="0" borderId="47" xfId="7" applyFont="1" applyFill="1" applyBorder="1" applyAlignment="1" applyProtection="1">
      <alignment horizontal="center" vertical="center"/>
      <protection locked="0"/>
    </xf>
    <xf numFmtId="165" fontId="10" fillId="0" borderId="48" xfId="7" applyNumberFormat="1" applyFont="1" applyFill="1" applyBorder="1" applyAlignment="1" applyProtection="1">
      <alignment horizontal="center" vertical="center"/>
      <protection locked="0"/>
    </xf>
    <xf numFmtId="165" fontId="10" fillId="0" borderId="57" xfId="7" applyNumberFormat="1" applyFont="1" applyFill="1" applyBorder="1" applyAlignment="1" applyProtection="1">
      <alignment horizontal="center" vertical="center"/>
      <protection locked="0"/>
    </xf>
    <xf numFmtId="0" fontId="10" fillId="4" borderId="32" xfId="7" applyFont="1" applyFill="1" applyBorder="1" applyAlignment="1" applyProtection="1">
      <alignment horizontal="center" vertical="center" wrapText="1"/>
    </xf>
    <xf numFmtId="0" fontId="10" fillId="4" borderId="20" xfId="7" applyFont="1" applyFill="1" applyBorder="1" applyAlignment="1" applyProtection="1">
      <alignment horizontal="center" vertical="center" wrapText="1"/>
    </xf>
    <xf numFmtId="0" fontId="10" fillId="0" borderId="0" xfId="7" applyFont="1" applyBorder="1" applyAlignment="1">
      <alignment horizontal="center" vertical="center"/>
    </xf>
    <xf numFmtId="0" fontId="10" fillId="4" borderId="70" xfId="7" applyFont="1" applyFill="1" applyBorder="1" applyAlignment="1">
      <alignment vertical="center"/>
    </xf>
    <xf numFmtId="0" fontId="10" fillId="4" borderId="34" xfId="7" applyFont="1" applyFill="1" applyBorder="1" applyAlignment="1" applyProtection="1">
      <alignment horizontal="center" vertical="center"/>
    </xf>
    <xf numFmtId="0" fontId="10" fillId="4" borderId="67" xfId="7" applyFont="1" applyFill="1" applyBorder="1" applyAlignment="1" applyProtection="1">
      <alignment horizontal="center" vertical="center"/>
    </xf>
    <xf numFmtId="0" fontId="10" fillId="13" borderId="0" xfId="5" applyFont="1" applyFill="1" applyBorder="1" applyAlignment="1">
      <alignment horizontal="center" vertical="center"/>
    </xf>
    <xf numFmtId="0" fontId="10" fillId="0" borderId="64" xfId="7" applyFont="1" applyFill="1" applyBorder="1" applyAlignment="1" applyProtection="1">
      <alignment horizontal="left" indent="2"/>
    </xf>
    <xf numFmtId="0" fontId="10" fillId="0" borderId="57" xfId="7" applyFont="1" applyFill="1" applyBorder="1" applyAlignment="1" applyProtection="1">
      <alignment horizontal="left" indent="2"/>
    </xf>
    <xf numFmtId="0" fontId="9" fillId="9" borderId="105" xfId="0" applyFont="1" applyFill="1" applyBorder="1" applyAlignment="1" applyProtection="1">
      <alignment horizontal="center"/>
      <protection hidden="1"/>
    </xf>
    <xf numFmtId="0" fontId="9" fillId="9" borderId="0" xfId="0" applyFont="1" applyFill="1" applyProtection="1">
      <protection hidden="1"/>
    </xf>
    <xf numFmtId="0" fontId="9" fillId="9" borderId="3" xfId="0" applyFont="1" applyFill="1" applyBorder="1" applyAlignment="1" applyProtection="1">
      <alignment horizontal="left" indent="1"/>
      <protection hidden="1"/>
    </xf>
    <xf numFmtId="0" fontId="9" fillId="9" borderId="0" xfId="0" applyFont="1" applyFill="1" applyBorder="1" applyAlignment="1" applyProtection="1">
      <alignment horizontal="center"/>
      <protection hidden="1"/>
    </xf>
    <xf numFmtId="0" fontId="9" fillId="9" borderId="0" xfId="0" applyFont="1" applyFill="1" applyBorder="1" applyAlignment="1" applyProtection="1">
      <alignment horizontal="left" indent="1"/>
      <protection hidden="1"/>
    </xf>
    <xf numFmtId="0" fontId="9" fillId="9" borderId="8" xfId="0" applyFont="1" applyFill="1" applyBorder="1" applyAlignment="1" applyProtection="1">
      <alignment horizontal="center"/>
      <protection hidden="1"/>
    </xf>
    <xf numFmtId="0" fontId="9" fillId="9" borderId="0" xfId="0" applyFont="1" applyFill="1" applyBorder="1" applyProtection="1">
      <protection hidden="1"/>
    </xf>
    <xf numFmtId="167" fontId="9" fillId="9" borderId="0" xfId="1" applyNumberFormat="1" applyFont="1" applyFill="1" applyBorder="1" applyAlignment="1" applyProtection="1">
      <alignment horizontal="center" vertical="center"/>
      <protection hidden="1"/>
    </xf>
    <xf numFmtId="0" fontId="9" fillId="9" borderId="8" xfId="0" applyFont="1" applyFill="1" applyBorder="1" applyProtection="1">
      <protection hidden="1"/>
    </xf>
    <xf numFmtId="0" fontId="9" fillId="9" borderId="8" xfId="0" applyFont="1" applyFill="1" applyBorder="1" applyAlignment="1" applyProtection="1">
      <alignment horizontal="center"/>
      <protection locked="0" hidden="1"/>
    </xf>
    <xf numFmtId="167" fontId="9" fillId="9" borderId="0" xfId="0" applyNumberFormat="1" applyFont="1" applyFill="1" applyBorder="1" applyAlignment="1" applyProtection="1">
      <alignment horizontal="center"/>
      <protection hidden="1"/>
    </xf>
    <xf numFmtId="0" fontId="9" fillId="9" borderId="0" xfId="0" applyNumberFormat="1" applyFont="1" applyFill="1" applyBorder="1" applyAlignment="1" applyProtection="1">
      <alignment vertical="center"/>
      <protection hidden="1"/>
    </xf>
    <xf numFmtId="0" fontId="9" fillId="9" borderId="0" xfId="0" applyNumberFormat="1" applyFont="1" applyFill="1" applyBorder="1" applyProtection="1">
      <protection hidden="1"/>
    </xf>
    <xf numFmtId="0" fontId="9" fillId="9" borderId="8" xfId="0" applyNumberFormat="1" applyFont="1" applyFill="1" applyBorder="1" applyAlignment="1" applyProtection="1">
      <alignment horizontal="center"/>
      <protection locked="0" hidden="1"/>
    </xf>
    <xf numFmtId="0" fontId="9" fillId="9" borderId="0" xfId="0" applyNumberFormat="1" applyFont="1" applyFill="1" applyProtection="1">
      <protection hidden="1"/>
    </xf>
    <xf numFmtId="0" fontId="0" fillId="15" borderId="0" xfId="0" applyFill="1"/>
    <xf numFmtId="167" fontId="16" fillId="9" borderId="3" xfId="0" applyNumberFormat="1" applyFont="1" applyFill="1" applyBorder="1" applyAlignment="1" applyProtection="1">
      <alignment horizontal="left" vertical="top" indent="1"/>
      <protection hidden="1"/>
    </xf>
    <xf numFmtId="167" fontId="9" fillId="9" borderId="0" xfId="0" applyNumberFormat="1" applyFont="1" applyFill="1" applyBorder="1" applyAlignment="1" applyProtection="1">
      <alignment horizontal="center" vertical="center"/>
      <protection hidden="1"/>
    </xf>
    <xf numFmtId="167" fontId="16" fillId="9" borderId="0" xfId="0" applyNumberFormat="1" applyFont="1" applyFill="1" applyBorder="1" applyAlignment="1" applyProtection="1">
      <alignment horizontal="left" vertical="top" indent="1"/>
      <protection hidden="1"/>
    </xf>
    <xf numFmtId="167" fontId="9" fillId="9" borderId="8" xfId="0" applyNumberFormat="1" applyFont="1" applyFill="1" applyBorder="1" applyAlignment="1" applyProtection="1">
      <alignment horizontal="center"/>
      <protection hidden="1"/>
    </xf>
    <xf numFmtId="167" fontId="9" fillId="9" borderId="0" xfId="0" applyNumberFormat="1" applyFont="1" applyFill="1" applyProtection="1">
      <protection hidden="1"/>
    </xf>
    <xf numFmtId="167" fontId="15" fillId="9" borderId="0" xfId="1" applyNumberFormat="1" applyFont="1" applyFill="1" applyBorder="1" applyAlignment="1" applyProtection="1">
      <alignment horizontal="center"/>
      <protection hidden="1"/>
    </xf>
    <xf numFmtId="176" fontId="10" fillId="9" borderId="0" xfId="0" applyNumberFormat="1" applyFont="1" applyFill="1" applyBorder="1" applyAlignment="1" applyProtection="1">
      <alignment horizontal="center"/>
      <protection hidden="1"/>
    </xf>
    <xf numFmtId="165" fontId="10" fillId="9" borderId="8" xfId="0" applyNumberFormat="1" applyFont="1" applyFill="1" applyBorder="1" applyAlignment="1" applyProtection="1">
      <alignment horizontal="center"/>
      <protection hidden="1"/>
    </xf>
    <xf numFmtId="165" fontId="10" fillId="16" borderId="8" xfId="0" applyNumberFormat="1" applyFont="1" applyFill="1" applyBorder="1" applyAlignment="1" applyProtection="1">
      <alignment horizontal="center"/>
      <protection hidden="1"/>
    </xf>
    <xf numFmtId="167" fontId="9" fillId="9" borderId="0" xfId="0" applyNumberFormat="1" applyFont="1" applyFill="1" applyBorder="1" applyProtection="1">
      <protection hidden="1"/>
    </xf>
    <xf numFmtId="167" fontId="10" fillId="9" borderId="61" xfId="0" applyNumberFormat="1" applyFont="1" applyFill="1" applyBorder="1" applyAlignment="1" applyProtection="1">
      <alignment horizontal="center"/>
      <protection hidden="1"/>
    </xf>
    <xf numFmtId="167" fontId="10" fillId="9" borderId="10" xfId="0" applyNumberFormat="1" applyFont="1" applyFill="1" applyBorder="1" applyAlignment="1" applyProtection="1">
      <alignment horizontal="center"/>
      <protection hidden="1"/>
    </xf>
    <xf numFmtId="178" fontId="10" fillId="9" borderId="10" xfId="0" applyNumberFormat="1" applyFont="1" applyFill="1" applyBorder="1" applyAlignment="1" applyProtection="1">
      <alignment horizontal="center"/>
      <protection hidden="1"/>
    </xf>
    <xf numFmtId="164" fontId="9" fillId="9" borderId="0" xfId="1" applyFont="1" applyFill="1" applyProtection="1">
      <protection hidden="1"/>
    </xf>
    <xf numFmtId="0" fontId="9" fillId="9" borderId="0" xfId="0" applyFont="1" applyFill="1" applyAlignment="1" applyProtection="1">
      <alignment horizontal="left" vertical="top" wrapText="1"/>
      <protection hidden="1"/>
    </xf>
    <xf numFmtId="164" fontId="9" fillId="9" borderId="0" xfId="1" applyFont="1" applyFill="1" applyAlignment="1" applyProtection="1">
      <alignment horizontal="left" vertical="top" wrapText="1"/>
      <protection hidden="1"/>
    </xf>
    <xf numFmtId="0" fontId="15" fillId="15" borderId="0" xfId="7" applyFont="1" applyFill="1" applyBorder="1" applyAlignment="1">
      <alignment horizontal="centerContinuous"/>
    </xf>
    <xf numFmtId="0" fontId="10" fillId="15" borderId="0" xfId="7" applyFont="1" applyFill="1" applyBorder="1" applyAlignment="1">
      <alignment horizontal="centerContinuous"/>
    </xf>
    <xf numFmtId="0" fontId="15" fillId="15" borderId="0" xfId="7" applyFont="1" applyFill="1" applyBorder="1" applyAlignment="1">
      <alignment horizontal="left"/>
    </xf>
    <xf numFmtId="0" fontId="10" fillId="15" borderId="0" xfId="7" applyFont="1" applyFill="1" applyBorder="1"/>
    <xf numFmtId="0" fontId="21" fillId="15" borderId="0" xfId="9" applyFont="1" applyFill="1" applyBorder="1"/>
    <xf numFmtId="0" fontId="10" fillId="15" borderId="0" xfId="7" applyFont="1" applyFill="1" applyBorder="1" applyAlignment="1">
      <alignment horizontal="center"/>
    </xf>
    <xf numFmtId="170" fontId="15" fillId="15" borderId="0" xfId="7" applyNumberFormat="1" applyFont="1" applyFill="1" applyBorder="1" applyAlignment="1">
      <alignment horizontal="left"/>
    </xf>
    <xf numFmtId="0" fontId="17" fillId="15" borderId="0" xfId="8" applyFont="1" applyFill="1" applyBorder="1"/>
    <xf numFmtId="0" fontId="10" fillId="15" borderId="0" xfId="7" applyFont="1" applyFill="1" applyBorder="1" applyAlignment="1">
      <alignment horizontal="centerContinuous" wrapText="1"/>
    </xf>
    <xf numFmtId="0" fontId="10" fillId="15" borderId="0" xfId="7" applyFont="1" applyFill="1" applyBorder="1" applyAlignment="1">
      <alignment horizontal="left"/>
    </xf>
    <xf numFmtId="0" fontId="10" fillId="15" borderId="0" xfId="7" applyFont="1" applyFill="1" applyBorder="1" applyAlignment="1" applyProtection="1">
      <alignment vertical="top"/>
    </xf>
    <xf numFmtId="0" fontId="10" fillId="15" borderId="0" xfId="7" applyFont="1" applyFill="1" applyBorder="1" applyAlignment="1">
      <alignment horizontal="center" vertical="top"/>
    </xf>
    <xf numFmtId="0" fontId="10" fillId="15" borderId="0" xfId="7" applyFont="1" applyFill="1" applyBorder="1" applyAlignment="1">
      <alignment vertical="top"/>
    </xf>
    <xf numFmtId="165" fontId="10" fillId="15" borderId="0" xfId="7" applyNumberFormat="1" applyFont="1" applyFill="1" applyBorder="1" applyAlignment="1" applyProtection="1">
      <alignment horizontal="center"/>
      <protection locked="0"/>
    </xf>
    <xf numFmtId="0" fontId="10" fillId="15" borderId="0" xfId="7" applyFont="1" applyFill="1" applyBorder="1" applyProtection="1">
      <protection locked="0"/>
    </xf>
    <xf numFmtId="0" fontId="10" fillId="15" borderId="0" xfId="7" applyFont="1" applyFill="1" applyBorder="1" applyAlignment="1">
      <alignment vertical="center"/>
    </xf>
    <xf numFmtId="0" fontId="10" fillId="15" borderId="28" xfId="7" applyFont="1" applyFill="1" applyBorder="1"/>
    <xf numFmtId="0" fontId="10" fillId="15" borderId="4" xfId="7" applyFont="1" applyFill="1" applyBorder="1"/>
    <xf numFmtId="0" fontId="10" fillId="15" borderId="0" xfId="7" applyFont="1" applyFill="1" applyBorder="1" applyAlignment="1">
      <alignment horizontal="center" vertical="center"/>
    </xf>
    <xf numFmtId="165" fontId="10" fillId="15" borderId="0" xfId="7" applyNumberFormat="1" applyFont="1" applyFill="1" applyBorder="1" applyAlignment="1" applyProtection="1">
      <alignment horizontal="center" vertical="center"/>
    </xf>
    <xf numFmtId="0" fontId="10" fillId="15" borderId="0" xfId="7" applyFont="1" applyFill="1" applyBorder="1" applyAlignment="1" applyProtection="1">
      <alignment horizontal="center" vertical="center"/>
    </xf>
    <xf numFmtId="1" fontId="10" fillId="15" borderId="0" xfId="7" applyNumberFormat="1" applyFont="1" applyFill="1" applyBorder="1" applyAlignment="1" applyProtection="1">
      <alignment horizontal="center" vertical="center"/>
    </xf>
    <xf numFmtId="9" fontId="15" fillId="15" borderId="0" xfId="2" applyFont="1" applyFill="1" applyBorder="1" applyAlignment="1">
      <alignment horizontal="left" vertical="center"/>
    </xf>
    <xf numFmtId="0" fontId="10" fillId="15" borderId="0" xfId="7" applyFont="1" applyFill="1" applyBorder="1" applyAlignment="1" applyProtection="1">
      <alignment vertical="center"/>
    </xf>
    <xf numFmtId="0" fontId="5" fillId="15" borderId="0" xfId="7" applyFont="1" applyFill="1" applyBorder="1"/>
    <xf numFmtId="0" fontId="5" fillId="15" borderId="8" xfId="7" applyFont="1" applyFill="1" applyBorder="1"/>
    <xf numFmtId="167" fontId="3" fillId="15" borderId="9" xfId="5" applyNumberFormat="1" applyFill="1" applyBorder="1" applyAlignment="1">
      <alignment horizontal="center" vertical="center"/>
    </xf>
    <xf numFmtId="167" fontId="3" fillId="15" borderId="0" xfId="5" applyNumberFormat="1" applyFill="1" applyBorder="1" applyAlignment="1">
      <alignment horizontal="center" vertical="center"/>
    </xf>
    <xf numFmtId="167" fontId="3" fillId="15" borderId="10" xfId="5" applyNumberFormat="1" applyFill="1" applyBorder="1" applyAlignment="1">
      <alignment horizontal="center" vertical="center"/>
    </xf>
    <xf numFmtId="167" fontId="3" fillId="15" borderId="0" xfId="5" applyNumberFormat="1" applyFont="1" applyFill="1" applyBorder="1" applyAlignment="1">
      <alignment horizontal="center" vertical="center"/>
    </xf>
    <xf numFmtId="0" fontId="3" fillId="15" borderId="0" xfId="5" applyNumberFormat="1" applyFill="1" applyBorder="1" applyAlignment="1">
      <alignment horizontal="center" vertical="center"/>
    </xf>
    <xf numFmtId="167" fontId="3" fillId="15" borderId="0" xfId="5" applyNumberFormat="1" applyFill="1" applyBorder="1" applyAlignment="1">
      <alignment vertical="center"/>
    </xf>
    <xf numFmtId="49" fontId="3" fillId="15" borderId="0" xfId="5" applyNumberFormat="1" applyFont="1" applyFill="1" applyBorder="1" applyAlignment="1" applyProtection="1">
      <alignment vertical="center"/>
      <protection locked="0"/>
    </xf>
    <xf numFmtId="0" fontId="3" fillId="15" borderId="3" xfId="5" applyFill="1" applyBorder="1" applyAlignment="1">
      <alignment vertical="center"/>
    </xf>
    <xf numFmtId="0" fontId="3" fillId="15" borderId="1" xfId="5" applyFill="1" applyBorder="1"/>
    <xf numFmtId="49" fontId="11" fillId="15" borderId="2" xfId="5" applyNumberFormat="1" applyFont="1" applyFill="1" applyBorder="1" applyAlignment="1">
      <alignment horizontal="centerContinuous" vertical="top"/>
    </xf>
    <xf numFmtId="0" fontId="3" fillId="15" borderId="2" xfId="5" applyFill="1" applyBorder="1" applyAlignment="1">
      <alignment horizontal="centerContinuous"/>
    </xf>
    <xf numFmtId="49" fontId="3" fillId="15" borderId="2" xfId="5" applyNumberFormat="1" applyFill="1" applyBorder="1" applyAlignment="1">
      <alignment horizontal="centerContinuous"/>
    </xf>
    <xf numFmtId="1" fontId="3" fillId="15" borderId="2" xfId="5" applyNumberFormat="1" applyFill="1" applyBorder="1" applyAlignment="1">
      <alignment horizontal="centerContinuous"/>
    </xf>
    <xf numFmtId="0" fontId="3" fillId="15" borderId="2" xfId="5" applyFill="1" applyBorder="1" applyAlignment="1">
      <alignment horizontal="center"/>
    </xf>
    <xf numFmtId="0" fontId="3" fillId="15" borderId="2" xfId="5" applyFill="1" applyBorder="1"/>
    <xf numFmtId="0" fontId="3" fillId="15" borderId="7" xfId="5" applyFill="1" applyBorder="1"/>
    <xf numFmtId="0" fontId="3" fillId="15" borderId="3" xfId="5" applyFill="1" applyBorder="1"/>
    <xf numFmtId="0" fontId="3" fillId="15" borderId="0" xfId="5" applyFont="1" applyFill="1" applyBorder="1" applyAlignment="1">
      <alignment horizontal="centerContinuous" vertical="center"/>
    </xf>
    <xf numFmtId="0" fontId="3" fillId="15" borderId="0" xfId="5" applyFill="1" applyBorder="1" applyAlignment="1">
      <alignment horizontal="centerContinuous"/>
    </xf>
    <xf numFmtId="0" fontId="2" fillId="15" borderId="0" xfId="5" applyFont="1" applyFill="1" applyBorder="1" applyAlignment="1">
      <alignment horizontal="centerContinuous" vertical="center"/>
    </xf>
    <xf numFmtId="49" fontId="3" fillId="15" borderId="0" xfId="5" applyNumberFormat="1" applyFill="1" applyBorder="1" applyAlignment="1">
      <alignment horizontal="centerContinuous" vertical="center"/>
    </xf>
    <xf numFmtId="0" fontId="3" fillId="15" borderId="0" xfId="5" applyFill="1" applyBorder="1" applyAlignment="1">
      <alignment horizontal="centerContinuous" vertical="center"/>
    </xf>
    <xf numFmtId="1" fontId="3" fillId="15" borderId="0" xfId="5" applyNumberFormat="1" applyFill="1" applyBorder="1" applyAlignment="1">
      <alignment horizontal="centerContinuous" vertical="center"/>
    </xf>
    <xf numFmtId="0" fontId="3" fillId="15" borderId="8" xfId="5" applyFill="1" applyBorder="1" applyAlignment="1">
      <alignment horizontal="centerContinuous" vertical="center"/>
    </xf>
    <xf numFmtId="0" fontId="10" fillId="16" borderId="60" xfId="5" applyFont="1" applyFill="1" applyBorder="1" applyAlignment="1">
      <alignment horizontal="center" vertical="center"/>
    </xf>
    <xf numFmtId="0" fontId="10" fillId="16" borderId="59" xfId="5" applyFont="1" applyFill="1" applyBorder="1" applyAlignment="1">
      <alignment horizontal="center" vertical="center"/>
    </xf>
    <xf numFmtId="0" fontId="10" fillId="16" borderId="61" xfId="5" applyFont="1" applyFill="1" applyBorder="1" applyAlignment="1">
      <alignment horizontal="center" vertical="center"/>
    </xf>
    <xf numFmtId="49" fontId="10" fillId="16" borderId="59" xfId="5" applyNumberFormat="1" applyFont="1" applyFill="1" applyBorder="1" applyAlignment="1">
      <alignment horizontal="center" vertical="center"/>
    </xf>
    <xf numFmtId="0" fontId="10" fillId="16" borderId="59" xfId="5" applyFont="1" applyFill="1" applyBorder="1" applyAlignment="1">
      <alignment horizontal="centerContinuous" vertical="center"/>
    </xf>
    <xf numFmtId="1" fontId="10" fillId="16" borderId="59" xfId="5" applyNumberFormat="1" applyFont="1" applyFill="1" applyBorder="1" applyAlignment="1">
      <alignment horizontal="center" vertical="center"/>
    </xf>
    <xf numFmtId="0" fontId="10" fillId="16" borderId="60" xfId="5" applyFont="1" applyFill="1" applyBorder="1" applyAlignment="1">
      <alignment horizontal="centerContinuous" vertical="center"/>
    </xf>
    <xf numFmtId="0" fontId="10" fillId="16" borderId="9" xfId="5" applyFont="1" applyFill="1" applyBorder="1" applyAlignment="1">
      <alignment horizontal="center" vertical="center"/>
    </xf>
    <xf numFmtId="0" fontId="10" fillId="16" borderId="0" xfId="5" applyFont="1" applyFill="1" applyBorder="1" applyAlignment="1">
      <alignment horizontal="center" vertical="center"/>
    </xf>
    <xf numFmtId="0" fontId="10" fillId="16" borderId="10" xfId="5" applyFont="1" applyFill="1" applyBorder="1" applyAlignment="1">
      <alignment horizontal="center" vertical="center"/>
    </xf>
    <xf numFmtId="49" fontId="10" fillId="16" borderId="0" xfId="5" applyNumberFormat="1" applyFont="1" applyFill="1" applyBorder="1" applyAlignment="1">
      <alignment horizontal="center" vertical="center"/>
    </xf>
    <xf numFmtId="1" fontId="10" fillId="16" borderId="0" xfId="5" applyNumberFormat="1" applyFont="1" applyFill="1" applyBorder="1" applyAlignment="1">
      <alignment horizontal="center" vertical="center"/>
    </xf>
    <xf numFmtId="0" fontId="3" fillId="14" borderId="0" xfId="5" applyFill="1" applyBorder="1" applyAlignment="1" applyProtection="1">
      <alignment vertical="center"/>
      <protection locked="0"/>
    </xf>
    <xf numFmtId="0" fontId="3" fillId="14" borderId="0" xfId="5" applyFill="1" applyBorder="1"/>
    <xf numFmtId="0" fontId="3" fillId="14" borderId="0" xfId="5" applyFill="1" applyBorder="1" applyAlignment="1">
      <alignment vertical="center"/>
    </xf>
    <xf numFmtId="170" fontId="10" fillId="7" borderId="33" xfId="7" applyNumberFormat="1" applyFont="1" applyFill="1" applyBorder="1" applyAlignment="1" applyProtection="1">
      <alignment horizontal="left"/>
      <protection locked="0"/>
    </xf>
    <xf numFmtId="170" fontId="10" fillId="7" borderId="22" xfId="7" applyNumberFormat="1" applyFont="1" applyFill="1" applyBorder="1" applyAlignment="1" applyProtection="1">
      <alignment horizontal="left"/>
      <protection locked="0"/>
    </xf>
    <xf numFmtId="0" fontId="8" fillId="15" borderId="1" xfId="7" applyFont="1" applyFill="1" applyBorder="1" applyAlignment="1">
      <alignment horizontal="centerContinuous"/>
    </xf>
    <xf numFmtId="0" fontId="26" fillId="15" borderId="2" xfId="7" applyFont="1" applyFill="1" applyBorder="1" applyAlignment="1">
      <alignment horizontal="centerContinuous"/>
    </xf>
    <xf numFmtId="0" fontId="5" fillId="15" borderId="2" xfId="7" applyFont="1" applyFill="1" applyBorder="1" applyAlignment="1">
      <alignment horizontal="centerContinuous"/>
    </xf>
    <xf numFmtId="0" fontId="5" fillId="15" borderId="7" xfId="7" applyFont="1" applyFill="1" applyBorder="1" applyAlignment="1">
      <alignment horizontal="centerContinuous"/>
    </xf>
    <xf numFmtId="0" fontId="5" fillId="15" borderId="3" xfId="7" applyFont="1" applyFill="1" applyBorder="1"/>
    <xf numFmtId="0" fontId="27" fillId="15" borderId="3" xfId="9" applyFont="1" applyFill="1" applyBorder="1"/>
    <xf numFmtId="0" fontId="5" fillId="15" borderId="0" xfId="7" applyFont="1" applyFill="1" applyBorder="1" applyAlignment="1">
      <alignment vertical="top"/>
    </xf>
    <xf numFmtId="0" fontId="5" fillId="15" borderId="8" xfId="7" applyFont="1" applyFill="1" applyBorder="1" applyAlignment="1">
      <alignment vertical="top"/>
    </xf>
    <xf numFmtId="0" fontId="5" fillId="4" borderId="53" xfId="7" applyFont="1" applyFill="1" applyBorder="1" applyProtection="1">
      <protection locked="0"/>
    </xf>
    <xf numFmtId="0" fontId="5" fillId="2" borderId="0" xfId="7" applyFont="1" applyFill="1" applyBorder="1" applyAlignment="1">
      <alignment horizontal="center"/>
    </xf>
    <xf numFmtId="0" fontId="5" fillId="15" borderId="0" xfId="7" applyFont="1" applyFill="1" applyBorder="1" applyAlignment="1">
      <alignment horizontal="center"/>
    </xf>
    <xf numFmtId="0" fontId="5" fillId="3" borderId="4" xfId="7" applyFont="1" applyFill="1" applyBorder="1" applyAlignment="1">
      <alignment horizontal="centerContinuous"/>
    </xf>
    <xf numFmtId="0" fontId="5" fillId="3" borderId="27" xfId="7" applyFont="1" applyFill="1" applyBorder="1" applyAlignment="1">
      <alignment horizontal="centerContinuous"/>
    </xf>
    <xf numFmtId="0" fontId="5" fillId="3" borderId="15" xfId="7" applyFont="1" applyFill="1" applyBorder="1" applyAlignment="1">
      <alignment horizontal="centerContinuous"/>
    </xf>
    <xf numFmtId="0" fontId="5" fillId="15" borderId="8" xfId="7" applyFont="1" applyFill="1" applyBorder="1" applyAlignment="1"/>
    <xf numFmtId="0" fontId="8" fillId="15" borderId="0" xfId="7" applyFont="1" applyFill="1" applyBorder="1" applyAlignment="1">
      <alignment horizontal="left"/>
    </xf>
    <xf numFmtId="0" fontId="5" fillId="3" borderId="19" xfId="7" applyFont="1" applyFill="1" applyBorder="1" applyAlignment="1">
      <alignment horizontal="center"/>
    </xf>
    <xf numFmtId="0" fontId="5" fillId="3" borderId="22" xfId="7" applyFont="1" applyFill="1" applyBorder="1" applyAlignment="1">
      <alignment horizontal="center"/>
    </xf>
    <xf numFmtId="0" fontId="5" fillId="3" borderId="24" xfId="7" applyFont="1" applyFill="1" applyBorder="1" applyAlignment="1">
      <alignment horizontal="center"/>
    </xf>
    <xf numFmtId="0" fontId="5" fillId="15" borderId="8" xfId="7" applyFont="1" applyFill="1" applyBorder="1" applyAlignment="1">
      <alignment horizontal="center"/>
    </xf>
    <xf numFmtId="0" fontId="5" fillId="3" borderId="16" xfId="7" applyFont="1" applyFill="1" applyBorder="1" applyAlignment="1">
      <alignment horizontal="center"/>
    </xf>
    <xf numFmtId="0" fontId="5" fillId="3" borderId="17" xfId="7" applyFont="1" applyFill="1" applyBorder="1" applyAlignment="1">
      <alignment horizontal="center"/>
    </xf>
    <xf numFmtId="0" fontId="5" fillId="3" borderId="18" xfId="7" applyFont="1" applyFill="1" applyBorder="1" applyAlignment="1">
      <alignment horizontal="center"/>
    </xf>
    <xf numFmtId="0" fontId="5" fillId="3" borderId="0" xfId="7" applyFont="1" applyFill="1" applyBorder="1" applyAlignment="1">
      <alignment horizontal="center"/>
    </xf>
    <xf numFmtId="0" fontId="5" fillId="2" borderId="0" xfId="7" applyFont="1" applyFill="1" applyBorder="1" applyAlignment="1">
      <alignment horizontal="left"/>
    </xf>
    <xf numFmtId="0" fontId="5" fillId="15" borderId="8" xfId="7" applyFont="1" applyFill="1" applyBorder="1" applyAlignment="1">
      <alignment horizontal="left"/>
    </xf>
    <xf numFmtId="0" fontId="5" fillId="15" borderId="0" xfId="7" applyFont="1" applyFill="1" applyBorder="1" applyAlignment="1">
      <alignment horizontal="left"/>
    </xf>
    <xf numFmtId="169" fontId="5" fillId="3" borderId="21" xfId="7" applyNumberFormat="1" applyFont="1" applyFill="1" applyBorder="1" applyAlignment="1">
      <alignment horizontal="center" wrapText="1"/>
    </xf>
    <xf numFmtId="169" fontId="5" fillId="3" borderId="25" xfId="7" applyNumberFormat="1" applyFont="1" applyFill="1" applyBorder="1" applyAlignment="1">
      <alignment horizontal="center" wrapText="1"/>
    </xf>
    <xf numFmtId="169" fontId="5" fillId="15" borderId="8" xfId="7" applyNumberFormat="1" applyFont="1" applyFill="1" applyBorder="1" applyAlignment="1">
      <alignment horizontal="center"/>
    </xf>
    <xf numFmtId="0" fontId="5" fillId="15" borderId="4" xfId="7" applyFont="1" applyFill="1" applyBorder="1"/>
    <xf numFmtId="0" fontId="5" fillId="15" borderId="35" xfId="7" applyFont="1" applyFill="1" applyBorder="1" applyAlignment="1">
      <alignment horizontal="left"/>
    </xf>
    <xf numFmtId="0" fontId="5" fillId="3" borderId="19" xfId="7" applyFont="1" applyFill="1" applyBorder="1" applyAlignment="1">
      <alignment horizontal="center" wrapText="1"/>
    </xf>
    <xf numFmtId="0" fontId="5" fillId="3" borderId="24" xfId="7" applyFont="1" applyFill="1" applyBorder="1" applyAlignment="1">
      <alignment horizontal="center" wrapText="1"/>
    </xf>
    <xf numFmtId="0" fontId="5" fillId="15" borderId="8" xfId="7" applyFont="1" applyFill="1" applyBorder="1" applyAlignment="1">
      <alignment horizontal="center" wrapText="1"/>
    </xf>
    <xf numFmtId="170" fontId="8" fillId="4" borderId="33" xfId="7" applyNumberFormat="1" applyFont="1" applyFill="1" applyBorder="1" applyProtection="1">
      <protection locked="0"/>
    </xf>
    <xf numFmtId="1" fontId="5" fillId="3" borderId="20" xfId="7" applyNumberFormat="1" applyFont="1" applyFill="1" applyBorder="1" applyAlignment="1">
      <alignment horizontal="center"/>
    </xf>
    <xf numFmtId="165" fontId="5" fillId="3" borderId="20" xfId="7" applyNumberFormat="1" applyFont="1" applyFill="1" applyBorder="1" applyAlignment="1">
      <alignment horizontal="center"/>
    </xf>
    <xf numFmtId="1" fontId="5" fillId="3" borderId="23" xfId="7" applyNumberFormat="1" applyFont="1" applyFill="1" applyBorder="1" applyAlignment="1">
      <alignment horizontal="center"/>
    </xf>
    <xf numFmtId="1" fontId="5" fillId="15" borderId="8" xfId="7" applyNumberFormat="1" applyFont="1" applyFill="1" applyBorder="1" applyAlignment="1">
      <alignment horizontal="center"/>
    </xf>
    <xf numFmtId="1" fontId="5" fillId="3" borderId="19" xfId="7" applyNumberFormat="1" applyFont="1" applyFill="1" applyBorder="1" applyAlignment="1">
      <alignment horizontal="center"/>
    </xf>
    <xf numFmtId="165" fontId="5" fillId="3" borderId="19" xfId="7" applyNumberFormat="1" applyFont="1" applyFill="1" applyBorder="1" applyAlignment="1">
      <alignment horizontal="center"/>
    </xf>
    <xf numFmtId="1" fontId="5" fillId="3" borderId="24" xfId="7" applyNumberFormat="1" applyFont="1" applyFill="1" applyBorder="1" applyAlignment="1">
      <alignment horizontal="center"/>
    </xf>
    <xf numFmtId="1" fontId="5" fillId="3" borderId="16" xfId="7" applyNumberFormat="1" applyFont="1" applyFill="1" applyBorder="1" applyAlignment="1">
      <alignment horizontal="center"/>
    </xf>
    <xf numFmtId="165" fontId="5" fillId="3" borderId="16" xfId="7" applyNumberFormat="1" applyFont="1" applyFill="1" applyBorder="1" applyAlignment="1">
      <alignment horizontal="center"/>
    </xf>
    <xf numFmtId="1" fontId="5" fillId="3" borderId="18" xfId="7" applyNumberFormat="1" applyFont="1" applyFill="1" applyBorder="1" applyAlignment="1">
      <alignment horizontal="center"/>
    </xf>
    <xf numFmtId="1" fontId="5" fillId="3" borderId="21" xfId="7" applyNumberFormat="1" applyFont="1" applyFill="1" applyBorder="1" applyAlignment="1">
      <alignment horizontal="center"/>
    </xf>
    <xf numFmtId="165" fontId="5" fillId="3" borderId="21" xfId="7" applyNumberFormat="1" applyFont="1" applyFill="1" applyBorder="1" applyAlignment="1">
      <alignment horizontal="center"/>
    </xf>
    <xf numFmtId="1" fontId="5" fillId="3" borderId="25" xfId="7" applyNumberFormat="1" applyFont="1" applyFill="1" applyBorder="1" applyAlignment="1">
      <alignment horizontal="center"/>
    </xf>
    <xf numFmtId="170" fontId="5" fillId="2" borderId="0" xfId="7" applyNumberFormat="1" applyFont="1" applyFill="1" applyBorder="1" applyAlignment="1">
      <alignment horizontal="center" vertical="top"/>
    </xf>
    <xf numFmtId="170" fontId="5" fillId="15" borderId="8" xfId="7" applyNumberFormat="1" applyFont="1" applyFill="1" applyBorder="1" applyAlignment="1">
      <alignment horizontal="center" vertical="top"/>
    </xf>
    <xf numFmtId="1" fontId="5" fillId="3" borderId="65" xfId="7" applyNumberFormat="1" applyFont="1" applyFill="1" applyBorder="1" applyAlignment="1">
      <alignment horizontal="center"/>
    </xf>
    <xf numFmtId="1" fontId="5" fillId="3" borderId="45" xfId="7" applyNumberFormat="1" applyFont="1" applyFill="1" applyBorder="1" applyAlignment="1">
      <alignment horizontal="center"/>
    </xf>
    <xf numFmtId="1" fontId="5" fillId="3" borderId="12" xfId="7" applyNumberFormat="1" applyFont="1" applyFill="1" applyBorder="1" applyAlignment="1">
      <alignment horizontal="center"/>
    </xf>
    <xf numFmtId="165" fontId="5" fillId="3" borderId="12" xfId="7" applyNumberFormat="1" applyFont="1" applyFill="1" applyBorder="1" applyAlignment="1">
      <alignment horizontal="center"/>
    </xf>
    <xf numFmtId="1" fontId="5" fillId="3" borderId="63" xfId="7" applyNumberFormat="1" applyFont="1" applyFill="1" applyBorder="1" applyAlignment="1">
      <alignment horizontal="center"/>
    </xf>
    <xf numFmtId="1" fontId="5" fillId="3" borderId="66" xfId="7" applyNumberFormat="1" applyFont="1" applyFill="1" applyBorder="1" applyAlignment="1">
      <alignment horizontal="center"/>
    </xf>
    <xf numFmtId="1" fontId="5" fillId="3" borderId="67" xfId="7" applyNumberFormat="1" applyFont="1" applyFill="1" applyBorder="1" applyAlignment="1">
      <alignment horizontal="center"/>
    </xf>
    <xf numFmtId="1" fontId="5" fillId="3" borderId="27" xfId="7" applyNumberFormat="1" applyFont="1" applyFill="1" applyBorder="1" applyAlignment="1">
      <alignment horizontal="center"/>
    </xf>
    <xf numFmtId="1" fontId="28" fillId="3" borderId="20" xfId="7" applyNumberFormat="1" applyFont="1" applyFill="1" applyBorder="1" applyAlignment="1">
      <alignment horizontal="center"/>
    </xf>
    <xf numFmtId="165" fontId="28" fillId="3" borderId="20" xfId="7" applyNumberFormat="1" applyFont="1" applyFill="1" applyBorder="1" applyAlignment="1">
      <alignment horizontal="center"/>
    </xf>
    <xf numFmtId="1" fontId="28" fillId="3" borderId="23" xfId="7" applyNumberFormat="1" applyFont="1" applyFill="1" applyBorder="1" applyAlignment="1">
      <alignment horizontal="center"/>
    </xf>
    <xf numFmtId="1" fontId="29" fillId="3" borderId="16" xfId="7" applyNumberFormat="1" applyFont="1" applyFill="1" applyBorder="1" applyAlignment="1">
      <alignment horizontal="center"/>
    </xf>
    <xf numFmtId="2" fontId="29" fillId="3" borderId="16" xfId="7" applyNumberFormat="1" applyFont="1" applyFill="1" applyBorder="1" applyAlignment="1">
      <alignment horizontal="center"/>
    </xf>
    <xf numFmtId="1" fontId="29" fillId="3" borderId="18" xfId="7" applyNumberFormat="1" applyFont="1" applyFill="1" applyBorder="1" applyAlignment="1">
      <alignment horizontal="center"/>
    </xf>
    <xf numFmtId="0" fontId="8" fillId="2" borderId="0" xfId="7" applyFont="1" applyFill="1" applyBorder="1"/>
    <xf numFmtId="165" fontId="8" fillId="2" borderId="0" xfId="7" applyNumberFormat="1" applyFont="1" applyFill="1" applyBorder="1" applyAlignment="1">
      <alignment horizontal="centerContinuous"/>
    </xf>
    <xf numFmtId="0" fontId="8" fillId="2" borderId="0" xfId="7" applyFont="1" applyFill="1" applyBorder="1" applyAlignment="1">
      <alignment horizontal="left"/>
    </xf>
    <xf numFmtId="0" fontId="8" fillId="2" borderId="0" xfId="7" applyFont="1" applyFill="1" applyBorder="1" applyAlignment="1">
      <alignment horizontal="centerContinuous"/>
    </xf>
    <xf numFmtId="168" fontId="5" fillId="15" borderId="8" xfId="7" applyNumberFormat="1" applyFont="1" applyFill="1" applyBorder="1" applyAlignment="1">
      <alignment horizontal="center" vertical="top"/>
    </xf>
    <xf numFmtId="0" fontId="10" fillId="13" borderId="39" xfId="7" applyFont="1" applyFill="1" applyBorder="1" applyAlignment="1">
      <alignment horizontal="center" vertical="top"/>
    </xf>
    <xf numFmtId="0" fontId="10" fillId="13" borderId="40" xfId="7" applyFont="1" applyFill="1" applyBorder="1" applyAlignment="1">
      <alignment horizontal="center" vertical="top" wrapText="1"/>
    </xf>
    <xf numFmtId="0" fontId="10" fillId="13" borderId="41" xfId="7" applyFont="1" applyFill="1" applyBorder="1" applyAlignment="1">
      <alignment horizontal="center" vertical="top"/>
    </xf>
    <xf numFmtId="0" fontId="10" fillId="13" borderId="39" xfId="7" applyFont="1" applyFill="1" applyBorder="1" applyAlignment="1">
      <alignment horizontal="left" vertical="top"/>
    </xf>
    <xf numFmtId="0" fontId="10" fillId="13" borderId="42" xfId="7" applyFont="1" applyFill="1" applyBorder="1" applyAlignment="1">
      <alignment horizontal="center" vertical="top"/>
    </xf>
    <xf numFmtId="0" fontId="10" fillId="13" borderId="43" xfId="7" applyFont="1" applyFill="1" applyBorder="1" applyAlignment="1">
      <alignment horizontal="center" vertical="top"/>
    </xf>
    <xf numFmtId="0" fontId="10" fillId="13" borderId="44" xfId="7" applyFont="1" applyFill="1" applyBorder="1" applyAlignment="1">
      <alignment horizontal="center"/>
    </xf>
    <xf numFmtId="0" fontId="10" fillId="13" borderId="45" xfId="7" applyFont="1" applyFill="1" applyBorder="1" applyAlignment="1">
      <alignment horizontal="center" wrapText="1"/>
    </xf>
    <xf numFmtId="0" fontId="10" fillId="13" borderId="46" xfId="7" applyFont="1" applyFill="1" applyBorder="1" applyAlignment="1">
      <alignment horizontal="center"/>
    </xf>
    <xf numFmtId="0" fontId="10" fillId="13" borderId="45" xfId="7" applyFont="1" applyFill="1" applyBorder="1" applyAlignment="1">
      <alignment horizontal="center"/>
    </xf>
    <xf numFmtId="0" fontId="15" fillId="13" borderId="31" xfId="7" applyFont="1" applyFill="1" applyBorder="1" applyAlignment="1">
      <alignment horizontal="centerContinuous"/>
    </xf>
    <xf numFmtId="0" fontId="10" fillId="13" borderId="4" xfId="7" applyFont="1" applyFill="1" applyBorder="1" applyAlignment="1">
      <alignment horizontal="centerContinuous"/>
    </xf>
    <xf numFmtId="0" fontId="10" fillId="13" borderId="27" xfId="7" applyFont="1" applyFill="1" applyBorder="1" applyAlignment="1">
      <alignment horizontal="centerContinuous"/>
    </xf>
    <xf numFmtId="0" fontId="10" fillId="13" borderId="47" xfId="7" applyFont="1" applyFill="1" applyBorder="1" applyAlignment="1">
      <alignment horizontal="center"/>
    </xf>
    <xf numFmtId="0" fontId="10" fillId="13" borderId="48" xfId="7" applyFont="1" applyFill="1" applyBorder="1" applyAlignment="1">
      <alignment horizontal="center"/>
    </xf>
    <xf numFmtId="0" fontId="10" fillId="13" borderId="49" xfId="7" applyFont="1" applyFill="1" applyBorder="1" applyAlignment="1">
      <alignment horizontal="center"/>
    </xf>
    <xf numFmtId="0" fontId="10" fillId="13" borderId="50" xfId="7" applyFont="1" applyFill="1" applyBorder="1" applyAlignment="1">
      <alignment horizontal="center"/>
    </xf>
    <xf numFmtId="0" fontId="10" fillId="13" borderId="37" xfId="7" applyFont="1" applyFill="1" applyBorder="1" applyAlignment="1">
      <alignment horizontal="center"/>
    </xf>
    <xf numFmtId="0" fontId="10" fillId="13" borderId="19" xfId="7" applyFont="1" applyFill="1" applyBorder="1" applyAlignment="1">
      <alignment horizontal="center"/>
    </xf>
    <xf numFmtId="0" fontId="10" fillId="13" borderId="47" xfId="7" applyFont="1" applyFill="1" applyBorder="1" applyAlignment="1" applyProtection="1">
      <alignment horizontal="center"/>
      <protection locked="0"/>
    </xf>
    <xf numFmtId="1" fontId="10" fillId="13" borderId="48" xfId="7" applyNumberFormat="1" applyFont="1" applyFill="1" applyBorder="1" applyAlignment="1" applyProtection="1">
      <alignment horizontal="center"/>
      <protection locked="0"/>
    </xf>
    <xf numFmtId="0" fontId="10" fillId="13" borderId="25" xfId="7" applyFont="1" applyFill="1" applyBorder="1" applyAlignment="1" applyProtection="1">
      <alignment horizontal="center"/>
      <protection locked="0"/>
    </xf>
    <xf numFmtId="165" fontId="10" fillId="13" borderId="48" xfId="7" applyNumberFormat="1" applyFont="1" applyFill="1" applyBorder="1" applyAlignment="1" applyProtection="1">
      <alignment horizontal="center"/>
      <protection locked="0"/>
    </xf>
    <xf numFmtId="0" fontId="10" fillId="13" borderId="34" xfId="7" applyFont="1" applyFill="1" applyBorder="1" applyAlignment="1">
      <alignment horizontal="center"/>
    </xf>
    <xf numFmtId="0" fontId="10" fillId="13" borderId="16" xfId="7" applyFont="1" applyFill="1" applyBorder="1" applyAlignment="1">
      <alignment horizontal="center"/>
    </xf>
    <xf numFmtId="165" fontId="15" fillId="13" borderId="51" xfId="7" applyNumberFormat="1" applyFont="1" applyFill="1" applyBorder="1" applyAlignment="1">
      <alignment horizontal="center" vertical="center"/>
    </xf>
    <xf numFmtId="165" fontId="10" fillId="13" borderId="32" xfId="7" applyNumberFormat="1" applyFont="1" applyFill="1" applyBorder="1" applyAlignment="1">
      <alignment horizontal="center" vertical="center"/>
    </xf>
    <xf numFmtId="165" fontId="10" fillId="13" borderId="20" xfId="7" applyNumberFormat="1" applyFont="1" applyFill="1" applyBorder="1" applyAlignment="1">
      <alignment horizontal="center" vertical="center"/>
    </xf>
    <xf numFmtId="165" fontId="10" fillId="13" borderId="43" xfId="7" applyNumberFormat="1" applyFont="1" applyFill="1" applyBorder="1" applyAlignment="1">
      <alignment horizontal="center" vertical="center"/>
    </xf>
    <xf numFmtId="0" fontId="30" fillId="15" borderId="0" xfId="7" applyFont="1" applyFill="1" applyBorder="1" applyAlignment="1">
      <alignment horizontal="right"/>
    </xf>
    <xf numFmtId="0" fontId="10" fillId="15" borderId="0" xfId="7" applyFont="1" applyFill="1" applyBorder="1" applyAlignment="1">
      <alignment horizontal="right"/>
    </xf>
    <xf numFmtId="1" fontId="31" fillId="13" borderId="44" xfId="7" applyNumberFormat="1" applyFont="1" applyFill="1" applyBorder="1" applyAlignment="1">
      <alignment horizontal="center"/>
    </xf>
    <xf numFmtId="1" fontId="31" fillId="13" borderId="12" xfId="7" applyNumberFormat="1" applyFont="1" applyFill="1" applyBorder="1" applyAlignment="1">
      <alignment horizontal="center"/>
    </xf>
    <xf numFmtId="1" fontId="31" fillId="13" borderId="46" xfId="7" applyNumberFormat="1" applyFont="1" applyFill="1" applyBorder="1" applyAlignment="1">
      <alignment horizontal="center"/>
    </xf>
    <xf numFmtId="167" fontId="10" fillId="15" borderId="0" xfId="7" applyNumberFormat="1" applyFont="1" applyFill="1" applyBorder="1" applyAlignment="1" applyProtection="1">
      <alignment horizontal="center"/>
      <protection locked="0"/>
    </xf>
    <xf numFmtId="170" fontId="10" fillId="15" borderId="0" xfId="7" applyNumberFormat="1" applyFont="1" applyFill="1" applyBorder="1" applyAlignment="1">
      <alignment horizontal="center"/>
    </xf>
    <xf numFmtId="0" fontId="10" fillId="13" borderId="32" xfId="7" applyFont="1" applyFill="1" applyBorder="1" applyAlignment="1">
      <alignment horizontal="center"/>
    </xf>
    <xf numFmtId="0" fontId="10" fillId="13" borderId="20" xfId="7" applyFont="1" applyFill="1" applyBorder="1" applyAlignment="1">
      <alignment horizontal="center"/>
    </xf>
    <xf numFmtId="0" fontId="10" fillId="13" borderId="43" xfId="7" applyFont="1" applyFill="1" applyBorder="1" applyAlignment="1">
      <alignment horizontal="center"/>
    </xf>
    <xf numFmtId="1" fontId="15" fillId="13" borderId="36" xfId="1" applyNumberFormat="1" applyFont="1" applyFill="1" applyBorder="1" applyAlignment="1">
      <alignment horizontal="center" vertical="center"/>
    </xf>
    <xf numFmtId="1" fontId="15" fillId="13" borderId="21" xfId="1" applyNumberFormat="1" applyFont="1" applyFill="1" applyBorder="1" applyAlignment="1">
      <alignment horizontal="center" vertical="center"/>
    </xf>
    <xf numFmtId="1" fontId="15" fillId="13" borderId="21" xfId="1" quotePrefix="1" applyNumberFormat="1" applyFont="1" applyFill="1" applyBorder="1" applyAlignment="1">
      <alignment horizontal="center" vertical="center"/>
    </xf>
    <xf numFmtId="1" fontId="15" fillId="13" borderId="21" xfId="1" applyNumberFormat="1" applyFont="1" applyFill="1" applyBorder="1" applyAlignment="1">
      <alignment horizontal="center" vertical="center" wrapText="1"/>
    </xf>
    <xf numFmtId="1" fontId="15" fillId="13" borderId="15" xfId="1" applyNumberFormat="1" applyFont="1" applyFill="1" applyBorder="1" applyAlignment="1">
      <alignment horizontal="center" vertical="center" wrapText="1"/>
    </xf>
    <xf numFmtId="0" fontId="10" fillId="13" borderId="31" xfId="7" applyFont="1" applyFill="1" applyBorder="1" applyProtection="1"/>
    <xf numFmtId="0" fontId="10" fillId="13" borderId="31" xfId="7" applyFont="1" applyFill="1" applyBorder="1" applyAlignment="1" applyProtection="1">
      <alignment horizontal="centerContinuous"/>
    </xf>
    <xf numFmtId="0" fontId="10" fillId="13" borderId="4" xfId="7" applyFont="1" applyFill="1" applyBorder="1" applyAlignment="1" applyProtection="1">
      <alignment horizontal="centerContinuous"/>
    </xf>
    <xf numFmtId="0" fontId="10" fillId="13" borderId="15" xfId="7" applyFont="1" applyFill="1" applyBorder="1" applyAlignment="1" applyProtection="1">
      <alignment horizontal="centerContinuous"/>
    </xf>
    <xf numFmtId="0" fontId="15" fillId="13" borderId="51" xfId="7" applyFont="1" applyFill="1" applyBorder="1" applyAlignment="1">
      <alignment horizontal="centerContinuous"/>
    </xf>
    <xf numFmtId="0" fontId="10" fillId="13" borderId="15" xfId="7" applyFont="1" applyFill="1" applyBorder="1" applyAlignment="1">
      <alignment horizontal="centerContinuous"/>
    </xf>
    <xf numFmtId="0" fontId="10" fillId="13" borderId="32" xfId="7" applyFont="1" applyFill="1" applyBorder="1" applyAlignment="1" applyProtection="1">
      <alignment horizontal="center" wrapText="1"/>
    </xf>
    <xf numFmtId="0" fontId="10" fillId="13" borderId="20" xfId="7" applyFont="1" applyFill="1" applyBorder="1" applyAlignment="1" applyProtection="1">
      <alignment horizontal="center" wrapText="1"/>
    </xf>
    <xf numFmtId="0" fontId="10" fillId="13" borderId="23" xfId="7" applyFont="1" applyFill="1" applyBorder="1" applyAlignment="1" applyProtection="1">
      <alignment horizontal="center" wrapText="1"/>
    </xf>
    <xf numFmtId="0" fontId="10" fillId="13" borderId="33" xfId="7" applyFont="1" applyFill="1" applyBorder="1" applyAlignment="1" applyProtection="1">
      <alignment horizontal="center" wrapText="1"/>
    </xf>
    <xf numFmtId="0" fontId="10" fillId="13" borderId="33" xfId="7" applyFont="1" applyFill="1" applyBorder="1" applyAlignment="1">
      <alignment horizontal="center" wrapText="1"/>
    </xf>
    <xf numFmtId="0" fontId="10" fillId="13" borderId="23" xfId="7" applyFont="1" applyFill="1" applyBorder="1" applyAlignment="1">
      <alignment horizontal="center" wrapText="1"/>
    </xf>
    <xf numFmtId="0" fontId="10" fillId="13" borderId="22" xfId="7" applyFont="1" applyFill="1" applyBorder="1" applyAlignment="1">
      <alignment horizontal="center" wrapText="1"/>
    </xf>
    <xf numFmtId="0" fontId="10" fillId="13" borderId="74" xfId="7" applyFont="1" applyFill="1" applyBorder="1" applyAlignment="1">
      <alignment horizontal="center" wrapText="1"/>
    </xf>
    <xf numFmtId="0" fontId="10" fillId="13" borderId="66" xfId="7" applyFont="1" applyFill="1" applyBorder="1" applyAlignment="1">
      <alignment horizontal="center" wrapText="1"/>
    </xf>
    <xf numFmtId="0" fontId="10" fillId="13" borderId="19" xfId="7" applyFont="1" applyFill="1" applyBorder="1" applyAlignment="1">
      <alignment horizontal="center" wrapText="1"/>
    </xf>
    <xf numFmtId="0" fontId="10" fillId="13" borderId="24" xfId="7" applyFont="1" applyFill="1" applyBorder="1" applyAlignment="1">
      <alignment horizontal="center" wrapText="1"/>
    </xf>
    <xf numFmtId="0" fontId="10" fillId="13" borderId="52" xfId="7" applyFont="1" applyFill="1" applyBorder="1"/>
    <xf numFmtId="0" fontId="10" fillId="13" borderId="34" xfId="7" applyFont="1" applyFill="1" applyBorder="1" applyAlignment="1" applyProtection="1">
      <alignment horizontal="center"/>
    </xf>
    <xf numFmtId="0" fontId="10" fillId="13" borderId="68" xfId="7" applyFont="1" applyFill="1" applyBorder="1" applyAlignment="1" applyProtection="1">
      <alignment horizontal="center"/>
    </xf>
    <xf numFmtId="0" fontId="10" fillId="13" borderId="60" xfId="7" applyFont="1" applyFill="1" applyBorder="1" applyAlignment="1" applyProtection="1">
      <alignment horizontal="center"/>
    </xf>
    <xf numFmtId="0" fontId="10" fillId="13" borderId="69" xfId="7" applyFont="1" applyFill="1" applyBorder="1" applyAlignment="1" applyProtection="1">
      <alignment horizontal="center"/>
    </xf>
    <xf numFmtId="0" fontId="10" fillId="13" borderId="16" xfId="7" applyFont="1" applyFill="1" applyBorder="1" applyAlignment="1" applyProtection="1">
      <alignment horizontal="center"/>
    </xf>
    <xf numFmtId="0" fontId="10" fillId="13" borderId="17" xfId="7" applyFont="1" applyFill="1" applyBorder="1" applyAlignment="1" applyProtection="1">
      <alignment horizontal="center"/>
    </xf>
    <xf numFmtId="0" fontId="10" fillId="13" borderId="17" xfId="7" applyFont="1" applyFill="1" applyBorder="1" applyAlignment="1">
      <alignment horizontal="center"/>
    </xf>
    <xf numFmtId="0" fontId="10" fillId="13" borderId="18" xfId="7" applyFont="1" applyFill="1" applyBorder="1" applyAlignment="1">
      <alignment horizontal="center"/>
    </xf>
    <xf numFmtId="0" fontId="10" fillId="13" borderId="71" xfId="7" applyFont="1" applyFill="1" applyBorder="1" applyAlignment="1">
      <alignment horizontal="center"/>
    </xf>
    <xf numFmtId="0" fontId="10" fillId="13" borderId="75" xfId="7" applyFont="1" applyFill="1" applyBorder="1" applyAlignment="1">
      <alignment horizontal="center"/>
    </xf>
    <xf numFmtId="0" fontId="10" fillId="13" borderId="67" xfId="7" applyFont="1" applyFill="1" applyBorder="1" applyAlignment="1">
      <alignment horizontal="center"/>
    </xf>
    <xf numFmtId="170" fontId="10" fillId="16" borderId="33" xfId="7" applyNumberFormat="1" applyFont="1" applyFill="1" applyBorder="1" applyAlignment="1" applyProtection="1">
      <alignment horizontal="left"/>
      <protection locked="0"/>
    </xf>
    <xf numFmtId="165" fontId="10" fillId="16" borderId="76" xfId="7" applyNumberFormat="1" applyFont="1" applyFill="1" applyBorder="1" applyAlignment="1" applyProtection="1">
      <alignment horizontal="center"/>
    </xf>
    <xf numFmtId="165" fontId="10" fillId="16" borderId="32" xfId="7" applyNumberFormat="1" applyFont="1" applyFill="1" applyBorder="1" applyAlignment="1" applyProtection="1">
      <alignment horizontal="center"/>
    </xf>
    <xf numFmtId="165" fontId="10" fillId="16" borderId="20" xfId="7" applyNumberFormat="1" applyFont="1" applyFill="1" applyBorder="1" applyAlignment="1" applyProtection="1">
      <alignment horizontal="center"/>
    </xf>
    <xf numFmtId="165" fontId="10" fillId="16" borderId="23" xfId="7" applyNumberFormat="1" applyFont="1" applyFill="1" applyBorder="1" applyAlignment="1" applyProtection="1">
      <alignment horizontal="center"/>
    </xf>
    <xf numFmtId="0" fontId="10" fillId="16" borderId="65" xfId="7" applyFont="1" applyFill="1" applyBorder="1" applyAlignment="1" applyProtection="1">
      <alignment horizontal="center"/>
    </xf>
    <xf numFmtId="165" fontId="10" fillId="16" borderId="20" xfId="7" applyNumberFormat="1" applyFont="1" applyFill="1" applyBorder="1" applyAlignment="1" applyProtection="1">
      <alignment horizontal="center"/>
      <protection locked="0"/>
    </xf>
    <xf numFmtId="1" fontId="10" fillId="16" borderId="20" xfId="7" applyNumberFormat="1" applyFont="1" applyFill="1" applyBorder="1" applyAlignment="1" applyProtection="1">
      <alignment horizontal="center"/>
      <protection locked="0"/>
    </xf>
    <xf numFmtId="2" fontId="15" fillId="16" borderId="72" xfId="7" applyNumberFormat="1" applyFont="1" applyFill="1" applyBorder="1" applyAlignment="1" applyProtection="1">
      <alignment horizontal="center"/>
    </xf>
    <xf numFmtId="2" fontId="15" fillId="16" borderId="76" xfId="7" applyNumberFormat="1" applyFont="1" applyFill="1" applyBorder="1" applyAlignment="1" applyProtection="1">
      <alignment horizontal="center"/>
    </xf>
    <xf numFmtId="165" fontId="10" fillId="16" borderId="65" xfId="7" applyNumberFormat="1" applyFont="1" applyFill="1" applyBorder="1" applyAlignment="1">
      <alignment horizontal="center"/>
    </xf>
    <xf numFmtId="165" fontId="10" fillId="16" borderId="20" xfId="7" applyNumberFormat="1" applyFont="1" applyFill="1" applyBorder="1" applyAlignment="1">
      <alignment horizontal="center"/>
    </xf>
    <xf numFmtId="165" fontId="10" fillId="16" borderId="23" xfId="7" applyNumberFormat="1" applyFont="1" applyFill="1" applyBorder="1" applyAlignment="1">
      <alignment horizontal="center"/>
    </xf>
    <xf numFmtId="170" fontId="10" fillId="16" borderId="22" xfId="7" applyNumberFormat="1" applyFont="1" applyFill="1" applyBorder="1" applyAlignment="1" applyProtection="1">
      <alignment horizontal="left"/>
      <protection locked="0"/>
    </xf>
    <xf numFmtId="165" fontId="10" fillId="16" borderId="74" xfId="7" applyNumberFormat="1" applyFont="1" applyFill="1" applyBorder="1" applyAlignment="1" applyProtection="1">
      <alignment horizontal="center"/>
    </xf>
    <xf numFmtId="165" fontId="10" fillId="16" borderId="37" xfId="7" applyNumberFormat="1" applyFont="1" applyFill="1" applyBorder="1" applyAlignment="1" applyProtection="1">
      <alignment horizontal="center"/>
    </xf>
    <xf numFmtId="165" fontId="10" fillId="16" borderId="19" xfId="7" applyNumberFormat="1" applyFont="1" applyFill="1" applyBorder="1" applyAlignment="1" applyProtection="1">
      <alignment horizontal="center"/>
    </xf>
    <xf numFmtId="165" fontId="10" fillId="16" borderId="24" xfId="7" applyNumberFormat="1" applyFont="1" applyFill="1" applyBorder="1" applyAlignment="1" applyProtection="1">
      <alignment horizontal="center"/>
    </xf>
    <xf numFmtId="0" fontId="10" fillId="16" borderId="66" xfId="7" applyFont="1" applyFill="1" applyBorder="1" applyAlignment="1" applyProtection="1">
      <alignment horizontal="center"/>
    </xf>
    <xf numFmtId="165" fontId="10" fillId="16" borderId="19" xfId="7" applyNumberFormat="1" applyFont="1" applyFill="1" applyBorder="1" applyAlignment="1" applyProtection="1">
      <alignment horizontal="center"/>
      <protection locked="0"/>
    </xf>
    <xf numFmtId="1" fontId="10" fillId="16" borderId="19" xfId="7" applyNumberFormat="1" applyFont="1" applyFill="1" applyBorder="1" applyAlignment="1" applyProtection="1">
      <alignment horizontal="center"/>
      <protection locked="0"/>
    </xf>
    <xf numFmtId="2" fontId="15" fillId="16" borderId="73" xfId="7" applyNumberFormat="1" applyFont="1" applyFill="1" applyBorder="1" applyAlignment="1" applyProtection="1">
      <alignment horizontal="center"/>
    </xf>
    <xf numFmtId="2" fontId="15" fillId="16" borderId="74" xfId="7" applyNumberFormat="1" applyFont="1" applyFill="1" applyBorder="1" applyAlignment="1" applyProtection="1">
      <alignment horizontal="center"/>
    </xf>
    <xf numFmtId="165" fontId="10" fillId="16" borderId="66" xfId="7" applyNumberFormat="1" applyFont="1" applyFill="1" applyBorder="1" applyAlignment="1">
      <alignment horizontal="center"/>
    </xf>
    <xf numFmtId="165" fontId="10" fillId="16" borderId="19" xfId="7" applyNumberFormat="1" applyFont="1" applyFill="1" applyBorder="1" applyAlignment="1">
      <alignment horizontal="center"/>
    </xf>
    <xf numFmtId="165" fontId="10" fillId="16" borderId="24" xfId="7" applyNumberFormat="1" applyFont="1" applyFill="1" applyBorder="1" applyAlignment="1">
      <alignment horizontal="center"/>
    </xf>
    <xf numFmtId="170" fontId="10" fillId="16" borderId="17" xfId="7" applyNumberFormat="1" applyFont="1" applyFill="1" applyBorder="1" applyAlignment="1" applyProtection="1">
      <alignment horizontal="left"/>
      <protection locked="0"/>
    </xf>
    <xf numFmtId="165" fontId="10" fillId="16" borderId="75" xfId="7" applyNumberFormat="1" applyFont="1" applyFill="1" applyBorder="1" applyAlignment="1" applyProtection="1">
      <alignment horizontal="center"/>
    </xf>
    <xf numFmtId="165" fontId="10" fillId="16" borderId="47" xfId="7" applyNumberFormat="1" applyFont="1" applyFill="1" applyBorder="1" applyAlignment="1" applyProtection="1">
      <alignment horizontal="center"/>
    </xf>
    <xf numFmtId="165" fontId="10" fillId="16" borderId="50" xfId="7" applyNumberFormat="1" applyFont="1" applyFill="1" applyBorder="1" applyAlignment="1" applyProtection="1">
      <alignment horizontal="center"/>
    </xf>
    <xf numFmtId="165" fontId="10" fillId="16" borderId="49" xfId="7" applyNumberFormat="1" applyFont="1" applyFill="1" applyBorder="1" applyAlignment="1" applyProtection="1">
      <alignment horizontal="center"/>
    </xf>
    <xf numFmtId="0" fontId="10" fillId="16" borderId="67" xfId="7" applyFont="1" applyFill="1" applyBorder="1" applyAlignment="1" applyProtection="1">
      <alignment horizontal="center"/>
    </xf>
    <xf numFmtId="165" fontId="10" fillId="16" borderId="16" xfId="7" applyNumberFormat="1" applyFont="1" applyFill="1" applyBorder="1" applyAlignment="1" applyProtection="1">
      <alignment horizontal="center"/>
    </xf>
    <xf numFmtId="165" fontId="10" fillId="16" borderId="16" xfId="7" applyNumberFormat="1" applyFont="1" applyFill="1" applyBorder="1" applyAlignment="1" applyProtection="1">
      <alignment horizontal="center"/>
      <protection locked="0"/>
    </xf>
    <xf numFmtId="1" fontId="10" fillId="16" borderId="16" xfId="7" applyNumberFormat="1" applyFont="1" applyFill="1" applyBorder="1" applyAlignment="1" applyProtection="1">
      <alignment horizontal="center"/>
      <protection locked="0"/>
    </xf>
    <xf numFmtId="2" fontId="15" fillId="16" borderId="71" xfId="7" applyNumberFormat="1" applyFont="1" applyFill="1" applyBorder="1" applyAlignment="1" applyProtection="1">
      <alignment horizontal="center"/>
    </xf>
    <xf numFmtId="2" fontId="15" fillId="16" borderId="75" xfId="7" applyNumberFormat="1" applyFont="1" applyFill="1" applyBorder="1" applyAlignment="1" applyProtection="1">
      <alignment horizontal="center"/>
    </xf>
    <xf numFmtId="165" fontId="10" fillId="16" borderId="16" xfId="7" applyNumberFormat="1" applyFont="1" applyFill="1" applyBorder="1" applyAlignment="1">
      <alignment horizontal="center"/>
    </xf>
    <xf numFmtId="165" fontId="10" fillId="16" borderId="18" xfId="7" applyNumberFormat="1" applyFont="1" applyFill="1" applyBorder="1" applyAlignment="1">
      <alignment horizontal="center"/>
    </xf>
    <xf numFmtId="165" fontId="10" fillId="15" borderId="0" xfId="7" applyNumberFormat="1" applyFont="1" applyFill="1" applyBorder="1" applyAlignment="1" applyProtection="1">
      <alignment horizontal="center"/>
    </xf>
    <xf numFmtId="0" fontId="10" fillId="15" borderId="0" xfId="7" applyFont="1" applyFill="1" applyBorder="1" applyAlignment="1" applyProtection="1">
      <alignment horizontal="center"/>
    </xf>
    <xf numFmtId="0" fontId="10" fillId="2" borderId="0" xfId="7" applyFont="1" applyFill="1" applyBorder="1" applyAlignment="1" applyProtection="1">
      <alignment horizontal="center"/>
    </xf>
    <xf numFmtId="165" fontId="10" fillId="16" borderId="27" xfId="7" applyNumberFormat="1" applyFont="1" applyFill="1" applyBorder="1" applyAlignment="1">
      <alignment horizontal="center"/>
    </xf>
    <xf numFmtId="165" fontId="10" fillId="16" borderId="21" xfId="7" applyNumberFormat="1" applyFont="1" applyFill="1" applyBorder="1" applyAlignment="1">
      <alignment horizontal="center"/>
    </xf>
    <xf numFmtId="165" fontId="10" fillId="16" borderId="25" xfId="7" applyNumberFormat="1" applyFont="1" applyFill="1" applyBorder="1" applyAlignment="1">
      <alignment horizontal="center"/>
    </xf>
    <xf numFmtId="0" fontId="10" fillId="4" borderId="38" xfId="7" applyFont="1" applyFill="1" applyBorder="1"/>
    <xf numFmtId="1" fontId="10" fillId="15" borderId="0" xfId="7" applyNumberFormat="1" applyFont="1" applyFill="1" applyBorder="1" applyAlignment="1" applyProtection="1">
      <alignment horizontal="center"/>
    </xf>
    <xf numFmtId="0" fontId="10" fillId="15" borderId="0" xfId="7" applyFont="1" applyFill="1" applyBorder="1" applyProtection="1"/>
    <xf numFmtId="2" fontId="10" fillId="15" borderId="0" xfId="7" applyNumberFormat="1" applyFont="1" applyFill="1" applyBorder="1" applyAlignment="1" applyProtection="1">
      <alignment horizontal="center"/>
    </xf>
    <xf numFmtId="1" fontId="32" fillId="16" borderId="36" xfId="1" applyNumberFormat="1" applyFont="1" applyFill="1" applyBorder="1" applyAlignment="1">
      <alignment horizontal="center" vertical="center"/>
    </xf>
    <xf numFmtId="1" fontId="32" fillId="16" borderId="21" xfId="1" applyNumberFormat="1" applyFont="1" applyFill="1" applyBorder="1" applyAlignment="1">
      <alignment horizontal="center" vertical="center"/>
    </xf>
    <xf numFmtId="1" fontId="32" fillId="16" borderId="21" xfId="1" quotePrefix="1" applyNumberFormat="1" applyFont="1" applyFill="1" applyBorder="1" applyAlignment="1">
      <alignment horizontal="center" vertical="center"/>
    </xf>
    <xf numFmtId="1" fontId="32" fillId="16" borderId="25" xfId="1" applyNumberFormat="1" applyFont="1" applyFill="1" applyBorder="1" applyAlignment="1">
      <alignment horizontal="center" vertical="center" wrapText="1"/>
    </xf>
    <xf numFmtId="0" fontId="10" fillId="4" borderId="58" xfId="7" applyFont="1" applyFill="1" applyBorder="1"/>
    <xf numFmtId="1" fontId="10" fillId="15" borderId="0" xfId="7" applyNumberFormat="1" applyFont="1" applyFill="1" applyBorder="1"/>
    <xf numFmtId="165" fontId="10" fillId="16" borderId="32" xfId="7" applyNumberFormat="1" applyFont="1" applyFill="1" applyBorder="1" applyAlignment="1">
      <alignment horizontal="center"/>
    </xf>
    <xf numFmtId="165" fontId="10" fillId="16" borderId="37" xfId="7" applyNumberFormat="1" applyFont="1" applyFill="1" applyBorder="1" applyAlignment="1">
      <alignment horizontal="center"/>
    </xf>
    <xf numFmtId="165" fontId="10" fillId="16" borderId="34" xfId="7" applyNumberFormat="1" applyFont="1" applyFill="1" applyBorder="1" applyAlignment="1" applyProtection="1">
      <alignment horizontal="center"/>
    </xf>
    <xf numFmtId="165" fontId="10" fillId="16" borderId="18" xfId="7" applyNumberFormat="1" applyFont="1" applyFill="1" applyBorder="1" applyAlignment="1" applyProtection="1">
      <alignment horizontal="center"/>
    </xf>
    <xf numFmtId="165" fontId="10" fillId="16" borderId="36" xfId="7" applyNumberFormat="1" applyFont="1" applyFill="1" applyBorder="1" applyAlignment="1">
      <alignment horizontal="center"/>
    </xf>
    <xf numFmtId="165" fontId="10" fillId="16" borderId="15" xfId="7" applyNumberFormat="1" applyFont="1" applyFill="1" applyBorder="1" applyAlignment="1">
      <alignment horizontal="center"/>
    </xf>
    <xf numFmtId="0" fontId="10" fillId="15" borderId="0" xfId="7" applyFont="1" applyFill="1" applyBorder="1" applyAlignment="1" applyProtection="1">
      <alignment horizontal="left"/>
    </xf>
    <xf numFmtId="2" fontId="10" fillId="15" borderId="0" xfId="7" applyNumberFormat="1" applyFont="1" applyFill="1" applyBorder="1" applyAlignment="1">
      <alignment horizontal="center"/>
    </xf>
    <xf numFmtId="2" fontId="15" fillId="16" borderId="32" xfId="7" applyNumberFormat="1" applyFont="1" applyFill="1" applyBorder="1" applyAlignment="1" applyProtection="1">
      <alignment horizontal="center"/>
    </xf>
    <xf numFmtId="2" fontId="15" fillId="16" borderId="68" xfId="7" applyNumberFormat="1" applyFont="1" applyFill="1" applyBorder="1" applyAlignment="1" applyProtection="1">
      <alignment horizontal="center"/>
    </xf>
    <xf numFmtId="2" fontId="15" fillId="16" borderId="84" xfId="7" applyNumberFormat="1" applyFont="1" applyFill="1" applyBorder="1" applyAlignment="1" applyProtection="1">
      <alignment horizontal="center"/>
    </xf>
    <xf numFmtId="165" fontId="10" fillId="16" borderId="87" xfId="7" applyNumberFormat="1" applyFont="1" applyFill="1" applyBorder="1" applyAlignment="1">
      <alignment horizontal="center"/>
    </xf>
    <xf numFmtId="165" fontId="10" fillId="16" borderId="60" xfId="7" applyNumberFormat="1" applyFont="1" applyFill="1" applyBorder="1" applyAlignment="1">
      <alignment horizontal="center"/>
    </xf>
    <xf numFmtId="165" fontId="10" fillId="16" borderId="69" xfId="7" applyNumberFormat="1" applyFont="1" applyFill="1" applyBorder="1" applyAlignment="1">
      <alignment horizontal="center"/>
    </xf>
    <xf numFmtId="0" fontId="10" fillId="15" borderId="0" xfId="7" applyFont="1" applyFill="1" applyBorder="1" applyAlignment="1">
      <alignment horizontal="right" vertical="top"/>
    </xf>
    <xf numFmtId="0" fontId="10" fillId="15" borderId="0" xfId="7" applyFont="1" applyFill="1" applyBorder="1" applyAlignment="1" applyProtection="1">
      <alignment horizontal="centerContinuous" vertical="top"/>
    </xf>
    <xf numFmtId="0" fontId="10" fillId="2" borderId="0" xfId="7" applyFont="1" applyFill="1" applyBorder="1" applyAlignment="1" applyProtection="1">
      <alignment horizontal="centerContinuous"/>
    </xf>
    <xf numFmtId="0" fontId="10" fillId="13" borderId="36" xfId="7" applyFont="1" applyFill="1" applyBorder="1" applyAlignment="1">
      <alignment horizontal="center" wrapText="1"/>
    </xf>
    <xf numFmtId="0" fontId="10" fillId="13" borderId="51" xfId="7" applyFont="1" applyFill="1" applyBorder="1" applyAlignment="1">
      <alignment horizontal="center" wrapText="1"/>
    </xf>
    <xf numFmtId="0" fontId="10" fillId="13" borderId="27" xfId="7" applyFont="1" applyFill="1" applyBorder="1" applyAlignment="1">
      <alignment horizontal="center" wrapText="1"/>
    </xf>
    <xf numFmtId="0" fontId="10" fillId="13" borderId="21" xfId="7" applyFont="1" applyFill="1" applyBorder="1" applyAlignment="1">
      <alignment horizontal="center" wrapText="1"/>
    </xf>
    <xf numFmtId="0" fontId="10" fillId="13" borderId="25" xfId="7" applyFont="1" applyFill="1" applyBorder="1" applyAlignment="1">
      <alignment horizontal="center" wrapText="1"/>
    </xf>
    <xf numFmtId="0" fontId="10" fillId="2" borderId="0" xfId="7" applyFont="1" applyFill="1" applyBorder="1" applyProtection="1"/>
    <xf numFmtId="0" fontId="10" fillId="15" borderId="0" xfId="7" applyFont="1" applyFill="1" applyBorder="1" applyAlignment="1" applyProtection="1">
      <alignment horizontal="centerContinuous"/>
    </xf>
    <xf numFmtId="165" fontId="18" fillId="16" borderId="34" xfId="7" applyNumberFormat="1" applyFont="1" applyFill="1" applyBorder="1" applyAlignment="1">
      <alignment horizontal="center"/>
    </xf>
    <xf numFmtId="165" fontId="18" fillId="16" borderId="16" xfId="7" applyNumberFormat="1" applyFont="1" applyFill="1" applyBorder="1" applyAlignment="1">
      <alignment horizontal="center"/>
    </xf>
    <xf numFmtId="165" fontId="18" fillId="16" borderId="18" xfId="7" applyNumberFormat="1" applyFont="1" applyFill="1" applyBorder="1" applyAlignment="1">
      <alignment horizontal="center"/>
    </xf>
    <xf numFmtId="1" fontId="32" fillId="16" borderId="21" xfId="1" applyNumberFormat="1" applyFont="1" applyFill="1" applyBorder="1" applyAlignment="1">
      <alignment horizontal="center" vertical="center" wrapText="1"/>
    </xf>
    <xf numFmtId="1" fontId="32" fillId="16" borderId="15" xfId="1" applyNumberFormat="1" applyFont="1" applyFill="1" applyBorder="1" applyAlignment="1">
      <alignment horizontal="center" vertical="center" wrapText="1"/>
    </xf>
    <xf numFmtId="0" fontId="15" fillId="15" borderId="0" xfId="7" applyFont="1" applyFill="1" applyBorder="1"/>
    <xf numFmtId="0" fontId="15" fillId="15" borderId="0" xfId="7" applyFont="1" applyFill="1" applyBorder="1" applyAlignment="1">
      <alignment horizontal="right"/>
    </xf>
    <xf numFmtId="9" fontId="32" fillId="16" borderId="36" xfId="1" applyNumberFormat="1" applyFont="1" applyFill="1" applyBorder="1" applyAlignment="1">
      <alignment horizontal="center" vertical="center"/>
    </xf>
    <xf numFmtId="9" fontId="32" fillId="16" borderId="27" xfId="1" applyNumberFormat="1" applyFont="1" applyFill="1" applyBorder="1" applyAlignment="1">
      <alignment horizontal="center" vertical="center"/>
    </xf>
    <xf numFmtId="9" fontId="32" fillId="16" borderId="21" xfId="1" applyNumberFormat="1" applyFont="1" applyFill="1" applyBorder="1" applyAlignment="1">
      <alignment horizontal="center" vertical="center"/>
    </xf>
    <xf numFmtId="9" fontId="32" fillId="16" borderId="15" xfId="1" applyNumberFormat="1" applyFont="1" applyFill="1" applyBorder="1" applyAlignment="1">
      <alignment horizontal="center" vertical="center"/>
    </xf>
    <xf numFmtId="0" fontId="10" fillId="16" borderId="30" xfId="5" applyFont="1" applyFill="1" applyBorder="1" applyAlignment="1">
      <alignment vertical="center"/>
    </xf>
    <xf numFmtId="49" fontId="10" fillId="16" borderId="59" xfId="5" applyNumberFormat="1" applyFont="1" applyFill="1" applyBorder="1" applyAlignment="1">
      <alignment vertical="center"/>
    </xf>
    <xf numFmtId="0" fontId="10" fillId="13" borderId="0" xfId="5" applyFont="1" applyFill="1" applyAlignment="1">
      <alignment vertical="center"/>
    </xf>
    <xf numFmtId="0" fontId="35" fillId="13" borderId="0" xfId="6" applyFont="1" applyFill="1" applyBorder="1" applyAlignment="1">
      <alignment vertical="center"/>
    </xf>
    <xf numFmtId="0" fontId="10" fillId="13" borderId="0" xfId="6" applyFont="1" applyFill="1" applyBorder="1" applyAlignment="1">
      <alignment vertical="center"/>
    </xf>
    <xf numFmtId="0" fontId="10" fillId="14" borderId="0" xfId="6" applyFont="1" applyFill="1" applyBorder="1" applyAlignment="1">
      <alignment vertical="center"/>
    </xf>
    <xf numFmtId="0" fontId="10" fillId="14" borderId="0" xfId="5" applyFont="1" applyFill="1" applyBorder="1"/>
    <xf numFmtId="0" fontId="10" fillId="14" borderId="0" xfId="5" applyFont="1" applyFill="1" applyBorder="1" applyAlignment="1">
      <alignment vertical="center"/>
    </xf>
    <xf numFmtId="0" fontId="10" fillId="16" borderId="3" xfId="5" applyFont="1" applyFill="1" applyBorder="1" applyAlignment="1">
      <alignment vertical="center"/>
    </xf>
    <xf numFmtId="49" fontId="10" fillId="16" borderId="0" xfId="5" applyNumberFormat="1" applyFont="1" applyFill="1" applyBorder="1" applyAlignment="1">
      <alignment vertical="center"/>
    </xf>
    <xf numFmtId="0" fontId="10" fillId="16" borderId="0" xfId="5" applyFont="1" applyFill="1" applyBorder="1" applyAlignment="1">
      <alignment vertical="center"/>
    </xf>
    <xf numFmtId="0" fontId="10" fillId="13" borderId="0" xfId="5" applyFont="1" applyFill="1" applyBorder="1" applyAlignment="1">
      <alignment vertical="center"/>
    </xf>
    <xf numFmtId="0" fontId="15" fillId="13" borderId="0" xfId="6" applyFont="1" applyFill="1" applyBorder="1" applyAlignment="1">
      <alignment horizontal="centerContinuous" vertical="center"/>
    </xf>
    <xf numFmtId="0" fontId="15" fillId="14" borderId="0" xfId="6" applyFont="1" applyFill="1" applyBorder="1" applyAlignment="1">
      <alignment horizontal="centerContinuous" vertical="center"/>
    </xf>
    <xf numFmtId="0" fontId="10" fillId="14" borderId="0" xfId="6" applyFont="1" applyFill="1" applyBorder="1" applyAlignment="1">
      <alignment horizontal="centerContinuous" vertical="center"/>
    </xf>
    <xf numFmtId="0" fontId="10" fillId="14" borderId="0" xfId="6" quotePrefix="1" applyFont="1" applyFill="1" applyBorder="1" applyAlignment="1">
      <alignment horizontal="centerContinuous" vertical="center"/>
    </xf>
    <xf numFmtId="0" fontId="15" fillId="16" borderId="9" xfId="5" applyFont="1" applyFill="1" applyBorder="1" applyAlignment="1">
      <alignment horizontal="center" vertical="center"/>
    </xf>
    <xf numFmtId="0" fontId="15" fillId="16" borderId="0" xfId="5" applyFont="1" applyFill="1" applyBorder="1" applyAlignment="1">
      <alignment horizontal="center" vertical="center"/>
    </xf>
    <xf numFmtId="0" fontId="15" fillId="16" borderId="10" xfId="5" applyFont="1" applyFill="1" applyBorder="1" applyAlignment="1">
      <alignment horizontal="center" vertical="center"/>
    </xf>
    <xf numFmtId="49" fontId="15" fillId="16" borderId="0" xfId="5" applyNumberFormat="1" applyFont="1" applyFill="1" applyBorder="1" applyAlignment="1">
      <alignment horizontal="center" vertical="center"/>
    </xf>
    <xf numFmtId="1" fontId="15" fillId="16" borderId="0" xfId="5" applyNumberFormat="1" applyFont="1" applyFill="1" applyBorder="1" applyAlignment="1">
      <alignment horizontal="center" vertical="center"/>
    </xf>
    <xf numFmtId="0" fontId="15" fillId="13" borderId="0" xfId="5" applyFont="1" applyFill="1" applyBorder="1" applyAlignment="1">
      <alignment horizontal="center" vertical="center"/>
    </xf>
    <xf numFmtId="0" fontId="10" fillId="16" borderId="11" xfId="5" applyFont="1" applyFill="1" applyBorder="1" applyAlignment="1">
      <alignment vertical="center"/>
    </xf>
    <xf numFmtId="49" fontId="10" fillId="16" borderId="13" xfId="5" applyNumberFormat="1" applyFont="1" applyFill="1" applyBorder="1" applyAlignment="1">
      <alignment vertical="center"/>
    </xf>
    <xf numFmtId="0" fontId="10" fillId="16" borderId="12" xfId="5" applyFont="1" applyFill="1" applyBorder="1" applyAlignment="1">
      <alignment horizontal="center" vertical="center"/>
    </xf>
    <xf numFmtId="0" fontId="10" fillId="16" borderId="13" xfId="5" applyFont="1" applyFill="1" applyBorder="1" applyAlignment="1">
      <alignment horizontal="center" vertical="center"/>
    </xf>
    <xf numFmtId="0" fontId="10" fillId="16" borderId="14" xfId="5" applyFont="1" applyFill="1" applyBorder="1" applyAlignment="1">
      <alignment horizontal="centerContinuous" vertical="center"/>
    </xf>
    <xf numFmtId="0" fontId="10" fillId="16" borderId="13" xfId="5" applyFont="1" applyFill="1" applyBorder="1" applyAlignment="1">
      <alignment horizontal="centerContinuous" vertical="center"/>
    </xf>
    <xf numFmtId="49" fontId="10" fillId="16" borderId="13" xfId="5" applyNumberFormat="1" applyFont="1" applyFill="1" applyBorder="1" applyAlignment="1">
      <alignment horizontal="centerContinuous" vertical="center"/>
    </xf>
    <xf numFmtId="1" fontId="10" fillId="16" borderId="13" xfId="5" applyNumberFormat="1" applyFont="1" applyFill="1" applyBorder="1" applyAlignment="1">
      <alignment horizontal="centerContinuous" vertical="center"/>
    </xf>
    <xf numFmtId="0" fontId="10" fillId="16" borderId="12" xfId="5" applyFont="1" applyFill="1" applyBorder="1" applyAlignment="1">
      <alignment horizontal="centerContinuous" vertical="center"/>
    </xf>
    <xf numFmtId="0" fontId="10" fillId="13" borderId="0" xfId="5" applyFont="1" applyFill="1" applyBorder="1" applyAlignment="1">
      <alignment horizontal="centerContinuous" vertical="center"/>
    </xf>
    <xf numFmtId="49" fontId="36" fillId="16" borderId="3" xfId="5" applyNumberFormat="1" applyFont="1" applyFill="1" applyBorder="1" applyAlignment="1">
      <alignment vertical="center"/>
    </xf>
    <xf numFmtId="49" fontId="37" fillId="16" borderId="0" xfId="5" applyNumberFormat="1" applyFont="1" applyFill="1" applyBorder="1" applyAlignment="1">
      <alignment vertical="center"/>
    </xf>
    <xf numFmtId="167" fontId="10" fillId="16" borderId="9" xfId="5" applyNumberFormat="1" applyFont="1" applyFill="1" applyBorder="1" applyAlignment="1">
      <alignment horizontal="center" vertical="center"/>
    </xf>
    <xf numFmtId="167" fontId="10" fillId="16" borderId="0" xfId="5" applyNumberFormat="1" applyFont="1" applyFill="1" applyBorder="1" applyAlignment="1">
      <alignment horizontal="center" vertical="center"/>
    </xf>
    <xf numFmtId="167" fontId="10" fillId="16" borderId="10" xfId="5" applyNumberFormat="1" applyFont="1" applyFill="1" applyBorder="1" applyAlignment="1">
      <alignment horizontal="center" vertical="center"/>
    </xf>
    <xf numFmtId="0" fontId="10" fillId="16" borderId="0" xfId="5" applyNumberFormat="1" applyFont="1" applyFill="1" applyBorder="1" applyAlignment="1">
      <alignment horizontal="center" vertical="center"/>
    </xf>
    <xf numFmtId="167" fontId="10" fillId="16" borderId="0" xfId="5" applyNumberFormat="1" applyFont="1" applyFill="1" applyBorder="1" applyAlignment="1">
      <alignment vertical="center"/>
    </xf>
    <xf numFmtId="0" fontId="10" fillId="16" borderId="0" xfId="5" applyFont="1" applyFill="1" applyAlignment="1">
      <alignment vertical="center"/>
    </xf>
    <xf numFmtId="49" fontId="36" fillId="15" borderId="3" xfId="5" applyNumberFormat="1" applyFont="1" applyFill="1" applyBorder="1" applyAlignment="1">
      <alignment vertical="center"/>
    </xf>
    <xf numFmtId="0" fontId="10" fillId="15" borderId="0" xfId="5" applyFont="1" applyFill="1" applyBorder="1" applyAlignment="1">
      <alignment vertical="center"/>
    </xf>
    <xf numFmtId="1" fontId="10" fillId="15" borderId="9" xfId="5" applyNumberFormat="1" applyFont="1" applyFill="1" applyBorder="1" applyAlignment="1">
      <alignment horizontal="center" vertical="center"/>
    </xf>
    <xf numFmtId="165" fontId="10" fillId="15" borderId="0" xfId="5" applyNumberFormat="1" applyFont="1" applyFill="1" applyBorder="1" applyAlignment="1">
      <alignment horizontal="center" vertical="center"/>
    </xf>
    <xf numFmtId="1" fontId="10" fillId="15" borderId="10" xfId="5" applyNumberFormat="1" applyFont="1" applyFill="1" applyBorder="1" applyAlignment="1">
      <alignment horizontal="center" vertical="center"/>
    </xf>
    <xf numFmtId="9" fontId="10" fillId="15" borderId="0" xfId="2" applyFont="1" applyFill="1" applyBorder="1" applyAlignment="1">
      <alignment horizontal="center" vertical="center"/>
    </xf>
    <xf numFmtId="1" fontId="10" fillId="15" borderId="0" xfId="5" applyNumberFormat="1" applyFont="1" applyFill="1" applyBorder="1" applyAlignment="1">
      <alignment horizontal="center" vertical="center"/>
    </xf>
    <xf numFmtId="9" fontId="10" fillId="15" borderId="0" xfId="5" applyNumberFormat="1" applyFont="1" applyFill="1" applyBorder="1" applyAlignment="1">
      <alignment horizontal="center" vertical="center"/>
    </xf>
    <xf numFmtId="0" fontId="10" fillId="0" borderId="0" xfId="5" applyFont="1" applyBorder="1" applyAlignment="1">
      <alignment vertical="center"/>
    </xf>
    <xf numFmtId="0" fontId="10" fillId="0" borderId="0" xfId="5" applyFont="1" applyAlignment="1">
      <alignment vertical="center"/>
    </xf>
    <xf numFmtId="0" fontId="10" fillId="15" borderId="3" xfId="5" applyFont="1" applyFill="1" applyBorder="1" applyAlignment="1">
      <alignment vertical="center"/>
    </xf>
    <xf numFmtId="49" fontId="10" fillId="15" borderId="0" xfId="5" applyNumberFormat="1" applyFont="1" applyFill="1" applyBorder="1" applyAlignment="1" applyProtection="1">
      <alignment vertical="center"/>
      <protection locked="0"/>
    </xf>
    <xf numFmtId="0" fontId="10" fillId="15" borderId="0" xfId="5" applyNumberFormat="1" applyFont="1" applyFill="1" applyBorder="1" applyAlignment="1">
      <alignment horizontal="center" vertical="center"/>
    </xf>
    <xf numFmtId="165" fontId="10" fillId="0" borderId="0" xfId="5" applyNumberFormat="1" applyFont="1" applyFill="1" applyBorder="1" applyAlignment="1">
      <alignment horizontal="center" vertical="center"/>
    </xf>
    <xf numFmtId="0" fontId="10" fillId="0" borderId="0" xfId="5" applyFont="1" applyAlignment="1" applyProtection="1">
      <alignment vertical="center"/>
      <protection locked="0"/>
    </xf>
    <xf numFmtId="0" fontId="10" fillId="14" borderId="0" xfId="5" applyFont="1" applyFill="1" applyBorder="1" applyAlignment="1" applyProtection="1">
      <alignment vertical="center"/>
      <protection locked="0"/>
    </xf>
    <xf numFmtId="0" fontId="10" fillId="15" borderId="11" xfId="5" applyFont="1" applyFill="1" applyBorder="1" applyAlignment="1">
      <alignment vertical="center"/>
    </xf>
    <xf numFmtId="49" fontId="10" fillId="15" borderId="13" xfId="5" applyNumberFormat="1" applyFont="1" applyFill="1" applyBorder="1" applyAlignment="1" applyProtection="1">
      <alignment vertical="center"/>
      <protection locked="0"/>
    </xf>
    <xf numFmtId="167" fontId="10" fillId="15" borderId="12" xfId="5" applyNumberFormat="1" applyFont="1" applyFill="1" applyBorder="1" applyAlignment="1">
      <alignment horizontal="center" vertical="center"/>
    </xf>
    <xf numFmtId="167" fontId="10" fillId="15" borderId="13" xfId="5" applyNumberFormat="1" applyFont="1" applyFill="1" applyBorder="1" applyAlignment="1">
      <alignment horizontal="center" vertical="center"/>
    </xf>
    <xf numFmtId="167" fontId="10" fillId="15" borderId="14" xfId="5" applyNumberFormat="1" applyFont="1" applyFill="1" applyBorder="1" applyAlignment="1">
      <alignment horizontal="center" vertical="center"/>
    </xf>
    <xf numFmtId="0" fontId="10" fillId="15" borderId="13" xfId="5" applyNumberFormat="1" applyFont="1" applyFill="1" applyBorder="1" applyAlignment="1">
      <alignment horizontal="center" vertical="center"/>
    </xf>
    <xf numFmtId="167" fontId="10" fillId="15" borderId="13" xfId="5" applyNumberFormat="1" applyFont="1" applyFill="1" applyBorder="1" applyAlignment="1">
      <alignment vertical="center"/>
    </xf>
    <xf numFmtId="49" fontId="10" fillId="15" borderId="0" xfId="5" applyNumberFormat="1" applyFont="1" applyFill="1" applyBorder="1" applyAlignment="1">
      <alignment vertical="center"/>
    </xf>
    <xf numFmtId="0" fontId="10" fillId="15" borderId="9" xfId="5" applyFont="1" applyFill="1" applyBorder="1" applyAlignment="1">
      <alignment horizontal="center" vertical="center"/>
    </xf>
    <xf numFmtId="1" fontId="10" fillId="15" borderId="0" xfId="1" applyNumberFormat="1" applyFont="1" applyFill="1" applyBorder="1" applyAlignment="1">
      <alignment horizontal="center" vertical="center"/>
    </xf>
    <xf numFmtId="2" fontId="10" fillId="15" borderId="0" xfId="5" applyNumberFormat="1" applyFont="1" applyFill="1" applyBorder="1" applyAlignment="1">
      <alignment horizontal="center" vertical="center"/>
    </xf>
    <xf numFmtId="0" fontId="10" fillId="15" borderId="0" xfId="5" applyFont="1" applyFill="1" applyBorder="1" applyAlignment="1">
      <alignment horizontal="center" vertical="center"/>
    </xf>
    <xf numFmtId="1" fontId="10" fillId="15" borderId="0" xfId="2" applyNumberFormat="1" applyFont="1" applyFill="1" applyBorder="1" applyAlignment="1">
      <alignment horizontal="center" vertical="center"/>
    </xf>
    <xf numFmtId="0" fontId="10" fillId="15" borderId="0" xfId="2" applyNumberFormat="1" applyFont="1" applyFill="1" applyBorder="1" applyAlignment="1">
      <alignment horizontal="center" vertical="center"/>
    </xf>
    <xf numFmtId="1" fontId="10" fillId="14" borderId="0" xfId="5" applyNumberFormat="1" applyFont="1" applyFill="1" applyBorder="1" applyAlignment="1">
      <alignment vertical="center"/>
    </xf>
    <xf numFmtId="9" fontId="10" fillId="0" borderId="0" xfId="5" applyNumberFormat="1" applyFont="1" applyAlignment="1">
      <alignment vertical="center"/>
    </xf>
    <xf numFmtId="166" fontId="10" fillId="0" borderId="0" xfId="5" applyNumberFormat="1" applyFont="1" applyAlignment="1">
      <alignment vertical="center"/>
    </xf>
    <xf numFmtId="0" fontId="10" fillId="15" borderId="29" xfId="5" applyFont="1" applyFill="1" applyBorder="1" applyAlignment="1">
      <alignment horizontal="center" vertical="center"/>
    </xf>
    <xf numFmtId="9" fontId="10" fillId="15" borderId="0" xfId="3" applyFont="1" applyFill="1" applyBorder="1" applyAlignment="1">
      <alignment horizontal="center" vertical="center"/>
    </xf>
    <xf numFmtId="49" fontId="38" fillId="15" borderId="0" xfId="5" applyNumberFormat="1" applyFont="1" applyFill="1" applyBorder="1" applyAlignment="1">
      <alignment vertical="center"/>
    </xf>
    <xf numFmtId="0" fontId="38" fillId="15" borderId="9" xfId="5" applyFont="1" applyFill="1" applyBorder="1" applyAlignment="1">
      <alignment horizontal="center" vertical="center"/>
    </xf>
    <xf numFmtId="165" fontId="38" fillId="15" borderId="0" xfId="5" applyNumberFormat="1" applyFont="1" applyFill="1" applyBorder="1" applyAlignment="1">
      <alignment horizontal="center" vertical="center"/>
    </xf>
    <xf numFmtId="1" fontId="38" fillId="15" borderId="10" xfId="5" applyNumberFormat="1" applyFont="1" applyFill="1" applyBorder="1" applyAlignment="1">
      <alignment horizontal="center" vertical="center"/>
    </xf>
    <xf numFmtId="9" fontId="38" fillId="15" borderId="0" xfId="2" applyFont="1" applyFill="1" applyBorder="1" applyAlignment="1">
      <alignment horizontal="center" vertical="center"/>
    </xf>
    <xf numFmtId="1" fontId="38" fillId="15" borderId="0" xfId="5" applyNumberFormat="1" applyFont="1" applyFill="1" applyBorder="1" applyAlignment="1">
      <alignment horizontal="center" vertical="center"/>
    </xf>
    <xf numFmtId="0" fontId="38" fillId="15" borderId="0" xfId="5" applyFont="1" applyFill="1" applyBorder="1" applyAlignment="1">
      <alignment horizontal="center" vertical="center"/>
    </xf>
    <xf numFmtId="0" fontId="10" fillId="15" borderId="3" xfId="5" applyFont="1" applyFill="1" applyBorder="1" applyAlignment="1" applyProtection="1">
      <alignment vertical="center"/>
      <protection locked="0"/>
    </xf>
    <xf numFmtId="0" fontId="10" fillId="15" borderId="9" xfId="5" applyFont="1" applyFill="1" applyBorder="1" applyAlignment="1" applyProtection="1">
      <alignment horizontal="center" vertical="center"/>
      <protection locked="0"/>
    </xf>
    <xf numFmtId="165" fontId="10" fillId="15" borderId="0" xfId="5" applyNumberFormat="1" applyFont="1" applyFill="1" applyBorder="1" applyAlignment="1" applyProtection="1">
      <alignment horizontal="center" vertical="center"/>
      <protection locked="0"/>
    </xf>
    <xf numFmtId="165" fontId="10" fillId="15" borderId="0" xfId="5" applyNumberFormat="1" applyFont="1" applyFill="1" applyBorder="1" applyAlignment="1" applyProtection="1">
      <alignment horizontal="center" vertical="center"/>
    </xf>
    <xf numFmtId="1" fontId="10" fillId="15" borderId="10" xfId="5" applyNumberFormat="1" applyFont="1" applyFill="1" applyBorder="1" applyAlignment="1" applyProtection="1">
      <alignment horizontal="center" vertical="center"/>
      <protection locked="0"/>
    </xf>
    <xf numFmtId="9" fontId="10" fillId="15" borderId="0" xfId="2" applyFont="1" applyFill="1" applyBorder="1" applyAlignment="1" applyProtection="1">
      <alignment horizontal="center" vertical="center"/>
      <protection locked="0"/>
    </xf>
    <xf numFmtId="1" fontId="10" fillId="15" borderId="0" xfId="5" applyNumberFormat="1" applyFont="1" applyFill="1" applyBorder="1" applyAlignment="1" applyProtection="1">
      <alignment horizontal="center" vertical="center"/>
    </xf>
    <xf numFmtId="1" fontId="10" fillId="15" borderId="0" xfId="5" applyNumberFormat="1" applyFont="1" applyFill="1" applyBorder="1" applyAlignment="1" applyProtection="1">
      <alignment vertical="center"/>
    </xf>
    <xf numFmtId="1" fontId="10" fillId="15" borderId="0" xfId="5" applyNumberFormat="1" applyFont="1" applyFill="1" applyBorder="1" applyAlignment="1" applyProtection="1">
      <alignment horizontal="center" vertical="center"/>
      <protection locked="0"/>
    </xf>
    <xf numFmtId="0" fontId="10" fillId="15" borderId="0" xfId="5" applyFont="1" applyFill="1" applyBorder="1" applyAlignment="1" applyProtection="1">
      <alignment horizontal="center" vertical="center"/>
      <protection locked="0"/>
    </xf>
    <xf numFmtId="0" fontId="10" fillId="0" borderId="0" xfId="5" applyFont="1" applyAlignment="1" applyProtection="1">
      <alignment vertical="center"/>
    </xf>
    <xf numFmtId="9" fontId="10" fillId="0" borderId="0" xfId="5" applyNumberFormat="1" applyFont="1" applyAlignment="1" applyProtection="1">
      <alignment vertical="center"/>
      <protection locked="0"/>
    </xf>
    <xf numFmtId="165" fontId="10" fillId="0" borderId="0" xfId="5" applyNumberFormat="1" applyFont="1" applyAlignment="1">
      <alignment vertical="center"/>
    </xf>
    <xf numFmtId="165" fontId="10" fillId="14" borderId="0" xfId="5" applyNumberFormat="1" applyFont="1" applyFill="1" applyBorder="1" applyAlignment="1">
      <alignment vertical="center"/>
    </xf>
    <xf numFmtId="1" fontId="10" fillId="0" borderId="0" xfId="5" applyNumberFormat="1" applyFont="1" applyAlignment="1">
      <alignment vertical="center"/>
    </xf>
    <xf numFmtId="9" fontId="10" fillId="14" borderId="0" xfId="2" applyFont="1" applyFill="1" applyBorder="1" applyAlignment="1">
      <alignment vertical="center"/>
    </xf>
    <xf numFmtId="0" fontId="10" fillId="15" borderId="0" xfId="0" applyFont="1" applyFill="1" applyBorder="1"/>
    <xf numFmtId="49" fontId="10" fillId="15" borderId="0" xfId="5" applyNumberFormat="1" applyFont="1" applyFill="1" applyBorder="1" applyAlignment="1">
      <alignment horizontal="center" vertical="center"/>
    </xf>
    <xf numFmtId="0" fontId="10" fillId="18" borderId="0" xfId="7" applyFont="1" applyFill="1"/>
    <xf numFmtId="0" fontId="10" fillId="18" borderId="0" xfId="7" applyFont="1" applyFill="1" applyAlignment="1">
      <alignment vertical="top"/>
    </xf>
    <xf numFmtId="0" fontId="10" fillId="18" borderId="0" xfId="7" applyFont="1" applyFill="1" applyAlignment="1">
      <alignment horizontal="center"/>
    </xf>
    <xf numFmtId="0" fontId="10" fillId="15" borderId="0" xfId="5" applyFont="1" applyFill="1" applyBorder="1" applyAlignment="1" applyProtection="1">
      <alignment vertical="center"/>
      <protection locked="0"/>
    </xf>
    <xf numFmtId="1" fontId="10" fillId="15" borderId="9" xfId="5" applyNumberFormat="1" applyFont="1" applyFill="1" applyBorder="1" applyAlignment="1" applyProtection="1">
      <alignment horizontal="center" vertical="center"/>
      <protection locked="0"/>
    </xf>
    <xf numFmtId="165" fontId="10" fillId="15" borderId="0" xfId="1" applyNumberFormat="1" applyFont="1" applyFill="1" applyBorder="1" applyAlignment="1" applyProtection="1">
      <alignment horizontal="center" vertical="center"/>
      <protection locked="0"/>
    </xf>
    <xf numFmtId="9" fontId="10" fillId="15" borderId="0" xfId="5" applyNumberFormat="1" applyFont="1" applyFill="1" applyBorder="1" applyAlignment="1" applyProtection="1">
      <alignment horizontal="center" vertical="center"/>
      <protection locked="0"/>
    </xf>
    <xf numFmtId="49" fontId="10" fillId="15" borderId="0" xfId="5" applyNumberFormat="1" applyFont="1" applyFill="1" applyBorder="1" applyAlignment="1" applyProtection="1">
      <alignment vertical="center"/>
    </xf>
    <xf numFmtId="1" fontId="10" fillId="15" borderId="9" xfId="5" applyNumberFormat="1" applyFont="1" applyFill="1" applyBorder="1" applyAlignment="1" applyProtection="1">
      <alignment horizontal="center" vertical="center"/>
    </xf>
    <xf numFmtId="1" fontId="10" fillId="15" borderId="10" xfId="5" applyNumberFormat="1" applyFont="1" applyFill="1" applyBorder="1" applyAlignment="1" applyProtection="1">
      <alignment horizontal="center" vertical="center"/>
    </xf>
    <xf numFmtId="9" fontId="10" fillId="15" borderId="0" xfId="5" applyNumberFormat="1" applyFont="1" applyFill="1" applyBorder="1" applyAlignment="1" applyProtection="1">
      <alignment horizontal="center" vertical="center"/>
    </xf>
    <xf numFmtId="167" fontId="10" fillId="15" borderId="12" xfId="5" applyNumberFormat="1" applyFont="1" applyFill="1" applyBorder="1" applyAlignment="1" applyProtection="1">
      <alignment horizontal="center" vertical="center"/>
    </xf>
    <xf numFmtId="167" fontId="10" fillId="15" borderId="13" xfId="5" applyNumberFormat="1" applyFont="1" applyFill="1" applyBorder="1" applyAlignment="1" applyProtection="1">
      <alignment horizontal="center" vertical="center"/>
    </xf>
    <xf numFmtId="167" fontId="10" fillId="15" borderId="14" xfId="5" applyNumberFormat="1" applyFont="1" applyFill="1" applyBorder="1" applyAlignment="1" applyProtection="1">
      <alignment horizontal="center" vertical="center"/>
    </xf>
    <xf numFmtId="0" fontId="10" fillId="15" borderId="13" xfId="5" applyNumberFormat="1" applyFont="1" applyFill="1" applyBorder="1" applyAlignment="1" applyProtection="1">
      <alignment horizontal="center" vertical="center"/>
    </xf>
    <xf numFmtId="167" fontId="10" fillId="15" borderId="13" xfId="5" applyNumberFormat="1" applyFont="1" applyFill="1" applyBorder="1" applyAlignment="1" applyProtection="1">
      <alignment vertical="center"/>
    </xf>
    <xf numFmtId="167" fontId="15" fillId="9" borderId="3" xfId="0" applyNumberFormat="1" applyFont="1" applyFill="1" applyBorder="1" applyAlignment="1" applyProtection="1">
      <alignment horizontal="left" vertical="top" indent="1"/>
      <protection hidden="1"/>
    </xf>
    <xf numFmtId="167" fontId="15" fillId="9" borderId="0" xfId="0" applyNumberFormat="1" applyFont="1" applyFill="1" applyBorder="1" applyAlignment="1" applyProtection="1">
      <alignment horizontal="left" vertical="top" indent="1"/>
      <protection hidden="1"/>
    </xf>
    <xf numFmtId="0" fontId="10" fillId="9" borderId="0" xfId="0" applyNumberFormat="1" applyFont="1" applyFill="1" applyBorder="1" applyAlignment="1" applyProtection="1">
      <alignment horizontal="left" vertical="center" indent="1"/>
      <protection hidden="1"/>
    </xf>
    <xf numFmtId="0" fontId="10" fillId="7" borderId="59" xfId="0" applyFont="1" applyFill="1" applyBorder="1" applyAlignment="1">
      <alignment horizontal="center" vertical="center" wrapText="1"/>
    </xf>
    <xf numFmtId="49" fontId="15" fillId="0" borderId="34" xfId="0" applyNumberFormat="1" applyFont="1" applyFill="1" applyBorder="1" applyAlignment="1" applyProtection="1">
      <alignment horizontal="center" vertical="center" wrapText="1"/>
      <protection locked="0"/>
    </xf>
    <xf numFmtId="165" fontId="10" fillId="7" borderId="76" xfId="7" applyNumberFormat="1" applyFont="1" applyFill="1" applyBorder="1" applyAlignment="1" applyProtection="1">
      <alignment horizontal="center"/>
    </xf>
    <xf numFmtId="165" fontId="10" fillId="7" borderId="32" xfId="7" applyNumberFormat="1" applyFont="1" applyFill="1" applyBorder="1" applyAlignment="1" applyProtection="1">
      <alignment horizontal="center"/>
    </xf>
    <xf numFmtId="168" fontId="15" fillId="0" borderId="12" xfId="2" applyNumberFormat="1" applyFont="1" applyFill="1" applyBorder="1" applyAlignment="1" applyProtection="1">
      <alignment horizontal="center"/>
      <protection locked="0"/>
    </xf>
    <xf numFmtId="168" fontId="15" fillId="0" borderId="111" xfId="2" applyNumberFormat="1" applyFont="1" applyFill="1" applyBorder="1" applyAlignment="1" applyProtection="1">
      <alignment horizontal="center"/>
      <protection locked="0"/>
    </xf>
    <xf numFmtId="168" fontId="15" fillId="0" borderId="37" xfId="2" applyNumberFormat="1" applyFont="1" applyFill="1" applyBorder="1" applyAlignment="1" applyProtection="1">
      <alignment horizontal="center"/>
      <protection locked="0"/>
    </xf>
    <xf numFmtId="0" fontId="10" fillId="16" borderId="115" xfId="0" applyFont="1" applyFill="1" applyBorder="1"/>
    <xf numFmtId="0" fontId="15" fillId="16" borderId="115" xfId="0" applyFont="1" applyFill="1" applyBorder="1"/>
    <xf numFmtId="0" fontId="15" fillId="16" borderId="115" xfId="0" applyFont="1" applyFill="1" applyBorder="1" applyAlignment="1">
      <alignment horizontal="center"/>
    </xf>
    <xf numFmtId="0" fontId="10" fillId="16" borderId="9" xfId="0" applyFont="1" applyFill="1" applyBorder="1"/>
    <xf numFmtId="0" fontId="15" fillId="16" borderId="9" xfId="0" applyFont="1" applyFill="1" applyBorder="1"/>
    <xf numFmtId="0" fontId="15" fillId="16" borderId="9" xfId="0" applyFont="1" applyFill="1" applyBorder="1" applyAlignment="1">
      <alignment horizontal="center"/>
    </xf>
    <xf numFmtId="2" fontId="15" fillId="16" borderId="9" xfId="0" applyNumberFormat="1" applyFont="1" applyFill="1" applyBorder="1" applyAlignment="1">
      <alignment horizontal="center"/>
    </xf>
    <xf numFmtId="1" fontId="15" fillId="16" borderId="9" xfId="0" applyNumberFormat="1" applyFont="1" applyFill="1" applyBorder="1" applyAlignment="1">
      <alignment horizontal="center"/>
    </xf>
    <xf numFmtId="0" fontId="10" fillId="16" borderId="9" xfId="0" applyFont="1" applyFill="1" applyBorder="1" applyAlignment="1">
      <alignment horizontal="center"/>
    </xf>
    <xf numFmtId="165" fontId="10" fillId="16" borderId="9" xfId="0" applyNumberFormat="1" applyFont="1" applyFill="1" applyBorder="1" applyAlignment="1">
      <alignment horizontal="center"/>
    </xf>
    <xf numFmtId="1" fontId="10" fillId="16" borderId="9" xfId="0" applyNumberFormat="1" applyFont="1" applyFill="1" applyBorder="1" applyAlignment="1">
      <alignment horizontal="center"/>
    </xf>
    <xf numFmtId="9" fontId="10" fillId="16" borderId="9" xfId="0" applyNumberFormat="1" applyFont="1" applyFill="1" applyBorder="1" applyAlignment="1">
      <alignment horizontal="center"/>
    </xf>
    <xf numFmtId="0" fontId="10" fillId="16" borderId="12" xfId="0" applyFont="1" applyFill="1" applyBorder="1"/>
    <xf numFmtId="0" fontId="10" fillId="16" borderId="12" xfId="0" applyFont="1" applyFill="1" applyBorder="1" applyAlignment="1">
      <alignment horizontal="center"/>
    </xf>
    <xf numFmtId="165" fontId="10" fillId="16" borderId="12" xfId="0" applyNumberFormat="1" applyFont="1" applyFill="1" applyBorder="1" applyAlignment="1">
      <alignment horizontal="center"/>
    </xf>
    <xf numFmtId="0" fontId="0" fillId="15" borderId="1" xfId="0" applyFill="1" applyBorder="1"/>
    <xf numFmtId="0" fontId="0" fillId="15" borderId="3" xfId="0" applyFill="1" applyBorder="1"/>
    <xf numFmtId="0" fontId="0" fillId="15" borderId="3" xfId="0" applyFill="1" applyBorder="1" applyProtection="1">
      <protection locked="0"/>
    </xf>
    <xf numFmtId="0" fontId="10" fillId="15" borderId="2" xfId="0" applyFont="1" applyFill="1" applyBorder="1"/>
    <xf numFmtId="0" fontId="0" fillId="15" borderId="2" xfId="0" applyFill="1" applyBorder="1" applyAlignment="1">
      <alignment horizontal="center"/>
    </xf>
    <xf numFmtId="0" fontId="0" fillId="15" borderId="7" xfId="0" applyFill="1" applyBorder="1"/>
    <xf numFmtId="0" fontId="0" fillId="15" borderId="8" xfId="0" applyFill="1" applyBorder="1"/>
    <xf numFmtId="0" fontId="0" fillId="15" borderId="0" xfId="0" applyFill="1" applyBorder="1" applyAlignment="1">
      <alignment horizontal="center"/>
    </xf>
    <xf numFmtId="0" fontId="10" fillId="15" borderId="0" xfId="0" applyFont="1" applyFill="1"/>
    <xf numFmtId="0" fontId="0" fillId="15" borderId="0" xfId="0" applyFill="1" applyAlignment="1">
      <alignment horizontal="center"/>
    </xf>
    <xf numFmtId="0" fontId="10" fillId="19" borderId="14" xfId="0" applyFont="1" applyFill="1" applyBorder="1"/>
    <xf numFmtId="0" fontId="15" fillId="19" borderId="13" xfId="0" applyFont="1" applyFill="1" applyBorder="1" applyAlignment="1">
      <alignment horizontal="right"/>
    </xf>
    <xf numFmtId="0" fontId="10" fillId="7" borderId="13" xfId="0" applyFont="1" applyFill="1" applyBorder="1" applyAlignment="1">
      <alignment horizontal="center"/>
    </xf>
    <xf numFmtId="168" fontId="15" fillId="7" borderId="13" xfId="0" applyNumberFormat="1" applyFont="1" applyFill="1" applyBorder="1" applyAlignment="1">
      <alignment horizontal="center"/>
    </xf>
    <xf numFmtId="168" fontId="15" fillId="7" borderId="45" xfId="0" applyNumberFormat="1" applyFont="1" applyFill="1" applyBorder="1" applyAlignment="1">
      <alignment horizontal="center"/>
    </xf>
    <xf numFmtId="167" fontId="10" fillId="9" borderId="0" xfId="0" applyNumberFormat="1" applyFont="1" applyFill="1"/>
    <xf numFmtId="0" fontId="10" fillId="9" borderId="0" xfId="0" applyFont="1" applyFill="1"/>
    <xf numFmtId="0" fontId="10" fillId="9" borderId="0" xfId="0" applyFont="1" applyFill="1" applyAlignment="1">
      <alignment horizontal="center"/>
    </xf>
    <xf numFmtId="0" fontId="10" fillId="9" borderId="0" xfId="0" applyFont="1" applyFill="1" applyProtection="1"/>
    <xf numFmtId="0" fontId="10" fillId="7" borderId="4" xfId="0" applyFont="1" applyFill="1" applyBorder="1" applyAlignment="1">
      <alignment horizontal="center" vertical="center" wrapText="1"/>
    </xf>
    <xf numFmtId="49" fontId="15" fillId="0" borderId="36" xfId="0" applyNumberFormat="1" applyFont="1" applyFill="1" applyBorder="1" applyAlignment="1" applyProtection="1">
      <alignment horizontal="center" vertical="center" wrapText="1"/>
      <protection locked="0"/>
    </xf>
    <xf numFmtId="49" fontId="15" fillId="0" borderId="31" xfId="0" applyNumberFormat="1" applyFont="1" applyFill="1" applyBorder="1" applyAlignment="1" applyProtection="1">
      <alignment horizontal="center" vertical="center" wrapText="1"/>
      <protection locked="0"/>
    </xf>
    <xf numFmtId="49" fontId="15" fillId="0" borderId="51" xfId="0" applyNumberFormat="1" applyFont="1" applyFill="1" applyBorder="1" applyAlignment="1" applyProtection="1">
      <alignment horizontal="center" vertical="center" wrapText="1"/>
      <protection locked="0"/>
    </xf>
    <xf numFmtId="49" fontId="15" fillId="0" borderId="98" xfId="0" applyNumberFormat="1" applyFont="1" applyFill="1" applyBorder="1" applyAlignment="1" applyProtection="1">
      <alignment horizontal="center" vertical="center" wrapText="1"/>
    </xf>
    <xf numFmtId="49" fontId="15" fillId="0" borderId="100" xfId="0" applyNumberFormat="1" applyFont="1" applyFill="1" applyBorder="1" applyAlignment="1" applyProtection="1">
      <alignment horizontal="center" vertical="center" wrapText="1"/>
    </xf>
    <xf numFmtId="49" fontId="15" fillId="0" borderId="101" xfId="0" applyNumberFormat="1" applyFont="1" applyFill="1" applyBorder="1" applyAlignment="1" applyProtection="1">
      <alignment horizontal="center" vertical="center" wrapText="1"/>
    </xf>
    <xf numFmtId="0" fontId="10" fillId="9" borderId="2" xfId="0" applyFont="1" applyFill="1" applyBorder="1" applyAlignment="1" applyProtection="1">
      <alignment vertical="center"/>
    </xf>
    <xf numFmtId="0" fontId="10" fillId="7" borderId="70" xfId="0" applyFont="1" applyFill="1" applyBorder="1" applyAlignment="1">
      <alignment horizontal="center" vertical="center" wrapText="1"/>
    </xf>
    <xf numFmtId="49" fontId="15" fillId="11" borderId="39" xfId="0" applyNumberFormat="1" applyFont="1" applyFill="1" applyBorder="1" applyAlignment="1" applyProtection="1">
      <alignment horizontal="center" vertical="center" wrapText="1"/>
      <protection locked="0"/>
    </xf>
    <xf numFmtId="49" fontId="15" fillId="11" borderId="40" xfId="0" applyNumberFormat="1" applyFont="1" applyFill="1" applyBorder="1" applyAlignment="1" applyProtection="1">
      <alignment horizontal="center" vertical="center" wrapText="1"/>
      <protection locked="0"/>
    </xf>
    <xf numFmtId="49" fontId="15" fillId="11" borderId="70" xfId="0" applyNumberFormat="1" applyFont="1" applyFill="1" applyBorder="1" applyAlignment="1" applyProtection="1">
      <alignment horizontal="center" vertical="center" wrapText="1"/>
      <protection locked="0"/>
    </xf>
    <xf numFmtId="49" fontId="15" fillId="11" borderId="38" xfId="0" applyNumberFormat="1" applyFont="1" applyFill="1" applyBorder="1" applyAlignment="1" applyProtection="1">
      <alignment horizontal="center" vertical="center" wrapText="1"/>
      <protection locked="0"/>
    </xf>
    <xf numFmtId="49" fontId="15" fillId="0" borderId="99" xfId="0" applyNumberFormat="1" applyFont="1" applyFill="1" applyBorder="1" applyAlignment="1" applyProtection="1">
      <alignment horizontal="left" vertical="center" wrapText="1"/>
    </xf>
    <xf numFmtId="0" fontId="10" fillId="9" borderId="0" xfId="0" applyFont="1" applyFill="1" applyBorder="1" applyAlignment="1" applyProtection="1">
      <alignment vertical="center"/>
    </xf>
    <xf numFmtId="167" fontId="10" fillId="9" borderId="0" xfId="0" applyNumberFormat="1" applyFont="1" applyFill="1" applyProtection="1">
      <protection locked="0"/>
    </xf>
    <xf numFmtId="0" fontId="10" fillId="10" borderId="78" xfId="7" applyFont="1" applyFill="1" applyBorder="1" applyAlignment="1" applyProtection="1">
      <alignment horizontal="left" vertical="center"/>
    </xf>
    <xf numFmtId="165" fontId="10" fillId="9" borderId="74" xfId="7" applyNumberFormat="1" applyFont="1" applyFill="1" applyBorder="1" applyAlignment="1" applyProtection="1">
      <alignment horizontal="center" vertical="center"/>
    </xf>
    <xf numFmtId="165" fontId="10" fillId="9" borderId="37" xfId="7" applyNumberFormat="1" applyFont="1" applyFill="1" applyBorder="1" applyAlignment="1" applyProtection="1">
      <alignment horizontal="center" vertical="center"/>
    </xf>
    <xf numFmtId="1" fontId="10" fillId="9" borderId="37" xfId="7" applyNumberFormat="1" applyFont="1" applyFill="1" applyBorder="1" applyAlignment="1" applyProtection="1">
      <alignment horizontal="center" vertical="center"/>
    </xf>
    <xf numFmtId="173" fontId="15" fillId="0" borderId="37" xfId="2" applyNumberFormat="1" applyFont="1" applyFill="1" applyBorder="1" applyAlignment="1" applyProtection="1">
      <alignment horizontal="center" vertical="center"/>
      <protection locked="0"/>
    </xf>
    <xf numFmtId="173" fontId="15" fillId="0" borderId="19" xfId="2" applyNumberFormat="1" applyFont="1" applyFill="1" applyBorder="1" applyAlignment="1" applyProtection="1">
      <alignment horizontal="center" vertical="center"/>
      <protection locked="0"/>
    </xf>
    <xf numFmtId="173" fontId="15" fillId="0" borderId="22" xfId="2" applyNumberFormat="1" applyFont="1" applyFill="1" applyBorder="1" applyAlignment="1" applyProtection="1">
      <alignment horizontal="center" vertical="center"/>
      <protection locked="0"/>
    </xf>
    <xf numFmtId="173" fontId="15" fillId="0" borderId="74" xfId="2" applyNumberFormat="1" applyFont="1" applyFill="1" applyBorder="1" applyAlignment="1" applyProtection="1">
      <alignment horizontal="center" vertical="center"/>
      <protection locked="0"/>
    </xf>
    <xf numFmtId="172" fontId="15" fillId="9" borderId="11" xfId="2" applyNumberFormat="1" applyFont="1" applyFill="1" applyBorder="1" applyAlignment="1" applyProtection="1">
      <alignment horizontal="left" vertical="center"/>
    </xf>
    <xf numFmtId="173" fontId="15" fillId="9" borderId="12" xfId="2" applyNumberFormat="1" applyFont="1" applyFill="1" applyBorder="1" applyAlignment="1" applyProtection="1">
      <alignment horizontal="center" vertical="center"/>
    </xf>
    <xf numFmtId="172" fontId="15" fillId="9" borderId="44" xfId="2" applyNumberFormat="1" applyFont="1" applyFill="1" applyBorder="1" applyAlignment="1" applyProtection="1">
      <alignment horizontal="center" vertical="center"/>
    </xf>
    <xf numFmtId="172" fontId="15" fillId="9" borderId="12" xfId="2" applyNumberFormat="1" applyFont="1" applyFill="1" applyBorder="1" applyAlignment="1" applyProtection="1">
      <alignment horizontal="center" vertical="center"/>
    </xf>
    <xf numFmtId="172" fontId="15" fillId="9" borderId="14" xfId="2" applyNumberFormat="1" applyFont="1" applyFill="1" applyBorder="1" applyAlignment="1" applyProtection="1">
      <alignment horizontal="center" vertical="center"/>
    </xf>
    <xf numFmtId="172" fontId="15" fillId="9" borderId="93" xfId="2" applyNumberFormat="1" applyFont="1" applyFill="1" applyBorder="1" applyAlignment="1" applyProtection="1">
      <alignment horizontal="center" vertical="center"/>
    </xf>
    <xf numFmtId="170" fontId="10" fillId="10" borderId="73" xfId="7" applyNumberFormat="1" applyFont="1" applyFill="1" applyBorder="1" applyAlignment="1" applyProtection="1">
      <alignment horizontal="left" vertical="center"/>
    </xf>
    <xf numFmtId="165" fontId="10" fillId="9" borderId="76" xfId="7" applyNumberFormat="1" applyFont="1" applyFill="1" applyBorder="1" applyAlignment="1" applyProtection="1">
      <alignment horizontal="center" vertical="center"/>
    </xf>
    <xf numFmtId="165" fontId="10" fillId="9" borderId="32" xfId="7" applyNumberFormat="1" applyFont="1" applyFill="1" applyBorder="1" applyAlignment="1" applyProtection="1">
      <alignment horizontal="center" vertical="center"/>
    </xf>
    <xf numFmtId="1" fontId="10" fillId="9" borderId="32" xfId="7" applyNumberFormat="1" applyFont="1" applyFill="1" applyBorder="1" applyAlignment="1" applyProtection="1">
      <alignment horizontal="center" vertical="center"/>
    </xf>
    <xf numFmtId="172" fontId="15" fillId="9" borderId="86" xfId="2" applyNumberFormat="1" applyFont="1" applyFill="1" applyBorder="1" applyAlignment="1" applyProtection="1">
      <alignment horizontal="left" vertical="center"/>
    </xf>
    <xf numFmtId="172" fontId="15" fillId="9" borderId="37" xfId="2" applyNumberFormat="1" applyFont="1" applyFill="1" applyBorder="1" applyAlignment="1" applyProtection="1">
      <alignment horizontal="center" vertical="center"/>
    </xf>
    <xf numFmtId="172" fontId="15" fillId="9" borderId="19" xfId="2" applyNumberFormat="1" applyFont="1" applyFill="1" applyBorder="1" applyAlignment="1" applyProtection="1">
      <alignment horizontal="center" vertical="center"/>
    </xf>
    <xf numFmtId="172" fontId="15" fillId="9" borderId="22" xfId="2" applyNumberFormat="1" applyFont="1" applyFill="1" applyBorder="1" applyAlignment="1" applyProtection="1">
      <alignment horizontal="center" vertical="center"/>
    </xf>
    <xf numFmtId="172" fontId="15" fillId="9" borderId="94" xfId="2" applyNumberFormat="1" applyFont="1" applyFill="1" applyBorder="1" applyAlignment="1" applyProtection="1">
      <alignment horizontal="center" vertical="center"/>
    </xf>
    <xf numFmtId="173" fontId="15" fillId="0" borderId="85" xfId="2" applyNumberFormat="1" applyFont="1" applyFill="1" applyBorder="1" applyAlignment="1" applyProtection="1">
      <alignment horizontal="center" vertical="center"/>
      <protection locked="0"/>
    </xf>
    <xf numFmtId="170" fontId="10" fillId="9" borderId="73" xfId="7" applyNumberFormat="1" applyFont="1" applyFill="1" applyBorder="1" applyAlignment="1" applyProtection="1">
      <alignment horizontal="left" vertical="center"/>
    </xf>
    <xf numFmtId="0" fontId="10" fillId="9" borderId="78" xfId="7" applyFont="1" applyFill="1" applyBorder="1" applyAlignment="1" applyProtection="1">
      <alignment horizontal="left" vertical="center"/>
    </xf>
    <xf numFmtId="173" fontId="10" fillId="9" borderId="0" xfId="0" applyNumberFormat="1" applyFont="1" applyFill="1" applyBorder="1" applyAlignment="1" applyProtection="1">
      <alignment vertical="center"/>
    </xf>
    <xf numFmtId="170" fontId="15" fillId="9" borderId="71" xfId="7" applyNumberFormat="1" applyFont="1" applyFill="1" applyBorder="1" applyAlignment="1" applyProtection="1">
      <alignment horizontal="left" vertical="center"/>
    </xf>
    <xf numFmtId="0" fontId="10" fillId="9" borderId="79" xfId="7" applyFont="1" applyFill="1" applyBorder="1" applyAlignment="1" applyProtection="1">
      <alignment horizontal="left" vertical="center"/>
    </xf>
    <xf numFmtId="165" fontId="10" fillId="9" borderId="51" xfId="7" applyNumberFormat="1" applyFont="1" applyFill="1" applyBorder="1" applyAlignment="1" applyProtection="1">
      <alignment horizontal="center" vertical="center"/>
    </xf>
    <xf numFmtId="165" fontId="10" fillId="9" borderId="36" xfId="7" applyNumberFormat="1" applyFont="1" applyFill="1" applyBorder="1" applyAlignment="1" applyProtection="1">
      <alignment horizontal="center" vertical="center"/>
    </xf>
    <xf numFmtId="1" fontId="10" fillId="9" borderId="36" xfId="7" applyNumberFormat="1" applyFont="1" applyFill="1" applyBorder="1" applyAlignment="1" applyProtection="1">
      <alignment horizontal="center" vertical="center"/>
    </xf>
    <xf numFmtId="173" fontId="15" fillId="0" borderId="34" xfId="2" applyNumberFormat="1" applyFont="1" applyFill="1" applyBorder="1" applyAlignment="1" applyProtection="1">
      <alignment horizontal="center" vertical="center"/>
      <protection locked="0"/>
    </xf>
    <xf numFmtId="173" fontId="15" fillId="0" borderId="16" xfId="2" applyNumberFormat="1" applyFont="1" applyFill="1" applyBorder="1" applyAlignment="1" applyProtection="1">
      <alignment horizontal="center" vertical="center"/>
      <protection locked="0"/>
    </xf>
    <xf numFmtId="173" fontId="15" fillId="0" borderId="17" xfId="2" applyNumberFormat="1" applyFont="1" applyFill="1" applyBorder="1" applyAlignment="1" applyProtection="1">
      <alignment horizontal="center" vertical="center"/>
      <protection locked="0"/>
    </xf>
    <xf numFmtId="173" fontId="15" fillId="0" borderId="58" xfId="2" applyNumberFormat="1" applyFont="1" applyFill="1" applyBorder="1" applyAlignment="1" applyProtection="1">
      <alignment horizontal="center" vertical="center"/>
      <protection locked="0"/>
    </xf>
    <xf numFmtId="172" fontId="15" fillId="9" borderId="30" xfId="2" applyNumberFormat="1" applyFont="1" applyFill="1" applyBorder="1" applyAlignment="1" applyProtection="1">
      <alignment horizontal="left" vertical="center"/>
    </xf>
    <xf numFmtId="173" fontId="15" fillId="9" borderId="50" xfId="2" applyNumberFormat="1" applyFont="1" applyFill="1" applyBorder="1" applyAlignment="1" applyProtection="1">
      <alignment horizontal="center" vertical="center"/>
    </xf>
    <xf numFmtId="172" fontId="15" fillId="9" borderId="68" xfId="2" applyNumberFormat="1" applyFont="1" applyFill="1" applyBorder="1" applyAlignment="1" applyProtection="1">
      <alignment horizontal="center" vertical="center"/>
    </xf>
    <xf numFmtId="172" fontId="15" fillId="9" borderId="60" xfId="2" applyNumberFormat="1" applyFont="1" applyFill="1" applyBorder="1" applyAlignment="1" applyProtection="1">
      <alignment horizontal="center" vertical="center"/>
    </xf>
    <xf numFmtId="172" fontId="15" fillId="9" borderId="61" xfId="2" applyNumberFormat="1" applyFont="1" applyFill="1" applyBorder="1" applyAlignment="1" applyProtection="1">
      <alignment horizontal="center" vertical="center"/>
    </xf>
    <xf numFmtId="172" fontId="15" fillId="9" borderId="95" xfId="2" applyNumberFormat="1" applyFont="1" applyFill="1" applyBorder="1" applyAlignment="1" applyProtection="1">
      <alignment horizontal="center" vertical="center"/>
    </xf>
    <xf numFmtId="0" fontId="10" fillId="9" borderId="0" xfId="0" applyFont="1" applyFill="1" applyAlignment="1">
      <alignment horizontal="center" vertical="center"/>
    </xf>
    <xf numFmtId="165" fontId="15" fillId="12" borderId="97" xfId="0" applyNumberFormat="1" applyFont="1" applyFill="1" applyBorder="1" applyAlignment="1" applyProtection="1">
      <alignment horizontal="left" vertical="center"/>
    </xf>
    <xf numFmtId="165" fontId="15" fillId="12" borderId="20" xfId="0" applyNumberFormat="1" applyFont="1" applyFill="1" applyBorder="1" applyAlignment="1" applyProtection="1">
      <alignment horizontal="center" vertical="center"/>
    </xf>
    <xf numFmtId="0" fontId="10" fillId="9" borderId="58" xfId="0" applyFont="1" applyFill="1" applyBorder="1" applyAlignment="1" applyProtection="1">
      <alignment horizontal="center" vertical="center"/>
    </xf>
    <xf numFmtId="1" fontId="15" fillId="12" borderId="65" xfId="0" applyNumberFormat="1" applyFont="1" applyFill="1" applyBorder="1" applyAlignment="1" applyProtection="1">
      <alignment horizontal="center" vertical="center"/>
    </xf>
    <xf numFmtId="1" fontId="15" fillId="12" borderId="20" xfId="0" applyNumberFormat="1" applyFont="1" applyFill="1" applyBorder="1" applyAlignment="1" applyProtection="1">
      <alignment horizontal="center" vertical="center"/>
    </xf>
    <xf numFmtId="1" fontId="15" fillId="12" borderId="102" xfId="0" applyNumberFormat="1" applyFont="1" applyFill="1" applyBorder="1" applyAlignment="1" applyProtection="1">
      <alignment horizontal="center" vertical="center"/>
    </xf>
    <xf numFmtId="0" fontId="10" fillId="9" borderId="0" xfId="0" applyFont="1" applyFill="1" applyAlignment="1">
      <alignment vertical="center"/>
    </xf>
    <xf numFmtId="49" fontId="10" fillId="9" borderId="0" xfId="0" applyNumberFormat="1" applyFont="1" applyFill="1" applyAlignment="1">
      <alignment horizontal="center" vertical="center"/>
    </xf>
    <xf numFmtId="0" fontId="15" fillId="9" borderId="77" xfId="0" applyNumberFormat="1" applyFont="1" applyFill="1" applyBorder="1" applyAlignment="1" applyProtection="1">
      <alignment horizontal="left" vertical="center"/>
    </xf>
    <xf numFmtId="165" fontId="15" fillId="9" borderId="19" xfId="0" applyNumberFormat="1" applyFont="1" applyFill="1" applyBorder="1" applyAlignment="1" applyProtection="1">
      <alignment horizontal="center" vertical="center"/>
    </xf>
    <xf numFmtId="1" fontId="15" fillId="9" borderId="12" xfId="0" applyNumberFormat="1" applyFont="1" applyFill="1" applyBorder="1" applyAlignment="1" applyProtection="1">
      <alignment horizontal="center" vertical="center"/>
    </xf>
    <xf numFmtId="1" fontId="15" fillId="9" borderId="63" xfId="0" applyNumberFormat="1" applyFont="1" applyFill="1" applyBorder="1" applyAlignment="1" applyProtection="1">
      <alignment horizontal="center" vertical="center"/>
    </xf>
    <xf numFmtId="0" fontId="15" fillId="9" borderId="96" xfId="0" applyFont="1" applyFill="1" applyBorder="1" applyAlignment="1" applyProtection="1">
      <alignment horizontal="center" vertical="center"/>
    </xf>
    <xf numFmtId="0" fontId="15" fillId="9" borderId="73" xfId="0" applyNumberFormat="1" applyFont="1" applyFill="1" applyBorder="1" applyAlignment="1" applyProtection="1">
      <alignment horizontal="left" vertical="center"/>
    </xf>
    <xf numFmtId="1" fontId="15" fillId="9" borderId="19" xfId="0" applyNumberFormat="1" applyFont="1" applyFill="1" applyBorder="1" applyAlignment="1" applyProtection="1">
      <alignment horizontal="center" vertical="center"/>
    </xf>
    <xf numFmtId="1" fontId="15" fillId="9" borderId="24" xfId="0" applyNumberFormat="1" applyFont="1" applyFill="1" applyBorder="1" applyAlignment="1" applyProtection="1">
      <alignment horizontal="center" vertical="center"/>
    </xf>
    <xf numFmtId="0" fontId="15" fillId="9" borderId="8" xfId="0" applyFont="1" applyFill="1" applyBorder="1" applyAlignment="1" applyProtection="1">
      <alignment horizontal="center" vertical="center"/>
    </xf>
    <xf numFmtId="0" fontId="10" fillId="15" borderId="0" xfId="0" applyFont="1" applyFill="1" applyAlignment="1">
      <alignment vertical="center"/>
    </xf>
    <xf numFmtId="2" fontId="15" fillId="9" borderId="19" xfId="0" applyNumberFormat="1" applyFont="1" applyFill="1" applyBorder="1" applyAlignment="1" applyProtection="1">
      <alignment horizontal="center" vertical="center"/>
    </xf>
    <xf numFmtId="2" fontId="15" fillId="9" borderId="22" xfId="0" applyNumberFormat="1" applyFont="1" applyFill="1" applyBorder="1" applyAlignment="1" applyProtection="1">
      <alignment horizontal="center" vertical="center"/>
    </xf>
    <xf numFmtId="165" fontId="15" fillId="9" borderId="24" xfId="0" applyNumberFormat="1" applyFont="1" applyFill="1" applyBorder="1" applyAlignment="1" applyProtection="1">
      <alignment horizontal="center" vertical="center"/>
    </xf>
    <xf numFmtId="0" fontId="10" fillId="9" borderId="0" xfId="0" applyFont="1" applyFill="1" applyAlignment="1">
      <alignment horizontal="left" vertical="center"/>
    </xf>
    <xf numFmtId="0" fontId="15" fillId="9" borderId="71" xfId="0" applyNumberFormat="1" applyFont="1" applyFill="1" applyBorder="1" applyAlignment="1" applyProtection="1">
      <alignment horizontal="left" vertical="center"/>
    </xf>
    <xf numFmtId="165" fontId="15" fillId="9" borderId="16" xfId="0" applyNumberFormat="1" applyFont="1" applyFill="1" applyBorder="1" applyAlignment="1" applyProtection="1">
      <alignment horizontal="center" vertical="center"/>
    </xf>
    <xf numFmtId="165" fontId="15" fillId="9" borderId="18" xfId="0" applyNumberFormat="1" applyFont="1" applyFill="1" applyBorder="1" applyAlignment="1" applyProtection="1">
      <alignment horizontal="center" vertical="center"/>
    </xf>
    <xf numFmtId="0" fontId="15" fillId="9" borderId="54" xfId="0" applyFont="1" applyFill="1" applyBorder="1" applyAlignment="1" applyProtection="1">
      <alignment horizontal="left" vertical="center"/>
    </xf>
    <xf numFmtId="0" fontId="10" fillId="9" borderId="0" xfId="0" applyFont="1" applyFill="1" applyBorder="1" applyProtection="1"/>
    <xf numFmtId="0" fontId="15" fillId="9" borderId="54" xfId="0" applyFont="1" applyFill="1" applyBorder="1" applyAlignment="1" applyProtection="1">
      <alignment horizontal="center" vertical="center"/>
    </xf>
    <xf numFmtId="0" fontId="15" fillId="9" borderId="0" xfId="0" applyFont="1" applyFill="1" applyBorder="1" applyAlignment="1" applyProtection="1">
      <alignment horizontal="center" vertical="center"/>
    </xf>
    <xf numFmtId="0" fontId="15" fillId="9" borderId="0" xfId="0" applyFont="1" applyFill="1" applyAlignment="1">
      <alignment horizontal="center" vertical="center"/>
    </xf>
    <xf numFmtId="0" fontId="10" fillId="9" borderId="0" xfId="0" applyNumberFormat="1" applyFont="1" applyFill="1" applyAlignment="1">
      <alignment horizontal="left" vertical="center"/>
    </xf>
    <xf numFmtId="168" fontId="10" fillId="9" borderId="0" xfId="2" applyNumberFormat="1" applyFont="1" applyFill="1" applyAlignment="1" applyProtection="1">
      <alignment horizontal="center" vertical="center"/>
    </xf>
    <xf numFmtId="165" fontId="10" fillId="9" borderId="0" xfId="0" applyNumberFormat="1" applyFont="1" applyFill="1" applyAlignment="1" applyProtection="1">
      <alignment horizontal="center" vertical="center"/>
    </xf>
    <xf numFmtId="1" fontId="10" fillId="9" borderId="0" xfId="0" applyNumberFormat="1" applyFont="1" applyFill="1" applyAlignment="1" applyProtection="1">
      <alignment horizontal="center" vertical="center"/>
    </xf>
    <xf numFmtId="9" fontId="10" fillId="9" borderId="0" xfId="2" applyFont="1" applyFill="1" applyAlignment="1" applyProtection="1">
      <alignment horizontal="center" vertical="center"/>
    </xf>
    <xf numFmtId="1" fontId="10" fillId="9" borderId="0" xfId="0" applyNumberFormat="1" applyFont="1" applyFill="1" applyAlignment="1">
      <alignment horizontal="center" vertical="center"/>
    </xf>
    <xf numFmtId="0" fontId="10" fillId="9" borderId="0" xfId="0" applyNumberFormat="1" applyFont="1" applyFill="1" applyAlignment="1">
      <alignment horizontal="left" indent="1"/>
    </xf>
    <xf numFmtId="0" fontId="8" fillId="9" borderId="0" xfId="0" applyNumberFormat="1" applyFont="1" applyFill="1" applyAlignment="1" applyProtection="1">
      <alignment horizontal="right" vertical="center"/>
    </xf>
    <xf numFmtId="0" fontId="15" fillId="9" borderId="116" xfId="0" applyNumberFormat="1" applyFont="1" applyFill="1" applyBorder="1" applyAlignment="1" applyProtection="1">
      <alignment horizontal="left" vertical="center"/>
    </xf>
    <xf numFmtId="2" fontId="15" fillId="9" borderId="109" xfId="0" applyNumberFormat="1" applyFont="1" applyFill="1" applyBorder="1" applyAlignment="1" applyProtection="1">
      <alignment horizontal="center" vertical="center"/>
    </xf>
    <xf numFmtId="0" fontId="22" fillId="9" borderId="117" xfId="0" applyFont="1" applyFill="1" applyBorder="1"/>
    <xf numFmtId="0" fontId="10" fillId="9" borderId="118" xfId="0" applyFont="1" applyFill="1" applyBorder="1"/>
    <xf numFmtId="0" fontId="15" fillId="9" borderId="118" xfId="0" applyFont="1" applyFill="1" applyBorder="1" applyAlignment="1">
      <alignment horizontal="center" vertical="center"/>
    </xf>
    <xf numFmtId="0" fontId="15" fillId="9" borderId="119" xfId="0" applyFont="1" applyFill="1" applyBorder="1" applyAlignment="1">
      <alignment horizontal="center" vertical="center"/>
    </xf>
    <xf numFmtId="0" fontId="22" fillId="15" borderId="5" xfId="0" applyFont="1" applyFill="1" applyBorder="1" applyAlignment="1"/>
    <xf numFmtId="0" fontId="22" fillId="15" borderId="6" xfId="0" applyFont="1" applyFill="1" applyBorder="1" applyAlignment="1"/>
    <xf numFmtId="0" fontId="22" fillId="15" borderId="26" xfId="0" applyFont="1" applyFill="1" applyBorder="1" applyAlignment="1"/>
    <xf numFmtId="0" fontId="15" fillId="9" borderId="118" xfId="0" applyFont="1" applyFill="1" applyBorder="1" applyAlignment="1">
      <alignment horizontal="left" vertical="center"/>
    </xf>
    <xf numFmtId="0" fontId="22" fillId="9" borderId="112" xfId="0" applyFont="1" applyFill="1" applyBorder="1" applyAlignment="1" applyProtection="1">
      <protection hidden="1"/>
    </xf>
    <xf numFmtId="0" fontId="22" fillId="9" borderId="113" xfId="0" applyFont="1" applyFill="1" applyBorder="1" applyAlignment="1" applyProtection="1">
      <protection hidden="1"/>
    </xf>
    <xf numFmtId="0" fontId="22" fillId="9" borderId="114" xfId="0" applyFont="1" applyFill="1" applyBorder="1" applyAlignment="1" applyProtection="1">
      <protection hidden="1"/>
    </xf>
    <xf numFmtId="0" fontId="33" fillId="15" borderId="112" xfId="4" applyFont="1" applyFill="1" applyBorder="1" applyAlignment="1"/>
    <xf numFmtId="0" fontId="33" fillId="15" borderId="113" xfId="4" applyFont="1" applyFill="1" applyBorder="1" applyAlignment="1"/>
    <xf numFmtId="0" fontId="33" fillId="15" borderId="114" xfId="4" applyFont="1" applyFill="1" applyBorder="1" applyAlignment="1"/>
    <xf numFmtId="0" fontId="15" fillId="9" borderId="113" xfId="0" applyFont="1" applyFill="1" applyBorder="1" applyAlignment="1">
      <alignment horizontal="center" vertical="center"/>
    </xf>
    <xf numFmtId="0" fontId="15" fillId="9" borderId="113"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6" xfId="0" applyFont="1" applyFill="1" applyBorder="1" applyAlignment="1">
      <alignment horizontal="left" vertical="center"/>
    </xf>
    <xf numFmtId="170" fontId="10" fillId="10" borderId="53" xfId="7" applyNumberFormat="1" applyFont="1" applyFill="1" applyBorder="1" applyAlignment="1" applyProtection="1">
      <alignment horizontal="left" vertical="center"/>
    </xf>
    <xf numFmtId="0" fontId="10" fillId="10" borderId="46" xfId="7" applyFont="1" applyFill="1" applyBorder="1" applyAlignment="1" applyProtection="1">
      <alignment horizontal="left" vertical="center"/>
    </xf>
    <xf numFmtId="165" fontId="10" fillId="4" borderId="20" xfId="7" applyNumberFormat="1" applyFont="1" applyFill="1" applyBorder="1" applyAlignment="1" applyProtection="1">
      <alignment horizontal="center" vertical="center"/>
    </xf>
    <xf numFmtId="0" fontId="10" fillId="4" borderId="68" xfId="7" applyFont="1" applyFill="1" applyBorder="1" applyAlignment="1" applyProtection="1">
      <alignment horizontal="center" vertical="center"/>
    </xf>
    <xf numFmtId="0" fontId="10" fillId="4" borderId="87" xfId="7" applyFont="1" applyFill="1" applyBorder="1" applyAlignment="1" applyProtection="1">
      <alignment horizontal="center" vertical="center"/>
    </xf>
    <xf numFmtId="165" fontId="10" fillId="4" borderId="111" xfId="7" applyNumberFormat="1" applyFont="1" applyFill="1" applyBorder="1" applyAlignment="1" applyProtection="1">
      <alignment horizontal="center" vertical="center"/>
    </xf>
    <xf numFmtId="1" fontId="10" fillId="4" borderId="111" xfId="7" applyNumberFormat="1" applyFont="1" applyFill="1" applyBorder="1" applyAlignment="1" applyProtection="1">
      <alignment horizontal="center" vertical="center"/>
    </xf>
    <xf numFmtId="2" fontId="10" fillId="4" borderId="111" xfId="7" applyNumberFormat="1" applyFont="1" applyFill="1" applyBorder="1" applyAlignment="1" applyProtection="1">
      <alignment horizontal="center" vertical="center"/>
    </xf>
    <xf numFmtId="165" fontId="10" fillId="4" borderId="23" xfId="7" applyNumberFormat="1" applyFont="1" applyFill="1" applyBorder="1" applyAlignment="1" applyProtection="1">
      <alignment horizontal="center" vertical="center"/>
    </xf>
    <xf numFmtId="165" fontId="10" fillId="4" borderId="24" xfId="7" applyNumberFormat="1" applyFont="1" applyFill="1" applyBorder="1" applyAlignment="1" applyProtection="1">
      <alignment horizontal="center" vertical="center"/>
    </xf>
    <xf numFmtId="165" fontId="10" fillId="4" borderId="16" xfId="7" applyNumberFormat="1" applyFont="1" applyFill="1" applyBorder="1" applyAlignment="1" applyProtection="1">
      <alignment horizontal="center" vertical="center"/>
    </xf>
    <xf numFmtId="165" fontId="10" fillId="4" borderId="18" xfId="7" applyNumberFormat="1" applyFont="1" applyFill="1" applyBorder="1" applyAlignment="1" applyProtection="1">
      <alignment horizontal="center" vertical="center"/>
    </xf>
    <xf numFmtId="1" fontId="10" fillId="4" borderId="33" xfId="7" applyNumberFormat="1" applyFont="1" applyFill="1" applyBorder="1" applyAlignment="1" applyProtection="1">
      <alignment horizontal="center" vertical="center"/>
    </xf>
    <xf numFmtId="1" fontId="10" fillId="4" borderId="22" xfId="7" applyNumberFormat="1" applyFont="1" applyFill="1" applyBorder="1" applyAlignment="1" applyProtection="1">
      <alignment horizontal="center" vertical="center"/>
    </xf>
    <xf numFmtId="1" fontId="10" fillId="4" borderId="17" xfId="7" applyNumberFormat="1" applyFont="1" applyFill="1" applyBorder="1" applyAlignment="1" applyProtection="1">
      <alignment horizontal="center" vertical="center"/>
    </xf>
    <xf numFmtId="0" fontId="10" fillId="4" borderId="23" xfId="7" applyFont="1" applyFill="1" applyBorder="1" applyAlignment="1" applyProtection="1">
      <alignment horizontal="center" vertical="center" wrapText="1"/>
    </xf>
    <xf numFmtId="0" fontId="10" fillId="4" borderId="69" xfId="7" applyFont="1" applyFill="1" applyBorder="1" applyAlignment="1" applyProtection="1">
      <alignment horizontal="center" vertical="center"/>
    </xf>
    <xf numFmtId="0" fontId="10" fillId="4" borderId="4" xfId="7" applyFont="1" applyFill="1" applyBorder="1" applyAlignment="1" applyProtection="1">
      <alignment horizontal="centerContinuous" vertical="center"/>
    </xf>
    <xf numFmtId="0" fontId="10" fillId="0" borderId="0" xfId="0" applyFont="1" applyProtection="1"/>
    <xf numFmtId="0" fontId="15" fillId="10" borderId="52" xfId="0" applyFont="1" applyFill="1" applyBorder="1" applyProtection="1"/>
    <xf numFmtId="0" fontId="10" fillId="10" borderId="70" xfId="0" applyFont="1" applyFill="1" applyBorder="1" applyProtection="1"/>
    <xf numFmtId="0" fontId="10" fillId="10" borderId="41" xfId="0" applyFont="1" applyFill="1" applyBorder="1" applyProtection="1"/>
    <xf numFmtId="167" fontId="10" fillId="16" borderId="52" xfId="0" applyNumberFormat="1" applyFont="1" applyFill="1" applyBorder="1" applyProtection="1"/>
    <xf numFmtId="0" fontId="10" fillId="16" borderId="70" xfId="0" applyFont="1" applyFill="1" applyBorder="1" applyProtection="1"/>
    <xf numFmtId="0" fontId="10" fillId="16" borderId="41" xfId="0" applyFont="1" applyFill="1" applyBorder="1" applyProtection="1"/>
    <xf numFmtId="0" fontId="10" fillId="16" borderId="52" xfId="0" applyFont="1" applyFill="1" applyBorder="1" applyProtection="1"/>
    <xf numFmtId="167" fontId="10" fillId="0" borderId="0" xfId="0" applyNumberFormat="1" applyFont="1" applyProtection="1"/>
    <xf numFmtId="0" fontId="10" fillId="10" borderId="0" xfId="0" applyNumberFormat="1" applyFont="1" applyFill="1" applyBorder="1" applyAlignment="1" applyProtection="1">
      <alignment vertical="center"/>
    </xf>
    <xf numFmtId="167" fontId="10" fillId="10" borderId="55" xfId="0" applyNumberFormat="1" applyFont="1" applyFill="1" applyBorder="1" applyAlignment="1" applyProtection="1">
      <alignment vertical="center"/>
    </xf>
    <xf numFmtId="167" fontId="10" fillId="16" borderId="0" xfId="0" applyNumberFormat="1" applyFont="1" applyFill="1" applyBorder="1" applyProtection="1"/>
    <xf numFmtId="167" fontId="10" fillId="16" borderId="55" xfId="0" applyNumberFormat="1" applyFont="1" applyFill="1" applyBorder="1" applyProtection="1"/>
    <xf numFmtId="0" fontId="10" fillId="10" borderId="56" xfId="0" applyFont="1" applyFill="1" applyBorder="1" applyAlignment="1" applyProtection="1">
      <alignment vertical="center"/>
    </xf>
    <xf numFmtId="0" fontId="10" fillId="10" borderId="28" xfId="0" applyFont="1" applyFill="1" applyBorder="1" applyAlignment="1" applyProtection="1">
      <alignment vertical="center"/>
    </xf>
    <xf numFmtId="0" fontId="10" fillId="10" borderId="57" xfId="0" applyFont="1" applyFill="1" applyBorder="1" applyAlignment="1" applyProtection="1">
      <alignment vertical="center"/>
    </xf>
    <xf numFmtId="0" fontId="10" fillId="16" borderId="56" xfId="0" applyFont="1" applyFill="1" applyBorder="1" applyAlignment="1" applyProtection="1">
      <alignment vertical="top"/>
    </xf>
    <xf numFmtId="0" fontId="10" fillId="16" borderId="28" xfId="0" applyFont="1" applyFill="1" applyBorder="1" applyAlignment="1" applyProtection="1">
      <alignment vertical="top"/>
    </xf>
    <xf numFmtId="0" fontId="10" fillId="16" borderId="57" xfId="0" applyFont="1" applyFill="1" applyBorder="1" applyAlignment="1" applyProtection="1">
      <alignment vertical="top"/>
    </xf>
    <xf numFmtId="0" fontId="10" fillId="16" borderId="56" xfId="0" applyFont="1" applyFill="1" applyBorder="1" applyProtection="1"/>
    <xf numFmtId="2" fontId="10" fillId="16" borderId="57" xfId="0" applyNumberFormat="1" applyFont="1" applyFill="1" applyBorder="1" applyAlignment="1" applyProtection="1">
      <alignment vertical="top"/>
    </xf>
    <xf numFmtId="0" fontId="10" fillId="0" borderId="0" xfId="0" applyFont="1" applyAlignment="1" applyProtection="1">
      <alignment vertical="center"/>
    </xf>
    <xf numFmtId="0" fontId="12" fillId="15" borderId="0" xfId="7" applyFont="1" applyFill="1" applyBorder="1" applyAlignment="1" applyProtection="1">
      <alignment vertical="center"/>
    </xf>
    <xf numFmtId="0" fontId="15" fillId="4" borderId="31" xfId="7" applyFont="1" applyFill="1" applyBorder="1" applyAlignment="1" applyProtection="1">
      <alignment horizontal="centerContinuous" vertical="center"/>
    </xf>
    <xf numFmtId="0" fontId="10" fillId="4" borderId="76" xfId="7" applyFont="1" applyFill="1" applyBorder="1" applyAlignment="1" applyProtection="1">
      <alignment horizontal="center" vertical="center"/>
    </xf>
    <xf numFmtId="0" fontId="10" fillId="4" borderId="33" xfId="7" applyFont="1" applyFill="1" applyBorder="1" applyAlignment="1" applyProtection="1">
      <alignment horizontal="center" vertical="center" wrapText="1"/>
    </xf>
    <xf numFmtId="0" fontId="10" fillId="4" borderId="65" xfId="7" applyFont="1" applyFill="1" applyBorder="1" applyAlignment="1" applyProtection="1">
      <alignment horizontal="center" vertical="center" wrapText="1"/>
    </xf>
    <xf numFmtId="0" fontId="10" fillId="4" borderId="43" xfId="7" applyFont="1" applyFill="1" applyBorder="1" applyAlignment="1" applyProtection="1">
      <alignment horizontal="center" vertical="center" wrapText="1"/>
    </xf>
    <xf numFmtId="0" fontId="10" fillId="4" borderId="58" xfId="7" applyFont="1" applyFill="1" applyBorder="1" applyAlignment="1" applyProtection="1">
      <alignment horizontal="center" vertical="center"/>
    </xf>
    <xf numFmtId="0" fontId="10" fillId="4" borderId="52" xfId="7" applyFont="1" applyFill="1" applyBorder="1" applyAlignment="1" applyProtection="1">
      <alignment vertical="center"/>
    </xf>
    <xf numFmtId="0" fontId="10" fillId="4" borderId="70" xfId="7" applyFont="1" applyFill="1" applyBorder="1" applyAlignment="1" applyProtection="1">
      <alignment vertical="center"/>
    </xf>
    <xf numFmtId="0" fontId="10" fillId="4" borderId="41" xfId="7" applyFont="1" applyFill="1" applyBorder="1" applyAlignment="1" applyProtection="1">
      <alignment vertical="center"/>
    </xf>
    <xf numFmtId="0" fontId="10" fillId="4" borderId="61" xfId="7" applyFont="1" applyFill="1" applyBorder="1" applyAlignment="1" applyProtection="1">
      <alignment horizontal="center" vertical="center"/>
    </xf>
    <xf numFmtId="0" fontId="10" fillId="4" borderId="79" xfId="7" applyFont="1" applyFill="1" applyBorder="1" applyAlignment="1" applyProtection="1">
      <alignment horizontal="center" vertical="center"/>
    </xf>
    <xf numFmtId="170" fontId="10" fillId="0" borderId="33" xfId="7" applyNumberFormat="1" applyFont="1" applyFill="1" applyBorder="1" applyAlignment="1" applyProtection="1">
      <alignment horizontal="left" vertical="center"/>
    </xf>
    <xf numFmtId="170" fontId="10" fillId="0" borderId="42" xfId="7" applyNumberFormat="1" applyFont="1" applyFill="1" applyBorder="1" applyAlignment="1" applyProtection="1">
      <alignment horizontal="left" vertical="center"/>
    </xf>
    <xf numFmtId="167" fontId="10" fillId="0" borderId="42" xfId="7" applyNumberFormat="1" applyFont="1" applyFill="1" applyBorder="1" applyAlignment="1" applyProtection="1">
      <alignment horizontal="left" vertical="center"/>
    </xf>
    <xf numFmtId="165" fontId="10" fillId="4" borderId="65" xfId="7" applyNumberFormat="1" applyFont="1" applyFill="1" applyBorder="1" applyAlignment="1" applyProtection="1">
      <alignment horizontal="center" vertical="center"/>
    </xf>
    <xf numFmtId="170" fontId="10" fillId="0" borderId="22" xfId="7" applyNumberFormat="1" applyFont="1" applyFill="1" applyBorder="1" applyAlignment="1" applyProtection="1">
      <alignment horizontal="left" vertical="center"/>
    </xf>
    <xf numFmtId="167" fontId="10" fillId="0" borderId="106" xfId="7" applyNumberFormat="1" applyFont="1" applyFill="1" applyBorder="1" applyAlignment="1" applyProtection="1">
      <alignment horizontal="left" vertical="center"/>
    </xf>
    <xf numFmtId="170" fontId="10" fillId="0" borderId="17" xfId="7" applyNumberFormat="1" applyFont="1" applyFill="1" applyBorder="1" applyAlignment="1" applyProtection="1">
      <alignment horizontal="left" vertical="center"/>
    </xf>
    <xf numFmtId="170" fontId="10" fillId="0" borderId="83" xfId="7" applyNumberFormat="1" applyFont="1" applyFill="1" applyBorder="1" applyAlignment="1" applyProtection="1">
      <alignment horizontal="left" vertical="center"/>
    </xf>
    <xf numFmtId="167" fontId="10" fillId="0" borderId="83" xfId="7" applyNumberFormat="1" applyFont="1" applyFill="1" applyBorder="1" applyAlignment="1" applyProtection="1">
      <alignment horizontal="left" vertical="center"/>
    </xf>
    <xf numFmtId="165" fontId="10" fillId="4" borderId="67" xfId="7" applyNumberFormat="1" applyFont="1" applyFill="1" applyBorder="1" applyAlignment="1" applyProtection="1">
      <alignment horizontal="center" vertical="center"/>
    </xf>
    <xf numFmtId="167" fontId="10" fillId="15" borderId="0" xfId="7" applyNumberFormat="1" applyFont="1" applyFill="1" applyBorder="1" applyAlignment="1" applyProtection="1">
      <alignment vertical="center"/>
    </xf>
    <xf numFmtId="0" fontId="10" fillId="4" borderId="58" xfId="7" applyFont="1" applyFill="1" applyBorder="1" applyAlignment="1" applyProtection="1">
      <alignment vertical="center"/>
    </xf>
    <xf numFmtId="2" fontId="10" fillId="4" borderId="36" xfId="7" applyNumberFormat="1" applyFont="1" applyFill="1" applyBorder="1" applyAlignment="1" applyProtection="1">
      <alignment horizontal="center" vertical="center"/>
    </xf>
    <xf numFmtId="0" fontId="21" fillId="15" borderId="0" xfId="9" applyFont="1" applyFill="1" applyBorder="1" applyAlignment="1" applyProtection="1">
      <alignment vertical="center"/>
    </xf>
    <xf numFmtId="167" fontId="10" fillId="4" borderId="41" xfId="7" applyNumberFormat="1" applyFont="1" applyFill="1" applyBorder="1" applyAlignment="1" applyProtection="1">
      <alignment vertical="center"/>
    </xf>
    <xf numFmtId="1" fontId="10" fillId="15" borderId="0" xfId="7" applyNumberFormat="1" applyFont="1" applyFill="1" applyBorder="1" applyAlignment="1" applyProtection="1">
      <alignment vertical="center"/>
    </xf>
    <xf numFmtId="1" fontId="18" fillId="4" borderId="50" xfId="7" applyNumberFormat="1" applyFont="1" applyFill="1" applyBorder="1" applyAlignment="1" applyProtection="1">
      <alignment horizontal="center" vertical="center"/>
    </xf>
    <xf numFmtId="165" fontId="18" fillId="4" borderId="50" xfId="7" applyNumberFormat="1" applyFont="1" applyFill="1" applyBorder="1" applyAlignment="1" applyProtection="1">
      <alignment horizontal="center" vertical="center"/>
    </xf>
    <xf numFmtId="165" fontId="18" fillId="4" borderId="48" xfId="7" applyNumberFormat="1" applyFont="1" applyFill="1" applyBorder="1" applyAlignment="1" applyProtection="1">
      <alignment horizontal="center" vertical="center"/>
    </xf>
    <xf numFmtId="1" fontId="18" fillId="4" borderId="81" xfId="7" applyNumberFormat="1" applyFont="1" applyFill="1" applyBorder="1" applyAlignment="1" applyProtection="1">
      <alignment horizontal="center" vertical="center"/>
    </xf>
    <xf numFmtId="165" fontId="18" fillId="4" borderId="47" xfId="7" applyNumberFormat="1" applyFont="1" applyFill="1" applyBorder="1" applyAlignment="1" applyProtection="1">
      <alignment horizontal="center" vertical="center"/>
    </xf>
    <xf numFmtId="165" fontId="18" fillId="4" borderId="49" xfId="7" applyNumberFormat="1" applyFont="1" applyFill="1" applyBorder="1" applyAlignment="1" applyProtection="1">
      <alignment horizontal="center" vertical="center"/>
    </xf>
    <xf numFmtId="0" fontId="10" fillId="4" borderId="56" xfId="7" applyFont="1" applyFill="1" applyBorder="1" applyAlignment="1" applyProtection="1">
      <alignment vertical="center"/>
    </xf>
    <xf numFmtId="0" fontId="10" fillId="4" borderId="28" xfId="7" applyFont="1" applyFill="1" applyBorder="1" applyAlignment="1" applyProtection="1">
      <alignment vertical="center"/>
    </xf>
    <xf numFmtId="167" fontId="10" fillId="4" borderId="57" xfId="7" applyNumberFormat="1" applyFont="1" applyFill="1" applyBorder="1" applyAlignment="1" applyProtection="1">
      <alignment vertical="center"/>
    </xf>
    <xf numFmtId="0" fontId="15" fillId="15" borderId="0" xfId="7" applyFont="1" applyFill="1" applyBorder="1" applyAlignment="1" applyProtection="1">
      <alignment horizontal="center" vertical="center"/>
    </xf>
    <xf numFmtId="167" fontId="10" fillId="0" borderId="42" xfId="7" applyNumberFormat="1" applyFont="1" applyFill="1" applyBorder="1" applyAlignment="1" applyProtection="1">
      <alignment vertical="center"/>
    </xf>
    <xf numFmtId="0" fontId="10" fillId="16" borderId="52" xfId="7" applyFont="1" applyFill="1" applyBorder="1" applyAlignment="1" applyProtection="1">
      <alignment horizontal="left" vertical="center"/>
    </xf>
    <xf numFmtId="0" fontId="10" fillId="16" borderId="54" xfId="7" applyFont="1" applyFill="1" applyBorder="1" applyAlignment="1" applyProtection="1">
      <alignment horizontal="left" vertical="center"/>
    </xf>
    <xf numFmtId="0" fontId="10" fillId="16" borderId="56" xfId="0" applyFont="1" applyFill="1" applyBorder="1" applyAlignment="1" applyProtection="1">
      <alignment horizontal="left"/>
    </xf>
    <xf numFmtId="0" fontId="10" fillId="16" borderId="28" xfId="0" applyFont="1" applyFill="1" applyBorder="1" applyProtection="1"/>
    <xf numFmtId="165" fontId="10" fillId="4" borderId="110" xfId="7" applyNumberFormat="1" applyFont="1" applyFill="1" applyBorder="1" applyAlignment="1" applyProtection="1">
      <alignment horizontal="center" vertical="center"/>
    </xf>
    <xf numFmtId="0" fontId="10" fillId="4" borderId="76" xfId="7" applyFont="1" applyFill="1" applyBorder="1" applyAlignment="1" applyProtection="1">
      <alignment horizontal="center" vertical="center" wrapText="1"/>
    </xf>
    <xf numFmtId="0" fontId="10" fillId="4" borderId="84" xfId="7" applyFont="1" applyFill="1" applyBorder="1" applyAlignment="1" applyProtection="1">
      <alignment horizontal="center" vertical="center"/>
    </xf>
    <xf numFmtId="0" fontId="10" fillId="16" borderId="70" xfId="7" applyFont="1" applyFill="1" applyBorder="1" applyAlignment="1" applyProtection="1">
      <alignment horizontal="center" vertical="center"/>
    </xf>
    <xf numFmtId="180" fontId="10" fillId="14" borderId="23" xfId="7" applyNumberFormat="1" applyFont="1" applyFill="1" applyBorder="1" applyAlignment="1" applyProtection="1">
      <alignment horizontal="right" vertical="center"/>
      <protection locked="0"/>
    </xf>
    <xf numFmtId="2" fontId="10" fillId="0" borderId="0" xfId="0" applyNumberFormat="1" applyFont="1" applyAlignment="1" applyProtection="1">
      <alignment vertical="center"/>
    </xf>
    <xf numFmtId="165" fontId="10" fillId="0" borderId="0" xfId="0" applyNumberFormat="1" applyFont="1" applyAlignment="1" applyProtection="1">
      <alignment vertical="center"/>
    </xf>
    <xf numFmtId="0" fontId="40" fillId="0" borderId="0" xfId="0" applyFont="1" applyAlignment="1">
      <alignment horizontal="center" vertical="center" readingOrder="1"/>
    </xf>
    <xf numFmtId="0" fontId="10" fillId="16" borderId="70" xfId="0" applyFont="1" applyFill="1" applyBorder="1" applyAlignment="1" applyProtection="1">
      <alignment vertical="top"/>
    </xf>
    <xf numFmtId="2" fontId="10" fillId="16" borderId="28" xfId="0" applyNumberFormat="1" applyFont="1" applyFill="1" applyBorder="1" applyAlignment="1" applyProtection="1"/>
    <xf numFmtId="0" fontId="10" fillId="16" borderId="0" xfId="0" applyFont="1" applyFill="1" applyBorder="1" applyAlignment="1" applyProtection="1">
      <alignment vertical="center"/>
    </xf>
    <xf numFmtId="49" fontId="10" fillId="0" borderId="0" xfId="0" applyNumberFormat="1" applyFont="1" applyAlignment="1" applyProtection="1">
      <alignment vertical="center"/>
    </xf>
    <xf numFmtId="0" fontId="41" fillId="0" borderId="0" xfId="0" applyFont="1" applyAlignment="1">
      <alignment horizontal="left" vertical="center" readingOrder="1"/>
    </xf>
    <xf numFmtId="0" fontId="10" fillId="11" borderId="0" xfId="0" applyFont="1" applyFill="1" applyAlignment="1" applyProtection="1">
      <alignment vertical="center"/>
    </xf>
    <xf numFmtId="1" fontId="10" fillId="13" borderId="0" xfId="7" applyNumberFormat="1" applyFont="1" applyFill="1" applyBorder="1" applyAlignment="1" applyProtection="1">
      <alignment horizontal="center" vertical="center"/>
    </xf>
    <xf numFmtId="0" fontId="10" fillId="13" borderId="31" xfId="0" applyFont="1" applyFill="1" applyBorder="1" applyAlignment="1" applyProtection="1">
      <alignment vertical="center"/>
    </xf>
    <xf numFmtId="165" fontId="10" fillId="13" borderId="0" xfId="7" applyNumberFormat="1" applyFont="1" applyFill="1" applyBorder="1" applyAlignment="1" applyProtection="1">
      <alignment horizontal="center" vertical="center"/>
    </xf>
    <xf numFmtId="9" fontId="10" fillId="16" borderId="18" xfId="2" applyFont="1" applyFill="1" applyBorder="1" applyAlignment="1" applyProtection="1">
      <alignment horizontal="left"/>
    </xf>
    <xf numFmtId="165" fontId="10" fillId="13" borderId="70" xfId="7" applyNumberFormat="1" applyFont="1" applyFill="1" applyBorder="1" applyAlignment="1" applyProtection="1">
      <alignment horizontal="center" vertical="center"/>
    </xf>
    <xf numFmtId="1" fontId="10" fillId="13" borderId="28" xfId="7" applyNumberFormat="1" applyFont="1" applyFill="1" applyBorder="1" applyAlignment="1" applyProtection="1">
      <alignment horizontal="center" vertical="center"/>
    </xf>
    <xf numFmtId="165" fontId="10" fillId="13" borderId="28" xfId="7" applyNumberFormat="1" applyFont="1" applyFill="1" applyBorder="1" applyAlignment="1" applyProtection="1">
      <alignment horizontal="center" vertical="center"/>
    </xf>
    <xf numFmtId="0" fontId="10" fillId="15" borderId="0" xfId="0" applyFont="1" applyFill="1" applyProtection="1"/>
    <xf numFmtId="167" fontId="10" fillId="15" borderId="0" xfId="0" applyNumberFormat="1" applyFont="1" applyFill="1" applyProtection="1"/>
    <xf numFmtId="0" fontId="10" fillId="15" borderId="0" xfId="0" applyFont="1" applyFill="1" applyAlignment="1" applyProtection="1">
      <alignment vertical="center"/>
    </xf>
    <xf numFmtId="0" fontId="40" fillId="15" borderId="0" xfId="0" applyFont="1" applyFill="1" applyAlignment="1">
      <alignment horizontal="center" vertical="center" readingOrder="1"/>
    </xf>
    <xf numFmtId="0" fontId="10" fillId="15" borderId="0" xfId="0" applyFont="1" applyFill="1" applyBorder="1" applyAlignment="1" applyProtection="1">
      <alignment horizontal="right"/>
    </xf>
    <xf numFmtId="167" fontId="10" fillId="15" borderId="0" xfId="0" applyNumberFormat="1" applyFont="1" applyFill="1" applyBorder="1" applyAlignment="1" applyProtection="1">
      <alignment horizontal="right"/>
    </xf>
    <xf numFmtId="0" fontId="41" fillId="15" borderId="0" xfId="0" applyFont="1" applyFill="1" applyAlignment="1">
      <alignment horizontal="left" vertical="center" readingOrder="1"/>
    </xf>
    <xf numFmtId="181" fontId="41" fillId="15" borderId="0" xfId="0" applyNumberFormat="1" applyFont="1" applyFill="1" applyAlignment="1">
      <alignment horizontal="left" vertical="center" readingOrder="1"/>
    </xf>
    <xf numFmtId="2" fontId="10" fillId="15" borderId="0" xfId="0" applyNumberFormat="1" applyFont="1" applyFill="1" applyAlignment="1" applyProtection="1">
      <alignment vertical="center"/>
    </xf>
    <xf numFmtId="1" fontId="15" fillId="0" borderId="34" xfId="2" applyNumberFormat="1" applyFont="1" applyFill="1" applyBorder="1" applyAlignment="1" applyProtection="1">
      <alignment horizontal="center" vertical="center"/>
      <protection locked="0"/>
    </xf>
    <xf numFmtId="1" fontId="15" fillId="0" borderId="16" xfId="2" applyNumberFormat="1" applyFont="1" applyFill="1" applyBorder="1" applyAlignment="1" applyProtection="1">
      <alignment horizontal="center" vertical="center"/>
      <protection locked="0"/>
    </xf>
    <xf numFmtId="1" fontId="15" fillId="0" borderId="17" xfId="2" applyNumberFormat="1" applyFont="1" applyFill="1" applyBorder="1" applyAlignment="1" applyProtection="1">
      <alignment horizontal="center" vertical="center"/>
      <protection locked="0"/>
    </xf>
    <xf numFmtId="1" fontId="15" fillId="0" borderId="58" xfId="2" applyNumberFormat="1" applyFont="1" applyFill="1" applyBorder="1" applyAlignment="1" applyProtection="1">
      <alignment horizontal="center" vertical="center"/>
      <protection locked="0"/>
    </xf>
    <xf numFmtId="0" fontId="9" fillId="9" borderId="0" xfId="0" applyFont="1" applyFill="1" applyBorder="1" applyAlignment="1" applyProtection="1">
      <alignment vertical="center"/>
      <protection locked="0" hidden="1"/>
    </xf>
    <xf numFmtId="167" fontId="9" fillId="9" borderId="0" xfId="0" applyNumberFormat="1" applyFont="1" applyFill="1" applyBorder="1" applyAlignment="1" applyProtection="1">
      <alignment horizontal="center" vertical="center"/>
      <protection locked="0" hidden="1"/>
    </xf>
    <xf numFmtId="175" fontId="10" fillId="14" borderId="111" xfId="0" applyNumberFormat="1" applyFont="1" applyFill="1" applyBorder="1" applyAlignment="1" applyProtection="1">
      <alignment horizontal="left" vertical="center"/>
      <protection locked="0" hidden="1"/>
    </xf>
    <xf numFmtId="177" fontId="10" fillId="14" borderId="111" xfId="0" applyNumberFormat="1" applyFont="1" applyFill="1" applyBorder="1" applyAlignment="1" applyProtection="1">
      <alignment horizontal="left" vertical="center"/>
      <protection locked="0" hidden="1"/>
    </xf>
    <xf numFmtId="9" fontId="10" fillId="14" borderId="111" xfId="0" applyNumberFormat="1" applyFont="1" applyFill="1" applyBorder="1" applyAlignment="1" applyProtection="1">
      <alignment horizontal="left" vertical="center"/>
      <protection locked="0" hidden="1"/>
    </xf>
    <xf numFmtId="9" fontId="10" fillId="14" borderId="111" xfId="2" applyFont="1" applyFill="1" applyBorder="1" applyAlignment="1" applyProtection="1">
      <alignment horizontal="left" vertical="center"/>
      <protection locked="0" hidden="1"/>
    </xf>
    <xf numFmtId="0" fontId="2" fillId="0" borderId="0" xfId="0" applyFont="1"/>
    <xf numFmtId="182" fontId="10" fillId="9" borderId="10" xfId="0" applyNumberFormat="1" applyFont="1" applyFill="1" applyBorder="1" applyAlignment="1" applyProtection="1">
      <alignment horizontal="center"/>
      <protection hidden="1"/>
    </xf>
    <xf numFmtId="183" fontId="25" fillId="9" borderId="61" xfId="1" applyNumberFormat="1" applyFont="1" applyFill="1" applyBorder="1" applyAlignment="1" applyProtection="1">
      <alignment horizontal="center"/>
      <protection hidden="1"/>
    </xf>
    <xf numFmtId="183" fontId="25" fillId="9" borderId="10" xfId="1" applyNumberFormat="1" applyFont="1" applyFill="1" applyBorder="1" applyAlignment="1" applyProtection="1">
      <alignment horizontal="center"/>
      <protection hidden="1"/>
    </xf>
    <xf numFmtId="178" fontId="10" fillId="9" borderId="3" xfId="0" applyNumberFormat="1" applyFont="1" applyFill="1" applyBorder="1" applyAlignment="1" applyProtection="1">
      <alignment horizontal="center"/>
      <protection hidden="1"/>
    </xf>
    <xf numFmtId="0" fontId="10" fillId="9" borderId="0" xfId="0" applyFont="1" applyFill="1" applyBorder="1" applyAlignment="1" applyProtection="1">
      <alignment vertical="center"/>
      <protection hidden="1"/>
    </xf>
    <xf numFmtId="176" fontId="7" fillId="9" borderId="3" xfId="0" applyNumberFormat="1" applyFont="1" applyFill="1" applyBorder="1" applyAlignment="1" applyProtection="1">
      <alignment horizontal="center"/>
      <protection hidden="1"/>
    </xf>
    <xf numFmtId="165" fontId="10" fillId="11" borderId="0" xfId="0" applyNumberFormat="1" applyFont="1" applyFill="1" applyAlignment="1" applyProtection="1">
      <alignment vertical="center"/>
    </xf>
    <xf numFmtId="2" fontId="10" fillId="0" borderId="0" xfId="0" applyNumberFormat="1" applyFont="1" applyProtection="1"/>
    <xf numFmtId="165" fontId="10" fillId="4" borderId="50" xfId="7" applyNumberFormat="1" applyFont="1" applyFill="1" applyBorder="1" applyAlignment="1" applyProtection="1">
      <alignment horizontal="center" vertical="center"/>
    </xf>
    <xf numFmtId="1" fontId="10" fillId="4" borderId="50" xfId="7" applyNumberFormat="1" applyFont="1" applyFill="1" applyBorder="1" applyAlignment="1" applyProtection="1">
      <alignment horizontal="center" vertical="center"/>
    </xf>
    <xf numFmtId="1" fontId="10" fillId="4" borderId="28" xfId="7" applyNumberFormat="1" applyFont="1" applyFill="1" applyBorder="1" applyAlignment="1" applyProtection="1">
      <alignment horizontal="center" vertical="center"/>
    </xf>
    <xf numFmtId="1" fontId="10" fillId="4" borderId="81" xfId="7" applyNumberFormat="1" applyFont="1" applyFill="1" applyBorder="1" applyAlignment="1" applyProtection="1">
      <alignment horizontal="center" vertical="center"/>
    </xf>
    <xf numFmtId="1" fontId="10" fillId="4" borderId="49" xfId="7" applyNumberFormat="1" applyFont="1" applyFill="1" applyBorder="1" applyAlignment="1" applyProtection="1">
      <alignment horizontal="center" vertical="center"/>
    </xf>
    <xf numFmtId="165" fontId="10" fillId="4" borderId="9" xfId="7" applyNumberFormat="1" applyFont="1" applyFill="1" applyBorder="1" applyAlignment="1" applyProtection="1">
      <alignment horizontal="center" vertical="center"/>
    </xf>
    <xf numFmtId="1" fontId="15" fillId="13" borderId="50" xfId="7" applyNumberFormat="1" applyFont="1" applyFill="1" applyBorder="1" applyAlignment="1" applyProtection="1">
      <alignment horizontal="center" vertical="center"/>
    </xf>
    <xf numFmtId="1" fontId="15" fillId="17" borderId="50" xfId="1" applyNumberFormat="1" applyFont="1" applyFill="1" applyBorder="1" applyAlignment="1" applyProtection="1">
      <alignment horizontal="center" vertical="center"/>
    </xf>
    <xf numFmtId="1" fontId="15" fillId="17" borderId="49" xfId="1" applyNumberFormat="1" applyFont="1" applyFill="1" applyBorder="1" applyAlignment="1" applyProtection="1">
      <alignment horizontal="center" vertical="center"/>
    </xf>
    <xf numFmtId="2" fontId="15" fillId="4" borderId="36" xfId="7" applyNumberFormat="1" applyFont="1" applyFill="1" applyBorder="1" applyAlignment="1" applyProtection="1">
      <alignment horizontal="center" vertical="center"/>
    </xf>
    <xf numFmtId="165" fontId="15" fillId="4" borderId="21" xfId="7" applyNumberFormat="1" applyFont="1" applyFill="1" applyBorder="1" applyAlignment="1" applyProtection="1">
      <alignment horizontal="center" vertical="center"/>
    </xf>
    <xf numFmtId="1" fontId="15" fillId="4" borderId="21" xfId="7" applyNumberFormat="1" applyFont="1" applyFill="1" applyBorder="1" applyAlignment="1" applyProtection="1">
      <alignment horizontal="center" vertical="center"/>
    </xf>
    <xf numFmtId="1" fontId="15" fillId="4" borderId="25" xfId="7" applyNumberFormat="1" applyFont="1" applyFill="1" applyBorder="1" applyAlignment="1" applyProtection="1">
      <alignment horizontal="center" vertical="center"/>
    </xf>
    <xf numFmtId="165" fontId="10" fillId="4" borderId="22" xfId="7" applyNumberFormat="1" applyFont="1" applyFill="1" applyBorder="1" applyAlignment="1" applyProtection="1">
      <alignment horizontal="center" vertical="center"/>
    </xf>
    <xf numFmtId="1" fontId="10" fillId="4" borderId="56" xfId="7" applyNumberFormat="1" applyFont="1" applyFill="1" applyBorder="1" applyAlignment="1" applyProtection="1">
      <alignment horizontal="center" vertical="center"/>
    </xf>
    <xf numFmtId="165" fontId="10" fillId="4" borderId="61" xfId="7" applyNumberFormat="1" applyFont="1" applyFill="1" applyBorder="1" applyAlignment="1" applyProtection="1">
      <alignment horizontal="center" vertical="center"/>
    </xf>
    <xf numFmtId="165" fontId="10" fillId="4" borderId="12" xfId="7" applyNumberFormat="1" applyFont="1" applyFill="1" applyBorder="1" applyAlignment="1" applyProtection="1">
      <alignment horizontal="center" vertical="center"/>
    </xf>
    <xf numFmtId="165" fontId="10" fillId="4" borderId="14" xfId="7" applyNumberFormat="1" applyFont="1" applyFill="1" applyBorder="1" applyAlignment="1" applyProtection="1">
      <alignment horizontal="center" vertical="center"/>
    </xf>
    <xf numFmtId="0" fontId="15" fillId="4" borderId="4" xfId="7" applyFont="1" applyFill="1" applyBorder="1" applyAlignment="1" applyProtection="1">
      <alignment horizontal="centerContinuous" vertical="center"/>
    </xf>
    <xf numFmtId="0" fontId="10" fillId="4" borderId="15" xfId="7" applyFont="1" applyFill="1" applyBorder="1" applyAlignment="1" applyProtection="1">
      <alignment horizontal="centerContinuous" vertical="center"/>
    </xf>
    <xf numFmtId="165" fontId="10" fillId="4" borderId="45" xfId="7" applyNumberFormat="1" applyFont="1" applyFill="1" applyBorder="1" applyAlignment="1" applyProtection="1">
      <alignment horizontal="center" vertical="center"/>
    </xf>
    <xf numFmtId="165" fontId="10" fillId="4" borderId="48" xfId="7" applyNumberFormat="1" applyFont="1" applyFill="1" applyBorder="1" applyAlignment="1" applyProtection="1">
      <alignment horizontal="center" vertical="center"/>
    </xf>
    <xf numFmtId="2" fontId="18" fillId="4" borderId="48" xfId="7" applyNumberFormat="1" applyFont="1" applyFill="1" applyBorder="1" applyAlignment="1" applyProtection="1">
      <alignment horizontal="center" vertical="center"/>
    </xf>
    <xf numFmtId="0" fontId="15" fillId="4" borderId="43" xfId="7" applyFont="1" applyFill="1" applyBorder="1" applyAlignment="1" applyProtection="1">
      <alignment horizontal="center" vertical="center" wrapText="1"/>
    </xf>
    <xf numFmtId="0" fontId="15" fillId="4" borderId="79" xfId="7" applyFont="1" applyFill="1" applyBorder="1" applyAlignment="1" applyProtection="1">
      <alignment horizontal="center" vertical="center"/>
    </xf>
    <xf numFmtId="2" fontId="15" fillId="4" borderId="46" xfId="7" applyNumberFormat="1" applyFont="1" applyFill="1" applyBorder="1" applyAlignment="1" applyProtection="1">
      <alignment horizontal="center" vertical="center"/>
    </xf>
    <xf numFmtId="2" fontId="15" fillId="4" borderId="15" xfId="7" applyNumberFormat="1" applyFont="1" applyFill="1" applyBorder="1" applyAlignment="1" applyProtection="1">
      <alignment horizontal="center" vertical="center"/>
    </xf>
    <xf numFmtId="179" fontId="10" fillId="8" borderId="58" xfId="7" applyNumberFormat="1" applyFont="1" applyFill="1" applyBorder="1" applyAlignment="1" applyProtection="1">
      <alignment horizontal="center" vertical="center"/>
    </xf>
    <xf numFmtId="165" fontId="10" fillId="4" borderId="87" xfId="7" applyNumberFormat="1" applyFont="1" applyFill="1" applyBorder="1" applyAlignment="1" applyProtection="1">
      <alignment horizontal="center" vertical="center"/>
    </xf>
    <xf numFmtId="165" fontId="15" fillId="4" borderId="27" xfId="7" applyNumberFormat="1" applyFont="1" applyFill="1" applyBorder="1" applyAlignment="1" applyProtection="1">
      <alignment horizontal="center" vertical="center"/>
    </xf>
    <xf numFmtId="2" fontId="15" fillId="4" borderId="43" xfId="7" applyNumberFormat="1" applyFont="1" applyFill="1" applyBorder="1" applyAlignment="1" applyProtection="1">
      <alignment horizontal="center" vertical="center"/>
    </xf>
    <xf numFmtId="2" fontId="15" fillId="4" borderId="25" xfId="7" applyNumberFormat="1" applyFont="1" applyFill="1" applyBorder="1" applyAlignment="1" applyProtection="1">
      <alignment horizontal="center" vertical="center"/>
    </xf>
    <xf numFmtId="165" fontId="15" fillId="13" borderId="48" xfId="7" applyNumberFormat="1" applyFont="1" applyFill="1" applyBorder="1" applyAlignment="1" applyProtection="1">
      <alignment horizontal="center" vertical="center"/>
    </xf>
    <xf numFmtId="165" fontId="15" fillId="13" borderId="58" xfId="7" applyNumberFormat="1" applyFont="1" applyFill="1" applyBorder="1" applyAlignment="1" applyProtection="1">
      <alignment horizontal="center" vertical="center"/>
    </xf>
    <xf numFmtId="2" fontId="10" fillId="4" borderId="47" xfId="7" applyNumberFormat="1" applyFont="1" applyFill="1" applyBorder="1" applyAlignment="1" applyProtection="1">
      <alignment horizontal="center" vertical="center"/>
    </xf>
    <xf numFmtId="2" fontId="15" fillId="4" borderId="57" xfId="7" applyNumberFormat="1" applyFont="1" applyFill="1" applyBorder="1" applyAlignment="1" applyProtection="1">
      <alignment horizontal="center" vertical="center"/>
    </xf>
    <xf numFmtId="0" fontId="10" fillId="4" borderId="70" xfId="7" applyFont="1" applyFill="1" applyBorder="1" applyAlignment="1" applyProtection="1">
      <alignment horizontal="center" vertical="center"/>
    </xf>
    <xf numFmtId="0" fontId="10" fillId="4" borderId="52" xfId="7" applyFont="1" applyFill="1" applyBorder="1" applyAlignment="1" applyProtection="1">
      <alignment horizontal="left" vertical="center"/>
    </xf>
    <xf numFmtId="0" fontId="10" fillId="4" borderId="54" xfId="7" applyFont="1" applyFill="1" applyBorder="1" applyAlignment="1" applyProtection="1">
      <alignment horizontal="left" vertical="center"/>
    </xf>
    <xf numFmtId="0" fontId="10" fillId="4" borderId="0" xfId="7" applyFont="1" applyFill="1" applyBorder="1" applyAlignment="1" applyProtection="1">
      <alignment horizontal="center" vertical="center"/>
    </xf>
    <xf numFmtId="0" fontId="10" fillId="4" borderId="56" xfId="7" applyFont="1" applyFill="1" applyBorder="1" applyAlignment="1" applyProtection="1">
      <alignment horizontal="left" vertical="center"/>
    </xf>
    <xf numFmtId="0" fontId="10" fillId="4" borderId="28" xfId="7" applyFont="1" applyFill="1" applyBorder="1" applyAlignment="1" applyProtection="1">
      <alignment horizontal="center" vertical="center"/>
    </xf>
    <xf numFmtId="176" fontId="10" fillId="4" borderId="70" xfId="7" applyNumberFormat="1" applyFont="1" applyFill="1" applyBorder="1" applyAlignment="1" applyProtection="1">
      <alignment horizontal="center" vertical="center"/>
    </xf>
    <xf numFmtId="165" fontId="10" fillId="4" borderId="0" xfId="7" applyNumberFormat="1" applyFont="1" applyFill="1" applyBorder="1" applyAlignment="1" applyProtection="1">
      <alignment horizontal="center" vertical="center"/>
    </xf>
    <xf numFmtId="176" fontId="10" fillId="4" borderId="41" xfId="7" applyNumberFormat="1" applyFont="1" applyFill="1" applyBorder="1" applyAlignment="1" applyProtection="1">
      <alignment horizontal="center" vertical="center"/>
    </xf>
    <xf numFmtId="165" fontId="10" fillId="4" borderId="55" xfId="7" applyNumberFormat="1" applyFont="1" applyFill="1" applyBorder="1" applyAlignment="1" applyProtection="1">
      <alignment horizontal="center" vertical="center"/>
    </xf>
    <xf numFmtId="1" fontId="10" fillId="0" borderId="0" xfId="0" applyNumberFormat="1" applyFont="1" applyProtection="1"/>
    <xf numFmtId="0" fontId="15" fillId="4" borderId="0" xfId="7" applyFont="1" applyFill="1" applyBorder="1" applyAlignment="1" applyProtection="1">
      <alignment horizontal="center" vertical="center"/>
    </xf>
    <xf numFmtId="0" fontId="15" fillId="4" borderId="55" xfId="7" applyFont="1" applyFill="1" applyBorder="1" applyAlignment="1" applyProtection="1">
      <alignment horizontal="center" vertical="center"/>
    </xf>
    <xf numFmtId="165" fontId="10" fillId="4" borderId="28" xfId="7" applyNumberFormat="1" applyFont="1" applyFill="1" applyBorder="1" applyAlignment="1" applyProtection="1">
      <alignment horizontal="center" vertical="center"/>
    </xf>
    <xf numFmtId="165" fontId="10" fillId="4" borderId="29" xfId="7" applyNumberFormat="1" applyFont="1" applyFill="1" applyBorder="1" applyAlignment="1" applyProtection="1">
      <alignment horizontal="center" vertical="center"/>
    </xf>
    <xf numFmtId="165" fontId="10" fillId="4" borderId="10" xfId="7" applyNumberFormat="1" applyFont="1" applyFill="1" applyBorder="1" applyAlignment="1" applyProtection="1">
      <alignment horizontal="center" vertical="center"/>
    </xf>
    <xf numFmtId="165" fontId="10" fillId="4" borderId="49" xfId="7" applyNumberFormat="1" applyFont="1" applyFill="1" applyBorder="1" applyAlignment="1" applyProtection="1">
      <alignment horizontal="center" vertical="center"/>
    </xf>
    <xf numFmtId="1" fontId="10" fillId="21" borderId="48" xfId="1" applyNumberFormat="1" applyFont="1" applyFill="1" applyBorder="1" applyAlignment="1" applyProtection="1">
      <alignment horizontal="center" vertical="center"/>
    </xf>
    <xf numFmtId="1" fontId="10" fillId="21" borderId="50" xfId="1" applyNumberFormat="1" applyFont="1" applyFill="1" applyBorder="1" applyAlignment="1" applyProtection="1">
      <alignment horizontal="center" vertical="center"/>
    </xf>
    <xf numFmtId="1" fontId="10" fillId="21" borderId="49" xfId="1" applyNumberFormat="1" applyFont="1" applyFill="1" applyBorder="1" applyAlignment="1" applyProtection="1">
      <alignment horizontal="center" vertical="center"/>
    </xf>
    <xf numFmtId="2" fontId="18" fillId="22" borderId="48" xfId="7" applyNumberFormat="1" applyFont="1" applyFill="1" applyBorder="1" applyAlignment="1" applyProtection="1">
      <alignment horizontal="center" vertical="center"/>
    </xf>
    <xf numFmtId="1" fontId="18" fillId="22" borderId="50" xfId="7" applyNumberFormat="1" applyFont="1" applyFill="1" applyBorder="1" applyAlignment="1" applyProtection="1">
      <alignment horizontal="center" vertical="center"/>
    </xf>
    <xf numFmtId="165" fontId="18" fillId="22" borderId="50" xfId="7" applyNumberFormat="1" applyFont="1" applyFill="1" applyBorder="1" applyAlignment="1" applyProtection="1">
      <alignment horizontal="center" vertical="center"/>
    </xf>
    <xf numFmtId="1" fontId="18" fillId="22" borderId="81" xfId="7" applyNumberFormat="1" applyFont="1" applyFill="1" applyBorder="1" applyAlignment="1" applyProtection="1">
      <alignment horizontal="center" vertical="center"/>
    </xf>
    <xf numFmtId="165" fontId="18" fillId="22" borderId="47" xfId="7" applyNumberFormat="1" applyFont="1" applyFill="1" applyBorder="1" applyAlignment="1" applyProtection="1">
      <alignment horizontal="center" vertical="center"/>
    </xf>
    <xf numFmtId="165" fontId="18" fillId="22" borderId="49" xfId="7" applyNumberFormat="1" applyFont="1" applyFill="1" applyBorder="1" applyAlignment="1" applyProtection="1">
      <alignment horizontal="center" vertical="center"/>
    </xf>
    <xf numFmtId="165" fontId="42" fillId="20" borderId="50" xfId="7" applyNumberFormat="1" applyFont="1" applyFill="1" applyBorder="1" applyAlignment="1" applyProtection="1">
      <alignment horizontal="center" vertical="center"/>
    </xf>
    <xf numFmtId="167" fontId="15" fillId="4" borderId="28" xfId="7" applyNumberFormat="1" applyFont="1" applyFill="1" applyBorder="1" applyAlignment="1" applyProtection="1">
      <alignment horizontal="center" vertical="center"/>
    </xf>
    <xf numFmtId="167" fontId="15" fillId="4" borderId="57" xfId="7" applyNumberFormat="1" applyFont="1" applyFill="1" applyBorder="1" applyAlignment="1" applyProtection="1">
      <alignment horizontal="center" vertical="center"/>
    </xf>
    <xf numFmtId="176" fontId="10" fillId="4" borderId="52" xfId="7" applyNumberFormat="1" applyFont="1" applyFill="1" applyBorder="1" applyAlignment="1" applyProtection="1">
      <alignment horizontal="center" vertical="center"/>
    </xf>
    <xf numFmtId="165" fontId="10" fillId="4" borderId="54" xfId="7" applyNumberFormat="1" applyFont="1" applyFill="1" applyBorder="1" applyAlignment="1" applyProtection="1">
      <alignment horizontal="center" vertical="center"/>
    </xf>
    <xf numFmtId="0" fontId="15" fillId="4" borderId="54" xfId="7" applyFont="1" applyFill="1" applyBorder="1" applyAlignment="1" applyProtection="1">
      <alignment horizontal="center" vertical="center"/>
    </xf>
    <xf numFmtId="167" fontId="15" fillId="4" borderId="56" xfId="7" applyNumberFormat="1" applyFont="1" applyFill="1" applyBorder="1" applyAlignment="1" applyProtection="1">
      <alignment horizontal="center" vertical="center"/>
    </xf>
    <xf numFmtId="0" fontId="10" fillId="4" borderId="31" xfId="7" applyFont="1" applyFill="1" applyBorder="1" applyAlignment="1" applyProtection="1">
      <alignment horizontal="centerContinuous" vertical="center"/>
    </xf>
    <xf numFmtId="2" fontId="10" fillId="0" borderId="76" xfId="7" applyNumberFormat="1" applyFont="1" applyFill="1" applyBorder="1" applyAlignment="1" applyProtection="1">
      <alignment horizontal="right" vertical="center"/>
      <protection locked="0"/>
    </xf>
    <xf numFmtId="2" fontId="10" fillId="0" borderId="74" xfId="7" applyNumberFormat="1" applyFont="1" applyFill="1" applyBorder="1" applyAlignment="1" applyProtection="1">
      <alignment horizontal="right" vertical="center"/>
      <protection locked="0"/>
    </xf>
    <xf numFmtId="2" fontId="10" fillId="0" borderId="75" xfId="7" applyNumberFormat="1" applyFont="1" applyFill="1" applyBorder="1" applyAlignment="1" applyProtection="1">
      <alignment horizontal="right" vertical="center"/>
      <protection locked="0"/>
    </xf>
    <xf numFmtId="0" fontId="10" fillId="15" borderId="0" xfId="0" applyFont="1" applyFill="1" applyProtection="1">
      <protection locked="0"/>
    </xf>
    <xf numFmtId="0" fontId="10" fillId="0" borderId="0" xfId="0" applyFont="1" applyProtection="1">
      <protection locked="0"/>
    </xf>
    <xf numFmtId="0" fontId="10" fillId="15" borderId="0" xfId="7" applyFont="1" applyFill="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0" fontId="10" fillId="15" borderId="0" xfId="7" applyFont="1" applyFill="1" applyBorder="1" applyAlignment="1" applyProtection="1">
      <alignment vertical="center"/>
      <protection locked="0"/>
    </xf>
    <xf numFmtId="0" fontId="10" fillId="0" borderId="0" xfId="7" applyFont="1" applyBorder="1" applyAlignment="1" applyProtection="1">
      <alignment vertical="center"/>
      <protection locked="0"/>
    </xf>
    <xf numFmtId="1" fontId="10" fillId="15" borderId="0" xfId="7" applyNumberFormat="1" applyFont="1" applyFill="1" applyBorder="1" applyAlignment="1" applyProtection="1">
      <alignment horizontal="center" vertical="center"/>
      <protection locked="0"/>
    </xf>
    <xf numFmtId="167" fontId="10" fillId="10" borderId="54" xfId="0" applyNumberFormat="1" applyFont="1" applyFill="1" applyBorder="1" applyAlignment="1" applyProtection="1">
      <alignment vertical="center"/>
      <protection locked="0"/>
    </xf>
    <xf numFmtId="167" fontId="10" fillId="16" borderId="54" xfId="0" applyNumberFormat="1" applyFont="1" applyFill="1" applyBorder="1" applyProtection="1">
      <protection locked="0"/>
    </xf>
    <xf numFmtId="167" fontId="10" fillId="15" borderId="0" xfId="0" applyNumberFormat="1" applyFont="1" applyFill="1" applyBorder="1" applyAlignment="1" applyProtection="1">
      <alignment horizontal="left"/>
      <protection locked="0"/>
    </xf>
    <xf numFmtId="0" fontId="15" fillId="9" borderId="53" xfId="0" applyNumberFormat="1" applyFont="1" applyFill="1" applyBorder="1" applyAlignment="1" applyProtection="1">
      <alignment horizontal="left" vertical="center"/>
    </xf>
    <xf numFmtId="0" fontId="15" fillId="9" borderId="32" xfId="0" applyNumberFormat="1" applyFont="1" applyFill="1" applyBorder="1" applyAlignment="1" applyProtection="1">
      <alignment horizontal="left" vertical="center"/>
    </xf>
    <xf numFmtId="0" fontId="8" fillId="0" borderId="0" xfId="0" applyFont="1"/>
    <xf numFmtId="0" fontId="43" fillId="0" borderId="0" xfId="11" applyAlignment="1">
      <alignment vertical="top"/>
    </xf>
    <xf numFmtId="0" fontId="10" fillId="0" borderId="55" xfId="8" applyFont="1" applyFill="1" applyBorder="1" applyAlignment="1" applyProtection="1">
      <alignment horizontal="left" indent="2"/>
    </xf>
    <xf numFmtId="0" fontId="15" fillId="0" borderId="58" xfId="7" applyFont="1" applyFill="1" applyBorder="1" applyAlignment="1" applyProtection="1">
      <alignment horizontal="center"/>
      <protection locked="0"/>
    </xf>
    <xf numFmtId="0" fontId="10" fillId="0" borderId="58" xfId="7" applyFont="1" applyFill="1" applyBorder="1" applyAlignment="1" applyProtection="1">
      <alignment horizontal="center" vertical="center"/>
      <protection locked="0"/>
    </xf>
    <xf numFmtId="0" fontId="10" fillId="24" borderId="0" xfId="7" applyFont="1" applyFill="1"/>
    <xf numFmtId="0" fontId="10" fillId="25" borderId="0" xfId="7" applyFont="1" applyFill="1" applyBorder="1" applyAlignment="1">
      <alignment horizontal="centerContinuous"/>
    </xf>
    <xf numFmtId="170" fontId="10" fillId="25" borderId="2" xfId="7" applyNumberFormat="1" applyFont="1" applyFill="1" applyBorder="1" applyAlignment="1">
      <alignment horizontal="left" vertical="top"/>
    </xf>
    <xf numFmtId="0" fontId="10" fillId="25" borderId="0" xfId="7" applyFont="1" applyFill="1" applyBorder="1" applyAlignment="1">
      <alignment horizontal="centerContinuous" vertical="top"/>
    </xf>
    <xf numFmtId="0" fontId="10" fillId="25" borderId="0" xfId="7" applyFont="1" applyFill="1" applyBorder="1"/>
    <xf numFmtId="0" fontId="10" fillId="25" borderId="0" xfId="7" applyFont="1" applyFill="1" applyBorder="1" applyAlignment="1">
      <alignment vertical="top"/>
    </xf>
    <xf numFmtId="0" fontId="10" fillId="25" borderId="0" xfId="7" applyFont="1" applyFill="1" applyBorder="1" applyAlignment="1">
      <alignment horizontal="left"/>
    </xf>
    <xf numFmtId="167" fontId="10" fillId="25" borderId="0" xfId="7" applyNumberFormat="1" applyFont="1" applyFill="1" applyBorder="1" applyAlignment="1">
      <alignment horizontal="right"/>
    </xf>
    <xf numFmtId="167" fontId="10" fillId="25" borderId="0" xfId="7" applyNumberFormat="1" applyFont="1" applyFill="1" applyBorder="1" applyAlignment="1">
      <alignment horizontal="left"/>
    </xf>
    <xf numFmtId="0" fontId="10" fillId="25" borderId="28" xfId="7" applyFont="1" applyFill="1" applyBorder="1"/>
    <xf numFmtId="0" fontId="10" fillId="25" borderId="3" xfId="7" applyFont="1" applyFill="1" applyBorder="1"/>
    <xf numFmtId="0" fontId="10" fillId="25" borderId="0" xfId="7" applyFont="1" applyFill="1" applyBorder="1" applyAlignment="1">
      <alignment horizontal="center"/>
    </xf>
    <xf numFmtId="0" fontId="10" fillId="25" borderId="4" xfId="7" applyFont="1" applyFill="1" applyBorder="1"/>
    <xf numFmtId="0" fontId="10" fillId="25" borderId="0" xfId="7" applyFont="1" applyFill="1" applyAlignment="1">
      <alignment horizontal="center"/>
    </xf>
    <xf numFmtId="0" fontId="10" fillId="25" borderId="1" xfId="7" applyFont="1" applyFill="1" applyBorder="1" applyAlignment="1">
      <alignment horizontal="centerContinuous" vertical="top"/>
    </xf>
    <xf numFmtId="0" fontId="15" fillId="25" borderId="2" xfId="7" applyFont="1" applyFill="1" applyBorder="1" applyAlignment="1">
      <alignment horizontal="centerContinuous" vertical="top"/>
    </xf>
    <xf numFmtId="0" fontId="10" fillId="25" borderId="0" xfId="7" applyFont="1" applyFill="1"/>
    <xf numFmtId="0" fontId="10" fillId="25" borderId="3" xfId="7" applyFont="1" applyFill="1" applyBorder="1" applyAlignment="1">
      <alignment horizontal="centerContinuous"/>
    </xf>
    <xf numFmtId="0" fontId="15" fillId="25" borderId="0" xfId="7" applyFont="1" applyFill="1" applyBorder="1" applyAlignment="1">
      <alignment horizontal="centerContinuous"/>
    </xf>
    <xf numFmtId="0" fontId="8" fillId="25" borderId="0" xfId="7" applyFont="1" applyFill="1" applyBorder="1" applyAlignment="1">
      <alignment horizontal="centerContinuous" vertical="top"/>
    </xf>
    <xf numFmtId="0" fontId="10" fillId="25" borderId="0" xfId="7" applyFont="1" applyFill="1" applyAlignment="1">
      <alignment vertical="top"/>
    </xf>
    <xf numFmtId="170" fontId="10" fillId="25" borderId="0" xfId="7" applyNumberFormat="1" applyFont="1" applyFill="1" applyBorder="1" applyAlignment="1" applyProtection="1">
      <alignment horizontal="left"/>
      <protection locked="0"/>
    </xf>
    <xf numFmtId="170" fontId="10" fillId="25" borderId="0" xfId="7" applyNumberFormat="1" applyFont="1" applyFill="1" applyBorder="1" applyAlignment="1">
      <alignment horizontal="left"/>
    </xf>
    <xf numFmtId="0" fontId="20" fillId="25" borderId="0" xfId="7" applyFont="1" applyFill="1" applyBorder="1" applyAlignment="1" applyProtection="1">
      <alignment horizontal="centerContinuous"/>
      <protection locked="0"/>
    </xf>
    <xf numFmtId="0" fontId="15" fillId="25" borderId="0" xfId="7" applyFont="1" applyFill="1" applyBorder="1" applyAlignment="1">
      <alignment horizontal="left"/>
    </xf>
    <xf numFmtId="171" fontId="10" fillId="25" borderId="0" xfId="7" applyNumberFormat="1" applyFont="1" applyFill="1" applyBorder="1" applyAlignment="1">
      <alignment horizontal="center" vertical="top"/>
    </xf>
    <xf numFmtId="0" fontId="10" fillId="25" borderId="0" xfId="7" applyFont="1" applyFill="1" applyBorder="1" applyAlignment="1">
      <alignment horizontal="center" vertical="top"/>
    </xf>
    <xf numFmtId="165" fontId="10" fillId="25" borderId="0" xfId="7" applyNumberFormat="1" applyFont="1" applyFill="1" applyBorder="1" applyAlignment="1" applyProtection="1">
      <alignment horizontal="center"/>
      <protection locked="0"/>
    </xf>
    <xf numFmtId="0" fontId="10" fillId="25" borderId="0" xfId="7" applyFont="1" applyFill="1" applyBorder="1" applyAlignment="1">
      <alignment vertical="center"/>
    </xf>
    <xf numFmtId="170" fontId="10" fillId="25" borderId="0" xfId="7" applyNumberFormat="1" applyFont="1" applyFill="1" applyBorder="1"/>
    <xf numFmtId="0" fontId="10" fillId="25" borderId="0" xfId="7" applyFont="1" applyFill="1" applyBorder="1" applyAlignment="1">
      <alignment horizontal="centerContinuous" wrapText="1"/>
    </xf>
    <xf numFmtId="0" fontId="10" fillId="25" borderId="0" xfId="7" applyFont="1" applyFill="1" applyBorder="1" applyAlignment="1">
      <alignment horizontal="centerContinuous" vertical="center" wrapText="1"/>
    </xf>
    <xf numFmtId="0" fontId="10" fillId="25" borderId="0" xfId="7" applyFont="1" applyFill="1" applyBorder="1" applyAlignment="1" applyProtection="1">
      <alignment vertical="top"/>
    </xf>
    <xf numFmtId="0" fontId="17" fillId="25" borderId="0" xfId="8" applyFont="1" applyFill="1" applyBorder="1"/>
    <xf numFmtId="171" fontId="10" fillId="25" borderId="0" xfId="7" applyNumberFormat="1" applyFont="1" applyFill="1" applyBorder="1" applyAlignment="1">
      <alignment horizontal="center"/>
    </xf>
    <xf numFmtId="0" fontId="10" fillId="25" borderId="0" xfId="7" applyFont="1" applyFill="1" applyBorder="1" applyAlignment="1" applyProtection="1">
      <alignment horizontal="center" vertical="center"/>
    </xf>
    <xf numFmtId="170" fontId="10" fillId="25" borderId="0" xfId="7" applyNumberFormat="1" applyFont="1" applyFill="1" applyBorder="1" applyAlignment="1">
      <alignment horizontal="center" vertical="center"/>
    </xf>
    <xf numFmtId="1" fontId="10" fillId="25" borderId="0" xfId="7" applyNumberFormat="1" applyFont="1" applyFill="1" applyBorder="1" applyAlignment="1">
      <alignment vertical="center"/>
    </xf>
    <xf numFmtId="165" fontId="10" fillId="25" borderId="0" xfId="7" applyNumberFormat="1" applyFont="1" applyFill="1" applyBorder="1" applyAlignment="1" applyProtection="1">
      <alignment horizontal="center" vertical="center"/>
    </xf>
    <xf numFmtId="1" fontId="10" fillId="25" borderId="0" xfId="7" applyNumberFormat="1" applyFont="1" applyFill="1" applyBorder="1" applyAlignment="1" applyProtection="1">
      <alignment horizontal="center" vertical="center"/>
    </xf>
    <xf numFmtId="0" fontId="10" fillId="25" borderId="0" xfId="7" applyFont="1" applyFill="1" applyBorder="1" applyAlignment="1">
      <alignment horizontal="center" vertical="center"/>
    </xf>
    <xf numFmtId="0" fontId="15" fillId="25" borderId="0" xfId="7" applyFont="1" applyFill="1" applyBorder="1" applyAlignment="1">
      <alignment horizontal="center" vertical="center"/>
    </xf>
    <xf numFmtId="167" fontId="10" fillId="25" borderId="0" xfId="7" applyNumberFormat="1" applyFont="1" applyFill="1" applyBorder="1" applyAlignment="1">
      <alignment vertical="center"/>
    </xf>
    <xf numFmtId="168" fontId="10" fillId="25" borderId="30" xfId="7" applyNumberFormat="1" applyFont="1" applyFill="1" applyBorder="1" applyAlignment="1">
      <alignment horizontal="center" vertical="top"/>
    </xf>
    <xf numFmtId="0" fontId="34" fillId="25" borderId="59" xfId="7" applyFont="1" applyFill="1" applyBorder="1"/>
    <xf numFmtId="0" fontId="10" fillId="25" borderId="59" xfId="7" applyFont="1" applyFill="1" applyBorder="1"/>
    <xf numFmtId="0" fontId="19" fillId="25" borderId="59" xfId="7" applyFont="1" applyFill="1" applyBorder="1"/>
    <xf numFmtId="0" fontId="10" fillId="25" borderId="59" xfId="7" applyFont="1" applyFill="1" applyBorder="1" applyAlignment="1">
      <alignment horizontal="centerContinuous"/>
    </xf>
    <xf numFmtId="164" fontId="10" fillId="25" borderId="59" xfId="1" applyFont="1" applyFill="1" applyBorder="1" applyAlignment="1">
      <alignment horizontal="centerContinuous"/>
    </xf>
    <xf numFmtId="0" fontId="15" fillId="25" borderId="59" xfId="0" applyFont="1" applyFill="1" applyBorder="1" applyAlignment="1">
      <alignment horizontal="center" vertical="center"/>
    </xf>
    <xf numFmtId="0" fontId="15" fillId="25" borderId="59" xfId="0" applyFont="1" applyFill="1" applyBorder="1" applyAlignment="1">
      <alignment horizontal="left" vertical="center"/>
    </xf>
    <xf numFmtId="168" fontId="10" fillId="25" borderId="59" xfId="7" applyNumberFormat="1" applyFont="1" applyFill="1" applyBorder="1" applyAlignment="1">
      <alignment horizontal="center" vertical="top"/>
    </xf>
    <xf numFmtId="0" fontId="15" fillId="25" borderId="59" xfId="7" applyFont="1" applyFill="1" applyBorder="1" applyAlignment="1">
      <alignment horizontal="left"/>
    </xf>
    <xf numFmtId="168" fontId="10" fillId="25" borderId="59" xfId="7" applyNumberFormat="1" applyFont="1" applyFill="1" applyBorder="1" applyAlignment="1">
      <alignment vertical="top"/>
    </xf>
    <xf numFmtId="0" fontId="10" fillId="25" borderId="6" xfId="4" applyFont="1" applyFill="1" applyBorder="1"/>
    <xf numFmtId="0" fontId="10" fillId="25" borderId="0" xfId="9" applyFont="1" applyFill="1"/>
    <xf numFmtId="0" fontId="15" fillId="25" borderId="0" xfId="7" applyFont="1" applyFill="1" applyBorder="1" applyAlignment="1">
      <alignment vertical="center"/>
    </xf>
    <xf numFmtId="165" fontId="15" fillId="25" borderId="0" xfId="7" applyNumberFormat="1" applyFont="1" applyFill="1" applyBorder="1" applyAlignment="1">
      <alignment horizontal="center" vertical="center"/>
    </xf>
    <xf numFmtId="0" fontId="15" fillId="25" borderId="0" xfId="7" applyFont="1" applyFill="1" applyBorder="1" applyAlignment="1">
      <alignment horizontal="left" vertical="center"/>
    </xf>
    <xf numFmtId="170" fontId="10" fillId="25" borderId="0" xfId="7" applyNumberFormat="1" applyFont="1" applyFill="1" applyBorder="1" applyAlignment="1">
      <alignment vertical="center"/>
    </xf>
    <xf numFmtId="167" fontId="10" fillId="25" borderId="0" xfId="7" applyNumberFormat="1" applyFont="1" applyFill="1" applyBorder="1" applyAlignment="1">
      <alignment horizontal="left" vertical="center"/>
    </xf>
    <xf numFmtId="0" fontId="10" fillId="25" borderId="0" xfId="7" applyFont="1" applyFill="1" applyBorder="1" applyAlignment="1">
      <alignment horizontal="left" vertical="center"/>
    </xf>
    <xf numFmtId="0" fontId="19" fillId="25" borderId="0" xfId="7" applyFont="1" applyFill="1" applyBorder="1" applyAlignment="1">
      <alignment horizontal="left" vertical="center"/>
    </xf>
    <xf numFmtId="0" fontId="10" fillId="25" borderId="0" xfId="7" applyFont="1" applyFill="1" applyBorder="1" applyAlignment="1" applyProtection="1">
      <alignment horizontal="left" vertical="center"/>
    </xf>
    <xf numFmtId="1" fontId="10" fillId="25" borderId="3" xfId="7" applyNumberFormat="1" applyFont="1" applyFill="1" applyBorder="1" applyAlignment="1">
      <alignment horizontal="center"/>
    </xf>
    <xf numFmtId="170" fontId="10" fillId="25" borderId="3" xfId="7" applyNumberFormat="1" applyFont="1" applyFill="1" applyBorder="1" applyAlignment="1">
      <alignment horizontal="center" vertical="top"/>
    </xf>
    <xf numFmtId="0" fontId="21" fillId="25" borderId="0" xfId="9" applyFont="1" applyFill="1" applyBorder="1" applyAlignment="1">
      <alignment vertical="center"/>
    </xf>
    <xf numFmtId="0" fontId="10" fillId="25" borderId="3" xfId="7" applyFont="1" applyFill="1" applyBorder="1" applyAlignment="1">
      <alignment vertical="top"/>
    </xf>
    <xf numFmtId="0" fontId="10" fillId="25" borderId="3" xfId="7" applyFont="1" applyFill="1" applyBorder="1" applyAlignment="1"/>
    <xf numFmtId="0" fontId="10" fillId="25" borderId="3" xfId="7" applyFont="1" applyFill="1" applyBorder="1" applyAlignment="1">
      <alignment horizontal="center"/>
    </xf>
    <xf numFmtId="0" fontId="10" fillId="25" borderId="3" xfId="7" applyFont="1" applyFill="1" applyBorder="1" applyAlignment="1">
      <alignment horizontal="left"/>
    </xf>
    <xf numFmtId="169" fontId="10" fillId="25" borderId="3" xfId="7" applyNumberFormat="1" applyFont="1" applyFill="1" applyBorder="1" applyAlignment="1">
      <alignment horizontal="center"/>
    </xf>
    <xf numFmtId="0" fontId="10" fillId="25" borderId="3" xfId="7" applyFont="1" applyFill="1" applyBorder="1" applyAlignment="1">
      <alignment horizontal="center" wrapText="1"/>
    </xf>
    <xf numFmtId="168" fontId="10" fillId="25" borderId="3" xfId="7" applyNumberFormat="1" applyFont="1" applyFill="1" applyBorder="1" applyAlignment="1">
      <alignment horizontal="center" vertical="top"/>
    </xf>
    <xf numFmtId="9" fontId="15" fillId="25" borderId="0" xfId="2" applyFont="1" applyFill="1" applyBorder="1" applyAlignment="1">
      <alignment horizontal="left" vertical="center"/>
    </xf>
    <xf numFmtId="0" fontId="10" fillId="25" borderId="0" xfId="7" applyFont="1" applyFill="1" applyBorder="1" applyAlignment="1" applyProtection="1">
      <alignment vertical="center"/>
    </xf>
    <xf numFmtId="0" fontId="15" fillId="26" borderId="52" xfId="7" applyFont="1" applyFill="1" applyBorder="1" applyAlignment="1">
      <alignment horizontal="left" indent="3"/>
    </xf>
    <xf numFmtId="0" fontId="15" fillId="26" borderId="70" xfId="7" applyFont="1" applyFill="1" applyBorder="1" applyAlignment="1">
      <alignment horizontal="left" indent="3"/>
    </xf>
    <xf numFmtId="0" fontId="10" fillId="26" borderId="41" xfId="7" applyFont="1" applyFill="1" applyBorder="1" applyAlignment="1">
      <alignment horizontal="centerContinuous"/>
    </xf>
    <xf numFmtId="0" fontId="15" fillId="26" borderId="54" xfId="7" applyFont="1" applyFill="1" applyBorder="1" applyAlignment="1">
      <alignment horizontal="left" indent="3"/>
    </xf>
    <xf numFmtId="0" fontId="15" fillId="26" borderId="0" xfId="7" applyFont="1" applyFill="1" applyBorder="1" applyAlignment="1">
      <alignment horizontal="left" indent="3"/>
    </xf>
    <xf numFmtId="0" fontId="10" fillId="26" borderId="55" xfId="7" applyFont="1" applyFill="1" applyBorder="1" applyAlignment="1">
      <alignment horizontal="centerContinuous"/>
    </xf>
    <xf numFmtId="0" fontId="15" fillId="26" borderId="56" xfId="7" applyFont="1" applyFill="1" applyBorder="1" applyAlignment="1">
      <alignment horizontal="left" indent="3"/>
    </xf>
    <xf numFmtId="0" fontId="15" fillId="26" borderId="28" xfId="7" applyFont="1" applyFill="1" applyBorder="1" applyAlignment="1">
      <alignment horizontal="left" indent="3"/>
    </xf>
    <xf numFmtId="0" fontId="10" fillId="26" borderId="57" xfId="7" applyFont="1" applyFill="1" applyBorder="1" applyAlignment="1">
      <alignment horizontal="centerContinuous"/>
    </xf>
    <xf numFmtId="0" fontId="10" fillId="26" borderId="38" xfId="7" applyFont="1" applyFill="1" applyBorder="1" applyAlignment="1">
      <alignment vertical="top"/>
    </xf>
    <xf numFmtId="0" fontId="10" fillId="26" borderId="52" xfId="7" applyFont="1" applyFill="1" applyBorder="1" applyAlignment="1">
      <alignment vertical="top"/>
    </xf>
    <xf numFmtId="0" fontId="10" fillId="26" borderId="40" xfId="7" applyFont="1" applyFill="1" applyBorder="1" applyAlignment="1">
      <alignment horizontal="center" vertical="top"/>
    </xf>
    <xf numFmtId="0" fontId="10" fillId="26" borderId="41" xfId="7" applyFont="1" applyFill="1" applyBorder="1" applyAlignment="1">
      <alignment horizontal="center" vertical="top"/>
    </xf>
    <xf numFmtId="0" fontId="10" fillId="26" borderId="39" xfId="7" applyFont="1" applyFill="1" applyBorder="1" applyAlignment="1">
      <alignment horizontal="left" vertical="top"/>
    </xf>
    <xf numFmtId="0" fontId="10" fillId="26" borderId="42" xfId="7" applyFont="1" applyFill="1" applyBorder="1" applyAlignment="1">
      <alignment horizontal="center" vertical="top"/>
    </xf>
    <xf numFmtId="0" fontId="10" fillId="26" borderId="43" xfId="7" applyFont="1" applyFill="1" applyBorder="1" applyAlignment="1">
      <alignment horizontal="center" vertical="top"/>
    </xf>
    <xf numFmtId="0" fontId="10" fillId="26" borderId="45" xfId="7" applyFont="1" applyFill="1" applyBorder="1" applyAlignment="1">
      <alignment horizontal="center"/>
    </xf>
    <xf numFmtId="0" fontId="10" fillId="26" borderId="46" xfId="7" applyFont="1" applyFill="1" applyBorder="1" applyAlignment="1">
      <alignment horizontal="center"/>
    </xf>
    <xf numFmtId="0" fontId="23" fillId="26" borderId="44" xfId="7" applyFont="1" applyFill="1" applyBorder="1" applyAlignment="1">
      <alignment horizontal="center" wrapText="1"/>
    </xf>
    <xf numFmtId="0" fontId="10" fillId="26" borderId="48" xfId="7" applyFont="1" applyFill="1" applyBorder="1" applyAlignment="1">
      <alignment horizontal="center"/>
    </xf>
    <xf numFmtId="0" fontId="10" fillId="26" borderId="49" xfId="7" applyFont="1" applyFill="1" applyBorder="1" applyAlignment="1">
      <alignment horizontal="center"/>
    </xf>
    <xf numFmtId="0" fontId="10" fillId="26" borderId="47" xfId="7" applyFont="1" applyFill="1" applyBorder="1" applyAlignment="1">
      <alignment horizontal="center"/>
    </xf>
    <xf numFmtId="0" fontId="10" fillId="26" borderId="50" xfId="7" applyFont="1" applyFill="1" applyBorder="1" applyAlignment="1">
      <alignment horizontal="center"/>
    </xf>
    <xf numFmtId="0" fontId="15" fillId="26" borderId="32" xfId="7" applyFont="1" applyFill="1" applyBorder="1" applyAlignment="1">
      <alignment horizontal="centerContinuous"/>
    </xf>
    <xf numFmtId="0" fontId="10" fillId="26" borderId="20" xfId="7" applyFont="1" applyFill="1" applyBorder="1" applyAlignment="1">
      <alignment horizontal="centerContinuous"/>
    </xf>
    <xf numFmtId="0" fontId="10" fillId="26" borderId="23" xfId="7" applyFont="1" applyFill="1" applyBorder="1" applyAlignment="1">
      <alignment horizontal="centerContinuous"/>
    </xf>
    <xf numFmtId="0" fontId="10" fillId="26" borderId="37" xfId="7" applyFont="1" applyFill="1" applyBorder="1" applyAlignment="1">
      <alignment horizontal="center" vertical="center"/>
    </xf>
    <xf numFmtId="0" fontId="10" fillId="26" borderId="111" xfId="7" applyFont="1" applyFill="1" applyBorder="1" applyAlignment="1">
      <alignment horizontal="center" vertical="center"/>
    </xf>
    <xf numFmtId="0" fontId="10" fillId="26" borderId="24" xfId="7" applyFont="1" applyFill="1" applyBorder="1" applyAlignment="1">
      <alignment horizontal="center" vertical="center"/>
    </xf>
    <xf numFmtId="0" fontId="10" fillId="26" borderId="34" xfId="7" applyFont="1" applyFill="1" applyBorder="1" applyAlignment="1">
      <alignment horizontal="center" vertical="center"/>
    </xf>
    <xf numFmtId="0" fontId="10" fillId="26" borderId="16" xfId="7" applyFont="1" applyFill="1" applyBorder="1" applyAlignment="1">
      <alignment horizontal="center" vertical="center"/>
    </xf>
    <xf numFmtId="0" fontId="24" fillId="26" borderId="16" xfId="7" quotePrefix="1" applyFont="1" applyFill="1" applyBorder="1" applyAlignment="1">
      <alignment horizontal="center" vertical="center" wrapText="1"/>
    </xf>
    <xf numFmtId="169" fontId="10" fillId="26" borderId="16" xfId="7" applyNumberFormat="1" applyFont="1" applyFill="1" applyBorder="1" applyAlignment="1">
      <alignment horizontal="center" vertical="center" wrapText="1"/>
    </xf>
    <xf numFmtId="0" fontId="10" fillId="26" borderId="18" xfId="7" applyFont="1" applyFill="1" applyBorder="1" applyAlignment="1">
      <alignment horizontal="center" vertical="center"/>
    </xf>
    <xf numFmtId="2" fontId="10" fillId="26" borderId="36" xfId="7" applyNumberFormat="1" applyFont="1" applyFill="1" applyBorder="1" applyAlignment="1">
      <alignment horizontal="center" vertical="center"/>
    </xf>
    <xf numFmtId="0" fontId="10" fillId="26" borderId="25" xfId="7" applyFont="1" applyFill="1" applyBorder="1" applyAlignment="1">
      <alignment horizontal="center" vertical="center"/>
    </xf>
    <xf numFmtId="165" fontId="10" fillId="26" borderId="32" xfId="7" applyNumberFormat="1" applyFont="1" applyFill="1" applyBorder="1" applyAlignment="1">
      <alignment horizontal="center" vertical="center"/>
    </xf>
    <xf numFmtId="1" fontId="10" fillId="26" borderId="43" xfId="7" applyNumberFormat="1" applyFont="1" applyFill="1" applyBorder="1" applyAlignment="1">
      <alignment horizontal="center" vertical="center"/>
    </xf>
    <xf numFmtId="165" fontId="10" fillId="26" borderId="21" xfId="7" applyNumberFormat="1" applyFont="1" applyFill="1" applyBorder="1" applyAlignment="1">
      <alignment horizontal="center" vertical="center"/>
    </xf>
    <xf numFmtId="165" fontId="10" fillId="26" borderId="36" xfId="7" applyNumberFormat="1" applyFont="1" applyFill="1" applyBorder="1" applyAlignment="1">
      <alignment horizontal="center" vertical="center"/>
    </xf>
    <xf numFmtId="0" fontId="10" fillId="26" borderId="4" xfId="7" applyFont="1" applyFill="1" applyBorder="1" applyAlignment="1" applyProtection="1">
      <alignment horizontal="centerContinuous"/>
    </xf>
    <xf numFmtId="0" fontId="10" fillId="26" borderId="4" xfId="7" applyFont="1" applyFill="1" applyBorder="1" applyAlignment="1">
      <alignment horizontal="centerContinuous"/>
    </xf>
    <xf numFmtId="0" fontId="15" fillId="26" borderId="31" xfId="7" applyFont="1" applyFill="1" applyBorder="1" applyAlignment="1">
      <alignment horizontal="centerContinuous"/>
    </xf>
    <xf numFmtId="0" fontId="15" fillId="26" borderId="4" xfId="7" applyFont="1" applyFill="1" applyBorder="1" applyAlignment="1">
      <alignment horizontal="centerContinuous"/>
    </xf>
    <xf numFmtId="0" fontId="10" fillId="26" borderId="15" xfId="7" applyFont="1" applyFill="1" applyBorder="1" applyAlignment="1">
      <alignment horizontal="centerContinuous"/>
    </xf>
    <xf numFmtId="0" fontId="10" fillId="26" borderId="20" xfId="7" applyFont="1" applyFill="1" applyBorder="1" applyAlignment="1" applyProtection="1">
      <alignment horizontal="center" vertical="center" wrapText="1"/>
    </xf>
    <xf numFmtId="0" fontId="10" fillId="26" borderId="33" xfId="7" applyFont="1" applyFill="1" applyBorder="1" applyAlignment="1">
      <alignment horizontal="center" vertical="center" wrapText="1"/>
    </xf>
    <xf numFmtId="0" fontId="10" fillId="26" borderId="32" xfId="7" applyFont="1" applyFill="1" applyBorder="1" applyAlignment="1">
      <alignment horizontal="center" vertical="center" wrapText="1"/>
    </xf>
    <xf numFmtId="0" fontId="10" fillId="26" borderId="20" xfId="7" applyFont="1" applyFill="1" applyBorder="1" applyAlignment="1">
      <alignment horizontal="center" vertical="center" wrapText="1"/>
    </xf>
    <xf numFmtId="0" fontId="10" fillId="26" borderId="65" xfId="7" applyFont="1" applyFill="1" applyBorder="1" applyAlignment="1">
      <alignment horizontal="center" vertical="center" wrapText="1"/>
    </xf>
    <xf numFmtId="0" fontId="10" fillId="26" borderId="66" xfId="7" applyFont="1" applyFill="1" applyBorder="1" applyAlignment="1">
      <alignment horizontal="center" vertical="center" wrapText="1"/>
    </xf>
    <xf numFmtId="0" fontId="10" fillId="26" borderId="19" xfId="7" applyFont="1" applyFill="1" applyBorder="1" applyAlignment="1">
      <alignment horizontal="center" vertical="center" wrapText="1"/>
    </xf>
    <xf numFmtId="0" fontId="10" fillId="26" borderId="22" xfId="7" applyFont="1" applyFill="1" applyBorder="1" applyAlignment="1">
      <alignment horizontal="center" vertical="center" wrapText="1"/>
    </xf>
    <xf numFmtId="0" fontId="10" fillId="26" borderId="76" xfId="7" applyFont="1" applyFill="1" applyBorder="1" applyAlignment="1">
      <alignment horizontal="center" vertical="center" wrapText="1"/>
    </xf>
    <xf numFmtId="0" fontId="10" fillId="26" borderId="16" xfId="7" applyFont="1" applyFill="1" applyBorder="1" applyAlignment="1" applyProtection="1">
      <alignment horizontal="center" vertical="center"/>
    </xf>
    <xf numFmtId="0" fontId="10" fillId="26" borderId="67" xfId="7" applyFont="1" applyFill="1" applyBorder="1" applyAlignment="1" applyProtection="1">
      <alignment horizontal="center" vertical="center"/>
    </xf>
    <xf numFmtId="0" fontId="10" fillId="26" borderId="67" xfId="7" applyFont="1" applyFill="1" applyBorder="1" applyAlignment="1">
      <alignment horizontal="center" vertical="center"/>
    </xf>
    <xf numFmtId="0" fontId="10" fillId="26" borderId="17" xfId="7" applyFont="1" applyFill="1" applyBorder="1" applyAlignment="1">
      <alignment horizontal="center" vertical="center"/>
    </xf>
    <xf numFmtId="0" fontId="10" fillId="26" borderId="75" xfId="7" applyFont="1" applyFill="1" applyBorder="1" applyAlignment="1">
      <alignment horizontal="center" vertical="center"/>
    </xf>
    <xf numFmtId="1" fontId="10" fillId="26" borderId="20" xfId="7" applyNumberFormat="1" applyFont="1" applyFill="1" applyBorder="1" applyAlignment="1" applyProtection="1">
      <alignment horizontal="center" vertical="center"/>
    </xf>
    <xf numFmtId="0" fontId="10" fillId="26" borderId="20" xfId="7" applyFont="1" applyFill="1" applyBorder="1" applyAlignment="1" applyProtection="1">
      <alignment horizontal="center" vertical="center"/>
    </xf>
    <xf numFmtId="2" fontId="10" fillId="26" borderId="20" xfId="7" applyNumberFormat="1" applyFont="1" applyFill="1" applyBorder="1" applyAlignment="1" applyProtection="1">
      <alignment horizontal="center" vertical="center"/>
    </xf>
    <xf numFmtId="2" fontId="10" fillId="26" borderId="32" xfId="7" applyNumberFormat="1" applyFont="1" applyFill="1" applyBorder="1" applyAlignment="1" applyProtection="1">
      <alignment horizontal="center" vertical="center"/>
    </xf>
    <xf numFmtId="165" fontId="10" fillId="26" borderId="20" xfId="7" applyNumberFormat="1" applyFont="1" applyFill="1" applyBorder="1" applyAlignment="1">
      <alignment horizontal="center" vertical="center"/>
    </xf>
    <xf numFmtId="1" fontId="10" fillId="26" borderId="20" xfId="7" applyNumberFormat="1" applyFont="1" applyFill="1" applyBorder="1" applyAlignment="1">
      <alignment horizontal="center" vertical="center"/>
    </xf>
    <xf numFmtId="165" fontId="10" fillId="26" borderId="65" xfId="7" applyNumberFormat="1" applyFont="1" applyFill="1" applyBorder="1" applyAlignment="1">
      <alignment horizontal="center" vertical="center"/>
    </xf>
    <xf numFmtId="1" fontId="10" fillId="26" borderId="65" xfId="7" applyNumberFormat="1" applyFont="1" applyFill="1" applyBorder="1" applyAlignment="1">
      <alignment horizontal="center" vertical="center"/>
    </xf>
    <xf numFmtId="1" fontId="10" fillId="26" borderId="23" xfId="7" applyNumberFormat="1" applyFont="1" applyFill="1" applyBorder="1" applyAlignment="1">
      <alignment horizontal="center" vertical="center"/>
    </xf>
    <xf numFmtId="1" fontId="10" fillId="26" borderId="33" xfId="7" applyNumberFormat="1" applyFont="1" applyFill="1" applyBorder="1" applyAlignment="1">
      <alignment horizontal="center" vertical="center"/>
    </xf>
    <xf numFmtId="1" fontId="10" fillId="26" borderId="76" xfId="7" applyNumberFormat="1" applyFont="1" applyFill="1" applyBorder="1" applyAlignment="1">
      <alignment horizontal="center" vertical="center"/>
    </xf>
    <xf numFmtId="1" fontId="10" fillId="26" borderId="19" xfId="7" applyNumberFormat="1" applyFont="1" applyFill="1" applyBorder="1" applyAlignment="1" applyProtection="1">
      <alignment horizontal="center" vertical="center"/>
    </xf>
    <xf numFmtId="0" fontId="10" fillId="26" borderId="19" xfId="7" applyFont="1" applyFill="1" applyBorder="1" applyAlignment="1" applyProtection="1">
      <alignment horizontal="center" vertical="center"/>
    </xf>
    <xf numFmtId="2" fontId="10" fillId="26" borderId="19" xfId="7" applyNumberFormat="1" applyFont="1" applyFill="1" applyBorder="1" applyAlignment="1" applyProtection="1">
      <alignment horizontal="center" vertical="center"/>
    </xf>
    <xf numFmtId="2" fontId="10" fillId="26" borderId="37" xfId="7" applyNumberFormat="1" applyFont="1" applyFill="1" applyBorder="1" applyAlignment="1" applyProtection="1">
      <alignment horizontal="center" vertical="center"/>
    </xf>
    <xf numFmtId="165" fontId="10" fillId="26" borderId="19" xfId="7" applyNumberFormat="1" applyFont="1" applyFill="1" applyBorder="1" applyAlignment="1">
      <alignment horizontal="center" vertical="center"/>
    </xf>
    <xf numFmtId="1" fontId="10" fillId="26" borderId="19" xfId="7" applyNumberFormat="1" applyFont="1" applyFill="1" applyBorder="1" applyAlignment="1">
      <alignment horizontal="center" vertical="center"/>
    </xf>
    <xf numFmtId="165" fontId="10" fillId="26" borderId="66" xfId="7" applyNumberFormat="1" applyFont="1" applyFill="1" applyBorder="1" applyAlignment="1">
      <alignment horizontal="center" vertical="center"/>
    </xf>
    <xf numFmtId="1" fontId="10" fillId="26" borderId="66" xfId="7" applyNumberFormat="1" applyFont="1" applyFill="1" applyBorder="1" applyAlignment="1">
      <alignment horizontal="center" vertical="center"/>
    </xf>
    <xf numFmtId="1" fontId="10" fillId="26" borderId="22" xfId="7" applyNumberFormat="1" applyFont="1" applyFill="1" applyBorder="1" applyAlignment="1">
      <alignment horizontal="center" vertical="center"/>
    </xf>
    <xf numFmtId="1" fontId="10" fillId="26" borderId="74" xfId="7" applyNumberFormat="1" applyFont="1" applyFill="1" applyBorder="1" applyAlignment="1">
      <alignment horizontal="center" vertical="center"/>
    </xf>
    <xf numFmtId="1" fontId="10" fillId="26" borderId="16" xfId="7" applyNumberFormat="1" applyFont="1" applyFill="1" applyBorder="1" applyAlignment="1" applyProtection="1">
      <alignment horizontal="center" vertical="center"/>
    </xf>
    <xf numFmtId="2" fontId="10" fillId="26" borderId="16" xfId="7" applyNumberFormat="1" applyFont="1" applyFill="1" applyBorder="1" applyAlignment="1" applyProtection="1">
      <alignment horizontal="center" vertical="center"/>
    </xf>
    <xf numFmtId="2" fontId="10" fillId="26" borderId="34" xfId="7" applyNumberFormat="1" applyFont="1" applyFill="1" applyBorder="1" applyAlignment="1" applyProtection="1">
      <alignment horizontal="center" vertical="center"/>
    </xf>
    <xf numFmtId="165" fontId="10" fillId="26" borderId="16" xfId="7" applyNumberFormat="1" applyFont="1" applyFill="1" applyBorder="1" applyAlignment="1">
      <alignment horizontal="center" vertical="center"/>
    </xf>
    <xf numFmtId="1" fontId="10" fillId="26" borderId="16" xfId="7" applyNumberFormat="1" applyFont="1" applyFill="1" applyBorder="1" applyAlignment="1">
      <alignment horizontal="center" vertical="center"/>
    </xf>
    <xf numFmtId="165" fontId="10" fillId="26" borderId="67" xfId="7" applyNumberFormat="1" applyFont="1" applyFill="1" applyBorder="1" applyAlignment="1">
      <alignment horizontal="center" vertical="center"/>
    </xf>
    <xf numFmtId="1" fontId="10" fillId="26" borderId="67" xfId="7" applyNumberFormat="1" applyFont="1" applyFill="1" applyBorder="1" applyAlignment="1">
      <alignment horizontal="center" vertical="center"/>
    </xf>
    <xf numFmtId="1" fontId="10" fillId="26" borderId="18" xfId="7" applyNumberFormat="1" applyFont="1" applyFill="1" applyBorder="1" applyAlignment="1">
      <alignment horizontal="center" vertical="center"/>
    </xf>
    <xf numFmtId="1" fontId="10" fillId="26" borderId="17" xfId="7" applyNumberFormat="1" applyFont="1" applyFill="1" applyBorder="1" applyAlignment="1">
      <alignment horizontal="center" vertical="center"/>
    </xf>
    <xf numFmtId="1" fontId="10" fillId="26" borderId="75" xfId="7" applyNumberFormat="1" applyFont="1" applyFill="1" applyBorder="1" applyAlignment="1">
      <alignment horizontal="center" vertical="center"/>
    </xf>
    <xf numFmtId="0" fontId="10" fillId="26" borderId="31" xfId="7" applyFont="1" applyFill="1" applyBorder="1" applyAlignment="1" applyProtection="1">
      <alignment horizontal="centerContinuous"/>
    </xf>
    <xf numFmtId="0" fontId="10" fillId="26" borderId="32" xfId="7" applyFont="1" applyFill="1" applyBorder="1" applyAlignment="1" applyProtection="1">
      <alignment horizontal="center" vertical="center" wrapText="1"/>
    </xf>
    <xf numFmtId="0" fontId="10" fillId="26" borderId="34" xfId="7" applyFont="1" applyFill="1" applyBorder="1" applyAlignment="1" applyProtection="1">
      <alignment horizontal="center" vertical="center"/>
    </xf>
    <xf numFmtId="165" fontId="10" fillId="26" borderId="32" xfId="7" applyNumberFormat="1" applyFont="1" applyFill="1" applyBorder="1" applyAlignment="1" applyProtection="1">
      <alignment horizontal="center" vertical="center"/>
    </xf>
    <xf numFmtId="165" fontId="10" fillId="26" borderId="37" xfId="7" applyNumberFormat="1" applyFont="1" applyFill="1" applyBorder="1" applyAlignment="1" applyProtection="1">
      <alignment horizontal="center" vertical="center"/>
    </xf>
    <xf numFmtId="165" fontId="10" fillId="26" borderId="34" xfId="7" applyNumberFormat="1" applyFont="1" applyFill="1" applyBorder="1" applyAlignment="1" applyProtection="1">
      <alignment horizontal="center" vertical="center"/>
    </xf>
    <xf numFmtId="165" fontId="10" fillId="26" borderId="76" xfId="7" applyNumberFormat="1" applyFont="1" applyFill="1" applyBorder="1" applyAlignment="1" applyProtection="1">
      <alignment horizontal="center" vertical="center"/>
    </xf>
    <xf numFmtId="165" fontId="10" fillId="26" borderId="74" xfId="7" applyNumberFormat="1" applyFont="1" applyFill="1" applyBorder="1" applyAlignment="1" applyProtection="1">
      <alignment horizontal="center" vertical="center"/>
    </xf>
    <xf numFmtId="165" fontId="10" fillId="26" borderId="75" xfId="7" applyNumberFormat="1" applyFont="1" applyFill="1" applyBorder="1" applyAlignment="1" applyProtection="1">
      <alignment horizontal="center" vertical="center"/>
    </xf>
    <xf numFmtId="0" fontId="10" fillId="26" borderId="41" xfId="7" applyFont="1" applyFill="1" applyBorder="1" applyAlignment="1">
      <alignment vertical="center"/>
    </xf>
    <xf numFmtId="0" fontId="10" fillId="26" borderId="76" xfId="7" applyFont="1" applyFill="1" applyBorder="1" applyAlignment="1">
      <alignment horizontal="center" vertical="center"/>
    </xf>
    <xf numFmtId="0" fontId="10" fillId="26" borderId="58" xfId="7" applyFont="1" applyFill="1" applyBorder="1" applyAlignment="1">
      <alignment horizontal="center" vertical="center"/>
    </xf>
    <xf numFmtId="0" fontId="10" fillId="26" borderId="52" xfId="7" applyFont="1" applyFill="1" applyBorder="1" applyAlignment="1">
      <alignment vertical="center"/>
    </xf>
    <xf numFmtId="0" fontId="10" fillId="26" borderId="38" xfId="7" applyFont="1" applyFill="1" applyBorder="1" applyAlignment="1">
      <alignment vertical="center"/>
    </xf>
    <xf numFmtId="167" fontId="10" fillId="26" borderId="41" xfId="7" applyNumberFormat="1" applyFont="1" applyFill="1" applyBorder="1" applyAlignment="1">
      <alignment vertical="center"/>
    </xf>
    <xf numFmtId="0" fontId="10" fillId="26" borderId="56" xfId="7" applyFont="1" applyFill="1" applyBorder="1" applyAlignment="1">
      <alignment vertical="center"/>
    </xf>
    <xf numFmtId="0" fontId="10" fillId="26" borderId="28" xfId="7" applyFont="1" applyFill="1" applyBorder="1" applyAlignment="1">
      <alignment vertical="center"/>
    </xf>
    <xf numFmtId="167" fontId="10" fillId="26" borderId="57" xfId="7" applyNumberFormat="1" applyFont="1" applyFill="1" applyBorder="1" applyAlignment="1">
      <alignment vertical="center"/>
    </xf>
    <xf numFmtId="0" fontId="10" fillId="26" borderId="31" xfId="7" applyFont="1" applyFill="1" applyBorder="1" applyAlignment="1">
      <alignment vertical="center"/>
    </xf>
    <xf numFmtId="0" fontId="10" fillId="26" borderId="4" xfId="7" applyFont="1" applyFill="1" applyBorder="1" applyAlignment="1">
      <alignment vertical="center"/>
    </xf>
    <xf numFmtId="1" fontId="10" fillId="26" borderId="4" xfId="7" applyNumberFormat="1" applyFont="1" applyFill="1" applyBorder="1" applyAlignment="1" applyProtection="1">
      <alignment horizontal="center" vertical="center"/>
    </xf>
    <xf numFmtId="1" fontId="10" fillId="26" borderId="15" xfId="7" applyNumberFormat="1" applyFont="1" applyFill="1" applyBorder="1" applyAlignment="1" applyProtection="1">
      <alignment horizontal="center" vertical="center"/>
    </xf>
    <xf numFmtId="1" fontId="10" fillId="26" borderId="21" xfId="7" applyNumberFormat="1" applyFont="1" applyFill="1" applyBorder="1" applyAlignment="1">
      <alignment horizontal="center" vertical="center"/>
    </xf>
    <xf numFmtId="1" fontId="10" fillId="26" borderId="4" xfId="7" applyNumberFormat="1" applyFont="1" applyFill="1" applyBorder="1" applyAlignment="1">
      <alignment horizontal="center" vertical="center"/>
    </xf>
    <xf numFmtId="1" fontId="10" fillId="26" borderId="111" xfId="7" applyNumberFormat="1" applyFont="1" applyFill="1" applyBorder="1" applyAlignment="1" applyProtection="1">
      <alignment horizontal="center" vertical="center"/>
    </xf>
    <xf numFmtId="165" fontId="10" fillId="26" borderId="42" xfId="7" applyNumberFormat="1" applyFont="1" applyFill="1" applyBorder="1" applyAlignment="1">
      <alignment horizontal="center" vertical="center"/>
    </xf>
    <xf numFmtId="2" fontId="10" fillId="26" borderId="44" xfId="7" applyNumberFormat="1" applyFont="1" applyFill="1" applyBorder="1" applyAlignment="1" applyProtection="1">
      <alignment horizontal="center" vertical="center"/>
    </xf>
    <xf numFmtId="165" fontId="10" fillId="26" borderId="12" xfId="7" applyNumberFormat="1" applyFont="1" applyFill="1" applyBorder="1" applyAlignment="1">
      <alignment horizontal="center" vertical="center"/>
    </xf>
    <xf numFmtId="1" fontId="10" fillId="26" borderId="12" xfId="7" applyNumberFormat="1" applyFont="1" applyFill="1" applyBorder="1" applyAlignment="1">
      <alignment horizontal="center" vertical="center"/>
    </xf>
    <xf numFmtId="165" fontId="10" fillId="26" borderId="13" xfId="7" applyNumberFormat="1" applyFont="1" applyFill="1" applyBorder="1" applyAlignment="1">
      <alignment horizontal="center" vertical="center"/>
    </xf>
    <xf numFmtId="165" fontId="10" fillId="26" borderId="82" xfId="7" applyNumberFormat="1" applyFont="1" applyFill="1" applyBorder="1" applyAlignment="1">
      <alignment horizontal="center" vertical="center"/>
    </xf>
    <xf numFmtId="165" fontId="10" fillId="26" borderId="83" xfId="7" applyNumberFormat="1" applyFont="1" applyFill="1" applyBorder="1" applyAlignment="1">
      <alignment horizontal="center" vertical="center"/>
    </xf>
    <xf numFmtId="1" fontId="10" fillId="26" borderId="45" xfId="7" applyNumberFormat="1" applyFont="1" applyFill="1" applyBorder="1" applyAlignment="1">
      <alignment horizontal="center" vertical="center"/>
    </xf>
    <xf numFmtId="0" fontId="10" fillId="26" borderId="51" xfId="7" applyFont="1" applyFill="1" applyBorder="1" applyAlignment="1">
      <alignment horizontal="center" vertical="center"/>
    </xf>
    <xf numFmtId="2" fontId="10" fillId="26" borderId="51" xfId="7" applyNumberFormat="1" applyFont="1" applyFill="1" applyBorder="1" applyAlignment="1">
      <alignment horizontal="center" vertical="center"/>
    </xf>
    <xf numFmtId="0" fontId="10" fillId="26" borderId="37" xfId="7" applyFont="1" applyFill="1" applyBorder="1" applyAlignment="1">
      <alignment horizontal="center" vertical="center" wrapText="1"/>
    </xf>
    <xf numFmtId="0" fontId="10" fillId="26" borderId="58" xfId="7" applyFont="1" applyFill="1" applyBorder="1" applyAlignment="1">
      <alignment vertical="center"/>
    </xf>
    <xf numFmtId="1" fontId="10" fillId="26" borderId="14" xfId="7" applyNumberFormat="1" applyFont="1" applyFill="1" applyBorder="1" applyAlignment="1">
      <alignment horizontal="center" vertical="center"/>
    </xf>
    <xf numFmtId="165" fontId="15" fillId="26" borderId="36" xfId="7" applyNumberFormat="1" applyFont="1" applyFill="1" applyBorder="1" applyAlignment="1">
      <alignment horizontal="center" vertical="center"/>
    </xf>
    <xf numFmtId="165" fontId="15" fillId="26" borderId="25" xfId="7" applyNumberFormat="1" applyFont="1" applyFill="1" applyBorder="1" applyAlignment="1">
      <alignment horizontal="center" vertical="center"/>
    </xf>
    <xf numFmtId="0" fontId="10" fillId="26" borderId="111" xfId="7" applyFont="1" applyFill="1" applyBorder="1" applyAlignment="1">
      <alignment horizontal="center" vertical="center" wrapText="1"/>
    </xf>
    <xf numFmtId="0" fontId="10" fillId="26" borderId="21" xfId="7" applyFont="1" applyFill="1" applyBorder="1" applyAlignment="1">
      <alignment horizontal="center" vertical="center" wrapText="1"/>
    </xf>
    <xf numFmtId="0" fontId="10" fillId="26" borderId="24" xfId="7" applyFont="1" applyFill="1" applyBorder="1" applyAlignment="1">
      <alignment horizontal="center" vertical="center" wrapText="1"/>
    </xf>
    <xf numFmtId="0" fontId="10" fillId="26" borderId="47" xfId="7" applyFont="1" applyFill="1" applyBorder="1" applyAlignment="1">
      <alignment vertical="center"/>
    </xf>
    <xf numFmtId="170" fontId="10" fillId="25" borderId="54" xfId="7" applyNumberFormat="1" applyFont="1" applyFill="1" applyBorder="1" applyAlignment="1">
      <alignment horizontal="center" vertical="center"/>
    </xf>
    <xf numFmtId="0" fontId="15" fillId="26" borderId="51" xfId="7" applyFont="1" applyFill="1" applyBorder="1" applyAlignment="1">
      <alignment horizontal="centerContinuous" wrapText="1"/>
    </xf>
    <xf numFmtId="0" fontId="10" fillId="25" borderId="54" xfId="7" applyFont="1" applyFill="1" applyBorder="1" applyAlignment="1">
      <alignment horizontal="left"/>
    </xf>
    <xf numFmtId="1" fontId="10" fillId="26" borderId="35" xfId="7" applyNumberFormat="1" applyFont="1" applyFill="1" applyBorder="1" applyAlignment="1">
      <alignment horizontal="center" vertical="center"/>
    </xf>
    <xf numFmtId="165" fontId="45" fillId="26" borderId="21" xfId="7" applyNumberFormat="1" applyFont="1" applyFill="1" applyBorder="1" applyAlignment="1">
      <alignment horizontal="center" vertical="center"/>
    </xf>
    <xf numFmtId="165" fontId="45" fillId="26" borderId="36" xfId="7" applyNumberFormat="1" applyFont="1" applyFill="1" applyBorder="1" applyAlignment="1">
      <alignment horizontal="center" vertical="center"/>
    </xf>
    <xf numFmtId="1" fontId="45" fillId="26" borderId="21" xfId="7" applyNumberFormat="1" applyFont="1" applyFill="1" applyBorder="1" applyAlignment="1">
      <alignment horizontal="center" vertical="center"/>
    </xf>
    <xf numFmtId="1" fontId="45" fillId="26" borderId="35" xfId="7" applyNumberFormat="1" applyFont="1" applyFill="1" applyBorder="1" applyAlignment="1">
      <alignment horizontal="center" vertical="center"/>
    </xf>
    <xf numFmtId="165" fontId="10" fillId="26" borderId="110" xfId="7" applyNumberFormat="1" applyFont="1" applyFill="1" applyBorder="1" applyAlignment="1">
      <alignment horizontal="center" vertical="center"/>
    </xf>
    <xf numFmtId="165" fontId="10" fillId="26" borderId="27" xfId="7" applyNumberFormat="1" applyFont="1" applyFill="1" applyBorder="1" applyAlignment="1">
      <alignment horizontal="center" vertical="center"/>
    </xf>
    <xf numFmtId="165" fontId="10" fillId="26" borderId="45" xfId="7" applyNumberFormat="1" applyFont="1" applyFill="1" applyBorder="1" applyAlignment="1">
      <alignment horizontal="center" vertical="center"/>
    </xf>
    <xf numFmtId="0" fontId="10" fillId="26" borderId="110" xfId="7" applyFont="1" applyFill="1" applyBorder="1" applyAlignment="1">
      <alignment horizontal="center" vertical="center" wrapText="1"/>
    </xf>
    <xf numFmtId="165" fontId="45" fillId="26" borderId="27" xfId="7" applyNumberFormat="1" applyFont="1" applyFill="1" applyBorder="1" applyAlignment="1">
      <alignment horizontal="center" vertical="center"/>
    </xf>
    <xf numFmtId="0" fontId="15" fillId="26" borderId="43" xfId="7" applyFont="1" applyFill="1" applyBorder="1" applyAlignment="1">
      <alignment horizontal="center" vertical="center" wrapText="1"/>
    </xf>
    <xf numFmtId="0" fontId="15" fillId="26" borderId="79" xfId="7" applyFont="1" applyFill="1" applyBorder="1" applyAlignment="1">
      <alignment horizontal="center" vertical="center"/>
    </xf>
    <xf numFmtId="2" fontId="15" fillId="26" borderId="43" xfId="7" applyNumberFormat="1" applyFont="1" applyFill="1" applyBorder="1" applyAlignment="1" applyProtection="1">
      <alignment horizontal="center" vertical="center"/>
    </xf>
    <xf numFmtId="2" fontId="15" fillId="26" borderId="78" xfId="7" applyNumberFormat="1" applyFont="1" applyFill="1" applyBorder="1" applyAlignment="1" applyProtection="1">
      <alignment horizontal="center" vertical="center"/>
    </xf>
    <xf numFmtId="2" fontId="15" fillId="26" borderId="79" xfId="7" applyNumberFormat="1" applyFont="1" applyFill="1" applyBorder="1" applyAlignment="1" applyProtection="1">
      <alignment horizontal="center" vertical="center"/>
    </xf>
    <xf numFmtId="2" fontId="15" fillId="26" borderId="15" xfId="7" applyNumberFormat="1" applyFont="1" applyFill="1" applyBorder="1" applyAlignment="1">
      <alignment horizontal="center" vertical="center"/>
    </xf>
    <xf numFmtId="2" fontId="15" fillId="26" borderId="46" xfId="7" applyNumberFormat="1" applyFont="1" applyFill="1" applyBorder="1" applyAlignment="1" applyProtection="1">
      <alignment horizontal="center" vertical="center"/>
    </xf>
    <xf numFmtId="179" fontId="10" fillId="8" borderId="58" xfId="7" applyNumberFormat="1" applyFont="1" applyFill="1" applyBorder="1" applyAlignment="1">
      <alignment horizontal="center" vertical="center"/>
    </xf>
    <xf numFmtId="2" fontId="15" fillId="26" borderId="23" xfId="7" applyNumberFormat="1" applyFont="1" applyFill="1" applyBorder="1" applyAlignment="1" applyProtection="1">
      <alignment horizontal="center" vertical="center"/>
    </xf>
    <xf numFmtId="2" fontId="15" fillId="26" borderId="18" xfId="7" applyNumberFormat="1" applyFont="1" applyFill="1" applyBorder="1" applyAlignment="1" applyProtection="1">
      <alignment horizontal="center" vertical="center"/>
    </xf>
    <xf numFmtId="0" fontId="15" fillId="26" borderId="24" xfId="7" applyFont="1" applyFill="1" applyBorder="1" applyAlignment="1">
      <alignment horizontal="center" vertical="center" wrapText="1"/>
    </xf>
    <xf numFmtId="165" fontId="45" fillId="26" borderId="25" xfId="7" applyNumberFormat="1" applyFont="1" applyFill="1" applyBorder="1" applyAlignment="1">
      <alignment horizontal="center" vertical="center"/>
    </xf>
    <xf numFmtId="179" fontId="10" fillId="26" borderId="49" xfId="7" applyNumberFormat="1" applyFont="1" applyFill="1" applyBorder="1" applyAlignment="1">
      <alignment horizontal="center" vertical="center"/>
    </xf>
    <xf numFmtId="1" fontId="10" fillId="26" borderId="111" xfId="7" applyNumberFormat="1" applyFont="1" applyFill="1" applyBorder="1" applyAlignment="1">
      <alignment horizontal="center" vertical="center"/>
    </xf>
    <xf numFmtId="0" fontId="0" fillId="0" borderId="0" xfId="0" applyAlignment="1">
      <alignment horizontal="justify" vertical="top"/>
    </xf>
    <xf numFmtId="0" fontId="3" fillId="0" borderId="0" xfId="0" applyFont="1" applyAlignment="1">
      <alignment horizontal="justify" vertical="top" wrapText="1"/>
    </xf>
    <xf numFmtId="0" fontId="3" fillId="0" borderId="0" xfId="0" applyFont="1" applyAlignment="1">
      <alignment horizontal="justify" vertical="top"/>
    </xf>
    <xf numFmtId="1" fontId="10" fillId="26" borderId="51" xfId="7" applyNumberFormat="1" applyFont="1" applyFill="1" applyBorder="1" applyAlignment="1">
      <alignment horizontal="center" vertical="center"/>
    </xf>
    <xf numFmtId="2" fontId="46" fillId="26" borderId="48" xfId="7" applyNumberFormat="1" applyFont="1" applyFill="1" applyBorder="1" applyAlignment="1">
      <alignment horizontal="center" vertical="center"/>
    </xf>
    <xf numFmtId="1" fontId="46" fillId="26" borderId="50" xfId="7" applyNumberFormat="1" applyFont="1" applyFill="1" applyBorder="1" applyAlignment="1">
      <alignment horizontal="center" vertical="center"/>
    </xf>
    <xf numFmtId="165" fontId="46" fillId="26" borderId="50" xfId="7" applyNumberFormat="1" applyFont="1" applyFill="1" applyBorder="1" applyAlignment="1">
      <alignment horizontal="center" vertical="center"/>
    </xf>
    <xf numFmtId="165" fontId="46" fillId="26" borderId="48" xfId="7" applyNumberFormat="1" applyFont="1" applyFill="1" applyBorder="1" applyAlignment="1">
      <alignment horizontal="center" vertical="center"/>
    </xf>
    <xf numFmtId="2" fontId="46" fillId="26" borderId="50" xfId="7" applyNumberFormat="1" applyFont="1" applyFill="1" applyBorder="1" applyAlignment="1">
      <alignment horizontal="center" vertical="center"/>
    </xf>
    <xf numFmtId="1" fontId="46" fillId="26" borderId="81" xfId="7" applyNumberFormat="1" applyFont="1" applyFill="1" applyBorder="1" applyAlignment="1">
      <alignment horizontal="center" vertical="center"/>
    </xf>
    <xf numFmtId="0" fontId="19" fillId="25" borderId="0" xfId="7" applyFont="1" applyFill="1" applyBorder="1" applyAlignment="1">
      <alignment horizontal="right" vertical="center"/>
    </xf>
    <xf numFmtId="165" fontId="47" fillId="26" borderId="47" xfId="7" applyNumberFormat="1" applyFont="1" applyFill="1" applyBorder="1" applyAlignment="1">
      <alignment horizontal="center" vertical="center"/>
    </xf>
    <xf numFmtId="9" fontId="48" fillId="23" borderId="36" xfId="2" applyFont="1" applyFill="1" applyBorder="1" applyAlignment="1">
      <alignment horizontal="center" vertical="center"/>
    </xf>
    <xf numFmtId="9" fontId="48" fillId="23" borderId="21" xfId="2" applyFont="1" applyFill="1" applyBorder="1" applyAlignment="1">
      <alignment horizontal="center" vertical="center"/>
    </xf>
    <xf numFmtId="0" fontId="19" fillId="25" borderId="0" xfId="7" applyFont="1" applyFill="1" applyBorder="1" applyAlignment="1">
      <alignment horizontal="center" vertical="center"/>
    </xf>
    <xf numFmtId="0" fontId="48" fillId="23" borderId="21" xfId="1" applyNumberFormat="1" applyFont="1" applyFill="1" applyBorder="1" applyAlignment="1">
      <alignment horizontal="center" vertical="center"/>
    </xf>
    <xf numFmtId="0" fontId="48" fillId="23" borderId="21" xfId="2" applyNumberFormat="1" applyFont="1" applyFill="1" applyBorder="1" applyAlignment="1">
      <alignment horizontal="center" vertical="center"/>
    </xf>
    <xf numFmtId="0" fontId="48" fillId="23" borderId="25" xfId="2" applyNumberFormat="1" applyFont="1" applyFill="1" applyBorder="1" applyAlignment="1">
      <alignment horizontal="center" vertical="center"/>
    </xf>
    <xf numFmtId="165" fontId="10" fillId="16" borderId="33" xfId="7" applyNumberFormat="1" applyFont="1" applyFill="1" applyBorder="1" applyAlignment="1">
      <alignment horizontal="center"/>
    </xf>
    <xf numFmtId="1" fontId="32" fillId="16" borderId="0" xfId="1" applyNumberFormat="1" applyFont="1" applyFill="1" applyBorder="1" applyAlignment="1">
      <alignment horizontal="center" vertical="center" wrapText="1"/>
    </xf>
    <xf numFmtId="165" fontId="10" fillId="16" borderId="61" xfId="7" applyNumberFormat="1" applyFont="1" applyFill="1" applyBorder="1" applyAlignment="1">
      <alignment horizontal="center"/>
    </xf>
    <xf numFmtId="0" fontId="10" fillId="13" borderId="61" xfId="7" applyFont="1" applyFill="1" applyBorder="1" applyAlignment="1" applyProtection="1">
      <alignment horizontal="center"/>
    </xf>
    <xf numFmtId="0" fontId="10" fillId="16" borderId="120" xfId="5" applyFont="1" applyFill="1" applyBorder="1" applyAlignment="1">
      <alignment horizontal="center" vertical="center"/>
    </xf>
    <xf numFmtId="0" fontId="10" fillId="16" borderId="121" xfId="5" applyFont="1" applyFill="1" applyBorder="1" applyAlignment="1">
      <alignment vertical="center"/>
    </xf>
    <xf numFmtId="0" fontId="15" fillId="16" borderId="121" xfId="5" applyFont="1" applyFill="1" applyBorder="1" applyAlignment="1">
      <alignment horizontal="center" vertical="center"/>
    </xf>
    <xf numFmtId="0" fontId="10" fillId="16" borderId="122" xfId="5" applyFont="1" applyFill="1" applyBorder="1" applyAlignment="1">
      <alignment vertical="center"/>
    </xf>
    <xf numFmtId="0" fontId="10" fillId="26" borderId="23" xfId="7" applyFont="1" applyFill="1" applyBorder="1" applyAlignment="1">
      <alignment horizontal="center" vertical="center" wrapText="1"/>
    </xf>
    <xf numFmtId="9" fontId="48" fillId="23" borderId="47" xfId="2" applyFont="1" applyFill="1" applyBorder="1" applyAlignment="1">
      <alignment horizontal="center" vertical="center"/>
    </xf>
    <xf numFmtId="9" fontId="48" fillId="23" borderId="50" xfId="2" applyFont="1" applyFill="1" applyBorder="1" applyAlignment="1">
      <alignment horizontal="center" vertical="center"/>
    </xf>
    <xf numFmtId="9" fontId="48" fillId="23" borderId="49" xfId="2" applyFont="1" applyFill="1" applyBorder="1" applyAlignment="1">
      <alignment horizontal="center" vertical="center"/>
    </xf>
    <xf numFmtId="184" fontId="49" fillId="26" borderId="21" xfId="7" applyNumberFormat="1" applyFont="1" applyFill="1" applyBorder="1" applyAlignment="1">
      <alignment horizontal="center" vertical="center"/>
    </xf>
    <xf numFmtId="0" fontId="15" fillId="25" borderId="7" xfId="7" applyFont="1" applyFill="1" applyBorder="1" applyAlignment="1">
      <alignment horizontal="centerContinuous" vertical="top"/>
    </xf>
    <xf numFmtId="0" fontId="15" fillId="25" borderId="8" xfId="7" applyFont="1" applyFill="1" applyBorder="1" applyAlignment="1">
      <alignment horizontal="centerContinuous"/>
    </xf>
    <xf numFmtId="0" fontId="15" fillId="25" borderId="8" xfId="7" applyFont="1" applyFill="1" applyBorder="1"/>
    <xf numFmtId="0" fontId="15" fillId="25" borderId="8" xfId="7" applyFont="1" applyFill="1" applyBorder="1" applyAlignment="1">
      <alignment vertical="top"/>
    </xf>
    <xf numFmtId="0" fontId="15" fillId="25" borderId="8" xfId="7" applyFont="1" applyFill="1" applyBorder="1" applyAlignment="1"/>
    <xf numFmtId="0" fontId="15" fillId="25" borderId="8" xfId="7" applyFont="1" applyFill="1" applyBorder="1" applyAlignment="1">
      <alignment horizontal="center"/>
    </xf>
    <xf numFmtId="0" fontId="15" fillId="25" borderId="8" xfId="7" applyFont="1" applyFill="1" applyBorder="1" applyAlignment="1">
      <alignment horizontal="left"/>
    </xf>
    <xf numFmtId="169" fontId="15" fillId="25" borderId="8" xfId="7" applyNumberFormat="1" applyFont="1" applyFill="1" applyBorder="1" applyAlignment="1">
      <alignment horizontal="center"/>
    </xf>
    <xf numFmtId="0" fontId="15" fillId="25" borderId="8" xfId="7" applyFont="1" applyFill="1" applyBorder="1" applyAlignment="1">
      <alignment horizontal="center" wrapText="1"/>
    </xf>
    <xf numFmtId="1" fontId="15" fillId="25" borderId="8" xfId="7" applyNumberFormat="1" applyFont="1" applyFill="1" applyBorder="1" applyAlignment="1">
      <alignment horizontal="center"/>
    </xf>
    <xf numFmtId="170" fontId="15" fillId="25" borderId="8" xfId="7" applyNumberFormat="1" applyFont="1" applyFill="1" applyBorder="1" applyAlignment="1">
      <alignment horizontal="center" vertical="top"/>
    </xf>
    <xf numFmtId="168" fontId="15" fillId="25" borderId="8" xfId="7" applyNumberFormat="1" applyFont="1" applyFill="1" applyBorder="1" applyAlignment="1">
      <alignment horizontal="center" vertical="top"/>
    </xf>
    <xf numFmtId="168" fontId="15" fillId="25" borderId="62" xfId="7" applyNumberFormat="1" applyFont="1" applyFill="1" applyBorder="1" applyAlignment="1">
      <alignment horizontal="center" vertical="top"/>
    </xf>
    <xf numFmtId="0" fontId="15" fillId="25" borderId="26" xfId="4" applyFont="1" applyFill="1" applyBorder="1"/>
    <xf numFmtId="0" fontId="15" fillId="25" borderId="0" xfId="7" applyFont="1" applyFill="1" applyBorder="1"/>
    <xf numFmtId="0" fontId="10" fillId="15" borderId="0" xfId="5" applyNumberFormat="1" applyFont="1" applyFill="1" applyBorder="1" applyAlignment="1" applyProtection="1">
      <alignment horizontal="center" vertical="center"/>
      <protection locked="0"/>
    </xf>
    <xf numFmtId="49" fontId="15" fillId="0" borderId="36" xfId="0" quotePrefix="1" applyNumberFormat="1" applyFont="1" applyFill="1" applyBorder="1" applyAlignment="1" applyProtection="1">
      <alignment horizontal="center" vertical="center" wrapText="1"/>
      <protection locked="0"/>
    </xf>
    <xf numFmtId="184" fontId="49" fillId="26" borderId="36" xfId="7" applyNumberFormat="1" applyFont="1" applyFill="1" applyBorder="1" applyAlignment="1">
      <alignment horizontal="center" vertical="center"/>
    </xf>
    <xf numFmtId="184" fontId="49" fillId="26" borderId="25" xfId="7" applyNumberFormat="1" applyFont="1" applyFill="1" applyBorder="1" applyAlignment="1">
      <alignment horizontal="center" vertical="center"/>
    </xf>
    <xf numFmtId="184" fontId="22" fillId="26" borderId="68" xfId="7" applyNumberFormat="1" applyFont="1" applyFill="1" applyBorder="1" applyAlignment="1">
      <alignment horizontal="center" vertical="center"/>
    </xf>
    <xf numFmtId="184" fontId="22" fillId="26" borderId="115" xfId="7" applyNumberFormat="1" applyFont="1" applyFill="1" applyBorder="1" applyAlignment="1">
      <alignment horizontal="center" vertical="center"/>
    </xf>
    <xf numFmtId="184" fontId="22" fillId="26" borderId="115" xfId="7" quotePrefix="1" applyNumberFormat="1" applyFont="1" applyFill="1" applyBorder="1" applyAlignment="1">
      <alignment horizontal="center" vertical="center"/>
    </xf>
    <xf numFmtId="184" fontId="22" fillId="26" borderId="69" xfId="7" quotePrefix="1" applyNumberFormat="1" applyFont="1" applyFill="1" applyBorder="1" applyAlignment="1">
      <alignment horizontal="center" vertical="center"/>
    </xf>
    <xf numFmtId="0" fontId="15" fillId="16" borderId="123" xfId="0" applyFont="1" applyFill="1" applyBorder="1" applyAlignment="1">
      <alignment horizontal="center"/>
    </xf>
    <xf numFmtId="167" fontId="10" fillId="16" borderId="87" xfId="5" applyNumberFormat="1" applyFont="1" applyFill="1" applyBorder="1" applyAlignment="1">
      <alignment vertical="center"/>
    </xf>
    <xf numFmtId="1" fontId="10" fillId="15" borderId="29" xfId="5" applyNumberFormat="1" applyFont="1" applyFill="1" applyBorder="1" applyAlignment="1" applyProtection="1">
      <alignment horizontal="center" vertical="center"/>
      <protection locked="0"/>
    </xf>
    <xf numFmtId="167" fontId="10" fillId="15" borderId="45" xfId="5" applyNumberFormat="1" applyFont="1" applyFill="1" applyBorder="1" applyAlignment="1">
      <alignment vertical="center"/>
    </xf>
    <xf numFmtId="167" fontId="10" fillId="16" borderId="29" xfId="5" applyNumberFormat="1" applyFont="1" applyFill="1" applyBorder="1" applyAlignment="1">
      <alignment vertical="center"/>
    </xf>
    <xf numFmtId="165" fontId="10" fillId="15" borderId="29" xfId="5" applyNumberFormat="1" applyFont="1" applyFill="1" applyBorder="1" applyAlignment="1">
      <alignment horizontal="center" vertical="center"/>
    </xf>
    <xf numFmtId="165" fontId="10" fillId="15" borderId="29" xfId="5" applyNumberFormat="1" applyFont="1" applyFill="1" applyBorder="1" applyAlignment="1" applyProtection="1">
      <alignment horizontal="center" vertical="center"/>
      <protection locked="0"/>
    </xf>
    <xf numFmtId="167" fontId="3" fillId="15" borderId="45" xfId="5" applyNumberFormat="1" applyFill="1" applyBorder="1" applyAlignment="1">
      <alignment vertical="center"/>
    </xf>
    <xf numFmtId="165" fontId="10" fillId="15" borderId="29" xfId="5" applyNumberFormat="1" applyFont="1" applyFill="1" applyBorder="1" applyAlignment="1" applyProtection="1">
      <alignment horizontal="center" vertical="center"/>
    </xf>
    <xf numFmtId="167" fontId="10" fillId="15" borderId="45" xfId="5" applyNumberFormat="1" applyFont="1" applyFill="1" applyBorder="1" applyAlignment="1" applyProtection="1">
      <alignment vertical="center"/>
    </xf>
    <xf numFmtId="1" fontId="15" fillId="0" borderId="21" xfId="0" applyNumberFormat="1" applyFont="1" applyFill="1" applyBorder="1" applyAlignment="1" applyProtection="1">
      <alignment horizontal="center" vertical="center" wrapText="1"/>
      <protection locked="0"/>
    </xf>
    <xf numFmtId="1" fontId="15" fillId="0" borderId="25" xfId="0" applyNumberFormat="1" applyFont="1" applyFill="1" applyBorder="1" applyAlignment="1" applyProtection="1">
      <alignment horizontal="center" vertical="center" wrapText="1"/>
      <protection locked="0"/>
    </xf>
    <xf numFmtId="1" fontId="10" fillId="15" borderId="121" xfId="5" applyNumberFormat="1" applyFont="1" applyFill="1" applyBorder="1" applyAlignment="1" applyProtection="1">
      <alignment horizontal="center" vertical="center"/>
      <protection locked="0"/>
    </xf>
    <xf numFmtId="1" fontId="10" fillId="15" borderId="8" xfId="5" applyNumberFormat="1" applyFont="1" applyFill="1" applyBorder="1" applyAlignment="1" applyProtection="1">
      <alignment horizontal="center" vertical="center"/>
      <protection locked="0"/>
    </xf>
    <xf numFmtId="167" fontId="10" fillId="15" borderId="12" xfId="5" applyNumberFormat="1" applyFont="1" applyFill="1" applyBorder="1" applyAlignment="1">
      <alignment horizontal="left" vertical="center"/>
    </xf>
    <xf numFmtId="1" fontId="15" fillId="26" borderId="52" xfId="7" applyNumberFormat="1" applyFont="1" applyFill="1" applyBorder="1" applyAlignment="1" applyProtection="1">
      <alignment horizontal="left" vertical="top"/>
    </xf>
    <xf numFmtId="1" fontId="15" fillId="26" borderId="70" xfId="7" applyNumberFormat="1" applyFont="1" applyFill="1" applyBorder="1" applyAlignment="1" applyProtection="1">
      <alignment horizontal="left" vertical="top"/>
    </xf>
    <xf numFmtId="1" fontId="15" fillId="26" borderId="54" xfId="7" applyNumberFormat="1" applyFont="1" applyFill="1" applyBorder="1" applyAlignment="1" applyProtection="1">
      <alignment horizontal="left" vertical="top"/>
    </xf>
    <xf numFmtId="1" fontId="15" fillId="26" borderId="0" xfId="7" applyNumberFormat="1" applyFont="1" applyFill="1" applyBorder="1" applyAlignment="1" applyProtection="1">
      <alignment horizontal="left" vertical="top"/>
    </xf>
    <xf numFmtId="1" fontId="15" fillId="26" borderId="56" xfId="7" applyNumberFormat="1" applyFont="1" applyFill="1" applyBorder="1" applyAlignment="1" applyProtection="1">
      <alignment horizontal="left" vertical="top"/>
    </xf>
    <xf numFmtId="1" fontId="15" fillId="26" borderId="28" xfId="7" applyNumberFormat="1" applyFont="1" applyFill="1" applyBorder="1" applyAlignment="1" applyProtection="1">
      <alignment horizontal="left" vertical="top"/>
    </xf>
    <xf numFmtId="185" fontId="49" fillId="26" borderId="21" xfId="7" applyNumberFormat="1" applyFont="1" applyFill="1" applyBorder="1" applyAlignment="1">
      <alignment horizontal="center" vertical="center" wrapText="1"/>
    </xf>
    <xf numFmtId="186" fontId="25" fillId="9" borderId="61" xfId="1" applyNumberFormat="1" applyFont="1" applyFill="1" applyBorder="1" applyAlignment="1" applyProtection="1">
      <alignment horizontal="center"/>
      <protection hidden="1"/>
    </xf>
    <xf numFmtId="186" fontId="25" fillId="9" borderId="10" xfId="1" applyNumberFormat="1" applyFont="1" applyFill="1" applyBorder="1" applyAlignment="1" applyProtection="1">
      <alignment horizontal="center"/>
      <protection hidden="1"/>
    </xf>
    <xf numFmtId="0" fontId="15" fillId="13" borderId="108" xfId="0" applyFont="1" applyFill="1" applyBorder="1" applyAlignment="1" applyProtection="1">
      <alignment horizontal="center" vertical="top"/>
      <protection hidden="1"/>
    </xf>
    <xf numFmtId="0" fontId="15" fillId="13" borderId="106" xfId="0" applyFont="1" applyFill="1" applyBorder="1" applyAlignment="1" applyProtection="1">
      <alignment horizontal="center" vertical="top"/>
      <protection hidden="1"/>
    </xf>
    <xf numFmtId="182" fontId="15" fillId="13" borderId="106" xfId="0" applyNumberFormat="1" applyFont="1" applyFill="1" applyBorder="1" applyAlignment="1" applyProtection="1">
      <alignment horizontal="center" vertical="top"/>
      <protection hidden="1"/>
    </xf>
    <xf numFmtId="0" fontId="15" fillId="13" borderId="107" xfId="0" applyFont="1" applyFill="1" applyBorder="1" applyAlignment="1" applyProtection="1">
      <alignment vertical="top"/>
      <protection hidden="1"/>
    </xf>
    <xf numFmtId="164" fontId="9" fillId="9" borderId="0" xfId="1" applyFont="1" applyFill="1" applyAlignment="1" applyProtection="1">
      <alignment vertical="top"/>
      <protection hidden="1"/>
    </xf>
    <xf numFmtId="0" fontId="9" fillId="9" borderId="0" xfId="0" applyFont="1" applyFill="1" applyAlignment="1" applyProtection="1">
      <alignment vertical="top"/>
      <protection hidden="1"/>
    </xf>
    <xf numFmtId="167" fontId="9" fillId="9" borderId="0" xfId="0" applyNumberFormat="1" applyFont="1" applyFill="1" applyBorder="1" applyAlignment="1" applyProtection="1">
      <alignment horizontal="left" indent="1"/>
      <protection hidden="1"/>
    </xf>
    <xf numFmtId="172" fontId="12" fillId="9" borderId="0" xfId="0" applyNumberFormat="1" applyFont="1" applyFill="1" applyBorder="1" applyAlignment="1" applyProtection="1">
      <alignment horizontal="center"/>
      <protection hidden="1"/>
    </xf>
    <xf numFmtId="165" fontId="15" fillId="9" borderId="123" xfId="1" applyNumberFormat="1" applyFont="1" applyFill="1" applyBorder="1" applyAlignment="1" applyProtection="1">
      <alignment horizontal="center"/>
      <protection hidden="1"/>
    </xf>
    <xf numFmtId="165" fontId="15" fillId="9" borderId="9" xfId="1" applyNumberFormat="1" applyFont="1" applyFill="1" applyBorder="1" applyAlignment="1" applyProtection="1">
      <alignment horizontal="center"/>
      <protection hidden="1"/>
    </xf>
    <xf numFmtId="1" fontId="15" fillId="9" borderId="123" xfId="1" applyNumberFormat="1" applyFont="1" applyFill="1" applyBorder="1" applyAlignment="1" applyProtection="1">
      <alignment horizontal="center"/>
      <protection hidden="1"/>
    </xf>
    <xf numFmtId="2" fontId="15" fillId="9" borderId="123" xfId="1" applyNumberFormat="1" applyFont="1" applyFill="1" applyBorder="1" applyAlignment="1" applyProtection="1">
      <alignment horizontal="center"/>
      <protection hidden="1"/>
    </xf>
    <xf numFmtId="1" fontId="15" fillId="9" borderId="61" xfId="1" applyNumberFormat="1" applyFont="1" applyFill="1" applyBorder="1" applyAlignment="1" applyProtection="1">
      <alignment horizontal="center"/>
      <protection hidden="1"/>
    </xf>
    <xf numFmtId="167" fontId="15" fillId="9" borderId="59" xfId="1" applyNumberFormat="1" applyFont="1" applyFill="1" applyBorder="1" applyAlignment="1" applyProtection="1">
      <alignment horizontal="center"/>
      <protection hidden="1"/>
    </xf>
    <xf numFmtId="1" fontId="15" fillId="9" borderId="9" xfId="1" applyNumberFormat="1" applyFont="1" applyFill="1" applyBorder="1" applyAlignment="1" applyProtection="1">
      <alignment horizontal="center"/>
      <protection hidden="1"/>
    </xf>
    <xf numFmtId="2" fontId="15" fillId="9" borderId="9" xfId="1" applyNumberFormat="1" applyFont="1" applyFill="1" applyBorder="1" applyAlignment="1" applyProtection="1">
      <alignment horizontal="center"/>
      <protection hidden="1"/>
    </xf>
    <xf numFmtId="1" fontId="15" fillId="9" borderId="10" xfId="1" applyNumberFormat="1" applyFont="1" applyFill="1" applyBorder="1" applyAlignment="1" applyProtection="1">
      <alignment horizontal="center"/>
      <protection hidden="1"/>
    </xf>
    <xf numFmtId="1" fontId="5" fillId="3" borderId="0" xfId="7" applyNumberFormat="1" applyFont="1" applyFill="1" applyBorder="1" applyAlignment="1">
      <alignment horizontal="center"/>
    </xf>
    <xf numFmtId="165" fontId="5" fillId="3" borderId="0" xfId="7" applyNumberFormat="1" applyFont="1" applyFill="1" applyBorder="1" applyAlignment="1">
      <alignment horizontal="center"/>
    </xf>
    <xf numFmtId="165" fontId="15" fillId="9" borderId="61" xfId="1" applyNumberFormat="1" applyFont="1" applyFill="1" applyBorder="1" applyAlignment="1" applyProtection="1">
      <alignment horizontal="center"/>
      <protection hidden="1"/>
    </xf>
    <xf numFmtId="165" fontId="15" fillId="9" borderId="10" xfId="1" applyNumberFormat="1" applyFont="1" applyFill="1" applyBorder="1" applyAlignment="1" applyProtection="1">
      <alignment horizontal="center"/>
      <protection hidden="1"/>
    </xf>
    <xf numFmtId="0" fontId="10" fillId="9" borderId="3" xfId="0" applyNumberFormat="1" applyFont="1" applyFill="1" applyBorder="1" applyAlignment="1" applyProtection="1">
      <alignment horizontal="left" vertical="center" indent="1"/>
      <protection hidden="1"/>
    </xf>
    <xf numFmtId="167" fontId="9" fillId="9" borderId="3" xfId="0" applyNumberFormat="1" applyFont="1" applyFill="1" applyBorder="1" applyProtection="1">
      <protection hidden="1"/>
    </xf>
    <xf numFmtId="0" fontId="10" fillId="9" borderId="3" xfId="0" applyFont="1" applyFill="1" applyBorder="1" applyAlignment="1" applyProtection="1">
      <alignment vertical="center"/>
      <protection hidden="1"/>
    </xf>
    <xf numFmtId="0" fontId="9" fillId="9" borderId="3" xfId="0" applyFont="1" applyFill="1" applyBorder="1" applyProtection="1">
      <protection hidden="1"/>
    </xf>
    <xf numFmtId="0" fontId="9" fillId="9" borderId="3" xfId="0" applyFont="1" applyFill="1" applyBorder="1" applyAlignment="1" applyProtection="1">
      <alignment horizontal="left" vertical="top" wrapText="1"/>
      <protection hidden="1"/>
    </xf>
    <xf numFmtId="0" fontId="9" fillId="9" borderId="0" xfId="0" applyFont="1" applyFill="1" applyBorder="1" applyAlignment="1" applyProtection="1">
      <alignment horizontal="left" vertical="top" wrapText="1"/>
      <protection hidden="1"/>
    </xf>
    <xf numFmtId="0" fontId="9" fillId="9" borderId="8" xfId="0" applyFont="1" applyFill="1" applyBorder="1" applyAlignment="1" applyProtection="1">
      <alignment horizontal="left" vertical="top" wrapText="1"/>
      <protection hidden="1"/>
    </xf>
    <xf numFmtId="0" fontId="9" fillId="9" borderId="5" xfId="0" applyFont="1" applyFill="1" applyBorder="1" applyProtection="1">
      <protection hidden="1"/>
    </xf>
    <xf numFmtId="0" fontId="9" fillId="9" borderId="6" xfId="0" applyFont="1" applyFill="1" applyBorder="1" applyProtection="1">
      <protection hidden="1"/>
    </xf>
    <xf numFmtId="0" fontId="9" fillId="9" borderId="26" xfId="0" applyFont="1" applyFill="1" applyBorder="1" applyProtection="1">
      <protection hidden="1"/>
    </xf>
    <xf numFmtId="176" fontId="7" fillId="26" borderId="3" xfId="0" applyNumberFormat="1" applyFont="1" applyFill="1" applyBorder="1" applyAlignment="1" applyProtection="1">
      <alignment horizontal="center"/>
      <protection hidden="1"/>
    </xf>
    <xf numFmtId="178" fontId="10" fillId="26" borderId="3" xfId="0" applyNumberFormat="1" applyFont="1" applyFill="1" applyBorder="1" applyAlignment="1" applyProtection="1">
      <alignment horizontal="center"/>
      <protection hidden="1"/>
    </xf>
    <xf numFmtId="178" fontId="10" fillId="26" borderId="10" xfId="0" applyNumberFormat="1" applyFont="1" applyFill="1" applyBorder="1" applyAlignment="1" applyProtection="1">
      <alignment horizontal="center"/>
      <protection hidden="1"/>
    </xf>
    <xf numFmtId="167" fontId="10" fillId="26" borderId="10" xfId="0" applyNumberFormat="1" applyFont="1" applyFill="1" applyBorder="1" applyAlignment="1" applyProtection="1">
      <alignment horizontal="center"/>
      <protection hidden="1"/>
    </xf>
    <xf numFmtId="172" fontId="12" fillId="26" borderId="0" xfId="0" applyNumberFormat="1" applyFont="1" applyFill="1" applyBorder="1" applyAlignment="1" applyProtection="1">
      <alignment horizontal="center"/>
      <protection hidden="1"/>
    </xf>
    <xf numFmtId="167" fontId="15" fillId="26" borderId="0" xfId="1" applyNumberFormat="1" applyFont="1" applyFill="1" applyBorder="1" applyAlignment="1" applyProtection="1">
      <alignment horizontal="center"/>
      <protection hidden="1"/>
    </xf>
    <xf numFmtId="165" fontId="15" fillId="26" borderId="9" xfId="1" applyNumberFormat="1" applyFont="1" applyFill="1" applyBorder="1" applyAlignment="1" applyProtection="1">
      <alignment horizontal="center"/>
      <protection hidden="1"/>
    </xf>
    <xf numFmtId="1" fontId="15" fillId="26" borderId="9" xfId="1" applyNumberFormat="1" applyFont="1" applyFill="1" applyBorder="1" applyAlignment="1" applyProtection="1">
      <alignment horizontal="center"/>
      <protection hidden="1"/>
    </xf>
    <xf numFmtId="183" fontId="25" fillId="26" borderId="10" xfId="1" applyNumberFormat="1" applyFont="1" applyFill="1" applyBorder="1" applyAlignment="1" applyProtection="1">
      <alignment horizontal="center"/>
      <protection hidden="1"/>
    </xf>
    <xf numFmtId="2" fontId="15" fillId="26" borderId="9" xfId="1" applyNumberFormat="1" applyFont="1" applyFill="1" applyBorder="1" applyAlignment="1" applyProtection="1">
      <alignment horizontal="center"/>
      <protection hidden="1"/>
    </xf>
    <xf numFmtId="1" fontId="15" fillId="26" borderId="10" xfId="1" applyNumberFormat="1" applyFont="1" applyFill="1" applyBorder="1" applyAlignment="1" applyProtection="1">
      <alignment horizontal="center"/>
      <protection hidden="1"/>
    </xf>
    <xf numFmtId="165" fontId="15" fillId="26" borderId="10" xfId="1" applyNumberFormat="1" applyFont="1" applyFill="1" applyBorder="1" applyAlignment="1" applyProtection="1">
      <alignment horizontal="center"/>
      <protection hidden="1"/>
    </xf>
    <xf numFmtId="186" fontId="25" fillId="26" borderId="10" xfId="1" applyNumberFormat="1" applyFont="1" applyFill="1" applyBorder="1" applyAlignment="1" applyProtection="1">
      <alignment horizontal="center"/>
      <protection hidden="1"/>
    </xf>
    <xf numFmtId="182" fontId="10" fillId="26" borderId="10" xfId="0" applyNumberFormat="1" applyFont="1" applyFill="1" applyBorder="1" applyAlignment="1" applyProtection="1">
      <alignment horizontal="center"/>
      <protection hidden="1"/>
    </xf>
    <xf numFmtId="0" fontId="10" fillId="9" borderId="0" xfId="0" applyFont="1" applyFill="1" applyBorder="1" applyAlignment="1" applyProtection="1">
      <alignment horizontal="left" vertical="center" indent="1"/>
      <protection hidden="1"/>
    </xf>
    <xf numFmtId="0" fontId="8" fillId="15" borderId="1" xfId="0" applyFont="1" applyFill="1" applyBorder="1" applyProtection="1"/>
    <xf numFmtId="0" fontId="10" fillId="15" borderId="2" xfId="0" applyFont="1" applyFill="1" applyBorder="1" applyProtection="1"/>
    <xf numFmtId="0" fontId="10" fillId="15" borderId="2" xfId="0" applyFont="1" applyFill="1" applyBorder="1" applyProtection="1">
      <protection locked="0"/>
    </xf>
    <xf numFmtId="0" fontId="8" fillId="15" borderId="2" xfId="0" applyFont="1" applyFill="1" applyBorder="1" applyProtection="1"/>
    <xf numFmtId="0" fontId="10" fillId="15" borderId="7" xfId="0" applyFont="1" applyFill="1" applyBorder="1" applyProtection="1"/>
    <xf numFmtId="0" fontId="10" fillId="15" borderId="3" xfId="0" applyFont="1" applyFill="1" applyBorder="1" applyProtection="1"/>
    <xf numFmtId="0" fontId="10" fillId="15" borderId="0" xfId="0" applyFont="1" applyFill="1" applyBorder="1" applyProtection="1"/>
    <xf numFmtId="0" fontId="10" fillId="15" borderId="0" xfId="0" applyFont="1" applyFill="1" applyBorder="1" applyProtection="1">
      <protection locked="0"/>
    </xf>
    <xf numFmtId="0" fontId="10" fillId="15" borderId="8" xfId="0" applyFont="1" applyFill="1" applyBorder="1" applyProtection="1"/>
    <xf numFmtId="0" fontId="10" fillId="0" borderId="0" xfId="0" applyFont="1" applyBorder="1" applyProtection="1">
      <protection locked="0"/>
    </xf>
    <xf numFmtId="167" fontId="10" fillId="15" borderId="3" xfId="0" applyNumberFormat="1" applyFont="1" applyFill="1" applyBorder="1" applyProtection="1"/>
    <xf numFmtId="167" fontId="10" fillId="0" borderId="0" xfId="0" applyNumberFormat="1" applyFont="1" applyBorder="1" applyProtection="1">
      <protection locked="0"/>
    </xf>
    <xf numFmtId="167" fontId="10" fillId="15" borderId="0" xfId="0" applyNumberFormat="1" applyFont="1" applyFill="1" applyBorder="1" applyProtection="1"/>
    <xf numFmtId="167" fontId="10" fillId="15" borderId="8" xfId="0" applyNumberFormat="1" applyFont="1" applyFill="1" applyBorder="1" applyProtection="1"/>
    <xf numFmtId="0" fontId="10" fillId="15" borderId="3" xfId="0" applyFont="1" applyFill="1" applyBorder="1" applyAlignment="1" applyProtection="1">
      <alignment vertical="center"/>
    </xf>
    <xf numFmtId="0" fontId="10" fillId="15" borderId="0" xfId="0" applyFont="1" applyFill="1" applyBorder="1" applyAlignment="1" applyProtection="1">
      <alignment vertical="center"/>
    </xf>
    <xf numFmtId="0" fontId="10" fillId="4" borderId="123" xfId="7" applyFont="1" applyFill="1" applyBorder="1" applyAlignment="1" applyProtection="1">
      <alignment horizontal="center" vertical="center"/>
    </xf>
    <xf numFmtId="170" fontId="10" fillId="3" borderId="106" xfId="7" applyNumberFormat="1" applyFont="1" applyFill="1" applyBorder="1" applyAlignment="1" applyProtection="1">
      <alignment vertical="center"/>
      <protection locked="0"/>
    </xf>
    <xf numFmtId="170" fontId="10" fillId="0" borderId="106" xfId="7" applyNumberFormat="1" applyFont="1" applyFill="1" applyBorder="1" applyAlignment="1" applyProtection="1">
      <alignment horizontal="left" vertical="center"/>
    </xf>
    <xf numFmtId="165" fontId="10" fillId="4" borderId="123" xfId="7" applyNumberFormat="1" applyFont="1" applyFill="1" applyBorder="1" applyAlignment="1" applyProtection="1">
      <alignment horizontal="center" vertical="center"/>
    </xf>
    <xf numFmtId="0" fontId="10" fillId="15" borderId="0" xfId="0" applyFont="1" applyFill="1" applyBorder="1" applyAlignment="1" applyProtection="1">
      <alignment vertical="center"/>
      <protection locked="0"/>
    </xf>
    <xf numFmtId="1" fontId="10" fillId="15" borderId="8" xfId="7" applyNumberFormat="1" applyFont="1" applyFill="1" applyBorder="1" applyAlignment="1" applyProtection="1">
      <alignment horizontal="center" vertical="center"/>
    </xf>
    <xf numFmtId="0" fontId="10" fillId="15" borderId="5" xfId="0" applyFont="1" applyFill="1" applyBorder="1" applyProtection="1"/>
    <xf numFmtId="0" fontId="10" fillId="15" borderId="6" xfId="0" applyFont="1" applyFill="1" applyBorder="1" applyProtection="1"/>
    <xf numFmtId="0" fontId="10" fillId="15" borderId="6" xfId="0" applyFont="1" applyFill="1" applyBorder="1" applyProtection="1">
      <protection locked="0"/>
    </xf>
    <xf numFmtId="0" fontId="10" fillId="15" borderId="6" xfId="0" applyFont="1" applyFill="1" applyBorder="1" applyAlignment="1" applyProtection="1">
      <alignment vertical="center"/>
    </xf>
    <xf numFmtId="1" fontId="10" fillId="15" borderId="6" xfId="7" applyNumberFormat="1" applyFont="1" applyFill="1" applyBorder="1" applyAlignment="1" applyProtection="1">
      <alignment horizontal="center" vertical="center"/>
    </xf>
    <xf numFmtId="1" fontId="10" fillId="15" borderId="26" xfId="7" applyNumberFormat="1" applyFont="1" applyFill="1" applyBorder="1" applyAlignment="1" applyProtection="1">
      <alignment horizontal="center" vertical="center"/>
    </xf>
    <xf numFmtId="0" fontId="3" fillId="9" borderId="0" xfId="0" applyFont="1" applyFill="1"/>
    <xf numFmtId="0" fontId="0" fillId="9" borderId="0" xfId="0" applyFill="1"/>
    <xf numFmtId="0" fontId="0" fillId="9" borderId="0" xfId="0" applyFill="1" applyAlignment="1">
      <alignment horizontal="center"/>
    </xf>
    <xf numFmtId="0" fontId="3" fillId="9" borderId="0" xfId="0" applyFont="1" applyFill="1" applyAlignment="1">
      <alignment horizontal="center"/>
    </xf>
    <xf numFmtId="20" fontId="0" fillId="9" borderId="0" xfId="0" quotePrefix="1" applyNumberFormat="1" applyFill="1" applyAlignment="1">
      <alignment horizontal="right"/>
    </xf>
    <xf numFmtId="0" fontId="2" fillId="9" borderId="0" xfId="0" applyFont="1" applyFill="1"/>
    <xf numFmtId="0" fontId="8" fillId="9" borderId="0" xfId="0" applyFont="1" applyFill="1"/>
    <xf numFmtId="0" fontId="2" fillId="9" borderId="111" xfId="0" applyFont="1" applyFill="1" applyBorder="1" applyAlignment="1">
      <alignment horizontal="center"/>
    </xf>
    <xf numFmtId="0" fontId="3" fillId="9" borderId="111" xfId="0" applyFont="1" applyFill="1" applyBorder="1" applyAlignment="1">
      <alignment horizontal="center" wrapText="1"/>
    </xf>
    <xf numFmtId="0" fontId="3" fillId="9" borderId="0" xfId="0" applyFont="1" applyFill="1" applyAlignment="1">
      <alignment horizontal="right"/>
    </xf>
    <xf numFmtId="0" fontId="0" fillId="9" borderId="22" xfId="0" applyFill="1" applyBorder="1" applyAlignment="1">
      <alignment horizontal="center"/>
    </xf>
    <xf numFmtId="0" fontId="0" fillId="9" borderId="110" xfId="0" applyFill="1" applyBorder="1" applyAlignment="1">
      <alignment horizontal="center"/>
    </xf>
    <xf numFmtId="9" fontId="0" fillId="14" borderId="111" xfId="0" applyNumberFormat="1" applyFill="1" applyBorder="1" applyAlignment="1" applyProtection="1">
      <alignment horizontal="center"/>
      <protection locked="0"/>
    </xf>
    <xf numFmtId="0" fontId="0" fillId="14" borderId="111" xfId="0" applyFill="1" applyBorder="1" applyAlignment="1" applyProtection="1">
      <alignment horizontal="center"/>
      <protection locked="0"/>
    </xf>
    <xf numFmtId="1" fontId="0" fillId="14" borderId="111" xfId="0" applyNumberFormat="1" applyFill="1" applyBorder="1" applyAlignment="1" applyProtection="1">
      <alignment horizontal="center"/>
      <protection locked="0"/>
    </xf>
    <xf numFmtId="165" fontId="0" fillId="14" borderId="111" xfId="0" applyNumberFormat="1" applyFill="1" applyBorder="1" applyAlignment="1" applyProtection="1">
      <alignment horizontal="center"/>
      <protection locked="0"/>
    </xf>
    <xf numFmtId="0" fontId="7" fillId="9" borderId="0" xfId="0" applyFont="1" applyFill="1" applyAlignment="1">
      <alignment vertical="center"/>
    </xf>
    <xf numFmtId="0" fontId="15" fillId="9" borderId="0" xfId="0" applyFont="1" applyFill="1" applyAlignment="1" applyProtection="1">
      <alignment vertical="center"/>
    </xf>
    <xf numFmtId="0" fontId="10" fillId="9" borderId="0" xfId="0" applyFont="1" applyFill="1" applyAlignment="1" applyProtection="1">
      <alignment vertical="center"/>
    </xf>
    <xf numFmtId="0" fontId="41" fillId="9" borderId="0" xfId="0" applyFont="1" applyFill="1" applyAlignment="1">
      <alignment horizontal="left" vertical="center" readingOrder="1"/>
    </xf>
    <xf numFmtId="0" fontId="22" fillId="9" borderId="0" xfId="0" applyFont="1" applyFill="1" applyAlignment="1">
      <alignment vertical="center"/>
    </xf>
    <xf numFmtId="0" fontId="3" fillId="9" borderId="0" xfId="10" applyFill="1" applyBorder="1"/>
    <xf numFmtId="168" fontId="10" fillId="9" borderId="37" xfId="7" applyNumberFormat="1" applyFont="1" applyFill="1" applyBorder="1" applyAlignment="1" applyProtection="1">
      <alignment horizontal="center" vertical="center"/>
    </xf>
    <xf numFmtId="168" fontId="10" fillId="9" borderId="32" xfId="7" applyNumberFormat="1" applyFont="1" applyFill="1" applyBorder="1" applyAlignment="1" applyProtection="1">
      <alignment horizontal="center" vertical="center"/>
    </xf>
    <xf numFmtId="168" fontId="10" fillId="9" borderId="36" xfId="7" applyNumberFormat="1" applyFont="1" applyFill="1" applyBorder="1" applyAlignment="1" applyProtection="1">
      <alignment horizontal="center" vertical="center"/>
    </xf>
    <xf numFmtId="1" fontId="19" fillId="16" borderId="65" xfId="7" applyNumberFormat="1" applyFont="1" applyFill="1" applyBorder="1" applyAlignment="1">
      <alignment horizontal="center"/>
    </xf>
    <xf numFmtId="1" fontId="19" fillId="16" borderId="20" xfId="7" applyNumberFormat="1" applyFont="1" applyFill="1" applyBorder="1" applyAlignment="1">
      <alignment horizontal="center"/>
    </xf>
    <xf numFmtId="1" fontId="19" fillId="16" borderId="23" xfId="7" applyNumberFormat="1" applyFont="1" applyFill="1" applyBorder="1" applyAlignment="1">
      <alignment horizontal="center"/>
    </xf>
    <xf numFmtId="165" fontId="19" fillId="16" borderId="36" xfId="7" applyNumberFormat="1" applyFont="1" applyFill="1" applyBorder="1" applyAlignment="1" applyProtection="1">
      <alignment horizontal="center"/>
    </xf>
    <xf numFmtId="165" fontId="19" fillId="16" borderId="51" xfId="7" applyNumberFormat="1" applyFont="1" applyFill="1" applyBorder="1" applyAlignment="1" applyProtection="1">
      <alignment horizontal="center"/>
    </xf>
    <xf numFmtId="165" fontId="15" fillId="16" borderId="35" xfId="7" applyNumberFormat="1" applyFont="1" applyFill="1" applyBorder="1" applyAlignment="1">
      <alignment horizontal="center"/>
    </xf>
    <xf numFmtId="165" fontId="15" fillId="16" borderId="51" xfId="7" applyNumberFormat="1" applyFont="1" applyFill="1" applyBorder="1" applyAlignment="1">
      <alignment horizontal="center"/>
    </xf>
    <xf numFmtId="165" fontId="15" fillId="16" borderId="31" xfId="7" applyNumberFormat="1" applyFont="1" applyFill="1" applyBorder="1" applyAlignment="1" applyProtection="1">
      <alignment horizontal="center"/>
    </xf>
    <xf numFmtId="165" fontId="15" fillId="16" borderId="51" xfId="7" applyNumberFormat="1" applyFont="1" applyFill="1" applyBorder="1" applyAlignment="1" applyProtection="1">
      <alignment horizontal="center"/>
    </xf>
    <xf numFmtId="0" fontId="43" fillId="12" borderId="0" xfId="11" applyFill="1" applyAlignment="1">
      <alignment vertical="top"/>
    </xf>
    <xf numFmtId="0" fontId="43" fillId="23" borderId="0" xfId="11" applyFill="1" applyAlignment="1">
      <alignment vertical="top"/>
    </xf>
    <xf numFmtId="0" fontId="43" fillId="27" borderId="0" xfId="11" applyFill="1" applyAlignment="1">
      <alignment vertical="top"/>
    </xf>
    <xf numFmtId="0" fontId="43" fillId="28" borderId="0" xfId="11" applyFill="1" applyAlignment="1">
      <alignment vertical="top"/>
    </xf>
    <xf numFmtId="0" fontId="2" fillId="29" borderId="0" xfId="0" applyFont="1" applyFill="1" applyAlignment="1">
      <alignment vertical="top"/>
    </xf>
    <xf numFmtId="0" fontId="2" fillId="29" borderId="0" xfId="0" applyFont="1" applyFill="1" applyAlignment="1">
      <alignment horizontal="justify" vertical="top"/>
    </xf>
    <xf numFmtId="0" fontId="51" fillId="0" borderId="0" xfId="0" applyFont="1"/>
    <xf numFmtId="0" fontId="52" fillId="9" borderId="0" xfId="0" applyFont="1" applyFill="1" applyAlignment="1">
      <alignment horizontal="center" vertical="center"/>
    </xf>
    <xf numFmtId="0" fontId="53" fillId="9" borderId="0" xfId="0" applyFont="1" applyFill="1" applyAlignment="1">
      <alignment horizontal="center" vertical="center"/>
    </xf>
    <xf numFmtId="0" fontId="54" fillId="9" borderId="0" xfId="0" applyFont="1" applyFill="1" applyAlignment="1">
      <alignment horizontal="center" vertical="center"/>
    </xf>
    <xf numFmtId="0" fontId="55" fillId="9" borderId="0" xfId="0" applyFont="1" applyFill="1" applyAlignment="1">
      <alignment horizontal="center" vertical="center"/>
    </xf>
    <xf numFmtId="0" fontId="10" fillId="0" borderId="0" xfId="5" applyFont="1" applyBorder="1" applyAlignment="1" applyProtection="1">
      <alignment vertical="center"/>
      <protection locked="0"/>
    </xf>
    <xf numFmtId="165" fontId="10" fillId="0" borderId="0" xfId="5" applyNumberFormat="1" applyFont="1" applyFill="1" applyBorder="1" applyAlignment="1" applyProtection="1">
      <alignment horizontal="center" vertical="center"/>
      <protection locked="0"/>
    </xf>
    <xf numFmtId="0" fontId="15" fillId="13" borderId="106" xfId="0" applyFont="1" applyFill="1" applyBorder="1" applyAlignment="1" applyProtection="1">
      <alignment horizontal="center" vertical="top" wrapText="1"/>
      <protection hidden="1"/>
    </xf>
    <xf numFmtId="0" fontId="15" fillId="9" borderId="10" xfId="0" applyFont="1" applyFill="1" applyBorder="1" applyAlignment="1" applyProtection="1">
      <alignment horizontal="right" vertical="center" wrapText="1"/>
      <protection hidden="1"/>
    </xf>
    <xf numFmtId="0" fontId="15" fillId="9" borderId="0" xfId="0" applyFont="1" applyFill="1" applyBorder="1" applyAlignment="1" applyProtection="1">
      <alignment horizontal="right" vertical="center" wrapText="1"/>
      <protection hidden="1"/>
    </xf>
    <xf numFmtId="0" fontId="10" fillId="9" borderId="29" xfId="0" applyFont="1" applyFill="1" applyBorder="1" applyAlignment="1" applyProtection="1">
      <alignment horizontal="left" vertical="center" wrapText="1" indent="1"/>
      <protection hidden="1"/>
    </xf>
    <xf numFmtId="0" fontId="10" fillId="9" borderId="3" xfId="0" applyFont="1" applyFill="1" applyBorder="1" applyAlignment="1" applyProtection="1">
      <alignment horizontal="left" vertical="center" indent="2"/>
      <protection hidden="1"/>
    </xf>
    <xf numFmtId="0" fontId="10" fillId="9" borderId="0" xfId="0" applyFont="1" applyFill="1" applyBorder="1" applyAlignment="1" applyProtection="1">
      <alignment horizontal="left" vertical="center" indent="2"/>
      <protection hidden="1"/>
    </xf>
    <xf numFmtId="0" fontId="15" fillId="14" borderId="111" xfId="0" applyFont="1" applyFill="1" applyBorder="1" applyAlignment="1" applyProtection="1">
      <alignment horizontal="center" vertical="center"/>
      <protection locked="0" hidden="1"/>
    </xf>
    <xf numFmtId="187" fontId="25" fillId="9" borderId="61" xfId="1" applyNumberFormat="1" applyFont="1" applyFill="1" applyBorder="1" applyAlignment="1" applyProtection="1">
      <alignment horizontal="center"/>
      <protection hidden="1"/>
    </xf>
    <xf numFmtId="187" fontId="25" fillId="9" borderId="10" xfId="1" applyNumberFormat="1" applyFont="1" applyFill="1" applyBorder="1" applyAlignment="1" applyProtection="1">
      <alignment horizontal="center"/>
      <protection hidden="1"/>
    </xf>
    <xf numFmtId="187" fontId="25" fillId="26" borderId="10" xfId="1" applyNumberFormat="1" applyFont="1" applyFill="1" applyBorder="1" applyAlignment="1" applyProtection="1">
      <alignment horizontal="center"/>
      <protection hidden="1"/>
    </xf>
    <xf numFmtId="177" fontId="10" fillId="16" borderId="24" xfId="7" applyNumberFormat="1" applyFont="1" applyFill="1" applyBorder="1" applyAlignment="1" applyProtection="1">
      <alignment horizontal="left" vertical="center"/>
      <protection locked="0"/>
    </xf>
    <xf numFmtId="1" fontId="46" fillId="26" borderId="48" xfId="7" applyNumberFormat="1" applyFont="1" applyFill="1" applyBorder="1" applyAlignment="1">
      <alignment horizontal="center" vertical="center"/>
    </xf>
    <xf numFmtId="164" fontId="10" fillId="9" borderId="3" xfId="1" applyFont="1" applyFill="1" applyBorder="1" applyAlignment="1" applyProtection="1">
      <alignment horizontal="center"/>
      <protection hidden="1"/>
    </xf>
    <xf numFmtId="0" fontId="3" fillId="0" borderId="0" xfId="0" applyFont="1" applyAlignment="1">
      <alignment horizontal="left" vertical="top" wrapText="1"/>
    </xf>
    <xf numFmtId="0" fontId="5" fillId="0" borderId="0" xfId="0" applyFont="1" applyAlignment="1">
      <alignment horizontal="left" vertical="top" wrapText="1"/>
    </xf>
    <xf numFmtId="1" fontId="10" fillId="16" borderId="0" xfId="5" applyNumberFormat="1" applyFont="1" applyFill="1" applyBorder="1" applyAlignment="1">
      <alignment horizontal="center" vertical="center"/>
    </xf>
    <xf numFmtId="1" fontId="10" fillId="16" borderId="59" xfId="5" applyNumberFormat="1" applyFont="1" applyFill="1" applyBorder="1" applyAlignment="1">
      <alignment horizontal="center" vertical="center"/>
    </xf>
    <xf numFmtId="0" fontId="22" fillId="15" borderId="112" xfId="5" applyFont="1" applyFill="1" applyBorder="1" applyAlignment="1">
      <alignment horizontal="center" vertical="center"/>
    </xf>
    <xf numFmtId="0" fontId="22" fillId="15" borderId="113" xfId="5" applyFont="1" applyFill="1" applyBorder="1" applyAlignment="1">
      <alignment horizontal="center" vertical="center"/>
    </xf>
    <xf numFmtId="0" fontId="22" fillId="15" borderId="114" xfId="5" applyFont="1" applyFill="1" applyBorder="1" applyAlignment="1">
      <alignment horizontal="center" vertical="center"/>
    </xf>
    <xf numFmtId="0" fontId="10" fillId="16" borderId="14" xfId="5" applyFont="1" applyFill="1" applyBorder="1" applyAlignment="1">
      <alignment horizontal="center" vertical="center"/>
    </xf>
    <xf numFmtId="0" fontId="10" fillId="16" borderId="13" xfId="5" applyFont="1" applyFill="1" applyBorder="1" applyAlignment="1">
      <alignment horizontal="center" vertical="center"/>
    </xf>
    <xf numFmtId="0" fontId="15" fillId="19" borderId="17" xfId="0" applyFont="1" applyFill="1" applyBorder="1" applyAlignment="1">
      <alignment horizontal="center" vertical="center" wrapText="1"/>
    </xf>
    <xf numFmtId="0" fontId="15" fillId="19" borderId="83" xfId="0" applyFont="1" applyFill="1" applyBorder="1" applyAlignment="1">
      <alignment horizontal="center" vertical="center" wrapText="1"/>
    </xf>
    <xf numFmtId="0" fontId="22" fillId="25" borderId="0" xfId="7" applyFont="1" applyFill="1" applyBorder="1" applyAlignment="1">
      <alignment horizontal="left" vertical="center" wrapText="1"/>
    </xf>
    <xf numFmtId="0" fontId="22" fillId="25" borderId="55" xfId="7" applyFont="1" applyFill="1" applyBorder="1" applyAlignment="1">
      <alignment horizontal="left" vertical="center" wrapText="1"/>
    </xf>
    <xf numFmtId="171" fontId="9" fillId="25" borderId="0" xfId="7" applyNumberFormat="1" applyFont="1" applyFill="1" applyBorder="1" applyAlignment="1">
      <alignment horizontal="center" vertical="top"/>
    </xf>
    <xf numFmtId="0" fontId="10" fillId="26" borderId="80" xfId="7" applyFont="1" applyFill="1" applyBorder="1" applyAlignment="1">
      <alignment horizontal="center" vertical="top" wrapText="1"/>
    </xf>
    <xf numFmtId="0" fontId="10" fillId="26" borderId="12" xfId="7" applyFont="1" applyFill="1" applyBorder="1" applyAlignment="1">
      <alignment horizontal="center" vertical="top" wrapText="1"/>
    </xf>
    <xf numFmtId="0" fontId="10" fillId="13" borderId="31" xfId="7" applyFont="1" applyFill="1" applyBorder="1" applyAlignment="1">
      <alignment horizontal="center"/>
    </xf>
    <xf numFmtId="0" fontId="10" fillId="13" borderId="4" xfId="7" applyFont="1" applyFill="1" applyBorder="1" applyAlignment="1">
      <alignment horizontal="center"/>
    </xf>
    <xf numFmtId="0" fontId="10" fillId="13" borderId="15" xfId="7" applyFont="1" applyFill="1" applyBorder="1" applyAlignment="1">
      <alignment horizontal="center"/>
    </xf>
    <xf numFmtId="0" fontId="15" fillId="13" borderId="106" xfId="0" applyFont="1" applyFill="1" applyBorder="1" applyAlignment="1" applyProtection="1">
      <alignment horizontal="center" vertical="top" wrapText="1"/>
      <protection hidden="1"/>
    </xf>
    <xf numFmtId="0" fontId="15" fillId="14" borderId="22" xfId="0" applyFont="1" applyFill="1" applyBorder="1" applyAlignment="1" applyProtection="1">
      <alignment horizontal="center" vertical="center"/>
      <protection locked="0" hidden="1"/>
    </xf>
    <xf numFmtId="0" fontId="15" fillId="14" borderId="110" xfId="0" applyFont="1" applyFill="1" applyBorder="1" applyAlignment="1" applyProtection="1">
      <alignment horizontal="center" vertical="center"/>
      <protection locked="0" hidden="1"/>
    </xf>
    <xf numFmtId="174" fontId="2" fillId="9" borderId="0" xfId="0" applyNumberFormat="1" applyFont="1" applyFill="1" applyBorder="1" applyAlignment="1" applyProtection="1">
      <alignment horizontal="center" vertical="center"/>
      <protection hidden="1"/>
    </xf>
    <xf numFmtId="0" fontId="5" fillId="9" borderId="103" xfId="0" applyFont="1" applyFill="1" applyBorder="1" applyAlignment="1" applyProtection="1">
      <alignment horizontal="center" vertical="center"/>
      <protection hidden="1"/>
    </xf>
    <xf numFmtId="0" fontId="5" fillId="9" borderId="104" xfId="0" applyFont="1" applyFill="1" applyBorder="1" applyAlignment="1" applyProtection="1">
      <alignment horizontal="center" vertical="center"/>
      <protection hidden="1"/>
    </xf>
    <xf numFmtId="0" fontId="10" fillId="9" borderId="3" xfId="0" applyFont="1" applyFill="1" applyBorder="1" applyAlignment="1" applyProtection="1">
      <alignment horizontal="left" vertical="center" indent="2"/>
      <protection hidden="1"/>
    </xf>
    <xf numFmtId="0" fontId="10" fillId="9" borderId="0" xfId="0" applyFont="1" applyFill="1" applyBorder="1" applyAlignment="1" applyProtection="1">
      <alignment horizontal="left" vertical="center" indent="2"/>
      <protection hidden="1"/>
    </xf>
    <xf numFmtId="0" fontId="15" fillId="9" borderId="3" xfId="0" applyFont="1" applyFill="1" applyBorder="1" applyAlignment="1" applyProtection="1">
      <alignment horizontal="left" vertical="center" wrapText="1" indent="2"/>
      <protection hidden="1"/>
    </xf>
    <xf numFmtId="0" fontId="15" fillId="9" borderId="0" xfId="0" applyFont="1" applyFill="1" applyBorder="1" applyAlignment="1" applyProtection="1">
      <alignment horizontal="left" vertical="center" wrapText="1" indent="2"/>
      <protection hidden="1"/>
    </xf>
    <xf numFmtId="0" fontId="10" fillId="9" borderId="0" xfId="0" applyFont="1" applyFill="1" applyBorder="1" applyAlignment="1" applyProtection="1">
      <alignment horizontal="left" vertical="center" wrapText="1" indent="1"/>
      <protection hidden="1"/>
    </xf>
    <xf numFmtId="0" fontId="15" fillId="16" borderId="22" xfId="0" applyFont="1" applyFill="1" applyBorder="1" applyAlignment="1" applyProtection="1">
      <alignment horizontal="center" vertical="center"/>
      <protection locked="0" hidden="1"/>
    </xf>
    <xf numFmtId="0" fontId="15" fillId="16" borderId="110" xfId="0" applyFont="1" applyFill="1" applyBorder="1" applyAlignment="1" applyProtection="1">
      <alignment horizontal="center" vertical="center"/>
      <protection locked="0" hidden="1"/>
    </xf>
    <xf numFmtId="0" fontId="15" fillId="9" borderId="70" xfId="0" applyFont="1" applyFill="1" applyBorder="1" applyAlignment="1" applyProtection="1">
      <alignment horizontal="right" vertical="center"/>
    </xf>
    <xf numFmtId="171" fontId="10" fillId="9" borderId="6" xfId="7" applyNumberFormat="1" applyFont="1" applyFill="1" applyBorder="1" applyAlignment="1" applyProtection="1">
      <alignment horizontal="left" vertical="center"/>
    </xf>
    <xf numFmtId="49" fontId="15" fillId="0" borderId="91" xfId="0" applyNumberFormat="1" applyFont="1" applyFill="1" applyBorder="1" applyAlignment="1" applyProtection="1">
      <alignment horizontal="center" vertical="center" wrapText="1"/>
    </xf>
    <xf numFmtId="49" fontId="15" fillId="0" borderId="92" xfId="0" applyNumberFormat="1" applyFont="1" applyFill="1" applyBorder="1" applyAlignment="1" applyProtection="1">
      <alignment horizontal="center" vertical="center" wrapText="1"/>
    </xf>
    <xf numFmtId="0" fontId="15" fillId="9" borderId="31"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15" fillId="9" borderId="72" xfId="0" applyFont="1" applyFill="1" applyBorder="1" applyAlignment="1" applyProtection="1">
      <alignment horizontal="right" vertical="center" wrapText="1"/>
    </xf>
    <xf numFmtId="0" fontId="15" fillId="9" borderId="42" xfId="0" applyFont="1" applyFill="1" applyBorder="1" applyAlignment="1" applyProtection="1">
      <alignment horizontal="right" vertical="center" wrapText="1"/>
    </xf>
    <xf numFmtId="49" fontId="15" fillId="0" borderId="88" xfId="0" applyNumberFormat="1" applyFont="1" applyFill="1" applyBorder="1" applyAlignment="1" applyProtection="1">
      <alignment horizontal="center" vertical="center" wrapText="1"/>
    </xf>
    <xf numFmtId="49" fontId="15" fillId="0" borderId="47" xfId="0" applyNumberFormat="1" applyFont="1" applyFill="1" applyBorder="1" applyAlignment="1" applyProtection="1">
      <alignment horizontal="center" vertical="center" wrapText="1"/>
    </xf>
    <xf numFmtId="49" fontId="15" fillId="0" borderId="89" xfId="0" applyNumberFormat="1" applyFont="1" applyFill="1" applyBorder="1" applyAlignment="1" applyProtection="1">
      <alignment horizontal="center" vertical="center" wrapText="1"/>
    </xf>
    <xf numFmtId="49" fontId="15" fillId="0" borderId="50" xfId="0" applyNumberFormat="1" applyFont="1" applyFill="1" applyBorder="1" applyAlignment="1" applyProtection="1">
      <alignment horizontal="center" vertical="center" wrapText="1"/>
    </xf>
    <xf numFmtId="49" fontId="15" fillId="0" borderId="90" xfId="0" applyNumberFormat="1" applyFont="1" applyFill="1" applyBorder="1" applyAlignment="1" applyProtection="1">
      <alignment horizontal="center" vertical="center" wrapText="1"/>
    </xf>
    <xf numFmtId="49" fontId="15" fillId="0" borderId="49" xfId="0" applyNumberFormat="1" applyFont="1" applyFill="1" applyBorder="1" applyAlignment="1" applyProtection="1">
      <alignment horizontal="center" vertical="center" wrapText="1"/>
    </xf>
    <xf numFmtId="0" fontId="10" fillId="22" borderId="31" xfId="7" applyFont="1" applyFill="1" applyBorder="1" applyAlignment="1" applyProtection="1">
      <alignment horizontal="center" vertical="center"/>
    </xf>
    <xf numFmtId="0" fontId="10" fillId="22" borderId="15" xfId="7" applyFont="1" applyFill="1" applyBorder="1" applyAlignment="1" applyProtection="1">
      <alignment horizontal="center" vertical="center"/>
    </xf>
  </cellXfs>
  <cellStyles count="12">
    <cellStyle name="Komma" xfId="1" builtinId="3"/>
    <cellStyle name="Link" xfId="11" builtinId="8"/>
    <cellStyle name="Prozent" xfId="2" builtinId="5"/>
    <cellStyle name="Prozent 2" xfId="3"/>
    <cellStyle name="Standard" xfId="0" builtinId="0"/>
    <cellStyle name="Standard 2" xfId="10"/>
    <cellStyle name="Standard_BCS" xfId="4"/>
    <cellStyle name="Standard_Fumitab (2)" xfId="5"/>
    <cellStyle name="Standard_KF_Milch" xfId="6"/>
    <cellStyle name="Standard_Ration Milch (2)" xfId="7"/>
    <cellStyle name="Standard_Ration Milch (2)_1" xfId="8"/>
    <cellStyle name="Standard_Ration Milch (3)" xfId="9"/>
  </cellStyles>
  <dxfs count="71">
    <dxf>
      <fill>
        <patternFill>
          <bgColor rgb="FF92D050"/>
        </patternFill>
      </fill>
    </dxf>
    <dxf>
      <fill>
        <patternFill>
          <bgColor rgb="FFFF0000"/>
        </patternFill>
      </fill>
    </dxf>
    <dxf>
      <font>
        <color rgb="FF0000FF"/>
      </font>
      <fill>
        <patternFill>
          <bgColor rgb="FFEAEAEA"/>
        </patternFill>
      </fill>
    </dxf>
    <dxf>
      <font>
        <condense val="0"/>
        <extend val="0"/>
        <color indexed="22"/>
      </font>
    </dxf>
    <dxf>
      <font>
        <condense val="0"/>
        <extend val="0"/>
        <color indexed="22"/>
      </font>
    </dxf>
    <dxf>
      <fill>
        <patternFill>
          <bgColor rgb="FF92D050"/>
        </patternFill>
      </fill>
    </dxf>
    <dxf>
      <fill>
        <patternFill>
          <bgColor rgb="FF92D050"/>
        </patternFill>
      </fill>
    </dxf>
    <dxf>
      <font>
        <color theme="1"/>
      </font>
    </dxf>
    <dxf>
      <font>
        <color rgb="FFFF0000"/>
      </font>
      <fill>
        <patternFill patternType="solid">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theme="1"/>
      </font>
    </dxf>
    <dxf>
      <font>
        <color rgb="FF9C0006"/>
      </font>
      <fill>
        <patternFill>
          <bgColor rgb="FFFF0000"/>
        </patternFill>
      </fill>
    </dxf>
    <dxf>
      <font>
        <color theme="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6E6E6"/>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condense val="0"/>
        <extend val="0"/>
        <color indexed="22"/>
      </font>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tableStyleElement type="wholeTable" dxfId="70"/>
      <tableStyleElement type="headerRow" dxfId="69"/>
      <tableStyleElement type="firstColumn" dxfId="68"/>
      <tableStyleElement type="firstColumnStripe" dxfId="67"/>
      <tableStyleElement type="secondColumnStripe" dxfId="6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6E6E6"/>
      <color rgb="FF33CC33"/>
      <color rgb="FFFFFFDD"/>
      <color rgb="FF2AFFF0"/>
      <color rgb="FFD9D9D9"/>
      <color rgb="FFFFFFCC"/>
      <color rgb="FF0000CC"/>
      <color rgb="FFFFFFE0"/>
      <color rgb="FFF9F9E7"/>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0F2-426E-B16E-F1AEA90D3A6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90F2-426E-B16E-F1AEA90D3A6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90F2-426E-B16E-F1AEA90D3A6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'Zuteilung-Milchleistungsfutter'!$H$21:$H$49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90F2-426E-B16E-F1AEA90D3A67}"/>
            </c:ext>
          </c:extLst>
        </c:ser>
        <c:dLbls>
          <c:showLegendKey val="0"/>
          <c:showVal val="0"/>
          <c:showCatName val="0"/>
          <c:showSerName val="0"/>
          <c:showPercent val="0"/>
          <c:showBubbleSize val="0"/>
        </c:dLbls>
        <c:axId val="200771840"/>
        <c:axId val="200593792"/>
      </c:areaChart>
      <c:catAx>
        <c:axId val="200771840"/>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200593792"/>
        <c:crosses val="autoZero"/>
        <c:auto val="1"/>
        <c:lblAlgn val="ctr"/>
        <c:lblOffset val="100"/>
        <c:tickLblSkip val="3"/>
        <c:tickMarkSkip val="3"/>
        <c:noMultiLvlLbl val="0"/>
      </c:catAx>
      <c:valAx>
        <c:axId val="200593792"/>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200771840"/>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Aufzucht-Mast'!$AQ$72</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Aufzucht-Mast'!$AR$61:$AW$61</c:f>
            </c:numRef>
          </c:xVal>
          <c:yVal>
            <c:numRef>
              <c:f>'Ration Aufzucht-Mast'!$AR$72:$AW$72</c:f>
            </c:numRef>
          </c:yVal>
          <c:smooth val="0"/>
          <c:extLst>
            <c:ext xmlns:c16="http://schemas.microsoft.com/office/drawing/2014/chart" uri="{C3380CC4-5D6E-409C-BE32-E72D297353CC}">
              <c16:uniqueId val="{00000000-D333-46AC-849C-71CCA1C63AE4}"/>
            </c:ext>
          </c:extLst>
        </c:ser>
        <c:dLbls>
          <c:showLegendKey val="0"/>
          <c:showVal val="0"/>
          <c:showCatName val="0"/>
          <c:showSerName val="0"/>
          <c:showPercent val="0"/>
          <c:showBubbleSize val="0"/>
        </c:dLbls>
        <c:axId val="216660224"/>
        <c:axId val="216797184"/>
      </c:scatterChart>
      <c:valAx>
        <c:axId val="216660224"/>
        <c:scaling>
          <c:orientation val="minMax"/>
        </c:scaling>
        <c:delete val="0"/>
        <c:axPos val="b"/>
        <c:numFmt formatCode="General" sourceLinked="1"/>
        <c:majorTickMark val="out"/>
        <c:minorTickMark val="none"/>
        <c:tickLblPos val="nextTo"/>
        <c:crossAx val="216797184"/>
        <c:crosses val="autoZero"/>
        <c:crossBetween val="midCat"/>
      </c:valAx>
      <c:valAx>
        <c:axId val="216797184"/>
        <c:scaling>
          <c:orientation val="minMax"/>
        </c:scaling>
        <c:delete val="0"/>
        <c:axPos val="l"/>
        <c:majorGridlines/>
        <c:numFmt formatCode="General" sourceLinked="1"/>
        <c:majorTickMark val="out"/>
        <c:minorTickMark val="none"/>
        <c:tickLblPos val="nextTo"/>
        <c:crossAx val="2166602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Aufzucht-Mast'!$AQ$86</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Aufzucht-Mast'!$AR$75:$AW$75</c:f>
            </c:numRef>
          </c:xVal>
          <c:yVal>
            <c:numRef>
              <c:f>'Ration Aufzucht-Mast'!$AR$86:$AW$86</c:f>
            </c:numRef>
          </c:yVal>
          <c:smooth val="0"/>
          <c:extLst>
            <c:ext xmlns:c16="http://schemas.microsoft.com/office/drawing/2014/chart" uri="{C3380CC4-5D6E-409C-BE32-E72D297353CC}">
              <c16:uniqueId val="{00000000-C709-47EF-85F9-71201E9E532D}"/>
            </c:ext>
          </c:extLst>
        </c:ser>
        <c:dLbls>
          <c:showLegendKey val="0"/>
          <c:showVal val="0"/>
          <c:showCatName val="0"/>
          <c:showSerName val="0"/>
          <c:showPercent val="0"/>
          <c:showBubbleSize val="0"/>
        </c:dLbls>
        <c:axId val="216822528"/>
        <c:axId val="216824064"/>
      </c:scatterChart>
      <c:valAx>
        <c:axId val="216822528"/>
        <c:scaling>
          <c:orientation val="minMax"/>
        </c:scaling>
        <c:delete val="0"/>
        <c:axPos val="b"/>
        <c:numFmt formatCode="General" sourceLinked="1"/>
        <c:majorTickMark val="out"/>
        <c:minorTickMark val="none"/>
        <c:tickLblPos val="nextTo"/>
        <c:crossAx val="216824064"/>
        <c:crosses val="autoZero"/>
        <c:crossBetween val="midCat"/>
      </c:valAx>
      <c:valAx>
        <c:axId val="216824064"/>
        <c:scaling>
          <c:orientation val="minMax"/>
        </c:scaling>
        <c:delete val="0"/>
        <c:axPos val="l"/>
        <c:majorGridlines/>
        <c:numFmt formatCode="General" sourceLinked="1"/>
        <c:majorTickMark val="out"/>
        <c:minorTickMark val="none"/>
        <c:tickLblPos val="nextTo"/>
        <c:crossAx val="2168225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Aufzucht-Mast'!$AQ$99</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Aufzucht-Mast'!$AR$88:$AW$88</c:f>
            </c:numRef>
          </c:xVal>
          <c:yVal>
            <c:numRef>
              <c:f>'Ration Aufzucht-Mast'!$AR$99:$AW$99</c:f>
            </c:numRef>
          </c:yVal>
          <c:smooth val="0"/>
          <c:extLst>
            <c:ext xmlns:c16="http://schemas.microsoft.com/office/drawing/2014/chart" uri="{C3380CC4-5D6E-409C-BE32-E72D297353CC}">
              <c16:uniqueId val="{00000000-607A-448B-B332-39316D8D90BA}"/>
            </c:ext>
          </c:extLst>
        </c:ser>
        <c:dLbls>
          <c:showLegendKey val="0"/>
          <c:showVal val="0"/>
          <c:showCatName val="0"/>
          <c:showSerName val="0"/>
          <c:showPercent val="0"/>
          <c:showBubbleSize val="0"/>
        </c:dLbls>
        <c:axId val="216833024"/>
        <c:axId val="216851200"/>
      </c:scatterChart>
      <c:valAx>
        <c:axId val="216833024"/>
        <c:scaling>
          <c:orientation val="minMax"/>
        </c:scaling>
        <c:delete val="0"/>
        <c:axPos val="b"/>
        <c:numFmt formatCode="General" sourceLinked="1"/>
        <c:majorTickMark val="out"/>
        <c:minorTickMark val="none"/>
        <c:tickLblPos val="nextTo"/>
        <c:crossAx val="216851200"/>
        <c:crosses val="autoZero"/>
        <c:crossBetween val="midCat"/>
      </c:valAx>
      <c:valAx>
        <c:axId val="216851200"/>
        <c:scaling>
          <c:orientation val="minMax"/>
        </c:scaling>
        <c:delete val="0"/>
        <c:axPos val="l"/>
        <c:majorGridlines/>
        <c:numFmt formatCode="General" sourceLinked="1"/>
        <c:majorTickMark val="out"/>
        <c:minorTickMark val="none"/>
        <c:tickLblPos val="nextTo"/>
        <c:crossAx val="2168330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EC1D-4919-86BB-E249F0740834}"/>
            </c:ext>
          </c:extLst>
        </c:ser>
        <c:ser>
          <c:idx val="0"/>
          <c:order val="0"/>
          <c:tx>
            <c:strRef>
              <c:f>'Zuteilung-Milchleistungsfutter'!$AE$20</c:f>
              <c:strCache>
                <c:ptCount val="1"/>
                <c:pt idx="0">
                  <c:v>KF-Effizienz</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'Zuteilung-Milchleistungsfutter'!$AE$21:$AE$49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EC1D-4919-86BB-E249F0740834}"/>
            </c:ext>
          </c:extLst>
        </c:ser>
        <c:dLbls>
          <c:showLegendKey val="0"/>
          <c:showVal val="0"/>
          <c:showCatName val="0"/>
          <c:showSerName val="0"/>
          <c:showPercent val="0"/>
          <c:showBubbleSize val="0"/>
        </c:dLbls>
        <c:axId val="166070144"/>
        <c:axId val="166080512"/>
      </c:areaChart>
      <c:catAx>
        <c:axId val="166070144"/>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66080512"/>
        <c:crosses val="autoZero"/>
        <c:auto val="1"/>
        <c:lblAlgn val="ctr"/>
        <c:lblOffset val="100"/>
        <c:tickLblSkip val="3"/>
        <c:tickMarkSkip val="3"/>
        <c:noMultiLvlLbl val="0"/>
      </c:catAx>
      <c:valAx>
        <c:axId val="166080512"/>
        <c:scaling>
          <c:orientation val="minMax"/>
        </c:scaling>
        <c:delete val="0"/>
        <c:axPos val="l"/>
        <c:majorGridlines/>
        <c:title>
          <c:tx>
            <c:rich>
              <a:bodyPr rot="-5400000" vert="horz"/>
              <a:lstStyle/>
              <a:p>
                <a:pPr>
                  <a:defRPr sz="900"/>
                </a:pPr>
                <a:r>
                  <a:rPr lang="en-US" sz="900"/>
                  <a:t>Kraftfuttereffizienz</a:t>
                </a:r>
              </a:p>
            </c:rich>
          </c:tx>
          <c:overlay val="0"/>
        </c:title>
        <c:numFmt formatCode="0\ &quot;g/kg ECM&quot;" sourceLinked="0"/>
        <c:majorTickMark val="out"/>
        <c:minorTickMark val="none"/>
        <c:tickLblPos val="nextTo"/>
        <c:crossAx val="166070144"/>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Aufzucht-Mast'!$AX$7</c:f>
              <c:strCache>
                <c:ptCount val="1"/>
                <c:pt idx="0">
                  <c:v>1600</c:v>
                </c:pt>
              </c:strCache>
            </c:strRef>
          </c:tx>
          <c:spPr>
            <a:ln w="28575">
              <a:noFill/>
            </a:ln>
          </c:spPr>
          <c:xVal>
            <c:numRef>
              <c:f>'Ration Aufzucht-Mast'!$AI$8:$AI$17</c:f>
            </c:numRef>
          </c:xVal>
          <c:yVal>
            <c:numRef>
              <c:f>'Ration Aufzucht-Mast'!$AX$8:$AX$17</c:f>
            </c:numRef>
          </c:yVal>
          <c:smooth val="0"/>
          <c:extLst>
            <c:ext xmlns:c16="http://schemas.microsoft.com/office/drawing/2014/chart" uri="{C3380CC4-5D6E-409C-BE32-E72D297353CC}">
              <c16:uniqueId val="{00000000-92B6-4991-AFEF-FC03ABE29D92}"/>
            </c:ext>
          </c:extLst>
        </c:ser>
        <c:ser>
          <c:idx val="6"/>
          <c:order val="1"/>
          <c:tx>
            <c:strRef>
              <c:f>'Ration Aufzucht-Mast'!$AY$7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Aufzucht-Mast'!$AI$8:$AI$17</c:f>
            </c:numRef>
          </c:xVal>
          <c:yVal>
            <c:numRef>
              <c:f>'Ration Aufzucht-Mast'!$AY$8:$AY$17</c:f>
            </c:numRef>
          </c:yVal>
          <c:smooth val="0"/>
          <c:extLst>
            <c:ext xmlns:c16="http://schemas.microsoft.com/office/drawing/2014/chart" uri="{C3380CC4-5D6E-409C-BE32-E72D297353CC}">
              <c16:uniqueId val="{00000001-92B6-4991-AFEF-FC03ABE29D92}"/>
            </c:ext>
          </c:extLst>
        </c:ser>
        <c:dLbls>
          <c:showLegendKey val="0"/>
          <c:showVal val="0"/>
          <c:showCatName val="0"/>
          <c:showSerName val="0"/>
          <c:showPercent val="0"/>
          <c:showBubbleSize val="0"/>
        </c:dLbls>
        <c:axId val="200935680"/>
        <c:axId val="200939776"/>
      </c:scatterChart>
      <c:valAx>
        <c:axId val="200935680"/>
        <c:scaling>
          <c:orientation val="minMax"/>
        </c:scaling>
        <c:delete val="0"/>
        <c:axPos val="b"/>
        <c:numFmt formatCode="0.0" sourceLinked="1"/>
        <c:majorTickMark val="out"/>
        <c:minorTickMark val="none"/>
        <c:tickLblPos val="nextTo"/>
        <c:crossAx val="200939776"/>
        <c:crosses val="autoZero"/>
        <c:crossBetween val="midCat"/>
      </c:valAx>
      <c:valAx>
        <c:axId val="200939776"/>
        <c:scaling>
          <c:orientation val="minMax"/>
        </c:scaling>
        <c:delete val="0"/>
        <c:axPos val="l"/>
        <c:majorGridlines/>
        <c:numFmt formatCode="0.0" sourceLinked="1"/>
        <c:majorTickMark val="out"/>
        <c:minorTickMark val="none"/>
        <c:tickLblPos val="nextTo"/>
        <c:crossAx val="20093568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AB27-4BA6-85F4-8B82D1BE8101}"/>
            </c:ext>
          </c:extLst>
        </c:ser>
        <c:ser>
          <c:idx val="1"/>
          <c:order val="1"/>
          <c:tx>
            <c:strRef>
              <c:f>'Ration Aufzucht-Mast'!$AT$24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AB27-4BA6-85F4-8B82D1BE8101}"/>
            </c:ext>
          </c:extLst>
        </c:ser>
        <c:ser>
          <c:idx val="2"/>
          <c:order val="2"/>
          <c:tx>
            <c:strRef>
              <c:f>'Ration Aufzucht-Mast'!$AU$24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AB27-4BA6-85F4-8B82D1BE8101}"/>
            </c:ext>
          </c:extLst>
        </c:ser>
        <c:ser>
          <c:idx val="4"/>
          <c:order val="3"/>
          <c:tx>
            <c:strRef>
              <c:f>'Ration Aufzucht-Mast'!$AW$24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AB27-4BA6-85F4-8B82D1BE8101}"/>
            </c:ext>
          </c:extLst>
        </c:ser>
        <c:ser>
          <c:idx val="5"/>
          <c:order val="4"/>
          <c:tx>
            <c:strRef>
              <c:f>'Ration Aufzucht-Mast'!$AX$24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AB27-4BA6-85F4-8B82D1BE8101}"/>
            </c:ext>
          </c:extLst>
        </c:ser>
        <c:dLbls>
          <c:showLegendKey val="0"/>
          <c:showVal val="0"/>
          <c:showCatName val="0"/>
          <c:showSerName val="0"/>
          <c:showPercent val="0"/>
          <c:showBubbleSize val="0"/>
        </c:dLbls>
        <c:axId val="215676416"/>
        <c:axId val="215677952"/>
      </c:scatterChart>
      <c:valAx>
        <c:axId val="215676416"/>
        <c:scaling>
          <c:orientation val="minMax"/>
        </c:scaling>
        <c:delete val="0"/>
        <c:axPos val="b"/>
        <c:numFmt formatCode="0.0" sourceLinked="1"/>
        <c:majorTickMark val="out"/>
        <c:minorTickMark val="none"/>
        <c:tickLblPos val="nextTo"/>
        <c:crossAx val="215677952"/>
        <c:crosses val="autoZero"/>
        <c:crossBetween val="midCat"/>
      </c:valAx>
      <c:valAx>
        <c:axId val="215677952"/>
        <c:scaling>
          <c:orientation val="minMax"/>
        </c:scaling>
        <c:delete val="0"/>
        <c:axPos val="l"/>
        <c:majorGridlines/>
        <c:numFmt formatCode="General" sourceLinked="1"/>
        <c:majorTickMark val="out"/>
        <c:minorTickMark val="none"/>
        <c:tickLblPos val="nextTo"/>
        <c:crossAx val="21567641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B28E-4058-8AEC-76B734322CC6}"/>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B28E-4058-8AEC-76B734322CC6}"/>
            </c:ext>
          </c:extLst>
        </c:ser>
        <c:dLbls>
          <c:showLegendKey val="0"/>
          <c:showVal val="0"/>
          <c:showCatName val="0"/>
          <c:showSerName val="0"/>
          <c:showPercent val="0"/>
          <c:showBubbleSize val="0"/>
        </c:dLbls>
        <c:axId val="215323776"/>
        <c:axId val="215325312"/>
      </c:scatterChart>
      <c:valAx>
        <c:axId val="215323776"/>
        <c:scaling>
          <c:orientation val="minMax"/>
        </c:scaling>
        <c:delete val="0"/>
        <c:axPos val="b"/>
        <c:numFmt formatCode="0.0" sourceLinked="1"/>
        <c:majorTickMark val="out"/>
        <c:minorTickMark val="none"/>
        <c:tickLblPos val="nextTo"/>
        <c:crossAx val="215325312"/>
        <c:crosses val="autoZero"/>
        <c:crossBetween val="midCat"/>
      </c:valAx>
      <c:valAx>
        <c:axId val="215325312"/>
        <c:scaling>
          <c:orientation val="minMax"/>
        </c:scaling>
        <c:delete val="0"/>
        <c:axPos val="l"/>
        <c:majorGridlines/>
        <c:numFmt formatCode="General" sourceLinked="1"/>
        <c:majorTickMark val="out"/>
        <c:minorTickMark val="none"/>
        <c:tickLblPos val="nextTo"/>
        <c:crossAx val="215323776"/>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Aufzucht-Mast'!$AJ$29:$AJ$29</c:f>
            </c:numRef>
          </c:xVal>
          <c:yVal>
            <c:numRef>
              <c:f>'Ration Aufzucht-Mast'!$AK$29:$AK$29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4320-4463-B64D-2173BFD62585}"/>
            </c:ext>
          </c:extLst>
        </c:ser>
        <c:ser>
          <c:idx val="1"/>
          <c:order val="1"/>
          <c:spPr>
            <a:ln w="28575">
              <a:noFill/>
            </a:ln>
          </c:spPr>
          <c:xVal>
            <c:numRef>
              <c:f>'Ration Aufzucht-Mast'!$AJ$29:$AJ$29</c:f>
            </c:numRef>
          </c:xVal>
          <c:yVal>
            <c:numRef>
              <c:f>'Ration Aufzucht-Mast'!$AL$29:$AL$29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4320-4463-B64D-2173BFD62585}"/>
            </c:ext>
          </c:extLst>
        </c:ser>
        <c:ser>
          <c:idx val="2"/>
          <c:order val="2"/>
          <c:spPr>
            <a:ln w="28575">
              <a:noFill/>
            </a:ln>
          </c:spPr>
          <c:xVal>
            <c:numRef>
              <c:f>'Ration Aufzucht-Mast'!$AJ$29:$AJ$29</c:f>
            </c:numRef>
          </c:xVal>
          <c:yVal>
            <c:numRef>
              <c:f>'Ration Aufzucht-Mast'!$AM$29:$AM$29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4320-4463-B64D-2173BFD62585}"/>
            </c:ext>
          </c:extLst>
        </c:ser>
        <c:ser>
          <c:idx val="3"/>
          <c:order val="3"/>
          <c:spPr>
            <a:ln w="28575">
              <a:noFill/>
            </a:ln>
          </c:spPr>
          <c:xVal>
            <c:numRef>
              <c:f>'Ration Aufzucht-Mast'!$AJ$29:$AJ$29</c:f>
            </c:numRef>
          </c:xVal>
          <c:yVal>
            <c:numRef>
              <c:f>'Ration Aufzucht-Mast'!$AN$29:$AN$29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4320-4463-B64D-2173BFD62585}"/>
            </c:ext>
          </c:extLst>
        </c:ser>
        <c:ser>
          <c:idx val="4"/>
          <c:order val="4"/>
          <c:spPr>
            <a:ln w="28575">
              <a:noFill/>
            </a:ln>
          </c:spPr>
          <c:xVal>
            <c:numRef>
              <c:f>'Ration Aufzucht-Mast'!$AJ$29:$AJ$29</c:f>
            </c:numRef>
          </c:xVal>
          <c:yVal>
            <c:numRef>
              <c:f>'Ration Aufzucht-Mast'!$AO$29:$AO$29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4320-4463-B64D-2173BFD62585}"/>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Aufzucht-Mast'!$AJ$29:$AJ$29</c:f>
            </c:numRef>
          </c:xVal>
          <c:yVal>
            <c:numRef>
              <c:f>'Ration Aufzucht-Mast'!$AP$29:$AP$29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4320-4463-B64D-2173BFD62585}"/>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Aufzucht-Mast'!$AJ$29:$AJ$29</c:f>
            </c:numRef>
          </c:xVal>
          <c:yVal>
            <c:numRef>
              <c:f>'Ration Aufzucht-Mast'!$AQ$29:$AQ$29</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4320-4463-B64D-2173BFD62585}"/>
            </c:ext>
          </c:extLst>
        </c:ser>
        <c:dLbls>
          <c:showLegendKey val="0"/>
          <c:showVal val="0"/>
          <c:showCatName val="0"/>
          <c:showSerName val="0"/>
          <c:showPercent val="0"/>
          <c:showBubbleSize val="0"/>
        </c:dLbls>
        <c:axId val="215499904"/>
        <c:axId val="215501440"/>
      </c:scatterChart>
      <c:valAx>
        <c:axId val="215499904"/>
        <c:scaling>
          <c:orientation val="minMax"/>
        </c:scaling>
        <c:delete val="0"/>
        <c:axPos val="b"/>
        <c:numFmt formatCode="General" sourceLinked="1"/>
        <c:majorTickMark val="out"/>
        <c:minorTickMark val="none"/>
        <c:tickLblPos val="nextTo"/>
        <c:crossAx val="215501440"/>
        <c:crosses val="autoZero"/>
        <c:crossBetween val="midCat"/>
      </c:valAx>
      <c:valAx>
        <c:axId val="215501440"/>
        <c:scaling>
          <c:orientation val="minMax"/>
          <c:min val="0"/>
        </c:scaling>
        <c:delete val="0"/>
        <c:axPos val="l"/>
        <c:majorGridlines/>
        <c:numFmt formatCode="0.0" sourceLinked="1"/>
        <c:majorTickMark val="out"/>
        <c:minorTickMark val="none"/>
        <c:tickLblPos val="nextTo"/>
        <c:crossAx val="21549990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4A87-4041-ABC2-D6B48AA9FC18}"/>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4A87-4041-ABC2-D6B48AA9FC18}"/>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4A87-4041-ABC2-D6B48AA9FC18}"/>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4A87-4041-ABC2-D6B48AA9FC18}"/>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4A87-4041-ABC2-D6B48AA9FC18}"/>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4A87-4041-ABC2-D6B48AA9FC18}"/>
            </c:ext>
          </c:extLst>
        </c:ser>
        <c:dLbls>
          <c:showLegendKey val="0"/>
          <c:showVal val="0"/>
          <c:showCatName val="0"/>
          <c:showSerName val="0"/>
          <c:showPercent val="0"/>
          <c:showBubbleSize val="0"/>
        </c:dLbls>
        <c:axId val="215539072"/>
        <c:axId val="216466560"/>
      </c:scatterChart>
      <c:valAx>
        <c:axId val="215539072"/>
        <c:scaling>
          <c:orientation val="minMax"/>
        </c:scaling>
        <c:delete val="0"/>
        <c:axPos val="b"/>
        <c:numFmt formatCode="General" sourceLinked="1"/>
        <c:majorTickMark val="out"/>
        <c:minorTickMark val="none"/>
        <c:tickLblPos val="nextTo"/>
        <c:crossAx val="216466560"/>
        <c:crosses val="autoZero"/>
        <c:crossBetween val="midCat"/>
      </c:valAx>
      <c:valAx>
        <c:axId val="216466560"/>
        <c:scaling>
          <c:orientation val="minMax"/>
          <c:min val="0"/>
        </c:scaling>
        <c:delete val="0"/>
        <c:axPos val="l"/>
        <c:majorGridlines/>
        <c:numFmt formatCode="General" sourceLinked="1"/>
        <c:majorTickMark val="out"/>
        <c:minorTickMark val="none"/>
        <c:tickLblPos val="nextTo"/>
        <c:crossAx val="215539072"/>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Aufzucht-Mast'!$AI$34:$AI$42</c:f>
            </c:numRef>
          </c:xVal>
          <c:yVal>
            <c:numRef>
              <c:f>'Ration Aufzucht-Mast'!$AJ$34:$AJ$42</c:f>
            </c:numRef>
          </c:yVal>
          <c:smooth val="0"/>
          <c:extLst>
            <c:ext xmlns:c16="http://schemas.microsoft.com/office/drawing/2014/chart" uri="{C3380CC4-5D6E-409C-BE32-E72D297353CC}">
              <c16:uniqueId val="{00000000-B42B-475A-8D79-CD809C4714A4}"/>
            </c:ext>
          </c:extLst>
        </c:ser>
        <c:ser>
          <c:idx val="1"/>
          <c:order val="1"/>
          <c:tx>
            <c:strRef>
              <c:f>'Ration Aufzucht-Mast'!$AK$33</c:f>
              <c:strCache>
                <c:ptCount val="1"/>
                <c:pt idx="0">
                  <c:v>500</c:v>
                </c:pt>
              </c:strCache>
            </c:strRef>
          </c:tx>
          <c:spPr>
            <a:ln w="28575">
              <a:noFill/>
            </a:ln>
          </c:spPr>
          <c:xVal>
            <c:numRef>
              <c:f>'Ration Aufzucht-Mast'!$AI$34:$AI$42</c:f>
            </c:numRef>
          </c:xVal>
          <c:yVal>
            <c:numRef>
              <c:f>'Ration Aufzucht-Mast'!$AK$34:$AK$42</c:f>
            </c:numRef>
          </c:yVal>
          <c:smooth val="0"/>
          <c:extLst>
            <c:ext xmlns:c16="http://schemas.microsoft.com/office/drawing/2014/chart" uri="{C3380CC4-5D6E-409C-BE32-E72D297353CC}">
              <c16:uniqueId val="{00000001-B42B-475A-8D79-CD809C4714A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Aufzucht-Mast'!$AI$34:$AI$42</c:f>
            </c:numRef>
          </c:xVal>
          <c:yVal>
            <c:numRef>
              <c:f>'Ration Aufzucht-Mast'!$AL$34:$AL$42</c:f>
            </c:numRef>
          </c:yVal>
          <c:smooth val="0"/>
          <c:extLst>
            <c:ext xmlns:c16="http://schemas.microsoft.com/office/drawing/2014/chart" uri="{C3380CC4-5D6E-409C-BE32-E72D297353CC}">
              <c16:uniqueId val="{00000002-B42B-475A-8D79-CD809C4714A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Aufzucht-Mast'!$AI$34:$AI$42</c:f>
            </c:numRef>
          </c:xVal>
          <c:yVal>
            <c:numRef>
              <c:f>'Ration Aufzucht-Mast'!$AM$34:$AM$42</c:f>
            </c:numRef>
          </c:yVal>
          <c:smooth val="0"/>
          <c:extLst>
            <c:ext xmlns:c16="http://schemas.microsoft.com/office/drawing/2014/chart" uri="{C3380CC4-5D6E-409C-BE32-E72D297353CC}">
              <c16:uniqueId val="{00000003-B42B-475A-8D79-CD809C4714A4}"/>
            </c:ext>
          </c:extLst>
        </c:ser>
        <c:ser>
          <c:idx val="4"/>
          <c:order val="4"/>
          <c:tx>
            <c:strRef>
              <c:f>'Ration Aufzucht-Mast'!$AN$33</c:f>
              <c:strCache>
                <c:ptCount val="1"/>
                <c:pt idx="0">
                  <c:v>800</c:v>
                </c:pt>
              </c:strCache>
            </c:strRef>
          </c:tx>
          <c:spPr>
            <a:ln w="28575">
              <a:noFill/>
            </a:ln>
          </c:spPr>
          <c:xVal>
            <c:numRef>
              <c:f>'Ration Aufzucht-Mast'!$AI$34:$AI$42</c:f>
            </c:numRef>
          </c:xVal>
          <c:yVal>
            <c:numRef>
              <c:f>'Ration Aufzucht-Mast'!$AN$34:$AN$42</c:f>
            </c:numRef>
          </c:yVal>
          <c:smooth val="0"/>
          <c:extLst>
            <c:ext xmlns:c16="http://schemas.microsoft.com/office/drawing/2014/chart" uri="{C3380CC4-5D6E-409C-BE32-E72D297353CC}">
              <c16:uniqueId val="{00000004-B42B-475A-8D79-CD809C4714A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Aufzucht-Mast'!$AI$34:$AI$42</c:f>
            </c:numRef>
          </c:xVal>
          <c:yVal>
            <c:numRef>
              <c:f>'Ration Aufzucht-Mast'!$AO$34:$AO$42</c:f>
            </c:numRef>
          </c:yVal>
          <c:smooth val="0"/>
          <c:extLst>
            <c:ext xmlns:c16="http://schemas.microsoft.com/office/drawing/2014/chart" uri="{C3380CC4-5D6E-409C-BE32-E72D297353CC}">
              <c16:uniqueId val="{00000005-B42B-475A-8D79-CD809C4714A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Aufzucht-Mast'!$AI$34:$AI$42</c:f>
            </c:numRef>
          </c:xVal>
          <c:yVal>
            <c:numRef>
              <c:f>'Ration Aufzucht-Mast'!$AP$34:$AP$42</c:f>
            </c:numRef>
          </c:yVal>
          <c:smooth val="0"/>
          <c:extLst>
            <c:ext xmlns:c16="http://schemas.microsoft.com/office/drawing/2014/chart" uri="{C3380CC4-5D6E-409C-BE32-E72D297353CC}">
              <c16:uniqueId val="{00000006-B42B-475A-8D79-CD809C4714A4}"/>
            </c:ext>
          </c:extLst>
        </c:ser>
        <c:ser>
          <c:idx val="7"/>
          <c:order val="7"/>
          <c:tx>
            <c:strRef>
              <c:f>'Ration Aufzucht-Mast'!$AQ$33</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Aufzucht-Mast'!$AI$34:$AI$42</c:f>
            </c:numRef>
          </c:xVal>
          <c:yVal>
            <c:numRef>
              <c:f>'Ration Aufzucht-Mast'!$AQ$34:$AQ$42</c:f>
            </c:numRef>
          </c:yVal>
          <c:smooth val="0"/>
          <c:extLst>
            <c:ext xmlns:c16="http://schemas.microsoft.com/office/drawing/2014/chart" uri="{C3380CC4-5D6E-409C-BE32-E72D297353CC}">
              <c16:uniqueId val="{00000007-B42B-475A-8D79-CD809C4714A4}"/>
            </c:ext>
          </c:extLst>
        </c:ser>
        <c:dLbls>
          <c:showLegendKey val="0"/>
          <c:showVal val="0"/>
          <c:showCatName val="0"/>
          <c:showSerName val="0"/>
          <c:showPercent val="0"/>
          <c:showBubbleSize val="0"/>
        </c:dLbls>
        <c:axId val="216518016"/>
        <c:axId val="216528000"/>
      </c:scatterChart>
      <c:valAx>
        <c:axId val="216518016"/>
        <c:scaling>
          <c:orientation val="minMax"/>
        </c:scaling>
        <c:delete val="0"/>
        <c:axPos val="b"/>
        <c:numFmt formatCode="0.0" sourceLinked="1"/>
        <c:majorTickMark val="out"/>
        <c:minorTickMark val="none"/>
        <c:tickLblPos val="nextTo"/>
        <c:crossAx val="216528000"/>
        <c:crosses val="autoZero"/>
        <c:crossBetween val="midCat"/>
      </c:valAx>
      <c:valAx>
        <c:axId val="216528000"/>
        <c:scaling>
          <c:orientation val="minMax"/>
        </c:scaling>
        <c:delete val="0"/>
        <c:axPos val="l"/>
        <c:majorGridlines/>
        <c:numFmt formatCode="0.0" sourceLinked="1"/>
        <c:majorTickMark val="out"/>
        <c:minorTickMark val="none"/>
        <c:tickLblPos val="nextTo"/>
        <c:crossAx val="21651801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Aufzucht-Mast'!$AQ$47</c:f>
              <c:strCache>
                <c:ptCount val="1"/>
                <c:pt idx="0">
                  <c:v>175</c:v>
                </c:pt>
              </c:strCache>
            </c:strRef>
          </c:tx>
          <c:spPr>
            <a:ln w="28575">
              <a:noFill/>
            </a:ln>
          </c:spPr>
          <c:xVal>
            <c:numRef>
              <c:f>'Ration Aufzucht-Mast'!$AT$46:$AW$46</c:f>
            </c:numRef>
          </c:xVal>
          <c:yVal>
            <c:numRef>
              <c:f>'Ration Aufzucht-Mast'!$AT$47:$AW$47</c:f>
            </c:numRef>
          </c:yVal>
          <c:smooth val="0"/>
          <c:extLst>
            <c:ext xmlns:c16="http://schemas.microsoft.com/office/drawing/2014/chart" uri="{C3380CC4-5D6E-409C-BE32-E72D297353CC}">
              <c16:uniqueId val="{00000000-5478-45DE-9397-583D69AA6DAA}"/>
            </c:ext>
          </c:extLst>
        </c:ser>
        <c:ser>
          <c:idx val="10"/>
          <c:order val="1"/>
          <c:tx>
            <c:strRef>
              <c:f>'Ration Aufzucht-Mast'!$AQ$57</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Aufzucht-Mast'!$AR$46:$AW$46</c:f>
            </c:numRef>
          </c:xVal>
          <c:yVal>
            <c:numRef>
              <c:f>'Ration Aufzucht-Mast'!$AR$57:$AW$57</c:f>
            </c:numRef>
          </c:yVal>
          <c:smooth val="0"/>
          <c:extLst>
            <c:ext xmlns:c16="http://schemas.microsoft.com/office/drawing/2014/chart" uri="{C3380CC4-5D6E-409C-BE32-E72D297353CC}">
              <c16:uniqueId val="{00000001-5478-45DE-9397-583D69AA6DAA}"/>
            </c:ext>
          </c:extLst>
        </c:ser>
        <c:dLbls>
          <c:showLegendKey val="0"/>
          <c:showVal val="0"/>
          <c:showCatName val="0"/>
          <c:showSerName val="0"/>
          <c:showPercent val="0"/>
          <c:showBubbleSize val="0"/>
        </c:dLbls>
        <c:axId val="216617344"/>
        <c:axId val="216618880"/>
      </c:scatterChart>
      <c:valAx>
        <c:axId val="216617344"/>
        <c:scaling>
          <c:orientation val="minMax"/>
        </c:scaling>
        <c:delete val="0"/>
        <c:axPos val="b"/>
        <c:numFmt formatCode="General" sourceLinked="1"/>
        <c:majorTickMark val="out"/>
        <c:minorTickMark val="none"/>
        <c:tickLblPos val="nextTo"/>
        <c:crossAx val="216618880"/>
        <c:crosses val="autoZero"/>
        <c:crossBetween val="midCat"/>
      </c:valAx>
      <c:valAx>
        <c:axId val="216618880"/>
        <c:scaling>
          <c:orientation val="minMax"/>
        </c:scaling>
        <c:delete val="0"/>
        <c:axPos val="l"/>
        <c:majorGridlines/>
        <c:numFmt formatCode="General" sourceLinked="1"/>
        <c:majorTickMark val="out"/>
        <c:minorTickMark val="none"/>
        <c:tickLblPos val="nextTo"/>
        <c:crossAx val="21661734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29" fmlaLink="A3" fmlaRange="Tabelle" sel="127" val="126"/>
</file>

<file path=xl/ctrlProps/ctrlProp10.xml><?xml version="1.0" encoding="utf-8"?>
<formControlPr xmlns="http://schemas.microsoft.com/office/spreadsheetml/2009/9/main" objectType="Drop" dropLines="20" dropStyle="combo" dx="29" fmlaLink="A12" fmlaRange="Tabelle" sel="127" val="126"/>
</file>

<file path=xl/ctrlProps/ctrlProp100.xml><?xml version="1.0" encoding="utf-8"?>
<formControlPr xmlns="http://schemas.microsoft.com/office/spreadsheetml/2009/9/main" objectType="Drop" dropLines="20" dropStyle="combo" dx="29" fmlaLink="#REF!" fmlaRange="Tabelle" sel="0" val="0"/>
</file>

<file path=xl/ctrlProps/ctrlProp101.xml><?xml version="1.0" encoding="utf-8"?>
<formControlPr xmlns="http://schemas.microsoft.com/office/spreadsheetml/2009/9/main" objectType="Drop" dropLines="20" dropStyle="combo" dx="29" fmlaLink="C20" fmlaRange="Tabelle" sel="127" val="126"/>
</file>

<file path=xl/ctrlProps/ctrlProp102.xml><?xml version="1.0" encoding="utf-8"?>
<formControlPr xmlns="http://schemas.microsoft.com/office/spreadsheetml/2009/9/main" objectType="Drop" dropLines="20" dropStyle="combo" dx="29" fmlaLink="C19" fmlaRange="Tabelle" sel="127" val="122"/>
</file>

<file path=xl/ctrlProps/ctrlProp103.xml><?xml version="1.0" encoding="utf-8"?>
<formControlPr xmlns="http://schemas.microsoft.com/office/spreadsheetml/2009/9/main" objectType="Drop" dropLines="20" dropStyle="combo" dx="29" fmlaLink="C18" fmlaRange="Tabelle" sel="127" val="126"/>
</file>

<file path=xl/ctrlProps/ctrlProp104.xml><?xml version="1.0" encoding="utf-8"?>
<formControlPr xmlns="http://schemas.microsoft.com/office/spreadsheetml/2009/9/main" objectType="Spin" dx="15" fmlaLink="$U$5" max="120" min="80" page="10" val="102"/>
</file>

<file path=xl/ctrlProps/ctrlProp105.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Spin" dx="15" fmlaLink="$T$4" inc="100" max="1600" min="400" page="10" val="800"/>
</file>

<file path=xl/ctrlProps/ctrlProp11.xml><?xml version="1.0" encoding="utf-8"?>
<formControlPr xmlns="http://schemas.microsoft.com/office/spreadsheetml/2009/9/main" objectType="Drop" dropLines="20" dropStyle="combo" dx="29" fmlaLink="A13" fmlaRange="Tabelle" sel="127" val="126"/>
</file>

<file path=xl/ctrlProps/ctrlProp12.xml><?xml version="1.0" encoding="utf-8"?>
<formControlPr xmlns="http://schemas.microsoft.com/office/spreadsheetml/2009/9/main" objectType="Drop" dropLines="20" dropStyle="combo" dx="29" fmlaLink="A14" fmlaRange="Tabelle" sel="127" val="126"/>
</file>

<file path=xl/ctrlProps/ctrlProp13.xml><?xml version="1.0" encoding="utf-8"?>
<formControlPr xmlns="http://schemas.microsoft.com/office/spreadsheetml/2009/9/main" objectType="Drop" dropLines="20" dropStyle="combo" dx="29" fmlaLink="A15" fmlaRange="Tabelle_KF" sel="63" val="0"/>
</file>

<file path=xl/ctrlProps/ctrlProp14.xml><?xml version="1.0" encoding="utf-8"?>
<formControlPr xmlns="http://schemas.microsoft.com/office/spreadsheetml/2009/9/main" objectType="Drop" dropLines="20" dropStyle="combo" dx="29" fmlaLink="A15" fmlaRange="Tabelle" sel="127" val="126"/>
</file>

<file path=xl/ctrlProps/ctrlProp15.xml><?xml version="1.0" encoding="utf-8"?>
<formControlPr xmlns="http://schemas.microsoft.com/office/spreadsheetml/2009/9/main" objectType="Drop" dropLines="20" dropStyle="combo" dx="29" fmlaLink="A15" fmlaRange="Tabelle_KF" sel="63" val="0"/>
</file>

<file path=xl/ctrlProps/ctrlProp16.xml><?xml version="1.0" encoding="utf-8"?>
<formControlPr xmlns="http://schemas.microsoft.com/office/spreadsheetml/2009/9/main" objectType="Drop" dropLines="20" dropStyle="combo" dx="29" fmlaLink="A16" fmlaRange="Tabelle" sel="127" val="126"/>
</file>

<file path=xl/ctrlProps/ctrlProp17.xml><?xml version="1.0" encoding="utf-8"?>
<formControlPr xmlns="http://schemas.microsoft.com/office/spreadsheetml/2009/9/main" objectType="Drop" dropLines="20" dropStyle="combo" dx="29" fmlaLink="A15" fmlaRange="Tabelle_KF" sel="63" val="0"/>
</file>

<file path=xl/ctrlProps/ctrlProp18.xml><?xml version="1.0" encoding="utf-8"?>
<formControlPr xmlns="http://schemas.microsoft.com/office/spreadsheetml/2009/9/main" objectType="Drop" dropLines="20" dropStyle="combo" dx="29" fmlaLink="A17" fmlaRange="Tabelle" sel="127" val="126"/>
</file>

<file path=xl/ctrlProps/ctrlProp19.xml><?xml version="1.0" encoding="utf-8"?>
<formControlPr xmlns="http://schemas.microsoft.com/office/spreadsheetml/2009/9/main" objectType="Drop" dropLines="20" dropStyle="combo" dx="29" fmlaLink="A15" fmlaRange="Tabelle_KF" sel="63" val="0"/>
</file>

<file path=xl/ctrlProps/ctrlProp2.xml><?xml version="1.0" encoding="utf-8"?>
<formControlPr xmlns="http://schemas.microsoft.com/office/spreadsheetml/2009/9/main" objectType="Drop" dropLines="20" dropStyle="combo" dx="29" fmlaLink="A4" fmlaRange="Tabelle" sel="127" val="126"/>
</file>

<file path=xl/ctrlProps/ctrlProp20.xml><?xml version="1.0" encoding="utf-8"?>
<formControlPr xmlns="http://schemas.microsoft.com/office/spreadsheetml/2009/9/main" objectType="Drop" dropLines="20" dropStyle="combo" dx="29" fmlaLink="A18" fmlaRange="Tabelle" sel="127" val="126"/>
</file>

<file path=xl/ctrlProps/ctrlProp21.xml><?xml version="1.0" encoding="utf-8"?>
<formControlPr xmlns="http://schemas.microsoft.com/office/spreadsheetml/2009/9/main" objectType="Drop" dropLines="20" dropStyle="combo" dx="29" fmlaLink="A15" fmlaRange="Tabelle_KF" sel="63" val="0"/>
</file>

<file path=xl/ctrlProps/ctrlProp22.xml><?xml version="1.0" encoding="utf-8"?>
<formControlPr xmlns="http://schemas.microsoft.com/office/spreadsheetml/2009/9/main" objectType="Drop" dropLines="20" dropStyle="combo" dx="29" fmlaLink="A19" fmlaRange="Tabelle" sel="127" val="126"/>
</file>

<file path=xl/ctrlProps/ctrlProp23.xml><?xml version="1.0" encoding="utf-8"?>
<formControlPr xmlns="http://schemas.microsoft.com/office/spreadsheetml/2009/9/main" objectType="Drop" dropLines="20" dropStyle="combo" dx="29" fmlaLink="A20" fmlaRange="Tabelle" sel="127" val="126"/>
</file>

<file path=xl/ctrlProps/ctrlProp24.xml><?xml version="1.0" encoding="utf-8"?>
<formControlPr xmlns="http://schemas.microsoft.com/office/spreadsheetml/2009/9/main" objectType="Drop" dropLines="20" dropStyle="combo" dx="29" fmlaLink="C20" fmlaRange="Tabelle" sel="107" val="102"/>
</file>

<file path=xl/ctrlProps/ctrlProp25.xml><?xml version="1.0" encoding="utf-8"?>
<formControlPr xmlns="http://schemas.microsoft.com/office/spreadsheetml/2009/9/main" objectType="Drop" dropLines="20" dropStyle="combo" dx="29" fmlaLink="C21" fmlaRange="Tabelle" sel="107" val="98"/>
</file>

<file path=xl/ctrlProps/ctrlProp26.xml><?xml version="1.0" encoding="utf-8"?>
<formControlPr xmlns="http://schemas.microsoft.com/office/spreadsheetml/2009/9/main" objectType="Drop" dropLines="20" dropStyle="combo" dx="29" fmlaLink="C22" fmlaRange="Tabelle" sel="26" val="21"/>
</file>

<file path=xl/ctrlProps/ctrlProp27.xml><?xml version="1.0" encoding="utf-8"?>
<formControlPr xmlns="http://schemas.microsoft.com/office/spreadsheetml/2009/9/main" objectType="Drop" dropLines="20" dropStyle="combo" dx="29" fmlaLink="C23" fmlaRange="Tabelle" sel="27" val="26"/>
</file>

<file path=xl/ctrlProps/ctrlProp28.xml><?xml version="1.0" encoding="utf-8"?>
<formControlPr xmlns="http://schemas.microsoft.com/office/spreadsheetml/2009/9/main" objectType="Drop" dropLines="20" dropStyle="combo" dx="29" fmlaLink="C25" fmlaRange="Tabelle" sel="27" val="22"/>
</file>

<file path=xl/ctrlProps/ctrlProp29.xml><?xml version="1.0" encoding="utf-8"?>
<formControlPr xmlns="http://schemas.microsoft.com/office/spreadsheetml/2009/9/main" objectType="Drop" dropLines="20" dropStyle="combo" dx="29" fmlaLink="C24" fmlaRange="Tabelle" sel="8" val="5"/>
</file>

<file path=xl/ctrlProps/ctrlProp3.xml><?xml version="1.0" encoding="utf-8"?>
<formControlPr xmlns="http://schemas.microsoft.com/office/spreadsheetml/2009/9/main" objectType="Drop" dropLines="20" dropStyle="combo" dx="29" fmlaLink="A5" fmlaRange="Tabelle" sel="127" val="126"/>
</file>

<file path=xl/ctrlProps/ctrlProp30.xml><?xml version="1.0" encoding="utf-8"?>
<formControlPr xmlns="http://schemas.microsoft.com/office/spreadsheetml/2009/9/main" objectType="Drop" dropLines="20" dropStyle="combo" dx="29" fmlaLink="C29" fmlaRange="Tabelle" sel="190" val="172"/>
</file>

<file path=xl/ctrlProps/ctrlProp31.xml><?xml version="1.0" encoding="utf-8"?>
<formControlPr xmlns="http://schemas.microsoft.com/office/spreadsheetml/2009/9/main" objectType="Drop" dropLines="20" dropStyle="combo" dx="29" fmlaLink="C32" fmlaRange="Tabelle" sel="191" val="172"/>
</file>

<file path=xl/ctrlProps/ctrlProp32.xml><?xml version="1.0" encoding="utf-8"?>
<formControlPr xmlns="http://schemas.microsoft.com/office/spreadsheetml/2009/9/main" objectType="Drop" dropLines="20" dropStyle="combo" dx="29" fmlaLink="C37" fmlaRange="Tabelle" sel="174" val="170"/>
</file>

<file path=xl/ctrlProps/ctrlProp33.xml><?xml version="1.0" encoding="utf-8"?>
<formControlPr xmlns="http://schemas.microsoft.com/office/spreadsheetml/2009/9/main" objectType="Drop" dropLines="20" dropStyle="combo" dx="29" fmlaLink="C31" fmlaRange="Tabelle" sel="47" val="46"/>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Drop" dropLines="20" dropStyle="combo" dx="29" fmlaLink="C30" fmlaRange="Tabelle" sel="191" val="172"/>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checked="Checked" firstButton="1" fmlaLink="TM_FM" lockText="1" noThreeD="1"/>
</file>

<file path=xl/ctrlProps/ctrlProp4.xml><?xml version="1.0" encoding="utf-8"?>
<formControlPr xmlns="http://schemas.microsoft.com/office/spreadsheetml/2009/9/main" objectType="Drop" dropLines="20" dropStyle="combo" dx="29" fmlaLink="A6" fmlaRange="Tabelle" sel="127" val="126"/>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MR"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Drop" dropLines="20" dropStyle="combo" dx="29" fmlaLink="C38" fmlaRange="Tabelle" sel="191" val="172"/>
</file>

<file path=xl/ctrlProps/ctrlProp44.xml><?xml version="1.0" encoding="utf-8"?>
<formControlPr xmlns="http://schemas.microsoft.com/office/spreadsheetml/2009/9/main" objectType="Radio" checked="Checked" firstButton="1" fmlaLink="Art"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firstButton="1" fmlaLink="Rasse"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Drop" dropLines="20" dropStyle="combo" dx="29" fmlaLink="A7" fmlaRange="Tabelle" sel="127" val="126"/>
</file>

<file path=xl/ctrlProps/ctrlProp50.xml><?xml version="1.0" encoding="utf-8"?>
<formControlPr xmlns="http://schemas.microsoft.com/office/spreadsheetml/2009/9/main" objectType="Drop" dropLines="50" dropStyle="combo" dx="29" fmlaLink="AE4" fmlaRange="Tabelle" noThreeD="1" sel="171" val="142"/>
</file>

<file path=xl/ctrlProps/ctrlProp51.xml><?xml version="1.0" encoding="utf-8"?>
<formControlPr xmlns="http://schemas.microsoft.com/office/spreadsheetml/2009/9/main" objectType="Spin" dx="15" fmlaLink="AE17" max="120" min="80" page="10" val="100"/>
</file>

<file path=xl/ctrlProps/ctrlProp52.xml><?xml version="1.0" encoding="utf-8"?>
<formControlPr xmlns="http://schemas.microsoft.com/office/spreadsheetml/2009/9/main" objectType="Spin" dx="15" fmlaLink="AE15" max="65" min="25" page="10" val="45"/>
</file>

<file path=xl/ctrlProps/ctrlProp53.xml><?xml version="1.0" encoding="utf-8"?>
<formControlPr xmlns="http://schemas.microsoft.com/office/spreadsheetml/2009/9/main" objectType="Spin" dx="15" fmlaLink="AE12" max="410" min="380" page="10" val="400"/>
</file>

<file path=xl/ctrlProps/ctrlProp54.xml><?xml version="1.0" encoding="utf-8"?>
<formControlPr xmlns="http://schemas.microsoft.com/office/spreadsheetml/2009/9/main" objectType="Spin" dx="15" fmlaLink="AE13" max="30" page="10" val="0"/>
</file>

<file path=xl/ctrlProps/ctrlProp55.xml><?xml version="1.0" encoding="utf-8"?>
<formControlPr xmlns="http://schemas.microsoft.com/office/spreadsheetml/2009/9/main" objectType="Drop" dropLines="50" dropStyle="combo" dx="29" fmlaLink="AE6" fmlaRange="Tabelle" noThreeD="1" sel="152" val="145"/>
</file>

<file path=xl/ctrlProps/ctrlProp56.xml><?xml version="1.0" encoding="utf-8"?>
<formControlPr xmlns="http://schemas.microsoft.com/office/spreadsheetml/2009/9/main" objectType="Spin" dx="15" fmlaLink="J6" inc="2000" max="11000" min="7000" page="10" val="11000"/>
</file>

<file path=xl/ctrlProps/ctrlProp57.xml><?xml version="1.0" encoding="utf-8"?>
<formControlPr xmlns="http://schemas.microsoft.com/office/spreadsheetml/2009/9/main" objectType="Drop" dropLines="20" dropStyle="combo" dx="29" fmlaLink="A4" fmlaRange="Tabelle" sel="48" val="47"/>
</file>

<file path=xl/ctrlProps/ctrlProp58.xml><?xml version="1.0" encoding="utf-8"?>
<formControlPr xmlns="http://schemas.microsoft.com/office/spreadsheetml/2009/9/main" objectType="Drop" dropLines="20" dropStyle="combo" dx="29" fmlaLink="A7" fmlaRange="Tabelle" sel="26" val="24"/>
</file>

<file path=xl/ctrlProps/ctrlProp59.xml><?xml version="1.0" encoding="utf-8"?>
<formControlPr xmlns="http://schemas.microsoft.com/office/spreadsheetml/2009/9/main" objectType="Drop" dropLines="20" dropStyle="combo" dx="29" fmlaLink="A8" fmlaRange="Tabelle" sel="8" val="3"/>
</file>

<file path=xl/ctrlProps/ctrlProp6.xml><?xml version="1.0" encoding="utf-8"?>
<formControlPr xmlns="http://schemas.microsoft.com/office/spreadsheetml/2009/9/main" objectType="Drop" dropLines="20" dropStyle="combo" dx="29" fmlaLink="A8" fmlaRange="Tabelle" sel="127" val="126"/>
</file>

<file path=xl/ctrlProps/ctrlProp60.xml><?xml version="1.0" encoding="utf-8"?>
<formControlPr xmlns="http://schemas.microsoft.com/office/spreadsheetml/2009/9/main" objectType="Drop" dropLines="20" dropStyle="combo" dx="29" fmlaLink="A9" fmlaRange="Tabelle" sel="16" val="15"/>
</file>

<file path=xl/ctrlProps/ctrlProp61.xml><?xml version="1.0" encoding="utf-8"?>
<formControlPr xmlns="http://schemas.microsoft.com/office/spreadsheetml/2009/9/main" objectType="Drop" dropLines="20" dropStyle="combo" dx="29" fmlaLink="A10" fmlaRange="Tabelle" sel="175" val="172"/>
</file>

<file path=xl/ctrlProps/ctrlProp62.xml><?xml version="1.0" encoding="utf-8"?>
<formControlPr xmlns="http://schemas.microsoft.com/office/spreadsheetml/2009/9/main" objectType="Drop" dropLines="20" dropStyle="combo" dx="29" fmlaLink="A11" fmlaRange="Tabelle" sel="175" val="172"/>
</file>

<file path=xl/ctrlProps/ctrlProp63.xml><?xml version="1.0" encoding="utf-8"?>
<formControlPr xmlns="http://schemas.microsoft.com/office/spreadsheetml/2009/9/main" objectType="Drop" dropLines="20" dropStyle="combo" dx="29" fmlaLink="A12" fmlaRange="Tabelle" sel="9" val="8"/>
</file>

<file path=xl/ctrlProps/ctrlProp64.xml><?xml version="1.0" encoding="utf-8"?>
<formControlPr xmlns="http://schemas.microsoft.com/office/spreadsheetml/2009/9/main" objectType="Drop" dropLines="20" dropStyle="combo" dx="29" fmlaLink="A13" fmlaRange="Tabelle" sel="17" val="11"/>
</file>

<file path=xl/ctrlProps/ctrlProp65.xml><?xml version="1.0" encoding="utf-8"?>
<formControlPr xmlns="http://schemas.microsoft.com/office/spreadsheetml/2009/9/main" objectType="Drop" dropLines="20" dropStyle="combo" dx="29" fmlaLink="A14" fmlaRange="Tabelle" sel="15" val="14"/>
</file>

<file path=xl/ctrlProps/ctrlProp66.xml><?xml version="1.0" encoding="utf-8"?>
<formControlPr xmlns="http://schemas.microsoft.com/office/spreadsheetml/2009/9/main" objectType="Drop" dropLines="20" dropStyle="combo" dx="29" fmlaLink="A15" fmlaRange="Tabelle" sel="24" val="18"/>
</file>

<file path=xl/ctrlProps/ctrlProp67.xml><?xml version="1.0" encoding="utf-8"?>
<formControlPr xmlns="http://schemas.microsoft.com/office/spreadsheetml/2009/9/main" objectType="Drop" dropLines="20" dropStyle="combo" dx="29" fmlaLink="A16" fmlaRange="Tabelle" sel="25" val="21"/>
</file>

<file path=xl/ctrlProps/ctrlProp68.xml><?xml version="1.0" encoding="utf-8"?>
<formControlPr xmlns="http://schemas.microsoft.com/office/spreadsheetml/2009/9/main" objectType="Drop" dropLines="20" dropStyle="combo" dx="29" fmlaLink="A17" fmlaRange="Tabelle" sel="1" val="0"/>
</file>

<file path=xl/ctrlProps/ctrlProp69.xml><?xml version="1.0" encoding="utf-8"?>
<formControlPr xmlns="http://schemas.microsoft.com/office/spreadsheetml/2009/9/main" objectType="Drop" dropLines="20" dropStyle="combo" dx="29" fmlaLink="A18" fmlaRange="Tabelle_KF" sel="47" val="0"/>
</file>

<file path=xl/ctrlProps/ctrlProp7.xml><?xml version="1.0" encoding="utf-8"?>
<formControlPr xmlns="http://schemas.microsoft.com/office/spreadsheetml/2009/9/main" objectType="Drop" dropLines="20" dropStyle="combo" dx="29" fmlaLink="A9" fmlaRange="Tabelle" sel="127" val="126"/>
</file>

<file path=xl/ctrlProps/ctrlProp70.xml><?xml version="1.0" encoding="utf-8"?>
<formControlPr xmlns="http://schemas.microsoft.com/office/spreadsheetml/2009/9/main" objectType="Drop" dropLines="20" dropStyle="combo" dx="29" fmlaLink="A18" fmlaRange="Tabelle" sel="47" val="38"/>
</file>

<file path=xl/ctrlProps/ctrlProp71.xml><?xml version="1.0" encoding="utf-8"?>
<formControlPr xmlns="http://schemas.microsoft.com/office/spreadsheetml/2009/9/main" objectType="Drop" dropLines="20" dropStyle="combo" dx="29" fmlaLink="A18" fmlaRange="Tabelle_KF" sel="47" val="0"/>
</file>

<file path=xl/ctrlProps/ctrlProp72.xml><?xml version="1.0" encoding="utf-8"?>
<formControlPr xmlns="http://schemas.microsoft.com/office/spreadsheetml/2009/9/main" objectType="Drop" dropLines="20" dropStyle="combo" dx="29" fmlaLink="A19" fmlaRange="Tabelle" sel="1" val="0"/>
</file>

<file path=xl/ctrlProps/ctrlProp73.xml><?xml version="1.0" encoding="utf-8"?>
<formControlPr xmlns="http://schemas.microsoft.com/office/spreadsheetml/2009/9/main" objectType="Drop" dropLines="20" dropStyle="combo" dx="29" fmlaLink="A18" fmlaRange="Tabelle_KF" sel="47" val="0"/>
</file>

<file path=xl/ctrlProps/ctrlProp74.xml><?xml version="1.0" encoding="utf-8"?>
<formControlPr xmlns="http://schemas.microsoft.com/office/spreadsheetml/2009/9/main" objectType="Drop" dropLines="20" dropStyle="combo" dx="29" fmlaLink="A20" fmlaRange="Tabelle" sel="37" val="36"/>
</file>

<file path=xl/ctrlProps/ctrlProp75.xml><?xml version="1.0" encoding="utf-8"?>
<formControlPr xmlns="http://schemas.microsoft.com/office/spreadsheetml/2009/9/main" objectType="Drop" dropLines="20" dropStyle="combo" dx="29" fmlaLink="A18" fmlaRange="Tabelle_KF" sel="47" val="0"/>
</file>

<file path=xl/ctrlProps/ctrlProp76.xml><?xml version="1.0" encoding="utf-8"?>
<formControlPr xmlns="http://schemas.microsoft.com/office/spreadsheetml/2009/9/main" objectType="Drop" dropLines="20" dropStyle="combo" dx="29" fmlaLink="A21" fmlaRange="Tabelle" sel="37" val="26"/>
</file>

<file path=xl/ctrlProps/ctrlProp77.xml><?xml version="1.0" encoding="utf-8"?>
<formControlPr xmlns="http://schemas.microsoft.com/office/spreadsheetml/2009/9/main" objectType="Drop" dropLines="20" dropStyle="combo" dx="29" fmlaLink="A18" fmlaRange="Tabelle_KF" sel="47" val="0"/>
</file>

<file path=xl/ctrlProps/ctrlProp78.xml><?xml version="1.0" encoding="utf-8"?>
<formControlPr xmlns="http://schemas.microsoft.com/office/spreadsheetml/2009/9/main" objectType="Drop" dropLines="20" dropStyle="combo" dx="29" fmlaLink="A22" fmlaRange="Tabelle_KF" sel="1" val="21"/>
</file>

<file path=xl/ctrlProps/ctrlProp79.xml><?xml version="1.0" encoding="utf-8"?>
<formControlPr xmlns="http://schemas.microsoft.com/office/spreadsheetml/2009/9/main" objectType="Drop" dropLines="20" dropStyle="combo" dx="29" fmlaLink="A5" fmlaRange="Tabelle" sel="3" val="2"/>
</file>

<file path=xl/ctrlProps/ctrlProp8.xml><?xml version="1.0" encoding="utf-8"?>
<formControlPr xmlns="http://schemas.microsoft.com/office/spreadsheetml/2009/9/main" objectType="Drop" dropLines="20" dropStyle="combo" dx="29" fmlaLink="A10" fmlaRange="Tabelle" sel="127" val="126"/>
</file>

<file path=xl/ctrlProps/ctrlProp80.xml><?xml version="1.0" encoding="utf-8"?>
<formControlPr xmlns="http://schemas.microsoft.com/office/spreadsheetml/2009/9/main" objectType="Drop" dropLines="20" dropStyle="combo" dx="29" fmlaLink="A6" fmlaRange="Tabelle" sel="9" val="8"/>
</file>

<file path=xl/ctrlProps/ctrlProp81.xml><?xml version="1.0" encoding="utf-8"?>
<formControlPr xmlns="http://schemas.microsoft.com/office/spreadsheetml/2009/9/main" objectType="Drop" dropLines="20" dropStyle="combo" dx="29" fmlaLink="A18" fmlaRange="Tabelle_KF" sel="47" val="0"/>
</file>

<file path=xl/ctrlProps/ctrlProp82.xml><?xml version="1.0" encoding="utf-8"?>
<formControlPr xmlns="http://schemas.microsoft.com/office/spreadsheetml/2009/9/main" objectType="Drop" dropLines="20" dropStyle="combo" dx="29" fmlaLink="A22" fmlaRange="Tabelle" sel="1" val="0"/>
</file>

<file path=xl/ctrlProps/ctrlProp83.xml><?xml version="1.0" encoding="utf-8"?>
<formControlPr xmlns="http://schemas.microsoft.com/office/spreadsheetml/2009/9/main" objectType="Drop" dropLines="20" dropStyle="combo" dx="29" fmlaLink="A18" fmlaRange="Tabelle_KF" sel="47" val="0"/>
</file>

<file path=xl/ctrlProps/ctrlProp84.xml><?xml version="1.0" encoding="utf-8"?>
<formControlPr xmlns="http://schemas.microsoft.com/office/spreadsheetml/2009/9/main" objectType="Drop" dropLines="20" dropStyle="combo" dx="29" fmlaLink="A23" fmlaRange="Tabelle" sel="1" val="30"/>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G4" lockText="1" noThreeD="1"/>
</file>

<file path=xl/ctrlProps/ctrlProp87.xml><?xml version="1.0" encoding="utf-8"?>
<formControlPr xmlns="http://schemas.microsoft.com/office/spreadsheetml/2009/9/main" objectType="Radio" checked="Checked"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checked="Checked" firstButton="1" fmlaLink="B4" lockText="1" noThreeD="1"/>
</file>

<file path=xl/ctrlProps/ctrlProp9.xml><?xml version="1.0" encoding="utf-8"?>
<formControlPr xmlns="http://schemas.microsoft.com/office/spreadsheetml/2009/9/main" objectType="Drop" dropLines="20" dropStyle="combo" dx="29" fmlaLink="A11" fmlaRange="Tabelle" sel="127" val="126"/>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K4"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Drop" dropLines="20" dropStyle="combo" dx="29" fmlaLink="C10" fmlaRange="Tabelle" sel="71" val="68"/>
</file>

<file path=xl/ctrlProps/ctrlProp95.xml><?xml version="1.0" encoding="utf-8"?>
<formControlPr xmlns="http://schemas.microsoft.com/office/spreadsheetml/2009/9/main" objectType="Drop" dropLines="20" dropStyle="combo" dx="29" fmlaLink="C11" fmlaRange="Tabelle" sel="71" val="60"/>
</file>

<file path=xl/ctrlProps/ctrlProp96.xml><?xml version="1.0" encoding="utf-8"?>
<formControlPr xmlns="http://schemas.microsoft.com/office/spreadsheetml/2009/9/main" objectType="Drop" dropLines="20" dropStyle="combo" dx="29" fmlaLink="C12" fmlaRange="Tabelle" sel="71" val="60"/>
</file>

<file path=xl/ctrlProps/ctrlProp97.xml><?xml version="1.0" encoding="utf-8"?>
<formControlPr xmlns="http://schemas.microsoft.com/office/spreadsheetml/2009/9/main" objectType="Drop" dropLines="20" dropStyle="combo" dx="29" fmlaLink="#REF!" fmlaRange="Tabelle" sel="0" val="0"/>
</file>

<file path=xl/ctrlProps/ctrlProp98.xml><?xml version="1.0" encoding="utf-8"?>
<formControlPr xmlns="http://schemas.microsoft.com/office/spreadsheetml/2009/9/main" objectType="Drop" dropLines="20" dropStyle="combo" dx="29" fmlaLink="C14" fmlaRange="Tabelle" sel="71" val="64"/>
</file>

<file path=xl/ctrlProps/ctrlProp99.xml><?xml version="1.0" encoding="utf-8"?>
<formControlPr xmlns="http://schemas.microsoft.com/office/spreadsheetml/2009/9/main" objectType="Drop" dropLines="20" dropStyle="combo" dx="29" fmlaLink="C13" fmlaRange="Tabelle" sel="71" val="58"/>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xdr:cNvGrpSpPr>
          <a:grpSpLocks noChangeAspect="1"/>
        </xdr:cNvGrpSpPr>
      </xdr:nvGrpSpPr>
      <xdr:grpSpPr bwMode="auto">
        <a:xfrm>
          <a:off x="6821676" y="1533525"/>
          <a:ext cx="2960499" cy="3095625"/>
          <a:chOff x="10701" y="3184"/>
          <a:chExt cx="4515" cy="4719"/>
        </a:xfrm>
      </xdr:grpSpPr>
      <xdr:pic>
        <xdr:nvPicPr>
          <xdr:cNvPr id="15" name="Grafik 14" descr="KuhViehh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6457950</xdr:colOff>
      <xdr:row>12</xdr:row>
      <xdr:rowOff>55748</xdr:rowOff>
    </xdr:from>
    <xdr:to>
      <xdr:col>1</xdr:col>
      <xdr:colOff>9201150</xdr:colOff>
      <xdr:row>16</xdr:row>
      <xdr:rowOff>46811</xdr:rowOff>
    </xdr:to>
    <xdr:pic>
      <xdr:nvPicPr>
        <xdr:cNvPr id="2" name="Grafik 1"/>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219950" y="6789923"/>
          <a:ext cx="2743200" cy="638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78441</xdr:rowOff>
    </xdr:from>
    <xdr:to>
      <xdr:col>23</xdr:col>
      <xdr:colOff>116071</xdr:colOff>
      <xdr:row>0</xdr:row>
      <xdr:rowOff>427676</xdr:rowOff>
    </xdr:to>
    <xdr:pic>
      <xdr:nvPicPr>
        <xdr:cNvPr id="3"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29147" y="78441"/>
          <a:ext cx="1484309"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3</xdr:col>
          <xdr:colOff>0</xdr:colOff>
          <xdr:row>3</xdr:row>
          <xdr:rowOff>85725</xdr:rowOff>
        </xdr:to>
        <xdr:sp macro="" textlink="">
          <xdr:nvSpPr>
            <xdr:cNvPr id="6145" name="Drop Down 1" hidden="1">
              <a:extLst>
                <a:ext uri="{63B3BB69-23CF-44E3-9099-C40C66FF867C}">
                  <a14:compatExt spid="_x0000_s61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3</xdr:col>
          <xdr:colOff>0</xdr:colOff>
          <xdr:row>4</xdr:row>
          <xdr:rowOff>66675</xdr:rowOff>
        </xdr:to>
        <xdr:sp macro="" textlink="">
          <xdr:nvSpPr>
            <xdr:cNvPr id="6146" name="Drop Down 2" hidden="1">
              <a:extLst>
                <a:ext uri="{63B3BB69-23CF-44E3-9099-C40C66FF867C}">
                  <a14:compatExt spid="_x0000_s61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3</xdr:col>
          <xdr:colOff>0</xdr:colOff>
          <xdr:row>5</xdr:row>
          <xdr:rowOff>66675</xdr:rowOff>
        </xdr:to>
        <xdr:sp macro="" textlink="">
          <xdr:nvSpPr>
            <xdr:cNvPr id="6147" name="Drop Down 3" hidden="1">
              <a:extLst>
                <a:ext uri="{63B3BB69-23CF-44E3-9099-C40C66FF867C}">
                  <a14:compatExt spid="_x0000_s614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3</xdr:col>
          <xdr:colOff>0</xdr:colOff>
          <xdr:row>6</xdr:row>
          <xdr:rowOff>66675</xdr:rowOff>
        </xdr:to>
        <xdr:sp macro="" textlink="">
          <xdr:nvSpPr>
            <xdr:cNvPr id="6148" name="Drop Down 4" hidden="1">
              <a:extLst>
                <a:ext uri="{63B3BB69-23CF-44E3-9099-C40C66FF867C}">
                  <a14:compatExt spid="_x0000_s61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3</xdr:col>
          <xdr:colOff>0</xdr:colOff>
          <xdr:row>7</xdr:row>
          <xdr:rowOff>66675</xdr:rowOff>
        </xdr:to>
        <xdr:sp macro="" textlink="">
          <xdr:nvSpPr>
            <xdr:cNvPr id="6149" name="Drop Down 5" hidden="1">
              <a:extLst>
                <a:ext uri="{63B3BB69-23CF-44E3-9099-C40C66FF867C}">
                  <a14:compatExt spid="_x0000_s61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3</xdr:col>
          <xdr:colOff>0</xdr:colOff>
          <xdr:row>8</xdr:row>
          <xdr:rowOff>66675</xdr:rowOff>
        </xdr:to>
        <xdr:sp macro="" textlink="">
          <xdr:nvSpPr>
            <xdr:cNvPr id="6150" name="Drop Down 6" hidden="1">
              <a:extLst>
                <a:ext uri="{63B3BB69-23CF-44E3-9099-C40C66FF867C}">
                  <a14:compatExt spid="_x0000_s61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3</xdr:col>
          <xdr:colOff>0</xdr:colOff>
          <xdr:row>9</xdr:row>
          <xdr:rowOff>66675</xdr:rowOff>
        </xdr:to>
        <xdr:sp macro="" textlink="">
          <xdr:nvSpPr>
            <xdr:cNvPr id="6151" name="Drop Down 7" hidden="1">
              <a:extLst>
                <a:ext uri="{63B3BB69-23CF-44E3-9099-C40C66FF867C}">
                  <a14:compatExt spid="_x0000_s61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3</xdr:col>
          <xdr:colOff>0</xdr:colOff>
          <xdr:row>10</xdr:row>
          <xdr:rowOff>66675</xdr:rowOff>
        </xdr:to>
        <xdr:sp macro="" textlink="">
          <xdr:nvSpPr>
            <xdr:cNvPr id="6152" name="Drop Down 8" hidden="1">
              <a:extLst>
                <a:ext uri="{63B3BB69-23CF-44E3-9099-C40C66FF867C}">
                  <a14:compatExt spid="_x0000_s615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3</xdr:col>
          <xdr:colOff>0</xdr:colOff>
          <xdr:row>11</xdr:row>
          <xdr:rowOff>66675</xdr:rowOff>
        </xdr:to>
        <xdr:sp macro="" textlink="">
          <xdr:nvSpPr>
            <xdr:cNvPr id="6153" name="Drop Down 9" hidden="1">
              <a:extLst>
                <a:ext uri="{63B3BB69-23CF-44E3-9099-C40C66FF867C}">
                  <a14:compatExt spid="_x0000_s61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3</xdr:col>
          <xdr:colOff>0</xdr:colOff>
          <xdr:row>12</xdr:row>
          <xdr:rowOff>66675</xdr:rowOff>
        </xdr:to>
        <xdr:sp macro="" textlink="">
          <xdr:nvSpPr>
            <xdr:cNvPr id="6154" name="Drop Down 10" hidden="1">
              <a:extLst>
                <a:ext uri="{63B3BB69-23CF-44E3-9099-C40C66FF867C}">
                  <a14:compatExt spid="_x0000_s615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3</xdr:col>
          <xdr:colOff>0</xdr:colOff>
          <xdr:row>13</xdr:row>
          <xdr:rowOff>66675</xdr:rowOff>
        </xdr:to>
        <xdr:sp macro="" textlink="">
          <xdr:nvSpPr>
            <xdr:cNvPr id="6155" name="Drop Down 11" hidden="1">
              <a:extLst>
                <a:ext uri="{63B3BB69-23CF-44E3-9099-C40C66FF867C}">
                  <a14:compatExt spid="_x0000_s61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3</xdr:col>
          <xdr:colOff>0</xdr:colOff>
          <xdr:row>14</xdr:row>
          <xdr:rowOff>66675</xdr:rowOff>
        </xdr:to>
        <xdr:sp macro="" textlink="">
          <xdr:nvSpPr>
            <xdr:cNvPr id="6156" name="Drop Down 12" hidden="1">
              <a:extLst>
                <a:ext uri="{63B3BB69-23CF-44E3-9099-C40C66FF867C}">
                  <a14:compatExt spid="_x0000_s61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3</xdr:col>
          <xdr:colOff>0</xdr:colOff>
          <xdr:row>15</xdr:row>
          <xdr:rowOff>66675</xdr:rowOff>
        </xdr:to>
        <xdr:sp macro="" textlink="">
          <xdr:nvSpPr>
            <xdr:cNvPr id="6157" name="Drop Down 13" hidden="1">
              <a:extLst>
                <a:ext uri="{63B3BB69-23CF-44E3-9099-C40C66FF867C}">
                  <a14:compatExt spid="_x0000_s615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3</xdr:col>
          <xdr:colOff>0</xdr:colOff>
          <xdr:row>15</xdr:row>
          <xdr:rowOff>66675</xdr:rowOff>
        </xdr:to>
        <xdr:sp macro="" textlink="">
          <xdr:nvSpPr>
            <xdr:cNvPr id="6158" name="Drop Down 14" hidden="1">
              <a:extLst>
                <a:ext uri="{63B3BB69-23CF-44E3-9099-C40C66FF867C}">
                  <a14:compatExt spid="_x0000_s61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3</xdr:col>
          <xdr:colOff>0</xdr:colOff>
          <xdr:row>16</xdr:row>
          <xdr:rowOff>66675</xdr:rowOff>
        </xdr:to>
        <xdr:sp macro="" textlink="">
          <xdr:nvSpPr>
            <xdr:cNvPr id="6159" name="Drop Down 15" hidden="1">
              <a:extLst>
                <a:ext uri="{63B3BB69-23CF-44E3-9099-C40C66FF867C}">
                  <a14:compatExt spid="_x0000_s61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3</xdr:col>
          <xdr:colOff>0</xdr:colOff>
          <xdr:row>16</xdr:row>
          <xdr:rowOff>66675</xdr:rowOff>
        </xdr:to>
        <xdr:sp macro="" textlink="">
          <xdr:nvSpPr>
            <xdr:cNvPr id="6160" name="Drop Down 16" hidden="1">
              <a:extLst>
                <a:ext uri="{63B3BB69-23CF-44E3-9099-C40C66FF867C}">
                  <a14:compatExt spid="_x0000_s61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3</xdr:col>
          <xdr:colOff>0</xdr:colOff>
          <xdr:row>17</xdr:row>
          <xdr:rowOff>66675</xdr:rowOff>
        </xdr:to>
        <xdr:sp macro="" textlink="">
          <xdr:nvSpPr>
            <xdr:cNvPr id="6161" name="Drop Down 17" hidden="1">
              <a:extLst>
                <a:ext uri="{63B3BB69-23CF-44E3-9099-C40C66FF867C}">
                  <a14:compatExt spid="_x0000_s616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3</xdr:col>
          <xdr:colOff>0</xdr:colOff>
          <xdr:row>17</xdr:row>
          <xdr:rowOff>66675</xdr:rowOff>
        </xdr:to>
        <xdr:sp macro="" textlink="">
          <xdr:nvSpPr>
            <xdr:cNvPr id="6162" name="Drop Down 18" hidden="1">
              <a:extLst>
                <a:ext uri="{63B3BB69-23CF-44E3-9099-C40C66FF867C}">
                  <a14:compatExt spid="_x0000_s616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0</xdr:colOff>
          <xdr:row>18</xdr:row>
          <xdr:rowOff>66675</xdr:rowOff>
        </xdr:to>
        <xdr:sp macro="" textlink="">
          <xdr:nvSpPr>
            <xdr:cNvPr id="6163" name="Drop Down 19" hidden="1">
              <a:extLst>
                <a:ext uri="{63B3BB69-23CF-44E3-9099-C40C66FF867C}">
                  <a14:compatExt spid="_x0000_s616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0</xdr:colOff>
          <xdr:row>18</xdr:row>
          <xdr:rowOff>66675</xdr:rowOff>
        </xdr:to>
        <xdr:sp macro="" textlink="">
          <xdr:nvSpPr>
            <xdr:cNvPr id="6164" name="Drop Down 20" hidden="1">
              <a:extLst>
                <a:ext uri="{63B3BB69-23CF-44E3-9099-C40C66FF867C}">
                  <a14:compatExt spid="_x0000_s616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0</xdr:colOff>
          <xdr:row>19</xdr:row>
          <xdr:rowOff>66675</xdr:rowOff>
        </xdr:to>
        <xdr:sp macro="" textlink="">
          <xdr:nvSpPr>
            <xdr:cNvPr id="6165" name="Drop Down 21" hidden="1">
              <a:extLst>
                <a:ext uri="{63B3BB69-23CF-44E3-9099-C40C66FF867C}">
                  <a14:compatExt spid="_x0000_s616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0</xdr:colOff>
          <xdr:row>19</xdr:row>
          <xdr:rowOff>66675</xdr:rowOff>
        </xdr:to>
        <xdr:sp macro="" textlink="">
          <xdr:nvSpPr>
            <xdr:cNvPr id="6166" name="Drop Down 22" hidden="1">
              <a:extLst>
                <a:ext uri="{63B3BB69-23CF-44E3-9099-C40C66FF867C}">
                  <a14:compatExt spid="_x0000_s616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3</xdr:col>
          <xdr:colOff>0</xdr:colOff>
          <xdr:row>20</xdr:row>
          <xdr:rowOff>66675</xdr:rowOff>
        </xdr:to>
        <xdr:sp macro="" textlink="">
          <xdr:nvSpPr>
            <xdr:cNvPr id="6167" name="Drop Down 23" hidden="1">
              <a:extLst>
                <a:ext uri="{63B3BB69-23CF-44E3-9099-C40C66FF867C}">
                  <a14:compatExt spid="_x0000_s616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9</xdr:col>
      <xdr:colOff>411480</xdr:colOff>
      <xdr:row>11</xdr:row>
      <xdr:rowOff>7620</xdr:rowOff>
    </xdr:from>
    <xdr:to>
      <xdr:col>9</xdr:col>
      <xdr:colOff>411480</xdr:colOff>
      <xdr:row>12</xdr:row>
      <xdr:rowOff>175260</xdr:rowOff>
    </xdr:to>
    <xdr:sp macro="" textlink="">
      <xdr:nvSpPr>
        <xdr:cNvPr id="1208" name="Line 1"/>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434340</xdr:colOff>
      <xdr:row>13</xdr:row>
      <xdr:rowOff>175260</xdr:rowOff>
    </xdr:from>
    <xdr:to>
      <xdr:col>20</xdr:col>
      <xdr:colOff>655320</xdr:colOff>
      <xdr:row>13</xdr:row>
      <xdr:rowOff>190500</xdr:rowOff>
    </xdr:to>
    <xdr:sp macro="" textlink="">
      <xdr:nvSpPr>
        <xdr:cNvPr id="1209" name="Line 2"/>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434340</xdr:colOff>
      <xdr:row>11</xdr:row>
      <xdr:rowOff>0</xdr:rowOff>
    </xdr:from>
    <xdr:to>
      <xdr:col>8</xdr:col>
      <xdr:colOff>434340</xdr:colOff>
      <xdr:row>13</xdr:row>
      <xdr:rowOff>160020</xdr:rowOff>
    </xdr:to>
    <xdr:sp macro="" textlink="">
      <xdr:nvSpPr>
        <xdr:cNvPr id="1210" name="Line 3"/>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411480</xdr:colOff>
      <xdr:row>12</xdr:row>
      <xdr:rowOff>175260</xdr:rowOff>
    </xdr:from>
    <xdr:to>
      <xdr:col>20</xdr:col>
      <xdr:colOff>662940</xdr:colOff>
      <xdr:row>12</xdr:row>
      <xdr:rowOff>182880</xdr:rowOff>
    </xdr:to>
    <xdr:sp macro="" textlink="">
      <xdr:nvSpPr>
        <xdr:cNvPr id="1211" name="Line 4"/>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327660</xdr:colOff>
      <xdr:row>11</xdr:row>
      <xdr:rowOff>198120</xdr:rowOff>
    </xdr:from>
    <xdr:to>
      <xdr:col>20</xdr:col>
      <xdr:colOff>632460</xdr:colOff>
      <xdr:row>11</xdr:row>
      <xdr:rowOff>220980</xdr:rowOff>
    </xdr:to>
    <xdr:sp macro="" textlink="">
      <xdr:nvSpPr>
        <xdr:cNvPr id="1212" name="Line 5"/>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403860</xdr:colOff>
      <xdr:row>11</xdr:row>
      <xdr:rowOff>0</xdr:rowOff>
    </xdr:from>
    <xdr:to>
      <xdr:col>11</xdr:col>
      <xdr:colOff>403860</xdr:colOff>
      <xdr:row>11</xdr:row>
      <xdr:rowOff>190500</xdr:rowOff>
    </xdr:to>
    <xdr:sp macro="" textlink="">
      <xdr:nvSpPr>
        <xdr:cNvPr id="1213" name="Line 6"/>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335280</xdr:colOff>
      <xdr:row>11</xdr:row>
      <xdr:rowOff>0</xdr:rowOff>
    </xdr:from>
    <xdr:to>
      <xdr:col>10</xdr:col>
      <xdr:colOff>335280</xdr:colOff>
      <xdr:row>11</xdr:row>
      <xdr:rowOff>190500</xdr:rowOff>
    </xdr:to>
    <xdr:sp macro="" textlink="">
      <xdr:nvSpPr>
        <xdr:cNvPr id="1214" name="Line 7"/>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226695</xdr:colOff>
      <xdr:row>9</xdr:row>
      <xdr:rowOff>139700</xdr:rowOff>
    </xdr:from>
    <xdr:to>
      <xdr:col>3</xdr:col>
      <xdr:colOff>823010</xdr:colOff>
      <xdr:row>10</xdr:row>
      <xdr:rowOff>127000</xdr:rowOff>
    </xdr:to>
    <xdr:sp macro="" textlink="">
      <xdr:nvSpPr>
        <xdr:cNvPr id="1099" name="Text 27"/>
        <xdr:cNvSpPr txBox="1">
          <a:spLocks noChangeArrowheads="1"/>
        </xdr:cNvSpPr>
      </xdr:nvSpPr>
      <xdr:spPr bwMode="auto">
        <a:xfrm>
          <a:off x="854075" y="3035300"/>
          <a:ext cx="581025" cy="254000"/>
        </a:xfrm>
        <a:prstGeom prst="rect">
          <a:avLst/>
        </a:prstGeom>
        <a:noFill/>
        <a:ln>
          <a:noFill/>
        </a:ln>
        <a:extLst/>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226695</xdr:colOff>
      <xdr:row>10</xdr:row>
      <xdr:rowOff>203199</xdr:rowOff>
    </xdr:from>
    <xdr:to>
      <xdr:col>3</xdr:col>
      <xdr:colOff>1026148</xdr:colOff>
      <xdr:row>11</xdr:row>
      <xdr:rowOff>142874</xdr:rowOff>
    </xdr:to>
    <xdr:sp macro="" textlink="">
      <xdr:nvSpPr>
        <xdr:cNvPr id="1100" name="Text 27"/>
        <xdr:cNvSpPr txBox="1">
          <a:spLocks noChangeArrowheads="1"/>
        </xdr:cNvSpPr>
      </xdr:nvSpPr>
      <xdr:spPr bwMode="auto">
        <a:xfrm>
          <a:off x="854075" y="3365499"/>
          <a:ext cx="784225" cy="282575"/>
        </a:xfrm>
        <a:prstGeom prst="rect">
          <a:avLst/>
        </a:prstGeom>
        <a:noFill/>
        <a:ln>
          <a:noFill/>
        </a:ln>
        <a:effectLs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Einzel</a:t>
          </a:r>
          <a:endParaRPr lang="de-DE" sz="1050" b="0" i="0" u="none" strike="noStrike" baseline="0">
            <a:solidFill>
              <a:srgbClr val="000000"/>
            </a:solidFill>
            <a:latin typeface="Arial"/>
            <a:cs typeface="Arial"/>
          </a:endParaRPr>
        </a:p>
        <a:p>
          <a:pPr algn="l" rtl="0">
            <a:defRPr sz="1000"/>
          </a:pPr>
          <a:endParaRPr lang="de-DE" sz="800"/>
        </a:p>
      </xdr:txBody>
    </xdr:sp>
    <xdr:clientData/>
  </xdr:twoCellAnchor>
  <xdr:twoCellAnchor editAs="oneCell">
    <xdr:from>
      <xdr:col>24</xdr:col>
      <xdr:colOff>424392</xdr:colOff>
      <xdr:row>1</xdr:row>
      <xdr:rowOff>15665</xdr:rowOff>
    </xdr:from>
    <xdr:to>
      <xdr:col>27</xdr:col>
      <xdr:colOff>393700</xdr:colOff>
      <xdr:row>3</xdr:row>
      <xdr:rowOff>172858</xdr:rowOff>
    </xdr:to>
    <xdr:pic>
      <xdr:nvPicPr>
        <xdr:cNvPr id="12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11392" y="120440"/>
          <a:ext cx="1769533" cy="4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6</xdr:col>
          <xdr:colOff>28575</xdr:colOff>
          <xdr:row>21</xdr:row>
          <xdr:rowOff>228600</xdr:rowOff>
        </xdr:to>
        <xdr:sp macro="" textlink="">
          <xdr:nvSpPr>
            <xdr:cNvPr id="1057" name="Drop Down 33" hidden="1">
              <a:extLst>
                <a:ext uri="{63B3BB69-23CF-44E3-9099-C40C66FF867C}">
                  <a14:compatExt spid="_x0000_s105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6</xdr:col>
          <xdr:colOff>28575</xdr:colOff>
          <xdr:row>25</xdr:row>
          <xdr:rowOff>0</xdr:rowOff>
        </xdr:to>
        <xdr:sp macro="" textlink="">
          <xdr:nvSpPr>
            <xdr:cNvPr id="1059" name="Drop Down 35" hidden="1">
              <a:extLst>
                <a:ext uri="{63B3BB69-23CF-44E3-9099-C40C66FF867C}">
                  <a14:compatExt spid="_x0000_s10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6</xdr:col>
          <xdr:colOff>28575</xdr:colOff>
          <xdr:row>24</xdr:row>
          <xdr:rowOff>0</xdr:rowOff>
        </xdr:to>
        <xdr:sp macro="" textlink="">
          <xdr:nvSpPr>
            <xdr:cNvPr id="1070" name="Drop Down 46" hidden="1">
              <a:extLst>
                <a:ext uri="{63B3BB69-23CF-44E3-9099-C40C66FF867C}">
                  <a14:compatExt spid="_x0000_s107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6</xdr:col>
          <xdr:colOff>28575</xdr:colOff>
          <xdr:row>29</xdr:row>
          <xdr:rowOff>19050</xdr:rowOff>
        </xdr:to>
        <xdr:sp macro="" textlink="">
          <xdr:nvSpPr>
            <xdr:cNvPr id="1071" name="Drop Down 47" hidden="1">
              <a:extLst>
                <a:ext uri="{63B3BB69-23CF-44E3-9099-C40C66FF867C}">
                  <a14:compatExt spid="_x0000_s107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0</xdr:rowOff>
        </xdr:from>
        <xdr:to>
          <xdr:col>6</xdr:col>
          <xdr:colOff>28575</xdr:colOff>
          <xdr:row>32</xdr:row>
          <xdr:rowOff>9525</xdr:rowOff>
        </xdr:to>
        <xdr:sp macro="" textlink="">
          <xdr:nvSpPr>
            <xdr:cNvPr id="1072" name="Drop Down 48" hidden="1">
              <a:extLst>
                <a:ext uri="{63B3BB69-23CF-44E3-9099-C40C66FF867C}">
                  <a14:compatExt spid="_x0000_s107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6</xdr:col>
          <xdr:colOff>28575</xdr:colOff>
          <xdr:row>31</xdr:row>
          <xdr:rowOff>9525</xdr:rowOff>
        </xdr:to>
        <xdr:sp macro="" textlink="">
          <xdr:nvSpPr>
            <xdr:cNvPr id="1075" name="Drop Down 51" hidden="1">
              <a:extLst>
                <a:ext uri="{63B3BB69-23CF-44E3-9099-C40C66FF867C}">
                  <a14:compatExt spid="_x0000_s107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6</xdr:col>
          <xdr:colOff>0</xdr:colOff>
          <xdr:row>12</xdr:row>
          <xdr:rowOff>9525</xdr:rowOff>
        </xdr:to>
        <xdr:sp macro="" textlink="">
          <xdr:nvSpPr>
            <xdr:cNvPr id="1136" name="Group Box 112" hidden="1">
              <a:extLst>
                <a:ext uri="{63B3BB69-23CF-44E3-9099-C40C66FF867C}">
                  <a14:compatExt spid="_x0000_s1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4</xdr:col>
          <xdr:colOff>0</xdr:colOff>
          <xdr:row>12</xdr:row>
          <xdr:rowOff>9525</xdr:rowOff>
        </xdr:to>
        <xdr:sp macro="" textlink="">
          <xdr:nvSpPr>
            <xdr:cNvPr id="1137" name="Group Box 113" hidden="1">
              <a:extLst>
                <a:ext uri="{63B3BB69-23CF-44E3-9099-C40C66FF867C}">
                  <a14:compatExt spid="_x0000_s113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0</xdr:rowOff>
        </xdr:from>
        <xdr:to>
          <xdr:col>6</xdr:col>
          <xdr:colOff>28575</xdr:colOff>
          <xdr:row>30</xdr:row>
          <xdr:rowOff>9525</xdr:rowOff>
        </xdr:to>
        <xdr:sp macro="" textlink="">
          <xdr:nvSpPr>
            <xdr:cNvPr id="1139" name="Drop Down 115" hidden="1">
              <a:extLst>
                <a:ext uri="{63B3BB69-23CF-44E3-9099-C40C66FF867C}">
                  <a14:compatExt spid="_x0000_s113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6</xdr:col>
          <xdr:colOff>9525</xdr:colOff>
          <xdr:row>6</xdr:row>
          <xdr:rowOff>9525</xdr:rowOff>
        </xdr:to>
        <xdr:sp macro="" textlink="">
          <xdr:nvSpPr>
            <xdr:cNvPr id="1151" name="Group Box 127" hidden="1">
              <a:extLst>
                <a:ext uri="{63B3BB69-23CF-44E3-9099-C40C66FF867C}">
                  <a14:compatExt spid="_x0000_s1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38100</xdr:rowOff>
        </xdr:from>
        <xdr:to>
          <xdr:col>11</xdr:col>
          <xdr:colOff>685800</xdr:colOff>
          <xdr:row>6</xdr:row>
          <xdr:rowOff>0</xdr:rowOff>
        </xdr:to>
        <xdr:sp macro="" textlink="">
          <xdr:nvSpPr>
            <xdr:cNvPr id="1193" name="Group Box 169" hidden="1">
              <a:extLst>
                <a:ext uri="{63B3BB69-23CF-44E3-9099-C40C66FF867C}">
                  <a14:compatExt spid="_x0000_s1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3</xdr:row>
          <xdr:rowOff>142875</xdr:rowOff>
        </xdr:from>
        <xdr:to>
          <xdr:col>7</xdr:col>
          <xdr:colOff>685800</xdr:colOff>
          <xdr:row>4</xdr:row>
          <xdr:rowOff>152400</xdr:rowOff>
        </xdr:to>
        <xdr:sp macro="" textlink="">
          <xdr:nvSpPr>
            <xdr:cNvPr id="1194" name="Option Button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4</xdr:row>
          <xdr:rowOff>133350</xdr:rowOff>
        </xdr:from>
        <xdr:to>
          <xdr:col>7</xdr:col>
          <xdr:colOff>685800</xdr:colOff>
          <xdr:row>5</xdr:row>
          <xdr:rowOff>152400</xdr:rowOff>
        </xdr:to>
        <xdr:sp macro="" textlink="">
          <xdr:nvSpPr>
            <xdr:cNvPr id="1195" name="Option Button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76200</xdr:rowOff>
        </xdr:from>
        <xdr:to>
          <xdr:col>3</xdr:col>
          <xdr:colOff>466725</xdr:colOff>
          <xdr:row>10</xdr:row>
          <xdr:rowOff>104775</xdr:rowOff>
        </xdr:to>
        <xdr:sp macro="" textlink="">
          <xdr:nvSpPr>
            <xdr:cNvPr id="1205" name="Option Button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161925</xdr:rowOff>
        </xdr:from>
        <xdr:to>
          <xdr:col>3</xdr:col>
          <xdr:colOff>447675</xdr:colOff>
          <xdr:row>11</xdr:row>
          <xdr:rowOff>104775</xdr:rowOff>
        </xdr:to>
        <xdr:sp macro="" textlink="">
          <xdr:nvSpPr>
            <xdr:cNvPr id="1206" name="Option Button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47625</xdr:rowOff>
        </xdr:from>
        <xdr:to>
          <xdr:col>5</xdr:col>
          <xdr:colOff>333375</xdr:colOff>
          <xdr:row>10</xdr:row>
          <xdr:rowOff>28575</xdr:rowOff>
        </xdr:to>
        <xdr:sp macro="" textlink="">
          <xdr:nvSpPr>
            <xdr:cNvPr id="5" name="Option Button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47625</xdr:rowOff>
        </xdr:from>
        <xdr:to>
          <xdr:col>5</xdr:col>
          <xdr:colOff>333375</xdr:colOff>
          <xdr:row>11</xdr:row>
          <xdr:rowOff>0</xdr:rowOff>
        </xdr:to>
        <xdr:sp macro="" textlink="">
          <xdr:nvSpPr>
            <xdr:cNvPr id="6" name="Option Button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228600</xdr:rowOff>
        </xdr:from>
        <xdr:to>
          <xdr:col>5</xdr:col>
          <xdr:colOff>333375</xdr:colOff>
          <xdr:row>11</xdr:row>
          <xdr:rowOff>180975</xdr:rowOff>
        </xdr:to>
        <xdr:sp macro="" textlink="">
          <xdr:nvSpPr>
            <xdr:cNvPr id="7" name="Option Button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19</xdr:col>
      <xdr:colOff>266700</xdr:colOff>
      <xdr:row>0</xdr:row>
      <xdr:rowOff>76200</xdr:rowOff>
    </xdr:from>
    <xdr:to>
      <xdr:col>22</xdr:col>
      <xdr:colOff>0</xdr:colOff>
      <xdr:row>2</xdr:row>
      <xdr:rowOff>15243</xdr:rowOff>
    </xdr:to>
    <xdr:pic>
      <xdr:nvPicPr>
        <xdr:cNvPr id="2110" name="Picture 67"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77525" y="76200"/>
          <a:ext cx="1790700" cy="41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0</xdr:colOff>
          <xdr:row>3</xdr:row>
          <xdr:rowOff>38100</xdr:rowOff>
        </xdr:from>
        <xdr:to>
          <xdr:col>31</xdr:col>
          <xdr:colOff>28575</xdr:colOff>
          <xdr:row>3</xdr:row>
          <xdr:rowOff>295275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685800</xdr:colOff>
          <xdr:row>16</xdr:row>
          <xdr:rowOff>57150</xdr:rowOff>
        </xdr:from>
        <xdr:to>
          <xdr:col>31</xdr:col>
          <xdr:colOff>0</xdr:colOff>
          <xdr:row>18</xdr:row>
          <xdr:rowOff>0</xdr:rowOff>
        </xdr:to>
        <xdr:sp macro="" textlink="">
          <xdr:nvSpPr>
            <xdr:cNvPr id="12291" name="Spinner 3" hidden="1">
              <a:extLst>
                <a:ext uri="{63B3BB69-23CF-44E3-9099-C40C66FF867C}">
                  <a14:compatExt spid="_x0000_s12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xdr:col>
          <xdr:colOff>685800</xdr:colOff>
          <xdr:row>15</xdr:row>
          <xdr:rowOff>0</xdr:rowOff>
        </xdr:from>
        <xdr:to>
          <xdr:col>31</xdr:col>
          <xdr:colOff>0</xdr:colOff>
          <xdr:row>16</xdr:row>
          <xdr:rowOff>0</xdr:rowOff>
        </xdr:to>
        <xdr:sp macro="" textlink="">
          <xdr:nvSpPr>
            <xdr:cNvPr id="12295" name="Spinner 7" hidden="1">
              <a:extLst>
                <a:ext uri="{63B3BB69-23CF-44E3-9099-C40C66FF867C}">
                  <a14:compatExt spid="_x0000_s12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xdr:col>
          <xdr:colOff>685800</xdr:colOff>
          <xdr:row>11</xdr:row>
          <xdr:rowOff>9525</xdr:rowOff>
        </xdr:from>
        <xdr:to>
          <xdr:col>31</xdr:col>
          <xdr:colOff>0</xdr:colOff>
          <xdr:row>12</xdr:row>
          <xdr:rowOff>9525</xdr:rowOff>
        </xdr:to>
        <xdr:sp macro="" textlink="">
          <xdr:nvSpPr>
            <xdr:cNvPr id="12299" name="Spinner 11" hidden="1">
              <a:extLst>
                <a:ext uri="{63B3BB69-23CF-44E3-9099-C40C66FF867C}">
                  <a14:compatExt spid="_x0000_s12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29</xdr:col>
      <xdr:colOff>848592</xdr:colOff>
      <xdr:row>0</xdr:row>
      <xdr:rowOff>64226</xdr:rowOff>
    </xdr:from>
    <xdr:to>
      <xdr:col>31</xdr:col>
      <xdr:colOff>9665</xdr:colOff>
      <xdr:row>0</xdr:row>
      <xdr:rowOff>413461</xdr:rowOff>
    </xdr:to>
    <xdr:pic>
      <xdr:nvPicPr>
        <xdr:cNvPr id="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70524" y="64226"/>
          <a:ext cx="1048754"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30</xdr:col>
          <xdr:colOff>685800</xdr:colOff>
          <xdr:row>13</xdr:row>
          <xdr:rowOff>9525</xdr:rowOff>
        </xdr:from>
        <xdr:to>
          <xdr:col>31</xdr:col>
          <xdr:colOff>0</xdr:colOff>
          <xdr:row>14</xdr:row>
          <xdr:rowOff>9525</xdr:rowOff>
        </xdr:to>
        <xdr:sp macro="" textlink="">
          <xdr:nvSpPr>
            <xdr:cNvPr id="12304" name="Spinner 16" hidden="1">
              <a:extLst>
                <a:ext uri="{63B3BB69-23CF-44E3-9099-C40C66FF867C}">
                  <a14:compatExt spid="_x0000_s12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25977</xdr:colOff>
      <xdr:row>50</xdr:row>
      <xdr:rowOff>103931</xdr:rowOff>
    </xdr:from>
    <xdr:to>
      <xdr:col>30</xdr:col>
      <xdr:colOff>831273</xdr:colOff>
      <xdr:row>64</xdr:row>
      <xdr:rowOff>51954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30</xdr:col>
          <xdr:colOff>9525</xdr:colOff>
          <xdr:row>5</xdr:row>
          <xdr:rowOff>9525</xdr:rowOff>
        </xdr:from>
        <xdr:to>
          <xdr:col>31</xdr:col>
          <xdr:colOff>19050</xdr:colOff>
          <xdr:row>5</xdr:row>
          <xdr:rowOff>266700</xdr:rowOff>
        </xdr:to>
        <xdr:sp macro="" textlink="">
          <xdr:nvSpPr>
            <xdr:cNvPr id="12305" name="Drop Down 17"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Kraftfutter</a:t>
          </a: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25</xdr:col>
          <xdr:colOff>28575</xdr:colOff>
          <xdr:row>4</xdr:row>
          <xdr:rowOff>66675</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25</xdr:col>
          <xdr:colOff>28575</xdr:colOff>
          <xdr:row>7</xdr:row>
          <xdr:rowOff>47625</xdr:rowOff>
        </xdr:to>
        <xdr:sp macro="" textlink="">
          <xdr:nvSpPr>
            <xdr:cNvPr id="9218" name="Drop Down 2" hidden="1">
              <a:extLst>
                <a:ext uri="{63B3BB69-23CF-44E3-9099-C40C66FF867C}">
                  <a14:compatExt spid="_x0000_s921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25</xdr:col>
          <xdr:colOff>28575</xdr:colOff>
          <xdr:row>8</xdr:row>
          <xdr:rowOff>47625</xdr:rowOff>
        </xdr:to>
        <xdr:sp macro="" textlink="">
          <xdr:nvSpPr>
            <xdr:cNvPr id="9219" name="Drop Down 3" hidden="1">
              <a:extLst>
                <a:ext uri="{63B3BB69-23CF-44E3-9099-C40C66FF867C}">
                  <a14:compatExt spid="_x0000_s921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25</xdr:col>
          <xdr:colOff>28575</xdr:colOff>
          <xdr:row>9</xdr:row>
          <xdr:rowOff>47625</xdr:rowOff>
        </xdr:to>
        <xdr:sp macro="" textlink="">
          <xdr:nvSpPr>
            <xdr:cNvPr id="9220" name="Drop Down 4" hidden="1">
              <a:extLst>
                <a:ext uri="{63B3BB69-23CF-44E3-9099-C40C66FF867C}">
                  <a14:compatExt spid="_x0000_s922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25</xdr:col>
          <xdr:colOff>28575</xdr:colOff>
          <xdr:row>10</xdr:row>
          <xdr:rowOff>47625</xdr:rowOff>
        </xdr:to>
        <xdr:sp macro="" textlink="">
          <xdr:nvSpPr>
            <xdr:cNvPr id="9221" name="Drop Down 5" hidden="1">
              <a:extLst>
                <a:ext uri="{63B3BB69-23CF-44E3-9099-C40C66FF867C}">
                  <a14:compatExt spid="_x0000_s922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25</xdr:col>
          <xdr:colOff>28575</xdr:colOff>
          <xdr:row>11</xdr:row>
          <xdr:rowOff>47625</xdr:rowOff>
        </xdr:to>
        <xdr:sp macro="" textlink="">
          <xdr:nvSpPr>
            <xdr:cNvPr id="9222" name="Drop Down 6" hidden="1">
              <a:extLst>
                <a:ext uri="{63B3BB69-23CF-44E3-9099-C40C66FF867C}">
                  <a14:compatExt spid="_x0000_s922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25</xdr:col>
          <xdr:colOff>28575</xdr:colOff>
          <xdr:row>12</xdr:row>
          <xdr:rowOff>47625</xdr:rowOff>
        </xdr:to>
        <xdr:sp macro="" textlink="">
          <xdr:nvSpPr>
            <xdr:cNvPr id="9223" name="Drop Down 7" hidden="1">
              <a:extLst>
                <a:ext uri="{63B3BB69-23CF-44E3-9099-C40C66FF867C}">
                  <a14:compatExt spid="_x0000_s922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25</xdr:col>
          <xdr:colOff>28575</xdr:colOff>
          <xdr:row>13</xdr:row>
          <xdr:rowOff>47625</xdr:rowOff>
        </xdr:to>
        <xdr:sp macro="" textlink="">
          <xdr:nvSpPr>
            <xdr:cNvPr id="9224" name="Drop Down 8" hidden="1">
              <a:extLst>
                <a:ext uri="{63B3BB69-23CF-44E3-9099-C40C66FF867C}">
                  <a14:compatExt spid="_x0000_s922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25</xdr:col>
          <xdr:colOff>28575</xdr:colOff>
          <xdr:row>14</xdr:row>
          <xdr:rowOff>47625</xdr:rowOff>
        </xdr:to>
        <xdr:sp macro="" textlink="">
          <xdr:nvSpPr>
            <xdr:cNvPr id="9225" name="Drop Down 9" hidden="1">
              <a:extLst>
                <a:ext uri="{63B3BB69-23CF-44E3-9099-C40C66FF867C}">
                  <a14:compatExt spid="_x0000_s922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25</xdr:col>
          <xdr:colOff>28575</xdr:colOff>
          <xdr:row>15</xdr:row>
          <xdr:rowOff>47625</xdr:rowOff>
        </xdr:to>
        <xdr:sp macro="" textlink="">
          <xdr:nvSpPr>
            <xdr:cNvPr id="9226" name="Drop Down 10" hidden="1">
              <a:extLst>
                <a:ext uri="{63B3BB69-23CF-44E3-9099-C40C66FF867C}">
                  <a14:compatExt spid="_x0000_s922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25</xdr:col>
          <xdr:colOff>28575</xdr:colOff>
          <xdr:row>16</xdr:row>
          <xdr:rowOff>47625</xdr:rowOff>
        </xdr:to>
        <xdr:sp macro="" textlink="">
          <xdr:nvSpPr>
            <xdr:cNvPr id="9227" name="Drop Down 11" hidden="1">
              <a:extLst>
                <a:ext uri="{63B3BB69-23CF-44E3-9099-C40C66FF867C}">
                  <a14:compatExt spid="_x0000_s922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25</xdr:col>
          <xdr:colOff>28575</xdr:colOff>
          <xdr:row>17</xdr:row>
          <xdr:rowOff>47625</xdr:rowOff>
        </xdr:to>
        <xdr:sp macro="" textlink="">
          <xdr:nvSpPr>
            <xdr:cNvPr id="9228" name="Drop Down 12" hidden="1">
              <a:extLst>
                <a:ext uri="{63B3BB69-23CF-44E3-9099-C40C66FF867C}">
                  <a14:compatExt spid="_x0000_s922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25</xdr:col>
          <xdr:colOff>28575</xdr:colOff>
          <xdr:row>18</xdr:row>
          <xdr:rowOff>47625</xdr:rowOff>
        </xdr:to>
        <xdr:sp macro="" textlink="">
          <xdr:nvSpPr>
            <xdr:cNvPr id="9229" name="Drop Down 13" hidden="1">
              <a:extLst>
                <a:ext uri="{63B3BB69-23CF-44E3-9099-C40C66FF867C}">
                  <a14:compatExt spid="_x0000_s922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25</xdr:col>
          <xdr:colOff>28575</xdr:colOff>
          <xdr:row>18</xdr:row>
          <xdr:rowOff>47625</xdr:rowOff>
        </xdr:to>
        <xdr:sp macro="" textlink="">
          <xdr:nvSpPr>
            <xdr:cNvPr id="9230" name="Drop Down 14" hidden="1">
              <a:extLst>
                <a:ext uri="{63B3BB69-23CF-44E3-9099-C40C66FF867C}">
                  <a14:compatExt spid="_x0000_s923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25</xdr:col>
          <xdr:colOff>28575</xdr:colOff>
          <xdr:row>19</xdr:row>
          <xdr:rowOff>47625</xdr:rowOff>
        </xdr:to>
        <xdr:sp macro="" textlink="">
          <xdr:nvSpPr>
            <xdr:cNvPr id="9231" name="Drop Down 15" hidden="1">
              <a:extLst>
                <a:ext uri="{63B3BB69-23CF-44E3-9099-C40C66FF867C}">
                  <a14:compatExt spid="_x0000_s923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25</xdr:col>
          <xdr:colOff>28575</xdr:colOff>
          <xdr:row>19</xdr:row>
          <xdr:rowOff>47625</xdr:rowOff>
        </xdr:to>
        <xdr:sp macro="" textlink="">
          <xdr:nvSpPr>
            <xdr:cNvPr id="9232" name="Drop Down 16" hidden="1">
              <a:extLst>
                <a:ext uri="{63B3BB69-23CF-44E3-9099-C40C66FF867C}">
                  <a14:compatExt spid="_x0000_s923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25</xdr:col>
          <xdr:colOff>28575</xdr:colOff>
          <xdr:row>20</xdr:row>
          <xdr:rowOff>47625</xdr:rowOff>
        </xdr:to>
        <xdr:sp macro="" textlink="">
          <xdr:nvSpPr>
            <xdr:cNvPr id="9233" name="Drop Down 17" hidden="1">
              <a:extLst>
                <a:ext uri="{63B3BB69-23CF-44E3-9099-C40C66FF867C}">
                  <a14:compatExt spid="_x0000_s923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25</xdr:col>
          <xdr:colOff>28575</xdr:colOff>
          <xdr:row>20</xdr:row>
          <xdr:rowOff>47625</xdr:rowOff>
        </xdr:to>
        <xdr:sp macro="" textlink="">
          <xdr:nvSpPr>
            <xdr:cNvPr id="9234" name="Drop Down 18" hidden="1">
              <a:extLst>
                <a:ext uri="{63B3BB69-23CF-44E3-9099-C40C66FF867C}">
                  <a14:compatExt spid="_x0000_s92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25</xdr:col>
          <xdr:colOff>28575</xdr:colOff>
          <xdr:row>21</xdr:row>
          <xdr:rowOff>47625</xdr:rowOff>
        </xdr:to>
        <xdr:sp macro="" textlink="">
          <xdr:nvSpPr>
            <xdr:cNvPr id="9235" name="Drop Down 19" hidden="1">
              <a:extLst>
                <a:ext uri="{63B3BB69-23CF-44E3-9099-C40C66FF867C}">
                  <a14:compatExt spid="_x0000_s92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25</xdr:col>
          <xdr:colOff>28575</xdr:colOff>
          <xdr:row>21</xdr:row>
          <xdr:rowOff>47625</xdr:rowOff>
        </xdr:to>
        <xdr:sp macro="" textlink="">
          <xdr:nvSpPr>
            <xdr:cNvPr id="9236" name="Drop Down 20" hidden="1">
              <a:extLst>
                <a:ext uri="{63B3BB69-23CF-44E3-9099-C40C66FF867C}">
                  <a14:compatExt spid="_x0000_s92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25</xdr:col>
          <xdr:colOff>28575</xdr:colOff>
          <xdr:row>22</xdr:row>
          <xdr:rowOff>47625</xdr:rowOff>
        </xdr:to>
        <xdr:sp macro="" textlink="">
          <xdr:nvSpPr>
            <xdr:cNvPr id="9237" name="Drop Down 21" hidden="1">
              <a:extLst>
                <a:ext uri="{63B3BB69-23CF-44E3-9099-C40C66FF867C}">
                  <a14:compatExt spid="_x0000_s923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25</xdr:col>
          <xdr:colOff>28575</xdr:colOff>
          <xdr:row>22</xdr:row>
          <xdr:rowOff>47625</xdr:rowOff>
        </xdr:to>
        <xdr:sp macro="" textlink="">
          <xdr:nvSpPr>
            <xdr:cNvPr id="9238" name="Drop Down 22" hidden="1">
              <a:extLst>
                <a:ext uri="{63B3BB69-23CF-44E3-9099-C40C66FF867C}">
                  <a14:compatExt spid="_x0000_s923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25</xdr:col>
          <xdr:colOff>28575</xdr:colOff>
          <xdr:row>5</xdr:row>
          <xdr:rowOff>47625</xdr:rowOff>
        </xdr:to>
        <xdr:sp macro="" textlink="">
          <xdr:nvSpPr>
            <xdr:cNvPr id="9240" name="Drop Down 24" hidden="1">
              <a:extLst>
                <a:ext uri="{63B3BB69-23CF-44E3-9099-C40C66FF867C}">
                  <a14:compatExt spid="_x0000_s924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25</xdr:col>
          <xdr:colOff>28575</xdr:colOff>
          <xdr:row>6</xdr:row>
          <xdr:rowOff>47625</xdr:rowOff>
        </xdr:to>
        <xdr:sp macro="" textlink="">
          <xdr:nvSpPr>
            <xdr:cNvPr id="9241" name="Drop Down 25" hidden="1">
              <a:extLst>
                <a:ext uri="{63B3BB69-23CF-44E3-9099-C40C66FF867C}">
                  <a14:compatExt spid="_x0000_s924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25</xdr:col>
          <xdr:colOff>28575</xdr:colOff>
          <xdr:row>22</xdr:row>
          <xdr:rowOff>47625</xdr:rowOff>
        </xdr:to>
        <xdr:sp macro="" textlink="">
          <xdr:nvSpPr>
            <xdr:cNvPr id="9242" name="Drop Down 26" hidden="1">
              <a:extLst>
                <a:ext uri="{63B3BB69-23CF-44E3-9099-C40C66FF867C}">
                  <a14:compatExt spid="_x0000_s924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25</xdr:col>
          <xdr:colOff>28575</xdr:colOff>
          <xdr:row>22</xdr:row>
          <xdr:rowOff>47625</xdr:rowOff>
        </xdr:to>
        <xdr:sp macro="" textlink="">
          <xdr:nvSpPr>
            <xdr:cNvPr id="9243" name="Drop Down 27" hidden="1">
              <a:extLst>
                <a:ext uri="{63B3BB69-23CF-44E3-9099-C40C66FF867C}">
                  <a14:compatExt spid="_x0000_s924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25</xdr:col>
          <xdr:colOff>28575</xdr:colOff>
          <xdr:row>23</xdr:row>
          <xdr:rowOff>47625</xdr:rowOff>
        </xdr:to>
        <xdr:sp macro="" textlink="">
          <xdr:nvSpPr>
            <xdr:cNvPr id="9244" name="Drop Down 28" hidden="1">
              <a:extLst>
                <a:ext uri="{63B3BB69-23CF-44E3-9099-C40C66FF867C}">
                  <a14:compatExt spid="_x0000_s924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25</xdr:col>
          <xdr:colOff>28575</xdr:colOff>
          <xdr:row>23</xdr:row>
          <xdr:rowOff>47625</xdr:rowOff>
        </xdr:to>
        <xdr:sp macro="" textlink="">
          <xdr:nvSpPr>
            <xdr:cNvPr id="9245" name="Drop Down 29" hidden="1">
              <a:extLst>
                <a:ext uri="{63B3BB69-23CF-44E3-9099-C40C66FF867C}">
                  <a14:compatExt spid="_x0000_s92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53</xdr:col>
      <xdr:colOff>419100</xdr:colOff>
      <xdr:row>0</xdr:row>
      <xdr:rowOff>35477</xdr:rowOff>
    </xdr:from>
    <xdr:to>
      <xdr:col>55</xdr:col>
      <xdr:colOff>618406</xdr:colOff>
      <xdr:row>0</xdr:row>
      <xdr:rowOff>391757</xdr:rowOff>
    </xdr:to>
    <xdr:pic>
      <xdr:nvPicPr>
        <xdr:cNvPr id="32"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45825" y="35477"/>
          <a:ext cx="1494706" cy="35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19050</xdr:colOff>
          <xdr:row>5</xdr:row>
          <xdr:rowOff>0</xdr:rowOff>
        </xdr:to>
        <xdr:sp macro="" textlink="">
          <xdr:nvSpPr>
            <xdr:cNvPr id="18436" name="Group Box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228600</xdr:rowOff>
        </xdr:from>
        <xdr:to>
          <xdr:col>3</xdr:col>
          <xdr:colOff>19050</xdr:colOff>
          <xdr:row>4</xdr:row>
          <xdr:rowOff>219075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xdr:row>
          <xdr:rowOff>0</xdr:rowOff>
        </xdr:from>
        <xdr:to>
          <xdr:col>14</xdr:col>
          <xdr:colOff>0</xdr:colOff>
          <xdr:row>5</xdr:row>
          <xdr:rowOff>19050</xdr:rowOff>
        </xdr:to>
        <xdr:sp macro="" textlink="">
          <xdr:nvSpPr>
            <xdr:cNvPr id="18439" name="Group Box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6</xdr:col>
          <xdr:colOff>0</xdr:colOff>
          <xdr:row>9</xdr:row>
          <xdr:rowOff>257175</xdr:rowOff>
        </xdr:to>
        <xdr:sp macro="" textlink="">
          <xdr:nvSpPr>
            <xdr:cNvPr id="18446" name="Drop Down 14" hidden="1">
              <a:extLst>
                <a:ext uri="{63B3BB69-23CF-44E3-9099-C40C66FF867C}">
                  <a14:compatExt spid="_x0000_s184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10</xdr:row>
          <xdr:rowOff>9525</xdr:rowOff>
        </xdr:from>
        <xdr:to>
          <xdr:col>6</xdr:col>
          <xdr:colOff>9525</xdr:colOff>
          <xdr:row>11</xdr:row>
          <xdr:rowOff>9525</xdr:rowOff>
        </xdr:to>
        <xdr:sp macro="" textlink="">
          <xdr:nvSpPr>
            <xdr:cNvPr id="18447" name="Drop Down 15" hidden="1">
              <a:extLst>
                <a:ext uri="{63B3BB69-23CF-44E3-9099-C40C66FF867C}">
                  <a14:compatExt spid="_x0000_s1844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19050</xdr:rowOff>
        </xdr:from>
        <xdr:to>
          <xdr:col>6</xdr:col>
          <xdr:colOff>0</xdr:colOff>
          <xdr:row>12</xdr:row>
          <xdr:rowOff>0</xdr:rowOff>
        </xdr:to>
        <xdr:sp macro="" textlink="">
          <xdr:nvSpPr>
            <xdr:cNvPr id="18448" name="Drop Down 16" hidden="1">
              <a:extLst>
                <a:ext uri="{63B3BB69-23CF-44E3-9099-C40C66FF867C}">
                  <a14:compatExt spid="_x0000_s184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19050</xdr:rowOff>
        </xdr:from>
        <xdr:to>
          <xdr:col>6</xdr:col>
          <xdr:colOff>9525</xdr:colOff>
          <xdr:row>12</xdr:row>
          <xdr:rowOff>238125</xdr:rowOff>
        </xdr:to>
        <xdr:sp macro="" textlink="">
          <xdr:nvSpPr>
            <xdr:cNvPr id="18449" name="Drop Down 17" hidden="1">
              <a:extLst>
                <a:ext uri="{63B3BB69-23CF-44E3-9099-C40C66FF867C}">
                  <a14:compatExt spid="_x0000_s184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0</xdr:colOff>
          <xdr:row>14</xdr:row>
          <xdr:rowOff>0</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6</xdr:col>
          <xdr:colOff>0</xdr:colOff>
          <xdr:row>13</xdr:row>
          <xdr:rowOff>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266700</xdr:rowOff>
        </xdr:from>
        <xdr:to>
          <xdr:col>6</xdr:col>
          <xdr:colOff>9525</xdr:colOff>
          <xdr:row>18</xdr:row>
          <xdr:rowOff>209550</xdr:rowOff>
        </xdr:to>
        <xdr:sp macro="" textlink="">
          <xdr:nvSpPr>
            <xdr:cNvPr id="18458" name="Drop Down 26" hidden="1">
              <a:extLst>
                <a:ext uri="{63B3BB69-23CF-44E3-9099-C40C66FF867C}">
                  <a14:compatExt spid="_x0000_s184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38100</xdr:rowOff>
        </xdr:from>
        <xdr:to>
          <xdr:col>6</xdr:col>
          <xdr:colOff>0</xdr:colOff>
          <xdr:row>21</xdr:row>
          <xdr:rowOff>9525</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57150</xdr:rowOff>
        </xdr:from>
        <xdr:to>
          <xdr:col>6</xdr:col>
          <xdr:colOff>0</xdr:colOff>
          <xdr:row>19</xdr:row>
          <xdr:rowOff>28575</xdr:rowOff>
        </xdr:to>
        <xdr:sp macro="" textlink="">
          <xdr:nvSpPr>
            <xdr:cNvPr id="18460" name="Drop Down 28" hidden="1">
              <a:extLst>
                <a:ext uri="{63B3BB69-23CF-44E3-9099-C40C66FF867C}">
                  <a14:compatExt spid="_x0000_s184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38100</xdr:rowOff>
        </xdr:from>
        <xdr:to>
          <xdr:col>6</xdr:col>
          <xdr:colOff>0</xdr:colOff>
          <xdr:row>18</xdr:row>
          <xdr:rowOff>28575</xdr:rowOff>
        </xdr:to>
        <xdr:sp macro="" textlink="">
          <xdr:nvSpPr>
            <xdr:cNvPr id="18461" name="Drop Down 29" hidden="1">
              <a:extLst>
                <a:ext uri="{63B3BB69-23CF-44E3-9099-C40C66FF867C}">
                  <a14:compatExt spid="_x0000_s1846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19</xdr:col>
          <xdr:colOff>409575</xdr:colOff>
          <xdr:row>4</xdr:row>
          <xdr:rowOff>19050</xdr:rowOff>
        </xdr:from>
        <xdr:to>
          <xdr:col>20</xdr:col>
          <xdr:colOff>0</xdr:colOff>
          <xdr:row>5</xdr:row>
          <xdr:rowOff>9525</xdr:rowOff>
        </xdr:to>
        <xdr:sp macro="" textlink="">
          <xdr:nvSpPr>
            <xdr:cNvPr id="18462" name="Spinner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62</xdr:col>
      <xdr:colOff>90486</xdr:colOff>
      <xdr:row>5</xdr:row>
      <xdr:rowOff>24342</xdr:rowOff>
    </xdr:from>
    <xdr:to>
      <xdr:col>77</xdr:col>
      <xdr:colOff>555095</xdr:colOff>
      <xdr:row>16</xdr:row>
      <xdr:rowOff>220134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21166</xdr:colOff>
      <xdr:row>16</xdr:row>
      <xdr:rowOff>201084</xdr:rowOff>
    </xdr:from>
    <xdr:to>
      <xdr:col>77</xdr:col>
      <xdr:colOff>538692</xdr:colOff>
      <xdr:row>28</xdr:row>
      <xdr:rowOff>0</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62</xdr:col>
      <xdr:colOff>204787</xdr:colOff>
      <xdr:row>28</xdr:row>
      <xdr:rowOff>0</xdr:rowOff>
    </xdr:from>
    <xdr:to>
      <xdr:col>77</xdr:col>
      <xdr:colOff>693208</xdr:colOff>
      <xdr:row>28</xdr:row>
      <xdr:rowOff>0</xdr:rowOff>
    </xdr:to>
    <xdr:graphicFrame macro="">
      <xdr:nvGraphicFramePr>
        <xdr:cNvPr id="12" name="Diagramm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19</xdr:col>
          <xdr:colOff>409575</xdr:colOff>
          <xdr:row>3</xdr:row>
          <xdr:rowOff>0</xdr:rowOff>
        </xdr:from>
        <xdr:to>
          <xdr:col>20</xdr:col>
          <xdr:colOff>9525</xdr:colOff>
          <xdr:row>4</xdr:row>
          <xdr:rowOff>19050</xdr:rowOff>
        </xdr:to>
        <xdr:sp macro="" textlink="">
          <xdr:nvSpPr>
            <xdr:cNvPr id="18464" name="Spinner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58</xdr:col>
      <xdr:colOff>137584</xdr:colOff>
      <xdr:row>28</xdr:row>
      <xdr:rowOff>0</xdr:rowOff>
    </xdr:from>
    <xdr:to>
      <xdr:col>78</xdr:col>
      <xdr:colOff>1590</xdr:colOff>
      <xdr:row>30</xdr:row>
      <xdr:rowOff>63500</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169333</xdr:colOff>
      <xdr:row>28</xdr:row>
      <xdr:rowOff>0</xdr:rowOff>
    </xdr:from>
    <xdr:to>
      <xdr:col>78</xdr:col>
      <xdr:colOff>594255</xdr:colOff>
      <xdr:row>32</xdr:row>
      <xdr:rowOff>116415</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254000</xdr:colOff>
      <xdr:row>29</xdr:row>
      <xdr:rowOff>0</xdr:rowOff>
    </xdr:from>
    <xdr:to>
      <xdr:col>76</xdr:col>
      <xdr:colOff>328616</xdr:colOff>
      <xdr:row>43</xdr:row>
      <xdr:rowOff>92075</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47624</xdr:colOff>
      <xdr:row>44</xdr:row>
      <xdr:rowOff>14817</xdr:rowOff>
    </xdr:from>
    <xdr:to>
      <xdr:col>69</xdr:col>
      <xdr:colOff>232834</xdr:colOff>
      <xdr:row>58</xdr:row>
      <xdr:rowOff>0</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0</xdr:colOff>
      <xdr:row>58</xdr:row>
      <xdr:rowOff>84668</xdr:rowOff>
    </xdr:from>
    <xdr:to>
      <xdr:col>69</xdr:col>
      <xdr:colOff>185210</xdr:colOff>
      <xdr:row>72</xdr:row>
      <xdr:rowOff>69851</xdr:rowOff>
    </xdr:to>
    <xdr:graphicFrame macro="">
      <xdr:nvGraphicFramePr>
        <xdr:cNvPr id="36" name="Diagramm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51</xdr:col>
      <xdr:colOff>0</xdr:colOff>
      <xdr:row>74</xdr:row>
      <xdr:rowOff>0</xdr:rowOff>
    </xdr:from>
    <xdr:to>
      <xdr:col>69</xdr:col>
      <xdr:colOff>185210</xdr:colOff>
      <xdr:row>87</xdr:row>
      <xdr:rowOff>133350</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51</xdr:col>
      <xdr:colOff>0</xdr:colOff>
      <xdr:row>88</xdr:row>
      <xdr:rowOff>0</xdr:rowOff>
    </xdr:from>
    <xdr:to>
      <xdr:col>69</xdr:col>
      <xdr:colOff>185210</xdr:colOff>
      <xdr:row>101</xdr:row>
      <xdr:rowOff>143933</xdr:rowOff>
    </xdr:to>
    <xdr:graphicFrame macro="">
      <xdr:nvGraphicFramePr>
        <xdr:cNvPr id="38" name="Diagramm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omments" Target="../comments4.xml"/><Relationship Id="rId3" Type="http://schemas.openxmlformats.org/officeDocument/2006/relationships/vmlDrawing" Target="../drawings/vmlDrawing8.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2" Type="http://schemas.openxmlformats.org/officeDocument/2006/relationships/drawing" Target="../drawings/drawing9.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vmlDrawing" Target="../drawings/vmlDrawing4.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4.xm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1" Type="http://schemas.openxmlformats.org/officeDocument/2006/relationships/printerSettings" Target="../printerSettings/printerSettings4.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52.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18" Type="http://schemas.openxmlformats.org/officeDocument/2006/relationships/ctrlProp" Target="../ctrlProps/ctrlProp71.xml"/><Relationship Id="rId26" Type="http://schemas.openxmlformats.org/officeDocument/2006/relationships/ctrlProp" Target="../ctrlProps/ctrlProp79.xml"/><Relationship Id="rId3" Type="http://schemas.openxmlformats.org/officeDocument/2006/relationships/vmlDrawing" Target="../drawings/vmlDrawing7.vml"/><Relationship Id="rId21" Type="http://schemas.openxmlformats.org/officeDocument/2006/relationships/ctrlProp" Target="../ctrlProps/ctrlProp74.xml"/><Relationship Id="rId7" Type="http://schemas.openxmlformats.org/officeDocument/2006/relationships/ctrlProp" Target="../ctrlProps/ctrlProp60.xml"/><Relationship Id="rId12" Type="http://schemas.openxmlformats.org/officeDocument/2006/relationships/ctrlProp" Target="../ctrlProps/ctrlProp65.xml"/><Relationship Id="rId17" Type="http://schemas.openxmlformats.org/officeDocument/2006/relationships/ctrlProp" Target="../ctrlProps/ctrlProp70.xml"/><Relationship Id="rId25" Type="http://schemas.openxmlformats.org/officeDocument/2006/relationships/ctrlProp" Target="../ctrlProps/ctrlProp78.xml"/><Relationship Id="rId2" Type="http://schemas.openxmlformats.org/officeDocument/2006/relationships/drawing" Target="../drawings/drawing8.xml"/><Relationship Id="rId16" Type="http://schemas.openxmlformats.org/officeDocument/2006/relationships/ctrlProp" Target="../ctrlProps/ctrlProp69.xml"/><Relationship Id="rId20" Type="http://schemas.openxmlformats.org/officeDocument/2006/relationships/ctrlProp" Target="../ctrlProps/ctrlProp73.xml"/><Relationship Id="rId29" Type="http://schemas.openxmlformats.org/officeDocument/2006/relationships/ctrlProp" Target="../ctrlProps/ctrlProp82.xml"/><Relationship Id="rId1" Type="http://schemas.openxmlformats.org/officeDocument/2006/relationships/printerSettings" Target="../printerSettings/printerSettings7.bin"/><Relationship Id="rId6" Type="http://schemas.openxmlformats.org/officeDocument/2006/relationships/ctrlProp" Target="../ctrlProps/ctrlProp59.xml"/><Relationship Id="rId11" Type="http://schemas.openxmlformats.org/officeDocument/2006/relationships/ctrlProp" Target="../ctrlProps/ctrlProp64.xml"/><Relationship Id="rId24" Type="http://schemas.openxmlformats.org/officeDocument/2006/relationships/ctrlProp" Target="../ctrlProps/ctrlProp77.xml"/><Relationship Id="rId5" Type="http://schemas.openxmlformats.org/officeDocument/2006/relationships/ctrlProp" Target="../ctrlProps/ctrlProp58.xml"/><Relationship Id="rId15" Type="http://schemas.openxmlformats.org/officeDocument/2006/relationships/ctrlProp" Target="../ctrlProps/ctrlProp68.xml"/><Relationship Id="rId23" Type="http://schemas.openxmlformats.org/officeDocument/2006/relationships/ctrlProp" Target="../ctrlProps/ctrlProp76.xml"/><Relationship Id="rId28" Type="http://schemas.openxmlformats.org/officeDocument/2006/relationships/ctrlProp" Target="../ctrlProps/ctrlProp81.xml"/><Relationship Id="rId10" Type="http://schemas.openxmlformats.org/officeDocument/2006/relationships/ctrlProp" Target="../ctrlProps/ctrlProp63.xml"/><Relationship Id="rId19" Type="http://schemas.openxmlformats.org/officeDocument/2006/relationships/ctrlProp" Target="../ctrlProps/ctrlProp72.xml"/><Relationship Id="rId31" Type="http://schemas.openxmlformats.org/officeDocument/2006/relationships/ctrlProp" Target="../ctrlProps/ctrlProp84.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 Id="rId27" Type="http://schemas.openxmlformats.org/officeDocument/2006/relationships/ctrlProp" Target="../ctrlProps/ctrlProp80.xml"/><Relationship Id="rId30" Type="http://schemas.openxmlformats.org/officeDocument/2006/relationships/ctrlProp" Target="../ctrlProps/ctrlProp8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26"/>
  <sheetViews>
    <sheetView showGridLines="0" showRowColHeaders="0" tabSelected="1" topLeftCell="B2" workbookViewId="0">
      <selection activeCell="B1" sqref="A1:XFD1"/>
    </sheetView>
  </sheetViews>
  <sheetFormatPr baseColWidth="10" defaultColWidth="0" defaultRowHeight="12.75" zeroHeight="1" x14ac:dyDescent="0.2"/>
  <cols>
    <col min="1" max="1" width="11.42578125" style="1340" customWidth="1"/>
    <col min="2" max="2" width="234.7109375" style="1381" customWidth="1"/>
    <col min="3" max="16384" width="11.42578125" style="1340" hidden="1"/>
  </cols>
  <sheetData>
    <row r="1" spans="2:2" hidden="1" x14ac:dyDescent="0.2"/>
    <row r="2" spans="2:2" x14ac:dyDescent="0.2"/>
    <row r="3" spans="2:2" x14ac:dyDescent="0.2"/>
    <row r="4" spans="2:2" ht="59.25" x14ac:dyDescent="0.2">
      <c r="B4" s="1380" t="s">
        <v>448</v>
      </c>
    </row>
    <row r="5" spans="2:2" ht="285" customHeight="1" x14ac:dyDescent="0.2"/>
    <row r="6" spans="2:2" ht="57.75" customHeight="1" x14ac:dyDescent="0.2">
      <c r="B6" s="1382" t="s">
        <v>449</v>
      </c>
    </row>
    <row r="7" spans="2:2" ht="23.25" x14ac:dyDescent="0.2">
      <c r="B7" s="1382" t="s">
        <v>450</v>
      </c>
    </row>
    <row r="8" spans="2:2" ht="23.25" x14ac:dyDescent="0.2">
      <c r="B8" s="1382" t="s">
        <v>451</v>
      </c>
    </row>
    <row r="9" spans="2:2" ht="18" x14ac:dyDescent="0.2">
      <c r="B9" s="1383"/>
    </row>
    <row r="10" spans="2:2" x14ac:dyDescent="0.2"/>
    <row r="11" spans="2:2" x14ac:dyDescent="0.2"/>
    <row r="12" spans="2:2" x14ac:dyDescent="0.2"/>
    <row r="13" spans="2:2" x14ac:dyDescent="0.2"/>
    <row r="14" spans="2:2" x14ac:dyDescent="0.2"/>
    <row r="15" spans="2:2" x14ac:dyDescent="0.2"/>
    <row r="16" spans="2:2" x14ac:dyDescent="0.2"/>
    <row r="17" x14ac:dyDescent="0.2"/>
    <row r="18" x14ac:dyDescent="0.2"/>
    <row r="19" x14ac:dyDescent="0.2"/>
    <row r="20" x14ac:dyDescent="0.2"/>
    <row r="21" x14ac:dyDescent="0.2"/>
    <row r="22" x14ac:dyDescent="0.2"/>
    <row r="23" x14ac:dyDescent="0.2"/>
    <row r="24" x14ac:dyDescent="0.2"/>
    <row r="25" x14ac:dyDescent="0.2"/>
    <row r="26" x14ac:dyDescent="0.2"/>
  </sheetData>
  <sheetProtection password="ECA3" sheet="1" objects="1" scenarios="1" selectLockedCells="1"/>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F0"/>
    <pageSetUpPr fitToPage="1"/>
  </sheetPr>
  <dimension ref="A1:CP181"/>
  <sheetViews>
    <sheetView showRowColHeaders="0" zoomScale="90" zoomScaleNormal="90" workbookViewId="0">
      <selection activeCell="F15" sqref="F15"/>
    </sheetView>
  </sheetViews>
  <sheetFormatPr baseColWidth="10" defaultColWidth="0" defaultRowHeight="12" zeroHeight="1" x14ac:dyDescent="0.2"/>
  <cols>
    <col min="1" max="1" width="1.85546875" style="832" customWidth="1"/>
    <col min="2" max="2" width="6.5703125" style="746" customWidth="1"/>
    <col min="3" max="3" width="6.7109375" style="934" hidden="1" customWidth="1"/>
    <col min="4" max="4" width="14.42578125" style="746" customWidth="1"/>
    <col min="5" max="5" width="10.7109375" style="746" customWidth="1"/>
    <col min="6" max="6" width="11.42578125" style="746" customWidth="1"/>
    <col min="7" max="17" width="8.5703125" style="746" customWidth="1"/>
    <col min="18" max="31" width="9.140625" style="746" customWidth="1"/>
    <col min="32" max="32" width="1.28515625" style="746" customWidth="1"/>
    <col min="33" max="33" width="7.85546875" style="746" hidden="1" customWidth="1"/>
    <col min="34" max="34" width="8.5703125" style="746" hidden="1" customWidth="1"/>
    <col min="35" max="35" width="6.7109375" style="746" hidden="1" customWidth="1"/>
    <col min="36" max="36" width="14.42578125" style="746" hidden="1" customWidth="1"/>
    <col min="37" max="42" width="12" style="746" hidden="1" customWidth="1"/>
    <col min="43" max="43" width="8.5703125" style="746" hidden="1" customWidth="1"/>
    <col min="44" max="44" width="12" style="746" hidden="1" customWidth="1"/>
    <col min="45" max="45" width="4.42578125" style="746" hidden="1" customWidth="1"/>
    <col min="46" max="46" width="5" style="746" hidden="1" customWidth="1"/>
    <col min="47" max="48" width="5.42578125" style="746" hidden="1" customWidth="1"/>
    <col min="49" max="62" width="6" style="746" hidden="1" customWidth="1"/>
    <col min="63" max="63" width="4" style="746" hidden="1" customWidth="1"/>
    <col min="64" max="70" width="5.42578125" style="746" hidden="1" customWidth="1"/>
    <col min="71" max="71" width="6.5703125" style="746" hidden="1" customWidth="1"/>
    <col min="72" max="76" width="5.42578125" style="746" hidden="1" customWidth="1"/>
    <col min="77" max="78" width="12" style="746" hidden="1" customWidth="1"/>
    <col min="79" max="80" width="0" style="746" hidden="1" customWidth="1"/>
    <col min="81" max="89" width="0" style="832" hidden="1" customWidth="1"/>
    <col min="90" max="94" width="0" style="746" hidden="1" customWidth="1"/>
    <col min="95" max="16384" width="11.42578125" style="746" hidden="1"/>
  </cols>
  <sheetData>
    <row r="1" spans="1:94" s="832" customFormat="1" ht="16.5" thickTop="1" x14ac:dyDescent="0.25">
      <c r="A1" s="1311" t="str">
        <f>IF(G4=1, "Rationsberechnung für die Bullenmast","Rationsberechnung für die Rinderaufzucht")</f>
        <v>Rationsberechnung für die Rinderaufzucht</v>
      </c>
      <c r="B1" s="1312"/>
      <c r="C1" s="1313"/>
      <c r="D1" s="1312"/>
      <c r="E1" s="1314"/>
      <c r="F1" s="1312"/>
      <c r="G1" s="1312"/>
      <c r="H1" s="1312"/>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315"/>
    </row>
    <row r="2" spans="1:94" s="832" customFormat="1" ht="12.75" thickBot="1" x14ac:dyDescent="0.25">
      <c r="A2" s="1316"/>
      <c r="B2" s="1317"/>
      <c r="C2" s="1318"/>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9"/>
    </row>
    <row r="3" spans="1:94" ht="18.75" customHeight="1" x14ac:dyDescent="0.2">
      <c r="A3" s="1316"/>
      <c r="B3" s="747" t="s">
        <v>165</v>
      </c>
      <c r="C3" s="1320"/>
      <c r="D3" s="748"/>
      <c r="E3" s="749"/>
      <c r="F3" s="1317"/>
      <c r="G3" s="750">
        <v>1</v>
      </c>
      <c r="H3" s="751" t="s">
        <v>286</v>
      </c>
      <c r="I3" s="752"/>
      <c r="J3" s="1317"/>
      <c r="K3" s="753"/>
      <c r="L3" s="819" t="s">
        <v>289</v>
      </c>
      <c r="M3" s="751"/>
      <c r="N3" s="752"/>
      <c r="O3" s="1317"/>
      <c r="P3" s="1317"/>
      <c r="Q3" s="1317"/>
      <c r="R3" s="807" t="s">
        <v>293</v>
      </c>
      <c r="S3" s="814"/>
      <c r="T3" s="815">
        <v>350</v>
      </c>
      <c r="U3" s="836"/>
      <c r="V3" s="1317"/>
      <c r="W3" s="1317"/>
      <c r="X3" s="1317"/>
      <c r="Y3" s="1317"/>
      <c r="Z3" s="1317"/>
      <c r="AA3" s="1317"/>
      <c r="AB3" s="1317"/>
      <c r="AC3" s="1317"/>
      <c r="AD3" s="1317"/>
      <c r="AE3" s="1317"/>
      <c r="AF3" s="1319"/>
      <c r="AG3" s="832"/>
      <c r="AH3" s="832"/>
      <c r="AI3" s="832"/>
      <c r="AJ3" s="832" t="s">
        <v>304</v>
      </c>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832"/>
      <c r="BU3" s="832"/>
      <c r="BV3" s="832"/>
      <c r="BW3" s="832"/>
      <c r="BX3" s="832"/>
      <c r="BY3" s="832"/>
      <c r="BZ3" s="832"/>
      <c r="CA3" s="832"/>
      <c r="CB3" s="832"/>
      <c r="CL3" s="832"/>
      <c r="CM3" s="832"/>
      <c r="CN3" s="832"/>
      <c r="CO3" s="832"/>
      <c r="CP3" s="832"/>
    </row>
    <row r="4" spans="1:94" s="754" customFormat="1" ht="18.75" customHeight="1" x14ac:dyDescent="0.2">
      <c r="A4" s="1321"/>
      <c r="B4" s="940">
        <v>1</v>
      </c>
      <c r="C4" s="1322"/>
      <c r="D4" s="755" t="s">
        <v>163</v>
      </c>
      <c r="E4" s="756"/>
      <c r="F4" s="1323"/>
      <c r="G4" s="941">
        <v>2</v>
      </c>
      <c r="H4" s="757"/>
      <c r="I4" s="758"/>
      <c r="J4" s="1323"/>
      <c r="K4" s="941">
        <v>3</v>
      </c>
      <c r="L4" s="821" t="s">
        <v>288</v>
      </c>
      <c r="M4" s="757"/>
      <c r="N4" s="758"/>
      <c r="O4" s="1323"/>
      <c r="P4" s="1323"/>
      <c r="Q4" s="1323"/>
      <c r="R4" s="808" t="s">
        <v>356</v>
      </c>
      <c r="S4" s="757"/>
      <c r="T4" s="1396">
        <v>800</v>
      </c>
      <c r="U4" s="837"/>
      <c r="V4" s="1323"/>
      <c r="W4" s="1323"/>
      <c r="X4" s="1323"/>
      <c r="Y4" s="1323"/>
      <c r="Z4" s="1323"/>
      <c r="AA4" s="1323"/>
      <c r="AB4" s="1323"/>
      <c r="AC4" s="1323"/>
      <c r="AD4" s="1323"/>
      <c r="AE4" s="1323"/>
      <c r="AF4" s="1324"/>
      <c r="AG4" s="833"/>
      <c r="AH4" s="833"/>
      <c r="AI4" s="838" t="s">
        <v>77</v>
      </c>
      <c r="AJ4" s="838">
        <v>6.5877999999999997</v>
      </c>
      <c r="AK4" s="838">
        <v>9.0923999999999996</v>
      </c>
      <c r="AL4" s="838">
        <v>11.7454</v>
      </c>
      <c r="AM4" s="838">
        <v>13.873100000000001</v>
      </c>
      <c r="AN4" s="838">
        <v>16.580100000000002</v>
      </c>
      <c r="AO4" s="838"/>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row>
    <row r="5" spans="1:94" ht="18.75" customHeight="1" thickBot="1" x14ac:dyDescent="0.25">
      <c r="A5" s="1316"/>
      <c r="B5" s="759"/>
      <c r="C5" s="1320"/>
      <c r="D5" s="760" t="s">
        <v>164</v>
      </c>
      <c r="E5" s="761"/>
      <c r="F5" s="1317"/>
      <c r="G5" s="762"/>
      <c r="H5" s="763" t="s">
        <v>287</v>
      </c>
      <c r="I5" s="764"/>
      <c r="J5" s="1317"/>
      <c r="K5" s="765"/>
      <c r="L5" s="820" t="s">
        <v>302</v>
      </c>
      <c r="M5" s="810"/>
      <c r="N5" s="766"/>
      <c r="O5" s="1317"/>
      <c r="P5" s="1317"/>
      <c r="Q5" s="1317"/>
      <c r="R5" s="809" t="s">
        <v>294</v>
      </c>
      <c r="S5" s="810"/>
      <c r="T5" s="828">
        <f>U5/100</f>
        <v>1.02</v>
      </c>
      <c r="U5" s="942">
        <v>102</v>
      </c>
      <c r="V5" s="1317"/>
      <c r="W5" s="1317"/>
      <c r="X5" s="1317"/>
      <c r="Y5" s="1317"/>
      <c r="Z5" s="1317"/>
      <c r="AA5" s="1317"/>
      <c r="AB5" s="1317"/>
      <c r="AC5" s="1317"/>
      <c r="AD5" s="1317"/>
      <c r="AE5" s="1317"/>
      <c r="AF5" s="1319"/>
      <c r="AG5" s="832"/>
      <c r="AH5" s="832"/>
      <c r="AI5" s="838" t="s">
        <v>305</v>
      </c>
      <c r="AJ5" s="839">
        <v>2.1250000000000002E-3</v>
      </c>
      <c r="AK5" s="839">
        <v>2.3010000000000001E-3</v>
      </c>
      <c r="AL5" s="839">
        <v>2.4849999999999998E-3</v>
      </c>
      <c r="AM5" s="839">
        <v>2.7599999999999999E-3</v>
      </c>
      <c r="AN5" s="839">
        <v>2.911E-3</v>
      </c>
      <c r="AO5" s="839"/>
      <c r="AP5" s="832"/>
      <c r="AQ5" s="832"/>
      <c r="AR5" s="832"/>
      <c r="AS5" s="835"/>
      <c r="AT5" s="835"/>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2"/>
      <c r="BY5" s="832"/>
      <c r="BZ5" s="832"/>
      <c r="CA5" s="832"/>
      <c r="CB5" s="832"/>
      <c r="CL5" s="832"/>
      <c r="CM5" s="832"/>
      <c r="CN5" s="832"/>
      <c r="CO5" s="832"/>
      <c r="CP5" s="832"/>
    </row>
    <row r="6" spans="1:94" s="832" customFormat="1" ht="13.5" thickBot="1" x14ac:dyDescent="0.25">
      <c r="A6" s="1316"/>
      <c r="B6" s="1317"/>
      <c r="C6" s="1318"/>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c r="AE6" s="1317"/>
      <c r="AF6" s="1319"/>
      <c r="AG6" s="832" t="s">
        <v>295</v>
      </c>
      <c r="AH6" s="832" t="s">
        <v>298</v>
      </c>
      <c r="AI6" s="832" t="s">
        <v>299</v>
      </c>
      <c r="AJ6" s="832">
        <f>AJ4*EXP(AJ5*$T$3)</f>
        <v>13.859479703505173</v>
      </c>
      <c r="AK6" s="832">
        <f>AK4*EXP(AK5*$T$3)</f>
        <v>20.344058420389768</v>
      </c>
      <c r="AL6" s="832">
        <f>AL4*EXP(AL5*$T$3)</f>
        <v>28.028214809327</v>
      </c>
      <c r="AM6" s="832">
        <f>AM4*EXP(AM5*$T$3)</f>
        <v>36.450373791715798</v>
      </c>
      <c r="AN6" s="832">
        <f>AN4*EXP(AN5*$T$3)</f>
        <v>45.927000075044475</v>
      </c>
      <c r="AS6" s="835"/>
      <c r="AT6" s="835"/>
      <c r="BL6" s="832" t="s">
        <v>300</v>
      </c>
      <c r="BS6" s="832" t="s">
        <v>301</v>
      </c>
    </row>
    <row r="7" spans="1:94" s="767" customFormat="1" ht="18.75" customHeight="1" thickBot="1" x14ac:dyDescent="0.25">
      <c r="A7" s="1325"/>
      <c r="B7" s="768" t="s">
        <v>292</v>
      </c>
      <c r="C7" s="935"/>
      <c r="D7" s="171"/>
      <c r="E7" s="1326"/>
      <c r="F7" s="1326"/>
      <c r="G7" s="1326"/>
      <c r="H7" s="929" t="s">
        <v>263</v>
      </c>
      <c r="I7" s="745"/>
      <c r="J7" s="745"/>
      <c r="K7" s="745"/>
      <c r="L7" s="745"/>
      <c r="M7" s="745"/>
      <c r="N7" s="745"/>
      <c r="O7" s="745"/>
      <c r="P7" s="745"/>
      <c r="Q7" s="745"/>
      <c r="R7" s="879"/>
      <c r="S7" s="769" t="s">
        <v>30</v>
      </c>
      <c r="T7" s="878"/>
      <c r="U7" s="745"/>
      <c r="V7" s="745"/>
      <c r="W7" s="745"/>
      <c r="X7" s="879"/>
      <c r="Y7" s="745"/>
      <c r="Z7" s="879"/>
      <c r="AA7" s="879"/>
      <c r="AB7" s="879"/>
      <c r="AC7" s="879"/>
      <c r="AD7" s="879"/>
      <c r="AE7" s="879"/>
      <c r="AF7" s="1319"/>
      <c r="AG7" s="822" t="s">
        <v>296</v>
      </c>
      <c r="AH7" s="822" t="s">
        <v>297</v>
      </c>
      <c r="AI7" s="822"/>
      <c r="AJ7" s="822">
        <v>600</v>
      </c>
      <c r="AK7" s="822">
        <v>800</v>
      </c>
      <c r="AL7" s="822">
        <v>1000</v>
      </c>
      <c r="AM7" s="822">
        <v>1200</v>
      </c>
      <c r="AN7" s="822">
        <v>1400</v>
      </c>
      <c r="AO7" s="822">
        <v>1600</v>
      </c>
      <c r="AP7" s="822"/>
      <c r="AQ7" s="822"/>
      <c r="AR7" s="822"/>
      <c r="AS7" s="822">
        <f t="shared" ref="AS7:AX7" si="0">AJ7</f>
        <v>600</v>
      </c>
      <c r="AT7" s="822">
        <f t="shared" si="0"/>
        <v>800</v>
      </c>
      <c r="AU7" s="822">
        <f t="shared" si="0"/>
        <v>1000</v>
      </c>
      <c r="AV7" s="822">
        <f t="shared" si="0"/>
        <v>1200</v>
      </c>
      <c r="AW7" s="822">
        <f t="shared" si="0"/>
        <v>1400</v>
      </c>
      <c r="AX7" s="822">
        <f t="shared" si="0"/>
        <v>1600</v>
      </c>
      <c r="AY7" s="822" t="s">
        <v>347</v>
      </c>
      <c r="AZ7" s="822"/>
      <c r="BA7" s="822"/>
      <c r="BB7" s="822"/>
      <c r="BC7" s="822"/>
      <c r="BD7" s="822"/>
      <c r="BE7" s="822"/>
      <c r="BF7" s="822"/>
      <c r="BG7" s="822"/>
      <c r="BL7" s="767">
        <f>AS7</f>
        <v>600</v>
      </c>
      <c r="BM7" s="767">
        <f>AT7</f>
        <v>800</v>
      </c>
      <c r="BN7" s="767">
        <f>AU7</f>
        <v>1000</v>
      </c>
      <c r="BO7" s="767">
        <f>AV7</f>
        <v>1200</v>
      </c>
      <c r="BP7" s="767">
        <f>AW7</f>
        <v>1400</v>
      </c>
      <c r="BQ7" s="767">
        <v>1600</v>
      </c>
      <c r="BT7" s="767">
        <f>BL7</f>
        <v>600</v>
      </c>
      <c r="BU7" s="767">
        <f>BM7</f>
        <v>800</v>
      </c>
      <c r="BV7" s="767">
        <f>BN7</f>
        <v>1000</v>
      </c>
      <c r="BW7" s="767">
        <f>BO7</f>
        <v>1200</v>
      </c>
      <c r="BX7" s="767">
        <f>BP7</f>
        <v>1400</v>
      </c>
      <c r="CC7" s="834"/>
      <c r="CD7" s="834"/>
      <c r="CE7" s="834"/>
      <c r="CF7" s="834"/>
      <c r="CG7" s="834"/>
      <c r="CH7" s="834"/>
      <c r="CI7" s="834"/>
      <c r="CJ7" s="834"/>
      <c r="CK7" s="834"/>
    </row>
    <row r="8" spans="1:94" s="767" customFormat="1" ht="18.75" customHeight="1" thickBot="1" x14ac:dyDescent="0.25">
      <c r="A8" s="1325"/>
      <c r="B8" s="770" t="str">
        <f>IF(Mast_Eingabe=1,"TM",IF(Mast_Eingabe=2,"FM",""))</f>
        <v>TM</v>
      </c>
      <c r="C8" s="935"/>
      <c r="D8" s="171"/>
      <c r="E8" s="171"/>
      <c r="F8" s="171"/>
      <c r="G8" s="812" t="s">
        <v>12</v>
      </c>
      <c r="H8" s="772" t="s">
        <v>74</v>
      </c>
      <c r="I8" s="111" t="s">
        <v>14</v>
      </c>
      <c r="J8" s="111" t="s">
        <v>15</v>
      </c>
      <c r="K8" s="111" t="s">
        <v>220</v>
      </c>
      <c r="L8" s="111" t="str">
        <f>IF(Art=1,"SW","")</f>
        <v>SW</v>
      </c>
      <c r="M8" s="771" t="s">
        <v>21</v>
      </c>
      <c r="N8" s="771" t="s">
        <v>22</v>
      </c>
      <c r="O8" s="110" t="s">
        <v>40</v>
      </c>
      <c r="P8" s="111" t="s">
        <v>41</v>
      </c>
      <c r="Q8" s="111" t="s">
        <v>42</v>
      </c>
      <c r="R8" s="743" t="s">
        <v>43</v>
      </c>
      <c r="S8" s="110" t="s">
        <v>168</v>
      </c>
      <c r="T8" s="883" t="s">
        <v>166</v>
      </c>
      <c r="U8" s="772" t="str">
        <f t="shared" ref="U8:Z8" si="1">+H8</f>
        <v>ME</v>
      </c>
      <c r="V8" s="111" t="str">
        <f t="shared" si="1"/>
        <v>nXP</v>
      </c>
      <c r="W8" s="111" t="str">
        <f t="shared" si="1"/>
        <v>RNB</v>
      </c>
      <c r="X8" s="111" t="str">
        <f t="shared" si="1"/>
        <v>NFC</v>
      </c>
      <c r="Y8" s="772" t="str">
        <f t="shared" si="1"/>
        <v>SW</v>
      </c>
      <c r="Z8" s="772" t="str">
        <f t="shared" si="1"/>
        <v>ADF</v>
      </c>
      <c r="AA8" s="773" t="str">
        <f>+N8</f>
        <v>NDF</v>
      </c>
      <c r="AB8" s="110" t="str">
        <f>+O8</f>
        <v>Ca</v>
      </c>
      <c r="AC8" s="772" t="str">
        <f>+P8</f>
        <v>P</v>
      </c>
      <c r="AD8" s="772" t="str">
        <f>+Q8</f>
        <v>Na</v>
      </c>
      <c r="AE8" s="773" t="str">
        <f>+R8</f>
        <v>Mg</v>
      </c>
      <c r="AF8" s="1319"/>
      <c r="AG8" s="767">
        <v>175</v>
      </c>
      <c r="AH8" s="817">
        <f>AG8^0.75*0.53</f>
        <v>25.500835287658493</v>
      </c>
      <c r="AI8" s="817">
        <f>AG8</f>
        <v>175</v>
      </c>
      <c r="AJ8" s="767">
        <v>9.6</v>
      </c>
      <c r="AK8" s="767">
        <v>13.9</v>
      </c>
      <c r="AL8" s="767">
        <v>18.899999999999999</v>
      </c>
      <c r="AS8" s="817">
        <f t="shared" ref="AS8:AU9" si="2">AJ8/AS$7*1000</f>
        <v>16</v>
      </c>
      <c r="AT8" s="817">
        <f t="shared" si="2"/>
        <v>17.375</v>
      </c>
      <c r="AU8" s="817">
        <f t="shared" si="2"/>
        <v>18.899999999999999</v>
      </c>
      <c r="AV8" s="817"/>
      <c r="AW8" s="817"/>
      <c r="AX8" s="817"/>
      <c r="AY8" s="817">
        <f>MEDIAN(AS8:AX8)</f>
        <v>17.375</v>
      </c>
      <c r="AZ8" s="817"/>
      <c r="BA8" s="817"/>
      <c r="BB8" s="817"/>
      <c r="BC8" s="817"/>
      <c r="BD8" s="817"/>
      <c r="BE8" s="817"/>
      <c r="BF8" s="817"/>
      <c r="BG8" s="817"/>
      <c r="BH8" s="817"/>
      <c r="BI8" s="817"/>
      <c r="BJ8" s="817"/>
      <c r="BK8" s="767">
        <f>AG8</f>
        <v>175</v>
      </c>
      <c r="BL8" s="816">
        <f t="shared" ref="BL8:BQ9" si="3">(-19.7+4.55*LN($BK8)+0.00066*BL$7)*$T$5</f>
        <v>4.2796917049790304</v>
      </c>
      <c r="BM8" s="816">
        <f t="shared" si="3"/>
        <v>4.4143317049790314</v>
      </c>
      <c r="BN8" s="816">
        <f t="shared" si="3"/>
        <v>4.5489717049790306</v>
      </c>
      <c r="BO8" s="816">
        <f t="shared" si="3"/>
        <v>4.6836117049790307</v>
      </c>
      <c r="BP8" s="816">
        <f t="shared" si="3"/>
        <v>4.8182517049790308</v>
      </c>
      <c r="BQ8" s="816">
        <f t="shared" si="3"/>
        <v>4.9528917049790309</v>
      </c>
      <c r="BR8" s="816"/>
      <c r="BS8" s="767">
        <f>BK8</f>
        <v>175</v>
      </c>
      <c r="BT8" s="816">
        <f t="shared" ref="BT8:BV9" si="4">AS8/BL8</f>
        <v>3.7385870532182168</v>
      </c>
      <c r="BU8" s="816">
        <f t="shared" si="4"/>
        <v>3.9360431343214008</v>
      </c>
      <c r="BV8" s="816">
        <f t="shared" si="4"/>
        <v>4.1547851307391506</v>
      </c>
      <c r="BW8" s="816"/>
      <c r="BX8" s="816"/>
      <c r="BY8" s="816"/>
      <c r="CC8" s="834"/>
      <c r="CD8" s="834"/>
      <c r="CE8" s="834"/>
      <c r="CF8" s="834"/>
      <c r="CG8" s="834"/>
      <c r="CH8" s="834"/>
      <c r="CI8" s="834"/>
      <c r="CJ8" s="834"/>
      <c r="CK8" s="834"/>
    </row>
    <row r="9" spans="1:94" s="767" customFormat="1" ht="18.75" customHeight="1" thickBot="1" x14ac:dyDescent="0.25">
      <c r="A9" s="1325"/>
      <c r="B9" s="774" t="s">
        <v>9</v>
      </c>
      <c r="C9" s="936"/>
      <c r="D9" s="775" t="s">
        <v>290</v>
      </c>
      <c r="E9" s="776"/>
      <c r="F9" s="777"/>
      <c r="G9" s="813" t="s">
        <v>11</v>
      </c>
      <c r="H9" s="732" t="s">
        <v>23</v>
      </c>
      <c r="I9" s="1327" t="s">
        <v>24</v>
      </c>
      <c r="J9" s="1327" t="str">
        <f>IF(J8="","","g")</f>
        <v>g</v>
      </c>
      <c r="K9" s="1327" t="s">
        <v>24</v>
      </c>
      <c r="L9" s="1327"/>
      <c r="M9" s="732" t="str">
        <f>IF(M8="","","g")</f>
        <v>g</v>
      </c>
      <c r="N9" s="778" t="s">
        <v>24</v>
      </c>
      <c r="O9" s="731" t="s">
        <v>24</v>
      </c>
      <c r="P9" s="1327" t="s">
        <v>24</v>
      </c>
      <c r="Q9" s="1327" t="s">
        <v>24</v>
      </c>
      <c r="R9" s="744" t="s">
        <v>31</v>
      </c>
      <c r="S9" s="114" t="s">
        <v>9</v>
      </c>
      <c r="T9" s="884" t="s">
        <v>9</v>
      </c>
      <c r="U9" s="115" t="s">
        <v>23</v>
      </c>
      <c r="V9" s="79" t="s">
        <v>24</v>
      </c>
      <c r="W9" s="79" t="str">
        <f>J9</f>
        <v>g</v>
      </c>
      <c r="X9" s="79" t="s">
        <v>24</v>
      </c>
      <c r="Y9" s="115"/>
      <c r="Z9" s="115" t="s">
        <v>24</v>
      </c>
      <c r="AA9" s="779" t="s">
        <v>24</v>
      </c>
      <c r="AB9" s="114" t="s">
        <v>24</v>
      </c>
      <c r="AC9" s="115" t="s">
        <v>24</v>
      </c>
      <c r="AD9" s="115" t="s">
        <v>24</v>
      </c>
      <c r="AE9" s="779" t="s">
        <v>24</v>
      </c>
      <c r="AF9" s="1319"/>
      <c r="AG9" s="767">
        <v>225</v>
      </c>
      <c r="AH9" s="817">
        <f>AG9^0.75*0.53</f>
        <v>30.790217602348957</v>
      </c>
      <c r="AI9" s="817">
        <f>AG9</f>
        <v>225</v>
      </c>
      <c r="AJ9" s="767">
        <v>10.6</v>
      </c>
      <c r="AK9" s="767">
        <v>15.2</v>
      </c>
      <c r="AL9" s="767">
        <v>20.399999999999999</v>
      </c>
      <c r="AM9" s="767">
        <v>26.3</v>
      </c>
      <c r="AS9" s="817">
        <f t="shared" si="2"/>
        <v>17.666666666666668</v>
      </c>
      <c r="AT9" s="817">
        <f t="shared" si="2"/>
        <v>19</v>
      </c>
      <c r="AU9" s="817">
        <f t="shared" si="2"/>
        <v>20.399999999999999</v>
      </c>
      <c r="AV9" s="817">
        <f>AM9/AV$7*1000</f>
        <v>21.916666666666668</v>
      </c>
      <c r="AW9" s="817"/>
      <c r="AX9" s="817"/>
      <c r="AY9" s="817">
        <f>MEDIAN(AS9:AX9)</f>
        <v>19.7</v>
      </c>
      <c r="AZ9" s="817"/>
      <c r="BA9" s="817"/>
      <c r="BB9" s="817"/>
      <c r="BC9" s="817"/>
      <c r="BD9" s="817"/>
      <c r="BE9" s="817"/>
      <c r="BF9" s="817"/>
      <c r="BG9" s="817"/>
      <c r="BH9" s="817"/>
      <c r="BI9" s="817"/>
      <c r="BJ9" s="817"/>
      <c r="BK9" s="767">
        <f>AG9</f>
        <v>225</v>
      </c>
      <c r="BL9" s="816">
        <f t="shared" si="3"/>
        <v>5.4460419666307143</v>
      </c>
      <c r="BM9" s="816">
        <f t="shared" si="3"/>
        <v>5.5806819666307153</v>
      </c>
      <c r="BN9" s="816">
        <f t="shared" si="3"/>
        <v>5.7153219666307145</v>
      </c>
      <c r="BO9" s="816">
        <f t="shared" si="3"/>
        <v>5.8499619666307145</v>
      </c>
      <c r="BP9" s="816">
        <f t="shared" si="3"/>
        <v>5.9846019666307146</v>
      </c>
      <c r="BQ9" s="816">
        <f t="shared" si="3"/>
        <v>6.1192419666307147</v>
      </c>
      <c r="BR9" s="816"/>
      <c r="BS9" s="767">
        <f>BK9</f>
        <v>225</v>
      </c>
      <c r="BT9" s="816">
        <f t="shared" si="4"/>
        <v>3.2439461125923805</v>
      </c>
      <c r="BU9" s="816">
        <f t="shared" si="4"/>
        <v>3.4046018235063613</v>
      </c>
      <c r="BV9" s="816">
        <f t="shared" si="4"/>
        <v>3.5693527187281395</v>
      </c>
      <c r="BW9" s="816">
        <f>AV9/BO9</f>
        <v>3.7464631038087881</v>
      </c>
      <c r="BX9" s="816"/>
      <c r="BY9" s="816"/>
      <c r="CC9" s="834"/>
      <c r="CD9" s="834"/>
      <c r="CE9" s="834"/>
      <c r="CF9" s="834"/>
      <c r="CG9" s="834"/>
      <c r="CH9" s="834"/>
      <c r="CI9" s="834"/>
      <c r="CJ9" s="834"/>
      <c r="CK9" s="834"/>
    </row>
    <row r="10" spans="1:94" s="767" customFormat="1" ht="21" customHeight="1" x14ac:dyDescent="0.2">
      <c r="A10" s="1325"/>
      <c r="B10" s="930"/>
      <c r="C10" s="93">
        <v>71</v>
      </c>
      <c r="D10" s="780">
        <f>INDEX(Tabelle,$C10,1)</f>
        <v>0</v>
      </c>
      <c r="E10" s="781"/>
      <c r="F10" s="782">
        <f>IF(INDEX(Tabelle,$C10,22)="","",1)</f>
        <v>1</v>
      </c>
      <c r="G10" s="63">
        <f>IF(INDEX(Tabelle,$C10,2)="","fehlt",INDEX(Tabelle,$C10,2)/10)</f>
        <v>1.0000000000000001E-5</v>
      </c>
      <c r="H10" s="783">
        <f>IF(INDEX(Tabelle,$C10,4)="","fehlt",INDEX(Tabelle,$C10,4))</f>
        <v>1E-4</v>
      </c>
      <c r="I10" s="65">
        <f>IF(INDEX(Tabelle,$C10,7)="","fehlt",INDEX(Tabelle,$C10,7))</f>
        <v>1E-4</v>
      </c>
      <c r="J10" s="730">
        <f>IF(INDEX(Tabelle,$C10,8)="","fehlt",INDEX(Tabelle,$C10,8))</f>
        <v>1E-4</v>
      </c>
      <c r="K10" s="65">
        <f>IF(INDEX(Tabelle,$C10,12)="","fehlt",INDEX(Tabelle,$C10,12))</f>
        <v>1E-4</v>
      </c>
      <c r="L10" s="66">
        <f>IF(INDEX(Tabelle,$C10,9)="","fehlt",INDEX(Tabelle,$C10,9))</f>
        <v>1E-4</v>
      </c>
      <c r="M10" s="65">
        <f>IF(INDEX(Tabelle,$C10,10)="","fehlt",INDEX(Tabelle,$C10,10))</f>
        <v>1E-4</v>
      </c>
      <c r="N10" s="740">
        <f>IF(INDEX(Tabelle,$C10,11)="","fehlt",INDEX(Tabelle,$C10,11))</f>
        <v>1E-4</v>
      </c>
      <c r="O10" s="64">
        <f>IF(INDEX(Tabelle,$C10,19)="","fehlt",INDEX(Tabelle,$C10,19))</f>
        <v>1E-4</v>
      </c>
      <c r="P10" s="730">
        <f>IF(INDEX(Tabelle,$C10,20)="","fehlt",INDEX(Tabelle,$C10,20))</f>
        <v>1E-4</v>
      </c>
      <c r="Q10" s="730">
        <f>IF(INDEX(Tabelle,$C10,21)="","fehlt",INDEX(Tabelle,$C10,21))</f>
        <v>1E-4</v>
      </c>
      <c r="R10" s="736">
        <f>IF(INDEX(Tabelle,$C10,22)="","fehlt",INDEX(Tabelle,$C10,22))</f>
        <v>1E-4</v>
      </c>
      <c r="S10" s="85">
        <f>IF(G10="",0,IF(Mast_Eingabe=2,B10,B10/G10*100))</f>
        <v>0</v>
      </c>
      <c r="T10" s="885">
        <f>IF(G10="",0,IF(Mast_Eingabe=1,B10,B10*G10/100))</f>
        <v>0</v>
      </c>
      <c r="U10" s="880">
        <f>$T10*H10</f>
        <v>0</v>
      </c>
      <c r="V10" s="876">
        <f t="shared" ref="V10:AA10" si="5">$T10*I10</f>
        <v>0</v>
      </c>
      <c r="W10" s="876">
        <f t="shared" si="5"/>
        <v>0</v>
      </c>
      <c r="X10" s="876">
        <f t="shared" si="5"/>
        <v>0</v>
      </c>
      <c r="Y10" s="876">
        <f t="shared" si="5"/>
        <v>0</v>
      </c>
      <c r="Z10" s="876">
        <f t="shared" si="5"/>
        <v>0</v>
      </c>
      <c r="AA10" s="877">
        <f t="shared" si="5"/>
        <v>0</v>
      </c>
      <c r="AB10" s="64">
        <f t="shared" ref="AB10:AE14" si="6">$T10*O10</f>
        <v>0</v>
      </c>
      <c r="AC10" s="730">
        <f t="shared" si="6"/>
        <v>0</v>
      </c>
      <c r="AD10" s="730">
        <f t="shared" si="6"/>
        <v>0</v>
      </c>
      <c r="AE10" s="736">
        <f t="shared" si="6"/>
        <v>0</v>
      </c>
      <c r="AF10" s="1319"/>
    </row>
    <row r="11" spans="1:94" s="767" customFormat="1" ht="21" customHeight="1" x14ac:dyDescent="0.2">
      <c r="A11" s="1325"/>
      <c r="B11" s="931"/>
      <c r="C11" s="1328">
        <v>71</v>
      </c>
      <c r="D11" s="784">
        <f>INDEX(Tabelle,$C11,1)</f>
        <v>0</v>
      </c>
      <c r="E11" s="1329"/>
      <c r="F11" s="785">
        <f>IF(INDEX(Tabelle,$C11,22)="","",1)</f>
        <v>1</v>
      </c>
      <c r="G11" s="71">
        <f>IF(INDEX(Tabelle,$C11,2)="","fehlt",INDEX(Tabelle,$C11,2)/10)</f>
        <v>1.0000000000000001E-5</v>
      </c>
      <c r="H11" s="811">
        <f>IF(INDEX(Tabelle,$C11,4)="","fehlt",INDEX(Tabelle,$C11,4))</f>
        <v>1E-4</v>
      </c>
      <c r="I11" s="734">
        <f>IF(INDEX(Tabelle,$C11,7)="","fehlt",INDEX(Tabelle,$C11,7))</f>
        <v>1E-4</v>
      </c>
      <c r="J11" s="733">
        <f>IF(INDEX(Tabelle,$C11,8)="","fehlt",INDEX(Tabelle,$C11,8))</f>
        <v>1E-4</v>
      </c>
      <c r="K11" s="734">
        <f>IF(INDEX(Tabelle,$C11,12)="","fehlt",INDEX(Tabelle,$C11,12))</f>
        <v>1E-4</v>
      </c>
      <c r="L11" s="735">
        <f>IF(INDEX(Tabelle,$C11,9)="","fehlt",INDEX(Tabelle,$C11,9))</f>
        <v>1E-4</v>
      </c>
      <c r="M11" s="734">
        <f>IF(INDEX(Tabelle,$C11,10)="","fehlt",INDEX(Tabelle,$C11,10))</f>
        <v>1E-4</v>
      </c>
      <c r="N11" s="741">
        <f>IF(INDEX(Tabelle,$C11,11)="","fehlt",INDEX(Tabelle,$C11,11))</f>
        <v>1E-4</v>
      </c>
      <c r="O11" s="72">
        <f>IF(INDEX(Tabelle,$C11,19)="","fehlt",INDEX(Tabelle,$C11,19))</f>
        <v>1E-4</v>
      </c>
      <c r="P11" s="733">
        <f>IF(INDEX(Tabelle,$C11,20)="","fehlt",INDEX(Tabelle,$C11,20))</f>
        <v>1E-4</v>
      </c>
      <c r="Q11" s="733">
        <f>IF(INDEX(Tabelle,$C11,21)="","fehlt",INDEX(Tabelle,$C11,21))</f>
        <v>1E-4</v>
      </c>
      <c r="R11" s="737">
        <f>IF(INDEX(Tabelle,$C11,22)="","fehlt",INDEX(Tabelle,$C11,22))</f>
        <v>1E-4</v>
      </c>
      <c r="S11" s="85">
        <f>IF(G11="",0,IF(Mast_Eingabe=2,B11,B11/G11*100))</f>
        <v>0</v>
      </c>
      <c r="T11" s="885">
        <f>IF(G11="",0,IF(Mast_Eingabe=1,B11,B11*G11/100))</f>
        <v>0</v>
      </c>
      <c r="U11" s="811">
        <f>$T11*H11</f>
        <v>0</v>
      </c>
      <c r="V11" s="733">
        <f t="shared" ref="V11:AA14" si="7">$T11*I11</f>
        <v>0</v>
      </c>
      <c r="W11" s="733">
        <f t="shared" si="7"/>
        <v>0</v>
      </c>
      <c r="X11" s="733">
        <f t="shared" si="7"/>
        <v>0</v>
      </c>
      <c r="Y11" s="733">
        <f t="shared" si="7"/>
        <v>0</v>
      </c>
      <c r="Z11" s="733">
        <f t="shared" si="7"/>
        <v>0</v>
      </c>
      <c r="AA11" s="873">
        <f t="shared" si="7"/>
        <v>0</v>
      </c>
      <c r="AB11" s="72">
        <f t="shared" si="6"/>
        <v>0</v>
      </c>
      <c r="AC11" s="733">
        <f t="shared" si="6"/>
        <v>0</v>
      </c>
      <c r="AD11" s="733">
        <f t="shared" si="6"/>
        <v>0</v>
      </c>
      <c r="AE11" s="737">
        <f t="shared" si="6"/>
        <v>0</v>
      </c>
      <c r="AF11" s="1319"/>
    </row>
    <row r="12" spans="1:94" s="767" customFormat="1" ht="21" customHeight="1" x14ac:dyDescent="0.2">
      <c r="A12" s="1325"/>
      <c r="B12" s="931"/>
      <c r="C12" s="1328">
        <v>71</v>
      </c>
      <c r="D12" s="784">
        <f>INDEX(Tabelle,$C12,1)</f>
        <v>0</v>
      </c>
      <c r="E12" s="1329"/>
      <c r="F12" s="785">
        <f>IF(INDEX(Tabelle,$C12,22)="","",1)</f>
        <v>1</v>
      </c>
      <c r="G12" s="71">
        <f>IF(INDEX(Tabelle,$C12,2)="","fehlt",INDEX(Tabelle,$C12,2)/10)</f>
        <v>1.0000000000000001E-5</v>
      </c>
      <c r="H12" s="811">
        <f>IF(INDEX(Tabelle,$C12,4)="","fehlt",INDEX(Tabelle,$C12,4))</f>
        <v>1E-4</v>
      </c>
      <c r="I12" s="734">
        <f>IF(INDEX(Tabelle,$C12,7)="","fehlt",INDEX(Tabelle,$C12,7))</f>
        <v>1E-4</v>
      </c>
      <c r="J12" s="733">
        <f>IF(INDEX(Tabelle,$C12,8)="","fehlt",INDEX(Tabelle,$C12,8))</f>
        <v>1E-4</v>
      </c>
      <c r="K12" s="734">
        <f>IF(INDEX(Tabelle,$C12,12)="","fehlt",INDEX(Tabelle,$C12,12))</f>
        <v>1E-4</v>
      </c>
      <c r="L12" s="735">
        <f>IF(INDEX(Tabelle,$C12,9)="","fehlt",INDEX(Tabelle,$C12,9))</f>
        <v>1E-4</v>
      </c>
      <c r="M12" s="734">
        <f>IF(INDEX(Tabelle,$C12,10)="","fehlt",INDEX(Tabelle,$C12,10))</f>
        <v>1E-4</v>
      </c>
      <c r="N12" s="741">
        <f>IF(INDEX(Tabelle,$C12,11)="","fehlt",INDEX(Tabelle,$C12,11))</f>
        <v>1E-4</v>
      </c>
      <c r="O12" s="72">
        <f>IF(INDEX(Tabelle,$C12,19)="","fehlt",INDEX(Tabelle,$C12,19))</f>
        <v>1E-4</v>
      </c>
      <c r="P12" s="733">
        <f>IF(INDEX(Tabelle,$C12,20)="","fehlt",INDEX(Tabelle,$C12,20))</f>
        <v>1E-4</v>
      </c>
      <c r="Q12" s="733">
        <f>IF(INDEX(Tabelle,$C12,21)="","fehlt",INDEX(Tabelle,$C12,21))</f>
        <v>1E-4</v>
      </c>
      <c r="R12" s="737">
        <f>IF(INDEX(Tabelle,$C12,22)="","fehlt",INDEX(Tabelle,$C12,22))</f>
        <v>1E-4</v>
      </c>
      <c r="S12" s="85">
        <f>IF(G12="",0,IF(Mast_Eingabe=2,B12,B12/G12*100))</f>
        <v>0</v>
      </c>
      <c r="T12" s="885">
        <f>IF(G12="",0,IF(Mast_Eingabe=1,B12,B12*G12/100))</f>
        <v>0</v>
      </c>
      <c r="U12" s="811">
        <f>$T12*H12</f>
        <v>0</v>
      </c>
      <c r="V12" s="733">
        <f t="shared" si="7"/>
        <v>0</v>
      </c>
      <c r="W12" s="733">
        <f t="shared" si="7"/>
        <v>0</v>
      </c>
      <c r="X12" s="733">
        <f t="shared" si="7"/>
        <v>0</v>
      </c>
      <c r="Y12" s="733">
        <f t="shared" si="7"/>
        <v>0</v>
      </c>
      <c r="Z12" s="733">
        <f t="shared" si="7"/>
        <v>0</v>
      </c>
      <c r="AA12" s="873">
        <f t="shared" si="7"/>
        <v>0</v>
      </c>
      <c r="AB12" s="72">
        <f t="shared" si="6"/>
        <v>0</v>
      </c>
      <c r="AC12" s="733">
        <f t="shared" si="6"/>
        <v>0</v>
      </c>
      <c r="AD12" s="733">
        <f t="shared" si="6"/>
        <v>0</v>
      </c>
      <c r="AE12" s="737">
        <f t="shared" si="6"/>
        <v>0</v>
      </c>
      <c r="AF12" s="1319"/>
    </row>
    <row r="13" spans="1:94" s="767" customFormat="1" ht="21" customHeight="1" x14ac:dyDescent="0.2">
      <c r="A13" s="1325"/>
      <c r="B13" s="931"/>
      <c r="C13" s="1328">
        <v>71</v>
      </c>
      <c r="D13" s="784">
        <f>INDEX(Tabelle,$C13,1)</f>
        <v>0</v>
      </c>
      <c r="E13" s="1329"/>
      <c r="F13" s="785">
        <f>IF(INDEX(Tabelle,$C13,22)="","",1)</f>
        <v>1</v>
      </c>
      <c r="G13" s="71">
        <f>IF(INDEX(Tabelle,$C13,2)="","fehlt",INDEX(Tabelle,$C13,2)/10)</f>
        <v>1.0000000000000001E-5</v>
      </c>
      <c r="H13" s="811">
        <f>IF(INDEX(Tabelle,$C13,4)="","fehlt",INDEX(Tabelle,$C13,4))</f>
        <v>1E-4</v>
      </c>
      <c r="I13" s="734">
        <f>IF(INDEX(Tabelle,$C13,7)="","fehlt",INDEX(Tabelle,$C13,7))</f>
        <v>1E-4</v>
      </c>
      <c r="J13" s="733">
        <f>IF(INDEX(Tabelle,$C13,8)="","fehlt",INDEX(Tabelle,$C13,8))</f>
        <v>1E-4</v>
      </c>
      <c r="K13" s="734">
        <f>IF(INDEX(Tabelle,$C13,12)="","fehlt",INDEX(Tabelle,$C13,12))</f>
        <v>1E-4</v>
      </c>
      <c r="L13" s="735">
        <f>IF(INDEX(Tabelle,$C13,9)="","fehlt",INDEX(Tabelle,$C13,9))</f>
        <v>1E-4</v>
      </c>
      <c r="M13" s="734">
        <f>IF(INDEX(Tabelle,$C13,10)="","fehlt",INDEX(Tabelle,$C13,10))</f>
        <v>1E-4</v>
      </c>
      <c r="N13" s="741">
        <f>IF(INDEX(Tabelle,$C13,11)="","fehlt",INDEX(Tabelle,$C13,11))</f>
        <v>1E-4</v>
      </c>
      <c r="O13" s="72">
        <f>IF(INDEX(Tabelle,$C13,19)="","fehlt",INDEX(Tabelle,$C13,19))</f>
        <v>1E-4</v>
      </c>
      <c r="P13" s="733">
        <f>IF(INDEX(Tabelle,$C13,20)="","fehlt",INDEX(Tabelle,$C13,20))</f>
        <v>1E-4</v>
      </c>
      <c r="Q13" s="733">
        <f>IF(INDEX(Tabelle,$C13,21)="","fehlt",INDEX(Tabelle,$C13,21))</f>
        <v>1E-4</v>
      </c>
      <c r="R13" s="737">
        <f>IF(INDEX(Tabelle,$C13,22)="","fehlt",INDEX(Tabelle,$C13,22))</f>
        <v>1E-4</v>
      </c>
      <c r="S13" s="85">
        <f>IF(G13="",0,IF(Mast_Eingabe=2,B13,B13/G13*100))</f>
        <v>0</v>
      </c>
      <c r="T13" s="885">
        <f>IF(G13="",0,IF(Mast_Eingabe=1,B13,B13*G13/100))</f>
        <v>0</v>
      </c>
      <c r="U13" s="811">
        <f>$T13*H13</f>
        <v>0</v>
      </c>
      <c r="V13" s="733">
        <f t="shared" si="7"/>
        <v>0</v>
      </c>
      <c r="W13" s="733">
        <f t="shared" si="7"/>
        <v>0</v>
      </c>
      <c r="X13" s="733">
        <f t="shared" si="7"/>
        <v>0</v>
      </c>
      <c r="Y13" s="733">
        <f t="shared" si="7"/>
        <v>0</v>
      </c>
      <c r="Z13" s="733">
        <f t="shared" si="7"/>
        <v>0</v>
      </c>
      <c r="AA13" s="873">
        <f t="shared" si="7"/>
        <v>0</v>
      </c>
      <c r="AB13" s="72">
        <f t="shared" si="6"/>
        <v>0</v>
      </c>
      <c r="AC13" s="733">
        <f t="shared" si="6"/>
        <v>0</v>
      </c>
      <c r="AD13" s="733">
        <f t="shared" si="6"/>
        <v>0</v>
      </c>
      <c r="AE13" s="737">
        <f t="shared" si="6"/>
        <v>0</v>
      </c>
      <c r="AF13" s="1319"/>
    </row>
    <row r="14" spans="1:94" s="767" customFormat="1" ht="21" customHeight="1" thickBot="1" x14ac:dyDescent="0.25">
      <c r="A14" s="1325"/>
      <c r="B14" s="932"/>
      <c r="C14" s="94">
        <v>71</v>
      </c>
      <c r="D14" s="786">
        <f>INDEX(Tabelle,$C14,1)</f>
        <v>0</v>
      </c>
      <c r="E14" s="787"/>
      <c r="F14" s="788">
        <f>IF(INDEX(Tabelle,$C14,22)="","",1)</f>
        <v>1</v>
      </c>
      <c r="G14" s="76">
        <f>IF(INDEX(Tabelle,$C14,2)="","fehlt",INDEX(Tabelle,$C14,2)/10)</f>
        <v>1.0000000000000001E-5</v>
      </c>
      <c r="H14" s="789">
        <f>IF(INDEX(Tabelle,$C14,4)="","fehlt",INDEX(Tabelle,$C14,4))</f>
        <v>1E-4</v>
      </c>
      <c r="I14" s="78">
        <f>IF(INDEX(Tabelle,$C14,7)="","fehlt",INDEX(Tabelle,$C14,7))</f>
        <v>1E-4</v>
      </c>
      <c r="J14" s="738">
        <f>IF(INDEX(Tabelle,$C14,8)="","fehlt",INDEX(Tabelle,$C14,8))</f>
        <v>1E-4</v>
      </c>
      <c r="K14" s="78">
        <f>IF(INDEX(Tabelle,$C14,12)="","fehlt",INDEX(Tabelle,$C14,12))</f>
        <v>1E-4</v>
      </c>
      <c r="L14" s="80">
        <f>IF(INDEX(Tabelle,$C14,9)="","fehlt",INDEX(Tabelle,$C14,9))</f>
        <v>1E-4</v>
      </c>
      <c r="M14" s="78">
        <f>IF(INDEX(Tabelle,$C14,10)="","fehlt",INDEX(Tabelle,$C14,10))</f>
        <v>1E-4</v>
      </c>
      <c r="N14" s="742">
        <f>IF(INDEX(Tabelle,$C14,11)="","fehlt",INDEX(Tabelle,$C14,11))</f>
        <v>1E-4</v>
      </c>
      <c r="O14" s="77">
        <f>IF(INDEX(Tabelle,$C14,19)="","fehlt",INDEX(Tabelle,$C14,19))</f>
        <v>1E-4</v>
      </c>
      <c r="P14" s="738">
        <f>IF(INDEX(Tabelle,$C14,20)="","fehlt",INDEX(Tabelle,$C14,20))</f>
        <v>1E-4</v>
      </c>
      <c r="Q14" s="738">
        <f>IF(INDEX(Tabelle,$C14,21)="","fehlt",INDEX(Tabelle,$C14,21))</f>
        <v>1E-4</v>
      </c>
      <c r="R14" s="739">
        <f>IF(INDEX(Tabelle,$C14,22)="","fehlt",INDEX(Tabelle,$C14,22))</f>
        <v>1E-4</v>
      </c>
      <c r="S14" s="85">
        <f>IF(G14="",0,IF(Mast_Eingabe=2,B14,B14/G14*100))</f>
        <v>0</v>
      </c>
      <c r="T14" s="885">
        <f>IF(G14="",0,IF(Mast_Eingabe=1,B14,B14*G14/100))</f>
        <v>0</v>
      </c>
      <c r="U14" s="811">
        <f>$T14*H14</f>
        <v>0</v>
      </c>
      <c r="V14" s="733">
        <f t="shared" si="7"/>
        <v>0</v>
      </c>
      <c r="W14" s="733">
        <f t="shared" si="7"/>
        <v>0</v>
      </c>
      <c r="X14" s="733">
        <f t="shared" si="7"/>
        <v>0</v>
      </c>
      <c r="Y14" s="733">
        <f t="shared" si="7"/>
        <v>0</v>
      </c>
      <c r="Z14" s="733">
        <f t="shared" si="7"/>
        <v>0</v>
      </c>
      <c r="AA14" s="873">
        <f t="shared" si="7"/>
        <v>0</v>
      </c>
      <c r="AB14" s="72">
        <f t="shared" si="6"/>
        <v>0</v>
      </c>
      <c r="AC14" s="733">
        <f t="shared" si="6"/>
        <v>0</v>
      </c>
      <c r="AD14" s="733">
        <f t="shared" si="6"/>
        <v>0</v>
      </c>
      <c r="AE14" s="737">
        <f t="shared" si="6"/>
        <v>0</v>
      </c>
      <c r="AF14" s="1319"/>
    </row>
    <row r="15" spans="1:94" s="767" customFormat="1" ht="18.75" customHeight="1" thickBot="1" x14ac:dyDescent="0.25">
      <c r="A15" s="1325"/>
      <c r="B15" s="174"/>
      <c r="C15" s="937"/>
      <c r="D15" s="174"/>
      <c r="E15" s="174"/>
      <c r="F15" s="790"/>
      <c r="G15" s="170"/>
      <c r="H15" s="171"/>
      <c r="I15" s="171"/>
      <c r="J15" s="171"/>
      <c r="K15" s="171"/>
      <c r="L15" s="171"/>
      <c r="M15" s="172"/>
      <c r="N15" s="171"/>
      <c r="O15" s="171"/>
      <c r="P15" s="171"/>
      <c r="Q15" s="171"/>
      <c r="R15" s="791" t="s">
        <v>32</v>
      </c>
      <c r="S15" s="792">
        <f>SUM(S10:S14)</f>
        <v>0</v>
      </c>
      <c r="T15" s="886">
        <f t="shared" ref="T15:AE15" si="8">SUM(T10:T14)</f>
        <v>0</v>
      </c>
      <c r="U15" s="881">
        <f t="shared" si="8"/>
        <v>0</v>
      </c>
      <c r="V15" s="861">
        <f t="shared" si="8"/>
        <v>0</v>
      </c>
      <c r="W15" s="860">
        <f t="shared" si="8"/>
        <v>0</v>
      </c>
      <c r="X15" s="861">
        <f t="shared" si="8"/>
        <v>0</v>
      </c>
      <c r="Y15" s="862">
        <f t="shared" si="8"/>
        <v>0</v>
      </c>
      <c r="Z15" s="861">
        <f t="shared" si="8"/>
        <v>0</v>
      </c>
      <c r="AA15" s="863">
        <f t="shared" si="8"/>
        <v>0</v>
      </c>
      <c r="AB15" s="874">
        <f t="shared" si="8"/>
        <v>0</v>
      </c>
      <c r="AC15" s="863">
        <f t="shared" si="8"/>
        <v>0</v>
      </c>
      <c r="AD15" s="863">
        <f t="shared" si="8"/>
        <v>0</v>
      </c>
      <c r="AE15" s="864">
        <f t="shared" si="8"/>
        <v>0</v>
      </c>
      <c r="AF15" s="1319"/>
      <c r="AG15" s="767">
        <v>525</v>
      </c>
      <c r="AH15" s="817">
        <f>AG15^0.75*0.53</f>
        <v>58.129333996458953</v>
      </c>
      <c r="AI15" s="817">
        <f>AG15</f>
        <v>525</v>
      </c>
      <c r="AJ15" s="767">
        <v>20.100000000000001</v>
      </c>
      <c r="AK15" s="767">
        <v>30.8</v>
      </c>
      <c r="AL15" s="767">
        <v>44.4</v>
      </c>
      <c r="AS15" s="817">
        <f>AJ15/AS$7*1000</f>
        <v>33.5</v>
      </c>
      <c r="AT15" s="817">
        <f>AK15/AT$7*1000</f>
        <v>38.5</v>
      </c>
      <c r="AU15" s="817">
        <f>AL15/AU$7*1000</f>
        <v>44.4</v>
      </c>
      <c r="AV15" s="817"/>
      <c r="AW15" s="817"/>
      <c r="AX15" s="817"/>
      <c r="AY15" s="817">
        <f>MEDIAN(AS15:AX15)</f>
        <v>38.5</v>
      </c>
      <c r="AZ15" s="817"/>
      <c r="BA15" s="817"/>
      <c r="BB15" s="817"/>
      <c r="BC15" s="817"/>
      <c r="BD15" s="817"/>
      <c r="BE15" s="817"/>
      <c r="BF15" s="817"/>
      <c r="BG15" s="817"/>
      <c r="BH15" s="817"/>
      <c r="BI15" s="817"/>
      <c r="BJ15" s="817"/>
      <c r="BK15" s="767">
        <f>AG15</f>
        <v>525</v>
      </c>
      <c r="BL15" s="816">
        <f t="shared" ref="BL15:BQ15" si="9">(-19.7+4.55*LN($BK15)+0.00066*BL$7)*$T$5</f>
        <v>9.3783513366877251</v>
      </c>
      <c r="BM15" s="816">
        <f t="shared" si="9"/>
        <v>9.5129913366877261</v>
      </c>
      <c r="BN15" s="816">
        <f t="shared" si="9"/>
        <v>9.6476313366877253</v>
      </c>
      <c r="BO15" s="816">
        <f t="shared" si="9"/>
        <v>9.7822713366877245</v>
      </c>
      <c r="BP15" s="816">
        <f t="shared" si="9"/>
        <v>9.9169113366877237</v>
      </c>
      <c r="BQ15" s="816">
        <f t="shared" si="9"/>
        <v>10.051551336687726</v>
      </c>
      <c r="BR15" s="816"/>
      <c r="BS15" s="767">
        <f>BK15</f>
        <v>525</v>
      </c>
      <c r="BT15" s="816">
        <f>AS15/BL15</f>
        <v>3.5720564092058886</v>
      </c>
      <c r="BU15" s="816">
        <f>AT15/BM15</f>
        <v>4.0470971366830968</v>
      </c>
      <c r="BV15" s="816">
        <f>AU15/BN15</f>
        <v>4.6021659048223578</v>
      </c>
      <c r="BW15" s="816"/>
      <c r="BX15" s="816"/>
      <c r="BY15" s="816"/>
      <c r="CC15" s="834"/>
      <c r="CD15" s="834"/>
      <c r="CE15" s="834"/>
      <c r="CF15" s="834"/>
      <c r="CG15" s="834"/>
      <c r="CH15" s="834"/>
      <c r="CI15" s="834"/>
      <c r="CJ15" s="834"/>
      <c r="CK15" s="834"/>
    </row>
    <row r="16" spans="1:94" s="767" customFormat="1" ht="18.75" customHeight="1" thickBot="1" x14ac:dyDescent="0.25">
      <c r="A16" s="1325"/>
      <c r="B16" s="793"/>
      <c r="C16" s="938"/>
      <c r="D16" s="775" t="s">
        <v>291</v>
      </c>
      <c r="E16" s="776"/>
      <c r="F16" s="794"/>
      <c r="G16" s="170"/>
      <c r="H16" s="171"/>
      <c r="I16" s="171"/>
      <c r="J16" s="171"/>
      <c r="K16" s="172"/>
      <c r="L16" s="172"/>
      <c r="M16" s="795"/>
      <c r="N16" s="174"/>
      <c r="O16" s="172"/>
      <c r="P16" s="172"/>
      <c r="Q16" s="172"/>
      <c r="R16" s="172"/>
      <c r="S16" s="791" t="s">
        <v>167</v>
      </c>
      <c r="T16" s="887" t="str">
        <f>IF(T15=0,"",T15/S15)</f>
        <v/>
      </c>
      <c r="U16" s="882" t="e">
        <f>U15/$T15</f>
        <v>#DIV/0!</v>
      </c>
      <c r="V16" s="796" t="e">
        <f t="shared" ref="V16:AE16" si="10">V15/$T15</f>
        <v>#DIV/0!</v>
      </c>
      <c r="W16" s="797" t="e">
        <f t="shared" si="10"/>
        <v>#DIV/0!</v>
      </c>
      <c r="X16" s="796" t="e">
        <f t="shared" si="10"/>
        <v>#DIV/0!</v>
      </c>
      <c r="Y16" s="798" t="e">
        <f t="shared" si="10"/>
        <v>#DIV/0!</v>
      </c>
      <c r="Z16" s="796" t="e">
        <f t="shared" si="10"/>
        <v>#DIV/0!</v>
      </c>
      <c r="AA16" s="799" t="e">
        <f t="shared" si="10"/>
        <v>#DIV/0!</v>
      </c>
      <c r="AB16" s="800" t="e">
        <f t="shared" si="10"/>
        <v>#DIV/0!</v>
      </c>
      <c r="AC16" s="797" t="e">
        <f t="shared" si="10"/>
        <v>#DIV/0!</v>
      </c>
      <c r="AD16" s="797" t="e">
        <f t="shared" si="10"/>
        <v>#DIV/0!</v>
      </c>
      <c r="AE16" s="801" t="e">
        <f t="shared" si="10"/>
        <v>#DIV/0!</v>
      </c>
      <c r="AF16" s="1319"/>
      <c r="CC16" s="834"/>
      <c r="CD16" s="834"/>
      <c r="CE16" s="834"/>
      <c r="CF16" s="834"/>
      <c r="CG16" s="834"/>
      <c r="CH16" s="834"/>
      <c r="CI16" s="834"/>
      <c r="CJ16" s="834"/>
      <c r="CK16" s="834"/>
    </row>
    <row r="17" spans="1:89" s="767" customFormat="1" ht="18.75" customHeight="1" thickBot="1" x14ac:dyDescent="0.25">
      <c r="A17" s="1325"/>
      <c r="B17" s="174"/>
      <c r="C17" s="938"/>
      <c r="D17" s="802"/>
      <c r="E17" s="803"/>
      <c r="F17" s="804"/>
      <c r="G17" s="170"/>
      <c r="H17" s="171"/>
      <c r="I17" s="171"/>
      <c r="J17" s="171"/>
      <c r="K17" s="172"/>
      <c r="L17" s="172"/>
      <c r="M17" s="795"/>
      <c r="N17" s="174"/>
      <c r="O17" s="172"/>
      <c r="P17" s="172"/>
      <c r="Q17" s="172"/>
      <c r="R17" s="172"/>
      <c r="S17" s="171"/>
      <c r="T17" s="805"/>
      <c r="U17" s="171"/>
      <c r="V17" s="171"/>
      <c r="W17" s="174"/>
      <c r="X17" s="795"/>
      <c r="Y17" s="174"/>
      <c r="Z17" s="174"/>
      <c r="AA17" s="174"/>
      <c r="AB17" s="174"/>
      <c r="AC17" s="174"/>
      <c r="AD17" s="174"/>
      <c r="AE17" s="174"/>
      <c r="AF17" s="1319"/>
      <c r="CC17" s="834"/>
      <c r="CD17" s="834"/>
      <c r="CE17" s="834"/>
      <c r="CF17" s="834"/>
      <c r="CG17" s="834"/>
      <c r="CH17" s="834"/>
      <c r="CI17" s="834"/>
      <c r="CJ17" s="834"/>
      <c r="CK17" s="834"/>
    </row>
    <row r="18" spans="1:89" s="767" customFormat="1" ht="21.75" customHeight="1" x14ac:dyDescent="0.2">
      <c r="A18" s="1325"/>
      <c r="B18" s="930"/>
      <c r="C18" s="93">
        <v>127</v>
      </c>
      <c r="D18" s="780">
        <f>INDEX(Tabelle,$C18,1)</f>
        <v>0</v>
      </c>
      <c r="E18" s="781"/>
      <c r="F18" s="806">
        <f>IF(INDEX(Tabelle,$C18,22)="","",1)</f>
        <v>1</v>
      </c>
      <c r="G18" s="63">
        <f>IF(INDEX(Tabelle,$C18,2)="","fehlt",INDEX(Tabelle,$C18,2)/10)</f>
        <v>1.0000000000000001E-5</v>
      </c>
      <c r="H18" s="783">
        <f>IF(INDEX(Tabelle,$C18,4)="","fehlt",INDEX(Tabelle,$C18,4))</f>
        <v>1E-4</v>
      </c>
      <c r="I18" s="65">
        <f>IF(INDEX(Tabelle,$C18,7)="","fehlt",INDEX(Tabelle,$C18,7))</f>
        <v>1E-4</v>
      </c>
      <c r="J18" s="730">
        <f>IF(INDEX(Tabelle,$C18,8)="","fehlt",INDEX(Tabelle,$C18,8))</f>
        <v>1E-4</v>
      </c>
      <c r="K18" s="65">
        <f>IF(INDEX(Tabelle,$C18,12)="","fehlt",INDEX(Tabelle,$C18,12))</f>
        <v>1E-4</v>
      </c>
      <c r="L18" s="66">
        <f>IF(INDEX(Tabelle,$C18,9)="","fehlt",INDEX(Tabelle,$C18,9))</f>
        <v>1E-4</v>
      </c>
      <c r="M18" s="65">
        <f>IF(INDEX(Tabelle,$C18,10)="","fehlt",INDEX(Tabelle,$C18,10))</f>
        <v>1E-4</v>
      </c>
      <c r="N18" s="740">
        <f>IF(INDEX(Tabelle,$C18,11)="","fehlt",INDEX(Tabelle,$C18,11))</f>
        <v>1E-4</v>
      </c>
      <c r="O18" s="64">
        <f>IF(INDEX(Tabelle,$C18,19)="","fehlt",INDEX(Tabelle,$C18,19))</f>
        <v>1E-4</v>
      </c>
      <c r="P18" s="730">
        <f>IF(INDEX(Tabelle,$C18,20)="","fehlt",INDEX(Tabelle,$C18,20))</f>
        <v>1E-4</v>
      </c>
      <c r="Q18" s="730">
        <f>IF(INDEX(Tabelle,$C18,21)="","fehlt",INDEX(Tabelle,$C18,21))</f>
        <v>1E-4</v>
      </c>
      <c r="R18" s="736">
        <f>IF(INDEX(Tabelle,$C18,22)="","fehlt",INDEX(Tabelle,$C18,22))</f>
        <v>1E-4</v>
      </c>
      <c r="S18" s="67">
        <f>IF(G18="",0,IF(Mast_Eingabe=2,B18,B18/G18*100))</f>
        <v>0</v>
      </c>
      <c r="T18" s="890">
        <f>IF(G18="",0,IF(Mast_Eingabe=1,B18,B18*G18/100))</f>
        <v>0</v>
      </c>
      <c r="U18" s="811">
        <f>$T18*H18</f>
        <v>0</v>
      </c>
      <c r="V18" s="733">
        <f t="shared" ref="V18:AA18" si="11">$T18*I18</f>
        <v>0</v>
      </c>
      <c r="W18" s="733">
        <f t="shared" si="11"/>
        <v>0</v>
      </c>
      <c r="X18" s="733">
        <f t="shared" si="11"/>
        <v>0</v>
      </c>
      <c r="Y18" s="733">
        <f t="shared" si="11"/>
        <v>0</v>
      </c>
      <c r="Z18" s="733">
        <f t="shared" si="11"/>
        <v>0</v>
      </c>
      <c r="AA18" s="873">
        <f t="shared" si="11"/>
        <v>0</v>
      </c>
      <c r="AB18" s="64">
        <f t="shared" ref="AB18:AE20" si="12">$T18*O18</f>
        <v>0</v>
      </c>
      <c r="AC18" s="730">
        <f t="shared" si="12"/>
        <v>0</v>
      </c>
      <c r="AD18" s="730">
        <f t="shared" si="12"/>
        <v>0</v>
      </c>
      <c r="AE18" s="736">
        <f t="shared" si="12"/>
        <v>0</v>
      </c>
      <c r="AF18" s="1319"/>
      <c r="CC18" s="834"/>
      <c r="CD18" s="834"/>
      <c r="CE18" s="834"/>
      <c r="CF18" s="840"/>
      <c r="CG18" s="834"/>
      <c r="CH18" s="834"/>
      <c r="CI18" s="834"/>
      <c r="CJ18" s="834"/>
      <c r="CK18" s="834"/>
    </row>
    <row r="19" spans="1:89" s="767" customFormat="1" ht="21.75" customHeight="1" x14ac:dyDescent="0.2">
      <c r="A19" s="1325"/>
      <c r="B19" s="931"/>
      <c r="C19" s="1328">
        <v>127</v>
      </c>
      <c r="D19" s="784">
        <f>INDEX(Tabelle,$C19,1)</f>
        <v>0</v>
      </c>
      <c r="E19" s="1329"/>
      <c r="F19" s="785">
        <f>IF(INDEX(Tabelle,$C19,22)="","",1)</f>
        <v>1</v>
      </c>
      <c r="G19" s="71">
        <f>IF(INDEX(Tabelle,$C19,2)="","fehlt",INDEX(Tabelle,$C19,2)/10)</f>
        <v>1.0000000000000001E-5</v>
      </c>
      <c r="H19" s="811">
        <f>IF(INDEX(Tabelle,$C19,4)="","fehlt",INDEX(Tabelle,$C19,4))</f>
        <v>1E-4</v>
      </c>
      <c r="I19" s="734">
        <f>IF(INDEX(Tabelle,$C19,7)="","fehlt",INDEX(Tabelle,$C19,7))</f>
        <v>1E-4</v>
      </c>
      <c r="J19" s="733">
        <f>IF(INDEX(Tabelle,$C19,8)="","fehlt",INDEX(Tabelle,$C19,8))</f>
        <v>1E-4</v>
      </c>
      <c r="K19" s="734">
        <f>IF(INDEX(Tabelle,$C19,12)="","fehlt",INDEX(Tabelle,$C19,12))</f>
        <v>1E-4</v>
      </c>
      <c r="L19" s="735">
        <f>IF(INDEX(Tabelle,$C19,9)="","fehlt",INDEX(Tabelle,$C19,9))</f>
        <v>1E-4</v>
      </c>
      <c r="M19" s="734">
        <f>IF(INDEX(Tabelle,$C19,10)="","fehlt",INDEX(Tabelle,$C19,10))</f>
        <v>1E-4</v>
      </c>
      <c r="N19" s="741">
        <f>IF(INDEX(Tabelle,$C19,11)="","fehlt",INDEX(Tabelle,$C19,11))</f>
        <v>1E-4</v>
      </c>
      <c r="O19" s="72">
        <f>IF(INDEX(Tabelle,$C19,19)="","fehlt",INDEX(Tabelle,$C19,19))</f>
        <v>1E-4</v>
      </c>
      <c r="P19" s="733">
        <f>IF(INDEX(Tabelle,$C19,20)="","fehlt",INDEX(Tabelle,$C19,20))</f>
        <v>1E-4</v>
      </c>
      <c r="Q19" s="733">
        <f>IF(INDEX(Tabelle,$C19,21)="","fehlt",INDEX(Tabelle,$C19,21))</f>
        <v>1E-4</v>
      </c>
      <c r="R19" s="737">
        <f>IF(INDEX(Tabelle,$C19,22)="","fehlt",INDEX(Tabelle,$C19,22))</f>
        <v>1E-4</v>
      </c>
      <c r="S19" s="85">
        <f>IF(G19="",0,IF(Mast_Eingabe=2,B19,B19/G19*100))</f>
        <v>0</v>
      </c>
      <c r="T19" s="885">
        <f>IF(G19="",0,IF(Mast_Eingabe=1,B19,B19*G19/100))</f>
        <v>0</v>
      </c>
      <c r="U19" s="811">
        <f>$T19*H19</f>
        <v>0</v>
      </c>
      <c r="V19" s="733">
        <f t="shared" ref="V19:AA20" si="13">$T19*I19</f>
        <v>0</v>
      </c>
      <c r="W19" s="733">
        <f t="shared" si="13"/>
        <v>0</v>
      </c>
      <c r="X19" s="733">
        <f t="shared" si="13"/>
        <v>0</v>
      </c>
      <c r="Y19" s="733">
        <f t="shared" si="13"/>
        <v>0</v>
      </c>
      <c r="Z19" s="733">
        <f t="shared" si="13"/>
        <v>0</v>
      </c>
      <c r="AA19" s="873">
        <f t="shared" si="13"/>
        <v>0</v>
      </c>
      <c r="AB19" s="72">
        <f t="shared" si="12"/>
        <v>0</v>
      </c>
      <c r="AC19" s="733">
        <f t="shared" si="12"/>
        <v>0</v>
      </c>
      <c r="AD19" s="733">
        <f t="shared" si="12"/>
        <v>0</v>
      </c>
      <c r="AE19" s="737">
        <f t="shared" si="12"/>
        <v>0</v>
      </c>
      <c r="AF19" s="1319"/>
      <c r="CC19" s="834"/>
      <c r="CD19" s="834"/>
      <c r="CE19" s="834"/>
      <c r="CF19" s="834"/>
      <c r="CG19" s="834"/>
      <c r="CH19" s="834"/>
      <c r="CI19" s="834"/>
      <c r="CJ19" s="834"/>
      <c r="CK19" s="834"/>
    </row>
    <row r="20" spans="1:89" s="767" customFormat="1" ht="21.75" customHeight="1" thickBot="1" x14ac:dyDescent="0.25">
      <c r="A20" s="1325"/>
      <c r="B20" s="932"/>
      <c r="C20" s="94">
        <v>127</v>
      </c>
      <c r="D20" s="786">
        <f>INDEX(Tabelle,$C20,1)</f>
        <v>0</v>
      </c>
      <c r="E20" s="787"/>
      <c r="F20" s="788">
        <f>IF(INDEX(Tabelle,$C20,22)="","",1)</f>
        <v>1</v>
      </c>
      <c r="G20" s="76">
        <f>IF(INDEX(Tabelle,$C20,2)="","fehlt",INDEX(Tabelle,$C20,2)/10)</f>
        <v>1.0000000000000001E-5</v>
      </c>
      <c r="H20" s="789">
        <f>IF(INDEX(Tabelle,$C20,4)="","fehlt",INDEX(Tabelle,$C20,4))</f>
        <v>1E-4</v>
      </c>
      <c r="I20" s="78">
        <f>IF(INDEX(Tabelle,$C20,7)="","fehlt",INDEX(Tabelle,$C20,7))</f>
        <v>1E-4</v>
      </c>
      <c r="J20" s="738">
        <f>IF(INDEX(Tabelle,$C20,8)="","fehlt",INDEX(Tabelle,$C20,8))</f>
        <v>1E-4</v>
      </c>
      <c r="K20" s="78">
        <f>IF(INDEX(Tabelle,$C20,12)="","fehlt",INDEX(Tabelle,$C20,12))</f>
        <v>1E-4</v>
      </c>
      <c r="L20" s="80">
        <f>IF(INDEX(Tabelle,$C20,9)="","fehlt",INDEX(Tabelle,$C20,9))</f>
        <v>1E-4</v>
      </c>
      <c r="M20" s="78">
        <f>IF(INDEX(Tabelle,$C20,10)="","fehlt",INDEX(Tabelle,$C20,10))</f>
        <v>1E-4</v>
      </c>
      <c r="N20" s="742">
        <f>IF(INDEX(Tabelle,$C20,11)="","fehlt",INDEX(Tabelle,$C20,11))</f>
        <v>1E-4</v>
      </c>
      <c r="O20" s="77">
        <f>IF(INDEX(Tabelle,$C20,19)="","fehlt",INDEX(Tabelle,$C20,19))</f>
        <v>1E-4</v>
      </c>
      <c r="P20" s="738">
        <f>IF(INDEX(Tabelle,$C20,20)="","fehlt",INDEX(Tabelle,$C20,20))</f>
        <v>1E-4</v>
      </c>
      <c r="Q20" s="738">
        <f>IF(INDEX(Tabelle,$C20,21)="","fehlt",INDEX(Tabelle,$C20,21))</f>
        <v>1E-4</v>
      </c>
      <c r="R20" s="739">
        <f>IF(INDEX(Tabelle,$C20,22)="","fehlt",INDEX(Tabelle,$C20,22))</f>
        <v>1E-4</v>
      </c>
      <c r="S20" s="894">
        <f>IF(G20="",0,IF(Mast_Eingabe=2,B20,B20/G20*100))</f>
        <v>0</v>
      </c>
      <c r="T20" s="895">
        <f>IF(G20="",0,IF(Mast_Eingabe=1,B20,B20*G20/100))</f>
        <v>0</v>
      </c>
      <c r="U20" s="888">
        <f>$T20*H20</f>
        <v>0</v>
      </c>
      <c r="V20" s="1330">
        <f t="shared" si="13"/>
        <v>0</v>
      </c>
      <c r="W20" s="1330">
        <f t="shared" si="13"/>
        <v>0</v>
      </c>
      <c r="X20" s="1330">
        <f t="shared" si="13"/>
        <v>0</v>
      </c>
      <c r="Y20" s="1330">
        <f t="shared" si="13"/>
        <v>0</v>
      </c>
      <c r="Z20" s="1330">
        <f t="shared" si="13"/>
        <v>0</v>
      </c>
      <c r="AA20" s="875">
        <f t="shared" si="13"/>
        <v>0</v>
      </c>
      <c r="AB20" s="77">
        <f t="shared" si="12"/>
        <v>0</v>
      </c>
      <c r="AC20" s="738">
        <f t="shared" si="12"/>
        <v>0</v>
      </c>
      <c r="AD20" s="738">
        <f t="shared" si="12"/>
        <v>0</v>
      </c>
      <c r="AE20" s="739">
        <f t="shared" si="12"/>
        <v>0</v>
      </c>
      <c r="AF20" s="1319"/>
      <c r="AI20" s="823" t="s">
        <v>77</v>
      </c>
      <c r="AJ20" s="767">
        <v>18.128499999999999</v>
      </c>
      <c r="AK20" s="767">
        <v>21.206099999999999</v>
      </c>
      <c r="AL20" s="767">
        <v>26.123100000000001</v>
      </c>
      <c r="AM20" s="767">
        <v>30.767399999999999</v>
      </c>
      <c r="AN20" s="767">
        <v>35.812800000000003</v>
      </c>
      <c r="CC20" s="834"/>
      <c r="CD20" s="834"/>
      <c r="CE20" s="834"/>
      <c r="CF20" s="834"/>
      <c r="CG20" s="834"/>
      <c r="CH20" s="834"/>
      <c r="CI20" s="834"/>
      <c r="CJ20" s="834"/>
      <c r="CK20" s="834"/>
    </row>
    <row r="21" spans="1:89" s="767" customFormat="1" ht="18.75" hidden="1" customHeight="1" thickBot="1" x14ac:dyDescent="0.25">
      <c r="A21" s="1325"/>
      <c r="B21" s="172"/>
      <c r="C21" s="939"/>
      <c r="D21" s="172"/>
      <c r="E21" s="172"/>
      <c r="F21" s="172"/>
      <c r="G21" s="172"/>
      <c r="H21" s="172"/>
      <c r="I21" s="172"/>
      <c r="J21" s="172"/>
      <c r="K21" s="172"/>
      <c r="L21" s="172"/>
      <c r="M21" s="172"/>
      <c r="N21" s="172"/>
      <c r="O21" s="172"/>
      <c r="P21" s="172"/>
      <c r="Q21" s="172"/>
      <c r="R21" s="909"/>
      <c r="S21" s="894"/>
      <c r="T21" s="895">
        <f>SUM(T18:T20)</f>
        <v>0</v>
      </c>
      <c r="U21" s="910">
        <f>IF(T21=0,0,SUM(U18:U20)/T21)</f>
        <v>0</v>
      </c>
      <c r="V21" s="910">
        <f>IF(T21=0,0,SUM(V18:V20)/T21)</f>
        <v>0</v>
      </c>
      <c r="W21" s="865"/>
      <c r="X21" s="865"/>
      <c r="Y21" s="865"/>
      <c r="Z21" s="865"/>
      <c r="AA21" s="911"/>
      <c r="AB21" s="881"/>
      <c r="AC21" s="860"/>
      <c r="AD21" s="860"/>
      <c r="AE21" s="912"/>
      <c r="AF21" s="1319"/>
      <c r="AI21" s="823"/>
      <c r="CC21" s="834"/>
      <c r="CD21" s="834"/>
      <c r="CE21" s="834"/>
      <c r="CF21" s="834"/>
      <c r="CG21" s="834"/>
      <c r="CH21" s="834"/>
      <c r="CI21" s="834"/>
      <c r="CJ21" s="834"/>
      <c r="CK21" s="834"/>
    </row>
    <row r="22" spans="1:89" s="767" customFormat="1" ht="18.75" customHeight="1" thickBot="1" x14ac:dyDescent="0.25">
      <c r="A22" s="1325"/>
      <c r="B22" s="172"/>
      <c r="C22" s="939"/>
      <c r="D22" s="172"/>
      <c r="E22" s="172"/>
      <c r="F22" s="172"/>
      <c r="G22" s="172"/>
      <c r="H22" s="172"/>
      <c r="I22" s="172"/>
      <c r="J22" s="172"/>
      <c r="K22" s="172"/>
      <c r="L22" s="172"/>
      <c r="M22" s="172"/>
      <c r="N22" s="172"/>
      <c r="O22" s="172"/>
      <c r="P22" s="172"/>
      <c r="Q22" s="172"/>
      <c r="R22" s="802" t="s">
        <v>32</v>
      </c>
      <c r="S22" s="869">
        <f t="shared" ref="S22:AE22" si="14">SUM(S18:S20,S10:S14)</f>
        <v>0</v>
      </c>
      <c r="T22" s="891">
        <f t="shared" si="14"/>
        <v>0</v>
      </c>
      <c r="U22" s="889">
        <f t="shared" si="14"/>
        <v>0</v>
      </c>
      <c r="V22" s="871">
        <f t="shared" si="14"/>
        <v>0</v>
      </c>
      <c r="W22" s="870">
        <f t="shared" si="14"/>
        <v>0</v>
      </c>
      <c r="X22" s="871">
        <f t="shared" si="14"/>
        <v>0</v>
      </c>
      <c r="Y22" s="871">
        <f t="shared" si="14"/>
        <v>0</v>
      </c>
      <c r="Z22" s="871">
        <f t="shared" si="14"/>
        <v>0</v>
      </c>
      <c r="AA22" s="871">
        <f t="shared" si="14"/>
        <v>0</v>
      </c>
      <c r="AB22" s="871">
        <f t="shared" si="14"/>
        <v>0</v>
      </c>
      <c r="AC22" s="871">
        <f t="shared" si="14"/>
        <v>0</v>
      </c>
      <c r="AD22" s="871">
        <f t="shared" si="14"/>
        <v>0</v>
      </c>
      <c r="AE22" s="872">
        <f t="shared" si="14"/>
        <v>0</v>
      </c>
      <c r="AF22" s="1319"/>
      <c r="AI22" s="823" t="s">
        <v>305</v>
      </c>
      <c r="AJ22" s="767">
        <v>5.8399999999999999E-4</v>
      </c>
      <c r="AK22" s="767">
        <v>6.5300000000000004E-4</v>
      </c>
      <c r="AL22" s="767">
        <v>6.0999999999999997E-4</v>
      </c>
      <c r="AM22" s="767">
        <v>4.15E-4</v>
      </c>
      <c r="AN22" s="767">
        <v>3.6000000000000002E-4</v>
      </c>
      <c r="CC22" s="834"/>
      <c r="CD22" s="834"/>
      <c r="CE22" s="834"/>
      <c r="CF22" s="834"/>
      <c r="CG22" s="834"/>
      <c r="CH22" s="834"/>
      <c r="CI22" s="834"/>
      <c r="CJ22" s="834"/>
      <c r="CK22" s="834"/>
    </row>
    <row r="23" spans="1:89" s="767" customFormat="1" ht="18.75" customHeight="1" thickBot="1" x14ac:dyDescent="0.25">
      <c r="A23" s="1325"/>
      <c r="B23" s="172"/>
      <c r="C23" s="939"/>
      <c r="D23" s="172"/>
      <c r="E23" s="172"/>
      <c r="F23" s="172"/>
      <c r="G23" s="172"/>
      <c r="H23" s="172"/>
      <c r="I23" s="172"/>
      <c r="J23" s="172"/>
      <c r="K23" s="172"/>
      <c r="L23" s="172"/>
      <c r="M23" s="172"/>
      <c r="N23" s="172"/>
      <c r="O23" s="172"/>
      <c r="P23" s="172"/>
      <c r="Q23" s="172"/>
      <c r="R23" s="826" t="str">
        <f>"Bedarf bei "&amp;T3&amp;" kg LM"</f>
        <v>Bedarf bei 350 kg LM</v>
      </c>
      <c r="S23" s="830"/>
      <c r="T23" s="893" t="e">
        <f>IF(Mast_Rasse=3,4.4*LN(Mast_LM)+$U$24*1.06-28.7,0.173+0.01372*Mast_LM+1.47*Mast_LMZ/1000)*$T$5</f>
        <v>#DIV/0!</v>
      </c>
      <c r="U23" s="892">
        <f>Mast_LM^0.75*0.53+IF(Mast_Rasse=1,Mast_LMZ/1000*(11.8738*EXP(0.00232*Mast_LM)),IF(Mast_Rasse=2,Mast_LMZ/1000*(21.156*EXP(0.00065*Mast_LM)),Mast_LMZ/1000*(12.0882*EXP(0.00248*Mast_LM))))</f>
        <v>65.923767187912915</v>
      </c>
      <c r="V23" s="866">
        <f>Mast_LM^0.524*16.9+IF(Mast_Rasse=1,Mast_LMZ/1000*(369+0.249*Mast_LM-0.0004*Mast_LM^2),IF(Mast_Rasse=2,Mast_LMZ/1000*(Mast_LM^0.1435*193),Mast_LMZ/1000*(264+0.492*Mast_LM-0.00103*Mast_LM^2)))</f>
        <v>611.91690331887958</v>
      </c>
      <c r="W23" s="867">
        <f>(-19.7+4.55*LN($T$3)+0.00066*$T$4)*W5</f>
        <v>0</v>
      </c>
      <c r="X23" s="867" t="str">
        <f>"&lt; "&amp;ROUND($T22*400,0)</f>
        <v>&lt; 0</v>
      </c>
      <c r="Y23" s="867" t="str">
        <f>"&gt; "&amp;ROUND($T22*1.2,1)</f>
        <v>&gt; 0</v>
      </c>
      <c r="Z23" s="867" t="str">
        <f>"&gt; "&amp;ROUND($T22*195,0)</f>
        <v>&gt; 0</v>
      </c>
      <c r="AA23" s="868" t="str">
        <f>"&gt; "&amp;ROUND($T22*320,0)</f>
        <v>&gt; 0</v>
      </c>
      <c r="AB23" s="913" t="e">
        <f>T23*2+0.0212*Mast_LMZ+5.8</f>
        <v>#DIV/0!</v>
      </c>
      <c r="AC23" s="914" t="e">
        <f>T23*1.4+Mast_LMZ*0.0095+1.3</f>
        <v>#DIV/0!</v>
      </c>
      <c r="AD23" s="914" t="e">
        <f>T23*1+Mast_LMZ*0.0024+0.1</f>
        <v>#DIV/0!</v>
      </c>
      <c r="AE23" s="915" t="e">
        <f>T23*0.7+Mast_LMZ*0.0017</f>
        <v>#DIV/0!</v>
      </c>
      <c r="AF23" s="1319"/>
      <c r="AG23" s="746" t="s">
        <v>295</v>
      </c>
      <c r="AH23" s="746" t="s">
        <v>274</v>
      </c>
      <c r="AI23" s="746" t="s">
        <v>299</v>
      </c>
      <c r="AJ23" s="746">
        <f>AJ20*EXP(AJ22*$T$3)</f>
        <v>22.239840232073725</v>
      </c>
      <c r="AK23" s="746">
        <f>AK20*EXP(AK22*$T$3)</f>
        <v>26.651325218246846</v>
      </c>
      <c r="AL23" s="746">
        <f>AL20*EXP(AL22*$T$3)</f>
        <v>32.340489185607041</v>
      </c>
      <c r="AM23" s="746">
        <f>AM20*EXP(AM22*$T$3)</f>
        <v>35.577225068835894</v>
      </c>
      <c r="AN23" s="746">
        <f>AN20*EXP(AN22*$T$3)</f>
        <v>40.62182043628632</v>
      </c>
      <c r="AO23" s="746"/>
      <c r="AP23" s="746"/>
      <c r="AQ23" s="746"/>
      <c r="AR23" s="746"/>
      <c r="AS23" s="818"/>
      <c r="AT23" s="818"/>
      <c r="AU23" s="746"/>
      <c r="AV23" s="746"/>
      <c r="AW23" s="746"/>
      <c r="AX23" s="746"/>
      <c r="AY23" s="746"/>
      <c r="AZ23" s="746"/>
      <c r="BA23" s="746"/>
      <c r="BB23" s="746"/>
      <c r="BC23" s="746"/>
      <c r="BD23" s="746"/>
      <c r="BE23" s="746"/>
      <c r="BF23" s="746"/>
      <c r="BG23" s="746"/>
      <c r="BH23" s="746"/>
      <c r="BI23" s="746"/>
      <c r="BJ23" s="746"/>
      <c r="BK23" s="746"/>
      <c r="BL23" s="746" t="s">
        <v>300</v>
      </c>
      <c r="BM23" s="746"/>
      <c r="BN23" s="746"/>
      <c r="BO23" s="746"/>
      <c r="BP23" s="746"/>
      <c r="BQ23" s="746"/>
      <c r="BR23" s="746"/>
      <c r="BS23" s="746" t="s">
        <v>301</v>
      </c>
      <c r="BT23" s="746"/>
      <c r="BU23" s="746"/>
      <c r="BV23" s="746"/>
      <c r="BW23" s="746"/>
      <c r="BX23" s="746"/>
      <c r="BY23" s="746"/>
      <c r="CC23" s="834"/>
      <c r="CD23" s="834"/>
      <c r="CE23" s="834"/>
      <c r="CF23" s="834"/>
      <c r="CG23" s="834"/>
      <c r="CH23" s="834"/>
      <c r="CI23" s="834"/>
      <c r="CJ23" s="834"/>
      <c r="CK23" s="834"/>
    </row>
    <row r="24" spans="1:89" s="767" customFormat="1" ht="18.75" customHeight="1" thickBot="1" x14ac:dyDescent="0.25">
      <c r="A24" s="1325"/>
      <c r="B24" s="172"/>
      <c r="C24" s="939"/>
      <c r="D24" s="172"/>
      <c r="E24" s="172"/>
      <c r="F24" s="172"/>
      <c r="G24" s="172"/>
      <c r="H24" s="172"/>
      <c r="I24" s="172"/>
      <c r="J24" s="172"/>
      <c r="K24" s="172"/>
      <c r="L24" s="172"/>
      <c r="M24" s="172"/>
      <c r="N24" s="172"/>
      <c r="O24" s="172"/>
      <c r="P24" s="172"/>
      <c r="Q24" s="172"/>
      <c r="R24" s="1445" t="s">
        <v>167</v>
      </c>
      <c r="S24" s="1446"/>
      <c r="T24" s="887" t="str">
        <f>IF(T22=0,"",T22/S22)</f>
        <v/>
      </c>
      <c r="U24" s="916" t="e">
        <f>ROUND(U22/$T22,2)</f>
        <v>#DIV/0!</v>
      </c>
      <c r="V24" s="917" t="e">
        <f t="shared" ref="V24:AE24" si="15">V22/$T22</f>
        <v>#DIV/0!</v>
      </c>
      <c r="W24" s="922" t="e">
        <f t="shared" si="15"/>
        <v>#DIV/0!</v>
      </c>
      <c r="X24" s="917" t="e">
        <f t="shared" si="15"/>
        <v>#DIV/0!</v>
      </c>
      <c r="Y24" s="917" t="e">
        <f t="shared" si="15"/>
        <v>#DIV/0!</v>
      </c>
      <c r="Z24" s="917" t="e">
        <f t="shared" si="15"/>
        <v>#DIV/0!</v>
      </c>
      <c r="AA24" s="919" t="e">
        <f t="shared" si="15"/>
        <v>#DIV/0!</v>
      </c>
      <c r="AB24" s="920" t="e">
        <f t="shared" si="15"/>
        <v>#DIV/0!</v>
      </c>
      <c r="AC24" s="918" t="e">
        <f t="shared" si="15"/>
        <v>#DIV/0!</v>
      </c>
      <c r="AD24" s="918" t="e">
        <f t="shared" si="15"/>
        <v>#DIV/0!</v>
      </c>
      <c r="AE24" s="921" t="e">
        <f t="shared" si="15"/>
        <v>#DIV/0!</v>
      </c>
      <c r="AF24" s="1319"/>
      <c r="AG24" s="767" t="s">
        <v>296</v>
      </c>
      <c r="AH24" s="767" t="s">
        <v>297</v>
      </c>
      <c r="AJ24" s="767">
        <v>800</v>
      </c>
      <c r="AK24" s="767">
        <v>1000</v>
      </c>
      <c r="AL24" s="767">
        <v>1200</v>
      </c>
      <c r="AM24" s="767">
        <v>1400</v>
      </c>
      <c r="AN24" s="767">
        <v>1600</v>
      </c>
      <c r="AS24" s="767">
        <f>AJ24</f>
        <v>800</v>
      </c>
      <c r="AT24" s="767">
        <f>AK24</f>
        <v>1000</v>
      </c>
      <c r="AU24" s="767">
        <f>AL24</f>
        <v>1200</v>
      </c>
      <c r="AV24" s="767">
        <f>AM24</f>
        <v>1400</v>
      </c>
      <c r="AW24" s="767">
        <f>AN24</f>
        <v>1600</v>
      </c>
      <c r="AX24" s="822" t="s">
        <v>347</v>
      </c>
      <c r="BL24" s="767">
        <f>AS24</f>
        <v>800</v>
      </c>
      <c r="BM24" s="767">
        <f>AT24</f>
        <v>1000</v>
      </c>
      <c r="BN24" s="767">
        <f>AU24</f>
        <v>1200</v>
      </c>
      <c r="BO24" s="767">
        <f>AV24</f>
        <v>1400</v>
      </c>
      <c r="BP24" s="767">
        <f>AW24</f>
        <v>1600</v>
      </c>
      <c r="BQ24" s="767">
        <v>1600</v>
      </c>
      <c r="BT24" s="767">
        <f>BL24</f>
        <v>800</v>
      </c>
      <c r="BU24" s="767">
        <f>BM24</f>
        <v>1000</v>
      </c>
      <c r="BV24" s="767">
        <f>BN24</f>
        <v>1200</v>
      </c>
      <c r="BW24" s="767">
        <f>BO24</f>
        <v>1400</v>
      </c>
      <c r="BX24" s="767">
        <f>BP24</f>
        <v>1600</v>
      </c>
      <c r="CC24" s="834"/>
      <c r="CD24" s="834"/>
      <c r="CE24" s="834"/>
      <c r="CF24" s="834"/>
      <c r="CG24" s="834"/>
      <c r="CH24" s="834"/>
      <c r="CI24" s="834"/>
      <c r="CJ24" s="834"/>
      <c r="CK24" s="834"/>
    </row>
    <row r="25" spans="1:89" s="767" customFormat="1" ht="18.75" customHeight="1" x14ac:dyDescent="0.2">
      <c r="A25" s="1325"/>
      <c r="B25" s="172"/>
      <c r="C25" s="939"/>
      <c r="D25" s="172"/>
      <c r="E25" s="172"/>
      <c r="F25" s="172"/>
      <c r="G25" s="172"/>
      <c r="H25" s="172"/>
      <c r="I25" s="172"/>
      <c r="J25" s="172"/>
      <c r="K25" s="172"/>
      <c r="L25" s="172"/>
      <c r="M25" s="172"/>
      <c r="N25" s="172"/>
      <c r="O25" s="172"/>
      <c r="P25" s="172"/>
      <c r="Q25" s="172"/>
      <c r="R25" s="897" t="s">
        <v>293</v>
      </c>
      <c r="S25" s="896"/>
      <c r="T25" s="896"/>
      <c r="U25" s="925">
        <v>150</v>
      </c>
      <c r="V25" s="902">
        <v>200</v>
      </c>
      <c r="W25" s="902">
        <v>250</v>
      </c>
      <c r="X25" s="902">
        <v>300</v>
      </c>
      <c r="Y25" s="902">
        <v>350</v>
      </c>
      <c r="Z25" s="902">
        <v>400</v>
      </c>
      <c r="AA25" s="902">
        <v>450</v>
      </c>
      <c r="AB25" s="902">
        <v>500</v>
      </c>
      <c r="AC25" s="902">
        <v>550</v>
      </c>
      <c r="AD25" s="902">
        <v>600</v>
      </c>
      <c r="AE25" s="904">
        <v>650</v>
      </c>
      <c r="AF25" s="1319"/>
      <c r="AX25" s="822"/>
      <c r="CC25" s="834"/>
      <c r="CD25" s="834"/>
      <c r="CE25" s="834"/>
      <c r="CF25" s="834"/>
      <c r="CG25" s="834"/>
      <c r="CH25" s="834"/>
      <c r="CI25" s="834"/>
      <c r="CJ25" s="834"/>
      <c r="CK25" s="834"/>
    </row>
    <row r="26" spans="1:89" s="767" customFormat="1" ht="18.75" customHeight="1" x14ac:dyDescent="0.2">
      <c r="A26" s="1325"/>
      <c r="B26" s="172"/>
      <c r="C26" s="939"/>
      <c r="D26" s="172"/>
      <c r="E26" s="172"/>
      <c r="F26" s="172"/>
      <c r="G26" s="172"/>
      <c r="H26" s="172"/>
      <c r="I26" s="172"/>
      <c r="J26" s="172"/>
      <c r="K26" s="172"/>
      <c r="L26" s="172"/>
      <c r="M26" s="172"/>
      <c r="N26" s="172"/>
      <c r="O26" s="172"/>
      <c r="P26" s="172"/>
      <c r="Q26" s="172"/>
      <c r="R26" s="898" t="s">
        <v>294</v>
      </c>
      <c r="S26" s="899"/>
      <c r="T26" s="899"/>
      <c r="U26" s="926" t="e">
        <f t="shared" ref="U26:AE26" si="16">IF(Mast_Rasse=3,4.4*LN(U25)+$U$24*1.06-28.7,0.173+0.01372*U25+1.47*Mast_LMZ/1000)*$T$5</f>
        <v>#DIV/0!</v>
      </c>
      <c r="V26" s="903" t="e">
        <f t="shared" si="16"/>
        <v>#DIV/0!</v>
      </c>
      <c r="W26" s="903" t="e">
        <f t="shared" si="16"/>
        <v>#DIV/0!</v>
      </c>
      <c r="X26" s="903" t="e">
        <f t="shared" si="16"/>
        <v>#DIV/0!</v>
      </c>
      <c r="Y26" s="903" t="e">
        <f t="shared" si="16"/>
        <v>#DIV/0!</v>
      </c>
      <c r="Z26" s="903" t="e">
        <f t="shared" si="16"/>
        <v>#DIV/0!</v>
      </c>
      <c r="AA26" s="903" t="e">
        <f t="shared" si="16"/>
        <v>#DIV/0!</v>
      </c>
      <c r="AB26" s="903" t="e">
        <f t="shared" si="16"/>
        <v>#DIV/0!</v>
      </c>
      <c r="AC26" s="903" t="e">
        <f t="shared" si="16"/>
        <v>#DIV/0!</v>
      </c>
      <c r="AD26" s="903" t="e">
        <f t="shared" si="16"/>
        <v>#DIV/0!</v>
      </c>
      <c r="AE26" s="905" t="e">
        <f t="shared" si="16"/>
        <v>#DIV/0!</v>
      </c>
      <c r="AF26" s="1319"/>
      <c r="AX26" s="822"/>
      <c r="CC26" s="834"/>
      <c r="CD26" s="834"/>
      <c r="CE26" s="834"/>
      <c r="CF26" s="834"/>
      <c r="CG26" s="834"/>
      <c r="CH26" s="834"/>
      <c r="CI26" s="834"/>
      <c r="CJ26" s="834"/>
      <c r="CK26" s="834"/>
    </row>
    <row r="27" spans="1:89" s="767" customFormat="1" ht="18.75" customHeight="1" x14ac:dyDescent="0.2">
      <c r="A27" s="1325"/>
      <c r="B27" s="172"/>
      <c r="C27" s="939"/>
      <c r="D27" s="172"/>
      <c r="E27" s="172"/>
      <c r="F27" s="172"/>
      <c r="G27" s="172"/>
      <c r="H27" s="172"/>
      <c r="I27" s="172"/>
      <c r="J27" s="172"/>
      <c r="K27" s="172"/>
      <c r="L27" s="172"/>
      <c r="M27" s="172"/>
      <c r="N27" s="172"/>
      <c r="O27" s="172"/>
      <c r="P27" s="172"/>
      <c r="Q27" s="172"/>
      <c r="R27" s="898" t="s">
        <v>355</v>
      </c>
      <c r="S27" s="899"/>
      <c r="T27" s="899"/>
      <c r="U27" s="927" t="e">
        <f>ROUND(((U26-Mast_KF_TM1)*Mast_GF_ME1+Mast_KF_TM1*Mast_KF_ME1-(U25^0.75*0.53))/(IF(Mast_Rasse=1,11.8738*EXP(0.00232*U25),IF(Mast_Rasse=2,21.156*EXP(0.00065*U25),12.0882*EXP(0.00248*U25))))*1000,-1)</f>
        <v>#DIV/0!</v>
      </c>
      <c r="V27" s="907" t="e">
        <f t="shared" ref="V27:AE27" si="17">ROUND(((V26-Mast_KF_TM1)*Mast_GF_NEL1+Mast_KF_TM1*Mast_KF_NEL1-(V25^0.75*0.53))/(IF(Mast_Rasse=1,11.8738*EXP(0.00232*V25),IF(Mast_Rasse=2,21.156*EXP(0.00065*V25),12.0882*EXP(0.00248*V25))))*1000,-1)</f>
        <v>#DIV/0!</v>
      </c>
      <c r="W27" s="907" t="e">
        <f t="shared" si="17"/>
        <v>#DIV/0!</v>
      </c>
      <c r="X27" s="907" t="e">
        <f t="shared" si="17"/>
        <v>#DIV/0!</v>
      </c>
      <c r="Y27" s="907" t="e">
        <f t="shared" si="17"/>
        <v>#DIV/0!</v>
      </c>
      <c r="Z27" s="907" t="e">
        <f t="shared" si="17"/>
        <v>#DIV/0!</v>
      </c>
      <c r="AA27" s="907" t="e">
        <f t="shared" si="17"/>
        <v>#DIV/0!</v>
      </c>
      <c r="AB27" s="907" t="e">
        <f t="shared" si="17"/>
        <v>#DIV/0!</v>
      </c>
      <c r="AC27" s="907" t="e">
        <f t="shared" si="17"/>
        <v>#DIV/0!</v>
      </c>
      <c r="AD27" s="907" t="e">
        <f t="shared" si="17"/>
        <v>#DIV/0!</v>
      </c>
      <c r="AE27" s="908" t="e">
        <f t="shared" si="17"/>
        <v>#DIV/0!</v>
      </c>
      <c r="AF27" s="1319"/>
      <c r="AX27" s="822"/>
      <c r="CC27" s="834"/>
      <c r="CD27" s="834"/>
      <c r="CE27" s="834"/>
      <c r="CF27" s="834"/>
      <c r="CG27" s="834"/>
      <c r="CH27" s="834"/>
      <c r="CI27" s="834"/>
      <c r="CJ27" s="834"/>
      <c r="CK27" s="834"/>
    </row>
    <row r="28" spans="1:89" s="767" customFormat="1" ht="18.75" customHeight="1" thickBot="1" x14ac:dyDescent="0.25">
      <c r="A28" s="1325"/>
      <c r="B28" s="172"/>
      <c r="C28" s="939"/>
      <c r="D28" s="172"/>
      <c r="E28" s="172"/>
      <c r="F28" s="172"/>
      <c r="G28" s="172"/>
      <c r="H28" s="172"/>
      <c r="I28" s="172"/>
      <c r="J28" s="172"/>
      <c r="K28" s="172"/>
      <c r="L28" s="172"/>
      <c r="M28" s="172"/>
      <c r="N28" s="172"/>
      <c r="O28" s="172"/>
      <c r="P28" s="172"/>
      <c r="Q28" s="172"/>
      <c r="R28" s="900" t="s">
        <v>367</v>
      </c>
      <c r="S28" s="901"/>
      <c r="T28" s="901"/>
      <c r="U28" s="928" t="e">
        <f t="shared" ref="U28:AE28" si="18">((U26-Mast_KF_TM1)*Mast_GF_nXP1+Mast_KF_TM1*Mast_KF_nXP1-U25^0.524*16.9)/IF(Mast_Rasse=1,(369+0.249*U25-0.0004*U25^2),IF(Mast_Rasse=2,(193.4*U25^0.1435),(264+0.492*U25-0.00103*U25^2)))*1000</f>
        <v>#DIV/0!</v>
      </c>
      <c r="V28" s="923" t="e">
        <f t="shared" si="18"/>
        <v>#DIV/0!</v>
      </c>
      <c r="W28" s="923" t="e">
        <f t="shared" si="18"/>
        <v>#DIV/0!</v>
      </c>
      <c r="X28" s="923" t="e">
        <f t="shared" si="18"/>
        <v>#DIV/0!</v>
      </c>
      <c r="Y28" s="923" t="e">
        <f t="shared" si="18"/>
        <v>#DIV/0!</v>
      </c>
      <c r="Z28" s="923" t="e">
        <f t="shared" si="18"/>
        <v>#DIV/0!</v>
      </c>
      <c r="AA28" s="923" t="e">
        <f t="shared" si="18"/>
        <v>#DIV/0!</v>
      </c>
      <c r="AB28" s="923" t="e">
        <f t="shared" si="18"/>
        <v>#DIV/0!</v>
      </c>
      <c r="AC28" s="923" t="e">
        <f t="shared" si="18"/>
        <v>#DIV/0!</v>
      </c>
      <c r="AD28" s="923" t="e">
        <f t="shared" si="18"/>
        <v>#DIV/0!</v>
      </c>
      <c r="AE28" s="924" t="e">
        <f t="shared" si="18"/>
        <v>#DIV/0!</v>
      </c>
      <c r="AF28" s="1319"/>
      <c r="AX28" s="822"/>
      <c r="CC28" s="834"/>
      <c r="CD28" s="834"/>
      <c r="CE28" s="834"/>
      <c r="CF28" s="834"/>
      <c r="CG28" s="834"/>
      <c r="CH28" s="834"/>
      <c r="CI28" s="834"/>
      <c r="CJ28" s="834"/>
      <c r="CK28" s="834"/>
    </row>
    <row r="29" spans="1:89" hidden="1" x14ac:dyDescent="0.2">
      <c r="A29" s="1316"/>
      <c r="B29" s="1326"/>
      <c r="C29" s="1331"/>
      <c r="D29" s="1326"/>
      <c r="E29" s="1326"/>
      <c r="F29" s="1326"/>
      <c r="G29" s="1326"/>
      <c r="H29" s="1326"/>
      <c r="I29" s="1326"/>
      <c r="J29" s="1326"/>
      <c r="K29" s="1326"/>
      <c r="L29" s="1326"/>
      <c r="M29" s="1326"/>
      <c r="N29" s="172"/>
      <c r="O29" s="172"/>
      <c r="P29" s="172"/>
      <c r="Q29" s="172"/>
      <c r="R29" s="172"/>
      <c r="S29" s="172"/>
      <c r="T29" s="172"/>
      <c r="U29" s="172"/>
      <c r="V29" s="172"/>
      <c r="W29" s="172"/>
      <c r="X29" s="172"/>
      <c r="Y29" s="172"/>
      <c r="Z29" s="172"/>
      <c r="AA29" s="172"/>
      <c r="AB29" s="172"/>
      <c r="AC29" s="172"/>
      <c r="AD29" s="172"/>
      <c r="AE29" s="172"/>
      <c r="AF29" s="1332"/>
      <c r="AH29" s="767">
        <v>325</v>
      </c>
      <c r="AI29" s="817">
        <f>AH29^0.524*16.9</f>
        <v>350.03670396963315</v>
      </c>
      <c r="AJ29" s="767">
        <f t="shared" ref="AJ29" si="19">AH29</f>
        <v>325</v>
      </c>
      <c r="AK29" s="817" t="e">
        <f>(AS29*1.05-$AI29)/#REF!*1000</f>
        <v>#REF!</v>
      </c>
      <c r="AL29" s="817" t="e">
        <f>(AT29*1.05-$AI29)/#REF!*1000</f>
        <v>#REF!</v>
      </c>
      <c r="AM29" s="817" t="e">
        <f>(AU29*1.05-$AI29)/#REF!*1000</f>
        <v>#REF!</v>
      </c>
      <c r="AN29" s="817" t="e">
        <f>(AV29*1.05-$AI29)/#REF!*1000</f>
        <v>#REF!</v>
      </c>
      <c r="AO29" s="817" t="e">
        <f>(AW29*1.05-$AI29)/#REF!*1000</f>
        <v>#REF!</v>
      </c>
      <c r="AP29" s="824"/>
      <c r="AQ29" s="817" t="e">
        <f t="shared" ref="AQ29" si="20">AVERAGE(AK29:AP29)</f>
        <v>#REF!</v>
      </c>
      <c r="AR29" s="817" t="e">
        <f t="shared" ref="AR29" si="21">MAX(AK29:AP29)-AQ29</f>
        <v>#REF!</v>
      </c>
      <c r="AS29" s="746">
        <v>577</v>
      </c>
      <c r="AT29" s="746">
        <v>656</v>
      </c>
      <c r="AU29" s="746">
        <v>727</v>
      </c>
      <c r="AV29" s="746">
        <v>782</v>
      </c>
      <c r="AW29" s="746">
        <v>823</v>
      </c>
    </row>
    <row r="30" spans="1:89" ht="12.75" thickBot="1" x14ac:dyDescent="0.25">
      <c r="A30" s="1333"/>
      <c r="B30" s="1334"/>
      <c r="C30" s="1335"/>
      <c r="D30" s="1334"/>
      <c r="E30" s="1334"/>
      <c r="F30" s="1334"/>
      <c r="G30" s="1336"/>
      <c r="H30" s="1336"/>
      <c r="I30" s="1336"/>
      <c r="J30" s="1336"/>
      <c r="K30" s="1336"/>
      <c r="L30" s="1336"/>
      <c r="M30" s="1336"/>
      <c r="N30" s="1337"/>
      <c r="O30" s="1337"/>
      <c r="P30" s="1337"/>
      <c r="Q30" s="1337"/>
      <c r="R30" s="1337"/>
      <c r="S30" s="1337"/>
      <c r="T30" s="1337"/>
      <c r="U30" s="1337"/>
      <c r="V30" s="1337"/>
      <c r="W30" s="1337"/>
      <c r="X30" s="1337"/>
      <c r="Y30" s="1337"/>
      <c r="Z30" s="1337"/>
      <c r="AA30" s="1337"/>
      <c r="AB30" s="1337"/>
      <c r="AC30" s="1337"/>
      <c r="AD30" s="1337"/>
      <c r="AE30" s="1337"/>
      <c r="AF30" s="1338"/>
      <c r="AG30" s="767"/>
      <c r="AH30" s="817"/>
      <c r="AI30" s="767" t="s">
        <v>348</v>
      </c>
      <c r="AJ30" s="767"/>
      <c r="AK30" s="767"/>
      <c r="AL30" s="767"/>
      <c r="AM30" s="767"/>
      <c r="AN30" s="767"/>
      <c r="AO30" s="767"/>
      <c r="AP30" s="767"/>
      <c r="AQ30" s="767">
        <v>263.89999999999998</v>
      </c>
      <c r="AR30" s="767"/>
    </row>
    <row r="31" spans="1:89" hidden="1" x14ac:dyDescent="0.2">
      <c r="B31" s="832"/>
      <c r="C31" s="933"/>
      <c r="D31" s="832"/>
      <c r="E31" s="832"/>
      <c r="F31" s="832"/>
      <c r="G31" s="834"/>
      <c r="H31" s="834"/>
      <c r="I31" s="834"/>
      <c r="J31" s="834"/>
      <c r="K31" s="834"/>
      <c r="L31" s="834"/>
      <c r="M31" s="834"/>
      <c r="N31" s="172"/>
      <c r="O31" s="172"/>
      <c r="P31" s="172"/>
      <c r="Q31" s="172"/>
      <c r="R31" s="172"/>
      <c r="S31" s="172"/>
      <c r="T31" s="172"/>
      <c r="U31" s="172"/>
      <c r="V31" s="172"/>
      <c r="W31" s="172"/>
      <c r="X31" s="172"/>
      <c r="Y31" s="172"/>
      <c r="Z31" s="172"/>
      <c r="AA31" s="172"/>
      <c r="AB31" s="172"/>
      <c r="AC31" s="172"/>
      <c r="AD31" s="172"/>
      <c r="AE31" s="172"/>
      <c r="AF31" s="172"/>
      <c r="AG31" s="767"/>
      <c r="AH31" s="817"/>
      <c r="AI31" s="746" t="s">
        <v>349</v>
      </c>
      <c r="AJ31" s="767"/>
      <c r="AM31" s="767"/>
      <c r="AN31" s="767"/>
      <c r="AO31" s="767"/>
      <c r="AP31" s="767"/>
      <c r="AQ31" s="767">
        <v>0.49199999999999999</v>
      </c>
      <c r="AR31" s="767"/>
    </row>
    <row r="32" spans="1:89" hidden="1" x14ac:dyDescent="0.2">
      <c r="B32" s="832"/>
      <c r="C32" s="933"/>
      <c r="D32" s="832"/>
      <c r="E32" s="832"/>
      <c r="F32" s="832"/>
      <c r="G32" s="834"/>
      <c r="H32" s="834"/>
      <c r="I32" s="834"/>
      <c r="J32" s="834"/>
      <c r="K32" s="834"/>
      <c r="L32" s="834"/>
      <c r="M32" s="834"/>
      <c r="N32" s="172"/>
      <c r="O32" s="172"/>
      <c r="P32" s="172"/>
      <c r="Q32" s="172"/>
      <c r="R32" s="172"/>
      <c r="S32" s="172"/>
      <c r="T32" s="172"/>
      <c r="U32" s="172"/>
      <c r="V32" s="172"/>
      <c r="W32" s="172"/>
      <c r="X32" s="172"/>
      <c r="Y32" s="172"/>
      <c r="Z32" s="172"/>
      <c r="AA32" s="172"/>
      <c r="AB32" s="172"/>
      <c r="AC32" s="172"/>
      <c r="AD32" s="172"/>
      <c r="AE32" s="172"/>
      <c r="AF32" s="172"/>
      <c r="AG32" s="746" t="s">
        <v>295</v>
      </c>
      <c r="AH32" s="746" t="s">
        <v>303</v>
      </c>
      <c r="AI32" s="746" t="s">
        <v>299</v>
      </c>
      <c r="AJ32" s="746">
        <f t="shared" ref="AJ32:AP32" si="22">AJ30*EXP(AJ31*$T$3)</f>
        <v>0</v>
      </c>
      <c r="AK32" s="746">
        <f t="shared" si="22"/>
        <v>0</v>
      </c>
      <c r="AL32" s="746">
        <f t="shared" si="22"/>
        <v>0</v>
      </c>
      <c r="AM32" s="746">
        <f t="shared" si="22"/>
        <v>0</v>
      </c>
      <c r="AN32" s="746">
        <f t="shared" si="22"/>
        <v>0</v>
      </c>
      <c r="AO32" s="746">
        <f t="shared" si="22"/>
        <v>0</v>
      </c>
      <c r="AP32" s="746">
        <f t="shared" si="22"/>
        <v>0</v>
      </c>
      <c r="AQ32" s="746">
        <v>-1.0300000000000001E-3</v>
      </c>
    </row>
    <row r="33" spans="2:51" hidden="1" x14ac:dyDescent="0.2">
      <c r="B33" s="832"/>
      <c r="C33" s="933"/>
      <c r="D33" s="832"/>
      <c r="E33" s="832"/>
      <c r="F33" s="832"/>
      <c r="G33" s="834"/>
      <c r="H33" s="834"/>
      <c r="I33" s="834"/>
      <c r="J33" s="834"/>
      <c r="K33" s="834"/>
      <c r="L33" s="834"/>
      <c r="M33" s="834"/>
      <c r="N33" s="172"/>
      <c r="O33" s="172"/>
      <c r="P33" s="172"/>
      <c r="Q33" s="172"/>
      <c r="R33" s="172"/>
      <c r="S33" s="172"/>
      <c r="T33" s="172"/>
      <c r="U33" s="172"/>
      <c r="V33" s="172"/>
      <c r="W33" s="172"/>
      <c r="X33" s="172"/>
      <c r="Y33" s="172"/>
      <c r="Z33" s="172"/>
      <c r="AA33" s="172"/>
      <c r="AB33" s="172"/>
      <c r="AC33" s="172"/>
      <c r="AD33" s="172"/>
      <c r="AE33" s="172"/>
      <c r="AF33" s="172"/>
      <c r="AG33" s="767" t="s">
        <v>296</v>
      </c>
      <c r="AH33" s="767" t="s">
        <v>297</v>
      </c>
      <c r="AJ33" s="767">
        <v>400</v>
      </c>
      <c r="AK33" s="767">
        <v>500</v>
      </c>
      <c r="AL33" s="767">
        <v>600</v>
      </c>
      <c r="AM33" s="767">
        <v>700</v>
      </c>
      <c r="AN33" s="767">
        <v>800</v>
      </c>
      <c r="AO33" s="767">
        <v>900</v>
      </c>
      <c r="AP33" s="767">
        <v>1000</v>
      </c>
      <c r="AQ33" s="767" t="s">
        <v>347</v>
      </c>
      <c r="AR33" s="767"/>
      <c r="AS33" s="767">
        <f t="shared" ref="AS33:AX33" si="23">AJ33</f>
        <v>400</v>
      </c>
      <c r="AT33" s="767">
        <f t="shared" si="23"/>
        <v>500</v>
      </c>
      <c r="AU33" s="767">
        <f t="shared" si="23"/>
        <v>600</v>
      </c>
      <c r="AV33" s="767">
        <f t="shared" si="23"/>
        <v>700</v>
      </c>
      <c r="AW33" s="767">
        <f t="shared" si="23"/>
        <v>800</v>
      </c>
      <c r="AX33" s="767">
        <f t="shared" si="23"/>
        <v>900</v>
      </c>
      <c r="AY33" s="767">
        <v>1000</v>
      </c>
    </row>
    <row r="34" spans="2:51" hidden="1" x14ac:dyDescent="0.2">
      <c r="B34" s="832"/>
      <c r="C34" s="933"/>
      <c r="D34" s="832"/>
      <c r="E34" s="832"/>
      <c r="F34" s="832"/>
      <c r="G34" s="834"/>
      <c r="H34" s="834"/>
      <c r="I34" s="834"/>
      <c r="J34" s="834"/>
      <c r="K34" s="834"/>
      <c r="L34" s="834"/>
      <c r="M34" s="834"/>
      <c r="N34" s="172"/>
      <c r="O34" s="172"/>
      <c r="P34" s="172"/>
      <c r="Q34" s="172"/>
      <c r="R34" s="172"/>
      <c r="S34" s="172"/>
      <c r="T34" s="172"/>
      <c r="U34" s="172"/>
      <c r="V34" s="172"/>
      <c r="W34" s="172"/>
      <c r="X34" s="172"/>
      <c r="Y34" s="172"/>
      <c r="Z34" s="172"/>
      <c r="AA34" s="172"/>
      <c r="AB34" s="172"/>
      <c r="AC34" s="172"/>
      <c r="AD34" s="172"/>
      <c r="AE34" s="172"/>
      <c r="AF34" s="172"/>
      <c r="AG34" s="767">
        <v>150</v>
      </c>
      <c r="AH34" s="817">
        <f>AG34^0.524*16.9</f>
        <v>233.43099668718983</v>
      </c>
      <c r="AI34" s="817">
        <f>AG34</f>
        <v>150</v>
      </c>
      <c r="AJ34" s="858"/>
      <c r="AK34" s="817">
        <f t="shared" ref="AK34:AK42" si="24">(AT34*1-$AH34)/AK$33*1000</f>
        <v>301.13800662562033</v>
      </c>
      <c r="AL34" s="858"/>
      <c r="AM34" s="858"/>
      <c r="AN34" s="817">
        <f t="shared" ref="AN34:AN42" si="25">(AW34*1-$AH34)/AN$33*1000</f>
        <v>320.71125414101277</v>
      </c>
      <c r="AO34" s="858"/>
      <c r="AP34" s="858"/>
      <c r="AQ34" s="858">
        <f>AVERAGE(AJ34:AP34)</f>
        <v>310.92463038331653</v>
      </c>
      <c r="AR34" s="817">
        <f>MAX(AK34:AP34)-AQ34</f>
        <v>9.7866237576962476</v>
      </c>
      <c r="AT34" s="746">
        <v>384</v>
      </c>
      <c r="AW34" s="746">
        <v>490</v>
      </c>
    </row>
    <row r="35" spans="2:51" hidden="1" x14ac:dyDescent="0.2">
      <c r="B35" s="832"/>
      <c r="C35" s="933"/>
      <c r="D35" s="832"/>
      <c r="E35" s="832"/>
      <c r="F35" s="832"/>
      <c r="G35" s="834"/>
      <c r="H35" s="834"/>
      <c r="I35" s="834"/>
      <c r="J35" s="834"/>
      <c r="K35" s="834"/>
      <c r="L35" s="834"/>
      <c r="M35" s="834"/>
      <c r="N35" s="172"/>
      <c r="O35" s="172"/>
      <c r="P35" s="172"/>
      <c r="Q35" s="172"/>
      <c r="R35" s="172"/>
      <c r="S35" s="172"/>
      <c r="T35" s="172"/>
      <c r="U35" s="172"/>
      <c r="V35" s="172"/>
      <c r="W35" s="172"/>
      <c r="X35" s="172"/>
      <c r="Y35" s="172"/>
      <c r="Z35" s="172"/>
      <c r="AA35" s="172"/>
      <c r="AB35" s="172"/>
      <c r="AC35" s="172"/>
      <c r="AD35" s="172"/>
      <c r="AE35" s="172"/>
      <c r="AF35" s="172"/>
      <c r="AG35" s="767">
        <v>200</v>
      </c>
      <c r="AH35" s="817">
        <f t="shared" ref="AH35:AH42" si="26">AG35^0.524*16.9</f>
        <v>271.41036078404352</v>
      </c>
      <c r="AI35" s="817">
        <f t="shared" ref="AI35:AI42" si="27">AG35</f>
        <v>200</v>
      </c>
      <c r="AJ35" s="858"/>
      <c r="AK35" s="817">
        <f t="shared" si="24"/>
        <v>319.17927843191296</v>
      </c>
      <c r="AL35" s="858"/>
      <c r="AM35" s="858"/>
      <c r="AN35" s="817">
        <f t="shared" si="25"/>
        <v>325.73704901994563</v>
      </c>
      <c r="AO35" s="858"/>
      <c r="AP35" s="858"/>
      <c r="AQ35" s="858">
        <f t="shared" ref="AQ35:AQ42" si="28">AVERAGE(AJ35:AP35)</f>
        <v>322.4581637259293</v>
      </c>
      <c r="AR35" s="817">
        <f t="shared" ref="AR35:AR41" si="29">MAX(AK35:AP35)-AQ35</f>
        <v>3.2788852940163338</v>
      </c>
      <c r="AT35" s="746">
        <v>431</v>
      </c>
      <c r="AW35" s="746">
        <v>532</v>
      </c>
    </row>
    <row r="36" spans="2:51" hidden="1" x14ac:dyDescent="0.2">
      <c r="B36" s="832"/>
      <c r="C36" s="933"/>
      <c r="D36" s="832"/>
      <c r="E36" s="832"/>
      <c r="F36" s="832"/>
      <c r="G36" s="834"/>
      <c r="H36" s="834"/>
      <c r="I36" s="834"/>
      <c r="J36" s="834"/>
      <c r="K36" s="834"/>
      <c r="L36" s="834"/>
      <c r="M36" s="834"/>
      <c r="N36" s="172"/>
      <c r="O36" s="172"/>
      <c r="P36" s="172"/>
      <c r="Q36" s="172"/>
      <c r="R36" s="172"/>
      <c r="S36" s="172"/>
      <c r="T36" s="172"/>
      <c r="U36" s="172"/>
      <c r="V36" s="172"/>
      <c r="W36" s="172"/>
      <c r="X36" s="172"/>
      <c r="Y36" s="172"/>
      <c r="Z36" s="172"/>
      <c r="AA36" s="172"/>
      <c r="AB36" s="172"/>
      <c r="AC36" s="172"/>
      <c r="AD36" s="172"/>
      <c r="AE36" s="172"/>
      <c r="AF36" s="172"/>
      <c r="AG36" s="767">
        <v>250</v>
      </c>
      <c r="AH36" s="817">
        <f t="shared" si="26"/>
        <v>305.07545604809326</v>
      </c>
      <c r="AI36" s="817">
        <f t="shared" si="27"/>
        <v>250</v>
      </c>
      <c r="AJ36" s="858"/>
      <c r="AK36" s="817">
        <f t="shared" si="24"/>
        <v>331.84908790381348</v>
      </c>
      <c r="AL36" s="858"/>
      <c r="AM36" s="858"/>
      <c r="AN36" s="817">
        <f t="shared" si="25"/>
        <v>321.15567993988344</v>
      </c>
      <c r="AO36" s="858"/>
      <c r="AP36" s="858"/>
      <c r="AQ36" s="858">
        <f t="shared" si="28"/>
        <v>326.50238392184849</v>
      </c>
      <c r="AR36" s="817">
        <f t="shared" si="29"/>
        <v>5.3467039819649926</v>
      </c>
      <c r="AT36" s="746">
        <v>471</v>
      </c>
      <c r="AW36" s="746">
        <v>562</v>
      </c>
    </row>
    <row r="37" spans="2:51" hidden="1" x14ac:dyDescent="0.2">
      <c r="B37" s="832"/>
      <c r="C37" s="933"/>
      <c r="D37" s="832"/>
      <c r="E37" s="832"/>
      <c r="F37" s="832"/>
      <c r="G37" s="834"/>
      <c r="H37" s="834"/>
      <c r="I37" s="834"/>
      <c r="J37" s="834"/>
      <c r="K37" s="834"/>
      <c r="L37" s="834"/>
      <c r="M37" s="834"/>
      <c r="N37" s="172"/>
      <c r="O37" s="172"/>
      <c r="P37" s="172"/>
      <c r="Q37" s="172"/>
      <c r="R37" s="172"/>
      <c r="S37" s="172"/>
      <c r="T37" s="172"/>
      <c r="U37" s="172"/>
      <c r="V37" s="172"/>
      <c r="W37" s="172"/>
      <c r="X37" s="172"/>
      <c r="Y37" s="172"/>
      <c r="Z37" s="172"/>
      <c r="AA37" s="172"/>
      <c r="AB37" s="172"/>
      <c r="AC37" s="172"/>
      <c r="AD37" s="172"/>
      <c r="AE37" s="172"/>
      <c r="AF37" s="172"/>
      <c r="AG37" s="767">
        <v>300</v>
      </c>
      <c r="AH37" s="817">
        <f t="shared" si="26"/>
        <v>335.65895803538746</v>
      </c>
      <c r="AI37" s="817">
        <f t="shared" si="27"/>
        <v>300</v>
      </c>
      <c r="AJ37" s="858"/>
      <c r="AK37" s="817">
        <f t="shared" si="24"/>
        <v>330.68208392922509</v>
      </c>
      <c r="AL37" s="858"/>
      <c r="AM37" s="858"/>
      <c r="AN37" s="817">
        <f t="shared" si="25"/>
        <v>311.67630245576566</v>
      </c>
      <c r="AO37" s="858"/>
      <c r="AP37" s="858"/>
      <c r="AQ37" s="858">
        <f t="shared" si="28"/>
        <v>321.1791931924954</v>
      </c>
      <c r="AR37" s="817">
        <f t="shared" si="29"/>
        <v>9.5028907367296824</v>
      </c>
      <c r="AT37" s="746">
        <v>501</v>
      </c>
      <c r="AW37" s="746">
        <v>585</v>
      </c>
    </row>
    <row r="38" spans="2:51" hidden="1" x14ac:dyDescent="0.2">
      <c r="B38" s="832"/>
      <c r="C38" s="933"/>
      <c r="D38" s="832"/>
      <c r="E38" s="832"/>
      <c r="F38" s="832"/>
      <c r="G38" s="834"/>
      <c r="H38" s="834"/>
      <c r="I38" s="834"/>
      <c r="J38" s="834"/>
      <c r="K38" s="834"/>
      <c r="L38" s="834"/>
      <c r="M38" s="834"/>
      <c r="N38" s="172"/>
      <c r="O38" s="172"/>
      <c r="P38" s="172"/>
      <c r="Q38" s="172"/>
      <c r="R38" s="172"/>
      <c r="S38" s="172"/>
      <c r="T38" s="172"/>
      <c r="U38" s="172"/>
      <c r="V38" s="172"/>
      <c r="W38" s="172"/>
      <c r="X38" s="172"/>
      <c r="Y38" s="172"/>
      <c r="Z38" s="172"/>
      <c r="AA38" s="172"/>
      <c r="AB38" s="172"/>
      <c r="AC38" s="172"/>
      <c r="AD38" s="172"/>
      <c r="AE38" s="172"/>
      <c r="AF38" s="172"/>
      <c r="AG38" s="767">
        <v>350</v>
      </c>
      <c r="AH38" s="817">
        <f t="shared" si="26"/>
        <v>363.89690331887954</v>
      </c>
      <c r="AI38" s="817">
        <f t="shared" si="27"/>
        <v>350</v>
      </c>
      <c r="AJ38" s="858"/>
      <c r="AK38" s="817">
        <f t="shared" si="24"/>
        <v>318.20619336224092</v>
      </c>
      <c r="AL38" s="858"/>
      <c r="AM38" s="858"/>
      <c r="AN38" s="817">
        <f t="shared" si="25"/>
        <v>300.12887085140056</v>
      </c>
      <c r="AO38" s="858"/>
      <c r="AP38" s="858"/>
      <c r="AQ38" s="858">
        <f t="shared" si="28"/>
        <v>309.16753210682077</v>
      </c>
      <c r="AR38" s="817">
        <f t="shared" si="29"/>
        <v>9.038661255420152</v>
      </c>
      <c r="AT38" s="746">
        <v>523</v>
      </c>
      <c r="AW38" s="746">
        <v>604</v>
      </c>
    </row>
    <row r="39" spans="2:51" hidden="1" x14ac:dyDescent="0.2">
      <c r="B39" s="832"/>
      <c r="C39" s="933"/>
      <c r="D39" s="832"/>
      <c r="E39" s="832"/>
      <c r="F39" s="832"/>
      <c r="G39" s="834"/>
      <c r="H39" s="834"/>
      <c r="I39" s="834"/>
      <c r="J39" s="834"/>
      <c r="K39" s="834"/>
      <c r="L39" s="834"/>
      <c r="M39" s="834"/>
      <c r="N39" s="172"/>
      <c r="O39" s="172"/>
      <c r="P39" s="172"/>
      <c r="Q39" s="172"/>
      <c r="R39" s="172"/>
      <c r="S39" s="172"/>
      <c r="T39" s="172"/>
      <c r="U39" s="172"/>
      <c r="V39" s="172"/>
      <c r="W39" s="172"/>
      <c r="X39" s="172"/>
      <c r="Y39" s="172"/>
      <c r="Z39" s="172"/>
      <c r="AA39" s="172"/>
      <c r="AB39" s="172"/>
      <c r="AC39" s="172"/>
      <c r="AD39" s="172"/>
      <c r="AE39" s="172"/>
      <c r="AF39" s="172"/>
      <c r="AG39" s="767">
        <v>400</v>
      </c>
      <c r="AH39" s="817">
        <f t="shared" si="26"/>
        <v>390.2708731645493</v>
      </c>
      <c r="AI39" s="817">
        <f t="shared" si="27"/>
        <v>400</v>
      </c>
      <c r="AJ39" s="858"/>
      <c r="AK39" s="817">
        <f t="shared" si="24"/>
        <v>307.4582536709014</v>
      </c>
      <c r="AL39" s="858"/>
      <c r="AM39" s="858"/>
      <c r="AN39" s="817">
        <f t="shared" si="25"/>
        <v>284.66140854431336</v>
      </c>
      <c r="AO39" s="858"/>
      <c r="AP39" s="858"/>
      <c r="AQ39" s="858">
        <f t="shared" si="28"/>
        <v>296.05983110760735</v>
      </c>
      <c r="AR39" s="817">
        <f t="shared" si="29"/>
        <v>11.398422563294048</v>
      </c>
      <c r="AT39" s="746">
        <v>544</v>
      </c>
      <c r="AW39" s="746">
        <v>618</v>
      </c>
    </row>
    <row r="40" spans="2:51" hidden="1" x14ac:dyDescent="0.2">
      <c r="B40" s="832"/>
      <c r="C40" s="933"/>
      <c r="D40" s="832"/>
      <c r="E40" s="832"/>
      <c r="F40" s="832"/>
      <c r="G40" s="834"/>
      <c r="H40" s="834"/>
      <c r="I40" s="834"/>
      <c r="J40" s="834"/>
      <c r="K40" s="834"/>
      <c r="L40" s="834"/>
      <c r="M40" s="834"/>
      <c r="N40" s="172"/>
      <c r="O40" s="172"/>
      <c r="P40" s="172"/>
      <c r="Q40" s="172"/>
      <c r="R40" s="172"/>
      <c r="S40" s="172"/>
      <c r="T40" s="172"/>
      <c r="U40" s="172"/>
      <c r="V40" s="172"/>
      <c r="W40" s="172"/>
      <c r="X40" s="172"/>
      <c r="Y40" s="172"/>
      <c r="Z40" s="172"/>
      <c r="AA40" s="172"/>
      <c r="AB40" s="172"/>
      <c r="AC40" s="172"/>
      <c r="AD40" s="172"/>
      <c r="AE40" s="172"/>
      <c r="AF40" s="172"/>
      <c r="AG40" s="767">
        <v>450</v>
      </c>
      <c r="AH40" s="817">
        <f t="shared" si="26"/>
        <v>415.11656291945724</v>
      </c>
      <c r="AI40" s="817">
        <f t="shared" si="27"/>
        <v>450</v>
      </c>
      <c r="AJ40" s="858"/>
      <c r="AK40" s="817">
        <f t="shared" si="24"/>
        <v>283.76687416108552</v>
      </c>
      <c r="AL40" s="858"/>
      <c r="AM40" s="858"/>
      <c r="AN40" s="817">
        <f t="shared" si="25"/>
        <v>267.35429635067845</v>
      </c>
      <c r="AO40" s="858"/>
      <c r="AP40" s="858"/>
      <c r="AQ40" s="858">
        <f t="shared" si="28"/>
        <v>275.56058525588196</v>
      </c>
      <c r="AR40" s="817">
        <f t="shared" si="29"/>
        <v>8.2062889052035644</v>
      </c>
      <c r="AT40" s="746">
        <v>557</v>
      </c>
      <c r="AW40" s="746">
        <v>629</v>
      </c>
    </row>
    <row r="41" spans="2:51" hidden="1" x14ac:dyDescent="0.2">
      <c r="B41" s="832"/>
      <c r="C41" s="933"/>
      <c r="D41" s="832"/>
      <c r="E41" s="832"/>
      <c r="F41" s="832"/>
      <c r="G41" s="834"/>
      <c r="H41" s="834"/>
      <c r="I41" s="834"/>
      <c r="J41" s="834"/>
      <c r="K41" s="834"/>
      <c r="L41" s="834"/>
      <c r="M41" s="834"/>
      <c r="N41" s="172"/>
      <c r="O41" s="172"/>
      <c r="P41" s="172"/>
      <c r="Q41" s="172"/>
      <c r="R41" s="172"/>
      <c r="S41" s="172"/>
      <c r="T41" s="172"/>
      <c r="U41" s="172"/>
      <c r="V41" s="172"/>
      <c r="W41" s="172"/>
      <c r="X41" s="172"/>
      <c r="Y41" s="172"/>
      <c r="Z41" s="172"/>
      <c r="AA41" s="172"/>
      <c r="AB41" s="172"/>
      <c r="AC41" s="172"/>
      <c r="AD41" s="172"/>
      <c r="AE41" s="172"/>
      <c r="AF41" s="172"/>
      <c r="AG41" s="767">
        <v>500</v>
      </c>
      <c r="AH41" s="817">
        <f t="shared" si="26"/>
        <v>438.67914352649962</v>
      </c>
      <c r="AI41" s="817">
        <f t="shared" si="27"/>
        <v>500</v>
      </c>
      <c r="AJ41" s="858"/>
      <c r="AK41" s="817">
        <f t="shared" si="24"/>
        <v>242.64171294700077</v>
      </c>
      <c r="AL41" s="858"/>
      <c r="AM41" s="858"/>
      <c r="AN41" s="817">
        <f t="shared" si="25"/>
        <v>247.90107059187548</v>
      </c>
      <c r="AO41" s="858"/>
      <c r="AP41" s="858"/>
      <c r="AQ41" s="858">
        <f t="shared" si="28"/>
        <v>245.27139176943814</v>
      </c>
      <c r="AR41" s="817">
        <f t="shared" si="29"/>
        <v>2.6296788224373415</v>
      </c>
      <c r="AT41" s="746">
        <v>560</v>
      </c>
      <c r="AW41" s="746">
        <v>637</v>
      </c>
    </row>
    <row r="42" spans="2:51" hidden="1" x14ac:dyDescent="0.2">
      <c r="B42" s="832"/>
      <c r="C42" s="933"/>
      <c r="D42" s="832"/>
      <c r="E42" s="832"/>
      <c r="F42" s="832"/>
      <c r="G42" s="834"/>
      <c r="H42" s="834"/>
      <c r="I42" s="834"/>
      <c r="J42" s="834"/>
      <c r="K42" s="834"/>
      <c r="L42" s="834"/>
      <c r="M42" s="834"/>
      <c r="N42" s="172"/>
      <c r="O42" s="172"/>
      <c r="P42" s="172"/>
      <c r="Q42" s="172"/>
      <c r="R42" s="172"/>
      <c r="S42" s="172"/>
      <c r="T42" s="172"/>
      <c r="U42" s="172"/>
      <c r="V42" s="172"/>
      <c r="W42" s="172"/>
      <c r="X42" s="172"/>
      <c r="Y42" s="172"/>
      <c r="Z42" s="172"/>
      <c r="AA42" s="172"/>
      <c r="AB42" s="172"/>
      <c r="AC42" s="172"/>
      <c r="AD42" s="172"/>
      <c r="AE42" s="172"/>
      <c r="AF42" s="172"/>
      <c r="AG42" s="767">
        <v>550</v>
      </c>
      <c r="AH42" s="817">
        <f t="shared" si="26"/>
        <v>461.14420339845276</v>
      </c>
      <c r="AI42" s="817">
        <f t="shared" si="27"/>
        <v>550</v>
      </c>
      <c r="AJ42" s="858"/>
      <c r="AK42" s="817">
        <f t="shared" si="24"/>
        <v>227.71159320309448</v>
      </c>
      <c r="AL42" s="858"/>
      <c r="AM42" s="858"/>
      <c r="AN42" s="817">
        <f t="shared" si="25"/>
        <v>232.31974575193405</v>
      </c>
      <c r="AO42" s="858"/>
      <c r="AP42" s="858"/>
      <c r="AQ42" s="858">
        <f t="shared" si="28"/>
        <v>230.01566947751428</v>
      </c>
      <c r="AR42" s="858"/>
      <c r="AT42" s="746">
        <v>575</v>
      </c>
      <c r="AW42" s="746">
        <v>647</v>
      </c>
    </row>
    <row r="43" spans="2:51" hidden="1" x14ac:dyDescent="0.2">
      <c r="B43" s="832"/>
      <c r="C43" s="933"/>
      <c r="D43" s="832"/>
      <c r="E43" s="832"/>
      <c r="F43" s="832"/>
      <c r="G43" s="834"/>
      <c r="H43" s="834"/>
      <c r="I43" s="834"/>
      <c r="J43" s="834"/>
      <c r="K43" s="834"/>
      <c r="L43" s="834"/>
      <c r="M43" s="834"/>
      <c r="N43" s="172"/>
      <c r="O43" s="172"/>
      <c r="P43" s="172"/>
      <c r="Q43" s="172"/>
      <c r="R43" s="172"/>
      <c r="S43" s="172"/>
      <c r="T43" s="172"/>
      <c r="U43" s="172"/>
      <c r="V43" s="172"/>
      <c r="W43" s="172"/>
      <c r="X43" s="172"/>
      <c r="Y43" s="172"/>
      <c r="Z43" s="172"/>
      <c r="AA43" s="172"/>
      <c r="AB43" s="172"/>
      <c r="AC43" s="172"/>
      <c r="AD43" s="172"/>
      <c r="AE43" s="172"/>
      <c r="AF43" s="172"/>
      <c r="AH43" s="817"/>
      <c r="AK43" s="817"/>
    </row>
    <row r="44" spans="2:51" hidden="1" x14ac:dyDescent="0.2">
      <c r="B44" s="832"/>
      <c r="C44" s="933"/>
      <c r="D44" s="832"/>
      <c r="E44" s="832"/>
      <c r="F44" s="832"/>
      <c r="G44" s="834"/>
      <c r="H44" s="834"/>
      <c r="I44" s="834"/>
      <c r="J44" s="834"/>
      <c r="K44" s="834"/>
      <c r="L44" s="834"/>
      <c r="M44" s="834"/>
      <c r="N44" s="172"/>
      <c r="O44" s="172"/>
      <c r="P44" s="172"/>
      <c r="Q44" s="172"/>
      <c r="R44" s="172"/>
      <c r="S44" s="172"/>
      <c r="T44" s="172"/>
      <c r="U44" s="172"/>
      <c r="V44" s="172"/>
      <c r="W44" s="172"/>
      <c r="X44" s="172"/>
      <c r="Y44" s="172"/>
      <c r="Z44" s="172"/>
      <c r="AA44" s="172"/>
      <c r="AB44" s="172"/>
      <c r="AC44" s="172"/>
      <c r="AD44" s="172"/>
      <c r="AE44" s="172"/>
      <c r="AF44" s="172"/>
      <c r="AH44" s="859"/>
    </row>
    <row r="45" spans="2:51" hidden="1" x14ac:dyDescent="0.2">
      <c r="B45" s="832"/>
      <c r="C45" s="933"/>
      <c r="D45" s="832"/>
      <c r="E45" s="832"/>
      <c r="F45" s="832"/>
      <c r="G45" s="834"/>
      <c r="H45" s="834"/>
      <c r="I45" s="834"/>
      <c r="J45" s="834"/>
      <c r="K45" s="834"/>
      <c r="L45" s="834"/>
      <c r="M45" s="834"/>
      <c r="N45" s="172"/>
      <c r="O45" s="172"/>
      <c r="P45" s="172"/>
      <c r="Q45" s="172"/>
      <c r="R45" s="172"/>
      <c r="S45" s="172"/>
      <c r="T45" s="172"/>
      <c r="U45" s="172"/>
      <c r="V45" s="172"/>
      <c r="W45" s="172"/>
      <c r="X45" s="172"/>
      <c r="Y45" s="172"/>
      <c r="Z45" s="172"/>
      <c r="AA45" s="172"/>
      <c r="AB45" s="172"/>
      <c r="AC45" s="172"/>
      <c r="AD45" s="172"/>
      <c r="AE45" s="172"/>
      <c r="AF45" s="172"/>
    </row>
    <row r="46" spans="2:51" ht="12.75" hidden="1" thickBot="1" x14ac:dyDescent="0.25">
      <c r="B46" s="832"/>
      <c r="C46" s="933"/>
      <c r="D46" s="832"/>
      <c r="E46" s="832"/>
      <c r="F46" s="832"/>
      <c r="G46" s="834"/>
      <c r="H46" s="834"/>
      <c r="I46" s="834"/>
      <c r="J46" s="834"/>
      <c r="K46" s="834"/>
      <c r="L46" s="834"/>
      <c r="M46" s="834"/>
      <c r="N46" s="172"/>
      <c r="O46" s="172"/>
      <c r="P46" s="172"/>
      <c r="Q46" s="172"/>
      <c r="R46" s="172"/>
      <c r="S46" s="172"/>
      <c r="T46" s="172"/>
      <c r="U46" s="172"/>
      <c r="V46" s="172"/>
      <c r="W46" s="172"/>
      <c r="X46" s="172"/>
      <c r="Y46" s="172"/>
      <c r="Z46" s="172"/>
      <c r="AA46" s="172"/>
      <c r="AB46" s="172"/>
      <c r="AC46" s="172"/>
      <c r="AD46" s="172"/>
      <c r="AE46" s="172"/>
      <c r="AF46" s="172"/>
      <c r="AG46" s="767" t="s">
        <v>40</v>
      </c>
      <c r="AH46" s="817"/>
      <c r="AI46" s="746" t="s">
        <v>297</v>
      </c>
      <c r="AK46" s="746">
        <v>500</v>
      </c>
      <c r="AL46" s="746">
        <v>800</v>
      </c>
      <c r="AM46" s="746">
        <v>800</v>
      </c>
      <c r="AN46" s="746">
        <v>1000</v>
      </c>
      <c r="AO46" s="746">
        <v>1200</v>
      </c>
      <c r="AP46" s="746">
        <v>1400</v>
      </c>
      <c r="AR46" s="746">
        <f t="shared" ref="AR46:AW46" si="30">AK46</f>
        <v>500</v>
      </c>
      <c r="AS46" s="746">
        <f t="shared" si="30"/>
        <v>800</v>
      </c>
      <c r="AT46" s="746">
        <f t="shared" si="30"/>
        <v>800</v>
      </c>
      <c r="AU46" s="746">
        <f t="shared" si="30"/>
        <v>1000</v>
      </c>
      <c r="AV46" s="746">
        <f t="shared" si="30"/>
        <v>1200</v>
      </c>
      <c r="AW46" s="746">
        <f t="shared" si="30"/>
        <v>1400</v>
      </c>
    </row>
    <row r="47" spans="2:51" hidden="1" x14ac:dyDescent="0.2">
      <c r="B47" s="832"/>
      <c r="C47" s="933"/>
      <c r="D47" s="832"/>
      <c r="E47" s="832"/>
      <c r="F47" s="832"/>
      <c r="G47" s="834"/>
      <c r="H47" s="834"/>
      <c r="I47" s="834"/>
      <c r="J47" s="834"/>
      <c r="K47" s="834"/>
      <c r="L47" s="834"/>
      <c r="M47" s="834"/>
      <c r="N47" s="172"/>
      <c r="O47" s="172"/>
      <c r="P47" s="172"/>
      <c r="Q47" s="172"/>
      <c r="R47" s="172"/>
      <c r="S47" s="172"/>
      <c r="T47" s="172"/>
      <c r="U47" s="172"/>
      <c r="V47" s="172"/>
      <c r="W47" s="172"/>
      <c r="X47" s="172"/>
      <c r="Y47" s="172"/>
      <c r="Z47" s="172"/>
      <c r="AA47" s="172"/>
      <c r="AB47" s="172"/>
      <c r="AC47" s="172"/>
      <c r="AD47" s="172"/>
      <c r="AE47" s="172"/>
      <c r="AF47" s="172"/>
      <c r="AG47" s="825">
        <v>175</v>
      </c>
      <c r="AH47" s="829" t="e">
        <f t="shared" ref="AH47:AH56" si="31">IF(Mast_Rasse=3,4.4*LN(AG47)+$U$24*1.06-28.7,0.173+0.01372*AG47+1.47*Mast_LMZ/1000)*$T$5</f>
        <v>#DIV/0!</v>
      </c>
      <c r="AI47" s="746" t="e">
        <f>AH47*2</f>
        <v>#DIV/0!</v>
      </c>
      <c r="AJ47" s="906">
        <f>AG47</f>
        <v>175</v>
      </c>
      <c r="AK47" s="746">
        <v>22</v>
      </c>
      <c r="AL47" s="746">
        <v>31</v>
      </c>
      <c r="AM47" s="746">
        <v>31</v>
      </c>
      <c r="AN47" s="746">
        <v>35</v>
      </c>
      <c r="AQ47" s="906">
        <f t="shared" ref="AQ47:AQ56" si="32">AG47</f>
        <v>175</v>
      </c>
      <c r="AR47" s="746" t="e">
        <f t="shared" ref="AR47:AR55" si="33">AK47-$AI47</f>
        <v>#DIV/0!</v>
      </c>
      <c r="AS47" s="746" t="e">
        <f t="shared" ref="AS47:AS55" si="34">AL47-$AI47</f>
        <v>#DIV/0!</v>
      </c>
      <c r="AT47" s="746" t="e">
        <f t="shared" ref="AT47:AT55" si="35">AM47-$AI47</f>
        <v>#DIV/0!</v>
      </c>
      <c r="AU47" s="746" t="e">
        <f t="shared" ref="AU47:AU55" si="36">AN47-$AI47</f>
        <v>#DIV/0!</v>
      </c>
    </row>
    <row r="48" spans="2:51" hidden="1" x14ac:dyDescent="0.2">
      <c r="G48" s="834"/>
      <c r="H48" s="834"/>
      <c r="I48" s="834"/>
      <c r="J48" s="834"/>
      <c r="K48" s="834"/>
      <c r="L48" s="834"/>
      <c r="M48" s="834"/>
      <c r="N48" s="172"/>
      <c r="O48" s="172"/>
      <c r="P48" s="172"/>
      <c r="Q48" s="172"/>
      <c r="R48" s="172"/>
      <c r="S48" s="172"/>
      <c r="T48" s="172"/>
      <c r="U48" s="172"/>
      <c r="V48" s="172"/>
      <c r="W48" s="172"/>
      <c r="X48" s="172"/>
      <c r="Y48" s="172"/>
      <c r="Z48" s="172"/>
      <c r="AA48" s="172"/>
      <c r="AB48" s="172"/>
      <c r="AC48" s="172"/>
      <c r="AD48" s="172"/>
      <c r="AE48" s="172"/>
      <c r="AF48" s="172"/>
      <c r="AG48" s="825">
        <v>225</v>
      </c>
      <c r="AH48" s="827" t="e">
        <f t="shared" si="31"/>
        <v>#DIV/0!</v>
      </c>
      <c r="AI48" s="746" t="e">
        <f t="shared" ref="AI48:AI56" si="37">AH48*2</f>
        <v>#DIV/0!</v>
      </c>
      <c r="AJ48" s="906">
        <f t="shared" ref="AJ48:AJ56" si="38">AG48</f>
        <v>225</v>
      </c>
      <c r="AK48" s="746">
        <v>24</v>
      </c>
      <c r="AL48" s="746">
        <v>33</v>
      </c>
      <c r="AM48" s="746">
        <v>33</v>
      </c>
      <c r="AN48" s="746">
        <v>36</v>
      </c>
      <c r="AO48" s="746">
        <v>39</v>
      </c>
      <c r="AQ48" s="906">
        <f t="shared" si="32"/>
        <v>225</v>
      </c>
      <c r="AR48" s="746" t="e">
        <f t="shared" si="33"/>
        <v>#DIV/0!</v>
      </c>
      <c r="AS48" s="746" t="e">
        <f t="shared" si="34"/>
        <v>#DIV/0!</v>
      </c>
      <c r="AT48" s="746" t="e">
        <f t="shared" si="35"/>
        <v>#DIV/0!</v>
      </c>
      <c r="AU48" s="746" t="e">
        <f t="shared" si="36"/>
        <v>#DIV/0!</v>
      </c>
      <c r="AV48" s="746" t="e">
        <f t="shared" ref="AV48:AV56" si="39">AO48-$AI48</f>
        <v>#DIV/0!</v>
      </c>
    </row>
    <row r="49" spans="7:49" hidden="1" x14ac:dyDescent="0.2">
      <c r="G49" s="834"/>
      <c r="H49" s="834"/>
      <c r="I49" s="834"/>
      <c r="J49" s="834"/>
      <c r="K49" s="834"/>
      <c r="L49" s="834"/>
      <c r="M49" s="834"/>
      <c r="N49" s="172"/>
      <c r="O49" s="172"/>
      <c r="P49" s="172"/>
      <c r="Q49" s="172"/>
      <c r="R49" s="172"/>
      <c r="S49" s="172"/>
      <c r="T49" s="172"/>
      <c r="U49" s="172"/>
      <c r="V49" s="172"/>
      <c r="W49" s="172"/>
      <c r="X49" s="172"/>
      <c r="Y49" s="172"/>
      <c r="Z49" s="172"/>
      <c r="AA49" s="172"/>
      <c r="AB49" s="172"/>
      <c r="AC49" s="172"/>
      <c r="AD49" s="172"/>
      <c r="AE49" s="172"/>
      <c r="AF49" s="172"/>
      <c r="AG49" s="825">
        <v>275</v>
      </c>
      <c r="AH49" s="827" t="e">
        <f t="shared" si="31"/>
        <v>#DIV/0!</v>
      </c>
      <c r="AI49" s="746" t="e">
        <f t="shared" si="37"/>
        <v>#DIV/0!</v>
      </c>
      <c r="AJ49" s="906">
        <f t="shared" si="38"/>
        <v>275</v>
      </c>
      <c r="AK49" s="746">
        <v>26</v>
      </c>
      <c r="AL49" s="746">
        <v>35</v>
      </c>
      <c r="AM49" s="746">
        <v>34</v>
      </c>
      <c r="AN49" s="746">
        <v>39</v>
      </c>
      <c r="AO49" s="746">
        <v>42</v>
      </c>
      <c r="AP49" s="746">
        <v>46</v>
      </c>
      <c r="AQ49" s="906">
        <f t="shared" si="32"/>
        <v>275</v>
      </c>
      <c r="AR49" s="746" t="e">
        <f t="shared" si="33"/>
        <v>#DIV/0!</v>
      </c>
      <c r="AS49" s="746" t="e">
        <f t="shared" si="34"/>
        <v>#DIV/0!</v>
      </c>
      <c r="AT49" s="746" t="e">
        <f t="shared" si="35"/>
        <v>#DIV/0!</v>
      </c>
      <c r="AU49" s="746" t="e">
        <f t="shared" si="36"/>
        <v>#DIV/0!</v>
      </c>
      <c r="AV49" s="746" t="e">
        <f t="shared" si="39"/>
        <v>#DIV/0!</v>
      </c>
      <c r="AW49" s="746" t="e">
        <f t="shared" ref="AW49:AW54" si="40">AP49-$AI49</f>
        <v>#DIV/0!</v>
      </c>
    </row>
    <row r="50" spans="7:49" hidden="1" x14ac:dyDescent="0.2">
      <c r="G50" s="834"/>
      <c r="H50" s="834"/>
      <c r="I50" s="834"/>
      <c r="J50" s="834"/>
      <c r="K50" s="834"/>
      <c r="L50" s="834"/>
      <c r="M50" s="834"/>
      <c r="N50" s="172"/>
      <c r="O50" s="172"/>
      <c r="P50" s="172"/>
      <c r="Q50" s="172"/>
      <c r="R50" s="172"/>
      <c r="S50" s="172"/>
      <c r="T50" s="172"/>
      <c r="U50" s="172"/>
      <c r="V50" s="172"/>
      <c r="W50" s="172"/>
      <c r="X50" s="172"/>
      <c r="Y50" s="172"/>
      <c r="Z50" s="172"/>
      <c r="AA50" s="172"/>
      <c r="AB50" s="172"/>
      <c r="AC50" s="172"/>
      <c r="AD50" s="172"/>
      <c r="AE50" s="172"/>
      <c r="AF50" s="172"/>
      <c r="AG50" s="825">
        <v>325</v>
      </c>
      <c r="AH50" s="827" t="e">
        <f t="shared" si="31"/>
        <v>#DIV/0!</v>
      </c>
      <c r="AI50" s="746" t="e">
        <f t="shared" si="37"/>
        <v>#DIV/0!</v>
      </c>
      <c r="AJ50" s="906">
        <f t="shared" si="38"/>
        <v>325</v>
      </c>
      <c r="AK50" s="746">
        <v>27</v>
      </c>
      <c r="AL50" s="746">
        <v>36</v>
      </c>
      <c r="AM50" s="746">
        <v>35</v>
      </c>
      <c r="AN50" s="746">
        <v>39</v>
      </c>
      <c r="AO50" s="746">
        <v>42</v>
      </c>
      <c r="AP50" s="746">
        <v>47</v>
      </c>
      <c r="AQ50" s="906">
        <f t="shared" si="32"/>
        <v>325</v>
      </c>
      <c r="AR50" s="746" t="e">
        <f t="shared" si="33"/>
        <v>#DIV/0!</v>
      </c>
      <c r="AS50" s="746" t="e">
        <f t="shared" si="34"/>
        <v>#DIV/0!</v>
      </c>
      <c r="AT50" s="746" t="e">
        <f t="shared" si="35"/>
        <v>#DIV/0!</v>
      </c>
      <c r="AU50" s="746" t="e">
        <f t="shared" si="36"/>
        <v>#DIV/0!</v>
      </c>
      <c r="AV50" s="746" t="e">
        <f t="shared" si="39"/>
        <v>#DIV/0!</v>
      </c>
      <c r="AW50" s="746" t="e">
        <f t="shared" si="40"/>
        <v>#DIV/0!</v>
      </c>
    </row>
    <row r="51" spans="7:49" hidden="1" x14ac:dyDescent="0.2">
      <c r="G51" s="834"/>
      <c r="H51" s="834"/>
      <c r="I51" s="834"/>
      <c r="J51" s="834"/>
      <c r="K51" s="834"/>
      <c r="L51" s="834"/>
      <c r="M51" s="834"/>
      <c r="N51" s="172"/>
      <c r="O51" s="172"/>
      <c r="P51" s="172"/>
      <c r="Q51" s="172"/>
      <c r="R51" s="172"/>
      <c r="S51" s="172"/>
      <c r="T51" s="172"/>
      <c r="U51" s="172"/>
      <c r="V51" s="172"/>
      <c r="W51" s="172"/>
      <c r="X51" s="172"/>
      <c r="Y51" s="172"/>
      <c r="Z51" s="172"/>
      <c r="AA51" s="172"/>
      <c r="AB51" s="172"/>
      <c r="AC51" s="172"/>
      <c r="AD51" s="172"/>
      <c r="AE51" s="172"/>
      <c r="AF51" s="172"/>
      <c r="AG51" s="825">
        <v>375</v>
      </c>
      <c r="AH51" s="827" t="e">
        <f t="shared" si="31"/>
        <v>#DIV/0!</v>
      </c>
      <c r="AI51" s="746" t="e">
        <f t="shared" si="37"/>
        <v>#DIV/0!</v>
      </c>
      <c r="AJ51" s="906">
        <f t="shared" si="38"/>
        <v>375</v>
      </c>
      <c r="AK51" s="746">
        <v>28</v>
      </c>
      <c r="AL51" s="746">
        <v>37</v>
      </c>
      <c r="AM51" s="746">
        <v>37</v>
      </c>
      <c r="AN51" s="746">
        <v>41</v>
      </c>
      <c r="AO51" s="746">
        <v>43</v>
      </c>
      <c r="AP51" s="746">
        <v>48</v>
      </c>
      <c r="AQ51" s="906">
        <f t="shared" si="32"/>
        <v>375</v>
      </c>
      <c r="AR51" s="746" t="e">
        <f t="shared" si="33"/>
        <v>#DIV/0!</v>
      </c>
      <c r="AS51" s="746" t="e">
        <f t="shared" si="34"/>
        <v>#DIV/0!</v>
      </c>
      <c r="AT51" s="746" t="e">
        <f t="shared" si="35"/>
        <v>#DIV/0!</v>
      </c>
      <c r="AU51" s="746" t="e">
        <f t="shared" si="36"/>
        <v>#DIV/0!</v>
      </c>
      <c r="AV51" s="746" t="e">
        <f t="shared" si="39"/>
        <v>#DIV/0!</v>
      </c>
      <c r="AW51" s="746" t="e">
        <f t="shared" si="40"/>
        <v>#DIV/0!</v>
      </c>
    </row>
    <row r="52" spans="7:49" hidden="1" x14ac:dyDescent="0.2">
      <c r="G52" s="834"/>
      <c r="H52" s="834"/>
      <c r="I52" s="834"/>
      <c r="J52" s="834"/>
      <c r="K52" s="834"/>
      <c r="L52" s="834"/>
      <c r="M52" s="834"/>
      <c r="N52" s="172"/>
      <c r="O52" s="172"/>
      <c r="P52" s="172"/>
      <c r="Q52" s="172"/>
      <c r="R52" s="172"/>
      <c r="S52" s="172"/>
      <c r="T52" s="172"/>
      <c r="U52" s="172"/>
      <c r="V52" s="172"/>
      <c r="W52" s="172"/>
      <c r="X52" s="172"/>
      <c r="Y52" s="172"/>
      <c r="Z52" s="172"/>
      <c r="AA52" s="172"/>
      <c r="AB52" s="172"/>
      <c r="AC52" s="172"/>
      <c r="AD52" s="172"/>
      <c r="AE52" s="172"/>
      <c r="AF52" s="172"/>
      <c r="AG52" s="825">
        <v>425</v>
      </c>
      <c r="AH52" s="827" t="e">
        <f t="shared" si="31"/>
        <v>#DIV/0!</v>
      </c>
      <c r="AI52" s="746" t="e">
        <f t="shared" si="37"/>
        <v>#DIV/0!</v>
      </c>
      <c r="AJ52" s="906">
        <f t="shared" si="38"/>
        <v>425</v>
      </c>
      <c r="AK52" s="746">
        <v>29</v>
      </c>
      <c r="AL52" s="746">
        <v>38</v>
      </c>
      <c r="AM52" s="746">
        <v>38</v>
      </c>
      <c r="AN52" s="746">
        <v>41</v>
      </c>
      <c r="AO52" s="746">
        <v>44</v>
      </c>
      <c r="AP52" s="746">
        <v>50</v>
      </c>
      <c r="AQ52" s="906">
        <f t="shared" si="32"/>
        <v>425</v>
      </c>
      <c r="AR52" s="746" t="e">
        <f t="shared" si="33"/>
        <v>#DIV/0!</v>
      </c>
      <c r="AS52" s="746" t="e">
        <f t="shared" si="34"/>
        <v>#DIV/0!</v>
      </c>
      <c r="AT52" s="746" t="e">
        <f t="shared" si="35"/>
        <v>#DIV/0!</v>
      </c>
      <c r="AU52" s="746" t="e">
        <f t="shared" si="36"/>
        <v>#DIV/0!</v>
      </c>
      <c r="AV52" s="746" t="e">
        <f t="shared" si="39"/>
        <v>#DIV/0!</v>
      </c>
      <c r="AW52" s="746" t="e">
        <f t="shared" si="40"/>
        <v>#DIV/0!</v>
      </c>
    </row>
    <row r="53" spans="7:49" hidden="1" x14ac:dyDescent="0.2">
      <c r="G53" s="834"/>
      <c r="H53" s="834"/>
      <c r="I53" s="834"/>
      <c r="J53" s="834"/>
      <c r="K53" s="834"/>
      <c r="L53" s="834"/>
      <c r="M53" s="834"/>
      <c r="N53" s="172"/>
      <c r="O53" s="172"/>
      <c r="P53" s="172"/>
      <c r="Q53" s="172"/>
      <c r="R53" s="172"/>
      <c r="S53" s="172"/>
      <c r="T53" s="172"/>
      <c r="U53" s="172"/>
      <c r="V53" s="172"/>
      <c r="W53" s="172"/>
      <c r="X53" s="172"/>
      <c r="Y53" s="172"/>
      <c r="Z53" s="172"/>
      <c r="AA53" s="172"/>
      <c r="AB53" s="172"/>
      <c r="AC53" s="172"/>
      <c r="AD53" s="172"/>
      <c r="AE53" s="172"/>
      <c r="AF53" s="172"/>
      <c r="AG53" s="825">
        <v>475</v>
      </c>
      <c r="AH53" s="827" t="e">
        <f t="shared" si="31"/>
        <v>#DIV/0!</v>
      </c>
      <c r="AI53" s="746" t="e">
        <f t="shared" si="37"/>
        <v>#DIV/0!</v>
      </c>
      <c r="AJ53" s="906">
        <f t="shared" si="38"/>
        <v>475</v>
      </c>
      <c r="AK53" s="746">
        <v>30</v>
      </c>
      <c r="AL53" s="746">
        <v>41</v>
      </c>
      <c r="AM53" s="746">
        <v>39</v>
      </c>
      <c r="AN53" s="746">
        <v>43</v>
      </c>
      <c r="AO53" s="746">
        <v>45</v>
      </c>
      <c r="AP53" s="746">
        <v>50</v>
      </c>
      <c r="AQ53" s="906">
        <f t="shared" si="32"/>
        <v>475</v>
      </c>
      <c r="AR53" s="746" t="e">
        <f t="shared" si="33"/>
        <v>#DIV/0!</v>
      </c>
      <c r="AS53" s="746" t="e">
        <f t="shared" si="34"/>
        <v>#DIV/0!</v>
      </c>
      <c r="AT53" s="746" t="e">
        <f t="shared" si="35"/>
        <v>#DIV/0!</v>
      </c>
      <c r="AU53" s="746" t="e">
        <f t="shared" si="36"/>
        <v>#DIV/0!</v>
      </c>
      <c r="AV53" s="746" t="e">
        <f t="shared" si="39"/>
        <v>#DIV/0!</v>
      </c>
      <c r="AW53" s="746" t="e">
        <f t="shared" si="40"/>
        <v>#DIV/0!</v>
      </c>
    </row>
    <row r="54" spans="7:49" hidden="1" x14ac:dyDescent="0.2">
      <c r="G54" s="834"/>
      <c r="H54" s="834"/>
      <c r="I54" s="834"/>
      <c r="J54" s="834"/>
      <c r="K54" s="834"/>
      <c r="L54" s="834"/>
      <c r="M54" s="834"/>
      <c r="N54" s="172"/>
      <c r="O54" s="172"/>
      <c r="P54" s="172"/>
      <c r="Q54" s="172"/>
      <c r="R54" s="172"/>
      <c r="S54" s="172"/>
      <c r="T54" s="172"/>
      <c r="U54" s="172"/>
      <c r="V54" s="172"/>
      <c r="W54" s="172"/>
      <c r="X54" s="172"/>
      <c r="Y54" s="172"/>
      <c r="Z54" s="172"/>
      <c r="AA54" s="172"/>
      <c r="AB54" s="172"/>
      <c r="AC54" s="172"/>
      <c r="AD54" s="172"/>
      <c r="AE54" s="172"/>
      <c r="AF54" s="172"/>
      <c r="AG54" s="825">
        <v>525</v>
      </c>
      <c r="AH54" s="827" t="e">
        <f t="shared" si="31"/>
        <v>#DIV/0!</v>
      </c>
      <c r="AI54" s="746" t="e">
        <f t="shared" si="37"/>
        <v>#DIV/0!</v>
      </c>
      <c r="AJ54" s="906">
        <f t="shared" si="38"/>
        <v>525</v>
      </c>
      <c r="AK54" s="746">
        <v>30</v>
      </c>
      <c r="AL54" s="746">
        <v>42</v>
      </c>
      <c r="AM54" s="746">
        <v>39</v>
      </c>
      <c r="AN54" s="746">
        <v>43</v>
      </c>
      <c r="AO54" s="746">
        <v>46</v>
      </c>
      <c r="AP54" s="746">
        <v>51</v>
      </c>
      <c r="AQ54" s="906">
        <f t="shared" si="32"/>
        <v>525</v>
      </c>
      <c r="AR54" s="746" t="e">
        <f t="shared" si="33"/>
        <v>#DIV/0!</v>
      </c>
      <c r="AS54" s="746" t="e">
        <f t="shared" si="34"/>
        <v>#DIV/0!</v>
      </c>
      <c r="AT54" s="746" t="e">
        <f t="shared" si="35"/>
        <v>#DIV/0!</v>
      </c>
      <c r="AU54" s="746" t="e">
        <f t="shared" si="36"/>
        <v>#DIV/0!</v>
      </c>
      <c r="AV54" s="746" t="e">
        <f t="shared" si="39"/>
        <v>#DIV/0!</v>
      </c>
      <c r="AW54" s="746" t="e">
        <f t="shared" si="40"/>
        <v>#DIV/0!</v>
      </c>
    </row>
    <row r="55" spans="7:49" hidden="1" x14ac:dyDescent="0.2">
      <c r="G55" s="834"/>
      <c r="H55" s="834"/>
      <c r="I55" s="834"/>
      <c r="J55" s="834"/>
      <c r="K55" s="834"/>
      <c r="L55" s="834"/>
      <c r="M55" s="834"/>
      <c r="N55" s="172"/>
      <c r="O55" s="172"/>
      <c r="P55" s="172"/>
      <c r="Q55" s="172"/>
      <c r="R55" s="172"/>
      <c r="S55" s="172"/>
      <c r="T55" s="172"/>
      <c r="U55" s="172"/>
      <c r="V55" s="172"/>
      <c r="W55" s="172"/>
      <c r="X55" s="172"/>
      <c r="Y55" s="172"/>
      <c r="Z55" s="172"/>
      <c r="AA55" s="172"/>
      <c r="AB55" s="172"/>
      <c r="AC55" s="172"/>
      <c r="AD55" s="172"/>
      <c r="AE55" s="172"/>
      <c r="AF55" s="172"/>
      <c r="AG55" s="825">
        <v>575</v>
      </c>
      <c r="AH55" s="827" t="e">
        <f t="shared" si="31"/>
        <v>#DIV/0!</v>
      </c>
      <c r="AI55" s="746" t="e">
        <f t="shared" si="37"/>
        <v>#DIV/0!</v>
      </c>
      <c r="AJ55" s="906">
        <f t="shared" si="38"/>
        <v>575</v>
      </c>
      <c r="AK55" s="746">
        <v>31</v>
      </c>
      <c r="AL55" s="746">
        <v>43</v>
      </c>
      <c r="AM55" s="746">
        <v>40</v>
      </c>
      <c r="AN55" s="746">
        <v>44</v>
      </c>
      <c r="AO55" s="746">
        <v>47</v>
      </c>
      <c r="AQ55" s="906">
        <f t="shared" si="32"/>
        <v>575</v>
      </c>
      <c r="AR55" s="746" t="e">
        <f t="shared" si="33"/>
        <v>#DIV/0!</v>
      </c>
      <c r="AS55" s="746" t="e">
        <f t="shared" si="34"/>
        <v>#DIV/0!</v>
      </c>
      <c r="AT55" s="746" t="e">
        <f t="shared" si="35"/>
        <v>#DIV/0!</v>
      </c>
      <c r="AU55" s="746" t="e">
        <f t="shared" si="36"/>
        <v>#DIV/0!</v>
      </c>
      <c r="AV55" s="746" t="e">
        <f t="shared" si="39"/>
        <v>#DIV/0!</v>
      </c>
    </row>
    <row r="56" spans="7:49" hidden="1" x14ac:dyDescent="0.2">
      <c r="G56" s="834"/>
      <c r="H56" s="834"/>
      <c r="I56" s="834"/>
      <c r="J56" s="834"/>
      <c r="K56" s="834"/>
      <c r="L56" s="834"/>
      <c r="M56" s="834"/>
      <c r="N56" s="172"/>
      <c r="O56" s="172"/>
      <c r="P56" s="172"/>
      <c r="Q56" s="172"/>
      <c r="R56" s="172"/>
      <c r="S56" s="172"/>
      <c r="T56" s="172"/>
      <c r="U56" s="172"/>
      <c r="V56" s="172"/>
      <c r="W56" s="172"/>
      <c r="X56" s="172"/>
      <c r="Y56" s="172"/>
      <c r="Z56" s="172"/>
      <c r="AA56" s="172"/>
      <c r="AB56" s="172"/>
      <c r="AC56" s="172"/>
      <c r="AD56" s="172"/>
      <c r="AE56" s="172"/>
      <c r="AF56" s="172"/>
      <c r="AG56" s="825">
        <v>625</v>
      </c>
      <c r="AH56" s="827" t="e">
        <f t="shared" si="31"/>
        <v>#DIV/0!</v>
      </c>
      <c r="AI56" s="746" t="e">
        <f t="shared" si="37"/>
        <v>#DIV/0!</v>
      </c>
      <c r="AJ56" s="906">
        <f t="shared" si="38"/>
        <v>625</v>
      </c>
      <c r="AM56" s="746">
        <v>41</v>
      </c>
      <c r="AN56" s="746">
        <v>45</v>
      </c>
      <c r="AO56" s="746">
        <v>48</v>
      </c>
      <c r="AQ56" s="906">
        <f t="shared" si="32"/>
        <v>625</v>
      </c>
      <c r="AT56" s="746" t="e">
        <f>AM56-$AI56</f>
        <v>#DIV/0!</v>
      </c>
      <c r="AU56" s="746" t="e">
        <f>AN56-$AI56</f>
        <v>#DIV/0!</v>
      </c>
      <c r="AV56" s="746" t="e">
        <f t="shared" si="39"/>
        <v>#DIV/0!</v>
      </c>
    </row>
    <row r="57" spans="7:49" ht="12.75" hidden="1" thickBot="1" x14ac:dyDescent="0.25">
      <c r="G57" s="834"/>
      <c r="H57" s="834"/>
      <c r="I57" s="834"/>
      <c r="J57" s="834"/>
      <c r="K57" s="834"/>
      <c r="L57" s="834"/>
      <c r="M57" s="834"/>
      <c r="N57" s="172"/>
      <c r="O57" s="172"/>
      <c r="P57" s="172"/>
      <c r="Q57" s="172"/>
      <c r="R57" s="172"/>
      <c r="S57" s="172"/>
      <c r="T57" s="172"/>
      <c r="U57" s="172"/>
      <c r="V57" s="172"/>
      <c r="W57" s="172"/>
      <c r="X57" s="172"/>
      <c r="Y57" s="172"/>
      <c r="Z57" s="172"/>
      <c r="AA57" s="172"/>
      <c r="AB57" s="172"/>
      <c r="AC57" s="172"/>
      <c r="AD57" s="172"/>
      <c r="AE57" s="172"/>
      <c r="AF57" s="172"/>
      <c r="AG57" s="825"/>
      <c r="AH57" s="831"/>
      <c r="AJ57" s="906"/>
      <c r="AQ57" s="746" t="s">
        <v>358</v>
      </c>
      <c r="AR57" s="746" t="e">
        <f t="shared" ref="AR57:AW57" si="41">AVERAGE(AR47:AR56)</f>
        <v>#DIV/0!</v>
      </c>
      <c r="AS57" s="746" t="e">
        <f t="shared" si="41"/>
        <v>#DIV/0!</v>
      </c>
      <c r="AT57" s="746" t="e">
        <f t="shared" si="41"/>
        <v>#DIV/0!</v>
      </c>
      <c r="AU57" s="746" t="e">
        <f t="shared" si="41"/>
        <v>#DIV/0!</v>
      </c>
      <c r="AV57" s="746" t="e">
        <f t="shared" si="41"/>
        <v>#DIV/0!</v>
      </c>
      <c r="AW57" s="746" t="e">
        <f t="shared" si="41"/>
        <v>#DIV/0!</v>
      </c>
    </row>
    <row r="58" spans="7:49" hidden="1" x14ac:dyDescent="0.2">
      <c r="G58" s="834"/>
      <c r="H58" s="834"/>
      <c r="I58" s="834"/>
      <c r="J58" s="834"/>
      <c r="K58" s="834"/>
      <c r="L58" s="834"/>
      <c r="M58" s="834"/>
      <c r="N58" s="172"/>
      <c r="O58" s="172"/>
      <c r="P58" s="172"/>
      <c r="Q58" s="172"/>
      <c r="R58" s="172"/>
      <c r="S58" s="172"/>
      <c r="T58" s="172"/>
      <c r="U58" s="172"/>
      <c r="V58" s="172"/>
      <c r="W58" s="172"/>
      <c r="X58" s="172"/>
      <c r="Y58" s="172"/>
      <c r="Z58" s="172"/>
      <c r="AA58" s="172"/>
      <c r="AB58" s="172"/>
      <c r="AC58" s="172"/>
      <c r="AD58" s="172"/>
      <c r="AE58" s="172"/>
      <c r="AF58" s="172"/>
    </row>
    <row r="59" spans="7:49" hidden="1" x14ac:dyDescent="0.2">
      <c r="G59" s="834"/>
      <c r="H59" s="834"/>
      <c r="I59" s="834"/>
      <c r="J59" s="834"/>
      <c r="K59" s="834"/>
      <c r="L59" s="834"/>
      <c r="M59" s="834"/>
      <c r="N59" s="172"/>
      <c r="O59" s="172"/>
      <c r="P59" s="172"/>
      <c r="Q59" s="172"/>
      <c r="R59" s="172"/>
      <c r="S59" s="172"/>
      <c r="T59" s="172"/>
      <c r="U59" s="172"/>
      <c r="V59" s="172"/>
      <c r="W59" s="172"/>
      <c r="X59" s="172"/>
      <c r="Y59" s="172"/>
      <c r="Z59" s="172"/>
      <c r="AA59" s="172"/>
      <c r="AB59" s="172"/>
      <c r="AC59" s="172"/>
      <c r="AD59" s="172"/>
      <c r="AE59" s="172"/>
      <c r="AF59" s="172"/>
    </row>
    <row r="60" spans="7:49" hidden="1" x14ac:dyDescent="0.2">
      <c r="G60" s="834"/>
      <c r="H60" s="834"/>
      <c r="I60" s="834"/>
      <c r="J60" s="834"/>
      <c r="K60" s="834"/>
      <c r="L60" s="834"/>
      <c r="M60" s="834"/>
      <c r="N60" s="172"/>
      <c r="O60" s="172"/>
      <c r="P60" s="172"/>
      <c r="Q60" s="172"/>
      <c r="R60" s="172"/>
      <c r="S60" s="172"/>
      <c r="T60" s="172"/>
      <c r="U60" s="172"/>
      <c r="V60" s="172"/>
      <c r="W60" s="172"/>
      <c r="X60" s="172"/>
      <c r="Y60" s="172"/>
      <c r="Z60" s="172"/>
      <c r="AA60" s="172"/>
      <c r="AB60" s="172"/>
      <c r="AC60" s="172"/>
      <c r="AD60" s="172"/>
      <c r="AE60" s="172"/>
      <c r="AF60" s="172"/>
    </row>
    <row r="61" spans="7:49" ht="12.75" hidden="1" thickBot="1" x14ac:dyDescent="0.25">
      <c r="G61" s="834"/>
      <c r="H61" s="834"/>
      <c r="I61" s="834"/>
      <c r="J61" s="834"/>
      <c r="K61" s="834"/>
      <c r="L61" s="834"/>
      <c r="M61" s="834"/>
      <c r="N61" s="172"/>
      <c r="O61" s="172"/>
      <c r="P61" s="172"/>
      <c r="Q61" s="172"/>
      <c r="R61" s="172"/>
      <c r="S61" s="172"/>
      <c r="T61" s="172"/>
      <c r="U61" s="172"/>
      <c r="V61" s="172"/>
      <c r="W61" s="172"/>
      <c r="X61" s="172"/>
      <c r="Y61" s="172"/>
      <c r="Z61" s="172"/>
      <c r="AA61" s="172"/>
      <c r="AB61" s="172"/>
      <c r="AC61" s="172"/>
      <c r="AD61" s="172"/>
      <c r="AE61" s="172"/>
      <c r="AF61" s="172"/>
      <c r="AG61" s="767" t="s">
        <v>41</v>
      </c>
      <c r="AH61" s="817"/>
      <c r="AI61" s="746" t="s">
        <v>297</v>
      </c>
      <c r="AK61" s="746">
        <v>500</v>
      </c>
      <c r="AL61" s="746">
        <v>800</v>
      </c>
      <c r="AM61" s="746">
        <v>800</v>
      </c>
      <c r="AN61" s="746">
        <v>1000</v>
      </c>
      <c r="AO61" s="746">
        <v>1200</v>
      </c>
      <c r="AP61" s="746">
        <v>1400</v>
      </c>
      <c r="AR61" s="746">
        <f t="shared" ref="AR61:AW61" si="42">AK61</f>
        <v>500</v>
      </c>
      <c r="AS61" s="746">
        <f t="shared" si="42"/>
        <v>800</v>
      </c>
      <c r="AT61" s="746">
        <f t="shared" si="42"/>
        <v>800</v>
      </c>
      <c r="AU61" s="746">
        <f t="shared" si="42"/>
        <v>1000</v>
      </c>
      <c r="AV61" s="746">
        <f t="shared" si="42"/>
        <v>1200</v>
      </c>
      <c r="AW61" s="746">
        <f t="shared" si="42"/>
        <v>1400</v>
      </c>
    </row>
    <row r="62" spans="7:49" hidden="1" x14ac:dyDescent="0.2">
      <c r="G62" s="834"/>
      <c r="H62" s="834"/>
      <c r="I62" s="834"/>
      <c r="J62" s="834"/>
      <c r="K62" s="834"/>
      <c r="L62" s="834"/>
      <c r="M62" s="834"/>
      <c r="N62" s="172"/>
      <c r="O62" s="172"/>
      <c r="P62" s="172"/>
      <c r="Q62" s="172"/>
      <c r="R62" s="172"/>
      <c r="S62" s="172"/>
      <c r="T62" s="172"/>
      <c r="U62" s="172"/>
      <c r="V62" s="172"/>
      <c r="W62" s="172"/>
      <c r="X62" s="172"/>
      <c r="Y62" s="172"/>
      <c r="Z62" s="172"/>
      <c r="AA62" s="172"/>
      <c r="AB62" s="172"/>
      <c r="AC62" s="172"/>
      <c r="AD62" s="172"/>
      <c r="AE62" s="172"/>
      <c r="AF62" s="172"/>
      <c r="AG62" s="825">
        <v>175</v>
      </c>
      <c r="AH62" s="829" t="e">
        <f t="shared" ref="AH62:AH71" si="43">IF(Mast_Rasse=3,4.4*LN(AG62)+$U$24*1.06-28.7,0.173+0.01372*AG62+1.47*Mast_LMZ/1000)*$T$5</f>
        <v>#DIV/0!</v>
      </c>
      <c r="AI62" s="746" t="e">
        <f>AH62*1.4</f>
        <v>#DIV/0!</v>
      </c>
      <c r="AJ62" s="906">
        <f>AG62</f>
        <v>175</v>
      </c>
      <c r="AK62" s="746">
        <v>11</v>
      </c>
      <c r="AL62" s="746">
        <v>14</v>
      </c>
      <c r="AM62" s="746">
        <v>14</v>
      </c>
      <c r="AN62" s="746">
        <v>16</v>
      </c>
      <c r="AQ62" s="906">
        <f t="shared" ref="AQ62:AQ71" si="44">AG62</f>
        <v>175</v>
      </c>
      <c r="AR62" s="746" t="e">
        <f t="shared" ref="AR62:AR70" si="45">AK62-$AI62</f>
        <v>#DIV/0!</v>
      </c>
      <c r="AS62" s="746" t="e">
        <f t="shared" ref="AS62:AS70" si="46">AL62-$AI62</f>
        <v>#DIV/0!</v>
      </c>
      <c r="AT62" s="746" t="e">
        <f t="shared" ref="AT62:AT70" si="47">AM62-$AI62</f>
        <v>#DIV/0!</v>
      </c>
      <c r="AU62" s="746" t="e">
        <f t="shared" ref="AU62:AU70" si="48">AN62-$AI62</f>
        <v>#DIV/0!</v>
      </c>
    </row>
    <row r="63" spans="7:49" hidden="1" x14ac:dyDescent="0.2">
      <c r="G63" s="834"/>
      <c r="H63" s="834"/>
      <c r="I63" s="834"/>
      <c r="J63" s="834"/>
      <c r="K63" s="834"/>
      <c r="L63" s="834"/>
      <c r="M63" s="834"/>
      <c r="N63" s="172"/>
      <c r="O63" s="172"/>
      <c r="P63" s="172"/>
      <c r="Q63" s="172"/>
      <c r="R63" s="172"/>
      <c r="S63" s="172"/>
      <c r="T63" s="172"/>
      <c r="U63" s="172"/>
      <c r="V63" s="172"/>
      <c r="W63" s="172"/>
      <c r="X63" s="172"/>
      <c r="Y63" s="172"/>
      <c r="Z63" s="172"/>
      <c r="AA63" s="172"/>
      <c r="AB63" s="172"/>
      <c r="AC63" s="172"/>
      <c r="AD63" s="172"/>
      <c r="AE63" s="172"/>
      <c r="AF63" s="172"/>
      <c r="AG63" s="825">
        <v>225</v>
      </c>
      <c r="AH63" s="827" t="e">
        <f t="shared" si="43"/>
        <v>#DIV/0!</v>
      </c>
      <c r="AI63" s="746" t="e">
        <f t="shared" ref="AI63:AI71" si="49">AH63*1.4</f>
        <v>#DIV/0!</v>
      </c>
      <c r="AJ63" s="906">
        <f t="shared" ref="AJ63:AJ71" si="50">AG63</f>
        <v>225</v>
      </c>
      <c r="AK63" s="746">
        <v>12</v>
      </c>
      <c r="AL63" s="746">
        <v>15</v>
      </c>
      <c r="AM63" s="746">
        <v>16</v>
      </c>
      <c r="AN63" s="746">
        <v>17</v>
      </c>
      <c r="AO63" s="746">
        <v>19</v>
      </c>
      <c r="AQ63" s="906">
        <f t="shared" si="44"/>
        <v>225</v>
      </c>
      <c r="AR63" s="746" t="e">
        <f t="shared" si="45"/>
        <v>#DIV/0!</v>
      </c>
      <c r="AS63" s="746" t="e">
        <f t="shared" si="46"/>
        <v>#DIV/0!</v>
      </c>
      <c r="AT63" s="746" t="e">
        <f t="shared" si="47"/>
        <v>#DIV/0!</v>
      </c>
      <c r="AU63" s="746" t="e">
        <f t="shared" si="48"/>
        <v>#DIV/0!</v>
      </c>
      <c r="AV63" s="746" t="e">
        <f t="shared" ref="AV63:AV71" si="51">AO63-$AI63</f>
        <v>#DIV/0!</v>
      </c>
    </row>
    <row r="64" spans="7:49" hidden="1" x14ac:dyDescent="0.2">
      <c r="G64" s="834"/>
      <c r="H64" s="834"/>
      <c r="I64" s="834"/>
      <c r="J64" s="834"/>
      <c r="K64" s="834"/>
      <c r="L64" s="834"/>
      <c r="M64" s="834"/>
      <c r="N64" s="172"/>
      <c r="O64" s="172"/>
      <c r="P64" s="172"/>
      <c r="Q64" s="172"/>
      <c r="R64" s="172"/>
      <c r="S64" s="172"/>
      <c r="T64" s="172"/>
      <c r="U64" s="172"/>
      <c r="V64" s="172"/>
      <c r="W64" s="172"/>
      <c r="X64" s="172"/>
      <c r="Y64" s="172"/>
      <c r="Z64" s="172"/>
      <c r="AA64" s="172"/>
      <c r="AB64" s="172"/>
      <c r="AC64" s="172"/>
      <c r="AD64" s="172"/>
      <c r="AE64" s="172"/>
      <c r="AF64" s="172"/>
      <c r="AG64" s="825">
        <v>275</v>
      </c>
      <c r="AH64" s="827" t="e">
        <f t="shared" si="43"/>
        <v>#DIV/0!</v>
      </c>
      <c r="AI64" s="746" t="e">
        <f t="shared" si="49"/>
        <v>#DIV/0!</v>
      </c>
      <c r="AJ64" s="906">
        <f t="shared" si="50"/>
        <v>275</v>
      </c>
      <c r="AK64" s="746">
        <v>13</v>
      </c>
      <c r="AL64" s="746">
        <v>16</v>
      </c>
      <c r="AM64" s="746">
        <v>16</v>
      </c>
      <c r="AN64" s="746">
        <v>18</v>
      </c>
      <c r="AO64" s="746">
        <v>20</v>
      </c>
      <c r="AP64" s="746">
        <v>22</v>
      </c>
      <c r="AQ64" s="906">
        <f t="shared" si="44"/>
        <v>275</v>
      </c>
      <c r="AR64" s="746" t="e">
        <f t="shared" si="45"/>
        <v>#DIV/0!</v>
      </c>
      <c r="AS64" s="746" t="e">
        <f t="shared" si="46"/>
        <v>#DIV/0!</v>
      </c>
      <c r="AT64" s="746" t="e">
        <f t="shared" si="47"/>
        <v>#DIV/0!</v>
      </c>
      <c r="AU64" s="746" t="e">
        <f t="shared" si="48"/>
        <v>#DIV/0!</v>
      </c>
      <c r="AV64" s="746" t="e">
        <f t="shared" si="51"/>
        <v>#DIV/0!</v>
      </c>
      <c r="AW64" s="746" t="e">
        <f t="shared" ref="AW64:AW69" si="52">AP64-$AI64</f>
        <v>#DIV/0!</v>
      </c>
    </row>
    <row r="65" spans="7:49" hidden="1" x14ac:dyDescent="0.2">
      <c r="G65" s="834"/>
      <c r="H65" s="834"/>
      <c r="I65" s="834"/>
      <c r="J65" s="834"/>
      <c r="K65" s="834"/>
      <c r="L65" s="834"/>
      <c r="M65" s="834"/>
      <c r="N65" s="172"/>
      <c r="O65" s="172"/>
      <c r="P65" s="172"/>
      <c r="Q65" s="172"/>
      <c r="R65" s="172"/>
      <c r="S65" s="172"/>
      <c r="T65" s="172"/>
      <c r="U65" s="172"/>
      <c r="V65" s="172"/>
      <c r="W65" s="172"/>
      <c r="X65" s="172"/>
      <c r="Y65" s="172"/>
      <c r="Z65" s="172"/>
      <c r="AA65" s="172"/>
      <c r="AB65" s="172"/>
      <c r="AC65" s="172"/>
      <c r="AD65" s="172"/>
      <c r="AE65" s="172"/>
      <c r="AF65" s="172"/>
      <c r="AG65" s="825">
        <v>325</v>
      </c>
      <c r="AH65" s="827" t="e">
        <f t="shared" si="43"/>
        <v>#DIV/0!</v>
      </c>
      <c r="AI65" s="746" t="e">
        <f t="shared" si="49"/>
        <v>#DIV/0!</v>
      </c>
      <c r="AJ65" s="906">
        <f t="shared" si="50"/>
        <v>325</v>
      </c>
      <c r="AK65" s="746">
        <v>14</v>
      </c>
      <c r="AL65" s="746">
        <v>17</v>
      </c>
      <c r="AM65" s="746">
        <v>17</v>
      </c>
      <c r="AN65" s="746">
        <v>19</v>
      </c>
      <c r="AO65" s="746">
        <v>21</v>
      </c>
      <c r="AP65" s="746">
        <v>23</v>
      </c>
      <c r="AQ65" s="906">
        <f t="shared" si="44"/>
        <v>325</v>
      </c>
      <c r="AR65" s="746" t="e">
        <f t="shared" si="45"/>
        <v>#DIV/0!</v>
      </c>
      <c r="AS65" s="746" t="e">
        <f t="shared" si="46"/>
        <v>#DIV/0!</v>
      </c>
      <c r="AT65" s="746" t="e">
        <f t="shared" si="47"/>
        <v>#DIV/0!</v>
      </c>
      <c r="AU65" s="746" t="e">
        <f t="shared" si="48"/>
        <v>#DIV/0!</v>
      </c>
      <c r="AV65" s="746" t="e">
        <f t="shared" si="51"/>
        <v>#DIV/0!</v>
      </c>
      <c r="AW65" s="746" t="e">
        <f t="shared" si="52"/>
        <v>#DIV/0!</v>
      </c>
    </row>
    <row r="66" spans="7:49" hidden="1" x14ac:dyDescent="0.2">
      <c r="G66" s="834"/>
      <c r="H66" s="834"/>
      <c r="I66" s="834"/>
      <c r="J66" s="834"/>
      <c r="K66" s="834"/>
      <c r="L66" s="834"/>
      <c r="M66" s="834"/>
      <c r="N66" s="172"/>
      <c r="O66" s="172"/>
      <c r="P66" s="172"/>
      <c r="Q66" s="172"/>
      <c r="R66" s="172"/>
      <c r="S66" s="172"/>
      <c r="T66" s="172"/>
      <c r="U66" s="172"/>
      <c r="V66" s="172"/>
      <c r="W66" s="172"/>
      <c r="X66" s="172"/>
      <c r="Y66" s="172"/>
      <c r="Z66" s="172"/>
      <c r="AA66" s="172"/>
      <c r="AB66" s="172"/>
      <c r="AC66" s="172"/>
      <c r="AD66" s="172"/>
      <c r="AE66" s="172"/>
      <c r="AF66" s="172"/>
      <c r="AG66" s="825">
        <v>375</v>
      </c>
      <c r="AH66" s="827" t="e">
        <f t="shared" si="43"/>
        <v>#DIV/0!</v>
      </c>
      <c r="AI66" s="746" t="e">
        <f t="shared" si="49"/>
        <v>#DIV/0!</v>
      </c>
      <c r="AJ66" s="906">
        <f t="shared" si="50"/>
        <v>375</v>
      </c>
      <c r="AK66" s="746">
        <v>15</v>
      </c>
      <c r="AL66" s="746">
        <v>19</v>
      </c>
      <c r="AM66" s="746">
        <v>18</v>
      </c>
      <c r="AN66" s="746">
        <v>20</v>
      </c>
      <c r="AO66" s="746">
        <v>22</v>
      </c>
      <c r="AP66" s="746">
        <v>24</v>
      </c>
      <c r="AQ66" s="906">
        <f t="shared" si="44"/>
        <v>375</v>
      </c>
      <c r="AR66" s="746" t="e">
        <f t="shared" si="45"/>
        <v>#DIV/0!</v>
      </c>
      <c r="AS66" s="746" t="e">
        <f t="shared" si="46"/>
        <v>#DIV/0!</v>
      </c>
      <c r="AT66" s="746" t="e">
        <f t="shared" si="47"/>
        <v>#DIV/0!</v>
      </c>
      <c r="AU66" s="746" t="e">
        <f t="shared" si="48"/>
        <v>#DIV/0!</v>
      </c>
      <c r="AV66" s="746" t="e">
        <f t="shared" si="51"/>
        <v>#DIV/0!</v>
      </c>
      <c r="AW66" s="746" t="e">
        <f t="shared" si="52"/>
        <v>#DIV/0!</v>
      </c>
    </row>
    <row r="67" spans="7:49" hidden="1" x14ac:dyDescent="0.2">
      <c r="G67" s="834"/>
      <c r="H67" s="834"/>
      <c r="I67" s="834"/>
      <c r="J67" s="834"/>
      <c r="K67" s="834"/>
      <c r="L67" s="834"/>
      <c r="M67" s="834"/>
      <c r="N67" s="172"/>
      <c r="O67" s="172"/>
      <c r="P67" s="172"/>
      <c r="Q67" s="172"/>
      <c r="R67" s="172"/>
      <c r="S67" s="172"/>
      <c r="T67" s="172"/>
      <c r="U67" s="172"/>
      <c r="V67" s="172"/>
      <c r="W67" s="172"/>
      <c r="X67" s="172"/>
      <c r="Y67" s="172"/>
      <c r="Z67" s="172"/>
      <c r="AA67" s="172"/>
      <c r="AB67" s="172"/>
      <c r="AC67" s="172"/>
      <c r="AD67" s="172"/>
      <c r="AE67" s="172"/>
      <c r="AF67" s="172"/>
      <c r="AG67" s="825">
        <v>425</v>
      </c>
      <c r="AH67" s="827" t="e">
        <f t="shared" si="43"/>
        <v>#DIV/0!</v>
      </c>
      <c r="AI67" s="746" t="e">
        <f t="shared" si="49"/>
        <v>#DIV/0!</v>
      </c>
      <c r="AJ67" s="906">
        <f t="shared" si="50"/>
        <v>425</v>
      </c>
      <c r="AK67" s="746">
        <v>16</v>
      </c>
      <c r="AL67" s="746">
        <v>20</v>
      </c>
      <c r="AM67" s="746">
        <v>19</v>
      </c>
      <c r="AN67" s="746">
        <v>21</v>
      </c>
      <c r="AO67" s="746">
        <v>22</v>
      </c>
      <c r="AP67" s="746">
        <v>24</v>
      </c>
      <c r="AQ67" s="906">
        <f t="shared" si="44"/>
        <v>425</v>
      </c>
      <c r="AR67" s="746" t="e">
        <f t="shared" si="45"/>
        <v>#DIV/0!</v>
      </c>
      <c r="AS67" s="746" t="e">
        <f t="shared" si="46"/>
        <v>#DIV/0!</v>
      </c>
      <c r="AT67" s="746" t="e">
        <f t="shared" si="47"/>
        <v>#DIV/0!</v>
      </c>
      <c r="AU67" s="746" t="e">
        <f t="shared" si="48"/>
        <v>#DIV/0!</v>
      </c>
      <c r="AV67" s="746" t="e">
        <f t="shared" si="51"/>
        <v>#DIV/0!</v>
      </c>
      <c r="AW67" s="746" t="e">
        <f t="shared" si="52"/>
        <v>#DIV/0!</v>
      </c>
    </row>
    <row r="68" spans="7:49" hidden="1" x14ac:dyDescent="0.2">
      <c r="G68" s="834"/>
      <c r="H68" s="834"/>
      <c r="I68" s="834"/>
      <c r="J68" s="834"/>
      <c r="K68" s="834"/>
      <c r="L68" s="834"/>
      <c r="M68" s="834"/>
      <c r="N68" s="172"/>
      <c r="O68" s="172"/>
      <c r="P68" s="172"/>
      <c r="Q68" s="172"/>
      <c r="R68" s="172"/>
      <c r="S68" s="172"/>
      <c r="T68" s="172"/>
      <c r="U68" s="172"/>
      <c r="V68" s="172"/>
      <c r="W68" s="172"/>
      <c r="X68" s="172"/>
      <c r="Y68" s="172"/>
      <c r="Z68" s="172"/>
      <c r="AA68" s="172"/>
      <c r="AB68" s="172"/>
      <c r="AC68" s="172"/>
      <c r="AD68" s="172"/>
      <c r="AE68" s="172"/>
      <c r="AF68" s="172"/>
      <c r="AG68" s="825">
        <v>475</v>
      </c>
      <c r="AH68" s="827" t="e">
        <f t="shared" si="43"/>
        <v>#DIV/0!</v>
      </c>
      <c r="AI68" s="746" t="e">
        <f t="shared" si="49"/>
        <v>#DIV/0!</v>
      </c>
      <c r="AJ68" s="906">
        <f t="shared" si="50"/>
        <v>475</v>
      </c>
      <c r="AK68" s="746">
        <v>16</v>
      </c>
      <c r="AL68" s="746">
        <v>21</v>
      </c>
      <c r="AM68" s="746">
        <v>20</v>
      </c>
      <c r="AN68" s="746">
        <v>22</v>
      </c>
      <c r="AO68" s="746">
        <v>23</v>
      </c>
      <c r="AP68" s="746">
        <v>25</v>
      </c>
      <c r="AQ68" s="906">
        <f t="shared" si="44"/>
        <v>475</v>
      </c>
      <c r="AR68" s="746" t="e">
        <f t="shared" si="45"/>
        <v>#DIV/0!</v>
      </c>
      <c r="AS68" s="746" t="e">
        <f t="shared" si="46"/>
        <v>#DIV/0!</v>
      </c>
      <c r="AT68" s="746" t="e">
        <f t="shared" si="47"/>
        <v>#DIV/0!</v>
      </c>
      <c r="AU68" s="746" t="e">
        <f t="shared" si="48"/>
        <v>#DIV/0!</v>
      </c>
      <c r="AV68" s="746" t="e">
        <f t="shared" si="51"/>
        <v>#DIV/0!</v>
      </c>
      <c r="AW68" s="746" t="e">
        <f t="shared" si="52"/>
        <v>#DIV/0!</v>
      </c>
    </row>
    <row r="69" spans="7:49" hidden="1" x14ac:dyDescent="0.2">
      <c r="G69" s="834"/>
      <c r="H69" s="834"/>
      <c r="I69" s="834"/>
      <c r="J69" s="834"/>
      <c r="K69" s="834"/>
      <c r="L69" s="834"/>
      <c r="M69" s="834"/>
      <c r="N69" s="172"/>
      <c r="O69" s="172"/>
      <c r="P69" s="172"/>
      <c r="Q69" s="172"/>
      <c r="R69" s="172"/>
      <c r="S69" s="172"/>
      <c r="T69" s="172"/>
      <c r="U69" s="172"/>
      <c r="V69" s="172"/>
      <c r="W69" s="172"/>
      <c r="X69" s="172"/>
      <c r="Y69" s="172"/>
      <c r="Z69" s="172"/>
      <c r="AA69" s="172"/>
      <c r="AB69" s="172"/>
      <c r="AC69" s="172"/>
      <c r="AD69" s="172"/>
      <c r="AE69" s="172"/>
      <c r="AF69" s="172"/>
      <c r="AG69" s="825">
        <v>525</v>
      </c>
      <c r="AH69" s="827" t="e">
        <f t="shared" si="43"/>
        <v>#DIV/0!</v>
      </c>
      <c r="AI69" s="746" t="e">
        <f t="shared" si="49"/>
        <v>#DIV/0!</v>
      </c>
      <c r="AJ69" s="906">
        <f t="shared" si="50"/>
        <v>525</v>
      </c>
      <c r="AK69" s="746">
        <v>17</v>
      </c>
      <c r="AL69" s="746">
        <v>22</v>
      </c>
      <c r="AM69" s="746">
        <v>20</v>
      </c>
      <c r="AN69" s="746">
        <v>22</v>
      </c>
      <c r="AO69" s="746">
        <v>24</v>
      </c>
      <c r="AP69" s="746">
        <v>26</v>
      </c>
      <c r="AQ69" s="906">
        <f t="shared" si="44"/>
        <v>525</v>
      </c>
      <c r="AR69" s="746" t="e">
        <f t="shared" si="45"/>
        <v>#DIV/0!</v>
      </c>
      <c r="AS69" s="746" t="e">
        <f t="shared" si="46"/>
        <v>#DIV/0!</v>
      </c>
      <c r="AT69" s="746" t="e">
        <f t="shared" si="47"/>
        <v>#DIV/0!</v>
      </c>
      <c r="AU69" s="746" t="e">
        <f t="shared" si="48"/>
        <v>#DIV/0!</v>
      </c>
      <c r="AV69" s="746" t="e">
        <f t="shared" si="51"/>
        <v>#DIV/0!</v>
      </c>
      <c r="AW69" s="746" t="e">
        <f t="shared" si="52"/>
        <v>#DIV/0!</v>
      </c>
    </row>
    <row r="70" spans="7:49" hidden="1" x14ac:dyDescent="0.2">
      <c r="G70" s="834"/>
      <c r="H70" s="834"/>
      <c r="I70" s="834"/>
      <c r="J70" s="834"/>
      <c r="K70" s="834"/>
      <c r="L70" s="834"/>
      <c r="M70" s="834"/>
      <c r="N70" s="172"/>
      <c r="O70" s="172"/>
      <c r="P70" s="172"/>
      <c r="Q70" s="172"/>
      <c r="R70" s="172"/>
      <c r="S70" s="172"/>
      <c r="T70" s="172"/>
      <c r="U70" s="172"/>
      <c r="V70" s="172"/>
      <c r="W70" s="172"/>
      <c r="X70" s="172"/>
      <c r="Y70" s="172"/>
      <c r="Z70" s="172"/>
      <c r="AA70" s="172"/>
      <c r="AB70" s="172"/>
      <c r="AC70" s="172"/>
      <c r="AD70" s="172"/>
      <c r="AE70" s="172"/>
      <c r="AF70" s="172"/>
      <c r="AG70" s="825">
        <v>575</v>
      </c>
      <c r="AH70" s="827" t="e">
        <f t="shared" si="43"/>
        <v>#DIV/0!</v>
      </c>
      <c r="AI70" s="746" t="e">
        <f t="shared" si="49"/>
        <v>#DIV/0!</v>
      </c>
      <c r="AJ70" s="906">
        <f t="shared" si="50"/>
        <v>575</v>
      </c>
      <c r="AK70" s="746">
        <v>17</v>
      </c>
      <c r="AL70" s="746">
        <v>23</v>
      </c>
      <c r="AM70" s="746">
        <v>21</v>
      </c>
      <c r="AN70" s="746">
        <v>23</v>
      </c>
      <c r="AO70" s="746">
        <v>24</v>
      </c>
      <c r="AQ70" s="906">
        <f t="shared" si="44"/>
        <v>575</v>
      </c>
      <c r="AR70" s="746" t="e">
        <f t="shared" si="45"/>
        <v>#DIV/0!</v>
      </c>
      <c r="AS70" s="746" t="e">
        <f t="shared" si="46"/>
        <v>#DIV/0!</v>
      </c>
      <c r="AT70" s="746" t="e">
        <f t="shared" si="47"/>
        <v>#DIV/0!</v>
      </c>
      <c r="AU70" s="746" t="e">
        <f t="shared" si="48"/>
        <v>#DIV/0!</v>
      </c>
      <c r="AV70" s="746" t="e">
        <f t="shared" si="51"/>
        <v>#DIV/0!</v>
      </c>
    </row>
    <row r="71" spans="7:49" hidden="1" x14ac:dyDescent="0.2">
      <c r="G71" s="834"/>
      <c r="H71" s="834"/>
      <c r="I71" s="834"/>
      <c r="J71" s="834"/>
      <c r="K71" s="834"/>
      <c r="L71" s="834"/>
      <c r="M71" s="834"/>
      <c r="N71" s="172"/>
      <c r="O71" s="172"/>
      <c r="P71" s="172"/>
      <c r="Q71" s="172"/>
      <c r="R71" s="172"/>
      <c r="S71" s="172"/>
      <c r="T71" s="172"/>
      <c r="U71" s="172"/>
      <c r="V71" s="172"/>
      <c r="W71" s="172"/>
      <c r="X71" s="172"/>
      <c r="Y71" s="172"/>
      <c r="Z71" s="172"/>
      <c r="AA71" s="172"/>
      <c r="AB71" s="172"/>
      <c r="AC71" s="172"/>
      <c r="AD71" s="172"/>
      <c r="AE71" s="172"/>
      <c r="AF71" s="172"/>
      <c r="AG71" s="825">
        <v>625</v>
      </c>
      <c r="AH71" s="827" t="e">
        <f t="shared" si="43"/>
        <v>#DIV/0!</v>
      </c>
      <c r="AI71" s="746" t="e">
        <f t="shared" si="49"/>
        <v>#DIV/0!</v>
      </c>
      <c r="AJ71" s="906">
        <f t="shared" si="50"/>
        <v>625</v>
      </c>
      <c r="AM71" s="746">
        <v>21</v>
      </c>
      <c r="AN71" s="746">
        <v>23</v>
      </c>
      <c r="AO71" s="746">
        <v>25</v>
      </c>
      <c r="AQ71" s="906">
        <f t="shared" si="44"/>
        <v>625</v>
      </c>
      <c r="AT71" s="746" t="e">
        <f>AM71-$AI71</f>
        <v>#DIV/0!</v>
      </c>
      <c r="AU71" s="746" t="e">
        <f>AN71-$AI71</f>
        <v>#DIV/0!</v>
      </c>
      <c r="AV71" s="746" t="e">
        <f t="shared" si="51"/>
        <v>#DIV/0!</v>
      </c>
    </row>
    <row r="72" spans="7:49" ht="12.75" hidden="1" thickBot="1" x14ac:dyDescent="0.25">
      <c r="G72" s="834"/>
      <c r="H72" s="834"/>
      <c r="I72" s="834"/>
      <c r="J72" s="834"/>
      <c r="K72" s="834"/>
      <c r="L72" s="834"/>
      <c r="M72" s="834"/>
      <c r="N72" s="172"/>
      <c r="O72" s="172"/>
      <c r="P72" s="172"/>
      <c r="Q72" s="172"/>
      <c r="R72" s="172"/>
      <c r="S72" s="172"/>
      <c r="T72" s="172"/>
      <c r="U72" s="172"/>
      <c r="V72" s="172"/>
      <c r="W72" s="172"/>
      <c r="X72" s="172"/>
      <c r="Y72" s="172"/>
      <c r="Z72" s="172"/>
      <c r="AA72" s="172"/>
      <c r="AB72" s="172"/>
      <c r="AC72" s="172"/>
      <c r="AD72" s="172"/>
      <c r="AE72" s="172"/>
      <c r="AF72" s="172"/>
      <c r="AG72" s="825"/>
      <c r="AH72" s="831"/>
      <c r="AJ72" s="906"/>
      <c r="AQ72" s="746" t="s">
        <v>359</v>
      </c>
      <c r="AR72" s="746" t="e">
        <f t="shared" ref="AR72:AW72" si="53">AVERAGE(AR62:AR71)</f>
        <v>#DIV/0!</v>
      </c>
      <c r="AS72" s="746" t="e">
        <f t="shared" si="53"/>
        <v>#DIV/0!</v>
      </c>
      <c r="AT72" s="746" t="e">
        <f t="shared" si="53"/>
        <v>#DIV/0!</v>
      </c>
      <c r="AU72" s="746" t="e">
        <f t="shared" si="53"/>
        <v>#DIV/0!</v>
      </c>
      <c r="AV72" s="746" t="e">
        <f t="shared" si="53"/>
        <v>#DIV/0!</v>
      </c>
      <c r="AW72" s="746" t="e">
        <f t="shared" si="53"/>
        <v>#DIV/0!</v>
      </c>
    </row>
    <row r="73" spans="7:49" hidden="1" x14ac:dyDescent="0.2">
      <c r="G73" s="834"/>
      <c r="H73" s="834"/>
      <c r="I73" s="834"/>
      <c r="J73" s="834"/>
      <c r="K73" s="834"/>
      <c r="L73" s="834"/>
      <c r="M73" s="834"/>
      <c r="N73" s="172"/>
      <c r="O73" s="172"/>
      <c r="P73" s="172"/>
      <c r="Q73" s="172"/>
      <c r="R73" s="172"/>
      <c r="S73" s="172"/>
      <c r="T73" s="172"/>
      <c r="U73" s="172"/>
      <c r="V73" s="172"/>
      <c r="W73" s="172"/>
      <c r="X73" s="172"/>
      <c r="Y73" s="172"/>
      <c r="Z73" s="172"/>
      <c r="AA73" s="172"/>
      <c r="AB73" s="172"/>
      <c r="AC73" s="172"/>
      <c r="AD73" s="172"/>
      <c r="AE73" s="172"/>
      <c r="AF73" s="172"/>
    </row>
    <row r="74" spans="7:49" hidden="1" x14ac:dyDescent="0.2">
      <c r="G74" s="834"/>
      <c r="H74" s="834"/>
      <c r="I74" s="834"/>
      <c r="J74" s="834"/>
      <c r="K74" s="834"/>
      <c r="L74" s="834"/>
      <c r="M74" s="834"/>
      <c r="N74" s="172"/>
      <c r="O74" s="172"/>
      <c r="P74" s="172"/>
      <c r="Q74" s="172"/>
      <c r="R74" s="172"/>
      <c r="S74" s="172"/>
      <c r="T74" s="172"/>
      <c r="U74" s="172"/>
      <c r="V74" s="172"/>
      <c r="W74" s="172"/>
      <c r="X74" s="172"/>
      <c r="Y74" s="172"/>
      <c r="Z74" s="172"/>
      <c r="AA74" s="172"/>
      <c r="AB74" s="172"/>
      <c r="AC74" s="172"/>
      <c r="AD74" s="172"/>
      <c r="AE74" s="172"/>
      <c r="AF74" s="172"/>
    </row>
    <row r="75" spans="7:49" ht="12.75" hidden="1" thickBot="1" x14ac:dyDescent="0.25">
      <c r="G75" s="834"/>
      <c r="H75" s="834"/>
      <c r="I75" s="834"/>
      <c r="J75" s="834"/>
      <c r="K75" s="834"/>
      <c r="L75" s="834"/>
      <c r="M75" s="834"/>
      <c r="N75" s="172"/>
      <c r="O75" s="172"/>
      <c r="P75" s="172"/>
      <c r="Q75" s="172"/>
      <c r="R75" s="172"/>
      <c r="S75" s="172"/>
      <c r="T75" s="172"/>
      <c r="U75" s="172"/>
      <c r="V75" s="172"/>
      <c r="W75" s="172"/>
      <c r="X75" s="172"/>
      <c r="Y75" s="172"/>
      <c r="Z75" s="172"/>
      <c r="AA75" s="172"/>
      <c r="AB75" s="172"/>
      <c r="AC75" s="172"/>
      <c r="AD75" s="172"/>
      <c r="AE75" s="172"/>
      <c r="AF75" s="172"/>
      <c r="AG75" s="767" t="s">
        <v>43</v>
      </c>
      <c r="AH75" s="817"/>
      <c r="AI75" s="746" t="s">
        <v>297</v>
      </c>
      <c r="AK75" s="746">
        <v>500</v>
      </c>
      <c r="AL75" s="746">
        <v>800</v>
      </c>
      <c r="AM75" s="746">
        <v>800</v>
      </c>
      <c r="AN75" s="746">
        <v>1000</v>
      </c>
      <c r="AO75" s="746">
        <v>1200</v>
      </c>
      <c r="AP75" s="746">
        <v>1400</v>
      </c>
      <c r="AR75" s="746">
        <f t="shared" ref="AR75:AW75" si="54">AK75</f>
        <v>500</v>
      </c>
      <c r="AS75" s="746">
        <f t="shared" si="54"/>
        <v>800</v>
      </c>
      <c r="AT75" s="746">
        <f t="shared" si="54"/>
        <v>800</v>
      </c>
      <c r="AU75" s="746">
        <f t="shared" si="54"/>
        <v>1000</v>
      </c>
      <c r="AV75" s="746">
        <f t="shared" si="54"/>
        <v>1200</v>
      </c>
      <c r="AW75" s="746">
        <f t="shared" si="54"/>
        <v>1400</v>
      </c>
    </row>
    <row r="76" spans="7:49" hidden="1" x14ac:dyDescent="0.2">
      <c r="G76" s="834"/>
      <c r="H76" s="834"/>
      <c r="I76" s="834"/>
      <c r="J76" s="834"/>
      <c r="K76" s="834"/>
      <c r="L76" s="834"/>
      <c r="M76" s="834"/>
      <c r="N76" s="172"/>
      <c r="O76" s="172"/>
      <c r="P76" s="172"/>
      <c r="Q76" s="172"/>
      <c r="R76" s="172"/>
      <c r="S76" s="172"/>
      <c r="T76" s="172"/>
      <c r="U76" s="172"/>
      <c r="V76" s="172"/>
      <c r="W76" s="172"/>
      <c r="X76" s="172"/>
      <c r="Y76" s="172"/>
      <c r="Z76" s="172"/>
      <c r="AA76" s="172"/>
      <c r="AB76" s="172"/>
      <c r="AC76" s="172"/>
      <c r="AD76" s="172"/>
      <c r="AE76" s="172"/>
      <c r="AF76" s="172"/>
      <c r="AG76" s="825">
        <v>175</v>
      </c>
      <c r="AH76" s="829" t="e">
        <f t="shared" ref="AH76:AH85" si="55">IF(Mast_Rasse=3,4.4*LN(AG76)+$U$24*1.06-28.7,0.173+0.01372*AG76+1.47*Mast_LMZ/1000)*$T$5</f>
        <v>#DIV/0!</v>
      </c>
      <c r="AI76" s="746" t="e">
        <f>AH76*1</f>
        <v>#DIV/0!</v>
      </c>
      <c r="AJ76" s="906">
        <f>AG76</f>
        <v>175</v>
      </c>
      <c r="AK76" s="746">
        <v>4</v>
      </c>
      <c r="AL76" s="746">
        <v>5</v>
      </c>
      <c r="AM76" s="746">
        <v>6</v>
      </c>
      <c r="AN76" s="746">
        <v>6</v>
      </c>
      <c r="AQ76" s="906">
        <f t="shared" ref="AQ76:AQ85" si="56">AG76</f>
        <v>175</v>
      </c>
      <c r="AR76" s="746" t="e">
        <f t="shared" ref="AR76:AR84" si="57">AK76-$AI76</f>
        <v>#DIV/0!</v>
      </c>
      <c r="AS76" s="746" t="e">
        <f t="shared" ref="AS76:AS84" si="58">AL76-$AI76</f>
        <v>#DIV/0!</v>
      </c>
      <c r="AT76" s="746" t="e">
        <f t="shared" ref="AT76:AT84" si="59">AM76-$AI76</f>
        <v>#DIV/0!</v>
      </c>
      <c r="AU76" s="746" t="e">
        <f t="shared" ref="AU76:AU84" si="60">AN76-$AI76</f>
        <v>#DIV/0!</v>
      </c>
    </row>
    <row r="77" spans="7:49" hidden="1" x14ac:dyDescent="0.2">
      <c r="G77" s="834"/>
      <c r="H77" s="834"/>
      <c r="I77" s="834"/>
      <c r="J77" s="834"/>
      <c r="K77" s="834"/>
      <c r="L77" s="834"/>
      <c r="M77" s="834"/>
      <c r="N77" s="172"/>
      <c r="O77" s="172"/>
      <c r="P77" s="172"/>
      <c r="Q77" s="172"/>
      <c r="R77" s="172"/>
      <c r="S77" s="172"/>
      <c r="T77" s="172"/>
      <c r="U77" s="172"/>
      <c r="V77" s="172"/>
      <c r="W77" s="172"/>
      <c r="X77" s="172"/>
      <c r="Y77" s="172"/>
      <c r="Z77" s="172"/>
      <c r="AA77" s="172"/>
      <c r="AB77" s="172"/>
      <c r="AC77" s="172"/>
      <c r="AD77" s="172"/>
      <c r="AE77" s="172"/>
      <c r="AF77" s="172"/>
      <c r="AG77" s="825">
        <v>225</v>
      </c>
      <c r="AH77" s="827" t="e">
        <f t="shared" si="55"/>
        <v>#DIV/0!</v>
      </c>
      <c r="AI77" s="746" t="e">
        <f t="shared" ref="AI77:AI85" si="61">AH77*1</f>
        <v>#DIV/0!</v>
      </c>
      <c r="AJ77" s="906">
        <f t="shared" ref="AJ77:AJ85" si="62">AG77</f>
        <v>225</v>
      </c>
      <c r="AK77" s="746">
        <v>5</v>
      </c>
      <c r="AL77" s="746">
        <v>6</v>
      </c>
      <c r="AM77" s="746">
        <v>6</v>
      </c>
      <c r="AN77" s="746">
        <v>7</v>
      </c>
      <c r="AO77" s="746">
        <v>7</v>
      </c>
      <c r="AQ77" s="906">
        <f t="shared" si="56"/>
        <v>225</v>
      </c>
      <c r="AR77" s="746" t="e">
        <f t="shared" si="57"/>
        <v>#DIV/0!</v>
      </c>
      <c r="AS77" s="746" t="e">
        <f t="shared" si="58"/>
        <v>#DIV/0!</v>
      </c>
      <c r="AT77" s="746" t="e">
        <f t="shared" si="59"/>
        <v>#DIV/0!</v>
      </c>
      <c r="AU77" s="746" t="e">
        <f t="shared" si="60"/>
        <v>#DIV/0!</v>
      </c>
      <c r="AV77" s="746" t="e">
        <f t="shared" ref="AV77:AV85" si="63">AO77-$AI77</f>
        <v>#DIV/0!</v>
      </c>
    </row>
    <row r="78" spans="7:49" hidden="1" x14ac:dyDescent="0.2">
      <c r="G78" s="834"/>
      <c r="H78" s="834"/>
      <c r="I78" s="834"/>
      <c r="J78" s="834"/>
      <c r="K78" s="834"/>
      <c r="L78" s="834"/>
      <c r="M78" s="834"/>
      <c r="N78" s="172"/>
      <c r="O78" s="172"/>
      <c r="P78" s="172"/>
      <c r="Q78" s="172"/>
      <c r="R78" s="172"/>
      <c r="S78" s="172"/>
      <c r="T78" s="172"/>
      <c r="U78" s="172"/>
      <c r="V78" s="172"/>
      <c r="W78" s="172"/>
      <c r="X78" s="172"/>
      <c r="Y78" s="172"/>
      <c r="Z78" s="172"/>
      <c r="AA78" s="172"/>
      <c r="AB78" s="172"/>
      <c r="AC78" s="172"/>
      <c r="AD78" s="172"/>
      <c r="AE78" s="172"/>
      <c r="AF78" s="172"/>
      <c r="AG78" s="825">
        <v>275</v>
      </c>
      <c r="AH78" s="827" t="e">
        <f t="shared" si="55"/>
        <v>#DIV/0!</v>
      </c>
      <c r="AI78" s="746" t="e">
        <f t="shared" si="61"/>
        <v>#DIV/0!</v>
      </c>
      <c r="AJ78" s="906">
        <f t="shared" si="62"/>
        <v>275</v>
      </c>
      <c r="AK78" s="746">
        <v>6</v>
      </c>
      <c r="AL78" s="746">
        <v>7</v>
      </c>
      <c r="AM78" s="746">
        <v>7</v>
      </c>
      <c r="AN78" s="746">
        <v>8</v>
      </c>
      <c r="AO78" s="746">
        <v>8</v>
      </c>
      <c r="AP78" s="746">
        <v>8</v>
      </c>
      <c r="AQ78" s="906">
        <f t="shared" si="56"/>
        <v>275</v>
      </c>
      <c r="AR78" s="746" t="e">
        <f t="shared" si="57"/>
        <v>#DIV/0!</v>
      </c>
      <c r="AS78" s="746" t="e">
        <f t="shared" si="58"/>
        <v>#DIV/0!</v>
      </c>
      <c r="AT78" s="746" t="e">
        <f t="shared" si="59"/>
        <v>#DIV/0!</v>
      </c>
      <c r="AU78" s="746" t="e">
        <f t="shared" si="60"/>
        <v>#DIV/0!</v>
      </c>
      <c r="AV78" s="746" t="e">
        <f t="shared" si="63"/>
        <v>#DIV/0!</v>
      </c>
      <c r="AW78" s="746" t="e">
        <f t="shared" ref="AW78:AW83" si="64">AP78-$AI78</f>
        <v>#DIV/0!</v>
      </c>
    </row>
    <row r="79" spans="7:49" hidden="1" x14ac:dyDescent="0.2">
      <c r="G79" s="834"/>
      <c r="H79" s="834"/>
      <c r="I79" s="834"/>
      <c r="J79" s="834"/>
      <c r="K79" s="834"/>
      <c r="L79" s="834"/>
      <c r="M79" s="834"/>
      <c r="N79" s="172"/>
      <c r="O79" s="172"/>
      <c r="P79" s="172"/>
      <c r="Q79" s="172"/>
      <c r="R79" s="172"/>
      <c r="S79" s="172"/>
      <c r="T79" s="172"/>
      <c r="U79" s="172"/>
      <c r="V79" s="172"/>
      <c r="W79" s="172"/>
      <c r="X79" s="172"/>
      <c r="Y79" s="172"/>
      <c r="Z79" s="172"/>
      <c r="AA79" s="172"/>
      <c r="AB79" s="172"/>
      <c r="AC79" s="172"/>
      <c r="AD79" s="172"/>
      <c r="AE79" s="172"/>
      <c r="AF79" s="172"/>
      <c r="AG79" s="825">
        <v>325</v>
      </c>
      <c r="AH79" s="827" t="e">
        <f t="shared" si="55"/>
        <v>#DIV/0!</v>
      </c>
      <c r="AI79" s="746" t="e">
        <f t="shared" si="61"/>
        <v>#DIV/0!</v>
      </c>
      <c r="AJ79" s="906">
        <f t="shared" si="62"/>
        <v>325</v>
      </c>
      <c r="AK79" s="746">
        <v>7</v>
      </c>
      <c r="AL79" s="746">
        <v>8</v>
      </c>
      <c r="AM79" s="746">
        <v>8</v>
      </c>
      <c r="AN79" s="746">
        <v>8</v>
      </c>
      <c r="AO79" s="746">
        <v>9</v>
      </c>
      <c r="AP79" s="746">
        <v>9</v>
      </c>
      <c r="AQ79" s="906">
        <f t="shared" si="56"/>
        <v>325</v>
      </c>
      <c r="AR79" s="746" t="e">
        <f t="shared" si="57"/>
        <v>#DIV/0!</v>
      </c>
      <c r="AS79" s="746" t="e">
        <f t="shared" si="58"/>
        <v>#DIV/0!</v>
      </c>
      <c r="AT79" s="746" t="e">
        <f t="shared" si="59"/>
        <v>#DIV/0!</v>
      </c>
      <c r="AU79" s="746" t="e">
        <f t="shared" si="60"/>
        <v>#DIV/0!</v>
      </c>
      <c r="AV79" s="746" t="e">
        <f t="shared" si="63"/>
        <v>#DIV/0!</v>
      </c>
      <c r="AW79" s="746" t="e">
        <f t="shared" si="64"/>
        <v>#DIV/0!</v>
      </c>
    </row>
    <row r="80" spans="7:49" hidden="1" x14ac:dyDescent="0.2">
      <c r="G80" s="834"/>
      <c r="H80" s="834"/>
      <c r="I80" s="834"/>
      <c r="J80" s="834"/>
      <c r="K80" s="834"/>
      <c r="L80" s="834"/>
      <c r="M80" s="834"/>
      <c r="N80" s="172"/>
      <c r="O80" s="172"/>
      <c r="P80" s="172"/>
      <c r="Q80" s="172"/>
      <c r="R80" s="172"/>
      <c r="S80" s="172"/>
      <c r="T80" s="172"/>
      <c r="U80" s="172"/>
      <c r="V80" s="172"/>
      <c r="W80" s="172"/>
      <c r="X80" s="172"/>
      <c r="Y80" s="172"/>
      <c r="Z80" s="172"/>
      <c r="AA80" s="172"/>
      <c r="AB80" s="172"/>
      <c r="AC80" s="172"/>
      <c r="AD80" s="172"/>
      <c r="AE80" s="172"/>
      <c r="AF80" s="172"/>
      <c r="AG80" s="825">
        <v>375</v>
      </c>
      <c r="AH80" s="827" t="e">
        <f t="shared" si="55"/>
        <v>#DIV/0!</v>
      </c>
      <c r="AI80" s="746" t="e">
        <f t="shared" si="61"/>
        <v>#DIV/0!</v>
      </c>
      <c r="AJ80" s="906">
        <f t="shared" si="62"/>
        <v>375</v>
      </c>
      <c r="AK80" s="746">
        <v>8</v>
      </c>
      <c r="AL80" s="746">
        <v>8</v>
      </c>
      <c r="AM80" s="746">
        <v>8</v>
      </c>
      <c r="AN80" s="746">
        <v>9</v>
      </c>
      <c r="AO80" s="746">
        <v>9</v>
      </c>
      <c r="AP80" s="746">
        <v>10</v>
      </c>
      <c r="AQ80" s="906">
        <f t="shared" si="56"/>
        <v>375</v>
      </c>
      <c r="AR80" s="746" t="e">
        <f t="shared" si="57"/>
        <v>#DIV/0!</v>
      </c>
      <c r="AS80" s="746" t="e">
        <f t="shared" si="58"/>
        <v>#DIV/0!</v>
      </c>
      <c r="AT80" s="746" t="e">
        <f t="shared" si="59"/>
        <v>#DIV/0!</v>
      </c>
      <c r="AU80" s="746" t="e">
        <f t="shared" si="60"/>
        <v>#DIV/0!</v>
      </c>
      <c r="AV80" s="746" t="e">
        <f t="shared" si="63"/>
        <v>#DIV/0!</v>
      </c>
      <c r="AW80" s="746" t="e">
        <f t="shared" si="64"/>
        <v>#DIV/0!</v>
      </c>
    </row>
    <row r="81" spans="7:49" hidden="1" x14ac:dyDescent="0.2">
      <c r="G81" s="834"/>
      <c r="H81" s="834"/>
      <c r="I81" s="834"/>
      <c r="J81" s="834"/>
      <c r="K81" s="834"/>
      <c r="L81" s="834"/>
      <c r="M81" s="834"/>
      <c r="N81" s="172"/>
      <c r="O81" s="172"/>
      <c r="P81" s="172"/>
      <c r="Q81" s="172"/>
      <c r="R81" s="172"/>
      <c r="S81" s="172"/>
      <c r="T81" s="172"/>
      <c r="U81" s="172"/>
      <c r="V81" s="172"/>
      <c r="W81" s="172"/>
      <c r="X81" s="172"/>
      <c r="Y81" s="172"/>
      <c r="Z81" s="172"/>
      <c r="AA81" s="172"/>
      <c r="AB81" s="172"/>
      <c r="AC81" s="172"/>
      <c r="AD81" s="172"/>
      <c r="AE81" s="172"/>
      <c r="AF81" s="172"/>
      <c r="AG81" s="825">
        <v>425</v>
      </c>
      <c r="AH81" s="827" t="e">
        <f t="shared" si="55"/>
        <v>#DIV/0!</v>
      </c>
      <c r="AI81" s="746" t="e">
        <f t="shared" si="61"/>
        <v>#DIV/0!</v>
      </c>
      <c r="AJ81" s="906">
        <f t="shared" si="62"/>
        <v>425</v>
      </c>
      <c r="AK81" s="746">
        <v>8</v>
      </c>
      <c r="AL81" s="746">
        <v>9</v>
      </c>
      <c r="AM81" s="746">
        <v>9</v>
      </c>
      <c r="AN81" s="746">
        <v>9</v>
      </c>
      <c r="AO81" s="746">
        <v>10</v>
      </c>
      <c r="AP81" s="746">
        <v>10</v>
      </c>
      <c r="AQ81" s="906">
        <f t="shared" si="56"/>
        <v>425</v>
      </c>
      <c r="AR81" s="746" t="e">
        <f t="shared" si="57"/>
        <v>#DIV/0!</v>
      </c>
      <c r="AS81" s="746" t="e">
        <f t="shared" si="58"/>
        <v>#DIV/0!</v>
      </c>
      <c r="AT81" s="746" t="e">
        <f t="shared" si="59"/>
        <v>#DIV/0!</v>
      </c>
      <c r="AU81" s="746" t="e">
        <f t="shared" si="60"/>
        <v>#DIV/0!</v>
      </c>
      <c r="AV81" s="746" t="e">
        <f t="shared" si="63"/>
        <v>#DIV/0!</v>
      </c>
      <c r="AW81" s="746" t="e">
        <f t="shared" si="64"/>
        <v>#DIV/0!</v>
      </c>
    </row>
    <row r="82" spans="7:49" hidden="1" x14ac:dyDescent="0.2">
      <c r="G82" s="834"/>
      <c r="H82" s="834"/>
      <c r="I82" s="834"/>
      <c r="J82" s="834"/>
      <c r="K82" s="834"/>
      <c r="L82" s="834"/>
      <c r="M82" s="834"/>
      <c r="N82" s="172"/>
      <c r="O82" s="172"/>
      <c r="P82" s="172"/>
      <c r="Q82" s="172"/>
      <c r="R82" s="172"/>
      <c r="S82" s="172"/>
      <c r="T82" s="172"/>
      <c r="U82" s="172"/>
      <c r="V82" s="172"/>
      <c r="W82" s="172"/>
      <c r="X82" s="172"/>
      <c r="Y82" s="172"/>
      <c r="Z82" s="172"/>
      <c r="AA82" s="172"/>
      <c r="AB82" s="172"/>
      <c r="AC82" s="172"/>
      <c r="AD82" s="172"/>
      <c r="AE82" s="172"/>
      <c r="AF82" s="172"/>
      <c r="AG82" s="825">
        <v>475</v>
      </c>
      <c r="AH82" s="827" t="e">
        <f t="shared" si="55"/>
        <v>#DIV/0!</v>
      </c>
      <c r="AI82" s="746" t="e">
        <f t="shared" si="61"/>
        <v>#DIV/0!</v>
      </c>
      <c r="AJ82" s="906">
        <f t="shared" si="62"/>
        <v>475</v>
      </c>
      <c r="AK82" s="746">
        <v>9</v>
      </c>
      <c r="AL82" s="746">
        <v>10</v>
      </c>
      <c r="AM82" s="746">
        <v>9</v>
      </c>
      <c r="AN82" s="746">
        <v>10</v>
      </c>
      <c r="AO82" s="746">
        <v>10</v>
      </c>
      <c r="AP82" s="746">
        <v>11</v>
      </c>
      <c r="AQ82" s="906">
        <f t="shared" si="56"/>
        <v>475</v>
      </c>
      <c r="AR82" s="746" t="e">
        <f t="shared" si="57"/>
        <v>#DIV/0!</v>
      </c>
      <c r="AS82" s="746" t="e">
        <f t="shared" si="58"/>
        <v>#DIV/0!</v>
      </c>
      <c r="AT82" s="746" t="e">
        <f t="shared" si="59"/>
        <v>#DIV/0!</v>
      </c>
      <c r="AU82" s="746" t="e">
        <f t="shared" si="60"/>
        <v>#DIV/0!</v>
      </c>
      <c r="AV82" s="746" t="e">
        <f t="shared" si="63"/>
        <v>#DIV/0!</v>
      </c>
      <c r="AW82" s="746" t="e">
        <f t="shared" si="64"/>
        <v>#DIV/0!</v>
      </c>
    </row>
    <row r="83" spans="7:49" hidden="1" x14ac:dyDescent="0.2">
      <c r="G83" s="834"/>
      <c r="H83" s="834"/>
      <c r="I83" s="834"/>
      <c r="J83" s="834"/>
      <c r="K83" s="834"/>
      <c r="L83" s="834"/>
      <c r="M83" s="834"/>
      <c r="N83" s="172"/>
      <c r="O83" s="172"/>
      <c r="P83" s="172"/>
      <c r="Q83" s="172"/>
      <c r="R83" s="172"/>
      <c r="S83" s="172"/>
      <c r="T83" s="172"/>
      <c r="U83" s="172"/>
      <c r="V83" s="172"/>
      <c r="W83" s="172"/>
      <c r="X83" s="172"/>
      <c r="Y83" s="172"/>
      <c r="Z83" s="172"/>
      <c r="AA83" s="172"/>
      <c r="AB83" s="172"/>
      <c r="AC83" s="172"/>
      <c r="AD83" s="172"/>
      <c r="AE83" s="172"/>
      <c r="AF83" s="172"/>
      <c r="AG83" s="825">
        <v>525</v>
      </c>
      <c r="AH83" s="827" t="e">
        <f t="shared" si="55"/>
        <v>#DIV/0!</v>
      </c>
      <c r="AI83" s="746" t="e">
        <f t="shared" si="61"/>
        <v>#DIV/0!</v>
      </c>
      <c r="AJ83" s="906">
        <f t="shared" si="62"/>
        <v>525</v>
      </c>
      <c r="AK83" s="746">
        <v>9</v>
      </c>
      <c r="AL83" s="746">
        <v>11</v>
      </c>
      <c r="AM83" s="746">
        <v>10</v>
      </c>
      <c r="AN83" s="746">
        <v>10</v>
      </c>
      <c r="AO83" s="746">
        <v>11</v>
      </c>
      <c r="AP83" s="746">
        <v>11</v>
      </c>
      <c r="AQ83" s="906">
        <f t="shared" si="56"/>
        <v>525</v>
      </c>
      <c r="AR83" s="746" t="e">
        <f t="shared" si="57"/>
        <v>#DIV/0!</v>
      </c>
      <c r="AS83" s="746" t="e">
        <f t="shared" si="58"/>
        <v>#DIV/0!</v>
      </c>
      <c r="AT83" s="746" t="e">
        <f t="shared" si="59"/>
        <v>#DIV/0!</v>
      </c>
      <c r="AU83" s="746" t="e">
        <f t="shared" si="60"/>
        <v>#DIV/0!</v>
      </c>
      <c r="AV83" s="746" t="e">
        <f t="shared" si="63"/>
        <v>#DIV/0!</v>
      </c>
      <c r="AW83" s="746" t="e">
        <f t="shared" si="64"/>
        <v>#DIV/0!</v>
      </c>
    </row>
    <row r="84" spans="7:49" hidden="1" x14ac:dyDescent="0.2">
      <c r="G84" s="834"/>
      <c r="H84" s="834"/>
      <c r="I84" s="834"/>
      <c r="J84" s="834"/>
      <c r="K84" s="834"/>
      <c r="L84" s="834"/>
      <c r="M84" s="834"/>
      <c r="N84" s="172"/>
      <c r="O84" s="172"/>
      <c r="P84" s="172"/>
      <c r="Q84" s="172"/>
      <c r="R84" s="172"/>
      <c r="S84" s="172"/>
      <c r="T84" s="172"/>
      <c r="U84" s="172"/>
      <c r="V84" s="172"/>
      <c r="W84" s="172"/>
      <c r="X84" s="172"/>
      <c r="Y84" s="172"/>
      <c r="Z84" s="172"/>
      <c r="AA84" s="172"/>
      <c r="AB84" s="172"/>
      <c r="AC84" s="172"/>
      <c r="AD84" s="172"/>
      <c r="AE84" s="172"/>
      <c r="AF84" s="172"/>
      <c r="AG84" s="825">
        <v>575</v>
      </c>
      <c r="AH84" s="827" t="e">
        <f t="shared" si="55"/>
        <v>#DIV/0!</v>
      </c>
      <c r="AI84" s="746" t="e">
        <f t="shared" si="61"/>
        <v>#DIV/0!</v>
      </c>
      <c r="AJ84" s="906">
        <f t="shared" si="62"/>
        <v>575</v>
      </c>
      <c r="AK84" s="746">
        <v>9</v>
      </c>
      <c r="AL84" s="746">
        <v>12</v>
      </c>
      <c r="AM84" s="746">
        <v>10</v>
      </c>
      <c r="AN84" s="746">
        <v>11</v>
      </c>
      <c r="AO84" s="746">
        <v>11</v>
      </c>
      <c r="AQ84" s="906">
        <f t="shared" si="56"/>
        <v>575</v>
      </c>
      <c r="AR84" s="746" t="e">
        <f t="shared" si="57"/>
        <v>#DIV/0!</v>
      </c>
      <c r="AS84" s="746" t="e">
        <f t="shared" si="58"/>
        <v>#DIV/0!</v>
      </c>
      <c r="AT84" s="746" t="e">
        <f t="shared" si="59"/>
        <v>#DIV/0!</v>
      </c>
      <c r="AU84" s="746" t="e">
        <f t="shared" si="60"/>
        <v>#DIV/0!</v>
      </c>
      <c r="AV84" s="746" t="e">
        <f t="shared" si="63"/>
        <v>#DIV/0!</v>
      </c>
    </row>
    <row r="85" spans="7:49" hidden="1" x14ac:dyDescent="0.2">
      <c r="G85" s="834"/>
      <c r="H85" s="834"/>
      <c r="I85" s="834"/>
      <c r="J85" s="834"/>
      <c r="K85" s="834"/>
      <c r="L85" s="834"/>
      <c r="M85" s="834"/>
      <c r="N85" s="172"/>
      <c r="O85" s="172"/>
      <c r="P85" s="172"/>
      <c r="Q85" s="172"/>
      <c r="R85" s="172"/>
      <c r="S85" s="172"/>
      <c r="T85" s="172"/>
      <c r="U85" s="172"/>
      <c r="V85" s="172"/>
      <c r="W85" s="172"/>
      <c r="X85" s="172"/>
      <c r="Y85" s="172"/>
      <c r="Z85" s="172"/>
      <c r="AA85" s="172"/>
      <c r="AB85" s="172"/>
      <c r="AC85" s="172"/>
      <c r="AD85" s="172"/>
      <c r="AE85" s="172"/>
      <c r="AF85" s="172"/>
      <c r="AG85" s="825">
        <v>625</v>
      </c>
      <c r="AH85" s="827" t="e">
        <f t="shared" si="55"/>
        <v>#DIV/0!</v>
      </c>
      <c r="AI85" s="746" t="e">
        <f t="shared" si="61"/>
        <v>#DIV/0!</v>
      </c>
      <c r="AJ85" s="906">
        <f t="shared" si="62"/>
        <v>625</v>
      </c>
      <c r="AM85" s="746">
        <v>11</v>
      </c>
      <c r="AN85" s="746">
        <v>11</v>
      </c>
      <c r="AO85" s="746">
        <v>11</v>
      </c>
      <c r="AQ85" s="906">
        <f t="shared" si="56"/>
        <v>625</v>
      </c>
      <c r="AT85" s="746" t="e">
        <f>AM85-$AI85</f>
        <v>#DIV/0!</v>
      </c>
      <c r="AU85" s="746" t="e">
        <f>AN85-$AI85</f>
        <v>#DIV/0!</v>
      </c>
      <c r="AV85" s="746" t="e">
        <f t="shared" si="63"/>
        <v>#DIV/0!</v>
      </c>
    </row>
    <row r="86" spans="7:49" ht="12.75" hidden="1" thickBot="1" x14ac:dyDescent="0.25">
      <c r="G86" s="834"/>
      <c r="H86" s="834"/>
      <c r="I86" s="834"/>
      <c r="J86" s="834"/>
      <c r="K86" s="834"/>
      <c r="L86" s="834"/>
      <c r="M86" s="834"/>
      <c r="N86" s="172"/>
      <c r="O86" s="172"/>
      <c r="P86" s="172"/>
      <c r="Q86" s="172"/>
      <c r="R86" s="172"/>
      <c r="S86" s="172"/>
      <c r="T86" s="172"/>
      <c r="U86" s="172"/>
      <c r="V86" s="172"/>
      <c r="W86" s="172"/>
      <c r="X86" s="172"/>
      <c r="Y86" s="172"/>
      <c r="Z86" s="172"/>
      <c r="AA86" s="172"/>
      <c r="AB86" s="172"/>
      <c r="AC86" s="172"/>
      <c r="AD86" s="172"/>
      <c r="AE86" s="172"/>
      <c r="AF86" s="172"/>
      <c r="AG86" s="825"/>
      <c r="AH86" s="831"/>
      <c r="AJ86" s="906"/>
      <c r="AQ86" s="746" t="s">
        <v>360</v>
      </c>
      <c r="AR86" s="746" t="e">
        <f t="shared" ref="AR86:AW86" si="65">AVERAGE(AR76:AR85)</f>
        <v>#DIV/0!</v>
      </c>
      <c r="AS86" s="746" t="e">
        <f t="shared" si="65"/>
        <v>#DIV/0!</v>
      </c>
      <c r="AT86" s="746" t="e">
        <f t="shared" si="65"/>
        <v>#DIV/0!</v>
      </c>
      <c r="AU86" s="746" t="e">
        <f t="shared" si="65"/>
        <v>#DIV/0!</v>
      </c>
      <c r="AV86" s="746" t="e">
        <f t="shared" si="65"/>
        <v>#DIV/0!</v>
      </c>
      <c r="AW86" s="746" t="e">
        <f t="shared" si="65"/>
        <v>#DIV/0!</v>
      </c>
    </row>
    <row r="87" spans="7:49" hidden="1" x14ac:dyDescent="0.2">
      <c r="G87" s="834"/>
      <c r="H87" s="834"/>
      <c r="I87" s="834"/>
      <c r="J87" s="834"/>
      <c r="K87" s="834"/>
      <c r="L87" s="834"/>
      <c r="M87" s="834"/>
      <c r="N87" s="172"/>
      <c r="O87" s="172"/>
      <c r="P87" s="172"/>
      <c r="Q87" s="172"/>
      <c r="R87" s="172"/>
      <c r="S87" s="172"/>
      <c r="T87" s="172"/>
      <c r="U87" s="172"/>
      <c r="V87" s="172"/>
      <c r="W87" s="172"/>
      <c r="X87" s="172"/>
      <c r="Y87" s="172"/>
      <c r="Z87" s="172"/>
      <c r="AA87" s="172"/>
      <c r="AB87" s="172"/>
      <c r="AC87" s="172"/>
      <c r="AD87" s="172"/>
      <c r="AE87" s="172"/>
      <c r="AF87" s="172"/>
    </row>
    <row r="88" spans="7:49" ht="12.75" hidden="1" thickBot="1" x14ac:dyDescent="0.25">
      <c r="G88" s="834"/>
      <c r="H88" s="834"/>
      <c r="I88" s="834"/>
      <c r="J88" s="834"/>
      <c r="K88" s="834"/>
      <c r="L88" s="834"/>
      <c r="M88" s="834"/>
      <c r="N88" s="172"/>
      <c r="O88" s="172"/>
      <c r="P88" s="172"/>
      <c r="Q88" s="172"/>
      <c r="R88" s="172"/>
      <c r="S88" s="172"/>
      <c r="T88" s="172"/>
      <c r="U88" s="172"/>
      <c r="V88" s="172"/>
      <c r="W88" s="172"/>
      <c r="X88" s="172"/>
      <c r="Y88" s="172"/>
      <c r="Z88" s="172"/>
      <c r="AA88" s="172"/>
      <c r="AB88" s="172"/>
      <c r="AC88" s="172"/>
      <c r="AD88" s="172"/>
      <c r="AE88" s="172"/>
      <c r="AF88" s="172"/>
      <c r="AG88" s="767" t="s">
        <v>42</v>
      </c>
      <c r="AH88" s="817"/>
      <c r="AI88" s="746" t="s">
        <v>297</v>
      </c>
      <c r="AK88" s="746">
        <v>500</v>
      </c>
      <c r="AL88" s="746">
        <v>800</v>
      </c>
      <c r="AM88" s="746">
        <v>800</v>
      </c>
      <c r="AN88" s="746">
        <v>1000</v>
      </c>
      <c r="AO88" s="746">
        <v>1200</v>
      </c>
      <c r="AP88" s="746">
        <v>1400</v>
      </c>
      <c r="AR88" s="746">
        <f t="shared" ref="AR88:AW88" si="66">AK88</f>
        <v>500</v>
      </c>
      <c r="AS88" s="746">
        <f t="shared" si="66"/>
        <v>800</v>
      </c>
      <c r="AT88" s="746">
        <f t="shared" si="66"/>
        <v>800</v>
      </c>
      <c r="AU88" s="746">
        <f t="shared" si="66"/>
        <v>1000</v>
      </c>
      <c r="AV88" s="746">
        <f t="shared" si="66"/>
        <v>1200</v>
      </c>
      <c r="AW88" s="746">
        <f t="shared" si="66"/>
        <v>1400</v>
      </c>
    </row>
    <row r="89" spans="7:49" hidden="1" x14ac:dyDescent="0.2">
      <c r="G89" s="834"/>
      <c r="H89" s="834"/>
      <c r="I89" s="834"/>
      <c r="J89" s="834"/>
      <c r="K89" s="834"/>
      <c r="L89" s="834"/>
      <c r="M89" s="834"/>
      <c r="N89" s="172"/>
      <c r="O89" s="172"/>
      <c r="P89" s="172"/>
      <c r="Q89" s="172"/>
      <c r="R89" s="172"/>
      <c r="S89" s="172"/>
      <c r="T89" s="172"/>
      <c r="U89" s="172"/>
      <c r="V89" s="172"/>
      <c r="W89" s="172"/>
      <c r="X89" s="172"/>
      <c r="Y89" s="172"/>
      <c r="Z89" s="172"/>
      <c r="AA89" s="172"/>
      <c r="AB89" s="172"/>
      <c r="AC89" s="172"/>
      <c r="AD89" s="172"/>
      <c r="AE89" s="172"/>
      <c r="AF89" s="172"/>
      <c r="AG89" s="825">
        <v>175</v>
      </c>
      <c r="AH89" s="829" t="e">
        <f t="shared" ref="AH89:AH98" si="67">IF(Mast_Rasse=3,4.4*LN(AG89)+$U$24*1.06-28.7,0.173+0.01372*AG89+1.47*Mast_LMZ/1000)*$T$5</f>
        <v>#DIV/0!</v>
      </c>
      <c r="AI89" s="746" t="e">
        <f>AH89*0.7</f>
        <v>#DIV/0!</v>
      </c>
      <c r="AJ89" s="906">
        <f>AG89</f>
        <v>175</v>
      </c>
      <c r="AK89" s="746">
        <v>3</v>
      </c>
      <c r="AL89" s="746">
        <v>4</v>
      </c>
      <c r="AM89" s="746">
        <v>4</v>
      </c>
      <c r="AN89" s="746">
        <v>4</v>
      </c>
      <c r="AQ89" s="906">
        <f t="shared" ref="AQ89:AQ98" si="68">AG89</f>
        <v>175</v>
      </c>
      <c r="AR89" s="746" t="e">
        <f t="shared" ref="AR89:AR97" si="69">AK89-$AI89</f>
        <v>#DIV/0!</v>
      </c>
      <c r="AS89" s="746" t="e">
        <f t="shared" ref="AS89:AS97" si="70">AL89-$AI89</f>
        <v>#DIV/0!</v>
      </c>
      <c r="AT89" s="746" t="e">
        <f t="shared" ref="AT89:AT97" si="71">AM89-$AI89</f>
        <v>#DIV/0!</v>
      </c>
      <c r="AU89" s="746" t="e">
        <f t="shared" ref="AU89:AU97" si="72">AN89-$AI89</f>
        <v>#DIV/0!</v>
      </c>
    </row>
    <row r="90" spans="7:49" hidden="1" x14ac:dyDescent="0.2">
      <c r="G90" s="834"/>
      <c r="H90" s="834"/>
      <c r="I90" s="834"/>
      <c r="J90" s="834"/>
      <c r="K90" s="834"/>
      <c r="L90" s="834"/>
      <c r="M90" s="834"/>
      <c r="N90" s="172"/>
      <c r="O90" s="172"/>
      <c r="P90" s="172"/>
      <c r="Q90" s="172"/>
      <c r="R90" s="172"/>
      <c r="S90" s="172"/>
      <c r="T90" s="172"/>
      <c r="U90" s="172"/>
      <c r="V90" s="172"/>
      <c r="W90" s="172"/>
      <c r="X90" s="172"/>
      <c r="Y90" s="172"/>
      <c r="Z90" s="172"/>
      <c r="AA90" s="172"/>
      <c r="AB90" s="172"/>
      <c r="AC90" s="172"/>
      <c r="AD90" s="172"/>
      <c r="AE90" s="172"/>
      <c r="AF90" s="172"/>
      <c r="AG90" s="825">
        <v>225</v>
      </c>
      <c r="AH90" s="827" t="e">
        <f t="shared" si="67"/>
        <v>#DIV/0!</v>
      </c>
      <c r="AI90" s="746" t="e">
        <f t="shared" ref="AI90:AI98" si="73">AH90*0.7</f>
        <v>#DIV/0!</v>
      </c>
      <c r="AJ90" s="906">
        <f t="shared" ref="AJ90:AJ98" si="74">AG90</f>
        <v>225</v>
      </c>
      <c r="AK90" s="746">
        <v>4</v>
      </c>
      <c r="AL90" s="746">
        <v>4</v>
      </c>
      <c r="AM90" s="746">
        <v>5</v>
      </c>
      <c r="AN90" s="746">
        <v>5</v>
      </c>
      <c r="AO90" s="746">
        <v>5</v>
      </c>
      <c r="AQ90" s="906">
        <f t="shared" si="68"/>
        <v>225</v>
      </c>
      <c r="AR90" s="746" t="e">
        <f t="shared" si="69"/>
        <v>#DIV/0!</v>
      </c>
      <c r="AS90" s="746" t="e">
        <f t="shared" si="70"/>
        <v>#DIV/0!</v>
      </c>
      <c r="AT90" s="746" t="e">
        <f t="shared" si="71"/>
        <v>#DIV/0!</v>
      </c>
      <c r="AU90" s="746" t="e">
        <f t="shared" si="72"/>
        <v>#DIV/0!</v>
      </c>
      <c r="AV90" s="746" t="e">
        <f t="shared" ref="AV90:AV98" si="75">AO90-$AI90</f>
        <v>#DIV/0!</v>
      </c>
    </row>
    <row r="91" spans="7:49" hidden="1" x14ac:dyDescent="0.2">
      <c r="G91" s="834"/>
      <c r="H91" s="834"/>
      <c r="I91" s="834"/>
      <c r="J91" s="834"/>
      <c r="K91" s="834"/>
      <c r="L91" s="834"/>
      <c r="M91" s="834"/>
      <c r="N91" s="172"/>
      <c r="O91" s="172"/>
      <c r="P91" s="172"/>
      <c r="Q91" s="172"/>
      <c r="R91" s="172"/>
      <c r="S91" s="172"/>
      <c r="T91" s="172"/>
      <c r="U91" s="172"/>
      <c r="V91" s="172"/>
      <c r="W91" s="172"/>
      <c r="X91" s="172"/>
      <c r="Y91" s="172"/>
      <c r="Z91" s="172"/>
      <c r="AA91" s="172"/>
      <c r="AB91" s="172"/>
      <c r="AC91" s="172"/>
      <c r="AD91" s="172"/>
      <c r="AE91" s="172"/>
      <c r="AF91" s="172"/>
      <c r="AG91" s="825">
        <v>275</v>
      </c>
      <c r="AH91" s="827" t="e">
        <f t="shared" si="67"/>
        <v>#DIV/0!</v>
      </c>
      <c r="AI91" s="746" t="e">
        <f t="shared" si="73"/>
        <v>#DIV/0!</v>
      </c>
      <c r="AJ91" s="906">
        <f t="shared" si="74"/>
        <v>275</v>
      </c>
      <c r="AK91" s="746">
        <v>4</v>
      </c>
      <c r="AL91" s="746">
        <v>5</v>
      </c>
      <c r="AM91" s="746">
        <v>5</v>
      </c>
      <c r="AN91" s="746">
        <v>5</v>
      </c>
      <c r="AO91" s="746">
        <v>6</v>
      </c>
      <c r="AP91" s="746">
        <v>6</v>
      </c>
      <c r="AQ91" s="906">
        <f t="shared" si="68"/>
        <v>275</v>
      </c>
      <c r="AR91" s="746" t="e">
        <f t="shared" si="69"/>
        <v>#DIV/0!</v>
      </c>
      <c r="AS91" s="746" t="e">
        <f t="shared" si="70"/>
        <v>#DIV/0!</v>
      </c>
      <c r="AT91" s="746" t="e">
        <f t="shared" si="71"/>
        <v>#DIV/0!</v>
      </c>
      <c r="AU91" s="746" t="e">
        <f t="shared" si="72"/>
        <v>#DIV/0!</v>
      </c>
      <c r="AV91" s="746" t="e">
        <f t="shared" si="75"/>
        <v>#DIV/0!</v>
      </c>
      <c r="AW91" s="746" t="e">
        <f t="shared" ref="AW91:AW96" si="76">AP91-$AI91</f>
        <v>#DIV/0!</v>
      </c>
    </row>
    <row r="92" spans="7:49" hidden="1" x14ac:dyDescent="0.2">
      <c r="G92" s="834"/>
      <c r="H92" s="834"/>
      <c r="I92" s="834"/>
      <c r="J92" s="834"/>
      <c r="K92" s="834"/>
      <c r="L92" s="834"/>
      <c r="M92" s="834"/>
      <c r="N92" s="172"/>
      <c r="O92" s="172"/>
      <c r="P92" s="172"/>
      <c r="Q92" s="172"/>
      <c r="R92" s="172"/>
      <c r="S92" s="172"/>
      <c r="T92" s="172"/>
      <c r="U92" s="172"/>
      <c r="V92" s="172"/>
      <c r="W92" s="172"/>
      <c r="X92" s="172"/>
      <c r="Y92" s="172"/>
      <c r="Z92" s="172"/>
      <c r="AA92" s="172"/>
      <c r="AB92" s="172"/>
      <c r="AC92" s="172"/>
      <c r="AD92" s="172"/>
      <c r="AE92" s="172"/>
      <c r="AF92" s="172"/>
      <c r="AG92" s="825">
        <v>325</v>
      </c>
      <c r="AH92" s="827" t="e">
        <f t="shared" si="67"/>
        <v>#DIV/0!</v>
      </c>
      <c r="AI92" s="746" t="e">
        <f t="shared" si="73"/>
        <v>#DIV/0!</v>
      </c>
      <c r="AJ92" s="906">
        <f t="shared" si="74"/>
        <v>325</v>
      </c>
      <c r="AK92" s="746">
        <v>5</v>
      </c>
      <c r="AL92" s="746">
        <v>6</v>
      </c>
      <c r="AM92" s="746">
        <v>5</v>
      </c>
      <c r="AN92" s="746">
        <v>6</v>
      </c>
      <c r="AO92" s="746">
        <v>6</v>
      </c>
      <c r="AP92" s="746">
        <v>7</v>
      </c>
      <c r="AQ92" s="906">
        <f t="shared" si="68"/>
        <v>325</v>
      </c>
      <c r="AR92" s="746" t="e">
        <f t="shared" si="69"/>
        <v>#DIV/0!</v>
      </c>
      <c r="AS92" s="746" t="e">
        <f t="shared" si="70"/>
        <v>#DIV/0!</v>
      </c>
      <c r="AT92" s="746" t="e">
        <f t="shared" si="71"/>
        <v>#DIV/0!</v>
      </c>
      <c r="AU92" s="746" t="e">
        <f t="shared" si="72"/>
        <v>#DIV/0!</v>
      </c>
      <c r="AV92" s="746" t="e">
        <f t="shared" si="75"/>
        <v>#DIV/0!</v>
      </c>
      <c r="AW92" s="746" t="e">
        <f t="shared" si="76"/>
        <v>#DIV/0!</v>
      </c>
    </row>
    <row r="93" spans="7:49" hidden="1" x14ac:dyDescent="0.2">
      <c r="G93" s="834"/>
      <c r="H93" s="834"/>
      <c r="I93" s="834"/>
      <c r="J93" s="834"/>
      <c r="K93" s="834"/>
      <c r="L93" s="834"/>
      <c r="M93" s="834"/>
      <c r="N93" s="172"/>
      <c r="O93" s="172"/>
      <c r="P93" s="172"/>
      <c r="Q93" s="172"/>
      <c r="R93" s="172"/>
      <c r="S93" s="172"/>
      <c r="T93" s="172"/>
      <c r="U93" s="172"/>
      <c r="V93" s="172"/>
      <c r="W93" s="172"/>
      <c r="X93" s="172"/>
      <c r="Y93" s="172"/>
      <c r="Z93" s="172"/>
      <c r="AA93" s="172"/>
      <c r="AB93" s="172"/>
      <c r="AC93" s="172"/>
      <c r="AD93" s="172"/>
      <c r="AE93" s="172"/>
      <c r="AF93" s="172"/>
      <c r="AG93" s="825">
        <v>375</v>
      </c>
      <c r="AH93" s="827" t="e">
        <f t="shared" si="67"/>
        <v>#DIV/0!</v>
      </c>
      <c r="AI93" s="746" t="e">
        <f t="shared" si="73"/>
        <v>#DIV/0!</v>
      </c>
      <c r="AJ93" s="906">
        <f t="shared" si="74"/>
        <v>375</v>
      </c>
      <c r="AK93" s="746">
        <v>5</v>
      </c>
      <c r="AL93" s="746">
        <v>6</v>
      </c>
      <c r="AM93" s="746">
        <v>6</v>
      </c>
      <c r="AN93" s="746">
        <v>6</v>
      </c>
      <c r="AO93" s="746">
        <v>7</v>
      </c>
      <c r="AP93" s="746">
        <v>7</v>
      </c>
      <c r="AQ93" s="906">
        <f t="shared" si="68"/>
        <v>375</v>
      </c>
      <c r="AR93" s="746" t="e">
        <f t="shared" si="69"/>
        <v>#DIV/0!</v>
      </c>
      <c r="AS93" s="746" t="e">
        <f t="shared" si="70"/>
        <v>#DIV/0!</v>
      </c>
      <c r="AT93" s="746" t="e">
        <f t="shared" si="71"/>
        <v>#DIV/0!</v>
      </c>
      <c r="AU93" s="746" t="e">
        <f t="shared" si="72"/>
        <v>#DIV/0!</v>
      </c>
      <c r="AV93" s="746" t="e">
        <f t="shared" si="75"/>
        <v>#DIV/0!</v>
      </c>
      <c r="AW93" s="746" t="e">
        <f t="shared" si="76"/>
        <v>#DIV/0!</v>
      </c>
    </row>
    <row r="94" spans="7:49" hidden="1" x14ac:dyDescent="0.2">
      <c r="G94" s="834"/>
      <c r="H94" s="834"/>
      <c r="I94" s="834"/>
      <c r="J94" s="834"/>
      <c r="K94" s="834"/>
      <c r="L94" s="834"/>
      <c r="M94" s="834"/>
      <c r="N94" s="172"/>
      <c r="O94" s="172"/>
      <c r="P94" s="172"/>
      <c r="Q94" s="172"/>
      <c r="R94" s="172"/>
      <c r="S94" s="172"/>
      <c r="T94" s="172"/>
      <c r="U94" s="172"/>
      <c r="V94" s="172"/>
      <c r="W94" s="172"/>
      <c r="X94" s="172"/>
      <c r="Y94" s="172"/>
      <c r="Z94" s="172"/>
      <c r="AA94" s="172"/>
      <c r="AB94" s="172"/>
      <c r="AC94" s="172"/>
      <c r="AD94" s="172"/>
      <c r="AE94" s="172"/>
      <c r="AF94" s="172"/>
      <c r="AG94" s="825">
        <v>425</v>
      </c>
      <c r="AH94" s="827" t="e">
        <f t="shared" si="67"/>
        <v>#DIV/0!</v>
      </c>
      <c r="AI94" s="746" t="e">
        <f t="shared" si="73"/>
        <v>#DIV/0!</v>
      </c>
      <c r="AJ94" s="906">
        <f t="shared" si="74"/>
        <v>425</v>
      </c>
      <c r="AK94" s="746">
        <v>6</v>
      </c>
      <c r="AL94" s="746">
        <v>7</v>
      </c>
      <c r="AM94" s="746">
        <v>6</v>
      </c>
      <c r="AN94" s="746">
        <v>7</v>
      </c>
      <c r="AO94" s="746">
        <v>7</v>
      </c>
      <c r="AP94" s="746">
        <v>7</v>
      </c>
      <c r="AQ94" s="906">
        <f t="shared" si="68"/>
        <v>425</v>
      </c>
      <c r="AR94" s="746" t="e">
        <f t="shared" si="69"/>
        <v>#DIV/0!</v>
      </c>
      <c r="AS94" s="746" t="e">
        <f t="shared" si="70"/>
        <v>#DIV/0!</v>
      </c>
      <c r="AT94" s="746" t="e">
        <f t="shared" si="71"/>
        <v>#DIV/0!</v>
      </c>
      <c r="AU94" s="746" t="e">
        <f t="shared" si="72"/>
        <v>#DIV/0!</v>
      </c>
      <c r="AV94" s="746" t="e">
        <f t="shared" si="75"/>
        <v>#DIV/0!</v>
      </c>
      <c r="AW94" s="746" t="e">
        <f t="shared" si="76"/>
        <v>#DIV/0!</v>
      </c>
    </row>
    <row r="95" spans="7:49" hidden="1" x14ac:dyDescent="0.2">
      <c r="G95" s="834"/>
      <c r="H95" s="834"/>
      <c r="I95" s="834"/>
      <c r="J95" s="834"/>
      <c r="K95" s="834"/>
      <c r="L95" s="834"/>
      <c r="M95" s="834"/>
      <c r="N95" s="172"/>
      <c r="O95" s="172"/>
      <c r="P95" s="172"/>
      <c r="Q95" s="172"/>
      <c r="R95" s="172"/>
      <c r="S95" s="172"/>
      <c r="T95" s="172"/>
      <c r="U95" s="172"/>
      <c r="V95" s="172"/>
      <c r="W95" s="172"/>
      <c r="X95" s="172"/>
      <c r="Y95" s="172"/>
      <c r="Z95" s="172"/>
      <c r="AA95" s="172"/>
      <c r="AB95" s="172"/>
      <c r="AC95" s="172"/>
      <c r="AD95" s="172"/>
      <c r="AE95" s="172"/>
      <c r="AF95" s="172"/>
      <c r="AG95" s="825">
        <v>475</v>
      </c>
      <c r="AH95" s="827" t="e">
        <f t="shared" si="67"/>
        <v>#DIV/0!</v>
      </c>
      <c r="AI95" s="746" t="e">
        <f t="shared" si="73"/>
        <v>#DIV/0!</v>
      </c>
      <c r="AJ95" s="906">
        <f t="shared" si="74"/>
        <v>475</v>
      </c>
      <c r="AK95" s="746">
        <v>6</v>
      </c>
      <c r="AL95" s="746">
        <v>7</v>
      </c>
      <c r="AM95" s="746">
        <v>7</v>
      </c>
      <c r="AN95" s="746">
        <v>7</v>
      </c>
      <c r="AO95" s="746">
        <v>7</v>
      </c>
      <c r="AP95" s="746">
        <v>8</v>
      </c>
      <c r="AQ95" s="906">
        <f t="shared" si="68"/>
        <v>475</v>
      </c>
      <c r="AR95" s="746" t="e">
        <f t="shared" si="69"/>
        <v>#DIV/0!</v>
      </c>
      <c r="AS95" s="746" t="e">
        <f t="shared" si="70"/>
        <v>#DIV/0!</v>
      </c>
      <c r="AT95" s="746" t="e">
        <f t="shared" si="71"/>
        <v>#DIV/0!</v>
      </c>
      <c r="AU95" s="746" t="e">
        <f t="shared" si="72"/>
        <v>#DIV/0!</v>
      </c>
      <c r="AV95" s="746" t="e">
        <f t="shared" si="75"/>
        <v>#DIV/0!</v>
      </c>
      <c r="AW95" s="746" t="e">
        <f t="shared" si="76"/>
        <v>#DIV/0!</v>
      </c>
    </row>
    <row r="96" spans="7:49" hidden="1" x14ac:dyDescent="0.2">
      <c r="G96" s="834"/>
      <c r="H96" s="834"/>
      <c r="I96" s="834"/>
      <c r="J96" s="834"/>
      <c r="K96" s="834"/>
      <c r="L96" s="834"/>
      <c r="M96" s="834"/>
      <c r="N96" s="172"/>
      <c r="O96" s="172"/>
      <c r="P96" s="172"/>
      <c r="Q96" s="172"/>
      <c r="R96" s="172"/>
      <c r="S96" s="172"/>
      <c r="T96" s="172"/>
      <c r="U96" s="172"/>
      <c r="V96" s="172"/>
      <c r="W96" s="172"/>
      <c r="X96" s="172"/>
      <c r="Y96" s="172"/>
      <c r="Z96" s="172"/>
      <c r="AA96" s="172"/>
      <c r="AB96" s="172"/>
      <c r="AC96" s="172"/>
      <c r="AD96" s="172"/>
      <c r="AE96" s="172"/>
      <c r="AF96" s="172"/>
      <c r="AG96" s="825">
        <v>525</v>
      </c>
      <c r="AH96" s="827" t="e">
        <f t="shared" si="67"/>
        <v>#DIV/0!</v>
      </c>
      <c r="AI96" s="746" t="e">
        <f t="shared" si="73"/>
        <v>#DIV/0!</v>
      </c>
      <c r="AJ96" s="906">
        <f t="shared" si="74"/>
        <v>525</v>
      </c>
      <c r="AK96" s="746">
        <v>7</v>
      </c>
      <c r="AL96" s="746">
        <v>8</v>
      </c>
      <c r="AM96" s="746">
        <v>7</v>
      </c>
      <c r="AN96" s="746">
        <v>7</v>
      </c>
      <c r="AO96" s="746">
        <v>8</v>
      </c>
      <c r="AP96" s="746">
        <v>8</v>
      </c>
      <c r="AQ96" s="906">
        <f t="shared" si="68"/>
        <v>525</v>
      </c>
      <c r="AR96" s="746" t="e">
        <f t="shared" si="69"/>
        <v>#DIV/0!</v>
      </c>
      <c r="AS96" s="746" t="e">
        <f t="shared" si="70"/>
        <v>#DIV/0!</v>
      </c>
      <c r="AT96" s="746" t="e">
        <f t="shared" si="71"/>
        <v>#DIV/0!</v>
      </c>
      <c r="AU96" s="746" t="e">
        <f t="shared" si="72"/>
        <v>#DIV/0!</v>
      </c>
      <c r="AV96" s="746" t="e">
        <f t="shared" si="75"/>
        <v>#DIV/0!</v>
      </c>
      <c r="AW96" s="746" t="e">
        <f t="shared" si="76"/>
        <v>#DIV/0!</v>
      </c>
    </row>
    <row r="97" spans="7:49" hidden="1" x14ac:dyDescent="0.2">
      <c r="G97" s="834"/>
      <c r="H97" s="834"/>
      <c r="I97" s="834"/>
      <c r="J97" s="834"/>
      <c r="K97" s="834"/>
      <c r="L97" s="834"/>
      <c r="M97" s="834"/>
      <c r="N97" s="172"/>
      <c r="O97" s="172"/>
      <c r="P97" s="172"/>
      <c r="Q97" s="172"/>
      <c r="R97" s="172"/>
      <c r="S97" s="172"/>
      <c r="T97" s="172"/>
      <c r="U97" s="172"/>
      <c r="V97" s="172"/>
      <c r="W97" s="172"/>
      <c r="X97" s="172"/>
      <c r="Y97" s="172"/>
      <c r="Z97" s="172"/>
      <c r="AA97" s="172"/>
      <c r="AB97" s="172"/>
      <c r="AC97" s="172"/>
      <c r="AD97" s="172"/>
      <c r="AE97" s="172"/>
      <c r="AF97" s="172"/>
      <c r="AG97" s="825">
        <v>575</v>
      </c>
      <c r="AH97" s="827" t="e">
        <f t="shared" si="67"/>
        <v>#DIV/0!</v>
      </c>
      <c r="AI97" s="746" t="e">
        <f t="shared" si="73"/>
        <v>#DIV/0!</v>
      </c>
      <c r="AJ97" s="906">
        <f t="shared" si="74"/>
        <v>575</v>
      </c>
      <c r="AK97" s="746">
        <v>7</v>
      </c>
      <c r="AL97" s="746">
        <v>9</v>
      </c>
      <c r="AM97" s="746">
        <v>7</v>
      </c>
      <c r="AN97" s="746">
        <v>7</v>
      </c>
      <c r="AO97" s="746">
        <v>8</v>
      </c>
      <c r="AQ97" s="906">
        <f t="shared" si="68"/>
        <v>575</v>
      </c>
      <c r="AR97" s="746" t="e">
        <f t="shared" si="69"/>
        <v>#DIV/0!</v>
      </c>
      <c r="AS97" s="746" t="e">
        <f t="shared" si="70"/>
        <v>#DIV/0!</v>
      </c>
      <c r="AT97" s="746" t="e">
        <f t="shared" si="71"/>
        <v>#DIV/0!</v>
      </c>
      <c r="AU97" s="746" t="e">
        <f t="shared" si="72"/>
        <v>#DIV/0!</v>
      </c>
      <c r="AV97" s="746" t="e">
        <f t="shared" si="75"/>
        <v>#DIV/0!</v>
      </c>
    </row>
    <row r="98" spans="7:49" hidden="1" x14ac:dyDescent="0.2">
      <c r="G98" s="834"/>
      <c r="H98" s="834"/>
      <c r="I98" s="834"/>
      <c r="J98" s="834"/>
      <c r="K98" s="834"/>
      <c r="L98" s="834"/>
      <c r="M98" s="834"/>
      <c r="N98" s="172"/>
      <c r="O98" s="172"/>
      <c r="P98" s="172"/>
      <c r="Q98" s="172"/>
      <c r="R98" s="172"/>
      <c r="S98" s="172"/>
      <c r="T98" s="172"/>
      <c r="U98" s="172"/>
      <c r="V98" s="172"/>
      <c r="W98" s="172"/>
      <c r="X98" s="172"/>
      <c r="Y98" s="172"/>
      <c r="Z98" s="172"/>
      <c r="AA98" s="172"/>
      <c r="AB98" s="172"/>
      <c r="AC98" s="172"/>
      <c r="AD98" s="172"/>
      <c r="AE98" s="172"/>
      <c r="AF98" s="172"/>
      <c r="AG98" s="825">
        <v>625</v>
      </c>
      <c r="AH98" s="827" t="e">
        <f t="shared" si="67"/>
        <v>#DIV/0!</v>
      </c>
      <c r="AI98" s="746" t="e">
        <f t="shared" si="73"/>
        <v>#DIV/0!</v>
      </c>
      <c r="AJ98" s="906">
        <f t="shared" si="74"/>
        <v>625</v>
      </c>
      <c r="AM98" s="746">
        <v>7</v>
      </c>
      <c r="AN98" s="746">
        <v>8</v>
      </c>
      <c r="AO98" s="746">
        <v>8</v>
      </c>
      <c r="AQ98" s="906">
        <f t="shared" si="68"/>
        <v>625</v>
      </c>
      <c r="AT98" s="746" t="e">
        <f>AM98-$AI98</f>
        <v>#DIV/0!</v>
      </c>
      <c r="AU98" s="746" t="e">
        <f>AN98-$AI98</f>
        <v>#DIV/0!</v>
      </c>
      <c r="AV98" s="746" t="e">
        <f t="shared" si="75"/>
        <v>#DIV/0!</v>
      </c>
    </row>
    <row r="99" spans="7:49" ht="12.75" hidden="1" thickBot="1" x14ac:dyDescent="0.25">
      <c r="G99" s="834"/>
      <c r="H99" s="834"/>
      <c r="I99" s="834"/>
      <c r="J99" s="834"/>
      <c r="K99" s="834"/>
      <c r="L99" s="834"/>
      <c r="M99" s="834"/>
      <c r="N99" s="172"/>
      <c r="O99" s="172"/>
      <c r="P99" s="172"/>
      <c r="Q99" s="172"/>
      <c r="R99" s="172"/>
      <c r="S99" s="172"/>
      <c r="T99" s="172"/>
      <c r="U99" s="172"/>
      <c r="V99" s="172"/>
      <c r="W99" s="172"/>
      <c r="X99" s="172"/>
      <c r="Y99" s="172"/>
      <c r="Z99" s="172"/>
      <c r="AA99" s="172"/>
      <c r="AB99" s="172"/>
      <c r="AC99" s="172"/>
      <c r="AD99" s="172"/>
      <c r="AE99" s="172"/>
      <c r="AF99" s="172"/>
      <c r="AG99" s="825"/>
      <c r="AH99" s="831"/>
      <c r="AJ99" s="906"/>
      <c r="AQ99" s="746" t="s">
        <v>361</v>
      </c>
      <c r="AR99" s="746" t="e">
        <f t="shared" ref="AR99:AW99" si="77">AVERAGE(AR89:AR98)</f>
        <v>#DIV/0!</v>
      </c>
      <c r="AS99" s="746" t="e">
        <f t="shared" si="77"/>
        <v>#DIV/0!</v>
      </c>
      <c r="AT99" s="746" t="e">
        <f t="shared" si="77"/>
        <v>#DIV/0!</v>
      </c>
      <c r="AU99" s="746" t="e">
        <f t="shared" si="77"/>
        <v>#DIV/0!</v>
      </c>
      <c r="AV99" s="746" t="e">
        <f t="shared" si="77"/>
        <v>#DIV/0!</v>
      </c>
      <c r="AW99" s="746" t="e">
        <f t="shared" si="77"/>
        <v>#DIV/0!</v>
      </c>
    </row>
    <row r="100" spans="7:49" hidden="1" x14ac:dyDescent="0.2">
      <c r="G100" s="834"/>
      <c r="H100" s="834"/>
      <c r="I100" s="834"/>
      <c r="J100" s="834"/>
      <c r="K100" s="834"/>
      <c r="L100" s="834"/>
      <c r="M100" s="834"/>
      <c r="N100" s="172"/>
      <c r="O100" s="172"/>
      <c r="P100" s="172"/>
      <c r="Q100" s="172"/>
      <c r="R100" s="172"/>
      <c r="S100" s="172"/>
      <c r="T100" s="172"/>
      <c r="U100" s="172"/>
      <c r="V100" s="172"/>
      <c r="W100" s="172"/>
      <c r="X100" s="172"/>
      <c r="Y100" s="172"/>
      <c r="Z100" s="172"/>
      <c r="AA100" s="172"/>
      <c r="AB100" s="172"/>
      <c r="AC100" s="172"/>
      <c r="AD100" s="172"/>
      <c r="AE100" s="172"/>
      <c r="AF100" s="172"/>
    </row>
    <row r="101" spans="7:49" hidden="1" x14ac:dyDescent="0.2">
      <c r="G101" s="834"/>
      <c r="H101" s="834"/>
      <c r="I101" s="834"/>
      <c r="J101" s="834"/>
      <c r="K101" s="834"/>
      <c r="L101" s="834"/>
      <c r="M101" s="834"/>
      <c r="N101" s="172"/>
      <c r="O101" s="172"/>
      <c r="P101" s="172"/>
      <c r="Q101" s="172"/>
      <c r="R101" s="172"/>
      <c r="S101" s="172"/>
      <c r="T101" s="172"/>
      <c r="U101" s="172"/>
      <c r="V101" s="172"/>
      <c r="W101" s="172"/>
      <c r="X101" s="172"/>
      <c r="Y101" s="172"/>
      <c r="Z101" s="172"/>
      <c r="AA101" s="172"/>
      <c r="AB101" s="172"/>
      <c r="AC101" s="172"/>
      <c r="AD101" s="172"/>
      <c r="AE101" s="172"/>
      <c r="AF101" s="172"/>
    </row>
    <row r="102" spans="7:49" hidden="1" x14ac:dyDescent="0.2">
      <c r="G102" s="834"/>
      <c r="H102" s="834"/>
      <c r="I102" s="834"/>
      <c r="J102" s="834"/>
      <c r="K102" s="834"/>
      <c r="L102" s="834"/>
      <c r="M102" s="834"/>
      <c r="N102" s="172"/>
      <c r="O102" s="172"/>
      <c r="P102" s="172"/>
      <c r="Q102" s="172"/>
      <c r="R102" s="172"/>
      <c r="S102" s="172"/>
      <c r="T102" s="172"/>
      <c r="U102" s="172"/>
      <c r="V102" s="172"/>
      <c r="W102" s="172"/>
      <c r="X102" s="172"/>
      <c r="Y102" s="172"/>
      <c r="Z102" s="172"/>
      <c r="AA102" s="172"/>
      <c r="AB102" s="172"/>
      <c r="AC102" s="172"/>
      <c r="AD102" s="172"/>
      <c r="AE102" s="172"/>
      <c r="AF102" s="172"/>
    </row>
    <row r="103" spans="7:49" hidden="1" x14ac:dyDescent="0.2">
      <c r="G103" s="834"/>
      <c r="H103" s="834"/>
      <c r="I103" s="834"/>
      <c r="J103" s="834"/>
      <c r="K103" s="834"/>
      <c r="L103" s="834"/>
      <c r="M103" s="834"/>
      <c r="N103" s="172"/>
      <c r="O103" s="172"/>
      <c r="P103" s="172"/>
      <c r="Q103" s="172"/>
      <c r="R103" s="172"/>
      <c r="S103" s="172"/>
      <c r="T103" s="172"/>
      <c r="U103" s="172"/>
      <c r="V103" s="172"/>
      <c r="W103" s="172"/>
      <c r="X103" s="172"/>
      <c r="Y103" s="172"/>
      <c r="Z103" s="172"/>
      <c r="AA103" s="172"/>
      <c r="AB103" s="172"/>
      <c r="AC103" s="172"/>
      <c r="AD103" s="172"/>
      <c r="AE103" s="172"/>
      <c r="AF103" s="172"/>
    </row>
    <row r="104" spans="7:49" hidden="1" x14ac:dyDescent="0.2">
      <c r="G104" s="834"/>
      <c r="H104" s="834"/>
      <c r="I104" s="834"/>
      <c r="J104" s="834"/>
      <c r="K104" s="834"/>
      <c r="L104" s="834"/>
      <c r="M104" s="834"/>
      <c r="N104" s="172"/>
      <c r="O104" s="172"/>
      <c r="P104" s="172"/>
      <c r="Q104" s="172"/>
      <c r="R104" s="172"/>
      <c r="S104" s="172"/>
      <c r="T104" s="172"/>
      <c r="U104" s="172"/>
      <c r="V104" s="172"/>
      <c r="W104" s="172"/>
      <c r="X104" s="172"/>
      <c r="Y104" s="172"/>
      <c r="Z104" s="172"/>
      <c r="AA104" s="172"/>
      <c r="AB104" s="172"/>
      <c r="AC104" s="172"/>
      <c r="AD104" s="172"/>
      <c r="AE104" s="172"/>
      <c r="AF104" s="172"/>
    </row>
    <row r="105" spans="7:49" hidden="1" x14ac:dyDescent="0.2">
      <c r="G105" s="834"/>
      <c r="H105" s="834"/>
      <c r="I105" s="834"/>
      <c r="J105" s="834"/>
      <c r="K105" s="834"/>
      <c r="L105" s="834"/>
      <c r="M105" s="834"/>
      <c r="N105" s="172"/>
      <c r="O105" s="172"/>
      <c r="P105" s="172"/>
      <c r="Q105" s="172"/>
      <c r="R105" s="172"/>
      <c r="S105" s="172"/>
      <c r="T105" s="172"/>
      <c r="U105" s="172"/>
      <c r="V105" s="172"/>
      <c r="W105" s="172"/>
      <c r="X105" s="172"/>
      <c r="Y105" s="172"/>
      <c r="Z105" s="172"/>
      <c r="AA105" s="172"/>
      <c r="AB105" s="172"/>
      <c r="AC105" s="172"/>
      <c r="AD105" s="172"/>
      <c r="AE105" s="172"/>
      <c r="AF105" s="172"/>
    </row>
    <row r="106" spans="7:49" hidden="1" x14ac:dyDescent="0.2">
      <c r="G106" s="834"/>
      <c r="H106" s="834"/>
      <c r="I106" s="834"/>
      <c r="J106" s="834"/>
      <c r="K106" s="834"/>
      <c r="L106" s="834"/>
      <c r="M106" s="834"/>
      <c r="N106" s="172"/>
      <c r="O106" s="172"/>
      <c r="P106" s="172"/>
      <c r="Q106" s="172"/>
      <c r="R106" s="172"/>
      <c r="S106" s="172"/>
      <c r="T106" s="172"/>
      <c r="U106" s="172"/>
      <c r="V106" s="172"/>
      <c r="W106" s="172"/>
      <c r="X106" s="172"/>
      <c r="Y106" s="172"/>
      <c r="Z106" s="172"/>
      <c r="AA106" s="172"/>
      <c r="AB106" s="172"/>
      <c r="AC106" s="172"/>
      <c r="AD106" s="172"/>
      <c r="AE106" s="172"/>
      <c r="AF106" s="172"/>
    </row>
    <row r="107" spans="7:49" hidden="1" x14ac:dyDescent="0.2">
      <c r="G107" s="834"/>
      <c r="H107" s="834"/>
      <c r="I107" s="834"/>
      <c r="J107" s="834"/>
      <c r="K107" s="834"/>
      <c r="L107" s="834"/>
      <c r="M107" s="834"/>
      <c r="N107" s="172"/>
      <c r="O107" s="172"/>
      <c r="P107" s="172"/>
      <c r="Q107" s="172"/>
      <c r="R107" s="172"/>
      <c r="S107" s="172"/>
      <c r="T107" s="172"/>
      <c r="U107" s="172"/>
      <c r="V107" s="172"/>
      <c r="W107" s="172"/>
      <c r="X107" s="172"/>
      <c r="Y107" s="172"/>
      <c r="Z107" s="172"/>
      <c r="AA107" s="172"/>
      <c r="AB107" s="172"/>
      <c r="AC107" s="172"/>
      <c r="AD107" s="172"/>
      <c r="AE107" s="172"/>
      <c r="AF107" s="172"/>
    </row>
    <row r="108" spans="7:49" hidden="1" x14ac:dyDescent="0.2">
      <c r="G108" s="834"/>
      <c r="H108" s="834"/>
      <c r="I108" s="834"/>
      <c r="J108" s="834"/>
      <c r="K108" s="834"/>
      <c r="L108" s="834"/>
      <c r="M108" s="834"/>
      <c r="N108" s="172"/>
      <c r="O108" s="172"/>
      <c r="P108" s="172"/>
      <c r="Q108" s="172"/>
      <c r="R108" s="172"/>
      <c r="S108" s="172"/>
      <c r="T108" s="172"/>
      <c r="U108" s="172"/>
      <c r="V108" s="172"/>
      <c r="W108" s="172"/>
      <c r="X108" s="172"/>
      <c r="Y108" s="172"/>
      <c r="Z108" s="172"/>
      <c r="AA108" s="172"/>
      <c r="AB108" s="172"/>
      <c r="AC108" s="172"/>
      <c r="AD108" s="172"/>
      <c r="AE108" s="172"/>
      <c r="AF108" s="172"/>
    </row>
    <row r="109" spans="7:49" hidden="1" x14ac:dyDescent="0.2">
      <c r="G109" s="834"/>
      <c r="H109" s="834"/>
      <c r="I109" s="834"/>
      <c r="J109" s="834"/>
      <c r="K109" s="834"/>
      <c r="L109" s="834"/>
      <c r="M109" s="834"/>
      <c r="N109" s="172"/>
      <c r="O109" s="172"/>
      <c r="P109" s="172"/>
      <c r="Q109" s="172"/>
      <c r="R109" s="172"/>
      <c r="S109" s="172"/>
      <c r="T109" s="172"/>
      <c r="U109" s="172"/>
      <c r="V109" s="172"/>
      <c r="W109" s="172"/>
      <c r="X109" s="172"/>
      <c r="Y109" s="172"/>
      <c r="Z109" s="172"/>
      <c r="AA109" s="172"/>
      <c r="AB109" s="172"/>
      <c r="AC109" s="172"/>
      <c r="AD109" s="172"/>
      <c r="AE109" s="172"/>
      <c r="AF109" s="172"/>
    </row>
    <row r="110" spans="7:49" hidden="1" x14ac:dyDescent="0.2">
      <c r="G110" s="834"/>
      <c r="H110" s="834"/>
      <c r="I110" s="834"/>
      <c r="J110" s="834"/>
      <c r="K110" s="834"/>
      <c r="L110" s="834"/>
      <c r="M110" s="834"/>
      <c r="N110" s="172"/>
      <c r="O110" s="172"/>
      <c r="P110" s="172"/>
      <c r="Q110" s="172"/>
      <c r="R110" s="172"/>
      <c r="S110" s="172"/>
      <c r="T110" s="172"/>
      <c r="U110" s="172"/>
      <c r="V110" s="172"/>
      <c r="W110" s="172"/>
      <c r="X110" s="172"/>
      <c r="Y110" s="172"/>
      <c r="Z110" s="172"/>
      <c r="AA110" s="172"/>
      <c r="AB110" s="172"/>
      <c r="AC110" s="172"/>
      <c r="AD110" s="172"/>
      <c r="AE110" s="172"/>
      <c r="AF110" s="172"/>
    </row>
    <row r="111" spans="7:49" hidden="1" x14ac:dyDescent="0.2">
      <c r="G111" s="834"/>
      <c r="H111" s="834"/>
      <c r="I111" s="834"/>
      <c r="J111" s="834"/>
      <c r="K111" s="834"/>
      <c r="L111" s="834"/>
      <c r="M111" s="834"/>
      <c r="N111" s="172"/>
      <c r="O111" s="172"/>
      <c r="P111" s="172"/>
      <c r="Q111" s="172"/>
      <c r="R111" s="172"/>
      <c r="S111" s="172"/>
      <c r="T111" s="172"/>
      <c r="U111" s="172"/>
      <c r="V111" s="172"/>
      <c r="W111" s="172"/>
      <c r="X111" s="172"/>
      <c r="Y111" s="172"/>
      <c r="Z111" s="172"/>
      <c r="AA111" s="172"/>
      <c r="AB111" s="172"/>
      <c r="AC111" s="172"/>
      <c r="AD111" s="172"/>
      <c r="AE111" s="172"/>
      <c r="AF111" s="172"/>
    </row>
    <row r="112" spans="7:49" hidden="1" x14ac:dyDescent="0.2">
      <c r="G112" s="834"/>
      <c r="H112" s="834"/>
      <c r="I112" s="834"/>
      <c r="J112" s="834"/>
      <c r="K112" s="834"/>
      <c r="L112" s="834"/>
      <c r="M112" s="834"/>
      <c r="N112" s="172"/>
      <c r="O112" s="172"/>
      <c r="P112" s="172"/>
      <c r="Q112" s="172"/>
      <c r="R112" s="172"/>
      <c r="S112" s="172"/>
      <c r="T112" s="172"/>
      <c r="U112" s="172"/>
      <c r="V112" s="172"/>
      <c r="W112" s="172"/>
      <c r="X112" s="172"/>
      <c r="Y112" s="172"/>
      <c r="Z112" s="172"/>
      <c r="AA112" s="172"/>
      <c r="AB112" s="172"/>
      <c r="AC112" s="172"/>
      <c r="AD112" s="172"/>
      <c r="AE112" s="172"/>
      <c r="AF112" s="172"/>
    </row>
    <row r="113" spans="7:32" hidden="1" x14ac:dyDescent="0.2">
      <c r="G113" s="834"/>
      <c r="H113" s="834"/>
      <c r="I113" s="834"/>
      <c r="J113" s="834"/>
      <c r="K113" s="834"/>
      <c r="L113" s="834"/>
      <c r="M113" s="834"/>
      <c r="N113" s="172"/>
      <c r="O113" s="172"/>
      <c r="P113" s="172"/>
      <c r="Q113" s="172"/>
      <c r="R113" s="172"/>
      <c r="S113" s="172"/>
      <c r="T113" s="172"/>
      <c r="U113" s="172"/>
      <c r="V113" s="172"/>
      <c r="W113" s="172"/>
      <c r="X113" s="172"/>
      <c r="Y113" s="172"/>
      <c r="Z113" s="172"/>
      <c r="AA113" s="172"/>
      <c r="AB113" s="172"/>
      <c r="AC113" s="172"/>
      <c r="AD113" s="172"/>
      <c r="AE113" s="172"/>
      <c r="AF113" s="172"/>
    </row>
    <row r="114" spans="7:32" hidden="1" x14ac:dyDescent="0.2">
      <c r="G114" s="834"/>
      <c r="H114" s="834"/>
      <c r="I114" s="834"/>
      <c r="J114" s="834"/>
      <c r="K114" s="834"/>
      <c r="L114" s="834"/>
      <c r="M114" s="834"/>
      <c r="N114" s="172"/>
      <c r="O114" s="172"/>
      <c r="P114" s="172"/>
      <c r="Q114" s="172"/>
      <c r="R114" s="172"/>
      <c r="S114" s="172"/>
      <c r="T114" s="172"/>
      <c r="U114" s="172"/>
      <c r="V114" s="172"/>
      <c r="W114" s="172"/>
      <c r="X114" s="172"/>
      <c r="Y114" s="172"/>
      <c r="Z114" s="172"/>
      <c r="AA114" s="172"/>
      <c r="AB114" s="172"/>
      <c r="AC114" s="172"/>
      <c r="AD114" s="172"/>
      <c r="AE114" s="172"/>
      <c r="AF114" s="172"/>
    </row>
    <row r="115" spans="7:32" hidden="1" x14ac:dyDescent="0.2">
      <c r="G115" s="834"/>
      <c r="H115" s="834"/>
      <c r="I115" s="834"/>
      <c r="J115" s="834"/>
      <c r="K115" s="834"/>
      <c r="L115" s="834"/>
      <c r="M115" s="834"/>
      <c r="N115" s="172"/>
      <c r="O115" s="172"/>
      <c r="P115" s="172"/>
      <c r="Q115" s="172"/>
      <c r="R115" s="172"/>
      <c r="S115" s="172"/>
      <c r="T115" s="172"/>
      <c r="U115" s="172"/>
      <c r="V115" s="172"/>
      <c r="W115" s="172"/>
      <c r="X115" s="172"/>
      <c r="Y115" s="172"/>
      <c r="Z115" s="172"/>
      <c r="AA115" s="172"/>
      <c r="AB115" s="172"/>
      <c r="AC115" s="172"/>
      <c r="AD115" s="172"/>
      <c r="AE115" s="172"/>
      <c r="AF115" s="172"/>
    </row>
    <row r="116" spans="7:32" hidden="1" x14ac:dyDescent="0.2">
      <c r="G116" s="834"/>
      <c r="H116" s="834"/>
      <c r="I116" s="834"/>
      <c r="J116" s="834"/>
      <c r="K116" s="834"/>
      <c r="L116" s="834"/>
      <c r="M116" s="834"/>
      <c r="N116" s="172"/>
      <c r="O116" s="172"/>
      <c r="P116" s="172"/>
      <c r="Q116" s="172"/>
      <c r="R116" s="172"/>
      <c r="S116" s="172"/>
      <c r="T116" s="172"/>
      <c r="U116" s="172"/>
      <c r="V116" s="172"/>
      <c r="W116" s="172"/>
      <c r="X116" s="172"/>
      <c r="Y116" s="172"/>
      <c r="Z116" s="172"/>
      <c r="AA116" s="172"/>
      <c r="AB116" s="172"/>
      <c r="AC116" s="172"/>
      <c r="AD116" s="172"/>
      <c r="AE116" s="172"/>
      <c r="AF116" s="172"/>
    </row>
    <row r="117" spans="7:32" hidden="1" x14ac:dyDescent="0.2">
      <c r="G117" s="834"/>
      <c r="H117" s="834"/>
      <c r="I117" s="834"/>
      <c r="J117" s="834"/>
      <c r="K117" s="834"/>
      <c r="L117" s="834"/>
      <c r="M117" s="834"/>
      <c r="N117" s="172"/>
      <c r="O117" s="172"/>
      <c r="P117" s="172"/>
      <c r="Q117" s="172"/>
      <c r="R117" s="172"/>
      <c r="S117" s="172"/>
      <c r="T117" s="172"/>
      <c r="U117" s="172"/>
      <c r="V117" s="172"/>
      <c r="W117" s="172"/>
      <c r="X117" s="172"/>
      <c r="Y117" s="172"/>
      <c r="Z117" s="172"/>
      <c r="AA117" s="172"/>
      <c r="AB117" s="172"/>
      <c r="AC117" s="172"/>
      <c r="AD117" s="172"/>
      <c r="AE117" s="172"/>
      <c r="AF117" s="172"/>
    </row>
    <row r="118" spans="7:32" hidden="1" x14ac:dyDescent="0.2">
      <c r="G118" s="834"/>
      <c r="H118" s="834"/>
      <c r="I118" s="834"/>
      <c r="J118" s="834"/>
      <c r="K118" s="834"/>
      <c r="L118" s="834"/>
      <c r="M118" s="834"/>
      <c r="N118" s="172"/>
      <c r="O118" s="172"/>
      <c r="P118" s="172"/>
      <c r="Q118" s="172"/>
      <c r="R118" s="172"/>
      <c r="S118" s="172"/>
      <c r="T118" s="172"/>
      <c r="U118" s="172"/>
      <c r="V118" s="172"/>
      <c r="W118" s="172"/>
      <c r="X118" s="172"/>
      <c r="Y118" s="172"/>
      <c r="Z118" s="172"/>
      <c r="AA118" s="172"/>
      <c r="AB118" s="172"/>
      <c r="AC118" s="172"/>
      <c r="AD118" s="172"/>
      <c r="AE118" s="172"/>
      <c r="AF118" s="172"/>
    </row>
    <row r="119" spans="7:32" hidden="1" x14ac:dyDescent="0.2">
      <c r="G119" s="834"/>
      <c r="H119" s="834"/>
      <c r="I119" s="834"/>
      <c r="J119" s="834"/>
      <c r="K119" s="834"/>
      <c r="L119" s="834"/>
      <c r="M119" s="834"/>
      <c r="N119" s="172"/>
      <c r="O119" s="172"/>
      <c r="P119" s="172"/>
      <c r="Q119" s="172"/>
      <c r="R119" s="172"/>
      <c r="S119" s="172"/>
      <c r="T119" s="172"/>
      <c r="U119" s="172"/>
      <c r="V119" s="172"/>
      <c r="W119" s="172"/>
      <c r="X119" s="172"/>
      <c r="Y119" s="172"/>
      <c r="Z119" s="172"/>
      <c r="AA119" s="172"/>
      <c r="AB119" s="172"/>
      <c r="AC119" s="172"/>
      <c r="AD119" s="172"/>
      <c r="AE119" s="172"/>
      <c r="AF119" s="172"/>
    </row>
    <row r="120" spans="7:32" hidden="1" x14ac:dyDescent="0.2">
      <c r="G120" s="834"/>
      <c r="H120" s="834"/>
      <c r="I120" s="834"/>
      <c r="J120" s="834"/>
      <c r="K120" s="834"/>
      <c r="L120" s="834"/>
      <c r="M120" s="834"/>
      <c r="N120" s="172"/>
      <c r="O120" s="172"/>
      <c r="P120" s="172"/>
      <c r="Q120" s="172"/>
      <c r="R120" s="172"/>
      <c r="S120" s="172"/>
      <c r="T120" s="172"/>
      <c r="U120" s="172"/>
      <c r="V120" s="172"/>
      <c r="W120" s="172"/>
      <c r="X120" s="172"/>
      <c r="Y120" s="172"/>
      <c r="Z120" s="172"/>
      <c r="AA120" s="172"/>
      <c r="AB120" s="172"/>
      <c r="AC120" s="172"/>
      <c r="AD120" s="172"/>
      <c r="AE120" s="172"/>
      <c r="AF120" s="172"/>
    </row>
    <row r="121" spans="7:32" hidden="1" x14ac:dyDescent="0.2">
      <c r="G121" s="834"/>
      <c r="H121" s="834"/>
      <c r="I121" s="834"/>
      <c r="J121" s="834"/>
      <c r="K121" s="834"/>
      <c r="L121" s="834"/>
      <c r="M121" s="834"/>
      <c r="N121" s="172"/>
      <c r="O121" s="172"/>
      <c r="P121" s="172"/>
      <c r="Q121" s="172"/>
      <c r="R121" s="172"/>
      <c r="S121" s="172"/>
      <c r="T121" s="172"/>
      <c r="U121" s="172"/>
      <c r="V121" s="172"/>
      <c r="W121" s="172"/>
      <c r="X121" s="172"/>
      <c r="Y121" s="172"/>
      <c r="Z121" s="172"/>
      <c r="AA121" s="172"/>
      <c r="AB121" s="172"/>
      <c r="AC121" s="172"/>
      <c r="AD121" s="172"/>
      <c r="AE121" s="172"/>
      <c r="AF121" s="172"/>
    </row>
    <row r="122" spans="7:32" hidden="1" x14ac:dyDescent="0.2">
      <c r="G122" s="834"/>
      <c r="H122" s="834"/>
      <c r="I122" s="834"/>
      <c r="J122" s="834"/>
      <c r="K122" s="834"/>
      <c r="L122" s="834"/>
      <c r="M122" s="834"/>
      <c r="N122" s="172"/>
      <c r="O122" s="172"/>
      <c r="P122" s="172"/>
      <c r="Q122" s="172"/>
      <c r="R122" s="172"/>
      <c r="S122" s="172"/>
      <c r="T122" s="172"/>
      <c r="U122" s="172"/>
      <c r="V122" s="172"/>
      <c r="W122" s="172"/>
      <c r="X122" s="172"/>
      <c r="Y122" s="172"/>
      <c r="Z122" s="172"/>
      <c r="AA122" s="172"/>
      <c r="AB122" s="172"/>
      <c r="AC122" s="172"/>
      <c r="AD122" s="172"/>
      <c r="AE122" s="172"/>
      <c r="AF122" s="172"/>
    </row>
    <row r="123" spans="7:32" hidden="1" x14ac:dyDescent="0.2">
      <c r="G123" s="834"/>
      <c r="H123" s="834"/>
      <c r="I123" s="834"/>
      <c r="J123" s="834"/>
      <c r="K123" s="834"/>
      <c r="L123" s="834"/>
      <c r="M123" s="834"/>
      <c r="N123" s="172"/>
      <c r="O123" s="172"/>
      <c r="P123" s="172"/>
      <c r="Q123" s="172"/>
      <c r="R123" s="172"/>
      <c r="S123" s="172"/>
      <c r="T123" s="172"/>
      <c r="U123" s="172"/>
      <c r="V123" s="172"/>
      <c r="W123" s="172"/>
      <c r="X123" s="172"/>
      <c r="Y123" s="172"/>
      <c r="Z123" s="172"/>
      <c r="AA123" s="172"/>
      <c r="AB123" s="172"/>
      <c r="AC123" s="172"/>
      <c r="AD123" s="172"/>
      <c r="AE123" s="172"/>
      <c r="AF123" s="172"/>
    </row>
    <row r="124" spans="7:32" hidden="1" x14ac:dyDescent="0.2">
      <c r="G124" s="834"/>
      <c r="H124" s="834"/>
      <c r="I124" s="834"/>
      <c r="J124" s="834"/>
      <c r="K124" s="834"/>
      <c r="L124" s="834"/>
      <c r="M124" s="834"/>
      <c r="N124" s="172"/>
      <c r="O124" s="172"/>
      <c r="P124" s="172"/>
      <c r="Q124" s="172"/>
      <c r="R124" s="172"/>
      <c r="S124" s="172"/>
      <c r="T124" s="172"/>
      <c r="U124" s="172"/>
      <c r="V124" s="172"/>
      <c r="W124" s="172"/>
      <c r="X124" s="172"/>
      <c r="Y124" s="172"/>
      <c r="Z124" s="172"/>
      <c r="AA124" s="172"/>
      <c r="AB124" s="172"/>
      <c r="AC124" s="172"/>
      <c r="AD124" s="172"/>
      <c r="AE124" s="172"/>
      <c r="AF124" s="172"/>
    </row>
    <row r="125" spans="7:32" hidden="1" x14ac:dyDescent="0.2">
      <c r="G125" s="834"/>
      <c r="H125" s="834"/>
      <c r="I125" s="834"/>
      <c r="J125" s="834"/>
      <c r="K125" s="834"/>
      <c r="L125" s="834"/>
      <c r="M125" s="834"/>
      <c r="N125" s="172"/>
      <c r="O125" s="172"/>
      <c r="P125" s="172"/>
      <c r="Q125" s="172"/>
      <c r="R125" s="172"/>
      <c r="S125" s="172"/>
      <c r="T125" s="172"/>
      <c r="U125" s="172"/>
      <c r="V125" s="172"/>
      <c r="W125" s="172"/>
      <c r="X125" s="172"/>
      <c r="Y125" s="172"/>
      <c r="Z125" s="172"/>
      <c r="AA125" s="172"/>
      <c r="AB125" s="172"/>
      <c r="AC125" s="172"/>
      <c r="AD125" s="172"/>
      <c r="AE125" s="172"/>
      <c r="AF125" s="172"/>
    </row>
    <row r="126" spans="7:32" hidden="1" x14ac:dyDescent="0.2">
      <c r="G126" s="834"/>
      <c r="H126" s="834"/>
      <c r="I126" s="834"/>
      <c r="J126" s="834"/>
      <c r="K126" s="834"/>
      <c r="L126" s="834"/>
      <c r="M126" s="834"/>
      <c r="N126" s="172"/>
      <c r="O126" s="172"/>
      <c r="P126" s="172"/>
      <c r="Q126" s="172"/>
      <c r="R126" s="172"/>
      <c r="S126" s="172"/>
      <c r="T126" s="172"/>
      <c r="U126" s="172"/>
      <c r="V126" s="172"/>
      <c r="W126" s="172"/>
      <c r="X126" s="172"/>
      <c r="Y126" s="172"/>
      <c r="Z126" s="172"/>
      <c r="AA126" s="172"/>
      <c r="AB126" s="172"/>
      <c r="AC126" s="172"/>
      <c r="AD126" s="172"/>
      <c r="AE126" s="172"/>
      <c r="AF126" s="172"/>
    </row>
    <row r="127" spans="7:32" hidden="1" x14ac:dyDescent="0.2">
      <c r="G127" s="834"/>
      <c r="H127" s="834"/>
      <c r="I127" s="834"/>
      <c r="J127" s="834"/>
      <c r="K127" s="834"/>
      <c r="L127" s="834"/>
      <c r="M127" s="834"/>
      <c r="N127" s="172"/>
      <c r="O127" s="172"/>
      <c r="P127" s="172"/>
      <c r="Q127" s="172"/>
      <c r="R127" s="172"/>
      <c r="S127" s="172"/>
      <c r="T127" s="172"/>
      <c r="U127" s="172"/>
      <c r="V127" s="172"/>
      <c r="W127" s="172"/>
      <c r="X127" s="172"/>
      <c r="Y127" s="172"/>
      <c r="Z127" s="172"/>
      <c r="AA127" s="172"/>
      <c r="AB127" s="172"/>
      <c r="AC127" s="172"/>
      <c r="AD127" s="172"/>
      <c r="AE127" s="172"/>
      <c r="AF127" s="172"/>
    </row>
    <row r="128" spans="7:32" hidden="1" x14ac:dyDescent="0.2">
      <c r="G128" s="834"/>
      <c r="H128" s="834"/>
      <c r="I128" s="834"/>
      <c r="J128" s="834"/>
      <c r="K128" s="834"/>
      <c r="L128" s="834"/>
      <c r="M128" s="834"/>
      <c r="N128" s="172"/>
      <c r="O128" s="172"/>
      <c r="P128" s="172"/>
      <c r="Q128" s="172"/>
      <c r="R128" s="172"/>
      <c r="S128" s="172"/>
      <c r="T128" s="172"/>
      <c r="U128" s="172"/>
      <c r="V128" s="172"/>
      <c r="W128" s="172"/>
      <c r="X128" s="172"/>
      <c r="Y128" s="172"/>
      <c r="Z128" s="172"/>
      <c r="AA128" s="172"/>
      <c r="AB128" s="172"/>
      <c r="AC128" s="172"/>
      <c r="AD128" s="172"/>
      <c r="AE128" s="172"/>
      <c r="AF128" s="172"/>
    </row>
    <row r="129" spans="7:32" hidden="1" x14ac:dyDescent="0.2">
      <c r="G129" s="834"/>
      <c r="H129" s="834"/>
      <c r="I129" s="834"/>
      <c r="J129" s="834"/>
      <c r="K129" s="834"/>
      <c r="L129" s="834"/>
      <c r="M129" s="834"/>
      <c r="N129" s="172"/>
      <c r="O129" s="172"/>
      <c r="P129" s="172"/>
      <c r="Q129" s="172"/>
      <c r="R129" s="172"/>
      <c r="S129" s="172"/>
      <c r="T129" s="172"/>
      <c r="U129" s="172"/>
      <c r="V129" s="172"/>
      <c r="W129" s="172"/>
      <c r="X129" s="172"/>
      <c r="Y129" s="172"/>
      <c r="Z129" s="172"/>
      <c r="AA129" s="172"/>
      <c r="AB129" s="172"/>
      <c r="AC129" s="172"/>
      <c r="AD129" s="172"/>
      <c r="AE129" s="172"/>
      <c r="AF129" s="172"/>
    </row>
    <row r="130" spans="7:32" hidden="1" x14ac:dyDescent="0.2">
      <c r="G130" s="834"/>
      <c r="H130" s="834"/>
      <c r="I130" s="834"/>
      <c r="J130" s="834"/>
      <c r="K130" s="834"/>
      <c r="L130" s="834"/>
      <c r="M130" s="834"/>
      <c r="N130" s="172"/>
      <c r="O130" s="172"/>
      <c r="P130" s="172"/>
      <c r="Q130" s="172"/>
      <c r="R130" s="172"/>
      <c r="S130" s="172"/>
      <c r="T130" s="172"/>
      <c r="U130" s="172"/>
      <c r="V130" s="172"/>
      <c r="W130" s="172"/>
      <c r="X130" s="172"/>
      <c r="Y130" s="172"/>
      <c r="Z130" s="172"/>
      <c r="AA130" s="172"/>
      <c r="AB130" s="172"/>
      <c r="AC130" s="172"/>
      <c r="AD130" s="172"/>
      <c r="AE130" s="172"/>
      <c r="AF130" s="172"/>
    </row>
    <row r="131" spans="7:32" hidden="1" x14ac:dyDescent="0.2">
      <c r="G131" s="834"/>
      <c r="H131" s="834"/>
      <c r="I131" s="834"/>
      <c r="J131" s="834"/>
      <c r="K131" s="834"/>
      <c r="L131" s="834"/>
      <c r="M131" s="834"/>
      <c r="N131" s="172"/>
      <c r="O131" s="172"/>
      <c r="P131" s="172"/>
      <c r="Q131" s="172"/>
      <c r="R131" s="172"/>
      <c r="S131" s="172"/>
      <c r="T131" s="172"/>
      <c r="U131" s="172"/>
      <c r="V131" s="172"/>
      <c r="W131" s="172"/>
      <c r="X131" s="172"/>
      <c r="Y131" s="172"/>
      <c r="Z131" s="172"/>
      <c r="AA131" s="172"/>
      <c r="AB131" s="172"/>
      <c r="AC131" s="172"/>
      <c r="AD131" s="172"/>
      <c r="AE131" s="172"/>
      <c r="AF131" s="172"/>
    </row>
    <row r="132" spans="7:32" hidden="1" x14ac:dyDescent="0.2">
      <c r="G132" s="834"/>
      <c r="H132" s="834"/>
      <c r="I132" s="834"/>
      <c r="J132" s="834"/>
      <c r="K132" s="834"/>
      <c r="L132" s="834"/>
      <c r="M132" s="834"/>
      <c r="N132" s="172"/>
      <c r="O132" s="172"/>
      <c r="P132" s="172"/>
      <c r="Q132" s="172"/>
      <c r="R132" s="172"/>
      <c r="S132" s="172"/>
      <c r="T132" s="172"/>
      <c r="U132" s="172"/>
      <c r="V132" s="172"/>
      <c r="W132" s="172"/>
      <c r="X132" s="172"/>
      <c r="Y132" s="172"/>
      <c r="Z132" s="172"/>
      <c r="AA132" s="172"/>
      <c r="AB132" s="172"/>
      <c r="AC132" s="172"/>
      <c r="AD132" s="172"/>
      <c r="AE132" s="172"/>
      <c r="AF132" s="172"/>
    </row>
    <row r="133" spans="7:32" hidden="1" x14ac:dyDescent="0.2">
      <c r="G133" s="834"/>
      <c r="H133" s="834"/>
      <c r="I133" s="834"/>
      <c r="J133" s="834"/>
      <c r="K133" s="834"/>
      <c r="L133" s="834"/>
      <c r="M133" s="834"/>
      <c r="N133" s="172"/>
      <c r="O133" s="172"/>
      <c r="P133" s="172"/>
      <c r="Q133" s="172"/>
      <c r="R133" s="172"/>
      <c r="S133" s="172"/>
      <c r="T133" s="172"/>
      <c r="U133" s="172"/>
      <c r="V133" s="172"/>
      <c r="W133" s="172"/>
      <c r="X133" s="172"/>
      <c r="Y133" s="172"/>
      <c r="Z133" s="172"/>
      <c r="AA133" s="172"/>
      <c r="AB133" s="172"/>
      <c r="AC133" s="172"/>
      <c r="AD133" s="172"/>
      <c r="AE133" s="172"/>
      <c r="AF133" s="172"/>
    </row>
    <row r="134" spans="7:32" hidden="1" x14ac:dyDescent="0.2">
      <c r="G134" s="834"/>
      <c r="H134" s="834"/>
      <c r="I134" s="834"/>
      <c r="J134" s="834"/>
      <c r="K134" s="834"/>
      <c r="L134" s="834"/>
      <c r="M134" s="834"/>
      <c r="N134" s="172"/>
      <c r="O134" s="172"/>
      <c r="P134" s="172"/>
      <c r="Q134" s="172"/>
      <c r="R134" s="172"/>
      <c r="S134" s="172"/>
      <c r="T134" s="172"/>
      <c r="U134" s="172"/>
      <c r="V134" s="172"/>
      <c r="W134" s="172"/>
      <c r="X134" s="172"/>
      <c r="Y134" s="172"/>
      <c r="Z134" s="172"/>
      <c r="AA134" s="172"/>
      <c r="AB134" s="172"/>
      <c r="AC134" s="172"/>
      <c r="AD134" s="172"/>
      <c r="AE134" s="172"/>
      <c r="AF134" s="172"/>
    </row>
    <row r="135" spans="7:32" hidden="1" x14ac:dyDescent="0.2"/>
    <row r="136" spans="7:32" hidden="1" x14ac:dyDescent="0.2"/>
    <row r="137" spans="7:32" hidden="1" x14ac:dyDescent="0.2"/>
    <row r="138" spans="7:32" hidden="1" x14ac:dyDescent="0.2"/>
    <row r="139" spans="7:32" hidden="1" x14ac:dyDescent="0.2"/>
    <row r="140" spans="7:32" hidden="1" x14ac:dyDescent="0.2"/>
    <row r="141" spans="7:32" hidden="1" x14ac:dyDescent="0.2"/>
    <row r="142" spans="7:32" hidden="1" x14ac:dyDescent="0.2"/>
    <row r="143" spans="7:32" hidden="1" x14ac:dyDescent="0.2"/>
    <row r="144" spans="7:32"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sheetData>
  <sheetProtection password="ECA3" sheet="1" objects="1" scenarios="1"/>
  <mergeCells count="1">
    <mergeCell ref="R24:S24"/>
  </mergeCells>
  <conditionalFormatting sqref="K15:Q15 J10:J17">
    <cfRule type="cellIs" dxfId="4" priority="20" stopIfTrue="1" operator="equal">
      <formula>0</formula>
    </cfRule>
  </conditionalFormatting>
  <conditionalFormatting sqref="J18:J20">
    <cfRule type="cellIs" dxfId="3" priority="12" stopIfTrue="1" operator="equal">
      <formula>0</formula>
    </cfRule>
  </conditionalFormatting>
  <conditionalFormatting sqref="W24">
    <cfRule type="cellIs" dxfId="2" priority="9" operator="between">
      <formula>-1</formula>
      <formula>2.5</formula>
    </cfRule>
  </conditionalFormatting>
  <conditionalFormatting sqref="U28:AE28">
    <cfRule type="cellIs" dxfId="1" priority="7" operator="lessThan">
      <formula>U27</formula>
    </cfRule>
  </conditionalFormatting>
  <conditionalFormatting sqref="U28:AE28">
    <cfRule type="cellIs" dxfId="0" priority="6" operator="greaterThan">
      <formula>U27</formula>
    </cfRule>
  </conditionalFormatting>
  <pageMargins left="0.31496062992125984" right="0.31496062992125984" top="0.78740157480314965" bottom="0.78740157480314965" header="0.31496062992125984" footer="0.31496062992125984"/>
  <pageSetup paperSize="9" scale="5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6"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7" name="Group Box 4">
              <controlPr defaultSize="0" autoFill="0" autoPict="0">
                <anchor moveWithCells="1">
                  <from>
                    <xdr:col>1</xdr:col>
                    <xdr:colOff>0</xdr:colOff>
                    <xdr:row>2</xdr:row>
                    <xdr:rowOff>0</xdr:rowOff>
                  </from>
                  <to>
                    <xdr:col>5</xdr:col>
                    <xdr:colOff>19050</xdr:colOff>
                    <xdr:row>5</xdr:row>
                    <xdr:rowOff>0</xdr:rowOff>
                  </to>
                </anchor>
              </controlPr>
            </control>
          </mc:Choice>
        </mc:AlternateContent>
        <mc:AlternateContent xmlns:mc="http://schemas.openxmlformats.org/markup-compatibility/2006">
          <mc:Choice Requires="x14">
            <control shapeId="18437" r:id="rId8"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9" name="Option Button 6">
              <controlPr defaultSize="0" autoFill="0" autoLine="0" autoPict="0">
                <anchor moveWithCells="1">
                  <from>
                    <xdr:col>1</xdr:col>
                    <xdr:colOff>85725</xdr:colOff>
                    <xdr:row>3</xdr:row>
                    <xdr:rowOff>228600</xdr:rowOff>
                  </from>
                  <to>
                    <xdr:col>3</xdr:col>
                    <xdr:colOff>19050</xdr:colOff>
                    <xdr:row>4</xdr:row>
                    <xdr:rowOff>219075</xdr:rowOff>
                  </to>
                </anchor>
              </controlPr>
            </control>
          </mc:Choice>
        </mc:AlternateContent>
        <mc:AlternateContent xmlns:mc="http://schemas.openxmlformats.org/markup-compatibility/2006">
          <mc:Choice Requires="x14">
            <control shapeId="18439" r:id="rId10" name="Group Box 7">
              <controlPr defaultSize="0" autoFill="0" autoPict="0">
                <anchor moveWithCells="1">
                  <from>
                    <xdr:col>10</xdr:col>
                    <xdr:colOff>9525</xdr:colOff>
                    <xdr:row>2</xdr:row>
                    <xdr:rowOff>0</xdr:rowOff>
                  </from>
                  <to>
                    <xdr:col>14</xdr:col>
                    <xdr:colOff>0</xdr:colOff>
                    <xdr:row>5</xdr:row>
                    <xdr:rowOff>19050</xdr:rowOff>
                  </to>
                </anchor>
              </controlPr>
            </control>
          </mc:Choice>
        </mc:AlternateContent>
        <mc:AlternateContent xmlns:mc="http://schemas.openxmlformats.org/markup-compatibility/2006">
          <mc:Choice Requires="x14">
            <control shapeId="18440" r:id="rId11"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2"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46" r:id="rId13" name="Drop Down 14">
              <controlPr locked="0" defaultSize="0" print="0" autoFill="0" autoLine="0" autoPict="0">
                <anchor moveWithCells="1">
                  <from>
                    <xdr:col>2</xdr:col>
                    <xdr:colOff>0</xdr:colOff>
                    <xdr:row>9</xdr:row>
                    <xdr:rowOff>9525</xdr:rowOff>
                  </from>
                  <to>
                    <xdr:col>6</xdr:col>
                    <xdr:colOff>0</xdr:colOff>
                    <xdr:row>9</xdr:row>
                    <xdr:rowOff>257175</xdr:rowOff>
                  </to>
                </anchor>
              </controlPr>
            </control>
          </mc:Choice>
        </mc:AlternateContent>
        <mc:AlternateContent xmlns:mc="http://schemas.openxmlformats.org/markup-compatibility/2006">
          <mc:Choice Requires="x14">
            <control shapeId="18447" r:id="rId14" name="Drop Down 15">
              <controlPr locked="0" defaultSize="0" print="0" autoFill="0" autoLine="0" autoPict="0">
                <anchor moveWithCells="1">
                  <from>
                    <xdr:col>3</xdr:col>
                    <xdr:colOff>9525</xdr:colOff>
                    <xdr:row>10</xdr:row>
                    <xdr:rowOff>9525</xdr:rowOff>
                  </from>
                  <to>
                    <xdr:col>6</xdr:col>
                    <xdr:colOff>9525</xdr:colOff>
                    <xdr:row>11</xdr:row>
                    <xdr:rowOff>9525</xdr:rowOff>
                  </to>
                </anchor>
              </controlPr>
            </control>
          </mc:Choice>
        </mc:AlternateContent>
        <mc:AlternateContent xmlns:mc="http://schemas.openxmlformats.org/markup-compatibility/2006">
          <mc:Choice Requires="x14">
            <control shapeId="18448" r:id="rId15" name="Drop Down 16">
              <controlPr locked="0" defaultSize="0" print="0" autoFill="0" autoLine="0" autoPict="0">
                <anchor moveWithCells="1">
                  <from>
                    <xdr:col>3</xdr:col>
                    <xdr:colOff>0</xdr:colOff>
                    <xdr:row>11</xdr:row>
                    <xdr:rowOff>19050</xdr:rowOff>
                  </from>
                  <to>
                    <xdr:col>6</xdr:col>
                    <xdr:colOff>0</xdr:colOff>
                    <xdr:row>12</xdr:row>
                    <xdr:rowOff>0</xdr:rowOff>
                  </to>
                </anchor>
              </controlPr>
            </control>
          </mc:Choice>
        </mc:AlternateContent>
        <mc:AlternateContent xmlns:mc="http://schemas.openxmlformats.org/markup-compatibility/2006">
          <mc:Choice Requires="x14">
            <control shapeId="18449" r:id="rId16" name="Drop Down 17">
              <controlPr locked="0" defaultSize="0" print="0" autoFill="0" autoLine="0" autoPict="0">
                <anchor moveWithCells="1">
                  <from>
                    <xdr:col>3</xdr:col>
                    <xdr:colOff>0</xdr:colOff>
                    <xdr:row>12</xdr:row>
                    <xdr:rowOff>19050</xdr:rowOff>
                  </from>
                  <to>
                    <xdr:col>6</xdr:col>
                    <xdr:colOff>9525</xdr:colOff>
                    <xdr:row>12</xdr:row>
                    <xdr:rowOff>238125</xdr:rowOff>
                  </to>
                </anchor>
              </controlPr>
            </control>
          </mc:Choice>
        </mc:AlternateContent>
        <mc:AlternateContent xmlns:mc="http://schemas.openxmlformats.org/markup-compatibility/2006">
          <mc:Choice Requires="x14">
            <control shapeId="18450" r:id="rId17" name="Drop Down 18">
              <controlPr locked="0" defaultSize="0" print="0" autoFill="0" autoLine="0" autoPict="0">
                <anchor moveWithCells="1">
                  <from>
                    <xdr:col>3</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18451" r:id="rId18" name="Drop Down 19">
              <controlPr locked="0" defaultSize="0" print="0" autoFill="0" autoLine="0" autoPict="0">
                <anchor moveWithCells="1">
                  <from>
                    <xdr:col>3</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18458" r:id="rId19" name="Drop Down 26">
              <controlPr locked="0" defaultSize="0" print="0" autoFill="0" autoLine="0" autoPict="0">
                <anchor moveWithCells="1">
                  <from>
                    <xdr:col>3</xdr:col>
                    <xdr:colOff>0</xdr:colOff>
                    <xdr:row>17</xdr:row>
                    <xdr:rowOff>266700</xdr:rowOff>
                  </from>
                  <to>
                    <xdr:col>6</xdr:col>
                    <xdr:colOff>9525</xdr:colOff>
                    <xdr:row>18</xdr:row>
                    <xdr:rowOff>209550</xdr:rowOff>
                  </to>
                </anchor>
              </controlPr>
            </control>
          </mc:Choice>
        </mc:AlternateContent>
        <mc:AlternateContent xmlns:mc="http://schemas.openxmlformats.org/markup-compatibility/2006">
          <mc:Choice Requires="x14">
            <control shapeId="18459" r:id="rId20" name="Drop Down 27">
              <controlPr locked="0" defaultSize="0" print="0" autoFill="0" autoLine="0" autoPict="0">
                <anchor moveWithCells="1">
                  <from>
                    <xdr:col>3</xdr:col>
                    <xdr:colOff>0</xdr:colOff>
                    <xdr:row>19</xdr:row>
                    <xdr:rowOff>38100</xdr:rowOff>
                  </from>
                  <to>
                    <xdr:col>6</xdr:col>
                    <xdr:colOff>0</xdr:colOff>
                    <xdr:row>21</xdr:row>
                    <xdr:rowOff>9525</xdr:rowOff>
                  </to>
                </anchor>
              </controlPr>
            </control>
          </mc:Choice>
        </mc:AlternateContent>
        <mc:AlternateContent xmlns:mc="http://schemas.openxmlformats.org/markup-compatibility/2006">
          <mc:Choice Requires="x14">
            <control shapeId="18460" r:id="rId21" name="Drop Down 28">
              <controlPr locked="0" defaultSize="0" print="0" autoFill="0" autoLine="0" autoPict="0">
                <anchor moveWithCells="1">
                  <from>
                    <xdr:col>3</xdr:col>
                    <xdr:colOff>0</xdr:colOff>
                    <xdr:row>18</xdr:row>
                    <xdr:rowOff>57150</xdr:rowOff>
                  </from>
                  <to>
                    <xdr:col>6</xdr:col>
                    <xdr:colOff>0</xdr:colOff>
                    <xdr:row>19</xdr:row>
                    <xdr:rowOff>28575</xdr:rowOff>
                  </to>
                </anchor>
              </controlPr>
            </control>
          </mc:Choice>
        </mc:AlternateContent>
        <mc:AlternateContent xmlns:mc="http://schemas.openxmlformats.org/markup-compatibility/2006">
          <mc:Choice Requires="x14">
            <control shapeId="18461" r:id="rId22" name="Drop Down 29">
              <controlPr locked="0" defaultSize="0" print="0" autoFill="0" autoLine="0" autoPict="0">
                <anchor moveWithCells="1">
                  <from>
                    <xdr:col>3</xdr:col>
                    <xdr:colOff>0</xdr:colOff>
                    <xdr:row>17</xdr:row>
                    <xdr:rowOff>38100</xdr:rowOff>
                  </from>
                  <to>
                    <xdr:col>6</xdr:col>
                    <xdr:colOff>0</xdr:colOff>
                    <xdr:row>18</xdr:row>
                    <xdr:rowOff>28575</xdr:rowOff>
                  </to>
                </anchor>
              </controlPr>
            </control>
          </mc:Choice>
        </mc:AlternateContent>
        <mc:AlternateContent xmlns:mc="http://schemas.openxmlformats.org/markup-compatibility/2006">
          <mc:Choice Requires="x14">
            <control shapeId="18462" r:id="rId23" name="Spinner 30">
              <controlPr defaultSize="0" print="0" autoPict="0">
                <anchor moveWithCells="1" sizeWithCells="1">
                  <from>
                    <xdr:col>19</xdr:col>
                    <xdr:colOff>409575</xdr:colOff>
                    <xdr:row>4</xdr:row>
                    <xdr:rowOff>19050</xdr:rowOff>
                  </from>
                  <to>
                    <xdr:col>20</xdr:col>
                    <xdr:colOff>0</xdr:colOff>
                    <xdr:row>5</xdr:row>
                    <xdr:rowOff>9525</xdr:rowOff>
                  </to>
                </anchor>
              </controlPr>
            </control>
          </mc:Choice>
        </mc:AlternateContent>
        <mc:AlternateContent xmlns:mc="http://schemas.openxmlformats.org/markup-compatibility/2006">
          <mc:Choice Requires="x14">
            <control shapeId="18463" r:id="rId24"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5" name="Spinner 32">
              <controlPr defaultSize="0" print="0" autoPict="0">
                <anchor moveWithCells="1" sizeWithCells="1">
                  <from>
                    <xdr:col>19</xdr:col>
                    <xdr:colOff>409575</xdr:colOff>
                    <xdr:row>3</xdr:row>
                    <xdr:rowOff>0</xdr:rowOff>
                  </from>
                  <to>
                    <xdr:col>20</xdr:col>
                    <xdr:colOff>9525</xdr:colOff>
                    <xdr:row>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D9D9D9"/>
    <pageSetUpPr fitToPage="1"/>
  </sheetPr>
  <dimension ref="A1:H123"/>
  <sheetViews>
    <sheetView showGridLines="0" showRowColHeaders="0" workbookViewId="0">
      <selection activeCell="D33" sqref="D33"/>
    </sheetView>
  </sheetViews>
  <sheetFormatPr baseColWidth="10" defaultRowHeight="12.75" x14ac:dyDescent="0.2"/>
  <cols>
    <col min="1" max="1" width="3.5703125" style="1344" customWidth="1"/>
    <col min="2" max="2" width="52.5703125" style="1340" customWidth="1"/>
    <col min="3" max="16384" width="11.42578125" style="1340"/>
  </cols>
  <sheetData>
    <row r="1" spans="1:2" x14ac:dyDescent="0.2">
      <c r="A1" s="1344" t="s">
        <v>310</v>
      </c>
    </row>
    <row r="3" spans="1:2" x14ac:dyDescent="0.2">
      <c r="A3" s="1344" t="s">
        <v>311</v>
      </c>
    </row>
    <row r="4" spans="1:2" x14ac:dyDescent="0.2">
      <c r="B4" s="1339" t="s">
        <v>320</v>
      </c>
    </row>
    <row r="5" spans="1:2" x14ac:dyDescent="0.2">
      <c r="B5" s="1339" t="s">
        <v>315</v>
      </c>
    </row>
    <row r="6" spans="1:2" x14ac:dyDescent="0.2">
      <c r="B6" s="1339" t="s">
        <v>312</v>
      </c>
    </row>
    <row r="7" spans="1:2" x14ac:dyDescent="0.2">
      <c r="B7" s="1339" t="s">
        <v>314</v>
      </c>
    </row>
    <row r="8" spans="1:2" x14ac:dyDescent="0.2">
      <c r="B8" s="1339" t="s">
        <v>313</v>
      </c>
    </row>
    <row r="11" spans="1:2" x14ac:dyDescent="0.2">
      <c r="A11" s="1344" t="s">
        <v>316</v>
      </c>
    </row>
    <row r="12" spans="1:2" x14ac:dyDescent="0.2">
      <c r="B12" s="1339" t="s">
        <v>317</v>
      </c>
    </row>
    <row r="13" spans="1:2" x14ac:dyDescent="0.2">
      <c r="B13" s="1339" t="s">
        <v>318</v>
      </c>
    </row>
    <row r="14" spans="1:2" x14ac:dyDescent="0.2">
      <c r="B14" s="1339" t="s">
        <v>319</v>
      </c>
    </row>
    <row r="15" spans="1:2" x14ac:dyDescent="0.2">
      <c r="B15" s="1339" t="s">
        <v>334</v>
      </c>
    </row>
    <row r="16" spans="1:2" x14ac:dyDescent="0.2">
      <c r="B16" s="1339"/>
    </row>
    <row r="17" spans="1:5" x14ac:dyDescent="0.2">
      <c r="B17" s="1339"/>
    </row>
    <row r="19" spans="1:5" x14ac:dyDescent="0.2">
      <c r="A19" s="1344" t="s">
        <v>321</v>
      </c>
    </row>
    <row r="20" spans="1:5" x14ac:dyDescent="0.2">
      <c r="B20" s="1339" t="s">
        <v>343</v>
      </c>
    </row>
    <row r="21" spans="1:5" x14ac:dyDescent="0.2">
      <c r="B21" s="1339" t="s">
        <v>323</v>
      </c>
      <c r="C21" s="1360" t="s">
        <v>342</v>
      </c>
    </row>
    <row r="22" spans="1:5" x14ac:dyDescent="0.2">
      <c r="B22" s="1339" t="s">
        <v>322</v>
      </c>
    </row>
    <row r="23" spans="1:5" x14ac:dyDescent="0.2">
      <c r="B23" s="1339" t="s">
        <v>324</v>
      </c>
      <c r="C23" s="1339" t="s">
        <v>326</v>
      </c>
    </row>
    <row r="24" spans="1:5" x14ac:dyDescent="0.2">
      <c r="B24" s="1339"/>
      <c r="C24" s="1339" t="s">
        <v>341</v>
      </c>
    </row>
    <row r="25" spans="1:5" x14ac:dyDescent="0.2">
      <c r="B25" s="1339"/>
    </row>
    <row r="26" spans="1:5" x14ac:dyDescent="0.2">
      <c r="B26" s="1339" t="s">
        <v>325</v>
      </c>
      <c r="C26" s="1339" t="s">
        <v>327</v>
      </c>
    </row>
    <row r="27" spans="1:5" x14ac:dyDescent="0.2">
      <c r="B27" s="1339"/>
    </row>
    <row r="28" spans="1:5" x14ac:dyDescent="0.2">
      <c r="B28" s="1339" t="s">
        <v>335</v>
      </c>
      <c r="C28" s="1339" t="s">
        <v>336</v>
      </c>
    </row>
    <row r="29" spans="1:5" ht="14.25" x14ac:dyDescent="0.2">
      <c r="B29" s="1355"/>
      <c r="C29" s="1355"/>
      <c r="D29" s="1355"/>
      <c r="E29" s="1355"/>
    </row>
    <row r="30" spans="1:5" ht="14.25" x14ac:dyDescent="0.2">
      <c r="B30" s="1339" t="s">
        <v>337</v>
      </c>
      <c r="C30" s="1339" t="s">
        <v>336</v>
      </c>
      <c r="D30" s="1355"/>
    </row>
    <row r="31" spans="1:5" ht="14.25" x14ac:dyDescent="0.2">
      <c r="B31" s="1339"/>
      <c r="C31" s="1339"/>
      <c r="D31" s="1355"/>
    </row>
    <row r="32" spans="1:5" ht="14.25" x14ac:dyDescent="0.2">
      <c r="B32" s="1339"/>
      <c r="C32" s="1339"/>
      <c r="D32" s="1355"/>
    </row>
    <row r="33" spans="1:8" ht="14.25" x14ac:dyDescent="0.2">
      <c r="B33" s="1339"/>
      <c r="C33" s="1339"/>
      <c r="D33" s="1355"/>
    </row>
    <row r="34" spans="1:8" ht="14.25" x14ac:dyDescent="0.2">
      <c r="B34" s="1339"/>
      <c r="C34" s="1339"/>
      <c r="D34" s="1355"/>
    </row>
    <row r="35" spans="1:8" ht="14.25" x14ac:dyDescent="0.2">
      <c r="B35" s="1339"/>
      <c r="C35" s="1339"/>
      <c r="D35" s="1355"/>
    </row>
    <row r="36" spans="1:8" ht="14.25" x14ac:dyDescent="0.2">
      <c r="B36" s="1339"/>
      <c r="C36" s="1339"/>
      <c r="D36" s="1355"/>
    </row>
    <row r="37" spans="1:8" ht="14.25" x14ac:dyDescent="0.2">
      <c r="B37" s="1355"/>
    </row>
    <row r="39" spans="1:8" x14ac:dyDescent="0.2">
      <c r="A39" s="1344" t="s">
        <v>340</v>
      </c>
    </row>
    <row r="40" spans="1:8" ht="14.25" x14ac:dyDescent="0.2">
      <c r="B40" s="1355"/>
    </row>
    <row r="41" spans="1:8" ht="14.25" x14ac:dyDescent="0.2">
      <c r="B41" s="1355" t="s">
        <v>344</v>
      </c>
    </row>
    <row r="42" spans="1:8" ht="14.25" x14ac:dyDescent="0.2">
      <c r="B42" s="1355" t="s">
        <v>368</v>
      </c>
    </row>
    <row r="43" spans="1:8" x14ac:dyDescent="0.2">
      <c r="B43" s="1356" t="s">
        <v>306</v>
      </c>
      <c r="C43" s="1357"/>
      <c r="D43" s="1357"/>
      <c r="E43" s="1357"/>
      <c r="F43" s="1357"/>
      <c r="G43" s="1357"/>
      <c r="H43" s="1357"/>
    </row>
    <row r="44" spans="1:8" x14ac:dyDescent="0.2">
      <c r="B44" s="610" t="s">
        <v>354</v>
      </c>
      <c r="C44" s="1357"/>
      <c r="D44" s="1357"/>
      <c r="E44" s="1357"/>
      <c r="F44" s="1357"/>
      <c r="G44" s="1357"/>
      <c r="H44" s="1357"/>
    </row>
    <row r="45" spans="1:8" ht="14.25" x14ac:dyDescent="0.2">
      <c r="B45" s="1357" t="s">
        <v>307</v>
      </c>
      <c r="C45" s="1358" t="s">
        <v>77</v>
      </c>
      <c r="D45" s="1357">
        <v>11.873799999999999</v>
      </c>
      <c r="E45" s="1357"/>
      <c r="F45" s="1357" t="s">
        <v>353</v>
      </c>
      <c r="G45" s="1357"/>
      <c r="H45" s="1357"/>
    </row>
    <row r="46" spans="1:8" ht="14.25" x14ac:dyDescent="0.2">
      <c r="B46" s="1357"/>
      <c r="C46" s="1358" t="s">
        <v>305</v>
      </c>
      <c r="D46" s="1357">
        <v>2.32E-3</v>
      </c>
      <c r="E46" s="1357"/>
      <c r="F46" s="1357"/>
      <c r="G46" s="1357"/>
      <c r="H46" s="1357"/>
    </row>
    <row r="47" spans="1:8" ht="14.25" x14ac:dyDescent="0.2">
      <c r="B47" s="1357" t="s">
        <v>308</v>
      </c>
      <c r="C47" s="1358" t="s">
        <v>77</v>
      </c>
      <c r="D47" s="1357">
        <v>21.155999999999999</v>
      </c>
      <c r="E47" s="1357"/>
      <c r="F47" s="1357" t="s">
        <v>353</v>
      </c>
      <c r="G47" s="1357"/>
      <c r="H47" s="1357"/>
    </row>
    <row r="48" spans="1:8" ht="14.25" x14ac:dyDescent="0.2">
      <c r="B48" s="1357"/>
      <c r="C48" s="1358" t="s">
        <v>305</v>
      </c>
      <c r="D48" s="1357">
        <v>6.4999999999999997E-4</v>
      </c>
      <c r="E48" s="1357"/>
      <c r="F48" s="1357"/>
      <c r="G48" s="1357"/>
      <c r="H48" s="1357"/>
    </row>
    <row r="49" spans="2:8" x14ac:dyDescent="0.2">
      <c r="B49" s="1357" t="s">
        <v>309</v>
      </c>
      <c r="C49" s="1357" t="s">
        <v>77</v>
      </c>
      <c r="D49" s="1357">
        <v>12.088200000000001</v>
      </c>
      <c r="E49" s="1357"/>
      <c r="F49" s="1357" t="s">
        <v>353</v>
      </c>
      <c r="G49" s="1357"/>
      <c r="H49" s="1357"/>
    </row>
    <row r="50" spans="2:8" x14ac:dyDescent="0.2">
      <c r="B50" s="1357"/>
      <c r="C50" s="1357" t="s">
        <v>305</v>
      </c>
      <c r="D50" s="1357">
        <v>2.48E-3</v>
      </c>
      <c r="E50" s="1357"/>
      <c r="F50" s="1357"/>
      <c r="G50" s="1357"/>
      <c r="H50" s="1357"/>
    </row>
    <row r="51" spans="2:8" x14ac:dyDescent="0.2">
      <c r="B51" s="1357"/>
      <c r="C51" s="1357"/>
      <c r="D51" s="1357"/>
      <c r="E51" s="1357"/>
      <c r="F51" s="1357"/>
      <c r="G51" s="1357"/>
      <c r="H51" s="1357"/>
    </row>
    <row r="52" spans="2:8" x14ac:dyDescent="0.2">
      <c r="B52" s="1356" t="s">
        <v>14</v>
      </c>
      <c r="C52" s="1357"/>
      <c r="D52" s="1357"/>
      <c r="E52" s="1357"/>
      <c r="F52" s="1357"/>
      <c r="G52" s="1357"/>
      <c r="H52" s="1357"/>
    </row>
    <row r="53" spans="2:8" x14ac:dyDescent="0.2">
      <c r="B53" s="1357" t="s">
        <v>307</v>
      </c>
      <c r="C53" s="1357" t="s">
        <v>350</v>
      </c>
      <c r="D53" s="1357" t="s">
        <v>365</v>
      </c>
      <c r="E53" s="1357"/>
      <c r="F53" s="1357"/>
      <c r="G53" s="1357"/>
      <c r="H53" s="1357"/>
    </row>
    <row r="54" spans="2:8" ht="14.25" x14ac:dyDescent="0.2">
      <c r="B54" s="1357"/>
      <c r="C54" s="1358" t="s">
        <v>77</v>
      </c>
      <c r="D54" s="1357">
        <v>369</v>
      </c>
      <c r="E54" s="1357"/>
      <c r="F54" s="1357" t="s">
        <v>351</v>
      </c>
      <c r="G54" s="1357" t="s">
        <v>345</v>
      </c>
      <c r="H54" s="1357"/>
    </row>
    <row r="55" spans="2:8" ht="14.25" x14ac:dyDescent="0.2">
      <c r="B55" s="1357"/>
      <c r="C55" s="1358" t="s">
        <v>305</v>
      </c>
      <c r="D55" s="1357">
        <v>0.249</v>
      </c>
      <c r="E55" s="1357"/>
      <c r="F55" s="1357"/>
      <c r="G55" s="1357"/>
      <c r="H55" s="1357"/>
    </row>
    <row r="56" spans="2:8" ht="14.25" x14ac:dyDescent="0.2">
      <c r="B56" s="1357"/>
      <c r="C56" s="1358" t="s">
        <v>346</v>
      </c>
      <c r="D56" s="1357">
        <v>-4.0000000000000002E-4</v>
      </c>
      <c r="E56" s="1357"/>
      <c r="F56" s="1357"/>
      <c r="G56" s="1357"/>
      <c r="H56" s="1357"/>
    </row>
    <row r="57" spans="2:8" x14ac:dyDescent="0.2">
      <c r="B57" s="1357" t="s">
        <v>308</v>
      </c>
      <c r="C57" s="610" t="s">
        <v>352</v>
      </c>
      <c r="D57" s="1357" t="s">
        <v>366</v>
      </c>
      <c r="E57" s="1357"/>
      <c r="F57" s="1357"/>
      <c r="G57" s="1357"/>
      <c r="H57" s="1357"/>
    </row>
    <row r="58" spans="2:8" ht="14.25" x14ac:dyDescent="0.2">
      <c r="B58" s="1357"/>
      <c r="C58" s="1358" t="s">
        <v>77</v>
      </c>
      <c r="D58" s="1357">
        <v>193.39699999999999</v>
      </c>
      <c r="E58" s="1357"/>
      <c r="F58" s="1357" t="s">
        <v>351</v>
      </c>
      <c r="G58" s="1357" t="s">
        <v>345</v>
      </c>
      <c r="H58" s="1357"/>
    </row>
    <row r="59" spans="2:8" ht="14.25" x14ac:dyDescent="0.2">
      <c r="B59" s="1357"/>
      <c r="C59" s="1358" t="s">
        <v>305</v>
      </c>
      <c r="D59" s="1357">
        <v>0.14349999999999999</v>
      </c>
      <c r="E59" s="1357"/>
      <c r="F59" s="1357"/>
      <c r="G59" s="1357"/>
      <c r="H59" s="1357"/>
    </row>
    <row r="60" spans="2:8" ht="14.25" x14ac:dyDescent="0.2">
      <c r="B60" s="1357"/>
      <c r="C60" s="1358" t="s">
        <v>346</v>
      </c>
      <c r="D60" s="1357"/>
      <c r="E60" s="1357"/>
      <c r="F60" s="1357"/>
      <c r="G60" s="1357"/>
      <c r="H60" s="1357"/>
    </row>
    <row r="61" spans="2:8" x14ac:dyDescent="0.2">
      <c r="B61" s="1357" t="s">
        <v>309</v>
      </c>
      <c r="C61" s="1357" t="s">
        <v>350</v>
      </c>
      <c r="D61" s="1357" t="s">
        <v>364</v>
      </c>
      <c r="E61" s="1357"/>
      <c r="F61" s="1357"/>
      <c r="G61" s="1357"/>
      <c r="H61" s="1357"/>
    </row>
    <row r="62" spans="2:8" x14ac:dyDescent="0.2">
      <c r="B62" s="610"/>
      <c r="C62" s="1357" t="s">
        <v>77</v>
      </c>
      <c r="D62" s="1357">
        <v>263.89999999999998</v>
      </c>
      <c r="E62" s="1357"/>
      <c r="F62" s="1357" t="s">
        <v>351</v>
      </c>
      <c r="G62" s="1357" t="s">
        <v>345</v>
      </c>
      <c r="H62" s="1357"/>
    </row>
    <row r="63" spans="2:8" x14ac:dyDescent="0.2">
      <c r="B63" s="610"/>
      <c r="C63" s="1357" t="s">
        <v>305</v>
      </c>
      <c r="D63" s="1357">
        <v>0.49199999999999999</v>
      </c>
      <c r="E63" s="1357"/>
      <c r="F63" s="1357"/>
      <c r="G63" s="1357"/>
      <c r="H63" s="1357"/>
    </row>
    <row r="64" spans="2:8" x14ac:dyDescent="0.2">
      <c r="B64" s="610"/>
      <c r="C64" s="610" t="s">
        <v>346</v>
      </c>
      <c r="D64" s="1357">
        <v>-1.0300000000000001E-3</v>
      </c>
      <c r="E64" s="1357"/>
      <c r="F64" s="1357"/>
      <c r="G64" s="1357"/>
      <c r="H64" s="1357"/>
    </row>
    <row r="65" spans="2:8" x14ac:dyDescent="0.2">
      <c r="B65" s="610"/>
      <c r="C65" s="610"/>
      <c r="D65" s="1357"/>
      <c r="E65" s="1357"/>
      <c r="F65" s="1357"/>
      <c r="G65" s="1357"/>
      <c r="H65" s="1357"/>
    </row>
    <row r="66" spans="2:8" x14ac:dyDescent="0.2">
      <c r="B66" s="1356" t="s">
        <v>363</v>
      </c>
      <c r="C66" s="1357"/>
      <c r="D66" s="1357"/>
      <c r="E66" s="1357"/>
      <c r="F66" s="1357"/>
      <c r="G66" s="1357"/>
      <c r="H66" s="1357"/>
    </row>
    <row r="67" spans="2:8" x14ac:dyDescent="0.2">
      <c r="B67" s="610" t="s">
        <v>362</v>
      </c>
      <c r="C67" s="1357"/>
      <c r="D67" s="1357"/>
      <c r="E67" s="1357"/>
      <c r="F67" s="1357"/>
      <c r="G67" s="1357"/>
      <c r="H67" s="1357"/>
    </row>
    <row r="68" spans="2:8" ht="14.25" x14ac:dyDescent="0.2">
      <c r="B68" s="1357" t="s">
        <v>40</v>
      </c>
      <c r="C68" s="1358" t="s">
        <v>77</v>
      </c>
      <c r="D68" s="1357">
        <v>2.12E-2</v>
      </c>
      <c r="E68" s="1357"/>
      <c r="F68" s="1357" t="s">
        <v>357</v>
      </c>
      <c r="G68" s="1357"/>
      <c r="H68" s="1357"/>
    </row>
    <row r="69" spans="2:8" ht="14.25" x14ac:dyDescent="0.2">
      <c r="B69" s="1357"/>
      <c r="C69" s="1358" t="s">
        <v>305</v>
      </c>
      <c r="D69" s="1357">
        <v>5.8</v>
      </c>
      <c r="E69" s="1357"/>
      <c r="F69" s="1357"/>
      <c r="G69" s="1357"/>
      <c r="H69" s="1357"/>
    </row>
    <row r="70" spans="2:8" ht="14.25" x14ac:dyDescent="0.2">
      <c r="B70" s="1357" t="s">
        <v>41</v>
      </c>
      <c r="C70" s="1358" t="s">
        <v>77</v>
      </c>
      <c r="D70" s="1357">
        <v>9.4999999999999998E-3</v>
      </c>
      <c r="E70" s="1357"/>
      <c r="F70" s="1357" t="s">
        <v>353</v>
      </c>
      <c r="G70" s="1357"/>
      <c r="H70" s="1357"/>
    </row>
    <row r="71" spans="2:8" ht="14.25" x14ac:dyDescent="0.2">
      <c r="B71" s="1357"/>
      <c r="C71" s="1358" t="s">
        <v>305</v>
      </c>
      <c r="D71" s="1357">
        <v>1.3</v>
      </c>
      <c r="E71" s="1357"/>
      <c r="F71" s="1357"/>
      <c r="G71" s="1357"/>
      <c r="H71" s="1357"/>
    </row>
    <row r="72" spans="2:8" x14ac:dyDescent="0.2">
      <c r="B72" s="1357" t="s">
        <v>43</v>
      </c>
      <c r="C72" s="1357" t="s">
        <v>77</v>
      </c>
      <c r="D72" s="1357">
        <v>2.3999999999999998E-3</v>
      </c>
      <c r="E72" s="1357"/>
      <c r="F72" s="1357" t="s">
        <v>353</v>
      </c>
      <c r="G72" s="1357"/>
      <c r="H72" s="1357"/>
    </row>
    <row r="73" spans="2:8" x14ac:dyDescent="0.2">
      <c r="B73" s="1357"/>
      <c r="C73" s="1357" t="s">
        <v>305</v>
      </c>
      <c r="D73" s="1357">
        <v>0.1</v>
      </c>
      <c r="E73" s="1357"/>
      <c r="F73" s="1357"/>
      <c r="G73" s="1357"/>
      <c r="H73" s="1357"/>
    </row>
    <row r="74" spans="2:8" x14ac:dyDescent="0.2">
      <c r="B74" s="610"/>
      <c r="C74" s="610"/>
      <c r="D74" s="610"/>
      <c r="E74" s="610"/>
      <c r="F74" s="610"/>
      <c r="G74" s="610"/>
      <c r="H74" s="610"/>
    </row>
    <row r="75" spans="2:8" x14ac:dyDescent="0.2">
      <c r="B75" s="610"/>
      <c r="C75" s="610"/>
      <c r="D75" s="610"/>
      <c r="E75" s="610"/>
      <c r="F75" s="610"/>
      <c r="G75" s="610"/>
      <c r="H75" s="610"/>
    </row>
    <row r="76" spans="2:8" x14ac:dyDescent="0.2">
      <c r="B76" s="1357" t="s">
        <v>42</v>
      </c>
      <c r="C76" s="1357" t="s">
        <v>77</v>
      </c>
      <c r="D76" s="1357">
        <v>1.6999999999999999E-3</v>
      </c>
      <c r="E76" s="1357"/>
      <c r="F76" s="1357" t="s">
        <v>353</v>
      </c>
      <c r="G76" s="1357"/>
      <c r="H76" s="610"/>
    </row>
    <row r="77" spans="2:8" x14ac:dyDescent="0.2">
      <c r="B77" s="1357"/>
      <c r="C77" s="1357" t="s">
        <v>305</v>
      </c>
      <c r="D77" s="1357">
        <v>0</v>
      </c>
      <c r="E77" s="1357"/>
      <c r="F77" s="1357"/>
      <c r="G77" s="1357"/>
      <c r="H77" s="610"/>
    </row>
    <row r="78" spans="2:8" x14ac:dyDescent="0.2">
      <c r="B78" s="610"/>
      <c r="C78" s="610"/>
      <c r="D78" s="610"/>
      <c r="E78" s="610"/>
      <c r="F78" s="610"/>
      <c r="G78" s="610"/>
      <c r="H78" s="610"/>
    </row>
    <row r="79" spans="2:8" x14ac:dyDescent="0.2">
      <c r="B79" s="1359"/>
    </row>
    <row r="80" spans="2:8" ht="14.25" x14ac:dyDescent="0.2">
      <c r="B80" s="1355"/>
    </row>
    <row r="81" spans="2:2" ht="14.25" x14ac:dyDescent="0.2">
      <c r="B81" s="1355"/>
    </row>
    <row r="82" spans="2:2" x14ac:dyDescent="0.2">
      <c r="B82" s="1359"/>
    </row>
    <row r="83" spans="2:2" ht="14.25" x14ac:dyDescent="0.2">
      <c r="B83" s="1355"/>
    </row>
    <row r="84" spans="2:2" ht="14.25" x14ac:dyDescent="0.2">
      <c r="B84" s="1355"/>
    </row>
    <row r="85" spans="2:2" ht="14.25" x14ac:dyDescent="0.2">
      <c r="B85" s="1355"/>
    </row>
    <row r="86" spans="2:2" x14ac:dyDescent="0.2">
      <c r="B86" s="1359"/>
    </row>
    <row r="87" spans="2:2" ht="14.25" x14ac:dyDescent="0.2">
      <c r="B87" s="1355"/>
    </row>
    <row r="88" spans="2:2" ht="14.25" x14ac:dyDescent="0.2">
      <c r="B88" s="1355"/>
    </row>
    <row r="89" spans="2:2" x14ac:dyDescent="0.2">
      <c r="B89" s="1359"/>
    </row>
    <row r="90" spans="2:2" ht="14.25" x14ac:dyDescent="0.2">
      <c r="B90" s="1355"/>
    </row>
    <row r="91" spans="2:2" ht="14.25" x14ac:dyDescent="0.2">
      <c r="B91" s="1355"/>
    </row>
    <row r="92" spans="2:2" x14ac:dyDescent="0.2">
      <c r="B92" s="1359"/>
    </row>
    <row r="93" spans="2:2" ht="14.25" x14ac:dyDescent="0.2">
      <c r="B93" s="1355"/>
    </row>
    <row r="94" spans="2:2" ht="14.25" x14ac:dyDescent="0.2">
      <c r="B94" s="1355"/>
    </row>
    <row r="95" spans="2:2" x14ac:dyDescent="0.2">
      <c r="B95" s="1359"/>
    </row>
    <row r="96" spans="2:2" ht="14.25" x14ac:dyDescent="0.2">
      <c r="B96" s="1355"/>
    </row>
    <row r="97" spans="2:2" ht="14.25" x14ac:dyDescent="0.2">
      <c r="B97" s="1355"/>
    </row>
    <row r="98" spans="2:2" x14ac:dyDescent="0.2">
      <c r="B98" s="1359"/>
    </row>
    <row r="99" spans="2:2" ht="14.25" x14ac:dyDescent="0.2">
      <c r="B99" s="1355"/>
    </row>
    <row r="100" spans="2:2" ht="14.25" x14ac:dyDescent="0.2">
      <c r="B100" s="1355"/>
    </row>
    <row r="101" spans="2:2" ht="14.25" x14ac:dyDescent="0.2">
      <c r="B101" s="1355"/>
    </row>
    <row r="102" spans="2:2" ht="14.25" x14ac:dyDescent="0.2">
      <c r="B102" s="1355"/>
    </row>
    <row r="103" spans="2:2" ht="14.25" x14ac:dyDescent="0.2">
      <c r="B103" s="1355"/>
    </row>
    <row r="104" spans="2:2" ht="14.25" x14ac:dyDescent="0.2">
      <c r="B104" s="1355"/>
    </row>
    <row r="105" spans="2:2" ht="14.25" x14ac:dyDescent="0.2">
      <c r="B105" s="1355"/>
    </row>
    <row r="106" spans="2:2" ht="14.25" x14ac:dyDescent="0.2">
      <c r="B106" s="1355"/>
    </row>
    <row r="107" spans="2:2" ht="14.25" x14ac:dyDescent="0.2">
      <c r="B107" s="1355"/>
    </row>
    <row r="108" spans="2:2" ht="14.25" x14ac:dyDescent="0.2">
      <c r="B108" s="1355"/>
    </row>
    <row r="109" spans="2:2" ht="14.25" x14ac:dyDescent="0.2">
      <c r="B109" s="1355"/>
    </row>
    <row r="110" spans="2:2" ht="14.25" x14ac:dyDescent="0.2">
      <c r="B110" s="1355"/>
    </row>
    <row r="111" spans="2:2" ht="14.25" x14ac:dyDescent="0.2">
      <c r="B111" s="1355"/>
    </row>
    <row r="112" spans="2:2" ht="14.25" x14ac:dyDescent="0.2">
      <c r="B112" s="1355"/>
    </row>
    <row r="113" spans="2:2" x14ac:dyDescent="0.2">
      <c r="B113" s="1359"/>
    </row>
    <row r="114" spans="2:2" ht="14.25" x14ac:dyDescent="0.2">
      <c r="B114" s="1355"/>
    </row>
    <row r="115" spans="2:2" x14ac:dyDescent="0.2">
      <c r="B115" s="1359"/>
    </row>
    <row r="116" spans="2:2" ht="14.25" x14ac:dyDescent="0.2">
      <c r="B116" s="1355"/>
    </row>
    <row r="117" spans="2:2" x14ac:dyDescent="0.2">
      <c r="B117" s="1359"/>
    </row>
    <row r="118" spans="2:2" ht="14.25" x14ac:dyDescent="0.2">
      <c r="B118" s="1355"/>
    </row>
    <row r="119" spans="2:2" x14ac:dyDescent="0.2">
      <c r="B119" s="1359"/>
    </row>
    <row r="120" spans="2:2" ht="14.25" x14ac:dyDescent="0.2">
      <c r="B120" s="1355"/>
    </row>
    <row r="121" spans="2:2" x14ac:dyDescent="0.2">
      <c r="B121" s="1359"/>
    </row>
    <row r="122" spans="2:2" ht="14.25" x14ac:dyDescent="0.2">
      <c r="B122" s="1355"/>
    </row>
    <row r="123" spans="2:2" x14ac:dyDescent="0.2">
      <c r="B123" s="1359"/>
    </row>
  </sheetData>
  <sheetProtection password="ECA3" sheet="1" objects="1" scenarios="1"/>
  <sortState ref="B4:B8">
    <sortCondition ref="B4"/>
  </sortState>
  <pageMargins left="0.25" right="0.25" top="0.75" bottom="0.75" header="0.3" footer="0.3"/>
  <pageSetup paperSize="9" scale="47"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D9D9D9"/>
  </sheetPr>
  <dimension ref="A1:F27"/>
  <sheetViews>
    <sheetView showGridLines="0" showRowColHeaders="0" workbookViewId="0">
      <selection activeCell="B8" sqref="B8"/>
    </sheetView>
  </sheetViews>
  <sheetFormatPr baseColWidth="10" defaultRowHeight="12.75" x14ac:dyDescent="0.2"/>
  <cols>
    <col min="1" max="1" width="13.85546875" style="1340" bestFit="1" customWidth="1"/>
    <col min="2" max="2" width="36.42578125" style="1340" bestFit="1" customWidth="1"/>
    <col min="3" max="4" width="7.85546875" style="1340" customWidth="1"/>
    <col min="5" max="6" width="7.85546875" style="1341" customWidth="1"/>
    <col min="7" max="16384" width="11.42578125" style="1340"/>
  </cols>
  <sheetData>
    <row r="1" spans="1:6" ht="15.75" x14ac:dyDescent="0.25">
      <c r="A1" s="1345" t="s">
        <v>385</v>
      </c>
      <c r="C1" s="1341"/>
      <c r="D1" s="1341"/>
    </row>
    <row r="2" spans="1:6" x14ac:dyDescent="0.2">
      <c r="C2" s="1341"/>
      <c r="D2" s="1341"/>
      <c r="E2" s="1346" t="s">
        <v>386</v>
      </c>
      <c r="F2" s="1346" t="s">
        <v>387</v>
      </c>
    </row>
    <row r="3" spans="1:6" ht="21" customHeight="1" x14ac:dyDescent="0.2">
      <c r="A3" s="1339" t="s">
        <v>294</v>
      </c>
      <c r="B3" s="1339" t="s">
        <v>388</v>
      </c>
      <c r="C3" s="1342"/>
      <c r="D3" s="1342"/>
      <c r="E3" s="1351">
        <v>0.9</v>
      </c>
      <c r="F3" s="1351">
        <v>1.1000000000000001</v>
      </c>
    </row>
    <row r="4" spans="1:6" ht="21" customHeight="1" x14ac:dyDescent="0.2">
      <c r="A4" s="1339" t="s">
        <v>13</v>
      </c>
      <c r="C4" s="1341"/>
      <c r="D4" s="1341"/>
      <c r="E4" s="1351">
        <v>0.95</v>
      </c>
      <c r="F4" s="1351">
        <v>1.05</v>
      </c>
    </row>
    <row r="5" spans="1:6" ht="21" customHeight="1" x14ac:dyDescent="0.2">
      <c r="A5" s="1339" t="s">
        <v>74</v>
      </c>
      <c r="C5" s="1341"/>
      <c r="D5" s="1341"/>
      <c r="E5" s="1351">
        <v>0.95</v>
      </c>
      <c r="F5" s="1351">
        <v>1.05</v>
      </c>
    </row>
    <row r="6" spans="1:6" ht="21" customHeight="1" x14ac:dyDescent="0.2">
      <c r="A6" s="1339" t="s">
        <v>14</v>
      </c>
      <c r="C6" s="1341"/>
      <c r="D6" s="1341"/>
      <c r="E6" s="1351">
        <v>0.9</v>
      </c>
      <c r="F6" s="1351">
        <v>1.1000000000000001</v>
      </c>
    </row>
    <row r="7" spans="1:6" ht="21" customHeight="1" x14ac:dyDescent="0.2">
      <c r="A7" s="1339" t="s">
        <v>75</v>
      </c>
      <c r="C7" s="1341"/>
      <c r="D7" s="1341"/>
      <c r="E7" s="1351">
        <v>0.9</v>
      </c>
      <c r="F7" s="1351">
        <v>1.1000000000000001</v>
      </c>
    </row>
    <row r="8" spans="1:6" ht="21" customHeight="1" x14ac:dyDescent="0.2">
      <c r="A8" s="1339" t="s">
        <v>15</v>
      </c>
      <c r="B8" s="1339" t="s">
        <v>389</v>
      </c>
      <c r="C8" s="1342"/>
      <c r="D8" s="1342"/>
      <c r="E8" s="1352">
        <v>-20</v>
      </c>
      <c r="F8" s="1352">
        <v>50</v>
      </c>
    </row>
    <row r="9" spans="1:6" ht="21" customHeight="1" x14ac:dyDescent="0.2">
      <c r="A9" s="1339" t="s">
        <v>220</v>
      </c>
      <c r="B9" s="1339" t="s">
        <v>389</v>
      </c>
      <c r="C9" s="1342"/>
      <c r="D9" s="1342"/>
      <c r="E9" s="1352"/>
      <c r="F9" s="1353">
        <v>400.4</v>
      </c>
    </row>
    <row r="10" spans="1:6" ht="21" customHeight="1" x14ac:dyDescent="0.2">
      <c r="A10" s="1339" t="s">
        <v>20</v>
      </c>
      <c r="B10" s="1339" t="s">
        <v>390</v>
      </c>
      <c r="C10" s="1342"/>
      <c r="D10" s="1342"/>
      <c r="E10" s="1352">
        <v>1.2</v>
      </c>
      <c r="F10" s="1352"/>
    </row>
    <row r="11" spans="1:6" ht="21" customHeight="1" x14ac:dyDescent="0.2">
      <c r="A11" s="1339" t="s">
        <v>21</v>
      </c>
      <c r="B11" s="1339" t="s">
        <v>389</v>
      </c>
      <c r="C11" s="1342"/>
      <c r="D11" s="1342"/>
      <c r="E11" s="1352">
        <v>200</v>
      </c>
      <c r="F11" s="1352"/>
    </row>
    <row r="12" spans="1:6" ht="21" customHeight="1" x14ac:dyDescent="0.2">
      <c r="A12" s="1339" t="s">
        <v>22</v>
      </c>
      <c r="B12" s="1339" t="s">
        <v>389</v>
      </c>
      <c r="C12" s="1342"/>
      <c r="D12" s="1342"/>
      <c r="E12" s="1352">
        <v>300</v>
      </c>
      <c r="F12" s="1352"/>
    </row>
    <row r="13" spans="1:6" ht="21" customHeight="1" x14ac:dyDescent="0.2">
      <c r="A13" s="1339" t="s">
        <v>17</v>
      </c>
      <c r="B13" s="1339" t="s">
        <v>389</v>
      </c>
      <c r="C13" s="1342"/>
      <c r="D13" s="1342"/>
      <c r="E13" s="1352"/>
      <c r="F13" s="1352">
        <v>350</v>
      </c>
    </row>
    <row r="14" spans="1:6" ht="21" customHeight="1" x14ac:dyDescent="0.2">
      <c r="A14" s="1339" t="s">
        <v>16</v>
      </c>
      <c r="B14" s="1339" t="s">
        <v>389</v>
      </c>
      <c r="C14" s="1342"/>
      <c r="D14" s="1342"/>
      <c r="E14" s="1352"/>
      <c r="F14" s="1352">
        <v>100</v>
      </c>
    </row>
    <row r="15" spans="1:6" ht="21" customHeight="1" x14ac:dyDescent="0.2">
      <c r="A15" s="1339" t="s">
        <v>161</v>
      </c>
      <c r="B15" s="1339" t="s">
        <v>389</v>
      </c>
      <c r="C15" s="1342"/>
      <c r="D15" s="1342"/>
      <c r="E15" s="1352"/>
      <c r="F15" s="1352">
        <v>40</v>
      </c>
    </row>
    <row r="16" spans="1:6" ht="21" customHeight="1" x14ac:dyDescent="0.2">
      <c r="A16" s="1339" t="s">
        <v>18</v>
      </c>
      <c r="B16" s="1339" t="s">
        <v>389</v>
      </c>
      <c r="C16" s="1342"/>
      <c r="D16" s="1342"/>
      <c r="E16" s="1352">
        <v>160</v>
      </c>
      <c r="F16" s="1352"/>
    </row>
    <row r="17" spans="1:6" ht="21" customHeight="1" x14ac:dyDescent="0.2">
      <c r="A17" s="1339" t="s">
        <v>19</v>
      </c>
      <c r="B17" s="1339" t="s">
        <v>389</v>
      </c>
      <c r="C17" s="1342"/>
      <c r="D17" s="1342"/>
      <c r="E17" s="1352">
        <v>100</v>
      </c>
      <c r="F17" s="1352"/>
    </row>
    <row r="18" spans="1:6" ht="26.25" customHeight="1" x14ac:dyDescent="0.2">
      <c r="A18" s="1339"/>
      <c r="B18" s="1339"/>
      <c r="C18" s="1347" t="s">
        <v>432</v>
      </c>
      <c r="D18" s="1347" t="s">
        <v>25</v>
      </c>
      <c r="E18" s="1349"/>
      <c r="F18" s="1350"/>
    </row>
    <row r="19" spans="1:6" ht="21" customHeight="1" x14ac:dyDescent="0.2">
      <c r="A19" s="1339" t="s">
        <v>40</v>
      </c>
      <c r="B19" s="1339" t="s">
        <v>398</v>
      </c>
      <c r="C19" s="1354">
        <v>2</v>
      </c>
      <c r="D19" s="1354">
        <v>2.5</v>
      </c>
      <c r="E19" s="1351">
        <v>0.98</v>
      </c>
      <c r="F19" s="1351">
        <v>1.5</v>
      </c>
    </row>
    <row r="20" spans="1:6" ht="21" customHeight="1" x14ac:dyDescent="0.2">
      <c r="A20" s="1339" t="s">
        <v>41</v>
      </c>
      <c r="B20" s="1339" t="s">
        <v>397</v>
      </c>
      <c r="C20" s="1354">
        <v>1.4</v>
      </c>
      <c r="D20" s="1354">
        <v>1.4</v>
      </c>
      <c r="E20" s="1351">
        <v>1</v>
      </c>
      <c r="F20" s="1351">
        <v>1.5</v>
      </c>
    </row>
    <row r="21" spans="1:6" ht="21" customHeight="1" x14ac:dyDescent="0.2">
      <c r="A21" s="1339" t="s">
        <v>42</v>
      </c>
      <c r="B21" s="1339" t="s">
        <v>397</v>
      </c>
      <c r="C21" s="1354">
        <v>0.7</v>
      </c>
      <c r="D21" s="1354">
        <v>0.5</v>
      </c>
      <c r="E21" s="1351">
        <v>1</v>
      </c>
      <c r="F21" s="1351">
        <v>1.5</v>
      </c>
    </row>
    <row r="22" spans="1:6" ht="21" customHeight="1" x14ac:dyDescent="0.2">
      <c r="A22" s="1339" t="s">
        <v>43</v>
      </c>
      <c r="B22" s="1339" t="s">
        <v>397</v>
      </c>
      <c r="C22" s="1354">
        <v>0.8</v>
      </c>
      <c r="D22" s="1354">
        <v>0.4</v>
      </c>
      <c r="E22" s="1351">
        <v>1</v>
      </c>
      <c r="F22" s="1351">
        <v>1.5</v>
      </c>
    </row>
    <row r="23" spans="1:6" ht="21" customHeight="1" x14ac:dyDescent="0.2">
      <c r="A23" s="1339" t="s">
        <v>44</v>
      </c>
      <c r="B23" s="1339" t="s">
        <v>397</v>
      </c>
      <c r="C23" s="1354">
        <v>1.8</v>
      </c>
      <c r="D23" s="1354">
        <v>1.4</v>
      </c>
      <c r="E23" s="1351">
        <v>1</v>
      </c>
      <c r="F23" s="1351">
        <v>8</v>
      </c>
    </row>
    <row r="24" spans="1:6" ht="21" customHeight="1" x14ac:dyDescent="0.2">
      <c r="A24" s="1339" t="s">
        <v>391</v>
      </c>
      <c r="B24" s="1339" t="s">
        <v>397</v>
      </c>
      <c r="C24" s="1354">
        <v>0.2</v>
      </c>
      <c r="D24" s="1354">
        <v>0</v>
      </c>
      <c r="E24" s="1351">
        <v>1</v>
      </c>
      <c r="F24" s="1351">
        <v>1.5</v>
      </c>
    </row>
    <row r="25" spans="1:6" ht="21" customHeight="1" x14ac:dyDescent="0.2">
      <c r="A25" s="1339" t="s">
        <v>395</v>
      </c>
      <c r="C25" s="1341"/>
      <c r="D25" s="1343" t="s">
        <v>399</v>
      </c>
      <c r="E25" s="1352">
        <v>0.45</v>
      </c>
      <c r="F25" s="1352">
        <v>0.8</v>
      </c>
    </row>
    <row r="26" spans="1:6" ht="21" customHeight="1" x14ac:dyDescent="0.2">
      <c r="A26" s="1339" t="s">
        <v>396</v>
      </c>
      <c r="C26" s="1341"/>
      <c r="D26" s="1343" t="s">
        <v>399</v>
      </c>
      <c r="E26" s="1352">
        <v>6.5</v>
      </c>
      <c r="F26" s="1352">
        <v>13.5</v>
      </c>
    </row>
    <row r="27" spans="1:6" ht="21" customHeight="1" x14ac:dyDescent="0.2">
      <c r="A27" s="1339" t="s">
        <v>427</v>
      </c>
      <c r="B27" s="1339" t="s">
        <v>428</v>
      </c>
      <c r="C27" s="1342"/>
      <c r="D27" s="1348"/>
      <c r="E27" s="1352">
        <v>-1000</v>
      </c>
      <c r="F27" s="1352">
        <v>500</v>
      </c>
    </row>
  </sheetData>
  <sheetProtection password="ECA3" sheet="1" objects="1" scenarios="1"/>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22"/>
  <sheetViews>
    <sheetView showGridLines="0" showRowColHeaders="0" topLeftCell="A16" workbookViewId="0">
      <selection activeCell="A18" sqref="A18:XFD18"/>
    </sheetView>
  </sheetViews>
  <sheetFormatPr baseColWidth="10" defaultColWidth="0" defaultRowHeight="12.75" zeroHeight="1" x14ac:dyDescent="0.2"/>
  <cols>
    <col min="1" max="1" width="3.140625" customWidth="1"/>
    <col min="2" max="2" width="25.5703125" customWidth="1"/>
    <col min="3" max="3" width="2.140625" customWidth="1"/>
    <col min="4" max="4" width="63" style="1187" customWidth="1"/>
    <col min="5" max="5" width="2.140625" style="1187" customWidth="1"/>
    <col min="6" max="6" width="37.7109375" style="1187" customWidth="1"/>
    <col min="7" max="7" width="11.42578125" customWidth="1"/>
    <col min="8" max="16384" width="11.42578125" hidden="1"/>
  </cols>
  <sheetData>
    <row r="1" spans="2:6" x14ac:dyDescent="0.2"/>
    <row r="2" spans="2:6" ht="15.75" x14ac:dyDescent="0.25">
      <c r="B2" s="945" t="s">
        <v>371</v>
      </c>
      <c r="C2" s="945"/>
    </row>
    <row r="3" spans="2:6" x14ac:dyDescent="0.2"/>
    <row r="4" spans="2:6" ht="63.75" customHeight="1" x14ac:dyDescent="0.2">
      <c r="B4" s="1399" t="s">
        <v>373</v>
      </c>
      <c r="C4" s="1399"/>
      <c r="D4" s="1399"/>
      <c r="E4" s="1399"/>
      <c r="F4" s="1399"/>
    </row>
    <row r="5" spans="2:6" x14ac:dyDescent="0.2"/>
    <row r="6" spans="2:6" ht="20.25" x14ac:dyDescent="0.3">
      <c r="B6" s="1379" t="s">
        <v>372</v>
      </c>
      <c r="C6" s="851"/>
    </row>
    <row r="7" spans="2:6" ht="15" x14ac:dyDescent="0.2">
      <c r="B7" s="1400" t="s">
        <v>374</v>
      </c>
      <c r="C7" s="1400"/>
      <c r="D7" s="1400"/>
      <c r="E7" s="1400"/>
      <c r="F7" s="1400"/>
    </row>
    <row r="8" spans="2:6" x14ac:dyDescent="0.2"/>
    <row r="9" spans="2:6" x14ac:dyDescent="0.2">
      <c r="B9" s="1377" t="s">
        <v>375</v>
      </c>
      <c r="C9" s="1377"/>
      <c r="D9" s="1378" t="s">
        <v>376</v>
      </c>
      <c r="E9" s="1378"/>
      <c r="F9" s="1378" t="s">
        <v>377</v>
      </c>
    </row>
    <row r="10" spans="2:6" ht="127.5" x14ac:dyDescent="0.2">
      <c r="B10" s="1373" t="s">
        <v>311</v>
      </c>
      <c r="C10" s="946"/>
      <c r="D10" s="1188" t="s">
        <v>441</v>
      </c>
      <c r="F10" s="1188" t="s">
        <v>437</v>
      </c>
    </row>
    <row r="11" spans="2:6" x14ac:dyDescent="0.2">
      <c r="B11" s="946"/>
      <c r="C11" s="946"/>
    </row>
    <row r="12" spans="2:6" ht="89.25" x14ac:dyDescent="0.2">
      <c r="B12" s="1373" t="s">
        <v>262</v>
      </c>
      <c r="C12" s="946"/>
      <c r="D12" s="1189" t="s">
        <v>438</v>
      </c>
      <c r="F12" s="1188" t="s">
        <v>440</v>
      </c>
    </row>
    <row r="13" spans="2:6" x14ac:dyDescent="0.2">
      <c r="B13" s="946"/>
      <c r="C13" s="946"/>
    </row>
    <row r="14" spans="2:6" ht="395.25" x14ac:dyDescent="0.2">
      <c r="B14" s="1374" t="s">
        <v>378</v>
      </c>
      <c r="C14" s="946"/>
      <c r="D14" s="1188" t="s">
        <v>402</v>
      </c>
      <c r="E14" s="1188"/>
      <c r="F14" s="1188" t="s">
        <v>403</v>
      </c>
    </row>
    <row r="15" spans="2:6" x14ac:dyDescent="0.2">
      <c r="B15" s="1188"/>
      <c r="C15" s="1188"/>
      <c r="D15" s="1188"/>
      <c r="E15" s="1188"/>
      <c r="F15" s="1188"/>
    </row>
    <row r="16" spans="2:6" ht="76.5" x14ac:dyDescent="0.2">
      <c r="B16" s="1374" t="s">
        <v>439</v>
      </c>
      <c r="C16" s="946"/>
      <c r="D16" s="1188" t="s">
        <v>446</v>
      </c>
      <c r="E16" s="1189"/>
      <c r="F16" s="1188" t="s">
        <v>404</v>
      </c>
    </row>
    <row r="17" spans="2:6" x14ac:dyDescent="0.2">
      <c r="B17" s="1188"/>
      <c r="C17" s="1188"/>
      <c r="D17" s="1188"/>
      <c r="E17" s="1189"/>
      <c r="F17" s="1188"/>
    </row>
    <row r="18" spans="2:6" ht="282" hidden="1" customHeight="1" x14ac:dyDescent="0.2">
      <c r="B18" s="1374" t="s">
        <v>379</v>
      </c>
      <c r="C18" s="946"/>
      <c r="D18" s="1188" t="s">
        <v>436</v>
      </c>
      <c r="F18" s="1189" t="s">
        <v>435</v>
      </c>
    </row>
    <row r="19" spans="2:6" x14ac:dyDescent="0.2">
      <c r="B19" s="946"/>
      <c r="C19" s="946"/>
    </row>
    <row r="20" spans="2:6" ht="89.25" x14ac:dyDescent="0.2">
      <c r="B20" s="1375" t="s">
        <v>380</v>
      </c>
      <c r="C20" s="946"/>
      <c r="D20" s="1189" t="s">
        <v>442</v>
      </c>
      <c r="F20" s="1188" t="s">
        <v>444</v>
      </c>
    </row>
    <row r="21" spans="2:6" x14ac:dyDescent="0.2">
      <c r="B21" s="946"/>
      <c r="C21" s="946"/>
    </row>
    <row r="22" spans="2:6" ht="114.75" x14ac:dyDescent="0.2">
      <c r="B22" s="1376" t="s">
        <v>381</v>
      </c>
      <c r="C22" s="946"/>
      <c r="D22" s="1188" t="s">
        <v>445</v>
      </c>
      <c r="F22" s="1188" t="s">
        <v>447</v>
      </c>
    </row>
  </sheetData>
  <sheetProtection password="ECA3" sheet="1" objects="1" scenarios="1"/>
  <mergeCells count="2">
    <mergeCell ref="B4:F4"/>
    <mergeCell ref="B7:F7"/>
  </mergeCells>
  <hyperlinks>
    <hyperlink ref="B14" location="'Ration Milch'!A1" display="Ration Milch"/>
    <hyperlink ref="B16" location="'Ration Milch-Mineralstoffe'!A1" display="Ration Milch-Mineralstoffe"/>
    <hyperlink ref="B18" location="'Zuteilung-Milchleistungsfutter'!A1" display="Zuteilung Milchleistungsfutter"/>
    <hyperlink ref="B10" location="Futterwerte!A1" display="Futterwerte"/>
    <hyperlink ref="B12" location="Eigenmischungen!A1" display="Eigenmischungen"/>
    <hyperlink ref="B20" location="'TMR-Mischplan'!A1" display="TMR-Mischplan"/>
    <hyperlink ref="B22" location="'Ration Aufzucht-Mast'!A1" display="Ration Aufzucht-Mast"/>
  </hyperlinks>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pageSetUpPr fitToPage="1"/>
  </sheetPr>
  <dimension ref="A1:XFD313"/>
  <sheetViews>
    <sheetView showGridLines="0" showRowColHeaders="0" zoomScaleNormal="100" workbookViewId="0">
      <pane xSplit="2" ySplit="7" topLeftCell="C156" activePane="bottomRight" state="frozen"/>
      <selection activeCell="AB41" sqref="AB40:AB41"/>
      <selection pane="topRight" activeCell="B7" sqref="B7"/>
      <selection pane="bottomLeft" activeCell="AB41" sqref="AB40:AB41"/>
      <selection pane="bottomRight" activeCell="Y183" sqref="Y183"/>
    </sheetView>
  </sheetViews>
  <sheetFormatPr baseColWidth="10" defaultColWidth="0" defaultRowHeight="12.75" zeroHeight="1" x14ac:dyDescent="0.2"/>
  <cols>
    <col min="1" max="1" width="2.28515625" style="10" customWidth="1"/>
    <col min="2" max="2" width="37.140625" style="25" customWidth="1"/>
    <col min="3" max="3" width="8.140625" style="10" customWidth="1"/>
    <col min="4" max="5" width="8.85546875" style="22" customWidth="1"/>
    <col min="6" max="8" width="6.42578125" style="10" customWidth="1"/>
    <col min="9" max="9" width="8.42578125" style="18" customWidth="1"/>
    <col min="10" max="10" width="8.140625" style="10" bestFit="1" customWidth="1"/>
    <col min="11" max="11" width="7.5703125" style="29" customWidth="1"/>
    <col min="12" max="12" width="6.5703125" style="29" bestFit="1" customWidth="1"/>
    <col min="13" max="13" width="8.28515625" style="29" bestFit="1" customWidth="1"/>
    <col min="14" max="14" width="6.42578125" style="29" bestFit="1" customWidth="1"/>
    <col min="15" max="15" width="9.7109375" style="18" customWidth="1"/>
    <col min="16" max="16" width="7.42578125" style="18" bestFit="1" customWidth="1"/>
    <col min="17" max="17" width="4.28515625" style="10" bestFit="1" customWidth="1"/>
    <col min="18" max="18" width="5.7109375" style="10" bestFit="1" customWidth="1"/>
    <col min="19" max="19" width="6.42578125" style="10" customWidth="1"/>
    <col min="20" max="23" width="6.85546875" style="10" customWidth="1"/>
    <col min="24" max="24" width="7.42578125" style="10" customWidth="1"/>
    <col min="25" max="25" width="8.7109375" style="10" customWidth="1"/>
    <col min="26" max="26" width="2" style="10" hidden="1" customWidth="1"/>
    <col min="27" max="27" width="12" style="10" hidden="1" customWidth="1"/>
    <col min="28" max="28" width="7" style="10" hidden="1" customWidth="1"/>
    <col min="29" max="29" width="14.28515625" style="10" hidden="1" customWidth="1"/>
    <col min="30" max="30" width="8" style="10" hidden="1" customWidth="1"/>
    <col min="31" max="31" width="4" style="10" hidden="1" customWidth="1"/>
    <col min="32" max="32" width="6" style="10" hidden="1" customWidth="1"/>
    <col min="33" max="33" width="0.85546875" style="214" hidden="1" customWidth="1"/>
    <col min="34" max="34" width="5.7109375" style="214" hidden="1" customWidth="1"/>
    <col min="35" max="50" width="0" style="214" hidden="1" customWidth="1"/>
    <col min="51" max="16384" width="11.42578125" style="214" hidden="1"/>
  </cols>
  <sheetData>
    <row r="1" spans="1:41" ht="42.75" customHeight="1" thickTop="1" x14ac:dyDescent="0.2">
      <c r="A1" s="185"/>
      <c r="B1" s="186" t="s">
        <v>52</v>
      </c>
      <c r="C1" s="187"/>
      <c r="D1" s="187"/>
      <c r="E1" s="187"/>
      <c r="F1" s="187"/>
      <c r="G1" s="187"/>
      <c r="H1" s="187"/>
      <c r="I1" s="188"/>
      <c r="J1" s="187"/>
      <c r="K1" s="189"/>
      <c r="L1" s="189"/>
      <c r="M1" s="189"/>
      <c r="N1" s="189"/>
      <c r="O1" s="188"/>
      <c r="P1" s="188"/>
      <c r="Q1" s="190"/>
      <c r="R1" s="190"/>
      <c r="S1" s="187"/>
      <c r="T1" s="187"/>
      <c r="U1" s="187"/>
      <c r="V1" s="187"/>
      <c r="W1" s="191"/>
      <c r="X1" s="191"/>
      <c r="Y1" s="192"/>
      <c r="Z1" s="27"/>
    </row>
    <row r="2" spans="1:41" ht="6.75" customHeight="1" x14ac:dyDescent="0.2">
      <c r="A2" s="193"/>
      <c r="B2" s="194"/>
      <c r="C2" s="195"/>
      <c r="D2" s="196"/>
      <c r="E2" s="196"/>
      <c r="F2" s="196"/>
      <c r="G2" s="196"/>
      <c r="H2" s="196"/>
      <c r="I2" s="197"/>
      <c r="J2" s="198"/>
      <c r="K2" s="199"/>
      <c r="L2" s="199"/>
      <c r="M2" s="199"/>
      <c r="N2" s="199"/>
      <c r="O2" s="197"/>
      <c r="P2" s="197"/>
      <c r="Q2" s="198"/>
      <c r="R2" s="198"/>
      <c r="S2" s="198"/>
      <c r="T2" s="198"/>
      <c r="U2" s="198"/>
      <c r="V2" s="198"/>
      <c r="W2" s="198"/>
      <c r="X2" s="198"/>
      <c r="Y2" s="200"/>
      <c r="Z2" s="11"/>
    </row>
    <row r="3" spans="1:41" s="458" customFormat="1" ht="13.5" x14ac:dyDescent="0.2">
      <c r="A3" s="451"/>
      <c r="B3" s="452" t="s">
        <v>53</v>
      </c>
      <c r="C3" s="201" t="s">
        <v>54</v>
      </c>
      <c r="D3" s="202" t="s">
        <v>55</v>
      </c>
      <c r="E3" s="202" t="s">
        <v>56</v>
      </c>
      <c r="F3" s="203" t="s">
        <v>57</v>
      </c>
      <c r="G3" s="202"/>
      <c r="H3" s="202" t="s">
        <v>58</v>
      </c>
      <c r="I3" s="204" t="s">
        <v>59</v>
      </c>
      <c r="J3" s="205" t="s">
        <v>63</v>
      </c>
      <c r="K3" s="1402" t="s">
        <v>64</v>
      </c>
      <c r="L3" s="1402"/>
      <c r="M3" s="206" t="s">
        <v>221</v>
      </c>
      <c r="N3" s="206" t="s">
        <v>61</v>
      </c>
      <c r="O3" s="204" t="s">
        <v>60</v>
      </c>
      <c r="P3" s="204" t="s">
        <v>162</v>
      </c>
      <c r="Q3" s="205" t="s">
        <v>62</v>
      </c>
      <c r="R3" s="205"/>
      <c r="S3" s="207"/>
      <c r="T3" s="202" t="s">
        <v>140</v>
      </c>
      <c r="U3" s="204"/>
      <c r="V3" s="204"/>
      <c r="W3" s="204"/>
      <c r="X3" s="204"/>
      <c r="Y3" s="1209"/>
      <c r="Z3" s="116"/>
      <c r="AA3" s="453"/>
      <c r="AB3" s="453"/>
      <c r="AC3" s="453"/>
      <c r="AD3" s="454"/>
      <c r="AE3" s="455"/>
      <c r="AF3" s="455"/>
      <c r="AG3" s="456"/>
      <c r="AH3" s="456"/>
      <c r="AI3" s="456"/>
      <c r="AJ3" s="456"/>
      <c r="AK3" s="456"/>
      <c r="AL3" s="456"/>
      <c r="AM3" s="456"/>
      <c r="AN3" s="457"/>
      <c r="AO3" s="457"/>
    </row>
    <row r="4" spans="1:41" s="458" customFormat="1" ht="13.5" x14ac:dyDescent="0.2">
      <c r="A4" s="459"/>
      <c r="B4" s="460"/>
      <c r="C4" s="208" t="s">
        <v>65</v>
      </c>
      <c r="D4" s="209" t="s">
        <v>66</v>
      </c>
      <c r="E4" s="209" t="s">
        <v>67</v>
      </c>
      <c r="F4" s="210" t="s">
        <v>68</v>
      </c>
      <c r="G4" s="209"/>
      <c r="H4" s="209" t="s">
        <v>57</v>
      </c>
      <c r="I4" s="211" t="s">
        <v>69</v>
      </c>
      <c r="J4" s="209" t="s">
        <v>70</v>
      </c>
      <c r="K4" s="1401" t="s">
        <v>71</v>
      </c>
      <c r="L4" s="1401"/>
      <c r="M4" s="212" t="s">
        <v>222</v>
      </c>
      <c r="N4" s="212"/>
      <c r="O4" s="211"/>
      <c r="P4" s="211"/>
      <c r="Q4" s="209"/>
      <c r="R4" s="209"/>
      <c r="S4" s="208"/>
      <c r="T4" s="209"/>
      <c r="U4" s="461"/>
      <c r="V4" s="461"/>
      <c r="W4" s="461"/>
      <c r="X4" s="461"/>
      <c r="Y4" s="1210"/>
      <c r="Z4" s="462"/>
      <c r="AA4" s="453"/>
      <c r="AB4" s="453"/>
      <c r="AC4" s="453"/>
      <c r="AD4" s="454"/>
      <c r="AE4" s="455"/>
      <c r="AF4" s="463"/>
      <c r="AG4" s="464"/>
      <c r="AH4" s="464"/>
      <c r="AI4" s="465"/>
      <c r="AJ4" s="465"/>
      <c r="AK4" s="465"/>
      <c r="AL4" s="466"/>
      <c r="AM4" s="466"/>
      <c r="AN4" s="457"/>
      <c r="AO4" s="457"/>
    </row>
    <row r="5" spans="1:41" s="458" customFormat="1" ht="12" x14ac:dyDescent="0.2">
      <c r="A5" s="459"/>
      <c r="B5" s="460"/>
      <c r="C5" s="208"/>
      <c r="D5" s="209" t="s">
        <v>72</v>
      </c>
      <c r="E5" s="209"/>
      <c r="F5" s="210"/>
      <c r="G5" s="209"/>
      <c r="H5" s="209" t="s">
        <v>68</v>
      </c>
      <c r="I5" s="211" t="s">
        <v>73</v>
      </c>
      <c r="J5" s="209"/>
      <c r="K5" s="212"/>
      <c r="L5" s="212"/>
      <c r="M5" s="212"/>
      <c r="N5" s="212"/>
      <c r="O5" s="211"/>
      <c r="P5" s="211"/>
      <c r="Q5" s="209"/>
      <c r="R5" s="209"/>
      <c r="S5" s="208"/>
      <c r="T5" s="209"/>
      <c r="U5" s="461"/>
      <c r="V5" s="461"/>
      <c r="W5" s="461"/>
      <c r="X5" s="461"/>
      <c r="Y5" s="1210"/>
      <c r="Z5" s="462"/>
      <c r="AA5" s="453"/>
      <c r="AB5" s="453"/>
      <c r="AC5" s="453"/>
      <c r="AD5" s="455"/>
      <c r="AE5" s="455"/>
      <c r="AF5" s="455"/>
      <c r="AG5" s="456"/>
      <c r="AH5" s="456"/>
      <c r="AI5" s="456"/>
      <c r="AJ5" s="456"/>
      <c r="AK5" s="456"/>
      <c r="AL5" s="456"/>
      <c r="AM5" s="456"/>
      <c r="AN5" s="457"/>
      <c r="AO5" s="457"/>
    </row>
    <row r="6" spans="1:41" s="458" customFormat="1" ht="12" x14ac:dyDescent="0.2">
      <c r="A6" s="459"/>
      <c r="B6" s="460"/>
      <c r="C6" s="467" t="s">
        <v>12</v>
      </c>
      <c r="D6" s="468" t="s">
        <v>13</v>
      </c>
      <c r="E6" s="468" t="s">
        <v>74</v>
      </c>
      <c r="F6" s="469" t="s">
        <v>75</v>
      </c>
      <c r="G6" s="468" t="s">
        <v>173</v>
      </c>
      <c r="H6" s="468" t="s">
        <v>14</v>
      </c>
      <c r="I6" s="470" t="s">
        <v>15</v>
      </c>
      <c r="J6" s="468" t="s">
        <v>20</v>
      </c>
      <c r="K6" s="471" t="s">
        <v>21</v>
      </c>
      <c r="L6" s="471" t="s">
        <v>22</v>
      </c>
      <c r="M6" s="471" t="s">
        <v>220</v>
      </c>
      <c r="N6" s="471" t="s">
        <v>17</v>
      </c>
      <c r="O6" s="470" t="s">
        <v>16</v>
      </c>
      <c r="P6" s="470" t="s">
        <v>161</v>
      </c>
      <c r="Q6" s="468" t="s">
        <v>18</v>
      </c>
      <c r="R6" s="468" t="s">
        <v>19</v>
      </c>
      <c r="S6" s="467" t="s">
        <v>223</v>
      </c>
      <c r="T6" s="468" t="s">
        <v>40</v>
      </c>
      <c r="U6" s="468" t="s">
        <v>41</v>
      </c>
      <c r="V6" s="468" t="s">
        <v>42</v>
      </c>
      <c r="W6" s="468" t="s">
        <v>43</v>
      </c>
      <c r="X6" s="468" t="s">
        <v>44</v>
      </c>
      <c r="Y6" s="1211" t="s">
        <v>391</v>
      </c>
      <c r="Z6" s="472"/>
      <c r="AA6" s="453" t="s">
        <v>18</v>
      </c>
      <c r="AB6" s="453" t="s">
        <v>17</v>
      </c>
      <c r="AC6" s="453" t="s">
        <v>114</v>
      </c>
      <c r="AD6" s="453" t="s">
        <v>76</v>
      </c>
      <c r="AE6" s="453" t="s">
        <v>16</v>
      </c>
      <c r="AF6" s="453" t="s">
        <v>77</v>
      </c>
    </row>
    <row r="7" spans="1:41" s="458" customFormat="1" ht="17.25" customHeight="1" x14ac:dyDescent="0.2">
      <c r="A7" s="473"/>
      <c r="B7" s="474"/>
      <c r="C7" s="475" t="s">
        <v>227</v>
      </c>
      <c r="D7" s="476" t="s">
        <v>226</v>
      </c>
      <c r="E7" s="476" t="s">
        <v>226</v>
      </c>
      <c r="F7" s="477" t="s">
        <v>225</v>
      </c>
      <c r="G7" s="478"/>
      <c r="H7" s="478"/>
      <c r="I7" s="479"/>
      <c r="J7" s="478"/>
      <c r="K7" s="480"/>
      <c r="L7" s="480"/>
      <c r="M7" s="480"/>
      <c r="N7" s="480"/>
      <c r="O7" s="479"/>
      <c r="P7" s="479"/>
      <c r="Q7" s="478"/>
      <c r="R7" s="478"/>
      <c r="S7" s="481" t="s">
        <v>224</v>
      </c>
      <c r="T7" s="1406" t="s">
        <v>225</v>
      </c>
      <c r="U7" s="1407"/>
      <c r="V7" s="1407"/>
      <c r="W7" s="1407"/>
      <c r="X7" s="1407"/>
      <c r="Y7" s="1212" t="s">
        <v>393</v>
      </c>
      <c r="Z7" s="482"/>
      <c r="AA7" s="453"/>
      <c r="AB7" s="453"/>
      <c r="AC7" s="453"/>
      <c r="AD7" s="453"/>
      <c r="AE7" s="453"/>
      <c r="AF7" s="453"/>
    </row>
    <row r="8" spans="1:41" s="458" customFormat="1" ht="17.25" customHeight="1" x14ac:dyDescent="0.2">
      <c r="A8" s="483" t="s">
        <v>240</v>
      </c>
      <c r="B8" s="484"/>
      <c r="C8" s="485">
        <v>1E-3</v>
      </c>
      <c r="D8" s="486">
        <v>0</v>
      </c>
      <c r="E8" s="486">
        <v>0</v>
      </c>
      <c r="F8" s="487">
        <v>0</v>
      </c>
      <c r="G8" s="486">
        <v>0</v>
      </c>
      <c r="H8" s="486">
        <v>0</v>
      </c>
      <c r="I8" s="486">
        <v>0</v>
      </c>
      <c r="J8" s="486">
        <v>0</v>
      </c>
      <c r="K8" s="486">
        <v>0</v>
      </c>
      <c r="L8" s="486">
        <v>0</v>
      </c>
      <c r="M8" s="486">
        <v>0</v>
      </c>
      <c r="N8" s="486">
        <v>0</v>
      </c>
      <c r="O8" s="488"/>
      <c r="P8" s="488"/>
      <c r="Q8" s="486">
        <v>0</v>
      </c>
      <c r="R8" s="486">
        <v>0</v>
      </c>
      <c r="S8" s="485">
        <v>0</v>
      </c>
      <c r="T8" s="486">
        <v>0</v>
      </c>
      <c r="U8" s="489">
        <v>0</v>
      </c>
      <c r="V8" s="489">
        <v>0</v>
      </c>
      <c r="W8" s="489">
        <v>0</v>
      </c>
      <c r="X8" s="1242">
        <v>0</v>
      </c>
      <c r="Y8" s="489"/>
      <c r="Z8" s="461"/>
      <c r="AA8" s="490"/>
      <c r="AB8" s="490"/>
      <c r="AC8" s="490"/>
      <c r="AD8" s="490"/>
      <c r="AE8" s="490"/>
      <c r="AF8" s="490"/>
    </row>
    <row r="9" spans="1:41" s="458" customFormat="1" ht="17.25" customHeight="1" x14ac:dyDescent="0.2">
      <c r="A9" s="491"/>
      <c r="B9" s="554"/>
      <c r="C9" s="555"/>
      <c r="D9" s="535"/>
      <c r="E9" s="535"/>
      <c r="F9" s="537"/>
      <c r="G9" s="538"/>
      <c r="H9" s="541"/>
      <c r="I9" s="556"/>
      <c r="J9" s="535"/>
      <c r="K9" s="541"/>
      <c r="L9" s="541"/>
      <c r="M9" s="541"/>
      <c r="N9" s="541"/>
      <c r="O9" s="541"/>
      <c r="P9" s="541"/>
      <c r="Q9" s="541"/>
      <c r="R9" s="557"/>
      <c r="S9" s="555"/>
      <c r="T9" s="535"/>
      <c r="U9" s="535"/>
      <c r="V9" s="535"/>
      <c r="W9" s="535"/>
      <c r="X9" s="541"/>
      <c r="Y9" s="1253"/>
      <c r="Z9" s="499"/>
      <c r="AA9" s="500"/>
      <c r="AB9" s="500"/>
      <c r="AC9" s="500"/>
      <c r="AD9" s="500"/>
      <c r="AE9" s="500"/>
      <c r="AF9" s="500"/>
    </row>
    <row r="10" spans="1:41" s="458" customFormat="1" ht="17.25" customHeight="1" x14ac:dyDescent="0.2">
      <c r="A10" s="491"/>
      <c r="B10" s="554"/>
      <c r="C10" s="555"/>
      <c r="D10" s="535"/>
      <c r="E10" s="535"/>
      <c r="F10" s="537"/>
      <c r="G10" s="538"/>
      <c r="H10" s="541"/>
      <c r="I10" s="556"/>
      <c r="J10" s="535"/>
      <c r="K10" s="541"/>
      <c r="L10" s="541"/>
      <c r="M10" s="541"/>
      <c r="N10" s="541"/>
      <c r="O10" s="541"/>
      <c r="P10" s="541"/>
      <c r="Q10" s="541"/>
      <c r="R10" s="557"/>
      <c r="S10" s="555"/>
      <c r="T10" s="535"/>
      <c r="U10" s="535"/>
      <c r="V10" s="535"/>
      <c r="W10" s="535"/>
      <c r="X10" s="541"/>
      <c r="Y10" s="1253"/>
      <c r="Z10" s="499"/>
      <c r="AA10" s="500"/>
      <c r="AB10" s="500"/>
      <c r="AC10" s="500"/>
      <c r="AD10" s="500"/>
      <c r="AE10" s="500"/>
      <c r="AF10" s="500"/>
    </row>
    <row r="11" spans="1:41" s="458" customFormat="1" ht="17.25" customHeight="1" x14ac:dyDescent="0.2">
      <c r="A11" s="491"/>
      <c r="B11" s="554"/>
      <c r="C11" s="555"/>
      <c r="D11" s="535"/>
      <c r="E11" s="535"/>
      <c r="F11" s="537"/>
      <c r="G11" s="538"/>
      <c r="H11" s="541"/>
      <c r="I11" s="556"/>
      <c r="J11" s="535"/>
      <c r="K11" s="541"/>
      <c r="L11" s="541"/>
      <c r="M11" s="541"/>
      <c r="N11" s="541"/>
      <c r="O11" s="541"/>
      <c r="P11" s="541"/>
      <c r="Q11" s="541"/>
      <c r="R11" s="557"/>
      <c r="S11" s="555"/>
      <c r="T11" s="535"/>
      <c r="U11" s="535"/>
      <c r="V11" s="535"/>
      <c r="W11" s="535"/>
      <c r="X11" s="541"/>
      <c r="Y11" s="1253"/>
      <c r="Z11" s="499"/>
      <c r="AA11" s="500"/>
      <c r="AB11" s="500"/>
      <c r="AC11" s="500"/>
      <c r="AD11" s="500"/>
      <c r="AE11" s="500"/>
      <c r="AF11" s="500"/>
    </row>
    <row r="12" spans="1:41" s="458" customFormat="1" ht="17.25" customHeight="1" x14ac:dyDescent="0.2">
      <c r="A12" s="491"/>
      <c r="B12" s="554"/>
      <c r="C12" s="555"/>
      <c r="D12" s="535"/>
      <c r="E12" s="535"/>
      <c r="F12" s="537"/>
      <c r="G12" s="538"/>
      <c r="H12" s="541"/>
      <c r="I12" s="556"/>
      <c r="J12" s="535"/>
      <c r="K12" s="541"/>
      <c r="L12" s="541"/>
      <c r="M12" s="541"/>
      <c r="N12" s="541"/>
      <c r="O12" s="541"/>
      <c r="P12" s="541"/>
      <c r="Q12" s="541"/>
      <c r="R12" s="557"/>
      <c r="S12" s="555"/>
      <c r="T12" s="535"/>
      <c r="U12" s="535"/>
      <c r="V12" s="535"/>
      <c r="W12" s="535"/>
      <c r="X12" s="541"/>
      <c r="Y12" s="1253"/>
      <c r="Z12" s="499"/>
      <c r="AA12" s="500"/>
      <c r="AB12" s="500"/>
      <c r="AC12" s="500"/>
      <c r="AD12" s="500"/>
      <c r="AE12" s="500"/>
      <c r="AF12" s="500"/>
    </row>
    <row r="13" spans="1:41" s="458" customFormat="1" ht="17.25" customHeight="1" x14ac:dyDescent="0.2">
      <c r="A13" s="491"/>
      <c r="B13" s="554"/>
      <c r="C13" s="555"/>
      <c r="D13" s="535"/>
      <c r="E13" s="535"/>
      <c r="F13" s="537"/>
      <c r="G13" s="557"/>
      <c r="H13" s="541"/>
      <c r="I13" s="535"/>
      <c r="J13" s="535"/>
      <c r="K13" s="541"/>
      <c r="L13" s="541"/>
      <c r="M13" s="541"/>
      <c r="N13" s="541"/>
      <c r="O13" s="541"/>
      <c r="P13" s="541"/>
      <c r="Q13" s="541"/>
      <c r="R13" s="557"/>
      <c r="S13" s="555"/>
      <c r="T13" s="535"/>
      <c r="U13" s="535"/>
      <c r="V13" s="535"/>
      <c r="W13" s="535"/>
      <c r="X13" s="1243"/>
      <c r="Y13" s="1384"/>
      <c r="Z13" s="500"/>
      <c r="AA13" s="500"/>
      <c r="AB13" s="500"/>
      <c r="AC13" s="500"/>
      <c r="AD13" s="500"/>
      <c r="AE13" s="500"/>
    </row>
    <row r="14" spans="1:41" s="458" customFormat="1" ht="17.25" customHeight="1" x14ac:dyDescent="0.2">
      <c r="A14" s="491"/>
      <c r="B14" s="554"/>
      <c r="C14" s="555"/>
      <c r="D14" s="535"/>
      <c r="E14" s="535"/>
      <c r="F14" s="537"/>
      <c r="G14" s="557"/>
      <c r="H14" s="541"/>
      <c r="I14" s="535"/>
      <c r="J14" s="535"/>
      <c r="K14" s="541"/>
      <c r="L14" s="541"/>
      <c r="M14" s="541"/>
      <c r="N14" s="541"/>
      <c r="O14" s="541"/>
      <c r="P14" s="541"/>
      <c r="Q14" s="541"/>
      <c r="R14" s="557"/>
      <c r="S14" s="555"/>
      <c r="T14" s="535"/>
      <c r="U14" s="535"/>
      <c r="V14" s="535"/>
      <c r="W14" s="535"/>
      <c r="X14" s="1243"/>
      <c r="Y14" s="1384"/>
      <c r="Z14" s="500"/>
      <c r="AA14" s="500"/>
      <c r="AB14" s="500"/>
      <c r="AC14" s="500"/>
      <c r="AD14" s="500"/>
      <c r="AE14" s="500"/>
    </row>
    <row r="15" spans="1:41" s="458" customFormat="1" ht="17.25" customHeight="1" x14ac:dyDescent="0.2">
      <c r="A15" s="491"/>
      <c r="B15" s="554"/>
      <c r="C15" s="555"/>
      <c r="D15" s="535"/>
      <c r="E15" s="535"/>
      <c r="F15" s="537"/>
      <c r="G15" s="557"/>
      <c r="H15" s="541"/>
      <c r="I15" s="535"/>
      <c r="J15" s="535"/>
      <c r="K15" s="541"/>
      <c r="L15" s="541"/>
      <c r="M15" s="541"/>
      <c r="N15" s="541"/>
      <c r="O15" s="541"/>
      <c r="P15" s="541"/>
      <c r="Q15" s="541"/>
      <c r="R15" s="557"/>
      <c r="S15" s="555"/>
      <c r="T15" s="535"/>
      <c r="U15" s="535"/>
      <c r="V15" s="535"/>
      <c r="W15" s="535"/>
      <c r="X15" s="1243"/>
      <c r="Y15" s="1384"/>
      <c r="Z15" s="500"/>
      <c r="AA15" s="500"/>
      <c r="AB15" s="500"/>
      <c r="AC15" s="500"/>
      <c r="AD15" s="500"/>
      <c r="AE15" s="500"/>
    </row>
    <row r="16" spans="1:41" s="458" customFormat="1" ht="17.25" customHeight="1" x14ac:dyDescent="0.2">
      <c r="A16" s="491"/>
      <c r="B16" s="554"/>
      <c r="C16" s="555"/>
      <c r="D16" s="535"/>
      <c r="E16" s="535"/>
      <c r="F16" s="537"/>
      <c r="G16" s="557"/>
      <c r="H16" s="541"/>
      <c r="I16" s="535"/>
      <c r="J16" s="535"/>
      <c r="K16" s="541"/>
      <c r="L16" s="541"/>
      <c r="M16" s="541"/>
      <c r="N16" s="541"/>
      <c r="O16" s="541"/>
      <c r="P16" s="541"/>
      <c r="Q16" s="541"/>
      <c r="R16" s="557"/>
      <c r="S16" s="555"/>
      <c r="T16" s="535"/>
      <c r="U16" s="535"/>
      <c r="V16" s="535"/>
      <c r="W16" s="535"/>
      <c r="X16" s="1243"/>
      <c r="Y16" s="1384"/>
      <c r="Z16" s="500"/>
      <c r="AA16" s="500"/>
      <c r="AB16" s="500"/>
      <c r="AC16" s="500"/>
      <c r="AD16" s="500"/>
      <c r="AE16" s="500"/>
    </row>
    <row r="17" spans="1:32" s="458" customFormat="1" ht="17.25" customHeight="1" x14ac:dyDescent="0.2">
      <c r="A17" s="491"/>
      <c r="B17" s="554"/>
      <c r="C17" s="555"/>
      <c r="D17" s="535"/>
      <c r="E17" s="535"/>
      <c r="F17" s="537"/>
      <c r="G17" s="557"/>
      <c r="H17" s="541"/>
      <c r="I17" s="535"/>
      <c r="J17" s="535"/>
      <c r="K17" s="541"/>
      <c r="L17" s="541"/>
      <c r="M17" s="541"/>
      <c r="N17" s="541"/>
      <c r="O17" s="541"/>
      <c r="P17" s="541"/>
      <c r="Q17" s="541"/>
      <c r="R17" s="557"/>
      <c r="S17" s="555"/>
      <c r="T17" s="535"/>
      <c r="U17" s="535"/>
      <c r="V17" s="535"/>
      <c r="W17" s="535"/>
      <c r="X17" s="1243"/>
      <c r="Y17" s="1384"/>
      <c r="Z17" s="500"/>
      <c r="AA17" s="500"/>
      <c r="AB17" s="500"/>
      <c r="AC17" s="500"/>
      <c r="AD17" s="500"/>
      <c r="AE17" s="500"/>
    </row>
    <row r="18" spans="1:32" s="458" customFormat="1" ht="17.25" customHeight="1" x14ac:dyDescent="0.2">
      <c r="A18" s="491"/>
      <c r="B18" s="554"/>
      <c r="C18" s="555"/>
      <c r="D18" s="535"/>
      <c r="E18" s="535"/>
      <c r="F18" s="537"/>
      <c r="G18" s="557"/>
      <c r="H18" s="541"/>
      <c r="I18" s="535"/>
      <c r="J18" s="535"/>
      <c r="K18" s="541"/>
      <c r="L18" s="541"/>
      <c r="M18" s="541"/>
      <c r="N18" s="541"/>
      <c r="O18" s="541"/>
      <c r="P18" s="541"/>
      <c r="Q18" s="541"/>
      <c r="R18" s="557"/>
      <c r="S18" s="555"/>
      <c r="T18" s="535"/>
      <c r="U18" s="535"/>
      <c r="V18" s="535"/>
      <c r="W18" s="535"/>
      <c r="X18" s="1243"/>
      <c r="Y18" s="1384"/>
      <c r="Z18" s="500"/>
      <c r="AA18" s="500"/>
      <c r="AB18" s="500"/>
      <c r="AC18" s="500"/>
      <c r="AD18" s="500"/>
      <c r="AE18" s="500"/>
    </row>
    <row r="19" spans="1:32" s="458" customFormat="1" ht="17.25" customHeight="1" x14ac:dyDescent="0.2">
      <c r="A19" s="491"/>
      <c r="B19" s="554"/>
      <c r="C19" s="555"/>
      <c r="D19" s="535"/>
      <c r="E19" s="535"/>
      <c r="F19" s="537"/>
      <c r="G19" s="557"/>
      <c r="H19" s="541"/>
      <c r="I19" s="535"/>
      <c r="J19" s="535"/>
      <c r="K19" s="541"/>
      <c r="L19" s="541"/>
      <c r="M19" s="541"/>
      <c r="N19" s="541"/>
      <c r="O19" s="541"/>
      <c r="P19" s="541"/>
      <c r="Q19" s="541"/>
      <c r="R19" s="557"/>
      <c r="S19" s="555"/>
      <c r="T19" s="535"/>
      <c r="U19" s="535"/>
      <c r="V19" s="535"/>
      <c r="W19" s="535"/>
      <c r="X19" s="1243"/>
      <c r="Y19" s="1384"/>
      <c r="Z19" s="500"/>
      <c r="AA19" s="500"/>
      <c r="AB19" s="500"/>
      <c r="AC19" s="500"/>
      <c r="AD19" s="500"/>
      <c r="AE19" s="500"/>
    </row>
    <row r="20" spans="1:32" s="458" customFormat="1" ht="17.25" customHeight="1" x14ac:dyDescent="0.2">
      <c r="A20" s="491"/>
      <c r="B20" s="554"/>
      <c r="C20" s="555"/>
      <c r="D20" s="535"/>
      <c r="E20" s="535"/>
      <c r="F20" s="537"/>
      <c r="G20" s="557"/>
      <c r="H20" s="541"/>
      <c r="I20" s="535"/>
      <c r="J20" s="535"/>
      <c r="K20" s="541"/>
      <c r="L20" s="541"/>
      <c r="M20" s="541"/>
      <c r="N20" s="541"/>
      <c r="O20" s="541"/>
      <c r="P20" s="541"/>
      <c r="Q20" s="541"/>
      <c r="R20" s="557"/>
      <c r="S20" s="555"/>
      <c r="T20" s="535"/>
      <c r="U20" s="535"/>
      <c r="V20" s="535"/>
      <c r="W20" s="535"/>
      <c r="X20" s="1243"/>
      <c r="Y20" s="1384"/>
      <c r="Z20" s="500"/>
      <c r="AA20" s="500"/>
      <c r="AB20" s="500"/>
      <c r="AC20" s="500"/>
      <c r="AD20" s="500"/>
      <c r="AE20" s="500"/>
    </row>
    <row r="21" spans="1:32" s="458" customFormat="1" ht="17.25" customHeight="1" x14ac:dyDescent="0.2">
      <c r="A21" s="491"/>
      <c r="B21" s="554"/>
      <c r="C21" s="555"/>
      <c r="D21" s="535"/>
      <c r="E21" s="535"/>
      <c r="F21" s="537"/>
      <c r="G21" s="557"/>
      <c r="H21" s="541"/>
      <c r="I21" s="535"/>
      <c r="J21" s="535"/>
      <c r="K21" s="541"/>
      <c r="L21" s="541"/>
      <c r="M21" s="541"/>
      <c r="N21" s="541"/>
      <c r="O21" s="541"/>
      <c r="P21" s="541"/>
      <c r="Q21" s="541"/>
      <c r="R21" s="557"/>
      <c r="S21" s="555"/>
      <c r="T21" s="535"/>
      <c r="U21" s="535"/>
      <c r="V21" s="535"/>
      <c r="W21" s="535"/>
      <c r="X21" s="1243"/>
      <c r="Y21" s="1384"/>
      <c r="Z21" s="500"/>
      <c r="AA21" s="500"/>
      <c r="AB21" s="500"/>
      <c r="AC21" s="500"/>
      <c r="AD21" s="500"/>
      <c r="AE21" s="500"/>
    </row>
    <row r="22" spans="1:32" s="458" customFormat="1" ht="17.25" customHeight="1" x14ac:dyDescent="0.2">
      <c r="A22" s="491"/>
      <c r="B22" s="554"/>
      <c r="C22" s="555"/>
      <c r="D22" s="535"/>
      <c r="E22" s="535"/>
      <c r="F22" s="537"/>
      <c r="G22" s="557"/>
      <c r="H22" s="541"/>
      <c r="I22" s="535"/>
      <c r="J22" s="535"/>
      <c r="K22" s="541"/>
      <c r="L22" s="541"/>
      <c r="M22" s="541"/>
      <c r="N22" s="541"/>
      <c r="O22" s="541"/>
      <c r="P22" s="541"/>
      <c r="Q22" s="541"/>
      <c r="R22" s="557"/>
      <c r="S22" s="555"/>
      <c r="T22" s="535"/>
      <c r="U22" s="535"/>
      <c r="V22" s="535"/>
      <c r="W22" s="535"/>
      <c r="X22" s="1243"/>
      <c r="Y22" s="1384"/>
      <c r="Z22" s="500"/>
      <c r="AA22" s="500"/>
      <c r="AB22" s="500"/>
      <c r="AC22" s="500"/>
      <c r="AD22" s="500"/>
      <c r="AE22" s="500"/>
    </row>
    <row r="23" spans="1:32" s="458" customFormat="1" ht="17.25" customHeight="1" x14ac:dyDescent="0.2">
      <c r="A23" s="501"/>
      <c r="B23" s="502"/>
      <c r="C23" s="555"/>
      <c r="D23" s="535"/>
      <c r="E23" s="535"/>
      <c r="F23" s="537"/>
      <c r="G23" s="557"/>
      <c r="H23" s="541"/>
      <c r="I23" s="535"/>
      <c r="J23" s="535"/>
      <c r="K23" s="541"/>
      <c r="L23" s="541"/>
      <c r="M23" s="541"/>
      <c r="N23" s="541"/>
      <c r="O23" s="541"/>
      <c r="P23" s="1233"/>
      <c r="Q23" s="541"/>
      <c r="R23" s="557"/>
      <c r="S23" s="555"/>
      <c r="T23" s="535"/>
      <c r="U23" s="535"/>
      <c r="V23" s="535"/>
      <c r="W23" s="535"/>
      <c r="X23" s="1243"/>
      <c r="Y23" s="1385"/>
      <c r="Z23" s="500"/>
      <c r="AA23" s="500"/>
      <c r="AB23" s="500"/>
      <c r="AC23" s="500"/>
      <c r="AD23" s="500"/>
      <c r="AE23" s="500"/>
    </row>
    <row r="24" spans="1:32" s="458" customFormat="1" ht="17.25" customHeight="1" x14ac:dyDescent="0.2">
      <c r="A24" s="501"/>
      <c r="B24" s="502"/>
      <c r="C24" s="555"/>
      <c r="D24" s="535"/>
      <c r="E24" s="535"/>
      <c r="F24" s="537"/>
      <c r="G24" s="557"/>
      <c r="H24" s="541"/>
      <c r="I24" s="535"/>
      <c r="J24" s="535"/>
      <c r="K24" s="541"/>
      <c r="L24" s="541"/>
      <c r="M24" s="541"/>
      <c r="N24" s="541"/>
      <c r="O24" s="541"/>
      <c r="P24" s="1233"/>
      <c r="Q24" s="541"/>
      <c r="R24" s="557"/>
      <c r="S24" s="555"/>
      <c r="T24" s="535"/>
      <c r="U24" s="535"/>
      <c r="V24" s="535"/>
      <c r="W24" s="535"/>
      <c r="X24" s="1243"/>
      <c r="Y24" s="1385"/>
      <c r="Z24" s="500"/>
      <c r="AA24" s="500"/>
      <c r="AB24" s="500"/>
      <c r="AC24" s="500"/>
      <c r="AD24" s="500"/>
      <c r="AE24" s="500"/>
    </row>
    <row r="25" spans="1:32" s="458" customFormat="1" ht="17.25" customHeight="1" x14ac:dyDescent="0.2">
      <c r="A25" s="501"/>
      <c r="B25" s="502"/>
      <c r="C25" s="555"/>
      <c r="D25" s="535"/>
      <c r="E25" s="535"/>
      <c r="F25" s="537"/>
      <c r="G25" s="557"/>
      <c r="H25" s="541"/>
      <c r="I25" s="535"/>
      <c r="J25" s="535"/>
      <c r="K25" s="541"/>
      <c r="L25" s="541"/>
      <c r="M25" s="541"/>
      <c r="N25" s="541"/>
      <c r="O25" s="541"/>
      <c r="P25" s="1233"/>
      <c r="Q25" s="541"/>
      <c r="R25" s="557"/>
      <c r="S25" s="555"/>
      <c r="T25" s="535"/>
      <c r="U25" s="535"/>
      <c r="V25" s="535"/>
      <c r="W25" s="535"/>
      <c r="X25" s="1243"/>
      <c r="Y25" s="1385"/>
      <c r="Z25" s="500"/>
      <c r="AA25" s="500"/>
      <c r="AB25" s="500"/>
      <c r="AC25" s="500"/>
      <c r="AD25" s="500"/>
      <c r="AE25" s="500"/>
    </row>
    <row r="26" spans="1:32" s="506" customFormat="1" ht="17.25" customHeight="1" x14ac:dyDescent="0.2">
      <c r="A26" s="501"/>
      <c r="B26" s="502"/>
      <c r="C26" s="555"/>
      <c r="D26" s="535"/>
      <c r="E26" s="535"/>
      <c r="F26" s="537"/>
      <c r="G26" s="557"/>
      <c r="H26" s="541"/>
      <c r="I26" s="535"/>
      <c r="J26" s="535"/>
      <c r="K26" s="541"/>
      <c r="L26" s="541"/>
      <c r="M26" s="541"/>
      <c r="N26" s="541"/>
      <c r="O26" s="541"/>
      <c r="P26" s="1233"/>
      <c r="Q26" s="541"/>
      <c r="R26" s="557"/>
      <c r="S26" s="555"/>
      <c r="T26" s="535"/>
      <c r="U26" s="535"/>
      <c r="V26" s="535"/>
      <c r="W26" s="535"/>
      <c r="X26" s="1243"/>
      <c r="Y26" s="1385"/>
      <c r="Z26" s="505"/>
      <c r="AA26" s="505"/>
      <c r="AB26" s="505"/>
      <c r="AC26" s="505"/>
      <c r="AD26" s="505"/>
      <c r="AE26" s="505"/>
    </row>
    <row r="27" spans="1:32" s="506" customFormat="1" ht="17.25" customHeight="1" x14ac:dyDescent="0.2">
      <c r="A27" s="501"/>
      <c r="B27" s="502"/>
      <c r="C27" s="555"/>
      <c r="D27" s="535"/>
      <c r="E27" s="535"/>
      <c r="F27" s="537"/>
      <c r="G27" s="557"/>
      <c r="H27" s="541"/>
      <c r="I27" s="535"/>
      <c r="J27" s="535"/>
      <c r="K27" s="541"/>
      <c r="L27" s="541"/>
      <c r="M27" s="541"/>
      <c r="N27" s="541"/>
      <c r="O27" s="541"/>
      <c r="P27" s="1233"/>
      <c r="Q27" s="541"/>
      <c r="R27" s="557"/>
      <c r="S27" s="555"/>
      <c r="T27" s="535"/>
      <c r="U27" s="535"/>
      <c r="V27" s="535"/>
      <c r="W27" s="535"/>
      <c r="X27" s="1243"/>
      <c r="Y27" s="1385"/>
      <c r="Z27" s="505"/>
      <c r="AA27" s="505"/>
      <c r="AB27" s="505"/>
      <c r="AC27" s="505"/>
      <c r="AD27" s="505"/>
      <c r="AE27" s="505"/>
    </row>
    <row r="28" spans="1:32" s="506" customFormat="1" ht="17.25" customHeight="1" x14ac:dyDescent="0.2">
      <c r="A28" s="501"/>
      <c r="B28" s="502"/>
      <c r="C28" s="555"/>
      <c r="D28" s="535"/>
      <c r="E28" s="535"/>
      <c r="F28" s="537"/>
      <c r="G28" s="557"/>
      <c r="H28" s="541"/>
      <c r="I28" s="535"/>
      <c r="J28" s="535"/>
      <c r="K28" s="541"/>
      <c r="L28" s="541"/>
      <c r="M28" s="541"/>
      <c r="N28" s="541"/>
      <c r="O28" s="541"/>
      <c r="P28" s="1233"/>
      <c r="Q28" s="541"/>
      <c r="R28" s="557"/>
      <c r="S28" s="555"/>
      <c r="T28" s="535"/>
      <c r="U28" s="535"/>
      <c r="V28" s="535"/>
      <c r="W28" s="535"/>
      <c r="X28" s="1243"/>
      <c r="Y28" s="1385"/>
      <c r="Z28" s="505"/>
      <c r="AA28" s="505"/>
      <c r="AB28" s="505"/>
      <c r="AC28" s="505"/>
      <c r="AD28" s="505"/>
      <c r="AE28" s="505"/>
    </row>
    <row r="29" spans="1:32" s="458" customFormat="1" ht="17.25" customHeight="1" x14ac:dyDescent="0.2">
      <c r="A29" s="491"/>
      <c r="B29" s="554"/>
      <c r="C29" s="555"/>
      <c r="D29" s="535"/>
      <c r="E29" s="535"/>
      <c r="F29" s="537"/>
      <c r="G29" s="557"/>
      <c r="H29" s="541"/>
      <c r="I29" s="535"/>
      <c r="J29" s="535"/>
      <c r="K29" s="541"/>
      <c r="L29" s="541"/>
      <c r="M29" s="541"/>
      <c r="N29" s="541"/>
      <c r="O29" s="541"/>
      <c r="P29" s="541"/>
      <c r="Q29" s="541"/>
      <c r="R29" s="557"/>
      <c r="S29" s="555"/>
      <c r="T29" s="535"/>
      <c r="U29" s="535"/>
      <c r="V29" s="535"/>
      <c r="W29" s="535"/>
      <c r="X29" s="1243"/>
      <c r="Y29" s="1384"/>
      <c r="Z29" s="500"/>
      <c r="AA29" s="500"/>
      <c r="AB29" s="500"/>
      <c r="AC29" s="500"/>
      <c r="AD29" s="500"/>
      <c r="AE29" s="500"/>
    </row>
    <row r="30" spans="1:32" s="458" customFormat="1" ht="17.25" customHeight="1" x14ac:dyDescent="0.2">
      <c r="A30" s="501"/>
      <c r="B30" s="554"/>
      <c r="C30" s="555"/>
      <c r="D30" s="535"/>
      <c r="E30" s="535"/>
      <c r="F30" s="537"/>
      <c r="G30" s="538"/>
      <c r="H30" s="541"/>
      <c r="I30" s="556"/>
      <c r="J30" s="535"/>
      <c r="K30" s="541"/>
      <c r="L30" s="541"/>
      <c r="M30" s="541"/>
      <c r="N30" s="541"/>
      <c r="O30" s="541"/>
      <c r="P30" s="541"/>
      <c r="Q30" s="541"/>
      <c r="R30" s="557"/>
      <c r="S30" s="555"/>
      <c r="T30" s="535"/>
      <c r="U30" s="535"/>
      <c r="V30" s="535"/>
      <c r="W30" s="535"/>
      <c r="X30" s="1243"/>
      <c r="Y30" s="1254"/>
      <c r="Z30" s="504" t="str">
        <f>IF(COUNTA(B30:Y30)&lt;21,"x","")</f>
        <v>x</v>
      </c>
      <c r="AA30" s="500"/>
      <c r="AB30" s="500"/>
      <c r="AC30" s="500"/>
      <c r="AD30" s="500"/>
      <c r="AE30" s="500"/>
      <c r="AF30" s="500"/>
    </row>
    <row r="31" spans="1:32" s="506" customFormat="1" ht="17.25" customHeight="1" x14ac:dyDescent="0.2">
      <c r="A31" s="501"/>
      <c r="B31" s="502"/>
      <c r="C31" s="555"/>
      <c r="D31" s="535"/>
      <c r="E31" s="535"/>
      <c r="F31" s="537"/>
      <c r="G31" s="557"/>
      <c r="H31" s="541"/>
      <c r="I31" s="535"/>
      <c r="J31" s="535"/>
      <c r="K31" s="541"/>
      <c r="L31" s="541"/>
      <c r="M31" s="541"/>
      <c r="N31" s="541"/>
      <c r="O31" s="541"/>
      <c r="P31" s="1233"/>
      <c r="Q31" s="541"/>
      <c r="R31" s="557"/>
      <c r="S31" s="555"/>
      <c r="T31" s="535"/>
      <c r="U31" s="535"/>
      <c r="V31" s="535"/>
      <c r="W31" s="535"/>
      <c r="X31" s="1243"/>
      <c r="Y31" s="1385"/>
      <c r="Z31" s="505"/>
      <c r="AA31" s="505"/>
      <c r="AB31" s="505"/>
      <c r="AC31" s="505"/>
      <c r="AD31" s="505"/>
      <c r="AE31" s="505"/>
    </row>
    <row r="32" spans="1:32" s="506" customFormat="1" ht="17.25" customHeight="1" x14ac:dyDescent="0.2">
      <c r="A32" s="501"/>
      <c r="B32" s="554"/>
      <c r="C32" s="555"/>
      <c r="D32" s="535"/>
      <c r="E32" s="535"/>
      <c r="F32" s="537"/>
      <c r="G32" s="538"/>
      <c r="H32" s="541"/>
      <c r="I32" s="556"/>
      <c r="J32" s="535"/>
      <c r="K32" s="541"/>
      <c r="L32" s="541"/>
      <c r="M32" s="541"/>
      <c r="N32" s="541"/>
      <c r="O32" s="541"/>
      <c r="P32" s="541"/>
      <c r="Q32" s="541"/>
      <c r="R32" s="557"/>
      <c r="S32" s="555"/>
      <c r="T32" s="535"/>
      <c r="U32" s="535"/>
      <c r="V32" s="535"/>
      <c r="W32" s="535"/>
      <c r="X32" s="1243"/>
      <c r="Y32" s="541"/>
      <c r="Z32" s="504" t="str">
        <f>IF(COUNTA(B32:Y32)&lt;21,"x","")</f>
        <v>x</v>
      </c>
      <c r="AA32" s="505"/>
      <c r="AB32" s="505"/>
      <c r="AC32" s="505"/>
      <c r="AD32" s="505"/>
      <c r="AE32" s="505"/>
      <c r="AF32" s="505"/>
    </row>
    <row r="33" spans="1:16384" s="506" customFormat="1" ht="17.25" customHeight="1" x14ac:dyDescent="0.2">
      <c r="A33" s="507"/>
      <c r="B33" s="508"/>
      <c r="C33" s="1255"/>
      <c r="D33" s="510"/>
      <c r="E33" s="510"/>
      <c r="F33" s="511"/>
      <c r="G33" s="510"/>
      <c r="H33" s="510"/>
      <c r="I33" s="510"/>
      <c r="J33" s="510"/>
      <c r="K33" s="510"/>
      <c r="L33" s="510"/>
      <c r="M33" s="510"/>
      <c r="N33" s="510"/>
      <c r="O33" s="512"/>
      <c r="P33" s="512"/>
      <c r="Q33" s="510"/>
      <c r="R33" s="510"/>
      <c r="S33" s="509"/>
      <c r="T33" s="510"/>
      <c r="U33" s="513"/>
      <c r="V33" s="513"/>
      <c r="W33" s="513"/>
      <c r="X33" s="1244"/>
      <c r="Y33" s="513"/>
      <c r="Z33" s="504"/>
      <c r="AA33" s="505"/>
      <c r="AB33" s="505"/>
      <c r="AC33" s="505"/>
      <c r="AD33" s="505"/>
      <c r="AE33" s="505"/>
      <c r="AF33" s="505"/>
    </row>
    <row r="34" spans="1:16384" s="458" customFormat="1" ht="17.25" customHeight="1" x14ac:dyDescent="0.2">
      <c r="A34" s="483" t="s">
        <v>262</v>
      </c>
      <c r="B34" s="484"/>
      <c r="C34" s="485"/>
      <c r="D34" s="486"/>
      <c r="E34" s="486"/>
      <c r="F34" s="487"/>
      <c r="G34" s="486"/>
      <c r="H34" s="486"/>
      <c r="I34" s="486"/>
      <c r="J34" s="486"/>
      <c r="K34" s="486"/>
      <c r="L34" s="486"/>
      <c r="M34" s="486"/>
      <c r="N34" s="486"/>
      <c r="O34" s="488"/>
      <c r="P34" s="488"/>
      <c r="Q34" s="486"/>
      <c r="R34" s="486"/>
      <c r="S34" s="485"/>
      <c r="T34" s="486"/>
      <c r="U34" s="489"/>
      <c r="V34" s="489"/>
      <c r="W34" s="489"/>
      <c r="X34" s="1245"/>
      <c r="Y34" s="489"/>
      <c r="Z34" s="461"/>
      <c r="AA34" s="490"/>
      <c r="AB34" s="490"/>
      <c r="AC34" s="490"/>
      <c r="AD34" s="490"/>
      <c r="AE34" s="490"/>
      <c r="AF34" s="490"/>
    </row>
    <row r="35" spans="1:16384" s="506" customFormat="1" ht="17.25" customHeight="1" x14ac:dyDescent="0.2">
      <c r="A35" s="501"/>
      <c r="B35" s="558" t="str">
        <f>Eigenmischungen!AA2</f>
        <v>Mischung ...</v>
      </c>
      <c r="C35" s="559">
        <f>ROUND(Eigenmischungen!AA26*10,-1)</f>
        <v>0</v>
      </c>
      <c r="D35" s="536">
        <f>ROUND(Eigenmischungen!AA27,1)</f>
        <v>0</v>
      </c>
      <c r="E35" s="536">
        <f>ROUND(Eigenmischungen!AA28,1)</f>
        <v>0</v>
      </c>
      <c r="F35" s="560">
        <f>ROUND(Eigenmischungen!AA29,0)</f>
        <v>0</v>
      </c>
      <c r="G35" s="561">
        <f>ROUND(Eigenmischungen!AA30,2)</f>
        <v>0</v>
      </c>
      <c r="H35" s="539">
        <f>ROUND(Eigenmischungen!AA31,0)</f>
        <v>0</v>
      </c>
      <c r="I35" s="536">
        <f>ROUND(Eigenmischungen!AA32,1)</f>
        <v>0</v>
      </c>
      <c r="J35" s="536">
        <f>ROUND(Eigenmischungen!AA33,1)</f>
        <v>0</v>
      </c>
      <c r="K35" s="539">
        <f>ROUND(Eigenmischungen!AA34,0)</f>
        <v>0</v>
      </c>
      <c r="L35" s="539">
        <f>ROUND(Eigenmischungen!AA35,0)</f>
        <v>0</v>
      </c>
      <c r="M35" s="539">
        <f>ROUND(Eigenmischungen!AA36,0)</f>
        <v>0</v>
      </c>
      <c r="N35" s="539">
        <f>ROUND(Eigenmischungen!AA37,0)</f>
        <v>0</v>
      </c>
      <c r="O35" s="539">
        <f>ROUND(Eigenmischungen!AA38,0)</f>
        <v>0</v>
      </c>
      <c r="P35" s="539">
        <f>ROUND(Eigenmischungen!AA39,0)</f>
        <v>0</v>
      </c>
      <c r="Q35" s="539">
        <f>ROUND(Eigenmischungen!AA40,0)</f>
        <v>0</v>
      </c>
      <c r="R35" s="561">
        <f>ROUND(Eigenmischungen!AA41,2)</f>
        <v>0</v>
      </c>
      <c r="S35" s="559">
        <f>ROUND(Eigenmischungen!AA42,0)</f>
        <v>0</v>
      </c>
      <c r="T35" s="536">
        <f>ROUND(Eigenmischungen!AA43,1)</f>
        <v>0</v>
      </c>
      <c r="U35" s="536">
        <f>ROUND(Eigenmischungen!AA44,1)</f>
        <v>0</v>
      </c>
      <c r="V35" s="536">
        <f>ROUND(Eigenmischungen!AA45,1)</f>
        <v>0</v>
      </c>
      <c r="W35" s="536">
        <f>ROUND(Eigenmischungen!AA46,1)</f>
        <v>0</v>
      </c>
      <c r="X35" s="1249">
        <f>ROUND(Eigenmischungen!AA47,1)</f>
        <v>0</v>
      </c>
      <c r="Y35" s="536">
        <f>ROUND(Eigenmischungen!AA48,1)</f>
        <v>0</v>
      </c>
      <c r="Z35" s="536">
        <f>ROUND(Eigenmischungen!AD46,1)</f>
        <v>0</v>
      </c>
      <c r="AA35" s="536">
        <f>ROUND(Eigenmischungen!AE46,1)</f>
        <v>0</v>
      </c>
      <c r="AB35" s="536">
        <f>ROUND(Eigenmischungen!AF46,1)</f>
        <v>0</v>
      </c>
      <c r="AC35" s="536">
        <f>ROUND(Eigenmischungen!AG46,1)</f>
        <v>0</v>
      </c>
      <c r="AD35" s="536">
        <f>ROUND(Eigenmischungen!AH46,1)</f>
        <v>0</v>
      </c>
      <c r="AE35" s="536">
        <f>ROUND(Eigenmischungen!AI46,1)</f>
        <v>0</v>
      </c>
      <c r="AF35" s="536">
        <f>ROUND(Eigenmischungen!AJ46,1)</f>
        <v>0</v>
      </c>
      <c r="AG35" s="536">
        <f>ROUND(Eigenmischungen!AK46,1)</f>
        <v>0</v>
      </c>
      <c r="AH35" s="536">
        <f>ROUND(Eigenmischungen!AL46,1)</f>
        <v>0</v>
      </c>
      <c r="AI35" s="536">
        <f>ROUND(Eigenmischungen!AM46,1)</f>
        <v>0</v>
      </c>
      <c r="AJ35" s="536">
        <f>ROUND(Eigenmischungen!AN46,1)</f>
        <v>0</v>
      </c>
      <c r="AK35" s="536">
        <f>ROUND(Eigenmischungen!AO46,1)</f>
        <v>0</v>
      </c>
      <c r="AL35" s="536">
        <f>ROUND(Eigenmischungen!AP46,1)</f>
        <v>0</v>
      </c>
      <c r="AM35" s="536">
        <f>ROUND(Eigenmischungen!AQ46,1)</f>
        <v>0</v>
      </c>
      <c r="AN35" s="536">
        <f>ROUND(Eigenmischungen!AR46,1)</f>
        <v>0</v>
      </c>
      <c r="AO35" s="536">
        <f>ROUND(Eigenmischungen!AS46,1)</f>
        <v>0</v>
      </c>
      <c r="AP35" s="536">
        <f>ROUND(Eigenmischungen!AT46,1)</f>
        <v>0</v>
      </c>
      <c r="AQ35" s="536">
        <f>ROUND(Eigenmischungen!AU46,1)</f>
        <v>0</v>
      </c>
      <c r="AR35" s="536">
        <f>ROUND(Eigenmischungen!AV46,1)</f>
        <v>0</v>
      </c>
      <c r="AS35" s="536">
        <f>ROUND(Eigenmischungen!AW46,1)</f>
        <v>0</v>
      </c>
      <c r="AT35" s="536">
        <f>ROUND(Eigenmischungen!AX46,1)</f>
        <v>0</v>
      </c>
      <c r="AU35" s="536">
        <f>ROUND(Eigenmischungen!AY46,1)</f>
        <v>0</v>
      </c>
      <c r="AV35" s="536">
        <f>ROUND(Eigenmischungen!AZ46,1)</f>
        <v>0</v>
      </c>
      <c r="AW35" s="536">
        <f>ROUND(Eigenmischungen!BA46,1)</f>
        <v>0</v>
      </c>
      <c r="AX35" s="536">
        <f>ROUND(Eigenmischungen!BB46,1)</f>
        <v>0</v>
      </c>
      <c r="AY35" s="536">
        <f>ROUND(Eigenmischungen!BC46,1)</f>
        <v>0</v>
      </c>
      <c r="AZ35" s="536">
        <f>ROUND(Eigenmischungen!BD46,1)</f>
        <v>0</v>
      </c>
      <c r="BA35" s="536">
        <f>ROUND(Eigenmischungen!BE46,1)</f>
        <v>0</v>
      </c>
      <c r="BB35" s="536">
        <f>ROUND(Eigenmischungen!BF46,1)</f>
        <v>0</v>
      </c>
      <c r="BC35" s="536">
        <f>ROUND(Eigenmischungen!BG46,1)</f>
        <v>0</v>
      </c>
      <c r="BD35" s="536">
        <f>ROUND(Eigenmischungen!BH46,1)</f>
        <v>0</v>
      </c>
      <c r="BE35" s="536">
        <f>ROUND(Eigenmischungen!BI46,1)</f>
        <v>0</v>
      </c>
      <c r="BF35" s="536">
        <f>ROUND(Eigenmischungen!BJ46,1)</f>
        <v>0</v>
      </c>
      <c r="BG35" s="536">
        <f>ROUND(Eigenmischungen!BK46,1)</f>
        <v>0</v>
      </c>
      <c r="BH35" s="536">
        <f>ROUND(Eigenmischungen!BL46,1)</f>
        <v>0</v>
      </c>
      <c r="BI35" s="536">
        <f>ROUND(Eigenmischungen!BM46,1)</f>
        <v>0</v>
      </c>
      <c r="BJ35" s="536">
        <f>ROUND(Eigenmischungen!BN46,1)</f>
        <v>0</v>
      </c>
      <c r="BK35" s="536">
        <f>ROUND(Eigenmischungen!BO46,1)</f>
        <v>0</v>
      </c>
      <c r="BL35" s="536">
        <f>ROUND(Eigenmischungen!BP46,1)</f>
        <v>0</v>
      </c>
      <c r="BM35" s="536">
        <f>ROUND(Eigenmischungen!BQ46,1)</f>
        <v>0</v>
      </c>
      <c r="BN35" s="536">
        <f>ROUND(Eigenmischungen!BR46,1)</f>
        <v>0</v>
      </c>
      <c r="BO35" s="536">
        <f>ROUND(Eigenmischungen!BS46,1)</f>
        <v>0</v>
      </c>
      <c r="BP35" s="536">
        <f>ROUND(Eigenmischungen!BT46,1)</f>
        <v>0</v>
      </c>
      <c r="BQ35" s="536">
        <f>ROUND(Eigenmischungen!BU46,1)</f>
        <v>0</v>
      </c>
      <c r="BR35" s="536">
        <f>ROUND(Eigenmischungen!BV46,1)</f>
        <v>0</v>
      </c>
      <c r="BS35" s="536">
        <f>ROUND(Eigenmischungen!BW46,1)</f>
        <v>0</v>
      </c>
      <c r="BT35" s="536">
        <f>ROUND(Eigenmischungen!BX46,1)</f>
        <v>0</v>
      </c>
      <c r="BU35" s="536">
        <f>ROUND(Eigenmischungen!BY46,1)</f>
        <v>0</v>
      </c>
      <c r="BV35" s="536">
        <f>ROUND(Eigenmischungen!BZ46,1)</f>
        <v>0</v>
      </c>
      <c r="BW35" s="536">
        <f>ROUND(Eigenmischungen!CA46,1)</f>
        <v>0</v>
      </c>
      <c r="BX35" s="536">
        <f>ROUND(Eigenmischungen!CB46,1)</f>
        <v>0</v>
      </c>
      <c r="BY35" s="536">
        <f>ROUND(Eigenmischungen!CC46,1)</f>
        <v>0</v>
      </c>
      <c r="BZ35" s="536">
        <f>ROUND(Eigenmischungen!CD46,1)</f>
        <v>0</v>
      </c>
      <c r="CA35" s="536">
        <f>ROUND(Eigenmischungen!CE46,1)</f>
        <v>0</v>
      </c>
      <c r="CB35" s="536">
        <f>ROUND(Eigenmischungen!CF46,1)</f>
        <v>0</v>
      </c>
      <c r="CC35" s="536">
        <f>ROUND(Eigenmischungen!CG46,1)</f>
        <v>0</v>
      </c>
      <c r="CD35" s="536">
        <f>ROUND(Eigenmischungen!CH46,1)</f>
        <v>0</v>
      </c>
      <c r="CE35" s="536">
        <f>ROUND(Eigenmischungen!CI46,1)</f>
        <v>0</v>
      </c>
      <c r="CF35" s="536">
        <f>ROUND(Eigenmischungen!CJ46,1)</f>
        <v>0</v>
      </c>
      <c r="CG35" s="536">
        <f>ROUND(Eigenmischungen!CK46,1)</f>
        <v>0</v>
      </c>
      <c r="CH35" s="536">
        <f>ROUND(Eigenmischungen!CL46,1)</f>
        <v>0</v>
      </c>
      <c r="CI35" s="536">
        <f>ROUND(Eigenmischungen!CM46,1)</f>
        <v>0</v>
      </c>
      <c r="CJ35" s="536">
        <f>ROUND(Eigenmischungen!CN46,1)</f>
        <v>0</v>
      </c>
      <c r="CK35" s="536">
        <f>ROUND(Eigenmischungen!CO46,1)</f>
        <v>0</v>
      </c>
      <c r="CL35" s="536">
        <f>ROUND(Eigenmischungen!CP46,1)</f>
        <v>0</v>
      </c>
      <c r="CM35" s="536">
        <f>ROUND(Eigenmischungen!CQ46,1)</f>
        <v>0</v>
      </c>
      <c r="CN35" s="536">
        <f>ROUND(Eigenmischungen!CR46,1)</f>
        <v>0</v>
      </c>
      <c r="CO35" s="536">
        <f>ROUND(Eigenmischungen!CS46,1)</f>
        <v>0</v>
      </c>
      <c r="CP35" s="536">
        <f>ROUND(Eigenmischungen!CT46,1)</f>
        <v>0</v>
      </c>
      <c r="CQ35" s="536">
        <f>ROUND(Eigenmischungen!CU46,1)</f>
        <v>0</v>
      </c>
      <c r="CR35" s="536">
        <f>ROUND(Eigenmischungen!CV46,1)</f>
        <v>0</v>
      </c>
      <c r="CS35" s="536">
        <f>ROUND(Eigenmischungen!CW46,1)</f>
        <v>0</v>
      </c>
      <c r="CT35" s="536">
        <f>ROUND(Eigenmischungen!CX46,1)</f>
        <v>0</v>
      </c>
      <c r="CU35" s="536">
        <f>ROUND(Eigenmischungen!CY46,1)</f>
        <v>0</v>
      </c>
      <c r="CV35" s="536">
        <f>ROUND(Eigenmischungen!CZ46,1)</f>
        <v>0</v>
      </c>
      <c r="CW35" s="536">
        <f>ROUND(Eigenmischungen!DA46,1)</f>
        <v>0</v>
      </c>
      <c r="CX35" s="536">
        <f>ROUND(Eigenmischungen!DB46,1)</f>
        <v>0</v>
      </c>
      <c r="CY35" s="536">
        <f>ROUND(Eigenmischungen!DC46,1)</f>
        <v>0</v>
      </c>
      <c r="CZ35" s="536">
        <f>ROUND(Eigenmischungen!DD46,1)</f>
        <v>0</v>
      </c>
      <c r="DA35" s="536">
        <f>ROUND(Eigenmischungen!DE46,1)</f>
        <v>0</v>
      </c>
      <c r="DB35" s="536">
        <f>ROUND(Eigenmischungen!DF46,1)</f>
        <v>0</v>
      </c>
      <c r="DC35" s="536">
        <f>ROUND(Eigenmischungen!DG46,1)</f>
        <v>0</v>
      </c>
      <c r="DD35" s="536">
        <f>ROUND(Eigenmischungen!DH46,1)</f>
        <v>0</v>
      </c>
      <c r="DE35" s="536">
        <f>ROUND(Eigenmischungen!DI46,1)</f>
        <v>0</v>
      </c>
      <c r="DF35" s="536">
        <f>ROUND(Eigenmischungen!DJ46,1)</f>
        <v>0</v>
      </c>
      <c r="DG35" s="536">
        <f>ROUND(Eigenmischungen!DK46,1)</f>
        <v>0</v>
      </c>
      <c r="DH35" s="536">
        <f>ROUND(Eigenmischungen!DL46,1)</f>
        <v>0</v>
      </c>
      <c r="DI35" s="536">
        <f>ROUND(Eigenmischungen!DM46,1)</f>
        <v>0</v>
      </c>
      <c r="DJ35" s="536">
        <f>ROUND(Eigenmischungen!DN46,1)</f>
        <v>0</v>
      </c>
      <c r="DK35" s="536">
        <f>ROUND(Eigenmischungen!DO46,1)</f>
        <v>0</v>
      </c>
      <c r="DL35" s="536">
        <f>ROUND(Eigenmischungen!DP46,1)</f>
        <v>0</v>
      </c>
      <c r="DM35" s="536">
        <f>ROUND(Eigenmischungen!DQ46,1)</f>
        <v>0</v>
      </c>
      <c r="DN35" s="536">
        <f>ROUND(Eigenmischungen!DR46,1)</f>
        <v>0</v>
      </c>
      <c r="DO35" s="536">
        <f>ROUND(Eigenmischungen!DS46,1)</f>
        <v>0</v>
      </c>
      <c r="DP35" s="536">
        <f>ROUND(Eigenmischungen!DT46,1)</f>
        <v>0</v>
      </c>
      <c r="DQ35" s="536">
        <f>ROUND(Eigenmischungen!DU46,1)</f>
        <v>0</v>
      </c>
      <c r="DR35" s="536">
        <f>ROUND(Eigenmischungen!DV46,1)</f>
        <v>0</v>
      </c>
      <c r="DS35" s="536">
        <f>ROUND(Eigenmischungen!DW46,1)</f>
        <v>0</v>
      </c>
      <c r="DT35" s="536">
        <f>ROUND(Eigenmischungen!DX46,1)</f>
        <v>0</v>
      </c>
      <c r="DU35" s="536">
        <f>ROUND(Eigenmischungen!DY46,1)</f>
        <v>0</v>
      </c>
      <c r="DV35" s="536">
        <f>ROUND(Eigenmischungen!DZ46,1)</f>
        <v>0</v>
      </c>
      <c r="DW35" s="536">
        <f>ROUND(Eigenmischungen!EA46,1)</f>
        <v>0</v>
      </c>
      <c r="DX35" s="536">
        <f>ROUND(Eigenmischungen!EB46,1)</f>
        <v>0</v>
      </c>
      <c r="DY35" s="536">
        <f>ROUND(Eigenmischungen!EC46,1)</f>
        <v>0</v>
      </c>
      <c r="DZ35" s="536">
        <f>ROUND(Eigenmischungen!ED46,1)</f>
        <v>0</v>
      </c>
      <c r="EA35" s="536">
        <f>ROUND(Eigenmischungen!EE46,1)</f>
        <v>0</v>
      </c>
      <c r="EB35" s="536">
        <f>ROUND(Eigenmischungen!EF46,1)</f>
        <v>0</v>
      </c>
      <c r="EC35" s="536">
        <f>ROUND(Eigenmischungen!EG46,1)</f>
        <v>0</v>
      </c>
      <c r="ED35" s="536">
        <f>ROUND(Eigenmischungen!EH46,1)</f>
        <v>0</v>
      </c>
      <c r="EE35" s="536">
        <f>ROUND(Eigenmischungen!EI46,1)</f>
        <v>0</v>
      </c>
      <c r="EF35" s="536">
        <f>ROUND(Eigenmischungen!EJ46,1)</f>
        <v>0</v>
      </c>
      <c r="EG35" s="536">
        <f>ROUND(Eigenmischungen!EK46,1)</f>
        <v>0</v>
      </c>
      <c r="EH35" s="536">
        <f>ROUND(Eigenmischungen!EL46,1)</f>
        <v>0</v>
      </c>
      <c r="EI35" s="536">
        <f>ROUND(Eigenmischungen!EM46,1)</f>
        <v>0</v>
      </c>
      <c r="EJ35" s="536">
        <f>ROUND(Eigenmischungen!EN46,1)</f>
        <v>0</v>
      </c>
      <c r="EK35" s="536">
        <f>ROUND(Eigenmischungen!EO46,1)</f>
        <v>0</v>
      </c>
      <c r="EL35" s="536">
        <f>ROUND(Eigenmischungen!EP46,1)</f>
        <v>0</v>
      </c>
      <c r="EM35" s="536">
        <f>ROUND(Eigenmischungen!EQ46,1)</f>
        <v>0</v>
      </c>
      <c r="EN35" s="536">
        <f>ROUND(Eigenmischungen!ER46,1)</f>
        <v>0</v>
      </c>
      <c r="EO35" s="536">
        <f>ROUND(Eigenmischungen!ES46,1)</f>
        <v>0</v>
      </c>
      <c r="EP35" s="536">
        <f>ROUND(Eigenmischungen!ET46,1)</f>
        <v>0</v>
      </c>
      <c r="EQ35" s="536">
        <f>ROUND(Eigenmischungen!EU46,1)</f>
        <v>0</v>
      </c>
      <c r="ER35" s="536">
        <f>ROUND(Eigenmischungen!EV46,1)</f>
        <v>0</v>
      </c>
      <c r="ES35" s="536">
        <f>ROUND(Eigenmischungen!EW46,1)</f>
        <v>0</v>
      </c>
      <c r="ET35" s="536">
        <f>ROUND(Eigenmischungen!EX46,1)</f>
        <v>0</v>
      </c>
      <c r="EU35" s="536">
        <f>ROUND(Eigenmischungen!EY46,1)</f>
        <v>0</v>
      </c>
      <c r="EV35" s="536">
        <f>ROUND(Eigenmischungen!EZ46,1)</f>
        <v>0</v>
      </c>
      <c r="EW35" s="536">
        <f>ROUND(Eigenmischungen!FA46,1)</f>
        <v>0</v>
      </c>
      <c r="EX35" s="536">
        <f>ROUND(Eigenmischungen!FB46,1)</f>
        <v>0</v>
      </c>
      <c r="EY35" s="536">
        <f>ROUND(Eigenmischungen!FC46,1)</f>
        <v>0</v>
      </c>
      <c r="EZ35" s="536">
        <f>ROUND(Eigenmischungen!FD46,1)</f>
        <v>0</v>
      </c>
      <c r="FA35" s="536">
        <f>ROUND(Eigenmischungen!FE46,1)</f>
        <v>0</v>
      </c>
      <c r="FB35" s="536">
        <f>ROUND(Eigenmischungen!FF46,1)</f>
        <v>0</v>
      </c>
      <c r="FC35" s="536">
        <f>ROUND(Eigenmischungen!FG46,1)</f>
        <v>0</v>
      </c>
      <c r="FD35" s="536">
        <f>ROUND(Eigenmischungen!FH46,1)</f>
        <v>0</v>
      </c>
      <c r="FE35" s="536">
        <f>ROUND(Eigenmischungen!FI46,1)</f>
        <v>0</v>
      </c>
      <c r="FF35" s="536">
        <f>ROUND(Eigenmischungen!FJ46,1)</f>
        <v>0</v>
      </c>
      <c r="FG35" s="536">
        <f>ROUND(Eigenmischungen!FK46,1)</f>
        <v>0</v>
      </c>
      <c r="FH35" s="536">
        <f>ROUND(Eigenmischungen!FL46,1)</f>
        <v>0</v>
      </c>
      <c r="FI35" s="536">
        <f>ROUND(Eigenmischungen!FM46,1)</f>
        <v>0</v>
      </c>
      <c r="FJ35" s="536">
        <f>ROUND(Eigenmischungen!FN46,1)</f>
        <v>0</v>
      </c>
      <c r="FK35" s="536">
        <f>ROUND(Eigenmischungen!FO46,1)</f>
        <v>0</v>
      </c>
      <c r="FL35" s="536">
        <f>ROUND(Eigenmischungen!FP46,1)</f>
        <v>0</v>
      </c>
      <c r="FM35" s="536">
        <f>ROUND(Eigenmischungen!FQ46,1)</f>
        <v>0</v>
      </c>
      <c r="FN35" s="536">
        <f>ROUND(Eigenmischungen!FR46,1)</f>
        <v>0</v>
      </c>
      <c r="FO35" s="536">
        <f>ROUND(Eigenmischungen!FS46,1)</f>
        <v>0</v>
      </c>
      <c r="FP35" s="536">
        <f>ROUND(Eigenmischungen!FT46,1)</f>
        <v>0</v>
      </c>
      <c r="FQ35" s="536">
        <f>ROUND(Eigenmischungen!FU46,1)</f>
        <v>0</v>
      </c>
      <c r="FR35" s="536">
        <f>ROUND(Eigenmischungen!FV46,1)</f>
        <v>0</v>
      </c>
      <c r="FS35" s="536">
        <f>ROUND(Eigenmischungen!FW46,1)</f>
        <v>0</v>
      </c>
      <c r="FT35" s="536">
        <f>ROUND(Eigenmischungen!FX46,1)</f>
        <v>0</v>
      </c>
      <c r="FU35" s="536">
        <f>ROUND(Eigenmischungen!FY46,1)</f>
        <v>0</v>
      </c>
      <c r="FV35" s="536">
        <f>ROUND(Eigenmischungen!FZ46,1)</f>
        <v>0</v>
      </c>
      <c r="FW35" s="536">
        <f>ROUND(Eigenmischungen!GA46,1)</f>
        <v>0</v>
      </c>
      <c r="FX35" s="536">
        <f>ROUND(Eigenmischungen!GB46,1)</f>
        <v>0</v>
      </c>
      <c r="FY35" s="536">
        <f>ROUND(Eigenmischungen!GC46,1)</f>
        <v>0</v>
      </c>
      <c r="FZ35" s="536">
        <f>ROUND(Eigenmischungen!GD46,1)</f>
        <v>0</v>
      </c>
      <c r="GA35" s="536">
        <f>ROUND(Eigenmischungen!GE46,1)</f>
        <v>0</v>
      </c>
      <c r="GB35" s="536">
        <f>ROUND(Eigenmischungen!GF46,1)</f>
        <v>0</v>
      </c>
      <c r="GC35" s="536">
        <f>ROUND(Eigenmischungen!GG46,1)</f>
        <v>0</v>
      </c>
      <c r="GD35" s="536">
        <f>ROUND(Eigenmischungen!GH46,1)</f>
        <v>0</v>
      </c>
      <c r="GE35" s="536">
        <f>ROUND(Eigenmischungen!GI46,1)</f>
        <v>0</v>
      </c>
      <c r="GF35" s="536">
        <f>ROUND(Eigenmischungen!GJ46,1)</f>
        <v>0</v>
      </c>
      <c r="GG35" s="536">
        <f>ROUND(Eigenmischungen!GK46,1)</f>
        <v>0</v>
      </c>
      <c r="GH35" s="536">
        <f>ROUND(Eigenmischungen!GL46,1)</f>
        <v>0</v>
      </c>
      <c r="GI35" s="536">
        <f>ROUND(Eigenmischungen!GM46,1)</f>
        <v>0</v>
      </c>
      <c r="GJ35" s="536">
        <f>ROUND(Eigenmischungen!GN46,1)</f>
        <v>0</v>
      </c>
      <c r="GK35" s="536">
        <f>ROUND(Eigenmischungen!GO46,1)</f>
        <v>0</v>
      </c>
      <c r="GL35" s="536">
        <f>ROUND(Eigenmischungen!GP46,1)</f>
        <v>0</v>
      </c>
      <c r="GM35" s="536">
        <f>ROUND(Eigenmischungen!GQ46,1)</f>
        <v>0</v>
      </c>
      <c r="GN35" s="536">
        <f>ROUND(Eigenmischungen!GR46,1)</f>
        <v>0</v>
      </c>
      <c r="GO35" s="536">
        <f>ROUND(Eigenmischungen!GS46,1)</f>
        <v>0</v>
      </c>
      <c r="GP35" s="536">
        <f>ROUND(Eigenmischungen!GT46,1)</f>
        <v>0</v>
      </c>
      <c r="GQ35" s="536">
        <f>ROUND(Eigenmischungen!GU46,1)</f>
        <v>0</v>
      </c>
      <c r="GR35" s="536">
        <f>ROUND(Eigenmischungen!GV46,1)</f>
        <v>0</v>
      </c>
      <c r="GS35" s="536">
        <f>ROUND(Eigenmischungen!GW46,1)</f>
        <v>0</v>
      </c>
      <c r="GT35" s="536">
        <f>ROUND(Eigenmischungen!GX46,1)</f>
        <v>0</v>
      </c>
      <c r="GU35" s="536">
        <f>ROUND(Eigenmischungen!GY46,1)</f>
        <v>0</v>
      </c>
      <c r="GV35" s="536">
        <f>ROUND(Eigenmischungen!GZ46,1)</f>
        <v>0</v>
      </c>
      <c r="GW35" s="536">
        <f>ROUND(Eigenmischungen!HA46,1)</f>
        <v>0</v>
      </c>
      <c r="GX35" s="536">
        <f>ROUND(Eigenmischungen!HB46,1)</f>
        <v>0</v>
      </c>
      <c r="GY35" s="536">
        <f>ROUND(Eigenmischungen!HC46,1)</f>
        <v>0</v>
      </c>
      <c r="GZ35" s="536">
        <f>ROUND(Eigenmischungen!HD46,1)</f>
        <v>0</v>
      </c>
      <c r="HA35" s="536">
        <f>ROUND(Eigenmischungen!HE46,1)</f>
        <v>0</v>
      </c>
      <c r="HB35" s="536">
        <f>ROUND(Eigenmischungen!HF46,1)</f>
        <v>0</v>
      </c>
      <c r="HC35" s="536">
        <f>ROUND(Eigenmischungen!HG46,1)</f>
        <v>0</v>
      </c>
      <c r="HD35" s="536">
        <f>ROUND(Eigenmischungen!HH46,1)</f>
        <v>0</v>
      </c>
      <c r="HE35" s="536">
        <f>ROUND(Eigenmischungen!HI46,1)</f>
        <v>0</v>
      </c>
      <c r="HF35" s="536">
        <f>ROUND(Eigenmischungen!HJ46,1)</f>
        <v>0</v>
      </c>
      <c r="HG35" s="536">
        <f>ROUND(Eigenmischungen!HK46,1)</f>
        <v>0</v>
      </c>
      <c r="HH35" s="536">
        <f>ROUND(Eigenmischungen!HL46,1)</f>
        <v>0</v>
      </c>
      <c r="HI35" s="536">
        <f>ROUND(Eigenmischungen!HM46,1)</f>
        <v>0</v>
      </c>
      <c r="HJ35" s="536">
        <f>ROUND(Eigenmischungen!HN46,1)</f>
        <v>0</v>
      </c>
      <c r="HK35" s="536">
        <f>ROUND(Eigenmischungen!HO46,1)</f>
        <v>0</v>
      </c>
      <c r="HL35" s="536">
        <f>ROUND(Eigenmischungen!HP46,1)</f>
        <v>0</v>
      </c>
      <c r="HM35" s="536">
        <f>ROUND(Eigenmischungen!HQ46,1)</f>
        <v>0</v>
      </c>
      <c r="HN35" s="536">
        <f>ROUND(Eigenmischungen!HR46,1)</f>
        <v>0</v>
      </c>
      <c r="HO35" s="536">
        <f>ROUND(Eigenmischungen!HS46,1)</f>
        <v>0</v>
      </c>
      <c r="HP35" s="536">
        <f>ROUND(Eigenmischungen!HT46,1)</f>
        <v>0</v>
      </c>
      <c r="HQ35" s="536">
        <f>ROUND(Eigenmischungen!HU46,1)</f>
        <v>0</v>
      </c>
      <c r="HR35" s="536">
        <f>ROUND(Eigenmischungen!HV46,1)</f>
        <v>0</v>
      </c>
      <c r="HS35" s="536">
        <f>ROUND(Eigenmischungen!HW46,1)</f>
        <v>0</v>
      </c>
      <c r="HT35" s="536">
        <f>ROUND(Eigenmischungen!HX46,1)</f>
        <v>0</v>
      </c>
      <c r="HU35" s="536">
        <f>ROUND(Eigenmischungen!HY46,1)</f>
        <v>0</v>
      </c>
      <c r="HV35" s="536">
        <f>ROUND(Eigenmischungen!HZ46,1)</f>
        <v>0</v>
      </c>
      <c r="HW35" s="536">
        <f>ROUND(Eigenmischungen!IA46,1)</f>
        <v>0</v>
      </c>
      <c r="HX35" s="536">
        <f>ROUND(Eigenmischungen!IB46,1)</f>
        <v>0</v>
      </c>
      <c r="HY35" s="536">
        <f>ROUND(Eigenmischungen!IC46,1)</f>
        <v>0</v>
      </c>
      <c r="HZ35" s="536">
        <f>ROUND(Eigenmischungen!ID46,1)</f>
        <v>0</v>
      </c>
      <c r="IA35" s="536">
        <f>ROUND(Eigenmischungen!IE46,1)</f>
        <v>0</v>
      </c>
      <c r="IB35" s="536">
        <f>ROUND(Eigenmischungen!IF46,1)</f>
        <v>0</v>
      </c>
      <c r="IC35" s="536">
        <f>ROUND(Eigenmischungen!IG46,1)</f>
        <v>0</v>
      </c>
      <c r="ID35" s="536">
        <f>ROUND(Eigenmischungen!IH46,1)</f>
        <v>0</v>
      </c>
      <c r="IE35" s="536">
        <f>ROUND(Eigenmischungen!II46,1)</f>
        <v>0</v>
      </c>
      <c r="IF35" s="536">
        <f>ROUND(Eigenmischungen!IJ46,1)</f>
        <v>0</v>
      </c>
      <c r="IG35" s="536">
        <f>ROUND(Eigenmischungen!IK46,1)</f>
        <v>0</v>
      </c>
      <c r="IH35" s="536">
        <f>ROUND(Eigenmischungen!IL46,1)</f>
        <v>0</v>
      </c>
      <c r="II35" s="536">
        <f>ROUND(Eigenmischungen!IM46,1)</f>
        <v>0</v>
      </c>
      <c r="IJ35" s="536">
        <f>ROUND(Eigenmischungen!IN46,1)</f>
        <v>0</v>
      </c>
      <c r="IK35" s="536">
        <f>ROUND(Eigenmischungen!IO46,1)</f>
        <v>0</v>
      </c>
      <c r="IL35" s="536">
        <f>ROUND(Eigenmischungen!IP46,1)</f>
        <v>0</v>
      </c>
      <c r="IM35" s="536">
        <f>ROUND(Eigenmischungen!IQ46,1)</f>
        <v>0</v>
      </c>
      <c r="IN35" s="536">
        <f>ROUND(Eigenmischungen!IR46,1)</f>
        <v>0</v>
      </c>
      <c r="IO35" s="536">
        <f>ROUND(Eigenmischungen!IS46,1)</f>
        <v>0</v>
      </c>
      <c r="IP35" s="536">
        <f>ROUND(Eigenmischungen!IT46,1)</f>
        <v>0</v>
      </c>
      <c r="IQ35" s="536">
        <f>ROUND(Eigenmischungen!IU46,1)</f>
        <v>0</v>
      </c>
      <c r="IR35" s="536">
        <f>ROUND(Eigenmischungen!IV46,1)</f>
        <v>0</v>
      </c>
      <c r="IS35" s="536">
        <f>ROUND(Eigenmischungen!IW46,1)</f>
        <v>0</v>
      </c>
      <c r="IT35" s="536">
        <f>ROUND(Eigenmischungen!IX46,1)</f>
        <v>0</v>
      </c>
      <c r="IU35" s="536">
        <f>ROUND(Eigenmischungen!IY46,1)</f>
        <v>0</v>
      </c>
      <c r="IV35" s="536">
        <f>ROUND(Eigenmischungen!IZ46,1)</f>
        <v>0</v>
      </c>
      <c r="IW35" s="536">
        <f>ROUND(Eigenmischungen!JA46,1)</f>
        <v>0</v>
      </c>
      <c r="IX35" s="536">
        <f>ROUND(Eigenmischungen!JB46,1)</f>
        <v>0</v>
      </c>
      <c r="IY35" s="536">
        <f>ROUND(Eigenmischungen!JC46,1)</f>
        <v>0</v>
      </c>
      <c r="IZ35" s="536">
        <f>ROUND(Eigenmischungen!JD46,1)</f>
        <v>0</v>
      </c>
      <c r="JA35" s="536">
        <f>ROUND(Eigenmischungen!JE46,1)</f>
        <v>0</v>
      </c>
      <c r="JB35" s="536">
        <f>ROUND(Eigenmischungen!JF46,1)</f>
        <v>0</v>
      </c>
      <c r="JC35" s="536">
        <f>ROUND(Eigenmischungen!JG46,1)</f>
        <v>0</v>
      </c>
      <c r="JD35" s="536">
        <f>ROUND(Eigenmischungen!JH46,1)</f>
        <v>0</v>
      </c>
      <c r="JE35" s="536">
        <f>ROUND(Eigenmischungen!JI46,1)</f>
        <v>0</v>
      </c>
      <c r="JF35" s="536">
        <f>ROUND(Eigenmischungen!JJ46,1)</f>
        <v>0</v>
      </c>
      <c r="JG35" s="536">
        <f>ROUND(Eigenmischungen!JK46,1)</f>
        <v>0</v>
      </c>
      <c r="JH35" s="536">
        <f>ROUND(Eigenmischungen!JL46,1)</f>
        <v>0</v>
      </c>
      <c r="JI35" s="536">
        <f>ROUND(Eigenmischungen!JM46,1)</f>
        <v>0</v>
      </c>
      <c r="JJ35" s="536">
        <f>ROUND(Eigenmischungen!JN46,1)</f>
        <v>0</v>
      </c>
      <c r="JK35" s="536">
        <f>ROUND(Eigenmischungen!JO46,1)</f>
        <v>0</v>
      </c>
      <c r="JL35" s="536">
        <f>ROUND(Eigenmischungen!JP46,1)</f>
        <v>0</v>
      </c>
      <c r="JM35" s="536">
        <f>ROUND(Eigenmischungen!JQ46,1)</f>
        <v>0</v>
      </c>
      <c r="JN35" s="536">
        <f>ROUND(Eigenmischungen!JR46,1)</f>
        <v>0</v>
      </c>
      <c r="JO35" s="536">
        <f>ROUND(Eigenmischungen!JS46,1)</f>
        <v>0</v>
      </c>
      <c r="JP35" s="536">
        <f>ROUND(Eigenmischungen!JT46,1)</f>
        <v>0</v>
      </c>
      <c r="JQ35" s="536">
        <f>ROUND(Eigenmischungen!JU46,1)</f>
        <v>0</v>
      </c>
      <c r="JR35" s="536">
        <f>ROUND(Eigenmischungen!JV46,1)</f>
        <v>0</v>
      </c>
      <c r="JS35" s="536">
        <f>ROUND(Eigenmischungen!JW46,1)</f>
        <v>0</v>
      </c>
      <c r="JT35" s="536">
        <f>ROUND(Eigenmischungen!JX46,1)</f>
        <v>0</v>
      </c>
      <c r="JU35" s="536">
        <f>ROUND(Eigenmischungen!JY46,1)</f>
        <v>0</v>
      </c>
      <c r="JV35" s="536">
        <f>ROUND(Eigenmischungen!JZ46,1)</f>
        <v>0</v>
      </c>
      <c r="JW35" s="536">
        <f>ROUND(Eigenmischungen!KA46,1)</f>
        <v>0</v>
      </c>
      <c r="JX35" s="536">
        <f>ROUND(Eigenmischungen!KB46,1)</f>
        <v>0</v>
      </c>
      <c r="JY35" s="536">
        <f>ROUND(Eigenmischungen!KC46,1)</f>
        <v>0</v>
      </c>
      <c r="JZ35" s="536">
        <f>ROUND(Eigenmischungen!KD46,1)</f>
        <v>0</v>
      </c>
      <c r="KA35" s="536">
        <f>ROUND(Eigenmischungen!KE46,1)</f>
        <v>0</v>
      </c>
      <c r="KB35" s="536">
        <f>ROUND(Eigenmischungen!KF46,1)</f>
        <v>0</v>
      </c>
      <c r="KC35" s="536">
        <f>ROUND(Eigenmischungen!KG46,1)</f>
        <v>0</v>
      </c>
      <c r="KD35" s="536">
        <f>ROUND(Eigenmischungen!KH46,1)</f>
        <v>0</v>
      </c>
      <c r="KE35" s="536">
        <f>ROUND(Eigenmischungen!KI46,1)</f>
        <v>0</v>
      </c>
      <c r="KF35" s="536">
        <f>ROUND(Eigenmischungen!KJ46,1)</f>
        <v>0</v>
      </c>
      <c r="KG35" s="536">
        <f>ROUND(Eigenmischungen!KK46,1)</f>
        <v>0</v>
      </c>
      <c r="KH35" s="536">
        <f>ROUND(Eigenmischungen!KL46,1)</f>
        <v>0</v>
      </c>
      <c r="KI35" s="536">
        <f>ROUND(Eigenmischungen!KM46,1)</f>
        <v>0</v>
      </c>
      <c r="KJ35" s="536">
        <f>ROUND(Eigenmischungen!KN46,1)</f>
        <v>0</v>
      </c>
      <c r="KK35" s="536">
        <f>ROUND(Eigenmischungen!KO46,1)</f>
        <v>0</v>
      </c>
      <c r="KL35" s="536">
        <f>ROUND(Eigenmischungen!KP46,1)</f>
        <v>0</v>
      </c>
      <c r="KM35" s="536">
        <f>ROUND(Eigenmischungen!KQ46,1)</f>
        <v>0</v>
      </c>
      <c r="KN35" s="536">
        <f>ROUND(Eigenmischungen!KR46,1)</f>
        <v>0</v>
      </c>
      <c r="KO35" s="536">
        <f>ROUND(Eigenmischungen!KS46,1)</f>
        <v>0</v>
      </c>
      <c r="KP35" s="536">
        <f>ROUND(Eigenmischungen!KT46,1)</f>
        <v>0</v>
      </c>
      <c r="KQ35" s="536">
        <f>ROUND(Eigenmischungen!KU46,1)</f>
        <v>0</v>
      </c>
      <c r="KR35" s="536">
        <f>ROUND(Eigenmischungen!KV46,1)</f>
        <v>0</v>
      </c>
      <c r="KS35" s="536">
        <f>ROUND(Eigenmischungen!KW46,1)</f>
        <v>0</v>
      </c>
      <c r="KT35" s="536">
        <f>ROUND(Eigenmischungen!KX46,1)</f>
        <v>0</v>
      </c>
      <c r="KU35" s="536">
        <f>ROUND(Eigenmischungen!KY46,1)</f>
        <v>0</v>
      </c>
      <c r="KV35" s="536">
        <f>ROUND(Eigenmischungen!KZ46,1)</f>
        <v>0</v>
      </c>
      <c r="KW35" s="536">
        <f>ROUND(Eigenmischungen!LA46,1)</f>
        <v>0</v>
      </c>
      <c r="KX35" s="536">
        <f>ROUND(Eigenmischungen!LB46,1)</f>
        <v>0</v>
      </c>
      <c r="KY35" s="536">
        <f>ROUND(Eigenmischungen!LC46,1)</f>
        <v>0</v>
      </c>
      <c r="KZ35" s="536">
        <f>ROUND(Eigenmischungen!LD46,1)</f>
        <v>0</v>
      </c>
      <c r="LA35" s="536">
        <f>ROUND(Eigenmischungen!LE46,1)</f>
        <v>0</v>
      </c>
      <c r="LB35" s="536">
        <f>ROUND(Eigenmischungen!LF46,1)</f>
        <v>0</v>
      </c>
      <c r="LC35" s="536">
        <f>ROUND(Eigenmischungen!LG46,1)</f>
        <v>0</v>
      </c>
      <c r="LD35" s="536">
        <f>ROUND(Eigenmischungen!LH46,1)</f>
        <v>0</v>
      </c>
      <c r="LE35" s="536">
        <f>ROUND(Eigenmischungen!LI46,1)</f>
        <v>0</v>
      </c>
      <c r="LF35" s="536">
        <f>ROUND(Eigenmischungen!LJ46,1)</f>
        <v>0</v>
      </c>
      <c r="LG35" s="536">
        <f>ROUND(Eigenmischungen!LK46,1)</f>
        <v>0</v>
      </c>
      <c r="LH35" s="536">
        <f>ROUND(Eigenmischungen!LL46,1)</f>
        <v>0</v>
      </c>
      <c r="LI35" s="536">
        <f>ROUND(Eigenmischungen!LM46,1)</f>
        <v>0</v>
      </c>
      <c r="LJ35" s="536">
        <f>ROUND(Eigenmischungen!LN46,1)</f>
        <v>0</v>
      </c>
      <c r="LK35" s="536">
        <f>ROUND(Eigenmischungen!LO46,1)</f>
        <v>0</v>
      </c>
      <c r="LL35" s="536">
        <f>ROUND(Eigenmischungen!LP46,1)</f>
        <v>0</v>
      </c>
      <c r="LM35" s="536">
        <f>ROUND(Eigenmischungen!LQ46,1)</f>
        <v>0</v>
      </c>
      <c r="LN35" s="536">
        <f>ROUND(Eigenmischungen!LR46,1)</f>
        <v>0</v>
      </c>
      <c r="LO35" s="536">
        <f>ROUND(Eigenmischungen!LS46,1)</f>
        <v>0</v>
      </c>
      <c r="LP35" s="536">
        <f>ROUND(Eigenmischungen!LT46,1)</f>
        <v>0</v>
      </c>
      <c r="LQ35" s="536">
        <f>ROUND(Eigenmischungen!LU46,1)</f>
        <v>0</v>
      </c>
      <c r="LR35" s="536">
        <f>ROUND(Eigenmischungen!LV46,1)</f>
        <v>0</v>
      </c>
      <c r="LS35" s="536">
        <f>ROUND(Eigenmischungen!LW46,1)</f>
        <v>0</v>
      </c>
      <c r="LT35" s="536">
        <f>ROUND(Eigenmischungen!LX46,1)</f>
        <v>0</v>
      </c>
      <c r="LU35" s="536">
        <f>ROUND(Eigenmischungen!LY46,1)</f>
        <v>0</v>
      </c>
      <c r="LV35" s="536">
        <f>ROUND(Eigenmischungen!LZ46,1)</f>
        <v>0</v>
      </c>
      <c r="LW35" s="536">
        <f>ROUND(Eigenmischungen!MA46,1)</f>
        <v>0</v>
      </c>
      <c r="LX35" s="536">
        <f>ROUND(Eigenmischungen!MB46,1)</f>
        <v>0</v>
      </c>
      <c r="LY35" s="536">
        <f>ROUND(Eigenmischungen!MC46,1)</f>
        <v>0</v>
      </c>
      <c r="LZ35" s="536">
        <f>ROUND(Eigenmischungen!MD46,1)</f>
        <v>0</v>
      </c>
      <c r="MA35" s="536">
        <f>ROUND(Eigenmischungen!ME46,1)</f>
        <v>0</v>
      </c>
      <c r="MB35" s="536">
        <f>ROUND(Eigenmischungen!MF46,1)</f>
        <v>0</v>
      </c>
      <c r="MC35" s="536">
        <f>ROUND(Eigenmischungen!MG46,1)</f>
        <v>0</v>
      </c>
      <c r="MD35" s="536">
        <f>ROUND(Eigenmischungen!MH46,1)</f>
        <v>0</v>
      </c>
      <c r="ME35" s="536">
        <f>ROUND(Eigenmischungen!MI46,1)</f>
        <v>0</v>
      </c>
      <c r="MF35" s="536">
        <f>ROUND(Eigenmischungen!MJ46,1)</f>
        <v>0</v>
      </c>
      <c r="MG35" s="536">
        <f>ROUND(Eigenmischungen!MK46,1)</f>
        <v>0</v>
      </c>
      <c r="MH35" s="536">
        <f>ROUND(Eigenmischungen!ML46,1)</f>
        <v>0</v>
      </c>
      <c r="MI35" s="536">
        <f>ROUND(Eigenmischungen!MM46,1)</f>
        <v>0</v>
      </c>
      <c r="MJ35" s="536">
        <f>ROUND(Eigenmischungen!MN46,1)</f>
        <v>0</v>
      </c>
      <c r="MK35" s="536">
        <f>ROUND(Eigenmischungen!MO46,1)</f>
        <v>0</v>
      </c>
      <c r="ML35" s="536">
        <f>ROUND(Eigenmischungen!MP46,1)</f>
        <v>0</v>
      </c>
      <c r="MM35" s="536">
        <f>ROUND(Eigenmischungen!MQ46,1)</f>
        <v>0</v>
      </c>
      <c r="MN35" s="536">
        <f>ROUND(Eigenmischungen!MR46,1)</f>
        <v>0</v>
      </c>
      <c r="MO35" s="536">
        <f>ROUND(Eigenmischungen!MS46,1)</f>
        <v>0</v>
      </c>
      <c r="MP35" s="536">
        <f>ROUND(Eigenmischungen!MT46,1)</f>
        <v>0</v>
      </c>
      <c r="MQ35" s="536">
        <f>ROUND(Eigenmischungen!MU46,1)</f>
        <v>0</v>
      </c>
      <c r="MR35" s="536">
        <f>ROUND(Eigenmischungen!MV46,1)</f>
        <v>0</v>
      </c>
      <c r="MS35" s="536">
        <f>ROUND(Eigenmischungen!MW46,1)</f>
        <v>0</v>
      </c>
      <c r="MT35" s="536">
        <f>ROUND(Eigenmischungen!MX46,1)</f>
        <v>0</v>
      </c>
      <c r="MU35" s="536">
        <f>ROUND(Eigenmischungen!MY46,1)</f>
        <v>0</v>
      </c>
      <c r="MV35" s="536">
        <f>ROUND(Eigenmischungen!MZ46,1)</f>
        <v>0</v>
      </c>
      <c r="MW35" s="536">
        <f>ROUND(Eigenmischungen!NA46,1)</f>
        <v>0</v>
      </c>
      <c r="MX35" s="536">
        <f>ROUND(Eigenmischungen!NB46,1)</f>
        <v>0</v>
      </c>
      <c r="MY35" s="536">
        <f>ROUND(Eigenmischungen!NC46,1)</f>
        <v>0</v>
      </c>
      <c r="MZ35" s="536">
        <f>ROUND(Eigenmischungen!ND46,1)</f>
        <v>0</v>
      </c>
      <c r="NA35" s="536">
        <f>ROUND(Eigenmischungen!NE46,1)</f>
        <v>0</v>
      </c>
      <c r="NB35" s="536">
        <f>ROUND(Eigenmischungen!NF46,1)</f>
        <v>0</v>
      </c>
      <c r="NC35" s="536">
        <f>ROUND(Eigenmischungen!NG46,1)</f>
        <v>0</v>
      </c>
      <c r="ND35" s="536">
        <f>ROUND(Eigenmischungen!NH46,1)</f>
        <v>0</v>
      </c>
      <c r="NE35" s="536">
        <f>ROUND(Eigenmischungen!NI46,1)</f>
        <v>0</v>
      </c>
      <c r="NF35" s="536">
        <f>ROUND(Eigenmischungen!NJ46,1)</f>
        <v>0</v>
      </c>
      <c r="NG35" s="536">
        <f>ROUND(Eigenmischungen!NK46,1)</f>
        <v>0</v>
      </c>
      <c r="NH35" s="536">
        <f>ROUND(Eigenmischungen!NL46,1)</f>
        <v>0</v>
      </c>
      <c r="NI35" s="536">
        <f>ROUND(Eigenmischungen!NM46,1)</f>
        <v>0</v>
      </c>
      <c r="NJ35" s="536">
        <f>ROUND(Eigenmischungen!NN46,1)</f>
        <v>0</v>
      </c>
      <c r="NK35" s="536">
        <f>ROUND(Eigenmischungen!NO46,1)</f>
        <v>0</v>
      </c>
      <c r="NL35" s="536">
        <f>ROUND(Eigenmischungen!NP46,1)</f>
        <v>0</v>
      </c>
      <c r="NM35" s="536">
        <f>ROUND(Eigenmischungen!NQ46,1)</f>
        <v>0</v>
      </c>
      <c r="NN35" s="536">
        <f>ROUND(Eigenmischungen!NR46,1)</f>
        <v>0</v>
      </c>
      <c r="NO35" s="536">
        <f>ROUND(Eigenmischungen!NS46,1)</f>
        <v>0</v>
      </c>
      <c r="NP35" s="536">
        <f>ROUND(Eigenmischungen!NT46,1)</f>
        <v>0</v>
      </c>
      <c r="NQ35" s="536">
        <f>ROUND(Eigenmischungen!NU46,1)</f>
        <v>0</v>
      </c>
      <c r="NR35" s="536">
        <f>ROUND(Eigenmischungen!NV46,1)</f>
        <v>0</v>
      </c>
      <c r="NS35" s="536">
        <f>ROUND(Eigenmischungen!NW46,1)</f>
        <v>0</v>
      </c>
      <c r="NT35" s="536">
        <f>ROUND(Eigenmischungen!NX46,1)</f>
        <v>0</v>
      </c>
      <c r="NU35" s="536">
        <f>ROUND(Eigenmischungen!NY46,1)</f>
        <v>0</v>
      </c>
      <c r="NV35" s="536">
        <f>ROUND(Eigenmischungen!NZ46,1)</f>
        <v>0</v>
      </c>
      <c r="NW35" s="536">
        <f>ROUND(Eigenmischungen!OA46,1)</f>
        <v>0</v>
      </c>
      <c r="NX35" s="536">
        <f>ROUND(Eigenmischungen!OB46,1)</f>
        <v>0</v>
      </c>
      <c r="NY35" s="536">
        <f>ROUND(Eigenmischungen!OC46,1)</f>
        <v>0</v>
      </c>
      <c r="NZ35" s="536">
        <f>ROUND(Eigenmischungen!OD46,1)</f>
        <v>0</v>
      </c>
      <c r="OA35" s="536">
        <f>ROUND(Eigenmischungen!OE46,1)</f>
        <v>0</v>
      </c>
      <c r="OB35" s="536">
        <f>ROUND(Eigenmischungen!OF46,1)</f>
        <v>0</v>
      </c>
      <c r="OC35" s="536">
        <f>ROUND(Eigenmischungen!OG46,1)</f>
        <v>0</v>
      </c>
      <c r="OD35" s="536">
        <f>ROUND(Eigenmischungen!OH46,1)</f>
        <v>0</v>
      </c>
      <c r="OE35" s="536">
        <f>ROUND(Eigenmischungen!OI46,1)</f>
        <v>0</v>
      </c>
      <c r="OF35" s="536">
        <f>ROUND(Eigenmischungen!OJ46,1)</f>
        <v>0</v>
      </c>
      <c r="OG35" s="536">
        <f>ROUND(Eigenmischungen!OK46,1)</f>
        <v>0</v>
      </c>
      <c r="OH35" s="536">
        <f>ROUND(Eigenmischungen!OL46,1)</f>
        <v>0</v>
      </c>
      <c r="OI35" s="536">
        <f>ROUND(Eigenmischungen!OM46,1)</f>
        <v>0</v>
      </c>
      <c r="OJ35" s="536">
        <f>ROUND(Eigenmischungen!ON46,1)</f>
        <v>0</v>
      </c>
      <c r="OK35" s="536">
        <f>ROUND(Eigenmischungen!OO46,1)</f>
        <v>0</v>
      </c>
      <c r="OL35" s="536">
        <f>ROUND(Eigenmischungen!OP46,1)</f>
        <v>0</v>
      </c>
      <c r="OM35" s="536">
        <f>ROUND(Eigenmischungen!OQ46,1)</f>
        <v>0</v>
      </c>
      <c r="ON35" s="536">
        <f>ROUND(Eigenmischungen!OR46,1)</f>
        <v>0</v>
      </c>
      <c r="OO35" s="536">
        <f>ROUND(Eigenmischungen!OS46,1)</f>
        <v>0</v>
      </c>
      <c r="OP35" s="536">
        <f>ROUND(Eigenmischungen!OT46,1)</f>
        <v>0</v>
      </c>
      <c r="OQ35" s="536">
        <f>ROUND(Eigenmischungen!OU46,1)</f>
        <v>0</v>
      </c>
      <c r="OR35" s="536">
        <f>ROUND(Eigenmischungen!OV46,1)</f>
        <v>0</v>
      </c>
      <c r="OS35" s="536">
        <f>ROUND(Eigenmischungen!OW46,1)</f>
        <v>0</v>
      </c>
      <c r="OT35" s="536">
        <f>ROUND(Eigenmischungen!OX46,1)</f>
        <v>0</v>
      </c>
      <c r="OU35" s="536">
        <f>ROUND(Eigenmischungen!OY46,1)</f>
        <v>0</v>
      </c>
      <c r="OV35" s="536">
        <f>ROUND(Eigenmischungen!OZ46,1)</f>
        <v>0</v>
      </c>
      <c r="OW35" s="536">
        <f>ROUND(Eigenmischungen!PA46,1)</f>
        <v>0</v>
      </c>
      <c r="OX35" s="536">
        <f>ROUND(Eigenmischungen!PB46,1)</f>
        <v>0</v>
      </c>
      <c r="OY35" s="536">
        <f>ROUND(Eigenmischungen!PC46,1)</f>
        <v>0</v>
      </c>
      <c r="OZ35" s="536">
        <f>ROUND(Eigenmischungen!PD46,1)</f>
        <v>0</v>
      </c>
      <c r="PA35" s="536">
        <f>ROUND(Eigenmischungen!PE46,1)</f>
        <v>0</v>
      </c>
      <c r="PB35" s="536">
        <f>ROUND(Eigenmischungen!PF46,1)</f>
        <v>0</v>
      </c>
      <c r="PC35" s="536">
        <f>ROUND(Eigenmischungen!PG46,1)</f>
        <v>0</v>
      </c>
      <c r="PD35" s="536">
        <f>ROUND(Eigenmischungen!PH46,1)</f>
        <v>0</v>
      </c>
      <c r="PE35" s="536">
        <f>ROUND(Eigenmischungen!PI46,1)</f>
        <v>0</v>
      </c>
      <c r="PF35" s="536">
        <f>ROUND(Eigenmischungen!PJ46,1)</f>
        <v>0</v>
      </c>
      <c r="PG35" s="536">
        <f>ROUND(Eigenmischungen!PK46,1)</f>
        <v>0</v>
      </c>
      <c r="PH35" s="536">
        <f>ROUND(Eigenmischungen!PL46,1)</f>
        <v>0</v>
      </c>
      <c r="PI35" s="536">
        <f>ROUND(Eigenmischungen!PM46,1)</f>
        <v>0</v>
      </c>
      <c r="PJ35" s="536">
        <f>ROUND(Eigenmischungen!PN46,1)</f>
        <v>0</v>
      </c>
      <c r="PK35" s="536">
        <f>ROUND(Eigenmischungen!PO46,1)</f>
        <v>0</v>
      </c>
      <c r="PL35" s="536">
        <f>ROUND(Eigenmischungen!PP46,1)</f>
        <v>0</v>
      </c>
      <c r="PM35" s="536">
        <f>ROUND(Eigenmischungen!PQ46,1)</f>
        <v>0</v>
      </c>
      <c r="PN35" s="536">
        <f>ROUND(Eigenmischungen!PR46,1)</f>
        <v>0</v>
      </c>
      <c r="PO35" s="536">
        <f>ROUND(Eigenmischungen!PS46,1)</f>
        <v>0</v>
      </c>
      <c r="PP35" s="536">
        <f>ROUND(Eigenmischungen!PT46,1)</f>
        <v>0</v>
      </c>
      <c r="PQ35" s="536">
        <f>ROUND(Eigenmischungen!PU46,1)</f>
        <v>0</v>
      </c>
      <c r="PR35" s="536">
        <f>ROUND(Eigenmischungen!PV46,1)</f>
        <v>0</v>
      </c>
      <c r="PS35" s="536">
        <f>ROUND(Eigenmischungen!PW46,1)</f>
        <v>0</v>
      </c>
      <c r="PT35" s="536">
        <f>ROUND(Eigenmischungen!PX46,1)</f>
        <v>0</v>
      </c>
      <c r="PU35" s="536">
        <f>ROUND(Eigenmischungen!PY46,1)</f>
        <v>0</v>
      </c>
      <c r="PV35" s="536">
        <f>ROUND(Eigenmischungen!PZ46,1)</f>
        <v>0</v>
      </c>
      <c r="PW35" s="536">
        <f>ROUND(Eigenmischungen!QA46,1)</f>
        <v>0</v>
      </c>
      <c r="PX35" s="536">
        <f>ROUND(Eigenmischungen!QB46,1)</f>
        <v>0</v>
      </c>
      <c r="PY35" s="536">
        <f>ROUND(Eigenmischungen!QC46,1)</f>
        <v>0</v>
      </c>
      <c r="PZ35" s="536">
        <f>ROUND(Eigenmischungen!QD46,1)</f>
        <v>0</v>
      </c>
      <c r="QA35" s="536">
        <f>ROUND(Eigenmischungen!QE46,1)</f>
        <v>0</v>
      </c>
      <c r="QB35" s="536">
        <f>ROUND(Eigenmischungen!QF46,1)</f>
        <v>0</v>
      </c>
      <c r="QC35" s="536">
        <f>ROUND(Eigenmischungen!QG46,1)</f>
        <v>0</v>
      </c>
      <c r="QD35" s="536">
        <f>ROUND(Eigenmischungen!QH46,1)</f>
        <v>0</v>
      </c>
      <c r="QE35" s="536">
        <f>ROUND(Eigenmischungen!QI46,1)</f>
        <v>0</v>
      </c>
      <c r="QF35" s="536">
        <f>ROUND(Eigenmischungen!QJ46,1)</f>
        <v>0</v>
      </c>
      <c r="QG35" s="536">
        <f>ROUND(Eigenmischungen!QK46,1)</f>
        <v>0</v>
      </c>
      <c r="QH35" s="536">
        <f>ROUND(Eigenmischungen!QL46,1)</f>
        <v>0</v>
      </c>
      <c r="QI35" s="536">
        <f>ROUND(Eigenmischungen!QM46,1)</f>
        <v>0</v>
      </c>
      <c r="QJ35" s="536">
        <f>ROUND(Eigenmischungen!QN46,1)</f>
        <v>0</v>
      </c>
      <c r="QK35" s="536">
        <f>ROUND(Eigenmischungen!QO46,1)</f>
        <v>0</v>
      </c>
      <c r="QL35" s="536">
        <f>ROUND(Eigenmischungen!QP46,1)</f>
        <v>0</v>
      </c>
      <c r="QM35" s="536">
        <f>ROUND(Eigenmischungen!QQ46,1)</f>
        <v>0</v>
      </c>
      <c r="QN35" s="536">
        <f>ROUND(Eigenmischungen!QR46,1)</f>
        <v>0</v>
      </c>
      <c r="QO35" s="536">
        <f>ROUND(Eigenmischungen!QS46,1)</f>
        <v>0</v>
      </c>
      <c r="QP35" s="536">
        <f>ROUND(Eigenmischungen!QT46,1)</f>
        <v>0</v>
      </c>
      <c r="QQ35" s="536">
        <f>ROUND(Eigenmischungen!QU46,1)</f>
        <v>0</v>
      </c>
      <c r="QR35" s="536">
        <f>ROUND(Eigenmischungen!QV46,1)</f>
        <v>0</v>
      </c>
      <c r="QS35" s="536">
        <f>ROUND(Eigenmischungen!QW46,1)</f>
        <v>0</v>
      </c>
      <c r="QT35" s="536">
        <f>ROUND(Eigenmischungen!QX46,1)</f>
        <v>0</v>
      </c>
      <c r="QU35" s="536">
        <f>ROUND(Eigenmischungen!QY46,1)</f>
        <v>0</v>
      </c>
      <c r="QV35" s="536">
        <f>ROUND(Eigenmischungen!QZ46,1)</f>
        <v>0</v>
      </c>
      <c r="QW35" s="536">
        <f>ROUND(Eigenmischungen!RA46,1)</f>
        <v>0</v>
      </c>
      <c r="QX35" s="536">
        <f>ROUND(Eigenmischungen!RB46,1)</f>
        <v>0</v>
      </c>
      <c r="QY35" s="536">
        <f>ROUND(Eigenmischungen!RC46,1)</f>
        <v>0</v>
      </c>
      <c r="QZ35" s="536">
        <f>ROUND(Eigenmischungen!RD46,1)</f>
        <v>0</v>
      </c>
      <c r="RA35" s="536">
        <f>ROUND(Eigenmischungen!RE46,1)</f>
        <v>0</v>
      </c>
      <c r="RB35" s="536">
        <f>ROUND(Eigenmischungen!RF46,1)</f>
        <v>0</v>
      </c>
      <c r="RC35" s="536">
        <f>ROUND(Eigenmischungen!RG46,1)</f>
        <v>0</v>
      </c>
      <c r="RD35" s="536">
        <f>ROUND(Eigenmischungen!RH46,1)</f>
        <v>0</v>
      </c>
      <c r="RE35" s="536">
        <f>ROUND(Eigenmischungen!RI46,1)</f>
        <v>0</v>
      </c>
      <c r="RF35" s="536">
        <f>ROUND(Eigenmischungen!RJ46,1)</f>
        <v>0</v>
      </c>
      <c r="RG35" s="536">
        <f>ROUND(Eigenmischungen!RK46,1)</f>
        <v>0</v>
      </c>
      <c r="RH35" s="536">
        <f>ROUND(Eigenmischungen!RL46,1)</f>
        <v>0</v>
      </c>
      <c r="RI35" s="536">
        <f>ROUND(Eigenmischungen!RM46,1)</f>
        <v>0</v>
      </c>
      <c r="RJ35" s="536">
        <f>ROUND(Eigenmischungen!RN46,1)</f>
        <v>0</v>
      </c>
      <c r="RK35" s="536">
        <f>ROUND(Eigenmischungen!RO46,1)</f>
        <v>0</v>
      </c>
      <c r="RL35" s="536">
        <f>ROUND(Eigenmischungen!RP46,1)</f>
        <v>0</v>
      </c>
      <c r="RM35" s="536">
        <f>ROUND(Eigenmischungen!RQ46,1)</f>
        <v>0</v>
      </c>
      <c r="RN35" s="536">
        <f>ROUND(Eigenmischungen!RR46,1)</f>
        <v>0</v>
      </c>
      <c r="RO35" s="536">
        <f>ROUND(Eigenmischungen!RS46,1)</f>
        <v>0</v>
      </c>
      <c r="RP35" s="536">
        <f>ROUND(Eigenmischungen!RT46,1)</f>
        <v>0</v>
      </c>
      <c r="RQ35" s="536">
        <f>ROUND(Eigenmischungen!RU46,1)</f>
        <v>0</v>
      </c>
      <c r="RR35" s="536">
        <f>ROUND(Eigenmischungen!RV46,1)</f>
        <v>0</v>
      </c>
      <c r="RS35" s="536">
        <f>ROUND(Eigenmischungen!RW46,1)</f>
        <v>0</v>
      </c>
      <c r="RT35" s="536">
        <f>ROUND(Eigenmischungen!RX46,1)</f>
        <v>0</v>
      </c>
      <c r="RU35" s="536">
        <f>ROUND(Eigenmischungen!RY46,1)</f>
        <v>0</v>
      </c>
      <c r="RV35" s="536">
        <f>ROUND(Eigenmischungen!RZ46,1)</f>
        <v>0</v>
      </c>
      <c r="RW35" s="536">
        <f>ROUND(Eigenmischungen!SA46,1)</f>
        <v>0</v>
      </c>
      <c r="RX35" s="536">
        <f>ROUND(Eigenmischungen!SB46,1)</f>
        <v>0</v>
      </c>
      <c r="RY35" s="536">
        <f>ROUND(Eigenmischungen!SC46,1)</f>
        <v>0</v>
      </c>
      <c r="RZ35" s="536">
        <f>ROUND(Eigenmischungen!SD46,1)</f>
        <v>0</v>
      </c>
      <c r="SA35" s="536">
        <f>ROUND(Eigenmischungen!SE46,1)</f>
        <v>0</v>
      </c>
      <c r="SB35" s="536">
        <f>ROUND(Eigenmischungen!SF46,1)</f>
        <v>0</v>
      </c>
      <c r="SC35" s="536">
        <f>ROUND(Eigenmischungen!SG46,1)</f>
        <v>0</v>
      </c>
      <c r="SD35" s="536">
        <f>ROUND(Eigenmischungen!SH46,1)</f>
        <v>0</v>
      </c>
      <c r="SE35" s="536">
        <f>ROUND(Eigenmischungen!SI46,1)</f>
        <v>0</v>
      </c>
      <c r="SF35" s="536">
        <f>ROUND(Eigenmischungen!SJ46,1)</f>
        <v>0</v>
      </c>
      <c r="SG35" s="536">
        <f>ROUND(Eigenmischungen!SK46,1)</f>
        <v>0</v>
      </c>
      <c r="SH35" s="536">
        <f>ROUND(Eigenmischungen!SL46,1)</f>
        <v>0</v>
      </c>
      <c r="SI35" s="536">
        <f>ROUND(Eigenmischungen!SM46,1)</f>
        <v>0</v>
      </c>
      <c r="SJ35" s="536">
        <f>ROUND(Eigenmischungen!SN46,1)</f>
        <v>0</v>
      </c>
      <c r="SK35" s="536">
        <f>ROUND(Eigenmischungen!SO46,1)</f>
        <v>0</v>
      </c>
      <c r="SL35" s="536">
        <f>ROUND(Eigenmischungen!SP46,1)</f>
        <v>0</v>
      </c>
      <c r="SM35" s="536">
        <f>ROUND(Eigenmischungen!SQ46,1)</f>
        <v>0</v>
      </c>
      <c r="SN35" s="536">
        <f>ROUND(Eigenmischungen!SR46,1)</f>
        <v>0</v>
      </c>
      <c r="SO35" s="536">
        <f>ROUND(Eigenmischungen!SS46,1)</f>
        <v>0</v>
      </c>
      <c r="SP35" s="536">
        <f>ROUND(Eigenmischungen!ST46,1)</f>
        <v>0</v>
      </c>
      <c r="SQ35" s="536">
        <f>ROUND(Eigenmischungen!SU46,1)</f>
        <v>0</v>
      </c>
      <c r="SR35" s="536">
        <f>ROUND(Eigenmischungen!SV46,1)</f>
        <v>0</v>
      </c>
      <c r="SS35" s="536">
        <f>ROUND(Eigenmischungen!SW46,1)</f>
        <v>0</v>
      </c>
      <c r="ST35" s="536">
        <f>ROUND(Eigenmischungen!SX46,1)</f>
        <v>0</v>
      </c>
      <c r="SU35" s="536">
        <f>ROUND(Eigenmischungen!SY46,1)</f>
        <v>0</v>
      </c>
      <c r="SV35" s="536">
        <f>ROUND(Eigenmischungen!SZ46,1)</f>
        <v>0</v>
      </c>
      <c r="SW35" s="536">
        <f>ROUND(Eigenmischungen!TA46,1)</f>
        <v>0</v>
      </c>
      <c r="SX35" s="536">
        <f>ROUND(Eigenmischungen!TB46,1)</f>
        <v>0</v>
      </c>
      <c r="SY35" s="536">
        <f>ROUND(Eigenmischungen!TC46,1)</f>
        <v>0</v>
      </c>
      <c r="SZ35" s="536">
        <f>ROUND(Eigenmischungen!TD46,1)</f>
        <v>0</v>
      </c>
      <c r="TA35" s="536">
        <f>ROUND(Eigenmischungen!TE46,1)</f>
        <v>0</v>
      </c>
      <c r="TB35" s="536">
        <f>ROUND(Eigenmischungen!TF46,1)</f>
        <v>0</v>
      </c>
      <c r="TC35" s="536">
        <f>ROUND(Eigenmischungen!TG46,1)</f>
        <v>0</v>
      </c>
      <c r="TD35" s="536">
        <f>ROUND(Eigenmischungen!TH46,1)</f>
        <v>0</v>
      </c>
      <c r="TE35" s="536">
        <f>ROUND(Eigenmischungen!TI46,1)</f>
        <v>0</v>
      </c>
      <c r="TF35" s="536">
        <f>ROUND(Eigenmischungen!TJ46,1)</f>
        <v>0</v>
      </c>
      <c r="TG35" s="536">
        <f>ROUND(Eigenmischungen!TK46,1)</f>
        <v>0</v>
      </c>
      <c r="TH35" s="536">
        <f>ROUND(Eigenmischungen!TL46,1)</f>
        <v>0</v>
      </c>
      <c r="TI35" s="536">
        <f>ROUND(Eigenmischungen!TM46,1)</f>
        <v>0</v>
      </c>
      <c r="TJ35" s="536">
        <f>ROUND(Eigenmischungen!TN46,1)</f>
        <v>0</v>
      </c>
      <c r="TK35" s="536">
        <f>ROUND(Eigenmischungen!TO46,1)</f>
        <v>0</v>
      </c>
      <c r="TL35" s="536">
        <f>ROUND(Eigenmischungen!TP46,1)</f>
        <v>0</v>
      </c>
      <c r="TM35" s="536">
        <f>ROUND(Eigenmischungen!TQ46,1)</f>
        <v>0</v>
      </c>
      <c r="TN35" s="536">
        <f>ROUND(Eigenmischungen!TR46,1)</f>
        <v>0</v>
      </c>
      <c r="TO35" s="536">
        <f>ROUND(Eigenmischungen!TS46,1)</f>
        <v>0</v>
      </c>
      <c r="TP35" s="536">
        <f>ROUND(Eigenmischungen!TT46,1)</f>
        <v>0</v>
      </c>
      <c r="TQ35" s="536">
        <f>ROUND(Eigenmischungen!TU46,1)</f>
        <v>0</v>
      </c>
      <c r="TR35" s="536">
        <f>ROUND(Eigenmischungen!TV46,1)</f>
        <v>0</v>
      </c>
      <c r="TS35" s="536">
        <f>ROUND(Eigenmischungen!TW46,1)</f>
        <v>0</v>
      </c>
      <c r="TT35" s="536">
        <f>ROUND(Eigenmischungen!TX46,1)</f>
        <v>0</v>
      </c>
      <c r="TU35" s="536">
        <f>ROUND(Eigenmischungen!TY46,1)</f>
        <v>0</v>
      </c>
      <c r="TV35" s="536">
        <f>ROUND(Eigenmischungen!TZ46,1)</f>
        <v>0</v>
      </c>
      <c r="TW35" s="536">
        <f>ROUND(Eigenmischungen!UA46,1)</f>
        <v>0</v>
      </c>
      <c r="TX35" s="536">
        <f>ROUND(Eigenmischungen!UB46,1)</f>
        <v>0</v>
      </c>
      <c r="TY35" s="536">
        <f>ROUND(Eigenmischungen!UC46,1)</f>
        <v>0</v>
      </c>
      <c r="TZ35" s="536">
        <f>ROUND(Eigenmischungen!UD46,1)</f>
        <v>0</v>
      </c>
      <c r="UA35" s="536">
        <f>ROUND(Eigenmischungen!UE46,1)</f>
        <v>0</v>
      </c>
      <c r="UB35" s="536">
        <f>ROUND(Eigenmischungen!UF46,1)</f>
        <v>0</v>
      </c>
      <c r="UC35" s="536">
        <f>ROUND(Eigenmischungen!UG46,1)</f>
        <v>0</v>
      </c>
      <c r="UD35" s="536">
        <f>ROUND(Eigenmischungen!UH46,1)</f>
        <v>0</v>
      </c>
      <c r="UE35" s="536">
        <f>ROUND(Eigenmischungen!UI46,1)</f>
        <v>0</v>
      </c>
      <c r="UF35" s="536">
        <f>ROUND(Eigenmischungen!UJ46,1)</f>
        <v>0</v>
      </c>
      <c r="UG35" s="536">
        <f>ROUND(Eigenmischungen!UK46,1)</f>
        <v>0</v>
      </c>
      <c r="UH35" s="536">
        <f>ROUND(Eigenmischungen!UL46,1)</f>
        <v>0</v>
      </c>
      <c r="UI35" s="536">
        <f>ROUND(Eigenmischungen!UM46,1)</f>
        <v>0</v>
      </c>
      <c r="UJ35" s="536">
        <f>ROUND(Eigenmischungen!UN46,1)</f>
        <v>0</v>
      </c>
      <c r="UK35" s="536">
        <f>ROUND(Eigenmischungen!UO46,1)</f>
        <v>0</v>
      </c>
      <c r="UL35" s="536">
        <f>ROUND(Eigenmischungen!UP46,1)</f>
        <v>0</v>
      </c>
      <c r="UM35" s="536">
        <f>ROUND(Eigenmischungen!UQ46,1)</f>
        <v>0</v>
      </c>
      <c r="UN35" s="536">
        <f>ROUND(Eigenmischungen!UR46,1)</f>
        <v>0</v>
      </c>
      <c r="UO35" s="536">
        <f>ROUND(Eigenmischungen!US46,1)</f>
        <v>0</v>
      </c>
      <c r="UP35" s="536">
        <f>ROUND(Eigenmischungen!UT46,1)</f>
        <v>0</v>
      </c>
      <c r="UQ35" s="536">
        <f>ROUND(Eigenmischungen!UU46,1)</f>
        <v>0</v>
      </c>
      <c r="UR35" s="536">
        <f>ROUND(Eigenmischungen!UV46,1)</f>
        <v>0</v>
      </c>
      <c r="US35" s="536">
        <f>ROUND(Eigenmischungen!UW46,1)</f>
        <v>0</v>
      </c>
      <c r="UT35" s="536">
        <f>ROUND(Eigenmischungen!UX46,1)</f>
        <v>0</v>
      </c>
      <c r="UU35" s="536">
        <f>ROUND(Eigenmischungen!UY46,1)</f>
        <v>0</v>
      </c>
      <c r="UV35" s="536">
        <f>ROUND(Eigenmischungen!UZ46,1)</f>
        <v>0</v>
      </c>
      <c r="UW35" s="536">
        <f>ROUND(Eigenmischungen!VA46,1)</f>
        <v>0</v>
      </c>
      <c r="UX35" s="536">
        <f>ROUND(Eigenmischungen!VB46,1)</f>
        <v>0</v>
      </c>
      <c r="UY35" s="536">
        <f>ROUND(Eigenmischungen!VC46,1)</f>
        <v>0</v>
      </c>
      <c r="UZ35" s="536">
        <f>ROUND(Eigenmischungen!VD46,1)</f>
        <v>0</v>
      </c>
      <c r="VA35" s="536">
        <f>ROUND(Eigenmischungen!VE46,1)</f>
        <v>0</v>
      </c>
      <c r="VB35" s="536">
        <f>ROUND(Eigenmischungen!VF46,1)</f>
        <v>0</v>
      </c>
      <c r="VC35" s="536">
        <f>ROUND(Eigenmischungen!VG46,1)</f>
        <v>0</v>
      </c>
      <c r="VD35" s="536">
        <f>ROUND(Eigenmischungen!VH46,1)</f>
        <v>0</v>
      </c>
      <c r="VE35" s="536">
        <f>ROUND(Eigenmischungen!VI46,1)</f>
        <v>0</v>
      </c>
      <c r="VF35" s="536">
        <f>ROUND(Eigenmischungen!VJ46,1)</f>
        <v>0</v>
      </c>
      <c r="VG35" s="536">
        <f>ROUND(Eigenmischungen!VK46,1)</f>
        <v>0</v>
      </c>
      <c r="VH35" s="536">
        <f>ROUND(Eigenmischungen!VL46,1)</f>
        <v>0</v>
      </c>
      <c r="VI35" s="536">
        <f>ROUND(Eigenmischungen!VM46,1)</f>
        <v>0</v>
      </c>
      <c r="VJ35" s="536">
        <f>ROUND(Eigenmischungen!VN46,1)</f>
        <v>0</v>
      </c>
      <c r="VK35" s="536">
        <f>ROUND(Eigenmischungen!VO46,1)</f>
        <v>0</v>
      </c>
      <c r="VL35" s="536">
        <f>ROUND(Eigenmischungen!VP46,1)</f>
        <v>0</v>
      </c>
      <c r="VM35" s="536">
        <f>ROUND(Eigenmischungen!VQ46,1)</f>
        <v>0</v>
      </c>
      <c r="VN35" s="536">
        <f>ROUND(Eigenmischungen!VR46,1)</f>
        <v>0</v>
      </c>
      <c r="VO35" s="536">
        <f>ROUND(Eigenmischungen!VS46,1)</f>
        <v>0</v>
      </c>
      <c r="VP35" s="536">
        <f>ROUND(Eigenmischungen!VT46,1)</f>
        <v>0</v>
      </c>
      <c r="VQ35" s="536">
        <f>ROUND(Eigenmischungen!VU46,1)</f>
        <v>0</v>
      </c>
      <c r="VR35" s="536">
        <f>ROUND(Eigenmischungen!VV46,1)</f>
        <v>0</v>
      </c>
      <c r="VS35" s="536">
        <f>ROUND(Eigenmischungen!VW46,1)</f>
        <v>0</v>
      </c>
      <c r="VT35" s="536">
        <f>ROUND(Eigenmischungen!VX46,1)</f>
        <v>0</v>
      </c>
      <c r="VU35" s="536">
        <f>ROUND(Eigenmischungen!VY46,1)</f>
        <v>0</v>
      </c>
      <c r="VV35" s="536">
        <f>ROUND(Eigenmischungen!VZ46,1)</f>
        <v>0</v>
      </c>
      <c r="VW35" s="536">
        <f>ROUND(Eigenmischungen!WA46,1)</f>
        <v>0</v>
      </c>
      <c r="VX35" s="536">
        <f>ROUND(Eigenmischungen!WB46,1)</f>
        <v>0</v>
      </c>
      <c r="VY35" s="536">
        <f>ROUND(Eigenmischungen!WC46,1)</f>
        <v>0</v>
      </c>
      <c r="VZ35" s="536">
        <f>ROUND(Eigenmischungen!WD46,1)</f>
        <v>0</v>
      </c>
      <c r="WA35" s="536">
        <f>ROUND(Eigenmischungen!WE46,1)</f>
        <v>0</v>
      </c>
      <c r="WB35" s="536">
        <f>ROUND(Eigenmischungen!WF46,1)</f>
        <v>0</v>
      </c>
      <c r="WC35" s="536">
        <f>ROUND(Eigenmischungen!WG46,1)</f>
        <v>0</v>
      </c>
      <c r="WD35" s="536">
        <f>ROUND(Eigenmischungen!WH46,1)</f>
        <v>0</v>
      </c>
      <c r="WE35" s="536">
        <f>ROUND(Eigenmischungen!WI46,1)</f>
        <v>0</v>
      </c>
      <c r="WF35" s="536">
        <f>ROUND(Eigenmischungen!WJ46,1)</f>
        <v>0</v>
      </c>
      <c r="WG35" s="536">
        <f>ROUND(Eigenmischungen!WK46,1)</f>
        <v>0</v>
      </c>
      <c r="WH35" s="536">
        <f>ROUND(Eigenmischungen!WL46,1)</f>
        <v>0</v>
      </c>
      <c r="WI35" s="536">
        <f>ROUND(Eigenmischungen!WM46,1)</f>
        <v>0</v>
      </c>
      <c r="WJ35" s="536">
        <f>ROUND(Eigenmischungen!WN46,1)</f>
        <v>0</v>
      </c>
      <c r="WK35" s="536">
        <f>ROUND(Eigenmischungen!WO46,1)</f>
        <v>0</v>
      </c>
      <c r="WL35" s="536">
        <f>ROUND(Eigenmischungen!WP46,1)</f>
        <v>0</v>
      </c>
      <c r="WM35" s="536">
        <f>ROUND(Eigenmischungen!WQ46,1)</f>
        <v>0</v>
      </c>
      <c r="WN35" s="536">
        <f>ROUND(Eigenmischungen!WR46,1)</f>
        <v>0</v>
      </c>
      <c r="WO35" s="536">
        <f>ROUND(Eigenmischungen!WS46,1)</f>
        <v>0</v>
      </c>
      <c r="WP35" s="536">
        <f>ROUND(Eigenmischungen!WT46,1)</f>
        <v>0</v>
      </c>
      <c r="WQ35" s="536">
        <f>ROUND(Eigenmischungen!WU46,1)</f>
        <v>0</v>
      </c>
      <c r="WR35" s="536">
        <f>ROUND(Eigenmischungen!WV46,1)</f>
        <v>0</v>
      </c>
      <c r="WS35" s="536">
        <f>ROUND(Eigenmischungen!WW46,1)</f>
        <v>0</v>
      </c>
      <c r="WT35" s="536">
        <f>ROUND(Eigenmischungen!WX46,1)</f>
        <v>0</v>
      </c>
      <c r="WU35" s="536">
        <f>ROUND(Eigenmischungen!WY46,1)</f>
        <v>0</v>
      </c>
      <c r="WV35" s="536">
        <f>ROUND(Eigenmischungen!WZ46,1)</f>
        <v>0</v>
      </c>
      <c r="WW35" s="536">
        <f>ROUND(Eigenmischungen!XA46,1)</f>
        <v>0</v>
      </c>
      <c r="WX35" s="536">
        <f>ROUND(Eigenmischungen!XB46,1)</f>
        <v>0</v>
      </c>
      <c r="WY35" s="536">
        <f>ROUND(Eigenmischungen!XC46,1)</f>
        <v>0</v>
      </c>
      <c r="WZ35" s="536">
        <f>ROUND(Eigenmischungen!XD46,1)</f>
        <v>0</v>
      </c>
      <c r="XA35" s="536">
        <f>ROUND(Eigenmischungen!XE46,1)</f>
        <v>0</v>
      </c>
      <c r="XB35" s="536">
        <f>ROUND(Eigenmischungen!XF46,1)</f>
        <v>0</v>
      </c>
      <c r="XC35" s="536">
        <f>ROUND(Eigenmischungen!XG46,1)</f>
        <v>0</v>
      </c>
      <c r="XD35" s="536">
        <f>ROUND(Eigenmischungen!XH46,1)</f>
        <v>0</v>
      </c>
      <c r="XE35" s="536">
        <f>ROUND(Eigenmischungen!XI46,1)</f>
        <v>0</v>
      </c>
      <c r="XF35" s="536">
        <f>ROUND(Eigenmischungen!XJ46,1)</f>
        <v>0</v>
      </c>
      <c r="XG35" s="536">
        <f>ROUND(Eigenmischungen!XK46,1)</f>
        <v>0</v>
      </c>
      <c r="XH35" s="536">
        <f>ROUND(Eigenmischungen!XL46,1)</f>
        <v>0</v>
      </c>
      <c r="XI35" s="536">
        <f>ROUND(Eigenmischungen!XM46,1)</f>
        <v>0</v>
      </c>
      <c r="XJ35" s="536">
        <f>ROUND(Eigenmischungen!XN46,1)</f>
        <v>0</v>
      </c>
      <c r="XK35" s="536">
        <f>ROUND(Eigenmischungen!XO46,1)</f>
        <v>0</v>
      </c>
      <c r="XL35" s="536">
        <f>ROUND(Eigenmischungen!XP46,1)</f>
        <v>0</v>
      </c>
      <c r="XM35" s="536">
        <f>ROUND(Eigenmischungen!XQ46,1)</f>
        <v>0</v>
      </c>
      <c r="XN35" s="536">
        <f>ROUND(Eigenmischungen!XR46,1)</f>
        <v>0</v>
      </c>
      <c r="XO35" s="536">
        <f>ROUND(Eigenmischungen!XS46,1)</f>
        <v>0</v>
      </c>
      <c r="XP35" s="536">
        <f>ROUND(Eigenmischungen!XT46,1)</f>
        <v>0</v>
      </c>
      <c r="XQ35" s="536">
        <f>ROUND(Eigenmischungen!XU46,1)</f>
        <v>0</v>
      </c>
      <c r="XR35" s="536">
        <f>ROUND(Eigenmischungen!XV46,1)</f>
        <v>0</v>
      </c>
      <c r="XS35" s="536">
        <f>ROUND(Eigenmischungen!XW46,1)</f>
        <v>0</v>
      </c>
      <c r="XT35" s="536">
        <f>ROUND(Eigenmischungen!XX46,1)</f>
        <v>0</v>
      </c>
      <c r="XU35" s="536">
        <f>ROUND(Eigenmischungen!XY46,1)</f>
        <v>0</v>
      </c>
      <c r="XV35" s="536">
        <f>ROUND(Eigenmischungen!XZ46,1)</f>
        <v>0</v>
      </c>
      <c r="XW35" s="536">
        <f>ROUND(Eigenmischungen!YA46,1)</f>
        <v>0</v>
      </c>
      <c r="XX35" s="536">
        <f>ROUND(Eigenmischungen!YB46,1)</f>
        <v>0</v>
      </c>
      <c r="XY35" s="536">
        <f>ROUND(Eigenmischungen!YC46,1)</f>
        <v>0</v>
      </c>
      <c r="XZ35" s="536">
        <f>ROUND(Eigenmischungen!YD46,1)</f>
        <v>0</v>
      </c>
      <c r="YA35" s="536">
        <f>ROUND(Eigenmischungen!YE46,1)</f>
        <v>0</v>
      </c>
      <c r="YB35" s="536">
        <f>ROUND(Eigenmischungen!YF46,1)</f>
        <v>0</v>
      </c>
      <c r="YC35" s="536">
        <f>ROUND(Eigenmischungen!YG46,1)</f>
        <v>0</v>
      </c>
      <c r="YD35" s="536">
        <f>ROUND(Eigenmischungen!YH46,1)</f>
        <v>0</v>
      </c>
      <c r="YE35" s="536">
        <f>ROUND(Eigenmischungen!YI46,1)</f>
        <v>0</v>
      </c>
      <c r="YF35" s="536">
        <f>ROUND(Eigenmischungen!YJ46,1)</f>
        <v>0</v>
      </c>
      <c r="YG35" s="536">
        <f>ROUND(Eigenmischungen!YK46,1)</f>
        <v>0</v>
      </c>
      <c r="YH35" s="536">
        <f>ROUND(Eigenmischungen!YL46,1)</f>
        <v>0</v>
      </c>
      <c r="YI35" s="536">
        <f>ROUND(Eigenmischungen!YM46,1)</f>
        <v>0</v>
      </c>
      <c r="YJ35" s="536">
        <f>ROUND(Eigenmischungen!YN46,1)</f>
        <v>0</v>
      </c>
      <c r="YK35" s="536">
        <f>ROUND(Eigenmischungen!YO46,1)</f>
        <v>0</v>
      </c>
      <c r="YL35" s="536">
        <f>ROUND(Eigenmischungen!YP46,1)</f>
        <v>0</v>
      </c>
      <c r="YM35" s="536">
        <f>ROUND(Eigenmischungen!YQ46,1)</f>
        <v>0</v>
      </c>
      <c r="YN35" s="536">
        <f>ROUND(Eigenmischungen!YR46,1)</f>
        <v>0</v>
      </c>
      <c r="YO35" s="536">
        <f>ROUND(Eigenmischungen!YS46,1)</f>
        <v>0</v>
      </c>
      <c r="YP35" s="536">
        <f>ROUND(Eigenmischungen!YT46,1)</f>
        <v>0</v>
      </c>
      <c r="YQ35" s="536">
        <f>ROUND(Eigenmischungen!YU46,1)</f>
        <v>0</v>
      </c>
      <c r="YR35" s="536">
        <f>ROUND(Eigenmischungen!YV46,1)</f>
        <v>0</v>
      </c>
      <c r="YS35" s="536">
        <f>ROUND(Eigenmischungen!YW46,1)</f>
        <v>0</v>
      </c>
      <c r="YT35" s="536">
        <f>ROUND(Eigenmischungen!YX46,1)</f>
        <v>0</v>
      </c>
      <c r="YU35" s="536">
        <f>ROUND(Eigenmischungen!YY46,1)</f>
        <v>0</v>
      </c>
      <c r="YV35" s="536">
        <f>ROUND(Eigenmischungen!YZ46,1)</f>
        <v>0</v>
      </c>
      <c r="YW35" s="536">
        <f>ROUND(Eigenmischungen!ZA46,1)</f>
        <v>0</v>
      </c>
      <c r="YX35" s="536">
        <f>ROUND(Eigenmischungen!ZB46,1)</f>
        <v>0</v>
      </c>
      <c r="YY35" s="536">
        <f>ROUND(Eigenmischungen!ZC46,1)</f>
        <v>0</v>
      </c>
      <c r="YZ35" s="536">
        <f>ROUND(Eigenmischungen!ZD46,1)</f>
        <v>0</v>
      </c>
      <c r="ZA35" s="536">
        <f>ROUND(Eigenmischungen!ZE46,1)</f>
        <v>0</v>
      </c>
      <c r="ZB35" s="536">
        <f>ROUND(Eigenmischungen!ZF46,1)</f>
        <v>0</v>
      </c>
      <c r="ZC35" s="536">
        <f>ROUND(Eigenmischungen!ZG46,1)</f>
        <v>0</v>
      </c>
      <c r="ZD35" s="536">
        <f>ROUND(Eigenmischungen!ZH46,1)</f>
        <v>0</v>
      </c>
      <c r="ZE35" s="536">
        <f>ROUND(Eigenmischungen!ZI46,1)</f>
        <v>0</v>
      </c>
      <c r="ZF35" s="536">
        <f>ROUND(Eigenmischungen!ZJ46,1)</f>
        <v>0</v>
      </c>
      <c r="ZG35" s="536">
        <f>ROUND(Eigenmischungen!ZK46,1)</f>
        <v>0</v>
      </c>
      <c r="ZH35" s="536">
        <f>ROUND(Eigenmischungen!ZL46,1)</f>
        <v>0</v>
      </c>
      <c r="ZI35" s="536">
        <f>ROUND(Eigenmischungen!ZM46,1)</f>
        <v>0</v>
      </c>
      <c r="ZJ35" s="536">
        <f>ROUND(Eigenmischungen!ZN46,1)</f>
        <v>0</v>
      </c>
      <c r="ZK35" s="536">
        <f>ROUND(Eigenmischungen!ZO46,1)</f>
        <v>0</v>
      </c>
      <c r="ZL35" s="536">
        <f>ROUND(Eigenmischungen!ZP46,1)</f>
        <v>0</v>
      </c>
      <c r="ZM35" s="536">
        <f>ROUND(Eigenmischungen!ZQ46,1)</f>
        <v>0</v>
      </c>
      <c r="ZN35" s="536">
        <f>ROUND(Eigenmischungen!ZR46,1)</f>
        <v>0</v>
      </c>
      <c r="ZO35" s="536">
        <f>ROUND(Eigenmischungen!ZS46,1)</f>
        <v>0</v>
      </c>
      <c r="ZP35" s="536">
        <f>ROUND(Eigenmischungen!ZT46,1)</f>
        <v>0</v>
      </c>
      <c r="ZQ35" s="536">
        <f>ROUND(Eigenmischungen!ZU46,1)</f>
        <v>0</v>
      </c>
      <c r="ZR35" s="536">
        <f>ROUND(Eigenmischungen!ZV46,1)</f>
        <v>0</v>
      </c>
      <c r="ZS35" s="536">
        <f>ROUND(Eigenmischungen!ZW46,1)</f>
        <v>0</v>
      </c>
      <c r="ZT35" s="536">
        <f>ROUND(Eigenmischungen!ZX46,1)</f>
        <v>0</v>
      </c>
      <c r="ZU35" s="536">
        <f>ROUND(Eigenmischungen!ZY46,1)</f>
        <v>0</v>
      </c>
      <c r="ZV35" s="536">
        <f>ROUND(Eigenmischungen!ZZ46,1)</f>
        <v>0</v>
      </c>
      <c r="ZW35" s="536">
        <f>ROUND(Eigenmischungen!AAA46,1)</f>
        <v>0</v>
      </c>
      <c r="ZX35" s="536">
        <f>ROUND(Eigenmischungen!AAB46,1)</f>
        <v>0</v>
      </c>
      <c r="ZY35" s="536">
        <f>ROUND(Eigenmischungen!AAC46,1)</f>
        <v>0</v>
      </c>
      <c r="ZZ35" s="536">
        <f>ROUND(Eigenmischungen!AAD46,1)</f>
        <v>0</v>
      </c>
      <c r="AAA35" s="536">
        <f>ROUND(Eigenmischungen!AAE46,1)</f>
        <v>0</v>
      </c>
      <c r="AAB35" s="536">
        <f>ROUND(Eigenmischungen!AAF46,1)</f>
        <v>0</v>
      </c>
      <c r="AAC35" s="536">
        <f>ROUND(Eigenmischungen!AAG46,1)</f>
        <v>0</v>
      </c>
      <c r="AAD35" s="536">
        <f>ROUND(Eigenmischungen!AAH46,1)</f>
        <v>0</v>
      </c>
      <c r="AAE35" s="536">
        <f>ROUND(Eigenmischungen!AAI46,1)</f>
        <v>0</v>
      </c>
      <c r="AAF35" s="536">
        <f>ROUND(Eigenmischungen!AAJ46,1)</f>
        <v>0</v>
      </c>
      <c r="AAG35" s="536">
        <f>ROUND(Eigenmischungen!AAK46,1)</f>
        <v>0</v>
      </c>
      <c r="AAH35" s="536">
        <f>ROUND(Eigenmischungen!AAL46,1)</f>
        <v>0</v>
      </c>
      <c r="AAI35" s="536">
        <f>ROUND(Eigenmischungen!AAM46,1)</f>
        <v>0</v>
      </c>
      <c r="AAJ35" s="536">
        <f>ROUND(Eigenmischungen!AAN46,1)</f>
        <v>0</v>
      </c>
      <c r="AAK35" s="536">
        <f>ROUND(Eigenmischungen!AAO46,1)</f>
        <v>0</v>
      </c>
      <c r="AAL35" s="536">
        <f>ROUND(Eigenmischungen!AAP46,1)</f>
        <v>0</v>
      </c>
      <c r="AAM35" s="536">
        <f>ROUND(Eigenmischungen!AAQ46,1)</f>
        <v>0</v>
      </c>
      <c r="AAN35" s="536">
        <f>ROUND(Eigenmischungen!AAR46,1)</f>
        <v>0</v>
      </c>
      <c r="AAO35" s="536">
        <f>ROUND(Eigenmischungen!AAS46,1)</f>
        <v>0</v>
      </c>
      <c r="AAP35" s="536">
        <f>ROUND(Eigenmischungen!AAT46,1)</f>
        <v>0</v>
      </c>
      <c r="AAQ35" s="536">
        <f>ROUND(Eigenmischungen!AAU46,1)</f>
        <v>0</v>
      </c>
      <c r="AAR35" s="536">
        <f>ROUND(Eigenmischungen!AAV46,1)</f>
        <v>0</v>
      </c>
      <c r="AAS35" s="536">
        <f>ROUND(Eigenmischungen!AAW46,1)</f>
        <v>0</v>
      </c>
      <c r="AAT35" s="536">
        <f>ROUND(Eigenmischungen!AAX46,1)</f>
        <v>0</v>
      </c>
      <c r="AAU35" s="536">
        <f>ROUND(Eigenmischungen!AAY46,1)</f>
        <v>0</v>
      </c>
      <c r="AAV35" s="536">
        <f>ROUND(Eigenmischungen!AAZ46,1)</f>
        <v>0</v>
      </c>
      <c r="AAW35" s="536">
        <f>ROUND(Eigenmischungen!ABA46,1)</f>
        <v>0</v>
      </c>
      <c r="AAX35" s="536">
        <f>ROUND(Eigenmischungen!ABB46,1)</f>
        <v>0</v>
      </c>
      <c r="AAY35" s="536">
        <f>ROUND(Eigenmischungen!ABC46,1)</f>
        <v>0</v>
      </c>
      <c r="AAZ35" s="536">
        <f>ROUND(Eigenmischungen!ABD46,1)</f>
        <v>0</v>
      </c>
      <c r="ABA35" s="536">
        <f>ROUND(Eigenmischungen!ABE46,1)</f>
        <v>0</v>
      </c>
      <c r="ABB35" s="536">
        <f>ROUND(Eigenmischungen!ABF46,1)</f>
        <v>0</v>
      </c>
      <c r="ABC35" s="536">
        <f>ROUND(Eigenmischungen!ABG46,1)</f>
        <v>0</v>
      </c>
      <c r="ABD35" s="536">
        <f>ROUND(Eigenmischungen!ABH46,1)</f>
        <v>0</v>
      </c>
      <c r="ABE35" s="536">
        <f>ROUND(Eigenmischungen!ABI46,1)</f>
        <v>0</v>
      </c>
      <c r="ABF35" s="536">
        <f>ROUND(Eigenmischungen!ABJ46,1)</f>
        <v>0</v>
      </c>
      <c r="ABG35" s="536">
        <f>ROUND(Eigenmischungen!ABK46,1)</f>
        <v>0</v>
      </c>
      <c r="ABH35" s="536">
        <f>ROUND(Eigenmischungen!ABL46,1)</f>
        <v>0</v>
      </c>
      <c r="ABI35" s="536">
        <f>ROUND(Eigenmischungen!ABM46,1)</f>
        <v>0</v>
      </c>
      <c r="ABJ35" s="536">
        <f>ROUND(Eigenmischungen!ABN46,1)</f>
        <v>0</v>
      </c>
      <c r="ABK35" s="536">
        <f>ROUND(Eigenmischungen!ABO46,1)</f>
        <v>0</v>
      </c>
      <c r="ABL35" s="536">
        <f>ROUND(Eigenmischungen!ABP46,1)</f>
        <v>0</v>
      </c>
      <c r="ABM35" s="536">
        <f>ROUND(Eigenmischungen!ABQ46,1)</f>
        <v>0</v>
      </c>
      <c r="ABN35" s="536">
        <f>ROUND(Eigenmischungen!ABR46,1)</f>
        <v>0</v>
      </c>
      <c r="ABO35" s="536">
        <f>ROUND(Eigenmischungen!ABS46,1)</f>
        <v>0</v>
      </c>
      <c r="ABP35" s="536">
        <f>ROUND(Eigenmischungen!ABT46,1)</f>
        <v>0</v>
      </c>
      <c r="ABQ35" s="536">
        <f>ROUND(Eigenmischungen!ABU46,1)</f>
        <v>0</v>
      </c>
      <c r="ABR35" s="536">
        <f>ROUND(Eigenmischungen!ABV46,1)</f>
        <v>0</v>
      </c>
      <c r="ABS35" s="536">
        <f>ROUND(Eigenmischungen!ABW46,1)</f>
        <v>0</v>
      </c>
      <c r="ABT35" s="536">
        <f>ROUND(Eigenmischungen!ABX46,1)</f>
        <v>0</v>
      </c>
      <c r="ABU35" s="536">
        <f>ROUND(Eigenmischungen!ABY46,1)</f>
        <v>0</v>
      </c>
      <c r="ABV35" s="536">
        <f>ROUND(Eigenmischungen!ABZ46,1)</f>
        <v>0</v>
      </c>
      <c r="ABW35" s="536">
        <f>ROUND(Eigenmischungen!ACA46,1)</f>
        <v>0</v>
      </c>
      <c r="ABX35" s="536">
        <f>ROUND(Eigenmischungen!ACB46,1)</f>
        <v>0</v>
      </c>
      <c r="ABY35" s="536">
        <f>ROUND(Eigenmischungen!ACC46,1)</f>
        <v>0</v>
      </c>
      <c r="ABZ35" s="536">
        <f>ROUND(Eigenmischungen!ACD46,1)</f>
        <v>0</v>
      </c>
      <c r="ACA35" s="536">
        <f>ROUND(Eigenmischungen!ACE46,1)</f>
        <v>0</v>
      </c>
      <c r="ACB35" s="536">
        <f>ROUND(Eigenmischungen!ACF46,1)</f>
        <v>0</v>
      </c>
      <c r="ACC35" s="536">
        <f>ROUND(Eigenmischungen!ACG46,1)</f>
        <v>0</v>
      </c>
      <c r="ACD35" s="536">
        <f>ROUND(Eigenmischungen!ACH46,1)</f>
        <v>0</v>
      </c>
      <c r="ACE35" s="536">
        <f>ROUND(Eigenmischungen!ACI46,1)</f>
        <v>0</v>
      </c>
      <c r="ACF35" s="536">
        <f>ROUND(Eigenmischungen!ACJ46,1)</f>
        <v>0</v>
      </c>
      <c r="ACG35" s="536">
        <f>ROUND(Eigenmischungen!ACK46,1)</f>
        <v>0</v>
      </c>
      <c r="ACH35" s="536">
        <f>ROUND(Eigenmischungen!ACL46,1)</f>
        <v>0</v>
      </c>
      <c r="ACI35" s="536">
        <f>ROUND(Eigenmischungen!ACM46,1)</f>
        <v>0</v>
      </c>
      <c r="ACJ35" s="536">
        <f>ROUND(Eigenmischungen!ACN46,1)</f>
        <v>0</v>
      </c>
      <c r="ACK35" s="536">
        <f>ROUND(Eigenmischungen!ACO46,1)</f>
        <v>0</v>
      </c>
      <c r="ACL35" s="536">
        <f>ROUND(Eigenmischungen!ACP46,1)</f>
        <v>0</v>
      </c>
      <c r="ACM35" s="536">
        <f>ROUND(Eigenmischungen!ACQ46,1)</f>
        <v>0</v>
      </c>
      <c r="ACN35" s="536">
        <f>ROUND(Eigenmischungen!ACR46,1)</f>
        <v>0</v>
      </c>
      <c r="ACO35" s="536">
        <f>ROUND(Eigenmischungen!ACS46,1)</f>
        <v>0</v>
      </c>
      <c r="ACP35" s="536">
        <f>ROUND(Eigenmischungen!ACT46,1)</f>
        <v>0</v>
      </c>
      <c r="ACQ35" s="536">
        <f>ROUND(Eigenmischungen!ACU46,1)</f>
        <v>0</v>
      </c>
      <c r="ACR35" s="536">
        <f>ROUND(Eigenmischungen!ACV46,1)</f>
        <v>0</v>
      </c>
      <c r="ACS35" s="536">
        <f>ROUND(Eigenmischungen!ACW46,1)</f>
        <v>0</v>
      </c>
      <c r="ACT35" s="536">
        <f>ROUND(Eigenmischungen!ACX46,1)</f>
        <v>0</v>
      </c>
      <c r="ACU35" s="536">
        <f>ROUND(Eigenmischungen!ACY46,1)</f>
        <v>0</v>
      </c>
      <c r="ACV35" s="536">
        <f>ROUND(Eigenmischungen!ACZ46,1)</f>
        <v>0</v>
      </c>
      <c r="ACW35" s="536">
        <f>ROUND(Eigenmischungen!ADA46,1)</f>
        <v>0</v>
      </c>
      <c r="ACX35" s="536">
        <f>ROUND(Eigenmischungen!ADB46,1)</f>
        <v>0</v>
      </c>
      <c r="ACY35" s="536">
        <f>ROUND(Eigenmischungen!ADC46,1)</f>
        <v>0</v>
      </c>
      <c r="ACZ35" s="536">
        <f>ROUND(Eigenmischungen!ADD46,1)</f>
        <v>0</v>
      </c>
      <c r="ADA35" s="536">
        <f>ROUND(Eigenmischungen!ADE46,1)</f>
        <v>0</v>
      </c>
      <c r="ADB35" s="536">
        <f>ROUND(Eigenmischungen!ADF46,1)</f>
        <v>0</v>
      </c>
      <c r="ADC35" s="536">
        <f>ROUND(Eigenmischungen!ADG46,1)</f>
        <v>0</v>
      </c>
      <c r="ADD35" s="536">
        <f>ROUND(Eigenmischungen!ADH46,1)</f>
        <v>0</v>
      </c>
      <c r="ADE35" s="536">
        <f>ROUND(Eigenmischungen!ADI46,1)</f>
        <v>0</v>
      </c>
      <c r="ADF35" s="536">
        <f>ROUND(Eigenmischungen!ADJ46,1)</f>
        <v>0</v>
      </c>
      <c r="ADG35" s="536">
        <f>ROUND(Eigenmischungen!ADK46,1)</f>
        <v>0</v>
      </c>
      <c r="ADH35" s="536">
        <f>ROUND(Eigenmischungen!ADL46,1)</f>
        <v>0</v>
      </c>
      <c r="ADI35" s="536">
        <f>ROUND(Eigenmischungen!ADM46,1)</f>
        <v>0</v>
      </c>
      <c r="ADJ35" s="536">
        <f>ROUND(Eigenmischungen!ADN46,1)</f>
        <v>0</v>
      </c>
      <c r="ADK35" s="536">
        <f>ROUND(Eigenmischungen!ADO46,1)</f>
        <v>0</v>
      </c>
      <c r="ADL35" s="536">
        <f>ROUND(Eigenmischungen!ADP46,1)</f>
        <v>0</v>
      </c>
      <c r="ADM35" s="536">
        <f>ROUND(Eigenmischungen!ADQ46,1)</f>
        <v>0</v>
      </c>
      <c r="ADN35" s="536">
        <f>ROUND(Eigenmischungen!ADR46,1)</f>
        <v>0</v>
      </c>
      <c r="ADO35" s="536">
        <f>ROUND(Eigenmischungen!ADS46,1)</f>
        <v>0</v>
      </c>
      <c r="ADP35" s="536">
        <f>ROUND(Eigenmischungen!ADT46,1)</f>
        <v>0</v>
      </c>
      <c r="ADQ35" s="536">
        <f>ROUND(Eigenmischungen!ADU46,1)</f>
        <v>0</v>
      </c>
      <c r="ADR35" s="536">
        <f>ROUND(Eigenmischungen!ADV46,1)</f>
        <v>0</v>
      </c>
      <c r="ADS35" s="536">
        <f>ROUND(Eigenmischungen!ADW46,1)</f>
        <v>0</v>
      </c>
      <c r="ADT35" s="536">
        <f>ROUND(Eigenmischungen!ADX46,1)</f>
        <v>0</v>
      </c>
      <c r="ADU35" s="536">
        <f>ROUND(Eigenmischungen!ADY46,1)</f>
        <v>0</v>
      </c>
      <c r="ADV35" s="536">
        <f>ROUND(Eigenmischungen!ADZ46,1)</f>
        <v>0</v>
      </c>
      <c r="ADW35" s="536">
        <f>ROUND(Eigenmischungen!AEA46,1)</f>
        <v>0</v>
      </c>
      <c r="ADX35" s="536">
        <f>ROUND(Eigenmischungen!AEB46,1)</f>
        <v>0</v>
      </c>
      <c r="ADY35" s="536">
        <f>ROUND(Eigenmischungen!AEC46,1)</f>
        <v>0</v>
      </c>
      <c r="ADZ35" s="536">
        <f>ROUND(Eigenmischungen!AED46,1)</f>
        <v>0</v>
      </c>
      <c r="AEA35" s="536">
        <f>ROUND(Eigenmischungen!AEE46,1)</f>
        <v>0</v>
      </c>
      <c r="AEB35" s="536">
        <f>ROUND(Eigenmischungen!AEF46,1)</f>
        <v>0</v>
      </c>
      <c r="AEC35" s="536">
        <f>ROUND(Eigenmischungen!AEG46,1)</f>
        <v>0</v>
      </c>
      <c r="AED35" s="536">
        <f>ROUND(Eigenmischungen!AEH46,1)</f>
        <v>0</v>
      </c>
      <c r="AEE35" s="536">
        <f>ROUND(Eigenmischungen!AEI46,1)</f>
        <v>0</v>
      </c>
      <c r="AEF35" s="536">
        <f>ROUND(Eigenmischungen!AEJ46,1)</f>
        <v>0</v>
      </c>
      <c r="AEG35" s="536">
        <f>ROUND(Eigenmischungen!AEK46,1)</f>
        <v>0</v>
      </c>
      <c r="AEH35" s="536">
        <f>ROUND(Eigenmischungen!AEL46,1)</f>
        <v>0</v>
      </c>
      <c r="AEI35" s="536">
        <f>ROUND(Eigenmischungen!AEM46,1)</f>
        <v>0</v>
      </c>
      <c r="AEJ35" s="536">
        <f>ROUND(Eigenmischungen!AEN46,1)</f>
        <v>0</v>
      </c>
      <c r="AEK35" s="536">
        <f>ROUND(Eigenmischungen!AEO46,1)</f>
        <v>0</v>
      </c>
      <c r="AEL35" s="536">
        <f>ROUND(Eigenmischungen!AEP46,1)</f>
        <v>0</v>
      </c>
      <c r="AEM35" s="536">
        <f>ROUND(Eigenmischungen!AEQ46,1)</f>
        <v>0</v>
      </c>
      <c r="AEN35" s="536">
        <f>ROUND(Eigenmischungen!AER46,1)</f>
        <v>0</v>
      </c>
      <c r="AEO35" s="536">
        <f>ROUND(Eigenmischungen!AES46,1)</f>
        <v>0</v>
      </c>
      <c r="AEP35" s="536">
        <f>ROUND(Eigenmischungen!AET46,1)</f>
        <v>0</v>
      </c>
      <c r="AEQ35" s="536">
        <f>ROUND(Eigenmischungen!AEU46,1)</f>
        <v>0</v>
      </c>
      <c r="AER35" s="536">
        <f>ROUND(Eigenmischungen!AEV46,1)</f>
        <v>0</v>
      </c>
      <c r="AES35" s="536">
        <f>ROUND(Eigenmischungen!AEW46,1)</f>
        <v>0</v>
      </c>
      <c r="AET35" s="536">
        <f>ROUND(Eigenmischungen!AEX46,1)</f>
        <v>0</v>
      </c>
      <c r="AEU35" s="536">
        <f>ROUND(Eigenmischungen!AEY46,1)</f>
        <v>0</v>
      </c>
      <c r="AEV35" s="536">
        <f>ROUND(Eigenmischungen!AEZ46,1)</f>
        <v>0</v>
      </c>
      <c r="AEW35" s="536">
        <f>ROUND(Eigenmischungen!AFA46,1)</f>
        <v>0</v>
      </c>
      <c r="AEX35" s="536">
        <f>ROUND(Eigenmischungen!AFB46,1)</f>
        <v>0</v>
      </c>
      <c r="AEY35" s="536">
        <f>ROUND(Eigenmischungen!AFC46,1)</f>
        <v>0</v>
      </c>
      <c r="AEZ35" s="536">
        <f>ROUND(Eigenmischungen!AFD46,1)</f>
        <v>0</v>
      </c>
      <c r="AFA35" s="536">
        <f>ROUND(Eigenmischungen!AFE46,1)</f>
        <v>0</v>
      </c>
      <c r="AFB35" s="536">
        <f>ROUND(Eigenmischungen!AFF46,1)</f>
        <v>0</v>
      </c>
      <c r="AFC35" s="536">
        <f>ROUND(Eigenmischungen!AFG46,1)</f>
        <v>0</v>
      </c>
      <c r="AFD35" s="536">
        <f>ROUND(Eigenmischungen!AFH46,1)</f>
        <v>0</v>
      </c>
      <c r="AFE35" s="536">
        <f>ROUND(Eigenmischungen!AFI46,1)</f>
        <v>0</v>
      </c>
      <c r="AFF35" s="536">
        <f>ROUND(Eigenmischungen!AFJ46,1)</f>
        <v>0</v>
      </c>
      <c r="AFG35" s="536">
        <f>ROUND(Eigenmischungen!AFK46,1)</f>
        <v>0</v>
      </c>
      <c r="AFH35" s="536">
        <f>ROUND(Eigenmischungen!AFL46,1)</f>
        <v>0</v>
      </c>
      <c r="AFI35" s="536">
        <f>ROUND(Eigenmischungen!AFM46,1)</f>
        <v>0</v>
      </c>
      <c r="AFJ35" s="536">
        <f>ROUND(Eigenmischungen!AFN46,1)</f>
        <v>0</v>
      </c>
      <c r="AFK35" s="536">
        <f>ROUND(Eigenmischungen!AFO46,1)</f>
        <v>0</v>
      </c>
      <c r="AFL35" s="536">
        <f>ROUND(Eigenmischungen!AFP46,1)</f>
        <v>0</v>
      </c>
      <c r="AFM35" s="536">
        <f>ROUND(Eigenmischungen!AFQ46,1)</f>
        <v>0</v>
      </c>
      <c r="AFN35" s="536">
        <f>ROUND(Eigenmischungen!AFR46,1)</f>
        <v>0</v>
      </c>
      <c r="AFO35" s="536">
        <f>ROUND(Eigenmischungen!AFS46,1)</f>
        <v>0</v>
      </c>
      <c r="AFP35" s="536">
        <f>ROUND(Eigenmischungen!AFT46,1)</f>
        <v>0</v>
      </c>
      <c r="AFQ35" s="536">
        <f>ROUND(Eigenmischungen!AFU46,1)</f>
        <v>0</v>
      </c>
      <c r="AFR35" s="536">
        <f>ROUND(Eigenmischungen!AFV46,1)</f>
        <v>0</v>
      </c>
      <c r="AFS35" s="536">
        <f>ROUND(Eigenmischungen!AFW46,1)</f>
        <v>0</v>
      </c>
      <c r="AFT35" s="536">
        <f>ROUND(Eigenmischungen!AFX46,1)</f>
        <v>0</v>
      </c>
      <c r="AFU35" s="536">
        <f>ROUND(Eigenmischungen!AFY46,1)</f>
        <v>0</v>
      </c>
      <c r="AFV35" s="536">
        <f>ROUND(Eigenmischungen!AFZ46,1)</f>
        <v>0</v>
      </c>
      <c r="AFW35" s="536">
        <f>ROUND(Eigenmischungen!AGA46,1)</f>
        <v>0</v>
      </c>
      <c r="AFX35" s="536">
        <f>ROUND(Eigenmischungen!AGB46,1)</f>
        <v>0</v>
      </c>
      <c r="AFY35" s="536">
        <f>ROUND(Eigenmischungen!AGC46,1)</f>
        <v>0</v>
      </c>
      <c r="AFZ35" s="536">
        <f>ROUND(Eigenmischungen!AGD46,1)</f>
        <v>0</v>
      </c>
      <c r="AGA35" s="536">
        <f>ROUND(Eigenmischungen!AGE46,1)</f>
        <v>0</v>
      </c>
      <c r="AGB35" s="536">
        <f>ROUND(Eigenmischungen!AGF46,1)</f>
        <v>0</v>
      </c>
      <c r="AGC35" s="536">
        <f>ROUND(Eigenmischungen!AGG46,1)</f>
        <v>0</v>
      </c>
      <c r="AGD35" s="536">
        <f>ROUND(Eigenmischungen!AGH46,1)</f>
        <v>0</v>
      </c>
      <c r="AGE35" s="536">
        <f>ROUND(Eigenmischungen!AGI46,1)</f>
        <v>0</v>
      </c>
      <c r="AGF35" s="536">
        <f>ROUND(Eigenmischungen!AGJ46,1)</f>
        <v>0</v>
      </c>
      <c r="AGG35" s="536">
        <f>ROUND(Eigenmischungen!AGK46,1)</f>
        <v>0</v>
      </c>
      <c r="AGH35" s="536">
        <f>ROUND(Eigenmischungen!AGL46,1)</f>
        <v>0</v>
      </c>
      <c r="AGI35" s="536">
        <f>ROUND(Eigenmischungen!AGM46,1)</f>
        <v>0</v>
      </c>
      <c r="AGJ35" s="536">
        <f>ROUND(Eigenmischungen!AGN46,1)</f>
        <v>0</v>
      </c>
      <c r="AGK35" s="536">
        <f>ROUND(Eigenmischungen!AGO46,1)</f>
        <v>0</v>
      </c>
      <c r="AGL35" s="536">
        <f>ROUND(Eigenmischungen!AGP46,1)</f>
        <v>0</v>
      </c>
      <c r="AGM35" s="536">
        <f>ROUND(Eigenmischungen!AGQ46,1)</f>
        <v>0</v>
      </c>
      <c r="AGN35" s="536">
        <f>ROUND(Eigenmischungen!AGR46,1)</f>
        <v>0</v>
      </c>
      <c r="AGO35" s="536">
        <f>ROUND(Eigenmischungen!AGS46,1)</f>
        <v>0</v>
      </c>
      <c r="AGP35" s="536">
        <f>ROUND(Eigenmischungen!AGT46,1)</f>
        <v>0</v>
      </c>
      <c r="AGQ35" s="536">
        <f>ROUND(Eigenmischungen!AGU46,1)</f>
        <v>0</v>
      </c>
      <c r="AGR35" s="536">
        <f>ROUND(Eigenmischungen!AGV46,1)</f>
        <v>0</v>
      </c>
      <c r="AGS35" s="536">
        <f>ROUND(Eigenmischungen!AGW46,1)</f>
        <v>0</v>
      </c>
      <c r="AGT35" s="536">
        <f>ROUND(Eigenmischungen!AGX46,1)</f>
        <v>0</v>
      </c>
      <c r="AGU35" s="536">
        <f>ROUND(Eigenmischungen!AGY46,1)</f>
        <v>0</v>
      </c>
      <c r="AGV35" s="536">
        <f>ROUND(Eigenmischungen!AGZ46,1)</f>
        <v>0</v>
      </c>
      <c r="AGW35" s="536">
        <f>ROUND(Eigenmischungen!AHA46,1)</f>
        <v>0</v>
      </c>
      <c r="AGX35" s="536">
        <f>ROUND(Eigenmischungen!AHB46,1)</f>
        <v>0</v>
      </c>
      <c r="AGY35" s="536">
        <f>ROUND(Eigenmischungen!AHC46,1)</f>
        <v>0</v>
      </c>
      <c r="AGZ35" s="536">
        <f>ROUND(Eigenmischungen!AHD46,1)</f>
        <v>0</v>
      </c>
      <c r="AHA35" s="536">
        <f>ROUND(Eigenmischungen!AHE46,1)</f>
        <v>0</v>
      </c>
      <c r="AHB35" s="536">
        <f>ROUND(Eigenmischungen!AHF46,1)</f>
        <v>0</v>
      </c>
      <c r="AHC35" s="536">
        <f>ROUND(Eigenmischungen!AHG46,1)</f>
        <v>0</v>
      </c>
      <c r="AHD35" s="536">
        <f>ROUND(Eigenmischungen!AHH46,1)</f>
        <v>0</v>
      </c>
      <c r="AHE35" s="536">
        <f>ROUND(Eigenmischungen!AHI46,1)</f>
        <v>0</v>
      </c>
      <c r="AHF35" s="536">
        <f>ROUND(Eigenmischungen!AHJ46,1)</f>
        <v>0</v>
      </c>
      <c r="AHG35" s="536">
        <f>ROUND(Eigenmischungen!AHK46,1)</f>
        <v>0</v>
      </c>
      <c r="AHH35" s="536">
        <f>ROUND(Eigenmischungen!AHL46,1)</f>
        <v>0</v>
      </c>
      <c r="AHI35" s="536">
        <f>ROUND(Eigenmischungen!AHM46,1)</f>
        <v>0</v>
      </c>
      <c r="AHJ35" s="536">
        <f>ROUND(Eigenmischungen!AHN46,1)</f>
        <v>0</v>
      </c>
      <c r="AHK35" s="536">
        <f>ROUND(Eigenmischungen!AHO46,1)</f>
        <v>0</v>
      </c>
      <c r="AHL35" s="536">
        <f>ROUND(Eigenmischungen!AHP46,1)</f>
        <v>0</v>
      </c>
      <c r="AHM35" s="536">
        <f>ROUND(Eigenmischungen!AHQ46,1)</f>
        <v>0</v>
      </c>
      <c r="AHN35" s="536">
        <f>ROUND(Eigenmischungen!AHR46,1)</f>
        <v>0</v>
      </c>
      <c r="AHO35" s="536">
        <f>ROUND(Eigenmischungen!AHS46,1)</f>
        <v>0</v>
      </c>
      <c r="AHP35" s="536">
        <f>ROUND(Eigenmischungen!AHT46,1)</f>
        <v>0</v>
      </c>
      <c r="AHQ35" s="536">
        <f>ROUND(Eigenmischungen!AHU46,1)</f>
        <v>0</v>
      </c>
      <c r="AHR35" s="536">
        <f>ROUND(Eigenmischungen!AHV46,1)</f>
        <v>0</v>
      </c>
      <c r="AHS35" s="536">
        <f>ROUND(Eigenmischungen!AHW46,1)</f>
        <v>0</v>
      </c>
      <c r="AHT35" s="536">
        <f>ROUND(Eigenmischungen!AHX46,1)</f>
        <v>0</v>
      </c>
      <c r="AHU35" s="536">
        <f>ROUND(Eigenmischungen!AHY46,1)</f>
        <v>0</v>
      </c>
      <c r="AHV35" s="536">
        <f>ROUND(Eigenmischungen!AHZ46,1)</f>
        <v>0</v>
      </c>
      <c r="AHW35" s="536">
        <f>ROUND(Eigenmischungen!AIA46,1)</f>
        <v>0</v>
      </c>
      <c r="AHX35" s="536">
        <f>ROUND(Eigenmischungen!AIB46,1)</f>
        <v>0</v>
      </c>
      <c r="AHY35" s="536">
        <f>ROUND(Eigenmischungen!AIC46,1)</f>
        <v>0</v>
      </c>
      <c r="AHZ35" s="536">
        <f>ROUND(Eigenmischungen!AID46,1)</f>
        <v>0</v>
      </c>
      <c r="AIA35" s="536">
        <f>ROUND(Eigenmischungen!AIE46,1)</f>
        <v>0</v>
      </c>
      <c r="AIB35" s="536">
        <f>ROUND(Eigenmischungen!AIF46,1)</f>
        <v>0</v>
      </c>
      <c r="AIC35" s="536">
        <f>ROUND(Eigenmischungen!AIG46,1)</f>
        <v>0</v>
      </c>
      <c r="AID35" s="536">
        <f>ROUND(Eigenmischungen!AIH46,1)</f>
        <v>0</v>
      </c>
      <c r="AIE35" s="536">
        <f>ROUND(Eigenmischungen!AII46,1)</f>
        <v>0</v>
      </c>
      <c r="AIF35" s="536">
        <f>ROUND(Eigenmischungen!AIJ46,1)</f>
        <v>0</v>
      </c>
      <c r="AIG35" s="536">
        <f>ROUND(Eigenmischungen!AIK46,1)</f>
        <v>0</v>
      </c>
      <c r="AIH35" s="536">
        <f>ROUND(Eigenmischungen!AIL46,1)</f>
        <v>0</v>
      </c>
      <c r="AII35" s="536">
        <f>ROUND(Eigenmischungen!AIM46,1)</f>
        <v>0</v>
      </c>
      <c r="AIJ35" s="536">
        <f>ROUND(Eigenmischungen!AIN46,1)</f>
        <v>0</v>
      </c>
      <c r="AIK35" s="536">
        <f>ROUND(Eigenmischungen!AIO46,1)</f>
        <v>0</v>
      </c>
      <c r="AIL35" s="536">
        <f>ROUND(Eigenmischungen!AIP46,1)</f>
        <v>0</v>
      </c>
      <c r="AIM35" s="536">
        <f>ROUND(Eigenmischungen!AIQ46,1)</f>
        <v>0</v>
      </c>
      <c r="AIN35" s="536">
        <f>ROUND(Eigenmischungen!AIR46,1)</f>
        <v>0</v>
      </c>
      <c r="AIO35" s="536">
        <f>ROUND(Eigenmischungen!AIS46,1)</f>
        <v>0</v>
      </c>
      <c r="AIP35" s="536">
        <f>ROUND(Eigenmischungen!AIT46,1)</f>
        <v>0</v>
      </c>
      <c r="AIQ35" s="536">
        <f>ROUND(Eigenmischungen!AIU46,1)</f>
        <v>0</v>
      </c>
      <c r="AIR35" s="536">
        <f>ROUND(Eigenmischungen!AIV46,1)</f>
        <v>0</v>
      </c>
      <c r="AIS35" s="536">
        <f>ROUND(Eigenmischungen!AIW46,1)</f>
        <v>0</v>
      </c>
      <c r="AIT35" s="536">
        <f>ROUND(Eigenmischungen!AIX46,1)</f>
        <v>0</v>
      </c>
      <c r="AIU35" s="536">
        <f>ROUND(Eigenmischungen!AIY46,1)</f>
        <v>0</v>
      </c>
      <c r="AIV35" s="536">
        <f>ROUND(Eigenmischungen!AIZ46,1)</f>
        <v>0</v>
      </c>
      <c r="AIW35" s="536">
        <f>ROUND(Eigenmischungen!AJA46,1)</f>
        <v>0</v>
      </c>
      <c r="AIX35" s="536">
        <f>ROUND(Eigenmischungen!AJB46,1)</f>
        <v>0</v>
      </c>
      <c r="AIY35" s="536">
        <f>ROUND(Eigenmischungen!AJC46,1)</f>
        <v>0</v>
      </c>
      <c r="AIZ35" s="536">
        <f>ROUND(Eigenmischungen!AJD46,1)</f>
        <v>0</v>
      </c>
      <c r="AJA35" s="536">
        <f>ROUND(Eigenmischungen!AJE46,1)</f>
        <v>0</v>
      </c>
      <c r="AJB35" s="536">
        <f>ROUND(Eigenmischungen!AJF46,1)</f>
        <v>0</v>
      </c>
      <c r="AJC35" s="536">
        <f>ROUND(Eigenmischungen!AJG46,1)</f>
        <v>0</v>
      </c>
      <c r="AJD35" s="536">
        <f>ROUND(Eigenmischungen!AJH46,1)</f>
        <v>0</v>
      </c>
      <c r="AJE35" s="536">
        <f>ROUND(Eigenmischungen!AJI46,1)</f>
        <v>0</v>
      </c>
      <c r="AJF35" s="536">
        <f>ROUND(Eigenmischungen!AJJ46,1)</f>
        <v>0</v>
      </c>
      <c r="AJG35" s="536">
        <f>ROUND(Eigenmischungen!AJK46,1)</f>
        <v>0</v>
      </c>
      <c r="AJH35" s="536">
        <f>ROUND(Eigenmischungen!AJL46,1)</f>
        <v>0</v>
      </c>
      <c r="AJI35" s="536">
        <f>ROUND(Eigenmischungen!AJM46,1)</f>
        <v>0</v>
      </c>
      <c r="AJJ35" s="536">
        <f>ROUND(Eigenmischungen!AJN46,1)</f>
        <v>0</v>
      </c>
      <c r="AJK35" s="536">
        <f>ROUND(Eigenmischungen!AJO46,1)</f>
        <v>0</v>
      </c>
      <c r="AJL35" s="536">
        <f>ROUND(Eigenmischungen!AJP46,1)</f>
        <v>0</v>
      </c>
      <c r="AJM35" s="536">
        <f>ROUND(Eigenmischungen!AJQ46,1)</f>
        <v>0</v>
      </c>
      <c r="AJN35" s="536">
        <f>ROUND(Eigenmischungen!AJR46,1)</f>
        <v>0</v>
      </c>
      <c r="AJO35" s="536">
        <f>ROUND(Eigenmischungen!AJS46,1)</f>
        <v>0</v>
      </c>
      <c r="AJP35" s="536">
        <f>ROUND(Eigenmischungen!AJT46,1)</f>
        <v>0</v>
      </c>
      <c r="AJQ35" s="536">
        <f>ROUND(Eigenmischungen!AJU46,1)</f>
        <v>0</v>
      </c>
      <c r="AJR35" s="536">
        <f>ROUND(Eigenmischungen!AJV46,1)</f>
        <v>0</v>
      </c>
      <c r="AJS35" s="536">
        <f>ROUND(Eigenmischungen!AJW46,1)</f>
        <v>0</v>
      </c>
      <c r="AJT35" s="536">
        <f>ROUND(Eigenmischungen!AJX46,1)</f>
        <v>0</v>
      </c>
      <c r="AJU35" s="536">
        <f>ROUND(Eigenmischungen!AJY46,1)</f>
        <v>0</v>
      </c>
      <c r="AJV35" s="536">
        <f>ROUND(Eigenmischungen!AJZ46,1)</f>
        <v>0</v>
      </c>
      <c r="AJW35" s="536">
        <f>ROUND(Eigenmischungen!AKA46,1)</f>
        <v>0</v>
      </c>
      <c r="AJX35" s="536">
        <f>ROUND(Eigenmischungen!AKB46,1)</f>
        <v>0</v>
      </c>
      <c r="AJY35" s="536">
        <f>ROUND(Eigenmischungen!AKC46,1)</f>
        <v>0</v>
      </c>
      <c r="AJZ35" s="536">
        <f>ROUND(Eigenmischungen!AKD46,1)</f>
        <v>0</v>
      </c>
      <c r="AKA35" s="536">
        <f>ROUND(Eigenmischungen!AKE46,1)</f>
        <v>0</v>
      </c>
      <c r="AKB35" s="536">
        <f>ROUND(Eigenmischungen!AKF46,1)</f>
        <v>0</v>
      </c>
      <c r="AKC35" s="536">
        <f>ROUND(Eigenmischungen!AKG46,1)</f>
        <v>0</v>
      </c>
      <c r="AKD35" s="536">
        <f>ROUND(Eigenmischungen!AKH46,1)</f>
        <v>0</v>
      </c>
      <c r="AKE35" s="536">
        <f>ROUND(Eigenmischungen!AKI46,1)</f>
        <v>0</v>
      </c>
      <c r="AKF35" s="536">
        <f>ROUND(Eigenmischungen!AKJ46,1)</f>
        <v>0</v>
      </c>
      <c r="AKG35" s="536">
        <f>ROUND(Eigenmischungen!AKK46,1)</f>
        <v>0</v>
      </c>
      <c r="AKH35" s="536">
        <f>ROUND(Eigenmischungen!AKL46,1)</f>
        <v>0</v>
      </c>
      <c r="AKI35" s="536">
        <f>ROUND(Eigenmischungen!AKM46,1)</f>
        <v>0</v>
      </c>
      <c r="AKJ35" s="536">
        <f>ROUND(Eigenmischungen!AKN46,1)</f>
        <v>0</v>
      </c>
      <c r="AKK35" s="536">
        <f>ROUND(Eigenmischungen!AKO46,1)</f>
        <v>0</v>
      </c>
      <c r="AKL35" s="536">
        <f>ROUND(Eigenmischungen!AKP46,1)</f>
        <v>0</v>
      </c>
      <c r="AKM35" s="536">
        <f>ROUND(Eigenmischungen!AKQ46,1)</f>
        <v>0</v>
      </c>
      <c r="AKN35" s="536">
        <f>ROUND(Eigenmischungen!AKR46,1)</f>
        <v>0</v>
      </c>
      <c r="AKO35" s="536">
        <f>ROUND(Eigenmischungen!AKS46,1)</f>
        <v>0</v>
      </c>
      <c r="AKP35" s="536">
        <f>ROUND(Eigenmischungen!AKT46,1)</f>
        <v>0</v>
      </c>
      <c r="AKQ35" s="536">
        <f>ROUND(Eigenmischungen!AKU46,1)</f>
        <v>0</v>
      </c>
      <c r="AKR35" s="536">
        <f>ROUND(Eigenmischungen!AKV46,1)</f>
        <v>0</v>
      </c>
      <c r="AKS35" s="536">
        <f>ROUND(Eigenmischungen!AKW46,1)</f>
        <v>0</v>
      </c>
      <c r="AKT35" s="536">
        <f>ROUND(Eigenmischungen!AKX46,1)</f>
        <v>0</v>
      </c>
      <c r="AKU35" s="536">
        <f>ROUND(Eigenmischungen!AKY46,1)</f>
        <v>0</v>
      </c>
      <c r="AKV35" s="536">
        <f>ROUND(Eigenmischungen!AKZ46,1)</f>
        <v>0</v>
      </c>
      <c r="AKW35" s="536">
        <f>ROUND(Eigenmischungen!ALA46,1)</f>
        <v>0</v>
      </c>
      <c r="AKX35" s="536">
        <f>ROUND(Eigenmischungen!ALB46,1)</f>
        <v>0</v>
      </c>
      <c r="AKY35" s="536">
        <f>ROUND(Eigenmischungen!ALC46,1)</f>
        <v>0</v>
      </c>
      <c r="AKZ35" s="536">
        <f>ROUND(Eigenmischungen!ALD46,1)</f>
        <v>0</v>
      </c>
      <c r="ALA35" s="536">
        <f>ROUND(Eigenmischungen!ALE46,1)</f>
        <v>0</v>
      </c>
      <c r="ALB35" s="536">
        <f>ROUND(Eigenmischungen!ALF46,1)</f>
        <v>0</v>
      </c>
      <c r="ALC35" s="536">
        <f>ROUND(Eigenmischungen!ALG46,1)</f>
        <v>0</v>
      </c>
      <c r="ALD35" s="536">
        <f>ROUND(Eigenmischungen!ALH46,1)</f>
        <v>0</v>
      </c>
      <c r="ALE35" s="536">
        <f>ROUND(Eigenmischungen!ALI46,1)</f>
        <v>0</v>
      </c>
      <c r="ALF35" s="536">
        <f>ROUND(Eigenmischungen!ALJ46,1)</f>
        <v>0</v>
      </c>
      <c r="ALG35" s="536">
        <f>ROUND(Eigenmischungen!ALK46,1)</f>
        <v>0</v>
      </c>
      <c r="ALH35" s="536">
        <f>ROUND(Eigenmischungen!ALL46,1)</f>
        <v>0</v>
      </c>
      <c r="ALI35" s="536">
        <f>ROUND(Eigenmischungen!ALM46,1)</f>
        <v>0</v>
      </c>
      <c r="ALJ35" s="536">
        <f>ROUND(Eigenmischungen!ALN46,1)</f>
        <v>0</v>
      </c>
      <c r="ALK35" s="536">
        <f>ROUND(Eigenmischungen!ALO46,1)</f>
        <v>0</v>
      </c>
      <c r="ALL35" s="536">
        <f>ROUND(Eigenmischungen!ALP46,1)</f>
        <v>0</v>
      </c>
      <c r="ALM35" s="536">
        <f>ROUND(Eigenmischungen!ALQ46,1)</f>
        <v>0</v>
      </c>
      <c r="ALN35" s="536">
        <f>ROUND(Eigenmischungen!ALR46,1)</f>
        <v>0</v>
      </c>
      <c r="ALO35" s="536">
        <f>ROUND(Eigenmischungen!ALS46,1)</f>
        <v>0</v>
      </c>
      <c r="ALP35" s="536">
        <f>ROUND(Eigenmischungen!ALT46,1)</f>
        <v>0</v>
      </c>
      <c r="ALQ35" s="536">
        <f>ROUND(Eigenmischungen!ALU46,1)</f>
        <v>0</v>
      </c>
      <c r="ALR35" s="536">
        <f>ROUND(Eigenmischungen!ALV46,1)</f>
        <v>0</v>
      </c>
      <c r="ALS35" s="536">
        <f>ROUND(Eigenmischungen!ALW46,1)</f>
        <v>0</v>
      </c>
      <c r="ALT35" s="536">
        <f>ROUND(Eigenmischungen!ALX46,1)</f>
        <v>0</v>
      </c>
      <c r="ALU35" s="536">
        <f>ROUND(Eigenmischungen!ALY46,1)</f>
        <v>0</v>
      </c>
      <c r="ALV35" s="536">
        <f>ROUND(Eigenmischungen!ALZ46,1)</f>
        <v>0</v>
      </c>
      <c r="ALW35" s="536">
        <f>ROUND(Eigenmischungen!AMA46,1)</f>
        <v>0</v>
      </c>
      <c r="ALX35" s="536">
        <f>ROUND(Eigenmischungen!AMB46,1)</f>
        <v>0</v>
      </c>
      <c r="ALY35" s="536">
        <f>ROUND(Eigenmischungen!AMC46,1)</f>
        <v>0</v>
      </c>
      <c r="ALZ35" s="536">
        <f>ROUND(Eigenmischungen!AMD46,1)</f>
        <v>0</v>
      </c>
      <c r="AMA35" s="536">
        <f>ROUND(Eigenmischungen!AME46,1)</f>
        <v>0</v>
      </c>
      <c r="AMB35" s="536">
        <f>ROUND(Eigenmischungen!AMF46,1)</f>
        <v>0</v>
      </c>
      <c r="AMC35" s="536">
        <f>ROUND(Eigenmischungen!AMG46,1)</f>
        <v>0</v>
      </c>
      <c r="AMD35" s="536">
        <f>ROUND(Eigenmischungen!AMH46,1)</f>
        <v>0</v>
      </c>
      <c r="AME35" s="536">
        <f>ROUND(Eigenmischungen!AMI46,1)</f>
        <v>0</v>
      </c>
      <c r="AMF35" s="536">
        <f>ROUND(Eigenmischungen!AMJ46,1)</f>
        <v>0</v>
      </c>
      <c r="AMG35" s="536">
        <f>ROUND(Eigenmischungen!AMK46,1)</f>
        <v>0</v>
      </c>
      <c r="AMH35" s="536">
        <f>ROUND(Eigenmischungen!AML46,1)</f>
        <v>0</v>
      </c>
      <c r="AMI35" s="536">
        <f>ROUND(Eigenmischungen!AMM46,1)</f>
        <v>0</v>
      </c>
      <c r="AMJ35" s="536">
        <f>ROUND(Eigenmischungen!AMN46,1)</f>
        <v>0</v>
      </c>
      <c r="AMK35" s="536">
        <f>ROUND(Eigenmischungen!AMO46,1)</f>
        <v>0</v>
      </c>
      <c r="AML35" s="536">
        <f>ROUND(Eigenmischungen!AMP46,1)</f>
        <v>0</v>
      </c>
      <c r="AMM35" s="536">
        <f>ROUND(Eigenmischungen!AMQ46,1)</f>
        <v>0</v>
      </c>
      <c r="AMN35" s="536">
        <f>ROUND(Eigenmischungen!AMR46,1)</f>
        <v>0</v>
      </c>
      <c r="AMO35" s="536">
        <f>ROUND(Eigenmischungen!AMS46,1)</f>
        <v>0</v>
      </c>
      <c r="AMP35" s="536">
        <f>ROUND(Eigenmischungen!AMT46,1)</f>
        <v>0</v>
      </c>
      <c r="AMQ35" s="536">
        <f>ROUND(Eigenmischungen!AMU46,1)</f>
        <v>0</v>
      </c>
      <c r="AMR35" s="536">
        <f>ROUND(Eigenmischungen!AMV46,1)</f>
        <v>0</v>
      </c>
      <c r="AMS35" s="536">
        <f>ROUND(Eigenmischungen!AMW46,1)</f>
        <v>0</v>
      </c>
      <c r="AMT35" s="536">
        <f>ROUND(Eigenmischungen!AMX46,1)</f>
        <v>0</v>
      </c>
      <c r="AMU35" s="536">
        <f>ROUND(Eigenmischungen!AMY46,1)</f>
        <v>0</v>
      </c>
      <c r="AMV35" s="536">
        <f>ROUND(Eigenmischungen!AMZ46,1)</f>
        <v>0</v>
      </c>
      <c r="AMW35" s="536">
        <f>ROUND(Eigenmischungen!ANA46,1)</f>
        <v>0</v>
      </c>
      <c r="AMX35" s="536">
        <f>ROUND(Eigenmischungen!ANB46,1)</f>
        <v>0</v>
      </c>
      <c r="AMY35" s="536">
        <f>ROUND(Eigenmischungen!ANC46,1)</f>
        <v>0</v>
      </c>
      <c r="AMZ35" s="536">
        <f>ROUND(Eigenmischungen!AND46,1)</f>
        <v>0</v>
      </c>
      <c r="ANA35" s="536">
        <f>ROUND(Eigenmischungen!ANE46,1)</f>
        <v>0</v>
      </c>
      <c r="ANB35" s="536">
        <f>ROUND(Eigenmischungen!ANF46,1)</f>
        <v>0</v>
      </c>
      <c r="ANC35" s="536">
        <f>ROUND(Eigenmischungen!ANG46,1)</f>
        <v>0</v>
      </c>
      <c r="AND35" s="536">
        <f>ROUND(Eigenmischungen!ANH46,1)</f>
        <v>0</v>
      </c>
      <c r="ANE35" s="536">
        <f>ROUND(Eigenmischungen!ANI46,1)</f>
        <v>0</v>
      </c>
      <c r="ANF35" s="536">
        <f>ROUND(Eigenmischungen!ANJ46,1)</f>
        <v>0</v>
      </c>
      <c r="ANG35" s="536">
        <f>ROUND(Eigenmischungen!ANK46,1)</f>
        <v>0</v>
      </c>
      <c r="ANH35" s="536">
        <f>ROUND(Eigenmischungen!ANL46,1)</f>
        <v>0</v>
      </c>
      <c r="ANI35" s="536">
        <f>ROUND(Eigenmischungen!ANM46,1)</f>
        <v>0</v>
      </c>
      <c r="ANJ35" s="536">
        <f>ROUND(Eigenmischungen!ANN46,1)</f>
        <v>0</v>
      </c>
      <c r="ANK35" s="536">
        <f>ROUND(Eigenmischungen!ANO46,1)</f>
        <v>0</v>
      </c>
      <c r="ANL35" s="536">
        <f>ROUND(Eigenmischungen!ANP46,1)</f>
        <v>0</v>
      </c>
      <c r="ANM35" s="536">
        <f>ROUND(Eigenmischungen!ANQ46,1)</f>
        <v>0</v>
      </c>
      <c r="ANN35" s="536">
        <f>ROUND(Eigenmischungen!ANR46,1)</f>
        <v>0</v>
      </c>
      <c r="ANO35" s="536">
        <f>ROUND(Eigenmischungen!ANS46,1)</f>
        <v>0</v>
      </c>
      <c r="ANP35" s="536">
        <f>ROUND(Eigenmischungen!ANT46,1)</f>
        <v>0</v>
      </c>
      <c r="ANQ35" s="536">
        <f>ROUND(Eigenmischungen!ANU46,1)</f>
        <v>0</v>
      </c>
      <c r="ANR35" s="536">
        <f>ROUND(Eigenmischungen!ANV46,1)</f>
        <v>0</v>
      </c>
      <c r="ANS35" s="536">
        <f>ROUND(Eigenmischungen!ANW46,1)</f>
        <v>0</v>
      </c>
      <c r="ANT35" s="536">
        <f>ROUND(Eigenmischungen!ANX46,1)</f>
        <v>0</v>
      </c>
      <c r="ANU35" s="536">
        <f>ROUND(Eigenmischungen!ANY46,1)</f>
        <v>0</v>
      </c>
      <c r="ANV35" s="536">
        <f>ROUND(Eigenmischungen!ANZ46,1)</f>
        <v>0</v>
      </c>
      <c r="ANW35" s="536">
        <f>ROUND(Eigenmischungen!AOA46,1)</f>
        <v>0</v>
      </c>
      <c r="ANX35" s="536">
        <f>ROUND(Eigenmischungen!AOB46,1)</f>
        <v>0</v>
      </c>
      <c r="ANY35" s="536">
        <f>ROUND(Eigenmischungen!AOC46,1)</f>
        <v>0</v>
      </c>
      <c r="ANZ35" s="536">
        <f>ROUND(Eigenmischungen!AOD46,1)</f>
        <v>0</v>
      </c>
      <c r="AOA35" s="536">
        <f>ROUND(Eigenmischungen!AOE46,1)</f>
        <v>0</v>
      </c>
      <c r="AOB35" s="536">
        <f>ROUND(Eigenmischungen!AOF46,1)</f>
        <v>0</v>
      </c>
      <c r="AOC35" s="536">
        <f>ROUND(Eigenmischungen!AOG46,1)</f>
        <v>0</v>
      </c>
      <c r="AOD35" s="536">
        <f>ROUND(Eigenmischungen!AOH46,1)</f>
        <v>0</v>
      </c>
      <c r="AOE35" s="536">
        <f>ROUND(Eigenmischungen!AOI46,1)</f>
        <v>0</v>
      </c>
      <c r="AOF35" s="536">
        <f>ROUND(Eigenmischungen!AOJ46,1)</f>
        <v>0</v>
      </c>
      <c r="AOG35" s="536">
        <f>ROUND(Eigenmischungen!AOK46,1)</f>
        <v>0</v>
      </c>
      <c r="AOH35" s="536">
        <f>ROUND(Eigenmischungen!AOL46,1)</f>
        <v>0</v>
      </c>
      <c r="AOI35" s="536">
        <f>ROUND(Eigenmischungen!AOM46,1)</f>
        <v>0</v>
      </c>
      <c r="AOJ35" s="536">
        <f>ROUND(Eigenmischungen!AON46,1)</f>
        <v>0</v>
      </c>
      <c r="AOK35" s="536">
        <f>ROUND(Eigenmischungen!AOO46,1)</f>
        <v>0</v>
      </c>
      <c r="AOL35" s="536">
        <f>ROUND(Eigenmischungen!AOP46,1)</f>
        <v>0</v>
      </c>
      <c r="AOM35" s="536">
        <f>ROUND(Eigenmischungen!AOQ46,1)</f>
        <v>0</v>
      </c>
      <c r="AON35" s="536">
        <f>ROUND(Eigenmischungen!AOR46,1)</f>
        <v>0</v>
      </c>
      <c r="AOO35" s="536">
        <f>ROUND(Eigenmischungen!AOS46,1)</f>
        <v>0</v>
      </c>
      <c r="AOP35" s="536">
        <f>ROUND(Eigenmischungen!AOT46,1)</f>
        <v>0</v>
      </c>
      <c r="AOQ35" s="536">
        <f>ROUND(Eigenmischungen!AOU46,1)</f>
        <v>0</v>
      </c>
      <c r="AOR35" s="536">
        <f>ROUND(Eigenmischungen!AOV46,1)</f>
        <v>0</v>
      </c>
      <c r="AOS35" s="536">
        <f>ROUND(Eigenmischungen!AOW46,1)</f>
        <v>0</v>
      </c>
      <c r="AOT35" s="536">
        <f>ROUND(Eigenmischungen!AOX46,1)</f>
        <v>0</v>
      </c>
      <c r="AOU35" s="536">
        <f>ROUND(Eigenmischungen!AOY46,1)</f>
        <v>0</v>
      </c>
      <c r="AOV35" s="536">
        <f>ROUND(Eigenmischungen!AOZ46,1)</f>
        <v>0</v>
      </c>
      <c r="AOW35" s="536">
        <f>ROUND(Eigenmischungen!APA46,1)</f>
        <v>0</v>
      </c>
      <c r="AOX35" s="536">
        <f>ROUND(Eigenmischungen!APB46,1)</f>
        <v>0</v>
      </c>
      <c r="AOY35" s="536">
        <f>ROUND(Eigenmischungen!APC46,1)</f>
        <v>0</v>
      </c>
      <c r="AOZ35" s="536">
        <f>ROUND(Eigenmischungen!APD46,1)</f>
        <v>0</v>
      </c>
      <c r="APA35" s="536">
        <f>ROUND(Eigenmischungen!APE46,1)</f>
        <v>0</v>
      </c>
      <c r="APB35" s="536">
        <f>ROUND(Eigenmischungen!APF46,1)</f>
        <v>0</v>
      </c>
      <c r="APC35" s="536">
        <f>ROUND(Eigenmischungen!APG46,1)</f>
        <v>0</v>
      </c>
      <c r="APD35" s="536">
        <f>ROUND(Eigenmischungen!APH46,1)</f>
        <v>0</v>
      </c>
      <c r="APE35" s="536">
        <f>ROUND(Eigenmischungen!API46,1)</f>
        <v>0</v>
      </c>
      <c r="APF35" s="536">
        <f>ROUND(Eigenmischungen!APJ46,1)</f>
        <v>0</v>
      </c>
      <c r="APG35" s="536">
        <f>ROUND(Eigenmischungen!APK46,1)</f>
        <v>0</v>
      </c>
      <c r="APH35" s="536">
        <f>ROUND(Eigenmischungen!APL46,1)</f>
        <v>0</v>
      </c>
      <c r="API35" s="536">
        <f>ROUND(Eigenmischungen!APM46,1)</f>
        <v>0</v>
      </c>
      <c r="APJ35" s="536">
        <f>ROUND(Eigenmischungen!APN46,1)</f>
        <v>0</v>
      </c>
      <c r="APK35" s="536">
        <f>ROUND(Eigenmischungen!APO46,1)</f>
        <v>0</v>
      </c>
      <c r="APL35" s="536">
        <f>ROUND(Eigenmischungen!APP46,1)</f>
        <v>0</v>
      </c>
      <c r="APM35" s="536">
        <f>ROUND(Eigenmischungen!APQ46,1)</f>
        <v>0</v>
      </c>
      <c r="APN35" s="536">
        <f>ROUND(Eigenmischungen!APR46,1)</f>
        <v>0</v>
      </c>
      <c r="APO35" s="536">
        <f>ROUND(Eigenmischungen!APS46,1)</f>
        <v>0</v>
      </c>
      <c r="APP35" s="536">
        <f>ROUND(Eigenmischungen!APT46,1)</f>
        <v>0</v>
      </c>
      <c r="APQ35" s="536">
        <f>ROUND(Eigenmischungen!APU46,1)</f>
        <v>0</v>
      </c>
      <c r="APR35" s="536">
        <f>ROUND(Eigenmischungen!APV46,1)</f>
        <v>0</v>
      </c>
      <c r="APS35" s="536">
        <f>ROUND(Eigenmischungen!APW46,1)</f>
        <v>0</v>
      </c>
      <c r="APT35" s="536">
        <f>ROUND(Eigenmischungen!APX46,1)</f>
        <v>0</v>
      </c>
      <c r="APU35" s="536">
        <f>ROUND(Eigenmischungen!APY46,1)</f>
        <v>0</v>
      </c>
      <c r="APV35" s="536">
        <f>ROUND(Eigenmischungen!APZ46,1)</f>
        <v>0</v>
      </c>
      <c r="APW35" s="536">
        <f>ROUND(Eigenmischungen!AQA46,1)</f>
        <v>0</v>
      </c>
      <c r="APX35" s="536">
        <f>ROUND(Eigenmischungen!AQB46,1)</f>
        <v>0</v>
      </c>
      <c r="APY35" s="536">
        <f>ROUND(Eigenmischungen!AQC46,1)</f>
        <v>0</v>
      </c>
      <c r="APZ35" s="536">
        <f>ROUND(Eigenmischungen!AQD46,1)</f>
        <v>0</v>
      </c>
      <c r="AQA35" s="536">
        <f>ROUND(Eigenmischungen!AQE46,1)</f>
        <v>0</v>
      </c>
      <c r="AQB35" s="536">
        <f>ROUND(Eigenmischungen!AQF46,1)</f>
        <v>0</v>
      </c>
      <c r="AQC35" s="536">
        <f>ROUND(Eigenmischungen!AQG46,1)</f>
        <v>0</v>
      </c>
      <c r="AQD35" s="536">
        <f>ROUND(Eigenmischungen!AQH46,1)</f>
        <v>0</v>
      </c>
      <c r="AQE35" s="536">
        <f>ROUND(Eigenmischungen!AQI46,1)</f>
        <v>0</v>
      </c>
      <c r="AQF35" s="536">
        <f>ROUND(Eigenmischungen!AQJ46,1)</f>
        <v>0</v>
      </c>
      <c r="AQG35" s="536">
        <f>ROUND(Eigenmischungen!AQK46,1)</f>
        <v>0</v>
      </c>
      <c r="AQH35" s="536">
        <f>ROUND(Eigenmischungen!AQL46,1)</f>
        <v>0</v>
      </c>
      <c r="AQI35" s="536">
        <f>ROUND(Eigenmischungen!AQM46,1)</f>
        <v>0</v>
      </c>
      <c r="AQJ35" s="536">
        <f>ROUND(Eigenmischungen!AQN46,1)</f>
        <v>0</v>
      </c>
      <c r="AQK35" s="536">
        <f>ROUND(Eigenmischungen!AQO46,1)</f>
        <v>0</v>
      </c>
      <c r="AQL35" s="536">
        <f>ROUND(Eigenmischungen!AQP46,1)</f>
        <v>0</v>
      </c>
      <c r="AQM35" s="536">
        <f>ROUND(Eigenmischungen!AQQ46,1)</f>
        <v>0</v>
      </c>
      <c r="AQN35" s="536">
        <f>ROUND(Eigenmischungen!AQR46,1)</f>
        <v>0</v>
      </c>
      <c r="AQO35" s="536">
        <f>ROUND(Eigenmischungen!AQS46,1)</f>
        <v>0</v>
      </c>
      <c r="AQP35" s="536">
        <f>ROUND(Eigenmischungen!AQT46,1)</f>
        <v>0</v>
      </c>
      <c r="AQQ35" s="536">
        <f>ROUND(Eigenmischungen!AQU46,1)</f>
        <v>0</v>
      </c>
      <c r="AQR35" s="536">
        <f>ROUND(Eigenmischungen!AQV46,1)</f>
        <v>0</v>
      </c>
      <c r="AQS35" s="536">
        <f>ROUND(Eigenmischungen!AQW46,1)</f>
        <v>0</v>
      </c>
      <c r="AQT35" s="536">
        <f>ROUND(Eigenmischungen!AQX46,1)</f>
        <v>0</v>
      </c>
      <c r="AQU35" s="536">
        <f>ROUND(Eigenmischungen!AQY46,1)</f>
        <v>0</v>
      </c>
      <c r="AQV35" s="536">
        <f>ROUND(Eigenmischungen!AQZ46,1)</f>
        <v>0</v>
      </c>
      <c r="AQW35" s="536">
        <f>ROUND(Eigenmischungen!ARA46,1)</f>
        <v>0</v>
      </c>
      <c r="AQX35" s="536">
        <f>ROUND(Eigenmischungen!ARB46,1)</f>
        <v>0</v>
      </c>
      <c r="AQY35" s="536">
        <f>ROUND(Eigenmischungen!ARC46,1)</f>
        <v>0</v>
      </c>
      <c r="AQZ35" s="536">
        <f>ROUND(Eigenmischungen!ARD46,1)</f>
        <v>0</v>
      </c>
      <c r="ARA35" s="536">
        <f>ROUND(Eigenmischungen!ARE46,1)</f>
        <v>0</v>
      </c>
      <c r="ARB35" s="536">
        <f>ROUND(Eigenmischungen!ARF46,1)</f>
        <v>0</v>
      </c>
      <c r="ARC35" s="536">
        <f>ROUND(Eigenmischungen!ARG46,1)</f>
        <v>0</v>
      </c>
      <c r="ARD35" s="536">
        <f>ROUND(Eigenmischungen!ARH46,1)</f>
        <v>0</v>
      </c>
      <c r="ARE35" s="536">
        <f>ROUND(Eigenmischungen!ARI46,1)</f>
        <v>0</v>
      </c>
      <c r="ARF35" s="536">
        <f>ROUND(Eigenmischungen!ARJ46,1)</f>
        <v>0</v>
      </c>
      <c r="ARG35" s="536">
        <f>ROUND(Eigenmischungen!ARK46,1)</f>
        <v>0</v>
      </c>
      <c r="ARH35" s="536">
        <f>ROUND(Eigenmischungen!ARL46,1)</f>
        <v>0</v>
      </c>
      <c r="ARI35" s="536">
        <f>ROUND(Eigenmischungen!ARM46,1)</f>
        <v>0</v>
      </c>
      <c r="ARJ35" s="536">
        <f>ROUND(Eigenmischungen!ARN46,1)</f>
        <v>0</v>
      </c>
      <c r="ARK35" s="536">
        <f>ROUND(Eigenmischungen!ARO46,1)</f>
        <v>0</v>
      </c>
      <c r="ARL35" s="536">
        <f>ROUND(Eigenmischungen!ARP46,1)</f>
        <v>0</v>
      </c>
      <c r="ARM35" s="536">
        <f>ROUND(Eigenmischungen!ARQ46,1)</f>
        <v>0</v>
      </c>
      <c r="ARN35" s="536">
        <f>ROUND(Eigenmischungen!ARR46,1)</f>
        <v>0</v>
      </c>
      <c r="ARO35" s="536">
        <f>ROUND(Eigenmischungen!ARS46,1)</f>
        <v>0</v>
      </c>
      <c r="ARP35" s="536">
        <f>ROUND(Eigenmischungen!ART46,1)</f>
        <v>0</v>
      </c>
      <c r="ARQ35" s="536">
        <f>ROUND(Eigenmischungen!ARU46,1)</f>
        <v>0</v>
      </c>
      <c r="ARR35" s="536">
        <f>ROUND(Eigenmischungen!ARV46,1)</f>
        <v>0</v>
      </c>
      <c r="ARS35" s="536">
        <f>ROUND(Eigenmischungen!ARW46,1)</f>
        <v>0</v>
      </c>
      <c r="ART35" s="536">
        <f>ROUND(Eigenmischungen!ARX46,1)</f>
        <v>0</v>
      </c>
      <c r="ARU35" s="536">
        <f>ROUND(Eigenmischungen!ARY46,1)</f>
        <v>0</v>
      </c>
      <c r="ARV35" s="536">
        <f>ROUND(Eigenmischungen!ARZ46,1)</f>
        <v>0</v>
      </c>
      <c r="ARW35" s="536">
        <f>ROUND(Eigenmischungen!ASA46,1)</f>
        <v>0</v>
      </c>
      <c r="ARX35" s="536">
        <f>ROUND(Eigenmischungen!ASB46,1)</f>
        <v>0</v>
      </c>
      <c r="ARY35" s="536">
        <f>ROUND(Eigenmischungen!ASC46,1)</f>
        <v>0</v>
      </c>
      <c r="ARZ35" s="536">
        <f>ROUND(Eigenmischungen!ASD46,1)</f>
        <v>0</v>
      </c>
      <c r="ASA35" s="536">
        <f>ROUND(Eigenmischungen!ASE46,1)</f>
        <v>0</v>
      </c>
      <c r="ASB35" s="536">
        <f>ROUND(Eigenmischungen!ASF46,1)</f>
        <v>0</v>
      </c>
      <c r="ASC35" s="536">
        <f>ROUND(Eigenmischungen!ASG46,1)</f>
        <v>0</v>
      </c>
      <c r="ASD35" s="536">
        <f>ROUND(Eigenmischungen!ASH46,1)</f>
        <v>0</v>
      </c>
      <c r="ASE35" s="536">
        <f>ROUND(Eigenmischungen!ASI46,1)</f>
        <v>0</v>
      </c>
      <c r="ASF35" s="536">
        <f>ROUND(Eigenmischungen!ASJ46,1)</f>
        <v>0</v>
      </c>
      <c r="ASG35" s="536">
        <f>ROUND(Eigenmischungen!ASK46,1)</f>
        <v>0</v>
      </c>
      <c r="ASH35" s="536">
        <f>ROUND(Eigenmischungen!ASL46,1)</f>
        <v>0</v>
      </c>
      <c r="ASI35" s="536">
        <f>ROUND(Eigenmischungen!ASM46,1)</f>
        <v>0</v>
      </c>
      <c r="ASJ35" s="536">
        <f>ROUND(Eigenmischungen!ASN46,1)</f>
        <v>0</v>
      </c>
      <c r="ASK35" s="536">
        <f>ROUND(Eigenmischungen!ASO46,1)</f>
        <v>0</v>
      </c>
      <c r="ASL35" s="536">
        <f>ROUND(Eigenmischungen!ASP46,1)</f>
        <v>0</v>
      </c>
      <c r="ASM35" s="536">
        <f>ROUND(Eigenmischungen!ASQ46,1)</f>
        <v>0</v>
      </c>
      <c r="ASN35" s="536">
        <f>ROUND(Eigenmischungen!ASR46,1)</f>
        <v>0</v>
      </c>
      <c r="ASO35" s="536">
        <f>ROUND(Eigenmischungen!ASS46,1)</f>
        <v>0</v>
      </c>
      <c r="ASP35" s="536">
        <f>ROUND(Eigenmischungen!AST46,1)</f>
        <v>0</v>
      </c>
      <c r="ASQ35" s="536">
        <f>ROUND(Eigenmischungen!ASU46,1)</f>
        <v>0</v>
      </c>
      <c r="ASR35" s="536">
        <f>ROUND(Eigenmischungen!ASV46,1)</f>
        <v>0</v>
      </c>
      <c r="ASS35" s="536">
        <f>ROUND(Eigenmischungen!ASW46,1)</f>
        <v>0</v>
      </c>
      <c r="AST35" s="536">
        <f>ROUND(Eigenmischungen!ASX46,1)</f>
        <v>0</v>
      </c>
      <c r="ASU35" s="536">
        <f>ROUND(Eigenmischungen!ASY46,1)</f>
        <v>0</v>
      </c>
      <c r="ASV35" s="536">
        <f>ROUND(Eigenmischungen!ASZ46,1)</f>
        <v>0</v>
      </c>
      <c r="ASW35" s="536">
        <f>ROUND(Eigenmischungen!ATA46,1)</f>
        <v>0</v>
      </c>
      <c r="ASX35" s="536">
        <f>ROUND(Eigenmischungen!ATB46,1)</f>
        <v>0</v>
      </c>
      <c r="ASY35" s="536">
        <f>ROUND(Eigenmischungen!ATC46,1)</f>
        <v>0</v>
      </c>
      <c r="ASZ35" s="536">
        <f>ROUND(Eigenmischungen!ATD46,1)</f>
        <v>0</v>
      </c>
      <c r="ATA35" s="536">
        <f>ROUND(Eigenmischungen!ATE46,1)</f>
        <v>0</v>
      </c>
      <c r="ATB35" s="536">
        <f>ROUND(Eigenmischungen!ATF46,1)</f>
        <v>0</v>
      </c>
      <c r="ATC35" s="536">
        <f>ROUND(Eigenmischungen!ATG46,1)</f>
        <v>0</v>
      </c>
      <c r="ATD35" s="536">
        <f>ROUND(Eigenmischungen!ATH46,1)</f>
        <v>0</v>
      </c>
      <c r="ATE35" s="536">
        <f>ROUND(Eigenmischungen!ATI46,1)</f>
        <v>0</v>
      </c>
      <c r="ATF35" s="536">
        <f>ROUND(Eigenmischungen!ATJ46,1)</f>
        <v>0</v>
      </c>
      <c r="ATG35" s="536">
        <f>ROUND(Eigenmischungen!ATK46,1)</f>
        <v>0</v>
      </c>
      <c r="ATH35" s="536">
        <f>ROUND(Eigenmischungen!ATL46,1)</f>
        <v>0</v>
      </c>
      <c r="ATI35" s="536">
        <f>ROUND(Eigenmischungen!ATM46,1)</f>
        <v>0</v>
      </c>
      <c r="ATJ35" s="536">
        <f>ROUND(Eigenmischungen!ATN46,1)</f>
        <v>0</v>
      </c>
      <c r="ATK35" s="536">
        <f>ROUND(Eigenmischungen!ATO46,1)</f>
        <v>0</v>
      </c>
      <c r="ATL35" s="536">
        <f>ROUND(Eigenmischungen!ATP46,1)</f>
        <v>0</v>
      </c>
      <c r="ATM35" s="536">
        <f>ROUND(Eigenmischungen!ATQ46,1)</f>
        <v>0</v>
      </c>
      <c r="ATN35" s="536">
        <f>ROUND(Eigenmischungen!ATR46,1)</f>
        <v>0</v>
      </c>
      <c r="ATO35" s="536">
        <f>ROUND(Eigenmischungen!ATS46,1)</f>
        <v>0</v>
      </c>
      <c r="ATP35" s="536">
        <f>ROUND(Eigenmischungen!ATT46,1)</f>
        <v>0</v>
      </c>
      <c r="ATQ35" s="536">
        <f>ROUND(Eigenmischungen!ATU46,1)</f>
        <v>0</v>
      </c>
      <c r="ATR35" s="536">
        <f>ROUND(Eigenmischungen!ATV46,1)</f>
        <v>0</v>
      </c>
      <c r="ATS35" s="536">
        <f>ROUND(Eigenmischungen!ATW46,1)</f>
        <v>0</v>
      </c>
      <c r="ATT35" s="536">
        <f>ROUND(Eigenmischungen!ATX46,1)</f>
        <v>0</v>
      </c>
      <c r="ATU35" s="536">
        <f>ROUND(Eigenmischungen!ATY46,1)</f>
        <v>0</v>
      </c>
      <c r="ATV35" s="536">
        <f>ROUND(Eigenmischungen!ATZ46,1)</f>
        <v>0</v>
      </c>
      <c r="ATW35" s="536">
        <f>ROUND(Eigenmischungen!AUA46,1)</f>
        <v>0</v>
      </c>
      <c r="ATX35" s="536">
        <f>ROUND(Eigenmischungen!AUB46,1)</f>
        <v>0</v>
      </c>
      <c r="ATY35" s="536">
        <f>ROUND(Eigenmischungen!AUC46,1)</f>
        <v>0</v>
      </c>
      <c r="ATZ35" s="536">
        <f>ROUND(Eigenmischungen!AUD46,1)</f>
        <v>0</v>
      </c>
      <c r="AUA35" s="536">
        <f>ROUND(Eigenmischungen!AUE46,1)</f>
        <v>0</v>
      </c>
      <c r="AUB35" s="536">
        <f>ROUND(Eigenmischungen!AUF46,1)</f>
        <v>0</v>
      </c>
      <c r="AUC35" s="536">
        <f>ROUND(Eigenmischungen!AUG46,1)</f>
        <v>0</v>
      </c>
      <c r="AUD35" s="536">
        <f>ROUND(Eigenmischungen!AUH46,1)</f>
        <v>0</v>
      </c>
      <c r="AUE35" s="536">
        <f>ROUND(Eigenmischungen!AUI46,1)</f>
        <v>0</v>
      </c>
      <c r="AUF35" s="536">
        <f>ROUND(Eigenmischungen!AUJ46,1)</f>
        <v>0</v>
      </c>
      <c r="AUG35" s="536">
        <f>ROUND(Eigenmischungen!AUK46,1)</f>
        <v>0</v>
      </c>
      <c r="AUH35" s="536">
        <f>ROUND(Eigenmischungen!AUL46,1)</f>
        <v>0</v>
      </c>
      <c r="AUI35" s="536">
        <f>ROUND(Eigenmischungen!AUM46,1)</f>
        <v>0</v>
      </c>
      <c r="AUJ35" s="536">
        <f>ROUND(Eigenmischungen!AUN46,1)</f>
        <v>0</v>
      </c>
      <c r="AUK35" s="536">
        <f>ROUND(Eigenmischungen!AUO46,1)</f>
        <v>0</v>
      </c>
      <c r="AUL35" s="536">
        <f>ROUND(Eigenmischungen!AUP46,1)</f>
        <v>0</v>
      </c>
      <c r="AUM35" s="536">
        <f>ROUND(Eigenmischungen!AUQ46,1)</f>
        <v>0</v>
      </c>
      <c r="AUN35" s="536">
        <f>ROUND(Eigenmischungen!AUR46,1)</f>
        <v>0</v>
      </c>
      <c r="AUO35" s="536">
        <f>ROUND(Eigenmischungen!AUS46,1)</f>
        <v>0</v>
      </c>
      <c r="AUP35" s="536">
        <f>ROUND(Eigenmischungen!AUT46,1)</f>
        <v>0</v>
      </c>
      <c r="AUQ35" s="536">
        <f>ROUND(Eigenmischungen!AUU46,1)</f>
        <v>0</v>
      </c>
      <c r="AUR35" s="536">
        <f>ROUND(Eigenmischungen!AUV46,1)</f>
        <v>0</v>
      </c>
      <c r="AUS35" s="536">
        <f>ROUND(Eigenmischungen!AUW46,1)</f>
        <v>0</v>
      </c>
      <c r="AUT35" s="536">
        <f>ROUND(Eigenmischungen!AUX46,1)</f>
        <v>0</v>
      </c>
      <c r="AUU35" s="536">
        <f>ROUND(Eigenmischungen!AUY46,1)</f>
        <v>0</v>
      </c>
      <c r="AUV35" s="536">
        <f>ROUND(Eigenmischungen!AUZ46,1)</f>
        <v>0</v>
      </c>
      <c r="AUW35" s="536">
        <f>ROUND(Eigenmischungen!AVA46,1)</f>
        <v>0</v>
      </c>
      <c r="AUX35" s="536">
        <f>ROUND(Eigenmischungen!AVB46,1)</f>
        <v>0</v>
      </c>
      <c r="AUY35" s="536">
        <f>ROUND(Eigenmischungen!AVC46,1)</f>
        <v>0</v>
      </c>
      <c r="AUZ35" s="536">
        <f>ROUND(Eigenmischungen!AVD46,1)</f>
        <v>0</v>
      </c>
      <c r="AVA35" s="536">
        <f>ROUND(Eigenmischungen!AVE46,1)</f>
        <v>0</v>
      </c>
      <c r="AVB35" s="536">
        <f>ROUND(Eigenmischungen!AVF46,1)</f>
        <v>0</v>
      </c>
      <c r="AVC35" s="536">
        <f>ROUND(Eigenmischungen!AVG46,1)</f>
        <v>0</v>
      </c>
      <c r="AVD35" s="536">
        <f>ROUND(Eigenmischungen!AVH46,1)</f>
        <v>0</v>
      </c>
      <c r="AVE35" s="536">
        <f>ROUND(Eigenmischungen!AVI46,1)</f>
        <v>0</v>
      </c>
      <c r="AVF35" s="536">
        <f>ROUND(Eigenmischungen!AVJ46,1)</f>
        <v>0</v>
      </c>
      <c r="AVG35" s="536">
        <f>ROUND(Eigenmischungen!AVK46,1)</f>
        <v>0</v>
      </c>
      <c r="AVH35" s="536">
        <f>ROUND(Eigenmischungen!AVL46,1)</f>
        <v>0</v>
      </c>
      <c r="AVI35" s="536">
        <f>ROUND(Eigenmischungen!AVM46,1)</f>
        <v>0</v>
      </c>
      <c r="AVJ35" s="536">
        <f>ROUND(Eigenmischungen!AVN46,1)</f>
        <v>0</v>
      </c>
      <c r="AVK35" s="536">
        <f>ROUND(Eigenmischungen!AVO46,1)</f>
        <v>0</v>
      </c>
      <c r="AVL35" s="536">
        <f>ROUND(Eigenmischungen!AVP46,1)</f>
        <v>0</v>
      </c>
      <c r="AVM35" s="536">
        <f>ROUND(Eigenmischungen!AVQ46,1)</f>
        <v>0</v>
      </c>
      <c r="AVN35" s="536">
        <f>ROUND(Eigenmischungen!AVR46,1)</f>
        <v>0</v>
      </c>
      <c r="AVO35" s="536">
        <f>ROUND(Eigenmischungen!AVS46,1)</f>
        <v>0</v>
      </c>
      <c r="AVP35" s="536">
        <f>ROUND(Eigenmischungen!AVT46,1)</f>
        <v>0</v>
      </c>
      <c r="AVQ35" s="536">
        <f>ROUND(Eigenmischungen!AVU46,1)</f>
        <v>0</v>
      </c>
      <c r="AVR35" s="536">
        <f>ROUND(Eigenmischungen!AVV46,1)</f>
        <v>0</v>
      </c>
      <c r="AVS35" s="536">
        <f>ROUND(Eigenmischungen!AVW46,1)</f>
        <v>0</v>
      </c>
      <c r="AVT35" s="536">
        <f>ROUND(Eigenmischungen!AVX46,1)</f>
        <v>0</v>
      </c>
      <c r="AVU35" s="536">
        <f>ROUND(Eigenmischungen!AVY46,1)</f>
        <v>0</v>
      </c>
      <c r="AVV35" s="536">
        <f>ROUND(Eigenmischungen!AVZ46,1)</f>
        <v>0</v>
      </c>
      <c r="AVW35" s="536">
        <f>ROUND(Eigenmischungen!AWA46,1)</f>
        <v>0</v>
      </c>
      <c r="AVX35" s="536">
        <f>ROUND(Eigenmischungen!AWB46,1)</f>
        <v>0</v>
      </c>
      <c r="AVY35" s="536">
        <f>ROUND(Eigenmischungen!AWC46,1)</f>
        <v>0</v>
      </c>
      <c r="AVZ35" s="536">
        <f>ROUND(Eigenmischungen!AWD46,1)</f>
        <v>0</v>
      </c>
      <c r="AWA35" s="536">
        <f>ROUND(Eigenmischungen!AWE46,1)</f>
        <v>0</v>
      </c>
      <c r="AWB35" s="536">
        <f>ROUND(Eigenmischungen!AWF46,1)</f>
        <v>0</v>
      </c>
      <c r="AWC35" s="536">
        <f>ROUND(Eigenmischungen!AWG46,1)</f>
        <v>0</v>
      </c>
      <c r="AWD35" s="536">
        <f>ROUND(Eigenmischungen!AWH46,1)</f>
        <v>0</v>
      </c>
      <c r="AWE35" s="536">
        <f>ROUND(Eigenmischungen!AWI46,1)</f>
        <v>0</v>
      </c>
      <c r="AWF35" s="536">
        <f>ROUND(Eigenmischungen!AWJ46,1)</f>
        <v>0</v>
      </c>
      <c r="AWG35" s="536">
        <f>ROUND(Eigenmischungen!AWK46,1)</f>
        <v>0</v>
      </c>
      <c r="AWH35" s="536">
        <f>ROUND(Eigenmischungen!AWL46,1)</f>
        <v>0</v>
      </c>
      <c r="AWI35" s="536">
        <f>ROUND(Eigenmischungen!AWM46,1)</f>
        <v>0</v>
      </c>
      <c r="AWJ35" s="536">
        <f>ROUND(Eigenmischungen!AWN46,1)</f>
        <v>0</v>
      </c>
      <c r="AWK35" s="536">
        <f>ROUND(Eigenmischungen!AWO46,1)</f>
        <v>0</v>
      </c>
      <c r="AWL35" s="536">
        <f>ROUND(Eigenmischungen!AWP46,1)</f>
        <v>0</v>
      </c>
      <c r="AWM35" s="536">
        <f>ROUND(Eigenmischungen!AWQ46,1)</f>
        <v>0</v>
      </c>
      <c r="AWN35" s="536">
        <f>ROUND(Eigenmischungen!AWR46,1)</f>
        <v>0</v>
      </c>
      <c r="AWO35" s="536">
        <f>ROUND(Eigenmischungen!AWS46,1)</f>
        <v>0</v>
      </c>
      <c r="AWP35" s="536">
        <f>ROUND(Eigenmischungen!AWT46,1)</f>
        <v>0</v>
      </c>
      <c r="AWQ35" s="536">
        <f>ROUND(Eigenmischungen!AWU46,1)</f>
        <v>0</v>
      </c>
      <c r="AWR35" s="536">
        <f>ROUND(Eigenmischungen!AWV46,1)</f>
        <v>0</v>
      </c>
      <c r="AWS35" s="536">
        <f>ROUND(Eigenmischungen!AWW46,1)</f>
        <v>0</v>
      </c>
      <c r="AWT35" s="536">
        <f>ROUND(Eigenmischungen!AWX46,1)</f>
        <v>0</v>
      </c>
      <c r="AWU35" s="536">
        <f>ROUND(Eigenmischungen!AWY46,1)</f>
        <v>0</v>
      </c>
      <c r="AWV35" s="536">
        <f>ROUND(Eigenmischungen!AWZ46,1)</f>
        <v>0</v>
      </c>
      <c r="AWW35" s="536">
        <f>ROUND(Eigenmischungen!AXA46,1)</f>
        <v>0</v>
      </c>
      <c r="AWX35" s="536">
        <f>ROUND(Eigenmischungen!AXB46,1)</f>
        <v>0</v>
      </c>
      <c r="AWY35" s="536">
        <f>ROUND(Eigenmischungen!AXC46,1)</f>
        <v>0</v>
      </c>
      <c r="AWZ35" s="536">
        <f>ROUND(Eigenmischungen!AXD46,1)</f>
        <v>0</v>
      </c>
      <c r="AXA35" s="536">
        <f>ROUND(Eigenmischungen!AXE46,1)</f>
        <v>0</v>
      </c>
      <c r="AXB35" s="536">
        <f>ROUND(Eigenmischungen!AXF46,1)</f>
        <v>0</v>
      </c>
      <c r="AXC35" s="536">
        <f>ROUND(Eigenmischungen!AXG46,1)</f>
        <v>0</v>
      </c>
      <c r="AXD35" s="536">
        <f>ROUND(Eigenmischungen!AXH46,1)</f>
        <v>0</v>
      </c>
      <c r="AXE35" s="536">
        <f>ROUND(Eigenmischungen!AXI46,1)</f>
        <v>0</v>
      </c>
      <c r="AXF35" s="536">
        <f>ROUND(Eigenmischungen!AXJ46,1)</f>
        <v>0</v>
      </c>
      <c r="AXG35" s="536">
        <f>ROUND(Eigenmischungen!AXK46,1)</f>
        <v>0</v>
      </c>
      <c r="AXH35" s="536">
        <f>ROUND(Eigenmischungen!AXL46,1)</f>
        <v>0</v>
      </c>
      <c r="AXI35" s="536">
        <f>ROUND(Eigenmischungen!AXM46,1)</f>
        <v>0</v>
      </c>
      <c r="AXJ35" s="536">
        <f>ROUND(Eigenmischungen!AXN46,1)</f>
        <v>0</v>
      </c>
      <c r="AXK35" s="536">
        <f>ROUND(Eigenmischungen!AXO46,1)</f>
        <v>0</v>
      </c>
      <c r="AXL35" s="536">
        <f>ROUND(Eigenmischungen!AXP46,1)</f>
        <v>0</v>
      </c>
      <c r="AXM35" s="536">
        <f>ROUND(Eigenmischungen!AXQ46,1)</f>
        <v>0</v>
      </c>
      <c r="AXN35" s="536">
        <f>ROUND(Eigenmischungen!AXR46,1)</f>
        <v>0</v>
      </c>
      <c r="AXO35" s="536">
        <f>ROUND(Eigenmischungen!AXS46,1)</f>
        <v>0</v>
      </c>
      <c r="AXP35" s="536">
        <f>ROUND(Eigenmischungen!AXT46,1)</f>
        <v>0</v>
      </c>
      <c r="AXQ35" s="536">
        <f>ROUND(Eigenmischungen!AXU46,1)</f>
        <v>0</v>
      </c>
      <c r="AXR35" s="536">
        <f>ROUND(Eigenmischungen!AXV46,1)</f>
        <v>0</v>
      </c>
      <c r="AXS35" s="536">
        <f>ROUND(Eigenmischungen!AXW46,1)</f>
        <v>0</v>
      </c>
      <c r="AXT35" s="536">
        <f>ROUND(Eigenmischungen!AXX46,1)</f>
        <v>0</v>
      </c>
      <c r="AXU35" s="536">
        <f>ROUND(Eigenmischungen!AXY46,1)</f>
        <v>0</v>
      </c>
      <c r="AXV35" s="536">
        <f>ROUND(Eigenmischungen!AXZ46,1)</f>
        <v>0</v>
      </c>
      <c r="AXW35" s="536">
        <f>ROUND(Eigenmischungen!AYA46,1)</f>
        <v>0</v>
      </c>
      <c r="AXX35" s="536">
        <f>ROUND(Eigenmischungen!AYB46,1)</f>
        <v>0</v>
      </c>
      <c r="AXY35" s="536">
        <f>ROUND(Eigenmischungen!AYC46,1)</f>
        <v>0</v>
      </c>
      <c r="AXZ35" s="536">
        <f>ROUND(Eigenmischungen!AYD46,1)</f>
        <v>0</v>
      </c>
      <c r="AYA35" s="536">
        <f>ROUND(Eigenmischungen!AYE46,1)</f>
        <v>0</v>
      </c>
      <c r="AYB35" s="536">
        <f>ROUND(Eigenmischungen!AYF46,1)</f>
        <v>0</v>
      </c>
      <c r="AYC35" s="536">
        <f>ROUND(Eigenmischungen!AYG46,1)</f>
        <v>0</v>
      </c>
      <c r="AYD35" s="536">
        <f>ROUND(Eigenmischungen!AYH46,1)</f>
        <v>0</v>
      </c>
      <c r="AYE35" s="536">
        <f>ROUND(Eigenmischungen!AYI46,1)</f>
        <v>0</v>
      </c>
      <c r="AYF35" s="536">
        <f>ROUND(Eigenmischungen!AYJ46,1)</f>
        <v>0</v>
      </c>
      <c r="AYG35" s="536">
        <f>ROUND(Eigenmischungen!AYK46,1)</f>
        <v>0</v>
      </c>
      <c r="AYH35" s="536">
        <f>ROUND(Eigenmischungen!AYL46,1)</f>
        <v>0</v>
      </c>
      <c r="AYI35" s="536">
        <f>ROUND(Eigenmischungen!AYM46,1)</f>
        <v>0</v>
      </c>
      <c r="AYJ35" s="536">
        <f>ROUND(Eigenmischungen!AYN46,1)</f>
        <v>0</v>
      </c>
      <c r="AYK35" s="536">
        <f>ROUND(Eigenmischungen!AYO46,1)</f>
        <v>0</v>
      </c>
      <c r="AYL35" s="536">
        <f>ROUND(Eigenmischungen!AYP46,1)</f>
        <v>0</v>
      </c>
      <c r="AYM35" s="536">
        <f>ROUND(Eigenmischungen!AYQ46,1)</f>
        <v>0</v>
      </c>
      <c r="AYN35" s="536">
        <f>ROUND(Eigenmischungen!AYR46,1)</f>
        <v>0</v>
      </c>
      <c r="AYO35" s="536">
        <f>ROUND(Eigenmischungen!AYS46,1)</f>
        <v>0</v>
      </c>
      <c r="AYP35" s="536">
        <f>ROUND(Eigenmischungen!AYT46,1)</f>
        <v>0</v>
      </c>
      <c r="AYQ35" s="536">
        <f>ROUND(Eigenmischungen!AYU46,1)</f>
        <v>0</v>
      </c>
      <c r="AYR35" s="536">
        <f>ROUND(Eigenmischungen!AYV46,1)</f>
        <v>0</v>
      </c>
      <c r="AYS35" s="536">
        <f>ROUND(Eigenmischungen!AYW46,1)</f>
        <v>0</v>
      </c>
      <c r="AYT35" s="536">
        <f>ROUND(Eigenmischungen!AYX46,1)</f>
        <v>0</v>
      </c>
      <c r="AYU35" s="536">
        <f>ROUND(Eigenmischungen!AYY46,1)</f>
        <v>0</v>
      </c>
      <c r="AYV35" s="536">
        <f>ROUND(Eigenmischungen!AYZ46,1)</f>
        <v>0</v>
      </c>
      <c r="AYW35" s="536">
        <f>ROUND(Eigenmischungen!AZA46,1)</f>
        <v>0</v>
      </c>
      <c r="AYX35" s="536">
        <f>ROUND(Eigenmischungen!AZB46,1)</f>
        <v>0</v>
      </c>
      <c r="AYY35" s="536">
        <f>ROUND(Eigenmischungen!AZC46,1)</f>
        <v>0</v>
      </c>
      <c r="AYZ35" s="536">
        <f>ROUND(Eigenmischungen!AZD46,1)</f>
        <v>0</v>
      </c>
      <c r="AZA35" s="536">
        <f>ROUND(Eigenmischungen!AZE46,1)</f>
        <v>0</v>
      </c>
      <c r="AZB35" s="536">
        <f>ROUND(Eigenmischungen!AZF46,1)</f>
        <v>0</v>
      </c>
      <c r="AZC35" s="536">
        <f>ROUND(Eigenmischungen!AZG46,1)</f>
        <v>0</v>
      </c>
      <c r="AZD35" s="536">
        <f>ROUND(Eigenmischungen!AZH46,1)</f>
        <v>0</v>
      </c>
      <c r="AZE35" s="536">
        <f>ROUND(Eigenmischungen!AZI46,1)</f>
        <v>0</v>
      </c>
      <c r="AZF35" s="536">
        <f>ROUND(Eigenmischungen!AZJ46,1)</f>
        <v>0</v>
      </c>
      <c r="AZG35" s="536">
        <f>ROUND(Eigenmischungen!AZK46,1)</f>
        <v>0</v>
      </c>
      <c r="AZH35" s="536">
        <f>ROUND(Eigenmischungen!AZL46,1)</f>
        <v>0</v>
      </c>
      <c r="AZI35" s="536">
        <f>ROUND(Eigenmischungen!AZM46,1)</f>
        <v>0</v>
      </c>
      <c r="AZJ35" s="536">
        <f>ROUND(Eigenmischungen!AZN46,1)</f>
        <v>0</v>
      </c>
      <c r="AZK35" s="536">
        <f>ROUND(Eigenmischungen!AZO46,1)</f>
        <v>0</v>
      </c>
      <c r="AZL35" s="536">
        <f>ROUND(Eigenmischungen!AZP46,1)</f>
        <v>0</v>
      </c>
      <c r="AZM35" s="536">
        <f>ROUND(Eigenmischungen!AZQ46,1)</f>
        <v>0</v>
      </c>
      <c r="AZN35" s="536">
        <f>ROUND(Eigenmischungen!AZR46,1)</f>
        <v>0</v>
      </c>
      <c r="AZO35" s="536">
        <f>ROUND(Eigenmischungen!AZS46,1)</f>
        <v>0</v>
      </c>
      <c r="AZP35" s="536">
        <f>ROUND(Eigenmischungen!AZT46,1)</f>
        <v>0</v>
      </c>
      <c r="AZQ35" s="536">
        <f>ROUND(Eigenmischungen!AZU46,1)</f>
        <v>0</v>
      </c>
      <c r="AZR35" s="536">
        <f>ROUND(Eigenmischungen!AZV46,1)</f>
        <v>0</v>
      </c>
      <c r="AZS35" s="536">
        <f>ROUND(Eigenmischungen!AZW46,1)</f>
        <v>0</v>
      </c>
      <c r="AZT35" s="536">
        <f>ROUND(Eigenmischungen!AZX46,1)</f>
        <v>0</v>
      </c>
      <c r="AZU35" s="536">
        <f>ROUND(Eigenmischungen!AZY46,1)</f>
        <v>0</v>
      </c>
      <c r="AZV35" s="536">
        <f>ROUND(Eigenmischungen!AZZ46,1)</f>
        <v>0</v>
      </c>
      <c r="AZW35" s="536">
        <f>ROUND(Eigenmischungen!BAA46,1)</f>
        <v>0</v>
      </c>
      <c r="AZX35" s="536">
        <f>ROUND(Eigenmischungen!BAB46,1)</f>
        <v>0</v>
      </c>
      <c r="AZY35" s="536">
        <f>ROUND(Eigenmischungen!BAC46,1)</f>
        <v>0</v>
      </c>
      <c r="AZZ35" s="536">
        <f>ROUND(Eigenmischungen!BAD46,1)</f>
        <v>0</v>
      </c>
      <c r="BAA35" s="536">
        <f>ROUND(Eigenmischungen!BAE46,1)</f>
        <v>0</v>
      </c>
      <c r="BAB35" s="536">
        <f>ROUND(Eigenmischungen!BAF46,1)</f>
        <v>0</v>
      </c>
      <c r="BAC35" s="536">
        <f>ROUND(Eigenmischungen!BAG46,1)</f>
        <v>0</v>
      </c>
      <c r="BAD35" s="536">
        <f>ROUND(Eigenmischungen!BAH46,1)</f>
        <v>0</v>
      </c>
      <c r="BAE35" s="536">
        <f>ROUND(Eigenmischungen!BAI46,1)</f>
        <v>0</v>
      </c>
      <c r="BAF35" s="536">
        <f>ROUND(Eigenmischungen!BAJ46,1)</f>
        <v>0</v>
      </c>
      <c r="BAG35" s="536">
        <f>ROUND(Eigenmischungen!BAK46,1)</f>
        <v>0</v>
      </c>
      <c r="BAH35" s="536">
        <f>ROUND(Eigenmischungen!BAL46,1)</f>
        <v>0</v>
      </c>
      <c r="BAI35" s="536">
        <f>ROUND(Eigenmischungen!BAM46,1)</f>
        <v>0</v>
      </c>
      <c r="BAJ35" s="536">
        <f>ROUND(Eigenmischungen!BAN46,1)</f>
        <v>0</v>
      </c>
      <c r="BAK35" s="536">
        <f>ROUND(Eigenmischungen!BAO46,1)</f>
        <v>0</v>
      </c>
      <c r="BAL35" s="536">
        <f>ROUND(Eigenmischungen!BAP46,1)</f>
        <v>0</v>
      </c>
      <c r="BAM35" s="536">
        <f>ROUND(Eigenmischungen!BAQ46,1)</f>
        <v>0</v>
      </c>
      <c r="BAN35" s="536">
        <f>ROUND(Eigenmischungen!BAR46,1)</f>
        <v>0</v>
      </c>
      <c r="BAO35" s="536">
        <f>ROUND(Eigenmischungen!BAS46,1)</f>
        <v>0</v>
      </c>
      <c r="BAP35" s="536">
        <f>ROUND(Eigenmischungen!BAT46,1)</f>
        <v>0</v>
      </c>
      <c r="BAQ35" s="536">
        <f>ROUND(Eigenmischungen!BAU46,1)</f>
        <v>0</v>
      </c>
      <c r="BAR35" s="536">
        <f>ROUND(Eigenmischungen!BAV46,1)</f>
        <v>0</v>
      </c>
      <c r="BAS35" s="536">
        <f>ROUND(Eigenmischungen!BAW46,1)</f>
        <v>0</v>
      </c>
      <c r="BAT35" s="536">
        <f>ROUND(Eigenmischungen!BAX46,1)</f>
        <v>0</v>
      </c>
      <c r="BAU35" s="536">
        <f>ROUND(Eigenmischungen!BAY46,1)</f>
        <v>0</v>
      </c>
      <c r="BAV35" s="536">
        <f>ROUND(Eigenmischungen!BAZ46,1)</f>
        <v>0</v>
      </c>
      <c r="BAW35" s="536">
        <f>ROUND(Eigenmischungen!BBA46,1)</f>
        <v>0</v>
      </c>
      <c r="BAX35" s="536">
        <f>ROUND(Eigenmischungen!BBB46,1)</f>
        <v>0</v>
      </c>
      <c r="BAY35" s="536">
        <f>ROUND(Eigenmischungen!BBC46,1)</f>
        <v>0</v>
      </c>
      <c r="BAZ35" s="536">
        <f>ROUND(Eigenmischungen!BBD46,1)</f>
        <v>0</v>
      </c>
      <c r="BBA35" s="536">
        <f>ROUND(Eigenmischungen!BBE46,1)</f>
        <v>0</v>
      </c>
      <c r="BBB35" s="536">
        <f>ROUND(Eigenmischungen!BBF46,1)</f>
        <v>0</v>
      </c>
      <c r="BBC35" s="536">
        <f>ROUND(Eigenmischungen!BBG46,1)</f>
        <v>0</v>
      </c>
      <c r="BBD35" s="536">
        <f>ROUND(Eigenmischungen!BBH46,1)</f>
        <v>0</v>
      </c>
      <c r="BBE35" s="536">
        <f>ROUND(Eigenmischungen!BBI46,1)</f>
        <v>0</v>
      </c>
      <c r="BBF35" s="536">
        <f>ROUND(Eigenmischungen!BBJ46,1)</f>
        <v>0</v>
      </c>
      <c r="BBG35" s="536">
        <f>ROUND(Eigenmischungen!BBK46,1)</f>
        <v>0</v>
      </c>
      <c r="BBH35" s="536">
        <f>ROUND(Eigenmischungen!BBL46,1)</f>
        <v>0</v>
      </c>
      <c r="BBI35" s="536">
        <f>ROUND(Eigenmischungen!BBM46,1)</f>
        <v>0</v>
      </c>
      <c r="BBJ35" s="536">
        <f>ROUND(Eigenmischungen!BBN46,1)</f>
        <v>0</v>
      </c>
      <c r="BBK35" s="536">
        <f>ROUND(Eigenmischungen!BBO46,1)</f>
        <v>0</v>
      </c>
      <c r="BBL35" s="536">
        <f>ROUND(Eigenmischungen!BBP46,1)</f>
        <v>0</v>
      </c>
      <c r="BBM35" s="536">
        <f>ROUND(Eigenmischungen!BBQ46,1)</f>
        <v>0</v>
      </c>
      <c r="BBN35" s="536">
        <f>ROUND(Eigenmischungen!BBR46,1)</f>
        <v>0</v>
      </c>
      <c r="BBO35" s="536">
        <f>ROUND(Eigenmischungen!BBS46,1)</f>
        <v>0</v>
      </c>
      <c r="BBP35" s="536">
        <f>ROUND(Eigenmischungen!BBT46,1)</f>
        <v>0</v>
      </c>
      <c r="BBQ35" s="536">
        <f>ROUND(Eigenmischungen!BBU46,1)</f>
        <v>0</v>
      </c>
      <c r="BBR35" s="536">
        <f>ROUND(Eigenmischungen!BBV46,1)</f>
        <v>0</v>
      </c>
      <c r="BBS35" s="536">
        <f>ROUND(Eigenmischungen!BBW46,1)</f>
        <v>0</v>
      </c>
      <c r="BBT35" s="536">
        <f>ROUND(Eigenmischungen!BBX46,1)</f>
        <v>0</v>
      </c>
      <c r="BBU35" s="536">
        <f>ROUND(Eigenmischungen!BBY46,1)</f>
        <v>0</v>
      </c>
      <c r="BBV35" s="536">
        <f>ROUND(Eigenmischungen!BBZ46,1)</f>
        <v>0</v>
      </c>
      <c r="BBW35" s="536">
        <f>ROUND(Eigenmischungen!BCA46,1)</f>
        <v>0</v>
      </c>
      <c r="BBX35" s="536">
        <f>ROUND(Eigenmischungen!BCB46,1)</f>
        <v>0</v>
      </c>
      <c r="BBY35" s="536">
        <f>ROUND(Eigenmischungen!BCC46,1)</f>
        <v>0</v>
      </c>
      <c r="BBZ35" s="536">
        <f>ROUND(Eigenmischungen!BCD46,1)</f>
        <v>0</v>
      </c>
      <c r="BCA35" s="536">
        <f>ROUND(Eigenmischungen!BCE46,1)</f>
        <v>0</v>
      </c>
      <c r="BCB35" s="536">
        <f>ROUND(Eigenmischungen!BCF46,1)</f>
        <v>0</v>
      </c>
      <c r="BCC35" s="536">
        <f>ROUND(Eigenmischungen!BCG46,1)</f>
        <v>0</v>
      </c>
      <c r="BCD35" s="536">
        <f>ROUND(Eigenmischungen!BCH46,1)</f>
        <v>0</v>
      </c>
      <c r="BCE35" s="536">
        <f>ROUND(Eigenmischungen!BCI46,1)</f>
        <v>0</v>
      </c>
      <c r="BCF35" s="536">
        <f>ROUND(Eigenmischungen!BCJ46,1)</f>
        <v>0</v>
      </c>
      <c r="BCG35" s="536">
        <f>ROUND(Eigenmischungen!BCK46,1)</f>
        <v>0</v>
      </c>
      <c r="BCH35" s="536">
        <f>ROUND(Eigenmischungen!BCL46,1)</f>
        <v>0</v>
      </c>
      <c r="BCI35" s="536">
        <f>ROUND(Eigenmischungen!BCM46,1)</f>
        <v>0</v>
      </c>
      <c r="BCJ35" s="536">
        <f>ROUND(Eigenmischungen!BCN46,1)</f>
        <v>0</v>
      </c>
      <c r="BCK35" s="536">
        <f>ROUND(Eigenmischungen!BCO46,1)</f>
        <v>0</v>
      </c>
      <c r="BCL35" s="536">
        <f>ROUND(Eigenmischungen!BCP46,1)</f>
        <v>0</v>
      </c>
      <c r="BCM35" s="536">
        <f>ROUND(Eigenmischungen!BCQ46,1)</f>
        <v>0</v>
      </c>
      <c r="BCN35" s="536">
        <f>ROUND(Eigenmischungen!BCR46,1)</f>
        <v>0</v>
      </c>
      <c r="BCO35" s="536">
        <f>ROUND(Eigenmischungen!BCS46,1)</f>
        <v>0</v>
      </c>
      <c r="BCP35" s="536">
        <f>ROUND(Eigenmischungen!BCT46,1)</f>
        <v>0</v>
      </c>
      <c r="BCQ35" s="536">
        <f>ROUND(Eigenmischungen!BCU46,1)</f>
        <v>0</v>
      </c>
      <c r="BCR35" s="536">
        <f>ROUND(Eigenmischungen!BCV46,1)</f>
        <v>0</v>
      </c>
      <c r="BCS35" s="536">
        <f>ROUND(Eigenmischungen!BCW46,1)</f>
        <v>0</v>
      </c>
      <c r="BCT35" s="536">
        <f>ROUND(Eigenmischungen!BCX46,1)</f>
        <v>0</v>
      </c>
      <c r="BCU35" s="536">
        <f>ROUND(Eigenmischungen!BCY46,1)</f>
        <v>0</v>
      </c>
      <c r="BCV35" s="536">
        <f>ROUND(Eigenmischungen!BCZ46,1)</f>
        <v>0</v>
      </c>
      <c r="BCW35" s="536">
        <f>ROUND(Eigenmischungen!BDA46,1)</f>
        <v>0</v>
      </c>
      <c r="BCX35" s="536">
        <f>ROUND(Eigenmischungen!BDB46,1)</f>
        <v>0</v>
      </c>
      <c r="BCY35" s="536">
        <f>ROUND(Eigenmischungen!BDC46,1)</f>
        <v>0</v>
      </c>
      <c r="BCZ35" s="536">
        <f>ROUND(Eigenmischungen!BDD46,1)</f>
        <v>0</v>
      </c>
      <c r="BDA35" s="536">
        <f>ROUND(Eigenmischungen!BDE46,1)</f>
        <v>0</v>
      </c>
      <c r="BDB35" s="536">
        <f>ROUND(Eigenmischungen!BDF46,1)</f>
        <v>0</v>
      </c>
      <c r="BDC35" s="536">
        <f>ROUND(Eigenmischungen!BDG46,1)</f>
        <v>0</v>
      </c>
      <c r="BDD35" s="536">
        <f>ROUND(Eigenmischungen!BDH46,1)</f>
        <v>0</v>
      </c>
      <c r="BDE35" s="536">
        <f>ROUND(Eigenmischungen!BDI46,1)</f>
        <v>0</v>
      </c>
      <c r="BDF35" s="536">
        <f>ROUND(Eigenmischungen!BDJ46,1)</f>
        <v>0</v>
      </c>
      <c r="BDG35" s="536">
        <f>ROUND(Eigenmischungen!BDK46,1)</f>
        <v>0</v>
      </c>
      <c r="BDH35" s="536">
        <f>ROUND(Eigenmischungen!BDL46,1)</f>
        <v>0</v>
      </c>
      <c r="BDI35" s="536">
        <f>ROUND(Eigenmischungen!BDM46,1)</f>
        <v>0</v>
      </c>
      <c r="BDJ35" s="536">
        <f>ROUND(Eigenmischungen!BDN46,1)</f>
        <v>0</v>
      </c>
      <c r="BDK35" s="536">
        <f>ROUND(Eigenmischungen!BDO46,1)</f>
        <v>0</v>
      </c>
      <c r="BDL35" s="536">
        <f>ROUND(Eigenmischungen!BDP46,1)</f>
        <v>0</v>
      </c>
      <c r="BDM35" s="536">
        <f>ROUND(Eigenmischungen!BDQ46,1)</f>
        <v>0</v>
      </c>
      <c r="BDN35" s="536">
        <f>ROUND(Eigenmischungen!BDR46,1)</f>
        <v>0</v>
      </c>
      <c r="BDO35" s="536">
        <f>ROUND(Eigenmischungen!BDS46,1)</f>
        <v>0</v>
      </c>
      <c r="BDP35" s="536">
        <f>ROUND(Eigenmischungen!BDT46,1)</f>
        <v>0</v>
      </c>
      <c r="BDQ35" s="536">
        <f>ROUND(Eigenmischungen!BDU46,1)</f>
        <v>0</v>
      </c>
      <c r="BDR35" s="536">
        <f>ROUND(Eigenmischungen!BDV46,1)</f>
        <v>0</v>
      </c>
      <c r="BDS35" s="536">
        <f>ROUND(Eigenmischungen!BDW46,1)</f>
        <v>0</v>
      </c>
      <c r="BDT35" s="536">
        <f>ROUND(Eigenmischungen!BDX46,1)</f>
        <v>0</v>
      </c>
      <c r="BDU35" s="536">
        <f>ROUND(Eigenmischungen!BDY46,1)</f>
        <v>0</v>
      </c>
      <c r="BDV35" s="536">
        <f>ROUND(Eigenmischungen!BDZ46,1)</f>
        <v>0</v>
      </c>
      <c r="BDW35" s="536">
        <f>ROUND(Eigenmischungen!BEA46,1)</f>
        <v>0</v>
      </c>
      <c r="BDX35" s="536">
        <f>ROUND(Eigenmischungen!BEB46,1)</f>
        <v>0</v>
      </c>
      <c r="BDY35" s="536">
        <f>ROUND(Eigenmischungen!BEC46,1)</f>
        <v>0</v>
      </c>
      <c r="BDZ35" s="536">
        <f>ROUND(Eigenmischungen!BED46,1)</f>
        <v>0</v>
      </c>
      <c r="BEA35" s="536">
        <f>ROUND(Eigenmischungen!BEE46,1)</f>
        <v>0</v>
      </c>
      <c r="BEB35" s="536">
        <f>ROUND(Eigenmischungen!BEF46,1)</f>
        <v>0</v>
      </c>
      <c r="BEC35" s="536">
        <f>ROUND(Eigenmischungen!BEG46,1)</f>
        <v>0</v>
      </c>
      <c r="BED35" s="536">
        <f>ROUND(Eigenmischungen!BEH46,1)</f>
        <v>0</v>
      </c>
      <c r="BEE35" s="536">
        <f>ROUND(Eigenmischungen!BEI46,1)</f>
        <v>0</v>
      </c>
      <c r="BEF35" s="536">
        <f>ROUND(Eigenmischungen!BEJ46,1)</f>
        <v>0</v>
      </c>
      <c r="BEG35" s="536">
        <f>ROUND(Eigenmischungen!BEK46,1)</f>
        <v>0</v>
      </c>
      <c r="BEH35" s="536">
        <f>ROUND(Eigenmischungen!BEL46,1)</f>
        <v>0</v>
      </c>
      <c r="BEI35" s="536">
        <f>ROUND(Eigenmischungen!BEM46,1)</f>
        <v>0</v>
      </c>
      <c r="BEJ35" s="536">
        <f>ROUND(Eigenmischungen!BEN46,1)</f>
        <v>0</v>
      </c>
      <c r="BEK35" s="536">
        <f>ROUND(Eigenmischungen!BEO46,1)</f>
        <v>0</v>
      </c>
      <c r="BEL35" s="536">
        <f>ROUND(Eigenmischungen!BEP46,1)</f>
        <v>0</v>
      </c>
      <c r="BEM35" s="536">
        <f>ROUND(Eigenmischungen!BEQ46,1)</f>
        <v>0</v>
      </c>
      <c r="BEN35" s="536">
        <f>ROUND(Eigenmischungen!BER46,1)</f>
        <v>0</v>
      </c>
      <c r="BEO35" s="536">
        <f>ROUND(Eigenmischungen!BES46,1)</f>
        <v>0</v>
      </c>
      <c r="BEP35" s="536">
        <f>ROUND(Eigenmischungen!BET46,1)</f>
        <v>0</v>
      </c>
      <c r="BEQ35" s="536">
        <f>ROUND(Eigenmischungen!BEU46,1)</f>
        <v>0</v>
      </c>
      <c r="BER35" s="536">
        <f>ROUND(Eigenmischungen!BEV46,1)</f>
        <v>0</v>
      </c>
      <c r="BES35" s="536">
        <f>ROUND(Eigenmischungen!BEW46,1)</f>
        <v>0</v>
      </c>
      <c r="BET35" s="536">
        <f>ROUND(Eigenmischungen!BEX46,1)</f>
        <v>0</v>
      </c>
      <c r="BEU35" s="536">
        <f>ROUND(Eigenmischungen!BEY46,1)</f>
        <v>0</v>
      </c>
      <c r="BEV35" s="536">
        <f>ROUND(Eigenmischungen!BEZ46,1)</f>
        <v>0</v>
      </c>
      <c r="BEW35" s="536">
        <f>ROUND(Eigenmischungen!BFA46,1)</f>
        <v>0</v>
      </c>
      <c r="BEX35" s="536">
        <f>ROUND(Eigenmischungen!BFB46,1)</f>
        <v>0</v>
      </c>
      <c r="BEY35" s="536">
        <f>ROUND(Eigenmischungen!BFC46,1)</f>
        <v>0</v>
      </c>
      <c r="BEZ35" s="536">
        <f>ROUND(Eigenmischungen!BFD46,1)</f>
        <v>0</v>
      </c>
      <c r="BFA35" s="536">
        <f>ROUND(Eigenmischungen!BFE46,1)</f>
        <v>0</v>
      </c>
      <c r="BFB35" s="536">
        <f>ROUND(Eigenmischungen!BFF46,1)</f>
        <v>0</v>
      </c>
      <c r="BFC35" s="536">
        <f>ROUND(Eigenmischungen!BFG46,1)</f>
        <v>0</v>
      </c>
      <c r="BFD35" s="536">
        <f>ROUND(Eigenmischungen!BFH46,1)</f>
        <v>0</v>
      </c>
      <c r="BFE35" s="536">
        <f>ROUND(Eigenmischungen!BFI46,1)</f>
        <v>0</v>
      </c>
      <c r="BFF35" s="536">
        <f>ROUND(Eigenmischungen!BFJ46,1)</f>
        <v>0</v>
      </c>
      <c r="BFG35" s="536">
        <f>ROUND(Eigenmischungen!BFK46,1)</f>
        <v>0</v>
      </c>
      <c r="BFH35" s="536">
        <f>ROUND(Eigenmischungen!BFL46,1)</f>
        <v>0</v>
      </c>
      <c r="BFI35" s="536">
        <f>ROUND(Eigenmischungen!BFM46,1)</f>
        <v>0</v>
      </c>
      <c r="BFJ35" s="536">
        <f>ROUND(Eigenmischungen!BFN46,1)</f>
        <v>0</v>
      </c>
      <c r="BFK35" s="536">
        <f>ROUND(Eigenmischungen!BFO46,1)</f>
        <v>0</v>
      </c>
      <c r="BFL35" s="536">
        <f>ROUND(Eigenmischungen!BFP46,1)</f>
        <v>0</v>
      </c>
      <c r="BFM35" s="536">
        <f>ROUND(Eigenmischungen!BFQ46,1)</f>
        <v>0</v>
      </c>
      <c r="BFN35" s="536">
        <f>ROUND(Eigenmischungen!BFR46,1)</f>
        <v>0</v>
      </c>
      <c r="BFO35" s="536">
        <f>ROUND(Eigenmischungen!BFS46,1)</f>
        <v>0</v>
      </c>
      <c r="BFP35" s="536">
        <f>ROUND(Eigenmischungen!BFT46,1)</f>
        <v>0</v>
      </c>
      <c r="BFQ35" s="536">
        <f>ROUND(Eigenmischungen!BFU46,1)</f>
        <v>0</v>
      </c>
      <c r="BFR35" s="536">
        <f>ROUND(Eigenmischungen!BFV46,1)</f>
        <v>0</v>
      </c>
      <c r="BFS35" s="536">
        <f>ROUND(Eigenmischungen!BFW46,1)</f>
        <v>0</v>
      </c>
      <c r="BFT35" s="536">
        <f>ROUND(Eigenmischungen!BFX46,1)</f>
        <v>0</v>
      </c>
      <c r="BFU35" s="536">
        <f>ROUND(Eigenmischungen!BFY46,1)</f>
        <v>0</v>
      </c>
      <c r="BFV35" s="536">
        <f>ROUND(Eigenmischungen!BFZ46,1)</f>
        <v>0</v>
      </c>
      <c r="BFW35" s="536">
        <f>ROUND(Eigenmischungen!BGA46,1)</f>
        <v>0</v>
      </c>
      <c r="BFX35" s="536">
        <f>ROUND(Eigenmischungen!BGB46,1)</f>
        <v>0</v>
      </c>
      <c r="BFY35" s="536">
        <f>ROUND(Eigenmischungen!BGC46,1)</f>
        <v>0</v>
      </c>
      <c r="BFZ35" s="536">
        <f>ROUND(Eigenmischungen!BGD46,1)</f>
        <v>0</v>
      </c>
      <c r="BGA35" s="536">
        <f>ROUND(Eigenmischungen!BGE46,1)</f>
        <v>0</v>
      </c>
      <c r="BGB35" s="536">
        <f>ROUND(Eigenmischungen!BGF46,1)</f>
        <v>0</v>
      </c>
      <c r="BGC35" s="536">
        <f>ROUND(Eigenmischungen!BGG46,1)</f>
        <v>0</v>
      </c>
      <c r="BGD35" s="536">
        <f>ROUND(Eigenmischungen!BGH46,1)</f>
        <v>0</v>
      </c>
      <c r="BGE35" s="536">
        <f>ROUND(Eigenmischungen!BGI46,1)</f>
        <v>0</v>
      </c>
      <c r="BGF35" s="536">
        <f>ROUND(Eigenmischungen!BGJ46,1)</f>
        <v>0</v>
      </c>
      <c r="BGG35" s="536">
        <f>ROUND(Eigenmischungen!BGK46,1)</f>
        <v>0</v>
      </c>
      <c r="BGH35" s="536">
        <f>ROUND(Eigenmischungen!BGL46,1)</f>
        <v>0</v>
      </c>
      <c r="BGI35" s="536">
        <f>ROUND(Eigenmischungen!BGM46,1)</f>
        <v>0</v>
      </c>
      <c r="BGJ35" s="536">
        <f>ROUND(Eigenmischungen!BGN46,1)</f>
        <v>0</v>
      </c>
      <c r="BGK35" s="536">
        <f>ROUND(Eigenmischungen!BGO46,1)</f>
        <v>0</v>
      </c>
      <c r="BGL35" s="536">
        <f>ROUND(Eigenmischungen!BGP46,1)</f>
        <v>0</v>
      </c>
      <c r="BGM35" s="536">
        <f>ROUND(Eigenmischungen!BGQ46,1)</f>
        <v>0</v>
      </c>
      <c r="BGN35" s="536">
        <f>ROUND(Eigenmischungen!BGR46,1)</f>
        <v>0</v>
      </c>
      <c r="BGO35" s="536">
        <f>ROUND(Eigenmischungen!BGS46,1)</f>
        <v>0</v>
      </c>
      <c r="BGP35" s="536">
        <f>ROUND(Eigenmischungen!BGT46,1)</f>
        <v>0</v>
      </c>
      <c r="BGQ35" s="536">
        <f>ROUND(Eigenmischungen!BGU46,1)</f>
        <v>0</v>
      </c>
      <c r="BGR35" s="536">
        <f>ROUND(Eigenmischungen!BGV46,1)</f>
        <v>0</v>
      </c>
      <c r="BGS35" s="536">
        <f>ROUND(Eigenmischungen!BGW46,1)</f>
        <v>0</v>
      </c>
      <c r="BGT35" s="536">
        <f>ROUND(Eigenmischungen!BGX46,1)</f>
        <v>0</v>
      </c>
      <c r="BGU35" s="536">
        <f>ROUND(Eigenmischungen!BGY46,1)</f>
        <v>0</v>
      </c>
      <c r="BGV35" s="536">
        <f>ROUND(Eigenmischungen!BGZ46,1)</f>
        <v>0</v>
      </c>
      <c r="BGW35" s="536">
        <f>ROUND(Eigenmischungen!BHA46,1)</f>
        <v>0</v>
      </c>
      <c r="BGX35" s="536">
        <f>ROUND(Eigenmischungen!BHB46,1)</f>
        <v>0</v>
      </c>
      <c r="BGY35" s="536">
        <f>ROUND(Eigenmischungen!BHC46,1)</f>
        <v>0</v>
      </c>
      <c r="BGZ35" s="536">
        <f>ROUND(Eigenmischungen!BHD46,1)</f>
        <v>0</v>
      </c>
      <c r="BHA35" s="536">
        <f>ROUND(Eigenmischungen!BHE46,1)</f>
        <v>0</v>
      </c>
      <c r="BHB35" s="536">
        <f>ROUND(Eigenmischungen!BHF46,1)</f>
        <v>0</v>
      </c>
      <c r="BHC35" s="536">
        <f>ROUND(Eigenmischungen!BHG46,1)</f>
        <v>0</v>
      </c>
      <c r="BHD35" s="536">
        <f>ROUND(Eigenmischungen!BHH46,1)</f>
        <v>0</v>
      </c>
      <c r="BHE35" s="536">
        <f>ROUND(Eigenmischungen!BHI46,1)</f>
        <v>0</v>
      </c>
      <c r="BHF35" s="536">
        <f>ROUND(Eigenmischungen!BHJ46,1)</f>
        <v>0</v>
      </c>
      <c r="BHG35" s="536">
        <f>ROUND(Eigenmischungen!BHK46,1)</f>
        <v>0</v>
      </c>
      <c r="BHH35" s="536">
        <f>ROUND(Eigenmischungen!BHL46,1)</f>
        <v>0</v>
      </c>
      <c r="BHI35" s="536">
        <f>ROUND(Eigenmischungen!BHM46,1)</f>
        <v>0</v>
      </c>
      <c r="BHJ35" s="536">
        <f>ROUND(Eigenmischungen!BHN46,1)</f>
        <v>0</v>
      </c>
      <c r="BHK35" s="536">
        <f>ROUND(Eigenmischungen!BHO46,1)</f>
        <v>0</v>
      </c>
      <c r="BHL35" s="536">
        <f>ROUND(Eigenmischungen!BHP46,1)</f>
        <v>0</v>
      </c>
      <c r="BHM35" s="536">
        <f>ROUND(Eigenmischungen!BHQ46,1)</f>
        <v>0</v>
      </c>
      <c r="BHN35" s="536">
        <f>ROUND(Eigenmischungen!BHR46,1)</f>
        <v>0</v>
      </c>
      <c r="BHO35" s="536">
        <f>ROUND(Eigenmischungen!BHS46,1)</f>
        <v>0</v>
      </c>
      <c r="BHP35" s="536">
        <f>ROUND(Eigenmischungen!BHT46,1)</f>
        <v>0</v>
      </c>
      <c r="BHQ35" s="536">
        <f>ROUND(Eigenmischungen!BHU46,1)</f>
        <v>0</v>
      </c>
      <c r="BHR35" s="536">
        <f>ROUND(Eigenmischungen!BHV46,1)</f>
        <v>0</v>
      </c>
      <c r="BHS35" s="536">
        <f>ROUND(Eigenmischungen!BHW46,1)</f>
        <v>0</v>
      </c>
      <c r="BHT35" s="536">
        <f>ROUND(Eigenmischungen!BHX46,1)</f>
        <v>0</v>
      </c>
      <c r="BHU35" s="536">
        <f>ROUND(Eigenmischungen!BHY46,1)</f>
        <v>0</v>
      </c>
      <c r="BHV35" s="536">
        <f>ROUND(Eigenmischungen!BHZ46,1)</f>
        <v>0</v>
      </c>
      <c r="BHW35" s="536">
        <f>ROUND(Eigenmischungen!BIA46,1)</f>
        <v>0</v>
      </c>
      <c r="BHX35" s="536">
        <f>ROUND(Eigenmischungen!BIB46,1)</f>
        <v>0</v>
      </c>
      <c r="BHY35" s="536">
        <f>ROUND(Eigenmischungen!BIC46,1)</f>
        <v>0</v>
      </c>
      <c r="BHZ35" s="536">
        <f>ROUND(Eigenmischungen!BID46,1)</f>
        <v>0</v>
      </c>
      <c r="BIA35" s="536">
        <f>ROUND(Eigenmischungen!BIE46,1)</f>
        <v>0</v>
      </c>
      <c r="BIB35" s="536">
        <f>ROUND(Eigenmischungen!BIF46,1)</f>
        <v>0</v>
      </c>
      <c r="BIC35" s="536">
        <f>ROUND(Eigenmischungen!BIG46,1)</f>
        <v>0</v>
      </c>
      <c r="BID35" s="536">
        <f>ROUND(Eigenmischungen!BIH46,1)</f>
        <v>0</v>
      </c>
      <c r="BIE35" s="536">
        <f>ROUND(Eigenmischungen!BII46,1)</f>
        <v>0</v>
      </c>
      <c r="BIF35" s="536">
        <f>ROUND(Eigenmischungen!BIJ46,1)</f>
        <v>0</v>
      </c>
      <c r="BIG35" s="536">
        <f>ROUND(Eigenmischungen!BIK46,1)</f>
        <v>0</v>
      </c>
      <c r="BIH35" s="536">
        <f>ROUND(Eigenmischungen!BIL46,1)</f>
        <v>0</v>
      </c>
      <c r="BII35" s="536">
        <f>ROUND(Eigenmischungen!BIM46,1)</f>
        <v>0</v>
      </c>
      <c r="BIJ35" s="536">
        <f>ROUND(Eigenmischungen!BIN46,1)</f>
        <v>0</v>
      </c>
      <c r="BIK35" s="536">
        <f>ROUND(Eigenmischungen!BIO46,1)</f>
        <v>0</v>
      </c>
      <c r="BIL35" s="536">
        <f>ROUND(Eigenmischungen!BIP46,1)</f>
        <v>0</v>
      </c>
      <c r="BIM35" s="536">
        <f>ROUND(Eigenmischungen!BIQ46,1)</f>
        <v>0</v>
      </c>
      <c r="BIN35" s="536">
        <f>ROUND(Eigenmischungen!BIR46,1)</f>
        <v>0</v>
      </c>
      <c r="BIO35" s="536">
        <f>ROUND(Eigenmischungen!BIS46,1)</f>
        <v>0</v>
      </c>
      <c r="BIP35" s="536">
        <f>ROUND(Eigenmischungen!BIT46,1)</f>
        <v>0</v>
      </c>
      <c r="BIQ35" s="536">
        <f>ROUND(Eigenmischungen!BIU46,1)</f>
        <v>0</v>
      </c>
      <c r="BIR35" s="536">
        <f>ROUND(Eigenmischungen!BIV46,1)</f>
        <v>0</v>
      </c>
      <c r="BIS35" s="536">
        <f>ROUND(Eigenmischungen!BIW46,1)</f>
        <v>0</v>
      </c>
      <c r="BIT35" s="536">
        <f>ROUND(Eigenmischungen!BIX46,1)</f>
        <v>0</v>
      </c>
      <c r="BIU35" s="536">
        <f>ROUND(Eigenmischungen!BIY46,1)</f>
        <v>0</v>
      </c>
      <c r="BIV35" s="536">
        <f>ROUND(Eigenmischungen!BIZ46,1)</f>
        <v>0</v>
      </c>
      <c r="BIW35" s="536">
        <f>ROUND(Eigenmischungen!BJA46,1)</f>
        <v>0</v>
      </c>
      <c r="BIX35" s="536">
        <f>ROUND(Eigenmischungen!BJB46,1)</f>
        <v>0</v>
      </c>
      <c r="BIY35" s="536">
        <f>ROUND(Eigenmischungen!BJC46,1)</f>
        <v>0</v>
      </c>
      <c r="BIZ35" s="536">
        <f>ROUND(Eigenmischungen!BJD46,1)</f>
        <v>0</v>
      </c>
      <c r="BJA35" s="536">
        <f>ROUND(Eigenmischungen!BJE46,1)</f>
        <v>0</v>
      </c>
      <c r="BJB35" s="536">
        <f>ROUND(Eigenmischungen!BJF46,1)</f>
        <v>0</v>
      </c>
      <c r="BJC35" s="536">
        <f>ROUND(Eigenmischungen!BJG46,1)</f>
        <v>0</v>
      </c>
      <c r="BJD35" s="536">
        <f>ROUND(Eigenmischungen!BJH46,1)</f>
        <v>0</v>
      </c>
      <c r="BJE35" s="536">
        <f>ROUND(Eigenmischungen!BJI46,1)</f>
        <v>0</v>
      </c>
      <c r="BJF35" s="536">
        <f>ROUND(Eigenmischungen!BJJ46,1)</f>
        <v>0</v>
      </c>
      <c r="BJG35" s="536">
        <f>ROUND(Eigenmischungen!BJK46,1)</f>
        <v>0</v>
      </c>
      <c r="BJH35" s="536">
        <f>ROUND(Eigenmischungen!BJL46,1)</f>
        <v>0</v>
      </c>
      <c r="BJI35" s="536">
        <f>ROUND(Eigenmischungen!BJM46,1)</f>
        <v>0</v>
      </c>
      <c r="BJJ35" s="536">
        <f>ROUND(Eigenmischungen!BJN46,1)</f>
        <v>0</v>
      </c>
      <c r="BJK35" s="536">
        <f>ROUND(Eigenmischungen!BJO46,1)</f>
        <v>0</v>
      </c>
      <c r="BJL35" s="536">
        <f>ROUND(Eigenmischungen!BJP46,1)</f>
        <v>0</v>
      </c>
      <c r="BJM35" s="536">
        <f>ROUND(Eigenmischungen!BJQ46,1)</f>
        <v>0</v>
      </c>
      <c r="BJN35" s="536">
        <f>ROUND(Eigenmischungen!BJR46,1)</f>
        <v>0</v>
      </c>
      <c r="BJO35" s="536">
        <f>ROUND(Eigenmischungen!BJS46,1)</f>
        <v>0</v>
      </c>
      <c r="BJP35" s="536">
        <f>ROUND(Eigenmischungen!BJT46,1)</f>
        <v>0</v>
      </c>
      <c r="BJQ35" s="536">
        <f>ROUND(Eigenmischungen!BJU46,1)</f>
        <v>0</v>
      </c>
      <c r="BJR35" s="536">
        <f>ROUND(Eigenmischungen!BJV46,1)</f>
        <v>0</v>
      </c>
      <c r="BJS35" s="536">
        <f>ROUND(Eigenmischungen!BJW46,1)</f>
        <v>0</v>
      </c>
      <c r="BJT35" s="536">
        <f>ROUND(Eigenmischungen!BJX46,1)</f>
        <v>0</v>
      </c>
      <c r="BJU35" s="536">
        <f>ROUND(Eigenmischungen!BJY46,1)</f>
        <v>0</v>
      </c>
      <c r="BJV35" s="536">
        <f>ROUND(Eigenmischungen!BJZ46,1)</f>
        <v>0</v>
      </c>
      <c r="BJW35" s="536">
        <f>ROUND(Eigenmischungen!BKA46,1)</f>
        <v>0</v>
      </c>
      <c r="BJX35" s="536">
        <f>ROUND(Eigenmischungen!BKB46,1)</f>
        <v>0</v>
      </c>
      <c r="BJY35" s="536">
        <f>ROUND(Eigenmischungen!BKC46,1)</f>
        <v>0</v>
      </c>
      <c r="BJZ35" s="536">
        <f>ROUND(Eigenmischungen!BKD46,1)</f>
        <v>0</v>
      </c>
      <c r="BKA35" s="536">
        <f>ROUND(Eigenmischungen!BKE46,1)</f>
        <v>0</v>
      </c>
      <c r="BKB35" s="536">
        <f>ROUND(Eigenmischungen!BKF46,1)</f>
        <v>0</v>
      </c>
      <c r="BKC35" s="536">
        <f>ROUND(Eigenmischungen!BKG46,1)</f>
        <v>0</v>
      </c>
      <c r="BKD35" s="536">
        <f>ROUND(Eigenmischungen!BKH46,1)</f>
        <v>0</v>
      </c>
      <c r="BKE35" s="536">
        <f>ROUND(Eigenmischungen!BKI46,1)</f>
        <v>0</v>
      </c>
      <c r="BKF35" s="536">
        <f>ROUND(Eigenmischungen!BKJ46,1)</f>
        <v>0</v>
      </c>
      <c r="BKG35" s="536">
        <f>ROUND(Eigenmischungen!BKK46,1)</f>
        <v>0</v>
      </c>
      <c r="BKH35" s="536">
        <f>ROUND(Eigenmischungen!BKL46,1)</f>
        <v>0</v>
      </c>
      <c r="BKI35" s="536">
        <f>ROUND(Eigenmischungen!BKM46,1)</f>
        <v>0</v>
      </c>
      <c r="BKJ35" s="536">
        <f>ROUND(Eigenmischungen!BKN46,1)</f>
        <v>0</v>
      </c>
      <c r="BKK35" s="536">
        <f>ROUND(Eigenmischungen!BKO46,1)</f>
        <v>0</v>
      </c>
      <c r="BKL35" s="536">
        <f>ROUND(Eigenmischungen!BKP46,1)</f>
        <v>0</v>
      </c>
      <c r="BKM35" s="536">
        <f>ROUND(Eigenmischungen!BKQ46,1)</f>
        <v>0</v>
      </c>
      <c r="BKN35" s="536">
        <f>ROUND(Eigenmischungen!BKR46,1)</f>
        <v>0</v>
      </c>
      <c r="BKO35" s="536">
        <f>ROUND(Eigenmischungen!BKS46,1)</f>
        <v>0</v>
      </c>
      <c r="BKP35" s="536">
        <f>ROUND(Eigenmischungen!BKT46,1)</f>
        <v>0</v>
      </c>
      <c r="BKQ35" s="536">
        <f>ROUND(Eigenmischungen!BKU46,1)</f>
        <v>0</v>
      </c>
      <c r="BKR35" s="536">
        <f>ROUND(Eigenmischungen!BKV46,1)</f>
        <v>0</v>
      </c>
      <c r="BKS35" s="536">
        <f>ROUND(Eigenmischungen!BKW46,1)</f>
        <v>0</v>
      </c>
      <c r="BKT35" s="536">
        <f>ROUND(Eigenmischungen!BKX46,1)</f>
        <v>0</v>
      </c>
      <c r="BKU35" s="536">
        <f>ROUND(Eigenmischungen!BKY46,1)</f>
        <v>0</v>
      </c>
      <c r="BKV35" s="536">
        <f>ROUND(Eigenmischungen!BKZ46,1)</f>
        <v>0</v>
      </c>
      <c r="BKW35" s="536">
        <f>ROUND(Eigenmischungen!BLA46,1)</f>
        <v>0</v>
      </c>
      <c r="BKX35" s="536">
        <f>ROUND(Eigenmischungen!BLB46,1)</f>
        <v>0</v>
      </c>
      <c r="BKY35" s="536">
        <f>ROUND(Eigenmischungen!BLC46,1)</f>
        <v>0</v>
      </c>
      <c r="BKZ35" s="536">
        <f>ROUND(Eigenmischungen!BLD46,1)</f>
        <v>0</v>
      </c>
      <c r="BLA35" s="536">
        <f>ROUND(Eigenmischungen!BLE46,1)</f>
        <v>0</v>
      </c>
      <c r="BLB35" s="536">
        <f>ROUND(Eigenmischungen!BLF46,1)</f>
        <v>0</v>
      </c>
      <c r="BLC35" s="536">
        <f>ROUND(Eigenmischungen!BLG46,1)</f>
        <v>0</v>
      </c>
      <c r="BLD35" s="536">
        <f>ROUND(Eigenmischungen!BLH46,1)</f>
        <v>0</v>
      </c>
      <c r="BLE35" s="536">
        <f>ROUND(Eigenmischungen!BLI46,1)</f>
        <v>0</v>
      </c>
      <c r="BLF35" s="536">
        <f>ROUND(Eigenmischungen!BLJ46,1)</f>
        <v>0</v>
      </c>
      <c r="BLG35" s="536">
        <f>ROUND(Eigenmischungen!BLK46,1)</f>
        <v>0</v>
      </c>
      <c r="BLH35" s="536">
        <f>ROUND(Eigenmischungen!BLL46,1)</f>
        <v>0</v>
      </c>
      <c r="BLI35" s="536">
        <f>ROUND(Eigenmischungen!BLM46,1)</f>
        <v>0</v>
      </c>
      <c r="BLJ35" s="536">
        <f>ROUND(Eigenmischungen!BLN46,1)</f>
        <v>0</v>
      </c>
      <c r="BLK35" s="536">
        <f>ROUND(Eigenmischungen!BLO46,1)</f>
        <v>0</v>
      </c>
      <c r="BLL35" s="536">
        <f>ROUND(Eigenmischungen!BLP46,1)</f>
        <v>0</v>
      </c>
      <c r="BLM35" s="536">
        <f>ROUND(Eigenmischungen!BLQ46,1)</f>
        <v>0</v>
      </c>
      <c r="BLN35" s="536">
        <f>ROUND(Eigenmischungen!BLR46,1)</f>
        <v>0</v>
      </c>
      <c r="BLO35" s="536">
        <f>ROUND(Eigenmischungen!BLS46,1)</f>
        <v>0</v>
      </c>
      <c r="BLP35" s="536">
        <f>ROUND(Eigenmischungen!BLT46,1)</f>
        <v>0</v>
      </c>
      <c r="BLQ35" s="536">
        <f>ROUND(Eigenmischungen!BLU46,1)</f>
        <v>0</v>
      </c>
      <c r="BLR35" s="536">
        <f>ROUND(Eigenmischungen!BLV46,1)</f>
        <v>0</v>
      </c>
      <c r="BLS35" s="536">
        <f>ROUND(Eigenmischungen!BLW46,1)</f>
        <v>0</v>
      </c>
      <c r="BLT35" s="536">
        <f>ROUND(Eigenmischungen!BLX46,1)</f>
        <v>0</v>
      </c>
      <c r="BLU35" s="536">
        <f>ROUND(Eigenmischungen!BLY46,1)</f>
        <v>0</v>
      </c>
      <c r="BLV35" s="536">
        <f>ROUND(Eigenmischungen!BLZ46,1)</f>
        <v>0</v>
      </c>
      <c r="BLW35" s="536">
        <f>ROUND(Eigenmischungen!BMA46,1)</f>
        <v>0</v>
      </c>
      <c r="BLX35" s="536">
        <f>ROUND(Eigenmischungen!BMB46,1)</f>
        <v>0</v>
      </c>
      <c r="BLY35" s="536">
        <f>ROUND(Eigenmischungen!BMC46,1)</f>
        <v>0</v>
      </c>
      <c r="BLZ35" s="536">
        <f>ROUND(Eigenmischungen!BMD46,1)</f>
        <v>0</v>
      </c>
      <c r="BMA35" s="536">
        <f>ROUND(Eigenmischungen!BME46,1)</f>
        <v>0</v>
      </c>
      <c r="BMB35" s="536">
        <f>ROUND(Eigenmischungen!BMF46,1)</f>
        <v>0</v>
      </c>
      <c r="BMC35" s="536">
        <f>ROUND(Eigenmischungen!BMG46,1)</f>
        <v>0</v>
      </c>
      <c r="BMD35" s="536">
        <f>ROUND(Eigenmischungen!BMH46,1)</f>
        <v>0</v>
      </c>
      <c r="BME35" s="536">
        <f>ROUND(Eigenmischungen!BMI46,1)</f>
        <v>0</v>
      </c>
      <c r="BMF35" s="536">
        <f>ROUND(Eigenmischungen!BMJ46,1)</f>
        <v>0</v>
      </c>
      <c r="BMG35" s="536">
        <f>ROUND(Eigenmischungen!BMK46,1)</f>
        <v>0</v>
      </c>
      <c r="BMH35" s="536">
        <f>ROUND(Eigenmischungen!BML46,1)</f>
        <v>0</v>
      </c>
      <c r="BMI35" s="536">
        <f>ROUND(Eigenmischungen!BMM46,1)</f>
        <v>0</v>
      </c>
      <c r="BMJ35" s="536">
        <f>ROUND(Eigenmischungen!BMN46,1)</f>
        <v>0</v>
      </c>
      <c r="BMK35" s="536">
        <f>ROUND(Eigenmischungen!BMO46,1)</f>
        <v>0</v>
      </c>
      <c r="BML35" s="536">
        <f>ROUND(Eigenmischungen!BMP46,1)</f>
        <v>0</v>
      </c>
      <c r="BMM35" s="536">
        <f>ROUND(Eigenmischungen!BMQ46,1)</f>
        <v>0</v>
      </c>
      <c r="BMN35" s="536">
        <f>ROUND(Eigenmischungen!BMR46,1)</f>
        <v>0</v>
      </c>
      <c r="BMO35" s="536">
        <f>ROUND(Eigenmischungen!BMS46,1)</f>
        <v>0</v>
      </c>
      <c r="BMP35" s="536">
        <f>ROUND(Eigenmischungen!BMT46,1)</f>
        <v>0</v>
      </c>
      <c r="BMQ35" s="536">
        <f>ROUND(Eigenmischungen!BMU46,1)</f>
        <v>0</v>
      </c>
      <c r="BMR35" s="536">
        <f>ROUND(Eigenmischungen!BMV46,1)</f>
        <v>0</v>
      </c>
      <c r="BMS35" s="536">
        <f>ROUND(Eigenmischungen!BMW46,1)</f>
        <v>0</v>
      </c>
      <c r="BMT35" s="536">
        <f>ROUND(Eigenmischungen!BMX46,1)</f>
        <v>0</v>
      </c>
      <c r="BMU35" s="536">
        <f>ROUND(Eigenmischungen!BMY46,1)</f>
        <v>0</v>
      </c>
      <c r="BMV35" s="536">
        <f>ROUND(Eigenmischungen!BMZ46,1)</f>
        <v>0</v>
      </c>
      <c r="BMW35" s="536">
        <f>ROUND(Eigenmischungen!BNA46,1)</f>
        <v>0</v>
      </c>
      <c r="BMX35" s="536">
        <f>ROUND(Eigenmischungen!BNB46,1)</f>
        <v>0</v>
      </c>
      <c r="BMY35" s="536">
        <f>ROUND(Eigenmischungen!BNC46,1)</f>
        <v>0</v>
      </c>
      <c r="BMZ35" s="536">
        <f>ROUND(Eigenmischungen!BND46,1)</f>
        <v>0</v>
      </c>
      <c r="BNA35" s="536">
        <f>ROUND(Eigenmischungen!BNE46,1)</f>
        <v>0</v>
      </c>
      <c r="BNB35" s="536">
        <f>ROUND(Eigenmischungen!BNF46,1)</f>
        <v>0</v>
      </c>
      <c r="BNC35" s="536">
        <f>ROUND(Eigenmischungen!BNG46,1)</f>
        <v>0</v>
      </c>
      <c r="BND35" s="536">
        <f>ROUND(Eigenmischungen!BNH46,1)</f>
        <v>0</v>
      </c>
      <c r="BNE35" s="536">
        <f>ROUND(Eigenmischungen!BNI46,1)</f>
        <v>0</v>
      </c>
      <c r="BNF35" s="536">
        <f>ROUND(Eigenmischungen!BNJ46,1)</f>
        <v>0</v>
      </c>
      <c r="BNG35" s="536">
        <f>ROUND(Eigenmischungen!BNK46,1)</f>
        <v>0</v>
      </c>
      <c r="BNH35" s="536">
        <f>ROUND(Eigenmischungen!BNL46,1)</f>
        <v>0</v>
      </c>
      <c r="BNI35" s="536">
        <f>ROUND(Eigenmischungen!BNM46,1)</f>
        <v>0</v>
      </c>
      <c r="BNJ35" s="536">
        <f>ROUND(Eigenmischungen!BNN46,1)</f>
        <v>0</v>
      </c>
      <c r="BNK35" s="536">
        <f>ROUND(Eigenmischungen!BNO46,1)</f>
        <v>0</v>
      </c>
      <c r="BNL35" s="536">
        <f>ROUND(Eigenmischungen!BNP46,1)</f>
        <v>0</v>
      </c>
      <c r="BNM35" s="536">
        <f>ROUND(Eigenmischungen!BNQ46,1)</f>
        <v>0</v>
      </c>
      <c r="BNN35" s="536">
        <f>ROUND(Eigenmischungen!BNR46,1)</f>
        <v>0</v>
      </c>
      <c r="BNO35" s="536">
        <f>ROUND(Eigenmischungen!BNS46,1)</f>
        <v>0</v>
      </c>
      <c r="BNP35" s="536">
        <f>ROUND(Eigenmischungen!BNT46,1)</f>
        <v>0</v>
      </c>
      <c r="BNQ35" s="536">
        <f>ROUND(Eigenmischungen!BNU46,1)</f>
        <v>0</v>
      </c>
      <c r="BNR35" s="536">
        <f>ROUND(Eigenmischungen!BNV46,1)</f>
        <v>0</v>
      </c>
      <c r="BNS35" s="536">
        <f>ROUND(Eigenmischungen!BNW46,1)</f>
        <v>0</v>
      </c>
      <c r="BNT35" s="536">
        <f>ROUND(Eigenmischungen!BNX46,1)</f>
        <v>0</v>
      </c>
      <c r="BNU35" s="536">
        <f>ROUND(Eigenmischungen!BNY46,1)</f>
        <v>0</v>
      </c>
      <c r="BNV35" s="536">
        <f>ROUND(Eigenmischungen!BNZ46,1)</f>
        <v>0</v>
      </c>
      <c r="BNW35" s="536">
        <f>ROUND(Eigenmischungen!BOA46,1)</f>
        <v>0</v>
      </c>
      <c r="BNX35" s="536">
        <f>ROUND(Eigenmischungen!BOB46,1)</f>
        <v>0</v>
      </c>
      <c r="BNY35" s="536">
        <f>ROUND(Eigenmischungen!BOC46,1)</f>
        <v>0</v>
      </c>
      <c r="BNZ35" s="536">
        <f>ROUND(Eigenmischungen!BOD46,1)</f>
        <v>0</v>
      </c>
      <c r="BOA35" s="536">
        <f>ROUND(Eigenmischungen!BOE46,1)</f>
        <v>0</v>
      </c>
      <c r="BOB35" s="536">
        <f>ROUND(Eigenmischungen!BOF46,1)</f>
        <v>0</v>
      </c>
      <c r="BOC35" s="536">
        <f>ROUND(Eigenmischungen!BOG46,1)</f>
        <v>0</v>
      </c>
      <c r="BOD35" s="536">
        <f>ROUND(Eigenmischungen!BOH46,1)</f>
        <v>0</v>
      </c>
      <c r="BOE35" s="536">
        <f>ROUND(Eigenmischungen!BOI46,1)</f>
        <v>0</v>
      </c>
      <c r="BOF35" s="536">
        <f>ROUND(Eigenmischungen!BOJ46,1)</f>
        <v>0</v>
      </c>
      <c r="BOG35" s="536">
        <f>ROUND(Eigenmischungen!BOK46,1)</f>
        <v>0</v>
      </c>
      <c r="BOH35" s="536">
        <f>ROUND(Eigenmischungen!BOL46,1)</f>
        <v>0</v>
      </c>
      <c r="BOI35" s="536">
        <f>ROUND(Eigenmischungen!BOM46,1)</f>
        <v>0</v>
      </c>
      <c r="BOJ35" s="536">
        <f>ROUND(Eigenmischungen!BON46,1)</f>
        <v>0</v>
      </c>
      <c r="BOK35" s="536">
        <f>ROUND(Eigenmischungen!BOO46,1)</f>
        <v>0</v>
      </c>
      <c r="BOL35" s="536">
        <f>ROUND(Eigenmischungen!BOP46,1)</f>
        <v>0</v>
      </c>
      <c r="BOM35" s="536">
        <f>ROUND(Eigenmischungen!BOQ46,1)</f>
        <v>0</v>
      </c>
      <c r="BON35" s="536">
        <f>ROUND(Eigenmischungen!BOR46,1)</f>
        <v>0</v>
      </c>
      <c r="BOO35" s="536">
        <f>ROUND(Eigenmischungen!BOS46,1)</f>
        <v>0</v>
      </c>
      <c r="BOP35" s="536">
        <f>ROUND(Eigenmischungen!BOT46,1)</f>
        <v>0</v>
      </c>
      <c r="BOQ35" s="536">
        <f>ROUND(Eigenmischungen!BOU46,1)</f>
        <v>0</v>
      </c>
      <c r="BOR35" s="536">
        <f>ROUND(Eigenmischungen!BOV46,1)</f>
        <v>0</v>
      </c>
      <c r="BOS35" s="536">
        <f>ROUND(Eigenmischungen!BOW46,1)</f>
        <v>0</v>
      </c>
      <c r="BOT35" s="536">
        <f>ROUND(Eigenmischungen!BOX46,1)</f>
        <v>0</v>
      </c>
      <c r="BOU35" s="536">
        <f>ROUND(Eigenmischungen!BOY46,1)</f>
        <v>0</v>
      </c>
      <c r="BOV35" s="536">
        <f>ROUND(Eigenmischungen!BOZ46,1)</f>
        <v>0</v>
      </c>
      <c r="BOW35" s="536">
        <f>ROUND(Eigenmischungen!BPA46,1)</f>
        <v>0</v>
      </c>
      <c r="BOX35" s="536">
        <f>ROUND(Eigenmischungen!BPB46,1)</f>
        <v>0</v>
      </c>
      <c r="BOY35" s="536">
        <f>ROUND(Eigenmischungen!BPC46,1)</f>
        <v>0</v>
      </c>
      <c r="BOZ35" s="536">
        <f>ROUND(Eigenmischungen!BPD46,1)</f>
        <v>0</v>
      </c>
      <c r="BPA35" s="536">
        <f>ROUND(Eigenmischungen!BPE46,1)</f>
        <v>0</v>
      </c>
      <c r="BPB35" s="536">
        <f>ROUND(Eigenmischungen!BPF46,1)</f>
        <v>0</v>
      </c>
      <c r="BPC35" s="536">
        <f>ROUND(Eigenmischungen!BPG46,1)</f>
        <v>0</v>
      </c>
      <c r="BPD35" s="536">
        <f>ROUND(Eigenmischungen!BPH46,1)</f>
        <v>0</v>
      </c>
      <c r="BPE35" s="536">
        <f>ROUND(Eigenmischungen!BPI46,1)</f>
        <v>0</v>
      </c>
      <c r="BPF35" s="536">
        <f>ROUND(Eigenmischungen!BPJ46,1)</f>
        <v>0</v>
      </c>
      <c r="BPG35" s="536">
        <f>ROUND(Eigenmischungen!BPK46,1)</f>
        <v>0</v>
      </c>
      <c r="BPH35" s="536">
        <f>ROUND(Eigenmischungen!BPL46,1)</f>
        <v>0</v>
      </c>
      <c r="BPI35" s="536">
        <f>ROUND(Eigenmischungen!BPM46,1)</f>
        <v>0</v>
      </c>
      <c r="BPJ35" s="536">
        <f>ROUND(Eigenmischungen!BPN46,1)</f>
        <v>0</v>
      </c>
      <c r="BPK35" s="536">
        <f>ROUND(Eigenmischungen!BPO46,1)</f>
        <v>0</v>
      </c>
      <c r="BPL35" s="536">
        <f>ROUND(Eigenmischungen!BPP46,1)</f>
        <v>0</v>
      </c>
      <c r="BPM35" s="536">
        <f>ROUND(Eigenmischungen!BPQ46,1)</f>
        <v>0</v>
      </c>
      <c r="BPN35" s="536">
        <f>ROUND(Eigenmischungen!BPR46,1)</f>
        <v>0</v>
      </c>
      <c r="BPO35" s="536">
        <f>ROUND(Eigenmischungen!BPS46,1)</f>
        <v>0</v>
      </c>
      <c r="BPP35" s="536">
        <f>ROUND(Eigenmischungen!BPT46,1)</f>
        <v>0</v>
      </c>
      <c r="BPQ35" s="536">
        <f>ROUND(Eigenmischungen!BPU46,1)</f>
        <v>0</v>
      </c>
      <c r="BPR35" s="536">
        <f>ROUND(Eigenmischungen!BPV46,1)</f>
        <v>0</v>
      </c>
      <c r="BPS35" s="536">
        <f>ROUND(Eigenmischungen!BPW46,1)</f>
        <v>0</v>
      </c>
      <c r="BPT35" s="536">
        <f>ROUND(Eigenmischungen!BPX46,1)</f>
        <v>0</v>
      </c>
      <c r="BPU35" s="536">
        <f>ROUND(Eigenmischungen!BPY46,1)</f>
        <v>0</v>
      </c>
      <c r="BPV35" s="536">
        <f>ROUND(Eigenmischungen!BPZ46,1)</f>
        <v>0</v>
      </c>
      <c r="BPW35" s="536">
        <f>ROUND(Eigenmischungen!BQA46,1)</f>
        <v>0</v>
      </c>
      <c r="BPX35" s="536">
        <f>ROUND(Eigenmischungen!BQB46,1)</f>
        <v>0</v>
      </c>
      <c r="BPY35" s="536">
        <f>ROUND(Eigenmischungen!BQC46,1)</f>
        <v>0</v>
      </c>
      <c r="BPZ35" s="536">
        <f>ROUND(Eigenmischungen!BQD46,1)</f>
        <v>0</v>
      </c>
      <c r="BQA35" s="536">
        <f>ROUND(Eigenmischungen!BQE46,1)</f>
        <v>0</v>
      </c>
      <c r="BQB35" s="536">
        <f>ROUND(Eigenmischungen!BQF46,1)</f>
        <v>0</v>
      </c>
      <c r="BQC35" s="536">
        <f>ROUND(Eigenmischungen!BQG46,1)</f>
        <v>0</v>
      </c>
      <c r="BQD35" s="536">
        <f>ROUND(Eigenmischungen!BQH46,1)</f>
        <v>0</v>
      </c>
      <c r="BQE35" s="536">
        <f>ROUND(Eigenmischungen!BQI46,1)</f>
        <v>0</v>
      </c>
      <c r="BQF35" s="536">
        <f>ROUND(Eigenmischungen!BQJ46,1)</f>
        <v>0</v>
      </c>
      <c r="BQG35" s="536">
        <f>ROUND(Eigenmischungen!BQK46,1)</f>
        <v>0</v>
      </c>
      <c r="BQH35" s="536">
        <f>ROUND(Eigenmischungen!BQL46,1)</f>
        <v>0</v>
      </c>
      <c r="BQI35" s="536">
        <f>ROUND(Eigenmischungen!BQM46,1)</f>
        <v>0</v>
      </c>
      <c r="BQJ35" s="536">
        <f>ROUND(Eigenmischungen!BQN46,1)</f>
        <v>0</v>
      </c>
      <c r="BQK35" s="536">
        <f>ROUND(Eigenmischungen!BQO46,1)</f>
        <v>0</v>
      </c>
      <c r="BQL35" s="536">
        <f>ROUND(Eigenmischungen!BQP46,1)</f>
        <v>0</v>
      </c>
      <c r="BQM35" s="536">
        <f>ROUND(Eigenmischungen!BQQ46,1)</f>
        <v>0</v>
      </c>
      <c r="BQN35" s="536">
        <f>ROUND(Eigenmischungen!BQR46,1)</f>
        <v>0</v>
      </c>
      <c r="BQO35" s="536">
        <f>ROUND(Eigenmischungen!BQS46,1)</f>
        <v>0</v>
      </c>
      <c r="BQP35" s="536">
        <f>ROUND(Eigenmischungen!BQT46,1)</f>
        <v>0</v>
      </c>
      <c r="BQQ35" s="536">
        <f>ROUND(Eigenmischungen!BQU46,1)</f>
        <v>0</v>
      </c>
      <c r="BQR35" s="536">
        <f>ROUND(Eigenmischungen!BQV46,1)</f>
        <v>0</v>
      </c>
      <c r="BQS35" s="536">
        <f>ROUND(Eigenmischungen!BQW46,1)</f>
        <v>0</v>
      </c>
      <c r="BQT35" s="536">
        <f>ROUND(Eigenmischungen!BQX46,1)</f>
        <v>0</v>
      </c>
      <c r="BQU35" s="536">
        <f>ROUND(Eigenmischungen!BQY46,1)</f>
        <v>0</v>
      </c>
      <c r="BQV35" s="536">
        <f>ROUND(Eigenmischungen!BQZ46,1)</f>
        <v>0</v>
      </c>
      <c r="BQW35" s="536">
        <f>ROUND(Eigenmischungen!BRA46,1)</f>
        <v>0</v>
      </c>
      <c r="BQX35" s="536">
        <f>ROUND(Eigenmischungen!BRB46,1)</f>
        <v>0</v>
      </c>
      <c r="BQY35" s="536">
        <f>ROUND(Eigenmischungen!BRC46,1)</f>
        <v>0</v>
      </c>
      <c r="BQZ35" s="536">
        <f>ROUND(Eigenmischungen!BRD46,1)</f>
        <v>0</v>
      </c>
      <c r="BRA35" s="536">
        <f>ROUND(Eigenmischungen!BRE46,1)</f>
        <v>0</v>
      </c>
      <c r="BRB35" s="536">
        <f>ROUND(Eigenmischungen!BRF46,1)</f>
        <v>0</v>
      </c>
      <c r="BRC35" s="536">
        <f>ROUND(Eigenmischungen!BRG46,1)</f>
        <v>0</v>
      </c>
      <c r="BRD35" s="536">
        <f>ROUND(Eigenmischungen!BRH46,1)</f>
        <v>0</v>
      </c>
      <c r="BRE35" s="536">
        <f>ROUND(Eigenmischungen!BRI46,1)</f>
        <v>0</v>
      </c>
      <c r="BRF35" s="536">
        <f>ROUND(Eigenmischungen!BRJ46,1)</f>
        <v>0</v>
      </c>
      <c r="BRG35" s="536">
        <f>ROUND(Eigenmischungen!BRK46,1)</f>
        <v>0</v>
      </c>
      <c r="BRH35" s="536">
        <f>ROUND(Eigenmischungen!BRL46,1)</f>
        <v>0</v>
      </c>
      <c r="BRI35" s="536">
        <f>ROUND(Eigenmischungen!BRM46,1)</f>
        <v>0</v>
      </c>
      <c r="BRJ35" s="536">
        <f>ROUND(Eigenmischungen!BRN46,1)</f>
        <v>0</v>
      </c>
      <c r="BRK35" s="536">
        <f>ROUND(Eigenmischungen!BRO46,1)</f>
        <v>0</v>
      </c>
      <c r="BRL35" s="536">
        <f>ROUND(Eigenmischungen!BRP46,1)</f>
        <v>0</v>
      </c>
      <c r="BRM35" s="536">
        <f>ROUND(Eigenmischungen!BRQ46,1)</f>
        <v>0</v>
      </c>
      <c r="BRN35" s="536">
        <f>ROUND(Eigenmischungen!BRR46,1)</f>
        <v>0</v>
      </c>
      <c r="BRO35" s="536">
        <f>ROUND(Eigenmischungen!BRS46,1)</f>
        <v>0</v>
      </c>
      <c r="BRP35" s="536">
        <f>ROUND(Eigenmischungen!BRT46,1)</f>
        <v>0</v>
      </c>
      <c r="BRQ35" s="536">
        <f>ROUND(Eigenmischungen!BRU46,1)</f>
        <v>0</v>
      </c>
      <c r="BRR35" s="536">
        <f>ROUND(Eigenmischungen!BRV46,1)</f>
        <v>0</v>
      </c>
      <c r="BRS35" s="536">
        <f>ROUND(Eigenmischungen!BRW46,1)</f>
        <v>0</v>
      </c>
      <c r="BRT35" s="536">
        <f>ROUND(Eigenmischungen!BRX46,1)</f>
        <v>0</v>
      </c>
      <c r="BRU35" s="536">
        <f>ROUND(Eigenmischungen!BRY46,1)</f>
        <v>0</v>
      </c>
      <c r="BRV35" s="536">
        <f>ROUND(Eigenmischungen!BRZ46,1)</f>
        <v>0</v>
      </c>
      <c r="BRW35" s="536">
        <f>ROUND(Eigenmischungen!BSA46,1)</f>
        <v>0</v>
      </c>
      <c r="BRX35" s="536">
        <f>ROUND(Eigenmischungen!BSB46,1)</f>
        <v>0</v>
      </c>
      <c r="BRY35" s="536">
        <f>ROUND(Eigenmischungen!BSC46,1)</f>
        <v>0</v>
      </c>
      <c r="BRZ35" s="536">
        <f>ROUND(Eigenmischungen!BSD46,1)</f>
        <v>0</v>
      </c>
      <c r="BSA35" s="536">
        <f>ROUND(Eigenmischungen!BSE46,1)</f>
        <v>0</v>
      </c>
      <c r="BSB35" s="536">
        <f>ROUND(Eigenmischungen!BSF46,1)</f>
        <v>0</v>
      </c>
      <c r="BSC35" s="536">
        <f>ROUND(Eigenmischungen!BSG46,1)</f>
        <v>0</v>
      </c>
      <c r="BSD35" s="536">
        <f>ROUND(Eigenmischungen!BSH46,1)</f>
        <v>0</v>
      </c>
      <c r="BSE35" s="536">
        <f>ROUND(Eigenmischungen!BSI46,1)</f>
        <v>0</v>
      </c>
      <c r="BSF35" s="536">
        <f>ROUND(Eigenmischungen!BSJ46,1)</f>
        <v>0</v>
      </c>
      <c r="BSG35" s="536">
        <f>ROUND(Eigenmischungen!BSK46,1)</f>
        <v>0</v>
      </c>
      <c r="BSH35" s="536">
        <f>ROUND(Eigenmischungen!BSL46,1)</f>
        <v>0</v>
      </c>
      <c r="BSI35" s="536">
        <f>ROUND(Eigenmischungen!BSM46,1)</f>
        <v>0</v>
      </c>
      <c r="BSJ35" s="536">
        <f>ROUND(Eigenmischungen!BSN46,1)</f>
        <v>0</v>
      </c>
      <c r="BSK35" s="536">
        <f>ROUND(Eigenmischungen!BSO46,1)</f>
        <v>0</v>
      </c>
      <c r="BSL35" s="536">
        <f>ROUND(Eigenmischungen!BSP46,1)</f>
        <v>0</v>
      </c>
      <c r="BSM35" s="536">
        <f>ROUND(Eigenmischungen!BSQ46,1)</f>
        <v>0</v>
      </c>
      <c r="BSN35" s="536">
        <f>ROUND(Eigenmischungen!BSR46,1)</f>
        <v>0</v>
      </c>
      <c r="BSO35" s="536">
        <f>ROUND(Eigenmischungen!BSS46,1)</f>
        <v>0</v>
      </c>
      <c r="BSP35" s="536">
        <f>ROUND(Eigenmischungen!BST46,1)</f>
        <v>0</v>
      </c>
      <c r="BSQ35" s="536">
        <f>ROUND(Eigenmischungen!BSU46,1)</f>
        <v>0</v>
      </c>
      <c r="BSR35" s="536">
        <f>ROUND(Eigenmischungen!BSV46,1)</f>
        <v>0</v>
      </c>
      <c r="BSS35" s="536">
        <f>ROUND(Eigenmischungen!BSW46,1)</f>
        <v>0</v>
      </c>
      <c r="BST35" s="536">
        <f>ROUND(Eigenmischungen!BSX46,1)</f>
        <v>0</v>
      </c>
      <c r="BSU35" s="536">
        <f>ROUND(Eigenmischungen!BSY46,1)</f>
        <v>0</v>
      </c>
      <c r="BSV35" s="536">
        <f>ROUND(Eigenmischungen!BSZ46,1)</f>
        <v>0</v>
      </c>
      <c r="BSW35" s="536">
        <f>ROUND(Eigenmischungen!BTA46,1)</f>
        <v>0</v>
      </c>
      <c r="BSX35" s="536">
        <f>ROUND(Eigenmischungen!BTB46,1)</f>
        <v>0</v>
      </c>
      <c r="BSY35" s="536">
        <f>ROUND(Eigenmischungen!BTC46,1)</f>
        <v>0</v>
      </c>
      <c r="BSZ35" s="536">
        <f>ROUND(Eigenmischungen!BTD46,1)</f>
        <v>0</v>
      </c>
      <c r="BTA35" s="536">
        <f>ROUND(Eigenmischungen!BTE46,1)</f>
        <v>0</v>
      </c>
      <c r="BTB35" s="536">
        <f>ROUND(Eigenmischungen!BTF46,1)</f>
        <v>0</v>
      </c>
      <c r="BTC35" s="536">
        <f>ROUND(Eigenmischungen!BTG46,1)</f>
        <v>0</v>
      </c>
      <c r="BTD35" s="536">
        <f>ROUND(Eigenmischungen!BTH46,1)</f>
        <v>0</v>
      </c>
      <c r="BTE35" s="536">
        <f>ROUND(Eigenmischungen!BTI46,1)</f>
        <v>0</v>
      </c>
      <c r="BTF35" s="536">
        <f>ROUND(Eigenmischungen!BTJ46,1)</f>
        <v>0</v>
      </c>
      <c r="BTG35" s="536">
        <f>ROUND(Eigenmischungen!BTK46,1)</f>
        <v>0</v>
      </c>
      <c r="BTH35" s="536">
        <f>ROUND(Eigenmischungen!BTL46,1)</f>
        <v>0</v>
      </c>
      <c r="BTI35" s="536">
        <f>ROUND(Eigenmischungen!BTM46,1)</f>
        <v>0</v>
      </c>
      <c r="BTJ35" s="536">
        <f>ROUND(Eigenmischungen!BTN46,1)</f>
        <v>0</v>
      </c>
      <c r="BTK35" s="536">
        <f>ROUND(Eigenmischungen!BTO46,1)</f>
        <v>0</v>
      </c>
      <c r="BTL35" s="536">
        <f>ROUND(Eigenmischungen!BTP46,1)</f>
        <v>0</v>
      </c>
      <c r="BTM35" s="536">
        <f>ROUND(Eigenmischungen!BTQ46,1)</f>
        <v>0</v>
      </c>
      <c r="BTN35" s="536">
        <f>ROUND(Eigenmischungen!BTR46,1)</f>
        <v>0</v>
      </c>
      <c r="BTO35" s="536">
        <f>ROUND(Eigenmischungen!BTS46,1)</f>
        <v>0</v>
      </c>
      <c r="BTP35" s="536">
        <f>ROUND(Eigenmischungen!BTT46,1)</f>
        <v>0</v>
      </c>
      <c r="BTQ35" s="536">
        <f>ROUND(Eigenmischungen!BTU46,1)</f>
        <v>0</v>
      </c>
      <c r="BTR35" s="536">
        <f>ROUND(Eigenmischungen!BTV46,1)</f>
        <v>0</v>
      </c>
      <c r="BTS35" s="536">
        <f>ROUND(Eigenmischungen!BTW46,1)</f>
        <v>0</v>
      </c>
      <c r="BTT35" s="536">
        <f>ROUND(Eigenmischungen!BTX46,1)</f>
        <v>0</v>
      </c>
      <c r="BTU35" s="536">
        <f>ROUND(Eigenmischungen!BTY46,1)</f>
        <v>0</v>
      </c>
      <c r="BTV35" s="536">
        <f>ROUND(Eigenmischungen!BTZ46,1)</f>
        <v>0</v>
      </c>
      <c r="BTW35" s="536">
        <f>ROUND(Eigenmischungen!BUA46,1)</f>
        <v>0</v>
      </c>
      <c r="BTX35" s="536">
        <f>ROUND(Eigenmischungen!BUB46,1)</f>
        <v>0</v>
      </c>
      <c r="BTY35" s="536">
        <f>ROUND(Eigenmischungen!BUC46,1)</f>
        <v>0</v>
      </c>
      <c r="BTZ35" s="536">
        <f>ROUND(Eigenmischungen!BUD46,1)</f>
        <v>0</v>
      </c>
      <c r="BUA35" s="536">
        <f>ROUND(Eigenmischungen!BUE46,1)</f>
        <v>0</v>
      </c>
      <c r="BUB35" s="536">
        <f>ROUND(Eigenmischungen!BUF46,1)</f>
        <v>0</v>
      </c>
      <c r="BUC35" s="536">
        <f>ROUND(Eigenmischungen!BUG46,1)</f>
        <v>0</v>
      </c>
      <c r="BUD35" s="536">
        <f>ROUND(Eigenmischungen!BUH46,1)</f>
        <v>0</v>
      </c>
      <c r="BUE35" s="536">
        <f>ROUND(Eigenmischungen!BUI46,1)</f>
        <v>0</v>
      </c>
      <c r="BUF35" s="536">
        <f>ROUND(Eigenmischungen!BUJ46,1)</f>
        <v>0</v>
      </c>
      <c r="BUG35" s="536">
        <f>ROUND(Eigenmischungen!BUK46,1)</f>
        <v>0</v>
      </c>
      <c r="BUH35" s="536">
        <f>ROUND(Eigenmischungen!BUL46,1)</f>
        <v>0</v>
      </c>
      <c r="BUI35" s="536">
        <f>ROUND(Eigenmischungen!BUM46,1)</f>
        <v>0</v>
      </c>
      <c r="BUJ35" s="536">
        <f>ROUND(Eigenmischungen!BUN46,1)</f>
        <v>0</v>
      </c>
      <c r="BUK35" s="536">
        <f>ROUND(Eigenmischungen!BUO46,1)</f>
        <v>0</v>
      </c>
      <c r="BUL35" s="536">
        <f>ROUND(Eigenmischungen!BUP46,1)</f>
        <v>0</v>
      </c>
      <c r="BUM35" s="536">
        <f>ROUND(Eigenmischungen!BUQ46,1)</f>
        <v>0</v>
      </c>
      <c r="BUN35" s="536">
        <f>ROUND(Eigenmischungen!BUR46,1)</f>
        <v>0</v>
      </c>
      <c r="BUO35" s="536">
        <f>ROUND(Eigenmischungen!BUS46,1)</f>
        <v>0</v>
      </c>
      <c r="BUP35" s="536">
        <f>ROUND(Eigenmischungen!BUT46,1)</f>
        <v>0</v>
      </c>
      <c r="BUQ35" s="536">
        <f>ROUND(Eigenmischungen!BUU46,1)</f>
        <v>0</v>
      </c>
      <c r="BUR35" s="536">
        <f>ROUND(Eigenmischungen!BUV46,1)</f>
        <v>0</v>
      </c>
      <c r="BUS35" s="536">
        <f>ROUND(Eigenmischungen!BUW46,1)</f>
        <v>0</v>
      </c>
      <c r="BUT35" s="536">
        <f>ROUND(Eigenmischungen!BUX46,1)</f>
        <v>0</v>
      </c>
      <c r="BUU35" s="536">
        <f>ROUND(Eigenmischungen!BUY46,1)</f>
        <v>0</v>
      </c>
      <c r="BUV35" s="536">
        <f>ROUND(Eigenmischungen!BUZ46,1)</f>
        <v>0</v>
      </c>
      <c r="BUW35" s="536">
        <f>ROUND(Eigenmischungen!BVA46,1)</f>
        <v>0</v>
      </c>
      <c r="BUX35" s="536">
        <f>ROUND(Eigenmischungen!BVB46,1)</f>
        <v>0</v>
      </c>
      <c r="BUY35" s="536">
        <f>ROUND(Eigenmischungen!BVC46,1)</f>
        <v>0</v>
      </c>
      <c r="BUZ35" s="536">
        <f>ROUND(Eigenmischungen!BVD46,1)</f>
        <v>0</v>
      </c>
      <c r="BVA35" s="536">
        <f>ROUND(Eigenmischungen!BVE46,1)</f>
        <v>0</v>
      </c>
      <c r="BVB35" s="536">
        <f>ROUND(Eigenmischungen!BVF46,1)</f>
        <v>0</v>
      </c>
      <c r="BVC35" s="536">
        <f>ROUND(Eigenmischungen!BVG46,1)</f>
        <v>0</v>
      </c>
      <c r="BVD35" s="536">
        <f>ROUND(Eigenmischungen!BVH46,1)</f>
        <v>0</v>
      </c>
      <c r="BVE35" s="536">
        <f>ROUND(Eigenmischungen!BVI46,1)</f>
        <v>0</v>
      </c>
      <c r="BVF35" s="536">
        <f>ROUND(Eigenmischungen!BVJ46,1)</f>
        <v>0</v>
      </c>
      <c r="BVG35" s="536">
        <f>ROUND(Eigenmischungen!BVK46,1)</f>
        <v>0</v>
      </c>
      <c r="BVH35" s="536">
        <f>ROUND(Eigenmischungen!BVL46,1)</f>
        <v>0</v>
      </c>
      <c r="BVI35" s="536">
        <f>ROUND(Eigenmischungen!BVM46,1)</f>
        <v>0</v>
      </c>
      <c r="BVJ35" s="536">
        <f>ROUND(Eigenmischungen!BVN46,1)</f>
        <v>0</v>
      </c>
      <c r="BVK35" s="536">
        <f>ROUND(Eigenmischungen!BVO46,1)</f>
        <v>0</v>
      </c>
      <c r="BVL35" s="536">
        <f>ROUND(Eigenmischungen!BVP46,1)</f>
        <v>0</v>
      </c>
      <c r="BVM35" s="536">
        <f>ROUND(Eigenmischungen!BVQ46,1)</f>
        <v>0</v>
      </c>
      <c r="BVN35" s="536">
        <f>ROUND(Eigenmischungen!BVR46,1)</f>
        <v>0</v>
      </c>
      <c r="BVO35" s="536">
        <f>ROUND(Eigenmischungen!BVS46,1)</f>
        <v>0</v>
      </c>
      <c r="BVP35" s="536">
        <f>ROUND(Eigenmischungen!BVT46,1)</f>
        <v>0</v>
      </c>
      <c r="BVQ35" s="536">
        <f>ROUND(Eigenmischungen!BVU46,1)</f>
        <v>0</v>
      </c>
      <c r="BVR35" s="536">
        <f>ROUND(Eigenmischungen!BVV46,1)</f>
        <v>0</v>
      </c>
      <c r="BVS35" s="536">
        <f>ROUND(Eigenmischungen!BVW46,1)</f>
        <v>0</v>
      </c>
      <c r="BVT35" s="536">
        <f>ROUND(Eigenmischungen!BVX46,1)</f>
        <v>0</v>
      </c>
      <c r="BVU35" s="536">
        <f>ROUND(Eigenmischungen!BVY46,1)</f>
        <v>0</v>
      </c>
      <c r="BVV35" s="536">
        <f>ROUND(Eigenmischungen!BVZ46,1)</f>
        <v>0</v>
      </c>
      <c r="BVW35" s="536">
        <f>ROUND(Eigenmischungen!BWA46,1)</f>
        <v>0</v>
      </c>
      <c r="BVX35" s="536">
        <f>ROUND(Eigenmischungen!BWB46,1)</f>
        <v>0</v>
      </c>
      <c r="BVY35" s="536">
        <f>ROUND(Eigenmischungen!BWC46,1)</f>
        <v>0</v>
      </c>
      <c r="BVZ35" s="536">
        <f>ROUND(Eigenmischungen!BWD46,1)</f>
        <v>0</v>
      </c>
      <c r="BWA35" s="536">
        <f>ROUND(Eigenmischungen!BWE46,1)</f>
        <v>0</v>
      </c>
      <c r="BWB35" s="536">
        <f>ROUND(Eigenmischungen!BWF46,1)</f>
        <v>0</v>
      </c>
      <c r="BWC35" s="536">
        <f>ROUND(Eigenmischungen!BWG46,1)</f>
        <v>0</v>
      </c>
      <c r="BWD35" s="536">
        <f>ROUND(Eigenmischungen!BWH46,1)</f>
        <v>0</v>
      </c>
      <c r="BWE35" s="536">
        <f>ROUND(Eigenmischungen!BWI46,1)</f>
        <v>0</v>
      </c>
      <c r="BWF35" s="536">
        <f>ROUND(Eigenmischungen!BWJ46,1)</f>
        <v>0</v>
      </c>
      <c r="BWG35" s="536">
        <f>ROUND(Eigenmischungen!BWK46,1)</f>
        <v>0</v>
      </c>
      <c r="BWH35" s="536">
        <f>ROUND(Eigenmischungen!BWL46,1)</f>
        <v>0</v>
      </c>
      <c r="BWI35" s="536">
        <f>ROUND(Eigenmischungen!BWM46,1)</f>
        <v>0</v>
      </c>
      <c r="BWJ35" s="536">
        <f>ROUND(Eigenmischungen!BWN46,1)</f>
        <v>0</v>
      </c>
      <c r="BWK35" s="536">
        <f>ROUND(Eigenmischungen!BWO46,1)</f>
        <v>0</v>
      </c>
      <c r="BWL35" s="536">
        <f>ROUND(Eigenmischungen!BWP46,1)</f>
        <v>0</v>
      </c>
      <c r="BWM35" s="536">
        <f>ROUND(Eigenmischungen!BWQ46,1)</f>
        <v>0</v>
      </c>
      <c r="BWN35" s="536">
        <f>ROUND(Eigenmischungen!BWR46,1)</f>
        <v>0</v>
      </c>
      <c r="BWO35" s="536">
        <f>ROUND(Eigenmischungen!BWS46,1)</f>
        <v>0</v>
      </c>
      <c r="BWP35" s="536">
        <f>ROUND(Eigenmischungen!BWT46,1)</f>
        <v>0</v>
      </c>
      <c r="BWQ35" s="536">
        <f>ROUND(Eigenmischungen!BWU46,1)</f>
        <v>0</v>
      </c>
      <c r="BWR35" s="536">
        <f>ROUND(Eigenmischungen!BWV46,1)</f>
        <v>0</v>
      </c>
      <c r="BWS35" s="536">
        <f>ROUND(Eigenmischungen!BWW46,1)</f>
        <v>0</v>
      </c>
      <c r="BWT35" s="536">
        <f>ROUND(Eigenmischungen!BWX46,1)</f>
        <v>0</v>
      </c>
      <c r="BWU35" s="536">
        <f>ROUND(Eigenmischungen!BWY46,1)</f>
        <v>0</v>
      </c>
      <c r="BWV35" s="536">
        <f>ROUND(Eigenmischungen!BWZ46,1)</f>
        <v>0</v>
      </c>
      <c r="BWW35" s="536">
        <f>ROUND(Eigenmischungen!BXA46,1)</f>
        <v>0</v>
      </c>
      <c r="BWX35" s="536">
        <f>ROUND(Eigenmischungen!BXB46,1)</f>
        <v>0</v>
      </c>
      <c r="BWY35" s="536">
        <f>ROUND(Eigenmischungen!BXC46,1)</f>
        <v>0</v>
      </c>
      <c r="BWZ35" s="536">
        <f>ROUND(Eigenmischungen!BXD46,1)</f>
        <v>0</v>
      </c>
      <c r="BXA35" s="536">
        <f>ROUND(Eigenmischungen!BXE46,1)</f>
        <v>0</v>
      </c>
      <c r="BXB35" s="536">
        <f>ROUND(Eigenmischungen!BXF46,1)</f>
        <v>0</v>
      </c>
      <c r="BXC35" s="536">
        <f>ROUND(Eigenmischungen!BXG46,1)</f>
        <v>0</v>
      </c>
      <c r="BXD35" s="536">
        <f>ROUND(Eigenmischungen!BXH46,1)</f>
        <v>0</v>
      </c>
      <c r="BXE35" s="536">
        <f>ROUND(Eigenmischungen!BXI46,1)</f>
        <v>0</v>
      </c>
      <c r="BXF35" s="536">
        <f>ROUND(Eigenmischungen!BXJ46,1)</f>
        <v>0</v>
      </c>
      <c r="BXG35" s="536">
        <f>ROUND(Eigenmischungen!BXK46,1)</f>
        <v>0</v>
      </c>
      <c r="BXH35" s="536">
        <f>ROUND(Eigenmischungen!BXL46,1)</f>
        <v>0</v>
      </c>
      <c r="BXI35" s="536">
        <f>ROUND(Eigenmischungen!BXM46,1)</f>
        <v>0</v>
      </c>
      <c r="BXJ35" s="536">
        <f>ROUND(Eigenmischungen!BXN46,1)</f>
        <v>0</v>
      </c>
      <c r="BXK35" s="536">
        <f>ROUND(Eigenmischungen!BXO46,1)</f>
        <v>0</v>
      </c>
      <c r="BXL35" s="536">
        <f>ROUND(Eigenmischungen!BXP46,1)</f>
        <v>0</v>
      </c>
      <c r="BXM35" s="536">
        <f>ROUND(Eigenmischungen!BXQ46,1)</f>
        <v>0</v>
      </c>
      <c r="BXN35" s="536">
        <f>ROUND(Eigenmischungen!BXR46,1)</f>
        <v>0</v>
      </c>
      <c r="BXO35" s="536">
        <f>ROUND(Eigenmischungen!BXS46,1)</f>
        <v>0</v>
      </c>
      <c r="BXP35" s="536">
        <f>ROUND(Eigenmischungen!BXT46,1)</f>
        <v>0</v>
      </c>
      <c r="BXQ35" s="536">
        <f>ROUND(Eigenmischungen!BXU46,1)</f>
        <v>0</v>
      </c>
      <c r="BXR35" s="536">
        <f>ROUND(Eigenmischungen!BXV46,1)</f>
        <v>0</v>
      </c>
      <c r="BXS35" s="536">
        <f>ROUND(Eigenmischungen!BXW46,1)</f>
        <v>0</v>
      </c>
      <c r="BXT35" s="536">
        <f>ROUND(Eigenmischungen!BXX46,1)</f>
        <v>0</v>
      </c>
      <c r="BXU35" s="536">
        <f>ROUND(Eigenmischungen!BXY46,1)</f>
        <v>0</v>
      </c>
      <c r="BXV35" s="536">
        <f>ROUND(Eigenmischungen!BXZ46,1)</f>
        <v>0</v>
      </c>
      <c r="BXW35" s="536">
        <f>ROUND(Eigenmischungen!BYA46,1)</f>
        <v>0</v>
      </c>
      <c r="BXX35" s="536">
        <f>ROUND(Eigenmischungen!BYB46,1)</f>
        <v>0</v>
      </c>
      <c r="BXY35" s="536">
        <f>ROUND(Eigenmischungen!BYC46,1)</f>
        <v>0</v>
      </c>
      <c r="BXZ35" s="536">
        <f>ROUND(Eigenmischungen!BYD46,1)</f>
        <v>0</v>
      </c>
      <c r="BYA35" s="536">
        <f>ROUND(Eigenmischungen!BYE46,1)</f>
        <v>0</v>
      </c>
      <c r="BYB35" s="536">
        <f>ROUND(Eigenmischungen!BYF46,1)</f>
        <v>0</v>
      </c>
      <c r="BYC35" s="536">
        <f>ROUND(Eigenmischungen!BYG46,1)</f>
        <v>0</v>
      </c>
      <c r="BYD35" s="536">
        <f>ROUND(Eigenmischungen!BYH46,1)</f>
        <v>0</v>
      </c>
      <c r="BYE35" s="536">
        <f>ROUND(Eigenmischungen!BYI46,1)</f>
        <v>0</v>
      </c>
      <c r="BYF35" s="536">
        <f>ROUND(Eigenmischungen!BYJ46,1)</f>
        <v>0</v>
      </c>
      <c r="BYG35" s="536">
        <f>ROUND(Eigenmischungen!BYK46,1)</f>
        <v>0</v>
      </c>
      <c r="BYH35" s="536">
        <f>ROUND(Eigenmischungen!BYL46,1)</f>
        <v>0</v>
      </c>
      <c r="BYI35" s="536">
        <f>ROUND(Eigenmischungen!BYM46,1)</f>
        <v>0</v>
      </c>
      <c r="BYJ35" s="536">
        <f>ROUND(Eigenmischungen!BYN46,1)</f>
        <v>0</v>
      </c>
      <c r="BYK35" s="536">
        <f>ROUND(Eigenmischungen!BYO46,1)</f>
        <v>0</v>
      </c>
      <c r="BYL35" s="536">
        <f>ROUND(Eigenmischungen!BYP46,1)</f>
        <v>0</v>
      </c>
      <c r="BYM35" s="536">
        <f>ROUND(Eigenmischungen!BYQ46,1)</f>
        <v>0</v>
      </c>
      <c r="BYN35" s="536">
        <f>ROUND(Eigenmischungen!BYR46,1)</f>
        <v>0</v>
      </c>
      <c r="BYO35" s="536">
        <f>ROUND(Eigenmischungen!BYS46,1)</f>
        <v>0</v>
      </c>
      <c r="BYP35" s="536">
        <f>ROUND(Eigenmischungen!BYT46,1)</f>
        <v>0</v>
      </c>
      <c r="BYQ35" s="536">
        <f>ROUND(Eigenmischungen!BYU46,1)</f>
        <v>0</v>
      </c>
      <c r="BYR35" s="536">
        <f>ROUND(Eigenmischungen!BYV46,1)</f>
        <v>0</v>
      </c>
      <c r="BYS35" s="536">
        <f>ROUND(Eigenmischungen!BYW46,1)</f>
        <v>0</v>
      </c>
      <c r="BYT35" s="536">
        <f>ROUND(Eigenmischungen!BYX46,1)</f>
        <v>0</v>
      </c>
      <c r="BYU35" s="536">
        <f>ROUND(Eigenmischungen!BYY46,1)</f>
        <v>0</v>
      </c>
      <c r="BYV35" s="536">
        <f>ROUND(Eigenmischungen!BYZ46,1)</f>
        <v>0</v>
      </c>
      <c r="BYW35" s="536">
        <f>ROUND(Eigenmischungen!BZA46,1)</f>
        <v>0</v>
      </c>
      <c r="BYX35" s="536">
        <f>ROUND(Eigenmischungen!BZB46,1)</f>
        <v>0</v>
      </c>
      <c r="BYY35" s="536">
        <f>ROUND(Eigenmischungen!BZC46,1)</f>
        <v>0</v>
      </c>
      <c r="BYZ35" s="536">
        <f>ROUND(Eigenmischungen!BZD46,1)</f>
        <v>0</v>
      </c>
      <c r="BZA35" s="536">
        <f>ROUND(Eigenmischungen!BZE46,1)</f>
        <v>0</v>
      </c>
      <c r="BZB35" s="536">
        <f>ROUND(Eigenmischungen!BZF46,1)</f>
        <v>0</v>
      </c>
      <c r="BZC35" s="536">
        <f>ROUND(Eigenmischungen!BZG46,1)</f>
        <v>0</v>
      </c>
      <c r="BZD35" s="536">
        <f>ROUND(Eigenmischungen!BZH46,1)</f>
        <v>0</v>
      </c>
      <c r="BZE35" s="536">
        <f>ROUND(Eigenmischungen!BZI46,1)</f>
        <v>0</v>
      </c>
      <c r="BZF35" s="536">
        <f>ROUND(Eigenmischungen!BZJ46,1)</f>
        <v>0</v>
      </c>
      <c r="BZG35" s="536">
        <f>ROUND(Eigenmischungen!BZK46,1)</f>
        <v>0</v>
      </c>
      <c r="BZH35" s="536">
        <f>ROUND(Eigenmischungen!BZL46,1)</f>
        <v>0</v>
      </c>
      <c r="BZI35" s="536">
        <f>ROUND(Eigenmischungen!BZM46,1)</f>
        <v>0</v>
      </c>
      <c r="BZJ35" s="536">
        <f>ROUND(Eigenmischungen!BZN46,1)</f>
        <v>0</v>
      </c>
      <c r="BZK35" s="536">
        <f>ROUND(Eigenmischungen!BZO46,1)</f>
        <v>0</v>
      </c>
      <c r="BZL35" s="536">
        <f>ROUND(Eigenmischungen!BZP46,1)</f>
        <v>0</v>
      </c>
      <c r="BZM35" s="536">
        <f>ROUND(Eigenmischungen!BZQ46,1)</f>
        <v>0</v>
      </c>
      <c r="BZN35" s="536">
        <f>ROUND(Eigenmischungen!BZR46,1)</f>
        <v>0</v>
      </c>
      <c r="BZO35" s="536">
        <f>ROUND(Eigenmischungen!BZS46,1)</f>
        <v>0</v>
      </c>
      <c r="BZP35" s="536">
        <f>ROUND(Eigenmischungen!BZT46,1)</f>
        <v>0</v>
      </c>
      <c r="BZQ35" s="536">
        <f>ROUND(Eigenmischungen!BZU46,1)</f>
        <v>0</v>
      </c>
      <c r="BZR35" s="536">
        <f>ROUND(Eigenmischungen!BZV46,1)</f>
        <v>0</v>
      </c>
      <c r="BZS35" s="536">
        <f>ROUND(Eigenmischungen!BZW46,1)</f>
        <v>0</v>
      </c>
      <c r="BZT35" s="536">
        <f>ROUND(Eigenmischungen!BZX46,1)</f>
        <v>0</v>
      </c>
      <c r="BZU35" s="536">
        <f>ROUND(Eigenmischungen!BZY46,1)</f>
        <v>0</v>
      </c>
      <c r="BZV35" s="536">
        <f>ROUND(Eigenmischungen!BZZ46,1)</f>
        <v>0</v>
      </c>
      <c r="BZW35" s="536">
        <f>ROUND(Eigenmischungen!CAA46,1)</f>
        <v>0</v>
      </c>
      <c r="BZX35" s="536">
        <f>ROUND(Eigenmischungen!CAB46,1)</f>
        <v>0</v>
      </c>
      <c r="BZY35" s="536">
        <f>ROUND(Eigenmischungen!CAC46,1)</f>
        <v>0</v>
      </c>
      <c r="BZZ35" s="536">
        <f>ROUND(Eigenmischungen!CAD46,1)</f>
        <v>0</v>
      </c>
      <c r="CAA35" s="536">
        <f>ROUND(Eigenmischungen!CAE46,1)</f>
        <v>0</v>
      </c>
      <c r="CAB35" s="536">
        <f>ROUND(Eigenmischungen!CAF46,1)</f>
        <v>0</v>
      </c>
      <c r="CAC35" s="536">
        <f>ROUND(Eigenmischungen!CAG46,1)</f>
        <v>0</v>
      </c>
      <c r="CAD35" s="536">
        <f>ROUND(Eigenmischungen!CAH46,1)</f>
        <v>0</v>
      </c>
      <c r="CAE35" s="536">
        <f>ROUND(Eigenmischungen!CAI46,1)</f>
        <v>0</v>
      </c>
      <c r="CAF35" s="536">
        <f>ROUND(Eigenmischungen!CAJ46,1)</f>
        <v>0</v>
      </c>
      <c r="CAG35" s="536">
        <f>ROUND(Eigenmischungen!CAK46,1)</f>
        <v>0</v>
      </c>
      <c r="CAH35" s="536">
        <f>ROUND(Eigenmischungen!CAL46,1)</f>
        <v>0</v>
      </c>
      <c r="CAI35" s="536">
        <f>ROUND(Eigenmischungen!CAM46,1)</f>
        <v>0</v>
      </c>
      <c r="CAJ35" s="536">
        <f>ROUND(Eigenmischungen!CAN46,1)</f>
        <v>0</v>
      </c>
      <c r="CAK35" s="536">
        <f>ROUND(Eigenmischungen!CAO46,1)</f>
        <v>0</v>
      </c>
      <c r="CAL35" s="536">
        <f>ROUND(Eigenmischungen!CAP46,1)</f>
        <v>0</v>
      </c>
      <c r="CAM35" s="536">
        <f>ROUND(Eigenmischungen!CAQ46,1)</f>
        <v>0</v>
      </c>
      <c r="CAN35" s="536">
        <f>ROUND(Eigenmischungen!CAR46,1)</f>
        <v>0</v>
      </c>
      <c r="CAO35" s="536">
        <f>ROUND(Eigenmischungen!CAS46,1)</f>
        <v>0</v>
      </c>
      <c r="CAP35" s="536">
        <f>ROUND(Eigenmischungen!CAT46,1)</f>
        <v>0</v>
      </c>
      <c r="CAQ35" s="536">
        <f>ROUND(Eigenmischungen!CAU46,1)</f>
        <v>0</v>
      </c>
      <c r="CAR35" s="536">
        <f>ROUND(Eigenmischungen!CAV46,1)</f>
        <v>0</v>
      </c>
      <c r="CAS35" s="536">
        <f>ROUND(Eigenmischungen!CAW46,1)</f>
        <v>0</v>
      </c>
      <c r="CAT35" s="536">
        <f>ROUND(Eigenmischungen!CAX46,1)</f>
        <v>0</v>
      </c>
      <c r="CAU35" s="536">
        <f>ROUND(Eigenmischungen!CAY46,1)</f>
        <v>0</v>
      </c>
      <c r="CAV35" s="536">
        <f>ROUND(Eigenmischungen!CAZ46,1)</f>
        <v>0</v>
      </c>
      <c r="CAW35" s="536">
        <f>ROUND(Eigenmischungen!CBA46,1)</f>
        <v>0</v>
      </c>
      <c r="CAX35" s="536">
        <f>ROUND(Eigenmischungen!CBB46,1)</f>
        <v>0</v>
      </c>
      <c r="CAY35" s="536">
        <f>ROUND(Eigenmischungen!CBC46,1)</f>
        <v>0</v>
      </c>
      <c r="CAZ35" s="536">
        <f>ROUND(Eigenmischungen!CBD46,1)</f>
        <v>0</v>
      </c>
      <c r="CBA35" s="536">
        <f>ROUND(Eigenmischungen!CBE46,1)</f>
        <v>0</v>
      </c>
      <c r="CBB35" s="536">
        <f>ROUND(Eigenmischungen!CBF46,1)</f>
        <v>0</v>
      </c>
      <c r="CBC35" s="536">
        <f>ROUND(Eigenmischungen!CBG46,1)</f>
        <v>0</v>
      </c>
      <c r="CBD35" s="536">
        <f>ROUND(Eigenmischungen!CBH46,1)</f>
        <v>0</v>
      </c>
      <c r="CBE35" s="536">
        <f>ROUND(Eigenmischungen!CBI46,1)</f>
        <v>0</v>
      </c>
      <c r="CBF35" s="536">
        <f>ROUND(Eigenmischungen!CBJ46,1)</f>
        <v>0</v>
      </c>
      <c r="CBG35" s="536">
        <f>ROUND(Eigenmischungen!CBK46,1)</f>
        <v>0</v>
      </c>
      <c r="CBH35" s="536">
        <f>ROUND(Eigenmischungen!CBL46,1)</f>
        <v>0</v>
      </c>
      <c r="CBI35" s="536">
        <f>ROUND(Eigenmischungen!CBM46,1)</f>
        <v>0</v>
      </c>
      <c r="CBJ35" s="536">
        <f>ROUND(Eigenmischungen!CBN46,1)</f>
        <v>0</v>
      </c>
      <c r="CBK35" s="536">
        <f>ROUND(Eigenmischungen!CBO46,1)</f>
        <v>0</v>
      </c>
      <c r="CBL35" s="536">
        <f>ROUND(Eigenmischungen!CBP46,1)</f>
        <v>0</v>
      </c>
      <c r="CBM35" s="536">
        <f>ROUND(Eigenmischungen!CBQ46,1)</f>
        <v>0</v>
      </c>
      <c r="CBN35" s="536">
        <f>ROUND(Eigenmischungen!CBR46,1)</f>
        <v>0</v>
      </c>
      <c r="CBO35" s="536">
        <f>ROUND(Eigenmischungen!CBS46,1)</f>
        <v>0</v>
      </c>
      <c r="CBP35" s="536">
        <f>ROUND(Eigenmischungen!CBT46,1)</f>
        <v>0</v>
      </c>
      <c r="CBQ35" s="536">
        <f>ROUND(Eigenmischungen!CBU46,1)</f>
        <v>0</v>
      </c>
      <c r="CBR35" s="536">
        <f>ROUND(Eigenmischungen!CBV46,1)</f>
        <v>0</v>
      </c>
      <c r="CBS35" s="536">
        <f>ROUND(Eigenmischungen!CBW46,1)</f>
        <v>0</v>
      </c>
      <c r="CBT35" s="536">
        <f>ROUND(Eigenmischungen!CBX46,1)</f>
        <v>0</v>
      </c>
      <c r="CBU35" s="536">
        <f>ROUND(Eigenmischungen!CBY46,1)</f>
        <v>0</v>
      </c>
      <c r="CBV35" s="536">
        <f>ROUND(Eigenmischungen!CBZ46,1)</f>
        <v>0</v>
      </c>
      <c r="CBW35" s="536">
        <f>ROUND(Eigenmischungen!CCA46,1)</f>
        <v>0</v>
      </c>
      <c r="CBX35" s="536">
        <f>ROUND(Eigenmischungen!CCB46,1)</f>
        <v>0</v>
      </c>
      <c r="CBY35" s="536">
        <f>ROUND(Eigenmischungen!CCC46,1)</f>
        <v>0</v>
      </c>
      <c r="CBZ35" s="536">
        <f>ROUND(Eigenmischungen!CCD46,1)</f>
        <v>0</v>
      </c>
      <c r="CCA35" s="536">
        <f>ROUND(Eigenmischungen!CCE46,1)</f>
        <v>0</v>
      </c>
      <c r="CCB35" s="536">
        <f>ROUND(Eigenmischungen!CCF46,1)</f>
        <v>0</v>
      </c>
      <c r="CCC35" s="536">
        <f>ROUND(Eigenmischungen!CCG46,1)</f>
        <v>0</v>
      </c>
      <c r="CCD35" s="536">
        <f>ROUND(Eigenmischungen!CCH46,1)</f>
        <v>0</v>
      </c>
      <c r="CCE35" s="536">
        <f>ROUND(Eigenmischungen!CCI46,1)</f>
        <v>0</v>
      </c>
      <c r="CCF35" s="536">
        <f>ROUND(Eigenmischungen!CCJ46,1)</f>
        <v>0</v>
      </c>
      <c r="CCG35" s="536">
        <f>ROUND(Eigenmischungen!CCK46,1)</f>
        <v>0</v>
      </c>
      <c r="CCH35" s="536">
        <f>ROUND(Eigenmischungen!CCL46,1)</f>
        <v>0</v>
      </c>
      <c r="CCI35" s="536">
        <f>ROUND(Eigenmischungen!CCM46,1)</f>
        <v>0</v>
      </c>
      <c r="CCJ35" s="536">
        <f>ROUND(Eigenmischungen!CCN46,1)</f>
        <v>0</v>
      </c>
      <c r="CCK35" s="536">
        <f>ROUND(Eigenmischungen!CCO46,1)</f>
        <v>0</v>
      </c>
      <c r="CCL35" s="536">
        <f>ROUND(Eigenmischungen!CCP46,1)</f>
        <v>0</v>
      </c>
      <c r="CCM35" s="536">
        <f>ROUND(Eigenmischungen!CCQ46,1)</f>
        <v>0</v>
      </c>
      <c r="CCN35" s="536">
        <f>ROUND(Eigenmischungen!CCR46,1)</f>
        <v>0</v>
      </c>
      <c r="CCO35" s="536">
        <f>ROUND(Eigenmischungen!CCS46,1)</f>
        <v>0</v>
      </c>
      <c r="CCP35" s="536">
        <f>ROUND(Eigenmischungen!CCT46,1)</f>
        <v>0</v>
      </c>
      <c r="CCQ35" s="536">
        <f>ROUND(Eigenmischungen!CCU46,1)</f>
        <v>0</v>
      </c>
      <c r="CCR35" s="536">
        <f>ROUND(Eigenmischungen!CCV46,1)</f>
        <v>0</v>
      </c>
      <c r="CCS35" s="536">
        <f>ROUND(Eigenmischungen!CCW46,1)</f>
        <v>0</v>
      </c>
      <c r="CCT35" s="536">
        <f>ROUND(Eigenmischungen!CCX46,1)</f>
        <v>0</v>
      </c>
      <c r="CCU35" s="536">
        <f>ROUND(Eigenmischungen!CCY46,1)</f>
        <v>0</v>
      </c>
      <c r="CCV35" s="536">
        <f>ROUND(Eigenmischungen!CCZ46,1)</f>
        <v>0</v>
      </c>
      <c r="CCW35" s="536">
        <f>ROUND(Eigenmischungen!CDA46,1)</f>
        <v>0</v>
      </c>
      <c r="CCX35" s="536">
        <f>ROUND(Eigenmischungen!CDB46,1)</f>
        <v>0</v>
      </c>
      <c r="CCY35" s="536">
        <f>ROUND(Eigenmischungen!CDC46,1)</f>
        <v>0</v>
      </c>
      <c r="CCZ35" s="536">
        <f>ROUND(Eigenmischungen!CDD46,1)</f>
        <v>0</v>
      </c>
      <c r="CDA35" s="536">
        <f>ROUND(Eigenmischungen!CDE46,1)</f>
        <v>0</v>
      </c>
      <c r="CDB35" s="536">
        <f>ROUND(Eigenmischungen!CDF46,1)</f>
        <v>0</v>
      </c>
      <c r="CDC35" s="536">
        <f>ROUND(Eigenmischungen!CDG46,1)</f>
        <v>0</v>
      </c>
      <c r="CDD35" s="536">
        <f>ROUND(Eigenmischungen!CDH46,1)</f>
        <v>0</v>
      </c>
      <c r="CDE35" s="536">
        <f>ROUND(Eigenmischungen!CDI46,1)</f>
        <v>0</v>
      </c>
      <c r="CDF35" s="536">
        <f>ROUND(Eigenmischungen!CDJ46,1)</f>
        <v>0</v>
      </c>
      <c r="CDG35" s="536">
        <f>ROUND(Eigenmischungen!CDK46,1)</f>
        <v>0</v>
      </c>
      <c r="CDH35" s="536">
        <f>ROUND(Eigenmischungen!CDL46,1)</f>
        <v>0</v>
      </c>
      <c r="CDI35" s="536">
        <f>ROUND(Eigenmischungen!CDM46,1)</f>
        <v>0</v>
      </c>
      <c r="CDJ35" s="536">
        <f>ROUND(Eigenmischungen!CDN46,1)</f>
        <v>0</v>
      </c>
      <c r="CDK35" s="536">
        <f>ROUND(Eigenmischungen!CDO46,1)</f>
        <v>0</v>
      </c>
      <c r="CDL35" s="536">
        <f>ROUND(Eigenmischungen!CDP46,1)</f>
        <v>0</v>
      </c>
      <c r="CDM35" s="536">
        <f>ROUND(Eigenmischungen!CDQ46,1)</f>
        <v>0</v>
      </c>
      <c r="CDN35" s="536">
        <f>ROUND(Eigenmischungen!CDR46,1)</f>
        <v>0</v>
      </c>
      <c r="CDO35" s="536">
        <f>ROUND(Eigenmischungen!CDS46,1)</f>
        <v>0</v>
      </c>
      <c r="CDP35" s="536">
        <f>ROUND(Eigenmischungen!CDT46,1)</f>
        <v>0</v>
      </c>
      <c r="CDQ35" s="536">
        <f>ROUND(Eigenmischungen!CDU46,1)</f>
        <v>0</v>
      </c>
      <c r="CDR35" s="536">
        <f>ROUND(Eigenmischungen!CDV46,1)</f>
        <v>0</v>
      </c>
      <c r="CDS35" s="536">
        <f>ROUND(Eigenmischungen!CDW46,1)</f>
        <v>0</v>
      </c>
      <c r="CDT35" s="536">
        <f>ROUND(Eigenmischungen!CDX46,1)</f>
        <v>0</v>
      </c>
      <c r="CDU35" s="536">
        <f>ROUND(Eigenmischungen!CDY46,1)</f>
        <v>0</v>
      </c>
      <c r="CDV35" s="536">
        <f>ROUND(Eigenmischungen!CDZ46,1)</f>
        <v>0</v>
      </c>
      <c r="CDW35" s="536">
        <f>ROUND(Eigenmischungen!CEA46,1)</f>
        <v>0</v>
      </c>
      <c r="CDX35" s="536">
        <f>ROUND(Eigenmischungen!CEB46,1)</f>
        <v>0</v>
      </c>
      <c r="CDY35" s="536">
        <f>ROUND(Eigenmischungen!CEC46,1)</f>
        <v>0</v>
      </c>
      <c r="CDZ35" s="536">
        <f>ROUND(Eigenmischungen!CED46,1)</f>
        <v>0</v>
      </c>
      <c r="CEA35" s="536">
        <f>ROUND(Eigenmischungen!CEE46,1)</f>
        <v>0</v>
      </c>
      <c r="CEB35" s="536">
        <f>ROUND(Eigenmischungen!CEF46,1)</f>
        <v>0</v>
      </c>
      <c r="CEC35" s="536">
        <f>ROUND(Eigenmischungen!CEG46,1)</f>
        <v>0</v>
      </c>
      <c r="CED35" s="536">
        <f>ROUND(Eigenmischungen!CEH46,1)</f>
        <v>0</v>
      </c>
      <c r="CEE35" s="536">
        <f>ROUND(Eigenmischungen!CEI46,1)</f>
        <v>0</v>
      </c>
      <c r="CEF35" s="536">
        <f>ROUND(Eigenmischungen!CEJ46,1)</f>
        <v>0</v>
      </c>
      <c r="CEG35" s="536">
        <f>ROUND(Eigenmischungen!CEK46,1)</f>
        <v>0</v>
      </c>
      <c r="CEH35" s="536">
        <f>ROUND(Eigenmischungen!CEL46,1)</f>
        <v>0</v>
      </c>
      <c r="CEI35" s="536">
        <f>ROUND(Eigenmischungen!CEM46,1)</f>
        <v>0</v>
      </c>
      <c r="CEJ35" s="536">
        <f>ROUND(Eigenmischungen!CEN46,1)</f>
        <v>0</v>
      </c>
      <c r="CEK35" s="536">
        <f>ROUND(Eigenmischungen!CEO46,1)</f>
        <v>0</v>
      </c>
      <c r="CEL35" s="536">
        <f>ROUND(Eigenmischungen!CEP46,1)</f>
        <v>0</v>
      </c>
      <c r="CEM35" s="536">
        <f>ROUND(Eigenmischungen!CEQ46,1)</f>
        <v>0</v>
      </c>
      <c r="CEN35" s="536">
        <f>ROUND(Eigenmischungen!CER46,1)</f>
        <v>0</v>
      </c>
      <c r="CEO35" s="536">
        <f>ROUND(Eigenmischungen!CES46,1)</f>
        <v>0</v>
      </c>
      <c r="CEP35" s="536">
        <f>ROUND(Eigenmischungen!CET46,1)</f>
        <v>0</v>
      </c>
      <c r="CEQ35" s="536">
        <f>ROUND(Eigenmischungen!CEU46,1)</f>
        <v>0</v>
      </c>
      <c r="CER35" s="536">
        <f>ROUND(Eigenmischungen!CEV46,1)</f>
        <v>0</v>
      </c>
      <c r="CES35" s="536">
        <f>ROUND(Eigenmischungen!CEW46,1)</f>
        <v>0</v>
      </c>
      <c r="CET35" s="536">
        <f>ROUND(Eigenmischungen!CEX46,1)</f>
        <v>0</v>
      </c>
      <c r="CEU35" s="536">
        <f>ROUND(Eigenmischungen!CEY46,1)</f>
        <v>0</v>
      </c>
      <c r="CEV35" s="536">
        <f>ROUND(Eigenmischungen!CEZ46,1)</f>
        <v>0</v>
      </c>
      <c r="CEW35" s="536">
        <f>ROUND(Eigenmischungen!CFA46,1)</f>
        <v>0</v>
      </c>
      <c r="CEX35" s="536">
        <f>ROUND(Eigenmischungen!CFB46,1)</f>
        <v>0</v>
      </c>
      <c r="CEY35" s="536">
        <f>ROUND(Eigenmischungen!CFC46,1)</f>
        <v>0</v>
      </c>
      <c r="CEZ35" s="536">
        <f>ROUND(Eigenmischungen!CFD46,1)</f>
        <v>0</v>
      </c>
      <c r="CFA35" s="536">
        <f>ROUND(Eigenmischungen!CFE46,1)</f>
        <v>0</v>
      </c>
      <c r="CFB35" s="536">
        <f>ROUND(Eigenmischungen!CFF46,1)</f>
        <v>0</v>
      </c>
      <c r="CFC35" s="536">
        <f>ROUND(Eigenmischungen!CFG46,1)</f>
        <v>0</v>
      </c>
      <c r="CFD35" s="536">
        <f>ROUND(Eigenmischungen!CFH46,1)</f>
        <v>0</v>
      </c>
      <c r="CFE35" s="536">
        <f>ROUND(Eigenmischungen!CFI46,1)</f>
        <v>0</v>
      </c>
      <c r="CFF35" s="536">
        <f>ROUND(Eigenmischungen!CFJ46,1)</f>
        <v>0</v>
      </c>
      <c r="CFG35" s="536">
        <f>ROUND(Eigenmischungen!CFK46,1)</f>
        <v>0</v>
      </c>
      <c r="CFH35" s="536">
        <f>ROUND(Eigenmischungen!CFL46,1)</f>
        <v>0</v>
      </c>
      <c r="CFI35" s="536">
        <f>ROUND(Eigenmischungen!CFM46,1)</f>
        <v>0</v>
      </c>
      <c r="CFJ35" s="536">
        <f>ROUND(Eigenmischungen!CFN46,1)</f>
        <v>0</v>
      </c>
      <c r="CFK35" s="536">
        <f>ROUND(Eigenmischungen!CFO46,1)</f>
        <v>0</v>
      </c>
      <c r="CFL35" s="536">
        <f>ROUND(Eigenmischungen!CFP46,1)</f>
        <v>0</v>
      </c>
      <c r="CFM35" s="536">
        <f>ROUND(Eigenmischungen!CFQ46,1)</f>
        <v>0</v>
      </c>
      <c r="CFN35" s="536">
        <f>ROUND(Eigenmischungen!CFR46,1)</f>
        <v>0</v>
      </c>
      <c r="CFO35" s="536">
        <f>ROUND(Eigenmischungen!CFS46,1)</f>
        <v>0</v>
      </c>
      <c r="CFP35" s="536">
        <f>ROUND(Eigenmischungen!CFT46,1)</f>
        <v>0</v>
      </c>
      <c r="CFQ35" s="536">
        <f>ROUND(Eigenmischungen!CFU46,1)</f>
        <v>0</v>
      </c>
      <c r="CFR35" s="536">
        <f>ROUND(Eigenmischungen!CFV46,1)</f>
        <v>0</v>
      </c>
      <c r="CFS35" s="536">
        <f>ROUND(Eigenmischungen!CFW46,1)</f>
        <v>0</v>
      </c>
      <c r="CFT35" s="536">
        <f>ROUND(Eigenmischungen!CFX46,1)</f>
        <v>0</v>
      </c>
      <c r="CFU35" s="536">
        <f>ROUND(Eigenmischungen!CFY46,1)</f>
        <v>0</v>
      </c>
      <c r="CFV35" s="536">
        <f>ROUND(Eigenmischungen!CFZ46,1)</f>
        <v>0</v>
      </c>
      <c r="CFW35" s="536">
        <f>ROUND(Eigenmischungen!CGA46,1)</f>
        <v>0</v>
      </c>
      <c r="CFX35" s="536">
        <f>ROUND(Eigenmischungen!CGB46,1)</f>
        <v>0</v>
      </c>
      <c r="CFY35" s="536">
        <f>ROUND(Eigenmischungen!CGC46,1)</f>
        <v>0</v>
      </c>
      <c r="CFZ35" s="536">
        <f>ROUND(Eigenmischungen!CGD46,1)</f>
        <v>0</v>
      </c>
      <c r="CGA35" s="536">
        <f>ROUND(Eigenmischungen!CGE46,1)</f>
        <v>0</v>
      </c>
      <c r="CGB35" s="536">
        <f>ROUND(Eigenmischungen!CGF46,1)</f>
        <v>0</v>
      </c>
      <c r="CGC35" s="536">
        <f>ROUND(Eigenmischungen!CGG46,1)</f>
        <v>0</v>
      </c>
      <c r="CGD35" s="536">
        <f>ROUND(Eigenmischungen!CGH46,1)</f>
        <v>0</v>
      </c>
      <c r="CGE35" s="536">
        <f>ROUND(Eigenmischungen!CGI46,1)</f>
        <v>0</v>
      </c>
      <c r="CGF35" s="536">
        <f>ROUND(Eigenmischungen!CGJ46,1)</f>
        <v>0</v>
      </c>
      <c r="CGG35" s="536">
        <f>ROUND(Eigenmischungen!CGK46,1)</f>
        <v>0</v>
      </c>
      <c r="CGH35" s="536">
        <f>ROUND(Eigenmischungen!CGL46,1)</f>
        <v>0</v>
      </c>
      <c r="CGI35" s="536">
        <f>ROUND(Eigenmischungen!CGM46,1)</f>
        <v>0</v>
      </c>
      <c r="CGJ35" s="536">
        <f>ROUND(Eigenmischungen!CGN46,1)</f>
        <v>0</v>
      </c>
      <c r="CGK35" s="536">
        <f>ROUND(Eigenmischungen!CGO46,1)</f>
        <v>0</v>
      </c>
      <c r="CGL35" s="536">
        <f>ROUND(Eigenmischungen!CGP46,1)</f>
        <v>0</v>
      </c>
      <c r="CGM35" s="536">
        <f>ROUND(Eigenmischungen!CGQ46,1)</f>
        <v>0</v>
      </c>
      <c r="CGN35" s="536">
        <f>ROUND(Eigenmischungen!CGR46,1)</f>
        <v>0</v>
      </c>
      <c r="CGO35" s="536">
        <f>ROUND(Eigenmischungen!CGS46,1)</f>
        <v>0</v>
      </c>
      <c r="CGP35" s="536">
        <f>ROUND(Eigenmischungen!CGT46,1)</f>
        <v>0</v>
      </c>
      <c r="CGQ35" s="536">
        <f>ROUND(Eigenmischungen!CGU46,1)</f>
        <v>0</v>
      </c>
      <c r="CGR35" s="536">
        <f>ROUND(Eigenmischungen!CGV46,1)</f>
        <v>0</v>
      </c>
      <c r="CGS35" s="536">
        <f>ROUND(Eigenmischungen!CGW46,1)</f>
        <v>0</v>
      </c>
      <c r="CGT35" s="536">
        <f>ROUND(Eigenmischungen!CGX46,1)</f>
        <v>0</v>
      </c>
      <c r="CGU35" s="536">
        <f>ROUND(Eigenmischungen!CGY46,1)</f>
        <v>0</v>
      </c>
      <c r="CGV35" s="536">
        <f>ROUND(Eigenmischungen!CGZ46,1)</f>
        <v>0</v>
      </c>
      <c r="CGW35" s="536">
        <f>ROUND(Eigenmischungen!CHA46,1)</f>
        <v>0</v>
      </c>
      <c r="CGX35" s="536">
        <f>ROUND(Eigenmischungen!CHB46,1)</f>
        <v>0</v>
      </c>
      <c r="CGY35" s="536">
        <f>ROUND(Eigenmischungen!CHC46,1)</f>
        <v>0</v>
      </c>
      <c r="CGZ35" s="536">
        <f>ROUND(Eigenmischungen!CHD46,1)</f>
        <v>0</v>
      </c>
      <c r="CHA35" s="536">
        <f>ROUND(Eigenmischungen!CHE46,1)</f>
        <v>0</v>
      </c>
      <c r="CHB35" s="536">
        <f>ROUND(Eigenmischungen!CHF46,1)</f>
        <v>0</v>
      </c>
      <c r="CHC35" s="536">
        <f>ROUND(Eigenmischungen!CHG46,1)</f>
        <v>0</v>
      </c>
      <c r="CHD35" s="536">
        <f>ROUND(Eigenmischungen!CHH46,1)</f>
        <v>0</v>
      </c>
      <c r="CHE35" s="536">
        <f>ROUND(Eigenmischungen!CHI46,1)</f>
        <v>0</v>
      </c>
      <c r="CHF35" s="536">
        <f>ROUND(Eigenmischungen!CHJ46,1)</f>
        <v>0</v>
      </c>
      <c r="CHG35" s="536">
        <f>ROUND(Eigenmischungen!CHK46,1)</f>
        <v>0</v>
      </c>
      <c r="CHH35" s="536">
        <f>ROUND(Eigenmischungen!CHL46,1)</f>
        <v>0</v>
      </c>
      <c r="CHI35" s="536">
        <f>ROUND(Eigenmischungen!CHM46,1)</f>
        <v>0</v>
      </c>
      <c r="CHJ35" s="536">
        <f>ROUND(Eigenmischungen!CHN46,1)</f>
        <v>0</v>
      </c>
      <c r="CHK35" s="536">
        <f>ROUND(Eigenmischungen!CHO46,1)</f>
        <v>0</v>
      </c>
      <c r="CHL35" s="536">
        <f>ROUND(Eigenmischungen!CHP46,1)</f>
        <v>0</v>
      </c>
      <c r="CHM35" s="536">
        <f>ROUND(Eigenmischungen!CHQ46,1)</f>
        <v>0</v>
      </c>
      <c r="CHN35" s="536">
        <f>ROUND(Eigenmischungen!CHR46,1)</f>
        <v>0</v>
      </c>
      <c r="CHO35" s="536">
        <f>ROUND(Eigenmischungen!CHS46,1)</f>
        <v>0</v>
      </c>
      <c r="CHP35" s="536">
        <f>ROUND(Eigenmischungen!CHT46,1)</f>
        <v>0</v>
      </c>
      <c r="CHQ35" s="536">
        <f>ROUND(Eigenmischungen!CHU46,1)</f>
        <v>0</v>
      </c>
      <c r="CHR35" s="536">
        <f>ROUND(Eigenmischungen!CHV46,1)</f>
        <v>0</v>
      </c>
      <c r="CHS35" s="536">
        <f>ROUND(Eigenmischungen!CHW46,1)</f>
        <v>0</v>
      </c>
      <c r="CHT35" s="536">
        <f>ROUND(Eigenmischungen!CHX46,1)</f>
        <v>0</v>
      </c>
      <c r="CHU35" s="536">
        <f>ROUND(Eigenmischungen!CHY46,1)</f>
        <v>0</v>
      </c>
      <c r="CHV35" s="536">
        <f>ROUND(Eigenmischungen!CHZ46,1)</f>
        <v>0</v>
      </c>
      <c r="CHW35" s="536">
        <f>ROUND(Eigenmischungen!CIA46,1)</f>
        <v>0</v>
      </c>
      <c r="CHX35" s="536">
        <f>ROUND(Eigenmischungen!CIB46,1)</f>
        <v>0</v>
      </c>
      <c r="CHY35" s="536">
        <f>ROUND(Eigenmischungen!CIC46,1)</f>
        <v>0</v>
      </c>
      <c r="CHZ35" s="536">
        <f>ROUND(Eigenmischungen!CID46,1)</f>
        <v>0</v>
      </c>
      <c r="CIA35" s="536">
        <f>ROUND(Eigenmischungen!CIE46,1)</f>
        <v>0</v>
      </c>
      <c r="CIB35" s="536">
        <f>ROUND(Eigenmischungen!CIF46,1)</f>
        <v>0</v>
      </c>
      <c r="CIC35" s="536">
        <f>ROUND(Eigenmischungen!CIG46,1)</f>
        <v>0</v>
      </c>
      <c r="CID35" s="536">
        <f>ROUND(Eigenmischungen!CIH46,1)</f>
        <v>0</v>
      </c>
      <c r="CIE35" s="536">
        <f>ROUND(Eigenmischungen!CII46,1)</f>
        <v>0</v>
      </c>
      <c r="CIF35" s="536">
        <f>ROUND(Eigenmischungen!CIJ46,1)</f>
        <v>0</v>
      </c>
      <c r="CIG35" s="536">
        <f>ROUND(Eigenmischungen!CIK46,1)</f>
        <v>0</v>
      </c>
      <c r="CIH35" s="536">
        <f>ROUND(Eigenmischungen!CIL46,1)</f>
        <v>0</v>
      </c>
      <c r="CII35" s="536">
        <f>ROUND(Eigenmischungen!CIM46,1)</f>
        <v>0</v>
      </c>
      <c r="CIJ35" s="536">
        <f>ROUND(Eigenmischungen!CIN46,1)</f>
        <v>0</v>
      </c>
      <c r="CIK35" s="536">
        <f>ROUND(Eigenmischungen!CIO46,1)</f>
        <v>0</v>
      </c>
      <c r="CIL35" s="536">
        <f>ROUND(Eigenmischungen!CIP46,1)</f>
        <v>0</v>
      </c>
      <c r="CIM35" s="536">
        <f>ROUND(Eigenmischungen!CIQ46,1)</f>
        <v>0</v>
      </c>
      <c r="CIN35" s="536">
        <f>ROUND(Eigenmischungen!CIR46,1)</f>
        <v>0</v>
      </c>
      <c r="CIO35" s="536">
        <f>ROUND(Eigenmischungen!CIS46,1)</f>
        <v>0</v>
      </c>
      <c r="CIP35" s="536">
        <f>ROUND(Eigenmischungen!CIT46,1)</f>
        <v>0</v>
      </c>
      <c r="CIQ35" s="536">
        <f>ROUND(Eigenmischungen!CIU46,1)</f>
        <v>0</v>
      </c>
      <c r="CIR35" s="536">
        <f>ROUND(Eigenmischungen!CIV46,1)</f>
        <v>0</v>
      </c>
      <c r="CIS35" s="536">
        <f>ROUND(Eigenmischungen!CIW46,1)</f>
        <v>0</v>
      </c>
      <c r="CIT35" s="536">
        <f>ROUND(Eigenmischungen!CIX46,1)</f>
        <v>0</v>
      </c>
      <c r="CIU35" s="536">
        <f>ROUND(Eigenmischungen!CIY46,1)</f>
        <v>0</v>
      </c>
      <c r="CIV35" s="536">
        <f>ROUND(Eigenmischungen!CIZ46,1)</f>
        <v>0</v>
      </c>
      <c r="CIW35" s="536">
        <f>ROUND(Eigenmischungen!CJA46,1)</f>
        <v>0</v>
      </c>
      <c r="CIX35" s="536">
        <f>ROUND(Eigenmischungen!CJB46,1)</f>
        <v>0</v>
      </c>
      <c r="CIY35" s="536">
        <f>ROUND(Eigenmischungen!CJC46,1)</f>
        <v>0</v>
      </c>
      <c r="CIZ35" s="536">
        <f>ROUND(Eigenmischungen!CJD46,1)</f>
        <v>0</v>
      </c>
      <c r="CJA35" s="536">
        <f>ROUND(Eigenmischungen!CJE46,1)</f>
        <v>0</v>
      </c>
      <c r="CJB35" s="536">
        <f>ROUND(Eigenmischungen!CJF46,1)</f>
        <v>0</v>
      </c>
      <c r="CJC35" s="536">
        <f>ROUND(Eigenmischungen!CJG46,1)</f>
        <v>0</v>
      </c>
      <c r="CJD35" s="536">
        <f>ROUND(Eigenmischungen!CJH46,1)</f>
        <v>0</v>
      </c>
      <c r="CJE35" s="536">
        <f>ROUND(Eigenmischungen!CJI46,1)</f>
        <v>0</v>
      </c>
      <c r="CJF35" s="536">
        <f>ROUND(Eigenmischungen!CJJ46,1)</f>
        <v>0</v>
      </c>
      <c r="CJG35" s="536">
        <f>ROUND(Eigenmischungen!CJK46,1)</f>
        <v>0</v>
      </c>
      <c r="CJH35" s="536">
        <f>ROUND(Eigenmischungen!CJL46,1)</f>
        <v>0</v>
      </c>
      <c r="CJI35" s="536">
        <f>ROUND(Eigenmischungen!CJM46,1)</f>
        <v>0</v>
      </c>
      <c r="CJJ35" s="536">
        <f>ROUND(Eigenmischungen!CJN46,1)</f>
        <v>0</v>
      </c>
      <c r="CJK35" s="536">
        <f>ROUND(Eigenmischungen!CJO46,1)</f>
        <v>0</v>
      </c>
      <c r="CJL35" s="536">
        <f>ROUND(Eigenmischungen!CJP46,1)</f>
        <v>0</v>
      </c>
      <c r="CJM35" s="536">
        <f>ROUND(Eigenmischungen!CJQ46,1)</f>
        <v>0</v>
      </c>
      <c r="CJN35" s="536">
        <f>ROUND(Eigenmischungen!CJR46,1)</f>
        <v>0</v>
      </c>
      <c r="CJO35" s="536">
        <f>ROUND(Eigenmischungen!CJS46,1)</f>
        <v>0</v>
      </c>
      <c r="CJP35" s="536">
        <f>ROUND(Eigenmischungen!CJT46,1)</f>
        <v>0</v>
      </c>
      <c r="CJQ35" s="536">
        <f>ROUND(Eigenmischungen!CJU46,1)</f>
        <v>0</v>
      </c>
      <c r="CJR35" s="536">
        <f>ROUND(Eigenmischungen!CJV46,1)</f>
        <v>0</v>
      </c>
      <c r="CJS35" s="536">
        <f>ROUND(Eigenmischungen!CJW46,1)</f>
        <v>0</v>
      </c>
      <c r="CJT35" s="536">
        <f>ROUND(Eigenmischungen!CJX46,1)</f>
        <v>0</v>
      </c>
      <c r="CJU35" s="536">
        <f>ROUND(Eigenmischungen!CJY46,1)</f>
        <v>0</v>
      </c>
      <c r="CJV35" s="536">
        <f>ROUND(Eigenmischungen!CJZ46,1)</f>
        <v>0</v>
      </c>
      <c r="CJW35" s="536">
        <f>ROUND(Eigenmischungen!CKA46,1)</f>
        <v>0</v>
      </c>
      <c r="CJX35" s="536">
        <f>ROUND(Eigenmischungen!CKB46,1)</f>
        <v>0</v>
      </c>
      <c r="CJY35" s="536">
        <f>ROUND(Eigenmischungen!CKC46,1)</f>
        <v>0</v>
      </c>
      <c r="CJZ35" s="536">
        <f>ROUND(Eigenmischungen!CKD46,1)</f>
        <v>0</v>
      </c>
      <c r="CKA35" s="536">
        <f>ROUND(Eigenmischungen!CKE46,1)</f>
        <v>0</v>
      </c>
      <c r="CKB35" s="536">
        <f>ROUND(Eigenmischungen!CKF46,1)</f>
        <v>0</v>
      </c>
      <c r="CKC35" s="536">
        <f>ROUND(Eigenmischungen!CKG46,1)</f>
        <v>0</v>
      </c>
      <c r="CKD35" s="536">
        <f>ROUND(Eigenmischungen!CKH46,1)</f>
        <v>0</v>
      </c>
      <c r="CKE35" s="536">
        <f>ROUND(Eigenmischungen!CKI46,1)</f>
        <v>0</v>
      </c>
      <c r="CKF35" s="536">
        <f>ROUND(Eigenmischungen!CKJ46,1)</f>
        <v>0</v>
      </c>
      <c r="CKG35" s="536">
        <f>ROUND(Eigenmischungen!CKK46,1)</f>
        <v>0</v>
      </c>
      <c r="CKH35" s="536">
        <f>ROUND(Eigenmischungen!CKL46,1)</f>
        <v>0</v>
      </c>
      <c r="CKI35" s="536">
        <f>ROUND(Eigenmischungen!CKM46,1)</f>
        <v>0</v>
      </c>
      <c r="CKJ35" s="536">
        <f>ROUND(Eigenmischungen!CKN46,1)</f>
        <v>0</v>
      </c>
      <c r="CKK35" s="536">
        <f>ROUND(Eigenmischungen!CKO46,1)</f>
        <v>0</v>
      </c>
      <c r="CKL35" s="536">
        <f>ROUND(Eigenmischungen!CKP46,1)</f>
        <v>0</v>
      </c>
      <c r="CKM35" s="536">
        <f>ROUND(Eigenmischungen!CKQ46,1)</f>
        <v>0</v>
      </c>
      <c r="CKN35" s="536">
        <f>ROUND(Eigenmischungen!CKR46,1)</f>
        <v>0</v>
      </c>
      <c r="CKO35" s="536">
        <f>ROUND(Eigenmischungen!CKS46,1)</f>
        <v>0</v>
      </c>
      <c r="CKP35" s="536">
        <f>ROUND(Eigenmischungen!CKT46,1)</f>
        <v>0</v>
      </c>
      <c r="CKQ35" s="536">
        <f>ROUND(Eigenmischungen!CKU46,1)</f>
        <v>0</v>
      </c>
      <c r="CKR35" s="536">
        <f>ROUND(Eigenmischungen!CKV46,1)</f>
        <v>0</v>
      </c>
      <c r="CKS35" s="536">
        <f>ROUND(Eigenmischungen!CKW46,1)</f>
        <v>0</v>
      </c>
      <c r="CKT35" s="536">
        <f>ROUND(Eigenmischungen!CKX46,1)</f>
        <v>0</v>
      </c>
      <c r="CKU35" s="536">
        <f>ROUND(Eigenmischungen!CKY46,1)</f>
        <v>0</v>
      </c>
      <c r="CKV35" s="536">
        <f>ROUND(Eigenmischungen!CKZ46,1)</f>
        <v>0</v>
      </c>
      <c r="CKW35" s="536">
        <f>ROUND(Eigenmischungen!CLA46,1)</f>
        <v>0</v>
      </c>
      <c r="CKX35" s="536">
        <f>ROUND(Eigenmischungen!CLB46,1)</f>
        <v>0</v>
      </c>
      <c r="CKY35" s="536">
        <f>ROUND(Eigenmischungen!CLC46,1)</f>
        <v>0</v>
      </c>
      <c r="CKZ35" s="536">
        <f>ROUND(Eigenmischungen!CLD46,1)</f>
        <v>0</v>
      </c>
      <c r="CLA35" s="536">
        <f>ROUND(Eigenmischungen!CLE46,1)</f>
        <v>0</v>
      </c>
      <c r="CLB35" s="536">
        <f>ROUND(Eigenmischungen!CLF46,1)</f>
        <v>0</v>
      </c>
      <c r="CLC35" s="536">
        <f>ROUND(Eigenmischungen!CLG46,1)</f>
        <v>0</v>
      </c>
      <c r="CLD35" s="536">
        <f>ROUND(Eigenmischungen!CLH46,1)</f>
        <v>0</v>
      </c>
      <c r="CLE35" s="536">
        <f>ROUND(Eigenmischungen!CLI46,1)</f>
        <v>0</v>
      </c>
      <c r="CLF35" s="536">
        <f>ROUND(Eigenmischungen!CLJ46,1)</f>
        <v>0</v>
      </c>
      <c r="CLG35" s="536">
        <f>ROUND(Eigenmischungen!CLK46,1)</f>
        <v>0</v>
      </c>
      <c r="CLH35" s="536">
        <f>ROUND(Eigenmischungen!CLL46,1)</f>
        <v>0</v>
      </c>
      <c r="CLI35" s="536">
        <f>ROUND(Eigenmischungen!CLM46,1)</f>
        <v>0</v>
      </c>
      <c r="CLJ35" s="536">
        <f>ROUND(Eigenmischungen!CLN46,1)</f>
        <v>0</v>
      </c>
      <c r="CLK35" s="536">
        <f>ROUND(Eigenmischungen!CLO46,1)</f>
        <v>0</v>
      </c>
      <c r="CLL35" s="536">
        <f>ROUND(Eigenmischungen!CLP46,1)</f>
        <v>0</v>
      </c>
      <c r="CLM35" s="536">
        <f>ROUND(Eigenmischungen!CLQ46,1)</f>
        <v>0</v>
      </c>
      <c r="CLN35" s="536">
        <f>ROUND(Eigenmischungen!CLR46,1)</f>
        <v>0</v>
      </c>
      <c r="CLO35" s="536">
        <f>ROUND(Eigenmischungen!CLS46,1)</f>
        <v>0</v>
      </c>
      <c r="CLP35" s="536">
        <f>ROUND(Eigenmischungen!CLT46,1)</f>
        <v>0</v>
      </c>
      <c r="CLQ35" s="536">
        <f>ROUND(Eigenmischungen!CLU46,1)</f>
        <v>0</v>
      </c>
      <c r="CLR35" s="536">
        <f>ROUND(Eigenmischungen!CLV46,1)</f>
        <v>0</v>
      </c>
      <c r="CLS35" s="536">
        <f>ROUND(Eigenmischungen!CLW46,1)</f>
        <v>0</v>
      </c>
      <c r="CLT35" s="536">
        <f>ROUND(Eigenmischungen!CLX46,1)</f>
        <v>0</v>
      </c>
      <c r="CLU35" s="536">
        <f>ROUND(Eigenmischungen!CLY46,1)</f>
        <v>0</v>
      </c>
      <c r="CLV35" s="536">
        <f>ROUND(Eigenmischungen!CLZ46,1)</f>
        <v>0</v>
      </c>
      <c r="CLW35" s="536">
        <f>ROUND(Eigenmischungen!CMA46,1)</f>
        <v>0</v>
      </c>
      <c r="CLX35" s="536">
        <f>ROUND(Eigenmischungen!CMB46,1)</f>
        <v>0</v>
      </c>
      <c r="CLY35" s="536">
        <f>ROUND(Eigenmischungen!CMC46,1)</f>
        <v>0</v>
      </c>
      <c r="CLZ35" s="536">
        <f>ROUND(Eigenmischungen!CMD46,1)</f>
        <v>0</v>
      </c>
      <c r="CMA35" s="536">
        <f>ROUND(Eigenmischungen!CME46,1)</f>
        <v>0</v>
      </c>
      <c r="CMB35" s="536">
        <f>ROUND(Eigenmischungen!CMF46,1)</f>
        <v>0</v>
      </c>
      <c r="CMC35" s="536">
        <f>ROUND(Eigenmischungen!CMG46,1)</f>
        <v>0</v>
      </c>
      <c r="CMD35" s="536">
        <f>ROUND(Eigenmischungen!CMH46,1)</f>
        <v>0</v>
      </c>
      <c r="CME35" s="536">
        <f>ROUND(Eigenmischungen!CMI46,1)</f>
        <v>0</v>
      </c>
      <c r="CMF35" s="536">
        <f>ROUND(Eigenmischungen!CMJ46,1)</f>
        <v>0</v>
      </c>
      <c r="CMG35" s="536">
        <f>ROUND(Eigenmischungen!CMK46,1)</f>
        <v>0</v>
      </c>
      <c r="CMH35" s="536">
        <f>ROUND(Eigenmischungen!CML46,1)</f>
        <v>0</v>
      </c>
      <c r="CMI35" s="536">
        <f>ROUND(Eigenmischungen!CMM46,1)</f>
        <v>0</v>
      </c>
      <c r="CMJ35" s="536">
        <f>ROUND(Eigenmischungen!CMN46,1)</f>
        <v>0</v>
      </c>
      <c r="CMK35" s="536">
        <f>ROUND(Eigenmischungen!CMO46,1)</f>
        <v>0</v>
      </c>
      <c r="CML35" s="536">
        <f>ROUND(Eigenmischungen!CMP46,1)</f>
        <v>0</v>
      </c>
      <c r="CMM35" s="536">
        <f>ROUND(Eigenmischungen!CMQ46,1)</f>
        <v>0</v>
      </c>
      <c r="CMN35" s="536">
        <f>ROUND(Eigenmischungen!CMR46,1)</f>
        <v>0</v>
      </c>
      <c r="CMO35" s="536">
        <f>ROUND(Eigenmischungen!CMS46,1)</f>
        <v>0</v>
      </c>
      <c r="CMP35" s="536">
        <f>ROUND(Eigenmischungen!CMT46,1)</f>
        <v>0</v>
      </c>
      <c r="CMQ35" s="536">
        <f>ROUND(Eigenmischungen!CMU46,1)</f>
        <v>0</v>
      </c>
      <c r="CMR35" s="536">
        <f>ROUND(Eigenmischungen!CMV46,1)</f>
        <v>0</v>
      </c>
      <c r="CMS35" s="536">
        <f>ROUND(Eigenmischungen!CMW46,1)</f>
        <v>0</v>
      </c>
      <c r="CMT35" s="536">
        <f>ROUND(Eigenmischungen!CMX46,1)</f>
        <v>0</v>
      </c>
      <c r="CMU35" s="536">
        <f>ROUND(Eigenmischungen!CMY46,1)</f>
        <v>0</v>
      </c>
      <c r="CMV35" s="536">
        <f>ROUND(Eigenmischungen!CMZ46,1)</f>
        <v>0</v>
      </c>
      <c r="CMW35" s="536">
        <f>ROUND(Eigenmischungen!CNA46,1)</f>
        <v>0</v>
      </c>
      <c r="CMX35" s="536">
        <f>ROUND(Eigenmischungen!CNB46,1)</f>
        <v>0</v>
      </c>
      <c r="CMY35" s="536">
        <f>ROUND(Eigenmischungen!CNC46,1)</f>
        <v>0</v>
      </c>
      <c r="CMZ35" s="536">
        <f>ROUND(Eigenmischungen!CND46,1)</f>
        <v>0</v>
      </c>
      <c r="CNA35" s="536">
        <f>ROUND(Eigenmischungen!CNE46,1)</f>
        <v>0</v>
      </c>
      <c r="CNB35" s="536">
        <f>ROUND(Eigenmischungen!CNF46,1)</f>
        <v>0</v>
      </c>
      <c r="CNC35" s="536">
        <f>ROUND(Eigenmischungen!CNG46,1)</f>
        <v>0</v>
      </c>
      <c r="CND35" s="536">
        <f>ROUND(Eigenmischungen!CNH46,1)</f>
        <v>0</v>
      </c>
      <c r="CNE35" s="536">
        <f>ROUND(Eigenmischungen!CNI46,1)</f>
        <v>0</v>
      </c>
      <c r="CNF35" s="536">
        <f>ROUND(Eigenmischungen!CNJ46,1)</f>
        <v>0</v>
      </c>
      <c r="CNG35" s="536">
        <f>ROUND(Eigenmischungen!CNK46,1)</f>
        <v>0</v>
      </c>
      <c r="CNH35" s="536">
        <f>ROUND(Eigenmischungen!CNL46,1)</f>
        <v>0</v>
      </c>
      <c r="CNI35" s="536">
        <f>ROUND(Eigenmischungen!CNM46,1)</f>
        <v>0</v>
      </c>
      <c r="CNJ35" s="536">
        <f>ROUND(Eigenmischungen!CNN46,1)</f>
        <v>0</v>
      </c>
      <c r="CNK35" s="536">
        <f>ROUND(Eigenmischungen!CNO46,1)</f>
        <v>0</v>
      </c>
      <c r="CNL35" s="536">
        <f>ROUND(Eigenmischungen!CNP46,1)</f>
        <v>0</v>
      </c>
      <c r="CNM35" s="536">
        <f>ROUND(Eigenmischungen!CNQ46,1)</f>
        <v>0</v>
      </c>
      <c r="CNN35" s="536">
        <f>ROUND(Eigenmischungen!CNR46,1)</f>
        <v>0</v>
      </c>
      <c r="CNO35" s="536">
        <f>ROUND(Eigenmischungen!CNS46,1)</f>
        <v>0</v>
      </c>
      <c r="CNP35" s="536">
        <f>ROUND(Eigenmischungen!CNT46,1)</f>
        <v>0</v>
      </c>
      <c r="CNQ35" s="536">
        <f>ROUND(Eigenmischungen!CNU46,1)</f>
        <v>0</v>
      </c>
      <c r="CNR35" s="536">
        <f>ROUND(Eigenmischungen!CNV46,1)</f>
        <v>0</v>
      </c>
      <c r="CNS35" s="536">
        <f>ROUND(Eigenmischungen!CNW46,1)</f>
        <v>0</v>
      </c>
      <c r="CNT35" s="536">
        <f>ROUND(Eigenmischungen!CNX46,1)</f>
        <v>0</v>
      </c>
      <c r="CNU35" s="536">
        <f>ROUND(Eigenmischungen!CNY46,1)</f>
        <v>0</v>
      </c>
      <c r="CNV35" s="536">
        <f>ROUND(Eigenmischungen!CNZ46,1)</f>
        <v>0</v>
      </c>
      <c r="CNW35" s="536">
        <f>ROUND(Eigenmischungen!COA46,1)</f>
        <v>0</v>
      </c>
      <c r="CNX35" s="536">
        <f>ROUND(Eigenmischungen!COB46,1)</f>
        <v>0</v>
      </c>
      <c r="CNY35" s="536">
        <f>ROUND(Eigenmischungen!COC46,1)</f>
        <v>0</v>
      </c>
      <c r="CNZ35" s="536">
        <f>ROUND(Eigenmischungen!COD46,1)</f>
        <v>0</v>
      </c>
      <c r="COA35" s="536">
        <f>ROUND(Eigenmischungen!COE46,1)</f>
        <v>0</v>
      </c>
      <c r="COB35" s="536">
        <f>ROUND(Eigenmischungen!COF46,1)</f>
        <v>0</v>
      </c>
      <c r="COC35" s="536">
        <f>ROUND(Eigenmischungen!COG46,1)</f>
        <v>0</v>
      </c>
      <c r="COD35" s="536">
        <f>ROUND(Eigenmischungen!COH46,1)</f>
        <v>0</v>
      </c>
      <c r="COE35" s="536">
        <f>ROUND(Eigenmischungen!COI46,1)</f>
        <v>0</v>
      </c>
      <c r="COF35" s="536">
        <f>ROUND(Eigenmischungen!COJ46,1)</f>
        <v>0</v>
      </c>
      <c r="COG35" s="536">
        <f>ROUND(Eigenmischungen!COK46,1)</f>
        <v>0</v>
      </c>
      <c r="COH35" s="536">
        <f>ROUND(Eigenmischungen!COL46,1)</f>
        <v>0</v>
      </c>
      <c r="COI35" s="536">
        <f>ROUND(Eigenmischungen!COM46,1)</f>
        <v>0</v>
      </c>
      <c r="COJ35" s="536">
        <f>ROUND(Eigenmischungen!CON46,1)</f>
        <v>0</v>
      </c>
      <c r="COK35" s="536">
        <f>ROUND(Eigenmischungen!COO46,1)</f>
        <v>0</v>
      </c>
      <c r="COL35" s="536">
        <f>ROUND(Eigenmischungen!COP46,1)</f>
        <v>0</v>
      </c>
      <c r="COM35" s="536">
        <f>ROUND(Eigenmischungen!COQ46,1)</f>
        <v>0</v>
      </c>
      <c r="CON35" s="536">
        <f>ROUND(Eigenmischungen!COR46,1)</f>
        <v>0</v>
      </c>
      <c r="COO35" s="536">
        <f>ROUND(Eigenmischungen!COS46,1)</f>
        <v>0</v>
      </c>
      <c r="COP35" s="536">
        <f>ROUND(Eigenmischungen!COT46,1)</f>
        <v>0</v>
      </c>
      <c r="COQ35" s="536">
        <f>ROUND(Eigenmischungen!COU46,1)</f>
        <v>0</v>
      </c>
      <c r="COR35" s="536">
        <f>ROUND(Eigenmischungen!COV46,1)</f>
        <v>0</v>
      </c>
      <c r="COS35" s="536">
        <f>ROUND(Eigenmischungen!COW46,1)</f>
        <v>0</v>
      </c>
      <c r="COT35" s="536">
        <f>ROUND(Eigenmischungen!COX46,1)</f>
        <v>0</v>
      </c>
      <c r="COU35" s="536">
        <f>ROUND(Eigenmischungen!COY46,1)</f>
        <v>0</v>
      </c>
      <c r="COV35" s="536">
        <f>ROUND(Eigenmischungen!COZ46,1)</f>
        <v>0</v>
      </c>
      <c r="COW35" s="536">
        <f>ROUND(Eigenmischungen!CPA46,1)</f>
        <v>0</v>
      </c>
      <c r="COX35" s="536">
        <f>ROUND(Eigenmischungen!CPB46,1)</f>
        <v>0</v>
      </c>
      <c r="COY35" s="536">
        <f>ROUND(Eigenmischungen!CPC46,1)</f>
        <v>0</v>
      </c>
      <c r="COZ35" s="536">
        <f>ROUND(Eigenmischungen!CPD46,1)</f>
        <v>0</v>
      </c>
      <c r="CPA35" s="536">
        <f>ROUND(Eigenmischungen!CPE46,1)</f>
        <v>0</v>
      </c>
      <c r="CPB35" s="536">
        <f>ROUND(Eigenmischungen!CPF46,1)</f>
        <v>0</v>
      </c>
      <c r="CPC35" s="536">
        <f>ROUND(Eigenmischungen!CPG46,1)</f>
        <v>0</v>
      </c>
      <c r="CPD35" s="536">
        <f>ROUND(Eigenmischungen!CPH46,1)</f>
        <v>0</v>
      </c>
      <c r="CPE35" s="536">
        <f>ROUND(Eigenmischungen!CPI46,1)</f>
        <v>0</v>
      </c>
      <c r="CPF35" s="536">
        <f>ROUND(Eigenmischungen!CPJ46,1)</f>
        <v>0</v>
      </c>
      <c r="CPG35" s="536">
        <f>ROUND(Eigenmischungen!CPK46,1)</f>
        <v>0</v>
      </c>
      <c r="CPH35" s="536">
        <f>ROUND(Eigenmischungen!CPL46,1)</f>
        <v>0</v>
      </c>
      <c r="CPI35" s="536">
        <f>ROUND(Eigenmischungen!CPM46,1)</f>
        <v>0</v>
      </c>
      <c r="CPJ35" s="536">
        <f>ROUND(Eigenmischungen!CPN46,1)</f>
        <v>0</v>
      </c>
      <c r="CPK35" s="536">
        <f>ROUND(Eigenmischungen!CPO46,1)</f>
        <v>0</v>
      </c>
      <c r="CPL35" s="536">
        <f>ROUND(Eigenmischungen!CPP46,1)</f>
        <v>0</v>
      </c>
      <c r="CPM35" s="536">
        <f>ROUND(Eigenmischungen!CPQ46,1)</f>
        <v>0</v>
      </c>
      <c r="CPN35" s="536">
        <f>ROUND(Eigenmischungen!CPR46,1)</f>
        <v>0</v>
      </c>
      <c r="CPO35" s="536">
        <f>ROUND(Eigenmischungen!CPS46,1)</f>
        <v>0</v>
      </c>
      <c r="CPP35" s="536">
        <f>ROUND(Eigenmischungen!CPT46,1)</f>
        <v>0</v>
      </c>
      <c r="CPQ35" s="536">
        <f>ROUND(Eigenmischungen!CPU46,1)</f>
        <v>0</v>
      </c>
      <c r="CPR35" s="536">
        <f>ROUND(Eigenmischungen!CPV46,1)</f>
        <v>0</v>
      </c>
      <c r="CPS35" s="536">
        <f>ROUND(Eigenmischungen!CPW46,1)</f>
        <v>0</v>
      </c>
      <c r="CPT35" s="536">
        <f>ROUND(Eigenmischungen!CPX46,1)</f>
        <v>0</v>
      </c>
      <c r="CPU35" s="536">
        <f>ROUND(Eigenmischungen!CPY46,1)</f>
        <v>0</v>
      </c>
      <c r="CPV35" s="536">
        <f>ROUND(Eigenmischungen!CPZ46,1)</f>
        <v>0</v>
      </c>
      <c r="CPW35" s="536">
        <f>ROUND(Eigenmischungen!CQA46,1)</f>
        <v>0</v>
      </c>
      <c r="CPX35" s="536">
        <f>ROUND(Eigenmischungen!CQB46,1)</f>
        <v>0</v>
      </c>
      <c r="CPY35" s="536">
        <f>ROUND(Eigenmischungen!CQC46,1)</f>
        <v>0</v>
      </c>
      <c r="CPZ35" s="536">
        <f>ROUND(Eigenmischungen!CQD46,1)</f>
        <v>0</v>
      </c>
      <c r="CQA35" s="536">
        <f>ROUND(Eigenmischungen!CQE46,1)</f>
        <v>0</v>
      </c>
      <c r="CQB35" s="536">
        <f>ROUND(Eigenmischungen!CQF46,1)</f>
        <v>0</v>
      </c>
      <c r="CQC35" s="536">
        <f>ROUND(Eigenmischungen!CQG46,1)</f>
        <v>0</v>
      </c>
      <c r="CQD35" s="536">
        <f>ROUND(Eigenmischungen!CQH46,1)</f>
        <v>0</v>
      </c>
      <c r="CQE35" s="536">
        <f>ROUND(Eigenmischungen!CQI46,1)</f>
        <v>0</v>
      </c>
      <c r="CQF35" s="536">
        <f>ROUND(Eigenmischungen!CQJ46,1)</f>
        <v>0</v>
      </c>
      <c r="CQG35" s="536">
        <f>ROUND(Eigenmischungen!CQK46,1)</f>
        <v>0</v>
      </c>
      <c r="CQH35" s="536">
        <f>ROUND(Eigenmischungen!CQL46,1)</f>
        <v>0</v>
      </c>
      <c r="CQI35" s="536">
        <f>ROUND(Eigenmischungen!CQM46,1)</f>
        <v>0</v>
      </c>
      <c r="CQJ35" s="536">
        <f>ROUND(Eigenmischungen!CQN46,1)</f>
        <v>0</v>
      </c>
      <c r="CQK35" s="536">
        <f>ROUND(Eigenmischungen!CQO46,1)</f>
        <v>0</v>
      </c>
      <c r="CQL35" s="536">
        <f>ROUND(Eigenmischungen!CQP46,1)</f>
        <v>0</v>
      </c>
      <c r="CQM35" s="536">
        <f>ROUND(Eigenmischungen!CQQ46,1)</f>
        <v>0</v>
      </c>
      <c r="CQN35" s="536">
        <f>ROUND(Eigenmischungen!CQR46,1)</f>
        <v>0</v>
      </c>
      <c r="CQO35" s="536">
        <f>ROUND(Eigenmischungen!CQS46,1)</f>
        <v>0</v>
      </c>
      <c r="CQP35" s="536">
        <f>ROUND(Eigenmischungen!CQT46,1)</f>
        <v>0</v>
      </c>
      <c r="CQQ35" s="536">
        <f>ROUND(Eigenmischungen!CQU46,1)</f>
        <v>0</v>
      </c>
      <c r="CQR35" s="536">
        <f>ROUND(Eigenmischungen!CQV46,1)</f>
        <v>0</v>
      </c>
      <c r="CQS35" s="536">
        <f>ROUND(Eigenmischungen!CQW46,1)</f>
        <v>0</v>
      </c>
      <c r="CQT35" s="536">
        <f>ROUND(Eigenmischungen!CQX46,1)</f>
        <v>0</v>
      </c>
      <c r="CQU35" s="536">
        <f>ROUND(Eigenmischungen!CQY46,1)</f>
        <v>0</v>
      </c>
      <c r="CQV35" s="536">
        <f>ROUND(Eigenmischungen!CQZ46,1)</f>
        <v>0</v>
      </c>
      <c r="CQW35" s="536">
        <f>ROUND(Eigenmischungen!CRA46,1)</f>
        <v>0</v>
      </c>
      <c r="CQX35" s="536">
        <f>ROUND(Eigenmischungen!CRB46,1)</f>
        <v>0</v>
      </c>
      <c r="CQY35" s="536">
        <f>ROUND(Eigenmischungen!CRC46,1)</f>
        <v>0</v>
      </c>
      <c r="CQZ35" s="536">
        <f>ROUND(Eigenmischungen!CRD46,1)</f>
        <v>0</v>
      </c>
      <c r="CRA35" s="536">
        <f>ROUND(Eigenmischungen!CRE46,1)</f>
        <v>0</v>
      </c>
      <c r="CRB35" s="536">
        <f>ROUND(Eigenmischungen!CRF46,1)</f>
        <v>0</v>
      </c>
      <c r="CRC35" s="536">
        <f>ROUND(Eigenmischungen!CRG46,1)</f>
        <v>0</v>
      </c>
      <c r="CRD35" s="536">
        <f>ROUND(Eigenmischungen!CRH46,1)</f>
        <v>0</v>
      </c>
      <c r="CRE35" s="536">
        <f>ROUND(Eigenmischungen!CRI46,1)</f>
        <v>0</v>
      </c>
      <c r="CRF35" s="536">
        <f>ROUND(Eigenmischungen!CRJ46,1)</f>
        <v>0</v>
      </c>
      <c r="CRG35" s="536">
        <f>ROUND(Eigenmischungen!CRK46,1)</f>
        <v>0</v>
      </c>
      <c r="CRH35" s="536">
        <f>ROUND(Eigenmischungen!CRL46,1)</f>
        <v>0</v>
      </c>
      <c r="CRI35" s="536">
        <f>ROUND(Eigenmischungen!CRM46,1)</f>
        <v>0</v>
      </c>
      <c r="CRJ35" s="536">
        <f>ROUND(Eigenmischungen!CRN46,1)</f>
        <v>0</v>
      </c>
      <c r="CRK35" s="536">
        <f>ROUND(Eigenmischungen!CRO46,1)</f>
        <v>0</v>
      </c>
      <c r="CRL35" s="536">
        <f>ROUND(Eigenmischungen!CRP46,1)</f>
        <v>0</v>
      </c>
      <c r="CRM35" s="536">
        <f>ROUND(Eigenmischungen!CRQ46,1)</f>
        <v>0</v>
      </c>
      <c r="CRN35" s="536">
        <f>ROUND(Eigenmischungen!CRR46,1)</f>
        <v>0</v>
      </c>
      <c r="CRO35" s="536">
        <f>ROUND(Eigenmischungen!CRS46,1)</f>
        <v>0</v>
      </c>
      <c r="CRP35" s="536">
        <f>ROUND(Eigenmischungen!CRT46,1)</f>
        <v>0</v>
      </c>
      <c r="CRQ35" s="536">
        <f>ROUND(Eigenmischungen!CRU46,1)</f>
        <v>0</v>
      </c>
      <c r="CRR35" s="536">
        <f>ROUND(Eigenmischungen!CRV46,1)</f>
        <v>0</v>
      </c>
      <c r="CRS35" s="536">
        <f>ROUND(Eigenmischungen!CRW46,1)</f>
        <v>0</v>
      </c>
      <c r="CRT35" s="536">
        <f>ROUND(Eigenmischungen!CRX46,1)</f>
        <v>0</v>
      </c>
      <c r="CRU35" s="536">
        <f>ROUND(Eigenmischungen!CRY46,1)</f>
        <v>0</v>
      </c>
      <c r="CRV35" s="536">
        <f>ROUND(Eigenmischungen!CRZ46,1)</f>
        <v>0</v>
      </c>
      <c r="CRW35" s="536">
        <f>ROUND(Eigenmischungen!CSA46,1)</f>
        <v>0</v>
      </c>
      <c r="CRX35" s="536">
        <f>ROUND(Eigenmischungen!CSB46,1)</f>
        <v>0</v>
      </c>
      <c r="CRY35" s="536">
        <f>ROUND(Eigenmischungen!CSC46,1)</f>
        <v>0</v>
      </c>
      <c r="CRZ35" s="536">
        <f>ROUND(Eigenmischungen!CSD46,1)</f>
        <v>0</v>
      </c>
      <c r="CSA35" s="536">
        <f>ROUND(Eigenmischungen!CSE46,1)</f>
        <v>0</v>
      </c>
      <c r="CSB35" s="536">
        <f>ROUND(Eigenmischungen!CSF46,1)</f>
        <v>0</v>
      </c>
      <c r="CSC35" s="536">
        <f>ROUND(Eigenmischungen!CSG46,1)</f>
        <v>0</v>
      </c>
      <c r="CSD35" s="536">
        <f>ROUND(Eigenmischungen!CSH46,1)</f>
        <v>0</v>
      </c>
      <c r="CSE35" s="536">
        <f>ROUND(Eigenmischungen!CSI46,1)</f>
        <v>0</v>
      </c>
      <c r="CSF35" s="536">
        <f>ROUND(Eigenmischungen!CSJ46,1)</f>
        <v>0</v>
      </c>
      <c r="CSG35" s="536">
        <f>ROUND(Eigenmischungen!CSK46,1)</f>
        <v>0</v>
      </c>
      <c r="CSH35" s="536">
        <f>ROUND(Eigenmischungen!CSL46,1)</f>
        <v>0</v>
      </c>
      <c r="CSI35" s="536">
        <f>ROUND(Eigenmischungen!CSM46,1)</f>
        <v>0</v>
      </c>
      <c r="CSJ35" s="536">
        <f>ROUND(Eigenmischungen!CSN46,1)</f>
        <v>0</v>
      </c>
      <c r="CSK35" s="536">
        <f>ROUND(Eigenmischungen!CSO46,1)</f>
        <v>0</v>
      </c>
      <c r="CSL35" s="536">
        <f>ROUND(Eigenmischungen!CSP46,1)</f>
        <v>0</v>
      </c>
      <c r="CSM35" s="536">
        <f>ROUND(Eigenmischungen!CSQ46,1)</f>
        <v>0</v>
      </c>
      <c r="CSN35" s="536">
        <f>ROUND(Eigenmischungen!CSR46,1)</f>
        <v>0</v>
      </c>
      <c r="CSO35" s="536">
        <f>ROUND(Eigenmischungen!CSS46,1)</f>
        <v>0</v>
      </c>
      <c r="CSP35" s="536">
        <f>ROUND(Eigenmischungen!CST46,1)</f>
        <v>0</v>
      </c>
      <c r="CSQ35" s="536">
        <f>ROUND(Eigenmischungen!CSU46,1)</f>
        <v>0</v>
      </c>
      <c r="CSR35" s="536">
        <f>ROUND(Eigenmischungen!CSV46,1)</f>
        <v>0</v>
      </c>
      <c r="CSS35" s="536">
        <f>ROUND(Eigenmischungen!CSW46,1)</f>
        <v>0</v>
      </c>
      <c r="CST35" s="536">
        <f>ROUND(Eigenmischungen!CSX46,1)</f>
        <v>0</v>
      </c>
      <c r="CSU35" s="536">
        <f>ROUND(Eigenmischungen!CSY46,1)</f>
        <v>0</v>
      </c>
      <c r="CSV35" s="536">
        <f>ROUND(Eigenmischungen!CSZ46,1)</f>
        <v>0</v>
      </c>
      <c r="CSW35" s="536">
        <f>ROUND(Eigenmischungen!CTA46,1)</f>
        <v>0</v>
      </c>
      <c r="CSX35" s="536">
        <f>ROUND(Eigenmischungen!CTB46,1)</f>
        <v>0</v>
      </c>
      <c r="CSY35" s="536">
        <f>ROUND(Eigenmischungen!CTC46,1)</f>
        <v>0</v>
      </c>
      <c r="CSZ35" s="536">
        <f>ROUND(Eigenmischungen!CTD46,1)</f>
        <v>0</v>
      </c>
      <c r="CTA35" s="536">
        <f>ROUND(Eigenmischungen!CTE46,1)</f>
        <v>0</v>
      </c>
      <c r="CTB35" s="536">
        <f>ROUND(Eigenmischungen!CTF46,1)</f>
        <v>0</v>
      </c>
      <c r="CTC35" s="536">
        <f>ROUND(Eigenmischungen!CTG46,1)</f>
        <v>0</v>
      </c>
      <c r="CTD35" s="536">
        <f>ROUND(Eigenmischungen!CTH46,1)</f>
        <v>0</v>
      </c>
      <c r="CTE35" s="536">
        <f>ROUND(Eigenmischungen!CTI46,1)</f>
        <v>0</v>
      </c>
      <c r="CTF35" s="536">
        <f>ROUND(Eigenmischungen!CTJ46,1)</f>
        <v>0</v>
      </c>
      <c r="CTG35" s="536">
        <f>ROUND(Eigenmischungen!CTK46,1)</f>
        <v>0</v>
      </c>
      <c r="CTH35" s="536">
        <f>ROUND(Eigenmischungen!CTL46,1)</f>
        <v>0</v>
      </c>
      <c r="CTI35" s="536">
        <f>ROUND(Eigenmischungen!CTM46,1)</f>
        <v>0</v>
      </c>
      <c r="CTJ35" s="536">
        <f>ROUND(Eigenmischungen!CTN46,1)</f>
        <v>0</v>
      </c>
      <c r="CTK35" s="536">
        <f>ROUND(Eigenmischungen!CTO46,1)</f>
        <v>0</v>
      </c>
      <c r="CTL35" s="536">
        <f>ROUND(Eigenmischungen!CTP46,1)</f>
        <v>0</v>
      </c>
      <c r="CTM35" s="536">
        <f>ROUND(Eigenmischungen!CTQ46,1)</f>
        <v>0</v>
      </c>
      <c r="CTN35" s="536">
        <f>ROUND(Eigenmischungen!CTR46,1)</f>
        <v>0</v>
      </c>
      <c r="CTO35" s="536">
        <f>ROUND(Eigenmischungen!CTS46,1)</f>
        <v>0</v>
      </c>
      <c r="CTP35" s="536">
        <f>ROUND(Eigenmischungen!CTT46,1)</f>
        <v>0</v>
      </c>
      <c r="CTQ35" s="536">
        <f>ROUND(Eigenmischungen!CTU46,1)</f>
        <v>0</v>
      </c>
      <c r="CTR35" s="536">
        <f>ROUND(Eigenmischungen!CTV46,1)</f>
        <v>0</v>
      </c>
      <c r="CTS35" s="536">
        <f>ROUND(Eigenmischungen!CTW46,1)</f>
        <v>0</v>
      </c>
      <c r="CTT35" s="536">
        <f>ROUND(Eigenmischungen!CTX46,1)</f>
        <v>0</v>
      </c>
      <c r="CTU35" s="536">
        <f>ROUND(Eigenmischungen!CTY46,1)</f>
        <v>0</v>
      </c>
      <c r="CTV35" s="536">
        <f>ROUND(Eigenmischungen!CTZ46,1)</f>
        <v>0</v>
      </c>
      <c r="CTW35" s="536">
        <f>ROUND(Eigenmischungen!CUA46,1)</f>
        <v>0</v>
      </c>
      <c r="CTX35" s="536">
        <f>ROUND(Eigenmischungen!CUB46,1)</f>
        <v>0</v>
      </c>
      <c r="CTY35" s="536">
        <f>ROUND(Eigenmischungen!CUC46,1)</f>
        <v>0</v>
      </c>
      <c r="CTZ35" s="536">
        <f>ROUND(Eigenmischungen!CUD46,1)</f>
        <v>0</v>
      </c>
      <c r="CUA35" s="536">
        <f>ROUND(Eigenmischungen!CUE46,1)</f>
        <v>0</v>
      </c>
      <c r="CUB35" s="536">
        <f>ROUND(Eigenmischungen!CUF46,1)</f>
        <v>0</v>
      </c>
      <c r="CUC35" s="536">
        <f>ROUND(Eigenmischungen!CUG46,1)</f>
        <v>0</v>
      </c>
      <c r="CUD35" s="536">
        <f>ROUND(Eigenmischungen!CUH46,1)</f>
        <v>0</v>
      </c>
      <c r="CUE35" s="536">
        <f>ROUND(Eigenmischungen!CUI46,1)</f>
        <v>0</v>
      </c>
      <c r="CUF35" s="536">
        <f>ROUND(Eigenmischungen!CUJ46,1)</f>
        <v>0</v>
      </c>
      <c r="CUG35" s="536">
        <f>ROUND(Eigenmischungen!CUK46,1)</f>
        <v>0</v>
      </c>
      <c r="CUH35" s="536">
        <f>ROUND(Eigenmischungen!CUL46,1)</f>
        <v>0</v>
      </c>
      <c r="CUI35" s="536">
        <f>ROUND(Eigenmischungen!CUM46,1)</f>
        <v>0</v>
      </c>
      <c r="CUJ35" s="536">
        <f>ROUND(Eigenmischungen!CUN46,1)</f>
        <v>0</v>
      </c>
      <c r="CUK35" s="536">
        <f>ROUND(Eigenmischungen!CUO46,1)</f>
        <v>0</v>
      </c>
      <c r="CUL35" s="536">
        <f>ROUND(Eigenmischungen!CUP46,1)</f>
        <v>0</v>
      </c>
      <c r="CUM35" s="536">
        <f>ROUND(Eigenmischungen!CUQ46,1)</f>
        <v>0</v>
      </c>
      <c r="CUN35" s="536">
        <f>ROUND(Eigenmischungen!CUR46,1)</f>
        <v>0</v>
      </c>
      <c r="CUO35" s="536">
        <f>ROUND(Eigenmischungen!CUS46,1)</f>
        <v>0</v>
      </c>
      <c r="CUP35" s="536">
        <f>ROUND(Eigenmischungen!CUT46,1)</f>
        <v>0</v>
      </c>
      <c r="CUQ35" s="536">
        <f>ROUND(Eigenmischungen!CUU46,1)</f>
        <v>0</v>
      </c>
      <c r="CUR35" s="536">
        <f>ROUND(Eigenmischungen!CUV46,1)</f>
        <v>0</v>
      </c>
      <c r="CUS35" s="536">
        <f>ROUND(Eigenmischungen!CUW46,1)</f>
        <v>0</v>
      </c>
      <c r="CUT35" s="536">
        <f>ROUND(Eigenmischungen!CUX46,1)</f>
        <v>0</v>
      </c>
      <c r="CUU35" s="536">
        <f>ROUND(Eigenmischungen!CUY46,1)</f>
        <v>0</v>
      </c>
      <c r="CUV35" s="536">
        <f>ROUND(Eigenmischungen!CUZ46,1)</f>
        <v>0</v>
      </c>
      <c r="CUW35" s="536">
        <f>ROUND(Eigenmischungen!CVA46,1)</f>
        <v>0</v>
      </c>
      <c r="CUX35" s="536">
        <f>ROUND(Eigenmischungen!CVB46,1)</f>
        <v>0</v>
      </c>
      <c r="CUY35" s="536">
        <f>ROUND(Eigenmischungen!CVC46,1)</f>
        <v>0</v>
      </c>
      <c r="CUZ35" s="536">
        <f>ROUND(Eigenmischungen!CVD46,1)</f>
        <v>0</v>
      </c>
      <c r="CVA35" s="536">
        <f>ROUND(Eigenmischungen!CVE46,1)</f>
        <v>0</v>
      </c>
      <c r="CVB35" s="536">
        <f>ROUND(Eigenmischungen!CVF46,1)</f>
        <v>0</v>
      </c>
      <c r="CVC35" s="536">
        <f>ROUND(Eigenmischungen!CVG46,1)</f>
        <v>0</v>
      </c>
      <c r="CVD35" s="536">
        <f>ROUND(Eigenmischungen!CVH46,1)</f>
        <v>0</v>
      </c>
      <c r="CVE35" s="536">
        <f>ROUND(Eigenmischungen!CVI46,1)</f>
        <v>0</v>
      </c>
      <c r="CVF35" s="536">
        <f>ROUND(Eigenmischungen!CVJ46,1)</f>
        <v>0</v>
      </c>
      <c r="CVG35" s="536">
        <f>ROUND(Eigenmischungen!CVK46,1)</f>
        <v>0</v>
      </c>
      <c r="CVH35" s="536">
        <f>ROUND(Eigenmischungen!CVL46,1)</f>
        <v>0</v>
      </c>
      <c r="CVI35" s="536">
        <f>ROUND(Eigenmischungen!CVM46,1)</f>
        <v>0</v>
      </c>
      <c r="CVJ35" s="536">
        <f>ROUND(Eigenmischungen!CVN46,1)</f>
        <v>0</v>
      </c>
      <c r="CVK35" s="536">
        <f>ROUND(Eigenmischungen!CVO46,1)</f>
        <v>0</v>
      </c>
      <c r="CVL35" s="536">
        <f>ROUND(Eigenmischungen!CVP46,1)</f>
        <v>0</v>
      </c>
      <c r="CVM35" s="536">
        <f>ROUND(Eigenmischungen!CVQ46,1)</f>
        <v>0</v>
      </c>
      <c r="CVN35" s="536">
        <f>ROUND(Eigenmischungen!CVR46,1)</f>
        <v>0</v>
      </c>
      <c r="CVO35" s="536">
        <f>ROUND(Eigenmischungen!CVS46,1)</f>
        <v>0</v>
      </c>
      <c r="CVP35" s="536">
        <f>ROUND(Eigenmischungen!CVT46,1)</f>
        <v>0</v>
      </c>
      <c r="CVQ35" s="536">
        <f>ROUND(Eigenmischungen!CVU46,1)</f>
        <v>0</v>
      </c>
      <c r="CVR35" s="536">
        <f>ROUND(Eigenmischungen!CVV46,1)</f>
        <v>0</v>
      </c>
      <c r="CVS35" s="536">
        <f>ROUND(Eigenmischungen!CVW46,1)</f>
        <v>0</v>
      </c>
      <c r="CVT35" s="536">
        <f>ROUND(Eigenmischungen!CVX46,1)</f>
        <v>0</v>
      </c>
      <c r="CVU35" s="536">
        <f>ROUND(Eigenmischungen!CVY46,1)</f>
        <v>0</v>
      </c>
      <c r="CVV35" s="536">
        <f>ROUND(Eigenmischungen!CVZ46,1)</f>
        <v>0</v>
      </c>
      <c r="CVW35" s="536">
        <f>ROUND(Eigenmischungen!CWA46,1)</f>
        <v>0</v>
      </c>
      <c r="CVX35" s="536">
        <f>ROUND(Eigenmischungen!CWB46,1)</f>
        <v>0</v>
      </c>
      <c r="CVY35" s="536">
        <f>ROUND(Eigenmischungen!CWC46,1)</f>
        <v>0</v>
      </c>
      <c r="CVZ35" s="536">
        <f>ROUND(Eigenmischungen!CWD46,1)</f>
        <v>0</v>
      </c>
      <c r="CWA35" s="536">
        <f>ROUND(Eigenmischungen!CWE46,1)</f>
        <v>0</v>
      </c>
      <c r="CWB35" s="536">
        <f>ROUND(Eigenmischungen!CWF46,1)</f>
        <v>0</v>
      </c>
      <c r="CWC35" s="536">
        <f>ROUND(Eigenmischungen!CWG46,1)</f>
        <v>0</v>
      </c>
      <c r="CWD35" s="536">
        <f>ROUND(Eigenmischungen!CWH46,1)</f>
        <v>0</v>
      </c>
      <c r="CWE35" s="536">
        <f>ROUND(Eigenmischungen!CWI46,1)</f>
        <v>0</v>
      </c>
      <c r="CWF35" s="536">
        <f>ROUND(Eigenmischungen!CWJ46,1)</f>
        <v>0</v>
      </c>
      <c r="CWG35" s="536">
        <f>ROUND(Eigenmischungen!CWK46,1)</f>
        <v>0</v>
      </c>
      <c r="CWH35" s="536">
        <f>ROUND(Eigenmischungen!CWL46,1)</f>
        <v>0</v>
      </c>
      <c r="CWI35" s="536">
        <f>ROUND(Eigenmischungen!CWM46,1)</f>
        <v>0</v>
      </c>
      <c r="CWJ35" s="536">
        <f>ROUND(Eigenmischungen!CWN46,1)</f>
        <v>0</v>
      </c>
      <c r="CWK35" s="536">
        <f>ROUND(Eigenmischungen!CWO46,1)</f>
        <v>0</v>
      </c>
      <c r="CWL35" s="536">
        <f>ROUND(Eigenmischungen!CWP46,1)</f>
        <v>0</v>
      </c>
      <c r="CWM35" s="536">
        <f>ROUND(Eigenmischungen!CWQ46,1)</f>
        <v>0</v>
      </c>
      <c r="CWN35" s="536">
        <f>ROUND(Eigenmischungen!CWR46,1)</f>
        <v>0</v>
      </c>
      <c r="CWO35" s="536">
        <f>ROUND(Eigenmischungen!CWS46,1)</f>
        <v>0</v>
      </c>
      <c r="CWP35" s="536">
        <f>ROUND(Eigenmischungen!CWT46,1)</f>
        <v>0</v>
      </c>
      <c r="CWQ35" s="536">
        <f>ROUND(Eigenmischungen!CWU46,1)</f>
        <v>0</v>
      </c>
      <c r="CWR35" s="536">
        <f>ROUND(Eigenmischungen!CWV46,1)</f>
        <v>0</v>
      </c>
      <c r="CWS35" s="536">
        <f>ROUND(Eigenmischungen!CWW46,1)</f>
        <v>0</v>
      </c>
      <c r="CWT35" s="536">
        <f>ROUND(Eigenmischungen!CWX46,1)</f>
        <v>0</v>
      </c>
      <c r="CWU35" s="536">
        <f>ROUND(Eigenmischungen!CWY46,1)</f>
        <v>0</v>
      </c>
      <c r="CWV35" s="536">
        <f>ROUND(Eigenmischungen!CWZ46,1)</f>
        <v>0</v>
      </c>
      <c r="CWW35" s="536">
        <f>ROUND(Eigenmischungen!CXA46,1)</f>
        <v>0</v>
      </c>
      <c r="CWX35" s="536">
        <f>ROUND(Eigenmischungen!CXB46,1)</f>
        <v>0</v>
      </c>
      <c r="CWY35" s="536">
        <f>ROUND(Eigenmischungen!CXC46,1)</f>
        <v>0</v>
      </c>
      <c r="CWZ35" s="536">
        <f>ROUND(Eigenmischungen!CXD46,1)</f>
        <v>0</v>
      </c>
      <c r="CXA35" s="536">
        <f>ROUND(Eigenmischungen!CXE46,1)</f>
        <v>0</v>
      </c>
      <c r="CXB35" s="536">
        <f>ROUND(Eigenmischungen!CXF46,1)</f>
        <v>0</v>
      </c>
      <c r="CXC35" s="536">
        <f>ROUND(Eigenmischungen!CXG46,1)</f>
        <v>0</v>
      </c>
      <c r="CXD35" s="536">
        <f>ROUND(Eigenmischungen!CXH46,1)</f>
        <v>0</v>
      </c>
      <c r="CXE35" s="536">
        <f>ROUND(Eigenmischungen!CXI46,1)</f>
        <v>0</v>
      </c>
      <c r="CXF35" s="536">
        <f>ROUND(Eigenmischungen!CXJ46,1)</f>
        <v>0</v>
      </c>
      <c r="CXG35" s="536">
        <f>ROUND(Eigenmischungen!CXK46,1)</f>
        <v>0</v>
      </c>
      <c r="CXH35" s="536">
        <f>ROUND(Eigenmischungen!CXL46,1)</f>
        <v>0</v>
      </c>
      <c r="CXI35" s="536">
        <f>ROUND(Eigenmischungen!CXM46,1)</f>
        <v>0</v>
      </c>
      <c r="CXJ35" s="536">
        <f>ROUND(Eigenmischungen!CXN46,1)</f>
        <v>0</v>
      </c>
      <c r="CXK35" s="536">
        <f>ROUND(Eigenmischungen!CXO46,1)</f>
        <v>0</v>
      </c>
      <c r="CXL35" s="536">
        <f>ROUND(Eigenmischungen!CXP46,1)</f>
        <v>0</v>
      </c>
      <c r="CXM35" s="536">
        <f>ROUND(Eigenmischungen!CXQ46,1)</f>
        <v>0</v>
      </c>
      <c r="CXN35" s="536">
        <f>ROUND(Eigenmischungen!CXR46,1)</f>
        <v>0</v>
      </c>
      <c r="CXO35" s="536">
        <f>ROUND(Eigenmischungen!CXS46,1)</f>
        <v>0</v>
      </c>
      <c r="CXP35" s="536">
        <f>ROUND(Eigenmischungen!CXT46,1)</f>
        <v>0</v>
      </c>
      <c r="CXQ35" s="536">
        <f>ROUND(Eigenmischungen!CXU46,1)</f>
        <v>0</v>
      </c>
      <c r="CXR35" s="536">
        <f>ROUND(Eigenmischungen!CXV46,1)</f>
        <v>0</v>
      </c>
      <c r="CXS35" s="536">
        <f>ROUND(Eigenmischungen!CXW46,1)</f>
        <v>0</v>
      </c>
      <c r="CXT35" s="536">
        <f>ROUND(Eigenmischungen!CXX46,1)</f>
        <v>0</v>
      </c>
      <c r="CXU35" s="536">
        <f>ROUND(Eigenmischungen!CXY46,1)</f>
        <v>0</v>
      </c>
      <c r="CXV35" s="536">
        <f>ROUND(Eigenmischungen!CXZ46,1)</f>
        <v>0</v>
      </c>
      <c r="CXW35" s="536">
        <f>ROUND(Eigenmischungen!CYA46,1)</f>
        <v>0</v>
      </c>
      <c r="CXX35" s="536">
        <f>ROUND(Eigenmischungen!CYB46,1)</f>
        <v>0</v>
      </c>
      <c r="CXY35" s="536">
        <f>ROUND(Eigenmischungen!CYC46,1)</f>
        <v>0</v>
      </c>
      <c r="CXZ35" s="536">
        <f>ROUND(Eigenmischungen!CYD46,1)</f>
        <v>0</v>
      </c>
      <c r="CYA35" s="536">
        <f>ROUND(Eigenmischungen!CYE46,1)</f>
        <v>0</v>
      </c>
      <c r="CYB35" s="536">
        <f>ROUND(Eigenmischungen!CYF46,1)</f>
        <v>0</v>
      </c>
      <c r="CYC35" s="536">
        <f>ROUND(Eigenmischungen!CYG46,1)</f>
        <v>0</v>
      </c>
      <c r="CYD35" s="536">
        <f>ROUND(Eigenmischungen!CYH46,1)</f>
        <v>0</v>
      </c>
      <c r="CYE35" s="536">
        <f>ROUND(Eigenmischungen!CYI46,1)</f>
        <v>0</v>
      </c>
      <c r="CYF35" s="536">
        <f>ROUND(Eigenmischungen!CYJ46,1)</f>
        <v>0</v>
      </c>
      <c r="CYG35" s="536">
        <f>ROUND(Eigenmischungen!CYK46,1)</f>
        <v>0</v>
      </c>
      <c r="CYH35" s="536">
        <f>ROUND(Eigenmischungen!CYL46,1)</f>
        <v>0</v>
      </c>
      <c r="CYI35" s="536">
        <f>ROUND(Eigenmischungen!CYM46,1)</f>
        <v>0</v>
      </c>
      <c r="CYJ35" s="536">
        <f>ROUND(Eigenmischungen!CYN46,1)</f>
        <v>0</v>
      </c>
      <c r="CYK35" s="536">
        <f>ROUND(Eigenmischungen!CYO46,1)</f>
        <v>0</v>
      </c>
      <c r="CYL35" s="536">
        <f>ROUND(Eigenmischungen!CYP46,1)</f>
        <v>0</v>
      </c>
      <c r="CYM35" s="536">
        <f>ROUND(Eigenmischungen!CYQ46,1)</f>
        <v>0</v>
      </c>
      <c r="CYN35" s="536">
        <f>ROUND(Eigenmischungen!CYR46,1)</f>
        <v>0</v>
      </c>
      <c r="CYO35" s="536">
        <f>ROUND(Eigenmischungen!CYS46,1)</f>
        <v>0</v>
      </c>
      <c r="CYP35" s="536">
        <f>ROUND(Eigenmischungen!CYT46,1)</f>
        <v>0</v>
      </c>
      <c r="CYQ35" s="536">
        <f>ROUND(Eigenmischungen!CYU46,1)</f>
        <v>0</v>
      </c>
      <c r="CYR35" s="536">
        <f>ROUND(Eigenmischungen!CYV46,1)</f>
        <v>0</v>
      </c>
      <c r="CYS35" s="536">
        <f>ROUND(Eigenmischungen!CYW46,1)</f>
        <v>0</v>
      </c>
      <c r="CYT35" s="536">
        <f>ROUND(Eigenmischungen!CYX46,1)</f>
        <v>0</v>
      </c>
      <c r="CYU35" s="536">
        <f>ROUND(Eigenmischungen!CYY46,1)</f>
        <v>0</v>
      </c>
      <c r="CYV35" s="536">
        <f>ROUND(Eigenmischungen!CYZ46,1)</f>
        <v>0</v>
      </c>
      <c r="CYW35" s="536">
        <f>ROUND(Eigenmischungen!CZA46,1)</f>
        <v>0</v>
      </c>
      <c r="CYX35" s="536">
        <f>ROUND(Eigenmischungen!CZB46,1)</f>
        <v>0</v>
      </c>
      <c r="CYY35" s="536">
        <f>ROUND(Eigenmischungen!CZC46,1)</f>
        <v>0</v>
      </c>
      <c r="CYZ35" s="536">
        <f>ROUND(Eigenmischungen!CZD46,1)</f>
        <v>0</v>
      </c>
      <c r="CZA35" s="536">
        <f>ROUND(Eigenmischungen!CZE46,1)</f>
        <v>0</v>
      </c>
      <c r="CZB35" s="536">
        <f>ROUND(Eigenmischungen!CZF46,1)</f>
        <v>0</v>
      </c>
      <c r="CZC35" s="536">
        <f>ROUND(Eigenmischungen!CZG46,1)</f>
        <v>0</v>
      </c>
      <c r="CZD35" s="536">
        <f>ROUND(Eigenmischungen!CZH46,1)</f>
        <v>0</v>
      </c>
      <c r="CZE35" s="536">
        <f>ROUND(Eigenmischungen!CZI46,1)</f>
        <v>0</v>
      </c>
      <c r="CZF35" s="536">
        <f>ROUND(Eigenmischungen!CZJ46,1)</f>
        <v>0</v>
      </c>
      <c r="CZG35" s="536">
        <f>ROUND(Eigenmischungen!CZK46,1)</f>
        <v>0</v>
      </c>
      <c r="CZH35" s="536">
        <f>ROUND(Eigenmischungen!CZL46,1)</f>
        <v>0</v>
      </c>
      <c r="CZI35" s="536">
        <f>ROUND(Eigenmischungen!CZM46,1)</f>
        <v>0</v>
      </c>
      <c r="CZJ35" s="536">
        <f>ROUND(Eigenmischungen!CZN46,1)</f>
        <v>0</v>
      </c>
      <c r="CZK35" s="536">
        <f>ROUND(Eigenmischungen!CZO46,1)</f>
        <v>0</v>
      </c>
      <c r="CZL35" s="536">
        <f>ROUND(Eigenmischungen!CZP46,1)</f>
        <v>0</v>
      </c>
      <c r="CZM35" s="536">
        <f>ROUND(Eigenmischungen!CZQ46,1)</f>
        <v>0</v>
      </c>
      <c r="CZN35" s="536">
        <f>ROUND(Eigenmischungen!CZR46,1)</f>
        <v>0</v>
      </c>
      <c r="CZO35" s="536">
        <f>ROUND(Eigenmischungen!CZS46,1)</f>
        <v>0</v>
      </c>
      <c r="CZP35" s="536">
        <f>ROUND(Eigenmischungen!CZT46,1)</f>
        <v>0</v>
      </c>
      <c r="CZQ35" s="536">
        <f>ROUND(Eigenmischungen!CZU46,1)</f>
        <v>0</v>
      </c>
      <c r="CZR35" s="536">
        <f>ROUND(Eigenmischungen!CZV46,1)</f>
        <v>0</v>
      </c>
      <c r="CZS35" s="536">
        <f>ROUND(Eigenmischungen!CZW46,1)</f>
        <v>0</v>
      </c>
      <c r="CZT35" s="536">
        <f>ROUND(Eigenmischungen!CZX46,1)</f>
        <v>0</v>
      </c>
      <c r="CZU35" s="536">
        <f>ROUND(Eigenmischungen!CZY46,1)</f>
        <v>0</v>
      </c>
      <c r="CZV35" s="536">
        <f>ROUND(Eigenmischungen!CZZ46,1)</f>
        <v>0</v>
      </c>
      <c r="CZW35" s="536">
        <f>ROUND(Eigenmischungen!DAA46,1)</f>
        <v>0</v>
      </c>
      <c r="CZX35" s="536">
        <f>ROUND(Eigenmischungen!DAB46,1)</f>
        <v>0</v>
      </c>
      <c r="CZY35" s="536">
        <f>ROUND(Eigenmischungen!DAC46,1)</f>
        <v>0</v>
      </c>
      <c r="CZZ35" s="536">
        <f>ROUND(Eigenmischungen!DAD46,1)</f>
        <v>0</v>
      </c>
      <c r="DAA35" s="536">
        <f>ROUND(Eigenmischungen!DAE46,1)</f>
        <v>0</v>
      </c>
      <c r="DAB35" s="536">
        <f>ROUND(Eigenmischungen!DAF46,1)</f>
        <v>0</v>
      </c>
      <c r="DAC35" s="536">
        <f>ROUND(Eigenmischungen!DAG46,1)</f>
        <v>0</v>
      </c>
      <c r="DAD35" s="536">
        <f>ROUND(Eigenmischungen!DAH46,1)</f>
        <v>0</v>
      </c>
      <c r="DAE35" s="536">
        <f>ROUND(Eigenmischungen!DAI46,1)</f>
        <v>0</v>
      </c>
      <c r="DAF35" s="536">
        <f>ROUND(Eigenmischungen!DAJ46,1)</f>
        <v>0</v>
      </c>
      <c r="DAG35" s="536">
        <f>ROUND(Eigenmischungen!DAK46,1)</f>
        <v>0</v>
      </c>
      <c r="DAH35" s="536">
        <f>ROUND(Eigenmischungen!DAL46,1)</f>
        <v>0</v>
      </c>
      <c r="DAI35" s="536">
        <f>ROUND(Eigenmischungen!DAM46,1)</f>
        <v>0</v>
      </c>
      <c r="DAJ35" s="536">
        <f>ROUND(Eigenmischungen!DAN46,1)</f>
        <v>0</v>
      </c>
      <c r="DAK35" s="536">
        <f>ROUND(Eigenmischungen!DAO46,1)</f>
        <v>0</v>
      </c>
      <c r="DAL35" s="536">
        <f>ROUND(Eigenmischungen!DAP46,1)</f>
        <v>0</v>
      </c>
      <c r="DAM35" s="536">
        <f>ROUND(Eigenmischungen!DAQ46,1)</f>
        <v>0</v>
      </c>
      <c r="DAN35" s="536">
        <f>ROUND(Eigenmischungen!DAR46,1)</f>
        <v>0</v>
      </c>
      <c r="DAO35" s="536">
        <f>ROUND(Eigenmischungen!DAS46,1)</f>
        <v>0</v>
      </c>
      <c r="DAP35" s="536">
        <f>ROUND(Eigenmischungen!DAT46,1)</f>
        <v>0</v>
      </c>
      <c r="DAQ35" s="536">
        <f>ROUND(Eigenmischungen!DAU46,1)</f>
        <v>0</v>
      </c>
      <c r="DAR35" s="536">
        <f>ROUND(Eigenmischungen!DAV46,1)</f>
        <v>0</v>
      </c>
      <c r="DAS35" s="536">
        <f>ROUND(Eigenmischungen!DAW46,1)</f>
        <v>0</v>
      </c>
      <c r="DAT35" s="536">
        <f>ROUND(Eigenmischungen!DAX46,1)</f>
        <v>0</v>
      </c>
      <c r="DAU35" s="536">
        <f>ROUND(Eigenmischungen!DAY46,1)</f>
        <v>0</v>
      </c>
      <c r="DAV35" s="536">
        <f>ROUND(Eigenmischungen!DAZ46,1)</f>
        <v>0</v>
      </c>
      <c r="DAW35" s="536">
        <f>ROUND(Eigenmischungen!DBA46,1)</f>
        <v>0</v>
      </c>
      <c r="DAX35" s="536">
        <f>ROUND(Eigenmischungen!DBB46,1)</f>
        <v>0</v>
      </c>
      <c r="DAY35" s="536">
        <f>ROUND(Eigenmischungen!DBC46,1)</f>
        <v>0</v>
      </c>
      <c r="DAZ35" s="536">
        <f>ROUND(Eigenmischungen!DBD46,1)</f>
        <v>0</v>
      </c>
      <c r="DBA35" s="536">
        <f>ROUND(Eigenmischungen!DBE46,1)</f>
        <v>0</v>
      </c>
      <c r="DBB35" s="536">
        <f>ROUND(Eigenmischungen!DBF46,1)</f>
        <v>0</v>
      </c>
      <c r="DBC35" s="536">
        <f>ROUND(Eigenmischungen!DBG46,1)</f>
        <v>0</v>
      </c>
      <c r="DBD35" s="536">
        <f>ROUND(Eigenmischungen!DBH46,1)</f>
        <v>0</v>
      </c>
      <c r="DBE35" s="536">
        <f>ROUND(Eigenmischungen!DBI46,1)</f>
        <v>0</v>
      </c>
      <c r="DBF35" s="536">
        <f>ROUND(Eigenmischungen!DBJ46,1)</f>
        <v>0</v>
      </c>
      <c r="DBG35" s="536">
        <f>ROUND(Eigenmischungen!DBK46,1)</f>
        <v>0</v>
      </c>
      <c r="DBH35" s="536">
        <f>ROUND(Eigenmischungen!DBL46,1)</f>
        <v>0</v>
      </c>
      <c r="DBI35" s="536">
        <f>ROUND(Eigenmischungen!DBM46,1)</f>
        <v>0</v>
      </c>
      <c r="DBJ35" s="536">
        <f>ROUND(Eigenmischungen!DBN46,1)</f>
        <v>0</v>
      </c>
      <c r="DBK35" s="536">
        <f>ROUND(Eigenmischungen!DBO46,1)</f>
        <v>0</v>
      </c>
      <c r="DBL35" s="536">
        <f>ROUND(Eigenmischungen!DBP46,1)</f>
        <v>0</v>
      </c>
      <c r="DBM35" s="536">
        <f>ROUND(Eigenmischungen!DBQ46,1)</f>
        <v>0</v>
      </c>
      <c r="DBN35" s="536">
        <f>ROUND(Eigenmischungen!DBR46,1)</f>
        <v>0</v>
      </c>
      <c r="DBO35" s="536">
        <f>ROUND(Eigenmischungen!DBS46,1)</f>
        <v>0</v>
      </c>
      <c r="DBP35" s="536">
        <f>ROUND(Eigenmischungen!DBT46,1)</f>
        <v>0</v>
      </c>
      <c r="DBQ35" s="536">
        <f>ROUND(Eigenmischungen!DBU46,1)</f>
        <v>0</v>
      </c>
      <c r="DBR35" s="536">
        <f>ROUND(Eigenmischungen!DBV46,1)</f>
        <v>0</v>
      </c>
      <c r="DBS35" s="536">
        <f>ROUND(Eigenmischungen!DBW46,1)</f>
        <v>0</v>
      </c>
      <c r="DBT35" s="536">
        <f>ROUND(Eigenmischungen!DBX46,1)</f>
        <v>0</v>
      </c>
      <c r="DBU35" s="536">
        <f>ROUND(Eigenmischungen!DBY46,1)</f>
        <v>0</v>
      </c>
      <c r="DBV35" s="536">
        <f>ROUND(Eigenmischungen!DBZ46,1)</f>
        <v>0</v>
      </c>
      <c r="DBW35" s="536">
        <f>ROUND(Eigenmischungen!DCA46,1)</f>
        <v>0</v>
      </c>
      <c r="DBX35" s="536">
        <f>ROUND(Eigenmischungen!DCB46,1)</f>
        <v>0</v>
      </c>
      <c r="DBY35" s="536">
        <f>ROUND(Eigenmischungen!DCC46,1)</f>
        <v>0</v>
      </c>
      <c r="DBZ35" s="536">
        <f>ROUND(Eigenmischungen!DCD46,1)</f>
        <v>0</v>
      </c>
      <c r="DCA35" s="536">
        <f>ROUND(Eigenmischungen!DCE46,1)</f>
        <v>0</v>
      </c>
      <c r="DCB35" s="536">
        <f>ROUND(Eigenmischungen!DCF46,1)</f>
        <v>0</v>
      </c>
      <c r="DCC35" s="536">
        <f>ROUND(Eigenmischungen!DCG46,1)</f>
        <v>0</v>
      </c>
      <c r="DCD35" s="536">
        <f>ROUND(Eigenmischungen!DCH46,1)</f>
        <v>0</v>
      </c>
      <c r="DCE35" s="536">
        <f>ROUND(Eigenmischungen!DCI46,1)</f>
        <v>0</v>
      </c>
      <c r="DCF35" s="536">
        <f>ROUND(Eigenmischungen!DCJ46,1)</f>
        <v>0</v>
      </c>
      <c r="DCG35" s="536">
        <f>ROUND(Eigenmischungen!DCK46,1)</f>
        <v>0</v>
      </c>
      <c r="DCH35" s="536">
        <f>ROUND(Eigenmischungen!DCL46,1)</f>
        <v>0</v>
      </c>
      <c r="DCI35" s="536">
        <f>ROUND(Eigenmischungen!DCM46,1)</f>
        <v>0</v>
      </c>
      <c r="DCJ35" s="536">
        <f>ROUND(Eigenmischungen!DCN46,1)</f>
        <v>0</v>
      </c>
      <c r="DCK35" s="536">
        <f>ROUND(Eigenmischungen!DCO46,1)</f>
        <v>0</v>
      </c>
      <c r="DCL35" s="536">
        <f>ROUND(Eigenmischungen!DCP46,1)</f>
        <v>0</v>
      </c>
      <c r="DCM35" s="536">
        <f>ROUND(Eigenmischungen!DCQ46,1)</f>
        <v>0</v>
      </c>
      <c r="DCN35" s="536">
        <f>ROUND(Eigenmischungen!DCR46,1)</f>
        <v>0</v>
      </c>
      <c r="DCO35" s="536">
        <f>ROUND(Eigenmischungen!DCS46,1)</f>
        <v>0</v>
      </c>
      <c r="DCP35" s="536">
        <f>ROUND(Eigenmischungen!DCT46,1)</f>
        <v>0</v>
      </c>
      <c r="DCQ35" s="536">
        <f>ROUND(Eigenmischungen!DCU46,1)</f>
        <v>0</v>
      </c>
      <c r="DCR35" s="536">
        <f>ROUND(Eigenmischungen!DCV46,1)</f>
        <v>0</v>
      </c>
      <c r="DCS35" s="536">
        <f>ROUND(Eigenmischungen!DCW46,1)</f>
        <v>0</v>
      </c>
      <c r="DCT35" s="536">
        <f>ROUND(Eigenmischungen!DCX46,1)</f>
        <v>0</v>
      </c>
      <c r="DCU35" s="536">
        <f>ROUND(Eigenmischungen!DCY46,1)</f>
        <v>0</v>
      </c>
      <c r="DCV35" s="536">
        <f>ROUND(Eigenmischungen!DCZ46,1)</f>
        <v>0</v>
      </c>
      <c r="DCW35" s="536">
        <f>ROUND(Eigenmischungen!DDA46,1)</f>
        <v>0</v>
      </c>
      <c r="DCX35" s="536">
        <f>ROUND(Eigenmischungen!DDB46,1)</f>
        <v>0</v>
      </c>
      <c r="DCY35" s="536">
        <f>ROUND(Eigenmischungen!DDC46,1)</f>
        <v>0</v>
      </c>
      <c r="DCZ35" s="536">
        <f>ROUND(Eigenmischungen!DDD46,1)</f>
        <v>0</v>
      </c>
      <c r="DDA35" s="536">
        <f>ROUND(Eigenmischungen!DDE46,1)</f>
        <v>0</v>
      </c>
      <c r="DDB35" s="536">
        <f>ROUND(Eigenmischungen!DDF46,1)</f>
        <v>0</v>
      </c>
      <c r="DDC35" s="536">
        <f>ROUND(Eigenmischungen!DDG46,1)</f>
        <v>0</v>
      </c>
      <c r="DDD35" s="536">
        <f>ROUND(Eigenmischungen!DDH46,1)</f>
        <v>0</v>
      </c>
      <c r="DDE35" s="536">
        <f>ROUND(Eigenmischungen!DDI46,1)</f>
        <v>0</v>
      </c>
      <c r="DDF35" s="536">
        <f>ROUND(Eigenmischungen!DDJ46,1)</f>
        <v>0</v>
      </c>
      <c r="DDG35" s="536">
        <f>ROUND(Eigenmischungen!DDK46,1)</f>
        <v>0</v>
      </c>
      <c r="DDH35" s="536">
        <f>ROUND(Eigenmischungen!DDL46,1)</f>
        <v>0</v>
      </c>
      <c r="DDI35" s="536">
        <f>ROUND(Eigenmischungen!DDM46,1)</f>
        <v>0</v>
      </c>
      <c r="DDJ35" s="536">
        <f>ROUND(Eigenmischungen!DDN46,1)</f>
        <v>0</v>
      </c>
      <c r="DDK35" s="536">
        <f>ROUND(Eigenmischungen!DDO46,1)</f>
        <v>0</v>
      </c>
      <c r="DDL35" s="536">
        <f>ROUND(Eigenmischungen!DDP46,1)</f>
        <v>0</v>
      </c>
      <c r="DDM35" s="536">
        <f>ROUND(Eigenmischungen!DDQ46,1)</f>
        <v>0</v>
      </c>
      <c r="DDN35" s="536">
        <f>ROUND(Eigenmischungen!DDR46,1)</f>
        <v>0</v>
      </c>
      <c r="DDO35" s="536">
        <f>ROUND(Eigenmischungen!DDS46,1)</f>
        <v>0</v>
      </c>
      <c r="DDP35" s="536">
        <f>ROUND(Eigenmischungen!DDT46,1)</f>
        <v>0</v>
      </c>
      <c r="DDQ35" s="536">
        <f>ROUND(Eigenmischungen!DDU46,1)</f>
        <v>0</v>
      </c>
      <c r="DDR35" s="536">
        <f>ROUND(Eigenmischungen!DDV46,1)</f>
        <v>0</v>
      </c>
      <c r="DDS35" s="536">
        <f>ROUND(Eigenmischungen!DDW46,1)</f>
        <v>0</v>
      </c>
      <c r="DDT35" s="536">
        <f>ROUND(Eigenmischungen!DDX46,1)</f>
        <v>0</v>
      </c>
      <c r="DDU35" s="536">
        <f>ROUND(Eigenmischungen!DDY46,1)</f>
        <v>0</v>
      </c>
      <c r="DDV35" s="536">
        <f>ROUND(Eigenmischungen!DDZ46,1)</f>
        <v>0</v>
      </c>
      <c r="DDW35" s="536">
        <f>ROUND(Eigenmischungen!DEA46,1)</f>
        <v>0</v>
      </c>
      <c r="DDX35" s="536">
        <f>ROUND(Eigenmischungen!DEB46,1)</f>
        <v>0</v>
      </c>
      <c r="DDY35" s="536">
        <f>ROUND(Eigenmischungen!DEC46,1)</f>
        <v>0</v>
      </c>
      <c r="DDZ35" s="536">
        <f>ROUND(Eigenmischungen!DED46,1)</f>
        <v>0</v>
      </c>
      <c r="DEA35" s="536">
        <f>ROUND(Eigenmischungen!DEE46,1)</f>
        <v>0</v>
      </c>
      <c r="DEB35" s="536">
        <f>ROUND(Eigenmischungen!DEF46,1)</f>
        <v>0</v>
      </c>
      <c r="DEC35" s="536">
        <f>ROUND(Eigenmischungen!DEG46,1)</f>
        <v>0</v>
      </c>
      <c r="DED35" s="536">
        <f>ROUND(Eigenmischungen!DEH46,1)</f>
        <v>0</v>
      </c>
      <c r="DEE35" s="536">
        <f>ROUND(Eigenmischungen!DEI46,1)</f>
        <v>0</v>
      </c>
      <c r="DEF35" s="536">
        <f>ROUND(Eigenmischungen!DEJ46,1)</f>
        <v>0</v>
      </c>
      <c r="DEG35" s="536">
        <f>ROUND(Eigenmischungen!DEK46,1)</f>
        <v>0</v>
      </c>
      <c r="DEH35" s="536">
        <f>ROUND(Eigenmischungen!DEL46,1)</f>
        <v>0</v>
      </c>
      <c r="DEI35" s="536">
        <f>ROUND(Eigenmischungen!DEM46,1)</f>
        <v>0</v>
      </c>
      <c r="DEJ35" s="536">
        <f>ROUND(Eigenmischungen!DEN46,1)</f>
        <v>0</v>
      </c>
      <c r="DEK35" s="536">
        <f>ROUND(Eigenmischungen!DEO46,1)</f>
        <v>0</v>
      </c>
      <c r="DEL35" s="536">
        <f>ROUND(Eigenmischungen!DEP46,1)</f>
        <v>0</v>
      </c>
      <c r="DEM35" s="536">
        <f>ROUND(Eigenmischungen!DEQ46,1)</f>
        <v>0</v>
      </c>
      <c r="DEN35" s="536">
        <f>ROUND(Eigenmischungen!DER46,1)</f>
        <v>0</v>
      </c>
      <c r="DEO35" s="536">
        <f>ROUND(Eigenmischungen!DES46,1)</f>
        <v>0</v>
      </c>
      <c r="DEP35" s="536">
        <f>ROUND(Eigenmischungen!DET46,1)</f>
        <v>0</v>
      </c>
      <c r="DEQ35" s="536">
        <f>ROUND(Eigenmischungen!DEU46,1)</f>
        <v>0</v>
      </c>
      <c r="DER35" s="536">
        <f>ROUND(Eigenmischungen!DEV46,1)</f>
        <v>0</v>
      </c>
      <c r="DES35" s="536">
        <f>ROUND(Eigenmischungen!DEW46,1)</f>
        <v>0</v>
      </c>
      <c r="DET35" s="536">
        <f>ROUND(Eigenmischungen!DEX46,1)</f>
        <v>0</v>
      </c>
      <c r="DEU35" s="536">
        <f>ROUND(Eigenmischungen!DEY46,1)</f>
        <v>0</v>
      </c>
      <c r="DEV35" s="536">
        <f>ROUND(Eigenmischungen!DEZ46,1)</f>
        <v>0</v>
      </c>
      <c r="DEW35" s="536">
        <f>ROUND(Eigenmischungen!DFA46,1)</f>
        <v>0</v>
      </c>
      <c r="DEX35" s="536">
        <f>ROUND(Eigenmischungen!DFB46,1)</f>
        <v>0</v>
      </c>
      <c r="DEY35" s="536">
        <f>ROUND(Eigenmischungen!DFC46,1)</f>
        <v>0</v>
      </c>
      <c r="DEZ35" s="536">
        <f>ROUND(Eigenmischungen!DFD46,1)</f>
        <v>0</v>
      </c>
      <c r="DFA35" s="536">
        <f>ROUND(Eigenmischungen!DFE46,1)</f>
        <v>0</v>
      </c>
      <c r="DFB35" s="536">
        <f>ROUND(Eigenmischungen!DFF46,1)</f>
        <v>0</v>
      </c>
      <c r="DFC35" s="536">
        <f>ROUND(Eigenmischungen!DFG46,1)</f>
        <v>0</v>
      </c>
      <c r="DFD35" s="536">
        <f>ROUND(Eigenmischungen!DFH46,1)</f>
        <v>0</v>
      </c>
      <c r="DFE35" s="536">
        <f>ROUND(Eigenmischungen!DFI46,1)</f>
        <v>0</v>
      </c>
      <c r="DFF35" s="536">
        <f>ROUND(Eigenmischungen!DFJ46,1)</f>
        <v>0</v>
      </c>
      <c r="DFG35" s="536">
        <f>ROUND(Eigenmischungen!DFK46,1)</f>
        <v>0</v>
      </c>
      <c r="DFH35" s="536">
        <f>ROUND(Eigenmischungen!DFL46,1)</f>
        <v>0</v>
      </c>
      <c r="DFI35" s="536">
        <f>ROUND(Eigenmischungen!DFM46,1)</f>
        <v>0</v>
      </c>
      <c r="DFJ35" s="536">
        <f>ROUND(Eigenmischungen!DFN46,1)</f>
        <v>0</v>
      </c>
      <c r="DFK35" s="536">
        <f>ROUND(Eigenmischungen!DFO46,1)</f>
        <v>0</v>
      </c>
      <c r="DFL35" s="536">
        <f>ROUND(Eigenmischungen!DFP46,1)</f>
        <v>0</v>
      </c>
      <c r="DFM35" s="536">
        <f>ROUND(Eigenmischungen!DFQ46,1)</f>
        <v>0</v>
      </c>
      <c r="DFN35" s="536">
        <f>ROUND(Eigenmischungen!DFR46,1)</f>
        <v>0</v>
      </c>
      <c r="DFO35" s="536">
        <f>ROUND(Eigenmischungen!DFS46,1)</f>
        <v>0</v>
      </c>
      <c r="DFP35" s="536">
        <f>ROUND(Eigenmischungen!DFT46,1)</f>
        <v>0</v>
      </c>
      <c r="DFQ35" s="536">
        <f>ROUND(Eigenmischungen!DFU46,1)</f>
        <v>0</v>
      </c>
      <c r="DFR35" s="536">
        <f>ROUND(Eigenmischungen!DFV46,1)</f>
        <v>0</v>
      </c>
      <c r="DFS35" s="536">
        <f>ROUND(Eigenmischungen!DFW46,1)</f>
        <v>0</v>
      </c>
      <c r="DFT35" s="536">
        <f>ROUND(Eigenmischungen!DFX46,1)</f>
        <v>0</v>
      </c>
      <c r="DFU35" s="536">
        <f>ROUND(Eigenmischungen!DFY46,1)</f>
        <v>0</v>
      </c>
      <c r="DFV35" s="536">
        <f>ROUND(Eigenmischungen!DFZ46,1)</f>
        <v>0</v>
      </c>
      <c r="DFW35" s="536">
        <f>ROUND(Eigenmischungen!DGA46,1)</f>
        <v>0</v>
      </c>
      <c r="DFX35" s="536">
        <f>ROUND(Eigenmischungen!DGB46,1)</f>
        <v>0</v>
      </c>
      <c r="DFY35" s="536">
        <f>ROUND(Eigenmischungen!DGC46,1)</f>
        <v>0</v>
      </c>
      <c r="DFZ35" s="536">
        <f>ROUND(Eigenmischungen!DGD46,1)</f>
        <v>0</v>
      </c>
      <c r="DGA35" s="536">
        <f>ROUND(Eigenmischungen!DGE46,1)</f>
        <v>0</v>
      </c>
      <c r="DGB35" s="536">
        <f>ROUND(Eigenmischungen!DGF46,1)</f>
        <v>0</v>
      </c>
      <c r="DGC35" s="536">
        <f>ROUND(Eigenmischungen!DGG46,1)</f>
        <v>0</v>
      </c>
      <c r="DGD35" s="536">
        <f>ROUND(Eigenmischungen!DGH46,1)</f>
        <v>0</v>
      </c>
      <c r="DGE35" s="536">
        <f>ROUND(Eigenmischungen!DGI46,1)</f>
        <v>0</v>
      </c>
      <c r="DGF35" s="536">
        <f>ROUND(Eigenmischungen!DGJ46,1)</f>
        <v>0</v>
      </c>
      <c r="DGG35" s="536">
        <f>ROUND(Eigenmischungen!DGK46,1)</f>
        <v>0</v>
      </c>
      <c r="DGH35" s="536">
        <f>ROUND(Eigenmischungen!DGL46,1)</f>
        <v>0</v>
      </c>
      <c r="DGI35" s="536">
        <f>ROUND(Eigenmischungen!DGM46,1)</f>
        <v>0</v>
      </c>
      <c r="DGJ35" s="536">
        <f>ROUND(Eigenmischungen!DGN46,1)</f>
        <v>0</v>
      </c>
      <c r="DGK35" s="536">
        <f>ROUND(Eigenmischungen!DGO46,1)</f>
        <v>0</v>
      </c>
      <c r="DGL35" s="536">
        <f>ROUND(Eigenmischungen!DGP46,1)</f>
        <v>0</v>
      </c>
      <c r="DGM35" s="536">
        <f>ROUND(Eigenmischungen!DGQ46,1)</f>
        <v>0</v>
      </c>
      <c r="DGN35" s="536">
        <f>ROUND(Eigenmischungen!DGR46,1)</f>
        <v>0</v>
      </c>
      <c r="DGO35" s="536">
        <f>ROUND(Eigenmischungen!DGS46,1)</f>
        <v>0</v>
      </c>
      <c r="DGP35" s="536">
        <f>ROUND(Eigenmischungen!DGT46,1)</f>
        <v>0</v>
      </c>
      <c r="DGQ35" s="536">
        <f>ROUND(Eigenmischungen!DGU46,1)</f>
        <v>0</v>
      </c>
      <c r="DGR35" s="536">
        <f>ROUND(Eigenmischungen!DGV46,1)</f>
        <v>0</v>
      </c>
      <c r="DGS35" s="536">
        <f>ROUND(Eigenmischungen!DGW46,1)</f>
        <v>0</v>
      </c>
      <c r="DGT35" s="536">
        <f>ROUND(Eigenmischungen!DGX46,1)</f>
        <v>0</v>
      </c>
      <c r="DGU35" s="536">
        <f>ROUND(Eigenmischungen!DGY46,1)</f>
        <v>0</v>
      </c>
      <c r="DGV35" s="536">
        <f>ROUND(Eigenmischungen!DGZ46,1)</f>
        <v>0</v>
      </c>
      <c r="DGW35" s="536">
        <f>ROUND(Eigenmischungen!DHA46,1)</f>
        <v>0</v>
      </c>
      <c r="DGX35" s="536">
        <f>ROUND(Eigenmischungen!DHB46,1)</f>
        <v>0</v>
      </c>
      <c r="DGY35" s="536">
        <f>ROUND(Eigenmischungen!DHC46,1)</f>
        <v>0</v>
      </c>
      <c r="DGZ35" s="536">
        <f>ROUND(Eigenmischungen!DHD46,1)</f>
        <v>0</v>
      </c>
      <c r="DHA35" s="536">
        <f>ROUND(Eigenmischungen!DHE46,1)</f>
        <v>0</v>
      </c>
      <c r="DHB35" s="536">
        <f>ROUND(Eigenmischungen!DHF46,1)</f>
        <v>0</v>
      </c>
      <c r="DHC35" s="536">
        <f>ROUND(Eigenmischungen!DHG46,1)</f>
        <v>0</v>
      </c>
      <c r="DHD35" s="536">
        <f>ROUND(Eigenmischungen!DHH46,1)</f>
        <v>0</v>
      </c>
      <c r="DHE35" s="536">
        <f>ROUND(Eigenmischungen!DHI46,1)</f>
        <v>0</v>
      </c>
      <c r="DHF35" s="536">
        <f>ROUND(Eigenmischungen!DHJ46,1)</f>
        <v>0</v>
      </c>
      <c r="DHG35" s="536">
        <f>ROUND(Eigenmischungen!DHK46,1)</f>
        <v>0</v>
      </c>
      <c r="DHH35" s="536">
        <f>ROUND(Eigenmischungen!DHL46,1)</f>
        <v>0</v>
      </c>
      <c r="DHI35" s="536">
        <f>ROUND(Eigenmischungen!DHM46,1)</f>
        <v>0</v>
      </c>
      <c r="DHJ35" s="536">
        <f>ROUND(Eigenmischungen!DHN46,1)</f>
        <v>0</v>
      </c>
      <c r="DHK35" s="536">
        <f>ROUND(Eigenmischungen!DHO46,1)</f>
        <v>0</v>
      </c>
      <c r="DHL35" s="536">
        <f>ROUND(Eigenmischungen!DHP46,1)</f>
        <v>0</v>
      </c>
      <c r="DHM35" s="536">
        <f>ROUND(Eigenmischungen!DHQ46,1)</f>
        <v>0</v>
      </c>
      <c r="DHN35" s="536">
        <f>ROUND(Eigenmischungen!DHR46,1)</f>
        <v>0</v>
      </c>
      <c r="DHO35" s="536">
        <f>ROUND(Eigenmischungen!DHS46,1)</f>
        <v>0</v>
      </c>
      <c r="DHP35" s="536">
        <f>ROUND(Eigenmischungen!DHT46,1)</f>
        <v>0</v>
      </c>
      <c r="DHQ35" s="536">
        <f>ROUND(Eigenmischungen!DHU46,1)</f>
        <v>0</v>
      </c>
      <c r="DHR35" s="536">
        <f>ROUND(Eigenmischungen!DHV46,1)</f>
        <v>0</v>
      </c>
      <c r="DHS35" s="536">
        <f>ROUND(Eigenmischungen!DHW46,1)</f>
        <v>0</v>
      </c>
      <c r="DHT35" s="536">
        <f>ROUND(Eigenmischungen!DHX46,1)</f>
        <v>0</v>
      </c>
      <c r="DHU35" s="536">
        <f>ROUND(Eigenmischungen!DHY46,1)</f>
        <v>0</v>
      </c>
      <c r="DHV35" s="536">
        <f>ROUND(Eigenmischungen!DHZ46,1)</f>
        <v>0</v>
      </c>
      <c r="DHW35" s="536">
        <f>ROUND(Eigenmischungen!DIA46,1)</f>
        <v>0</v>
      </c>
      <c r="DHX35" s="536">
        <f>ROUND(Eigenmischungen!DIB46,1)</f>
        <v>0</v>
      </c>
      <c r="DHY35" s="536">
        <f>ROUND(Eigenmischungen!DIC46,1)</f>
        <v>0</v>
      </c>
      <c r="DHZ35" s="536">
        <f>ROUND(Eigenmischungen!DID46,1)</f>
        <v>0</v>
      </c>
      <c r="DIA35" s="536">
        <f>ROUND(Eigenmischungen!DIE46,1)</f>
        <v>0</v>
      </c>
      <c r="DIB35" s="536">
        <f>ROUND(Eigenmischungen!DIF46,1)</f>
        <v>0</v>
      </c>
      <c r="DIC35" s="536">
        <f>ROUND(Eigenmischungen!DIG46,1)</f>
        <v>0</v>
      </c>
      <c r="DID35" s="536">
        <f>ROUND(Eigenmischungen!DIH46,1)</f>
        <v>0</v>
      </c>
      <c r="DIE35" s="536">
        <f>ROUND(Eigenmischungen!DII46,1)</f>
        <v>0</v>
      </c>
      <c r="DIF35" s="536">
        <f>ROUND(Eigenmischungen!DIJ46,1)</f>
        <v>0</v>
      </c>
      <c r="DIG35" s="536">
        <f>ROUND(Eigenmischungen!DIK46,1)</f>
        <v>0</v>
      </c>
      <c r="DIH35" s="536">
        <f>ROUND(Eigenmischungen!DIL46,1)</f>
        <v>0</v>
      </c>
      <c r="DII35" s="536">
        <f>ROUND(Eigenmischungen!DIM46,1)</f>
        <v>0</v>
      </c>
      <c r="DIJ35" s="536">
        <f>ROUND(Eigenmischungen!DIN46,1)</f>
        <v>0</v>
      </c>
      <c r="DIK35" s="536">
        <f>ROUND(Eigenmischungen!DIO46,1)</f>
        <v>0</v>
      </c>
      <c r="DIL35" s="536">
        <f>ROUND(Eigenmischungen!DIP46,1)</f>
        <v>0</v>
      </c>
      <c r="DIM35" s="536">
        <f>ROUND(Eigenmischungen!DIQ46,1)</f>
        <v>0</v>
      </c>
      <c r="DIN35" s="536">
        <f>ROUND(Eigenmischungen!DIR46,1)</f>
        <v>0</v>
      </c>
      <c r="DIO35" s="536">
        <f>ROUND(Eigenmischungen!DIS46,1)</f>
        <v>0</v>
      </c>
      <c r="DIP35" s="536">
        <f>ROUND(Eigenmischungen!DIT46,1)</f>
        <v>0</v>
      </c>
      <c r="DIQ35" s="536">
        <f>ROUND(Eigenmischungen!DIU46,1)</f>
        <v>0</v>
      </c>
      <c r="DIR35" s="536">
        <f>ROUND(Eigenmischungen!DIV46,1)</f>
        <v>0</v>
      </c>
      <c r="DIS35" s="536">
        <f>ROUND(Eigenmischungen!DIW46,1)</f>
        <v>0</v>
      </c>
      <c r="DIT35" s="536">
        <f>ROUND(Eigenmischungen!DIX46,1)</f>
        <v>0</v>
      </c>
      <c r="DIU35" s="536">
        <f>ROUND(Eigenmischungen!DIY46,1)</f>
        <v>0</v>
      </c>
      <c r="DIV35" s="536">
        <f>ROUND(Eigenmischungen!DIZ46,1)</f>
        <v>0</v>
      </c>
      <c r="DIW35" s="536">
        <f>ROUND(Eigenmischungen!DJA46,1)</f>
        <v>0</v>
      </c>
      <c r="DIX35" s="536">
        <f>ROUND(Eigenmischungen!DJB46,1)</f>
        <v>0</v>
      </c>
      <c r="DIY35" s="536">
        <f>ROUND(Eigenmischungen!DJC46,1)</f>
        <v>0</v>
      </c>
      <c r="DIZ35" s="536">
        <f>ROUND(Eigenmischungen!DJD46,1)</f>
        <v>0</v>
      </c>
      <c r="DJA35" s="536">
        <f>ROUND(Eigenmischungen!DJE46,1)</f>
        <v>0</v>
      </c>
      <c r="DJB35" s="536">
        <f>ROUND(Eigenmischungen!DJF46,1)</f>
        <v>0</v>
      </c>
      <c r="DJC35" s="536">
        <f>ROUND(Eigenmischungen!DJG46,1)</f>
        <v>0</v>
      </c>
      <c r="DJD35" s="536">
        <f>ROUND(Eigenmischungen!DJH46,1)</f>
        <v>0</v>
      </c>
      <c r="DJE35" s="536">
        <f>ROUND(Eigenmischungen!DJI46,1)</f>
        <v>0</v>
      </c>
      <c r="DJF35" s="536">
        <f>ROUND(Eigenmischungen!DJJ46,1)</f>
        <v>0</v>
      </c>
      <c r="DJG35" s="536">
        <f>ROUND(Eigenmischungen!DJK46,1)</f>
        <v>0</v>
      </c>
      <c r="DJH35" s="536">
        <f>ROUND(Eigenmischungen!DJL46,1)</f>
        <v>0</v>
      </c>
      <c r="DJI35" s="536">
        <f>ROUND(Eigenmischungen!DJM46,1)</f>
        <v>0</v>
      </c>
      <c r="DJJ35" s="536">
        <f>ROUND(Eigenmischungen!DJN46,1)</f>
        <v>0</v>
      </c>
      <c r="DJK35" s="536">
        <f>ROUND(Eigenmischungen!DJO46,1)</f>
        <v>0</v>
      </c>
      <c r="DJL35" s="536">
        <f>ROUND(Eigenmischungen!DJP46,1)</f>
        <v>0</v>
      </c>
      <c r="DJM35" s="536">
        <f>ROUND(Eigenmischungen!DJQ46,1)</f>
        <v>0</v>
      </c>
      <c r="DJN35" s="536">
        <f>ROUND(Eigenmischungen!DJR46,1)</f>
        <v>0</v>
      </c>
      <c r="DJO35" s="536">
        <f>ROUND(Eigenmischungen!DJS46,1)</f>
        <v>0</v>
      </c>
      <c r="DJP35" s="536">
        <f>ROUND(Eigenmischungen!DJT46,1)</f>
        <v>0</v>
      </c>
      <c r="DJQ35" s="536">
        <f>ROUND(Eigenmischungen!DJU46,1)</f>
        <v>0</v>
      </c>
      <c r="DJR35" s="536">
        <f>ROUND(Eigenmischungen!DJV46,1)</f>
        <v>0</v>
      </c>
      <c r="DJS35" s="536">
        <f>ROUND(Eigenmischungen!DJW46,1)</f>
        <v>0</v>
      </c>
      <c r="DJT35" s="536">
        <f>ROUND(Eigenmischungen!DJX46,1)</f>
        <v>0</v>
      </c>
      <c r="DJU35" s="536">
        <f>ROUND(Eigenmischungen!DJY46,1)</f>
        <v>0</v>
      </c>
      <c r="DJV35" s="536">
        <f>ROUND(Eigenmischungen!DJZ46,1)</f>
        <v>0</v>
      </c>
      <c r="DJW35" s="536">
        <f>ROUND(Eigenmischungen!DKA46,1)</f>
        <v>0</v>
      </c>
      <c r="DJX35" s="536">
        <f>ROUND(Eigenmischungen!DKB46,1)</f>
        <v>0</v>
      </c>
      <c r="DJY35" s="536">
        <f>ROUND(Eigenmischungen!DKC46,1)</f>
        <v>0</v>
      </c>
      <c r="DJZ35" s="536">
        <f>ROUND(Eigenmischungen!DKD46,1)</f>
        <v>0</v>
      </c>
      <c r="DKA35" s="536">
        <f>ROUND(Eigenmischungen!DKE46,1)</f>
        <v>0</v>
      </c>
      <c r="DKB35" s="536">
        <f>ROUND(Eigenmischungen!DKF46,1)</f>
        <v>0</v>
      </c>
      <c r="DKC35" s="536">
        <f>ROUND(Eigenmischungen!DKG46,1)</f>
        <v>0</v>
      </c>
      <c r="DKD35" s="536">
        <f>ROUND(Eigenmischungen!DKH46,1)</f>
        <v>0</v>
      </c>
      <c r="DKE35" s="536">
        <f>ROUND(Eigenmischungen!DKI46,1)</f>
        <v>0</v>
      </c>
      <c r="DKF35" s="536">
        <f>ROUND(Eigenmischungen!DKJ46,1)</f>
        <v>0</v>
      </c>
      <c r="DKG35" s="536">
        <f>ROUND(Eigenmischungen!DKK46,1)</f>
        <v>0</v>
      </c>
      <c r="DKH35" s="536">
        <f>ROUND(Eigenmischungen!DKL46,1)</f>
        <v>0</v>
      </c>
      <c r="DKI35" s="536">
        <f>ROUND(Eigenmischungen!DKM46,1)</f>
        <v>0</v>
      </c>
      <c r="DKJ35" s="536">
        <f>ROUND(Eigenmischungen!DKN46,1)</f>
        <v>0</v>
      </c>
      <c r="DKK35" s="536">
        <f>ROUND(Eigenmischungen!DKO46,1)</f>
        <v>0</v>
      </c>
      <c r="DKL35" s="536">
        <f>ROUND(Eigenmischungen!DKP46,1)</f>
        <v>0</v>
      </c>
      <c r="DKM35" s="536">
        <f>ROUND(Eigenmischungen!DKQ46,1)</f>
        <v>0</v>
      </c>
      <c r="DKN35" s="536">
        <f>ROUND(Eigenmischungen!DKR46,1)</f>
        <v>0</v>
      </c>
      <c r="DKO35" s="536">
        <f>ROUND(Eigenmischungen!DKS46,1)</f>
        <v>0</v>
      </c>
      <c r="DKP35" s="536">
        <f>ROUND(Eigenmischungen!DKT46,1)</f>
        <v>0</v>
      </c>
      <c r="DKQ35" s="536">
        <f>ROUND(Eigenmischungen!DKU46,1)</f>
        <v>0</v>
      </c>
      <c r="DKR35" s="536">
        <f>ROUND(Eigenmischungen!DKV46,1)</f>
        <v>0</v>
      </c>
      <c r="DKS35" s="536">
        <f>ROUND(Eigenmischungen!DKW46,1)</f>
        <v>0</v>
      </c>
      <c r="DKT35" s="536">
        <f>ROUND(Eigenmischungen!DKX46,1)</f>
        <v>0</v>
      </c>
      <c r="DKU35" s="536">
        <f>ROUND(Eigenmischungen!DKY46,1)</f>
        <v>0</v>
      </c>
      <c r="DKV35" s="536">
        <f>ROUND(Eigenmischungen!DKZ46,1)</f>
        <v>0</v>
      </c>
      <c r="DKW35" s="536">
        <f>ROUND(Eigenmischungen!DLA46,1)</f>
        <v>0</v>
      </c>
      <c r="DKX35" s="536">
        <f>ROUND(Eigenmischungen!DLB46,1)</f>
        <v>0</v>
      </c>
      <c r="DKY35" s="536">
        <f>ROUND(Eigenmischungen!DLC46,1)</f>
        <v>0</v>
      </c>
      <c r="DKZ35" s="536">
        <f>ROUND(Eigenmischungen!DLD46,1)</f>
        <v>0</v>
      </c>
      <c r="DLA35" s="536">
        <f>ROUND(Eigenmischungen!DLE46,1)</f>
        <v>0</v>
      </c>
      <c r="DLB35" s="536">
        <f>ROUND(Eigenmischungen!DLF46,1)</f>
        <v>0</v>
      </c>
      <c r="DLC35" s="536">
        <f>ROUND(Eigenmischungen!DLG46,1)</f>
        <v>0</v>
      </c>
      <c r="DLD35" s="536">
        <f>ROUND(Eigenmischungen!DLH46,1)</f>
        <v>0</v>
      </c>
      <c r="DLE35" s="536">
        <f>ROUND(Eigenmischungen!DLI46,1)</f>
        <v>0</v>
      </c>
      <c r="DLF35" s="536">
        <f>ROUND(Eigenmischungen!DLJ46,1)</f>
        <v>0</v>
      </c>
      <c r="DLG35" s="536">
        <f>ROUND(Eigenmischungen!DLK46,1)</f>
        <v>0</v>
      </c>
      <c r="DLH35" s="536">
        <f>ROUND(Eigenmischungen!DLL46,1)</f>
        <v>0</v>
      </c>
      <c r="DLI35" s="536">
        <f>ROUND(Eigenmischungen!DLM46,1)</f>
        <v>0</v>
      </c>
      <c r="DLJ35" s="536">
        <f>ROUND(Eigenmischungen!DLN46,1)</f>
        <v>0</v>
      </c>
      <c r="DLK35" s="536">
        <f>ROUND(Eigenmischungen!DLO46,1)</f>
        <v>0</v>
      </c>
      <c r="DLL35" s="536">
        <f>ROUND(Eigenmischungen!DLP46,1)</f>
        <v>0</v>
      </c>
      <c r="DLM35" s="536">
        <f>ROUND(Eigenmischungen!DLQ46,1)</f>
        <v>0</v>
      </c>
      <c r="DLN35" s="536">
        <f>ROUND(Eigenmischungen!DLR46,1)</f>
        <v>0</v>
      </c>
      <c r="DLO35" s="536">
        <f>ROUND(Eigenmischungen!DLS46,1)</f>
        <v>0</v>
      </c>
      <c r="DLP35" s="536">
        <f>ROUND(Eigenmischungen!DLT46,1)</f>
        <v>0</v>
      </c>
      <c r="DLQ35" s="536">
        <f>ROUND(Eigenmischungen!DLU46,1)</f>
        <v>0</v>
      </c>
      <c r="DLR35" s="536">
        <f>ROUND(Eigenmischungen!DLV46,1)</f>
        <v>0</v>
      </c>
      <c r="DLS35" s="536">
        <f>ROUND(Eigenmischungen!DLW46,1)</f>
        <v>0</v>
      </c>
      <c r="DLT35" s="536">
        <f>ROUND(Eigenmischungen!DLX46,1)</f>
        <v>0</v>
      </c>
      <c r="DLU35" s="536">
        <f>ROUND(Eigenmischungen!DLY46,1)</f>
        <v>0</v>
      </c>
      <c r="DLV35" s="536">
        <f>ROUND(Eigenmischungen!DLZ46,1)</f>
        <v>0</v>
      </c>
      <c r="DLW35" s="536">
        <f>ROUND(Eigenmischungen!DMA46,1)</f>
        <v>0</v>
      </c>
      <c r="DLX35" s="536">
        <f>ROUND(Eigenmischungen!DMB46,1)</f>
        <v>0</v>
      </c>
      <c r="DLY35" s="536">
        <f>ROUND(Eigenmischungen!DMC46,1)</f>
        <v>0</v>
      </c>
      <c r="DLZ35" s="536">
        <f>ROUND(Eigenmischungen!DMD46,1)</f>
        <v>0</v>
      </c>
      <c r="DMA35" s="536">
        <f>ROUND(Eigenmischungen!DME46,1)</f>
        <v>0</v>
      </c>
      <c r="DMB35" s="536">
        <f>ROUND(Eigenmischungen!DMF46,1)</f>
        <v>0</v>
      </c>
      <c r="DMC35" s="536">
        <f>ROUND(Eigenmischungen!DMG46,1)</f>
        <v>0</v>
      </c>
      <c r="DMD35" s="536">
        <f>ROUND(Eigenmischungen!DMH46,1)</f>
        <v>0</v>
      </c>
      <c r="DME35" s="536">
        <f>ROUND(Eigenmischungen!DMI46,1)</f>
        <v>0</v>
      </c>
      <c r="DMF35" s="536">
        <f>ROUND(Eigenmischungen!DMJ46,1)</f>
        <v>0</v>
      </c>
      <c r="DMG35" s="536">
        <f>ROUND(Eigenmischungen!DMK46,1)</f>
        <v>0</v>
      </c>
      <c r="DMH35" s="536">
        <f>ROUND(Eigenmischungen!DML46,1)</f>
        <v>0</v>
      </c>
      <c r="DMI35" s="536">
        <f>ROUND(Eigenmischungen!DMM46,1)</f>
        <v>0</v>
      </c>
      <c r="DMJ35" s="536">
        <f>ROUND(Eigenmischungen!DMN46,1)</f>
        <v>0</v>
      </c>
      <c r="DMK35" s="536">
        <f>ROUND(Eigenmischungen!DMO46,1)</f>
        <v>0</v>
      </c>
      <c r="DML35" s="536">
        <f>ROUND(Eigenmischungen!DMP46,1)</f>
        <v>0</v>
      </c>
      <c r="DMM35" s="536">
        <f>ROUND(Eigenmischungen!DMQ46,1)</f>
        <v>0</v>
      </c>
      <c r="DMN35" s="536">
        <f>ROUND(Eigenmischungen!DMR46,1)</f>
        <v>0</v>
      </c>
      <c r="DMO35" s="536">
        <f>ROUND(Eigenmischungen!DMS46,1)</f>
        <v>0</v>
      </c>
      <c r="DMP35" s="536">
        <f>ROUND(Eigenmischungen!DMT46,1)</f>
        <v>0</v>
      </c>
      <c r="DMQ35" s="536">
        <f>ROUND(Eigenmischungen!DMU46,1)</f>
        <v>0</v>
      </c>
      <c r="DMR35" s="536">
        <f>ROUND(Eigenmischungen!DMV46,1)</f>
        <v>0</v>
      </c>
      <c r="DMS35" s="536">
        <f>ROUND(Eigenmischungen!DMW46,1)</f>
        <v>0</v>
      </c>
      <c r="DMT35" s="536">
        <f>ROUND(Eigenmischungen!DMX46,1)</f>
        <v>0</v>
      </c>
      <c r="DMU35" s="536">
        <f>ROUND(Eigenmischungen!DMY46,1)</f>
        <v>0</v>
      </c>
      <c r="DMV35" s="536">
        <f>ROUND(Eigenmischungen!DMZ46,1)</f>
        <v>0</v>
      </c>
      <c r="DMW35" s="536">
        <f>ROUND(Eigenmischungen!DNA46,1)</f>
        <v>0</v>
      </c>
      <c r="DMX35" s="536">
        <f>ROUND(Eigenmischungen!DNB46,1)</f>
        <v>0</v>
      </c>
      <c r="DMY35" s="536">
        <f>ROUND(Eigenmischungen!DNC46,1)</f>
        <v>0</v>
      </c>
      <c r="DMZ35" s="536">
        <f>ROUND(Eigenmischungen!DND46,1)</f>
        <v>0</v>
      </c>
      <c r="DNA35" s="536">
        <f>ROUND(Eigenmischungen!DNE46,1)</f>
        <v>0</v>
      </c>
      <c r="DNB35" s="536">
        <f>ROUND(Eigenmischungen!DNF46,1)</f>
        <v>0</v>
      </c>
      <c r="DNC35" s="536">
        <f>ROUND(Eigenmischungen!DNG46,1)</f>
        <v>0</v>
      </c>
      <c r="DND35" s="536">
        <f>ROUND(Eigenmischungen!DNH46,1)</f>
        <v>0</v>
      </c>
      <c r="DNE35" s="536">
        <f>ROUND(Eigenmischungen!DNI46,1)</f>
        <v>0</v>
      </c>
      <c r="DNF35" s="536">
        <f>ROUND(Eigenmischungen!DNJ46,1)</f>
        <v>0</v>
      </c>
      <c r="DNG35" s="536">
        <f>ROUND(Eigenmischungen!DNK46,1)</f>
        <v>0</v>
      </c>
      <c r="DNH35" s="536">
        <f>ROUND(Eigenmischungen!DNL46,1)</f>
        <v>0</v>
      </c>
      <c r="DNI35" s="536">
        <f>ROUND(Eigenmischungen!DNM46,1)</f>
        <v>0</v>
      </c>
      <c r="DNJ35" s="536">
        <f>ROUND(Eigenmischungen!DNN46,1)</f>
        <v>0</v>
      </c>
      <c r="DNK35" s="536">
        <f>ROUND(Eigenmischungen!DNO46,1)</f>
        <v>0</v>
      </c>
      <c r="DNL35" s="536">
        <f>ROUND(Eigenmischungen!DNP46,1)</f>
        <v>0</v>
      </c>
      <c r="DNM35" s="536">
        <f>ROUND(Eigenmischungen!DNQ46,1)</f>
        <v>0</v>
      </c>
      <c r="DNN35" s="536">
        <f>ROUND(Eigenmischungen!DNR46,1)</f>
        <v>0</v>
      </c>
      <c r="DNO35" s="536">
        <f>ROUND(Eigenmischungen!DNS46,1)</f>
        <v>0</v>
      </c>
      <c r="DNP35" s="536">
        <f>ROUND(Eigenmischungen!DNT46,1)</f>
        <v>0</v>
      </c>
      <c r="DNQ35" s="536">
        <f>ROUND(Eigenmischungen!DNU46,1)</f>
        <v>0</v>
      </c>
      <c r="DNR35" s="536">
        <f>ROUND(Eigenmischungen!DNV46,1)</f>
        <v>0</v>
      </c>
      <c r="DNS35" s="536">
        <f>ROUND(Eigenmischungen!DNW46,1)</f>
        <v>0</v>
      </c>
      <c r="DNT35" s="536">
        <f>ROUND(Eigenmischungen!DNX46,1)</f>
        <v>0</v>
      </c>
      <c r="DNU35" s="536">
        <f>ROUND(Eigenmischungen!DNY46,1)</f>
        <v>0</v>
      </c>
      <c r="DNV35" s="536">
        <f>ROUND(Eigenmischungen!DNZ46,1)</f>
        <v>0</v>
      </c>
      <c r="DNW35" s="536">
        <f>ROUND(Eigenmischungen!DOA46,1)</f>
        <v>0</v>
      </c>
      <c r="DNX35" s="536">
        <f>ROUND(Eigenmischungen!DOB46,1)</f>
        <v>0</v>
      </c>
      <c r="DNY35" s="536">
        <f>ROUND(Eigenmischungen!DOC46,1)</f>
        <v>0</v>
      </c>
      <c r="DNZ35" s="536">
        <f>ROUND(Eigenmischungen!DOD46,1)</f>
        <v>0</v>
      </c>
      <c r="DOA35" s="536">
        <f>ROUND(Eigenmischungen!DOE46,1)</f>
        <v>0</v>
      </c>
      <c r="DOB35" s="536">
        <f>ROUND(Eigenmischungen!DOF46,1)</f>
        <v>0</v>
      </c>
      <c r="DOC35" s="536">
        <f>ROUND(Eigenmischungen!DOG46,1)</f>
        <v>0</v>
      </c>
      <c r="DOD35" s="536">
        <f>ROUND(Eigenmischungen!DOH46,1)</f>
        <v>0</v>
      </c>
      <c r="DOE35" s="536">
        <f>ROUND(Eigenmischungen!DOI46,1)</f>
        <v>0</v>
      </c>
      <c r="DOF35" s="536">
        <f>ROUND(Eigenmischungen!DOJ46,1)</f>
        <v>0</v>
      </c>
      <c r="DOG35" s="536">
        <f>ROUND(Eigenmischungen!DOK46,1)</f>
        <v>0</v>
      </c>
      <c r="DOH35" s="536">
        <f>ROUND(Eigenmischungen!DOL46,1)</f>
        <v>0</v>
      </c>
      <c r="DOI35" s="536">
        <f>ROUND(Eigenmischungen!DOM46,1)</f>
        <v>0</v>
      </c>
      <c r="DOJ35" s="536">
        <f>ROUND(Eigenmischungen!DON46,1)</f>
        <v>0</v>
      </c>
      <c r="DOK35" s="536">
        <f>ROUND(Eigenmischungen!DOO46,1)</f>
        <v>0</v>
      </c>
      <c r="DOL35" s="536">
        <f>ROUND(Eigenmischungen!DOP46,1)</f>
        <v>0</v>
      </c>
      <c r="DOM35" s="536">
        <f>ROUND(Eigenmischungen!DOQ46,1)</f>
        <v>0</v>
      </c>
      <c r="DON35" s="536">
        <f>ROUND(Eigenmischungen!DOR46,1)</f>
        <v>0</v>
      </c>
      <c r="DOO35" s="536">
        <f>ROUND(Eigenmischungen!DOS46,1)</f>
        <v>0</v>
      </c>
      <c r="DOP35" s="536">
        <f>ROUND(Eigenmischungen!DOT46,1)</f>
        <v>0</v>
      </c>
      <c r="DOQ35" s="536">
        <f>ROUND(Eigenmischungen!DOU46,1)</f>
        <v>0</v>
      </c>
      <c r="DOR35" s="536">
        <f>ROUND(Eigenmischungen!DOV46,1)</f>
        <v>0</v>
      </c>
      <c r="DOS35" s="536">
        <f>ROUND(Eigenmischungen!DOW46,1)</f>
        <v>0</v>
      </c>
      <c r="DOT35" s="536">
        <f>ROUND(Eigenmischungen!DOX46,1)</f>
        <v>0</v>
      </c>
      <c r="DOU35" s="536">
        <f>ROUND(Eigenmischungen!DOY46,1)</f>
        <v>0</v>
      </c>
      <c r="DOV35" s="536">
        <f>ROUND(Eigenmischungen!DOZ46,1)</f>
        <v>0</v>
      </c>
      <c r="DOW35" s="536">
        <f>ROUND(Eigenmischungen!DPA46,1)</f>
        <v>0</v>
      </c>
      <c r="DOX35" s="536">
        <f>ROUND(Eigenmischungen!DPB46,1)</f>
        <v>0</v>
      </c>
      <c r="DOY35" s="536">
        <f>ROUND(Eigenmischungen!DPC46,1)</f>
        <v>0</v>
      </c>
      <c r="DOZ35" s="536">
        <f>ROUND(Eigenmischungen!DPD46,1)</f>
        <v>0</v>
      </c>
      <c r="DPA35" s="536">
        <f>ROUND(Eigenmischungen!DPE46,1)</f>
        <v>0</v>
      </c>
      <c r="DPB35" s="536">
        <f>ROUND(Eigenmischungen!DPF46,1)</f>
        <v>0</v>
      </c>
      <c r="DPC35" s="536">
        <f>ROUND(Eigenmischungen!DPG46,1)</f>
        <v>0</v>
      </c>
      <c r="DPD35" s="536">
        <f>ROUND(Eigenmischungen!DPH46,1)</f>
        <v>0</v>
      </c>
      <c r="DPE35" s="536">
        <f>ROUND(Eigenmischungen!DPI46,1)</f>
        <v>0</v>
      </c>
      <c r="DPF35" s="536">
        <f>ROUND(Eigenmischungen!DPJ46,1)</f>
        <v>0</v>
      </c>
      <c r="DPG35" s="536">
        <f>ROUND(Eigenmischungen!DPK46,1)</f>
        <v>0</v>
      </c>
      <c r="DPH35" s="536">
        <f>ROUND(Eigenmischungen!DPL46,1)</f>
        <v>0</v>
      </c>
      <c r="DPI35" s="536">
        <f>ROUND(Eigenmischungen!DPM46,1)</f>
        <v>0</v>
      </c>
      <c r="DPJ35" s="536">
        <f>ROUND(Eigenmischungen!DPN46,1)</f>
        <v>0</v>
      </c>
      <c r="DPK35" s="536">
        <f>ROUND(Eigenmischungen!DPO46,1)</f>
        <v>0</v>
      </c>
      <c r="DPL35" s="536">
        <f>ROUND(Eigenmischungen!DPP46,1)</f>
        <v>0</v>
      </c>
      <c r="DPM35" s="536">
        <f>ROUND(Eigenmischungen!DPQ46,1)</f>
        <v>0</v>
      </c>
      <c r="DPN35" s="536">
        <f>ROUND(Eigenmischungen!DPR46,1)</f>
        <v>0</v>
      </c>
      <c r="DPO35" s="536">
        <f>ROUND(Eigenmischungen!DPS46,1)</f>
        <v>0</v>
      </c>
      <c r="DPP35" s="536">
        <f>ROUND(Eigenmischungen!DPT46,1)</f>
        <v>0</v>
      </c>
      <c r="DPQ35" s="536">
        <f>ROUND(Eigenmischungen!DPU46,1)</f>
        <v>0</v>
      </c>
      <c r="DPR35" s="536">
        <f>ROUND(Eigenmischungen!DPV46,1)</f>
        <v>0</v>
      </c>
      <c r="DPS35" s="536">
        <f>ROUND(Eigenmischungen!DPW46,1)</f>
        <v>0</v>
      </c>
      <c r="DPT35" s="536">
        <f>ROUND(Eigenmischungen!DPX46,1)</f>
        <v>0</v>
      </c>
      <c r="DPU35" s="536">
        <f>ROUND(Eigenmischungen!DPY46,1)</f>
        <v>0</v>
      </c>
      <c r="DPV35" s="536">
        <f>ROUND(Eigenmischungen!DPZ46,1)</f>
        <v>0</v>
      </c>
      <c r="DPW35" s="536">
        <f>ROUND(Eigenmischungen!DQA46,1)</f>
        <v>0</v>
      </c>
      <c r="DPX35" s="536">
        <f>ROUND(Eigenmischungen!DQB46,1)</f>
        <v>0</v>
      </c>
      <c r="DPY35" s="536">
        <f>ROUND(Eigenmischungen!DQC46,1)</f>
        <v>0</v>
      </c>
      <c r="DPZ35" s="536">
        <f>ROUND(Eigenmischungen!DQD46,1)</f>
        <v>0</v>
      </c>
      <c r="DQA35" s="536">
        <f>ROUND(Eigenmischungen!DQE46,1)</f>
        <v>0</v>
      </c>
      <c r="DQB35" s="536">
        <f>ROUND(Eigenmischungen!DQF46,1)</f>
        <v>0</v>
      </c>
      <c r="DQC35" s="536">
        <f>ROUND(Eigenmischungen!DQG46,1)</f>
        <v>0</v>
      </c>
      <c r="DQD35" s="536">
        <f>ROUND(Eigenmischungen!DQH46,1)</f>
        <v>0</v>
      </c>
      <c r="DQE35" s="536">
        <f>ROUND(Eigenmischungen!DQI46,1)</f>
        <v>0</v>
      </c>
      <c r="DQF35" s="536">
        <f>ROUND(Eigenmischungen!DQJ46,1)</f>
        <v>0</v>
      </c>
      <c r="DQG35" s="536">
        <f>ROUND(Eigenmischungen!DQK46,1)</f>
        <v>0</v>
      </c>
      <c r="DQH35" s="536">
        <f>ROUND(Eigenmischungen!DQL46,1)</f>
        <v>0</v>
      </c>
      <c r="DQI35" s="536">
        <f>ROUND(Eigenmischungen!DQM46,1)</f>
        <v>0</v>
      </c>
      <c r="DQJ35" s="536">
        <f>ROUND(Eigenmischungen!DQN46,1)</f>
        <v>0</v>
      </c>
      <c r="DQK35" s="536">
        <f>ROUND(Eigenmischungen!DQO46,1)</f>
        <v>0</v>
      </c>
      <c r="DQL35" s="536">
        <f>ROUND(Eigenmischungen!DQP46,1)</f>
        <v>0</v>
      </c>
      <c r="DQM35" s="536">
        <f>ROUND(Eigenmischungen!DQQ46,1)</f>
        <v>0</v>
      </c>
      <c r="DQN35" s="536">
        <f>ROUND(Eigenmischungen!DQR46,1)</f>
        <v>0</v>
      </c>
      <c r="DQO35" s="536">
        <f>ROUND(Eigenmischungen!DQS46,1)</f>
        <v>0</v>
      </c>
      <c r="DQP35" s="536">
        <f>ROUND(Eigenmischungen!DQT46,1)</f>
        <v>0</v>
      </c>
      <c r="DQQ35" s="536">
        <f>ROUND(Eigenmischungen!DQU46,1)</f>
        <v>0</v>
      </c>
      <c r="DQR35" s="536">
        <f>ROUND(Eigenmischungen!DQV46,1)</f>
        <v>0</v>
      </c>
      <c r="DQS35" s="536">
        <f>ROUND(Eigenmischungen!DQW46,1)</f>
        <v>0</v>
      </c>
      <c r="DQT35" s="536">
        <f>ROUND(Eigenmischungen!DQX46,1)</f>
        <v>0</v>
      </c>
      <c r="DQU35" s="536">
        <f>ROUND(Eigenmischungen!DQY46,1)</f>
        <v>0</v>
      </c>
      <c r="DQV35" s="536">
        <f>ROUND(Eigenmischungen!DQZ46,1)</f>
        <v>0</v>
      </c>
      <c r="DQW35" s="536">
        <f>ROUND(Eigenmischungen!DRA46,1)</f>
        <v>0</v>
      </c>
      <c r="DQX35" s="536">
        <f>ROUND(Eigenmischungen!DRB46,1)</f>
        <v>0</v>
      </c>
      <c r="DQY35" s="536">
        <f>ROUND(Eigenmischungen!DRC46,1)</f>
        <v>0</v>
      </c>
      <c r="DQZ35" s="536">
        <f>ROUND(Eigenmischungen!DRD46,1)</f>
        <v>0</v>
      </c>
      <c r="DRA35" s="536">
        <f>ROUND(Eigenmischungen!DRE46,1)</f>
        <v>0</v>
      </c>
      <c r="DRB35" s="536">
        <f>ROUND(Eigenmischungen!DRF46,1)</f>
        <v>0</v>
      </c>
      <c r="DRC35" s="536">
        <f>ROUND(Eigenmischungen!DRG46,1)</f>
        <v>0</v>
      </c>
      <c r="DRD35" s="536">
        <f>ROUND(Eigenmischungen!DRH46,1)</f>
        <v>0</v>
      </c>
      <c r="DRE35" s="536">
        <f>ROUND(Eigenmischungen!DRI46,1)</f>
        <v>0</v>
      </c>
      <c r="DRF35" s="536">
        <f>ROUND(Eigenmischungen!DRJ46,1)</f>
        <v>0</v>
      </c>
      <c r="DRG35" s="536">
        <f>ROUND(Eigenmischungen!DRK46,1)</f>
        <v>0</v>
      </c>
      <c r="DRH35" s="536">
        <f>ROUND(Eigenmischungen!DRL46,1)</f>
        <v>0</v>
      </c>
      <c r="DRI35" s="536">
        <f>ROUND(Eigenmischungen!DRM46,1)</f>
        <v>0</v>
      </c>
      <c r="DRJ35" s="536">
        <f>ROUND(Eigenmischungen!DRN46,1)</f>
        <v>0</v>
      </c>
      <c r="DRK35" s="536">
        <f>ROUND(Eigenmischungen!DRO46,1)</f>
        <v>0</v>
      </c>
      <c r="DRL35" s="536">
        <f>ROUND(Eigenmischungen!DRP46,1)</f>
        <v>0</v>
      </c>
      <c r="DRM35" s="536">
        <f>ROUND(Eigenmischungen!DRQ46,1)</f>
        <v>0</v>
      </c>
      <c r="DRN35" s="536">
        <f>ROUND(Eigenmischungen!DRR46,1)</f>
        <v>0</v>
      </c>
      <c r="DRO35" s="536">
        <f>ROUND(Eigenmischungen!DRS46,1)</f>
        <v>0</v>
      </c>
      <c r="DRP35" s="536">
        <f>ROUND(Eigenmischungen!DRT46,1)</f>
        <v>0</v>
      </c>
      <c r="DRQ35" s="536">
        <f>ROUND(Eigenmischungen!DRU46,1)</f>
        <v>0</v>
      </c>
      <c r="DRR35" s="536">
        <f>ROUND(Eigenmischungen!DRV46,1)</f>
        <v>0</v>
      </c>
      <c r="DRS35" s="536">
        <f>ROUND(Eigenmischungen!DRW46,1)</f>
        <v>0</v>
      </c>
      <c r="DRT35" s="536">
        <f>ROUND(Eigenmischungen!DRX46,1)</f>
        <v>0</v>
      </c>
      <c r="DRU35" s="536">
        <f>ROUND(Eigenmischungen!DRY46,1)</f>
        <v>0</v>
      </c>
      <c r="DRV35" s="536">
        <f>ROUND(Eigenmischungen!DRZ46,1)</f>
        <v>0</v>
      </c>
      <c r="DRW35" s="536">
        <f>ROUND(Eigenmischungen!DSA46,1)</f>
        <v>0</v>
      </c>
      <c r="DRX35" s="536">
        <f>ROUND(Eigenmischungen!DSB46,1)</f>
        <v>0</v>
      </c>
      <c r="DRY35" s="536">
        <f>ROUND(Eigenmischungen!DSC46,1)</f>
        <v>0</v>
      </c>
      <c r="DRZ35" s="536">
        <f>ROUND(Eigenmischungen!DSD46,1)</f>
        <v>0</v>
      </c>
      <c r="DSA35" s="536">
        <f>ROUND(Eigenmischungen!DSE46,1)</f>
        <v>0</v>
      </c>
      <c r="DSB35" s="536">
        <f>ROUND(Eigenmischungen!DSF46,1)</f>
        <v>0</v>
      </c>
      <c r="DSC35" s="536">
        <f>ROUND(Eigenmischungen!DSG46,1)</f>
        <v>0</v>
      </c>
      <c r="DSD35" s="536">
        <f>ROUND(Eigenmischungen!DSH46,1)</f>
        <v>0</v>
      </c>
      <c r="DSE35" s="536">
        <f>ROUND(Eigenmischungen!DSI46,1)</f>
        <v>0</v>
      </c>
      <c r="DSF35" s="536">
        <f>ROUND(Eigenmischungen!DSJ46,1)</f>
        <v>0</v>
      </c>
      <c r="DSG35" s="536">
        <f>ROUND(Eigenmischungen!DSK46,1)</f>
        <v>0</v>
      </c>
      <c r="DSH35" s="536">
        <f>ROUND(Eigenmischungen!DSL46,1)</f>
        <v>0</v>
      </c>
      <c r="DSI35" s="536">
        <f>ROUND(Eigenmischungen!DSM46,1)</f>
        <v>0</v>
      </c>
      <c r="DSJ35" s="536">
        <f>ROUND(Eigenmischungen!DSN46,1)</f>
        <v>0</v>
      </c>
      <c r="DSK35" s="536">
        <f>ROUND(Eigenmischungen!DSO46,1)</f>
        <v>0</v>
      </c>
      <c r="DSL35" s="536">
        <f>ROUND(Eigenmischungen!DSP46,1)</f>
        <v>0</v>
      </c>
      <c r="DSM35" s="536">
        <f>ROUND(Eigenmischungen!DSQ46,1)</f>
        <v>0</v>
      </c>
      <c r="DSN35" s="536">
        <f>ROUND(Eigenmischungen!DSR46,1)</f>
        <v>0</v>
      </c>
      <c r="DSO35" s="536">
        <f>ROUND(Eigenmischungen!DSS46,1)</f>
        <v>0</v>
      </c>
      <c r="DSP35" s="536">
        <f>ROUND(Eigenmischungen!DST46,1)</f>
        <v>0</v>
      </c>
      <c r="DSQ35" s="536">
        <f>ROUND(Eigenmischungen!DSU46,1)</f>
        <v>0</v>
      </c>
      <c r="DSR35" s="536">
        <f>ROUND(Eigenmischungen!DSV46,1)</f>
        <v>0</v>
      </c>
      <c r="DSS35" s="536">
        <f>ROUND(Eigenmischungen!DSW46,1)</f>
        <v>0</v>
      </c>
      <c r="DST35" s="536">
        <f>ROUND(Eigenmischungen!DSX46,1)</f>
        <v>0</v>
      </c>
      <c r="DSU35" s="536">
        <f>ROUND(Eigenmischungen!DSY46,1)</f>
        <v>0</v>
      </c>
      <c r="DSV35" s="536">
        <f>ROUND(Eigenmischungen!DSZ46,1)</f>
        <v>0</v>
      </c>
      <c r="DSW35" s="536">
        <f>ROUND(Eigenmischungen!DTA46,1)</f>
        <v>0</v>
      </c>
      <c r="DSX35" s="536">
        <f>ROUND(Eigenmischungen!DTB46,1)</f>
        <v>0</v>
      </c>
      <c r="DSY35" s="536">
        <f>ROUND(Eigenmischungen!DTC46,1)</f>
        <v>0</v>
      </c>
      <c r="DSZ35" s="536">
        <f>ROUND(Eigenmischungen!DTD46,1)</f>
        <v>0</v>
      </c>
      <c r="DTA35" s="536">
        <f>ROUND(Eigenmischungen!DTE46,1)</f>
        <v>0</v>
      </c>
      <c r="DTB35" s="536">
        <f>ROUND(Eigenmischungen!DTF46,1)</f>
        <v>0</v>
      </c>
      <c r="DTC35" s="536">
        <f>ROUND(Eigenmischungen!DTG46,1)</f>
        <v>0</v>
      </c>
      <c r="DTD35" s="536">
        <f>ROUND(Eigenmischungen!DTH46,1)</f>
        <v>0</v>
      </c>
      <c r="DTE35" s="536">
        <f>ROUND(Eigenmischungen!DTI46,1)</f>
        <v>0</v>
      </c>
      <c r="DTF35" s="536">
        <f>ROUND(Eigenmischungen!DTJ46,1)</f>
        <v>0</v>
      </c>
      <c r="DTG35" s="536">
        <f>ROUND(Eigenmischungen!DTK46,1)</f>
        <v>0</v>
      </c>
      <c r="DTH35" s="536">
        <f>ROUND(Eigenmischungen!DTL46,1)</f>
        <v>0</v>
      </c>
      <c r="DTI35" s="536">
        <f>ROUND(Eigenmischungen!DTM46,1)</f>
        <v>0</v>
      </c>
      <c r="DTJ35" s="536">
        <f>ROUND(Eigenmischungen!DTN46,1)</f>
        <v>0</v>
      </c>
      <c r="DTK35" s="536">
        <f>ROUND(Eigenmischungen!DTO46,1)</f>
        <v>0</v>
      </c>
      <c r="DTL35" s="536">
        <f>ROUND(Eigenmischungen!DTP46,1)</f>
        <v>0</v>
      </c>
      <c r="DTM35" s="536">
        <f>ROUND(Eigenmischungen!DTQ46,1)</f>
        <v>0</v>
      </c>
      <c r="DTN35" s="536">
        <f>ROUND(Eigenmischungen!DTR46,1)</f>
        <v>0</v>
      </c>
      <c r="DTO35" s="536">
        <f>ROUND(Eigenmischungen!DTS46,1)</f>
        <v>0</v>
      </c>
      <c r="DTP35" s="536">
        <f>ROUND(Eigenmischungen!DTT46,1)</f>
        <v>0</v>
      </c>
      <c r="DTQ35" s="536">
        <f>ROUND(Eigenmischungen!DTU46,1)</f>
        <v>0</v>
      </c>
      <c r="DTR35" s="536">
        <f>ROUND(Eigenmischungen!DTV46,1)</f>
        <v>0</v>
      </c>
      <c r="DTS35" s="536">
        <f>ROUND(Eigenmischungen!DTW46,1)</f>
        <v>0</v>
      </c>
      <c r="DTT35" s="536">
        <f>ROUND(Eigenmischungen!DTX46,1)</f>
        <v>0</v>
      </c>
      <c r="DTU35" s="536">
        <f>ROUND(Eigenmischungen!DTY46,1)</f>
        <v>0</v>
      </c>
      <c r="DTV35" s="536">
        <f>ROUND(Eigenmischungen!DTZ46,1)</f>
        <v>0</v>
      </c>
      <c r="DTW35" s="536">
        <f>ROUND(Eigenmischungen!DUA46,1)</f>
        <v>0</v>
      </c>
      <c r="DTX35" s="536">
        <f>ROUND(Eigenmischungen!DUB46,1)</f>
        <v>0</v>
      </c>
      <c r="DTY35" s="536">
        <f>ROUND(Eigenmischungen!DUC46,1)</f>
        <v>0</v>
      </c>
      <c r="DTZ35" s="536">
        <f>ROUND(Eigenmischungen!DUD46,1)</f>
        <v>0</v>
      </c>
      <c r="DUA35" s="536">
        <f>ROUND(Eigenmischungen!DUE46,1)</f>
        <v>0</v>
      </c>
      <c r="DUB35" s="536">
        <f>ROUND(Eigenmischungen!DUF46,1)</f>
        <v>0</v>
      </c>
      <c r="DUC35" s="536">
        <f>ROUND(Eigenmischungen!DUG46,1)</f>
        <v>0</v>
      </c>
      <c r="DUD35" s="536">
        <f>ROUND(Eigenmischungen!DUH46,1)</f>
        <v>0</v>
      </c>
      <c r="DUE35" s="536">
        <f>ROUND(Eigenmischungen!DUI46,1)</f>
        <v>0</v>
      </c>
      <c r="DUF35" s="536">
        <f>ROUND(Eigenmischungen!DUJ46,1)</f>
        <v>0</v>
      </c>
      <c r="DUG35" s="536">
        <f>ROUND(Eigenmischungen!DUK46,1)</f>
        <v>0</v>
      </c>
      <c r="DUH35" s="536">
        <f>ROUND(Eigenmischungen!DUL46,1)</f>
        <v>0</v>
      </c>
      <c r="DUI35" s="536">
        <f>ROUND(Eigenmischungen!DUM46,1)</f>
        <v>0</v>
      </c>
      <c r="DUJ35" s="536">
        <f>ROUND(Eigenmischungen!DUN46,1)</f>
        <v>0</v>
      </c>
      <c r="DUK35" s="536">
        <f>ROUND(Eigenmischungen!DUO46,1)</f>
        <v>0</v>
      </c>
      <c r="DUL35" s="536">
        <f>ROUND(Eigenmischungen!DUP46,1)</f>
        <v>0</v>
      </c>
      <c r="DUM35" s="536">
        <f>ROUND(Eigenmischungen!DUQ46,1)</f>
        <v>0</v>
      </c>
      <c r="DUN35" s="536">
        <f>ROUND(Eigenmischungen!DUR46,1)</f>
        <v>0</v>
      </c>
      <c r="DUO35" s="536">
        <f>ROUND(Eigenmischungen!DUS46,1)</f>
        <v>0</v>
      </c>
      <c r="DUP35" s="536">
        <f>ROUND(Eigenmischungen!DUT46,1)</f>
        <v>0</v>
      </c>
      <c r="DUQ35" s="536">
        <f>ROUND(Eigenmischungen!DUU46,1)</f>
        <v>0</v>
      </c>
      <c r="DUR35" s="536">
        <f>ROUND(Eigenmischungen!DUV46,1)</f>
        <v>0</v>
      </c>
      <c r="DUS35" s="536">
        <f>ROUND(Eigenmischungen!DUW46,1)</f>
        <v>0</v>
      </c>
      <c r="DUT35" s="536">
        <f>ROUND(Eigenmischungen!DUX46,1)</f>
        <v>0</v>
      </c>
      <c r="DUU35" s="536">
        <f>ROUND(Eigenmischungen!DUY46,1)</f>
        <v>0</v>
      </c>
      <c r="DUV35" s="536">
        <f>ROUND(Eigenmischungen!DUZ46,1)</f>
        <v>0</v>
      </c>
      <c r="DUW35" s="536">
        <f>ROUND(Eigenmischungen!DVA46,1)</f>
        <v>0</v>
      </c>
      <c r="DUX35" s="536">
        <f>ROUND(Eigenmischungen!DVB46,1)</f>
        <v>0</v>
      </c>
      <c r="DUY35" s="536">
        <f>ROUND(Eigenmischungen!DVC46,1)</f>
        <v>0</v>
      </c>
      <c r="DUZ35" s="536">
        <f>ROUND(Eigenmischungen!DVD46,1)</f>
        <v>0</v>
      </c>
      <c r="DVA35" s="536">
        <f>ROUND(Eigenmischungen!DVE46,1)</f>
        <v>0</v>
      </c>
      <c r="DVB35" s="536">
        <f>ROUND(Eigenmischungen!DVF46,1)</f>
        <v>0</v>
      </c>
      <c r="DVC35" s="536">
        <f>ROUND(Eigenmischungen!DVG46,1)</f>
        <v>0</v>
      </c>
      <c r="DVD35" s="536">
        <f>ROUND(Eigenmischungen!DVH46,1)</f>
        <v>0</v>
      </c>
      <c r="DVE35" s="536">
        <f>ROUND(Eigenmischungen!DVI46,1)</f>
        <v>0</v>
      </c>
      <c r="DVF35" s="536">
        <f>ROUND(Eigenmischungen!DVJ46,1)</f>
        <v>0</v>
      </c>
      <c r="DVG35" s="536">
        <f>ROUND(Eigenmischungen!DVK46,1)</f>
        <v>0</v>
      </c>
      <c r="DVH35" s="536">
        <f>ROUND(Eigenmischungen!DVL46,1)</f>
        <v>0</v>
      </c>
      <c r="DVI35" s="536">
        <f>ROUND(Eigenmischungen!DVM46,1)</f>
        <v>0</v>
      </c>
      <c r="DVJ35" s="536">
        <f>ROUND(Eigenmischungen!DVN46,1)</f>
        <v>0</v>
      </c>
      <c r="DVK35" s="536">
        <f>ROUND(Eigenmischungen!DVO46,1)</f>
        <v>0</v>
      </c>
      <c r="DVL35" s="536">
        <f>ROUND(Eigenmischungen!DVP46,1)</f>
        <v>0</v>
      </c>
      <c r="DVM35" s="536">
        <f>ROUND(Eigenmischungen!DVQ46,1)</f>
        <v>0</v>
      </c>
      <c r="DVN35" s="536">
        <f>ROUND(Eigenmischungen!DVR46,1)</f>
        <v>0</v>
      </c>
      <c r="DVO35" s="536">
        <f>ROUND(Eigenmischungen!DVS46,1)</f>
        <v>0</v>
      </c>
      <c r="DVP35" s="536">
        <f>ROUND(Eigenmischungen!DVT46,1)</f>
        <v>0</v>
      </c>
      <c r="DVQ35" s="536">
        <f>ROUND(Eigenmischungen!DVU46,1)</f>
        <v>0</v>
      </c>
      <c r="DVR35" s="536">
        <f>ROUND(Eigenmischungen!DVV46,1)</f>
        <v>0</v>
      </c>
      <c r="DVS35" s="536">
        <f>ROUND(Eigenmischungen!DVW46,1)</f>
        <v>0</v>
      </c>
      <c r="DVT35" s="536">
        <f>ROUND(Eigenmischungen!DVX46,1)</f>
        <v>0</v>
      </c>
      <c r="DVU35" s="536">
        <f>ROUND(Eigenmischungen!DVY46,1)</f>
        <v>0</v>
      </c>
      <c r="DVV35" s="536">
        <f>ROUND(Eigenmischungen!DVZ46,1)</f>
        <v>0</v>
      </c>
      <c r="DVW35" s="536">
        <f>ROUND(Eigenmischungen!DWA46,1)</f>
        <v>0</v>
      </c>
      <c r="DVX35" s="536">
        <f>ROUND(Eigenmischungen!DWB46,1)</f>
        <v>0</v>
      </c>
      <c r="DVY35" s="536">
        <f>ROUND(Eigenmischungen!DWC46,1)</f>
        <v>0</v>
      </c>
      <c r="DVZ35" s="536">
        <f>ROUND(Eigenmischungen!DWD46,1)</f>
        <v>0</v>
      </c>
      <c r="DWA35" s="536">
        <f>ROUND(Eigenmischungen!DWE46,1)</f>
        <v>0</v>
      </c>
      <c r="DWB35" s="536">
        <f>ROUND(Eigenmischungen!DWF46,1)</f>
        <v>0</v>
      </c>
      <c r="DWC35" s="536">
        <f>ROUND(Eigenmischungen!DWG46,1)</f>
        <v>0</v>
      </c>
      <c r="DWD35" s="536">
        <f>ROUND(Eigenmischungen!DWH46,1)</f>
        <v>0</v>
      </c>
      <c r="DWE35" s="536">
        <f>ROUND(Eigenmischungen!DWI46,1)</f>
        <v>0</v>
      </c>
      <c r="DWF35" s="536">
        <f>ROUND(Eigenmischungen!DWJ46,1)</f>
        <v>0</v>
      </c>
      <c r="DWG35" s="536">
        <f>ROUND(Eigenmischungen!DWK46,1)</f>
        <v>0</v>
      </c>
      <c r="DWH35" s="536">
        <f>ROUND(Eigenmischungen!DWL46,1)</f>
        <v>0</v>
      </c>
      <c r="DWI35" s="536">
        <f>ROUND(Eigenmischungen!DWM46,1)</f>
        <v>0</v>
      </c>
      <c r="DWJ35" s="536">
        <f>ROUND(Eigenmischungen!DWN46,1)</f>
        <v>0</v>
      </c>
      <c r="DWK35" s="536">
        <f>ROUND(Eigenmischungen!DWO46,1)</f>
        <v>0</v>
      </c>
      <c r="DWL35" s="536">
        <f>ROUND(Eigenmischungen!DWP46,1)</f>
        <v>0</v>
      </c>
      <c r="DWM35" s="536">
        <f>ROUND(Eigenmischungen!DWQ46,1)</f>
        <v>0</v>
      </c>
      <c r="DWN35" s="536">
        <f>ROUND(Eigenmischungen!DWR46,1)</f>
        <v>0</v>
      </c>
      <c r="DWO35" s="536">
        <f>ROUND(Eigenmischungen!DWS46,1)</f>
        <v>0</v>
      </c>
      <c r="DWP35" s="536">
        <f>ROUND(Eigenmischungen!DWT46,1)</f>
        <v>0</v>
      </c>
      <c r="DWQ35" s="536">
        <f>ROUND(Eigenmischungen!DWU46,1)</f>
        <v>0</v>
      </c>
      <c r="DWR35" s="536">
        <f>ROUND(Eigenmischungen!DWV46,1)</f>
        <v>0</v>
      </c>
      <c r="DWS35" s="536">
        <f>ROUND(Eigenmischungen!DWW46,1)</f>
        <v>0</v>
      </c>
      <c r="DWT35" s="536">
        <f>ROUND(Eigenmischungen!DWX46,1)</f>
        <v>0</v>
      </c>
      <c r="DWU35" s="536">
        <f>ROUND(Eigenmischungen!DWY46,1)</f>
        <v>0</v>
      </c>
      <c r="DWV35" s="536">
        <f>ROUND(Eigenmischungen!DWZ46,1)</f>
        <v>0</v>
      </c>
      <c r="DWW35" s="536">
        <f>ROUND(Eigenmischungen!DXA46,1)</f>
        <v>0</v>
      </c>
      <c r="DWX35" s="536">
        <f>ROUND(Eigenmischungen!DXB46,1)</f>
        <v>0</v>
      </c>
      <c r="DWY35" s="536">
        <f>ROUND(Eigenmischungen!DXC46,1)</f>
        <v>0</v>
      </c>
      <c r="DWZ35" s="536">
        <f>ROUND(Eigenmischungen!DXD46,1)</f>
        <v>0</v>
      </c>
      <c r="DXA35" s="536">
        <f>ROUND(Eigenmischungen!DXE46,1)</f>
        <v>0</v>
      </c>
      <c r="DXB35" s="536">
        <f>ROUND(Eigenmischungen!DXF46,1)</f>
        <v>0</v>
      </c>
      <c r="DXC35" s="536">
        <f>ROUND(Eigenmischungen!DXG46,1)</f>
        <v>0</v>
      </c>
      <c r="DXD35" s="536">
        <f>ROUND(Eigenmischungen!DXH46,1)</f>
        <v>0</v>
      </c>
      <c r="DXE35" s="536">
        <f>ROUND(Eigenmischungen!DXI46,1)</f>
        <v>0</v>
      </c>
      <c r="DXF35" s="536">
        <f>ROUND(Eigenmischungen!DXJ46,1)</f>
        <v>0</v>
      </c>
      <c r="DXG35" s="536">
        <f>ROUND(Eigenmischungen!DXK46,1)</f>
        <v>0</v>
      </c>
      <c r="DXH35" s="536">
        <f>ROUND(Eigenmischungen!DXL46,1)</f>
        <v>0</v>
      </c>
      <c r="DXI35" s="536">
        <f>ROUND(Eigenmischungen!DXM46,1)</f>
        <v>0</v>
      </c>
      <c r="DXJ35" s="536">
        <f>ROUND(Eigenmischungen!DXN46,1)</f>
        <v>0</v>
      </c>
      <c r="DXK35" s="536">
        <f>ROUND(Eigenmischungen!DXO46,1)</f>
        <v>0</v>
      </c>
      <c r="DXL35" s="536">
        <f>ROUND(Eigenmischungen!DXP46,1)</f>
        <v>0</v>
      </c>
      <c r="DXM35" s="536">
        <f>ROUND(Eigenmischungen!DXQ46,1)</f>
        <v>0</v>
      </c>
      <c r="DXN35" s="536">
        <f>ROUND(Eigenmischungen!DXR46,1)</f>
        <v>0</v>
      </c>
      <c r="DXO35" s="536">
        <f>ROUND(Eigenmischungen!DXS46,1)</f>
        <v>0</v>
      </c>
      <c r="DXP35" s="536">
        <f>ROUND(Eigenmischungen!DXT46,1)</f>
        <v>0</v>
      </c>
      <c r="DXQ35" s="536">
        <f>ROUND(Eigenmischungen!DXU46,1)</f>
        <v>0</v>
      </c>
      <c r="DXR35" s="536">
        <f>ROUND(Eigenmischungen!DXV46,1)</f>
        <v>0</v>
      </c>
      <c r="DXS35" s="536">
        <f>ROUND(Eigenmischungen!DXW46,1)</f>
        <v>0</v>
      </c>
      <c r="DXT35" s="536">
        <f>ROUND(Eigenmischungen!DXX46,1)</f>
        <v>0</v>
      </c>
      <c r="DXU35" s="536">
        <f>ROUND(Eigenmischungen!DXY46,1)</f>
        <v>0</v>
      </c>
      <c r="DXV35" s="536">
        <f>ROUND(Eigenmischungen!DXZ46,1)</f>
        <v>0</v>
      </c>
      <c r="DXW35" s="536">
        <f>ROUND(Eigenmischungen!DYA46,1)</f>
        <v>0</v>
      </c>
      <c r="DXX35" s="536">
        <f>ROUND(Eigenmischungen!DYB46,1)</f>
        <v>0</v>
      </c>
      <c r="DXY35" s="536">
        <f>ROUND(Eigenmischungen!DYC46,1)</f>
        <v>0</v>
      </c>
      <c r="DXZ35" s="536">
        <f>ROUND(Eigenmischungen!DYD46,1)</f>
        <v>0</v>
      </c>
      <c r="DYA35" s="536">
        <f>ROUND(Eigenmischungen!DYE46,1)</f>
        <v>0</v>
      </c>
      <c r="DYB35" s="536">
        <f>ROUND(Eigenmischungen!DYF46,1)</f>
        <v>0</v>
      </c>
      <c r="DYC35" s="536">
        <f>ROUND(Eigenmischungen!DYG46,1)</f>
        <v>0</v>
      </c>
      <c r="DYD35" s="536">
        <f>ROUND(Eigenmischungen!DYH46,1)</f>
        <v>0</v>
      </c>
      <c r="DYE35" s="536">
        <f>ROUND(Eigenmischungen!DYI46,1)</f>
        <v>0</v>
      </c>
      <c r="DYF35" s="536">
        <f>ROUND(Eigenmischungen!DYJ46,1)</f>
        <v>0</v>
      </c>
      <c r="DYG35" s="536">
        <f>ROUND(Eigenmischungen!DYK46,1)</f>
        <v>0</v>
      </c>
      <c r="DYH35" s="536">
        <f>ROUND(Eigenmischungen!DYL46,1)</f>
        <v>0</v>
      </c>
      <c r="DYI35" s="536">
        <f>ROUND(Eigenmischungen!DYM46,1)</f>
        <v>0</v>
      </c>
      <c r="DYJ35" s="536">
        <f>ROUND(Eigenmischungen!DYN46,1)</f>
        <v>0</v>
      </c>
      <c r="DYK35" s="536">
        <f>ROUND(Eigenmischungen!DYO46,1)</f>
        <v>0</v>
      </c>
      <c r="DYL35" s="536">
        <f>ROUND(Eigenmischungen!DYP46,1)</f>
        <v>0</v>
      </c>
      <c r="DYM35" s="536">
        <f>ROUND(Eigenmischungen!DYQ46,1)</f>
        <v>0</v>
      </c>
      <c r="DYN35" s="536">
        <f>ROUND(Eigenmischungen!DYR46,1)</f>
        <v>0</v>
      </c>
      <c r="DYO35" s="536">
        <f>ROUND(Eigenmischungen!DYS46,1)</f>
        <v>0</v>
      </c>
      <c r="DYP35" s="536">
        <f>ROUND(Eigenmischungen!DYT46,1)</f>
        <v>0</v>
      </c>
      <c r="DYQ35" s="536">
        <f>ROUND(Eigenmischungen!DYU46,1)</f>
        <v>0</v>
      </c>
      <c r="DYR35" s="536">
        <f>ROUND(Eigenmischungen!DYV46,1)</f>
        <v>0</v>
      </c>
      <c r="DYS35" s="536">
        <f>ROUND(Eigenmischungen!DYW46,1)</f>
        <v>0</v>
      </c>
      <c r="DYT35" s="536">
        <f>ROUND(Eigenmischungen!DYX46,1)</f>
        <v>0</v>
      </c>
      <c r="DYU35" s="536">
        <f>ROUND(Eigenmischungen!DYY46,1)</f>
        <v>0</v>
      </c>
      <c r="DYV35" s="536">
        <f>ROUND(Eigenmischungen!DYZ46,1)</f>
        <v>0</v>
      </c>
      <c r="DYW35" s="536">
        <f>ROUND(Eigenmischungen!DZA46,1)</f>
        <v>0</v>
      </c>
      <c r="DYX35" s="536">
        <f>ROUND(Eigenmischungen!DZB46,1)</f>
        <v>0</v>
      </c>
      <c r="DYY35" s="536">
        <f>ROUND(Eigenmischungen!DZC46,1)</f>
        <v>0</v>
      </c>
      <c r="DYZ35" s="536">
        <f>ROUND(Eigenmischungen!DZD46,1)</f>
        <v>0</v>
      </c>
      <c r="DZA35" s="536">
        <f>ROUND(Eigenmischungen!DZE46,1)</f>
        <v>0</v>
      </c>
      <c r="DZB35" s="536">
        <f>ROUND(Eigenmischungen!DZF46,1)</f>
        <v>0</v>
      </c>
      <c r="DZC35" s="536">
        <f>ROUND(Eigenmischungen!DZG46,1)</f>
        <v>0</v>
      </c>
      <c r="DZD35" s="536">
        <f>ROUND(Eigenmischungen!DZH46,1)</f>
        <v>0</v>
      </c>
      <c r="DZE35" s="536">
        <f>ROUND(Eigenmischungen!DZI46,1)</f>
        <v>0</v>
      </c>
      <c r="DZF35" s="536">
        <f>ROUND(Eigenmischungen!DZJ46,1)</f>
        <v>0</v>
      </c>
      <c r="DZG35" s="536">
        <f>ROUND(Eigenmischungen!DZK46,1)</f>
        <v>0</v>
      </c>
      <c r="DZH35" s="536">
        <f>ROUND(Eigenmischungen!DZL46,1)</f>
        <v>0</v>
      </c>
      <c r="DZI35" s="536">
        <f>ROUND(Eigenmischungen!DZM46,1)</f>
        <v>0</v>
      </c>
      <c r="DZJ35" s="536">
        <f>ROUND(Eigenmischungen!DZN46,1)</f>
        <v>0</v>
      </c>
      <c r="DZK35" s="536">
        <f>ROUND(Eigenmischungen!DZO46,1)</f>
        <v>0</v>
      </c>
      <c r="DZL35" s="536">
        <f>ROUND(Eigenmischungen!DZP46,1)</f>
        <v>0</v>
      </c>
      <c r="DZM35" s="536">
        <f>ROUND(Eigenmischungen!DZQ46,1)</f>
        <v>0</v>
      </c>
      <c r="DZN35" s="536">
        <f>ROUND(Eigenmischungen!DZR46,1)</f>
        <v>0</v>
      </c>
      <c r="DZO35" s="536">
        <f>ROUND(Eigenmischungen!DZS46,1)</f>
        <v>0</v>
      </c>
      <c r="DZP35" s="536">
        <f>ROUND(Eigenmischungen!DZT46,1)</f>
        <v>0</v>
      </c>
      <c r="DZQ35" s="536">
        <f>ROUND(Eigenmischungen!DZU46,1)</f>
        <v>0</v>
      </c>
      <c r="DZR35" s="536">
        <f>ROUND(Eigenmischungen!DZV46,1)</f>
        <v>0</v>
      </c>
      <c r="DZS35" s="536">
        <f>ROUND(Eigenmischungen!DZW46,1)</f>
        <v>0</v>
      </c>
      <c r="DZT35" s="536">
        <f>ROUND(Eigenmischungen!DZX46,1)</f>
        <v>0</v>
      </c>
      <c r="DZU35" s="536">
        <f>ROUND(Eigenmischungen!DZY46,1)</f>
        <v>0</v>
      </c>
      <c r="DZV35" s="536">
        <f>ROUND(Eigenmischungen!DZZ46,1)</f>
        <v>0</v>
      </c>
      <c r="DZW35" s="536">
        <f>ROUND(Eigenmischungen!EAA46,1)</f>
        <v>0</v>
      </c>
      <c r="DZX35" s="536">
        <f>ROUND(Eigenmischungen!EAB46,1)</f>
        <v>0</v>
      </c>
      <c r="DZY35" s="536">
        <f>ROUND(Eigenmischungen!EAC46,1)</f>
        <v>0</v>
      </c>
      <c r="DZZ35" s="536">
        <f>ROUND(Eigenmischungen!EAD46,1)</f>
        <v>0</v>
      </c>
      <c r="EAA35" s="536">
        <f>ROUND(Eigenmischungen!EAE46,1)</f>
        <v>0</v>
      </c>
      <c r="EAB35" s="536">
        <f>ROUND(Eigenmischungen!EAF46,1)</f>
        <v>0</v>
      </c>
      <c r="EAC35" s="536">
        <f>ROUND(Eigenmischungen!EAG46,1)</f>
        <v>0</v>
      </c>
      <c r="EAD35" s="536">
        <f>ROUND(Eigenmischungen!EAH46,1)</f>
        <v>0</v>
      </c>
      <c r="EAE35" s="536">
        <f>ROUND(Eigenmischungen!EAI46,1)</f>
        <v>0</v>
      </c>
      <c r="EAF35" s="536">
        <f>ROUND(Eigenmischungen!EAJ46,1)</f>
        <v>0</v>
      </c>
      <c r="EAG35" s="536">
        <f>ROUND(Eigenmischungen!EAK46,1)</f>
        <v>0</v>
      </c>
      <c r="EAH35" s="536">
        <f>ROUND(Eigenmischungen!EAL46,1)</f>
        <v>0</v>
      </c>
      <c r="EAI35" s="536">
        <f>ROUND(Eigenmischungen!EAM46,1)</f>
        <v>0</v>
      </c>
      <c r="EAJ35" s="536">
        <f>ROUND(Eigenmischungen!EAN46,1)</f>
        <v>0</v>
      </c>
      <c r="EAK35" s="536">
        <f>ROUND(Eigenmischungen!EAO46,1)</f>
        <v>0</v>
      </c>
      <c r="EAL35" s="536">
        <f>ROUND(Eigenmischungen!EAP46,1)</f>
        <v>0</v>
      </c>
      <c r="EAM35" s="536">
        <f>ROUND(Eigenmischungen!EAQ46,1)</f>
        <v>0</v>
      </c>
      <c r="EAN35" s="536">
        <f>ROUND(Eigenmischungen!EAR46,1)</f>
        <v>0</v>
      </c>
      <c r="EAO35" s="536">
        <f>ROUND(Eigenmischungen!EAS46,1)</f>
        <v>0</v>
      </c>
      <c r="EAP35" s="536">
        <f>ROUND(Eigenmischungen!EAT46,1)</f>
        <v>0</v>
      </c>
      <c r="EAQ35" s="536">
        <f>ROUND(Eigenmischungen!EAU46,1)</f>
        <v>0</v>
      </c>
      <c r="EAR35" s="536">
        <f>ROUND(Eigenmischungen!EAV46,1)</f>
        <v>0</v>
      </c>
      <c r="EAS35" s="536">
        <f>ROUND(Eigenmischungen!EAW46,1)</f>
        <v>0</v>
      </c>
      <c r="EAT35" s="536">
        <f>ROUND(Eigenmischungen!EAX46,1)</f>
        <v>0</v>
      </c>
      <c r="EAU35" s="536">
        <f>ROUND(Eigenmischungen!EAY46,1)</f>
        <v>0</v>
      </c>
      <c r="EAV35" s="536">
        <f>ROUND(Eigenmischungen!EAZ46,1)</f>
        <v>0</v>
      </c>
      <c r="EAW35" s="536">
        <f>ROUND(Eigenmischungen!EBA46,1)</f>
        <v>0</v>
      </c>
      <c r="EAX35" s="536">
        <f>ROUND(Eigenmischungen!EBB46,1)</f>
        <v>0</v>
      </c>
      <c r="EAY35" s="536">
        <f>ROUND(Eigenmischungen!EBC46,1)</f>
        <v>0</v>
      </c>
      <c r="EAZ35" s="536">
        <f>ROUND(Eigenmischungen!EBD46,1)</f>
        <v>0</v>
      </c>
      <c r="EBA35" s="536">
        <f>ROUND(Eigenmischungen!EBE46,1)</f>
        <v>0</v>
      </c>
      <c r="EBB35" s="536">
        <f>ROUND(Eigenmischungen!EBF46,1)</f>
        <v>0</v>
      </c>
      <c r="EBC35" s="536">
        <f>ROUND(Eigenmischungen!EBG46,1)</f>
        <v>0</v>
      </c>
      <c r="EBD35" s="536">
        <f>ROUND(Eigenmischungen!EBH46,1)</f>
        <v>0</v>
      </c>
      <c r="EBE35" s="536">
        <f>ROUND(Eigenmischungen!EBI46,1)</f>
        <v>0</v>
      </c>
      <c r="EBF35" s="536">
        <f>ROUND(Eigenmischungen!EBJ46,1)</f>
        <v>0</v>
      </c>
      <c r="EBG35" s="536">
        <f>ROUND(Eigenmischungen!EBK46,1)</f>
        <v>0</v>
      </c>
      <c r="EBH35" s="536">
        <f>ROUND(Eigenmischungen!EBL46,1)</f>
        <v>0</v>
      </c>
      <c r="EBI35" s="536">
        <f>ROUND(Eigenmischungen!EBM46,1)</f>
        <v>0</v>
      </c>
      <c r="EBJ35" s="536">
        <f>ROUND(Eigenmischungen!EBN46,1)</f>
        <v>0</v>
      </c>
      <c r="EBK35" s="536">
        <f>ROUND(Eigenmischungen!EBO46,1)</f>
        <v>0</v>
      </c>
      <c r="EBL35" s="536">
        <f>ROUND(Eigenmischungen!EBP46,1)</f>
        <v>0</v>
      </c>
      <c r="EBM35" s="536">
        <f>ROUND(Eigenmischungen!EBQ46,1)</f>
        <v>0</v>
      </c>
      <c r="EBN35" s="536">
        <f>ROUND(Eigenmischungen!EBR46,1)</f>
        <v>0</v>
      </c>
      <c r="EBO35" s="536">
        <f>ROUND(Eigenmischungen!EBS46,1)</f>
        <v>0</v>
      </c>
      <c r="EBP35" s="536">
        <f>ROUND(Eigenmischungen!EBT46,1)</f>
        <v>0</v>
      </c>
      <c r="EBQ35" s="536">
        <f>ROUND(Eigenmischungen!EBU46,1)</f>
        <v>0</v>
      </c>
      <c r="EBR35" s="536">
        <f>ROUND(Eigenmischungen!EBV46,1)</f>
        <v>0</v>
      </c>
      <c r="EBS35" s="536">
        <f>ROUND(Eigenmischungen!EBW46,1)</f>
        <v>0</v>
      </c>
      <c r="EBT35" s="536">
        <f>ROUND(Eigenmischungen!EBX46,1)</f>
        <v>0</v>
      </c>
      <c r="EBU35" s="536">
        <f>ROUND(Eigenmischungen!EBY46,1)</f>
        <v>0</v>
      </c>
      <c r="EBV35" s="536">
        <f>ROUND(Eigenmischungen!EBZ46,1)</f>
        <v>0</v>
      </c>
      <c r="EBW35" s="536">
        <f>ROUND(Eigenmischungen!ECA46,1)</f>
        <v>0</v>
      </c>
      <c r="EBX35" s="536">
        <f>ROUND(Eigenmischungen!ECB46,1)</f>
        <v>0</v>
      </c>
      <c r="EBY35" s="536">
        <f>ROUND(Eigenmischungen!ECC46,1)</f>
        <v>0</v>
      </c>
      <c r="EBZ35" s="536">
        <f>ROUND(Eigenmischungen!ECD46,1)</f>
        <v>0</v>
      </c>
      <c r="ECA35" s="536">
        <f>ROUND(Eigenmischungen!ECE46,1)</f>
        <v>0</v>
      </c>
      <c r="ECB35" s="536">
        <f>ROUND(Eigenmischungen!ECF46,1)</f>
        <v>0</v>
      </c>
      <c r="ECC35" s="536">
        <f>ROUND(Eigenmischungen!ECG46,1)</f>
        <v>0</v>
      </c>
      <c r="ECD35" s="536">
        <f>ROUND(Eigenmischungen!ECH46,1)</f>
        <v>0</v>
      </c>
      <c r="ECE35" s="536">
        <f>ROUND(Eigenmischungen!ECI46,1)</f>
        <v>0</v>
      </c>
      <c r="ECF35" s="536">
        <f>ROUND(Eigenmischungen!ECJ46,1)</f>
        <v>0</v>
      </c>
      <c r="ECG35" s="536">
        <f>ROUND(Eigenmischungen!ECK46,1)</f>
        <v>0</v>
      </c>
      <c r="ECH35" s="536">
        <f>ROUND(Eigenmischungen!ECL46,1)</f>
        <v>0</v>
      </c>
      <c r="ECI35" s="536">
        <f>ROUND(Eigenmischungen!ECM46,1)</f>
        <v>0</v>
      </c>
      <c r="ECJ35" s="536">
        <f>ROUND(Eigenmischungen!ECN46,1)</f>
        <v>0</v>
      </c>
      <c r="ECK35" s="536">
        <f>ROUND(Eigenmischungen!ECO46,1)</f>
        <v>0</v>
      </c>
      <c r="ECL35" s="536">
        <f>ROUND(Eigenmischungen!ECP46,1)</f>
        <v>0</v>
      </c>
      <c r="ECM35" s="536">
        <f>ROUND(Eigenmischungen!ECQ46,1)</f>
        <v>0</v>
      </c>
      <c r="ECN35" s="536">
        <f>ROUND(Eigenmischungen!ECR46,1)</f>
        <v>0</v>
      </c>
      <c r="ECO35" s="536">
        <f>ROUND(Eigenmischungen!ECS46,1)</f>
        <v>0</v>
      </c>
      <c r="ECP35" s="536">
        <f>ROUND(Eigenmischungen!ECT46,1)</f>
        <v>0</v>
      </c>
      <c r="ECQ35" s="536">
        <f>ROUND(Eigenmischungen!ECU46,1)</f>
        <v>0</v>
      </c>
      <c r="ECR35" s="536">
        <f>ROUND(Eigenmischungen!ECV46,1)</f>
        <v>0</v>
      </c>
      <c r="ECS35" s="536">
        <f>ROUND(Eigenmischungen!ECW46,1)</f>
        <v>0</v>
      </c>
      <c r="ECT35" s="536">
        <f>ROUND(Eigenmischungen!ECX46,1)</f>
        <v>0</v>
      </c>
      <c r="ECU35" s="536">
        <f>ROUND(Eigenmischungen!ECY46,1)</f>
        <v>0</v>
      </c>
      <c r="ECV35" s="536">
        <f>ROUND(Eigenmischungen!ECZ46,1)</f>
        <v>0</v>
      </c>
      <c r="ECW35" s="536">
        <f>ROUND(Eigenmischungen!EDA46,1)</f>
        <v>0</v>
      </c>
      <c r="ECX35" s="536">
        <f>ROUND(Eigenmischungen!EDB46,1)</f>
        <v>0</v>
      </c>
      <c r="ECY35" s="536">
        <f>ROUND(Eigenmischungen!EDC46,1)</f>
        <v>0</v>
      </c>
      <c r="ECZ35" s="536">
        <f>ROUND(Eigenmischungen!EDD46,1)</f>
        <v>0</v>
      </c>
      <c r="EDA35" s="536">
        <f>ROUND(Eigenmischungen!EDE46,1)</f>
        <v>0</v>
      </c>
      <c r="EDB35" s="536">
        <f>ROUND(Eigenmischungen!EDF46,1)</f>
        <v>0</v>
      </c>
      <c r="EDC35" s="536">
        <f>ROUND(Eigenmischungen!EDG46,1)</f>
        <v>0</v>
      </c>
      <c r="EDD35" s="536">
        <f>ROUND(Eigenmischungen!EDH46,1)</f>
        <v>0</v>
      </c>
      <c r="EDE35" s="536">
        <f>ROUND(Eigenmischungen!EDI46,1)</f>
        <v>0</v>
      </c>
      <c r="EDF35" s="536">
        <f>ROUND(Eigenmischungen!EDJ46,1)</f>
        <v>0</v>
      </c>
      <c r="EDG35" s="536">
        <f>ROUND(Eigenmischungen!EDK46,1)</f>
        <v>0</v>
      </c>
      <c r="EDH35" s="536">
        <f>ROUND(Eigenmischungen!EDL46,1)</f>
        <v>0</v>
      </c>
      <c r="EDI35" s="536">
        <f>ROUND(Eigenmischungen!EDM46,1)</f>
        <v>0</v>
      </c>
      <c r="EDJ35" s="536">
        <f>ROUND(Eigenmischungen!EDN46,1)</f>
        <v>0</v>
      </c>
      <c r="EDK35" s="536">
        <f>ROUND(Eigenmischungen!EDO46,1)</f>
        <v>0</v>
      </c>
      <c r="EDL35" s="536">
        <f>ROUND(Eigenmischungen!EDP46,1)</f>
        <v>0</v>
      </c>
      <c r="EDM35" s="536">
        <f>ROUND(Eigenmischungen!EDQ46,1)</f>
        <v>0</v>
      </c>
      <c r="EDN35" s="536">
        <f>ROUND(Eigenmischungen!EDR46,1)</f>
        <v>0</v>
      </c>
      <c r="EDO35" s="536">
        <f>ROUND(Eigenmischungen!EDS46,1)</f>
        <v>0</v>
      </c>
      <c r="EDP35" s="536">
        <f>ROUND(Eigenmischungen!EDT46,1)</f>
        <v>0</v>
      </c>
      <c r="EDQ35" s="536">
        <f>ROUND(Eigenmischungen!EDU46,1)</f>
        <v>0</v>
      </c>
      <c r="EDR35" s="536">
        <f>ROUND(Eigenmischungen!EDV46,1)</f>
        <v>0</v>
      </c>
      <c r="EDS35" s="536">
        <f>ROUND(Eigenmischungen!EDW46,1)</f>
        <v>0</v>
      </c>
      <c r="EDT35" s="536">
        <f>ROUND(Eigenmischungen!EDX46,1)</f>
        <v>0</v>
      </c>
      <c r="EDU35" s="536">
        <f>ROUND(Eigenmischungen!EDY46,1)</f>
        <v>0</v>
      </c>
      <c r="EDV35" s="536">
        <f>ROUND(Eigenmischungen!EDZ46,1)</f>
        <v>0</v>
      </c>
      <c r="EDW35" s="536">
        <f>ROUND(Eigenmischungen!EEA46,1)</f>
        <v>0</v>
      </c>
      <c r="EDX35" s="536">
        <f>ROUND(Eigenmischungen!EEB46,1)</f>
        <v>0</v>
      </c>
      <c r="EDY35" s="536">
        <f>ROUND(Eigenmischungen!EEC46,1)</f>
        <v>0</v>
      </c>
      <c r="EDZ35" s="536">
        <f>ROUND(Eigenmischungen!EED46,1)</f>
        <v>0</v>
      </c>
      <c r="EEA35" s="536">
        <f>ROUND(Eigenmischungen!EEE46,1)</f>
        <v>0</v>
      </c>
      <c r="EEB35" s="536">
        <f>ROUND(Eigenmischungen!EEF46,1)</f>
        <v>0</v>
      </c>
      <c r="EEC35" s="536">
        <f>ROUND(Eigenmischungen!EEG46,1)</f>
        <v>0</v>
      </c>
      <c r="EED35" s="536">
        <f>ROUND(Eigenmischungen!EEH46,1)</f>
        <v>0</v>
      </c>
      <c r="EEE35" s="536">
        <f>ROUND(Eigenmischungen!EEI46,1)</f>
        <v>0</v>
      </c>
      <c r="EEF35" s="536">
        <f>ROUND(Eigenmischungen!EEJ46,1)</f>
        <v>0</v>
      </c>
      <c r="EEG35" s="536">
        <f>ROUND(Eigenmischungen!EEK46,1)</f>
        <v>0</v>
      </c>
      <c r="EEH35" s="536">
        <f>ROUND(Eigenmischungen!EEL46,1)</f>
        <v>0</v>
      </c>
      <c r="EEI35" s="536">
        <f>ROUND(Eigenmischungen!EEM46,1)</f>
        <v>0</v>
      </c>
      <c r="EEJ35" s="536">
        <f>ROUND(Eigenmischungen!EEN46,1)</f>
        <v>0</v>
      </c>
      <c r="EEK35" s="536">
        <f>ROUND(Eigenmischungen!EEO46,1)</f>
        <v>0</v>
      </c>
      <c r="EEL35" s="536">
        <f>ROUND(Eigenmischungen!EEP46,1)</f>
        <v>0</v>
      </c>
      <c r="EEM35" s="536">
        <f>ROUND(Eigenmischungen!EEQ46,1)</f>
        <v>0</v>
      </c>
      <c r="EEN35" s="536">
        <f>ROUND(Eigenmischungen!EER46,1)</f>
        <v>0</v>
      </c>
      <c r="EEO35" s="536">
        <f>ROUND(Eigenmischungen!EES46,1)</f>
        <v>0</v>
      </c>
      <c r="EEP35" s="536">
        <f>ROUND(Eigenmischungen!EET46,1)</f>
        <v>0</v>
      </c>
      <c r="EEQ35" s="536">
        <f>ROUND(Eigenmischungen!EEU46,1)</f>
        <v>0</v>
      </c>
      <c r="EER35" s="536">
        <f>ROUND(Eigenmischungen!EEV46,1)</f>
        <v>0</v>
      </c>
      <c r="EES35" s="536">
        <f>ROUND(Eigenmischungen!EEW46,1)</f>
        <v>0</v>
      </c>
      <c r="EET35" s="536">
        <f>ROUND(Eigenmischungen!EEX46,1)</f>
        <v>0</v>
      </c>
      <c r="EEU35" s="536">
        <f>ROUND(Eigenmischungen!EEY46,1)</f>
        <v>0</v>
      </c>
      <c r="EEV35" s="536">
        <f>ROUND(Eigenmischungen!EEZ46,1)</f>
        <v>0</v>
      </c>
      <c r="EEW35" s="536">
        <f>ROUND(Eigenmischungen!EFA46,1)</f>
        <v>0</v>
      </c>
      <c r="EEX35" s="536">
        <f>ROUND(Eigenmischungen!EFB46,1)</f>
        <v>0</v>
      </c>
      <c r="EEY35" s="536">
        <f>ROUND(Eigenmischungen!EFC46,1)</f>
        <v>0</v>
      </c>
      <c r="EEZ35" s="536">
        <f>ROUND(Eigenmischungen!EFD46,1)</f>
        <v>0</v>
      </c>
      <c r="EFA35" s="536">
        <f>ROUND(Eigenmischungen!EFE46,1)</f>
        <v>0</v>
      </c>
      <c r="EFB35" s="536">
        <f>ROUND(Eigenmischungen!EFF46,1)</f>
        <v>0</v>
      </c>
      <c r="EFC35" s="536">
        <f>ROUND(Eigenmischungen!EFG46,1)</f>
        <v>0</v>
      </c>
      <c r="EFD35" s="536">
        <f>ROUND(Eigenmischungen!EFH46,1)</f>
        <v>0</v>
      </c>
      <c r="EFE35" s="536">
        <f>ROUND(Eigenmischungen!EFI46,1)</f>
        <v>0</v>
      </c>
      <c r="EFF35" s="536">
        <f>ROUND(Eigenmischungen!EFJ46,1)</f>
        <v>0</v>
      </c>
      <c r="EFG35" s="536">
        <f>ROUND(Eigenmischungen!EFK46,1)</f>
        <v>0</v>
      </c>
      <c r="EFH35" s="536">
        <f>ROUND(Eigenmischungen!EFL46,1)</f>
        <v>0</v>
      </c>
      <c r="EFI35" s="536">
        <f>ROUND(Eigenmischungen!EFM46,1)</f>
        <v>0</v>
      </c>
      <c r="EFJ35" s="536">
        <f>ROUND(Eigenmischungen!EFN46,1)</f>
        <v>0</v>
      </c>
      <c r="EFK35" s="536">
        <f>ROUND(Eigenmischungen!EFO46,1)</f>
        <v>0</v>
      </c>
      <c r="EFL35" s="536">
        <f>ROUND(Eigenmischungen!EFP46,1)</f>
        <v>0</v>
      </c>
      <c r="EFM35" s="536">
        <f>ROUND(Eigenmischungen!EFQ46,1)</f>
        <v>0</v>
      </c>
      <c r="EFN35" s="536">
        <f>ROUND(Eigenmischungen!EFR46,1)</f>
        <v>0</v>
      </c>
      <c r="EFO35" s="536">
        <f>ROUND(Eigenmischungen!EFS46,1)</f>
        <v>0</v>
      </c>
      <c r="EFP35" s="536">
        <f>ROUND(Eigenmischungen!EFT46,1)</f>
        <v>0</v>
      </c>
      <c r="EFQ35" s="536">
        <f>ROUND(Eigenmischungen!EFU46,1)</f>
        <v>0</v>
      </c>
      <c r="EFR35" s="536">
        <f>ROUND(Eigenmischungen!EFV46,1)</f>
        <v>0</v>
      </c>
      <c r="EFS35" s="536">
        <f>ROUND(Eigenmischungen!EFW46,1)</f>
        <v>0</v>
      </c>
      <c r="EFT35" s="536">
        <f>ROUND(Eigenmischungen!EFX46,1)</f>
        <v>0</v>
      </c>
      <c r="EFU35" s="536">
        <f>ROUND(Eigenmischungen!EFY46,1)</f>
        <v>0</v>
      </c>
      <c r="EFV35" s="536">
        <f>ROUND(Eigenmischungen!EFZ46,1)</f>
        <v>0</v>
      </c>
      <c r="EFW35" s="536">
        <f>ROUND(Eigenmischungen!EGA46,1)</f>
        <v>0</v>
      </c>
      <c r="EFX35" s="536">
        <f>ROUND(Eigenmischungen!EGB46,1)</f>
        <v>0</v>
      </c>
      <c r="EFY35" s="536">
        <f>ROUND(Eigenmischungen!EGC46,1)</f>
        <v>0</v>
      </c>
      <c r="EFZ35" s="536">
        <f>ROUND(Eigenmischungen!EGD46,1)</f>
        <v>0</v>
      </c>
      <c r="EGA35" s="536">
        <f>ROUND(Eigenmischungen!EGE46,1)</f>
        <v>0</v>
      </c>
      <c r="EGB35" s="536">
        <f>ROUND(Eigenmischungen!EGF46,1)</f>
        <v>0</v>
      </c>
      <c r="EGC35" s="536">
        <f>ROUND(Eigenmischungen!EGG46,1)</f>
        <v>0</v>
      </c>
      <c r="EGD35" s="536">
        <f>ROUND(Eigenmischungen!EGH46,1)</f>
        <v>0</v>
      </c>
      <c r="EGE35" s="536">
        <f>ROUND(Eigenmischungen!EGI46,1)</f>
        <v>0</v>
      </c>
      <c r="EGF35" s="536">
        <f>ROUND(Eigenmischungen!EGJ46,1)</f>
        <v>0</v>
      </c>
      <c r="EGG35" s="536">
        <f>ROUND(Eigenmischungen!EGK46,1)</f>
        <v>0</v>
      </c>
      <c r="EGH35" s="536">
        <f>ROUND(Eigenmischungen!EGL46,1)</f>
        <v>0</v>
      </c>
      <c r="EGI35" s="536">
        <f>ROUND(Eigenmischungen!EGM46,1)</f>
        <v>0</v>
      </c>
      <c r="EGJ35" s="536">
        <f>ROUND(Eigenmischungen!EGN46,1)</f>
        <v>0</v>
      </c>
      <c r="EGK35" s="536">
        <f>ROUND(Eigenmischungen!EGO46,1)</f>
        <v>0</v>
      </c>
      <c r="EGL35" s="536">
        <f>ROUND(Eigenmischungen!EGP46,1)</f>
        <v>0</v>
      </c>
      <c r="EGM35" s="536">
        <f>ROUND(Eigenmischungen!EGQ46,1)</f>
        <v>0</v>
      </c>
      <c r="EGN35" s="536">
        <f>ROUND(Eigenmischungen!EGR46,1)</f>
        <v>0</v>
      </c>
      <c r="EGO35" s="536">
        <f>ROUND(Eigenmischungen!EGS46,1)</f>
        <v>0</v>
      </c>
      <c r="EGP35" s="536">
        <f>ROUND(Eigenmischungen!EGT46,1)</f>
        <v>0</v>
      </c>
      <c r="EGQ35" s="536">
        <f>ROUND(Eigenmischungen!EGU46,1)</f>
        <v>0</v>
      </c>
      <c r="EGR35" s="536">
        <f>ROUND(Eigenmischungen!EGV46,1)</f>
        <v>0</v>
      </c>
      <c r="EGS35" s="536">
        <f>ROUND(Eigenmischungen!EGW46,1)</f>
        <v>0</v>
      </c>
      <c r="EGT35" s="536">
        <f>ROUND(Eigenmischungen!EGX46,1)</f>
        <v>0</v>
      </c>
      <c r="EGU35" s="536">
        <f>ROUND(Eigenmischungen!EGY46,1)</f>
        <v>0</v>
      </c>
      <c r="EGV35" s="536">
        <f>ROUND(Eigenmischungen!EGZ46,1)</f>
        <v>0</v>
      </c>
      <c r="EGW35" s="536">
        <f>ROUND(Eigenmischungen!EHA46,1)</f>
        <v>0</v>
      </c>
      <c r="EGX35" s="536">
        <f>ROUND(Eigenmischungen!EHB46,1)</f>
        <v>0</v>
      </c>
      <c r="EGY35" s="536">
        <f>ROUND(Eigenmischungen!EHC46,1)</f>
        <v>0</v>
      </c>
      <c r="EGZ35" s="536">
        <f>ROUND(Eigenmischungen!EHD46,1)</f>
        <v>0</v>
      </c>
      <c r="EHA35" s="536">
        <f>ROUND(Eigenmischungen!EHE46,1)</f>
        <v>0</v>
      </c>
      <c r="EHB35" s="536">
        <f>ROUND(Eigenmischungen!EHF46,1)</f>
        <v>0</v>
      </c>
      <c r="EHC35" s="536">
        <f>ROUND(Eigenmischungen!EHG46,1)</f>
        <v>0</v>
      </c>
      <c r="EHD35" s="536">
        <f>ROUND(Eigenmischungen!EHH46,1)</f>
        <v>0</v>
      </c>
      <c r="EHE35" s="536">
        <f>ROUND(Eigenmischungen!EHI46,1)</f>
        <v>0</v>
      </c>
      <c r="EHF35" s="536">
        <f>ROUND(Eigenmischungen!EHJ46,1)</f>
        <v>0</v>
      </c>
      <c r="EHG35" s="536">
        <f>ROUND(Eigenmischungen!EHK46,1)</f>
        <v>0</v>
      </c>
      <c r="EHH35" s="536">
        <f>ROUND(Eigenmischungen!EHL46,1)</f>
        <v>0</v>
      </c>
      <c r="EHI35" s="536">
        <f>ROUND(Eigenmischungen!EHM46,1)</f>
        <v>0</v>
      </c>
      <c r="EHJ35" s="536">
        <f>ROUND(Eigenmischungen!EHN46,1)</f>
        <v>0</v>
      </c>
      <c r="EHK35" s="536">
        <f>ROUND(Eigenmischungen!EHO46,1)</f>
        <v>0</v>
      </c>
      <c r="EHL35" s="536">
        <f>ROUND(Eigenmischungen!EHP46,1)</f>
        <v>0</v>
      </c>
      <c r="EHM35" s="536">
        <f>ROUND(Eigenmischungen!EHQ46,1)</f>
        <v>0</v>
      </c>
      <c r="EHN35" s="536">
        <f>ROUND(Eigenmischungen!EHR46,1)</f>
        <v>0</v>
      </c>
      <c r="EHO35" s="536">
        <f>ROUND(Eigenmischungen!EHS46,1)</f>
        <v>0</v>
      </c>
      <c r="EHP35" s="536">
        <f>ROUND(Eigenmischungen!EHT46,1)</f>
        <v>0</v>
      </c>
      <c r="EHQ35" s="536">
        <f>ROUND(Eigenmischungen!EHU46,1)</f>
        <v>0</v>
      </c>
      <c r="EHR35" s="536">
        <f>ROUND(Eigenmischungen!EHV46,1)</f>
        <v>0</v>
      </c>
      <c r="EHS35" s="536">
        <f>ROUND(Eigenmischungen!EHW46,1)</f>
        <v>0</v>
      </c>
      <c r="EHT35" s="536">
        <f>ROUND(Eigenmischungen!EHX46,1)</f>
        <v>0</v>
      </c>
      <c r="EHU35" s="536">
        <f>ROUND(Eigenmischungen!EHY46,1)</f>
        <v>0</v>
      </c>
      <c r="EHV35" s="536">
        <f>ROUND(Eigenmischungen!EHZ46,1)</f>
        <v>0</v>
      </c>
      <c r="EHW35" s="536">
        <f>ROUND(Eigenmischungen!EIA46,1)</f>
        <v>0</v>
      </c>
      <c r="EHX35" s="536">
        <f>ROUND(Eigenmischungen!EIB46,1)</f>
        <v>0</v>
      </c>
      <c r="EHY35" s="536">
        <f>ROUND(Eigenmischungen!EIC46,1)</f>
        <v>0</v>
      </c>
      <c r="EHZ35" s="536">
        <f>ROUND(Eigenmischungen!EID46,1)</f>
        <v>0</v>
      </c>
      <c r="EIA35" s="536">
        <f>ROUND(Eigenmischungen!EIE46,1)</f>
        <v>0</v>
      </c>
      <c r="EIB35" s="536">
        <f>ROUND(Eigenmischungen!EIF46,1)</f>
        <v>0</v>
      </c>
      <c r="EIC35" s="536">
        <f>ROUND(Eigenmischungen!EIG46,1)</f>
        <v>0</v>
      </c>
      <c r="EID35" s="536">
        <f>ROUND(Eigenmischungen!EIH46,1)</f>
        <v>0</v>
      </c>
      <c r="EIE35" s="536">
        <f>ROUND(Eigenmischungen!EII46,1)</f>
        <v>0</v>
      </c>
      <c r="EIF35" s="536">
        <f>ROUND(Eigenmischungen!EIJ46,1)</f>
        <v>0</v>
      </c>
      <c r="EIG35" s="536">
        <f>ROUND(Eigenmischungen!EIK46,1)</f>
        <v>0</v>
      </c>
      <c r="EIH35" s="536">
        <f>ROUND(Eigenmischungen!EIL46,1)</f>
        <v>0</v>
      </c>
      <c r="EII35" s="536">
        <f>ROUND(Eigenmischungen!EIM46,1)</f>
        <v>0</v>
      </c>
      <c r="EIJ35" s="536">
        <f>ROUND(Eigenmischungen!EIN46,1)</f>
        <v>0</v>
      </c>
      <c r="EIK35" s="536">
        <f>ROUND(Eigenmischungen!EIO46,1)</f>
        <v>0</v>
      </c>
      <c r="EIL35" s="536">
        <f>ROUND(Eigenmischungen!EIP46,1)</f>
        <v>0</v>
      </c>
      <c r="EIM35" s="536">
        <f>ROUND(Eigenmischungen!EIQ46,1)</f>
        <v>0</v>
      </c>
      <c r="EIN35" s="536">
        <f>ROUND(Eigenmischungen!EIR46,1)</f>
        <v>0</v>
      </c>
      <c r="EIO35" s="536">
        <f>ROUND(Eigenmischungen!EIS46,1)</f>
        <v>0</v>
      </c>
      <c r="EIP35" s="536">
        <f>ROUND(Eigenmischungen!EIT46,1)</f>
        <v>0</v>
      </c>
      <c r="EIQ35" s="536">
        <f>ROUND(Eigenmischungen!EIU46,1)</f>
        <v>0</v>
      </c>
      <c r="EIR35" s="536">
        <f>ROUND(Eigenmischungen!EIV46,1)</f>
        <v>0</v>
      </c>
      <c r="EIS35" s="536">
        <f>ROUND(Eigenmischungen!EIW46,1)</f>
        <v>0</v>
      </c>
      <c r="EIT35" s="536">
        <f>ROUND(Eigenmischungen!EIX46,1)</f>
        <v>0</v>
      </c>
      <c r="EIU35" s="536">
        <f>ROUND(Eigenmischungen!EIY46,1)</f>
        <v>0</v>
      </c>
      <c r="EIV35" s="536">
        <f>ROUND(Eigenmischungen!EIZ46,1)</f>
        <v>0</v>
      </c>
      <c r="EIW35" s="536">
        <f>ROUND(Eigenmischungen!EJA46,1)</f>
        <v>0</v>
      </c>
      <c r="EIX35" s="536">
        <f>ROUND(Eigenmischungen!EJB46,1)</f>
        <v>0</v>
      </c>
      <c r="EIY35" s="536">
        <f>ROUND(Eigenmischungen!EJC46,1)</f>
        <v>0</v>
      </c>
      <c r="EIZ35" s="536">
        <f>ROUND(Eigenmischungen!EJD46,1)</f>
        <v>0</v>
      </c>
      <c r="EJA35" s="536">
        <f>ROUND(Eigenmischungen!EJE46,1)</f>
        <v>0</v>
      </c>
      <c r="EJB35" s="536">
        <f>ROUND(Eigenmischungen!EJF46,1)</f>
        <v>0</v>
      </c>
      <c r="EJC35" s="536">
        <f>ROUND(Eigenmischungen!EJG46,1)</f>
        <v>0</v>
      </c>
      <c r="EJD35" s="536">
        <f>ROUND(Eigenmischungen!EJH46,1)</f>
        <v>0</v>
      </c>
      <c r="EJE35" s="536">
        <f>ROUND(Eigenmischungen!EJI46,1)</f>
        <v>0</v>
      </c>
      <c r="EJF35" s="536">
        <f>ROUND(Eigenmischungen!EJJ46,1)</f>
        <v>0</v>
      </c>
      <c r="EJG35" s="536">
        <f>ROUND(Eigenmischungen!EJK46,1)</f>
        <v>0</v>
      </c>
      <c r="EJH35" s="536">
        <f>ROUND(Eigenmischungen!EJL46,1)</f>
        <v>0</v>
      </c>
      <c r="EJI35" s="536">
        <f>ROUND(Eigenmischungen!EJM46,1)</f>
        <v>0</v>
      </c>
      <c r="EJJ35" s="536">
        <f>ROUND(Eigenmischungen!EJN46,1)</f>
        <v>0</v>
      </c>
      <c r="EJK35" s="536">
        <f>ROUND(Eigenmischungen!EJO46,1)</f>
        <v>0</v>
      </c>
      <c r="EJL35" s="536">
        <f>ROUND(Eigenmischungen!EJP46,1)</f>
        <v>0</v>
      </c>
      <c r="EJM35" s="536">
        <f>ROUND(Eigenmischungen!EJQ46,1)</f>
        <v>0</v>
      </c>
      <c r="EJN35" s="536">
        <f>ROUND(Eigenmischungen!EJR46,1)</f>
        <v>0</v>
      </c>
      <c r="EJO35" s="536">
        <f>ROUND(Eigenmischungen!EJS46,1)</f>
        <v>0</v>
      </c>
      <c r="EJP35" s="536">
        <f>ROUND(Eigenmischungen!EJT46,1)</f>
        <v>0</v>
      </c>
      <c r="EJQ35" s="536">
        <f>ROUND(Eigenmischungen!EJU46,1)</f>
        <v>0</v>
      </c>
      <c r="EJR35" s="536">
        <f>ROUND(Eigenmischungen!EJV46,1)</f>
        <v>0</v>
      </c>
      <c r="EJS35" s="536">
        <f>ROUND(Eigenmischungen!EJW46,1)</f>
        <v>0</v>
      </c>
      <c r="EJT35" s="536">
        <f>ROUND(Eigenmischungen!EJX46,1)</f>
        <v>0</v>
      </c>
      <c r="EJU35" s="536">
        <f>ROUND(Eigenmischungen!EJY46,1)</f>
        <v>0</v>
      </c>
      <c r="EJV35" s="536">
        <f>ROUND(Eigenmischungen!EJZ46,1)</f>
        <v>0</v>
      </c>
      <c r="EJW35" s="536">
        <f>ROUND(Eigenmischungen!EKA46,1)</f>
        <v>0</v>
      </c>
      <c r="EJX35" s="536">
        <f>ROUND(Eigenmischungen!EKB46,1)</f>
        <v>0</v>
      </c>
      <c r="EJY35" s="536">
        <f>ROUND(Eigenmischungen!EKC46,1)</f>
        <v>0</v>
      </c>
      <c r="EJZ35" s="536">
        <f>ROUND(Eigenmischungen!EKD46,1)</f>
        <v>0</v>
      </c>
      <c r="EKA35" s="536">
        <f>ROUND(Eigenmischungen!EKE46,1)</f>
        <v>0</v>
      </c>
      <c r="EKB35" s="536">
        <f>ROUND(Eigenmischungen!EKF46,1)</f>
        <v>0</v>
      </c>
      <c r="EKC35" s="536">
        <f>ROUND(Eigenmischungen!EKG46,1)</f>
        <v>0</v>
      </c>
      <c r="EKD35" s="536">
        <f>ROUND(Eigenmischungen!EKH46,1)</f>
        <v>0</v>
      </c>
      <c r="EKE35" s="536">
        <f>ROUND(Eigenmischungen!EKI46,1)</f>
        <v>0</v>
      </c>
      <c r="EKF35" s="536">
        <f>ROUND(Eigenmischungen!EKJ46,1)</f>
        <v>0</v>
      </c>
      <c r="EKG35" s="536">
        <f>ROUND(Eigenmischungen!EKK46,1)</f>
        <v>0</v>
      </c>
      <c r="EKH35" s="536">
        <f>ROUND(Eigenmischungen!EKL46,1)</f>
        <v>0</v>
      </c>
      <c r="EKI35" s="536">
        <f>ROUND(Eigenmischungen!EKM46,1)</f>
        <v>0</v>
      </c>
      <c r="EKJ35" s="536">
        <f>ROUND(Eigenmischungen!EKN46,1)</f>
        <v>0</v>
      </c>
      <c r="EKK35" s="536">
        <f>ROUND(Eigenmischungen!EKO46,1)</f>
        <v>0</v>
      </c>
      <c r="EKL35" s="536">
        <f>ROUND(Eigenmischungen!EKP46,1)</f>
        <v>0</v>
      </c>
      <c r="EKM35" s="536">
        <f>ROUND(Eigenmischungen!EKQ46,1)</f>
        <v>0</v>
      </c>
      <c r="EKN35" s="536">
        <f>ROUND(Eigenmischungen!EKR46,1)</f>
        <v>0</v>
      </c>
      <c r="EKO35" s="536">
        <f>ROUND(Eigenmischungen!EKS46,1)</f>
        <v>0</v>
      </c>
      <c r="EKP35" s="536">
        <f>ROUND(Eigenmischungen!EKT46,1)</f>
        <v>0</v>
      </c>
      <c r="EKQ35" s="536">
        <f>ROUND(Eigenmischungen!EKU46,1)</f>
        <v>0</v>
      </c>
      <c r="EKR35" s="536">
        <f>ROUND(Eigenmischungen!EKV46,1)</f>
        <v>0</v>
      </c>
      <c r="EKS35" s="536">
        <f>ROUND(Eigenmischungen!EKW46,1)</f>
        <v>0</v>
      </c>
      <c r="EKT35" s="536">
        <f>ROUND(Eigenmischungen!EKX46,1)</f>
        <v>0</v>
      </c>
      <c r="EKU35" s="536">
        <f>ROUND(Eigenmischungen!EKY46,1)</f>
        <v>0</v>
      </c>
      <c r="EKV35" s="536">
        <f>ROUND(Eigenmischungen!EKZ46,1)</f>
        <v>0</v>
      </c>
      <c r="EKW35" s="536">
        <f>ROUND(Eigenmischungen!ELA46,1)</f>
        <v>0</v>
      </c>
      <c r="EKX35" s="536">
        <f>ROUND(Eigenmischungen!ELB46,1)</f>
        <v>0</v>
      </c>
      <c r="EKY35" s="536">
        <f>ROUND(Eigenmischungen!ELC46,1)</f>
        <v>0</v>
      </c>
      <c r="EKZ35" s="536">
        <f>ROUND(Eigenmischungen!ELD46,1)</f>
        <v>0</v>
      </c>
      <c r="ELA35" s="536">
        <f>ROUND(Eigenmischungen!ELE46,1)</f>
        <v>0</v>
      </c>
      <c r="ELB35" s="536">
        <f>ROUND(Eigenmischungen!ELF46,1)</f>
        <v>0</v>
      </c>
      <c r="ELC35" s="536">
        <f>ROUND(Eigenmischungen!ELG46,1)</f>
        <v>0</v>
      </c>
      <c r="ELD35" s="536">
        <f>ROUND(Eigenmischungen!ELH46,1)</f>
        <v>0</v>
      </c>
      <c r="ELE35" s="536">
        <f>ROUND(Eigenmischungen!ELI46,1)</f>
        <v>0</v>
      </c>
      <c r="ELF35" s="536">
        <f>ROUND(Eigenmischungen!ELJ46,1)</f>
        <v>0</v>
      </c>
      <c r="ELG35" s="536">
        <f>ROUND(Eigenmischungen!ELK46,1)</f>
        <v>0</v>
      </c>
      <c r="ELH35" s="536">
        <f>ROUND(Eigenmischungen!ELL46,1)</f>
        <v>0</v>
      </c>
      <c r="ELI35" s="536">
        <f>ROUND(Eigenmischungen!ELM46,1)</f>
        <v>0</v>
      </c>
      <c r="ELJ35" s="536">
        <f>ROUND(Eigenmischungen!ELN46,1)</f>
        <v>0</v>
      </c>
      <c r="ELK35" s="536">
        <f>ROUND(Eigenmischungen!ELO46,1)</f>
        <v>0</v>
      </c>
      <c r="ELL35" s="536">
        <f>ROUND(Eigenmischungen!ELP46,1)</f>
        <v>0</v>
      </c>
      <c r="ELM35" s="536">
        <f>ROUND(Eigenmischungen!ELQ46,1)</f>
        <v>0</v>
      </c>
      <c r="ELN35" s="536">
        <f>ROUND(Eigenmischungen!ELR46,1)</f>
        <v>0</v>
      </c>
      <c r="ELO35" s="536">
        <f>ROUND(Eigenmischungen!ELS46,1)</f>
        <v>0</v>
      </c>
      <c r="ELP35" s="536">
        <f>ROUND(Eigenmischungen!ELT46,1)</f>
        <v>0</v>
      </c>
      <c r="ELQ35" s="536">
        <f>ROUND(Eigenmischungen!ELU46,1)</f>
        <v>0</v>
      </c>
      <c r="ELR35" s="536">
        <f>ROUND(Eigenmischungen!ELV46,1)</f>
        <v>0</v>
      </c>
      <c r="ELS35" s="536">
        <f>ROUND(Eigenmischungen!ELW46,1)</f>
        <v>0</v>
      </c>
      <c r="ELT35" s="536">
        <f>ROUND(Eigenmischungen!ELX46,1)</f>
        <v>0</v>
      </c>
      <c r="ELU35" s="536">
        <f>ROUND(Eigenmischungen!ELY46,1)</f>
        <v>0</v>
      </c>
      <c r="ELV35" s="536">
        <f>ROUND(Eigenmischungen!ELZ46,1)</f>
        <v>0</v>
      </c>
      <c r="ELW35" s="536">
        <f>ROUND(Eigenmischungen!EMA46,1)</f>
        <v>0</v>
      </c>
      <c r="ELX35" s="536">
        <f>ROUND(Eigenmischungen!EMB46,1)</f>
        <v>0</v>
      </c>
      <c r="ELY35" s="536">
        <f>ROUND(Eigenmischungen!EMC46,1)</f>
        <v>0</v>
      </c>
      <c r="ELZ35" s="536">
        <f>ROUND(Eigenmischungen!EMD46,1)</f>
        <v>0</v>
      </c>
      <c r="EMA35" s="536">
        <f>ROUND(Eigenmischungen!EME46,1)</f>
        <v>0</v>
      </c>
      <c r="EMB35" s="536">
        <f>ROUND(Eigenmischungen!EMF46,1)</f>
        <v>0</v>
      </c>
      <c r="EMC35" s="536">
        <f>ROUND(Eigenmischungen!EMG46,1)</f>
        <v>0</v>
      </c>
      <c r="EMD35" s="536">
        <f>ROUND(Eigenmischungen!EMH46,1)</f>
        <v>0</v>
      </c>
      <c r="EME35" s="536">
        <f>ROUND(Eigenmischungen!EMI46,1)</f>
        <v>0</v>
      </c>
      <c r="EMF35" s="536">
        <f>ROUND(Eigenmischungen!EMJ46,1)</f>
        <v>0</v>
      </c>
      <c r="EMG35" s="536">
        <f>ROUND(Eigenmischungen!EMK46,1)</f>
        <v>0</v>
      </c>
      <c r="EMH35" s="536">
        <f>ROUND(Eigenmischungen!EML46,1)</f>
        <v>0</v>
      </c>
      <c r="EMI35" s="536">
        <f>ROUND(Eigenmischungen!EMM46,1)</f>
        <v>0</v>
      </c>
      <c r="EMJ35" s="536">
        <f>ROUND(Eigenmischungen!EMN46,1)</f>
        <v>0</v>
      </c>
      <c r="EMK35" s="536">
        <f>ROUND(Eigenmischungen!EMO46,1)</f>
        <v>0</v>
      </c>
      <c r="EML35" s="536">
        <f>ROUND(Eigenmischungen!EMP46,1)</f>
        <v>0</v>
      </c>
      <c r="EMM35" s="536">
        <f>ROUND(Eigenmischungen!EMQ46,1)</f>
        <v>0</v>
      </c>
      <c r="EMN35" s="536">
        <f>ROUND(Eigenmischungen!EMR46,1)</f>
        <v>0</v>
      </c>
      <c r="EMO35" s="536">
        <f>ROUND(Eigenmischungen!EMS46,1)</f>
        <v>0</v>
      </c>
      <c r="EMP35" s="536">
        <f>ROUND(Eigenmischungen!EMT46,1)</f>
        <v>0</v>
      </c>
      <c r="EMQ35" s="536">
        <f>ROUND(Eigenmischungen!EMU46,1)</f>
        <v>0</v>
      </c>
      <c r="EMR35" s="536">
        <f>ROUND(Eigenmischungen!EMV46,1)</f>
        <v>0</v>
      </c>
      <c r="EMS35" s="536">
        <f>ROUND(Eigenmischungen!EMW46,1)</f>
        <v>0</v>
      </c>
      <c r="EMT35" s="536">
        <f>ROUND(Eigenmischungen!EMX46,1)</f>
        <v>0</v>
      </c>
      <c r="EMU35" s="536">
        <f>ROUND(Eigenmischungen!EMY46,1)</f>
        <v>0</v>
      </c>
      <c r="EMV35" s="536">
        <f>ROUND(Eigenmischungen!EMZ46,1)</f>
        <v>0</v>
      </c>
      <c r="EMW35" s="536">
        <f>ROUND(Eigenmischungen!ENA46,1)</f>
        <v>0</v>
      </c>
      <c r="EMX35" s="536">
        <f>ROUND(Eigenmischungen!ENB46,1)</f>
        <v>0</v>
      </c>
      <c r="EMY35" s="536">
        <f>ROUND(Eigenmischungen!ENC46,1)</f>
        <v>0</v>
      </c>
      <c r="EMZ35" s="536">
        <f>ROUND(Eigenmischungen!END46,1)</f>
        <v>0</v>
      </c>
      <c r="ENA35" s="536">
        <f>ROUND(Eigenmischungen!ENE46,1)</f>
        <v>0</v>
      </c>
      <c r="ENB35" s="536">
        <f>ROUND(Eigenmischungen!ENF46,1)</f>
        <v>0</v>
      </c>
      <c r="ENC35" s="536">
        <f>ROUND(Eigenmischungen!ENG46,1)</f>
        <v>0</v>
      </c>
      <c r="END35" s="536">
        <f>ROUND(Eigenmischungen!ENH46,1)</f>
        <v>0</v>
      </c>
      <c r="ENE35" s="536">
        <f>ROUND(Eigenmischungen!ENI46,1)</f>
        <v>0</v>
      </c>
      <c r="ENF35" s="536">
        <f>ROUND(Eigenmischungen!ENJ46,1)</f>
        <v>0</v>
      </c>
      <c r="ENG35" s="536">
        <f>ROUND(Eigenmischungen!ENK46,1)</f>
        <v>0</v>
      </c>
      <c r="ENH35" s="536">
        <f>ROUND(Eigenmischungen!ENL46,1)</f>
        <v>0</v>
      </c>
      <c r="ENI35" s="536">
        <f>ROUND(Eigenmischungen!ENM46,1)</f>
        <v>0</v>
      </c>
      <c r="ENJ35" s="536">
        <f>ROUND(Eigenmischungen!ENN46,1)</f>
        <v>0</v>
      </c>
      <c r="ENK35" s="536">
        <f>ROUND(Eigenmischungen!ENO46,1)</f>
        <v>0</v>
      </c>
      <c r="ENL35" s="536">
        <f>ROUND(Eigenmischungen!ENP46,1)</f>
        <v>0</v>
      </c>
      <c r="ENM35" s="536">
        <f>ROUND(Eigenmischungen!ENQ46,1)</f>
        <v>0</v>
      </c>
      <c r="ENN35" s="536">
        <f>ROUND(Eigenmischungen!ENR46,1)</f>
        <v>0</v>
      </c>
      <c r="ENO35" s="536">
        <f>ROUND(Eigenmischungen!ENS46,1)</f>
        <v>0</v>
      </c>
      <c r="ENP35" s="536">
        <f>ROUND(Eigenmischungen!ENT46,1)</f>
        <v>0</v>
      </c>
      <c r="ENQ35" s="536">
        <f>ROUND(Eigenmischungen!ENU46,1)</f>
        <v>0</v>
      </c>
      <c r="ENR35" s="536">
        <f>ROUND(Eigenmischungen!ENV46,1)</f>
        <v>0</v>
      </c>
      <c r="ENS35" s="536">
        <f>ROUND(Eigenmischungen!ENW46,1)</f>
        <v>0</v>
      </c>
      <c r="ENT35" s="536">
        <f>ROUND(Eigenmischungen!ENX46,1)</f>
        <v>0</v>
      </c>
      <c r="ENU35" s="536">
        <f>ROUND(Eigenmischungen!ENY46,1)</f>
        <v>0</v>
      </c>
      <c r="ENV35" s="536">
        <f>ROUND(Eigenmischungen!ENZ46,1)</f>
        <v>0</v>
      </c>
      <c r="ENW35" s="536">
        <f>ROUND(Eigenmischungen!EOA46,1)</f>
        <v>0</v>
      </c>
      <c r="ENX35" s="536">
        <f>ROUND(Eigenmischungen!EOB46,1)</f>
        <v>0</v>
      </c>
      <c r="ENY35" s="536">
        <f>ROUND(Eigenmischungen!EOC46,1)</f>
        <v>0</v>
      </c>
      <c r="ENZ35" s="536">
        <f>ROUND(Eigenmischungen!EOD46,1)</f>
        <v>0</v>
      </c>
      <c r="EOA35" s="536">
        <f>ROUND(Eigenmischungen!EOE46,1)</f>
        <v>0</v>
      </c>
      <c r="EOB35" s="536">
        <f>ROUND(Eigenmischungen!EOF46,1)</f>
        <v>0</v>
      </c>
      <c r="EOC35" s="536">
        <f>ROUND(Eigenmischungen!EOG46,1)</f>
        <v>0</v>
      </c>
      <c r="EOD35" s="536">
        <f>ROUND(Eigenmischungen!EOH46,1)</f>
        <v>0</v>
      </c>
      <c r="EOE35" s="536">
        <f>ROUND(Eigenmischungen!EOI46,1)</f>
        <v>0</v>
      </c>
      <c r="EOF35" s="536">
        <f>ROUND(Eigenmischungen!EOJ46,1)</f>
        <v>0</v>
      </c>
      <c r="EOG35" s="536">
        <f>ROUND(Eigenmischungen!EOK46,1)</f>
        <v>0</v>
      </c>
      <c r="EOH35" s="536">
        <f>ROUND(Eigenmischungen!EOL46,1)</f>
        <v>0</v>
      </c>
      <c r="EOI35" s="536">
        <f>ROUND(Eigenmischungen!EOM46,1)</f>
        <v>0</v>
      </c>
      <c r="EOJ35" s="536">
        <f>ROUND(Eigenmischungen!EON46,1)</f>
        <v>0</v>
      </c>
      <c r="EOK35" s="536">
        <f>ROUND(Eigenmischungen!EOO46,1)</f>
        <v>0</v>
      </c>
      <c r="EOL35" s="536">
        <f>ROUND(Eigenmischungen!EOP46,1)</f>
        <v>0</v>
      </c>
      <c r="EOM35" s="536">
        <f>ROUND(Eigenmischungen!EOQ46,1)</f>
        <v>0</v>
      </c>
      <c r="EON35" s="536">
        <f>ROUND(Eigenmischungen!EOR46,1)</f>
        <v>0</v>
      </c>
      <c r="EOO35" s="536">
        <f>ROUND(Eigenmischungen!EOS46,1)</f>
        <v>0</v>
      </c>
      <c r="EOP35" s="536">
        <f>ROUND(Eigenmischungen!EOT46,1)</f>
        <v>0</v>
      </c>
      <c r="EOQ35" s="536">
        <f>ROUND(Eigenmischungen!EOU46,1)</f>
        <v>0</v>
      </c>
      <c r="EOR35" s="536">
        <f>ROUND(Eigenmischungen!EOV46,1)</f>
        <v>0</v>
      </c>
      <c r="EOS35" s="536">
        <f>ROUND(Eigenmischungen!EOW46,1)</f>
        <v>0</v>
      </c>
      <c r="EOT35" s="536">
        <f>ROUND(Eigenmischungen!EOX46,1)</f>
        <v>0</v>
      </c>
      <c r="EOU35" s="536">
        <f>ROUND(Eigenmischungen!EOY46,1)</f>
        <v>0</v>
      </c>
      <c r="EOV35" s="536">
        <f>ROUND(Eigenmischungen!EOZ46,1)</f>
        <v>0</v>
      </c>
      <c r="EOW35" s="536">
        <f>ROUND(Eigenmischungen!EPA46,1)</f>
        <v>0</v>
      </c>
      <c r="EOX35" s="536">
        <f>ROUND(Eigenmischungen!EPB46,1)</f>
        <v>0</v>
      </c>
      <c r="EOY35" s="536">
        <f>ROUND(Eigenmischungen!EPC46,1)</f>
        <v>0</v>
      </c>
      <c r="EOZ35" s="536">
        <f>ROUND(Eigenmischungen!EPD46,1)</f>
        <v>0</v>
      </c>
      <c r="EPA35" s="536">
        <f>ROUND(Eigenmischungen!EPE46,1)</f>
        <v>0</v>
      </c>
      <c r="EPB35" s="536">
        <f>ROUND(Eigenmischungen!EPF46,1)</f>
        <v>0</v>
      </c>
      <c r="EPC35" s="536">
        <f>ROUND(Eigenmischungen!EPG46,1)</f>
        <v>0</v>
      </c>
      <c r="EPD35" s="536">
        <f>ROUND(Eigenmischungen!EPH46,1)</f>
        <v>0</v>
      </c>
      <c r="EPE35" s="536">
        <f>ROUND(Eigenmischungen!EPI46,1)</f>
        <v>0</v>
      </c>
      <c r="EPF35" s="536">
        <f>ROUND(Eigenmischungen!EPJ46,1)</f>
        <v>0</v>
      </c>
      <c r="EPG35" s="536">
        <f>ROUND(Eigenmischungen!EPK46,1)</f>
        <v>0</v>
      </c>
      <c r="EPH35" s="536">
        <f>ROUND(Eigenmischungen!EPL46,1)</f>
        <v>0</v>
      </c>
      <c r="EPI35" s="536">
        <f>ROUND(Eigenmischungen!EPM46,1)</f>
        <v>0</v>
      </c>
      <c r="EPJ35" s="536">
        <f>ROUND(Eigenmischungen!EPN46,1)</f>
        <v>0</v>
      </c>
      <c r="EPK35" s="536">
        <f>ROUND(Eigenmischungen!EPO46,1)</f>
        <v>0</v>
      </c>
      <c r="EPL35" s="536">
        <f>ROUND(Eigenmischungen!EPP46,1)</f>
        <v>0</v>
      </c>
      <c r="EPM35" s="536">
        <f>ROUND(Eigenmischungen!EPQ46,1)</f>
        <v>0</v>
      </c>
      <c r="EPN35" s="536">
        <f>ROUND(Eigenmischungen!EPR46,1)</f>
        <v>0</v>
      </c>
      <c r="EPO35" s="536">
        <f>ROUND(Eigenmischungen!EPS46,1)</f>
        <v>0</v>
      </c>
      <c r="EPP35" s="536">
        <f>ROUND(Eigenmischungen!EPT46,1)</f>
        <v>0</v>
      </c>
      <c r="EPQ35" s="536">
        <f>ROUND(Eigenmischungen!EPU46,1)</f>
        <v>0</v>
      </c>
      <c r="EPR35" s="536">
        <f>ROUND(Eigenmischungen!EPV46,1)</f>
        <v>0</v>
      </c>
      <c r="EPS35" s="536">
        <f>ROUND(Eigenmischungen!EPW46,1)</f>
        <v>0</v>
      </c>
      <c r="EPT35" s="536">
        <f>ROUND(Eigenmischungen!EPX46,1)</f>
        <v>0</v>
      </c>
      <c r="EPU35" s="536">
        <f>ROUND(Eigenmischungen!EPY46,1)</f>
        <v>0</v>
      </c>
      <c r="EPV35" s="536">
        <f>ROUND(Eigenmischungen!EPZ46,1)</f>
        <v>0</v>
      </c>
      <c r="EPW35" s="536">
        <f>ROUND(Eigenmischungen!EQA46,1)</f>
        <v>0</v>
      </c>
      <c r="EPX35" s="536">
        <f>ROUND(Eigenmischungen!EQB46,1)</f>
        <v>0</v>
      </c>
      <c r="EPY35" s="536">
        <f>ROUND(Eigenmischungen!EQC46,1)</f>
        <v>0</v>
      </c>
      <c r="EPZ35" s="536">
        <f>ROUND(Eigenmischungen!EQD46,1)</f>
        <v>0</v>
      </c>
      <c r="EQA35" s="536">
        <f>ROUND(Eigenmischungen!EQE46,1)</f>
        <v>0</v>
      </c>
      <c r="EQB35" s="536">
        <f>ROUND(Eigenmischungen!EQF46,1)</f>
        <v>0</v>
      </c>
      <c r="EQC35" s="536">
        <f>ROUND(Eigenmischungen!EQG46,1)</f>
        <v>0</v>
      </c>
      <c r="EQD35" s="536">
        <f>ROUND(Eigenmischungen!EQH46,1)</f>
        <v>0</v>
      </c>
      <c r="EQE35" s="536">
        <f>ROUND(Eigenmischungen!EQI46,1)</f>
        <v>0</v>
      </c>
      <c r="EQF35" s="536">
        <f>ROUND(Eigenmischungen!EQJ46,1)</f>
        <v>0</v>
      </c>
      <c r="EQG35" s="536">
        <f>ROUND(Eigenmischungen!EQK46,1)</f>
        <v>0</v>
      </c>
      <c r="EQH35" s="536">
        <f>ROUND(Eigenmischungen!EQL46,1)</f>
        <v>0</v>
      </c>
      <c r="EQI35" s="536">
        <f>ROUND(Eigenmischungen!EQM46,1)</f>
        <v>0</v>
      </c>
      <c r="EQJ35" s="536">
        <f>ROUND(Eigenmischungen!EQN46,1)</f>
        <v>0</v>
      </c>
      <c r="EQK35" s="536">
        <f>ROUND(Eigenmischungen!EQO46,1)</f>
        <v>0</v>
      </c>
      <c r="EQL35" s="536">
        <f>ROUND(Eigenmischungen!EQP46,1)</f>
        <v>0</v>
      </c>
      <c r="EQM35" s="536">
        <f>ROUND(Eigenmischungen!EQQ46,1)</f>
        <v>0</v>
      </c>
      <c r="EQN35" s="536">
        <f>ROUND(Eigenmischungen!EQR46,1)</f>
        <v>0</v>
      </c>
      <c r="EQO35" s="536">
        <f>ROUND(Eigenmischungen!EQS46,1)</f>
        <v>0</v>
      </c>
      <c r="EQP35" s="536">
        <f>ROUND(Eigenmischungen!EQT46,1)</f>
        <v>0</v>
      </c>
      <c r="EQQ35" s="536">
        <f>ROUND(Eigenmischungen!EQU46,1)</f>
        <v>0</v>
      </c>
      <c r="EQR35" s="536">
        <f>ROUND(Eigenmischungen!EQV46,1)</f>
        <v>0</v>
      </c>
      <c r="EQS35" s="536">
        <f>ROUND(Eigenmischungen!EQW46,1)</f>
        <v>0</v>
      </c>
      <c r="EQT35" s="536">
        <f>ROUND(Eigenmischungen!EQX46,1)</f>
        <v>0</v>
      </c>
      <c r="EQU35" s="536">
        <f>ROUND(Eigenmischungen!EQY46,1)</f>
        <v>0</v>
      </c>
      <c r="EQV35" s="536">
        <f>ROUND(Eigenmischungen!EQZ46,1)</f>
        <v>0</v>
      </c>
      <c r="EQW35" s="536">
        <f>ROUND(Eigenmischungen!ERA46,1)</f>
        <v>0</v>
      </c>
      <c r="EQX35" s="536">
        <f>ROUND(Eigenmischungen!ERB46,1)</f>
        <v>0</v>
      </c>
      <c r="EQY35" s="536">
        <f>ROUND(Eigenmischungen!ERC46,1)</f>
        <v>0</v>
      </c>
      <c r="EQZ35" s="536">
        <f>ROUND(Eigenmischungen!ERD46,1)</f>
        <v>0</v>
      </c>
      <c r="ERA35" s="536">
        <f>ROUND(Eigenmischungen!ERE46,1)</f>
        <v>0</v>
      </c>
      <c r="ERB35" s="536">
        <f>ROUND(Eigenmischungen!ERF46,1)</f>
        <v>0</v>
      </c>
      <c r="ERC35" s="536">
        <f>ROUND(Eigenmischungen!ERG46,1)</f>
        <v>0</v>
      </c>
      <c r="ERD35" s="536">
        <f>ROUND(Eigenmischungen!ERH46,1)</f>
        <v>0</v>
      </c>
      <c r="ERE35" s="536">
        <f>ROUND(Eigenmischungen!ERI46,1)</f>
        <v>0</v>
      </c>
      <c r="ERF35" s="536">
        <f>ROUND(Eigenmischungen!ERJ46,1)</f>
        <v>0</v>
      </c>
      <c r="ERG35" s="536">
        <f>ROUND(Eigenmischungen!ERK46,1)</f>
        <v>0</v>
      </c>
      <c r="ERH35" s="536">
        <f>ROUND(Eigenmischungen!ERL46,1)</f>
        <v>0</v>
      </c>
      <c r="ERI35" s="536">
        <f>ROUND(Eigenmischungen!ERM46,1)</f>
        <v>0</v>
      </c>
      <c r="ERJ35" s="536">
        <f>ROUND(Eigenmischungen!ERN46,1)</f>
        <v>0</v>
      </c>
      <c r="ERK35" s="536">
        <f>ROUND(Eigenmischungen!ERO46,1)</f>
        <v>0</v>
      </c>
      <c r="ERL35" s="536">
        <f>ROUND(Eigenmischungen!ERP46,1)</f>
        <v>0</v>
      </c>
      <c r="ERM35" s="536">
        <f>ROUND(Eigenmischungen!ERQ46,1)</f>
        <v>0</v>
      </c>
      <c r="ERN35" s="536">
        <f>ROUND(Eigenmischungen!ERR46,1)</f>
        <v>0</v>
      </c>
      <c r="ERO35" s="536">
        <f>ROUND(Eigenmischungen!ERS46,1)</f>
        <v>0</v>
      </c>
      <c r="ERP35" s="536">
        <f>ROUND(Eigenmischungen!ERT46,1)</f>
        <v>0</v>
      </c>
      <c r="ERQ35" s="536">
        <f>ROUND(Eigenmischungen!ERU46,1)</f>
        <v>0</v>
      </c>
      <c r="ERR35" s="536">
        <f>ROUND(Eigenmischungen!ERV46,1)</f>
        <v>0</v>
      </c>
      <c r="ERS35" s="536">
        <f>ROUND(Eigenmischungen!ERW46,1)</f>
        <v>0</v>
      </c>
      <c r="ERT35" s="536">
        <f>ROUND(Eigenmischungen!ERX46,1)</f>
        <v>0</v>
      </c>
      <c r="ERU35" s="536">
        <f>ROUND(Eigenmischungen!ERY46,1)</f>
        <v>0</v>
      </c>
      <c r="ERV35" s="536">
        <f>ROUND(Eigenmischungen!ERZ46,1)</f>
        <v>0</v>
      </c>
      <c r="ERW35" s="536">
        <f>ROUND(Eigenmischungen!ESA46,1)</f>
        <v>0</v>
      </c>
      <c r="ERX35" s="536">
        <f>ROUND(Eigenmischungen!ESB46,1)</f>
        <v>0</v>
      </c>
      <c r="ERY35" s="536">
        <f>ROUND(Eigenmischungen!ESC46,1)</f>
        <v>0</v>
      </c>
      <c r="ERZ35" s="536">
        <f>ROUND(Eigenmischungen!ESD46,1)</f>
        <v>0</v>
      </c>
      <c r="ESA35" s="536">
        <f>ROUND(Eigenmischungen!ESE46,1)</f>
        <v>0</v>
      </c>
      <c r="ESB35" s="536">
        <f>ROUND(Eigenmischungen!ESF46,1)</f>
        <v>0</v>
      </c>
      <c r="ESC35" s="536">
        <f>ROUND(Eigenmischungen!ESG46,1)</f>
        <v>0</v>
      </c>
      <c r="ESD35" s="536">
        <f>ROUND(Eigenmischungen!ESH46,1)</f>
        <v>0</v>
      </c>
      <c r="ESE35" s="536">
        <f>ROUND(Eigenmischungen!ESI46,1)</f>
        <v>0</v>
      </c>
      <c r="ESF35" s="536">
        <f>ROUND(Eigenmischungen!ESJ46,1)</f>
        <v>0</v>
      </c>
      <c r="ESG35" s="536">
        <f>ROUND(Eigenmischungen!ESK46,1)</f>
        <v>0</v>
      </c>
      <c r="ESH35" s="536">
        <f>ROUND(Eigenmischungen!ESL46,1)</f>
        <v>0</v>
      </c>
      <c r="ESI35" s="536">
        <f>ROUND(Eigenmischungen!ESM46,1)</f>
        <v>0</v>
      </c>
      <c r="ESJ35" s="536">
        <f>ROUND(Eigenmischungen!ESN46,1)</f>
        <v>0</v>
      </c>
      <c r="ESK35" s="536">
        <f>ROUND(Eigenmischungen!ESO46,1)</f>
        <v>0</v>
      </c>
      <c r="ESL35" s="536">
        <f>ROUND(Eigenmischungen!ESP46,1)</f>
        <v>0</v>
      </c>
      <c r="ESM35" s="536">
        <f>ROUND(Eigenmischungen!ESQ46,1)</f>
        <v>0</v>
      </c>
      <c r="ESN35" s="536">
        <f>ROUND(Eigenmischungen!ESR46,1)</f>
        <v>0</v>
      </c>
      <c r="ESO35" s="536">
        <f>ROUND(Eigenmischungen!ESS46,1)</f>
        <v>0</v>
      </c>
      <c r="ESP35" s="536">
        <f>ROUND(Eigenmischungen!EST46,1)</f>
        <v>0</v>
      </c>
      <c r="ESQ35" s="536">
        <f>ROUND(Eigenmischungen!ESU46,1)</f>
        <v>0</v>
      </c>
      <c r="ESR35" s="536">
        <f>ROUND(Eigenmischungen!ESV46,1)</f>
        <v>0</v>
      </c>
      <c r="ESS35" s="536">
        <f>ROUND(Eigenmischungen!ESW46,1)</f>
        <v>0</v>
      </c>
      <c r="EST35" s="536">
        <f>ROUND(Eigenmischungen!ESX46,1)</f>
        <v>0</v>
      </c>
      <c r="ESU35" s="536">
        <f>ROUND(Eigenmischungen!ESY46,1)</f>
        <v>0</v>
      </c>
      <c r="ESV35" s="536">
        <f>ROUND(Eigenmischungen!ESZ46,1)</f>
        <v>0</v>
      </c>
      <c r="ESW35" s="536">
        <f>ROUND(Eigenmischungen!ETA46,1)</f>
        <v>0</v>
      </c>
      <c r="ESX35" s="536">
        <f>ROUND(Eigenmischungen!ETB46,1)</f>
        <v>0</v>
      </c>
      <c r="ESY35" s="536">
        <f>ROUND(Eigenmischungen!ETC46,1)</f>
        <v>0</v>
      </c>
      <c r="ESZ35" s="536">
        <f>ROUND(Eigenmischungen!ETD46,1)</f>
        <v>0</v>
      </c>
      <c r="ETA35" s="536">
        <f>ROUND(Eigenmischungen!ETE46,1)</f>
        <v>0</v>
      </c>
      <c r="ETB35" s="536">
        <f>ROUND(Eigenmischungen!ETF46,1)</f>
        <v>0</v>
      </c>
      <c r="ETC35" s="536">
        <f>ROUND(Eigenmischungen!ETG46,1)</f>
        <v>0</v>
      </c>
      <c r="ETD35" s="536">
        <f>ROUND(Eigenmischungen!ETH46,1)</f>
        <v>0</v>
      </c>
      <c r="ETE35" s="536">
        <f>ROUND(Eigenmischungen!ETI46,1)</f>
        <v>0</v>
      </c>
      <c r="ETF35" s="536">
        <f>ROUND(Eigenmischungen!ETJ46,1)</f>
        <v>0</v>
      </c>
      <c r="ETG35" s="536">
        <f>ROUND(Eigenmischungen!ETK46,1)</f>
        <v>0</v>
      </c>
      <c r="ETH35" s="536">
        <f>ROUND(Eigenmischungen!ETL46,1)</f>
        <v>0</v>
      </c>
      <c r="ETI35" s="536">
        <f>ROUND(Eigenmischungen!ETM46,1)</f>
        <v>0</v>
      </c>
      <c r="ETJ35" s="536">
        <f>ROUND(Eigenmischungen!ETN46,1)</f>
        <v>0</v>
      </c>
      <c r="ETK35" s="536">
        <f>ROUND(Eigenmischungen!ETO46,1)</f>
        <v>0</v>
      </c>
      <c r="ETL35" s="536">
        <f>ROUND(Eigenmischungen!ETP46,1)</f>
        <v>0</v>
      </c>
      <c r="ETM35" s="536">
        <f>ROUND(Eigenmischungen!ETQ46,1)</f>
        <v>0</v>
      </c>
      <c r="ETN35" s="536">
        <f>ROUND(Eigenmischungen!ETR46,1)</f>
        <v>0</v>
      </c>
      <c r="ETO35" s="536">
        <f>ROUND(Eigenmischungen!ETS46,1)</f>
        <v>0</v>
      </c>
      <c r="ETP35" s="536">
        <f>ROUND(Eigenmischungen!ETT46,1)</f>
        <v>0</v>
      </c>
      <c r="ETQ35" s="536">
        <f>ROUND(Eigenmischungen!ETU46,1)</f>
        <v>0</v>
      </c>
      <c r="ETR35" s="536">
        <f>ROUND(Eigenmischungen!ETV46,1)</f>
        <v>0</v>
      </c>
      <c r="ETS35" s="536">
        <f>ROUND(Eigenmischungen!ETW46,1)</f>
        <v>0</v>
      </c>
      <c r="ETT35" s="536">
        <f>ROUND(Eigenmischungen!ETX46,1)</f>
        <v>0</v>
      </c>
      <c r="ETU35" s="536">
        <f>ROUND(Eigenmischungen!ETY46,1)</f>
        <v>0</v>
      </c>
      <c r="ETV35" s="536">
        <f>ROUND(Eigenmischungen!ETZ46,1)</f>
        <v>0</v>
      </c>
      <c r="ETW35" s="536">
        <f>ROUND(Eigenmischungen!EUA46,1)</f>
        <v>0</v>
      </c>
      <c r="ETX35" s="536">
        <f>ROUND(Eigenmischungen!EUB46,1)</f>
        <v>0</v>
      </c>
      <c r="ETY35" s="536">
        <f>ROUND(Eigenmischungen!EUC46,1)</f>
        <v>0</v>
      </c>
      <c r="ETZ35" s="536">
        <f>ROUND(Eigenmischungen!EUD46,1)</f>
        <v>0</v>
      </c>
      <c r="EUA35" s="536">
        <f>ROUND(Eigenmischungen!EUE46,1)</f>
        <v>0</v>
      </c>
      <c r="EUB35" s="536">
        <f>ROUND(Eigenmischungen!EUF46,1)</f>
        <v>0</v>
      </c>
      <c r="EUC35" s="536">
        <f>ROUND(Eigenmischungen!EUG46,1)</f>
        <v>0</v>
      </c>
      <c r="EUD35" s="536">
        <f>ROUND(Eigenmischungen!EUH46,1)</f>
        <v>0</v>
      </c>
      <c r="EUE35" s="536">
        <f>ROUND(Eigenmischungen!EUI46,1)</f>
        <v>0</v>
      </c>
      <c r="EUF35" s="536">
        <f>ROUND(Eigenmischungen!EUJ46,1)</f>
        <v>0</v>
      </c>
      <c r="EUG35" s="536">
        <f>ROUND(Eigenmischungen!EUK46,1)</f>
        <v>0</v>
      </c>
      <c r="EUH35" s="536">
        <f>ROUND(Eigenmischungen!EUL46,1)</f>
        <v>0</v>
      </c>
      <c r="EUI35" s="536">
        <f>ROUND(Eigenmischungen!EUM46,1)</f>
        <v>0</v>
      </c>
      <c r="EUJ35" s="536">
        <f>ROUND(Eigenmischungen!EUN46,1)</f>
        <v>0</v>
      </c>
      <c r="EUK35" s="536">
        <f>ROUND(Eigenmischungen!EUO46,1)</f>
        <v>0</v>
      </c>
      <c r="EUL35" s="536">
        <f>ROUND(Eigenmischungen!EUP46,1)</f>
        <v>0</v>
      </c>
      <c r="EUM35" s="536">
        <f>ROUND(Eigenmischungen!EUQ46,1)</f>
        <v>0</v>
      </c>
      <c r="EUN35" s="536">
        <f>ROUND(Eigenmischungen!EUR46,1)</f>
        <v>0</v>
      </c>
      <c r="EUO35" s="536">
        <f>ROUND(Eigenmischungen!EUS46,1)</f>
        <v>0</v>
      </c>
      <c r="EUP35" s="536">
        <f>ROUND(Eigenmischungen!EUT46,1)</f>
        <v>0</v>
      </c>
      <c r="EUQ35" s="536">
        <f>ROUND(Eigenmischungen!EUU46,1)</f>
        <v>0</v>
      </c>
      <c r="EUR35" s="536">
        <f>ROUND(Eigenmischungen!EUV46,1)</f>
        <v>0</v>
      </c>
      <c r="EUS35" s="536">
        <f>ROUND(Eigenmischungen!EUW46,1)</f>
        <v>0</v>
      </c>
      <c r="EUT35" s="536">
        <f>ROUND(Eigenmischungen!EUX46,1)</f>
        <v>0</v>
      </c>
      <c r="EUU35" s="536">
        <f>ROUND(Eigenmischungen!EUY46,1)</f>
        <v>0</v>
      </c>
      <c r="EUV35" s="536">
        <f>ROUND(Eigenmischungen!EUZ46,1)</f>
        <v>0</v>
      </c>
      <c r="EUW35" s="536">
        <f>ROUND(Eigenmischungen!EVA46,1)</f>
        <v>0</v>
      </c>
      <c r="EUX35" s="536">
        <f>ROUND(Eigenmischungen!EVB46,1)</f>
        <v>0</v>
      </c>
      <c r="EUY35" s="536">
        <f>ROUND(Eigenmischungen!EVC46,1)</f>
        <v>0</v>
      </c>
      <c r="EUZ35" s="536">
        <f>ROUND(Eigenmischungen!EVD46,1)</f>
        <v>0</v>
      </c>
      <c r="EVA35" s="536">
        <f>ROUND(Eigenmischungen!EVE46,1)</f>
        <v>0</v>
      </c>
      <c r="EVB35" s="536">
        <f>ROUND(Eigenmischungen!EVF46,1)</f>
        <v>0</v>
      </c>
      <c r="EVC35" s="536">
        <f>ROUND(Eigenmischungen!EVG46,1)</f>
        <v>0</v>
      </c>
      <c r="EVD35" s="536">
        <f>ROUND(Eigenmischungen!EVH46,1)</f>
        <v>0</v>
      </c>
      <c r="EVE35" s="536">
        <f>ROUND(Eigenmischungen!EVI46,1)</f>
        <v>0</v>
      </c>
      <c r="EVF35" s="536">
        <f>ROUND(Eigenmischungen!EVJ46,1)</f>
        <v>0</v>
      </c>
      <c r="EVG35" s="536">
        <f>ROUND(Eigenmischungen!EVK46,1)</f>
        <v>0</v>
      </c>
      <c r="EVH35" s="536">
        <f>ROUND(Eigenmischungen!EVL46,1)</f>
        <v>0</v>
      </c>
      <c r="EVI35" s="536">
        <f>ROUND(Eigenmischungen!EVM46,1)</f>
        <v>0</v>
      </c>
      <c r="EVJ35" s="536">
        <f>ROUND(Eigenmischungen!EVN46,1)</f>
        <v>0</v>
      </c>
      <c r="EVK35" s="536">
        <f>ROUND(Eigenmischungen!EVO46,1)</f>
        <v>0</v>
      </c>
      <c r="EVL35" s="536">
        <f>ROUND(Eigenmischungen!EVP46,1)</f>
        <v>0</v>
      </c>
      <c r="EVM35" s="536">
        <f>ROUND(Eigenmischungen!EVQ46,1)</f>
        <v>0</v>
      </c>
      <c r="EVN35" s="536">
        <f>ROUND(Eigenmischungen!EVR46,1)</f>
        <v>0</v>
      </c>
      <c r="EVO35" s="536">
        <f>ROUND(Eigenmischungen!EVS46,1)</f>
        <v>0</v>
      </c>
      <c r="EVP35" s="536">
        <f>ROUND(Eigenmischungen!EVT46,1)</f>
        <v>0</v>
      </c>
      <c r="EVQ35" s="536">
        <f>ROUND(Eigenmischungen!EVU46,1)</f>
        <v>0</v>
      </c>
      <c r="EVR35" s="536">
        <f>ROUND(Eigenmischungen!EVV46,1)</f>
        <v>0</v>
      </c>
      <c r="EVS35" s="536">
        <f>ROUND(Eigenmischungen!EVW46,1)</f>
        <v>0</v>
      </c>
      <c r="EVT35" s="536">
        <f>ROUND(Eigenmischungen!EVX46,1)</f>
        <v>0</v>
      </c>
      <c r="EVU35" s="536">
        <f>ROUND(Eigenmischungen!EVY46,1)</f>
        <v>0</v>
      </c>
      <c r="EVV35" s="536">
        <f>ROUND(Eigenmischungen!EVZ46,1)</f>
        <v>0</v>
      </c>
      <c r="EVW35" s="536">
        <f>ROUND(Eigenmischungen!EWA46,1)</f>
        <v>0</v>
      </c>
      <c r="EVX35" s="536">
        <f>ROUND(Eigenmischungen!EWB46,1)</f>
        <v>0</v>
      </c>
      <c r="EVY35" s="536">
        <f>ROUND(Eigenmischungen!EWC46,1)</f>
        <v>0</v>
      </c>
      <c r="EVZ35" s="536">
        <f>ROUND(Eigenmischungen!EWD46,1)</f>
        <v>0</v>
      </c>
      <c r="EWA35" s="536">
        <f>ROUND(Eigenmischungen!EWE46,1)</f>
        <v>0</v>
      </c>
      <c r="EWB35" s="536">
        <f>ROUND(Eigenmischungen!EWF46,1)</f>
        <v>0</v>
      </c>
      <c r="EWC35" s="536">
        <f>ROUND(Eigenmischungen!EWG46,1)</f>
        <v>0</v>
      </c>
      <c r="EWD35" s="536">
        <f>ROUND(Eigenmischungen!EWH46,1)</f>
        <v>0</v>
      </c>
      <c r="EWE35" s="536">
        <f>ROUND(Eigenmischungen!EWI46,1)</f>
        <v>0</v>
      </c>
      <c r="EWF35" s="536">
        <f>ROUND(Eigenmischungen!EWJ46,1)</f>
        <v>0</v>
      </c>
      <c r="EWG35" s="536">
        <f>ROUND(Eigenmischungen!EWK46,1)</f>
        <v>0</v>
      </c>
      <c r="EWH35" s="536">
        <f>ROUND(Eigenmischungen!EWL46,1)</f>
        <v>0</v>
      </c>
      <c r="EWI35" s="536">
        <f>ROUND(Eigenmischungen!EWM46,1)</f>
        <v>0</v>
      </c>
      <c r="EWJ35" s="536">
        <f>ROUND(Eigenmischungen!EWN46,1)</f>
        <v>0</v>
      </c>
      <c r="EWK35" s="536">
        <f>ROUND(Eigenmischungen!EWO46,1)</f>
        <v>0</v>
      </c>
      <c r="EWL35" s="536">
        <f>ROUND(Eigenmischungen!EWP46,1)</f>
        <v>0</v>
      </c>
      <c r="EWM35" s="536">
        <f>ROUND(Eigenmischungen!EWQ46,1)</f>
        <v>0</v>
      </c>
      <c r="EWN35" s="536">
        <f>ROUND(Eigenmischungen!EWR46,1)</f>
        <v>0</v>
      </c>
      <c r="EWO35" s="536">
        <f>ROUND(Eigenmischungen!EWS46,1)</f>
        <v>0</v>
      </c>
      <c r="EWP35" s="536">
        <f>ROUND(Eigenmischungen!EWT46,1)</f>
        <v>0</v>
      </c>
      <c r="EWQ35" s="536">
        <f>ROUND(Eigenmischungen!EWU46,1)</f>
        <v>0</v>
      </c>
      <c r="EWR35" s="536">
        <f>ROUND(Eigenmischungen!EWV46,1)</f>
        <v>0</v>
      </c>
      <c r="EWS35" s="536">
        <f>ROUND(Eigenmischungen!EWW46,1)</f>
        <v>0</v>
      </c>
      <c r="EWT35" s="536">
        <f>ROUND(Eigenmischungen!EWX46,1)</f>
        <v>0</v>
      </c>
      <c r="EWU35" s="536">
        <f>ROUND(Eigenmischungen!EWY46,1)</f>
        <v>0</v>
      </c>
      <c r="EWV35" s="536">
        <f>ROUND(Eigenmischungen!EWZ46,1)</f>
        <v>0</v>
      </c>
      <c r="EWW35" s="536">
        <f>ROUND(Eigenmischungen!EXA46,1)</f>
        <v>0</v>
      </c>
      <c r="EWX35" s="536">
        <f>ROUND(Eigenmischungen!EXB46,1)</f>
        <v>0</v>
      </c>
      <c r="EWY35" s="536">
        <f>ROUND(Eigenmischungen!EXC46,1)</f>
        <v>0</v>
      </c>
      <c r="EWZ35" s="536">
        <f>ROUND(Eigenmischungen!EXD46,1)</f>
        <v>0</v>
      </c>
      <c r="EXA35" s="536">
        <f>ROUND(Eigenmischungen!EXE46,1)</f>
        <v>0</v>
      </c>
      <c r="EXB35" s="536">
        <f>ROUND(Eigenmischungen!EXF46,1)</f>
        <v>0</v>
      </c>
      <c r="EXC35" s="536">
        <f>ROUND(Eigenmischungen!EXG46,1)</f>
        <v>0</v>
      </c>
      <c r="EXD35" s="536">
        <f>ROUND(Eigenmischungen!EXH46,1)</f>
        <v>0</v>
      </c>
      <c r="EXE35" s="536">
        <f>ROUND(Eigenmischungen!EXI46,1)</f>
        <v>0</v>
      </c>
      <c r="EXF35" s="536">
        <f>ROUND(Eigenmischungen!EXJ46,1)</f>
        <v>0</v>
      </c>
      <c r="EXG35" s="536">
        <f>ROUND(Eigenmischungen!EXK46,1)</f>
        <v>0</v>
      </c>
      <c r="EXH35" s="536">
        <f>ROUND(Eigenmischungen!EXL46,1)</f>
        <v>0</v>
      </c>
      <c r="EXI35" s="536">
        <f>ROUND(Eigenmischungen!EXM46,1)</f>
        <v>0</v>
      </c>
      <c r="EXJ35" s="536">
        <f>ROUND(Eigenmischungen!EXN46,1)</f>
        <v>0</v>
      </c>
      <c r="EXK35" s="536">
        <f>ROUND(Eigenmischungen!EXO46,1)</f>
        <v>0</v>
      </c>
      <c r="EXL35" s="536">
        <f>ROUND(Eigenmischungen!EXP46,1)</f>
        <v>0</v>
      </c>
      <c r="EXM35" s="536">
        <f>ROUND(Eigenmischungen!EXQ46,1)</f>
        <v>0</v>
      </c>
      <c r="EXN35" s="536">
        <f>ROUND(Eigenmischungen!EXR46,1)</f>
        <v>0</v>
      </c>
      <c r="EXO35" s="536">
        <f>ROUND(Eigenmischungen!EXS46,1)</f>
        <v>0</v>
      </c>
      <c r="EXP35" s="536">
        <f>ROUND(Eigenmischungen!EXT46,1)</f>
        <v>0</v>
      </c>
      <c r="EXQ35" s="536">
        <f>ROUND(Eigenmischungen!EXU46,1)</f>
        <v>0</v>
      </c>
      <c r="EXR35" s="536">
        <f>ROUND(Eigenmischungen!EXV46,1)</f>
        <v>0</v>
      </c>
      <c r="EXS35" s="536">
        <f>ROUND(Eigenmischungen!EXW46,1)</f>
        <v>0</v>
      </c>
      <c r="EXT35" s="536">
        <f>ROUND(Eigenmischungen!EXX46,1)</f>
        <v>0</v>
      </c>
      <c r="EXU35" s="536">
        <f>ROUND(Eigenmischungen!EXY46,1)</f>
        <v>0</v>
      </c>
      <c r="EXV35" s="536">
        <f>ROUND(Eigenmischungen!EXZ46,1)</f>
        <v>0</v>
      </c>
      <c r="EXW35" s="536">
        <f>ROUND(Eigenmischungen!EYA46,1)</f>
        <v>0</v>
      </c>
      <c r="EXX35" s="536">
        <f>ROUND(Eigenmischungen!EYB46,1)</f>
        <v>0</v>
      </c>
      <c r="EXY35" s="536">
        <f>ROUND(Eigenmischungen!EYC46,1)</f>
        <v>0</v>
      </c>
      <c r="EXZ35" s="536">
        <f>ROUND(Eigenmischungen!EYD46,1)</f>
        <v>0</v>
      </c>
      <c r="EYA35" s="536">
        <f>ROUND(Eigenmischungen!EYE46,1)</f>
        <v>0</v>
      </c>
      <c r="EYB35" s="536">
        <f>ROUND(Eigenmischungen!EYF46,1)</f>
        <v>0</v>
      </c>
      <c r="EYC35" s="536">
        <f>ROUND(Eigenmischungen!EYG46,1)</f>
        <v>0</v>
      </c>
      <c r="EYD35" s="536">
        <f>ROUND(Eigenmischungen!EYH46,1)</f>
        <v>0</v>
      </c>
      <c r="EYE35" s="536">
        <f>ROUND(Eigenmischungen!EYI46,1)</f>
        <v>0</v>
      </c>
      <c r="EYF35" s="536">
        <f>ROUND(Eigenmischungen!EYJ46,1)</f>
        <v>0</v>
      </c>
      <c r="EYG35" s="536">
        <f>ROUND(Eigenmischungen!EYK46,1)</f>
        <v>0</v>
      </c>
      <c r="EYH35" s="536">
        <f>ROUND(Eigenmischungen!EYL46,1)</f>
        <v>0</v>
      </c>
      <c r="EYI35" s="536">
        <f>ROUND(Eigenmischungen!EYM46,1)</f>
        <v>0</v>
      </c>
      <c r="EYJ35" s="536">
        <f>ROUND(Eigenmischungen!EYN46,1)</f>
        <v>0</v>
      </c>
      <c r="EYK35" s="536">
        <f>ROUND(Eigenmischungen!EYO46,1)</f>
        <v>0</v>
      </c>
      <c r="EYL35" s="536">
        <f>ROUND(Eigenmischungen!EYP46,1)</f>
        <v>0</v>
      </c>
      <c r="EYM35" s="536">
        <f>ROUND(Eigenmischungen!EYQ46,1)</f>
        <v>0</v>
      </c>
      <c r="EYN35" s="536">
        <f>ROUND(Eigenmischungen!EYR46,1)</f>
        <v>0</v>
      </c>
      <c r="EYO35" s="536">
        <f>ROUND(Eigenmischungen!EYS46,1)</f>
        <v>0</v>
      </c>
      <c r="EYP35" s="536">
        <f>ROUND(Eigenmischungen!EYT46,1)</f>
        <v>0</v>
      </c>
      <c r="EYQ35" s="536">
        <f>ROUND(Eigenmischungen!EYU46,1)</f>
        <v>0</v>
      </c>
      <c r="EYR35" s="536">
        <f>ROUND(Eigenmischungen!EYV46,1)</f>
        <v>0</v>
      </c>
      <c r="EYS35" s="536">
        <f>ROUND(Eigenmischungen!EYW46,1)</f>
        <v>0</v>
      </c>
      <c r="EYT35" s="536">
        <f>ROUND(Eigenmischungen!EYX46,1)</f>
        <v>0</v>
      </c>
      <c r="EYU35" s="536">
        <f>ROUND(Eigenmischungen!EYY46,1)</f>
        <v>0</v>
      </c>
      <c r="EYV35" s="536">
        <f>ROUND(Eigenmischungen!EYZ46,1)</f>
        <v>0</v>
      </c>
      <c r="EYW35" s="536">
        <f>ROUND(Eigenmischungen!EZA46,1)</f>
        <v>0</v>
      </c>
      <c r="EYX35" s="536">
        <f>ROUND(Eigenmischungen!EZB46,1)</f>
        <v>0</v>
      </c>
      <c r="EYY35" s="536">
        <f>ROUND(Eigenmischungen!EZC46,1)</f>
        <v>0</v>
      </c>
      <c r="EYZ35" s="536">
        <f>ROUND(Eigenmischungen!EZD46,1)</f>
        <v>0</v>
      </c>
      <c r="EZA35" s="536">
        <f>ROUND(Eigenmischungen!EZE46,1)</f>
        <v>0</v>
      </c>
      <c r="EZB35" s="536">
        <f>ROUND(Eigenmischungen!EZF46,1)</f>
        <v>0</v>
      </c>
      <c r="EZC35" s="536">
        <f>ROUND(Eigenmischungen!EZG46,1)</f>
        <v>0</v>
      </c>
      <c r="EZD35" s="536">
        <f>ROUND(Eigenmischungen!EZH46,1)</f>
        <v>0</v>
      </c>
      <c r="EZE35" s="536">
        <f>ROUND(Eigenmischungen!EZI46,1)</f>
        <v>0</v>
      </c>
      <c r="EZF35" s="536">
        <f>ROUND(Eigenmischungen!EZJ46,1)</f>
        <v>0</v>
      </c>
      <c r="EZG35" s="536">
        <f>ROUND(Eigenmischungen!EZK46,1)</f>
        <v>0</v>
      </c>
      <c r="EZH35" s="536">
        <f>ROUND(Eigenmischungen!EZL46,1)</f>
        <v>0</v>
      </c>
      <c r="EZI35" s="536">
        <f>ROUND(Eigenmischungen!EZM46,1)</f>
        <v>0</v>
      </c>
      <c r="EZJ35" s="536">
        <f>ROUND(Eigenmischungen!EZN46,1)</f>
        <v>0</v>
      </c>
      <c r="EZK35" s="536">
        <f>ROUND(Eigenmischungen!EZO46,1)</f>
        <v>0</v>
      </c>
      <c r="EZL35" s="536">
        <f>ROUND(Eigenmischungen!EZP46,1)</f>
        <v>0</v>
      </c>
      <c r="EZM35" s="536">
        <f>ROUND(Eigenmischungen!EZQ46,1)</f>
        <v>0</v>
      </c>
      <c r="EZN35" s="536">
        <f>ROUND(Eigenmischungen!EZR46,1)</f>
        <v>0</v>
      </c>
      <c r="EZO35" s="536">
        <f>ROUND(Eigenmischungen!EZS46,1)</f>
        <v>0</v>
      </c>
      <c r="EZP35" s="536">
        <f>ROUND(Eigenmischungen!EZT46,1)</f>
        <v>0</v>
      </c>
      <c r="EZQ35" s="536">
        <f>ROUND(Eigenmischungen!EZU46,1)</f>
        <v>0</v>
      </c>
      <c r="EZR35" s="536">
        <f>ROUND(Eigenmischungen!EZV46,1)</f>
        <v>0</v>
      </c>
      <c r="EZS35" s="536">
        <f>ROUND(Eigenmischungen!EZW46,1)</f>
        <v>0</v>
      </c>
      <c r="EZT35" s="536">
        <f>ROUND(Eigenmischungen!EZX46,1)</f>
        <v>0</v>
      </c>
      <c r="EZU35" s="536">
        <f>ROUND(Eigenmischungen!EZY46,1)</f>
        <v>0</v>
      </c>
      <c r="EZV35" s="536">
        <f>ROUND(Eigenmischungen!EZZ46,1)</f>
        <v>0</v>
      </c>
      <c r="EZW35" s="536">
        <f>ROUND(Eigenmischungen!FAA46,1)</f>
        <v>0</v>
      </c>
      <c r="EZX35" s="536">
        <f>ROUND(Eigenmischungen!FAB46,1)</f>
        <v>0</v>
      </c>
      <c r="EZY35" s="536">
        <f>ROUND(Eigenmischungen!FAC46,1)</f>
        <v>0</v>
      </c>
      <c r="EZZ35" s="536">
        <f>ROUND(Eigenmischungen!FAD46,1)</f>
        <v>0</v>
      </c>
      <c r="FAA35" s="536">
        <f>ROUND(Eigenmischungen!FAE46,1)</f>
        <v>0</v>
      </c>
      <c r="FAB35" s="536">
        <f>ROUND(Eigenmischungen!FAF46,1)</f>
        <v>0</v>
      </c>
      <c r="FAC35" s="536">
        <f>ROUND(Eigenmischungen!FAG46,1)</f>
        <v>0</v>
      </c>
      <c r="FAD35" s="536">
        <f>ROUND(Eigenmischungen!FAH46,1)</f>
        <v>0</v>
      </c>
      <c r="FAE35" s="536">
        <f>ROUND(Eigenmischungen!FAI46,1)</f>
        <v>0</v>
      </c>
      <c r="FAF35" s="536">
        <f>ROUND(Eigenmischungen!FAJ46,1)</f>
        <v>0</v>
      </c>
      <c r="FAG35" s="536">
        <f>ROUND(Eigenmischungen!FAK46,1)</f>
        <v>0</v>
      </c>
      <c r="FAH35" s="536">
        <f>ROUND(Eigenmischungen!FAL46,1)</f>
        <v>0</v>
      </c>
      <c r="FAI35" s="536">
        <f>ROUND(Eigenmischungen!FAM46,1)</f>
        <v>0</v>
      </c>
      <c r="FAJ35" s="536">
        <f>ROUND(Eigenmischungen!FAN46,1)</f>
        <v>0</v>
      </c>
      <c r="FAK35" s="536">
        <f>ROUND(Eigenmischungen!FAO46,1)</f>
        <v>0</v>
      </c>
      <c r="FAL35" s="536">
        <f>ROUND(Eigenmischungen!FAP46,1)</f>
        <v>0</v>
      </c>
      <c r="FAM35" s="536">
        <f>ROUND(Eigenmischungen!FAQ46,1)</f>
        <v>0</v>
      </c>
      <c r="FAN35" s="536">
        <f>ROUND(Eigenmischungen!FAR46,1)</f>
        <v>0</v>
      </c>
      <c r="FAO35" s="536">
        <f>ROUND(Eigenmischungen!FAS46,1)</f>
        <v>0</v>
      </c>
      <c r="FAP35" s="536">
        <f>ROUND(Eigenmischungen!FAT46,1)</f>
        <v>0</v>
      </c>
      <c r="FAQ35" s="536">
        <f>ROUND(Eigenmischungen!FAU46,1)</f>
        <v>0</v>
      </c>
      <c r="FAR35" s="536">
        <f>ROUND(Eigenmischungen!FAV46,1)</f>
        <v>0</v>
      </c>
      <c r="FAS35" s="536">
        <f>ROUND(Eigenmischungen!FAW46,1)</f>
        <v>0</v>
      </c>
      <c r="FAT35" s="536">
        <f>ROUND(Eigenmischungen!FAX46,1)</f>
        <v>0</v>
      </c>
      <c r="FAU35" s="536">
        <f>ROUND(Eigenmischungen!FAY46,1)</f>
        <v>0</v>
      </c>
      <c r="FAV35" s="536">
        <f>ROUND(Eigenmischungen!FAZ46,1)</f>
        <v>0</v>
      </c>
      <c r="FAW35" s="536">
        <f>ROUND(Eigenmischungen!FBA46,1)</f>
        <v>0</v>
      </c>
      <c r="FAX35" s="536">
        <f>ROUND(Eigenmischungen!FBB46,1)</f>
        <v>0</v>
      </c>
      <c r="FAY35" s="536">
        <f>ROUND(Eigenmischungen!FBC46,1)</f>
        <v>0</v>
      </c>
      <c r="FAZ35" s="536">
        <f>ROUND(Eigenmischungen!FBD46,1)</f>
        <v>0</v>
      </c>
      <c r="FBA35" s="536">
        <f>ROUND(Eigenmischungen!FBE46,1)</f>
        <v>0</v>
      </c>
      <c r="FBB35" s="536">
        <f>ROUND(Eigenmischungen!FBF46,1)</f>
        <v>0</v>
      </c>
      <c r="FBC35" s="536">
        <f>ROUND(Eigenmischungen!FBG46,1)</f>
        <v>0</v>
      </c>
      <c r="FBD35" s="536">
        <f>ROUND(Eigenmischungen!FBH46,1)</f>
        <v>0</v>
      </c>
      <c r="FBE35" s="536">
        <f>ROUND(Eigenmischungen!FBI46,1)</f>
        <v>0</v>
      </c>
      <c r="FBF35" s="536">
        <f>ROUND(Eigenmischungen!FBJ46,1)</f>
        <v>0</v>
      </c>
      <c r="FBG35" s="536">
        <f>ROUND(Eigenmischungen!FBK46,1)</f>
        <v>0</v>
      </c>
      <c r="FBH35" s="536">
        <f>ROUND(Eigenmischungen!FBL46,1)</f>
        <v>0</v>
      </c>
      <c r="FBI35" s="536">
        <f>ROUND(Eigenmischungen!FBM46,1)</f>
        <v>0</v>
      </c>
      <c r="FBJ35" s="536">
        <f>ROUND(Eigenmischungen!FBN46,1)</f>
        <v>0</v>
      </c>
      <c r="FBK35" s="536">
        <f>ROUND(Eigenmischungen!FBO46,1)</f>
        <v>0</v>
      </c>
      <c r="FBL35" s="536">
        <f>ROUND(Eigenmischungen!FBP46,1)</f>
        <v>0</v>
      </c>
      <c r="FBM35" s="536">
        <f>ROUND(Eigenmischungen!FBQ46,1)</f>
        <v>0</v>
      </c>
      <c r="FBN35" s="536">
        <f>ROUND(Eigenmischungen!FBR46,1)</f>
        <v>0</v>
      </c>
      <c r="FBO35" s="536">
        <f>ROUND(Eigenmischungen!FBS46,1)</f>
        <v>0</v>
      </c>
      <c r="FBP35" s="536">
        <f>ROUND(Eigenmischungen!FBT46,1)</f>
        <v>0</v>
      </c>
      <c r="FBQ35" s="536">
        <f>ROUND(Eigenmischungen!FBU46,1)</f>
        <v>0</v>
      </c>
      <c r="FBR35" s="536">
        <f>ROUND(Eigenmischungen!FBV46,1)</f>
        <v>0</v>
      </c>
      <c r="FBS35" s="536">
        <f>ROUND(Eigenmischungen!FBW46,1)</f>
        <v>0</v>
      </c>
      <c r="FBT35" s="536">
        <f>ROUND(Eigenmischungen!FBX46,1)</f>
        <v>0</v>
      </c>
      <c r="FBU35" s="536">
        <f>ROUND(Eigenmischungen!FBY46,1)</f>
        <v>0</v>
      </c>
      <c r="FBV35" s="536">
        <f>ROUND(Eigenmischungen!FBZ46,1)</f>
        <v>0</v>
      </c>
      <c r="FBW35" s="536">
        <f>ROUND(Eigenmischungen!FCA46,1)</f>
        <v>0</v>
      </c>
      <c r="FBX35" s="536">
        <f>ROUND(Eigenmischungen!FCB46,1)</f>
        <v>0</v>
      </c>
      <c r="FBY35" s="536">
        <f>ROUND(Eigenmischungen!FCC46,1)</f>
        <v>0</v>
      </c>
      <c r="FBZ35" s="536">
        <f>ROUND(Eigenmischungen!FCD46,1)</f>
        <v>0</v>
      </c>
      <c r="FCA35" s="536">
        <f>ROUND(Eigenmischungen!FCE46,1)</f>
        <v>0</v>
      </c>
      <c r="FCB35" s="536">
        <f>ROUND(Eigenmischungen!FCF46,1)</f>
        <v>0</v>
      </c>
      <c r="FCC35" s="536">
        <f>ROUND(Eigenmischungen!FCG46,1)</f>
        <v>0</v>
      </c>
      <c r="FCD35" s="536">
        <f>ROUND(Eigenmischungen!FCH46,1)</f>
        <v>0</v>
      </c>
      <c r="FCE35" s="536">
        <f>ROUND(Eigenmischungen!FCI46,1)</f>
        <v>0</v>
      </c>
      <c r="FCF35" s="536">
        <f>ROUND(Eigenmischungen!FCJ46,1)</f>
        <v>0</v>
      </c>
      <c r="FCG35" s="536">
        <f>ROUND(Eigenmischungen!FCK46,1)</f>
        <v>0</v>
      </c>
      <c r="FCH35" s="536">
        <f>ROUND(Eigenmischungen!FCL46,1)</f>
        <v>0</v>
      </c>
      <c r="FCI35" s="536">
        <f>ROUND(Eigenmischungen!FCM46,1)</f>
        <v>0</v>
      </c>
      <c r="FCJ35" s="536">
        <f>ROUND(Eigenmischungen!FCN46,1)</f>
        <v>0</v>
      </c>
      <c r="FCK35" s="536">
        <f>ROUND(Eigenmischungen!FCO46,1)</f>
        <v>0</v>
      </c>
      <c r="FCL35" s="536">
        <f>ROUND(Eigenmischungen!FCP46,1)</f>
        <v>0</v>
      </c>
      <c r="FCM35" s="536">
        <f>ROUND(Eigenmischungen!FCQ46,1)</f>
        <v>0</v>
      </c>
      <c r="FCN35" s="536">
        <f>ROUND(Eigenmischungen!FCR46,1)</f>
        <v>0</v>
      </c>
      <c r="FCO35" s="536">
        <f>ROUND(Eigenmischungen!FCS46,1)</f>
        <v>0</v>
      </c>
      <c r="FCP35" s="536">
        <f>ROUND(Eigenmischungen!FCT46,1)</f>
        <v>0</v>
      </c>
      <c r="FCQ35" s="536">
        <f>ROUND(Eigenmischungen!FCU46,1)</f>
        <v>0</v>
      </c>
      <c r="FCR35" s="536">
        <f>ROUND(Eigenmischungen!FCV46,1)</f>
        <v>0</v>
      </c>
      <c r="FCS35" s="536">
        <f>ROUND(Eigenmischungen!FCW46,1)</f>
        <v>0</v>
      </c>
      <c r="FCT35" s="536">
        <f>ROUND(Eigenmischungen!FCX46,1)</f>
        <v>0</v>
      </c>
      <c r="FCU35" s="536">
        <f>ROUND(Eigenmischungen!FCY46,1)</f>
        <v>0</v>
      </c>
      <c r="FCV35" s="536">
        <f>ROUND(Eigenmischungen!FCZ46,1)</f>
        <v>0</v>
      </c>
      <c r="FCW35" s="536">
        <f>ROUND(Eigenmischungen!FDA46,1)</f>
        <v>0</v>
      </c>
      <c r="FCX35" s="536">
        <f>ROUND(Eigenmischungen!FDB46,1)</f>
        <v>0</v>
      </c>
      <c r="FCY35" s="536">
        <f>ROUND(Eigenmischungen!FDC46,1)</f>
        <v>0</v>
      </c>
      <c r="FCZ35" s="536">
        <f>ROUND(Eigenmischungen!FDD46,1)</f>
        <v>0</v>
      </c>
      <c r="FDA35" s="536">
        <f>ROUND(Eigenmischungen!FDE46,1)</f>
        <v>0</v>
      </c>
      <c r="FDB35" s="536">
        <f>ROUND(Eigenmischungen!FDF46,1)</f>
        <v>0</v>
      </c>
      <c r="FDC35" s="536">
        <f>ROUND(Eigenmischungen!FDG46,1)</f>
        <v>0</v>
      </c>
      <c r="FDD35" s="536">
        <f>ROUND(Eigenmischungen!FDH46,1)</f>
        <v>0</v>
      </c>
      <c r="FDE35" s="536">
        <f>ROUND(Eigenmischungen!FDI46,1)</f>
        <v>0</v>
      </c>
      <c r="FDF35" s="536">
        <f>ROUND(Eigenmischungen!FDJ46,1)</f>
        <v>0</v>
      </c>
      <c r="FDG35" s="536">
        <f>ROUND(Eigenmischungen!FDK46,1)</f>
        <v>0</v>
      </c>
      <c r="FDH35" s="536">
        <f>ROUND(Eigenmischungen!FDL46,1)</f>
        <v>0</v>
      </c>
      <c r="FDI35" s="536">
        <f>ROUND(Eigenmischungen!FDM46,1)</f>
        <v>0</v>
      </c>
      <c r="FDJ35" s="536">
        <f>ROUND(Eigenmischungen!FDN46,1)</f>
        <v>0</v>
      </c>
      <c r="FDK35" s="536">
        <f>ROUND(Eigenmischungen!FDO46,1)</f>
        <v>0</v>
      </c>
      <c r="FDL35" s="536">
        <f>ROUND(Eigenmischungen!FDP46,1)</f>
        <v>0</v>
      </c>
      <c r="FDM35" s="536">
        <f>ROUND(Eigenmischungen!FDQ46,1)</f>
        <v>0</v>
      </c>
      <c r="FDN35" s="536">
        <f>ROUND(Eigenmischungen!FDR46,1)</f>
        <v>0</v>
      </c>
      <c r="FDO35" s="536">
        <f>ROUND(Eigenmischungen!FDS46,1)</f>
        <v>0</v>
      </c>
      <c r="FDP35" s="536">
        <f>ROUND(Eigenmischungen!FDT46,1)</f>
        <v>0</v>
      </c>
      <c r="FDQ35" s="536">
        <f>ROUND(Eigenmischungen!FDU46,1)</f>
        <v>0</v>
      </c>
      <c r="FDR35" s="536">
        <f>ROUND(Eigenmischungen!FDV46,1)</f>
        <v>0</v>
      </c>
      <c r="FDS35" s="536">
        <f>ROUND(Eigenmischungen!FDW46,1)</f>
        <v>0</v>
      </c>
      <c r="FDT35" s="536">
        <f>ROUND(Eigenmischungen!FDX46,1)</f>
        <v>0</v>
      </c>
      <c r="FDU35" s="536">
        <f>ROUND(Eigenmischungen!FDY46,1)</f>
        <v>0</v>
      </c>
      <c r="FDV35" s="536">
        <f>ROUND(Eigenmischungen!FDZ46,1)</f>
        <v>0</v>
      </c>
      <c r="FDW35" s="536">
        <f>ROUND(Eigenmischungen!FEA46,1)</f>
        <v>0</v>
      </c>
      <c r="FDX35" s="536">
        <f>ROUND(Eigenmischungen!FEB46,1)</f>
        <v>0</v>
      </c>
      <c r="FDY35" s="536">
        <f>ROUND(Eigenmischungen!FEC46,1)</f>
        <v>0</v>
      </c>
      <c r="FDZ35" s="536">
        <f>ROUND(Eigenmischungen!FED46,1)</f>
        <v>0</v>
      </c>
      <c r="FEA35" s="536">
        <f>ROUND(Eigenmischungen!FEE46,1)</f>
        <v>0</v>
      </c>
      <c r="FEB35" s="536">
        <f>ROUND(Eigenmischungen!FEF46,1)</f>
        <v>0</v>
      </c>
      <c r="FEC35" s="536">
        <f>ROUND(Eigenmischungen!FEG46,1)</f>
        <v>0</v>
      </c>
      <c r="FED35" s="536">
        <f>ROUND(Eigenmischungen!FEH46,1)</f>
        <v>0</v>
      </c>
      <c r="FEE35" s="536">
        <f>ROUND(Eigenmischungen!FEI46,1)</f>
        <v>0</v>
      </c>
      <c r="FEF35" s="536">
        <f>ROUND(Eigenmischungen!FEJ46,1)</f>
        <v>0</v>
      </c>
      <c r="FEG35" s="536">
        <f>ROUND(Eigenmischungen!FEK46,1)</f>
        <v>0</v>
      </c>
      <c r="FEH35" s="536">
        <f>ROUND(Eigenmischungen!FEL46,1)</f>
        <v>0</v>
      </c>
      <c r="FEI35" s="536">
        <f>ROUND(Eigenmischungen!FEM46,1)</f>
        <v>0</v>
      </c>
      <c r="FEJ35" s="536">
        <f>ROUND(Eigenmischungen!FEN46,1)</f>
        <v>0</v>
      </c>
      <c r="FEK35" s="536">
        <f>ROUND(Eigenmischungen!FEO46,1)</f>
        <v>0</v>
      </c>
      <c r="FEL35" s="536">
        <f>ROUND(Eigenmischungen!FEP46,1)</f>
        <v>0</v>
      </c>
      <c r="FEM35" s="536">
        <f>ROUND(Eigenmischungen!FEQ46,1)</f>
        <v>0</v>
      </c>
      <c r="FEN35" s="536">
        <f>ROUND(Eigenmischungen!FER46,1)</f>
        <v>0</v>
      </c>
      <c r="FEO35" s="536">
        <f>ROUND(Eigenmischungen!FES46,1)</f>
        <v>0</v>
      </c>
      <c r="FEP35" s="536">
        <f>ROUND(Eigenmischungen!FET46,1)</f>
        <v>0</v>
      </c>
      <c r="FEQ35" s="536">
        <f>ROUND(Eigenmischungen!FEU46,1)</f>
        <v>0</v>
      </c>
      <c r="FER35" s="536">
        <f>ROUND(Eigenmischungen!FEV46,1)</f>
        <v>0</v>
      </c>
      <c r="FES35" s="536">
        <f>ROUND(Eigenmischungen!FEW46,1)</f>
        <v>0</v>
      </c>
      <c r="FET35" s="536">
        <f>ROUND(Eigenmischungen!FEX46,1)</f>
        <v>0</v>
      </c>
      <c r="FEU35" s="536">
        <f>ROUND(Eigenmischungen!FEY46,1)</f>
        <v>0</v>
      </c>
      <c r="FEV35" s="536">
        <f>ROUND(Eigenmischungen!FEZ46,1)</f>
        <v>0</v>
      </c>
      <c r="FEW35" s="536">
        <f>ROUND(Eigenmischungen!FFA46,1)</f>
        <v>0</v>
      </c>
      <c r="FEX35" s="536">
        <f>ROUND(Eigenmischungen!FFB46,1)</f>
        <v>0</v>
      </c>
      <c r="FEY35" s="536">
        <f>ROUND(Eigenmischungen!FFC46,1)</f>
        <v>0</v>
      </c>
      <c r="FEZ35" s="536">
        <f>ROUND(Eigenmischungen!FFD46,1)</f>
        <v>0</v>
      </c>
      <c r="FFA35" s="536">
        <f>ROUND(Eigenmischungen!FFE46,1)</f>
        <v>0</v>
      </c>
      <c r="FFB35" s="536">
        <f>ROUND(Eigenmischungen!FFF46,1)</f>
        <v>0</v>
      </c>
      <c r="FFC35" s="536">
        <f>ROUND(Eigenmischungen!FFG46,1)</f>
        <v>0</v>
      </c>
      <c r="FFD35" s="536">
        <f>ROUND(Eigenmischungen!FFH46,1)</f>
        <v>0</v>
      </c>
      <c r="FFE35" s="536">
        <f>ROUND(Eigenmischungen!FFI46,1)</f>
        <v>0</v>
      </c>
      <c r="FFF35" s="536">
        <f>ROUND(Eigenmischungen!FFJ46,1)</f>
        <v>0</v>
      </c>
      <c r="FFG35" s="536">
        <f>ROUND(Eigenmischungen!FFK46,1)</f>
        <v>0</v>
      </c>
      <c r="FFH35" s="536">
        <f>ROUND(Eigenmischungen!FFL46,1)</f>
        <v>0</v>
      </c>
      <c r="FFI35" s="536">
        <f>ROUND(Eigenmischungen!FFM46,1)</f>
        <v>0</v>
      </c>
      <c r="FFJ35" s="536">
        <f>ROUND(Eigenmischungen!FFN46,1)</f>
        <v>0</v>
      </c>
      <c r="FFK35" s="536">
        <f>ROUND(Eigenmischungen!FFO46,1)</f>
        <v>0</v>
      </c>
      <c r="FFL35" s="536">
        <f>ROUND(Eigenmischungen!FFP46,1)</f>
        <v>0</v>
      </c>
      <c r="FFM35" s="536">
        <f>ROUND(Eigenmischungen!FFQ46,1)</f>
        <v>0</v>
      </c>
      <c r="FFN35" s="536">
        <f>ROUND(Eigenmischungen!FFR46,1)</f>
        <v>0</v>
      </c>
      <c r="FFO35" s="536">
        <f>ROUND(Eigenmischungen!FFS46,1)</f>
        <v>0</v>
      </c>
      <c r="FFP35" s="536">
        <f>ROUND(Eigenmischungen!FFT46,1)</f>
        <v>0</v>
      </c>
      <c r="FFQ35" s="536">
        <f>ROUND(Eigenmischungen!FFU46,1)</f>
        <v>0</v>
      </c>
      <c r="FFR35" s="536">
        <f>ROUND(Eigenmischungen!FFV46,1)</f>
        <v>0</v>
      </c>
      <c r="FFS35" s="536">
        <f>ROUND(Eigenmischungen!FFW46,1)</f>
        <v>0</v>
      </c>
      <c r="FFT35" s="536">
        <f>ROUND(Eigenmischungen!FFX46,1)</f>
        <v>0</v>
      </c>
      <c r="FFU35" s="536">
        <f>ROUND(Eigenmischungen!FFY46,1)</f>
        <v>0</v>
      </c>
      <c r="FFV35" s="536">
        <f>ROUND(Eigenmischungen!FFZ46,1)</f>
        <v>0</v>
      </c>
      <c r="FFW35" s="536">
        <f>ROUND(Eigenmischungen!FGA46,1)</f>
        <v>0</v>
      </c>
      <c r="FFX35" s="536">
        <f>ROUND(Eigenmischungen!FGB46,1)</f>
        <v>0</v>
      </c>
      <c r="FFY35" s="536">
        <f>ROUND(Eigenmischungen!FGC46,1)</f>
        <v>0</v>
      </c>
      <c r="FFZ35" s="536">
        <f>ROUND(Eigenmischungen!FGD46,1)</f>
        <v>0</v>
      </c>
      <c r="FGA35" s="536">
        <f>ROUND(Eigenmischungen!FGE46,1)</f>
        <v>0</v>
      </c>
      <c r="FGB35" s="536">
        <f>ROUND(Eigenmischungen!FGF46,1)</f>
        <v>0</v>
      </c>
      <c r="FGC35" s="536">
        <f>ROUND(Eigenmischungen!FGG46,1)</f>
        <v>0</v>
      </c>
      <c r="FGD35" s="536">
        <f>ROUND(Eigenmischungen!FGH46,1)</f>
        <v>0</v>
      </c>
      <c r="FGE35" s="536">
        <f>ROUND(Eigenmischungen!FGI46,1)</f>
        <v>0</v>
      </c>
      <c r="FGF35" s="536">
        <f>ROUND(Eigenmischungen!FGJ46,1)</f>
        <v>0</v>
      </c>
      <c r="FGG35" s="536">
        <f>ROUND(Eigenmischungen!FGK46,1)</f>
        <v>0</v>
      </c>
      <c r="FGH35" s="536">
        <f>ROUND(Eigenmischungen!FGL46,1)</f>
        <v>0</v>
      </c>
      <c r="FGI35" s="536">
        <f>ROUND(Eigenmischungen!FGM46,1)</f>
        <v>0</v>
      </c>
      <c r="FGJ35" s="536">
        <f>ROUND(Eigenmischungen!FGN46,1)</f>
        <v>0</v>
      </c>
      <c r="FGK35" s="536">
        <f>ROUND(Eigenmischungen!FGO46,1)</f>
        <v>0</v>
      </c>
      <c r="FGL35" s="536">
        <f>ROUND(Eigenmischungen!FGP46,1)</f>
        <v>0</v>
      </c>
      <c r="FGM35" s="536">
        <f>ROUND(Eigenmischungen!FGQ46,1)</f>
        <v>0</v>
      </c>
      <c r="FGN35" s="536">
        <f>ROUND(Eigenmischungen!FGR46,1)</f>
        <v>0</v>
      </c>
      <c r="FGO35" s="536">
        <f>ROUND(Eigenmischungen!FGS46,1)</f>
        <v>0</v>
      </c>
      <c r="FGP35" s="536">
        <f>ROUND(Eigenmischungen!FGT46,1)</f>
        <v>0</v>
      </c>
      <c r="FGQ35" s="536">
        <f>ROUND(Eigenmischungen!FGU46,1)</f>
        <v>0</v>
      </c>
      <c r="FGR35" s="536">
        <f>ROUND(Eigenmischungen!FGV46,1)</f>
        <v>0</v>
      </c>
      <c r="FGS35" s="536">
        <f>ROUND(Eigenmischungen!FGW46,1)</f>
        <v>0</v>
      </c>
      <c r="FGT35" s="536">
        <f>ROUND(Eigenmischungen!FGX46,1)</f>
        <v>0</v>
      </c>
      <c r="FGU35" s="536">
        <f>ROUND(Eigenmischungen!FGY46,1)</f>
        <v>0</v>
      </c>
      <c r="FGV35" s="536">
        <f>ROUND(Eigenmischungen!FGZ46,1)</f>
        <v>0</v>
      </c>
      <c r="FGW35" s="536">
        <f>ROUND(Eigenmischungen!FHA46,1)</f>
        <v>0</v>
      </c>
      <c r="FGX35" s="536">
        <f>ROUND(Eigenmischungen!FHB46,1)</f>
        <v>0</v>
      </c>
      <c r="FGY35" s="536">
        <f>ROUND(Eigenmischungen!FHC46,1)</f>
        <v>0</v>
      </c>
      <c r="FGZ35" s="536">
        <f>ROUND(Eigenmischungen!FHD46,1)</f>
        <v>0</v>
      </c>
      <c r="FHA35" s="536">
        <f>ROUND(Eigenmischungen!FHE46,1)</f>
        <v>0</v>
      </c>
      <c r="FHB35" s="536">
        <f>ROUND(Eigenmischungen!FHF46,1)</f>
        <v>0</v>
      </c>
      <c r="FHC35" s="536">
        <f>ROUND(Eigenmischungen!FHG46,1)</f>
        <v>0</v>
      </c>
      <c r="FHD35" s="536">
        <f>ROUND(Eigenmischungen!FHH46,1)</f>
        <v>0</v>
      </c>
      <c r="FHE35" s="536">
        <f>ROUND(Eigenmischungen!FHI46,1)</f>
        <v>0</v>
      </c>
      <c r="FHF35" s="536">
        <f>ROUND(Eigenmischungen!FHJ46,1)</f>
        <v>0</v>
      </c>
      <c r="FHG35" s="536">
        <f>ROUND(Eigenmischungen!FHK46,1)</f>
        <v>0</v>
      </c>
      <c r="FHH35" s="536">
        <f>ROUND(Eigenmischungen!FHL46,1)</f>
        <v>0</v>
      </c>
      <c r="FHI35" s="536">
        <f>ROUND(Eigenmischungen!FHM46,1)</f>
        <v>0</v>
      </c>
      <c r="FHJ35" s="536">
        <f>ROUND(Eigenmischungen!FHN46,1)</f>
        <v>0</v>
      </c>
      <c r="FHK35" s="536">
        <f>ROUND(Eigenmischungen!FHO46,1)</f>
        <v>0</v>
      </c>
      <c r="FHL35" s="536">
        <f>ROUND(Eigenmischungen!FHP46,1)</f>
        <v>0</v>
      </c>
      <c r="FHM35" s="536">
        <f>ROUND(Eigenmischungen!FHQ46,1)</f>
        <v>0</v>
      </c>
      <c r="FHN35" s="536">
        <f>ROUND(Eigenmischungen!FHR46,1)</f>
        <v>0</v>
      </c>
      <c r="FHO35" s="536">
        <f>ROUND(Eigenmischungen!FHS46,1)</f>
        <v>0</v>
      </c>
      <c r="FHP35" s="536">
        <f>ROUND(Eigenmischungen!FHT46,1)</f>
        <v>0</v>
      </c>
      <c r="FHQ35" s="536">
        <f>ROUND(Eigenmischungen!FHU46,1)</f>
        <v>0</v>
      </c>
      <c r="FHR35" s="536">
        <f>ROUND(Eigenmischungen!FHV46,1)</f>
        <v>0</v>
      </c>
      <c r="FHS35" s="536">
        <f>ROUND(Eigenmischungen!FHW46,1)</f>
        <v>0</v>
      </c>
      <c r="FHT35" s="536">
        <f>ROUND(Eigenmischungen!FHX46,1)</f>
        <v>0</v>
      </c>
      <c r="FHU35" s="536">
        <f>ROUND(Eigenmischungen!FHY46,1)</f>
        <v>0</v>
      </c>
      <c r="FHV35" s="536">
        <f>ROUND(Eigenmischungen!FHZ46,1)</f>
        <v>0</v>
      </c>
      <c r="FHW35" s="536">
        <f>ROUND(Eigenmischungen!FIA46,1)</f>
        <v>0</v>
      </c>
      <c r="FHX35" s="536">
        <f>ROUND(Eigenmischungen!FIB46,1)</f>
        <v>0</v>
      </c>
      <c r="FHY35" s="536">
        <f>ROUND(Eigenmischungen!FIC46,1)</f>
        <v>0</v>
      </c>
      <c r="FHZ35" s="536">
        <f>ROUND(Eigenmischungen!FID46,1)</f>
        <v>0</v>
      </c>
      <c r="FIA35" s="536">
        <f>ROUND(Eigenmischungen!FIE46,1)</f>
        <v>0</v>
      </c>
      <c r="FIB35" s="536">
        <f>ROUND(Eigenmischungen!FIF46,1)</f>
        <v>0</v>
      </c>
      <c r="FIC35" s="536">
        <f>ROUND(Eigenmischungen!FIG46,1)</f>
        <v>0</v>
      </c>
      <c r="FID35" s="536">
        <f>ROUND(Eigenmischungen!FIH46,1)</f>
        <v>0</v>
      </c>
      <c r="FIE35" s="536">
        <f>ROUND(Eigenmischungen!FII46,1)</f>
        <v>0</v>
      </c>
      <c r="FIF35" s="536">
        <f>ROUND(Eigenmischungen!FIJ46,1)</f>
        <v>0</v>
      </c>
      <c r="FIG35" s="536">
        <f>ROUND(Eigenmischungen!FIK46,1)</f>
        <v>0</v>
      </c>
      <c r="FIH35" s="536">
        <f>ROUND(Eigenmischungen!FIL46,1)</f>
        <v>0</v>
      </c>
      <c r="FII35" s="536">
        <f>ROUND(Eigenmischungen!FIM46,1)</f>
        <v>0</v>
      </c>
      <c r="FIJ35" s="536">
        <f>ROUND(Eigenmischungen!FIN46,1)</f>
        <v>0</v>
      </c>
      <c r="FIK35" s="536">
        <f>ROUND(Eigenmischungen!FIO46,1)</f>
        <v>0</v>
      </c>
      <c r="FIL35" s="536">
        <f>ROUND(Eigenmischungen!FIP46,1)</f>
        <v>0</v>
      </c>
      <c r="FIM35" s="536">
        <f>ROUND(Eigenmischungen!FIQ46,1)</f>
        <v>0</v>
      </c>
      <c r="FIN35" s="536">
        <f>ROUND(Eigenmischungen!FIR46,1)</f>
        <v>0</v>
      </c>
      <c r="FIO35" s="536">
        <f>ROUND(Eigenmischungen!FIS46,1)</f>
        <v>0</v>
      </c>
      <c r="FIP35" s="536">
        <f>ROUND(Eigenmischungen!FIT46,1)</f>
        <v>0</v>
      </c>
      <c r="FIQ35" s="536">
        <f>ROUND(Eigenmischungen!FIU46,1)</f>
        <v>0</v>
      </c>
      <c r="FIR35" s="536">
        <f>ROUND(Eigenmischungen!FIV46,1)</f>
        <v>0</v>
      </c>
      <c r="FIS35" s="536">
        <f>ROUND(Eigenmischungen!FIW46,1)</f>
        <v>0</v>
      </c>
      <c r="FIT35" s="536">
        <f>ROUND(Eigenmischungen!FIX46,1)</f>
        <v>0</v>
      </c>
      <c r="FIU35" s="536">
        <f>ROUND(Eigenmischungen!FIY46,1)</f>
        <v>0</v>
      </c>
      <c r="FIV35" s="536">
        <f>ROUND(Eigenmischungen!FIZ46,1)</f>
        <v>0</v>
      </c>
      <c r="FIW35" s="536">
        <f>ROUND(Eigenmischungen!FJA46,1)</f>
        <v>0</v>
      </c>
      <c r="FIX35" s="536">
        <f>ROUND(Eigenmischungen!FJB46,1)</f>
        <v>0</v>
      </c>
      <c r="FIY35" s="536">
        <f>ROUND(Eigenmischungen!FJC46,1)</f>
        <v>0</v>
      </c>
      <c r="FIZ35" s="536">
        <f>ROUND(Eigenmischungen!FJD46,1)</f>
        <v>0</v>
      </c>
      <c r="FJA35" s="536">
        <f>ROUND(Eigenmischungen!FJE46,1)</f>
        <v>0</v>
      </c>
      <c r="FJB35" s="536">
        <f>ROUND(Eigenmischungen!FJF46,1)</f>
        <v>0</v>
      </c>
      <c r="FJC35" s="536">
        <f>ROUND(Eigenmischungen!FJG46,1)</f>
        <v>0</v>
      </c>
      <c r="FJD35" s="536">
        <f>ROUND(Eigenmischungen!FJH46,1)</f>
        <v>0</v>
      </c>
      <c r="FJE35" s="536">
        <f>ROUND(Eigenmischungen!FJI46,1)</f>
        <v>0</v>
      </c>
      <c r="FJF35" s="536">
        <f>ROUND(Eigenmischungen!FJJ46,1)</f>
        <v>0</v>
      </c>
      <c r="FJG35" s="536">
        <f>ROUND(Eigenmischungen!FJK46,1)</f>
        <v>0</v>
      </c>
      <c r="FJH35" s="536">
        <f>ROUND(Eigenmischungen!FJL46,1)</f>
        <v>0</v>
      </c>
      <c r="FJI35" s="536">
        <f>ROUND(Eigenmischungen!FJM46,1)</f>
        <v>0</v>
      </c>
      <c r="FJJ35" s="536">
        <f>ROUND(Eigenmischungen!FJN46,1)</f>
        <v>0</v>
      </c>
      <c r="FJK35" s="536">
        <f>ROUND(Eigenmischungen!FJO46,1)</f>
        <v>0</v>
      </c>
      <c r="FJL35" s="536">
        <f>ROUND(Eigenmischungen!FJP46,1)</f>
        <v>0</v>
      </c>
      <c r="FJM35" s="536">
        <f>ROUND(Eigenmischungen!FJQ46,1)</f>
        <v>0</v>
      </c>
      <c r="FJN35" s="536">
        <f>ROUND(Eigenmischungen!FJR46,1)</f>
        <v>0</v>
      </c>
      <c r="FJO35" s="536">
        <f>ROUND(Eigenmischungen!FJS46,1)</f>
        <v>0</v>
      </c>
      <c r="FJP35" s="536">
        <f>ROUND(Eigenmischungen!FJT46,1)</f>
        <v>0</v>
      </c>
      <c r="FJQ35" s="536">
        <f>ROUND(Eigenmischungen!FJU46,1)</f>
        <v>0</v>
      </c>
      <c r="FJR35" s="536">
        <f>ROUND(Eigenmischungen!FJV46,1)</f>
        <v>0</v>
      </c>
      <c r="FJS35" s="536">
        <f>ROUND(Eigenmischungen!FJW46,1)</f>
        <v>0</v>
      </c>
      <c r="FJT35" s="536">
        <f>ROUND(Eigenmischungen!FJX46,1)</f>
        <v>0</v>
      </c>
      <c r="FJU35" s="536">
        <f>ROUND(Eigenmischungen!FJY46,1)</f>
        <v>0</v>
      </c>
      <c r="FJV35" s="536">
        <f>ROUND(Eigenmischungen!FJZ46,1)</f>
        <v>0</v>
      </c>
      <c r="FJW35" s="536">
        <f>ROUND(Eigenmischungen!FKA46,1)</f>
        <v>0</v>
      </c>
      <c r="FJX35" s="536">
        <f>ROUND(Eigenmischungen!FKB46,1)</f>
        <v>0</v>
      </c>
      <c r="FJY35" s="536">
        <f>ROUND(Eigenmischungen!FKC46,1)</f>
        <v>0</v>
      </c>
      <c r="FJZ35" s="536">
        <f>ROUND(Eigenmischungen!FKD46,1)</f>
        <v>0</v>
      </c>
      <c r="FKA35" s="536">
        <f>ROUND(Eigenmischungen!FKE46,1)</f>
        <v>0</v>
      </c>
      <c r="FKB35" s="536">
        <f>ROUND(Eigenmischungen!FKF46,1)</f>
        <v>0</v>
      </c>
      <c r="FKC35" s="536">
        <f>ROUND(Eigenmischungen!FKG46,1)</f>
        <v>0</v>
      </c>
      <c r="FKD35" s="536">
        <f>ROUND(Eigenmischungen!FKH46,1)</f>
        <v>0</v>
      </c>
      <c r="FKE35" s="536">
        <f>ROUND(Eigenmischungen!FKI46,1)</f>
        <v>0</v>
      </c>
      <c r="FKF35" s="536">
        <f>ROUND(Eigenmischungen!FKJ46,1)</f>
        <v>0</v>
      </c>
      <c r="FKG35" s="536">
        <f>ROUND(Eigenmischungen!FKK46,1)</f>
        <v>0</v>
      </c>
      <c r="FKH35" s="536">
        <f>ROUND(Eigenmischungen!FKL46,1)</f>
        <v>0</v>
      </c>
      <c r="FKI35" s="536">
        <f>ROUND(Eigenmischungen!FKM46,1)</f>
        <v>0</v>
      </c>
      <c r="FKJ35" s="536">
        <f>ROUND(Eigenmischungen!FKN46,1)</f>
        <v>0</v>
      </c>
      <c r="FKK35" s="536">
        <f>ROUND(Eigenmischungen!FKO46,1)</f>
        <v>0</v>
      </c>
      <c r="FKL35" s="536">
        <f>ROUND(Eigenmischungen!FKP46,1)</f>
        <v>0</v>
      </c>
      <c r="FKM35" s="536">
        <f>ROUND(Eigenmischungen!FKQ46,1)</f>
        <v>0</v>
      </c>
      <c r="FKN35" s="536">
        <f>ROUND(Eigenmischungen!FKR46,1)</f>
        <v>0</v>
      </c>
      <c r="FKO35" s="536">
        <f>ROUND(Eigenmischungen!FKS46,1)</f>
        <v>0</v>
      </c>
      <c r="FKP35" s="536">
        <f>ROUND(Eigenmischungen!FKT46,1)</f>
        <v>0</v>
      </c>
      <c r="FKQ35" s="536">
        <f>ROUND(Eigenmischungen!FKU46,1)</f>
        <v>0</v>
      </c>
      <c r="FKR35" s="536">
        <f>ROUND(Eigenmischungen!FKV46,1)</f>
        <v>0</v>
      </c>
      <c r="FKS35" s="536">
        <f>ROUND(Eigenmischungen!FKW46,1)</f>
        <v>0</v>
      </c>
      <c r="FKT35" s="536">
        <f>ROUND(Eigenmischungen!FKX46,1)</f>
        <v>0</v>
      </c>
      <c r="FKU35" s="536">
        <f>ROUND(Eigenmischungen!FKY46,1)</f>
        <v>0</v>
      </c>
      <c r="FKV35" s="536">
        <f>ROUND(Eigenmischungen!FKZ46,1)</f>
        <v>0</v>
      </c>
      <c r="FKW35" s="536">
        <f>ROUND(Eigenmischungen!FLA46,1)</f>
        <v>0</v>
      </c>
      <c r="FKX35" s="536">
        <f>ROUND(Eigenmischungen!FLB46,1)</f>
        <v>0</v>
      </c>
      <c r="FKY35" s="536">
        <f>ROUND(Eigenmischungen!FLC46,1)</f>
        <v>0</v>
      </c>
      <c r="FKZ35" s="536">
        <f>ROUND(Eigenmischungen!FLD46,1)</f>
        <v>0</v>
      </c>
      <c r="FLA35" s="536">
        <f>ROUND(Eigenmischungen!FLE46,1)</f>
        <v>0</v>
      </c>
      <c r="FLB35" s="536">
        <f>ROUND(Eigenmischungen!FLF46,1)</f>
        <v>0</v>
      </c>
      <c r="FLC35" s="536">
        <f>ROUND(Eigenmischungen!FLG46,1)</f>
        <v>0</v>
      </c>
      <c r="FLD35" s="536">
        <f>ROUND(Eigenmischungen!FLH46,1)</f>
        <v>0</v>
      </c>
      <c r="FLE35" s="536">
        <f>ROUND(Eigenmischungen!FLI46,1)</f>
        <v>0</v>
      </c>
      <c r="FLF35" s="536">
        <f>ROUND(Eigenmischungen!FLJ46,1)</f>
        <v>0</v>
      </c>
      <c r="FLG35" s="536">
        <f>ROUND(Eigenmischungen!FLK46,1)</f>
        <v>0</v>
      </c>
      <c r="FLH35" s="536">
        <f>ROUND(Eigenmischungen!FLL46,1)</f>
        <v>0</v>
      </c>
      <c r="FLI35" s="536">
        <f>ROUND(Eigenmischungen!FLM46,1)</f>
        <v>0</v>
      </c>
      <c r="FLJ35" s="536">
        <f>ROUND(Eigenmischungen!FLN46,1)</f>
        <v>0</v>
      </c>
      <c r="FLK35" s="536">
        <f>ROUND(Eigenmischungen!FLO46,1)</f>
        <v>0</v>
      </c>
      <c r="FLL35" s="536">
        <f>ROUND(Eigenmischungen!FLP46,1)</f>
        <v>0</v>
      </c>
      <c r="FLM35" s="536">
        <f>ROUND(Eigenmischungen!FLQ46,1)</f>
        <v>0</v>
      </c>
      <c r="FLN35" s="536">
        <f>ROUND(Eigenmischungen!FLR46,1)</f>
        <v>0</v>
      </c>
      <c r="FLO35" s="536">
        <f>ROUND(Eigenmischungen!FLS46,1)</f>
        <v>0</v>
      </c>
      <c r="FLP35" s="536">
        <f>ROUND(Eigenmischungen!FLT46,1)</f>
        <v>0</v>
      </c>
      <c r="FLQ35" s="536">
        <f>ROUND(Eigenmischungen!FLU46,1)</f>
        <v>0</v>
      </c>
      <c r="FLR35" s="536">
        <f>ROUND(Eigenmischungen!FLV46,1)</f>
        <v>0</v>
      </c>
      <c r="FLS35" s="536">
        <f>ROUND(Eigenmischungen!FLW46,1)</f>
        <v>0</v>
      </c>
      <c r="FLT35" s="536">
        <f>ROUND(Eigenmischungen!FLX46,1)</f>
        <v>0</v>
      </c>
      <c r="FLU35" s="536">
        <f>ROUND(Eigenmischungen!FLY46,1)</f>
        <v>0</v>
      </c>
      <c r="FLV35" s="536">
        <f>ROUND(Eigenmischungen!FLZ46,1)</f>
        <v>0</v>
      </c>
      <c r="FLW35" s="536">
        <f>ROUND(Eigenmischungen!FMA46,1)</f>
        <v>0</v>
      </c>
      <c r="FLX35" s="536">
        <f>ROUND(Eigenmischungen!FMB46,1)</f>
        <v>0</v>
      </c>
      <c r="FLY35" s="536">
        <f>ROUND(Eigenmischungen!FMC46,1)</f>
        <v>0</v>
      </c>
      <c r="FLZ35" s="536">
        <f>ROUND(Eigenmischungen!FMD46,1)</f>
        <v>0</v>
      </c>
      <c r="FMA35" s="536">
        <f>ROUND(Eigenmischungen!FME46,1)</f>
        <v>0</v>
      </c>
      <c r="FMB35" s="536">
        <f>ROUND(Eigenmischungen!FMF46,1)</f>
        <v>0</v>
      </c>
      <c r="FMC35" s="536">
        <f>ROUND(Eigenmischungen!FMG46,1)</f>
        <v>0</v>
      </c>
      <c r="FMD35" s="536">
        <f>ROUND(Eigenmischungen!FMH46,1)</f>
        <v>0</v>
      </c>
      <c r="FME35" s="536">
        <f>ROUND(Eigenmischungen!FMI46,1)</f>
        <v>0</v>
      </c>
      <c r="FMF35" s="536">
        <f>ROUND(Eigenmischungen!FMJ46,1)</f>
        <v>0</v>
      </c>
      <c r="FMG35" s="536">
        <f>ROUND(Eigenmischungen!FMK46,1)</f>
        <v>0</v>
      </c>
      <c r="FMH35" s="536">
        <f>ROUND(Eigenmischungen!FML46,1)</f>
        <v>0</v>
      </c>
      <c r="FMI35" s="536">
        <f>ROUND(Eigenmischungen!FMM46,1)</f>
        <v>0</v>
      </c>
      <c r="FMJ35" s="536">
        <f>ROUND(Eigenmischungen!FMN46,1)</f>
        <v>0</v>
      </c>
      <c r="FMK35" s="536">
        <f>ROUND(Eigenmischungen!FMO46,1)</f>
        <v>0</v>
      </c>
      <c r="FML35" s="536">
        <f>ROUND(Eigenmischungen!FMP46,1)</f>
        <v>0</v>
      </c>
      <c r="FMM35" s="536">
        <f>ROUND(Eigenmischungen!FMQ46,1)</f>
        <v>0</v>
      </c>
      <c r="FMN35" s="536">
        <f>ROUND(Eigenmischungen!FMR46,1)</f>
        <v>0</v>
      </c>
      <c r="FMO35" s="536">
        <f>ROUND(Eigenmischungen!FMS46,1)</f>
        <v>0</v>
      </c>
      <c r="FMP35" s="536">
        <f>ROUND(Eigenmischungen!FMT46,1)</f>
        <v>0</v>
      </c>
      <c r="FMQ35" s="536">
        <f>ROUND(Eigenmischungen!FMU46,1)</f>
        <v>0</v>
      </c>
      <c r="FMR35" s="536">
        <f>ROUND(Eigenmischungen!FMV46,1)</f>
        <v>0</v>
      </c>
      <c r="FMS35" s="536">
        <f>ROUND(Eigenmischungen!FMW46,1)</f>
        <v>0</v>
      </c>
      <c r="FMT35" s="536">
        <f>ROUND(Eigenmischungen!FMX46,1)</f>
        <v>0</v>
      </c>
      <c r="FMU35" s="536">
        <f>ROUND(Eigenmischungen!FMY46,1)</f>
        <v>0</v>
      </c>
      <c r="FMV35" s="536">
        <f>ROUND(Eigenmischungen!FMZ46,1)</f>
        <v>0</v>
      </c>
      <c r="FMW35" s="536">
        <f>ROUND(Eigenmischungen!FNA46,1)</f>
        <v>0</v>
      </c>
      <c r="FMX35" s="536">
        <f>ROUND(Eigenmischungen!FNB46,1)</f>
        <v>0</v>
      </c>
      <c r="FMY35" s="536">
        <f>ROUND(Eigenmischungen!FNC46,1)</f>
        <v>0</v>
      </c>
      <c r="FMZ35" s="536">
        <f>ROUND(Eigenmischungen!FND46,1)</f>
        <v>0</v>
      </c>
      <c r="FNA35" s="536">
        <f>ROUND(Eigenmischungen!FNE46,1)</f>
        <v>0</v>
      </c>
      <c r="FNB35" s="536">
        <f>ROUND(Eigenmischungen!FNF46,1)</f>
        <v>0</v>
      </c>
      <c r="FNC35" s="536">
        <f>ROUND(Eigenmischungen!FNG46,1)</f>
        <v>0</v>
      </c>
      <c r="FND35" s="536">
        <f>ROUND(Eigenmischungen!FNH46,1)</f>
        <v>0</v>
      </c>
      <c r="FNE35" s="536">
        <f>ROUND(Eigenmischungen!FNI46,1)</f>
        <v>0</v>
      </c>
      <c r="FNF35" s="536">
        <f>ROUND(Eigenmischungen!FNJ46,1)</f>
        <v>0</v>
      </c>
      <c r="FNG35" s="536">
        <f>ROUND(Eigenmischungen!FNK46,1)</f>
        <v>0</v>
      </c>
      <c r="FNH35" s="536">
        <f>ROUND(Eigenmischungen!FNL46,1)</f>
        <v>0</v>
      </c>
      <c r="FNI35" s="536">
        <f>ROUND(Eigenmischungen!FNM46,1)</f>
        <v>0</v>
      </c>
      <c r="FNJ35" s="536">
        <f>ROUND(Eigenmischungen!FNN46,1)</f>
        <v>0</v>
      </c>
      <c r="FNK35" s="536">
        <f>ROUND(Eigenmischungen!FNO46,1)</f>
        <v>0</v>
      </c>
      <c r="FNL35" s="536">
        <f>ROUND(Eigenmischungen!FNP46,1)</f>
        <v>0</v>
      </c>
      <c r="FNM35" s="536">
        <f>ROUND(Eigenmischungen!FNQ46,1)</f>
        <v>0</v>
      </c>
      <c r="FNN35" s="536">
        <f>ROUND(Eigenmischungen!FNR46,1)</f>
        <v>0</v>
      </c>
      <c r="FNO35" s="536">
        <f>ROUND(Eigenmischungen!FNS46,1)</f>
        <v>0</v>
      </c>
      <c r="FNP35" s="536">
        <f>ROUND(Eigenmischungen!FNT46,1)</f>
        <v>0</v>
      </c>
      <c r="FNQ35" s="536">
        <f>ROUND(Eigenmischungen!FNU46,1)</f>
        <v>0</v>
      </c>
      <c r="FNR35" s="536">
        <f>ROUND(Eigenmischungen!FNV46,1)</f>
        <v>0</v>
      </c>
      <c r="FNS35" s="536">
        <f>ROUND(Eigenmischungen!FNW46,1)</f>
        <v>0</v>
      </c>
      <c r="FNT35" s="536">
        <f>ROUND(Eigenmischungen!FNX46,1)</f>
        <v>0</v>
      </c>
      <c r="FNU35" s="536">
        <f>ROUND(Eigenmischungen!FNY46,1)</f>
        <v>0</v>
      </c>
      <c r="FNV35" s="536">
        <f>ROUND(Eigenmischungen!FNZ46,1)</f>
        <v>0</v>
      </c>
      <c r="FNW35" s="536">
        <f>ROUND(Eigenmischungen!FOA46,1)</f>
        <v>0</v>
      </c>
      <c r="FNX35" s="536">
        <f>ROUND(Eigenmischungen!FOB46,1)</f>
        <v>0</v>
      </c>
      <c r="FNY35" s="536">
        <f>ROUND(Eigenmischungen!FOC46,1)</f>
        <v>0</v>
      </c>
      <c r="FNZ35" s="536">
        <f>ROUND(Eigenmischungen!FOD46,1)</f>
        <v>0</v>
      </c>
      <c r="FOA35" s="536">
        <f>ROUND(Eigenmischungen!FOE46,1)</f>
        <v>0</v>
      </c>
      <c r="FOB35" s="536">
        <f>ROUND(Eigenmischungen!FOF46,1)</f>
        <v>0</v>
      </c>
      <c r="FOC35" s="536">
        <f>ROUND(Eigenmischungen!FOG46,1)</f>
        <v>0</v>
      </c>
      <c r="FOD35" s="536">
        <f>ROUND(Eigenmischungen!FOH46,1)</f>
        <v>0</v>
      </c>
      <c r="FOE35" s="536">
        <f>ROUND(Eigenmischungen!FOI46,1)</f>
        <v>0</v>
      </c>
      <c r="FOF35" s="536">
        <f>ROUND(Eigenmischungen!FOJ46,1)</f>
        <v>0</v>
      </c>
      <c r="FOG35" s="536">
        <f>ROUND(Eigenmischungen!FOK46,1)</f>
        <v>0</v>
      </c>
      <c r="FOH35" s="536">
        <f>ROUND(Eigenmischungen!FOL46,1)</f>
        <v>0</v>
      </c>
      <c r="FOI35" s="536">
        <f>ROUND(Eigenmischungen!FOM46,1)</f>
        <v>0</v>
      </c>
      <c r="FOJ35" s="536">
        <f>ROUND(Eigenmischungen!FON46,1)</f>
        <v>0</v>
      </c>
      <c r="FOK35" s="536">
        <f>ROUND(Eigenmischungen!FOO46,1)</f>
        <v>0</v>
      </c>
      <c r="FOL35" s="536">
        <f>ROUND(Eigenmischungen!FOP46,1)</f>
        <v>0</v>
      </c>
      <c r="FOM35" s="536">
        <f>ROUND(Eigenmischungen!FOQ46,1)</f>
        <v>0</v>
      </c>
      <c r="FON35" s="536">
        <f>ROUND(Eigenmischungen!FOR46,1)</f>
        <v>0</v>
      </c>
      <c r="FOO35" s="536">
        <f>ROUND(Eigenmischungen!FOS46,1)</f>
        <v>0</v>
      </c>
      <c r="FOP35" s="536">
        <f>ROUND(Eigenmischungen!FOT46,1)</f>
        <v>0</v>
      </c>
      <c r="FOQ35" s="536">
        <f>ROUND(Eigenmischungen!FOU46,1)</f>
        <v>0</v>
      </c>
      <c r="FOR35" s="536">
        <f>ROUND(Eigenmischungen!FOV46,1)</f>
        <v>0</v>
      </c>
      <c r="FOS35" s="536">
        <f>ROUND(Eigenmischungen!FOW46,1)</f>
        <v>0</v>
      </c>
      <c r="FOT35" s="536">
        <f>ROUND(Eigenmischungen!FOX46,1)</f>
        <v>0</v>
      </c>
      <c r="FOU35" s="536">
        <f>ROUND(Eigenmischungen!FOY46,1)</f>
        <v>0</v>
      </c>
      <c r="FOV35" s="536">
        <f>ROUND(Eigenmischungen!FOZ46,1)</f>
        <v>0</v>
      </c>
      <c r="FOW35" s="536">
        <f>ROUND(Eigenmischungen!FPA46,1)</f>
        <v>0</v>
      </c>
      <c r="FOX35" s="536">
        <f>ROUND(Eigenmischungen!FPB46,1)</f>
        <v>0</v>
      </c>
      <c r="FOY35" s="536">
        <f>ROUND(Eigenmischungen!FPC46,1)</f>
        <v>0</v>
      </c>
      <c r="FOZ35" s="536">
        <f>ROUND(Eigenmischungen!FPD46,1)</f>
        <v>0</v>
      </c>
      <c r="FPA35" s="536">
        <f>ROUND(Eigenmischungen!FPE46,1)</f>
        <v>0</v>
      </c>
      <c r="FPB35" s="536">
        <f>ROUND(Eigenmischungen!FPF46,1)</f>
        <v>0</v>
      </c>
      <c r="FPC35" s="536">
        <f>ROUND(Eigenmischungen!FPG46,1)</f>
        <v>0</v>
      </c>
      <c r="FPD35" s="536">
        <f>ROUND(Eigenmischungen!FPH46,1)</f>
        <v>0</v>
      </c>
      <c r="FPE35" s="536">
        <f>ROUND(Eigenmischungen!FPI46,1)</f>
        <v>0</v>
      </c>
      <c r="FPF35" s="536">
        <f>ROUND(Eigenmischungen!FPJ46,1)</f>
        <v>0</v>
      </c>
      <c r="FPG35" s="536">
        <f>ROUND(Eigenmischungen!FPK46,1)</f>
        <v>0</v>
      </c>
      <c r="FPH35" s="536">
        <f>ROUND(Eigenmischungen!FPL46,1)</f>
        <v>0</v>
      </c>
      <c r="FPI35" s="536">
        <f>ROUND(Eigenmischungen!FPM46,1)</f>
        <v>0</v>
      </c>
      <c r="FPJ35" s="536">
        <f>ROUND(Eigenmischungen!FPN46,1)</f>
        <v>0</v>
      </c>
      <c r="FPK35" s="536">
        <f>ROUND(Eigenmischungen!FPO46,1)</f>
        <v>0</v>
      </c>
      <c r="FPL35" s="536">
        <f>ROUND(Eigenmischungen!FPP46,1)</f>
        <v>0</v>
      </c>
      <c r="FPM35" s="536">
        <f>ROUND(Eigenmischungen!FPQ46,1)</f>
        <v>0</v>
      </c>
      <c r="FPN35" s="536">
        <f>ROUND(Eigenmischungen!FPR46,1)</f>
        <v>0</v>
      </c>
      <c r="FPO35" s="536">
        <f>ROUND(Eigenmischungen!FPS46,1)</f>
        <v>0</v>
      </c>
      <c r="FPP35" s="536">
        <f>ROUND(Eigenmischungen!FPT46,1)</f>
        <v>0</v>
      </c>
      <c r="FPQ35" s="536">
        <f>ROUND(Eigenmischungen!FPU46,1)</f>
        <v>0</v>
      </c>
      <c r="FPR35" s="536">
        <f>ROUND(Eigenmischungen!FPV46,1)</f>
        <v>0</v>
      </c>
      <c r="FPS35" s="536">
        <f>ROUND(Eigenmischungen!FPW46,1)</f>
        <v>0</v>
      </c>
      <c r="FPT35" s="536">
        <f>ROUND(Eigenmischungen!FPX46,1)</f>
        <v>0</v>
      </c>
      <c r="FPU35" s="536">
        <f>ROUND(Eigenmischungen!FPY46,1)</f>
        <v>0</v>
      </c>
      <c r="FPV35" s="536">
        <f>ROUND(Eigenmischungen!FPZ46,1)</f>
        <v>0</v>
      </c>
      <c r="FPW35" s="536">
        <f>ROUND(Eigenmischungen!FQA46,1)</f>
        <v>0</v>
      </c>
      <c r="FPX35" s="536">
        <f>ROUND(Eigenmischungen!FQB46,1)</f>
        <v>0</v>
      </c>
      <c r="FPY35" s="536">
        <f>ROUND(Eigenmischungen!FQC46,1)</f>
        <v>0</v>
      </c>
      <c r="FPZ35" s="536">
        <f>ROUND(Eigenmischungen!FQD46,1)</f>
        <v>0</v>
      </c>
      <c r="FQA35" s="536">
        <f>ROUND(Eigenmischungen!FQE46,1)</f>
        <v>0</v>
      </c>
      <c r="FQB35" s="536">
        <f>ROUND(Eigenmischungen!FQF46,1)</f>
        <v>0</v>
      </c>
      <c r="FQC35" s="536">
        <f>ROUND(Eigenmischungen!FQG46,1)</f>
        <v>0</v>
      </c>
      <c r="FQD35" s="536">
        <f>ROUND(Eigenmischungen!FQH46,1)</f>
        <v>0</v>
      </c>
      <c r="FQE35" s="536">
        <f>ROUND(Eigenmischungen!FQI46,1)</f>
        <v>0</v>
      </c>
      <c r="FQF35" s="536">
        <f>ROUND(Eigenmischungen!FQJ46,1)</f>
        <v>0</v>
      </c>
      <c r="FQG35" s="536">
        <f>ROUND(Eigenmischungen!FQK46,1)</f>
        <v>0</v>
      </c>
      <c r="FQH35" s="536">
        <f>ROUND(Eigenmischungen!FQL46,1)</f>
        <v>0</v>
      </c>
      <c r="FQI35" s="536">
        <f>ROUND(Eigenmischungen!FQM46,1)</f>
        <v>0</v>
      </c>
      <c r="FQJ35" s="536">
        <f>ROUND(Eigenmischungen!FQN46,1)</f>
        <v>0</v>
      </c>
      <c r="FQK35" s="536">
        <f>ROUND(Eigenmischungen!FQO46,1)</f>
        <v>0</v>
      </c>
      <c r="FQL35" s="536">
        <f>ROUND(Eigenmischungen!FQP46,1)</f>
        <v>0</v>
      </c>
      <c r="FQM35" s="536">
        <f>ROUND(Eigenmischungen!FQQ46,1)</f>
        <v>0</v>
      </c>
      <c r="FQN35" s="536">
        <f>ROUND(Eigenmischungen!FQR46,1)</f>
        <v>0</v>
      </c>
      <c r="FQO35" s="536">
        <f>ROUND(Eigenmischungen!FQS46,1)</f>
        <v>0</v>
      </c>
      <c r="FQP35" s="536">
        <f>ROUND(Eigenmischungen!FQT46,1)</f>
        <v>0</v>
      </c>
      <c r="FQQ35" s="536">
        <f>ROUND(Eigenmischungen!FQU46,1)</f>
        <v>0</v>
      </c>
      <c r="FQR35" s="536">
        <f>ROUND(Eigenmischungen!FQV46,1)</f>
        <v>0</v>
      </c>
      <c r="FQS35" s="536">
        <f>ROUND(Eigenmischungen!FQW46,1)</f>
        <v>0</v>
      </c>
      <c r="FQT35" s="536">
        <f>ROUND(Eigenmischungen!FQX46,1)</f>
        <v>0</v>
      </c>
      <c r="FQU35" s="536">
        <f>ROUND(Eigenmischungen!FQY46,1)</f>
        <v>0</v>
      </c>
      <c r="FQV35" s="536">
        <f>ROUND(Eigenmischungen!FQZ46,1)</f>
        <v>0</v>
      </c>
      <c r="FQW35" s="536">
        <f>ROUND(Eigenmischungen!FRA46,1)</f>
        <v>0</v>
      </c>
      <c r="FQX35" s="536">
        <f>ROUND(Eigenmischungen!FRB46,1)</f>
        <v>0</v>
      </c>
      <c r="FQY35" s="536">
        <f>ROUND(Eigenmischungen!FRC46,1)</f>
        <v>0</v>
      </c>
      <c r="FQZ35" s="536">
        <f>ROUND(Eigenmischungen!FRD46,1)</f>
        <v>0</v>
      </c>
      <c r="FRA35" s="536">
        <f>ROUND(Eigenmischungen!FRE46,1)</f>
        <v>0</v>
      </c>
      <c r="FRB35" s="536">
        <f>ROUND(Eigenmischungen!FRF46,1)</f>
        <v>0</v>
      </c>
      <c r="FRC35" s="536">
        <f>ROUND(Eigenmischungen!FRG46,1)</f>
        <v>0</v>
      </c>
      <c r="FRD35" s="536">
        <f>ROUND(Eigenmischungen!FRH46,1)</f>
        <v>0</v>
      </c>
      <c r="FRE35" s="536">
        <f>ROUND(Eigenmischungen!FRI46,1)</f>
        <v>0</v>
      </c>
      <c r="FRF35" s="536">
        <f>ROUND(Eigenmischungen!FRJ46,1)</f>
        <v>0</v>
      </c>
      <c r="FRG35" s="536">
        <f>ROUND(Eigenmischungen!FRK46,1)</f>
        <v>0</v>
      </c>
      <c r="FRH35" s="536">
        <f>ROUND(Eigenmischungen!FRL46,1)</f>
        <v>0</v>
      </c>
      <c r="FRI35" s="536">
        <f>ROUND(Eigenmischungen!FRM46,1)</f>
        <v>0</v>
      </c>
      <c r="FRJ35" s="536">
        <f>ROUND(Eigenmischungen!FRN46,1)</f>
        <v>0</v>
      </c>
      <c r="FRK35" s="536">
        <f>ROUND(Eigenmischungen!FRO46,1)</f>
        <v>0</v>
      </c>
      <c r="FRL35" s="536">
        <f>ROUND(Eigenmischungen!FRP46,1)</f>
        <v>0</v>
      </c>
      <c r="FRM35" s="536">
        <f>ROUND(Eigenmischungen!FRQ46,1)</f>
        <v>0</v>
      </c>
      <c r="FRN35" s="536">
        <f>ROUND(Eigenmischungen!FRR46,1)</f>
        <v>0</v>
      </c>
      <c r="FRO35" s="536">
        <f>ROUND(Eigenmischungen!FRS46,1)</f>
        <v>0</v>
      </c>
      <c r="FRP35" s="536">
        <f>ROUND(Eigenmischungen!FRT46,1)</f>
        <v>0</v>
      </c>
      <c r="FRQ35" s="536">
        <f>ROUND(Eigenmischungen!FRU46,1)</f>
        <v>0</v>
      </c>
      <c r="FRR35" s="536">
        <f>ROUND(Eigenmischungen!FRV46,1)</f>
        <v>0</v>
      </c>
      <c r="FRS35" s="536">
        <f>ROUND(Eigenmischungen!FRW46,1)</f>
        <v>0</v>
      </c>
      <c r="FRT35" s="536">
        <f>ROUND(Eigenmischungen!FRX46,1)</f>
        <v>0</v>
      </c>
      <c r="FRU35" s="536">
        <f>ROUND(Eigenmischungen!FRY46,1)</f>
        <v>0</v>
      </c>
      <c r="FRV35" s="536">
        <f>ROUND(Eigenmischungen!FRZ46,1)</f>
        <v>0</v>
      </c>
      <c r="FRW35" s="536">
        <f>ROUND(Eigenmischungen!FSA46,1)</f>
        <v>0</v>
      </c>
      <c r="FRX35" s="536">
        <f>ROUND(Eigenmischungen!FSB46,1)</f>
        <v>0</v>
      </c>
      <c r="FRY35" s="536">
        <f>ROUND(Eigenmischungen!FSC46,1)</f>
        <v>0</v>
      </c>
      <c r="FRZ35" s="536">
        <f>ROUND(Eigenmischungen!FSD46,1)</f>
        <v>0</v>
      </c>
      <c r="FSA35" s="536">
        <f>ROUND(Eigenmischungen!FSE46,1)</f>
        <v>0</v>
      </c>
      <c r="FSB35" s="536">
        <f>ROUND(Eigenmischungen!FSF46,1)</f>
        <v>0</v>
      </c>
      <c r="FSC35" s="536">
        <f>ROUND(Eigenmischungen!FSG46,1)</f>
        <v>0</v>
      </c>
      <c r="FSD35" s="536">
        <f>ROUND(Eigenmischungen!FSH46,1)</f>
        <v>0</v>
      </c>
      <c r="FSE35" s="536">
        <f>ROUND(Eigenmischungen!FSI46,1)</f>
        <v>0</v>
      </c>
      <c r="FSF35" s="536">
        <f>ROUND(Eigenmischungen!FSJ46,1)</f>
        <v>0</v>
      </c>
      <c r="FSG35" s="536">
        <f>ROUND(Eigenmischungen!FSK46,1)</f>
        <v>0</v>
      </c>
      <c r="FSH35" s="536">
        <f>ROUND(Eigenmischungen!FSL46,1)</f>
        <v>0</v>
      </c>
      <c r="FSI35" s="536">
        <f>ROUND(Eigenmischungen!FSM46,1)</f>
        <v>0</v>
      </c>
      <c r="FSJ35" s="536">
        <f>ROUND(Eigenmischungen!FSN46,1)</f>
        <v>0</v>
      </c>
      <c r="FSK35" s="536">
        <f>ROUND(Eigenmischungen!FSO46,1)</f>
        <v>0</v>
      </c>
      <c r="FSL35" s="536">
        <f>ROUND(Eigenmischungen!FSP46,1)</f>
        <v>0</v>
      </c>
      <c r="FSM35" s="536">
        <f>ROUND(Eigenmischungen!FSQ46,1)</f>
        <v>0</v>
      </c>
      <c r="FSN35" s="536">
        <f>ROUND(Eigenmischungen!FSR46,1)</f>
        <v>0</v>
      </c>
      <c r="FSO35" s="536">
        <f>ROUND(Eigenmischungen!FSS46,1)</f>
        <v>0</v>
      </c>
      <c r="FSP35" s="536">
        <f>ROUND(Eigenmischungen!FST46,1)</f>
        <v>0</v>
      </c>
      <c r="FSQ35" s="536">
        <f>ROUND(Eigenmischungen!FSU46,1)</f>
        <v>0</v>
      </c>
      <c r="FSR35" s="536">
        <f>ROUND(Eigenmischungen!FSV46,1)</f>
        <v>0</v>
      </c>
      <c r="FSS35" s="536">
        <f>ROUND(Eigenmischungen!FSW46,1)</f>
        <v>0</v>
      </c>
      <c r="FST35" s="536">
        <f>ROUND(Eigenmischungen!FSX46,1)</f>
        <v>0</v>
      </c>
      <c r="FSU35" s="536">
        <f>ROUND(Eigenmischungen!FSY46,1)</f>
        <v>0</v>
      </c>
      <c r="FSV35" s="536">
        <f>ROUND(Eigenmischungen!FSZ46,1)</f>
        <v>0</v>
      </c>
      <c r="FSW35" s="536">
        <f>ROUND(Eigenmischungen!FTA46,1)</f>
        <v>0</v>
      </c>
      <c r="FSX35" s="536">
        <f>ROUND(Eigenmischungen!FTB46,1)</f>
        <v>0</v>
      </c>
      <c r="FSY35" s="536">
        <f>ROUND(Eigenmischungen!FTC46,1)</f>
        <v>0</v>
      </c>
      <c r="FSZ35" s="536">
        <f>ROUND(Eigenmischungen!FTD46,1)</f>
        <v>0</v>
      </c>
      <c r="FTA35" s="536">
        <f>ROUND(Eigenmischungen!FTE46,1)</f>
        <v>0</v>
      </c>
      <c r="FTB35" s="536">
        <f>ROUND(Eigenmischungen!FTF46,1)</f>
        <v>0</v>
      </c>
      <c r="FTC35" s="536">
        <f>ROUND(Eigenmischungen!FTG46,1)</f>
        <v>0</v>
      </c>
      <c r="FTD35" s="536">
        <f>ROUND(Eigenmischungen!FTH46,1)</f>
        <v>0</v>
      </c>
      <c r="FTE35" s="536">
        <f>ROUND(Eigenmischungen!FTI46,1)</f>
        <v>0</v>
      </c>
      <c r="FTF35" s="536">
        <f>ROUND(Eigenmischungen!FTJ46,1)</f>
        <v>0</v>
      </c>
      <c r="FTG35" s="536">
        <f>ROUND(Eigenmischungen!FTK46,1)</f>
        <v>0</v>
      </c>
      <c r="FTH35" s="536">
        <f>ROUND(Eigenmischungen!FTL46,1)</f>
        <v>0</v>
      </c>
      <c r="FTI35" s="536">
        <f>ROUND(Eigenmischungen!FTM46,1)</f>
        <v>0</v>
      </c>
      <c r="FTJ35" s="536">
        <f>ROUND(Eigenmischungen!FTN46,1)</f>
        <v>0</v>
      </c>
      <c r="FTK35" s="536">
        <f>ROUND(Eigenmischungen!FTO46,1)</f>
        <v>0</v>
      </c>
      <c r="FTL35" s="536">
        <f>ROUND(Eigenmischungen!FTP46,1)</f>
        <v>0</v>
      </c>
      <c r="FTM35" s="536">
        <f>ROUND(Eigenmischungen!FTQ46,1)</f>
        <v>0</v>
      </c>
      <c r="FTN35" s="536">
        <f>ROUND(Eigenmischungen!FTR46,1)</f>
        <v>0</v>
      </c>
      <c r="FTO35" s="536">
        <f>ROUND(Eigenmischungen!FTS46,1)</f>
        <v>0</v>
      </c>
      <c r="FTP35" s="536">
        <f>ROUND(Eigenmischungen!FTT46,1)</f>
        <v>0</v>
      </c>
      <c r="FTQ35" s="536">
        <f>ROUND(Eigenmischungen!FTU46,1)</f>
        <v>0</v>
      </c>
      <c r="FTR35" s="536">
        <f>ROUND(Eigenmischungen!FTV46,1)</f>
        <v>0</v>
      </c>
      <c r="FTS35" s="536">
        <f>ROUND(Eigenmischungen!FTW46,1)</f>
        <v>0</v>
      </c>
      <c r="FTT35" s="536">
        <f>ROUND(Eigenmischungen!FTX46,1)</f>
        <v>0</v>
      </c>
      <c r="FTU35" s="536">
        <f>ROUND(Eigenmischungen!FTY46,1)</f>
        <v>0</v>
      </c>
      <c r="FTV35" s="536">
        <f>ROUND(Eigenmischungen!FTZ46,1)</f>
        <v>0</v>
      </c>
      <c r="FTW35" s="536">
        <f>ROUND(Eigenmischungen!FUA46,1)</f>
        <v>0</v>
      </c>
      <c r="FTX35" s="536">
        <f>ROUND(Eigenmischungen!FUB46,1)</f>
        <v>0</v>
      </c>
      <c r="FTY35" s="536">
        <f>ROUND(Eigenmischungen!FUC46,1)</f>
        <v>0</v>
      </c>
      <c r="FTZ35" s="536">
        <f>ROUND(Eigenmischungen!FUD46,1)</f>
        <v>0</v>
      </c>
      <c r="FUA35" s="536">
        <f>ROUND(Eigenmischungen!FUE46,1)</f>
        <v>0</v>
      </c>
      <c r="FUB35" s="536">
        <f>ROUND(Eigenmischungen!FUF46,1)</f>
        <v>0</v>
      </c>
      <c r="FUC35" s="536">
        <f>ROUND(Eigenmischungen!FUG46,1)</f>
        <v>0</v>
      </c>
      <c r="FUD35" s="536">
        <f>ROUND(Eigenmischungen!FUH46,1)</f>
        <v>0</v>
      </c>
      <c r="FUE35" s="536">
        <f>ROUND(Eigenmischungen!FUI46,1)</f>
        <v>0</v>
      </c>
      <c r="FUF35" s="536">
        <f>ROUND(Eigenmischungen!FUJ46,1)</f>
        <v>0</v>
      </c>
      <c r="FUG35" s="536">
        <f>ROUND(Eigenmischungen!FUK46,1)</f>
        <v>0</v>
      </c>
      <c r="FUH35" s="536">
        <f>ROUND(Eigenmischungen!FUL46,1)</f>
        <v>0</v>
      </c>
      <c r="FUI35" s="536">
        <f>ROUND(Eigenmischungen!FUM46,1)</f>
        <v>0</v>
      </c>
      <c r="FUJ35" s="536">
        <f>ROUND(Eigenmischungen!FUN46,1)</f>
        <v>0</v>
      </c>
      <c r="FUK35" s="536">
        <f>ROUND(Eigenmischungen!FUO46,1)</f>
        <v>0</v>
      </c>
      <c r="FUL35" s="536">
        <f>ROUND(Eigenmischungen!FUP46,1)</f>
        <v>0</v>
      </c>
      <c r="FUM35" s="536">
        <f>ROUND(Eigenmischungen!FUQ46,1)</f>
        <v>0</v>
      </c>
      <c r="FUN35" s="536">
        <f>ROUND(Eigenmischungen!FUR46,1)</f>
        <v>0</v>
      </c>
      <c r="FUO35" s="536">
        <f>ROUND(Eigenmischungen!FUS46,1)</f>
        <v>0</v>
      </c>
      <c r="FUP35" s="536">
        <f>ROUND(Eigenmischungen!FUT46,1)</f>
        <v>0</v>
      </c>
      <c r="FUQ35" s="536">
        <f>ROUND(Eigenmischungen!FUU46,1)</f>
        <v>0</v>
      </c>
      <c r="FUR35" s="536">
        <f>ROUND(Eigenmischungen!FUV46,1)</f>
        <v>0</v>
      </c>
      <c r="FUS35" s="536">
        <f>ROUND(Eigenmischungen!FUW46,1)</f>
        <v>0</v>
      </c>
      <c r="FUT35" s="536">
        <f>ROUND(Eigenmischungen!FUX46,1)</f>
        <v>0</v>
      </c>
      <c r="FUU35" s="536">
        <f>ROUND(Eigenmischungen!FUY46,1)</f>
        <v>0</v>
      </c>
      <c r="FUV35" s="536">
        <f>ROUND(Eigenmischungen!FUZ46,1)</f>
        <v>0</v>
      </c>
      <c r="FUW35" s="536">
        <f>ROUND(Eigenmischungen!FVA46,1)</f>
        <v>0</v>
      </c>
      <c r="FUX35" s="536">
        <f>ROUND(Eigenmischungen!FVB46,1)</f>
        <v>0</v>
      </c>
      <c r="FUY35" s="536">
        <f>ROUND(Eigenmischungen!FVC46,1)</f>
        <v>0</v>
      </c>
      <c r="FUZ35" s="536">
        <f>ROUND(Eigenmischungen!FVD46,1)</f>
        <v>0</v>
      </c>
      <c r="FVA35" s="536">
        <f>ROUND(Eigenmischungen!FVE46,1)</f>
        <v>0</v>
      </c>
      <c r="FVB35" s="536">
        <f>ROUND(Eigenmischungen!FVF46,1)</f>
        <v>0</v>
      </c>
      <c r="FVC35" s="536">
        <f>ROUND(Eigenmischungen!FVG46,1)</f>
        <v>0</v>
      </c>
      <c r="FVD35" s="536">
        <f>ROUND(Eigenmischungen!FVH46,1)</f>
        <v>0</v>
      </c>
      <c r="FVE35" s="536">
        <f>ROUND(Eigenmischungen!FVI46,1)</f>
        <v>0</v>
      </c>
      <c r="FVF35" s="536">
        <f>ROUND(Eigenmischungen!FVJ46,1)</f>
        <v>0</v>
      </c>
      <c r="FVG35" s="536">
        <f>ROUND(Eigenmischungen!FVK46,1)</f>
        <v>0</v>
      </c>
      <c r="FVH35" s="536">
        <f>ROUND(Eigenmischungen!FVL46,1)</f>
        <v>0</v>
      </c>
      <c r="FVI35" s="536">
        <f>ROUND(Eigenmischungen!FVM46,1)</f>
        <v>0</v>
      </c>
      <c r="FVJ35" s="536">
        <f>ROUND(Eigenmischungen!FVN46,1)</f>
        <v>0</v>
      </c>
      <c r="FVK35" s="536">
        <f>ROUND(Eigenmischungen!FVO46,1)</f>
        <v>0</v>
      </c>
      <c r="FVL35" s="536">
        <f>ROUND(Eigenmischungen!FVP46,1)</f>
        <v>0</v>
      </c>
      <c r="FVM35" s="536">
        <f>ROUND(Eigenmischungen!FVQ46,1)</f>
        <v>0</v>
      </c>
      <c r="FVN35" s="536">
        <f>ROUND(Eigenmischungen!FVR46,1)</f>
        <v>0</v>
      </c>
      <c r="FVO35" s="536">
        <f>ROUND(Eigenmischungen!FVS46,1)</f>
        <v>0</v>
      </c>
      <c r="FVP35" s="536">
        <f>ROUND(Eigenmischungen!FVT46,1)</f>
        <v>0</v>
      </c>
      <c r="FVQ35" s="536">
        <f>ROUND(Eigenmischungen!FVU46,1)</f>
        <v>0</v>
      </c>
      <c r="FVR35" s="536">
        <f>ROUND(Eigenmischungen!FVV46,1)</f>
        <v>0</v>
      </c>
      <c r="FVS35" s="536">
        <f>ROUND(Eigenmischungen!FVW46,1)</f>
        <v>0</v>
      </c>
      <c r="FVT35" s="536">
        <f>ROUND(Eigenmischungen!FVX46,1)</f>
        <v>0</v>
      </c>
      <c r="FVU35" s="536">
        <f>ROUND(Eigenmischungen!FVY46,1)</f>
        <v>0</v>
      </c>
      <c r="FVV35" s="536">
        <f>ROUND(Eigenmischungen!FVZ46,1)</f>
        <v>0</v>
      </c>
      <c r="FVW35" s="536">
        <f>ROUND(Eigenmischungen!FWA46,1)</f>
        <v>0</v>
      </c>
      <c r="FVX35" s="536">
        <f>ROUND(Eigenmischungen!FWB46,1)</f>
        <v>0</v>
      </c>
      <c r="FVY35" s="536">
        <f>ROUND(Eigenmischungen!FWC46,1)</f>
        <v>0</v>
      </c>
      <c r="FVZ35" s="536">
        <f>ROUND(Eigenmischungen!FWD46,1)</f>
        <v>0</v>
      </c>
      <c r="FWA35" s="536">
        <f>ROUND(Eigenmischungen!FWE46,1)</f>
        <v>0</v>
      </c>
      <c r="FWB35" s="536">
        <f>ROUND(Eigenmischungen!FWF46,1)</f>
        <v>0</v>
      </c>
      <c r="FWC35" s="536">
        <f>ROUND(Eigenmischungen!FWG46,1)</f>
        <v>0</v>
      </c>
      <c r="FWD35" s="536">
        <f>ROUND(Eigenmischungen!FWH46,1)</f>
        <v>0</v>
      </c>
      <c r="FWE35" s="536">
        <f>ROUND(Eigenmischungen!FWI46,1)</f>
        <v>0</v>
      </c>
      <c r="FWF35" s="536">
        <f>ROUND(Eigenmischungen!FWJ46,1)</f>
        <v>0</v>
      </c>
      <c r="FWG35" s="536">
        <f>ROUND(Eigenmischungen!FWK46,1)</f>
        <v>0</v>
      </c>
      <c r="FWH35" s="536">
        <f>ROUND(Eigenmischungen!FWL46,1)</f>
        <v>0</v>
      </c>
      <c r="FWI35" s="536">
        <f>ROUND(Eigenmischungen!FWM46,1)</f>
        <v>0</v>
      </c>
      <c r="FWJ35" s="536">
        <f>ROUND(Eigenmischungen!FWN46,1)</f>
        <v>0</v>
      </c>
      <c r="FWK35" s="536">
        <f>ROUND(Eigenmischungen!FWO46,1)</f>
        <v>0</v>
      </c>
      <c r="FWL35" s="536">
        <f>ROUND(Eigenmischungen!FWP46,1)</f>
        <v>0</v>
      </c>
      <c r="FWM35" s="536">
        <f>ROUND(Eigenmischungen!FWQ46,1)</f>
        <v>0</v>
      </c>
      <c r="FWN35" s="536">
        <f>ROUND(Eigenmischungen!FWR46,1)</f>
        <v>0</v>
      </c>
      <c r="FWO35" s="536">
        <f>ROUND(Eigenmischungen!FWS46,1)</f>
        <v>0</v>
      </c>
      <c r="FWP35" s="536">
        <f>ROUND(Eigenmischungen!FWT46,1)</f>
        <v>0</v>
      </c>
      <c r="FWQ35" s="536">
        <f>ROUND(Eigenmischungen!FWU46,1)</f>
        <v>0</v>
      </c>
      <c r="FWR35" s="536">
        <f>ROUND(Eigenmischungen!FWV46,1)</f>
        <v>0</v>
      </c>
      <c r="FWS35" s="536">
        <f>ROUND(Eigenmischungen!FWW46,1)</f>
        <v>0</v>
      </c>
      <c r="FWT35" s="536">
        <f>ROUND(Eigenmischungen!FWX46,1)</f>
        <v>0</v>
      </c>
      <c r="FWU35" s="536">
        <f>ROUND(Eigenmischungen!FWY46,1)</f>
        <v>0</v>
      </c>
      <c r="FWV35" s="536">
        <f>ROUND(Eigenmischungen!FWZ46,1)</f>
        <v>0</v>
      </c>
      <c r="FWW35" s="536">
        <f>ROUND(Eigenmischungen!FXA46,1)</f>
        <v>0</v>
      </c>
      <c r="FWX35" s="536">
        <f>ROUND(Eigenmischungen!FXB46,1)</f>
        <v>0</v>
      </c>
      <c r="FWY35" s="536">
        <f>ROUND(Eigenmischungen!FXC46,1)</f>
        <v>0</v>
      </c>
      <c r="FWZ35" s="536">
        <f>ROUND(Eigenmischungen!FXD46,1)</f>
        <v>0</v>
      </c>
      <c r="FXA35" s="536">
        <f>ROUND(Eigenmischungen!FXE46,1)</f>
        <v>0</v>
      </c>
      <c r="FXB35" s="536">
        <f>ROUND(Eigenmischungen!FXF46,1)</f>
        <v>0</v>
      </c>
      <c r="FXC35" s="536">
        <f>ROUND(Eigenmischungen!FXG46,1)</f>
        <v>0</v>
      </c>
      <c r="FXD35" s="536">
        <f>ROUND(Eigenmischungen!FXH46,1)</f>
        <v>0</v>
      </c>
      <c r="FXE35" s="536">
        <f>ROUND(Eigenmischungen!FXI46,1)</f>
        <v>0</v>
      </c>
      <c r="FXF35" s="536">
        <f>ROUND(Eigenmischungen!FXJ46,1)</f>
        <v>0</v>
      </c>
      <c r="FXG35" s="536">
        <f>ROUND(Eigenmischungen!FXK46,1)</f>
        <v>0</v>
      </c>
      <c r="FXH35" s="536">
        <f>ROUND(Eigenmischungen!FXL46,1)</f>
        <v>0</v>
      </c>
      <c r="FXI35" s="536">
        <f>ROUND(Eigenmischungen!FXM46,1)</f>
        <v>0</v>
      </c>
      <c r="FXJ35" s="536">
        <f>ROUND(Eigenmischungen!FXN46,1)</f>
        <v>0</v>
      </c>
      <c r="FXK35" s="536">
        <f>ROUND(Eigenmischungen!FXO46,1)</f>
        <v>0</v>
      </c>
      <c r="FXL35" s="536">
        <f>ROUND(Eigenmischungen!FXP46,1)</f>
        <v>0</v>
      </c>
      <c r="FXM35" s="536">
        <f>ROUND(Eigenmischungen!FXQ46,1)</f>
        <v>0</v>
      </c>
      <c r="FXN35" s="536">
        <f>ROUND(Eigenmischungen!FXR46,1)</f>
        <v>0</v>
      </c>
      <c r="FXO35" s="536">
        <f>ROUND(Eigenmischungen!FXS46,1)</f>
        <v>0</v>
      </c>
      <c r="FXP35" s="536">
        <f>ROUND(Eigenmischungen!FXT46,1)</f>
        <v>0</v>
      </c>
      <c r="FXQ35" s="536">
        <f>ROUND(Eigenmischungen!FXU46,1)</f>
        <v>0</v>
      </c>
      <c r="FXR35" s="536">
        <f>ROUND(Eigenmischungen!FXV46,1)</f>
        <v>0</v>
      </c>
      <c r="FXS35" s="536">
        <f>ROUND(Eigenmischungen!FXW46,1)</f>
        <v>0</v>
      </c>
      <c r="FXT35" s="536">
        <f>ROUND(Eigenmischungen!FXX46,1)</f>
        <v>0</v>
      </c>
      <c r="FXU35" s="536">
        <f>ROUND(Eigenmischungen!FXY46,1)</f>
        <v>0</v>
      </c>
      <c r="FXV35" s="536">
        <f>ROUND(Eigenmischungen!FXZ46,1)</f>
        <v>0</v>
      </c>
      <c r="FXW35" s="536">
        <f>ROUND(Eigenmischungen!FYA46,1)</f>
        <v>0</v>
      </c>
      <c r="FXX35" s="536">
        <f>ROUND(Eigenmischungen!FYB46,1)</f>
        <v>0</v>
      </c>
      <c r="FXY35" s="536">
        <f>ROUND(Eigenmischungen!FYC46,1)</f>
        <v>0</v>
      </c>
      <c r="FXZ35" s="536">
        <f>ROUND(Eigenmischungen!FYD46,1)</f>
        <v>0</v>
      </c>
      <c r="FYA35" s="536">
        <f>ROUND(Eigenmischungen!FYE46,1)</f>
        <v>0</v>
      </c>
      <c r="FYB35" s="536">
        <f>ROUND(Eigenmischungen!FYF46,1)</f>
        <v>0</v>
      </c>
      <c r="FYC35" s="536">
        <f>ROUND(Eigenmischungen!FYG46,1)</f>
        <v>0</v>
      </c>
      <c r="FYD35" s="536">
        <f>ROUND(Eigenmischungen!FYH46,1)</f>
        <v>0</v>
      </c>
      <c r="FYE35" s="536">
        <f>ROUND(Eigenmischungen!FYI46,1)</f>
        <v>0</v>
      </c>
      <c r="FYF35" s="536">
        <f>ROUND(Eigenmischungen!FYJ46,1)</f>
        <v>0</v>
      </c>
      <c r="FYG35" s="536">
        <f>ROUND(Eigenmischungen!FYK46,1)</f>
        <v>0</v>
      </c>
      <c r="FYH35" s="536">
        <f>ROUND(Eigenmischungen!FYL46,1)</f>
        <v>0</v>
      </c>
      <c r="FYI35" s="536">
        <f>ROUND(Eigenmischungen!FYM46,1)</f>
        <v>0</v>
      </c>
      <c r="FYJ35" s="536">
        <f>ROUND(Eigenmischungen!FYN46,1)</f>
        <v>0</v>
      </c>
      <c r="FYK35" s="536">
        <f>ROUND(Eigenmischungen!FYO46,1)</f>
        <v>0</v>
      </c>
      <c r="FYL35" s="536">
        <f>ROUND(Eigenmischungen!FYP46,1)</f>
        <v>0</v>
      </c>
      <c r="FYM35" s="536">
        <f>ROUND(Eigenmischungen!FYQ46,1)</f>
        <v>0</v>
      </c>
      <c r="FYN35" s="536">
        <f>ROUND(Eigenmischungen!FYR46,1)</f>
        <v>0</v>
      </c>
      <c r="FYO35" s="536">
        <f>ROUND(Eigenmischungen!FYS46,1)</f>
        <v>0</v>
      </c>
      <c r="FYP35" s="536">
        <f>ROUND(Eigenmischungen!FYT46,1)</f>
        <v>0</v>
      </c>
      <c r="FYQ35" s="536">
        <f>ROUND(Eigenmischungen!FYU46,1)</f>
        <v>0</v>
      </c>
      <c r="FYR35" s="536">
        <f>ROUND(Eigenmischungen!FYV46,1)</f>
        <v>0</v>
      </c>
      <c r="FYS35" s="536">
        <f>ROUND(Eigenmischungen!FYW46,1)</f>
        <v>0</v>
      </c>
      <c r="FYT35" s="536">
        <f>ROUND(Eigenmischungen!FYX46,1)</f>
        <v>0</v>
      </c>
      <c r="FYU35" s="536">
        <f>ROUND(Eigenmischungen!FYY46,1)</f>
        <v>0</v>
      </c>
      <c r="FYV35" s="536">
        <f>ROUND(Eigenmischungen!FYZ46,1)</f>
        <v>0</v>
      </c>
      <c r="FYW35" s="536">
        <f>ROUND(Eigenmischungen!FZA46,1)</f>
        <v>0</v>
      </c>
      <c r="FYX35" s="536">
        <f>ROUND(Eigenmischungen!FZB46,1)</f>
        <v>0</v>
      </c>
      <c r="FYY35" s="536">
        <f>ROUND(Eigenmischungen!FZC46,1)</f>
        <v>0</v>
      </c>
      <c r="FYZ35" s="536">
        <f>ROUND(Eigenmischungen!FZD46,1)</f>
        <v>0</v>
      </c>
      <c r="FZA35" s="536">
        <f>ROUND(Eigenmischungen!FZE46,1)</f>
        <v>0</v>
      </c>
      <c r="FZB35" s="536">
        <f>ROUND(Eigenmischungen!FZF46,1)</f>
        <v>0</v>
      </c>
      <c r="FZC35" s="536">
        <f>ROUND(Eigenmischungen!FZG46,1)</f>
        <v>0</v>
      </c>
      <c r="FZD35" s="536">
        <f>ROUND(Eigenmischungen!FZH46,1)</f>
        <v>0</v>
      </c>
      <c r="FZE35" s="536">
        <f>ROUND(Eigenmischungen!FZI46,1)</f>
        <v>0</v>
      </c>
      <c r="FZF35" s="536">
        <f>ROUND(Eigenmischungen!FZJ46,1)</f>
        <v>0</v>
      </c>
      <c r="FZG35" s="536">
        <f>ROUND(Eigenmischungen!FZK46,1)</f>
        <v>0</v>
      </c>
      <c r="FZH35" s="536">
        <f>ROUND(Eigenmischungen!FZL46,1)</f>
        <v>0</v>
      </c>
      <c r="FZI35" s="536">
        <f>ROUND(Eigenmischungen!FZM46,1)</f>
        <v>0</v>
      </c>
      <c r="FZJ35" s="536">
        <f>ROUND(Eigenmischungen!FZN46,1)</f>
        <v>0</v>
      </c>
      <c r="FZK35" s="536">
        <f>ROUND(Eigenmischungen!FZO46,1)</f>
        <v>0</v>
      </c>
      <c r="FZL35" s="536">
        <f>ROUND(Eigenmischungen!FZP46,1)</f>
        <v>0</v>
      </c>
      <c r="FZM35" s="536">
        <f>ROUND(Eigenmischungen!FZQ46,1)</f>
        <v>0</v>
      </c>
      <c r="FZN35" s="536">
        <f>ROUND(Eigenmischungen!FZR46,1)</f>
        <v>0</v>
      </c>
      <c r="FZO35" s="536">
        <f>ROUND(Eigenmischungen!FZS46,1)</f>
        <v>0</v>
      </c>
      <c r="FZP35" s="536">
        <f>ROUND(Eigenmischungen!FZT46,1)</f>
        <v>0</v>
      </c>
      <c r="FZQ35" s="536">
        <f>ROUND(Eigenmischungen!FZU46,1)</f>
        <v>0</v>
      </c>
      <c r="FZR35" s="536">
        <f>ROUND(Eigenmischungen!FZV46,1)</f>
        <v>0</v>
      </c>
      <c r="FZS35" s="536">
        <f>ROUND(Eigenmischungen!FZW46,1)</f>
        <v>0</v>
      </c>
      <c r="FZT35" s="536">
        <f>ROUND(Eigenmischungen!FZX46,1)</f>
        <v>0</v>
      </c>
      <c r="FZU35" s="536">
        <f>ROUND(Eigenmischungen!FZY46,1)</f>
        <v>0</v>
      </c>
      <c r="FZV35" s="536">
        <f>ROUND(Eigenmischungen!FZZ46,1)</f>
        <v>0</v>
      </c>
      <c r="FZW35" s="536">
        <f>ROUND(Eigenmischungen!GAA46,1)</f>
        <v>0</v>
      </c>
      <c r="FZX35" s="536">
        <f>ROUND(Eigenmischungen!GAB46,1)</f>
        <v>0</v>
      </c>
      <c r="FZY35" s="536">
        <f>ROUND(Eigenmischungen!GAC46,1)</f>
        <v>0</v>
      </c>
      <c r="FZZ35" s="536">
        <f>ROUND(Eigenmischungen!GAD46,1)</f>
        <v>0</v>
      </c>
      <c r="GAA35" s="536">
        <f>ROUND(Eigenmischungen!GAE46,1)</f>
        <v>0</v>
      </c>
      <c r="GAB35" s="536">
        <f>ROUND(Eigenmischungen!GAF46,1)</f>
        <v>0</v>
      </c>
      <c r="GAC35" s="536">
        <f>ROUND(Eigenmischungen!GAG46,1)</f>
        <v>0</v>
      </c>
      <c r="GAD35" s="536">
        <f>ROUND(Eigenmischungen!GAH46,1)</f>
        <v>0</v>
      </c>
      <c r="GAE35" s="536">
        <f>ROUND(Eigenmischungen!GAI46,1)</f>
        <v>0</v>
      </c>
      <c r="GAF35" s="536">
        <f>ROUND(Eigenmischungen!GAJ46,1)</f>
        <v>0</v>
      </c>
      <c r="GAG35" s="536">
        <f>ROUND(Eigenmischungen!GAK46,1)</f>
        <v>0</v>
      </c>
      <c r="GAH35" s="536">
        <f>ROUND(Eigenmischungen!GAL46,1)</f>
        <v>0</v>
      </c>
      <c r="GAI35" s="536">
        <f>ROUND(Eigenmischungen!GAM46,1)</f>
        <v>0</v>
      </c>
      <c r="GAJ35" s="536">
        <f>ROUND(Eigenmischungen!GAN46,1)</f>
        <v>0</v>
      </c>
      <c r="GAK35" s="536">
        <f>ROUND(Eigenmischungen!GAO46,1)</f>
        <v>0</v>
      </c>
      <c r="GAL35" s="536">
        <f>ROUND(Eigenmischungen!GAP46,1)</f>
        <v>0</v>
      </c>
      <c r="GAM35" s="536">
        <f>ROUND(Eigenmischungen!GAQ46,1)</f>
        <v>0</v>
      </c>
      <c r="GAN35" s="536">
        <f>ROUND(Eigenmischungen!GAR46,1)</f>
        <v>0</v>
      </c>
      <c r="GAO35" s="536">
        <f>ROUND(Eigenmischungen!GAS46,1)</f>
        <v>0</v>
      </c>
      <c r="GAP35" s="536">
        <f>ROUND(Eigenmischungen!GAT46,1)</f>
        <v>0</v>
      </c>
      <c r="GAQ35" s="536">
        <f>ROUND(Eigenmischungen!GAU46,1)</f>
        <v>0</v>
      </c>
      <c r="GAR35" s="536">
        <f>ROUND(Eigenmischungen!GAV46,1)</f>
        <v>0</v>
      </c>
      <c r="GAS35" s="536">
        <f>ROUND(Eigenmischungen!GAW46,1)</f>
        <v>0</v>
      </c>
      <c r="GAT35" s="536">
        <f>ROUND(Eigenmischungen!GAX46,1)</f>
        <v>0</v>
      </c>
      <c r="GAU35" s="536">
        <f>ROUND(Eigenmischungen!GAY46,1)</f>
        <v>0</v>
      </c>
      <c r="GAV35" s="536">
        <f>ROUND(Eigenmischungen!GAZ46,1)</f>
        <v>0</v>
      </c>
      <c r="GAW35" s="536">
        <f>ROUND(Eigenmischungen!GBA46,1)</f>
        <v>0</v>
      </c>
      <c r="GAX35" s="536">
        <f>ROUND(Eigenmischungen!GBB46,1)</f>
        <v>0</v>
      </c>
      <c r="GAY35" s="536">
        <f>ROUND(Eigenmischungen!GBC46,1)</f>
        <v>0</v>
      </c>
      <c r="GAZ35" s="536">
        <f>ROUND(Eigenmischungen!GBD46,1)</f>
        <v>0</v>
      </c>
      <c r="GBA35" s="536">
        <f>ROUND(Eigenmischungen!GBE46,1)</f>
        <v>0</v>
      </c>
      <c r="GBB35" s="536">
        <f>ROUND(Eigenmischungen!GBF46,1)</f>
        <v>0</v>
      </c>
      <c r="GBC35" s="536">
        <f>ROUND(Eigenmischungen!GBG46,1)</f>
        <v>0</v>
      </c>
      <c r="GBD35" s="536">
        <f>ROUND(Eigenmischungen!GBH46,1)</f>
        <v>0</v>
      </c>
      <c r="GBE35" s="536">
        <f>ROUND(Eigenmischungen!GBI46,1)</f>
        <v>0</v>
      </c>
      <c r="GBF35" s="536">
        <f>ROUND(Eigenmischungen!GBJ46,1)</f>
        <v>0</v>
      </c>
      <c r="GBG35" s="536">
        <f>ROUND(Eigenmischungen!GBK46,1)</f>
        <v>0</v>
      </c>
      <c r="GBH35" s="536">
        <f>ROUND(Eigenmischungen!GBL46,1)</f>
        <v>0</v>
      </c>
      <c r="GBI35" s="536">
        <f>ROUND(Eigenmischungen!GBM46,1)</f>
        <v>0</v>
      </c>
      <c r="GBJ35" s="536">
        <f>ROUND(Eigenmischungen!GBN46,1)</f>
        <v>0</v>
      </c>
      <c r="GBK35" s="536">
        <f>ROUND(Eigenmischungen!GBO46,1)</f>
        <v>0</v>
      </c>
      <c r="GBL35" s="536">
        <f>ROUND(Eigenmischungen!GBP46,1)</f>
        <v>0</v>
      </c>
      <c r="GBM35" s="536">
        <f>ROUND(Eigenmischungen!GBQ46,1)</f>
        <v>0</v>
      </c>
      <c r="GBN35" s="536">
        <f>ROUND(Eigenmischungen!GBR46,1)</f>
        <v>0</v>
      </c>
      <c r="GBO35" s="536">
        <f>ROUND(Eigenmischungen!GBS46,1)</f>
        <v>0</v>
      </c>
      <c r="GBP35" s="536">
        <f>ROUND(Eigenmischungen!GBT46,1)</f>
        <v>0</v>
      </c>
      <c r="GBQ35" s="536">
        <f>ROUND(Eigenmischungen!GBU46,1)</f>
        <v>0</v>
      </c>
      <c r="GBR35" s="536">
        <f>ROUND(Eigenmischungen!GBV46,1)</f>
        <v>0</v>
      </c>
      <c r="GBS35" s="536">
        <f>ROUND(Eigenmischungen!GBW46,1)</f>
        <v>0</v>
      </c>
      <c r="GBT35" s="536">
        <f>ROUND(Eigenmischungen!GBX46,1)</f>
        <v>0</v>
      </c>
      <c r="GBU35" s="536">
        <f>ROUND(Eigenmischungen!GBY46,1)</f>
        <v>0</v>
      </c>
      <c r="GBV35" s="536">
        <f>ROUND(Eigenmischungen!GBZ46,1)</f>
        <v>0</v>
      </c>
      <c r="GBW35" s="536">
        <f>ROUND(Eigenmischungen!GCA46,1)</f>
        <v>0</v>
      </c>
      <c r="GBX35" s="536">
        <f>ROUND(Eigenmischungen!GCB46,1)</f>
        <v>0</v>
      </c>
      <c r="GBY35" s="536">
        <f>ROUND(Eigenmischungen!GCC46,1)</f>
        <v>0</v>
      </c>
      <c r="GBZ35" s="536">
        <f>ROUND(Eigenmischungen!GCD46,1)</f>
        <v>0</v>
      </c>
      <c r="GCA35" s="536">
        <f>ROUND(Eigenmischungen!GCE46,1)</f>
        <v>0</v>
      </c>
      <c r="GCB35" s="536">
        <f>ROUND(Eigenmischungen!GCF46,1)</f>
        <v>0</v>
      </c>
      <c r="GCC35" s="536">
        <f>ROUND(Eigenmischungen!GCG46,1)</f>
        <v>0</v>
      </c>
      <c r="GCD35" s="536">
        <f>ROUND(Eigenmischungen!GCH46,1)</f>
        <v>0</v>
      </c>
      <c r="GCE35" s="536">
        <f>ROUND(Eigenmischungen!GCI46,1)</f>
        <v>0</v>
      </c>
      <c r="GCF35" s="536">
        <f>ROUND(Eigenmischungen!GCJ46,1)</f>
        <v>0</v>
      </c>
      <c r="GCG35" s="536">
        <f>ROUND(Eigenmischungen!GCK46,1)</f>
        <v>0</v>
      </c>
      <c r="GCH35" s="536">
        <f>ROUND(Eigenmischungen!GCL46,1)</f>
        <v>0</v>
      </c>
      <c r="GCI35" s="536">
        <f>ROUND(Eigenmischungen!GCM46,1)</f>
        <v>0</v>
      </c>
      <c r="GCJ35" s="536">
        <f>ROUND(Eigenmischungen!GCN46,1)</f>
        <v>0</v>
      </c>
      <c r="GCK35" s="536">
        <f>ROUND(Eigenmischungen!GCO46,1)</f>
        <v>0</v>
      </c>
      <c r="GCL35" s="536">
        <f>ROUND(Eigenmischungen!GCP46,1)</f>
        <v>0</v>
      </c>
      <c r="GCM35" s="536">
        <f>ROUND(Eigenmischungen!GCQ46,1)</f>
        <v>0</v>
      </c>
      <c r="GCN35" s="536">
        <f>ROUND(Eigenmischungen!GCR46,1)</f>
        <v>0</v>
      </c>
      <c r="GCO35" s="536">
        <f>ROUND(Eigenmischungen!GCS46,1)</f>
        <v>0</v>
      </c>
      <c r="GCP35" s="536">
        <f>ROUND(Eigenmischungen!GCT46,1)</f>
        <v>0</v>
      </c>
      <c r="GCQ35" s="536">
        <f>ROUND(Eigenmischungen!GCU46,1)</f>
        <v>0</v>
      </c>
      <c r="GCR35" s="536">
        <f>ROUND(Eigenmischungen!GCV46,1)</f>
        <v>0</v>
      </c>
      <c r="GCS35" s="536">
        <f>ROUND(Eigenmischungen!GCW46,1)</f>
        <v>0</v>
      </c>
      <c r="GCT35" s="536">
        <f>ROUND(Eigenmischungen!GCX46,1)</f>
        <v>0</v>
      </c>
      <c r="GCU35" s="536">
        <f>ROUND(Eigenmischungen!GCY46,1)</f>
        <v>0</v>
      </c>
      <c r="GCV35" s="536">
        <f>ROUND(Eigenmischungen!GCZ46,1)</f>
        <v>0</v>
      </c>
      <c r="GCW35" s="536">
        <f>ROUND(Eigenmischungen!GDA46,1)</f>
        <v>0</v>
      </c>
      <c r="GCX35" s="536">
        <f>ROUND(Eigenmischungen!GDB46,1)</f>
        <v>0</v>
      </c>
      <c r="GCY35" s="536">
        <f>ROUND(Eigenmischungen!GDC46,1)</f>
        <v>0</v>
      </c>
      <c r="GCZ35" s="536">
        <f>ROUND(Eigenmischungen!GDD46,1)</f>
        <v>0</v>
      </c>
      <c r="GDA35" s="536">
        <f>ROUND(Eigenmischungen!GDE46,1)</f>
        <v>0</v>
      </c>
      <c r="GDB35" s="536">
        <f>ROUND(Eigenmischungen!GDF46,1)</f>
        <v>0</v>
      </c>
      <c r="GDC35" s="536">
        <f>ROUND(Eigenmischungen!GDG46,1)</f>
        <v>0</v>
      </c>
      <c r="GDD35" s="536">
        <f>ROUND(Eigenmischungen!GDH46,1)</f>
        <v>0</v>
      </c>
      <c r="GDE35" s="536">
        <f>ROUND(Eigenmischungen!GDI46,1)</f>
        <v>0</v>
      </c>
      <c r="GDF35" s="536">
        <f>ROUND(Eigenmischungen!GDJ46,1)</f>
        <v>0</v>
      </c>
      <c r="GDG35" s="536">
        <f>ROUND(Eigenmischungen!GDK46,1)</f>
        <v>0</v>
      </c>
      <c r="GDH35" s="536">
        <f>ROUND(Eigenmischungen!GDL46,1)</f>
        <v>0</v>
      </c>
      <c r="GDI35" s="536">
        <f>ROUND(Eigenmischungen!GDM46,1)</f>
        <v>0</v>
      </c>
      <c r="GDJ35" s="536">
        <f>ROUND(Eigenmischungen!GDN46,1)</f>
        <v>0</v>
      </c>
      <c r="GDK35" s="536">
        <f>ROUND(Eigenmischungen!GDO46,1)</f>
        <v>0</v>
      </c>
      <c r="GDL35" s="536">
        <f>ROUND(Eigenmischungen!GDP46,1)</f>
        <v>0</v>
      </c>
      <c r="GDM35" s="536">
        <f>ROUND(Eigenmischungen!GDQ46,1)</f>
        <v>0</v>
      </c>
      <c r="GDN35" s="536">
        <f>ROUND(Eigenmischungen!GDR46,1)</f>
        <v>0</v>
      </c>
      <c r="GDO35" s="536">
        <f>ROUND(Eigenmischungen!GDS46,1)</f>
        <v>0</v>
      </c>
      <c r="GDP35" s="536">
        <f>ROUND(Eigenmischungen!GDT46,1)</f>
        <v>0</v>
      </c>
      <c r="GDQ35" s="536">
        <f>ROUND(Eigenmischungen!GDU46,1)</f>
        <v>0</v>
      </c>
      <c r="GDR35" s="536">
        <f>ROUND(Eigenmischungen!GDV46,1)</f>
        <v>0</v>
      </c>
      <c r="GDS35" s="536">
        <f>ROUND(Eigenmischungen!GDW46,1)</f>
        <v>0</v>
      </c>
      <c r="GDT35" s="536">
        <f>ROUND(Eigenmischungen!GDX46,1)</f>
        <v>0</v>
      </c>
      <c r="GDU35" s="536">
        <f>ROUND(Eigenmischungen!GDY46,1)</f>
        <v>0</v>
      </c>
      <c r="GDV35" s="536">
        <f>ROUND(Eigenmischungen!GDZ46,1)</f>
        <v>0</v>
      </c>
      <c r="GDW35" s="536">
        <f>ROUND(Eigenmischungen!GEA46,1)</f>
        <v>0</v>
      </c>
      <c r="GDX35" s="536">
        <f>ROUND(Eigenmischungen!GEB46,1)</f>
        <v>0</v>
      </c>
      <c r="GDY35" s="536">
        <f>ROUND(Eigenmischungen!GEC46,1)</f>
        <v>0</v>
      </c>
      <c r="GDZ35" s="536">
        <f>ROUND(Eigenmischungen!GED46,1)</f>
        <v>0</v>
      </c>
      <c r="GEA35" s="536">
        <f>ROUND(Eigenmischungen!GEE46,1)</f>
        <v>0</v>
      </c>
      <c r="GEB35" s="536">
        <f>ROUND(Eigenmischungen!GEF46,1)</f>
        <v>0</v>
      </c>
      <c r="GEC35" s="536">
        <f>ROUND(Eigenmischungen!GEG46,1)</f>
        <v>0</v>
      </c>
      <c r="GED35" s="536">
        <f>ROUND(Eigenmischungen!GEH46,1)</f>
        <v>0</v>
      </c>
      <c r="GEE35" s="536">
        <f>ROUND(Eigenmischungen!GEI46,1)</f>
        <v>0</v>
      </c>
      <c r="GEF35" s="536">
        <f>ROUND(Eigenmischungen!GEJ46,1)</f>
        <v>0</v>
      </c>
      <c r="GEG35" s="536">
        <f>ROUND(Eigenmischungen!GEK46,1)</f>
        <v>0</v>
      </c>
      <c r="GEH35" s="536">
        <f>ROUND(Eigenmischungen!GEL46,1)</f>
        <v>0</v>
      </c>
      <c r="GEI35" s="536">
        <f>ROUND(Eigenmischungen!GEM46,1)</f>
        <v>0</v>
      </c>
      <c r="GEJ35" s="536">
        <f>ROUND(Eigenmischungen!GEN46,1)</f>
        <v>0</v>
      </c>
      <c r="GEK35" s="536">
        <f>ROUND(Eigenmischungen!GEO46,1)</f>
        <v>0</v>
      </c>
      <c r="GEL35" s="536">
        <f>ROUND(Eigenmischungen!GEP46,1)</f>
        <v>0</v>
      </c>
      <c r="GEM35" s="536">
        <f>ROUND(Eigenmischungen!GEQ46,1)</f>
        <v>0</v>
      </c>
      <c r="GEN35" s="536">
        <f>ROUND(Eigenmischungen!GER46,1)</f>
        <v>0</v>
      </c>
      <c r="GEO35" s="536">
        <f>ROUND(Eigenmischungen!GES46,1)</f>
        <v>0</v>
      </c>
      <c r="GEP35" s="536">
        <f>ROUND(Eigenmischungen!GET46,1)</f>
        <v>0</v>
      </c>
      <c r="GEQ35" s="536">
        <f>ROUND(Eigenmischungen!GEU46,1)</f>
        <v>0</v>
      </c>
      <c r="GER35" s="536">
        <f>ROUND(Eigenmischungen!GEV46,1)</f>
        <v>0</v>
      </c>
      <c r="GES35" s="536">
        <f>ROUND(Eigenmischungen!GEW46,1)</f>
        <v>0</v>
      </c>
      <c r="GET35" s="536">
        <f>ROUND(Eigenmischungen!GEX46,1)</f>
        <v>0</v>
      </c>
      <c r="GEU35" s="536">
        <f>ROUND(Eigenmischungen!GEY46,1)</f>
        <v>0</v>
      </c>
      <c r="GEV35" s="536">
        <f>ROUND(Eigenmischungen!GEZ46,1)</f>
        <v>0</v>
      </c>
      <c r="GEW35" s="536">
        <f>ROUND(Eigenmischungen!GFA46,1)</f>
        <v>0</v>
      </c>
      <c r="GEX35" s="536">
        <f>ROUND(Eigenmischungen!GFB46,1)</f>
        <v>0</v>
      </c>
      <c r="GEY35" s="536">
        <f>ROUND(Eigenmischungen!GFC46,1)</f>
        <v>0</v>
      </c>
      <c r="GEZ35" s="536">
        <f>ROUND(Eigenmischungen!GFD46,1)</f>
        <v>0</v>
      </c>
      <c r="GFA35" s="536">
        <f>ROUND(Eigenmischungen!GFE46,1)</f>
        <v>0</v>
      </c>
      <c r="GFB35" s="536">
        <f>ROUND(Eigenmischungen!GFF46,1)</f>
        <v>0</v>
      </c>
      <c r="GFC35" s="536">
        <f>ROUND(Eigenmischungen!GFG46,1)</f>
        <v>0</v>
      </c>
      <c r="GFD35" s="536">
        <f>ROUND(Eigenmischungen!GFH46,1)</f>
        <v>0</v>
      </c>
      <c r="GFE35" s="536">
        <f>ROUND(Eigenmischungen!GFI46,1)</f>
        <v>0</v>
      </c>
      <c r="GFF35" s="536">
        <f>ROUND(Eigenmischungen!GFJ46,1)</f>
        <v>0</v>
      </c>
      <c r="GFG35" s="536">
        <f>ROUND(Eigenmischungen!GFK46,1)</f>
        <v>0</v>
      </c>
      <c r="GFH35" s="536">
        <f>ROUND(Eigenmischungen!GFL46,1)</f>
        <v>0</v>
      </c>
      <c r="GFI35" s="536">
        <f>ROUND(Eigenmischungen!GFM46,1)</f>
        <v>0</v>
      </c>
      <c r="GFJ35" s="536">
        <f>ROUND(Eigenmischungen!GFN46,1)</f>
        <v>0</v>
      </c>
      <c r="GFK35" s="536">
        <f>ROUND(Eigenmischungen!GFO46,1)</f>
        <v>0</v>
      </c>
      <c r="GFL35" s="536">
        <f>ROUND(Eigenmischungen!GFP46,1)</f>
        <v>0</v>
      </c>
      <c r="GFM35" s="536">
        <f>ROUND(Eigenmischungen!GFQ46,1)</f>
        <v>0</v>
      </c>
      <c r="GFN35" s="536">
        <f>ROUND(Eigenmischungen!GFR46,1)</f>
        <v>0</v>
      </c>
      <c r="GFO35" s="536">
        <f>ROUND(Eigenmischungen!GFS46,1)</f>
        <v>0</v>
      </c>
      <c r="GFP35" s="536">
        <f>ROUND(Eigenmischungen!GFT46,1)</f>
        <v>0</v>
      </c>
      <c r="GFQ35" s="536">
        <f>ROUND(Eigenmischungen!GFU46,1)</f>
        <v>0</v>
      </c>
      <c r="GFR35" s="536">
        <f>ROUND(Eigenmischungen!GFV46,1)</f>
        <v>0</v>
      </c>
      <c r="GFS35" s="536">
        <f>ROUND(Eigenmischungen!GFW46,1)</f>
        <v>0</v>
      </c>
      <c r="GFT35" s="536">
        <f>ROUND(Eigenmischungen!GFX46,1)</f>
        <v>0</v>
      </c>
      <c r="GFU35" s="536">
        <f>ROUND(Eigenmischungen!GFY46,1)</f>
        <v>0</v>
      </c>
      <c r="GFV35" s="536">
        <f>ROUND(Eigenmischungen!GFZ46,1)</f>
        <v>0</v>
      </c>
      <c r="GFW35" s="536">
        <f>ROUND(Eigenmischungen!GGA46,1)</f>
        <v>0</v>
      </c>
      <c r="GFX35" s="536">
        <f>ROUND(Eigenmischungen!GGB46,1)</f>
        <v>0</v>
      </c>
      <c r="GFY35" s="536">
        <f>ROUND(Eigenmischungen!GGC46,1)</f>
        <v>0</v>
      </c>
      <c r="GFZ35" s="536">
        <f>ROUND(Eigenmischungen!GGD46,1)</f>
        <v>0</v>
      </c>
      <c r="GGA35" s="536">
        <f>ROUND(Eigenmischungen!GGE46,1)</f>
        <v>0</v>
      </c>
      <c r="GGB35" s="536">
        <f>ROUND(Eigenmischungen!GGF46,1)</f>
        <v>0</v>
      </c>
      <c r="GGC35" s="536">
        <f>ROUND(Eigenmischungen!GGG46,1)</f>
        <v>0</v>
      </c>
      <c r="GGD35" s="536">
        <f>ROUND(Eigenmischungen!GGH46,1)</f>
        <v>0</v>
      </c>
      <c r="GGE35" s="536">
        <f>ROUND(Eigenmischungen!GGI46,1)</f>
        <v>0</v>
      </c>
      <c r="GGF35" s="536">
        <f>ROUND(Eigenmischungen!GGJ46,1)</f>
        <v>0</v>
      </c>
      <c r="GGG35" s="536">
        <f>ROUND(Eigenmischungen!GGK46,1)</f>
        <v>0</v>
      </c>
      <c r="GGH35" s="536">
        <f>ROUND(Eigenmischungen!GGL46,1)</f>
        <v>0</v>
      </c>
      <c r="GGI35" s="536">
        <f>ROUND(Eigenmischungen!GGM46,1)</f>
        <v>0</v>
      </c>
      <c r="GGJ35" s="536">
        <f>ROUND(Eigenmischungen!GGN46,1)</f>
        <v>0</v>
      </c>
      <c r="GGK35" s="536">
        <f>ROUND(Eigenmischungen!GGO46,1)</f>
        <v>0</v>
      </c>
      <c r="GGL35" s="536">
        <f>ROUND(Eigenmischungen!GGP46,1)</f>
        <v>0</v>
      </c>
      <c r="GGM35" s="536">
        <f>ROUND(Eigenmischungen!GGQ46,1)</f>
        <v>0</v>
      </c>
      <c r="GGN35" s="536">
        <f>ROUND(Eigenmischungen!GGR46,1)</f>
        <v>0</v>
      </c>
      <c r="GGO35" s="536">
        <f>ROUND(Eigenmischungen!GGS46,1)</f>
        <v>0</v>
      </c>
      <c r="GGP35" s="536">
        <f>ROUND(Eigenmischungen!GGT46,1)</f>
        <v>0</v>
      </c>
      <c r="GGQ35" s="536">
        <f>ROUND(Eigenmischungen!GGU46,1)</f>
        <v>0</v>
      </c>
      <c r="GGR35" s="536">
        <f>ROUND(Eigenmischungen!GGV46,1)</f>
        <v>0</v>
      </c>
      <c r="GGS35" s="536">
        <f>ROUND(Eigenmischungen!GGW46,1)</f>
        <v>0</v>
      </c>
      <c r="GGT35" s="536">
        <f>ROUND(Eigenmischungen!GGX46,1)</f>
        <v>0</v>
      </c>
      <c r="GGU35" s="536">
        <f>ROUND(Eigenmischungen!GGY46,1)</f>
        <v>0</v>
      </c>
      <c r="GGV35" s="536">
        <f>ROUND(Eigenmischungen!GGZ46,1)</f>
        <v>0</v>
      </c>
      <c r="GGW35" s="536">
        <f>ROUND(Eigenmischungen!GHA46,1)</f>
        <v>0</v>
      </c>
      <c r="GGX35" s="536">
        <f>ROUND(Eigenmischungen!GHB46,1)</f>
        <v>0</v>
      </c>
      <c r="GGY35" s="536">
        <f>ROUND(Eigenmischungen!GHC46,1)</f>
        <v>0</v>
      </c>
      <c r="GGZ35" s="536">
        <f>ROUND(Eigenmischungen!GHD46,1)</f>
        <v>0</v>
      </c>
      <c r="GHA35" s="536">
        <f>ROUND(Eigenmischungen!GHE46,1)</f>
        <v>0</v>
      </c>
      <c r="GHB35" s="536">
        <f>ROUND(Eigenmischungen!GHF46,1)</f>
        <v>0</v>
      </c>
      <c r="GHC35" s="536">
        <f>ROUND(Eigenmischungen!GHG46,1)</f>
        <v>0</v>
      </c>
      <c r="GHD35" s="536">
        <f>ROUND(Eigenmischungen!GHH46,1)</f>
        <v>0</v>
      </c>
      <c r="GHE35" s="536">
        <f>ROUND(Eigenmischungen!GHI46,1)</f>
        <v>0</v>
      </c>
      <c r="GHF35" s="536">
        <f>ROUND(Eigenmischungen!GHJ46,1)</f>
        <v>0</v>
      </c>
      <c r="GHG35" s="536">
        <f>ROUND(Eigenmischungen!GHK46,1)</f>
        <v>0</v>
      </c>
      <c r="GHH35" s="536">
        <f>ROUND(Eigenmischungen!GHL46,1)</f>
        <v>0</v>
      </c>
      <c r="GHI35" s="536">
        <f>ROUND(Eigenmischungen!GHM46,1)</f>
        <v>0</v>
      </c>
      <c r="GHJ35" s="536">
        <f>ROUND(Eigenmischungen!GHN46,1)</f>
        <v>0</v>
      </c>
      <c r="GHK35" s="536">
        <f>ROUND(Eigenmischungen!GHO46,1)</f>
        <v>0</v>
      </c>
      <c r="GHL35" s="536">
        <f>ROUND(Eigenmischungen!GHP46,1)</f>
        <v>0</v>
      </c>
      <c r="GHM35" s="536">
        <f>ROUND(Eigenmischungen!GHQ46,1)</f>
        <v>0</v>
      </c>
      <c r="GHN35" s="536">
        <f>ROUND(Eigenmischungen!GHR46,1)</f>
        <v>0</v>
      </c>
      <c r="GHO35" s="536">
        <f>ROUND(Eigenmischungen!GHS46,1)</f>
        <v>0</v>
      </c>
      <c r="GHP35" s="536">
        <f>ROUND(Eigenmischungen!GHT46,1)</f>
        <v>0</v>
      </c>
      <c r="GHQ35" s="536">
        <f>ROUND(Eigenmischungen!GHU46,1)</f>
        <v>0</v>
      </c>
      <c r="GHR35" s="536">
        <f>ROUND(Eigenmischungen!GHV46,1)</f>
        <v>0</v>
      </c>
      <c r="GHS35" s="536">
        <f>ROUND(Eigenmischungen!GHW46,1)</f>
        <v>0</v>
      </c>
      <c r="GHT35" s="536">
        <f>ROUND(Eigenmischungen!GHX46,1)</f>
        <v>0</v>
      </c>
      <c r="GHU35" s="536">
        <f>ROUND(Eigenmischungen!GHY46,1)</f>
        <v>0</v>
      </c>
      <c r="GHV35" s="536">
        <f>ROUND(Eigenmischungen!GHZ46,1)</f>
        <v>0</v>
      </c>
      <c r="GHW35" s="536">
        <f>ROUND(Eigenmischungen!GIA46,1)</f>
        <v>0</v>
      </c>
      <c r="GHX35" s="536">
        <f>ROUND(Eigenmischungen!GIB46,1)</f>
        <v>0</v>
      </c>
      <c r="GHY35" s="536">
        <f>ROUND(Eigenmischungen!GIC46,1)</f>
        <v>0</v>
      </c>
      <c r="GHZ35" s="536">
        <f>ROUND(Eigenmischungen!GID46,1)</f>
        <v>0</v>
      </c>
      <c r="GIA35" s="536">
        <f>ROUND(Eigenmischungen!GIE46,1)</f>
        <v>0</v>
      </c>
      <c r="GIB35" s="536">
        <f>ROUND(Eigenmischungen!GIF46,1)</f>
        <v>0</v>
      </c>
      <c r="GIC35" s="536">
        <f>ROUND(Eigenmischungen!GIG46,1)</f>
        <v>0</v>
      </c>
      <c r="GID35" s="536">
        <f>ROUND(Eigenmischungen!GIH46,1)</f>
        <v>0</v>
      </c>
      <c r="GIE35" s="536">
        <f>ROUND(Eigenmischungen!GII46,1)</f>
        <v>0</v>
      </c>
      <c r="GIF35" s="536">
        <f>ROUND(Eigenmischungen!GIJ46,1)</f>
        <v>0</v>
      </c>
      <c r="GIG35" s="536">
        <f>ROUND(Eigenmischungen!GIK46,1)</f>
        <v>0</v>
      </c>
      <c r="GIH35" s="536">
        <f>ROUND(Eigenmischungen!GIL46,1)</f>
        <v>0</v>
      </c>
      <c r="GII35" s="536">
        <f>ROUND(Eigenmischungen!GIM46,1)</f>
        <v>0</v>
      </c>
      <c r="GIJ35" s="536">
        <f>ROUND(Eigenmischungen!GIN46,1)</f>
        <v>0</v>
      </c>
      <c r="GIK35" s="536">
        <f>ROUND(Eigenmischungen!GIO46,1)</f>
        <v>0</v>
      </c>
      <c r="GIL35" s="536">
        <f>ROUND(Eigenmischungen!GIP46,1)</f>
        <v>0</v>
      </c>
      <c r="GIM35" s="536">
        <f>ROUND(Eigenmischungen!GIQ46,1)</f>
        <v>0</v>
      </c>
      <c r="GIN35" s="536">
        <f>ROUND(Eigenmischungen!GIR46,1)</f>
        <v>0</v>
      </c>
      <c r="GIO35" s="536">
        <f>ROUND(Eigenmischungen!GIS46,1)</f>
        <v>0</v>
      </c>
      <c r="GIP35" s="536">
        <f>ROUND(Eigenmischungen!GIT46,1)</f>
        <v>0</v>
      </c>
      <c r="GIQ35" s="536">
        <f>ROUND(Eigenmischungen!GIU46,1)</f>
        <v>0</v>
      </c>
      <c r="GIR35" s="536">
        <f>ROUND(Eigenmischungen!GIV46,1)</f>
        <v>0</v>
      </c>
      <c r="GIS35" s="536">
        <f>ROUND(Eigenmischungen!GIW46,1)</f>
        <v>0</v>
      </c>
      <c r="GIT35" s="536">
        <f>ROUND(Eigenmischungen!GIX46,1)</f>
        <v>0</v>
      </c>
      <c r="GIU35" s="536">
        <f>ROUND(Eigenmischungen!GIY46,1)</f>
        <v>0</v>
      </c>
      <c r="GIV35" s="536">
        <f>ROUND(Eigenmischungen!GIZ46,1)</f>
        <v>0</v>
      </c>
      <c r="GIW35" s="536">
        <f>ROUND(Eigenmischungen!GJA46,1)</f>
        <v>0</v>
      </c>
      <c r="GIX35" s="536">
        <f>ROUND(Eigenmischungen!GJB46,1)</f>
        <v>0</v>
      </c>
      <c r="GIY35" s="536">
        <f>ROUND(Eigenmischungen!GJC46,1)</f>
        <v>0</v>
      </c>
      <c r="GIZ35" s="536">
        <f>ROUND(Eigenmischungen!GJD46,1)</f>
        <v>0</v>
      </c>
      <c r="GJA35" s="536">
        <f>ROUND(Eigenmischungen!GJE46,1)</f>
        <v>0</v>
      </c>
      <c r="GJB35" s="536">
        <f>ROUND(Eigenmischungen!GJF46,1)</f>
        <v>0</v>
      </c>
      <c r="GJC35" s="536">
        <f>ROUND(Eigenmischungen!GJG46,1)</f>
        <v>0</v>
      </c>
      <c r="GJD35" s="536">
        <f>ROUND(Eigenmischungen!GJH46,1)</f>
        <v>0</v>
      </c>
      <c r="GJE35" s="536">
        <f>ROUND(Eigenmischungen!GJI46,1)</f>
        <v>0</v>
      </c>
      <c r="GJF35" s="536">
        <f>ROUND(Eigenmischungen!GJJ46,1)</f>
        <v>0</v>
      </c>
      <c r="GJG35" s="536">
        <f>ROUND(Eigenmischungen!GJK46,1)</f>
        <v>0</v>
      </c>
      <c r="GJH35" s="536">
        <f>ROUND(Eigenmischungen!GJL46,1)</f>
        <v>0</v>
      </c>
      <c r="GJI35" s="536">
        <f>ROUND(Eigenmischungen!GJM46,1)</f>
        <v>0</v>
      </c>
      <c r="GJJ35" s="536">
        <f>ROUND(Eigenmischungen!GJN46,1)</f>
        <v>0</v>
      </c>
      <c r="GJK35" s="536">
        <f>ROUND(Eigenmischungen!GJO46,1)</f>
        <v>0</v>
      </c>
      <c r="GJL35" s="536">
        <f>ROUND(Eigenmischungen!GJP46,1)</f>
        <v>0</v>
      </c>
      <c r="GJM35" s="536">
        <f>ROUND(Eigenmischungen!GJQ46,1)</f>
        <v>0</v>
      </c>
      <c r="GJN35" s="536">
        <f>ROUND(Eigenmischungen!GJR46,1)</f>
        <v>0</v>
      </c>
      <c r="GJO35" s="536">
        <f>ROUND(Eigenmischungen!GJS46,1)</f>
        <v>0</v>
      </c>
      <c r="GJP35" s="536">
        <f>ROUND(Eigenmischungen!GJT46,1)</f>
        <v>0</v>
      </c>
      <c r="GJQ35" s="536">
        <f>ROUND(Eigenmischungen!GJU46,1)</f>
        <v>0</v>
      </c>
      <c r="GJR35" s="536">
        <f>ROUND(Eigenmischungen!GJV46,1)</f>
        <v>0</v>
      </c>
      <c r="GJS35" s="536">
        <f>ROUND(Eigenmischungen!GJW46,1)</f>
        <v>0</v>
      </c>
      <c r="GJT35" s="536">
        <f>ROUND(Eigenmischungen!GJX46,1)</f>
        <v>0</v>
      </c>
      <c r="GJU35" s="536">
        <f>ROUND(Eigenmischungen!GJY46,1)</f>
        <v>0</v>
      </c>
      <c r="GJV35" s="536">
        <f>ROUND(Eigenmischungen!GJZ46,1)</f>
        <v>0</v>
      </c>
      <c r="GJW35" s="536">
        <f>ROUND(Eigenmischungen!GKA46,1)</f>
        <v>0</v>
      </c>
      <c r="GJX35" s="536">
        <f>ROUND(Eigenmischungen!GKB46,1)</f>
        <v>0</v>
      </c>
      <c r="GJY35" s="536">
        <f>ROUND(Eigenmischungen!GKC46,1)</f>
        <v>0</v>
      </c>
      <c r="GJZ35" s="536">
        <f>ROUND(Eigenmischungen!GKD46,1)</f>
        <v>0</v>
      </c>
      <c r="GKA35" s="536">
        <f>ROUND(Eigenmischungen!GKE46,1)</f>
        <v>0</v>
      </c>
      <c r="GKB35" s="536">
        <f>ROUND(Eigenmischungen!GKF46,1)</f>
        <v>0</v>
      </c>
      <c r="GKC35" s="536">
        <f>ROUND(Eigenmischungen!GKG46,1)</f>
        <v>0</v>
      </c>
      <c r="GKD35" s="536">
        <f>ROUND(Eigenmischungen!GKH46,1)</f>
        <v>0</v>
      </c>
      <c r="GKE35" s="536">
        <f>ROUND(Eigenmischungen!GKI46,1)</f>
        <v>0</v>
      </c>
      <c r="GKF35" s="536">
        <f>ROUND(Eigenmischungen!GKJ46,1)</f>
        <v>0</v>
      </c>
      <c r="GKG35" s="536">
        <f>ROUND(Eigenmischungen!GKK46,1)</f>
        <v>0</v>
      </c>
      <c r="GKH35" s="536">
        <f>ROUND(Eigenmischungen!GKL46,1)</f>
        <v>0</v>
      </c>
      <c r="GKI35" s="536">
        <f>ROUND(Eigenmischungen!GKM46,1)</f>
        <v>0</v>
      </c>
      <c r="GKJ35" s="536">
        <f>ROUND(Eigenmischungen!GKN46,1)</f>
        <v>0</v>
      </c>
      <c r="GKK35" s="536">
        <f>ROUND(Eigenmischungen!GKO46,1)</f>
        <v>0</v>
      </c>
      <c r="GKL35" s="536">
        <f>ROUND(Eigenmischungen!GKP46,1)</f>
        <v>0</v>
      </c>
      <c r="GKM35" s="536">
        <f>ROUND(Eigenmischungen!GKQ46,1)</f>
        <v>0</v>
      </c>
      <c r="GKN35" s="536">
        <f>ROUND(Eigenmischungen!GKR46,1)</f>
        <v>0</v>
      </c>
      <c r="GKO35" s="536">
        <f>ROUND(Eigenmischungen!GKS46,1)</f>
        <v>0</v>
      </c>
      <c r="GKP35" s="536">
        <f>ROUND(Eigenmischungen!GKT46,1)</f>
        <v>0</v>
      </c>
      <c r="GKQ35" s="536">
        <f>ROUND(Eigenmischungen!GKU46,1)</f>
        <v>0</v>
      </c>
      <c r="GKR35" s="536">
        <f>ROUND(Eigenmischungen!GKV46,1)</f>
        <v>0</v>
      </c>
      <c r="GKS35" s="536">
        <f>ROUND(Eigenmischungen!GKW46,1)</f>
        <v>0</v>
      </c>
      <c r="GKT35" s="536">
        <f>ROUND(Eigenmischungen!GKX46,1)</f>
        <v>0</v>
      </c>
      <c r="GKU35" s="536">
        <f>ROUND(Eigenmischungen!GKY46,1)</f>
        <v>0</v>
      </c>
      <c r="GKV35" s="536">
        <f>ROUND(Eigenmischungen!GKZ46,1)</f>
        <v>0</v>
      </c>
      <c r="GKW35" s="536">
        <f>ROUND(Eigenmischungen!GLA46,1)</f>
        <v>0</v>
      </c>
      <c r="GKX35" s="536">
        <f>ROUND(Eigenmischungen!GLB46,1)</f>
        <v>0</v>
      </c>
      <c r="GKY35" s="536">
        <f>ROUND(Eigenmischungen!GLC46,1)</f>
        <v>0</v>
      </c>
      <c r="GKZ35" s="536">
        <f>ROUND(Eigenmischungen!GLD46,1)</f>
        <v>0</v>
      </c>
      <c r="GLA35" s="536">
        <f>ROUND(Eigenmischungen!GLE46,1)</f>
        <v>0</v>
      </c>
      <c r="GLB35" s="536">
        <f>ROUND(Eigenmischungen!GLF46,1)</f>
        <v>0</v>
      </c>
      <c r="GLC35" s="536">
        <f>ROUND(Eigenmischungen!GLG46,1)</f>
        <v>0</v>
      </c>
      <c r="GLD35" s="536">
        <f>ROUND(Eigenmischungen!GLH46,1)</f>
        <v>0</v>
      </c>
      <c r="GLE35" s="536">
        <f>ROUND(Eigenmischungen!GLI46,1)</f>
        <v>0</v>
      </c>
      <c r="GLF35" s="536">
        <f>ROUND(Eigenmischungen!GLJ46,1)</f>
        <v>0</v>
      </c>
      <c r="GLG35" s="536">
        <f>ROUND(Eigenmischungen!GLK46,1)</f>
        <v>0</v>
      </c>
      <c r="GLH35" s="536">
        <f>ROUND(Eigenmischungen!GLL46,1)</f>
        <v>0</v>
      </c>
      <c r="GLI35" s="536">
        <f>ROUND(Eigenmischungen!GLM46,1)</f>
        <v>0</v>
      </c>
      <c r="GLJ35" s="536">
        <f>ROUND(Eigenmischungen!GLN46,1)</f>
        <v>0</v>
      </c>
      <c r="GLK35" s="536">
        <f>ROUND(Eigenmischungen!GLO46,1)</f>
        <v>0</v>
      </c>
      <c r="GLL35" s="536">
        <f>ROUND(Eigenmischungen!GLP46,1)</f>
        <v>0</v>
      </c>
      <c r="GLM35" s="536">
        <f>ROUND(Eigenmischungen!GLQ46,1)</f>
        <v>0</v>
      </c>
      <c r="GLN35" s="536">
        <f>ROUND(Eigenmischungen!GLR46,1)</f>
        <v>0</v>
      </c>
      <c r="GLO35" s="536">
        <f>ROUND(Eigenmischungen!GLS46,1)</f>
        <v>0</v>
      </c>
      <c r="GLP35" s="536">
        <f>ROUND(Eigenmischungen!GLT46,1)</f>
        <v>0</v>
      </c>
      <c r="GLQ35" s="536">
        <f>ROUND(Eigenmischungen!GLU46,1)</f>
        <v>0</v>
      </c>
      <c r="GLR35" s="536">
        <f>ROUND(Eigenmischungen!GLV46,1)</f>
        <v>0</v>
      </c>
      <c r="GLS35" s="536">
        <f>ROUND(Eigenmischungen!GLW46,1)</f>
        <v>0</v>
      </c>
      <c r="GLT35" s="536">
        <f>ROUND(Eigenmischungen!GLX46,1)</f>
        <v>0</v>
      </c>
      <c r="GLU35" s="536">
        <f>ROUND(Eigenmischungen!GLY46,1)</f>
        <v>0</v>
      </c>
      <c r="GLV35" s="536">
        <f>ROUND(Eigenmischungen!GLZ46,1)</f>
        <v>0</v>
      </c>
      <c r="GLW35" s="536">
        <f>ROUND(Eigenmischungen!GMA46,1)</f>
        <v>0</v>
      </c>
      <c r="GLX35" s="536">
        <f>ROUND(Eigenmischungen!GMB46,1)</f>
        <v>0</v>
      </c>
      <c r="GLY35" s="536">
        <f>ROUND(Eigenmischungen!GMC46,1)</f>
        <v>0</v>
      </c>
      <c r="GLZ35" s="536">
        <f>ROUND(Eigenmischungen!GMD46,1)</f>
        <v>0</v>
      </c>
      <c r="GMA35" s="536">
        <f>ROUND(Eigenmischungen!GME46,1)</f>
        <v>0</v>
      </c>
      <c r="GMB35" s="536">
        <f>ROUND(Eigenmischungen!GMF46,1)</f>
        <v>0</v>
      </c>
      <c r="GMC35" s="536">
        <f>ROUND(Eigenmischungen!GMG46,1)</f>
        <v>0</v>
      </c>
      <c r="GMD35" s="536">
        <f>ROUND(Eigenmischungen!GMH46,1)</f>
        <v>0</v>
      </c>
      <c r="GME35" s="536">
        <f>ROUND(Eigenmischungen!GMI46,1)</f>
        <v>0</v>
      </c>
      <c r="GMF35" s="536">
        <f>ROUND(Eigenmischungen!GMJ46,1)</f>
        <v>0</v>
      </c>
      <c r="GMG35" s="536">
        <f>ROUND(Eigenmischungen!GMK46,1)</f>
        <v>0</v>
      </c>
      <c r="GMH35" s="536">
        <f>ROUND(Eigenmischungen!GML46,1)</f>
        <v>0</v>
      </c>
      <c r="GMI35" s="536">
        <f>ROUND(Eigenmischungen!GMM46,1)</f>
        <v>0</v>
      </c>
      <c r="GMJ35" s="536">
        <f>ROUND(Eigenmischungen!GMN46,1)</f>
        <v>0</v>
      </c>
      <c r="GMK35" s="536">
        <f>ROUND(Eigenmischungen!GMO46,1)</f>
        <v>0</v>
      </c>
      <c r="GML35" s="536">
        <f>ROUND(Eigenmischungen!GMP46,1)</f>
        <v>0</v>
      </c>
      <c r="GMM35" s="536">
        <f>ROUND(Eigenmischungen!GMQ46,1)</f>
        <v>0</v>
      </c>
      <c r="GMN35" s="536">
        <f>ROUND(Eigenmischungen!GMR46,1)</f>
        <v>0</v>
      </c>
      <c r="GMO35" s="536">
        <f>ROUND(Eigenmischungen!GMS46,1)</f>
        <v>0</v>
      </c>
      <c r="GMP35" s="536">
        <f>ROUND(Eigenmischungen!GMT46,1)</f>
        <v>0</v>
      </c>
      <c r="GMQ35" s="536">
        <f>ROUND(Eigenmischungen!GMU46,1)</f>
        <v>0</v>
      </c>
      <c r="GMR35" s="536">
        <f>ROUND(Eigenmischungen!GMV46,1)</f>
        <v>0</v>
      </c>
      <c r="GMS35" s="536">
        <f>ROUND(Eigenmischungen!GMW46,1)</f>
        <v>0</v>
      </c>
      <c r="GMT35" s="536">
        <f>ROUND(Eigenmischungen!GMX46,1)</f>
        <v>0</v>
      </c>
      <c r="GMU35" s="536">
        <f>ROUND(Eigenmischungen!GMY46,1)</f>
        <v>0</v>
      </c>
      <c r="GMV35" s="536">
        <f>ROUND(Eigenmischungen!GMZ46,1)</f>
        <v>0</v>
      </c>
      <c r="GMW35" s="536">
        <f>ROUND(Eigenmischungen!GNA46,1)</f>
        <v>0</v>
      </c>
      <c r="GMX35" s="536">
        <f>ROUND(Eigenmischungen!GNB46,1)</f>
        <v>0</v>
      </c>
      <c r="GMY35" s="536">
        <f>ROUND(Eigenmischungen!GNC46,1)</f>
        <v>0</v>
      </c>
      <c r="GMZ35" s="536">
        <f>ROUND(Eigenmischungen!GND46,1)</f>
        <v>0</v>
      </c>
      <c r="GNA35" s="536">
        <f>ROUND(Eigenmischungen!GNE46,1)</f>
        <v>0</v>
      </c>
      <c r="GNB35" s="536">
        <f>ROUND(Eigenmischungen!GNF46,1)</f>
        <v>0</v>
      </c>
      <c r="GNC35" s="536">
        <f>ROUND(Eigenmischungen!GNG46,1)</f>
        <v>0</v>
      </c>
      <c r="GND35" s="536">
        <f>ROUND(Eigenmischungen!GNH46,1)</f>
        <v>0</v>
      </c>
      <c r="GNE35" s="536">
        <f>ROUND(Eigenmischungen!GNI46,1)</f>
        <v>0</v>
      </c>
      <c r="GNF35" s="536">
        <f>ROUND(Eigenmischungen!GNJ46,1)</f>
        <v>0</v>
      </c>
      <c r="GNG35" s="536">
        <f>ROUND(Eigenmischungen!GNK46,1)</f>
        <v>0</v>
      </c>
      <c r="GNH35" s="536">
        <f>ROUND(Eigenmischungen!GNL46,1)</f>
        <v>0</v>
      </c>
      <c r="GNI35" s="536">
        <f>ROUND(Eigenmischungen!GNM46,1)</f>
        <v>0</v>
      </c>
      <c r="GNJ35" s="536">
        <f>ROUND(Eigenmischungen!GNN46,1)</f>
        <v>0</v>
      </c>
      <c r="GNK35" s="536">
        <f>ROUND(Eigenmischungen!GNO46,1)</f>
        <v>0</v>
      </c>
      <c r="GNL35" s="536">
        <f>ROUND(Eigenmischungen!GNP46,1)</f>
        <v>0</v>
      </c>
      <c r="GNM35" s="536">
        <f>ROUND(Eigenmischungen!GNQ46,1)</f>
        <v>0</v>
      </c>
      <c r="GNN35" s="536">
        <f>ROUND(Eigenmischungen!GNR46,1)</f>
        <v>0</v>
      </c>
      <c r="GNO35" s="536">
        <f>ROUND(Eigenmischungen!GNS46,1)</f>
        <v>0</v>
      </c>
      <c r="GNP35" s="536">
        <f>ROUND(Eigenmischungen!GNT46,1)</f>
        <v>0</v>
      </c>
      <c r="GNQ35" s="536">
        <f>ROUND(Eigenmischungen!GNU46,1)</f>
        <v>0</v>
      </c>
      <c r="GNR35" s="536">
        <f>ROUND(Eigenmischungen!GNV46,1)</f>
        <v>0</v>
      </c>
      <c r="GNS35" s="536">
        <f>ROUND(Eigenmischungen!GNW46,1)</f>
        <v>0</v>
      </c>
      <c r="GNT35" s="536">
        <f>ROUND(Eigenmischungen!GNX46,1)</f>
        <v>0</v>
      </c>
      <c r="GNU35" s="536">
        <f>ROUND(Eigenmischungen!GNY46,1)</f>
        <v>0</v>
      </c>
      <c r="GNV35" s="536">
        <f>ROUND(Eigenmischungen!GNZ46,1)</f>
        <v>0</v>
      </c>
      <c r="GNW35" s="536">
        <f>ROUND(Eigenmischungen!GOA46,1)</f>
        <v>0</v>
      </c>
      <c r="GNX35" s="536">
        <f>ROUND(Eigenmischungen!GOB46,1)</f>
        <v>0</v>
      </c>
      <c r="GNY35" s="536">
        <f>ROUND(Eigenmischungen!GOC46,1)</f>
        <v>0</v>
      </c>
      <c r="GNZ35" s="536">
        <f>ROUND(Eigenmischungen!GOD46,1)</f>
        <v>0</v>
      </c>
      <c r="GOA35" s="536">
        <f>ROUND(Eigenmischungen!GOE46,1)</f>
        <v>0</v>
      </c>
      <c r="GOB35" s="536">
        <f>ROUND(Eigenmischungen!GOF46,1)</f>
        <v>0</v>
      </c>
      <c r="GOC35" s="536">
        <f>ROUND(Eigenmischungen!GOG46,1)</f>
        <v>0</v>
      </c>
      <c r="GOD35" s="536">
        <f>ROUND(Eigenmischungen!GOH46,1)</f>
        <v>0</v>
      </c>
      <c r="GOE35" s="536">
        <f>ROUND(Eigenmischungen!GOI46,1)</f>
        <v>0</v>
      </c>
      <c r="GOF35" s="536">
        <f>ROUND(Eigenmischungen!GOJ46,1)</f>
        <v>0</v>
      </c>
      <c r="GOG35" s="536">
        <f>ROUND(Eigenmischungen!GOK46,1)</f>
        <v>0</v>
      </c>
      <c r="GOH35" s="536">
        <f>ROUND(Eigenmischungen!GOL46,1)</f>
        <v>0</v>
      </c>
      <c r="GOI35" s="536">
        <f>ROUND(Eigenmischungen!GOM46,1)</f>
        <v>0</v>
      </c>
      <c r="GOJ35" s="536">
        <f>ROUND(Eigenmischungen!GON46,1)</f>
        <v>0</v>
      </c>
      <c r="GOK35" s="536">
        <f>ROUND(Eigenmischungen!GOO46,1)</f>
        <v>0</v>
      </c>
      <c r="GOL35" s="536">
        <f>ROUND(Eigenmischungen!GOP46,1)</f>
        <v>0</v>
      </c>
      <c r="GOM35" s="536">
        <f>ROUND(Eigenmischungen!GOQ46,1)</f>
        <v>0</v>
      </c>
      <c r="GON35" s="536">
        <f>ROUND(Eigenmischungen!GOR46,1)</f>
        <v>0</v>
      </c>
      <c r="GOO35" s="536">
        <f>ROUND(Eigenmischungen!GOS46,1)</f>
        <v>0</v>
      </c>
      <c r="GOP35" s="536">
        <f>ROUND(Eigenmischungen!GOT46,1)</f>
        <v>0</v>
      </c>
      <c r="GOQ35" s="536">
        <f>ROUND(Eigenmischungen!GOU46,1)</f>
        <v>0</v>
      </c>
      <c r="GOR35" s="536">
        <f>ROUND(Eigenmischungen!GOV46,1)</f>
        <v>0</v>
      </c>
      <c r="GOS35" s="536">
        <f>ROUND(Eigenmischungen!GOW46,1)</f>
        <v>0</v>
      </c>
      <c r="GOT35" s="536">
        <f>ROUND(Eigenmischungen!GOX46,1)</f>
        <v>0</v>
      </c>
      <c r="GOU35" s="536">
        <f>ROUND(Eigenmischungen!GOY46,1)</f>
        <v>0</v>
      </c>
      <c r="GOV35" s="536">
        <f>ROUND(Eigenmischungen!GOZ46,1)</f>
        <v>0</v>
      </c>
      <c r="GOW35" s="536">
        <f>ROUND(Eigenmischungen!GPA46,1)</f>
        <v>0</v>
      </c>
      <c r="GOX35" s="536">
        <f>ROUND(Eigenmischungen!GPB46,1)</f>
        <v>0</v>
      </c>
      <c r="GOY35" s="536">
        <f>ROUND(Eigenmischungen!GPC46,1)</f>
        <v>0</v>
      </c>
      <c r="GOZ35" s="536">
        <f>ROUND(Eigenmischungen!GPD46,1)</f>
        <v>0</v>
      </c>
      <c r="GPA35" s="536">
        <f>ROUND(Eigenmischungen!GPE46,1)</f>
        <v>0</v>
      </c>
      <c r="GPB35" s="536">
        <f>ROUND(Eigenmischungen!GPF46,1)</f>
        <v>0</v>
      </c>
      <c r="GPC35" s="536">
        <f>ROUND(Eigenmischungen!GPG46,1)</f>
        <v>0</v>
      </c>
      <c r="GPD35" s="536">
        <f>ROUND(Eigenmischungen!GPH46,1)</f>
        <v>0</v>
      </c>
      <c r="GPE35" s="536">
        <f>ROUND(Eigenmischungen!GPI46,1)</f>
        <v>0</v>
      </c>
      <c r="GPF35" s="536">
        <f>ROUND(Eigenmischungen!GPJ46,1)</f>
        <v>0</v>
      </c>
      <c r="GPG35" s="536">
        <f>ROUND(Eigenmischungen!GPK46,1)</f>
        <v>0</v>
      </c>
      <c r="GPH35" s="536">
        <f>ROUND(Eigenmischungen!GPL46,1)</f>
        <v>0</v>
      </c>
      <c r="GPI35" s="536">
        <f>ROUND(Eigenmischungen!GPM46,1)</f>
        <v>0</v>
      </c>
      <c r="GPJ35" s="536">
        <f>ROUND(Eigenmischungen!GPN46,1)</f>
        <v>0</v>
      </c>
      <c r="GPK35" s="536">
        <f>ROUND(Eigenmischungen!GPO46,1)</f>
        <v>0</v>
      </c>
      <c r="GPL35" s="536">
        <f>ROUND(Eigenmischungen!GPP46,1)</f>
        <v>0</v>
      </c>
      <c r="GPM35" s="536">
        <f>ROUND(Eigenmischungen!GPQ46,1)</f>
        <v>0</v>
      </c>
      <c r="GPN35" s="536">
        <f>ROUND(Eigenmischungen!GPR46,1)</f>
        <v>0</v>
      </c>
      <c r="GPO35" s="536">
        <f>ROUND(Eigenmischungen!GPS46,1)</f>
        <v>0</v>
      </c>
      <c r="GPP35" s="536">
        <f>ROUND(Eigenmischungen!GPT46,1)</f>
        <v>0</v>
      </c>
      <c r="GPQ35" s="536">
        <f>ROUND(Eigenmischungen!GPU46,1)</f>
        <v>0</v>
      </c>
      <c r="GPR35" s="536">
        <f>ROUND(Eigenmischungen!GPV46,1)</f>
        <v>0</v>
      </c>
      <c r="GPS35" s="536">
        <f>ROUND(Eigenmischungen!GPW46,1)</f>
        <v>0</v>
      </c>
      <c r="GPT35" s="536">
        <f>ROUND(Eigenmischungen!GPX46,1)</f>
        <v>0</v>
      </c>
      <c r="GPU35" s="536">
        <f>ROUND(Eigenmischungen!GPY46,1)</f>
        <v>0</v>
      </c>
      <c r="GPV35" s="536">
        <f>ROUND(Eigenmischungen!GPZ46,1)</f>
        <v>0</v>
      </c>
      <c r="GPW35" s="536">
        <f>ROUND(Eigenmischungen!GQA46,1)</f>
        <v>0</v>
      </c>
      <c r="GPX35" s="536">
        <f>ROUND(Eigenmischungen!GQB46,1)</f>
        <v>0</v>
      </c>
      <c r="GPY35" s="536">
        <f>ROUND(Eigenmischungen!GQC46,1)</f>
        <v>0</v>
      </c>
      <c r="GPZ35" s="536">
        <f>ROUND(Eigenmischungen!GQD46,1)</f>
        <v>0</v>
      </c>
      <c r="GQA35" s="536">
        <f>ROUND(Eigenmischungen!GQE46,1)</f>
        <v>0</v>
      </c>
      <c r="GQB35" s="536">
        <f>ROUND(Eigenmischungen!GQF46,1)</f>
        <v>0</v>
      </c>
      <c r="GQC35" s="536">
        <f>ROUND(Eigenmischungen!GQG46,1)</f>
        <v>0</v>
      </c>
      <c r="GQD35" s="536">
        <f>ROUND(Eigenmischungen!GQH46,1)</f>
        <v>0</v>
      </c>
      <c r="GQE35" s="536">
        <f>ROUND(Eigenmischungen!GQI46,1)</f>
        <v>0</v>
      </c>
      <c r="GQF35" s="536">
        <f>ROUND(Eigenmischungen!GQJ46,1)</f>
        <v>0</v>
      </c>
      <c r="GQG35" s="536">
        <f>ROUND(Eigenmischungen!GQK46,1)</f>
        <v>0</v>
      </c>
      <c r="GQH35" s="536">
        <f>ROUND(Eigenmischungen!GQL46,1)</f>
        <v>0</v>
      </c>
      <c r="GQI35" s="536">
        <f>ROUND(Eigenmischungen!GQM46,1)</f>
        <v>0</v>
      </c>
      <c r="GQJ35" s="536">
        <f>ROUND(Eigenmischungen!GQN46,1)</f>
        <v>0</v>
      </c>
      <c r="GQK35" s="536">
        <f>ROUND(Eigenmischungen!GQO46,1)</f>
        <v>0</v>
      </c>
      <c r="GQL35" s="536">
        <f>ROUND(Eigenmischungen!GQP46,1)</f>
        <v>0</v>
      </c>
      <c r="GQM35" s="536">
        <f>ROUND(Eigenmischungen!GQQ46,1)</f>
        <v>0</v>
      </c>
      <c r="GQN35" s="536">
        <f>ROUND(Eigenmischungen!GQR46,1)</f>
        <v>0</v>
      </c>
      <c r="GQO35" s="536">
        <f>ROUND(Eigenmischungen!GQS46,1)</f>
        <v>0</v>
      </c>
      <c r="GQP35" s="536">
        <f>ROUND(Eigenmischungen!GQT46,1)</f>
        <v>0</v>
      </c>
      <c r="GQQ35" s="536">
        <f>ROUND(Eigenmischungen!GQU46,1)</f>
        <v>0</v>
      </c>
      <c r="GQR35" s="536">
        <f>ROUND(Eigenmischungen!GQV46,1)</f>
        <v>0</v>
      </c>
      <c r="GQS35" s="536">
        <f>ROUND(Eigenmischungen!GQW46,1)</f>
        <v>0</v>
      </c>
      <c r="GQT35" s="536">
        <f>ROUND(Eigenmischungen!GQX46,1)</f>
        <v>0</v>
      </c>
      <c r="GQU35" s="536">
        <f>ROUND(Eigenmischungen!GQY46,1)</f>
        <v>0</v>
      </c>
      <c r="GQV35" s="536">
        <f>ROUND(Eigenmischungen!GQZ46,1)</f>
        <v>0</v>
      </c>
      <c r="GQW35" s="536">
        <f>ROUND(Eigenmischungen!GRA46,1)</f>
        <v>0</v>
      </c>
      <c r="GQX35" s="536">
        <f>ROUND(Eigenmischungen!GRB46,1)</f>
        <v>0</v>
      </c>
      <c r="GQY35" s="536">
        <f>ROUND(Eigenmischungen!GRC46,1)</f>
        <v>0</v>
      </c>
      <c r="GQZ35" s="536">
        <f>ROUND(Eigenmischungen!GRD46,1)</f>
        <v>0</v>
      </c>
      <c r="GRA35" s="536">
        <f>ROUND(Eigenmischungen!GRE46,1)</f>
        <v>0</v>
      </c>
      <c r="GRB35" s="536">
        <f>ROUND(Eigenmischungen!GRF46,1)</f>
        <v>0</v>
      </c>
      <c r="GRC35" s="536">
        <f>ROUND(Eigenmischungen!GRG46,1)</f>
        <v>0</v>
      </c>
      <c r="GRD35" s="536">
        <f>ROUND(Eigenmischungen!GRH46,1)</f>
        <v>0</v>
      </c>
      <c r="GRE35" s="536">
        <f>ROUND(Eigenmischungen!GRI46,1)</f>
        <v>0</v>
      </c>
      <c r="GRF35" s="536">
        <f>ROUND(Eigenmischungen!GRJ46,1)</f>
        <v>0</v>
      </c>
      <c r="GRG35" s="536">
        <f>ROUND(Eigenmischungen!GRK46,1)</f>
        <v>0</v>
      </c>
      <c r="GRH35" s="536">
        <f>ROUND(Eigenmischungen!GRL46,1)</f>
        <v>0</v>
      </c>
      <c r="GRI35" s="536">
        <f>ROUND(Eigenmischungen!GRM46,1)</f>
        <v>0</v>
      </c>
      <c r="GRJ35" s="536">
        <f>ROUND(Eigenmischungen!GRN46,1)</f>
        <v>0</v>
      </c>
      <c r="GRK35" s="536">
        <f>ROUND(Eigenmischungen!GRO46,1)</f>
        <v>0</v>
      </c>
      <c r="GRL35" s="536">
        <f>ROUND(Eigenmischungen!GRP46,1)</f>
        <v>0</v>
      </c>
      <c r="GRM35" s="536">
        <f>ROUND(Eigenmischungen!GRQ46,1)</f>
        <v>0</v>
      </c>
      <c r="GRN35" s="536">
        <f>ROUND(Eigenmischungen!GRR46,1)</f>
        <v>0</v>
      </c>
      <c r="GRO35" s="536">
        <f>ROUND(Eigenmischungen!GRS46,1)</f>
        <v>0</v>
      </c>
      <c r="GRP35" s="536">
        <f>ROUND(Eigenmischungen!GRT46,1)</f>
        <v>0</v>
      </c>
      <c r="GRQ35" s="536">
        <f>ROUND(Eigenmischungen!GRU46,1)</f>
        <v>0</v>
      </c>
      <c r="GRR35" s="536">
        <f>ROUND(Eigenmischungen!GRV46,1)</f>
        <v>0</v>
      </c>
      <c r="GRS35" s="536">
        <f>ROUND(Eigenmischungen!GRW46,1)</f>
        <v>0</v>
      </c>
      <c r="GRT35" s="536">
        <f>ROUND(Eigenmischungen!GRX46,1)</f>
        <v>0</v>
      </c>
      <c r="GRU35" s="536">
        <f>ROUND(Eigenmischungen!GRY46,1)</f>
        <v>0</v>
      </c>
      <c r="GRV35" s="536">
        <f>ROUND(Eigenmischungen!GRZ46,1)</f>
        <v>0</v>
      </c>
      <c r="GRW35" s="536">
        <f>ROUND(Eigenmischungen!GSA46,1)</f>
        <v>0</v>
      </c>
      <c r="GRX35" s="536">
        <f>ROUND(Eigenmischungen!GSB46,1)</f>
        <v>0</v>
      </c>
      <c r="GRY35" s="536">
        <f>ROUND(Eigenmischungen!GSC46,1)</f>
        <v>0</v>
      </c>
      <c r="GRZ35" s="536">
        <f>ROUND(Eigenmischungen!GSD46,1)</f>
        <v>0</v>
      </c>
      <c r="GSA35" s="536">
        <f>ROUND(Eigenmischungen!GSE46,1)</f>
        <v>0</v>
      </c>
      <c r="GSB35" s="536">
        <f>ROUND(Eigenmischungen!GSF46,1)</f>
        <v>0</v>
      </c>
      <c r="GSC35" s="536">
        <f>ROUND(Eigenmischungen!GSG46,1)</f>
        <v>0</v>
      </c>
      <c r="GSD35" s="536">
        <f>ROUND(Eigenmischungen!GSH46,1)</f>
        <v>0</v>
      </c>
      <c r="GSE35" s="536">
        <f>ROUND(Eigenmischungen!GSI46,1)</f>
        <v>0</v>
      </c>
      <c r="GSF35" s="536">
        <f>ROUND(Eigenmischungen!GSJ46,1)</f>
        <v>0</v>
      </c>
      <c r="GSG35" s="536">
        <f>ROUND(Eigenmischungen!GSK46,1)</f>
        <v>0</v>
      </c>
      <c r="GSH35" s="536">
        <f>ROUND(Eigenmischungen!GSL46,1)</f>
        <v>0</v>
      </c>
      <c r="GSI35" s="536">
        <f>ROUND(Eigenmischungen!GSM46,1)</f>
        <v>0</v>
      </c>
      <c r="GSJ35" s="536">
        <f>ROUND(Eigenmischungen!GSN46,1)</f>
        <v>0</v>
      </c>
      <c r="GSK35" s="536">
        <f>ROUND(Eigenmischungen!GSO46,1)</f>
        <v>0</v>
      </c>
      <c r="GSL35" s="536">
        <f>ROUND(Eigenmischungen!GSP46,1)</f>
        <v>0</v>
      </c>
      <c r="GSM35" s="536">
        <f>ROUND(Eigenmischungen!GSQ46,1)</f>
        <v>0</v>
      </c>
      <c r="GSN35" s="536">
        <f>ROUND(Eigenmischungen!GSR46,1)</f>
        <v>0</v>
      </c>
      <c r="GSO35" s="536">
        <f>ROUND(Eigenmischungen!GSS46,1)</f>
        <v>0</v>
      </c>
      <c r="GSP35" s="536">
        <f>ROUND(Eigenmischungen!GST46,1)</f>
        <v>0</v>
      </c>
      <c r="GSQ35" s="536">
        <f>ROUND(Eigenmischungen!GSU46,1)</f>
        <v>0</v>
      </c>
      <c r="GSR35" s="536">
        <f>ROUND(Eigenmischungen!GSV46,1)</f>
        <v>0</v>
      </c>
      <c r="GSS35" s="536">
        <f>ROUND(Eigenmischungen!GSW46,1)</f>
        <v>0</v>
      </c>
      <c r="GST35" s="536">
        <f>ROUND(Eigenmischungen!GSX46,1)</f>
        <v>0</v>
      </c>
      <c r="GSU35" s="536">
        <f>ROUND(Eigenmischungen!GSY46,1)</f>
        <v>0</v>
      </c>
      <c r="GSV35" s="536">
        <f>ROUND(Eigenmischungen!GSZ46,1)</f>
        <v>0</v>
      </c>
      <c r="GSW35" s="536">
        <f>ROUND(Eigenmischungen!GTA46,1)</f>
        <v>0</v>
      </c>
      <c r="GSX35" s="536">
        <f>ROUND(Eigenmischungen!GTB46,1)</f>
        <v>0</v>
      </c>
      <c r="GSY35" s="536">
        <f>ROUND(Eigenmischungen!GTC46,1)</f>
        <v>0</v>
      </c>
      <c r="GSZ35" s="536">
        <f>ROUND(Eigenmischungen!GTD46,1)</f>
        <v>0</v>
      </c>
      <c r="GTA35" s="536">
        <f>ROUND(Eigenmischungen!GTE46,1)</f>
        <v>0</v>
      </c>
      <c r="GTB35" s="536">
        <f>ROUND(Eigenmischungen!GTF46,1)</f>
        <v>0</v>
      </c>
      <c r="GTC35" s="536">
        <f>ROUND(Eigenmischungen!GTG46,1)</f>
        <v>0</v>
      </c>
      <c r="GTD35" s="536">
        <f>ROUND(Eigenmischungen!GTH46,1)</f>
        <v>0</v>
      </c>
      <c r="GTE35" s="536">
        <f>ROUND(Eigenmischungen!GTI46,1)</f>
        <v>0</v>
      </c>
      <c r="GTF35" s="536">
        <f>ROUND(Eigenmischungen!GTJ46,1)</f>
        <v>0</v>
      </c>
      <c r="GTG35" s="536">
        <f>ROUND(Eigenmischungen!GTK46,1)</f>
        <v>0</v>
      </c>
      <c r="GTH35" s="536">
        <f>ROUND(Eigenmischungen!GTL46,1)</f>
        <v>0</v>
      </c>
      <c r="GTI35" s="536">
        <f>ROUND(Eigenmischungen!GTM46,1)</f>
        <v>0</v>
      </c>
      <c r="GTJ35" s="536">
        <f>ROUND(Eigenmischungen!GTN46,1)</f>
        <v>0</v>
      </c>
      <c r="GTK35" s="536">
        <f>ROUND(Eigenmischungen!GTO46,1)</f>
        <v>0</v>
      </c>
      <c r="GTL35" s="536">
        <f>ROUND(Eigenmischungen!GTP46,1)</f>
        <v>0</v>
      </c>
      <c r="GTM35" s="536">
        <f>ROUND(Eigenmischungen!GTQ46,1)</f>
        <v>0</v>
      </c>
      <c r="GTN35" s="536">
        <f>ROUND(Eigenmischungen!GTR46,1)</f>
        <v>0</v>
      </c>
      <c r="GTO35" s="536">
        <f>ROUND(Eigenmischungen!GTS46,1)</f>
        <v>0</v>
      </c>
      <c r="GTP35" s="536">
        <f>ROUND(Eigenmischungen!GTT46,1)</f>
        <v>0</v>
      </c>
      <c r="GTQ35" s="536">
        <f>ROUND(Eigenmischungen!GTU46,1)</f>
        <v>0</v>
      </c>
      <c r="GTR35" s="536">
        <f>ROUND(Eigenmischungen!GTV46,1)</f>
        <v>0</v>
      </c>
      <c r="GTS35" s="536">
        <f>ROUND(Eigenmischungen!GTW46,1)</f>
        <v>0</v>
      </c>
      <c r="GTT35" s="536">
        <f>ROUND(Eigenmischungen!GTX46,1)</f>
        <v>0</v>
      </c>
      <c r="GTU35" s="536">
        <f>ROUND(Eigenmischungen!GTY46,1)</f>
        <v>0</v>
      </c>
      <c r="GTV35" s="536">
        <f>ROUND(Eigenmischungen!GTZ46,1)</f>
        <v>0</v>
      </c>
      <c r="GTW35" s="536">
        <f>ROUND(Eigenmischungen!GUA46,1)</f>
        <v>0</v>
      </c>
      <c r="GTX35" s="536">
        <f>ROUND(Eigenmischungen!GUB46,1)</f>
        <v>0</v>
      </c>
      <c r="GTY35" s="536">
        <f>ROUND(Eigenmischungen!GUC46,1)</f>
        <v>0</v>
      </c>
      <c r="GTZ35" s="536">
        <f>ROUND(Eigenmischungen!GUD46,1)</f>
        <v>0</v>
      </c>
      <c r="GUA35" s="536">
        <f>ROUND(Eigenmischungen!GUE46,1)</f>
        <v>0</v>
      </c>
      <c r="GUB35" s="536">
        <f>ROUND(Eigenmischungen!GUF46,1)</f>
        <v>0</v>
      </c>
      <c r="GUC35" s="536">
        <f>ROUND(Eigenmischungen!GUG46,1)</f>
        <v>0</v>
      </c>
      <c r="GUD35" s="536">
        <f>ROUND(Eigenmischungen!GUH46,1)</f>
        <v>0</v>
      </c>
      <c r="GUE35" s="536">
        <f>ROUND(Eigenmischungen!GUI46,1)</f>
        <v>0</v>
      </c>
      <c r="GUF35" s="536">
        <f>ROUND(Eigenmischungen!GUJ46,1)</f>
        <v>0</v>
      </c>
      <c r="GUG35" s="536">
        <f>ROUND(Eigenmischungen!GUK46,1)</f>
        <v>0</v>
      </c>
      <c r="GUH35" s="536">
        <f>ROUND(Eigenmischungen!GUL46,1)</f>
        <v>0</v>
      </c>
      <c r="GUI35" s="536">
        <f>ROUND(Eigenmischungen!GUM46,1)</f>
        <v>0</v>
      </c>
      <c r="GUJ35" s="536">
        <f>ROUND(Eigenmischungen!GUN46,1)</f>
        <v>0</v>
      </c>
      <c r="GUK35" s="536">
        <f>ROUND(Eigenmischungen!GUO46,1)</f>
        <v>0</v>
      </c>
      <c r="GUL35" s="536">
        <f>ROUND(Eigenmischungen!GUP46,1)</f>
        <v>0</v>
      </c>
      <c r="GUM35" s="536">
        <f>ROUND(Eigenmischungen!GUQ46,1)</f>
        <v>0</v>
      </c>
      <c r="GUN35" s="536">
        <f>ROUND(Eigenmischungen!GUR46,1)</f>
        <v>0</v>
      </c>
      <c r="GUO35" s="536">
        <f>ROUND(Eigenmischungen!GUS46,1)</f>
        <v>0</v>
      </c>
      <c r="GUP35" s="536">
        <f>ROUND(Eigenmischungen!GUT46,1)</f>
        <v>0</v>
      </c>
      <c r="GUQ35" s="536">
        <f>ROUND(Eigenmischungen!GUU46,1)</f>
        <v>0</v>
      </c>
      <c r="GUR35" s="536">
        <f>ROUND(Eigenmischungen!GUV46,1)</f>
        <v>0</v>
      </c>
      <c r="GUS35" s="536">
        <f>ROUND(Eigenmischungen!GUW46,1)</f>
        <v>0</v>
      </c>
      <c r="GUT35" s="536">
        <f>ROUND(Eigenmischungen!GUX46,1)</f>
        <v>0</v>
      </c>
      <c r="GUU35" s="536">
        <f>ROUND(Eigenmischungen!GUY46,1)</f>
        <v>0</v>
      </c>
      <c r="GUV35" s="536">
        <f>ROUND(Eigenmischungen!GUZ46,1)</f>
        <v>0</v>
      </c>
      <c r="GUW35" s="536">
        <f>ROUND(Eigenmischungen!GVA46,1)</f>
        <v>0</v>
      </c>
      <c r="GUX35" s="536">
        <f>ROUND(Eigenmischungen!GVB46,1)</f>
        <v>0</v>
      </c>
      <c r="GUY35" s="536">
        <f>ROUND(Eigenmischungen!GVC46,1)</f>
        <v>0</v>
      </c>
      <c r="GUZ35" s="536">
        <f>ROUND(Eigenmischungen!GVD46,1)</f>
        <v>0</v>
      </c>
      <c r="GVA35" s="536">
        <f>ROUND(Eigenmischungen!GVE46,1)</f>
        <v>0</v>
      </c>
      <c r="GVB35" s="536">
        <f>ROUND(Eigenmischungen!GVF46,1)</f>
        <v>0</v>
      </c>
      <c r="GVC35" s="536">
        <f>ROUND(Eigenmischungen!GVG46,1)</f>
        <v>0</v>
      </c>
      <c r="GVD35" s="536">
        <f>ROUND(Eigenmischungen!GVH46,1)</f>
        <v>0</v>
      </c>
      <c r="GVE35" s="536">
        <f>ROUND(Eigenmischungen!GVI46,1)</f>
        <v>0</v>
      </c>
      <c r="GVF35" s="536">
        <f>ROUND(Eigenmischungen!GVJ46,1)</f>
        <v>0</v>
      </c>
      <c r="GVG35" s="536">
        <f>ROUND(Eigenmischungen!GVK46,1)</f>
        <v>0</v>
      </c>
      <c r="GVH35" s="536">
        <f>ROUND(Eigenmischungen!GVL46,1)</f>
        <v>0</v>
      </c>
      <c r="GVI35" s="536">
        <f>ROUND(Eigenmischungen!GVM46,1)</f>
        <v>0</v>
      </c>
      <c r="GVJ35" s="536">
        <f>ROUND(Eigenmischungen!GVN46,1)</f>
        <v>0</v>
      </c>
      <c r="GVK35" s="536">
        <f>ROUND(Eigenmischungen!GVO46,1)</f>
        <v>0</v>
      </c>
      <c r="GVL35" s="536">
        <f>ROUND(Eigenmischungen!GVP46,1)</f>
        <v>0</v>
      </c>
      <c r="GVM35" s="536">
        <f>ROUND(Eigenmischungen!GVQ46,1)</f>
        <v>0</v>
      </c>
      <c r="GVN35" s="536">
        <f>ROUND(Eigenmischungen!GVR46,1)</f>
        <v>0</v>
      </c>
      <c r="GVO35" s="536">
        <f>ROUND(Eigenmischungen!GVS46,1)</f>
        <v>0</v>
      </c>
      <c r="GVP35" s="536">
        <f>ROUND(Eigenmischungen!GVT46,1)</f>
        <v>0</v>
      </c>
      <c r="GVQ35" s="536">
        <f>ROUND(Eigenmischungen!GVU46,1)</f>
        <v>0</v>
      </c>
      <c r="GVR35" s="536">
        <f>ROUND(Eigenmischungen!GVV46,1)</f>
        <v>0</v>
      </c>
      <c r="GVS35" s="536">
        <f>ROUND(Eigenmischungen!GVW46,1)</f>
        <v>0</v>
      </c>
      <c r="GVT35" s="536">
        <f>ROUND(Eigenmischungen!GVX46,1)</f>
        <v>0</v>
      </c>
      <c r="GVU35" s="536">
        <f>ROUND(Eigenmischungen!GVY46,1)</f>
        <v>0</v>
      </c>
      <c r="GVV35" s="536">
        <f>ROUND(Eigenmischungen!GVZ46,1)</f>
        <v>0</v>
      </c>
      <c r="GVW35" s="536">
        <f>ROUND(Eigenmischungen!GWA46,1)</f>
        <v>0</v>
      </c>
      <c r="GVX35" s="536">
        <f>ROUND(Eigenmischungen!GWB46,1)</f>
        <v>0</v>
      </c>
      <c r="GVY35" s="536">
        <f>ROUND(Eigenmischungen!GWC46,1)</f>
        <v>0</v>
      </c>
      <c r="GVZ35" s="536">
        <f>ROUND(Eigenmischungen!GWD46,1)</f>
        <v>0</v>
      </c>
      <c r="GWA35" s="536">
        <f>ROUND(Eigenmischungen!GWE46,1)</f>
        <v>0</v>
      </c>
      <c r="GWB35" s="536">
        <f>ROUND(Eigenmischungen!GWF46,1)</f>
        <v>0</v>
      </c>
      <c r="GWC35" s="536">
        <f>ROUND(Eigenmischungen!GWG46,1)</f>
        <v>0</v>
      </c>
      <c r="GWD35" s="536">
        <f>ROUND(Eigenmischungen!GWH46,1)</f>
        <v>0</v>
      </c>
      <c r="GWE35" s="536">
        <f>ROUND(Eigenmischungen!GWI46,1)</f>
        <v>0</v>
      </c>
      <c r="GWF35" s="536">
        <f>ROUND(Eigenmischungen!GWJ46,1)</f>
        <v>0</v>
      </c>
      <c r="GWG35" s="536">
        <f>ROUND(Eigenmischungen!GWK46,1)</f>
        <v>0</v>
      </c>
      <c r="GWH35" s="536">
        <f>ROUND(Eigenmischungen!GWL46,1)</f>
        <v>0</v>
      </c>
      <c r="GWI35" s="536">
        <f>ROUND(Eigenmischungen!GWM46,1)</f>
        <v>0</v>
      </c>
      <c r="GWJ35" s="536">
        <f>ROUND(Eigenmischungen!GWN46,1)</f>
        <v>0</v>
      </c>
      <c r="GWK35" s="536">
        <f>ROUND(Eigenmischungen!GWO46,1)</f>
        <v>0</v>
      </c>
      <c r="GWL35" s="536">
        <f>ROUND(Eigenmischungen!GWP46,1)</f>
        <v>0</v>
      </c>
      <c r="GWM35" s="536">
        <f>ROUND(Eigenmischungen!GWQ46,1)</f>
        <v>0</v>
      </c>
      <c r="GWN35" s="536">
        <f>ROUND(Eigenmischungen!GWR46,1)</f>
        <v>0</v>
      </c>
      <c r="GWO35" s="536">
        <f>ROUND(Eigenmischungen!GWS46,1)</f>
        <v>0</v>
      </c>
      <c r="GWP35" s="536">
        <f>ROUND(Eigenmischungen!GWT46,1)</f>
        <v>0</v>
      </c>
      <c r="GWQ35" s="536">
        <f>ROUND(Eigenmischungen!GWU46,1)</f>
        <v>0</v>
      </c>
      <c r="GWR35" s="536">
        <f>ROUND(Eigenmischungen!GWV46,1)</f>
        <v>0</v>
      </c>
      <c r="GWS35" s="536">
        <f>ROUND(Eigenmischungen!GWW46,1)</f>
        <v>0</v>
      </c>
      <c r="GWT35" s="536">
        <f>ROUND(Eigenmischungen!GWX46,1)</f>
        <v>0</v>
      </c>
      <c r="GWU35" s="536">
        <f>ROUND(Eigenmischungen!GWY46,1)</f>
        <v>0</v>
      </c>
      <c r="GWV35" s="536">
        <f>ROUND(Eigenmischungen!GWZ46,1)</f>
        <v>0</v>
      </c>
      <c r="GWW35" s="536">
        <f>ROUND(Eigenmischungen!GXA46,1)</f>
        <v>0</v>
      </c>
      <c r="GWX35" s="536">
        <f>ROUND(Eigenmischungen!GXB46,1)</f>
        <v>0</v>
      </c>
      <c r="GWY35" s="536">
        <f>ROUND(Eigenmischungen!GXC46,1)</f>
        <v>0</v>
      </c>
      <c r="GWZ35" s="536">
        <f>ROUND(Eigenmischungen!GXD46,1)</f>
        <v>0</v>
      </c>
      <c r="GXA35" s="536">
        <f>ROUND(Eigenmischungen!GXE46,1)</f>
        <v>0</v>
      </c>
      <c r="GXB35" s="536">
        <f>ROUND(Eigenmischungen!GXF46,1)</f>
        <v>0</v>
      </c>
      <c r="GXC35" s="536">
        <f>ROUND(Eigenmischungen!GXG46,1)</f>
        <v>0</v>
      </c>
      <c r="GXD35" s="536">
        <f>ROUND(Eigenmischungen!GXH46,1)</f>
        <v>0</v>
      </c>
      <c r="GXE35" s="536">
        <f>ROUND(Eigenmischungen!GXI46,1)</f>
        <v>0</v>
      </c>
      <c r="GXF35" s="536">
        <f>ROUND(Eigenmischungen!GXJ46,1)</f>
        <v>0</v>
      </c>
      <c r="GXG35" s="536">
        <f>ROUND(Eigenmischungen!GXK46,1)</f>
        <v>0</v>
      </c>
      <c r="GXH35" s="536">
        <f>ROUND(Eigenmischungen!GXL46,1)</f>
        <v>0</v>
      </c>
      <c r="GXI35" s="536">
        <f>ROUND(Eigenmischungen!GXM46,1)</f>
        <v>0</v>
      </c>
      <c r="GXJ35" s="536">
        <f>ROUND(Eigenmischungen!GXN46,1)</f>
        <v>0</v>
      </c>
      <c r="GXK35" s="536">
        <f>ROUND(Eigenmischungen!GXO46,1)</f>
        <v>0</v>
      </c>
      <c r="GXL35" s="536">
        <f>ROUND(Eigenmischungen!GXP46,1)</f>
        <v>0</v>
      </c>
      <c r="GXM35" s="536">
        <f>ROUND(Eigenmischungen!GXQ46,1)</f>
        <v>0</v>
      </c>
      <c r="GXN35" s="536">
        <f>ROUND(Eigenmischungen!GXR46,1)</f>
        <v>0</v>
      </c>
      <c r="GXO35" s="536">
        <f>ROUND(Eigenmischungen!GXS46,1)</f>
        <v>0</v>
      </c>
      <c r="GXP35" s="536">
        <f>ROUND(Eigenmischungen!GXT46,1)</f>
        <v>0</v>
      </c>
      <c r="GXQ35" s="536">
        <f>ROUND(Eigenmischungen!GXU46,1)</f>
        <v>0</v>
      </c>
      <c r="GXR35" s="536">
        <f>ROUND(Eigenmischungen!GXV46,1)</f>
        <v>0</v>
      </c>
      <c r="GXS35" s="536">
        <f>ROUND(Eigenmischungen!GXW46,1)</f>
        <v>0</v>
      </c>
      <c r="GXT35" s="536">
        <f>ROUND(Eigenmischungen!GXX46,1)</f>
        <v>0</v>
      </c>
      <c r="GXU35" s="536">
        <f>ROUND(Eigenmischungen!GXY46,1)</f>
        <v>0</v>
      </c>
      <c r="GXV35" s="536">
        <f>ROUND(Eigenmischungen!GXZ46,1)</f>
        <v>0</v>
      </c>
      <c r="GXW35" s="536">
        <f>ROUND(Eigenmischungen!GYA46,1)</f>
        <v>0</v>
      </c>
      <c r="GXX35" s="536">
        <f>ROUND(Eigenmischungen!GYB46,1)</f>
        <v>0</v>
      </c>
      <c r="GXY35" s="536">
        <f>ROUND(Eigenmischungen!GYC46,1)</f>
        <v>0</v>
      </c>
      <c r="GXZ35" s="536">
        <f>ROUND(Eigenmischungen!GYD46,1)</f>
        <v>0</v>
      </c>
      <c r="GYA35" s="536">
        <f>ROUND(Eigenmischungen!GYE46,1)</f>
        <v>0</v>
      </c>
      <c r="GYB35" s="536">
        <f>ROUND(Eigenmischungen!GYF46,1)</f>
        <v>0</v>
      </c>
      <c r="GYC35" s="536">
        <f>ROUND(Eigenmischungen!GYG46,1)</f>
        <v>0</v>
      </c>
      <c r="GYD35" s="536">
        <f>ROUND(Eigenmischungen!GYH46,1)</f>
        <v>0</v>
      </c>
      <c r="GYE35" s="536">
        <f>ROUND(Eigenmischungen!GYI46,1)</f>
        <v>0</v>
      </c>
      <c r="GYF35" s="536">
        <f>ROUND(Eigenmischungen!GYJ46,1)</f>
        <v>0</v>
      </c>
      <c r="GYG35" s="536">
        <f>ROUND(Eigenmischungen!GYK46,1)</f>
        <v>0</v>
      </c>
      <c r="GYH35" s="536">
        <f>ROUND(Eigenmischungen!GYL46,1)</f>
        <v>0</v>
      </c>
      <c r="GYI35" s="536">
        <f>ROUND(Eigenmischungen!GYM46,1)</f>
        <v>0</v>
      </c>
      <c r="GYJ35" s="536">
        <f>ROUND(Eigenmischungen!GYN46,1)</f>
        <v>0</v>
      </c>
      <c r="GYK35" s="536">
        <f>ROUND(Eigenmischungen!GYO46,1)</f>
        <v>0</v>
      </c>
      <c r="GYL35" s="536">
        <f>ROUND(Eigenmischungen!GYP46,1)</f>
        <v>0</v>
      </c>
      <c r="GYM35" s="536">
        <f>ROUND(Eigenmischungen!GYQ46,1)</f>
        <v>0</v>
      </c>
      <c r="GYN35" s="536">
        <f>ROUND(Eigenmischungen!GYR46,1)</f>
        <v>0</v>
      </c>
      <c r="GYO35" s="536">
        <f>ROUND(Eigenmischungen!GYS46,1)</f>
        <v>0</v>
      </c>
      <c r="GYP35" s="536">
        <f>ROUND(Eigenmischungen!GYT46,1)</f>
        <v>0</v>
      </c>
      <c r="GYQ35" s="536">
        <f>ROUND(Eigenmischungen!GYU46,1)</f>
        <v>0</v>
      </c>
      <c r="GYR35" s="536">
        <f>ROUND(Eigenmischungen!GYV46,1)</f>
        <v>0</v>
      </c>
      <c r="GYS35" s="536">
        <f>ROUND(Eigenmischungen!GYW46,1)</f>
        <v>0</v>
      </c>
      <c r="GYT35" s="536">
        <f>ROUND(Eigenmischungen!GYX46,1)</f>
        <v>0</v>
      </c>
      <c r="GYU35" s="536">
        <f>ROUND(Eigenmischungen!GYY46,1)</f>
        <v>0</v>
      </c>
      <c r="GYV35" s="536">
        <f>ROUND(Eigenmischungen!GYZ46,1)</f>
        <v>0</v>
      </c>
      <c r="GYW35" s="536">
        <f>ROUND(Eigenmischungen!GZA46,1)</f>
        <v>0</v>
      </c>
      <c r="GYX35" s="536">
        <f>ROUND(Eigenmischungen!GZB46,1)</f>
        <v>0</v>
      </c>
      <c r="GYY35" s="536">
        <f>ROUND(Eigenmischungen!GZC46,1)</f>
        <v>0</v>
      </c>
      <c r="GYZ35" s="536">
        <f>ROUND(Eigenmischungen!GZD46,1)</f>
        <v>0</v>
      </c>
      <c r="GZA35" s="536">
        <f>ROUND(Eigenmischungen!GZE46,1)</f>
        <v>0</v>
      </c>
      <c r="GZB35" s="536">
        <f>ROUND(Eigenmischungen!GZF46,1)</f>
        <v>0</v>
      </c>
      <c r="GZC35" s="536">
        <f>ROUND(Eigenmischungen!GZG46,1)</f>
        <v>0</v>
      </c>
      <c r="GZD35" s="536">
        <f>ROUND(Eigenmischungen!GZH46,1)</f>
        <v>0</v>
      </c>
      <c r="GZE35" s="536">
        <f>ROUND(Eigenmischungen!GZI46,1)</f>
        <v>0</v>
      </c>
      <c r="GZF35" s="536">
        <f>ROUND(Eigenmischungen!GZJ46,1)</f>
        <v>0</v>
      </c>
      <c r="GZG35" s="536">
        <f>ROUND(Eigenmischungen!GZK46,1)</f>
        <v>0</v>
      </c>
      <c r="GZH35" s="536">
        <f>ROUND(Eigenmischungen!GZL46,1)</f>
        <v>0</v>
      </c>
      <c r="GZI35" s="536">
        <f>ROUND(Eigenmischungen!GZM46,1)</f>
        <v>0</v>
      </c>
      <c r="GZJ35" s="536">
        <f>ROUND(Eigenmischungen!GZN46,1)</f>
        <v>0</v>
      </c>
      <c r="GZK35" s="536">
        <f>ROUND(Eigenmischungen!GZO46,1)</f>
        <v>0</v>
      </c>
      <c r="GZL35" s="536">
        <f>ROUND(Eigenmischungen!GZP46,1)</f>
        <v>0</v>
      </c>
      <c r="GZM35" s="536">
        <f>ROUND(Eigenmischungen!GZQ46,1)</f>
        <v>0</v>
      </c>
      <c r="GZN35" s="536">
        <f>ROUND(Eigenmischungen!GZR46,1)</f>
        <v>0</v>
      </c>
      <c r="GZO35" s="536">
        <f>ROUND(Eigenmischungen!GZS46,1)</f>
        <v>0</v>
      </c>
      <c r="GZP35" s="536">
        <f>ROUND(Eigenmischungen!GZT46,1)</f>
        <v>0</v>
      </c>
      <c r="GZQ35" s="536">
        <f>ROUND(Eigenmischungen!GZU46,1)</f>
        <v>0</v>
      </c>
      <c r="GZR35" s="536">
        <f>ROUND(Eigenmischungen!GZV46,1)</f>
        <v>0</v>
      </c>
      <c r="GZS35" s="536">
        <f>ROUND(Eigenmischungen!GZW46,1)</f>
        <v>0</v>
      </c>
      <c r="GZT35" s="536">
        <f>ROUND(Eigenmischungen!GZX46,1)</f>
        <v>0</v>
      </c>
      <c r="GZU35" s="536">
        <f>ROUND(Eigenmischungen!GZY46,1)</f>
        <v>0</v>
      </c>
      <c r="GZV35" s="536">
        <f>ROUND(Eigenmischungen!GZZ46,1)</f>
        <v>0</v>
      </c>
      <c r="GZW35" s="536">
        <f>ROUND(Eigenmischungen!HAA46,1)</f>
        <v>0</v>
      </c>
      <c r="GZX35" s="536">
        <f>ROUND(Eigenmischungen!HAB46,1)</f>
        <v>0</v>
      </c>
      <c r="GZY35" s="536">
        <f>ROUND(Eigenmischungen!HAC46,1)</f>
        <v>0</v>
      </c>
      <c r="GZZ35" s="536">
        <f>ROUND(Eigenmischungen!HAD46,1)</f>
        <v>0</v>
      </c>
      <c r="HAA35" s="536">
        <f>ROUND(Eigenmischungen!HAE46,1)</f>
        <v>0</v>
      </c>
      <c r="HAB35" s="536">
        <f>ROUND(Eigenmischungen!HAF46,1)</f>
        <v>0</v>
      </c>
      <c r="HAC35" s="536">
        <f>ROUND(Eigenmischungen!HAG46,1)</f>
        <v>0</v>
      </c>
      <c r="HAD35" s="536">
        <f>ROUND(Eigenmischungen!HAH46,1)</f>
        <v>0</v>
      </c>
      <c r="HAE35" s="536">
        <f>ROUND(Eigenmischungen!HAI46,1)</f>
        <v>0</v>
      </c>
      <c r="HAF35" s="536">
        <f>ROUND(Eigenmischungen!HAJ46,1)</f>
        <v>0</v>
      </c>
      <c r="HAG35" s="536">
        <f>ROUND(Eigenmischungen!HAK46,1)</f>
        <v>0</v>
      </c>
      <c r="HAH35" s="536">
        <f>ROUND(Eigenmischungen!HAL46,1)</f>
        <v>0</v>
      </c>
      <c r="HAI35" s="536">
        <f>ROUND(Eigenmischungen!HAM46,1)</f>
        <v>0</v>
      </c>
      <c r="HAJ35" s="536">
        <f>ROUND(Eigenmischungen!HAN46,1)</f>
        <v>0</v>
      </c>
      <c r="HAK35" s="536">
        <f>ROUND(Eigenmischungen!HAO46,1)</f>
        <v>0</v>
      </c>
      <c r="HAL35" s="536">
        <f>ROUND(Eigenmischungen!HAP46,1)</f>
        <v>0</v>
      </c>
      <c r="HAM35" s="536">
        <f>ROUND(Eigenmischungen!HAQ46,1)</f>
        <v>0</v>
      </c>
      <c r="HAN35" s="536">
        <f>ROUND(Eigenmischungen!HAR46,1)</f>
        <v>0</v>
      </c>
      <c r="HAO35" s="536">
        <f>ROUND(Eigenmischungen!HAS46,1)</f>
        <v>0</v>
      </c>
      <c r="HAP35" s="536">
        <f>ROUND(Eigenmischungen!HAT46,1)</f>
        <v>0</v>
      </c>
      <c r="HAQ35" s="536">
        <f>ROUND(Eigenmischungen!HAU46,1)</f>
        <v>0</v>
      </c>
      <c r="HAR35" s="536">
        <f>ROUND(Eigenmischungen!HAV46,1)</f>
        <v>0</v>
      </c>
      <c r="HAS35" s="536">
        <f>ROUND(Eigenmischungen!HAW46,1)</f>
        <v>0</v>
      </c>
      <c r="HAT35" s="536">
        <f>ROUND(Eigenmischungen!HAX46,1)</f>
        <v>0</v>
      </c>
      <c r="HAU35" s="536">
        <f>ROUND(Eigenmischungen!HAY46,1)</f>
        <v>0</v>
      </c>
      <c r="HAV35" s="536">
        <f>ROUND(Eigenmischungen!HAZ46,1)</f>
        <v>0</v>
      </c>
      <c r="HAW35" s="536">
        <f>ROUND(Eigenmischungen!HBA46,1)</f>
        <v>0</v>
      </c>
      <c r="HAX35" s="536">
        <f>ROUND(Eigenmischungen!HBB46,1)</f>
        <v>0</v>
      </c>
      <c r="HAY35" s="536">
        <f>ROUND(Eigenmischungen!HBC46,1)</f>
        <v>0</v>
      </c>
      <c r="HAZ35" s="536">
        <f>ROUND(Eigenmischungen!HBD46,1)</f>
        <v>0</v>
      </c>
      <c r="HBA35" s="536">
        <f>ROUND(Eigenmischungen!HBE46,1)</f>
        <v>0</v>
      </c>
      <c r="HBB35" s="536">
        <f>ROUND(Eigenmischungen!HBF46,1)</f>
        <v>0</v>
      </c>
      <c r="HBC35" s="536">
        <f>ROUND(Eigenmischungen!HBG46,1)</f>
        <v>0</v>
      </c>
      <c r="HBD35" s="536">
        <f>ROUND(Eigenmischungen!HBH46,1)</f>
        <v>0</v>
      </c>
      <c r="HBE35" s="536">
        <f>ROUND(Eigenmischungen!HBI46,1)</f>
        <v>0</v>
      </c>
      <c r="HBF35" s="536">
        <f>ROUND(Eigenmischungen!HBJ46,1)</f>
        <v>0</v>
      </c>
      <c r="HBG35" s="536">
        <f>ROUND(Eigenmischungen!HBK46,1)</f>
        <v>0</v>
      </c>
      <c r="HBH35" s="536">
        <f>ROUND(Eigenmischungen!HBL46,1)</f>
        <v>0</v>
      </c>
      <c r="HBI35" s="536">
        <f>ROUND(Eigenmischungen!HBM46,1)</f>
        <v>0</v>
      </c>
      <c r="HBJ35" s="536">
        <f>ROUND(Eigenmischungen!HBN46,1)</f>
        <v>0</v>
      </c>
      <c r="HBK35" s="536">
        <f>ROUND(Eigenmischungen!HBO46,1)</f>
        <v>0</v>
      </c>
      <c r="HBL35" s="536">
        <f>ROUND(Eigenmischungen!HBP46,1)</f>
        <v>0</v>
      </c>
      <c r="HBM35" s="536">
        <f>ROUND(Eigenmischungen!HBQ46,1)</f>
        <v>0</v>
      </c>
      <c r="HBN35" s="536">
        <f>ROUND(Eigenmischungen!HBR46,1)</f>
        <v>0</v>
      </c>
      <c r="HBO35" s="536">
        <f>ROUND(Eigenmischungen!HBS46,1)</f>
        <v>0</v>
      </c>
      <c r="HBP35" s="536">
        <f>ROUND(Eigenmischungen!HBT46,1)</f>
        <v>0</v>
      </c>
      <c r="HBQ35" s="536">
        <f>ROUND(Eigenmischungen!HBU46,1)</f>
        <v>0</v>
      </c>
      <c r="HBR35" s="536">
        <f>ROUND(Eigenmischungen!HBV46,1)</f>
        <v>0</v>
      </c>
      <c r="HBS35" s="536">
        <f>ROUND(Eigenmischungen!HBW46,1)</f>
        <v>0</v>
      </c>
      <c r="HBT35" s="536">
        <f>ROUND(Eigenmischungen!HBX46,1)</f>
        <v>0</v>
      </c>
      <c r="HBU35" s="536">
        <f>ROUND(Eigenmischungen!HBY46,1)</f>
        <v>0</v>
      </c>
      <c r="HBV35" s="536">
        <f>ROUND(Eigenmischungen!HBZ46,1)</f>
        <v>0</v>
      </c>
      <c r="HBW35" s="536">
        <f>ROUND(Eigenmischungen!HCA46,1)</f>
        <v>0</v>
      </c>
      <c r="HBX35" s="536">
        <f>ROUND(Eigenmischungen!HCB46,1)</f>
        <v>0</v>
      </c>
      <c r="HBY35" s="536">
        <f>ROUND(Eigenmischungen!HCC46,1)</f>
        <v>0</v>
      </c>
      <c r="HBZ35" s="536">
        <f>ROUND(Eigenmischungen!HCD46,1)</f>
        <v>0</v>
      </c>
      <c r="HCA35" s="536">
        <f>ROUND(Eigenmischungen!HCE46,1)</f>
        <v>0</v>
      </c>
      <c r="HCB35" s="536">
        <f>ROUND(Eigenmischungen!HCF46,1)</f>
        <v>0</v>
      </c>
      <c r="HCC35" s="536">
        <f>ROUND(Eigenmischungen!HCG46,1)</f>
        <v>0</v>
      </c>
      <c r="HCD35" s="536">
        <f>ROUND(Eigenmischungen!HCH46,1)</f>
        <v>0</v>
      </c>
      <c r="HCE35" s="536">
        <f>ROUND(Eigenmischungen!HCI46,1)</f>
        <v>0</v>
      </c>
      <c r="HCF35" s="536">
        <f>ROUND(Eigenmischungen!HCJ46,1)</f>
        <v>0</v>
      </c>
      <c r="HCG35" s="536">
        <f>ROUND(Eigenmischungen!HCK46,1)</f>
        <v>0</v>
      </c>
      <c r="HCH35" s="536">
        <f>ROUND(Eigenmischungen!HCL46,1)</f>
        <v>0</v>
      </c>
      <c r="HCI35" s="536">
        <f>ROUND(Eigenmischungen!HCM46,1)</f>
        <v>0</v>
      </c>
      <c r="HCJ35" s="536">
        <f>ROUND(Eigenmischungen!HCN46,1)</f>
        <v>0</v>
      </c>
      <c r="HCK35" s="536">
        <f>ROUND(Eigenmischungen!HCO46,1)</f>
        <v>0</v>
      </c>
      <c r="HCL35" s="536">
        <f>ROUND(Eigenmischungen!HCP46,1)</f>
        <v>0</v>
      </c>
      <c r="HCM35" s="536">
        <f>ROUND(Eigenmischungen!HCQ46,1)</f>
        <v>0</v>
      </c>
      <c r="HCN35" s="536">
        <f>ROUND(Eigenmischungen!HCR46,1)</f>
        <v>0</v>
      </c>
      <c r="HCO35" s="536">
        <f>ROUND(Eigenmischungen!HCS46,1)</f>
        <v>0</v>
      </c>
      <c r="HCP35" s="536">
        <f>ROUND(Eigenmischungen!HCT46,1)</f>
        <v>0</v>
      </c>
      <c r="HCQ35" s="536">
        <f>ROUND(Eigenmischungen!HCU46,1)</f>
        <v>0</v>
      </c>
      <c r="HCR35" s="536">
        <f>ROUND(Eigenmischungen!HCV46,1)</f>
        <v>0</v>
      </c>
      <c r="HCS35" s="536">
        <f>ROUND(Eigenmischungen!HCW46,1)</f>
        <v>0</v>
      </c>
      <c r="HCT35" s="536">
        <f>ROUND(Eigenmischungen!HCX46,1)</f>
        <v>0</v>
      </c>
      <c r="HCU35" s="536">
        <f>ROUND(Eigenmischungen!HCY46,1)</f>
        <v>0</v>
      </c>
      <c r="HCV35" s="536">
        <f>ROUND(Eigenmischungen!HCZ46,1)</f>
        <v>0</v>
      </c>
      <c r="HCW35" s="536">
        <f>ROUND(Eigenmischungen!HDA46,1)</f>
        <v>0</v>
      </c>
      <c r="HCX35" s="536">
        <f>ROUND(Eigenmischungen!HDB46,1)</f>
        <v>0</v>
      </c>
      <c r="HCY35" s="536">
        <f>ROUND(Eigenmischungen!HDC46,1)</f>
        <v>0</v>
      </c>
      <c r="HCZ35" s="536">
        <f>ROUND(Eigenmischungen!HDD46,1)</f>
        <v>0</v>
      </c>
      <c r="HDA35" s="536">
        <f>ROUND(Eigenmischungen!HDE46,1)</f>
        <v>0</v>
      </c>
      <c r="HDB35" s="536">
        <f>ROUND(Eigenmischungen!HDF46,1)</f>
        <v>0</v>
      </c>
      <c r="HDC35" s="536">
        <f>ROUND(Eigenmischungen!HDG46,1)</f>
        <v>0</v>
      </c>
      <c r="HDD35" s="536">
        <f>ROUND(Eigenmischungen!HDH46,1)</f>
        <v>0</v>
      </c>
      <c r="HDE35" s="536">
        <f>ROUND(Eigenmischungen!HDI46,1)</f>
        <v>0</v>
      </c>
      <c r="HDF35" s="536">
        <f>ROUND(Eigenmischungen!HDJ46,1)</f>
        <v>0</v>
      </c>
      <c r="HDG35" s="536">
        <f>ROUND(Eigenmischungen!HDK46,1)</f>
        <v>0</v>
      </c>
      <c r="HDH35" s="536">
        <f>ROUND(Eigenmischungen!HDL46,1)</f>
        <v>0</v>
      </c>
      <c r="HDI35" s="536">
        <f>ROUND(Eigenmischungen!HDM46,1)</f>
        <v>0</v>
      </c>
      <c r="HDJ35" s="536">
        <f>ROUND(Eigenmischungen!HDN46,1)</f>
        <v>0</v>
      </c>
      <c r="HDK35" s="536">
        <f>ROUND(Eigenmischungen!HDO46,1)</f>
        <v>0</v>
      </c>
      <c r="HDL35" s="536">
        <f>ROUND(Eigenmischungen!HDP46,1)</f>
        <v>0</v>
      </c>
      <c r="HDM35" s="536">
        <f>ROUND(Eigenmischungen!HDQ46,1)</f>
        <v>0</v>
      </c>
      <c r="HDN35" s="536">
        <f>ROUND(Eigenmischungen!HDR46,1)</f>
        <v>0</v>
      </c>
      <c r="HDO35" s="536">
        <f>ROUND(Eigenmischungen!HDS46,1)</f>
        <v>0</v>
      </c>
      <c r="HDP35" s="536">
        <f>ROUND(Eigenmischungen!HDT46,1)</f>
        <v>0</v>
      </c>
      <c r="HDQ35" s="536">
        <f>ROUND(Eigenmischungen!HDU46,1)</f>
        <v>0</v>
      </c>
      <c r="HDR35" s="536">
        <f>ROUND(Eigenmischungen!HDV46,1)</f>
        <v>0</v>
      </c>
      <c r="HDS35" s="536">
        <f>ROUND(Eigenmischungen!HDW46,1)</f>
        <v>0</v>
      </c>
      <c r="HDT35" s="536">
        <f>ROUND(Eigenmischungen!HDX46,1)</f>
        <v>0</v>
      </c>
      <c r="HDU35" s="536">
        <f>ROUND(Eigenmischungen!HDY46,1)</f>
        <v>0</v>
      </c>
      <c r="HDV35" s="536">
        <f>ROUND(Eigenmischungen!HDZ46,1)</f>
        <v>0</v>
      </c>
      <c r="HDW35" s="536">
        <f>ROUND(Eigenmischungen!HEA46,1)</f>
        <v>0</v>
      </c>
      <c r="HDX35" s="536">
        <f>ROUND(Eigenmischungen!HEB46,1)</f>
        <v>0</v>
      </c>
      <c r="HDY35" s="536">
        <f>ROUND(Eigenmischungen!HEC46,1)</f>
        <v>0</v>
      </c>
      <c r="HDZ35" s="536">
        <f>ROUND(Eigenmischungen!HED46,1)</f>
        <v>0</v>
      </c>
      <c r="HEA35" s="536">
        <f>ROUND(Eigenmischungen!HEE46,1)</f>
        <v>0</v>
      </c>
      <c r="HEB35" s="536">
        <f>ROUND(Eigenmischungen!HEF46,1)</f>
        <v>0</v>
      </c>
      <c r="HEC35" s="536">
        <f>ROUND(Eigenmischungen!HEG46,1)</f>
        <v>0</v>
      </c>
      <c r="HED35" s="536">
        <f>ROUND(Eigenmischungen!HEH46,1)</f>
        <v>0</v>
      </c>
      <c r="HEE35" s="536">
        <f>ROUND(Eigenmischungen!HEI46,1)</f>
        <v>0</v>
      </c>
      <c r="HEF35" s="536">
        <f>ROUND(Eigenmischungen!HEJ46,1)</f>
        <v>0</v>
      </c>
      <c r="HEG35" s="536">
        <f>ROUND(Eigenmischungen!HEK46,1)</f>
        <v>0</v>
      </c>
      <c r="HEH35" s="536">
        <f>ROUND(Eigenmischungen!HEL46,1)</f>
        <v>0</v>
      </c>
      <c r="HEI35" s="536">
        <f>ROUND(Eigenmischungen!HEM46,1)</f>
        <v>0</v>
      </c>
      <c r="HEJ35" s="536">
        <f>ROUND(Eigenmischungen!HEN46,1)</f>
        <v>0</v>
      </c>
      <c r="HEK35" s="536">
        <f>ROUND(Eigenmischungen!HEO46,1)</f>
        <v>0</v>
      </c>
      <c r="HEL35" s="536">
        <f>ROUND(Eigenmischungen!HEP46,1)</f>
        <v>0</v>
      </c>
      <c r="HEM35" s="536">
        <f>ROUND(Eigenmischungen!HEQ46,1)</f>
        <v>0</v>
      </c>
      <c r="HEN35" s="536">
        <f>ROUND(Eigenmischungen!HER46,1)</f>
        <v>0</v>
      </c>
      <c r="HEO35" s="536">
        <f>ROUND(Eigenmischungen!HES46,1)</f>
        <v>0</v>
      </c>
      <c r="HEP35" s="536">
        <f>ROUND(Eigenmischungen!HET46,1)</f>
        <v>0</v>
      </c>
      <c r="HEQ35" s="536">
        <f>ROUND(Eigenmischungen!HEU46,1)</f>
        <v>0</v>
      </c>
      <c r="HER35" s="536">
        <f>ROUND(Eigenmischungen!HEV46,1)</f>
        <v>0</v>
      </c>
      <c r="HES35" s="536">
        <f>ROUND(Eigenmischungen!HEW46,1)</f>
        <v>0</v>
      </c>
      <c r="HET35" s="536">
        <f>ROUND(Eigenmischungen!HEX46,1)</f>
        <v>0</v>
      </c>
      <c r="HEU35" s="536">
        <f>ROUND(Eigenmischungen!HEY46,1)</f>
        <v>0</v>
      </c>
      <c r="HEV35" s="536">
        <f>ROUND(Eigenmischungen!HEZ46,1)</f>
        <v>0</v>
      </c>
      <c r="HEW35" s="536">
        <f>ROUND(Eigenmischungen!HFA46,1)</f>
        <v>0</v>
      </c>
      <c r="HEX35" s="536">
        <f>ROUND(Eigenmischungen!HFB46,1)</f>
        <v>0</v>
      </c>
      <c r="HEY35" s="536">
        <f>ROUND(Eigenmischungen!HFC46,1)</f>
        <v>0</v>
      </c>
      <c r="HEZ35" s="536">
        <f>ROUND(Eigenmischungen!HFD46,1)</f>
        <v>0</v>
      </c>
      <c r="HFA35" s="536">
        <f>ROUND(Eigenmischungen!HFE46,1)</f>
        <v>0</v>
      </c>
      <c r="HFB35" s="536">
        <f>ROUND(Eigenmischungen!HFF46,1)</f>
        <v>0</v>
      </c>
      <c r="HFC35" s="536">
        <f>ROUND(Eigenmischungen!HFG46,1)</f>
        <v>0</v>
      </c>
      <c r="HFD35" s="536">
        <f>ROUND(Eigenmischungen!HFH46,1)</f>
        <v>0</v>
      </c>
      <c r="HFE35" s="536">
        <f>ROUND(Eigenmischungen!HFI46,1)</f>
        <v>0</v>
      </c>
      <c r="HFF35" s="536">
        <f>ROUND(Eigenmischungen!HFJ46,1)</f>
        <v>0</v>
      </c>
      <c r="HFG35" s="536">
        <f>ROUND(Eigenmischungen!HFK46,1)</f>
        <v>0</v>
      </c>
      <c r="HFH35" s="536">
        <f>ROUND(Eigenmischungen!HFL46,1)</f>
        <v>0</v>
      </c>
      <c r="HFI35" s="536">
        <f>ROUND(Eigenmischungen!HFM46,1)</f>
        <v>0</v>
      </c>
      <c r="HFJ35" s="536">
        <f>ROUND(Eigenmischungen!HFN46,1)</f>
        <v>0</v>
      </c>
      <c r="HFK35" s="536">
        <f>ROUND(Eigenmischungen!HFO46,1)</f>
        <v>0</v>
      </c>
      <c r="HFL35" s="536">
        <f>ROUND(Eigenmischungen!HFP46,1)</f>
        <v>0</v>
      </c>
      <c r="HFM35" s="536">
        <f>ROUND(Eigenmischungen!HFQ46,1)</f>
        <v>0</v>
      </c>
      <c r="HFN35" s="536">
        <f>ROUND(Eigenmischungen!HFR46,1)</f>
        <v>0</v>
      </c>
      <c r="HFO35" s="536">
        <f>ROUND(Eigenmischungen!HFS46,1)</f>
        <v>0</v>
      </c>
      <c r="HFP35" s="536">
        <f>ROUND(Eigenmischungen!HFT46,1)</f>
        <v>0</v>
      </c>
      <c r="HFQ35" s="536">
        <f>ROUND(Eigenmischungen!HFU46,1)</f>
        <v>0</v>
      </c>
      <c r="HFR35" s="536">
        <f>ROUND(Eigenmischungen!HFV46,1)</f>
        <v>0</v>
      </c>
      <c r="HFS35" s="536">
        <f>ROUND(Eigenmischungen!HFW46,1)</f>
        <v>0</v>
      </c>
      <c r="HFT35" s="536">
        <f>ROUND(Eigenmischungen!HFX46,1)</f>
        <v>0</v>
      </c>
      <c r="HFU35" s="536">
        <f>ROUND(Eigenmischungen!HFY46,1)</f>
        <v>0</v>
      </c>
      <c r="HFV35" s="536">
        <f>ROUND(Eigenmischungen!HFZ46,1)</f>
        <v>0</v>
      </c>
      <c r="HFW35" s="536">
        <f>ROUND(Eigenmischungen!HGA46,1)</f>
        <v>0</v>
      </c>
      <c r="HFX35" s="536">
        <f>ROUND(Eigenmischungen!HGB46,1)</f>
        <v>0</v>
      </c>
      <c r="HFY35" s="536">
        <f>ROUND(Eigenmischungen!HGC46,1)</f>
        <v>0</v>
      </c>
      <c r="HFZ35" s="536">
        <f>ROUND(Eigenmischungen!HGD46,1)</f>
        <v>0</v>
      </c>
      <c r="HGA35" s="536">
        <f>ROUND(Eigenmischungen!HGE46,1)</f>
        <v>0</v>
      </c>
      <c r="HGB35" s="536">
        <f>ROUND(Eigenmischungen!HGF46,1)</f>
        <v>0</v>
      </c>
      <c r="HGC35" s="536">
        <f>ROUND(Eigenmischungen!HGG46,1)</f>
        <v>0</v>
      </c>
      <c r="HGD35" s="536">
        <f>ROUND(Eigenmischungen!HGH46,1)</f>
        <v>0</v>
      </c>
      <c r="HGE35" s="536">
        <f>ROUND(Eigenmischungen!HGI46,1)</f>
        <v>0</v>
      </c>
      <c r="HGF35" s="536">
        <f>ROUND(Eigenmischungen!HGJ46,1)</f>
        <v>0</v>
      </c>
      <c r="HGG35" s="536">
        <f>ROUND(Eigenmischungen!HGK46,1)</f>
        <v>0</v>
      </c>
      <c r="HGH35" s="536">
        <f>ROUND(Eigenmischungen!HGL46,1)</f>
        <v>0</v>
      </c>
      <c r="HGI35" s="536">
        <f>ROUND(Eigenmischungen!HGM46,1)</f>
        <v>0</v>
      </c>
      <c r="HGJ35" s="536">
        <f>ROUND(Eigenmischungen!HGN46,1)</f>
        <v>0</v>
      </c>
      <c r="HGK35" s="536">
        <f>ROUND(Eigenmischungen!HGO46,1)</f>
        <v>0</v>
      </c>
      <c r="HGL35" s="536">
        <f>ROUND(Eigenmischungen!HGP46,1)</f>
        <v>0</v>
      </c>
      <c r="HGM35" s="536">
        <f>ROUND(Eigenmischungen!HGQ46,1)</f>
        <v>0</v>
      </c>
      <c r="HGN35" s="536">
        <f>ROUND(Eigenmischungen!HGR46,1)</f>
        <v>0</v>
      </c>
      <c r="HGO35" s="536">
        <f>ROUND(Eigenmischungen!HGS46,1)</f>
        <v>0</v>
      </c>
      <c r="HGP35" s="536">
        <f>ROUND(Eigenmischungen!HGT46,1)</f>
        <v>0</v>
      </c>
      <c r="HGQ35" s="536">
        <f>ROUND(Eigenmischungen!HGU46,1)</f>
        <v>0</v>
      </c>
      <c r="HGR35" s="536">
        <f>ROUND(Eigenmischungen!HGV46,1)</f>
        <v>0</v>
      </c>
      <c r="HGS35" s="536">
        <f>ROUND(Eigenmischungen!HGW46,1)</f>
        <v>0</v>
      </c>
      <c r="HGT35" s="536">
        <f>ROUND(Eigenmischungen!HGX46,1)</f>
        <v>0</v>
      </c>
      <c r="HGU35" s="536">
        <f>ROUND(Eigenmischungen!HGY46,1)</f>
        <v>0</v>
      </c>
      <c r="HGV35" s="536">
        <f>ROUND(Eigenmischungen!HGZ46,1)</f>
        <v>0</v>
      </c>
      <c r="HGW35" s="536">
        <f>ROUND(Eigenmischungen!HHA46,1)</f>
        <v>0</v>
      </c>
      <c r="HGX35" s="536">
        <f>ROUND(Eigenmischungen!HHB46,1)</f>
        <v>0</v>
      </c>
      <c r="HGY35" s="536">
        <f>ROUND(Eigenmischungen!HHC46,1)</f>
        <v>0</v>
      </c>
      <c r="HGZ35" s="536">
        <f>ROUND(Eigenmischungen!HHD46,1)</f>
        <v>0</v>
      </c>
      <c r="HHA35" s="536">
        <f>ROUND(Eigenmischungen!HHE46,1)</f>
        <v>0</v>
      </c>
      <c r="HHB35" s="536">
        <f>ROUND(Eigenmischungen!HHF46,1)</f>
        <v>0</v>
      </c>
      <c r="HHC35" s="536">
        <f>ROUND(Eigenmischungen!HHG46,1)</f>
        <v>0</v>
      </c>
      <c r="HHD35" s="536">
        <f>ROUND(Eigenmischungen!HHH46,1)</f>
        <v>0</v>
      </c>
      <c r="HHE35" s="536">
        <f>ROUND(Eigenmischungen!HHI46,1)</f>
        <v>0</v>
      </c>
      <c r="HHF35" s="536">
        <f>ROUND(Eigenmischungen!HHJ46,1)</f>
        <v>0</v>
      </c>
      <c r="HHG35" s="536">
        <f>ROUND(Eigenmischungen!HHK46,1)</f>
        <v>0</v>
      </c>
      <c r="HHH35" s="536">
        <f>ROUND(Eigenmischungen!HHL46,1)</f>
        <v>0</v>
      </c>
      <c r="HHI35" s="536">
        <f>ROUND(Eigenmischungen!HHM46,1)</f>
        <v>0</v>
      </c>
      <c r="HHJ35" s="536">
        <f>ROUND(Eigenmischungen!HHN46,1)</f>
        <v>0</v>
      </c>
      <c r="HHK35" s="536">
        <f>ROUND(Eigenmischungen!HHO46,1)</f>
        <v>0</v>
      </c>
      <c r="HHL35" s="536">
        <f>ROUND(Eigenmischungen!HHP46,1)</f>
        <v>0</v>
      </c>
      <c r="HHM35" s="536">
        <f>ROUND(Eigenmischungen!HHQ46,1)</f>
        <v>0</v>
      </c>
      <c r="HHN35" s="536">
        <f>ROUND(Eigenmischungen!HHR46,1)</f>
        <v>0</v>
      </c>
      <c r="HHO35" s="536">
        <f>ROUND(Eigenmischungen!HHS46,1)</f>
        <v>0</v>
      </c>
      <c r="HHP35" s="536">
        <f>ROUND(Eigenmischungen!HHT46,1)</f>
        <v>0</v>
      </c>
      <c r="HHQ35" s="536">
        <f>ROUND(Eigenmischungen!HHU46,1)</f>
        <v>0</v>
      </c>
      <c r="HHR35" s="536">
        <f>ROUND(Eigenmischungen!HHV46,1)</f>
        <v>0</v>
      </c>
      <c r="HHS35" s="536">
        <f>ROUND(Eigenmischungen!HHW46,1)</f>
        <v>0</v>
      </c>
      <c r="HHT35" s="536">
        <f>ROUND(Eigenmischungen!HHX46,1)</f>
        <v>0</v>
      </c>
      <c r="HHU35" s="536">
        <f>ROUND(Eigenmischungen!HHY46,1)</f>
        <v>0</v>
      </c>
      <c r="HHV35" s="536">
        <f>ROUND(Eigenmischungen!HHZ46,1)</f>
        <v>0</v>
      </c>
      <c r="HHW35" s="536">
        <f>ROUND(Eigenmischungen!HIA46,1)</f>
        <v>0</v>
      </c>
      <c r="HHX35" s="536">
        <f>ROUND(Eigenmischungen!HIB46,1)</f>
        <v>0</v>
      </c>
      <c r="HHY35" s="536">
        <f>ROUND(Eigenmischungen!HIC46,1)</f>
        <v>0</v>
      </c>
      <c r="HHZ35" s="536">
        <f>ROUND(Eigenmischungen!HID46,1)</f>
        <v>0</v>
      </c>
      <c r="HIA35" s="536">
        <f>ROUND(Eigenmischungen!HIE46,1)</f>
        <v>0</v>
      </c>
      <c r="HIB35" s="536">
        <f>ROUND(Eigenmischungen!HIF46,1)</f>
        <v>0</v>
      </c>
      <c r="HIC35" s="536">
        <f>ROUND(Eigenmischungen!HIG46,1)</f>
        <v>0</v>
      </c>
      <c r="HID35" s="536">
        <f>ROUND(Eigenmischungen!HIH46,1)</f>
        <v>0</v>
      </c>
      <c r="HIE35" s="536">
        <f>ROUND(Eigenmischungen!HII46,1)</f>
        <v>0</v>
      </c>
      <c r="HIF35" s="536">
        <f>ROUND(Eigenmischungen!HIJ46,1)</f>
        <v>0</v>
      </c>
      <c r="HIG35" s="536">
        <f>ROUND(Eigenmischungen!HIK46,1)</f>
        <v>0</v>
      </c>
      <c r="HIH35" s="536">
        <f>ROUND(Eigenmischungen!HIL46,1)</f>
        <v>0</v>
      </c>
      <c r="HII35" s="536">
        <f>ROUND(Eigenmischungen!HIM46,1)</f>
        <v>0</v>
      </c>
      <c r="HIJ35" s="536">
        <f>ROUND(Eigenmischungen!HIN46,1)</f>
        <v>0</v>
      </c>
      <c r="HIK35" s="536">
        <f>ROUND(Eigenmischungen!HIO46,1)</f>
        <v>0</v>
      </c>
      <c r="HIL35" s="536">
        <f>ROUND(Eigenmischungen!HIP46,1)</f>
        <v>0</v>
      </c>
      <c r="HIM35" s="536">
        <f>ROUND(Eigenmischungen!HIQ46,1)</f>
        <v>0</v>
      </c>
      <c r="HIN35" s="536">
        <f>ROUND(Eigenmischungen!HIR46,1)</f>
        <v>0</v>
      </c>
      <c r="HIO35" s="536">
        <f>ROUND(Eigenmischungen!HIS46,1)</f>
        <v>0</v>
      </c>
      <c r="HIP35" s="536">
        <f>ROUND(Eigenmischungen!HIT46,1)</f>
        <v>0</v>
      </c>
      <c r="HIQ35" s="536">
        <f>ROUND(Eigenmischungen!HIU46,1)</f>
        <v>0</v>
      </c>
      <c r="HIR35" s="536">
        <f>ROUND(Eigenmischungen!HIV46,1)</f>
        <v>0</v>
      </c>
      <c r="HIS35" s="536">
        <f>ROUND(Eigenmischungen!HIW46,1)</f>
        <v>0</v>
      </c>
      <c r="HIT35" s="536">
        <f>ROUND(Eigenmischungen!HIX46,1)</f>
        <v>0</v>
      </c>
      <c r="HIU35" s="536">
        <f>ROUND(Eigenmischungen!HIY46,1)</f>
        <v>0</v>
      </c>
      <c r="HIV35" s="536">
        <f>ROUND(Eigenmischungen!HIZ46,1)</f>
        <v>0</v>
      </c>
      <c r="HIW35" s="536">
        <f>ROUND(Eigenmischungen!HJA46,1)</f>
        <v>0</v>
      </c>
      <c r="HIX35" s="536">
        <f>ROUND(Eigenmischungen!HJB46,1)</f>
        <v>0</v>
      </c>
      <c r="HIY35" s="536">
        <f>ROUND(Eigenmischungen!HJC46,1)</f>
        <v>0</v>
      </c>
      <c r="HIZ35" s="536">
        <f>ROUND(Eigenmischungen!HJD46,1)</f>
        <v>0</v>
      </c>
      <c r="HJA35" s="536">
        <f>ROUND(Eigenmischungen!HJE46,1)</f>
        <v>0</v>
      </c>
      <c r="HJB35" s="536">
        <f>ROUND(Eigenmischungen!HJF46,1)</f>
        <v>0</v>
      </c>
      <c r="HJC35" s="536">
        <f>ROUND(Eigenmischungen!HJG46,1)</f>
        <v>0</v>
      </c>
      <c r="HJD35" s="536">
        <f>ROUND(Eigenmischungen!HJH46,1)</f>
        <v>0</v>
      </c>
      <c r="HJE35" s="536">
        <f>ROUND(Eigenmischungen!HJI46,1)</f>
        <v>0</v>
      </c>
      <c r="HJF35" s="536">
        <f>ROUND(Eigenmischungen!HJJ46,1)</f>
        <v>0</v>
      </c>
      <c r="HJG35" s="536">
        <f>ROUND(Eigenmischungen!HJK46,1)</f>
        <v>0</v>
      </c>
      <c r="HJH35" s="536">
        <f>ROUND(Eigenmischungen!HJL46,1)</f>
        <v>0</v>
      </c>
      <c r="HJI35" s="536">
        <f>ROUND(Eigenmischungen!HJM46,1)</f>
        <v>0</v>
      </c>
      <c r="HJJ35" s="536">
        <f>ROUND(Eigenmischungen!HJN46,1)</f>
        <v>0</v>
      </c>
      <c r="HJK35" s="536">
        <f>ROUND(Eigenmischungen!HJO46,1)</f>
        <v>0</v>
      </c>
      <c r="HJL35" s="536">
        <f>ROUND(Eigenmischungen!HJP46,1)</f>
        <v>0</v>
      </c>
      <c r="HJM35" s="536">
        <f>ROUND(Eigenmischungen!HJQ46,1)</f>
        <v>0</v>
      </c>
      <c r="HJN35" s="536">
        <f>ROUND(Eigenmischungen!HJR46,1)</f>
        <v>0</v>
      </c>
      <c r="HJO35" s="536">
        <f>ROUND(Eigenmischungen!HJS46,1)</f>
        <v>0</v>
      </c>
      <c r="HJP35" s="536">
        <f>ROUND(Eigenmischungen!HJT46,1)</f>
        <v>0</v>
      </c>
      <c r="HJQ35" s="536">
        <f>ROUND(Eigenmischungen!HJU46,1)</f>
        <v>0</v>
      </c>
      <c r="HJR35" s="536">
        <f>ROUND(Eigenmischungen!HJV46,1)</f>
        <v>0</v>
      </c>
      <c r="HJS35" s="536">
        <f>ROUND(Eigenmischungen!HJW46,1)</f>
        <v>0</v>
      </c>
      <c r="HJT35" s="536">
        <f>ROUND(Eigenmischungen!HJX46,1)</f>
        <v>0</v>
      </c>
      <c r="HJU35" s="536">
        <f>ROUND(Eigenmischungen!HJY46,1)</f>
        <v>0</v>
      </c>
      <c r="HJV35" s="536">
        <f>ROUND(Eigenmischungen!HJZ46,1)</f>
        <v>0</v>
      </c>
      <c r="HJW35" s="536">
        <f>ROUND(Eigenmischungen!HKA46,1)</f>
        <v>0</v>
      </c>
      <c r="HJX35" s="536">
        <f>ROUND(Eigenmischungen!HKB46,1)</f>
        <v>0</v>
      </c>
      <c r="HJY35" s="536">
        <f>ROUND(Eigenmischungen!HKC46,1)</f>
        <v>0</v>
      </c>
      <c r="HJZ35" s="536">
        <f>ROUND(Eigenmischungen!HKD46,1)</f>
        <v>0</v>
      </c>
      <c r="HKA35" s="536">
        <f>ROUND(Eigenmischungen!HKE46,1)</f>
        <v>0</v>
      </c>
      <c r="HKB35" s="536">
        <f>ROUND(Eigenmischungen!HKF46,1)</f>
        <v>0</v>
      </c>
      <c r="HKC35" s="536">
        <f>ROUND(Eigenmischungen!HKG46,1)</f>
        <v>0</v>
      </c>
      <c r="HKD35" s="536">
        <f>ROUND(Eigenmischungen!HKH46,1)</f>
        <v>0</v>
      </c>
      <c r="HKE35" s="536">
        <f>ROUND(Eigenmischungen!HKI46,1)</f>
        <v>0</v>
      </c>
      <c r="HKF35" s="536">
        <f>ROUND(Eigenmischungen!HKJ46,1)</f>
        <v>0</v>
      </c>
      <c r="HKG35" s="536">
        <f>ROUND(Eigenmischungen!HKK46,1)</f>
        <v>0</v>
      </c>
      <c r="HKH35" s="536">
        <f>ROUND(Eigenmischungen!HKL46,1)</f>
        <v>0</v>
      </c>
      <c r="HKI35" s="536">
        <f>ROUND(Eigenmischungen!HKM46,1)</f>
        <v>0</v>
      </c>
      <c r="HKJ35" s="536">
        <f>ROUND(Eigenmischungen!HKN46,1)</f>
        <v>0</v>
      </c>
      <c r="HKK35" s="536">
        <f>ROUND(Eigenmischungen!HKO46,1)</f>
        <v>0</v>
      </c>
      <c r="HKL35" s="536">
        <f>ROUND(Eigenmischungen!HKP46,1)</f>
        <v>0</v>
      </c>
      <c r="HKM35" s="536">
        <f>ROUND(Eigenmischungen!HKQ46,1)</f>
        <v>0</v>
      </c>
      <c r="HKN35" s="536">
        <f>ROUND(Eigenmischungen!HKR46,1)</f>
        <v>0</v>
      </c>
      <c r="HKO35" s="536">
        <f>ROUND(Eigenmischungen!HKS46,1)</f>
        <v>0</v>
      </c>
      <c r="HKP35" s="536">
        <f>ROUND(Eigenmischungen!HKT46,1)</f>
        <v>0</v>
      </c>
      <c r="HKQ35" s="536">
        <f>ROUND(Eigenmischungen!HKU46,1)</f>
        <v>0</v>
      </c>
      <c r="HKR35" s="536">
        <f>ROUND(Eigenmischungen!HKV46,1)</f>
        <v>0</v>
      </c>
      <c r="HKS35" s="536">
        <f>ROUND(Eigenmischungen!HKW46,1)</f>
        <v>0</v>
      </c>
      <c r="HKT35" s="536">
        <f>ROUND(Eigenmischungen!HKX46,1)</f>
        <v>0</v>
      </c>
      <c r="HKU35" s="536">
        <f>ROUND(Eigenmischungen!HKY46,1)</f>
        <v>0</v>
      </c>
      <c r="HKV35" s="536">
        <f>ROUND(Eigenmischungen!HKZ46,1)</f>
        <v>0</v>
      </c>
      <c r="HKW35" s="536">
        <f>ROUND(Eigenmischungen!HLA46,1)</f>
        <v>0</v>
      </c>
      <c r="HKX35" s="536">
        <f>ROUND(Eigenmischungen!HLB46,1)</f>
        <v>0</v>
      </c>
      <c r="HKY35" s="536">
        <f>ROUND(Eigenmischungen!HLC46,1)</f>
        <v>0</v>
      </c>
      <c r="HKZ35" s="536">
        <f>ROUND(Eigenmischungen!HLD46,1)</f>
        <v>0</v>
      </c>
      <c r="HLA35" s="536">
        <f>ROUND(Eigenmischungen!HLE46,1)</f>
        <v>0</v>
      </c>
      <c r="HLB35" s="536">
        <f>ROUND(Eigenmischungen!HLF46,1)</f>
        <v>0</v>
      </c>
      <c r="HLC35" s="536">
        <f>ROUND(Eigenmischungen!HLG46,1)</f>
        <v>0</v>
      </c>
      <c r="HLD35" s="536">
        <f>ROUND(Eigenmischungen!HLH46,1)</f>
        <v>0</v>
      </c>
      <c r="HLE35" s="536">
        <f>ROUND(Eigenmischungen!HLI46,1)</f>
        <v>0</v>
      </c>
      <c r="HLF35" s="536">
        <f>ROUND(Eigenmischungen!HLJ46,1)</f>
        <v>0</v>
      </c>
      <c r="HLG35" s="536">
        <f>ROUND(Eigenmischungen!HLK46,1)</f>
        <v>0</v>
      </c>
      <c r="HLH35" s="536">
        <f>ROUND(Eigenmischungen!HLL46,1)</f>
        <v>0</v>
      </c>
      <c r="HLI35" s="536">
        <f>ROUND(Eigenmischungen!HLM46,1)</f>
        <v>0</v>
      </c>
      <c r="HLJ35" s="536">
        <f>ROUND(Eigenmischungen!HLN46,1)</f>
        <v>0</v>
      </c>
      <c r="HLK35" s="536">
        <f>ROUND(Eigenmischungen!HLO46,1)</f>
        <v>0</v>
      </c>
      <c r="HLL35" s="536">
        <f>ROUND(Eigenmischungen!HLP46,1)</f>
        <v>0</v>
      </c>
      <c r="HLM35" s="536">
        <f>ROUND(Eigenmischungen!HLQ46,1)</f>
        <v>0</v>
      </c>
      <c r="HLN35" s="536">
        <f>ROUND(Eigenmischungen!HLR46,1)</f>
        <v>0</v>
      </c>
      <c r="HLO35" s="536">
        <f>ROUND(Eigenmischungen!HLS46,1)</f>
        <v>0</v>
      </c>
      <c r="HLP35" s="536">
        <f>ROUND(Eigenmischungen!HLT46,1)</f>
        <v>0</v>
      </c>
      <c r="HLQ35" s="536">
        <f>ROUND(Eigenmischungen!HLU46,1)</f>
        <v>0</v>
      </c>
      <c r="HLR35" s="536">
        <f>ROUND(Eigenmischungen!HLV46,1)</f>
        <v>0</v>
      </c>
      <c r="HLS35" s="536">
        <f>ROUND(Eigenmischungen!HLW46,1)</f>
        <v>0</v>
      </c>
      <c r="HLT35" s="536">
        <f>ROUND(Eigenmischungen!HLX46,1)</f>
        <v>0</v>
      </c>
      <c r="HLU35" s="536">
        <f>ROUND(Eigenmischungen!HLY46,1)</f>
        <v>0</v>
      </c>
      <c r="HLV35" s="536">
        <f>ROUND(Eigenmischungen!HLZ46,1)</f>
        <v>0</v>
      </c>
      <c r="HLW35" s="536">
        <f>ROUND(Eigenmischungen!HMA46,1)</f>
        <v>0</v>
      </c>
      <c r="HLX35" s="536">
        <f>ROUND(Eigenmischungen!HMB46,1)</f>
        <v>0</v>
      </c>
      <c r="HLY35" s="536">
        <f>ROUND(Eigenmischungen!HMC46,1)</f>
        <v>0</v>
      </c>
      <c r="HLZ35" s="536">
        <f>ROUND(Eigenmischungen!HMD46,1)</f>
        <v>0</v>
      </c>
      <c r="HMA35" s="536">
        <f>ROUND(Eigenmischungen!HME46,1)</f>
        <v>0</v>
      </c>
      <c r="HMB35" s="536">
        <f>ROUND(Eigenmischungen!HMF46,1)</f>
        <v>0</v>
      </c>
      <c r="HMC35" s="536">
        <f>ROUND(Eigenmischungen!HMG46,1)</f>
        <v>0</v>
      </c>
      <c r="HMD35" s="536">
        <f>ROUND(Eigenmischungen!HMH46,1)</f>
        <v>0</v>
      </c>
      <c r="HME35" s="536">
        <f>ROUND(Eigenmischungen!HMI46,1)</f>
        <v>0</v>
      </c>
      <c r="HMF35" s="536">
        <f>ROUND(Eigenmischungen!HMJ46,1)</f>
        <v>0</v>
      </c>
      <c r="HMG35" s="536">
        <f>ROUND(Eigenmischungen!HMK46,1)</f>
        <v>0</v>
      </c>
      <c r="HMH35" s="536">
        <f>ROUND(Eigenmischungen!HML46,1)</f>
        <v>0</v>
      </c>
      <c r="HMI35" s="536">
        <f>ROUND(Eigenmischungen!HMM46,1)</f>
        <v>0</v>
      </c>
      <c r="HMJ35" s="536">
        <f>ROUND(Eigenmischungen!HMN46,1)</f>
        <v>0</v>
      </c>
      <c r="HMK35" s="536">
        <f>ROUND(Eigenmischungen!HMO46,1)</f>
        <v>0</v>
      </c>
      <c r="HML35" s="536">
        <f>ROUND(Eigenmischungen!HMP46,1)</f>
        <v>0</v>
      </c>
      <c r="HMM35" s="536">
        <f>ROUND(Eigenmischungen!HMQ46,1)</f>
        <v>0</v>
      </c>
      <c r="HMN35" s="536">
        <f>ROUND(Eigenmischungen!HMR46,1)</f>
        <v>0</v>
      </c>
      <c r="HMO35" s="536">
        <f>ROUND(Eigenmischungen!HMS46,1)</f>
        <v>0</v>
      </c>
      <c r="HMP35" s="536">
        <f>ROUND(Eigenmischungen!HMT46,1)</f>
        <v>0</v>
      </c>
      <c r="HMQ35" s="536">
        <f>ROUND(Eigenmischungen!HMU46,1)</f>
        <v>0</v>
      </c>
      <c r="HMR35" s="536">
        <f>ROUND(Eigenmischungen!HMV46,1)</f>
        <v>0</v>
      </c>
      <c r="HMS35" s="536">
        <f>ROUND(Eigenmischungen!HMW46,1)</f>
        <v>0</v>
      </c>
      <c r="HMT35" s="536">
        <f>ROUND(Eigenmischungen!HMX46,1)</f>
        <v>0</v>
      </c>
      <c r="HMU35" s="536">
        <f>ROUND(Eigenmischungen!HMY46,1)</f>
        <v>0</v>
      </c>
      <c r="HMV35" s="536">
        <f>ROUND(Eigenmischungen!HMZ46,1)</f>
        <v>0</v>
      </c>
      <c r="HMW35" s="536">
        <f>ROUND(Eigenmischungen!HNA46,1)</f>
        <v>0</v>
      </c>
      <c r="HMX35" s="536">
        <f>ROUND(Eigenmischungen!HNB46,1)</f>
        <v>0</v>
      </c>
      <c r="HMY35" s="536">
        <f>ROUND(Eigenmischungen!HNC46,1)</f>
        <v>0</v>
      </c>
      <c r="HMZ35" s="536">
        <f>ROUND(Eigenmischungen!HND46,1)</f>
        <v>0</v>
      </c>
      <c r="HNA35" s="536">
        <f>ROUND(Eigenmischungen!HNE46,1)</f>
        <v>0</v>
      </c>
      <c r="HNB35" s="536">
        <f>ROUND(Eigenmischungen!HNF46,1)</f>
        <v>0</v>
      </c>
      <c r="HNC35" s="536">
        <f>ROUND(Eigenmischungen!HNG46,1)</f>
        <v>0</v>
      </c>
      <c r="HND35" s="536">
        <f>ROUND(Eigenmischungen!HNH46,1)</f>
        <v>0</v>
      </c>
      <c r="HNE35" s="536">
        <f>ROUND(Eigenmischungen!HNI46,1)</f>
        <v>0</v>
      </c>
      <c r="HNF35" s="536">
        <f>ROUND(Eigenmischungen!HNJ46,1)</f>
        <v>0</v>
      </c>
      <c r="HNG35" s="536">
        <f>ROUND(Eigenmischungen!HNK46,1)</f>
        <v>0</v>
      </c>
      <c r="HNH35" s="536">
        <f>ROUND(Eigenmischungen!HNL46,1)</f>
        <v>0</v>
      </c>
      <c r="HNI35" s="536">
        <f>ROUND(Eigenmischungen!HNM46,1)</f>
        <v>0</v>
      </c>
      <c r="HNJ35" s="536">
        <f>ROUND(Eigenmischungen!HNN46,1)</f>
        <v>0</v>
      </c>
      <c r="HNK35" s="536">
        <f>ROUND(Eigenmischungen!HNO46,1)</f>
        <v>0</v>
      </c>
      <c r="HNL35" s="536">
        <f>ROUND(Eigenmischungen!HNP46,1)</f>
        <v>0</v>
      </c>
      <c r="HNM35" s="536">
        <f>ROUND(Eigenmischungen!HNQ46,1)</f>
        <v>0</v>
      </c>
      <c r="HNN35" s="536">
        <f>ROUND(Eigenmischungen!HNR46,1)</f>
        <v>0</v>
      </c>
      <c r="HNO35" s="536">
        <f>ROUND(Eigenmischungen!HNS46,1)</f>
        <v>0</v>
      </c>
      <c r="HNP35" s="536">
        <f>ROUND(Eigenmischungen!HNT46,1)</f>
        <v>0</v>
      </c>
      <c r="HNQ35" s="536">
        <f>ROUND(Eigenmischungen!HNU46,1)</f>
        <v>0</v>
      </c>
      <c r="HNR35" s="536">
        <f>ROUND(Eigenmischungen!HNV46,1)</f>
        <v>0</v>
      </c>
      <c r="HNS35" s="536">
        <f>ROUND(Eigenmischungen!HNW46,1)</f>
        <v>0</v>
      </c>
      <c r="HNT35" s="536">
        <f>ROUND(Eigenmischungen!HNX46,1)</f>
        <v>0</v>
      </c>
      <c r="HNU35" s="536">
        <f>ROUND(Eigenmischungen!HNY46,1)</f>
        <v>0</v>
      </c>
      <c r="HNV35" s="536">
        <f>ROUND(Eigenmischungen!HNZ46,1)</f>
        <v>0</v>
      </c>
      <c r="HNW35" s="536">
        <f>ROUND(Eigenmischungen!HOA46,1)</f>
        <v>0</v>
      </c>
      <c r="HNX35" s="536">
        <f>ROUND(Eigenmischungen!HOB46,1)</f>
        <v>0</v>
      </c>
      <c r="HNY35" s="536">
        <f>ROUND(Eigenmischungen!HOC46,1)</f>
        <v>0</v>
      </c>
      <c r="HNZ35" s="536">
        <f>ROUND(Eigenmischungen!HOD46,1)</f>
        <v>0</v>
      </c>
      <c r="HOA35" s="536">
        <f>ROUND(Eigenmischungen!HOE46,1)</f>
        <v>0</v>
      </c>
      <c r="HOB35" s="536">
        <f>ROUND(Eigenmischungen!HOF46,1)</f>
        <v>0</v>
      </c>
      <c r="HOC35" s="536">
        <f>ROUND(Eigenmischungen!HOG46,1)</f>
        <v>0</v>
      </c>
      <c r="HOD35" s="536">
        <f>ROUND(Eigenmischungen!HOH46,1)</f>
        <v>0</v>
      </c>
      <c r="HOE35" s="536">
        <f>ROUND(Eigenmischungen!HOI46,1)</f>
        <v>0</v>
      </c>
      <c r="HOF35" s="536">
        <f>ROUND(Eigenmischungen!HOJ46,1)</f>
        <v>0</v>
      </c>
      <c r="HOG35" s="536">
        <f>ROUND(Eigenmischungen!HOK46,1)</f>
        <v>0</v>
      </c>
      <c r="HOH35" s="536">
        <f>ROUND(Eigenmischungen!HOL46,1)</f>
        <v>0</v>
      </c>
      <c r="HOI35" s="536">
        <f>ROUND(Eigenmischungen!HOM46,1)</f>
        <v>0</v>
      </c>
      <c r="HOJ35" s="536">
        <f>ROUND(Eigenmischungen!HON46,1)</f>
        <v>0</v>
      </c>
      <c r="HOK35" s="536">
        <f>ROUND(Eigenmischungen!HOO46,1)</f>
        <v>0</v>
      </c>
      <c r="HOL35" s="536">
        <f>ROUND(Eigenmischungen!HOP46,1)</f>
        <v>0</v>
      </c>
      <c r="HOM35" s="536">
        <f>ROUND(Eigenmischungen!HOQ46,1)</f>
        <v>0</v>
      </c>
      <c r="HON35" s="536">
        <f>ROUND(Eigenmischungen!HOR46,1)</f>
        <v>0</v>
      </c>
      <c r="HOO35" s="536">
        <f>ROUND(Eigenmischungen!HOS46,1)</f>
        <v>0</v>
      </c>
      <c r="HOP35" s="536">
        <f>ROUND(Eigenmischungen!HOT46,1)</f>
        <v>0</v>
      </c>
      <c r="HOQ35" s="536">
        <f>ROUND(Eigenmischungen!HOU46,1)</f>
        <v>0</v>
      </c>
      <c r="HOR35" s="536">
        <f>ROUND(Eigenmischungen!HOV46,1)</f>
        <v>0</v>
      </c>
      <c r="HOS35" s="536">
        <f>ROUND(Eigenmischungen!HOW46,1)</f>
        <v>0</v>
      </c>
      <c r="HOT35" s="536">
        <f>ROUND(Eigenmischungen!HOX46,1)</f>
        <v>0</v>
      </c>
      <c r="HOU35" s="536">
        <f>ROUND(Eigenmischungen!HOY46,1)</f>
        <v>0</v>
      </c>
      <c r="HOV35" s="536">
        <f>ROUND(Eigenmischungen!HOZ46,1)</f>
        <v>0</v>
      </c>
      <c r="HOW35" s="536">
        <f>ROUND(Eigenmischungen!HPA46,1)</f>
        <v>0</v>
      </c>
      <c r="HOX35" s="536">
        <f>ROUND(Eigenmischungen!HPB46,1)</f>
        <v>0</v>
      </c>
      <c r="HOY35" s="536">
        <f>ROUND(Eigenmischungen!HPC46,1)</f>
        <v>0</v>
      </c>
      <c r="HOZ35" s="536">
        <f>ROUND(Eigenmischungen!HPD46,1)</f>
        <v>0</v>
      </c>
      <c r="HPA35" s="536">
        <f>ROUND(Eigenmischungen!HPE46,1)</f>
        <v>0</v>
      </c>
      <c r="HPB35" s="536">
        <f>ROUND(Eigenmischungen!HPF46,1)</f>
        <v>0</v>
      </c>
      <c r="HPC35" s="536">
        <f>ROUND(Eigenmischungen!HPG46,1)</f>
        <v>0</v>
      </c>
      <c r="HPD35" s="536">
        <f>ROUND(Eigenmischungen!HPH46,1)</f>
        <v>0</v>
      </c>
      <c r="HPE35" s="536">
        <f>ROUND(Eigenmischungen!HPI46,1)</f>
        <v>0</v>
      </c>
      <c r="HPF35" s="536">
        <f>ROUND(Eigenmischungen!HPJ46,1)</f>
        <v>0</v>
      </c>
      <c r="HPG35" s="536">
        <f>ROUND(Eigenmischungen!HPK46,1)</f>
        <v>0</v>
      </c>
      <c r="HPH35" s="536">
        <f>ROUND(Eigenmischungen!HPL46,1)</f>
        <v>0</v>
      </c>
      <c r="HPI35" s="536">
        <f>ROUND(Eigenmischungen!HPM46,1)</f>
        <v>0</v>
      </c>
      <c r="HPJ35" s="536">
        <f>ROUND(Eigenmischungen!HPN46,1)</f>
        <v>0</v>
      </c>
      <c r="HPK35" s="536">
        <f>ROUND(Eigenmischungen!HPO46,1)</f>
        <v>0</v>
      </c>
      <c r="HPL35" s="536">
        <f>ROUND(Eigenmischungen!HPP46,1)</f>
        <v>0</v>
      </c>
      <c r="HPM35" s="536">
        <f>ROUND(Eigenmischungen!HPQ46,1)</f>
        <v>0</v>
      </c>
      <c r="HPN35" s="536">
        <f>ROUND(Eigenmischungen!HPR46,1)</f>
        <v>0</v>
      </c>
      <c r="HPO35" s="536">
        <f>ROUND(Eigenmischungen!HPS46,1)</f>
        <v>0</v>
      </c>
      <c r="HPP35" s="536">
        <f>ROUND(Eigenmischungen!HPT46,1)</f>
        <v>0</v>
      </c>
      <c r="HPQ35" s="536">
        <f>ROUND(Eigenmischungen!HPU46,1)</f>
        <v>0</v>
      </c>
      <c r="HPR35" s="536">
        <f>ROUND(Eigenmischungen!HPV46,1)</f>
        <v>0</v>
      </c>
      <c r="HPS35" s="536">
        <f>ROUND(Eigenmischungen!HPW46,1)</f>
        <v>0</v>
      </c>
      <c r="HPT35" s="536">
        <f>ROUND(Eigenmischungen!HPX46,1)</f>
        <v>0</v>
      </c>
      <c r="HPU35" s="536">
        <f>ROUND(Eigenmischungen!HPY46,1)</f>
        <v>0</v>
      </c>
      <c r="HPV35" s="536">
        <f>ROUND(Eigenmischungen!HPZ46,1)</f>
        <v>0</v>
      </c>
      <c r="HPW35" s="536">
        <f>ROUND(Eigenmischungen!HQA46,1)</f>
        <v>0</v>
      </c>
      <c r="HPX35" s="536">
        <f>ROUND(Eigenmischungen!HQB46,1)</f>
        <v>0</v>
      </c>
      <c r="HPY35" s="536">
        <f>ROUND(Eigenmischungen!HQC46,1)</f>
        <v>0</v>
      </c>
      <c r="HPZ35" s="536">
        <f>ROUND(Eigenmischungen!HQD46,1)</f>
        <v>0</v>
      </c>
      <c r="HQA35" s="536">
        <f>ROUND(Eigenmischungen!HQE46,1)</f>
        <v>0</v>
      </c>
      <c r="HQB35" s="536">
        <f>ROUND(Eigenmischungen!HQF46,1)</f>
        <v>0</v>
      </c>
      <c r="HQC35" s="536">
        <f>ROUND(Eigenmischungen!HQG46,1)</f>
        <v>0</v>
      </c>
      <c r="HQD35" s="536">
        <f>ROUND(Eigenmischungen!HQH46,1)</f>
        <v>0</v>
      </c>
      <c r="HQE35" s="536">
        <f>ROUND(Eigenmischungen!HQI46,1)</f>
        <v>0</v>
      </c>
      <c r="HQF35" s="536">
        <f>ROUND(Eigenmischungen!HQJ46,1)</f>
        <v>0</v>
      </c>
      <c r="HQG35" s="536">
        <f>ROUND(Eigenmischungen!HQK46,1)</f>
        <v>0</v>
      </c>
      <c r="HQH35" s="536">
        <f>ROUND(Eigenmischungen!HQL46,1)</f>
        <v>0</v>
      </c>
      <c r="HQI35" s="536">
        <f>ROUND(Eigenmischungen!HQM46,1)</f>
        <v>0</v>
      </c>
      <c r="HQJ35" s="536">
        <f>ROUND(Eigenmischungen!HQN46,1)</f>
        <v>0</v>
      </c>
      <c r="HQK35" s="536">
        <f>ROUND(Eigenmischungen!HQO46,1)</f>
        <v>0</v>
      </c>
      <c r="HQL35" s="536">
        <f>ROUND(Eigenmischungen!HQP46,1)</f>
        <v>0</v>
      </c>
      <c r="HQM35" s="536">
        <f>ROUND(Eigenmischungen!HQQ46,1)</f>
        <v>0</v>
      </c>
      <c r="HQN35" s="536">
        <f>ROUND(Eigenmischungen!HQR46,1)</f>
        <v>0</v>
      </c>
      <c r="HQO35" s="536">
        <f>ROUND(Eigenmischungen!HQS46,1)</f>
        <v>0</v>
      </c>
      <c r="HQP35" s="536">
        <f>ROUND(Eigenmischungen!HQT46,1)</f>
        <v>0</v>
      </c>
      <c r="HQQ35" s="536">
        <f>ROUND(Eigenmischungen!HQU46,1)</f>
        <v>0</v>
      </c>
      <c r="HQR35" s="536">
        <f>ROUND(Eigenmischungen!HQV46,1)</f>
        <v>0</v>
      </c>
      <c r="HQS35" s="536">
        <f>ROUND(Eigenmischungen!HQW46,1)</f>
        <v>0</v>
      </c>
      <c r="HQT35" s="536">
        <f>ROUND(Eigenmischungen!HQX46,1)</f>
        <v>0</v>
      </c>
      <c r="HQU35" s="536">
        <f>ROUND(Eigenmischungen!HQY46,1)</f>
        <v>0</v>
      </c>
      <c r="HQV35" s="536">
        <f>ROUND(Eigenmischungen!HQZ46,1)</f>
        <v>0</v>
      </c>
      <c r="HQW35" s="536">
        <f>ROUND(Eigenmischungen!HRA46,1)</f>
        <v>0</v>
      </c>
      <c r="HQX35" s="536">
        <f>ROUND(Eigenmischungen!HRB46,1)</f>
        <v>0</v>
      </c>
      <c r="HQY35" s="536">
        <f>ROUND(Eigenmischungen!HRC46,1)</f>
        <v>0</v>
      </c>
      <c r="HQZ35" s="536">
        <f>ROUND(Eigenmischungen!HRD46,1)</f>
        <v>0</v>
      </c>
      <c r="HRA35" s="536">
        <f>ROUND(Eigenmischungen!HRE46,1)</f>
        <v>0</v>
      </c>
      <c r="HRB35" s="536">
        <f>ROUND(Eigenmischungen!HRF46,1)</f>
        <v>0</v>
      </c>
      <c r="HRC35" s="536">
        <f>ROUND(Eigenmischungen!HRG46,1)</f>
        <v>0</v>
      </c>
      <c r="HRD35" s="536">
        <f>ROUND(Eigenmischungen!HRH46,1)</f>
        <v>0</v>
      </c>
      <c r="HRE35" s="536">
        <f>ROUND(Eigenmischungen!HRI46,1)</f>
        <v>0</v>
      </c>
      <c r="HRF35" s="536">
        <f>ROUND(Eigenmischungen!HRJ46,1)</f>
        <v>0</v>
      </c>
      <c r="HRG35" s="536">
        <f>ROUND(Eigenmischungen!HRK46,1)</f>
        <v>0</v>
      </c>
      <c r="HRH35" s="536">
        <f>ROUND(Eigenmischungen!HRL46,1)</f>
        <v>0</v>
      </c>
      <c r="HRI35" s="536">
        <f>ROUND(Eigenmischungen!HRM46,1)</f>
        <v>0</v>
      </c>
      <c r="HRJ35" s="536">
        <f>ROUND(Eigenmischungen!HRN46,1)</f>
        <v>0</v>
      </c>
      <c r="HRK35" s="536">
        <f>ROUND(Eigenmischungen!HRO46,1)</f>
        <v>0</v>
      </c>
      <c r="HRL35" s="536">
        <f>ROUND(Eigenmischungen!HRP46,1)</f>
        <v>0</v>
      </c>
      <c r="HRM35" s="536">
        <f>ROUND(Eigenmischungen!HRQ46,1)</f>
        <v>0</v>
      </c>
      <c r="HRN35" s="536">
        <f>ROUND(Eigenmischungen!HRR46,1)</f>
        <v>0</v>
      </c>
      <c r="HRO35" s="536">
        <f>ROUND(Eigenmischungen!HRS46,1)</f>
        <v>0</v>
      </c>
      <c r="HRP35" s="536">
        <f>ROUND(Eigenmischungen!HRT46,1)</f>
        <v>0</v>
      </c>
      <c r="HRQ35" s="536">
        <f>ROUND(Eigenmischungen!HRU46,1)</f>
        <v>0</v>
      </c>
      <c r="HRR35" s="536">
        <f>ROUND(Eigenmischungen!HRV46,1)</f>
        <v>0</v>
      </c>
      <c r="HRS35" s="536">
        <f>ROUND(Eigenmischungen!HRW46,1)</f>
        <v>0</v>
      </c>
      <c r="HRT35" s="536">
        <f>ROUND(Eigenmischungen!HRX46,1)</f>
        <v>0</v>
      </c>
      <c r="HRU35" s="536">
        <f>ROUND(Eigenmischungen!HRY46,1)</f>
        <v>0</v>
      </c>
      <c r="HRV35" s="536">
        <f>ROUND(Eigenmischungen!HRZ46,1)</f>
        <v>0</v>
      </c>
      <c r="HRW35" s="536">
        <f>ROUND(Eigenmischungen!HSA46,1)</f>
        <v>0</v>
      </c>
      <c r="HRX35" s="536">
        <f>ROUND(Eigenmischungen!HSB46,1)</f>
        <v>0</v>
      </c>
      <c r="HRY35" s="536">
        <f>ROUND(Eigenmischungen!HSC46,1)</f>
        <v>0</v>
      </c>
      <c r="HRZ35" s="536">
        <f>ROUND(Eigenmischungen!HSD46,1)</f>
        <v>0</v>
      </c>
      <c r="HSA35" s="536">
        <f>ROUND(Eigenmischungen!HSE46,1)</f>
        <v>0</v>
      </c>
      <c r="HSB35" s="536">
        <f>ROUND(Eigenmischungen!HSF46,1)</f>
        <v>0</v>
      </c>
      <c r="HSC35" s="536">
        <f>ROUND(Eigenmischungen!HSG46,1)</f>
        <v>0</v>
      </c>
      <c r="HSD35" s="536">
        <f>ROUND(Eigenmischungen!HSH46,1)</f>
        <v>0</v>
      </c>
      <c r="HSE35" s="536">
        <f>ROUND(Eigenmischungen!HSI46,1)</f>
        <v>0</v>
      </c>
      <c r="HSF35" s="536">
        <f>ROUND(Eigenmischungen!HSJ46,1)</f>
        <v>0</v>
      </c>
      <c r="HSG35" s="536">
        <f>ROUND(Eigenmischungen!HSK46,1)</f>
        <v>0</v>
      </c>
      <c r="HSH35" s="536">
        <f>ROUND(Eigenmischungen!HSL46,1)</f>
        <v>0</v>
      </c>
      <c r="HSI35" s="536">
        <f>ROUND(Eigenmischungen!HSM46,1)</f>
        <v>0</v>
      </c>
      <c r="HSJ35" s="536">
        <f>ROUND(Eigenmischungen!HSN46,1)</f>
        <v>0</v>
      </c>
      <c r="HSK35" s="536">
        <f>ROUND(Eigenmischungen!HSO46,1)</f>
        <v>0</v>
      </c>
      <c r="HSL35" s="536">
        <f>ROUND(Eigenmischungen!HSP46,1)</f>
        <v>0</v>
      </c>
      <c r="HSM35" s="536">
        <f>ROUND(Eigenmischungen!HSQ46,1)</f>
        <v>0</v>
      </c>
      <c r="HSN35" s="536">
        <f>ROUND(Eigenmischungen!HSR46,1)</f>
        <v>0</v>
      </c>
      <c r="HSO35" s="536">
        <f>ROUND(Eigenmischungen!HSS46,1)</f>
        <v>0</v>
      </c>
      <c r="HSP35" s="536">
        <f>ROUND(Eigenmischungen!HST46,1)</f>
        <v>0</v>
      </c>
      <c r="HSQ35" s="536">
        <f>ROUND(Eigenmischungen!HSU46,1)</f>
        <v>0</v>
      </c>
      <c r="HSR35" s="536">
        <f>ROUND(Eigenmischungen!HSV46,1)</f>
        <v>0</v>
      </c>
      <c r="HSS35" s="536">
        <f>ROUND(Eigenmischungen!HSW46,1)</f>
        <v>0</v>
      </c>
      <c r="HST35" s="536">
        <f>ROUND(Eigenmischungen!HSX46,1)</f>
        <v>0</v>
      </c>
      <c r="HSU35" s="536">
        <f>ROUND(Eigenmischungen!HSY46,1)</f>
        <v>0</v>
      </c>
      <c r="HSV35" s="536">
        <f>ROUND(Eigenmischungen!HSZ46,1)</f>
        <v>0</v>
      </c>
      <c r="HSW35" s="536">
        <f>ROUND(Eigenmischungen!HTA46,1)</f>
        <v>0</v>
      </c>
      <c r="HSX35" s="536">
        <f>ROUND(Eigenmischungen!HTB46,1)</f>
        <v>0</v>
      </c>
      <c r="HSY35" s="536">
        <f>ROUND(Eigenmischungen!HTC46,1)</f>
        <v>0</v>
      </c>
      <c r="HSZ35" s="536">
        <f>ROUND(Eigenmischungen!HTD46,1)</f>
        <v>0</v>
      </c>
      <c r="HTA35" s="536">
        <f>ROUND(Eigenmischungen!HTE46,1)</f>
        <v>0</v>
      </c>
      <c r="HTB35" s="536">
        <f>ROUND(Eigenmischungen!HTF46,1)</f>
        <v>0</v>
      </c>
      <c r="HTC35" s="536">
        <f>ROUND(Eigenmischungen!HTG46,1)</f>
        <v>0</v>
      </c>
      <c r="HTD35" s="536">
        <f>ROUND(Eigenmischungen!HTH46,1)</f>
        <v>0</v>
      </c>
      <c r="HTE35" s="536">
        <f>ROUND(Eigenmischungen!HTI46,1)</f>
        <v>0</v>
      </c>
      <c r="HTF35" s="536">
        <f>ROUND(Eigenmischungen!HTJ46,1)</f>
        <v>0</v>
      </c>
      <c r="HTG35" s="536">
        <f>ROUND(Eigenmischungen!HTK46,1)</f>
        <v>0</v>
      </c>
      <c r="HTH35" s="536">
        <f>ROUND(Eigenmischungen!HTL46,1)</f>
        <v>0</v>
      </c>
      <c r="HTI35" s="536">
        <f>ROUND(Eigenmischungen!HTM46,1)</f>
        <v>0</v>
      </c>
      <c r="HTJ35" s="536">
        <f>ROUND(Eigenmischungen!HTN46,1)</f>
        <v>0</v>
      </c>
      <c r="HTK35" s="536">
        <f>ROUND(Eigenmischungen!HTO46,1)</f>
        <v>0</v>
      </c>
      <c r="HTL35" s="536">
        <f>ROUND(Eigenmischungen!HTP46,1)</f>
        <v>0</v>
      </c>
      <c r="HTM35" s="536">
        <f>ROUND(Eigenmischungen!HTQ46,1)</f>
        <v>0</v>
      </c>
      <c r="HTN35" s="536">
        <f>ROUND(Eigenmischungen!HTR46,1)</f>
        <v>0</v>
      </c>
      <c r="HTO35" s="536">
        <f>ROUND(Eigenmischungen!HTS46,1)</f>
        <v>0</v>
      </c>
      <c r="HTP35" s="536">
        <f>ROUND(Eigenmischungen!HTT46,1)</f>
        <v>0</v>
      </c>
      <c r="HTQ35" s="536">
        <f>ROUND(Eigenmischungen!HTU46,1)</f>
        <v>0</v>
      </c>
      <c r="HTR35" s="536">
        <f>ROUND(Eigenmischungen!HTV46,1)</f>
        <v>0</v>
      </c>
      <c r="HTS35" s="536">
        <f>ROUND(Eigenmischungen!HTW46,1)</f>
        <v>0</v>
      </c>
      <c r="HTT35" s="536">
        <f>ROUND(Eigenmischungen!HTX46,1)</f>
        <v>0</v>
      </c>
      <c r="HTU35" s="536">
        <f>ROUND(Eigenmischungen!HTY46,1)</f>
        <v>0</v>
      </c>
      <c r="HTV35" s="536">
        <f>ROUND(Eigenmischungen!HTZ46,1)</f>
        <v>0</v>
      </c>
      <c r="HTW35" s="536">
        <f>ROUND(Eigenmischungen!HUA46,1)</f>
        <v>0</v>
      </c>
      <c r="HTX35" s="536">
        <f>ROUND(Eigenmischungen!HUB46,1)</f>
        <v>0</v>
      </c>
      <c r="HTY35" s="536">
        <f>ROUND(Eigenmischungen!HUC46,1)</f>
        <v>0</v>
      </c>
      <c r="HTZ35" s="536">
        <f>ROUND(Eigenmischungen!HUD46,1)</f>
        <v>0</v>
      </c>
      <c r="HUA35" s="536">
        <f>ROUND(Eigenmischungen!HUE46,1)</f>
        <v>0</v>
      </c>
      <c r="HUB35" s="536">
        <f>ROUND(Eigenmischungen!HUF46,1)</f>
        <v>0</v>
      </c>
      <c r="HUC35" s="536">
        <f>ROUND(Eigenmischungen!HUG46,1)</f>
        <v>0</v>
      </c>
      <c r="HUD35" s="536">
        <f>ROUND(Eigenmischungen!HUH46,1)</f>
        <v>0</v>
      </c>
      <c r="HUE35" s="536">
        <f>ROUND(Eigenmischungen!HUI46,1)</f>
        <v>0</v>
      </c>
      <c r="HUF35" s="536">
        <f>ROUND(Eigenmischungen!HUJ46,1)</f>
        <v>0</v>
      </c>
      <c r="HUG35" s="536">
        <f>ROUND(Eigenmischungen!HUK46,1)</f>
        <v>0</v>
      </c>
      <c r="HUH35" s="536">
        <f>ROUND(Eigenmischungen!HUL46,1)</f>
        <v>0</v>
      </c>
      <c r="HUI35" s="536">
        <f>ROUND(Eigenmischungen!HUM46,1)</f>
        <v>0</v>
      </c>
      <c r="HUJ35" s="536">
        <f>ROUND(Eigenmischungen!HUN46,1)</f>
        <v>0</v>
      </c>
      <c r="HUK35" s="536">
        <f>ROUND(Eigenmischungen!HUO46,1)</f>
        <v>0</v>
      </c>
      <c r="HUL35" s="536">
        <f>ROUND(Eigenmischungen!HUP46,1)</f>
        <v>0</v>
      </c>
      <c r="HUM35" s="536">
        <f>ROUND(Eigenmischungen!HUQ46,1)</f>
        <v>0</v>
      </c>
      <c r="HUN35" s="536">
        <f>ROUND(Eigenmischungen!HUR46,1)</f>
        <v>0</v>
      </c>
      <c r="HUO35" s="536">
        <f>ROUND(Eigenmischungen!HUS46,1)</f>
        <v>0</v>
      </c>
      <c r="HUP35" s="536">
        <f>ROUND(Eigenmischungen!HUT46,1)</f>
        <v>0</v>
      </c>
      <c r="HUQ35" s="536">
        <f>ROUND(Eigenmischungen!HUU46,1)</f>
        <v>0</v>
      </c>
      <c r="HUR35" s="536">
        <f>ROUND(Eigenmischungen!HUV46,1)</f>
        <v>0</v>
      </c>
      <c r="HUS35" s="536">
        <f>ROUND(Eigenmischungen!HUW46,1)</f>
        <v>0</v>
      </c>
      <c r="HUT35" s="536">
        <f>ROUND(Eigenmischungen!HUX46,1)</f>
        <v>0</v>
      </c>
      <c r="HUU35" s="536">
        <f>ROUND(Eigenmischungen!HUY46,1)</f>
        <v>0</v>
      </c>
      <c r="HUV35" s="536">
        <f>ROUND(Eigenmischungen!HUZ46,1)</f>
        <v>0</v>
      </c>
      <c r="HUW35" s="536">
        <f>ROUND(Eigenmischungen!HVA46,1)</f>
        <v>0</v>
      </c>
      <c r="HUX35" s="536">
        <f>ROUND(Eigenmischungen!HVB46,1)</f>
        <v>0</v>
      </c>
      <c r="HUY35" s="536">
        <f>ROUND(Eigenmischungen!HVC46,1)</f>
        <v>0</v>
      </c>
      <c r="HUZ35" s="536">
        <f>ROUND(Eigenmischungen!HVD46,1)</f>
        <v>0</v>
      </c>
      <c r="HVA35" s="536">
        <f>ROUND(Eigenmischungen!HVE46,1)</f>
        <v>0</v>
      </c>
      <c r="HVB35" s="536">
        <f>ROUND(Eigenmischungen!HVF46,1)</f>
        <v>0</v>
      </c>
      <c r="HVC35" s="536">
        <f>ROUND(Eigenmischungen!HVG46,1)</f>
        <v>0</v>
      </c>
      <c r="HVD35" s="536">
        <f>ROUND(Eigenmischungen!HVH46,1)</f>
        <v>0</v>
      </c>
      <c r="HVE35" s="536">
        <f>ROUND(Eigenmischungen!HVI46,1)</f>
        <v>0</v>
      </c>
      <c r="HVF35" s="536">
        <f>ROUND(Eigenmischungen!HVJ46,1)</f>
        <v>0</v>
      </c>
      <c r="HVG35" s="536">
        <f>ROUND(Eigenmischungen!HVK46,1)</f>
        <v>0</v>
      </c>
      <c r="HVH35" s="536">
        <f>ROUND(Eigenmischungen!HVL46,1)</f>
        <v>0</v>
      </c>
      <c r="HVI35" s="536">
        <f>ROUND(Eigenmischungen!HVM46,1)</f>
        <v>0</v>
      </c>
      <c r="HVJ35" s="536">
        <f>ROUND(Eigenmischungen!HVN46,1)</f>
        <v>0</v>
      </c>
      <c r="HVK35" s="536">
        <f>ROUND(Eigenmischungen!HVO46,1)</f>
        <v>0</v>
      </c>
      <c r="HVL35" s="536">
        <f>ROUND(Eigenmischungen!HVP46,1)</f>
        <v>0</v>
      </c>
      <c r="HVM35" s="536">
        <f>ROUND(Eigenmischungen!HVQ46,1)</f>
        <v>0</v>
      </c>
      <c r="HVN35" s="536">
        <f>ROUND(Eigenmischungen!HVR46,1)</f>
        <v>0</v>
      </c>
      <c r="HVO35" s="536">
        <f>ROUND(Eigenmischungen!HVS46,1)</f>
        <v>0</v>
      </c>
      <c r="HVP35" s="536">
        <f>ROUND(Eigenmischungen!HVT46,1)</f>
        <v>0</v>
      </c>
      <c r="HVQ35" s="536">
        <f>ROUND(Eigenmischungen!HVU46,1)</f>
        <v>0</v>
      </c>
      <c r="HVR35" s="536">
        <f>ROUND(Eigenmischungen!HVV46,1)</f>
        <v>0</v>
      </c>
      <c r="HVS35" s="536">
        <f>ROUND(Eigenmischungen!HVW46,1)</f>
        <v>0</v>
      </c>
      <c r="HVT35" s="536">
        <f>ROUND(Eigenmischungen!HVX46,1)</f>
        <v>0</v>
      </c>
      <c r="HVU35" s="536">
        <f>ROUND(Eigenmischungen!HVY46,1)</f>
        <v>0</v>
      </c>
      <c r="HVV35" s="536">
        <f>ROUND(Eigenmischungen!HVZ46,1)</f>
        <v>0</v>
      </c>
      <c r="HVW35" s="536">
        <f>ROUND(Eigenmischungen!HWA46,1)</f>
        <v>0</v>
      </c>
      <c r="HVX35" s="536">
        <f>ROUND(Eigenmischungen!HWB46,1)</f>
        <v>0</v>
      </c>
      <c r="HVY35" s="536">
        <f>ROUND(Eigenmischungen!HWC46,1)</f>
        <v>0</v>
      </c>
      <c r="HVZ35" s="536">
        <f>ROUND(Eigenmischungen!HWD46,1)</f>
        <v>0</v>
      </c>
      <c r="HWA35" s="536">
        <f>ROUND(Eigenmischungen!HWE46,1)</f>
        <v>0</v>
      </c>
      <c r="HWB35" s="536">
        <f>ROUND(Eigenmischungen!HWF46,1)</f>
        <v>0</v>
      </c>
      <c r="HWC35" s="536">
        <f>ROUND(Eigenmischungen!HWG46,1)</f>
        <v>0</v>
      </c>
      <c r="HWD35" s="536">
        <f>ROUND(Eigenmischungen!HWH46,1)</f>
        <v>0</v>
      </c>
      <c r="HWE35" s="536">
        <f>ROUND(Eigenmischungen!HWI46,1)</f>
        <v>0</v>
      </c>
      <c r="HWF35" s="536">
        <f>ROUND(Eigenmischungen!HWJ46,1)</f>
        <v>0</v>
      </c>
      <c r="HWG35" s="536">
        <f>ROUND(Eigenmischungen!HWK46,1)</f>
        <v>0</v>
      </c>
      <c r="HWH35" s="536">
        <f>ROUND(Eigenmischungen!HWL46,1)</f>
        <v>0</v>
      </c>
      <c r="HWI35" s="536">
        <f>ROUND(Eigenmischungen!HWM46,1)</f>
        <v>0</v>
      </c>
      <c r="HWJ35" s="536">
        <f>ROUND(Eigenmischungen!HWN46,1)</f>
        <v>0</v>
      </c>
      <c r="HWK35" s="536">
        <f>ROUND(Eigenmischungen!HWO46,1)</f>
        <v>0</v>
      </c>
      <c r="HWL35" s="536">
        <f>ROUND(Eigenmischungen!HWP46,1)</f>
        <v>0</v>
      </c>
      <c r="HWM35" s="536">
        <f>ROUND(Eigenmischungen!HWQ46,1)</f>
        <v>0</v>
      </c>
      <c r="HWN35" s="536">
        <f>ROUND(Eigenmischungen!HWR46,1)</f>
        <v>0</v>
      </c>
      <c r="HWO35" s="536">
        <f>ROUND(Eigenmischungen!HWS46,1)</f>
        <v>0</v>
      </c>
      <c r="HWP35" s="536">
        <f>ROUND(Eigenmischungen!HWT46,1)</f>
        <v>0</v>
      </c>
      <c r="HWQ35" s="536">
        <f>ROUND(Eigenmischungen!HWU46,1)</f>
        <v>0</v>
      </c>
      <c r="HWR35" s="536">
        <f>ROUND(Eigenmischungen!HWV46,1)</f>
        <v>0</v>
      </c>
      <c r="HWS35" s="536">
        <f>ROUND(Eigenmischungen!HWW46,1)</f>
        <v>0</v>
      </c>
      <c r="HWT35" s="536">
        <f>ROUND(Eigenmischungen!HWX46,1)</f>
        <v>0</v>
      </c>
      <c r="HWU35" s="536">
        <f>ROUND(Eigenmischungen!HWY46,1)</f>
        <v>0</v>
      </c>
      <c r="HWV35" s="536">
        <f>ROUND(Eigenmischungen!HWZ46,1)</f>
        <v>0</v>
      </c>
      <c r="HWW35" s="536">
        <f>ROUND(Eigenmischungen!HXA46,1)</f>
        <v>0</v>
      </c>
      <c r="HWX35" s="536">
        <f>ROUND(Eigenmischungen!HXB46,1)</f>
        <v>0</v>
      </c>
      <c r="HWY35" s="536">
        <f>ROUND(Eigenmischungen!HXC46,1)</f>
        <v>0</v>
      </c>
      <c r="HWZ35" s="536">
        <f>ROUND(Eigenmischungen!HXD46,1)</f>
        <v>0</v>
      </c>
      <c r="HXA35" s="536">
        <f>ROUND(Eigenmischungen!HXE46,1)</f>
        <v>0</v>
      </c>
      <c r="HXB35" s="536">
        <f>ROUND(Eigenmischungen!HXF46,1)</f>
        <v>0</v>
      </c>
      <c r="HXC35" s="536">
        <f>ROUND(Eigenmischungen!HXG46,1)</f>
        <v>0</v>
      </c>
      <c r="HXD35" s="536">
        <f>ROUND(Eigenmischungen!HXH46,1)</f>
        <v>0</v>
      </c>
      <c r="HXE35" s="536">
        <f>ROUND(Eigenmischungen!HXI46,1)</f>
        <v>0</v>
      </c>
      <c r="HXF35" s="536">
        <f>ROUND(Eigenmischungen!HXJ46,1)</f>
        <v>0</v>
      </c>
      <c r="HXG35" s="536">
        <f>ROUND(Eigenmischungen!HXK46,1)</f>
        <v>0</v>
      </c>
      <c r="HXH35" s="536">
        <f>ROUND(Eigenmischungen!HXL46,1)</f>
        <v>0</v>
      </c>
      <c r="HXI35" s="536">
        <f>ROUND(Eigenmischungen!HXM46,1)</f>
        <v>0</v>
      </c>
      <c r="HXJ35" s="536">
        <f>ROUND(Eigenmischungen!HXN46,1)</f>
        <v>0</v>
      </c>
      <c r="HXK35" s="536">
        <f>ROUND(Eigenmischungen!HXO46,1)</f>
        <v>0</v>
      </c>
      <c r="HXL35" s="536">
        <f>ROUND(Eigenmischungen!HXP46,1)</f>
        <v>0</v>
      </c>
      <c r="HXM35" s="536">
        <f>ROUND(Eigenmischungen!HXQ46,1)</f>
        <v>0</v>
      </c>
      <c r="HXN35" s="536">
        <f>ROUND(Eigenmischungen!HXR46,1)</f>
        <v>0</v>
      </c>
      <c r="HXO35" s="536">
        <f>ROUND(Eigenmischungen!HXS46,1)</f>
        <v>0</v>
      </c>
      <c r="HXP35" s="536">
        <f>ROUND(Eigenmischungen!HXT46,1)</f>
        <v>0</v>
      </c>
      <c r="HXQ35" s="536">
        <f>ROUND(Eigenmischungen!HXU46,1)</f>
        <v>0</v>
      </c>
      <c r="HXR35" s="536">
        <f>ROUND(Eigenmischungen!HXV46,1)</f>
        <v>0</v>
      </c>
      <c r="HXS35" s="536">
        <f>ROUND(Eigenmischungen!HXW46,1)</f>
        <v>0</v>
      </c>
      <c r="HXT35" s="536">
        <f>ROUND(Eigenmischungen!HXX46,1)</f>
        <v>0</v>
      </c>
      <c r="HXU35" s="536">
        <f>ROUND(Eigenmischungen!HXY46,1)</f>
        <v>0</v>
      </c>
      <c r="HXV35" s="536">
        <f>ROUND(Eigenmischungen!HXZ46,1)</f>
        <v>0</v>
      </c>
      <c r="HXW35" s="536">
        <f>ROUND(Eigenmischungen!HYA46,1)</f>
        <v>0</v>
      </c>
      <c r="HXX35" s="536">
        <f>ROUND(Eigenmischungen!HYB46,1)</f>
        <v>0</v>
      </c>
      <c r="HXY35" s="536">
        <f>ROUND(Eigenmischungen!HYC46,1)</f>
        <v>0</v>
      </c>
      <c r="HXZ35" s="536">
        <f>ROUND(Eigenmischungen!HYD46,1)</f>
        <v>0</v>
      </c>
      <c r="HYA35" s="536">
        <f>ROUND(Eigenmischungen!HYE46,1)</f>
        <v>0</v>
      </c>
      <c r="HYB35" s="536">
        <f>ROUND(Eigenmischungen!HYF46,1)</f>
        <v>0</v>
      </c>
      <c r="HYC35" s="536">
        <f>ROUND(Eigenmischungen!HYG46,1)</f>
        <v>0</v>
      </c>
      <c r="HYD35" s="536">
        <f>ROUND(Eigenmischungen!HYH46,1)</f>
        <v>0</v>
      </c>
      <c r="HYE35" s="536">
        <f>ROUND(Eigenmischungen!HYI46,1)</f>
        <v>0</v>
      </c>
      <c r="HYF35" s="536">
        <f>ROUND(Eigenmischungen!HYJ46,1)</f>
        <v>0</v>
      </c>
      <c r="HYG35" s="536">
        <f>ROUND(Eigenmischungen!HYK46,1)</f>
        <v>0</v>
      </c>
      <c r="HYH35" s="536">
        <f>ROUND(Eigenmischungen!HYL46,1)</f>
        <v>0</v>
      </c>
      <c r="HYI35" s="536">
        <f>ROUND(Eigenmischungen!HYM46,1)</f>
        <v>0</v>
      </c>
      <c r="HYJ35" s="536">
        <f>ROUND(Eigenmischungen!HYN46,1)</f>
        <v>0</v>
      </c>
      <c r="HYK35" s="536">
        <f>ROUND(Eigenmischungen!HYO46,1)</f>
        <v>0</v>
      </c>
      <c r="HYL35" s="536">
        <f>ROUND(Eigenmischungen!HYP46,1)</f>
        <v>0</v>
      </c>
      <c r="HYM35" s="536">
        <f>ROUND(Eigenmischungen!HYQ46,1)</f>
        <v>0</v>
      </c>
      <c r="HYN35" s="536">
        <f>ROUND(Eigenmischungen!HYR46,1)</f>
        <v>0</v>
      </c>
      <c r="HYO35" s="536">
        <f>ROUND(Eigenmischungen!HYS46,1)</f>
        <v>0</v>
      </c>
      <c r="HYP35" s="536">
        <f>ROUND(Eigenmischungen!HYT46,1)</f>
        <v>0</v>
      </c>
      <c r="HYQ35" s="536">
        <f>ROUND(Eigenmischungen!HYU46,1)</f>
        <v>0</v>
      </c>
      <c r="HYR35" s="536">
        <f>ROUND(Eigenmischungen!HYV46,1)</f>
        <v>0</v>
      </c>
      <c r="HYS35" s="536">
        <f>ROUND(Eigenmischungen!HYW46,1)</f>
        <v>0</v>
      </c>
      <c r="HYT35" s="536">
        <f>ROUND(Eigenmischungen!HYX46,1)</f>
        <v>0</v>
      </c>
      <c r="HYU35" s="536">
        <f>ROUND(Eigenmischungen!HYY46,1)</f>
        <v>0</v>
      </c>
      <c r="HYV35" s="536">
        <f>ROUND(Eigenmischungen!HYZ46,1)</f>
        <v>0</v>
      </c>
      <c r="HYW35" s="536">
        <f>ROUND(Eigenmischungen!HZA46,1)</f>
        <v>0</v>
      </c>
      <c r="HYX35" s="536">
        <f>ROUND(Eigenmischungen!HZB46,1)</f>
        <v>0</v>
      </c>
      <c r="HYY35" s="536">
        <f>ROUND(Eigenmischungen!HZC46,1)</f>
        <v>0</v>
      </c>
      <c r="HYZ35" s="536">
        <f>ROUND(Eigenmischungen!HZD46,1)</f>
        <v>0</v>
      </c>
      <c r="HZA35" s="536">
        <f>ROUND(Eigenmischungen!HZE46,1)</f>
        <v>0</v>
      </c>
      <c r="HZB35" s="536">
        <f>ROUND(Eigenmischungen!HZF46,1)</f>
        <v>0</v>
      </c>
      <c r="HZC35" s="536">
        <f>ROUND(Eigenmischungen!HZG46,1)</f>
        <v>0</v>
      </c>
      <c r="HZD35" s="536">
        <f>ROUND(Eigenmischungen!HZH46,1)</f>
        <v>0</v>
      </c>
      <c r="HZE35" s="536">
        <f>ROUND(Eigenmischungen!HZI46,1)</f>
        <v>0</v>
      </c>
      <c r="HZF35" s="536">
        <f>ROUND(Eigenmischungen!HZJ46,1)</f>
        <v>0</v>
      </c>
      <c r="HZG35" s="536">
        <f>ROUND(Eigenmischungen!HZK46,1)</f>
        <v>0</v>
      </c>
      <c r="HZH35" s="536">
        <f>ROUND(Eigenmischungen!HZL46,1)</f>
        <v>0</v>
      </c>
      <c r="HZI35" s="536">
        <f>ROUND(Eigenmischungen!HZM46,1)</f>
        <v>0</v>
      </c>
      <c r="HZJ35" s="536">
        <f>ROUND(Eigenmischungen!HZN46,1)</f>
        <v>0</v>
      </c>
      <c r="HZK35" s="536">
        <f>ROUND(Eigenmischungen!HZO46,1)</f>
        <v>0</v>
      </c>
      <c r="HZL35" s="536">
        <f>ROUND(Eigenmischungen!HZP46,1)</f>
        <v>0</v>
      </c>
      <c r="HZM35" s="536">
        <f>ROUND(Eigenmischungen!HZQ46,1)</f>
        <v>0</v>
      </c>
      <c r="HZN35" s="536">
        <f>ROUND(Eigenmischungen!HZR46,1)</f>
        <v>0</v>
      </c>
      <c r="HZO35" s="536">
        <f>ROUND(Eigenmischungen!HZS46,1)</f>
        <v>0</v>
      </c>
      <c r="HZP35" s="536">
        <f>ROUND(Eigenmischungen!HZT46,1)</f>
        <v>0</v>
      </c>
      <c r="HZQ35" s="536">
        <f>ROUND(Eigenmischungen!HZU46,1)</f>
        <v>0</v>
      </c>
      <c r="HZR35" s="536">
        <f>ROUND(Eigenmischungen!HZV46,1)</f>
        <v>0</v>
      </c>
      <c r="HZS35" s="536">
        <f>ROUND(Eigenmischungen!HZW46,1)</f>
        <v>0</v>
      </c>
      <c r="HZT35" s="536">
        <f>ROUND(Eigenmischungen!HZX46,1)</f>
        <v>0</v>
      </c>
      <c r="HZU35" s="536">
        <f>ROUND(Eigenmischungen!HZY46,1)</f>
        <v>0</v>
      </c>
      <c r="HZV35" s="536">
        <f>ROUND(Eigenmischungen!HZZ46,1)</f>
        <v>0</v>
      </c>
      <c r="HZW35" s="536">
        <f>ROUND(Eigenmischungen!IAA46,1)</f>
        <v>0</v>
      </c>
      <c r="HZX35" s="536">
        <f>ROUND(Eigenmischungen!IAB46,1)</f>
        <v>0</v>
      </c>
      <c r="HZY35" s="536">
        <f>ROUND(Eigenmischungen!IAC46,1)</f>
        <v>0</v>
      </c>
      <c r="HZZ35" s="536">
        <f>ROUND(Eigenmischungen!IAD46,1)</f>
        <v>0</v>
      </c>
      <c r="IAA35" s="536">
        <f>ROUND(Eigenmischungen!IAE46,1)</f>
        <v>0</v>
      </c>
      <c r="IAB35" s="536">
        <f>ROUND(Eigenmischungen!IAF46,1)</f>
        <v>0</v>
      </c>
      <c r="IAC35" s="536">
        <f>ROUND(Eigenmischungen!IAG46,1)</f>
        <v>0</v>
      </c>
      <c r="IAD35" s="536">
        <f>ROUND(Eigenmischungen!IAH46,1)</f>
        <v>0</v>
      </c>
      <c r="IAE35" s="536">
        <f>ROUND(Eigenmischungen!IAI46,1)</f>
        <v>0</v>
      </c>
      <c r="IAF35" s="536">
        <f>ROUND(Eigenmischungen!IAJ46,1)</f>
        <v>0</v>
      </c>
      <c r="IAG35" s="536">
        <f>ROUND(Eigenmischungen!IAK46,1)</f>
        <v>0</v>
      </c>
      <c r="IAH35" s="536">
        <f>ROUND(Eigenmischungen!IAL46,1)</f>
        <v>0</v>
      </c>
      <c r="IAI35" s="536">
        <f>ROUND(Eigenmischungen!IAM46,1)</f>
        <v>0</v>
      </c>
      <c r="IAJ35" s="536">
        <f>ROUND(Eigenmischungen!IAN46,1)</f>
        <v>0</v>
      </c>
      <c r="IAK35" s="536">
        <f>ROUND(Eigenmischungen!IAO46,1)</f>
        <v>0</v>
      </c>
      <c r="IAL35" s="536">
        <f>ROUND(Eigenmischungen!IAP46,1)</f>
        <v>0</v>
      </c>
      <c r="IAM35" s="536">
        <f>ROUND(Eigenmischungen!IAQ46,1)</f>
        <v>0</v>
      </c>
      <c r="IAN35" s="536">
        <f>ROUND(Eigenmischungen!IAR46,1)</f>
        <v>0</v>
      </c>
      <c r="IAO35" s="536">
        <f>ROUND(Eigenmischungen!IAS46,1)</f>
        <v>0</v>
      </c>
      <c r="IAP35" s="536">
        <f>ROUND(Eigenmischungen!IAT46,1)</f>
        <v>0</v>
      </c>
      <c r="IAQ35" s="536">
        <f>ROUND(Eigenmischungen!IAU46,1)</f>
        <v>0</v>
      </c>
      <c r="IAR35" s="536">
        <f>ROUND(Eigenmischungen!IAV46,1)</f>
        <v>0</v>
      </c>
      <c r="IAS35" s="536">
        <f>ROUND(Eigenmischungen!IAW46,1)</f>
        <v>0</v>
      </c>
      <c r="IAT35" s="536">
        <f>ROUND(Eigenmischungen!IAX46,1)</f>
        <v>0</v>
      </c>
      <c r="IAU35" s="536">
        <f>ROUND(Eigenmischungen!IAY46,1)</f>
        <v>0</v>
      </c>
      <c r="IAV35" s="536">
        <f>ROUND(Eigenmischungen!IAZ46,1)</f>
        <v>0</v>
      </c>
      <c r="IAW35" s="536">
        <f>ROUND(Eigenmischungen!IBA46,1)</f>
        <v>0</v>
      </c>
      <c r="IAX35" s="536">
        <f>ROUND(Eigenmischungen!IBB46,1)</f>
        <v>0</v>
      </c>
      <c r="IAY35" s="536">
        <f>ROUND(Eigenmischungen!IBC46,1)</f>
        <v>0</v>
      </c>
      <c r="IAZ35" s="536">
        <f>ROUND(Eigenmischungen!IBD46,1)</f>
        <v>0</v>
      </c>
      <c r="IBA35" s="536">
        <f>ROUND(Eigenmischungen!IBE46,1)</f>
        <v>0</v>
      </c>
      <c r="IBB35" s="536">
        <f>ROUND(Eigenmischungen!IBF46,1)</f>
        <v>0</v>
      </c>
      <c r="IBC35" s="536">
        <f>ROUND(Eigenmischungen!IBG46,1)</f>
        <v>0</v>
      </c>
      <c r="IBD35" s="536">
        <f>ROUND(Eigenmischungen!IBH46,1)</f>
        <v>0</v>
      </c>
      <c r="IBE35" s="536">
        <f>ROUND(Eigenmischungen!IBI46,1)</f>
        <v>0</v>
      </c>
      <c r="IBF35" s="536">
        <f>ROUND(Eigenmischungen!IBJ46,1)</f>
        <v>0</v>
      </c>
      <c r="IBG35" s="536">
        <f>ROUND(Eigenmischungen!IBK46,1)</f>
        <v>0</v>
      </c>
      <c r="IBH35" s="536">
        <f>ROUND(Eigenmischungen!IBL46,1)</f>
        <v>0</v>
      </c>
      <c r="IBI35" s="536">
        <f>ROUND(Eigenmischungen!IBM46,1)</f>
        <v>0</v>
      </c>
      <c r="IBJ35" s="536">
        <f>ROUND(Eigenmischungen!IBN46,1)</f>
        <v>0</v>
      </c>
      <c r="IBK35" s="536">
        <f>ROUND(Eigenmischungen!IBO46,1)</f>
        <v>0</v>
      </c>
      <c r="IBL35" s="536">
        <f>ROUND(Eigenmischungen!IBP46,1)</f>
        <v>0</v>
      </c>
      <c r="IBM35" s="536">
        <f>ROUND(Eigenmischungen!IBQ46,1)</f>
        <v>0</v>
      </c>
      <c r="IBN35" s="536">
        <f>ROUND(Eigenmischungen!IBR46,1)</f>
        <v>0</v>
      </c>
      <c r="IBO35" s="536">
        <f>ROUND(Eigenmischungen!IBS46,1)</f>
        <v>0</v>
      </c>
      <c r="IBP35" s="536">
        <f>ROUND(Eigenmischungen!IBT46,1)</f>
        <v>0</v>
      </c>
      <c r="IBQ35" s="536">
        <f>ROUND(Eigenmischungen!IBU46,1)</f>
        <v>0</v>
      </c>
      <c r="IBR35" s="536">
        <f>ROUND(Eigenmischungen!IBV46,1)</f>
        <v>0</v>
      </c>
      <c r="IBS35" s="536">
        <f>ROUND(Eigenmischungen!IBW46,1)</f>
        <v>0</v>
      </c>
      <c r="IBT35" s="536">
        <f>ROUND(Eigenmischungen!IBX46,1)</f>
        <v>0</v>
      </c>
      <c r="IBU35" s="536">
        <f>ROUND(Eigenmischungen!IBY46,1)</f>
        <v>0</v>
      </c>
      <c r="IBV35" s="536">
        <f>ROUND(Eigenmischungen!IBZ46,1)</f>
        <v>0</v>
      </c>
      <c r="IBW35" s="536">
        <f>ROUND(Eigenmischungen!ICA46,1)</f>
        <v>0</v>
      </c>
      <c r="IBX35" s="536">
        <f>ROUND(Eigenmischungen!ICB46,1)</f>
        <v>0</v>
      </c>
      <c r="IBY35" s="536">
        <f>ROUND(Eigenmischungen!ICC46,1)</f>
        <v>0</v>
      </c>
      <c r="IBZ35" s="536">
        <f>ROUND(Eigenmischungen!ICD46,1)</f>
        <v>0</v>
      </c>
      <c r="ICA35" s="536">
        <f>ROUND(Eigenmischungen!ICE46,1)</f>
        <v>0</v>
      </c>
      <c r="ICB35" s="536">
        <f>ROUND(Eigenmischungen!ICF46,1)</f>
        <v>0</v>
      </c>
      <c r="ICC35" s="536">
        <f>ROUND(Eigenmischungen!ICG46,1)</f>
        <v>0</v>
      </c>
      <c r="ICD35" s="536">
        <f>ROUND(Eigenmischungen!ICH46,1)</f>
        <v>0</v>
      </c>
      <c r="ICE35" s="536">
        <f>ROUND(Eigenmischungen!ICI46,1)</f>
        <v>0</v>
      </c>
      <c r="ICF35" s="536">
        <f>ROUND(Eigenmischungen!ICJ46,1)</f>
        <v>0</v>
      </c>
      <c r="ICG35" s="536">
        <f>ROUND(Eigenmischungen!ICK46,1)</f>
        <v>0</v>
      </c>
      <c r="ICH35" s="536">
        <f>ROUND(Eigenmischungen!ICL46,1)</f>
        <v>0</v>
      </c>
      <c r="ICI35" s="536">
        <f>ROUND(Eigenmischungen!ICM46,1)</f>
        <v>0</v>
      </c>
      <c r="ICJ35" s="536">
        <f>ROUND(Eigenmischungen!ICN46,1)</f>
        <v>0</v>
      </c>
      <c r="ICK35" s="536">
        <f>ROUND(Eigenmischungen!ICO46,1)</f>
        <v>0</v>
      </c>
      <c r="ICL35" s="536">
        <f>ROUND(Eigenmischungen!ICP46,1)</f>
        <v>0</v>
      </c>
      <c r="ICM35" s="536">
        <f>ROUND(Eigenmischungen!ICQ46,1)</f>
        <v>0</v>
      </c>
      <c r="ICN35" s="536">
        <f>ROUND(Eigenmischungen!ICR46,1)</f>
        <v>0</v>
      </c>
      <c r="ICO35" s="536">
        <f>ROUND(Eigenmischungen!ICS46,1)</f>
        <v>0</v>
      </c>
      <c r="ICP35" s="536">
        <f>ROUND(Eigenmischungen!ICT46,1)</f>
        <v>0</v>
      </c>
      <c r="ICQ35" s="536">
        <f>ROUND(Eigenmischungen!ICU46,1)</f>
        <v>0</v>
      </c>
      <c r="ICR35" s="536">
        <f>ROUND(Eigenmischungen!ICV46,1)</f>
        <v>0</v>
      </c>
      <c r="ICS35" s="536">
        <f>ROUND(Eigenmischungen!ICW46,1)</f>
        <v>0</v>
      </c>
      <c r="ICT35" s="536">
        <f>ROUND(Eigenmischungen!ICX46,1)</f>
        <v>0</v>
      </c>
      <c r="ICU35" s="536">
        <f>ROUND(Eigenmischungen!ICY46,1)</f>
        <v>0</v>
      </c>
      <c r="ICV35" s="536">
        <f>ROUND(Eigenmischungen!ICZ46,1)</f>
        <v>0</v>
      </c>
      <c r="ICW35" s="536">
        <f>ROUND(Eigenmischungen!IDA46,1)</f>
        <v>0</v>
      </c>
      <c r="ICX35" s="536">
        <f>ROUND(Eigenmischungen!IDB46,1)</f>
        <v>0</v>
      </c>
      <c r="ICY35" s="536">
        <f>ROUND(Eigenmischungen!IDC46,1)</f>
        <v>0</v>
      </c>
      <c r="ICZ35" s="536">
        <f>ROUND(Eigenmischungen!IDD46,1)</f>
        <v>0</v>
      </c>
      <c r="IDA35" s="536">
        <f>ROUND(Eigenmischungen!IDE46,1)</f>
        <v>0</v>
      </c>
      <c r="IDB35" s="536">
        <f>ROUND(Eigenmischungen!IDF46,1)</f>
        <v>0</v>
      </c>
      <c r="IDC35" s="536">
        <f>ROUND(Eigenmischungen!IDG46,1)</f>
        <v>0</v>
      </c>
      <c r="IDD35" s="536">
        <f>ROUND(Eigenmischungen!IDH46,1)</f>
        <v>0</v>
      </c>
      <c r="IDE35" s="536">
        <f>ROUND(Eigenmischungen!IDI46,1)</f>
        <v>0</v>
      </c>
      <c r="IDF35" s="536">
        <f>ROUND(Eigenmischungen!IDJ46,1)</f>
        <v>0</v>
      </c>
      <c r="IDG35" s="536">
        <f>ROUND(Eigenmischungen!IDK46,1)</f>
        <v>0</v>
      </c>
      <c r="IDH35" s="536">
        <f>ROUND(Eigenmischungen!IDL46,1)</f>
        <v>0</v>
      </c>
      <c r="IDI35" s="536">
        <f>ROUND(Eigenmischungen!IDM46,1)</f>
        <v>0</v>
      </c>
      <c r="IDJ35" s="536">
        <f>ROUND(Eigenmischungen!IDN46,1)</f>
        <v>0</v>
      </c>
      <c r="IDK35" s="536">
        <f>ROUND(Eigenmischungen!IDO46,1)</f>
        <v>0</v>
      </c>
      <c r="IDL35" s="536">
        <f>ROUND(Eigenmischungen!IDP46,1)</f>
        <v>0</v>
      </c>
      <c r="IDM35" s="536">
        <f>ROUND(Eigenmischungen!IDQ46,1)</f>
        <v>0</v>
      </c>
      <c r="IDN35" s="536">
        <f>ROUND(Eigenmischungen!IDR46,1)</f>
        <v>0</v>
      </c>
      <c r="IDO35" s="536">
        <f>ROUND(Eigenmischungen!IDS46,1)</f>
        <v>0</v>
      </c>
      <c r="IDP35" s="536">
        <f>ROUND(Eigenmischungen!IDT46,1)</f>
        <v>0</v>
      </c>
      <c r="IDQ35" s="536">
        <f>ROUND(Eigenmischungen!IDU46,1)</f>
        <v>0</v>
      </c>
      <c r="IDR35" s="536">
        <f>ROUND(Eigenmischungen!IDV46,1)</f>
        <v>0</v>
      </c>
      <c r="IDS35" s="536">
        <f>ROUND(Eigenmischungen!IDW46,1)</f>
        <v>0</v>
      </c>
      <c r="IDT35" s="536">
        <f>ROUND(Eigenmischungen!IDX46,1)</f>
        <v>0</v>
      </c>
      <c r="IDU35" s="536">
        <f>ROUND(Eigenmischungen!IDY46,1)</f>
        <v>0</v>
      </c>
      <c r="IDV35" s="536">
        <f>ROUND(Eigenmischungen!IDZ46,1)</f>
        <v>0</v>
      </c>
      <c r="IDW35" s="536">
        <f>ROUND(Eigenmischungen!IEA46,1)</f>
        <v>0</v>
      </c>
      <c r="IDX35" s="536">
        <f>ROUND(Eigenmischungen!IEB46,1)</f>
        <v>0</v>
      </c>
      <c r="IDY35" s="536">
        <f>ROUND(Eigenmischungen!IEC46,1)</f>
        <v>0</v>
      </c>
      <c r="IDZ35" s="536">
        <f>ROUND(Eigenmischungen!IED46,1)</f>
        <v>0</v>
      </c>
      <c r="IEA35" s="536">
        <f>ROUND(Eigenmischungen!IEE46,1)</f>
        <v>0</v>
      </c>
      <c r="IEB35" s="536">
        <f>ROUND(Eigenmischungen!IEF46,1)</f>
        <v>0</v>
      </c>
      <c r="IEC35" s="536">
        <f>ROUND(Eigenmischungen!IEG46,1)</f>
        <v>0</v>
      </c>
      <c r="IED35" s="536">
        <f>ROUND(Eigenmischungen!IEH46,1)</f>
        <v>0</v>
      </c>
      <c r="IEE35" s="536">
        <f>ROUND(Eigenmischungen!IEI46,1)</f>
        <v>0</v>
      </c>
      <c r="IEF35" s="536">
        <f>ROUND(Eigenmischungen!IEJ46,1)</f>
        <v>0</v>
      </c>
      <c r="IEG35" s="536">
        <f>ROUND(Eigenmischungen!IEK46,1)</f>
        <v>0</v>
      </c>
      <c r="IEH35" s="536">
        <f>ROUND(Eigenmischungen!IEL46,1)</f>
        <v>0</v>
      </c>
      <c r="IEI35" s="536">
        <f>ROUND(Eigenmischungen!IEM46,1)</f>
        <v>0</v>
      </c>
      <c r="IEJ35" s="536">
        <f>ROUND(Eigenmischungen!IEN46,1)</f>
        <v>0</v>
      </c>
      <c r="IEK35" s="536">
        <f>ROUND(Eigenmischungen!IEO46,1)</f>
        <v>0</v>
      </c>
      <c r="IEL35" s="536">
        <f>ROUND(Eigenmischungen!IEP46,1)</f>
        <v>0</v>
      </c>
      <c r="IEM35" s="536">
        <f>ROUND(Eigenmischungen!IEQ46,1)</f>
        <v>0</v>
      </c>
      <c r="IEN35" s="536">
        <f>ROUND(Eigenmischungen!IER46,1)</f>
        <v>0</v>
      </c>
      <c r="IEO35" s="536">
        <f>ROUND(Eigenmischungen!IES46,1)</f>
        <v>0</v>
      </c>
      <c r="IEP35" s="536">
        <f>ROUND(Eigenmischungen!IET46,1)</f>
        <v>0</v>
      </c>
      <c r="IEQ35" s="536">
        <f>ROUND(Eigenmischungen!IEU46,1)</f>
        <v>0</v>
      </c>
      <c r="IER35" s="536">
        <f>ROUND(Eigenmischungen!IEV46,1)</f>
        <v>0</v>
      </c>
      <c r="IES35" s="536">
        <f>ROUND(Eigenmischungen!IEW46,1)</f>
        <v>0</v>
      </c>
      <c r="IET35" s="536">
        <f>ROUND(Eigenmischungen!IEX46,1)</f>
        <v>0</v>
      </c>
      <c r="IEU35" s="536">
        <f>ROUND(Eigenmischungen!IEY46,1)</f>
        <v>0</v>
      </c>
      <c r="IEV35" s="536">
        <f>ROUND(Eigenmischungen!IEZ46,1)</f>
        <v>0</v>
      </c>
      <c r="IEW35" s="536">
        <f>ROUND(Eigenmischungen!IFA46,1)</f>
        <v>0</v>
      </c>
      <c r="IEX35" s="536">
        <f>ROUND(Eigenmischungen!IFB46,1)</f>
        <v>0</v>
      </c>
      <c r="IEY35" s="536">
        <f>ROUND(Eigenmischungen!IFC46,1)</f>
        <v>0</v>
      </c>
      <c r="IEZ35" s="536">
        <f>ROUND(Eigenmischungen!IFD46,1)</f>
        <v>0</v>
      </c>
      <c r="IFA35" s="536">
        <f>ROUND(Eigenmischungen!IFE46,1)</f>
        <v>0</v>
      </c>
      <c r="IFB35" s="536">
        <f>ROUND(Eigenmischungen!IFF46,1)</f>
        <v>0</v>
      </c>
      <c r="IFC35" s="536">
        <f>ROUND(Eigenmischungen!IFG46,1)</f>
        <v>0</v>
      </c>
      <c r="IFD35" s="536">
        <f>ROUND(Eigenmischungen!IFH46,1)</f>
        <v>0</v>
      </c>
      <c r="IFE35" s="536">
        <f>ROUND(Eigenmischungen!IFI46,1)</f>
        <v>0</v>
      </c>
      <c r="IFF35" s="536">
        <f>ROUND(Eigenmischungen!IFJ46,1)</f>
        <v>0</v>
      </c>
      <c r="IFG35" s="536">
        <f>ROUND(Eigenmischungen!IFK46,1)</f>
        <v>0</v>
      </c>
      <c r="IFH35" s="536">
        <f>ROUND(Eigenmischungen!IFL46,1)</f>
        <v>0</v>
      </c>
      <c r="IFI35" s="536">
        <f>ROUND(Eigenmischungen!IFM46,1)</f>
        <v>0</v>
      </c>
      <c r="IFJ35" s="536">
        <f>ROUND(Eigenmischungen!IFN46,1)</f>
        <v>0</v>
      </c>
      <c r="IFK35" s="536">
        <f>ROUND(Eigenmischungen!IFO46,1)</f>
        <v>0</v>
      </c>
      <c r="IFL35" s="536">
        <f>ROUND(Eigenmischungen!IFP46,1)</f>
        <v>0</v>
      </c>
      <c r="IFM35" s="536">
        <f>ROUND(Eigenmischungen!IFQ46,1)</f>
        <v>0</v>
      </c>
      <c r="IFN35" s="536">
        <f>ROUND(Eigenmischungen!IFR46,1)</f>
        <v>0</v>
      </c>
      <c r="IFO35" s="536">
        <f>ROUND(Eigenmischungen!IFS46,1)</f>
        <v>0</v>
      </c>
      <c r="IFP35" s="536">
        <f>ROUND(Eigenmischungen!IFT46,1)</f>
        <v>0</v>
      </c>
      <c r="IFQ35" s="536">
        <f>ROUND(Eigenmischungen!IFU46,1)</f>
        <v>0</v>
      </c>
      <c r="IFR35" s="536">
        <f>ROUND(Eigenmischungen!IFV46,1)</f>
        <v>0</v>
      </c>
      <c r="IFS35" s="536">
        <f>ROUND(Eigenmischungen!IFW46,1)</f>
        <v>0</v>
      </c>
      <c r="IFT35" s="536">
        <f>ROUND(Eigenmischungen!IFX46,1)</f>
        <v>0</v>
      </c>
      <c r="IFU35" s="536">
        <f>ROUND(Eigenmischungen!IFY46,1)</f>
        <v>0</v>
      </c>
      <c r="IFV35" s="536">
        <f>ROUND(Eigenmischungen!IFZ46,1)</f>
        <v>0</v>
      </c>
      <c r="IFW35" s="536">
        <f>ROUND(Eigenmischungen!IGA46,1)</f>
        <v>0</v>
      </c>
      <c r="IFX35" s="536">
        <f>ROUND(Eigenmischungen!IGB46,1)</f>
        <v>0</v>
      </c>
      <c r="IFY35" s="536">
        <f>ROUND(Eigenmischungen!IGC46,1)</f>
        <v>0</v>
      </c>
      <c r="IFZ35" s="536">
        <f>ROUND(Eigenmischungen!IGD46,1)</f>
        <v>0</v>
      </c>
      <c r="IGA35" s="536">
        <f>ROUND(Eigenmischungen!IGE46,1)</f>
        <v>0</v>
      </c>
      <c r="IGB35" s="536">
        <f>ROUND(Eigenmischungen!IGF46,1)</f>
        <v>0</v>
      </c>
      <c r="IGC35" s="536">
        <f>ROUND(Eigenmischungen!IGG46,1)</f>
        <v>0</v>
      </c>
      <c r="IGD35" s="536">
        <f>ROUND(Eigenmischungen!IGH46,1)</f>
        <v>0</v>
      </c>
      <c r="IGE35" s="536">
        <f>ROUND(Eigenmischungen!IGI46,1)</f>
        <v>0</v>
      </c>
      <c r="IGF35" s="536">
        <f>ROUND(Eigenmischungen!IGJ46,1)</f>
        <v>0</v>
      </c>
      <c r="IGG35" s="536">
        <f>ROUND(Eigenmischungen!IGK46,1)</f>
        <v>0</v>
      </c>
      <c r="IGH35" s="536">
        <f>ROUND(Eigenmischungen!IGL46,1)</f>
        <v>0</v>
      </c>
      <c r="IGI35" s="536">
        <f>ROUND(Eigenmischungen!IGM46,1)</f>
        <v>0</v>
      </c>
      <c r="IGJ35" s="536">
        <f>ROUND(Eigenmischungen!IGN46,1)</f>
        <v>0</v>
      </c>
      <c r="IGK35" s="536">
        <f>ROUND(Eigenmischungen!IGO46,1)</f>
        <v>0</v>
      </c>
      <c r="IGL35" s="536">
        <f>ROUND(Eigenmischungen!IGP46,1)</f>
        <v>0</v>
      </c>
      <c r="IGM35" s="536">
        <f>ROUND(Eigenmischungen!IGQ46,1)</f>
        <v>0</v>
      </c>
      <c r="IGN35" s="536">
        <f>ROUND(Eigenmischungen!IGR46,1)</f>
        <v>0</v>
      </c>
      <c r="IGO35" s="536">
        <f>ROUND(Eigenmischungen!IGS46,1)</f>
        <v>0</v>
      </c>
      <c r="IGP35" s="536">
        <f>ROUND(Eigenmischungen!IGT46,1)</f>
        <v>0</v>
      </c>
      <c r="IGQ35" s="536">
        <f>ROUND(Eigenmischungen!IGU46,1)</f>
        <v>0</v>
      </c>
      <c r="IGR35" s="536">
        <f>ROUND(Eigenmischungen!IGV46,1)</f>
        <v>0</v>
      </c>
      <c r="IGS35" s="536">
        <f>ROUND(Eigenmischungen!IGW46,1)</f>
        <v>0</v>
      </c>
      <c r="IGT35" s="536">
        <f>ROUND(Eigenmischungen!IGX46,1)</f>
        <v>0</v>
      </c>
      <c r="IGU35" s="536">
        <f>ROUND(Eigenmischungen!IGY46,1)</f>
        <v>0</v>
      </c>
      <c r="IGV35" s="536">
        <f>ROUND(Eigenmischungen!IGZ46,1)</f>
        <v>0</v>
      </c>
      <c r="IGW35" s="536">
        <f>ROUND(Eigenmischungen!IHA46,1)</f>
        <v>0</v>
      </c>
      <c r="IGX35" s="536">
        <f>ROUND(Eigenmischungen!IHB46,1)</f>
        <v>0</v>
      </c>
      <c r="IGY35" s="536">
        <f>ROUND(Eigenmischungen!IHC46,1)</f>
        <v>0</v>
      </c>
      <c r="IGZ35" s="536">
        <f>ROUND(Eigenmischungen!IHD46,1)</f>
        <v>0</v>
      </c>
      <c r="IHA35" s="536">
        <f>ROUND(Eigenmischungen!IHE46,1)</f>
        <v>0</v>
      </c>
      <c r="IHB35" s="536">
        <f>ROUND(Eigenmischungen!IHF46,1)</f>
        <v>0</v>
      </c>
      <c r="IHC35" s="536">
        <f>ROUND(Eigenmischungen!IHG46,1)</f>
        <v>0</v>
      </c>
      <c r="IHD35" s="536">
        <f>ROUND(Eigenmischungen!IHH46,1)</f>
        <v>0</v>
      </c>
      <c r="IHE35" s="536">
        <f>ROUND(Eigenmischungen!IHI46,1)</f>
        <v>0</v>
      </c>
      <c r="IHF35" s="536">
        <f>ROUND(Eigenmischungen!IHJ46,1)</f>
        <v>0</v>
      </c>
      <c r="IHG35" s="536">
        <f>ROUND(Eigenmischungen!IHK46,1)</f>
        <v>0</v>
      </c>
      <c r="IHH35" s="536">
        <f>ROUND(Eigenmischungen!IHL46,1)</f>
        <v>0</v>
      </c>
      <c r="IHI35" s="536">
        <f>ROUND(Eigenmischungen!IHM46,1)</f>
        <v>0</v>
      </c>
      <c r="IHJ35" s="536">
        <f>ROUND(Eigenmischungen!IHN46,1)</f>
        <v>0</v>
      </c>
      <c r="IHK35" s="536">
        <f>ROUND(Eigenmischungen!IHO46,1)</f>
        <v>0</v>
      </c>
      <c r="IHL35" s="536">
        <f>ROUND(Eigenmischungen!IHP46,1)</f>
        <v>0</v>
      </c>
      <c r="IHM35" s="536">
        <f>ROUND(Eigenmischungen!IHQ46,1)</f>
        <v>0</v>
      </c>
      <c r="IHN35" s="536">
        <f>ROUND(Eigenmischungen!IHR46,1)</f>
        <v>0</v>
      </c>
      <c r="IHO35" s="536">
        <f>ROUND(Eigenmischungen!IHS46,1)</f>
        <v>0</v>
      </c>
      <c r="IHP35" s="536">
        <f>ROUND(Eigenmischungen!IHT46,1)</f>
        <v>0</v>
      </c>
      <c r="IHQ35" s="536">
        <f>ROUND(Eigenmischungen!IHU46,1)</f>
        <v>0</v>
      </c>
      <c r="IHR35" s="536">
        <f>ROUND(Eigenmischungen!IHV46,1)</f>
        <v>0</v>
      </c>
      <c r="IHS35" s="536">
        <f>ROUND(Eigenmischungen!IHW46,1)</f>
        <v>0</v>
      </c>
      <c r="IHT35" s="536">
        <f>ROUND(Eigenmischungen!IHX46,1)</f>
        <v>0</v>
      </c>
      <c r="IHU35" s="536">
        <f>ROUND(Eigenmischungen!IHY46,1)</f>
        <v>0</v>
      </c>
      <c r="IHV35" s="536">
        <f>ROUND(Eigenmischungen!IHZ46,1)</f>
        <v>0</v>
      </c>
      <c r="IHW35" s="536">
        <f>ROUND(Eigenmischungen!IIA46,1)</f>
        <v>0</v>
      </c>
      <c r="IHX35" s="536">
        <f>ROUND(Eigenmischungen!IIB46,1)</f>
        <v>0</v>
      </c>
      <c r="IHY35" s="536">
        <f>ROUND(Eigenmischungen!IIC46,1)</f>
        <v>0</v>
      </c>
      <c r="IHZ35" s="536">
        <f>ROUND(Eigenmischungen!IID46,1)</f>
        <v>0</v>
      </c>
      <c r="IIA35" s="536">
        <f>ROUND(Eigenmischungen!IIE46,1)</f>
        <v>0</v>
      </c>
      <c r="IIB35" s="536">
        <f>ROUND(Eigenmischungen!IIF46,1)</f>
        <v>0</v>
      </c>
      <c r="IIC35" s="536">
        <f>ROUND(Eigenmischungen!IIG46,1)</f>
        <v>0</v>
      </c>
      <c r="IID35" s="536">
        <f>ROUND(Eigenmischungen!IIH46,1)</f>
        <v>0</v>
      </c>
      <c r="IIE35" s="536">
        <f>ROUND(Eigenmischungen!III46,1)</f>
        <v>0</v>
      </c>
      <c r="IIF35" s="536">
        <f>ROUND(Eigenmischungen!IIJ46,1)</f>
        <v>0</v>
      </c>
      <c r="IIG35" s="536">
        <f>ROUND(Eigenmischungen!IIK46,1)</f>
        <v>0</v>
      </c>
      <c r="IIH35" s="536">
        <f>ROUND(Eigenmischungen!IIL46,1)</f>
        <v>0</v>
      </c>
      <c r="III35" s="536">
        <f>ROUND(Eigenmischungen!IIM46,1)</f>
        <v>0</v>
      </c>
      <c r="IIJ35" s="536">
        <f>ROUND(Eigenmischungen!IIN46,1)</f>
        <v>0</v>
      </c>
      <c r="IIK35" s="536">
        <f>ROUND(Eigenmischungen!IIO46,1)</f>
        <v>0</v>
      </c>
      <c r="IIL35" s="536">
        <f>ROUND(Eigenmischungen!IIP46,1)</f>
        <v>0</v>
      </c>
      <c r="IIM35" s="536">
        <f>ROUND(Eigenmischungen!IIQ46,1)</f>
        <v>0</v>
      </c>
      <c r="IIN35" s="536">
        <f>ROUND(Eigenmischungen!IIR46,1)</f>
        <v>0</v>
      </c>
      <c r="IIO35" s="536">
        <f>ROUND(Eigenmischungen!IIS46,1)</f>
        <v>0</v>
      </c>
      <c r="IIP35" s="536">
        <f>ROUND(Eigenmischungen!IIT46,1)</f>
        <v>0</v>
      </c>
      <c r="IIQ35" s="536">
        <f>ROUND(Eigenmischungen!IIU46,1)</f>
        <v>0</v>
      </c>
      <c r="IIR35" s="536">
        <f>ROUND(Eigenmischungen!IIV46,1)</f>
        <v>0</v>
      </c>
      <c r="IIS35" s="536">
        <f>ROUND(Eigenmischungen!IIW46,1)</f>
        <v>0</v>
      </c>
      <c r="IIT35" s="536">
        <f>ROUND(Eigenmischungen!IIX46,1)</f>
        <v>0</v>
      </c>
      <c r="IIU35" s="536">
        <f>ROUND(Eigenmischungen!IIY46,1)</f>
        <v>0</v>
      </c>
      <c r="IIV35" s="536">
        <f>ROUND(Eigenmischungen!IIZ46,1)</f>
        <v>0</v>
      </c>
      <c r="IIW35" s="536">
        <f>ROUND(Eigenmischungen!IJA46,1)</f>
        <v>0</v>
      </c>
      <c r="IIX35" s="536">
        <f>ROUND(Eigenmischungen!IJB46,1)</f>
        <v>0</v>
      </c>
      <c r="IIY35" s="536">
        <f>ROUND(Eigenmischungen!IJC46,1)</f>
        <v>0</v>
      </c>
      <c r="IIZ35" s="536">
        <f>ROUND(Eigenmischungen!IJD46,1)</f>
        <v>0</v>
      </c>
      <c r="IJA35" s="536">
        <f>ROUND(Eigenmischungen!IJE46,1)</f>
        <v>0</v>
      </c>
      <c r="IJB35" s="536">
        <f>ROUND(Eigenmischungen!IJF46,1)</f>
        <v>0</v>
      </c>
      <c r="IJC35" s="536">
        <f>ROUND(Eigenmischungen!IJG46,1)</f>
        <v>0</v>
      </c>
      <c r="IJD35" s="536">
        <f>ROUND(Eigenmischungen!IJH46,1)</f>
        <v>0</v>
      </c>
      <c r="IJE35" s="536">
        <f>ROUND(Eigenmischungen!IJI46,1)</f>
        <v>0</v>
      </c>
      <c r="IJF35" s="536">
        <f>ROUND(Eigenmischungen!IJJ46,1)</f>
        <v>0</v>
      </c>
      <c r="IJG35" s="536">
        <f>ROUND(Eigenmischungen!IJK46,1)</f>
        <v>0</v>
      </c>
      <c r="IJH35" s="536">
        <f>ROUND(Eigenmischungen!IJL46,1)</f>
        <v>0</v>
      </c>
      <c r="IJI35" s="536">
        <f>ROUND(Eigenmischungen!IJM46,1)</f>
        <v>0</v>
      </c>
      <c r="IJJ35" s="536">
        <f>ROUND(Eigenmischungen!IJN46,1)</f>
        <v>0</v>
      </c>
      <c r="IJK35" s="536">
        <f>ROUND(Eigenmischungen!IJO46,1)</f>
        <v>0</v>
      </c>
      <c r="IJL35" s="536">
        <f>ROUND(Eigenmischungen!IJP46,1)</f>
        <v>0</v>
      </c>
      <c r="IJM35" s="536">
        <f>ROUND(Eigenmischungen!IJQ46,1)</f>
        <v>0</v>
      </c>
      <c r="IJN35" s="536">
        <f>ROUND(Eigenmischungen!IJR46,1)</f>
        <v>0</v>
      </c>
      <c r="IJO35" s="536">
        <f>ROUND(Eigenmischungen!IJS46,1)</f>
        <v>0</v>
      </c>
      <c r="IJP35" s="536">
        <f>ROUND(Eigenmischungen!IJT46,1)</f>
        <v>0</v>
      </c>
      <c r="IJQ35" s="536">
        <f>ROUND(Eigenmischungen!IJU46,1)</f>
        <v>0</v>
      </c>
      <c r="IJR35" s="536">
        <f>ROUND(Eigenmischungen!IJV46,1)</f>
        <v>0</v>
      </c>
      <c r="IJS35" s="536">
        <f>ROUND(Eigenmischungen!IJW46,1)</f>
        <v>0</v>
      </c>
      <c r="IJT35" s="536">
        <f>ROUND(Eigenmischungen!IJX46,1)</f>
        <v>0</v>
      </c>
      <c r="IJU35" s="536">
        <f>ROUND(Eigenmischungen!IJY46,1)</f>
        <v>0</v>
      </c>
      <c r="IJV35" s="536">
        <f>ROUND(Eigenmischungen!IJZ46,1)</f>
        <v>0</v>
      </c>
      <c r="IJW35" s="536">
        <f>ROUND(Eigenmischungen!IKA46,1)</f>
        <v>0</v>
      </c>
      <c r="IJX35" s="536">
        <f>ROUND(Eigenmischungen!IKB46,1)</f>
        <v>0</v>
      </c>
      <c r="IJY35" s="536">
        <f>ROUND(Eigenmischungen!IKC46,1)</f>
        <v>0</v>
      </c>
      <c r="IJZ35" s="536">
        <f>ROUND(Eigenmischungen!IKD46,1)</f>
        <v>0</v>
      </c>
      <c r="IKA35" s="536">
        <f>ROUND(Eigenmischungen!IKE46,1)</f>
        <v>0</v>
      </c>
      <c r="IKB35" s="536">
        <f>ROUND(Eigenmischungen!IKF46,1)</f>
        <v>0</v>
      </c>
      <c r="IKC35" s="536">
        <f>ROUND(Eigenmischungen!IKG46,1)</f>
        <v>0</v>
      </c>
      <c r="IKD35" s="536">
        <f>ROUND(Eigenmischungen!IKH46,1)</f>
        <v>0</v>
      </c>
      <c r="IKE35" s="536">
        <f>ROUND(Eigenmischungen!IKI46,1)</f>
        <v>0</v>
      </c>
      <c r="IKF35" s="536">
        <f>ROUND(Eigenmischungen!IKJ46,1)</f>
        <v>0</v>
      </c>
      <c r="IKG35" s="536">
        <f>ROUND(Eigenmischungen!IKK46,1)</f>
        <v>0</v>
      </c>
      <c r="IKH35" s="536">
        <f>ROUND(Eigenmischungen!IKL46,1)</f>
        <v>0</v>
      </c>
      <c r="IKI35" s="536">
        <f>ROUND(Eigenmischungen!IKM46,1)</f>
        <v>0</v>
      </c>
      <c r="IKJ35" s="536">
        <f>ROUND(Eigenmischungen!IKN46,1)</f>
        <v>0</v>
      </c>
      <c r="IKK35" s="536">
        <f>ROUND(Eigenmischungen!IKO46,1)</f>
        <v>0</v>
      </c>
      <c r="IKL35" s="536">
        <f>ROUND(Eigenmischungen!IKP46,1)</f>
        <v>0</v>
      </c>
      <c r="IKM35" s="536">
        <f>ROUND(Eigenmischungen!IKQ46,1)</f>
        <v>0</v>
      </c>
      <c r="IKN35" s="536">
        <f>ROUND(Eigenmischungen!IKR46,1)</f>
        <v>0</v>
      </c>
      <c r="IKO35" s="536">
        <f>ROUND(Eigenmischungen!IKS46,1)</f>
        <v>0</v>
      </c>
      <c r="IKP35" s="536">
        <f>ROUND(Eigenmischungen!IKT46,1)</f>
        <v>0</v>
      </c>
      <c r="IKQ35" s="536">
        <f>ROUND(Eigenmischungen!IKU46,1)</f>
        <v>0</v>
      </c>
      <c r="IKR35" s="536">
        <f>ROUND(Eigenmischungen!IKV46,1)</f>
        <v>0</v>
      </c>
      <c r="IKS35" s="536">
        <f>ROUND(Eigenmischungen!IKW46,1)</f>
        <v>0</v>
      </c>
      <c r="IKT35" s="536">
        <f>ROUND(Eigenmischungen!IKX46,1)</f>
        <v>0</v>
      </c>
      <c r="IKU35" s="536">
        <f>ROUND(Eigenmischungen!IKY46,1)</f>
        <v>0</v>
      </c>
      <c r="IKV35" s="536">
        <f>ROUND(Eigenmischungen!IKZ46,1)</f>
        <v>0</v>
      </c>
      <c r="IKW35" s="536">
        <f>ROUND(Eigenmischungen!ILA46,1)</f>
        <v>0</v>
      </c>
      <c r="IKX35" s="536">
        <f>ROUND(Eigenmischungen!ILB46,1)</f>
        <v>0</v>
      </c>
      <c r="IKY35" s="536">
        <f>ROUND(Eigenmischungen!ILC46,1)</f>
        <v>0</v>
      </c>
      <c r="IKZ35" s="536">
        <f>ROUND(Eigenmischungen!ILD46,1)</f>
        <v>0</v>
      </c>
      <c r="ILA35" s="536">
        <f>ROUND(Eigenmischungen!ILE46,1)</f>
        <v>0</v>
      </c>
      <c r="ILB35" s="536">
        <f>ROUND(Eigenmischungen!ILF46,1)</f>
        <v>0</v>
      </c>
      <c r="ILC35" s="536">
        <f>ROUND(Eigenmischungen!ILG46,1)</f>
        <v>0</v>
      </c>
      <c r="ILD35" s="536">
        <f>ROUND(Eigenmischungen!ILH46,1)</f>
        <v>0</v>
      </c>
      <c r="ILE35" s="536">
        <f>ROUND(Eigenmischungen!ILI46,1)</f>
        <v>0</v>
      </c>
      <c r="ILF35" s="536">
        <f>ROUND(Eigenmischungen!ILJ46,1)</f>
        <v>0</v>
      </c>
      <c r="ILG35" s="536">
        <f>ROUND(Eigenmischungen!ILK46,1)</f>
        <v>0</v>
      </c>
      <c r="ILH35" s="536">
        <f>ROUND(Eigenmischungen!ILL46,1)</f>
        <v>0</v>
      </c>
      <c r="ILI35" s="536">
        <f>ROUND(Eigenmischungen!ILM46,1)</f>
        <v>0</v>
      </c>
      <c r="ILJ35" s="536">
        <f>ROUND(Eigenmischungen!ILN46,1)</f>
        <v>0</v>
      </c>
      <c r="ILK35" s="536">
        <f>ROUND(Eigenmischungen!ILO46,1)</f>
        <v>0</v>
      </c>
      <c r="ILL35" s="536">
        <f>ROUND(Eigenmischungen!ILP46,1)</f>
        <v>0</v>
      </c>
      <c r="ILM35" s="536">
        <f>ROUND(Eigenmischungen!ILQ46,1)</f>
        <v>0</v>
      </c>
      <c r="ILN35" s="536">
        <f>ROUND(Eigenmischungen!ILR46,1)</f>
        <v>0</v>
      </c>
      <c r="ILO35" s="536">
        <f>ROUND(Eigenmischungen!ILS46,1)</f>
        <v>0</v>
      </c>
      <c r="ILP35" s="536">
        <f>ROUND(Eigenmischungen!ILT46,1)</f>
        <v>0</v>
      </c>
      <c r="ILQ35" s="536">
        <f>ROUND(Eigenmischungen!ILU46,1)</f>
        <v>0</v>
      </c>
      <c r="ILR35" s="536">
        <f>ROUND(Eigenmischungen!ILV46,1)</f>
        <v>0</v>
      </c>
      <c r="ILS35" s="536">
        <f>ROUND(Eigenmischungen!ILW46,1)</f>
        <v>0</v>
      </c>
      <c r="ILT35" s="536">
        <f>ROUND(Eigenmischungen!ILX46,1)</f>
        <v>0</v>
      </c>
      <c r="ILU35" s="536">
        <f>ROUND(Eigenmischungen!ILY46,1)</f>
        <v>0</v>
      </c>
      <c r="ILV35" s="536">
        <f>ROUND(Eigenmischungen!ILZ46,1)</f>
        <v>0</v>
      </c>
      <c r="ILW35" s="536">
        <f>ROUND(Eigenmischungen!IMA46,1)</f>
        <v>0</v>
      </c>
      <c r="ILX35" s="536">
        <f>ROUND(Eigenmischungen!IMB46,1)</f>
        <v>0</v>
      </c>
      <c r="ILY35" s="536">
        <f>ROUND(Eigenmischungen!IMC46,1)</f>
        <v>0</v>
      </c>
      <c r="ILZ35" s="536">
        <f>ROUND(Eigenmischungen!IMD46,1)</f>
        <v>0</v>
      </c>
      <c r="IMA35" s="536">
        <f>ROUND(Eigenmischungen!IME46,1)</f>
        <v>0</v>
      </c>
      <c r="IMB35" s="536">
        <f>ROUND(Eigenmischungen!IMF46,1)</f>
        <v>0</v>
      </c>
      <c r="IMC35" s="536">
        <f>ROUND(Eigenmischungen!IMG46,1)</f>
        <v>0</v>
      </c>
      <c r="IMD35" s="536">
        <f>ROUND(Eigenmischungen!IMH46,1)</f>
        <v>0</v>
      </c>
      <c r="IME35" s="536">
        <f>ROUND(Eigenmischungen!IMI46,1)</f>
        <v>0</v>
      </c>
      <c r="IMF35" s="536">
        <f>ROUND(Eigenmischungen!IMJ46,1)</f>
        <v>0</v>
      </c>
      <c r="IMG35" s="536">
        <f>ROUND(Eigenmischungen!IMK46,1)</f>
        <v>0</v>
      </c>
      <c r="IMH35" s="536">
        <f>ROUND(Eigenmischungen!IML46,1)</f>
        <v>0</v>
      </c>
      <c r="IMI35" s="536">
        <f>ROUND(Eigenmischungen!IMM46,1)</f>
        <v>0</v>
      </c>
      <c r="IMJ35" s="536">
        <f>ROUND(Eigenmischungen!IMN46,1)</f>
        <v>0</v>
      </c>
      <c r="IMK35" s="536">
        <f>ROUND(Eigenmischungen!IMO46,1)</f>
        <v>0</v>
      </c>
      <c r="IML35" s="536">
        <f>ROUND(Eigenmischungen!IMP46,1)</f>
        <v>0</v>
      </c>
      <c r="IMM35" s="536">
        <f>ROUND(Eigenmischungen!IMQ46,1)</f>
        <v>0</v>
      </c>
      <c r="IMN35" s="536">
        <f>ROUND(Eigenmischungen!IMR46,1)</f>
        <v>0</v>
      </c>
      <c r="IMO35" s="536">
        <f>ROUND(Eigenmischungen!IMS46,1)</f>
        <v>0</v>
      </c>
      <c r="IMP35" s="536">
        <f>ROUND(Eigenmischungen!IMT46,1)</f>
        <v>0</v>
      </c>
      <c r="IMQ35" s="536">
        <f>ROUND(Eigenmischungen!IMU46,1)</f>
        <v>0</v>
      </c>
      <c r="IMR35" s="536">
        <f>ROUND(Eigenmischungen!IMV46,1)</f>
        <v>0</v>
      </c>
      <c r="IMS35" s="536">
        <f>ROUND(Eigenmischungen!IMW46,1)</f>
        <v>0</v>
      </c>
      <c r="IMT35" s="536">
        <f>ROUND(Eigenmischungen!IMX46,1)</f>
        <v>0</v>
      </c>
      <c r="IMU35" s="536">
        <f>ROUND(Eigenmischungen!IMY46,1)</f>
        <v>0</v>
      </c>
      <c r="IMV35" s="536">
        <f>ROUND(Eigenmischungen!IMZ46,1)</f>
        <v>0</v>
      </c>
      <c r="IMW35" s="536">
        <f>ROUND(Eigenmischungen!INA46,1)</f>
        <v>0</v>
      </c>
      <c r="IMX35" s="536">
        <f>ROUND(Eigenmischungen!INB46,1)</f>
        <v>0</v>
      </c>
      <c r="IMY35" s="536">
        <f>ROUND(Eigenmischungen!INC46,1)</f>
        <v>0</v>
      </c>
      <c r="IMZ35" s="536">
        <f>ROUND(Eigenmischungen!IND46,1)</f>
        <v>0</v>
      </c>
      <c r="INA35" s="536">
        <f>ROUND(Eigenmischungen!INE46,1)</f>
        <v>0</v>
      </c>
      <c r="INB35" s="536">
        <f>ROUND(Eigenmischungen!INF46,1)</f>
        <v>0</v>
      </c>
      <c r="INC35" s="536">
        <f>ROUND(Eigenmischungen!ING46,1)</f>
        <v>0</v>
      </c>
      <c r="IND35" s="536">
        <f>ROUND(Eigenmischungen!INH46,1)</f>
        <v>0</v>
      </c>
      <c r="INE35" s="536">
        <f>ROUND(Eigenmischungen!INI46,1)</f>
        <v>0</v>
      </c>
      <c r="INF35" s="536">
        <f>ROUND(Eigenmischungen!INJ46,1)</f>
        <v>0</v>
      </c>
      <c r="ING35" s="536">
        <f>ROUND(Eigenmischungen!INK46,1)</f>
        <v>0</v>
      </c>
      <c r="INH35" s="536">
        <f>ROUND(Eigenmischungen!INL46,1)</f>
        <v>0</v>
      </c>
      <c r="INI35" s="536">
        <f>ROUND(Eigenmischungen!INM46,1)</f>
        <v>0</v>
      </c>
      <c r="INJ35" s="536">
        <f>ROUND(Eigenmischungen!INN46,1)</f>
        <v>0</v>
      </c>
      <c r="INK35" s="536">
        <f>ROUND(Eigenmischungen!INO46,1)</f>
        <v>0</v>
      </c>
      <c r="INL35" s="536">
        <f>ROUND(Eigenmischungen!INP46,1)</f>
        <v>0</v>
      </c>
      <c r="INM35" s="536">
        <f>ROUND(Eigenmischungen!INQ46,1)</f>
        <v>0</v>
      </c>
      <c r="INN35" s="536">
        <f>ROUND(Eigenmischungen!INR46,1)</f>
        <v>0</v>
      </c>
      <c r="INO35" s="536">
        <f>ROUND(Eigenmischungen!INS46,1)</f>
        <v>0</v>
      </c>
      <c r="INP35" s="536">
        <f>ROUND(Eigenmischungen!INT46,1)</f>
        <v>0</v>
      </c>
      <c r="INQ35" s="536">
        <f>ROUND(Eigenmischungen!INU46,1)</f>
        <v>0</v>
      </c>
      <c r="INR35" s="536">
        <f>ROUND(Eigenmischungen!INV46,1)</f>
        <v>0</v>
      </c>
      <c r="INS35" s="536">
        <f>ROUND(Eigenmischungen!INW46,1)</f>
        <v>0</v>
      </c>
      <c r="INT35" s="536">
        <f>ROUND(Eigenmischungen!INX46,1)</f>
        <v>0</v>
      </c>
      <c r="INU35" s="536">
        <f>ROUND(Eigenmischungen!INY46,1)</f>
        <v>0</v>
      </c>
      <c r="INV35" s="536">
        <f>ROUND(Eigenmischungen!INZ46,1)</f>
        <v>0</v>
      </c>
      <c r="INW35" s="536">
        <f>ROUND(Eigenmischungen!IOA46,1)</f>
        <v>0</v>
      </c>
      <c r="INX35" s="536">
        <f>ROUND(Eigenmischungen!IOB46,1)</f>
        <v>0</v>
      </c>
      <c r="INY35" s="536">
        <f>ROUND(Eigenmischungen!IOC46,1)</f>
        <v>0</v>
      </c>
      <c r="INZ35" s="536">
        <f>ROUND(Eigenmischungen!IOD46,1)</f>
        <v>0</v>
      </c>
      <c r="IOA35" s="536">
        <f>ROUND(Eigenmischungen!IOE46,1)</f>
        <v>0</v>
      </c>
      <c r="IOB35" s="536">
        <f>ROUND(Eigenmischungen!IOF46,1)</f>
        <v>0</v>
      </c>
      <c r="IOC35" s="536">
        <f>ROUND(Eigenmischungen!IOG46,1)</f>
        <v>0</v>
      </c>
      <c r="IOD35" s="536">
        <f>ROUND(Eigenmischungen!IOH46,1)</f>
        <v>0</v>
      </c>
      <c r="IOE35" s="536">
        <f>ROUND(Eigenmischungen!IOI46,1)</f>
        <v>0</v>
      </c>
      <c r="IOF35" s="536">
        <f>ROUND(Eigenmischungen!IOJ46,1)</f>
        <v>0</v>
      </c>
      <c r="IOG35" s="536">
        <f>ROUND(Eigenmischungen!IOK46,1)</f>
        <v>0</v>
      </c>
      <c r="IOH35" s="536">
        <f>ROUND(Eigenmischungen!IOL46,1)</f>
        <v>0</v>
      </c>
      <c r="IOI35" s="536">
        <f>ROUND(Eigenmischungen!IOM46,1)</f>
        <v>0</v>
      </c>
      <c r="IOJ35" s="536">
        <f>ROUND(Eigenmischungen!ION46,1)</f>
        <v>0</v>
      </c>
      <c r="IOK35" s="536">
        <f>ROUND(Eigenmischungen!IOO46,1)</f>
        <v>0</v>
      </c>
      <c r="IOL35" s="536">
        <f>ROUND(Eigenmischungen!IOP46,1)</f>
        <v>0</v>
      </c>
      <c r="IOM35" s="536">
        <f>ROUND(Eigenmischungen!IOQ46,1)</f>
        <v>0</v>
      </c>
      <c r="ION35" s="536">
        <f>ROUND(Eigenmischungen!IOR46,1)</f>
        <v>0</v>
      </c>
      <c r="IOO35" s="536">
        <f>ROUND(Eigenmischungen!IOS46,1)</f>
        <v>0</v>
      </c>
      <c r="IOP35" s="536">
        <f>ROUND(Eigenmischungen!IOT46,1)</f>
        <v>0</v>
      </c>
      <c r="IOQ35" s="536">
        <f>ROUND(Eigenmischungen!IOU46,1)</f>
        <v>0</v>
      </c>
      <c r="IOR35" s="536">
        <f>ROUND(Eigenmischungen!IOV46,1)</f>
        <v>0</v>
      </c>
      <c r="IOS35" s="536">
        <f>ROUND(Eigenmischungen!IOW46,1)</f>
        <v>0</v>
      </c>
      <c r="IOT35" s="536">
        <f>ROUND(Eigenmischungen!IOX46,1)</f>
        <v>0</v>
      </c>
      <c r="IOU35" s="536">
        <f>ROUND(Eigenmischungen!IOY46,1)</f>
        <v>0</v>
      </c>
      <c r="IOV35" s="536">
        <f>ROUND(Eigenmischungen!IOZ46,1)</f>
        <v>0</v>
      </c>
      <c r="IOW35" s="536">
        <f>ROUND(Eigenmischungen!IPA46,1)</f>
        <v>0</v>
      </c>
      <c r="IOX35" s="536">
        <f>ROUND(Eigenmischungen!IPB46,1)</f>
        <v>0</v>
      </c>
      <c r="IOY35" s="536">
        <f>ROUND(Eigenmischungen!IPC46,1)</f>
        <v>0</v>
      </c>
      <c r="IOZ35" s="536">
        <f>ROUND(Eigenmischungen!IPD46,1)</f>
        <v>0</v>
      </c>
      <c r="IPA35" s="536">
        <f>ROUND(Eigenmischungen!IPE46,1)</f>
        <v>0</v>
      </c>
      <c r="IPB35" s="536">
        <f>ROUND(Eigenmischungen!IPF46,1)</f>
        <v>0</v>
      </c>
      <c r="IPC35" s="536">
        <f>ROUND(Eigenmischungen!IPG46,1)</f>
        <v>0</v>
      </c>
      <c r="IPD35" s="536">
        <f>ROUND(Eigenmischungen!IPH46,1)</f>
        <v>0</v>
      </c>
      <c r="IPE35" s="536">
        <f>ROUND(Eigenmischungen!IPI46,1)</f>
        <v>0</v>
      </c>
      <c r="IPF35" s="536">
        <f>ROUND(Eigenmischungen!IPJ46,1)</f>
        <v>0</v>
      </c>
      <c r="IPG35" s="536">
        <f>ROUND(Eigenmischungen!IPK46,1)</f>
        <v>0</v>
      </c>
      <c r="IPH35" s="536">
        <f>ROUND(Eigenmischungen!IPL46,1)</f>
        <v>0</v>
      </c>
      <c r="IPI35" s="536">
        <f>ROUND(Eigenmischungen!IPM46,1)</f>
        <v>0</v>
      </c>
      <c r="IPJ35" s="536">
        <f>ROUND(Eigenmischungen!IPN46,1)</f>
        <v>0</v>
      </c>
      <c r="IPK35" s="536">
        <f>ROUND(Eigenmischungen!IPO46,1)</f>
        <v>0</v>
      </c>
      <c r="IPL35" s="536">
        <f>ROUND(Eigenmischungen!IPP46,1)</f>
        <v>0</v>
      </c>
      <c r="IPM35" s="536">
        <f>ROUND(Eigenmischungen!IPQ46,1)</f>
        <v>0</v>
      </c>
      <c r="IPN35" s="536">
        <f>ROUND(Eigenmischungen!IPR46,1)</f>
        <v>0</v>
      </c>
      <c r="IPO35" s="536">
        <f>ROUND(Eigenmischungen!IPS46,1)</f>
        <v>0</v>
      </c>
      <c r="IPP35" s="536">
        <f>ROUND(Eigenmischungen!IPT46,1)</f>
        <v>0</v>
      </c>
      <c r="IPQ35" s="536">
        <f>ROUND(Eigenmischungen!IPU46,1)</f>
        <v>0</v>
      </c>
      <c r="IPR35" s="536">
        <f>ROUND(Eigenmischungen!IPV46,1)</f>
        <v>0</v>
      </c>
      <c r="IPS35" s="536">
        <f>ROUND(Eigenmischungen!IPW46,1)</f>
        <v>0</v>
      </c>
      <c r="IPT35" s="536">
        <f>ROUND(Eigenmischungen!IPX46,1)</f>
        <v>0</v>
      </c>
      <c r="IPU35" s="536">
        <f>ROUND(Eigenmischungen!IPY46,1)</f>
        <v>0</v>
      </c>
      <c r="IPV35" s="536">
        <f>ROUND(Eigenmischungen!IPZ46,1)</f>
        <v>0</v>
      </c>
      <c r="IPW35" s="536">
        <f>ROUND(Eigenmischungen!IQA46,1)</f>
        <v>0</v>
      </c>
      <c r="IPX35" s="536">
        <f>ROUND(Eigenmischungen!IQB46,1)</f>
        <v>0</v>
      </c>
      <c r="IPY35" s="536">
        <f>ROUND(Eigenmischungen!IQC46,1)</f>
        <v>0</v>
      </c>
      <c r="IPZ35" s="536">
        <f>ROUND(Eigenmischungen!IQD46,1)</f>
        <v>0</v>
      </c>
      <c r="IQA35" s="536">
        <f>ROUND(Eigenmischungen!IQE46,1)</f>
        <v>0</v>
      </c>
      <c r="IQB35" s="536">
        <f>ROUND(Eigenmischungen!IQF46,1)</f>
        <v>0</v>
      </c>
      <c r="IQC35" s="536">
        <f>ROUND(Eigenmischungen!IQG46,1)</f>
        <v>0</v>
      </c>
      <c r="IQD35" s="536">
        <f>ROUND(Eigenmischungen!IQH46,1)</f>
        <v>0</v>
      </c>
      <c r="IQE35" s="536">
        <f>ROUND(Eigenmischungen!IQI46,1)</f>
        <v>0</v>
      </c>
      <c r="IQF35" s="536">
        <f>ROUND(Eigenmischungen!IQJ46,1)</f>
        <v>0</v>
      </c>
      <c r="IQG35" s="536">
        <f>ROUND(Eigenmischungen!IQK46,1)</f>
        <v>0</v>
      </c>
      <c r="IQH35" s="536">
        <f>ROUND(Eigenmischungen!IQL46,1)</f>
        <v>0</v>
      </c>
      <c r="IQI35" s="536">
        <f>ROUND(Eigenmischungen!IQM46,1)</f>
        <v>0</v>
      </c>
      <c r="IQJ35" s="536">
        <f>ROUND(Eigenmischungen!IQN46,1)</f>
        <v>0</v>
      </c>
      <c r="IQK35" s="536">
        <f>ROUND(Eigenmischungen!IQO46,1)</f>
        <v>0</v>
      </c>
      <c r="IQL35" s="536">
        <f>ROUND(Eigenmischungen!IQP46,1)</f>
        <v>0</v>
      </c>
      <c r="IQM35" s="536">
        <f>ROUND(Eigenmischungen!IQQ46,1)</f>
        <v>0</v>
      </c>
      <c r="IQN35" s="536">
        <f>ROUND(Eigenmischungen!IQR46,1)</f>
        <v>0</v>
      </c>
      <c r="IQO35" s="536">
        <f>ROUND(Eigenmischungen!IQS46,1)</f>
        <v>0</v>
      </c>
      <c r="IQP35" s="536">
        <f>ROUND(Eigenmischungen!IQT46,1)</f>
        <v>0</v>
      </c>
      <c r="IQQ35" s="536">
        <f>ROUND(Eigenmischungen!IQU46,1)</f>
        <v>0</v>
      </c>
      <c r="IQR35" s="536">
        <f>ROUND(Eigenmischungen!IQV46,1)</f>
        <v>0</v>
      </c>
      <c r="IQS35" s="536">
        <f>ROUND(Eigenmischungen!IQW46,1)</f>
        <v>0</v>
      </c>
      <c r="IQT35" s="536">
        <f>ROUND(Eigenmischungen!IQX46,1)</f>
        <v>0</v>
      </c>
      <c r="IQU35" s="536">
        <f>ROUND(Eigenmischungen!IQY46,1)</f>
        <v>0</v>
      </c>
      <c r="IQV35" s="536">
        <f>ROUND(Eigenmischungen!IQZ46,1)</f>
        <v>0</v>
      </c>
      <c r="IQW35" s="536">
        <f>ROUND(Eigenmischungen!IRA46,1)</f>
        <v>0</v>
      </c>
      <c r="IQX35" s="536">
        <f>ROUND(Eigenmischungen!IRB46,1)</f>
        <v>0</v>
      </c>
      <c r="IQY35" s="536">
        <f>ROUND(Eigenmischungen!IRC46,1)</f>
        <v>0</v>
      </c>
      <c r="IQZ35" s="536">
        <f>ROUND(Eigenmischungen!IRD46,1)</f>
        <v>0</v>
      </c>
      <c r="IRA35" s="536">
        <f>ROUND(Eigenmischungen!IRE46,1)</f>
        <v>0</v>
      </c>
      <c r="IRB35" s="536">
        <f>ROUND(Eigenmischungen!IRF46,1)</f>
        <v>0</v>
      </c>
      <c r="IRC35" s="536">
        <f>ROUND(Eigenmischungen!IRG46,1)</f>
        <v>0</v>
      </c>
      <c r="IRD35" s="536">
        <f>ROUND(Eigenmischungen!IRH46,1)</f>
        <v>0</v>
      </c>
      <c r="IRE35" s="536">
        <f>ROUND(Eigenmischungen!IRI46,1)</f>
        <v>0</v>
      </c>
      <c r="IRF35" s="536">
        <f>ROUND(Eigenmischungen!IRJ46,1)</f>
        <v>0</v>
      </c>
      <c r="IRG35" s="536">
        <f>ROUND(Eigenmischungen!IRK46,1)</f>
        <v>0</v>
      </c>
      <c r="IRH35" s="536">
        <f>ROUND(Eigenmischungen!IRL46,1)</f>
        <v>0</v>
      </c>
      <c r="IRI35" s="536">
        <f>ROUND(Eigenmischungen!IRM46,1)</f>
        <v>0</v>
      </c>
      <c r="IRJ35" s="536">
        <f>ROUND(Eigenmischungen!IRN46,1)</f>
        <v>0</v>
      </c>
      <c r="IRK35" s="536">
        <f>ROUND(Eigenmischungen!IRO46,1)</f>
        <v>0</v>
      </c>
      <c r="IRL35" s="536">
        <f>ROUND(Eigenmischungen!IRP46,1)</f>
        <v>0</v>
      </c>
      <c r="IRM35" s="536">
        <f>ROUND(Eigenmischungen!IRQ46,1)</f>
        <v>0</v>
      </c>
      <c r="IRN35" s="536">
        <f>ROUND(Eigenmischungen!IRR46,1)</f>
        <v>0</v>
      </c>
      <c r="IRO35" s="536">
        <f>ROUND(Eigenmischungen!IRS46,1)</f>
        <v>0</v>
      </c>
      <c r="IRP35" s="536">
        <f>ROUND(Eigenmischungen!IRT46,1)</f>
        <v>0</v>
      </c>
      <c r="IRQ35" s="536">
        <f>ROUND(Eigenmischungen!IRU46,1)</f>
        <v>0</v>
      </c>
      <c r="IRR35" s="536">
        <f>ROUND(Eigenmischungen!IRV46,1)</f>
        <v>0</v>
      </c>
      <c r="IRS35" s="536">
        <f>ROUND(Eigenmischungen!IRW46,1)</f>
        <v>0</v>
      </c>
      <c r="IRT35" s="536">
        <f>ROUND(Eigenmischungen!IRX46,1)</f>
        <v>0</v>
      </c>
      <c r="IRU35" s="536">
        <f>ROUND(Eigenmischungen!IRY46,1)</f>
        <v>0</v>
      </c>
      <c r="IRV35" s="536">
        <f>ROUND(Eigenmischungen!IRZ46,1)</f>
        <v>0</v>
      </c>
      <c r="IRW35" s="536">
        <f>ROUND(Eigenmischungen!ISA46,1)</f>
        <v>0</v>
      </c>
      <c r="IRX35" s="536">
        <f>ROUND(Eigenmischungen!ISB46,1)</f>
        <v>0</v>
      </c>
      <c r="IRY35" s="536">
        <f>ROUND(Eigenmischungen!ISC46,1)</f>
        <v>0</v>
      </c>
      <c r="IRZ35" s="536">
        <f>ROUND(Eigenmischungen!ISD46,1)</f>
        <v>0</v>
      </c>
      <c r="ISA35" s="536">
        <f>ROUND(Eigenmischungen!ISE46,1)</f>
        <v>0</v>
      </c>
      <c r="ISB35" s="536">
        <f>ROUND(Eigenmischungen!ISF46,1)</f>
        <v>0</v>
      </c>
      <c r="ISC35" s="536">
        <f>ROUND(Eigenmischungen!ISG46,1)</f>
        <v>0</v>
      </c>
      <c r="ISD35" s="536">
        <f>ROUND(Eigenmischungen!ISH46,1)</f>
        <v>0</v>
      </c>
      <c r="ISE35" s="536">
        <f>ROUND(Eigenmischungen!ISI46,1)</f>
        <v>0</v>
      </c>
      <c r="ISF35" s="536">
        <f>ROUND(Eigenmischungen!ISJ46,1)</f>
        <v>0</v>
      </c>
      <c r="ISG35" s="536">
        <f>ROUND(Eigenmischungen!ISK46,1)</f>
        <v>0</v>
      </c>
      <c r="ISH35" s="536">
        <f>ROUND(Eigenmischungen!ISL46,1)</f>
        <v>0</v>
      </c>
      <c r="ISI35" s="536">
        <f>ROUND(Eigenmischungen!ISM46,1)</f>
        <v>0</v>
      </c>
      <c r="ISJ35" s="536">
        <f>ROUND(Eigenmischungen!ISN46,1)</f>
        <v>0</v>
      </c>
      <c r="ISK35" s="536">
        <f>ROUND(Eigenmischungen!ISO46,1)</f>
        <v>0</v>
      </c>
      <c r="ISL35" s="536">
        <f>ROUND(Eigenmischungen!ISP46,1)</f>
        <v>0</v>
      </c>
      <c r="ISM35" s="536">
        <f>ROUND(Eigenmischungen!ISQ46,1)</f>
        <v>0</v>
      </c>
      <c r="ISN35" s="536">
        <f>ROUND(Eigenmischungen!ISR46,1)</f>
        <v>0</v>
      </c>
      <c r="ISO35" s="536">
        <f>ROUND(Eigenmischungen!ISS46,1)</f>
        <v>0</v>
      </c>
      <c r="ISP35" s="536">
        <f>ROUND(Eigenmischungen!IST46,1)</f>
        <v>0</v>
      </c>
      <c r="ISQ35" s="536">
        <f>ROUND(Eigenmischungen!ISU46,1)</f>
        <v>0</v>
      </c>
      <c r="ISR35" s="536">
        <f>ROUND(Eigenmischungen!ISV46,1)</f>
        <v>0</v>
      </c>
      <c r="ISS35" s="536">
        <f>ROUND(Eigenmischungen!ISW46,1)</f>
        <v>0</v>
      </c>
      <c r="IST35" s="536">
        <f>ROUND(Eigenmischungen!ISX46,1)</f>
        <v>0</v>
      </c>
      <c r="ISU35" s="536">
        <f>ROUND(Eigenmischungen!ISY46,1)</f>
        <v>0</v>
      </c>
      <c r="ISV35" s="536">
        <f>ROUND(Eigenmischungen!ISZ46,1)</f>
        <v>0</v>
      </c>
      <c r="ISW35" s="536">
        <f>ROUND(Eigenmischungen!ITA46,1)</f>
        <v>0</v>
      </c>
      <c r="ISX35" s="536">
        <f>ROUND(Eigenmischungen!ITB46,1)</f>
        <v>0</v>
      </c>
      <c r="ISY35" s="536">
        <f>ROUND(Eigenmischungen!ITC46,1)</f>
        <v>0</v>
      </c>
      <c r="ISZ35" s="536">
        <f>ROUND(Eigenmischungen!ITD46,1)</f>
        <v>0</v>
      </c>
      <c r="ITA35" s="536">
        <f>ROUND(Eigenmischungen!ITE46,1)</f>
        <v>0</v>
      </c>
      <c r="ITB35" s="536">
        <f>ROUND(Eigenmischungen!ITF46,1)</f>
        <v>0</v>
      </c>
      <c r="ITC35" s="536">
        <f>ROUND(Eigenmischungen!ITG46,1)</f>
        <v>0</v>
      </c>
      <c r="ITD35" s="536">
        <f>ROUND(Eigenmischungen!ITH46,1)</f>
        <v>0</v>
      </c>
      <c r="ITE35" s="536">
        <f>ROUND(Eigenmischungen!ITI46,1)</f>
        <v>0</v>
      </c>
      <c r="ITF35" s="536">
        <f>ROUND(Eigenmischungen!ITJ46,1)</f>
        <v>0</v>
      </c>
      <c r="ITG35" s="536">
        <f>ROUND(Eigenmischungen!ITK46,1)</f>
        <v>0</v>
      </c>
      <c r="ITH35" s="536">
        <f>ROUND(Eigenmischungen!ITL46,1)</f>
        <v>0</v>
      </c>
      <c r="ITI35" s="536">
        <f>ROUND(Eigenmischungen!ITM46,1)</f>
        <v>0</v>
      </c>
      <c r="ITJ35" s="536">
        <f>ROUND(Eigenmischungen!ITN46,1)</f>
        <v>0</v>
      </c>
      <c r="ITK35" s="536">
        <f>ROUND(Eigenmischungen!ITO46,1)</f>
        <v>0</v>
      </c>
      <c r="ITL35" s="536">
        <f>ROUND(Eigenmischungen!ITP46,1)</f>
        <v>0</v>
      </c>
      <c r="ITM35" s="536">
        <f>ROUND(Eigenmischungen!ITQ46,1)</f>
        <v>0</v>
      </c>
      <c r="ITN35" s="536">
        <f>ROUND(Eigenmischungen!ITR46,1)</f>
        <v>0</v>
      </c>
      <c r="ITO35" s="536">
        <f>ROUND(Eigenmischungen!ITS46,1)</f>
        <v>0</v>
      </c>
      <c r="ITP35" s="536">
        <f>ROUND(Eigenmischungen!ITT46,1)</f>
        <v>0</v>
      </c>
      <c r="ITQ35" s="536">
        <f>ROUND(Eigenmischungen!ITU46,1)</f>
        <v>0</v>
      </c>
      <c r="ITR35" s="536">
        <f>ROUND(Eigenmischungen!ITV46,1)</f>
        <v>0</v>
      </c>
      <c r="ITS35" s="536">
        <f>ROUND(Eigenmischungen!ITW46,1)</f>
        <v>0</v>
      </c>
      <c r="ITT35" s="536">
        <f>ROUND(Eigenmischungen!ITX46,1)</f>
        <v>0</v>
      </c>
      <c r="ITU35" s="536">
        <f>ROUND(Eigenmischungen!ITY46,1)</f>
        <v>0</v>
      </c>
      <c r="ITV35" s="536">
        <f>ROUND(Eigenmischungen!ITZ46,1)</f>
        <v>0</v>
      </c>
      <c r="ITW35" s="536">
        <f>ROUND(Eigenmischungen!IUA46,1)</f>
        <v>0</v>
      </c>
      <c r="ITX35" s="536">
        <f>ROUND(Eigenmischungen!IUB46,1)</f>
        <v>0</v>
      </c>
      <c r="ITY35" s="536">
        <f>ROUND(Eigenmischungen!IUC46,1)</f>
        <v>0</v>
      </c>
      <c r="ITZ35" s="536">
        <f>ROUND(Eigenmischungen!IUD46,1)</f>
        <v>0</v>
      </c>
      <c r="IUA35" s="536">
        <f>ROUND(Eigenmischungen!IUE46,1)</f>
        <v>0</v>
      </c>
      <c r="IUB35" s="536">
        <f>ROUND(Eigenmischungen!IUF46,1)</f>
        <v>0</v>
      </c>
      <c r="IUC35" s="536">
        <f>ROUND(Eigenmischungen!IUG46,1)</f>
        <v>0</v>
      </c>
      <c r="IUD35" s="536">
        <f>ROUND(Eigenmischungen!IUH46,1)</f>
        <v>0</v>
      </c>
      <c r="IUE35" s="536">
        <f>ROUND(Eigenmischungen!IUI46,1)</f>
        <v>0</v>
      </c>
      <c r="IUF35" s="536">
        <f>ROUND(Eigenmischungen!IUJ46,1)</f>
        <v>0</v>
      </c>
      <c r="IUG35" s="536">
        <f>ROUND(Eigenmischungen!IUK46,1)</f>
        <v>0</v>
      </c>
      <c r="IUH35" s="536">
        <f>ROUND(Eigenmischungen!IUL46,1)</f>
        <v>0</v>
      </c>
      <c r="IUI35" s="536">
        <f>ROUND(Eigenmischungen!IUM46,1)</f>
        <v>0</v>
      </c>
      <c r="IUJ35" s="536">
        <f>ROUND(Eigenmischungen!IUN46,1)</f>
        <v>0</v>
      </c>
      <c r="IUK35" s="536">
        <f>ROUND(Eigenmischungen!IUO46,1)</f>
        <v>0</v>
      </c>
      <c r="IUL35" s="536">
        <f>ROUND(Eigenmischungen!IUP46,1)</f>
        <v>0</v>
      </c>
      <c r="IUM35" s="536">
        <f>ROUND(Eigenmischungen!IUQ46,1)</f>
        <v>0</v>
      </c>
      <c r="IUN35" s="536">
        <f>ROUND(Eigenmischungen!IUR46,1)</f>
        <v>0</v>
      </c>
      <c r="IUO35" s="536">
        <f>ROUND(Eigenmischungen!IUS46,1)</f>
        <v>0</v>
      </c>
      <c r="IUP35" s="536">
        <f>ROUND(Eigenmischungen!IUT46,1)</f>
        <v>0</v>
      </c>
      <c r="IUQ35" s="536">
        <f>ROUND(Eigenmischungen!IUU46,1)</f>
        <v>0</v>
      </c>
      <c r="IUR35" s="536">
        <f>ROUND(Eigenmischungen!IUV46,1)</f>
        <v>0</v>
      </c>
      <c r="IUS35" s="536">
        <f>ROUND(Eigenmischungen!IUW46,1)</f>
        <v>0</v>
      </c>
      <c r="IUT35" s="536">
        <f>ROUND(Eigenmischungen!IUX46,1)</f>
        <v>0</v>
      </c>
      <c r="IUU35" s="536">
        <f>ROUND(Eigenmischungen!IUY46,1)</f>
        <v>0</v>
      </c>
      <c r="IUV35" s="536">
        <f>ROUND(Eigenmischungen!IUZ46,1)</f>
        <v>0</v>
      </c>
      <c r="IUW35" s="536">
        <f>ROUND(Eigenmischungen!IVA46,1)</f>
        <v>0</v>
      </c>
      <c r="IUX35" s="536">
        <f>ROUND(Eigenmischungen!IVB46,1)</f>
        <v>0</v>
      </c>
      <c r="IUY35" s="536">
        <f>ROUND(Eigenmischungen!IVC46,1)</f>
        <v>0</v>
      </c>
      <c r="IUZ35" s="536">
        <f>ROUND(Eigenmischungen!IVD46,1)</f>
        <v>0</v>
      </c>
      <c r="IVA35" s="536">
        <f>ROUND(Eigenmischungen!IVE46,1)</f>
        <v>0</v>
      </c>
      <c r="IVB35" s="536">
        <f>ROUND(Eigenmischungen!IVF46,1)</f>
        <v>0</v>
      </c>
      <c r="IVC35" s="536">
        <f>ROUND(Eigenmischungen!IVG46,1)</f>
        <v>0</v>
      </c>
      <c r="IVD35" s="536">
        <f>ROUND(Eigenmischungen!IVH46,1)</f>
        <v>0</v>
      </c>
      <c r="IVE35" s="536">
        <f>ROUND(Eigenmischungen!IVI46,1)</f>
        <v>0</v>
      </c>
      <c r="IVF35" s="536">
        <f>ROUND(Eigenmischungen!IVJ46,1)</f>
        <v>0</v>
      </c>
      <c r="IVG35" s="536">
        <f>ROUND(Eigenmischungen!IVK46,1)</f>
        <v>0</v>
      </c>
      <c r="IVH35" s="536">
        <f>ROUND(Eigenmischungen!IVL46,1)</f>
        <v>0</v>
      </c>
      <c r="IVI35" s="536">
        <f>ROUND(Eigenmischungen!IVM46,1)</f>
        <v>0</v>
      </c>
      <c r="IVJ35" s="536">
        <f>ROUND(Eigenmischungen!IVN46,1)</f>
        <v>0</v>
      </c>
      <c r="IVK35" s="536">
        <f>ROUND(Eigenmischungen!IVO46,1)</f>
        <v>0</v>
      </c>
      <c r="IVL35" s="536">
        <f>ROUND(Eigenmischungen!IVP46,1)</f>
        <v>0</v>
      </c>
      <c r="IVM35" s="536">
        <f>ROUND(Eigenmischungen!IVQ46,1)</f>
        <v>0</v>
      </c>
      <c r="IVN35" s="536">
        <f>ROUND(Eigenmischungen!IVR46,1)</f>
        <v>0</v>
      </c>
      <c r="IVO35" s="536">
        <f>ROUND(Eigenmischungen!IVS46,1)</f>
        <v>0</v>
      </c>
      <c r="IVP35" s="536">
        <f>ROUND(Eigenmischungen!IVT46,1)</f>
        <v>0</v>
      </c>
      <c r="IVQ35" s="536">
        <f>ROUND(Eigenmischungen!IVU46,1)</f>
        <v>0</v>
      </c>
      <c r="IVR35" s="536">
        <f>ROUND(Eigenmischungen!IVV46,1)</f>
        <v>0</v>
      </c>
      <c r="IVS35" s="536">
        <f>ROUND(Eigenmischungen!IVW46,1)</f>
        <v>0</v>
      </c>
      <c r="IVT35" s="536">
        <f>ROUND(Eigenmischungen!IVX46,1)</f>
        <v>0</v>
      </c>
      <c r="IVU35" s="536">
        <f>ROUND(Eigenmischungen!IVY46,1)</f>
        <v>0</v>
      </c>
      <c r="IVV35" s="536">
        <f>ROUND(Eigenmischungen!IVZ46,1)</f>
        <v>0</v>
      </c>
      <c r="IVW35" s="536">
        <f>ROUND(Eigenmischungen!IWA46,1)</f>
        <v>0</v>
      </c>
      <c r="IVX35" s="536">
        <f>ROUND(Eigenmischungen!IWB46,1)</f>
        <v>0</v>
      </c>
      <c r="IVY35" s="536">
        <f>ROUND(Eigenmischungen!IWC46,1)</f>
        <v>0</v>
      </c>
      <c r="IVZ35" s="536">
        <f>ROUND(Eigenmischungen!IWD46,1)</f>
        <v>0</v>
      </c>
      <c r="IWA35" s="536">
        <f>ROUND(Eigenmischungen!IWE46,1)</f>
        <v>0</v>
      </c>
      <c r="IWB35" s="536">
        <f>ROUND(Eigenmischungen!IWF46,1)</f>
        <v>0</v>
      </c>
      <c r="IWC35" s="536">
        <f>ROUND(Eigenmischungen!IWG46,1)</f>
        <v>0</v>
      </c>
      <c r="IWD35" s="536">
        <f>ROUND(Eigenmischungen!IWH46,1)</f>
        <v>0</v>
      </c>
      <c r="IWE35" s="536">
        <f>ROUND(Eigenmischungen!IWI46,1)</f>
        <v>0</v>
      </c>
      <c r="IWF35" s="536">
        <f>ROUND(Eigenmischungen!IWJ46,1)</f>
        <v>0</v>
      </c>
      <c r="IWG35" s="536">
        <f>ROUND(Eigenmischungen!IWK46,1)</f>
        <v>0</v>
      </c>
      <c r="IWH35" s="536">
        <f>ROUND(Eigenmischungen!IWL46,1)</f>
        <v>0</v>
      </c>
      <c r="IWI35" s="536">
        <f>ROUND(Eigenmischungen!IWM46,1)</f>
        <v>0</v>
      </c>
      <c r="IWJ35" s="536">
        <f>ROUND(Eigenmischungen!IWN46,1)</f>
        <v>0</v>
      </c>
      <c r="IWK35" s="536">
        <f>ROUND(Eigenmischungen!IWO46,1)</f>
        <v>0</v>
      </c>
      <c r="IWL35" s="536">
        <f>ROUND(Eigenmischungen!IWP46,1)</f>
        <v>0</v>
      </c>
      <c r="IWM35" s="536">
        <f>ROUND(Eigenmischungen!IWQ46,1)</f>
        <v>0</v>
      </c>
      <c r="IWN35" s="536">
        <f>ROUND(Eigenmischungen!IWR46,1)</f>
        <v>0</v>
      </c>
      <c r="IWO35" s="536">
        <f>ROUND(Eigenmischungen!IWS46,1)</f>
        <v>0</v>
      </c>
      <c r="IWP35" s="536">
        <f>ROUND(Eigenmischungen!IWT46,1)</f>
        <v>0</v>
      </c>
      <c r="IWQ35" s="536">
        <f>ROUND(Eigenmischungen!IWU46,1)</f>
        <v>0</v>
      </c>
      <c r="IWR35" s="536">
        <f>ROUND(Eigenmischungen!IWV46,1)</f>
        <v>0</v>
      </c>
      <c r="IWS35" s="536">
        <f>ROUND(Eigenmischungen!IWW46,1)</f>
        <v>0</v>
      </c>
      <c r="IWT35" s="536">
        <f>ROUND(Eigenmischungen!IWX46,1)</f>
        <v>0</v>
      </c>
      <c r="IWU35" s="536">
        <f>ROUND(Eigenmischungen!IWY46,1)</f>
        <v>0</v>
      </c>
      <c r="IWV35" s="536">
        <f>ROUND(Eigenmischungen!IWZ46,1)</f>
        <v>0</v>
      </c>
      <c r="IWW35" s="536">
        <f>ROUND(Eigenmischungen!IXA46,1)</f>
        <v>0</v>
      </c>
      <c r="IWX35" s="536">
        <f>ROUND(Eigenmischungen!IXB46,1)</f>
        <v>0</v>
      </c>
      <c r="IWY35" s="536">
        <f>ROUND(Eigenmischungen!IXC46,1)</f>
        <v>0</v>
      </c>
      <c r="IWZ35" s="536">
        <f>ROUND(Eigenmischungen!IXD46,1)</f>
        <v>0</v>
      </c>
      <c r="IXA35" s="536">
        <f>ROUND(Eigenmischungen!IXE46,1)</f>
        <v>0</v>
      </c>
      <c r="IXB35" s="536">
        <f>ROUND(Eigenmischungen!IXF46,1)</f>
        <v>0</v>
      </c>
      <c r="IXC35" s="536">
        <f>ROUND(Eigenmischungen!IXG46,1)</f>
        <v>0</v>
      </c>
      <c r="IXD35" s="536">
        <f>ROUND(Eigenmischungen!IXH46,1)</f>
        <v>0</v>
      </c>
      <c r="IXE35" s="536">
        <f>ROUND(Eigenmischungen!IXI46,1)</f>
        <v>0</v>
      </c>
      <c r="IXF35" s="536">
        <f>ROUND(Eigenmischungen!IXJ46,1)</f>
        <v>0</v>
      </c>
      <c r="IXG35" s="536">
        <f>ROUND(Eigenmischungen!IXK46,1)</f>
        <v>0</v>
      </c>
      <c r="IXH35" s="536">
        <f>ROUND(Eigenmischungen!IXL46,1)</f>
        <v>0</v>
      </c>
      <c r="IXI35" s="536">
        <f>ROUND(Eigenmischungen!IXM46,1)</f>
        <v>0</v>
      </c>
      <c r="IXJ35" s="536">
        <f>ROUND(Eigenmischungen!IXN46,1)</f>
        <v>0</v>
      </c>
      <c r="IXK35" s="536">
        <f>ROUND(Eigenmischungen!IXO46,1)</f>
        <v>0</v>
      </c>
      <c r="IXL35" s="536">
        <f>ROUND(Eigenmischungen!IXP46,1)</f>
        <v>0</v>
      </c>
      <c r="IXM35" s="536">
        <f>ROUND(Eigenmischungen!IXQ46,1)</f>
        <v>0</v>
      </c>
      <c r="IXN35" s="536">
        <f>ROUND(Eigenmischungen!IXR46,1)</f>
        <v>0</v>
      </c>
      <c r="IXO35" s="536">
        <f>ROUND(Eigenmischungen!IXS46,1)</f>
        <v>0</v>
      </c>
      <c r="IXP35" s="536">
        <f>ROUND(Eigenmischungen!IXT46,1)</f>
        <v>0</v>
      </c>
      <c r="IXQ35" s="536">
        <f>ROUND(Eigenmischungen!IXU46,1)</f>
        <v>0</v>
      </c>
      <c r="IXR35" s="536">
        <f>ROUND(Eigenmischungen!IXV46,1)</f>
        <v>0</v>
      </c>
      <c r="IXS35" s="536">
        <f>ROUND(Eigenmischungen!IXW46,1)</f>
        <v>0</v>
      </c>
      <c r="IXT35" s="536">
        <f>ROUND(Eigenmischungen!IXX46,1)</f>
        <v>0</v>
      </c>
      <c r="IXU35" s="536">
        <f>ROUND(Eigenmischungen!IXY46,1)</f>
        <v>0</v>
      </c>
      <c r="IXV35" s="536">
        <f>ROUND(Eigenmischungen!IXZ46,1)</f>
        <v>0</v>
      </c>
      <c r="IXW35" s="536">
        <f>ROUND(Eigenmischungen!IYA46,1)</f>
        <v>0</v>
      </c>
      <c r="IXX35" s="536">
        <f>ROUND(Eigenmischungen!IYB46,1)</f>
        <v>0</v>
      </c>
      <c r="IXY35" s="536">
        <f>ROUND(Eigenmischungen!IYC46,1)</f>
        <v>0</v>
      </c>
      <c r="IXZ35" s="536">
        <f>ROUND(Eigenmischungen!IYD46,1)</f>
        <v>0</v>
      </c>
      <c r="IYA35" s="536">
        <f>ROUND(Eigenmischungen!IYE46,1)</f>
        <v>0</v>
      </c>
      <c r="IYB35" s="536">
        <f>ROUND(Eigenmischungen!IYF46,1)</f>
        <v>0</v>
      </c>
      <c r="IYC35" s="536">
        <f>ROUND(Eigenmischungen!IYG46,1)</f>
        <v>0</v>
      </c>
      <c r="IYD35" s="536">
        <f>ROUND(Eigenmischungen!IYH46,1)</f>
        <v>0</v>
      </c>
      <c r="IYE35" s="536">
        <f>ROUND(Eigenmischungen!IYI46,1)</f>
        <v>0</v>
      </c>
      <c r="IYF35" s="536">
        <f>ROUND(Eigenmischungen!IYJ46,1)</f>
        <v>0</v>
      </c>
      <c r="IYG35" s="536">
        <f>ROUND(Eigenmischungen!IYK46,1)</f>
        <v>0</v>
      </c>
      <c r="IYH35" s="536">
        <f>ROUND(Eigenmischungen!IYL46,1)</f>
        <v>0</v>
      </c>
      <c r="IYI35" s="536">
        <f>ROUND(Eigenmischungen!IYM46,1)</f>
        <v>0</v>
      </c>
      <c r="IYJ35" s="536">
        <f>ROUND(Eigenmischungen!IYN46,1)</f>
        <v>0</v>
      </c>
      <c r="IYK35" s="536">
        <f>ROUND(Eigenmischungen!IYO46,1)</f>
        <v>0</v>
      </c>
      <c r="IYL35" s="536">
        <f>ROUND(Eigenmischungen!IYP46,1)</f>
        <v>0</v>
      </c>
      <c r="IYM35" s="536">
        <f>ROUND(Eigenmischungen!IYQ46,1)</f>
        <v>0</v>
      </c>
      <c r="IYN35" s="536">
        <f>ROUND(Eigenmischungen!IYR46,1)</f>
        <v>0</v>
      </c>
      <c r="IYO35" s="536">
        <f>ROUND(Eigenmischungen!IYS46,1)</f>
        <v>0</v>
      </c>
      <c r="IYP35" s="536">
        <f>ROUND(Eigenmischungen!IYT46,1)</f>
        <v>0</v>
      </c>
      <c r="IYQ35" s="536">
        <f>ROUND(Eigenmischungen!IYU46,1)</f>
        <v>0</v>
      </c>
      <c r="IYR35" s="536">
        <f>ROUND(Eigenmischungen!IYV46,1)</f>
        <v>0</v>
      </c>
      <c r="IYS35" s="536">
        <f>ROUND(Eigenmischungen!IYW46,1)</f>
        <v>0</v>
      </c>
      <c r="IYT35" s="536">
        <f>ROUND(Eigenmischungen!IYX46,1)</f>
        <v>0</v>
      </c>
      <c r="IYU35" s="536">
        <f>ROUND(Eigenmischungen!IYY46,1)</f>
        <v>0</v>
      </c>
      <c r="IYV35" s="536">
        <f>ROUND(Eigenmischungen!IYZ46,1)</f>
        <v>0</v>
      </c>
      <c r="IYW35" s="536">
        <f>ROUND(Eigenmischungen!IZA46,1)</f>
        <v>0</v>
      </c>
      <c r="IYX35" s="536">
        <f>ROUND(Eigenmischungen!IZB46,1)</f>
        <v>0</v>
      </c>
      <c r="IYY35" s="536">
        <f>ROUND(Eigenmischungen!IZC46,1)</f>
        <v>0</v>
      </c>
      <c r="IYZ35" s="536">
        <f>ROUND(Eigenmischungen!IZD46,1)</f>
        <v>0</v>
      </c>
      <c r="IZA35" s="536">
        <f>ROUND(Eigenmischungen!IZE46,1)</f>
        <v>0</v>
      </c>
      <c r="IZB35" s="536">
        <f>ROUND(Eigenmischungen!IZF46,1)</f>
        <v>0</v>
      </c>
      <c r="IZC35" s="536">
        <f>ROUND(Eigenmischungen!IZG46,1)</f>
        <v>0</v>
      </c>
      <c r="IZD35" s="536">
        <f>ROUND(Eigenmischungen!IZH46,1)</f>
        <v>0</v>
      </c>
      <c r="IZE35" s="536">
        <f>ROUND(Eigenmischungen!IZI46,1)</f>
        <v>0</v>
      </c>
      <c r="IZF35" s="536">
        <f>ROUND(Eigenmischungen!IZJ46,1)</f>
        <v>0</v>
      </c>
      <c r="IZG35" s="536">
        <f>ROUND(Eigenmischungen!IZK46,1)</f>
        <v>0</v>
      </c>
      <c r="IZH35" s="536">
        <f>ROUND(Eigenmischungen!IZL46,1)</f>
        <v>0</v>
      </c>
      <c r="IZI35" s="536">
        <f>ROUND(Eigenmischungen!IZM46,1)</f>
        <v>0</v>
      </c>
      <c r="IZJ35" s="536">
        <f>ROUND(Eigenmischungen!IZN46,1)</f>
        <v>0</v>
      </c>
      <c r="IZK35" s="536">
        <f>ROUND(Eigenmischungen!IZO46,1)</f>
        <v>0</v>
      </c>
      <c r="IZL35" s="536">
        <f>ROUND(Eigenmischungen!IZP46,1)</f>
        <v>0</v>
      </c>
      <c r="IZM35" s="536">
        <f>ROUND(Eigenmischungen!IZQ46,1)</f>
        <v>0</v>
      </c>
      <c r="IZN35" s="536">
        <f>ROUND(Eigenmischungen!IZR46,1)</f>
        <v>0</v>
      </c>
      <c r="IZO35" s="536">
        <f>ROUND(Eigenmischungen!IZS46,1)</f>
        <v>0</v>
      </c>
      <c r="IZP35" s="536">
        <f>ROUND(Eigenmischungen!IZT46,1)</f>
        <v>0</v>
      </c>
      <c r="IZQ35" s="536">
        <f>ROUND(Eigenmischungen!IZU46,1)</f>
        <v>0</v>
      </c>
      <c r="IZR35" s="536">
        <f>ROUND(Eigenmischungen!IZV46,1)</f>
        <v>0</v>
      </c>
      <c r="IZS35" s="536">
        <f>ROUND(Eigenmischungen!IZW46,1)</f>
        <v>0</v>
      </c>
      <c r="IZT35" s="536">
        <f>ROUND(Eigenmischungen!IZX46,1)</f>
        <v>0</v>
      </c>
      <c r="IZU35" s="536">
        <f>ROUND(Eigenmischungen!IZY46,1)</f>
        <v>0</v>
      </c>
      <c r="IZV35" s="536">
        <f>ROUND(Eigenmischungen!IZZ46,1)</f>
        <v>0</v>
      </c>
      <c r="IZW35" s="536">
        <f>ROUND(Eigenmischungen!JAA46,1)</f>
        <v>0</v>
      </c>
      <c r="IZX35" s="536">
        <f>ROUND(Eigenmischungen!JAB46,1)</f>
        <v>0</v>
      </c>
      <c r="IZY35" s="536">
        <f>ROUND(Eigenmischungen!JAC46,1)</f>
        <v>0</v>
      </c>
      <c r="IZZ35" s="536">
        <f>ROUND(Eigenmischungen!JAD46,1)</f>
        <v>0</v>
      </c>
      <c r="JAA35" s="536">
        <f>ROUND(Eigenmischungen!JAE46,1)</f>
        <v>0</v>
      </c>
      <c r="JAB35" s="536">
        <f>ROUND(Eigenmischungen!JAF46,1)</f>
        <v>0</v>
      </c>
      <c r="JAC35" s="536">
        <f>ROUND(Eigenmischungen!JAG46,1)</f>
        <v>0</v>
      </c>
      <c r="JAD35" s="536">
        <f>ROUND(Eigenmischungen!JAH46,1)</f>
        <v>0</v>
      </c>
      <c r="JAE35" s="536">
        <f>ROUND(Eigenmischungen!JAI46,1)</f>
        <v>0</v>
      </c>
      <c r="JAF35" s="536">
        <f>ROUND(Eigenmischungen!JAJ46,1)</f>
        <v>0</v>
      </c>
      <c r="JAG35" s="536">
        <f>ROUND(Eigenmischungen!JAK46,1)</f>
        <v>0</v>
      </c>
      <c r="JAH35" s="536">
        <f>ROUND(Eigenmischungen!JAL46,1)</f>
        <v>0</v>
      </c>
      <c r="JAI35" s="536">
        <f>ROUND(Eigenmischungen!JAM46,1)</f>
        <v>0</v>
      </c>
      <c r="JAJ35" s="536">
        <f>ROUND(Eigenmischungen!JAN46,1)</f>
        <v>0</v>
      </c>
      <c r="JAK35" s="536">
        <f>ROUND(Eigenmischungen!JAO46,1)</f>
        <v>0</v>
      </c>
      <c r="JAL35" s="536">
        <f>ROUND(Eigenmischungen!JAP46,1)</f>
        <v>0</v>
      </c>
      <c r="JAM35" s="536">
        <f>ROUND(Eigenmischungen!JAQ46,1)</f>
        <v>0</v>
      </c>
      <c r="JAN35" s="536">
        <f>ROUND(Eigenmischungen!JAR46,1)</f>
        <v>0</v>
      </c>
      <c r="JAO35" s="536">
        <f>ROUND(Eigenmischungen!JAS46,1)</f>
        <v>0</v>
      </c>
      <c r="JAP35" s="536">
        <f>ROUND(Eigenmischungen!JAT46,1)</f>
        <v>0</v>
      </c>
      <c r="JAQ35" s="536">
        <f>ROUND(Eigenmischungen!JAU46,1)</f>
        <v>0</v>
      </c>
      <c r="JAR35" s="536">
        <f>ROUND(Eigenmischungen!JAV46,1)</f>
        <v>0</v>
      </c>
      <c r="JAS35" s="536">
        <f>ROUND(Eigenmischungen!JAW46,1)</f>
        <v>0</v>
      </c>
      <c r="JAT35" s="536">
        <f>ROUND(Eigenmischungen!JAX46,1)</f>
        <v>0</v>
      </c>
      <c r="JAU35" s="536">
        <f>ROUND(Eigenmischungen!JAY46,1)</f>
        <v>0</v>
      </c>
      <c r="JAV35" s="536">
        <f>ROUND(Eigenmischungen!JAZ46,1)</f>
        <v>0</v>
      </c>
      <c r="JAW35" s="536">
        <f>ROUND(Eigenmischungen!JBA46,1)</f>
        <v>0</v>
      </c>
      <c r="JAX35" s="536">
        <f>ROUND(Eigenmischungen!JBB46,1)</f>
        <v>0</v>
      </c>
      <c r="JAY35" s="536">
        <f>ROUND(Eigenmischungen!JBC46,1)</f>
        <v>0</v>
      </c>
      <c r="JAZ35" s="536">
        <f>ROUND(Eigenmischungen!JBD46,1)</f>
        <v>0</v>
      </c>
      <c r="JBA35" s="536">
        <f>ROUND(Eigenmischungen!JBE46,1)</f>
        <v>0</v>
      </c>
      <c r="JBB35" s="536">
        <f>ROUND(Eigenmischungen!JBF46,1)</f>
        <v>0</v>
      </c>
      <c r="JBC35" s="536">
        <f>ROUND(Eigenmischungen!JBG46,1)</f>
        <v>0</v>
      </c>
      <c r="JBD35" s="536">
        <f>ROUND(Eigenmischungen!JBH46,1)</f>
        <v>0</v>
      </c>
      <c r="JBE35" s="536">
        <f>ROUND(Eigenmischungen!JBI46,1)</f>
        <v>0</v>
      </c>
      <c r="JBF35" s="536">
        <f>ROUND(Eigenmischungen!JBJ46,1)</f>
        <v>0</v>
      </c>
      <c r="JBG35" s="536">
        <f>ROUND(Eigenmischungen!JBK46,1)</f>
        <v>0</v>
      </c>
      <c r="JBH35" s="536">
        <f>ROUND(Eigenmischungen!JBL46,1)</f>
        <v>0</v>
      </c>
      <c r="JBI35" s="536">
        <f>ROUND(Eigenmischungen!JBM46,1)</f>
        <v>0</v>
      </c>
      <c r="JBJ35" s="536">
        <f>ROUND(Eigenmischungen!JBN46,1)</f>
        <v>0</v>
      </c>
      <c r="JBK35" s="536">
        <f>ROUND(Eigenmischungen!JBO46,1)</f>
        <v>0</v>
      </c>
      <c r="JBL35" s="536">
        <f>ROUND(Eigenmischungen!JBP46,1)</f>
        <v>0</v>
      </c>
      <c r="JBM35" s="536">
        <f>ROUND(Eigenmischungen!JBQ46,1)</f>
        <v>0</v>
      </c>
      <c r="JBN35" s="536">
        <f>ROUND(Eigenmischungen!JBR46,1)</f>
        <v>0</v>
      </c>
      <c r="JBO35" s="536">
        <f>ROUND(Eigenmischungen!JBS46,1)</f>
        <v>0</v>
      </c>
      <c r="JBP35" s="536">
        <f>ROUND(Eigenmischungen!JBT46,1)</f>
        <v>0</v>
      </c>
      <c r="JBQ35" s="536">
        <f>ROUND(Eigenmischungen!JBU46,1)</f>
        <v>0</v>
      </c>
      <c r="JBR35" s="536">
        <f>ROUND(Eigenmischungen!JBV46,1)</f>
        <v>0</v>
      </c>
      <c r="JBS35" s="536">
        <f>ROUND(Eigenmischungen!JBW46,1)</f>
        <v>0</v>
      </c>
      <c r="JBT35" s="536">
        <f>ROUND(Eigenmischungen!JBX46,1)</f>
        <v>0</v>
      </c>
      <c r="JBU35" s="536">
        <f>ROUND(Eigenmischungen!JBY46,1)</f>
        <v>0</v>
      </c>
      <c r="JBV35" s="536">
        <f>ROUND(Eigenmischungen!JBZ46,1)</f>
        <v>0</v>
      </c>
      <c r="JBW35" s="536">
        <f>ROUND(Eigenmischungen!JCA46,1)</f>
        <v>0</v>
      </c>
      <c r="JBX35" s="536">
        <f>ROUND(Eigenmischungen!JCB46,1)</f>
        <v>0</v>
      </c>
      <c r="JBY35" s="536">
        <f>ROUND(Eigenmischungen!JCC46,1)</f>
        <v>0</v>
      </c>
      <c r="JBZ35" s="536">
        <f>ROUND(Eigenmischungen!JCD46,1)</f>
        <v>0</v>
      </c>
      <c r="JCA35" s="536">
        <f>ROUND(Eigenmischungen!JCE46,1)</f>
        <v>0</v>
      </c>
      <c r="JCB35" s="536">
        <f>ROUND(Eigenmischungen!JCF46,1)</f>
        <v>0</v>
      </c>
      <c r="JCC35" s="536">
        <f>ROUND(Eigenmischungen!JCG46,1)</f>
        <v>0</v>
      </c>
      <c r="JCD35" s="536">
        <f>ROUND(Eigenmischungen!JCH46,1)</f>
        <v>0</v>
      </c>
      <c r="JCE35" s="536">
        <f>ROUND(Eigenmischungen!JCI46,1)</f>
        <v>0</v>
      </c>
      <c r="JCF35" s="536">
        <f>ROUND(Eigenmischungen!JCJ46,1)</f>
        <v>0</v>
      </c>
      <c r="JCG35" s="536">
        <f>ROUND(Eigenmischungen!JCK46,1)</f>
        <v>0</v>
      </c>
      <c r="JCH35" s="536">
        <f>ROUND(Eigenmischungen!JCL46,1)</f>
        <v>0</v>
      </c>
      <c r="JCI35" s="536">
        <f>ROUND(Eigenmischungen!JCM46,1)</f>
        <v>0</v>
      </c>
      <c r="JCJ35" s="536">
        <f>ROUND(Eigenmischungen!JCN46,1)</f>
        <v>0</v>
      </c>
      <c r="JCK35" s="536">
        <f>ROUND(Eigenmischungen!JCO46,1)</f>
        <v>0</v>
      </c>
      <c r="JCL35" s="536">
        <f>ROUND(Eigenmischungen!JCP46,1)</f>
        <v>0</v>
      </c>
      <c r="JCM35" s="536">
        <f>ROUND(Eigenmischungen!JCQ46,1)</f>
        <v>0</v>
      </c>
      <c r="JCN35" s="536">
        <f>ROUND(Eigenmischungen!JCR46,1)</f>
        <v>0</v>
      </c>
      <c r="JCO35" s="536">
        <f>ROUND(Eigenmischungen!JCS46,1)</f>
        <v>0</v>
      </c>
      <c r="JCP35" s="536">
        <f>ROUND(Eigenmischungen!JCT46,1)</f>
        <v>0</v>
      </c>
      <c r="JCQ35" s="536">
        <f>ROUND(Eigenmischungen!JCU46,1)</f>
        <v>0</v>
      </c>
      <c r="JCR35" s="536">
        <f>ROUND(Eigenmischungen!JCV46,1)</f>
        <v>0</v>
      </c>
      <c r="JCS35" s="536">
        <f>ROUND(Eigenmischungen!JCW46,1)</f>
        <v>0</v>
      </c>
      <c r="JCT35" s="536">
        <f>ROUND(Eigenmischungen!JCX46,1)</f>
        <v>0</v>
      </c>
      <c r="JCU35" s="536">
        <f>ROUND(Eigenmischungen!JCY46,1)</f>
        <v>0</v>
      </c>
      <c r="JCV35" s="536">
        <f>ROUND(Eigenmischungen!JCZ46,1)</f>
        <v>0</v>
      </c>
      <c r="JCW35" s="536">
        <f>ROUND(Eigenmischungen!JDA46,1)</f>
        <v>0</v>
      </c>
      <c r="JCX35" s="536">
        <f>ROUND(Eigenmischungen!JDB46,1)</f>
        <v>0</v>
      </c>
      <c r="JCY35" s="536">
        <f>ROUND(Eigenmischungen!JDC46,1)</f>
        <v>0</v>
      </c>
      <c r="JCZ35" s="536">
        <f>ROUND(Eigenmischungen!JDD46,1)</f>
        <v>0</v>
      </c>
      <c r="JDA35" s="536">
        <f>ROUND(Eigenmischungen!JDE46,1)</f>
        <v>0</v>
      </c>
      <c r="JDB35" s="536">
        <f>ROUND(Eigenmischungen!JDF46,1)</f>
        <v>0</v>
      </c>
      <c r="JDC35" s="536">
        <f>ROUND(Eigenmischungen!JDG46,1)</f>
        <v>0</v>
      </c>
      <c r="JDD35" s="536">
        <f>ROUND(Eigenmischungen!JDH46,1)</f>
        <v>0</v>
      </c>
      <c r="JDE35" s="536">
        <f>ROUND(Eigenmischungen!JDI46,1)</f>
        <v>0</v>
      </c>
      <c r="JDF35" s="536">
        <f>ROUND(Eigenmischungen!JDJ46,1)</f>
        <v>0</v>
      </c>
      <c r="JDG35" s="536">
        <f>ROUND(Eigenmischungen!JDK46,1)</f>
        <v>0</v>
      </c>
      <c r="JDH35" s="536">
        <f>ROUND(Eigenmischungen!JDL46,1)</f>
        <v>0</v>
      </c>
      <c r="JDI35" s="536">
        <f>ROUND(Eigenmischungen!JDM46,1)</f>
        <v>0</v>
      </c>
      <c r="JDJ35" s="536">
        <f>ROUND(Eigenmischungen!JDN46,1)</f>
        <v>0</v>
      </c>
      <c r="JDK35" s="536">
        <f>ROUND(Eigenmischungen!JDO46,1)</f>
        <v>0</v>
      </c>
      <c r="JDL35" s="536">
        <f>ROUND(Eigenmischungen!JDP46,1)</f>
        <v>0</v>
      </c>
      <c r="JDM35" s="536">
        <f>ROUND(Eigenmischungen!JDQ46,1)</f>
        <v>0</v>
      </c>
      <c r="JDN35" s="536">
        <f>ROUND(Eigenmischungen!JDR46,1)</f>
        <v>0</v>
      </c>
      <c r="JDO35" s="536">
        <f>ROUND(Eigenmischungen!JDS46,1)</f>
        <v>0</v>
      </c>
      <c r="JDP35" s="536">
        <f>ROUND(Eigenmischungen!JDT46,1)</f>
        <v>0</v>
      </c>
      <c r="JDQ35" s="536">
        <f>ROUND(Eigenmischungen!JDU46,1)</f>
        <v>0</v>
      </c>
      <c r="JDR35" s="536">
        <f>ROUND(Eigenmischungen!JDV46,1)</f>
        <v>0</v>
      </c>
      <c r="JDS35" s="536">
        <f>ROUND(Eigenmischungen!JDW46,1)</f>
        <v>0</v>
      </c>
      <c r="JDT35" s="536">
        <f>ROUND(Eigenmischungen!JDX46,1)</f>
        <v>0</v>
      </c>
      <c r="JDU35" s="536">
        <f>ROUND(Eigenmischungen!JDY46,1)</f>
        <v>0</v>
      </c>
      <c r="JDV35" s="536">
        <f>ROUND(Eigenmischungen!JDZ46,1)</f>
        <v>0</v>
      </c>
      <c r="JDW35" s="536">
        <f>ROUND(Eigenmischungen!JEA46,1)</f>
        <v>0</v>
      </c>
      <c r="JDX35" s="536">
        <f>ROUND(Eigenmischungen!JEB46,1)</f>
        <v>0</v>
      </c>
      <c r="JDY35" s="536">
        <f>ROUND(Eigenmischungen!JEC46,1)</f>
        <v>0</v>
      </c>
      <c r="JDZ35" s="536">
        <f>ROUND(Eigenmischungen!JED46,1)</f>
        <v>0</v>
      </c>
      <c r="JEA35" s="536">
        <f>ROUND(Eigenmischungen!JEE46,1)</f>
        <v>0</v>
      </c>
      <c r="JEB35" s="536">
        <f>ROUND(Eigenmischungen!JEF46,1)</f>
        <v>0</v>
      </c>
      <c r="JEC35" s="536">
        <f>ROUND(Eigenmischungen!JEG46,1)</f>
        <v>0</v>
      </c>
      <c r="JED35" s="536">
        <f>ROUND(Eigenmischungen!JEH46,1)</f>
        <v>0</v>
      </c>
      <c r="JEE35" s="536">
        <f>ROUND(Eigenmischungen!JEI46,1)</f>
        <v>0</v>
      </c>
      <c r="JEF35" s="536">
        <f>ROUND(Eigenmischungen!JEJ46,1)</f>
        <v>0</v>
      </c>
      <c r="JEG35" s="536">
        <f>ROUND(Eigenmischungen!JEK46,1)</f>
        <v>0</v>
      </c>
      <c r="JEH35" s="536">
        <f>ROUND(Eigenmischungen!JEL46,1)</f>
        <v>0</v>
      </c>
      <c r="JEI35" s="536">
        <f>ROUND(Eigenmischungen!JEM46,1)</f>
        <v>0</v>
      </c>
      <c r="JEJ35" s="536">
        <f>ROUND(Eigenmischungen!JEN46,1)</f>
        <v>0</v>
      </c>
      <c r="JEK35" s="536">
        <f>ROUND(Eigenmischungen!JEO46,1)</f>
        <v>0</v>
      </c>
      <c r="JEL35" s="536">
        <f>ROUND(Eigenmischungen!JEP46,1)</f>
        <v>0</v>
      </c>
      <c r="JEM35" s="536">
        <f>ROUND(Eigenmischungen!JEQ46,1)</f>
        <v>0</v>
      </c>
      <c r="JEN35" s="536">
        <f>ROUND(Eigenmischungen!JER46,1)</f>
        <v>0</v>
      </c>
      <c r="JEO35" s="536">
        <f>ROUND(Eigenmischungen!JES46,1)</f>
        <v>0</v>
      </c>
      <c r="JEP35" s="536">
        <f>ROUND(Eigenmischungen!JET46,1)</f>
        <v>0</v>
      </c>
      <c r="JEQ35" s="536">
        <f>ROUND(Eigenmischungen!JEU46,1)</f>
        <v>0</v>
      </c>
      <c r="JER35" s="536">
        <f>ROUND(Eigenmischungen!JEV46,1)</f>
        <v>0</v>
      </c>
      <c r="JES35" s="536">
        <f>ROUND(Eigenmischungen!JEW46,1)</f>
        <v>0</v>
      </c>
      <c r="JET35" s="536">
        <f>ROUND(Eigenmischungen!JEX46,1)</f>
        <v>0</v>
      </c>
      <c r="JEU35" s="536">
        <f>ROUND(Eigenmischungen!JEY46,1)</f>
        <v>0</v>
      </c>
      <c r="JEV35" s="536">
        <f>ROUND(Eigenmischungen!JEZ46,1)</f>
        <v>0</v>
      </c>
      <c r="JEW35" s="536">
        <f>ROUND(Eigenmischungen!JFA46,1)</f>
        <v>0</v>
      </c>
      <c r="JEX35" s="536">
        <f>ROUND(Eigenmischungen!JFB46,1)</f>
        <v>0</v>
      </c>
      <c r="JEY35" s="536">
        <f>ROUND(Eigenmischungen!JFC46,1)</f>
        <v>0</v>
      </c>
      <c r="JEZ35" s="536">
        <f>ROUND(Eigenmischungen!JFD46,1)</f>
        <v>0</v>
      </c>
      <c r="JFA35" s="536">
        <f>ROUND(Eigenmischungen!JFE46,1)</f>
        <v>0</v>
      </c>
      <c r="JFB35" s="536">
        <f>ROUND(Eigenmischungen!JFF46,1)</f>
        <v>0</v>
      </c>
      <c r="JFC35" s="536">
        <f>ROUND(Eigenmischungen!JFG46,1)</f>
        <v>0</v>
      </c>
      <c r="JFD35" s="536">
        <f>ROUND(Eigenmischungen!JFH46,1)</f>
        <v>0</v>
      </c>
      <c r="JFE35" s="536">
        <f>ROUND(Eigenmischungen!JFI46,1)</f>
        <v>0</v>
      </c>
      <c r="JFF35" s="536">
        <f>ROUND(Eigenmischungen!JFJ46,1)</f>
        <v>0</v>
      </c>
      <c r="JFG35" s="536">
        <f>ROUND(Eigenmischungen!JFK46,1)</f>
        <v>0</v>
      </c>
      <c r="JFH35" s="536">
        <f>ROUND(Eigenmischungen!JFL46,1)</f>
        <v>0</v>
      </c>
      <c r="JFI35" s="536">
        <f>ROUND(Eigenmischungen!JFM46,1)</f>
        <v>0</v>
      </c>
      <c r="JFJ35" s="536">
        <f>ROUND(Eigenmischungen!JFN46,1)</f>
        <v>0</v>
      </c>
      <c r="JFK35" s="536">
        <f>ROUND(Eigenmischungen!JFO46,1)</f>
        <v>0</v>
      </c>
      <c r="JFL35" s="536">
        <f>ROUND(Eigenmischungen!JFP46,1)</f>
        <v>0</v>
      </c>
      <c r="JFM35" s="536">
        <f>ROUND(Eigenmischungen!JFQ46,1)</f>
        <v>0</v>
      </c>
      <c r="JFN35" s="536">
        <f>ROUND(Eigenmischungen!JFR46,1)</f>
        <v>0</v>
      </c>
      <c r="JFO35" s="536">
        <f>ROUND(Eigenmischungen!JFS46,1)</f>
        <v>0</v>
      </c>
      <c r="JFP35" s="536">
        <f>ROUND(Eigenmischungen!JFT46,1)</f>
        <v>0</v>
      </c>
      <c r="JFQ35" s="536">
        <f>ROUND(Eigenmischungen!JFU46,1)</f>
        <v>0</v>
      </c>
      <c r="JFR35" s="536">
        <f>ROUND(Eigenmischungen!JFV46,1)</f>
        <v>0</v>
      </c>
      <c r="JFS35" s="536">
        <f>ROUND(Eigenmischungen!JFW46,1)</f>
        <v>0</v>
      </c>
      <c r="JFT35" s="536">
        <f>ROUND(Eigenmischungen!JFX46,1)</f>
        <v>0</v>
      </c>
      <c r="JFU35" s="536">
        <f>ROUND(Eigenmischungen!JFY46,1)</f>
        <v>0</v>
      </c>
      <c r="JFV35" s="536">
        <f>ROUND(Eigenmischungen!JFZ46,1)</f>
        <v>0</v>
      </c>
      <c r="JFW35" s="536">
        <f>ROUND(Eigenmischungen!JGA46,1)</f>
        <v>0</v>
      </c>
      <c r="JFX35" s="536">
        <f>ROUND(Eigenmischungen!JGB46,1)</f>
        <v>0</v>
      </c>
      <c r="JFY35" s="536">
        <f>ROUND(Eigenmischungen!JGC46,1)</f>
        <v>0</v>
      </c>
      <c r="JFZ35" s="536">
        <f>ROUND(Eigenmischungen!JGD46,1)</f>
        <v>0</v>
      </c>
      <c r="JGA35" s="536">
        <f>ROUND(Eigenmischungen!JGE46,1)</f>
        <v>0</v>
      </c>
      <c r="JGB35" s="536">
        <f>ROUND(Eigenmischungen!JGF46,1)</f>
        <v>0</v>
      </c>
      <c r="JGC35" s="536">
        <f>ROUND(Eigenmischungen!JGG46,1)</f>
        <v>0</v>
      </c>
      <c r="JGD35" s="536">
        <f>ROUND(Eigenmischungen!JGH46,1)</f>
        <v>0</v>
      </c>
      <c r="JGE35" s="536">
        <f>ROUND(Eigenmischungen!JGI46,1)</f>
        <v>0</v>
      </c>
      <c r="JGF35" s="536">
        <f>ROUND(Eigenmischungen!JGJ46,1)</f>
        <v>0</v>
      </c>
      <c r="JGG35" s="536">
        <f>ROUND(Eigenmischungen!JGK46,1)</f>
        <v>0</v>
      </c>
      <c r="JGH35" s="536">
        <f>ROUND(Eigenmischungen!JGL46,1)</f>
        <v>0</v>
      </c>
      <c r="JGI35" s="536">
        <f>ROUND(Eigenmischungen!JGM46,1)</f>
        <v>0</v>
      </c>
      <c r="JGJ35" s="536">
        <f>ROUND(Eigenmischungen!JGN46,1)</f>
        <v>0</v>
      </c>
      <c r="JGK35" s="536">
        <f>ROUND(Eigenmischungen!JGO46,1)</f>
        <v>0</v>
      </c>
      <c r="JGL35" s="536">
        <f>ROUND(Eigenmischungen!JGP46,1)</f>
        <v>0</v>
      </c>
      <c r="JGM35" s="536">
        <f>ROUND(Eigenmischungen!JGQ46,1)</f>
        <v>0</v>
      </c>
      <c r="JGN35" s="536">
        <f>ROUND(Eigenmischungen!JGR46,1)</f>
        <v>0</v>
      </c>
      <c r="JGO35" s="536">
        <f>ROUND(Eigenmischungen!JGS46,1)</f>
        <v>0</v>
      </c>
      <c r="JGP35" s="536">
        <f>ROUND(Eigenmischungen!JGT46,1)</f>
        <v>0</v>
      </c>
      <c r="JGQ35" s="536">
        <f>ROUND(Eigenmischungen!JGU46,1)</f>
        <v>0</v>
      </c>
      <c r="JGR35" s="536">
        <f>ROUND(Eigenmischungen!JGV46,1)</f>
        <v>0</v>
      </c>
      <c r="JGS35" s="536">
        <f>ROUND(Eigenmischungen!JGW46,1)</f>
        <v>0</v>
      </c>
      <c r="JGT35" s="536">
        <f>ROUND(Eigenmischungen!JGX46,1)</f>
        <v>0</v>
      </c>
      <c r="JGU35" s="536">
        <f>ROUND(Eigenmischungen!JGY46,1)</f>
        <v>0</v>
      </c>
      <c r="JGV35" s="536">
        <f>ROUND(Eigenmischungen!JGZ46,1)</f>
        <v>0</v>
      </c>
      <c r="JGW35" s="536">
        <f>ROUND(Eigenmischungen!JHA46,1)</f>
        <v>0</v>
      </c>
      <c r="JGX35" s="536">
        <f>ROUND(Eigenmischungen!JHB46,1)</f>
        <v>0</v>
      </c>
      <c r="JGY35" s="536">
        <f>ROUND(Eigenmischungen!JHC46,1)</f>
        <v>0</v>
      </c>
      <c r="JGZ35" s="536">
        <f>ROUND(Eigenmischungen!JHD46,1)</f>
        <v>0</v>
      </c>
      <c r="JHA35" s="536">
        <f>ROUND(Eigenmischungen!JHE46,1)</f>
        <v>0</v>
      </c>
      <c r="JHB35" s="536">
        <f>ROUND(Eigenmischungen!JHF46,1)</f>
        <v>0</v>
      </c>
      <c r="JHC35" s="536">
        <f>ROUND(Eigenmischungen!JHG46,1)</f>
        <v>0</v>
      </c>
      <c r="JHD35" s="536">
        <f>ROUND(Eigenmischungen!JHH46,1)</f>
        <v>0</v>
      </c>
      <c r="JHE35" s="536">
        <f>ROUND(Eigenmischungen!JHI46,1)</f>
        <v>0</v>
      </c>
      <c r="JHF35" s="536">
        <f>ROUND(Eigenmischungen!JHJ46,1)</f>
        <v>0</v>
      </c>
      <c r="JHG35" s="536">
        <f>ROUND(Eigenmischungen!JHK46,1)</f>
        <v>0</v>
      </c>
      <c r="JHH35" s="536">
        <f>ROUND(Eigenmischungen!JHL46,1)</f>
        <v>0</v>
      </c>
      <c r="JHI35" s="536">
        <f>ROUND(Eigenmischungen!JHM46,1)</f>
        <v>0</v>
      </c>
      <c r="JHJ35" s="536">
        <f>ROUND(Eigenmischungen!JHN46,1)</f>
        <v>0</v>
      </c>
      <c r="JHK35" s="536">
        <f>ROUND(Eigenmischungen!JHO46,1)</f>
        <v>0</v>
      </c>
      <c r="JHL35" s="536">
        <f>ROUND(Eigenmischungen!JHP46,1)</f>
        <v>0</v>
      </c>
      <c r="JHM35" s="536">
        <f>ROUND(Eigenmischungen!JHQ46,1)</f>
        <v>0</v>
      </c>
      <c r="JHN35" s="536">
        <f>ROUND(Eigenmischungen!JHR46,1)</f>
        <v>0</v>
      </c>
      <c r="JHO35" s="536">
        <f>ROUND(Eigenmischungen!JHS46,1)</f>
        <v>0</v>
      </c>
      <c r="JHP35" s="536">
        <f>ROUND(Eigenmischungen!JHT46,1)</f>
        <v>0</v>
      </c>
      <c r="JHQ35" s="536">
        <f>ROUND(Eigenmischungen!JHU46,1)</f>
        <v>0</v>
      </c>
      <c r="JHR35" s="536">
        <f>ROUND(Eigenmischungen!JHV46,1)</f>
        <v>0</v>
      </c>
      <c r="JHS35" s="536">
        <f>ROUND(Eigenmischungen!JHW46,1)</f>
        <v>0</v>
      </c>
      <c r="JHT35" s="536">
        <f>ROUND(Eigenmischungen!JHX46,1)</f>
        <v>0</v>
      </c>
      <c r="JHU35" s="536">
        <f>ROUND(Eigenmischungen!JHY46,1)</f>
        <v>0</v>
      </c>
      <c r="JHV35" s="536">
        <f>ROUND(Eigenmischungen!JHZ46,1)</f>
        <v>0</v>
      </c>
      <c r="JHW35" s="536">
        <f>ROUND(Eigenmischungen!JIA46,1)</f>
        <v>0</v>
      </c>
      <c r="JHX35" s="536">
        <f>ROUND(Eigenmischungen!JIB46,1)</f>
        <v>0</v>
      </c>
      <c r="JHY35" s="536">
        <f>ROUND(Eigenmischungen!JIC46,1)</f>
        <v>0</v>
      </c>
      <c r="JHZ35" s="536">
        <f>ROUND(Eigenmischungen!JID46,1)</f>
        <v>0</v>
      </c>
      <c r="JIA35" s="536">
        <f>ROUND(Eigenmischungen!JIE46,1)</f>
        <v>0</v>
      </c>
      <c r="JIB35" s="536">
        <f>ROUND(Eigenmischungen!JIF46,1)</f>
        <v>0</v>
      </c>
      <c r="JIC35" s="536">
        <f>ROUND(Eigenmischungen!JIG46,1)</f>
        <v>0</v>
      </c>
      <c r="JID35" s="536">
        <f>ROUND(Eigenmischungen!JIH46,1)</f>
        <v>0</v>
      </c>
      <c r="JIE35" s="536">
        <f>ROUND(Eigenmischungen!JII46,1)</f>
        <v>0</v>
      </c>
      <c r="JIF35" s="536">
        <f>ROUND(Eigenmischungen!JIJ46,1)</f>
        <v>0</v>
      </c>
      <c r="JIG35" s="536">
        <f>ROUND(Eigenmischungen!JIK46,1)</f>
        <v>0</v>
      </c>
      <c r="JIH35" s="536">
        <f>ROUND(Eigenmischungen!JIL46,1)</f>
        <v>0</v>
      </c>
      <c r="JII35" s="536">
        <f>ROUND(Eigenmischungen!JIM46,1)</f>
        <v>0</v>
      </c>
      <c r="JIJ35" s="536">
        <f>ROUND(Eigenmischungen!JIN46,1)</f>
        <v>0</v>
      </c>
      <c r="JIK35" s="536">
        <f>ROUND(Eigenmischungen!JIO46,1)</f>
        <v>0</v>
      </c>
      <c r="JIL35" s="536">
        <f>ROUND(Eigenmischungen!JIP46,1)</f>
        <v>0</v>
      </c>
      <c r="JIM35" s="536">
        <f>ROUND(Eigenmischungen!JIQ46,1)</f>
        <v>0</v>
      </c>
      <c r="JIN35" s="536">
        <f>ROUND(Eigenmischungen!JIR46,1)</f>
        <v>0</v>
      </c>
      <c r="JIO35" s="536">
        <f>ROUND(Eigenmischungen!JIS46,1)</f>
        <v>0</v>
      </c>
      <c r="JIP35" s="536">
        <f>ROUND(Eigenmischungen!JIT46,1)</f>
        <v>0</v>
      </c>
      <c r="JIQ35" s="536">
        <f>ROUND(Eigenmischungen!JIU46,1)</f>
        <v>0</v>
      </c>
      <c r="JIR35" s="536">
        <f>ROUND(Eigenmischungen!JIV46,1)</f>
        <v>0</v>
      </c>
      <c r="JIS35" s="536">
        <f>ROUND(Eigenmischungen!JIW46,1)</f>
        <v>0</v>
      </c>
      <c r="JIT35" s="536">
        <f>ROUND(Eigenmischungen!JIX46,1)</f>
        <v>0</v>
      </c>
      <c r="JIU35" s="536">
        <f>ROUND(Eigenmischungen!JIY46,1)</f>
        <v>0</v>
      </c>
      <c r="JIV35" s="536">
        <f>ROUND(Eigenmischungen!JIZ46,1)</f>
        <v>0</v>
      </c>
      <c r="JIW35" s="536">
        <f>ROUND(Eigenmischungen!JJA46,1)</f>
        <v>0</v>
      </c>
      <c r="JIX35" s="536">
        <f>ROUND(Eigenmischungen!JJB46,1)</f>
        <v>0</v>
      </c>
      <c r="JIY35" s="536">
        <f>ROUND(Eigenmischungen!JJC46,1)</f>
        <v>0</v>
      </c>
      <c r="JIZ35" s="536">
        <f>ROUND(Eigenmischungen!JJD46,1)</f>
        <v>0</v>
      </c>
      <c r="JJA35" s="536">
        <f>ROUND(Eigenmischungen!JJE46,1)</f>
        <v>0</v>
      </c>
      <c r="JJB35" s="536">
        <f>ROUND(Eigenmischungen!JJF46,1)</f>
        <v>0</v>
      </c>
      <c r="JJC35" s="536">
        <f>ROUND(Eigenmischungen!JJG46,1)</f>
        <v>0</v>
      </c>
      <c r="JJD35" s="536">
        <f>ROUND(Eigenmischungen!JJH46,1)</f>
        <v>0</v>
      </c>
      <c r="JJE35" s="536">
        <f>ROUND(Eigenmischungen!JJI46,1)</f>
        <v>0</v>
      </c>
      <c r="JJF35" s="536">
        <f>ROUND(Eigenmischungen!JJJ46,1)</f>
        <v>0</v>
      </c>
      <c r="JJG35" s="536">
        <f>ROUND(Eigenmischungen!JJK46,1)</f>
        <v>0</v>
      </c>
      <c r="JJH35" s="536">
        <f>ROUND(Eigenmischungen!JJL46,1)</f>
        <v>0</v>
      </c>
      <c r="JJI35" s="536">
        <f>ROUND(Eigenmischungen!JJM46,1)</f>
        <v>0</v>
      </c>
      <c r="JJJ35" s="536">
        <f>ROUND(Eigenmischungen!JJN46,1)</f>
        <v>0</v>
      </c>
      <c r="JJK35" s="536">
        <f>ROUND(Eigenmischungen!JJO46,1)</f>
        <v>0</v>
      </c>
      <c r="JJL35" s="536">
        <f>ROUND(Eigenmischungen!JJP46,1)</f>
        <v>0</v>
      </c>
      <c r="JJM35" s="536">
        <f>ROUND(Eigenmischungen!JJQ46,1)</f>
        <v>0</v>
      </c>
      <c r="JJN35" s="536">
        <f>ROUND(Eigenmischungen!JJR46,1)</f>
        <v>0</v>
      </c>
      <c r="JJO35" s="536">
        <f>ROUND(Eigenmischungen!JJS46,1)</f>
        <v>0</v>
      </c>
      <c r="JJP35" s="536">
        <f>ROUND(Eigenmischungen!JJT46,1)</f>
        <v>0</v>
      </c>
      <c r="JJQ35" s="536">
        <f>ROUND(Eigenmischungen!JJU46,1)</f>
        <v>0</v>
      </c>
      <c r="JJR35" s="536">
        <f>ROUND(Eigenmischungen!JJV46,1)</f>
        <v>0</v>
      </c>
      <c r="JJS35" s="536">
        <f>ROUND(Eigenmischungen!JJW46,1)</f>
        <v>0</v>
      </c>
      <c r="JJT35" s="536">
        <f>ROUND(Eigenmischungen!JJX46,1)</f>
        <v>0</v>
      </c>
      <c r="JJU35" s="536">
        <f>ROUND(Eigenmischungen!JJY46,1)</f>
        <v>0</v>
      </c>
      <c r="JJV35" s="536">
        <f>ROUND(Eigenmischungen!JJZ46,1)</f>
        <v>0</v>
      </c>
      <c r="JJW35" s="536">
        <f>ROUND(Eigenmischungen!JKA46,1)</f>
        <v>0</v>
      </c>
      <c r="JJX35" s="536">
        <f>ROUND(Eigenmischungen!JKB46,1)</f>
        <v>0</v>
      </c>
      <c r="JJY35" s="536">
        <f>ROUND(Eigenmischungen!JKC46,1)</f>
        <v>0</v>
      </c>
      <c r="JJZ35" s="536">
        <f>ROUND(Eigenmischungen!JKD46,1)</f>
        <v>0</v>
      </c>
      <c r="JKA35" s="536">
        <f>ROUND(Eigenmischungen!JKE46,1)</f>
        <v>0</v>
      </c>
      <c r="JKB35" s="536">
        <f>ROUND(Eigenmischungen!JKF46,1)</f>
        <v>0</v>
      </c>
      <c r="JKC35" s="536">
        <f>ROUND(Eigenmischungen!JKG46,1)</f>
        <v>0</v>
      </c>
      <c r="JKD35" s="536">
        <f>ROUND(Eigenmischungen!JKH46,1)</f>
        <v>0</v>
      </c>
      <c r="JKE35" s="536">
        <f>ROUND(Eigenmischungen!JKI46,1)</f>
        <v>0</v>
      </c>
      <c r="JKF35" s="536">
        <f>ROUND(Eigenmischungen!JKJ46,1)</f>
        <v>0</v>
      </c>
      <c r="JKG35" s="536">
        <f>ROUND(Eigenmischungen!JKK46,1)</f>
        <v>0</v>
      </c>
      <c r="JKH35" s="536">
        <f>ROUND(Eigenmischungen!JKL46,1)</f>
        <v>0</v>
      </c>
      <c r="JKI35" s="536">
        <f>ROUND(Eigenmischungen!JKM46,1)</f>
        <v>0</v>
      </c>
      <c r="JKJ35" s="536">
        <f>ROUND(Eigenmischungen!JKN46,1)</f>
        <v>0</v>
      </c>
      <c r="JKK35" s="536">
        <f>ROUND(Eigenmischungen!JKO46,1)</f>
        <v>0</v>
      </c>
      <c r="JKL35" s="536">
        <f>ROUND(Eigenmischungen!JKP46,1)</f>
        <v>0</v>
      </c>
      <c r="JKM35" s="536">
        <f>ROUND(Eigenmischungen!JKQ46,1)</f>
        <v>0</v>
      </c>
      <c r="JKN35" s="536">
        <f>ROUND(Eigenmischungen!JKR46,1)</f>
        <v>0</v>
      </c>
      <c r="JKO35" s="536">
        <f>ROUND(Eigenmischungen!JKS46,1)</f>
        <v>0</v>
      </c>
      <c r="JKP35" s="536">
        <f>ROUND(Eigenmischungen!JKT46,1)</f>
        <v>0</v>
      </c>
      <c r="JKQ35" s="536">
        <f>ROUND(Eigenmischungen!JKU46,1)</f>
        <v>0</v>
      </c>
      <c r="JKR35" s="536">
        <f>ROUND(Eigenmischungen!JKV46,1)</f>
        <v>0</v>
      </c>
      <c r="JKS35" s="536">
        <f>ROUND(Eigenmischungen!JKW46,1)</f>
        <v>0</v>
      </c>
      <c r="JKT35" s="536">
        <f>ROUND(Eigenmischungen!JKX46,1)</f>
        <v>0</v>
      </c>
      <c r="JKU35" s="536">
        <f>ROUND(Eigenmischungen!JKY46,1)</f>
        <v>0</v>
      </c>
      <c r="JKV35" s="536">
        <f>ROUND(Eigenmischungen!JKZ46,1)</f>
        <v>0</v>
      </c>
      <c r="JKW35" s="536">
        <f>ROUND(Eigenmischungen!JLA46,1)</f>
        <v>0</v>
      </c>
      <c r="JKX35" s="536">
        <f>ROUND(Eigenmischungen!JLB46,1)</f>
        <v>0</v>
      </c>
      <c r="JKY35" s="536">
        <f>ROUND(Eigenmischungen!JLC46,1)</f>
        <v>0</v>
      </c>
      <c r="JKZ35" s="536">
        <f>ROUND(Eigenmischungen!JLD46,1)</f>
        <v>0</v>
      </c>
      <c r="JLA35" s="536">
        <f>ROUND(Eigenmischungen!JLE46,1)</f>
        <v>0</v>
      </c>
      <c r="JLB35" s="536">
        <f>ROUND(Eigenmischungen!JLF46,1)</f>
        <v>0</v>
      </c>
      <c r="JLC35" s="536">
        <f>ROUND(Eigenmischungen!JLG46,1)</f>
        <v>0</v>
      </c>
      <c r="JLD35" s="536">
        <f>ROUND(Eigenmischungen!JLH46,1)</f>
        <v>0</v>
      </c>
      <c r="JLE35" s="536">
        <f>ROUND(Eigenmischungen!JLI46,1)</f>
        <v>0</v>
      </c>
      <c r="JLF35" s="536">
        <f>ROUND(Eigenmischungen!JLJ46,1)</f>
        <v>0</v>
      </c>
      <c r="JLG35" s="536">
        <f>ROUND(Eigenmischungen!JLK46,1)</f>
        <v>0</v>
      </c>
      <c r="JLH35" s="536">
        <f>ROUND(Eigenmischungen!JLL46,1)</f>
        <v>0</v>
      </c>
      <c r="JLI35" s="536">
        <f>ROUND(Eigenmischungen!JLM46,1)</f>
        <v>0</v>
      </c>
      <c r="JLJ35" s="536">
        <f>ROUND(Eigenmischungen!JLN46,1)</f>
        <v>0</v>
      </c>
      <c r="JLK35" s="536">
        <f>ROUND(Eigenmischungen!JLO46,1)</f>
        <v>0</v>
      </c>
      <c r="JLL35" s="536">
        <f>ROUND(Eigenmischungen!JLP46,1)</f>
        <v>0</v>
      </c>
      <c r="JLM35" s="536">
        <f>ROUND(Eigenmischungen!JLQ46,1)</f>
        <v>0</v>
      </c>
      <c r="JLN35" s="536">
        <f>ROUND(Eigenmischungen!JLR46,1)</f>
        <v>0</v>
      </c>
      <c r="JLO35" s="536">
        <f>ROUND(Eigenmischungen!JLS46,1)</f>
        <v>0</v>
      </c>
      <c r="JLP35" s="536">
        <f>ROUND(Eigenmischungen!JLT46,1)</f>
        <v>0</v>
      </c>
      <c r="JLQ35" s="536">
        <f>ROUND(Eigenmischungen!JLU46,1)</f>
        <v>0</v>
      </c>
      <c r="JLR35" s="536">
        <f>ROUND(Eigenmischungen!JLV46,1)</f>
        <v>0</v>
      </c>
      <c r="JLS35" s="536">
        <f>ROUND(Eigenmischungen!JLW46,1)</f>
        <v>0</v>
      </c>
      <c r="JLT35" s="536">
        <f>ROUND(Eigenmischungen!JLX46,1)</f>
        <v>0</v>
      </c>
      <c r="JLU35" s="536">
        <f>ROUND(Eigenmischungen!JLY46,1)</f>
        <v>0</v>
      </c>
      <c r="JLV35" s="536">
        <f>ROUND(Eigenmischungen!JLZ46,1)</f>
        <v>0</v>
      </c>
      <c r="JLW35" s="536">
        <f>ROUND(Eigenmischungen!JMA46,1)</f>
        <v>0</v>
      </c>
      <c r="JLX35" s="536">
        <f>ROUND(Eigenmischungen!JMB46,1)</f>
        <v>0</v>
      </c>
      <c r="JLY35" s="536">
        <f>ROUND(Eigenmischungen!JMC46,1)</f>
        <v>0</v>
      </c>
      <c r="JLZ35" s="536">
        <f>ROUND(Eigenmischungen!JMD46,1)</f>
        <v>0</v>
      </c>
      <c r="JMA35" s="536">
        <f>ROUND(Eigenmischungen!JME46,1)</f>
        <v>0</v>
      </c>
      <c r="JMB35" s="536">
        <f>ROUND(Eigenmischungen!JMF46,1)</f>
        <v>0</v>
      </c>
      <c r="JMC35" s="536">
        <f>ROUND(Eigenmischungen!JMG46,1)</f>
        <v>0</v>
      </c>
      <c r="JMD35" s="536">
        <f>ROUND(Eigenmischungen!JMH46,1)</f>
        <v>0</v>
      </c>
      <c r="JME35" s="536">
        <f>ROUND(Eigenmischungen!JMI46,1)</f>
        <v>0</v>
      </c>
      <c r="JMF35" s="536">
        <f>ROUND(Eigenmischungen!JMJ46,1)</f>
        <v>0</v>
      </c>
      <c r="JMG35" s="536">
        <f>ROUND(Eigenmischungen!JMK46,1)</f>
        <v>0</v>
      </c>
      <c r="JMH35" s="536">
        <f>ROUND(Eigenmischungen!JML46,1)</f>
        <v>0</v>
      </c>
      <c r="JMI35" s="536">
        <f>ROUND(Eigenmischungen!JMM46,1)</f>
        <v>0</v>
      </c>
      <c r="JMJ35" s="536">
        <f>ROUND(Eigenmischungen!JMN46,1)</f>
        <v>0</v>
      </c>
      <c r="JMK35" s="536">
        <f>ROUND(Eigenmischungen!JMO46,1)</f>
        <v>0</v>
      </c>
      <c r="JML35" s="536">
        <f>ROUND(Eigenmischungen!JMP46,1)</f>
        <v>0</v>
      </c>
      <c r="JMM35" s="536">
        <f>ROUND(Eigenmischungen!JMQ46,1)</f>
        <v>0</v>
      </c>
      <c r="JMN35" s="536">
        <f>ROUND(Eigenmischungen!JMR46,1)</f>
        <v>0</v>
      </c>
      <c r="JMO35" s="536">
        <f>ROUND(Eigenmischungen!JMS46,1)</f>
        <v>0</v>
      </c>
      <c r="JMP35" s="536">
        <f>ROUND(Eigenmischungen!JMT46,1)</f>
        <v>0</v>
      </c>
      <c r="JMQ35" s="536">
        <f>ROUND(Eigenmischungen!JMU46,1)</f>
        <v>0</v>
      </c>
      <c r="JMR35" s="536">
        <f>ROUND(Eigenmischungen!JMV46,1)</f>
        <v>0</v>
      </c>
      <c r="JMS35" s="536">
        <f>ROUND(Eigenmischungen!JMW46,1)</f>
        <v>0</v>
      </c>
      <c r="JMT35" s="536">
        <f>ROUND(Eigenmischungen!JMX46,1)</f>
        <v>0</v>
      </c>
      <c r="JMU35" s="536">
        <f>ROUND(Eigenmischungen!JMY46,1)</f>
        <v>0</v>
      </c>
      <c r="JMV35" s="536">
        <f>ROUND(Eigenmischungen!JMZ46,1)</f>
        <v>0</v>
      </c>
      <c r="JMW35" s="536">
        <f>ROUND(Eigenmischungen!JNA46,1)</f>
        <v>0</v>
      </c>
      <c r="JMX35" s="536">
        <f>ROUND(Eigenmischungen!JNB46,1)</f>
        <v>0</v>
      </c>
      <c r="JMY35" s="536">
        <f>ROUND(Eigenmischungen!JNC46,1)</f>
        <v>0</v>
      </c>
      <c r="JMZ35" s="536">
        <f>ROUND(Eigenmischungen!JND46,1)</f>
        <v>0</v>
      </c>
      <c r="JNA35" s="536">
        <f>ROUND(Eigenmischungen!JNE46,1)</f>
        <v>0</v>
      </c>
      <c r="JNB35" s="536">
        <f>ROUND(Eigenmischungen!JNF46,1)</f>
        <v>0</v>
      </c>
      <c r="JNC35" s="536">
        <f>ROUND(Eigenmischungen!JNG46,1)</f>
        <v>0</v>
      </c>
      <c r="JND35" s="536">
        <f>ROUND(Eigenmischungen!JNH46,1)</f>
        <v>0</v>
      </c>
      <c r="JNE35" s="536">
        <f>ROUND(Eigenmischungen!JNI46,1)</f>
        <v>0</v>
      </c>
      <c r="JNF35" s="536">
        <f>ROUND(Eigenmischungen!JNJ46,1)</f>
        <v>0</v>
      </c>
      <c r="JNG35" s="536">
        <f>ROUND(Eigenmischungen!JNK46,1)</f>
        <v>0</v>
      </c>
      <c r="JNH35" s="536">
        <f>ROUND(Eigenmischungen!JNL46,1)</f>
        <v>0</v>
      </c>
      <c r="JNI35" s="536">
        <f>ROUND(Eigenmischungen!JNM46,1)</f>
        <v>0</v>
      </c>
      <c r="JNJ35" s="536">
        <f>ROUND(Eigenmischungen!JNN46,1)</f>
        <v>0</v>
      </c>
      <c r="JNK35" s="536">
        <f>ROUND(Eigenmischungen!JNO46,1)</f>
        <v>0</v>
      </c>
      <c r="JNL35" s="536">
        <f>ROUND(Eigenmischungen!JNP46,1)</f>
        <v>0</v>
      </c>
      <c r="JNM35" s="536">
        <f>ROUND(Eigenmischungen!JNQ46,1)</f>
        <v>0</v>
      </c>
      <c r="JNN35" s="536">
        <f>ROUND(Eigenmischungen!JNR46,1)</f>
        <v>0</v>
      </c>
      <c r="JNO35" s="536">
        <f>ROUND(Eigenmischungen!JNS46,1)</f>
        <v>0</v>
      </c>
      <c r="JNP35" s="536">
        <f>ROUND(Eigenmischungen!JNT46,1)</f>
        <v>0</v>
      </c>
      <c r="JNQ35" s="536">
        <f>ROUND(Eigenmischungen!JNU46,1)</f>
        <v>0</v>
      </c>
      <c r="JNR35" s="536">
        <f>ROUND(Eigenmischungen!JNV46,1)</f>
        <v>0</v>
      </c>
      <c r="JNS35" s="536">
        <f>ROUND(Eigenmischungen!JNW46,1)</f>
        <v>0</v>
      </c>
      <c r="JNT35" s="536">
        <f>ROUND(Eigenmischungen!JNX46,1)</f>
        <v>0</v>
      </c>
      <c r="JNU35" s="536">
        <f>ROUND(Eigenmischungen!JNY46,1)</f>
        <v>0</v>
      </c>
      <c r="JNV35" s="536">
        <f>ROUND(Eigenmischungen!JNZ46,1)</f>
        <v>0</v>
      </c>
      <c r="JNW35" s="536">
        <f>ROUND(Eigenmischungen!JOA46,1)</f>
        <v>0</v>
      </c>
      <c r="JNX35" s="536">
        <f>ROUND(Eigenmischungen!JOB46,1)</f>
        <v>0</v>
      </c>
      <c r="JNY35" s="536">
        <f>ROUND(Eigenmischungen!JOC46,1)</f>
        <v>0</v>
      </c>
      <c r="JNZ35" s="536">
        <f>ROUND(Eigenmischungen!JOD46,1)</f>
        <v>0</v>
      </c>
      <c r="JOA35" s="536">
        <f>ROUND(Eigenmischungen!JOE46,1)</f>
        <v>0</v>
      </c>
      <c r="JOB35" s="536">
        <f>ROUND(Eigenmischungen!JOF46,1)</f>
        <v>0</v>
      </c>
      <c r="JOC35" s="536">
        <f>ROUND(Eigenmischungen!JOG46,1)</f>
        <v>0</v>
      </c>
      <c r="JOD35" s="536">
        <f>ROUND(Eigenmischungen!JOH46,1)</f>
        <v>0</v>
      </c>
      <c r="JOE35" s="536">
        <f>ROUND(Eigenmischungen!JOI46,1)</f>
        <v>0</v>
      </c>
      <c r="JOF35" s="536">
        <f>ROUND(Eigenmischungen!JOJ46,1)</f>
        <v>0</v>
      </c>
      <c r="JOG35" s="536">
        <f>ROUND(Eigenmischungen!JOK46,1)</f>
        <v>0</v>
      </c>
      <c r="JOH35" s="536">
        <f>ROUND(Eigenmischungen!JOL46,1)</f>
        <v>0</v>
      </c>
      <c r="JOI35" s="536">
        <f>ROUND(Eigenmischungen!JOM46,1)</f>
        <v>0</v>
      </c>
      <c r="JOJ35" s="536">
        <f>ROUND(Eigenmischungen!JON46,1)</f>
        <v>0</v>
      </c>
      <c r="JOK35" s="536">
        <f>ROUND(Eigenmischungen!JOO46,1)</f>
        <v>0</v>
      </c>
      <c r="JOL35" s="536">
        <f>ROUND(Eigenmischungen!JOP46,1)</f>
        <v>0</v>
      </c>
      <c r="JOM35" s="536">
        <f>ROUND(Eigenmischungen!JOQ46,1)</f>
        <v>0</v>
      </c>
      <c r="JON35" s="536">
        <f>ROUND(Eigenmischungen!JOR46,1)</f>
        <v>0</v>
      </c>
      <c r="JOO35" s="536">
        <f>ROUND(Eigenmischungen!JOS46,1)</f>
        <v>0</v>
      </c>
      <c r="JOP35" s="536">
        <f>ROUND(Eigenmischungen!JOT46,1)</f>
        <v>0</v>
      </c>
      <c r="JOQ35" s="536">
        <f>ROUND(Eigenmischungen!JOU46,1)</f>
        <v>0</v>
      </c>
      <c r="JOR35" s="536">
        <f>ROUND(Eigenmischungen!JOV46,1)</f>
        <v>0</v>
      </c>
      <c r="JOS35" s="536">
        <f>ROUND(Eigenmischungen!JOW46,1)</f>
        <v>0</v>
      </c>
      <c r="JOT35" s="536">
        <f>ROUND(Eigenmischungen!JOX46,1)</f>
        <v>0</v>
      </c>
      <c r="JOU35" s="536">
        <f>ROUND(Eigenmischungen!JOY46,1)</f>
        <v>0</v>
      </c>
      <c r="JOV35" s="536">
        <f>ROUND(Eigenmischungen!JOZ46,1)</f>
        <v>0</v>
      </c>
      <c r="JOW35" s="536">
        <f>ROUND(Eigenmischungen!JPA46,1)</f>
        <v>0</v>
      </c>
      <c r="JOX35" s="536">
        <f>ROUND(Eigenmischungen!JPB46,1)</f>
        <v>0</v>
      </c>
      <c r="JOY35" s="536">
        <f>ROUND(Eigenmischungen!JPC46,1)</f>
        <v>0</v>
      </c>
      <c r="JOZ35" s="536">
        <f>ROUND(Eigenmischungen!JPD46,1)</f>
        <v>0</v>
      </c>
      <c r="JPA35" s="536">
        <f>ROUND(Eigenmischungen!JPE46,1)</f>
        <v>0</v>
      </c>
      <c r="JPB35" s="536">
        <f>ROUND(Eigenmischungen!JPF46,1)</f>
        <v>0</v>
      </c>
      <c r="JPC35" s="536">
        <f>ROUND(Eigenmischungen!JPG46,1)</f>
        <v>0</v>
      </c>
      <c r="JPD35" s="536">
        <f>ROUND(Eigenmischungen!JPH46,1)</f>
        <v>0</v>
      </c>
      <c r="JPE35" s="536">
        <f>ROUND(Eigenmischungen!JPI46,1)</f>
        <v>0</v>
      </c>
      <c r="JPF35" s="536">
        <f>ROUND(Eigenmischungen!JPJ46,1)</f>
        <v>0</v>
      </c>
      <c r="JPG35" s="536">
        <f>ROUND(Eigenmischungen!JPK46,1)</f>
        <v>0</v>
      </c>
      <c r="JPH35" s="536">
        <f>ROUND(Eigenmischungen!JPL46,1)</f>
        <v>0</v>
      </c>
      <c r="JPI35" s="536">
        <f>ROUND(Eigenmischungen!JPM46,1)</f>
        <v>0</v>
      </c>
      <c r="JPJ35" s="536">
        <f>ROUND(Eigenmischungen!JPN46,1)</f>
        <v>0</v>
      </c>
      <c r="JPK35" s="536">
        <f>ROUND(Eigenmischungen!JPO46,1)</f>
        <v>0</v>
      </c>
      <c r="JPL35" s="536">
        <f>ROUND(Eigenmischungen!JPP46,1)</f>
        <v>0</v>
      </c>
      <c r="JPM35" s="536">
        <f>ROUND(Eigenmischungen!JPQ46,1)</f>
        <v>0</v>
      </c>
      <c r="JPN35" s="536">
        <f>ROUND(Eigenmischungen!JPR46,1)</f>
        <v>0</v>
      </c>
      <c r="JPO35" s="536">
        <f>ROUND(Eigenmischungen!JPS46,1)</f>
        <v>0</v>
      </c>
      <c r="JPP35" s="536">
        <f>ROUND(Eigenmischungen!JPT46,1)</f>
        <v>0</v>
      </c>
      <c r="JPQ35" s="536">
        <f>ROUND(Eigenmischungen!JPU46,1)</f>
        <v>0</v>
      </c>
      <c r="JPR35" s="536">
        <f>ROUND(Eigenmischungen!JPV46,1)</f>
        <v>0</v>
      </c>
      <c r="JPS35" s="536">
        <f>ROUND(Eigenmischungen!JPW46,1)</f>
        <v>0</v>
      </c>
      <c r="JPT35" s="536">
        <f>ROUND(Eigenmischungen!JPX46,1)</f>
        <v>0</v>
      </c>
      <c r="JPU35" s="536">
        <f>ROUND(Eigenmischungen!JPY46,1)</f>
        <v>0</v>
      </c>
      <c r="JPV35" s="536">
        <f>ROUND(Eigenmischungen!JPZ46,1)</f>
        <v>0</v>
      </c>
      <c r="JPW35" s="536">
        <f>ROUND(Eigenmischungen!JQA46,1)</f>
        <v>0</v>
      </c>
      <c r="JPX35" s="536">
        <f>ROUND(Eigenmischungen!JQB46,1)</f>
        <v>0</v>
      </c>
      <c r="JPY35" s="536">
        <f>ROUND(Eigenmischungen!JQC46,1)</f>
        <v>0</v>
      </c>
      <c r="JPZ35" s="536">
        <f>ROUND(Eigenmischungen!JQD46,1)</f>
        <v>0</v>
      </c>
      <c r="JQA35" s="536">
        <f>ROUND(Eigenmischungen!JQE46,1)</f>
        <v>0</v>
      </c>
      <c r="JQB35" s="536">
        <f>ROUND(Eigenmischungen!JQF46,1)</f>
        <v>0</v>
      </c>
      <c r="JQC35" s="536">
        <f>ROUND(Eigenmischungen!JQG46,1)</f>
        <v>0</v>
      </c>
      <c r="JQD35" s="536">
        <f>ROUND(Eigenmischungen!JQH46,1)</f>
        <v>0</v>
      </c>
      <c r="JQE35" s="536">
        <f>ROUND(Eigenmischungen!JQI46,1)</f>
        <v>0</v>
      </c>
      <c r="JQF35" s="536">
        <f>ROUND(Eigenmischungen!JQJ46,1)</f>
        <v>0</v>
      </c>
      <c r="JQG35" s="536">
        <f>ROUND(Eigenmischungen!JQK46,1)</f>
        <v>0</v>
      </c>
      <c r="JQH35" s="536">
        <f>ROUND(Eigenmischungen!JQL46,1)</f>
        <v>0</v>
      </c>
      <c r="JQI35" s="536">
        <f>ROUND(Eigenmischungen!JQM46,1)</f>
        <v>0</v>
      </c>
      <c r="JQJ35" s="536">
        <f>ROUND(Eigenmischungen!JQN46,1)</f>
        <v>0</v>
      </c>
      <c r="JQK35" s="536">
        <f>ROUND(Eigenmischungen!JQO46,1)</f>
        <v>0</v>
      </c>
      <c r="JQL35" s="536">
        <f>ROUND(Eigenmischungen!JQP46,1)</f>
        <v>0</v>
      </c>
      <c r="JQM35" s="536">
        <f>ROUND(Eigenmischungen!JQQ46,1)</f>
        <v>0</v>
      </c>
      <c r="JQN35" s="536">
        <f>ROUND(Eigenmischungen!JQR46,1)</f>
        <v>0</v>
      </c>
      <c r="JQO35" s="536">
        <f>ROUND(Eigenmischungen!JQS46,1)</f>
        <v>0</v>
      </c>
      <c r="JQP35" s="536">
        <f>ROUND(Eigenmischungen!JQT46,1)</f>
        <v>0</v>
      </c>
      <c r="JQQ35" s="536">
        <f>ROUND(Eigenmischungen!JQU46,1)</f>
        <v>0</v>
      </c>
      <c r="JQR35" s="536">
        <f>ROUND(Eigenmischungen!JQV46,1)</f>
        <v>0</v>
      </c>
      <c r="JQS35" s="536">
        <f>ROUND(Eigenmischungen!JQW46,1)</f>
        <v>0</v>
      </c>
      <c r="JQT35" s="536">
        <f>ROUND(Eigenmischungen!JQX46,1)</f>
        <v>0</v>
      </c>
      <c r="JQU35" s="536">
        <f>ROUND(Eigenmischungen!JQY46,1)</f>
        <v>0</v>
      </c>
      <c r="JQV35" s="536">
        <f>ROUND(Eigenmischungen!JQZ46,1)</f>
        <v>0</v>
      </c>
      <c r="JQW35" s="536">
        <f>ROUND(Eigenmischungen!JRA46,1)</f>
        <v>0</v>
      </c>
      <c r="JQX35" s="536">
        <f>ROUND(Eigenmischungen!JRB46,1)</f>
        <v>0</v>
      </c>
      <c r="JQY35" s="536">
        <f>ROUND(Eigenmischungen!JRC46,1)</f>
        <v>0</v>
      </c>
      <c r="JQZ35" s="536">
        <f>ROUND(Eigenmischungen!JRD46,1)</f>
        <v>0</v>
      </c>
      <c r="JRA35" s="536">
        <f>ROUND(Eigenmischungen!JRE46,1)</f>
        <v>0</v>
      </c>
      <c r="JRB35" s="536">
        <f>ROUND(Eigenmischungen!JRF46,1)</f>
        <v>0</v>
      </c>
      <c r="JRC35" s="536">
        <f>ROUND(Eigenmischungen!JRG46,1)</f>
        <v>0</v>
      </c>
      <c r="JRD35" s="536">
        <f>ROUND(Eigenmischungen!JRH46,1)</f>
        <v>0</v>
      </c>
      <c r="JRE35" s="536">
        <f>ROUND(Eigenmischungen!JRI46,1)</f>
        <v>0</v>
      </c>
      <c r="JRF35" s="536">
        <f>ROUND(Eigenmischungen!JRJ46,1)</f>
        <v>0</v>
      </c>
      <c r="JRG35" s="536">
        <f>ROUND(Eigenmischungen!JRK46,1)</f>
        <v>0</v>
      </c>
      <c r="JRH35" s="536">
        <f>ROUND(Eigenmischungen!JRL46,1)</f>
        <v>0</v>
      </c>
      <c r="JRI35" s="536">
        <f>ROUND(Eigenmischungen!JRM46,1)</f>
        <v>0</v>
      </c>
      <c r="JRJ35" s="536">
        <f>ROUND(Eigenmischungen!JRN46,1)</f>
        <v>0</v>
      </c>
      <c r="JRK35" s="536">
        <f>ROUND(Eigenmischungen!JRO46,1)</f>
        <v>0</v>
      </c>
      <c r="JRL35" s="536">
        <f>ROUND(Eigenmischungen!JRP46,1)</f>
        <v>0</v>
      </c>
      <c r="JRM35" s="536">
        <f>ROUND(Eigenmischungen!JRQ46,1)</f>
        <v>0</v>
      </c>
      <c r="JRN35" s="536">
        <f>ROUND(Eigenmischungen!JRR46,1)</f>
        <v>0</v>
      </c>
      <c r="JRO35" s="536">
        <f>ROUND(Eigenmischungen!JRS46,1)</f>
        <v>0</v>
      </c>
      <c r="JRP35" s="536">
        <f>ROUND(Eigenmischungen!JRT46,1)</f>
        <v>0</v>
      </c>
      <c r="JRQ35" s="536">
        <f>ROUND(Eigenmischungen!JRU46,1)</f>
        <v>0</v>
      </c>
      <c r="JRR35" s="536">
        <f>ROUND(Eigenmischungen!JRV46,1)</f>
        <v>0</v>
      </c>
      <c r="JRS35" s="536">
        <f>ROUND(Eigenmischungen!JRW46,1)</f>
        <v>0</v>
      </c>
      <c r="JRT35" s="536">
        <f>ROUND(Eigenmischungen!JRX46,1)</f>
        <v>0</v>
      </c>
      <c r="JRU35" s="536">
        <f>ROUND(Eigenmischungen!JRY46,1)</f>
        <v>0</v>
      </c>
      <c r="JRV35" s="536">
        <f>ROUND(Eigenmischungen!JRZ46,1)</f>
        <v>0</v>
      </c>
      <c r="JRW35" s="536">
        <f>ROUND(Eigenmischungen!JSA46,1)</f>
        <v>0</v>
      </c>
      <c r="JRX35" s="536">
        <f>ROUND(Eigenmischungen!JSB46,1)</f>
        <v>0</v>
      </c>
      <c r="JRY35" s="536">
        <f>ROUND(Eigenmischungen!JSC46,1)</f>
        <v>0</v>
      </c>
      <c r="JRZ35" s="536">
        <f>ROUND(Eigenmischungen!JSD46,1)</f>
        <v>0</v>
      </c>
      <c r="JSA35" s="536">
        <f>ROUND(Eigenmischungen!JSE46,1)</f>
        <v>0</v>
      </c>
      <c r="JSB35" s="536">
        <f>ROUND(Eigenmischungen!JSF46,1)</f>
        <v>0</v>
      </c>
      <c r="JSC35" s="536">
        <f>ROUND(Eigenmischungen!JSG46,1)</f>
        <v>0</v>
      </c>
      <c r="JSD35" s="536">
        <f>ROUND(Eigenmischungen!JSH46,1)</f>
        <v>0</v>
      </c>
      <c r="JSE35" s="536">
        <f>ROUND(Eigenmischungen!JSI46,1)</f>
        <v>0</v>
      </c>
      <c r="JSF35" s="536">
        <f>ROUND(Eigenmischungen!JSJ46,1)</f>
        <v>0</v>
      </c>
      <c r="JSG35" s="536">
        <f>ROUND(Eigenmischungen!JSK46,1)</f>
        <v>0</v>
      </c>
      <c r="JSH35" s="536">
        <f>ROUND(Eigenmischungen!JSL46,1)</f>
        <v>0</v>
      </c>
      <c r="JSI35" s="536">
        <f>ROUND(Eigenmischungen!JSM46,1)</f>
        <v>0</v>
      </c>
      <c r="JSJ35" s="536">
        <f>ROUND(Eigenmischungen!JSN46,1)</f>
        <v>0</v>
      </c>
      <c r="JSK35" s="536">
        <f>ROUND(Eigenmischungen!JSO46,1)</f>
        <v>0</v>
      </c>
      <c r="JSL35" s="536">
        <f>ROUND(Eigenmischungen!JSP46,1)</f>
        <v>0</v>
      </c>
      <c r="JSM35" s="536">
        <f>ROUND(Eigenmischungen!JSQ46,1)</f>
        <v>0</v>
      </c>
      <c r="JSN35" s="536">
        <f>ROUND(Eigenmischungen!JSR46,1)</f>
        <v>0</v>
      </c>
      <c r="JSO35" s="536">
        <f>ROUND(Eigenmischungen!JSS46,1)</f>
        <v>0</v>
      </c>
      <c r="JSP35" s="536">
        <f>ROUND(Eigenmischungen!JST46,1)</f>
        <v>0</v>
      </c>
      <c r="JSQ35" s="536">
        <f>ROUND(Eigenmischungen!JSU46,1)</f>
        <v>0</v>
      </c>
      <c r="JSR35" s="536">
        <f>ROUND(Eigenmischungen!JSV46,1)</f>
        <v>0</v>
      </c>
      <c r="JSS35" s="536">
        <f>ROUND(Eigenmischungen!JSW46,1)</f>
        <v>0</v>
      </c>
      <c r="JST35" s="536">
        <f>ROUND(Eigenmischungen!JSX46,1)</f>
        <v>0</v>
      </c>
      <c r="JSU35" s="536">
        <f>ROUND(Eigenmischungen!JSY46,1)</f>
        <v>0</v>
      </c>
      <c r="JSV35" s="536">
        <f>ROUND(Eigenmischungen!JSZ46,1)</f>
        <v>0</v>
      </c>
      <c r="JSW35" s="536">
        <f>ROUND(Eigenmischungen!JTA46,1)</f>
        <v>0</v>
      </c>
      <c r="JSX35" s="536">
        <f>ROUND(Eigenmischungen!JTB46,1)</f>
        <v>0</v>
      </c>
      <c r="JSY35" s="536">
        <f>ROUND(Eigenmischungen!JTC46,1)</f>
        <v>0</v>
      </c>
      <c r="JSZ35" s="536">
        <f>ROUND(Eigenmischungen!JTD46,1)</f>
        <v>0</v>
      </c>
      <c r="JTA35" s="536">
        <f>ROUND(Eigenmischungen!JTE46,1)</f>
        <v>0</v>
      </c>
      <c r="JTB35" s="536">
        <f>ROUND(Eigenmischungen!JTF46,1)</f>
        <v>0</v>
      </c>
      <c r="JTC35" s="536">
        <f>ROUND(Eigenmischungen!JTG46,1)</f>
        <v>0</v>
      </c>
      <c r="JTD35" s="536">
        <f>ROUND(Eigenmischungen!JTH46,1)</f>
        <v>0</v>
      </c>
      <c r="JTE35" s="536">
        <f>ROUND(Eigenmischungen!JTI46,1)</f>
        <v>0</v>
      </c>
      <c r="JTF35" s="536">
        <f>ROUND(Eigenmischungen!JTJ46,1)</f>
        <v>0</v>
      </c>
      <c r="JTG35" s="536">
        <f>ROUND(Eigenmischungen!JTK46,1)</f>
        <v>0</v>
      </c>
      <c r="JTH35" s="536">
        <f>ROUND(Eigenmischungen!JTL46,1)</f>
        <v>0</v>
      </c>
      <c r="JTI35" s="536">
        <f>ROUND(Eigenmischungen!JTM46,1)</f>
        <v>0</v>
      </c>
      <c r="JTJ35" s="536">
        <f>ROUND(Eigenmischungen!JTN46,1)</f>
        <v>0</v>
      </c>
      <c r="JTK35" s="536">
        <f>ROUND(Eigenmischungen!JTO46,1)</f>
        <v>0</v>
      </c>
      <c r="JTL35" s="536">
        <f>ROUND(Eigenmischungen!JTP46,1)</f>
        <v>0</v>
      </c>
      <c r="JTM35" s="536">
        <f>ROUND(Eigenmischungen!JTQ46,1)</f>
        <v>0</v>
      </c>
      <c r="JTN35" s="536">
        <f>ROUND(Eigenmischungen!JTR46,1)</f>
        <v>0</v>
      </c>
      <c r="JTO35" s="536">
        <f>ROUND(Eigenmischungen!JTS46,1)</f>
        <v>0</v>
      </c>
      <c r="JTP35" s="536">
        <f>ROUND(Eigenmischungen!JTT46,1)</f>
        <v>0</v>
      </c>
      <c r="JTQ35" s="536">
        <f>ROUND(Eigenmischungen!JTU46,1)</f>
        <v>0</v>
      </c>
      <c r="JTR35" s="536">
        <f>ROUND(Eigenmischungen!JTV46,1)</f>
        <v>0</v>
      </c>
      <c r="JTS35" s="536">
        <f>ROUND(Eigenmischungen!JTW46,1)</f>
        <v>0</v>
      </c>
      <c r="JTT35" s="536">
        <f>ROUND(Eigenmischungen!JTX46,1)</f>
        <v>0</v>
      </c>
      <c r="JTU35" s="536">
        <f>ROUND(Eigenmischungen!JTY46,1)</f>
        <v>0</v>
      </c>
      <c r="JTV35" s="536">
        <f>ROUND(Eigenmischungen!JTZ46,1)</f>
        <v>0</v>
      </c>
      <c r="JTW35" s="536">
        <f>ROUND(Eigenmischungen!JUA46,1)</f>
        <v>0</v>
      </c>
      <c r="JTX35" s="536">
        <f>ROUND(Eigenmischungen!JUB46,1)</f>
        <v>0</v>
      </c>
      <c r="JTY35" s="536">
        <f>ROUND(Eigenmischungen!JUC46,1)</f>
        <v>0</v>
      </c>
      <c r="JTZ35" s="536">
        <f>ROUND(Eigenmischungen!JUD46,1)</f>
        <v>0</v>
      </c>
      <c r="JUA35" s="536">
        <f>ROUND(Eigenmischungen!JUE46,1)</f>
        <v>0</v>
      </c>
      <c r="JUB35" s="536">
        <f>ROUND(Eigenmischungen!JUF46,1)</f>
        <v>0</v>
      </c>
      <c r="JUC35" s="536">
        <f>ROUND(Eigenmischungen!JUG46,1)</f>
        <v>0</v>
      </c>
      <c r="JUD35" s="536">
        <f>ROUND(Eigenmischungen!JUH46,1)</f>
        <v>0</v>
      </c>
      <c r="JUE35" s="536">
        <f>ROUND(Eigenmischungen!JUI46,1)</f>
        <v>0</v>
      </c>
      <c r="JUF35" s="536">
        <f>ROUND(Eigenmischungen!JUJ46,1)</f>
        <v>0</v>
      </c>
      <c r="JUG35" s="536">
        <f>ROUND(Eigenmischungen!JUK46,1)</f>
        <v>0</v>
      </c>
      <c r="JUH35" s="536">
        <f>ROUND(Eigenmischungen!JUL46,1)</f>
        <v>0</v>
      </c>
      <c r="JUI35" s="536">
        <f>ROUND(Eigenmischungen!JUM46,1)</f>
        <v>0</v>
      </c>
      <c r="JUJ35" s="536">
        <f>ROUND(Eigenmischungen!JUN46,1)</f>
        <v>0</v>
      </c>
      <c r="JUK35" s="536">
        <f>ROUND(Eigenmischungen!JUO46,1)</f>
        <v>0</v>
      </c>
      <c r="JUL35" s="536">
        <f>ROUND(Eigenmischungen!JUP46,1)</f>
        <v>0</v>
      </c>
      <c r="JUM35" s="536">
        <f>ROUND(Eigenmischungen!JUQ46,1)</f>
        <v>0</v>
      </c>
      <c r="JUN35" s="536">
        <f>ROUND(Eigenmischungen!JUR46,1)</f>
        <v>0</v>
      </c>
      <c r="JUO35" s="536">
        <f>ROUND(Eigenmischungen!JUS46,1)</f>
        <v>0</v>
      </c>
      <c r="JUP35" s="536">
        <f>ROUND(Eigenmischungen!JUT46,1)</f>
        <v>0</v>
      </c>
      <c r="JUQ35" s="536">
        <f>ROUND(Eigenmischungen!JUU46,1)</f>
        <v>0</v>
      </c>
      <c r="JUR35" s="536">
        <f>ROUND(Eigenmischungen!JUV46,1)</f>
        <v>0</v>
      </c>
      <c r="JUS35" s="536">
        <f>ROUND(Eigenmischungen!JUW46,1)</f>
        <v>0</v>
      </c>
      <c r="JUT35" s="536">
        <f>ROUND(Eigenmischungen!JUX46,1)</f>
        <v>0</v>
      </c>
      <c r="JUU35" s="536">
        <f>ROUND(Eigenmischungen!JUY46,1)</f>
        <v>0</v>
      </c>
      <c r="JUV35" s="536">
        <f>ROUND(Eigenmischungen!JUZ46,1)</f>
        <v>0</v>
      </c>
      <c r="JUW35" s="536">
        <f>ROUND(Eigenmischungen!JVA46,1)</f>
        <v>0</v>
      </c>
      <c r="JUX35" s="536">
        <f>ROUND(Eigenmischungen!JVB46,1)</f>
        <v>0</v>
      </c>
      <c r="JUY35" s="536">
        <f>ROUND(Eigenmischungen!JVC46,1)</f>
        <v>0</v>
      </c>
      <c r="JUZ35" s="536">
        <f>ROUND(Eigenmischungen!JVD46,1)</f>
        <v>0</v>
      </c>
      <c r="JVA35" s="536">
        <f>ROUND(Eigenmischungen!JVE46,1)</f>
        <v>0</v>
      </c>
      <c r="JVB35" s="536">
        <f>ROUND(Eigenmischungen!JVF46,1)</f>
        <v>0</v>
      </c>
      <c r="JVC35" s="536">
        <f>ROUND(Eigenmischungen!JVG46,1)</f>
        <v>0</v>
      </c>
      <c r="JVD35" s="536">
        <f>ROUND(Eigenmischungen!JVH46,1)</f>
        <v>0</v>
      </c>
      <c r="JVE35" s="536">
        <f>ROUND(Eigenmischungen!JVI46,1)</f>
        <v>0</v>
      </c>
      <c r="JVF35" s="536">
        <f>ROUND(Eigenmischungen!JVJ46,1)</f>
        <v>0</v>
      </c>
      <c r="JVG35" s="536">
        <f>ROUND(Eigenmischungen!JVK46,1)</f>
        <v>0</v>
      </c>
      <c r="JVH35" s="536">
        <f>ROUND(Eigenmischungen!JVL46,1)</f>
        <v>0</v>
      </c>
      <c r="JVI35" s="536">
        <f>ROUND(Eigenmischungen!JVM46,1)</f>
        <v>0</v>
      </c>
      <c r="JVJ35" s="536">
        <f>ROUND(Eigenmischungen!JVN46,1)</f>
        <v>0</v>
      </c>
      <c r="JVK35" s="536">
        <f>ROUND(Eigenmischungen!JVO46,1)</f>
        <v>0</v>
      </c>
      <c r="JVL35" s="536">
        <f>ROUND(Eigenmischungen!JVP46,1)</f>
        <v>0</v>
      </c>
      <c r="JVM35" s="536">
        <f>ROUND(Eigenmischungen!JVQ46,1)</f>
        <v>0</v>
      </c>
      <c r="JVN35" s="536">
        <f>ROUND(Eigenmischungen!JVR46,1)</f>
        <v>0</v>
      </c>
      <c r="JVO35" s="536">
        <f>ROUND(Eigenmischungen!JVS46,1)</f>
        <v>0</v>
      </c>
      <c r="JVP35" s="536">
        <f>ROUND(Eigenmischungen!JVT46,1)</f>
        <v>0</v>
      </c>
      <c r="JVQ35" s="536">
        <f>ROUND(Eigenmischungen!JVU46,1)</f>
        <v>0</v>
      </c>
      <c r="JVR35" s="536">
        <f>ROUND(Eigenmischungen!JVV46,1)</f>
        <v>0</v>
      </c>
      <c r="JVS35" s="536">
        <f>ROUND(Eigenmischungen!JVW46,1)</f>
        <v>0</v>
      </c>
      <c r="JVT35" s="536">
        <f>ROUND(Eigenmischungen!JVX46,1)</f>
        <v>0</v>
      </c>
      <c r="JVU35" s="536">
        <f>ROUND(Eigenmischungen!JVY46,1)</f>
        <v>0</v>
      </c>
      <c r="JVV35" s="536">
        <f>ROUND(Eigenmischungen!JVZ46,1)</f>
        <v>0</v>
      </c>
      <c r="JVW35" s="536">
        <f>ROUND(Eigenmischungen!JWA46,1)</f>
        <v>0</v>
      </c>
      <c r="JVX35" s="536">
        <f>ROUND(Eigenmischungen!JWB46,1)</f>
        <v>0</v>
      </c>
      <c r="JVY35" s="536">
        <f>ROUND(Eigenmischungen!JWC46,1)</f>
        <v>0</v>
      </c>
      <c r="JVZ35" s="536">
        <f>ROUND(Eigenmischungen!JWD46,1)</f>
        <v>0</v>
      </c>
      <c r="JWA35" s="536">
        <f>ROUND(Eigenmischungen!JWE46,1)</f>
        <v>0</v>
      </c>
      <c r="JWB35" s="536">
        <f>ROUND(Eigenmischungen!JWF46,1)</f>
        <v>0</v>
      </c>
      <c r="JWC35" s="536">
        <f>ROUND(Eigenmischungen!JWG46,1)</f>
        <v>0</v>
      </c>
      <c r="JWD35" s="536">
        <f>ROUND(Eigenmischungen!JWH46,1)</f>
        <v>0</v>
      </c>
      <c r="JWE35" s="536">
        <f>ROUND(Eigenmischungen!JWI46,1)</f>
        <v>0</v>
      </c>
      <c r="JWF35" s="536">
        <f>ROUND(Eigenmischungen!JWJ46,1)</f>
        <v>0</v>
      </c>
      <c r="JWG35" s="536">
        <f>ROUND(Eigenmischungen!JWK46,1)</f>
        <v>0</v>
      </c>
      <c r="JWH35" s="536">
        <f>ROUND(Eigenmischungen!JWL46,1)</f>
        <v>0</v>
      </c>
      <c r="JWI35" s="536">
        <f>ROUND(Eigenmischungen!JWM46,1)</f>
        <v>0</v>
      </c>
      <c r="JWJ35" s="536">
        <f>ROUND(Eigenmischungen!JWN46,1)</f>
        <v>0</v>
      </c>
      <c r="JWK35" s="536">
        <f>ROUND(Eigenmischungen!JWO46,1)</f>
        <v>0</v>
      </c>
      <c r="JWL35" s="536">
        <f>ROUND(Eigenmischungen!JWP46,1)</f>
        <v>0</v>
      </c>
      <c r="JWM35" s="536">
        <f>ROUND(Eigenmischungen!JWQ46,1)</f>
        <v>0</v>
      </c>
      <c r="JWN35" s="536">
        <f>ROUND(Eigenmischungen!JWR46,1)</f>
        <v>0</v>
      </c>
      <c r="JWO35" s="536">
        <f>ROUND(Eigenmischungen!JWS46,1)</f>
        <v>0</v>
      </c>
      <c r="JWP35" s="536">
        <f>ROUND(Eigenmischungen!JWT46,1)</f>
        <v>0</v>
      </c>
      <c r="JWQ35" s="536">
        <f>ROUND(Eigenmischungen!JWU46,1)</f>
        <v>0</v>
      </c>
      <c r="JWR35" s="536">
        <f>ROUND(Eigenmischungen!JWV46,1)</f>
        <v>0</v>
      </c>
      <c r="JWS35" s="536">
        <f>ROUND(Eigenmischungen!JWW46,1)</f>
        <v>0</v>
      </c>
      <c r="JWT35" s="536">
        <f>ROUND(Eigenmischungen!JWX46,1)</f>
        <v>0</v>
      </c>
      <c r="JWU35" s="536">
        <f>ROUND(Eigenmischungen!JWY46,1)</f>
        <v>0</v>
      </c>
      <c r="JWV35" s="536">
        <f>ROUND(Eigenmischungen!JWZ46,1)</f>
        <v>0</v>
      </c>
      <c r="JWW35" s="536">
        <f>ROUND(Eigenmischungen!JXA46,1)</f>
        <v>0</v>
      </c>
      <c r="JWX35" s="536">
        <f>ROUND(Eigenmischungen!JXB46,1)</f>
        <v>0</v>
      </c>
      <c r="JWY35" s="536">
        <f>ROUND(Eigenmischungen!JXC46,1)</f>
        <v>0</v>
      </c>
      <c r="JWZ35" s="536">
        <f>ROUND(Eigenmischungen!JXD46,1)</f>
        <v>0</v>
      </c>
      <c r="JXA35" s="536">
        <f>ROUND(Eigenmischungen!JXE46,1)</f>
        <v>0</v>
      </c>
      <c r="JXB35" s="536">
        <f>ROUND(Eigenmischungen!JXF46,1)</f>
        <v>0</v>
      </c>
      <c r="JXC35" s="536">
        <f>ROUND(Eigenmischungen!JXG46,1)</f>
        <v>0</v>
      </c>
      <c r="JXD35" s="536">
        <f>ROUND(Eigenmischungen!JXH46,1)</f>
        <v>0</v>
      </c>
      <c r="JXE35" s="536">
        <f>ROUND(Eigenmischungen!JXI46,1)</f>
        <v>0</v>
      </c>
      <c r="JXF35" s="536">
        <f>ROUND(Eigenmischungen!JXJ46,1)</f>
        <v>0</v>
      </c>
      <c r="JXG35" s="536">
        <f>ROUND(Eigenmischungen!JXK46,1)</f>
        <v>0</v>
      </c>
      <c r="JXH35" s="536">
        <f>ROUND(Eigenmischungen!JXL46,1)</f>
        <v>0</v>
      </c>
      <c r="JXI35" s="536">
        <f>ROUND(Eigenmischungen!JXM46,1)</f>
        <v>0</v>
      </c>
      <c r="JXJ35" s="536">
        <f>ROUND(Eigenmischungen!JXN46,1)</f>
        <v>0</v>
      </c>
      <c r="JXK35" s="536">
        <f>ROUND(Eigenmischungen!JXO46,1)</f>
        <v>0</v>
      </c>
      <c r="JXL35" s="536">
        <f>ROUND(Eigenmischungen!JXP46,1)</f>
        <v>0</v>
      </c>
      <c r="JXM35" s="536">
        <f>ROUND(Eigenmischungen!JXQ46,1)</f>
        <v>0</v>
      </c>
      <c r="JXN35" s="536">
        <f>ROUND(Eigenmischungen!JXR46,1)</f>
        <v>0</v>
      </c>
      <c r="JXO35" s="536">
        <f>ROUND(Eigenmischungen!JXS46,1)</f>
        <v>0</v>
      </c>
      <c r="JXP35" s="536">
        <f>ROUND(Eigenmischungen!JXT46,1)</f>
        <v>0</v>
      </c>
      <c r="JXQ35" s="536">
        <f>ROUND(Eigenmischungen!JXU46,1)</f>
        <v>0</v>
      </c>
      <c r="JXR35" s="536">
        <f>ROUND(Eigenmischungen!JXV46,1)</f>
        <v>0</v>
      </c>
      <c r="JXS35" s="536">
        <f>ROUND(Eigenmischungen!JXW46,1)</f>
        <v>0</v>
      </c>
      <c r="JXT35" s="536">
        <f>ROUND(Eigenmischungen!JXX46,1)</f>
        <v>0</v>
      </c>
      <c r="JXU35" s="536">
        <f>ROUND(Eigenmischungen!JXY46,1)</f>
        <v>0</v>
      </c>
      <c r="JXV35" s="536">
        <f>ROUND(Eigenmischungen!JXZ46,1)</f>
        <v>0</v>
      </c>
      <c r="JXW35" s="536">
        <f>ROUND(Eigenmischungen!JYA46,1)</f>
        <v>0</v>
      </c>
      <c r="JXX35" s="536">
        <f>ROUND(Eigenmischungen!JYB46,1)</f>
        <v>0</v>
      </c>
      <c r="JXY35" s="536">
        <f>ROUND(Eigenmischungen!JYC46,1)</f>
        <v>0</v>
      </c>
      <c r="JXZ35" s="536">
        <f>ROUND(Eigenmischungen!JYD46,1)</f>
        <v>0</v>
      </c>
      <c r="JYA35" s="536">
        <f>ROUND(Eigenmischungen!JYE46,1)</f>
        <v>0</v>
      </c>
      <c r="JYB35" s="536">
        <f>ROUND(Eigenmischungen!JYF46,1)</f>
        <v>0</v>
      </c>
      <c r="JYC35" s="536">
        <f>ROUND(Eigenmischungen!JYG46,1)</f>
        <v>0</v>
      </c>
      <c r="JYD35" s="536">
        <f>ROUND(Eigenmischungen!JYH46,1)</f>
        <v>0</v>
      </c>
      <c r="JYE35" s="536">
        <f>ROUND(Eigenmischungen!JYI46,1)</f>
        <v>0</v>
      </c>
      <c r="JYF35" s="536">
        <f>ROUND(Eigenmischungen!JYJ46,1)</f>
        <v>0</v>
      </c>
      <c r="JYG35" s="536">
        <f>ROUND(Eigenmischungen!JYK46,1)</f>
        <v>0</v>
      </c>
      <c r="JYH35" s="536">
        <f>ROUND(Eigenmischungen!JYL46,1)</f>
        <v>0</v>
      </c>
      <c r="JYI35" s="536">
        <f>ROUND(Eigenmischungen!JYM46,1)</f>
        <v>0</v>
      </c>
      <c r="JYJ35" s="536">
        <f>ROUND(Eigenmischungen!JYN46,1)</f>
        <v>0</v>
      </c>
      <c r="JYK35" s="536">
        <f>ROUND(Eigenmischungen!JYO46,1)</f>
        <v>0</v>
      </c>
      <c r="JYL35" s="536">
        <f>ROUND(Eigenmischungen!JYP46,1)</f>
        <v>0</v>
      </c>
      <c r="JYM35" s="536">
        <f>ROUND(Eigenmischungen!JYQ46,1)</f>
        <v>0</v>
      </c>
      <c r="JYN35" s="536">
        <f>ROUND(Eigenmischungen!JYR46,1)</f>
        <v>0</v>
      </c>
      <c r="JYO35" s="536">
        <f>ROUND(Eigenmischungen!JYS46,1)</f>
        <v>0</v>
      </c>
      <c r="JYP35" s="536">
        <f>ROUND(Eigenmischungen!JYT46,1)</f>
        <v>0</v>
      </c>
      <c r="JYQ35" s="536">
        <f>ROUND(Eigenmischungen!JYU46,1)</f>
        <v>0</v>
      </c>
      <c r="JYR35" s="536">
        <f>ROUND(Eigenmischungen!JYV46,1)</f>
        <v>0</v>
      </c>
      <c r="JYS35" s="536">
        <f>ROUND(Eigenmischungen!JYW46,1)</f>
        <v>0</v>
      </c>
      <c r="JYT35" s="536">
        <f>ROUND(Eigenmischungen!JYX46,1)</f>
        <v>0</v>
      </c>
      <c r="JYU35" s="536">
        <f>ROUND(Eigenmischungen!JYY46,1)</f>
        <v>0</v>
      </c>
      <c r="JYV35" s="536">
        <f>ROUND(Eigenmischungen!JYZ46,1)</f>
        <v>0</v>
      </c>
      <c r="JYW35" s="536">
        <f>ROUND(Eigenmischungen!JZA46,1)</f>
        <v>0</v>
      </c>
      <c r="JYX35" s="536">
        <f>ROUND(Eigenmischungen!JZB46,1)</f>
        <v>0</v>
      </c>
      <c r="JYY35" s="536">
        <f>ROUND(Eigenmischungen!JZC46,1)</f>
        <v>0</v>
      </c>
      <c r="JYZ35" s="536">
        <f>ROUND(Eigenmischungen!JZD46,1)</f>
        <v>0</v>
      </c>
      <c r="JZA35" s="536">
        <f>ROUND(Eigenmischungen!JZE46,1)</f>
        <v>0</v>
      </c>
      <c r="JZB35" s="536">
        <f>ROUND(Eigenmischungen!JZF46,1)</f>
        <v>0</v>
      </c>
      <c r="JZC35" s="536">
        <f>ROUND(Eigenmischungen!JZG46,1)</f>
        <v>0</v>
      </c>
      <c r="JZD35" s="536">
        <f>ROUND(Eigenmischungen!JZH46,1)</f>
        <v>0</v>
      </c>
      <c r="JZE35" s="536">
        <f>ROUND(Eigenmischungen!JZI46,1)</f>
        <v>0</v>
      </c>
      <c r="JZF35" s="536">
        <f>ROUND(Eigenmischungen!JZJ46,1)</f>
        <v>0</v>
      </c>
      <c r="JZG35" s="536">
        <f>ROUND(Eigenmischungen!JZK46,1)</f>
        <v>0</v>
      </c>
      <c r="JZH35" s="536">
        <f>ROUND(Eigenmischungen!JZL46,1)</f>
        <v>0</v>
      </c>
      <c r="JZI35" s="536">
        <f>ROUND(Eigenmischungen!JZM46,1)</f>
        <v>0</v>
      </c>
      <c r="JZJ35" s="536">
        <f>ROUND(Eigenmischungen!JZN46,1)</f>
        <v>0</v>
      </c>
      <c r="JZK35" s="536">
        <f>ROUND(Eigenmischungen!JZO46,1)</f>
        <v>0</v>
      </c>
      <c r="JZL35" s="536">
        <f>ROUND(Eigenmischungen!JZP46,1)</f>
        <v>0</v>
      </c>
      <c r="JZM35" s="536">
        <f>ROUND(Eigenmischungen!JZQ46,1)</f>
        <v>0</v>
      </c>
      <c r="JZN35" s="536">
        <f>ROUND(Eigenmischungen!JZR46,1)</f>
        <v>0</v>
      </c>
      <c r="JZO35" s="536">
        <f>ROUND(Eigenmischungen!JZS46,1)</f>
        <v>0</v>
      </c>
      <c r="JZP35" s="536">
        <f>ROUND(Eigenmischungen!JZT46,1)</f>
        <v>0</v>
      </c>
      <c r="JZQ35" s="536">
        <f>ROUND(Eigenmischungen!JZU46,1)</f>
        <v>0</v>
      </c>
      <c r="JZR35" s="536">
        <f>ROUND(Eigenmischungen!JZV46,1)</f>
        <v>0</v>
      </c>
      <c r="JZS35" s="536">
        <f>ROUND(Eigenmischungen!JZW46,1)</f>
        <v>0</v>
      </c>
      <c r="JZT35" s="536">
        <f>ROUND(Eigenmischungen!JZX46,1)</f>
        <v>0</v>
      </c>
      <c r="JZU35" s="536">
        <f>ROUND(Eigenmischungen!JZY46,1)</f>
        <v>0</v>
      </c>
      <c r="JZV35" s="536">
        <f>ROUND(Eigenmischungen!JZZ46,1)</f>
        <v>0</v>
      </c>
      <c r="JZW35" s="536">
        <f>ROUND(Eigenmischungen!KAA46,1)</f>
        <v>0</v>
      </c>
      <c r="JZX35" s="536">
        <f>ROUND(Eigenmischungen!KAB46,1)</f>
        <v>0</v>
      </c>
      <c r="JZY35" s="536">
        <f>ROUND(Eigenmischungen!KAC46,1)</f>
        <v>0</v>
      </c>
      <c r="JZZ35" s="536">
        <f>ROUND(Eigenmischungen!KAD46,1)</f>
        <v>0</v>
      </c>
      <c r="KAA35" s="536">
        <f>ROUND(Eigenmischungen!KAE46,1)</f>
        <v>0</v>
      </c>
      <c r="KAB35" s="536">
        <f>ROUND(Eigenmischungen!KAF46,1)</f>
        <v>0</v>
      </c>
      <c r="KAC35" s="536">
        <f>ROUND(Eigenmischungen!KAG46,1)</f>
        <v>0</v>
      </c>
      <c r="KAD35" s="536">
        <f>ROUND(Eigenmischungen!KAH46,1)</f>
        <v>0</v>
      </c>
      <c r="KAE35" s="536">
        <f>ROUND(Eigenmischungen!KAI46,1)</f>
        <v>0</v>
      </c>
      <c r="KAF35" s="536">
        <f>ROUND(Eigenmischungen!KAJ46,1)</f>
        <v>0</v>
      </c>
      <c r="KAG35" s="536">
        <f>ROUND(Eigenmischungen!KAK46,1)</f>
        <v>0</v>
      </c>
      <c r="KAH35" s="536">
        <f>ROUND(Eigenmischungen!KAL46,1)</f>
        <v>0</v>
      </c>
      <c r="KAI35" s="536">
        <f>ROUND(Eigenmischungen!KAM46,1)</f>
        <v>0</v>
      </c>
      <c r="KAJ35" s="536">
        <f>ROUND(Eigenmischungen!KAN46,1)</f>
        <v>0</v>
      </c>
      <c r="KAK35" s="536">
        <f>ROUND(Eigenmischungen!KAO46,1)</f>
        <v>0</v>
      </c>
      <c r="KAL35" s="536">
        <f>ROUND(Eigenmischungen!KAP46,1)</f>
        <v>0</v>
      </c>
      <c r="KAM35" s="536">
        <f>ROUND(Eigenmischungen!KAQ46,1)</f>
        <v>0</v>
      </c>
      <c r="KAN35" s="536">
        <f>ROUND(Eigenmischungen!KAR46,1)</f>
        <v>0</v>
      </c>
      <c r="KAO35" s="536">
        <f>ROUND(Eigenmischungen!KAS46,1)</f>
        <v>0</v>
      </c>
      <c r="KAP35" s="536">
        <f>ROUND(Eigenmischungen!KAT46,1)</f>
        <v>0</v>
      </c>
      <c r="KAQ35" s="536">
        <f>ROUND(Eigenmischungen!KAU46,1)</f>
        <v>0</v>
      </c>
      <c r="KAR35" s="536">
        <f>ROUND(Eigenmischungen!KAV46,1)</f>
        <v>0</v>
      </c>
      <c r="KAS35" s="536">
        <f>ROUND(Eigenmischungen!KAW46,1)</f>
        <v>0</v>
      </c>
      <c r="KAT35" s="536">
        <f>ROUND(Eigenmischungen!KAX46,1)</f>
        <v>0</v>
      </c>
      <c r="KAU35" s="536">
        <f>ROUND(Eigenmischungen!KAY46,1)</f>
        <v>0</v>
      </c>
      <c r="KAV35" s="536">
        <f>ROUND(Eigenmischungen!KAZ46,1)</f>
        <v>0</v>
      </c>
      <c r="KAW35" s="536">
        <f>ROUND(Eigenmischungen!KBA46,1)</f>
        <v>0</v>
      </c>
      <c r="KAX35" s="536">
        <f>ROUND(Eigenmischungen!KBB46,1)</f>
        <v>0</v>
      </c>
      <c r="KAY35" s="536">
        <f>ROUND(Eigenmischungen!KBC46,1)</f>
        <v>0</v>
      </c>
      <c r="KAZ35" s="536">
        <f>ROUND(Eigenmischungen!KBD46,1)</f>
        <v>0</v>
      </c>
      <c r="KBA35" s="536">
        <f>ROUND(Eigenmischungen!KBE46,1)</f>
        <v>0</v>
      </c>
      <c r="KBB35" s="536">
        <f>ROUND(Eigenmischungen!KBF46,1)</f>
        <v>0</v>
      </c>
      <c r="KBC35" s="536">
        <f>ROUND(Eigenmischungen!KBG46,1)</f>
        <v>0</v>
      </c>
      <c r="KBD35" s="536">
        <f>ROUND(Eigenmischungen!KBH46,1)</f>
        <v>0</v>
      </c>
      <c r="KBE35" s="536">
        <f>ROUND(Eigenmischungen!KBI46,1)</f>
        <v>0</v>
      </c>
      <c r="KBF35" s="536">
        <f>ROUND(Eigenmischungen!KBJ46,1)</f>
        <v>0</v>
      </c>
      <c r="KBG35" s="536">
        <f>ROUND(Eigenmischungen!KBK46,1)</f>
        <v>0</v>
      </c>
      <c r="KBH35" s="536">
        <f>ROUND(Eigenmischungen!KBL46,1)</f>
        <v>0</v>
      </c>
      <c r="KBI35" s="536">
        <f>ROUND(Eigenmischungen!KBM46,1)</f>
        <v>0</v>
      </c>
      <c r="KBJ35" s="536">
        <f>ROUND(Eigenmischungen!KBN46,1)</f>
        <v>0</v>
      </c>
      <c r="KBK35" s="536">
        <f>ROUND(Eigenmischungen!KBO46,1)</f>
        <v>0</v>
      </c>
      <c r="KBL35" s="536">
        <f>ROUND(Eigenmischungen!KBP46,1)</f>
        <v>0</v>
      </c>
      <c r="KBM35" s="536">
        <f>ROUND(Eigenmischungen!KBQ46,1)</f>
        <v>0</v>
      </c>
      <c r="KBN35" s="536">
        <f>ROUND(Eigenmischungen!KBR46,1)</f>
        <v>0</v>
      </c>
      <c r="KBO35" s="536">
        <f>ROUND(Eigenmischungen!KBS46,1)</f>
        <v>0</v>
      </c>
      <c r="KBP35" s="536">
        <f>ROUND(Eigenmischungen!KBT46,1)</f>
        <v>0</v>
      </c>
      <c r="KBQ35" s="536">
        <f>ROUND(Eigenmischungen!KBU46,1)</f>
        <v>0</v>
      </c>
      <c r="KBR35" s="536">
        <f>ROUND(Eigenmischungen!KBV46,1)</f>
        <v>0</v>
      </c>
      <c r="KBS35" s="536">
        <f>ROUND(Eigenmischungen!KBW46,1)</f>
        <v>0</v>
      </c>
      <c r="KBT35" s="536">
        <f>ROUND(Eigenmischungen!KBX46,1)</f>
        <v>0</v>
      </c>
      <c r="KBU35" s="536">
        <f>ROUND(Eigenmischungen!KBY46,1)</f>
        <v>0</v>
      </c>
      <c r="KBV35" s="536">
        <f>ROUND(Eigenmischungen!KBZ46,1)</f>
        <v>0</v>
      </c>
      <c r="KBW35" s="536">
        <f>ROUND(Eigenmischungen!KCA46,1)</f>
        <v>0</v>
      </c>
      <c r="KBX35" s="536">
        <f>ROUND(Eigenmischungen!KCB46,1)</f>
        <v>0</v>
      </c>
      <c r="KBY35" s="536">
        <f>ROUND(Eigenmischungen!KCC46,1)</f>
        <v>0</v>
      </c>
      <c r="KBZ35" s="536">
        <f>ROUND(Eigenmischungen!KCD46,1)</f>
        <v>0</v>
      </c>
      <c r="KCA35" s="536">
        <f>ROUND(Eigenmischungen!KCE46,1)</f>
        <v>0</v>
      </c>
      <c r="KCB35" s="536">
        <f>ROUND(Eigenmischungen!KCF46,1)</f>
        <v>0</v>
      </c>
      <c r="KCC35" s="536">
        <f>ROUND(Eigenmischungen!KCG46,1)</f>
        <v>0</v>
      </c>
      <c r="KCD35" s="536">
        <f>ROUND(Eigenmischungen!KCH46,1)</f>
        <v>0</v>
      </c>
      <c r="KCE35" s="536">
        <f>ROUND(Eigenmischungen!KCI46,1)</f>
        <v>0</v>
      </c>
      <c r="KCF35" s="536">
        <f>ROUND(Eigenmischungen!KCJ46,1)</f>
        <v>0</v>
      </c>
      <c r="KCG35" s="536">
        <f>ROUND(Eigenmischungen!KCK46,1)</f>
        <v>0</v>
      </c>
      <c r="KCH35" s="536">
        <f>ROUND(Eigenmischungen!KCL46,1)</f>
        <v>0</v>
      </c>
      <c r="KCI35" s="536">
        <f>ROUND(Eigenmischungen!KCM46,1)</f>
        <v>0</v>
      </c>
      <c r="KCJ35" s="536">
        <f>ROUND(Eigenmischungen!KCN46,1)</f>
        <v>0</v>
      </c>
      <c r="KCK35" s="536">
        <f>ROUND(Eigenmischungen!KCO46,1)</f>
        <v>0</v>
      </c>
      <c r="KCL35" s="536">
        <f>ROUND(Eigenmischungen!KCP46,1)</f>
        <v>0</v>
      </c>
      <c r="KCM35" s="536">
        <f>ROUND(Eigenmischungen!KCQ46,1)</f>
        <v>0</v>
      </c>
      <c r="KCN35" s="536">
        <f>ROUND(Eigenmischungen!KCR46,1)</f>
        <v>0</v>
      </c>
      <c r="KCO35" s="536">
        <f>ROUND(Eigenmischungen!KCS46,1)</f>
        <v>0</v>
      </c>
      <c r="KCP35" s="536">
        <f>ROUND(Eigenmischungen!KCT46,1)</f>
        <v>0</v>
      </c>
      <c r="KCQ35" s="536">
        <f>ROUND(Eigenmischungen!KCU46,1)</f>
        <v>0</v>
      </c>
      <c r="KCR35" s="536">
        <f>ROUND(Eigenmischungen!KCV46,1)</f>
        <v>0</v>
      </c>
      <c r="KCS35" s="536">
        <f>ROUND(Eigenmischungen!KCW46,1)</f>
        <v>0</v>
      </c>
      <c r="KCT35" s="536">
        <f>ROUND(Eigenmischungen!KCX46,1)</f>
        <v>0</v>
      </c>
      <c r="KCU35" s="536">
        <f>ROUND(Eigenmischungen!KCY46,1)</f>
        <v>0</v>
      </c>
      <c r="KCV35" s="536">
        <f>ROUND(Eigenmischungen!KCZ46,1)</f>
        <v>0</v>
      </c>
      <c r="KCW35" s="536">
        <f>ROUND(Eigenmischungen!KDA46,1)</f>
        <v>0</v>
      </c>
      <c r="KCX35" s="536">
        <f>ROUND(Eigenmischungen!KDB46,1)</f>
        <v>0</v>
      </c>
      <c r="KCY35" s="536">
        <f>ROUND(Eigenmischungen!KDC46,1)</f>
        <v>0</v>
      </c>
      <c r="KCZ35" s="536">
        <f>ROUND(Eigenmischungen!KDD46,1)</f>
        <v>0</v>
      </c>
      <c r="KDA35" s="536">
        <f>ROUND(Eigenmischungen!KDE46,1)</f>
        <v>0</v>
      </c>
      <c r="KDB35" s="536">
        <f>ROUND(Eigenmischungen!KDF46,1)</f>
        <v>0</v>
      </c>
      <c r="KDC35" s="536">
        <f>ROUND(Eigenmischungen!KDG46,1)</f>
        <v>0</v>
      </c>
      <c r="KDD35" s="536">
        <f>ROUND(Eigenmischungen!KDH46,1)</f>
        <v>0</v>
      </c>
      <c r="KDE35" s="536">
        <f>ROUND(Eigenmischungen!KDI46,1)</f>
        <v>0</v>
      </c>
      <c r="KDF35" s="536">
        <f>ROUND(Eigenmischungen!KDJ46,1)</f>
        <v>0</v>
      </c>
      <c r="KDG35" s="536">
        <f>ROUND(Eigenmischungen!KDK46,1)</f>
        <v>0</v>
      </c>
      <c r="KDH35" s="536">
        <f>ROUND(Eigenmischungen!KDL46,1)</f>
        <v>0</v>
      </c>
      <c r="KDI35" s="536">
        <f>ROUND(Eigenmischungen!KDM46,1)</f>
        <v>0</v>
      </c>
      <c r="KDJ35" s="536">
        <f>ROUND(Eigenmischungen!KDN46,1)</f>
        <v>0</v>
      </c>
      <c r="KDK35" s="536">
        <f>ROUND(Eigenmischungen!KDO46,1)</f>
        <v>0</v>
      </c>
      <c r="KDL35" s="536">
        <f>ROUND(Eigenmischungen!KDP46,1)</f>
        <v>0</v>
      </c>
      <c r="KDM35" s="536">
        <f>ROUND(Eigenmischungen!KDQ46,1)</f>
        <v>0</v>
      </c>
      <c r="KDN35" s="536">
        <f>ROUND(Eigenmischungen!KDR46,1)</f>
        <v>0</v>
      </c>
      <c r="KDO35" s="536">
        <f>ROUND(Eigenmischungen!KDS46,1)</f>
        <v>0</v>
      </c>
      <c r="KDP35" s="536">
        <f>ROUND(Eigenmischungen!KDT46,1)</f>
        <v>0</v>
      </c>
      <c r="KDQ35" s="536">
        <f>ROUND(Eigenmischungen!KDU46,1)</f>
        <v>0</v>
      </c>
      <c r="KDR35" s="536">
        <f>ROUND(Eigenmischungen!KDV46,1)</f>
        <v>0</v>
      </c>
      <c r="KDS35" s="536">
        <f>ROUND(Eigenmischungen!KDW46,1)</f>
        <v>0</v>
      </c>
      <c r="KDT35" s="536">
        <f>ROUND(Eigenmischungen!KDX46,1)</f>
        <v>0</v>
      </c>
      <c r="KDU35" s="536">
        <f>ROUND(Eigenmischungen!KDY46,1)</f>
        <v>0</v>
      </c>
      <c r="KDV35" s="536">
        <f>ROUND(Eigenmischungen!KDZ46,1)</f>
        <v>0</v>
      </c>
      <c r="KDW35" s="536">
        <f>ROUND(Eigenmischungen!KEA46,1)</f>
        <v>0</v>
      </c>
      <c r="KDX35" s="536">
        <f>ROUND(Eigenmischungen!KEB46,1)</f>
        <v>0</v>
      </c>
      <c r="KDY35" s="536">
        <f>ROUND(Eigenmischungen!KEC46,1)</f>
        <v>0</v>
      </c>
      <c r="KDZ35" s="536">
        <f>ROUND(Eigenmischungen!KED46,1)</f>
        <v>0</v>
      </c>
      <c r="KEA35" s="536">
        <f>ROUND(Eigenmischungen!KEE46,1)</f>
        <v>0</v>
      </c>
      <c r="KEB35" s="536">
        <f>ROUND(Eigenmischungen!KEF46,1)</f>
        <v>0</v>
      </c>
      <c r="KEC35" s="536">
        <f>ROUND(Eigenmischungen!KEG46,1)</f>
        <v>0</v>
      </c>
      <c r="KED35" s="536">
        <f>ROUND(Eigenmischungen!KEH46,1)</f>
        <v>0</v>
      </c>
      <c r="KEE35" s="536">
        <f>ROUND(Eigenmischungen!KEI46,1)</f>
        <v>0</v>
      </c>
      <c r="KEF35" s="536">
        <f>ROUND(Eigenmischungen!KEJ46,1)</f>
        <v>0</v>
      </c>
      <c r="KEG35" s="536">
        <f>ROUND(Eigenmischungen!KEK46,1)</f>
        <v>0</v>
      </c>
      <c r="KEH35" s="536">
        <f>ROUND(Eigenmischungen!KEL46,1)</f>
        <v>0</v>
      </c>
      <c r="KEI35" s="536">
        <f>ROUND(Eigenmischungen!KEM46,1)</f>
        <v>0</v>
      </c>
      <c r="KEJ35" s="536">
        <f>ROUND(Eigenmischungen!KEN46,1)</f>
        <v>0</v>
      </c>
      <c r="KEK35" s="536">
        <f>ROUND(Eigenmischungen!KEO46,1)</f>
        <v>0</v>
      </c>
      <c r="KEL35" s="536">
        <f>ROUND(Eigenmischungen!KEP46,1)</f>
        <v>0</v>
      </c>
      <c r="KEM35" s="536">
        <f>ROUND(Eigenmischungen!KEQ46,1)</f>
        <v>0</v>
      </c>
      <c r="KEN35" s="536">
        <f>ROUND(Eigenmischungen!KER46,1)</f>
        <v>0</v>
      </c>
      <c r="KEO35" s="536">
        <f>ROUND(Eigenmischungen!KES46,1)</f>
        <v>0</v>
      </c>
      <c r="KEP35" s="536">
        <f>ROUND(Eigenmischungen!KET46,1)</f>
        <v>0</v>
      </c>
      <c r="KEQ35" s="536">
        <f>ROUND(Eigenmischungen!KEU46,1)</f>
        <v>0</v>
      </c>
      <c r="KER35" s="536">
        <f>ROUND(Eigenmischungen!KEV46,1)</f>
        <v>0</v>
      </c>
      <c r="KES35" s="536">
        <f>ROUND(Eigenmischungen!KEW46,1)</f>
        <v>0</v>
      </c>
      <c r="KET35" s="536">
        <f>ROUND(Eigenmischungen!KEX46,1)</f>
        <v>0</v>
      </c>
      <c r="KEU35" s="536">
        <f>ROUND(Eigenmischungen!KEY46,1)</f>
        <v>0</v>
      </c>
      <c r="KEV35" s="536">
        <f>ROUND(Eigenmischungen!KEZ46,1)</f>
        <v>0</v>
      </c>
      <c r="KEW35" s="536">
        <f>ROUND(Eigenmischungen!KFA46,1)</f>
        <v>0</v>
      </c>
      <c r="KEX35" s="536">
        <f>ROUND(Eigenmischungen!KFB46,1)</f>
        <v>0</v>
      </c>
      <c r="KEY35" s="536">
        <f>ROUND(Eigenmischungen!KFC46,1)</f>
        <v>0</v>
      </c>
      <c r="KEZ35" s="536">
        <f>ROUND(Eigenmischungen!KFD46,1)</f>
        <v>0</v>
      </c>
      <c r="KFA35" s="536">
        <f>ROUND(Eigenmischungen!KFE46,1)</f>
        <v>0</v>
      </c>
      <c r="KFB35" s="536">
        <f>ROUND(Eigenmischungen!KFF46,1)</f>
        <v>0</v>
      </c>
      <c r="KFC35" s="536">
        <f>ROUND(Eigenmischungen!KFG46,1)</f>
        <v>0</v>
      </c>
      <c r="KFD35" s="536">
        <f>ROUND(Eigenmischungen!KFH46,1)</f>
        <v>0</v>
      </c>
      <c r="KFE35" s="536">
        <f>ROUND(Eigenmischungen!KFI46,1)</f>
        <v>0</v>
      </c>
      <c r="KFF35" s="536">
        <f>ROUND(Eigenmischungen!KFJ46,1)</f>
        <v>0</v>
      </c>
      <c r="KFG35" s="536">
        <f>ROUND(Eigenmischungen!KFK46,1)</f>
        <v>0</v>
      </c>
      <c r="KFH35" s="536">
        <f>ROUND(Eigenmischungen!KFL46,1)</f>
        <v>0</v>
      </c>
      <c r="KFI35" s="536">
        <f>ROUND(Eigenmischungen!KFM46,1)</f>
        <v>0</v>
      </c>
      <c r="KFJ35" s="536">
        <f>ROUND(Eigenmischungen!KFN46,1)</f>
        <v>0</v>
      </c>
      <c r="KFK35" s="536">
        <f>ROUND(Eigenmischungen!KFO46,1)</f>
        <v>0</v>
      </c>
      <c r="KFL35" s="536">
        <f>ROUND(Eigenmischungen!KFP46,1)</f>
        <v>0</v>
      </c>
      <c r="KFM35" s="536">
        <f>ROUND(Eigenmischungen!KFQ46,1)</f>
        <v>0</v>
      </c>
      <c r="KFN35" s="536">
        <f>ROUND(Eigenmischungen!KFR46,1)</f>
        <v>0</v>
      </c>
      <c r="KFO35" s="536">
        <f>ROUND(Eigenmischungen!KFS46,1)</f>
        <v>0</v>
      </c>
      <c r="KFP35" s="536">
        <f>ROUND(Eigenmischungen!KFT46,1)</f>
        <v>0</v>
      </c>
      <c r="KFQ35" s="536">
        <f>ROUND(Eigenmischungen!KFU46,1)</f>
        <v>0</v>
      </c>
      <c r="KFR35" s="536">
        <f>ROUND(Eigenmischungen!KFV46,1)</f>
        <v>0</v>
      </c>
      <c r="KFS35" s="536">
        <f>ROUND(Eigenmischungen!KFW46,1)</f>
        <v>0</v>
      </c>
      <c r="KFT35" s="536">
        <f>ROUND(Eigenmischungen!KFX46,1)</f>
        <v>0</v>
      </c>
      <c r="KFU35" s="536">
        <f>ROUND(Eigenmischungen!KFY46,1)</f>
        <v>0</v>
      </c>
      <c r="KFV35" s="536">
        <f>ROUND(Eigenmischungen!KFZ46,1)</f>
        <v>0</v>
      </c>
      <c r="KFW35" s="536">
        <f>ROUND(Eigenmischungen!KGA46,1)</f>
        <v>0</v>
      </c>
      <c r="KFX35" s="536">
        <f>ROUND(Eigenmischungen!KGB46,1)</f>
        <v>0</v>
      </c>
      <c r="KFY35" s="536">
        <f>ROUND(Eigenmischungen!KGC46,1)</f>
        <v>0</v>
      </c>
      <c r="KFZ35" s="536">
        <f>ROUND(Eigenmischungen!KGD46,1)</f>
        <v>0</v>
      </c>
      <c r="KGA35" s="536">
        <f>ROUND(Eigenmischungen!KGE46,1)</f>
        <v>0</v>
      </c>
      <c r="KGB35" s="536">
        <f>ROUND(Eigenmischungen!KGF46,1)</f>
        <v>0</v>
      </c>
      <c r="KGC35" s="536">
        <f>ROUND(Eigenmischungen!KGG46,1)</f>
        <v>0</v>
      </c>
      <c r="KGD35" s="536">
        <f>ROUND(Eigenmischungen!KGH46,1)</f>
        <v>0</v>
      </c>
      <c r="KGE35" s="536">
        <f>ROUND(Eigenmischungen!KGI46,1)</f>
        <v>0</v>
      </c>
      <c r="KGF35" s="536">
        <f>ROUND(Eigenmischungen!KGJ46,1)</f>
        <v>0</v>
      </c>
      <c r="KGG35" s="536">
        <f>ROUND(Eigenmischungen!KGK46,1)</f>
        <v>0</v>
      </c>
      <c r="KGH35" s="536">
        <f>ROUND(Eigenmischungen!KGL46,1)</f>
        <v>0</v>
      </c>
      <c r="KGI35" s="536">
        <f>ROUND(Eigenmischungen!KGM46,1)</f>
        <v>0</v>
      </c>
      <c r="KGJ35" s="536">
        <f>ROUND(Eigenmischungen!KGN46,1)</f>
        <v>0</v>
      </c>
      <c r="KGK35" s="536">
        <f>ROUND(Eigenmischungen!KGO46,1)</f>
        <v>0</v>
      </c>
      <c r="KGL35" s="536">
        <f>ROUND(Eigenmischungen!KGP46,1)</f>
        <v>0</v>
      </c>
      <c r="KGM35" s="536">
        <f>ROUND(Eigenmischungen!KGQ46,1)</f>
        <v>0</v>
      </c>
      <c r="KGN35" s="536">
        <f>ROUND(Eigenmischungen!KGR46,1)</f>
        <v>0</v>
      </c>
      <c r="KGO35" s="536">
        <f>ROUND(Eigenmischungen!KGS46,1)</f>
        <v>0</v>
      </c>
      <c r="KGP35" s="536">
        <f>ROUND(Eigenmischungen!KGT46,1)</f>
        <v>0</v>
      </c>
      <c r="KGQ35" s="536">
        <f>ROUND(Eigenmischungen!KGU46,1)</f>
        <v>0</v>
      </c>
      <c r="KGR35" s="536">
        <f>ROUND(Eigenmischungen!KGV46,1)</f>
        <v>0</v>
      </c>
      <c r="KGS35" s="536">
        <f>ROUND(Eigenmischungen!KGW46,1)</f>
        <v>0</v>
      </c>
      <c r="KGT35" s="536">
        <f>ROUND(Eigenmischungen!KGX46,1)</f>
        <v>0</v>
      </c>
      <c r="KGU35" s="536">
        <f>ROUND(Eigenmischungen!KGY46,1)</f>
        <v>0</v>
      </c>
      <c r="KGV35" s="536">
        <f>ROUND(Eigenmischungen!KGZ46,1)</f>
        <v>0</v>
      </c>
      <c r="KGW35" s="536">
        <f>ROUND(Eigenmischungen!KHA46,1)</f>
        <v>0</v>
      </c>
      <c r="KGX35" s="536">
        <f>ROUND(Eigenmischungen!KHB46,1)</f>
        <v>0</v>
      </c>
      <c r="KGY35" s="536">
        <f>ROUND(Eigenmischungen!KHC46,1)</f>
        <v>0</v>
      </c>
      <c r="KGZ35" s="536">
        <f>ROUND(Eigenmischungen!KHD46,1)</f>
        <v>0</v>
      </c>
      <c r="KHA35" s="536">
        <f>ROUND(Eigenmischungen!KHE46,1)</f>
        <v>0</v>
      </c>
      <c r="KHB35" s="536">
        <f>ROUND(Eigenmischungen!KHF46,1)</f>
        <v>0</v>
      </c>
      <c r="KHC35" s="536">
        <f>ROUND(Eigenmischungen!KHG46,1)</f>
        <v>0</v>
      </c>
      <c r="KHD35" s="536">
        <f>ROUND(Eigenmischungen!KHH46,1)</f>
        <v>0</v>
      </c>
      <c r="KHE35" s="536">
        <f>ROUND(Eigenmischungen!KHI46,1)</f>
        <v>0</v>
      </c>
      <c r="KHF35" s="536">
        <f>ROUND(Eigenmischungen!KHJ46,1)</f>
        <v>0</v>
      </c>
      <c r="KHG35" s="536">
        <f>ROUND(Eigenmischungen!KHK46,1)</f>
        <v>0</v>
      </c>
      <c r="KHH35" s="536">
        <f>ROUND(Eigenmischungen!KHL46,1)</f>
        <v>0</v>
      </c>
      <c r="KHI35" s="536">
        <f>ROUND(Eigenmischungen!KHM46,1)</f>
        <v>0</v>
      </c>
      <c r="KHJ35" s="536">
        <f>ROUND(Eigenmischungen!KHN46,1)</f>
        <v>0</v>
      </c>
      <c r="KHK35" s="536">
        <f>ROUND(Eigenmischungen!KHO46,1)</f>
        <v>0</v>
      </c>
      <c r="KHL35" s="536">
        <f>ROUND(Eigenmischungen!KHP46,1)</f>
        <v>0</v>
      </c>
      <c r="KHM35" s="536">
        <f>ROUND(Eigenmischungen!KHQ46,1)</f>
        <v>0</v>
      </c>
      <c r="KHN35" s="536">
        <f>ROUND(Eigenmischungen!KHR46,1)</f>
        <v>0</v>
      </c>
      <c r="KHO35" s="536">
        <f>ROUND(Eigenmischungen!KHS46,1)</f>
        <v>0</v>
      </c>
      <c r="KHP35" s="536">
        <f>ROUND(Eigenmischungen!KHT46,1)</f>
        <v>0</v>
      </c>
      <c r="KHQ35" s="536">
        <f>ROUND(Eigenmischungen!KHU46,1)</f>
        <v>0</v>
      </c>
      <c r="KHR35" s="536">
        <f>ROUND(Eigenmischungen!KHV46,1)</f>
        <v>0</v>
      </c>
      <c r="KHS35" s="536">
        <f>ROUND(Eigenmischungen!KHW46,1)</f>
        <v>0</v>
      </c>
      <c r="KHT35" s="536">
        <f>ROUND(Eigenmischungen!KHX46,1)</f>
        <v>0</v>
      </c>
      <c r="KHU35" s="536">
        <f>ROUND(Eigenmischungen!KHY46,1)</f>
        <v>0</v>
      </c>
      <c r="KHV35" s="536">
        <f>ROUND(Eigenmischungen!KHZ46,1)</f>
        <v>0</v>
      </c>
      <c r="KHW35" s="536">
        <f>ROUND(Eigenmischungen!KIA46,1)</f>
        <v>0</v>
      </c>
      <c r="KHX35" s="536">
        <f>ROUND(Eigenmischungen!KIB46,1)</f>
        <v>0</v>
      </c>
      <c r="KHY35" s="536">
        <f>ROUND(Eigenmischungen!KIC46,1)</f>
        <v>0</v>
      </c>
      <c r="KHZ35" s="536">
        <f>ROUND(Eigenmischungen!KID46,1)</f>
        <v>0</v>
      </c>
      <c r="KIA35" s="536">
        <f>ROUND(Eigenmischungen!KIE46,1)</f>
        <v>0</v>
      </c>
      <c r="KIB35" s="536">
        <f>ROUND(Eigenmischungen!KIF46,1)</f>
        <v>0</v>
      </c>
      <c r="KIC35" s="536">
        <f>ROUND(Eigenmischungen!KIG46,1)</f>
        <v>0</v>
      </c>
      <c r="KID35" s="536">
        <f>ROUND(Eigenmischungen!KIH46,1)</f>
        <v>0</v>
      </c>
      <c r="KIE35" s="536">
        <f>ROUND(Eigenmischungen!KII46,1)</f>
        <v>0</v>
      </c>
      <c r="KIF35" s="536">
        <f>ROUND(Eigenmischungen!KIJ46,1)</f>
        <v>0</v>
      </c>
      <c r="KIG35" s="536">
        <f>ROUND(Eigenmischungen!KIK46,1)</f>
        <v>0</v>
      </c>
      <c r="KIH35" s="536">
        <f>ROUND(Eigenmischungen!KIL46,1)</f>
        <v>0</v>
      </c>
      <c r="KII35" s="536">
        <f>ROUND(Eigenmischungen!KIM46,1)</f>
        <v>0</v>
      </c>
      <c r="KIJ35" s="536">
        <f>ROUND(Eigenmischungen!KIN46,1)</f>
        <v>0</v>
      </c>
      <c r="KIK35" s="536">
        <f>ROUND(Eigenmischungen!KIO46,1)</f>
        <v>0</v>
      </c>
      <c r="KIL35" s="536">
        <f>ROUND(Eigenmischungen!KIP46,1)</f>
        <v>0</v>
      </c>
      <c r="KIM35" s="536">
        <f>ROUND(Eigenmischungen!KIQ46,1)</f>
        <v>0</v>
      </c>
      <c r="KIN35" s="536">
        <f>ROUND(Eigenmischungen!KIR46,1)</f>
        <v>0</v>
      </c>
      <c r="KIO35" s="536">
        <f>ROUND(Eigenmischungen!KIS46,1)</f>
        <v>0</v>
      </c>
      <c r="KIP35" s="536">
        <f>ROUND(Eigenmischungen!KIT46,1)</f>
        <v>0</v>
      </c>
      <c r="KIQ35" s="536">
        <f>ROUND(Eigenmischungen!KIU46,1)</f>
        <v>0</v>
      </c>
      <c r="KIR35" s="536">
        <f>ROUND(Eigenmischungen!KIV46,1)</f>
        <v>0</v>
      </c>
      <c r="KIS35" s="536">
        <f>ROUND(Eigenmischungen!KIW46,1)</f>
        <v>0</v>
      </c>
      <c r="KIT35" s="536">
        <f>ROUND(Eigenmischungen!KIX46,1)</f>
        <v>0</v>
      </c>
      <c r="KIU35" s="536">
        <f>ROUND(Eigenmischungen!KIY46,1)</f>
        <v>0</v>
      </c>
      <c r="KIV35" s="536">
        <f>ROUND(Eigenmischungen!KIZ46,1)</f>
        <v>0</v>
      </c>
      <c r="KIW35" s="536">
        <f>ROUND(Eigenmischungen!KJA46,1)</f>
        <v>0</v>
      </c>
      <c r="KIX35" s="536">
        <f>ROUND(Eigenmischungen!KJB46,1)</f>
        <v>0</v>
      </c>
      <c r="KIY35" s="536">
        <f>ROUND(Eigenmischungen!KJC46,1)</f>
        <v>0</v>
      </c>
      <c r="KIZ35" s="536">
        <f>ROUND(Eigenmischungen!KJD46,1)</f>
        <v>0</v>
      </c>
      <c r="KJA35" s="536">
        <f>ROUND(Eigenmischungen!KJE46,1)</f>
        <v>0</v>
      </c>
      <c r="KJB35" s="536">
        <f>ROUND(Eigenmischungen!KJF46,1)</f>
        <v>0</v>
      </c>
      <c r="KJC35" s="536">
        <f>ROUND(Eigenmischungen!KJG46,1)</f>
        <v>0</v>
      </c>
      <c r="KJD35" s="536">
        <f>ROUND(Eigenmischungen!KJH46,1)</f>
        <v>0</v>
      </c>
      <c r="KJE35" s="536">
        <f>ROUND(Eigenmischungen!KJI46,1)</f>
        <v>0</v>
      </c>
      <c r="KJF35" s="536">
        <f>ROUND(Eigenmischungen!KJJ46,1)</f>
        <v>0</v>
      </c>
      <c r="KJG35" s="536">
        <f>ROUND(Eigenmischungen!KJK46,1)</f>
        <v>0</v>
      </c>
      <c r="KJH35" s="536">
        <f>ROUND(Eigenmischungen!KJL46,1)</f>
        <v>0</v>
      </c>
      <c r="KJI35" s="536">
        <f>ROUND(Eigenmischungen!KJM46,1)</f>
        <v>0</v>
      </c>
      <c r="KJJ35" s="536">
        <f>ROUND(Eigenmischungen!KJN46,1)</f>
        <v>0</v>
      </c>
      <c r="KJK35" s="536">
        <f>ROUND(Eigenmischungen!KJO46,1)</f>
        <v>0</v>
      </c>
      <c r="KJL35" s="536">
        <f>ROUND(Eigenmischungen!KJP46,1)</f>
        <v>0</v>
      </c>
      <c r="KJM35" s="536">
        <f>ROUND(Eigenmischungen!KJQ46,1)</f>
        <v>0</v>
      </c>
      <c r="KJN35" s="536">
        <f>ROUND(Eigenmischungen!KJR46,1)</f>
        <v>0</v>
      </c>
      <c r="KJO35" s="536">
        <f>ROUND(Eigenmischungen!KJS46,1)</f>
        <v>0</v>
      </c>
      <c r="KJP35" s="536">
        <f>ROUND(Eigenmischungen!KJT46,1)</f>
        <v>0</v>
      </c>
      <c r="KJQ35" s="536">
        <f>ROUND(Eigenmischungen!KJU46,1)</f>
        <v>0</v>
      </c>
      <c r="KJR35" s="536">
        <f>ROUND(Eigenmischungen!KJV46,1)</f>
        <v>0</v>
      </c>
      <c r="KJS35" s="536">
        <f>ROUND(Eigenmischungen!KJW46,1)</f>
        <v>0</v>
      </c>
      <c r="KJT35" s="536">
        <f>ROUND(Eigenmischungen!KJX46,1)</f>
        <v>0</v>
      </c>
      <c r="KJU35" s="536">
        <f>ROUND(Eigenmischungen!KJY46,1)</f>
        <v>0</v>
      </c>
      <c r="KJV35" s="536">
        <f>ROUND(Eigenmischungen!KJZ46,1)</f>
        <v>0</v>
      </c>
      <c r="KJW35" s="536">
        <f>ROUND(Eigenmischungen!KKA46,1)</f>
        <v>0</v>
      </c>
      <c r="KJX35" s="536">
        <f>ROUND(Eigenmischungen!KKB46,1)</f>
        <v>0</v>
      </c>
      <c r="KJY35" s="536">
        <f>ROUND(Eigenmischungen!KKC46,1)</f>
        <v>0</v>
      </c>
      <c r="KJZ35" s="536">
        <f>ROUND(Eigenmischungen!KKD46,1)</f>
        <v>0</v>
      </c>
      <c r="KKA35" s="536">
        <f>ROUND(Eigenmischungen!KKE46,1)</f>
        <v>0</v>
      </c>
      <c r="KKB35" s="536">
        <f>ROUND(Eigenmischungen!KKF46,1)</f>
        <v>0</v>
      </c>
      <c r="KKC35" s="536">
        <f>ROUND(Eigenmischungen!KKG46,1)</f>
        <v>0</v>
      </c>
      <c r="KKD35" s="536">
        <f>ROUND(Eigenmischungen!KKH46,1)</f>
        <v>0</v>
      </c>
      <c r="KKE35" s="536">
        <f>ROUND(Eigenmischungen!KKI46,1)</f>
        <v>0</v>
      </c>
      <c r="KKF35" s="536">
        <f>ROUND(Eigenmischungen!KKJ46,1)</f>
        <v>0</v>
      </c>
      <c r="KKG35" s="536">
        <f>ROUND(Eigenmischungen!KKK46,1)</f>
        <v>0</v>
      </c>
      <c r="KKH35" s="536">
        <f>ROUND(Eigenmischungen!KKL46,1)</f>
        <v>0</v>
      </c>
      <c r="KKI35" s="536">
        <f>ROUND(Eigenmischungen!KKM46,1)</f>
        <v>0</v>
      </c>
      <c r="KKJ35" s="536">
        <f>ROUND(Eigenmischungen!KKN46,1)</f>
        <v>0</v>
      </c>
      <c r="KKK35" s="536">
        <f>ROUND(Eigenmischungen!KKO46,1)</f>
        <v>0</v>
      </c>
      <c r="KKL35" s="536">
        <f>ROUND(Eigenmischungen!KKP46,1)</f>
        <v>0</v>
      </c>
      <c r="KKM35" s="536">
        <f>ROUND(Eigenmischungen!KKQ46,1)</f>
        <v>0</v>
      </c>
      <c r="KKN35" s="536">
        <f>ROUND(Eigenmischungen!KKR46,1)</f>
        <v>0</v>
      </c>
      <c r="KKO35" s="536">
        <f>ROUND(Eigenmischungen!KKS46,1)</f>
        <v>0</v>
      </c>
      <c r="KKP35" s="536">
        <f>ROUND(Eigenmischungen!KKT46,1)</f>
        <v>0</v>
      </c>
      <c r="KKQ35" s="536">
        <f>ROUND(Eigenmischungen!KKU46,1)</f>
        <v>0</v>
      </c>
      <c r="KKR35" s="536">
        <f>ROUND(Eigenmischungen!KKV46,1)</f>
        <v>0</v>
      </c>
      <c r="KKS35" s="536">
        <f>ROUND(Eigenmischungen!KKW46,1)</f>
        <v>0</v>
      </c>
      <c r="KKT35" s="536">
        <f>ROUND(Eigenmischungen!KKX46,1)</f>
        <v>0</v>
      </c>
      <c r="KKU35" s="536">
        <f>ROUND(Eigenmischungen!KKY46,1)</f>
        <v>0</v>
      </c>
      <c r="KKV35" s="536">
        <f>ROUND(Eigenmischungen!KKZ46,1)</f>
        <v>0</v>
      </c>
      <c r="KKW35" s="536">
        <f>ROUND(Eigenmischungen!KLA46,1)</f>
        <v>0</v>
      </c>
      <c r="KKX35" s="536">
        <f>ROUND(Eigenmischungen!KLB46,1)</f>
        <v>0</v>
      </c>
      <c r="KKY35" s="536">
        <f>ROUND(Eigenmischungen!KLC46,1)</f>
        <v>0</v>
      </c>
      <c r="KKZ35" s="536">
        <f>ROUND(Eigenmischungen!KLD46,1)</f>
        <v>0</v>
      </c>
      <c r="KLA35" s="536">
        <f>ROUND(Eigenmischungen!KLE46,1)</f>
        <v>0</v>
      </c>
      <c r="KLB35" s="536">
        <f>ROUND(Eigenmischungen!KLF46,1)</f>
        <v>0</v>
      </c>
      <c r="KLC35" s="536">
        <f>ROUND(Eigenmischungen!KLG46,1)</f>
        <v>0</v>
      </c>
      <c r="KLD35" s="536">
        <f>ROUND(Eigenmischungen!KLH46,1)</f>
        <v>0</v>
      </c>
      <c r="KLE35" s="536">
        <f>ROUND(Eigenmischungen!KLI46,1)</f>
        <v>0</v>
      </c>
      <c r="KLF35" s="536">
        <f>ROUND(Eigenmischungen!KLJ46,1)</f>
        <v>0</v>
      </c>
      <c r="KLG35" s="536">
        <f>ROUND(Eigenmischungen!KLK46,1)</f>
        <v>0</v>
      </c>
      <c r="KLH35" s="536">
        <f>ROUND(Eigenmischungen!KLL46,1)</f>
        <v>0</v>
      </c>
      <c r="KLI35" s="536">
        <f>ROUND(Eigenmischungen!KLM46,1)</f>
        <v>0</v>
      </c>
      <c r="KLJ35" s="536">
        <f>ROUND(Eigenmischungen!KLN46,1)</f>
        <v>0</v>
      </c>
      <c r="KLK35" s="536">
        <f>ROUND(Eigenmischungen!KLO46,1)</f>
        <v>0</v>
      </c>
      <c r="KLL35" s="536">
        <f>ROUND(Eigenmischungen!KLP46,1)</f>
        <v>0</v>
      </c>
      <c r="KLM35" s="536">
        <f>ROUND(Eigenmischungen!KLQ46,1)</f>
        <v>0</v>
      </c>
      <c r="KLN35" s="536">
        <f>ROUND(Eigenmischungen!KLR46,1)</f>
        <v>0</v>
      </c>
      <c r="KLO35" s="536">
        <f>ROUND(Eigenmischungen!KLS46,1)</f>
        <v>0</v>
      </c>
      <c r="KLP35" s="536">
        <f>ROUND(Eigenmischungen!KLT46,1)</f>
        <v>0</v>
      </c>
      <c r="KLQ35" s="536">
        <f>ROUND(Eigenmischungen!KLU46,1)</f>
        <v>0</v>
      </c>
      <c r="KLR35" s="536">
        <f>ROUND(Eigenmischungen!KLV46,1)</f>
        <v>0</v>
      </c>
      <c r="KLS35" s="536">
        <f>ROUND(Eigenmischungen!KLW46,1)</f>
        <v>0</v>
      </c>
      <c r="KLT35" s="536">
        <f>ROUND(Eigenmischungen!KLX46,1)</f>
        <v>0</v>
      </c>
      <c r="KLU35" s="536">
        <f>ROUND(Eigenmischungen!KLY46,1)</f>
        <v>0</v>
      </c>
      <c r="KLV35" s="536">
        <f>ROUND(Eigenmischungen!KLZ46,1)</f>
        <v>0</v>
      </c>
      <c r="KLW35" s="536">
        <f>ROUND(Eigenmischungen!KMA46,1)</f>
        <v>0</v>
      </c>
      <c r="KLX35" s="536">
        <f>ROUND(Eigenmischungen!KMB46,1)</f>
        <v>0</v>
      </c>
      <c r="KLY35" s="536">
        <f>ROUND(Eigenmischungen!KMC46,1)</f>
        <v>0</v>
      </c>
      <c r="KLZ35" s="536">
        <f>ROUND(Eigenmischungen!KMD46,1)</f>
        <v>0</v>
      </c>
      <c r="KMA35" s="536">
        <f>ROUND(Eigenmischungen!KME46,1)</f>
        <v>0</v>
      </c>
      <c r="KMB35" s="536">
        <f>ROUND(Eigenmischungen!KMF46,1)</f>
        <v>0</v>
      </c>
      <c r="KMC35" s="536">
        <f>ROUND(Eigenmischungen!KMG46,1)</f>
        <v>0</v>
      </c>
      <c r="KMD35" s="536">
        <f>ROUND(Eigenmischungen!KMH46,1)</f>
        <v>0</v>
      </c>
      <c r="KME35" s="536">
        <f>ROUND(Eigenmischungen!KMI46,1)</f>
        <v>0</v>
      </c>
      <c r="KMF35" s="536">
        <f>ROUND(Eigenmischungen!KMJ46,1)</f>
        <v>0</v>
      </c>
      <c r="KMG35" s="536">
        <f>ROUND(Eigenmischungen!KMK46,1)</f>
        <v>0</v>
      </c>
      <c r="KMH35" s="536">
        <f>ROUND(Eigenmischungen!KML46,1)</f>
        <v>0</v>
      </c>
      <c r="KMI35" s="536">
        <f>ROUND(Eigenmischungen!KMM46,1)</f>
        <v>0</v>
      </c>
      <c r="KMJ35" s="536">
        <f>ROUND(Eigenmischungen!KMN46,1)</f>
        <v>0</v>
      </c>
      <c r="KMK35" s="536">
        <f>ROUND(Eigenmischungen!KMO46,1)</f>
        <v>0</v>
      </c>
      <c r="KML35" s="536">
        <f>ROUND(Eigenmischungen!KMP46,1)</f>
        <v>0</v>
      </c>
      <c r="KMM35" s="536">
        <f>ROUND(Eigenmischungen!KMQ46,1)</f>
        <v>0</v>
      </c>
      <c r="KMN35" s="536">
        <f>ROUND(Eigenmischungen!KMR46,1)</f>
        <v>0</v>
      </c>
      <c r="KMO35" s="536">
        <f>ROUND(Eigenmischungen!KMS46,1)</f>
        <v>0</v>
      </c>
      <c r="KMP35" s="536">
        <f>ROUND(Eigenmischungen!KMT46,1)</f>
        <v>0</v>
      </c>
      <c r="KMQ35" s="536">
        <f>ROUND(Eigenmischungen!KMU46,1)</f>
        <v>0</v>
      </c>
      <c r="KMR35" s="536">
        <f>ROUND(Eigenmischungen!KMV46,1)</f>
        <v>0</v>
      </c>
      <c r="KMS35" s="536">
        <f>ROUND(Eigenmischungen!KMW46,1)</f>
        <v>0</v>
      </c>
      <c r="KMT35" s="536">
        <f>ROUND(Eigenmischungen!KMX46,1)</f>
        <v>0</v>
      </c>
      <c r="KMU35" s="536">
        <f>ROUND(Eigenmischungen!KMY46,1)</f>
        <v>0</v>
      </c>
      <c r="KMV35" s="536">
        <f>ROUND(Eigenmischungen!KMZ46,1)</f>
        <v>0</v>
      </c>
      <c r="KMW35" s="536">
        <f>ROUND(Eigenmischungen!KNA46,1)</f>
        <v>0</v>
      </c>
      <c r="KMX35" s="536">
        <f>ROUND(Eigenmischungen!KNB46,1)</f>
        <v>0</v>
      </c>
      <c r="KMY35" s="536">
        <f>ROUND(Eigenmischungen!KNC46,1)</f>
        <v>0</v>
      </c>
      <c r="KMZ35" s="536">
        <f>ROUND(Eigenmischungen!KND46,1)</f>
        <v>0</v>
      </c>
      <c r="KNA35" s="536">
        <f>ROUND(Eigenmischungen!KNE46,1)</f>
        <v>0</v>
      </c>
      <c r="KNB35" s="536">
        <f>ROUND(Eigenmischungen!KNF46,1)</f>
        <v>0</v>
      </c>
      <c r="KNC35" s="536">
        <f>ROUND(Eigenmischungen!KNG46,1)</f>
        <v>0</v>
      </c>
      <c r="KND35" s="536">
        <f>ROUND(Eigenmischungen!KNH46,1)</f>
        <v>0</v>
      </c>
      <c r="KNE35" s="536">
        <f>ROUND(Eigenmischungen!KNI46,1)</f>
        <v>0</v>
      </c>
      <c r="KNF35" s="536">
        <f>ROUND(Eigenmischungen!KNJ46,1)</f>
        <v>0</v>
      </c>
      <c r="KNG35" s="536">
        <f>ROUND(Eigenmischungen!KNK46,1)</f>
        <v>0</v>
      </c>
      <c r="KNH35" s="536">
        <f>ROUND(Eigenmischungen!KNL46,1)</f>
        <v>0</v>
      </c>
      <c r="KNI35" s="536">
        <f>ROUND(Eigenmischungen!KNM46,1)</f>
        <v>0</v>
      </c>
      <c r="KNJ35" s="536">
        <f>ROUND(Eigenmischungen!KNN46,1)</f>
        <v>0</v>
      </c>
      <c r="KNK35" s="536">
        <f>ROUND(Eigenmischungen!KNO46,1)</f>
        <v>0</v>
      </c>
      <c r="KNL35" s="536">
        <f>ROUND(Eigenmischungen!KNP46,1)</f>
        <v>0</v>
      </c>
      <c r="KNM35" s="536">
        <f>ROUND(Eigenmischungen!KNQ46,1)</f>
        <v>0</v>
      </c>
      <c r="KNN35" s="536">
        <f>ROUND(Eigenmischungen!KNR46,1)</f>
        <v>0</v>
      </c>
      <c r="KNO35" s="536">
        <f>ROUND(Eigenmischungen!KNS46,1)</f>
        <v>0</v>
      </c>
      <c r="KNP35" s="536">
        <f>ROUND(Eigenmischungen!KNT46,1)</f>
        <v>0</v>
      </c>
      <c r="KNQ35" s="536">
        <f>ROUND(Eigenmischungen!KNU46,1)</f>
        <v>0</v>
      </c>
      <c r="KNR35" s="536">
        <f>ROUND(Eigenmischungen!KNV46,1)</f>
        <v>0</v>
      </c>
      <c r="KNS35" s="536">
        <f>ROUND(Eigenmischungen!KNW46,1)</f>
        <v>0</v>
      </c>
      <c r="KNT35" s="536">
        <f>ROUND(Eigenmischungen!KNX46,1)</f>
        <v>0</v>
      </c>
      <c r="KNU35" s="536">
        <f>ROUND(Eigenmischungen!KNY46,1)</f>
        <v>0</v>
      </c>
      <c r="KNV35" s="536">
        <f>ROUND(Eigenmischungen!KNZ46,1)</f>
        <v>0</v>
      </c>
      <c r="KNW35" s="536">
        <f>ROUND(Eigenmischungen!KOA46,1)</f>
        <v>0</v>
      </c>
      <c r="KNX35" s="536">
        <f>ROUND(Eigenmischungen!KOB46,1)</f>
        <v>0</v>
      </c>
      <c r="KNY35" s="536">
        <f>ROUND(Eigenmischungen!KOC46,1)</f>
        <v>0</v>
      </c>
      <c r="KNZ35" s="536">
        <f>ROUND(Eigenmischungen!KOD46,1)</f>
        <v>0</v>
      </c>
      <c r="KOA35" s="536">
        <f>ROUND(Eigenmischungen!KOE46,1)</f>
        <v>0</v>
      </c>
      <c r="KOB35" s="536">
        <f>ROUND(Eigenmischungen!KOF46,1)</f>
        <v>0</v>
      </c>
      <c r="KOC35" s="536">
        <f>ROUND(Eigenmischungen!KOG46,1)</f>
        <v>0</v>
      </c>
      <c r="KOD35" s="536">
        <f>ROUND(Eigenmischungen!KOH46,1)</f>
        <v>0</v>
      </c>
      <c r="KOE35" s="536">
        <f>ROUND(Eigenmischungen!KOI46,1)</f>
        <v>0</v>
      </c>
      <c r="KOF35" s="536">
        <f>ROUND(Eigenmischungen!KOJ46,1)</f>
        <v>0</v>
      </c>
      <c r="KOG35" s="536">
        <f>ROUND(Eigenmischungen!KOK46,1)</f>
        <v>0</v>
      </c>
      <c r="KOH35" s="536">
        <f>ROUND(Eigenmischungen!KOL46,1)</f>
        <v>0</v>
      </c>
      <c r="KOI35" s="536">
        <f>ROUND(Eigenmischungen!KOM46,1)</f>
        <v>0</v>
      </c>
      <c r="KOJ35" s="536">
        <f>ROUND(Eigenmischungen!KON46,1)</f>
        <v>0</v>
      </c>
      <c r="KOK35" s="536">
        <f>ROUND(Eigenmischungen!KOO46,1)</f>
        <v>0</v>
      </c>
      <c r="KOL35" s="536">
        <f>ROUND(Eigenmischungen!KOP46,1)</f>
        <v>0</v>
      </c>
      <c r="KOM35" s="536">
        <f>ROUND(Eigenmischungen!KOQ46,1)</f>
        <v>0</v>
      </c>
      <c r="KON35" s="536">
        <f>ROUND(Eigenmischungen!KOR46,1)</f>
        <v>0</v>
      </c>
      <c r="KOO35" s="536">
        <f>ROUND(Eigenmischungen!KOS46,1)</f>
        <v>0</v>
      </c>
      <c r="KOP35" s="536">
        <f>ROUND(Eigenmischungen!KOT46,1)</f>
        <v>0</v>
      </c>
      <c r="KOQ35" s="536">
        <f>ROUND(Eigenmischungen!KOU46,1)</f>
        <v>0</v>
      </c>
      <c r="KOR35" s="536">
        <f>ROUND(Eigenmischungen!KOV46,1)</f>
        <v>0</v>
      </c>
      <c r="KOS35" s="536">
        <f>ROUND(Eigenmischungen!KOW46,1)</f>
        <v>0</v>
      </c>
      <c r="KOT35" s="536">
        <f>ROUND(Eigenmischungen!KOX46,1)</f>
        <v>0</v>
      </c>
      <c r="KOU35" s="536">
        <f>ROUND(Eigenmischungen!KOY46,1)</f>
        <v>0</v>
      </c>
      <c r="KOV35" s="536">
        <f>ROUND(Eigenmischungen!KOZ46,1)</f>
        <v>0</v>
      </c>
      <c r="KOW35" s="536">
        <f>ROUND(Eigenmischungen!KPA46,1)</f>
        <v>0</v>
      </c>
      <c r="KOX35" s="536">
        <f>ROUND(Eigenmischungen!KPB46,1)</f>
        <v>0</v>
      </c>
      <c r="KOY35" s="536">
        <f>ROUND(Eigenmischungen!KPC46,1)</f>
        <v>0</v>
      </c>
      <c r="KOZ35" s="536">
        <f>ROUND(Eigenmischungen!KPD46,1)</f>
        <v>0</v>
      </c>
      <c r="KPA35" s="536">
        <f>ROUND(Eigenmischungen!KPE46,1)</f>
        <v>0</v>
      </c>
      <c r="KPB35" s="536">
        <f>ROUND(Eigenmischungen!KPF46,1)</f>
        <v>0</v>
      </c>
      <c r="KPC35" s="536">
        <f>ROUND(Eigenmischungen!KPG46,1)</f>
        <v>0</v>
      </c>
      <c r="KPD35" s="536">
        <f>ROUND(Eigenmischungen!KPH46,1)</f>
        <v>0</v>
      </c>
      <c r="KPE35" s="536">
        <f>ROUND(Eigenmischungen!KPI46,1)</f>
        <v>0</v>
      </c>
      <c r="KPF35" s="536">
        <f>ROUND(Eigenmischungen!KPJ46,1)</f>
        <v>0</v>
      </c>
      <c r="KPG35" s="536">
        <f>ROUND(Eigenmischungen!KPK46,1)</f>
        <v>0</v>
      </c>
      <c r="KPH35" s="536">
        <f>ROUND(Eigenmischungen!KPL46,1)</f>
        <v>0</v>
      </c>
      <c r="KPI35" s="536">
        <f>ROUND(Eigenmischungen!KPM46,1)</f>
        <v>0</v>
      </c>
      <c r="KPJ35" s="536">
        <f>ROUND(Eigenmischungen!KPN46,1)</f>
        <v>0</v>
      </c>
      <c r="KPK35" s="536">
        <f>ROUND(Eigenmischungen!KPO46,1)</f>
        <v>0</v>
      </c>
      <c r="KPL35" s="536">
        <f>ROUND(Eigenmischungen!KPP46,1)</f>
        <v>0</v>
      </c>
      <c r="KPM35" s="536">
        <f>ROUND(Eigenmischungen!KPQ46,1)</f>
        <v>0</v>
      </c>
      <c r="KPN35" s="536">
        <f>ROUND(Eigenmischungen!KPR46,1)</f>
        <v>0</v>
      </c>
      <c r="KPO35" s="536">
        <f>ROUND(Eigenmischungen!KPS46,1)</f>
        <v>0</v>
      </c>
      <c r="KPP35" s="536">
        <f>ROUND(Eigenmischungen!KPT46,1)</f>
        <v>0</v>
      </c>
      <c r="KPQ35" s="536">
        <f>ROUND(Eigenmischungen!KPU46,1)</f>
        <v>0</v>
      </c>
      <c r="KPR35" s="536">
        <f>ROUND(Eigenmischungen!KPV46,1)</f>
        <v>0</v>
      </c>
      <c r="KPS35" s="536">
        <f>ROUND(Eigenmischungen!KPW46,1)</f>
        <v>0</v>
      </c>
      <c r="KPT35" s="536">
        <f>ROUND(Eigenmischungen!KPX46,1)</f>
        <v>0</v>
      </c>
      <c r="KPU35" s="536">
        <f>ROUND(Eigenmischungen!KPY46,1)</f>
        <v>0</v>
      </c>
      <c r="KPV35" s="536">
        <f>ROUND(Eigenmischungen!KPZ46,1)</f>
        <v>0</v>
      </c>
      <c r="KPW35" s="536">
        <f>ROUND(Eigenmischungen!KQA46,1)</f>
        <v>0</v>
      </c>
      <c r="KPX35" s="536">
        <f>ROUND(Eigenmischungen!KQB46,1)</f>
        <v>0</v>
      </c>
      <c r="KPY35" s="536">
        <f>ROUND(Eigenmischungen!KQC46,1)</f>
        <v>0</v>
      </c>
      <c r="KPZ35" s="536">
        <f>ROUND(Eigenmischungen!KQD46,1)</f>
        <v>0</v>
      </c>
      <c r="KQA35" s="536">
        <f>ROUND(Eigenmischungen!KQE46,1)</f>
        <v>0</v>
      </c>
      <c r="KQB35" s="536">
        <f>ROUND(Eigenmischungen!KQF46,1)</f>
        <v>0</v>
      </c>
      <c r="KQC35" s="536">
        <f>ROUND(Eigenmischungen!KQG46,1)</f>
        <v>0</v>
      </c>
      <c r="KQD35" s="536">
        <f>ROUND(Eigenmischungen!KQH46,1)</f>
        <v>0</v>
      </c>
      <c r="KQE35" s="536">
        <f>ROUND(Eigenmischungen!KQI46,1)</f>
        <v>0</v>
      </c>
      <c r="KQF35" s="536">
        <f>ROUND(Eigenmischungen!KQJ46,1)</f>
        <v>0</v>
      </c>
      <c r="KQG35" s="536">
        <f>ROUND(Eigenmischungen!KQK46,1)</f>
        <v>0</v>
      </c>
      <c r="KQH35" s="536">
        <f>ROUND(Eigenmischungen!KQL46,1)</f>
        <v>0</v>
      </c>
      <c r="KQI35" s="536">
        <f>ROUND(Eigenmischungen!KQM46,1)</f>
        <v>0</v>
      </c>
      <c r="KQJ35" s="536">
        <f>ROUND(Eigenmischungen!KQN46,1)</f>
        <v>0</v>
      </c>
      <c r="KQK35" s="536">
        <f>ROUND(Eigenmischungen!KQO46,1)</f>
        <v>0</v>
      </c>
      <c r="KQL35" s="536">
        <f>ROUND(Eigenmischungen!KQP46,1)</f>
        <v>0</v>
      </c>
      <c r="KQM35" s="536">
        <f>ROUND(Eigenmischungen!KQQ46,1)</f>
        <v>0</v>
      </c>
      <c r="KQN35" s="536">
        <f>ROUND(Eigenmischungen!KQR46,1)</f>
        <v>0</v>
      </c>
      <c r="KQO35" s="536">
        <f>ROUND(Eigenmischungen!KQS46,1)</f>
        <v>0</v>
      </c>
      <c r="KQP35" s="536">
        <f>ROUND(Eigenmischungen!KQT46,1)</f>
        <v>0</v>
      </c>
      <c r="KQQ35" s="536">
        <f>ROUND(Eigenmischungen!KQU46,1)</f>
        <v>0</v>
      </c>
      <c r="KQR35" s="536">
        <f>ROUND(Eigenmischungen!KQV46,1)</f>
        <v>0</v>
      </c>
      <c r="KQS35" s="536">
        <f>ROUND(Eigenmischungen!KQW46,1)</f>
        <v>0</v>
      </c>
      <c r="KQT35" s="536">
        <f>ROUND(Eigenmischungen!KQX46,1)</f>
        <v>0</v>
      </c>
      <c r="KQU35" s="536">
        <f>ROUND(Eigenmischungen!KQY46,1)</f>
        <v>0</v>
      </c>
      <c r="KQV35" s="536">
        <f>ROUND(Eigenmischungen!KQZ46,1)</f>
        <v>0</v>
      </c>
      <c r="KQW35" s="536">
        <f>ROUND(Eigenmischungen!KRA46,1)</f>
        <v>0</v>
      </c>
      <c r="KQX35" s="536">
        <f>ROUND(Eigenmischungen!KRB46,1)</f>
        <v>0</v>
      </c>
      <c r="KQY35" s="536">
        <f>ROUND(Eigenmischungen!KRC46,1)</f>
        <v>0</v>
      </c>
      <c r="KQZ35" s="536">
        <f>ROUND(Eigenmischungen!KRD46,1)</f>
        <v>0</v>
      </c>
      <c r="KRA35" s="536">
        <f>ROUND(Eigenmischungen!KRE46,1)</f>
        <v>0</v>
      </c>
      <c r="KRB35" s="536">
        <f>ROUND(Eigenmischungen!KRF46,1)</f>
        <v>0</v>
      </c>
      <c r="KRC35" s="536">
        <f>ROUND(Eigenmischungen!KRG46,1)</f>
        <v>0</v>
      </c>
      <c r="KRD35" s="536">
        <f>ROUND(Eigenmischungen!KRH46,1)</f>
        <v>0</v>
      </c>
      <c r="KRE35" s="536">
        <f>ROUND(Eigenmischungen!KRI46,1)</f>
        <v>0</v>
      </c>
      <c r="KRF35" s="536">
        <f>ROUND(Eigenmischungen!KRJ46,1)</f>
        <v>0</v>
      </c>
      <c r="KRG35" s="536">
        <f>ROUND(Eigenmischungen!KRK46,1)</f>
        <v>0</v>
      </c>
      <c r="KRH35" s="536">
        <f>ROUND(Eigenmischungen!KRL46,1)</f>
        <v>0</v>
      </c>
      <c r="KRI35" s="536">
        <f>ROUND(Eigenmischungen!KRM46,1)</f>
        <v>0</v>
      </c>
      <c r="KRJ35" s="536">
        <f>ROUND(Eigenmischungen!KRN46,1)</f>
        <v>0</v>
      </c>
      <c r="KRK35" s="536">
        <f>ROUND(Eigenmischungen!KRO46,1)</f>
        <v>0</v>
      </c>
      <c r="KRL35" s="536">
        <f>ROUND(Eigenmischungen!KRP46,1)</f>
        <v>0</v>
      </c>
      <c r="KRM35" s="536">
        <f>ROUND(Eigenmischungen!KRQ46,1)</f>
        <v>0</v>
      </c>
      <c r="KRN35" s="536">
        <f>ROUND(Eigenmischungen!KRR46,1)</f>
        <v>0</v>
      </c>
      <c r="KRO35" s="536">
        <f>ROUND(Eigenmischungen!KRS46,1)</f>
        <v>0</v>
      </c>
      <c r="KRP35" s="536">
        <f>ROUND(Eigenmischungen!KRT46,1)</f>
        <v>0</v>
      </c>
      <c r="KRQ35" s="536">
        <f>ROUND(Eigenmischungen!KRU46,1)</f>
        <v>0</v>
      </c>
      <c r="KRR35" s="536">
        <f>ROUND(Eigenmischungen!KRV46,1)</f>
        <v>0</v>
      </c>
      <c r="KRS35" s="536">
        <f>ROUND(Eigenmischungen!KRW46,1)</f>
        <v>0</v>
      </c>
      <c r="KRT35" s="536">
        <f>ROUND(Eigenmischungen!KRX46,1)</f>
        <v>0</v>
      </c>
      <c r="KRU35" s="536">
        <f>ROUND(Eigenmischungen!KRY46,1)</f>
        <v>0</v>
      </c>
      <c r="KRV35" s="536">
        <f>ROUND(Eigenmischungen!KRZ46,1)</f>
        <v>0</v>
      </c>
      <c r="KRW35" s="536">
        <f>ROUND(Eigenmischungen!KSA46,1)</f>
        <v>0</v>
      </c>
      <c r="KRX35" s="536">
        <f>ROUND(Eigenmischungen!KSB46,1)</f>
        <v>0</v>
      </c>
      <c r="KRY35" s="536">
        <f>ROUND(Eigenmischungen!KSC46,1)</f>
        <v>0</v>
      </c>
      <c r="KRZ35" s="536">
        <f>ROUND(Eigenmischungen!KSD46,1)</f>
        <v>0</v>
      </c>
      <c r="KSA35" s="536">
        <f>ROUND(Eigenmischungen!KSE46,1)</f>
        <v>0</v>
      </c>
      <c r="KSB35" s="536">
        <f>ROUND(Eigenmischungen!KSF46,1)</f>
        <v>0</v>
      </c>
      <c r="KSC35" s="536">
        <f>ROUND(Eigenmischungen!KSG46,1)</f>
        <v>0</v>
      </c>
      <c r="KSD35" s="536">
        <f>ROUND(Eigenmischungen!KSH46,1)</f>
        <v>0</v>
      </c>
      <c r="KSE35" s="536">
        <f>ROUND(Eigenmischungen!KSI46,1)</f>
        <v>0</v>
      </c>
      <c r="KSF35" s="536">
        <f>ROUND(Eigenmischungen!KSJ46,1)</f>
        <v>0</v>
      </c>
      <c r="KSG35" s="536">
        <f>ROUND(Eigenmischungen!KSK46,1)</f>
        <v>0</v>
      </c>
      <c r="KSH35" s="536">
        <f>ROUND(Eigenmischungen!KSL46,1)</f>
        <v>0</v>
      </c>
      <c r="KSI35" s="536">
        <f>ROUND(Eigenmischungen!KSM46,1)</f>
        <v>0</v>
      </c>
      <c r="KSJ35" s="536">
        <f>ROUND(Eigenmischungen!KSN46,1)</f>
        <v>0</v>
      </c>
      <c r="KSK35" s="536">
        <f>ROUND(Eigenmischungen!KSO46,1)</f>
        <v>0</v>
      </c>
      <c r="KSL35" s="536">
        <f>ROUND(Eigenmischungen!KSP46,1)</f>
        <v>0</v>
      </c>
      <c r="KSM35" s="536">
        <f>ROUND(Eigenmischungen!KSQ46,1)</f>
        <v>0</v>
      </c>
      <c r="KSN35" s="536">
        <f>ROUND(Eigenmischungen!KSR46,1)</f>
        <v>0</v>
      </c>
      <c r="KSO35" s="536">
        <f>ROUND(Eigenmischungen!KSS46,1)</f>
        <v>0</v>
      </c>
      <c r="KSP35" s="536">
        <f>ROUND(Eigenmischungen!KST46,1)</f>
        <v>0</v>
      </c>
      <c r="KSQ35" s="536">
        <f>ROUND(Eigenmischungen!KSU46,1)</f>
        <v>0</v>
      </c>
      <c r="KSR35" s="536">
        <f>ROUND(Eigenmischungen!KSV46,1)</f>
        <v>0</v>
      </c>
      <c r="KSS35" s="536">
        <f>ROUND(Eigenmischungen!KSW46,1)</f>
        <v>0</v>
      </c>
      <c r="KST35" s="536">
        <f>ROUND(Eigenmischungen!KSX46,1)</f>
        <v>0</v>
      </c>
      <c r="KSU35" s="536">
        <f>ROUND(Eigenmischungen!KSY46,1)</f>
        <v>0</v>
      </c>
      <c r="KSV35" s="536">
        <f>ROUND(Eigenmischungen!KSZ46,1)</f>
        <v>0</v>
      </c>
      <c r="KSW35" s="536">
        <f>ROUND(Eigenmischungen!KTA46,1)</f>
        <v>0</v>
      </c>
      <c r="KSX35" s="536">
        <f>ROUND(Eigenmischungen!KTB46,1)</f>
        <v>0</v>
      </c>
      <c r="KSY35" s="536">
        <f>ROUND(Eigenmischungen!KTC46,1)</f>
        <v>0</v>
      </c>
      <c r="KSZ35" s="536">
        <f>ROUND(Eigenmischungen!KTD46,1)</f>
        <v>0</v>
      </c>
      <c r="KTA35" s="536">
        <f>ROUND(Eigenmischungen!KTE46,1)</f>
        <v>0</v>
      </c>
      <c r="KTB35" s="536">
        <f>ROUND(Eigenmischungen!KTF46,1)</f>
        <v>0</v>
      </c>
      <c r="KTC35" s="536">
        <f>ROUND(Eigenmischungen!KTG46,1)</f>
        <v>0</v>
      </c>
      <c r="KTD35" s="536">
        <f>ROUND(Eigenmischungen!KTH46,1)</f>
        <v>0</v>
      </c>
      <c r="KTE35" s="536">
        <f>ROUND(Eigenmischungen!KTI46,1)</f>
        <v>0</v>
      </c>
      <c r="KTF35" s="536">
        <f>ROUND(Eigenmischungen!KTJ46,1)</f>
        <v>0</v>
      </c>
      <c r="KTG35" s="536">
        <f>ROUND(Eigenmischungen!KTK46,1)</f>
        <v>0</v>
      </c>
      <c r="KTH35" s="536">
        <f>ROUND(Eigenmischungen!KTL46,1)</f>
        <v>0</v>
      </c>
      <c r="KTI35" s="536">
        <f>ROUND(Eigenmischungen!KTM46,1)</f>
        <v>0</v>
      </c>
      <c r="KTJ35" s="536">
        <f>ROUND(Eigenmischungen!KTN46,1)</f>
        <v>0</v>
      </c>
      <c r="KTK35" s="536">
        <f>ROUND(Eigenmischungen!KTO46,1)</f>
        <v>0</v>
      </c>
      <c r="KTL35" s="536">
        <f>ROUND(Eigenmischungen!KTP46,1)</f>
        <v>0</v>
      </c>
      <c r="KTM35" s="536">
        <f>ROUND(Eigenmischungen!KTQ46,1)</f>
        <v>0</v>
      </c>
      <c r="KTN35" s="536">
        <f>ROUND(Eigenmischungen!KTR46,1)</f>
        <v>0</v>
      </c>
      <c r="KTO35" s="536">
        <f>ROUND(Eigenmischungen!KTS46,1)</f>
        <v>0</v>
      </c>
      <c r="KTP35" s="536">
        <f>ROUND(Eigenmischungen!KTT46,1)</f>
        <v>0</v>
      </c>
      <c r="KTQ35" s="536">
        <f>ROUND(Eigenmischungen!KTU46,1)</f>
        <v>0</v>
      </c>
      <c r="KTR35" s="536">
        <f>ROUND(Eigenmischungen!KTV46,1)</f>
        <v>0</v>
      </c>
      <c r="KTS35" s="536">
        <f>ROUND(Eigenmischungen!KTW46,1)</f>
        <v>0</v>
      </c>
      <c r="KTT35" s="536">
        <f>ROUND(Eigenmischungen!KTX46,1)</f>
        <v>0</v>
      </c>
      <c r="KTU35" s="536">
        <f>ROUND(Eigenmischungen!KTY46,1)</f>
        <v>0</v>
      </c>
      <c r="KTV35" s="536">
        <f>ROUND(Eigenmischungen!KTZ46,1)</f>
        <v>0</v>
      </c>
      <c r="KTW35" s="536">
        <f>ROUND(Eigenmischungen!KUA46,1)</f>
        <v>0</v>
      </c>
      <c r="KTX35" s="536">
        <f>ROUND(Eigenmischungen!KUB46,1)</f>
        <v>0</v>
      </c>
      <c r="KTY35" s="536">
        <f>ROUND(Eigenmischungen!KUC46,1)</f>
        <v>0</v>
      </c>
      <c r="KTZ35" s="536">
        <f>ROUND(Eigenmischungen!KUD46,1)</f>
        <v>0</v>
      </c>
      <c r="KUA35" s="536">
        <f>ROUND(Eigenmischungen!KUE46,1)</f>
        <v>0</v>
      </c>
      <c r="KUB35" s="536">
        <f>ROUND(Eigenmischungen!KUF46,1)</f>
        <v>0</v>
      </c>
      <c r="KUC35" s="536">
        <f>ROUND(Eigenmischungen!KUG46,1)</f>
        <v>0</v>
      </c>
      <c r="KUD35" s="536">
        <f>ROUND(Eigenmischungen!KUH46,1)</f>
        <v>0</v>
      </c>
      <c r="KUE35" s="536">
        <f>ROUND(Eigenmischungen!KUI46,1)</f>
        <v>0</v>
      </c>
      <c r="KUF35" s="536">
        <f>ROUND(Eigenmischungen!KUJ46,1)</f>
        <v>0</v>
      </c>
      <c r="KUG35" s="536">
        <f>ROUND(Eigenmischungen!KUK46,1)</f>
        <v>0</v>
      </c>
      <c r="KUH35" s="536">
        <f>ROUND(Eigenmischungen!KUL46,1)</f>
        <v>0</v>
      </c>
      <c r="KUI35" s="536">
        <f>ROUND(Eigenmischungen!KUM46,1)</f>
        <v>0</v>
      </c>
      <c r="KUJ35" s="536">
        <f>ROUND(Eigenmischungen!KUN46,1)</f>
        <v>0</v>
      </c>
      <c r="KUK35" s="536">
        <f>ROUND(Eigenmischungen!KUO46,1)</f>
        <v>0</v>
      </c>
      <c r="KUL35" s="536">
        <f>ROUND(Eigenmischungen!KUP46,1)</f>
        <v>0</v>
      </c>
      <c r="KUM35" s="536">
        <f>ROUND(Eigenmischungen!KUQ46,1)</f>
        <v>0</v>
      </c>
      <c r="KUN35" s="536">
        <f>ROUND(Eigenmischungen!KUR46,1)</f>
        <v>0</v>
      </c>
      <c r="KUO35" s="536">
        <f>ROUND(Eigenmischungen!KUS46,1)</f>
        <v>0</v>
      </c>
      <c r="KUP35" s="536">
        <f>ROUND(Eigenmischungen!KUT46,1)</f>
        <v>0</v>
      </c>
      <c r="KUQ35" s="536">
        <f>ROUND(Eigenmischungen!KUU46,1)</f>
        <v>0</v>
      </c>
      <c r="KUR35" s="536">
        <f>ROUND(Eigenmischungen!KUV46,1)</f>
        <v>0</v>
      </c>
      <c r="KUS35" s="536">
        <f>ROUND(Eigenmischungen!KUW46,1)</f>
        <v>0</v>
      </c>
      <c r="KUT35" s="536">
        <f>ROUND(Eigenmischungen!KUX46,1)</f>
        <v>0</v>
      </c>
      <c r="KUU35" s="536">
        <f>ROUND(Eigenmischungen!KUY46,1)</f>
        <v>0</v>
      </c>
      <c r="KUV35" s="536">
        <f>ROUND(Eigenmischungen!KUZ46,1)</f>
        <v>0</v>
      </c>
      <c r="KUW35" s="536">
        <f>ROUND(Eigenmischungen!KVA46,1)</f>
        <v>0</v>
      </c>
      <c r="KUX35" s="536">
        <f>ROUND(Eigenmischungen!KVB46,1)</f>
        <v>0</v>
      </c>
      <c r="KUY35" s="536">
        <f>ROUND(Eigenmischungen!KVC46,1)</f>
        <v>0</v>
      </c>
      <c r="KUZ35" s="536">
        <f>ROUND(Eigenmischungen!KVD46,1)</f>
        <v>0</v>
      </c>
      <c r="KVA35" s="536">
        <f>ROUND(Eigenmischungen!KVE46,1)</f>
        <v>0</v>
      </c>
      <c r="KVB35" s="536">
        <f>ROUND(Eigenmischungen!KVF46,1)</f>
        <v>0</v>
      </c>
      <c r="KVC35" s="536">
        <f>ROUND(Eigenmischungen!KVG46,1)</f>
        <v>0</v>
      </c>
      <c r="KVD35" s="536">
        <f>ROUND(Eigenmischungen!KVH46,1)</f>
        <v>0</v>
      </c>
      <c r="KVE35" s="536">
        <f>ROUND(Eigenmischungen!KVI46,1)</f>
        <v>0</v>
      </c>
      <c r="KVF35" s="536">
        <f>ROUND(Eigenmischungen!KVJ46,1)</f>
        <v>0</v>
      </c>
      <c r="KVG35" s="536">
        <f>ROUND(Eigenmischungen!KVK46,1)</f>
        <v>0</v>
      </c>
      <c r="KVH35" s="536">
        <f>ROUND(Eigenmischungen!KVL46,1)</f>
        <v>0</v>
      </c>
      <c r="KVI35" s="536">
        <f>ROUND(Eigenmischungen!KVM46,1)</f>
        <v>0</v>
      </c>
      <c r="KVJ35" s="536">
        <f>ROUND(Eigenmischungen!KVN46,1)</f>
        <v>0</v>
      </c>
      <c r="KVK35" s="536">
        <f>ROUND(Eigenmischungen!KVO46,1)</f>
        <v>0</v>
      </c>
      <c r="KVL35" s="536">
        <f>ROUND(Eigenmischungen!KVP46,1)</f>
        <v>0</v>
      </c>
      <c r="KVM35" s="536">
        <f>ROUND(Eigenmischungen!KVQ46,1)</f>
        <v>0</v>
      </c>
      <c r="KVN35" s="536">
        <f>ROUND(Eigenmischungen!KVR46,1)</f>
        <v>0</v>
      </c>
      <c r="KVO35" s="536">
        <f>ROUND(Eigenmischungen!KVS46,1)</f>
        <v>0</v>
      </c>
      <c r="KVP35" s="536">
        <f>ROUND(Eigenmischungen!KVT46,1)</f>
        <v>0</v>
      </c>
      <c r="KVQ35" s="536">
        <f>ROUND(Eigenmischungen!KVU46,1)</f>
        <v>0</v>
      </c>
      <c r="KVR35" s="536">
        <f>ROUND(Eigenmischungen!KVV46,1)</f>
        <v>0</v>
      </c>
      <c r="KVS35" s="536">
        <f>ROUND(Eigenmischungen!KVW46,1)</f>
        <v>0</v>
      </c>
      <c r="KVT35" s="536">
        <f>ROUND(Eigenmischungen!KVX46,1)</f>
        <v>0</v>
      </c>
      <c r="KVU35" s="536">
        <f>ROUND(Eigenmischungen!KVY46,1)</f>
        <v>0</v>
      </c>
      <c r="KVV35" s="536">
        <f>ROUND(Eigenmischungen!KVZ46,1)</f>
        <v>0</v>
      </c>
      <c r="KVW35" s="536">
        <f>ROUND(Eigenmischungen!KWA46,1)</f>
        <v>0</v>
      </c>
      <c r="KVX35" s="536">
        <f>ROUND(Eigenmischungen!KWB46,1)</f>
        <v>0</v>
      </c>
      <c r="KVY35" s="536">
        <f>ROUND(Eigenmischungen!KWC46,1)</f>
        <v>0</v>
      </c>
      <c r="KVZ35" s="536">
        <f>ROUND(Eigenmischungen!KWD46,1)</f>
        <v>0</v>
      </c>
      <c r="KWA35" s="536">
        <f>ROUND(Eigenmischungen!KWE46,1)</f>
        <v>0</v>
      </c>
      <c r="KWB35" s="536">
        <f>ROUND(Eigenmischungen!KWF46,1)</f>
        <v>0</v>
      </c>
      <c r="KWC35" s="536">
        <f>ROUND(Eigenmischungen!KWG46,1)</f>
        <v>0</v>
      </c>
      <c r="KWD35" s="536">
        <f>ROUND(Eigenmischungen!KWH46,1)</f>
        <v>0</v>
      </c>
      <c r="KWE35" s="536">
        <f>ROUND(Eigenmischungen!KWI46,1)</f>
        <v>0</v>
      </c>
      <c r="KWF35" s="536">
        <f>ROUND(Eigenmischungen!KWJ46,1)</f>
        <v>0</v>
      </c>
      <c r="KWG35" s="536">
        <f>ROUND(Eigenmischungen!KWK46,1)</f>
        <v>0</v>
      </c>
      <c r="KWH35" s="536">
        <f>ROUND(Eigenmischungen!KWL46,1)</f>
        <v>0</v>
      </c>
      <c r="KWI35" s="536">
        <f>ROUND(Eigenmischungen!KWM46,1)</f>
        <v>0</v>
      </c>
      <c r="KWJ35" s="536">
        <f>ROUND(Eigenmischungen!KWN46,1)</f>
        <v>0</v>
      </c>
      <c r="KWK35" s="536">
        <f>ROUND(Eigenmischungen!KWO46,1)</f>
        <v>0</v>
      </c>
      <c r="KWL35" s="536">
        <f>ROUND(Eigenmischungen!KWP46,1)</f>
        <v>0</v>
      </c>
      <c r="KWM35" s="536">
        <f>ROUND(Eigenmischungen!KWQ46,1)</f>
        <v>0</v>
      </c>
      <c r="KWN35" s="536">
        <f>ROUND(Eigenmischungen!KWR46,1)</f>
        <v>0</v>
      </c>
      <c r="KWO35" s="536">
        <f>ROUND(Eigenmischungen!KWS46,1)</f>
        <v>0</v>
      </c>
      <c r="KWP35" s="536">
        <f>ROUND(Eigenmischungen!KWT46,1)</f>
        <v>0</v>
      </c>
      <c r="KWQ35" s="536">
        <f>ROUND(Eigenmischungen!KWU46,1)</f>
        <v>0</v>
      </c>
      <c r="KWR35" s="536">
        <f>ROUND(Eigenmischungen!KWV46,1)</f>
        <v>0</v>
      </c>
      <c r="KWS35" s="536">
        <f>ROUND(Eigenmischungen!KWW46,1)</f>
        <v>0</v>
      </c>
      <c r="KWT35" s="536">
        <f>ROUND(Eigenmischungen!KWX46,1)</f>
        <v>0</v>
      </c>
      <c r="KWU35" s="536">
        <f>ROUND(Eigenmischungen!KWY46,1)</f>
        <v>0</v>
      </c>
      <c r="KWV35" s="536">
        <f>ROUND(Eigenmischungen!KWZ46,1)</f>
        <v>0</v>
      </c>
      <c r="KWW35" s="536">
        <f>ROUND(Eigenmischungen!KXA46,1)</f>
        <v>0</v>
      </c>
      <c r="KWX35" s="536">
        <f>ROUND(Eigenmischungen!KXB46,1)</f>
        <v>0</v>
      </c>
      <c r="KWY35" s="536">
        <f>ROUND(Eigenmischungen!KXC46,1)</f>
        <v>0</v>
      </c>
      <c r="KWZ35" s="536">
        <f>ROUND(Eigenmischungen!KXD46,1)</f>
        <v>0</v>
      </c>
      <c r="KXA35" s="536">
        <f>ROUND(Eigenmischungen!KXE46,1)</f>
        <v>0</v>
      </c>
      <c r="KXB35" s="536">
        <f>ROUND(Eigenmischungen!KXF46,1)</f>
        <v>0</v>
      </c>
      <c r="KXC35" s="536">
        <f>ROUND(Eigenmischungen!KXG46,1)</f>
        <v>0</v>
      </c>
      <c r="KXD35" s="536">
        <f>ROUND(Eigenmischungen!KXH46,1)</f>
        <v>0</v>
      </c>
      <c r="KXE35" s="536">
        <f>ROUND(Eigenmischungen!KXI46,1)</f>
        <v>0</v>
      </c>
      <c r="KXF35" s="536">
        <f>ROUND(Eigenmischungen!KXJ46,1)</f>
        <v>0</v>
      </c>
      <c r="KXG35" s="536">
        <f>ROUND(Eigenmischungen!KXK46,1)</f>
        <v>0</v>
      </c>
      <c r="KXH35" s="536">
        <f>ROUND(Eigenmischungen!KXL46,1)</f>
        <v>0</v>
      </c>
      <c r="KXI35" s="536">
        <f>ROUND(Eigenmischungen!KXM46,1)</f>
        <v>0</v>
      </c>
      <c r="KXJ35" s="536">
        <f>ROUND(Eigenmischungen!KXN46,1)</f>
        <v>0</v>
      </c>
      <c r="KXK35" s="536">
        <f>ROUND(Eigenmischungen!KXO46,1)</f>
        <v>0</v>
      </c>
      <c r="KXL35" s="536">
        <f>ROUND(Eigenmischungen!KXP46,1)</f>
        <v>0</v>
      </c>
      <c r="KXM35" s="536">
        <f>ROUND(Eigenmischungen!KXQ46,1)</f>
        <v>0</v>
      </c>
      <c r="KXN35" s="536">
        <f>ROUND(Eigenmischungen!KXR46,1)</f>
        <v>0</v>
      </c>
      <c r="KXO35" s="536">
        <f>ROUND(Eigenmischungen!KXS46,1)</f>
        <v>0</v>
      </c>
      <c r="KXP35" s="536">
        <f>ROUND(Eigenmischungen!KXT46,1)</f>
        <v>0</v>
      </c>
      <c r="KXQ35" s="536">
        <f>ROUND(Eigenmischungen!KXU46,1)</f>
        <v>0</v>
      </c>
      <c r="KXR35" s="536">
        <f>ROUND(Eigenmischungen!KXV46,1)</f>
        <v>0</v>
      </c>
      <c r="KXS35" s="536">
        <f>ROUND(Eigenmischungen!KXW46,1)</f>
        <v>0</v>
      </c>
      <c r="KXT35" s="536">
        <f>ROUND(Eigenmischungen!KXX46,1)</f>
        <v>0</v>
      </c>
      <c r="KXU35" s="536">
        <f>ROUND(Eigenmischungen!KXY46,1)</f>
        <v>0</v>
      </c>
      <c r="KXV35" s="536">
        <f>ROUND(Eigenmischungen!KXZ46,1)</f>
        <v>0</v>
      </c>
      <c r="KXW35" s="536">
        <f>ROUND(Eigenmischungen!KYA46,1)</f>
        <v>0</v>
      </c>
      <c r="KXX35" s="536">
        <f>ROUND(Eigenmischungen!KYB46,1)</f>
        <v>0</v>
      </c>
      <c r="KXY35" s="536">
        <f>ROUND(Eigenmischungen!KYC46,1)</f>
        <v>0</v>
      </c>
      <c r="KXZ35" s="536">
        <f>ROUND(Eigenmischungen!KYD46,1)</f>
        <v>0</v>
      </c>
      <c r="KYA35" s="536">
        <f>ROUND(Eigenmischungen!KYE46,1)</f>
        <v>0</v>
      </c>
      <c r="KYB35" s="536">
        <f>ROUND(Eigenmischungen!KYF46,1)</f>
        <v>0</v>
      </c>
      <c r="KYC35" s="536">
        <f>ROUND(Eigenmischungen!KYG46,1)</f>
        <v>0</v>
      </c>
      <c r="KYD35" s="536">
        <f>ROUND(Eigenmischungen!KYH46,1)</f>
        <v>0</v>
      </c>
      <c r="KYE35" s="536">
        <f>ROUND(Eigenmischungen!KYI46,1)</f>
        <v>0</v>
      </c>
      <c r="KYF35" s="536">
        <f>ROUND(Eigenmischungen!KYJ46,1)</f>
        <v>0</v>
      </c>
      <c r="KYG35" s="536">
        <f>ROUND(Eigenmischungen!KYK46,1)</f>
        <v>0</v>
      </c>
      <c r="KYH35" s="536">
        <f>ROUND(Eigenmischungen!KYL46,1)</f>
        <v>0</v>
      </c>
      <c r="KYI35" s="536">
        <f>ROUND(Eigenmischungen!KYM46,1)</f>
        <v>0</v>
      </c>
      <c r="KYJ35" s="536">
        <f>ROUND(Eigenmischungen!KYN46,1)</f>
        <v>0</v>
      </c>
      <c r="KYK35" s="536">
        <f>ROUND(Eigenmischungen!KYO46,1)</f>
        <v>0</v>
      </c>
      <c r="KYL35" s="536">
        <f>ROUND(Eigenmischungen!KYP46,1)</f>
        <v>0</v>
      </c>
      <c r="KYM35" s="536">
        <f>ROUND(Eigenmischungen!KYQ46,1)</f>
        <v>0</v>
      </c>
      <c r="KYN35" s="536">
        <f>ROUND(Eigenmischungen!KYR46,1)</f>
        <v>0</v>
      </c>
      <c r="KYO35" s="536">
        <f>ROUND(Eigenmischungen!KYS46,1)</f>
        <v>0</v>
      </c>
      <c r="KYP35" s="536">
        <f>ROUND(Eigenmischungen!KYT46,1)</f>
        <v>0</v>
      </c>
      <c r="KYQ35" s="536">
        <f>ROUND(Eigenmischungen!KYU46,1)</f>
        <v>0</v>
      </c>
      <c r="KYR35" s="536">
        <f>ROUND(Eigenmischungen!KYV46,1)</f>
        <v>0</v>
      </c>
      <c r="KYS35" s="536">
        <f>ROUND(Eigenmischungen!KYW46,1)</f>
        <v>0</v>
      </c>
      <c r="KYT35" s="536">
        <f>ROUND(Eigenmischungen!KYX46,1)</f>
        <v>0</v>
      </c>
      <c r="KYU35" s="536">
        <f>ROUND(Eigenmischungen!KYY46,1)</f>
        <v>0</v>
      </c>
      <c r="KYV35" s="536">
        <f>ROUND(Eigenmischungen!KYZ46,1)</f>
        <v>0</v>
      </c>
      <c r="KYW35" s="536">
        <f>ROUND(Eigenmischungen!KZA46,1)</f>
        <v>0</v>
      </c>
      <c r="KYX35" s="536">
        <f>ROUND(Eigenmischungen!KZB46,1)</f>
        <v>0</v>
      </c>
      <c r="KYY35" s="536">
        <f>ROUND(Eigenmischungen!KZC46,1)</f>
        <v>0</v>
      </c>
      <c r="KYZ35" s="536">
        <f>ROUND(Eigenmischungen!KZD46,1)</f>
        <v>0</v>
      </c>
      <c r="KZA35" s="536">
        <f>ROUND(Eigenmischungen!KZE46,1)</f>
        <v>0</v>
      </c>
      <c r="KZB35" s="536">
        <f>ROUND(Eigenmischungen!KZF46,1)</f>
        <v>0</v>
      </c>
      <c r="KZC35" s="536">
        <f>ROUND(Eigenmischungen!KZG46,1)</f>
        <v>0</v>
      </c>
      <c r="KZD35" s="536">
        <f>ROUND(Eigenmischungen!KZH46,1)</f>
        <v>0</v>
      </c>
      <c r="KZE35" s="536">
        <f>ROUND(Eigenmischungen!KZI46,1)</f>
        <v>0</v>
      </c>
      <c r="KZF35" s="536">
        <f>ROUND(Eigenmischungen!KZJ46,1)</f>
        <v>0</v>
      </c>
      <c r="KZG35" s="536">
        <f>ROUND(Eigenmischungen!KZK46,1)</f>
        <v>0</v>
      </c>
      <c r="KZH35" s="536">
        <f>ROUND(Eigenmischungen!KZL46,1)</f>
        <v>0</v>
      </c>
      <c r="KZI35" s="536">
        <f>ROUND(Eigenmischungen!KZM46,1)</f>
        <v>0</v>
      </c>
      <c r="KZJ35" s="536">
        <f>ROUND(Eigenmischungen!KZN46,1)</f>
        <v>0</v>
      </c>
      <c r="KZK35" s="536">
        <f>ROUND(Eigenmischungen!KZO46,1)</f>
        <v>0</v>
      </c>
      <c r="KZL35" s="536">
        <f>ROUND(Eigenmischungen!KZP46,1)</f>
        <v>0</v>
      </c>
      <c r="KZM35" s="536">
        <f>ROUND(Eigenmischungen!KZQ46,1)</f>
        <v>0</v>
      </c>
      <c r="KZN35" s="536">
        <f>ROUND(Eigenmischungen!KZR46,1)</f>
        <v>0</v>
      </c>
      <c r="KZO35" s="536">
        <f>ROUND(Eigenmischungen!KZS46,1)</f>
        <v>0</v>
      </c>
      <c r="KZP35" s="536">
        <f>ROUND(Eigenmischungen!KZT46,1)</f>
        <v>0</v>
      </c>
      <c r="KZQ35" s="536">
        <f>ROUND(Eigenmischungen!KZU46,1)</f>
        <v>0</v>
      </c>
      <c r="KZR35" s="536">
        <f>ROUND(Eigenmischungen!KZV46,1)</f>
        <v>0</v>
      </c>
      <c r="KZS35" s="536">
        <f>ROUND(Eigenmischungen!KZW46,1)</f>
        <v>0</v>
      </c>
      <c r="KZT35" s="536">
        <f>ROUND(Eigenmischungen!KZX46,1)</f>
        <v>0</v>
      </c>
      <c r="KZU35" s="536">
        <f>ROUND(Eigenmischungen!KZY46,1)</f>
        <v>0</v>
      </c>
      <c r="KZV35" s="536">
        <f>ROUND(Eigenmischungen!KZZ46,1)</f>
        <v>0</v>
      </c>
      <c r="KZW35" s="536">
        <f>ROUND(Eigenmischungen!LAA46,1)</f>
        <v>0</v>
      </c>
      <c r="KZX35" s="536">
        <f>ROUND(Eigenmischungen!LAB46,1)</f>
        <v>0</v>
      </c>
      <c r="KZY35" s="536">
        <f>ROUND(Eigenmischungen!LAC46,1)</f>
        <v>0</v>
      </c>
      <c r="KZZ35" s="536">
        <f>ROUND(Eigenmischungen!LAD46,1)</f>
        <v>0</v>
      </c>
      <c r="LAA35" s="536">
        <f>ROUND(Eigenmischungen!LAE46,1)</f>
        <v>0</v>
      </c>
      <c r="LAB35" s="536">
        <f>ROUND(Eigenmischungen!LAF46,1)</f>
        <v>0</v>
      </c>
      <c r="LAC35" s="536">
        <f>ROUND(Eigenmischungen!LAG46,1)</f>
        <v>0</v>
      </c>
      <c r="LAD35" s="536">
        <f>ROUND(Eigenmischungen!LAH46,1)</f>
        <v>0</v>
      </c>
      <c r="LAE35" s="536">
        <f>ROUND(Eigenmischungen!LAI46,1)</f>
        <v>0</v>
      </c>
      <c r="LAF35" s="536">
        <f>ROUND(Eigenmischungen!LAJ46,1)</f>
        <v>0</v>
      </c>
      <c r="LAG35" s="536">
        <f>ROUND(Eigenmischungen!LAK46,1)</f>
        <v>0</v>
      </c>
      <c r="LAH35" s="536">
        <f>ROUND(Eigenmischungen!LAL46,1)</f>
        <v>0</v>
      </c>
      <c r="LAI35" s="536">
        <f>ROUND(Eigenmischungen!LAM46,1)</f>
        <v>0</v>
      </c>
      <c r="LAJ35" s="536">
        <f>ROUND(Eigenmischungen!LAN46,1)</f>
        <v>0</v>
      </c>
      <c r="LAK35" s="536">
        <f>ROUND(Eigenmischungen!LAO46,1)</f>
        <v>0</v>
      </c>
      <c r="LAL35" s="536">
        <f>ROUND(Eigenmischungen!LAP46,1)</f>
        <v>0</v>
      </c>
      <c r="LAM35" s="536">
        <f>ROUND(Eigenmischungen!LAQ46,1)</f>
        <v>0</v>
      </c>
      <c r="LAN35" s="536">
        <f>ROUND(Eigenmischungen!LAR46,1)</f>
        <v>0</v>
      </c>
      <c r="LAO35" s="536">
        <f>ROUND(Eigenmischungen!LAS46,1)</f>
        <v>0</v>
      </c>
      <c r="LAP35" s="536">
        <f>ROUND(Eigenmischungen!LAT46,1)</f>
        <v>0</v>
      </c>
      <c r="LAQ35" s="536">
        <f>ROUND(Eigenmischungen!LAU46,1)</f>
        <v>0</v>
      </c>
      <c r="LAR35" s="536">
        <f>ROUND(Eigenmischungen!LAV46,1)</f>
        <v>0</v>
      </c>
      <c r="LAS35" s="536">
        <f>ROUND(Eigenmischungen!LAW46,1)</f>
        <v>0</v>
      </c>
      <c r="LAT35" s="536">
        <f>ROUND(Eigenmischungen!LAX46,1)</f>
        <v>0</v>
      </c>
      <c r="LAU35" s="536">
        <f>ROUND(Eigenmischungen!LAY46,1)</f>
        <v>0</v>
      </c>
      <c r="LAV35" s="536">
        <f>ROUND(Eigenmischungen!LAZ46,1)</f>
        <v>0</v>
      </c>
      <c r="LAW35" s="536">
        <f>ROUND(Eigenmischungen!LBA46,1)</f>
        <v>0</v>
      </c>
      <c r="LAX35" s="536">
        <f>ROUND(Eigenmischungen!LBB46,1)</f>
        <v>0</v>
      </c>
      <c r="LAY35" s="536">
        <f>ROUND(Eigenmischungen!LBC46,1)</f>
        <v>0</v>
      </c>
      <c r="LAZ35" s="536">
        <f>ROUND(Eigenmischungen!LBD46,1)</f>
        <v>0</v>
      </c>
      <c r="LBA35" s="536">
        <f>ROUND(Eigenmischungen!LBE46,1)</f>
        <v>0</v>
      </c>
      <c r="LBB35" s="536">
        <f>ROUND(Eigenmischungen!LBF46,1)</f>
        <v>0</v>
      </c>
      <c r="LBC35" s="536">
        <f>ROUND(Eigenmischungen!LBG46,1)</f>
        <v>0</v>
      </c>
      <c r="LBD35" s="536">
        <f>ROUND(Eigenmischungen!LBH46,1)</f>
        <v>0</v>
      </c>
      <c r="LBE35" s="536">
        <f>ROUND(Eigenmischungen!LBI46,1)</f>
        <v>0</v>
      </c>
      <c r="LBF35" s="536">
        <f>ROUND(Eigenmischungen!LBJ46,1)</f>
        <v>0</v>
      </c>
      <c r="LBG35" s="536">
        <f>ROUND(Eigenmischungen!LBK46,1)</f>
        <v>0</v>
      </c>
      <c r="LBH35" s="536">
        <f>ROUND(Eigenmischungen!LBL46,1)</f>
        <v>0</v>
      </c>
      <c r="LBI35" s="536">
        <f>ROUND(Eigenmischungen!LBM46,1)</f>
        <v>0</v>
      </c>
      <c r="LBJ35" s="536">
        <f>ROUND(Eigenmischungen!LBN46,1)</f>
        <v>0</v>
      </c>
      <c r="LBK35" s="536">
        <f>ROUND(Eigenmischungen!LBO46,1)</f>
        <v>0</v>
      </c>
      <c r="LBL35" s="536">
        <f>ROUND(Eigenmischungen!LBP46,1)</f>
        <v>0</v>
      </c>
      <c r="LBM35" s="536">
        <f>ROUND(Eigenmischungen!LBQ46,1)</f>
        <v>0</v>
      </c>
      <c r="LBN35" s="536">
        <f>ROUND(Eigenmischungen!LBR46,1)</f>
        <v>0</v>
      </c>
      <c r="LBO35" s="536">
        <f>ROUND(Eigenmischungen!LBS46,1)</f>
        <v>0</v>
      </c>
      <c r="LBP35" s="536">
        <f>ROUND(Eigenmischungen!LBT46,1)</f>
        <v>0</v>
      </c>
      <c r="LBQ35" s="536">
        <f>ROUND(Eigenmischungen!LBU46,1)</f>
        <v>0</v>
      </c>
      <c r="LBR35" s="536">
        <f>ROUND(Eigenmischungen!LBV46,1)</f>
        <v>0</v>
      </c>
      <c r="LBS35" s="536">
        <f>ROUND(Eigenmischungen!LBW46,1)</f>
        <v>0</v>
      </c>
      <c r="LBT35" s="536">
        <f>ROUND(Eigenmischungen!LBX46,1)</f>
        <v>0</v>
      </c>
      <c r="LBU35" s="536">
        <f>ROUND(Eigenmischungen!LBY46,1)</f>
        <v>0</v>
      </c>
      <c r="LBV35" s="536">
        <f>ROUND(Eigenmischungen!LBZ46,1)</f>
        <v>0</v>
      </c>
      <c r="LBW35" s="536">
        <f>ROUND(Eigenmischungen!LCA46,1)</f>
        <v>0</v>
      </c>
      <c r="LBX35" s="536">
        <f>ROUND(Eigenmischungen!LCB46,1)</f>
        <v>0</v>
      </c>
      <c r="LBY35" s="536">
        <f>ROUND(Eigenmischungen!LCC46,1)</f>
        <v>0</v>
      </c>
      <c r="LBZ35" s="536">
        <f>ROUND(Eigenmischungen!LCD46,1)</f>
        <v>0</v>
      </c>
      <c r="LCA35" s="536">
        <f>ROUND(Eigenmischungen!LCE46,1)</f>
        <v>0</v>
      </c>
      <c r="LCB35" s="536">
        <f>ROUND(Eigenmischungen!LCF46,1)</f>
        <v>0</v>
      </c>
      <c r="LCC35" s="536">
        <f>ROUND(Eigenmischungen!LCG46,1)</f>
        <v>0</v>
      </c>
      <c r="LCD35" s="536">
        <f>ROUND(Eigenmischungen!LCH46,1)</f>
        <v>0</v>
      </c>
      <c r="LCE35" s="536">
        <f>ROUND(Eigenmischungen!LCI46,1)</f>
        <v>0</v>
      </c>
      <c r="LCF35" s="536">
        <f>ROUND(Eigenmischungen!LCJ46,1)</f>
        <v>0</v>
      </c>
      <c r="LCG35" s="536">
        <f>ROUND(Eigenmischungen!LCK46,1)</f>
        <v>0</v>
      </c>
      <c r="LCH35" s="536">
        <f>ROUND(Eigenmischungen!LCL46,1)</f>
        <v>0</v>
      </c>
      <c r="LCI35" s="536">
        <f>ROUND(Eigenmischungen!LCM46,1)</f>
        <v>0</v>
      </c>
      <c r="LCJ35" s="536">
        <f>ROUND(Eigenmischungen!LCN46,1)</f>
        <v>0</v>
      </c>
      <c r="LCK35" s="536">
        <f>ROUND(Eigenmischungen!LCO46,1)</f>
        <v>0</v>
      </c>
      <c r="LCL35" s="536">
        <f>ROUND(Eigenmischungen!LCP46,1)</f>
        <v>0</v>
      </c>
      <c r="LCM35" s="536">
        <f>ROUND(Eigenmischungen!LCQ46,1)</f>
        <v>0</v>
      </c>
      <c r="LCN35" s="536">
        <f>ROUND(Eigenmischungen!LCR46,1)</f>
        <v>0</v>
      </c>
      <c r="LCO35" s="536">
        <f>ROUND(Eigenmischungen!LCS46,1)</f>
        <v>0</v>
      </c>
      <c r="LCP35" s="536">
        <f>ROUND(Eigenmischungen!LCT46,1)</f>
        <v>0</v>
      </c>
      <c r="LCQ35" s="536">
        <f>ROUND(Eigenmischungen!LCU46,1)</f>
        <v>0</v>
      </c>
      <c r="LCR35" s="536">
        <f>ROUND(Eigenmischungen!LCV46,1)</f>
        <v>0</v>
      </c>
      <c r="LCS35" s="536">
        <f>ROUND(Eigenmischungen!LCW46,1)</f>
        <v>0</v>
      </c>
      <c r="LCT35" s="536">
        <f>ROUND(Eigenmischungen!LCX46,1)</f>
        <v>0</v>
      </c>
      <c r="LCU35" s="536">
        <f>ROUND(Eigenmischungen!LCY46,1)</f>
        <v>0</v>
      </c>
      <c r="LCV35" s="536">
        <f>ROUND(Eigenmischungen!LCZ46,1)</f>
        <v>0</v>
      </c>
      <c r="LCW35" s="536">
        <f>ROUND(Eigenmischungen!LDA46,1)</f>
        <v>0</v>
      </c>
      <c r="LCX35" s="536">
        <f>ROUND(Eigenmischungen!LDB46,1)</f>
        <v>0</v>
      </c>
      <c r="LCY35" s="536">
        <f>ROUND(Eigenmischungen!LDC46,1)</f>
        <v>0</v>
      </c>
      <c r="LCZ35" s="536">
        <f>ROUND(Eigenmischungen!LDD46,1)</f>
        <v>0</v>
      </c>
      <c r="LDA35" s="536">
        <f>ROUND(Eigenmischungen!LDE46,1)</f>
        <v>0</v>
      </c>
      <c r="LDB35" s="536">
        <f>ROUND(Eigenmischungen!LDF46,1)</f>
        <v>0</v>
      </c>
      <c r="LDC35" s="536">
        <f>ROUND(Eigenmischungen!LDG46,1)</f>
        <v>0</v>
      </c>
      <c r="LDD35" s="536">
        <f>ROUND(Eigenmischungen!LDH46,1)</f>
        <v>0</v>
      </c>
      <c r="LDE35" s="536">
        <f>ROUND(Eigenmischungen!LDI46,1)</f>
        <v>0</v>
      </c>
      <c r="LDF35" s="536">
        <f>ROUND(Eigenmischungen!LDJ46,1)</f>
        <v>0</v>
      </c>
      <c r="LDG35" s="536">
        <f>ROUND(Eigenmischungen!LDK46,1)</f>
        <v>0</v>
      </c>
      <c r="LDH35" s="536">
        <f>ROUND(Eigenmischungen!LDL46,1)</f>
        <v>0</v>
      </c>
      <c r="LDI35" s="536">
        <f>ROUND(Eigenmischungen!LDM46,1)</f>
        <v>0</v>
      </c>
      <c r="LDJ35" s="536">
        <f>ROUND(Eigenmischungen!LDN46,1)</f>
        <v>0</v>
      </c>
      <c r="LDK35" s="536">
        <f>ROUND(Eigenmischungen!LDO46,1)</f>
        <v>0</v>
      </c>
      <c r="LDL35" s="536">
        <f>ROUND(Eigenmischungen!LDP46,1)</f>
        <v>0</v>
      </c>
      <c r="LDM35" s="536">
        <f>ROUND(Eigenmischungen!LDQ46,1)</f>
        <v>0</v>
      </c>
      <c r="LDN35" s="536">
        <f>ROUND(Eigenmischungen!LDR46,1)</f>
        <v>0</v>
      </c>
      <c r="LDO35" s="536">
        <f>ROUND(Eigenmischungen!LDS46,1)</f>
        <v>0</v>
      </c>
      <c r="LDP35" s="536">
        <f>ROUND(Eigenmischungen!LDT46,1)</f>
        <v>0</v>
      </c>
      <c r="LDQ35" s="536">
        <f>ROUND(Eigenmischungen!LDU46,1)</f>
        <v>0</v>
      </c>
      <c r="LDR35" s="536">
        <f>ROUND(Eigenmischungen!LDV46,1)</f>
        <v>0</v>
      </c>
      <c r="LDS35" s="536">
        <f>ROUND(Eigenmischungen!LDW46,1)</f>
        <v>0</v>
      </c>
      <c r="LDT35" s="536">
        <f>ROUND(Eigenmischungen!LDX46,1)</f>
        <v>0</v>
      </c>
      <c r="LDU35" s="536">
        <f>ROUND(Eigenmischungen!LDY46,1)</f>
        <v>0</v>
      </c>
      <c r="LDV35" s="536">
        <f>ROUND(Eigenmischungen!LDZ46,1)</f>
        <v>0</v>
      </c>
      <c r="LDW35" s="536">
        <f>ROUND(Eigenmischungen!LEA46,1)</f>
        <v>0</v>
      </c>
      <c r="LDX35" s="536">
        <f>ROUND(Eigenmischungen!LEB46,1)</f>
        <v>0</v>
      </c>
      <c r="LDY35" s="536">
        <f>ROUND(Eigenmischungen!LEC46,1)</f>
        <v>0</v>
      </c>
      <c r="LDZ35" s="536">
        <f>ROUND(Eigenmischungen!LED46,1)</f>
        <v>0</v>
      </c>
      <c r="LEA35" s="536">
        <f>ROUND(Eigenmischungen!LEE46,1)</f>
        <v>0</v>
      </c>
      <c r="LEB35" s="536">
        <f>ROUND(Eigenmischungen!LEF46,1)</f>
        <v>0</v>
      </c>
      <c r="LEC35" s="536">
        <f>ROUND(Eigenmischungen!LEG46,1)</f>
        <v>0</v>
      </c>
      <c r="LED35" s="536">
        <f>ROUND(Eigenmischungen!LEH46,1)</f>
        <v>0</v>
      </c>
      <c r="LEE35" s="536">
        <f>ROUND(Eigenmischungen!LEI46,1)</f>
        <v>0</v>
      </c>
      <c r="LEF35" s="536">
        <f>ROUND(Eigenmischungen!LEJ46,1)</f>
        <v>0</v>
      </c>
      <c r="LEG35" s="536">
        <f>ROUND(Eigenmischungen!LEK46,1)</f>
        <v>0</v>
      </c>
      <c r="LEH35" s="536">
        <f>ROUND(Eigenmischungen!LEL46,1)</f>
        <v>0</v>
      </c>
      <c r="LEI35" s="536">
        <f>ROUND(Eigenmischungen!LEM46,1)</f>
        <v>0</v>
      </c>
      <c r="LEJ35" s="536">
        <f>ROUND(Eigenmischungen!LEN46,1)</f>
        <v>0</v>
      </c>
      <c r="LEK35" s="536">
        <f>ROUND(Eigenmischungen!LEO46,1)</f>
        <v>0</v>
      </c>
      <c r="LEL35" s="536">
        <f>ROUND(Eigenmischungen!LEP46,1)</f>
        <v>0</v>
      </c>
      <c r="LEM35" s="536">
        <f>ROUND(Eigenmischungen!LEQ46,1)</f>
        <v>0</v>
      </c>
      <c r="LEN35" s="536">
        <f>ROUND(Eigenmischungen!LER46,1)</f>
        <v>0</v>
      </c>
      <c r="LEO35" s="536">
        <f>ROUND(Eigenmischungen!LES46,1)</f>
        <v>0</v>
      </c>
      <c r="LEP35" s="536">
        <f>ROUND(Eigenmischungen!LET46,1)</f>
        <v>0</v>
      </c>
      <c r="LEQ35" s="536">
        <f>ROUND(Eigenmischungen!LEU46,1)</f>
        <v>0</v>
      </c>
      <c r="LER35" s="536">
        <f>ROUND(Eigenmischungen!LEV46,1)</f>
        <v>0</v>
      </c>
      <c r="LES35" s="536">
        <f>ROUND(Eigenmischungen!LEW46,1)</f>
        <v>0</v>
      </c>
      <c r="LET35" s="536">
        <f>ROUND(Eigenmischungen!LEX46,1)</f>
        <v>0</v>
      </c>
      <c r="LEU35" s="536">
        <f>ROUND(Eigenmischungen!LEY46,1)</f>
        <v>0</v>
      </c>
      <c r="LEV35" s="536">
        <f>ROUND(Eigenmischungen!LEZ46,1)</f>
        <v>0</v>
      </c>
      <c r="LEW35" s="536">
        <f>ROUND(Eigenmischungen!LFA46,1)</f>
        <v>0</v>
      </c>
      <c r="LEX35" s="536">
        <f>ROUND(Eigenmischungen!LFB46,1)</f>
        <v>0</v>
      </c>
      <c r="LEY35" s="536">
        <f>ROUND(Eigenmischungen!LFC46,1)</f>
        <v>0</v>
      </c>
      <c r="LEZ35" s="536">
        <f>ROUND(Eigenmischungen!LFD46,1)</f>
        <v>0</v>
      </c>
      <c r="LFA35" s="536">
        <f>ROUND(Eigenmischungen!LFE46,1)</f>
        <v>0</v>
      </c>
      <c r="LFB35" s="536">
        <f>ROUND(Eigenmischungen!LFF46,1)</f>
        <v>0</v>
      </c>
      <c r="LFC35" s="536">
        <f>ROUND(Eigenmischungen!LFG46,1)</f>
        <v>0</v>
      </c>
      <c r="LFD35" s="536">
        <f>ROUND(Eigenmischungen!LFH46,1)</f>
        <v>0</v>
      </c>
      <c r="LFE35" s="536">
        <f>ROUND(Eigenmischungen!LFI46,1)</f>
        <v>0</v>
      </c>
      <c r="LFF35" s="536">
        <f>ROUND(Eigenmischungen!LFJ46,1)</f>
        <v>0</v>
      </c>
      <c r="LFG35" s="536">
        <f>ROUND(Eigenmischungen!LFK46,1)</f>
        <v>0</v>
      </c>
      <c r="LFH35" s="536">
        <f>ROUND(Eigenmischungen!LFL46,1)</f>
        <v>0</v>
      </c>
      <c r="LFI35" s="536">
        <f>ROUND(Eigenmischungen!LFM46,1)</f>
        <v>0</v>
      </c>
      <c r="LFJ35" s="536">
        <f>ROUND(Eigenmischungen!LFN46,1)</f>
        <v>0</v>
      </c>
      <c r="LFK35" s="536">
        <f>ROUND(Eigenmischungen!LFO46,1)</f>
        <v>0</v>
      </c>
      <c r="LFL35" s="536">
        <f>ROUND(Eigenmischungen!LFP46,1)</f>
        <v>0</v>
      </c>
      <c r="LFM35" s="536">
        <f>ROUND(Eigenmischungen!LFQ46,1)</f>
        <v>0</v>
      </c>
      <c r="LFN35" s="536">
        <f>ROUND(Eigenmischungen!LFR46,1)</f>
        <v>0</v>
      </c>
      <c r="LFO35" s="536">
        <f>ROUND(Eigenmischungen!LFS46,1)</f>
        <v>0</v>
      </c>
      <c r="LFP35" s="536">
        <f>ROUND(Eigenmischungen!LFT46,1)</f>
        <v>0</v>
      </c>
      <c r="LFQ35" s="536">
        <f>ROUND(Eigenmischungen!LFU46,1)</f>
        <v>0</v>
      </c>
      <c r="LFR35" s="536">
        <f>ROUND(Eigenmischungen!LFV46,1)</f>
        <v>0</v>
      </c>
      <c r="LFS35" s="536">
        <f>ROUND(Eigenmischungen!LFW46,1)</f>
        <v>0</v>
      </c>
      <c r="LFT35" s="536">
        <f>ROUND(Eigenmischungen!LFX46,1)</f>
        <v>0</v>
      </c>
      <c r="LFU35" s="536">
        <f>ROUND(Eigenmischungen!LFY46,1)</f>
        <v>0</v>
      </c>
      <c r="LFV35" s="536">
        <f>ROUND(Eigenmischungen!LFZ46,1)</f>
        <v>0</v>
      </c>
      <c r="LFW35" s="536">
        <f>ROUND(Eigenmischungen!LGA46,1)</f>
        <v>0</v>
      </c>
      <c r="LFX35" s="536">
        <f>ROUND(Eigenmischungen!LGB46,1)</f>
        <v>0</v>
      </c>
      <c r="LFY35" s="536">
        <f>ROUND(Eigenmischungen!LGC46,1)</f>
        <v>0</v>
      </c>
      <c r="LFZ35" s="536">
        <f>ROUND(Eigenmischungen!LGD46,1)</f>
        <v>0</v>
      </c>
      <c r="LGA35" s="536">
        <f>ROUND(Eigenmischungen!LGE46,1)</f>
        <v>0</v>
      </c>
      <c r="LGB35" s="536">
        <f>ROUND(Eigenmischungen!LGF46,1)</f>
        <v>0</v>
      </c>
      <c r="LGC35" s="536">
        <f>ROUND(Eigenmischungen!LGG46,1)</f>
        <v>0</v>
      </c>
      <c r="LGD35" s="536">
        <f>ROUND(Eigenmischungen!LGH46,1)</f>
        <v>0</v>
      </c>
      <c r="LGE35" s="536">
        <f>ROUND(Eigenmischungen!LGI46,1)</f>
        <v>0</v>
      </c>
      <c r="LGF35" s="536">
        <f>ROUND(Eigenmischungen!LGJ46,1)</f>
        <v>0</v>
      </c>
      <c r="LGG35" s="536">
        <f>ROUND(Eigenmischungen!LGK46,1)</f>
        <v>0</v>
      </c>
      <c r="LGH35" s="536">
        <f>ROUND(Eigenmischungen!LGL46,1)</f>
        <v>0</v>
      </c>
      <c r="LGI35" s="536">
        <f>ROUND(Eigenmischungen!LGM46,1)</f>
        <v>0</v>
      </c>
      <c r="LGJ35" s="536">
        <f>ROUND(Eigenmischungen!LGN46,1)</f>
        <v>0</v>
      </c>
      <c r="LGK35" s="536">
        <f>ROUND(Eigenmischungen!LGO46,1)</f>
        <v>0</v>
      </c>
      <c r="LGL35" s="536">
        <f>ROUND(Eigenmischungen!LGP46,1)</f>
        <v>0</v>
      </c>
      <c r="LGM35" s="536">
        <f>ROUND(Eigenmischungen!LGQ46,1)</f>
        <v>0</v>
      </c>
      <c r="LGN35" s="536">
        <f>ROUND(Eigenmischungen!LGR46,1)</f>
        <v>0</v>
      </c>
      <c r="LGO35" s="536">
        <f>ROUND(Eigenmischungen!LGS46,1)</f>
        <v>0</v>
      </c>
      <c r="LGP35" s="536">
        <f>ROUND(Eigenmischungen!LGT46,1)</f>
        <v>0</v>
      </c>
      <c r="LGQ35" s="536">
        <f>ROUND(Eigenmischungen!LGU46,1)</f>
        <v>0</v>
      </c>
      <c r="LGR35" s="536">
        <f>ROUND(Eigenmischungen!LGV46,1)</f>
        <v>0</v>
      </c>
      <c r="LGS35" s="536">
        <f>ROUND(Eigenmischungen!LGW46,1)</f>
        <v>0</v>
      </c>
      <c r="LGT35" s="536">
        <f>ROUND(Eigenmischungen!LGX46,1)</f>
        <v>0</v>
      </c>
      <c r="LGU35" s="536">
        <f>ROUND(Eigenmischungen!LGY46,1)</f>
        <v>0</v>
      </c>
      <c r="LGV35" s="536">
        <f>ROUND(Eigenmischungen!LGZ46,1)</f>
        <v>0</v>
      </c>
      <c r="LGW35" s="536">
        <f>ROUND(Eigenmischungen!LHA46,1)</f>
        <v>0</v>
      </c>
      <c r="LGX35" s="536">
        <f>ROUND(Eigenmischungen!LHB46,1)</f>
        <v>0</v>
      </c>
      <c r="LGY35" s="536">
        <f>ROUND(Eigenmischungen!LHC46,1)</f>
        <v>0</v>
      </c>
      <c r="LGZ35" s="536">
        <f>ROUND(Eigenmischungen!LHD46,1)</f>
        <v>0</v>
      </c>
      <c r="LHA35" s="536">
        <f>ROUND(Eigenmischungen!LHE46,1)</f>
        <v>0</v>
      </c>
      <c r="LHB35" s="536">
        <f>ROUND(Eigenmischungen!LHF46,1)</f>
        <v>0</v>
      </c>
      <c r="LHC35" s="536">
        <f>ROUND(Eigenmischungen!LHG46,1)</f>
        <v>0</v>
      </c>
      <c r="LHD35" s="536">
        <f>ROUND(Eigenmischungen!LHH46,1)</f>
        <v>0</v>
      </c>
      <c r="LHE35" s="536">
        <f>ROUND(Eigenmischungen!LHI46,1)</f>
        <v>0</v>
      </c>
      <c r="LHF35" s="536">
        <f>ROUND(Eigenmischungen!LHJ46,1)</f>
        <v>0</v>
      </c>
      <c r="LHG35" s="536">
        <f>ROUND(Eigenmischungen!LHK46,1)</f>
        <v>0</v>
      </c>
      <c r="LHH35" s="536">
        <f>ROUND(Eigenmischungen!LHL46,1)</f>
        <v>0</v>
      </c>
      <c r="LHI35" s="536">
        <f>ROUND(Eigenmischungen!LHM46,1)</f>
        <v>0</v>
      </c>
      <c r="LHJ35" s="536">
        <f>ROUND(Eigenmischungen!LHN46,1)</f>
        <v>0</v>
      </c>
      <c r="LHK35" s="536">
        <f>ROUND(Eigenmischungen!LHO46,1)</f>
        <v>0</v>
      </c>
      <c r="LHL35" s="536">
        <f>ROUND(Eigenmischungen!LHP46,1)</f>
        <v>0</v>
      </c>
      <c r="LHM35" s="536">
        <f>ROUND(Eigenmischungen!LHQ46,1)</f>
        <v>0</v>
      </c>
      <c r="LHN35" s="536">
        <f>ROUND(Eigenmischungen!LHR46,1)</f>
        <v>0</v>
      </c>
      <c r="LHO35" s="536">
        <f>ROUND(Eigenmischungen!LHS46,1)</f>
        <v>0</v>
      </c>
      <c r="LHP35" s="536">
        <f>ROUND(Eigenmischungen!LHT46,1)</f>
        <v>0</v>
      </c>
      <c r="LHQ35" s="536">
        <f>ROUND(Eigenmischungen!LHU46,1)</f>
        <v>0</v>
      </c>
      <c r="LHR35" s="536">
        <f>ROUND(Eigenmischungen!LHV46,1)</f>
        <v>0</v>
      </c>
      <c r="LHS35" s="536">
        <f>ROUND(Eigenmischungen!LHW46,1)</f>
        <v>0</v>
      </c>
      <c r="LHT35" s="536">
        <f>ROUND(Eigenmischungen!LHX46,1)</f>
        <v>0</v>
      </c>
      <c r="LHU35" s="536">
        <f>ROUND(Eigenmischungen!LHY46,1)</f>
        <v>0</v>
      </c>
      <c r="LHV35" s="536">
        <f>ROUND(Eigenmischungen!LHZ46,1)</f>
        <v>0</v>
      </c>
      <c r="LHW35" s="536">
        <f>ROUND(Eigenmischungen!LIA46,1)</f>
        <v>0</v>
      </c>
      <c r="LHX35" s="536">
        <f>ROUND(Eigenmischungen!LIB46,1)</f>
        <v>0</v>
      </c>
      <c r="LHY35" s="536">
        <f>ROUND(Eigenmischungen!LIC46,1)</f>
        <v>0</v>
      </c>
      <c r="LHZ35" s="536">
        <f>ROUND(Eigenmischungen!LID46,1)</f>
        <v>0</v>
      </c>
      <c r="LIA35" s="536">
        <f>ROUND(Eigenmischungen!LIE46,1)</f>
        <v>0</v>
      </c>
      <c r="LIB35" s="536">
        <f>ROUND(Eigenmischungen!LIF46,1)</f>
        <v>0</v>
      </c>
      <c r="LIC35" s="536">
        <f>ROUND(Eigenmischungen!LIG46,1)</f>
        <v>0</v>
      </c>
      <c r="LID35" s="536">
        <f>ROUND(Eigenmischungen!LIH46,1)</f>
        <v>0</v>
      </c>
      <c r="LIE35" s="536">
        <f>ROUND(Eigenmischungen!LII46,1)</f>
        <v>0</v>
      </c>
      <c r="LIF35" s="536">
        <f>ROUND(Eigenmischungen!LIJ46,1)</f>
        <v>0</v>
      </c>
      <c r="LIG35" s="536">
        <f>ROUND(Eigenmischungen!LIK46,1)</f>
        <v>0</v>
      </c>
      <c r="LIH35" s="536">
        <f>ROUND(Eigenmischungen!LIL46,1)</f>
        <v>0</v>
      </c>
      <c r="LII35" s="536">
        <f>ROUND(Eigenmischungen!LIM46,1)</f>
        <v>0</v>
      </c>
      <c r="LIJ35" s="536">
        <f>ROUND(Eigenmischungen!LIN46,1)</f>
        <v>0</v>
      </c>
      <c r="LIK35" s="536">
        <f>ROUND(Eigenmischungen!LIO46,1)</f>
        <v>0</v>
      </c>
      <c r="LIL35" s="536">
        <f>ROUND(Eigenmischungen!LIP46,1)</f>
        <v>0</v>
      </c>
      <c r="LIM35" s="536">
        <f>ROUND(Eigenmischungen!LIQ46,1)</f>
        <v>0</v>
      </c>
      <c r="LIN35" s="536">
        <f>ROUND(Eigenmischungen!LIR46,1)</f>
        <v>0</v>
      </c>
      <c r="LIO35" s="536">
        <f>ROUND(Eigenmischungen!LIS46,1)</f>
        <v>0</v>
      </c>
      <c r="LIP35" s="536">
        <f>ROUND(Eigenmischungen!LIT46,1)</f>
        <v>0</v>
      </c>
      <c r="LIQ35" s="536">
        <f>ROUND(Eigenmischungen!LIU46,1)</f>
        <v>0</v>
      </c>
      <c r="LIR35" s="536">
        <f>ROUND(Eigenmischungen!LIV46,1)</f>
        <v>0</v>
      </c>
      <c r="LIS35" s="536">
        <f>ROUND(Eigenmischungen!LIW46,1)</f>
        <v>0</v>
      </c>
      <c r="LIT35" s="536">
        <f>ROUND(Eigenmischungen!LIX46,1)</f>
        <v>0</v>
      </c>
      <c r="LIU35" s="536">
        <f>ROUND(Eigenmischungen!LIY46,1)</f>
        <v>0</v>
      </c>
      <c r="LIV35" s="536">
        <f>ROUND(Eigenmischungen!LIZ46,1)</f>
        <v>0</v>
      </c>
      <c r="LIW35" s="536">
        <f>ROUND(Eigenmischungen!LJA46,1)</f>
        <v>0</v>
      </c>
      <c r="LIX35" s="536">
        <f>ROUND(Eigenmischungen!LJB46,1)</f>
        <v>0</v>
      </c>
      <c r="LIY35" s="536">
        <f>ROUND(Eigenmischungen!LJC46,1)</f>
        <v>0</v>
      </c>
      <c r="LIZ35" s="536">
        <f>ROUND(Eigenmischungen!LJD46,1)</f>
        <v>0</v>
      </c>
      <c r="LJA35" s="536">
        <f>ROUND(Eigenmischungen!LJE46,1)</f>
        <v>0</v>
      </c>
      <c r="LJB35" s="536">
        <f>ROUND(Eigenmischungen!LJF46,1)</f>
        <v>0</v>
      </c>
      <c r="LJC35" s="536">
        <f>ROUND(Eigenmischungen!LJG46,1)</f>
        <v>0</v>
      </c>
      <c r="LJD35" s="536">
        <f>ROUND(Eigenmischungen!LJH46,1)</f>
        <v>0</v>
      </c>
      <c r="LJE35" s="536">
        <f>ROUND(Eigenmischungen!LJI46,1)</f>
        <v>0</v>
      </c>
      <c r="LJF35" s="536">
        <f>ROUND(Eigenmischungen!LJJ46,1)</f>
        <v>0</v>
      </c>
      <c r="LJG35" s="536">
        <f>ROUND(Eigenmischungen!LJK46,1)</f>
        <v>0</v>
      </c>
      <c r="LJH35" s="536">
        <f>ROUND(Eigenmischungen!LJL46,1)</f>
        <v>0</v>
      </c>
      <c r="LJI35" s="536">
        <f>ROUND(Eigenmischungen!LJM46,1)</f>
        <v>0</v>
      </c>
      <c r="LJJ35" s="536">
        <f>ROUND(Eigenmischungen!LJN46,1)</f>
        <v>0</v>
      </c>
      <c r="LJK35" s="536">
        <f>ROUND(Eigenmischungen!LJO46,1)</f>
        <v>0</v>
      </c>
      <c r="LJL35" s="536">
        <f>ROUND(Eigenmischungen!LJP46,1)</f>
        <v>0</v>
      </c>
      <c r="LJM35" s="536">
        <f>ROUND(Eigenmischungen!LJQ46,1)</f>
        <v>0</v>
      </c>
      <c r="LJN35" s="536">
        <f>ROUND(Eigenmischungen!LJR46,1)</f>
        <v>0</v>
      </c>
      <c r="LJO35" s="536">
        <f>ROUND(Eigenmischungen!LJS46,1)</f>
        <v>0</v>
      </c>
      <c r="LJP35" s="536">
        <f>ROUND(Eigenmischungen!LJT46,1)</f>
        <v>0</v>
      </c>
      <c r="LJQ35" s="536">
        <f>ROUND(Eigenmischungen!LJU46,1)</f>
        <v>0</v>
      </c>
      <c r="LJR35" s="536">
        <f>ROUND(Eigenmischungen!LJV46,1)</f>
        <v>0</v>
      </c>
      <c r="LJS35" s="536">
        <f>ROUND(Eigenmischungen!LJW46,1)</f>
        <v>0</v>
      </c>
      <c r="LJT35" s="536">
        <f>ROUND(Eigenmischungen!LJX46,1)</f>
        <v>0</v>
      </c>
      <c r="LJU35" s="536">
        <f>ROUND(Eigenmischungen!LJY46,1)</f>
        <v>0</v>
      </c>
      <c r="LJV35" s="536">
        <f>ROUND(Eigenmischungen!LJZ46,1)</f>
        <v>0</v>
      </c>
      <c r="LJW35" s="536">
        <f>ROUND(Eigenmischungen!LKA46,1)</f>
        <v>0</v>
      </c>
      <c r="LJX35" s="536">
        <f>ROUND(Eigenmischungen!LKB46,1)</f>
        <v>0</v>
      </c>
      <c r="LJY35" s="536">
        <f>ROUND(Eigenmischungen!LKC46,1)</f>
        <v>0</v>
      </c>
      <c r="LJZ35" s="536">
        <f>ROUND(Eigenmischungen!LKD46,1)</f>
        <v>0</v>
      </c>
      <c r="LKA35" s="536">
        <f>ROUND(Eigenmischungen!LKE46,1)</f>
        <v>0</v>
      </c>
      <c r="LKB35" s="536">
        <f>ROUND(Eigenmischungen!LKF46,1)</f>
        <v>0</v>
      </c>
      <c r="LKC35" s="536">
        <f>ROUND(Eigenmischungen!LKG46,1)</f>
        <v>0</v>
      </c>
      <c r="LKD35" s="536">
        <f>ROUND(Eigenmischungen!LKH46,1)</f>
        <v>0</v>
      </c>
      <c r="LKE35" s="536">
        <f>ROUND(Eigenmischungen!LKI46,1)</f>
        <v>0</v>
      </c>
      <c r="LKF35" s="536">
        <f>ROUND(Eigenmischungen!LKJ46,1)</f>
        <v>0</v>
      </c>
      <c r="LKG35" s="536">
        <f>ROUND(Eigenmischungen!LKK46,1)</f>
        <v>0</v>
      </c>
      <c r="LKH35" s="536">
        <f>ROUND(Eigenmischungen!LKL46,1)</f>
        <v>0</v>
      </c>
      <c r="LKI35" s="536">
        <f>ROUND(Eigenmischungen!LKM46,1)</f>
        <v>0</v>
      </c>
      <c r="LKJ35" s="536">
        <f>ROUND(Eigenmischungen!LKN46,1)</f>
        <v>0</v>
      </c>
      <c r="LKK35" s="536">
        <f>ROUND(Eigenmischungen!LKO46,1)</f>
        <v>0</v>
      </c>
      <c r="LKL35" s="536">
        <f>ROUND(Eigenmischungen!LKP46,1)</f>
        <v>0</v>
      </c>
      <c r="LKM35" s="536">
        <f>ROUND(Eigenmischungen!LKQ46,1)</f>
        <v>0</v>
      </c>
      <c r="LKN35" s="536">
        <f>ROUND(Eigenmischungen!LKR46,1)</f>
        <v>0</v>
      </c>
      <c r="LKO35" s="536">
        <f>ROUND(Eigenmischungen!LKS46,1)</f>
        <v>0</v>
      </c>
      <c r="LKP35" s="536">
        <f>ROUND(Eigenmischungen!LKT46,1)</f>
        <v>0</v>
      </c>
      <c r="LKQ35" s="536">
        <f>ROUND(Eigenmischungen!LKU46,1)</f>
        <v>0</v>
      </c>
      <c r="LKR35" s="536">
        <f>ROUND(Eigenmischungen!LKV46,1)</f>
        <v>0</v>
      </c>
      <c r="LKS35" s="536">
        <f>ROUND(Eigenmischungen!LKW46,1)</f>
        <v>0</v>
      </c>
      <c r="LKT35" s="536">
        <f>ROUND(Eigenmischungen!LKX46,1)</f>
        <v>0</v>
      </c>
      <c r="LKU35" s="536">
        <f>ROUND(Eigenmischungen!LKY46,1)</f>
        <v>0</v>
      </c>
      <c r="LKV35" s="536">
        <f>ROUND(Eigenmischungen!LKZ46,1)</f>
        <v>0</v>
      </c>
      <c r="LKW35" s="536">
        <f>ROUND(Eigenmischungen!LLA46,1)</f>
        <v>0</v>
      </c>
      <c r="LKX35" s="536">
        <f>ROUND(Eigenmischungen!LLB46,1)</f>
        <v>0</v>
      </c>
      <c r="LKY35" s="536">
        <f>ROUND(Eigenmischungen!LLC46,1)</f>
        <v>0</v>
      </c>
      <c r="LKZ35" s="536">
        <f>ROUND(Eigenmischungen!LLD46,1)</f>
        <v>0</v>
      </c>
      <c r="LLA35" s="536">
        <f>ROUND(Eigenmischungen!LLE46,1)</f>
        <v>0</v>
      </c>
      <c r="LLB35" s="536">
        <f>ROUND(Eigenmischungen!LLF46,1)</f>
        <v>0</v>
      </c>
      <c r="LLC35" s="536">
        <f>ROUND(Eigenmischungen!LLG46,1)</f>
        <v>0</v>
      </c>
      <c r="LLD35" s="536">
        <f>ROUND(Eigenmischungen!LLH46,1)</f>
        <v>0</v>
      </c>
      <c r="LLE35" s="536">
        <f>ROUND(Eigenmischungen!LLI46,1)</f>
        <v>0</v>
      </c>
      <c r="LLF35" s="536">
        <f>ROUND(Eigenmischungen!LLJ46,1)</f>
        <v>0</v>
      </c>
      <c r="LLG35" s="536">
        <f>ROUND(Eigenmischungen!LLK46,1)</f>
        <v>0</v>
      </c>
      <c r="LLH35" s="536">
        <f>ROUND(Eigenmischungen!LLL46,1)</f>
        <v>0</v>
      </c>
      <c r="LLI35" s="536">
        <f>ROUND(Eigenmischungen!LLM46,1)</f>
        <v>0</v>
      </c>
      <c r="LLJ35" s="536">
        <f>ROUND(Eigenmischungen!LLN46,1)</f>
        <v>0</v>
      </c>
      <c r="LLK35" s="536">
        <f>ROUND(Eigenmischungen!LLO46,1)</f>
        <v>0</v>
      </c>
      <c r="LLL35" s="536">
        <f>ROUND(Eigenmischungen!LLP46,1)</f>
        <v>0</v>
      </c>
      <c r="LLM35" s="536">
        <f>ROUND(Eigenmischungen!LLQ46,1)</f>
        <v>0</v>
      </c>
      <c r="LLN35" s="536">
        <f>ROUND(Eigenmischungen!LLR46,1)</f>
        <v>0</v>
      </c>
      <c r="LLO35" s="536">
        <f>ROUND(Eigenmischungen!LLS46,1)</f>
        <v>0</v>
      </c>
      <c r="LLP35" s="536">
        <f>ROUND(Eigenmischungen!LLT46,1)</f>
        <v>0</v>
      </c>
      <c r="LLQ35" s="536">
        <f>ROUND(Eigenmischungen!LLU46,1)</f>
        <v>0</v>
      </c>
      <c r="LLR35" s="536">
        <f>ROUND(Eigenmischungen!LLV46,1)</f>
        <v>0</v>
      </c>
      <c r="LLS35" s="536">
        <f>ROUND(Eigenmischungen!LLW46,1)</f>
        <v>0</v>
      </c>
      <c r="LLT35" s="536">
        <f>ROUND(Eigenmischungen!LLX46,1)</f>
        <v>0</v>
      </c>
      <c r="LLU35" s="536">
        <f>ROUND(Eigenmischungen!LLY46,1)</f>
        <v>0</v>
      </c>
      <c r="LLV35" s="536">
        <f>ROUND(Eigenmischungen!LLZ46,1)</f>
        <v>0</v>
      </c>
      <c r="LLW35" s="536">
        <f>ROUND(Eigenmischungen!LMA46,1)</f>
        <v>0</v>
      </c>
      <c r="LLX35" s="536">
        <f>ROUND(Eigenmischungen!LMB46,1)</f>
        <v>0</v>
      </c>
      <c r="LLY35" s="536">
        <f>ROUND(Eigenmischungen!LMC46,1)</f>
        <v>0</v>
      </c>
      <c r="LLZ35" s="536">
        <f>ROUND(Eigenmischungen!LMD46,1)</f>
        <v>0</v>
      </c>
      <c r="LMA35" s="536">
        <f>ROUND(Eigenmischungen!LME46,1)</f>
        <v>0</v>
      </c>
      <c r="LMB35" s="536">
        <f>ROUND(Eigenmischungen!LMF46,1)</f>
        <v>0</v>
      </c>
      <c r="LMC35" s="536">
        <f>ROUND(Eigenmischungen!LMG46,1)</f>
        <v>0</v>
      </c>
      <c r="LMD35" s="536">
        <f>ROUND(Eigenmischungen!LMH46,1)</f>
        <v>0</v>
      </c>
      <c r="LME35" s="536">
        <f>ROUND(Eigenmischungen!LMI46,1)</f>
        <v>0</v>
      </c>
      <c r="LMF35" s="536">
        <f>ROUND(Eigenmischungen!LMJ46,1)</f>
        <v>0</v>
      </c>
      <c r="LMG35" s="536">
        <f>ROUND(Eigenmischungen!LMK46,1)</f>
        <v>0</v>
      </c>
      <c r="LMH35" s="536">
        <f>ROUND(Eigenmischungen!LML46,1)</f>
        <v>0</v>
      </c>
      <c r="LMI35" s="536">
        <f>ROUND(Eigenmischungen!LMM46,1)</f>
        <v>0</v>
      </c>
      <c r="LMJ35" s="536">
        <f>ROUND(Eigenmischungen!LMN46,1)</f>
        <v>0</v>
      </c>
      <c r="LMK35" s="536">
        <f>ROUND(Eigenmischungen!LMO46,1)</f>
        <v>0</v>
      </c>
      <c r="LML35" s="536">
        <f>ROUND(Eigenmischungen!LMP46,1)</f>
        <v>0</v>
      </c>
      <c r="LMM35" s="536">
        <f>ROUND(Eigenmischungen!LMQ46,1)</f>
        <v>0</v>
      </c>
      <c r="LMN35" s="536">
        <f>ROUND(Eigenmischungen!LMR46,1)</f>
        <v>0</v>
      </c>
      <c r="LMO35" s="536">
        <f>ROUND(Eigenmischungen!LMS46,1)</f>
        <v>0</v>
      </c>
      <c r="LMP35" s="536">
        <f>ROUND(Eigenmischungen!LMT46,1)</f>
        <v>0</v>
      </c>
      <c r="LMQ35" s="536">
        <f>ROUND(Eigenmischungen!LMU46,1)</f>
        <v>0</v>
      </c>
      <c r="LMR35" s="536">
        <f>ROUND(Eigenmischungen!LMV46,1)</f>
        <v>0</v>
      </c>
      <c r="LMS35" s="536">
        <f>ROUND(Eigenmischungen!LMW46,1)</f>
        <v>0</v>
      </c>
      <c r="LMT35" s="536">
        <f>ROUND(Eigenmischungen!LMX46,1)</f>
        <v>0</v>
      </c>
      <c r="LMU35" s="536">
        <f>ROUND(Eigenmischungen!LMY46,1)</f>
        <v>0</v>
      </c>
      <c r="LMV35" s="536">
        <f>ROUND(Eigenmischungen!LMZ46,1)</f>
        <v>0</v>
      </c>
      <c r="LMW35" s="536">
        <f>ROUND(Eigenmischungen!LNA46,1)</f>
        <v>0</v>
      </c>
      <c r="LMX35" s="536">
        <f>ROUND(Eigenmischungen!LNB46,1)</f>
        <v>0</v>
      </c>
      <c r="LMY35" s="536">
        <f>ROUND(Eigenmischungen!LNC46,1)</f>
        <v>0</v>
      </c>
      <c r="LMZ35" s="536">
        <f>ROUND(Eigenmischungen!LND46,1)</f>
        <v>0</v>
      </c>
      <c r="LNA35" s="536">
        <f>ROUND(Eigenmischungen!LNE46,1)</f>
        <v>0</v>
      </c>
      <c r="LNB35" s="536">
        <f>ROUND(Eigenmischungen!LNF46,1)</f>
        <v>0</v>
      </c>
      <c r="LNC35" s="536">
        <f>ROUND(Eigenmischungen!LNG46,1)</f>
        <v>0</v>
      </c>
      <c r="LND35" s="536">
        <f>ROUND(Eigenmischungen!LNH46,1)</f>
        <v>0</v>
      </c>
      <c r="LNE35" s="536">
        <f>ROUND(Eigenmischungen!LNI46,1)</f>
        <v>0</v>
      </c>
      <c r="LNF35" s="536">
        <f>ROUND(Eigenmischungen!LNJ46,1)</f>
        <v>0</v>
      </c>
      <c r="LNG35" s="536">
        <f>ROUND(Eigenmischungen!LNK46,1)</f>
        <v>0</v>
      </c>
      <c r="LNH35" s="536">
        <f>ROUND(Eigenmischungen!LNL46,1)</f>
        <v>0</v>
      </c>
      <c r="LNI35" s="536">
        <f>ROUND(Eigenmischungen!LNM46,1)</f>
        <v>0</v>
      </c>
      <c r="LNJ35" s="536">
        <f>ROUND(Eigenmischungen!LNN46,1)</f>
        <v>0</v>
      </c>
      <c r="LNK35" s="536">
        <f>ROUND(Eigenmischungen!LNO46,1)</f>
        <v>0</v>
      </c>
      <c r="LNL35" s="536">
        <f>ROUND(Eigenmischungen!LNP46,1)</f>
        <v>0</v>
      </c>
      <c r="LNM35" s="536">
        <f>ROUND(Eigenmischungen!LNQ46,1)</f>
        <v>0</v>
      </c>
      <c r="LNN35" s="536">
        <f>ROUND(Eigenmischungen!LNR46,1)</f>
        <v>0</v>
      </c>
      <c r="LNO35" s="536">
        <f>ROUND(Eigenmischungen!LNS46,1)</f>
        <v>0</v>
      </c>
      <c r="LNP35" s="536">
        <f>ROUND(Eigenmischungen!LNT46,1)</f>
        <v>0</v>
      </c>
      <c r="LNQ35" s="536">
        <f>ROUND(Eigenmischungen!LNU46,1)</f>
        <v>0</v>
      </c>
      <c r="LNR35" s="536">
        <f>ROUND(Eigenmischungen!LNV46,1)</f>
        <v>0</v>
      </c>
      <c r="LNS35" s="536">
        <f>ROUND(Eigenmischungen!LNW46,1)</f>
        <v>0</v>
      </c>
      <c r="LNT35" s="536">
        <f>ROUND(Eigenmischungen!LNX46,1)</f>
        <v>0</v>
      </c>
      <c r="LNU35" s="536">
        <f>ROUND(Eigenmischungen!LNY46,1)</f>
        <v>0</v>
      </c>
      <c r="LNV35" s="536">
        <f>ROUND(Eigenmischungen!LNZ46,1)</f>
        <v>0</v>
      </c>
      <c r="LNW35" s="536">
        <f>ROUND(Eigenmischungen!LOA46,1)</f>
        <v>0</v>
      </c>
      <c r="LNX35" s="536">
        <f>ROUND(Eigenmischungen!LOB46,1)</f>
        <v>0</v>
      </c>
      <c r="LNY35" s="536">
        <f>ROUND(Eigenmischungen!LOC46,1)</f>
        <v>0</v>
      </c>
      <c r="LNZ35" s="536">
        <f>ROUND(Eigenmischungen!LOD46,1)</f>
        <v>0</v>
      </c>
      <c r="LOA35" s="536">
        <f>ROUND(Eigenmischungen!LOE46,1)</f>
        <v>0</v>
      </c>
      <c r="LOB35" s="536">
        <f>ROUND(Eigenmischungen!LOF46,1)</f>
        <v>0</v>
      </c>
      <c r="LOC35" s="536">
        <f>ROUND(Eigenmischungen!LOG46,1)</f>
        <v>0</v>
      </c>
      <c r="LOD35" s="536">
        <f>ROUND(Eigenmischungen!LOH46,1)</f>
        <v>0</v>
      </c>
      <c r="LOE35" s="536">
        <f>ROUND(Eigenmischungen!LOI46,1)</f>
        <v>0</v>
      </c>
      <c r="LOF35" s="536">
        <f>ROUND(Eigenmischungen!LOJ46,1)</f>
        <v>0</v>
      </c>
      <c r="LOG35" s="536">
        <f>ROUND(Eigenmischungen!LOK46,1)</f>
        <v>0</v>
      </c>
      <c r="LOH35" s="536">
        <f>ROUND(Eigenmischungen!LOL46,1)</f>
        <v>0</v>
      </c>
      <c r="LOI35" s="536">
        <f>ROUND(Eigenmischungen!LOM46,1)</f>
        <v>0</v>
      </c>
      <c r="LOJ35" s="536">
        <f>ROUND(Eigenmischungen!LON46,1)</f>
        <v>0</v>
      </c>
      <c r="LOK35" s="536">
        <f>ROUND(Eigenmischungen!LOO46,1)</f>
        <v>0</v>
      </c>
      <c r="LOL35" s="536">
        <f>ROUND(Eigenmischungen!LOP46,1)</f>
        <v>0</v>
      </c>
      <c r="LOM35" s="536">
        <f>ROUND(Eigenmischungen!LOQ46,1)</f>
        <v>0</v>
      </c>
      <c r="LON35" s="536">
        <f>ROUND(Eigenmischungen!LOR46,1)</f>
        <v>0</v>
      </c>
      <c r="LOO35" s="536">
        <f>ROUND(Eigenmischungen!LOS46,1)</f>
        <v>0</v>
      </c>
      <c r="LOP35" s="536">
        <f>ROUND(Eigenmischungen!LOT46,1)</f>
        <v>0</v>
      </c>
      <c r="LOQ35" s="536">
        <f>ROUND(Eigenmischungen!LOU46,1)</f>
        <v>0</v>
      </c>
      <c r="LOR35" s="536">
        <f>ROUND(Eigenmischungen!LOV46,1)</f>
        <v>0</v>
      </c>
      <c r="LOS35" s="536">
        <f>ROUND(Eigenmischungen!LOW46,1)</f>
        <v>0</v>
      </c>
      <c r="LOT35" s="536">
        <f>ROUND(Eigenmischungen!LOX46,1)</f>
        <v>0</v>
      </c>
      <c r="LOU35" s="536">
        <f>ROUND(Eigenmischungen!LOY46,1)</f>
        <v>0</v>
      </c>
      <c r="LOV35" s="536">
        <f>ROUND(Eigenmischungen!LOZ46,1)</f>
        <v>0</v>
      </c>
      <c r="LOW35" s="536">
        <f>ROUND(Eigenmischungen!LPA46,1)</f>
        <v>0</v>
      </c>
      <c r="LOX35" s="536">
        <f>ROUND(Eigenmischungen!LPB46,1)</f>
        <v>0</v>
      </c>
      <c r="LOY35" s="536">
        <f>ROUND(Eigenmischungen!LPC46,1)</f>
        <v>0</v>
      </c>
      <c r="LOZ35" s="536">
        <f>ROUND(Eigenmischungen!LPD46,1)</f>
        <v>0</v>
      </c>
      <c r="LPA35" s="536">
        <f>ROUND(Eigenmischungen!LPE46,1)</f>
        <v>0</v>
      </c>
      <c r="LPB35" s="536">
        <f>ROUND(Eigenmischungen!LPF46,1)</f>
        <v>0</v>
      </c>
      <c r="LPC35" s="536">
        <f>ROUND(Eigenmischungen!LPG46,1)</f>
        <v>0</v>
      </c>
      <c r="LPD35" s="536">
        <f>ROUND(Eigenmischungen!LPH46,1)</f>
        <v>0</v>
      </c>
      <c r="LPE35" s="536">
        <f>ROUND(Eigenmischungen!LPI46,1)</f>
        <v>0</v>
      </c>
      <c r="LPF35" s="536">
        <f>ROUND(Eigenmischungen!LPJ46,1)</f>
        <v>0</v>
      </c>
      <c r="LPG35" s="536">
        <f>ROUND(Eigenmischungen!LPK46,1)</f>
        <v>0</v>
      </c>
      <c r="LPH35" s="536">
        <f>ROUND(Eigenmischungen!LPL46,1)</f>
        <v>0</v>
      </c>
      <c r="LPI35" s="536">
        <f>ROUND(Eigenmischungen!LPM46,1)</f>
        <v>0</v>
      </c>
      <c r="LPJ35" s="536">
        <f>ROUND(Eigenmischungen!LPN46,1)</f>
        <v>0</v>
      </c>
      <c r="LPK35" s="536">
        <f>ROUND(Eigenmischungen!LPO46,1)</f>
        <v>0</v>
      </c>
      <c r="LPL35" s="536">
        <f>ROUND(Eigenmischungen!LPP46,1)</f>
        <v>0</v>
      </c>
      <c r="LPM35" s="536">
        <f>ROUND(Eigenmischungen!LPQ46,1)</f>
        <v>0</v>
      </c>
      <c r="LPN35" s="536">
        <f>ROUND(Eigenmischungen!LPR46,1)</f>
        <v>0</v>
      </c>
      <c r="LPO35" s="536">
        <f>ROUND(Eigenmischungen!LPS46,1)</f>
        <v>0</v>
      </c>
      <c r="LPP35" s="536">
        <f>ROUND(Eigenmischungen!LPT46,1)</f>
        <v>0</v>
      </c>
      <c r="LPQ35" s="536">
        <f>ROUND(Eigenmischungen!LPU46,1)</f>
        <v>0</v>
      </c>
      <c r="LPR35" s="536">
        <f>ROUND(Eigenmischungen!LPV46,1)</f>
        <v>0</v>
      </c>
      <c r="LPS35" s="536">
        <f>ROUND(Eigenmischungen!LPW46,1)</f>
        <v>0</v>
      </c>
      <c r="LPT35" s="536">
        <f>ROUND(Eigenmischungen!LPX46,1)</f>
        <v>0</v>
      </c>
      <c r="LPU35" s="536">
        <f>ROUND(Eigenmischungen!LPY46,1)</f>
        <v>0</v>
      </c>
      <c r="LPV35" s="536">
        <f>ROUND(Eigenmischungen!LPZ46,1)</f>
        <v>0</v>
      </c>
      <c r="LPW35" s="536">
        <f>ROUND(Eigenmischungen!LQA46,1)</f>
        <v>0</v>
      </c>
      <c r="LPX35" s="536">
        <f>ROUND(Eigenmischungen!LQB46,1)</f>
        <v>0</v>
      </c>
      <c r="LPY35" s="536">
        <f>ROUND(Eigenmischungen!LQC46,1)</f>
        <v>0</v>
      </c>
      <c r="LPZ35" s="536">
        <f>ROUND(Eigenmischungen!LQD46,1)</f>
        <v>0</v>
      </c>
      <c r="LQA35" s="536">
        <f>ROUND(Eigenmischungen!LQE46,1)</f>
        <v>0</v>
      </c>
      <c r="LQB35" s="536">
        <f>ROUND(Eigenmischungen!LQF46,1)</f>
        <v>0</v>
      </c>
      <c r="LQC35" s="536">
        <f>ROUND(Eigenmischungen!LQG46,1)</f>
        <v>0</v>
      </c>
      <c r="LQD35" s="536">
        <f>ROUND(Eigenmischungen!LQH46,1)</f>
        <v>0</v>
      </c>
      <c r="LQE35" s="536">
        <f>ROUND(Eigenmischungen!LQI46,1)</f>
        <v>0</v>
      </c>
      <c r="LQF35" s="536">
        <f>ROUND(Eigenmischungen!LQJ46,1)</f>
        <v>0</v>
      </c>
      <c r="LQG35" s="536">
        <f>ROUND(Eigenmischungen!LQK46,1)</f>
        <v>0</v>
      </c>
      <c r="LQH35" s="536">
        <f>ROUND(Eigenmischungen!LQL46,1)</f>
        <v>0</v>
      </c>
      <c r="LQI35" s="536">
        <f>ROUND(Eigenmischungen!LQM46,1)</f>
        <v>0</v>
      </c>
      <c r="LQJ35" s="536">
        <f>ROUND(Eigenmischungen!LQN46,1)</f>
        <v>0</v>
      </c>
      <c r="LQK35" s="536">
        <f>ROUND(Eigenmischungen!LQO46,1)</f>
        <v>0</v>
      </c>
      <c r="LQL35" s="536">
        <f>ROUND(Eigenmischungen!LQP46,1)</f>
        <v>0</v>
      </c>
      <c r="LQM35" s="536">
        <f>ROUND(Eigenmischungen!LQQ46,1)</f>
        <v>0</v>
      </c>
      <c r="LQN35" s="536">
        <f>ROUND(Eigenmischungen!LQR46,1)</f>
        <v>0</v>
      </c>
      <c r="LQO35" s="536">
        <f>ROUND(Eigenmischungen!LQS46,1)</f>
        <v>0</v>
      </c>
      <c r="LQP35" s="536">
        <f>ROUND(Eigenmischungen!LQT46,1)</f>
        <v>0</v>
      </c>
      <c r="LQQ35" s="536">
        <f>ROUND(Eigenmischungen!LQU46,1)</f>
        <v>0</v>
      </c>
      <c r="LQR35" s="536">
        <f>ROUND(Eigenmischungen!LQV46,1)</f>
        <v>0</v>
      </c>
      <c r="LQS35" s="536">
        <f>ROUND(Eigenmischungen!LQW46,1)</f>
        <v>0</v>
      </c>
      <c r="LQT35" s="536">
        <f>ROUND(Eigenmischungen!LQX46,1)</f>
        <v>0</v>
      </c>
      <c r="LQU35" s="536">
        <f>ROUND(Eigenmischungen!LQY46,1)</f>
        <v>0</v>
      </c>
      <c r="LQV35" s="536">
        <f>ROUND(Eigenmischungen!LQZ46,1)</f>
        <v>0</v>
      </c>
      <c r="LQW35" s="536">
        <f>ROUND(Eigenmischungen!LRA46,1)</f>
        <v>0</v>
      </c>
      <c r="LQX35" s="536">
        <f>ROUND(Eigenmischungen!LRB46,1)</f>
        <v>0</v>
      </c>
      <c r="LQY35" s="536">
        <f>ROUND(Eigenmischungen!LRC46,1)</f>
        <v>0</v>
      </c>
      <c r="LQZ35" s="536">
        <f>ROUND(Eigenmischungen!LRD46,1)</f>
        <v>0</v>
      </c>
      <c r="LRA35" s="536">
        <f>ROUND(Eigenmischungen!LRE46,1)</f>
        <v>0</v>
      </c>
      <c r="LRB35" s="536">
        <f>ROUND(Eigenmischungen!LRF46,1)</f>
        <v>0</v>
      </c>
      <c r="LRC35" s="536">
        <f>ROUND(Eigenmischungen!LRG46,1)</f>
        <v>0</v>
      </c>
      <c r="LRD35" s="536">
        <f>ROUND(Eigenmischungen!LRH46,1)</f>
        <v>0</v>
      </c>
      <c r="LRE35" s="536">
        <f>ROUND(Eigenmischungen!LRI46,1)</f>
        <v>0</v>
      </c>
      <c r="LRF35" s="536">
        <f>ROUND(Eigenmischungen!LRJ46,1)</f>
        <v>0</v>
      </c>
      <c r="LRG35" s="536">
        <f>ROUND(Eigenmischungen!LRK46,1)</f>
        <v>0</v>
      </c>
      <c r="LRH35" s="536">
        <f>ROUND(Eigenmischungen!LRL46,1)</f>
        <v>0</v>
      </c>
      <c r="LRI35" s="536">
        <f>ROUND(Eigenmischungen!LRM46,1)</f>
        <v>0</v>
      </c>
      <c r="LRJ35" s="536">
        <f>ROUND(Eigenmischungen!LRN46,1)</f>
        <v>0</v>
      </c>
      <c r="LRK35" s="536">
        <f>ROUND(Eigenmischungen!LRO46,1)</f>
        <v>0</v>
      </c>
      <c r="LRL35" s="536">
        <f>ROUND(Eigenmischungen!LRP46,1)</f>
        <v>0</v>
      </c>
      <c r="LRM35" s="536">
        <f>ROUND(Eigenmischungen!LRQ46,1)</f>
        <v>0</v>
      </c>
      <c r="LRN35" s="536">
        <f>ROUND(Eigenmischungen!LRR46,1)</f>
        <v>0</v>
      </c>
      <c r="LRO35" s="536">
        <f>ROUND(Eigenmischungen!LRS46,1)</f>
        <v>0</v>
      </c>
      <c r="LRP35" s="536">
        <f>ROUND(Eigenmischungen!LRT46,1)</f>
        <v>0</v>
      </c>
      <c r="LRQ35" s="536">
        <f>ROUND(Eigenmischungen!LRU46,1)</f>
        <v>0</v>
      </c>
      <c r="LRR35" s="536">
        <f>ROUND(Eigenmischungen!LRV46,1)</f>
        <v>0</v>
      </c>
      <c r="LRS35" s="536">
        <f>ROUND(Eigenmischungen!LRW46,1)</f>
        <v>0</v>
      </c>
      <c r="LRT35" s="536">
        <f>ROUND(Eigenmischungen!LRX46,1)</f>
        <v>0</v>
      </c>
      <c r="LRU35" s="536">
        <f>ROUND(Eigenmischungen!LRY46,1)</f>
        <v>0</v>
      </c>
      <c r="LRV35" s="536">
        <f>ROUND(Eigenmischungen!LRZ46,1)</f>
        <v>0</v>
      </c>
      <c r="LRW35" s="536">
        <f>ROUND(Eigenmischungen!LSA46,1)</f>
        <v>0</v>
      </c>
      <c r="LRX35" s="536">
        <f>ROUND(Eigenmischungen!LSB46,1)</f>
        <v>0</v>
      </c>
      <c r="LRY35" s="536">
        <f>ROUND(Eigenmischungen!LSC46,1)</f>
        <v>0</v>
      </c>
      <c r="LRZ35" s="536">
        <f>ROUND(Eigenmischungen!LSD46,1)</f>
        <v>0</v>
      </c>
      <c r="LSA35" s="536">
        <f>ROUND(Eigenmischungen!LSE46,1)</f>
        <v>0</v>
      </c>
      <c r="LSB35" s="536">
        <f>ROUND(Eigenmischungen!LSF46,1)</f>
        <v>0</v>
      </c>
      <c r="LSC35" s="536">
        <f>ROUND(Eigenmischungen!LSG46,1)</f>
        <v>0</v>
      </c>
      <c r="LSD35" s="536">
        <f>ROUND(Eigenmischungen!LSH46,1)</f>
        <v>0</v>
      </c>
      <c r="LSE35" s="536">
        <f>ROUND(Eigenmischungen!LSI46,1)</f>
        <v>0</v>
      </c>
      <c r="LSF35" s="536">
        <f>ROUND(Eigenmischungen!LSJ46,1)</f>
        <v>0</v>
      </c>
      <c r="LSG35" s="536">
        <f>ROUND(Eigenmischungen!LSK46,1)</f>
        <v>0</v>
      </c>
      <c r="LSH35" s="536">
        <f>ROUND(Eigenmischungen!LSL46,1)</f>
        <v>0</v>
      </c>
      <c r="LSI35" s="536">
        <f>ROUND(Eigenmischungen!LSM46,1)</f>
        <v>0</v>
      </c>
      <c r="LSJ35" s="536">
        <f>ROUND(Eigenmischungen!LSN46,1)</f>
        <v>0</v>
      </c>
      <c r="LSK35" s="536">
        <f>ROUND(Eigenmischungen!LSO46,1)</f>
        <v>0</v>
      </c>
      <c r="LSL35" s="536">
        <f>ROUND(Eigenmischungen!LSP46,1)</f>
        <v>0</v>
      </c>
      <c r="LSM35" s="536">
        <f>ROUND(Eigenmischungen!LSQ46,1)</f>
        <v>0</v>
      </c>
      <c r="LSN35" s="536">
        <f>ROUND(Eigenmischungen!LSR46,1)</f>
        <v>0</v>
      </c>
      <c r="LSO35" s="536">
        <f>ROUND(Eigenmischungen!LSS46,1)</f>
        <v>0</v>
      </c>
      <c r="LSP35" s="536">
        <f>ROUND(Eigenmischungen!LST46,1)</f>
        <v>0</v>
      </c>
      <c r="LSQ35" s="536">
        <f>ROUND(Eigenmischungen!LSU46,1)</f>
        <v>0</v>
      </c>
      <c r="LSR35" s="536">
        <f>ROUND(Eigenmischungen!LSV46,1)</f>
        <v>0</v>
      </c>
      <c r="LSS35" s="536">
        <f>ROUND(Eigenmischungen!LSW46,1)</f>
        <v>0</v>
      </c>
      <c r="LST35" s="536">
        <f>ROUND(Eigenmischungen!LSX46,1)</f>
        <v>0</v>
      </c>
      <c r="LSU35" s="536">
        <f>ROUND(Eigenmischungen!LSY46,1)</f>
        <v>0</v>
      </c>
      <c r="LSV35" s="536">
        <f>ROUND(Eigenmischungen!LSZ46,1)</f>
        <v>0</v>
      </c>
      <c r="LSW35" s="536">
        <f>ROUND(Eigenmischungen!LTA46,1)</f>
        <v>0</v>
      </c>
      <c r="LSX35" s="536">
        <f>ROUND(Eigenmischungen!LTB46,1)</f>
        <v>0</v>
      </c>
      <c r="LSY35" s="536">
        <f>ROUND(Eigenmischungen!LTC46,1)</f>
        <v>0</v>
      </c>
      <c r="LSZ35" s="536">
        <f>ROUND(Eigenmischungen!LTD46,1)</f>
        <v>0</v>
      </c>
      <c r="LTA35" s="536">
        <f>ROUND(Eigenmischungen!LTE46,1)</f>
        <v>0</v>
      </c>
      <c r="LTB35" s="536">
        <f>ROUND(Eigenmischungen!LTF46,1)</f>
        <v>0</v>
      </c>
      <c r="LTC35" s="536">
        <f>ROUND(Eigenmischungen!LTG46,1)</f>
        <v>0</v>
      </c>
      <c r="LTD35" s="536">
        <f>ROUND(Eigenmischungen!LTH46,1)</f>
        <v>0</v>
      </c>
      <c r="LTE35" s="536">
        <f>ROUND(Eigenmischungen!LTI46,1)</f>
        <v>0</v>
      </c>
      <c r="LTF35" s="536">
        <f>ROUND(Eigenmischungen!LTJ46,1)</f>
        <v>0</v>
      </c>
      <c r="LTG35" s="536">
        <f>ROUND(Eigenmischungen!LTK46,1)</f>
        <v>0</v>
      </c>
      <c r="LTH35" s="536">
        <f>ROUND(Eigenmischungen!LTL46,1)</f>
        <v>0</v>
      </c>
      <c r="LTI35" s="536">
        <f>ROUND(Eigenmischungen!LTM46,1)</f>
        <v>0</v>
      </c>
      <c r="LTJ35" s="536">
        <f>ROUND(Eigenmischungen!LTN46,1)</f>
        <v>0</v>
      </c>
      <c r="LTK35" s="536">
        <f>ROUND(Eigenmischungen!LTO46,1)</f>
        <v>0</v>
      </c>
      <c r="LTL35" s="536">
        <f>ROUND(Eigenmischungen!LTP46,1)</f>
        <v>0</v>
      </c>
      <c r="LTM35" s="536">
        <f>ROUND(Eigenmischungen!LTQ46,1)</f>
        <v>0</v>
      </c>
      <c r="LTN35" s="536">
        <f>ROUND(Eigenmischungen!LTR46,1)</f>
        <v>0</v>
      </c>
      <c r="LTO35" s="536">
        <f>ROUND(Eigenmischungen!LTS46,1)</f>
        <v>0</v>
      </c>
      <c r="LTP35" s="536">
        <f>ROUND(Eigenmischungen!LTT46,1)</f>
        <v>0</v>
      </c>
      <c r="LTQ35" s="536">
        <f>ROUND(Eigenmischungen!LTU46,1)</f>
        <v>0</v>
      </c>
      <c r="LTR35" s="536">
        <f>ROUND(Eigenmischungen!LTV46,1)</f>
        <v>0</v>
      </c>
      <c r="LTS35" s="536">
        <f>ROUND(Eigenmischungen!LTW46,1)</f>
        <v>0</v>
      </c>
      <c r="LTT35" s="536">
        <f>ROUND(Eigenmischungen!LTX46,1)</f>
        <v>0</v>
      </c>
      <c r="LTU35" s="536">
        <f>ROUND(Eigenmischungen!LTY46,1)</f>
        <v>0</v>
      </c>
      <c r="LTV35" s="536">
        <f>ROUND(Eigenmischungen!LTZ46,1)</f>
        <v>0</v>
      </c>
      <c r="LTW35" s="536">
        <f>ROUND(Eigenmischungen!LUA46,1)</f>
        <v>0</v>
      </c>
      <c r="LTX35" s="536">
        <f>ROUND(Eigenmischungen!LUB46,1)</f>
        <v>0</v>
      </c>
      <c r="LTY35" s="536">
        <f>ROUND(Eigenmischungen!LUC46,1)</f>
        <v>0</v>
      </c>
      <c r="LTZ35" s="536">
        <f>ROUND(Eigenmischungen!LUD46,1)</f>
        <v>0</v>
      </c>
      <c r="LUA35" s="536">
        <f>ROUND(Eigenmischungen!LUE46,1)</f>
        <v>0</v>
      </c>
      <c r="LUB35" s="536">
        <f>ROUND(Eigenmischungen!LUF46,1)</f>
        <v>0</v>
      </c>
      <c r="LUC35" s="536">
        <f>ROUND(Eigenmischungen!LUG46,1)</f>
        <v>0</v>
      </c>
      <c r="LUD35" s="536">
        <f>ROUND(Eigenmischungen!LUH46,1)</f>
        <v>0</v>
      </c>
      <c r="LUE35" s="536">
        <f>ROUND(Eigenmischungen!LUI46,1)</f>
        <v>0</v>
      </c>
      <c r="LUF35" s="536">
        <f>ROUND(Eigenmischungen!LUJ46,1)</f>
        <v>0</v>
      </c>
      <c r="LUG35" s="536">
        <f>ROUND(Eigenmischungen!LUK46,1)</f>
        <v>0</v>
      </c>
      <c r="LUH35" s="536">
        <f>ROUND(Eigenmischungen!LUL46,1)</f>
        <v>0</v>
      </c>
      <c r="LUI35" s="536">
        <f>ROUND(Eigenmischungen!LUM46,1)</f>
        <v>0</v>
      </c>
      <c r="LUJ35" s="536">
        <f>ROUND(Eigenmischungen!LUN46,1)</f>
        <v>0</v>
      </c>
      <c r="LUK35" s="536">
        <f>ROUND(Eigenmischungen!LUO46,1)</f>
        <v>0</v>
      </c>
      <c r="LUL35" s="536">
        <f>ROUND(Eigenmischungen!LUP46,1)</f>
        <v>0</v>
      </c>
      <c r="LUM35" s="536">
        <f>ROUND(Eigenmischungen!LUQ46,1)</f>
        <v>0</v>
      </c>
      <c r="LUN35" s="536">
        <f>ROUND(Eigenmischungen!LUR46,1)</f>
        <v>0</v>
      </c>
      <c r="LUO35" s="536">
        <f>ROUND(Eigenmischungen!LUS46,1)</f>
        <v>0</v>
      </c>
      <c r="LUP35" s="536">
        <f>ROUND(Eigenmischungen!LUT46,1)</f>
        <v>0</v>
      </c>
      <c r="LUQ35" s="536">
        <f>ROUND(Eigenmischungen!LUU46,1)</f>
        <v>0</v>
      </c>
      <c r="LUR35" s="536">
        <f>ROUND(Eigenmischungen!LUV46,1)</f>
        <v>0</v>
      </c>
      <c r="LUS35" s="536">
        <f>ROUND(Eigenmischungen!LUW46,1)</f>
        <v>0</v>
      </c>
      <c r="LUT35" s="536">
        <f>ROUND(Eigenmischungen!LUX46,1)</f>
        <v>0</v>
      </c>
      <c r="LUU35" s="536">
        <f>ROUND(Eigenmischungen!LUY46,1)</f>
        <v>0</v>
      </c>
      <c r="LUV35" s="536">
        <f>ROUND(Eigenmischungen!LUZ46,1)</f>
        <v>0</v>
      </c>
      <c r="LUW35" s="536">
        <f>ROUND(Eigenmischungen!LVA46,1)</f>
        <v>0</v>
      </c>
      <c r="LUX35" s="536">
        <f>ROUND(Eigenmischungen!LVB46,1)</f>
        <v>0</v>
      </c>
      <c r="LUY35" s="536">
        <f>ROUND(Eigenmischungen!LVC46,1)</f>
        <v>0</v>
      </c>
      <c r="LUZ35" s="536">
        <f>ROUND(Eigenmischungen!LVD46,1)</f>
        <v>0</v>
      </c>
      <c r="LVA35" s="536">
        <f>ROUND(Eigenmischungen!LVE46,1)</f>
        <v>0</v>
      </c>
      <c r="LVB35" s="536">
        <f>ROUND(Eigenmischungen!LVF46,1)</f>
        <v>0</v>
      </c>
      <c r="LVC35" s="536">
        <f>ROUND(Eigenmischungen!LVG46,1)</f>
        <v>0</v>
      </c>
      <c r="LVD35" s="536">
        <f>ROUND(Eigenmischungen!LVH46,1)</f>
        <v>0</v>
      </c>
      <c r="LVE35" s="536">
        <f>ROUND(Eigenmischungen!LVI46,1)</f>
        <v>0</v>
      </c>
      <c r="LVF35" s="536">
        <f>ROUND(Eigenmischungen!LVJ46,1)</f>
        <v>0</v>
      </c>
      <c r="LVG35" s="536">
        <f>ROUND(Eigenmischungen!LVK46,1)</f>
        <v>0</v>
      </c>
      <c r="LVH35" s="536">
        <f>ROUND(Eigenmischungen!LVL46,1)</f>
        <v>0</v>
      </c>
      <c r="LVI35" s="536">
        <f>ROUND(Eigenmischungen!LVM46,1)</f>
        <v>0</v>
      </c>
      <c r="LVJ35" s="536">
        <f>ROUND(Eigenmischungen!LVN46,1)</f>
        <v>0</v>
      </c>
      <c r="LVK35" s="536">
        <f>ROUND(Eigenmischungen!LVO46,1)</f>
        <v>0</v>
      </c>
      <c r="LVL35" s="536">
        <f>ROUND(Eigenmischungen!LVP46,1)</f>
        <v>0</v>
      </c>
      <c r="LVM35" s="536">
        <f>ROUND(Eigenmischungen!LVQ46,1)</f>
        <v>0</v>
      </c>
      <c r="LVN35" s="536">
        <f>ROUND(Eigenmischungen!LVR46,1)</f>
        <v>0</v>
      </c>
      <c r="LVO35" s="536">
        <f>ROUND(Eigenmischungen!LVS46,1)</f>
        <v>0</v>
      </c>
      <c r="LVP35" s="536">
        <f>ROUND(Eigenmischungen!LVT46,1)</f>
        <v>0</v>
      </c>
      <c r="LVQ35" s="536">
        <f>ROUND(Eigenmischungen!LVU46,1)</f>
        <v>0</v>
      </c>
      <c r="LVR35" s="536">
        <f>ROUND(Eigenmischungen!LVV46,1)</f>
        <v>0</v>
      </c>
      <c r="LVS35" s="536">
        <f>ROUND(Eigenmischungen!LVW46,1)</f>
        <v>0</v>
      </c>
      <c r="LVT35" s="536">
        <f>ROUND(Eigenmischungen!LVX46,1)</f>
        <v>0</v>
      </c>
      <c r="LVU35" s="536">
        <f>ROUND(Eigenmischungen!LVY46,1)</f>
        <v>0</v>
      </c>
      <c r="LVV35" s="536">
        <f>ROUND(Eigenmischungen!LVZ46,1)</f>
        <v>0</v>
      </c>
      <c r="LVW35" s="536">
        <f>ROUND(Eigenmischungen!LWA46,1)</f>
        <v>0</v>
      </c>
      <c r="LVX35" s="536">
        <f>ROUND(Eigenmischungen!LWB46,1)</f>
        <v>0</v>
      </c>
      <c r="LVY35" s="536">
        <f>ROUND(Eigenmischungen!LWC46,1)</f>
        <v>0</v>
      </c>
      <c r="LVZ35" s="536">
        <f>ROUND(Eigenmischungen!LWD46,1)</f>
        <v>0</v>
      </c>
      <c r="LWA35" s="536">
        <f>ROUND(Eigenmischungen!LWE46,1)</f>
        <v>0</v>
      </c>
      <c r="LWB35" s="536">
        <f>ROUND(Eigenmischungen!LWF46,1)</f>
        <v>0</v>
      </c>
      <c r="LWC35" s="536">
        <f>ROUND(Eigenmischungen!LWG46,1)</f>
        <v>0</v>
      </c>
      <c r="LWD35" s="536">
        <f>ROUND(Eigenmischungen!LWH46,1)</f>
        <v>0</v>
      </c>
      <c r="LWE35" s="536">
        <f>ROUND(Eigenmischungen!LWI46,1)</f>
        <v>0</v>
      </c>
      <c r="LWF35" s="536">
        <f>ROUND(Eigenmischungen!LWJ46,1)</f>
        <v>0</v>
      </c>
      <c r="LWG35" s="536">
        <f>ROUND(Eigenmischungen!LWK46,1)</f>
        <v>0</v>
      </c>
      <c r="LWH35" s="536">
        <f>ROUND(Eigenmischungen!LWL46,1)</f>
        <v>0</v>
      </c>
      <c r="LWI35" s="536">
        <f>ROUND(Eigenmischungen!LWM46,1)</f>
        <v>0</v>
      </c>
      <c r="LWJ35" s="536">
        <f>ROUND(Eigenmischungen!LWN46,1)</f>
        <v>0</v>
      </c>
      <c r="LWK35" s="536">
        <f>ROUND(Eigenmischungen!LWO46,1)</f>
        <v>0</v>
      </c>
      <c r="LWL35" s="536">
        <f>ROUND(Eigenmischungen!LWP46,1)</f>
        <v>0</v>
      </c>
      <c r="LWM35" s="536">
        <f>ROUND(Eigenmischungen!LWQ46,1)</f>
        <v>0</v>
      </c>
      <c r="LWN35" s="536">
        <f>ROUND(Eigenmischungen!LWR46,1)</f>
        <v>0</v>
      </c>
      <c r="LWO35" s="536">
        <f>ROUND(Eigenmischungen!LWS46,1)</f>
        <v>0</v>
      </c>
      <c r="LWP35" s="536">
        <f>ROUND(Eigenmischungen!LWT46,1)</f>
        <v>0</v>
      </c>
      <c r="LWQ35" s="536">
        <f>ROUND(Eigenmischungen!LWU46,1)</f>
        <v>0</v>
      </c>
      <c r="LWR35" s="536">
        <f>ROUND(Eigenmischungen!LWV46,1)</f>
        <v>0</v>
      </c>
      <c r="LWS35" s="536">
        <f>ROUND(Eigenmischungen!LWW46,1)</f>
        <v>0</v>
      </c>
      <c r="LWT35" s="536">
        <f>ROUND(Eigenmischungen!LWX46,1)</f>
        <v>0</v>
      </c>
      <c r="LWU35" s="536">
        <f>ROUND(Eigenmischungen!LWY46,1)</f>
        <v>0</v>
      </c>
      <c r="LWV35" s="536">
        <f>ROUND(Eigenmischungen!LWZ46,1)</f>
        <v>0</v>
      </c>
      <c r="LWW35" s="536">
        <f>ROUND(Eigenmischungen!LXA46,1)</f>
        <v>0</v>
      </c>
      <c r="LWX35" s="536">
        <f>ROUND(Eigenmischungen!LXB46,1)</f>
        <v>0</v>
      </c>
      <c r="LWY35" s="536">
        <f>ROUND(Eigenmischungen!LXC46,1)</f>
        <v>0</v>
      </c>
      <c r="LWZ35" s="536">
        <f>ROUND(Eigenmischungen!LXD46,1)</f>
        <v>0</v>
      </c>
      <c r="LXA35" s="536">
        <f>ROUND(Eigenmischungen!LXE46,1)</f>
        <v>0</v>
      </c>
      <c r="LXB35" s="536">
        <f>ROUND(Eigenmischungen!LXF46,1)</f>
        <v>0</v>
      </c>
      <c r="LXC35" s="536">
        <f>ROUND(Eigenmischungen!LXG46,1)</f>
        <v>0</v>
      </c>
      <c r="LXD35" s="536">
        <f>ROUND(Eigenmischungen!LXH46,1)</f>
        <v>0</v>
      </c>
      <c r="LXE35" s="536">
        <f>ROUND(Eigenmischungen!LXI46,1)</f>
        <v>0</v>
      </c>
      <c r="LXF35" s="536">
        <f>ROUND(Eigenmischungen!LXJ46,1)</f>
        <v>0</v>
      </c>
      <c r="LXG35" s="536">
        <f>ROUND(Eigenmischungen!LXK46,1)</f>
        <v>0</v>
      </c>
      <c r="LXH35" s="536">
        <f>ROUND(Eigenmischungen!LXL46,1)</f>
        <v>0</v>
      </c>
      <c r="LXI35" s="536">
        <f>ROUND(Eigenmischungen!LXM46,1)</f>
        <v>0</v>
      </c>
      <c r="LXJ35" s="536">
        <f>ROUND(Eigenmischungen!LXN46,1)</f>
        <v>0</v>
      </c>
      <c r="LXK35" s="536">
        <f>ROUND(Eigenmischungen!LXO46,1)</f>
        <v>0</v>
      </c>
      <c r="LXL35" s="536">
        <f>ROUND(Eigenmischungen!LXP46,1)</f>
        <v>0</v>
      </c>
      <c r="LXM35" s="536">
        <f>ROUND(Eigenmischungen!LXQ46,1)</f>
        <v>0</v>
      </c>
      <c r="LXN35" s="536">
        <f>ROUND(Eigenmischungen!LXR46,1)</f>
        <v>0</v>
      </c>
      <c r="LXO35" s="536">
        <f>ROUND(Eigenmischungen!LXS46,1)</f>
        <v>0</v>
      </c>
      <c r="LXP35" s="536">
        <f>ROUND(Eigenmischungen!LXT46,1)</f>
        <v>0</v>
      </c>
      <c r="LXQ35" s="536">
        <f>ROUND(Eigenmischungen!LXU46,1)</f>
        <v>0</v>
      </c>
      <c r="LXR35" s="536">
        <f>ROUND(Eigenmischungen!LXV46,1)</f>
        <v>0</v>
      </c>
      <c r="LXS35" s="536">
        <f>ROUND(Eigenmischungen!LXW46,1)</f>
        <v>0</v>
      </c>
      <c r="LXT35" s="536">
        <f>ROUND(Eigenmischungen!LXX46,1)</f>
        <v>0</v>
      </c>
      <c r="LXU35" s="536">
        <f>ROUND(Eigenmischungen!LXY46,1)</f>
        <v>0</v>
      </c>
      <c r="LXV35" s="536">
        <f>ROUND(Eigenmischungen!LXZ46,1)</f>
        <v>0</v>
      </c>
      <c r="LXW35" s="536">
        <f>ROUND(Eigenmischungen!LYA46,1)</f>
        <v>0</v>
      </c>
      <c r="LXX35" s="536">
        <f>ROUND(Eigenmischungen!LYB46,1)</f>
        <v>0</v>
      </c>
      <c r="LXY35" s="536">
        <f>ROUND(Eigenmischungen!LYC46,1)</f>
        <v>0</v>
      </c>
      <c r="LXZ35" s="536">
        <f>ROUND(Eigenmischungen!LYD46,1)</f>
        <v>0</v>
      </c>
      <c r="LYA35" s="536">
        <f>ROUND(Eigenmischungen!LYE46,1)</f>
        <v>0</v>
      </c>
      <c r="LYB35" s="536">
        <f>ROUND(Eigenmischungen!LYF46,1)</f>
        <v>0</v>
      </c>
      <c r="LYC35" s="536">
        <f>ROUND(Eigenmischungen!LYG46,1)</f>
        <v>0</v>
      </c>
      <c r="LYD35" s="536">
        <f>ROUND(Eigenmischungen!LYH46,1)</f>
        <v>0</v>
      </c>
      <c r="LYE35" s="536">
        <f>ROUND(Eigenmischungen!LYI46,1)</f>
        <v>0</v>
      </c>
      <c r="LYF35" s="536">
        <f>ROUND(Eigenmischungen!LYJ46,1)</f>
        <v>0</v>
      </c>
      <c r="LYG35" s="536">
        <f>ROUND(Eigenmischungen!LYK46,1)</f>
        <v>0</v>
      </c>
      <c r="LYH35" s="536">
        <f>ROUND(Eigenmischungen!LYL46,1)</f>
        <v>0</v>
      </c>
      <c r="LYI35" s="536">
        <f>ROUND(Eigenmischungen!LYM46,1)</f>
        <v>0</v>
      </c>
      <c r="LYJ35" s="536">
        <f>ROUND(Eigenmischungen!LYN46,1)</f>
        <v>0</v>
      </c>
      <c r="LYK35" s="536">
        <f>ROUND(Eigenmischungen!LYO46,1)</f>
        <v>0</v>
      </c>
      <c r="LYL35" s="536">
        <f>ROUND(Eigenmischungen!LYP46,1)</f>
        <v>0</v>
      </c>
      <c r="LYM35" s="536">
        <f>ROUND(Eigenmischungen!LYQ46,1)</f>
        <v>0</v>
      </c>
      <c r="LYN35" s="536">
        <f>ROUND(Eigenmischungen!LYR46,1)</f>
        <v>0</v>
      </c>
      <c r="LYO35" s="536">
        <f>ROUND(Eigenmischungen!LYS46,1)</f>
        <v>0</v>
      </c>
      <c r="LYP35" s="536">
        <f>ROUND(Eigenmischungen!LYT46,1)</f>
        <v>0</v>
      </c>
      <c r="LYQ35" s="536">
        <f>ROUND(Eigenmischungen!LYU46,1)</f>
        <v>0</v>
      </c>
      <c r="LYR35" s="536">
        <f>ROUND(Eigenmischungen!LYV46,1)</f>
        <v>0</v>
      </c>
      <c r="LYS35" s="536">
        <f>ROUND(Eigenmischungen!LYW46,1)</f>
        <v>0</v>
      </c>
      <c r="LYT35" s="536">
        <f>ROUND(Eigenmischungen!LYX46,1)</f>
        <v>0</v>
      </c>
      <c r="LYU35" s="536">
        <f>ROUND(Eigenmischungen!LYY46,1)</f>
        <v>0</v>
      </c>
      <c r="LYV35" s="536">
        <f>ROUND(Eigenmischungen!LYZ46,1)</f>
        <v>0</v>
      </c>
      <c r="LYW35" s="536">
        <f>ROUND(Eigenmischungen!LZA46,1)</f>
        <v>0</v>
      </c>
      <c r="LYX35" s="536">
        <f>ROUND(Eigenmischungen!LZB46,1)</f>
        <v>0</v>
      </c>
      <c r="LYY35" s="536">
        <f>ROUND(Eigenmischungen!LZC46,1)</f>
        <v>0</v>
      </c>
      <c r="LYZ35" s="536">
        <f>ROUND(Eigenmischungen!LZD46,1)</f>
        <v>0</v>
      </c>
      <c r="LZA35" s="536">
        <f>ROUND(Eigenmischungen!LZE46,1)</f>
        <v>0</v>
      </c>
      <c r="LZB35" s="536">
        <f>ROUND(Eigenmischungen!LZF46,1)</f>
        <v>0</v>
      </c>
      <c r="LZC35" s="536">
        <f>ROUND(Eigenmischungen!LZG46,1)</f>
        <v>0</v>
      </c>
      <c r="LZD35" s="536">
        <f>ROUND(Eigenmischungen!LZH46,1)</f>
        <v>0</v>
      </c>
      <c r="LZE35" s="536">
        <f>ROUND(Eigenmischungen!LZI46,1)</f>
        <v>0</v>
      </c>
      <c r="LZF35" s="536">
        <f>ROUND(Eigenmischungen!LZJ46,1)</f>
        <v>0</v>
      </c>
      <c r="LZG35" s="536">
        <f>ROUND(Eigenmischungen!LZK46,1)</f>
        <v>0</v>
      </c>
      <c r="LZH35" s="536">
        <f>ROUND(Eigenmischungen!LZL46,1)</f>
        <v>0</v>
      </c>
      <c r="LZI35" s="536">
        <f>ROUND(Eigenmischungen!LZM46,1)</f>
        <v>0</v>
      </c>
      <c r="LZJ35" s="536">
        <f>ROUND(Eigenmischungen!LZN46,1)</f>
        <v>0</v>
      </c>
      <c r="LZK35" s="536">
        <f>ROUND(Eigenmischungen!LZO46,1)</f>
        <v>0</v>
      </c>
      <c r="LZL35" s="536">
        <f>ROUND(Eigenmischungen!LZP46,1)</f>
        <v>0</v>
      </c>
      <c r="LZM35" s="536">
        <f>ROUND(Eigenmischungen!LZQ46,1)</f>
        <v>0</v>
      </c>
      <c r="LZN35" s="536">
        <f>ROUND(Eigenmischungen!LZR46,1)</f>
        <v>0</v>
      </c>
      <c r="LZO35" s="536">
        <f>ROUND(Eigenmischungen!LZS46,1)</f>
        <v>0</v>
      </c>
      <c r="LZP35" s="536">
        <f>ROUND(Eigenmischungen!LZT46,1)</f>
        <v>0</v>
      </c>
      <c r="LZQ35" s="536">
        <f>ROUND(Eigenmischungen!LZU46,1)</f>
        <v>0</v>
      </c>
      <c r="LZR35" s="536">
        <f>ROUND(Eigenmischungen!LZV46,1)</f>
        <v>0</v>
      </c>
      <c r="LZS35" s="536">
        <f>ROUND(Eigenmischungen!LZW46,1)</f>
        <v>0</v>
      </c>
      <c r="LZT35" s="536">
        <f>ROUND(Eigenmischungen!LZX46,1)</f>
        <v>0</v>
      </c>
      <c r="LZU35" s="536">
        <f>ROUND(Eigenmischungen!LZY46,1)</f>
        <v>0</v>
      </c>
      <c r="LZV35" s="536">
        <f>ROUND(Eigenmischungen!LZZ46,1)</f>
        <v>0</v>
      </c>
      <c r="LZW35" s="536">
        <f>ROUND(Eigenmischungen!MAA46,1)</f>
        <v>0</v>
      </c>
      <c r="LZX35" s="536">
        <f>ROUND(Eigenmischungen!MAB46,1)</f>
        <v>0</v>
      </c>
      <c r="LZY35" s="536">
        <f>ROUND(Eigenmischungen!MAC46,1)</f>
        <v>0</v>
      </c>
      <c r="LZZ35" s="536">
        <f>ROUND(Eigenmischungen!MAD46,1)</f>
        <v>0</v>
      </c>
      <c r="MAA35" s="536">
        <f>ROUND(Eigenmischungen!MAE46,1)</f>
        <v>0</v>
      </c>
      <c r="MAB35" s="536">
        <f>ROUND(Eigenmischungen!MAF46,1)</f>
        <v>0</v>
      </c>
      <c r="MAC35" s="536">
        <f>ROUND(Eigenmischungen!MAG46,1)</f>
        <v>0</v>
      </c>
      <c r="MAD35" s="536">
        <f>ROUND(Eigenmischungen!MAH46,1)</f>
        <v>0</v>
      </c>
      <c r="MAE35" s="536">
        <f>ROUND(Eigenmischungen!MAI46,1)</f>
        <v>0</v>
      </c>
      <c r="MAF35" s="536">
        <f>ROUND(Eigenmischungen!MAJ46,1)</f>
        <v>0</v>
      </c>
      <c r="MAG35" s="536">
        <f>ROUND(Eigenmischungen!MAK46,1)</f>
        <v>0</v>
      </c>
      <c r="MAH35" s="536">
        <f>ROUND(Eigenmischungen!MAL46,1)</f>
        <v>0</v>
      </c>
      <c r="MAI35" s="536">
        <f>ROUND(Eigenmischungen!MAM46,1)</f>
        <v>0</v>
      </c>
      <c r="MAJ35" s="536">
        <f>ROUND(Eigenmischungen!MAN46,1)</f>
        <v>0</v>
      </c>
      <c r="MAK35" s="536">
        <f>ROUND(Eigenmischungen!MAO46,1)</f>
        <v>0</v>
      </c>
      <c r="MAL35" s="536">
        <f>ROUND(Eigenmischungen!MAP46,1)</f>
        <v>0</v>
      </c>
      <c r="MAM35" s="536">
        <f>ROUND(Eigenmischungen!MAQ46,1)</f>
        <v>0</v>
      </c>
      <c r="MAN35" s="536">
        <f>ROUND(Eigenmischungen!MAR46,1)</f>
        <v>0</v>
      </c>
      <c r="MAO35" s="536">
        <f>ROUND(Eigenmischungen!MAS46,1)</f>
        <v>0</v>
      </c>
      <c r="MAP35" s="536">
        <f>ROUND(Eigenmischungen!MAT46,1)</f>
        <v>0</v>
      </c>
      <c r="MAQ35" s="536">
        <f>ROUND(Eigenmischungen!MAU46,1)</f>
        <v>0</v>
      </c>
      <c r="MAR35" s="536">
        <f>ROUND(Eigenmischungen!MAV46,1)</f>
        <v>0</v>
      </c>
      <c r="MAS35" s="536">
        <f>ROUND(Eigenmischungen!MAW46,1)</f>
        <v>0</v>
      </c>
      <c r="MAT35" s="536">
        <f>ROUND(Eigenmischungen!MAX46,1)</f>
        <v>0</v>
      </c>
      <c r="MAU35" s="536">
        <f>ROUND(Eigenmischungen!MAY46,1)</f>
        <v>0</v>
      </c>
      <c r="MAV35" s="536">
        <f>ROUND(Eigenmischungen!MAZ46,1)</f>
        <v>0</v>
      </c>
      <c r="MAW35" s="536">
        <f>ROUND(Eigenmischungen!MBA46,1)</f>
        <v>0</v>
      </c>
      <c r="MAX35" s="536">
        <f>ROUND(Eigenmischungen!MBB46,1)</f>
        <v>0</v>
      </c>
      <c r="MAY35" s="536">
        <f>ROUND(Eigenmischungen!MBC46,1)</f>
        <v>0</v>
      </c>
      <c r="MAZ35" s="536">
        <f>ROUND(Eigenmischungen!MBD46,1)</f>
        <v>0</v>
      </c>
      <c r="MBA35" s="536">
        <f>ROUND(Eigenmischungen!MBE46,1)</f>
        <v>0</v>
      </c>
      <c r="MBB35" s="536">
        <f>ROUND(Eigenmischungen!MBF46,1)</f>
        <v>0</v>
      </c>
      <c r="MBC35" s="536">
        <f>ROUND(Eigenmischungen!MBG46,1)</f>
        <v>0</v>
      </c>
      <c r="MBD35" s="536">
        <f>ROUND(Eigenmischungen!MBH46,1)</f>
        <v>0</v>
      </c>
      <c r="MBE35" s="536">
        <f>ROUND(Eigenmischungen!MBI46,1)</f>
        <v>0</v>
      </c>
      <c r="MBF35" s="536">
        <f>ROUND(Eigenmischungen!MBJ46,1)</f>
        <v>0</v>
      </c>
      <c r="MBG35" s="536">
        <f>ROUND(Eigenmischungen!MBK46,1)</f>
        <v>0</v>
      </c>
      <c r="MBH35" s="536">
        <f>ROUND(Eigenmischungen!MBL46,1)</f>
        <v>0</v>
      </c>
      <c r="MBI35" s="536">
        <f>ROUND(Eigenmischungen!MBM46,1)</f>
        <v>0</v>
      </c>
      <c r="MBJ35" s="536">
        <f>ROUND(Eigenmischungen!MBN46,1)</f>
        <v>0</v>
      </c>
      <c r="MBK35" s="536">
        <f>ROUND(Eigenmischungen!MBO46,1)</f>
        <v>0</v>
      </c>
      <c r="MBL35" s="536">
        <f>ROUND(Eigenmischungen!MBP46,1)</f>
        <v>0</v>
      </c>
      <c r="MBM35" s="536">
        <f>ROUND(Eigenmischungen!MBQ46,1)</f>
        <v>0</v>
      </c>
      <c r="MBN35" s="536">
        <f>ROUND(Eigenmischungen!MBR46,1)</f>
        <v>0</v>
      </c>
      <c r="MBO35" s="536">
        <f>ROUND(Eigenmischungen!MBS46,1)</f>
        <v>0</v>
      </c>
      <c r="MBP35" s="536">
        <f>ROUND(Eigenmischungen!MBT46,1)</f>
        <v>0</v>
      </c>
      <c r="MBQ35" s="536">
        <f>ROUND(Eigenmischungen!MBU46,1)</f>
        <v>0</v>
      </c>
      <c r="MBR35" s="536">
        <f>ROUND(Eigenmischungen!MBV46,1)</f>
        <v>0</v>
      </c>
      <c r="MBS35" s="536">
        <f>ROUND(Eigenmischungen!MBW46,1)</f>
        <v>0</v>
      </c>
      <c r="MBT35" s="536">
        <f>ROUND(Eigenmischungen!MBX46,1)</f>
        <v>0</v>
      </c>
      <c r="MBU35" s="536">
        <f>ROUND(Eigenmischungen!MBY46,1)</f>
        <v>0</v>
      </c>
      <c r="MBV35" s="536">
        <f>ROUND(Eigenmischungen!MBZ46,1)</f>
        <v>0</v>
      </c>
      <c r="MBW35" s="536">
        <f>ROUND(Eigenmischungen!MCA46,1)</f>
        <v>0</v>
      </c>
      <c r="MBX35" s="536">
        <f>ROUND(Eigenmischungen!MCB46,1)</f>
        <v>0</v>
      </c>
      <c r="MBY35" s="536">
        <f>ROUND(Eigenmischungen!MCC46,1)</f>
        <v>0</v>
      </c>
      <c r="MBZ35" s="536">
        <f>ROUND(Eigenmischungen!MCD46,1)</f>
        <v>0</v>
      </c>
      <c r="MCA35" s="536">
        <f>ROUND(Eigenmischungen!MCE46,1)</f>
        <v>0</v>
      </c>
      <c r="MCB35" s="536">
        <f>ROUND(Eigenmischungen!MCF46,1)</f>
        <v>0</v>
      </c>
      <c r="MCC35" s="536">
        <f>ROUND(Eigenmischungen!MCG46,1)</f>
        <v>0</v>
      </c>
      <c r="MCD35" s="536">
        <f>ROUND(Eigenmischungen!MCH46,1)</f>
        <v>0</v>
      </c>
      <c r="MCE35" s="536">
        <f>ROUND(Eigenmischungen!MCI46,1)</f>
        <v>0</v>
      </c>
      <c r="MCF35" s="536">
        <f>ROUND(Eigenmischungen!MCJ46,1)</f>
        <v>0</v>
      </c>
      <c r="MCG35" s="536">
        <f>ROUND(Eigenmischungen!MCK46,1)</f>
        <v>0</v>
      </c>
      <c r="MCH35" s="536">
        <f>ROUND(Eigenmischungen!MCL46,1)</f>
        <v>0</v>
      </c>
      <c r="MCI35" s="536">
        <f>ROUND(Eigenmischungen!MCM46,1)</f>
        <v>0</v>
      </c>
      <c r="MCJ35" s="536">
        <f>ROUND(Eigenmischungen!MCN46,1)</f>
        <v>0</v>
      </c>
      <c r="MCK35" s="536">
        <f>ROUND(Eigenmischungen!MCO46,1)</f>
        <v>0</v>
      </c>
      <c r="MCL35" s="536">
        <f>ROUND(Eigenmischungen!MCP46,1)</f>
        <v>0</v>
      </c>
      <c r="MCM35" s="536">
        <f>ROUND(Eigenmischungen!MCQ46,1)</f>
        <v>0</v>
      </c>
      <c r="MCN35" s="536">
        <f>ROUND(Eigenmischungen!MCR46,1)</f>
        <v>0</v>
      </c>
      <c r="MCO35" s="536">
        <f>ROUND(Eigenmischungen!MCS46,1)</f>
        <v>0</v>
      </c>
      <c r="MCP35" s="536">
        <f>ROUND(Eigenmischungen!MCT46,1)</f>
        <v>0</v>
      </c>
      <c r="MCQ35" s="536">
        <f>ROUND(Eigenmischungen!MCU46,1)</f>
        <v>0</v>
      </c>
      <c r="MCR35" s="536">
        <f>ROUND(Eigenmischungen!MCV46,1)</f>
        <v>0</v>
      </c>
      <c r="MCS35" s="536">
        <f>ROUND(Eigenmischungen!MCW46,1)</f>
        <v>0</v>
      </c>
      <c r="MCT35" s="536">
        <f>ROUND(Eigenmischungen!MCX46,1)</f>
        <v>0</v>
      </c>
      <c r="MCU35" s="536">
        <f>ROUND(Eigenmischungen!MCY46,1)</f>
        <v>0</v>
      </c>
      <c r="MCV35" s="536">
        <f>ROUND(Eigenmischungen!MCZ46,1)</f>
        <v>0</v>
      </c>
      <c r="MCW35" s="536">
        <f>ROUND(Eigenmischungen!MDA46,1)</f>
        <v>0</v>
      </c>
      <c r="MCX35" s="536">
        <f>ROUND(Eigenmischungen!MDB46,1)</f>
        <v>0</v>
      </c>
      <c r="MCY35" s="536">
        <f>ROUND(Eigenmischungen!MDC46,1)</f>
        <v>0</v>
      </c>
      <c r="MCZ35" s="536">
        <f>ROUND(Eigenmischungen!MDD46,1)</f>
        <v>0</v>
      </c>
      <c r="MDA35" s="536">
        <f>ROUND(Eigenmischungen!MDE46,1)</f>
        <v>0</v>
      </c>
      <c r="MDB35" s="536">
        <f>ROUND(Eigenmischungen!MDF46,1)</f>
        <v>0</v>
      </c>
      <c r="MDC35" s="536">
        <f>ROUND(Eigenmischungen!MDG46,1)</f>
        <v>0</v>
      </c>
      <c r="MDD35" s="536">
        <f>ROUND(Eigenmischungen!MDH46,1)</f>
        <v>0</v>
      </c>
      <c r="MDE35" s="536">
        <f>ROUND(Eigenmischungen!MDI46,1)</f>
        <v>0</v>
      </c>
      <c r="MDF35" s="536">
        <f>ROUND(Eigenmischungen!MDJ46,1)</f>
        <v>0</v>
      </c>
      <c r="MDG35" s="536">
        <f>ROUND(Eigenmischungen!MDK46,1)</f>
        <v>0</v>
      </c>
      <c r="MDH35" s="536">
        <f>ROUND(Eigenmischungen!MDL46,1)</f>
        <v>0</v>
      </c>
      <c r="MDI35" s="536">
        <f>ROUND(Eigenmischungen!MDM46,1)</f>
        <v>0</v>
      </c>
      <c r="MDJ35" s="536">
        <f>ROUND(Eigenmischungen!MDN46,1)</f>
        <v>0</v>
      </c>
      <c r="MDK35" s="536">
        <f>ROUND(Eigenmischungen!MDO46,1)</f>
        <v>0</v>
      </c>
      <c r="MDL35" s="536">
        <f>ROUND(Eigenmischungen!MDP46,1)</f>
        <v>0</v>
      </c>
      <c r="MDM35" s="536">
        <f>ROUND(Eigenmischungen!MDQ46,1)</f>
        <v>0</v>
      </c>
      <c r="MDN35" s="536">
        <f>ROUND(Eigenmischungen!MDR46,1)</f>
        <v>0</v>
      </c>
      <c r="MDO35" s="536">
        <f>ROUND(Eigenmischungen!MDS46,1)</f>
        <v>0</v>
      </c>
      <c r="MDP35" s="536">
        <f>ROUND(Eigenmischungen!MDT46,1)</f>
        <v>0</v>
      </c>
      <c r="MDQ35" s="536">
        <f>ROUND(Eigenmischungen!MDU46,1)</f>
        <v>0</v>
      </c>
      <c r="MDR35" s="536">
        <f>ROUND(Eigenmischungen!MDV46,1)</f>
        <v>0</v>
      </c>
      <c r="MDS35" s="536">
        <f>ROUND(Eigenmischungen!MDW46,1)</f>
        <v>0</v>
      </c>
      <c r="MDT35" s="536">
        <f>ROUND(Eigenmischungen!MDX46,1)</f>
        <v>0</v>
      </c>
      <c r="MDU35" s="536">
        <f>ROUND(Eigenmischungen!MDY46,1)</f>
        <v>0</v>
      </c>
      <c r="MDV35" s="536">
        <f>ROUND(Eigenmischungen!MDZ46,1)</f>
        <v>0</v>
      </c>
      <c r="MDW35" s="536">
        <f>ROUND(Eigenmischungen!MEA46,1)</f>
        <v>0</v>
      </c>
      <c r="MDX35" s="536">
        <f>ROUND(Eigenmischungen!MEB46,1)</f>
        <v>0</v>
      </c>
      <c r="MDY35" s="536">
        <f>ROUND(Eigenmischungen!MEC46,1)</f>
        <v>0</v>
      </c>
      <c r="MDZ35" s="536">
        <f>ROUND(Eigenmischungen!MED46,1)</f>
        <v>0</v>
      </c>
      <c r="MEA35" s="536">
        <f>ROUND(Eigenmischungen!MEE46,1)</f>
        <v>0</v>
      </c>
      <c r="MEB35" s="536">
        <f>ROUND(Eigenmischungen!MEF46,1)</f>
        <v>0</v>
      </c>
      <c r="MEC35" s="536">
        <f>ROUND(Eigenmischungen!MEG46,1)</f>
        <v>0</v>
      </c>
      <c r="MED35" s="536">
        <f>ROUND(Eigenmischungen!MEH46,1)</f>
        <v>0</v>
      </c>
      <c r="MEE35" s="536">
        <f>ROUND(Eigenmischungen!MEI46,1)</f>
        <v>0</v>
      </c>
      <c r="MEF35" s="536">
        <f>ROUND(Eigenmischungen!MEJ46,1)</f>
        <v>0</v>
      </c>
      <c r="MEG35" s="536">
        <f>ROUND(Eigenmischungen!MEK46,1)</f>
        <v>0</v>
      </c>
      <c r="MEH35" s="536">
        <f>ROUND(Eigenmischungen!MEL46,1)</f>
        <v>0</v>
      </c>
      <c r="MEI35" s="536">
        <f>ROUND(Eigenmischungen!MEM46,1)</f>
        <v>0</v>
      </c>
      <c r="MEJ35" s="536">
        <f>ROUND(Eigenmischungen!MEN46,1)</f>
        <v>0</v>
      </c>
      <c r="MEK35" s="536">
        <f>ROUND(Eigenmischungen!MEO46,1)</f>
        <v>0</v>
      </c>
      <c r="MEL35" s="536">
        <f>ROUND(Eigenmischungen!MEP46,1)</f>
        <v>0</v>
      </c>
      <c r="MEM35" s="536">
        <f>ROUND(Eigenmischungen!MEQ46,1)</f>
        <v>0</v>
      </c>
      <c r="MEN35" s="536">
        <f>ROUND(Eigenmischungen!MER46,1)</f>
        <v>0</v>
      </c>
      <c r="MEO35" s="536">
        <f>ROUND(Eigenmischungen!MES46,1)</f>
        <v>0</v>
      </c>
      <c r="MEP35" s="536">
        <f>ROUND(Eigenmischungen!MET46,1)</f>
        <v>0</v>
      </c>
      <c r="MEQ35" s="536">
        <f>ROUND(Eigenmischungen!MEU46,1)</f>
        <v>0</v>
      </c>
      <c r="MER35" s="536">
        <f>ROUND(Eigenmischungen!MEV46,1)</f>
        <v>0</v>
      </c>
      <c r="MES35" s="536">
        <f>ROUND(Eigenmischungen!MEW46,1)</f>
        <v>0</v>
      </c>
      <c r="MET35" s="536">
        <f>ROUND(Eigenmischungen!MEX46,1)</f>
        <v>0</v>
      </c>
      <c r="MEU35" s="536">
        <f>ROUND(Eigenmischungen!MEY46,1)</f>
        <v>0</v>
      </c>
      <c r="MEV35" s="536">
        <f>ROUND(Eigenmischungen!MEZ46,1)</f>
        <v>0</v>
      </c>
      <c r="MEW35" s="536">
        <f>ROUND(Eigenmischungen!MFA46,1)</f>
        <v>0</v>
      </c>
      <c r="MEX35" s="536">
        <f>ROUND(Eigenmischungen!MFB46,1)</f>
        <v>0</v>
      </c>
      <c r="MEY35" s="536">
        <f>ROUND(Eigenmischungen!MFC46,1)</f>
        <v>0</v>
      </c>
      <c r="MEZ35" s="536">
        <f>ROUND(Eigenmischungen!MFD46,1)</f>
        <v>0</v>
      </c>
      <c r="MFA35" s="536">
        <f>ROUND(Eigenmischungen!MFE46,1)</f>
        <v>0</v>
      </c>
      <c r="MFB35" s="536">
        <f>ROUND(Eigenmischungen!MFF46,1)</f>
        <v>0</v>
      </c>
      <c r="MFC35" s="536">
        <f>ROUND(Eigenmischungen!MFG46,1)</f>
        <v>0</v>
      </c>
      <c r="MFD35" s="536">
        <f>ROUND(Eigenmischungen!MFH46,1)</f>
        <v>0</v>
      </c>
      <c r="MFE35" s="536">
        <f>ROUND(Eigenmischungen!MFI46,1)</f>
        <v>0</v>
      </c>
      <c r="MFF35" s="536">
        <f>ROUND(Eigenmischungen!MFJ46,1)</f>
        <v>0</v>
      </c>
      <c r="MFG35" s="536">
        <f>ROUND(Eigenmischungen!MFK46,1)</f>
        <v>0</v>
      </c>
      <c r="MFH35" s="536">
        <f>ROUND(Eigenmischungen!MFL46,1)</f>
        <v>0</v>
      </c>
      <c r="MFI35" s="536">
        <f>ROUND(Eigenmischungen!MFM46,1)</f>
        <v>0</v>
      </c>
      <c r="MFJ35" s="536">
        <f>ROUND(Eigenmischungen!MFN46,1)</f>
        <v>0</v>
      </c>
      <c r="MFK35" s="536">
        <f>ROUND(Eigenmischungen!MFO46,1)</f>
        <v>0</v>
      </c>
      <c r="MFL35" s="536">
        <f>ROUND(Eigenmischungen!MFP46,1)</f>
        <v>0</v>
      </c>
      <c r="MFM35" s="536">
        <f>ROUND(Eigenmischungen!MFQ46,1)</f>
        <v>0</v>
      </c>
      <c r="MFN35" s="536">
        <f>ROUND(Eigenmischungen!MFR46,1)</f>
        <v>0</v>
      </c>
      <c r="MFO35" s="536">
        <f>ROUND(Eigenmischungen!MFS46,1)</f>
        <v>0</v>
      </c>
      <c r="MFP35" s="536">
        <f>ROUND(Eigenmischungen!MFT46,1)</f>
        <v>0</v>
      </c>
      <c r="MFQ35" s="536">
        <f>ROUND(Eigenmischungen!MFU46,1)</f>
        <v>0</v>
      </c>
      <c r="MFR35" s="536">
        <f>ROUND(Eigenmischungen!MFV46,1)</f>
        <v>0</v>
      </c>
      <c r="MFS35" s="536">
        <f>ROUND(Eigenmischungen!MFW46,1)</f>
        <v>0</v>
      </c>
      <c r="MFT35" s="536">
        <f>ROUND(Eigenmischungen!MFX46,1)</f>
        <v>0</v>
      </c>
      <c r="MFU35" s="536">
        <f>ROUND(Eigenmischungen!MFY46,1)</f>
        <v>0</v>
      </c>
      <c r="MFV35" s="536">
        <f>ROUND(Eigenmischungen!MFZ46,1)</f>
        <v>0</v>
      </c>
      <c r="MFW35" s="536">
        <f>ROUND(Eigenmischungen!MGA46,1)</f>
        <v>0</v>
      </c>
      <c r="MFX35" s="536">
        <f>ROUND(Eigenmischungen!MGB46,1)</f>
        <v>0</v>
      </c>
      <c r="MFY35" s="536">
        <f>ROUND(Eigenmischungen!MGC46,1)</f>
        <v>0</v>
      </c>
      <c r="MFZ35" s="536">
        <f>ROUND(Eigenmischungen!MGD46,1)</f>
        <v>0</v>
      </c>
      <c r="MGA35" s="536">
        <f>ROUND(Eigenmischungen!MGE46,1)</f>
        <v>0</v>
      </c>
      <c r="MGB35" s="536">
        <f>ROUND(Eigenmischungen!MGF46,1)</f>
        <v>0</v>
      </c>
      <c r="MGC35" s="536">
        <f>ROUND(Eigenmischungen!MGG46,1)</f>
        <v>0</v>
      </c>
      <c r="MGD35" s="536">
        <f>ROUND(Eigenmischungen!MGH46,1)</f>
        <v>0</v>
      </c>
      <c r="MGE35" s="536">
        <f>ROUND(Eigenmischungen!MGI46,1)</f>
        <v>0</v>
      </c>
      <c r="MGF35" s="536">
        <f>ROUND(Eigenmischungen!MGJ46,1)</f>
        <v>0</v>
      </c>
      <c r="MGG35" s="536">
        <f>ROUND(Eigenmischungen!MGK46,1)</f>
        <v>0</v>
      </c>
      <c r="MGH35" s="536">
        <f>ROUND(Eigenmischungen!MGL46,1)</f>
        <v>0</v>
      </c>
      <c r="MGI35" s="536">
        <f>ROUND(Eigenmischungen!MGM46,1)</f>
        <v>0</v>
      </c>
      <c r="MGJ35" s="536">
        <f>ROUND(Eigenmischungen!MGN46,1)</f>
        <v>0</v>
      </c>
      <c r="MGK35" s="536">
        <f>ROUND(Eigenmischungen!MGO46,1)</f>
        <v>0</v>
      </c>
      <c r="MGL35" s="536">
        <f>ROUND(Eigenmischungen!MGP46,1)</f>
        <v>0</v>
      </c>
      <c r="MGM35" s="536">
        <f>ROUND(Eigenmischungen!MGQ46,1)</f>
        <v>0</v>
      </c>
      <c r="MGN35" s="536">
        <f>ROUND(Eigenmischungen!MGR46,1)</f>
        <v>0</v>
      </c>
      <c r="MGO35" s="536">
        <f>ROUND(Eigenmischungen!MGS46,1)</f>
        <v>0</v>
      </c>
      <c r="MGP35" s="536">
        <f>ROUND(Eigenmischungen!MGT46,1)</f>
        <v>0</v>
      </c>
      <c r="MGQ35" s="536">
        <f>ROUND(Eigenmischungen!MGU46,1)</f>
        <v>0</v>
      </c>
      <c r="MGR35" s="536">
        <f>ROUND(Eigenmischungen!MGV46,1)</f>
        <v>0</v>
      </c>
      <c r="MGS35" s="536">
        <f>ROUND(Eigenmischungen!MGW46,1)</f>
        <v>0</v>
      </c>
      <c r="MGT35" s="536">
        <f>ROUND(Eigenmischungen!MGX46,1)</f>
        <v>0</v>
      </c>
      <c r="MGU35" s="536">
        <f>ROUND(Eigenmischungen!MGY46,1)</f>
        <v>0</v>
      </c>
      <c r="MGV35" s="536">
        <f>ROUND(Eigenmischungen!MGZ46,1)</f>
        <v>0</v>
      </c>
      <c r="MGW35" s="536">
        <f>ROUND(Eigenmischungen!MHA46,1)</f>
        <v>0</v>
      </c>
      <c r="MGX35" s="536">
        <f>ROUND(Eigenmischungen!MHB46,1)</f>
        <v>0</v>
      </c>
      <c r="MGY35" s="536">
        <f>ROUND(Eigenmischungen!MHC46,1)</f>
        <v>0</v>
      </c>
      <c r="MGZ35" s="536">
        <f>ROUND(Eigenmischungen!MHD46,1)</f>
        <v>0</v>
      </c>
      <c r="MHA35" s="536">
        <f>ROUND(Eigenmischungen!MHE46,1)</f>
        <v>0</v>
      </c>
      <c r="MHB35" s="536">
        <f>ROUND(Eigenmischungen!MHF46,1)</f>
        <v>0</v>
      </c>
      <c r="MHC35" s="536">
        <f>ROUND(Eigenmischungen!MHG46,1)</f>
        <v>0</v>
      </c>
      <c r="MHD35" s="536">
        <f>ROUND(Eigenmischungen!MHH46,1)</f>
        <v>0</v>
      </c>
      <c r="MHE35" s="536">
        <f>ROUND(Eigenmischungen!MHI46,1)</f>
        <v>0</v>
      </c>
      <c r="MHF35" s="536">
        <f>ROUND(Eigenmischungen!MHJ46,1)</f>
        <v>0</v>
      </c>
      <c r="MHG35" s="536">
        <f>ROUND(Eigenmischungen!MHK46,1)</f>
        <v>0</v>
      </c>
      <c r="MHH35" s="536">
        <f>ROUND(Eigenmischungen!MHL46,1)</f>
        <v>0</v>
      </c>
      <c r="MHI35" s="536">
        <f>ROUND(Eigenmischungen!MHM46,1)</f>
        <v>0</v>
      </c>
      <c r="MHJ35" s="536">
        <f>ROUND(Eigenmischungen!MHN46,1)</f>
        <v>0</v>
      </c>
      <c r="MHK35" s="536">
        <f>ROUND(Eigenmischungen!MHO46,1)</f>
        <v>0</v>
      </c>
      <c r="MHL35" s="536">
        <f>ROUND(Eigenmischungen!MHP46,1)</f>
        <v>0</v>
      </c>
      <c r="MHM35" s="536">
        <f>ROUND(Eigenmischungen!MHQ46,1)</f>
        <v>0</v>
      </c>
      <c r="MHN35" s="536">
        <f>ROUND(Eigenmischungen!MHR46,1)</f>
        <v>0</v>
      </c>
      <c r="MHO35" s="536">
        <f>ROUND(Eigenmischungen!MHS46,1)</f>
        <v>0</v>
      </c>
      <c r="MHP35" s="536">
        <f>ROUND(Eigenmischungen!MHT46,1)</f>
        <v>0</v>
      </c>
      <c r="MHQ35" s="536">
        <f>ROUND(Eigenmischungen!MHU46,1)</f>
        <v>0</v>
      </c>
      <c r="MHR35" s="536">
        <f>ROUND(Eigenmischungen!MHV46,1)</f>
        <v>0</v>
      </c>
      <c r="MHS35" s="536">
        <f>ROUND(Eigenmischungen!MHW46,1)</f>
        <v>0</v>
      </c>
      <c r="MHT35" s="536">
        <f>ROUND(Eigenmischungen!MHX46,1)</f>
        <v>0</v>
      </c>
      <c r="MHU35" s="536">
        <f>ROUND(Eigenmischungen!MHY46,1)</f>
        <v>0</v>
      </c>
      <c r="MHV35" s="536">
        <f>ROUND(Eigenmischungen!MHZ46,1)</f>
        <v>0</v>
      </c>
      <c r="MHW35" s="536">
        <f>ROUND(Eigenmischungen!MIA46,1)</f>
        <v>0</v>
      </c>
      <c r="MHX35" s="536">
        <f>ROUND(Eigenmischungen!MIB46,1)</f>
        <v>0</v>
      </c>
      <c r="MHY35" s="536">
        <f>ROUND(Eigenmischungen!MIC46,1)</f>
        <v>0</v>
      </c>
      <c r="MHZ35" s="536">
        <f>ROUND(Eigenmischungen!MID46,1)</f>
        <v>0</v>
      </c>
      <c r="MIA35" s="536">
        <f>ROUND(Eigenmischungen!MIE46,1)</f>
        <v>0</v>
      </c>
      <c r="MIB35" s="536">
        <f>ROUND(Eigenmischungen!MIF46,1)</f>
        <v>0</v>
      </c>
      <c r="MIC35" s="536">
        <f>ROUND(Eigenmischungen!MIG46,1)</f>
        <v>0</v>
      </c>
      <c r="MID35" s="536">
        <f>ROUND(Eigenmischungen!MIH46,1)</f>
        <v>0</v>
      </c>
      <c r="MIE35" s="536">
        <f>ROUND(Eigenmischungen!MII46,1)</f>
        <v>0</v>
      </c>
      <c r="MIF35" s="536">
        <f>ROUND(Eigenmischungen!MIJ46,1)</f>
        <v>0</v>
      </c>
      <c r="MIG35" s="536">
        <f>ROUND(Eigenmischungen!MIK46,1)</f>
        <v>0</v>
      </c>
      <c r="MIH35" s="536">
        <f>ROUND(Eigenmischungen!MIL46,1)</f>
        <v>0</v>
      </c>
      <c r="MII35" s="536">
        <f>ROUND(Eigenmischungen!MIM46,1)</f>
        <v>0</v>
      </c>
      <c r="MIJ35" s="536">
        <f>ROUND(Eigenmischungen!MIN46,1)</f>
        <v>0</v>
      </c>
      <c r="MIK35" s="536">
        <f>ROUND(Eigenmischungen!MIO46,1)</f>
        <v>0</v>
      </c>
      <c r="MIL35" s="536">
        <f>ROUND(Eigenmischungen!MIP46,1)</f>
        <v>0</v>
      </c>
      <c r="MIM35" s="536">
        <f>ROUND(Eigenmischungen!MIQ46,1)</f>
        <v>0</v>
      </c>
      <c r="MIN35" s="536">
        <f>ROUND(Eigenmischungen!MIR46,1)</f>
        <v>0</v>
      </c>
      <c r="MIO35" s="536">
        <f>ROUND(Eigenmischungen!MIS46,1)</f>
        <v>0</v>
      </c>
      <c r="MIP35" s="536">
        <f>ROUND(Eigenmischungen!MIT46,1)</f>
        <v>0</v>
      </c>
      <c r="MIQ35" s="536">
        <f>ROUND(Eigenmischungen!MIU46,1)</f>
        <v>0</v>
      </c>
      <c r="MIR35" s="536">
        <f>ROUND(Eigenmischungen!MIV46,1)</f>
        <v>0</v>
      </c>
      <c r="MIS35" s="536">
        <f>ROUND(Eigenmischungen!MIW46,1)</f>
        <v>0</v>
      </c>
      <c r="MIT35" s="536">
        <f>ROUND(Eigenmischungen!MIX46,1)</f>
        <v>0</v>
      </c>
      <c r="MIU35" s="536">
        <f>ROUND(Eigenmischungen!MIY46,1)</f>
        <v>0</v>
      </c>
      <c r="MIV35" s="536">
        <f>ROUND(Eigenmischungen!MIZ46,1)</f>
        <v>0</v>
      </c>
      <c r="MIW35" s="536">
        <f>ROUND(Eigenmischungen!MJA46,1)</f>
        <v>0</v>
      </c>
      <c r="MIX35" s="536">
        <f>ROUND(Eigenmischungen!MJB46,1)</f>
        <v>0</v>
      </c>
      <c r="MIY35" s="536">
        <f>ROUND(Eigenmischungen!MJC46,1)</f>
        <v>0</v>
      </c>
      <c r="MIZ35" s="536">
        <f>ROUND(Eigenmischungen!MJD46,1)</f>
        <v>0</v>
      </c>
      <c r="MJA35" s="536">
        <f>ROUND(Eigenmischungen!MJE46,1)</f>
        <v>0</v>
      </c>
      <c r="MJB35" s="536">
        <f>ROUND(Eigenmischungen!MJF46,1)</f>
        <v>0</v>
      </c>
      <c r="MJC35" s="536">
        <f>ROUND(Eigenmischungen!MJG46,1)</f>
        <v>0</v>
      </c>
      <c r="MJD35" s="536">
        <f>ROUND(Eigenmischungen!MJH46,1)</f>
        <v>0</v>
      </c>
      <c r="MJE35" s="536">
        <f>ROUND(Eigenmischungen!MJI46,1)</f>
        <v>0</v>
      </c>
      <c r="MJF35" s="536">
        <f>ROUND(Eigenmischungen!MJJ46,1)</f>
        <v>0</v>
      </c>
      <c r="MJG35" s="536">
        <f>ROUND(Eigenmischungen!MJK46,1)</f>
        <v>0</v>
      </c>
      <c r="MJH35" s="536">
        <f>ROUND(Eigenmischungen!MJL46,1)</f>
        <v>0</v>
      </c>
      <c r="MJI35" s="536">
        <f>ROUND(Eigenmischungen!MJM46,1)</f>
        <v>0</v>
      </c>
      <c r="MJJ35" s="536">
        <f>ROUND(Eigenmischungen!MJN46,1)</f>
        <v>0</v>
      </c>
      <c r="MJK35" s="536">
        <f>ROUND(Eigenmischungen!MJO46,1)</f>
        <v>0</v>
      </c>
      <c r="MJL35" s="536">
        <f>ROUND(Eigenmischungen!MJP46,1)</f>
        <v>0</v>
      </c>
      <c r="MJM35" s="536">
        <f>ROUND(Eigenmischungen!MJQ46,1)</f>
        <v>0</v>
      </c>
      <c r="MJN35" s="536">
        <f>ROUND(Eigenmischungen!MJR46,1)</f>
        <v>0</v>
      </c>
      <c r="MJO35" s="536">
        <f>ROUND(Eigenmischungen!MJS46,1)</f>
        <v>0</v>
      </c>
      <c r="MJP35" s="536">
        <f>ROUND(Eigenmischungen!MJT46,1)</f>
        <v>0</v>
      </c>
      <c r="MJQ35" s="536">
        <f>ROUND(Eigenmischungen!MJU46,1)</f>
        <v>0</v>
      </c>
      <c r="MJR35" s="536">
        <f>ROUND(Eigenmischungen!MJV46,1)</f>
        <v>0</v>
      </c>
      <c r="MJS35" s="536">
        <f>ROUND(Eigenmischungen!MJW46,1)</f>
        <v>0</v>
      </c>
      <c r="MJT35" s="536">
        <f>ROUND(Eigenmischungen!MJX46,1)</f>
        <v>0</v>
      </c>
      <c r="MJU35" s="536">
        <f>ROUND(Eigenmischungen!MJY46,1)</f>
        <v>0</v>
      </c>
      <c r="MJV35" s="536">
        <f>ROUND(Eigenmischungen!MJZ46,1)</f>
        <v>0</v>
      </c>
      <c r="MJW35" s="536">
        <f>ROUND(Eigenmischungen!MKA46,1)</f>
        <v>0</v>
      </c>
      <c r="MJX35" s="536">
        <f>ROUND(Eigenmischungen!MKB46,1)</f>
        <v>0</v>
      </c>
      <c r="MJY35" s="536">
        <f>ROUND(Eigenmischungen!MKC46,1)</f>
        <v>0</v>
      </c>
      <c r="MJZ35" s="536">
        <f>ROUND(Eigenmischungen!MKD46,1)</f>
        <v>0</v>
      </c>
      <c r="MKA35" s="536">
        <f>ROUND(Eigenmischungen!MKE46,1)</f>
        <v>0</v>
      </c>
      <c r="MKB35" s="536">
        <f>ROUND(Eigenmischungen!MKF46,1)</f>
        <v>0</v>
      </c>
      <c r="MKC35" s="536">
        <f>ROUND(Eigenmischungen!MKG46,1)</f>
        <v>0</v>
      </c>
      <c r="MKD35" s="536">
        <f>ROUND(Eigenmischungen!MKH46,1)</f>
        <v>0</v>
      </c>
      <c r="MKE35" s="536">
        <f>ROUND(Eigenmischungen!MKI46,1)</f>
        <v>0</v>
      </c>
      <c r="MKF35" s="536">
        <f>ROUND(Eigenmischungen!MKJ46,1)</f>
        <v>0</v>
      </c>
      <c r="MKG35" s="536">
        <f>ROUND(Eigenmischungen!MKK46,1)</f>
        <v>0</v>
      </c>
      <c r="MKH35" s="536">
        <f>ROUND(Eigenmischungen!MKL46,1)</f>
        <v>0</v>
      </c>
      <c r="MKI35" s="536">
        <f>ROUND(Eigenmischungen!MKM46,1)</f>
        <v>0</v>
      </c>
      <c r="MKJ35" s="536">
        <f>ROUND(Eigenmischungen!MKN46,1)</f>
        <v>0</v>
      </c>
      <c r="MKK35" s="536">
        <f>ROUND(Eigenmischungen!MKO46,1)</f>
        <v>0</v>
      </c>
      <c r="MKL35" s="536">
        <f>ROUND(Eigenmischungen!MKP46,1)</f>
        <v>0</v>
      </c>
      <c r="MKM35" s="536">
        <f>ROUND(Eigenmischungen!MKQ46,1)</f>
        <v>0</v>
      </c>
      <c r="MKN35" s="536">
        <f>ROUND(Eigenmischungen!MKR46,1)</f>
        <v>0</v>
      </c>
      <c r="MKO35" s="536">
        <f>ROUND(Eigenmischungen!MKS46,1)</f>
        <v>0</v>
      </c>
      <c r="MKP35" s="536">
        <f>ROUND(Eigenmischungen!MKT46,1)</f>
        <v>0</v>
      </c>
      <c r="MKQ35" s="536">
        <f>ROUND(Eigenmischungen!MKU46,1)</f>
        <v>0</v>
      </c>
      <c r="MKR35" s="536">
        <f>ROUND(Eigenmischungen!MKV46,1)</f>
        <v>0</v>
      </c>
      <c r="MKS35" s="536">
        <f>ROUND(Eigenmischungen!MKW46,1)</f>
        <v>0</v>
      </c>
      <c r="MKT35" s="536">
        <f>ROUND(Eigenmischungen!MKX46,1)</f>
        <v>0</v>
      </c>
      <c r="MKU35" s="536">
        <f>ROUND(Eigenmischungen!MKY46,1)</f>
        <v>0</v>
      </c>
      <c r="MKV35" s="536">
        <f>ROUND(Eigenmischungen!MKZ46,1)</f>
        <v>0</v>
      </c>
      <c r="MKW35" s="536">
        <f>ROUND(Eigenmischungen!MLA46,1)</f>
        <v>0</v>
      </c>
      <c r="MKX35" s="536">
        <f>ROUND(Eigenmischungen!MLB46,1)</f>
        <v>0</v>
      </c>
      <c r="MKY35" s="536">
        <f>ROUND(Eigenmischungen!MLC46,1)</f>
        <v>0</v>
      </c>
      <c r="MKZ35" s="536">
        <f>ROUND(Eigenmischungen!MLD46,1)</f>
        <v>0</v>
      </c>
      <c r="MLA35" s="536">
        <f>ROUND(Eigenmischungen!MLE46,1)</f>
        <v>0</v>
      </c>
      <c r="MLB35" s="536">
        <f>ROUND(Eigenmischungen!MLF46,1)</f>
        <v>0</v>
      </c>
      <c r="MLC35" s="536">
        <f>ROUND(Eigenmischungen!MLG46,1)</f>
        <v>0</v>
      </c>
      <c r="MLD35" s="536">
        <f>ROUND(Eigenmischungen!MLH46,1)</f>
        <v>0</v>
      </c>
      <c r="MLE35" s="536">
        <f>ROUND(Eigenmischungen!MLI46,1)</f>
        <v>0</v>
      </c>
      <c r="MLF35" s="536">
        <f>ROUND(Eigenmischungen!MLJ46,1)</f>
        <v>0</v>
      </c>
      <c r="MLG35" s="536">
        <f>ROUND(Eigenmischungen!MLK46,1)</f>
        <v>0</v>
      </c>
      <c r="MLH35" s="536">
        <f>ROUND(Eigenmischungen!MLL46,1)</f>
        <v>0</v>
      </c>
      <c r="MLI35" s="536">
        <f>ROUND(Eigenmischungen!MLM46,1)</f>
        <v>0</v>
      </c>
      <c r="MLJ35" s="536">
        <f>ROUND(Eigenmischungen!MLN46,1)</f>
        <v>0</v>
      </c>
      <c r="MLK35" s="536">
        <f>ROUND(Eigenmischungen!MLO46,1)</f>
        <v>0</v>
      </c>
      <c r="MLL35" s="536">
        <f>ROUND(Eigenmischungen!MLP46,1)</f>
        <v>0</v>
      </c>
      <c r="MLM35" s="536">
        <f>ROUND(Eigenmischungen!MLQ46,1)</f>
        <v>0</v>
      </c>
      <c r="MLN35" s="536">
        <f>ROUND(Eigenmischungen!MLR46,1)</f>
        <v>0</v>
      </c>
      <c r="MLO35" s="536">
        <f>ROUND(Eigenmischungen!MLS46,1)</f>
        <v>0</v>
      </c>
      <c r="MLP35" s="536">
        <f>ROUND(Eigenmischungen!MLT46,1)</f>
        <v>0</v>
      </c>
      <c r="MLQ35" s="536">
        <f>ROUND(Eigenmischungen!MLU46,1)</f>
        <v>0</v>
      </c>
      <c r="MLR35" s="536">
        <f>ROUND(Eigenmischungen!MLV46,1)</f>
        <v>0</v>
      </c>
      <c r="MLS35" s="536">
        <f>ROUND(Eigenmischungen!MLW46,1)</f>
        <v>0</v>
      </c>
      <c r="MLT35" s="536">
        <f>ROUND(Eigenmischungen!MLX46,1)</f>
        <v>0</v>
      </c>
      <c r="MLU35" s="536">
        <f>ROUND(Eigenmischungen!MLY46,1)</f>
        <v>0</v>
      </c>
      <c r="MLV35" s="536">
        <f>ROUND(Eigenmischungen!MLZ46,1)</f>
        <v>0</v>
      </c>
      <c r="MLW35" s="536">
        <f>ROUND(Eigenmischungen!MMA46,1)</f>
        <v>0</v>
      </c>
      <c r="MLX35" s="536">
        <f>ROUND(Eigenmischungen!MMB46,1)</f>
        <v>0</v>
      </c>
      <c r="MLY35" s="536">
        <f>ROUND(Eigenmischungen!MMC46,1)</f>
        <v>0</v>
      </c>
      <c r="MLZ35" s="536">
        <f>ROUND(Eigenmischungen!MMD46,1)</f>
        <v>0</v>
      </c>
      <c r="MMA35" s="536">
        <f>ROUND(Eigenmischungen!MME46,1)</f>
        <v>0</v>
      </c>
      <c r="MMB35" s="536">
        <f>ROUND(Eigenmischungen!MMF46,1)</f>
        <v>0</v>
      </c>
      <c r="MMC35" s="536">
        <f>ROUND(Eigenmischungen!MMG46,1)</f>
        <v>0</v>
      </c>
      <c r="MMD35" s="536">
        <f>ROUND(Eigenmischungen!MMH46,1)</f>
        <v>0</v>
      </c>
      <c r="MME35" s="536">
        <f>ROUND(Eigenmischungen!MMI46,1)</f>
        <v>0</v>
      </c>
      <c r="MMF35" s="536">
        <f>ROUND(Eigenmischungen!MMJ46,1)</f>
        <v>0</v>
      </c>
      <c r="MMG35" s="536">
        <f>ROUND(Eigenmischungen!MMK46,1)</f>
        <v>0</v>
      </c>
      <c r="MMH35" s="536">
        <f>ROUND(Eigenmischungen!MML46,1)</f>
        <v>0</v>
      </c>
      <c r="MMI35" s="536">
        <f>ROUND(Eigenmischungen!MMM46,1)</f>
        <v>0</v>
      </c>
      <c r="MMJ35" s="536">
        <f>ROUND(Eigenmischungen!MMN46,1)</f>
        <v>0</v>
      </c>
      <c r="MMK35" s="536">
        <f>ROUND(Eigenmischungen!MMO46,1)</f>
        <v>0</v>
      </c>
      <c r="MML35" s="536">
        <f>ROUND(Eigenmischungen!MMP46,1)</f>
        <v>0</v>
      </c>
      <c r="MMM35" s="536">
        <f>ROUND(Eigenmischungen!MMQ46,1)</f>
        <v>0</v>
      </c>
      <c r="MMN35" s="536">
        <f>ROUND(Eigenmischungen!MMR46,1)</f>
        <v>0</v>
      </c>
      <c r="MMO35" s="536">
        <f>ROUND(Eigenmischungen!MMS46,1)</f>
        <v>0</v>
      </c>
      <c r="MMP35" s="536">
        <f>ROUND(Eigenmischungen!MMT46,1)</f>
        <v>0</v>
      </c>
      <c r="MMQ35" s="536">
        <f>ROUND(Eigenmischungen!MMU46,1)</f>
        <v>0</v>
      </c>
      <c r="MMR35" s="536">
        <f>ROUND(Eigenmischungen!MMV46,1)</f>
        <v>0</v>
      </c>
      <c r="MMS35" s="536">
        <f>ROUND(Eigenmischungen!MMW46,1)</f>
        <v>0</v>
      </c>
      <c r="MMT35" s="536">
        <f>ROUND(Eigenmischungen!MMX46,1)</f>
        <v>0</v>
      </c>
      <c r="MMU35" s="536">
        <f>ROUND(Eigenmischungen!MMY46,1)</f>
        <v>0</v>
      </c>
      <c r="MMV35" s="536">
        <f>ROUND(Eigenmischungen!MMZ46,1)</f>
        <v>0</v>
      </c>
      <c r="MMW35" s="536">
        <f>ROUND(Eigenmischungen!MNA46,1)</f>
        <v>0</v>
      </c>
      <c r="MMX35" s="536">
        <f>ROUND(Eigenmischungen!MNB46,1)</f>
        <v>0</v>
      </c>
      <c r="MMY35" s="536">
        <f>ROUND(Eigenmischungen!MNC46,1)</f>
        <v>0</v>
      </c>
      <c r="MMZ35" s="536">
        <f>ROUND(Eigenmischungen!MND46,1)</f>
        <v>0</v>
      </c>
      <c r="MNA35" s="536">
        <f>ROUND(Eigenmischungen!MNE46,1)</f>
        <v>0</v>
      </c>
      <c r="MNB35" s="536">
        <f>ROUND(Eigenmischungen!MNF46,1)</f>
        <v>0</v>
      </c>
      <c r="MNC35" s="536">
        <f>ROUND(Eigenmischungen!MNG46,1)</f>
        <v>0</v>
      </c>
      <c r="MND35" s="536">
        <f>ROUND(Eigenmischungen!MNH46,1)</f>
        <v>0</v>
      </c>
      <c r="MNE35" s="536">
        <f>ROUND(Eigenmischungen!MNI46,1)</f>
        <v>0</v>
      </c>
      <c r="MNF35" s="536">
        <f>ROUND(Eigenmischungen!MNJ46,1)</f>
        <v>0</v>
      </c>
      <c r="MNG35" s="536">
        <f>ROUND(Eigenmischungen!MNK46,1)</f>
        <v>0</v>
      </c>
      <c r="MNH35" s="536">
        <f>ROUND(Eigenmischungen!MNL46,1)</f>
        <v>0</v>
      </c>
      <c r="MNI35" s="536">
        <f>ROUND(Eigenmischungen!MNM46,1)</f>
        <v>0</v>
      </c>
      <c r="MNJ35" s="536">
        <f>ROUND(Eigenmischungen!MNN46,1)</f>
        <v>0</v>
      </c>
      <c r="MNK35" s="536">
        <f>ROUND(Eigenmischungen!MNO46,1)</f>
        <v>0</v>
      </c>
      <c r="MNL35" s="536">
        <f>ROUND(Eigenmischungen!MNP46,1)</f>
        <v>0</v>
      </c>
      <c r="MNM35" s="536">
        <f>ROUND(Eigenmischungen!MNQ46,1)</f>
        <v>0</v>
      </c>
      <c r="MNN35" s="536">
        <f>ROUND(Eigenmischungen!MNR46,1)</f>
        <v>0</v>
      </c>
      <c r="MNO35" s="536">
        <f>ROUND(Eigenmischungen!MNS46,1)</f>
        <v>0</v>
      </c>
      <c r="MNP35" s="536">
        <f>ROUND(Eigenmischungen!MNT46,1)</f>
        <v>0</v>
      </c>
      <c r="MNQ35" s="536">
        <f>ROUND(Eigenmischungen!MNU46,1)</f>
        <v>0</v>
      </c>
      <c r="MNR35" s="536">
        <f>ROUND(Eigenmischungen!MNV46,1)</f>
        <v>0</v>
      </c>
      <c r="MNS35" s="536">
        <f>ROUND(Eigenmischungen!MNW46,1)</f>
        <v>0</v>
      </c>
      <c r="MNT35" s="536">
        <f>ROUND(Eigenmischungen!MNX46,1)</f>
        <v>0</v>
      </c>
      <c r="MNU35" s="536">
        <f>ROUND(Eigenmischungen!MNY46,1)</f>
        <v>0</v>
      </c>
      <c r="MNV35" s="536">
        <f>ROUND(Eigenmischungen!MNZ46,1)</f>
        <v>0</v>
      </c>
      <c r="MNW35" s="536">
        <f>ROUND(Eigenmischungen!MOA46,1)</f>
        <v>0</v>
      </c>
      <c r="MNX35" s="536">
        <f>ROUND(Eigenmischungen!MOB46,1)</f>
        <v>0</v>
      </c>
      <c r="MNY35" s="536">
        <f>ROUND(Eigenmischungen!MOC46,1)</f>
        <v>0</v>
      </c>
      <c r="MNZ35" s="536">
        <f>ROUND(Eigenmischungen!MOD46,1)</f>
        <v>0</v>
      </c>
      <c r="MOA35" s="536">
        <f>ROUND(Eigenmischungen!MOE46,1)</f>
        <v>0</v>
      </c>
      <c r="MOB35" s="536">
        <f>ROUND(Eigenmischungen!MOF46,1)</f>
        <v>0</v>
      </c>
      <c r="MOC35" s="536">
        <f>ROUND(Eigenmischungen!MOG46,1)</f>
        <v>0</v>
      </c>
      <c r="MOD35" s="536">
        <f>ROUND(Eigenmischungen!MOH46,1)</f>
        <v>0</v>
      </c>
      <c r="MOE35" s="536">
        <f>ROUND(Eigenmischungen!MOI46,1)</f>
        <v>0</v>
      </c>
      <c r="MOF35" s="536">
        <f>ROUND(Eigenmischungen!MOJ46,1)</f>
        <v>0</v>
      </c>
      <c r="MOG35" s="536">
        <f>ROUND(Eigenmischungen!MOK46,1)</f>
        <v>0</v>
      </c>
      <c r="MOH35" s="536">
        <f>ROUND(Eigenmischungen!MOL46,1)</f>
        <v>0</v>
      </c>
      <c r="MOI35" s="536">
        <f>ROUND(Eigenmischungen!MOM46,1)</f>
        <v>0</v>
      </c>
      <c r="MOJ35" s="536">
        <f>ROUND(Eigenmischungen!MON46,1)</f>
        <v>0</v>
      </c>
      <c r="MOK35" s="536">
        <f>ROUND(Eigenmischungen!MOO46,1)</f>
        <v>0</v>
      </c>
      <c r="MOL35" s="536">
        <f>ROUND(Eigenmischungen!MOP46,1)</f>
        <v>0</v>
      </c>
      <c r="MOM35" s="536">
        <f>ROUND(Eigenmischungen!MOQ46,1)</f>
        <v>0</v>
      </c>
      <c r="MON35" s="536">
        <f>ROUND(Eigenmischungen!MOR46,1)</f>
        <v>0</v>
      </c>
      <c r="MOO35" s="536">
        <f>ROUND(Eigenmischungen!MOS46,1)</f>
        <v>0</v>
      </c>
      <c r="MOP35" s="536">
        <f>ROUND(Eigenmischungen!MOT46,1)</f>
        <v>0</v>
      </c>
      <c r="MOQ35" s="536">
        <f>ROUND(Eigenmischungen!MOU46,1)</f>
        <v>0</v>
      </c>
      <c r="MOR35" s="536">
        <f>ROUND(Eigenmischungen!MOV46,1)</f>
        <v>0</v>
      </c>
      <c r="MOS35" s="536">
        <f>ROUND(Eigenmischungen!MOW46,1)</f>
        <v>0</v>
      </c>
      <c r="MOT35" s="536">
        <f>ROUND(Eigenmischungen!MOX46,1)</f>
        <v>0</v>
      </c>
      <c r="MOU35" s="536">
        <f>ROUND(Eigenmischungen!MOY46,1)</f>
        <v>0</v>
      </c>
      <c r="MOV35" s="536">
        <f>ROUND(Eigenmischungen!MOZ46,1)</f>
        <v>0</v>
      </c>
      <c r="MOW35" s="536">
        <f>ROUND(Eigenmischungen!MPA46,1)</f>
        <v>0</v>
      </c>
      <c r="MOX35" s="536">
        <f>ROUND(Eigenmischungen!MPB46,1)</f>
        <v>0</v>
      </c>
      <c r="MOY35" s="536">
        <f>ROUND(Eigenmischungen!MPC46,1)</f>
        <v>0</v>
      </c>
      <c r="MOZ35" s="536">
        <f>ROUND(Eigenmischungen!MPD46,1)</f>
        <v>0</v>
      </c>
      <c r="MPA35" s="536">
        <f>ROUND(Eigenmischungen!MPE46,1)</f>
        <v>0</v>
      </c>
      <c r="MPB35" s="536">
        <f>ROUND(Eigenmischungen!MPF46,1)</f>
        <v>0</v>
      </c>
      <c r="MPC35" s="536">
        <f>ROUND(Eigenmischungen!MPG46,1)</f>
        <v>0</v>
      </c>
      <c r="MPD35" s="536">
        <f>ROUND(Eigenmischungen!MPH46,1)</f>
        <v>0</v>
      </c>
      <c r="MPE35" s="536">
        <f>ROUND(Eigenmischungen!MPI46,1)</f>
        <v>0</v>
      </c>
      <c r="MPF35" s="536">
        <f>ROUND(Eigenmischungen!MPJ46,1)</f>
        <v>0</v>
      </c>
      <c r="MPG35" s="536">
        <f>ROUND(Eigenmischungen!MPK46,1)</f>
        <v>0</v>
      </c>
      <c r="MPH35" s="536">
        <f>ROUND(Eigenmischungen!MPL46,1)</f>
        <v>0</v>
      </c>
      <c r="MPI35" s="536">
        <f>ROUND(Eigenmischungen!MPM46,1)</f>
        <v>0</v>
      </c>
      <c r="MPJ35" s="536">
        <f>ROUND(Eigenmischungen!MPN46,1)</f>
        <v>0</v>
      </c>
      <c r="MPK35" s="536">
        <f>ROUND(Eigenmischungen!MPO46,1)</f>
        <v>0</v>
      </c>
      <c r="MPL35" s="536">
        <f>ROUND(Eigenmischungen!MPP46,1)</f>
        <v>0</v>
      </c>
      <c r="MPM35" s="536">
        <f>ROUND(Eigenmischungen!MPQ46,1)</f>
        <v>0</v>
      </c>
      <c r="MPN35" s="536">
        <f>ROUND(Eigenmischungen!MPR46,1)</f>
        <v>0</v>
      </c>
      <c r="MPO35" s="536">
        <f>ROUND(Eigenmischungen!MPS46,1)</f>
        <v>0</v>
      </c>
      <c r="MPP35" s="536">
        <f>ROUND(Eigenmischungen!MPT46,1)</f>
        <v>0</v>
      </c>
      <c r="MPQ35" s="536">
        <f>ROUND(Eigenmischungen!MPU46,1)</f>
        <v>0</v>
      </c>
      <c r="MPR35" s="536">
        <f>ROUND(Eigenmischungen!MPV46,1)</f>
        <v>0</v>
      </c>
      <c r="MPS35" s="536">
        <f>ROUND(Eigenmischungen!MPW46,1)</f>
        <v>0</v>
      </c>
      <c r="MPT35" s="536">
        <f>ROUND(Eigenmischungen!MPX46,1)</f>
        <v>0</v>
      </c>
      <c r="MPU35" s="536">
        <f>ROUND(Eigenmischungen!MPY46,1)</f>
        <v>0</v>
      </c>
      <c r="MPV35" s="536">
        <f>ROUND(Eigenmischungen!MPZ46,1)</f>
        <v>0</v>
      </c>
      <c r="MPW35" s="536">
        <f>ROUND(Eigenmischungen!MQA46,1)</f>
        <v>0</v>
      </c>
      <c r="MPX35" s="536">
        <f>ROUND(Eigenmischungen!MQB46,1)</f>
        <v>0</v>
      </c>
      <c r="MPY35" s="536">
        <f>ROUND(Eigenmischungen!MQC46,1)</f>
        <v>0</v>
      </c>
      <c r="MPZ35" s="536">
        <f>ROUND(Eigenmischungen!MQD46,1)</f>
        <v>0</v>
      </c>
      <c r="MQA35" s="536">
        <f>ROUND(Eigenmischungen!MQE46,1)</f>
        <v>0</v>
      </c>
      <c r="MQB35" s="536">
        <f>ROUND(Eigenmischungen!MQF46,1)</f>
        <v>0</v>
      </c>
      <c r="MQC35" s="536">
        <f>ROUND(Eigenmischungen!MQG46,1)</f>
        <v>0</v>
      </c>
      <c r="MQD35" s="536">
        <f>ROUND(Eigenmischungen!MQH46,1)</f>
        <v>0</v>
      </c>
      <c r="MQE35" s="536">
        <f>ROUND(Eigenmischungen!MQI46,1)</f>
        <v>0</v>
      </c>
      <c r="MQF35" s="536">
        <f>ROUND(Eigenmischungen!MQJ46,1)</f>
        <v>0</v>
      </c>
      <c r="MQG35" s="536">
        <f>ROUND(Eigenmischungen!MQK46,1)</f>
        <v>0</v>
      </c>
      <c r="MQH35" s="536">
        <f>ROUND(Eigenmischungen!MQL46,1)</f>
        <v>0</v>
      </c>
      <c r="MQI35" s="536">
        <f>ROUND(Eigenmischungen!MQM46,1)</f>
        <v>0</v>
      </c>
      <c r="MQJ35" s="536">
        <f>ROUND(Eigenmischungen!MQN46,1)</f>
        <v>0</v>
      </c>
      <c r="MQK35" s="536">
        <f>ROUND(Eigenmischungen!MQO46,1)</f>
        <v>0</v>
      </c>
      <c r="MQL35" s="536">
        <f>ROUND(Eigenmischungen!MQP46,1)</f>
        <v>0</v>
      </c>
      <c r="MQM35" s="536">
        <f>ROUND(Eigenmischungen!MQQ46,1)</f>
        <v>0</v>
      </c>
      <c r="MQN35" s="536">
        <f>ROUND(Eigenmischungen!MQR46,1)</f>
        <v>0</v>
      </c>
      <c r="MQO35" s="536">
        <f>ROUND(Eigenmischungen!MQS46,1)</f>
        <v>0</v>
      </c>
      <c r="MQP35" s="536">
        <f>ROUND(Eigenmischungen!MQT46,1)</f>
        <v>0</v>
      </c>
      <c r="MQQ35" s="536">
        <f>ROUND(Eigenmischungen!MQU46,1)</f>
        <v>0</v>
      </c>
      <c r="MQR35" s="536">
        <f>ROUND(Eigenmischungen!MQV46,1)</f>
        <v>0</v>
      </c>
      <c r="MQS35" s="536">
        <f>ROUND(Eigenmischungen!MQW46,1)</f>
        <v>0</v>
      </c>
      <c r="MQT35" s="536">
        <f>ROUND(Eigenmischungen!MQX46,1)</f>
        <v>0</v>
      </c>
      <c r="MQU35" s="536">
        <f>ROUND(Eigenmischungen!MQY46,1)</f>
        <v>0</v>
      </c>
      <c r="MQV35" s="536">
        <f>ROUND(Eigenmischungen!MQZ46,1)</f>
        <v>0</v>
      </c>
      <c r="MQW35" s="536">
        <f>ROUND(Eigenmischungen!MRA46,1)</f>
        <v>0</v>
      </c>
      <c r="MQX35" s="536">
        <f>ROUND(Eigenmischungen!MRB46,1)</f>
        <v>0</v>
      </c>
      <c r="MQY35" s="536">
        <f>ROUND(Eigenmischungen!MRC46,1)</f>
        <v>0</v>
      </c>
      <c r="MQZ35" s="536">
        <f>ROUND(Eigenmischungen!MRD46,1)</f>
        <v>0</v>
      </c>
      <c r="MRA35" s="536">
        <f>ROUND(Eigenmischungen!MRE46,1)</f>
        <v>0</v>
      </c>
      <c r="MRB35" s="536">
        <f>ROUND(Eigenmischungen!MRF46,1)</f>
        <v>0</v>
      </c>
      <c r="MRC35" s="536">
        <f>ROUND(Eigenmischungen!MRG46,1)</f>
        <v>0</v>
      </c>
      <c r="MRD35" s="536">
        <f>ROUND(Eigenmischungen!MRH46,1)</f>
        <v>0</v>
      </c>
      <c r="MRE35" s="536">
        <f>ROUND(Eigenmischungen!MRI46,1)</f>
        <v>0</v>
      </c>
      <c r="MRF35" s="536">
        <f>ROUND(Eigenmischungen!MRJ46,1)</f>
        <v>0</v>
      </c>
      <c r="MRG35" s="536">
        <f>ROUND(Eigenmischungen!MRK46,1)</f>
        <v>0</v>
      </c>
      <c r="MRH35" s="536">
        <f>ROUND(Eigenmischungen!MRL46,1)</f>
        <v>0</v>
      </c>
      <c r="MRI35" s="536">
        <f>ROUND(Eigenmischungen!MRM46,1)</f>
        <v>0</v>
      </c>
      <c r="MRJ35" s="536">
        <f>ROUND(Eigenmischungen!MRN46,1)</f>
        <v>0</v>
      </c>
      <c r="MRK35" s="536">
        <f>ROUND(Eigenmischungen!MRO46,1)</f>
        <v>0</v>
      </c>
      <c r="MRL35" s="536">
        <f>ROUND(Eigenmischungen!MRP46,1)</f>
        <v>0</v>
      </c>
      <c r="MRM35" s="536">
        <f>ROUND(Eigenmischungen!MRQ46,1)</f>
        <v>0</v>
      </c>
      <c r="MRN35" s="536">
        <f>ROUND(Eigenmischungen!MRR46,1)</f>
        <v>0</v>
      </c>
      <c r="MRO35" s="536">
        <f>ROUND(Eigenmischungen!MRS46,1)</f>
        <v>0</v>
      </c>
      <c r="MRP35" s="536">
        <f>ROUND(Eigenmischungen!MRT46,1)</f>
        <v>0</v>
      </c>
      <c r="MRQ35" s="536">
        <f>ROUND(Eigenmischungen!MRU46,1)</f>
        <v>0</v>
      </c>
      <c r="MRR35" s="536">
        <f>ROUND(Eigenmischungen!MRV46,1)</f>
        <v>0</v>
      </c>
      <c r="MRS35" s="536">
        <f>ROUND(Eigenmischungen!MRW46,1)</f>
        <v>0</v>
      </c>
      <c r="MRT35" s="536">
        <f>ROUND(Eigenmischungen!MRX46,1)</f>
        <v>0</v>
      </c>
      <c r="MRU35" s="536">
        <f>ROUND(Eigenmischungen!MRY46,1)</f>
        <v>0</v>
      </c>
      <c r="MRV35" s="536">
        <f>ROUND(Eigenmischungen!MRZ46,1)</f>
        <v>0</v>
      </c>
      <c r="MRW35" s="536">
        <f>ROUND(Eigenmischungen!MSA46,1)</f>
        <v>0</v>
      </c>
      <c r="MRX35" s="536">
        <f>ROUND(Eigenmischungen!MSB46,1)</f>
        <v>0</v>
      </c>
      <c r="MRY35" s="536">
        <f>ROUND(Eigenmischungen!MSC46,1)</f>
        <v>0</v>
      </c>
      <c r="MRZ35" s="536">
        <f>ROUND(Eigenmischungen!MSD46,1)</f>
        <v>0</v>
      </c>
      <c r="MSA35" s="536">
        <f>ROUND(Eigenmischungen!MSE46,1)</f>
        <v>0</v>
      </c>
      <c r="MSB35" s="536">
        <f>ROUND(Eigenmischungen!MSF46,1)</f>
        <v>0</v>
      </c>
      <c r="MSC35" s="536">
        <f>ROUND(Eigenmischungen!MSG46,1)</f>
        <v>0</v>
      </c>
      <c r="MSD35" s="536">
        <f>ROUND(Eigenmischungen!MSH46,1)</f>
        <v>0</v>
      </c>
      <c r="MSE35" s="536">
        <f>ROUND(Eigenmischungen!MSI46,1)</f>
        <v>0</v>
      </c>
      <c r="MSF35" s="536">
        <f>ROUND(Eigenmischungen!MSJ46,1)</f>
        <v>0</v>
      </c>
      <c r="MSG35" s="536">
        <f>ROUND(Eigenmischungen!MSK46,1)</f>
        <v>0</v>
      </c>
      <c r="MSH35" s="536">
        <f>ROUND(Eigenmischungen!MSL46,1)</f>
        <v>0</v>
      </c>
      <c r="MSI35" s="536">
        <f>ROUND(Eigenmischungen!MSM46,1)</f>
        <v>0</v>
      </c>
      <c r="MSJ35" s="536">
        <f>ROUND(Eigenmischungen!MSN46,1)</f>
        <v>0</v>
      </c>
      <c r="MSK35" s="536">
        <f>ROUND(Eigenmischungen!MSO46,1)</f>
        <v>0</v>
      </c>
      <c r="MSL35" s="536">
        <f>ROUND(Eigenmischungen!MSP46,1)</f>
        <v>0</v>
      </c>
      <c r="MSM35" s="536">
        <f>ROUND(Eigenmischungen!MSQ46,1)</f>
        <v>0</v>
      </c>
      <c r="MSN35" s="536">
        <f>ROUND(Eigenmischungen!MSR46,1)</f>
        <v>0</v>
      </c>
      <c r="MSO35" s="536">
        <f>ROUND(Eigenmischungen!MSS46,1)</f>
        <v>0</v>
      </c>
      <c r="MSP35" s="536">
        <f>ROUND(Eigenmischungen!MST46,1)</f>
        <v>0</v>
      </c>
      <c r="MSQ35" s="536">
        <f>ROUND(Eigenmischungen!MSU46,1)</f>
        <v>0</v>
      </c>
      <c r="MSR35" s="536">
        <f>ROUND(Eigenmischungen!MSV46,1)</f>
        <v>0</v>
      </c>
      <c r="MSS35" s="536">
        <f>ROUND(Eigenmischungen!MSW46,1)</f>
        <v>0</v>
      </c>
      <c r="MST35" s="536">
        <f>ROUND(Eigenmischungen!MSX46,1)</f>
        <v>0</v>
      </c>
      <c r="MSU35" s="536">
        <f>ROUND(Eigenmischungen!MSY46,1)</f>
        <v>0</v>
      </c>
      <c r="MSV35" s="536">
        <f>ROUND(Eigenmischungen!MSZ46,1)</f>
        <v>0</v>
      </c>
      <c r="MSW35" s="536">
        <f>ROUND(Eigenmischungen!MTA46,1)</f>
        <v>0</v>
      </c>
      <c r="MSX35" s="536">
        <f>ROUND(Eigenmischungen!MTB46,1)</f>
        <v>0</v>
      </c>
      <c r="MSY35" s="536">
        <f>ROUND(Eigenmischungen!MTC46,1)</f>
        <v>0</v>
      </c>
      <c r="MSZ35" s="536">
        <f>ROUND(Eigenmischungen!MTD46,1)</f>
        <v>0</v>
      </c>
      <c r="MTA35" s="536">
        <f>ROUND(Eigenmischungen!MTE46,1)</f>
        <v>0</v>
      </c>
      <c r="MTB35" s="536">
        <f>ROUND(Eigenmischungen!MTF46,1)</f>
        <v>0</v>
      </c>
      <c r="MTC35" s="536">
        <f>ROUND(Eigenmischungen!MTG46,1)</f>
        <v>0</v>
      </c>
      <c r="MTD35" s="536">
        <f>ROUND(Eigenmischungen!MTH46,1)</f>
        <v>0</v>
      </c>
      <c r="MTE35" s="536">
        <f>ROUND(Eigenmischungen!MTI46,1)</f>
        <v>0</v>
      </c>
      <c r="MTF35" s="536">
        <f>ROUND(Eigenmischungen!MTJ46,1)</f>
        <v>0</v>
      </c>
      <c r="MTG35" s="536">
        <f>ROUND(Eigenmischungen!MTK46,1)</f>
        <v>0</v>
      </c>
      <c r="MTH35" s="536">
        <f>ROUND(Eigenmischungen!MTL46,1)</f>
        <v>0</v>
      </c>
      <c r="MTI35" s="536">
        <f>ROUND(Eigenmischungen!MTM46,1)</f>
        <v>0</v>
      </c>
      <c r="MTJ35" s="536">
        <f>ROUND(Eigenmischungen!MTN46,1)</f>
        <v>0</v>
      </c>
      <c r="MTK35" s="536">
        <f>ROUND(Eigenmischungen!MTO46,1)</f>
        <v>0</v>
      </c>
      <c r="MTL35" s="536">
        <f>ROUND(Eigenmischungen!MTP46,1)</f>
        <v>0</v>
      </c>
      <c r="MTM35" s="536">
        <f>ROUND(Eigenmischungen!MTQ46,1)</f>
        <v>0</v>
      </c>
      <c r="MTN35" s="536">
        <f>ROUND(Eigenmischungen!MTR46,1)</f>
        <v>0</v>
      </c>
      <c r="MTO35" s="536">
        <f>ROUND(Eigenmischungen!MTS46,1)</f>
        <v>0</v>
      </c>
      <c r="MTP35" s="536">
        <f>ROUND(Eigenmischungen!MTT46,1)</f>
        <v>0</v>
      </c>
      <c r="MTQ35" s="536">
        <f>ROUND(Eigenmischungen!MTU46,1)</f>
        <v>0</v>
      </c>
      <c r="MTR35" s="536">
        <f>ROUND(Eigenmischungen!MTV46,1)</f>
        <v>0</v>
      </c>
      <c r="MTS35" s="536">
        <f>ROUND(Eigenmischungen!MTW46,1)</f>
        <v>0</v>
      </c>
      <c r="MTT35" s="536">
        <f>ROUND(Eigenmischungen!MTX46,1)</f>
        <v>0</v>
      </c>
      <c r="MTU35" s="536">
        <f>ROUND(Eigenmischungen!MTY46,1)</f>
        <v>0</v>
      </c>
      <c r="MTV35" s="536">
        <f>ROUND(Eigenmischungen!MTZ46,1)</f>
        <v>0</v>
      </c>
      <c r="MTW35" s="536">
        <f>ROUND(Eigenmischungen!MUA46,1)</f>
        <v>0</v>
      </c>
      <c r="MTX35" s="536">
        <f>ROUND(Eigenmischungen!MUB46,1)</f>
        <v>0</v>
      </c>
      <c r="MTY35" s="536">
        <f>ROUND(Eigenmischungen!MUC46,1)</f>
        <v>0</v>
      </c>
      <c r="MTZ35" s="536">
        <f>ROUND(Eigenmischungen!MUD46,1)</f>
        <v>0</v>
      </c>
      <c r="MUA35" s="536">
        <f>ROUND(Eigenmischungen!MUE46,1)</f>
        <v>0</v>
      </c>
      <c r="MUB35" s="536">
        <f>ROUND(Eigenmischungen!MUF46,1)</f>
        <v>0</v>
      </c>
      <c r="MUC35" s="536">
        <f>ROUND(Eigenmischungen!MUG46,1)</f>
        <v>0</v>
      </c>
      <c r="MUD35" s="536">
        <f>ROUND(Eigenmischungen!MUH46,1)</f>
        <v>0</v>
      </c>
      <c r="MUE35" s="536">
        <f>ROUND(Eigenmischungen!MUI46,1)</f>
        <v>0</v>
      </c>
      <c r="MUF35" s="536">
        <f>ROUND(Eigenmischungen!MUJ46,1)</f>
        <v>0</v>
      </c>
      <c r="MUG35" s="536">
        <f>ROUND(Eigenmischungen!MUK46,1)</f>
        <v>0</v>
      </c>
      <c r="MUH35" s="536">
        <f>ROUND(Eigenmischungen!MUL46,1)</f>
        <v>0</v>
      </c>
      <c r="MUI35" s="536">
        <f>ROUND(Eigenmischungen!MUM46,1)</f>
        <v>0</v>
      </c>
      <c r="MUJ35" s="536">
        <f>ROUND(Eigenmischungen!MUN46,1)</f>
        <v>0</v>
      </c>
      <c r="MUK35" s="536">
        <f>ROUND(Eigenmischungen!MUO46,1)</f>
        <v>0</v>
      </c>
      <c r="MUL35" s="536">
        <f>ROUND(Eigenmischungen!MUP46,1)</f>
        <v>0</v>
      </c>
      <c r="MUM35" s="536">
        <f>ROUND(Eigenmischungen!MUQ46,1)</f>
        <v>0</v>
      </c>
      <c r="MUN35" s="536">
        <f>ROUND(Eigenmischungen!MUR46,1)</f>
        <v>0</v>
      </c>
      <c r="MUO35" s="536">
        <f>ROUND(Eigenmischungen!MUS46,1)</f>
        <v>0</v>
      </c>
      <c r="MUP35" s="536">
        <f>ROUND(Eigenmischungen!MUT46,1)</f>
        <v>0</v>
      </c>
      <c r="MUQ35" s="536">
        <f>ROUND(Eigenmischungen!MUU46,1)</f>
        <v>0</v>
      </c>
      <c r="MUR35" s="536">
        <f>ROUND(Eigenmischungen!MUV46,1)</f>
        <v>0</v>
      </c>
      <c r="MUS35" s="536">
        <f>ROUND(Eigenmischungen!MUW46,1)</f>
        <v>0</v>
      </c>
      <c r="MUT35" s="536">
        <f>ROUND(Eigenmischungen!MUX46,1)</f>
        <v>0</v>
      </c>
      <c r="MUU35" s="536">
        <f>ROUND(Eigenmischungen!MUY46,1)</f>
        <v>0</v>
      </c>
      <c r="MUV35" s="536">
        <f>ROUND(Eigenmischungen!MUZ46,1)</f>
        <v>0</v>
      </c>
      <c r="MUW35" s="536">
        <f>ROUND(Eigenmischungen!MVA46,1)</f>
        <v>0</v>
      </c>
      <c r="MUX35" s="536">
        <f>ROUND(Eigenmischungen!MVB46,1)</f>
        <v>0</v>
      </c>
      <c r="MUY35" s="536">
        <f>ROUND(Eigenmischungen!MVC46,1)</f>
        <v>0</v>
      </c>
      <c r="MUZ35" s="536">
        <f>ROUND(Eigenmischungen!MVD46,1)</f>
        <v>0</v>
      </c>
      <c r="MVA35" s="536">
        <f>ROUND(Eigenmischungen!MVE46,1)</f>
        <v>0</v>
      </c>
      <c r="MVB35" s="536">
        <f>ROUND(Eigenmischungen!MVF46,1)</f>
        <v>0</v>
      </c>
      <c r="MVC35" s="536">
        <f>ROUND(Eigenmischungen!MVG46,1)</f>
        <v>0</v>
      </c>
      <c r="MVD35" s="536">
        <f>ROUND(Eigenmischungen!MVH46,1)</f>
        <v>0</v>
      </c>
      <c r="MVE35" s="536">
        <f>ROUND(Eigenmischungen!MVI46,1)</f>
        <v>0</v>
      </c>
      <c r="MVF35" s="536">
        <f>ROUND(Eigenmischungen!MVJ46,1)</f>
        <v>0</v>
      </c>
      <c r="MVG35" s="536">
        <f>ROUND(Eigenmischungen!MVK46,1)</f>
        <v>0</v>
      </c>
      <c r="MVH35" s="536">
        <f>ROUND(Eigenmischungen!MVL46,1)</f>
        <v>0</v>
      </c>
      <c r="MVI35" s="536">
        <f>ROUND(Eigenmischungen!MVM46,1)</f>
        <v>0</v>
      </c>
      <c r="MVJ35" s="536">
        <f>ROUND(Eigenmischungen!MVN46,1)</f>
        <v>0</v>
      </c>
      <c r="MVK35" s="536">
        <f>ROUND(Eigenmischungen!MVO46,1)</f>
        <v>0</v>
      </c>
      <c r="MVL35" s="536">
        <f>ROUND(Eigenmischungen!MVP46,1)</f>
        <v>0</v>
      </c>
      <c r="MVM35" s="536">
        <f>ROUND(Eigenmischungen!MVQ46,1)</f>
        <v>0</v>
      </c>
      <c r="MVN35" s="536">
        <f>ROUND(Eigenmischungen!MVR46,1)</f>
        <v>0</v>
      </c>
      <c r="MVO35" s="536">
        <f>ROUND(Eigenmischungen!MVS46,1)</f>
        <v>0</v>
      </c>
      <c r="MVP35" s="536">
        <f>ROUND(Eigenmischungen!MVT46,1)</f>
        <v>0</v>
      </c>
      <c r="MVQ35" s="536">
        <f>ROUND(Eigenmischungen!MVU46,1)</f>
        <v>0</v>
      </c>
      <c r="MVR35" s="536">
        <f>ROUND(Eigenmischungen!MVV46,1)</f>
        <v>0</v>
      </c>
      <c r="MVS35" s="536">
        <f>ROUND(Eigenmischungen!MVW46,1)</f>
        <v>0</v>
      </c>
      <c r="MVT35" s="536">
        <f>ROUND(Eigenmischungen!MVX46,1)</f>
        <v>0</v>
      </c>
      <c r="MVU35" s="536">
        <f>ROUND(Eigenmischungen!MVY46,1)</f>
        <v>0</v>
      </c>
      <c r="MVV35" s="536">
        <f>ROUND(Eigenmischungen!MVZ46,1)</f>
        <v>0</v>
      </c>
      <c r="MVW35" s="536">
        <f>ROUND(Eigenmischungen!MWA46,1)</f>
        <v>0</v>
      </c>
      <c r="MVX35" s="536">
        <f>ROUND(Eigenmischungen!MWB46,1)</f>
        <v>0</v>
      </c>
      <c r="MVY35" s="536">
        <f>ROUND(Eigenmischungen!MWC46,1)</f>
        <v>0</v>
      </c>
      <c r="MVZ35" s="536">
        <f>ROUND(Eigenmischungen!MWD46,1)</f>
        <v>0</v>
      </c>
      <c r="MWA35" s="536">
        <f>ROUND(Eigenmischungen!MWE46,1)</f>
        <v>0</v>
      </c>
      <c r="MWB35" s="536">
        <f>ROUND(Eigenmischungen!MWF46,1)</f>
        <v>0</v>
      </c>
      <c r="MWC35" s="536">
        <f>ROUND(Eigenmischungen!MWG46,1)</f>
        <v>0</v>
      </c>
      <c r="MWD35" s="536">
        <f>ROUND(Eigenmischungen!MWH46,1)</f>
        <v>0</v>
      </c>
      <c r="MWE35" s="536">
        <f>ROUND(Eigenmischungen!MWI46,1)</f>
        <v>0</v>
      </c>
      <c r="MWF35" s="536">
        <f>ROUND(Eigenmischungen!MWJ46,1)</f>
        <v>0</v>
      </c>
      <c r="MWG35" s="536">
        <f>ROUND(Eigenmischungen!MWK46,1)</f>
        <v>0</v>
      </c>
      <c r="MWH35" s="536">
        <f>ROUND(Eigenmischungen!MWL46,1)</f>
        <v>0</v>
      </c>
      <c r="MWI35" s="536">
        <f>ROUND(Eigenmischungen!MWM46,1)</f>
        <v>0</v>
      </c>
      <c r="MWJ35" s="536">
        <f>ROUND(Eigenmischungen!MWN46,1)</f>
        <v>0</v>
      </c>
      <c r="MWK35" s="536">
        <f>ROUND(Eigenmischungen!MWO46,1)</f>
        <v>0</v>
      </c>
      <c r="MWL35" s="536">
        <f>ROUND(Eigenmischungen!MWP46,1)</f>
        <v>0</v>
      </c>
      <c r="MWM35" s="536">
        <f>ROUND(Eigenmischungen!MWQ46,1)</f>
        <v>0</v>
      </c>
      <c r="MWN35" s="536">
        <f>ROUND(Eigenmischungen!MWR46,1)</f>
        <v>0</v>
      </c>
      <c r="MWO35" s="536">
        <f>ROUND(Eigenmischungen!MWS46,1)</f>
        <v>0</v>
      </c>
      <c r="MWP35" s="536">
        <f>ROUND(Eigenmischungen!MWT46,1)</f>
        <v>0</v>
      </c>
      <c r="MWQ35" s="536">
        <f>ROUND(Eigenmischungen!MWU46,1)</f>
        <v>0</v>
      </c>
      <c r="MWR35" s="536">
        <f>ROUND(Eigenmischungen!MWV46,1)</f>
        <v>0</v>
      </c>
      <c r="MWS35" s="536">
        <f>ROUND(Eigenmischungen!MWW46,1)</f>
        <v>0</v>
      </c>
      <c r="MWT35" s="536">
        <f>ROUND(Eigenmischungen!MWX46,1)</f>
        <v>0</v>
      </c>
      <c r="MWU35" s="536">
        <f>ROUND(Eigenmischungen!MWY46,1)</f>
        <v>0</v>
      </c>
      <c r="MWV35" s="536">
        <f>ROUND(Eigenmischungen!MWZ46,1)</f>
        <v>0</v>
      </c>
      <c r="MWW35" s="536">
        <f>ROUND(Eigenmischungen!MXA46,1)</f>
        <v>0</v>
      </c>
      <c r="MWX35" s="536">
        <f>ROUND(Eigenmischungen!MXB46,1)</f>
        <v>0</v>
      </c>
      <c r="MWY35" s="536">
        <f>ROUND(Eigenmischungen!MXC46,1)</f>
        <v>0</v>
      </c>
      <c r="MWZ35" s="536">
        <f>ROUND(Eigenmischungen!MXD46,1)</f>
        <v>0</v>
      </c>
      <c r="MXA35" s="536">
        <f>ROUND(Eigenmischungen!MXE46,1)</f>
        <v>0</v>
      </c>
      <c r="MXB35" s="536">
        <f>ROUND(Eigenmischungen!MXF46,1)</f>
        <v>0</v>
      </c>
      <c r="MXC35" s="536">
        <f>ROUND(Eigenmischungen!MXG46,1)</f>
        <v>0</v>
      </c>
      <c r="MXD35" s="536">
        <f>ROUND(Eigenmischungen!MXH46,1)</f>
        <v>0</v>
      </c>
      <c r="MXE35" s="536">
        <f>ROUND(Eigenmischungen!MXI46,1)</f>
        <v>0</v>
      </c>
      <c r="MXF35" s="536">
        <f>ROUND(Eigenmischungen!MXJ46,1)</f>
        <v>0</v>
      </c>
      <c r="MXG35" s="536">
        <f>ROUND(Eigenmischungen!MXK46,1)</f>
        <v>0</v>
      </c>
      <c r="MXH35" s="536">
        <f>ROUND(Eigenmischungen!MXL46,1)</f>
        <v>0</v>
      </c>
      <c r="MXI35" s="536">
        <f>ROUND(Eigenmischungen!MXM46,1)</f>
        <v>0</v>
      </c>
      <c r="MXJ35" s="536">
        <f>ROUND(Eigenmischungen!MXN46,1)</f>
        <v>0</v>
      </c>
      <c r="MXK35" s="536">
        <f>ROUND(Eigenmischungen!MXO46,1)</f>
        <v>0</v>
      </c>
      <c r="MXL35" s="536">
        <f>ROUND(Eigenmischungen!MXP46,1)</f>
        <v>0</v>
      </c>
      <c r="MXM35" s="536">
        <f>ROUND(Eigenmischungen!MXQ46,1)</f>
        <v>0</v>
      </c>
      <c r="MXN35" s="536">
        <f>ROUND(Eigenmischungen!MXR46,1)</f>
        <v>0</v>
      </c>
      <c r="MXO35" s="536">
        <f>ROUND(Eigenmischungen!MXS46,1)</f>
        <v>0</v>
      </c>
      <c r="MXP35" s="536">
        <f>ROUND(Eigenmischungen!MXT46,1)</f>
        <v>0</v>
      </c>
      <c r="MXQ35" s="536">
        <f>ROUND(Eigenmischungen!MXU46,1)</f>
        <v>0</v>
      </c>
      <c r="MXR35" s="536">
        <f>ROUND(Eigenmischungen!MXV46,1)</f>
        <v>0</v>
      </c>
      <c r="MXS35" s="536">
        <f>ROUND(Eigenmischungen!MXW46,1)</f>
        <v>0</v>
      </c>
      <c r="MXT35" s="536">
        <f>ROUND(Eigenmischungen!MXX46,1)</f>
        <v>0</v>
      </c>
      <c r="MXU35" s="536">
        <f>ROUND(Eigenmischungen!MXY46,1)</f>
        <v>0</v>
      </c>
      <c r="MXV35" s="536">
        <f>ROUND(Eigenmischungen!MXZ46,1)</f>
        <v>0</v>
      </c>
      <c r="MXW35" s="536">
        <f>ROUND(Eigenmischungen!MYA46,1)</f>
        <v>0</v>
      </c>
      <c r="MXX35" s="536">
        <f>ROUND(Eigenmischungen!MYB46,1)</f>
        <v>0</v>
      </c>
      <c r="MXY35" s="536">
        <f>ROUND(Eigenmischungen!MYC46,1)</f>
        <v>0</v>
      </c>
      <c r="MXZ35" s="536">
        <f>ROUND(Eigenmischungen!MYD46,1)</f>
        <v>0</v>
      </c>
      <c r="MYA35" s="536">
        <f>ROUND(Eigenmischungen!MYE46,1)</f>
        <v>0</v>
      </c>
      <c r="MYB35" s="536">
        <f>ROUND(Eigenmischungen!MYF46,1)</f>
        <v>0</v>
      </c>
      <c r="MYC35" s="536">
        <f>ROUND(Eigenmischungen!MYG46,1)</f>
        <v>0</v>
      </c>
      <c r="MYD35" s="536">
        <f>ROUND(Eigenmischungen!MYH46,1)</f>
        <v>0</v>
      </c>
      <c r="MYE35" s="536">
        <f>ROUND(Eigenmischungen!MYI46,1)</f>
        <v>0</v>
      </c>
      <c r="MYF35" s="536">
        <f>ROUND(Eigenmischungen!MYJ46,1)</f>
        <v>0</v>
      </c>
      <c r="MYG35" s="536">
        <f>ROUND(Eigenmischungen!MYK46,1)</f>
        <v>0</v>
      </c>
      <c r="MYH35" s="536">
        <f>ROUND(Eigenmischungen!MYL46,1)</f>
        <v>0</v>
      </c>
      <c r="MYI35" s="536">
        <f>ROUND(Eigenmischungen!MYM46,1)</f>
        <v>0</v>
      </c>
      <c r="MYJ35" s="536">
        <f>ROUND(Eigenmischungen!MYN46,1)</f>
        <v>0</v>
      </c>
      <c r="MYK35" s="536">
        <f>ROUND(Eigenmischungen!MYO46,1)</f>
        <v>0</v>
      </c>
      <c r="MYL35" s="536">
        <f>ROUND(Eigenmischungen!MYP46,1)</f>
        <v>0</v>
      </c>
      <c r="MYM35" s="536">
        <f>ROUND(Eigenmischungen!MYQ46,1)</f>
        <v>0</v>
      </c>
      <c r="MYN35" s="536">
        <f>ROUND(Eigenmischungen!MYR46,1)</f>
        <v>0</v>
      </c>
      <c r="MYO35" s="536">
        <f>ROUND(Eigenmischungen!MYS46,1)</f>
        <v>0</v>
      </c>
      <c r="MYP35" s="536">
        <f>ROUND(Eigenmischungen!MYT46,1)</f>
        <v>0</v>
      </c>
      <c r="MYQ35" s="536">
        <f>ROUND(Eigenmischungen!MYU46,1)</f>
        <v>0</v>
      </c>
      <c r="MYR35" s="536">
        <f>ROUND(Eigenmischungen!MYV46,1)</f>
        <v>0</v>
      </c>
      <c r="MYS35" s="536">
        <f>ROUND(Eigenmischungen!MYW46,1)</f>
        <v>0</v>
      </c>
      <c r="MYT35" s="536">
        <f>ROUND(Eigenmischungen!MYX46,1)</f>
        <v>0</v>
      </c>
      <c r="MYU35" s="536">
        <f>ROUND(Eigenmischungen!MYY46,1)</f>
        <v>0</v>
      </c>
      <c r="MYV35" s="536">
        <f>ROUND(Eigenmischungen!MYZ46,1)</f>
        <v>0</v>
      </c>
      <c r="MYW35" s="536">
        <f>ROUND(Eigenmischungen!MZA46,1)</f>
        <v>0</v>
      </c>
      <c r="MYX35" s="536">
        <f>ROUND(Eigenmischungen!MZB46,1)</f>
        <v>0</v>
      </c>
      <c r="MYY35" s="536">
        <f>ROUND(Eigenmischungen!MZC46,1)</f>
        <v>0</v>
      </c>
      <c r="MYZ35" s="536">
        <f>ROUND(Eigenmischungen!MZD46,1)</f>
        <v>0</v>
      </c>
      <c r="MZA35" s="536">
        <f>ROUND(Eigenmischungen!MZE46,1)</f>
        <v>0</v>
      </c>
      <c r="MZB35" s="536">
        <f>ROUND(Eigenmischungen!MZF46,1)</f>
        <v>0</v>
      </c>
      <c r="MZC35" s="536">
        <f>ROUND(Eigenmischungen!MZG46,1)</f>
        <v>0</v>
      </c>
      <c r="MZD35" s="536">
        <f>ROUND(Eigenmischungen!MZH46,1)</f>
        <v>0</v>
      </c>
      <c r="MZE35" s="536">
        <f>ROUND(Eigenmischungen!MZI46,1)</f>
        <v>0</v>
      </c>
      <c r="MZF35" s="536">
        <f>ROUND(Eigenmischungen!MZJ46,1)</f>
        <v>0</v>
      </c>
      <c r="MZG35" s="536">
        <f>ROUND(Eigenmischungen!MZK46,1)</f>
        <v>0</v>
      </c>
      <c r="MZH35" s="536">
        <f>ROUND(Eigenmischungen!MZL46,1)</f>
        <v>0</v>
      </c>
      <c r="MZI35" s="536">
        <f>ROUND(Eigenmischungen!MZM46,1)</f>
        <v>0</v>
      </c>
      <c r="MZJ35" s="536">
        <f>ROUND(Eigenmischungen!MZN46,1)</f>
        <v>0</v>
      </c>
      <c r="MZK35" s="536">
        <f>ROUND(Eigenmischungen!MZO46,1)</f>
        <v>0</v>
      </c>
      <c r="MZL35" s="536">
        <f>ROUND(Eigenmischungen!MZP46,1)</f>
        <v>0</v>
      </c>
      <c r="MZM35" s="536">
        <f>ROUND(Eigenmischungen!MZQ46,1)</f>
        <v>0</v>
      </c>
      <c r="MZN35" s="536">
        <f>ROUND(Eigenmischungen!MZR46,1)</f>
        <v>0</v>
      </c>
      <c r="MZO35" s="536">
        <f>ROUND(Eigenmischungen!MZS46,1)</f>
        <v>0</v>
      </c>
      <c r="MZP35" s="536">
        <f>ROUND(Eigenmischungen!MZT46,1)</f>
        <v>0</v>
      </c>
      <c r="MZQ35" s="536">
        <f>ROUND(Eigenmischungen!MZU46,1)</f>
        <v>0</v>
      </c>
      <c r="MZR35" s="536">
        <f>ROUND(Eigenmischungen!MZV46,1)</f>
        <v>0</v>
      </c>
      <c r="MZS35" s="536">
        <f>ROUND(Eigenmischungen!MZW46,1)</f>
        <v>0</v>
      </c>
      <c r="MZT35" s="536">
        <f>ROUND(Eigenmischungen!MZX46,1)</f>
        <v>0</v>
      </c>
      <c r="MZU35" s="536">
        <f>ROUND(Eigenmischungen!MZY46,1)</f>
        <v>0</v>
      </c>
      <c r="MZV35" s="536">
        <f>ROUND(Eigenmischungen!MZZ46,1)</f>
        <v>0</v>
      </c>
      <c r="MZW35" s="536">
        <f>ROUND(Eigenmischungen!NAA46,1)</f>
        <v>0</v>
      </c>
      <c r="MZX35" s="536">
        <f>ROUND(Eigenmischungen!NAB46,1)</f>
        <v>0</v>
      </c>
      <c r="MZY35" s="536">
        <f>ROUND(Eigenmischungen!NAC46,1)</f>
        <v>0</v>
      </c>
      <c r="MZZ35" s="536">
        <f>ROUND(Eigenmischungen!NAD46,1)</f>
        <v>0</v>
      </c>
      <c r="NAA35" s="536">
        <f>ROUND(Eigenmischungen!NAE46,1)</f>
        <v>0</v>
      </c>
      <c r="NAB35" s="536">
        <f>ROUND(Eigenmischungen!NAF46,1)</f>
        <v>0</v>
      </c>
      <c r="NAC35" s="536">
        <f>ROUND(Eigenmischungen!NAG46,1)</f>
        <v>0</v>
      </c>
      <c r="NAD35" s="536">
        <f>ROUND(Eigenmischungen!NAH46,1)</f>
        <v>0</v>
      </c>
      <c r="NAE35" s="536">
        <f>ROUND(Eigenmischungen!NAI46,1)</f>
        <v>0</v>
      </c>
      <c r="NAF35" s="536">
        <f>ROUND(Eigenmischungen!NAJ46,1)</f>
        <v>0</v>
      </c>
      <c r="NAG35" s="536">
        <f>ROUND(Eigenmischungen!NAK46,1)</f>
        <v>0</v>
      </c>
      <c r="NAH35" s="536">
        <f>ROUND(Eigenmischungen!NAL46,1)</f>
        <v>0</v>
      </c>
      <c r="NAI35" s="536">
        <f>ROUND(Eigenmischungen!NAM46,1)</f>
        <v>0</v>
      </c>
      <c r="NAJ35" s="536">
        <f>ROUND(Eigenmischungen!NAN46,1)</f>
        <v>0</v>
      </c>
      <c r="NAK35" s="536">
        <f>ROUND(Eigenmischungen!NAO46,1)</f>
        <v>0</v>
      </c>
      <c r="NAL35" s="536">
        <f>ROUND(Eigenmischungen!NAP46,1)</f>
        <v>0</v>
      </c>
      <c r="NAM35" s="536">
        <f>ROUND(Eigenmischungen!NAQ46,1)</f>
        <v>0</v>
      </c>
      <c r="NAN35" s="536">
        <f>ROUND(Eigenmischungen!NAR46,1)</f>
        <v>0</v>
      </c>
      <c r="NAO35" s="536">
        <f>ROUND(Eigenmischungen!NAS46,1)</f>
        <v>0</v>
      </c>
      <c r="NAP35" s="536">
        <f>ROUND(Eigenmischungen!NAT46,1)</f>
        <v>0</v>
      </c>
      <c r="NAQ35" s="536">
        <f>ROUND(Eigenmischungen!NAU46,1)</f>
        <v>0</v>
      </c>
      <c r="NAR35" s="536">
        <f>ROUND(Eigenmischungen!NAV46,1)</f>
        <v>0</v>
      </c>
      <c r="NAS35" s="536">
        <f>ROUND(Eigenmischungen!NAW46,1)</f>
        <v>0</v>
      </c>
      <c r="NAT35" s="536">
        <f>ROUND(Eigenmischungen!NAX46,1)</f>
        <v>0</v>
      </c>
      <c r="NAU35" s="536">
        <f>ROUND(Eigenmischungen!NAY46,1)</f>
        <v>0</v>
      </c>
      <c r="NAV35" s="536">
        <f>ROUND(Eigenmischungen!NAZ46,1)</f>
        <v>0</v>
      </c>
      <c r="NAW35" s="536">
        <f>ROUND(Eigenmischungen!NBA46,1)</f>
        <v>0</v>
      </c>
      <c r="NAX35" s="536">
        <f>ROUND(Eigenmischungen!NBB46,1)</f>
        <v>0</v>
      </c>
      <c r="NAY35" s="536">
        <f>ROUND(Eigenmischungen!NBC46,1)</f>
        <v>0</v>
      </c>
      <c r="NAZ35" s="536">
        <f>ROUND(Eigenmischungen!NBD46,1)</f>
        <v>0</v>
      </c>
      <c r="NBA35" s="536">
        <f>ROUND(Eigenmischungen!NBE46,1)</f>
        <v>0</v>
      </c>
      <c r="NBB35" s="536">
        <f>ROUND(Eigenmischungen!NBF46,1)</f>
        <v>0</v>
      </c>
      <c r="NBC35" s="536">
        <f>ROUND(Eigenmischungen!NBG46,1)</f>
        <v>0</v>
      </c>
      <c r="NBD35" s="536">
        <f>ROUND(Eigenmischungen!NBH46,1)</f>
        <v>0</v>
      </c>
      <c r="NBE35" s="536">
        <f>ROUND(Eigenmischungen!NBI46,1)</f>
        <v>0</v>
      </c>
      <c r="NBF35" s="536">
        <f>ROUND(Eigenmischungen!NBJ46,1)</f>
        <v>0</v>
      </c>
      <c r="NBG35" s="536">
        <f>ROUND(Eigenmischungen!NBK46,1)</f>
        <v>0</v>
      </c>
      <c r="NBH35" s="536">
        <f>ROUND(Eigenmischungen!NBL46,1)</f>
        <v>0</v>
      </c>
      <c r="NBI35" s="536">
        <f>ROUND(Eigenmischungen!NBM46,1)</f>
        <v>0</v>
      </c>
      <c r="NBJ35" s="536">
        <f>ROUND(Eigenmischungen!NBN46,1)</f>
        <v>0</v>
      </c>
      <c r="NBK35" s="536">
        <f>ROUND(Eigenmischungen!NBO46,1)</f>
        <v>0</v>
      </c>
      <c r="NBL35" s="536">
        <f>ROUND(Eigenmischungen!NBP46,1)</f>
        <v>0</v>
      </c>
      <c r="NBM35" s="536">
        <f>ROUND(Eigenmischungen!NBQ46,1)</f>
        <v>0</v>
      </c>
      <c r="NBN35" s="536">
        <f>ROUND(Eigenmischungen!NBR46,1)</f>
        <v>0</v>
      </c>
      <c r="NBO35" s="536">
        <f>ROUND(Eigenmischungen!NBS46,1)</f>
        <v>0</v>
      </c>
      <c r="NBP35" s="536">
        <f>ROUND(Eigenmischungen!NBT46,1)</f>
        <v>0</v>
      </c>
      <c r="NBQ35" s="536">
        <f>ROUND(Eigenmischungen!NBU46,1)</f>
        <v>0</v>
      </c>
      <c r="NBR35" s="536">
        <f>ROUND(Eigenmischungen!NBV46,1)</f>
        <v>0</v>
      </c>
      <c r="NBS35" s="536">
        <f>ROUND(Eigenmischungen!NBW46,1)</f>
        <v>0</v>
      </c>
      <c r="NBT35" s="536">
        <f>ROUND(Eigenmischungen!NBX46,1)</f>
        <v>0</v>
      </c>
      <c r="NBU35" s="536">
        <f>ROUND(Eigenmischungen!NBY46,1)</f>
        <v>0</v>
      </c>
      <c r="NBV35" s="536">
        <f>ROUND(Eigenmischungen!NBZ46,1)</f>
        <v>0</v>
      </c>
      <c r="NBW35" s="536">
        <f>ROUND(Eigenmischungen!NCA46,1)</f>
        <v>0</v>
      </c>
      <c r="NBX35" s="536">
        <f>ROUND(Eigenmischungen!NCB46,1)</f>
        <v>0</v>
      </c>
      <c r="NBY35" s="536">
        <f>ROUND(Eigenmischungen!NCC46,1)</f>
        <v>0</v>
      </c>
      <c r="NBZ35" s="536">
        <f>ROUND(Eigenmischungen!NCD46,1)</f>
        <v>0</v>
      </c>
      <c r="NCA35" s="536">
        <f>ROUND(Eigenmischungen!NCE46,1)</f>
        <v>0</v>
      </c>
      <c r="NCB35" s="536">
        <f>ROUND(Eigenmischungen!NCF46,1)</f>
        <v>0</v>
      </c>
      <c r="NCC35" s="536">
        <f>ROUND(Eigenmischungen!NCG46,1)</f>
        <v>0</v>
      </c>
      <c r="NCD35" s="536">
        <f>ROUND(Eigenmischungen!NCH46,1)</f>
        <v>0</v>
      </c>
      <c r="NCE35" s="536">
        <f>ROUND(Eigenmischungen!NCI46,1)</f>
        <v>0</v>
      </c>
      <c r="NCF35" s="536">
        <f>ROUND(Eigenmischungen!NCJ46,1)</f>
        <v>0</v>
      </c>
      <c r="NCG35" s="536">
        <f>ROUND(Eigenmischungen!NCK46,1)</f>
        <v>0</v>
      </c>
      <c r="NCH35" s="536">
        <f>ROUND(Eigenmischungen!NCL46,1)</f>
        <v>0</v>
      </c>
      <c r="NCI35" s="536">
        <f>ROUND(Eigenmischungen!NCM46,1)</f>
        <v>0</v>
      </c>
      <c r="NCJ35" s="536">
        <f>ROUND(Eigenmischungen!NCN46,1)</f>
        <v>0</v>
      </c>
      <c r="NCK35" s="536">
        <f>ROUND(Eigenmischungen!NCO46,1)</f>
        <v>0</v>
      </c>
      <c r="NCL35" s="536">
        <f>ROUND(Eigenmischungen!NCP46,1)</f>
        <v>0</v>
      </c>
      <c r="NCM35" s="536">
        <f>ROUND(Eigenmischungen!NCQ46,1)</f>
        <v>0</v>
      </c>
      <c r="NCN35" s="536">
        <f>ROUND(Eigenmischungen!NCR46,1)</f>
        <v>0</v>
      </c>
      <c r="NCO35" s="536">
        <f>ROUND(Eigenmischungen!NCS46,1)</f>
        <v>0</v>
      </c>
      <c r="NCP35" s="536">
        <f>ROUND(Eigenmischungen!NCT46,1)</f>
        <v>0</v>
      </c>
      <c r="NCQ35" s="536">
        <f>ROUND(Eigenmischungen!NCU46,1)</f>
        <v>0</v>
      </c>
      <c r="NCR35" s="536">
        <f>ROUND(Eigenmischungen!NCV46,1)</f>
        <v>0</v>
      </c>
      <c r="NCS35" s="536">
        <f>ROUND(Eigenmischungen!NCW46,1)</f>
        <v>0</v>
      </c>
      <c r="NCT35" s="536">
        <f>ROUND(Eigenmischungen!NCX46,1)</f>
        <v>0</v>
      </c>
      <c r="NCU35" s="536">
        <f>ROUND(Eigenmischungen!NCY46,1)</f>
        <v>0</v>
      </c>
      <c r="NCV35" s="536">
        <f>ROUND(Eigenmischungen!NCZ46,1)</f>
        <v>0</v>
      </c>
      <c r="NCW35" s="536">
        <f>ROUND(Eigenmischungen!NDA46,1)</f>
        <v>0</v>
      </c>
      <c r="NCX35" s="536">
        <f>ROUND(Eigenmischungen!NDB46,1)</f>
        <v>0</v>
      </c>
      <c r="NCY35" s="536">
        <f>ROUND(Eigenmischungen!NDC46,1)</f>
        <v>0</v>
      </c>
      <c r="NCZ35" s="536">
        <f>ROUND(Eigenmischungen!NDD46,1)</f>
        <v>0</v>
      </c>
      <c r="NDA35" s="536">
        <f>ROUND(Eigenmischungen!NDE46,1)</f>
        <v>0</v>
      </c>
      <c r="NDB35" s="536">
        <f>ROUND(Eigenmischungen!NDF46,1)</f>
        <v>0</v>
      </c>
      <c r="NDC35" s="536">
        <f>ROUND(Eigenmischungen!NDG46,1)</f>
        <v>0</v>
      </c>
      <c r="NDD35" s="536">
        <f>ROUND(Eigenmischungen!NDH46,1)</f>
        <v>0</v>
      </c>
      <c r="NDE35" s="536">
        <f>ROUND(Eigenmischungen!NDI46,1)</f>
        <v>0</v>
      </c>
      <c r="NDF35" s="536">
        <f>ROUND(Eigenmischungen!NDJ46,1)</f>
        <v>0</v>
      </c>
      <c r="NDG35" s="536">
        <f>ROUND(Eigenmischungen!NDK46,1)</f>
        <v>0</v>
      </c>
      <c r="NDH35" s="536">
        <f>ROUND(Eigenmischungen!NDL46,1)</f>
        <v>0</v>
      </c>
      <c r="NDI35" s="536">
        <f>ROUND(Eigenmischungen!NDM46,1)</f>
        <v>0</v>
      </c>
      <c r="NDJ35" s="536">
        <f>ROUND(Eigenmischungen!NDN46,1)</f>
        <v>0</v>
      </c>
      <c r="NDK35" s="536">
        <f>ROUND(Eigenmischungen!NDO46,1)</f>
        <v>0</v>
      </c>
      <c r="NDL35" s="536">
        <f>ROUND(Eigenmischungen!NDP46,1)</f>
        <v>0</v>
      </c>
      <c r="NDM35" s="536">
        <f>ROUND(Eigenmischungen!NDQ46,1)</f>
        <v>0</v>
      </c>
      <c r="NDN35" s="536">
        <f>ROUND(Eigenmischungen!NDR46,1)</f>
        <v>0</v>
      </c>
      <c r="NDO35" s="536">
        <f>ROUND(Eigenmischungen!NDS46,1)</f>
        <v>0</v>
      </c>
      <c r="NDP35" s="536">
        <f>ROUND(Eigenmischungen!NDT46,1)</f>
        <v>0</v>
      </c>
      <c r="NDQ35" s="536">
        <f>ROUND(Eigenmischungen!NDU46,1)</f>
        <v>0</v>
      </c>
      <c r="NDR35" s="536">
        <f>ROUND(Eigenmischungen!NDV46,1)</f>
        <v>0</v>
      </c>
      <c r="NDS35" s="536">
        <f>ROUND(Eigenmischungen!NDW46,1)</f>
        <v>0</v>
      </c>
      <c r="NDT35" s="536">
        <f>ROUND(Eigenmischungen!NDX46,1)</f>
        <v>0</v>
      </c>
      <c r="NDU35" s="536">
        <f>ROUND(Eigenmischungen!NDY46,1)</f>
        <v>0</v>
      </c>
      <c r="NDV35" s="536">
        <f>ROUND(Eigenmischungen!NDZ46,1)</f>
        <v>0</v>
      </c>
      <c r="NDW35" s="536">
        <f>ROUND(Eigenmischungen!NEA46,1)</f>
        <v>0</v>
      </c>
      <c r="NDX35" s="536">
        <f>ROUND(Eigenmischungen!NEB46,1)</f>
        <v>0</v>
      </c>
      <c r="NDY35" s="536">
        <f>ROUND(Eigenmischungen!NEC46,1)</f>
        <v>0</v>
      </c>
      <c r="NDZ35" s="536">
        <f>ROUND(Eigenmischungen!NED46,1)</f>
        <v>0</v>
      </c>
      <c r="NEA35" s="536">
        <f>ROUND(Eigenmischungen!NEE46,1)</f>
        <v>0</v>
      </c>
      <c r="NEB35" s="536">
        <f>ROUND(Eigenmischungen!NEF46,1)</f>
        <v>0</v>
      </c>
      <c r="NEC35" s="536">
        <f>ROUND(Eigenmischungen!NEG46,1)</f>
        <v>0</v>
      </c>
      <c r="NED35" s="536">
        <f>ROUND(Eigenmischungen!NEH46,1)</f>
        <v>0</v>
      </c>
      <c r="NEE35" s="536">
        <f>ROUND(Eigenmischungen!NEI46,1)</f>
        <v>0</v>
      </c>
      <c r="NEF35" s="536">
        <f>ROUND(Eigenmischungen!NEJ46,1)</f>
        <v>0</v>
      </c>
      <c r="NEG35" s="536">
        <f>ROUND(Eigenmischungen!NEK46,1)</f>
        <v>0</v>
      </c>
      <c r="NEH35" s="536">
        <f>ROUND(Eigenmischungen!NEL46,1)</f>
        <v>0</v>
      </c>
      <c r="NEI35" s="536">
        <f>ROUND(Eigenmischungen!NEM46,1)</f>
        <v>0</v>
      </c>
      <c r="NEJ35" s="536">
        <f>ROUND(Eigenmischungen!NEN46,1)</f>
        <v>0</v>
      </c>
      <c r="NEK35" s="536">
        <f>ROUND(Eigenmischungen!NEO46,1)</f>
        <v>0</v>
      </c>
      <c r="NEL35" s="536">
        <f>ROUND(Eigenmischungen!NEP46,1)</f>
        <v>0</v>
      </c>
      <c r="NEM35" s="536">
        <f>ROUND(Eigenmischungen!NEQ46,1)</f>
        <v>0</v>
      </c>
      <c r="NEN35" s="536">
        <f>ROUND(Eigenmischungen!NER46,1)</f>
        <v>0</v>
      </c>
      <c r="NEO35" s="536">
        <f>ROUND(Eigenmischungen!NES46,1)</f>
        <v>0</v>
      </c>
      <c r="NEP35" s="536">
        <f>ROUND(Eigenmischungen!NET46,1)</f>
        <v>0</v>
      </c>
      <c r="NEQ35" s="536">
        <f>ROUND(Eigenmischungen!NEU46,1)</f>
        <v>0</v>
      </c>
      <c r="NER35" s="536">
        <f>ROUND(Eigenmischungen!NEV46,1)</f>
        <v>0</v>
      </c>
      <c r="NES35" s="536">
        <f>ROUND(Eigenmischungen!NEW46,1)</f>
        <v>0</v>
      </c>
      <c r="NET35" s="536">
        <f>ROUND(Eigenmischungen!NEX46,1)</f>
        <v>0</v>
      </c>
      <c r="NEU35" s="536">
        <f>ROUND(Eigenmischungen!NEY46,1)</f>
        <v>0</v>
      </c>
      <c r="NEV35" s="536">
        <f>ROUND(Eigenmischungen!NEZ46,1)</f>
        <v>0</v>
      </c>
      <c r="NEW35" s="536">
        <f>ROUND(Eigenmischungen!NFA46,1)</f>
        <v>0</v>
      </c>
      <c r="NEX35" s="536">
        <f>ROUND(Eigenmischungen!NFB46,1)</f>
        <v>0</v>
      </c>
      <c r="NEY35" s="536">
        <f>ROUND(Eigenmischungen!NFC46,1)</f>
        <v>0</v>
      </c>
      <c r="NEZ35" s="536">
        <f>ROUND(Eigenmischungen!NFD46,1)</f>
        <v>0</v>
      </c>
      <c r="NFA35" s="536">
        <f>ROUND(Eigenmischungen!NFE46,1)</f>
        <v>0</v>
      </c>
      <c r="NFB35" s="536">
        <f>ROUND(Eigenmischungen!NFF46,1)</f>
        <v>0</v>
      </c>
      <c r="NFC35" s="536">
        <f>ROUND(Eigenmischungen!NFG46,1)</f>
        <v>0</v>
      </c>
      <c r="NFD35" s="536">
        <f>ROUND(Eigenmischungen!NFH46,1)</f>
        <v>0</v>
      </c>
      <c r="NFE35" s="536">
        <f>ROUND(Eigenmischungen!NFI46,1)</f>
        <v>0</v>
      </c>
      <c r="NFF35" s="536">
        <f>ROUND(Eigenmischungen!NFJ46,1)</f>
        <v>0</v>
      </c>
      <c r="NFG35" s="536">
        <f>ROUND(Eigenmischungen!NFK46,1)</f>
        <v>0</v>
      </c>
      <c r="NFH35" s="536">
        <f>ROUND(Eigenmischungen!NFL46,1)</f>
        <v>0</v>
      </c>
      <c r="NFI35" s="536">
        <f>ROUND(Eigenmischungen!NFM46,1)</f>
        <v>0</v>
      </c>
      <c r="NFJ35" s="536">
        <f>ROUND(Eigenmischungen!NFN46,1)</f>
        <v>0</v>
      </c>
      <c r="NFK35" s="536">
        <f>ROUND(Eigenmischungen!NFO46,1)</f>
        <v>0</v>
      </c>
      <c r="NFL35" s="536">
        <f>ROUND(Eigenmischungen!NFP46,1)</f>
        <v>0</v>
      </c>
      <c r="NFM35" s="536">
        <f>ROUND(Eigenmischungen!NFQ46,1)</f>
        <v>0</v>
      </c>
      <c r="NFN35" s="536">
        <f>ROUND(Eigenmischungen!NFR46,1)</f>
        <v>0</v>
      </c>
      <c r="NFO35" s="536">
        <f>ROUND(Eigenmischungen!NFS46,1)</f>
        <v>0</v>
      </c>
      <c r="NFP35" s="536">
        <f>ROUND(Eigenmischungen!NFT46,1)</f>
        <v>0</v>
      </c>
      <c r="NFQ35" s="536">
        <f>ROUND(Eigenmischungen!NFU46,1)</f>
        <v>0</v>
      </c>
      <c r="NFR35" s="536">
        <f>ROUND(Eigenmischungen!NFV46,1)</f>
        <v>0</v>
      </c>
      <c r="NFS35" s="536">
        <f>ROUND(Eigenmischungen!NFW46,1)</f>
        <v>0</v>
      </c>
      <c r="NFT35" s="536">
        <f>ROUND(Eigenmischungen!NFX46,1)</f>
        <v>0</v>
      </c>
      <c r="NFU35" s="536">
        <f>ROUND(Eigenmischungen!NFY46,1)</f>
        <v>0</v>
      </c>
      <c r="NFV35" s="536">
        <f>ROUND(Eigenmischungen!NFZ46,1)</f>
        <v>0</v>
      </c>
      <c r="NFW35" s="536">
        <f>ROUND(Eigenmischungen!NGA46,1)</f>
        <v>0</v>
      </c>
      <c r="NFX35" s="536">
        <f>ROUND(Eigenmischungen!NGB46,1)</f>
        <v>0</v>
      </c>
      <c r="NFY35" s="536">
        <f>ROUND(Eigenmischungen!NGC46,1)</f>
        <v>0</v>
      </c>
      <c r="NFZ35" s="536">
        <f>ROUND(Eigenmischungen!NGD46,1)</f>
        <v>0</v>
      </c>
      <c r="NGA35" s="536">
        <f>ROUND(Eigenmischungen!NGE46,1)</f>
        <v>0</v>
      </c>
      <c r="NGB35" s="536">
        <f>ROUND(Eigenmischungen!NGF46,1)</f>
        <v>0</v>
      </c>
      <c r="NGC35" s="536">
        <f>ROUND(Eigenmischungen!NGG46,1)</f>
        <v>0</v>
      </c>
      <c r="NGD35" s="536">
        <f>ROUND(Eigenmischungen!NGH46,1)</f>
        <v>0</v>
      </c>
      <c r="NGE35" s="536">
        <f>ROUND(Eigenmischungen!NGI46,1)</f>
        <v>0</v>
      </c>
      <c r="NGF35" s="536">
        <f>ROUND(Eigenmischungen!NGJ46,1)</f>
        <v>0</v>
      </c>
      <c r="NGG35" s="536">
        <f>ROUND(Eigenmischungen!NGK46,1)</f>
        <v>0</v>
      </c>
      <c r="NGH35" s="536">
        <f>ROUND(Eigenmischungen!NGL46,1)</f>
        <v>0</v>
      </c>
      <c r="NGI35" s="536">
        <f>ROUND(Eigenmischungen!NGM46,1)</f>
        <v>0</v>
      </c>
      <c r="NGJ35" s="536">
        <f>ROUND(Eigenmischungen!NGN46,1)</f>
        <v>0</v>
      </c>
      <c r="NGK35" s="536">
        <f>ROUND(Eigenmischungen!NGO46,1)</f>
        <v>0</v>
      </c>
      <c r="NGL35" s="536">
        <f>ROUND(Eigenmischungen!NGP46,1)</f>
        <v>0</v>
      </c>
      <c r="NGM35" s="536">
        <f>ROUND(Eigenmischungen!NGQ46,1)</f>
        <v>0</v>
      </c>
      <c r="NGN35" s="536">
        <f>ROUND(Eigenmischungen!NGR46,1)</f>
        <v>0</v>
      </c>
      <c r="NGO35" s="536">
        <f>ROUND(Eigenmischungen!NGS46,1)</f>
        <v>0</v>
      </c>
      <c r="NGP35" s="536">
        <f>ROUND(Eigenmischungen!NGT46,1)</f>
        <v>0</v>
      </c>
      <c r="NGQ35" s="536">
        <f>ROUND(Eigenmischungen!NGU46,1)</f>
        <v>0</v>
      </c>
      <c r="NGR35" s="536">
        <f>ROUND(Eigenmischungen!NGV46,1)</f>
        <v>0</v>
      </c>
      <c r="NGS35" s="536">
        <f>ROUND(Eigenmischungen!NGW46,1)</f>
        <v>0</v>
      </c>
      <c r="NGT35" s="536">
        <f>ROUND(Eigenmischungen!NGX46,1)</f>
        <v>0</v>
      </c>
      <c r="NGU35" s="536">
        <f>ROUND(Eigenmischungen!NGY46,1)</f>
        <v>0</v>
      </c>
      <c r="NGV35" s="536">
        <f>ROUND(Eigenmischungen!NGZ46,1)</f>
        <v>0</v>
      </c>
      <c r="NGW35" s="536">
        <f>ROUND(Eigenmischungen!NHA46,1)</f>
        <v>0</v>
      </c>
      <c r="NGX35" s="536">
        <f>ROUND(Eigenmischungen!NHB46,1)</f>
        <v>0</v>
      </c>
      <c r="NGY35" s="536">
        <f>ROUND(Eigenmischungen!NHC46,1)</f>
        <v>0</v>
      </c>
      <c r="NGZ35" s="536">
        <f>ROUND(Eigenmischungen!NHD46,1)</f>
        <v>0</v>
      </c>
      <c r="NHA35" s="536">
        <f>ROUND(Eigenmischungen!NHE46,1)</f>
        <v>0</v>
      </c>
      <c r="NHB35" s="536">
        <f>ROUND(Eigenmischungen!NHF46,1)</f>
        <v>0</v>
      </c>
      <c r="NHC35" s="536">
        <f>ROUND(Eigenmischungen!NHG46,1)</f>
        <v>0</v>
      </c>
      <c r="NHD35" s="536">
        <f>ROUND(Eigenmischungen!NHH46,1)</f>
        <v>0</v>
      </c>
      <c r="NHE35" s="536">
        <f>ROUND(Eigenmischungen!NHI46,1)</f>
        <v>0</v>
      </c>
      <c r="NHF35" s="536">
        <f>ROUND(Eigenmischungen!NHJ46,1)</f>
        <v>0</v>
      </c>
      <c r="NHG35" s="536">
        <f>ROUND(Eigenmischungen!NHK46,1)</f>
        <v>0</v>
      </c>
      <c r="NHH35" s="536">
        <f>ROUND(Eigenmischungen!NHL46,1)</f>
        <v>0</v>
      </c>
      <c r="NHI35" s="536">
        <f>ROUND(Eigenmischungen!NHM46,1)</f>
        <v>0</v>
      </c>
      <c r="NHJ35" s="536">
        <f>ROUND(Eigenmischungen!NHN46,1)</f>
        <v>0</v>
      </c>
      <c r="NHK35" s="536">
        <f>ROUND(Eigenmischungen!NHO46,1)</f>
        <v>0</v>
      </c>
      <c r="NHL35" s="536">
        <f>ROUND(Eigenmischungen!NHP46,1)</f>
        <v>0</v>
      </c>
      <c r="NHM35" s="536">
        <f>ROUND(Eigenmischungen!NHQ46,1)</f>
        <v>0</v>
      </c>
      <c r="NHN35" s="536">
        <f>ROUND(Eigenmischungen!NHR46,1)</f>
        <v>0</v>
      </c>
      <c r="NHO35" s="536">
        <f>ROUND(Eigenmischungen!NHS46,1)</f>
        <v>0</v>
      </c>
      <c r="NHP35" s="536">
        <f>ROUND(Eigenmischungen!NHT46,1)</f>
        <v>0</v>
      </c>
      <c r="NHQ35" s="536">
        <f>ROUND(Eigenmischungen!NHU46,1)</f>
        <v>0</v>
      </c>
      <c r="NHR35" s="536">
        <f>ROUND(Eigenmischungen!NHV46,1)</f>
        <v>0</v>
      </c>
      <c r="NHS35" s="536">
        <f>ROUND(Eigenmischungen!NHW46,1)</f>
        <v>0</v>
      </c>
      <c r="NHT35" s="536">
        <f>ROUND(Eigenmischungen!NHX46,1)</f>
        <v>0</v>
      </c>
      <c r="NHU35" s="536">
        <f>ROUND(Eigenmischungen!NHY46,1)</f>
        <v>0</v>
      </c>
      <c r="NHV35" s="536">
        <f>ROUND(Eigenmischungen!NHZ46,1)</f>
        <v>0</v>
      </c>
      <c r="NHW35" s="536">
        <f>ROUND(Eigenmischungen!NIA46,1)</f>
        <v>0</v>
      </c>
      <c r="NHX35" s="536">
        <f>ROUND(Eigenmischungen!NIB46,1)</f>
        <v>0</v>
      </c>
      <c r="NHY35" s="536">
        <f>ROUND(Eigenmischungen!NIC46,1)</f>
        <v>0</v>
      </c>
      <c r="NHZ35" s="536">
        <f>ROUND(Eigenmischungen!NID46,1)</f>
        <v>0</v>
      </c>
      <c r="NIA35" s="536">
        <f>ROUND(Eigenmischungen!NIE46,1)</f>
        <v>0</v>
      </c>
      <c r="NIB35" s="536">
        <f>ROUND(Eigenmischungen!NIF46,1)</f>
        <v>0</v>
      </c>
      <c r="NIC35" s="536">
        <f>ROUND(Eigenmischungen!NIG46,1)</f>
        <v>0</v>
      </c>
      <c r="NID35" s="536">
        <f>ROUND(Eigenmischungen!NIH46,1)</f>
        <v>0</v>
      </c>
      <c r="NIE35" s="536">
        <f>ROUND(Eigenmischungen!NII46,1)</f>
        <v>0</v>
      </c>
      <c r="NIF35" s="536">
        <f>ROUND(Eigenmischungen!NIJ46,1)</f>
        <v>0</v>
      </c>
      <c r="NIG35" s="536">
        <f>ROUND(Eigenmischungen!NIK46,1)</f>
        <v>0</v>
      </c>
      <c r="NIH35" s="536">
        <f>ROUND(Eigenmischungen!NIL46,1)</f>
        <v>0</v>
      </c>
      <c r="NII35" s="536">
        <f>ROUND(Eigenmischungen!NIM46,1)</f>
        <v>0</v>
      </c>
      <c r="NIJ35" s="536">
        <f>ROUND(Eigenmischungen!NIN46,1)</f>
        <v>0</v>
      </c>
      <c r="NIK35" s="536">
        <f>ROUND(Eigenmischungen!NIO46,1)</f>
        <v>0</v>
      </c>
      <c r="NIL35" s="536">
        <f>ROUND(Eigenmischungen!NIP46,1)</f>
        <v>0</v>
      </c>
      <c r="NIM35" s="536">
        <f>ROUND(Eigenmischungen!NIQ46,1)</f>
        <v>0</v>
      </c>
      <c r="NIN35" s="536">
        <f>ROUND(Eigenmischungen!NIR46,1)</f>
        <v>0</v>
      </c>
      <c r="NIO35" s="536">
        <f>ROUND(Eigenmischungen!NIS46,1)</f>
        <v>0</v>
      </c>
      <c r="NIP35" s="536">
        <f>ROUND(Eigenmischungen!NIT46,1)</f>
        <v>0</v>
      </c>
      <c r="NIQ35" s="536">
        <f>ROUND(Eigenmischungen!NIU46,1)</f>
        <v>0</v>
      </c>
      <c r="NIR35" s="536">
        <f>ROUND(Eigenmischungen!NIV46,1)</f>
        <v>0</v>
      </c>
      <c r="NIS35" s="536">
        <f>ROUND(Eigenmischungen!NIW46,1)</f>
        <v>0</v>
      </c>
      <c r="NIT35" s="536">
        <f>ROUND(Eigenmischungen!NIX46,1)</f>
        <v>0</v>
      </c>
      <c r="NIU35" s="536">
        <f>ROUND(Eigenmischungen!NIY46,1)</f>
        <v>0</v>
      </c>
      <c r="NIV35" s="536">
        <f>ROUND(Eigenmischungen!NIZ46,1)</f>
        <v>0</v>
      </c>
      <c r="NIW35" s="536">
        <f>ROUND(Eigenmischungen!NJA46,1)</f>
        <v>0</v>
      </c>
      <c r="NIX35" s="536">
        <f>ROUND(Eigenmischungen!NJB46,1)</f>
        <v>0</v>
      </c>
      <c r="NIY35" s="536">
        <f>ROUND(Eigenmischungen!NJC46,1)</f>
        <v>0</v>
      </c>
      <c r="NIZ35" s="536">
        <f>ROUND(Eigenmischungen!NJD46,1)</f>
        <v>0</v>
      </c>
      <c r="NJA35" s="536">
        <f>ROUND(Eigenmischungen!NJE46,1)</f>
        <v>0</v>
      </c>
      <c r="NJB35" s="536">
        <f>ROUND(Eigenmischungen!NJF46,1)</f>
        <v>0</v>
      </c>
      <c r="NJC35" s="536">
        <f>ROUND(Eigenmischungen!NJG46,1)</f>
        <v>0</v>
      </c>
      <c r="NJD35" s="536">
        <f>ROUND(Eigenmischungen!NJH46,1)</f>
        <v>0</v>
      </c>
      <c r="NJE35" s="536">
        <f>ROUND(Eigenmischungen!NJI46,1)</f>
        <v>0</v>
      </c>
      <c r="NJF35" s="536">
        <f>ROUND(Eigenmischungen!NJJ46,1)</f>
        <v>0</v>
      </c>
      <c r="NJG35" s="536">
        <f>ROUND(Eigenmischungen!NJK46,1)</f>
        <v>0</v>
      </c>
      <c r="NJH35" s="536">
        <f>ROUND(Eigenmischungen!NJL46,1)</f>
        <v>0</v>
      </c>
      <c r="NJI35" s="536">
        <f>ROUND(Eigenmischungen!NJM46,1)</f>
        <v>0</v>
      </c>
      <c r="NJJ35" s="536">
        <f>ROUND(Eigenmischungen!NJN46,1)</f>
        <v>0</v>
      </c>
      <c r="NJK35" s="536">
        <f>ROUND(Eigenmischungen!NJO46,1)</f>
        <v>0</v>
      </c>
      <c r="NJL35" s="536">
        <f>ROUND(Eigenmischungen!NJP46,1)</f>
        <v>0</v>
      </c>
      <c r="NJM35" s="536">
        <f>ROUND(Eigenmischungen!NJQ46,1)</f>
        <v>0</v>
      </c>
      <c r="NJN35" s="536">
        <f>ROUND(Eigenmischungen!NJR46,1)</f>
        <v>0</v>
      </c>
      <c r="NJO35" s="536">
        <f>ROUND(Eigenmischungen!NJS46,1)</f>
        <v>0</v>
      </c>
      <c r="NJP35" s="536">
        <f>ROUND(Eigenmischungen!NJT46,1)</f>
        <v>0</v>
      </c>
      <c r="NJQ35" s="536">
        <f>ROUND(Eigenmischungen!NJU46,1)</f>
        <v>0</v>
      </c>
      <c r="NJR35" s="536">
        <f>ROUND(Eigenmischungen!NJV46,1)</f>
        <v>0</v>
      </c>
      <c r="NJS35" s="536">
        <f>ROUND(Eigenmischungen!NJW46,1)</f>
        <v>0</v>
      </c>
      <c r="NJT35" s="536">
        <f>ROUND(Eigenmischungen!NJX46,1)</f>
        <v>0</v>
      </c>
      <c r="NJU35" s="536">
        <f>ROUND(Eigenmischungen!NJY46,1)</f>
        <v>0</v>
      </c>
      <c r="NJV35" s="536">
        <f>ROUND(Eigenmischungen!NJZ46,1)</f>
        <v>0</v>
      </c>
      <c r="NJW35" s="536">
        <f>ROUND(Eigenmischungen!NKA46,1)</f>
        <v>0</v>
      </c>
      <c r="NJX35" s="536">
        <f>ROUND(Eigenmischungen!NKB46,1)</f>
        <v>0</v>
      </c>
      <c r="NJY35" s="536">
        <f>ROUND(Eigenmischungen!NKC46,1)</f>
        <v>0</v>
      </c>
      <c r="NJZ35" s="536">
        <f>ROUND(Eigenmischungen!NKD46,1)</f>
        <v>0</v>
      </c>
      <c r="NKA35" s="536">
        <f>ROUND(Eigenmischungen!NKE46,1)</f>
        <v>0</v>
      </c>
      <c r="NKB35" s="536">
        <f>ROUND(Eigenmischungen!NKF46,1)</f>
        <v>0</v>
      </c>
      <c r="NKC35" s="536">
        <f>ROUND(Eigenmischungen!NKG46,1)</f>
        <v>0</v>
      </c>
      <c r="NKD35" s="536">
        <f>ROUND(Eigenmischungen!NKH46,1)</f>
        <v>0</v>
      </c>
      <c r="NKE35" s="536">
        <f>ROUND(Eigenmischungen!NKI46,1)</f>
        <v>0</v>
      </c>
      <c r="NKF35" s="536">
        <f>ROUND(Eigenmischungen!NKJ46,1)</f>
        <v>0</v>
      </c>
      <c r="NKG35" s="536">
        <f>ROUND(Eigenmischungen!NKK46,1)</f>
        <v>0</v>
      </c>
      <c r="NKH35" s="536">
        <f>ROUND(Eigenmischungen!NKL46,1)</f>
        <v>0</v>
      </c>
      <c r="NKI35" s="536">
        <f>ROUND(Eigenmischungen!NKM46,1)</f>
        <v>0</v>
      </c>
      <c r="NKJ35" s="536">
        <f>ROUND(Eigenmischungen!NKN46,1)</f>
        <v>0</v>
      </c>
      <c r="NKK35" s="536">
        <f>ROUND(Eigenmischungen!NKO46,1)</f>
        <v>0</v>
      </c>
      <c r="NKL35" s="536">
        <f>ROUND(Eigenmischungen!NKP46,1)</f>
        <v>0</v>
      </c>
      <c r="NKM35" s="536">
        <f>ROUND(Eigenmischungen!NKQ46,1)</f>
        <v>0</v>
      </c>
      <c r="NKN35" s="536">
        <f>ROUND(Eigenmischungen!NKR46,1)</f>
        <v>0</v>
      </c>
      <c r="NKO35" s="536">
        <f>ROUND(Eigenmischungen!NKS46,1)</f>
        <v>0</v>
      </c>
      <c r="NKP35" s="536">
        <f>ROUND(Eigenmischungen!NKT46,1)</f>
        <v>0</v>
      </c>
      <c r="NKQ35" s="536">
        <f>ROUND(Eigenmischungen!NKU46,1)</f>
        <v>0</v>
      </c>
      <c r="NKR35" s="536">
        <f>ROUND(Eigenmischungen!NKV46,1)</f>
        <v>0</v>
      </c>
      <c r="NKS35" s="536">
        <f>ROUND(Eigenmischungen!NKW46,1)</f>
        <v>0</v>
      </c>
      <c r="NKT35" s="536">
        <f>ROUND(Eigenmischungen!NKX46,1)</f>
        <v>0</v>
      </c>
      <c r="NKU35" s="536">
        <f>ROUND(Eigenmischungen!NKY46,1)</f>
        <v>0</v>
      </c>
      <c r="NKV35" s="536">
        <f>ROUND(Eigenmischungen!NKZ46,1)</f>
        <v>0</v>
      </c>
      <c r="NKW35" s="536">
        <f>ROUND(Eigenmischungen!NLA46,1)</f>
        <v>0</v>
      </c>
      <c r="NKX35" s="536">
        <f>ROUND(Eigenmischungen!NLB46,1)</f>
        <v>0</v>
      </c>
      <c r="NKY35" s="536">
        <f>ROUND(Eigenmischungen!NLC46,1)</f>
        <v>0</v>
      </c>
      <c r="NKZ35" s="536">
        <f>ROUND(Eigenmischungen!NLD46,1)</f>
        <v>0</v>
      </c>
      <c r="NLA35" s="536">
        <f>ROUND(Eigenmischungen!NLE46,1)</f>
        <v>0</v>
      </c>
      <c r="NLB35" s="536">
        <f>ROUND(Eigenmischungen!NLF46,1)</f>
        <v>0</v>
      </c>
      <c r="NLC35" s="536">
        <f>ROUND(Eigenmischungen!NLG46,1)</f>
        <v>0</v>
      </c>
      <c r="NLD35" s="536">
        <f>ROUND(Eigenmischungen!NLH46,1)</f>
        <v>0</v>
      </c>
      <c r="NLE35" s="536">
        <f>ROUND(Eigenmischungen!NLI46,1)</f>
        <v>0</v>
      </c>
      <c r="NLF35" s="536">
        <f>ROUND(Eigenmischungen!NLJ46,1)</f>
        <v>0</v>
      </c>
      <c r="NLG35" s="536">
        <f>ROUND(Eigenmischungen!NLK46,1)</f>
        <v>0</v>
      </c>
      <c r="NLH35" s="536">
        <f>ROUND(Eigenmischungen!NLL46,1)</f>
        <v>0</v>
      </c>
      <c r="NLI35" s="536">
        <f>ROUND(Eigenmischungen!NLM46,1)</f>
        <v>0</v>
      </c>
      <c r="NLJ35" s="536">
        <f>ROUND(Eigenmischungen!NLN46,1)</f>
        <v>0</v>
      </c>
      <c r="NLK35" s="536">
        <f>ROUND(Eigenmischungen!NLO46,1)</f>
        <v>0</v>
      </c>
      <c r="NLL35" s="536">
        <f>ROUND(Eigenmischungen!NLP46,1)</f>
        <v>0</v>
      </c>
      <c r="NLM35" s="536">
        <f>ROUND(Eigenmischungen!NLQ46,1)</f>
        <v>0</v>
      </c>
      <c r="NLN35" s="536">
        <f>ROUND(Eigenmischungen!NLR46,1)</f>
        <v>0</v>
      </c>
      <c r="NLO35" s="536">
        <f>ROUND(Eigenmischungen!NLS46,1)</f>
        <v>0</v>
      </c>
      <c r="NLP35" s="536">
        <f>ROUND(Eigenmischungen!NLT46,1)</f>
        <v>0</v>
      </c>
      <c r="NLQ35" s="536">
        <f>ROUND(Eigenmischungen!NLU46,1)</f>
        <v>0</v>
      </c>
      <c r="NLR35" s="536">
        <f>ROUND(Eigenmischungen!NLV46,1)</f>
        <v>0</v>
      </c>
      <c r="NLS35" s="536">
        <f>ROUND(Eigenmischungen!NLW46,1)</f>
        <v>0</v>
      </c>
      <c r="NLT35" s="536">
        <f>ROUND(Eigenmischungen!NLX46,1)</f>
        <v>0</v>
      </c>
      <c r="NLU35" s="536">
        <f>ROUND(Eigenmischungen!NLY46,1)</f>
        <v>0</v>
      </c>
      <c r="NLV35" s="536">
        <f>ROUND(Eigenmischungen!NLZ46,1)</f>
        <v>0</v>
      </c>
      <c r="NLW35" s="536">
        <f>ROUND(Eigenmischungen!NMA46,1)</f>
        <v>0</v>
      </c>
      <c r="NLX35" s="536">
        <f>ROUND(Eigenmischungen!NMB46,1)</f>
        <v>0</v>
      </c>
      <c r="NLY35" s="536">
        <f>ROUND(Eigenmischungen!NMC46,1)</f>
        <v>0</v>
      </c>
      <c r="NLZ35" s="536">
        <f>ROUND(Eigenmischungen!NMD46,1)</f>
        <v>0</v>
      </c>
      <c r="NMA35" s="536">
        <f>ROUND(Eigenmischungen!NME46,1)</f>
        <v>0</v>
      </c>
      <c r="NMB35" s="536">
        <f>ROUND(Eigenmischungen!NMF46,1)</f>
        <v>0</v>
      </c>
      <c r="NMC35" s="536">
        <f>ROUND(Eigenmischungen!NMG46,1)</f>
        <v>0</v>
      </c>
      <c r="NMD35" s="536">
        <f>ROUND(Eigenmischungen!NMH46,1)</f>
        <v>0</v>
      </c>
      <c r="NME35" s="536">
        <f>ROUND(Eigenmischungen!NMI46,1)</f>
        <v>0</v>
      </c>
      <c r="NMF35" s="536">
        <f>ROUND(Eigenmischungen!NMJ46,1)</f>
        <v>0</v>
      </c>
      <c r="NMG35" s="536">
        <f>ROUND(Eigenmischungen!NMK46,1)</f>
        <v>0</v>
      </c>
      <c r="NMH35" s="536">
        <f>ROUND(Eigenmischungen!NML46,1)</f>
        <v>0</v>
      </c>
      <c r="NMI35" s="536">
        <f>ROUND(Eigenmischungen!NMM46,1)</f>
        <v>0</v>
      </c>
      <c r="NMJ35" s="536">
        <f>ROUND(Eigenmischungen!NMN46,1)</f>
        <v>0</v>
      </c>
      <c r="NMK35" s="536">
        <f>ROUND(Eigenmischungen!NMO46,1)</f>
        <v>0</v>
      </c>
      <c r="NML35" s="536">
        <f>ROUND(Eigenmischungen!NMP46,1)</f>
        <v>0</v>
      </c>
      <c r="NMM35" s="536">
        <f>ROUND(Eigenmischungen!NMQ46,1)</f>
        <v>0</v>
      </c>
      <c r="NMN35" s="536">
        <f>ROUND(Eigenmischungen!NMR46,1)</f>
        <v>0</v>
      </c>
      <c r="NMO35" s="536">
        <f>ROUND(Eigenmischungen!NMS46,1)</f>
        <v>0</v>
      </c>
      <c r="NMP35" s="536">
        <f>ROUND(Eigenmischungen!NMT46,1)</f>
        <v>0</v>
      </c>
      <c r="NMQ35" s="536">
        <f>ROUND(Eigenmischungen!NMU46,1)</f>
        <v>0</v>
      </c>
      <c r="NMR35" s="536">
        <f>ROUND(Eigenmischungen!NMV46,1)</f>
        <v>0</v>
      </c>
      <c r="NMS35" s="536">
        <f>ROUND(Eigenmischungen!NMW46,1)</f>
        <v>0</v>
      </c>
      <c r="NMT35" s="536">
        <f>ROUND(Eigenmischungen!NMX46,1)</f>
        <v>0</v>
      </c>
      <c r="NMU35" s="536">
        <f>ROUND(Eigenmischungen!NMY46,1)</f>
        <v>0</v>
      </c>
      <c r="NMV35" s="536">
        <f>ROUND(Eigenmischungen!NMZ46,1)</f>
        <v>0</v>
      </c>
      <c r="NMW35" s="536">
        <f>ROUND(Eigenmischungen!NNA46,1)</f>
        <v>0</v>
      </c>
      <c r="NMX35" s="536">
        <f>ROUND(Eigenmischungen!NNB46,1)</f>
        <v>0</v>
      </c>
      <c r="NMY35" s="536">
        <f>ROUND(Eigenmischungen!NNC46,1)</f>
        <v>0</v>
      </c>
      <c r="NMZ35" s="536">
        <f>ROUND(Eigenmischungen!NND46,1)</f>
        <v>0</v>
      </c>
      <c r="NNA35" s="536">
        <f>ROUND(Eigenmischungen!NNE46,1)</f>
        <v>0</v>
      </c>
      <c r="NNB35" s="536">
        <f>ROUND(Eigenmischungen!NNF46,1)</f>
        <v>0</v>
      </c>
      <c r="NNC35" s="536">
        <f>ROUND(Eigenmischungen!NNG46,1)</f>
        <v>0</v>
      </c>
      <c r="NND35" s="536">
        <f>ROUND(Eigenmischungen!NNH46,1)</f>
        <v>0</v>
      </c>
      <c r="NNE35" s="536">
        <f>ROUND(Eigenmischungen!NNI46,1)</f>
        <v>0</v>
      </c>
      <c r="NNF35" s="536">
        <f>ROUND(Eigenmischungen!NNJ46,1)</f>
        <v>0</v>
      </c>
      <c r="NNG35" s="536">
        <f>ROUND(Eigenmischungen!NNK46,1)</f>
        <v>0</v>
      </c>
      <c r="NNH35" s="536">
        <f>ROUND(Eigenmischungen!NNL46,1)</f>
        <v>0</v>
      </c>
      <c r="NNI35" s="536">
        <f>ROUND(Eigenmischungen!NNM46,1)</f>
        <v>0</v>
      </c>
      <c r="NNJ35" s="536">
        <f>ROUND(Eigenmischungen!NNN46,1)</f>
        <v>0</v>
      </c>
      <c r="NNK35" s="536">
        <f>ROUND(Eigenmischungen!NNO46,1)</f>
        <v>0</v>
      </c>
      <c r="NNL35" s="536">
        <f>ROUND(Eigenmischungen!NNP46,1)</f>
        <v>0</v>
      </c>
      <c r="NNM35" s="536">
        <f>ROUND(Eigenmischungen!NNQ46,1)</f>
        <v>0</v>
      </c>
      <c r="NNN35" s="536">
        <f>ROUND(Eigenmischungen!NNR46,1)</f>
        <v>0</v>
      </c>
      <c r="NNO35" s="536">
        <f>ROUND(Eigenmischungen!NNS46,1)</f>
        <v>0</v>
      </c>
      <c r="NNP35" s="536">
        <f>ROUND(Eigenmischungen!NNT46,1)</f>
        <v>0</v>
      </c>
      <c r="NNQ35" s="536">
        <f>ROUND(Eigenmischungen!NNU46,1)</f>
        <v>0</v>
      </c>
      <c r="NNR35" s="536">
        <f>ROUND(Eigenmischungen!NNV46,1)</f>
        <v>0</v>
      </c>
      <c r="NNS35" s="536">
        <f>ROUND(Eigenmischungen!NNW46,1)</f>
        <v>0</v>
      </c>
      <c r="NNT35" s="536">
        <f>ROUND(Eigenmischungen!NNX46,1)</f>
        <v>0</v>
      </c>
      <c r="NNU35" s="536">
        <f>ROUND(Eigenmischungen!NNY46,1)</f>
        <v>0</v>
      </c>
      <c r="NNV35" s="536">
        <f>ROUND(Eigenmischungen!NNZ46,1)</f>
        <v>0</v>
      </c>
      <c r="NNW35" s="536">
        <f>ROUND(Eigenmischungen!NOA46,1)</f>
        <v>0</v>
      </c>
      <c r="NNX35" s="536">
        <f>ROUND(Eigenmischungen!NOB46,1)</f>
        <v>0</v>
      </c>
      <c r="NNY35" s="536">
        <f>ROUND(Eigenmischungen!NOC46,1)</f>
        <v>0</v>
      </c>
      <c r="NNZ35" s="536">
        <f>ROUND(Eigenmischungen!NOD46,1)</f>
        <v>0</v>
      </c>
      <c r="NOA35" s="536">
        <f>ROUND(Eigenmischungen!NOE46,1)</f>
        <v>0</v>
      </c>
      <c r="NOB35" s="536">
        <f>ROUND(Eigenmischungen!NOF46,1)</f>
        <v>0</v>
      </c>
      <c r="NOC35" s="536">
        <f>ROUND(Eigenmischungen!NOG46,1)</f>
        <v>0</v>
      </c>
      <c r="NOD35" s="536">
        <f>ROUND(Eigenmischungen!NOH46,1)</f>
        <v>0</v>
      </c>
      <c r="NOE35" s="536">
        <f>ROUND(Eigenmischungen!NOI46,1)</f>
        <v>0</v>
      </c>
      <c r="NOF35" s="536">
        <f>ROUND(Eigenmischungen!NOJ46,1)</f>
        <v>0</v>
      </c>
      <c r="NOG35" s="536">
        <f>ROUND(Eigenmischungen!NOK46,1)</f>
        <v>0</v>
      </c>
      <c r="NOH35" s="536">
        <f>ROUND(Eigenmischungen!NOL46,1)</f>
        <v>0</v>
      </c>
      <c r="NOI35" s="536">
        <f>ROUND(Eigenmischungen!NOM46,1)</f>
        <v>0</v>
      </c>
      <c r="NOJ35" s="536">
        <f>ROUND(Eigenmischungen!NON46,1)</f>
        <v>0</v>
      </c>
      <c r="NOK35" s="536">
        <f>ROUND(Eigenmischungen!NOO46,1)</f>
        <v>0</v>
      </c>
      <c r="NOL35" s="536">
        <f>ROUND(Eigenmischungen!NOP46,1)</f>
        <v>0</v>
      </c>
      <c r="NOM35" s="536">
        <f>ROUND(Eigenmischungen!NOQ46,1)</f>
        <v>0</v>
      </c>
      <c r="NON35" s="536">
        <f>ROUND(Eigenmischungen!NOR46,1)</f>
        <v>0</v>
      </c>
      <c r="NOO35" s="536">
        <f>ROUND(Eigenmischungen!NOS46,1)</f>
        <v>0</v>
      </c>
      <c r="NOP35" s="536">
        <f>ROUND(Eigenmischungen!NOT46,1)</f>
        <v>0</v>
      </c>
      <c r="NOQ35" s="536">
        <f>ROUND(Eigenmischungen!NOU46,1)</f>
        <v>0</v>
      </c>
      <c r="NOR35" s="536">
        <f>ROUND(Eigenmischungen!NOV46,1)</f>
        <v>0</v>
      </c>
      <c r="NOS35" s="536">
        <f>ROUND(Eigenmischungen!NOW46,1)</f>
        <v>0</v>
      </c>
      <c r="NOT35" s="536">
        <f>ROUND(Eigenmischungen!NOX46,1)</f>
        <v>0</v>
      </c>
      <c r="NOU35" s="536">
        <f>ROUND(Eigenmischungen!NOY46,1)</f>
        <v>0</v>
      </c>
      <c r="NOV35" s="536">
        <f>ROUND(Eigenmischungen!NOZ46,1)</f>
        <v>0</v>
      </c>
      <c r="NOW35" s="536">
        <f>ROUND(Eigenmischungen!NPA46,1)</f>
        <v>0</v>
      </c>
      <c r="NOX35" s="536">
        <f>ROUND(Eigenmischungen!NPB46,1)</f>
        <v>0</v>
      </c>
      <c r="NOY35" s="536">
        <f>ROUND(Eigenmischungen!NPC46,1)</f>
        <v>0</v>
      </c>
      <c r="NOZ35" s="536">
        <f>ROUND(Eigenmischungen!NPD46,1)</f>
        <v>0</v>
      </c>
      <c r="NPA35" s="536">
        <f>ROUND(Eigenmischungen!NPE46,1)</f>
        <v>0</v>
      </c>
      <c r="NPB35" s="536">
        <f>ROUND(Eigenmischungen!NPF46,1)</f>
        <v>0</v>
      </c>
      <c r="NPC35" s="536">
        <f>ROUND(Eigenmischungen!NPG46,1)</f>
        <v>0</v>
      </c>
      <c r="NPD35" s="536">
        <f>ROUND(Eigenmischungen!NPH46,1)</f>
        <v>0</v>
      </c>
      <c r="NPE35" s="536">
        <f>ROUND(Eigenmischungen!NPI46,1)</f>
        <v>0</v>
      </c>
      <c r="NPF35" s="536">
        <f>ROUND(Eigenmischungen!NPJ46,1)</f>
        <v>0</v>
      </c>
      <c r="NPG35" s="536">
        <f>ROUND(Eigenmischungen!NPK46,1)</f>
        <v>0</v>
      </c>
      <c r="NPH35" s="536">
        <f>ROUND(Eigenmischungen!NPL46,1)</f>
        <v>0</v>
      </c>
      <c r="NPI35" s="536">
        <f>ROUND(Eigenmischungen!NPM46,1)</f>
        <v>0</v>
      </c>
      <c r="NPJ35" s="536">
        <f>ROUND(Eigenmischungen!NPN46,1)</f>
        <v>0</v>
      </c>
      <c r="NPK35" s="536">
        <f>ROUND(Eigenmischungen!NPO46,1)</f>
        <v>0</v>
      </c>
      <c r="NPL35" s="536">
        <f>ROUND(Eigenmischungen!NPP46,1)</f>
        <v>0</v>
      </c>
      <c r="NPM35" s="536">
        <f>ROUND(Eigenmischungen!NPQ46,1)</f>
        <v>0</v>
      </c>
      <c r="NPN35" s="536">
        <f>ROUND(Eigenmischungen!NPR46,1)</f>
        <v>0</v>
      </c>
      <c r="NPO35" s="536">
        <f>ROUND(Eigenmischungen!NPS46,1)</f>
        <v>0</v>
      </c>
      <c r="NPP35" s="536">
        <f>ROUND(Eigenmischungen!NPT46,1)</f>
        <v>0</v>
      </c>
      <c r="NPQ35" s="536">
        <f>ROUND(Eigenmischungen!NPU46,1)</f>
        <v>0</v>
      </c>
      <c r="NPR35" s="536">
        <f>ROUND(Eigenmischungen!NPV46,1)</f>
        <v>0</v>
      </c>
      <c r="NPS35" s="536">
        <f>ROUND(Eigenmischungen!NPW46,1)</f>
        <v>0</v>
      </c>
      <c r="NPT35" s="536">
        <f>ROUND(Eigenmischungen!NPX46,1)</f>
        <v>0</v>
      </c>
      <c r="NPU35" s="536">
        <f>ROUND(Eigenmischungen!NPY46,1)</f>
        <v>0</v>
      </c>
      <c r="NPV35" s="536">
        <f>ROUND(Eigenmischungen!NPZ46,1)</f>
        <v>0</v>
      </c>
      <c r="NPW35" s="536">
        <f>ROUND(Eigenmischungen!NQA46,1)</f>
        <v>0</v>
      </c>
      <c r="NPX35" s="536">
        <f>ROUND(Eigenmischungen!NQB46,1)</f>
        <v>0</v>
      </c>
      <c r="NPY35" s="536">
        <f>ROUND(Eigenmischungen!NQC46,1)</f>
        <v>0</v>
      </c>
      <c r="NPZ35" s="536">
        <f>ROUND(Eigenmischungen!NQD46,1)</f>
        <v>0</v>
      </c>
      <c r="NQA35" s="536">
        <f>ROUND(Eigenmischungen!NQE46,1)</f>
        <v>0</v>
      </c>
      <c r="NQB35" s="536">
        <f>ROUND(Eigenmischungen!NQF46,1)</f>
        <v>0</v>
      </c>
      <c r="NQC35" s="536">
        <f>ROUND(Eigenmischungen!NQG46,1)</f>
        <v>0</v>
      </c>
      <c r="NQD35" s="536">
        <f>ROUND(Eigenmischungen!NQH46,1)</f>
        <v>0</v>
      </c>
      <c r="NQE35" s="536">
        <f>ROUND(Eigenmischungen!NQI46,1)</f>
        <v>0</v>
      </c>
      <c r="NQF35" s="536">
        <f>ROUND(Eigenmischungen!NQJ46,1)</f>
        <v>0</v>
      </c>
      <c r="NQG35" s="536">
        <f>ROUND(Eigenmischungen!NQK46,1)</f>
        <v>0</v>
      </c>
      <c r="NQH35" s="536">
        <f>ROUND(Eigenmischungen!NQL46,1)</f>
        <v>0</v>
      </c>
      <c r="NQI35" s="536">
        <f>ROUND(Eigenmischungen!NQM46,1)</f>
        <v>0</v>
      </c>
      <c r="NQJ35" s="536">
        <f>ROUND(Eigenmischungen!NQN46,1)</f>
        <v>0</v>
      </c>
      <c r="NQK35" s="536">
        <f>ROUND(Eigenmischungen!NQO46,1)</f>
        <v>0</v>
      </c>
      <c r="NQL35" s="536">
        <f>ROUND(Eigenmischungen!NQP46,1)</f>
        <v>0</v>
      </c>
      <c r="NQM35" s="536">
        <f>ROUND(Eigenmischungen!NQQ46,1)</f>
        <v>0</v>
      </c>
      <c r="NQN35" s="536">
        <f>ROUND(Eigenmischungen!NQR46,1)</f>
        <v>0</v>
      </c>
      <c r="NQO35" s="536">
        <f>ROUND(Eigenmischungen!NQS46,1)</f>
        <v>0</v>
      </c>
      <c r="NQP35" s="536">
        <f>ROUND(Eigenmischungen!NQT46,1)</f>
        <v>0</v>
      </c>
      <c r="NQQ35" s="536">
        <f>ROUND(Eigenmischungen!NQU46,1)</f>
        <v>0</v>
      </c>
      <c r="NQR35" s="536">
        <f>ROUND(Eigenmischungen!NQV46,1)</f>
        <v>0</v>
      </c>
      <c r="NQS35" s="536">
        <f>ROUND(Eigenmischungen!NQW46,1)</f>
        <v>0</v>
      </c>
      <c r="NQT35" s="536">
        <f>ROUND(Eigenmischungen!NQX46,1)</f>
        <v>0</v>
      </c>
      <c r="NQU35" s="536">
        <f>ROUND(Eigenmischungen!NQY46,1)</f>
        <v>0</v>
      </c>
      <c r="NQV35" s="536">
        <f>ROUND(Eigenmischungen!NQZ46,1)</f>
        <v>0</v>
      </c>
      <c r="NQW35" s="536">
        <f>ROUND(Eigenmischungen!NRA46,1)</f>
        <v>0</v>
      </c>
      <c r="NQX35" s="536">
        <f>ROUND(Eigenmischungen!NRB46,1)</f>
        <v>0</v>
      </c>
      <c r="NQY35" s="536">
        <f>ROUND(Eigenmischungen!NRC46,1)</f>
        <v>0</v>
      </c>
      <c r="NQZ35" s="536">
        <f>ROUND(Eigenmischungen!NRD46,1)</f>
        <v>0</v>
      </c>
      <c r="NRA35" s="536">
        <f>ROUND(Eigenmischungen!NRE46,1)</f>
        <v>0</v>
      </c>
      <c r="NRB35" s="536">
        <f>ROUND(Eigenmischungen!NRF46,1)</f>
        <v>0</v>
      </c>
      <c r="NRC35" s="536">
        <f>ROUND(Eigenmischungen!NRG46,1)</f>
        <v>0</v>
      </c>
      <c r="NRD35" s="536">
        <f>ROUND(Eigenmischungen!NRH46,1)</f>
        <v>0</v>
      </c>
      <c r="NRE35" s="536">
        <f>ROUND(Eigenmischungen!NRI46,1)</f>
        <v>0</v>
      </c>
      <c r="NRF35" s="536">
        <f>ROUND(Eigenmischungen!NRJ46,1)</f>
        <v>0</v>
      </c>
      <c r="NRG35" s="536">
        <f>ROUND(Eigenmischungen!NRK46,1)</f>
        <v>0</v>
      </c>
      <c r="NRH35" s="536">
        <f>ROUND(Eigenmischungen!NRL46,1)</f>
        <v>0</v>
      </c>
      <c r="NRI35" s="536">
        <f>ROUND(Eigenmischungen!NRM46,1)</f>
        <v>0</v>
      </c>
      <c r="NRJ35" s="536">
        <f>ROUND(Eigenmischungen!NRN46,1)</f>
        <v>0</v>
      </c>
      <c r="NRK35" s="536">
        <f>ROUND(Eigenmischungen!NRO46,1)</f>
        <v>0</v>
      </c>
      <c r="NRL35" s="536">
        <f>ROUND(Eigenmischungen!NRP46,1)</f>
        <v>0</v>
      </c>
      <c r="NRM35" s="536">
        <f>ROUND(Eigenmischungen!NRQ46,1)</f>
        <v>0</v>
      </c>
      <c r="NRN35" s="536">
        <f>ROUND(Eigenmischungen!NRR46,1)</f>
        <v>0</v>
      </c>
      <c r="NRO35" s="536">
        <f>ROUND(Eigenmischungen!NRS46,1)</f>
        <v>0</v>
      </c>
      <c r="NRP35" s="536">
        <f>ROUND(Eigenmischungen!NRT46,1)</f>
        <v>0</v>
      </c>
      <c r="NRQ35" s="536">
        <f>ROUND(Eigenmischungen!NRU46,1)</f>
        <v>0</v>
      </c>
      <c r="NRR35" s="536">
        <f>ROUND(Eigenmischungen!NRV46,1)</f>
        <v>0</v>
      </c>
      <c r="NRS35" s="536">
        <f>ROUND(Eigenmischungen!NRW46,1)</f>
        <v>0</v>
      </c>
      <c r="NRT35" s="536">
        <f>ROUND(Eigenmischungen!NRX46,1)</f>
        <v>0</v>
      </c>
      <c r="NRU35" s="536">
        <f>ROUND(Eigenmischungen!NRY46,1)</f>
        <v>0</v>
      </c>
      <c r="NRV35" s="536">
        <f>ROUND(Eigenmischungen!NRZ46,1)</f>
        <v>0</v>
      </c>
      <c r="NRW35" s="536">
        <f>ROUND(Eigenmischungen!NSA46,1)</f>
        <v>0</v>
      </c>
      <c r="NRX35" s="536">
        <f>ROUND(Eigenmischungen!NSB46,1)</f>
        <v>0</v>
      </c>
      <c r="NRY35" s="536">
        <f>ROUND(Eigenmischungen!NSC46,1)</f>
        <v>0</v>
      </c>
      <c r="NRZ35" s="536">
        <f>ROUND(Eigenmischungen!NSD46,1)</f>
        <v>0</v>
      </c>
      <c r="NSA35" s="536">
        <f>ROUND(Eigenmischungen!NSE46,1)</f>
        <v>0</v>
      </c>
      <c r="NSB35" s="536">
        <f>ROUND(Eigenmischungen!NSF46,1)</f>
        <v>0</v>
      </c>
      <c r="NSC35" s="536">
        <f>ROUND(Eigenmischungen!NSG46,1)</f>
        <v>0</v>
      </c>
      <c r="NSD35" s="536">
        <f>ROUND(Eigenmischungen!NSH46,1)</f>
        <v>0</v>
      </c>
      <c r="NSE35" s="536">
        <f>ROUND(Eigenmischungen!NSI46,1)</f>
        <v>0</v>
      </c>
      <c r="NSF35" s="536">
        <f>ROUND(Eigenmischungen!NSJ46,1)</f>
        <v>0</v>
      </c>
      <c r="NSG35" s="536">
        <f>ROUND(Eigenmischungen!NSK46,1)</f>
        <v>0</v>
      </c>
      <c r="NSH35" s="536">
        <f>ROUND(Eigenmischungen!NSL46,1)</f>
        <v>0</v>
      </c>
      <c r="NSI35" s="536">
        <f>ROUND(Eigenmischungen!NSM46,1)</f>
        <v>0</v>
      </c>
      <c r="NSJ35" s="536">
        <f>ROUND(Eigenmischungen!NSN46,1)</f>
        <v>0</v>
      </c>
      <c r="NSK35" s="536">
        <f>ROUND(Eigenmischungen!NSO46,1)</f>
        <v>0</v>
      </c>
      <c r="NSL35" s="536">
        <f>ROUND(Eigenmischungen!NSP46,1)</f>
        <v>0</v>
      </c>
      <c r="NSM35" s="536">
        <f>ROUND(Eigenmischungen!NSQ46,1)</f>
        <v>0</v>
      </c>
      <c r="NSN35" s="536">
        <f>ROUND(Eigenmischungen!NSR46,1)</f>
        <v>0</v>
      </c>
      <c r="NSO35" s="536">
        <f>ROUND(Eigenmischungen!NSS46,1)</f>
        <v>0</v>
      </c>
      <c r="NSP35" s="536">
        <f>ROUND(Eigenmischungen!NST46,1)</f>
        <v>0</v>
      </c>
      <c r="NSQ35" s="536">
        <f>ROUND(Eigenmischungen!NSU46,1)</f>
        <v>0</v>
      </c>
      <c r="NSR35" s="536">
        <f>ROUND(Eigenmischungen!NSV46,1)</f>
        <v>0</v>
      </c>
      <c r="NSS35" s="536">
        <f>ROUND(Eigenmischungen!NSW46,1)</f>
        <v>0</v>
      </c>
      <c r="NST35" s="536">
        <f>ROUND(Eigenmischungen!NSX46,1)</f>
        <v>0</v>
      </c>
      <c r="NSU35" s="536">
        <f>ROUND(Eigenmischungen!NSY46,1)</f>
        <v>0</v>
      </c>
      <c r="NSV35" s="536">
        <f>ROUND(Eigenmischungen!NSZ46,1)</f>
        <v>0</v>
      </c>
      <c r="NSW35" s="536">
        <f>ROUND(Eigenmischungen!NTA46,1)</f>
        <v>0</v>
      </c>
      <c r="NSX35" s="536">
        <f>ROUND(Eigenmischungen!NTB46,1)</f>
        <v>0</v>
      </c>
      <c r="NSY35" s="536">
        <f>ROUND(Eigenmischungen!NTC46,1)</f>
        <v>0</v>
      </c>
      <c r="NSZ35" s="536">
        <f>ROUND(Eigenmischungen!NTD46,1)</f>
        <v>0</v>
      </c>
      <c r="NTA35" s="536">
        <f>ROUND(Eigenmischungen!NTE46,1)</f>
        <v>0</v>
      </c>
      <c r="NTB35" s="536">
        <f>ROUND(Eigenmischungen!NTF46,1)</f>
        <v>0</v>
      </c>
      <c r="NTC35" s="536">
        <f>ROUND(Eigenmischungen!NTG46,1)</f>
        <v>0</v>
      </c>
      <c r="NTD35" s="536">
        <f>ROUND(Eigenmischungen!NTH46,1)</f>
        <v>0</v>
      </c>
      <c r="NTE35" s="536">
        <f>ROUND(Eigenmischungen!NTI46,1)</f>
        <v>0</v>
      </c>
      <c r="NTF35" s="536">
        <f>ROUND(Eigenmischungen!NTJ46,1)</f>
        <v>0</v>
      </c>
      <c r="NTG35" s="536">
        <f>ROUND(Eigenmischungen!NTK46,1)</f>
        <v>0</v>
      </c>
      <c r="NTH35" s="536">
        <f>ROUND(Eigenmischungen!NTL46,1)</f>
        <v>0</v>
      </c>
      <c r="NTI35" s="536">
        <f>ROUND(Eigenmischungen!NTM46,1)</f>
        <v>0</v>
      </c>
      <c r="NTJ35" s="536">
        <f>ROUND(Eigenmischungen!NTN46,1)</f>
        <v>0</v>
      </c>
      <c r="NTK35" s="536">
        <f>ROUND(Eigenmischungen!NTO46,1)</f>
        <v>0</v>
      </c>
      <c r="NTL35" s="536">
        <f>ROUND(Eigenmischungen!NTP46,1)</f>
        <v>0</v>
      </c>
      <c r="NTM35" s="536">
        <f>ROUND(Eigenmischungen!NTQ46,1)</f>
        <v>0</v>
      </c>
      <c r="NTN35" s="536">
        <f>ROUND(Eigenmischungen!NTR46,1)</f>
        <v>0</v>
      </c>
      <c r="NTO35" s="536">
        <f>ROUND(Eigenmischungen!NTS46,1)</f>
        <v>0</v>
      </c>
      <c r="NTP35" s="536">
        <f>ROUND(Eigenmischungen!NTT46,1)</f>
        <v>0</v>
      </c>
      <c r="NTQ35" s="536">
        <f>ROUND(Eigenmischungen!NTU46,1)</f>
        <v>0</v>
      </c>
      <c r="NTR35" s="536">
        <f>ROUND(Eigenmischungen!NTV46,1)</f>
        <v>0</v>
      </c>
      <c r="NTS35" s="536">
        <f>ROUND(Eigenmischungen!NTW46,1)</f>
        <v>0</v>
      </c>
      <c r="NTT35" s="536">
        <f>ROUND(Eigenmischungen!NTX46,1)</f>
        <v>0</v>
      </c>
      <c r="NTU35" s="536">
        <f>ROUND(Eigenmischungen!NTY46,1)</f>
        <v>0</v>
      </c>
      <c r="NTV35" s="536">
        <f>ROUND(Eigenmischungen!NTZ46,1)</f>
        <v>0</v>
      </c>
      <c r="NTW35" s="536">
        <f>ROUND(Eigenmischungen!NUA46,1)</f>
        <v>0</v>
      </c>
      <c r="NTX35" s="536">
        <f>ROUND(Eigenmischungen!NUB46,1)</f>
        <v>0</v>
      </c>
      <c r="NTY35" s="536">
        <f>ROUND(Eigenmischungen!NUC46,1)</f>
        <v>0</v>
      </c>
      <c r="NTZ35" s="536">
        <f>ROUND(Eigenmischungen!NUD46,1)</f>
        <v>0</v>
      </c>
      <c r="NUA35" s="536">
        <f>ROUND(Eigenmischungen!NUE46,1)</f>
        <v>0</v>
      </c>
      <c r="NUB35" s="536">
        <f>ROUND(Eigenmischungen!NUF46,1)</f>
        <v>0</v>
      </c>
      <c r="NUC35" s="536">
        <f>ROUND(Eigenmischungen!NUG46,1)</f>
        <v>0</v>
      </c>
      <c r="NUD35" s="536">
        <f>ROUND(Eigenmischungen!NUH46,1)</f>
        <v>0</v>
      </c>
      <c r="NUE35" s="536">
        <f>ROUND(Eigenmischungen!NUI46,1)</f>
        <v>0</v>
      </c>
      <c r="NUF35" s="536">
        <f>ROUND(Eigenmischungen!NUJ46,1)</f>
        <v>0</v>
      </c>
      <c r="NUG35" s="536">
        <f>ROUND(Eigenmischungen!NUK46,1)</f>
        <v>0</v>
      </c>
      <c r="NUH35" s="536">
        <f>ROUND(Eigenmischungen!NUL46,1)</f>
        <v>0</v>
      </c>
      <c r="NUI35" s="536">
        <f>ROUND(Eigenmischungen!NUM46,1)</f>
        <v>0</v>
      </c>
      <c r="NUJ35" s="536">
        <f>ROUND(Eigenmischungen!NUN46,1)</f>
        <v>0</v>
      </c>
      <c r="NUK35" s="536">
        <f>ROUND(Eigenmischungen!NUO46,1)</f>
        <v>0</v>
      </c>
      <c r="NUL35" s="536">
        <f>ROUND(Eigenmischungen!NUP46,1)</f>
        <v>0</v>
      </c>
      <c r="NUM35" s="536">
        <f>ROUND(Eigenmischungen!NUQ46,1)</f>
        <v>0</v>
      </c>
      <c r="NUN35" s="536">
        <f>ROUND(Eigenmischungen!NUR46,1)</f>
        <v>0</v>
      </c>
      <c r="NUO35" s="536">
        <f>ROUND(Eigenmischungen!NUS46,1)</f>
        <v>0</v>
      </c>
      <c r="NUP35" s="536">
        <f>ROUND(Eigenmischungen!NUT46,1)</f>
        <v>0</v>
      </c>
      <c r="NUQ35" s="536">
        <f>ROUND(Eigenmischungen!NUU46,1)</f>
        <v>0</v>
      </c>
      <c r="NUR35" s="536">
        <f>ROUND(Eigenmischungen!NUV46,1)</f>
        <v>0</v>
      </c>
      <c r="NUS35" s="536">
        <f>ROUND(Eigenmischungen!NUW46,1)</f>
        <v>0</v>
      </c>
      <c r="NUT35" s="536">
        <f>ROUND(Eigenmischungen!NUX46,1)</f>
        <v>0</v>
      </c>
      <c r="NUU35" s="536">
        <f>ROUND(Eigenmischungen!NUY46,1)</f>
        <v>0</v>
      </c>
      <c r="NUV35" s="536">
        <f>ROUND(Eigenmischungen!NUZ46,1)</f>
        <v>0</v>
      </c>
      <c r="NUW35" s="536">
        <f>ROUND(Eigenmischungen!NVA46,1)</f>
        <v>0</v>
      </c>
      <c r="NUX35" s="536">
        <f>ROUND(Eigenmischungen!NVB46,1)</f>
        <v>0</v>
      </c>
      <c r="NUY35" s="536">
        <f>ROUND(Eigenmischungen!NVC46,1)</f>
        <v>0</v>
      </c>
      <c r="NUZ35" s="536">
        <f>ROUND(Eigenmischungen!NVD46,1)</f>
        <v>0</v>
      </c>
      <c r="NVA35" s="536">
        <f>ROUND(Eigenmischungen!NVE46,1)</f>
        <v>0</v>
      </c>
      <c r="NVB35" s="536">
        <f>ROUND(Eigenmischungen!NVF46,1)</f>
        <v>0</v>
      </c>
      <c r="NVC35" s="536">
        <f>ROUND(Eigenmischungen!NVG46,1)</f>
        <v>0</v>
      </c>
      <c r="NVD35" s="536">
        <f>ROUND(Eigenmischungen!NVH46,1)</f>
        <v>0</v>
      </c>
      <c r="NVE35" s="536">
        <f>ROUND(Eigenmischungen!NVI46,1)</f>
        <v>0</v>
      </c>
      <c r="NVF35" s="536">
        <f>ROUND(Eigenmischungen!NVJ46,1)</f>
        <v>0</v>
      </c>
      <c r="NVG35" s="536">
        <f>ROUND(Eigenmischungen!NVK46,1)</f>
        <v>0</v>
      </c>
      <c r="NVH35" s="536">
        <f>ROUND(Eigenmischungen!NVL46,1)</f>
        <v>0</v>
      </c>
      <c r="NVI35" s="536">
        <f>ROUND(Eigenmischungen!NVM46,1)</f>
        <v>0</v>
      </c>
      <c r="NVJ35" s="536">
        <f>ROUND(Eigenmischungen!NVN46,1)</f>
        <v>0</v>
      </c>
      <c r="NVK35" s="536">
        <f>ROUND(Eigenmischungen!NVO46,1)</f>
        <v>0</v>
      </c>
      <c r="NVL35" s="536">
        <f>ROUND(Eigenmischungen!NVP46,1)</f>
        <v>0</v>
      </c>
      <c r="NVM35" s="536">
        <f>ROUND(Eigenmischungen!NVQ46,1)</f>
        <v>0</v>
      </c>
      <c r="NVN35" s="536">
        <f>ROUND(Eigenmischungen!NVR46,1)</f>
        <v>0</v>
      </c>
      <c r="NVO35" s="536">
        <f>ROUND(Eigenmischungen!NVS46,1)</f>
        <v>0</v>
      </c>
      <c r="NVP35" s="536">
        <f>ROUND(Eigenmischungen!NVT46,1)</f>
        <v>0</v>
      </c>
      <c r="NVQ35" s="536">
        <f>ROUND(Eigenmischungen!NVU46,1)</f>
        <v>0</v>
      </c>
      <c r="NVR35" s="536">
        <f>ROUND(Eigenmischungen!NVV46,1)</f>
        <v>0</v>
      </c>
      <c r="NVS35" s="536">
        <f>ROUND(Eigenmischungen!NVW46,1)</f>
        <v>0</v>
      </c>
      <c r="NVT35" s="536">
        <f>ROUND(Eigenmischungen!NVX46,1)</f>
        <v>0</v>
      </c>
      <c r="NVU35" s="536">
        <f>ROUND(Eigenmischungen!NVY46,1)</f>
        <v>0</v>
      </c>
      <c r="NVV35" s="536">
        <f>ROUND(Eigenmischungen!NVZ46,1)</f>
        <v>0</v>
      </c>
      <c r="NVW35" s="536">
        <f>ROUND(Eigenmischungen!NWA46,1)</f>
        <v>0</v>
      </c>
      <c r="NVX35" s="536">
        <f>ROUND(Eigenmischungen!NWB46,1)</f>
        <v>0</v>
      </c>
      <c r="NVY35" s="536">
        <f>ROUND(Eigenmischungen!NWC46,1)</f>
        <v>0</v>
      </c>
      <c r="NVZ35" s="536">
        <f>ROUND(Eigenmischungen!NWD46,1)</f>
        <v>0</v>
      </c>
      <c r="NWA35" s="536">
        <f>ROUND(Eigenmischungen!NWE46,1)</f>
        <v>0</v>
      </c>
      <c r="NWB35" s="536">
        <f>ROUND(Eigenmischungen!NWF46,1)</f>
        <v>0</v>
      </c>
      <c r="NWC35" s="536">
        <f>ROUND(Eigenmischungen!NWG46,1)</f>
        <v>0</v>
      </c>
      <c r="NWD35" s="536">
        <f>ROUND(Eigenmischungen!NWH46,1)</f>
        <v>0</v>
      </c>
      <c r="NWE35" s="536">
        <f>ROUND(Eigenmischungen!NWI46,1)</f>
        <v>0</v>
      </c>
      <c r="NWF35" s="536">
        <f>ROUND(Eigenmischungen!NWJ46,1)</f>
        <v>0</v>
      </c>
      <c r="NWG35" s="536">
        <f>ROUND(Eigenmischungen!NWK46,1)</f>
        <v>0</v>
      </c>
      <c r="NWH35" s="536">
        <f>ROUND(Eigenmischungen!NWL46,1)</f>
        <v>0</v>
      </c>
      <c r="NWI35" s="536">
        <f>ROUND(Eigenmischungen!NWM46,1)</f>
        <v>0</v>
      </c>
      <c r="NWJ35" s="536">
        <f>ROUND(Eigenmischungen!NWN46,1)</f>
        <v>0</v>
      </c>
      <c r="NWK35" s="536">
        <f>ROUND(Eigenmischungen!NWO46,1)</f>
        <v>0</v>
      </c>
      <c r="NWL35" s="536">
        <f>ROUND(Eigenmischungen!NWP46,1)</f>
        <v>0</v>
      </c>
      <c r="NWM35" s="536">
        <f>ROUND(Eigenmischungen!NWQ46,1)</f>
        <v>0</v>
      </c>
      <c r="NWN35" s="536">
        <f>ROUND(Eigenmischungen!NWR46,1)</f>
        <v>0</v>
      </c>
      <c r="NWO35" s="536">
        <f>ROUND(Eigenmischungen!NWS46,1)</f>
        <v>0</v>
      </c>
      <c r="NWP35" s="536">
        <f>ROUND(Eigenmischungen!NWT46,1)</f>
        <v>0</v>
      </c>
      <c r="NWQ35" s="536">
        <f>ROUND(Eigenmischungen!NWU46,1)</f>
        <v>0</v>
      </c>
      <c r="NWR35" s="536">
        <f>ROUND(Eigenmischungen!NWV46,1)</f>
        <v>0</v>
      </c>
      <c r="NWS35" s="536">
        <f>ROUND(Eigenmischungen!NWW46,1)</f>
        <v>0</v>
      </c>
      <c r="NWT35" s="536">
        <f>ROUND(Eigenmischungen!NWX46,1)</f>
        <v>0</v>
      </c>
      <c r="NWU35" s="536">
        <f>ROUND(Eigenmischungen!NWY46,1)</f>
        <v>0</v>
      </c>
      <c r="NWV35" s="536">
        <f>ROUND(Eigenmischungen!NWZ46,1)</f>
        <v>0</v>
      </c>
      <c r="NWW35" s="536">
        <f>ROUND(Eigenmischungen!NXA46,1)</f>
        <v>0</v>
      </c>
      <c r="NWX35" s="536">
        <f>ROUND(Eigenmischungen!NXB46,1)</f>
        <v>0</v>
      </c>
      <c r="NWY35" s="536">
        <f>ROUND(Eigenmischungen!NXC46,1)</f>
        <v>0</v>
      </c>
      <c r="NWZ35" s="536">
        <f>ROUND(Eigenmischungen!NXD46,1)</f>
        <v>0</v>
      </c>
      <c r="NXA35" s="536">
        <f>ROUND(Eigenmischungen!NXE46,1)</f>
        <v>0</v>
      </c>
      <c r="NXB35" s="536">
        <f>ROUND(Eigenmischungen!NXF46,1)</f>
        <v>0</v>
      </c>
      <c r="NXC35" s="536">
        <f>ROUND(Eigenmischungen!NXG46,1)</f>
        <v>0</v>
      </c>
      <c r="NXD35" s="536">
        <f>ROUND(Eigenmischungen!NXH46,1)</f>
        <v>0</v>
      </c>
      <c r="NXE35" s="536">
        <f>ROUND(Eigenmischungen!NXI46,1)</f>
        <v>0</v>
      </c>
      <c r="NXF35" s="536">
        <f>ROUND(Eigenmischungen!NXJ46,1)</f>
        <v>0</v>
      </c>
      <c r="NXG35" s="536">
        <f>ROUND(Eigenmischungen!NXK46,1)</f>
        <v>0</v>
      </c>
      <c r="NXH35" s="536">
        <f>ROUND(Eigenmischungen!NXL46,1)</f>
        <v>0</v>
      </c>
      <c r="NXI35" s="536">
        <f>ROUND(Eigenmischungen!NXM46,1)</f>
        <v>0</v>
      </c>
      <c r="NXJ35" s="536">
        <f>ROUND(Eigenmischungen!NXN46,1)</f>
        <v>0</v>
      </c>
      <c r="NXK35" s="536">
        <f>ROUND(Eigenmischungen!NXO46,1)</f>
        <v>0</v>
      </c>
      <c r="NXL35" s="536">
        <f>ROUND(Eigenmischungen!NXP46,1)</f>
        <v>0</v>
      </c>
      <c r="NXM35" s="536">
        <f>ROUND(Eigenmischungen!NXQ46,1)</f>
        <v>0</v>
      </c>
      <c r="NXN35" s="536">
        <f>ROUND(Eigenmischungen!NXR46,1)</f>
        <v>0</v>
      </c>
      <c r="NXO35" s="536">
        <f>ROUND(Eigenmischungen!NXS46,1)</f>
        <v>0</v>
      </c>
      <c r="NXP35" s="536">
        <f>ROUND(Eigenmischungen!NXT46,1)</f>
        <v>0</v>
      </c>
      <c r="NXQ35" s="536">
        <f>ROUND(Eigenmischungen!NXU46,1)</f>
        <v>0</v>
      </c>
      <c r="NXR35" s="536">
        <f>ROUND(Eigenmischungen!NXV46,1)</f>
        <v>0</v>
      </c>
      <c r="NXS35" s="536">
        <f>ROUND(Eigenmischungen!NXW46,1)</f>
        <v>0</v>
      </c>
      <c r="NXT35" s="536">
        <f>ROUND(Eigenmischungen!NXX46,1)</f>
        <v>0</v>
      </c>
      <c r="NXU35" s="536">
        <f>ROUND(Eigenmischungen!NXY46,1)</f>
        <v>0</v>
      </c>
      <c r="NXV35" s="536">
        <f>ROUND(Eigenmischungen!NXZ46,1)</f>
        <v>0</v>
      </c>
      <c r="NXW35" s="536">
        <f>ROUND(Eigenmischungen!NYA46,1)</f>
        <v>0</v>
      </c>
      <c r="NXX35" s="536">
        <f>ROUND(Eigenmischungen!NYB46,1)</f>
        <v>0</v>
      </c>
      <c r="NXY35" s="536">
        <f>ROUND(Eigenmischungen!NYC46,1)</f>
        <v>0</v>
      </c>
      <c r="NXZ35" s="536">
        <f>ROUND(Eigenmischungen!NYD46,1)</f>
        <v>0</v>
      </c>
      <c r="NYA35" s="536">
        <f>ROUND(Eigenmischungen!NYE46,1)</f>
        <v>0</v>
      </c>
      <c r="NYB35" s="536">
        <f>ROUND(Eigenmischungen!NYF46,1)</f>
        <v>0</v>
      </c>
      <c r="NYC35" s="536">
        <f>ROUND(Eigenmischungen!NYG46,1)</f>
        <v>0</v>
      </c>
      <c r="NYD35" s="536">
        <f>ROUND(Eigenmischungen!NYH46,1)</f>
        <v>0</v>
      </c>
      <c r="NYE35" s="536">
        <f>ROUND(Eigenmischungen!NYI46,1)</f>
        <v>0</v>
      </c>
      <c r="NYF35" s="536">
        <f>ROUND(Eigenmischungen!NYJ46,1)</f>
        <v>0</v>
      </c>
      <c r="NYG35" s="536">
        <f>ROUND(Eigenmischungen!NYK46,1)</f>
        <v>0</v>
      </c>
      <c r="NYH35" s="536">
        <f>ROUND(Eigenmischungen!NYL46,1)</f>
        <v>0</v>
      </c>
      <c r="NYI35" s="536">
        <f>ROUND(Eigenmischungen!NYM46,1)</f>
        <v>0</v>
      </c>
      <c r="NYJ35" s="536">
        <f>ROUND(Eigenmischungen!NYN46,1)</f>
        <v>0</v>
      </c>
      <c r="NYK35" s="536">
        <f>ROUND(Eigenmischungen!NYO46,1)</f>
        <v>0</v>
      </c>
      <c r="NYL35" s="536">
        <f>ROUND(Eigenmischungen!NYP46,1)</f>
        <v>0</v>
      </c>
      <c r="NYM35" s="536">
        <f>ROUND(Eigenmischungen!NYQ46,1)</f>
        <v>0</v>
      </c>
      <c r="NYN35" s="536">
        <f>ROUND(Eigenmischungen!NYR46,1)</f>
        <v>0</v>
      </c>
      <c r="NYO35" s="536">
        <f>ROUND(Eigenmischungen!NYS46,1)</f>
        <v>0</v>
      </c>
      <c r="NYP35" s="536">
        <f>ROUND(Eigenmischungen!NYT46,1)</f>
        <v>0</v>
      </c>
      <c r="NYQ35" s="536">
        <f>ROUND(Eigenmischungen!NYU46,1)</f>
        <v>0</v>
      </c>
      <c r="NYR35" s="536">
        <f>ROUND(Eigenmischungen!NYV46,1)</f>
        <v>0</v>
      </c>
      <c r="NYS35" s="536">
        <f>ROUND(Eigenmischungen!NYW46,1)</f>
        <v>0</v>
      </c>
      <c r="NYT35" s="536">
        <f>ROUND(Eigenmischungen!NYX46,1)</f>
        <v>0</v>
      </c>
      <c r="NYU35" s="536">
        <f>ROUND(Eigenmischungen!NYY46,1)</f>
        <v>0</v>
      </c>
      <c r="NYV35" s="536">
        <f>ROUND(Eigenmischungen!NYZ46,1)</f>
        <v>0</v>
      </c>
      <c r="NYW35" s="536">
        <f>ROUND(Eigenmischungen!NZA46,1)</f>
        <v>0</v>
      </c>
      <c r="NYX35" s="536">
        <f>ROUND(Eigenmischungen!NZB46,1)</f>
        <v>0</v>
      </c>
      <c r="NYY35" s="536">
        <f>ROUND(Eigenmischungen!NZC46,1)</f>
        <v>0</v>
      </c>
      <c r="NYZ35" s="536">
        <f>ROUND(Eigenmischungen!NZD46,1)</f>
        <v>0</v>
      </c>
      <c r="NZA35" s="536">
        <f>ROUND(Eigenmischungen!NZE46,1)</f>
        <v>0</v>
      </c>
      <c r="NZB35" s="536">
        <f>ROUND(Eigenmischungen!NZF46,1)</f>
        <v>0</v>
      </c>
      <c r="NZC35" s="536">
        <f>ROUND(Eigenmischungen!NZG46,1)</f>
        <v>0</v>
      </c>
      <c r="NZD35" s="536">
        <f>ROUND(Eigenmischungen!NZH46,1)</f>
        <v>0</v>
      </c>
      <c r="NZE35" s="536">
        <f>ROUND(Eigenmischungen!NZI46,1)</f>
        <v>0</v>
      </c>
      <c r="NZF35" s="536">
        <f>ROUND(Eigenmischungen!NZJ46,1)</f>
        <v>0</v>
      </c>
      <c r="NZG35" s="536">
        <f>ROUND(Eigenmischungen!NZK46,1)</f>
        <v>0</v>
      </c>
      <c r="NZH35" s="536">
        <f>ROUND(Eigenmischungen!NZL46,1)</f>
        <v>0</v>
      </c>
      <c r="NZI35" s="536">
        <f>ROUND(Eigenmischungen!NZM46,1)</f>
        <v>0</v>
      </c>
      <c r="NZJ35" s="536">
        <f>ROUND(Eigenmischungen!NZN46,1)</f>
        <v>0</v>
      </c>
      <c r="NZK35" s="536">
        <f>ROUND(Eigenmischungen!NZO46,1)</f>
        <v>0</v>
      </c>
      <c r="NZL35" s="536">
        <f>ROUND(Eigenmischungen!NZP46,1)</f>
        <v>0</v>
      </c>
      <c r="NZM35" s="536">
        <f>ROUND(Eigenmischungen!NZQ46,1)</f>
        <v>0</v>
      </c>
      <c r="NZN35" s="536">
        <f>ROUND(Eigenmischungen!NZR46,1)</f>
        <v>0</v>
      </c>
      <c r="NZO35" s="536">
        <f>ROUND(Eigenmischungen!NZS46,1)</f>
        <v>0</v>
      </c>
      <c r="NZP35" s="536">
        <f>ROUND(Eigenmischungen!NZT46,1)</f>
        <v>0</v>
      </c>
      <c r="NZQ35" s="536">
        <f>ROUND(Eigenmischungen!NZU46,1)</f>
        <v>0</v>
      </c>
      <c r="NZR35" s="536">
        <f>ROUND(Eigenmischungen!NZV46,1)</f>
        <v>0</v>
      </c>
      <c r="NZS35" s="536">
        <f>ROUND(Eigenmischungen!NZW46,1)</f>
        <v>0</v>
      </c>
      <c r="NZT35" s="536">
        <f>ROUND(Eigenmischungen!NZX46,1)</f>
        <v>0</v>
      </c>
      <c r="NZU35" s="536">
        <f>ROUND(Eigenmischungen!NZY46,1)</f>
        <v>0</v>
      </c>
      <c r="NZV35" s="536">
        <f>ROUND(Eigenmischungen!NZZ46,1)</f>
        <v>0</v>
      </c>
      <c r="NZW35" s="536">
        <f>ROUND(Eigenmischungen!OAA46,1)</f>
        <v>0</v>
      </c>
      <c r="NZX35" s="536">
        <f>ROUND(Eigenmischungen!OAB46,1)</f>
        <v>0</v>
      </c>
      <c r="NZY35" s="536">
        <f>ROUND(Eigenmischungen!OAC46,1)</f>
        <v>0</v>
      </c>
      <c r="NZZ35" s="536">
        <f>ROUND(Eigenmischungen!OAD46,1)</f>
        <v>0</v>
      </c>
      <c r="OAA35" s="536">
        <f>ROUND(Eigenmischungen!OAE46,1)</f>
        <v>0</v>
      </c>
      <c r="OAB35" s="536">
        <f>ROUND(Eigenmischungen!OAF46,1)</f>
        <v>0</v>
      </c>
      <c r="OAC35" s="536">
        <f>ROUND(Eigenmischungen!OAG46,1)</f>
        <v>0</v>
      </c>
      <c r="OAD35" s="536">
        <f>ROUND(Eigenmischungen!OAH46,1)</f>
        <v>0</v>
      </c>
      <c r="OAE35" s="536">
        <f>ROUND(Eigenmischungen!OAI46,1)</f>
        <v>0</v>
      </c>
      <c r="OAF35" s="536">
        <f>ROUND(Eigenmischungen!OAJ46,1)</f>
        <v>0</v>
      </c>
      <c r="OAG35" s="536">
        <f>ROUND(Eigenmischungen!OAK46,1)</f>
        <v>0</v>
      </c>
      <c r="OAH35" s="536">
        <f>ROUND(Eigenmischungen!OAL46,1)</f>
        <v>0</v>
      </c>
      <c r="OAI35" s="536">
        <f>ROUND(Eigenmischungen!OAM46,1)</f>
        <v>0</v>
      </c>
      <c r="OAJ35" s="536">
        <f>ROUND(Eigenmischungen!OAN46,1)</f>
        <v>0</v>
      </c>
      <c r="OAK35" s="536">
        <f>ROUND(Eigenmischungen!OAO46,1)</f>
        <v>0</v>
      </c>
      <c r="OAL35" s="536">
        <f>ROUND(Eigenmischungen!OAP46,1)</f>
        <v>0</v>
      </c>
      <c r="OAM35" s="536">
        <f>ROUND(Eigenmischungen!OAQ46,1)</f>
        <v>0</v>
      </c>
      <c r="OAN35" s="536">
        <f>ROUND(Eigenmischungen!OAR46,1)</f>
        <v>0</v>
      </c>
      <c r="OAO35" s="536">
        <f>ROUND(Eigenmischungen!OAS46,1)</f>
        <v>0</v>
      </c>
      <c r="OAP35" s="536">
        <f>ROUND(Eigenmischungen!OAT46,1)</f>
        <v>0</v>
      </c>
      <c r="OAQ35" s="536">
        <f>ROUND(Eigenmischungen!OAU46,1)</f>
        <v>0</v>
      </c>
      <c r="OAR35" s="536">
        <f>ROUND(Eigenmischungen!OAV46,1)</f>
        <v>0</v>
      </c>
      <c r="OAS35" s="536">
        <f>ROUND(Eigenmischungen!OAW46,1)</f>
        <v>0</v>
      </c>
      <c r="OAT35" s="536">
        <f>ROUND(Eigenmischungen!OAX46,1)</f>
        <v>0</v>
      </c>
      <c r="OAU35" s="536">
        <f>ROUND(Eigenmischungen!OAY46,1)</f>
        <v>0</v>
      </c>
      <c r="OAV35" s="536">
        <f>ROUND(Eigenmischungen!OAZ46,1)</f>
        <v>0</v>
      </c>
      <c r="OAW35" s="536">
        <f>ROUND(Eigenmischungen!OBA46,1)</f>
        <v>0</v>
      </c>
      <c r="OAX35" s="536">
        <f>ROUND(Eigenmischungen!OBB46,1)</f>
        <v>0</v>
      </c>
      <c r="OAY35" s="536">
        <f>ROUND(Eigenmischungen!OBC46,1)</f>
        <v>0</v>
      </c>
      <c r="OAZ35" s="536">
        <f>ROUND(Eigenmischungen!OBD46,1)</f>
        <v>0</v>
      </c>
      <c r="OBA35" s="536">
        <f>ROUND(Eigenmischungen!OBE46,1)</f>
        <v>0</v>
      </c>
      <c r="OBB35" s="536">
        <f>ROUND(Eigenmischungen!OBF46,1)</f>
        <v>0</v>
      </c>
      <c r="OBC35" s="536">
        <f>ROUND(Eigenmischungen!OBG46,1)</f>
        <v>0</v>
      </c>
      <c r="OBD35" s="536">
        <f>ROUND(Eigenmischungen!OBH46,1)</f>
        <v>0</v>
      </c>
      <c r="OBE35" s="536">
        <f>ROUND(Eigenmischungen!OBI46,1)</f>
        <v>0</v>
      </c>
      <c r="OBF35" s="536">
        <f>ROUND(Eigenmischungen!OBJ46,1)</f>
        <v>0</v>
      </c>
      <c r="OBG35" s="536">
        <f>ROUND(Eigenmischungen!OBK46,1)</f>
        <v>0</v>
      </c>
      <c r="OBH35" s="536">
        <f>ROUND(Eigenmischungen!OBL46,1)</f>
        <v>0</v>
      </c>
      <c r="OBI35" s="536">
        <f>ROUND(Eigenmischungen!OBM46,1)</f>
        <v>0</v>
      </c>
      <c r="OBJ35" s="536">
        <f>ROUND(Eigenmischungen!OBN46,1)</f>
        <v>0</v>
      </c>
      <c r="OBK35" s="536">
        <f>ROUND(Eigenmischungen!OBO46,1)</f>
        <v>0</v>
      </c>
      <c r="OBL35" s="536">
        <f>ROUND(Eigenmischungen!OBP46,1)</f>
        <v>0</v>
      </c>
      <c r="OBM35" s="536">
        <f>ROUND(Eigenmischungen!OBQ46,1)</f>
        <v>0</v>
      </c>
      <c r="OBN35" s="536">
        <f>ROUND(Eigenmischungen!OBR46,1)</f>
        <v>0</v>
      </c>
      <c r="OBO35" s="536">
        <f>ROUND(Eigenmischungen!OBS46,1)</f>
        <v>0</v>
      </c>
      <c r="OBP35" s="536">
        <f>ROUND(Eigenmischungen!OBT46,1)</f>
        <v>0</v>
      </c>
      <c r="OBQ35" s="536">
        <f>ROUND(Eigenmischungen!OBU46,1)</f>
        <v>0</v>
      </c>
      <c r="OBR35" s="536">
        <f>ROUND(Eigenmischungen!OBV46,1)</f>
        <v>0</v>
      </c>
      <c r="OBS35" s="536">
        <f>ROUND(Eigenmischungen!OBW46,1)</f>
        <v>0</v>
      </c>
      <c r="OBT35" s="536">
        <f>ROUND(Eigenmischungen!OBX46,1)</f>
        <v>0</v>
      </c>
      <c r="OBU35" s="536">
        <f>ROUND(Eigenmischungen!OBY46,1)</f>
        <v>0</v>
      </c>
      <c r="OBV35" s="536">
        <f>ROUND(Eigenmischungen!OBZ46,1)</f>
        <v>0</v>
      </c>
      <c r="OBW35" s="536">
        <f>ROUND(Eigenmischungen!OCA46,1)</f>
        <v>0</v>
      </c>
      <c r="OBX35" s="536">
        <f>ROUND(Eigenmischungen!OCB46,1)</f>
        <v>0</v>
      </c>
      <c r="OBY35" s="536">
        <f>ROUND(Eigenmischungen!OCC46,1)</f>
        <v>0</v>
      </c>
      <c r="OBZ35" s="536">
        <f>ROUND(Eigenmischungen!OCD46,1)</f>
        <v>0</v>
      </c>
      <c r="OCA35" s="536">
        <f>ROUND(Eigenmischungen!OCE46,1)</f>
        <v>0</v>
      </c>
      <c r="OCB35" s="536">
        <f>ROUND(Eigenmischungen!OCF46,1)</f>
        <v>0</v>
      </c>
      <c r="OCC35" s="536">
        <f>ROUND(Eigenmischungen!OCG46,1)</f>
        <v>0</v>
      </c>
      <c r="OCD35" s="536">
        <f>ROUND(Eigenmischungen!OCH46,1)</f>
        <v>0</v>
      </c>
      <c r="OCE35" s="536">
        <f>ROUND(Eigenmischungen!OCI46,1)</f>
        <v>0</v>
      </c>
      <c r="OCF35" s="536">
        <f>ROUND(Eigenmischungen!OCJ46,1)</f>
        <v>0</v>
      </c>
      <c r="OCG35" s="536">
        <f>ROUND(Eigenmischungen!OCK46,1)</f>
        <v>0</v>
      </c>
      <c r="OCH35" s="536">
        <f>ROUND(Eigenmischungen!OCL46,1)</f>
        <v>0</v>
      </c>
      <c r="OCI35" s="536">
        <f>ROUND(Eigenmischungen!OCM46,1)</f>
        <v>0</v>
      </c>
      <c r="OCJ35" s="536">
        <f>ROUND(Eigenmischungen!OCN46,1)</f>
        <v>0</v>
      </c>
      <c r="OCK35" s="536">
        <f>ROUND(Eigenmischungen!OCO46,1)</f>
        <v>0</v>
      </c>
      <c r="OCL35" s="536">
        <f>ROUND(Eigenmischungen!OCP46,1)</f>
        <v>0</v>
      </c>
      <c r="OCM35" s="536">
        <f>ROUND(Eigenmischungen!OCQ46,1)</f>
        <v>0</v>
      </c>
      <c r="OCN35" s="536">
        <f>ROUND(Eigenmischungen!OCR46,1)</f>
        <v>0</v>
      </c>
      <c r="OCO35" s="536">
        <f>ROUND(Eigenmischungen!OCS46,1)</f>
        <v>0</v>
      </c>
      <c r="OCP35" s="536">
        <f>ROUND(Eigenmischungen!OCT46,1)</f>
        <v>0</v>
      </c>
      <c r="OCQ35" s="536">
        <f>ROUND(Eigenmischungen!OCU46,1)</f>
        <v>0</v>
      </c>
      <c r="OCR35" s="536">
        <f>ROUND(Eigenmischungen!OCV46,1)</f>
        <v>0</v>
      </c>
      <c r="OCS35" s="536">
        <f>ROUND(Eigenmischungen!OCW46,1)</f>
        <v>0</v>
      </c>
      <c r="OCT35" s="536">
        <f>ROUND(Eigenmischungen!OCX46,1)</f>
        <v>0</v>
      </c>
      <c r="OCU35" s="536">
        <f>ROUND(Eigenmischungen!OCY46,1)</f>
        <v>0</v>
      </c>
      <c r="OCV35" s="536">
        <f>ROUND(Eigenmischungen!OCZ46,1)</f>
        <v>0</v>
      </c>
      <c r="OCW35" s="536">
        <f>ROUND(Eigenmischungen!ODA46,1)</f>
        <v>0</v>
      </c>
      <c r="OCX35" s="536">
        <f>ROUND(Eigenmischungen!ODB46,1)</f>
        <v>0</v>
      </c>
      <c r="OCY35" s="536">
        <f>ROUND(Eigenmischungen!ODC46,1)</f>
        <v>0</v>
      </c>
      <c r="OCZ35" s="536">
        <f>ROUND(Eigenmischungen!ODD46,1)</f>
        <v>0</v>
      </c>
      <c r="ODA35" s="536">
        <f>ROUND(Eigenmischungen!ODE46,1)</f>
        <v>0</v>
      </c>
      <c r="ODB35" s="536">
        <f>ROUND(Eigenmischungen!ODF46,1)</f>
        <v>0</v>
      </c>
      <c r="ODC35" s="536">
        <f>ROUND(Eigenmischungen!ODG46,1)</f>
        <v>0</v>
      </c>
      <c r="ODD35" s="536">
        <f>ROUND(Eigenmischungen!ODH46,1)</f>
        <v>0</v>
      </c>
      <c r="ODE35" s="536">
        <f>ROUND(Eigenmischungen!ODI46,1)</f>
        <v>0</v>
      </c>
      <c r="ODF35" s="536">
        <f>ROUND(Eigenmischungen!ODJ46,1)</f>
        <v>0</v>
      </c>
      <c r="ODG35" s="536">
        <f>ROUND(Eigenmischungen!ODK46,1)</f>
        <v>0</v>
      </c>
      <c r="ODH35" s="536">
        <f>ROUND(Eigenmischungen!ODL46,1)</f>
        <v>0</v>
      </c>
      <c r="ODI35" s="536">
        <f>ROUND(Eigenmischungen!ODM46,1)</f>
        <v>0</v>
      </c>
      <c r="ODJ35" s="536">
        <f>ROUND(Eigenmischungen!ODN46,1)</f>
        <v>0</v>
      </c>
      <c r="ODK35" s="536">
        <f>ROUND(Eigenmischungen!ODO46,1)</f>
        <v>0</v>
      </c>
      <c r="ODL35" s="536">
        <f>ROUND(Eigenmischungen!ODP46,1)</f>
        <v>0</v>
      </c>
      <c r="ODM35" s="536">
        <f>ROUND(Eigenmischungen!ODQ46,1)</f>
        <v>0</v>
      </c>
      <c r="ODN35" s="536">
        <f>ROUND(Eigenmischungen!ODR46,1)</f>
        <v>0</v>
      </c>
      <c r="ODO35" s="536">
        <f>ROUND(Eigenmischungen!ODS46,1)</f>
        <v>0</v>
      </c>
      <c r="ODP35" s="536">
        <f>ROUND(Eigenmischungen!ODT46,1)</f>
        <v>0</v>
      </c>
      <c r="ODQ35" s="536">
        <f>ROUND(Eigenmischungen!ODU46,1)</f>
        <v>0</v>
      </c>
      <c r="ODR35" s="536">
        <f>ROUND(Eigenmischungen!ODV46,1)</f>
        <v>0</v>
      </c>
      <c r="ODS35" s="536">
        <f>ROUND(Eigenmischungen!ODW46,1)</f>
        <v>0</v>
      </c>
      <c r="ODT35" s="536">
        <f>ROUND(Eigenmischungen!ODX46,1)</f>
        <v>0</v>
      </c>
      <c r="ODU35" s="536">
        <f>ROUND(Eigenmischungen!ODY46,1)</f>
        <v>0</v>
      </c>
      <c r="ODV35" s="536">
        <f>ROUND(Eigenmischungen!ODZ46,1)</f>
        <v>0</v>
      </c>
      <c r="ODW35" s="536">
        <f>ROUND(Eigenmischungen!OEA46,1)</f>
        <v>0</v>
      </c>
      <c r="ODX35" s="536">
        <f>ROUND(Eigenmischungen!OEB46,1)</f>
        <v>0</v>
      </c>
      <c r="ODY35" s="536">
        <f>ROUND(Eigenmischungen!OEC46,1)</f>
        <v>0</v>
      </c>
      <c r="ODZ35" s="536">
        <f>ROUND(Eigenmischungen!OED46,1)</f>
        <v>0</v>
      </c>
      <c r="OEA35" s="536">
        <f>ROUND(Eigenmischungen!OEE46,1)</f>
        <v>0</v>
      </c>
      <c r="OEB35" s="536">
        <f>ROUND(Eigenmischungen!OEF46,1)</f>
        <v>0</v>
      </c>
      <c r="OEC35" s="536">
        <f>ROUND(Eigenmischungen!OEG46,1)</f>
        <v>0</v>
      </c>
      <c r="OED35" s="536">
        <f>ROUND(Eigenmischungen!OEH46,1)</f>
        <v>0</v>
      </c>
      <c r="OEE35" s="536">
        <f>ROUND(Eigenmischungen!OEI46,1)</f>
        <v>0</v>
      </c>
      <c r="OEF35" s="536">
        <f>ROUND(Eigenmischungen!OEJ46,1)</f>
        <v>0</v>
      </c>
      <c r="OEG35" s="536">
        <f>ROUND(Eigenmischungen!OEK46,1)</f>
        <v>0</v>
      </c>
      <c r="OEH35" s="536">
        <f>ROUND(Eigenmischungen!OEL46,1)</f>
        <v>0</v>
      </c>
      <c r="OEI35" s="536">
        <f>ROUND(Eigenmischungen!OEM46,1)</f>
        <v>0</v>
      </c>
      <c r="OEJ35" s="536">
        <f>ROUND(Eigenmischungen!OEN46,1)</f>
        <v>0</v>
      </c>
      <c r="OEK35" s="536">
        <f>ROUND(Eigenmischungen!OEO46,1)</f>
        <v>0</v>
      </c>
      <c r="OEL35" s="536">
        <f>ROUND(Eigenmischungen!OEP46,1)</f>
        <v>0</v>
      </c>
      <c r="OEM35" s="536">
        <f>ROUND(Eigenmischungen!OEQ46,1)</f>
        <v>0</v>
      </c>
      <c r="OEN35" s="536">
        <f>ROUND(Eigenmischungen!OER46,1)</f>
        <v>0</v>
      </c>
      <c r="OEO35" s="536">
        <f>ROUND(Eigenmischungen!OES46,1)</f>
        <v>0</v>
      </c>
      <c r="OEP35" s="536">
        <f>ROUND(Eigenmischungen!OET46,1)</f>
        <v>0</v>
      </c>
      <c r="OEQ35" s="536">
        <f>ROUND(Eigenmischungen!OEU46,1)</f>
        <v>0</v>
      </c>
      <c r="OER35" s="536">
        <f>ROUND(Eigenmischungen!OEV46,1)</f>
        <v>0</v>
      </c>
      <c r="OES35" s="536">
        <f>ROUND(Eigenmischungen!OEW46,1)</f>
        <v>0</v>
      </c>
      <c r="OET35" s="536">
        <f>ROUND(Eigenmischungen!OEX46,1)</f>
        <v>0</v>
      </c>
      <c r="OEU35" s="536">
        <f>ROUND(Eigenmischungen!OEY46,1)</f>
        <v>0</v>
      </c>
      <c r="OEV35" s="536">
        <f>ROUND(Eigenmischungen!OEZ46,1)</f>
        <v>0</v>
      </c>
      <c r="OEW35" s="536">
        <f>ROUND(Eigenmischungen!OFA46,1)</f>
        <v>0</v>
      </c>
      <c r="OEX35" s="536">
        <f>ROUND(Eigenmischungen!OFB46,1)</f>
        <v>0</v>
      </c>
      <c r="OEY35" s="536">
        <f>ROUND(Eigenmischungen!OFC46,1)</f>
        <v>0</v>
      </c>
      <c r="OEZ35" s="536">
        <f>ROUND(Eigenmischungen!OFD46,1)</f>
        <v>0</v>
      </c>
      <c r="OFA35" s="536">
        <f>ROUND(Eigenmischungen!OFE46,1)</f>
        <v>0</v>
      </c>
      <c r="OFB35" s="536">
        <f>ROUND(Eigenmischungen!OFF46,1)</f>
        <v>0</v>
      </c>
      <c r="OFC35" s="536">
        <f>ROUND(Eigenmischungen!OFG46,1)</f>
        <v>0</v>
      </c>
      <c r="OFD35" s="536">
        <f>ROUND(Eigenmischungen!OFH46,1)</f>
        <v>0</v>
      </c>
      <c r="OFE35" s="536">
        <f>ROUND(Eigenmischungen!OFI46,1)</f>
        <v>0</v>
      </c>
      <c r="OFF35" s="536">
        <f>ROUND(Eigenmischungen!OFJ46,1)</f>
        <v>0</v>
      </c>
      <c r="OFG35" s="536">
        <f>ROUND(Eigenmischungen!OFK46,1)</f>
        <v>0</v>
      </c>
      <c r="OFH35" s="536">
        <f>ROUND(Eigenmischungen!OFL46,1)</f>
        <v>0</v>
      </c>
      <c r="OFI35" s="536">
        <f>ROUND(Eigenmischungen!OFM46,1)</f>
        <v>0</v>
      </c>
      <c r="OFJ35" s="536">
        <f>ROUND(Eigenmischungen!OFN46,1)</f>
        <v>0</v>
      </c>
      <c r="OFK35" s="536">
        <f>ROUND(Eigenmischungen!OFO46,1)</f>
        <v>0</v>
      </c>
      <c r="OFL35" s="536">
        <f>ROUND(Eigenmischungen!OFP46,1)</f>
        <v>0</v>
      </c>
      <c r="OFM35" s="536">
        <f>ROUND(Eigenmischungen!OFQ46,1)</f>
        <v>0</v>
      </c>
      <c r="OFN35" s="536">
        <f>ROUND(Eigenmischungen!OFR46,1)</f>
        <v>0</v>
      </c>
      <c r="OFO35" s="536">
        <f>ROUND(Eigenmischungen!OFS46,1)</f>
        <v>0</v>
      </c>
      <c r="OFP35" s="536">
        <f>ROUND(Eigenmischungen!OFT46,1)</f>
        <v>0</v>
      </c>
      <c r="OFQ35" s="536">
        <f>ROUND(Eigenmischungen!OFU46,1)</f>
        <v>0</v>
      </c>
      <c r="OFR35" s="536">
        <f>ROUND(Eigenmischungen!OFV46,1)</f>
        <v>0</v>
      </c>
      <c r="OFS35" s="536">
        <f>ROUND(Eigenmischungen!OFW46,1)</f>
        <v>0</v>
      </c>
      <c r="OFT35" s="536">
        <f>ROUND(Eigenmischungen!OFX46,1)</f>
        <v>0</v>
      </c>
      <c r="OFU35" s="536">
        <f>ROUND(Eigenmischungen!OFY46,1)</f>
        <v>0</v>
      </c>
      <c r="OFV35" s="536">
        <f>ROUND(Eigenmischungen!OFZ46,1)</f>
        <v>0</v>
      </c>
      <c r="OFW35" s="536">
        <f>ROUND(Eigenmischungen!OGA46,1)</f>
        <v>0</v>
      </c>
      <c r="OFX35" s="536">
        <f>ROUND(Eigenmischungen!OGB46,1)</f>
        <v>0</v>
      </c>
      <c r="OFY35" s="536">
        <f>ROUND(Eigenmischungen!OGC46,1)</f>
        <v>0</v>
      </c>
      <c r="OFZ35" s="536">
        <f>ROUND(Eigenmischungen!OGD46,1)</f>
        <v>0</v>
      </c>
      <c r="OGA35" s="536">
        <f>ROUND(Eigenmischungen!OGE46,1)</f>
        <v>0</v>
      </c>
      <c r="OGB35" s="536">
        <f>ROUND(Eigenmischungen!OGF46,1)</f>
        <v>0</v>
      </c>
      <c r="OGC35" s="536">
        <f>ROUND(Eigenmischungen!OGG46,1)</f>
        <v>0</v>
      </c>
      <c r="OGD35" s="536">
        <f>ROUND(Eigenmischungen!OGH46,1)</f>
        <v>0</v>
      </c>
      <c r="OGE35" s="536">
        <f>ROUND(Eigenmischungen!OGI46,1)</f>
        <v>0</v>
      </c>
      <c r="OGF35" s="536">
        <f>ROUND(Eigenmischungen!OGJ46,1)</f>
        <v>0</v>
      </c>
      <c r="OGG35" s="536">
        <f>ROUND(Eigenmischungen!OGK46,1)</f>
        <v>0</v>
      </c>
      <c r="OGH35" s="536">
        <f>ROUND(Eigenmischungen!OGL46,1)</f>
        <v>0</v>
      </c>
      <c r="OGI35" s="536">
        <f>ROUND(Eigenmischungen!OGM46,1)</f>
        <v>0</v>
      </c>
      <c r="OGJ35" s="536">
        <f>ROUND(Eigenmischungen!OGN46,1)</f>
        <v>0</v>
      </c>
      <c r="OGK35" s="536">
        <f>ROUND(Eigenmischungen!OGO46,1)</f>
        <v>0</v>
      </c>
      <c r="OGL35" s="536">
        <f>ROUND(Eigenmischungen!OGP46,1)</f>
        <v>0</v>
      </c>
      <c r="OGM35" s="536">
        <f>ROUND(Eigenmischungen!OGQ46,1)</f>
        <v>0</v>
      </c>
      <c r="OGN35" s="536">
        <f>ROUND(Eigenmischungen!OGR46,1)</f>
        <v>0</v>
      </c>
      <c r="OGO35" s="536">
        <f>ROUND(Eigenmischungen!OGS46,1)</f>
        <v>0</v>
      </c>
      <c r="OGP35" s="536">
        <f>ROUND(Eigenmischungen!OGT46,1)</f>
        <v>0</v>
      </c>
      <c r="OGQ35" s="536">
        <f>ROUND(Eigenmischungen!OGU46,1)</f>
        <v>0</v>
      </c>
      <c r="OGR35" s="536">
        <f>ROUND(Eigenmischungen!OGV46,1)</f>
        <v>0</v>
      </c>
      <c r="OGS35" s="536">
        <f>ROUND(Eigenmischungen!OGW46,1)</f>
        <v>0</v>
      </c>
      <c r="OGT35" s="536">
        <f>ROUND(Eigenmischungen!OGX46,1)</f>
        <v>0</v>
      </c>
      <c r="OGU35" s="536">
        <f>ROUND(Eigenmischungen!OGY46,1)</f>
        <v>0</v>
      </c>
      <c r="OGV35" s="536">
        <f>ROUND(Eigenmischungen!OGZ46,1)</f>
        <v>0</v>
      </c>
      <c r="OGW35" s="536">
        <f>ROUND(Eigenmischungen!OHA46,1)</f>
        <v>0</v>
      </c>
      <c r="OGX35" s="536">
        <f>ROUND(Eigenmischungen!OHB46,1)</f>
        <v>0</v>
      </c>
      <c r="OGY35" s="536">
        <f>ROUND(Eigenmischungen!OHC46,1)</f>
        <v>0</v>
      </c>
      <c r="OGZ35" s="536">
        <f>ROUND(Eigenmischungen!OHD46,1)</f>
        <v>0</v>
      </c>
      <c r="OHA35" s="536">
        <f>ROUND(Eigenmischungen!OHE46,1)</f>
        <v>0</v>
      </c>
      <c r="OHB35" s="536">
        <f>ROUND(Eigenmischungen!OHF46,1)</f>
        <v>0</v>
      </c>
      <c r="OHC35" s="536">
        <f>ROUND(Eigenmischungen!OHG46,1)</f>
        <v>0</v>
      </c>
      <c r="OHD35" s="536">
        <f>ROUND(Eigenmischungen!OHH46,1)</f>
        <v>0</v>
      </c>
      <c r="OHE35" s="536">
        <f>ROUND(Eigenmischungen!OHI46,1)</f>
        <v>0</v>
      </c>
      <c r="OHF35" s="536">
        <f>ROUND(Eigenmischungen!OHJ46,1)</f>
        <v>0</v>
      </c>
      <c r="OHG35" s="536">
        <f>ROUND(Eigenmischungen!OHK46,1)</f>
        <v>0</v>
      </c>
      <c r="OHH35" s="536">
        <f>ROUND(Eigenmischungen!OHL46,1)</f>
        <v>0</v>
      </c>
      <c r="OHI35" s="536">
        <f>ROUND(Eigenmischungen!OHM46,1)</f>
        <v>0</v>
      </c>
      <c r="OHJ35" s="536">
        <f>ROUND(Eigenmischungen!OHN46,1)</f>
        <v>0</v>
      </c>
      <c r="OHK35" s="536">
        <f>ROUND(Eigenmischungen!OHO46,1)</f>
        <v>0</v>
      </c>
      <c r="OHL35" s="536">
        <f>ROUND(Eigenmischungen!OHP46,1)</f>
        <v>0</v>
      </c>
      <c r="OHM35" s="536">
        <f>ROUND(Eigenmischungen!OHQ46,1)</f>
        <v>0</v>
      </c>
      <c r="OHN35" s="536">
        <f>ROUND(Eigenmischungen!OHR46,1)</f>
        <v>0</v>
      </c>
      <c r="OHO35" s="536">
        <f>ROUND(Eigenmischungen!OHS46,1)</f>
        <v>0</v>
      </c>
      <c r="OHP35" s="536">
        <f>ROUND(Eigenmischungen!OHT46,1)</f>
        <v>0</v>
      </c>
      <c r="OHQ35" s="536">
        <f>ROUND(Eigenmischungen!OHU46,1)</f>
        <v>0</v>
      </c>
      <c r="OHR35" s="536">
        <f>ROUND(Eigenmischungen!OHV46,1)</f>
        <v>0</v>
      </c>
      <c r="OHS35" s="536">
        <f>ROUND(Eigenmischungen!OHW46,1)</f>
        <v>0</v>
      </c>
      <c r="OHT35" s="536">
        <f>ROUND(Eigenmischungen!OHX46,1)</f>
        <v>0</v>
      </c>
      <c r="OHU35" s="536">
        <f>ROUND(Eigenmischungen!OHY46,1)</f>
        <v>0</v>
      </c>
      <c r="OHV35" s="536">
        <f>ROUND(Eigenmischungen!OHZ46,1)</f>
        <v>0</v>
      </c>
      <c r="OHW35" s="536">
        <f>ROUND(Eigenmischungen!OIA46,1)</f>
        <v>0</v>
      </c>
      <c r="OHX35" s="536">
        <f>ROUND(Eigenmischungen!OIB46,1)</f>
        <v>0</v>
      </c>
      <c r="OHY35" s="536">
        <f>ROUND(Eigenmischungen!OIC46,1)</f>
        <v>0</v>
      </c>
      <c r="OHZ35" s="536">
        <f>ROUND(Eigenmischungen!OID46,1)</f>
        <v>0</v>
      </c>
      <c r="OIA35" s="536">
        <f>ROUND(Eigenmischungen!OIE46,1)</f>
        <v>0</v>
      </c>
      <c r="OIB35" s="536">
        <f>ROUND(Eigenmischungen!OIF46,1)</f>
        <v>0</v>
      </c>
      <c r="OIC35" s="536">
        <f>ROUND(Eigenmischungen!OIG46,1)</f>
        <v>0</v>
      </c>
      <c r="OID35" s="536">
        <f>ROUND(Eigenmischungen!OIH46,1)</f>
        <v>0</v>
      </c>
      <c r="OIE35" s="536">
        <f>ROUND(Eigenmischungen!OII46,1)</f>
        <v>0</v>
      </c>
      <c r="OIF35" s="536">
        <f>ROUND(Eigenmischungen!OIJ46,1)</f>
        <v>0</v>
      </c>
      <c r="OIG35" s="536">
        <f>ROUND(Eigenmischungen!OIK46,1)</f>
        <v>0</v>
      </c>
      <c r="OIH35" s="536">
        <f>ROUND(Eigenmischungen!OIL46,1)</f>
        <v>0</v>
      </c>
      <c r="OII35" s="536">
        <f>ROUND(Eigenmischungen!OIM46,1)</f>
        <v>0</v>
      </c>
      <c r="OIJ35" s="536">
        <f>ROUND(Eigenmischungen!OIN46,1)</f>
        <v>0</v>
      </c>
      <c r="OIK35" s="536">
        <f>ROUND(Eigenmischungen!OIO46,1)</f>
        <v>0</v>
      </c>
      <c r="OIL35" s="536">
        <f>ROUND(Eigenmischungen!OIP46,1)</f>
        <v>0</v>
      </c>
      <c r="OIM35" s="536">
        <f>ROUND(Eigenmischungen!OIQ46,1)</f>
        <v>0</v>
      </c>
      <c r="OIN35" s="536">
        <f>ROUND(Eigenmischungen!OIR46,1)</f>
        <v>0</v>
      </c>
      <c r="OIO35" s="536">
        <f>ROUND(Eigenmischungen!OIS46,1)</f>
        <v>0</v>
      </c>
      <c r="OIP35" s="536">
        <f>ROUND(Eigenmischungen!OIT46,1)</f>
        <v>0</v>
      </c>
      <c r="OIQ35" s="536">
        <f>ROUND(Eigenmischungen!OIU46,1)</f>
        <v>0</v>
      </c>
      <c r="OIR35" s="536">
        <f>ROUND(Eigenmischungen!OIV46,1)</f>
        <v>0</v>
      </c>
      <c r="OIS35" s="536">
        <f>ROUND(Eigenmischungen!OIW46,1)</f>
        <v>0</v>
      </c>
      <c r="OIT35" s="536">
        <f>ROUND(Eigenmischungen!OIX46,1)</f>
        <v>0</v>
      </c>
      <c r="OIU35" s="536">
        <f>ROUND(Eigenmischungen!OIY46,1)</f>
        <v>0</v>
      </c>
      <c r="OIV35" s="536">
        <f>ROUND(Eigenmischungen!OIZ46,1)</f>
        <v>0</v>
      </c>
      <c r="OIW35" s="536">
        <f>ROUND(Eigenmischungen!OJA46,1)</f>
        <v>0</v>
      </c>
      <c r="OIX35" s="536">
        <f>ROUND(Eigenmischungen!OJB46,1)</f>
        <v>0</v>
      </c>
      <c r="OIY35" s="536">
        <f>ROUND(Eigenmischungen!OJC46,1)</f>
        <v>0</v>
      </c>
      <c r="OIZ35" s="536">
        <f>ROUND(Eigenmischungen!OJD46,1)</f>
        <v>0</v>
      </c>
      <c r="OJA35" s="536">
        <f>ROUND(Eigenmischungen!OJE46,1)</f>
        <v>0</v>
      </c>
      <c r="OJB35" s="536">
        <f>ROUND(Eigenmischungen!OJF46,1)</f>
        <v>0</v>
      </c>
      <c r="OJC35" s="536">
        <f>ROUND(Eigenmischungen!OJG46,1)</f>
        <v>0</v>
      </c>
      <c r="OJD35" s="536">
        <f>ROUND(Eigenmischungen!OJH46,1)</f>
        <v>0</v>
      </c>
      <c r="OJE35" s="536">
        <f>ROUND(Eigenmischungen!OJI46,1)</f>
        <v>0</v>
      </c>
      <c r="OJF35" s="536">
        <f>ROUND(Eigenmischungen!OJJ46,1)</f>
        <v>0</v>
      </c>
      <c r="OJG35" s="536">
        <f>ROUND(Eigenmischungen!OJK46,1)</f>
        <v>0</v>
      </c>
      <c r="OJH35" s="536">
        <f>ROUND(Eigenmischungen!OJL46,1)</f>
        <v>0</v>
      </c>
      <c r="OJI35" s="536">
        <f>ROUND(Eigenmischungen!OJM46,1)</f>
        <v>0</v>
      </c>
      <c r="OJJ35" s="536">
        <f>ROUND(Eigenmischungen!OJN46,1)</f>
        <v>0</v>
      </c>
      <c r="OJK35" s="536">
        <f>ROUND(Eigenmischungen!OJO46,1)</f>
        <v>0</v>
      </c>
      <c r="OJL35" s="536">
        <f>ROUND(Eigenmischungen!OJP46,1)</f>
        <v>0</v>
      </c>
      <c r="OJM35" s="536">
        <f>ROUND(Eigenmischungen!OJQ46,1)</f>
        <v>0</v>
      </c>
      <c r="OJN35" s="536">
        <f>ROUND(Eigenmischungen!OJR46,1)</f>
        <v>0</v>
      </c>
      <c r="OJO35" s="536">
        <f>ROUND(Eigenmischungen!OJS46,1)</f>
        <v>0</v>
      </c>
      <c r="OJP35" s="536">
        <f>ROUND(Eigenmischungen!OJT46,1)</f>
        <v>0</v>
      </c>
      <c r="OJQ35" s="536">
        <f>ROUND(Eigenmischungen!OJU46,1)</f>
        <v>0</v>
      </c>
      <c r="OJR35" s="536">
        <f>ROUND(Eigenmischungen!OJV46,1)</f>
        <v>0</v>
      </c>
      <c r="OJS35" s="536">
        <f>ROUND(Eigenmischungen!OJW46,1)</f>
        <v>0</v>
      </c>
      <c r="OJT35" s="536">
        <f>ROUND(Eigenmischungen!OJX46,1)</f>
        <v>0</v>
      </c>
      <c r="OJU35" s="536">
        <f>ROUND(Eigenmischungen!OJY46,1)</f>
        <v>0</v>
      </c>
      <c r="OJV35" s="536">
        <f>ROUND(Eigenmischungen!OJZ46,1)</f>
        <v>0</v>
      </c>
      <c r="OJW35" s="536">
        <f>ROUND(Eigenmischungen!OKA46,1)</f>
        <v>0</v>
      </c>
      <c r="OJX35" s="536">
        <f>ROUND(Eigenmischungen!OKB46,1)</f>
        <v>0</v>
      </c>
      <c r="OJY35" s="536">
        <f>ROUND(Eigenmischungen!OKC46,1)</f>
        <v>0</v>
      </c>
      <c r="OJZ35" s="536">
        <f>ROUND(Eigenmischungen!OKD46,1)</f>
        <v>0</v>
      </c>
      <c r="OKA35" s="536">
        <f>ROUND(Eigenmischungen!OKE46,1)</f>
        <v>0</v>
      </c>
      <c r="OKB35" s="536">
        <f>ROUND(Eigenmischungen!OKF46,1)</f>
        <v>0</v>
      </c>
      <c r="OKC35" s="536">
        <f>ROUND(Eigenmischungen!OKG46,1)</f>
        <v>0</v>
      </c>
      <c r="OKD35" s="536">
        <f>ROUND(Eigenmischungen!OKH46,1)</f>
        <v>0</v>
      </c>
      <c r="OKE35" s="536">
        <f>ROUND(Eigenmischungen!OKI46,1)</f>
        <v>0</v>
      </c>
      <c r="OKF35" s="536">
        <f>ROUND(Eigenmischungen!OKJ46,1)</f>
        <v>0</v>
      </c>
      <c r="OKG35" s="536">
        <f>ROUND(Eigenmischungen!OKK46,1)</f>
        <v>0</v>
      </c>
      <c r="OKH35" s="536">
        <f>ROUND(Eigenmischungen!OKL46,1)</f>
        <v>0</v>
      </c>
      <c r="OKI35" s="536">
        <f>ROUND(Eigenmischungen!OKM46,1)</f>
        <v>0</v>
      </c>
      <c r="OKJ35" s="536">
        <f>ROUND(Eigenmischungen!OKN46,1)</f>
        <v>0</v>
      </c>
      <c r="OKK35" s="536">
        <f>ROUND(Eigenmischungen!OKO46,1)</f>
        <v>0</v>
      </c>
      <c r="OKL35" s="536">
        <f>ROUND(Eigenmischungen!OKP46,1)</f>
        <v>0</v>
      </c>
      <c r="OKM35" s="536">
        <f>ROUND(Eigenmischungen!OKQ46,1)</f>
        <v>0</v>
      </c>
      <c r="OKN35" s="536">
        <f>ROUND(Eigenmischungen!OKR46,1)</f>
        <v>0</v>
      </c>
      <c r="OKO35" s="536">
        <f>ROUND(Eigenmischungen!OKS46,1)</f>
        <v>0</v>
      </c>
      <c r="OKP35" s="536">
        <f>ROUND(Eigenmischungen!OKT46,1)</f>
        <v>0</v>
      </c>
      <c r="OKQ35" s="536">
        <f>ROUND(Eigenmischungen!OKU46,1)</f>
        <v>0</v>
      </c>
      <c r="OKR35" s="536">
        <f>ROUND(Eigenmischungen!OKV46,1)</f>
        <v>0</v>
      </c>
      <c r="OKS35" s="536">
        <f>ROUND(Eigenmischungen!OKW46,1)</f>
        <v>0</v>
      </c>
      <c r="OKT35" s="536">
        <f>ROUND(Eigenmischungen!OKX46,1)</f>
        <v>0</v>
      </c>
      <c r="OKU35" s="536">
        <f>ROUND(Eigenmischungen!OKY46,1)</f>
        <v>0</v>
      </c>
      <c r="OKV35" s="536">
        <f>ROUND(Eigenmischungen!OKZ46,1)</f>
        <v>0</v>
      </c>
      <c r="OKW35" s="536">
        <f>ROUND(Eigenmischungen!OLA46,1)</f>
        <v>0</v>
      </c>
      <c r="OKX35" s="536">
        <f>ROUND(Eigenmischungen!OLB46,1)</f>
        <v>0</v>
      </c>
      <c r="OKY35" s="536">
        <f>ROUND(Eigenmischungen!OLC46,1)</f>
        <v>0</v>
      </c>
      <c r="OKZ35" s="536">
        <f>ROUND(Eigenmischungen!OLD46,1)</f>
        <v>0</v>
      </c>
      <c r="OLA35" s="536">
        <f>ROUND(Eigenmischungen!OLE46,1)</f>
        <v>0</v>
      </c>
      <c r="OLB35" s="536">
        <f>ROUND(Eigenmischungen!OLF46,1)</f>
        <v>0</v>
      </c>
      <c r="OLC35" s="536">
        <f>ROUND(Eigenmischungen!OLG46,1)</f>
        <v>0</v>
      </c>
      <c r="OLD35" s="536">
        <f>ROUND(Eigenmischungen!OLH46,1)</f>
        <v>0</v>
      </c>
      <c r="OLE35" s="536">
        <f>ROUND(Eigenmischungen!OLI46,1)</f>
        <v>0</v>
      </c>
      <c r="OLF35" s="536">
        <f>ROUND(Eigenmischungen!OLJ46,1)</f>
        <v>0</v>
      </c>
      <c r="OLG35" s="536">
        <f>ROUND(Eigenmischungen!OLK46,1)</f>
        <v>0</v>
      </c>
      <c r="OLH35" s="536">
        <f>ROUND(Eigenmischungen!OLL46,1)</f>
        <v>0</v>
      </c>
      <c r="OLI35" s="536">
        <f>ROUND(Eigenmischungen!OLM46,1)</f>
        <v>0</v>
      </c>
      <c r="OLJ35" s="536">
        <f>ROUND(Eigenmischungen!OLN46,1)</f>
        <v>0</v>
      </c>
      <c r="OLK35" s="536">
        <f>ROUND(Eigenmischungen!OLO46,1)</f>
        <v>0</v>
      </c>
      <c r="OLL35" s="536">
        <f>ROUND(Eigenmischungen!OLP46,1)</f>
        <v>0</v>
      </c>
      <c r="OLM35" s="536">
        <f>ROUND(Eigenmischungen!OLQ46,1)</f>
        <v>0</v>
      </c>
      <c r="OLN35" s="536">
        <f>ROUND(Eigenmischungen!OLR46,1)</f>
        <v>0</v>
      </c>
      <c r="OLO35" s="536">
        <f>ROUND(Eigenmischungen!OLS46,1)</f>
        <v>0</v>
      </c>
      <c r="OLP35" s="536">
        <f>ROUND(Eigenmischungen!OLT46,1)</f>
        <v>0</v>
      </c>
      <c r="OLQ35" s="536">
        <f>ROUND(Eigenmischungen!OLU46,1)</f>
        <v>0</v>
      </c>
      <c r="OLR35" s="536">
        <f>ROUND(Eigenmischungen!OLV46,1)</f>
        <v>0</v>
      </c>
      <c r="OLS35" s="536">
        <f>ROUND(Eigenmischungen!OLW46,1)</f>
        <v>0</v>
      </c>
      <c r="OLT35" s="536">
        <f>ROUND(Eigenmischungen!OLX46,1)</f>
        <v>0</v>
      </c>
      <c r="OLU35" s="536">
        <f>ROUND(Eigenmischungen!OLY46,1)</f>
        <v>0</v>
      </c>
      <c r="OLV35" s="536">
        <f>ROUND(Eigenmischungen!OLZ46,1)</f>
        <v>0</v>
      </c>
      <c r="OLW35" s="536">
        <f>ROUND(Eigenmischungen!OMA46,1)</f>
        <v>0</v>
      </c>
      <c r="OLX35" s="536">
        <f>ROUND(Eigenmischungen!OMB46,1)</f>
        <v>0</v>
      </c>
      <c r="OLY35" s="536">
        <f>ROUND(Eigenmischungen!OMC46,1)</f>
        <v>0</v>
      </c>
      <c r="OLZ35" s="536">
        <f>ROUND(Eigenmischungen!OMD46,1)</f>
        <v>0</v>
      </c>
      <c r="OMA35" s="536">
        <f>ROUND(Eigenmischungen!OME46,1)</f>
        <v>0</v>
      </c>
      <c r="OMB35" s="536">
        <f>ROUND(Eigenmischungen!OMF46,1)</f>
        <v>0</v>
      </c>
      <c r="OMC35" s="536">
        <f>ROUND(Eigenmischungen!OMG46,1)</f>
        <v>0</v>
      </c>
      <c r="OMD35" s="536">
        <f>ROUND(Eigenmischungen!OMH46,1)</f>
        <v>0</v>
      </c>
      <c r="OME35" s="536">
        <f>ROUND(Eigenmischungen!OMI46,1)</f>
        <v>0</v>
      </c>
      <c r="OMF35" s="536">
        <f>ROUND(Eigenmischungen!OMJ46,1)</f>
        <v>0</v>
      </c>
      <c r="OMG35" s="536">
        <f>ROUND(Eigenmischungen!OMK46,1)</f>
        <v>0</v>
      </c>
      <c r="OMH35" s="536">
        <f>ROUND(Eigenmischungen!OML46,1)</f>
        <v>0</v>
      </c>
      <c r="OMI35" s="536">
        <f>ROUND(Eigenmischungen!OMM46,1)</f>
        <v>0</v>
      </c>
      <c r="OMJ35" s="536">
        <f>ROUND(Eigenmischungen!OMN46,1)</f>
        <v>0</v>
      </c>
      <c r="OMK35" s="536">
        <f>ROUND(Eigenmischungen!OMO46,1)</f>
        <v>0</v>
      </c>
      <c r="OML35" s="536">
        <f>ROUND(Eigenmischungen!OMP46,1)</f>
        <v>0</v>
      </c>
      <c r="OMM35" s="536">
        <f>ROUND(Eigenmischungen!OMQ46,1)</f>
        <v>0</v>
      </c>
      <c r="OMN35" s="536">
        <f>ROUND(Eigenmischungen!OMR46,1)</f>
        <v>0</v>
      </c>
      <c r="OMO35" s="536">
        <f>ROUND(Eigenmischungen!OMS46,1)</f>
        <v>0</v>
      </c>
      <c r="OMP35" s="536">
        <f>ROUND(Eigenmischungen!OMT46,1)</f>
        <v>0</v>
      </c>
      <c r="OMQ35" s="536">
        <f>ROUND(Eigenmischungen!OMU46,1)</f>
        <v>0</v>
      </c>
      <c r="OMR35" s="536">
        <f>ROUND(Eigenmischungen!OMV46,1)</f>
        <v>0</v>
      </c>
      <c r="OMS35" s="536">
        <f>ROUND(Eigenmischungen!OMW46,1)</f>
        <v>0</v>
      </c>
      <c r="OMT35" s="536">
        <f>ROUND(Eigenmischungen!OMX46,1)</f>
        <v>0</v>
      </c>
      <c r="OMU35" s="536">
        <f>ROUND(Eigenmischungen!OMY46,1)</f>
        <v>0</v>
      </c>
      <c r="OMV35" s="536">
        <f>ROUND(Eigenmischungen!OMZ46,1)</f>
        <v>0</v>
      </c>
      <c r="OMW35" s="536">
        <f>ROUND(Eigenmischungen!ONA46,1)</f>
        <v>0</v>
      </c>
      <c r="OMX35" s="536">
        <f>ROUND(Eigenmischungen!ONB46,1)</f>
        <v>0</v>
      </c>
      <c r="OMY35" s="536">
        <f>ROUND(Eigenmischungen!ONC46,1)</f>
        <v>0</v>
      </c>
      <c r="OMZ35" s="536">
        <f>ROUND(Eigenmischungen!OND46,1)</f>
        <v>0</v>
      </c>
      <c r="ONA35" s="536">
        <f>ROUND(Eigenmischungen!ONE46,1)</f>
        <v>0</v>
      </c>
      <c r="ONB35" s="536">
        <f>ROUND(Eigenmischungen!ONF46,1)</f>
        <v>0</v>
      </c>
      <c r="ONC35" s="536">
        <f>ROUND(Eigenmischungen!ONG46,1)</f>
        <v>0</v>
      </c>
      <c r="OND35" s="536">
        <f>ROUND(Eigenmischungen!ONH46,1)</f>
        <v>0</v>
      </c>
      <c r="ONE35" s="536">
        <f>ROUND(Eigenmischungen!ONI46,1)</f>
        <v>0</v>
      </c>
      <c r="ONF35" s="536">
        <f>ROUND(Eigenmischungen!ONJ46,1)</f>
        <v>0</v>
      </c>
      <c r="ONG35" s="536">
        <f>ROUND(Eigenmischungen!ONK46,1)</f>
        <v>0</v>
      </c>
      <c r="ONH35" s="536">
        <f>ROUND(Eigenmischungen!ONL46,1)</f>
        <v>0</v>
      </c>
      <c r="ONI35" s="536">
        <f>ROUND(Eigenmischungen!ONM46,1)</f>
        <v>0</v>
      </c>
      <c r="ONJ35" s="536">
        <f>ROUND(Eigenmischungen!ONN46,1)</f>
        <v>0</v>
      </c>
      <c r="ONK35" s="536">
        <f>ROUND(Eigenmischungen!ONO46,1)</f>
        <v>0</v>
      </c>
      <c r="ONL35" s="536">
        <f>ROUND(Eigenmischungen!ONP46,1)</f>
        <v>0</v>
      </c>
      <c r="ONM35" s="536">
        <f>ROUND(Eigenmischungen!ONQ46,1)</f>
        <v>0</v>
      </c>
      <c r="ONN35" s="536">
        <f>ROUND(Eigenmischungen!ONR46,1)</f>
        <v>0</v>
      </c>
      <c r="ONO35" s="536">
        <f>ROUND(Eigenmischungen!ONS46,1)</f>
        <v>0</v>
      </c>
      <c r="ONP35" s="536">
        <f>ROUND(Eigenmischungen!ONT46,1)</f>
        <v>0</v>
      </c>
      <c r="ONQ35" s="536">
        <f>ROUND(Eigenmischungen!ONU46,1)</f>
        <v>0</v>
      </c>
      <c r="ONR35" s="536">
        <f>ROUND(Eigenmischungen!ONV46,1)</f>
        <v>0</v>
      </c>
      <c r="ONS35" s="536">
        <f>ROUND(Eigenmischungen!ONW46,1)</f>
        <v>0</v>
      </c>
      <c r="ONT35" s="536">
        <f>ROUND(Eigenmischungen!ONX46,1)</f>
        <v>0</v>
      </c>
      <c r="ONU35" s="536">
        <f>ROUND(Eigenmischungen!ONY46,1)</f>
        <v>0</v>
      </c>
      <c r="ONV35" s="536">
        <f>ROUND(Eigenmischungen!ONZ46,1)</f>
        <v>0</v>
      </c>
      <c r="ONW35" s="536">
        <f>ROUND(Eigenmischungen!OOA46,1)</f>
        <v>0</v>
      </c>
      <c r="ONX35" s="536">
        <f>ROUND(Eigenmischungen!OOB46,1)</f>
        <v>0</v>
      </c>
      <c r="ONY35" s="536">
        <f>ROUND(Eigenmischungen!OOC46,1)</f>
        <v>0</v>
      </c>
      <c r="ONZ35" s="536">
        <f>ROUND(Eigenmischungen!OOD46,1)</f>
        <v>0</v>
      </c>
      <c r="OOA35" s="536">
        <f>ROUND(Eigenmischungen!OOE46,1)</f>
        <v>0</v>
      </c>
      <c r="OOB35" s="536">
        <f>ROUND(Eigenmischungen!OOF46,1)</f>
        <v>0</v>
      </c>
      <c r="OOC35" s="536">
        <f>ROUND(Eigenmischungen!OOG46,1)</f>
        <v>0</v>
      </c>
      <c r="OOD35" s="536">
        <f>ROUND(Eigenmischungen!OOH46,1)</f>
        <v>0</v>
      </c>
      <c r="OOE35" s="536">
        <f>ROUND(Eigenmischungen!OOI46,1)</f>
        <v>0</v>
      </c>
      <c r="OOF35" s="536">
        <f>ROUND(Eigenmischungen!OOJ46,1)</f>
        <v>0</v>
      </c>
      <c r="OOG35" s="536">
        <f>ROUND(Eigenmischungen!OOK46,1)</f>
        <v>0</v>
      </c>
      <c r="OOH35" s="536">
        <f>ROUND(Eigenmischungen!OOL46,1)</f>
        <v>0</v>
      </c>
      <c r="OOI35" s="536">
        <f>ROUND(Eigenmischungen!OOM46,1)</f>
        <v>0</v>
      </c>
      <c r="OOJ35" s="536">
        <f>ROUND(Eigenmischungen!OON46,1)</f>
        <v>0</v>
      </c>
      <c r="OOK35" s="536">
        <f>ROUND(Eigenmischungen!OOO46,1)</f>
        <v>0</v>
      </c>
      <c r="OOL35" s="536">
        <f>ROUND(Eigenmischungen!OOP46,1)</f>
        <v>0</v>
      </c>
      <c r="OOM35" s="536">
        <f>ROUND(Eigenmischungen!OOQ46,1)</f>
        <v>0</v>
      </c>
      <c r="OON35" s="536">
        <f>ROUND(Eigenmischungen!OOR46,1)</f>
        <v>0</v>
      </c>
      <c r="OOO35" s="536">
        <f>ROUND(Eigenmischungen!OOS46,1)</f>
        <v>0</v>
      </c>
      <c r="OOP35" s="536">
        <f>ROUND(Eigenmischungen!OOT46,1)</f>
        <v>0</v>
      </c>
      <c r="OOQ35" s="536">
        <f>ROUND(Eigenmischungen!OOU46,1)</f>
        <v>0</v>
      </c>
      <c r="OOR35" s="536">
        <f>ROUND(Eigenmischungen!OOV46,1)</f>
        <v>0</v>
      </c>
      <c r="OOS35" s="536">
        <f>ROUND(Eigenmischungen!OOW46,1)</f>
        <v>0</v>
      </c>
      <c r="OOT35" s="536">
        <f>ROUND(Eigenmischungen!OOX46,1)</f>
        <v>0</v>
      </c>
      <c r="OOU35" s="536">
        <f>ROUND(Eigenmischungen!OOY46,1)</f>
        <v>0</v>
      </c>
      <c r="OOV35" s="536">
        <f>ROUND(Eigenmischungen!OOZ46,1)</f>
        <v>0</v>
      </c>
      <c r="OOW35" s="536">
        <f>ROUND(Eigenmischungen!OPA46,1)</f>
        <v>0</v>
      </c>
      <c r="OOX35" s="536">
        <f>ROUND(Eigenmischungen!OPB46,1)</f>
        <v>0</v>
      </c>
      <c r="OOY35" s="536">
        <f>ROUND(Eigenmischungen!OPC46,1)</f>
        <v>0</v>
      </c>
      <c r="OOZ35" s="536">
        <f>ROUND(Eigenmischungen!OPD46,1)</f>
        <v>0</v>
      </c>
      <c r="OPA35" s="536">
        <f>ROUND(Eigenmischungen!OPE46,1)</f>
        <v>0</v>
      </c>
      <c r="OPB35" s="536">
        <f>ROUND(Eigenmischungen!OPF46,1)</f>
        <v>0</v>
      </c>
      <c r="OPC35" s="536">
        <f>ROUND(Eigenmischungen!OPG46,1)</f>
        <v>0</v>
      </c>
      <c r="OPD35" s="536">
        <f>ROUND(Eigenmischungen!OPH46,1)</f>
        <v>0</v>
      </c>
      <c r="OPE35" s="536">
        <f>ROUND(Eigenmischungen!OPI46,1)</f>
        <v>0</v>
      </c>
      <c r="OPF35" s="536">
        <f>ROUND(Eigenmischungen!OPJ46,1)</f>
        <v>0</v>
      </c>
      <c r="OPG35" s="536">
        <f>ROUND(Eigenmischungen!OPK46,1)</f>
        <v>0</v>
      </c>
      <c r="OPH35" s="536">
        <f>ROUND(Eigenmischungen!OPL46,1)</f>
        <v>0</v>
      </c>
      <c r="OPI35" s="536">
        <f>ROUND(Eigenmischungen!OPM46,1)</f>
        <v>0</v>
      </c>
      <c r="OPJ35" s="536">
        <f>ROUND(Eigenmischungen!OPN46,1)</f>
        <v>0</v>
      </c>
      <c r="OPK35" s="536">
        <f>ROUND(Eigenmischungen!OPO46,1)</f>
        <v>0</v>
      </c>
      <c r="OPL35" s="536">
        <f>ROUND(Eigenmischungen!OPP46,1)</f>
        <v>0</v>
      </c>
      <c r="OPM35" s="536">
        <f>ROUND(Eigenmischungen!OPQ46,1)</f>
        <v>0</v>
      </c>
      <c r="OPN35" s="536">
        <f>ROUND(Eigenmischungen!OPR46,1)</f>
        <v>0</v>
      </c>
      <c r="OPO35" s="536">
        <f>ROUND(Eigenmischungen!OPS46,1)</f>
        <v>0</v>
      </c>
      <c r="OPP35" s="536">
        <f>ROUND(Eigenmischungen!OPT46,1)</f>
        <v>0</v>
      </c>
      <c r="OPQ35" s="536">
        <f>ROUND(Eigenmischungen!OPU46,1)</f>
        <v>0</v>
      </c>
      <c r="OPR35" s="536">
        <f>ROUND(Eigenmischungen!OPV46,1)</f>
        <v>0</v>
      </c>
      <c r="OPS35" s="536">
        <f>ROUND(Eigenmischungen!OPW46,1)</f>
        <v>0</v>
      </c>
      <c r="OPT35" s="536">
        <f>ROUND(Eigenmischungen!OPX46,1)</f>
        <v>0</v>
      </c>
      <c r="OPU35" s="536">
        <f>ROUND(Eigenmischungen!OPY46,1)</f>
        <v>0</v>
      </c>
      <c r="OPV35" s="536">
        <f>ROUND(Eigenmischungen!OPZ46,1)</f>
        <v>0</v>
      </c>
      <c r="OPW35" s="536">
        <f>ROUND(Eigenmischungen!OQA46,1)</f>
        <v>0</v>
      </c>
      <c r="OPX35" s="536">
        <f>ROUND(Eigenmischungen!OQB46,1)</f>
        <v>0</v>
      </c>
      <c r="OPY35" s="536">
        <f>ROUND(Eigenmischungen!OQC46,1)</f>
        <v>0</v>
      </c>
      <c r="OPZ35" s="536">
        <f>ROUND(Eigenmischungen!OQD46,1)</f>
        <v>0</v>
      </c>
      <c r="OQA35" s="536">
        <f>ROUND(Eigenmischungen!OQE46,1)</f>
        <v>0</v>
      </c>
      <c r="OQB35" s="536">
        <f>ROUND(Eigenmischungen!OQF46,1)</f>
        <v>0</v>
      </c>
      <c r="OQC35" s="536">
        <f>ROUND(Eigenmischungen!OQG46,1)</f>
        <v>0</v>
      </c>
      <c r="OQD35" s="536">
        <f>ROUND(Eigenmischungen!OQH46,1)</f>
        <v>0</v>
      </c>
      <c r="OQE35" s="536">
        <f>ROUND(Eigenmischungen!OQI46,1)</f>
        <v>0</v>
      </c>
      <c r="OQF35" s="536">
        <f>ROUND(Eigenmischungen!OQJ46,1)</f>
        <v>0</v>
      </c>
      <c r="OQG35" s="536">
        <f>ROUND(Eigenmischungen!OQK46,1)</f>
        <v>0</v>
      </c>
      <c r="OQH35" s="536">
        <f>ROUND(Eigenmischungen!OQL46,1)</f>
        <v>0</v>
      </c>
      <c r="OQI35" s="536">
        <f>ROUND(Eigenmischungen!OQM46,1)</f>
        <v>0</v>
      </c>
      <c r="OQJ35" s="536">
        <f>ROUND(Eigenmischungen!OQN46,1)</f>
        <v>0</v>
      </c>
      <c r="OQK35" s="536">
        <f>ROUND(Eigenmischungen!OQO46,1)</f>
        <v>0</v>
      </c>
      <c r="OQL35" s="536">
        <f>ROUND(Eigenmischungen!OQP46,1)</f>
        <v>0</v>
      </c>
      <c r="OQM35" s="536">
        <f>ROUND(Eigenmischungen!OQQ46,1)</f>
        <v>0</v>
      </c>
      <c r="OQN35" s="536">
        <f>ROUND(Eigenmischungen!OQR46,1)</f>
        <v>0</v>
      </c>
      <c r="OQO35" s="536">
        <f>ROUND(Eigenmischungen!OQS46,1)</f>
        <v>0</v>
      </c>
      <c r="OQP35" s="536">
        <f>ROUND(Eigenmischungen!OQT46,1)</f>
        <v>0</v>
      </c>
      <c r="OQQ35" s="536">
        <f>ROUND(Eigenmischungen!OQU46,1)</f>
        <v>0</v>
      </c>
      <c r="OQR35" s="536">
        <f>ROUND(Eigenmischungen!OQV46,1)</f>
        <v>0</v>
      </c>
      <c r="OQS35" s="536">
        <f>ROUND(Eigenmischungen!OQW46,1)</f>
        <v>0</v>
      </c>
      <c r="OQT35" s="536">
        <f>ROUND(Eigenmischungen!OQX46,1)</f>
        <v>0</v>
      </c>
      <c r="OQU35" s="536">
        <f>ROUND(Eigenmischungen!OQY46,1)</f>
        <v>0</v>
      </c>
      <c r="OQV35" s="536">
        <f>ROUND(Eigenmischungen!OQZ46,1)</f>
        <v>0</v>
      </c>
      <c r="OQW35" s="536">
        <f>ROUND(Eigenmischungen!ORA46,1)</f>
        <v>0</v>
      </c>
      <c r="OQX35" s="536">
        <f>ROUND(Eigenmischungen!ORB46,1)</f>
        <v>0</v>
      </c>
      <c r="OQY35" s="536">
        <f>ROUND(Eigenmischungen!ORC46,1)</f>
        <v>0</v>
      </c>
      <c r="OQZ35" s="536">
        <f>ROUND(Eigenmischungen!ORD46,1)</f>
        <v>0</v>
      </c>
      <c r="ORA35" s="536">
        <f>ROUND(Eigenmischungen!ORE46,1)</f>
        <v>0</v>
      </c>
      <c r="ORB35" s="536">
        <f>ROUND(Eigenmischungen!ORF46,1)</f>
        <v>0</v>
      </c>
      <c r="ORC35" s="536">
        <f>ROUND(Eigenmischungen!ORG46,1)</f>
        <v>0</v>
      </c>
      <c r="ORD35" s="536">
        <f>ROUND(Eigenmischungen!ORH46,1)</f>
        <v>0</v>
      </c>
      <c r="ORE35" s="536">
        <f>ROUND(Eigenmischungen!ORI46,1)</f>
        <v>0</v>
      </c>
      <c r="ORF35" s="536">
        <f>ROUND(Eigenmischungen!ORJ46,1)</f>
        <v>0</v>
      </c>
      <c r="ORG35" s="536">
        <f>ROUND(Eigenmischungen!ORK46,1)</f>
        <v>0</v>
      </c>
      <c r="ORH35" s="536">
        <f>ROUND(Eigenmischungen!ORL46,1)</f>
        <v>0</v>
      </c>
      <c r="ORI35" s="536">
        <f>ROUND(Eigenmischungen!ORM46,1)</f>
        <v>0</v>
      </c>
      <c r="ORJ35" s="536">
        <f>ROUND(Eigenmischungen!ORN46,1)</f>
        <v>0</v>
      </c>
      <c r="ORK35" s="536">
        <f>ROUND(Eigenmischungen!ORO46,1)</f>
        <v>0</v>
      </c>
      <c r="ORL35" s="536">
        <f>ROUND(Eigenmischungen!ORP46,1)</f>
        <v>0</v>
      </c>
      <c r="ORM35" s="536">
        <f>ROUND(Eigenmischungen!ORQ46,1)</f>
        <v>0</v>
      </c>
      <c r="ORN35" s="536">
        <f>ROUND(Eigenmischungen!ORR46,1)</f>
        <v>0</v>
      </c>
      <c r="ORO35" s="536">
        <f>ROUND(Eigenmischungen!ORS46,1)</f>
        <v>0</v>
      </c>
      <c r="ORP35" s="536">
        <f>ROUND(Eigenmischungen!ORT46,1)</f>
        <v>0</v>
      </c>
      <c r="ORQ35" s="536">
        <f>ROUND(Eigenmischungen!ORU46,1)</f>
        <v>0</v>
      </c>
      <c r="ORR35" s="536">
        <f>ROUND(Eigenmischungen!ORV46,1)</f>
        <v>0</v>
      </c>
      <c r="ORS35" s="536">
        <f>ROUND(Eigenmischungen!ORW46,1)</f>
        <v>0</v>
      </c>
      <c r="ORT35" s="536">
        <f>ROUND(Eigenmischungen!ORX46,1)</f>
        <v>0</v>
      </c>
      <c r="ORU35" s="536">
        <f>ROUND(Eigenmischungen!ORY46,1)</f>
        <v>0</v>
      </c>
      <c r="ORV35" s="536">
        <f>ROUND(Eigenmischungen!ORZ46,1)</f>
        <v>0</v>
      </c>
      <c r="ORW35" s="536">
        <f>ROUND(Eigenmischungen!OSA46,1)</f>
        <v>0</v>
      </c>
      <c r="ORX35" s="536">
        <f>ROUND(Eigenmischungen!OSB46,1)</f>
        <v>0</v>
      </c>
      <c r="ORY35" s="536">
        <f>ROUND(Eigenmischungen!OSC46,1)</f>
        <v>0</v>
      </c>
      <c r="ORZ35" s="536">
        <f>ROUND(Eigenmischungen!OSD46,1)</f>
        <v>0</v>
      </c>
      <c r="OSA35" s="536">
        <f>ROUND(Eigenmischungen!OSE46,1)</f>
        <v>0</v>
      </c>
      <c r="OSB35" s="536">
        <f>ROUND(Eigenmischungen!OSF46,1)</f>
        <v>0</v>
      </c>
      <c r="OSC35" s="536">
        <f>ROUND(Eigenmischungen!OSG46,1)</f>
        <v>0</v>
      </c>
      <c r="OSD35" s="536">
        <f>ROUND(Eigenmischungen!OSH46,1)</f>
        <v>0</v>
      </c>
      <c r="OSE35" s="536">
        <f>ROUND(Eigenmischungen!OSI46,1)</f>
        <v>0</v>
      </c>
      <c r="OSF35" s="536">
        <f>ROUND(Eigenmischungen!OSJ46,1)</f>
        <v>0</v>
      </c>
      <c r="OSG35" s="536">
        <f>ROUND(Eigenmischungen!OSK46,1)</f>
        <v>0</v>
      </c>
      <c r="OSH35" s="536">
        <f>ROUND(Eigenmischungen!OSL46,1)</f>
        <v>0</v>
      </c>
      <c r="OSI35" s="536">
        <f>ROUND(Eigenmischungen!OSM46,1)</f>
        <v>0</v>
      </c>
      <c r="OSJ35" s="536">
        <f>ROUND(Eigenmischungen!OSN46,1)</f>
        <v>0</v>
      </c>
      <c r="OSK35" s="536">
        <f>ROUND(Eigenmischungen!OSO46,1)</f>
        <v>0</v>
      </c>
      <c r="OSL35" s="536">
        <f>ROUND(Eigenmischungen!OSP46,1)</f>
        <v>0</v>
      </c>
      <c r="OSM35" s="536">
        <f>ROUND(Eigenmischungen!OSQ46,1)</f>
        <v>0</v>
      </c>
      <c r="OSN35" s="536">
        <f>ROUND(Eigenmischungen!OSR46,1)</f>
        <v>0</v>
      </c>
      <c r="OSO35" s="536">
        <f>ROUND(Eigenmischungen!OSS46,1)</f>
        <v>0</v>
      </c>
      <c r="OSP35" s="536">
        <f>ROUND(Eigenmischungen!OST46,1)</f>
        <v>0</v>
      </c>
      <c r="OSQ35" s="536">
        <f>ROUND(Eigenmischungen!OSU46,1)</f>
        <v>0</v>
      </c>
      <c r="OSR35" s="536">
        <f>ROUND(Eigenmischungen!OSV46,1)</f>
        <v>0</v>
      </c>
      <c r="OSS35" s="536">
        <f>ROUND(Eigenmischungen!OSW46,1)</f>
        <v>0</v>
      </c>
      <c r="OST35" s="536">
        <f>ROUND(Eigenmischungen!OSX46,1)</f>
        <v>0</v>
      </c>
      <c r="OSU35" s="536">
        <f>ROUND(Eigenmischungen!OSY46,1)</f>
        <v>0</v>
      </c>
      <c r="OSV35" s="536">
        <f>ROUND(Eigenmischungen!OSZ46,1)</f>
        <v>0</v>
      </c>
      <c r="OSW35" s="536">
        <f>ROUND(Eigenmischungen!OTA46,1)</f>
        <v>0</v>
      </c>
      <c r="OSX35" s="536">
        <f>ROUND(Eigenmischungen!OTB46,1)</f>
        <v>0</v>
      </c>
      <c r="OSY35" s="536">
        <f>ROUND(Eigenmischungen!OTC46,1)</f>
        <v>0</v>
      </c>
      <c r="OSZ35" s="536">
        <f>ROUND(Eigenmischungen!OTD46,1)</f>
        <v>0</v>
      </c>
      <c r="OTA35" s="536">
        <f>ROUND(Eigenmischungen!OTE46,1)</f>
        <v>0</v>
      </c>
      <c r="OTB35" s="536">
        <f>ROUND(Eigenmischungen!OTF46,1)</f>
        <v>0</v>
      </c>
      <c r="OTC35" s="536">
        <f>ROUND(Eigenmischungen!OTG46,1)</f>
        <v>0</v>
      </c>
      <c r="OTD35" s="536">
        <f>ROUND(Eigenmischungen!OTH46,1)</f>
        <v>0</v>
      </c>
      <c r="OTE35" s="536">
        <f>ROUND(Eigenmischungen!OTI46,1)</f>
        <v>0</v>
      </c>
      <c r="OTF35" s="536">
        <f>ROUND(Eigenmischungen!OTJ46,1)</f>
        <v>0</v>
      </c>
      <c r="OTG35" s="536">
        <f>ROUND(Eigenmischungen!OTK46,1)</f>
        <v>0</v>
      </c>
      <c r="OTH35" s="536">
        <f>ROUND(Eigenmischungen!OTL46,1)</f>
        <v>0</v>
      </c>
      <c r="OTI35" s="536">
        <f>ROUND(Eigenmischungen!OTM46,1)</f>
        <v>0</v>
      </c>
      <c r="OTJ35" s="536">
        <f>ROUND(Eigenmischungen!OTN46,1)</f>
        <v>0</v>
      </c>
      <c r="OTK35" s="536">
        <f>ROUND(Eigenmischungen!OTO46,1)</f>
        <v>0</v>
      </c>
      <c r="OTL35" s="536">
        <f>ROUND(Eigenmischungen!OTP46,1)</f>
        <v>0</v>
      </c>
      <c r="OTM35" s="536">
        <f>ROUND(Eigenmischungen!OTQ46,1)</f>
        <v>0</v>
      </c>
      <c r="OTN35" s="536">
        <f>ROUND(Eigenmischungen!OTR46,1)</f>
        <v>0</v>
      </c>
      <c r="OTO35" s="536">
        <f>ROUND(Eigenmischungen!OTS46,1)</f>
        <v>0</v>
      </c>
      <c r="OTP35" s="536">
        <f>ROUND(Eigenmischungen!OTT46,1)</f>
        <v>0</v>
      </c>
      <c r="OTQ35" s="536">
        <f>ROUND(Eigenmischungen!OTU46,1)</f>
        <v>0</v>
      </c>
      <c r="OTR35" s="536">
        <f>ROUND(Eigenmischungen!OTV46,1)</f>
        <v>0</v>
      </c>
      <c r="OTS35" s="536">
        <f>ROUND(Eigenmischungen!OTW46,1)</f>
        <v>0</v>
      </c>
      <c r="OTT35" s="536">
        <f>ROUND(Eigenmischungen!OTX46,1)</f>
        <v>0</v>
      </c>
      <c r="OTU35" s="536">
        <f>ROUND(Eigenmischungen!OTY46,1)</f>
        <v>0</v>
      </c>
      <c r="OTV35" s="536">
        <f>ROUND(Eigenmischungen!OTZ46,1)</f>
        <v>0</v>
      </c>
      <c r="OTW35" s="536">
        <f>ROUND(Eigenmischungen!OUA46,1)</f>
        <v>0</v>
      </c>
      <c r="OTX35" s="536">
        <f>ROUND(Eigenmischungen!OUB46,1)</f>
        <v>0</v>
      </c>
      <c r="OTY35" s="536">
        <f>ROUND(Eigenmischungen!OUC46,1)</f>
        <v>0</v>
      </c>
      <c r="OTZ35" s="536">
        <f>ROUND(Eigenmischungen!OUD46,1)</f>
        <v>0</v>
      </c>
      <c r="OUA35" s="536">
        <f>ROUND(Eigenmischungen!OUE46,1)</f>
        <v>0</v>
      </c>
      <c r="OUB35" s="536">
        <f>ROUND(Eigenmischungen!OUF46,1)</f>
        <v>0</v>
      </c>
      <c r="OUC35" s="536">
        <f>ROUND(Eigenmischungen!OUG46,1)</f>
        <v>0</v>
      </c>
      <c r="OUD35" s="536">
        <f>ROUND(Eigenmischungen!OUH46,1)</f>
        <v>0</v>
      </c>
      <c r="OUE35" s="536">
        <f>ROUND(Eigenmischungen!OUI46,1)</f>
        <v>0</v>
      </c>
      <c r="OUF35" s="536">
        <f>ROUND(Eigenmischungen!OUJ46,1)</f>
        <v>0</v>
      </c>
      <c r="OUG35" s="536">
        <f>ROUND(Eigenmischungen!OUK46,1)</f>
        <v>0</v>
      </c>
      <c r="OUH35" s="536">
        <f>ROUND(Eigenmischungen!OUL46,1)</f>
        <v>0</v>
      </c>
      <c r="OUI35" s="536">
        <f>ROUND(Eigenmischungen!OUM46,1)</f>
        <v>0</v>
      </c>
      <c r="OUJ35" s="536">
        <f>ROUND(Eigenmischungen!OUN46,1)</f>
        <v>0</v>
      </c>
      <c r="OUK35" s="536">
        <f>ROUND(Eigenmischungen!OUO46,1)</f>
        <v>0</v>
      </c>
      <c r="OUL35" s="536">
        <f>ROUND(Eigenmischungen!OUP46,1)</f>
        <v>0</v>
      </c>
      <c r="OUM35" s="536">
        <f>ROUND(Eigenmischungen!OUQ46,1)</f>
        <v>0</v>
      </c>
      <c r="OUN35" s="536">
        <f>ROUND(Eigenmischungen!OUR46,1)</f>
        <v>0</v>
      </c>
      <c r="OUO35" s="536">
        <f>ROUND(Eigenmischungen!OUS46,1)</f>
        <v>0</v>
      </c>
      <c r="OUP35" s="536">
        <f>ROUND(Eigenmischungen!OUT46,1)</f>
        <v>0</v>
      </c>
      <c r="OUQ35" s="536">
        <f>ROUND(Eigenmischungen!OUU46,1)</f>
        <v>0</v>
      </c>
      <c r="OUR35" s="536">
        <f>ROUND(Eigenmischungen!OUV46,1)</f>
        <v>0</v>
      </c>
      <c r="OUS35" s="536">
        <f>ROUND(Eigenmischungen!OUW46,1)</f>
        <v>0</v>
      </c>
      <c r="OUT35" s="536">
        <f>ROUND(Eigenmischungen!OUX46,1)</f>
        <v>0</v>
      </c>
      <c r="OUU35" s="536">
        <f>ROUND(Eigenmischungen!OUY46,1)</f>
        <v>0</v>
      </c>
      <c r="OUV35" s="536">
        <f>ROUND(Eigenmischungen!OUZ46,1)</f>
        <v>0</v>
      </c>
      <c r="OUW35" s="536">
        <f>ROUND(Eigenmischungen!OVA46,1)</f>
        <v>0</v>
      </c>
      <c r="OUX35" s="536">
        <f>ROUND(Eigenmischungen!OVB46,1)</f>
        <v>0</v>
      </c>
      <c r="OUY35" s="536">
        <f>ROUND(Eigenmischungen!OVC46,1)</f>
        <v>0</v>
      </c>
      <c r="OUZ35" s="536">
        <f>ROUND(Eigenmischungen!OVD46,1)</f>
        <v>0</v>
      </c>
      <c r="OVA35" s="536">
        <f>ROUND(Eigenmischungen!OVE46,1)</f>
        <v>0</v>
      </c>
      <c r="OVB35" s="536">
        <f>ROUND(Eigenmischungen!OVF46,1)</f>
        <v>0</v>
      </c>
      <c r="OVC35" s="536">
        <f>ROUND(Eigenmischungen!OVG46,1)</f>
        <v>0</v>
      </c>
      <c r="OVD35" s="536">
        <f>ROUND(Eigenmischungen!OVH46,1)</f>
        <v>0</v>
      </c>
      <c r="OVE35" s="536">
        <f>ROUND(Eigenmischungen!OVI46,1)</f>
        <v>0</v>
      </c>
      <c r="OVF35" s="536">
        <f>ROUND(Eigenmischungen!OVJ46,1)</f>
        <v>0</v>
      </c>
      <c r="OVG35" s="536">
        <f>ROUND(Eigenmischungen!OVK46,1)</f>
        <v>0</v>
      </c>
      <c r="OVH35" s="536">
        <f>ROUND(Eigenmischungen!OVL46,1)</f>
        <v>0</v>
      </c>
      <c r="OVI35" s="536">
        <f>ROUND(Eigenmischungen!OVM46,1)</f>
        <v>0</v>
      </c>
      <c r="OVJ35" s="536">
        <f>ROUND(Eigenmischungen!OVN46,1)</f>
        <v>0</v>
      </c>
      <c r="OVK35" s="536">
        <f>ROUND(Eigenmischungen!OVO46,1)</f>
        <v>0</v>
      </c>
      <c r="OVL35" s="536">
        <f>ROUND(Eigenmischungen!OVP46,1)</f>
        <v>0</v>
      </c>
      <c r="OVM35" s="536">
        <f>ROUND(Eigenmischungen!OVQ46,1)</f>
        <v>0</v>
      </c>
      <c r="OVN35" s="536">
        <f>ROUND(Eigenmischungen!OVR46,1)</f>
        <v>0</v>
      </c>
      <c r="OVO35" s="536">
        <f>ROUND(Eigenmischungen!OVS46,1)</f>
        <v>0</v>
      </c>
      <c r="OVP35" s="536">
        <f>ROUND(Eigenmischungen!OVT46,1)</f>
        <v>0</v>
      </c>
      <c r="OVQ35" s="536">
        <f>ROUND(Eigenmischungen!OVU46,1)</f>
        <v>0</v>
      </c>
      <c r="OVR35" s="536">
        <f>ROUND(Eigenmischungen!OVV46,1)</f>
        <v>0</v>
      </c>
      <c r="OVS35" s="536">
        <f>ROUND(Eigenmischungen!OVW46,1)</f>
        <v>0</v>
      </c>
      <c r="OVT35" s="536">
        <f>ROUND(Eigenmischungen!OVX46,1)</f>
        <v>0</v>
      </c>
      <c r="OVU35" s="536">
        <f>ROUND(Eigenmischungen!OVY46,1)</f>
        <v>0</v>
      </c>
      <c r="OVV35" s="536">
        <f>ROUND(Eigenmischungen!OVZ46,1)</f>
        <v>0</v>
      </c>
      <c r="OVW35" s="536">
        <f>ROUND(Eigenmischungen!OWA46,1)</f>
        <v>0</v>
      </c>
      <c r="OVX35" s="536">
        <f>ROUND(Eigenmischungen!OWB46,1)</f>
        <v>0</v>
      </c>
      <c r="OVY35" s="536">
        <f>ROUND(Eigenmischungen!OWC46,1)</f>
        <v>0</v>
      </c>
      <c r="OVZ35" s="536">
        <f>ROUND(Eigenmischungen!OWD46,1)</f>
        <v>0</v>
      </c>
      <c r="OWA35" s="536">
        <f>ROUND(Eigenmischungen!OWE46,1)</f>
        <v>0</v>
      </c>
      <c r="OWB35" s="536">
        <f>ROUND(Eigenmischungen!OWF46,1)</f>
        <v>0</v>
      </c>
      <c r="OWC35" s="536">
        <f>ROUND(Eigenmischungen!OWG46,1)</f>
        <v>0</v>
      </c>
      <c r="OWD35" s="536">
        <f>ROUND(Eigenmischungen!OWH46,1)</f>
        <v>0</v>
      </c>
      <c r="OWE35" s="536">
        <f>ROUND(Eigenmischungen!OWI46,1)</f>
        <v>0</v>
      </c>
      <c r="OWF35" s="536">
        <f>ROUND(Eigenmischungen!OWJ46,1)</f>
        <v>0</v>
      </c>
      <c r="OWG35" s="536">
        <f>ROUND(Eigenmischungen!OWK46,1)</f>
        <v>0</v>
      </c>
      <c r="OWH35" s="536">
        <f>ROUND(Eigenmischungen!OWL46,1)</f>
        <v>0</v>
      </c>
      <c r="OWI35" s="536">
        <f>ROUND(Eigenmischungen!OWM46,1)</f>
        <v>0</v>
      </c>
      <c r="OWJ35" s="536">
        <f>ROUND(Eigenmischungen!OWN46,1)</f>
        <v>0</v>
      </c>
      <c r="OWK35" s="536">
        <f>ROUND(Eigenmischungen!OWO46,1)</f>
        <v>0</v>
      </c>
      <c r="OWL35" s="536">
        <f>ROUND(Eigenmischungen!OWP46,1)</f>
        <v>0</v>
      </c>
      <c r="OWM35" s="536">
        <f>ROUND(Eigenmischungen!OWQ46,1)</f>
        <v>0</v>
      </c>
      <c r="OWN35" s="536">
        <f>ROUND(Eigenmischungen!OWR46,1)</f>
        <v>0</v>
      </c>
      <c r="OWO35" s="536">
        <f>ROUND(Eigenmischungen!OWS46,1)</f>
        <v>0</v>
      </c>
      <c r="OWP35" s="536">
        <f>ROUND(Eigenmischungen!OWT46,1)</f>
        <v>0</v>
      </c>
      <c r="OWQ35" s="536">
        <f>ROUND(Eigenmischungen!OWU46,1)</f>
        <v>0</v>
      </c>
      <c r="OWR35" s="536">
        <f>ROUND(Eigenmischungen!OWV46,1)</f>
        <v>0</v>
      </c>
      <c r="OWS35" s="536">
        <f>ROUND(Eigenmischungen!OWW46,1)</f>
        <v>0</v>
      </c>
      <c r="OWT35" s="536">
        <f>ROUND(Eigenmischungen!OWX46,1)</f>
        <v>0</v>
      </c>
      <c r="OWU35" s="536">
        <f>ROUND(Eigenmischungen!OWY46,1)</f>
        <v>0</v>
      </c>
      <c r="OWV35" s="536">
        <f>ROUND(Eigenmischungen!OWZ46,1)</f>
        <v>0</v>
      </c>
      <c r="OWW35" s="536">
        <f>ROUND(Eigenmischungen!OXA46,1)</f>
        <v>0</v>
      </c>
      <c r="OWX35" s="536">
        <f>ROUND(Eigenmischungen!OXB46,1)</f>
        <v>0</v>
      </c>
      <c r="OWY35" s="536">
        <f>ROUND(Eigenmischungen!OXC46,1)</f>
        <v>0</v>
      </c>
      <c r="OWZ35" s="536">
        <f>ROUND(Eigenmischungen!OXD46,1)</f>
        <v>0</v>
      </c>
      <c r="OXA35" s="536">
        <f>ROUND(Eigenmischungen!OXE46,1)</f>
        <v>0</v>
      </c>
      <c r="OXB35" s="536">
        <f>ROUND(Eigenmischungen!OXF46,1)</f>
        <v>0</v>
      </c>
      <c r="OXC35" s="536">
        <f>ROUND(Eigenmischungen!OXG46,1)</f>
        <v>0</v>
      </c>
      <c r="OXD35" s="536">
        <f>ROUND(Eigenmischungen!OXH46,1)</f>
        <v>0</v>
      </c>
      <c r="OXE35" s="536">
        <f>ROUND(Eigenmischungen!OXI46,1)</f>
        <v>0</v>
      </c>
      <c r="OXF35" s="536">
        <f>ROUND(Eigenmischungen!OXJ46,1)</f>
        <v>0</v>
      </c>
      <c r="OXG35" s="536">
        <f>ROUND(Eigenmischungen!OXK46,1)</f>
        <v>0</v>
      </c>
      <c r="OXH35" s="536">
        <f>ROUND(Eigenmischungen!OXL46,1)</f>
        <v>0</v>
      </c>
      <c r="OXI35" s="536">
        <f>ROUND(Eigenmischungen!OXM46,1)</f>
        <v>0</v>
      </c>
      <c r="OXJ35" s="536">
        <f>ROUND(Eigenmischungen!OXN46,1)</f>
        <v>0</v>
      </c>
      <c r="OXK35" s="536">
        <f>ROUND(Eigenmischungen!OXO46,1)</f>
        <v>0</v>
      </c>
      <c r="OXL35" s="536">
        <f>ROUND(Eigenmischungen!OXP46,1)</f>
        <v>0</v>
      </c>
      <c r="OXM35" s="536">
        <f>ROUND(Eigenmischungen!OXQ46,1)</f>
        <v>0</v>
      </c>
      <c r="OXN35" s="536">
        <f>ROUND(Eigenmischungen!OXR46,1)</f>
        <v>0</v>
      </c>
      <c r="OXO35" s="536">
        <f>ROUND(Eigenmischungen!OXS46,1)</f>
        <v>0</v>
      </c>
      <c r="OXP35" s="536">
        <f>ROUND(Eigenmischungen!OXT46,1)</f>
        <v>0</v>
      </c>
      <c r="OXQ35" s="536">
        <f>ROUND(Eigenmischungen!OXU46,1)</f>
        <v>0</v>
      </c>
      <c r="OXR35" s="536">
        <f>ROUND(Eigenmischungen!OXV46,1)</f>
        <v>0</v>
      </c>
      <c r="OXS35" s="536">
        <f>ROUND(Eigenmischungen!OXW46,1)</f>
        <v>0</v>
      </c>
      <c r="OXT35" s="536">
        <f>ROUND(Eigenmischungen!OXX46,1)</f>
        <v>0</v>
      </c>
      <c r="OXU35" s="536">
        <f>ROUND(Eigenmischungen!OXY46,1)</f>
        <v>0</v>
      </c>
      <c r="OXV35" s="536">
        <f>ROUND(Eigenmischungen!OXZ46,1)</f>
        <v>0</v>
      </c>
      <c r="OXW35" s="536">
        <f>ROUND(Eigenmischungen!OYA46,1)</f>
        <v>0</v>
      </c>
      <c r="OXX35" s="536">
        <f>ROUND(Eigenmischungen!OYB46,1)</f>
        <v>0</v>
      </c>
      <c r="OXY35" s="536">
        <f>ROUND(Eigenmischungen!OYC46,1)</f>
        <v>0</v>
      </c>
      <c r="OXZ35" s="536">
        <f>ROUND(Eigenmischungen!OYD46,1)</f>
        <v>0</v>
      </c>
      <c r="OYA35" s="536">
        <f>ROUND(Eigenmischungen!OYE46,1)</f>
        <v>0</v>
      </c>
      <c r="OYB35" s="536">
        <f>ROUND(Eigenmischungen!OYF46,1)</f>
        <v>0</v>
      </c>
      <c r="OYC35" s="536">
        <f>ROUND(Eigenmischungen!OYG46,1)</f>
        <v>0</v>
      </c>
      <c r="OYD35" s="536">
        <f>ROUND(Eigenmischungen!OYH46,1)</f>
        <v>0</v>
      </c>
      <c r="OYE35" s="536">
        <f>ROUND(Eigenmischungen!OYI46,1)</f>
        <v>0</v>
      </c>
      <c r="OYF35" s="536">
        <f>ROUND(Eigenmischungen!OYJ46,1)</f>
        <v>0</v>
      </c>
      <c r="OYG35" s="536">
        <f>ROUND(Eigenmischungen!OYK46,1)</f>
        <v>0</v>
      </c>
      <c r="OYH35" s="536">
        <f>ROUND(Eigenmischungen!OYL46,1)</f>
        <v>0</v>
      </c>
      <c r="OYI35" s="536">
        <f>ROUND(Eigenmischungen!OYM46,1)</f>
        <v>0</v>
      </c>
      <c r="OYJ35" s="536">
        <f>ROUND(Eigenmischungen!OYN46,1)</f>
        <v>0</v>
      </c>
      <c r="OYK35" s="536">
        <f>ROUND(Eigenmischungen!OYO46,1)</f>
        <v>0</v>
      </c>
      <c r="OYL35" s="536">
        <f>ROUND(Eigenmischungen!OYP46,1)</f>
        <v>0</v>
      </c>
      <c r="OYM35" s="536">
        <f>ROUND(Eigenmischungen!OYQ46,1)</f>
        <v>0</v>
      </c>
      <c r="OYN35" s="536">
        <f>ROUND(Eigenmischungen!OYR46,1)</f>
        <v>0</v>
      </c>
      <c r="OYO35" s="536">
        <f>ROUND(Eigenmischungen!OYS46,1)</f>
        <v>0</v>
      </c>
      <c r="OYP35" s="536">
        <f>ROUND(Eigenmischungen!OYT46,1)</f>
        <v>0</v>
      </c>
      <c r="OYQ35" s="536">
        <f>ROUND(Eigenmischungen!OYU46,1)</f>
        <v>0</v>
      </c>
      <c r="OYR35" s="536">
        <f>ROUND(Eigenmischungen!OYV46,1)</f>
        <v>0</v>
      </c>
      <c r="OYS35" s="536">
        <f>ROUND(Eigenmischungen!OYW46,1)</f>
        <v>0</v>
      </c>
      <c r="OYT35" s="536">
        <f>ROUND(Eigenmischungen!OYX46,1)</f>
        <v>0</v>
      </c>
      <c r="OYU35" s="536">
        <f>ROUND(Eigenmischungen!OYY46,1)</f>
        <v>0</v>
      </c>
      <c r="OYV35" s="536">
        <f>ROUND(Eigenmischungen!OYZ46,1)</f>
        <v>0</v>
      </c>
      <c r="OYW35" s="536">
        <f>ROUND(Eigenmischungen!OZA46,1)</f>
        <v>0</v>
      </c>
      <c r="OYX35" s="536">
        <f>ROUND(Eigenmischungen!OZB46,1)</f>
        <v>0</v>
      </c>
      <c r="OYY35" s="536">
        <f>ROUND(Eigenmischungen!OZC46,1)</f>
        <v>0</v>
      </c>
      <c r="OYZ35" s="536">
        <f>ROUND(Eigenmischungen!OZD46,1)</f>
        <v>0</v>
      </c>
      <c r="OZA35" s="536">
        <f>ROUND(Eigenmischungen!OZE46,1)</f>
        <v>0</v>
      </c>
      <c r="OZB35" s="536">
        <f>ROUND(Eigenmischungen!OZF46,1)</f>
        <v>0</v>
      </c>
      <c r="OZC35" s="536">
        <f>ROUND(Eigenmischungen!OZG46,1)</f>
        <v>0</v>
      </c>
      <c r="OZD35" s="536">
        <f>ROUND(Eigenmischungen!OZH46,1)</f>
        <v>0</v>
      </c>
      <c r="OZE35" s="536">
        <f>ROUND(Eigenmischungen!OZI46,1)</f>
        <v>0</v>
      </c>
      <c r="OZF35" s="536">
        <f>ROUND(Eigenmischungen!OZJ46,1)</f>
        <v>0</v>
      </c>
      <c r="OZG35" s="536">
        <f>ROUND(Eigenmischungen!OZK46,1)</f>
        <v>0</v>
      </c>
      <c r="OZH35" s="536">
        <f>ROUND(Eigenmischungen!OZL46,1)</f>
        <v>0</v>
      </c>
      <c r="OZI35" s="536">
        <f>ROUND(Eigenmischungen!OZM46,1)</f>
        <v>0</v>
      </c>
      <c r="OZJ35" s="536">
        <f>ROUND(Eigenmischungen!OZN46,1)</f>
        <v>0</v>
      </c>
      <c r="OZK35" s="536">
        <f>ROUND(Eigenmischungen!OZO46,1)</f>
        <v>0</v>
      </c>
      <c r="OZL35" s="536">
        <f>ROUND(Eigenmischungen!OZP46,1)</f>
        <v>0</v>
      </c>
      <c r="OZM35" s="536">
        <f>ROUND(Eigenmischungen!OZQ46,1)</f>
        <v>0</v>
      </c>
      <c r="OZN35" s="536">
        <f>ROUND(Eigenmischungen!OZR46,1)</f>
        <v>0</v>
      </c>
      <c r="OZO35" s="536">
        <f>ROUND(Eigenmischungen!OZS46,1)</f>
        <v>0</v>
      </c>
      <c r="OZP35" s="536">
        <f>ROUND(Eigenmischungen!OZT46,1)</f>
        <v>0</v>
      </c>
      <c r="OZQ35" s="536">
        <f>ROUND(Eigenmischungen!OZU46,1)</f>
        <v>0</v>
      </c>
      <c r="OZR35" s="536">
        <f>ROUND(Eigenmischungen!OZV46,1)</f>
        <v>0</v>
      </c>
      <c r="OZS35" s="536">
        <f>ROUND(Eigenmischungen!OZW46,1)</f>
        <v>0</v>
      </c>
      <c r="OZT35" s="536">
        <f>ROUND(Eigenmischungen!OZX46,1)</f>
        <v>0</v>
      </c>
      <c r="OZU35" s="536">
        <f>ROUND(Eigenmischungen!OZY46,1)</f>
        <v>0</v>
      </c>
      <c r="OZV35" s="536">
        <f>ROUND(Eigenmischungen!OZZ46,1)</f>
        <v>0</v>
      </c>
      <c r="OZW35" s="536">
        <f>ROUND(Eigenmischungen!PAA46,1)</f>
        <v>0</v>
      </c>
      <c r="OZX35" s="536">
        <f>ROUND(Eigenmischungen!PAB46,1)</f>
        <v>0</v>
      </c>
      <c r="OZY35" s="536">
        <f>ROUND(Eigenmischungen!PAC46,1)</f>
        <v>0</v>
      </c>
      <c r="OZZ35" s="536">
        <f>ROUND(Eigenmischungen!PAD46,1)</f>
        <v>0</v>
      </c>
      <c r="PAA35" s="536">
        <f>ROUND(Eigenmischungen!PAE46,1)</f>
        <v>0</v>
      </c>
      <c r="PAB35" s="536">
        <f>ROUND(Eigenmischungen!PAF46,1)</f>
        <v>0</v>
      </c>
      <c r="PAC35" s="536">
        <f>ROUND(Eigenmischungen!PAG46,1)</f>
        <v>0</v>
      </c>
      <c r="PAD35" s="536">
        <f>ROUND(Eigenmischungen!PAH46,1)</f>
        <v>0</v>
      </c>
      <c r="PAE35" s="536">
        <f>ROUND(Eigenmischungen!PAI46,1)</f>
        <v>0</v>
      </c>
      <c r="PAF35" s="536">
        <f>ROUND(Eigenmischungen!PAJ46,1)</f>
        <v>0</v>
      </c>
      <c r="PAG35" s="536">
        <f>ROUND(Eigenmischungen!PAK46,1)</f>
        <v>0</v>
      </c>
      <c r="PAH35" s="536">
        <f>ROUND(Eigenmischungen!PAL46,1)</f>
        <v>0</v>
      </c>
      <c r="PAI35" s="536">
        <f>ROUND(Eigenmischungen!PAM46,1)</f>
        <v>0</v>
      </c>
      <c r="PAJ35" s="536">
        <f>ROUND(Eigenmischungen!PAN46,1)</f>
        <v>0</v>
      </c>
      <c r="PAK35" s="536">
        <f>ROUND(Eigenmischungen!PAO46,1)</f>
        <v>0</v>
      </c>
      <c r="PAL35" s="536">
        <f>ROUND(Eigenmischungen!PAP46,1)</f>
        <v>0</v>
      </c>
      <c r="PAM35" s="536">
        <f>ROUND(Eigenmischungen!PAQ46,1)</f>
        <v>0</v>
      </c>
      <c r="PAN35" s="536">
        <f>ROUND(Eigenmischungen!PAR46,1)</f>
        <v>0</v>
      </c>
      <c r="PAO35" s="536">
        <f>ROUND(Eigenmischungen!PAS46,1)</f>
        <v>0</v>
      </c>
      <c r="PAP35" s="536">
        <f>ROUND(Eigenmischungen!PAT46,1)</f>
        <v>0</v>
      </c>
      <c r="PAQ35" s="536">
        <f>ROUND(Eigenmischungen!PAU46,1)</f>
        <v>0</v>
      </c>
      <c r="PAR35" s="536">
        <f>ROUND(Eigenmischungen!PAV46,1)</f>
        <v>0</v>
      </c>
      <c r="PAS35" s="536">
        <f>ROUND(Eigenmischungen!PAW46,1)</f>
        <v>0</v>
      </c>
      <c r="PAT35" s="536">
        <f>ROUND(Eigenmischungen!PAX46,1)</f>
        <v>0</v>
      </c>
      <c r="PAU35" s="536">
        <f>ROUND(Eigenmischungen!PAY46,1)</f>
        <v>0</v>
      </c>
      <c r="PAV35" s="536">
        <f>ROUND(Eigenmischungen!PAZ46,1)</f>
        <v>0</v>
      </c>
      <c r="PAW35" s="536">
        <f>ROUND(Eigenmischungen!PBA46,1)</f>
        <v>0</v>
      </c>
      <c r="PAX35" s="536">
        <f>ROUND(Eigenmischungen!PBB46,1)</f>
        <v>0</v>
      </c>
      <c r="PAY35" s="536">
        <f>ROUND(Eigenmischungen!PBC46,1)</f>
        <v>0</v>
      </c>
      <c r="PAZ35" s="536">
        <f>ROUND(Eigenmischungen!PBD46,1)</f>
        <v>0</v>
      </c>
      <c r="PBA35" s="536">
        <f>ROUND(Eigenmischungen!PBE46,1)</f>
        <v>0</v>
      </c>
      <c r="PBB35" s="536">
        <f>ROUND(Eigenmischungen!PBF46,1)</f>
        <v>0</v>
      </c>
      <c r="PBC35" s="536">
        <f>ROUND(Eigenmischungen!PBG46,1)</f>
        <v>0</v>
      </c>
      <c r="PBD35" s="536">
        <f>ROUND(Eigenmischungen!PBH46,1)</f>
        <v>0</v>
      </c>
      <c r="PBE35" s="536">
        <f>ROUND(Eigenmischungen!PBI46,1)</f>
        <v>0</v>
      </c>
      <c r="PBF35" s="536">
        <f>ROUND(Eigenmischungen!PBJ46,1)</f>
        <v>0</v>
      </c>
      <c r="PBG35" s="536">
        <f>ROUND(Eigenmischungen!PBK46,1)</f>
        <v>0</v>
      </c>
      <c r="PBH35" s="536">
        <f>ROUND(Eigenmischungen!PBL46,1)</f>
        <v>0</v>
      </c>
      <c r="PBI35" s="536">
        <f>ROUND(Eigenmischungen!PBM46,1)</f>
        <v>0</v>
      </c>
      <c r="PBJ35" s="536">
        <f>ROUND(Eigenmischungen!PBN46,1)</f>
        <v>0</v>
      </c>
      <c r="PBK35" s="536">
        <f>ROUND(Eigenmischungen!PBO46,1)</f>
        <v>0</v>
      </c>
      <c r="PBL35" s="536">
        <f>ROUND(Eigenmischungen!PBP46,1)</f>
        <v>0</v>
      </c>
      <c r="PBM35" s="536">
        <f>ROUND(Eigenmischungen!PBQ46,1)</f>
        <v>0</v>
      </c>
      <c r="PBN35" s="536">
        <f>ROUND(Eigenmischungen!PBR46,1)</f>
        <v>0</v>
      </c>
      <c r="PBO35" s="536">
        <f>ROUND(Eigenmischungen!PBS46,1)</f>
        <v>0</v>
      </c>
      <c r="PBP35" s="536">
        <f>ROUND(Eigenmischungen!PBT46,1)</f>
        <v>0</v>
      </c>
      <c r="PBQ35" s="536">
        <f>ROUND(Eigenmischungen!PBU46,1)</f>
        <v>0</v>
      </c>
      <c r="PBR35" s="536">
        <f>ROUND(Eigenmischungen!PBV46,1)</f>
        <v>0</v>
      </c>
      <c r="PBS35" s="536">
        <f>ROUND(Eigenmischungen!PBW46,1)</f>
        <v>0</v>
      </c>
      <c r="PBT35" s="536">
        <f>ROUND(Eigenmischungen!PBX46,1)</f>
        <v>0</v>
      </c>
      <c r="PBU35" s="536">
        <f>ROUND(Eigenmischungen!PBY46,1)</f>
        <v>0</v>
      </c>
      <c r="PBV35" s="536">
        <f>ROUND(Eigenmischungen!PBZ46,1)</f>
        <v>0</v>
      </c>
      <c r="PBW35" s="536">
        <f>ROUND(Eigenmischungen!PCA46,1)</f>
        <v>0</v>
      </c>
      <c r="PBX35" s="536">
        <f>ROUND(Eigenmischungen!PCB46,1)</f>
        <v>0</v>
      </c>
      <c r="PBY35" s="536">
        <f>ROUND(Eigenmischungen!PCC46,1)</f>
        <v>0</v>
      </c>
      <c r="PBZ35" s="536">
        <f>ROUND(Eigenmischungen!PCD46,1)</f>
        <v>0</v>
      </c>
      <c r="PCA35" s="536">
        <f>ROUND(Eigenmischungen!PCE46,1)</f>
        <v>0</v>
      </c>
      <c r="PCB35" s="536">
        <f>ROUND(Eigenmischungen!PCF46,1)</f>
        <v>0</v>
      </c>
      <c r="PCC35" s="536">
        <f>ROUND(Eigenmischungen!PCG46,1)</f>
        <v>0</v>
      </c>
      <c r="PCD35" s="536">
        <f>ROUND(Eigenmischungen!PCH46,1)</f>
        <v>0</v>
      </c>
      <c r="PCE35" s="536">
        <f>ROUND(Eigenmischungen!PCI46,1)</f>
        <v>0</v>
      </c>
      <c r="PCF35" s="536">
        <f>ROUND(Eigenmischungen!PCJ46,1)</f>
        <v>0</v>
      </c>
      <c r="PCG35" s="536">
        <f>ROUND(Eigenmischungen!PCK46,1)</f>
        <v>0</v>
      </c>
      <c r="PCH35" s="536">
        <f>ROUND(Eigenmischungen!PCL46,1)</f>
        <v>0</v>
      </c>
      <c r="PCI35" s="536">
        <f>ROUND(Eigenmischungen!PCM46,1)</f>
        <v>0</v>
      </c>
      <c r="PCJ35" s="536">
        <f>ROUND(Eigenmischungen!PCN46,1)</f>
        <v>0</v>
      </c>
      <c r="PCK35" s="536">
        <f>ROUND(Eigenmischungen!PCO46,1)</f>
        <v>0</v>
      </c>
      <c r="PCL35" s="536">
        <f>ROUND(Eigenmischungen!PCP46,1)</f>
        <v>0</v>
      </c>
      <c r="PCM35" s="536">
        <f>ROUND(Eigenmischungen!PCQ46,1)</f>
        <v>0</v>
      </c>
      <c r="PCN35" s="536">
        <f>ROUND(Eigenmischungen!PCR46,1)</f>
        <v>0</v>
      </c>
      <c r="PCO35" s="536">
        <f>ROUND(Eigenmischungen!PCS46,1)</f>
        <v>0</v>
      </c>
      <c r="PCP35" s="536">
        <f>ROUND(Eigenmischungen!PCT46,1)</f>
        <v>0</v>
      </c>
      <c r="PCQ35" s="536">
        <f>ROUND(Eigenmischungen!PCU46,1)</f>
        <v>0</v>
      </c>
      <c r="PCR35" s="536">
        <f>ROUND(Eigenmischungen!PCV46,1)</f>
        <v>0</v>
      </c>
      <c r="PCS35" s="536">
        <f>ROUND(Eigenmischungen!PCW46,1)</f>
        <v>0</v>
      </c>
      <c r="PCT35" s="536">
        <f>ROUND(Eigenmischungen!PCX46,1)</f>
        <v>0</v>
      </c>
      <c r="PCU35" s="536">
        <f>ROUND(Eigenmischungen!PCY46,1)</f>
        <v>0</v>
      </c>
      <c r="PCV35" s="536">
        <f>ROUND(Eigenmischungen!PCZ46,1)</f>
        <v>0</v>
      </c>
      <c r="PCW35" s="536">
        <f>ROUND(Eigenmischungen!PDA46,1)</f>
        <v>0</v>
      </c>
      <c r="PCX35" s="536">
        <f>ROUND(Eigenmischungen!PDB46,1)</f>
        <v>0</v>
      </c>
      <c r="PCY35" s="536">
        <f>ROUND(Eigenmischungen!PDC46,1)</f>
        <v>0</v>
      </c>
      <c r="PCZ35" s="536">
        <f>ROUND(Eigenmischungen!PDD46,1)</f>
        <v>0</v>
      </c>
      <c r="PDA35" s="536">
        <f>ROUND(Eigenmischungen!PDE46,1)</f>
        <v>0</v>
      </c>
      <c r="PDB35" s="536">
        <f>ROUND(Eigenmischungen!PDF46,1)</f>
        <v>0</v>
      </c>
      <c r="PDC35" s="536">
        <f>ROUND(Eigenmischungen!PDG46,1)</f>
        <v>0</v>
      </c>
      <c r="PDD35" s="536">
        <f>ROUND(Eigenmischungen!PDH46,1)</f>
        <v>0</v>
      </c>
      <c r="PDE35" s="536">
        <f>ROUND(Eigenmischungen!PDI46,1)</f>
        <v>0</v>
      </c>
      <c r="PDF35" s="536">
        <f>ROUND(Eigenmischungen!PDJ46,1)</f>
        <v>0</v>
      </c>
      <c r="PDG35" s="536">
        <f>ROUND(Eigenmischungen!PDK46,1)</f>
        <v>0</v>
      </c>
      <c r="PDH35" s="536">
        <f>ROUND(Eigenmischungen!PDL46,1)</f>
        <v>0</v>
      </c>
      <c r="PDI35" s="536">
        <f>ROUND(Eigenmischungen!PDM46,1)</f>
        <v>0</v>
      </c>
      <c r="PDJ35" s="536">
        <f>ROUND(Eigenmischungen!PDN46,1)</f>
        <v>0</v>
      </c>
      <c r="PDK35" s="536">
        <f>ROUND(Eigenmischungen!PDO46,1)</f>
        <v>0</v>
      </c>
      <c r="PDL35" s="536">
        <f>ROUND(Eigenmischungen!PDP46,1)</f>
        <v>0</v>
      </c>
      <c r="PDM35" s="536">
        <f>ROUND(Eigenmischungen!PDQ46,1)</f>
        <v>0</v>
      </c>
      <c r="PDN35" s="536">
        <f>ROUND(Eigenmischungen!PDR46,1)</f>
        <v>0</v>
      </c>
      <c r="PDO35" s="536">
        <f>ROUND(Eigenmischungen!PDS46,1)</f>
        <v>0</v>
      </c>
      <c r="PDP35" s="536">
        <f>ROUND(Eigenmischungen!PDT46,1)</f>
        <v>0</v>
      </c>
      <c r="PDQ35" s="536">
        <f>ROUND(Eigenmischungen!PDU46,1)</f>
        <v>0</v>
      </c>
      <c r="PDR35" s="536">
        <f>ROUND(Eigenmischungen!PDV46,1)</f>
        <v>0</v>
      </c>
      <c r="PDS35" s="536">
        <f>ROUND(Eigenmischungen!PDW46,1)</f>
        <v>0</v>
      </c>
      <c r="PDT35" s="536">
        <f>ROUND(Eigenmischungen!PDX46,1)</f>
        <v>0</v>
      </c>
      <c r="PDU35" s="536">
        <f>ROUND(Eigenmischungen!PDY46,1)</f>
        <v>0</v>
      </c>
      <c r="PDV35" s="536">
        <f>ROUND(Eigenmischungen!PDZ46,1)</f>
        <v>0</v>
      </c>
      <c r="PDW35" s="536">
        <f>ROUND(Eigenmischungen!PEA46,1)</f>
        <v>0</v>
      </c>
      <c r="PDX35" s="536">
        <f>ROUND(Eigenmischungen!PEB46,1)</f>
        <v>0</v>
      </c>
      <c r="PDY35" s="536">
        <f>ROUND(Eigenmischungen!PEC46,1)</f>
        <v>0</v>
      </c>
      <c r="PDZ35" s="536">
        <f>ROUND(Eigenmischungen!PED46,1)</f>
        <v>0</v>
      </c>
      <c r="PEA35" s="536">
        <f>ROUND(Eigenmischungen!PEE46,1)</f>
        <v>0</v>
      </c>
      <c r="PEB35" s="536">
        <f>ROUND(Eigenmischungen!PEF46,1)</f>
        <v>0</v>
      </c>
      <c r="PEC35" s="536">
        <f>ROUND(Eigenmischungen!PEG46,1)</f>
        <v>0</v>
      </c>
      <c r="PED35" s="536">
        <f>ROUND(Eigenmischungen!PEH46,1)</f>
        <v>0</v>
      </c>
      <c r="PEE35" s="536">
        <f>ROUND(Eigenmischungen!PEI46,1)</f>
        <v>0</v>
      </c>
      <c r="PEF35" s="536">
        <f>ROUND(Eigenmischungen!PEJ46,1)</f>
        <v>0</v>
      </c>
      <c r="PEG35" s="536">
        <f>ROUND(Eigenmischungen!PEK46,1)</f>
        <v>0</v>
      </c>
      <c r="PEH35" s="536">
        <f>ROUND(Eigenmischungen!PEL46,1)</f>
        <v>0</v>
      </c>
      <c r="PEI35" s="536">
        <f>ROUND(Eigenmischungen!PEM46,1)</f>
        <v>0</v>
      </c>
      <c r="PEJ35" s="536">
        <f>ROUND(Eigenmischungen!PEN46,1)</f>
        <v>0</v>
      </c>
      <c r="PEK35" s="536">
        <f>ROUND(Eigenmischungen!PEO46,1)</f>
        <v>0</v>
      </c>
      <c r="PEL35" s="536">
        <f>ROUND(Eigenmischungen!PEP46,1)</f>
        <v>0</v>
      </c>
      <c r="PEM35" s="536">
        <f>ROUND(Eigenmischungen!PEQ46,1)</f>
        <v>0</v>
      </c>
      <c r="PEN35" s="536">
        <f>ROUND(Eigenmischungen!PER46,1)</f>
        <v>0</v>
      </c>
      <c r="PEO35" s="536">
        <f>ROUND(Eigenmischungen!PES46,1)</f>
        <v>0</v>
      </c>
      <c r="PEP35" s="536">
        <f>ROUND(Eigenmischungen!PET46,1)</f>
        <v>0</v>
      </c>
      <c r="PEQ35" s="536">
        <f>ROUND(Eigenmischungen!PEU46,1)</f>
        <v>0</v>
      </c>
      <c r="PER35" s="536">
        <f>ROUND(Eigenmischungen!PEV46,1)</f>
        <v>0</v>
      </c>
      <c r="PES35" s="536">
        <f>ROUND(Eigenmischungen!PEW46,1)</f>
        <v>0</v>
      </c>
      <c r="PET35" s="536">
        <f>ROUND(Eigenmischungen!PEX46,1)</f>
        <v>0</v>
      </c>
      <c r="PEU35" s="536">
        <f>ROUND(Eigenmischungen!PEY46,1)</f>
        <v>0</v>
      </c>
      <c r="PEV35" s="536">
        <f>ROUND(Eigenmischungen!PEZ46,1)</f>
        <v>0</v>
      </c>
      <c r="PEW35" s="536">
        <f>ROUND(Eigenmischungen!PFA46,1)</f>
        <v>0</v>
      </c>
      <c r="PEX35" s="536">
        <f>ROUND(Eigenmischungen!PFB46,1)</f>
        <v>0</v>
      </c>
      <c r="PEY35" s="536">
        <f>ROUND(Eigenmischungen!PFC46,1)</f>
        <v>0</v>
      </c>
      <c r="PEZ35" s="536">
        <f>ROUND(Eigenmischungen!PFD46,1)</f>
        <v>0</v>
      </c>
      <c r="PFA35" s="536">
        <f>ROUND(Eigenmischungen!PFE46,1)</f>
        <v>0</v>
      </c>
      <c r="PFB35" s="536">
        <f>ROUND(Eigenmischungen!PFF46,1)</f>
        <v>0</v>
      </c>
      <c r="PFC35" s="536">
        <f>ROUND(Eigenmischungen!PFG46,1)</f>
        <v>0</v>
      </c>
      <c r="PFD35" s="536">
        <f>ROUND(Eigenmischungen!PFH46,1)</f>
        <v>0</v>
      </c>
      <c r="PFE35" s="536">
        <f>ROUND(Eigenmischungen!PFI46,1)</f>
        <v>0</v>
      </c>
      <c r="PFF35" s="536">
        <f>ROUND(Eigenmischungen!PFJ46,1)</f>
        <v>0</v>
      </c>
      <c r="PFG35" s="536">
        <f>ROUND(Eigenmischungen!PFK46,1)</f>
        <v>0</v>
      </c>
      <c r="PFH35" s="536">
        <f>ROUND(Eigenmischungen!PFL46,1)</f>
        <v>0</v>
      </c>
      <c r="PFI35" s="536">
        <f>ROUND(Eigenmischungen!PFM46,1)</f>
        <v>0</v>
      </c>
      <c r="PFJ35" s="536">
        <f>ROUND(Eigenmischungen!PFN46,1)</f>
        <v>0</v>
      </c>
      <c r="PFK35" s="536">
        <f>ROUND(Eigenmischungen!PFO46,1)</f>
        <v>0</v>
      </c>
      <c r="PFL35" s="536">
        <f>ROUND(Eigenmischungen!PFP46,1)</f>
        <v>0</v>
      </c>
      <c r="PFM35" s="536">
        <f>ROUND(Eigenmischungen!PFQ46,1)</f>
        <v>0</v>
      </c>
      <c r="PFN35" s="536">
        <f>ROUND(Eigenmischungen!PFR46,1)</f>
        <v>0</v>
      </c>
      <c r="PFO35" s="536">
        <f>ROUND(Eigenmischungen!PFS46,1)</f>
        <v>0</v>
      </c>
      <c r="PFP35" s="536">
        <f>ROUND(Eigenmischungen!PFT46,1)</f>
        <v>0</v>
      </c>
      <c r="PFQ35" s="536">
        <f>ROUND(Eigenmischungen!PFU46,1)</f>
        <v>0</v>
      </c>
      <c r="PFR35" s="536">
        <f>ROUND(Eigenmischungen!PFV46,1)</f>
        <v>0</v>
      </c>
      <c r="PFS35" s="536">
        <f>ROUND(Eigenmischungen!PFW46,1)</f>
        <v>0</v>
      </c>
      <c r="PFT35" s="536">
        <f>ROUND(Eigenmischungen!PFX46,1)</f>
        <v>0</v>
      </c>
      <c r="PFU35" s="536">
        <f>ROUND(Eigenmischungen!PFY46,1)</f>
        <v>0</v>
      </c>
      <c r="PFV35" s="536">
        <f>ROUND(Eigenmischungen!PFZ46,1)</f>
        <v>0</v>
      </c>
      <c r="PFW35" s="536">
        <f>ROUND(Eigenmischungen!PGA46,1)</f>
        <v>0</v>
      </c>
      <c r="PFX35" s="536">
        <f>ROUND(Eigenmischungen!PGB46,1)</f>
        <v>0</v>
      </c>
      <c r="PFY35" s="536">
        <f>ROUND(Eigenmischungen!PGC46,1)</f>
        <v>0</v>
      </c>
      <c r="PFZ35" s="536">
        <f>ROUND(Eigenmischungen!PGD46,1)</f>
        <v>0</v>
      </c>
      <c r="PGA35" s="536">
        <f>ROUND(Eigenmischungen!PGE46,1)</f>
        <v>0</v>
      </c>
      <c r="PGB35" s="536">
        <f>ROUND(Eigenmischungen!PGF46,1)</f>
        <v>0</v>
      </c>
      <c r="PGC35" s="536">
        <f>ROUND(Eigenmischungen!PGG46,1)</f>
        <v>0</v>
      </c>
      <c r="PGD35" s="536">
        <f>ROUND(Eigenmischungen!PGH46,1)</f>
        <v>0</v>
      </c>
      <c r="PGE35" s="536">
        <f>ROUND(Eigenmischungen!PGI46,1)</f>
        <v>0</v>
      </c>
      <c r="PGF35" s="536">
        <f>ROUND(Eigenmischungen!PGJ46,1)</f>
        <v>0</v>
      </c>
      <c r="PGG35" s="536">
        <f>ROUND(Eigenmischungen!PGK46,1)</f>
        <v>0</v>
      </c>
      <c r="PGH35" s="536">
        <f>ROUND(Eigenmischungen!PGL46,1)</f>
        <v>0</v>
      </c>
      <c r="PGI35" s="536">
        <f>ROUND(Eigenmischungen!PGM46,1)</f>
        <v>0</v>
      </c>
      <c r="PGJ35" s="536">
        <f>ROUND(Eigenmischungen!PGN46,1)</f>
        <v>0</v>
      </c>
      <c r="PGK35" s="536">
        <f>ROUND(Eigenmischungen!PGO46,1)</f>
        <v>0</v>
      </c>
      <c r="PGL35" s="536">
        <f>ROUND(Eigenmischungen!PGP46,1)</f>
        <v>0</v>
      </c>
      <c r="PGM35" s="536">
        <f>ROUND(Eigenmischungen!PGQ46,1)</f>
        <v>0</v>
      </c>
      <c r="PGN35" s="536">
        <f>ROUND(Eigenmischungen!PGR46,1)</f>
        <v>0</v>
      </c>
      <c r="PGO35" s="536">
        <f>ROUND(Eigenmischungen!PGS46,1)</f>
        <v>0</v>
      </c>
      <c r="PGP35" s="536">
        <f>ROUND(Eigenmischungen!PGT46,1)</f>
        <v>0</v>
      </c>
      <c r="PGQ35" s="536">
        <f>ROUND(Eigenmischungen!PGU46,1)</f>
        <v>0</v>
      </c>
      <c r="PGR35" s="536">
        <f>ROUND(Eigenmischungen!PGV46,1)</f>
        <v>0</v>
      </c>
      <c r="PGS35" s="536">
        <f>ROUND(Eigenmischungen!PGW46,1)</f>
        <v>0</v>
      </c>
      <c r="PGT35" s="536">
        <f>ROUND(Eigenmischungen!PGX46,1)</f>
        <v>0</v>
      </c>
      <c r="PGU35" s="536">
        <f>ROUND(Eigenmischungen!PGY46,1)</f>
        <v>0</v>
      </c>
      <c r="PGV35" s="536">
        <f>ROUND(Eigenmischungen!PGZ46,1)</f>
        <v>0</v>
      </c>
      <c r="PGW35" s="536">
        <f>ROUND(Eigenmischungen!PHA46,1)</f>
        <v>0</v>
      </c>
      <c r="PGX35" s="536">
        <f>ROUND(Eigenmischungen!PHB46,1)</f>
        <v>0</v>
      </c>
      <c r="PGY35" s="536">
        <f>ROUND(Eigenmischungen!PHC46,1)</f>
        <v>0</v>
      </c>
      <c r="PGZ35" s="536">
        <f>ROUND(Eigenmischungen!PHD46,1)</f>
        <v>0</v>
      </c>
      <c r="PHA35" s="536">
        <f>ROUND(Eigenmischungen!PHE46,1)</f>
        <v>0</v>
      </c>
      <c r="PHB35" s="536">
        <f>ROUND(Eigenmischungen!PHF46,1)</f>
        <v>0</v>
      </c>
      <c r="PHC35" s="536">
        <f>ROUND(Eigenmischungen!PHG46,1)</f>
        <v>0</v>
      </c>
      <c r="PHD35" s="536">
        <f>ROUND(Eigenmischungen!PHH46,1)</f>
        <v>0</v>
      </c>
      <c r="PHE35" s="536">
        <f>ROUND(Eigenmischungen!PHI46,1)</f>
        <v>0</v>
      </c>
      <c r="PHF35" s="536">
        <f>ROUND(Eigenmischungen!PHJ46,1)</f>
        <v>0</v>
      </c>
      <c r="PHG35" s="536">
        <f>ROUND(Eigenmischungen!PHK46,1)</f>
        <v>0</v>
      </c>
      <c r="PHH35" s="536">
        <f>ROUND(Eigenmischungen!PHL46,1)</f>
        <v>0</v>
      </c>
      <c r="PHI35" s="536">
        <f>ROUND(Eigenmischungen!PHM46,1)</f>
        <v>0</v>
      </c>
      <c r="PHJ35" s="536">
        <f>ROUND(Eigenmischungen!PHN46,1)</f>
        <v>0</v>
      </c>
      <c r="PHK35" s="536">
        <f>ROUND(Eigenmischungen!PHO46,1)</f>
        <v>0</v>
      </c>
      <c r="PHL35" s="536">
        <f>ROUND(Eigenmischungen!PHP46,1)</f>
        <v>0</v>
      </c>
      <c r="PHM35" s="536">
        <f>ROUND(Eigenmischungen!PHQ46,1)</f>
        <v>0</v>
      </c>
      <c r="PHN35" s="536">
        <f>ROUND(Eigenmischungen!PHR46,1)</f>
        <v>0</v>
      </c>
      <c r="PHO35" s="536">
        <f>ROUND(Eigenmischungen!PHS46,1)</f>
        <v>0</v>
      </c>
      <c r="PHP35" s="536">
        <f>ROUND(Eigenmischungen!PHT46,1)</f>
        <v>0</v>
      </c>
      <c r="PHQ35" s="536">
        <f>ROUND(Eigenmischungen!PHU46,1)</f>
        <v>0</v>
      </c>
      <c r="PHR35" s="536">
        <f>ROUND(Eigenmischungen!PHV46,1)</f>
        <v>0</v>
      </c>
      <c r="PHS35" s="536">
        <f>ROUND(Eigenmischungen!PHW46,1)</f>
        <v>0</v>
      </c>
      <c r="PHT35" s="536">
        <f>ROUND(Eigenmischungen!PHX46,1)</f>
        <v>0</v>
      </c>
      <c r="PHU35" s="536">
        <f>ROUND(Eigenmischungen!PHY46,1)</f>
        <v>0</v>
      </c>
      <c r="PHV35" s="536">
        <f>ROUND(Eigenmischungen!PHZ46,1)</f>
        <v>0</v>
      </c>
      <c r="PHW35" s="536">
        <f>ROUND(Eigenmischungen!PIA46,1)</f>
        <v>0</v>
      </c>
      <c r="PHX35" s="536">
        <f>ROUND(Eigenmischungen!PIB46,1)</f>
        <v>0</v>
      </c>
      <c r="PHY35" s="536">
        <f>ROUND(Eigenmischungen!PIC46,1)</f>
        <v>0</v>
      </c>
      <c r="PHZ35" s="536">
        <f>ROUND(Eigenmischungen!PID46,1)</f>
        <v>0</v>
      </c>
      <c r="PIA35" s="536">
        <f>ROUND(Eigenmischungen!PIE46,1)</f>
        <v>0</v>
      </c>
      <c r="PIB35" s="536">
        <f>ROUND(Eigenmischungen!PIF46,1)</f>
        <v>0</v>
      </c>
      <c r="PIC35" s="536">
        <f>ROUND(Eigenmischungen!PIG46,1)</f>
        <v>0</v>
      </c>
      <c r="PID35" s="536">
        <f>ROUND(Eigenmischungen!PIH46,1)</f>
        <v>0</v>
      </c>
      <c r="PIE35" s="536">
        <f>ROUND(Eigenmischungen!PII46,1)</f>
        <v>0</v>
      </c>
      <c r="PIF35" s="536">
        <f>ROUND(Eigenmischungen!PIJ46,1)</f>
        <v>0</v>
      </c>
      <c r="PIG35" s="536">
        <f>ROUND(Eigenmischungen!PIK46,1)</f>
        <v>0</v>
      </c>
      <c r="PIH35" s="536">
        <f>ROUND(Eigenmischungen!PIL46,1)</f>
        <v>0</v>
      </c>
      <c r="PII35" s="536">
        <f>ROUND(Eigenmischungen!PIM46,1)</f>
        <v>0</v>
      </c>
      <c r="PIJ35" s="536">
        <f>ROUND(Eigenmischungen!PIN46,1)</f>
        <v>0</v>
      </c>
      <c r="PIK35" s="536">
        <f>ROUND(Eigenmischungen!PIO46,1)</f>
        <v>0</v>
      </c>
      <c r="PIL35" s="536">
        <f>ROUND(Eigenmischungen!PIP46,1)</f>
        <v>0</v>
      </c>
      <c r="PIM35" s="536">
        <f>ROUND(Eigenmischungen!PIQ46,1)</f>
        <v>0</v>
      </c>
      <c r="PIN35" s="536">
        <f>ROUND(Eigenmischungen!PIR46,1)</f>
        <v>0</v>
      </c>
      <c r="PIO35" s="536">
        <f>ROUND(Eigenmischungen!PIS46,1)</f>
        <v>0</v>
      </c>
      <c r="PIP35" s="536">
        <f>ROUND(Eigenmischungen!PIT46,1)</f>
        <v>0</v>
      </c>
      <c r="PIQ35" s="536">
        <f>ROUND(Eigenmischungen!PIU46,1)</f>
        <v>0</v>
      </c>
      <c r="PIR35" s="536">
        <f>ROUND(Eigenmischungen!PIV46,1)</f>
        <v>0</v>
      </c>
      <c r="PIS35" s="536">
        <f>ROUND(Eigenmischungen!PIW46,1)</f>
        <v>0</v>
      </c>
      <c r="PIT35" s="536">
        <f>ROUND(Eigenmischungen!PIX46,1)</f>
        <v>0</v>
      </c>
      <c r="PIU35" s="536">
        <f>ROUND(Eigenmischungen!PIY46,1)</f>
        <v>0</v>
      </c>
      <c r="PIV35" s="536">
        <f>ROUND(Eigenmischungen!PIZ46,1)</f>
        <v>0</v>
      </c>
      <c r="PIW35" s="536">
        <f>ROUND(Eigenmischungen!PJA46,1)</f>
        <v>0</v>
      </c>
      <c r="PIX35" s="536">
        <f>ROUND(Eigenmischungen!PJB46,1)</f>
        <v>0</v>
      </c>
      <c r="PIY35" s="536">
        <f>ROUND(Eigenmischungen!PJC46,1)</f>
        <v>0</v>
      </c>
      <c r="PIZ35" s="536">
        <f>ROUND(Eigenmischungen!PJD46,1)</f>
        <v>0</v>
      </c>
      <c r="PJA35" s="536">
        <f>ROUND(Eigenmischungen!PJE46,1)</f>
        <v>0</v>
      </c>
      <c r="PJB35" s="536">
        <f>ROUND(Eigenmischungen!PJF46,1)</f>
        <v>0</v>
      </c>
      <c r="PJC35" s="536">
        <f>ROUND(Eigenmischungen!PJG46,1)</f>
        <v>0</v>
      </c>
      <c r="PJD35" s="536">
        <f>ROUND(Eigenmischungen!PJH46,1)</f>
        <v>0</v>
      </c>
      <c r="PJE35" s="536">
        <f>ROUND(Eigenmischungen!PJI46,1)</f>
        <v>0</v>
      </c>
      <c r="PJF35" s="536">
        <f>ROUND(Eigenmischungen!PJJ46,1)</f>
        <v>0</v>
      </c>
      <c r="PJG35" s="536">
        <f>ROUND(Eigenmischungen!PJK46,1)</f>
        <v>0</v>
      </c>
      <c r="PJH35" s="536">
        <f>ROUND(Eigenmischungen!PJL46,1)</f>
        <v>0</v>
      </c>
      <c r="PJI35" s="536">
        <f>ROUND(Eigenmischungen!PJM46,1)</f>
        <v>0</v>
      </c>
      <c r="PJJ35" s="536">
        <f>ROUND(Eigenmischungen!PJN46,1)</f>
        <v>0</v>
      </c>
      <c r="PJK35" s="536">
        <f>ROUND(Eigenmischungen!PJO46,1)</f>
        <v>0</v>
      </c>
      <c r="PJL35" s="536">
        <f>ROUND(Eigenmischungen!PJP46,1)</f>
        <v>0</v>
      </c>
      <c r="PJM35" s="536">
        <f>ROUND(Eigenmischungen!PJQ46,1)</f>
        <v>0</v>
      </c>
      <c r="PJN35" s="536">
        <f>ROUND(Eigenmischungen!PJR46,1)</f>
        <v>0</v>
      </c>
      <c r="PJO35" s="536">
        <f>ROUND(Eigenmischungen!PJS46,1)</f>
        <v>0</v>
      </c>
      <c r="PJP35" s="536">
        <f>ROUND(Eigenmischungen!PJT46,1)</f>
        <v>0</v>
      </c>
      <c r="PJQ35" s="536">
        <f>ROUND(Eigenmischungen!PJU46,1)</f>
        <v>0</v>
      </c>
      <c r="PJR35" s="536">
        <f>ROUND(Eigenmischungen!PJV46,1)</f>
        <v>0</v>
      </c>
      <c r="PJS35" s="536">
        <f>ROUND(Eigenmischungen!PJW46,1)</f>
        <v>0</v>
      </c>
      <c r="PJT35" s="536">
        <f>ROUND(Eigenmischungen!PJX46,1)</f>
        <v>0</v>
      </c>
      <c r="PJU35" s="536">
        <f>ROUND(Eigenmischungen!PJY46,1)</f>
        <v>0</v>
      </c>
      <c r="PJV35" s="536">
        <f>ROUND(Eigenmischungen!PJZ46,1)</f>
        <v>0</v>
      </c>
      <c r="PJW35" s="536">
        <f>ROUND(Eigenmischungen!PKA46,1)</f>
        <v>0</v>
      </c>
      <c r="PJX35" s="536">
        <f>ROUND(Eigenmischungen!PKB46,1)</f>
        <v>0</v>
      </c>
      <c r="PJY35" s="536">
        <f>ROUND(Eigenmischungen!PKC46,1)</f>
        <v>0</v>
      </c>
      <c r="PJZ35" s="536">
        <f>ROUND(Eigenmischungen!PKD46,1)</f>
        <v>0</v>
      </c>
      <c r="PKA35" s="536">
        <f>ROUND(Eigenmischungen!PKE46,1)</f>
        <v>0</v>
      </c>
      <c r="PKB35" s="536">
        <f>ROUND(Eigenmischungen!PKF46,1)</f>
        <v>0</v>
      </c>
      <c r="PKC35" s="536">
        <f>ROUND(Eigenmischungen!PKG46,1)</f>
        <v>0</v>
      </c>
      <c r="PKD35" s="536">
        <f>ROUND(Eigenmischungen!PKH46,1)</f>
        <v>0</v>
      </c>
      <c r="PKE35" s="536">
        <f>ROUND(Eigenmischungen!PKI46,1)</f>
        <v>0</v>
      </c>
      <c r="PKF35" s="536">
        <f>ROUND(Eigenmischungen!PKJ46,1)</f>
        <v>0</v>
      </c>
      <c r="PKG35" s="536">
        <f>ROUND(Eigenmischungen!PKK46,1)</f>
        <v>0</v>
      </c>
      <c r="PKH35" s="536">
        <f>ROUND(Eigenmischungen!PKL46,1)</f>
        <v>0</v>
      </c>
      <c r="PKI35" s="536">
        <f>ROUND(Eigenmischungen!PKM46,1)</f>
        <v>0</v>
      </c>
      <c r="PKJ35" s="536">
        <f>ROUND(Eigenmischungen!PKN46,1)</f>
        <v>0</v>
      </c>
      <c r="PKK35" s="536">
        <f>ROUND(Eigenmischungen!PKO46,1)</f>
        <v>0</v>
      </c>
      <c r="PKL35" s="536">
        <f>ROUND(Eigenmischungen!PKP46,1)</f>
        <v>0</v>
      </c>
      <c r="PKM35" s="536">
        <f>ROUND(Eigenmischungen!PKQ46,1)</f>
        <v>0</v>
      </c>
      <c r="PKN35" s="536">
        <f>ROUND(Eigenmischungen!PKR46,1)</f>
        <v>0</v>
      </c>
      <c r="PKO35" s="536">
        <f>ROUND(Eigenmischungen!PKS46,1)</f>
        <v>0</v>
      </c>
      <c r="PKP35" s="536">
        <f>ROUND(Eigenmischungen!PKT46,1)</f>
        <v>0</v>
      </c>
      <c r="PKQ35" s="536">
        <f>ROUND(Eigenmischungen!PKU46,1)</f>
        <v>0</v>
      </c>
      <c r="PKR35" s="536">
        <f>ROUND(Eigenmischungen!PKV46,1)</f>
        <v>0</v>
      </c>
      <c r="PKS35" s="536">
        <f>ROUND(Eigenmischungen!PKW46,1)</f>
        <v>0</v>
      </c>
      <c r="PKT35" s="536">
        <f>ROUND(Eigenmischungen!PKX46,1)</f>
        <v>0</v>
      </c>
      <c r="PKU35" s="536">
        <f>ROUND(Eigenmischungen!PKY46,1)</f>
        <v>0</v>
      </c>
      <c r="PKV35" s="536">
        <f>ROUND(Eigenmischungen!PKZ46,1)</f>
        <v>0</v>
      </c>
      <c r="PKW35" s="536">
        <f>ROUND(Eigenmischungen!PLA46,1)</f>
        <v>0</v>
      </c>
      <c r="PKX35" s="536">
        <f>ROUND(Eigenmischungen!PLB46,1)</f>
        <v>0</v>
      </c>
      <c r="PKY35" s="536">
        <f>ROUND(Eigenmischungen!PLC46,1)</f>
        <v>0</v>
      </c>
      <c r="PKZ35" s="536">
        <f>ROUND(Eigenmischungen!PLD46,1)</f>
        <v>0</v>
      </c>
      <c r="PLA35" s="536">
        <f>ROUND(Eigenmischungen!PLE46,1)</f>
        <v>0</v>
      </c>
      <c r="PLB35" s="536">
        <f>ROUND(Eigenmischungen!PLF46,1)</f>
        <v>0</v>
      </c>
      <c r="PLC35" s="536">
        <f>ROUND(Eigenmischungen!PLG46,1)</f>
        <v>0</v>
      </c>
      <c r="PLD35" s="536">
        <f>ROUND(Eigenmischungen!PLH46,1)</f>
        <v>0</v>
      </c>
      <c r="PLE35" s="536">
        <f>ROUND(Eigenmischungen!PLI46,1)</f>
        <v>0</v>
      </c>
      <c r="PLF35" s="536">
        <f>ROUND(Eigenmischungen!PLJ46,1)</f>
        <v>0</v>
      </c>
      <c r="PLG35" s="536">
        <f>ROUND(Eigenmischungen!PLK46,1)</f>
        <v>0</v>
      </c>
      <c r="PLH35" s="536">
        <f>ROUND(Eigenmischungen!PLL46,1)</f>
        <v>0</v>
      </c>
      <c r="PLI35" s="536">
        <f>ROUND(Eigenmischungen!PLM46,1)</f>
        <v>0</v>
      </c>
      <c r="PLJ35" s="536">
        <f>ROUND(Eigenmischungen!PLN46,1)</f>
        <v>0</v>
      </c>
      <c r="PLK35" s="536">
        <f>ROUND(Eigenmischungen!PLO46,1)</f>
        <v>0</v>
      </c>
      <c r="PLL35" s="536">
        <f>ROUND(Eigenmischungen!PLP46,1)</f>
        <v>0</v>
      </c>
      <c r="PLM35" s="536">
        <f>ROUND(Eigenmischungen!PLQ46,1)</f>
        <v>0</v>
      </c>
      <c r="PLN35" s="536">
        <f>ROUND(Eigenmischungen!PLR46,1)</f>
        <v>0</v>
      </c>
      <c r="PLO35" s="536">
        <f>ROUND(Eigenmischungen!PLS46,1)</f>
        <v>0</v>
      </c>
      <c r="PLP35" s="536">
        <f>ROUND(Eigenmischungen!PLT46,1)</f>
        <v>0</v>
      </c>
      <c r="PLQ35" s="536">
        <f>ROUND(Eigenmischungen!PLU46,1)</f>
        <v>0</v>
      </c>
      <c r="PLR35" s="536">
        <f>ROUND(Eigenmischungen!PLV46,1)</f>
        <v>0</v>
      </c>
      <c r="PLS35" s="536">
        <f>ROUND(Eigenmischungen!PLW46,1)</f>
        <v>0</v>
      </c>
      <c r="PLT35" s="536">
        <f>ROUND(Eigenmischungen!PLX46,1)</f>
        <v>0</v>
      </c>
      <c r="PLU35" s="536">
        <f>ROUND(Eigenmischungen!PLY46,1)</f>
        <v>0</v>
      </c>
      <c r="PLV35" s="536">
        <f>ROUND(Eigenmischungen!PLZ46,1)</f>
        <v>0</v>
      </c>
      <c r="PLW35" s="536">
        <f>ROUND(Eigenmischungen!PMA46,1)</f>
        <v>0</v>
      </c>
      <c r="PLX35" s="536">
        <f>ROUND(Eigenmischungen!PMB46,1)</f>
        <v>0</v>
      </c>
      <c r="PLY35" s="536">
        <f>ROUND(Eigenmischungen!PMC46,1)</f>
        <v>0</v>
      </c>
      <c r="PLZ35" s="536">
        <f>ROUND(Eigenmischungen!PMD46,1)</f>
        <v>0</v>
      </c>
      <c r="PMA35" s="536">
        <f>ROUND(Eigenmischungen!PME46,1)</f>
        <v>0</v>
      </c>
      <c r="PMB35" s="536">
        <f>ROUND(Eigenmischungen!PMF46,1)</f>
        <v>0</v>
      </c>
      <c r="PMC35" s="536">
        <f>ROUND(Eigenmischungen!PMG46,1)</f>
        <v>0</v>
      </c>
      <c r="PMD35" s="536">
        <f>ROUND(Eigenmischungen!PMH46,1)</f>
        <v>0</v>
      </c>
      <c r="PME35" s="536">
        <f>ROUND(Eigenmischungen!PMI46,1)</f>
        <v>0</v>
      </c>
      <c r="PMF35" s="536">
        <f>ROUND(Eigenmischungen!PMJ46,1)</f>
        <v>0</v>
      </c>
      <c r="PMG35" s="536">
        <f>ROUND(Eigenmischungen!PMK46,1)</f>
        <v>0</v>
      </c>
      <c r="PMH35" s="536">
        <f>ROUND(Eigenmischungen!PML46,1)</f>
        <v>0</v>
      </c>
      <c r="PMI35" s="536">
        <f>ROUND(Eigenmischungen!PMM46,1)</f>
        <v>0</v>
      </c>
      <c r="PMJ35" s="536">
        <f>ROUND(Eigenmischungen!PMN46,1)</f>
        <v>0</v>
      </c>
      <c r="PMK35" s="536">
        <f>ROUND(Eigenmischungen!PMO46,1)</f>
        <v>0</v>
      </c>
      <c r="PML35" s="536">
        <f>ROUND(Eigenmischungen!PMP46,1)</f>
        <v>0</v>
      </c>
      <c r="PMM35" s="536">
        <f>ROUND(Eigenmischungen!PMQ46,1)</f>
        <v>0</v>
      </c>
      <c r="PMN35" s="536">
        <f>ROUND(Eigenmischungen!PMR46,1)</f>
        <v>0</v>
      </c>
      <c r="PMO35" s="536">
        <f>ROUND(Eigenmischungen!PMS46,1)</f>
        <v>0</v>
      </c>
      <c r="PMP35" s="536">
        <f>ROUND(Eigenmischungen!PMT46,1)</f>
        <v>0</v>
      </c>
      <c r="PMQ35" s="536">
        <f>ROUND(Eigenmischungen!PMU46,1)</f>
        <v>0</v>
      </c>
      <c r="PMR35" s="536">
        <f>ROUND(Eigenmischungen!PMV46,1)</f>
        <v>0</v>
      </c>
      <c r="PMS35" s="536">
        <f>ROUND(Eigenmischungen!PMW46,1)</f>
        <v>0</v>
      </c>
      <c r="PMT35" s="536">
        <f>ROUND(Eigenmischungen!PMX46,1)</f>
        <v>0</v>
      </c>
      <c r="PMU35" s="536">
        <f>ROUND(Eigenmischungen!PMY46,1)</f>
        <v>0</v>
      </c>
      <c r="PMV35" s="536">
        <f>ROUND(Eigenmischungen!PMZ46,1)</f>
        <v>0</v>
      </c>
      <c r="PMW35" s="536">
        <f>ROUND(Eigenmischungen!PNA46,1)</f>
        <v>0</v>
      </c>
      <c r="PMX35" s="536">
        <f>ROUND(Eigenmischungen!PNB46,1)</f>
        <v>0</v>
      </c>
      <c r="PMY35" s="536">
        <f>ROUND(Eigenmischungen!PNC46,1)</f>
        <v>0</v>
      </c>
      <c r="PMZ35" s="536">
        <f>ROUND(Eigenmischungen!PND46,1)</f>
        <v>0</v>
      </c>
      <c r="PNA35" s="536">
        <f>ROUND(Eigenmischungen!PNE46,1)</f>
        <v>0</v>
      </c>
      <c r="PNB35" s="536">
        <f>ROUND(Eigenmischungen!PNF46,1)</f>
        <v>0</v>
      </c>
      <c r="PNC35" s="536">
        <f>ROUND(Eigenmischungen!PNG46,1)</f>
        <v>0</v>
      </c>
      <c r="PND35" s="536">
        <f>ROUND(Eigenmischungen!PNH46,1)</f>
        <v>0</v>
      </c>
      <c r="PNE35" s="536">
        <f>ROUND(Eigenmischungen!PNI46,1)</f>
        <v>0</v>
      </c>
      <c r="PNF35" s="536">
        <f>ROUND(Eigenmischungen!PNJ46,1)</f>
        <v>0</v>
      </c>
      <c r="PNG35" s="536">
        <f>ROUND(Eigenmischungen!PNK46,1)</f>
        <v>0</v>
      </c>
      <c r="PNH35" s="536">
        <f>ROUND(Eigenmischungen!PNL46,1)</f>
        <v>0</v>
      </c>
      <c r="PNI35" s="536">
        <f>ROUND(Eigenmischungen!PNM46,1)</f>
        <v>0</v>
      </c>
      <c r="PNJ35" s="536">
        <f>ROUND(Eigenmischungen!PNN46,1)</f>
        <v>0</v>
      </c>
      <c r="PNK35" s="536">
        <f>ROUND(Eigenmischungen!PNO46,1)</f>
        <v>0</v>
      </c>
      <c r="PNL35" s="536">
        <f>ROUND(Eigenmischungen!PNP46,1)</f>
        <v>0</v>
      </c>
      <c r="PNM35" s="536">
        <f>ROUND(Eigenmischungen!PNQ46,1)</f>
        <v>0</v>
      </c>
      <c r="PNN35" s="536">
        <f>ROUND(Eigenmischungen!PNR46,1)</f>
        <v>0</v>
      </c>
      <c r="PNO35" s="536">
        <f>ROUND(Eigenmischungen!PNS46,1)</f>
        <v>0</v>
      </c>
      <c r="PNP35" s="536">
        <f>ROUND(Eigenmischungen!PNT46,1)</f>
        <v>0</v>
      </c>
      <c r="PNQ35" s="536">
        <f>ROUND(Eigenmischungen!PNU46,1)</f>
        <v>0</v>
      </c>
      <c r="PNR35" s="536">
        <f>ROUND(Eigenmischungen!PNV46,1)</f>
        <v>0</v>
      </c>
      <c r="PNS35" s="536">
        <f>ROUND(Eigenmischungen!PNW46,1)</f>
        <v>0</v>
      </c>
      <c r="PNT35" s="536">
        <f>ROUND(Eigenmischungen!PNX46,1)</f>
        <v>0</v>
      </c>
      <c r="PNU35" s="536">
        <f>ROUND(Eigenmischungen!PNY46,1)</f>
        <v>0</v>
      </c>
      <c r="PNV35" s="536">
        <f>ROUND(Eigenmischungen!PNZ46,1)</f>
        <v>0</v>
      </c>
      <c r="PNW35" s="536">
        <f>ROUND(Eigenmischungen!POA46,1)</f>
        <v>0</v>
      </c>
      <c r="PNX35" s="536">
        <f>ROUND(Eigenmischungen!POB46,1)</f>
        <v>0</v>
      </c>
      <c r="PNY35" s="536">
        <f>ROUND(Eigenmischungen!POC46,1)</f>
        <v>0</v>
      </c>
      <c r="PNZ35" s="536">
        <f>ROUND(Eigenmischungen!POD46,1)</f>
        <v>0</v>
      </c>
      <c r="POA35" s="536">
        <f>ROUND(Eigenmischungen!POE46,1)</f>
        <v>0</v>
      </c>
      <c r="POB35" s="536">
        <f>ROUND(Eigenmischungen!POF46,1)</f>
        <v>0</v>
      </c>
      <c r="POC35" s="536">
        <f>ROUND(Eigenmischungen!POG46,1)</f>
        <v>0</v>
      </c>
      <c r="POD35" s="536">
        <f>ROUND(Eigenmischungen!POH46,1)</f>
        <v>0</v>
      </c>
      <c r="POE35" s="536">
        <f>ROUND(Eigenmischungen!POI46,1)</f>
        <v>0</v>
      </c>
      <c r="POF35" s="536">
        <f>ROUND(Eigenmischungen!POJ46,1)</f>
        <v>0</v>
      </c>
      <c r="POG35" s="536">
        <f>ROUND(Eigenmischungen!POK46,1)</f>
        <v>0</v>
      </c>
      <c r="POH35" s="536">
        <f>ROUND(Eigenmischungen!POL46,1)</f>
        <v>0</v>
      </c>
      <c r="POI35" s="536">
        <f>ROUND(Eigenmischungen!POM46,1)</f>
        <v>0</v>
      </c>
      <c r="POJ35" s="536">
        <f>ROUND(Eigenmischungen!PON46,1)</f>
        <v>0</v>
      </c>
      <c r="POK35" s="536">
        <f>ROUND(Eigenmischungen!POO46,1)</f>
        <v>0</v>
      </c>
      <c r="POL35" s="536">
        <f>ROUND(Eigenmischungen!POP46,1)</f>
        <v>0</v>
      </c>
      <c r="POM35" s="536">
        <f>ROUND(Eigenmischungen!POQ46,1)</f>
        <v>0</v>
      </c>
      <c r="PON35" s="536">
        <f>ROUND(Eigenmischungen!POR46,1)</f>
        <v>0</v>
      </c>
      <c r="POO35" s="536">
        <f>ROUND(Eigenmischungen!POS46,1)</f>
        <v>0</v>
      </c>
      <c r="POP35" s="536">
        <f>ROUND(Eigenmischungen!POT46,1)</f>
        <v>0</v>
      </c>
      <c r="POQ35" s="536">
        <f>ROUND(Eigenmischungen!POU46,1)</f>
        <v>0</v>
      </c>
      <c r="POR35" s="536">
        <f>ROUND(Eigenmischungen!POV46,1)</f>
        <v>0</v>
      </c>
      <c r="POS35" s="536">
        <f>ROUND(Eigenmischungen!POW46,1)</f>
        <v>0</v>
      </c>
      <c r="POT35" s="536">
        <f>ROUND(Eigenmischungen!POX46,1)</f>
        <v>0</v>
      </c>
      <c r="POU35" s="536">
        <f>ROUND(Eigenmischungen!POY46,1)</f>
        <v>0</v>
      </c>
      <c r="POV35" s="536">
        <f>ROUND(Eigenmischungen!POZ46,1)</f>
        <v>0</v>
      </c>
      <c r="POW35" s="536">
        <f>ROUND(Eigenmischungen!PPA46,1)</f>
        <v>0</v>
      </c>
      <c r="POX35" s="536">
        <f>ROUND(Eigenmischungen!PPB46,1)</f>
        <v>0</v>
      </c>
      <c r="POY35" s="536">
        <f>ROUND(Eigenmischungen!PPC46,1)</f>
        <v>0</v>
      </c>
      <c r="POZ35" s="536">
        <f>ROUND(Eigenmischungen!PPD46,1)</f>
        <v>0</v>
      </c>
      <c r="PPA35" s="536">
        <f>ROUND(Eigenmischungen!PPE46,1)</f>
        <v>0</v>
      </c>
      <c r="PPB35" s="536">
        <f>ROUND(Eigenmischungen!PPF46,1)</f>
        <v>0</v>
      </c>
      <c r="PPC35" s="536">
        <f>ROUND(Eigenmischungen!PPG46,1)</f>
        <v>0</v>
      </c>
      <c r="PPD35" s="536">
        <f>ROUND(Eigenmischungen!PPH46,1)</f>
        <v>0</v>
      </c>
      <c r="PPE35" s="536">
        <f>ROUND(Eigenmischungen!PPI46,1)</f>
        <v>0</v>
      </c>
      <c r="PPF35" s="536">
        <f>ROUND(Eigenmischungen!PPJ46,1)</f>
        <v>0</v>
      </c>
      <c r="PPG35" s="536">
        <f>ROUND(Eigenmischungen!PPK46,1)</f>
        <v>0</v>
      </c>
      <c r="PPH35" s="536">
        <f>ROUND(Eigenmischungen!PPL46,1)</f>
        <v>0</v>
      </c>
      <c r="PPI35" s="536">
        <f>ROUND(Eigenmischungen!PPM46,1)</f>
        <v>0</v>
      </c>
      <c r="PPJ35" s="536">
        <f>ROUND(Eigenmischungen!PPN46,1)</f>
        <v>0</v>
      </c>
      <c r="PPK35" s="536">
        <f>ROUND(Eigenmischungen!PPO46,1)</f>
        <v>0</v>
      </c>
      <c r="PPL35" s="536">
        <f>ROUND(Eigenmischungen!PPP46,1)</f>
        <v>0</v>
      </c>
      <c r="PPM35" s="536">
        <f>ROUND(Eigenmischungen!PPQ46,1)</f>
        <v>0</v>
      </c>
      <c r="PPN35" s="536">
        <f>ROUND(Eigenmischungen!PPR46,1)</f>
        <v>0</v>
      </c>
      <c r="PPO35" s="536">
        <f>ROUND(Eigenmischungen!PPS46,1)</f>
        <v>0</v>
      </c>
      <c r="PPP35" s="536">
        <f>ROUND(Eigenmischungen!PPT46,1)</f>
        <v>0</v>
      </c>
      <c r="PPQ35" s="536">
        <f>ROUND(Eigenmischungen!PPU46,1)</f>
        <v>0</v>
      </c>
      <c r="PPR35" s="536">
        <f>ROUND(Eigenmischungen!PPV46,1)</f>
        <v>0</v>
      </c>
      <c r="PPS35" s="536">
        <f>ROUND(Eigenmischungen!PPW46,1)</f>
        <v>0</v>
      </c>
      <c r="PPT35" s="536">
        <f>ROUND(Eigenmischungen!PPX46,1)</f>
        <v>0</v>
      </c>
      <c r="PPU35" s="536">
        <f>ROUND(Eigenmischungen!PPY46,1)</f>
        <v>0</v>
      </c>
      <c r="PPV35" s="536">
        <f>ROUND(Eigenmischungen!PPZ46,1)</f>
        <v>0</v>
      </c>
      <c r="PPW35" s="536">
        <f>ROUND(Eigenmischungen!PQA46,1)</f>
        <v>0</v>
      </c>
      <c r="PPX35" s="536">
        <f>ROUND(Eigenmischungen!PQB46,1)</f>
        <v>0</v>
      </c>
      <c r="PPY35" s="536">
        <f>ROUND(Eigenmischungen!PQC46,1)</f>
        <v>0</v>
      </c>
      <c r="PPZ35" s="536">
        <f>ROUND(Eigenmischungen!PQD46,1)</f>
        <v>0</v>
      </c>
      <c r="PQA35" s="536">
        <f>ROUND(Eigenmischungen!PQE46,1)</f>
        <v>0</v>
      </c>
      <c r="PQB35" s="536">
        <f>ROUND(Eigenmischungen!PQF46,1)</f>
        <v>0</v>
      </c>
      <c r="PQC35" s="536">
        <f>ROUND(Eigenmischungen!PQG46,1)</f>
        <v>0</v>
      </c>
      <c r="PQD35" s="536">
        <f>ROUND(Eigenmischungen!PQH46,1)</f>
        <v>0</v>
      </c>
      <c r="PQE35" s="536">
        <f>ROUND(Eigenmischungen!PQI46,1)</f>
        <v>0</v>
      </c>
      <c r="PQF35" s="536">
        <f>ROUND(Eigenmischungen!PQJ46,1)</f>
        <v>0</v>
      </c>
      <c r="PQG35" s="536">
        <f>ROUND(Eigenmischungen!PQK46,1)</f>
        <v>0</v>
      </c>
      <c r="PQH35" s="536">
        <f>ROUND(Eigenmischungen!PQL46,1)</f>
        <v>0</v>
      </c>
      <c r="PQI35" s="536">
        <f>ROUND(Eigenmischungen!PQM46,1)</f>
        <v>0</v>
      </c>
      <c r="PQJ35" s="536">
        <f>ROUND(Eigenmischungen!PQN46,1)</f>
        <v>0</v>
      </c>
      <c r="PQK35" s="536">
        <f>ROUND(Eigenmischungen!PQO46,1)</f>
        <v>0</v>
      </c>
      <c r="PQL35" s="536">
        <f>ROUND(Eigenmischungen!PQP46,1)</f>
        <v>0</v>
      </c>
      <c r="PQM35" s="536">
        <f>ROUND(Eigenmischungen!PQQ46,1)</f>
        <v>0</v>
      </c>
      <c r="PQN35" s="536">
        <f>ROUND(Eigenmischungen!PQR46,1)</f>
        <v>0</v>
      </c>
      <c r="PQO35" s="536">
        <f>ROUND(Eigenmischungen!PQS46,1)</f>
        <v>0</v>
      </c>
      <c r="PQP35" s="536">
        <f>ROUND(Eigenmischungen!PQT46,1)</f>
        <v>0</v>
      </c>
      <c r="PQQ35" s="536">
        <f>ROUND(Eigenmischungen!PQU46,1)</f>
        <v>0</v>
      </c>
      <c r="PQR35" s="536">
        <f>ROUND(Eigenmischungen!PQV46,1)</f>
        <v>0</v>
      </c>
      <c r="PQS35" s="536">
        <f>ROUND(Eigenmischungen!PQW46,1)</f>
        <v>0</v>
      </c>
      <c r="PQT35" s="536">
        <f>ROUND(Eigenmischungen!PQX46,1)</f>
        <v>0</v>
      </c>
      <c r="PQU35" s="536">
        <f>ROUND(Eigenmischungen!PQY46,1)</f>
        <v>0</v>
      </c>
      <c r="PQV35" s="536">
        <f>ROUND(Eigenmischungen!PQZ46,1)</f>
        <v>0</v>
      </c>
      <c r="PQW35" s="536">
        <f>ROUND(Eigenmischungen!PRA46,1)</f>
        <v>0</v>
      </c>
      <c r="PQX35" s="536">
        <f>ROUND(Eigenmischungen!PRB46,1)</f>
        <v>0</v>
      </c>
      <c r="PQY35" s="536">
        <f>ROUND(Eigenmischungen!PRC46,1)</f>
        <v>0</v>
      </c>
      <c r="PQZ35" s="536">
        <f>ROUND(Eigenmischungen!PRD46,1)</f>
        <v>0</v>
      </c>
      <c r="PRA35" s="536">
        <f>ROUND(Eigenmischungen!PRE46,1)</f>
        <v>0</v>
      </c>
      <c r="PRB35" s="536">
        <f>ROUND(Eigenmischungen!PRF46,1)</f>
        <v>0</v>
      </c>
      <c r="PRC35" s="536">
        <f>ROUND(Eigenmischungen!PRG46,1)</f>
        <v>0</v>
      </c>
      <c r="PRD35" s="536">
        <f>ROUND(Eigenmischungen!PRH46,1)</f>
        <v>0</v>
      </c>
      <c r="PRE35" s="536">
        <f>ROUND(Eigenmischungen!PRI46,1)</f>
        <v>0</v>
      </c>
      <c r="PRF35" s="536">
        <f>ROUND(Eigenmischungen!PRJ46,1)</f>
        <v>0</v>
      </c>
      <c r="PRG35" s="536">
        <f>ROUND(Eigenmischungen!PRK46,1)</f>
        <v>0</v>
      </c>
      <c r="PRH35" s="536">
        <f>ROUND(Eigenmischungen!PRL46,1)</f>
        <v>0</v>
      </c>
      <c r="PRI35" s="536">
        <f>ROUND(Eigenmischungen!PRM46,1)</f>
        <v>0</v>
      </c>
      <c r="PRJ35" s="536">
        <f>ROUND(Eigenmischungen!PRN46,1)</f>
        <v>0</v>
      </c>
      <c r="PRK35" s="536">
        <f>ROUND(Eigenmischungen!PRO46,1)</f>
        <v>0</v>
      </c>
      <c r="PRL35" s="536">
        <f>ROUND(Eigenmischungen!PRP46,1)</f>
        <v>0</v>
      </c>
      <c r="PRM35" s="536">
        <f>ROUND(Eigenmischungen!PRQ46,1)</f>
        <v>0</v>
      </c>
      <c r="PRN35" s="536">
        <f>ROUND(Eigenmischungen!PRR46,1)</f>
        <v>0</v>
      </c>
      <c r="PRO35" s="536">
        <f>ROUND(Eigenmischungen!PRS46,1)</f>
        <v>0</v>
      </c>
      <c r="PRP35" s="536">
        <f>ROUND(Eigenmischungen!PRT46,1)</f>
        <v>0</v>
      </c>
      <c r="PRQ35" s="536">
        <f>ROUND(Eigenmischungen!PRU46,1)</f>
        <v>0</v>
      </c>
      <c r="PRR35" s="536">
        <f>ROUND(Eigenmischungen!PRV46,1)</f>
        <v>0</v>
      </c>
      <c r="PRS35" s="536">
        <f>ROUND(Eigenmischungen!PRW46,1)</f>
        <v>0</v>
      </c>
      <c r="PRT35" s="536">
        <f>ROUND(Eigenmischungen!PRX46,1)</f>
        <v>0</v>
      </c>
      <c r="PRU35" s="536">
        <f>ROUND(Eigenmischungen!PRY46,1)</f>
        <v>0</v>
      </c>
      <c r="PRV35" s="536">
        <f>ROUND(Eigenmischungen!PRZ46,1)</f>
        <v>0</v>
      </c>
      <c r="PRW35" s="536">
        <f>ROUND(Eigenmischungen!PSA46,1)</f>
        <v>0</v>
      </c>
      <c r="PRX35" s="536">
        <f>ROUND(Eigenmischungen!PSB46,1)</f>
        <v>0</v>
      </c>
      <c r="PRY35" s="536">
        <f>ROUND(Eigenmischungen!PSC46,1)</f>
        <v>0</v>
      </c>
      <c r="PRZ35" s="536">
        <f>ROUND(Eigenmischungen!PSD46,1)</f>
        <v>0</v>
      </c>
      <c r="PSA35" s="536">
        <f>ROUND(Eigenmischungen!PSE46,1)</f>
        <v>0</v>
      </c>
      <c r="PSB35" s="536">
        <f>ROUND(Eigenmischungen!PSF46,1)</f>
        <v>0</v>
      </c>
      <c r="PSC35" s="536">
        <f>ROUND(Eigenmischungen!PSG46,1)</f>
        <v>0</v>
      </c>
      <c r="PSD35" s="536">
        <f>ROUND(Eigenmischungen!PSH46,1)</f>
        <v>0</v>
      </c>
      <c r="PSE35" s="536">
        <f>ROUND(Eigenmischungen!PSI46,1)</f>
        <v>0</v>
      </c>
      <c r="PSF35" s="536">
        <f>ROUND(Eigenmischungen!PSJ46,1)</f>
        <v>0</v>
      </c>
      <c r="PSG35" s="536">
        <f>ROUND(Eigenmischungen!PSK46,1)</f>
        <v>0</v>
      </c>
      <c r="PSH35" s="536">
        <f>ROUND(Eigenmischungen!PSL46,1)</f>
        <v>0</v>
      </c>
      <c r="PSI35" s="536">
        <f>ROUND(Eigenmischungen!PSM46,1)</f>
        <v>0</v>
      </c>
      <c r="PSJ35" s="536">
        <f>ROUND(Eigenmischungen!PSN46,1)</f>
        <v>0</v>
      </c>
      <c r="PSK35" s="536">
        <f>ROUND(Eigenmischungen!PSO46,1)</f>
        <v>0</v>
      </c>
      <c r="PSL35" s="536">
        <f>ROUND(Eigenmischungen!PSP46,1)</f>
        <v>0</v>
      </c>
      <c r="PSM35" s="536">
        <f>ROUND(Eigenmischungen!PSQ46,1)</f>
        <v>0</v>
      </c>
      <c r="PSN35" s="536">
        <f>ROUND(Eigenmischungen!PSR46,1)</f>
        <v>0</v>
      </c>
      <c r="PSO35" s="536">
        <f>ROUND(Eigenmischungen!PSS46,1)</f>
        <v>0</v>
      </c>
      <c r="PSP35" s="536">
        <f>ROUND(Eigenmischungen!PST46,1)</f>
        <v>0</v>
      </c>
      <c r="PSQ35" s="536">
        <f>ROUND(Eigenmischungen!PSU46,1)</f>
        <v>0</v>
      </c>
      <c r="PSR35" s="536">
        <f>ROUND(Eigenmischungen!PSV46,1)</f>
        <v>0</v>
      </c>
      <c r="PSS35" s="536">
        <f>ROUND(Eigenmischungen!PSW46,1)</f>
        <v>0</v>
      </c>
      <c r="PST35" s="536">
        <f>ROUND(Eigenmischungen!PSX46,1)</f>
        <v>0</v>
      </c>
      <c r="PSU35" s="536">
        <f>ROUND(Eigenmischungen!PSY46,1)</f>
        <v>0</v>
      </c>
      <c r="PSV35" s="536">
        <f>ROUND(Eigenmischungen!PSZ46,1)</f>
        <v>0</v>
      </c>
      <c r="PSW35" s="536">
        <f>ROUND(Eigenmischungen!PTA46,1)</f>
        <v>0</v>
      </c>
      <c r="PSX35" s="536">
        <f>ROUND(Eigenmischungen!PTB46,1)</f>
        <v>0</v>
      </c>
      <c r="PSY35" s="536">
        <f>ROUND(Eigenmischungen!PTC46,1)</f>
        <v>0</v>
      </c>
      <c r="PSZ35" s="536">
        <f>ROUND(Eigenmischungen!PTD46,1)</f>
        <v>0</v>
      </c>
      <c r="PTA35" s="536">
        <f>ROUND(Eigenmischungen!PTE46,1)</f>
        <v>0</v>
      </c>
      <c r="PTB35" s="536">
        <f>ROUND(Eigenmischungen!PTF46,1)</f>
        <v>0</v>
      </c>
      <c r="PTC35" s="536">
        <f>ROUND(Eigenmischungen!PTG46,1)</f>
        <v>0</v>
      </c>
      <c r="PTD35" s="536">
        <f>ROUND(Eigenmischungen!PTH46,1)</f>
        <v>0</v>
      </c>
      <c r="PTE35" s="536">
        <f>ROUND(Eigenmischungen!PTI46,1)</f>
        <v>0</v>
      </c>
      <c r="PTF35" s="536">
        <f>ROUND(Eigenmischungen!PTJ46,1)</f>
        <v>0</v>
      </c>
      <c r="PTG35" s="536">
        <f>ROUND(Eigenmischungen!PTK46,1)</f>
        <v>0</v>
      </c>
      <c r="PTH35" s="536">
        <f>ROUND(Eigenmischungen!PTL46,1)</f>
        <v>0</v>
      </c>
      <c r="PTI35" s="536">
        <f>ROUND(Eigenmischungen!PTM46,1)</f>
        <v>0</v>
      </c>
      <c r="PTJ35" s="536">
        <f>ROUND(Eigenmischungen!PTN46,1)</f>
        <v>0</v>
      </c>
      <c r="PTK35" s="536">
        <f>ROUND(Eigenmischungen!PTO46,1)</f>
        <v>0</v>
      </c>
      <c r="PTL35" s="536">
        <f>ROUND(Eigenmischungen!PTP46,1)</f>
        <v>0</v>
      </c>
      <c r="PTM35" s="536">
        <f>ROUND(Eigenmischungen!PTQ46,1)</f>
        <v>0</v>
      </c>
      <c r="PTN35" s="536">
        <f>ROUND(Eigenmischungen!PTR46,1)</f>
        <v>0</v>
      </c>
      <c r="PTO35" s="536">
        <f>ROUND(Eigenmischungen!PTS46,1)</f>
        <v>0</v>
      </c>
      <c r="PTP35" s="536">
        <f>ROUND(Eigenmischungen!PTT46,1)</f>
        <v>0</v>
      </c>
      <c r="PTQ35" s="536">
        <f>ROUND(Eigenmischungen!PTU46,1)</f>
        <v>0</v>
      </c>
      <c r="PTR35" s="536">
        <f>ROUND(Eigenmischungen!PTV46,1)</f>
        <v>0</v>
      </c>
      <c r="PTS35" s="536">
        <f>ROUND(Eigenmischungen!PTW46,1)</f>
        <v>0</v>
      </c>
      <c r="PTT35" s="536">
        <f>ROUND(Eigenmischungen!PTX46,1)</f>
        <v>0</v>
      </c>
      <c r="PTU35" s="536">
        <f>ROUND(Eigenmischungen!PTY46,1)</f>
        <v>0</v>
      </c>
      <c r="PTV35" s="536">
        <f>ROUND(Eigenmischungen!PTZ46,1)</f>
        <v>0</v>
      </c>
      <c r="PTW35" s="536">
        <f>ROUND(Eigenmischungen!PUA46,1)</f>
        <v>0</v>
      </c>
      <c r="PTX35" s="536">
        <f>ROUND(Eigenmischungen!PUB46,1)</f>
        <v>0</v>
      </c>
      <c r="PTY35" s="536">
        <f>ROUND(Eigenmischungen!PUC46,1)</f>
        <v>0</v>
      </c>
      <c r="PTZ35" s="536">
        <f>ROUND(Eigenmischungen!PUD46,1)</f>
        <v>0</v>
      </c>
      <c r="PUA35" s="536">
        <f>ROUND(Eigenmischungen!PUE46,1)</f>
        <v>0</v>
      </c>
      <c r="PUB35" s="536">
        <f>ROUND(Eigenmischungen!PUF46,1)</f>
        <v>0</v>
      </c>
      <c r="PUC35" s="536">
        <f>ROUND(Eigenmischungen!PUG46,1)</f>
        <v>0</v>
      </c>
      <c r="PUD35" s="536">
        <f>ROUND(Eigenmischungen!PUH46,1)</f>
        <v>0</v>
      </c>
      <c r="PUE35" s="536">
        <f>ROUND(Eigenmischungen!PUI46,1)</f>
        <v>0</v>
      </c>
      <c r="PUF35" s="536">
        <f>ROUND(Eigenmischungen!PUJ46,1)</f>
        <v>0</v>
      </c>
      <c r="PUG35" s="536">
        <f>ROUND(Eigenmischungen!PUK46,1)</f>
        <v>0</v>
      </c>
      <c r="PUH35" s="536">
        <f>ROUND(Eigenmischungen!PUL46,1)</f>
        <v>0</v>
      </c>
      <c r="PUI35" s="536">
        <f>ROUND(Eigenmischungen!PUM46,1)</f>
        <v>0</v>
      </c>
      <c r="PUJ35" s="536">
        <f>ROUND(Eigenmischungen!PUN46,1)</f>
        <v>0</v>
      </c>
      <c r="PUK35" s="536">
        <f>ROUND(Eigenmischungen!PUO46,1)</f>
        <v>0</v>
      </c>
      <c r="PUL35" s="536">
        <f>ROUND(Eigenmischungen!PUP46,1)</f>
        <v>0</v>
      </c>
      <c r="PUM35" s="536">
        <f>ROUND(Eigenmischungen!PUQ46,1)</f>
        <v>0</v>
      </c>
      <c r="PUN35" s="536">
        <f>ROUND(Eigenmischungen!PUR46,1)</f>
        <v>0</v>
      </c>
      <c r="PUO35" s="536">
        <f>ROUND(Eigenmischungen!PUS46,1)</f>
        <v>0</v>
      </c>
      <c r="PUP35" s="536">
        <f>ROUND(Eigenmischungen!PUT46,1)</f>
        <v>0</v>
      </c>
      <c r="PUQ35" s="536">
        <f>ROUND(Eigenmischungen!PUU46,1)</f>
        <v>0</v>
      </c>
      <c r="PUR35" s="536">
        <f>ROUND(Eigenmischungen!PUV46,1)</f>
        <v>0</v>
      </c>
      <c r="PUS35" s="536">
        <f>ROUND(Eigenmischungen!PUW46,1)</f>
        <v>0</v>
      </c>
      <c r="PUT35" s="536">
        <f>ROUND(Eigenmischungen!PUX46,1)</f>
        <v>0</v>
      </c>
      <c r="PUU35" s="536">
        <f>ROUND(Eigenmischungen!PUY46,1)</f>
        <v>0</v>
      </c>
      <c r="PUV35" s="536">
        <f>ROUND(Eigenmischungen!PUZ46,1)</f>
        <v>0</v>
      </c>
      <c r="PUW35" s="536">
        <f>ROUND(Eigenmischungen!PVA46,1)</f>
        <v>0</v>
      </c>
      <c r="PUX35" s="536">
        <f>ROUND(Eigenmischungen!PVB46,1)</f>
        <v>0</v>
      </c>
      <c r="PUY35" s="536">
        <f>ROUND(Eigenmischungen!PVC46,1)</f>
        <v>0</v>
      </c>
      <c r="PUZ35" s="536">
        <f>ROUND(Eigenmischungen!PVD46,1)</f>
        <v>0</v>
      </c>
      <c r="PVA35" s="536">
        <f>ROUND(Eigenmischungen!PVE46,1)</f>
        <v>0</v>
      </c>
      <c r="PVB35" s="536">
        <f>ROUND(Eigenmischungen!PVF46,1)</f>
        <v>0</v>
      </c>
      <c r="PVC35" s="536">
        <f>ROUND(Eigenmischungen!PVG46,1)</f>
        <v>0</v>
      </c>
      <c r="PVD35" s="536">
        <f>ROUND(Eigenmischungen!PVH46,1)</f>
        <v>0</v>
      </c>
      <c r="PVE35" s="536">
        <f>ROUND(Eigenmischungen!PVI46,1)</f>
        <v>0</v>
      </c>
      <c r="PVF35" s="536">
        <f>ROUND(Eigenmischungen!PVJ46,1)</f>
        <v>0</v>
      </c>
      <c r="PVG35" s="536">
        <f>ROUND(Eigenmischungen!PVK46,1)</f>
        <v>0</v>
      </c>
      <c r="PVH35" s="536">
        <f>ROUND(Eigenmischungen!PVL46,1)</f>
        <v>0</v>
      </c>
      <c r="PVI35" s="536">
        <f>ROUND(Eigenmischungen!PVM46,1)</f>
        <v>0</v>
      </c>
      <c r="PVJ35" s="536">
        <f>ROUND(Eigenmischungen!PVN46,1)</f>
        <v>0</v>
      </c>
      <c r="PVK35" s="536">
        <f>ROUND(Eigenmischungen!PVO46,1)</f>
        <v>0</v>
      </c>
      <c r="PVL35" s="536">
        <f>ROUND(Eigenmischungen!PVP46,1)</f>
        <v>0</v>
      </c>
      <c r="PVM35" s="536">
        <f>ROUND(Eigenmischungen!PVQ46,1)</f>
        <v>0</v>
      </c>
      <c r="PVN35" s="536">
        <f>ROUND(Eigenmischungen!PVR46,1)</f>
        <v>0</v>
      </c>
      <c r="PVO35" s="536">
        <f>ROUND(Eigenmischungen!PVS46,1)</f>
        <v>0</v>
      </c>
      <c r="PVP35" s="536">
        <f>ROUND(Eigenmischungen!PVT46,1)</f>
        <v>0</v>
      </c>
      <c r="PVQ35" s="536">
        <f>ROUND(Eigenmischungen!PVU46,1)</f>
        <v>0</v>
      </c>
      <c r="PVR35" s="536">
        <f>ROUND(Eigenmischungen!PVV46,1)</f>
        <v>0</v>
      </c>
      <c r="PVS35" s="536">
        <f>ROUND(Eigenmischungen!PVW46,1)</f>
        <v>0</v>
      </c>
      <c r="PVT35" s="536">
        <f>ROUND(Eigenmischungen!PVX46,1)</f>
        <v>0</v>
      </c>
      <c r="PVU35" s="536">
        <f>ROUND(Eigenmischungen!PVY46,1)</f>
        <v>0</v>
      </c>
      <c r="PVV35" s="536">
        <f>ROUND(Eigenmischungen!PVZ46,1)</f>
        <v>0</v>
      </c>
      <c r="PVW35" s="536">
        <f>ROUND(Eigenmischungen!PWA46,1)</f>
        <v>0</v>
      </c>
      <c r="PVX35" s="536">
        <f>ROUND(Eigenmischungen!PWB46,1)</f>
        <v>0</v>
      </c>
      <c r="PVY35" s="536">
        <f>ROUND(Eigenmischungen!PWC46,1)</f>
        <v>0</v>
      </c>
      <c r="PVZ35" s="536">
        <f>ROUND(Eigenmischungen!PWD46,1)</f>
        <v>0</v>
      </c>
      <c r="PWA35" s="536">
        <f>ROUND(Eigenmischungen!PWE46,1)</f>
        <v>0</v>
      </c>
      <c r="PWB35" s="536">
        <f>ROUND(Eigenmischungen!PWF46,1)</f>
        <v>0</v>
      </c>
      <c r="PWC35" s="536">
        <f>ROUND(Eigenmischungen!PWG46,1)</f>
        <v>0</v>
      </c>
      <c r="PWD35" s="536">
        <f>ROUND(Eigenmischungen!PWH46,1)</f>
        <v>0</v>
      </c>
      <c r="PWE35" s="536">
        <f>ROUND(Eigenmischungen!PWI46,1)</f>
        <v>0</v>
      </c>
      <c r="PWF35" s="536">
        <f>ROUND(Eigenmischungen!PWJ46,1)</f>
        <v>0</v>
      </c>
      <c r="PWG35" s="536">
        <f>ROUND(Eigenmischungen!PWK46,1)</f>
        <v>0</v>
      </c>
      <c r="PWH35" s="536">
        <f>ROUND(Eigenmischungen!PWL46,1)</f>
        <v>0</v>
      </c>
      <c r="PWI35" s="536">
        <f>ROUND(Eigenmischungen!PWM46,1)</f>
        <v>0</v>
      </c>
      <c r="PWJ35" s="536">
        <f>ROUND(Eigenmischungen!PWN46,1)</f>
        <v>0</v>
      </c>
      <c r="PWK35" s="536">
        <f>ROUND(Eigenmischungen!PWO46,1)</f>
        <v>0</v>
      </c>
      <c r="PWL35" s="536">
        <f>ROUND(Eigenmischungen!PWP46,1)</f>
        <v>0</v>
      </c>
      <c r="PWM35" s="536">
        <f>ROUND(Eigenmischungen!PWQ46,1)</f>
        <v>0</v>
      </c>
      <c r="PWN35" s="536">
        <f>ROUND(Eigenmischungen!PWR46,1)</f>
        <v>0</v>
      </c>
      <c r="PWO35" s="536">
        <f>ROUND(Eigenmischungen!PWS46,1)</f>
        <v>0</v>
      </c>
      <c r="PWP35" s="536">
        <f>ROUND(Eigenmischungen!PWT46,1)</f>
        <v>0</v>
      </c>
      <c r="PWQ35" s="536">
        <f>ROUND(Eigenmischungen!PWU46,1)</f>
        <v>0</v>
      </c>
      <c r="PWR35" s="536">
        <f>ROUND(Eigenmischungen!PWV46,1)</f>
        <v>0</v>
      </c>
      <c r="PWS35" s="536">
        <f>ROUND(Eigenmischungen!PWW46,1)</f>
        <v>0</v>
      </c>
      <c r="PWT35" s="536">
        <f>ROUND(Eigenmischungen!PWX46,1)</f>
        <v>0</v>
      </c>
      <c r="PWU35" s="536">
        <f>ROUND(Eigenmischungen!PWY46,1)</f>
        <v>0</v>
      </c>
      <c r="PWV35" s="536">
        <f>ROUND(Eigenmischungen!PWZ46,1)</f>
        <v>0</v>
      </c>
      <c r="PWW35" s="536">
        <f>ROUND(Eigenmischungen!PXA46,1)</f>
        <v>0</v>
      </c>
      <c r="PWX35" s="536">
        <f>ROUND(Eigenmischungen!PXB46,1)</f>
        <v>0</v>
      </c>
      <c r="PWY35" s="536">
        <f>ROUND(Eigenmischungen!PXC46,1)</f>
        <v>0</v>
      </c>
      <c r="PWZ35" s="536">
        <f>ROUND(Eigenmischungen!PXD46,1)</f>
        <v>0</v>
      </c>
      <c r="PXA35" s="536">
        <f>ROUND(Eigenmischungen!PXE46,1)</f>
        <v>0</v>
      </c>
      <c r="PXB35" s="536">
        <f>ROUND(Eigenmischungen!PXF46,1)</f>
        <v>0</v>
      </c>
      <c r="PXC35" s="536">
        <f>ROUND(Eigenmischungen!PXG46,1)</f>
        <v>0</v>
      </c>
      <c r="PXD35" s="536">
        <f>ROUND(Eigenmischungen!PXH46,1)</f>
        <v>0</v>
      </c>
      <c r="PXE35" s="536">
        <f>ROUND(Eigenmischungen!PXI46,1)</f>
        <v>0</v>
      </c>
      <c r="PXF35" s="536">
        <f>ROUND(Eigenmischungen!PXJ46,1)</f>
        <v>0</v>
      </c>
      <c r="PXG35" s="536">
        <f>ROUND(Eigenmischungen!PXK46,1)</f>
        <v>0</v>
      </c>
      <c r="PXH35" s="536">
        <f>ROUND(Eigenmischungen!PXL46,1)</f>
        <v>0</v>
      </c>
      <c r="PXI35" s="536">
        <f>ROUND(Eigenmischungen!PXM46,1)</f>
        <v>0</v>
      </c>
      <c r="PXJ35" s="536">
        <f>ROUND(Eigenmischungen!PXN46,1)</f>
        <v>0</v>
      </c>
      <c r="PXK35" s="536">
        <f>ROUND(Eigenmischungen!PXO46,1)</f>
        <v>0</v>
      </c>
      <c r="PXL35" s="536">
        <f>ROUND(Eigenmischungen!PXP46,1)</f>
        <v>0</v>
      </c>
      <c r="PXM35" s="536">
        <f>ROUND(Eigenmischungen!PXQ46,1)</f>
        <v>0</v>
      </c>
      <c r="PXN35" s="536">
        <f>ROUND(Eigenmischungen!PXR46,1)</f>
        <v>0</v>
      </c>
      <c r="PXO35" s="536">
        <f>ROUND(Eigenmischungen!PXS46,1)</f>
        <v>0</v>
      </c>
      <c r="PXP35" s="536">
        <f>ROUND(Eigenmischungen!PXT46,1)</f>
        <v>0</v>
      </c>
      <c r="PXQ35" s="536">
        <f>ROUND(Eigenmischungen!PXU46,1)</f>
        <v>0</v>
      </c>
      <c r="PXR35" s="536">
        <f>ROUND(Eigenmischungen!PXV46,1)</f>
        <v>0</v>
      </c>
      <c r="PXS35" s="536">
        <f>ROUND(Eigenmischungen!PXW46,1)</f>
        <v>0</v>
      </c>
      <c r="PXT35" s="536">
        <f>ROUND(Eigenmischungen!PXX46,1)</f>
        <v>0</v>
      </c>
      <c r="PXU35" s="536">
        <f>ROUND(Eigenmischungen!PXY46,1)</f>
        <v>0</v>
      </c>
      <c r="PXV35" s="536">
        <f>ROUND(Eigenmischungen!PXZ46,1)</f>
        <v>0</v>
      </c>
      <c r="PXW35" s="536">
        <f>ROUND(Eigenmischungen!PYA46,1)</f>
        <v>0</v>
      </c>
      <c r="PXX35" s="536">
        <f>ROUND(Eigenmischungen!PYB46,1)</f>
        <v>0</v>
      </c>
      <c r="PXY35" s="536">
        <f>ROUND(Eigenmischungen!PYC46,1)</f>
        <v>0</v>
      </c>
      <c r="PXZ35" s="536">
        <f>ROUND(Eigenmischungen!PYD46,1)</f>
        <v>0</v>
      </c>
      <c r="PYA35" s="536">
        <f>ROUND(Eigenmischungen!PYE46,1)</f>
        <v>0</v>
      </c>
      <c r="PYB35" s="536">
        <f>ROUND(Eigenmischungen!PYF46,1)</f>
        <v>0</v>
      </c>
      <c r="PYC35" s="536">
        <f>ROUND(Eigenmischungen!PYG46,1)</f>
        <v>0</v>
      </c>
      <c r="PYD35" s="536">
        <f>ROUND(Eigenmischungen!PYH46,1)</f>
        <v>0</v>
      </c>
      <c r="PYE35" s="536">
        <f>ROUND(Eigenmischungen!PYI46,1)</f>
        <v>0</v>
      </c>
      <c r="PYF35" s="536">
        <f>ROUND(Eigenmischungen!PYJ46,1)</f>
        <v>0</v>
      </c>
      <c r="PYG35" s="536">
        <f>ROUND(Eigenmischungen!PYK46,1)</f>
        <v>0</v>
      </c>
      <c r="PYH35" s="536">
        <f>ROUND(Eigenmischungen!PYL46,1)</f>
        <v>0</v>
      </c>
      <c r="PYI35" s="536">
        <f>ROUND(Eigenmischungen!PYM46,1)</f>
        <v>0</v>
      </c>
      <c r="PYJ35" s="536">
        <f>ROUND(Eigenmischungen!PYN46,1)</f>
        <v>0</v>
      </c>
      <c r="PYK35" s="536">
        <f>ROUND(Eigenmischungen!PYO46,1)</f>
        <v>0</v>
      </c>
      <c r="PYL35" s="536">
        <f>ROUND(Eigenmischungen!PYP46,1)</f>
        <v>0</v>
      </c>
      <c r="PYM35" s="536">
        <f>ROUND(Eigenmischungen!PYQ46,1)</f>
        <v>0</v>
      </c>
      <c r="PYN35" s="536">
        <f>ROUND(Eigenmischungen!PYR46,1)</f>
        <v>0</v>
      </c>
      <c r="PYO35" s="536">
        <f>ROUND(Eigenmischungen!PYS46,1)</f>
        <v>0</v>
      </c>
      <c r="PYP35" s="536">
        <f>ROUND(Eigenmischungen!PYT46,1)</f>
        <v>0</v>
      </c>
      <c r="PYQ35" s="536">
        <f>ROUND(Eigenmischungen!PYU46,1)</f>
        <v>0</v>
      </c>
      <c r="PYR35" s="536">
        <f>ROUND(Eigenmischungen!PYV46,1)</f>
        <v>0</v>
      </c>
      <c r="PYS35" s="536">
        <f>ROUND(Eigenmischungen!PYW46,1)</f>
        <v>0</v>
      </c>
      <c r="PYT35" s="536">
        <f>ROUND(Eigenmischungen!PYX46,1)</f>
        <v>0</v>
      </c>
      <c r="PYU35" s="536">
        <f>ROUND(Eigenmischungen!PYY46,1)</f>
        <v>0</v>
      </c>
      <c r="PYV35" s="536">
        <f>ROUND(Eigenmischungen!PYZ46,1)</f>
        <v>0</v>
      </c>
      <c r="PYW35" s="536">
        <f>ROUND(Eigenmischungen!PZA46,1)</f>
        <v>0</v>
      </c>
      <c r="PYX35" s="536">
        <f>ROUND(Eigenmischungen!PZB46,1)</f>
        <v>0</v>
      </c>
      <c r="PYY35" s="536">
        <f>ROUND(Eigenmischungen!PZC46,1)</f>
        <v>0</v>
      </c>
      <c r="PYZ35" s="536">
        <f>ROUND(Eigenmischungen!PZD46,1)</f>
        <v>0</v>
      </c>
      <c r="PZA35" s="536">
        <f>ROUND(Eigenmischungen!PZE46,1)</f>
        <v>0</v>
      </c>
      <c r="PZB35" s="536">
        <f>ROUND(Eigenmischungen!PZF46,1)</f>
        <v>0</v>
      </c>
      <c r="PZC35" s="536">
        <f>ROUND(Eigenmischungen!PZG46,1)</f>
        <v>0</v>
      </c>
      <c r="PZD35" s="536">
        <f>ROUND(Eigenmischungen!PZH46,1)</f>
        <v>0</v>
      </c>
      <c r="PZE35" s="536">
        <f>ROUND(Eigenmischungen!PZI46,1)</f>
        <v>0</v>
      </c>
      <c r="PZF35" s="536">
        <f>ROUND(Eigenmischungen!PZJ46,1)</f>
        <v>0</v>
      </c>
      <c r="PZG35" s="536">
        <f>ROUND(Eigenmischungen!PZK46,1)</f>
        <v>0</v>
      </c>
      <c r="PZH35" s="536">
        <f>ROUND(Eigenmischungen!PZL46,1)</f>
        <v>0</v>
      </c>
      <c r="PZI35" s="536">
        <f>ROUND(Eigenmischungen!PZM46,1)</f>
        <v>0</v>
      </c>
      <c r="PZJ35" s="536">
        <f>ROUND(Eigenmischungen!PZN46,1)</f>
        <v>0</v>
      </c>
      <c r="PZK35" s="536">
        <f>ROUND(Eigenmischungen!PZO46,1)</f>
        <v>0</v>
      </c>
      <c r="PZL35" s="536">
        <f>ROUND(Eigenmischungen!PZP46,1)</f>
        <v>0</v>
      </c>
      <c r="PZM35" s="536">
        <f>ROUND(Eigenmischungen!PZQ46,1)</f>
        <v>0</v>
      </c>
      <c r="PZN35" s="536">
        <f>ROUND(Eigenmischungen!PZR46,1)</f>
        <v>0</v>
      </c>
      <c r="PZO35" s="536">
        <f>ROUND(Eigenmischungen!PZS46,1)</f>
        <v>0</v>
      </c>
      <c r="PZP35" s="536">
        <f>ROUND(Eigenmischungen!PZT46,1)</f>
        <v>0</v>
      </c>
      <c r="PZQ35" s="536">
        <f>ROUND(Eigenmischungen!PZU46,1)</f>
        <v>0</v>
      </c>
      <c r="PZR35" s="536">
        <f>ROUND(Eigenmischungen!PZV46,1)</f>
        <v>0</v>
      </c>
      <c r="PZS35" s="536">
        <f>ROUND(Eigenmischungen!PZW46,1)</f>
        <v>0</v>
      </c>
      <c r="PZT35" s="536">
        <f>ROUND(Eigenmischungen!PZX46,1)</f>
        <v>0</v>
      </c>
      <c r="PZU35" s="536">
        <f>ROUND(Eigenmischungen!PZY46,1)</f>
        <v>0</v>
      </c>
      <c r="PZV35" s="536">
        <f>ROUND(Eigenmischungen!PZZ46,1)</f>
        <v>0</v>
      </c>
      <c r="PZW35" s="536">
        <f>ROUND(Eigenmischungen!QAA46,1)</f>
        <v>0</v>
      </c>
      <c r="PZX35" s="536">
        <f>ROUND(Eigenmischungen!QAB46,1)</f>
        <v>0</v>
      </c>
      <c r="PZY35" s="536">
        <f>ROUND(Eigenmischungen!QAC46,1)</f>
        <v>0</v>
      </c>
      <c r="PZZ35" s="536">
        <f>ROUND(Eigenmischungen!QAD46,1)</f>
        <v>0</v>
      </c>
      <c r="QAA35" s="536">
        <f>ROUND(Eigenmischungen!QAE46,1)</f>
        <v>0</v>
      </c>
      <c r="QAB35" s="536">
        <f>ROUND(Eigenmischungen!QAF46,1)</f>
        <v>0</v>
      </c>
      <c r="QAC35" s="536">
        <f>ROUND(Eigenmischungen!QAG46,1)</f>
        <v>0</v>
      </c>
      <c r="QAD35" s="536">
        <f>ROUND(Eigenmischungen!QAH46,1)</f>
        <v>0</v>
      </c>
      <c r="QAE35" s="536">
        <f>ROUND(Eigenmischungen!QAI46,1)</f>
        <v>0</v>
      </c>
      <c r="QAF35" s="536">
        <f>ROUND(Eigenmischungen!QAJ46,1)</f>
        <v>0</v>
      </c>
      <c r="QAG35" s="536">
        <f>ROUND(Eigenmischungen!QAK46,1)</f>
        <v>0</v>
      </c>
      <c r="QAH35" s="536">
        <f>ROUND(Eigenmischungen!QAL46,1)</f>
        <v>0</v>
      </c>
      <c r="QAI35" s="536">
        <f>ROUND(Eigenmischungen!QAM46,1)</f>
        <v>0</v>
      </c>
      <c r="QAJ35" s="536">
        <f>ROUND(Eigenmischungen!QAN46,1)</f>
        <v>0</v>
      </c>
      <c r="QAK35" s="536">
        <f>ROUND(Eigenmischungen!QAO46,1)</f>
        <v>0</v>
      </c>
      <c r="QAL35" s="536">
        <f>ROUND(Eigenmischungen!QAP46,1)</f>
        <v>0</v>
      </c>
      <c r="QAM35" s="536">
        <f>ROUND(Eigenmischungen!QAQ46,1)</f>
        <v>0</v>
      </c>
      <c r="QAN35" s="536">
        <f>ROUND(Eigenmischungen!QAR46,1)</f>
        <v>0</v>
      </c>
      <c r="QAO35" s="536">
        <f>ROUND(Eigenmischungen!QAS46,1)</f>
        <v>0</v>
      </c>
      <c r="QAP35" s="536">
        <f>ROUND(Eigenmischungen!QAT46,1)</f>
        <v>0</v>
      </c>
      <c r="QAQ35" s="536">
        <f>ROUND(Eigenmischungen!QAU46,1)</f>
        <v>0</v>
      </c>
      <c r="QAR35" s="536">
        <f>ROUND(Eigenmischungen!QAV46,1)</f>
        <v>0</v>
      </c>
      <c r="QAS35" s="536">
        <f>ROUND(Eigenmischungen!QAW46,1)</f>
        <v>0</v>
      </c>
      <c r="QAT35" s="536">
        <f>ROUND(Eigenmischungen!QAX46,1)</f>
        <v>0</v>
      </c>
      <c r="QAU35" s="536">
        <f>ROUND(Eigenmischungen!QAY46,1)</f>
        <v>0</v>
      </c>
      <c r="QAV35" s="536">
        <f>ROUND(Eigenmischungen!QAZ46,1)</f>
        <v>0</v>
      </c>
      <c r="QAW35" s="536">
        <f>ROUND(Eigenmischungen!QBA46,1)</f>
        <v>0</v>
      </c>
      <c r="QAX35" s="536">
        <f>ROUND(Eigenmischungen!QBB46,1)</f>
        <v>0</v>
      </c>
      <c r="QAY35" s="536">
        <f>ROUND(Eigenmischungen!QBC46,1)</f>
        <v>0</v>
      </c>
      <c r="QAZ35" s="536">
        <f>ROUND(Eigenmischungen!QBD46,1)</f>
        <v>0</v>
      </c>
      <c r="QBA35" s="536">
        <f>ROUND(Eigenmischungen!QBE46,1)</f>
        <v>0</v>
      </c>
      <c r="QBB35" s="536">
        <f>ROUND(Eigenmischungen!QBF46,1)</f>
        <v>0</v>
      </c>
      <c r="QBC35" s="536">
        <f>ROUND(Eigenmischungen!QBG46,1)</f>
        <v>0</v>
      </c>
      <c r="QBD35" s="536">
        <f>ROUND(Eigenmischungen!QBH46,1)</f>
        <v>0</v>
      </c>
      <c r="QBE35" s="536">
        <f>ROUND(Eigenmischungen!QBI46,1)</f>
        <v>0</v>
      </c>
      <c r="QBF35" s="536">
        <f>ROUND(Eigenmischungen!QBJ46,1)</f>
        <v>0</v>
      </c>
      <c r="QBG35" s="536">
        <f>ROUND(Eigenmischungen!QBK46,1)</f>
        <v>0</v>
      </c>
      <c r="QBH35" s="536">
        <f>ROUND(Eigenmischungen!QBL46,1)</f>
        <v>0</v>
      </c>
      <c r="QBI35" s="536">
        <f>ROUND(Eigenmischungen!QBM46,1)</f>
        <v>0</v>
      </c>
      <c r="QBJ35" s="536">
        <f>ROUND(Eigenmischungen!QBN46,1)</f>
        <v>0</v>
      </c>
      <c r="QBK35" s="536">
        <f>ROUND(Eigenmischungen!QBO46,1)</f>
        <v>0</v>
      </c>
      <c r="QBL35" s="536">
        <f>ROUND(Eigenmischungen!QBP46,1)</f>
        <v>0</v>
      </c>
      <c r="QBM35" s="536">
        <f>ROUND(Eigenmischungen!QBQ46,1)</f>
        <v>0</v>
      </c>
      <c r="QBN35" s="536">
        <f>ROUND(Eigenmischungen!QBR46,1)</f>
        <v>0</v>
      </c>
      <c r="QBO35" s="536">
        <f>ROUND(Eigenmischungen!QBS46,1)</f>
        <v>0</v>
      </c>
      <c r="QBP35" s="536">
        <f>ROUND(Eigenmischungen!QBT46,1)</f>
        <v>0</v>
      </c>
      <c r="QBQ35" s="536">
        <f>ROUND(Eigenmischungen!QBU46,1)</f>
        <v>0</v>
      </c>
      <c r="QBR35" s="536">
        <f>ROUND(Eigenmischungen!QBV46,1)</f>
        <v>0</v>
      </c>
      <c r="QBS35" s="536">
        <f>ROUND(Eigenmischungen!QBW46,1)</f>
        <v>0</v>
      </c>
      <c r="QBT35" s="536">
        <f>ROUND(Eigenmischungen!QBX46,1)</f>
        <v>0</v>
      </c>
      <c r="QBU35" s="536">
        <f>ROUND(Eigenmischungen!QBY46,1)</f>
        <v>0</v>
      </c>
      <c r="QBV35" s="536">
        <f>ROUND(Eigenmischungen!QBZ46,1)</f>
        <v>0</v>
      </c>
      <c r="QBW35" s="536">
        <f>ROUND(Eigenmischungen!QCA46,1)</f>
        <v>0</v>
      </c>
      <c r="QBX35" s="536">
        <f>ROUND(Eigenmischungen!QCB46,1)</f>
        <v>0</v>
      </c>
      <c r="QBY35" s="536">
        <f>ROUND(Eigenmischungen!QCC46,1)</f>
        <v>0</v>
      </c>
      <c r="QBZ35" s="536">
        <f>ROUND(Eigenmischungen!QCD46,1)</f>
        <v>0</v>
      </c>
      <c r="QCA35" s="536">
        <f>ROUND(Eigenmischungen!QCE46,1)</f>
        <v>0</v>
      </c>
      <c r="QCB35" s="536">
        <f>ROUND(Eigenmischungen!QCF46,1)</f>
        <v>0</v>
      </c>
      <c r="QCC35" s="536">
        <f>ROUND(Eigenmischungen!QCG46,1)</f>
        <v>0</v>
      </c>
      <c r="QCD35" s="536">
        <f>ROUND(Eigenmischungen!QCH46,1)</f>
        <v>0</v>
      </c>
      <c r="QCE35" s="536">
        <f>ROUND(Eigenmischungen!QCI46,1)</f>
        <v>0</v>
      </c>
      <c r="QCF35" s="536">
        <f>ROUND(Eigenmischungen!QCJ46,1)</f>
        <v>0</v>
      </c>
      <c r="QCG35" s="536">
        <f>ROUND(Eigenmischungen!QCK46,1)</f>
        <v>0</v>
      </c>
      <c r="QCH35" s="536">
        <f>ROUND(Eigenmischungen!QCL46,1)</f>
        <v>0</v>
      </c>
      <c r="QCI35" s="536">
        <f>ROUND(Eigenmischungen!QCM46,1)</f>
        <v>0</v>
      </c>
      <c r="QCJ35" s="536">
        <f>ROUND(Eigenmischungen!QCN46,1)</f>
        <v>0</v>
      </c>
      <c r="QCK35" s="536">
        <f>ROUND(Eigenmischungen!QCO46,1)</f>
        <v>0</v>
      </c>
      <c r="QCL35" s="536">
        <f>ROUND(Eigenmischungen!QCP46,1)</f>
        <v>0</v>
      </c>
      <c r="QCM35" s="536">
        <f>ROUND(Eigenmischungen!QCQ46,1)</f>
        <v>0</v>
      </c>
      <c r="QCN35" s="536">
        <f>ROUND(Eigenmischungen!QCR46,1)</f>
        <v>0</v>
      </c>
      <c r="QCO35" s="536">
        <f>ROUND(Eigenmischungen!QCS46,1)</f>
        <v>0</v>
      </c>
      <c r="QCP35" s="536">
        <f>ROUND(Eigenmischungen!QCT46,1)</f>
        <v>0</v>
      </c>
      <c r="QCQ35" s="536">
        <f>ROUND(Eigenmischungen!QCU46,1)</f>
        <v>0</v>
      </c>
      <c r="QCR35" s="536">
        <f>ROUND(Eigenmischungen!QCV46,1)</f>
        <v>0</v>
      </c>
      <c r="QCS35" s="536">
        <f>ROUND(Eigenmischungen!QCW46,1)</f>
        <v>0</v>
      </c>
      <c r="QCT35" s="536">
        <f>ROUND(Eigenmischungen!QCX46,1)</f>
        <v>0</v>
      </c>
      <c r="QCU35" s="536">
        <f>ROUND(Eigenmischungen!QCY46,1)</f>
        <v>0</v>
      </c>
      <c r="QCV35" s="536">
        <f>ROUND(Eigenmischungen!QCZ46,1)</f>
        <v>0</v>
      </c>
      <c r="QCW35" s="536">
        <f>ROUND(Eigenmischungen!QDA46,1)</f>
        <v>0</v>
      </c>
      <c r="QCX35" s="536">
        <f>ROUND(Eigenmischungen!QDB46,1)</f>
        <v>0</v>
      </c>
      <c r="QCY35" s="536">
        <f>ROUND(Eigenmischungen!QDC46,1)</f>
        <v>0</v>
      </c>
      <c r="QCZ35" s="536">
        <f>ROUND(Eigenmischungen!QDD46,1)</f>
        <v>0</v>
      </c>
      <c r="QDA35" s="536">
        <f>ROUND(Eigenmischungen!QDE46,1)</f>
        <v>0</v>
      </c>
      <c r="QDB35" s="536">
        <f>ROUND(Eigenmischungen!QDF46,1)</f>
        <v>0</v>
      </c>
      <c r="QDC35" s="536">
        <f>ROUND(Eigenmischungen!QDG46,1)</f>
        <v>0</v>
      </c>
      <c r="QDD35" s="536">
        <f>ROUND(Eigenmischungen!QDH46,1)</f>
        <v>0</v>
      </c>
      <c r="QDE35" s="536">
        <f>ROUND(Eigenmischungen!QDI46,1)</f>
        <v>0</v>
      </c>
      <c r="QDF35" s="536">
        <f>ROUND(Eigenmischungen!QDJ46,1)</f>
        <v>0</v>
      </c>
      <c r="QDG35" s="536">
        <f>ROUND(Eigenmischungen!QDK46,1)</f>
        <v>0</v>
      </c>
      <c r="QDH35" s="536">
        <f>ROUND(Eigenmischungen!QDL46,1)</f>
        <v>0</v>
      </c>
      <c r="QDI35" s="536">
        <f>ROUND(Eigenmischungen!QDM46,1)</f>
        <v>0</v>
      </c>
      <c r="QDJ35" s="536">
        <f>ROUND(Eigenmischungen!QDN46,1)</f>
        <v>0</v>
      </c>
      <c r="QDK35" s="536">
        <f>ROUND(Eigenmischungen!QDO46,1)</f>
        <v>0</v>
      </c>
      <c r="QDL35" s="536">
        <f>ROUND(Eigenmischungen!QDP46,1)</f>
        <v>0</v>
      </c>
      <c r="QDM35" s="536">
        <f>ROUND(Eigenmischungen!QDQ46,1)</f>
        <v>0</v>
      </c>
      <c r="QDN35" s="536">
        <f>ROUND(Eigenmischungen!QDR46,1)</f>
        <v>0</v>
      </c>
      <c r="QDO35" s="536">
        <f>ROUND(Eigenmischungen!QDS46,1)</f>
        <v>0</v>
      </c>
      <c r="QDP35" s="536">
        <f>ROUND(Eigenmischungen!QDT46,1)</f>
        <v>0</v>
      </c>
      <c r="QDQ35" s="536">
        <f>ROUND(Eigenmischungen!QDU46,1)</f>
        <v>0</v>
      </c>
      <c r="QDR35" s="536">
        <f>ROUND(Eigenmischungen!QDV46,1)</f>
        <v>0</v>
      </c>
      <c r="QDS35" s="536">
        <f>ROUND(Eigenmischungen!QDW46,1)</f>
        <v>0</v>
      </c>
      <c r="QDT35" s="536">
        <f>ROUND(Eigenmischungen!QDX46,1)</f>
        <v>0</v>
      </c>
      <c r="QDU35" s="536">
        <f>ROUND(Eigenmischungen!QDY46,1)</f>
        <v>0</v>
      </c>
      <c r="QDV35" s="536">
        <f>ROUND(Eigenmischungen!QDZ46,1)</f>
        <v>0</v>
      </c>
      <c r="QDW35" s="536">
        <f>ROUND(Eigenmischungen!QEA46,1)</f>
        <v>0</v>
      </c>
      <c r="QDX35" s="536">
        <f>ROUND(Eigenmischungen!QEB46,1)</f>
        <v>0</v>
      </c>
      <c r="QDY35" s="536">
        <f>ROUND(Eigenmischungen!QEC46,1)</f>
        <v>0</v>
      </c>
      <c r="QDZ35" s="536">
        <f>ROUND(Eigenmischungen!QED46,1)</f>
        <v>0</v>
      </c>
      <c r="QEA35" s="536">
        <f>ROUND(Eigenmischungen!QEE46,1)</f>
        <v>0</v>
      </c>
      <c r="QEB35" s="536">
        <f>ROUND(Eigenmischungen!QEF46,1)</f>
        <v>0</v>
      </c>
      <c r="QEC35" s="536">
        <f>ROUND(Eigenmischungen!QEG46,1)</f>
        <v>0</v>
      </c>
      <c r="QED35" s="536">
        <f>ROUND(Eigenmischungen!QEH46,1)</f>
        <v>0</v>
      </c>
      <c r="QEE35" s="536">
        <f>ROUND(Eigenmischungen!QEI46,1)</f>
        <v>0</v>
      </c>
      <c r="QEF35" s="536">
        <f>ROUND(Eigenmischungen!QEJ46,1)</f>
        <v>0</v>
      </c>
      <c r="QEG35" s="536">
        <f>ROUND(Eigenmischungen!QEK46,1)</f>
        <v>0</v>
      </c>
      <c r="QEH35" s="536">
        <f>ROUND(Eigenmischungen!QEL46,1)</f>
        <v>0</v>
      </c>
      <c r="QEI35" s="536">
        <f>ROUND(Eigenmischungen!QEM46,1)</f>
        <v>0</v>
      </c>
      <c r="QEJ35" s="536">
        <f>ROUND(Eigenmischungen!QEN46,1)</f>
        <v>0</v>
      </c>
      <c r="QEK35" s="536">
        <f>ROUND(Eigenmischungen!QEO46,1)</f>
        <v>0</v>
      </c>
      <c r="QEL35" s="536">
        <f>ROUND(Eigenmischungen!QEP46,1)</f>
        <v>0</v>
      </c>
      <c r="QEM35" s="536">
        <f>ROUND(Eigenmischungen!QEQ46,1)</f>
        <v>0</v>
      </c>
      <c r="QEN35" s="536">
        <f>ROUND(Eigenmischungen!QER46,1)</f>
        <v>0</v>
      </c>
      <c r="QEO35" s="536">
        <f>ROUND(Eigenmischungen!QES46,1)</f>
        <v>0</v>
      </c>
      <c r="QEP35" s="536">
        <f>ROUND(Eigenmischungen!QET46,1)</f>
        <v>0</v>
      </c>
      <c r="QEQ35" s="536">
        <f>ROUND(Eigenmischungen!QEU46,1)</f>
        <v>0</v>
      </c>
      <c r="QER35" s="536">
        <f>ROUND(Eigenmischungen!QEV46,1)</f>
        <v>0</v>
      </c>
      <c r="QES35" s="536">
        <f>ROUND(Eigenmischungen!QEW46,1)</f>
        <v>0</v>
      </c>
      <c r="QET35" s="536">
        <f>ROUND(Eigenmischungen!QEX46,1)</f>
        <v>0</v>
      </c>
      <c r="QEU35" s="536">
        <f>ROUND(Eigenmischungen!QEY46,1)</f>
        <v>0</v>
      </c>
      <c r="QEV35" s="536">
        <f>ROUND(Eigenmischungen!QEZ46,1)</f>
        <v>0</v>
      </c>
      <c r="QEW35" s="536">
        <f>ROUND(Eigenmischungen!QFA46,1)</f>
        <v>0</v>
      </c>
      <c r="QEX35" s="536">
        <f>ROUND(Eigenmischungen!QFB46,1)</f>
        <v>0</v>
      </c>
      <c r="QEY35" s="536">
        <f>ROUND(Eigenmischungen!QFC46,1)</f>
        <v>0</v>
      </c>
      <c r="QEZ35" s="536">
        <f>ROUND(Eigenmischungen!QFD46,1)</f>
        <v>0</v>
      </c>
      <c r="QFA35" s="536">
        <f>ROUND(Eigenmischungen!QFE46,1)</f>
        <v>0</v>
      </c>
      <c r="QFB35" s="536">
        <f>ROUND(Eigenmischungen!QFF46,1)</f>
        <v>0</v>
      </c>
      <c r="QFC35" s="536">
        <f>ROUND(Eigenmischungen!QFG46,1)</f>
        <v>0</v>
      </c>
      <c r="QFD35" s="536">
        <f>ROUND(Eigenmischungen!QFH46,1)</f>
        <v>0</v>
      </c>
      <c r="QFE35" s="536">
        <f>ROUND(Eigenmischungen!QFI46,1)</f>
        <v>0</v>
      </c>
      <c r="QFF35" s="536">
        <f>ROUND(Eigenmischungen!QFJ46,1)</f>
        <v>0</v>
      </c>
      <c r="QFG35" s="536">
        <f>ROUND(Eigenmischungen!QFK46,1)</f>
        <v>0</v>
      </c>
      <c r="QFH35" s="536">
        <f>ROUND(Eigenmischungen!QFL46,1)</f>
        <v>0</v>
      </c>
      <c r="QFI35" s="536">
        <f>ROUND(Eigenmischungen!QFM46,1)</f>
        <v>0</v>
      </c>
      <c r="QFJ35" s="536">
        <f>ROUND(Eigenmischungen!QFN46,1)</f>
        <v>0</v>
      </c>
      <c r="QFK35" s="536">
        <f>ROUND(Eigenmischungen!QFO46,1)</f>
        <v>0</v>
      </c>
      <c r="QFL35" s="536">
        <f>ROUND(Eigenmischungen!QFP46,1)</f>
        <v>0</v>
      </c>
      <c r="QFM35" s="536">
        <f>ROUND(Eigenmischungen!QFQ46,1)</f>
        <v>0</v>
      </c>
      <c r="QFN35" s="536">
        <f>ROUND(Eigenmischungen!QFR46,1)</f>
        <v>0</v>
      </c>
      <c r="QFO35" s="536">
        <f>ROUND(Eigenmischungen!QFS46,1)</f>
        <v>0</v>
      </c>
      <c r="QFP35" s="536">
        <f>ROUND(Eigenmischungen!QFT46,1)</f>
        <v>0</v>
      </c>
      <c r="QFQ35" s="536">
        <f>ROUND(Eigenmischungen!QFU46,1)</f>
        <v>0</v>
      </c>
      <c r="QFR35" s="536">
        <f>ROUND(Eigenmischungen!QFV46,1)</f>
        <v>0</v>
      </c>
      <c r="QFS35" s="536">
        <f>ROUND(Eigenmischungen!QFW46,1)</f>
        <v>0</v>
      </c>
      <c r="QFT35" s="536">
        <f>ROUND(Eigenmischungen!QFX46,1)</f>
        <v>0</v>
      </c>
      <c r="QFU35" s="536">
        <f>ROUND(Eigenmischungen!QFY46,1)</f>
        <v>0</v>
      </c>
      <c r="QFV35" s="536">
        <f>ROUND(Eigenmischungen!QFZ46,1)</f>
        <v>0</v>
      </c>
      <c r="QFW35" s="536">
        <f>ROUND(Eigenmischungen!QGA46,1)</f>
        <v>0</v>
      </c>
      <c r="QFX35" s="536">
        <f>ROUND(Eigenmischungen!QGB46,1)</f>
        <v>0</v>
      </c>
      <c r="QFY35" s="536">
        <f>ROUND(Eigenmischungen!QGC46,1)</f>
        <v>0</v>
      </c>
      <c r="QFZ35" s="536">
        <f>ROUND(Eigenmischungen!QGD46,1)</f>
        <v>0</v>
      </c>
      <c r="QGA35" s="536">
        <f>ROUND(Eigenmischungen!QGE46,1)</f>
        <v>0</v>
      </c>
      <c r="QGB35" s="536">
        <f>ROUND(Eigenmischungen!QGF46,1)</f>
        <v>0</v>
      </c>
      <c r="QGC35" s="536">
        <f>ROUND(Eigenmischungen!QGG46,1)</f>
        <v>0</v>
      </c>
      <c r="QGD35" s="536">
        <f>ROUND(Eigenmischungen!QGH46,1)</f>
        <v>0</v>
      </c>
      <c r="QGE35" s="536">
        <f>ROUND(Eigenmischungen!QGI46,1)</f>
        <v>0</v>
      </c>
      <c r="QGF35" s="536">
        <f>ROUND(Eigenmischungen!QGJ46,1)</f>
        <v>0</v>
      </c>
      <c r="QGG35" s="536">
        <f>ROUND(Eigenmischungen!QGK46,1)</f>
        <v>0</v>
      </c>
      <c r="QGH35" s="536">
        <f>ROUND(Eigenmischungen!QGL46,1)</f>
        <v>0</v>
      </c>
      <c r="QGI35" s="536">
        <f>ROUND(Eigenmischungen!QGM46,1)</f>
        <v>0</v>
      </c>
      <c r="QGJ35" s="536">
        <f>ROUND(Eigenmischungen!QGN46,1)</f>
        <v>0</v>
      </c>
      <c r="QGK35" s="536">
        <f>ROUND(Eigenmischungen!QGO46,1)</f>
        <v>0</v>
      </c>
      <c r="QGL35" s="536">
        <f>ROUND(Eigenmischungen!QGP46,1)</f>
        <v>0</v>
      </c>
      <c r="QGM35" s="536">
        <f>ROUND(Eigenmischungen!QGQ46,1)</f>
        <v>0</v>
      </c>
      <c r="QGN35" s="536">
        <f>ROUND(Eigenmischungen!QGR46,1)</f>
        <v>0</v>
      </c>
      <c r="QGO35" s="536">
        <f>ROUND(Eigenmischungen!QGS46,1)</f>
        <v>0</v>
      </c>
      <c r="QGP35" s="536">
        <f>ROUND(Eigenmischungen!QGT46,1)</f>
        <v>0</v>
      </c>
      <c r="QGQ35" s="536">
        <f>ROUND(Eigenmischungen!QGU46,1)</f>
        <v>0</v>
      </c>
      <c r="QGR35" s="536">
        <f>ROUND(Eigenmischungen!QGV46,1)</f>
        <v>0</v>
      </c>
      <c r="QGS35" s="536">
        <f>ROUND(Eigenmischungen!QGW46,1)</f>
        <v>0</v>
      </c>
      <c r="QGT35" s="536">
        <f>ROUND(Eigenmischungen!QGX46,1)</f>
        <v>0</v>
      </c>
      <c r="QGU35" s="536">
        <f>ROUND(Eigenmischungen!QGY46,1)</f>
        <v>0</v>
      </c>
      <c r="QGV35" s="536">
        <f>ROUND(Eigenmischungen!QGZ46,1)</f>
        <v>0</v>
      </c>
      <c r="QGW35" s="536">
        <f>ROUND(Eigenmischungen!QHA46,1)</f>
        <v>0</v>
      </c>
      <c r="QGX35" s="536">
        <f>ROUND(Eigenmischungen!QHB46,1)</f>
        <v>0</v>
      </c>
      <c r="QGY35" s="536">
        <f>ROUND(Eigenmischungen!QHC46,1)</f>
        <v>0</v>
      </c>
      <c r="QGZ35" s="536">
        <f>ROUND(Eigenmischungen!QHD46,1)</f>
        <v>0</v>
      </c>
      <c r="QHA35" s="536">
        <f>ROUND(Eigenmischungen!QHE46,1)</f>
        <v>0</v>
      </c>
      <c r="QHB35" s="536">
        <f>ROUND(Eigenmischungen!QHF46,1)</f>
        <v>0</v>
      </c>
      <c r="QHC35" s="536">
        <f>ROUND(Eigenmischungen!QHG46,1)</f>
        <v>0</v>
      </c>
      <c r="QHD35" s="536">
        <f>ROUND(Eigenmischungen!QHH46,1)</f>
        <v>0</v>
      </c>
      <c r="QHE35" s="536">
        <f>ROUND(Eigenmischungen!QHI46,1)</f>
        <v>0</v>
      </c>
      <c r="QHF35" s="536">
        <f>ROUND(Eigenmischungen!QHJ46,1)</f>
        <v>0</v>
      </c>
      <c r="QHG35" s="536">
        <f>ROUND(Eigenmischungen!QHK46,1)</f>
        <v>0</v>
      </c>
      <c r="QHH35" s="536">
        <f>ROUND(Eigenmischungen!QHL46,1)</f>
        <v>0</v>
      </c>
      <c r="QHI35" s="536">
        <f>ROUND(Eigenmischungen!QHM46,1)</f>
        <v>0</v>
      </c>
      <c r="QHJ35" s="536">
        <f>ROUND(Eigenmischungen!QHN46,1)</f>
        <v>0</v>
      </c>
      <c r="QHK35" s="536">
        <f>ROUND(Eigenmischungen!QHO46,1)</f>
        <v>0</v>
      </c>
      <c r="QHL35" s="536">
        <f>ROUND(Eigenmischungen!QHP46,1)</f>
        <v>0</v>
      </c>
      <c r="QHM35" s="536">
        <f>ROUND(Eigenmischungen!QHQ46,1)</f>
        <v>0</v>
      </c>
      <c r="QHN35" s="536">
        <f>ROUND(Eigenmischungen!QHR46,1)</f>
        <v>0</v>
      </c>
      <c r="QHO35" s="536">
        <f>ROUND(Eigenmischungen!QHS46,1)</f>
        <v>0</v>
      </c>
      <c r="QHP35" s="536">
        <f>ROUND(Eigenmischungen!QHT46,1)</f>
        <v>0</v>
      </c>
      <c r="QHQ35" s="536">
        <f>ROUND(Eigenmischungen!QHU46,1)</f>
        <v>0</v>
      </c>
      <c r="QHR35" s="536">
        <f>ROUND(Eigenmischungen!QHV46,1)</f>
        <v>0</v>
      </c>
      <c r="QHS35" s="536">
        <f>ROUND(Eigenmischungen!QHW46,1)</f>
        <v>0</v>
      </c>
      <c r="QHT35" s="536">
        <f>ROUND(Eigenmischungen!QHX46,1)</f>
        <v>0</v>
      </c>
      <c r="QHU35" s="536">
        <f>ROUND(Eigenmischungen!QHY46,1)</f>
        <v>0</v>
      </c>
      <c r="QHV35" s="536">
        <f>ROUND(Eigenmischungen!QHZ46,1)</f>
        <v>0</v>
      </c>
      <c r="QHW35" s="536">
        <f>ROUND(Eigenmischungen!QIA46,1)</f>
        <v>0</v>
      </c>
      <c r="QHX35" s="536">
        <f>ROUND(Eigenmischungen!QIB46,1)</f>
        <v>0</v>
      </c>
      <c r="QHY35" s="536">
        <f>ROUND(Eigenmischungen!QIC46,1)</f>
        <v>0</v>
      </c>
      <c r="QHZ35" s="536">
        <f>ROUND(Eigenmischungen!QID46,1)</f>
        <v>0</v>
      </c>
      <c r="QIA35" s="536">
        <f>ROUND(Eigenmischungen!QIE46,1)</f>
        <v>0</v>
      </c>
      <c r="QIB35" s="536">
        <f>ROUND(Eigenmischungen!QIF46,1)</f>
        <v>0</v>
      </c>
      <c r="QIC35" s="536">
        <f>ROUND(Eigenmischungen!QIG46,1)</f>
        <v>0</v>
      </c>
      <c r="QID35" s="536">
        <f>ROUND(Eigenmischungen!QIH46,1)</f>
        <v>0</v>
      </c>
      <c r="QIE35" s="536">
        <f>ROUND(Eigenmischungen!QII46,1)</f>
        <v>0</v>
      </c>
      <c r="QIF35" s="536">
        <f>ROUND(Eigenmischungen!QIJ46,1)</f>
        <v>0</v>
      </c>
      <c r="QIG35" s="536">
        <f>ROUND(Eigenmischungen!QIK46,1)</f>
        <v>0</v>
      </c>
      <c r="QIH35" s="536">
        <f>ROUND(Eigenmischungen!QIL46,1)</f>
        <v>0</v>
      </c>
      <c r="QII35" s="536">
        <f>ROUND(Eigenmischungen!QIM46,1)</f>
        <v>0</v>
      </c>
      <c r="QIJ35" s="536">
        <f>ROUND(Eigenmischungen!QIN46,1)</f>
        <v>0</v>
      </c>
      <c r="QIK35" s="536">
        <f>ROUND(Eigenmischungen!QIO46,1)</f>
        <v>0</v>
      </c>
      <c r="QIL35" s="536">
        <f>ROUND(Eigenmischungen!QIP46,1)</f>
        <v>0</v>
      </c>
      <c r="QIM35" s="536">
        <f>ROUND(Eigenmischungen!QIQ46,1)</f>
        <v>0</v>
      </c>
      <c r="QIN35" s="536">
        <f>ROUND(Eigenmischungen!QIR46,1)</f>
        <v>0</v>
      </c>
      <c r="QIO35" s="536">
        <f>ROUND(Eigenmischungen!QIS46,1)</f>
        <v>0</v>
      </c>
      <c r="QIP35" s="536">
        <f>ROUND(Eigenmischungen!QIT46,1)</f>
        <v>0</v>
      </c>
      <c r="QIQ35" s="536">
        <f>ROUND(Eigenmischungen!QIU46,1)</f>
        <v>0</v>
      </c>
      <c r="QIR35" s="536">
        <f>ROUND(Eigenmischungen!QIV46,1)</f>
        <v>0</v>
      </c>
      <c r="QIS35" s="536">
        <f>ROUND(Eigenmischungen!QIW46,1)</f>
        <v>0</v>
      </c>
      <c r="QIT35" s="536">
        <f>ROUND(Eigenmischungen!QIX46,1)</f>
        <v>0</v>
      </c>
      <c r="QIU35" s="536">
        <f>ROUND(Eigenmischungen!QIY46,1)</f>
        <v>0</v>
      </c>
      <c r="QIV35" s="536">
        <f>ROUND(Eigenmischungen!QIZ46,1)</f>
        <v>0</v>
      </c>
      <c r="QIW35" s="536">
        <f>ROUND(Eigenmischungen!QJA46,1)</f>
        <v>0</v>
      </c>
      <c r="QIX35" s="536">
        <f>ROUND(Eigenmischungen!QJB46,1)</f>
        <v>0</v>
      </c>
      <c r="QIY35" s="536">
        <f>ROUND(Eigenmischungen!QJC46,1)</f>
        <v>0</v>
      </c>
      <c r="QIZ35" s="536">
        <f>ROUND(Eigenmischungen!QJD46,1)</f>
        <v>0</v>
      </c>
      <c r="QJA35" s="536">
        <f>ROUND(Eigenmischungen!QJE46,1)</f>
        <v>0</v>
      </c>
      <c r="QJB35" s="536">
        <f>ROUND(Eigenmischungen!QJF46,1)</f>
        <v>0</v>
      </c>
      <c r="QJC35" s="536">
        <f>ROUND(Eigenmischungen!QJG46,1)</f>
        <v>0</v>
      </c>
      <c r="QJD35" s="536">
        <f>ROUND(Eigenmischungen!QJH46,1)</f>
        <v>0</v>
      </c>
      <c r="QJE35" s="536">
        <f>ROUND(Eigenmischungen!QJI46,1)</f>
        <v>0</v>
      </c>
      <c r="QJF35" s="536">
        <f>ROUND(Eigenmischungen!QJJ46,1)</f>
        <v>0</v>
      </c>
      <c r="QJG35" s="536">
        <f>ROUND(Eigenmischungen!QJK46,1)</f>
        <v>0</v>
      </c>
      <c r="QJH35" s="536">
        <f>ROUND(Eigenmischungen!QJL46,1)</f>
        <v>0</v>
      </c>
      <c r="QJI35" s="536">
        <f>ROUND(Eigenmischungen!QJM46,1)</f>
        <v>0</v>
      </c>
      <c r="QJJ35" s="536">
        <f>ROUND(Eigenmischungen!QJN46,1)</f>
        <v>0</v>
      </c>
      <c r="QJK35" s="536">
        <f>ROUND(Eigenmischungen!QJO46,1)</f>
        <v>0</v>
      </c>
      <c r="QJL35" s="536">
        <f>ROUND(Eigenmischungen!QJP46,1)</f>
        <v>0</v>
      </c>
      <c r="QJM35" s="536">
        <f>ROUND(Eigenmischungen!QJQ46,1)</f>
        <v>0</v>
      </c>
      <c r="QJN35" s="536">
        <f>ROUND(Eigenmischungen!QJR46,1)</f>
        <v>0</v>
      </c>
      <c r="QJO35" s="536">
        <f>ROUND(Eigenmischungen!QJS46,1)</f>
        <v>0</v>
      </c>
      <c r="QJP35" s="536">
        <f>ROUND(Eigenmischungen!QJT46,1)</f>
        <v>0</v>
      </c>
      <c r="QJQ35" s="536">
        <f>ROUND(Eigenmischungen!QJU46,1)</f>
        <v>0</v>
      </c>
      <c r="QJR35" s="536">
        <f>ROUND(Eigenmischungen!QJV46,1)</f>
        <v>0</v>
      </c>
      <c r="QJS35" s="536">
        <f>ROUND(Eigenmischungen!QJW46,1)</f>
        <v>0</v>
      </c>
      <c r="QJT35" s="536">
        <f>ROUND(Eigenmischungen!QJX46,1)</f>
        <v>0</v>
      </c>
      <c r="QJU35" s="536">
        <f>ROUND(Eigenmischungen!QJY46,1)</f>
        <v>0</v>
      </c>
      <c r="QJV35" s="536">
        <f>ROUND(Eigenmischungen!QJZ46,1)</f>
        <v>0</v>
      </c>
      <c r="QJW35" s="536">
        <f>ROUND(Eigenmischungen!QKA46,1)</f>
        <v>0</v>
      </c>
      <c r="QJX35" s="536">
        <f>ROUND(Eigenmischungen!QKB46,1)</f>
        <v>0</v>
      </c>
      <c r="QJY35" s="536">
        <f>ROUND(Eigenmischungen!QKC46,1)</f>
        <v>0</v>
      </c>
      <c r="QJZ35" s="536">
        <f>ROUND(Eigenmischungen!QKD46,1)</f>
        <v>0</v>
      </c>
      <c r="QKA35" s="536">
        <f>ROUND(Eigenmischungen!QKE46,1)</f>
        <v>0</v>
      </c>
      <c r="QKB35" s="536">
        <f>ROUND(Eigenmischungen!QKF46,1)</f>
        <v>0</v>
      </c>
      <c r="QKC35" s="536">
        <f>ROUND(Eigenmischungen!QKG46,1)</f>
        <v>0</v>
      </c>
      <c r="QKD35" s="536">
        <f>ROUND(Eigenmischungen!QKH46,1)</f>
        <v>0</v>
      </c>
      <c r="QKE35" s="536">
        <f>ROUND(Eigenmischungen!QKI46,1)</f>
        <v>0</v>
      </c>
      <c r="QKF35" s="536">
        <f>ROUND(Eigenmischungen!QKJ46,1)</f>
        <v>0</v>
      </c>
      <c r="QKG35" s="536">
        <f>ROUND(Eigenmischungen!QKK46,1)</f>
        <v>0</v>
      </c>
      <c r="QKH35" s="536">
        <f>ROUND(Eigenmischungen!QKL46,1)</f>
        <v>0</v>
      </c>
      <c r="QKI35" s="536">
        <f>ROUND(Eigenmischungen!QKM46,1)</f>
        <v>0</v>
      </c>
      <c r="QKJ35" s="536">
        <f>ROUND(Eigenmischungen!QKN46,1)</f>
        <v>0</v>
      </c>
      <c r="QKK35" s="536">
        <f>ROUND(Eigenmischungen!QKO46,1)</f>
        <v>0</v>
      </c>
      <c r="QKL35" s="536">
        <f>ROUND(Eigenmischungen!QKP46,1)</f>
        <v>0</v>
      </c>
      <c r="QKM35" s="536">
        <f>ROUND(Eigenmischungen!QKQ46,1)</f>
        <v>0</v>
      </c>
      <c r="QKN35" s="536">
        <f>ROUND(Eigenmischungen!QKR46,1)</f>
        <v>0</v>
      </c>
      <c r="QKO35" s="536">
        <f>ROUND(Eigenmischungen!QKS46,1)</f>
        <v>0</v>
      </c>
      <c r="QKP35" s="536">
        <f>ROUND(Eigenmischungen!QKT46,1)</f>
        <v>0</v>
      </c>
      <c r="QKQ35" s="536">
        <f>ROUND(Eigenmischungen!QKU46,1)</f>
        <v>0</v>
      </c>
      <c r="QKR35" s="536">
        <f>ROUND(Eigenmischungen!QKV46,1)</f>
        <v>0</v>
      </c>
      <c r="QKS35" s="536">
        <f>ROUND(Eigenmischungen!QKW46,1)</f>
        <v>0</v>
      </c>
      <c r="QKT35" s="536">
        <f>ROUND(Eigenmischungen!QKX46,1)</f>
        <v>0</v>
      </c>
      <c r="QKU35" s="536">
        <f>ROUND(Eigenmischungen!QKY46,1)</f>
        <v>0</v>
      </c>
      <c r="QKV35" s="536">
        <f>ROUND(Eigenmischungen!QKZ46,1)</f>
        <v>0</v>
      </c>
      <c r="QKW35" s="536">
        <f>ROUND(Eigenmischungen!QLA46,1)</f>
        <v>0</v>
      </c>
      <c r="QKX35" s="536">
        <f>ROUND(Eigenmischungen!QLB46,1)</f>
        <v>0</v>
      </c>
      <c r="QKY35" s="536">
        <f>ROUND(Eigenmischungen!QLC46,1)</f>
        <v>0</v>
      </c>
      <c r="QKZ35" s="536">
        <f>ROUND(Eigenmischungen!QLD46,1)</f>
        <v>0</v>
      </c>
      <c r="QLA35" s="536">
        <f>ROUND(Eigenmischungen!QLE46,1)</f>
        <v>0</v>
      </c>
      <c r="QLB35" s="536">
        <f>ROUND(Eigenmischungen!QLF46,1)</f>
        <v>0</v>
      </c>
      <c r="QLC35" s="536">
        <f>ROUND(Eigenmischungen!QLG46,1)</f>
        <v>0</v>
      </c>
      <c r="QLD35" s="536">
        <f>ROUND(Eigenmischungen!QLH46,1)</f>
        <v>0</v>
      </c>
      <c r="QLE35" s="536">
        <f>ROUND(Eigenmischungen!QLI46,1)</f>
        <v>0</v>
      </c>
      <c r="QLF35" s="536">
        <f>ROUND(Eigenmischungen!QLJ46,1)</f>
        <v>0</v>
      </c>
      <c r="QLG35" s="536">
        <f>ROUND(Eigenmischungen!QLK46,1)</f>
        <v>0</v>
      </c>
      <c r="QLH35" s="536">
        <f>ROUND(Eigenmischungen!QLL46,1)</f>
        <v>0</v>
      </c>
      <c r="QLI35" s="536">
        <f>ROUND(Eigenmischungen!QLM46,1)</f>
        <v>0</v>
      </c>
      <c r="QLJ35" s="536">
        <f>ROUND(Eigenmischungen!QLN46,1)</f>
        <v>0</v>
      </c>
      <c r="QLK35" s="536">
        <f>ROUND(Eigenmischungen!QLO46,1)</f>
        <v>0</v>
      </c>
      <c r="QLL35" s="536">
        <f>ROUND(Eigenmischungen!QLP46,1)</f>
        <v>0</v>
      </c>
      <c r="QLM35" s="536">
        <f>ROUND(Eigenmischungen!QLQ46,1)</f>
        <v>0</v>
      </c>
      <c r="QLN35" s="536">
        <f>ROUND(Eigenmischungen!QLR46,1)</f>
        <v>0</v>
      </c>
      <c r="QLO35" s="536">
        <f>ROUND(Eigenmischungen!QLS46,1)</f>
        <v>0</v>
      </c>
      <c r="QLP35" s="536">
        <f>ROUND(Eigenmischungen!QLT46,1)</f>
        <v>0</v>
      </c>
      <c r="QLQ35" s="536">
        <f>ROUND(Eigenmischungen!QLU46,1)</f>
        <v>0</v>
      </c>
      <c r="QLR35" s="536">
        <f>ROUND(Eigenmischungen!QLV46,1)</f>
        <v>0</v>
      </c>
      <c r="QLS35" s="536">
        <f>ROUND(Eigenmischungen!QLW46,1)</f>
        <v>0</v>
      </c>
      <c r="QLT35" s="536">
        <f>ROUND(Eigenmischungen!QLX46,1)</f>
        <v>0</v>
      </c>
      <c r="QLU35" s="536">
        <f>ROUND(Eigenmischungen!QLY46,1)</f>
        <v>0</v>
      </c>
      <c r="QLV35" s="536">
        <f>ROUND(Eigenmischungen!QLZ46,1)</f>
        <v>0</v>
      </c>
      <c r="QLW35" s="536">
        <f>ROUND(Eigenmischungen!QMA46,1)</f>
        <v>0</v>
      </c>
      <c r="QLX35" s="536">
        <f>ROUND(Eigenmischungen!QMB46,1)</f>
        <v>0</v>
      </c>
      <c r="QLY35" s="536">
        <f>ROUND(Eigenmischungen!QMC46,1)</f>
        <v>0</v>
      </c>
      <c r="QLZ35" s="536">
        <f>ROUND(Eigenmischungen!QMD46,1)</f>
        <v>0</v>
      </c>
      <c r="QMA35" s="536">
        <f>ROUND(Eigenmischungen!QME46,1)</f>
        <v>0</v>
      </c>
      <c r="QMB35" s="536">
        <f>ROUND(Eigenmischungen!QMF46,1)</f>
        <v>0</v>
      </c>
      <c r="QMC35" s="536">
        <f>ROUND(Eigenmischungen!QMG46,1)</f>
        <v>0</v>
      </c>
      <c r="QMD35" s="536">
        <f>ROUND(Eigenmischungen!QMH46,1)</f>
        <v>0</v>
      </c>
      <c r="QME35" s="536">
        <f>ROUND(Eigenmischungen!QMI46,1)</f>
        <v>0</v>
      </c>
      <c r="QMF35" s="536">
        <f>ROUND(Eigenmischungen!QMJ46,1)</f>
        <v>0</v>
      </c>
      <c r="QMG35" s="536">
        <f>ROUND(Eigenmischungen!QMK46,1)</f>
        <v>0</v>
      </c>
      <c r="QMH35" s="536">
        <f>ROUND(Eigenmischungen!QML46,1)</f>
        <v>0</v>
      </c>
      <c r="QMI35" s="536">
        <f>ROUND(Eigenmischungen!QMM46,1)</f>
        <v>0</v>
      </c>
      <c r="QMJ35" s="536">
        <f>ROUND(Eigenmischungen!QMN46,1)</f>
        <v>0</v>
      </c>
      <c r="QMK35" s="536">
        <f>ROUND(Eigenmischungen!QMO46,1)</f>
        <v>0</v>
      </c>
      <c r="QML35" s="536">
        <f>ROUND(Eigenmischungen!QMP46,1)</f>
        <v>0</v>
      </c>
      <c r="QMM35" s="536">
        <f>ROUND(Eigenmischungen!QMQ46,1)</f>
        <v>0</v>
      </c>
      <c r="QMN35" s="536">
        <f>ROUND(Eigenmischungen!QMR46,1)</f>
        <v>0</v>
      </c>
      <c r="QMO35" s="536">
        <f>ROUND(Eigenmischungen!QMS46,1)</f>
        <v>0</v>
      </c>
      <c r="QMP35" s="536">
        <f>ROUND(Eigenmischungen!QMT46,1)</f>
        <v>0</v>
      </c>
      <c r="QMQ35" s="536">
        <f>ROUND(Eigenmischungen!QMU46,1)</f>
        <v>0</v>
      </c>
      <c r="QMR35" s="536">
        <f>ROUND(Eigenmischungen!QMV46,1)</f>
        <v>0</v>
      </c>
      <c r="QMS35" s="536">
        <f>ROUND(Eigenmischungen!QMW46,1)</f>
        <v>0</v>
      </c>
      <c r="QMT35" s="536">
        <f>ROUND(Eigenmischungen!QMX46,1)</f>
        <v>0</v>
      </c>
      <c r="QMU35" s="536">
        <f>ROUND(Eigenmischungen!QMY46,1)</f>
        <v>0</v>
      </c>
      <c r="QMV35" s="536">
        <f>ROUND(Eigenmischungen!QMZ46,1)</f>
        <v>0</v>
      </c>
      <c r="QMW35" s="536">
        <f>ROUND(Eigenmischungen!QNA46,1)</f>
        <v>0</v>
      </c>
      <c r="QMX35" s="536">
        <f>ROUND(Eigenmischungen!QNB46,1)</f>
        <v>0</v>
      </c>
      <c r="QMY35" s="536">
        <f>ROUND(Eigenmischungen!QNC46,1)</f>
        <v>0</v>
      </c>
      <c r="QMZ35" s="536">
        <f>ROUND(Eigenmischungen!QND46,1)</f>
        <v>0</v>
      </c>
      <c r="QNA35" s="536">
        <f>ROUND(Eigenmischungen!QNE46,1)</f>
        <v>0</v>
      </c>
      <c r="QNB35" s="536">
        <f>ROUND(Eigenmischungen!QNF46,1)</f>
        <v>0</v>
      </c>
      <c r="QNC35" s="536">
        <f>ROUND(Eigenmischungen!QNG46,1)</f>
        <v>0</v>
      </c>
      <c r="QND35" s="536">
        <f>ROUND(Eigenmischungen!QNH46,1)</f>
        <v>0</v>
      </c>
      <c r="QNE35" s="536">
        <f>ROUND(Eigenmischungen!QNI46,1)</f>
        <v>0</v>
      </c>
      <c r="QNF35" s="536">
        <f>ROUND(Eigenmischungen!QNJ46,1)</f>
        <v>0</v>
      </c>
      <c r="QNG35" s="536">
        <f>ROUND(Eigenmischungen!QNK46,1)</f>
        <v>0</v>
      </c>
      <c r="QNH35" s="536">
        <f>ROUND(Eigenmischungen!QNL46,1)</f>
        <v>0</v>
      </c>
      <c r="QNI35" s="536">
        <f>ROUND(Eigenmischungen!QNM46,1)</f>
        <v>0</v>
      </c>
      <c r="QNJ35" s="536">
        <f>ROUND(Eigenmischungen!QNN46,1)</f>
        <v>0</v>
      </c>
      <c r="QNK35" s="536">
        <f>ROUND(Eigenmischungen!QNO46,1)</f>
        <v>0</v>
      </c>
      <c r="QNL35" s="536">
        <f>ROUND(Eigenmischungen!QNP46,1)</f>
        <v>0</v>
      </c>
      <c r="QNM35" s="536">
        <f>ROUND(Eigenmischungen!QNQ46,1)</f>
        <v>0</v>
      </c>
      <c r="QNN35" s="536">
        <f>ROUND(Eigenmischungen!QNR46,1)</f>
        <v>0</v>
      </c>
      <c r="QNO35" s="536">
        <f>ROUND(Eigenmischungen!QNS46,1)</f>
        <v>0</v>
      </c>
      <c r="QNP35" s="536">
        <f>ROUND(Eigenmischungen!QNT46,1)</f>
        <v>0</v>
      </c>
      <c r="QNQ35" s="536">
        <f>ROUND(Eigenmischungen!QNU46,1)</f>
        <v>0</v>
      </c>
      <c r="QNR35" s="536">
        <f>ROUND(Eigenmischungen!QNV46,1)</f>
        <v>0</v>
      </c>
      <c r="QNS35" s="536">
        <f>ROUND(Eigenmischungen!QNW46,1)</f>
        <v>0</v>
      </c>
      <c r="QNT35" s="536">
        <f>ROUND(Eigenmischungen!QNX46,1)</f>
        <v>0</v>
      </c>
      <c r="QNU35" s="536">
        <f>ROUND(Eigenmischungen!QNY46,1)</f>
        <v>0</v>
      </c>
      <c r="QNV35" s="536">
        <f>ROUND(Eigenmischungen!QNZ46,1)</f>
        <v>0</v>
      </c>
      <c r="QNW35" s="536">
        <f>ROUND(Eigenmischungen!QOA46,1)</f>
        <v>0</v>
      </c>
      <c r="QNX35" s="536">
        <f>ROUND(Eigenmischungen!QOB46,1)</f>
        <v>0</v>
      </c>
      <c r="QNY35" s="536">
        <f>ROUND(Eigenmischungen!QOC46,1)</f>
        <v>0</v>
      </c>
      <c r="QNZ35" s="536">
        <f>ROUND(Eigenmischungen!QOD46,1)</f>
        <v>0</v>
      </c>
      <c r="QOA35" s="536">
        <f>ROUND(Eigenmischungen!QOE46,1)</f>
        <v>0</v>
      </c>
      <c r="QOB35" s="536">
        <f>ROUND(Eigenmischungen!QOF46,1)</f>
        <v>0</v>
      </c>
      <c r="QOC35" s="536">
        <f>ROUND(Eigenmischungen!QOG46,1)</f>
        <v>0</v>
      </c>
      <c r="QOD35" s="536">
        <f>ROUND(Eigenmischungen!QOH46,1)</f>
        <v>0</v>
      </c>
      <c r="QOE35" s="536">
        <f>ROUND(Eigenmischungen!QOI46,1)</f>
        <v>0</v>
      </c>
      <c r="QOF35" s="536">
        <f>ROUND(Eigenmischungen!QOJ46,1)</f>
        <v>0</v>
      </c>
      <c r="QOG35" s="536">
        <f>ROUND(Eigenmischungen!QOK46,1)</f>
        <v>0</v>
      </c>
      <c r="QOH35" s="536">
        <f>ROUND(Eigenmischungen!QOL46,1)</f>
        <v>0</v>
      </c>
      <c r="QOI35" s="536">
        <f>ROUND(Eigenmischungen!QOM46,1)</f>
        <v>0</v>
      </c>
      <c r="QOJ35" s="536">
        <f>ROUND(Eigenmischungen!QON46,1)</f>
        <v>0</v>
      </c>
      <c r="QOK35" s="536">
        <f>ROUND(Eigenmischungen!QOO46,1)</f>
        <v>0</v>
      </c>
      <c r="QOL35" s="536">
        <f>ROUND(Eigenmischungen!QOP46,1)</f>
        <v>0</v>
      </c>
      <c r="QOM35" s="536">
        <f>ROUND(Eigenmischungen!QOQ46,1)</f>
        <v>0</v>
      </c>
      <c r="QON35" s="536">
        <f>ROUND(Eigenmischungen!QOR46,1)</f>
        <v>0</v>
      </c>
      <c r="QOO35" s="536">
        <f>ROUND(Eigenmischungen!QOS46,1)</f>
        <v>0</v>
      </c>
      <c r="QOP35" s="536">
        <f>ROUND(Eigenmischungen!QOT46,1)</f>
        <v>0</v>
      </c>
      <c r="QOQ35" s="536">
        <f>ROUND(Eigenmischungen!QOU46,1)</f>
        <v>0</v>
      </c>
      <c r="QOR35" s="536">
        <f>ROUND(Eigenmischungen!QOV46,1)</f>
        <v>0</v>
      </c>
      <c r="QOS35" s="536">
        <f>ROUND(Eigenmischungen!QOW46,1)</f>
        <v>0</v>
      </c>
      <c r="QOT35" s="536">
        <f>ROUND(Eigenmischungen!QOX46,1)</f>
        <v>0</v>
      </c>
      <c r="QOU35" s="536">
        <f>ROUND(Eigenmischungen!QOY46,1)</f>
        <v>0</v>
      </c>
      <c r="QOV35" s="536">
        <f>ROUND(Eigenmischungen!QOZ46,1)</f>
        <v>0</v>
      </c>
      <c r="QOW35" s="536">
        <f>ROUND(Eigenmischungen!QPA46,1)</f>
        <v>0</v>
      </c>
      <c r="QOX35" s="536">
        <f>ROUND(Eigenmischungen!QPB46,1)</f>
        <v>0</v>
      </c>
      <c r="QOY35" s="536">
        <f>ROUND(Eigenmischungen!QPC46,1)</f>
        <v>0</v>
      </c>
      <c r="QOZ35" s="536">
        <f>ROUND(Eigenmischungen!QPD46,1)</f>
        <v>0</v>
      </c>
      <c r="QPA35" s="536">
        <f>ROUND(Eigenmischungen!QPE46,1)</f>
        <v>0</v>
      </c>
      <c r="QPB35" s="536">
        <f>ROUND(Eigenmischungen!QPF46,1)</f>
        <v>0</v>
      </c>
      <c r="QPC35" s="536">
        <f>ROUND(Eigenmischungen!QPG46,1)</f>
        <v>0</v>
      </c>
      <c r="QPD35" s="536">
        <f>ROUND(Eigenmischungen!QPH46,1)</f>
        <v>0</v>
      </c>
      <c r="QPE35" s="536">
        <f>ROUND(Eigenmischungen!QPI46,1)</f>
        <v>0</v>
      </c>
      <c r="QPF35" s="536">
        <f>ROUND(Eigenmischungen!QPJ46,1)</f>
        <v>0</v>
      </c>
      <c r="QPG35" s="536">
        <f>ROUND(Eigenmischungen!QPK46,1)</f>
        <v>0</v>
      </c>
      <c r="QPH35" s="536">
        <f>ROUND(Eigenmischungen!QPL46,1)</f>
        <v>0</v>
      </c>
      <c r="QPI35" s="536">
        <f>ROUND(Eigenmischungen!QPM46,1)</f>
        <v>0</v>
      </c>
      <c r="QPJ35" s="536">
        <f>ROUND(Eigenmischungen!QPN46,1)</f>
        <v>0</v>
      </c>
      <c r="QPK35" s="536">
        <f>ROUND(Eigenmischungen!QPO46,1)</f>
        <v>0</v>
      </c>
      <c r="QPL35" s="536">
        <f>ROUND(Eigenmischungen!QPP46,1)</f>
        <v>0</v>
      </c>
      <c r="QPM35" s="536">
        <f>ROUND(Eigenmischungen!QPQ46,1)</f>
        <v>0</v>
      </c>
      <c r="QPN35" s="536">
        <f>ROUND(Eigenmischungen!QPR46,1)</f>
        <v>0</v>
      </c>
      <c r="QPO35" s="536">
        <f>ROUND(Eigenmischungen!QPS46,1)</f>
        <v>0</v>
      </c>
      <c r="QPP35" s="536">
        <f>ROUND(Eigenmischungen!QPT46,1)</f>
        <v>0</v>
      </c>
      <c r="QPQ35" s="536">
        <f>ROUND(Eigenmischungen!QPU46,1)</f>
        <v>0</v>
      </c>
      <c r="QPR35" s="536">
        <f>ROUND(Eigenmischungen!QPV46,1)</f>
        <v>0</v>
      </c>
      <c r="QPS35" s="536">
        <f>ROUND(Eigenmischungen!QPW46,1)</f>
        <v>0</v>
      </c>
      <c r="QPT35" s="536">
        <f>ROUND(Eigenmischungen!QPX46,1)</f>
        <v>0</v>
      </c>
      <c r="QPU35" s="536">
        <f>ROUND(Eigenmischungen!QPY46,1)</f>
        <v>0</v>
      </c>
      <c r="QPV35" s="536">
        <f>ROUND(Eigenmischungen!QPZ46,1)</f>
        <v>0</v>
      </c>
      <c r="QPW35" s="536">
        <f>ROUND(Eigenmischungen!QQA46,1)</f>
        <v>0</v>
      </c>
      <c r="QPX35" s="536">
        <f>ROUND(Eigenmischungen!QQB46,1)</f>
        <v>0</v>
      </c>
      <c r="QPY35" s="536">
        <f>ROUND(Eigenmischungen!QQC46,1)</f>
        <v>0</v>
      </c>
      <c r="QPZ35" s="536">
        <f>ROUND(Eigenmischungen!QQD46,1)</f>
        <v>0</v>
      </c>
      <c r="QQA35" s="536">
        <f>ROUND(Eigenmischungen!QQE46,1)</f>
        <v>0</v>
      </c>
      <c r="QQB35" s="536">
        <f>ROUND(Eigenmischungen!QQF46,1)</f>
        <v>0</v>
      </c>
      <c r="QQC35" s="536">
        <f>ROUND(Eigenmischungen!QQG46,1)</f>
        <v>0</v>
      </c>
      <c r="QQD35" s="536">
        <f>ROUND(Eigenmischungen!QQH46,1)</f>
        <v>0</v>
      </c>
      <c r="QQE35" s="536">
        <f>ROUND(Eigenmischungen!QQI46,1)</f>
        <v>0</v>
      </c>
      <c r="QQF35" s="536">
        <f>ROUND(Eigenmischungen!QQJ46,1)</f>
        <v>0</v>
      </c>
      <c r="QQG35" s="536">
        <f>ROUND(Eigenmischungen!QQK46,1)</f>
        <v>0</v>
      </c>
      <c r="QQH35" s="536">
        <f>ROUND(Eigenmischungen!QQL46,1)</f>
        <v>0</v>
      </c>
      <c r="QQI35" s="536">
        <f>ROUND(Eigenmischungen!QQM46,1)</f>
        <v>0</v>
      </c>
      <c r="QQJ35" s="536">
        <f>ROUND(Eigenmischungen!QQN46,1)</f>
        <v>0</v>
      </c>
      <c r="QQK35" s="536">
        <f>ROUND(Eigenmischungen!QQO46,1)</f>
        <v>0</v>
      </c>
      <c r="QQL35" s="536">
        <f>ROUND(Eigenmischungen!QQP46,1)</f>
        <v>0</v>
      </c>
      <c r="QQM35" s="536">
        <f>ROUND(Eigenmischungen!QQQ46,1)</f>
        <v>0</v>
      </c>
      <c r="QQN35" s="536">
        <f>ROUND(Eigenmischungen!QQR46,1)</f>
        <v>0</v>
      </c>
      <c r="QQO35" s="536">
        <f>ROUND(Eigenmischungen!QQS46,1)</f>
        <v>0</v>
      </c>
      <c r="QQP35" s="536">
        <f>ROUND(Eigenmischungen!QQT46,1)</f>
        <v>0</v>
      </c>
      <c r="QQQ35" s="536">
        <f>ROUND(Eigenmischungen!QQU46,1)</f>
        <v>0</v>
      </c>
      <c r="QQR35" s="536">
        <f>ROUND(Eigenmischungen!QQV46,1)</f>
        <v>0</v>
      </c>
      <c r="QQS35" s="536">
        <f>ROUND(Eigenmischungen!QQW46,1)</f>
        <v>0</v>
      </c>
      <c r="QQT35" s="536">
        <f>ROUND(Eigenmischungen!QQX46,1)</f>
        <v>0</v>
      </c>
      <c r="QQU35" s="536">
        <f>ROUND(Eigenmischungen!QQY46,1)</f>
        <v>0</v>
      </c>
      <c r="QQV35" s="536">
        <f>ROUND(Eigenmischungen!QQZ46,1)</f>
        <v>0</v>
      </c>
      <c r="QQW35" s="536">
        <f>ROUND(Eigenmischungen!QRA46,1)</f>
        <v>0</v>
      </c>
      <c r="QQX35" s="536">
        <f>ROUND(Eigenmischungen!QRB46,1)</f>
        <v>0</v>
      </c>
      <c r="QQY35" s="536">
        <f>ROUND(Eigenmischungen!QRC46,1)</f>
        <v>0</v>
      </c>
      <c r="QQZ35" s="536">
        <f>ROUND(Eigenmischungen!QRD46,1)</f>
        <v>0</v>
      </c>
      <c r="QRA35" s="536">
        <f>ROUND(Eigenmischungen!QRE46,1)</f>
        <v>0</v>
      </c>
      <c r="QRB35" s="536">
        <f>ROUND(Eigenmischungen!QRF46,1)</f>
        <v>0</v>
      </c>
      <c r="QRC35" s="536">
        <f>ROUND(Eigenmischungen!QRG46,1)</f>
        <v>0</v>
      </c>
      <c r="QRD35" s="536">
        <f>ROUND(Eigenmischungen!QRH46,1)</f>
        <v>0</v>
      </c>
      <c r="QRE35" s="536">
        <f>ROUND(Eigenmischungen!QRI46,1)</f>
        <v>0</v>
      </c>
      <c r="QRF35" s="536">
        <f>ROUND(Eigenmischungen!QRJ46,1)</f>
        <v>0</v>
      </c>
      <c r="QRG35" s="536">
        <f>ROUND(Eigenmischungen!QRK46,1)</f>
        <v>0</v>
      </c>
      <c r="QRH35" s="536">
        <f>ROUND(Eigenmischungen!QRL46,1)</f>
        <v>0</v>
      </c>
      <c r="QRI35" s="536">
        <f>ROUND(Eigenmischungen!QRM46,1)</f>
        <v>0</v>
      </c>
      <c r="QRJ35" s="536">
        <f>ROUND(Eigenmischungen!QRN46,1)</f>
        <v>0</v>
      </c>
      <c r="QRK35" s="536">
        <f>ROUND(Eigenmischungen!QRO46,1)</f>
        <v>0</v>
      </c>
      <c r="QRL35" s="536">
        <f>ROUND(Eigenmischungen!QRP46,1)</f>
        <v>0</v>
      </c>
      <c r="QRM35" s="536">
        <f>ROUND(Eigenmischungen!QRQ46,1)</f>
        <v>0</v>
      </c>
      <c r="QRN35" s="536">
        <f>ROUND(Eigenmischungen!QRR46,1)</f>
        <v>0</v>
      </c>
      <c r="QRO35" s="536">
        <f>ROUND(Eigenmischungen!QRS46,1)</f>
        <v>0</v>
      </c>
      <c r="QRP35" s="536">
        <f>ROUND(Eigenmischungen!QRT46,1)</f>
        <v>0</v>
      </c>
      <c r="QRQ35" s="536">
        <f>ROUND(Eigenmischungen!QRU46,1)</f>
        <v>0</v>
      </c>
      <c r="QRR35" s="536">
        <f>ROUND(Eigenmischungen!QRV46,1)</f>
        <v>0</v>
      </c>
      <c r="QRS35" s="536">
        <f>ROUND(Eigenmischungen!QRW46,1)</f>
        <v>0</v>
      </c>
      <c r="QRT35" s="536">
        <f>ROUND(Eigenmischungen!QRX46,1)</f>
        <v>0</v>
      </c>
      <c r="QRU35" s="536">
        <f>ROUND(Eigenmischungen!QRY46,1)</f>
        <v>0</v>
      </c>
      <c r="QRV35" s="536">
        <f>ROUND(Eigenmischungen!QRZ46,1)</f>
        <v>0</v>
      </c>
      <c r="QRW35" s="536">
        <f>ROUND(Eigenmischungen!QSA46,1)</f>
        <v>0</v>
      </c>
      <c r="QRX35" s="536">
        <f>ROUND(Eigenmischungen!QSB46,1)</f>
        <v>0</v>
      </c>
      <c r="QRY35" s="536">
        <f>ROUND(Eigenmischungen!QSC46,1)</f>
        <v>0</v>
      </c>
      <c r="QRZ35" s="536">
        <f>ROUND(Eigenmischungen!QSD46,1)</f>
        <v>0</v>
      </c>
      <c r="QSA35" s="536">
        <f>ROUND(Eigenmischungen!QSE46,1)</f>
        <v>0</v>
      </c>
      <c r="QSB35" s="536">
        <f>ROUND(Eigenmischungen!QSF46,1)</f>
        <v>0</v>
      </c>
      <c r="QSC35" s="536">
        <f>ROUND(Eigenmischungen!QSG46,1)</f>
        <v>0</v>
      </c>
      <c r="QSD35" s="536">
        <f>ROUND(Eigenmischungen!QSH46,1)</f>
        <v>0</v>
      </c>
      <c r="QSE35" s="536">
        <f>ROUND(Eigenmischungen!QSI46,1)</f>
        <v>0</v>
      </c>
      <c r="QSF35" s="536">
        <f>ROUND(Eigenmischungen!QSJ46,1)</f>
        <v>0</v>
      </c>
      <c r="QSG35" s="536">
        <f>ROUND(Eigenmischungen!QSK46,1)</f>
        <v>0</v>
      </c>
      <c r="QSH35" s="536">
        <f>ROUND(Eigenmischungen!QSL46,1)</f>
        <v>0</v>
      </c>
      <c r="QSI35" s="536">
        <f>ROUND(Eigenmischungen!QSM46,1)</f>
        <v>0</v>
      </c>
      <c r="QSJ35" s="536">
        <f>ROUND(Eigenmischungen!QSN46,1)</f>
        <v>0</v>
      </c>
      <c r="QSK35" s="536">
        <f>ROUND(Eigenmischungen!QSO46,1)</f>
        <v>0</v>
      </c>
      <c r="QSL35" s="536">
        <f>ROUND(Eigenmischungen!QSP46,1)</f>
        <v>0</v>
      </c>
      <c r="QSM35" s="536">
        <f>ROUND(Eigenmischungen!QSQ46,1)</f>
        <v>0</v>
      </c>
      <c r="QSN35" s="536">
        <f>ROUND(Eigenmischungen!QSR46,1)</f>
        <v>0</v>
      </c>
      <c r="QSO35" s="536">
        <f>ROUND(Eigenmischungen!QSS46,1)</f>
        <v>0</v>
      </c>
      <c r="QSP35" s="536">
        <f>ROUND(Eigenmischungen!QST46,1)</f>
        <v>0</v>
      </c>
      <c r="QSQ35" s="536">
        <f>ROUND(Eigenmischungen!QSU46,1)</f>
        <v>0</v>
      </c>
      <c r="QSR35" s="536">
        <f>ROUND(Eigenmischungen!QSV46,1)</f>
        <v>0</v>
      </c>
      <c r="QSS35" s="536">
        <f>ROUND(Eigenmischungen!QSW46,1)</f>
        <v>0</v>
      </c>
      <c r="QST35" s="536">
        <f>ROUND(Eigenmischungen!QSX46,1)</f>
        <v>0</v>
      </c>
      <c r="QSU35" s="536">
        <f>ROUND(Eigenmischungen!QSY46,1)</f>
        <v>0</v>
      </c>
      <c r="QSV35" s="536">
        <f>ROUND(Eigenmischungen!QSZ46,1)</f>
        <v>0</v>
      </c>
      <c r="QSW35" s="536">
        <f>ROUND(Eigenmischungen!QTA46,1)</f>
        <v>0</v>
      </c>
      <c r="QSX35" s="536">
        <f>ROUND(Eigenmischungen!QTB46,1)</f>
        <v>0</v>
      </c>
      <c r="QSY35" s="536">
        <f>ROUND(Eigenmischungen!QTC46,1)</f>
        <v>0</v>
      </c>
      <c r="QSZ35" s="536">
        <f>ROUND(Eigenmischungen!QTD46,1)</f>
        <v>0</v>
      </c>
      <c r="QTA35" s="536">
        <f>ROUND(Eigenmischungen!QTE46,1)</f>
        <v>0</v>
      </c>
      <c r="QTB35" s="536">
        <f>ROUND(Eigenmischungen!QTF46,1)</f>
        <v>0</v>
      </c>
      <c r="QTC35" s="536">
        <f>ROUND(Eigenmischungen!QTG46,1)</f>
        <v>0</v>
      </c>
      <c r="QTD35" s="536">
        <f>ROUND(Eigenmischungen!QTH46,1)</f>
        <v>0</v>
      </c>
      <c r="QTE35" s="536">
        <f>ROUND(Eigenmischungen!QTI46,1)</f>
        <v>0</v>
      </c>
      <c r="QTF35" s="536">
        <f>ROUND(Eigenmischungen!QTJ46,1)</f>
        <v>0</v>
      </c>
      <c r="QTG35" s="536">
        <f>ROUND(Eigenmischungen!QTK46,1)</f>
        <v>0</v>
      </c>
      <c r="QTH35" s="536">
        <f>ROUND(Eigenmischungen!QTL46,1)</f>
        <v>0</v>
      </c>
      <c r="QTI35" s="536">
        <f>ROUND(Eigenmischungen!QTM46,1)</f>
        <v>0</v>
      </c>
      <c r="QTJ35" s="536">
        <f>ROUND(Eigenmischungen!QTN46,1)</f>
        <v>0</v>
      </c>
      <c r="QTK35" s="536">
        <f>ROUND(Eigenmischungen!QTO46,1)</f>
        <v>0</v>
      </c>
      <c r="QTL35" s="536">
        <f>ROUND(Eigenmischungen!QTP46,1)</f>
        <v>0</v>
      </c>
      <c r="QTM35" s="536">
        <f>ROUND(Eigenmischungen!QTQ46,1)</f>
        <v>0</v>
      </c>
      <c r="QTN35" s="536">
        <f>ROUND(Eigenmischungen!QTR46,1)</f>
        <v>0</v>
      </c>
      <c r="QTO35" s="536">
        <f>ROUND(Eigenmischungen!QTS46,1)</f>
        <v>0</v>
      </c>
      <c r="QTP35" s="536">
        <f>ROUND(Eigenmischungen!QTT46,1)</f>
        <v>0</v>
      </c>
      <c r="QTQ35" s="536">
        <f>ROUND(Eigenmischungen!QTU46,1)</f>
        <v>0</v>
      </c>
      <c r="QTR35" s="536">
        <f>ROUND(Eigenmischungen!QTV46,1)</f>
        <v>0</v>
      </c>
      <c r="QTS35" s="536">
        <f>ROUND(Eigenmischungen!QTW46,1)</f>
        <v>0</v>
      </c>
      <c r="QTT35" s="536">
        <f>ROUND(Eigenmischungen!QTX46,1)</f>
        <v>0</v>
      </c>
      <c r="QTU35" s="536">
        <f>ROUND(Eigenmischungen!QTY46,1)</f>
        <v>0</v>
      </c>
      <c r="QTV35" s="536">
        <f>ROUND(Eigenmischungen!QTZ46,1)</f>
        <v>0</v>
      </c>
      <c r="QTW35" s="536">
        <f>ROUND(Eigenmischungen!QUA46,1)</f>
        <v>0</v>
      </c>
      <c r="QTX35" s="536">
        <f>ROUND(Eigenmischungen!QUB46,1)</f>
        <v>0</v>
      </c>
      <c r="QTY35" s="536">
        <f>ROUND(Eigenmischungen!QUC46,1)</f>
        <v>0</v>
      </c>
      <c r="QTZ35" s="536">
        <f>ROUND(Eigenmischungen!QUD46,1)</f>
        <v>0</v>
      </c>
      <c r="QUA35" s="536">
        <f>ROUND(Eigenmischungen!QUE46,1)</f>
        <v>0</v>
      </c>
      <c r="QUB35" s="536">
        <f>ROUND(Eigenmischungen!QUF46,1)</f>
        <v>0</v>
      </c>
      <c r="QUC35" s="536">
        <f>ROUND(Eigenmischungen!QUG46,1)</f>
        <v>0</v>
      </c>
      <c r="QUD35" s="536">
        <f>ROUND(Eigenmischungen!QUH46,1)</f>
        <v>0</v>
      </c>
      <c r="QUE35" s="536">
        <f>ROUND(Eigenmischungen!QUI46,1)</f>
        <v>0</v>
      </c>
      <c r="QUF35" s="536">
        <f>ROUND(Eigenmischungen!QUJ46,1)</f>
        <v>0</v>
      </c>
      <c r="QUG35" s="536">
        <f>ROUND(Eigenmischungen!QUK46,1)</f>
        <v>0</v>
      </c>
      <c r="QUH35" s="536">
        <f>ROUND(Eigenmischungen!QUL46,1)</f>
        <v>0</v>
      </c>
      <c r="QUI35" s="536">
        <f>ROUND(Eigenmischungen!QUM46,1)</f>
        <v>0</v>
      </c>
      <c r="QUJ35" s="536">
        <f>ROUND(Eigenmischungen!QUN46,1)</f>
        <v>0</v>
      </c>
      <c r="QUK35" s="536">
        <f>ROUND(Eigenmischungen!QUO46,1)</f>
        <v>0</v>
      </c>
      <c r="QUL35" s="536">
        <f>ROUND(Eigenmischungen!QUP46,1)</f>
        <v>0</v>
      </c>
      <c r="QUM35" s="536">
        <f>ROUND(Eigenmischungen!QUQ46,1)</f>
        <v>0</v>
      </c>
      <c r="QUN35" s="536">
        <f>ROUND(Eigenmischungen!QUR46,1)</f>
        <v>0</v>
      </c>
      <c r="QUO35" s="536">
        <f>ROUND(Eigenmischungen!QUS46,1)</f>
        <v>0</v>
      </c>
      <c r="QUP35" s="536">
        <f>ROUND(Eigenmischungen!QUT46,1)</f>
        <v>0</v>
      </c>
      <c r="QUQ35" s="536">
        <f>ROUND(Eigenmischungen!QUU46,1)</f>
        <v>0</v>
      </c>
      <c r="QUR35" s="536">
        <f>ROUND(Eigenmischungen!QUV46,1)</f>
        <v>0</v>
      </c>
      <c r="QUS35" s="536">
        <f>ROUND(Eigenmischungen!QUW46,1)</f>
        <v>0</v>
      </c>
      <c r="QUT35" s="536">
        <f>ROUND(Eigenmischungen!QUX46,1)</f>
        <v>0</v>
      </c>
      <c r="QUU35" s="536">
        <f>ROUND(Eigenmischungen!QUY46,1)</f>
        <v>0</v>
      </c>
      <c r="QUV35" s="536">
        <f>ROUND(Eigenmischungen!QUZ46,1)</f>
        <v>0</v>
      </c>
      <c r="QUW35" s="536">
        <f>ROUND(Eigenmischungen!QVA46,1)</f>
        <v>0</v>
      </c>
      <c r="QUX35" s="536">
        <f>ROUND(Eigenmischungen!QVB46,1)</f>
        <v>0</v>
      </c>
      <c r="QUY35" s="536">
        <f>ROUND(Eigenmischungen!QVC46,1)</f>
        <v>0</v>
      </c>
      <c r="QUZ35" s="536">
        <f>ROUND(Eigenmischungen!QVD46,1)</f>
        <v>0</v>
      </c>
      <c r="QVA35" s="536">
        <f>ROUND(Eigenmischungen!QVE46,1)</f>
        <v>0</v>
      </c>
      <c r="QVB35" s="536">
        <f>ROUND(Eigenmischungen!QVF46,1)</f>
        <v>0</v>
      </c>
      <c r="QVC35" s="536">
        <f>ROUND(Eigenmischungen!QVG46,1)</f>
        <v>0</v>
      </c>
      <c r="QVD35" s="536">
        <f>ROUND(Eigenmischungen!QVH46,1)</f>
        <v>0</v>
      </c>
      <c r="QVE35" s="536">
        <f>ROUND(Eigenmischungen!QVI46,1)</f>
        <v>0</v>
      </c>
      <c r="QVF35" s="536">
        <f>ROUND(Eigenmischungen!QVJ46,1)</f>
        <v>0</v>
      </c>
      <c r="QVG35" s="536">
        <f>ROUND(Eigenmischungen!QVK46,1)</f>
        <v>0</v>
      </c>
      <c r="QVH35" s="536">
        <f>ROUND(Eigenmischungen!QVL46,1)</f>
        <v>0</v>
      </c>
      <c r="QVI35" s="536">
        <f>ROUND(Eigenmischungen!QVM46,1)</f>
        <v>0</v>
      </c>
      <c r="QVJ35" s="536">
        <f>ROUND(Eigenmischungen!QVN46,1)</f>
        <v>0</v>
      </c>
      <c r="QVK35" s="536">
        <f>ROUND(Eigenmischungen!QVO46,1)</f>
        <v>0</v>
      </c>
      <c r="QVL35" s="536">
        <f>ROUND(Eigenmischungen!QVP46,1)</f>
        <v>0</v>
      </c>
      <c r="QVM35" s="536">
        <f>ROUND(Eigenmischungen!QVQ46,1)</f>
        <v>0</v>
      </c>
      <c r="QVN35" s="536">
        <f>ROUND(Eigenmischungen!QVR46,1)</f>
        <v>0</v>
      </c>
      <c r="QVO35" s="536">
        <f>ROUND(Eigenmischungen!QVS46,1)</f>
        <v>0</v>
      </c>
      <c r="QVP35" s="536">
        <f>ROUND(Eigenmischungen!QVT46,1)</f>
        <v>0</v>
      </c>
      <c r="QVQ35" s="536">
        <f>ROUND(Eigenmischungen!QVU46,1)</f>
        <v>0</v>
      </c>
      <c r="QVR35" s="536">
        <f>ROUND(Eigenmischungen!QVV46,1)</f>
        <v>0</v>
      </c>
      <c r="QVS35" s="536">
        <f>ROUND(Eigenmischungen!QVW46,1)</f>
        <v>0</v>
      </c>
      <c r="QVT35" s="536">
        <f>ROUND(Eigenmischungen!QVX46,1)</f>
        <v>0</v>
      </c>
      <c r="QVU35" s="536">
        <f>ROUND(Eigenmischungen!QVY46,1)</f>
        <v>0</v>
      </c>
      <c r="QVV35" s="536">
        <f>ROUND(Eigenmischungen!QVZ46,1)</f>
        <v>0</v>
      </c>
      <c r="QVW35" s="536">
        <f>ROUND(Eigenmischungen!QWA46,1)</f>
        <v>0</v>
      </c>
      <c r="QVX35" s="536">
        <f>ROUND(Eigenmischungen!QWB46,1)</f>
        <v>0</v>
      </c>
      <c r="QVY35" s="536">
        <f>ROUND(Eigenmischungen!QWC46,1)</f>
        <v>0</v>
      </c>
      <c r="QVZ35" s="536">
        <f>ROUND(Eigenmischungen!QWD46,1)</f>
        <v>0</v>
      </c>
      <c r="QWA35" s="536">
        <f>ROUND(Eigenmischungen!QWE46,1)</f>
        <v>0</v>
      </c>
      <c r="QWB35" s="536">
        <f>ROUND(Eigenmischungen!QWF46,1)</f>
        <v>0</v>
      </c>
      <c r="QWC35" s="536">
        <f>ROUND(Eigenmischungen!QWG46,1)</f>
        <v>0</v>
      </c>
      <c r="QWD35" s="536">
        <f>ROUND(Eigenmischungen!QWH46,1)</f>
        <v>0</v>
      </c>
      <c r="QWE35" s="536">
        <f>ROUND(Eigenmischungen!QWI46,1)</f>
        <v>0</v>
      </c>
      <c r="QWF35" s="536">
        <f>ROUND(Eigenmischungen!QWJ46,1)</f>
        <v>0</v>
      </c>
      <c r="QWG35" s="536">
        <f>ROUND(Eigenmischungen!QWK46,1)</f>
        <v>0</v>
      </c>
      <c r="QWH35" s="536">
        <f>ROUND(Eigenmischungen!QWL46,1)</f>
        <v>0</v>
      </c>
      <c r="QWI35" s="536">
        <f>ROUND(Eigenmischungen!QWM46,1)</f>
        <v>0</v>
      </c>
      <c r="QWJ35" s="536">
        <f>ROUND(Eigenmischungen!QWN46,1)</f>
        <v>0</v>
      </c>
      <c r="QWK35" s="536">
        <f>ROUND(Eigenmischungen!QWO46,1)</f>
        <v>0</v>
      </c>
      <c r="QWL35" s="536">
        <f>ROUND(Eigenmischungen!QWP46,1)</f>
        <v>0</v>
      </c>
      <c r="QWM35" s="536">
        <f>ROUND(Eigenmischungen!QWQ46,1)</f>
        <v>0</v>
      </c>
      <c r="QWN35" s="536">
        <f>ROUND(Eigenmischungen!QWR46,1)</f>
        <v>0</v>
      </c>
      <c r="QWO35" s="536">
        <f>ROUND(Eigenmischungen!QWS46,1)</f>
        <v>0</v>
      </c>
      <c r="QWP35" s="536">
        <f>ROUND(Eigenmischungen!QWT46,1)</f>
        <v>0</v>
      </c>
      <c r="QWQ35" s="536">
        <f>ROUND(Eigenmischungen!QWU46,1)</f>
        <v>0</v>
      </c>
      <c r="QWR35" s="536">
        <f>ROUND(Eigenmischungen!QWV46,1)</f>
        <v>0</v>
      </c>
      <c r="QWS35" s="536">
        <f>ROUND(Eigenmischungen!QWW46,1)</f>
        <v>0</v>
      </c>
      <c r="QWT35" s="536">
        <f>ROUND(Eigenmischungen!QWX46,1)</f>
        <v>0</v>
      </c>
      <c r="QWU35" s="536">
        <f>ROUND(Eigenmischungen!QWY46,1)</f>
        <v>0</v>
      </c>
      <c r="QWV35" s="536">
        <f>ROUND(Eigenmischungen!QWZ46,1)</f>
        <v>0</v>
      </c>
      <c r="QWW35" s="536">
        <f>ROUND(Eigenmischungen!QXA46,1)</f>
        <v>0</v>
      </c>
      <c r="QWX35" s="536">
        <f>ROUND(Eigenmischungen!QXB46,1)</f>
        <v>0</v>
      </c>
      <c r="QWY35" s="536">
        <f>ROUND(Eigenmischungen!QXC46,1)</f>
        <v>0</v>
      </c>
      <c r="QWZ35" s="536">
        <f>ROUND(Eigenmischungen!QXD46,1)</f>
        <v>0</v>
      </c>
      <c r="QXA35" s="536">
        <f>ROUND(Eigenmischungen!QXE46,1)</f>
        <v>0</v>
      </c>
      <c r="QXB35" s="536">
        <f>ROUND(Eigenmischungen!QXF46,1)</f>
        <v>0</v>
      </c>
      <c r="QXC35" s="536">
        <f>ROUND(Eigenmischungen!QXG46,1)</f>
        <v>0</v>
      </c>
      <c r="QXD35" s="536">
        <f>ROUND(Eigenmischungen!QXH46,1)</f>
        <v>0</v>
      </c>
      <c r="QXE35" s="536">
        <f>ROUND(Eigenmischungen!QXI46,1)</f>
        <v>0</v>
      </c>
      <c r="QXF35" s="536">
        <f>ROUND(Eigenmischungen!QXJ46,1)</f>
        <v>0</v>
      </c>
      <c r="QXG35" s="536">
        <f>ROUND(Eigenmischungen!QXK46,1)</f>
        <v>0</v>
      </c>
      <c r="QXH35" s="536">
        <f>ROUND(Eigenmischungen!QXL46,1)</f>
        <v>0</v>
      </c>
      <c r="QXI35" s="536">
        <f>ROUND(Eigenmischungen!QXM46,1)</f>
        <v>0</v>
      </c>
      <c r="QXJ35" s="536">
        <f>ROUND(Eigenmischungen!QXN46,1)</f>
        <v>0</v>
      </c>
      <c r="QXK35" s="536">
        <f>ROUND(Eigenmischungen!QXO46,1)</f>
        <v>0</v>
      </c>
      <c r="QXL35" s="536">
        <f>ROUND(Eigenmischungen!QXP46,1)</f>
        <v>0</v>
      </c>
      <c r="QXM35" s="536">
        <f>ROUND(Eigenmischungen!QXQ46,1)</f>
        <v>0</v>
      </c>
      <c r="QXN35" s="536">
        <f>ROUND(Eigenmischungen!QXR46,1)</f>
        <v>0</v>
      </c>
      <c r="QXO35" s="536">
        <f>ROUND(Eigenmischungen!QXS46,1)</f>
        <v>0</v>
      </c>
      <c r="QXP35" s="536">
        <f>ROUND(Eigenmischungen!QXT46,1)</f>
        <v>0</v>
      </c>
      <c r="QXQ35" s="536">
        <f>ROUND(Eigenmischungen!QXU46,1)</f>
        <v>0</v>
      </c>
      <c r="QXR35" s="536">
        <f>ROUND(Eigenmischungen!QXV46,1)</f>
        <v>0</v>
      </c>
      <c r="QXS35" s="536">
        <f>ROUND(Eigenmischungen!QXW46,1)</f>
        <v>0</v>
      </c>
      <c r="QXT35" s="536">
        <f>ROUND(Eigenmischungen!QXX46,1)</f>
        <v>0</v>
      </c>
      <c r="QXU35" s="536">
        <f>ROUND(Eigenmischungen!QXY46,1)</f>
        <v>0</v>
      </c>
      <c r="QXV35" s="536">
        <f>ROUND(Eigenmischungen!QXZ46,1)</f>
        <v>0</v>
      </c>
      <c r="QXW35" s="536">
        <f>ROUND(Eigenmischungen!QYA46,1)</f>
        <v>0</v>
      </c>
      <c r="QXX35" s="536">
        <f>ROUND(Eigenmischungen!QYB46,1)</f>
        <v>0</v>
      </c>
      <c r="QXY35" s="536">
        <f>ROUND(Eigenmischungen!QYC46,1)</f>
        <v>0</v>
      </c>
      <c r="QXZ35" s="536">
        <f>ROUND(Eigenmischungen!QYD46,1)</f>
        <v>0</v>
      </c>
      <c r="QYA35" s="536">
        <f>ROUND(Eigenmischungen!QYE46,1)</f>
        <v>0</v>
      </c>
      <c r="QYB35" s="536">
        <f>ROUND(Eigenmischungen!QYF46,1)</f>
        <v>0</v>
      </c>
      <c r="QYC35" s="536">
        <f>ROUND(Eigenmischungen!QYG46,1)</f>
        <v>0</v>
      </c>
      <c r="QYD35" s="536">
        <f>ROUND(Eigenmischungen!QYH46,1)</f>
        <v>0</v>
      </c>
      <c r="QYE35" s="536">
        <f>ROUND(Eigenmischungen!QYI46,1)</f>
        <v>0</v>
      </c>
      <c r="QYF35" s="536">
        <f>ROUND(Eigenmischungen!QYJ46,1)</f>
        <v>0</v>
      </c>
      <c r="QYG35" s="536">
        <f>ROUND(Eigenmischungen!QYK46,1)</f>
        <v>0</v>
      </c>
      <c r="QYH35" s="536">
        <f>ROUND(Eigenmischungen!QYL46,1)</f>
        <v>0</v>
      </c>
      <c r="QYI35" s="536">
        <f>ROUND(Eigenmischungen!QYM46,1)</f>
        <v>0</v>
      </c>
      <c r="QYJ35" s="536">
        <f>ROUND(Eigenmischungen!QYN46,1)</f>
        <v>0</v>
      </c>
      <c r="QYK35" s="536">
        <f>ROUND(Eigenmischungen!QYO46,1)</f>
        <v>0</v>
      </c>
      <c r="QYL35" s="536">
        <f>ROUND(Eigenmischungen!QYP46,1)</f>
        <v>0</v>
      </c>
      <c r="QYM35" s="536">
        <f>ROUND(Eigenmischungen!QYQ46,1)</f>
        <v>0</v>
      </c>
      <c r="QYN35" s="536">
        <f>ROUND(Eigenmischungen!QYR46,1)</f>
        <v>0</v>
      </c>
      <c r="QYO35" s="536">
        <f>ROUND(Eigenmischungen!QYS46,1)</f>
        <v>0</v>
      </c>
      <c r="QYP35" s="536">
        <f>ROUND(Eigenmischungen!QYT46,1)</f>
        <v>0</v>
      </c>
      <c r="QYQ35" s="536">
        <f>ROUND(Eigenmischungen!QYU46,1)</f>
        <v>0</v>
      </c>
      <c r="QYR35" s="536">
        <f>ROUND(Eigenmischungen!QYV46,1)</f>
        <v>0</v>
      </c>
      <c r="QYS35" s="536">
        <f>ROUND(Eigenmischungen!QYW46,1)</f>
        <v>0</v>
      </c>
      <c r="QYT35" s="536">
        <f>ROUND(Eigenmischungen!QYX46,1)</f>
        <v>0</v>
      </c>
      <c r="QYU35" s="536">
        <f>ROUND(Eigenmischungen!QYY46,1)</f>
        <v>0</v>
      </c>
      <c r="QYV35" s="536">
        <f>ROUND(Eigenmischungen!QYZ46,1)</f>
        <v>0</v>
      </c>
      <c r="QYW35" s="536">
        <f>ROUND(Eigenmischungen!QZA46,1)</f>
        <v>0</v>
      </c>
      <c r="QYX35" s="536">
        <f>ROUND(Eigenmischungen!QZB46,1)</f>
        <v>0</v>
      </c>
      <c r="QYY35" s="536">
        <f>ROUND(Eigenmischungen!QZC46,1)</f>
        <v>0</v>
      </c>
      <c r="QYZ35" s="536">
        <f>ROUND(Eigenmischungen!QZD46,1)</f>
        <v>0</v>
      </c>
      <c r="QZA35" s="536">
        <f>ROUND(Eigenmischungen!QZE46,1)</f>
        <v>0</v>
      </c>
      <c r="QZB35" s="536">
        <f>ROUND(Eigenmischungen!QZF46,1)</f>
        <v>0</v>
      </c>
      <c r="QZC35" s="536">
        <f>ROUND(Eigenmischungen!QZG46,1)</f>
        <v>0</v>
      </c>
      <c r="QZD35" s="536">
        <f>ROUND(Eigenmischungen!QZH46,1)</f>
        <v>0</v>
      </c>
      <c r="QZE35" s="536">
        <f>ROUND(Eigenmischungen!QZI46,1)</f>
        <v>0</v>
      </c>
      <c r="QZF35" s="536">
        <f>ROUND(Eigenmischungen!QZJ46,1)</f>
        <v>0</v>
      </c>
      <c r="QZG35" s="536">
        <f>ROUND(Eigenmischungen!QZK46,1)</f>
        <v>0</v>
      </c>
      <c r="QZH35" s="536">
        <f>ROUND(Eigenmischungen!QZL46,1)</f>
        <v>0</v>
      </c>
      <c r="QZI35" s="536">
        <f>ROUND(Eigenmischungen!QZM46,1)</f>
        <v>0</v>
      </c>
      <c r="QZJ35" s="536">
        <f>ROUND(Eigenmischungen!QZN46,1)</f>
        <v>0</v>
      </c>
      <c r="QZK35" s="536">
        <f>ROUND(Eigenmischungen!QZO46,1)</f>
        <v>0</v>
      </c>
      <c r="QZL35" s="536">
        <f>ROUND(Eigenmischungen!QZP46,1)</f>
        <v>0</v>
      </c>
      <c r="QZM35" s="536">
        <f>ROUND(Eigenmischungen!QZQ46,1)</f>
        <v>0</v>
      </c>
      <c r="QZN35" s="536">
        <f>ROUND(Eigenmischungen!QZR46,1)</f>
        <v>0</v>
      </c>
      <c r="QZO35" s="536">
        <f>ROUND(Eigenmischungen!QZS46,1)</f>
        <v>0</v>
      </c>
      <c r="QZP35" s="536">
        <f>ROUND(Eigenmischungen!QZT46,1)</f>
        <v>0</v>
      </c>
      <c r="QZQ35" s="536">
        <f>ROUND(Eigenmischungen!QZU46,1)</f>
        <v>0</v>
      </c>
      <c r="QZR35" s="536">
        <f>ROUND(Eigenmischungen!QZV46,1)</f>
        <v>0</v>
      </c>
      <c r="QZS35" s="536">
        <f>ROUND(Eigenmischungen!QZW46,1)</f>
        <v>0</v>
      </c>
      <c r="QZT35" s="536">
        <f>ROUND(Eigenmischungen!QZX46,1)</f>
        <v>0</v>
      </c>
      <c r="QZU35" s="536">
        <f>ROUND(Eigenmischungen!QZY46,1)</f>
        <v>0</v>
      </c>
      <c r="QZV35" s="536">
        <f>ROUND(Eigenmischungen!QZZ46,1)</f>
        <v>0</v>
      </c>
      <c r="QZW35" s="536">
        <f>ROUND(Eigenmischungen!RAA46,1)</f>
        <v>0</v>
      </c>
      <c r="QZX35" s="536">
        <f>ROUND(Eigenmischungen!RAB46,1)</f>
        <v>0</v>
      </c>
      <c r="QZY35" s="536">
        <f>ROUND(Eigenmischungen!RAC46,1)</f>
        <v>0</v>
      </c>
      <c r="QZZ35" s="536">
        <f>ROUND(Eigenmischungen!RAD46,1)</f>
        <v>0</v>
      </c>
      <c r="RAA35" s="536">
        <f>ROUND(Eigenmischungen!RAE46,1)</f>
        <v>0</v>
      </c>
      <c r="RAB35" s="536">
        <f>ROUND(Eigenmischungen!RAF46,1)</f>
        <v>0</v>
      </c>
      <c r="RAC35" s="536">
        <f>ROUND(Eigenmischungen!RAG46,1)</f>
        <v>0</v>
      </c>
      <c r="RAD35" s="536">
        <f>ROUND(Eigenmischungen!RAH46,1)</f>
        <v>0</v>
      </c>
      <c r="RAE35" s="536">
        <f>ROUND(Eigenmischungen!RAI46,1)</f>
        <v>0</v>
      </c>
      <c r="RAF35" s="536">
        <f>ROUND(Eigenmischungen!RAJ46,1)</f>
        <v>0</v>
      </c>
      <c r="RAG35" s="536">
        <f>ROUND(Eigenmischungen!RAK46,1)</f>
        <v>0</v>
      </c>
      <c r="RAH35" s="536">
        <f>ROUND(Eigenmischungen!RAL46,1)</f>
        <v>0</v>
      </c>
      <c r="RAI35" s="536">
        <f>ROUND(Eigenmischungen!RAM46,1)</f>
        <v>0</v>
      </c>
      <c r="RAJ35" s="536">
        <f>ROUND(Eigenmischungen!RAN46,1)</f>
        <v>0</v>
      </c>
      <c r="RAK35" s="536">
        <f>ROUND(Eigenmischungen!RAO46,1)</f>
        <v>0</v>
      </c>
      <c r="RAL35" s="536">
        <f>ROUND(Eigenmischungen!RAP46,1)</f>
        <v>0</v>
      </c>
      <c r="RAM35" s="536">
        <f>ROUND(Eigenmischungen!RAQ46,1)</f>
        <v>0</v>
      </c>
      <c r="RAN35" s="536">
        <f>ROUND(Eigenmischungen!RAR46,1)</f>
        <v>0</v>
      </c>
      <c r="RAO35" s="536">
        <f>ROUND(Eigenmischungen!RAS46,1)</f>
        <v>0</v>
      </c>
      <c r="RAP35" s="536">
        <f>ROUND(Eigenmischungen!RAT46,1)</f>
        <v>0</v>
      </c>
      <c r="RAQ35" s="536">
        <f>ROUND(Eigenmischungen!RAU46,1)</f>
        <v>0</v>
      </c>
      <c r="RAR35" s="536">
        <f>ROUND(Eigenmischungen!RAV46,1)</f>
        <v>0</v>
      </c>
      <c r="RAS35" s="536">
        <f>ROUND(Eigenmischungen!RAW46,1)</f>
        <v>0</v>
      </c>
      <c r="RAT35" s="536">
        <f>ROUND(Eigenmischungen!RAX46,1)</f>
        <v>0</v>
      </c>
      <c r="RAU35" s="536">
        <f>ROUND(Eigenmischungen!RAY46,1)</f>
        <v>0</v>
      </c>
      <c r="RAV35" s="536">
        <f>ROUND(Eigenmischungen!RAZ46,1)</f>
        <v>0</v>
      </c>
      <c r="RAW35" s="536">
        <f>ROUND(Eigenmischungen!RBA46,1)</f>
        <v>0</v>
      </c>
      <c r="RAX35" s="536">
        <f>ROUND(Eigenmischungen!RBB46,1)</f>
        <v>0</v>
      </c>
      <c r="RAY35" s="536">
        <f>ROUND(Eigenmischungen!RBC46,1)</f>
        <v>0</v>
      </c>
      <c r="RAZ35" s="536">
        <f>ROUND(Eigenmischungen!RBD46,1)</f>
        <v>0</v>
      </c>
      <c r="RBA35" s="536">
        <f>ROUND(Eigenmischungen!RBE46,1)</f>
        <v>0</v>
      </c>
      <c r="RBB35" s="536">
        <f>ROUND(Eigenmischungen!RBF46,1)</f>
        <v>0</v>
      </c>
      <c r="RBC35" s="536">
        <f>ROUND(Eigenmischungen!RBG46,1)</f>
        <v>0</v>
      </c>
      <c r="RBD35" s="536">
        <f>ROUND(Eigenmischungen!RBH46,1)</f>
        <v>0</v>
      </c>
      <c r="RBE35" s="536">
        <f>ROUND(Eigenmischungen!RBI46,1)</f>
        <v>0</v>
      </c>
      <c r="RBF35" s="536">
        <f>ROUND(Eigenmischungen!RBJ46,1)</f>
        <v>0</v>
      </c>
      <c r="RBG35" s="536">
        <f>ROUND(Eigenmischungen!RBK46,1)</f>
        <v>0</v>
      </c>
      <c r="RBH35" s="536">
        <f>ROUND(Eigenmischungen!RBL46,1)</f>
        <v>0</v>
      </c>
      <c r="RBI35" s="536">
        <f>ROUND(Eigenmischungen!RBM46,1)</f>
        <v>0</v>
      </c>
      <c r="RBJ35" s="536">
        <f>ROUND(Eigenmischungen!RBN46,1)</f>
        <v>0</v>
      </c>
      <c r="RBK35" s="536">
        <f>ROUND(Eigenmischungen!RBO46,1)</f>
        <v>0</v>
      </c>
      <c r="RBL35" s="536">
        <f>ROUND(Eigenmischungen!RBP46,1)</f>
        <v>0</v>
      </c>
      <c r="RBM35" s="536">
        <f>ROUND(Eigenmischungen!RBQ46,1)</f>
        <v>0</v>
      </c>
      <c r="RBN35" s="536">
        <f>ROUND(Eigenmischungen!RBR46,1)</f>
        <v>0</v>
      </c>
      <c r="RBO35" s="536">
        <f>ROUND(Eigenmischungen!RBS46,1)</f>
        <v>0</v>
      </c>
      <c r="RBP35" s="536">
        <f>ROUND(Eigenmischungen!RBT46,1)</f>
        <v>0</v>
      </c>
      <c r="RBQ35" s="536">
        <f>ROUND(Eigenmischungen!RBU46,1)</f>
        <v>0</v>
      </c>
      <c r="RBR35" s="536">
        <f>ROUND(Eigenmischungen!RBV46,1)</f>
        <v>0</v>
      </c>
      <c r="RBS35" s="536">
        <f>ROUND(Eigenmischungen!RBW46,1)</f>
        <v>0</v>
      </c>
      <c r="RBT35" s="536">
        <f>ROUND(Eigenmischungen!RBX46,1)</f>
        <v>0</v>
      </c>
      <c r="RBU35" s="536">
        <f>ROUND(Eigenmischungen!RBY46,1)</f>
        <v>0</v>
      </c>
      <c r="RBV35" s="536">
        <f>ROUND(Eigenmischungen!RBZ46,1)</f>
        <v>0</v>
      </c>
      <c r="RBW35" s="536">
        <f>ROUND(Eigenmischungen!RCA46,1)</f>
        <v>0</v>
      </c>
      <c r="RBX35" s="536">
        <f>ROUND(Eigenmischungen!RCB46,1)</f>
        <v>0</v>
      </c>
      <c r="RBY35" s="536">
        <f>ROUND(Eigenmischungen!RCC46,1)</f>
        <v>0</v>
      </c>
      <c r="RBZ35" s="536">
        <f>ROUND(Eigenmischungen!RCD46,1)</f>
        <v>0</v>
      </c>
      <c r="RCA35" s="536">
        <f>ROUND(Eigenmischungen!RCE46,1)</f>
        <v>0</v>
      </c>
      <c r="RCB35" s="536">
        <f>ROUND(Eigenmischungen!RCF46,1)</f>
        <v>0</v>
      </c>
      <c r="RCC35" s="536">
        <f>ROUND(Eigenmischungen!RCG46,1)</f>
        <v>0</v>
      </c>
      <c r="RCD35" s="536">
        <f>ROUND(Eigenmischungen!RCH46,1)</f>
        <v>0</v>
      </c>
      <c r="RCE35" s="536">
        <f>ROUND(Eigenmischungen!RCI46,1)</f>
        <v>0</v>
      </c>
      <c r="RCF35" s="536">
        <f>ROUND(Eigenmischungen!RCJ46,1)</f>
        <v>0</v>
      </c>
      <c r="RCG35" s="536">
        <f>ROUND(Eigenmischungen!RCK46,1)</f>
        <v>0</v>
      </c>
      <c r="RCH35" s="536">
        <f>ROUND(Eigenmischungen!RCL46,1)</f>
        <v>0</v>
      </c>
      <c r="RCI35" s="536">
        <f>ROUND(Eigenmischungen!RCM46,1)</f>
        <v>0</v>
      </c>
      <c r="RCJ35" s="536">
        <f>ROUND(Eigenmischungen!RCN46,1)</f>
        <v>0</v>
      </c>
      <c r="RCK35" s="536">
        <f>ROUND(Eigenmischungen!RCO46,1)</f>
        <v>0</v>
      </c>
      <c r="RCL35" s="536">
        <f>ROUND(Eigenmischungen!RCP46,1)</f>
        <v>0</v>
      </c>
      <c r="RCM35" s="536">
        <f>ROUND(Eigenmischungen!RCQ46,1)</f>
        <v>0</v>
      </c>
      <c r="RCN35" s="536">
        <f>ROUND(Eigenmischungen!RCR46,1)</f>
        <v>0</v>
      </c>
      <c r="RCO35" s="536">
        <f>ROUND(Eigenmischungen!RCS46,1)</f>
        <v>0</v>
      </c>
      <c r="RCP35" s="536">
        <f>ROUND(Eigenmischungen!RCT46,1)</f>
        <v>0</v>
      </c>
      <c r="RCQ35" s="536">
        <f>ROUND(Eigenmischungen!RCU46,1)</f>
        <v>0</v>
      </c>
      <c r="RCR35" s="536">
        <f>ROUND(Eigenmischungen!RCV46,1)</f>
        <v>0</v>
      </c>
      <c r="RCS35" s="536">
        <f>ROUND(Eigenmischungen!RCW46,1)</f>
        <v>0</v>
      </c>
      <c r="RCT35" s="536">
        <f>ROUND(Eigenmischungen!RCX46,1)</f>
        <v>0</v>
      </c>
      <c r="RCU35" s="536">
        <f>ROUND(Eigenmischungen!RCY46,1)</f>
        <v>0</v>
      </c>
      <c r="RCV35" s="536">
        <f>ROUND(Eigenmischungen!RCZ46,1)</f>
        <v>0</v>
      </c>
      <c r="RCW35" s="536">
        <f>ROUND(Eigenmischungen!RDA46,1)</f>
        <v>0</v>
      </c>
      <c r="RCX35" s="536">
        <f>ROUND(Eigenmischungen!RDB46,1)</f>
        <v>0</v>
      </c>
      <c r="RCY35" s="536">
        <f>ROUND(Eigenmischungen!RDC46,1)</f>
        <v>0</v>
      </c>
      <c r="RCZ35" s="536">
        <f>ROUND(Eigenmischungen!RDD46,1)</f>
        <v>0</v>
      </c>
      <c r="RDA35" s="536">
        <f>ROUND(Eigenmischungen!RDE46,1)</f>
        <v>0</v>
      </c>
      <c r="RDB35" s="536">
        <f>ROUND(Eigenmischungen!RDF46,1)</f>
        <v>0</v>
      </c>
      <c r="RDC35" s="536">
        <f>ROUND(Eigenmischungen!RDG46,1)</f>
        <v>0</v>
      </c>
      <c r="RDD35" s="536">
        <f>ROUND(Eigenmischungen!RDH46,1)</f>
        <v>0</v>
      </c>
      <c r="RDE35" s="536">
        <f>ROUND(Eigenmischungen!RDI46,1)</f>
        <v>0</v>
      </c>
      <c r="RDF35" s="536">
        <f>ROUND(Eigenmischungen!RDJ46,1)</f>
        <v>0</v>
      </c>
      <c r="RDG35" s="536">
        <f>ROUND(Eigenmischungen!RDK46,1)</f>
        <v>0</v>
      </c>
      <c r="RDH35" s="536">
        <f>ROUND(Eigenmischungen!RDL46,1)</f>
        <v>0</v>
      </c>
      <c r="RDI35" s="536">
        <f>ROUND(Eigenmischungen!RDM46,1)</f>
        <v>0</v>
      </c>
      <c r="RDJ35" s="536">
        <f>ROUND(Eigenmischungen!RDN46,1)</f>
        <v>0</v>
      </c>
      <c r="RDK35" s="536">
        <f>ROUND(Eigenmischungen!RDO46,1)</f>
        <v>0</v>
      </c>
      <c r="RDL35" s="536">
        <f>ROUND(Eigenmischungen!RDP46,1)</f>
        <v>0</v>
      </c>
      <c r="RDM35" s="536">
        <f>ROUND(Eigenmischungen!RDQ46,1)</f>
        <v>0</v>
      </c>
      <c r="RDN35" s="536">
        <f>ROUND(Eigenmischungen!RDR46,1)</f>
        <v>0</v>
      </c>
      <c r="RDO35" s="536">
        <f>ROUND(Eigenmischungen!RDS46,1)</f>
        <v>0</v>
      </c>
      <c r="RDP35" s="536">
        <f>ROUND(Eigenmischungen!RDT46,1)</f>
        <v>0</v>
      </c>
      <c r="RDQ35" s="536">
        <f>ROUND(Eigenmischungen!RDU46,1)</f>
        <v>0</v>
      </c>
      <c r="RDR35" s="536">
        <f>ROUND(Eigenmischungen!RDV46,1)</f>
        <v>0</v>
      </c>
      <c r="RDS35" s="536">
        <f>ROUND(Eigenmischungen!RDW46,1)</f>
        <v>0</v>
      </c>
      <c r="RDT35" s="536">
        <f>ROUND(Eigenmischungen!RDX46,1)</f>
        <v>0</v>
      </c>
      <c r="RDU35" s="536">
        <f>ROUND(Eigenmischungen!RDY46,1)</f>
        <v>0</v>
      </c>
      <c r="RDV35" s="536">
        <f>ROUND(Eigenmischungen!RDZ46,1)</f>
        <v>0</v>
      </c>
      <c r="RDW35" s="536">
        <f>ROUND(Eigenmischungen!REA46,1)</f>
        <v>0</v>
      </c>
      <c r="RDX35" s="536">
        <f>ROUND(Eigenmischungen!REB46,1)</f>
        <v>0</v>
      </c>
      <c r="RDY35" s="536">
        <f>ROUND(Eigenmischungen!REC46,1)</f>
        <v>0</v>
      </c>
      <c r="RDZ35" s="536">
        <f>ROUND(Eigenmischungen!RED46,1)</f>
        <v>0</v>
      </c>
      <c r="REA35" s="536">
        <f>ROUND(Eigenmischungen!REE46,1)</f>
        <v>0</v>
      </c>
      <c r="REB35" s="536">
        <f>ROUND(Eigenmischungen!REF46,1)</f>
        <v>0</v>
      </c>
      <c r="REC35" s="536">
        <f>ROUND(Eigenmischungen!REG46,1)</f>
        <v>0</v>
      </c>
      <c r="RED35" s="536">
        <f>ROUND(Eigenmischungen!REH46,1)</f>
        <v>0</v>
      </c>
      <c r="REE35" s="536">
        <f>ROUND(Eigenmischungen!REI46,1)</f>
        <v>0</v>
      </c>
      <c r="REF35" s="536">
        <f>ROUND(Eigenmischungen!REJ46,1)</f>
        <v>0</v>
      </c>
      <c r="REG35" s="536">
        <f>ROUND(Eigenmischungen!REK46,1)</f>
        <v>0</v>
      </c>
      <c r="REH35" s="536">
        <f>ROUND(Eigenmischungen!REL46,1)</f>
        <v>0</v>
      </c>
      <c r="REI35" s="536">
        <f>ROUND(Eigenmischungen!REM46,1)</f>
        <v>0</v>
      </c>
      <c r="REJ35" s="536">
        <f>ROUND(Eigenmischungen!REN46,1)</f>
        <v>0</v>
      </c>
      <c r="REK35" s="536">
        <f>ROUND(Eigenmischungen!REO46,1)</f>
        <v>0</v>
      </c>
      <c r="REL35" s="536">
        <f>ROUND(Eigenmischungen!REP46,1)</f>
        <v>0</v>
      </c>
      <c r="REM35" s="536">
        <f>ROUND(Eigenmischungen!REQ46,1)</f>
        <v>0</v>
      </c>
      <c r="REN35" s="536">
        <f>ROUND(Eigenmischungen!RER46,1)</f>
        <v>0</v>
      </c>
      <c r="REO35" s="536">
        <f>ROUND(Eigenmischungen!RES46,1)</f>
        <v>0</v>
      </c>
      <c r="REP35" s="536">
        <f>ROUND(Eigenmischungen!RET46,1)</f>
        <v>0</v>
      </c>
      <c r="REQ35" s="536">
        <f>ROUND(Eigenmischungen!REU46,1)</f>
        <v>0</v>
      </c>
      <c r="RER35" s="536">
        <f>ROUND(Eigenmischungen!REV46,1)</f>
        <v>0</v>
      </c>
      <c r="RES35" s="536">
        <f>ROUND(Eigenmischungen!REW46,1)</f>
        <v>0</v>
      </c>
      <c r="RET35" s="536">
        <f>ROUND(Eigenmischungen!REX46,1)</f>
        <v>0</v>
      </c>
      <c r="REU35" s="536">
        <f>ROUND(Eigenmischungen!REY46,1)</f>
        <v>0</v>
      </c>
      <c r="REV35" s="536">
        <f>ROUND(Eigenmischungen!REZ46,1)</f>
        <v>0</v>
      </c>
      <c r="REW35" s="536">
        <f>ROUND(Eigenmischungen!RFA46,1)</f>
        <v>0</v>
      </c>
      <c r="REX35" s="536">
        <f>ROUND(Eigenmischungen!RFB46,1)</f>
        <v>0</v>
      </c>
      <c r="REY35" s="536">
        <f>ROUND(Eigenmischungen!RFC46,1)</f>
        <v>0</v>
      </c>
      <c r="REZ35" s="536">
        <f>ROUND(Eigenmischungen!RFD46,1)</f>
        <v>0</v>
      </c>
      <c r="RFA35" s="536">
        <f>ROUND(Eigenmischungen!RFE46,1)</f>
        <v>0</v>
      </c>
      <c r="RFB35" s="536">
        <f>ROUND(Eigenmischungen!RFF46,1)</f>
        <v>0</v>
      </c>
      <c r="RFC35" s="536">
        <f>ROUND(Eigenmischungen!RFG46,1)</f>
        <v>0</v>
      </c>
      <c r="RFD35" s="536">
        <f>ROUND(Eigenmischungen!RFH46,1)</f>
        <v>0</v>
      </c>
      <c r="RFE35" s="536">
        <f>ROUND(Eigenmischungen!RFI46,1)</f>
        <v>0</v>
      </c>
      <c r="RFF35" s="536">
        <f>ROUND(Eigenmischungen!RFJ46,1)</f>
        <v>0</v>
      </c>
      <c r="RFG35" s="536">
        <f>ROUND(Eigenmischungen!RFK46,1)</f>
        <v>0</v>
      </c>
      <c r="RFH35" s="536">
        <f>ROUND(Eigenmischungen!RFL46,1)</f>
        <v>0</v>
      </c>
      <c r="RFI35" s="536">
        <f>ROUND(Eigenmischungen!RFM46,1)</f>
        <v>0</v>
      </c>
      <c r="RFJ35" s="536">
        <f>ROUND(Eigenmischungen!RFN46,1)</f>
        <v>0</v>
      </c>
      <c r="RFK35" s="536">
        <f>ROUND(Eigenmischungen!RFO46,1)</f>
        <v>0</v>
      </c>
      <c r="RFL35" s="536">
        <f>ROUND(Eigenmischungen!RFP46,1)</f>
        <v>0</v>
      </c>
      <c r="RFM35" s="536">
        <f>ROUND(Eigenmischungen!RFQ46,1)</f>
        <v>0</v>
      </c>
      <c r="RFN35" s="536">
        <f>ROUND(Eigenmischungen!RFR46,1)</f>
        <v>0</v>
      </c>
      <c r="RFO35" s="536">
        <f>ROUND(Eigenmischungen!RFS46,1)</f>
        <v>0</v>
      </c>
      <c r="RFP35" s="536">
        <f>ROUND(Eigenmischungen!RFT46,1)</f>
        <v>0</v>
      </c>
      <c r="RFQ35" s="536">
        <f>ROUND(Eigenmischungen!RFU46,1)</f>
        <v>0</v>
      </c>
      <c r="RFR35" s="536">
        <f>ROUND(Eigenmischungen!RFV46,1)</f>
        <v>0</v>
      </c>
      <c r="RFS35" s="536">
        <f>ROUND(Eigenmischungen!RFW46,1)</f>
        <v>0</v>
      </c>
      <c r="RFT35" s="536">
        <f>ROUND(Eigenmischungen!RFX46,1)</f>
        <v>0</v>
      </c>
      <c r="RFU35" s="536">
        <f>ROUND(Eigenmischungen!RFY46,1)</f>
        <v>0</v>
      </c>
      <c r="RFV35" s="536">
        <f>ROUND(Eigenmischungen!RFZ46,1)</f>
        <v>0</v>
      </c>
      <c r="RFW35" s="536">
        <f>ROUND(Eigenmischungen!RGA46,1)</f>
        <v>0</v>
      </c>
      <c r="RFX35" s="536">
        <f>ROUND(Eigenmischungen!RGB46,1)</f>
        <v>0</v>
      </c>
      <c r="RFY35" s="536">
        <f>ROUND(Eigenmischungen!RGC46,1)</f>
        <v>0</v>
      </c>
      <c r="RFZ35" s="536">
        <f>ROUND(Eigenmischungen!RGD46,1)</f>
        <v>0</v>
      </c>
      <c r="RGA35" s="536">
        <f>ROUND(Eigenmischungen!RGE46,1)</f>
        <v>0</v>
      </c>
      <c r="RGB35" s="536">
        <f>ROUND(Eigenmischungen!RGF46,1)</f>
        <v>0</v>
      </c>
      <c r="RGC35" s="536">
        <f>ROUND(Eigenmischungen!RGG46,1)</f>
        <v>0</v>
      </c>
      <c r="RGD35" s="536">
        <f>ROUND(Eigenmischungen!RGH46,1)</f>
        <v>0</v>
      </c>
      <c r="RGE35" s="536">
        <f>ROUND(Eigenmischungen!RGI46,1)</f>
        <v>0</v>
      </c>
      <c r="RGF35" s="536">
        <f>ROUND(Eigenmischungen!RGJ46,1)</f>
        <v>0</v>
      </c>
      <c r="RGG35" s="536">
        <f>ROUND(Eigenmischungen!RGK46,1)</f>
        <v>0</v>
      </c>
      <c r="RGH35" s="536">
        <f>ROUND(Eigenmischungen!RGL46,1)</f>
        <v>0</v>
      </c>
      <c r="RGI35" s="536">
        <f>ROUND(Eigenmischungen!RGM46,1)</f>
        <v>0</v>
      </c>
      <c r="RGJ35" s="536">
        <f>ROUND(Eigenmischungen!RGN46,1)</f>
        <v>0</v>
      </c>
      <c r="RGK35" s="536">
        <f>ROUND(Eigenmischungen!RGO46,1)</f>
        <v>0</v>
      </c>
      <c r="RGL35" s="536">
        <f>ROUND(Eigenmischungen!RGP46,1)</f>
        <v>0</v>
      </c>
      <c r="RGM35" s="536">
        <f>ROUND(Eigenmischungen!RGQ46,1)</f>
        <v>0</v>
      </c>
      <c r="RGN35" s="536">
        <f>ROUND(Eigenmischungen!RGR46,1)</f>
        <v>0</v>
      </c>
      <c r="RGO35" s="536">
        <f>ROUND(Eigenmischungen!RGS46,1)</f>
        <v>0</v>
      </c>
      <c r="RGP35" s="536">
        <f>ROUND(Eigenmischungen!RGT46,1)</f>
        <v>0</v>
      </c>
      <c r="RGQ35" s="536">
        <f>ROUND(Eigenmischungen!RGU46,1)</f>
        <v>0</v>
      </c>
      <c r="RGR35" s="536">
        <f>ROUND(Eigenmischungen!RGV46,1)</f>
        <v>0</v>
      </c>
      <c r="RGS35" s="536">
        <f>ROUND(Eigenmischungen!RGW46,1)</f>
        <v>0</v>
      </c>
      <c r="RGT35" s="536">
        <f>ROUND(Eigenmischungen!RGX46,1)</f>
        <v>0</v>
      </c>
      <c r="RGU35" s="536">
        <f>ROUND(Eigenmischungen!RGY46,1)</f>
        <v>0</v>
      </c>
      <c r="RGV35" s="536">
        <f>ROUND(Eigenmischungen!RGZ46,1)</f>
        <v>0</v>
      </c>
      <c r="RGW35" s="536">
        <f>ROUND(Eigenmischungen!RHA46,1)</f>
        <v>0</v>
      </c>
      <c r="RGX35" s="536">
        <f>ROUND(Eigenmischungen!RHB46,1)</f>
        <v>0</v>
      </c>
      <c r="RGY35" s="536">
        <f>ROUND(Eigenmischungen!RHC46,1)</f>
        <v>0</v>
      </c>
      <c r="RGZ35" s="536">
        <f>ROUND(Eigenmischungen!RHD46,1)</f>
        <v>0</v>
      </c>
      <c r="RHA35" s="536">
        <f>ROUND(Eigenmischungen!RHE46,1)</f>
        <v>0</v>
      </c>
      <c r="RHB35" s="536">
        <f>ROUND(Eigenmischungen!RHF46,1)</f>
        <v>0</v>
      </c>
      <c r="RHC35" s="536">
        <f>ROUND(Eigenmischungen!RHG46,1)</f>
        <v>0</v>
      </c>
      <c r="RHD35" s="536">
        <f>ROUND(Eigenmischungen!RHH46,1)</f>
        <v>0</v>
      </c>
      <c r="RHE35" s="536">
        <f>ROUND(Eigenmischungen!RHI46,1)</f>
        <v>0</v>
      </c>
      <c r="RHF35" s="536">
        <f>ROUND(Eigenmischungen!RHJ46,1)</f>
        <v>0</v>
      </c>
      <c r="RHG35" s="536">
        <f>ROUND(Eigenmischungen!RHK46,1)</f>
        <v>0</v>
      </c>
      <c r="RHH35" s="536">
        <f>ROUND(Eigenmischungen!RHL46,1)</f>
        <v>0</v>
      </c>
      <c r="RHI35" s="536">
        <f>ROUND(Eigenmischungen!RHM46,1)</f>
        <v>0</v>
      </c>
      <c r="RHJ35" s="536">
        <f>ROUND(Eigenmischungen!RHN46,1)</f>
        <v>0</v>
      </c>
      <c r="RHK35" s="536">
        <f>ROUND(Eigenmischungen!RHO46,1)</f>
        <v>0</v>
      </c>
      <c r="RHL35" s="536">
        <f>ROUND(Eigenmischungen!RHP46,1)</f>
        <v>0</v>
      </c>
      <c r="RHM35" s="536">
        <f>ROUND(Eigenmischungen!RHQ46,1)</f>
        <v>0</v>
      </c>
      <c r="RHN35" s="536">
        <f>ROUND(Eigenmischungen!RHR46,1)</f>
        <v>0</v>
      </c>
      <c r="RHO35" s="536">
        <f>ROUND(Eigenmischungen!RHS46,1)</f>
        <v>0</v>
      </c>
      <c r="RHP35" s="536">
        <f>ROUND(Eigenmischungen!RHT46,1)</f>
        <v>0</v>
      </c>
      <c r="RHQ35" s="536">
        <f>ROUND(Eigenmischungen!RHU46,1)</f>
        <v>0</v>
      </c>
      <c r="RHR35" s="536">
        <f>ROUND(Eigenmischungen!RHV46,1)</f>
        <v>0</v>
      </c>
      <c r="RHS35" s="536">
        <f>ROUND(Eigenmischungen!RHW46,1)</f>
        <v>0</v>
      </c>
      <c r="RHT35" s="536">
        <f>ROUND(Eigenmischungen!RHX46,1)</f>
        <v>0</v>
      </c>
      <c r="RHU35" s="536">
        <f>ROUND(Eigenmischungen!RHY46,1)</f>
        <v>0</v>
      </c>
      <c r="RHV35" s="536">
        <f>ROUND(Eigenmischungen!RHZ46,1)</f>
        <v>0</v>
      </c>
      <c r="RHW35" s="536">
        <f>ROUND(Eigenmischungen!RIA46,1)</f>
        <v>0</v>
      </c>
      <c r="RHX35" s="536">
        <f>ROUND(Eigenmischungen!RIB46,1)</f>
        <v>0</v>
      </c>
      <c r="RHY35" s="536">
        <f>ROUND(Eigenmischungen!RIC46,1)</f>
        <v>0</v>
      </c>
      <c r="RHZ35" s="536">
        <f>ROUND(Eigenmischungen!RID46,1)</f>
        <v>0</v>
      </c>
      <c r="RIA35" s="536">
        <f>ROUND(Eigenmischungen!RIE46,1)</f>
        <v>0</v>
      </c>
      <c r="RIB35" s="536">
        <f>ROUND(Eigenmischungen!RIF46,1)</f>
        <v>0</v>
      </c>
      <c r="RIC35" s="536">
        <f>ROUND(Eigenmischungen!RIG46,1)</f>
        <v>0</v>
      </c>
      <c r="RID35" s="536">
        <f>ROUND(Eigenmischungen!RIH46,1)</f>
        <v>0</v>
      </c>
      <c r="RIE35" s="536">
        <f>ROUND(Eigenmischungen!RII46,1)</f>
        <v>0</v>
      </c>
      <c r="RIF35" s="536">
        <f>ROUND(Eigenmischungen!RIJ46,1)</f>
        <v>0</v>
      </c>
      <c r="RIG35" s="536">
        <f>ROUND(Eigenmischungen!RIK46,1)</f>
        <v>0</v>
      </c>
      <c r="RIH35" s="536">
        <f>ROUND(Eigenmischungen!RIL46,1)</f>
        <v>0</v>
      </c>
      <c r="RII35" s="536">
        <f>ROUND(Eigenmischungen!RIM46,1)</f>
        <v>0</v>
      </c>
      <c r="RIJ35" s="536">
        <f>ROUND(Eigenmischungen!RIN46,1)</f>
        <v>0</v>
      </c>
      <c r="RIK35" s="536">
        <f>ROUND(Eigenmischungen!RIO46,1)</f>
        <v>0</v>
      </c>
      <c r="RIL35" s="536">
        <f>ROUND(Eigenmischungen!RIP46,1)</f>
        <v>0</v>
      </c>
      <c r="RIM35" s="536">
        <f>ROUND(Eigenmischungen!RIQ46,1)</f>
        <v>0</v>
      </c>
      <c r="RIN35" s="536">
        <f>ROUND(Eigenmischungen!RIR46,1)</f>
        <v>0</v>
      </c>
      <c r="RIO35" s="536">
        <f>ROUND(Eigenmischungen!RIS46,1)</f>
        <v>0</v>
      </c>
      <c r="RIP35" s="536">
        <f>ROUND(Eigenmischungen!RIT46,1)</f>
        <v>0</v>
      </c>
      <c r="RIQ35" s="536">
        <f>ROUND(Eigenmischungen!RIU46,1)</f>
        <v>0</v>
      </c>
      <c r="RIR35" s="536">
        <f>ROUND(Eigenmischungen!RIV46,1)</f>
        <v>0</v>
      </c>
      <c r="RIS35" s="536">
        <f>ROUND(Eigenmischungen!RIW46,1)</f>
        <v>0</v>
      </c>
      <c r="RIT35" s="536">
        <f>ROUND(Eigenmischungen!RIX46,1)</f>
        <v>0</v>
      </c>
      <c r="RIU35" s="536">
        <f>ROUND(Eigenmischungen!RIY46,1)</f>
        <v>0</v>
      </c>
      <c r="RIV35" s="536">
        <f>ROUND(Eigenmischungen!RIZ46,1)</f>
        <v>0</v>
      </c>
      <c r="RIW35" s="536">
        <f>ROUND(Eigenmischungen!RJA46,1)</f>
        <v>0</v>
      </c>
      <c r="RIX35" s="536">
        <f>ROUND(Eigenmischungen!RJB46,1)</f>
        <v>0</v>
      </c>
      <c r="RIY35" s="536">
        <f>ROUND(Eigenmischungen!RJC46,1)</f>
        <v>0</v>
      </c>
      <c r="RIZ35" s="536">
        <f>ROUND(Eigenmischungen!RJD46,1)</f>
        <v>0</v>
      </c>
      <c r="RJA35" s="536">
        <f>ROUND(Eigenmischungen!RJE46,1)</f>
        <v>0</v>
      </c>
      <c r="RJB35" s="536">
        <f>ROUND(Eigenmischungen!RJF46,1)</f>
        <v>0</v>
      </c>
      <c r="RJC35" s="536">
        <f>ROUND(Eigenmischungen!RJG46,1)</f>
        <v>0</v>
      </c>
      <c r="RJD35" s="536">
        <f>ROUND(Eigenmischungen!RJH46,1)</f>
        <v>0</v>
      </c>
      <c r="RJE35" s="536">
        <f>ROUND(Eigenmischungen!RJI46,1)</f>
        <v>0</v>
      </c>
      <c r="RJF35" s="536">
        <f>ROUND(Eigenmischungen!RJJ46,1)</f>
        <v>0</v>
      </c>
      <c r="RJG35" s="536">
        <f>ROUND(Eigenmischungen!RJK46,1)</f>
        <v>0</v>
      </c>
      <c r="RJH35" s="536">
        <f>ROUND(Eigenmischungen!RJL46,1)</f>
        <v>0</v>
      </c>
      <c r="RJI35" s="536">
        <f>ROUND(Eigenmischungen!RJM46,1)</f>
        <v>0</v>
      </c>
      <c r="RJJ35" s="536">
        <f>ROUND(Eigenmischungen!RJN46,1)</f>
        <v>0</v>
      </c>
      <c r="RJK35" s="536">
        <f>ROUND(Eigenmischungen!RJO46,1)</f>
        <v>0</v>
      </c>
      <c r="RJL35" s="536">
        <f>ROUND(Eigenmischungen!RJP46,1)</f>
        <v>0</v>
      </c>
      <c r="RJM35" s="536">
        <f>ROUND(Eigenmischungen!RJQ46,1)</f>
        <v>0</v>
      </c>
      <c r="RJN35" s="536">
        <f>ROUND(Eigenmischungen!RJR46,1)</f>
        <v>0</v>
      </c>
      <c r="RJO35" s="536">
        <f>ROUND(Eigenmischungen!RJS46,1)</f>
        <v>0</v>
      </c>
      <c r="RJP35" s="536">
        <f>ROUND(Eigenmischungen!RJT46,1)</f>
        <v>0</v>
      </c>
      <c r="RJQ35" s="536">
        <f>ROUND(Eigenmischungen!RJU46,1)</f>
        <v>0</v>
      </c>
      <c r="RJR35" s="536">
        <f>ROUND(Eigenmischungen!RJV46,1)</f>
        <v>0</v>
      </c>
      <c r="RJS35" s="536">
        <f>ROUND(Eigenmischungen!RJW46,1)</f>
        <v>0</v>
      </c>
      <c r="RJT35" s="536">
        <f>ROUND(Eigenmischungen!RJX46,1)</f>
        <v>0</v>
      </c>
      <c r="RJU35" s="536">
        <f>ROUND(Eigenmischungen!RJY46,1)</f>
        <v>0</v>
      </c>
      <c r="RJV35" s="536">
        <f>ROUND(Eigenmischungen!RJZ46,1)</f>
        <v>0</v>
      </c>
      <c r="RJW35" s="536">
        <f>ROUND(Eigenmischungen!RKA46,1)</f>
        <v>0</v>
      </c>
      <c r="RJX35" s="536">
        <f>ROUND(Eigenmischungen!RKB46,1)</f>
        <v>0</v>
      </c>
      <c r="RJY35" s="536">
        <f>ROUND(Eigenmischungen!RKC46,1)</f>
        <v>0</v>
      </c>
      <c r="RJZ35" s="536">
        <f>ROUND(Eigenmischungen!RKD46,1)</f>
        <v>0</v>
      </c>
      <c r="RKA35" s="536">
        <f>ROUND(Eigenmischungen!RKE46,1)</f>
        <v>0</v>
      </c>
      <c r="RKB35" s="536">
        <f>ROUND(Eigenmischungen!RKF46,1)</f>
        <v>0</v>
      </c>
      <c r="RKC35" s="536">
        <f>ROUND(Eigenmischungen!RKG46,1)</f>
        <v>0</v>
      </c>
      <c r="RKD35" s="536">
        <f>ROUND(Eigenmischungen!RKH46,1)</f>
        <v>0</v>
      </c>
      <c r="RKE35" s="536">
        <f>ROUND(Eigenmischungen!RKI46,1)</f>
        <v>0</v>
      </c>
      <c r="RKF35" s="536">
        <f>ROUND(Eigenmischungen!RKJ46,1)</f>
        <v>0</v>
      </c>
      <c r="RKG35" s="536">
        <f>ROUND(Eigenmischungen!RKK46,1)</f>
        <v>0</v>
      </c>
      <c r="RKH35" s="536">
        <f>ROUND(Eigenmischungen!RKL46,1)</f>
        <v>0</v>
      </c>
      <c r="RKI35" s="536">
        <f>ROUND(Eigenmischungen!RKM46,1)</f>
        <v>0</v>
      </c>
      <c r="RKJ35" s="536">
        <f>ROUND(Eigenmischungen!RKN46,1)</f>
        <v>0</v>
      </c>
      <c r="RKK35" s="536">
        <f>ROUND(Eigenmischungen!RKO46,1)</f>
        <v>0</v>
      </c>
      <c r="RKL35" s="536">
        <f>ROUND(Eigenmischungen!RKP46,1)</f>
        <v>0</v>
      </c>
      <c r="RKM35" s="536">
        <f>ROUND(Eigenmischungen!RKQ46,1)</f>
        <v>0</v>
      </c>
      <c r="RKN35" s="536">
        <f>ROUND(Eigenmischungen!RKR46,1)</f>
        <v>0</v>
      </c>
      <c r="RKO35" s="536">
        <f>ROUND(Eigenmischungen!RKS46,1)</f>
        <v>0</v>
      </c>
      <c r="RKP35" s="536">
        <f>ROUND(Eigenmischungen!RKT46,1)</f>
        <v>0</v>
      </c>
      <c r="RKQ35" s="536">
        <f>ROUND(Eigenmischungen!RKU46,1)</f>
        <v>0</v>
      </c>
      <c r="RKR35" s="536">
        <f>ROUND(Eigenmischungen!RKV46,1)</f>
        <v>0</v>
      </c>
      <c r="RKS35" s="536">
        <f>ROUND(Eigenmischungen!RKW46,1)</f>
        <v>0</v>
      </c>
      <c r="RKT35" s="536">
        <f>ROUND(Eigenmischungen!RKX46,1)</f>
        <v>0</v>
      </c>
      <c r="RKU35" s="536">
        <f>ROUND(Eigenmischungen!RKY46,1)</f>
        <v>0</v>
      </c>
      <c r="RKV35" s="536">
        <f>ROUND(Eigenmischungen!RKZ46,1)</f>
        <v>0</v>
      </c>
      <c r="RKW35" s="536">
        <f>ROUND(Eigenmischungen!RLA46,1)</f>
        <v>0</v>
      </c>
      <c r="RKX35" s="536">
        <f>ROUND(Eigenmischungen!RLB46,1)</f>
        <v>0</v>
      </c>
      <c r="RKY35" s="536">
        <f>ROUND(Eigenmischungen!RLC46,1)</f>
        <v>0</v>
      </c>
      <c r="RKZ35" s="536">
        <f>ROUND(Eigenmischungen!RLD46,1)</f>
        <v>0</v>
      </c>
      <c r="RLA35" s="536">
        <f>ROUND(Eigenmischungen!RLE46,1)</f>
        <v>0</v>
      </c>
      <c r="RLB35" s="536">
        <f>ROUND(Eigenmischungen!RLF46,1)</f>
        <v>0</v>
      </c>
      <c r="RLC35" s="536">
        <f>ROUND(Eigenmischungen!RLG46,1)</f>
        <v>0</v>
      </c>
      <c r="RLD35" s="536">
        <f>ROUND(Eigenmischungen!RLH46,1)</f>
        <v>0</v>
      </c>
      <c r="RLE35" s="536">
        <f>ROUND(Eigenmischungen!RLI46,1)</f>
        <v>0</v>
      </c>
      <c r="RLF35" s="536">
        <f>ROUND(Eigenmischungen!RLJ46,1)</f>
        <v>0</v>
      </c>
      <c r="RLG35" s="536">
        <f>ROUND(Eigenmischungen!RLK46,1)</f>
        <v>0</v>
      </c>
      <c r="RLH35" s="536">
        <f>ROUND(Eigenmischungen!RLL46,1)</f>
        <v>0</v>
      </c>
      <c r="RLI35" s="536">
        <f>ROUND(Eigenmischungen!RLM46,1)</f>
        <v>0</v>
      </c>
      <c r="RLJ35" s="536">
        <f>ROUND(Eigenmischungen!RLN46,1)</f>
        <v>0</v>
      </c>
      <c r="RLK35" s="536">
        <f>ROUND(Eigenmischungen!RLO46,1)</f>
        <v>0</v>
      </c>
      <c r="RLL35" s="536">
        <f>ROUND(Eigenmischungen!RLP46,1)</f>
        <v>0</v>
      </c>
      <c r="RLM35" s="536">
        <f>ROUND(Eigenmischungen!RLQ46,1)</f>
        <v>0</v>
      </c>
      <c r="RLN35" s="536">
        <f>ROUND(Eigenmischungen!RLR46,1)</f>
        <v>0</v>
      </c>
      <c r="RLO35" s="536">
        <f>ROUND(Eigenmischungen!RLS46,1)</f>
        <v>0</v>
      </c>
      <c r="RLP35" s="536">
        <f>ROUND(Eigenmischungen!RLT46,1)</f>
        <v>0</v>
      </c>
      <c r="RLQ35" s="536">
        <f>ROUND(Eigenmischungen!RLU46,1)</f>
        <v>0</v>
      </c>
      <c r="RLR35" s="536">
        <f>ROUND(Eigenmischungen!RLV46,1)</f>
        <v>0</v>
      </c>
      <c r="RLS35" s="536">
        <f>ROUND(Eigenmischungen!RLW46,1)</f>
        <v>0</v>
      </c>
      <c r="RLT35" s="536">
        <f>ROUND(Eigenmischungen!RLX46,1)</f>
        <v>0</v>
      </c>
      <c r="RLU35" s="536">
        <f>ROUND(Eigenmischungen!RLY46,1)</f>
        <v>0</v>
      </c>
      <c r="RLV35" s="536">
        <f>ROUND(Eigenmischungen!RLZ46,1)</f>
        <v>0</v>
      </c>
      <c r="RLW35" s="536">
        <f>ROUND(Eigenmischungen!RMA46,1)</f>
        <v>0</v>
      </c>
      <c r="RLX35" s="536">
        <f>ROUND(Eigenmischungen!RMB46,1)</f>
        <v>0</v>
      </c>
      <c r="RLY35" s="536">
        <f>ROUND(Eigenmischungen!RMC46,1)</f>
        <v>0</v>
      </c>
      <c r="RLZ35" s="536">
        <f>ROUND(Eigenmischungen!RMD46,1)</f>
        <v>0</v>
      </c>
      <c r="RMA35" s="536">
        <f>ROUND(Eigenmischungen!RME46,1)</f>
        <v>0</v>
      </c>
      <c r="RMB35" s="536">
        <f>ROUND(Eigenmischungen!RMF46,1)</f>
        <v>0</v>
      </c>
      <c r="RMC35" s="536">
        <f>ROUND(Eigenmischungen!RMG46,1)</f>
        <v>0</v>
      </c>
      <c r="RMD35" s="536">
        <f>ROUND(Eigenmischungen!RMH46,1)</f>
        <v>0</v>
      </c>
      <c r="RME35" s="536">
        <f>ROUND(Eigenmischungen!RMI46,1)</f>
        <v>0</v>
      </c>
      <c r="RMF35" s="536">
        <f>ROUND(Eigenmischungen!RMJ46,1)</f>
        <v>0</v>
      </c>
      <c r="RMG35" s="536">
        <f>ROUND(Eigenmischungen!RMK46,1)</f>
        <v>0</v>
      </c>
      <c r="RMH35" s="536">
        <f>ROUND(Eigenmischungen!RML46,1)</f>
        <v>0</v>
      </c>
      <c r="RMI35" s="536">
        <f>ROUND(Eigenmischungen!RMM46,1)</f>
        <v>0</v>
      </c>
      <c r="RMJ35" s="536">
        <f>ROUND(Eigenmischungen!RMN46,1)</f>
        <v>0</v>
      </c>
      <c r="RMK35" s="536">
        <f>ROUND(Eigenmischungen!RMO46,1)</f>
        <v>0</v>
      </c>
      <c r="RML35" s="536">
        <f>ROUND(Eigenmischungen!RMP46,1)</f>
        <v>0</v>
      </c>
      <c r="RMM35" s="536">
        <f>ROUND(Eigenmischungen!RMQ46,1)</f>
        <v>0</v>
      </c>
      <c r="RMN35" s="536">
        <f>ROUND(Eigenmischungen!RMR46,1)</f>
        <v>0</v>
      </c>
      <c r="RMO35" s="536">
        <f>ROUND(Eigenmischungen!RMS46,1)</f>
        <v>0</v>
      </c>
      <c r="RMP35" s="536">
        <f>ROUND(Eigenmischungen!RMT46,1)</f>
        <v>0</v>
      </c>
      <c r="RMQ35" s="536">
        <f>ROUND(Eigenmischungen!RMU46,1)</f>
        <v>0</v>
      </c>
      <c r="RMR35" s="536">
        <f>ROUND(Eigenmischungen!RMV46,1)</f>
        <v>0</v>
      </c>
      <c r="RMS35" s="536">
        <f>ROUND(Eigenmischungen!RMW46,1)</f>
        <v>0</v>
      </c>
      <c r="RMT35" s="536">
        <f>ROUND(Eigenmischungen!RMX46,1)</f>
        <v>0</v>
      </c>
      <c r="RMU35" s="536">
        <f>ROUND(Eigenmischungen!RMY46,1)</f>
        <v>0</v>
      </c>
      <c r="RMV35" s="536">
        <f>ROUND(Eigenmischungen!RMZ46,1)</f>
        <v>0</v>
      </c>
      <c r="RMW35" s="536">
        <f>ROUND(Eigenmischungen!RNA46,1)</f>
        <v>0</v>
      </c>
      <c r="RMX35" s="536">
        <f>ROUND(Eigenmischungen!RNB46,1)</f>
        <v>0</v>
      </c>
      <c r="RMY35" s="536">
        <f>ROUND(Eigenmischungen!RNC46,1)</f>
        <v>0</v>
      </c>
      <c r="RMZ35" s="536">
        <f>ROUND(Eigenmischungen!RND46,1)</f>
        <v>0</v>
      </c>
      <c r="RNA35" s="536">
        <f>ROUND(Eigenmischungen!RNE46,1)</f>
        <v>0</v>
      </c>
      <c r="RNB35" s="536">
        <f>ROUND(Eigenmischungen!RNF46,1)</f>
        <v>0</v>
      </c>
      <c r="RNC35" s="536">
        <f>ROUND(Eigenmischungen!RNG46,1)</f>
        <v>0</v>
      </c>
      <c r="RND35" s="536">
        <f>ROUND(Eigenmischungen!RNH46,1)</f>
        <v>0</v>
      </c>
      <c r="RNE35" s="536">
        <f>ROUND(Eigenmischungen!RNI46,1)</f>
        <v>0</v>
      </c>
      <c r="RNF35" s="536">
        <f>ROUND(Eigenmischungen!RNJ46,1)</f>
        <v>0</v>
      </c>
      <c r="RNG35" s="536">
        <f>ROUND(Eigenmischungen!RNK46,1)</f>
        <v>0</v>
      </c>
      <c r="RNH35" s="536">
        <f>ROUND(Eigenmischungen!RNL46,1)</f>
        <v>0</v>
      </c>
      <c r="RNI35" s="536">
        <f>ROUND(Eigenmischungen!RNM46,1)</f>
        <v>0</v>
      </c>
      <c r="RNJ35" s="536">
        <f>ROUND(Eigenmischungen!RNN46,1)</f>
        <v>0</v>
      </c>
      <c r="RNK35" s="536">
        <f>ROUND(Eigenmischungen!RNO46,1)</f>
        <v>0</v>
      </c>
      <c r="RNL35" s="536">
        <f>ROUND(Eigenmischungen!RNP46,1)</f>
        <v>0</v>
      </c>
      <c r="RNM35" s="536">
        <f>ROUND(Eigenmischungen!RNQ46,1)</f>
        <v>0</v>
      </c>
      <c r="RNN35" s="536">
        <f>ROUND(Eigenmischungen!RNR46,1)</f>
        <v>0</v>
      </c>
      <c r="RNO35" s="536">
        <f>ROUND(Eigenmischungen!RNS46,1)</f>
        <v>0</v>
      </c>
      <c r="RNP35" s="536">
        <f>ROUND(Eigenmischungen!RNT46,1)</f>
        <v>0</v>
      </c>
      <c r="RNQ35" s="536">
        <f>ROUND(Eigenmischungen!RNU46,1)</f>
        <v>0</v>
      </c>
      <c r="RNR35" s="536">
        <f>ROUND(Eigenmischungen!RNV46,1)</f>
        <v>0</v>
      </c>
      <c r="RNS35" s="536">
        <f>ROUND(Eigenmischungen!RNW46,1)</f>
        <v>0</v>
      </c>
      <c r="RNT35" s="536">
        <f>ROUND(Eigenmischungen!RNX46,1)</f>
        <v>0</v>
      </c>
      <c r="RNU35" s="536">
        <f>ROUND(Eigenmischungen!RNY46,1)</f>
        <v>0</v>
      </c>
      <c r="RNV35" s="536">
        <f>ROUND(Eigenmischungen!RNZ46,1)</f>
        <v>0</v>
      </c>
      <c r="RNW35" s="536">
        <f>ROUND(Eigenmischungen!ROA46,1)</f>
        <v>0</v>
      </c>
      <c r="RNX35" s="536">
        <f>ROUND(Eigenmischungen!ROB46,1)</f>
        <v>0</v>
      </c>
      <c r="RNY35" s="536">
        <f>ROUND(Eigenmischungen!ROC46,1)</f>
        <v>0</v>
      </c>
      <c r="RNZ35" s="536">
        <f>ROUND(Eigenmischungen!ROD46,1)</f>
        <v>0</v>
      </c>
      <c r="ROA35" s="536">
        <f>ROUND(Eigenmischungen!ROE46,1)</f>
        <v>0</v>
      </c>
      <c r="ROB35" s="536">
        <f>ROUND(Eigenmischungen!ROF46,1)</f>
        <v>0</v>
      </c>
      <c r="ROC35" s="536">
        <f>ROUND(Eigenmischungen!ROG46,1)</f>
        <v>0</v>
      </c>
      <c r="ROD35" s="536">
        <f>ROUND(Eigenmischungen!ROH46,1)</f>
        <v>0</v>
      </c>
      <c r="ROE35" s="536">
        <f>ROUND(Eigenmischungen!ROI46,1)</f>
        <v>0</v>
      </c>
      <c r="ROF35" s="536">
        <f>ROUND(Eigenmischungen!ROJ46,1)</f>
        <v>0</v>
      </c>
      <c r="ROG35" s="536">
        <f>ROUND(Eigenmischungen!ROK46,1)</f>
        <v>0</v>
      </c>
      <c r="ROH35" s="536">
        <f>ROUND(Eigenmischungen!ROL46,1)</f>
        <v>0</v>
      </c>
      <c r="ROI35" s="536">
        <f>ROUND(Eigenmischungen!ROM46,1)</f>
        <v>0</v>
      </c>
      <c r="ROJ35" s="536">
        <f>ROUND(Eigenmischungen!RON46,1)</f>
        <v>0</v>
      </c>
      <c r="ROK35" s="536">
        <f>ROUND(Eigenmischungen!ROO46,1)</f>
        <v>0</v>
      </c>
      <c r="ROL35" s="536">
        <f>ROUND(Eigenmischungen!ROP46,1)</f>
        <v>0</v>
      </c>
      <c r="ROM35" s="536">
        <f>ROUND(Eigenmischungen!ROQ46,1)</f>
        <v>0</v>
      </c>
      <c r="RON35" s="536">
        <f>ROUND(Eigenmischungen!ROR46,1)</f>
        <v>0</v>
      </c>
      <c r="ROO35" s="536">
        <f>ROUND(Eigenmischungen!ROS46,1)</f>
        <v>0</v>
      </c>
      <c r="ROP35" s="536">
        <f>ROUND(Eigenmischungen!ROT46,1)</f>
        <v>0</v>
      </c>
      <c r="ROQ35" s="536">
        <f>ROUND(Eigenmischungen!ROU46,1)</f>
        <v>0</v>
      </c>
      <c r="ROR35" s="536">
        <f>ROUND(Eigenmischungen!ROV46,1)</f>
        <v>0</v>
      </c>
      <c r="ROS35" s="536">
        <f>ROUND(Eigenmischungen!ROW46,1)</f>
        <v>0</v>
      </c>
      <c r="ROT35" s="536">
        <f>ROUND(Eigenmischungen!ROX46,1)</f>
        <v>0</v>
      </c>
      <c r="ROU35" s="536">
        <f>ROUND(Eigenmischungen!ROY46,1)</f>
        <v>0</v>
      </c>
      <c r="ROV35" s="536">
        <f>ROUND(Eigenmischungen!ROZ46,1)</f>
        <v>0</v>
      </c>
      <c r="ROW35" s="536">
        <f>ROUND(Eigenmischungen!RPA46,1)</f>
        <v>0</v>
      </c>
      <c r="ROX35" s="536">
        <f>ROUND(Eigenmischungen!RPB46,1)</f>
        <v>0</v>
      </c>
      <c r="ROY35" s="536">
        <f>ROUND(Eigenmischungen!RPC46,1)</f>
        <v>0</v>
      </c>
      <c r="ROZ35" s="536">
        <f>ROUND(Eigenmischungen!RPD46,1)</f>
        <v>0</v>
      </c>
      <c r="RPA35" s="536">
        <f>ROUND(Eigenmischungen!RPE46,1)</f>
        <v>0</v>
      </c>
      <c r="RPB35" s="536">
        <f>ROUND(Eigenmischungen!RPF46,1)</f>
        <v>0</v>
      </c>
      <c r="RPC35" s="536">
        <f>ROUND(Eigenmischungen!RPG46,1)</f>
        <v>0</v>
      </c>
      <c r="RPD35" s="536">
        <f>ROUND(Eigenmischungen!RPH46,1)</f>
        <v>0</v>
      </c>
      <c r="RPE35" s="536">
        <f>ROUND(Eigenmischungen!RPI46,1)</f>
        <v>0</v>
      </c>
      <c r="RPF35" s="536">
        <f>ROUND(Eigenmischungen!RPJ46,1)</f>
        <v>0</v>
      </c>
      <c r="RPG35" s="536">
        <f>ROUND(Eigenmischungen!RPK46,1)</f>
        <v>0</v>
      </c>
      <c r="RPH35" s="536">
        <f>ROUND(Eigenmischungen!RPL46,1)</f>
        <v>0</v>
      </c>
      <c r="RPI35" s="536">
        <f>ROUND(Eigenmischungen!RPM46,1)</f>
        <v>0</v>
      </c>
      <c r="RPJ35" s="536">
        <f>ROUND(Eigenmischungen!RPN46,1)</f>
        <v>0</v>
      </c>
      <c r="RPK35" s="536">
        <f>ROUND(Eigenmischungen!RPO46,1)</f>
        <v>0</v>
      </c>
      <c r="RPL35" s="536">
        <f>ROUND(Eigenmischungen!RPP46,1)</f>
        <v>0</v>
      </c>
      <c r="RPM35" s="536">
        <f>ROUND(Eigenmischungen!RPQ46,1)</f>
        <v>0</v>
      </c>
      <c r="RPN35" s="536">
        <f>ROUND(Eigenmischungen!RPR46,1)</f>
        <v>0</v>
      </c>
      <c r="RPO35" s="536">
        <f>ROUND(Eigenmischungen!RPS46,1)</f>
        <v>0</v>
      </c>
      <c r="RPP35" s="536">
        <f>ROUND(Eigenmischungen!RPT46,1)</f>
        <v>0</v>
      </c>
      <c r="RPQ35" s="536">
        <f>ROUND(Eigenmischungen!RPU46,1)</f>
        <v>0</v>
      </c>
      <c r="RPR35" s="536">
        <f>ROUND(Eigenmischungen!RPV46,1)</f>
        <v>0</v>
      </c>
      <c r="RPS35" s="536">
        <f>ROUND(Eigenmischungen!RPW46,1)</f>
        <v>0</v>
      </c>
      <c r="RPT35" s="536">
        <f>ROUND(Eigenmischungen!RPX46,1)</f>
        <v>0</v>
      </c>
      <c r="RPU35" s="536">
        <f>ROUND(Eigenmischungen!RPY46,1)</f>
        <v>0</v>
      </c>
      <c r="RPV35" s="536">
        <f>ROUND(Eigenmischungen!RPZ46,1)</f>
        <v>0</v>
      </c>
      <c r="RPW35" s="536">
        <f>ROUND(Eigenmischungen!RQA46,1)</f>
        <v>0</v>
      </c>
      <c r="RPX35" s="536">
        <f>ROUND(Eigenmischungen!RQB46,1)</f>
        <v>0</v>
      </c>
      <c r="RPY35" s="536">
        <f>ROUND(Eigenmischungen!RQC46,1)</f>
        <v>0</v>
      </c>
      <c r="RPZ35" s="536">
        <f>ROUND(Eigenmischungen!RQD46,1)</f>
        <v>0</v>
      </c>
      <c r="RQA35" s="536">
        <f>ROUND(Eigenmischungen!RQE46,1)</f>
        <v>0</v>
      </c>
      <c r="RQB35" s="536">
        <f>ROUND(Eigenmischungen!RQF46,1)</f>
        <v>0</v>
      </c>
      <c r="RQC35" s="536">
        <f>ROUND(Eigenmischungen!RQG46,1)</f>
        <v>0</v>
      </c>
      <c r="RQD35" s="536">
        <f>ROUND(Eigenmischungen!RQH46,1)</f>
        <v>0</v>
      </c>
      <c r="RQE35" s="536">
        <f>ROUND(Eigenmischungen!RQI46,1)</f>
        <v>0</v>
      </c>
      <c r="RQF35" s="536">
        <f>ROUND(Eigenmischungen!RQJ46,1)</f>
        <v>0</v>
      </c>
      <c r="RQG35" s="536">
        <f>ROUND(Eigenmischungen!RQK46,1)</f>
        <v>0</v>
      </c>
      <c r="RQH35" s="536">
        <f>ROUND(Eigenmischungen!RQL46,1)</f>
        <v>0</v>
      </c>
      <c r="RQI35" s="536">
        <f>ROUND(Eigenmischungen!RQM46,1)</f>
        <v>0</v>
      </c>
      <c r="RQJ35" s="536">
        <f>ROUND(Eigenmischungen!RQN46,1)</f>
        <v>0</v>
      </c>
      <c r="RQK35" s="536">
        <f>ROUND(Eigenmischungen!RQO46,1)</f>
        <v>0</v>
      </c>
      <c r="RQL35" s="536">
        <f>ROUND(Eigenmischungen!RQP46,1)</f>
        <v>0</v>
      </c>
      <c r="RQM35" s="536">
        <f>ROUND(Eigenmischungen!RQQ46,1)</f>
        <v>0</v>
      </c>
      <c r="RQN35" s="536">
        <f>ROUND(Eigenmischungen!RQR46,1)</f>
        <v>0</v>
      </c>
      <c r="RQO35" s="536">
        <f>ROUND(Eigenmischungen!RQS46,1)</f>
        <v>0</v>
      </c>
      <c r="RQP35" s="536">
        <f>ROUND(Eigenmischungen!RQT46,1)</f>
        <v>0</v>
      </c>
      <c r="RQQ35" s="536">
        <f>ROUND(Eigenmischungen!RQU46,1)</f>
        <v>0</v>
      </c>
      <c r="RQR35" s="536">
        <f>ROUND(Eigenmischungen!RQV46,1)</f>
        <v>0</v>
      </c>
      <c r="RQS35" s="536">
        <f>ROUND(Eigenmischungen!RQW46,1)</f>
        <v>0</v>
      </c>
      <c r="RQT35" s="536">
        <f>ROUND(Eigenmischungen!RQX46,1)</f>
        <v>0</v>
      </c>
      <c r="RQU35" s="536">
        <f>ROUND(Eigenmischungen!RQY46,1)</f>
        <v>0</v>
      </c>
      <c r="RQV35" s="536">
        <f>ROUND(Eigenmischungen!RQZ46,1)</f>
        <v>0</v>
      </c>
      <c r="RQW35" s="536">
        <f>ROUND(Eigenmischungen!RRA46,1)</f>
        <v>0</v>
      </c>
      <c r="RQX35" s="536">
        <f>ROUND(Eigenmischungen!RRB46,1)</f>
        <v>0</v>
      </c>
      <c r="RQY35" s="536">
        <f>ROUND(Eigenmischungen!RRC46,1)</f>
        <v>0</v>
      </c>
      <c r="RQZ35" s="536">
        <f>ROUND(Eigenmischungen!RRD46,1)</f>
        <v>0</v>
      </c>
      <c r="RRA35" s="536">
        <f>ROUND(Eigenmischungen!RRE46,1)</f>
        <v>0</v>
      </c>
      <c r="RRB35" s="536">
        <f>ROUND(Eigenmischungen!RRF46,1)</f>
        <v>0</v>
      </c>
      <c r="RRC35" s="536">
        <f>ROUND(Eigenmischungen!RRG46,1)</f>
        <v>0</v>
      </c>
      <c r="RRD35" s="536">
        <f>ROUND(Eigenmischungen!RRH46,1)</f>
        <v>0</v>
      </c>
      <c r="RRE35" s="536">
        <f>ROUND(Eigenmischungen!RRI46,1)</f>
        <v>0</v>
      </c>
      <c r="RRF35" s="536">
        <f>ROUND(Eigenmischungen!RRJ46,1)</f>
        <v>0</v>
      </c>
      <c r="RRG35" s="536">
        <f>ROUND(Eigenmischungen!RRK46,1)</f>
        <v>0</v>
      </c>
      <c r="RRH35" s="536">
        <f>ROUND(Eigenmischungen!RRL46,1)</f>
        <v>0</v>
      </c>
      <c r="RRI35" s="536">
        <f>ROUND(Eigenmischungen!RRM46,1)</f>
        <v>0</v>
      </c>
      <c r="RRJ35" s="536">
        <f>ROUND(Eigenmischungen!RRN46,1)</f>
        <v>0</v>
      </c>
      <c r="RRK35" s="536">
        <f>ROUND(Eigenmischungen!RRO46,1)</f>
        <v>0</v>
      </c>
      <c r="RRL35" s="536">
        <f>ROUND(Eigenmischungen!RRP46,1)</f>
        <v>0</v>
      </c>
      <c r="RRM35" s="536">
        <f>ROUND(Eigenmischungen!RRQ46,1)</f>
        <v>0</v>
      </c>
      <c r="RRN35" s="536">
        <f>ROUND(Eigenmischungen!RRR46,1)</f>
        <v>0</v>
      </c>
      <c r="RRO35" s="536">
        <f>ROUND(Eigenmischungen!RRS46,1)</f>
        <v>0</v>
      </c>
      <c r="RRP35" s="536">
        <f>ROUND(Eigenmischungen!RRT46,1)</f>
        <v>0</v>
      </c>
      <c r="RRQ35" s="536">
        <f>ROUND(Eigenmischungen!RRU46,1)</f>
        <v>0</v>
      </c>
      <c r="RRR35" s="536">
        <f>ROUND(Eigenmischungen!RRV46,1)</f>
        <v>0</v>
      </c>
      <c r="RRS35" s="536">
        <f>ROUND(Eigenmischungen!RRW46,1)</f>
        <v>0</v>
      </c>
      <c r="RRT35" s="536">
        <f>ROUND(Eigenmischungen!RRX46,1)</f>
        <v>0</v>
      </c>
      <c r="RRU35" s="536">
        <f>ROUND(Eigenmischungen!RRY46,1)</f>
        <v>0</v>
      </c>
      <c r="RRV35" s="536">
        <f>ROUND(Eigenmischungen!RRZ46,1)</f>
        <v>0</v>
      </c>
      <c r="RRW35" s="536">
        <f>ROUND(Eigenmischungen!RSA46,1)</f>
        <v>0</v>
      </c>
      <c r="RRX35" s="536">
        <f>ROUND(Eigenmischungen!RSB46,1)</f>
        <v>0</v>
      </c>
      <c r="RRY35" s="536">
        <f>ROUND(Eigenmischungen!RSC46,1)</f>
        <v>0</v>
      </c>
      <c r="RRZ35" s="536">
        <f>ROUND(Eigenmischungen!RSD46,1)</f>
        <v>0</v>
      </c>
      <c r="RSA35" s="536">
        <f>ROUND(Eigenmischungen!RSE46,1)</f>
        <v>0</v>
      </c>
      <c r="RSB35" s="536">
        <f>ROUND(Eigenmischungen!RSF46,1)</f>
        <v>0</v>
      </c>
      <c r="RSC35" s="536">
        <f>ROUND(Eigenmischungen!RSG46,1)</f>
        <v>0</v>
      </c>
      <c r="RSD35" s="536">
        <f>ROUND(Eigenmischungen!RSH46,1)</f>
        <v>0</v>
      </c>
      <c r="RSE35" s="536">
        <f>ROUND(Eigenmischungen!RSI46,1)</f>
        <v>0</v>
      </c>
      <c r="RSF35" s="536">
        <f>ROUND(Eigenmischungen!RSJ46,1)</f>
        <v>0</v>
      </c>
      <c r="RSG35" s="536">
        <f>ROUND(Eigenmischungen!RSK46,1)</f>
        <v>0</v>
      </c>
      <c r="RSH35" s="536">
        <f>ROUND(Eigenmischungen!RSL46,1)</f>
        <v>0</v>
      </c>
      <c r="RSI35" s="536">
        <f>ROUND(Eigenmischungen!RSM46,1)</f>
        <v>0</v>
      </c>
      <c r="RSJ35" s="536">
        <f>ROUND(Eigenmischungen!RSN46,1)</f>
        <v>0</v>
      </c>
      <c r="RSK35" s="536">
        <f>ROUND(Eigenmischungen!RSO46,1)</f>
        <v>0</v>
      </c>
      <c r="RSL35" s="536">
        <f>ROUND(Eigenmischungen!RSP46,1)</f>
        <v>0</v>
      </c>
      <c r="RSM35" s="536">
        <f>ROUND(Eigenmischungen!RSQ46,1)</f>
        <v>0</v>
      </c>
      <c r="RSN35" s="536">
        <f>ROUND(Eigenmischungen!RSR46,1)</f>
        <v>0</v>
      </c>
      <c r="RSO35" s="536">
        <f>ROUND(Eigenmischungen!RSS46,1)</f>
        <v>0</v>
      </c>
      <c r="RSP35" s="536">
        <f>ROUND(Eigenmischungen!RST46,1)</f>
        <v>0</v>
      </c>
      <c r="RSQ35" s="536">
        <f>ROUND(Eigenmischungen!RSU46,1)</f>
        <v>0</v>
      </c>
      <c r="RSR35" s="536">
        <f>ROUND(Eigenmischungen!RSV46,1)</f>
        <v>0</v>
      </c>
      <c r="RSS35" s="536">
        <f>ROUND(Eigenmischungen!RSW46,1)</f>
        <v>0</v>
      </c>
      <c r="RST35" s="536">
        <f>ROUND(Eigenmischungen!RSX46,1)</f>
        <v>0</v>
      </c>
      <c r="RSU35" s="536">
        <f>ROUND(Eigenmischungen!RSY46,1)</f>
        <v>0</v>
      </c>
      <c r="RSV35" s="536">
        <f>ROUND(Eigenmischungen!RSZ46,1)</f>
        <v>0</v>
      </c>
      <c r="RSW35" s="536">
        <f>ROUND(Eigenmischungen!RTA46,1)</f>
        <v>0</v>
      </c>
      <c r="RSX35" s="536">
        <f>ROUND(Eigenmischungen!RTB46,1)</f>
        <v>0</v>
      </c>
      <c r="RSY35" s="536">
        <f>ROUND(Eigenmischungen!RTC46,1)</f>
        <v>0</v>
      </c>
      <c r="RSZ35" s="536">
        <f>ROUND(Eigenmischungen!RTD46,1)</f>
        <v>0</v>
      </c>
      <c r="RTA35" s="536">
        <f>ROUND(Eigenmischungen!RTE46,1)</f>
        <v>0</v>
      </c>
      <c r="RTB35" s="536">
        <f>ROUND(Eigenmischungen!RTF46,1)</f>
        <v>0</v>
      </c>
      <c r="RTC35" s="536">
        <f>ROUND(Eigenmischungen!RTG46,1)</f>
        <v>0</v>
      </c>
      <c r="RTD35" s="536">
        <f>ROUND(Eigenmischungen!RTH46,1)</f>
        <v>0</v>
      </c>
      <c r="RTE35" s="536">
        <f>ROUND(Eigenmischungen!RTI46,1)</f>
        <v>0</v>
      </c>
      <c r="RTF35" s="536">
        <f>ROUND(Eigenmischungen!RTJ46,1)</f>
        <v>0</v>
      </c>
      <c r="RTG35" s="536">
        <f>ROUND(Eigenmischungen!RTK46,1)</f>
        <v>0</v>
      </c>
      <c r="RTH35" s="536">
        <f>ROUND(Eigenmischungen!RTL46,1)</f>
        <v>0</v>
      </c>
      <c r="RTI35" s="536">
        <f>ROUND(Eigenmischungen!RTM46,1)</f>
        <v>0</v>
      </c>
      <c r="RTJ35" s="536">
        <f>ROUND(Eigenmischungen!RTN46,1)</f>
        <v>0</v>
      </c>
      <c r="RTK35" s="536">
        <f>ROUND(Eigenmischungen!RTO46,1)</f>
        <v>0</v>
      </c>
      <c r="RTL35" s="536">
        <f>ROUND(Eigenmischungen!RTP46,1)</f>
        <v>0</v>
      </c>
      <c r="RTM35" s="536">
        <f>ROUND(Eigenmischungen!RTQ46,1)</f>
        <v>0</v>
      </c>
      <c r="RTN35" s="536">
        <f>ROUND(Eigenmischungen!RTR46,1)</f>
        <v>0</v>
      </c>
      <c r="RTO35" s="536">
        <f>ROUND(Eigenmischungen!RTS46,1)</f>
        <v>0</v>
      </c>
      <c r="RTP35" s="536">
        <f>ROUND(Eigenmischungen!RTT46,1)</f>
        <v>0</v>
      </c>
      <c r="RTQ35" s="536">
        <f>ROUND(Eigenmischungen!RTU46,1)</f>
        <v>0</v>
      </c>
      <c r="RTR35" s="536">
        <f>ROUND(Eigenmischungen!RTV46,1)</f>
        <v>0</v>
      </c>
      <c r="RTS35" s="536">
        <f>ROUND(Eigenmischungen!RTW46,1)</f>
        <v>0</v>
      </c>
      <c r="RTT35" s="536">
        <f>ROUND(Eigenmischungen!RTX46,1)</f>
        <v>0</v>
      </c>
      <c r="RTU35" s="536">
        <f>ROUND(Eigenmischungen!RTY46,1)</f>
        <v>0</v>
      </c>
      <c r="RTV35" s="536">
        <f>ROUND(Eigenmischungen!RTZ46,1)</f>
        <v>0</v>
      </c>
      <c r="RTW35" s="536">
        <f>ROUND(Eigenmischungen!RUA46,1)</f>
        <v>0</v>
      </c>
      <c r="RTX35" s="536">
        <f>ROUND(Eigenmischungen!RUB46,1)</f>
        <v>0</v>
      </c>
      <c r="RTY35" s="536">
        <f>ROUND(Eigenmischungen!RUC46,1)</f>
        <v>0</v>
      </c>
      <c r="RTZ35" s="536">
        <f>ROUND(Eigenmischungen!RUD46,1)</f>
        <v>0</v>
      </c>
      <c r="RUA35" s="536">
        <f>ROUND(Eigenmischungen!RUE46,1)</f>
        <v>0</v>
      </c>
      <c r="RUB35" s="536">
        <f>ROUND(Eigenmischungen!RUF46,1)</f>
        <v>0</v>
      </c>
      <c r="RUC35" s="536">
        <f>ROUND(Eigenmischungen!RUG46,1)</f>
        <v>0</v>
      </c>
      <c r="RUD35" s="536">
        <f>ROUND(Eigenmischungen!RUH46,1)</f>
        <v>0</v>
      </c>
      <c r="RUE35" s="536">
        <f>ROUND(Eigenmischungen!RUI46,1)</f>
        <v>0</v>
      </c>
      <c r="RUF35" s="536">
        <f>ROUND(Eigenmischungen!RUJ46,1)</f>
        <v>0</v>
      </c>
      <c r="RUG35" s="536">
        <f>ROUND(Eigenmischungen!RUK46,1)</f>
        <v>0</v>
      </c>
      <c r="RUH35" s="536">
        <f>ROUND(Eigenmischungen!RUL46,1)</f>
        <v>0</v>
      </c>
      <c r="RUI35" s="536">
        <f>ROUND(Eigenmischungen!RUM46,1)</f>
        <v>0</v>
      </c>
      <c r="RUJ35" s="536">
        <f>ROUND(Eigenmischungen!RUN46,1)</f>
        <v>0</v>
      </c>
      <c r="RUK35" s="536">
        <f>ROUND(Eigenmischungen!RUO46,1)</f>
        <v>0</v>
      </c>
      <c r="RUL35" s="536">
        <f>ROUND(Eigenmischungen!RUP46,1)</f>
        <v>0</v>
      </c>
      <c r="RUM35" s="536">
        <f>ROUND(Eigenmischungen!RUQ46,1)</f>
        <v>0</v>
      </c>
      <c r="RUN35" s="536">
        <f>ROUND(Eigenmischungen!RUR46,1)</f>
        <v>0</v>
      </c>
      <c r="RUO35" s="536">
        <f>ROUND(Eigenmischungen!RUS46,1)</f>
        <v>0</v>
      </c>
      <c r="RUP35" s="536">
        <f>ROUND(Eigenmischungen!RUT46,1)</f>
        <v>0</v>
      </c>
      <c r="RUQ35" s="536">
        <f>ROUND(Eigenmischungen!RUU46,1)</f>
        <v>0</v>
      </c>
      <c r="RUR35" s="536">
        <f>ROUND(Eigenmischungen!RUV46,1)</f>
        <v>0</v>
      </c>
      <c r="RUS35" s="536">
        <f>ROUND(Eigenmischungen!RUW46,1)</f>
        <v>0</v>
      </c>
      <c r="RUT35" s="536">
        <f>ROUND(Eigenmischungen!RUX46,1)</f>
        <v>0</v>
      </c>
      <c r="RUU35" s="536">
        <f>ROUND(Eigenmischungen!RUY46,1)</f>
        <v>0</v>
      </c>
      <c r="RUV35" s="536">
        <f>ROUND(Eigenmischungen!RUZ46,1)</f>
        <v>0</v>
      </c>
      <c r="RUW35" s="536">
        <f>ROUND(Eigenmischungen!RVA46,1)</f>
        <v>0</v>
      </c>
      <c r="RUX35" s="536">
        <f>ROUND(Eigenmischungen!RVB46,1)</f>
        <v>0</v>
      </c>
      <c r="RUY35" s="536">
        <f>ROUND(Eigenmischungen!RVC46,1)</f>
        <v>0</v>
      </c>
      <c r="RUZ35" s="536">
        <f>ROUND(Eigenmischungen!RVD46,1)</f>
        <v>0</v>
      </c>
      <c r="RVA35" s="536">
        <f>ROUND(Eigenmischungen!RVE46,1)</f>
        <v>0</v>
      </c>
      <c r="RVB35" s="536">
        <f>ROUND(Eigenmischungen!RVF46,1)</f>
        <v>0</v>
      </c>
      <c r="RVC35" s="536">
        <f>ROUND(Eigenmischungen!RVG46,1)</f>
        <v>0</v>
      </c>
      <c r="RVD35" s="536">
        <f>ROUND(Eigenmischungen!RVH46,1)</f>
        <v>0</v>
      </c>
      <c r="RVE35" s="536">
        <f>ROUND(Eigenmischungen!RVI46,1)</f>
        <v>0</v>
      </c>
      <c r="RVF35" s="536">
        <f>ROUND(Eigenmischungen!RVJ46,1)</f>
        <v>0</v>
      </c>
      <c r="RVG35" s="536">
        <f>ROUND(Eigenmischungen!RVK46,1)</f>
        <v>0</v>
      </c>
      <c r="RVH35" s="536">
        <f>ROUND(Eigenmischungen!RVL46,1)</f>
        <v>0</v>
      </c>
      <c r="RVI35" s="536">
        <f>ROUND(Eigenmischungen!RVM46,1)</f>
        <v>0</v>
      </c>
      <c r="RVJ35" s="536">
        <f>ROUND(Eigenmischungen!RVN46,1)</f>
        <v>0</v>
      </c>
      <c r="RVK35" s="536">
        <f>ROUND(Eigenmischungen!RVO46,1)</f>
        <v>0</v>
      </c>
      <c r="RVL35" s="536">
        <f>ROUND(Eigenmischungen!RVP46,1)</f>
        <v>0</v>
      </c>
      <c r="RVM35" s="536">
        <f>ROUND(Eigenmischungen!RVQ46,1)</f>
        <v>0</v>
      </c>
      <c r="RVN35" s="536">
        <f>ROUND(Eigenmischungen!RVR46,1)</f>
        <v>0</v>
      </c>
      <c r="RVO35" s="536">
        <f>ROUND(Eigenmischungen!RVS46,1)</f>
        <v>0</v>
      </c>
      <c r="RVP35" s="536">
        <f>ROUND(Eigenmischungen!RVT46,1)</f>
        <v>0</v>
      </c>
      <c r="RVQ35" s="536">
        <f>ROUND(Eigenmischungen!RVU46,1)</f>
        <v>0</v>
      </c>
      <c r="RVR35" s="536">
        <f>ROUND(Eigenmischungen!RVV46,1)</f>
        <v>0</v>
      </c>
      <c r="RVS35" s="536">
        <f>ROUND(Eigenmischungen!RVW46,1)</f>
        <v>0</v>
      </c>
      <c r="RVT35" s="536">
        <f>ROUND(Eigenmischungen!RVX46,1)</f>
        <v>0</v>
      </c>
      <c r="RVU35" s="536">
        <f>ROUND(Eigenmischungen!RVY46,1)</f>
        <v>0</v>
      </c>
      <c r="RVV35" s="536">
        <f>ROUND(Eigenmischungen!RVZ46,1)</f>
        <v>0</v>
      </c>
      <c r="RVW35" s="536">
        <f>ROUND(Eigenmischungen!RWA46,1)</f>
        <v>0</v>
      </c>
      <c r="RVX35" s="536">
        <f>ROUND(Eigenmischungen!RWB46,1)</f>
        <v>0</v>
      </c>
      <c r="RVY35" s="536">
        <f>ROUND(Eigenmischungen!RWC46,1)</f>
        <v>0</v>
      </c>
      <c r="RVZ35" s="536">
        <f>ROUND(Eigenmischungen!RWD46,1)</f>
        <v>0</v>
      </c>
      <c r="RWA35" s="536">
        <f>ROUND(Eigenmischungen!RWE46,1)</f>
        <v>0</v>
      </c>
      <c r="RWB35" s="536">
        <f>ROUND(Eigenmischungen!RWF46,1)</f>
        <v>0</v>
      </c>
      <c r="RWC35" s="536">
        <f>ROUND(Eigenmischungen!RWG46,1)</f>
        <v>0</v>
      </c>
      <c r="RWD35" s="536">
        <f>ROUND(Eigenmischungen!RWH46,1)</f>
        <v>0</v>
      </c>
      <c r="RWE35" s="536">
        <f>ROUND(Eigenmischungen!RWI46,1)</f>
        <v>0</v>
      </c>
      <c r="RWF35" s="536">
        <f>ROUND(Eigenmischungen!RWJ46,1)</f>
        <v>0</v>
      </c>
      <c r="RWG35" s="536">
        <f>ROUND(Eigenmischungen!RWK46,1)</f>
        <v>0</v>
      </c>
      <c r="RWH35" s="536">
        <f>ROUND(Eigenmischungen!RWL46,1)</f>
        <v>0</v>
      </c>
      <c r="RWI35" s="536">
        <f>ROUND(Eigenmischungen!RWM46,1)</f>
        <v>0</v>
      </c>
      <c r="RWJ35" s="536">
        <f>ROUND(Eigenmischungen!RWN46,1)</f>
        <v>0</v>
      </c>
      <c r="RWK35" s="536">
        <f>ROUND(Eigenmischungen!RWO46,1)</f>
        <v>0</v>
      </c>
      <c r="RWL35" s="536">
        <f>ROUND(Eigenmischungen!RWP46,1)</f>
        <v>0</v>
      </c>
      <c r="RWM35" s="536">
        <f>ROUND(Eigenmischungen!RWQ46,1)</f>
        <v>0</v>
      </c>
      <c r="RWN35" s="536">
        <f>ROUND(Eigenmischungen!RWR46,1)</f>
        <v>0</v>
      </c>
      <c r="RWO35" s="536">
        <f>ROUND(Eigenmischungen!RWS46,1)</f>
        <v>0</v>
      </c>
      <c r="RWP35" s="536">
        <f>ROUND(Eigenmischungen!RWT46,1)</f>
        <v>0</v>
      </c>
      <c r="RWQ35" s="536">
        <f>ROUND(Eigenmischungen!RWU46,1)</f>
        <v>0</v>
      </c>
      <c r="RWR35" s="536">
        <f>ROUND(Eigenmischungen!RWV46,1)</f>
        <v>0</v>
      </c>
      <c r="RWS35" s="536">
        <f>ROUND(Eigenmischungen!RWW46,1)</f>
        <v>0</v>
      </c>
      <c r="RWT35" s="536">
        <f>ROUND(Eigenmischungen!RWX46,1)</f>
        <v>0</v>
      </c>
      <c r="RWU35" s="536">
        <f>ROUND(Eigenmischungen!RWY46,1)</f>
        <v>0</v>
      </c>
      <c r="RWV35" s="536">
        <f>ROUND(Eigenmischungen!RWZ46,1)</f>
        <v>0</v>
      </c>
      <c r="RWW35" s="536">
        <f>ROUND(Eigenmischungen!RXA46,1)</f>
        <v>0</v>
      </c>
      <c r="RWX35" s="536">
        <f>ROUND(Eigenmischungen!RXB46,1)</f>
        <v>0</v>
      </c>
      <c r="RWY35" s="536">
        <f>ROUND(Eigenmischungen!RXC46,1)</f>
        <v>0</v>
      </c>
      <c r="RWZ35" s="536">
        <f>ROUND(Eigenmischungen!RXD46,1)</f>
        <v>0</v>
      </c>
      <c r="RXA35" s="536">
        <f>ROUND(Eigenmischungen!RXE46,1)</f>
        <v>0</v>
      </c>
      <c r="RXB35" s="536">
        <f>ROUND(Eigenmischungen!RXF46,1)</f>
        <v>0</v>
      </c>
      <c r="RXC35" s="536">
        <f>ROUND(Eigenmischungen!RXG46,1)</f>
        <v>0</v>
      </c>
      <c r="RXD35" s="536">
        <f>ROUND(Eigenmischungen!RXH46,1)</f>
        <v>0</v>
      </c>
      <c r="RXE35" s="536">
        <f>ROUND(Eigenmischungen!RXI46,1)</f>
        <v>0</v>
      </c>
      <c r="RXF35" s="536">
        <f>ROUND(Eigenmischungen!RXJ46,1)</f>
        <v>0</v>
      </c>
      <c r="RXG35" s="536">
        <f>ROUND(Eigenmischungen!RXK46,1)</f>
        <v>0</v>
      </c>
      <c r="RXH35" s="536">
        <f>ROUND(Eigenmischungen!RXL46,1)</f>
        <v>0</v>
      </c>
      <c r="RXI35" s="536">
        <f>ROUND(Eigenmischungen!RXM46,1)</f>
        <v>0</v>
      </c>
      <c r="RXJ35" s="536">
        <f>ROUND(Eigenmischungen!RXN46,1)</f>
        <v>0</v>
      </c>
      <c r="RXK35" s="536">
        <f>ROUND(Eigenmischungen!RXO46,1)</f>
        <v>0</v>
      </c>
      <c r="RXL35" s="536">
        <f>ROUND(Eigenmischungen!RXP46,1)</f>
        <v>0</v>
      </c>
      <c r="RXM35" s="536">
        <f>ROUND(Eigenmischungen!RXQ46,1)</f>
        <v>0</v>
      </c>
      <c r="RXN35" s="536">
        <f>ROUND(Eigenmischungen!RXR46,1)</f>
        <v>0</v>
      </c>
      <c r="RXO35" s="536">
        <f>ROUND(Eigenmischungen!RXS46,1)</f>
        <v>0</v>
      </c>
      <c r="RXP35" s="536">
        <f>ROUND(Eigenmischungen!RXT46,1)</f>
        <v>0</v>
      </c>
      <c r="RXQ35" s="536">
        <f>ROUND(Eigenmischungen!RXU46,1)</f>
        <v>0</v>
      </c>
      <c r="RXR35" s="536">
        <f>ROUND(Eigenmischungen!RXV46,1)</f>
        <v>0</v>
      </c>
      <c r="RXS35" s="536">
        <f>ROUND(Eigenmischungen!RXW46,1)</f>
        <v>0</v>
      </c>
      <c r="RXT35" s="536">
        <f>ROUND(Eigenmischungen!RXX46,1)</f>
        <v>0</v>
      </c>
      <c r="RXU35" s="536">
        <f>ROUND(Eigenmischungen!RXY46,1)</f>
        <v>0</v>
      </c>
      <c r="RXV35" s="536">
        <f>ROUND(Eigenmischungen!RXZ46,1)</f>
        <v>0</v>
      </c>
      <c r="RXW35" s="536">
        <f>ROUND(Eigenmischungen!RYA46,1)</f>
        <v>0</v>
      </c>
      <c r="RXX35" s="536">
        <f>ROUND(Eigenmischungen!RYB46,1)</f>
        <v>0</v>
      </c>
      <c r="RXY35" s="536">
        <f>ROUND(Eigenmischungen!RYC46,1)</f>
        <v>0</v>
      </c>
      <c r="RXZ35" s="536">
        <f>ROUND(Eigenmischungen!RYD46,1)</f>
        <v>0</v>
      </c>
      <c r="RYA35" s="536">
        <f>ROUND(Eigenmischungen!RYE46,1)</f>
        <v>0</v>
      </c>
      <c r="RYB35" s="536">
        <f>ROUND(Eigenmischungen!RYF46,1)</f>
        <v>0</v>
      </c>
      <c r="RYC35" s="536">
        <f>ROUND(Eigenmischungen!RYG46,1)</f>
        <v>0</v>
      </c>
      <c r="RYD35" s="536">
        <f>ROUND(Eigenmischungen!RYH46,1)</f>
        <v>0</v>
      </c>
      <c r="RYE35" s="536">
        <f>ROUND(Eigenmischungen!RYI46,1)</f>
        <v>0</v>
      </c>
      <c r="RYF35" s="536">
        <f>ROUND(Eigenmischungen!RYJ46,1)</f>
        <v>0</v>
      </c>
      <c r="RYG35" s="536">
        <f>ROUND(Eigenmischungen!RYK46,1)</f>
        <v>0</v>
      </c>
      <c r="RYH35" s="536">
        <f>ROUND(Eigenmischungen!RYL46,1)</f>
        <v>0</v>
      </c>
      <c r="RYI35" s="536">
        <f>ROUND(Eigenmischungen!RYM46,1)</f>
        <v>0</v>
      </c>
      <c r="RYJ35" s="536">
        <f>ROUND(Eigenmischungen!RYN46,1)</f>
        <v>0</v>
      </c>
      <c r="RYK35" s="536">
        <f>ROUND(Eigenmischungen!RYO46,1)</f>
        <v>0</v>
      </c>
      <c r="RYL35" s="536">
        <f>ROUND(Eigenmischungen!RYP46,1)</f>
        <v>0</v>
      </c>
      <c r="RYM35" s="536">
        <f>ROUND(Eigenmischungen!RYQ46,1)</f>
        <v>0</v>
      </c>
      <c r="RYN35" s="536">
        <f>ROUND(Eigenmischungen!RYR46,1)</f>
        <v>0</v>
      </c>
      <c r="RYO35" s="536">
        <f>ROUND(Eigenmischungen!RYS46,1)</f>
        <v>0</v>
      </c>
      <c r="RYP35" s="536">
        <f>ROUND(Eigenmischungen!RYT46,1)</f>
        <v>0</v>
      </c>
      <c r="RYQ35" s="536">
        <f>ROUND(Eigenmischungen!RYU46,1)</f>
        <v>0</v>
      </c>
      <c r="RYR35" s="536">
        <f>ROUND(Eigenmischungen!RYV46,1)</f>
        <v>0</v>
      </c>
      <c r="RYS35" s="536">
        <f>ROUND(Eigenmischungen!RYW46,1)</f>
        <v>0</v>
      </c>
      <c r="RYT35" s="536">
        <f>ROUND(Eigenmischungen!RYX46,1)</f>
        <v>0</v>
      </c>
      <c r="RYU35" s="536">
        <f>ROUND(Eigenmischungen!RYY46,1)</f>
        <v>0</v>
      </c>
      <c r="RYV35" s="536">
        <f>ROUND(Eigenmischungen!RYZ46,1)</f>
        <v>0</v>
      </c>
      <c r="RYW35" s="536">
        <f>ROUND(Eigenmischungen!RZA46,1)</f>
        <v>0</v>
      </c>
      <c r="RYX35" s="536">
        <f>ROUND(Eigenmischungen!RZB46,1)</f>
        <v>0</v>
      </c>
      <c r="RYY35" s="536">
        <f>ROUND(Eigenmischungen!RZC46,1)</f>
        <v>0</v>
      </c>
      <c r="RYZ35" s="536">
        <f>ROUND(Eigenmischungen!RZD46,1)</f>
        <v>0</v>
      </c>
      <c r="RZA35" s="536">
        <f>ROUND(Eigenmischungen!RZE46,1)</f>
        <v>0</v>
      </c>
      <c r="RZB35" s="536">
        <f>ROUND(Eigenmischungen!RZF46,1)</f>
        <v>0</v>
      </c>
      <c r="RZC35" s="536">
        <f>ROUND(Eigenmischungen!RZG46,1)</f>
        <v>0</v>
      </c>
      <c r="RZD35" s="536">
        <f>ROUND(Eigenmischungen!RZH46,1)</f>
        <v>0</v>
      </c>
      <c r="RZE35" s="536">
        <f>ROUND(Eigenmischungen!RZI46,1)</f>
        <v>0</v>
      </c>
      <c r="RZF35" s="536">
        <f>ROUND(Eigenmischungen!RZJ46,1)</f>
        <v>0</v>
      </c>
      <c r="RZG35" s="536">
        <f>ROUND(Eigenmischungen!RZK46,1)</f>
        <v>0</v>
      </c>
      <c r="RZH35" s="536">
        <f>ROUND(Eigenmischungen!RZL46,1)</f>
        <v>0</v>
      </c>
      <c r="RZI35" s="536">
        <f>ROUND(Eigenmischungen!RZM46,1)</f>
        <v>0</v>
      </c>
      <c r="RZJ35" s="536">
        <f>ROUND(Eigenmischungen!RZN46,1)</f>
        <v>0</v>
      </c>
      <c r="RZK35" s="536">
        <f>ROUND(Eigenmischungen!RZO46,1)</f>
        <v>0</v>
      </c>
      <c r="RZL35" s="536">
        <f>ROUND(Eigenmischungen!RZP46,1)</f>
        <v>0</v>
      </c>
      <c r="RZM35" s="536">
        <f>ROUND(Eigenmischungen!RZQ46,1)</f>
        <v>0</v>
      </c>
      <c r="RZN35" s="536">
        <f>ROUND(Eigenmischungen!RZR46,1)</f>
        <v>0</v>
      </c>
      <c r="RZO35" s="536">
        <f>ROUND(Eigenmischungen!RZS46,1)</f>
        <v>0</v>
      </c>
      <c r="RZP35" s="536">
        <f>ROUND(Eigenmischungen!RZT46,1)</f>
        <v>0</v>
      </c>
      <c r="RZQ35" s="536">
        <f>ROUND(Eigenmischungen!RZU46,1)</f>
        <v>0</v>
      </c>
      <c r="RZR35" s="536">
        <f>ROUND(Eigenmischungen!RZV46,1)</f>
        <v>0</v>
      </c>
      <c r="RZS35" s="536">
        <f>ROUND(Eigenmischungen!RZW46,1)</f>
        <v>0</v>
      </c>
      <c r="RZT35" s="536">
        <f>ROUND(Eigenmischungen!RZX46,1)</f>
        <v>0</v>
      </c>
      <c r="RZU35" s="536">
        <f>ROUND(Eigenmischungen!RZY46,1)</f>
        <v>0</v>
      </c>
      <c r="RZV35" s="536">
        <f>ROUND(Eigenmischungen!RZZ46,1)</f>
        <v>0</v>
      </c>
      <c r="RZW35" s="536">
        <f>ROUND(Eigenmischungen!SAA46,1)</f>
        <v>0</v>
      </c>
      <c r="RZX35" s="536">
        <f>ROUND(Eigenmischungen!SAB46,1)</f>
        <v>0</v>
      </c>
      <c r="RZY35" s="536">
        <f>ROUND(Eigenmischungen!SAC46,1)</f>
        <v>0</v>
      </c>
      <c r="RZZ35" s="536">
        <f>ROUND(Eigenmischungen!SAD46,1)</f>
        <v>0</v>
      </c>
      <c r="SAA35" s="536">
        <f>ROUND(Eigenmischungen!SAE46,1)</f>
        <v>0</v>
      </c>
      <c r="SAB35" s="536">
        <f>ROUND(Eigenmischungen!SAF46,1)</f>
        <v>0</v>
      </c>
      <c r="SAC35" s="536">
        <f>ROUND(Eigenmischungen!SAG46,1)</f>
        <v>0</v>
      </c>
      <c r="SAD35" s="536">
        <f>ROUND(Eigenmischungen!SAH46,1)</f>
        <v>0</v>
      </c>
      <c r="SAE35" s="536">
        <f>ROUND(Eigenmischungen!SAI46,1)</f>
        <v>0</v>
      </c>
      <c r="SAF35" s="536">
        <f>ROUND(Eigenmischungen!SAJ46,1)</f>
        <v>0</v>
      </c>
      <c r="SAG35" s="536">
        <f>ROUND(Eigenmischungen!SAK46,1)</f>
        <v>0</v>
      </c>
      <c r="SAH35" s="536">
        <f>ROUND(Eigenmischungen!SAL46,1)</f>
        <v>0</v>
      </c>
      <c r="SAI35" s="536">
        <f>ROUND(Eigenmischungen!SAM46,1)</f>
        <v>0</v>
      </c>
      <c r="SAJ35" s="536">
        <f>ROUND(Eigenmischungen!SAN46,1)</f>
        <v>0</v>
      </c>
      <c r="SAK35" s="536">
        <f>ROUND(Eigenmischungen!SAO46,1)</f>
        <v>0</v>
      </c>
      <c r="SAL35" s="536">
        <f>ROUND(Eigenmischungen!SAP46,1)</f>
        <v>0</v>
      </c>
      <c r="SAM35" s="536">
        <f>ROUND(Eigenmischungen!SAQ46,1)</f>
        <v>0</v>
      </c>
      <c r="SAN35" s="536">
        <f>ROUND(Eigenmischungen!SAR46,1)</f>
        <v>0</v>
      </c>
      <c r="SAO35" s="536">
        <f>ROUND(Eigenmischungen!SAS46,1)</f>
        <v>0</v>
      </c>
      <c r="SAP35" s="536">
        <f>ROUND(Eigenmischungen!SAT46,1)</f>
        <v>0</v>
      </c>
      <c r="SAQ35" s="536">
        <f>ROUND(Eigenmischungen!SAU46,1)</f>
        <v>0</v>
      </c>
      <c r="SAR35" s="536">
        <f>ROUND(Eigenmischungen!SAV46,1)</f>
        <v>0</v>
      </c>
      <c r="SAS35" s="536">
        <f>ROUND(Eigenmischungen!SAW46,1)</f>
        <v>0</v>
      </c>
      <c r="SAT35" s="536">
        <f>ROUND(Eigenmischungen!SAX46,1)</f>
        <v>0</v>
      </c>
      <c r="SAU35" s="536">
        <f>ROUND(Eigenmischungen!SAY46,1)</f>
        <v>0</v>
      </c>
      <c r="SAV35" s="536">
        <f>ROUND(Eigenmischungen!SAZ46,1)</f>
        <v>0</v>
      </c>
      <c r="SAW35" s="536">
        <f>ROUND(Eigenmischungen!SBA46,1)</f>
        <v>0</v>
      </c>
      <c r="SAX35" s="536">
        <f>ROUND(Eigenmischungen!SBB46,1)</f>
        <v>0</v>
      </c>
      <c r="SAY35" s="536">
        <f>ROUND(Eigenmischungen!SBC46,1)</f>
        <v>0</v>
      </c>
      <c r="SAZ35" s="536">
        <f>ROUND(Eigenmischungen!SBD46,1)</f>
        <v>0</v>
      </c>
      <c r="SBA35" s="536">
        <f>ROUND(Eigenmischungen!SBE46,1)</f>
        <v>0</v>
      </c>
      <c r="SBB35" s="536">
        <f>ROUND(Eigenmischungen!SBF46,1)</f>
        <v>0</v>
      </c>
      <c r="SBC35" s="536">
        <f>ROUND(Eigenmischungen!SBG46,1)</f>
        <v>0</v>
      </c>
      <c r="SBD35" s="536">
        <f>ROUND(Eigenmischungen!SBH46,1)</f>
        <v>0</v>
      </c>
      <c r="SBE35" s="536">
        <f>ROUND(Eigenmischungen!SBI46,1)</f>
        <v>0</v>
      </c>
      <c r="SBF35" s="536">
        <f>ROUND(Eigenmischungen!SBJ46,1)</f>
        <v>0</v>
      </c>
      <c r="SBG35" s="536">
        <f>ROUND(Eigenmischungen!SBK46,1)</f>
        <v>0</v>
      </c>
      <c r="SBH35" s="536">
        <f>ROUND(Eigenmischungen!SBL46,1)</f>
        <v>0</v>
      </c>
      <c r="SBI35" s="536">
        <f>ROUND(Eigenmischungen!SBM46,1)</f>
        <v>0</v>
      </c>
      <c r="SBJ35" s="536">
        <f>ROUND(Eigenmischungen!SBN46,1)</f>
        <v>0</v>
      </c>
      <c r="SBK35" s="536">
        <f>ROUND(Eigenmischungen!SBO46,1)</f>
        <v>0</v>
      </c>
      <c r="SBL35" s="536">
        <f>ROUND(Eigenmischungen!SBP46,1)</f>
        <v>0</v>
      </c>
      <c r="SBM35" s="536">
        <f>ROUND(Eigenmischungen!SBQ46,1)</f>
        <v>0</v>
      </c>
      <c r="SBN35" s="536">
        <f>ROUND(Eigenmischungen!SBR46,1)</f>
        <v>0</v>
      </c>
      <c r="SBO35" s="536">
        <f>ROUND(Eigenmischungen!SBS46,1)</f>
        <v>0</v>
      </c>
      <c r="SBP35" s="536">
        <f>ROUND(Eigenmischungen!SBT46,1)</f>
        <v>0</v>
      </c>
      <c r="SBQ35" s="536">
        <f>ROUND(Eigenmischungen!SBU46,1)</f>
        <v>0</v>
      </c>
      <c r="SBR35" s="536">
        <f>ROUND(Eigenmischungen!SBV46,1)</f>
        <v>0</v>
      </c>
      <c r="SBS35" s="536">
        <f>ROUND(Eigenmischungen!SBW46,1)</f>
        <v>0</v>
      </c>
      <c r="SBT35" s="536">
        <f>ROUND(Eigenmischungen!SBX46,1)</f>
        <v>0</v>
      </c>
      <c r="SBU35" s="536">
        <f>ROUND(Eigenmischungen!SBY46,1)</f>
        <v>0</v>
      </c>
      <c r="SBV35" s="536">
        <f>ROUND(Eigenmischungen!SBZ46,1)</f>
        <v>0</v>
      </c>
      <c r="SBW35" s="536">
        <f>ROUND(Eigenmischungen!SCA46,1)</f>
        <v>0</v>
      </c>
      <c r="SBX35" s="536">
        <f>ROUND(Eigenmischungen!SCB46,1)</f>
        <v>0</v>
      </c>
      <c r="SBY35" s="536">
        <f>ROUND(Eigenmischungen!SCC46,1)</f>
        <v>0</v>
      </c>
      <c r="SBZ35" s="536">
        <f>ROUND(Eigenmischungen!SCD46,1)</f>
        <v>0</v>
      </c>
      <c r="SCA35" s="536">
        <f>ROUND(Eigenmischungen!SCE46,1)</f>
        <v>0</v>
      </c>
      <c r="SCB35" s="536">
        <f>ROUND(Eigenmischungen!SCF46,1)</f>
        <v>0</v>
      </c>
      <c r="SCC35" s="536">
        <f>ROUND(Eigenmischungen!SCG46,1)</f>
        <v>0</v>
      </c>
      <c r="SCD35" s="536">
        <f>ROUND(Eigenmischungen!SCH46,1)</f>
        <v>0</v>
      </c>
      <c r="SCE35" s="536">
        <f>ROUND(Eigenmischungen!SCI46,1)</f>
        <v>0</v>
      </c>
      <c r="SCF35" s="536">
        <f>ROUND(Eigenmischungen!SCJ46,1)</f>
        <v>0</v>
      </c>
      <c r="SCG35" s="536">
        <f>ROUND(Eigenmischungen!SCK46,1)</f>
        <v>0</v>
      </c>
      <c r="SCH35" s="536">
        <f>ROUND(Eigenmischungen!SCL46,1)</f>
        <v>0</v>
      </c>
      <c r="SCI35" s="536">
        <f>ROUND(Eigenmischungen!SCM46,1)</f>
        <v>0</v>
      </c>
      <c r="SCJ35" s="536">
        <f>ROUND(Eigenmischungen!SCN46,1)</f>
        <v>0</v>
      </c>
      <c r="SCK35" s="536">
        <f>ROUND(Eigenmischungen!SCO46,1)</f>
        <v>0</v>
      </c>
      <c r="SCL35" s="536">
        <f>ROUND(Eigenmischungen!SCP46,1)</f>
        <v>0</v>
      </c>
      <c r="SCM35" s="536">
        <f>ROUND(Eigenmischungen!SCQ46,1)</f>
        <v>0</v>
      </c>
      <c r="SCN35" s="536">
        <f>ROUND(Eigenmischungen!SCR46,1)</f>
        <v>0</v>
      </c>
      <c r="SCO35" s="536">
        <f>ROUND(Eigenmischungen!SCS46,1)</f>
        <v>0</v>
      </c>
      <c r="SCP35" s="536">
        <f>ROUND(Eigenmischungen!SCT46,1)</f>
        <v>0</v>
      </c>
      <c r="SCQ35" s="536">
        <f>ROUND(Eigenmischungen!SCU46,1)</f>
        <v>0</v>
      </c>
      <c r="SCR35" s="536">
        <f>ROUND(Eigenmischungen!SCV46,1)</f>
        <v>0</v>
      </c>
      <c r="SCS35" s="536">
        <f>ROUND(Eigenmischungen!SCW46,1)</f>
        <v>0</v>
      </c>
      <c r="SCT35" s="536">
        <f>ROUND(Eigenmischungen!SCX46,1)</f>
        <v>0</v>
      </c>
      <c r="SCU35" s="536">
        <f>ROUND(Eigenmischungen!SCY46,1)</f>
        <v>0</v>
      </c>
      <c r="SCV35" s="536">
        <f>ROUND(Eigenmischungen!SCZ46,1)</f>
        <v>0</v>
      </c>
      <c r="SCW35" s="536">
        <f>ROUND(Eigenmischungen!SDA46,1)</f>
        <v>0</v>
      </c>
      <c r="SCX35" s="536">
        <f>ROUND(Eigenmischungen!SDB46,1)</f>
        <v>0</v>
      </c>
      <c r="SCY35" s="536">
        <f>ROUND(Eigenmischungen!SDC46,1)</f>
        <v>0</v>
      </c>
      <c r="SCZ35" s="536">
        <f>ROUND(Eigenmischungen!SDD46,1)</f>
        <v>0</v>
      </c>
      <c r="SDA35" s="536">
        <f>ROUND(Eigenmischungen!SDE46,1)</f>
        <v>0</v>
      </c>
      <c r="SDB35" s="536">
        <f>ROUND(Eigenmischungen!SDF46,1)</f>
        <v>0</v>
      </c>
      <c r="SDC35" s="536">
        <f>ROUND(Eigenmischungen!SDG46,1)</f>
        <v>0</v>
      </c>
      <c r="SDD35" s="536">
        <f>ROUND(Eigenmischungen!SDH46,1)</f>
        <v>0</v>
      </c>
      <c r="SDE35" s="536">
        <f>ROUND(Eigenmischungen!SDI46,1)</f>
        <v>0</v>
      </c>
      <c r="SDF35" s="536">
        <f>ROUND(Eigenmischungen!SDJ46,1)</f>
        <v>0</v>
      </c>
      <c r="SDG35" s="536">
        <f>ROUND(Eigenmischungen!SDK46,1)</f>
        <v>0</v>
      </c>
      <c r="SDH35" s="536">
        <f>ROUND(Eigenmischungen!SDL46,1)</f>
        <v>0</v>
      </c>
      <c r="SDI35" s="536">
        <f>ROUND(Eigenmischungen!SDM46,1)</f>
        <v>0</v>
      </c>
      <c r="SDJ35" s="536">
        <f>ROUND(Eigenmischungen!SDN46,1)</f>
        <v>0</v>
      </c>
      <c r="SDK35" s="536">
        <f>ROUND(Eigenmischungen!SDO46,1)</f>
        <v>0</v>
      </c>
      <c r="SDL35" s="536">
        <f>ROUND(Eigenmischungen!SDP46,1)</f>
        <v>0</v>
      </c>
      <c r="SDM35" s="536">
        <f>ROUND(Eigenmischungen!SDQ46,1)</f>
        <v>0</v>
      </c>
      <c r="SDN35" s="536">
        <f>ROUND(Eigenmischungen!SDR46,1)</f>
        <v>0</v>
      </c>
      <c r="SDO35" s="536">
        <f>ROUND(Eigenmischungen!SDS46,1)</f>
        <v>0</v>
      </c>
      <c r="SDP35" s="536">
        <f>ROUND(Eigenmischungen!SDT46,1)</f>
        <v>0</v>
      </c>
      <c r="SDQ35" s="536">
        <f>ROUND(Eigenmischungen!SDU46,1)</f>
        <v>0</v>
      </c>
      <c r="SDR35" s="536">
        <f>ROUND(Eigenmischungen!SDV46,1)</f>
        <v>0</v>
      </c>
      <c r="SDS35" s="536">
        <f>ROUND(Eigenmischungen!SDW46,1)</f>
        <v>0</v>
      </c>
      <c r="SDT35" s="536">
        <f>ROUND(Eigenmischungen!SDX46,1)</f>
        <v>0</v>
      </c>
      <c r="SDU35" s="536">
        <f>ROUND(Eigenmischungen!SDY46,1)</f>
        <v>0</v>
      </c>
      <c r="SDV35" s="536">
        <f>ROUND(Eigenmischungen!SDZ46,1)</f>
        <v>0</v>
      </c>
      <c r="SDW35" s="536">
        <f>ROUND(Eigenmischungen!SEA46,1)</f>
        <v>0</v>
      </c>
      <c r="SDX35" s="536">
        <f>ROUND(Eigenmischungen!SEB46,1)</f>
        <v>0</v>
      </c>
      <c r="SDY35" s="536">
        <f>ROUND(Eigenmischungen!SEC46,1)</f>
        <v>0</v>
      </c>
      <c r="SDZ35" s="536">
        <f>ROUND(Eigenmischungen!SED46,1)</f>
        <v>0</v>
      </c>
      <c r="SEA35" s="536">
        <f>ROUND(Eigenmischungen!SEE46,1)</f>
        <v>0</v>
      </c>
      <c r="SEB35" s="536">
        <f>ROUND(Eigenmischungen!SEF46,1)</f>
        <v>0</v>
      </c>
      <c r="SEC35" s="536">
        <f>ROUND(Eigenmischungen!SEG46,1)</f>
        <v>0</v>
      </c>
      <c r="SED35" s="536">
        <f>ROUND(Eigenmischungen!SEH46,1)</f>
        <v>0</v>
      </c>
      <c r="SEE35" s="536">
        <f>ROUND(Eigenmischungen!SEI46,1)</f>
        <v>0</v>
      </c>
      <c r="SEF35" s="536">
        <f>ROUND(Eigenmischungen!SEJ46,1)</f>
        <v>0</v>
      </c>
      <c r="SEG35" s="536">
        <f>ROUND(Eigenmischungen!SEK46,1)</f>
        <v>0</v>
      </c>
      <c r="SEH35" s="536">
        <f>ROUND(Eigenmischungen!SEL46,1)</f>
        <v>0</v>
      </c>
      <c r="SEI35" s="536">
        <f>ROUND(Eigenmischungen!SEM46,1)</f>
        <v>0</v>
      </c>
      <c r="SEJ35" s="536">
        <f>ROUND(Eigenmischungen!SEN46,1)</f>
        <v>0</v>
      </c>
      <c r="SEK35" s="536">
        <f>ROUND(Eigenmischungen!SEO46,1)</f>
        <v>0</v>
      </c>
      <c r="SEL35" s="536">
        <f>ROUND(Eigenmischungen!SEP46,1)</f>
        <v>0</v>
      </c>
      <c r="SEM35" s="536">
        <f>ROUND(Eigenmischungen!SEQ46,1)</f>
        <v>0</v>
      </c>
      <c r="SEN35" s="536">
        <f>ROUND(Eigenmischungen!SER46,1)</f>
        <v>0</v>
      </c>
      <c r="SEO35" s="536">
        <f>ROUND(Eigenmischungen!SES46,1)</f>
        <v>0</v>
      </c>
      <c r="SEP35" s="536">
        <f>ROUND(Eigenmischungen!SET46,1)</f>
        <v>0</v>
      </c>
      <c r="SEQ35" s="536">
        <f>ROUND(Eigenmischungen!SEU46,1)</f>
        <v>0</v>
      </c>
      <c r="SER35" s="536">
        <f>ROUND(Eigenmischungen!SEV46,1)</f>
        <v>0</v>
      </c>
      <c r="SES35" s="536">
        <f>ROUND(Eigenmischungen!SEW46,1)</f>
        <v>0</v>
      </c>
      <c r="SET35" s="536">
        <f>ROUND(Eigenmischungen!SEX46,1)</f>
        <v>0</v>
      </c>
      <c r="SEU35" s="536">
        <f>ROUND(Eigenmischungen!SEY46,1)</f>
        <v>0</v>
      </c>
      <c r="SEV35" s="536">
        <f>ROUND(Eigenmischungen!SEZ46,1)</f>
        <v>0</v>
      </c>
      <c r="SEW35" s="536">
        <f>ROUND(Eigenmischungen!SFA46,1)</f>
        <v>0</v>
      </c>
      <c r="SEX35" s="536">
        <f>ROUND(Eigenmischungen!SFB46,1)</f>
        <v>0</v>
      </c>
      <c r="SEY35" s="536">
        <f>ROUND(Eigenmischungen!SFC46,1)</f>
        <v>0</v>
      </c>
      <c r="SEZ35" s="536">
        <f>ROUND(Eigenmischungen!SFD46,1)</f>
        <v>0</v>
      </c>
      <c r="SFA35" s="536">
        <f>ROUND(Eigenmischungen!SFE46,1)</f>
        <v>0</v>
      </c>
      <c r="SFB35" s="536">
        <f>ROUND(Eigenmischungen!SFF46,1)</f>
        <v>0</v>
      </c>
      <c r="SFC35" s="536">
        <f>ROUND(Eigenmischungen!SFG46,1)</f>
        <v>0</v>
      </c>
      <c r="SFD35" s="536">
        <f>ROUND(Eigenmischungen!SFH46,1)</f>
        <v>0</v>
      </c>
      <c r="SFE35" s="536">
        <f>ROUND(Eigenmischungen!SFI46,1)</f>
        <v>0</v>
      </c>
      <c r="SFF35" s="536">
        <f>ROUND(Eigenmischungen!SFJ46,1)</f>
        <v>0</v>
      </c>
      <c r="SFG35" s="536">
        <f>ROUND(Eigenmischungen!SFK46,1)</f>
        <v>0</v>
      </c>
      <c r="SFH35" s="536">
        <f>ROUND(Eigenmischungen!SFL46,1)</f>
        <v>0</v>
      </c>
      <c r="SFI35" s="536">
        <f>ROUND(Eigenmischungen!SFM46,1)</f>
        <v>0</v>
      </c>
      <c r="SFJ35" s="536">
        <f>ROUND(Eigenmischungen!SFN46,1)</f>
        <v>0</v>
      </c>
      <c r="SFK35" s="536">
        <f>ROUND(Eigenmischungen!SFO46,1)</f>
        <v>0</v>
      </c>
      <c r="SFL35" s="536">
        <f>ROUND(Eigenmischungen!SFP46,1)</f>
        <v>0</v>
      </c>
      <c r="SFM35" s="536">
        <f>ROUND(Eigenmischungen!SFQ46,1)</f>
        <v>0</v>
      </c>
      <c r="SFN35" s="536">
        <f>ROUND(Eigenmischungen!SFR46,1)</f>
        <v>0</v>
      </c>
      <c r="SFO35" s="536">
        <f>ROUND(Eigenmischungen!SFS46,1)</f>
        <v>0</v>
      </c>
      <c r="SFP35" s="536">
        <f>ROUND(Eigenmischungen!SFT46,1)</f>
        <v>0</v>
      </c>
      <c r="SFQ35" s="536">
        <f>ROUND(Eigenmischungen!SFU46,1)</f>
        <v>0</v>
      </c>
      <c r="SFR35" s="536">
        <f>ROUND(Eigenmischungen!SFV46,1)</f>
        <v>0</v>
      </c>
      <c r="SFS35" s="536">
        <f>ROUND(Eigenmischungen!SFW46,1)</f>
        <v>0</v>
      </c>
      <c r="SFT35" s="536">
        <f>ROUND(Eigenmischungen!SFX46,1)</f>
        <v>0</v>
      </c>
      <c r="SFU35" s="536">
        <f>ROUND(Eigenmischungen!SFY46,1)</f>
        <v>0</v>
      </c>
      <c r="SFV35" s="536">
        <f>ROUND(Eigenmischungen!SFZ46,1)</f>
        <v>0</v>
      </c>
      <c r="SFW35" s="536">
        <f>ROUND(Eigenmischungen!SGA46,1)</f>
        <v>0</v>
      </c>
      <c r="SFX35" s="536">
        <f>ROUND(Eigenmischungen!SGB46,1)</f>
        <v>0</v>
      </c>
      <c r="SFY35" s="536">
        <f>ROUND(Eigenmischungen!SGC46,1)</f>
        <v>0</v>
      </c>
      <c r="SFZ35" s="536">
        <f>ROUND(Eigenmischungen!SGD46,1)</f>
        <v>0</v>
      </c>
      <c r="SGA35" s="536">
        <f>ROUND(Eigenmischungen!SGE46,1)</f>
        <v>0</v>
      </c>
      <c r="SGB35" s="536">
        <f>ROUND(Eigenmischungen!SGF46,1)</f>
        <v>0</v>
      </c>
      <c r="SGC35" s="536">
        <f>ROUND(Eigenmischungen!SGG46,1)</f>
        <v>0</v>
      </c>
      <c r="SGD35" s="536">
        <f>ROUND(Eigenmischungen!SGH46,1)</f>
        <v>0</v>
      </c>
      <c r="SGE35" s="536">
        <f>ROUND(Eigenmischungen!SGI46,1)</f>
        <v>0</v>
      </c>
      <c r="SGF35" s="536">
        <f>ROUND(Eigenmischungen!SGJ46,1)</f>
        <v>0</v>
      </c>
      <c r="SGG35" s="536">
        <f>ROUND(Eigenmischungen!SGK46,1)</f>
        <v>0</v>
      </c>
      <c r="SGH35" s="536">
        <f>ROUND(Eigenmischungen!SGL46,1)</f>
        <v>0</v>
      </c>
      <c r="SGI35" s="536">
        <f>ROUND(Eigenmischungen!SGM46,1)</f>
        <v>0</v>
      </c>
      <c r="SGJ35" s="536">
        <f>ROUND(Eigenmischungen!SGN46,1)</f>
        <v>0</v>
      </c>
      <c r="SGK35" s="536">
        <f>ROUND(Eigenmischungen!SGO46,1)</f>
        <v>0</v>
      </c>
      <c r="SGL35" s="536">
        <f>ROUND(Eigenmischungen!SGP46,1)</f>
        <v>0</v>
      </c>
      <c r="SGM35" s="536">
        <f>ROUND(Eigenmischungen!SGQ46,1)</f>
        <v>0</v>
      </c>
      <c r="SGN35" s="536">
        <f>ROUND(Eigenmischungen!SGR46,1)</f>
        <v>0</v>
      </c>
      <c r="SGO35" s="536">
        <f>ROUND(Eigenmischungen!SGS46,1)</f>
        <v>0</v>
      </c>
      <c r="SGP35" s="536">
        <f>ROUND(Eigenmischungen!SGT46,1)</f>
        <v>0</v>
      </c>
      <c r="SGQ35" s="536">
        <f>ROUND(Eigenmischungen!SGU46,1)</f>
        <v>0</v>
      </c>
      <c r="SGR35" s="536">
        <f>ROUND(Eigenmischungen!SGV46,1)</f>
        <v>0</v>
      </c>
      <c r="SGS35" s="536">
        <f>ROUND(Eigenmischungen!SGW46,1)</f>
        <v>0</v>
      </c>
      <c r="SGT35" s="536">
        <f>ROUND(Eigenmischungen!SGX46,1)</f>
        <v>0</v>
      </c>
      <c r="SGU35" s="536">
        <f>ROUND(Eigenmischungen!SGY46,1)</f>
        <v>0</v>
      </c>
      <c r="SGV35" s="536">
        <f>ROUND(Eigenmischungen!SGZ46,1)</f>
        <v>0</v>
      </c>
      <c r="SGW35" s="536">
        <f>ROUND(Eigenmischungen!SHA46,1)</f>
        <v>0</v>
      </c>
      <c r="SGX35" s="536">
        <f>ROUND(Eigenmischungen!SHB46,1)</f>
        <v>0</v>
      </c>
      <c r="SGY35" s="536">
        <f>ROUND(Eigenmischungen!SHC46,1)</f>
        <v>0</v>
      </c>
      <c r="SGZ35" s="536">
        <f>ROUND(Eigenmischungen!SHD46,1)</f>
        <v>0</v>
      </c>
      <c r="SHA35" s="536">
        <f>ROUND(Eigenmischungen!SHE46,1)</f>
        <v>0</v>
      </c>
      <c r="SHB35" s="536">
        <f>ROUND(Eigenmischungen!SHF46,1)</f>
        <v>0</v>
      </c>
      <c r="SHC35" s="536">
        <f>ROUND(Eigenmischungen!SHG46,1)</f>
        <v>0</v>
      </c>
      <c r="SHD35" s="536">
        <f>ROUND(Eigenmischungen!SHH46,1)</f>
        <v>0</v>
      </c>
      <c r="SHE35" s="536">
        <f>ROUND(Eigenmischungen!SHI46,1)</f>
        <v>0</v>
      </c>
      <c r="SHF35" s="536">
        <f>ROUND(Eigenmischungen!SHJ46,1)</f>
        <v>0</v>
      </c>
      <c r="SHG35" s="536">
        <f>ROUND(Eigenmischungen!SHK46,1)</f>
        <v>0</v>
      </c>
      <c r="SHH35" s="536">
        <f>ROUND(Eigenmischungen!SHL46,1)</f>
        <v>0</v>
      </c>
      <c r="SHI35" s="536">
        <f>ROUND(Eigenmischungen!SHM46,1)</f>
        <v>0</v>
      </c>
      <c r="SHJ35" s="536">
        <f>ROUND(Eigenmischungen!SHN46,1)</f>
        <v>0</v>
      </c>
      <c r="SHK35" s="536">
        <f>ROUND(Eigenmischungen!SHO46,1)</f>
        <v>0</v>
      </c>
      <c r="SHL35" s="536">
        <f>ROUND(Eigenmischungen!SHP46,1)</f>
        <v>0</v>
      </c>
      <c r="SHM35" s="536">
        <f>ROUND(Eigenmischungen!SHQ46,1)</f>
        <v>0</v>
      </c>
      <c r="SHN35" s="536">
        <f>ROUND(Eigenmischungen!SHR46,1)</f>
        <v>0</v>
      </c>
      <c r="SHO35" s="536">
        <f>ROUND(Eigenmischungen!SHS46,1)</f>
        <v>0</v>
      </c>
      <c r="SHP35" s="536">
        <f>ROUND(Eigenmischungen!SHT46,1)</f>
        <v>0</v>
      </c>
      <c r="SHQ35" s="536">
        <f>ROUND(Eigenmischungen!SHU46,1)</f>
        <v>0</v>
      </c>
      <c r="SHR35" s="536">
        <f>ROUND(Eigenmischungen!SHV46,1)</f>
        <v>0</v>
      </c>
      <c r="SHS35" s="536">
        <f>ROUND(Eigenmischungen!SHW46,1)</f>
        <v>0</v>
      </c>
      <c r="SHT35" s="536">
        <f>ROUND(Eigenmischungen!SHX46,1)</f>
        <v>0</v>
      </c>
      <c r="SHU35" s="536">
        <f>ROUND(Eigenmischungen!SHY46,1)</f>
        <v>0</v>
      </c>
      <c r="SHV35" s="536">
        <f>ROUND(Eigenmischungen!SHZ46,1)</f>
        <v>0</v>
      </c>
      <c r="SHW35" s="536">
        <f>ROUND(Eigenmischungen!SIA46,1)</f>
        <v>0</v>
      </c>
      <c r="SHX35" s="536">
        <f>ROUND(Eigenmischungen!SIB46,1)</f>
        <v>0</v>
      </c>
      <c r="SHY35" s="536">
        <f>ROUND(Eigenmischungen!SIC46,1)</f>
        <v>0</v>
      </c>
      <c r="SHZ35" s="536">
        <f>ROUND(Eigenmischungen!SID46,1)</f>
        <v>0</v>
      </c>
      <c r="SIA35" s="536">
        <f>ROUND(Eigenmischungen!SIE46,1)</f>
        <v>0</v>
      </c>
      <c r="SIB35" s="536">
        <f>ROUND(Eigenmischungen!SIF46,1)</f>
        <v>0</v>
      </c>
      <c r="SIC35" s="536">
        <f>ROUND(Eigenmischungen!SIG46,1)</f>
        <v>0</v>
      </c>
      <c r="SID35" s="536">
        <f>ROUND(Eigenmischungen!SIH46,1)</f>
        <v>0</v>
      </c>
      <c r="SIE35" s="536">
        <f>ROUND(Eigenmischungen!SII46,1)</f>
        <v>0</v>
      </c>
      <c r="SIF35" s="536">
        <f>ROUND(Eigenmischungen!SIJ46,1)</f>
        <v>0</v>
      </c>
      <c r="SIG35" s="536">
        <f>ROUND(Eigenmischungen!SIK46,1)</f>
        <v>0</v>
      </c>
      <c r="SIH35" s="536">
        <f>ROUND(Eigenmischungen!SIL46,1)</f>
        <v>0</v>
      </c>
      <c r="SII35" s="536">
        <f>ROUND(Eigenmischungen!SIM46,1)</f>
        <v>0</v>
      </c>
      <c r="SIJ35" s="536">
        <f>ROUND(Eigenmischungen!SIN46,1)</f>
        <v>0</v>
      </c>
      <c r="SIK35" s="536">
        <f>ROUND(Eigenmischungen!SIO46,1)</f>
        <v>0</v>
      </c>
      <c r="SIL35" s="536">
        <f>ROUND(Eigenmischungen!SIP46,1)</f>
        <v>0</v>
      </c>
      <c r="SIM35" s="536">
        <f>ROUND(Eigenmischungen!SIQ46,1)</f>
        <v>0</v>
      </c>
      <c r="SIN35" s="536">
        <f>ROUND(Eigenmischungen!SIR46,1)</f>
        <v>0</v>
      </c>
      <c r="SIO35" s="536">
        <f>ROUND(Eigenmischungen!SIS46,1)</f>
        <v>0</v>
      </c>
      <c r="SIP35" s="536">
        <f>ROUND(Eigenmischungen!SIT46,1)</f>
        <v>0</v>
      </c>
      <c r="SIQ35" s="536">
        <f>ROUND(Eigenmischungen!SIU46,1)</f>
        <v>0</v>
      </c>
      <c r="SIR35" s="536">
        <f>ROUND(Eigenmischungen!SIV46,1)</f>
        <v>0</v>
      </c>
      <c r="SIS35" s="536">
        <f>ROUND(Eigenmischungen!SIW46,1)</f>
        <v>0</v>
      </c>
      <c r="SIT35" s="536">
        <f>ROUND(Eigenmischungen!SIX46,1)</f>
        <v>0</v>
      </c>
      <c r="SIU35" s="536">
        <f>ROUND(Eigenmischungen!SIY46,1)</f>
        <v>0</v>
      </c>
      <c r="SIV35" s="536">
        <f>ROUND(Eigenmischungen!SIZ46,1)</f>
        <v>0</v>
      </c>
      <c r="SIW35" s="536">
        <f>ROUND(Eigenmischungen!SJA46,1)</f>
        <v>0</v>
      </c>
      <c r="SIX35" s="536">
        <f>ROUND(Eigenmischungen!SJB46,1)</f>
        <v>0</v>
      </c>
      <c r="SIY35" s="536">
        <f>ROUND(Eigenmischungen!SJC46,1)</f>
        <v>0</v>
      </c>
      <c r="SIZ35" s="536">
        <f>ROUND(Eigenmischungen!SJD46,1)</f>
        <v>0</v>
      </c>
      <c r="SJA35" s="536">
        <f>ROUND(Eigenmischungen!SJE46,1)</f>
        <v>0</v>
      </c>
      <c r="SJB35" s="536">
        <f>ROUND(Eigenmischungen!SJF46,1)</f>
        <v>0</v>
      </c>
      <c r="SJC35" s="536">
        <f>ROUND(Eigenmischungen!SJG46,1)</f>
        <v>0</v>
      </c>
      <c r="SJD35" s="536">
        <f>ROUND(Eigenmischungen!SJH46,1)</f>
        <v>0</v>
      </c>
      <c r="SJE35" s="536">
        <f>ROUND(Eigenmischungen!SJI46,1)</f>
        <v>0</v>
      </c>
      <c r="SJF35" s="536">
        <f>ROUND(Eigenmischungen!SJJ46,1)</f>
        <v>0</v>
      </c>
      <c r="SJG35" s="536">
        <f>ROUND(Eigenmischungen!SJK46,1)</f>
        <v>0</v>
      </c>
      <c r="SJH35" s="536">
        <f>ROUND(Eigenmischungen!SJL46,1)</f>
        <v>0</v>
      </c>
      <c r="SJI35" s="536">
        <f>ROUND(Eigenmischungen!SJM46,1)</f>
        <v>0</v>
      </c>
      <c r="SJJ35" s="536">
        <f>ROUND(Eigenmischungen!SJN46,1)</f>
        <v>0</v>
      </c>
      <c r="SJK35" s="536">
        <f>ROUND(Eigenmischungen!SJO46,1)</f>
        <v>0</v>
      </c>
      <c r="SJL35" s="536">
        <f>ROUND(Eigenmischungen!SJP46,1)</f>
        <v>0</v>
      </c>
      <c r="SJM35" s="536">
        <f>ROUND(Eigenmischungen!SJQ46,1)</f>
        <v>0</v>
      </c>
      <c r="SJN35" s="536">
        <f>ROUND(Eigenmischungen!SJR46,1)</f>
        <v>0</v>
      </c>
      <c r="SJO35" s="536">
        <f>ROUND(Eigenmischungen!SJS46,1)</f>
        <v>0</v>
      </c>
      <c r="SJP35" s="536">
        <f>ROUND(Eigenmischungen!SJT46,1)</f>
        <v>0</v>
      </c>
      <c r="SJQ35" s="536">
        <f>ROUND(Eigenmischungen!SJU46,1)</f>
        <v>0</v>
      </c>
      <c r="SJR35" s="536">
        <f>ROUND(Eigenmischungen!SJV46,1)</f>
        <v>0</v>
      </c>
      <c r="SJS35" s="536">
        <f>ROUND(Eigenmischungen!SJW46,1)</f>
        <v>0</v>
      </c>
      <c r="SJT35" s="536">
        <f>ROUND(Eigenmischungen!SJX46,1)</f>
        <v>0</v>
      </c>
      <c r="SJU35" s="536">
        <f>ROUND(Eigenmischungen!SJY46,1)</f>
        <v>0</v>
      </c>
      <c r="SJV35" s="536">
        <f>ROUND(Eigenmischungen!SJZ46,1)</f>
        <v>0</v>
      </c>
      <c r="SJW35" s="536">
        <f>ROUND(Eigenmischungen!SKA46,1)</f>
        <v>0</v>
      </c>
      <c r="SJX35" s="536">
        <f>ROUND(Eigenmischungen!SKB46,1)</f>
        <v>0</v>
      </c>
      <c r="SJY35" s="536">
        <f>ROUND(Eigenmischungen!SKC46,1)</f>
        <v>0</v>
      </c>
      <c r="SJZ35" s="536">
        <f>ROUND(Eigenmischungen!SKD46,1)</f>
        <v>0</v>
      </c>
      <c r="SKA35" s="536">
        <f>ROUND(Eigenmischungen!SKE46,1)</f>
        <v>0</v>
      </c>
      <c r="SKB35" s="536">
        <f>ROUND(Eigenmischungen!SKF46,1)</f>
        <v>0</v>
      </c>
      <c r="SKC35" s="536">
        <f>ROUND(Eigenmischungen!SKG46,1)</f>
        <v>0</v>
      </c>
      <c r="SKD35" s="536">
        <f>ROUND(Eigenmischungen!SKH46,1)</f>
        <v>0</v>
      </c>
      <c r="SKE35" s="536">
        <f>ROUND(Eigenmischungen!SKI46,1)</f>
        <v>0</v>
      </c>
      <c r="SKF35" s="536">
        <f>ROUND(Eigenmischungen!SKJ46,1)</f>
        <v>0</v>
      </c>
      <c r="SKG35" s="536">
        <f>ROUND(Eigenmischungen!SKK46,1)</f>
        <v>0</v>
      </c>
      <c r="SKH35" s="536">
        <f>ROUND(Eigenmischungen!SKL46,1)</f>
        <v>0</v>
      </c>
      <c r="SKI35" s="536">
        <f>ROUND(Eigenmischungen!SKM46,1)</f>
        <v>0</v>
      </c>
      <c r="SKJ35" s="536">
        <f>ROUND(Eigenmischungen!SKN46,1)</f>
        <v>0</v>
      </c>
      <c r="SKK35" s="536">
        <f>ROUND(Eigenmischungen!SKO46,1)</f>
        <v>0</v>
      </c>
      <c r="SKL35" s="536">
        <f>ROUND(Eigenmischungen!SKP46,1)</f>
        <v>0</v>
      </c>
      <c r="SKM35" s="536">
        <f>ROUND(Eigenmischungen!SKQ46,1)</f>
        <v>0</v>
      </c>
      <c r="SKN35" s="536">
        <f>ROUND(Eigenmischungen!SKR46,1)</f>
        <v>0</v>
      </c>
      <c r="SKO35" s="536">
        <f>ROUND(Eigenmischungen!SKS46,1)</f>
        <v>0</v>
      </c>
      <c r="SKP35" s="536">
        <f>ROUND(Eigenmischungen!SKT46,1)</f>
        <v>0</v>
      </c>
      <c r="SKQ35" s="536">
        <f>ROUND(Eigenmischungen!SKU46,1)</f>
        <v>0</v>
      </c>
      <c r="SKR35" s="536">
        <f>ROUND(Eigenmischungen!SKV46,1)</f>
        <v>0</v>
      </c>
      <c r="SKS35" s="536">
        <f>ROUND(Eigenmischungen!SKW46,1)</f>
        <v>0</v>
      </c>
      <c r="SKT35" s="536">
        <f>ROUND(Eigenmischungen!SKX46,1)</f>
        <v>0</v>
      </c>
      <c r="SKU35" s="536">
        <f>ROUND(Eigenmischungen!SKY46,1)</f>
        <v>0</v>
      </c>
      <c r="SKV35" s="536">
        <f>ROUND(Eigenmischungen!SKZ46,1)</f>
        <v>0</v>
      </c>
      <c r="SKW35" s="536">
        <f>ROUND(Eigenmischungen!SLA46,1)</f>
        <v>0</v>
      </c>
      <c r="SKX35" s="536">
        <f>ROUND(Eigenmischungen!SLB46,1)</f>
        <v>0</v>
      </c>
      <c r="SKY35" s="536">
        <f>ROUND(Eigenmischungen!SLC46,1)</f>
        <v>0</v>
      </c>
      <c r="SKZ35" s="536">
        <f>ROUND(Eigenmischungen!SLD46,1)</f>
        <v>0</v>
      </c>
      <c r="SLA35" s="536">
        <f>ROUND(Eigenmischungen!SLE46,1)</f>
        <v>0</v>
      </c>
      <c r="SLB35" s="536">
        <f>ROUND(Eigenmischungen!SLF46,1)</f>
        <v>0</v>
      </c>
      <c r="SLC35" s="536">
        <f>ROUND(Eigenmischungen!SLG46,1)</f>
        <v>0</v>
      </c>
      <c r="SLD35" s="536">
        <f>ROUND(Eigenmischungen!SLH46,1)</f>
        <v>0</v>
      </c>
      <c r="SLE35" s="536">
        <f>ROUND(Eigenmischungen!SLI46,1)</f>
        <v>0</v>
      </c>
      <c r="SLF35" s="536">
        <f>ROUND(Eigenmischungen!SLJ46,1)</f>
        <v>0</v>
      </c>
      <c r="SLG35" s="536">
        <f>ROUND(Eigenmischungen!SLK46,1)</f>
        <v>0</v>
      </c>
      <c r="SLH35" s="536">
        <f>ROUND(Eigenmischungen!SLL46,1)</f>
        <v>0</v>
      </c>
      <c r="SLI35" s="536">
        <f>ROUND(Eigenmischungen!SLM46,1)</f>
        <v>0</v>
      </c>
      <c r="SLJ35" s="536">
        <f>ROUND(Eigenmischungen!SLN46,1)</f>
        <v>0</v>
      </c>
      <c r="SLK35" s="536">
        <f>ROUND(Eigenmischungen!SLO46,1)</f>
        <v>0</v>
      </c>
      <c r="SLL35" s="536">
        <f>ROUND(Eigenmischungen!SLP46,1)</f>
        <v>0</v>
      </c>
      <c r="SLM35" s="536">
        <f>ROUND(Eigenmischungen!SLQ46,1)</f>
        <v>0</v>
      </c>
      <c r="SLN35" s="536">
        <f>ROUND(Eigenmischungen!SLR46,1)</f>
        <v>0</v>
      </c>
      <c r="SLO35" s="536">
        <f>ROUND(Eigenmischungen!SLS46,1)</f>
        <v>0</v>
      </c>
      <c r="SLP35" s="536">
        <f>ROUND(Eigenmischungen!SLT46,1)</f>
        <v>0</v>
      </c>
      <c r="SLQ35" s="536">
        <f>ROUND(Eigenmischungen!SLU46,1)</f>
        <v>0</v>
      </c>
      <c r="SLR35" s="536">
        <f>ROUND(Eigenmischungen!SLV46,1)</f>
        <v>0</v>
      </c>
      <c r="SLS35" s="536">
        <f>ROUND(Eigenmischungen!SLW46,1)</f>
        <v>0</v>
      </c>
      <c r="SLT35" s="536">
        <f>ROUND(Eigenmischungen!SLX46,1)</f>
        <v>0</v>
      </c>
      <c r="SLU35" s="536">
        <f>ROUND(Eigenmischungen!SLY46,1)</f>
        <v>0</v>
      </c>
      <c r="SLV35" s="536">
        <f>ROUND(Eigenmischungen!SLZ46,1)</f>
        <v>0</v>
      </c>
      <c r="SLW35" s="536">
        <f>ROUND(Eigenmischungen!SMA46,1)</f>
        <v>0</v>
      </c>
      <c r="SLX35" s="536">
        <f>ROUND(Eigenmischungen!SMB46,1)</f>
        <v>0</v>
      </c>
      <c r="SLY35" s="536">
        <f>ROUND(Eigenmischungen!SMC46,1)</f>
        <v>0</v>
      </c>
      <c r="SLZ35" s="536">
        <f>ROUND(Eigenmischungen!SMD46,1)</f>
        <v>0</v>
      </c>
      <c r="SMA35" s="536">
        <f>ROUND(Eigenmischungen!SME46,1)</f>
        <v>0</v>
      </c>
      <c r="SMB35" s="536">
        <f>ROUND(Eigenmischungen!SMF46,1)</f>
        <v>0</v>
      </c>
      <c r="SMC35" s="536">
        <f>ROUND(Eigenmischungen!SMG46,1)</f>
        <v>0</v>
      </c>
      <c r="SMD35" s="536">
        <f>ROUND(Eigenmischungen!SMH46,1)</f>
        <v>0</v>
      </c>
      <c r="SME35" s="536">
        <f>ROUND(Eigenmischungen!SMI46,1)</f>
        <v>0</v>
      </c>
      <c r="SMF35" s="536">
        <f>ROUND(Eigenmischungen!SMJ46,1)</f>
        <v>0</v>
      </c>
      <c r="SMG35" s="536">
        <f>ROUND(Eigenmischungen!SMK46,1)</f>
        <v>0</v>
      </c>
      <c r="SMH35" s="536">
        <f>ROUND(Eigenmischungen!SML46,1)</f>
        <v>0</v>
      </c>
      <c r="SMI35" s="536">
        <f>ROUND(Eigenmischungen!SMM46,1)</f>
        <v>0</v>
      </c>
      <c r="SMJ35" s="536">
        <f>ROUND(Eigenmischungen!SMN46,1)</f>
        <v>0</v>
      </c>
      <c r="SMK35" s="536">
        <f>ROUND(Eigenmischungen!SMO46,1)</f>
        <v>0</v>
      </c>
      <c r="SML35" s="536">
        <f>ROUND(Eigenmischungen!SMP46,1)</f>
        <v>0</v>
      </c>
      <c r="SMM35" s="536">
        <f>ROUND(Eigenmischungen!SMQ46,1)</f>
        <v>0</v>
      </c>
      <c r="SMN35" s="536">
        <f>ROUND(Eigenmischungen!SMR46,1)</f>
        <v>0</v>
      </c>
      <c r="SMO35" s="536">
        <f>ROUND(Eigenmischungen!SMS46,1)</f>
        <v>0</v>
      </c>
      <c r="SMP35" s="536">
        <f>ROUND(Eigenmischungen!SMT46,1)</f>
        <v>0</v>
      </c>
      <c r="SMQ35" s="536">
        <f>ROUND(Eigenmischungen!SMU46,1)</f>
        <v>0</v>
      </c>
      <c r="SMR35" s="536">
        <f>ROUND(Eigenmischungen!SMV46,1)</f>
        <v>0</v>
      </c>
      <c r="SMS35" s="536">
        <f>ROUND(Eigenmischungen!SMW46,1)</f>
        <v>0</v>
      </c>
      <c r="SMT35" s="536">
        <f>ROUND(Eigenmischungen!SMX46,1)</f>
        <v>0</v>
      </c>
      <c r="SMU35" s="536">
        <f>ROUND(Eigenmischungen!SMY46,1)</f>
        <v>0</v>
      </c>
      <c r="SMV35" s="536">
        <f>ROUND(Eigenmischungen!SMZ46,1)</f>
        <v>0</v>
      </c>
      <c r="SMW35" s="536">
        <f>ROUND(Eigenmischungen!SNA46,1)</f>
        <v>0</v>
      </c>
      <c r="SMX35" s="536">
        <f>ROUND(Eigenmischungen!SNB46,1)</f>
        <v>0</v>
      </c>
      <c r="SMY35" s="536">
        <f>ROUND(Eigenmischungen!SNC46,1)</f>
        <v>0</v>
      </c>
      <c r="SMZ35" s="536">
        <f>ROUND(Eigenmischungen!SND46,1)</f>
        <v>0</v>
      </c>
      <c r="SNA35" s="536">
        <f>ROUND(Eigenmischungen!SNE46,1)</f>
        <v>0</v>
      </c>
      <c r="SNB35" s="536">
        <f>ROUND(Eigenmischungen!SNF46,1)</f>
        <v>0</v>
      </c>
      <c r="SNC35" s="536">
        <f>ROUND(Eigenmischungen!SNG46,1)</f>
        <v>0</v>
      </c>
      <c r="SND35" s="536">
        <f>ROUND(Eigenmischungen!SNH46,1)</f>
        <v>0</v>
      </c>
      <c r="SNE35" s="536">
        <f>ROUND(Eigenmischungen!SNI46,1)</f>
        <v>0</v>
      </c>
      <c r="SNF35" s="536">
        <f>ROUND(Eigenmischungen!SNJ46,1)</f>
        <v>0</v>
      </c>
      <c r="SNG35" s="536">
        <f>ROUND(Eigenmischungen!SNK46,1)</f>
        <v>0</v>
      </c>
      <c r="SNH35" s="536">
        <f>ROUND(Eigenmischungen!SNL46,1)</f>
        <v>0</v>
      </c>
      <c r="SNI35" s="536">
        <f>ROUND(Eigenmischungen!SNM46,1)</f>
        <v>0</v>
      </c>
      <c r="SNJ35" s="536">
        <f>ROUND(Eigenmischungen!SNN46,1)</f>
        <v>0</v>
      </c>
      <c r="SNK35" s="536">
        <f>ROUND(Eigenmischungen!SNO46,1)</f>
        <v>0</v>
      </c>
      <c r="SNL35" s="536">
        <f>ROUND(Eigenmischungen!SNP46,1)</f>
        <v>0</v>
      </c>
      <c r="SNM35" s="536">
        <f>ROUND(Eigenmischungen!SNQ46,1)</f>
        <v>0</v>
      </c>
      <c r="SNN35" s="536">
        <f>ROUND(Eigenmischungen!SNR46,1)</f>
        <v>0</v>
      </c>
      <c r="SNO35" s="536">
        <f>ROUND(Eigenmischungen!SNS46,1)</f>
        <v>0</v>
      </c>
      <c r="SNP35" s="536">
        <f>ROUND(Eigenmischungen!SNT46,1)</f>
        <v>0</v>
      </c>
      <c r="SNQ35" s="536">
        <f>ROUND(Eigenmischungen!SNU46,1)</f>
        <v>0</v>
      </c>
      <c r="SNR35" s="536">
        <f>ROUND(Eigenmischungen!SNV46,1)</f>
        <v>0</v>
      </c>
      <c r="SNS35" s="536">
        <f>ROUND(Eigenmischungen!SNW46,1)</f>
        <v>0</v>
      </c>
      <c r="SNT35" s="536">
        <f>ROUND(Eigenmischungen!SNX46,1)</f>
        <v>0</v>
      </c>
      <c r="SNU35" s="536">
        <f>ROUND(Eigenmischungen!SNY46,1)</f>
        <v>0</v>
      </c>
      <c r="SNV35" s="536">
        <f>ROUND(Eigenmischungen!SNZ46,1)</f>
        <v>0</v>
      </c>
      <c r="SNW35" s="536">
        <f>ROUND(Eigenmischungen!SOA46,1)</f>
        <v>0</v>
      </c>
      <c r="SNX35" s="536">
        <f>ROUND(Eigenmischungen!SOB46,1)</f>
        <v>0</v>
      </c>
      <c r="SNY35" s="536">
        <f>ROUND(Eigenmischungen!SOC46,1)</f>
        <v>0</v>
      </c>
      <c r="SNZ35" s="536">
        <f>ROUND(Eigenmischungen!SOD46,1)</f>
        <v>0</v>
      </c>
      <c r="SOA35" s="536">
        <f>ROUND(Eigenmischungen!SOE46,1)</f>
        <v>0</v>
      </c>
      <c r="SOB35" s="536">
        <f>ROUND(Eigenmischungen!SOF46,1)</f>
        <v>0</v>
      </c>
      <c r="SOC35" s="536">
        <f>ROUND(Eigenmischungen!SOG46,1)</f>
        <v>0</v>
      </c>
      <c r="SOD35" s="536">
        <f>ROUND(Eigenmischungen!SOH46,1)</f>
        <v>0</v>
      </c>
      <c r="SOE35" s="536">
        <f>ROUND(Eigenmischungen!SOI46,1)</f>
        <v>0</v>
      </c>
      <c r="SOF35" s="536">
        <f>ROUND(Eigenmischungen!SOJ46,1)</f>
        <v>0</v>
      </c>
      <c r="SOG35" s="536">
        <f>ROUND(Eigenmischungen!SOK46,1)</f>
        <v>0</v>
      </c>
      <c r="SOH35" s="536">
        <f>ROUND(Eigenmischungen!SOL46,1)</f>
        <v>0</v>
      </c>
      <c r="SOI35" s="536">
        <f>ROUND(Eigenmischungen!SOM46,1)</f>
        <v>0</v>
      </c>
      <c r="SOJ35" s="536">
        <f>ROUND(Eigenmischungen!SON46,1)</f>
        <v>0</v>
      </c>
      <c r="SOK35" s="536">
        <f>ROUND(Eigenmischungen!SOO46,1)</f>
        <v>0</v>
      </c>
      <c r="SOL35" s="536">
        <f>ROUND(Eigenmischungen!SOP46,1)</f>
        <v>0</v>
      </c>
      <c r="SOM35" s="536">
        <f>ROUND(Eigenmischungen!SOQ46,1)</f>
        <v>0</v>
      </c>
      <c r="SON35" s="536">
        <f>ROUND(Eigenmischungen!SOR46,1)</f>
        <v>0</v>
      </c>
      <c r="SOO35" s="536">
        <f>ROUND(Eigenmischungen!SOS46,1)</f>
        <v>0</v>
      </c>
      <c r="SOP35" s="536">
        <f>ROUND(Eigenmischungen!SOT46,1)</f>
        <v>0</v>
      </c>
      <c r="SOQ35" s="536">
        <f>ROUND(Eigenmischungen!SOU46,1)</f>
        <v>0</v>
      </c>
      <c r="SOR35" s="536">
        <f>ROUND(Eigenmischungen!SOV46,1)</f>
        <v>0</v>
      </c>
      <c r="SOS35" s="536">
        <f>ROUND(Eigenmischungen!SOW46,1)</f>
        <v>0</v>
      </c>
      <c r="SOT35" s="536">
        <f>ROUND(Eigenmischungen!SOX46,1)</f>
        <v>0</v>
      </c>
      <c r="SOU35" s="536">
        <f>ROUND(Eigenmischungen!SOY46,1)</f>
        <v>0</v>
      </c>
      <c r="SOV35" s="536">
        <f>ROUND(Eigenmischungen!SOZ46,1)</f>
        <v>0</v>
      </c>
      <c r="SOW35" s="536">
        <f>ROUND(Eigenmischungen!SPA46,1)</f>
        <v>0</v>
      </c>
      <c r="SOX35" s="536">
        <f>ROUND(Eigenmischungen!SPB46,1)</f>
        <v>0</v>
      </c>
      <c r="SOY35" s="536">
        <f>ROUND(Eigenmischungen!SPC46,1)</f>
        <v>0</v>
      </c>
      <c r="SOZ35" s="536">
        <f>ROUND(Eigenmischungen!SPD46,1)</f>
        <v>0</v>
      </c>
      <c r="SPA35" s="536">
        <f>ROUND(Eigenmischungen!SPE46,1)</f>
        <v>0</v>
      </c>
      <c r="SPB35" s="536">
        <f>ROUND(Eigenmischungen!SPF46,1)</f>
        <v>0</v>
      </c>
      <c r="SPC35" s="536">
        <f>ROUND(Eigenmischungen!SPG46,1)</f>
        <v>0</v>
      </c>
      <c r="SPD35" s="536">
        <f>ROUND(Eigenmischungen!SPH46,1)</f>
        <v>0</v>
      </c>
      <c r="SPE35" s="536">
        <f>ROUND(Eigenmischungen!SPI46,1)</f>
        <v>0</v>
      </c>
      <c r="SPF35" s="536">
        <f>ROUND(Eigenmischungen!SPJ46,1)</f>
        <v>0</v>
      </c>
      <c r="SPG35" s="536">
        <f>ROUND(Eigenmischungen!SPK46,1)</f>
        <v>0</v>
      </c>
      <c r="SPH35" s="536">
        <f>ROUND(Eigenmischungen!SPL46,1)</f>
        <v>0</v>
      </c>
      <c r="SPI35" s="536">
        <f>ROUND(Eigenmischungen!SPM46,1)</f>
        <v>0</v>
      </c>
      <c r="SPJ35" s="536">
        <f>ROUND(Eigenmischungen!SPN46,1)</f>
        <v>0</v>
      </c>
      <c r="SPK35" s="536">
        <f>ROUND(Eigenmischungen!SPO46,1)</f>
        <v>0</v>
      </c>
      <c r="SPL35" s="536">
        <f>ROUND(Eigenmischungen!SPP46,1)</f>
        <v>0</v>
      </c>
      <c r="SPM35" s="536">
        <f>ROUND(Eigenmischungen!SPQ46,1)</f>
        <v>0</v>
      </c>
      <c r="SPN35" s="536">
        <f>ROUND(Eigenmischungen!SPR46,1)</f>
        <v>0</v>
      </c>
      <c r="SPO35" s="536">
        <f>ROUND(Eigenmischungen!SPS46,1)</f>
        <v>0</v>
      </c>
      <c r="SPP35" s="536">
        <f>ROUND(Eigenmischungen!SPT46,1)</f>
        <v>0</v>
      </c>
      <c r="SPQ35" s="536">
        <f>ROUND(Eigenmischungen!SPU46,1)</f>
        <v>0</v>
      </c>
      <c r="SPR35" s="536">
        <f>ROUND(Eigenmischungen!SPV46,1)</f>
        <v>0</v>
      </c>
      <c r="SPS35" s="536">
        <f>ROUND(Eigenmischungen!SPW46,1)</f>
        <v>0</v>
      </c>
      <c r="SPT35" s="536">
        <f>ROUND(Eigenmischungen!SPX46,1)</f>
        <v>0</v>
      </c>
      <c r="SPU35" s="536">
        <f>ROUND(Eigenmischungen!SPY46,1)</f>
        <v>0</v>
      </c>
      <c r="SPV35" s="536">
        <f>ROUND(Eigenmischungen!SPZ46,1)</f>
        <v>0</v>
      </c>
      <c r="SPW35" s="536">
        <f>ROUND(Eigenmischungen!SQA46,1)</f>
        <v>0</v>
      </c>
      <c r="SPX35" s="536">
        <f>ROUND(Eigenmischungen!SQB46,1)</f>
        <v>0</v>
      </c>
      <c r="SPY35" s="536">
        <f>ROUND(Eigenmischungen!SQC46,1)</f>
        <v>0</v>
      </c>
      <c r="SPZ35" s="536">
        <f>ROUND(Eigenmischungen!SQD46,1)</f>
        <v>0</v>
      </c>
      <c r="SQA35" s="536">
        <f>ROUND(Eigenmischungen!SQE46,1)</f>
        <v>0</v>
      </c>
      <c r="SQB35" s="536">
        <f>ROUND(Eigenmischungen!SQF46,1)</f>
        <v>0</v>
      </c>
      <c r="SQC35" s="536">
        <f>ROUND(Eigenmischungen!SQG46,1)</f>
        <v>0</v>
      </c>
      <c r="SQD35" s="536">
        <f>ROUND(Eigenmischungen!SQH46,1)</f>
        <v>0</v>
      </c>
      <c r="SQE35" s="536">
        <f>ROUND(Eigenmischungen!SQI46,1)</f>
        <v>0</v>
      </c>
      <c r="SQF35" s="536">
        <f>ROUND(Eigenmischungen!SQJ46,1)</f>
        <v>0</v>
      </c>
      <c r="SQG35" s="536">
        <f>ROUND(Eigenmischungen!SQK46,1)</f>
        <v>0</v>
      </c>
      <c r="SQH35" s="536">
        <f>ROUND(Eigenmischungen!SQL46,1)</f>
        <v>0</v>
      </c>
      <c r="SQI35" s="536">
        <f>ROUND(Eigenmischungen!SQM46,1)</f>
        <v>0</v>
      </c>
      <c r="SQJ35" s="536">
        <f>ROUND(Eigenmischungen!SQN46,1)</f>
        <v>0</v>
      </c>
      <c r="SQK35" s="536">
        <f>ROUND(Eigenmischungen!SQO46,1)</f>
        <v>0</v>
      </c>
      <c r="SQL35" s="536">
        <f>ROUND(Eigenmischungen!SQP46,1)</f>
        <v>0</v>
      </c>
      <c r="SQM35" s="536">
        <f>ROUND(Eigenmischungen!SQQ46,1)</f>
        <v>0</v>
      </c>
      <c r="SQN35" s="536">
        <f>ROUND(Eigenmischungen!SQR46,1)</f>
        <v>0</v>
      </c>
      <c r="SQO35" s="536">
        <f>ROUND(Eigenmischungen!SQS46,1)</f>
        <v>0</v>
      </c>
      <c r="SQP35" s="536">
        <f>ROUND(Eigenmischungen!SQT46,1)</f>
        <v>0</v>
      </c>
      <c r="SQQ35" s="536">
        <f>ROUND(Eigenmischungen!SQU46,1)</f>
        <v>0</v>
      </c>
      <c r="SQR35" s="536">
        <f>ROUND(Eigenmischungen!SQV46,1)</f>
        <v>0</v>
      </c>
      <c r="SQS35" s="536">
        <f>ROUND(Eigenmischungen!SQW46,1)</f>
        <v>0</v>
      </c>
      <c r="SQT35" s="536">
        <f>ROUND(Eigenmischungen!SQX46,1)</f>
        <v>0</v>
      </c>
      <c r="SQU35" s="536">
        <f>ROUND(Eigenmischungen!SQY46,1)</f>
        <v>0</v>
      </c>
      <c r="SQV35" s="536">
        <f>ROUND(Eigenmischungen!SQZ46,1)</f>
        <v>0</v>
      </c>
      <c r="SQW35" s="536">
        <f>ROUND(Eigenmischungen!SRA46,1)</f>
        <v>0</v>
      </c>
      <c r="SQX35" s="536">
        <f>ROUND(Eigenmischungen!SRB46,1)</f>
        <v>0</v>
      </c>
      <c r="SQY35" s="536">
        <f>ROUND(Eigenmischungen!SRC46,1)</f>
        <v>0</v>
      </c>
      <c r="SQZ35" s="536">
        <f>ROUND(Eigenmischungen!SRD46,1)</f>
        <v>0</v>
      </c>
      <c r="SRA35" s="536">
        <f>ROUND(Eigenmischungen!SRE46,1)</f>
        <v>0</v>
      </c>
      <c r="SRB35" s="536">
        <f>ROUND(Eigenmischungen!SRF46,1)</f>
        <v>0</v>
      </c>
      <c r="SRC35" s="536">
        <f>ROUND(Eigenmischungen!SRG46,1)</f>
        <v>0</v>
      </c>
      <c r="SRD35" s="536">
        <f>ROUND(Eigenmischungen!SRH46,1)</f>
        <v>0</v>
      </c>
      <c r="SRE35" s="536">
        <f>ROUND(Eigenmischungen!SRI46,1)</f>
        <v>0</v>
      </c>
      <c r="SRF35" s="536">
        <f>ROUND(Eigenmischungen!SRJ46,1)</f>
        <v>0</v>
      </c>
      <c r="SRG35" s="536">
        <f>ROUND(Eigenmischungen!SRK46,1)</f>
        <v>0</v>
      </c>
      <c r="SRH35" s="536">
        <f>ROUND(Eigenmischungen!SRL46,1)</f>
        <v>0</v>
      </c>
      <c r="SRI35" s="536">
        <f>ROUND(Eigenmischungen!SRM46,1)</f>
        <v>0</v>
      </c>
      <c r="SRJ35" s="536">
        <f>ROUND(Eigenmischungen!SRN46,1)</f>
        <v>0</v>
      </c>
      <c r="SRK35" s="536">
        <f>ROUND(Eigenmischungen!SRO46,1)</f>
        <v>0</v>
      </c>
      <c r="SRL35" s="536">
        <f>ROUND(Eigenmischungen!SRP46,1)</f>
        <v>0</v>
      </c>
      <c r="SRM35" s="536">
        <f>ROUND(Eigenmischungen!SRQ46,1)</f>
        <v>0</v>
      </c>
      <c r="SRN35" s="536">
        <f>ROUND(Eigenmischungen!SRR46,1)</f>
        <v>0</v>
      </c>
      <c r="SRO35" s="536">
        <f>ROUND(Eigenmischungen!SRS46,1)</f>
        <v>0</v>
      </c>
      <c r="SRP35" s="536">
        <f>ROUND(Eigenmischungen!SRT46,1)</f>
        <v>0</v>
      </c>
      <c r="SRQ35" s="536">
        <f>ROUND(Eigenmischungen!SRU46,1)</f>
        <v>0</v>
      </c>
      <c r="SRR35" s="536">
        <f>ROUND(Eigenmischungen!SRV46,1)</f>
        <v>0</v>
      </c>
      <c r="SRS35" s="536">
        <f>ROUND(Eigenmischungen!SRW46,1)</f>
        <v>0</v>
      </c>
      <c r="SRT35" s="536">
        <f>ROUND(Eigenmischungen!SRX46,1)</f>
        <v>0</v>
      </c>
      <c r="SRU35" s="536">
        <f>ROUND(Eigenmischungen!SRY46,1)</f>
        <v>0</v>
      </c>
      <c r="SRV35" s="536">
        <f>ROUND(Eigenmischungen!SRZ46,1)</f>
        <v>0</v>
      </c>
      <c r="SRW35" s="536">
        <f>ROUND(Eigenmischungen!SSA46,1)</f>
        <v>0</v>
      </c>
      <c r="SRX35" s="536">
        <f>ROUND(Eigenmischungen!SSB46,1)</f>
        <v>0</v>
      </c>
      <c r="SRY35" s="536">
        <f>ROUND(Eigenmischungen!SSC46,1)</f>
        <v>0</v>
      </c>
      <c r="SRZ35" s="536">
        <f>ROUND(Eigenmischungen!SSD46,1)</f>
        <v>0</v>
      </c>
      <c r="SSA35" s="536">
        <f>ROUND(Eigenmischungen!SSE46,1)</f>
        <v>0</v>
      </c>
      <c r="SSB35" s="536">
        <f>ROUND(Eigenmischungen!SSF46,1)</f>
        <v>0</v>
      </c>
      <c r="SSC35" s="536">
        <f>ROUND(Eigenmischungen!SSG46,1)</f>
        <v>0</v>
      </c>
      <c r="SSD35" s="536">
        <f>ROUND(Eigenmischungen!SSH46,1)</f>
        <v>0</v>
      </c>
      <c r="SSE35" s="536">
        <f>ROUND(Eigenmischungen!SSI46,1)</f>
        <v>0</v>
      </c>
      <c r="SSF35" s="536">
        <f>ROUND(Eigenmischungen!SSJ46,1)</f>
        <v>0</v>
      </c>
      <c r="SSG35" s="536">
        <f>ROUND(Eigenmischungen!SSK46,1)</f>
        <v>0</v>
      </c>
      <c r="SSH35" s="536">
        <f>ROUND(Eigenmischungen!SSL46,1)</f>
        <v>0</v>
      </c>
      <c r="SSI35" s="536">
        <f>ROUND(Eigenmischungen!SSM46,1)</f>
        <v>0</v>
      </c>
      <c r="SSJ35" s="536">
        <f>ROUND(Eigenmischungen!SSN46,1)</f>
        <v>0</v>
      </c>
      <c r="SSK35" s="536">
        <f>ROUND(Eigenmischungen!SSO46,1)</f>
        <v>0</v>
      </c>
      <c r="SSL35" s="536">
        <f>ROUND(Eigenmischungen!SSP46,1)</f>
        <v>0</v>
      </c>
      <c r="SSM35" s="536">
        <f>ROUND(Eigenmischungen!SSQ46,1)</f>
        <v>0</v>
      </c>
      <c r="SSN35" s="536">
        <f>ROUND(Eigenmischungen!SSR46,1)</f>
        <v>0</v>
      </c>
      <c r="SSO35" s="536">
        <f>ROUND(Eigenmischungen!SSS46,1)</f>
        <v>0</v>
      </c>
      <c r="SSP35" s="536">
        <f>ROUND(Eigenmischungen!SST46,1)</f>
        <v>0</v>
      </c>
      <c r="SSQ35" s="536">
        <f>ROUND(Eigenmischungen!SSU46,1)</f>
        <v>0</v>
      </c>
      <c r="SSR35" s="536">
        <f>ROUND(Eigenmischungen!SSV46,1)</f>
        <v>0</v>
      </c>
      <c r="SSS35" s="536">
        <f>ROUND(Eigenmischungen!SSW46,1)</f>
        <v>0</v>
      </c>
      <c r="SST35" s="536">
        <f>ROUND(Eigenmischungen!SSX46,1)</f>
        <v>0</v>
      </c>
      <c r="SSU35" s="536">
        <f>ROUND(Eigenmischungen!SSY46,1)</f>
        <v>0</v>
      </c>
      <c r="SSV35" s="536">
        <f>ROUND(Eigenmischungen!SSZ46,1)</f>
        <v>0</v>
      </c>
      <c r="SSW35" s="536">
        <f>ROUND(Eigenmischungen!STA46,1)</f>
        <v>0</v>
      </c>
      <c r="SSX35" s="536">
        <f>ROUND(Eigenmischungen!STB46,1)</f>
        <v>0</v>
      </c>
      <c r="SSY35" s="536">
        <f>ROUND(Eigenmischungen!STC46,1)</f>
        <v>0</v>
      </c>
      <c r="SSZ35" s="536">
        <f>ROUND(Eigenmischungen!STD46,1)</f>
        <v>0</v>
      </c>
      <c r="STA35" s="536">
        <f>ROUND(Eigenmischungen!STE46,1)</f>
        <v>0</v>
      </c>
      <c r="STB35" s="536">
        <f>ROUND(Eigenmischungen!STF46,1)</f>
        <v>0</v>
      </c>
      <c r="STC35" s="536">
        <f>ROUND(Eigenmischungen!STG46,1)</f>
        <v>0</v>
      </c>
      <c r="STD35" s="536">
        <f>ROUND(Eigenmischungen!STH46,1)</f>
        <v>0</v>
      </c>
      <c r="STE35" s="536">
        <f>ROUND(Eigenmischungen!STI46,1)</f>
        <v>0</v>
      </c>
      <c r="STF35" s="536">
        <f>ROUND(Eigenmischungen!STJ46,1)</f>
        <v>0</v>
      </c>
      <c r="STG35" s="536">
        <f>ROUND(Eigenmischungen!STK46,1)</f>
        <v>0</v>
      </c>
      <c r="STH35" s="536">
        <f>ROUND(Eigenmischungen!STL46,1)</f>
        <v>0</v>
      </c>
      <c r="STI35" s="536">
        <f>ROUND(Eigenmischungen!STM46,1)</f>
        <v>0</v>
      </c>
      <c r="STJ35" s="536">
        <f>ROUND(Eigenmischungen!STN46,1)</f>
        <v>0</v>
      </c>
      <c r="STK35" s="536">
        <f>ROUND(Eigenmischungen!STO46,1)</f>
        <v>0</v>
      </c>
      <c r="STL35" s="536">
        <f>ROUND(Eigenmischungen!STP46,1)</f>
        <v>0</v>
      </c>
      <c r="STM35" s="536">
        <f>ROUND(Eigenmischungen!STQ46,1)</f>
        <v>0</v>
      </c>
      <c r="STN35" s="536">
        <f>ROUND(Eigenmischungen!STR46,1)</f>
        <v>0</v>
      </c>
      <c r="STO35" s="536">
        <f>ROUND(Eigenmischungen!STS46,1)</f>
        <v>0</v>
      </c>
      <c r="STP35" s="536">
        <f>ROUND(Eigenmischungen!STT46,1)</f>
        <v>0</v>
      </c>
      <c r="STQ35" s="536">
        <f>ROUND(Eigenmischungen!STU46,1)</f>
        <v>0</v>
      </c>
      <c r="STR35" s="536">
        <f>ROUND(Eigenmischungen!STV46,1)</f>
        <v>0</v>
      </c>
      <c r="STS35" s="536">
        <f>ROUND(Eigenmischungen!STW46,1)</f>
        <v>0</v>
      </c>
      <c r="STT35" s="536">
        <f>ROUND(Eigenmischungen!STX46,1)</f>
        <v>0</v>
      </c>
      <c r="STU35" s="536">
        <f>ROUND(Eigenmischungen!STY46,1)</f>
        <v>0</v>
      </c>
      <c r="STV35" s="536">
        <f>ROUND(Eigenmischungen!STZ46,1)</f>
        <v>0</v>
      </c>
      <c r="STW35" s="536">
        <f>ROUND(Eigenmischungen!SUA46,1)</f>
        <v>0</v>
      </c>
      <c r="STX35" s="536">
        <f>ROUND(Eigenmischungen!SUB46,1)</f>
        <v>0</v>
      </c>
      <c r="STY35" s="536">
        <f>ROUND(Eigenmischungen!SUC46,1)</f>
        <v>0</v>
      </c>
      <c r="STZ35" s="536">
        <f>ROUND(Eigenmischungen!SUD46,1)</f>
        <v>0</v>
      </c>
      <c r="SUA35" s="536">
        <f>ROUND(Eigenmischungen!SUE46,1)</f>
        <v>0</v>
      </c>
      <c r="SUB35" s="536">
        <f>ROUND(Eigenmischungen!SUF46,1)</f>
        <v>0</v>
      </c>
      <c r="SUC35" s="536">
        <f>ROUND(Eigenmischungen!SUG46,1)</f>
        <v>0</v>
      </c>
      <c r="SUD35" s="536">
        <f>ROUND(Eigenmischungen!SUH46,1)</f>
        <v>0</v>
      </c>
      <c r="SUE35" s="536">
        <f>ROUND(Eigenmischungen!SUI46,1)</f>
        <v>0</v>
      </c>
      <c r="SUF35" s="536">
        <f>ROUND(Eigenmischungen!SUJ46,1)</f>
        <v>0</v>
      </c>
      <c r="SUG35" s="536">
        <f>ROUND(Eigenmischungen!SUK46,1)</f>
        <v>0</v>
      </c>
      <c r="SUH35" s="536">
        <f>ROUND(Eigenmischungen!SUL46,1)</f>
        <v>0</v>
      </c>
      <c r="SUI35" s="536">
        <f>ROUND(Eigenmischungen!SUM46,1)</f>
        <v>0</v>
      </c>
      <c r="SUJ35" s="536">
        <f>ROUND(Eigenmischungen!SUN46,1)</f>
        <v>0</v>
      </c>
      <c r="SUK35" s="536">
        <f>ROUND(Eigenmischungen!SUO46,1)</f>
        <v>0</v>
      </c>
      <c r="SUL35" s="536">
        <f>ROUND(Eigenmischungen!SUP46,1)</f>
        <v>0</v>
      </c>
      <c r="SUM35" s="536">
        <f>ROUND(Eigenmischungen!SUQ46,1)</f>
        <v>0</v>
      </c>
      <c r="SUN35" s="536">
        <f>ROUND(Eigenmischungen!SUR46,1)</f>
        <v>0</v>
      </c>
      <c r="SUO35" s="536">
        <f>ROUND(Eigenmischungen!SUS46,1)</f>
        <v>0</v>
      </c>
      <c r="SUP35" s="536">
        <f>ROUND(Eigenmischungen!SUT46,1)</f>
        <v>0</v>
      </c>
      <c r="SUQ35" s="536">
        <f>ROUND(Eigenmischungen!SUU46,1)</f>
        <v>0</v>
      </c>
      <c r="SUR35" s="536">
        <f>ROUND(Eigenmischungen!SUV46,1)</f>
        <v>0</v>
      </c>
      <c r="SUS35" s="536">
        <f>ROUND(Eigenmischungen!SUW46,1)</f>
        <v>0</v>
      </c>
      <c r="SUT35" s="536">
        <f>ROUND(Eigenmischungen!SUX46,1)</f>
        <v>0</v>
      </c>
      <c r="SUU35" s="536">
        <f>ROUND(Eigenmischungen!SUY46,1)</f>
        <v>0</v>
      </c>
      <c r="SUV35" s="536">
        <f>ROUND(Eigenmischungen!SUZ46,1)</f>
        <v>0</v>
      </c>
      <c r="SUW35" s="536">
        <f>ROUND(Eigenmischungen!SVA46,1)</f>
        <v>0</v>
      </c>
      <c r="SUX35" s="536">
        <f>ROUND(Eigenmischungen!SVB46,1)</f>
        <v>0</v>
      </c>
      <c r="SUY35" s="536">
        <f>ROUND(Eigenmischungen!SVC46,1)</f>
        <v>0</v>
      </c>
      <c r="SUZ35" s="536">
        <f>ROUND(Eigenmischungen!SVD46,1)</f>
        <v>0</v>
      </c>
      <c r="SVA35" s="536">
        <f>ROUND(Eigenmischungen!SVE46,1)</f>
        <v>0</v>
      </c>
      <c r="SVB35" s="536">
        <f>ROUND(Eigenmischungen!SVF46,1)</f>
        <v>0</v>
      </c>
      <c r="SVC35" s="536">
        <f>ROUND(Eigenmischungen!SVG46,1)</f>
        <v>0</v>
      </c>
      <c r="SVD35" s="536">
        <f>ROUND(Eigenmischungen!SVH46,1)</f>
        <v>0</v>
      </c>
      <c r="SVE35" s="536">
        <f>ROUND(Eigenmischungen!SVI46,1)</f>
        <v>0</v>
      </c>
      <c r="SVF35" s="536">
        <f>ROUND(Eigenmischungen!SVJ46,1)</f>
        <v>0</v>
      </c>
      <c r="SVG35" s="536">
        <f>ROUND(Eigenmischungen!SVK46,1)</f>
        <v>0</v>
      </c>
      <c r="SVH35" s="536">
        <f>ROUND(Eigenmischungen!SVL46,1)</f>
        <v>0</v>
      </c>
      <c r="SVI35" s="536">
        <f>ROUND(Eigenmischungen!SVM46,1)</f>
        <v>0</v>
      </c>
      <c r="SVJ35" s="536">
        <f>ROUND(Eigenmischungen!SVN46,1)</f>
        <v>0</v>
      </c>
      <c r="SVK35" s="536">
        <f>ROUND(Eigenmischungen!SVO46,1)</f>
        <v>0</v>
      </c>
      <c r="SVL35" s="536">
        <f>ROUND(Eigenmischungen!SVP46,1)</f>
        <v>0</v>
      </c>
      <c r="SVM35" s="536">
        <f>ROUND(Eigenmischungen!SVQ46,1)</f>
        <v>0</v>
      </c>
      <c r="SVN35" s="536">
        <f>ROUND(Eigenmischungen!SVR46,1)</f>
        <v>0</v>
      </c>
      <c r="SVO35" s="536">
        <f>ROUND(Eigenmischungen!SVS46,1)</f>
        <v>0</v>
      </c>
      <c r="SVP35" s="536">
        <f>ROUND(Eigenmischungen!SVT46,1)</f>
        <v>0</v>
      </c>
      <c r="SVQ35" s="536">
        <f>ROUND(Eigenmischungen!SVU46,1)</f>
        <v>0</v>
      </c>
      <c r="SVR35" s="536">
        <f>ROUND(Eigenmischungen!SVV46,1)</f>
        <v>0</v>
      </c>
      <c r="SVS35" s="536">
        <f>ROUND(Eigenmischungen!SVW46,1)</f>
        <v>0</v>
      </c>
      <c r="SVT35" s="536">
        <f>ROUND(Eigenmischungen!SVX46,1)</f>
        <v>0</v>
      </c>
      <c r="SVU35" s="536">
        <f>ROUND(Eigenmischungen!SVY46,1)</f>
        <v>0</v>
      </c>
      <c r="SVV35" s="536">
        <f>ROUND(Eigenmischungen!SVZ46,1)</f>
        <v>0</v>
      </c>
      <c r="SVW35" s="536">
        <f>ROUND(Eigenmischungen!SWA46,1)</f>
        <v>0</v>
      </c>
      <c r="SVX35" s="536">
        <f>ROUND(Eigenmischungen!SWB46,1)</f>
        <v>0</v>
      </c>
      <c r="SVY35" s="536">
        <f>ROUND(Eigenmischungen!SWC46,1)</f>
        <v>0</v>
      </c>
      <c r="SVZ35" s="536">
        <f>ROUND(Eigenmischungen!SWD46,1)</f>
        <v>0</v>
      </c>
      <c r="SWA35" s="536">
        <f>ROUND(Eigenmischungen!SWE46,1)</f>
        <v>0</v>
      </c>
      <c r="SWB35" s="536">
        <f>ROUND(Eigenmischungen!SWF46,1)</f>
        <v>0</v>
      </c>
      <c r="SWC35" s="536">
        <f>ROUND(Eigenmischungen!SWG46,1)</f>
        <v>0</v>
      </c>
      <c r="SWD35" s="536">
        <f>ROUND(Eigenmischungen!SWH46,1)</f>
        <v>0</v>
      </c>
      <c r="SWE35" s="536">
        <f>ROUND(Eigenmischungen!SWI46,1)</f>
        <v>0</v>
      </c>
      <c r="SWF35" s="536">
        <f>ROUND(Eigenmischungen!SWJ46,1)</f>
        <v>0</v>
      </c>
      <c r="SWG35" s="536">
        <f>ROUND(Eigenmischungen!SWK46,1)</f>
        <v>0</v>
      </c>
      <c r="SWH35" s="536">
        <f>ROUND(Eigenmischungen!SWL46,1)</f>
        <v>0</v>
      </c>
      <c r="SWI35" s="536">
        <f>ROUND(Eigenmischungen!SWM46,1)</f>
        <v>0</v>
      </c>
      <c r="SWJ35" s="536">
        <f>ROUND(Eigenmischungen!SWN46,1)</f>
        <v>0</v>
      </c>
      <c r="SWK35" s="536">
        <f>ROUND(Eigenmischungen!SWO46,1)</f>
        <v>0</v>
      </c>
      <c r="SWL35" s="536">
        <f>ROUND(Eigenmischungen!SWP46,1)</f>
        <v>0</v>
      </c>
      <c r="SWM35" s="536">
        <f>ROUND(Eigenmischungen!SWQ46,1)</f>
        <v>0</v>
      </c>
      <c r="SWN35" s="536">
        <f>ROUND(Eigenmischungen!SWR46,1)</f>
        <v>0</v>
      </c>
      <c r="SWO35" s="536">
        <f>ROUND(Eigenmischungen!SWS46,1)</f>
        <v>0</v>
      </c>
      <c r="SWP35" s="536">
        <f>ROUND(Eigenmischungen!SWT46,1)</f>
        <v>0</v>
      </c>
      <c r="SWQ35" s="536">
        <f>ROUND(Eigenmischungen!SWU46,1)</f>
        <v>0</v>
      </c>
      <c r="SWR35" s="536">
        <f>ROUND(Eigenmischungen!SWV46,1)</f>
        <v>0</v>
      </c>
      <c r="SWS35" s="536">
        <f>ROUND(Eigenmischungen!SWW46,1)</f>
        <v>0</v>
      </c>
      <c r="SWT35" s="536">
        <f>ROUND(Eigenmischungen!SWX46,1)</f>
        <v>0</v>
      </c>
      <c r="SWU35" s="536">
        <f>ROUND(Eigenmischungen!SWY46,1)</f>
        <v>0</v>
      </c>
      <c r="SWV35" s="536">
        <f>ROUND(Eigenmischungen!SWZ46,1)</f>
        <v>0</v>
      </c>
      <c r="SWW35" s="536">
        <f>ROUND(Eigenmischungen!SXA46,1)</f>
        <v>0</v>
      </c>
      <c r="SWX35" s="536">
        <f>ROUND(Eigenmischungen!SXB46,1)</f>
        <v>0</v>
      </c>
      <c r="SWY35" s="536">
        <f>ROUND(Eigenmischungen!SXC46,1)</f>
        <v>0</v>
      </c>
      <c r="SWZ35" s="536">
        <f>ROUND(Eigenmischungen!SXD46,1)</f>
        <v>0</v>
      </c>
      <c r="SXA35" s="536">
        <f>ROUND(Eigenmischungen!SXE46,1)</f>
        <v>0</v>
      </c>
      <c r="SXB35" s="536">
        <f>ROUND(Eigenmischungen!SXF46,1)</f>
        <v>0</v>
      </c>
      <c r="SXC35" s="536">
        <f>ROUND(Eigenmischungen!SXG46,1)</f>
        <v>0</v>
      </c>
      <c r="SXD35" s="536">
        <f>ROUND(Eigenmischungen!SXH46,1)</f>
        <v>0</v>
      </c>
      <c r="SXE35" s="536">
        <f>ROUND(Eigenmischungen!SXI46,1)</f>
        <v>0</v>
      </c>
      <c r="SXF35" s="536">
        <f>ROUND(Eigenmischungen!SXJ46,1)</f>
        <v>0</v>
      </c>
      <c r="SXG35" s="536">
        <f>ROUND(Eigenmischungen!SXK46,1)</f>
        <v>0</v>
      </c>
      <c r="SXH35" s="536">
        <f>ROUND(Eigenmischungen!SXL46,1)</f>
        <v>0</v>
      </c>
      <c r="SXI35" s="536">
        <f>ROUND(Eigenmischungen!SXM46,1)</f>
        <v>0</v>
      </c>
      <c r="SXJ35" s="536">
        <f>ROUND(Eigenmischungen!SXN46,1)</f>
        <v>0</v>
      </c>
      <c r="SXK35" s="536">
        <f>ROUND(Eigenmischungen!SXO46,1)</f>
        <v>0</v>
      </c>
      <c r="SXL35" s="536">
        <f>ROUND(Eigenmischungen!SXP46,1)</f>
        <v>0</v>
      </c>
      <c r="SXM35" s="536">
        <f>ROUND(Eigenmischungen!SXQ46,1)</f>
        <v>0</v>
      </c>
      <c r="SXN35" s="536">
        <f>ROUND(Eigenmischungen!SXR46,1)</f>
        <v>0</v>
      </c>
      <c r="SXO35" s="536">
        <f>ROUND(Eigenmischungen!SXS46,1)</f>
        <v>0</v>
      </c>
      <c r="SXP35" s="536">
        <f>ROUND(Eigenmischungen!SXT46,1)</f>
        <v>0</v>
      </c>
      <c r="SXQ35" s="536">
        <f>ROUND(Eigenmischungen!SXU46,1)</f>
        <v>0</v>
      </c>
      <c r="SXR35" s="536">
        <f>ROUND(Eigenmischungen!SXV46,1)</f>
        <v>0</v>
      </c>
      <c r="SXS35" s="536">
        <f>ROUND(Eigenmischungen!SXW46,1)</f>
        <v>0</v>
      </c>
      <c r="SXT35" s="536">
        <f>ROUND(Eigenmischungen!SXX46,1)</f>
        <v>0</v>
      </c>
      <c r="SXU35" s="536">
        <f>ROUND(Eigenmischungen!SXY46,1)</f>
        <v>0</v>
      </c>
      <c r="SXV35" s="536">
        <f>ROUND(Eigenmischungen!SXZ46,1)</f>
        <v>0</v>
      </c>
      <c r="SXW35" s="536">
        <f>ROUND(Eigenmischungen!SYA46,1)</f>
        <v>0</v>
      </c>
      <c r="SXX35" s="536">
        <f>ROUND(Eigenmischungen!SYB46,1)</f>
        <v>0</v>
      </c>
      <c r="SXY35" s="536">
        <f>ROUND(Eigenmischungen!SYC46,1)</f>
        <v>0</v>
      </c>
      <c r="SXZ35" s="536">
        <f>ROUND(Eigenmischungen!SYD46,1)</f>
        <v>0</v>
      </c>
      <c r="SYA35" s="536">
        <f>ROUND(Eigenmischungen!SYE46,1)</f>
        <v>0</v>
      </c>
      <c r="SYB35" s="536">
        <f>ROUND(Eigenmischungen!SYF46,1)</f>
        <v>0</v>
      </c>
      <c r="SYC35" s="536">
        <f>ROUND(Eigenmischungen!SYG46,1)</f>
        <v>0</v>
      </c>
      <c r="SYD35" s="536">
        <f>ROUND(Eigenmischungen!SYH46,1)</f>
        <v>0</v>
      </c>
      <c r="SYE35" s="536">
        <f>ROUND(Eigenmischungen!SYI46,1)</f>
        <v>0</v>
      </c>
      <c r="SYF35" s="536">
        <f>ROUND(Eigenmischungen!SYJ46,1)</f>
        <v>0</v>
      </c>
      <c r="SYG35" s="536">
        <f>ROUND(Eigenmischungen!SYK46,1)</f>
        <v>0</v>
      </c>
      <c r="SYH35" s="536">
        <f>ROUND(Eigenmischungen!SYL46,1)</f>
        <v>0</v>
      </c>
      <c r="SYI35" s="536">
        <f>ROUND(Eigenmischungen!SYM46,1)</f>
        <v>0</v>
      </c>
      <c r="SYJ35" s="536">
        <f>ROUND(Eigenmischungen!SYN46,1)</f>
        <v>0</v>
      </c>
      <c r="SYK35" s="536">
        <f>ROUND(Eigenmischungen!SYO46,1)</f>
        <v>0</v>
      </c>
      <c r="SYL35" s="536">
        <f>ROUND(Eigenmischungen!SYP46,1)</f>
        <v>0</v>
      </c>
      <c r="SYM35" s="536">
        <f>ROUND(Eigenmischungen!SYQ46,1)</f>
        <v>0</v>
      </c>
      <c r="SYN35" s="536">
        <f>ROUND(Eigenmischungen!SYR46,1)</f>
        <v>0</v>
      </c>
      <c r="SYO35" s="536">
        <f>ROUND(Eigenmischungen!SYS46,1)</f>
        <v>0</v>
      </c>
      <c r="SYP35" s="536">
        <f>ROUND(Eigenmischungen!SYT46,1)</f>
        <v>0</v>
      </c>
      <c r="SYQ35" s="536">
        <f>ROUND(Eigenmischungen!SYU46,1)</f>
        <v>0</v>
      </c>
      <c r="SYR35" s="536">
        <f>ROUND(Eigenmischungen!SYV46,1)</f>
        <v>0</v>
      </c>
      <c r="SYS35" s="536">
        <f>ROUND(Eigenmischungen!SYW46,1)</f>
        <v>0</v>
      </c>
      <c r="SYT35" s="536">
        <f>ROUND(Eigenmischungen!SYX46,1)</f>
        <v>0</v>
      </c>
      <c r="SYU35" s="536">
        <f>ROUND(Eigenmischungen!SYY46,1)</f>
        <v>0</v>
      </c>
      <c r="SYV35" s="536">
        <f>ROUND(Eigenmischungen!SYZ46,1)</f>
        <v>0</v>
      </c>
      <c r="SYW35" s="536">
        <f>ROUND(Eigenmischungen!SZA46,1)</f>
        <v>0</v>
      </c>
      <c r="SYX35" s="536">
        <f>ROUND(Eigenmischungen!SZB46,1)</f>
        <v>0</v>
      </c>
      <c r="SYY35" s="536">
        <f>ROUND(Eigenmischungen!SZC46,1)</f>
        <v>0</v>
      </c>
      <c r="SYZ35" s="536">
        <f>ROUND(Eigenmischungen!SZD46,1)</f>
        <v>0</v>
      </c>
      <c r="SZA35" s="536">
        <f>ROUND(Eigenmischungen!SZE46,1)</f>
        <v>0</v>
      </c>
      <c r="SZB35" s="536">
        <f>ROUND(Eigenmischungen!SZF46,1)</f>
        <v>0</v>
      </c>
      <c r="SZC35" s="536">
        <f>ROUND(Eigenmischungen!SZG46,1)</f>
        <v>0</v>
      </c>
      <c r="SZD35" s="536">
        <f>ROUND(Eigenmischungen!SZH46,1)</f>
        <v>0</v>
      </c>
      <c r="SZE35" s="536">
        <f>ROUND(Eigenmischungen!SZI46,1)</f>
        <v>0</v>
      </c>
      <c r="SZF35" s="536">
        <f>ROUND(Eigenmischungen!SZJ46,1)</f>
        <v>0</v>
      </c>
      <c r="SZG35" s="536">
        <f>ROUND(Eigenmischungen!SZK46,1)</f>
        <v>0</v>
      </c>
      <c r="SZH35" s="536">
        <f>ROUND(Eigenmischungen!SZL46,1)</f>
        <v>0</v>
      </c>
      <c r="SZI35" s="536">
        <f>ROUND(Eigenmischungen!SZM46,1)</f>
        <v>0</v>
      </c>
      <c r="SZJ35" s="536">
        <f>ROUND(Eigenmischungen!SZN46,1)</f>
        <v>0</v>
      </c>
      <c r="SZK35" s="536">
        <f>ROUND(Eigenmischungen!SZO46,1)</f>
        <v>0</v>
      </c>
      <c r="SZL35" s="536">
        <f>ROUND(Eigenmischungen!SZP46,1)</f>
        <v>0</v>
      </c>
      <c r="SZM35" s="536">
        <f>ROUND(Eigenmischungen!SZQ46,1)</f>
        <v>0</v>
      </c>
      <c r="SZN35" s="536">
        <f>ROUND(Eigenmischungen!SZR46,1)</f>
        <v>0</v>
      </c>
      <c r="SZO35" s="536">
        <f>ROUND(Eigenmischungen!SZS46,1)</f>
        <v>0</v>
      </c>
      <c r="SZP35" s="536">
        <f>ROUND(Eigenmischungen!SZT46,1)</f>
        <v>0</v>
      </c>
      <c r="SZQ35" s="536">
        <f>ROUND(Eigenmischungen!SZU46,1)</f>
        <v>0</v>
      </c>
      <c r="SZR35" s="536">
        <f>ROUND(Eigenmischungen!SZV46,1)</f>
        <v>0</v>
      </c>
      <c r="SZS35" s="536">
        <f>ROUND(Eigenmischungen!SZW46,1)</f>
        <v>0</v>
      </c>
      <c r="SZT35" s="536">
        <f>ROUND(Eigenmischungen!SZX46,1)</f>
        <v>0</v>
      </c>
      <c r="SZU35" s="536">
        <f>ROUND(Eigenmischungen!SZY46,1)</f>
        <v>0</v>
      </c>
      <c r="SZV35" s="536">
        <f>ROUND(Eigenmischungen!SZZ46,1)</f>
        <v>0</v>
      </c>
      <c r="SZW35" s="536">
        <f>ROUND(Eigenmischungen!TAA46,1)</f>
        <v>0</v>
      </c>
      <c r="SZX35" s="536">
        <f>ROUND(Eigenmischungen!TAB46,1)</f>
        <v>0</v>
      </c>
      <c r="SZY35" s="536">
        <f>ROUND(Eigenmischungen!TAC46,1)</f>
        <v>0</v>
      </c>
      <c r="SZZ35" s="536">
        <f>ROUND(Eigenmischungen!TAD46,1)</f>
        <v>0</v>
      </c>
      <c r="TAA35" s="536">
        <f>ROUND(Eigenmischungen!TAE46,1)</f>
        <v>0</v>
      </c>
      <c r="TAB35" s="536">
        <f>ROUND(Eigenmischungen!TAF46,1)</f>
        <v>0</v>
      </c>
      <c r="TAC35" s="536">
        <f>ROUND(Eigenmischungen!TAG46,1)</f>
        <v>0</v>
      </c>
      <c r="TAD35" s="536">
        <f>ROUND(Eigenmischungen!TAH46,1)</f>
        <v>0</v>
      </c>
      <c r="TAE35" s="536">
        <f>ROUND(Eigenmischungen!TAI46,1)</f>
        <v>0</v>
      </c>
      <c r="TAF35" s="536">
        <f>ROUND(Eigenmischungen!TAJ46,1)</f>
        <v>0</v>
      </c>
      <c r="TAG35" s="536">
        <f>ROUND(Eigenmischungen!TAK46,1)</f>
        <v>0</v>
      </c>
      <c r="TAH35" s="536">
        <f>ROUND(Eigenmischungen!TAL46,1)</f>
        <v>0</v>
      </c>
      <c r="TAI35" s="536">
        <f>ROUND(Eigenmischungen!TAM46,1)</f>
        <v>0</v>
      </c>
      <c r="TAJ35" s="536">
        <f>ROUND(Eigenmischungen!TAN46,1)</f>
        <v>0</v>
      </c>
      <c r="TAK35" s="536">
        <f>ROUND(Eigenmischungen!TAO46,1)</f>
        <v>0</v>
      </c>
      <c r="TAL35" s="536">
        <f>ROUND(Eigenmischungen!TAP46,1)</f>
        <v>0</v>
      </c>
      <c r="TAM35" s="536">
        <f>ROUND(Eigenmischungen!TAQ46,1)</f>
        <v>0</v>
      </c>
      <c r="TAN35" s="536">
        <f>ROUND(Eigenmischungen!TAR46,1)</f>
        <v>0</v>
      </c>
      <c r="TAO35" s="536">
        <f>ROUND(Eigenmischungen!TAS46,1)</f>
        <v>0</v>
      </c>
      <c r="TAP35" s="536">
        <f>ROUND(Eigenmischungen!TAT46,1)</f>
        <v>0</v>
      </c>
      <c r="TAQ35" s="536">
        <f>ROUND(Eigenmischungen!TAU46,1)</f>
        <v>0</v>
      </c>
      <c r="TAR35" s="536">
        <f>ROUND(Eigenmischungen!TAV46,1)</f>
        <v>0</v>
      </c>
      <c r="TAS35" s="536">
        <f>ROUND(Eigenmischungen!TAW46,1)</f>
        <v>0</v>
      </c>
      <c r="TAT35" s="536">
        <f>ROUND(Eigenmischungen!TAX46,1)</f>
        <v>0</v>
      </c>
      <c r="TAU35" s="536">
        <f>ROUND(Eigenmischungen!TAY46,1)</f>
        <v>0</v>
      </c>
      <c r="TAV35" s="536">
        <f>ROUND(Eigenmischungen!TAZ46,1)</f>
        <v>0</v>
      </c>
      <c r="TAW35" s="536">
        <f>ROUND(Eigenmischungen!TBA46,1)</f>
        <v>0</v>
      </c>
      <c r="TAX35" s="536">
        <f>ROUND(Eigenmischungen!TBB46,1)</f>
        <v>0</v>
      </c>
      <c r="TAY35" s="536">
        <f>ROUND(Eigenmischungen!TBC46,1)</f>
        <v>0</v>
      </c>
      <c r="TAZ35" s="536">
        <f>ROUND(Eigenmischungen!TBD46,1)</f>
        <v>0</v>
      </c>
      <c r="TBA35" s="536">
        <f>ROUND(Eigenmischungen!TBE46,1)</f>
        <v>0</v>
      </c>
      <c r="TBB35" s="536">
        <f>ROUND(Eigenmischungen!TBF46,1)</f>
        <v>0</v>
      </c>
      <c r="TBC35" s="536">
        <f>ROUND(Eigenmischungen!TBG46,1)</f>
        <v>0</v>
      </c>
      <c r="TBD35" s="536">
        <f>ROUND(Eigenmischungen!TBH46,1)</f>
        <v>0</v>
      </c>
      <c r="TBE35" s="536">
        <f>ROUND(Eigenmischungen!TBI46,1)</f>
        <v>0</v>
      </c>
      <c r="TBF35" s="536">
        <f>ROUND(Eigenmischungen!TBJ46,1)</f>
        <v>0</v>
      </c>
      <c r="TBG35" s="536">
        <f>ROUND(Eigenmischungen!TBK46,1)</f>
        <v>0</v>
      </c>
      <c r="TBH35" s="536">
        <f>ROUND(Eigenmischungen!TBL46,1)</f>
        <v>0</v>
      </c>
      <c r="TBI35" s="536">
        <f>ROUND(Eigenmischungen!TBM46,1)</f>
        <v>0</v>
      </c>
      <c r="TBJ35" s="536">
        <f>ROUND(Eigenmischungen!TBN46,1)</f>
        <v>0</v>
      </c>
      <c r="TBK35" s="536">
        <f>ROUND(Eigenmischungen!TBO46,1)</f>
        <v>0</v>
      </c>
      <c r="TBL35" s="536">
        <f>ROUND(Eigenmischungen!TBP46,1)</f>
        <v>0</v>
      </c>
      <c r="TBM35" s="536">
        <f>ROUND(Eigenmischungen!TBQ46,1)</f>
        <v>0</v>
      </c>
      <c r="TBN35" s="536">
        <f>ROUND(Eigenmischungen!TBR46,1)</f>
        <v>0</v>
      </c>
      <c r="TBO35" s="536">
        <f>ROUND(Eigenmischungen!TBS46,1)</f>
        <v>0</v>
      </c>
      <c r="TBP35" s="536">
        <f>ROUND(Eigenmischungen!TBT46,1)</f>
        <v>0</v>
      </c>
      <c r="TBQ35" s="536">
        <f>ROUND(Eigenmischungen!TBU46,1)</f>
        <v>0</v>
      </c>
      <c r="TBR35" s="536">
        <f>ROUND(Eigenmischungen!TBV46,1)</f>
        <v>0</v>
      </c>
      <c r="TBS35" s="536">
        <f>ROUND(Eigenmischungen!TBW46,1)</f>
        <v>0</v>
      </c>
      <c r="TBT35" s="536">
        <f>ROUND(Eigenmischungen!TBX46,1)</f>
        <v>0</v>
      </c>
      <c r="TBU35" s="536">
        <f>ROUND(Eigenmischungen!TBY46,1)</f>
        <v>0</v>
      </c>
      <c r="TBV35" s="536">
        <f>ROUND(Eigenmischungen!TBZ46,1)</f>
        <v>0</v>
      </c>
      <c r="TBW35" s="536">
        <f>ROUND(Eigenmischungen!TCA46,1)</f>
        <v>0</v>
      </c>
      <c r="TBX35" s="536">
        <f>ROUND(Eigenmischungen!TCB46,1)</f>
        <v>0</v>
      </c>
      <c r="TBY35" s="536">
        <f>ROUND(Eigenmischungen!TCC46,1)</f>
        <v>0</v>
      </c>
      <c r="TBZ35" s="536">
        <f>ROUND(Eigenmischungen!TCD46,1)</f>
        <v>0</v>
      </c>
      <c r="TCA35" s="536">
        <f>ROUND(Eigenmischungen!TCE46,1)</f>
        <v>0</v>
      </c>
      <c r="TCB35" s="536">
        <f>ROUND(Eigenmischungen!TCF46,1)</f>
        <v>0</v>
      </c>
      <c r="TCC35" s="536">
        <f>ROUND(Eigenmischungen!TCG46,1)</f>
        <v>0</v>
      </c>
      <c r="TCD35" s="536">
        <f>ROUND(Eigenmischungen!TCH46,1)</f>
        <v>0</v>
      </c>
      <c r="TCE35" s="536">
        <f>ROUND(Eigenmischungen!TCI46,1)</f>
        <v>0</v>
      </c>
      <c r="TCF35" s="536">
        <f>ROUND(Eigenmischungen!TCJ46,1)</f>
        <v>0</v>
      </c>
      <c r="TCG35" s="536">
        <f>ROUND(Eigenmischungen!TCK46,1)</f>
        <v>0</v>
      </c>
      <c r="TCH35" s="536">
        <f>ROUND(Eigenmischungen!TCL46,1)</f>
        <v>0</v>
      </c>
      <c r="TCI35" s="536">
        <f>ROUND(Eigenmischungen!TCM46,1)</f>
        <v>0</v>
      </c>
      <c r="TCJ35" s="536">
        <f>ROUND(Eigenmischungen!TCN46,1)</f>
        <v>0</v>
      </c>
      <c r="TCK35" s="536">
        <f>ROUND(Eigenmischungen!TCO46,1)</f>
        <v>0</v>
      </c>
      <c r="TCL35" s="536">
        <f>ROUND(Eigenmischungen!TCP46,1)</f>
        <v>0</v>
      </c>
      <c r="TCM35" s="536">
        <f>ROUND(Eigenmischungen!TCQ46,1)</f>
        <v>0</v>
      </c>
      <c r="TCN35" s="536">
        <f>ROUND(Eigenmischungen!TCR46,1)</f>
        <v>0</v>
      </c>
      <c r="TCO35" s="536">
        <f>ROUND(Eigenmischungen!TCS46,1)</f>
        <v>0</v>
      </c>
      <c r="TCP35" s="536">
        <f>ROUND(Eigenmischungen!TCT46,1)</f>
        <v>0</v>
      </c>
      <c r="TCQ35" s="536">
        <f>ROUND(Eigenmischungen!TCU46,1)</f>
        <v>0</v>
      </c>
      <c r="TCR35" s="536">
        <f>ROUND(Eigenmischungen!TCV46,1)</f>
        <v>0</v>
      </c>
      <c r="TCS35" s="536">
        <f>ROUND(Eigenmischungen!TCW46,1)</f>
        <v>0</v>
      </c>
      <c r="TCT35" s="536">
        <f>ROUND(Eigenmischungen!TCX46,1)</f>
        <v>0</v>
      </c>
      <c r="TCU35" s="536">
        <f>ROUND(Eigenmischungen!TCY46,1)</f>
        <v>0</v>
      </c>
      <c r="TCV35" s="536">
        <f>ROUND(Eigenmischungen!TCZ46,1)</f>
        <v>0</v>
      </c>
      <c r="TCW35" s="536">
        <f>ROUND(Eigenmischungen!TDA46,1)</f>
        <v>0</v>
      </c>
      <c r="TCX35" s="536">
        <f>ROUND(Eigenmischungen!TDB46,1)</f>
        <v>0</v>
      </c>
      <c r="TCY35" s="536">
        <f>ROUND(Eigenmischungen!TDC46,1)</f>
        <v>0</v>
      </c>
      <c r="TCZ35" s="536">
        <f>ROUND(Eigenmischungen!TDD46,1)</f>
        <v>0</v>
      </c>
      <c r="TDA35" s="536">
        <f>ROUND(Eigenmischungen!TDE46,1)</f>
        <v>0</v>
      </c>
      <c r="TDB35" s="536">
        <f>ROUND(Eigenmischungen!TDF46,1)</f>
        <v>0</v>
      </c>
      <c r="TDC35" s="536">
        <f>ROUND(Eigenmischungen!TDG46,1)</f>
        <v>0</v>
      </c>
      <c r="TDD35" s="536">
        <f>ROUND(Eigenmischungen!TDH46,1)</f>
        <v>0</v>
      </c>
      <c r="TDE35" s="536">
        <f>ROUND(Eigenmischungen!TDI46,1)</f>
        <v>0</v>
      </c>
      <c r="TDF35" s="536">
        <f>ROUND(Eigenmischungen!TDJ46,1)</f>
        <v>0</v>
      </c>
      <c r="TDG35" s="536">
        <f>ROUND(Eigenmischungen!TDK46,1)</f>
        <v>0</v>
      </c>
      <c r="TDH35" s="536">
        <f>ROUND(Eigenmischungen!TDL46,1)</f>
        <v>0</v>
      </c>
      <c r="TDI35" s="536">
        <f>ROUND(Eigenmischungen!TDM46,1)</f>
        <v>0</v>
      </c>
      <c r="TDJ35" s="536">
        <f>ROUND(Eigenmischungen!TDN46,1)</f>
        <v>0</v>
      </c>
      <c r="TDK35" s="536">
        <f>ROUND(Eigenmischungen!TDO46,1)</f>
        <v>0</v>
      </c>
      <c r="TDL35" s="536">
        <f>ROUND(Eigenmischungen!TDP46,1)</f>
        <v>0</v>
      </c>
      <c r="TDM35" s="536">
        <f>ROUND(Eigenmischungen!TDQ46,1)</f>
        <v>0</v>
      </c>
      <c r="TDN35" s="536">
        <f>ROUND(Eigenmischungen!TDR46,1)</f>
        <v>0</v>
      </c>
      <c r="TDO35" s="536">
        <f>ROUND(Eigenmischungen!TDS46,1)</f>
        <v>0</v>
      </c>
      <c r="TDP35" s="536">
        <f>ROUND(Eigenmischungen!TDT46,1)</f>
        <v>0</v>
      </c>
      <c r="TDQ35" s="536">
        <f>ROUND(Eigenmischungen!TDU46,1)</f>
        <v>0</v>
      </c>
      <c r="TDR35" s="536">
        <f>ROUND(Eigenmischungen!TDV46,1)</f>
        <v>0</v>
      </c>
      <c r="TDS35" s="536">
        <f>ROUND(Eigenmischungen!TDW46,1)</f>
        <v>0</v>
      </c>
      <c r="TDT35" s="536">
        <f>ROUND(Eigenmischungen!TDX46,1)</f>
        <v>0</v>
      </c>
      <c r="TDU35" s="536">
        <f>ROUND(Eigenmischungen!TDY46,1)</f>
        <v>0</v>
      </c>
      <c r="TDV35" s="536">
        <f>ROUND(Eigenmischungen!TDZ46,1)</f>
        <v>0</v>
      </c>
      <c r="TDW35" s="536">
        <f>ROUND(Eigenmischungen!TEA46,1)</f>
        <v>0</v>
      </c>
      <c r="TDX35" s="536">
        <f>ROUND(Eigenmischungen!TEB46,1)</f>
        <v>0</v>
      </c>
      <c r="TDY35" s="536">
        <f>ROUND(Eigenmischungen!TEC46,1)</f>
        <v>0</v>
      </c>
      <c r="TDZ35" s="536">
        <f>ROUND(Eigenmischungen!TED46,1)</f>
        <v>0</v>
      </c>
      <c r="TEA35" s="536">
        <f>ROUND(Eigenmischungen!TEE46,1)</f>
        <v>0</v>
      </c>
      <c r="TEB35" s="536">
        <f>ROUND(Eigenmischungen!TEF46,1)</f>
        <v>0</v>
      </c>
      <c r="TEC35" s="536">
        <f>ROUND(Eigenmischungen!TEG46,1)</f>
        <v>0</v>
      </c>
      <c r="TED35" s="536">
        <f>ROUND(Eigenmischungen!TEH46,1)</f>
        <v>0</v>
      </c>
      <c r="TEE35" s="536">
        <f>ROUND(Eigenmischungen!TEI46,1)</f>
        <v>0</v>
      </c>
      <c r="TEF35" s="536">
        <f>ROUND(Eigenmischungen!TEJ46,1)</f>
        <v>0</v>
      </c>
      <c r="TEG35" s="536">
        <f>ROUND(Eigenmischungen!TEK46,1)</f>
        <v>0</v>
      </c>
      <c r="TEH35" s="536">
        <f>ROUND(Eigenmischungen!TEL46,1)</f>
        <v>0</v>
      </c>
      <c r="TEI35" s="536">
        <f>ROUND(Eigenmischungen!TEM46,1)</f>
        <v>0</v>
      </c>
      <c r="TEJ35" s="536">
        <f>ROUND(Eigenmischungen!TEN46,1)</f>
        <v>0</v>
      </c>
      <c r="TEK35" s="536">
        <f>ROUND(Eigenmischungen!TEO46,1)</f>
        <v>0</v>
      </c>
      <c r="TEL35" s="536">
        <f>ROUND(Eigenmischungen!TEP46,1)</f>
        <v>0</v>
      </c>
      <c r="TEM35" s="536">
        <f>ROUND(Eigenmischungen!TEQ46,1)</f>
        <v>0</v>
      </c>
      <c r="TEN35" s="536">
        <f>ROUND(Eigenmischungen!TER46,1)</f>
        <v>0</v>
      </c>
      <c r="TEO35" s="536">
        <f>ROUND(Eigenmischungen!TES46,1)</f>
        <v>0</v>
      </c>
      <c r="TEP35" s="536">
        <f>ROUND(Eigenmischungen!TET46,1)</f>
        <v>0</v>
      </c>
      <c r="TEQ35" s="536">
        <f>ROUND(Eigenmischungen!TEU46,1)</f>
        <v>0</v>
      </c>
      <c r="TER35" s="536">
        <f>ROUND(Eigenmischungen!TEV46,1)</f>
        <v>0</v>
      </c>
      <c r="TES35" s="536">
        <f>ROUND(Eigenmischungen!TEW46,1)</f>
        <v>0</v>
      </c>
      <c r="TET35" s="536">
        <f>ROUND(Eigenmischungen!TEX46,1)</f>
        <v>0</v>
      </c>
      <c r="TEU35" s="536">
        <f>ROUND(Eigenmischungen!TEY46,1)</f>
        <v>0</v>
      </c>
      <c r="TEV35" s="536">
        <f>ROUND(Eigenmischungen!TEZ46,1)</f>
        <v>0</v>
      </c>
      <c r="TEW35" s="536">
        <f>ROUND(Eigenmischungen!TFA46,1)</f>
        <v>0</v>
      </c>
      <c r="TEX35" s="536">
        <f>ROUND(Eigenmischungen!TFB46,1)</f>
        <v>0</v>
      </c>
      <c r="TEY35" s="536">
        <f>ROUND(Eigenmischungen!TFC46,1)</f>
        <v>0</v>
      </c>
      <c r="TEZ35" s="536">
        <f>ROUND(Eigenmischungen!TFD46,1)</f>
        <v>0</v>
      </c>
      <c r="TFA35" s="536">
        <f>ROUND(Eigenmischungen!TFE46,1)</f>
        <v>0</v>
      </c>
      <c r="TFB35" s="536">
        <f>ROUND(Eigenmischungen!TFF46,1)</f>
        <v>0</v>
      </c>
      <c r="TFC35" s="536">
        <f>ROUND(Eigenmischungen!TFG46,1)</f>
        <v>0</v>
      </c>
      <c r="TFD35" s="536">
        <f>ROUND(Eigenmischungen!TFH46,1)</f>
        <v>0</v>
      </c>
      <c r="TFE35" s="536">
        <f>ROUND(Eigenmischungen!TFI46,1)</f>
        <v>0</v>
      </c>
      <c r="TFF35" s="536">
        <f>ROUND(Eigenmischungen!TFJ46,1)</f>
        <v>0</v>
      </c>
      <c r="TFG35" s="536">
        <f>ROUND(Eigenmischungen!TFK46,1)</f>
        <v>0</v>
      </c>
      <c r="TFH35" s="536">
        <f>ROUND(Eigenmischungen!TFL46,1)</f>
        <v>0</v>
      </c>
      <c r="TFI35" s="536">
        <f>ROUND(Eigenmischungen!TFM46,1)</f>
        <v>0</v>
      </c>
      <c r="TFJ35" s="536">
        <f>ROUND(Eigenmischungen!TFN46,1)</f>
        <v>0</v>
      </c>
      <c r="TFK35" s="536">
        <f>ROUND(Eigenmischungen!TFO46,1)</f>
        <v>0</v>
      </c>
      <c r="TFL35" s="536">
        <f>ROUND(Eigenmischungen!TFP46,1)</f>
        <v>0</v>
      </c>
      <c r="TFM35" s="536">
        <f>ROUND(Eigenmischungen!TFQ46,1)</f>
        <v>0</v>
      </c>
      <c r="TFN35" s="536">
        <f>ROUND(Eigenmischungen!TFR46,1)</f>
        <v>0</v>
      </c>
      <c r="TFO35" s="536">
        <f>ROUND(Eigenmischungen!TFS46,1)</f>
        <v>0</v>
      </c>
      <c r="TFP35" s="536">
        <f>ROUND(Eigenmischungen!TFT46,1)</f>
        <v>0</v>
      </c>
      <c r="TFQ35" s="536">
        <f>ROUND(Eigenmischungen!TFU46,1)</f>
        <v>0</v>
      </c>
      <c r="TFR35" s="536">
        <f>ROUND(Eigenmischungen!TFV46,1)</f>
        <v>0</v>
      </c>
      <c r="TFS35" s="536">
        <f>ROUND(Eigenmischungen!TFW46,1)</f>
        <v>0</v>
      </c>
      <c r="TFT35" s="536">
        <f>ROUND(Eigenmischungen!TFX46,1)</f>
        <v>0</v>
      </c>
      <c r="TFU35" s="536">
        <f>ROUND(Eigenmischungen!TFY46,1)</f>
        <v>0</v>
      </c>
      <c r="TFV35" s="536">
        <f>ROUND(Eigenmischungen!TFZ46,1)</f>
        <v>0</v>
      </c>
      <c r="TFW35" s="536">
        <f>ROUND(Eigenmischungen!TGA46,1)</f>
        <v>0</v>
      </c>
      <c r="TFX35" s="536">
        <f>ROUND(Eigenmischungen!TGB46,1)</f>
        <v>0</v>
      </c>
      <c r="TFY35" s="536">
        <f>ROUND(Eigenmischungen!TGC46,1)</f>
        <v>0</v>
      </c>
      <c r="TFZ35" s="536">
        <f>ROUND(Eigenmischungen!TGD46,1)</f>
        <v>0</v>
      </c>
      <c r="TGA35" s="536">
        <f>ROUND(Eigenmischungen!TGE46,1)</f>
        <v>0</v>
      </c>
      <c r="TGB35" s="536">
        <f>ROUND(Eigenmischungen!TGF46,1)</f>
        <v>0</v>
      </c>
      <c r="TGC35" s="536">
        <f>ROUND(Eigenmischungen!TGG46,1)</f>
        <v>0</v>
      </c>
      <c r="TGD35" s="536">
        <f>ROUND(Eigenmischungen!TGH46,1)</f>
        <v>0</v>
      </c>
      <c r="TGE35" s="536">
        <f>ROUND(Eigenmischungen!TGI46,1)</f>
        <v>0</v>
      </c>
      <c r="TGF35" s="536">
        <f>ROUND(Eigenmischungen!TGJ46,1)</f>
        <v>0</v>
      </c>
      <c r="TGG35" s="536">
        <f>ROUND(Eigenmischungen!TGK46,1)</f>
        <v>0</v>
      </c>
      <c r="TGH35" s="536">
        <f>ROUND(Eigenmischungen!TGL46,1)</f>
        <v>0</v>
      </c>
      <c r="TGI35" s="536">
        <f>ROUND(Eigenmischungen!TGM46,1)</f>
        <v>0</v>
      </c>
      <c r="TGJ35" s="536">
        <f>ROUND(Eigenmischungen!TGN46,1)</f>
        <v>0</v>
      </c>
      <c r="TGK35" s="536">
        <f>ROUND(Eigenmischungen!TGO46,1)</f>
        <v>0</v>
      </c>
      <c r="TGL35" s="536">
        <f>ROUND(Eigenmischungen!TGP46,1)</f>
        <v>0</v>
      </c>
      <c r="TGM35" s="536">
        <f>ROUND(Eigenmischungen!TGQ46,1)</f>
        <v>0</v>
      </c>
      <c r="TGN35" s="536">
        <f>ROUND(Eigenmischungen!TGR46,1)</f>
        <v>0</v>
      </c>
      <c r="TGO35" s="536">
        <f>ROUND(Eigenmischungen!TGS46,1)</f>
        <v>0</v>
      </c>
      <c r="TGP35" s="536">
        <f>ROUND(Eigenmischungen!TGT46,1)</f>
        <v>0</v>
      </c>
      <c r="TGQ35" s="536">
        <f>ROUND(Eigenmischungen!TGU46,1)</f>
        <v>0</v>
      </c>
      <c r="TGR35" s="536">
        <f>ROUND(Eigenmischungen!TGV46,1)</f>
        <v>0</v>
      </c>
      <c r="TGS35" s="536">
        <f>ROUND(Eigenmischungen!TGW46,1)</f>
        <v>0</v>
      </c>
      <c r="TGT35" s="536">
        <f>ROUND(Eigenmischungen!TGX46,1)</f>
        <v>0</v>
      </c>
      <c r="TGU35" s="536">
        <f>ROUND(Eigenmischungen!TGY46,1)</f>
        <v>0</v>
      </c>
      <c r="TGV35" s="536">
        <f>ROUND(Eigenmischungen!TGZ46,1)</f>
        <v>0</v>
      </c>
      <c r="TGW35" s="536">
        <f>ROUND(Eigenmischungen!THA46,1)</f>
        <v>0</v>
      </c>
      <c r="TGX35" s="536">
        <f>ROUND(Eigenmischungen!THB46,1)</f>
        <v>0</v>
      </c>
      <c r="TGY35" s="536">
        <f>ROUND(Eigenmischungen!THC46,1)</f>
        <v>0</v>
      </c>
      <c r="TGZ35" s="536">
        <f>ROUND(Eigenmischungen!THD46,1)</f>
        <v>0</v>
      </c>
      <c r="THA35" s="536">
        <f>ROUND(Eigenmischungen!THE46,1)</f>
        <v>0</v>
      </c>
      <c r="THB35" s="536">
        <f>ROUND(Eigenmischungen!THF46,1)</f>
        <v>0</v>
      </c>
      <c r="THC35" s="536">
        <f>ROUND(Eigenmischungen!THG46,1)</f>
        <v>0</v>
      </c>
      <c r="THD35" s="536">
        <f>ROUND(Eigenmischungen!THH46,1)</f>
        <v>0</v>
      </c>
      <c r="THE35" s="536">
        <f>ROUND(Eigenmischungen!THI46,1)</f>
        <v>0</v>
      </c>
      <c r="THF35" s="536">
        <f>ROUND(Eigenmischungen!THJ46,1)</f>
        <v>0</v>
      </c>
      <c r="THG35" s="536">
        <f>ROUND(Eigenmischungen!THK46,1)</f>
        <v>0</v>
      </c>
      <c r="THH35" s="536">
        <f>ROUND(Eigenmischungen!THL46,1)</f>
        <v>0</v>
      </c>
      <c r="THI35" s="536">
        <f>ROUND(Eigenmischungen!THM46,1)</f>
        <v>0</v>
      </c>
      <c r="THJ35" s="536">
        <f>ROUND(Eigenmischungen!THN46,1)</f>
        <v>0</v>
      </c>
      <c r="THK35" s="536">
        <f>ROUND(Eigenmischungen!THO46,1)</f>
        <v>0</v>
      </c>
      <c r="THL35" s="536">
        <f>ROUND(Eigenmischungen!THP46,1)</f>
        <v>0</v>
      </c>
      <c r="THM35" s="536">
        <f>ROUND(Eigenmischungen!THQ46,1)</f>
        <v>0</v>
      </c>
      <c r="THN35" s="536">
        <f>ROUND(Eigenmischungen!THR46,1)</f>
        <v>0</v>
      </c>
      <c r="THO35" s="536">
        <f>ROUND(Eigenmischungen!THS46,1)</f>
        <v>0</v>
      </c>
      <c r="THP35" s="536">
        <f>ROUND(Eigenmischungen!THT46,1)</f>
        <v>0</v>
      </c>
      <c r="THQ35" s="536">
        <f>ROUND(Eigenmischungen!THU46,1)</f>
        <v>0</v>
      </c>
      <c r="THR35" s="536">
        <f>ROUND(Eigenmischungen!THV46,1)</f>
        <v>0</v>
      </c>
      <c r="THS35" s="536">
        <f>ROUND(Eigenmischungen!THW46,1)</f>
        <v>0</v>
      </c>
      <c r="THT35" s="536">
        <f>ROUND(Eigenmischungen!THX46,1)</f>
        <v>0</v>
      </c>
      <c r="THU35" s="536">
        <f>ROUND(Eigenmischungen!THY46,1)</f>
        <v>0</v>
      </c>
      <c r="THV35" s="536">
        <f>ROUND(Eigenmischungen!THZ46,1)</f>
        <v>0</v>
      </c>
      <c r="THW35" s="536">
        <f>ROUND(Eigenmischungen!TIA46,1)</f>
        <v>0</v>
      </c>
      <c r="THX35" s="536">
        <f>ROUND(Eigenmischungen!TIB46,1)</f>
        <v>0</v>
      </c>
      <c r="THY35" s="536">
        <f>ROUND(Eigenmischungen!TIC46,1)</f>
        <v>0</v>
      </c>
      <c r="THZ35" s="536">
        <f>ROUND(Eigenmischungen!TID46,1)</f>
        <v>0</v>
      </c>
      <c r="TIA35" s="536">
        <f>ROUND(Eigenmischungen!TIE46,1)</f>
        <v>0</v>
      </c>
      <c r="TIB35" s="536">
        <f>ROUND(Eigenmischungen!TIF46,1)</f>
        <v>0</v>
      </c>
      <c r="TIC35" s="536">
        <f>ROUND(Eigenmischungen!TIG46,1)</f>
        <v>0</v>
      </c>
      <c r="TID35" s="536">
        <f>ROUND(Eigenmischungen!TIH46,1)</f>
        <v>0</v>
      </c>
      <c r="TIE35" s="536">
        <f>ROUND(Eigenmischungen!TII46,1)</f>
        <v>0</v>
      </c>
      <c r="TIF35" s="536">
        <f>ROUND(Eigenmischungen!TIJ46,1)</f>
        <v>0</v>
      </c>
      <c r="TIG35" s="536">
        <f>ROUND(Eigenmischungen!TIK46,1)</f>
        <v>0</v>
      </c>
      <c r="TIH35" s="536">
        <f>ROUND(Eigenmischungen!TIL46,1)</f>
        <v>0</v>
      </c>
      <c r="TII35" s="536">
        <f>ROUND(Eigenmischungen!TIM46,1)</f>
        <v>0</v>
      </c>
      <c r="TIJ35" s="536">
        <f>ROUND(Eigenmischungen!TIN46,1)</f>
        <v>0</v>
      </c>
      <c r="TIK35" s="536">
        <f>ROUND(Eigenmischungen!TIO46,1)</f>
        <v>0</v>
      </c>
      <c r="TIL35" s="536">
        <f>ROUND(Eigenmischungen!TIP46,1)</f>
        <v>0</v>
      </c>
      <c r="TIM35" s="536">
        <f>ROUND(Eigenmischungen!TIQ46,1)</f>
        <v>0</v>
      </c>
      <c r="TIN35" s="536">
        <f>ROUND(Eigenmischungen!TIR46,1)</f>
        <v>0</v>
      </c>
      <c r="TIO35" s="536">
        <f>ROUND(Eigenmischungen!TIS46,1)</f>
        <v>0</v>
      </c>
      <c r="TIP35" s="536">
        <f>ROUND(Eigenmischungen!TIT46,1)</f>
        <v>0</v>
      </c>
      <c r="TIQ35" s="536">
        <f>ROUND(Eigenmischungen!TIU46,1)</f>
        <v>0</v>
      </c>
      <c r="TIR35" s="536">
        <f>ROUND(Eigenmischungen!TIV46,1)</f>
        <v>0</v>
      </c>
      <c r="TIS35" s="536">
        <f>ROUND(Eigenmischungen!TIW46,1)</f>
        <v>0</v>
      </c>
      <c r="TIT35" s="536">
        <f>ROUND(Eigenmischungen!TIX46,1)</f>
        <v>0</v>
      </c>
      <c r="TIU35" s="536">
        <f>ROUND(Eigenmischungen!TIY46,1)</f>
        <v>0</v>
      </c>
      <c r="TIV35" s="536">
        <f>ROUND(Eigenmischungen!TIZ46,1)</f>
        <v>0</v>
      </c>
      <c r="TIW35" s="536">
        <f>ROUND(Eigenmischungen!TJA46,1)</f>
        <v>0</v>
      </c>
      <c r="TIX35" s="536">
        <f>ROUND(Eigenmischungen!TJB46,1)</f>
        <v>0</v>
      </c>
      <c r="TIY35" s="536">
        <f>ROUND(Eigenmischungen!TJC46,1)</f>
        <v>0</v>
      </c>
      <c r="TIZ35" s="536">
        <f>ROUND(Eigenmischungen!TJD46,1)</f>
        <v>0</v>
      </c>
      <c r="TJA35" s="536">
        <f>ROUND(Eigenmischungen!TJE46,1)</f>
        <v>0</v>
      </c>
      <c r="TJB35" s="536">
        <f>ROUND(Eigenmischungen!TJF46,1)</f>
        <v>0</v>
      </c>
      <c r="TJC35" s="536">
        <f>ROUND(Eigenmischungen!TJG46,1)</f>
        <v>0</v>
      </c>
      <c r="TJD35" s="536">
        <f>ROUND(Eigenmischungen!TJH46,1)</f>
        <v>0</v>
      </c>
      <c r="TJE35" s="536">
        <f>ROUND(Eigenmischungen!TJI46,1)</f>
        <v>0</v>
      </c>
      <c r="TJF35" s="536">
        <f>ROUND(Eigenmischungen!TJJ46,1)</f>
        <v>0</v>
      </c>
      <c r="TJG35" s="536">
        <f>ROUND(Eigenmischungen!TJK46,1)</f>
        <v>0</v>
      </c>
      <c r="TJH35" s="536">
        <f>ROUND(Eigenmischungen!TJL46,1)</f>
        <v>0</v>
      </c>
      <c r="TJI35" s="536">
        <f>ROUND(Eigenmischungen!TJM46,1)</f>
        <v>0</v>
      </c>
      <c r="TJJ35" s="536">
        <f>ROUND(Eigenmischungen!TJN46,1)</f>
        <v>0</v>
      </c>
      <c r="TJK35" s="536">
        <f>ROUND(Eigenmischungen!TJO46,1)</f>
        <v>0</v>
      </c>
      <c r="TJL35" s="536">
        <f>ROUND(Eigenmischungen!TJP46,1)</f>
        <v>0</v>
      </c>
      <c r="TJM35" s="536">
        <f>ROUND(Eigenmischungen!TJQ46,1)</f>
        <v>0</v>
      </c>
      <c r="TJN35" s="536">
        <f>ROUND(Eigenmischungen!TJR46,1)</f>
        <v>0</v>
      </c>
      <c r="TJO35" s="536">
        <f>ROUND(Eigenmischungen!TJS46,1)</f>
        <v>0</v>
      </c>
      <c r="TJP35" s="536">
        <f>ROUND(Eigenmischungen!TJT46,1)</f>
        <v>0</v>
      </c>
      <c r="TJQ35" s="536">
        <f>ROUND(Eigenmischungen!TJU46,1)</f>
        <v>0</v>
      </c>
      <c r="TJR35" s="536">
        <f>ROUND(Eigenmischungen!TJV46,1)</f>
        <v>0</v>
      </c>
      <c r="TJS35" s="536">
        <f>ROUND(Eigenmischungen!TJW46,1)</f>
        <v>0</v>
      </c>
      <c r="TJT35" s="536">
        <f>ROUND(Eigenmischungen!TJX46,1)</f>
        <v>0</v>
      </c>
      <c r="TJU35" s="536">
        <f>ROUND(Eigenmischungen!TJY46,1)</f>
        <v>0</v>
      </c>
      <c r="TJV35" s="536">
        <f>ROUND(Eigenmischungen!TJZ46,1)</f>
        <v>0</v>
      </c>
      <c r="TJW35" s="536">
        <f>ROUND(Eigenmischungen!TKA46,1)</f>
        <v>0</v>
      </c>
      <c r="TJX35" s="536">
        <f>ROUND(Eigenmischungen!TKB46,1)</f>
        <v>0</v>
      </c>
      <c r="TJY35" s="536">
        <f>ROUND(Eigenmischungen!TKC46,1)</f>
        <v>0</v>
      </c>
      <c r="TJZ35" s="536">
        <f>ROUND(Eigenmischungen!TKD46,1)</f>
        <v>0</v>
      </c>
      <c r="TKA35" s="536">
        <f>ROUND(Eigenmischungen!TKE46,1)</f>
        <v>0</v>
      </c>
      <c r="TKB35" s="536">
        <f>ROUND(Eigenmischungen!TKF46,1)</f>
        <v>0</v>
      </c>
      <c r="TKC35" s="536">
        <f>ROUND(Eigenmischungen!TKG46,1)</f>
        <v>0</v>
      </c>
      <c r="TKD35" s="536">
        <f>ROUND(Eigenmischungen!TKH46,1)</f>
        <v>0</v>
      </c>
      <c r="TKE35" s="536">
        <f>ROUND(Eigenmischungen!TKI46,1)</f>
        <v>0</v>
      </c>
      <c r="TKF35" s="536">
        <f>ROUND(Eigenmischungen!TKJ46,1)</f>
        <v>0</v>
      </c>
      <c r="TKG35" s="536">
        <f>ROUND(Eigenmischungen!TKK46,1)</f>
        <v>0</v>
      </c>
      <c r="TKH35" s="536">
        <f>ROUND(Eigenmischungen!TKL46,1)</f>
        <v>0</v>
      </c>
      <c r="TKI35" s="536">
        <f>ROUND(Eigenmischungen!TKM46,1)</f>
        <v>0</v>
      </c>
      <c r="TKJ35" s="536">
        <f>ROUND(Eigenmischungen!TKN46,1)</f>
        <v>0</v>
      </c>
      <c r="TKK35" s="536">
        <f>ROUND(Eigenmischungen!TKO46,1)</f>
        <v>0</v>
      </c>
      <c r="TKL35" s="536">
        <f>ROUND(Eigenmischungen!TKP46,1)</f>
        <v>0</v>
      </c>
      <c r="TKM35" s="536">
        <f>ROUND(Eigenmischungen!TKQ46,1)</f>
        <v>0</v>
      </c>
      <c r="TKN35" s="536">
        <f>ROUND(Eigenmischungen!TKR46,1)</f>
        <v>0</v>
      </c>
      <c r="TKO35" s="536">
        <f>ROUND(Eigenmischungen!TKS46,1)</f>
        <v>0</v>
      </c>
      <c r="TKP35" s="536">
        <f>ROUND(Eigenmischungen!TKT46,1)</f>
        <v>0</v>
      </c>
      <c r="TKQ35" s="536">
        <f>ROUND(Eigenmischungen!TKU46,1)</f>
        <v>0</v>
      </c>
      <c r="TKR35" s="536">
        <f>ROUND(Eigenmischungen!TKV46,1)</f>
        <v>0</v>
      </c>
      <c r="TKS35" s="536">
        <f>ROUND(Eigenmischungen!TKW46,1)</f>
        <v>0</v>
      </c>
      <c r="TKT35" s="536">
        <f>ROUND(Eigenmischungen!TKX46,1)</f>
        <v>0</v>
      </c>
      <c r="TKU35" s="536">
        <f>ROUND(Eigenmischungen!TKY46,1)</f>
        <v>0</v>
      </c>
      <c r="TKV35" s="536">
        <f>ROUND(Eigenmischungen!TKZ46,1)</f>
        <v>0</v>
      </c>
      <c r="TKW35" s="536">
        <f>ROUND(Eigenmischungen!TLA46,1)</f>
        <v>0</v>
      </c>
      <c r="TKX35" s="536">
        <f>ROUND(Eigenmischungen!TLB46,1)</f>
        <v>0</v>
      </c>
      <c r="TKY35" s="536">
        <f>ROUND(Eigenmischungen!TLC46,1)</f>
        <v>0</v>
      </c>
      <c r="TKZ35" s="536">
        <f>ROUND(Eigenmischungen!TLD46,1)</f>
        <v>0</v>
      </c>
      <c r="TLA35" s="536">
        <f>ROUND(Eigenmischungen!TLE46,1)</f>
        <v>0</v>
      </c>
      <c r="TLB35" s="536">
        <f>ROUND(Eigenmischungen!TLF46,1)</f>
        <v>0</v>
      </c>
      <c r="TLC35" s="536">
        <f>ROUND(Eigenmischungen!TLG46,1)</f>
        <v>0</v>
      </c>
      <c r="TLD35" s="536">
        <f>ROUND(Eigenmischungen!TLH46,1)</f>
        <v>0</v>
      </c>
      <c r="TLE35" s="536">
        <f>ROUND(Eigenmischungen!TLI46,1)</f>
        <v>0</v>
      </c>
      <c r="TLF35" s="536">
        <f>ROUND(Eigenmischungen!TLJ46,1)</f>
        <v>0</v>
      </c>
      <c r="TLG35" s="536">
        <f>ROUND(Eigenmischungen!TLK46,1)</f>
        <v>0</v>
      </c>
      <c r="TLH35" s="536">
        <f>ROUND(Eigenmischungen!TLL46,1)</f>
        <v>0</v>
      </c>
      <c r="TLI35" s="536">
        <f>ROUND(Eigenmischungen!TLM46,1)</f>
        <v>0</v>
      </c>
      <c r="TLJ35" s="536">
        <f>ROUND(Eigenmischungen!TLN46,1)</f>
        <v>0</v>
      </c>
      <c r="TLK35" s="536">
        <f>ROUND(Eigenmischungen!TLO46,1)</f>
        <v>0</v>
      </c>
      <c r="TLL35" s="536">
        <f>ROUND(Eigenmischungen!TLP46,1)</f>
        <v>0</v>
      </c>
      <c r="TLM35" s="536">
        <f>ROUND(Eigenmischungen!TLQ46,1)</f>
        <v>0</v>
      </c>
      <c r="TLN35" s="536">
        <f>ROUND(Eigenmischungen!TLR46,1)</f>
        <v>0</v>
      </c>
      <c r="TLO35" s="536">
        <f>ROUND(Eigenmischungen!TLS46,1)</f>
        <v>0</v>
      </c>
      <c r="TLP35" s="536">
        <f>ROUND(Eigenmischungen!TLT46,1)</f>
        <v>0</v>
      </c>
      <c r="TLQ35" s="536">
        <f>ROUND(Eigenmischungen!TLU46,1)</f>
        <v>0</v>
      </c>
      <c r="TLR35" s="536">
        <f>ROUND(Eigenmischungen!TLV46,1)</f>
        <v>0</v>
      </c>
      <c r="TLS35" s="536">
        <f>ROUND(Eigenmischungen!TLW46,1)</f>
        <v>0</v>
      </c>
      <c r="TLT35" s="536">
        <f>ROUND(Eigenmischungen!TLX46,1)</f>
        <v>0</v>
      </c>
      <c r="TLU35" s="536">
        <f>ROUND(Eigenmischungen!TLY46,1)</f>
        <v>0</v>
      </c>
      <c r="TLV35" s="536">
        <f>ROUND(Eigenmischungen!TLZ46,1)</f>
        <v>0</v>
      </c>
      <c r="TLW35" s="536">
        <f>ROUND(Eigenmischungen!TMA46,1)</f>
        <v>0</v>
      </c>
      <c r="TLX35" s="536">
        <f>ROUND(Eigenmischungen!TMB46,1)</f>
        <v>0</v>
      </c>
      <c r="TLY35" s="536">
        <f>ROUND(Eigenmischungen!TMC46,1)</f>
        <v>0</v>
      </c>
      <c r="TLZ35" s="536">
        <f>ROUND(Eigenmischungen!TMD46,1)</f>
        <v>0</v>
      </c>
      <c r="TMA35" s="536">
        <f>ROUND(Eigenmischungen!TME46,1)</f>
        <v>0</v>
      </c>
      <c r="TMB35" s="536">
        <f>ROUND(Eigenmischungen!TMF46,1)</f>
        <v>0</v>
      </c>
      <c r="TMC35" s="536">
        <f>ROUND(Eigenmischungen!TMG46,1)</f>
        <v>0</v>
      </c>
      <c r="TMD35" s="536">
        <f>ROUND(Eigenmischungen!TMH46,1)</f>
        <v>0</v>
      </c>
      <c r="TME35" s="536">
        <f>ROUND(Eigenmischungen!TMI46,1)</f>
        <v>0</v>
      </c>
      <c r="TMF35" s="536">
        <f>ROUND(Eigenmischungen!TMJ46,1)</f>
        <v>0</v>
      </c>
      <c r="TMG35" s="536">
        <f>ROUND(Eigenmischungen!TMK46,1)</f>
        <v>0</v>
      </c>
      <c r="TMH35" s="536">
        <f>ROUND(Eigenmischungen!TML46,1)</f>
        <v>0</v>
      </c>
      <c r="TMI35" s="536">
        <f>ROUND(Eigenmischungen!TMM46,1)</f>
        <v>0</v>
      </c>
      <c r="TMJ35" s="536">
        <f>ROUND(Eigenmischungen!TMN46,1)</f>
        <v>0</v>
      </c>
      <c r="TMK35" s="536">
        <f>ROUND(Eigenmischungen!TMO46,1)</f>
        <v>0</v>
      </c>
      <c r="TML35" s="536">
        <f>ROUND(Eigenmischungen!TMP46,1)</f>
        <v>0</v>
      </c>
      <c r="TMM35" s="536">
        <f>ROUND(Eigenmischungen!TMQ46,1)</f>
        <v>0</v>
      </c>
      <c r="TMN35" s="536">
        <f>ROUND(Eigenmischungen!TMR46,1)</f>
        <v>0</v>
      </c>
      <c r="TMO35" s="536">
        <f>ROUND(Eigenmischungen!TMS46,1)</f>
        <v>0</v>
      </c>
      <c r="TMP35" s="536">
        <f>ROUND(Eigenmischungen!TMT46,1)</f>
        <v>0</v>
      </c>
      <c r="TMQ35" s="536">
        <f>ROUND(Eigenmischungen!TMU46,1)</f>
        <v>0</v>
      </c>
      <c r="TMR35" s="536">
        <f>ROUND(Eigenmischungen!TMV46,1)</f>
        <v>0</v>
      </c>
      <c r="TMS35" s="536">
        <f>ROUND(Eigenmischungen!TMW46,1)</f>
        <v>0</v>
      </c>
      <c r="TMT35" s="536">
        <f>ROUND(Eigenmischungen!TMX46,1)</f>
        <v>0</v>
      </c>
      <c r="TMU35" s="536">
        <f>ROUND(Eigenmischungen!TMY46,1)</f>
        <v>0</v>
      </c>
      <c r="TMV35" s="536">
        <f>ROUND(Eigenmischungen!TMZ46,1)</f>
        <v>0</v>
      </c>
      <c r="TMW35" s="536">
        <f>ROUND(Eigenmischungen!TNA46,1)</f>
        <v>0</v>
      </c>
      <c r="TMX35" s="536">
        <f>ROUND(Eigenmischungen!TNB46,1)</f>
        <v>0</v>
      </c>
      <c r="TMY35" s="536">
        <f>ROUND(Eigenmischungen!TNC46,1)</f>
        <v>0</v>
      </c>
      <c r="TMZ35" s="536">
        <f>ROUND(Eigenmischungen!TND46,1)</f>
        <v>0</v>
      </c>
      <c r="TNA35" s="536">
        <f>ROUND(Eigenmischungen!TNE46,1)</f>
        <v>0</v>
      </c>
      <c r="TNB35" s="536">
        <f>ROUND(Eigenmischungen!TNF46,1)</f>
        <v>0</v>
      </c>
      <c r="TNC35" s="536">
        <f>ROUND(Eigenmischungen!TNG46,1)</f>
        <v>0</v>
      </c>
      <c r="TND35" s="536">
        <f>ROUND(Eigenmischungen!TNH46,1)</f>
        <v>0</v>
      </c>
      <c r="TNE35" s="536">
        <f>ROUND(Eigenmischungen!TNI46,1)</f>
        <v>0</v>
      </c>
      <c r="TNF35" s="536">
        <f>ROUND(Eigenmischungen!TNJ46,1)</f>
        <v>0</v>
      </c>
      <c r="TNG35" s="536">
        <f>ROUND(Eigenmischungen!TNK46,1)</f>
        <v>0</v>
      </c>
      <c r="TNH35" s="536">
        <f>ROUND(Eigenmischungen!TNL46,1)</f>
        <v>0</v>
      </c>
      <c r="TNI35" s="536">
        <f>ROUND(Eigenmischungen!TNM46,1)</f>
        <v>0</v>
      </c>
      <c r="TNJ35" s="536">
        <f>ROUND(Eigenmischungen!TNN46,1)</f>
        <v>0</v>
      </c>
      <c r="TNK35" s="536">
        <f>ROUND(Eigenmischungen!TNO46,1)</f>
        <v>0</v>
      </c>
      <c r="TNL35" s="536">
        <f>ROUND(Eigenmischungen!TNP46,1)</f>
        <v>0</v>
      </c>
      <c r="TNM35" s="536">
        <f>ROUND(Eigenmischungen!TNQ46,1)</f>
        <v>0</v>
      </c>
      <c r="TNN35" s="536">
        <f>ROUND(Eigenmischungen!TNR46,1)</f>
        <v>0</v>
      </c>
      <c r="TNO35" s="536">
        <f>ROUND(Eigenmischungen!TNS46,1)</f>
        <v>0</v>
      </c>
      <c r="TNP35" s="536">
        <f>ROUND(Eigenmischungen!TNT46,1)</f>
        <v>0</v>
      </c>
      <c r="TNQ35" s="536">
        <f>ROUND(Eigenmischungen!TNU46,1)</f>
        <v>0</v>
      </c>
      <c r="TNR35" s="536">
        <f>ROUND(Eigenmischungen!TNV46,1)</f>
        <v>0</v>
      </c>
      <c r="TNS35" s="536">
        <f>ROUND(Eigenmischungen!TNW46,1)</f>
        <v>0</v>
      </c>
      <c r="TNT35" s="536">
        <f>ROUND(Eigenmischungen!TNX46,1)</f>
        <v>0</v>
      </c>
      <c r="TNU35" s="536">
        <f>ROUND(Eigenmischungen!TNY46,1)</f>
        <v>0</v>
      </c>
      <c r="TNV35" s="536">
        <f>ROUND(Eigenmischungen!TNZ46,1)</f>
        <v>0</v>
      </c>
      <c r="TNW35" s="536">
        <f>ROUND(Eigenmischungen!TOA46,1)</f>
        <v>0</v>
      </c>
      <c r="TNX35" s="536">
        <f>ROUND(Eigenmischungen!TOB46,1)</f>
        <v>0</v>
      </c>
      <c r="TNY35" s="536">
        <f>ROUND(Eigenmischungen!TOC46,1)</f>
        <v>0</v>
      </c>
      <c r="TNZ35" s="536">
        <f>ROUND(Eigenmischungen!TOD46,1)</f>
        <v>0</v>
      </c>
      <c r="TOA35" s="536">
        <f>ROUND(Eigenmischungen!TOE46,1)</f>
        <v>0</v>
      </c>
      <c r="TOB35" s="536">
        <f>ROUND(Eigenmischungen!TOF46,1)</f>
        <v>0</v>
      </c>
      <c r="TOC35" s="536">
        <f>ROUND(Eigenmischungen!TOG46,1)</f>
        <v>0</v>
      </c>
      <c r="TOD35" s="536">
        <f>ROUND(Eigenmischungen!TOH46,1)</f>
        <v>0</v>
      </c>
      <c r="TOE35" s="536">
        <f>ROUND(Eigenmischungen!TOI46,1)</f>
        <v>0</v>
      </c>
      <c r="TOF35" s="536">
        <f>ROUND(Eigenmischungen!TOJ46,1)</f>
        <v>0</v>
      </c>
      <c r="TOG35" s="536">
        <f>ROUND(Eigenmischungen!TOK46,1)</f>
        <v>0</v>
      </c>
      <c r="TOH35" s="536">
        <f>ROUND(Eigenmischungen!TOL46,1)</f>
        <v>0</v>
      </c>
      <c r="TOI35" s="536">
        <f>ROUND(Eigenmischungen!TOM46,1)</f>
        <v>0</v>
      </c>
      <c r="TOJ35" s="536">
        <f>ROUND(Eigenmischungen!TON46,1)</f>
        <v>0</v>
      </c>
      <c r="TOK35" s="536">
        <f>ROUND(Eigenmischungen!TOO46,1)</f>
        <v>0</v>
      </c>
      <c r="TOL35" s="536">
        <f>ROUND(Eigenmischungen!TOP46,1)</f>
        <v>0</v>
      </c>
      <c r="TOM35" s="536">
        <f>ROUND(Eigenmischungen!TOQ46,1)</f>
        <v>0</v>
      </c>
      <c r="TON35" s="536">
        <f>ROUND(Eigenmischungen!TOR46,1)</f>
        <v>0</v>
      </c>
      <c r="TOO35" s="536">
        <f>ROUND(Eigenmischungen!TOS46,1)</f>
        <v>0</v>
      </c>
      <c r="TOP35" s="536">
        <f>ROUND(Eigenmischungen!TOT46,1)</f>
        <v>0</v>
      </c>
      <c r="TOQ35" s="536">
        <f>ROUND(Eigenmischungen!TOU46,1)</f>
        <v>0</v>
      </c>
      <c r="TOR35" s="536">
        <f>ROUND(Eigenmischungen!TOV46,1)</f>
        <v>0</v>
      </c>
      <c r="TOS35" s="536">
        <f>ROUND(Eigenmischungen!TOW46,1)</f>
        <v>0</v>
      </c>
      <c r="TOT35" s="536">
        <f>ROUND(Eigenmischungen!TOX46,1)</f>
        <v>0</v>
      </c>
      <c r="TOU35" s="536">
        <f>ROUND(Eigenmischungen!TOY46,1)</f>
        <v>0</v>
      </c>
      <c r="TOV35" s="536">
        <f>ROUND(Eigenmischungen!TOZ46,1)</f>
        <v>0</v>
      </c>
      <c r="TOW35" s="536">
        <f>ROUND(Eigenmischungen!TPA46,1)</f>
        <v>0</v>
      </c>
      <c r="TOX35" s="536">
        <f>ROUND(Eigenmischungen!TPB46,1)</f>
        <v>0</v>
      </c>
      <c r="TOY35" s="536">
        <f>ROUND(Eigenmischungen!TPC46,1)</f>
        <v>0</v>
      </c>
      <c r="TOZ35" s="536">
        <f>ROUND(Eigenmischungen!TPD46,1)</f>
        <v>0</v>
      </c>
      <c r="TPA35" s="536">
        <f>ROUND(Eigenmischungen!TPE46,1)</f>
        <v>0</v>
      </c>
      <c r="TPB35" s="536">
        <f>ROUND(Eigenmischungen!TPF46,1)</f>
        <v>0</v>
      </c>
      <c r="TPC35" s="536">
        <f>ROUND(Eigenmischungen!TPG46,1)</f>
        <v>0</v>
      </c>
      <c r="TPD35" s="536">
        <f>ROUND(Eigenmischungen!TPH46,1)</f>
        <v>0</v>
      </c>
      <c r="TPE35" s="536">
        <f>ROUND(Eigenmischungen!TPI46,1)</f>
        <v>0</v>
      </c>
      <c r="TPF35" s="536">
        <f>ROUND(Eigenmischungen!TPJ46,1)</f>
        <v>0</v>
      </c>
      <c r="TPG35" s="536">
        <f>ROUND(Eigenmischungen!TPK46,1)</f>
        <v>0</v>
      </c>
      <c r="TPH35" s="536">
        <f>ROUND(Eigenmischungen!TPL46,1)</f>
        <v>0</v>
      </c>
      <c r="TPI35" s="536">
        <f>ROUND(Eigenmischungen!TPM46,1)</f>
        <v>0</v>
      </c>
      <c r="TPJ35" s="536">
        <f>ROUND(Eigenmischungen!TPN46,1)</f>
        <v>0</v>
      </c>
      <c r="TPK35" s="536">
        <f>ROUND(Eigenmischungen!TPO46,1)</f>
        <v>0</v>
      </c>
      <c r="TPL35" s="536">
        <f>ROUND(Eigenmischungen!TPP46,1)</f>
        <v>0</v>
      </c>
      <c r="TPM35" s="536">
        <f>ROUND(Eigenmischungen!TPQ46,1)</f>
        <v>0</v>
      </c>
      <c r="TPN35" s="536">
        <f>ROUND(Eigenmischungen!TPR46,1)</f>
        <v>0</v>
      </c>
      <c r="TPO35" s="536">
        <f>ROUND(Eigenmischungen!TPS46,1)</f>
        <v>0</v>
      </c>
      <c r="TPP35" s="536">
        <f>ROUND(Eigenmischungen!TPT46,1)</f>
        <v>0</v>
      </c>
      <c r="TPQ35" s="536">
        <f>ROUND(Eigenmischungen!TPU46,1)</f>
        <v>0</v>
      </c>
      <c r="TPR35" s="536">
        <f>ROUND(Eigenmischungen!TPV46,1)</f>
        <v>0</v>
      </c>
      <c r="TPS35" s="536">
        <f>ROUND(Eigenmischungen!TPW46,1)</f>
        <v>0</v>
      </c>
      <c r="TPT35" s="536">
        <f>ROUND(Eigenmischungen!TPX46,1)</f>
        <v>0</v>
      </c>
      <c r="TPU35" s="536">
        <f>ROUND(Eigenmischungen!TPY46,1)</f>
        <v>0</v>
      </c>
      <c r="TPV35" s="536">
        <f>ROUND(Eigenmischungen!TPZ46,1)</f>
        <v>0</v>
      </c>
      <c r="TPW35" s="536">
        <f>ROUND(Eigenmischungen!TQA46,1)</f>
        <v>0</v>
      </c>
      <c r="TPX35" s="536">
        <f>ROUND(Eigenmischungen!TQB46,1)</f>
        <v>0</v>
      </c>
      <c r="TPY35" s="536">
        <f>ROUND(Eigenmischungen!TQC46,1)</f>
        <v>0</v>
      </c>
      <c r="TPZ35" s="536">
        <f>ROUND(Eigenmischungen!TQD46,1)</f>
        <v>0</v>
      </c>
      <c r="TQA35" s="536">
        <f>ROUND(Eigenmischungen!TQE46,1)</f>
        <v>0</v>
      </c>
      <c r="TQB35" s="536">
        <f>ROUND(Eigenmischungen!TQF46,1)</f>
        <v>0</v>
      </c>
      <c r="TQC35" s="536">
        <f>ROUND(Eigenmischungen!TQG46,1)</f>
        <v>0</v>
      </c>
      <c r="TQD35" s="536">
        <f>ROUND(Eigenmischungen!TQH46,1)</f>
        <v>0</v>
      </c>
      <c r="TQE35" s="536">
        <f>ROUND(Eigenmischungen!TQI46,1)</f>
        <v>0</v>
      </c>
      <c r="TQF35" s="536">
        <f>ROUND(Eigenmischungen!TQJ46,1)</f>
        <v>0</v>
      </c>
      <c r="TQG35" s="536">
        <f>ROUND(Eigenmischungen!TQK46,1)</f>
        <v>0</v>
      </c>
      <c r="TQH35" s="536">
        <f>ROUND(Eigenmischungen!TQL46,1)</f>
        <v>0</v>
      </c>
      <c r="TQI35" s="536">
        <f>ROUND(Eigenmischungen!TQM46,1)</f>
        <v>0</v>
      </c>
      <c r="TQJ35" s="536">
        <f>ROUND(Eigenmischungen!TQN46,1)</f>
        <v>0</v>
      </c>
      <c r="TQK35" s="536">
        <f>ROUND(Eigenmischungen!TQO46,1)</f>
        <v>0</v>
      </c>
      <c r="TQL35" s="536">
        <f>ROUND(Eigenmischungen!TQP46,1)</f>
        <v>0</v>
      </c>
      <c r="TQM35" s="536">
        <f>ROUND(Eigenmischungen!TQQ46,1)</f>
        <v>0</v>
      </c>
      <c r="TQN35" s="536">
        <f>ROUND(Eigenmischungen!TQR46,1)</f>
        <v>0</v>
      </c>
      <c r="TQO35" s="536">
        <f>ROUND(Eigenmischungen!TQS46,1)</f>
        <v>0</v>
      </c>
      <c r="TQP35" s="536">
        <f>ROUND(Eigenmischungen!TQT46,1)</f>
        <v>0</v>
      </c>
      <c r="TQQ35" s="536">
        <f>ROUND(Eigenmischungen!TQU46,1)</f>
        <v>0</v>
      </c>
      <c r="TQR35" s="536">
        <f>ROUND(Eigenmischungen!TQV46,1)</f>
        <v>0</v>
      </c>
      <c r="TQS35" s="536">
        <f>ROUND(Eigenmischungen!TQW46,1)</f>
        <v>0</v>
      </c>
      <c r="TQT35" s="536">
        <f>ROUND(Eigenmischungen!TQX46,1)</f>
        <v>0</v>
      </c>
      <c r="TQU35" s="536">
        <f>ROUND(Eigenmischungen!TQY46,1)</f>
        <v>0</v>
      </c>
      <c r="TQV35" s="536">
        <f>ROUND(Eigenmischungen!TQZ46,1)</f>
        <v>0</v>
      </c>
      <c r="TQW35" s="536">
        <f>ROUND(Eigenmischungen!TRA46,1)</f>
        <v>0</v>
      </c>
      <c r="TQX35" s="536">
        <f>ROUND(Eigenmischungen!TRB46,1)</f>
        <v>0</v>
      </c>
      <c r="TQY35" s="536">
        <f>ROUND(Eigenmischungen!TRC46,1)</f>
        <v>0</v>
      </c>
      <c r="TQZ35" s="536">
        <f>ROUND(Eigenmischungen!TRD46,1)</f>
        <v>0</v>
      </c>
      <c r="TRA35" s="536">
        <f>ROUND(Eigenmischungen!TRE46,1)</f>
        <v>0</v>
      </c>
      <c r="TRB35" s="536">
        <f>ROUND(Eigenmischungen!TRF46,1)</f>
        <v>0</v>
      </c>
      <c r="TRC35" s="536">
        <f>ROUND(Eigenmischungen!TRG46,1)</f>
        <v>0</v>
      </c>
      <c r="TRD35" s="536">
        <f>ROUND(Eigenmischungen!TRH46,1)</f>
        <v>0</v>
      </c>
      <c r="TRE35" s="536">
        <f>ROUND(Eigenmischungen!TRI46,1)</f>
        <v>0</v>
      </c>
      <c r="TRF35" s="536">
        <f>ROUND(Eigenmischungen!TRJ46,1)</f>
        <v>0</v>
      </c>
      <c r="TRG35" s="536">
        <f>ROUND(Eigenmischungen!TRK46,1)</f>
        <v>0</v>
      </c>
      <c r="TRH35" s="536">
        <f>ROUND(Eigenmischungen!TRL46,1)</f>
        <v>0</v>
      </c>
      <c r="TRI35" s="536">
        <f>ROUND(Eigenmischungen!TRM46,1)</f>
        <v>0</v>
      </c>
      <c r="TRJ35" s="536">
        <f>ROUND(Eigenmischungen!TRN46,1)</f>
        <v>0</v>
      </c>
      <c r="TRK35" s="536">
        <f>ROUND(Eigenmischungen!TRO46,1)</f>
        <v>0</v>
      </c>
      <c r="TRL35" s="536">
        <f>ROUND(Eigenmischungen!TRP46,1)</f>
        <v>0</v>
      </c>
      <c r="TRM35" s="536">
        <f>ROUND(Eigenmischungen!TRQ46,1)</f>
        <v>0</v>
      </c>
      <c r="TRN35" s="536">
        <f>ROUND(Eigenmischungen!TRR46,1)</f>
        <v>0</v>
      </c>
      <c r="TRO35" s="536">
        <f>ROUND(Eigenmischungen!TRS46,1)</f>
        <v>0</v>
      </c>
      <c r="TRP35" s="536">
        <f>ROUND(Eigenmischungen!TRT46,1)</f>
        <v>0</v>
      </c>
      <c r="TRQ35" s="536">
        <f>ROUND(Eigenmischungen!TRU46,1)</f>
        <v>0</v>
      </c>
      <c r="TRR35" s="536">
        <f>ROUND(Eigenmischungen!TRV46,1)</f>
        <v>0</v>
      </c>
      <c r="TRS35" s="536">
        <f>ROUND(Eigenmischungen!TRW46,1)</f>
        <v>0</v>
      </c>
      <c r="TRT35" s="536">
        <f>ROUND(Eigenmischungen!TRX46,1)</f>
        <v>0</v>
      </c>
      <c r="TRU35" s="536">
        <f>ROUND(Eigenmischungen!TRY46,1)</f>
        <v>0</v>
      </c>
      <c r="TRV35" s="536">
        <f>ROUND(Eigenmischungen!TRZ46,1)</f>
        <v>0</v>
      </c>
      <c r="TRW35" s="536">
        <f>ROUND(Eigenmischungen!TSA46,1)</f>
        <v>0</v>
      </c>
      <c r="TRX35" s="536">
        <f>ROUND(Eigenmischungen!TSB46,1)</f>
        <v>0</v>
      </c>
      <c r="TRY35" s="536">
        <f>ROUND(Eigenmischungen!TSC46,1)</f>
        <v>0</v>
      </c>
      <c r="TRZ35" s="536">
        <f>ROUND(Eigenmischungen!TSD46,1)</f>
        <v>0</v>
      </c>
      <c r="TSA35" s="536">
        <f>ROUND(Eigenmischungen!TSE46,1)</f>
        <v>0</v>
      </c>
      <c r="TSB35" s="536">
        <f>ROUND(Eigenmischungen!TSF46,1)</f>
        <v>0</v>
      </c>
      <c r="TSC35" s="536">
        <f>ROUND(Eigenmischungen!TSG46,1)</f>
        <v>0</v>
      </c>
      <c r="TSD35" s="536">
        <f>ROUND(Eigenmischungen!TSH46,1)</f>
        <v>0</v>
      </c>
      <c r="TSE35" s="536">
        <f>ROUND(Eigenmischungen!TSI46,1)</f>
        <v>0</v>
      </c>
      <c r="TSF35" s="536">
        <f>ROUND(Eigenmischungen!TSJ46,1)</f>
        <v>0</v>
      </c>
      <c r="TSG35" s="536">
        <f>ROUND(Eigenmischungen!TSK46,1)</f>
        <v>0</v>
      </c>
      <c r="TSH35" s="536">
        <f>ROUND(Eigenmischungen!TSL46,1)</f>
        <v>0</v>
      </c>
      <c r="TSI35" s="536">
        <f>ROUND(Eigenmischungen!TSM46,1)</f>
        <v>0</v>
      </c>
      <c r="TSJ35" s="536">
        <f>ROUND(Eigenmischungen!TSN46,1)</f>
        <v>0</v>
      </c>
      <c r="TSK35" s="536">
        <f>ROUND(Eigenmischungen!TSO46,1)</f>
        <v>0</v>
      </c>
      <c r="TSL35" s="536">
        <f>ROUND(Eigenmischungen!TSP46,1)</f>
        <v>0</v>
      </c>
      <c r="TSM35" s="536">
        <f>ROUND(Eigenmischungen!TSQ46,1)</f>
        <v>0</v>
      </c>
      <c r="TSN35" s="536">
        <f>ROUND(Eigenmischungen!TSR46,1)</f>
        <v>0</v>
      </c>
      <c r="TSO35" s="536">
        <f>ROUND(Eigenmischungen!TSS46,1)</f>
        <v>0</v>
      </c>
      <c r="TSP35" s="536">
        <f>ROUND(Eigenmischungen!TST46,1)</f>
        <v>0</v>
      </c>
      <c r="TSQ35" s="536">
        <f>ROUND(Eigenmischungen!TSU46,1)</f>
        <v>0</v>
      </c>
      <c r="TSR35" s="536">
        <f>ROUND(Eigenmischungen!TSV46,1)</f>
        <v>0</v>
      </c>
      <c r="TSS35" s="536">
        <f>ROUND(Eigenmischungen!TSW46,1)</f>
        <v>0</v>
      </c>
      <c r="TST35" s="536">
        <f>ROUND(Eigenmischungen!TSX46,1)</f>
        <v>0</v>
      </c>
      <c r="TSU35" s="536">
        <f>ROUND(Eigenmischungen!TSY46,1)</f>
        <v>0</v>
      </c>
      <c r="TSV35" s="536">
        <f>ROUND(Eigenmischungen!TSZ46,1)</f>
        <v>0</v>
      </c>
      <c r="TSW35" s="536">
        <f>ROUND(Eigenmischungen!TTA46,1)</f>
        <v>0</v>
      </c>
      <c r="TSX35" s="536">
        <f>ROUND(Eigenmischungen!TTB46,1)</f>
        <v>0</v>
      </c>
      <c r="TSY35" s="536">
        <f>ROUND(Eigenmischungen!TTC46,1)</f>
        <v>0</v>
      </c>
      <c r="TSZ35" s="536">
        <f>ROUND(Eigenmischungen!TTD46,1)</f>
        <v>0</v>
      </c>
      <c r="TTA35" s="536">
        <f>ROUND(Eigenmischungen!TTE46,1)</f>
        <v>0</v>
      </c>
      <c r="TTB35" s="536">
        <f>ROUND(Eigenmischungen!TTF46,1)</f>
        <v>0</v>
      </c>
      <c r="TTC35" s="536">
        <f>ROUND(Eigenmischungen!TTG46,1)</f>
        <v>0</v>
      </c>
      <c r="TTD35" s="536">
        <f>ROUND(Eigenmischungen!TTH46,1)</f>
        <v>0</v>
      </c>
      <c r="TTE35" s="536">
        <f>ROUND(Eigenmischungen!TTI46,1)</f>
        <v>0</v>
      </c>
      <c r="TTF35" s="536">
        <f>ROUND(Eigenmischungen!TTJ46,1)</f>
        <v>0</v>
      </c>
      <c r="TTG35" s="536">
        <f>ROUND(Eigenmischungen!TTK46,1)</f>
        <v>0</v>
      </c>
      <c r="TTH35" s="536">
        <f>ROUND(Eigenmischungen!TTL46,1)</f>
        <v>0</v>
      </c>
      <c r="TTI35" s="536">
        <f>ROUND(Eigenmischungen!TTM46,1)</f>
        <v>0</v>
      </c>
      <c r="TTJ35" s="536">
        <f>ROUND(Eigenmischungen!TTN46,1)</f>
        <v>0</v>
      </c>
      <c r="TTK35" s="536">
        <f>ROUND(Eigenmischungen!TTO46,1)</f>
        <v>0</v>
      </c>
      <c r="TTL35" s="536">
        <f>ROUND(Eigenmischungen!TTP46,1)</f>
        <v>0</v>
      </c>
      <c r="TTM35" s="536">
        <f>ROUND(Eigenmischungen!TTQ46,1)</f>
        <v>0</v>
      </c>
      <c r="TTN35" s="536">
        <f>ROUND(Eigenmischungen!TTR46,1)</f>
        <v>0</v>
      </c>
      <c r="TTO35" s="536">
        <f>ROUND(Eigenmischungen!TTS46,1)</f>
        <v>0</v>
      </c>
      <c r="TTP35" s="536">
        <f>ROUND(Eigenmischungen!TTT46,1)</f>
        <v>0</v>
      </c>
      <c r="TTQ35" s="536">
        <f>ROUND(Eigenmischungen!TTU46,1)</f>
        <v>0</v>
      </c>
      <c r="TTR35" s="536">
        <f>ROUND(Eigenmischungen!TTV46,1)</f>
        <v>0</v>
      </c>
      <c r="TTS35" s="536">
        <f>ROUND(Eigenmischungen!TTW46,1)</f>
        <v>0</v>
      </c>
      <c r="TTT35" s="536">
        <f>ROUND(Eigenmischungen!TTX46,1)</f>
        <v>0</v>
      </c>
      <c r="TTU35" s="536">
        <f>ROUND(Eigenmischungen!TTY46,1)</f>
        <v>0</v>
      </c>
      <c r="TTV35" s="536">
        <f>ROUND(Eigenmischungen!TTZ46,1)</f>
        <v>0</v>
      </c>
      <c r="TTW35" s="536">
        <f>ROUND(Eigenmischungen!TUA46,1)</f>
        <v>0</v>
      </c>
      <c r="TTX35" s="536">
        <f>ROUND(Eigenmischungen!TUB46,1)</f>
        <v>0</v>
      </c>
      <c r="TTY35" s="536">
        <f>ROUND(Eigenmischungen!TUC46,1)</f>
        <v>0</v>
      </c>
      <c r="TTZ35" s="536">
        <f>ROUND(Eigenmischungen!TUD46,1)</f>
        <v>0</v>
      </c>
      <c r="TUA35" s="536">
        <f>ROUND(Eigenmischungen!TUE46,1)</f>
        <v>0</v>
      </c>
      <c r="TUB35" s="536">
        <f>ROUND(Eigenmischungen!TUF46,1)</f>
        <v>0</v>
      </c>
      <c r="TUC35" s="536">
        <f>ROUND(Eigenmischungen!TUG46,1)</f>
        <v>0</v>
      </c>
      <c r="TUD35" s="536">
        <f>ROUND(Eigenmischungen!TUH46,1)</f>
        <v>0</v>
      </c>
      <c r="TUE35" s="536">
        <f>ROUND(Eigenmischungen!TUI46,1)</f>
        <v>0</v>
      </c>
      <c r="TUF35" s="536">
        <f>ROUND(Eigenmischungen!TUJ46,1)</f>
        <v>0</v>
      </c>
      <c r="TUG35" s="536">
        <f>ROUND(Eigenmischungen!TUK46,1)</f>
        <v>0</v>
      </c>
      <c r="TUH35" s="536">
        <f>ROUND(Eigenmischungen!TUL46,1)</f>
        <v>0</v>
      </c>
      <c r="TUI35" s="536">
        <f>ROUND(Eigenmischungen!TUM46,1)</f>
        <v>0</v>
      </c>
      <c r="TUJ35" s="536">
        <f>ROUND(Eigenmischungen!TUN46,1)</f>
        <v>0</v>
      </c>
      <c r="TUK35" s="536">
        <f>ROUND(Eigenmischungen!TUO46,1)</f>
        <v>0</v>
      </c>
      <c r="TUL35" s="536">
        <f>ROUND(Eigenmischungen!TUP46,1)</f>
        <v>0</v>
      </c>
      <c r="TUM35" s="536">
        <f>ROUND(Eigenmischungen!TUQ46,1)</f>
        <v>0</v>
      </c>
      <c r="TUN35" s="536">
        <f>ROUND(Eigenmischungen!TUR46,1)</f>
        <v>0</v>
      </c>
      <c r="TUO35" s="536">
        <f>ROUND(Eigenmischungen!TUS46,1)</f>
        <v>0</v>
      </c>
      <c r="TUP35" s="536">
        <f>ROUND(Eigenmischungen!TUT46,1)</f>
        <v>0</v>
      </c>
      <c r="TUQ35" s="536">
        <f>ROUND(Eigenmischungen!TUU46,1)</f>
        <v>0</v>
      </c>
      <c r="TUR35" s="536">
        <f>ROUND(Eigenmischungen!TUV46,1)</f>
        <v>0</v>
      </c>
      <c r="TUS35" s="536">
        <f>ROUND(Eigenmischungen!TUW46,1)</f>
        <v>0</v>
      </c>
      <c r="TUT35" s="536">
        <f>ROUND(Eigenmischungen!TUX46,1)</f>
        <v>0</v>
      </c>
      <c r="TUU35" s="536">
        <f>ROUND(Eigenmischungen!TUY46,1)</f>
        <v>0</v>
      </c>
      <c r="TUV35" s="536">
        <f>ROUND(Eigenmischungen!TUZ46,1)</f>
        <v>0</v>
      </c>
      <c r="TUW35" s="536">
        <f>ROUND(Eigenmischungen!TVA46,1)</f>
        <v>0</v>
      </c>
      <c r="TUX35" s="536">
        <f>ROUND(Eigenmischungen!TVB46,1)</f>
        <v>0</v>
      </c>
      <c r="TUY35" s="536">
        <f>ROUND(Eigenmischungen!TVC46,1)</f>
        <v>0</v>
      </c>
      <c r="TUZ35" s="536">
        <f>ROUND(Eigenmischungen!TVD46,1)</f>
        <v>0</v>
      </c>
      <c r="TVA35" s="536">
        <f>ROUND(Eigenmischungen!TVE46,1)</f>
        <v>0</v>
      </c>
      <c r="TVB35" s="536">
        <f>ROUND(Eigenmischungen!TVF46,1)</f>
        <v>0</v>
      </c>
      <c r="TVC35" s="536">
        <f>ROUND(Eigenmischungen!TVG46,1)</f>
        <v>0</v>
      </c>
      <c r="TVD35" s="536">
        <f>ROUND(Eigenmischungen!TVH46,1)</f>
        <v>0</v>
      </c>
      <c r="TVE35" s="536">
        <f>ROUND(Eigenmischungen!TVI46,1)</f>
        <v>0</v>
      </c>
      <c r="TVF35" s="536">
        <f>ROUND(Eigenmischungen!TVJ46,1)</f>
        <v>0</v>
      </c>
      <c r="TVG35" s="536">
        <f>ROUND(Eigenmischungen!TVK46,1)</f>
        <v>0</v>
      </c>
      <c r="TVH35" s="536">
        <f>ROUND(Eigenmischungen!TVL46,1)</f>
        <v>0</v>
      </c>
      <c r="TVI35" s="536">
        <f>ROUND(Eigenmischungen!TVM46,1)</f>
        <v>0</v>
      </c>
      <c r="TVJ35" s="536">
        <f>ROUND(Eigenmischungen!TVN46,1)</f>
        <v>0</v>
      </c>
      <c r="TVK35" s="536">
        <f>ROUND(Eigenmischungen!TVO46,1)</f>
        <v>0</v>
      </c>
      <c r="TVL35" s="536">
        <f>ROUND(Eigenmischungen!TVP46,1)</f>
        <v>0</v>
      </c>
      <c r="TVM35" s="536">
        <f>ROUND(Eigenmischungen!TVQ46,1)</f>
        <v>0</v>
      </c>
      <c r="TVN35" s="536">
        <f>ROUND(Eigenmischungen!TVR46,1)</f>
        <v>0</v>
      </c>
      <c r="TVO35" s="536">
        <f>ROUND(Eigenmischungen!TVS46,1)</f>
        <v>0</v>
      </c>
      <c r="TVP35" s="536">
        <f>ROUND(Eigenmischungen!TVT46,1)</f>
        <v>0</v>
      </c>
      <c r="TVQ35" s="536">
        <f>ROUND(Eigenmischungen!TVU46,1)</f>
        <v>0</v>
      </c>
      <c r="TVR35" s="536">
        <f>ROUND(Eigenmischungen!TVV46,1)</f>
        <v>0</v>
      </c>
      <c r="TVS35" s="536">
        <f>ROUND(Eigenmischungen!TVW46,1)</f>
        <v>0</v>
      </c>
      <c r="TVT35" s="536">
        <f>ROUND(Eigenmischungen!TVX46,1)</f>
        <v>0</v>
      </c>
      <c r="TVU35" s="536">
        <f>ROUND(Eigenmischungen!TVY46,1)</f>
        <v>0</v>
      </c>
      <c r="TVV35" s="536">
        <f>ROUND(Eigenmischungen!TVZ46,1)</f>
        <v>0</v>
      </c>
      <c r="TVW35" s="536">
        <f>ROUND(Eigenmischungen!TWA46,1)</f>
        <v>0</v>
      </c>
      <c r="TVX35" s="536">
        <f>ROUND(Eigenmischungen!TWB46,1)</f>
        <v>0</v>
      </c>
      <c r="TVY35" s="536">
        <f>ROUND(Eigenmischungen!TWC46,1)</f>
        <v>0</v>
      </c>
      <c r="TVZ35" s="536">
        <f>ROUND(Eigenmischungen!TWD46,1)</f>
        <v>0</v>
      </c>
      <c r="TWA35" s="536">
        <f>ROUND(Eigenmischungen!TWE46,1)</f>
        <v>0</v>
      </c>
      <c r="TWB35" s="536">
        <f>ROUND(Eigenmischungen!TWF46,1)</f>
        <v>0</v>
      </c>
      <c r="TWC35" s="536">
        <f>ROUND(Eigenmischungen!TWG46,1)</f>
        <v>0</v>
      </c>
      <c r="TWD35" s="536">
        <f>ROUND(Eigenmischungen!TWH46,1)</f>
        <v>0</v>
      </c>
      <c r="TWE35" s="536">
        <f>ROUND(Eigenmischungen!TWI46,1)</f>
        <v>0</v>
      </c>
      <c r="TWF35" s="536">
        <f>ROUND(Eigenmischungen!TWJ46,1)</f>
        <v>0</v>
      </c>
      <c r="TWG35" s="536">
        <f>ROUND(Eigenmischungen!TWK46,1)</f>
        <v>0</v>
      </c>
      <c r="TWH35" s="536">
        <f>ROUND(Eigenmischungen!TWL46,1)</f>
        <v>0</v>
      </c>
      <c r="TWI35" s="536">
        <f>ROUND(Eigenmischungen!TWM46,1)</f>
        <v>0</v>
      </c>
      <c r="TWJ35" s="536">
        <f>ROUND(Eigenmischungen!TWN46,1)</f>
        <v>0</v>
      </c>
      <c r="TWK35" s="536">
        <f>ROUND(Eigenmischungen!TWO46,1)</f>
        <v>0</v>
      </c>
      <c r="TWL35" s="536">
        <f>ROUND(Eigenmischungen!TWP46,1)</f>
        <v>0</v>
      </c>
      <c r="TWM35" s="536">
        <f>ROUND(Eigenmischungen!TWQ46,1)</f>
        <v>0</v>
      </c>
      <c r="TWN35" s="536">
        <f>ROUND(Eigenmischungen!TWR46,1)</f>
        <v>0</v>
      </c>
      <c r="TWO35" s="536">
        <f>ROUND(Eigenmischungen!TWS46,1)</f>
        <v>0</v>
      </c>
      <c r="TWP35" s="536">
        <f>ROUND(Eigenmischungen!TWT46,1)</f>
        <v>0</v>
      </c>
      <c r="TWQ35" s="536">
        <f>ROUND(Eigenmischungen!TWU46,1)</f>
        <v>0</v>
      </c>
      <c r="TWR35" s="536">
        <f>ROUND(Eigenmischungen!TWV46,1)</f>
        <v>0</v>
      </c>
      <c r="TWS35" s="536">
        <f>ROUND(Eigenmischungen!TWW46,1)</f>
        <v>0</v>
      </c>
      <c r="TWT35" s="536">
        <f>ROUND(Eigenmischungen!TWX46,1)</f>
        <v>0</v>
      </c>
      <c r="TWU35" s="536">
        <f>ROUND(Eigenmischungen!TWY46,1)</f>
        <v>0</v>
      </c>
      <c r="TWV35" s="536">
        <f>ROUND(Eigenmischungen!TWZ46,1)</f>
        <v>0</v>
      </c>
      <c r="TWW35" s="536">
        <f>ROUND(Eigenmischungen!TXA46,1)</f>
        <v>0</v>
      </c>
      <c r="TWX35" s="536">
        <f>ROUND(Eigenmischungen!TXB46,1)</f>
        <v>0</v>
      </c>
      <c r="TWY35" s="536">
        <f>ROUND(Eigenmischungen!TXC46,1)</f>
        <v>0</v>
      </c>
      <c r="TWZ35" s="536">
        <f>ROUND(Eigenmischungen!TXD46,1)</f>
        <v>0</v>
      </c>
      <c r="TXA35" s="536">
        <f>ROUND(Eigenmischungen!TXE46,1)</f>
        <v>0</v>
      </c>
      <c r="TXB35" s="536">
        <f>ROUND(Eigenmischungen!TXF46,1)</f>
        <v>0</v>
      </c>
      <c r="TXC35" s="536">
        <f>ROUND(Eigenmischungen!TXG46,1)</f>
        <v>0</v>
      </c>
      <c r="TXD35" s="536">
        <f>ROUND(Eigenmischungen!TXH46,1)</f>
        <v>0</v>
      </c>
      <c r="TXE35" s="536">
        <f>ROUND(Eigenmischungen!TXI46,1)</f>
        <v>0</v>
      </c>
      <c r="TXF35" s="536">
        <f>ROUND(Eigenmischungen!TXJ46,1)</f>
        <v>0</v>
      </c>
      <c r="TXG35" s="536">
        <f>ROUND(Eigenmischungen!TXK46,1)</f>
        <v>0</v>
      </c>
      <c r="TXH35" s="536">
        <f>ROUND(Eigenmischungen!TXL46,1)</f>
        <v>0</v>
      </c>
      <c r="TXI35" s="536">
        <f>ROUND(Eigenmischungen!TXM46,1)</f>
        <v>0</v>
      </c>
      <c r="TXJ35" s="536">
        <f>ROUND(Eigenmischungen!TXN46,1)</f>
        <v>0</v>
      </c>
      <c r="TXK35" s="536">
        <f>ROUND(Eigenmischungen!TXO46,1)</f>
        <v>0</v>
      </c>
      <c r="TXL35" s="536">
        <f>ROUND(Eigenmischungen!TXP46,1)</f>
        <v>0</v>
      </c>
      <c r="TXM35" s="536">
        <f>ROUND(Eigenmischungen!TXQ46,1)</f>
        <v>0</v>
      </c>
      <c r="TXN35" s="536">
        <f>ROUND(Eigenmischungen!TXR46,1)</f>
        <v>0</v>
      </c>
      <c r="TXO35" s="536">
        <f>ROUND(Eigenmischungen!TXS46,1)</f>
        <v>0</v>
      </c>
      <c r="TXP35" s="536">
        <f>ROUND(Eigenmischungen!TXT46,1)</f>
        <v>0</v>
      </c>
      <c r="TXQ35" s="536">
        <f>ROUND(Eigenmischungen!TXU46,1)</f>
        <v>0</v>
      </c>
      <c r="TXR35" s="536">
        <f>ROUND(Eigenmischungen!TXV46,1)</f>
        <v>0</v>
      </c>
      <c r="TXS35" s="536">
        <f>ROUND(Eigenmischungen!TXW46,1)</f>
        <v>0</v>
      </c>
      <c r="TXT35" s="536">
        <f>ROUND(Eigenmischungen!TXX46,1)</f>
        <v>0</v>
      </c>
      <c r="TXU35" s="536">
        <f>ROUND(Eigenmischungen!TXY46,1)</f>
        <v>0</v>
      </c>
      <c r="TXV35" s="536">
        <f>ROUND(Eigenmischungen!TXZ46,1)</f>
        <v>0</v>
      </c>
      <c r="TXW35" s="536">
        <f>ROUND(Eigenmischungen!TYA46,1)</f>
        <v>0</v>
      </c>
      <c r="TXX35" s="536">
        <f>ROUND(Eigenmischungen!TYB46,1)</f>
        <v>0</v>
      </c>
      <c r="TXY35" s="536">
        <f>ROUND(Eigenmischungen!TYC46,1)</f>
        <v>0</v>
      </c>
      <c r="TXZ35" s="536">
        <f>ROUND(Eigenmischungen!TYD46,1)</f>
        <v>0</v>
      </c>
      <c r="TYA35" s="536">
        <f>ROUND(Eigenmischungen!TYE46,1)</f>
        <v>0</v>
      </c>
      <c r="TYB35" s="536">
        <f>ROUND(Eigenmischungen!TYF46,1)</f>
        <v>0</v>
      </c>
      <c r="TYC35" s="536">
        <f>ROUND(Eigenmischungen!TYG46,1)</f>
        <v>0</v>
      </c>
      <c r="TYD35" s="536">
        <f>ROUND(Eigenmischungen!TYH46,1)</f>
        <v>0</v>
      </c>
      <c r="TYE35" s="536">
        <f>ROUND(Eigenmischungen!TYI46,1)</f>
        <v>0</v>
      </c>
      <c r="TYF35" s="536">
        <f>ROUND(Eigenmischungen!TYJ46,1)</f>
        <v>0</v>
      </c>
      <c r="TYG35" s="536">
        <f>ROUND(Eigenmischungen!TYK46,1)</f>
        <v>0</v>
      </c>
      <c r="TYH35" s="536">
        <f>ROUND(Eigenmischungen!TYL46,1)</f>
        <v>0</v>
      </c>
      <c r="TYI35" s="536">
        <f>ROUND(Eigenmischungen!TYM46,1)</f>
        <v>0</v>
      </c>
      <c r="TYJ35" s="536">
        <f>ROUND(Eigenmischungen!TYN46,1)</f>
        <v>0</v>
      </c>
      <c r="TYK35" s="536">
        <f>ROUND(Eigenmischungen!TYO46,1)</f>
        <v>0</v>
      </c>
      <c r="TYL35" s="536">
        <f>ROUND(Eigenmischungen!TYP46,1)</f>
        <v>0</v>
      </c>
      <c r="TYM35" s="536">
        <f>ROUND(Eigenmischungen!TYQ46,1)</f>
        <v>0</v>
      </c>
      <c r="TYN35" s="536">
        <f>ROUND(Eigenmischungen!TYR46,1)</f>
        <v>0</v>
      </c>
      <c r="TYO35" s="536">
        <f>ROUND(Eigenmischungen!TYS46,1)</f>
        <v>0</v>
      </c>
      <c r="TYP35" s="536">
        <f>ROUND(Eigenmischungen!TYT46,1)</f>
        <v>0</v>
      </c>
      <c r="TYQ35" s="536">
        <f>ROUND(Eigenmischungen!TYU46,1)</f>
        <v>0</v>
      </c>
      <c r="TYR35" s="536">
        <f>ROUND(Eigenmischungen!TYV46,1)</f>
        <v>0</v>
      </c>
      <c r="TYS35" s="536">
        <f>ROUND(Eigenmischungen!TYW46,1)</f>
        <v>0</v>
      </c>
      <c r="TYT35" s="536">
        <f>ROUND(Eigenmischungen!TYX46,1)</f>
        <v>0</v>
      </c>
      <c r="TYU35" s="536">
        <f>ROUND(Eigenmischungen!TYY46,1)</f>
        <v>0</v>
      </c>
      <c r="TYV35" s="536">
        <f>ROUND(Eigenmischungen!TYZ46,1)</f>
        <v>0</v>
      </c>
      <c r="TYW35" s="536">
        <f>ROUND(Eigenmischungen!TZA46,1)</f>
        <v>0</v>
      </c>
      <c r="TYX35" s="536">
        <f>ROUND(Eigenmischungen!TZB46,1)</f>
        <v>0</v>
      </c>
      <c r="TYY35" s="536">
        <f>ROUND(Eigenmischungen!TZC46,1)</f>
        <v>0</v>
      </c>
      <c r="TYZ35" s="536">
        <f>ROUND(Eigenmischungen!TZD46,1)</f>
        <v>0</v>
      </c>
      <c r="TZA35" s="536">
        <f>ROUND(Eigenmischungen!TZE46,1)</f>
        <v>0</v>
      </c>
      <c r="TZB35" s="536">
        <f>ROUND(Eigenmischungen!TZF46,1)</f>
        <v>0</v>
      </c>
      <c r="TZC35" s="536">
        <f>ROUND(Eigenmischungen!TZG46,1)</f>
        <v>0</v>
      </c>
      <c r="TZD35" s="536">
        <f>ROUND(Eigenmischungen!TZH46,1)</f>
        <v>0</v>
      </c>
      <c r="TZE35" s="536">
        <f>ROUND(Eigenmischungen!TZI46,1)</f>
        <v>0</v>
      </c>
      <c r="TZF35" s="536">
        <f>ROUND(Eigenmischungen!TZJ46,1)</f>
        <v>0</v>
      </c>
      <c r="TZG35" s="536">
        <f>ROUND(Eigenmischungen!TZK46,1)</f>
        <v>0</v>
      </c>
      <c r="TZH35" s="536">
        <f>ROUND(Eigenmischungen!TZL46,1)</f>
        <v>0</v>
      </c>
      <c r="TZI35" s="536">
        <f>ROUND(Eigenmischungen!TZM46,1)</f>
        <v>0</v>
      </c>
      <c r="TZJ35" s="536">
        <f>ROUND(Eigenmischungen!TZN46,1)</f>
        <v>0</v>
      </c>
      <c r="TZK35" s="536">
        <f>ROUND(Eigenmischungen!TZO46,1)</f>
        <v>0</v>
      </c>
      <c r="TZL35" s="536">
        <f>ROUND(Eigenmischungen!TZP46,1)</f>
        <v>0</v>
      </c>
      <c r="TZM35" s="536">
        <f>ROUND(Eigenmischungen!TZQ46,1)</f>
        <v>0</v>
      </c>
      <c r="TZN35" s="536">
        <f>ROUND(Eigenmischungen!TZR46,1)</f>
        <v>0</v>
      </c>
      <c r="TZO35" s="536">
        <f>ROUND(Eigenmischungen!TZS46,1)</f>
        <v>0</v>
      </c>
      <c r="TZP35" s="536">
        <f>ROUND(Eigenmischungen!TZT46,1)</f>
        <v>0</v>
      </c>
      <c r="TZQ35" s="536">
        <f>ROUND(Eigenmischungen!TZU46,1)</f>
        <v>0</v>
      </c>
      <c r="TZR35" s="536">
        <f>ROUND(Eigenmischungen!TZV46,1)</f>
        <v>0</v>
      </c>
      <c r="TZS35" s="536">
        <f>ROUND(Eigenmischungen!TZW46,1)</f>
        <v>0</v>
      </c>
      <c r="TZT35" s="536">
        <f>ROUND(Eigenmischungen!TZX46,1)</f>
        <v>0</v>
      </c>
      <c r="TZU35" s="536">
        <f>ROUND(Eigenmischungen!TZY46,1)</f>
        <v>0</v>
      </c>
      <c r="TZV35" s="536">
        <f>ROUND(Eigenmischungen!TZZ46,1)</f>
        <v>0</v>
      </c>
      <c r="TZW35" s="536">
        <f>ROUND(Eigenmischungen!UAA46,1)</f>
        <v>0</v>
      </c>
      <c r="TZX35" s="536">
        <f>ROUND(Eigenmischungen!UAB46,1)</f>
        <v>0</v>
      </c>
      <c r="TZY35" s="536">
        <f>ROUND(Eigenmischungen!UAC46,1)</f>
        <v>0</v>
      </c>
      <c r="TZZ35" s="536">
        <f>ROUND(Eigenmischungen!UAD46,1)</f>
        <v>0</v>
      </c>
      <c r="UAA35" s="536">
        <f>ROUND(Eigenmischungen!UAE46,1)</f>
        <v>0</v>
      </c>
      <c r="UAB35" s="536">
        <f>ROUND(Eigenmischungen!UAF46,1)</f>
        <v>0</v>
      </c>
      <c r="UAC35" s="536">
        <f>ROUND(Eigenmischungen!UAG46,1)</f>
        <v>0</v>
      </c>
      <c r="UAD35" s="536">
        <f>ROUND(Eigenmischungen!UAH46,1)</f>
        <v>0</v>
      </c>
      <c r="UAE35" s="536">
        <f>ROUND(Eigenmischungen!UAI46,1)</f>
        <v>0</v>
      </c>
      <c r="UAF35" s="536">
        <f>ROUND(Eigenmischungen!UAJ46,1)</f>
        <v>0</v>
      </c>
      <c r="UAG35" s="536">
        <f>ROUND(Eigenmischungen!UAK46,1)</f>
        <v>0</v>
      </c>
      <c r="UAH35" s="536">
        <f>ROUND(Eigenmischungen!UAL46,1)</f>
        <v>0</v>
      </c>
      <c r="UAI35" s="536">
        <f>ROUND(Eigenmischungen!UAM46,1)</f>
        <v>0</v>
      </c>
      <c r="UAJ35" s="536">
        <f>ROUND(Eigenmischungen!UAN46,1)</f>
        <v>0</v>
      </c>
      <c r="UAK35" s="536">
        <f>ROUND(Eigenmischungen!UAO46,1)</f>
        <v>0</v>
      </c>
      <c r="UAL35" s="536">
        <f>ROUND(Eigenmischungen!UAP46,1)</f>
        <v>0</v>
      </c>
      <c r="UAM35" s="536">
        <f>ROUND(Eigenmischungen!UAQ46,1)</f>
        <v>0</v>
      </c>
      <c r="UAN35" s="536">
        <f>ROUND(Eigenmischungen!UAR46,1)</f>
        <v>0</v>
      </c>
      <c r="UAO35" s="536">
        <f>ROUND(Eigenmischungen!UAS46,1)</f>
        <v>0</v>
      </c>
      <c r="UAP35" s="536">
        <f>ROUND(Eigenmischungen!UAT46,1)</f>
        <v>0</v>
      </c>
      <c r="UAQ35" s="536">
        <f>ROUND(Eigenmischungen!UAU46,1)</f>
        <v>0</v>
      </c>
      <c r="UAR35" s="536">
        <f>ROUND(Eigenmischungen!UAV46,1)</f>
        <v>0</v>
      </c>
      <c r="UAS35" s="536">
        <f>ROUND(Eigenmischungen!UAW46,1)</f>
        <v>0</v>
      </c>
      <c r="UAT35" s="536">
        <f>ROUND(Eigenmischungen!UAX46,1)</f>
        <v>0</v>
      </c>
      <c r="UAU35" s="536">
        <f>ROUND(Eigenmischungen!UAY46,1)</f>
        <v>0</v>
      </c>
      <c r="UAV35" s="536">
        <f>ROUND(Eigenmischungen!UAZ46,1)</f>
        <v>0</v>
      </c>
      <c r="UAW35" s="536">
        <f>ROUND(Eigenmischungen!UBA46,1)</f>
        <v>0</v>
      </c>
      <c r="UAX35" s="536">
        <f>ROUND(Eigenmischungen!UBB46,1)</f>
        <v>0</v>
      </c>
      <c r="UAY35" s="536">
        <f>ROUND(Eigenmischungen!UBC46,1)</f>
        <v>0</v>
      </c>
      <c r="UAZ35" s="536">
        <f>ROUND(Eigenmischungen!UBD46,1)</f>
        <v>0</v>
      </c>
      <c r="UBA35" s="536">
        <f>ROUND(Eigenmischungen!UBE46,1)</f>
        <v>0</v>
      </c>
      <c r="UBB35" s="536">
        <f>ROUND(Eigenmischungen!UBF46,1)</f>
        <v>0</v>
      </c>
      <c r="UBC35" s="536">
        <f>ROUND(Eigenmischungen!UBG46,1)</f>
        <v>0</v>
      </c>
      <c r="UBD35" s="536">
        <f>ROUND(Eigenmischungen!UBH46,1)</f>
        <v>0</v>
      </c>
      <c r="UBE35" s="536">
        <f>ROUND(Eigenmischungen!UBI46,1)</f>
        <v>0</v>
      </c>
      <c r="UBF35" s="536">
        <f>ROUND(Eigenmischungen!UBJ46,1)</f>
        <v>0</v>
      </c>
      <c r="UBG35" s="536">
        <f>ROUND(Eigenmischungen!UBK46,1)</f>
        <v>0</v>
      </c>
      <c r="UBH35" s="536">
        <f>ROUND(Eigenmischungen!UBL46,1)</f>
        <v>0</v>
      </c>
      <c r="UBI35" s="536">
        <f>ROUND(Eigenmischungen!UBM46,1)</f>
        <v>0</v>
      </c>
      <c r="UBJ35" s="536">
        <f>ROUND(Eigenmischungen!UBN46,1)</f>
        <v>0</v>
      </c>
      <c r="UBK35" s="536">
        <f>ROUND(Eigenmischungen!UBO46,1)</f>
        <v>0</v>
      </c>
      <c r="UBL35" s="536">
        <f>ROUND(Eigenmischungen!UBP46,1)</f>
        <v>0</v>
      </c>
      <c r="UBM35" s="536">
        <f>ROUND(Eigenmischungen!UBQ46,1)</f>
        <v>0</v>
      </c>
      <c r="UBN35" s="536">
        <f>ROUND(Eigenmischungen!UBR46,1)</f>
        <v>0</v>
      </c>
      <c r="UBO35" s="536">
        <f>ROUND(Eigenmischungen!UBS46,1)</f>
        <v>0</v>
      </c>
      <c r="UBP35" s="536">
        <f>ROUND(Eigenmischungen!UBT46,1)</f>
        <v>0</v>
      </c>
      <c r="UBQ35" s="536">
        <f>ROUND(Eigenmischungen!UBU46,1)</f>
        <v>0</v>
      </c>
      <c r="UBR35" s="536">
        <f>ROUND(Eigenmischungen!UBV46,1)</f>
        <v>0</v>
      </c>
      <c r="UBS35" s="536">
        <f>ROUND(Eigenmischungen!UBW46,1)</f>
        <v>0</v>
      </c>
      <c r="UBT35" s="536">
        <f>ROUND(Eigenmischungen!UBX46,1)</f>
        <v>0</v>
      </c>
      <c r="UBU35" s="536">
        <f>ROUND(Eigenmischungen!UBY46,1)</f>
        <v>0</v>
      </c>
      <c r="UBV35" s="536">
        <f>ROUND(Eigenmischungen!UBZ46,1)</f>
        <v>0</v>
      </c>
      <c r="UBW35" s="536">
        <f>ROUND(Eigenmischungen!UCA46,1)</f>
        <v>0</v>
      </c>
      <c r="UBX35" s="536">
        <f>ROUND(Eigenmischungen!UCB46,1)</f>
        <v>0</v>
      </c>
      <c r="UBY35" s="536">
        <f>ROUND(Eigenmischungen!UCC46,1)</f>
        <v>0</v>
      </c>
      <c r="UBZ35" s="536">
        <f>ROUND(Eigenmischungen!UCD46,1)</f>
        <v>0</v>
      </c>
      <c r="UCA35" s="536">
        <f>ROUND(Eigenmischungen!UCE46,1)</f>
        <v>0</v>
      </c>
      <c r="UCB35" s="536">
        <f>ROUND(Eigenmischungen!UCF46,1)</f>
        <v>0</v>
      </c>
      <c r="UCC35" s="536">
        <f>ROUND(Eigenmischungen!UCG46,1)</f>
        <v>0</v>
      </c>
      <c r="UCD35" s="536">
        <f>ROUND(Eigenmischungen!UCH46,1)</f>
        <v>0</v>
      </c>
      <c r="UCE35" s="536">
        <f>ROUND(Eigenmischungen!UCI46,1)</f>
        <v>0</v>
      </c>
      <c r="UCF35" s="536">
        <f>ROUND(Eigenmischungen!UCJ46,1)</f>
        <v>0</v>
      </c>
      <c r="UCG35" s="536">
        <f>ROUND(Eigenmischungen!UCK46,1)</f>
        <v>0</v>
      </c>
      <c r="UCH35" s="536">
        <f>ROUND(Eigenmischungen!UCL46,1)</f>
        <v>0</v>
      </c>
      <c r="UCI35" s="536">
        <f>ROUND(Eigenmischungen!UCM46,1)</f>
        <v>0</v>
      </c>
      <c r="UCJ35" s="536">
        <f>ROUND(Eigenmischungen!UCN46,1)</f>
        <v>0</v>
      </c>
      <c r="UCK35" s="536">
        <f>ROUND(Eigenmischungen!UCO46,1)</f>
        <v>0</v>
      </c>
      <c r="UCL35" s="536">
        <f>ROUND(Eigenmischungen!UCP46,1)</f>
        <v>0</v>
      </c>
      <c r="UCM35" s="536">
        <f>ROUND(Eigenmischungen!UCQ46,1)</f>
        <v>0</v>
      </c>
      <c r="UCN35" s="536">
        <f>ROUND(Eigenmischungen!UCR46,1)</f>
        <v>0</v>
      </c>
      <c r="UCO35" s="536">
        <f>ROUND(Eigenmischungen!UCS46,1)</f>
        <v>0</v>
      </c>
      <c r="UCP35" s="536">
        <f>ROUND(Eigenmischungen!UCT46,1)</f>
        <v>0</v>
      </c>
      <c r="UCQ35" s="536">
        <f>ROUND(Eigenmischungen!UCU46,1)</f>
        <v>0</v>
      </c>
      <c r="UCR35" s="536">
        <f>ROUND(Eigenmischungen!UCV46,1)</f>
        <v>0</v>
      </c>
      <c r="UCS35" s="536">
        <f>ROUND(Eigenmischungen!UCW46,1)</f>
        <v>0</v>
      </c>
      <c r="UCT35" s="536">
        <f>ROUND(Eigenmischungen!UCX46,1)</f>
        <v>0</v>
      </c>
      <c r="UCU35" s="536">
        <f>ROUND(Eigenmischungen!UCY46,1)</f>
        <v>0</v>
      </c>
      <c r="UCV35" s="536">
        <f>ROUND(Eigenmischungen!UCZ46,1)</f>
        <v>0</v>
      </c>
      <c r="UCW35" s="536">
        <f>ROUND(Eigenmischungen!UDA46,1)</f>
        <v>0</v>
      </c>
      <c r="UCX35" s="536">
        <f>ROUND(Eigenmischungen!UDB46,1)</f>
        <v>0</v>
      </c>
      <c r="UCY35" s="536">
        <f>ROUND(Eigenmischungen!UDC46,1)</f>
        <v>0</v>
      </c>
      <c r="UCZ35" s="536">
        <f>ROUND(Eigenmischungen!UDD46,1)</f>
        <v>0</v>
      </c>
      <c r="UDA35" s="536">
        <f>ROUND(Eigenmischungen!UDE46,1)</f>
        <v>0</v>
      </c>
      <c r="UDB35" s="536">
        <f>ROUND(Eigenmischungen!UDF46,1)</f>
        <v>0</v>
      </c>
      <c r="UDC35" s="536">
        <f>ROUND(Eigenmischungen!UDG46,1)</f>
        <v>0</v>
      </c>
      <c r="UDD35" s="536">
        <f>ROUND(Eigenmischungen!UDH46,1)</f>
        <v>0</v>
      </c>
      <c r="UDE35" s="536">
        <f>ROUND(Eigenmischungen!UDI46,1)</f>
        <v>0</v>
      </c>
      <c r="UDF35" s="536">
        <f>ROUND(Eigenmischungen!UDJ46,1)</f>
        <v>0</v>
      </c>
      <c r="UDG35" s="536">
        <f>ROUND(Eigenmischungen!UDK46,1)</f>
        <v>0</v>
      </c>
      <c r="UDH35" s="536">
        <f>ROUND(Eigenmischungen!UDL46,1)</f>
        <v>0</v>
      </c>
      <c r="UDI35" s="536">
        <f>ROUND(Eigenmischungen!UDM46,1)</f>
        <v>0</v>
      </c>
      <c r="UDJ35" s="536">
        <f>ROUND(Eigenmischungen!UDN46,1)</f>
        <v>0</v>
      </c>
      <c r="UDK35" s="536">
        <f>ROUND(Eigenmischungen!UDO46,1)</f>
        <v>0</v>
      </c>
      <c r="UDL35" s="536">
        <f>ROUND(Eigenmischungen!UDP46,1)</f>
        <v>0</v>
      </c>
      <c r="UDM35" s="536">
        <f>ROUND(Eigenmischungen!UDQ46,1)</f>
        <v>0</v>
      </c>
      <c r="UDN35" s="536">
        <f>ROUND(Eigenmischungen!UDR46,1)</f>
        <v>0</v>
      </c>
      <c r="UDO35" s="536">
        <f>ROUND(Eigenmischungen!UDS46,1)</f>
        <v>0</v>
      </c>
      <c r="UDP35" s="536">
        <f>ROUND(Eigenmischungen!UDT46,1)</f>
        <v>0</v>
      </c>
      <c r="UDQ35" s="536">
        <f>ROUND(Eigenmischungen!UDU46,1)</f>
        <v>0</v>
      </c>
      <c r="UDR35" s="536">
        <f>ROUND(Eigenmischungen!UDV46,1)</f>
        <v>0</v>
      </c>
      <c r="UDS35" s="536">
        <f>ROUND(Eigenmischungen!UDW46,1)</f>
        <v>0</v>
      </c>
      <c r="UDT35" s="536">
        <f>ROUND(Eigenmischungen!UDX46,1)</f>
        <v>0</v>
      </c>
      <c r="UDU35" s="536">
        <f>ROUND(Eigenmischungen!UDY46,1)</f>
        <v>0</v>
      </c>
      <c r="UDV35" s="536">
        <f>ROUND(Eigenmischungen!UDZ46,1)</f>
        <v>0</v>
      </c>
      <c r="UDW35" s="536">
        <f>ROUND(Eigenmischungen!UEA46,1)</f>
        <v>0</v>
      </c>
      <c r="UDX35" s="536">
        <f>ROUND(Eigenmischungen!UEB46,1)</f>
        <v>0</v>
      </c>
      <c r="UDY35" s="536">
        <f>ROUND(Eigenmischungen!UEC46,1)</f>
        <v>0</v>
      </c>
      <c r="UDZ35" s="536">
        <f>ROUND(Eigenmischungen!UED46,1)</f>
        <v>0</v>
      </c>
      <c r="UEA35" s="536">
        <f>ROUND(Eigenmischungen!UEE46,1)</f>
        <v>0</v>
      </c>
      <c r="UEB35" s="536">
        <f>ROUND(Eigenmischungen!UEF46,1)</f>
        <v>0</v>
      </c>
      <c r="UEC35" s="536">
        <f>ROUND(Eigenmischungen!UEG46,1)</f>
        <v>0</v>
      </c>
      <c r="UED35" s="536">
        <f>ROUND(Eigenmischungen!UEH46,1)</f>
        <v>0</v>
      </c>
      <c r="UEE35" s="536">
        <f>ROUND(Eigenmischungen!UEI46,1)</f>
        <v>0</v>
      </c>
      <c r="UEF35" s="536">
        <f>ROUND(Eigenmischungen!UEJ46,1)</f>
        <v>0</v>
      </c>
      <c r="UEG35" s="536">
        <f>ROUND(Eigenmischungen!UEK46,1)</f>
        <v>0</v>
      </c>
      <c r="UEH35" s="536">
        <f>ROUND(Eigenmischungen!UEL46,1)</f>
        <v>0</v>
      </c>
      <c r="UEI35" s="536">
        <f>ROUND(Eigenmischungen!UEM46,1)</f>
        <v>0</v>
      </c>
      <c r="UEJ35" s="536">
        <f>ROUND(Eigenmischungen!UEN46,1)</f>
        <v>0</v>
      </c>
      <c r="UEK35" s="536">
        <f>ROUND(Eigenmischungen!UEO46,1)</f>
        <v>0</v>
      </c>
      <c r="UEL35" s="536">
        <f>ROUND(Eigenmischungen!UEP46,1)</f>
        <v>0</v>
      </c>
      <c r="UEM35" s="536">
        <f>ROUND(Eigenmischungen!UEQ46,1)</f>
        <v>0</v>
      </c>
      <c r="UEN35" s="536">
        <f>ROUND(Eigenmischungen!UER46,1)</f>
        <v>0</v>
      </c>
      <c r="UEO35" s="536">
        <f>ROUND(Eigenmischungen!UES46,1)</f>
        <v>0</v>
      </c>
      <c r="UEP35" s="536">
        <f>ROUND(Eigenmischungen!UET46,1)</f>
        <v>0</v>
      </c>
      <c r="UEQ35" s="536">
        <f>ROUND(Eigenmischungen!UEU46,1)</f>
        <v>0</v>
      </c>
      <c r="UER35" s="536">
        <f>ROUND(Eigenmischungen!UEV46,1)</f>
        <v>0</v>
      </c>
      <c r="UES35" s="536">
        <f>ROUND(Eigenmischungen!UEW46,1)</f>
        <v>0</v>
      </c>
      <c r="UET35" s="536">
        <f>ROUND(Eigenmischungen!UEX46,1)</f>
        <v>0</v>
      </c>
      <c r="UEU35" s="536">
        <f>ROUND(Eigenmischungen!UEY46,1)</f>
        <v>0</v>
      </c>
      <c r="UEV35" s="536">
        <f>ROUND(Eigenmischungen!UEZ46,1)</f>
        <v>0</v>
      </c>
      <c r="UEW35" s="536">
        <f>ROUND(Eigenmischungen!UFA46,1)</f>
        <v>0</v>
      </c>
      <c r="UEX35" s="536">
        <f>ROUND(Eigenmischungen!UFB46,1)</f>
        <v>0</v>
      </c>
      <c r="UEY35" s="536">
        <f>ROUND(Eigenmischungen!UFC46,1)</f>
        <v>0</v>
      </c>
      <c r="UEZ35" s="536">
        <f>ROUND(Eigenmischungen!UFD46,1)</f>
        <v>0</v>
      </c>
      <c r="UFA35" s="536">
        <f>ROUND(Eigenmischungen!UFE46,1)</f>
        <v>0</v>
      </c>
      <c r="UFB35" s="536">
        <f>ROUND(Eigenmischungen!UFF46,1)</f>
        <v>0</v>
      </c>
      <c r="UFC35" s="536">
        <f>ROUND(Eigenmischungen!UFG46,1)</f>
        <v>0</v>
      </c>
      <c r="UFD35" s="536">
        <f>ROUND(Eigenmischungen!UFH46,1)</f>
        <v>0</v>
      </c>
      <c r="UFE35" s="536">
        <f>ROUND(Eigenmischungen!UFI46,1)</f>
        <v>0</v>
      </c>
      <c r="UFF35" s="536">
        <f>ROUND(Eigenmischungen!UFJ46,1)</f>
        <v>0</v>
      </c>
      <c r="UFG35" s="536">
        <f>ROUND(Eigenmischungen!UFK46,1)</f>
        <v>0</v>
      </c>
      <c r="UFH35" s="536">
        <f>ROUND(Eigenmischungen!UFL46,1)</f>
        <v>0</v>
      </c>
      <c r="UFI35" s="536">
        <f>ROUND(Eigenmischungen!UFM46,1)</f>
        <v>0</v>
      </c>
      <c r="UFJ35" s="536">
        <f>ROUND(Eigenmischungen!UFN46,1)</f>
        <v>0</v>
      </c>
      <c r="UFK35" s="536">
        <f>ROUND(Eigenmischungen!UFO46,1)</f>
        <v>0</v>
      </c>
      <c r="UFL35" s="536">
        <f>ROUND(Eigenmischungen!UFP46,1)</f>
        <v>0</v>
      </c>
      <c r="UFM35" s="536">
        <f>ROUND(Eigenmischungen!UFQ46,1)</f>
        <v>0</v>
      </c>
      <c r="UFN35" s="536">
        <f>ROUND(Eigenmischungen!UFR46,1)</f>
        <v>0</v>
      </c>
      <c r="UFO35" s="536">
        <f>ROUND(Eigenmischungen!UFS46,1)</f>
        <v>0</v>
      </c>
      <c r="UFP35" s="536">
        <f>ROUND(Eigenmischungen!UFT46,1)</f>
        <v>0</v>
      </c>
      <c r="UFQ35" s="536">
        <f>ROUND(Eigenmischungen!UFU46,1)</f>
        <v>0</v>
      </c>
      <c r="UFR35" s="536">
        <f>ROUND(Eigenmischungen!UFV46,1)</f>
        <v>0</v>
      </c>
      <c r="UFS35" s="536">
        <f>ROUND(Eigenmischungen!UFW46,1)</f>
        <v>0</v>
      </c>
      <c r="UFT35" s="536">
        <f>ROUND(Eigenmischungen!UFX46,1)</f>
        <v>0</v>
      </c>
      <c r="UFU35" s="536">
        <f>ROUND(Eigenmischungen!UFY46,1)</f>
        <v>0</v>
      </c>
      <c r="UFV35" s="536">
        <f>ROUND(Eigenmischungen!UFZ46,1)</f>
        <v>0</v>
      </c>
      <c r="UFW35" s="536">
        <f>ROUND(Eigenmischungen!UGA46,1)</f>
        <v>0</v>
      </c>
      <c r="UFX35" s="536">
        <f>ROUND(Eigenmischungen!UGB46,1)</f>
        <v>0</v>
      </c>
      <c r="UFY35" s="536">
        <f>ROUND(Eigenmischungen!UGC46,1)</f>
        <v>0</v>
      </c>
      <c r="UFZ35" s="536">
        <f>ROUND(Eigenmischungen!UGD46,1)</f>
        <v>0</v>
      </c>
      <c r="UGA35" s="536">
        <f>ROUND(Eigenmischungen!UGE46,1)</f>
        <v>0</v>
      </c>
      <c r="UGB35" s="536">
        <f>ROUND(Eigenmischungen!UGF46,1)</f>
        <v>0</v>
      </c>
      <c r="UGC35" s="536">
        <f>ROUND(Eigenmischungen!UGG46,1)</f>
        <v>0</v>
      </c>
      <c r="UGD35" s="536">
        <f>ROUND(Eigenmischungen!UGH46,1)</f>
        <v>0</v>
      </c>
      <c r="UGE35" s="536">
        <f>ROUND(Eigenmischungen!UGI46,1)</f>
        <v>0</v>
      </c>
      <c r="UGF35" s="536">
        <f>ROUND(Eigenmischungen!UGJ46,1)</f>
        <v>0</v>
      </c>
      <c r="UGG35" s="536">
        <f>ROUND(Eigenmischungen!UGK46,1)</f>
        <v>0</v>
      </c>
      <c r="UGH35" s="536">
        <f>ROUND(Eigenmischungen!UGL46,1)</f>
        <v>0</v>
      </c>
      <c r="UGI35" s="536">
        <f>ROUND(Eigenmischungen!UGM46,1)</f>
        <v>0</v>
      </c>
      <c r="UGJ35" s="536">
        <f>ROUND(Eigenmischungen!UGN46,1)</f>
        <v>0</v>
      </c>
      <c r="UGK35" s="536">
        <f>ROUND(Eigenmischungen!UGO46,1)</f>
        <v>0</v>
      </c>
      <c r="UGL35" s="536">
        <f>ROUND(Eigenmischungen!UGP46,1)</f>
        <v>0</v>
      </c>
      <c r="UGM35" s="536">
        <f>ROUND(Eigenmischungen!UGQ46,1)</f>
        <v>0</v>
      </c>
      <c r="UGN35" s="536">
        <f>ROUND(Eigenmischungen!UGR46,1)</f>
        <v>0</v>
      </c>
      <c r="UGO35" s="536">
        <f>ROUND(Eigenmischungen!UGS46,1)</f>
        <v>0</v>
      </c>
      <c r="UGP35" s="536">
        <f>ROUND(Eigenmischungen!UGT46,1)</f>
        <v>0</v>
      </c>
      <c r="UGQ35" s="536">
        <f>ROUND(Eigenmischungen!UGU46,1)</f>
        <v>0</v>
      </c>
      <c r="UGR35" s="536">
        <f>ROUND(Eigenmischungen!UGV46,1)</f>
        <v>0</v>
      </c>
      <c r="UGS35" s="536">
        <f>ROUND(Eigenmischungen!UGW46,1)</f>
        <v>0</v>
      </c>
      <c r="UGT35" s="536">
        <f>ROUND(Eigenmischungen!UGX46,1)</f>
        <v>0</v>
      </c>
      <c r="UGU35" s="536">
        <f>ROUND(Eigenmischungen!UGY46,1)</f>
        <v>0</v>
      </c>
      <c r="UGV35" s="536">
        <f>ROUND(Eigenmischungen!UGZ46,1)</f>
        <v>0</v>
      </c>
      <c r="UGW35" s="536">
        <f>ROUND(Eigenmischungen!UHA46,1)</f>
        <v>0</v>
      </c>
      <c r="UGX35" s="536">
        <f>ROUND(Eigenmischungen!UHB46,1)</f>
        <v>0</v>
      </c>
      <c r="UGY35" s="536">
        <f>ROUND(Eigenmischungen!UHC46,1)</f>
        <v>0</v>
      </c>
      <c r="UGZ35" s="536">
        <f>ROUND(Eigenmischungen!UHD46,1)</f>
        <v>0</v>
      </c>
      <c r="UHA35" s="536">
        <f>ROUND(Eigenmischungen!UHE46,1)</f>
        <v>0</v>
      </c>
      <c r="UHB35" s="536">
        <f>ROUND(Eigenmischungen!UHF46,1)</f>
        <v>0</v>
      </c>
      <c r="UHC35" s="536">
        <f>ROUND(Eigenmischungen!UHG46,1)</f>
        <v>0</v>
      </c>
      <c r="UHD35" s="536">
        <f>ROUND(Eigenmischungen!UHH46,1)</f>
        <v>0</v>
      </c>
      <c r="UHE35" s="536">
        <f>ROUND(Eigenmischungen!UHI46,1)</f>
        <v>0</v>
      </c>
      <c r="UHF35" s="536">
        <f>ROUND(Eigenmischungen!UHJ46,1)</f>
        <v>0</v>
      </c>
      <c r="UHG35" s="536">
        <f>ROUND(Eigenmischungen!UHK46,1)</f>
        <v>0</v>
      </c>
      <c r="UHH35" s="536">
        <f>ROUND(Eigenmischungen!UHL46,1)</f>
        <v>0</v>
      </c>
      <c r="UHI35" s="536">
        <f>ROUND(Eigenmischungen!UHM46,1)</f>
        <v>0</v>
      </c>
      <c r="UHJ35" s="536">
        <f>ROUND(Eigenmischungen!UHN46,1)</f>
        <v>0</v>
      </c>
      <c r="UHK35" s="536">
        <f>ROUND(Eigenmischungen!UHO46,1)</f>
        <v>0</v>
      </c>
      <c r="UHL35" s="536">
        <f>ROUND(Eigenmischungen!UHP46,1)</f>
        <v>0</v>
      </c>
      <c r="UHM35" s="536">
        <f>ROUND(Eigenmischungen!UHQ46,1)</f>
        <v>0</v>
      </c>
      <c r="UHN35" s="536">
        <f>ROUND(Eigenmischungen!UHR46,1)</f>
        <v>0</v>
      </c>
      <c r="UHO35" s="536">
        <f>ROUND(Eigenmischungen!UHS46,1)</f>
        <v>0</v>
      </c>
      <c r="UHP35" s="536">
        <f>ROUND(Eigenmischungen!UHT46,1)</f>
        <v>0</v>
      </c>
      <c r="UHQ35" s="536">
        <f>ROUND(Eigenmischungen!UHU46,1)</f>
        <v>0</v>
      </c>
      <c r="UHR35" s="536">
        <f>ROUND(Eigenmischungen!UHV46,1)</f>
        <v>0</v>
      </c>
      <c r="UHS35" s="536">
        <f>ROUND(Eigenmischungen!UHW46,1)</f>
        <v>0</v>
      </c>
      <c r="UHT35" s="536">
        <f>ROUND(Eigenmischungen!UHX46,1)</f>
        <v>0</v>
      </c>
      <c r="UHU35" s="536">
        <f>ROUND(Eigenmischungen!UHY46,1)</f>
        <v>0</v>
      </c>
      <c r="UHV35" s="536">
        <f>ROUND(Eigenmischungen!UHZ46,1)</f>
        <v>0</v>
      </c>
      <c r="UHW35" s="536">
        <f>ROUND(Eigenmischungen!UIA46,1)</f>
        <v>0</v>
      </c>
      <c r="UHX35" s="536">
        <f>ROUND(Eigenmischungen!UIB46,1)</f>
        <v>0</v>
      </c>
      <c r="UHY35" s="536">
        <f>ROUND(Eigenmischungen!UIC46,1)</f>
        <v>0</v>
      </c>
      <c r="UHZ35" s="536">
        <f>ROUND(Eigenmischungen!UID46,1)</f>
        <v>0</v>
      </c>
      <c r="UIA35" s="536">
        <f>ROUND(Eigenmischungen!UIE46,1)</f>
        <v>0</v>
      </c>
      <c r="UIB35" s="536">
        <f>ROUND(Eigenmischungen!UIF46,1)</f>
        <v>0</v>
      </c>
      <c r="UIC35" s="536">
        <f>ROUND(Eigenmischungen!UIG46,1)</f>
        <v>0</v>
      </c>
      <c r="UID35" s="536">
        <f>ROUND(Eigenmischungen!UIH46,1)</f>
        <v>0</v>
      </c>
      <c r="UIE35" s="536">
        <f>ROUND(Eigenmischungen!UII46,1)</f>
        <v>0</v>
      </c>
      <c r="UIF35" s="536">
        <f>ROUND(Eigenmischungen!UIJ46,1)</f>
        <v>0</v>
      </c>
      <c r="UIG35" s="536">
        <f>ROUND(Eigenmischungen!UIK46,1)</f>
        <v>0</v>
      </c>
      <c r="UIH35" s="536">
        <f>ROUND(Eigenmischungen!UIL46,1)</f>
        <v>0</v>
      </c>
      <c r="UII35" s="536">
        <f>ROUND(Eigenmischungen!UIM46,1)</f>
        <v>0</v>
      </c>
      <c r="UIJ35" s="536">
        <f>ROUND(Eigenmischungen!UIN46,1)</f>
        <v>0</v>
      </c>
      <c r="UIK35" s="536">
        <f>ROUND(Eigenmischungen!UIO46,1)</f>
        <v>0</v>
      </c>
      <c r="UIL35" s="536">
        <f>ROUND(Eigenmischungen!UIP46,1)</f>
        <v>0</v>
      </c>
      <c r="UIM35" s="536">
        <f>ROUND(Eigenmischungen!UIQ46,1)</f>
        <v>0</v>
      </c>
      <c r="UIN35" s="536">
        <f>ROUND(Eigenmischungen!UIR46,1)</f>
        <v>0</v>
      </c>
      <c r="UIO35" s="536">
        <f>ROUND(Eigenmischungen!UIS46,1)</f>
        <v>0</v>
      </c>
      <c r="UIP35" s="536">
        <f>ROUND(Eigenmischungen!UIT46,1)</f>
        <v>0</v>
      </c>
      <c r="UIQ35" s="536">
        <f>ROUND(Eigenmischungen!UIU46,1)</f>
        <v>0</v>
      </c>
      <c r="UIR35" s="536">
        <f>ROUND(Eigenmischungen!UIV46,1)</f>
        <v>0</v>
      </c>
      <c r="UIS35" s="536">
        <f>ROUND(Eigenmischungen!UIW46,1)</f>
        <v>0</v>
      </c>
      <c r="UIT35" s="536">
        <f>ROUND(Eigenmischungen!UIX46,1)</f>
        <v>0</v>
      </c>
      <c r="UIU35" s="536">
        <f>ROUND(Eigenmischungen!UIY46,1)</f>
        <v>0</v>
      </c>
      <c r="UIV35" s="536">
        <f>ROUND(Eigenmischungen!UIZ46,1)</f>
        <v>0</v>
      </c>
      <c r="UIW35" s="536">
        <f>ROUND(Eigenmischungen!UJA46,1)</f>
        <v>0</v>
      </c>
      <c r="UIX35" s="536">
        <f>ROUND(Eigenmischungen!UJB46,1)</f>
        <v>0</v>
      </c>
      <c r="UIY35" s="536">
        <f>ROUND(Eigenmischungen!UJC46,1)</f>
        <v>0</v>
      </c>
      <c r="UIZ35" s="536">
        <f>ROUND(Eigenmischungen!UJD46,1)</f>
        <v>0</v>
      </c>
      <c r="UJA35" s="536">
        <f>ROUND(Eigenmischungen!UJE46,1)</f>
        <v>0</v>
      </c>
      <c r="UJB35" s="536">
        <f>ROUND(Eigenmischungen!UJF46,1)</f>
        <v>0</v>
      </c>
      <c r="UJC35" s="536">
        <f>ROUND(Eigenmischungen!UJG46,1)</f>
        <v>0</v>
      </c>
      <c r="UJD35" s="536">
        <f>ROUND(Eigenmischungen!UJH46,1)</f>
        <v>0</v>
      </c>
      <c r="UJE35" s="536">
        <f>ROUND(Eigenmischungen!UJI46,1)</f>
        <v>0</v>
      </c>
      <c r="UJF35" s="536">
        <f>ROUND(Eigenmischungen!UJJ46,1)</f>
        <v>0</v>
      </c>
      <c r="UJG35" s="536">
        <f>ROUND(Eigenmischungen!UJK46,1)</f>
        <v>0</v>
      </c>
      <c r="UJH35" s="536">
        <f>ROUND(Eigenmischungen!UJL46,1)</f>
        <v>0</v>
      </c>
      <c r="UJI35" s="536">
        <f>ROUND(Eigenmischungen!UJM46,1)</f>
        <v>0</v>
      </c>
      <c r="UJJ35" s="536">
        <f>ROUND(Eigenmischungen!UJN46,1)</f>
        <v>0</v>
      </c>
      <c r="UJK35" s="536">
        <f>ROUND(Eigenmischungen!UJO46,1)</f>
        <v>0</v>
      </c>
      <c r="UJL35" s="536">
        <f>ROUND(Eigenmischungen!UJP46,1)</f>
        <v>0</v>
      </c>
      <c r="UJM35" s="536">
        <f>ROUND(Eigenmischungen!UJQ46,1)</f>
        <v>0</v>
      </c>
      <c r="UJN35" s="536">
        <f>ROUND(Eigenmischungen!UJR46,1)</f>
        <v>0</v>
      </c>
      <c r="UJO35" s="536">
        <f>ROUND(Eigenmischungen!UJS46,1)</f>
        <v>0</v>
      </c>
      <c r="UJP35" s="536">
        <f>ROUND(Eigenmischungen!UJT46,1)</f>
        <v>0</v>
      </c>
      <c r="UJQ35" s="536">
        <f>ROUND(Eigenmischungen!UJU46,1)</f>
        <v>0</v>
      </c>
      <c r="UJR35" s="536">
        <f>ROUND(Eigenmischungen!UJV46,1)</f>
        <v>0</v>
      </c>
      <c r="UJS35" s="536">
        <f>ROUND(Eigenmischungen!UJW46,1)</f>
        <v>0</v>
      </c>
      <c r="UJT35" s="536">
        <f>ROUND(Eigenmischungen!UJX46,1)</f>
        <v>0</v>
      </c>
      <c r="UJU35" s="536">
        <f>ROUND(Eigenmischungen!UJY46,1)</f>
        <v>0</v>
      </c>
      <c r="UJV35" s="536">
        <f>ROUND(Eigenmischungen!UJZ46,1)</f>
        <v>0</v>
      </c>
      <c r="UJW35" s="536">
        <f>ROUND(Eigenmischungen!UKA46,1)</f>
        <v>0</v>
      </c>
      <c r="UJX35" s="536">
        <f>ROUND(Eigenmischungen!UKB46,1)</f>
        <v>0</v>
      </c>
      <c r="UJY35" s="536">
        <f>ROUND(Eigenmischungen!UKC46,1)</f>
        <v>0</v>
      </c>
      <c r="UJZ35" s="536">
        <f>ROUND(Eigenmischungen!UKD46,1)</f>
        <v>0</v>
      </c>
      <c r="UKA35" s="536">
        <f>ROUND(Eigenmischungen!UKE46,1)</f>
        <v>0</v>
      </c>
      <c r="UKB35" s="536">
        <f>ROUND(Eigenmischungen!UKF46,1)</f>
        <v>0</v>
      </c>
      <c r="UKC35" s="536">
        <f>ROUND(Eigenmischungen!UKG46,1)</f>
        <v>0</v>
      </c>
      <c r="UKD35" s="536">
        <f>ROUND(Eigenmischungen!UKH46,1)</f>
        <v>0</v>
      </c>
      <c r="UKE35" s="536">
        <f>ROUND(Eigenmischungen!UKI46,1)</f>
        <v>0</v>
      </c>
      <c r="UKF35" s="536">
        <f>ROUND(Eigenmischungen!UKJ46,1)</f>
        <v>0</v>
      </c>
      <c r="UKG35" s="536">
        <f>ROUND(Eigenmischungen!UKK46,1)</f>
        <v>0</v>
      </c>
      <c r="UKH35" s="536">
        <f>ROUND(Eigenmischungen!UKL46,1)</f>
        <v>0</v>
      </c>
      <c r="UKI35" s="536">
        <f>ROUND(Eigenmischungen!UKM46,1)</f>
        <v>0</v>
      </c>
      <c r="UKJ35" s="536">
        <f>ROUND(Eigenmischungen!UKN46,1)</f>
        <v>0</v>
      </c>
      <c r="UKK35" s="536">
        <f>ROUND(Eigenmischungen!UKO46,1)</f>
        <v>0</v>
      </c>
      <c r="UKL35" s="536">
        <f>ROUND(Eigenmischungen!UKP46,1)</f>
        <v>0</v>
      </c>
      <c r="UKM35" s="536">
        <f>ROUND(Eigenmischungen!UKQ46,1)</f>
        <v>0</v>
      </c>
      <c r="UKN35" s="536">
        <f>ROUND(Eigenmischungen!UKR46,1)</f>
        <v>0</v>
      </c>
      <c r="UKO35" s="536">
        <f>ROUND(Eigenmischungen!UKS46,1)</f>
        <v>0</v>
      </c>
      <c r="UKP35" s="536">
        <f>ROUND(Eigenmischungen!UKT46,1)</f>
        <v>0</v>
      </c>
      <c r="UKQ35" s="536">
        <f>ROUND(Eigenmischungen!UKU46,1)</f>
        <v>0</v>
      </c>
      <c r="UKR35" s="536">
        <f>ROUND(Eigenmischungen!UKV46,1)</f>
        <v>0</v>
      </c>
      <c r="UKS35" s="536">
        <f>ROUND(Eigenmischungen!UKW46,1)</f>
        <v>0</v>
      </c>
      <c r="UKT35" s="536">
        <f>ROUND(Eigenmischungen!UKX46,1)</f>
        <v>0</v>
      </c>
      <c r="UKU35" s="536">
        <f>ROUND(Eigenmischungen!UKY46,1)</f>
        <v>0</v>
      </c>
      <c r="UKV35" s="536">
        <f>ROUND(Eigenmischungen!UKZ46,1)</f>
        <v>0</v>
      </c>
      <c r="UKW35" s="536">
        <f>ROUND(Eigenmischungen!ULA46,1)</f>
        <v>0</v>
      </c>
      <c r="UKX35" s="536">
        <f>ROUND(Eigenmischungen!ULB46,1)</f>
        <v>0</v>
      </c>
      <c r="UKY35" s="536">
        <f>ROUND(Eigenmischungen!ULC46,1)</f>
        <v>0</v>
      </c>
      <c r="UKZ35" s="536">
        <f>ROUND(Eigenmischungen!ULD46,1)</f>
        <v>0</v>
      </c>
      <c r="ULA35" s="536">
        <f>ROUND(Eigenmischungen!ULE46,1)</f>
        <v>0</v>
      </c>
      <c r="ULB35" s="536">
        <f>ROUND(Eigenmischungen!ULF46,1)</f>
        <v>0</v>
      </c>
      <c r="ULC35" s="536">
        <f>ROUND(Eigenmischungen!ULG46,1)</f>
        <v>0</v>
      </c>
      <c r="ULD35" s="536">
        <f>ROUND(Eigenmischungen!ULH46,1)</f>
        <v>0</v>
      </c>
      <c r="ULE35" s="536">
        <f>ROUND(Eigenmischungen!ULI46,1)</f>
        <v>0</v>
      </c>
      <c r="ULF35" s="536">
        <f>ROUND(Eigenmischungen!ULJ46,1)</f>
        <v>0</v>
      </c>
      <c r="ULG35" s="536">
        <f>ROUND(Eigenmischungen!ULK46,1)</f>
        <v>0</v>
      </c>
      <c r="ULH35" s="536">
        <f>ROUND(Eigenmischungen!ULL46,1)</f>
        <v>0</v>
      </c>
      <c r="ULI35" s="536">
        <f>ROUND(Eigenmischungen!ULM46,1)</f>
        <v>0</v>
      </c>
      <c r="ULJ35" s="536">
        <f>ROUND(Eigenmischungen!ULN46,1)</f>
        <v>0</v>
      </c>
      <c r="ULK35" s="536">
        <f>ROUND(Eigenmischungen!ULO46,1)</f>
        <v>0</v>
      </c>
      <c r="ULL35" s="536">
        <f>ROUND(Eigenmischungen!ULP46,1)</f>
        <v>0</v>
      </c>
      <c r="ULM35" s="536">
        <f>ROUND(Eigenmischungen!ULQ46,1)</f>
        <v>0</v>
      </c>
      <c r="ULN35" s="536">
        <f>ROUND(Eigenmischungen!ULR46,1)</f>
        <v>0</v>
      </c>
      <c r="ULO35" s="536">
        <f>ROUND(Eigenmischungen!ULS46,1)</f>
        <v>0</v>
      </c>
      <c r="ULP35" s="536">
        <f>ROUND(Eigenmischungen!ULT46,1)</f>
        <v>0</v>
      </c>
      <c r="ULQ35" s="536">
        <f>ROUND(Eigenmischungen!ULU46,1)</f>
        <v>0</v>
      </c>
      <c r="ULR35" s="536">
        <f>ROUND(Eigenmischungen!ULV46,1)</f>
        <v>0</v>
      </c>
      <c r="ULS35" s="536">
        <f>ROUND(Eigenmischungen!ULW46,1)</f>
        <v>0</v>
      </c>
      <c r="ULT35" s="536">
        <f>ROUND(Eigenmischungen!ULX46,1)</f>
        <v>0</v>
      </c>
      <c r="ULU35" s="536">
        <f>ROUND(Eigenmischungen!ULY46,1)</f>
        <v>0</v>
      </c>
      <c r="ULV35" s="536">
        <f>ROUND(Eigenmischungen!ULZ46,1)</f>
        <v>0</v>
      </c>
      <c r="ULW35" s="536">
        <f>ROUND(Eigenmischungen!UMA46,1)</f>
        <v>0</v>
      </c>
      <c r="ULX35" s="536">
        <f>ROUND(Eigenmischungen!UMB46,1)</f>
        <v>0</v>
      </c>
      <c r="ULY35" s="536">
        <f>ROUND(Eigenmischungen!UMC46,1)</f>
        <v>0</v>
      </c>
      <c r="ULZ35" s="536">
        <f>ROUND(Eigenmischungen!UMD46,1)</f>
        <v>0</v>
      </c>
      <c r="UMA35" s="536">
        <f>ROUND(Eigenmischungen!UME46,1)</f>
        <v>0</v>
      </c>
      <c r="UMB35" s="536">
        <f>ROUND(Eigenmischungen!UMF46,1)</f>
        <v>0</v>
      </c>
      <c r="UMC35" s="536">
        <f>ROUND(Eigenmischungen!UMG46,1)</f>
        <v>0</v>
      </c>
      <c r="UMD35" s="536">
        <f>ROUND(Eigenmischungen!UMH46,1)</f>
        <v>0</v>
      </c>
      <c r="UME35" s="536">
        <f>ROUND(Eigenmischungen!UMI46,1)</f>
        <v>0</v>
      </c>
      <c r="UMF35" s="536">
        <f>ROUND(Eigenmischungen!UMJ46,1)</f>
        <v>0</v>
      </c>
      <c r="UMG35" s="536">
        <f>ROUND(Eigenmischungen!UMK46,1)</f>
        <v>0</v>
      </c>
      <c r="UMH35" s="536">
        <f>ROUND(Eigenmischungen!UML46,1)</f>
        <v>0</v>
      </c>
      <c r="UMI35" s="536">
        <f>ROUND(Eigenmischungen!UMM46,1)</f>
        <v>0</v>
      </c>
      <c r="UMJ35" s="536">
        <f>ROUND(Eigenmischungen!UMN46,1)</f>
        <v>0</v>
      </c>
      <c r="UMK35" s="536">
        <f>ROUND(Eigenmischungen!UMO46,1)</f>
        <v>0</v>
      </c>
      <c r="UML35" s="536">
        <f>ROUND(Eigenmischungen!UMP46,1)</f>
        <v>0</v>
      </c>
      <c r="UMM35" s="536">
        <f>ROUND(Eigenmischungen!UMQ46,1)</f>
        <v>0</v>
      </c>
      <c r="UMN35" s="536">
        <f>ROUND(Eigenmischungen!UMR46,1)</f>
        <v>0</v>
      </c>
      <c r="UMO35" s="536">
        <f>ROUND(Eigenmischungen!UMS46,1)</f>
        <v>0</v>
      </c>
      <c r="UMP35" s="536">
        <f>ROUND(Eigenmischungen!UMT46,1)</f>
        <v>0</v>
      </c>
      <c r="UMQ35" s="536">
        <f>ROUND(Eigenmischungen!UMU46,1)</f>
        <v>0</v>
      </c>
      <c r="UMR35" s="536">
        <f>ROUND(Eigenmischungen!UMV46,1)</f>
        <v>0</v>
      </c>
      <c r="UMS35" s="536">
        <f>ROUND(Eigenmischungen!UMW46,1)</f>
        <v>0</v>
      </c>
      <c r="UMT35" s="536">
        <f>ROUND(Eigenmischungen!UMX46,1)</f>
        <v>0</v>
      </c>
      <c r="UMU35" s="536">
        <f>ROUND(Eigenmischungen!UMY46,1)</f>
        <v>0</v>
      </c>
      <c r="UMV35" s="536">
        <f>ROUND(Eigenmischungen!UMZ46,1)</f>
        <v>0</v>
      </c>
      <c r="UMW35" s="536">
        <f>ROUND(Eigenmischungen!UNA46,1)</f>
        <v>0</v>
      </c>
      <c r="UMX35" s="536">
        <f>ROUND(Eigenmischungen!UNB46,1)</f>
        <v>0</v>
      </c>
      <c r="UMY35" s="536">
        <f>ROUND(Eigenmischungen!UNC46,1)</f>
        <v>0</v>
      </c>
      <c r="UMZ35" s="536">
        <f>ROUND(Eigenmischungen!UND46,1)</f>
        <v>0</v>
      </c>
      <c r="UNA35" s="536">
        <f>ROUND(Eigenmischungen!UNE46,1)</f>
        <v>0</v>
      </c>
      <c r="UNB35" s="536">
        <f>ROUND(Eigenmischungen!UNF46,1)</f>
        <v>0</v>
      </c>
      <c r="UNC35" s="536">
        <f>ROUND(Eigenmischungen!UNG46,1)</f>
        <v>0</v>
      </c>
      <c r="UND35" s="536">
        <f>ROUND(Eigenmischungen!UNH46,1)</f>
        <v>0</v>
      </c>
      <c r="UNE35" s="536">
        <f>ROUND(Eigenmischungen!UNI46,1)</f>
        <v>0</v>
      </c>
      <c r="UNF35" s="536">
        <f>ROUND(Eigenmischungen!UNJ46,1)</f>
        <v>0</v>
      </c>
      <c r="UNG35" s="536">
        <f>ROUND(Eigenmischungen!UNK46,1)</f>
        <v>0</v>
      </c>
      <c r="UNH35" s="536">
        <f>ROUND(Eigenmischungen!UNL46,1)</f>
        <v>0</v>
      </c>
      <c r="UNI35" s="536">
        <f>ROUND(Eigenmischungen!UNM46,1)</f>
        <v>0</v>
      </c>
      <c r="UNJ35" s="536">
        <f>ROUND(Eigenmischungen!UNN46,1)</f>
        <v>0</v>
      </c>
      <c r="UNK35" s="536">
        <f>ROUND(Eigenmischungen!UNO46,1)</f>
        <v>0</v>
      </c>
      <c r="UNL35" s="536">
        <f>ROUND(Eigenmischungen!UNP46,1)</f>
        <v>0</v>
      </c>
      <c r="UNM35" s="536">
        <f>ROUND(Eigenmischungen!UNQ46,1)</f>
        <v>0</v>
      </c>
      <c r="UNN35" s="536">
        <f>ROUND(Eigenmischungen!UNR46,1)</f>
        <v>0</v>
      </c>
      <c r="UNO35" s="536">
        <f>ROUND(Eigenmischungen!UNS46,1)</f>
        <v>0</v>
      </c>
      <c r="UNP35" s="536">
        <f>ROUND(Eigenmischungen!UNT46,1)</f>
        <v>0</v>
      </c>
      <c r="UNQ35" s="536">
        <f>ROUND(Eigenmischungen!UNU46,1)</f>
        <v>0</v>
      </c>
      <c r="UNR35" s="536">
        <f>ROUND(Eigenmischungen!UNV46,1)</f>
        <v>0</v>
      </c>
      <c r="UNS35" s="536">
        <f>ROUND(Eigenmischungen!UNW46,1)</f>
        <v>0</v>
      </c>
      <c r="UNT35" s="536">
        <f>ROUND(Eigenmischungen!UNX46,1)</f>
        <v>0</v>
      </c>
      <c r="UNU35" s="536">
        <f>ROUND(Eigenmischungen!UNY46,1)</f>
        <v>0</v>
      </c>
      <c r="UNV35" s="536">
        <f>ROUND(Eigenmischungen!UNZ46,1)</f>
        <v>0</v>
      </c>
      <c r="UNW35" s="536">
        <f>ROUND(Eigenmischungen!UOA46,1)</f>
        <v>0</v>
      </c>
      <c r="UNX35" s="536">
        <f>ROUND(Eigenmischungen!UOB46,1)</f>
        <v>0</v>
      </c>
      <c r="UNY35" s="536">
        <f>ROUND(Eigenmischungen!UOC46,1)</f>
        <v>0</v>
      </c>
      <c r="UNZ35" s="536">
        <f>ROUND(Eigenmischungen!UOD46,1)</f>
        <v>0</v>
      </c>
      <c r="UOA35" s="536">
        <f>ROUND(Eigenmischungen!UOE46,1)</f>
        <v>0</v>
      </c>
      <c r="UOB35" s="536">
        <f>ROUND(Eigenmischungen!UOF46,1)</f>
        <v>0</v>
      </c>
      <c r="UOC35" s="536">
        <f>ROUND(Eigenmischungen!UOG46,1)</f>
        <v>0</v>
      </c>
      <c r="UOD35" s="536">
        <f>ROUND(Eigenmischungen!UOH46,1)</f>
        <v>0</v>
      </c>
      <c r="UOE35" s="536">
        <f>ROUND(Eigenmischungen!UOI46,1)</f>
        <v>0</v>
      </c>
      <c r="UOF35" s="536">
        <f>ROUND(Eigenmischungen!UOJ46,1)</f>
        <v>0</v>
      </c>
      <c r="UOG35" s="536">
        <f>ROUND(Eigenmischungen!UOK46,1)</f>
        <v>0</v>
      </c>
      <c r="UOH35" s="536">
        <f>ROUND(Eigenmischungen!UOL46,1)</f>
        <v>0</v>
      </c>
      <c r="UOI35" s="536">
        <f>ROUND(Eigenmischungen!UOM46,1)</f>
        <v>0</v>
      </c>
      <c r="UOJ35" s="536">
        <f>ROUND(Eigenmischungen!UON46,1)</f>
        <v>0</v>
      </c>
      <c r="UOK35" s="536">
        <f>ROUND(Eigenmischungen!UOO46,1)</f>
        <v>0</v>
      </c>
      <c r="UOL35" s="536">
        <f>ROUND(Eigenmischungen!UOP46,1)</f>
        <v>0</v>
      </c>
      <c r="UOM35" s="536">
        <f>ROUND(Eigenmischungen!UOQ46,1)</f>
        <v>0</v>
      </c>
      <c r="UON35" s="536">
        <f>ROUND(Eigenmischungen!UOR46,1)</f>
        <v>0</v>
      </c>
      <c r="UOO35" s="536">
        <f>ROUND(Eigenmischungen!UOS46,1)</f>
        <v>0</v>
      </c>
      <c r="UOP35" s="536">
        <f>ROUND(Eigenmischungen!UOT46,1)</f>
        <v>0</v>
      </c>
      <c r="UOQ35" s="536">
        <f>ROUND(Eigenmischungen!UOU46,1)</f>
        <v>0</v>
      </c>
      <c r="UOR35" s="536">
        <f>ROUND(Eigenmischungen!UOV46,1)</f>
        <v>0</v>
      </c>
      <c r="UOS35" s="536">
        <f>ROUND(Eigenmischungen!UOW46,1)</f>
        <v>0</v>
      </c>
      <c r="UOT35" s="536">
        <f>ROUND(Eigenmischungen!UOX46,1)</f>
        <v>0</v>
      </c>
      <c r="UOU35" s="536">
        <f>ROUND(Eigenmischungen!UOY46,1)</f>
        <v>0</v>
      </c>
      <c r="UOV35" s="536">
        <f>ROUND(Eigenmischungen!UOZ46,1)</f>
        <v>0</v>
      </c>
      <c r="UOW35" s="536">
        <f>ROUND(Eigenmischungen!UPA46,1)</f>
        <v>0</v>
      </c>
      <c r="UOX35" s="536">
        <f>ROUND(Eigenmischungen!UPB46,1)</f>
        <v>0</v>
      </c>
      <c r="UOY35" s="536">
        <f>ROUND(Eigenmischungen!UPC46,1)</f>
        <v>0</v>
      </c>
      <c r="UOZ35" s="536">
        <f>ROUND(Eigenmischungen!UPD46,1)</f>
        <v>0</v>
      </c>
      <c r="UPA35" s="536">
        <f>ROUND(Eigenmischungen!UPE46,1)</f>
        <v>0</v>
      </c>
      <c r="UPB35" s="536">
        <f>ROUND(Eigenmischungen!UPF46,1)</f>
        <v>0</v>
      </c>
      <c r="UPC35" s="536">
        <f>ROUND(Eigenmischungen!UPG46,1)</f>
        <v>0</v>
      </c>
      <c r="UPD35" s="536">
        <f>ROUND(Eigenmischungen!UPH46,1)</f>
        <v>0</v>
      </c>
      <c r="UPE35" s="536">
        <f>ROUND(Eigenmischungen!UPI46,1)</f>
        <v>0</v>
      </c>
      <c r="UPF35" s="536">
        <f>ROUND(Eigenmischungen!UPJ46,1)</f>
        <v>0</v>
      </c>
      <c r="UPG35" s="536">
        <f>ROUND(Eigenmischungen!UPK46,1)</f>
        <v>0</v>
      </c>
      <c r="UPH35" s="536">
        <f>ROUND(Eigenmischungen!UPL46,1)</f>
        <v>0</v>
      </c>
      <c r="UPI35" s="536">
        <f>ROUND(Eigenmischungen!UPM46,1)</f>
        <v>0</v>
      </c>
      <c r="UPJ35" s="536">
        <f>ROUND(Eigenmischungen!UPN46,1)</f>
        <v>0</v>
      </c>
      <c r="UPK35" s="536">
        <f>ROUND(Eigenmischungen!UPO46,1)</f>
        <v>0</v>
      </c>
      <c r="UPL35" s="536">
        <f>ROUND(Eigenmischungen!UPP46,1)</f>
        <v>0</v>
      </c>
      <c r="UPM35" s="536">
        <f>ROUND(Eigenmischungen!UPQ46,1)</f>
        <v>0</v>
      </c>
      <c r="UPN35" s="536">
        <f>ROUND(Eigenmischungen!UPR46,1)</f>
        <v>0</v>
      </c>
      <c r="UPO35" s="536">
        <f>ROUND(Eigenmischungen!UPS46,1)</f>
        <v>0</v>
      </c>
      <c r="UPP35" s="536">
        <f>ROUND(Eigenmischungen!UPT46,1)</f>
        <v>0</v>
      </c>
      <c r="UPQ35" s="536">
        <f>ROUND(Eigenmischungen!UPU46,1)</f>
        <v>0</v>
      </c>
      <c r="UPR35" s="536">
        <f>ROUND(Eigenmischungen!UPV46,1)</f>
        <v>0</v>
      </c>
      <c r="UPS35" s="536">
        <f>ROUND(Eigenmischungen!UPW46,1)</f>
        <v>0</v>
      </c>
      <c r="UPT35" s="536">
        <f>ROUND(Eigenmischungen!UPX46,1)</f>
        <v>0</v>
      </c>
      <c r="UPU35" s="536">
        <f>ROUND(Eigenmischungen!UPY46,1)</f>
        <v>0</v>
      </c>
      <c r="UPV35" s="536">
        <f>ROUND(Eigenmischungen!UPZ46,1)</f>
        <v>0</v>
      </c>
      <c r="UPW35" s="536">
        <f>ROUND(Eigenmischungen!UQA46,1)</f>
        <v>0</v>
      </c>
      <c r="UPX35" s="536">
        <f>ROUND(Eigenmischungen!UQB46,1)</f>
        <v>0</v>
      </c>
      <c r="UPY35" s="536">
        <f>ROUND(Eigenmischungen!UQC46,1)</f>
        <v>0</v>
      </c>
      <c r="UPZ35" s="536">
        <f>ROUND(Eigenmischungen!UQD46,1)</f>
        <v>0</v>
      </c>
      <c r="UQA35" s="536">
        <f>ROUND(Eigenmischungen!UQE46,1)</f>
        <v>0</v>
      </c>
      <c r="UQB35" s="536">
        <f>ROUND(Eigenmischungen!UQF46,1)</f>
        <v>0</v>
      </c>
      <c r="UQC35" s="536">
        <f>ROUND(Eigenmischungen!UQG46,1)</f>
        <v>0</v>
      </c>
      <c r="UQD35" s="536">
        <f>ROUND(Eigenmischungen!UQH46,1)</f>
        <v>0</v>
      </c>
      <c r="UQE35" s="536">
        <f>ROUND(Eigenmischungen!UQI46,1)</f>
        <v>0</v>
      </c>
      <c r="UQF35" s="536">
        <f>ROUND(Eigenmischungen!UQJ46,1)</f>
        <v>0</v>
      </c>
      <c r="UQG35" s="536">
        <f>ROUND(Eigenmischungen!UQK46,1)</f>
        <v>0</v>
      </c>
      <c r="UQH35" s="536">
        <f>ROUND(Eigenmischungen!UQL46,1)</f>
        <v>0</v>
      </c>
      <c r="UQI35" s="536">
        <f>ROUND(Eigenmischungen!UQM46,1)</f>
        <v>0</v>
      </c>
      <c r="UQJ35" s="536">
        <f>ROUND(Eigenmischungen!UQN46,1)</f>
        <v>0</v>
      </c>
      <c r="UQK35" s="536">
        <f>ROUND(Eigenmischungen!UQO46,1)</f>
        <v>0</v>
      </c>
      <c r="UQL35" s="536">
        <f>ROUND(Eigenmischungen!UQP46,1)</f>
        <v>0</v>
      </c>
      <c r="UQM35" s="536">
        <f>ROUND(Eigenmischungen!UQQ46,1)</f>
        <v>0</v>
      </c>
      <c r="UQN35" s="536">
        <f>ROUND(Eigenmischungen!UQR46,1)</f>
        <v>0</v>
      </c>
      <c r="UQO35" s="536">
        <f>ROUND(Eigenmischungen!UQS46,1)</f>
        <v>0</v>
      </c>
      <c r="UQP35" s="536">
        <f>ROUND(Eigenmischungen!UQT46,1)</f>
        <v>0</v>
      </c>
      <c r="UQQ35" s="536">
        <f>ROUND(Eigenmischungen!UQU46,1)</f>
        <v>0</v>
      </c>
      <c r="UQR35" s="536">
        <f>ROUND(Eigenmischungen!UQV46,1)</f>
        <v>0</v>
      </c>
      <c r="UQS35" s="536">
        <f>ROUND(Eigenmischungen!UQW46,1)</f>
        <v>0</v>
      </c>
      <c r="UQT35" s="536">
        <f>ROUND(Eigenmischungen!UQX46,1)</f>
        <v>0</v>
      </c>
      <c r="UQU35" s="536">
        <f>ROUND(Eigenmischungen!UQY46,1)</f>
        <v>0</v>
      </c>
      <c r="UQV35" s="536">
        <f>ROUND(Eigenmischungen!UQZ46,1)</f>
        <v>0</v>
      </c>
      <c r="UQW35" s="536">
        <f>ROUND(Eigenmischungen!URA46,1)</f>
        <v>0</v>
      </c>
      <c r="UQX35" s="536">
        <f>ROUND(Eigenmischungen!URB46,1)</f>
        <v>0</v>
      </c>
      <c r="UQY35" s="536">
        <f>ROUND(Eigenmischungen!URC46,1)</f>
        <v>0</v>
      </c>
      <c r="UQZ35" s="536">
        <f>ROUND(Eigenmischungen!URD46,1)</f>
        <v>0</v>
      </c>
      <c r="URA35" s="536">
        <f>ROUND(Eigenmischungen!URE46,1)</f>
        <v>0</v>
      </c>
      <c r="URB35" s="536">
        <f>ROUND(Eigenmischungen!URF46,1)</f>
        <v>0</v>
      </c>
      <c r="URC35" s="536">
        <f>ROUND(Eigenmischungen!URG46,1)</f>
        <v>0</v>
      </c>
      <c r="URD35" s="536">
        <f>ROUND(Eigenmischungen!URH46,1)</f>
        <v>0</v>
      </c>
      <c r="URE35" s="536">
        <f>ROUND(Eigenmischungen!URI46,1)</f>
        <v>0</v>
      </c>
      <c r="URF35" s="536">
        <f>ROUND(Eigenmischungen!URJ46,1)</f>
        <v>0</v>
      </c>
      <c r="URG35" s="536">
        <f>ROUND(Eigenmischungen!URK46,1)</f>
        <v>0</v>
      </c>
      <c r="URH35" s="536">
        <f>ROUND(Eigenmischungen!URL46,1)</f>
        <v>0</v>
      </c>
      <c r="URI35" s="536">
        <f>ROUND(Eigenmischungen!URM46,1)</f>
        <v>0</v>
      </c>
      <c r="URJ35" s="536">
        <f>ROUND(Eigenmischungen!URN46,1)</f>
        <v>0</v>
      </c>
      <c r="URK35" s="536">
        <f>ROUND(Eigenmischungen!URO46,1)</f>
        <v>0</v>
      </c>
      <c r="URL35" s="536">
        <f>ROUND(Eigenmischungen!URP46,1)</f>
        <v>0</v>
      </c>
      <c r="URM35" s="536">
        <f>ROUND(Eigenmischungen!URQ46,1)</f>
        <v>0</v>
      </c>
      <c r="URN35" s="536">
        <f>ROUND(Eigenmischungen!URR46,1)</f>
        <v>0</v>
      </c>
      <c r="URO35" s="536">
        <f>ROUND(Eigenmischungen!URS46,1)</f>
        <v>0</v>
      </c>
      <c r="URP35" s="536">
        <f>ROUND(Eigenmischungen!URT46,1)</f>
        <v>0</v>
      </c>
      <c r="URQ35" s="536">
        <f>ROUND(Eigenmischungen!URU46,1)</f>
        <v>0</v>
      </c>
      <c r="URR35" s="536">
        <f>ROUND(Eigenmischungen!URV46,1)</f>
        <v>0</v>
      </c>
      <c r="URS35" s="536">
        <f>ROUND(Eigenmischungen!URW46,1)</f>
        <v>0</v>
      </c>
      <c r="URT35" s="536">
        <f>ROUND(Eigenmischungen!URX46,1)</f>
        <v>0</v>
      </c>
      <c r="URU35" s="536">
        <f>ROUND(Eigenmischungen!URY46,1)</f>
        <v>0</v>
      </c>
      <c r="URV35" s="536">
        <f>ROUND(Eigenmischungen!URZ46,1)</f>
        <v>0</v>
      </c>
      <c r="URW35" s="536">
        <f>ROUND(Eigenmischungen!USA46,1)</f>
        <v>0</v>
      </c>
      <c r="URX35" s="536">
        <f>ROUND(Eigenmischungen!USB46,1)</f>
        <v>0</v>
      </c>
      <c r="URY35" s="536">
        <f>ROUND(Eigenmischungen!USC46,1)</f>
        <v>0</v>
      </c>
      <c r="URZ35" s="536">
        <f>ROUND(Eigenmischungen!USD46,1)</f>
        <v>0</v>
      </c>
      <c r="USA35" s="536">
        <f>ROUND(Eigenmischungen!USE46,1)</f>
        <v>0</v>
      </c>
      <c r="USB35" s="536">
        <f>ROUND(Eigenmischungen!USF46,1)</f>
        <v>0</v>
      </c>
      <c r="USC35" s="536">
        <f>ROUND(Eigenmischungen!USG46,1)</f>
        <v>0</v>
      </c>
      <c r="USD35" s="536">
        <f>ROUND(Eigenmischungen!USH46,1)</f>
        <v>0</v>
      </c>
      <c r="USE35" s="536">
        <f>ROUND(Eigenmischungen!USI46,1)</f>
        <v>0</v>
      </c>
      <c r="USF35" s="536">
        <f>ROUND(Eigenmischungen!USJ46,1)</f>
        <v>0</v>
      </c>
      <c r="USG35" s="536">
        <f>ROUND(Eigenmischungen!USK46,1)</f>
        <v>0</v>
      </c>
      <c r="USH35" s="536">
        <f>ROUND(Eigenmischungen!USL46,1)</f>
        <v>0</v>
      </c>
      <c r="USI35" s="536">
        <f>ROUND(Eigenmischungen!USM46,1)</f>
        <v>0</v>
      </c>
      <c r="USJ35" s="536">
        <f>ROUND(Eigenmischungen!USN46,1)</f>
        <v>0</v>
      </c>
      <c r="USK35" s="536">
        <f>ROUND(Eigenmischungen!USO46,1)</f>
        <v>0</v>
      </c>
      <c r="USL35" s="536">
        <f>ROUND(Eigenmischungen!USP46,1)</f>
        <v>0</v>
      </c>
      <c r="USM35" s="536">
        <f>ROUND(Eigenmischungen!USQ46,1)</f>
        <v>0</v>
      </c>
      <c r="USN35" s="536">
        <f>ROUND(Eigenmischungen!USR46,1)</f>
        <v>0</v>
      </c>
      <c r="USO35" s="536">
        <f>ROUND(Eigenmischungen!USS46,1)</f>
        <v>0</v>
      </c>
      <c r="USP35" s="536">
        <f>ROUND(Eigenmischungen!UST46,1)</f>
        <v>0</v>
      </c>
      <c r="USQ35" s="536">
        <f>ROUND(Eigenmischungen!USU46,1)</f>
        <v>0</v>
      </c>
      <c r="USR35" s="536">
        <f>ROUND(Eigenmischungen!USV46,1)</f>
        <v>0</v>
      </c>
      <c r="USS35" s="536">
        <f>ROUND(Eigenmischungen!USW46,1)</f>
        <v>0</v>
      </c>
      <c r="UST35" s="536">
        <f>ROUND(Eigenmischungen!USX46,1)</f>
        <v>0</v>
      </c>
      <c r="USU35" s="536">
        <f>ROUND(Eigenmischungen!USY46,1)</f>
        <v>0</v>
      </c>
      <c r="USV35" s="536">
        <f>ROUND(Eigenmischungen!USZ46,1)</f>
        <v>0</v>
      </c>
      <c r="USW35" s="536">
        <f>ROUND(Eigenmischungen!UTA46,1)</f>
        <v>0</v>
      </c>
      <c r="USX35" s="536">
        <f>ROUND(Eigenmischungen!UTB46,1)</f>
        <v>0</v>
      </c>
      <c r="USY35" s="536">
        <f>ROUND(Eigenmischungen!UTC46,1)</f>
        <v>0</v>
      </c>
      <c r="USZ35" s="536">
        <f>ROUND(Eigenmischungen!UTD46,1)</f>
        <v>0</v>
      </c>
      <c r="UTA35" s="536">
        <f>ROUND(Eigenmischungen!UTE46,1)</f>
        <v>0</v>
      </c>
      <c r="UTB35" s="536">
        <f>ROUND(Eigenmischungen!UTF46,1)</f>
        <v>0</v>
      </c>
      <c r="UTC35" s="536">
        <f>ROUND(Eigenmischungen!UTG46,1)</f>
        <v>0</v>
      </c>
      <c r="UTD35" s="536">
        <f>ROUND(Eigenmischungen!UTH46,1)</f>
        <v>0</v>
      </c>
      <c r="UTE35" s="536">
        <f>ROUND(Eigenmischungen!UTI46,1)</f>
        <v>0</v>
      </c>
      <c r="UTF35" s="536">
        <f>ROUND(Eigenmischungen!UTJ46,1)</f>
        <v>0</v>
      </c>
      <c r="UTG35" s="536">
        <f>ROUND(Eigenmischungen!UTK46,1)</f>
        <v>0</v>
      </c>
      <c r="UTH35" s="536">
        <f>ROUND(Eigenmischungen!UTL46,1)</f>
        <v>0</v>
      </c>
      <c r="UTI35" s="536">
        <f>ROUND(Eigenmischungen!UTM46,1)</f>
        <v>0</v>
      </c>
      <c r="UTJ35" s="536">
        <f>ROUND(Eigenmischungen!UTN46,1)</f>
        <v>0</v>
      </c>
      <c r="UTK35" s="536">
        <f>ROUND(Eigenmischungen!UTO46,1)</f>
        <v>0</v>
      </c>
      <c r="UTL35" s="536">
        <f>ROUND(Eigenmischungen!UTP46,1)</f>
        <v>0</v>
      </c>
      <c r="UTM35" s="536">
        <f>ROUND(Eigenmischungen!UTQ46,1)</f>
        <v>0</v>
      </c>
      <c r="UTN35" s="536">
        <f>ROUND(Eigenmischungen!UTR46,1)</f>
        <v>0</v>
      </c>
      <c r="UTO35" s="536">
        <f>ROUND(Eigenmischungen!UTS46,1)</f>
        <v>0</v>
      </c>
      <c r="UTP35" s="536">
        <f>ROUND(Eigenmischungen!UTT46,1)</f>
        <v>0</v>
      </c>
      <c r="UTQ35" s="536">
        <f>ROUND(Eigenmischungen!UTU46,1)</f>
        <v>0</v>
      </c>
      <c r="UTR35" s="536">
        <f>ROUND(Eigenmischungen!UTV46,1)</f>
        <v>0</v>
      </c>
      <c r="UTS35" s="536">
        <f>ROUND(Eigenmischungen!UTW46,1)</f>
        <v>0</v>
      </c>
      <c r="UTT35" s="536">
        <f>ROUND(Eigenmischungen!UTX46,1)</f>
        <v>0</v>
      </c>
      <c r="UTU35" s="536">
        <f>ROUND(Eigenmischungen!UTY46,1)</f>
        <v>0</v>
      </c>
      <c r="UTV35" s="536">
        <f>ROUND(Eigenmischungen!UTZ46,1)</f>
        <v>0</v>
      </c>
      <c r="UTW35" s="536">
        <f>ROUND(Eigenmischungen!UUA46,1)</f>
        <v>0</v>
      </c>
      <c r="UTX35" s="536">
        <f>ROUND(Eigenmischungen!UUB46,1)</f>
        <v>0</v>
      </c>
      <c r="UTY35" s="536">
        <f>ROUND(Eigenmischungen!UUC46,1)</f>
        <v>0</v>
      </c>
      <c r="UTZ35" s="536">
        <f>ROUND(Eigenmischungen!UUD46,1)</f>
        <v>0</v>
      </c>
      <c r="UUA35" s="536">
        <f>ROUND(Eigenmischungen!UUE46,1)</f>
        <v>0</v>
      </c>
      <c r="UUB35" s="536">
        <f>ROUND(Eigenmischungen!UUF46,1)</f>
        <v>0</v>
      </c>
      <c r="UUC35" s="536">
        <f>ROUND(Eigenmischungen!UUG46,1)</f>
        <v>0</v>
      </c>
      <c r="UUD35" s="536">
        <f>ROUND(Eigenmischungen!UUH46,1)</f>
        <v>0</v>
      </c>
      <c r="UUE35" s="536">
        <f>ROUND(Eigenmischungen!UUI46,1)</f>
        <v>0</v>
      </c>
      <c r="UUF35" s="536">
        <f>ROUND(Eigenmischungen!UUJ46,1)</f>
        <v>0</v>
      </c>
      <c r="UUG35" s="536">
        <f>ROUND(Eigenmischungen!UUK46,1)</f>
        <v>0</v>
      </c>
      <c r="UUH35" s="536">
        <f>ROUND(Eigenmischungen!UUL46,1)</f>
        <v>0</v>
      </c>
      <c r="UUI35" s="536">
        <f>ROUND(Eigenmischungen!UUM46,1)</f>
        <v>0</v>
      </c>
      <c r="UUJ35" s="536">
        <f>ROUND(Eigenmischungen!UUN46,1)</f>
        <v>0</v>
      </c>
      <c r="UUK35" s="536">
        <f>ROUND(Eigenmischungen!UUO46,1)</f>
        <v>0</v>
      </c>
      <c r="UUL35" s="536">
        <f>ROUND(Eigenmischungen!UUP46,1)</f>
        <v>0</v>
      </c>
      <c r="UUM35" s="536">
        <f>ROUND(Eigenmischungen!UUQ46,1)</f>
        <v>0</v>
      </c>
      <c r="UUN35" s="536">
        <f>ROUND(Eigenmischungen!UUR46,1)</f>
        <v>0</v>
      </c>
      <c r="UUO35" s="536">
        <f>ROUND(Eigenmischungen!UUS46,1)</f>
        <v>0</v>
      </c>
      <c r="UUP35" s="536">
        <f>ROUND(Eigenmischungen!UUT46,1)</f>
        <v>0</v>
      </c>
      <c r="UUQ35" s="536">
        <f>ROUND(Eigenmischungen!UUU46,1)</f>
        <v>0</v>
      </c>
      <c r="UUR35" s="536">
        <f>ROUND(Eigenmischungen!UUV46,1)</f>
        <v>0</v>
      </c>
      <c r="UUS35" s="536">
        <f>ROUND(Eigenmischungen!UUW46,1)</f>
        <v>0</v>
      </c>
      <c r="UUT35" s="536">
        <f>ROUND(Eigenmischungen!UUX46,1)</f>
        <v>0</v>
      </c>
      <c r="UUU35" s="536">
        <f>ROUND(Eigenmischungen!UUY46,1)</f>
        <v>0</v>
      </c>
      <c r="UUV35" s="536">
        <f>ROUND(Eigenmischungen!UUZ46,1)</f>
        <v>0</v>
      </c>
      <c r="UUW35" s="536">
        <f>ROUND(Eigenmischungen!UVA46,1)</f>
        <v>0</v>
      </c>
      <c r="UUX35" s="536">
        <f>ROUND(Eigenmischungen!UVB46,1)</f>
        <v>0</v>
      </c>
      <c r="UUY35" s="536">
        <f>ROUND(Eigenmischungen!UVC46,1)</f>
        <v>0</v>
      </c>
      <c r="UUZ35" s="536">
        <f>ROUND(Eigenmischungen!UVD46,1)</f>
        <v>0</v>
      </c>
      <c r="UVA35" s="536">
        <f>ROUND(Eigenmischungen!UVE46,1)</f>
        <v>0</v>
      </c>
      <c r="UVB35" s="536">
        <f>ROUND(Eigenmischungen!UVF46,1)</f>
        <v>0</v>
      </c>
      <c r="UVC35" s="536">
        <f>ROUND(Eigenmischungen!UVG46,1)</f>
        <v>0</v>
      </c>
      <c r="UVD35" s="536">
        <f>ROUND(Eigenmischungen!UVH46,1)</f>
        <v>0</v>
      </c>
      <c r="UVE35" s="536">
        <f>ROUND(Eigenmischungen!UVI46,1)</f>
        <v>0</v>
      </c>
      <c r="UVF35" s="536">
        <f>ROUND(Eigenmischungen!UVJ46,1)</f>
        <v>0</v>
      </c>
      <c r="UVG35" s="536">
        <f>ROUND(Eigenmischungen!UVK46,1)</f>
        <v>0</v>
      </c>
      <c r="UVH35" s="536">
        <f>ROUND(Eigenmischungen!UVL46,1)</f>
        <v>0</v>
      </c>
      <c r="UVI35" s="536">
        <f>ROUND(Eigenmischungen!UVM46,1)</f>
        <v>0</v>
      </c>
      <c r="UVJ35" s="536">
        <f>ROUND(Eigenmischungen!UVN46,1)</f>
        <v>0</v>
      </c>
      <c r="UVK35" s="536">
        <f>ROUND(Eigenmischungen!UVO46,1)</f>
        <v>0</v>
      </c>
      <c r="UVL35" s="536">
        <f>ROUND(Eigenmischungen!UVP46,1)</f>
        <v>0</v>
      </c>
      <c r="UVM35" s="536">
        <f>ROUND(Eigenmischungen!UVQ46,1)</f>
        <v>0</v>
      </c>
      <c r="UVN35" s="536">
        <f>ROUND(Eigenmischungen!UVR46,1)</f>
        <v>0</v>
      </c>
      <c r="UVO35" s="536">
        <f>ROUND(Eigenmischungen!UVS46,1)</f>
        <v>0</v>
      </c>
      <c r="UVP35" s="536">
        <f>ROUND(Eigenmischungen!UVT46,1)</f>
        <v>0</v>
      </c>
      <c r="UVQ35" s="536">
        <f>ROUND(Eigenmischungen!UVU46,1)</f>
        <v>0</v>
      </c>
      <c r="UVR35" s="536">
        <f>ROUND(Eigenmischungen!UVV46,1)</f>
        <v>0</v>
      </c>
      <c r="UVS35" s="536">
        <f>ROUND(Eigenmischungen!UVW46,1)</f>
        <v>0</v>
      </c>
      <c r="UVT35" s="536">
        <f>ROUND(Eigenmischungen!UVX46,1)</f>
        <v>0</v>
      </c>
      <c r="UVU35" s="536">
        <f>ROUND(Eigenmischungen!UVY46,1)</f>
        <v>0</v>
      </c>
      <c r="UVV35" s="536">
        <f>ROUND(Eigenmischungen!UVZ46,1)</f>
        <v>0</v>
      </c>
      <c r="UVW35" s="536">
        <f>ROUND(Eigenmischungen!UWA46,1)</f>
        <v>0</v>
      </c>
      <c r="UVX35" s="536">
        <f>ROUND(Eigenmischungen!UWB46,1)</f>
        <v>0</v>
      </c>
      <c r="UVY35" s="536">
        <f>ROUND(Eigenmischungen!UWC46,1)</f>
        <v>0</v>
      </c>
      <c r="UVZ35" s="536">
        <f>ROUND(Eigenmischungen!UWD46,1)</f>
        <v>0</v>
      </c>
      <c r="UWA35" s="536">
        <f>ROUND(Eigenmischungen!UWE46,1)</f>
        <v>0</v>
      </c>
      <c r="UWB35" s="536">
        <f>ROUND(Eigenmischungen!UWF46,1)</f>
        <v>0</v>
      </c>
      <c r="UWC35" s="536">
        <f>ROUND(Eigenmischungen!UWG46,1)</f>
        <v>0</v>
      </c>
      <c r="UWD35" s="536">
        <f>ROUND(Eigenmischungen!UWH46,1)</f>
        <v>0</v>
      </c>
      <c r="UWE35" s="536">
        <f>ROUND(Eigenmischungen!UWI46,1)</f>
        <v>0</v>
      </c>
      <c r="UWF35" s="536">
        <f>ROUND(Eigenmischungen!UWJ46,1)</f>
        <v>0</v>
      </c>
      <c r="UWG35" s="536">
        <f>ROUND(Eigenmischungen!UWK46,1)</f>
        <v>0</v>
      </c>
      <c r="UWH35" s="536">
        <f>ROUND(Eigenmischungen!UWL46,1)</f>
        <v>0</v>
      </c>
      <c r="UWI35" s="536">
        <f>ROUND(Eigenmischungen!UWM46,1)</f>
        <v>0</v>
      </c>
      <c r="UWJ35" s="536">
        <f>ROUND(Eigenmischungen!UWN46,1)</f>
        <v>0</v>
      </c>
      <c r="UWK35" s="536">
        <f>ROUND(Eigenmischungen!UWO46,1)</f>
        <v>0</v>
      </c>
      <c r="UWL35" s="536">
        <f>ROUND(Eigenmischungen!UWP46,1)</f>
        <v>0</v>
      </c>
      <c r="UWM35" s="536">
        <f>ROUND(Eigenmischungen!UWQ46,1)</f>
        <v>0</v>
      </c>
      <c r="UWN35" s="536">
        <f>ROUND(Eigenmischungen!UWR46,1)</f>
        <v>0</v>
      </c>
      <c r="UWO35" s="536">
        <f>ROUND(Eigenmischungen!UWS46,1)</f>
        <v>0</v>
      </c>
      <c r="UWP35" s="536">
        <f>ROUND(Eigenmischungen!UWT46,1)</f>
        <v>0</v>
      </c>
      <c r="UWQ35" s="536">
        <f>ROUND(Eigenmischungen!UWU46,1)</f>
        <v>0</v>
      </c>
      <c r="UWR35" s="536">
        <f>ROUND(Eigenmischungen!UWV46,1)</f>
        <v>0</v>
      </c>
      <c r="UWS35" s="536">
        <f>ROUND(Eigenmischungen!UWW46,1)</f>
        <v>0</v>
      </c>
      <c r="UWT35" s="536">
        <f>ROUND(Eigenmischungen!UWX46,1)</f>
        <v>0</v>
      </c>
      <c r="UWU35" s="536">
        <f>ROUND(Eigenmischungen!UWY46,1)</f>
        <v>0</v>
      </c>
      <c r="UWV35" s="536">
        <f>ROUND(Eigenmischungen!UWZ46,1)</f>
        <v>0</v>
      </c>
      <c r="UWW35" s="536">
        <f>ROUND(Eigenmischungen!UXA46,1)</f>
        <v>0</v>
      </c>
      <c r="UWX35" s="536">
        <f>ROUND(Eigenmischungen!UXB46,1)</f>
        <v>0</v>
      </c>
      <c r="UWY35" s="536">
        <f>ROUND(Eigenmischungen!UXC46,1)</f>
        <v>0</v>
      </c>
      <c r="UWZ35" s="536">
        <f>ROUND(Eigenmischungen!UXD46,1)</f>
        <v>0</v>
      </c>
      <c r="UXA35" s="536">
        <f>ROUND(Eigenmischungen!UXE46,1)</f>
        <v>0</v>
      </c>
      <c r="UXB35" s="536">
        <f>ROUND(Eigenmischungen!UXF46,1)</f>
        <v>0</v>
      </c>
      <c r="UXC35" s="536">
        <f>ROUND(Eigenmischungen!UXG46,1)</f>
        <v>0</v>
      </c>
      <c r="UXD35" s="536">
        <f>ROUND(Eigenmischungen!UXH46,1)</f>
        <v>0</v>
      </c>
      <c r="UXE35" s="536">
        <f>ROUND(Eigenmischungen!UXI46,1)</f>
        <v>0</v>
      </c>
      <c r="UXF35" s="536">
        <f>ROUND(Eigenmischungen!UXJ46,1)</f>
        <v>0</v>
      </c>
      <c r="UXG35" s="536">
        <f>ROUND(Eigenmischungen!UXK46,1)</f>
        <v>0</v>
      </c>
      <c r="UXH35" s="536">
        <f>ROUND(Eigenmischungen!UXL46,1)</f>
        <v>0</v>
      </c>
      <c r="UXI35" s="536">
        <f>ROUND(Eigenmischungen!UXM46,1)</f>
        <v>0</v>
      </c>
      <c r="UXJ35" s="536">
        <f>ROUND(Eigenmischungen!UXN46,1)</f>
        <v>0</v>
      </c>
      <c r="UXK35" s="536">
        <f>ROUND(Eigenmischungen!UXO46,1)</f>
        <v>0</v>
      </c>
      <c r="UXL35" s="536">
        <f>ROUND(Eigenmischungen!UXP46,1)</f>
        <v>0</v>
      </c>
      <c r="UXM35" s="536">
        <f>ROUND(Eigenmischungen!UXQ46,1)</f>
        <v>0</v>
      </c>
      <c r="UXN35" s="536">
        <f>ROUND(Eigenmischungen!UXR46,1)</f>
        <v>0</v>
      </c>
      <c r="UXO35" s="536">
        <f>ROUND(Eigenmischungen!UXS46,1)</f>
        <v>0</v>
      </c>
      <c r="UXP35" s="536">
        <f>ROUND(Eigenmischungen!UXT46,1)</f>
        <v>0</v>
      </c>
      <c r="UXQ35" s="536">
        <f>ROUND(Eigenmischungen!UXU46,1)</f>
        <v>0</v>
      </c>
      <c r="UXR35" s="536">
        <f>ROUND(Eigenmischungen!UXV46,1)</f>
        <v>0</v>
      </c>
      <c r="UXS35" s="536">
        <f>ROUND(Eigenmischungen!UXW46,1)</f>
        <v>0</v>
      </c>
      <c r="UXT35" s="536">
        <f>ROUND(Eigenmischungen!UXX46,1)</f>
        <v>0</v>
      </c>
      <c r="UXU35" s="536">
        <f>ROUND(Eigenmischungen!UXY46,1)</f>
        <v>0</v>
      </c>
      <c r="UXV35" s="536">
        <f>ROUND(Eigenmischungen!UXZ46,1)</f>
        <v>0</v>
      </c>
      <c r="UXW35" s="536">
        <f>ROUND(Eigenmischungen!UYA46,1)</f>
        <v>0</v>
      </c>
      <c r="UXX35" s="536">
        <f>ROUND(Eigenmischungen!UYB46,1)</f>
        <v>0</v>
      </c>
      <c r="UXY35" s="536">
        <f>ROUND(Eigenmischungen!UYC46,1)</f>
        <v>0</v>
      </c>
      <c r="UXZ35" s="536">
        <f>ROUND(Eigenmischungen!UYD46,1)</f>
        <v>0</v>
      </c>
      <c r="UYA35" s="536">
        <f>ROUND(Eigenmischungen!UYE46,1)</f>
        <v>0</v>
      </c>
      <c r="UYB35" s="536">
        <f>ROUND(Eigenmischungen!UYF46,1)</f>
        <v>0</v>
      </c>
      <c r="UYC35" s="536">
        <f>ROUND(Eigenmischungen!UYG46,1)</f>
        <v>0</v>
      </c>
      <c r="UYD35" s="536">
        <f>ROUND(Eigenmischungen!UYH46,1)</f>
        <v>0</v>
      </c>
      <c r="UYE35" s="536">
        <f>ROUND(Eigenmischungen!UYI46,1)</f>
        <v>0</v>
      </c>
      <c r="UYF35" s="536">
        <f>ROUND(Eigenmischungen!UYJ46,1)</f>
        <v>0</v>
      </c>
      <c r="UYG35" s="536">
        <f>ROUND(Eigenmischungen!UYK46,1)</f>
        <v>0</v>
      </c>
      <c r="UYH35" s="536">
        <f>ROUND(Eigenmischungen!UYL46,1)</f>
        <v>0</v>
      </c>
      <c r="UYI35" s="536">
        <f>ROUND(Eigenmischungen!UYM46,1)</f>
        <v>0</v>
      </c>
      <c r="UYJ35" s="536">
        <f>ROUND(Eigenmischungen!UYN46,1)</f>
        <v>0</v>
      </c>
      <c r="UYK35" s="536">
        <f>ROUND(Eigenmischungen!UYO46,1)</f>
        <v>0</v>
      </c>
      <c r="UYL35" s="536">
        <f>ROUND(Eigenmischungen!UYP46,1)</f>
        <v>0</v>
      </c>
      <c r="UYM35" s="536">
        <f>ROUND(Eigenmischungen!UYQ46,1)</f>
        <v>0</v>
      </c>
      <c r="UYN35" s="536">
        <f>ROUND(Eigenmischungen!UYR46,1)</f>
        <v>0</v>
      </c>
      <c r="UYO35" s="536">
        <f>ROUND(Eigenmischungen!UYS46,1)</f>
        <v>0</v>
      </c>
      <c r="UYP35" s="536">
        <f>ROUND(Eigenmischungen!UYT46,1)</f>
        <v>0</v>
      </c>
      <c r="UYQ35" s="536">
        <f>ROUND(Eigenmischungen!UYU46,1)</f>
        <v>0</v>
      </c>
      <c r="UYR35" s="536">
        <f>ROUND(Eigenmischungen!UYV46,1)</f>
        <v>0</v>
      </c>
      <c r="UYS35" s="536">
        <f>ROUND(Eigenmischungen!UYW46,1)</f>
        <v>0</v>
      </c>
      <c r="UYT35" s="536">
        <f>ROUND(Eigenmischungen!UYX46,1)</f>
        <v>0</v>
      </c>
      <c r="UYU35" s="536">
        <f>ROUND(Eigenmischungen!UYY46,1)</f>
        <v>0</v>
      </c>
      <c r="UYV35" s="536">
        <f>ROUND(Eigenmischungen!UYZ46,1)</f>
        <v>0</v>
      </c>
      <c r="UYW35" s="536">
        <f>ROUND(Eigenmischungen!UZA46,1)</f>
        <v>0</v>
      </c>
      <c r="UYX35" s="536">
        <f>ROUND(Eigenmischungen!UZB46,1)</f>
        <v>0</v>
      </c>
      <c r="UYY35" s="536">
        <f>ROUND(Eigenmischungen!UZC46,1)</f>
        <v>0</v>
      </c>
      <c r="UYZ35" s="536">
        <f>ROUND(Eigenmischungen!UZD46,1)</f>
        <v>0</v>
      </c>
      <c r="UZA35" s="536">
        <f>ROUND(Eigenmischungen!UZE46,1)</f>
        <v>0</v>
      </c>
      <c r="UZB35" s="536">
        <f>ROUND(Eigenmischungen!UZF46,1)</f>
        <v>0</v>
      </c>
      <c r="UZC35" s="536">
        <f>ROUND(Eigenmischungen!UZG46,1)</f>
        <v>0</v>
      </c>
      <c r="UZD35" s="536">
        <f>ROUND(Eigenmischungen!UZH46,1)</f>
        <v>0</v>
      </c>
      <c r="UZE35" s="536">
        <f>ROUND(Eigenmischungen!UZI46,1)</f>
        <v>0</v>
      </c>
      <c r="UZF35" s="536">
        <f>ROUND(Eigenmischungen!UZJ46,1)</f>
        <v>0</v>
      </c>
      <c r="UZG35" s="536">
        <f>ROUND(Eigenmischungen!UZK46,1)</f>
        <v>0</v>
      </c>
      <c r="UZH35" s="536">
        <f>ROUND(Eigenmischungen!UZL46,1)</f>
        <v>0</v>
      </c>
      <c r="UZI35" s="536">
        <f>ROUND(Eigenmischungen!UZM46,1)</f>
        <v>0</v>
      </c>
      <c r="UZJ35" s="536">
        <f>ROUND(Eigenmischungen!UZN46,1)</f>
        <v>0</v>
      </c>
      <c r="UZK35" s="536">
        <f>ROUND(Eigenmischungen!UZO46,1)</f>
        <v>0</v>
      </c>
      <c r="UZL35" s="536">
        <f>ROUND(Eigenmischungen!UZP46,1)</f>
        <v>0</v>
      </c>
      <c r="UZM35" s="536">
        <f>ROUND(Eigenmischungen!UZQ46,1)</f>
        <v>0</v>
      </c>
      <c r="UZN35" s="536">
        <f>ROUND(Eigenmischungen!UZR46,1)</f>
        <v>0</v>
      </c>
      <c r="UZO35" s="536">
        <f>ROUND(Eigenmischungen!UZS46,1)</f>
        <v>0</v>
      </c>
      <c r="UZP35" s="536">
        <f>ROUND(Eigenmischungen!UZT46,1)</f>
        <v>0</v>
      </c>
      <c r="UZQ35" s="536">
        <f>ROUND(Eigenmischungen!UZU46,1)</f>
        <v>0</v>
      </c>
      <c r="UZR35" s="536">
        <f>ROUND(Eigenmischungen!UZV46,1)</f>
        <v>0</v>
      </c>
      <c r="UZS35" s="536">
        <f>ROUND(Eigenmischungen!UZW46,1)</f>
        <v>0</v>
      </c>
      <c r="UZT35" s="536">
        <f>ROUND(Eigenmischungen!UZX46,1)</f>
        <v>0</v>
      </c>
      <c r="UZU35" s="536">
        <f>ROUND(Eigenmischungen!UZY46,1)</f>
        <v>0</v>
      </c>
      <c r="UZV35" s="536">
        <f>ROUND(Eigenmischungen!UZZ46,1)</f>
        <v>0</v>
      </c>
      <c r="UZW35" s="536">
        <f>ROUND(Eigenmischungen!VAA46,1)</f>
        <v>0</v>
      </c>
      <c r="UZX35" s="536">
        <f>ROUND(Eigenmischungen!VAB46,1)</f>
        <v>0</v>
      </c>
      <c r="UZY35" s="536">
        <f>ROUND(Eigenmischungen!VAC46,1)</f>
        <v>0</v>
      </c>
      <c r="UZZ35" s="536">
        <f>ROUND(Eigenmischungen!VAD46,1)</f>
        <v>0</v>
      </c>
      <c r="VAA35" s="536">
        <f>ROUND(Eigenmischungen!VAE46,1)</f>
        <v>0</v>
      </c>
      <c r="VAB35" s="536">
        <f>ROUND(Eigenmischungen!VAF46,1)</f>
        <v>0</v>
      </c>
      <c r="VAC35" s="536">
        <f>ROUND(Eigenmischungen!VAG46,1)</f>
        <v>0</v>
      </c>
      <c r="VAD35" s="536">
        <f>ROUND(Eigenmischungen!VAH46,1)</f>
        <v>0</v>
      </c>
      <c r="VAE35" s="536">
        <f>ROUND(Eigenmischungen!VAI46,1)</f>
        <v>0</v>
      </c>
      <c r="VAF35" s="536">
        <f>ROUND(Eigenmischungen!VAJ46,1)</f>
        <v>0</v>
      </c>
      <c r="VAG35" s="536">
        <f>ROUND(Eigenmischungen!VAK46,1)</f>
        <v>0</v>
      </c>
      <c r="VAH35" s="536">
        <f>ROUND(Eigenmischungen!VAL46,1)</f>
        <v>0</v>
      </c>
      <c r="VAI35" s="536">
        <f>ROUND(Eigenmischungen!VAM46,1)</f>
        <v>0</v>
      </c>
      <c r="VAJ35" s="536">
        <f>ROUND(Eigenmischungen!VAN46,1)</f>
        <v>0</v>
      </c>
      <c r="VAK35" s="536">
        <f>ROUND(Eigenmischungen!VAO46,1)</f>
        <v>0</v>
      </c>
      <c r="VAL35" s="536">
        <f>ROUND(Eigenmischungen!VAP46,1)</f>
        <v>0</v>
      </c>
      <c r="VAM35" s="536">
        <f>ROUND(Eigenmischungen!VAQ46,1)</f>
        <v>0</v>
      </c>
      <c r="VAN35" s="536">
        <f>ROUND(Eigenmischungen!VAR46,1)</f>
        <v>0</v>
      </c>
      <c r="VAO35" s="536">
        <f>ROUND(Eigenmischungen!VAS46,1)</f>
        <v>0</v>
      </c>
      <c r="VAP35" s="536">
        <f>ROUND(Eigenmischungen!VAT46,1)</f>
        <v>0</v>
      </c>
      <c r="VAQ35" s="536">
        <f>ROUND(Eigenmischungen!VAU46,1)</f>
        <v>0</v>
      </c>
      <c r="VAR35" s="536">
        <f>ROUND(Eigenmischungen!VAV46,1)</f>
        <v>0</v>
      </c>
      <c r="VAS35" s="536">
        <f>ROUND(Eigenmischungen!VAW46,1)</f>
        <v>0</v>
      </c>
      <c r="VAT35" s="536">
        <f>ROUND(Eigenmischungen!VAX46,1)</f>
        <v>0</v>
      </c>
      <c r="VAU35" s="536">
        <f>ROUND(Eigenmischungen!VAY46,1)</f>
        <v>0</v>
      </c>
      <c r="VAV35" s="536">
        <f>ROUND(Eigenmischungen!VAZ46,1)</f>
        <v>0</v>
      </c>
      <c r="VAW35" s="536">
        <f>ROUND(Eigenmischungen!VBA46,1)</f>
        <v>0</v>
      </c>
      <c r="VAX35" s="536">
        <f>ROUND(Eigenmischungen!VBB46,1)</f>
        <v>0</v>
      </c>
      <c r="VAY35" s="536">
        <f>ROUND(Eigenmischungen!VBC46,1)</f>
        <v>0</v>
      </c>
      <c r="VAZ35" s="536">
        <f>ROUND(Eigenmischungen!VBD46,1)</f>
        <v>0</v>
      </c>
      <c r="VBA35" s="536">
        <f>ROUND(Eigenmischungen!VBE46,1)</f>
        <v>0</v>
      </c>
      <c r="VBB35" s="536">
        <f>ROUND(Eigenmischungen!VBF46,1)</f>
        <v>0</v>
      </c>
      <c r="VBC35" s="536">
        <f>ROUND(Eigenmischungen!VBG46,1)</f>
        <v>0</v>
      </c>
      <c r="VBD35" s="536">
        <f>ROUND(Eigenmischungen!VBH46,1)</f>
        <v>0</v>
      </c>
      <c r="VBE35" s="536">
        <f>ROUND(Eigenmischungen!VBI46,1)</f>
        <v>0</v>
      </c>
      <c r="VBF35" s="536">
        <f>ROUND(Eigenmischungen!VBJ46,1)</f>
        <v>0</v>
      </c>
      <c r="VBG35" s="536">
        <f>ROUND(Eigenmischungen!VBK46,1)</f>
        <v>0</v>
      </c>
      <c r="VBH35" s="536">
        <f>ROUND(Eigenmischungen!VBL46,1)</f>
        <v>0</v>
      </c>
      <c r="VBI35" s="536">
        <f>ROUND(Eigenmischungen!VBM46,1)</f>
        <v>0</v>
      </c>
      <c r="VBJ35" s="536">
        <f>ROUND(Eigenmischungen!VBN46,1)</f>
        <v>0</v>
      </c>
      <c r="VBK35" s="536">
        <f>ROUND(Eigenmischungen!VBO46,1)</f>
        <v>0</v>
      </c>
      <c r="VBL35" s="536">
        <f>ROUND(Eigenmischungen!VBP46,1)</f>
        <v>0</v>
      </c>
      <c r="VBM35" s="536">
        <f>ROUND(Eigenmischungen!VBQ46,1)</f>
        <v>0</v>
      </c>
      <c r="VBN35" s="536">
        <f>ROUND(Eigenmischungen!VBR46,1)</f>
        <v>0</v>
      </c>
      <c r="VBO35" s="536">
        <f>ROUND(Eigenmischungen!VBS46,1)</f>
        <v>0</v>
      </c>
      <c r="VBP35" s="536">
        <f>ROUND(Eigenmischungen!VBT46,1)</f>
        <v>0</v>
      </c>
      <c r="VBQ35" s="536">
        <f>ROUND(Eigenmischungen!VBU46,1)</f>
        <v>0</v>
      </c>
      <c r="VBR35" s="536">
        <f>ROUND(Eigenmischungen!VBV46,1)</f>
        <v>0</v>
      </c>
      <c r="VBS35" s="536">
        <f>ROUND(Eigenmischungen!VBW46,1)</f>
        <v>0</v>
      </c>
      <c r="VBT35" s="536">
        <f>ROUND(Eigenmischungen!VBX46,1)</f>
        <v>0</v>
      </c>
      <c r="VBU35" s="536">
        <f>ROUND(Eigenmischungen!VBY46,1)</f>
        <v>0</v>
      </c>
      <c r="VBV35" s="536">
        <f>ROUND(Eigenmischungen!VBZ46,1)</f>
        <v>0</v>
      </c>
      <c r="VBW35" s="536">
        <f>ROUND(Eigenmischungen!VCA46,1)</f>
        <v>0</v>
      </c>
      <c r="VBX35" s="536">
        <f>ROUND(Eigenmischungen!VCB46,1)</f>
        <v>0</v>
      </c>
      <c r="VBY35" s="536">
        <f>ROUND(Eigenmischungen!VCC46,1)</f>
        <v>0</v>
      </c>
      <c r="VBZ35" s="536">
        <f>ROUND(Eigenmischungen!VCD46,1)</f>
        <v>0</v>
      </c>
      <c r="VCA35" s="536">
        <f>ROUND(Eigenmischungen!VCE46,1)</f>
        <v>0</v>
      </c>
      <c r="VCB35" s="536">
        <f>ROUND(Eigenmischungen!VCF46,1)</f>
        <v>0</v>
      </c>
      <c r="VCC35" s="536">
        <f>ROUND(Eigenmischungen!VCG46,1)</f>
        <v>0</v>
      </c>
      <c r="VCD35" s="536">
        <f>ROUND(Eigenmischungen!VCH46,1)</f>
        <v>0</v>
      </c>
      <c r="VCE35" s="536">
        <f>ROUND(Eigenmischungen!VCI46,1)</f>
        <v>0</v>
      </c>
      <c r="VCF35" s="536">
        <f>ROUND(Eigenmischungen!VCJ46,1)</f>
        <v>0</v>
      </c>
      <c r="VCG35" s="536">
        <f>ROUND(Eigenmischungen!VCK46,1)</f>
        <v>0</v>
      </c>
      <c r="VCH35" s="536">
        <f>ROUND(Eigenmischungen!VCL46,1)</f>
        <v>0</v>
      </c>
      <c r="VCI35" s="536">
        <f>ROUND(Eigenmischungen!VCM46,1)</f>
        <v>0</v>
      </c>
      <c r="VCJ35" s="536">
        <f>ROUND(Eigenmischungen!VCN46,1)</f>
        <v>0</v>
      </c>
      <c r="VCK35" s="536">
        <f>ROUND(Eigenmischungen!VCO46,1)</f>
        <v>0</v>
      </c>
      <c r="VCL35" s="536">
        <f>ROUND(Eigenmischungen!VCP46,1)</f>
        <v>0</v>
      </c>
      <c r="VCM35" s="536">
        <f>ROUND(Eigenmischungen!VCQ46,1)</f>
        <v>0</v>
      </c>
      <c r="VCN35" s="536">
        <f>ROUND(Eigenmischungen!VCR46,1)</f>
        <v>0</v>
      </c>
      <c r="VCO35" s="536">
        <f>ROUND(Eigenmischungen!VCS46,1)</f>
        <v>0</v>
      </c>
      <c r="VCP35" s="536">
        <f>ROUND(Eigenmischungen!VCT46,1)</f>
        <v>0</v>
      </c>
      <c r="VCQ35" s="536">
        <f>ROUND(Eigenmischungen!VCU46,1)</f>
        <v>0</v>
      </c>
      <c r="VCR35" s="536">
        <f>ROUND(Eigenmischungen!VCV46,1)</f>
        <v>0</v>
      </c>
      <c r="VCS35" s="536">
        <f>ROUND(Eigenmischungen!VCW46,1)</f>
        <v>0</v>
      </c>
      <c r="VCT35" s="536">
        <f>ROUND(Eigenmischungen!VCX46,1)</f>
        <v>0</v>
      </c>
      <c r="VCU35" s="536">
        <f>ROUND(Eigenmischungen!VCY46,1)</f>
        <v>0</v>
      </c>
      <c r="VCV35" s="536">
        <f>ROUND(Eigenmischungen!VCZ46,1)</f>
        <v>0</v>
      </c>
      <c r="VCW35" s="536">
        <f>ROUND(Eigenmischungen!VDA46,1)</f>
        <v>0</v>
      </c>
      <c r="VCX35" s="536">
        <f>ROUND(Eigenmischungen!VDB46,1)</f>
        <v>0</v>
      </c>
      <c r="VCY35" s="536">
        <f>ROUND(Eigenmischungen!VDC46,1)</f>
        <v>0</v>
      </c>
      <c r="VCZ35" s="536">
        <f>ROUND(Eigenmischungen!VDD46,1)</f>
        <v>0</v>
      </c>
      <c r="VDA35" s="536">
        <f>ROUND(Eigenmischungen!VDE46,1)</f>
        <v>0</v>
      </c>
      <c r="VDB35" s="536">
        <f>ROUND(Eigenmischungen!VDF46,1)</f>
        <v>0</v>
      </c>
      <c r="VDC35" s="536">
        <f>ROUND(Eigenmischungen!VDG46,1)</f>
        <v>0</v>
      </c>
      <c r="VDD35" s="536">
        <f>ROUND(Eigenmischungen!VDH46,1)</f>
        <v>0</v>
      </c>
      <c r="VDE35" s="536">
        <f>ROUND(Eigenmischungen!VDI46,1)</f>
        <v>0</v>
      </c>
      <c r="VDF35" s="536">
        <f>ROUND(Eigenmischungen!VDJ46,1)</f>
        <v>0</v>
      </c>
      <c r="VDG35" s="536">
        <f>ROUND(Eigenmischungen!VDK46,1)</f>
        <v>0</v>
      </c>
      <c r="VDH35" s="536">
        <f>ROUND(Eigenmischungen!VDL46,1)</f>
        <v>0</v>
      </c>
      <c r="VDI35" s="536">
        <f>ROUND(Eigenmischungen!VDM46,1)</f>
        <v>0</v>
      </c>
      <c r="VDJ35" s="536">
        <f>ROUND(Eigenmischungen!VDN46,1)</f>
        <v>0</v>
      </c>
      <c r="VDK35" s="536">
        <f>ROUND(Eigenmischungen!VDO46,1)</f>
        <v>0</v>
      </c>
      <c r="VDL35" s="536">
        <f>ROUND(Eigenmischungen!VDP46,1)</f>
        <v>0</v>
      </c>
      <c r="VDM35" s="536">
        <f>ROUND(Eigenmischungen!VDQ46,1)</f>
        <v>0</v>
      </c>
      <c r="VDN35" s="536">
        <f>ROUND(Eigenmischungen!VDR46,1)</f>
        <v>0</v>
      </c>
      <c r="VDO35" s="536">
        <f>ROUND(Eigenmischungen!VDS46,1)</f>
        <v>0</v>
      </c>
      <c r="VDP35" s="536">
        <f>ROUND(Eigenmischungen!VDT46,1)</f>
        <v>0</v>
      </c>
      <c r="VDQ35" s="536">
        <f>ROUND(Eigenmischungen!VDU46,1)</f>
        <v>0</v>
      </c>
      <c r="VDR35" s="536">
        <f>ROUND(Eigenmischungen!VDV46,1)</f>
        <v>0</v>
      </c>
      <c r="VDS35" s="536">
        <f>ROUND(Eigenmischungen!VDW46,1)</f>
        <v>0</v>
      </c>
      <c r="VDT35" s="536">
        <f>ROUND(Eigenmischungen!VDX46,1)</f>
        <v>0</v>
      </c>
      <c r="VDU35" s="536">
        <f>ROUND(Eigenmischungen!VDY46,1)</f>
        <v>0</v>
      </c>
      <c r="VDV35" s="536">
        <f>ROUND(Eigenmischungen!VDZ46,1)</f>
        <v>0</v>
      </c>
      <c r="VDW35" s="536">
        <f>ROUND(Eigenmischungen!VEA46,1)</f>
        <v>0</v>
      </c>
      <c r="VDX35" s="536">
        <f>ROUND(Eigenmischungen!VEB46,1)</f>
        <v>0</v>
      </c>
      <c r="VDY35" s="536">
        <f>ROUND(Eigenmischungen!VEC46,1)</f>
        <v>0</v>
      </c>
      <c r="VDZ35" s="536">
        <f>ROUND(Eigenmischungen!VED46,1)</f>
        <v>0</v>
      </c>
      <c r="VEA35" s="536">
        <f>ROUND(Eigenmischungen!VEE46,1)</f>
        <v>0</v>
      </c>
      <c r="VEB35" s="536">
        <f>ROUND(Eigenmischungen!VEF46,1)</f>
        <v>0</v>
      </c>
      <c r="VEC35" s="536">
        <f>ROUND(Eigenmischungen!VEG46,1)</f>
        <v>0</v>
      </c>
      <c r="VED35" s="536">
        <f>ROUND(Eigenmischungen!VEH46,1)</f>
        <v>0</v>
      </c>
      <c r="VEE35" s="536">
        <f>ROUND(Eigenmischungen!VEI46,1)</f>
        <v>0</v>
      </c>
      <c r="VEF35" s="536">
        <f>ROUND(Eigenmischungen!VEJ46,1)</f>
        <v>0</v>
      </c>
      <c r="VEG35" s="536">
        <f>ROUND(Eigenmischungen!VEK46,1)</f>
        <v>0</v>
      </c>
      <c r="VEH35" s="536">
        <f>ROUND(Eigenmischungen!VEL46,1)</f>
        <v>0</v>
      </c>
      <c r="VEI35" s="536">
        <f>ROUND(Eigenmischungen!VEM46,1)</f>
        <v>0</v>
      </c>
      <c r="VEJ35" s="536">
        <f>ROUND(Eigenmischungen!VEN46,1)</f>
        <v>0</v>
      </c>
      <c r="VEK35" s="536">
        <f>ROUND(Eigenmischungen!VEO46,1)</f>
        <v>0</v>
      </c>
      <c r="VEL35" s="536">
        <f>ROUND(Eigenmischungen!VEP46,1)</f>
        <v>0</v>
      </c>
      <c r="VEM35" s="536">
        <f>ROUND(Eigenmischungen!VEQ46,1)</f>
        <v>0</v>
      </c>
      <c r="VEN35" s="536">
        <f>ROUND(Eigenmischungen!VER46,1)</f>
        <v>0</v>
      </c>
      <c r="VEO35" s="536">
        <f>ROUND(Eigenmischungen!VES46,1)</f>
        <v>0</v>
      </c>
      <c r="VEP35" s="536">
        <f>ROUND(Eigenmischungen!VET46,1)</f>
        <v>0</v>
      </c>
      <c r="VEQ35" s="536">
        <f>ROUND(Eigenmischungen!VEU46,1)</f>
        <v>0</v>
      </c>
      <c r="VER35" s="536">
        <f>ROUND(Eigenmischungen!VEV46,1)</f>
        <v>0</v>
      </c>
      <c r="VES35" s="536">
        <f>ROUND(Eigenmischungen!VEW46,1)</f>
        <v>0</v>
      </c>
      <c r="VET35" s="536">
        <f>ROUND(Eigenmischungen!VEX46,1)</f>
        <v>0</v>
      </c>
      <c r="VEU35" s="536">
        <f>ROUND(Eigenmischungen!VEY46,1)</f>
        <v>0</v>
      </c>
      <c r="VEV35" s="536">
        <f>ROUND(Eigenmischungen!VEZ46,1)</f>
        <v>0</v>
      </c>
      <c r="VEW35" s="536">
        <f>ROUND(Eigenmischungen!VFA46,1)</f>
        <v>0</v>
      </c>
      <c r="VEX35" s="536">
        <f>ROUND(Eigenmischungen!VFB46,1)</f>
        <v>0</v>
      </c>
      <c r="VEY35" s="536">
        <f>ROUND(Eigenmischungen!VFC46,1)</f>
        <v>0</v>
      </c>
      <c r="VEZ35" s="536">
        <f>ROUND(Eigenmischungen!VFD46,1)</f>
        <v>0</v>
      </c>
      <c r="VFA35" s="536">
        <f>ROUND(Eigenmischungen!VFE46,1)</f>
        <v>0</v>
      </c>
      <c r="VFB35" s="536">
        <f>ROUND(Eigenmischungen!VFF46,1)</f>
        <v>0</v>
      </c>
      <c r="VFC35" s="536">
        <f>ROUND(Eigenmischungen!VFG46,1)</f>
        <v>0</v>
      </c>
      <c r="VFD35" s="536">
        <f>ROUND(Eigenmischungen!VFH46,1)</f>
        <v>0</v>
      </c>
      <c r="VFE35" s="536">
        <f>ROUND(Eigenmischungen!VFI46,1)</f>
        <v>0</v>
      </c>
      <c r="VFF35" s="536">
        <f>ROUND(Eigenmischungen!VFJ46,1)</f>
        <v>0</v>
      </c>
      <c r="VFG35" s="536">
        <f>ROUND(Eigenmischungen!VFK46,1)</f>
        <v>0</v>
      </c>
      <c r="VFH35" s="536">
        <f>ROUND(Eigenmischungen!VFL46,1)</f>
        <v>0</v>
      </c>
      <c r="VFI35" s="536">
        <f>ROUND(Eigenmischungen!VFM46,1)</f>
        <v>0</v>
      </c>
      <c r="VFJ35" s="536">
        <f>ROUND(Eigenmischungen!VFN46,1)</f>
        <v>0</v>
      </c>
      <c r="VFK35" s="536">
        <f>ROUND(Eigenmischungen!VFO46,1)</f>
        <v>0</v>
      </c>
      <c r="VFL35" s="536">
        <f>ROUND(Eigenmischungen!VFP46,1)</f>
        <v>0</v>
      </c>
      <c r="VFM35" s="536">
        <f>ROUND(Eigenmischungen!VFQ46,1)</f>
        <v>0</v>
      </c>
      <c r="VFN35" s="536">
        <f>ROUND(Eigenmischungen!VFR46,1)</f>
        <v>0</v>
      </c>
      <c r="VFO35" s="536">
        <f>ROUND(Eigenmischungen!VFS46,1)</f>
        <v>0</v>
      </c>
      <c r="VFP35" s="536">
        <f>ROUND(Eigenmischungen!VFT46,1)</f>
        <v>0</v>
      </c>
      <c r="VFQ35" s="536">
        <f>ROUND(Eigenmischungen!VFU46,1)</f>
        <v>0</v>
      </c>
      <c r="VFR35" s="536">
        <f>ROUND(Eigenmischungen!VFV46,1)</f>
        <v>0</v>
      </c>
      <c r="VFS35" s="536">
        <f>ROUND(Eigenmischungen!VFW46,1)</f>
        <v>0</v>
      </c>
      <c r="VFT35" s="536">
        <f>ROUND(Eigenmischungen!VFX46,1)</f>
        <v>0</v>
      </c>
      <c r="VFU35" s="536">
        <f>ROUND(Eigenmischungen!VFY46,1)</f>
        <v>0</v>
      </c>
      <c r="VFV35" s="536">
        <f>ROUND(Eigenmischungen!VFZ46,1)</f>
        <v>0</v>
      </c>
      <c r="VFW35" s="536">
        <f>ROUND(Eigenmischungen!VGA46,1)</f>
        <v>0</v>
      </c>
      <c r="VFX35" s="536">
        <f>ROUND(Eigenmischungen!VGB46,1)</f>
        <v>0</v>
      </c>
      <c r="VFY35" s="536">
        <f>ROUND(Eigenmischungen!VGC46,1)</f>
        <v>0</v>
      </c>
      <c r="VFZ35" s="536">
        <f>ROUND(Eigenmischungen!VGD46,1)</f>
        <v>0</v>
      </c>
      <c r="VGA35" s="536">
        <f>ROUND(Eigenmischungen!VGE46,1)</f>
        <v>0</v>
      </c>
      <c r="VGB35" s="536">
        <f>ROUND(Eigenmischungen!VGF46,1)</f>
        <v>0</v>
      </c>
      <c r="VGC35" s="536">
        <f>ROUND(Eigenmischungen!VGG46,1)</f>
        <v>0</v>
      </c>
      <c r="VGD35" s="536">
        <f>ROUND(Eigenmischungen!VGH46,1)</f>
        <v>0</v>
      </c>
      <c r="VGE35" s="536">
        <f>ROUND(Eigenmischungen!VGI46,1)</f>
        <v>0</v>
      </c>
      <c r="VGF35" s="536">
        <f>ROUND(Eigenmischungen!VGJ46,1)</f>
        <v>0</v>
      </c>
      <c r="VGG35" s="536">
        <f>ROUND(Eigenmischungen!VGK46,1)</f>
        <v>0</v>
      </c>
      <c r="VGH35" s="536">
        <f>ROUND(Eigenmischungen!VGL46,1)</f>
        <v>0</v>
      </c>
      <c r="VGI35" s="536">
        <f>ROUND(Eigenmischungen!VGM46,1)</f>
        <v>0</v>
      </c>
      <c r="VGJ35" s="536">
        <f>ROUND(Eigenmischungen!VGN46,1)</f>
        <v>0</v>
      </c>
      <c r="VGK35" s="536">
        <f>ROUND(Eigenmischungen!VGO46,1)</f>
        <v>0</v>
      </c>
      <c r="VGL35" s="536">
        <f>ROUND(Eigenmischungen!VGP46,1)</f>
        <v>0</v>
      </c>
      <c r="VGM35" s="536">
        <f>ROUND(Eigenmischungen!VGQ46,1)</f>
        <v>0</v>
      </c>
      <c r="VGN35" s="536">
        <f>ROUND(Eigenmischungen!VGR46,1)</f>
        <v>0</v>
      </c>
      <c r="VGO35" s="536">
        <f>ROUND(Eigenmischungen!VGS46,1)</f>
        <v>0</v>
      </c>
      <c r="VGP35" s="536">
        <f>ROUND(Eigenmischungen!VGT46,1)</f>
        <v>0</v>
      </c>
      <c r="VGQ35" s="536">
        <f>ROUND(Eigenmischungen!VGU46,1)</f>
        <v>0</v>
      </c>
      <c r="VGR35" s="536">
        <f>ROUND(Eigenmischungen!VGV46,1)</f>
        <v>0</v>
      </c>
      <c r="VGS35" s="536">
        <f>ROUND(Eigenmischungen!VGW46,1)</f>
        <v>0</v>
      </c>
      <c r="VGT35" s="536">
        <f>ROUND(Eigenmischungen!VGX46,1)</f>
        <v>0</v>
      </c>
      <c r="VGU35" s="536">
        <f>ROUND(Eigenmischungen!VGY46,1)</f>
        <v>0</v>
      </c>
      <c r="VGV35" s="536">
        <f>ROUND(Eigenmischungen!VGZ46,1)</f>
        <v>0</v>
      </c>
      <c r="VGW35" s="536">
        <f>ROUND(Eigenmischungen!VHA46,1)</f>
        <v>0</v>
      </c>
      <c r="VGX35" s="536">
        <f>ROUND(Eigenmischungen!VHB46,1)</f>
        <v>0</v>
      </c>
      <c r="VGY35" s="536">
        <f>ROUND(Eigenmischungen!VHC46,1)</f>
        <v>0</v>
      </c>
      <c r="VGZ35" s="536">
        <f>ROUND(Eigenmischungen!VHD46,1)</f>
        <v>0</v>
      </c>
      <c r="VHA35" s="536">
        <f>ROUND(Eigenmischungen!VHE46,1)</f>
        <v>0</v>
      </c>
      <c r="VHB35" s="536">
        <f>ROUND(Eigenmischungen!VHF46,1)</f>
        <v>0</v>
      </c>
      <c r="VHC35" s="536">
        <f>ROUND(Eigenmischungen!VHG46,1)</f>
        <v>0</v>
      </c>
      <c r="VHD35" s="536">
        <f>ROUND(Eigenmischungen!VHH46,1)</f>
        <v>0</v>
      </c>
      <c r="VHE35" s="536">
        <f>ROUND(Eigenmischungen!VHI46,1)</f>
        <v>0</v>
      </c>
      <c r="VHF35" s="536">
        <f>ROUND(Eigenmischungen!VHJ46,1)</f>
        <v>0</v>
      </c>
      <c r="VHG35" s="536">
        <f>ROUND(Eigenmischungen!VHK46,1)</f>
        <v>0</v>
      </c>
      <c r="VHH35" s="536">
        <f>ROUND(Eigenmischungen!VHL46,1)</f>
        <v>0</v>
      </c>
      <c r="VHI35" s="536">
        <f>ROUND(Eigenmischungen!VHM46,1)</f>
        <v>0</v>
      </c>
      <c r="VHJ35" s="536">
        <f>ROUND(Eigenmischungen!VHN46,1)</f>
        <v>0</v>
      </c>
      <c r="VHK35" s="536">
        <f>ROUND(Eigenmischungen!VHO46,1)</f>
        <v>0</v>
      </c>
      <c r="VHL35" s="536">
        <f>ROUND(Eigenmischungen!VHP46,1)</f>
        <v>0</v>
      </c>
      <c r="VHM35" s="536">
        <f>ROUND(Eigenmischungen!VHQ46,1)</f>
        <v>0</v>
      </c>
      <c r="VHN35" s="536">
        <f>ROUND(Eigenmischungen!VHR46,1)</f>
        <v>0</v>
      </c>
      <c r="VHO35" s="536">
        <f>ROUND(Eigenmischungen!VHS46,1)</f>
        <v>0</v>
      </c>
      <c r="VHP35" s="536">
        <f>ROUND(Eigenmischungen!VHT46,1)</f>
        <v>0</v>
      </c>
      <c r="VHQ35" s="536">
        <f>ROUND(Eigenmischungen!VHU46,1)</f>
        <v>0</v>
      </c>
      <c r="VHR35" s="536">
        <f>ROUND(Eigenmischungen!VHV46,1)</f>
        <v>0</v>
      </c>
      <c r="VHS35" s="536">
        <f>ROUND(Eigenmischungen!VHW46,1)</f>
        <v>0</v>
      </c>
      <c r="VHT35" s="536">
        <f>ROUND(Eigenmischungen!VHX46,1)</f>
        <v>0</v>
      </c>
      <c r="VHU35" s="536">
        <f>ROUND(Eigenmischungen!VHY46,1)</f>
        <v>0</v>
      </c>
      <c r="VHV35" s="536">
        <f>ROUND(Eigenmischungen!VHZ46,1)</f>
        <v>0</v>
      </c>
      <c r="VHW35" s="536">
        <f>ROUND(Eigenmischungen!VIA46,1)</f>
        <v>0</v>
      </c>
      <c r="VHX35" s="536">
        <f>ROUND(Eigenmischungen!VIB46,1)</f>
        <v>0</v>
      </c>
      <c r="VHY35" s="536">
        <f>ROUND(Eigenmischungen!VIC46,1)</f>
        <v>0</v>
      </c>
      <c r="VHZ35" s="536">
        <f>ROUND(Eigenmischungen!VID46,1)</f>
        <v>0</v>
      </c>
      <c r="VIA35" s="536">
        <f>ROUND(Eigenmischungen!VIE46,1)</f>
        <v>0</v>
      </c>
      <c r="VIB35" s="536">
        <f>ROUND(Eigenmischungen!VIF46,1)</f>
        <v>0</v>
      </c>
      <c r="VIC35" s="536">
        <f>ROUND(Eigenmischungen!VIG46,1)</f>
        <v>0</v>
      </c>
      <c r="VID35" s="536">
        <f>ROUND(Eigenmischungen!VIH46,1)</f>
        <v>0</v>
      </c>
      <c r="VIE35" s="536">
        <f>ROUND(Eigenmischungen!VII46,1)</f>
        <v>0</v>
      </c>
      <c r="VIF35" s="536">
        <f>ROUND(Eigenmischungen!VIJ46,1)</f>
        <v>0</v>
      </c>
      <c r="VIG35" s="536">
        <f>ROUND(Eigenmischungen!VIK46,1)</f>
        <v>0</v>
      </c>
      <c r="VIH35" s="536">
        <f>ROUND(Eigenmischungen!VIL46,1)</f>
        <v>0</v>
      </c>
      <c r="VII35" s="536">
        <f>ROUND(Eigenmischungen!VIM46,1)</f>
        <v>0</v>
      </c>
      <c r="VIJ35" s="536">
        <f>ROUND(Eigenmischungen!VIN46,1)</f>
        <v>0</v>
      </c>
      <c r="VIK35" s="536">
        <f>ROUND(Eigenmischungen!VIO46,1)</f>
        <v>0</v>
      </c>
      <c r="VIL35" s="536">
        <f>ROUND(Eigenmischungen!VIP46,1)</f>
        <v>0</v>
      </c>
      <c r="VIM35" s="536">
        <f>ROUND(Eigenmischungen!VIQ46,1)</f>
        <v>0</v>
      </c>
      <c r="VIN35" s="536">
        <f>ROUND(Eigenmischungen!VIR46,1)</f>
        <v>0</v>
      </c>
      <c r="VIO35" s="536">
        <f>ROUND(Eigenmischungen!VIS46,1)</f>
        <v>0</v>
      </c>
      <c r="VIP35" s="536">
        <f>ROUND(Eigenmischungen!VIT46,1)</f>
        <v>0</v>
      </c>
      <c r="VIQ35" s="536">
        <f>ROUND(Eigenmischungen!VIU46,1)</f>
        <v>0</v>
      </c>
      <c r="VIR35" s="536">
        <f>ROUND(Eigenmischungen!VIV46,1)</f>
        <v>0</v>
      </c>
      <c r="VIS35" s="536">
        <f>ROUND(Eigenmischungen!VIW46,1)</f>
        <v>0</v>
      </c>
      <c r="VIT35" s="536">
        <f>ROUND(Eigenmischungen!VIX46,1)</f>
        <v>0</v>
      </c>
      <c r="VIU35" s="536">
        <f>ROUND(Eigenmischungen!VIY46,1)</f>
        <v>0</v>
      </c>
      <c r="VIV35" s="536">
        <f>ROUND(Eigenmischungen!VIZ46,1)</f>
        <v>0</v>
      </c>
      <c r="VIW35" s="536">
        <f>ROUND(Eigenmischungen!VJA46,1)</f>
        <v>0</v>
      </c>
      <c r="VIX35" s="536">
        <f>ROUND(Eigenmischungen!VJB46,1)</f>
        <v>0</v>
      </c>
      <c r="VIY35" s="536">
        <f>ROUND(Eigenmischungen!VJC46,1)</f>
        <v>0</v>
      </c>
      <c r="VIZ35" s="536">
        <f>ROUND(Eigenmischungen!VJD46,1)</f>
        <v>0</v>
      </c>
      <c r="VJA35" s="536">
        <f>ROUND(Eigenmischungen!VJE46,1)</f>
        <v>0</v>
      </c>
      <c r="VJB35" s="536">
        <f>ROUND(Eigenmischungen!VJF46,1)</f>
        <v>0</v>
      </c>
      <c r="VJC35" s="536">
        <f>ROUND(Eigenmischungen!VJG46,1)</f>
        <v>0</v>
      </c>
      <c r="VJD35" s="536">
        <f>ROUND(Eigenmischungen!VJH46,1)</f>
        <v>0</v>
      </c>
      <c r="VJE35" s="536">
        <f>ROUND(Eigenmischungen!VJI46,1)</f>
        <v>0</v>
      </c>
      <c r="VJF35" s="536">
        <f>ROUND(Eigenmischungen!VJJ46,1)</f>
        <v>0</v>
      </c>
      <c r="VJG35" s="536">
        <f>ROUND(Eigenmischungen!VJK46,1)</f>
        <v>0</v>
      </c>
      <c r="VJH35" s="536">
        <f>ROUND(Eigenmischungen!VJL46,1)</f>
        <v>0</v>
      </c>
      <c r="VJI35" s="536">
        <f>ROUND(Eigenmischungen!VJM46,1)</f>
        <v>0</v>
      </c>
      <c r="VJJ35" s="536">
        <f>ROUND(Eigenmischungen!VJN46,1)</f>
        <v>0</v>
      </c>
      <c r="VJK35" s="536">
        <f>ROUND(Eigenmischungen!VJO46,1)</f>
        <v>0</v>
      </c>
      <c r="VJL35" s="536">
        <f>ROUND(Eigenmischungen!VJP46,1)</f>
        <v>0</v>
      </c>
      <c r="VJM35" s="536">
        <f>ROUND(Eigenmischungen!VJQ46,1)</f>
        <v>0</v>
      </c>
      <c r="VJN35" s="536">
        <f>ROUND(Eigenmischungen!VJR46,1)</f>
        <v>0</v>
      </c>
      <c r="VJO35" s="536">
        <f>ROUND(Eigenmischungen!VJS46,1)</f>
        <v>0</v>
      </c>
      <c r="VJP35" s="536">
        <f>ROUND(Eigenmischungen!VJT46,1)</f>
        <v>0</v>
      </c>
      <c r="VJQ35" s="536">
        <f>ROUND(Eigenmischungen!VJU46,1)</f>
        <v>0</v>
      </c>
      <c r="VJR35" s="536">
        <f>ROUND(Eigenmischungen!VJV46,1)</f>
        <v>0</v>
      </c>
      <c r="VJS35" s="536">
        <f>ROUND(Eigenmischungen!VJW46,1)</f>
        <v>0</v>
      </c>
      <c r="VJT35" s="536">
        <f>ROUND(Eigenmischungen!VJX46,1)</f>
        <v>0</v>
      </c>
      <c r="VJU35" s="536">
        <f>ROUND(Eigenmischungen!VJY46,1)</f>
        <v>0</v>
      </c>
      <c r="VJV35" s="536">
        <f>ROUND(Eigenmischungen!VJZ46,1)</f>
        <v>0</v>
      </c>
      <c r="VJW35" s="536">
        <f>ROUND(Eigenmischungen!VKA46,1)</f>
        <v>0</v>
      </c>
      <c r="VJX35" s="536">
        <f>ROUND(Eigenmischungen!VKB46,1)</f>
        <v>0</v>
      </c>
      <c r="VJY35" s="536">
        <f>ROUND(Eigenmischungen!VKC46,1)</f>
        <v>0</v>
      </c>
      <c r="VJZ35" s="536">
        <f>ROUND(Eigenmischungen!VKD46,1)</f>
        <v>0</v>
      </c>
      <c r="VKA35" s="536">
        <f>ROUND(Eigenmischungen!VKE46,1)</f>
        <v>0</v>
      </c>
      <c r="VKB35" s="536">
        <f>ROUND(Eigenmischungen!VKF46,1)</f>
        <v>0</v>
      </c>
      <c r="VKC35" s="536">
        <f>ROUND(Eigenmischungen!VKG46,1)</f>
        <v>0</v>
      </c>
      <c r="VKD35" s="536">
        <f>ROUND(Eigenmischungen!VKH46,1)</f>
        <v>0</v>
      </c>
      <c r="VKE35" s="536">
        <f>ROUND(Eigenmischungen!VKI46,1)</f>
        <v>0</v>
      </c>
      <c r="VKF35" s="536">
        <f>ROUND(Eigenmischungen!VKJ46,1)</f>
        <v>0</v>
      </c>
      <c r="VKG35" s="536">
        <f>ROUND(Eigenmischungen!VKK46,1)</f>
        <v>0</v>
      </c>
      <c r="VKH35" s="536">
        <f>ROUND(Eigenmischungen!VKL46,1)</f>
        <v>0</v>
      </c>
      <c r="VKI35" s="536">
        <f>ROUND(Eigenmischungen!VKM46,1)</f>
        <v>0</v>
      </c>
      <c r="VKJ35" s="536">
        <f>ROUND(Eigenmischungen!VKN46,1)</f>
        <v>0</v>
      </c>
      <c r="VKK35" s="536">
        <f>ROUND(Eigenmischungen!VKO46,1)</f>
        <v>0</v>
      </c>
      <c r="VKL35" s="536">
        <f>ROUND(Eigenmischungen!VKP46,1)</f>
        <v>0</v>
      </c>
      <c r="VKM35" s="536">
        <f>ROUND(Eigenmischungen!VKQ46,1)</f>
        <v>0</v>
      </c>
      <c r="VKN35" s="536">
        <f>ROUND(Eigenmischungen!VKR46,1)</f>
        <v>0</v>
      </c>
      <c r="VKO35" s="536">
        <f>ROUND(Eigenmischungen!VKS46,1)</f>
        <v>0</v>
      </c>
      <c r="VKP35" s="536">
        <f>ROUND(Eigenmischungen!VKT46,1)</f>
        <v>0</v>
      </c>
      <c r="VKQ35" s="536">
        <f>ROUND(Eigenmischungen!VKU46,1)</f>
        <v>0</v>
      </c>
      <c r="VKR35" s="536">
        <f>ROUND(Eigenmischungen!VKV46,1)</f>
        <v>0</v>
      </c>
      <c r="VKS35" s="536">
        <f>ROUND(Eigenmischungen!VKW46,1)</f>
        <v>0</v>
      </c>
      <c r="VKT35" s="536">
        <f>ROUND(Eigenmischungen!VKX46,1)</f>
        <v>0</v>
      </c>
      <c r="VKU35" s="536">
        <f>ROUND(Eigenmischungen!VKY46,1)</f>
        <v>0</v>
      </c>
      <c r="VKV35" s="536">
        <f>ROUND(Eigenmischungen!VKZ46,1)</f>
        <v>0</v>
      </c>
      <c r="VKW35" s="536">
        <f>ROUND(Eigenmischungen!VLA46,1)</f>
        <v>0</v>
      </c>
      <c r="VKX35" s="536">
        <f>ROUND(Eigenmischungen!VLB46,1)</f>
        <v>0</v>
      </c>
      <c r="VKY35" s="536">
        <f>ROUND(Eigenmischungen!VLC46,1)</f>
        <v>0</v>
      </c>
      <c r="VKZ35" s="536">
        <f>ROUND(Eigenmischungen!VLD46,1)</f>
        <v>0</v>
      </c>
      <c r="VLA35" s="536">
        <f>ROUND(Eigenmischungen!VLE46,1)</f>
        <v>0</v>
      </c>
      <c r="VLB35" s="536">
        <f>ROUND(Eigenmischungen!VLF46,1)</f>
        <v>0</v>
      </c>
      <c r="VLC35" s="536">
        <f>ROUND(Eigenmischungen!VLG46,1)</f>
        <v>0</v>
      </c>
      <c r="VLD35" s="536">
        <f>ROUND(Eigenmischungen!VLH46,1)</f>
        <v>0</v>
      </c>
      <c r="VLE35" s="536">
        <f>ROUND(Eigenmischungen!VLI46,1)</f>
        <v>0</v>
      </c>
      <c r="VLF35" s="536">
        <f>ROUND(Eigenmischungen!VLJ46,1)</f>
        <v>0</v>
      </c>
      <c r="VLG35" s="536">
        <f>ROUND(Eigenmischungen!VLK46,1)</f>
        <v>0</v>
      </c>
      <c r="VLH35" s="536">
        <f>ROUND(Eigenmischungen!VLL46,1)</f>
        <v>0</v>
      </c>
      <c r="VLI35" s="536">
        <f>ROUND(Eigenmischungen!VLM46,1)</f>
        <v>0</v>
      </c>
      <c r="VLJ35" s="536">
        <f>ROUND(Eigenmischungen!VLN46,1)</f>
        <v>0</v>
      </c>
      <c r="VLK35" s="536">
        <f>ROUND(Eigenmischungen!VLO46,1)</f>
        <v>0</v>
      </c>
      <c r="VLL35" s="536">
        <f>ROUND(Eigenmischungen!VLP46,1)</f>
        <v>0</v>
      </c>
      <c r="VLM35" s="536">
        <f>ROUND(Eigenmischungen!VLQ46,1)</f>
        <v>0</v>
      </c>
      <c r="VLN35" s="536">
        <f>ROUND(Eigenmischungen!VLR46,1)</f>
        <v>0</v>
      </c>
      <c r="VLO35" s="536">
        <f>ROUND(Eigenmischungen!VLS46,1)</f>
        <v>0</v>
      </c>
      <c r="VLP35" s="536">
        <f>ROUND(Eigenmischungen!VLT46,1)</f>
        <v>0</v>
      </c>
      <c r="VLQ35" s="536">
        <f>ROUND(Eigenmischungen!VLU46,1)</f>
        <v>0</v>
      </c>
      <c r="VLR35" s="536">
        <f>ROUND(Eigenmischungen!VLV46,1)</f>
        <v>0</v>
      </c>
      <c r="VLS35" s="536">
        <f>ROUND(Eigenmischungen!VLW46,1)</f>
        <v>0</v>
      </c>
      <c r="VLT35" s="536">
        <f>ROUND(Eigenmischungen!VLX46,1)</f>
        <v>0</v>
      </c>
      <c r="VLU35" s="536">
        <f>ROUND(Eigenmischungen!VLY46,1)</f>
        <v>0</v>
      </c>
      <c r="VLV35" s="536">
        <f>ROUND(Eigenmischungen!VLZ46,1)</f>
        <v>0</v>
      </c>
      <c r="VLW35" s="536">
        <f>ROUND(Eigenmischungen!VMA46,1)</f>
        <v>0</v>
      </c>
      <c r="VLX35" s="536">
        <f>ROUND(Eigenmischungen!VMB46,1)</f>
        <v>0</v>
      </c>
      <c r="VLY35" s="536">
        <f>ROUND(Eigenmischungen!VMC46,1)</f>
        <v>0</v>
      </c>
      <c r="VLZ35" s="536">
        <f>ROUND(Eigenmischungen!VMD46,1)</f>
        <v>0</v>
      </c>
      <c r="VMA35" s="536">
        <f>ROUND(Eigenmischungen!VME46,1)</f>
        <v>0</v>
      </c>
      <c r="VMB35" s="536">
        <f>ROUND(Eigenmischungen!VMF46,1)</f>
        <v>0</v>
      </c>
      <c r="VMC35" s="536">
        <f>ROUND(Eigenmischungen!VMG46,1)</f>
        <v>0</v>
      </c>
      <c r="VMD35" s="536">
        <f>ROUND(Eigenmischungen!VMH46,1)</f>
        <v>0</v>
      </c>
      <c r="VME35" s="536">
        <f>ROUND(Eigenmischungen!VMI46,1)</f>
        <v>0</v>
      </c>
      <c r="VMF35" s="536">
        <f>ROUND(Eigenmischungen!VMJ46,1)</f>
        <v>0</v>
      </c>
      <c r="VMG35" s="536">
        <f>ROUND(Eigenmischungen!VMK46,1)</f>
        <v>0</v>
      </c>
      <c r="VMH35" s="536">
        <f>ROUND(Eigenmischungen!VML46,1)</f>
        <v>0</v>
      </c>
      <c r="VMI35" s="536">
        <f>ROUND(Eigenmischungen!VMM46,1)</f>
        <v>0</v>
      </c>
      <c r="VMJ35" s="536">
        <f>ROUND(Eigenmischungen!VMN46,1)</f>
        <v>0</v>
      </c>
      <c r="VMK35" s="536">
        <f>ROUND(Eigenmischungen!VMO46,1)</f>
        <v>0</v>
      </c>
      <c r="VML35" s="536">
        <f>ROUND(Eigenmischungen!VMP46,1)</f>
        <v>0</v>
      </c>
      <c r="VMM35" s="536">
        <f>ROUND(Eigenmischungen!VMQ46,1)</f>
        <v>0</v>
      </c>
      <c r="VMN35" s="536">
        <f>ROUND(Eigenmischungen!VMR46,1)</f>
        <v>0</v>
      </c>
      <c r="VMO35" s="536">
        <f>ROUND(Eigenmischungen!VMS46,1)</f>
        <v>0</v>
      </c>
      <c r="VMP35" s="536">
        <f>ROUND(Eigenmischungen!VMT46,1)</f>
        <v>0</v>
      </c>
      <c r="VMQ35" s="536">
        <f>ROUND(Eigenmischungen!VMU46,1)</f>
        <v>0</v>
      </c>
      <c r="VMR35" s="536">
        <f>ROUND(Eigenmischungen!VMV46,1)</f>
        <v>0</v>
      </c>
      <c r="VMS35" s="536">
        <f>ROUND(Eigenmischungen!VMW46,1)</f>
        <v>0</v>
      </c>
      <c r="VMT35" s="536">
        <f>ROUND(Eigenmischungen!VMX46,1)</f>
        <v>0</v>
      </c>
      <c r="VMU35" s="536">
        <f>ROUND(Eigenmischungen!VMY46,1)</f>
        <v>0</v>
      </c>
      <c r="VMV35" s="536">
        <f>ROUND(Eigenmischungen!VMZ46,1)</f>
        <v>0</v>
      </c>
      <c r="VMW35" s="536">
        <f>ROUND(Eigenmischungen!VNA46,1)</f>
        <v>0</v>
      </c>
      <c r="VMX35" s="536">
        <f>ROUND(Eigenmischungen!VNB46,1)</f>
        <v>0</v>
      </c>
      <c r="VMY35" s="536">
        <f>ROUND(Eigenmischungen!VNC46,1)</f>
        <v>0</v>
      </c>
      <c r="VMZ35" s="536">
        <f>ROUND(Eigenmischungen!VND46,1)</f>
        <v>0</v>
      </c>
      <c r="VNA35" s="536">
        <f>ROUND(Eigenmischungen!VNE46,1)</f>
        <v>0</v>
      </c>
      <c r="VNB35" s="536">
        <f>ROUND(Eigenmischungen!VNF46,1)</f>
        <v>0</v>
      </c>
      <c r="VNC35" s="536">
        <f>ROUND(Eigenmischungen!VNG46,1)</f>
        <v>0</v>
      </c>
      <c r="VND35" s="536">
        <f>ROUND(Eigenmischungen!VNH46,1)</f>
        <v>0</v>
      </c>
      <c r="VNE35" s="536">
        <f>ROUND(Eigenmischungen!VNI46,1)</f>
        <v>0</v>
      </c>
      <c r="VNF35" s="536">
        <f>ROUND(Eigenmischungen!VNJ46,1)</f>
        <v>0</v>
      </c>
      <c r="VNG35" s="536">
        <f>ROUND(Eigenmischungen!VNK46,1)</f>
        <v>0</v>
      </c>
      <c r="VNH35" s="536">
        <f>ROUND(Eigenmischungen!VNL46,1)</f>
        <v>0</v>
      </c>
      <c r="VNI35" s="536">
        <f>ROUND(Eigenmischungen!VNM46,1)</f>
        <v>0</v>
      </c>
      <c r="VNJ35" s="536">
        <f>ROUND(Eigenmischungen!VNN46,1)</f>
        <v>0</v>
      </c>
      <c r="VNK35" s="536">
        <f>ROUND(Eigenmischungen!VNO46,1)</f>
        <v>0</v>
      </c>
      <c r="VNL35" s="536">
        <f>ROUND(Eigenmischungen!VNP46,1)</f>
        <v>0</v>
      </c>
      <c r="VNM35" s="536">
        <f>ROUND(Eigenmischungen!VNQ46,1)</f>
        <v>0</v>
      </c>
      <c r="VNN35" s="536">
        <f>ROUND(Eigenmischungen!VNR46,1)</f>
        <v>0</v>
      </c>
      <c r="VNO35" s="536">
        <f>ROUND(Eigenmischungen!VNS46,1)</f>
        <v>0</v>
      </c>
      <c r="VNP35" s="536">
        <f>ROUND(Eigenmischungen!VNT46,1)</f>
        <v>0</v>
      </c>
      <c r="VNQ35" s="536">
        <f>ROUND(Eigenmischungen!VNU46,1)</f>
        <v>0</v>
      </c>
      <c r="VNR35" s="536">
        <f>ROUND(Eigenmischungen!VNV46,1)</f>
        <v>0</v>
      </c>
      <c r="VNS35" s="536">
        <f>ROUND(Eigenmischungen!VNW46,1)</f>
        <v>0</v>
      </c>
      <c r="VNT35" s="536">
        <f>ROUND(Eigenmischungen!VNX46,1)</f>
        <v>0</v>
      </c>
      <c r="VNU35" s="536">
        <f>ROUND(Eigenmischungen!VNY46,1)</f>
        <v>0</v>
      </c>
      <c r="VNV35" s="536">
        <f>ROUND(Eigenmischungen!VNZ46,1)</f>
        <v>0</v>
      </c>
      <c r="VNW35" s="536">
        <f>ROUND(Eigenmischungen!VOA46,1)</f>
        <v>0</v>
      </c>
      <c r="VNX35" s="536">
        <f>ROUND(Eigenmischungen!VOB46,1)</f>
        <v>0</v>
      </c>
      <c r="VNY35" s="536">
        <f>ROUND(Eigenmischungen!VOC46,1)</f>
        <v>0</v>
      </c>
      <c r="VNZ35" s="536">
        <f>ROUND(Eigenmischungen!VOD46,1)</f>
        <v>0</v>
      </c>
      <c r="VOA35" s="536">
        <f>ROUND(Eigenmischungen!VOE46,1)</f>
        <v>0</v>
      </c>
      <c r="VOB35" s="536">
        <f>ROUND(Eigenmischungen!VOF46,1)</f>
        <v>0</v>
      </c>
      <c r="VOC35" s="536">
        <f>ROUND(Eigenmischungen!VOG46,1)</f>
        <v>0</v>
      </c>
      <c r="VOD35" s="536">
        <f>ROUND(Eigenmischungen!VOH46,1)</f>
        <v>0</v>
      </c>
      <c r="VOE35" s="536">
        <f>ROUND(Eigenmischungen!VOI46,1)</f>
        <v>0</v>
      </c>
      <c r="VOF35" s="536">
        <f>ROUND(Eigenmischungen!VOJ46,1)</f>
        <v>0</v>
      </c>
      <c r="VOG35" s="536">
        <f>ROUND(Eigenmischungen!VOK46,1)</f>
        <v>0</v>
      </c>
      <c r="VOH35" s="536">
        <f>ROUND(Eigenmischungen!VOL46,1)</f>
        <v>0</v>
      </c>
      <c r="VOI35" s="536">
        <f>ROUND(Eigenmischungen!VOM46,1)</f>
        <v>0</v>
      </c>
      <c r="VOJ35" s="536">
        <f>ROUND(Eigenmischungen!VON46,1)</f>
        <v>0</v>
      </c>
      <c r="VOK35" s="536">
        <f>ROUND(Eigenmischungen!VOO46,1)</f>
        <v>0</v>
      </c>
      <c r="VOL35" s="536">
        <f>ROUND(Eigenmischungen!VOP46,1)</f>
        <v>0</v>
      </c>
      <c r="VOM35" s="536">
        <f>ROUND(Eigenmischungen!VOQ46,1)</f>
        <v>0</v>
      </c>
      <c r="VON35" s="536">
        <f>ROUND(Eigenmischungen!VOR46,1)</f>
        <v>0</v>
      </c>
      <c r="VOO35" s="536">
        <f>ROUND(Eigenmischungen!VOS46,1)</f>
        <v>0</v>
      </c>
      <c r="VOP35" s="536">
        <f>ROUND(Eigenmischungen!VOT46,1)</f>
        <v>0</v>
      </c>
      <c r="VOQ35" s="536">
        <f>ROUND(Eigenmischungen!VOU46,1)</f>
        <v>0</v>
      </c>
      <c r="VOR35" s="536">
        <f>ROUND(Eigenmischungen!VOV46,1)</f>
        <v>0</v>
      </c>
      <c r="VOS35" s="536">
        <f>ROUND(Eigenmischungen!VOW46,1)</f>
        <v>0</v>
      </c>
      <c r="VOT35" s="536">
        <f>ROUND(Eigenmischungen!VOX46,1)</f>
        <v>0</v>
      </c>
      <c r="VOU35" s="536">
        <f>ROUND(Eigenmischungen!VOY46,1)</f>
        <v>0</v>
      </c>
      <c r="VOV35" s="536">
        <f>ROUND(Eigenmischungen!VOZ46,1)</f>
        <v>0</v>
      </c>
      <c r="VOW35" s="536">
        <f>ROUND(Eigenmischungen!VPA46,1)</f>
        <v>0</v>
      </c>
      <c r="VOX35" s="536">
        <f>ROUND(Eigenmischungen!VPB46,1)</f>
        <v>0</v>
      </c>
      <c r="VOY35" s="536">
        <f>ROUND(Eigenmischungen!VPC46,1)</f>
        <v>0</v>
      </c>
      <c r="VOZ35" s="536">
        <f>ROUND(Eigenmischungen!VPD46,1)</f>
        <v>0</v>
      </c>
      <c r="VPA35" s="536">
        <f>ROUND(Eigenmischungen!VPE46,1)</f>
        <v>0</v>
      </c>
      <c r="VPB35" s="536">
        <f>ROUND(Eigenmischungen!VPF46,1)</f>
        <v>0</v>
      </c>
      <c r="VPC35" s="536">
        <f>ROUND(Eigenmischungen!VPG46,1)</f>
        <v>0</v>
      </c>
      <c r="VPD35" s="536">
        <f>ROUND(Eigenmischungen!VPH46,1)</f>
        <v>0</v>
      </c>
      <c r="VPE35" s="536">
        <f>ROUND(Eigenmischungen!VPI46,1)</f>
        <v>0</v>
      </c>
      <c r="VPF35" s="536">
        <f>ROUND(Eigenmischungen!VPJ46,1)</f>
        <v>0</v>
      </c>
      <c r="VPG35" s="536">
        <f>ROUND(Eigenmischungen!VPK46,1)</f>
        <v>0</v>
      </c>
      <c r="VPH35" s="536">
        <f>ROUND(Eigenmischungen!VPL46,1)</f>
        <v>0</v>
      </c>
      <c r="VPI35" s="536">
        <f>ROUND(Eigenmischungen!VPM46,1)</f>
        <v>0</v>
      </c>
      <c r="VPJ35" s="536">
        <f>ROUND(Eigenmischungen!VPN46,1)</f>
        <v>0</v>
      </c>
      <c r="VPK35" s="536">
        <f>ROUND(Eigenmischungen!VPO46,1)</f>
        <v>0</v>
      </c>
      <c r="VPL35" s="536">
        <f>ROUND(Eigenmischungen!VPP46,1)</f>
        <v>0</v>
      </c>
      <c r="VPM35" s="536">
        <f>ROUND(Eigenmischungen!VPQ46,1)</f>
        <v>0</v>
      </c>
      <c r="VPN35" s="536">
        <f>ROUND(Eigenmischungen!VPR46,1)</f>
        <v>0</v>
      </c>
      <c r="VPO35" s="536">
        <f>ROUND(Eigenmischungen!VPS46,1)</f>
        <v>0</v>
      </c>
      <c r="VPP35" s="536">
        <f>ROUND(Eigenmischungen!VPT46,1)</f>
        <v>0</v>
      </c>
      <c r="VPQ35" s="536">
        <f>ROUND(Eigenmischungen!VPU46,1)</f>
        <v>0</v>
      </c>
      <c r="VPR35" s="536">
        <f>ROUND(Eigenmischungen!VPV46,1)</f>
        <v>0</v>
      </c>
      <c r="VPS35" s="536">
        <f>ROUND(Eigenmischungen!VPW46,1)</f>
        <v>0</v>
      </c>
      <c r="VPT35" s="536">
        <f>ROUND(Eigenmischungen!VPX46,1)</f>
        <v>0</v>
      </c>
      <c r="VPU35" s="536">
        <f>ROUND(Eigenmischungen!VPY46,1)</f>
        <v>0</v>
      </c>
      <c r="VPV35" s="536">
        <f>ROUND(Eigenmischungen!VPZ46,1)</f>
        <v>0</v>
      </c>
      <c r="VPW35" s="536">
        <f>ROUND(Eigenmischungen!VQA46,1)</f>
        <v>0</v>
      </c>
      <c r="VPX35" s="536">
        <f>ROUND(Eigenmischungen!VQB46,1)</f>
        <v>0</v>
      </c>
      <c r="VPY35" s="536">
        <f>ROUND(Eigenmischungen!VQC46,1)</f>
        <v>0</v>
      </c>
      <c r="VPZ35" s="536">
        <f>ROUND(Eigenmischungen!VQD46,1)</f>
        <v>0</v>
      </c>
      <c r="VQA35" s="536">
        <f>ROUND(Eigenmischungen!VQE46,1)</f>
        <v>0</v>
      </c>
      <c r="VQB35" s="536">
        <f>ROUND(Eigenmischungen!VQF46,1)</f>
        <v>0</v>
      </c>
      <c r="VQC35" s="536">
        <f>ROUND(Eigenmischungen!VQG46,1)</f>
        <v>0</v>
      </c>
      <c r="VQD35" s="536">
        <f>ROUND(Eigenmischungen!VQH46,1)</f>
        <v>0</v>
      </c>
      <c r="VQE35" s="536">
        <f>ROUND(Eigenmischungen!VQI46,1)</f>
        <v>0</v>
      </c>
      <c r="VQF35" s="536">
        <f>ROUND(Eigenmischungen!VQJ46,1)</f>
        <v>0</v>
      </c>
      <c r="VQG35" s="536">
        <f>ROUND(Eigenmischungen!VQK46,1)</f>
        <v>0</v>
      </c>
      <c r="VQH35" s="536">
        <f>ROUND(Eigenmischungen!VQL46,1)</f>
        <v>0</v>
      </c>
      <c r="VQI35" s="536">
        <f>ROUND(Eigenmischungen!VQM46,1)</f>
        <v>0</v>
      </c>
      <c r="VQJ35" s="536">
        <f>ROUND(Eigenmischungen!VQN46,1)</f>
        <v>0</v>
      </c>
      <c r="VQK35" s="536">
        <f>ROUND(Eigenmischungen!VQO46,1)</f>
        <v>0</v>
      </c>
      <c r="VQL35" s="536">
        <f>ROUND(Eigenmischungen!VQP46,1)</f>
        <v>0</v>
      </c>
      <c r="VQM35" s="536">
        <f>ROUND(Eigenmischungen!VQQ46,1)</f>
        <v>0</v>
      </c>
      <c r="VQN35" s="536">
        <f>ROUND(Eigenmischungen!VQR46,1)</f>
        <v>0</v>
      </c>
      <c r="VQO35" s="536">
        <f>ROUND(Eigenmischungen!VQS46,1)</f>
        <v>0</v>
      </c>
      <c r="VQP35" s="536">
        <f>ROUND(Eigenmischungen!VQT46,1)</f>
        <v>0</v>
      </c>
      <c r="VQQ35" s="536">
        <f>ROUND(Eigenmischungen!VQU46,1)</f>
        <v>0</v>
      </c>
      <c r="VQR35" s="536">
        <f>ROUND(Eigenmischungen!VQV46,1)</f>
        <v>0</v>
      </c>
      <c r="VQS35" s="536">
        <f>ROUND(Eigenmischungen!VQW46,1)</f>
        <v>0</v>
      </c>
      <c r="VQT35" s="536">
        <f>ROUND(Eigenmischungen!VQX46,1)</f>
        <v>0</v>
      </c>
      <c r="VQU35" s="536">
        <f>ROUND(Eigenmischungen!VQY46,1)</f>
        <v>0</v>
      </c>
      <c r="VQV35" s="536">
        <f>ROUND(Eigenmischungen!VQZ46,1)</f>
        <v>0</v>
      </c>
      <c r="VQW35" s="536">
        <f>ROUND(Eigenmischungen!VRA46,1)</f>
        <v>0</v>
      </c>
      <c r="VQX35" s="536">
        <f>ROUND(Eigenmischungen!VRB46,1)</f>
        <v>0</v>
      </c>
      <c r="VQY35" s="536">
        <f>ROUND(Eigenmischungen!VRC46,1)</f>
        <v>0</v>
      </c>
      <c r="VQZ35" s="536">
        <f>ROUND(Eigenmischungen!VRD46,1)</f>
        <v>0</v>
      </c>
      <c r="VRA35" s="536">
        <f>ROUND(Eigenmischungen!VRE46,1)</f>
        <v>0</v>
      </c>
      <c r="VRB35" s="536">
        <f>ROUND(Eigenmischungen!VRF46,1)</f>
        <v>0</v>
      </c>
      <c r="VRC35" s="536">
        <f>ROUND(Eigenmischungen!VRG46,1)</f>
        <v>0</v>
      </c>
      <c r="VRD35" s="536">
        <f>ROUND(Eigenmischungen!VRH46,1)</f>
        <v>0</v>
      </c>
      <c r="VRE35" s="536">
        <f>ROUND(Eigenmischungen!VRI46,1)</f>
        <v>0</v>
      </c>
      <c r="VRF35" s="536">
        <f>ROUND(Eigenmischungen!VRJ46,1)</f>
        <v>0</v>
      </c>
      <c r="VRG35" s="536">
        <f>ROUND(Eigenmischungen!VRK46,1)</f>
        <v>0</v>
      </c>
      <c r="VRH35" s="536">
        <f>ROUND(Eigenmischungen!VRL46,1)</f>
        <v>0</v>
      </c>
      <c r="VRI35" s="536">
        <f>ROUND(Eigenmischungen!VRM46,1)</f>
        <v>0</v>
      </c>
      <c r="VRJ35" s="536">
        <f>ROUND(Eigenmischungen!VRN46,1)</f>
        <v>0</v>
      </c>
      <c r="VRK35" s="536">
        <f>ROUND(Eigenmischungen!VRO46,1)</f>
        <v>0</v>
      </c>
      <c r="VRL35" s="536">
        <f>ROUND(Eigenmischungen!VRP46,1)</f>
        <v>0</v>
      </c>
      <c r="VRM35" s="536">
        <f>ROUND(Eigenmischungen!VRQ46,1)</f>
        <v>0</v>
      </c>
      <c r="VRN35" s="536">
        <f>ROUND(Eigenmischungen!VRR46,1)</f>
        <v>0</v>
      </c>
      <c r="VRO35" s="536">
        <f>ROUND(Eigenmischungen!VRS46,1)</f>
        <v>0</v>
      </c>
      <c r="VRP35" s="536">
        <f>ROUND(Eigenmischungen!VRT46,1)</f>
        <v>0</v>
      </c>
      <c r="VRQ35" s="536">
        <f>ROUND(Eigenmischungen!VRU46,1)</f>
        <v>0</v>
      </c>
      <c r="VRR35" s="536">
        <f>ROUND(Eigenmischungen!VRV46,1)</f>
        <v>0</v>
      </c>
      <c r="VRS35" s="536">
        <f>ROUND(Eigenmischungen!VRW46,1)</f>
        <v>0</v>
      </c>
      <c r="VRT35" s="536">
        <f>ROUND(Eigenmischungen!VRX46,1)</f>
        <v>0</v>
      </c>
      <c r="VRU35" s="536">
        <f>ROUND(Eigenmischungen!VRY46,1)</f>
        <v>0</v>
      </c>
      <c r="VRV35" s="536">
        <f>ROUND(Eigenmischungen!VRZ46,1)</f>
        <v>0</v>
      </c>
      <c r="VRW35" s="536">
        <f>ROUND(Eigenmischungen!VSA46,1)</f>
        <v>0</v>
      </c>
      <c r="VRX35" s="536">
        <f>ROUND(Eigenmischungen!VSB46,1)</f>
        <v>0</v>
      </c>
      <c r="VRY35" s="536">
        <f>ROUND(Eigenmischungen!VSC46,1)</f>
        <v>0</v>
      </c>
      <c r="VRZ35" s="536">
        <f>ROUND(Eigenmischungen!VSD46,1)</f>
        <v>0</v>
      </c>
      <c r="VSA35" s="536">
        <f>ROUND(Eigenmischungen!VSE46,1)</f>
        <v>0</v>
      </c>
      <c r="VSB35" s="536">
        <f>ROUND(Eigenmischungen!VSF46,1)</f>
        <v>0</v>
      </c>
      <c r="VSC35" s="536">
        <f>ROUND(Eigenmischungen!VSG46,1)</f>
        <v>0</v>
      </c>
      <c r="VSD35" s="536">
        <f>ROUND(Eigenmischungen!VSH46,1)</f>
        <v>0</v>
      </c>
      <c r="VSE35" s="536">
        <f>ROUND(Eigenmischungen!VSI46,1)</f>
        <v>0</v>
      </c>
      <c r="VSF35" s="536">
        <f>ROUND(Eigenmischungen!VSJ46,1)</f>
        <v>0</v>
      </c>
      <c r="VSG35" s="536">
        <f>ROUND(Eigenmischungen!VSK46,1)</f>
        <v>0</v>
      </c>
      <c r="VSH35" s="536">
        <f>ROUND(Eigenmischungen!VSL46,1)</f>
        <v>0</v>
      </c>
      <c r="VSI35" s="536">
        <f>ROUND(Eigenmischungen!VSM46,1)</f>
        <v>0</v>
      </c>
      <c r="VSJ35" s="536">
        <f>ROUND(Eigenmischungen!VSN46,1)</f>
        <v>0</v>
      </c>
      <c r="VSK35" s="536">
        <f>ROUND(Eigenmischungen!VSO46,1)</f>
        <v>0</v>
      </c>
      <c r="VSL35" s="536">
        <f>ROUND(Eigenmischungen!VSP46,1)</f>
        <v>0</v>
      </c>
      <c r="VSM35" s="536">
        <f>ROUND(Eigenmischungen!VSQ46,1)</f>
        <v>0</v>
      </c>
      <c r="VSN35" s="536">
        <f>ROUND(Eigenmischungen!VSR46,1)</f>
        <v>0</v>
      </c>
      <c r="VSO35" s="536">
        <f>ROUND(Eigenmischungen!VSS46,1)</f>
        <v>0</v>
      </c>
      <c r="VSP35" s="536">
        <f>ROUND(Eigenmischungen!VST46,1)</f>
        <v>0</v>
      </c>
      <c r="VSQ35" s="536">
        <f>ROUND(Eigenmischungen!VSU46,1)</f>
        <v>0</v>
      </c>
      <c r="VSR35" s="536">
        <f>ROUND(Eigenmischungen!VSV46,1)</f>
        <v>0</v>
      </c>
      <c r="VSS35" s="536">
        <f>ROUND(Eigenmischungen!VSW46,1)</f>
        <v>0</v>
      </c>
      <c r="VST35" s="536">
        <f>ROUND(Eigenmischungen!VSX46,1)</f>
        <v>0</v>
      </c>
      <c r="VSU35" s="536">
        <f>ROUND(Eigenmischungen!VSY46,1)</f>
        <v>0</v>
      </c>
      <c r="VSV35" s="536">
        <f>ROUND(Eigenmischungen!VSZ46,1)</f>
        <v>0</v>
      </c>
      <c r="VSW35" s="536">
        <f>ROUND(Eigenmischungen!VTA46,1)</f>
        <v>0</v>
      </c>
      <c r="VSX35" s="536">
        <f>ROUND(Eigenmischungen!VTB46,1)</f>
        <v>0</v>
      </c>
      <c r="VSY35" s="536">
        <f>ROUND(Eigenmischungen!VTC46,1)</f>
        <v>0</v>
      </c>
      <c r="VSZ35" s="536">
        <f>ROUND(Eigenmischungen!VTD46,1)</f>
        <v>0</v>
      </c>
      <c r="VTA35" s="536">
        <f>ROUND(Eigenmischungen!VTE46,1)</f>
        <v>0</v>
      </c>
      <c r="VTB35" s="536">
        <f>ROUND(Eigenmischungen!VTF46,1)</f>
        <v>0</v>
      </c>
      <c r="VTC35" s="536">
        <f>ROUND(Eigenmischungen!VTG46,1)</f>
        <v>0</v>
      </c>
      <c r="VTD35" s="536">
        <f>ROUND(Eigenmischungen!VTH46,1)</f>
        <v>0</v>
      </c>
      <c r="VTE35" s="536">
        <f>ROUND(Eigenmischungen!VTI46,1)</f>
        <v>0</v>
      </c>
      <c r="VTF35" s="536">
        <f>ROUND(Eigenmischungen!VTJ46,1)</f>
        <v>0</v>
      </c>
      <c r="VTG35" s="536">
        <f>ROUND(Eigenmischungen!VTK46,1)</f>
        <v>0</v>
      </c>
      <c r="VTH35" s="536">
        <f>ROUND(Eigenmischungen!VTL46,1)</f>
        <v>0</v>
      </c>
      <c r="VTI35" s="536">
        <f>ROUND(Eigenmischungen!VTM46,1)</f>
        <v>0</v>
      </c>
      <c r="VTJ35" s="536">
        <f>ROUND(Eigenmischungen!VTN46,1)</f>
        <v>0</v>
      </c>
      <c r="VTK35" s="536">
        <f>ROUND(Eigenmischungen!VTO46,1)</f>
        <v>0</v>
      </c>
      <c r="VTL35" s="536">
        <f>ROUND(Eigenmischungen!VTP46,1)</f>
        <v>0</v>
      </c>
      <c r="VTM35" s="536">
        <f>ROUND(Eigenmischungen!VTQ46,1)</f>
        <v>0</v>
      </c>
      <c r="VTN35" s="536">
        <f>ROUND(Eigenmischungen!VTR46,1)</f>
        <v>0</v>
      </c>
      <c r="VTO35" s="536">
        <f>ROUND(Eigenmischungen!VTS46,1)</f>
        <v>0</v>
      </c>
      <c r="VTP35" s="536">
        <f>ROUND(Eigenmischungen!VTT46,1)</f>
        <v>0</v>
      </c>
      <c r="VTQ35" s="536">
        <f>ROUND(Eigenmischungen!VTU46,1)</f>
        <v>0</v>
      </c>
      <c r="VTR35" s="536">
        <f>ROUND(Eigenmischungen!VTV46,1)</f>
        <v>0</v>
      </c>
      <c r="VTS35" s="536">
        <f>ROUND(Eigenmischungen!VTW46,1)</f>
        <v>0</v>
      </c>
      <c r="VTT35" s="536">
        <f>ROUND(Eigenmischungen!VTX46,1)</f>
        <v>0</v>
      </c>
      <c r="VTU35" s="536">
        <f>ROUND(Eigenmischungen!VTY46,1)</f>
        <v>0</v>
      </c>
      <c r="VTV35" s="536">
        <f>ROUND(Eigenmischungen!VTZ46,1)</f>
        <v>0</v>
      </c>
      <c r="VTW35" s="536">
        <f>ROUND(Eigenmischungen!VUA46,1)</f>
        <v>0</v>
      </c>
      <c r="VTX35" s="536">
        <f>ROUND(Eigenmischungen!VUB46,1)</f>
        <v>0</v>
      </c>
      <c r="VTY35" s="536">
        <f>ROUND(Eigenmischungen!VUC46,1)</f>
        <v>0</v>
      </c>
      <c r="VTZ35" s="536">
        <f>ROUND(Eigenmischungen!VUD46,1)</f>
        <v>0</v>
      </c>
      <c r="VUA35" s="536">
        <f>ROUND(Eigenmischungen!VUE46,1)</f>
        <v>0</v>
      </c>
      <c r="VUB35" s="536">
        <f>ROUND(Eigenmischungen!VUF46,1)</f>
        <v>0</v>
      </c>
      <c r="VUC35" s="536">
        <f>ROUND(Eigenmischungen!VUG46,1)</f>
        <v>0</v>
      </c>
      <c r="VUD35" s="536">
        <f>ROUND(Eigenmischungen!VUH46,1)</f>
        <v>0</v>
      </c>
      <c r="VUE35" s="536">
        <f>ROUND(Eigenmischungen!VUI46,1)</f>
        <v>0</v>
      </c>
      <c r="VUF35" s="536">
        <f>ROUND(Eigenmischungen!VUJ46,1)</f>
        <v>0</v>
      </c>
      <c r="VUG35" s="536">
        <f>ROUND(Eigenmischungen!VUK46,1)</f>
        <v>0</v>
      </c>
      <c r="VUH35" s="536">
        <f>ROUND(Eigenmischungen!VUL46,1)</f>
        <v>0</v>
      </c>
      <c r="VUI35" s="536">
        <f>ROUND(Eigenmischungen!VUM46,1)</f>
        <v>0</v>
      </c>
      <c r="VUJ35" s="536">
        <f>ROUND(Eigenmischungen!VUN46,1)</f>
        <v>0</v>
      </c>
      <c r="VUK35" s="536">
        <f>ROUND(Eigenmischungen!VUO46,1)</f>
        <v>0</v>
      </c>
      <c r="VUL35" s="536">
        <f>ROUND(Eigenmischungen!VUP46,1)</f>
        <v>0</v>
      </c>
      <c r="VUM35" s="536">
        <f>ROUND(Eigenmischungen!VUQ46,1)</f>
        <v>0</v>
      </c>
      <c r="VUN35" s="536">
        <f>ROUND(Eigenmischungen!VUR46,1)</f>
        <v>0</v>
      </c>
      <c r="VUO35" s="536">
        <f>ROUND(Eigenmischungen!VUS46,1)</f>
        <v>0</v>
      </c>
      <c r="VUP35" s="536">
        <f>ROUND(Eigenmischungen!VUT46,1)</f>
        <v>0</v>
      </c>
      <c r="VUQ35" s="536">
        <f>ROUND(Eigenmischungen!VUU46,1)</f>
        <v>0</v>
      </c>
      <c r="VUR35" s="536">
        <f>ROUND(Eigenmischungen!VUV46,1)</f>
        <v>0</v>
      </c>
      <c r="VUS35" s="536">
        <f>ROUND(Eigenmischungen!VUW46,1)</f>
        <v>0</v>
      </c>
      <c r="VUT35" s="536">
        <f>ROUND(Eigenmischungen!VUX46,1)</f>
        <v>0</v>
      </c>
      <c r="VUU35" s="536">
        <f>ROUND(Eigenmischungen!VUY46,1)</f>
        <v>0</v>
      </c>
      <c r="VUV35" s="536">
        <f>ROUND(Eigenmischungen!VUZ46,1)</f>
        <v>0</v>
      </c>
      <c r="VUW35" s="536">
        <f>ROUND(Eigenmischungen!VVA46,1)</f>
        <v>0</v>
      </c>
      <c r="VUX35" s="536">
        <f>ROUND(Eigenmischungen!VVB46,1)</f>
        <v>0</v>
      </c>
      <c r="VUY35" s="536">
        <f>ROUND(Eigenmischungen!VVC46,1)</f>
        <v>0</v>
      </c>
      <c r="VUZ35" s="536">
        <f>ROUND(Eigenmischungen!VVD46,1)</f>
        <v>0</v>
      </c>
      <c r="VVA35" s="536">
        <f>ROUND(Eigenmischungen!VVE46,1)</f>
        <v>0</v>
      </c>
      <c r="VVB35" s="536">
        <f>ROUND(Eigenmischungen!VVF46,1)</f>
        <v>0</v>
      </c>
      <c r="VVC35" s="536">
        <f>ROUND(Eigenmischungen!VVG46,1)</f>
        <v>0</v>
      </c>
      <c r="VVD35" s="536">
        <f>ROUND(Eigenmischungen!VVH46,1)</f>
        <v>0</v>
      </c>
      <c r="VVE35" s="536">
        <f>ROUND(Eigenmischungen!VVI46,1)</f>
        <v>0</v>
      </c>
      <c r="VVF35" s="536">
        <f>ROUND(Eigenmischungen!VVJ46,1)</f>
        <v>0</v>
      </c>
      <c r="VVG35" s="536">
        <f>ROUND(Eigenmischungen!VVK46,1)</f>
        <v>0</v>
      </c>
      <c r="VVH35" s="536">
        <f>ROUND(Eigenmischungen!VVL46,1)</f>
        <v>0</v>
      </c>
      <c r="VVI35" s="536">
        <f>ROUND(Eigenmischungen!VVM46,1)</f>
        <v>0</v>
      </c>
      <c r="VVJ35" s="536">
        <f>ROUND(Eigenmischungen!VVN46,1)</f>
        <v>0</v>
      </c>
      <c r="VVK35" s="536">
        <f>ROUND(Eigenmischungen!VVO46,1)</f>
        <v>0</v>
      </c>
      <c r="VVL35" s="536">
        <f>ROUND(Eigenmischungen!VVP46,1)</f>
        <v>0</v>
      </c>
      <c r="VVM35" s="536">
        <f>ROUND(Eigenmischungen!VVQ46,1)</f>
        <v>0</v>
      </c>
      <c r="VVN35" s="536">
        <f>ROUND(Eigenmischungen!VVR46,1)</f>
        <v>0</v>
      </c>
      <c r="VVO35" s="536">
        <f>ROUND(Eigenmischungen!VVS46,1)</f>
        <v>0</v>
      </c>
      <c r="VVP35" s="536">
        <f>ROUND(Eigenmischungen!VVT46,1)</f>
        <v>0</v>
      </c>
      <c r="VVQ35" s="536">
        <f>ROUND(Eigenmischungen!VVU46,1)</f>
        <v>0</v>
      </c>
      <c r="VVR35" s="536">
        <f>ROUND(Eigenmischungen!VVV46,1)</f>
        <v>0</v>
      </c>
      <c r="VVS35" s="536">
        <f>ROUND(Eigenmischungen!VVW46,1)</f>
        <v>0</v>
      </c>
      <c r="VVT35" s="536">
        <f>ROUND(Eigenmischungen!VVX46,1)</f>
        <v>0</v>
      </c>
      <c r="VVU35" s="536">
        <f>ROUND(Eigenmischungen!VVY46,1)</f>
        <v>0</v>
      </c>
      <c r="VVV35" s="536">
        <f>ROUND(Eigenmischungen!VVZ46,1)</f>
        <v>0</v>
      </c>
      <c r="VVW35" s="536">
        <f>ROUND(Eigenmischungen!VWA46,1)</f>
        <v>0</v>
      </c>
      <c r="VVX35" s="536">
        <f>ROUND(Eigenmischungen!VWB46,1)</f>
        <v>0</v>
      </c>
      <c r="VVY35" s="536">
        <f>ROUND(Eigenmischungen!VWC46,1)</f>
        <v>0</v>
      </c>
      <c r="VVZ35" s="536">
        <f>ROUND(Eigenmischungen!VWD46,1)</f>
        <v>0</v>
      </c>
      <c r="VWA35" s="536">
        <f>ROUND(Eigenmischungen!VWE46,1)</f>
        <v>0</v>
      </c>
      <c r="VWB35" s="536">
        <f>ROUND(Eigenmischungen!VWF46,1)</f>
        <v>0</v>
      </c>
      <c r="VWC35" s="536">
        <f>ROUND(Eigenmischungen!VWG46,1)</f>
        <v>0</v>
      </c>
      <c r="VWD35" s="536">
        <f>ROUND(Eigenmischungen!VWH46,1)</f>
        <v>0</v>
      </c>
      <c r="VWE35" s="536">
        <f>ROUND(Eigenmischungen!VWI46,1)</f>
        <v>0</v>
      </c>
      <c r="VWF35" s="536">
        <f>ROUND(Eigenmischungen!VWJ46,1)</f>
        <v>0</v>
      </c>
      <c r="VWG35" s="536">
        <f>ROUND(Eigenmischungen!VWK46,1)</f>
        <v>0</v>
      </c>
      <c r="VWH35" s="536">
        <f>ROUND(Eigenmischungen!VWL46,1)</f>
        <v>0</v>
      </c>
      <c r="VWI35" s="536">
        <f>ROUND(Eigenmischungen!VWM46,1)</f>
        <v>0</v>
      </c>
      <c r="VWJ35" s="536">
        <f>ROUND(Eigenmischungen!VWN46,1)</f>
        <v>0</v>
      </c>
      <c r="VWK35" s="536">
        <f>ROUND(Eigenmischungen!VWO46,1)</f>
        <v>0</v>
      </c>
      <c r="VWL35" s="536">
        <f>ROUND(Eigenmischungen!VWP46,1)</f>
        <v>0</v>
      </c>
      <c r="VWM35" s="536">
        <f>ROUND(Eigenmischungen!VWQ46,1)</f>
        <v>0</v>
      </c>
      <c r="VWN35" s="536">
        <f>ROUND(Eigenmischungen!VWR46,1)</f>
        <v>0</v>
      </c>
      <c r="VWO35" s="536">
        <f>ROUND(Eigenmischungen!VWS46,1)</f>
        <v>0</v>
      </c>
      <c r="VWP35" s="536">
        <f>ROUND(Eigenmischungen!VWT46,1)</f>
        <v>0</v>
      </c>
      <c r="VWQ35" s="536">
        <f>ROUND(Eigenmischungen!VWU46,1)</f>
        <v>0</v>
      </c>
      <c r="VWR35" s="536">
        <f>ROUND(Eigenmischungen!VWV46,1)</f>
        <v>0</v>
      </c>
      <c r="VWS35" s="536">
        <f>ROUND(Eigenmischungen!VWW46,1)</f>
        <v>0</v>
      </c>
      <c r="VWT35" s="536">
        <f>ROUND(Eigenmischungen!VWX46,1)</f>
        <v>0</v>
      </c>
      <c r="VWU35" s="536">
        <f>ROUND(Eigenmischungen!VWY46,1)</f>
        <v>0</v>
      </c>
      <c r="VWV35" s="536">
        <f>ROUND(Eigenmischungen!VWZ46,1)</f>
        <v>0</v>
      </c>
      <c r="VWW35" s="536">
        <f>ROUND(Eigenmischungen!VXA46,1)</f>
        <v>0</v>
      </c>
      <c r="VWX35" s="536">
        <f>ROUND(Eigenmischungen!VXB46,1)</f>
        <v>0</v>
      </c>
      <c r="VWY35" s="536">
        <f>ROUND(Eigenmischungen!VXC46,1)</f>
        <v>0</v>
      </c>
      <c r="VWZ35" s="536">
        <f>ROUND(Eigenmischungen!VXD46,1)</f>
        <v>0</v>
      </c>
      <c r="VXA35" s="536">
        <f>ROUND(Eigenmischungen!VXE46,1)</f>
        <v>0</v>
      </c>
      <c r="VXB35" s="536">
        <f>ROUND(Eigenmischungen!VXF46,1)</f>
        <v>0</v>
      </c>
      <c r="VXC35" s="536">
        <f>ROUND(Eigenmischungen!VXG46,1)</f>
        <v>0</v>
      </c>
      <c r="VXD35" s="536">
        <f>ROUND(Eigenmischungen!VXH46,1)</f>
        <v>0</v>
      </c>
      <c r="VXE35" s="536">
        <f>ROUND(Eigenmischungen!VXI46,1)</f>
        <v>0</v>
      </c>
      <c r="VXF35" s="536">
        <f>ROUND(Eigenmischungen!VXJ46,1)</f>
        <v>0</v>
      </c>
      <c r="VXG35" s="536">
        <f>ROUND(Eigenmischungen!VXK46,1)</f>
        <v>0</v>
      </c>
      <c r="VXH35" s="536">
        <f>ROUND(Eigenmischungen!VXL46,1)</f>
        <v>0</v>
      </c>
      <c r="VXI35" s="536">
        <f>ROUND(Eigenmischungen!VXM46,1)</f>
        <v>0</v>
      </c>
      <c r="VXJ35" s="536">
        <f>ROUND(Eigenmischungen!VXN46,1)</f>
        <v>0</v>
      </c>
      <c r="VXK35" s="536">
        <f>ROUND(Eigenmischungen!VXO46,1)</f>
        <v>0</v>
      </c>
      <c r="VXL35" s="536">
        <f>ROUND(Eigenmischungen!VXP46,1)</f>
        <v>0</v>
      </c>
      <c r="VXM35" s="536">
        <f>ROUND(Eigenmischungen!VXQ46,1)</f>
        <v>0</v>
      </c>
      <c r="VXN35" s="536">
        <f>ROUND(Eigenmischungen!VXR46,1)</f>
        <v>0</v>
      </c>
      <c r="VXO35" s="536">
        <f>ROUND(Eigenmischungen!VXS46,1)</f>
        <v>0</v>
      </c>
      <c r="VXP35" s="536">
        <f>ROUND(Eigenmischungen!VXT46,1)</f>
        <v>0</v>
      </c>
      <c r="VXQ35" s="536">
        <f>ROUND(Eigenmischungen!VXU46,1)</f>
        <v>0</v>
      </c>
      <c r="VXR35" s="536">
        <f>ROUND(Eigenmischungen!VXV46,1)</f>
        <v>0</v>
      </c>
      <c r="VXS35" s="536">
        <f>ROUND(Eigenmischungen!VXW46,1)</f>
        <v>0</v>
      </c>
      <c r="VXT35" s="536">
        <f>ROUND(Eigenmischungen!VXX46,1)</f>
        <v>0</v>
      </c>
      <c r="VXU35" s="536">
        <f>ROUND(Eigenmischungen!VXY46,1)</f>
        <v>0</v>
      </c>
      <c r="VXV35" s="536">
        <f>ROUND(Eigenmischungen!VXZ46,1)</f>
        <v>0</v>
      </c>
      <c r="VXW35" s="536">
        <f>ROUND(Eigenmischungen!VYA46,1)</f>
        <v>0</v>
      </c>
      <c r="VXX35" s="536">
        <f>ROUND(Eigenmischungen!VYB46,1)</f>
        <v>0</v>
      </c>
      <c r="VXY35" s="536">
        <f>ROUND(Eigenmischungen!VYC46,1)</f>
        <v>0</v>
      </c>
      <c r="VXZ35" s="536">
        <f>ROUND(Eigenmischungen!VYD46,1)</f>
        <v>0</v>
      </c>
      <c r="VYA35" s="536">
        <f>ROUND(Eigenmischungen!VYE46,1)</f>
        <v>0</v>
      </c>
      <c r="VYB35" s="536">
        <f>ROUND(Eigenmischungen!VYF46,1)</f>
        <v>0</v>
      </c>
      <c r="VYC35" s="536">
        <f>ROUND(Eigenmischungen!VYG46,1)</f>
        <v>0</v>
      </c>
      <c r="VYD35" s="536">
        <f>ROUND(Eigenmischungen!VYH46,1)</f>
        <v>0</v>
      </c>
      <c r="VYE35" s="536">
        <f>ROUND(Eigenmischungen!VYI46,1)</f>
        <v>0</v>
      </c>
      <c r="VYF35" s="536">
        <f>ROUND(Eigenmischungen!VYJ46,1)</f>
        <v>0</v>
      </c>
      <c r="VYG35" s="536">
        <f>ROUND(Eigenmischungen!VYK46,1)</f>
        <v>0</v>
      </c>
      <c r="VYH35" s="536">
        <f>ROUND(Eigenmischungen!VYL46,1)</f>
        <v>0</v>
      </c>
      <c r="VYI35" s="536">
        <f>ROUND(Eigenmischungen!VYM46,1)</f>
        <v>0</v>
      </c>
      <c r="VYJ35" s="536">
        <f>ROUND(Eigenmischungen!VYN46,1)</f>
        <v>0</v>
      </c>
      <c r="VYK35" s="536">
        <f>ROUND(Eigenmischungen!VYO46,1)</f>
        <v>0</v>
      </c>
      <c r="VYL35" s="536">
        <f>ROUND(Eigenmischungen!VYP46,1)</f>
        <v>0</v>
      </c>
      <c r="VYM35" s="536">
        <f>ROUND(Eigenmischungen!VYQ46,1)</f>
        <v>0</v>
      </c>
      <c r="VYN35" s="536">
        <f>ROUND(Eigenmischungen!VYR46,1)</f>
        <v>0</v>
      </c>
      <c r="VYO35" s="536">
        <f>ROUND(Eigenmischungen!VYS46,1)</f>
        <v>0</v>
      </c>
      <c r="VYP35" s="536">
        <f>ROUND(Eigenmischungen!VYT46,1)</f>
        <v>0</v>
      </c>
      <c r="VYQ35" s="536">
        <f>ROUND(Eigenmischungen!VYU46,1)</f>
        <v>0</v>
      </c>
      <c r="VYR35" s="536">
        <f>ROUND(Eigenmischungen!VYV46,1)</f>
        <v>0</v>
      </c>
      <c r="VYS35" s="536">
        <f>ROUND(Eigenmischungen!VYW46,1)</f>
        <v>0</v>
      </c>
      <c r="VYT35" s="536">
        <f>ROUND(Eigenmischungen!VYX46,1)</f>
        <v>0</v>
      </c>
      <c r="VYU35" s="536">
        <f>ROUND(Eigenmischungen!VYY46,1)</f>
        <v>0</v>
      </c>
      <c r="VYV35" s="536">
        <f>ROUND(Eigenmischungen!VYZ46,1)</f>
        <v>0</v>
      </c>
      <c r="VYW35" s="536">
        <f>ROUND(Eigenmischungen!VZA46,1)</f>
        <v>0</v>
      </c>
      <c r="VYX35" s="536">
        <f>ROUND(Eigenmischungen!VZB46,1)</f>
        <v>0</v>
      </c>
      <c r="VYY35" s="536">
        <f>ROUND(Eigenmischungen!VZC46,1)</f>
        <v>0</v>
      </c>
      <c r="VYZ35" s="536">
        <f>ROUND(Eigenmischungen!VZD46,1)</f>
        <v>0</v>
      </c>
      <c r="VZA35" s="536">
        <f>ROUND(Eigenmischungen!VZE46,1)</f>
        <v>0</v>
      </c>
      <c r="VZB35" s="536">
        <f>ROUND(Eigenmischungen!VZF46,1)</f>
        <v>0</v>
      </c>
      <c r="VZC35" s="536">
        <f>ROUND(Eigenmischungen!VZG46,1)</f>
        <v>0</v>
      </c>
      <c r="VZD35" s="536">
        <f>ROUND(Eigenmischungen!VZH46,1)</f>
        <v>0</v>
      </c>
      <c r="VZE35" s="536">
        <f>ROUND(Eigenmischungen!VZI46,1)</f>
        <v>0</v>
      </c>
      <c r="VZF35" s="536">
        <f>ROUND(Eigenmischungen!VZJ46,1)</f>
        <v>0</v>
      </c>
      <c r="VZG35" s="536">
        <f>ROUND(Eigenmischungen!VZK46,1)</f>
        <v>0</v>
      </c>
      <c r="VZH35" s="536">
        <f>ROUND(Eigenmischungen!VZL46,1)</f>
        <v>0</v>
      </c>
      <c r="VZI35" s="536">
        <f>ROUND(Eigenmischungen!VZM46,1)</f>
        <v>0</v>
      </c>
      <c r="VZJ35" s="536">
        <f>ROUND(Eigenmischungen!VZN46,1)</f>
        <v>0</v>
      </c>
      <c r="VZK35" s="536">
        <f>ROUND(Eigenmischungen!VZO46,1)</f>
        <v>0</v>
      </c>
      <c r="VZL35" s="536">
        <f>ROUND(Eigenmischungen!VZP46,1)</f>
        <v>0</v>
      </c>
      <c r="VZM35" s="536">
        <f>ROUND(Eigenmischungen!VZQ46,1)</f>
        <v>0</v>
      </c>
      <c r="VZN35" s="536">
        <f>ROUND(Eigenmischungen!VZR46,1)</f>
        <v>0</v>
      </c>
      <c r="VZO35" s="536">
        <f>ROUND(Eigenmischungen!VZS46,1)</f>
        <v>0</v>
      </c>
      <c r="VZP35" s="536">
        <f>ROUND(Eigenmischungen!VZT46,1)</f>
        <v>0</v>
      </c>
      <c r="VZQ35" s="536">
        <f>ROUND(Eigenmischungen!VZU46,1)</f>
        <v>0</v>
      </c>
      <c r="VZR35" s="536">
        <f>ROUND(Eigenmischungen!VZV46,1)</f>
        <v>0</v>
      </c>
      <c r="VZS35" s="536">
        <f>ROUND(Eigenmischungen!VZW46,1)</f>
        <v>0</v>
      </c>
      <c r="VZT35" s="536">
        <f>ROUND(Eigenmischungen!VZX46,1)</f>
        <v>0</v>
      </c>
      <c r="VZU35" s="536">
        <f>ROUND(Eigenmischungen!VZY46,1)</f>
        <v>0</v>
      </c>
      <c r="VZV35" s="536">
        <f>ROUND(Eigenmischungen!VZZ46,1)</f>
        <v>0</v>
      </c>
      <c r="VZW35" s="536">
        <f>ROUND(Eigenmischungen!WAA46,1)</f>
        <v>0</v>
      </c>
      <c r="VZX35" s="536">
        <f>ROUND(Eigenmischungen!WAB46,1)</f>
        <v>0</v>
      </c>
      <c r="VZY35" s="536">
        <f>ROUND(Eigenmischungen!WAC46,1)</f>
        <v>0</v>
      </c>
      <c r="VZZ35" s="536">
        <f>ROUND(Eigenmischungen!WAD46,1)</f>
        <v>0</v>
      </c>
      <c r="WAA35" s="536">
        <f>ROUND(Eigenmischungen!WAE46,1)</f>
        <v>0</v>
      </c>
      <c r="WAB35" s="536">
        <f>ROUND(Eigenmischungen!WAF46,1)</f>
        <v>0</v>
      </c>
      <c r="WAC35" s="536">
        <f>ROUND(Eigenmischungen!WAG46,1)</f>
        <v>0</v>
      </c>
      <c r="WAD35" s="536">
        <f>ROUND(Eigenmischungen!WAH46,1)</f>
        <v>0</v>
      </c>
      <c r="WAE35" s="536">
        <f>ROUND(Eigenmischungen!WAI46,1)</f>
        <v>0</v>
      </c>
      <c r="WAF35" s="536">
        <f>ROUND(Eigenmischungen!WAJ46,1)</f>
        <v>0</v>
      </c>
      <c r="WAG35" s="536">
        <f>ROUND(Eigenmischungen!WAK46,1)</f>
        <v>0</v>
      </c>
      <c r="WAH35" s="536">
        <f>ROUND(Eigenmischungen!WAL46,1)</f>
        <v>0</v>
      </c>
      <c r="WAI35" s="536">
        <f>ROUND(Eigenmischungen!WAM46,1)</f>
        <v>0</v>
      </c>
      <c r="WAJ35" s="536">
        <f>ROUND(Eigenmischungen!WAN46,1)</f>
        <v>0</v>
      </c>
      <c r="WAK35" s="536">
        <f>ROUND(Eigenmischungen!WAO46,1)</f>
        <v>0</v>
      </c>
      <c r="WAL35" s="536">
        <f>ROUND(Eigenmischungen!WAP46,1)</f>
        <v>0</v>
      </c>
      <c r="WAM35" s="536">
        <f>ROUND(Eigenmischungen!WAQ46,1)</f>
        <v>0</v>
      </c>
      <c r="WAN35" s="536">
        <f>ROUND(Eigenmischungen!WAR46,1)</f>
        <v>0</v>
      </c>
      <c r="WAO35" s="536">
        <f>ROUND(Eigenmischungen!WAS46,1)</f>
        <v>0</v>
      </c>
      <c r="WAP35" s="536">
        <f>ROUND(Eigenmischungen!WAT46,1)</f>
        <v>0</v>
      </c>
      <c r="WAQ35" s="536">
        <f>ROUND(Eigenmischungen!WAU46,1)</f>
        <v>0</v>
      </c>
      <c r="WAR35" s="536">
        <f>ROUND(Eigenmischungen!WAV46,1)</f>
        <v>0</v>
      </c>
      <c r="WAS35" s="536">
        <f>ROUND(Eigenmischungen!WAW46,1)</f>
        <v>0</v>
      </c>
      <c r="WAT35" s="536">
        <f>ROUND(Eigenmischungen!WAX46,1)</f>
        <v>0</v>
      </c>
      <c r="WAU35" s="536">
        <f>ROUND(Eigenmischungen!WAY46,1)</f>
        <v>0</v>
      </c>
      <c r="WAV35" s="536">
        <f>ROUND(Eigenmischungen!WAZ46,1)</f>
        <v>0</v>
      </c>
      <c r="WAW35" s="536">
        <f>ROUND(Eigenmischungen!WBA46,1)</f>
        <v>0</v>
      </c>
      <c r="WAX35" s="536">
        <f>ROUND(Eigenmischungen!WBB46,1)</f>
        <v>0</v>
      </c>
      <c r="WAY35" s="536">
        <f>ROUND(Eigenmischungen!WBC46,1)</f>
        <v>0</v>
      </c>
      <c r="WAZ35" s="536">
        <f>ROUND(Eigenmischungen!WBD46,1)</f>
        <v>0</v>
      </c>
      <c r="WBA35" s="536">
        <f>ROUND(Eigenmischungen!WBE46,1)</f>
        <v>0</v>
      </c>
      <c r="WBB35" s="536">
        <f>ROUND(Eigenmischungen!WBF46,1)</f>
        <v>0</v>
      </c>
      <c r="WBC35" s="536">
        <f>ROUND(Eigenmischungen!WBG46,1)</f>
        <v>0</v>
      </c>
      <c r="WBD35" s="536">
        <f>ROUND(Eigenmischungen!WBH46,1)</f>
        <v>0</v>
      </c>
      <c r="WBE35" s="536">
        <f>ROUND(Eigenmischungen!WBI46,1)</f>
        <v>0</v>
      </c>
      <c r="WBF35" s="536">
        <f>ROUND(Eigenmischungen!WBJ46,1)</f>
        <v>0</v>
      </c>
      <c r="WBG35" s="536">
        <f>ROUND(Eigenmischungen!WBK46,1)</f>
        <v>0</v>
      </c>
      <c r="WBH35" s="536">
        <f>ROUND(Eigenmischungen!WBL46,1)</f>
        <v>0</v>
      </c>
      <c r="WBI35" s="536">
        <f>ROUND(Eigenmischungen!WBM46,1)</f>
        <v>0</v>
      </c>
      <c r="WBJ35" s="536">
        <f>ROUND(Eigenmischungen!WBN46,1)</f>
        <v>0</v>
      </c>
      <c r="WBK35" s="536">
        <f>ROUND(Eigenmischungen!WBO46,1)</f>
        <v>0</v>
      </c>
      <c r="WBL35" s="536">
        <f>ROUND(Eigenmischungen!WBP46,1)</f>
        <v>0</v>
      </c>
      <c r="WBM35" s="536">
        <f>ROUND(Eigenmischungen!WBQ46,1)</f>
        <v>0</v>
      </c>
      <c r="WBN35" s="536">
        <f>ROUND(Eigenmischungen!WBR46,1)</f>
        <v>0</v>
      </c>
      <c r="WBO35" s="536">
        <f>ROUND(Eigenmischungen!WBS46,1)</f>
        <v>0</v>
      </c>
      <c r="WBP35" s="536">
        <f>ROUND(Eigenmischungen!WBT46,1)</f>
        <v>0</v>
      </c>
      <c r="WBQ35" s="536">
        <f>ROUND(Eigenmischungen!WBU46,1)</f>
        <v>0</v>
      </c>
      <c r="WBR35" s="536">
        <f>ROUND(Eigenmischungen!WBV46,1)</f>
        <v>0</v>
      </c>
      <c r="WBS35" s="536">
        <f>ROUND(Eigenmischungen!WBW46,1)</f>
        <v>0</v>
      </c>
      <c r="WBT35" s="536">
        <f>ROUND(Eigenmischungen!WBX46,1)</f>
        <v>0</v>
      </c>
      <c r="WBU35" s="536">
        <f>ROUND(Eigenmischungen!WBY46,1)</f>
        <v>0</v>
      </c>
      <c r="WBV35" s="536">
        <f>ROUND(Eigenmischungen!WBZ46,1)</f>
        <v>0</v>
      </c>
      <c r="WBW35" s="536">
        <f>ROUND(Eigenmischungen!WCA46,1)</f>
        <v>0</v>
      </c>
      <c r="WBX35" s="536">
        <f>ROUND(Eigenmischungen!WCB46,1)</f>
        <v>0</v>
      </c>
      <c r="WBY35" s="536">
        <f>ROUND(Eigenmischungen!WCC46,1)</f>
        <v>0</v>
      </c>
      <c r="WBZ35" s="536">
        <f>ROUND(Eigenmischungen!WCD46,1)</f>
        <v>0</v>
      </c>
      <c r="WCA35" s="536">
        <f>ROUND(Eigenmischungen!WCE46,1)</f>
        <v>0</v>
      </c>
      <c r="WCB35" s="536">
        <f>ROUND(Eigenmischungen!WCF46,1)</f>
        <v>0</v>
      </c>
      <c r="WCC35" s="536">
        <f>ROUND(Eigenmischungen!WCG46,1)</f>
        <v>0</v>
      </c>
      <c r="WCD35" s="536">
        <f>ROUND(Eigenmischungen!WCH46,1)</f>
        <v>0</v>
      </c>
      <c r="WCE35" s="536">
        <f>ROUND(Eigenmischungen!WCI46,1)</f>
        <v>0</v>
      </c>
      <c r="WCF35" s="536">
        <f>ROUND(Eigenmischungen!WCJ46,1)</f>
        <v>0</v>
      </c>
      <c r="WCG35" s="536">
        <f>ROUND(Eigenmischungen!WCK46,1)</f>
        <v>0</v>
      </c>
      <c r="WCH35" s="536">
        <f>ROUND(Eigenmischungen!WCL46,1)</f>
        <v>0</v>
      </c>
      <c r="WCI35" s="536">
        <f>ROUND(Eigenmischungen!WCM46,1)</f>
        <v>0</v>
      </c>
      <c r="WCJ35" s="536">
        <f>ROUND(Eigenmischungen!WCN46,1)</f>
        <v>0</v>
      </c>
      <c r="WCK35" s="536">
        <f>ROUND(Eigenmischungen!WCO46,1)</f>
        <v>0</v>
      </c>
      <c r="WCL35" s="536">
        <f>ROUND(Eigenmischungen!WCP46,1)</f>
        <v>0</v>
      </c>
      <c r="WCM35" s="536">
        <f>ROUND(Eigenmischungen!WCQ46,1)</f>
        <v>0</v>
      </c>
      <c r="WCN35" s="536">
        <f>ROUND(Eigenmischungen!WCR46,1)</f>
        <v>0</v>
      </c>
      <c r="WCO35" s="536">
        <f>ROUND(Eigenmischungen!WCS46,1)</f>
        <v>0</v>
      </c>
      <c r="WCP35" s="536">
        <f>ROUND(Eigenmischungen!WCT46,1)</f>
        <v>0</v>
      </c>
      <c r="WCQ35" s="536">
        <f>ROUND(Eigenmischungen!WCU46,1)</f>
        <v>0</v>
      </c>
      <c r="WCR35" s="536">
        <f>ROUND(Eigenmischungen!WCV46,1)</f>
        <v>0</v>
      </c>
      <c r="WCS35" s="536">
        <f>ROUND(Eigenmischungen!WCW46,1)</f>
        <v>0</v>
      </c>
      <c r="WCT35" s="536">
        <f>ROUND(Eigenmischungen!WCX46,1)</f>
        <v>0</v>
      </c>
      <c r="WCU35" s="536">
        <f>ROUND(Eigenmischungen!WCY46,1)</f>
        <v>0</v>
      </c>
      <c r="WCV35" s="536">
        <f>ROUND(Eigenmischungen!WCZ46,1)</f>
        <v>0</v>
      </c>
      <c r="WCW35" s="536">
        <f>ROUND(Eigenmischungen!WDA46,1)</f>
        <v>0</v>
      </c>
      <c r="WCX35" s="536">
        <f>ROUND(Eigenmischungen!WDB46,1)</f>
        <v>0</v>
      </c>
      <c r="WCY35" s="536">
        <f>ROUND(Eigenmischungen!WDC46,1)</f>
        <v>0</v>
      </c>
      <c r="WCZ35" s="536">
        <f>ROUND(Eigenmischungen!WDD46,1)</f>
        <v>0</v>
      </c>
      <c r="WDA35" s="536">
        <f>ROUND(Eigenmischungen!WDE46,1)</f>
        <v>0</v>
      </c>
      <c r="WDB35" s="536">
        <f>ROUND(Eigenmischungen!WDF46,1)</f>
        <v>0</v>
      </c>
      <c r="WDC35" s="536">
        <f>ROUND(Eigenmischungen!WDG46,1)</f>
        <v>0</v>
      </c>
      <c r="WDD35" s="536">
        <f>ROUND(Eigenmischungen!WDH46,1)</f>
        <v>0</v>
      </c>
      <c r="WDE35" s="536">
        <f>ROUND(Eigenmischungen!WDI46,1)</f>
        <v>0</v>
      </c>
      <c r="WDF35" s="536">
        <f>ROUND(Eigenmischungen!WDJ46,1)</f>
        <v>0</v>
      </c>
      <c r="WDG35" s="536">
        <f>ROUND(Eigenmischungen!WDK46,1)</f>
        <v>0</v>
      </c>
      <c r="WDH35" s="536">
        <f>ROUND(Eigenmischungen!WDL46,1)</f>
        <v>0</v>
      </c>
      <c r="WDI35" s="536">
        <f>ROUND(Eigenmischungen!WDM46,1)</f>
        <v>0</v>
      </c>
      <c r="WDJ35" s="536">
        <f>ROUND(Eigenmischungen!WDN46,1)</f>
        <v>0</v>
      </c>
      <c r="WDK35" s="536">
        <f>ROUND(Eigenmischungen!WDO46,1)</f>
        <v>0</v>
      </c>
      <c r="WDL35" s="536">
        <f>ROUND(Eigenmischungen!WDP46,1)</f>
        <v>0</v>
      </c>
      <c r="WDM35" s="536">
        <f>ROUND(Eigenmischungen!WDQ46,1)</f>
        <v>0</v>
      </c>
      <c r="WDN35" s="536">
        <f>ROUND(Eigenmischungen!WDR46,1)</f>
        <v>0</v>
      </c>
      <c r="WDO35" s="536">
        <f>ROUND(Eigenmischungen!WDS46,1)</f>
        <v>0</v>
      </c>
      <c r="WDP35" s="536">
        <f>ROUND(Eigenmischungen!WDT46,1)</f>
        <v>0</v>
      </c>
      <c r="WDQ35" s="536">
        <f>ROUND(Eigenmischungen!WDU46,1)</f>
        <v>0</v>
      </c>
      <c r="WDR35" s="536">
        <f>ROUND(Eigenmischungen!WDV46,1)</f>
        <v>0</v>
      </c>
      <c r="WDS35" s="536">
        <f>ROUND(Eigenmischungen!WDW46,1)</f>
        <v>0</v>
      </c>
      <c r="WDT35" s="536">
        <f>ROUND(Eigenmischungen!WDX46,1)</f>
        <v>0</v>
      </c>
      <c r="WDU35" s="536">
        <f>ROUND(Eigenmischungen!WDY46,1)</f>
        <v>0</v>
      </c>
      <c r="WDV35" s="536">
        <f>ROUND(Eigenmischungen!WDZ46,1)</f>
        <v>0</v>
      </c>
      <c r="WDW35" s="536">
        <f>ROUND(Eigenmischungen!WEA46,1)</f>
        <v>0</v>
      </c>
      <c r="WDX35" s="536">
        <f>ROUND(Eigenmischungen!WEB46,1)</f>
        <v>0</v>
      </c>
      <c r="WDY35" s="536">
        <f>ROUND(Eigenmischungen!WEC46,1)</f>
        <v>0</v>
      </c>
      <c r="WDZ35" s="536">
        <f>ROUND(Eigenmischungen!WED46,1)</f>
        <v>0</v>
      </c>
      <c r="WEA35" s="536">
        <f>ROUND(Eigenmischungen!WEE46,1)</f>
        <v>0</v>
      </c>
      <c r="WEB35" s="536">
        <f>ROUND(Eigenmischungen!WEF46,1)</f>
        <v>0</v>
      </c>
      <c r="WEC35" s="536">
        <f>ROUND(Eigenmischungen!WEG46,1)</f>
        <v>0</v>
      </c>
      <c r="WED35" s="536">
        <f>ROUND(Eigenmischungen!WEH46,1)</f>
        <v>0</v>
      </c>
      <c r="WEE35" s="536">
        <f>ROUND(Eigenmischungen!WEI46,1)</f>
        <v>0</v>
      </c>
      <c r="WEF35" s="536">
        <f>ROUND(Eigenmischungen!WEJ46,1)</f>
        <v>0</v>
      </c>
      <c r="WEG35" s="536">
        <f>ROUND(Eigenmischungen!WEK46,1)</f>
        <v>0</v>
      </c>
      <c r="WEH35" s="536">
        <f>ROUND(Eigenmischungen!WEL46,1)</f>
        <v>0</v>
      </c>
      <c r="WEI35" s="536">
        <f>ROUND(Eigenmischungen!WEM46,1)</f>
        <v>0</v>
      </c>
      <c r="WEJ35" s="536">
        <f>ROUND(Eigenmischungen!WEN46,1)</f>
        <v>0</v>
      </c>
      <c r="WEK35" s="536">
        <f>ROUND(Eigenmischungen!WEO46,1)</f>
        <v>0</v>
      </c>
      <c r="WEL35" s="536">
        <f>ROUND(Eigenmischungen!WEP46,1)</f>
        <v>0</v>
      </c>
      <c r="WEM35" s="536">
        <f>ROUND(Eigenmischungen!WEQ46,1)</f>
        <v>0</v>
      </c>
      <c r="WEN35" s="536">
        <f>ROUND(Eigenmischungen!WER46,1)</f>
        <v>0</v>
      </c>
      <c r="WEO35" s="536">
        <f>ROUND(Eigenmischungen!WES46,1)</f>
        <v>0</v>
      </c>
      <c r="WEP35" s="536">
        <f>ROUND(Eigenmischungen!WET46,1)</f>
        <v>0</v>
      </c>
      <c r="WEQ35" s="536">
        <f>ROUND(Eigenmischungen!WEU46,1)</f>
        <v>0</v>
      </c>
      <c r="WER35" s="536">
        <f>ROUND(Eigenmischungen!WEV46,1)</f>
        <v>0</v>
      </c>
      <c r="WES35" s="536">
        <f>ROUND(Eigenmischungen!WEW46,1)</f>
        <v>0</v>
      </c>
      <c r="WET35" s="536">
        <f>ROUND(Eigenmischungen!WEX46,1)</f>
        <v>0</v>
      </c>
      <c r="WEU35" s="536">
        <f>ROUND(Eigenmischungen!WEY46,1)</f>
        <v>0</v>
      </c>
      <c r="WEV35" s="536">
        <f>ROUND(Eigenmischungen!WEZ46,1)</f>
        <v>0</v>
      </c>
      <c r="WEW35" s="536">
        <f>ROUND(Eigenmischungen!WFA46,1)</f>
        <v>0</v>
      </c>
      <c r="WEX35" s="536">
        <f>ROUND(Eigenmischungen!WFB46,1)</f>
        <v>0</v>
      </c>
      <c r="WEY35" s="536">
        <f>ROUND(Eigenmischungen!WFC46,1)</f>
        <v>0</v>
      </c>
      <c r="WEZ35" s="536">
        <f>ROUND(Eigenmischungen!WFD46,1)</f>
        <v>0</v>
      </c>
      <c r="WFA35" s="536">
        <f>ROUND(Eigenmischungen!WFE46,1)</f>
        <v>0</v>
      </c>
      <c r="WFB35" s="536">
        <f>ROUND(Eigenmischungen!WFF46,1)</f>
        <v>0</v>
      </c>
      <c r="WFC35" s="536">
        <f>ROUND(Eigenmischungen!WFG46,1)</f>
        <v>0</v>
      </c>
      <c r="WFD35" s="536">
        <f>ROUND(Eigenmischungen!WFH46,1)</f>
        <v>0</v>
      </c>
      <c r="WFE35" s="536">
        <f>ROUND(Eigenmischungen!WFI46,1)</f>
        <v>0</v>
      </c>
      <c r="WFF35" s="536">
        <f>ROUND(Eigenmischungen!WFJ46,1)</f>
        <v>0</v>
      </c>
      <c r="WFG35" s="536">
        <f>ROUND(Eigenmischungen!WFK46,1)</f>
        <v>0</v>
      </c>
      <c r="WFH35" s="536">
        <f>ROUND(Eigenmischungen!WFL46,1)</f>
        <v>0</v>
      </c>
      <c r="WFI35" s="536">
        <f>ROUND(Eigenmischungen!WFM46,1)</f>
        <v>0</v>
      </c>
      <c r="WFJ35" s="536">
        <f>ROUND(Eigenmischungen!WFN46,1)</f>
        <v>0</v>
      </c>
      <c r="WFK35" s="536">
        <f>ROUND(Eigenmischungen!WFO46,1)</f>
        <v>0</v>
      </c>
      <c r="WFL35" s="536">
        <f>ROUND(Eigenmischungen!WFP46,1)</f>
        <v>0</v>
      </c>
      <c r="WFM35" s="536">
        <f>ROUND(Eigenmischungen!WFQ46,1)</f>
        <v>0</v>
      </c>
      <c r="WFN35" s="536">
        <f>ROUND(Eigenmischungen!WFR46,1)</f>
        <v>0</v>
      </c>
      <c r="WFO35" s="536">
        <f>ROUND(Eigenmischungen!WFS46,1)</f>
        <v>0</v>
      </c>
      <c r="WFP35" s="536">
        <f>ROUND(Eigenmischungen!WFT46,1)</f>
        <v>0</v>
      </c>
      <c r="WFQ35" s="536">
        <f>ROUND(Eigenmischungen!WFU46,1)</f>
        <v>0</v>
      </c>
      <c r="WFR35" s="536">
        <f>ROUND(Eigenmischungen!WFV46,1)</f>
        <v>0</v>
      </c>
      <c r="WFS35" s="536">
        <f>ROUND(Eigenmischungen!WFW46,1)</f>
        <v>0</v>
      </c>
      <c r="WFT35" s="536">
        <f>ROUND(Eigenmischungen!WFX46,1)</f>
        <v>0</v>
      </c>
      <c r="WFU35" s="536">
        <f>ROUND(Eigenmischungen!WFY46,1)</f>
        <v>0</v>
      </c>
      <c r="WFV35" s="536">
        <f>ROUND(Eigenmischungen!WFZ46,1)</f>
        <v>0</v>
      </c>
      <c r="WFW35" s="536">
        <f>ROUND(Eigenmischungen!WGA46,1)</f>
        <v>0</v>
      </c>
      <c r="WFX35" s="536">
        <f>ROUND(Eigenmischungen!WGB46,1)</f>
        <v>0</v>
      </c>
      <c r="WFY35" s="536">
        <f>ROUND(Eigenmischungen!WGC46,1)</f>
        <v>0</v>
      </c>
      <c r="WFZ35" s="536">
        <f>ROUND(Eigenmischungen!WGD46,1)</f>
        <v>0</v>
      </c>
      <c r="WGA35" s="536">
        <f>ROUND(Eigenmischungen!WGE46,1)</f>
        <v>0</v>
      </c>
      <c r="WGB35" s="536">
        <f>ROUND(Eigenmischungen!WGF46,1)</f>
        <v>0</v>
      </c>
      <c r="WGC35" s="536">
        <f>ROUND(Eigenmischungen!WGG46,1)</f>
        <v>0</v>
      </c>
      <c r="WGD35" s="536">
        <f>ROUND(Eigenmischungen!WGH46,1)</f>
        <v>0</v>
      </c>
      <c r="WGE35" s="536">
        <f>ROUND(Eigenmischungen!WGI46,1)</f>
        <v>0</v>
      </c>
      <c r="WGF35" s="536">
        <f>ROUND(Eigenmischungen!WGJ46,1)</f>
        <v>0</v>
      </c>
      <c r="WGG35" s="536">
        <f>ROUND(Eigenmischungen!WGK46,1)</f>
        <v>0</v>
      </c>
      <c r="WGH35" s="536">
        <f>ROUND(Eigenmischungen!WGL46,1)</f>
        <v>0</v>
      </c>
      <c r="WGI35" s="536">
        <f>ROUND(Eigenmischungen!WGM46,1)</f>
        <v>0</v>
      </c>
      <c r="WGJ35" s="536">
        <f>ROUND(Eigenmischungen!WGN46,1)</f>
        <v>0</v>
      </c>
      <c r="WGK35" s="536">
        <f>ROUND(Eigenmischungen!WGO46,1)</f>
        <v>0</v>
      </c>
      <c r="WGL35" s="536">
        <f>ROUND(Eigenmischungen!WGP46,1)</f>
        <v>0</v>
      </c>
      <c r="WGM35" s="536">
        <f>ROUND(Eigenmischungen!WGQ46,1)</f>
        <v>0</v>
      </c>
      <c r="WGN35" s="536">
        <f>ROUND(Eigenmischungen!WGR46,1)</f>
        <v>0</v>
      </c>
      <c r="WGO35" s="536">
        <f>ROUND(Eigenmischungen!WGS46,1)</f>
        <v>0</v>
      </c>
      <c r="WGP35" s="536">
        <f>ROUND(Eigenmischungen!WGT46,1)</f>
        <v>0</v>
      </c>
      <c r="WGQ35" s="536">
        <f>ROUND(Eigenmischungen!WGU46,1)</f>
        <v>0</v>
      </c>
      <c r="WGR35" s="536">
        <f>ROUND(Eigenmischungen!WGV46,1)</f>
        <v>0</v>
      </c>
      <c r="WGS35" s="536">
        <f>ROUND(Eigenmischungen!WGW46,1)</f>
        <v>0</v>
      </c>
      <c r="WGT35" s="536">
        <f>ROUND(Eigenmischungen!WGX46,1)</f>
        <v>0</v>
      </c>
      <c r="WGU35" s="536">
        <f>ROUND(Eigenmischungen!WGY46,1)</f>
        <v>0</v>
      </c>
      <c r="WGV35" s="536">
        <f>ROUND(Eigenmischungen!WGZ46,1)</f>
        <v>0</v>
      </c>
      <c r="WGW35" s="536">
        <f>ROUND(Eigenmischungen!WHA46,1)</f>
        <v>0</v>
      </c>
      <c r="WGX35" s="536">
        <f>ROUND(Eigenmischungen!WHB46,1)</f>
        <v>0</v>
      </c>
      <c r="WGY35" s="536">
        <f>ROUND(Eigenmischungen!WHC46,1)</f>
        <v>0</v>
      </c>
      <c r="WGZ35" s="536">
        <f>ROUND(Eigenmischungen!WHD46,1)</f>
        <v>0</v>
      </c>
      <c r="WHA35" s="536">
        <f>ROUND(Eigenmischungen!WHE46,1)</f>
        <v>0</v>
      </c>
      <c r="WHB35" s="536">
        <f>ROUND(Eigenmischungen!WHF46,1)</f>
        <v>0</v>
      </c>
      <c r="WHC35" s="536">
        <f>ROUND(Eigenmischungen!WHG46,1)</f>
        <v>0</v>
      </c>
      <c r="WHD35" s="536">
        <f>ROUND(Eigenmischungen!WHH46,1)</f>
        <v>0</v>
      </c>
      <c r="WHE35" s="536">
        <f>ROUND(Eigenmischungen!WHI46,1)</f>
        <v>0</v>
      </c>
      <c r="WHF35" s="536">
        <f>ROUND(Eigenmischungen!WHJ46,1)</f>
        <v>0</v>
      </c>
      <c r="WHG35" s="536">
        <f>ROUND(Eigenmischungen!WHK46,1)</f>
        <v>0</v>
      </c>
      <c r="WHH35" s="536">
        <f>ROUND(Eigenmischungen!WHL46,1)</f>
        <v>0</v>
      </c>
      <c r="WHI35" s="536">
        <f>ROUND(Eigenmischungen!WHM46,1)</f>
        <v>0</v>
      </c>
      <c r="WHJ35" s="536">
        <f>ROUND(Eigenmischungen!WHN46,1)</f>
        <v>0</v>
      </c>
      <c r="WHK35" s="536">
        <f>ROUND(Eigenmischungen!WHO46,1)</f>
        <v>0</v>
      </c>
      <c r="WHL35" s="536">
        <f>ROUND(Eigenmischungen!WHP46,1)</f>
        <v>0</v>
      </c>
      <c r="WHM35" s="536">
        <f>ROUND(Eigenmischungen!WHQ46,1)</f>
        <v>0</v>
      </c>
      <c r="WHN35" s="536">
        <f>ROUND(Eigenmischungen!WHR46,1)</f>
        <v>0</v>
      </c>
      <c r="WHO35" s="536">
        <f>ROUND(Eigenmischungen!WHS46,1)</f>
        <v>0</v>
      </c>
      <c r="WHP35" s="536">
        <f>ROUND(Eigenmischungen!WHT46,1)</f>
        <v>0</v>
      </c>
      <c r="WHQ35" s="536">
        <f>ROUND(Eigenmischungen!WHU46,1)</f>
        <v>0</v>
      </c>
      <c r="WHR35" s="536">
        <f>ROUND(Eigenmischungen!WHV46,1)</f>
        <v>0</v>
      </c>
      <c r="WHS35" s="536">
        <f>ROUND(Eigenmischungen!WHW46,1)</f>
        <v>0</v>
      </c>
      <c r="WHT35" s="536">
        <f>ROUND(Eigenmischungen!WHX46,1)</f>
        <v>0</v>
      </c>
      <c r="WHU35" s="536">
        <f>ROUND(Eigenmischungen!WHY46,1)</f>
        <v>0</v>
      </c>
      <c r="WHV35" s="536">
        <f>ROUND(Eigenmischungen!WHZ46,1)</f>
        <v>0</v>
      </c>
      <c r="WHW35" s="536">
        <f>ROUND(Eigenmischungen!WIA46,1)</f>
        <v>0</v>
      </c>
      <c r="WHX35" s="536">
        <f>ROUND(Eigenmischungen!WIB46,1)</f>
        <v>0</v>
      </c>
      <c r="WHY35" s="536">
        <f>ROUND(Eigenmischungen!WIC46,1)</f>
        <v>0</v>
      </c>
      <c r="WHZ35" s="536">
        <f>ROUND(Eigenmischungen!WID46,1)</f>
        <v>0</v>
      </c>
      <c r="WIA35" s="536">
        <f>ROUND(Eigenmischungen!WIE46,1)</f>
        <v>0</v>
      </c>
      <c r="WIB35" s="536">
        <f>ROUND(Eigenmischungen!WIF46,1)</f>
        <v>0</v>
      </c>
      <c r="WIC35" s="536">
        <f>ROUND(Eigenmischungen!WIG46,1)</f>
        <v>0</v>
      </c>
      <c r="WID35" s="536">
        <f>ROUND(Eigenmischungen!WIH46,1)</f>
        <v>0</v>
      </c>
      <c r="WIE35" s="536">
        <f>ROUND(Eigenmischungen!WII46,1)</f>
        <v>0</v>
      </c>
      <c r="WIF35" s="536">
        <f>ROUND(Eigenmischungen!WIJ46,1)</f>
        <v>0</v>
      </c>
      <c r="WIG35" s="536">
        <f>ROUND(Eigenmischungen!WIK46,1)</f>
        <v>0</v>
      </c>
      <c r="WIH35" s="536">
        <f>ROUND(Eigenmischungen!WIL46,1)</f>
        <v>0</v>
      </c>
      <c r="WII35" s="536">
        <f>ROUND(Eigenmischungen!WIM46,1)</f>
        <v>0</v>
      </c>
      <c r="WIJ35" s="536">
        <f>ROUND(Eigenmischungen!WIN46,1)</f>
        <v>0</v>
      </c>
      <c r="WIK35" s="536">
        <f>ROUND(Eigenmischungen!WIO46,1)</f>
        <v>0</v>
      </c>
      <c r="WIL35" s="536">
        <f>ROUND(Eigenmischungen!WIP46,1)</f>
        <v>0</v>
      </c>
      <c r="WIM35" s="536">
        <f>ROUND(Eigenmischungen!WIQ46,1)</f>
        <v>0</v>
      </c>
      <c r="WIN35" s="536">
        <f>ROUND(Eigenmischungen!WIR46,1)</f>
        <v>0</v>
      </c>
      <c r="WIO35" s="536">
        <f>ROUND(Eigenmischungen!WIS46,1)</f>
        <v>0</v>
      </c>
      <c r="WIP35" s="536">
        <f>ROUND(Eigenmischungen!WIT46,1)</f>
        <v>0</v>
      </c>
      <c r="WIQ35" s="536">
        <f>ROUND(Eigenmischungen!WIU46,1)</f>
        <v>0</v>
      </c>
      <c r="WIR35" s="536">
        <f>ROUND(Eigenmischungen!WIV46,1)</f>
        <v>0</v>
      </c>
      <c r="WIS35" s="536">
        <f>ROUND(Eigenmischungen!WIW46,1)</f>
        <v>0</v>
      </c>
      <c r="WIT35" s="536">
        <f>ROUND(Eigenmischungen!WIX46,1)</f>
        <v>0</v>
      </c>
      <c r="WIU35" s="536">
        <f>ROUND(Eigenmischungen!WIY46,1)</f>
        <v>0</v>
      </c>
      <c r="WIV35" s="536">
        <f>ROUND(Eigenmischungen!WIZ46,1)</f>
        <v>0</v>
      </c>
      <c r="WIW35" s="536">
        <f>ROUND(Eigenmischungen!WJA46,1)</f>
        <v>0</v>
      </c>
      <c r="WIX35" s="536">
        <f>ROUND(Eigenmischungen!WJB46,1)</f>
        <v>0</v>
      </c>
      <c r="WIY35" s="536">
        <f>ROUND(Eigenmischungen!WJC46,1)</f>
        <v>0</v>
      </c>
      <c r="WIZ35" s="536">
        <f>ROUND(Eigenmischungen!WJD46,1)</f>
        <v>0</v>
      </c>
      <c r="WJA35" s="536">
        <f>ROUND(Eigenmischungen!WJE46,1)</f>
        <v>0</v>
      </c>
      <c r="WJB35" s="536">
        <f>ROUND(Eigenmischungen!WJF46,1)</f>
        <v>0</v>
      </c>
      <c r="WJC35" s="536">
        <f>ROUND(Eigenmischungen!WJG46,1)</f>
        <v>0</v>
      </c>
      <c r="WJD35" s="536">
        <f>ROUND(Eigenmischungen!WJH46,1)</f>
        <v>0</v>
      </c>
      <c r="WJE35" s="536">
        <f>ROUND(Eigenmischungen!WJI46,1)</f>
        <v>0</v>
      </c>
      <c r="WJF35" s="536">
        <f>ROUND(Eigenmischungen!WJJ46,1)</f>
        <v>0</v>
      </c>
      <c r="WJG35" s="536">
        <f>ROUND(Eigenmischungen!WJK46,1)</f>
        <v>0</v>
      </c>
      <c r="WJH35" s="536">
        <f>ROUND(Eigenmischungen!WJL46,1)</f>
        <v>0</v>
      </c>
      <c r="WJI35" s="536">
        <f>ROUND(Eigenmischungen!WJM46,1)</f>
        <v>0</v>
      </c>
      <c r="WJJ35" s="536">
        <f>ROUND(Eigenmischungen!WJN46,1)</f>
        <v>0</v>
      </c>
      <c r="WJK35" s="536">
        <f>ROUND(Eigenmischungen!WJO46,1)</f>
        <v>0</v>
      </c>
      <c r="WJL35" s="536">
        <f>ROUND(Eigenmischungen!WJP46,1)</f>
        <v>0</v>
      </c>
      <c r="WJM35" s="536">
        <f>ROUND(Eigenmischungen!WJQ46,1)</f>
        <v>0</v>
      </c>
      <c r="WJN35" s="536">
        <f>ROUND(Eigenmischungen!WJR46,1)</f>
        <v>0</v>
      </c>
      <c r="WJO35" s="536">
        <f>ROUND(Eigenmischungen!WJS46,1)</f>
        <v>0</v>
      </c>
      <c r="WJP35" s="536">
        <f>ROUND(Eigenmischungen!WJT46,1)</f>
        <v>0</v>
      </c>
      <c r="WJQ35" s="536">
        <f>ROUND(Eigenmischungen!WJU46,1)</f>
        <v>0</v>
      </c>
      <c r="WJR35" s="536">
        <f>ROUND(Eigenmischungen!WJV46,1)</f>
        <v>0</v>
      </c>
      <c r="WJS35" s="536">
        <f>ROUND(Eigenmischungen!WJW46,1)</f>
        <v>0</v>
      </c>
      <c r="WJT35" s="536">
        <f>ROUND(Eigenmischungen!WJX46,1)</f>
        <v>0</v>
      </c>
      <c r="WJU35" s="536">
        <f>ROUND(Eigenmischungen!WJY46,1)</f>
        <v>0</v>
      </c>
      <c r="WJV35" s="536">
        <f>ROUND(Eigenmischungen!WJZ46,1)</f>
        <v>0</v>
      </c>
      <c r="WJW35" s="536">
        <f>ROUND(Eigenmischungen!WKA46,1)</f>
        <v>0</v>
      </c>
      <c r="WJX35" s="536">
        <f>ROUND(Eigenmischungen!WKB46,1)</f>
        <v>0</v>
      </c>
      <c r="WJY35" s="536">
        <f>ROUND(Eigenmischungen!WKC46,1)</f>
        <v>0</v>
      </c>
      <c r="WJZ35" s="536">
        <f>ROUND(Eigenmischungen!WKD46,1)</f>
        <v>0</v>
      </c>
      <c r="WKA35" s="536">
        <f>ROUND(Eigenmischungen!WKE46,1)</f>
        <v>0</v>
      </c>
      <c r="WKB35" s="536">
        <f>ROUND(Eigenmischungen!WKF46,1)</f>
        <v>0</v>
      </c>
      <c r="WKC35" s="536">
        <f>ROUND(Eigenmischungen!WKG46,1)</f>
        <v>0</v>
      </c>
      <c r="WKD35" s="536">
        <f>ROUND(Eigenmischungen!WKH46,1)</f>
        <v>0</v>
      </c>
      <c r="WKE35" s="536">
        <f>ROUND(Eigenmischungen!WKI46,1)</f>
        <v>0</v>
      </c>
      <c r="WKF35" s="536">
        <f>ROUND(Eigenmischungen!WKJ46,1)</f>
        <v>0</v>
      </c>
      <c r="WKG35" s="536">
        <f>ROUND(Eigenmischungen!WKK46,1)</f>
        <v>0</v>
      </c>
      <c r="WKH35" s="536">
        <f>ROUND(Eigenmischungen!WKL46,1)</f>
        <v>0</v>
      </c>
      <c r="WKI35" s="536">
        <f>ROUND(Eigenmischungen!WKM46,1)</f>
        <v>0</v>
      </c>
      <c r="WKJ35" s="536">
        <f>ROUND(Eigenmischungen!WKN46,1)</f>
        <v>0</v>
      </c>
      <c r="WKK35" s="536">
        <f>ROUND(Eigenmischungen!WKO46,1)</f>
        <v>0</v>
      </c>
      <c r="WKL35" s="536">
        <f>ROUND(Eigenmischungen!WKP46,1)</f>
        <v>0</v>
      </c>
      <c r="WKM35" s="536">
        <f>ROUND(Eigenmischungen!WKQ46,1)</f>
        <v>0</v>
      </c>
      <c r="WKN35" s="536">
        <f>ROUND(Eigenmischungen!WKR46,1)</f>
        <v>0</v>
      </c>
      <c r="WKO35" s="536">
        <f>ROUND(Eigenmischungen!WKS46,1)</f>
        <v>0</v>
      </c>
      <c r="WKP35" s="536">
        <f>ROUND(Eigenmischungen!WKT46,1)</f>
        <v>0</v>
      </c>
      <c r="WKQ35" s="536">
        <f>ROUND(Eigenmischungen!WKU46,1)</f>
        <v>0</v>
      </c>
      <c r="WKR35" s="536">
        <f>ROUND(Eigenmischungen!WKV46,1)</f>
        <v>0</v>
      </c>
      <c r="WKS35" s="536">
        <f>ROUND(Eigenmischungen!WKW46,1)</f>
        <v>0</v>
      </c>
      <c r="WKT35" s="536">
        <f>ROUND(Eigenmischungen!WKX46,1)</f>
        <v>0</v>
      </c>
      <c r="WKU35" s="536">
        <f>ROUND(Eigenmischungen!WKY46,1)</f>
        <v>0</v>
      </c>
      <c r="WKV35" s="536">
        <f>ROUND(Eigenmischungen!WKZ46,1)</f>
        <v>0</v>
      </c>
      <c r="WKW35" s="536">
        <f>ROUND(Eigenmischungen!WLA46,1)</f>
        <v>0</v>
      </c>
      <c r="WKX35" s="536">
        <f>ROUND(Eigenmischungen!WLB46,1)</f>
        <v>0</v>
      </c>
      <c r="WKY35" s="536">
        <f>ROUND(Eigenmischungen!WLC46,1)</f>
        <v>0</v>
      </c>
      <c r="WKZ35" s="536">
        <f>ROUND(Eigenmischungen!WLD46,1)</f>
        <v>0</v>
      </c>
      <c r="WLA35" s="536">
        <f>ROUND(Eigenmischungen!WLE46,1)</f>
        <v>0</v>
      </c>
      <c r="WLB35" s="536">
        <f>ROUND(Eigenmischungen!WLF46,1)</f>
        <v>0</v>
      </c>
      <c r="WLC35" s="536">
        <f>ROUND(Eigenmischungen!WLG46,1)</f>
        <v>0</v>
      </c>
      <c r="WLD35" s="536">
        <f>ROUND(Eigenmischungen!WLH46,1)</f>
        <v>0</v>
      </c>
      <c r="WLE35" s="536">
        <f>ROUND(Eigenmischungen!WLI46,1)</f>
        <v>0</v>
      </c>
      <c r="WLF35" s="536">
        <f>ROUND(Eigenmischungen!WLJ46,1)</f>
        <v>0</v>
      </c>
      <c r="WLG35" s="536">
        <f>ROUND(Eigenmischungen!WLK46,1)</f>
        <v>0</v>
      </c>
      <c r="WLH35" s="536">
        <f>ROUND(Eigenmischungen!WLL46,1)</f>
        <v>0</v>
      </c>
      <c r="WLI35" s="536">
        <f>ROUND(Eigenmischungen!WLM46,1)</f>
        <v>0</v>
      </c>
      <c r="WLJ35" s="536">
        <f>ROUND(Eigenmischungen!WLN46,1)</f>
        <v>0</v>
      </c>
      <c r="WLK35" s="536">
        <f>ROUND(Eigenmischungen!WLO46,1)</f>
        <v>0</v>
      </c>
      <c r="WLL35" s="536">
        <f>ROUND(Eigenmischungen!WLP46,1)</f>
        <v>0</v>
      </c>
      <c r="WLM35" s="536">
        <f>ROUND(Eigenmischungen!WLQ46,1)</f>
        <v>0</v>
      </c>
      <c r="WLN35" s="536">
        <f>ROUND(Eigenmischungen!WLR46,1)</f>
        <v>0</v>
      </c>
      <c r="WLO35" s="536">
        <f>ROUND(Eigenmischungen!WLS46,1)</f>
        <v>0</v>
      </c>
      <c r="WLP35" s="536">
        <f>ROUND(Eigenmischungen!WLT46,1)</f>
        <v>0</v>
      </c>
      <c r="WLQ35" s="536">
        <f>ROUND(Eigenmischungen!WLU46,1)</f>
        <v>0</v>
      </c>
      <c r="WLR35" s="536">
        <f>ROUND(Eigenmischungen!WLV46,1)</f>
        <v>0</v>
      </c>
      <c r="WLS35" s="536">
        <f>ROUND(Eigenmischungen!WLW46,1)</f>
        <v>0</v>
      </c>
      <c r="WLT35" s="536">
        <f>ROUND(Eigenmischungen!WLX46,1)</f>
        <v>0</v>
      </c>
      <c r="WLU35" s="536">
        <f>ROUND(Eigenmischungen!WLY46,1)</f>
        <v>0</v>
      </c>
      <c r="WLV35" s="536">
        <f>ROUND(Eigenmischungen!WLZ46,1)</f>
        <v>0</v>
      </c>
      <c r="WLW35" s="536">
        <f>ROUND(Eigenmischungen!WMA46,1)</f>
        <v>0</v>
      </c>
      <c r="WLX35" s="536">
        <f>ROUND(Eigenmischungen!WMB46,1)</f>
        <v>0</v>
      </c>
      <c r="WLY35" s="536">
        <f>ROUND(Eigenmischungen!WMC46,1)</f>
        <v>0</v>
      </c>
      <c r="WLZ35" s="536">
        <f>ROUND(Eigenmischungen!WMD46,1)</f>
        <v>0</v>
      </c>
      <c r="WMA35" s="536">
        <f>ROUND(Eigenmischungen!WME46,1)</f>
        <v>0</v>
      </c>
      <c r="WMB35" s="536">
        <f>ROUND(Eigenmischungen!WMF46,1)</f>
        <v>0</v>
      </c>
      <c r="WMC35" s="536">
        <f>ROUND(Eigenmischungen!WMG46,1)</f>
        <v>0</v>
      </c>
      <c r="WMD35" s="536">
        <f>ROUND(Eigenmischungen!WMH46,1)</f>
        <v>0</v>
      </c>
      <c r="WME35" s="536">
        <f>ROUND(Eigenmischungen!WMI46,1)</f>
        <v>0</v>
      </c>
      <c r="WMF35" s="536">
        <f>ROUND(Eigenmischungen!WMJ46,1)</f>
        <v>0</v>
      </c>
      <c r="WMG35" s="536">
        <f>ROUND(Eigenmischungen!WMK46,1)</f>
        <v>0</v>
      </c>
      <c r="WMH35" s="536">
        <f>ROUND(Eigenmischungen!WML46,1)</f>
        <v>0</v>
      </c>
      <c r="WMI35" s="536">
        <f>ROUND(Eigenmischungen!WMM46,1)</f>
        <v>0</v>
      </c>
      <c r="WMJ35" s="536">
        <f>ROUND(Eigenmischungen!WMN46,1)</f>
        <v>0</v>
      </c>
      <c r="WMK35" s="536">
        <f>ROUND(Eigenmischungen!WMO46,1)</f>
        <v>0</v>
      </c>
      <c r="WML35" s="536">
        <f>ROUND(Eigenmischungen!WMP46,1)</f>
        <v>0</v>
      </c>
      <c r="WMM35" s="536">
        <f>ROUND(Eigenmischungen!WMQ46,1)</f>
        <v>0</v>
      </c>
      <c r="WMN35" s="536">
        <f>ROUND(Eigenmischungen!WMR46,1)</f>
        <v>0</v>
      </c>
      <c r="WMO35" s="536">
        <f>ROUND(Eigenmischungen!WMS46,1)</f>
        <v>0</v>
      </c>
      <c r="WMP35" s="536">
        <f>ROUND(Eigenmischungen!WMT46,1)</f>
        <v>0</v>
      </c>
      <c r="WMQ35" s="536">
        <f>ROUND(Eigenmischungen!WMU46,1)</f>
        <v>0</v>
      </c>
      <c r="WMR35" s="536">
        <f>ROUND(Eigenmischungen!WMV46,1)</f>
        <v>0</v>
      </c>
      <c r="WMS35" s="536">
        <f>ROUND(Eigenmischungen!WMW46,1)</f>
        <v>0</v>
      </c>
      <c r="WMT35" s="536">
        <f>ROUND(Eigenmischungen!WMX46,1)</f>
        <v>0</v>
      </c>
      <c r="WMU35" s="536">
        <f>ROUND(Eigenmischungen!WMY46,1)</f>
        <v>0</v>
      </c>
      <c r="WMV35" s="536">
        <f>ROUND(Eigenmischungen!WMZ46,1)</f>
        <v>0</v>
      </c>
      <c r="WMW35" s="536">
        <f>ROUND(Eigenmischungen!WNA46,1)</f>
        <v>0</v>
      </c>
      <c r="WMX35" s="536">
        <f>ROUND(Eigenmischungen!WNB46,1)</f>
        <v>0</v>
      </c>
      <c r="WMY35" s="536">
        <f>ROUND(Eigenmischungen!WNC46,1)</f>
        <v>0</v>
      </c>
      <c r="WMZ35" s="536">
        <f>ROUND(Eigenmischungen!WND46,1)</f>
        <v>0</v>
      </c>
      <c r="WNA35" s="536">
        <f>ROUND(Eigenmischungen!WNE46,1)</f>
        <v>0</v>
      </c>
      <c r="WNB35" s="536">
        <f>ROUND(Eigenmischungen!WNF46,1)</f>
        <v>0</v>
      </c>
      <c r="WNC35" s="536">
        <f>ROUND(Eigenmischungen!WNG46,1)</f>
        <v>0</v>
      </c>
      <c r="WND35" s="536">
        <f>ROUND(Eigenmischungen!WNH46,1)</f>
        <v>0</v>
      </c>
      <c r="WNE35" s="536">
        <f>ROUND(Eigenmischungen!WNI46,1)</f>
        <v>0</v>
      </c>
      <c r="WNF35" s="536">
        <f>ROUND(Eigenmischungen!WNJ46,1)</f>
        <v>0</v>
      </c>
      <c r="WNG35" s="536">
        <f>ROUND(Eigenmischungen!WNK46,1)</f>
        <v>0</v>
      </c>
      <c r="WNH35" s="536">
        <f>ROUND(Eigenmischungen!WNL46,1)</f>
        <v>0</v>
      </c>
      <c r="WNI35" s="536">
        <f>ROUND(Eigenmischungen!WNM46,1)</f>
        <v>0</v>
      </c>
      <c r="WNJ35" s="536">
        <f>ROUND(Eigenmischungen!WNN46,1)</f>
        <v>0</v>
      </c>
      <c r="WNK35" s="536">
        <f>ROUND(Eigenmischungen!WNO46,1)</f>
        <v>0</v>
      </c>
      <c r="WNL35" s="536">
        <f>ROUND(Eigenmischungen!WNP46,1)</f>
        <v>0</v>
      </c>
      <c r="WNM35" s="536">
        <f>ROUND(Eigenmischungen!WNQ46,1)</f>
        <v>0</v>
      </c>
      <c r="WNN35" s="536">
        <f>ROUND(Eigenmischungen!WNR46,1)</f>
        <v>0</v>
      </c>
      <c r="WNO35" s="536">
        <f>ROUND(Eigenmischungen!WNS46,1)</f>
        <v>0</v>
      </c>
      <c r="WNP35" s="536">
        <f>ROUND(Eigenmischungen!WNT46,1)</f>
        <v>0</v>
      </c>
      <c r="WNQ35" s="536">
        <f>ROUND(Eigenmischungen!WNU46,1)</f>
        <v>0</v>
      </c>
      <c r="WNR35" s="536">
        <f>ROUND(Eigenmischungen!WNV46,1)</f>
        <v>0</v>
      </c>
      <c r="WNS35" s="536">
        <f>ROUND(Eigenmischungen!WNW46,1)</f>
        <v>0</v>
      </c>
      <c r="WNT35" s="536">
        <f>ROUND(Eigenmischungen!WNX46,1)</f>
        <v>0</v>
      </c>
      <c r="WNU35" s="536">
        <f>ROUND(Eigenmischungen!WNY46,1)</f>
        <v>0</v>
      </c>
      <c r="WNV35" s="536">
        <f>ROUND(Eigenmischungen!WNZ46,1)</f>
        <v>0</v>
      </c>
      <c r="WNW35" s="536">
        <f>ROUND(Eigenmischungen!WOA46,1)</f>
        <v>0</v>
      </c>
      <c r="WNX35" s="536">
        <f>ROUND(Eigenmischungen!WOB46,1)</f>
        <v>0</v>
      </c>
      <c r="WNY35" s="536">
        <f>ROUND(Eigenmischungen!WOC46,1)</f>
        <v>0</v>
      </c>
      <c r="WNZ35" s="536">
        <f>ROUND(Eigenmischungen!WOD46,1)</f>
        <v>0</v>
      </c>
      <c r="WOA35" s="536">
        <f>ROUND(Eigenmischungen!WOE46,1)</f>
        <v>0</v>
      </c>
      <c r="WOB35" s="536">
        <f>ROUND(Eigenmischungen!WOF46,1)</f>
        <v>0</v>
      </c>
      <c r="WOC35" s="536">
        <f>ROUND(Eigenmischungen!WOG46,1)</f>
        <v>0</v>
      </c>
      <c r="WOD35" s="536">
        <f>ROUND(Eigenmischungen!WOH46,1)</f>
        <v>0</v>
      </c>
      <c r="WOE35" s="536">
        <f>ROUND(Eigenmischungen!WOI46,1)</f>
        <v>0</v>
      </c>
      <c r="WOF35" s="536">
        <f>ROUND(Eigenmischungen!WOJ46,1)</f>
        <v>0</v>
      </c>
      <c r="WOG35" s="536">
        <f>ROUND(Eigenmischungen!WOK46,1)</f>
        <v>0</v>
      </c>
      <c r="WOH35" s="536">
        <f>ROUND(Eigenmischungen!WOL46,1)</f>
        <v>0</v>
      </c>
      <c r="WOI35" s="536">
        <f>ROUND(Eigenmischungen!WOM46,1)</f>
        <v>0</v>
      </c>
      <c r="WOJ35" s="536">
        <f>ROUND(Eigenmischungen!WON46,1)</f>
        <v>0</v>
      </c>
      <c r="WOK35" s="536">
        <f>ROUND(Eigenmischungen!WOO46,1)</f>
        <v>0</v>
      </c>
      <c r="WOL35" s="536">
        <f>ROUND(Eigenmischungen!WOP46,1)</f>
        <v>0</v>
      </c>
      <c r="WOM35" s="536">
        <f>ROUND(Eigenmischungen!WOQ46,1)</f>
        <v>0</v>
      </c>
      <c r="WON35" s="536">
        <f>ROUND(Eigenmischungen!WOR46,1)</f>
        <v>0</v>
      </c>
      <c r="WOO35" s="536">
        <f>ROUND(Eigenmischungen!WOS46,1)</f>
        <v>0</v>
      </c>
      <c r="WOP35" s="536">
        <f>ROUND(Eigenmischungen!WOT46,1)</f>
        <v>0</v>
      </c>
      <c r="WOQ35" s="536">
        <f>ROUND(Eigenmischungen!WOU46,1)</f>
        <v>0</v>
      </c>
      <c r="WOR35" s="536">
        <f>ROUND(Eigenmischungen!WOV46,1)</f>
        <v>0</v>
      </c>
      <c r="WOS35" s="536">
        <f>ROUND(Eigenmischungen!WOW46,1)</f>
        <v>0</v>
      </c>
      <c r="WOT35" s="536">
        <f>ROUND(Eigenmischungen!WOX46,1)</f>
        <v>0</v>
      </c>
      <c r="WOU35" s="536">
        <f>ROUND(Eigenmischungen!WOY46,1)</f>
        <v>0</v>
      </c>
      <c r="WOV35" s="536">
        <f>ROUND(Eigenmischungen!WOZ46,1)</f>
        <v>0</v>
      </c>
      <c r="WOW35" s="536">
        <f>ROUND(Eigenmischungen!WPA46,1)</f>
        <v>0</v>
      </c>
      <c r="WOX35" s="536">
        <f>ROUND(Eigenmischungen!WPB46,1)</f>
        <v>0</v>
      </c>
      <c r="WOY35" s="536">
        <f>ROUND(Eigenmischungen!WPC46,1)</f>
        <v>0</v>
      </c>
      <c r="WOZ35" s="536">
        <f>ROUND(Eigenmischungen!WPD46,1)</f>
        <v>0</v>
      </c>
      <c r="WPA35" s="536">
        <f>ROUND(Eigenmischungen!WPE46,1)</f>
        <v>0</v>
      </c>
      <c r="WPB35" s="536">
        <f>ROUND(Eigenmischungen!WPF46,1)</f>
        <v>0</v>
      </c>
      <c r="WPC35" s="536">
        <f>ROUND(Eigenmischungen!WPG46,1)</f>
        <v>0</v>
      </c>
      <c r="WPD35" s="536">
        <f>ROUND(Eigenmischungen!WPH46,1)</f>
        <v>0</v>
      </c>
      <c r="WPE35" s="536">
        <f>ROUND(Eigenmischungen!WPI46,1)</f>
        <v>0</v>
      </c>
      <c r="WPF35" s="536">
        <f>ROUND(Eigenmischungen!WPJ46,1)</f>
        <v>0</v>
      </c>
      <c r="WPG35" s="536">
        <f>ROUND(Eigenmischungen!WPK46,1)</f>
        <v>0</v>
      </c>
      <c r="WPH35" s="536">
        <f>ROUND(Eigenmischungen!WPL46,1)</f>
        <v>0</v>
      </c>
      <c r="WPI35" s="536">
        <f>ROUND(Eigenmischungen!WPM46,1)</f>
        <v>0</v>
      </c>
      <c r="WPJ35" s="536">
        <f>ROUND(Eigenmischungen!WPN46,1)</f>
        <v>0</v>
      </c>
      <c r="WPK35" s="536">
        <f>ROUND(Eigenmischungen!WPO46,1)</f>
        <v>0</v>
      </c>
      <c r="WPL35" s="536">
        <f>ROUND(Eigenmischungen!WPP46,1)</f>
        <v>0</v>
      </c>
      <c r="WPM35" s="536">
        <f>ROUND(Eigenmischungen!WPQ46,1)</f>
        <v>0</v>
      </c>
      <c r="WPN35" s="536">
        <f>ROUND(Eigenmischungen!WPR46,1)</f>
        <v>0</v>
      </c>
      <c r="WPO35" s="536">
        <f>ROUND(Eigenmischungen!WPS46,1)</f>
        <v>0</v>
      </c>
      <c r="WPP35" s="536">
        <f>ROUND(Eigenmischungen!WPT46,1)</f>
        <v>0</v>
      </c>
      <c r="WPQ35" s="536">
        <f>ROUND(Eigenmischungen!WPU46,1)</f>
        <v>0</v>
      </c>
      <c r="WPR35" s="536">
        <f>ROUND(Eigenmischungen!WPV46,1)</f>
        <v>0</v>
      </c>
      <c r="WPS35" s="536">
        <f>ROUND(Eigenmischungen!WPW46,1)</f>
        <v>0</v>
      </c>
      <c r="WPT35" s="536">
        <f>ROUND(Eigenmischungen!WPX46,1)</f>
        <v>0</v>
      </c>
      <c r="WPU35" s="536">
        <f>ROUND(Eigenmischungen!WPY46,1)</f>
        <v>0</v>
      </c>
      <c r="WPV35" s="536">
        <f>ROUND(Eigenmischungen!WPZ46,1)</f>
        <v>0</v>
      </c>
      <c r="WPW35" s="536">
        <f>ROUND(Eigenmischungen!WQA46,1)</f>
        <v>0</v>
      </c>
      <c r="WPX35" s="536">
        <f>ROUND(Eigenmischungen!WQB46,1)</f>
        <v>0</v>
      </c>
      <c r="WPY35" s="536">
        <f>ROUND(Eigenmischungen!WQC46,1)</f>
        <v>0</v>
      </c>
      <c r="WPZ35" s="536">
        <f>ROUND(Eigenmischungen!WQD46,1)</f>
        <v>0</v>
      </c>
      <c r="WQA35" s="536">
        <f>ROUND(Eigenmischungen!WQE46,1)</f>
        <v>0</v>
      </c>
      <c r="WQB35" s="536">
        <f>ROUND(Eigenmischungen!WQF46,1)</f>
        <v>0</v>
      </c>
      <c r="WQC35" s="536">
        <f>ROUND(Eigenmischungen!WQG46,1)</f>
        <v>0</v>
      </c>
      <c r="WQD35" s="536">
        <f>ROUND(Eigenmischungen!WQH46,1)</f>
        <v>0</v>
      </c>
      <c r="WQE35" s="536">
        <f>ROUND(Eigenmischungen!WQI46,1)</f>
        <v>0</v>
      </c>
      <c r="WQF35" s="536">
        <f>ROUND(Eigenmischungen!WQJ46,1)</f>
        <v>0</v>
      </c>
      <c r="WQG35" s="536">
        <f>ROUND(Eigenmischungen!WQK46,1)</f>
        <v>0</v>
      </c>
      <c r="WQH35" s="536">
        <f>ROUND(Eigenmischungen!WQL46,1)</f>
        <v>0</v>
      </c>
      <c r="WQI35" s="536">
        <f>ROUND(Eigenmischungen!WQM46,1)</f>
        <v>0</v>
      </c>
      <c r="WQJ35" s="536">
        <f>ROUND(Eigenmischungen!WQN46,1)</f>
        <v>0</v>
      </c>
      <c r="WQK35" s="536">
        <f>ROUND(Eigenmischungen!WQO46,1)</f>
        <v>0</v>
      </c>
      <c r="WQL35" s="536">
        <f>ROUND(Eigenmischungen!WQP46,1)</f>
        <v>0</v>
      </c>
      <c r="WQM35" s="536">
        <f>ROUND(Eigenmischungen!WQQ46,1)</f>
        <v>0</v>
      </c>
      <c r="WQN35" s="536">
        <f>ROUND(Eigenmischungen!WQR46,1)</f>
        <v>0</v>
      </c>
      <c r="WQO35" s="536">
        <f>ROUND(Eigenmischungen!WQS46,1)</f>
        <v>0</v>
      </c>
      <c r="WQP35" s="536">
        <f>ROUND(Eigenmischungen!WQT46,1)</f>
        <v>0</v>
      </c>
      <c r="WQQ35" s="536">
        <f>ROUND(Eigenmischungen!WQU46,1)</f>
        <v>0</v>
      </c>
      <c r="WQR35" s="536">
        <f>ROUND(Eigenmischungen!WQV46,1)</f>
        <v>0</v>
      </c>
      <c r="WQS35" s="536">
        <f>ROUND(Eigenmischungen!WQW46,1)</f>
        <v>0</v>
      </c>
      <c r="WQT35" s="536">
        <f>ROUND(Eigenmischungen!WQX46,1)</f>
        <v>0</v>
      </c>
      <c r="WQU35" s="536">
        <f>ROUND(Eigenmischungen!WQY46,1)</f>
        <v>0</v>
      </c>
      <c r="WQV35" s="536">
        <f>ROUND(Eigenmischungen!WQZ46,1)</f>
        <v>0</v>
      </c>
      <c r="WQW35" s="536">
        <f>ROUND(Eigenmischungen!WRA46,1)</f>
        <v>0</v>
      </c>
      <c r="WQX35" s="536">
        <f>ROUND(Eigenmischungen!WRB46,1)</f>
        <v>0</v>
      </c>
      <c r="WQY35" s="536">
        <f>ROUND(Eigenmischungen!WRC46,1)</f>
        <v>0</v>
      </c>
      <c r="WQZ35" s="536">
        <f>ROUND(Eigenmischungen!WRD46,1)</f>
        <v>0</v>
      </c>
      <c r="WRA35" s="536">
        <f>ROUND(Eigenmischungen!WRE46,1)</f>
        <v>0</v>
      </c>
      <c r="WRB35" s="536">
        <f>ROUND(Eigenmischungen!WRF46,1)</f>
        <v>0</v>
      </c>
      <c r="WRC35" s="536">
        <f>ROUND(Eigenmischungen!WRG46,1)</f>
        <v>0</v>
      </c>
      <c r="WRD35" s="536">
        <f>ROUND(Eigenmischungen!WRH46,1)</f>
        <v>0</v>
      </c>
      <c r="WRE35" s="536">
        <f>ROUND(Eigenmischungen!WRI46,1)</f>
        <v>0</v>
      </c>
      <c r="WRF35" s="536">
        <f>ROUND(Eigenmischungen!WRJ46,1)</f>
        <v>0</v>
      </c>
      <c r="WRG35" s="536">
        <f>ROUND(Eigenmischungen!WRK46,1)</f>
        <v>0</v>
      </c>
      <c r="WRH35" s="536">
        <f>ROUND(Eigenmischungen!WRL46,1)</f>
        <v>0</v>
      </c>
      <c r="WRI35" s="536">
        <f>ROUND(Eigenmischungen!WRM46,1)</f>
        <v>0</v>
      </c>
      <c r="WRJ35" s="536">
        <f>ROUND(Eigenmischungen!WRN46,1)</f>
        <v>0</v>
      </c>
      <c r="WRK35" s="536">
        <f>ROUND(Eigenmischungen!WRO46,1)</f>
        <v>0</v>
      </c>
      <c r="WRL35" s="536">
        <f>ROUND(Eigenmischungen!WRP46,1)</f>
        <v>0</v>
      </c>
      <c r="WRM35" s="536">
        <f>ROUND(Eigenmischungen!WRQ46,1)</f>
        <v>0</v>
      </c>
      <c r="WRN35" s="536">
        <f>ROUND(Eigenmischungen!WRR46,1)</f>
        <v>0</v>
      </c>
      <c r="WRO35" s="536">
        <f>ROUND(Eigenmischungen!WRS46,1)</f>
        <v>0</v>
      </c>
      <c r="WRP35" s="536">
        <f>ROUND(Eigenmischungen!WRT46,1)</f>
        <v>0</v>
      </c>
      <c r="WRQ35" s="536">
        <f>ROUND(Eigenmischungen!WRU46,1)</f>
        <v>0</v>
      </c>
      <c r="WRR35" s="536">
        <f>ROUND(Eigenmischungen!WRV46,1)</f>
        <v>0</v>
      </c>
      <c r="WRS35" s="536">
        <f>ROUND(Eigenmischungen!WRW46,1)</f>
        <v>0</v>
      </c>
      <c r="WRT35" s="536">
        <f>ROUND(Eigenmischungen!WRX46,1)</f>
        <v>0</v>
      </c>
      <c r="WRU35" s="536">
        <f>ROUND(Eigenmischungen!WRY46,1)</f>
        <v>0</v>
      </c>
      <c r="WRV35" s="536">
        <f>ROUND(Eigenmischungen!WRZ46,1)</f>
        <v>0</v>
      </c>
      <c r="WRW35" s="536">
        <f>ROUND(Eigenmischungen!WSA46,1)</f>
        <v>0</v>
      </c>
      <c r="WRX35" s="536">
        <f>ROUND(Eigenmischungen!WSB46,1)</f>
        <v>0</v>
      </c>
      <c r="WRY35" s="536">
        <f>ROUND(Eigenmischungen!WSC46,1)</f>
        <v>0</v>
      </c>
      <c r="WRZ35" s="536">
        <f>ROUND(Eigenmischungen!WSD46,1)</f>
        <v>0</v>
      </c>
      <c r="WSA35" s="536">
        <f>ROUND(Eigenmischungen!WSE46,1)</f>
        <v>0</v>
      </c>
      <c r="WSB35" s="536">
        <f>ROUND(Eigenmischungen!WSF46,1)</f>
        <v>0</v>
      </c>
      <c r="WSC35" s="536">
        <f>ROUND(Eigenmischungen!WSG46,1)</f>
        <v>0</v>
      </c>
      <c r="WSD35" s="536">
        <f>ROUND(Eigenmischungen!WSH46,1)</f>
        <v>0</v>
      </c>
      <c r="WSE35" s="536">
        <f>ROUND(Eigenmischungen!WSI46,1)</f>
        <v>0</v>
      </c>
      <c r="WSF35" s="536">
        <f>ROUND(Eigenmischungen!WSJ46,1)</f>
        <v>0</v>
      </c>
      <c r="WSG35" s="536">
        <f>ROUND(Eigenmischungen!WSK46,1)</f>
        <v>0</v>
      </c>
      <c r="WSH35" s="536">
        <f>ROUND(Eigenmischungen!WSL46,1)</f>
        <v>0</v>
      </c>
      <c r="WSI35" s="536">
        <f>ROUND(Eigenmischungen!WSM46,1)</f>
        <v>0</v>
      </c>
      <c r="WSJ35" s="536">
        <f>ROUND(Eigenmischungen!WSN46,1)</f>
        <v>0</v>
      </c>
      <c r="WSK35" s="536">
        <f>ROUND(Eigenmischungen!WSO46,1)</f>
        <v>0</v>
      </c>
      <c r="WSL35" s="536">
        <f>ROUND(Eigenmischungen!WSP46,1)</f>
        <v>0</v>
      </c>
      <c r="WSM35" s="536">
        <f>ROUND(Eigenmischungen!WSQ46,1)</f>
        <v>0</v>
      </c>
      <c r="WSN35" s="536">
        <f>ROUND(Eigenmischungen!WSR46,1)</f>
        <v>0</v>
      </c>
      <c r="WSO35" s="536">
        <f>ROUND(Eigenmischungen!WSS46,1)</f>
        <v>0</v>
      </c>
      <c r="WSP35" s="536">
        <f>ROUND(Eigenmischungen!WST46,1)</f>
        <v>0</v>
      </c>
      <c r="WSQ35" s="536">
        <f>ROUND(Eigenmischungen!WSU46,1)</f>
        <v>0</v>
      </c>
      <c r="WSR35" s="536">
        <f>ROUND(Eigenmischungen!WSV46,1)</f>
        <v>0</v>
      </c>
      <c r="WSS35" s="536">
        <f>ROUND(Eigenmischungen!WSW46,1)</f>
        <v>0</v>
      </c>
      <c r="WST35" s="536">
        <f>ROUND(Eigenmischungen!WSX46,1)</f>
        <v>0</v>
      </c>
      <c r="WSU35" s="536">
        <f>ROUND(Eigenmischungen!WSY46,1)</f>
        <v>0</v>
      </c>
      <c r="WSV35" s="536">
        <f>ROUND(Eigenmischungen!WSZ46,1)</f>
        <v>0</v>
      </c>
      <c r="WSW35" s="536">
        <f>ROUND(Eigenmischungen!WTA46,1)</f>
        <v>0</v>
      </c>
      <c r="WSX35" s="536">
        <f>ROUND(Eigenmischungen!WTB46,1)</f>
        <v>0</v>
      </c>
      <c r="WSY35" s="536">
        <f>ROUND(Eigenmischungen!WTC46,1)</f>
        <v>0</v>
      </c>
      <c r="WSZ35" s="536">
        <f>ROUND(Eigenmischungen!WTD46,1)</f>
        <v>0</v>
      </c>
      <c r="WTA35" s="536">
        <f>ROUND(Eigenmischungen!WTE46,1)</f>
        <v>0</v>
      </c>
      <c r="WTB35" s="536">
        <f>ROUND(Eigenmischungen!WTF46,1)</f>
        <v>0</v>
      </c>
      <c r="WTC35" s="536">
        <f>ROUND(Eigenmischungen!WTG46,1)</f>
        <v>0</v>
      </c>
      <c r="WTD35" s="536">
        <f>ROUND(Eigenmischungen!WTH46,1)</f>
        <v>0</v>
      </c>
      <c r="WTE35" s="536">
        <f>ROUND(Eigenmischungen!WTI46,1)</f>
        <v>0</v>
      </c>
      <c r="WTF35" s="536">
        <f>ROUND(Eigenmischungen!WTJ46,1)</f>
        <v>0</v>
      </c>
      <c r="WTG35" s="536">
        <f>ROUND(Eigenmischungen!WTK46,1)</f>
        <v>0</v>
      </c>
      <c r="WTH35" s="536">
        <f>ROUND(Eigenmischungen!WTL46,1)</f>
        <v>0</v>
      </c>
      <c r="WTI35" s="536">
        <f>ROUND(Eigenmischungen!WTM46,1)</f>
        <v>0</v>
      </c>
      <c r="WTJ35" s="536">
        <f>ROUND(Eigenmischungen!WTN46,1)</f>
        <v>0</v>
      </c>
      <c r="WTK35" s="536">
        <f>ROUND(Eigenmischungen!WTO46,1)</f>
        <v>0</v>
      </c>
      <c r="WTL35" s="536">
        <f>ROUND(Eigenmischungen!WTP46,1)</f>
        <v>0</v>
      </c>
      <c r="WTM35" s="536">
        <f>ROUND(Eigenmischungen!WTQ46,1)</f>
        <v>0</v>
      </c>
      <c r="WTN35" s="536">
        <f>ROUND(Eigenmischungen!WTR46,1)</f>
        <v>0</v>
      </c>
      <c r="WTO35" s="536">
        <f>ROUND(Eigenmischungen!WTS46,1)</f>
        <v>0</v>
      </c>
      <c r="WTP35" s="536">
        <f>ROUND(Eigenmischungen!WTT46,1)</f>
        <v>0</v>
      </c>
      <c r="WTQ35" s="536">
        <f>ROUND(Eigenmischungen!WTU46,1)</f>
        <v>0</v>
      </c>
      <c r="WTR35" s="536">
        <f>ROUND(Eigenmischungen!WTV46,1)</f>
        <v>0</v>
      </c>
      <c r="WTS35" s="536">
        <f>ROUND(Eigenmischungen!WTW46,1)</f>
        <v>0</v>
      </c>
      <c r="WTT35" s="536">
        <f>ROUND(Eigenmischungen!WTX46,1)</f>
        <v>0</v>
      </c>
      <c r="WTU35" s="536">
        <f>ROUND(Eigenmischungen!WTY46,1)</f>
        <v>0</v>
      </c>
      <c r="WTV35" s="536">
        <f>ROUND(Eigenmischungen!WTZ46,1)</f>
        <v>0</v>
      </c>
      <c r="WTW35" s="536">
        <f>ROUND(Eigenmischungen!WUA46,1)</f>
        <v>0</v>
      </c>
      <c r="WTX35" s="536">
        <f>ROUND(Eigenmischungen!WUB46,1)</f>
        <v>0</v>
      </c>
      <c r="WTY35" s="536">
        <f>ROUND(Eigenmischungen!WUC46,1)</f>
        <v>0</v>
      </c>
      <c r="WTZ35" s="536">
        <f>ROUND(Eigenmischungen!WUD46,1)</f>
        <v>0</v>
      </c>
      <c r="WUA35" s="536">
        <f>ROUND(Eigenmischungen!WUE46,1)</f>
        <v>0</v>
      </c>
      <c r="WUB35" s="536">
        <f>ROUND(Eigenmischungen!WUF46,1)</f>
        <v>0</v>
      </c>
      <c r="WUC35" s="536">
        <f>ROUND(Eigenmischungen!WUG46,1)</f>
        <v>0</v>
      </c>
      <c r="WUD35" s="536">
        <f>ROUND(Eigenmischungen!WUH46,1)</f>
        <v>0</v>
      </c>
      <c r="WUE35" s="536">
        <f>ROUND(Eigenmischungen!WUI46,1)</f>
        <v>0</v>
      </c>
      <c r="WUF35" s="536">
        <f>ROUND(Eigenmischungen!WUJ46,1)</f>
        <v>0</v>
      </c>
      <c r="WUG35" s="536">
        <f>ROUND(Eigenmischungen!WUK46,1)</f>
        <v>0</v>
      </c>
      <c r="WUH35" s="536">
        <f>ROUND(Eigenmischungen!WUL46,1)</f>
        <v>0</v>
      </c>
      <c r="WUI35" s="536">
        <f>ROUND(Eigenmischungen!WUM46,1)</f>
        <v>0</v>
      </c>
      <c r="WUJ35" s="536">
        <f>ROUND(Eigenmischungen!WUN46,1)</f>
        <v>0</v>
      </c>
      <c r="WUK35" s="536">
        <f>ROUND(Eigenmischungen!WUO46,1)</f>
        <v>0</v>
      </c>
      <c r="WUL35" s="536">
        <f>ROUND(Eigenmischungen!WUP46,1)</f>
        <v>0</v>
      </c>
      <c r="WUM35" s="536">
        <f>ROUND(Eigenmischungen!WUQ46,1)</f>
        <v>0</v>
      </c>
      <c r="WUN35" s="536">
        <f>ROUND(Eigenmischungen!WUR46,1)</f>
        <v>0</v>
      </c>
      <c r="WUO35" s="536">
        <f>ROUND(Eigenmischungen!WUS46,1)</f>
        <v>0</v>
      </c>
      <c r="WUP35" s="536">
        <f>ROUND(Eigenmischungen!WUT46,1)</f>
        <v>0</v>
      </c>
      <c r="WUQ35" s="536">
        <f>ROUND(Eigenmischungen!WUU46,1)</f>
        <v>0</v>
      </c>
      <c r="WUR35" s="536">
        <f>ROUND(Eigenmischungen!WUV46,1)</f>
        <v>0</v>
      </c>
      <c r="WUS35" s="536">
        <f>ROUND(Eigenmischungen!WUW46,1)</f>
        <v>0</v>
      </c>
      <c r="WUT35" s="536">
        <f>ROUND(Eigenmischungen!WUX46,1)</f>
        <v>0</v>
      </c>
      <c r="WUU35" s="536">
        <f>ROUND(Eigenmischungen!WUY46,1)</f>
        <v>0</v>
      </c>
      <c r="WUV35" s="536">
        <f>ROUND(Eigenmischungen!WUZ46,1)</f>
        <v>0</v>
      </c>
      <c r="WUW35" s="536">
        <f>ROUND(Eigenmischungen!WVA46,1)</f>
        <v>0</v>
      </c>
      <c r="WUX35" s="536">
        <f>ROUND(Eigenmischungen!WVB46,1)</f>
        <v>0</v>
      </c>
      <c r="WUY35" s="536">
        <f>ROUND(Eigenmischungen!WVC46,1)</f>
        <v>0</v>
      </c>
      <c r="WUZ35" s="536">
        <f>ROUND(Eigenmischungen!WVD46,1)</f>
        <v>0</v>
      </c>
      <c r="WVA35" s="536">
        <f>ROUND(Eigenmischungen!WVE46,1)</f>
        <v>0</v>
      </c>
      <c r="WVB35" s="536">
        <f>ROUND(Eigenmischungen!WVF46,1)</f>
        <v>0</v>
      </c>
      <c r="WVC35" s="536">
        <f>ROUND(Eigenmischungen!WVG46,1)</f>
        <v>0</v>
      </c>
      <c r="WVD35" s="536">
        <f>ROUND(Eigenmischungen!WVH46,1)</f>
        <v>0</v>
      </c>
      <c r="WVE35" s="536">
        <f>ROUND(Eigenmischungen!WVI46,1)</f>
        <v>0</v>
      </c>
      <c r="WVF35" s="536">
        <f>ROUND(Eigenmischungen!WVJ46,1)</f>
        <v>0</v>
      </c>
      <c r="WVG35" s="536">
        <f>ROUND(Eigenmischungen!WVK46,1)</f>
        <v>0</v>
      </c>
      <c r="WVH35" s="536">
        <f>ROUND(Eigenmischungen!WVL46,1)</f>
        <v>0</v>
      </c>
      <c r="WVI35" s="536">
        <f>ROUND(Eigenmischungen!WVM46,1)</f>
        <v>0</v>
      </c>
      <c r="WVJ35" s="536">
        <f>ROUND(Eigenmischungen!WVN46,1)</f>
        <v>0</v>
      </c>
      <c r="WVK35" s="536">
        <f>ROUND(Eigenmischungen!WVO46,1)</f>
        <v>0</v>
      </c>
      <c r="WVL35" s="536">
        <f>ROUND(Eigenmischungen!WVP46,1)</f>
        <v>0</v>
      </c>
      <c r="WVM35" s="536">
        <f>ROUND(Eigenmischungen!WVQ46,1)</f>
        <v>0</v>
      </c>
      <c r="WVN35" s="536">
        <f>ROUND(Eigenmischungen!WVR46,1)</f>
        <v>0</v>
      </c>
      <c r="WVO35" s="536">
        <f>ROUND(Eigenmischungen!WVS46,1)</f>
        <v>0</v>
      </c>
      <c r="WVP35" s="536">
        <f>ROUND(Eigenmischungen!WVT46,1)</f>
        <v>0</v>
      </c>
      <c r="WVQ35" s="536">
        <f>ROUND(Eigenmischungen!WVU46,1)</f>
        <v>0</v>
      </c>
      <c r="WVR35" s="536">
        <f>ROUND(Eigenmischungen!WVV46,1)</f>
        <v>0</v>
      </c>
      <c r="WVS35" s="536">
        <f>ROUND(Eigenmischungen!WVW46,1)</f>
        <v>0</v>
      </c>
      <c r="WVT35" s="536">
        <f>ROUND(Eigenmischungen!WVX46,1)</f>
        <v>0</v>
      </c>
      <c r="WVU35" s="536">
        <f>ROUND(Eigenmischungen!WVY46,1)</f>
        <v>0</v>
      </c>
      <c r="WVV35" s="536">
        <f>ROUND(Eigenmischungen!WVZ46,1)</f>
        <v>0</v>
      </c>
      <c r="WVW35" s="536">
        <f>ROUND(Eigenmischungen!WWA46,1)</f>
        <v>0</v>
      </c>
      <c r="WVX35" s="536">
        <f>ROUND(Eigenmischungen!WWB46,1)</f>
        <v>0</v>
      </c>
      <c r="WVY35" s="536">
        <f>ROUND(Eigenmischungen!WWC46,1)</f>
        <v>0</v>
      </c>
      <c r="WVZ35" s="536">
        <f>ROUND(Eigenmischungen!WWD46,1)</f>
        <v>0</v>
      </c>
      <c r="WWA35" s="536">
        <f>ROUND(Eigenmischungen!WWE46,1)</f>
        <v>0</v>
      </c>
      <c r="WWB35" s="536">
        <f>ROUND(Eigenmischungen!WWF46,1)</f>
        <v>0</v>
      </c>
      <c r="WWC35" s="536">
        <f>ROUND(Eigenmischungen!WWG46,1)</f>
        <v>0</v>
      </c>
      <c r="WWD35" s="536">
        <f>ROUND(Eigenmischungen!WWH46,1)</f>
        <v>0</v>
      </c>
      <c r="WWE35" s="536">
        <f>ROUND(Eigenmischungen!WWI46,1)</f>
        <v>0</v>
      </c>
      <c r="WWF35" s="536">
        <f>ROUND(Eigenmischungen!WWJ46,1)</f>
        <v>0</v>
      </c>
      <c r="WWG35" s="536">
        <f>ROUND(Eigenmischungen!WWK46,1)</f>
        <v>0</v>
      </c>
      <c r="WWH35" s="536">
        <f>ROUND(Eigenmischungen!WWL46,1)</f>
        <v>0</v>
      </c>
      <c r="WWI35" s="536">
        <f>ROUND(Eigenmischungen!WWM46,1)</f>
        <v>0</v>
      </c>
      <c r="WWJ35" s="536">
        <f>ROUND(Eigenmischungen!WWN46,1)</f>
        <v>0</v>
      </c>
      <c r="WWK35" s="536">
        <f>ROUND(Eigenmischungen!WWO46,1)</f>
        <v>0</v>
      </c>
      <c r="WWL35" s="536">
        <f>ROUND(Eigenmischungen!WWP46,1)</f>
        <v>0</v>
      </c>
      <c r="WWM35" s="536">
        <f>ROUND(Eigenmischungen!WWQ46,1)</f>
        <v>0</v>
      </c>
      <c r="WWN35" s="536">
        <f>ROUND(Eigenmischungen!WWR46,1)</f>
        <v>0</v>
      </c>
      <c r="WWO35" s="536">
        <f>ROUND(Eigenmischungen!WWS46,1)</f>
        <v>0</v>
      </c>
      <c r="WWP35" s="536">
        <f>ROUND(Eigenmischungen!WWT46,1)</f>
        <v>0</v>
      </c>
      <c r="WWQ35" s="536">
        <f>ROUND(Eigenmischungen!WWU46,1)</f>
        <v>0</v>
      </c>
      <c r="WWR35" s="536">
        <f>ROUND(Eigenmischungen!WWV46,1)</f>
        <v>0</v>
      </c>
      <c r="WWS35" s="536">
        <f>ROUND(Eigenmischungen!WWW46,1)</f>
        <v>0</v>
      </c>
      <c r="WWT35" s="536">
        <f>ROUND(Eigenmischungen!WWX46,1)</f>
        <v>0</v>
      </c>
      <c r="WWU35" s="536">
        <f>ROUND(Eigenmischungen!WWY46,1)</f>
        <v>0</v>
      </c>
      <c r="WWV35" s="536">
        <f>ROUND(Eigenmischungen!WWZ46,1)</f>
        <v>0</v>
      </c>
      <c r="WWW35" s="536">
        <f>ROUND(Eigenmischungen!WXA46,1)</f>
        <v>0</v>
      </c>
      <c r="WWX35" s="536">
        <f>ROUND(Eigenmischungen!WXB46,1)</f>
        <v>0</v>
      </c>
      <c r="WWY35" s="536">
        <f>ROUND(Eigenmischungen!WXC46,1)</f>
        <v>0</v>
      </c>
      <c r="WWZ35" s="536">
        <f>ROUND(Eigenmischungen!WXD46,1)</f>
        <v>0</v>
      </c>
      <c r="WXA35" s="536">
        <f>ROUND(Eigenmischungen!WXE46,1)</f>
        <v>0</v>
      </c>
      <c r="WXB35" s="536">
        <f>ROUND(Eigenmischungen!WXF46,1)</f>
        <v>0</v>
      </c>
      <c r="WXC35" s="536">
        <f>ROUND(Eigenmischungen!WXG46,1)</f>
        <v>0</v>
      </c>
      <c r="WXD35" s="536">
        <f>ROUND(Eigenmischungen!WXH46,1)</f>
        <v>0</v>
      </c>
      <c r="WXE35" s="536">
        <f>ROUND(Eigenmischungen!WXI46,1)</f>
        <v>0</v>
      </c>
      <c r="WXF35" s="536">
        <f>ROUND(Eigenmischungen!WXJ46,1)</f>
        <v>0</v>
      </c>
      <c r="WXG35" s="536">
        <f>ROUND(Eigenmischungen!WXK46,1)</f>
        <v>0</v>
      </c>
      <c r="WXH35" s="536">
        <f>ROUND(Eigenmischungen!WXL46,1)</f>
        <v>0</v>
      </c>
      <c r="WXI35" s="536">
        <f>ROUND(Eigenmischungen!WXM46,1)</f>
        <v>0</v>
      </c>
      <c r="WXJ35" s="536">
        <f>ROUND(Eigenmischungen!WXN46,1)</f>
        <v>0</v>
      </c>
      <c r="WXK35" s="536">
        <f>ROUND(Eigenmischungen!WXO46,1)</f>
        <v>0</v>
      </c>
      <c r="WXL35" s="536">
        <f>ROUND(Eigenmischungen!WXP46,1)</f>
        <v>0</v>
      </c>
      <c r="WXM35" s="536">
        <f>ROUND(Eigenmischungen!WXQ46,1)</f>
        <v>0</v>
      </c>
      <c r="WXN35" s="536">
        <f>ROUND(Eigenmischungen!WXR46,1)</f>
        <v>0</v>
      </c>
      <c r="WXO35" s="536">
        <f>ROUND(Eigenmischungen!WXS46,1)</f>
        <v>0</v>
      </c>
      <c r="WXP35" s="536">
        <f>ROUND(Eigenmischungen!WXT46,1)</f>
        <v>0</v>
      </c>
      <c r="WXQ35" s="536">
        <f>ROUND(Eigenmischungen!WXU46,1)</f>
        <v>0</v>
      </c>
      <c r="WXR35" s="536">
        <f>ROUND(Eigenmischungen!WXV46,1)</f>
        <v>0</v>
      </c>
      <c r="WXS35" s="536">
        <f>ROUND(Eigenmischungen!WXW46,1)</f>
        <v>0</v>
      </c>
      <c r="WXT35" s="536">
        <f>ROUND(Eigenmischungen!WXX46,1)</f>
        <v>0</v>
      </c>
      <c r="WXU35" s="536">
        <f>ROUND(Eigenmischungen!WXY46,1)</f>
        <v>0</v>
      </c>
      <c r="WXV35" s="536">
        <f>ROUND(Eigenmischungen!WXZ46,1)</f>
        <v>0</v>
      </c>
      <c r="WXW35" s="536">
        <f>ROUND(Eigenmischungen!WYA46,1)</f>
        <v>0</v>
      </c>
      <c r="WXX35" s="536">
        <f>ROUND(Eigenmischungen!WYB46,1)</f>
        <v>0</v>
      </c>
      <c r="WXY35" s="536">
        <f>ROUND(Eigenmischungen!WYC46,1)</f>
        <v>0</v>
      </c>
      <c r="WXZ35" s="536">
        <f>ROUND(Eigenmischungen!WYD46,1)</f>
        <v>0</v>
      </c>
      <c r="WYA35" s="536">
        <f>ROUND(Eigenmischungen!WYE46,1)</f>
        <v>0</v>
      </c>
      <c r="WYB35" s="536">
        <f>ROUND(Eigenmischungen!WYF46,1)</f>
        <v>0</v>
      </c>
      <c r="WYC35" s="536">
        <f>ROUND(Eigenmischungen!WYG46,1)</f>
        <v>0</v>
      </c>
      <c r="WYD35" s="536">
        <f>ROUND(Eigenmischungen!WYH46,1)</f>
        <v>0</v>
      </c>
      <c r="WYE35" s="536">
        <f>ROUND(Eigenmischungen!WYI46,1)</f>
        <v>0</v>
      </c>
      <c r="WYF35" s="536">
        <f>ROUND(Eigenmischungen!WYJ46,1)</f>
        <v>0</v>
      </c>
      <c r="WYG35" s="536">
        <f>ROUND(Eigenmischungen!WYK46,1)</f>
        <v>0</v>
      </c>
      <c r="WYH35" s="536">
        <f>ROUND(Eigenmischungen!WYL46,1)</f>
        <v>0</v>
      </c>
      <c r="WYI35" s="536">
        <f>ROUND(Eigenmischungen!WYM46,1)</f>
        <v>0</v>
      </c>
      <c r="WYJ35" s="536">
        <f>ROUND(Eigenmischungen!WYN46,1)</f>
        <v>0</v>
      </c>
      <c r="WYK35" s="536">
        <f>ROUND(Eigenmischungen!WYO46,1)</f>
        <v>0</v>
      </c>
      <c r="WYL35" s="536">
        <f>ROUND(Eigenmischungen!WYP46,1)</f>
        <v>0</v>
      </c>
      <c r="WYM35" s="536">
        <f>ROUND(Eigenmischungen!WYQ46,1)</f>
        <v>0</v>
      </c>
      <c r="WYN35" s="536">
        <f>ROUND(Eigenmischungen!WYR46,1)</f>
        <v>0</v>
      </c>
      <c r="WYO35" s="536">
        <f>ROUND(Eigenmischungen!WYS46,1)</f>
        <v>0</v>
      </c>
      <c r="WYP35" s="536">
        <f>ROUND(Eigenmischungen!WYT46,1)</f>
        <v>0</v>
      </c>
      <c r="WYQ35" s="536">
        <f>ROUND(Eigenmischungen!WYU46,1)</f>
        <v>0</v>
      </c>
      <c r="WYR35" s="536">
        <f>ROUND(Eigenmischungen!WYV46,1)</f>
        <v>0</v>
      </c>
      <c r="WYS35" s="536">
        <f>ROUND(Eigenmischungen!WYW46,1)</f>
        <v>0</v>
      </c>
      <c r="WYT35" s="536">
        <f>ROUND(Eigenmischungen!WYX46,1)</f>
        <v>0</v>
      </c>
      <c r="WYU35" s="536">
        <f>ROUND(Eigenmischungen!WYY46,1)</f>
        <v>0</v>
      </c>
      <c r="WYV35" s="536">
        <f>ROUND(Eigenmischungen!WYZ46,1)</f>
        <v>0</v>
      </c>
      <c r="WYW35" s="536">
        <f>ROUND(Eigenmischungen!WZA46,1)</f>
        <v>0</v>
      </c>
      <c r="WYX35" s="536">
        <f>ROUND(Eigenmischungen!WZB46,1)</f>
        <v>0</v>
      </c>
      <c r="WYY35" s="536">
        <f>ROUND(Eigenmischungen!WZC46,1)</f>
        <v>0</v>
      </c>
      <c r="WYZ35" s="536">
        <f>ROUND(Eigenmischungen!WZD46,1)</f>
        <v>0</v>
      </c>
      <c r="WZA35" s="536">
        <f>ROUND(Eigenmischungen!WZE46,1)</f>
        <v>0</v>
      </c>
      <c r="WZB35" s="536">
        <f>ROUND(Eigenmischungen!WZF46,1)</f>
        <v>0</v>
      </c>
      <c r="WZC35" s="536">
        <f>ROUND(Eigenmischungen!WZG46,1)</f>
        <v>0</v>
      </c>
      <c r="WZD35" s="536">
        <f>ROUND(Eigenmischungen!WZH46,1)</f>
        <v>0</v>
      </c>
      <c r="WZE35" s="536">
        <f>ROUND(Eigenmischungen!WZI46,1)</f>
        <v>0</v>
      </c>
      <c r="WZF35" s="536">
        <f>ROUND(Eigenmischungen!WZJ46,1)</f>
        <v>0</v>
      </c>
      <c r="WZG35" s="536">
        <f>ROUND(Eigenmischungen!WZK46,1)</f>
        <v>0</v>
      </c>
      <c r="WZH35" s="536">
        <f>ROUND(Eigenmischungen!WZL46,1)</f>
        <v>0</v>
      </c>
      <c r="WZI35" s="536">
        <f>ROUND(Eigenmischungen!WZM46,1)</f>
        <v>0</v>
      </c>
      <c r="WZJ35" s="536">
        <f>ROUND(Eigenmischungen!WZN46,1)</f>
        <v>0</v>
      </c>
      <c r="WZK35" s="536">
        <f>ROUND(Eigenmischungen!WZO46,1)</f>
        <v>0</v>
      </c>
      <c r="WZL35" s="536">
        <f>ROUND(Eigenmischungen!WZP46,1)</f>
        <v>0</v>
      </c>
      <c r="WZM35" s="536">
        <f>ROUND(Eigenmischungen!WZQ46,1)</f>
        <v>0</v>
      </c>
      <c r="WZN35" s="536">
        <f>ROUND(Eigenmischungen!WZR46,1)</f>
        <v>0</v>
      </c>
      <c r="WZO35" s="536">
        <f>ROUND(Eigenmischungen!WZS46,1)</f>
        <v>0</v>
      </c>
      <c r="WZP35" s="536">
        <f>ROUND(Eigenmischungen!WZT46,1)</f>
        <v>0</v>
      </c>
      <c r="WZQ35" s="536">
        <f>ROUND(Eigenmischungen!WZU46,1)</f>
        <v>0</v>
      </c>
      <c r="WZR35" s="536">
        <f>ROUND(Eigenmischungen!WZV46,1)</f>
        <v>0</v>
      </c>
      <c r="WZS35" s="536">
        <f>ROUND(Eigenmischungen!WZW46,1)</f>
        <v>0</v>
      </c>
      <c r="WZT35" s="536">
        <f>ROUND(Eigenmischungen!WZX46,1)</f>
        <v>0</v>
      </c>
      <c r="WZU35" s="536">
        <f>ROUND(Eigenmischungen!WZY46,1)</f>
        <v>0</v>
      </c>
      <c r="WZV35" s="536">
        <f>ROUND(Eigenmischungen!WZZ46,1)</f>
        <v>0</v>
      </c>
      <c r="WZW35" s="536">
        <f>ROUND(Eigenmischungen!XAA46,1)</f>
        <v>0</v>
      </c>
      <c r="WZX35" s="536">
        <f>ROUND(Eigenmischungen!XAB46,1)</f>
        <v>0</v>
      </c>
      <c r="WZY35" s="536">
        <f>ROUND(Eigenmischungen!XAC46,1)</f>
        <v>0</v>
      </c>
      <c r="WZZ35" s="536">
        <f>ROUND(Eigenmischungen!XAD46,1)</f>
        <v>0</v>
      </c>
      <c r="XAA35" s="536">
        <f>ROUND(Eigenmischungen!XAE46,1)</f>
        <v>0</v>
      </c>
      <c r="XAB35" s="536">
        <f>ROUND(Eigenmischungen!XAF46,1)</f>
        <v>0</v>
      </c>
      <c r="XAC35" s="536">
        <f>ROUND(Eigenmischungen!XAG46,1)</f>
        <v>0</v>
      </c>
      <c r="XAD35" s="536">
        <f>ROUND(Eigenmischungen!XAH46,1)</f>
        <v>0</v>
      </c>
      <c r="XAE35" s="536">
        <f>ROUND(Eigenmischungen!XAI46,1)</f>
        <v>0</v>
      </c>
      <c r="XAF35" s="536">
        <f>ROUND(Eigenmischungen!XAJ46,1)</f>
        <v>0</v>
      </c>
      <c r="XAG35" s="536">
        <f>ROUND(Eigenmischungen!XAK46,1)</f>
        <v>0</v>
      </c>
      <c r="XAH35" s="536">
        <f>ROUND(Eigenmischungen!XAL46,1)</f>
        <v>0</v>
      </c>
      <c r="XAI35" s="536">
        <f>ROUND(Eigenmischungen!XAM46,1)</f>
        <v>0</v>
      </c>
      <c r="XAJ35" s="536">
        <f>ROUND(Eigenmischungen!XAN46,1)</f>
        <v>0</v>
      </c>
      <c r="XAK35" s="536">
        <f>ROUND(Eigenmischungen!XAO46,1)</f>
        <v>0</v>
      </c>
      <c r="XAL35" s="536">
        <f>ROUND(Eigenmischungen!XAP46,1)</f>
        <v>0</v>
      </c>
      <c r="XAM35" s="536">
        <f>ROUND(Eigenmischungen!XAQ46,1)</f>
        <v>0</v>
      </c>
      <c r="XAN35" s="536">
        <f>ROUND(Eigenmischungen!XAR46,1)</f>
        <v>0</v>
      </c>
      <c r="XAO35" s="536">
        <f>ROUND(Eigenmischungen!XAS46,1)</f>
        <v>0</v>
      </c>
      <c r="XAP35" s="536">
        <f>ROUND(Eigenmischungen!XAT46,1)</f>
        <v>0</v>
      </c>
      <c r="XAQ35" s="536">
        <f>ROUND(Eigenmischungen!XAU46,1)</f>
        <v>0</v>
      </c>
      <c r="XAR35" s="536">
        <f>ROUND(Eigenmischungen!XAV46,1)</f>
        <v>0</v>
      </c>
      <c r="XAS35" s="536">
        <f>ROUND(Eigenmischungen!XAW46,1)</f>
        <v>0</v>
      </c>
      <c r="XAT35" s="536">
        <f>ROUND(Eigenmischungen!XAX46,1)</f>
        <v>0</v>
      </c>
      <c r="XAU35" s="536">
        <f>ROUND(Eigenmischungen!XAY46,1)</f>
        <v>0</v>
      </c>
      <c r="XAV35" s="536">
        <f>ROUND(Eigenmischungen!XAZ46,1)</f>
        <v>0</v>
      </c>
      <c r="XAW35" s="536">
        <f>ROUND(Eigenmischungen!XBA46,1)</f>
        <v>0</v>
      </c>
      <c r="XAX35" s="536">
        <f>ROUND(Eigenmischungen!XBB46,1)</f>
        <v>0</v>
      </c>
      <c r="XAY35" s="536">
        <f>ROUND(Eigenmischungen!XBC46,1)</f>
        <v>0</v>
      </c>
      <c r="XAZ35" s="536">
        <f>ROUND(Eigenmischungen!XBD46,1)</f>
        <v>0</v>
      </c>
      <c r="XBA35" s="536">
        <f>ROUND(Eigenmischungen!XBE46,1)</f>
        <v>0</v>
      </c>
      <c r="XBB35" s="536">
        <f>ROUND(Eigenmischungen!XBF46,1)</f>
        <v>0</v>
      </c>
      <c r="XBC35" s="536">
        <f>ROUND(Eigenmischungen!XBG46,1)</f>
        <v>0</v>
      </c>
      <c r="XBD35" s="536">
        <f>ROUND(Eigenmischungen!XBH46,1)</f>
        <v>0</v>
      </c>
      <c r="XBE35" s="536">
        <f>ROUND(Eigenmischungen!XBI46,1)</f>
        <v>0</v>
      </c>
      <c r="XBF35" s="536">
        <f>ROUND(Eigenmischungen!XBJ46,1)</f>
        <v>0</v>
      </c>
      <c r="XBG35" s="536">
        <f>ROUND(Eigenmischungen!XBK46,1)</f>
        <v>0</v>
      </c>
      <c r="XBH35" s="536">
        <f>ROUND(Eigenmischungen!XBL46,1)</f>
        <v>0</v>
      </c>
      <c r="XBI35" s="536">
        <f>ROUND(Eigenmischungen!XBM46,1)</f>
        <v>0</v>
      </c>
      <c r="XBJ35" s="536">
        <f>ROUND(Eigenmischungen!XBN46,1)</f>
        <v>0</v>
      </c>
      <c r="XBK35" s="536">
        <f>ROUND(Eigenmischungen!XBO46,1)</f>
        <v>0</v>
      </c>
      <c r="XBL35" s="536">
        <f>ROUND(Eigenmischungen!XBP46,1)</f>
        <v>0</v>
      </c>
      <c r="XBM35" s="536">
        <f>ROUND(Eigenmischungen!XBQ46,1)</f>
        <v>0</v>
      </c>
      <c r="XBN35" s="536">
        <f>ROUND(Eigenmischungen!XBR46,1)</f>
        <v>0</v>
      </c>
      <c r="XBO35" s="536">
        <f>ROUND(Eigenmischungen!XBS46,1)</f>
        <v>0</v>
      </c>
      <c r="XBP35" s="536">
        <f>ROUND(Eigenmischungen!XBT46,1)</f>
        <v>0</v>
      </c>
      <c r="XBQ35" s="536">
        <f>ROUND(Eigenmischungen!XBU46,1)</f>
        <v>0</v>
      </c>
      <c r="XBR35" s="536">
        <f>ROUND(Eigenmischungen!XBV46,1)</f>
        <v>0</v>
      </c>
      <c r="XBS35" s="536">
        <f>ROUND(Eigenmischungen!XBW46,1)</f>
        <v>0</v>
      </c>
      <c r="XBT35" s="536">
        <f>ROUND(Eigenmischungen!XBX46,1)</f>
        <v>0</v>
      </c>
      <c r="XBU35" s="536">
        <f>ROUND(Eigenmischungen!XBY46,1)</f>
        <v>0</v>
      </c>
      <c r="XBV35" s="536">
        <f>ROUND(Eigenmischungen!XBZ46,1)</f>
        <v>0</v>
      </c>
      <c r="XBW35" s="536">
        <f>ROUND(Eigenmischungen!XCA46,1)</f>
        <v>0</v>
      </c>
      <c r="XBX35" s="536">
        <f>ROUND(Eigenmischungen!XCB46,1)</f>
        <v>0</v>
      </c>
      <c r="XBY35" s="536">
        <f>ROUND(Eigenmischungen!XCC46,1)</f>
        <v>0</v>
      </c>
      <c r="XBZ35" s="536">
        <f>ROUND(Eigenmischungen!XCD46,1)</f>
        <v>0</v>
      </c>
      <c r="XCA35" s="536">
        <f>ROUND(Eigenmischungen!XCE46,1)</f>
        <v>0</v>
      </c>
      <c r="XCB35" s="536">
        <f>ROUND(Eigenmischungen!XCF46,1)</f>
        <v>0</v>
      </c>
      <c r="XCC35" s="536">
        <f>ROUND(Eigenmischungen!XCG46,1)</f>
        <v>0</v>
      </c>
      <c r="XCD35" s="536">
        <f>ROUND(Eigenmischungen!XCH46,1)</f>
        <v>0</v>
      </c>
      <c r="XCE35" s="536">
        <f>ROUND(Eigenmischungen!XCI46,1)</f>
        <v>0</v>
      </c>
      <c r="XCF35" s="536">
        <f>ROUND(Eigenmischungen!XCJ46,1)</f>
        <v>0</v>
      </c>
      <c r="XCG35" s="536">
        <f>ROUND(Eigenmischungen!XCK46,1)</f>
        <v>0</v>
      </c>
      <c r="XCH35" s="536">
        <f>ROUND(Eigenmischungen!XCL46,1)</f>
        <v>0</v>
      </c>
      <c r="XCI35" s="536">
        <f>ROUND(Eigenmischungen!XCM46,1)</f>
        <v>0</v>
      </c>
      <c r="XCJ35" s="536">
        <f>ROUND(Eigenmischungen!XCN46,1)</f>
        <v>0</v>
      </c>
      <c r="XCK35" s="536">
        <f>ROUND(Eigenmischungen!XCO46,1)</f>
        <v>0</v>
      </c>
      <c r="XCL35" s="536">
        <f>ROUND(Eigenmischungen!XCP46,1)</f>
        <v>0</v>
      </c>
      <c r="XCM35" s="536">
        <f>ROUND(Eigenmischungen!XCQ46,1)</f>
        <v>0</v>
      </c>
      <c r="XCN35" s="536">
        <f>ROUND(Eigenmischungen!XCR46,1)</f>
        <v>0</v>
      </c>
      <c r="XCO35" s="536">
        <f>ROUND(Eigenmischungen!XCS46,1)</f>
        <v>0</v>
      </c>
      <c r="XCP35" s="536">
        <f>ROUND(Eigenmischungen!XCT46,1)</f>
        <v>0</v>
      </c>
      <c r="XCQ35" s="536">
        <f>ROUND(Eigenmischungen!XCU46,1)</f>
        <v>0</v>
      </c>
      <c r="XCR35" s="536">
        <f>ROUND(Eigenmischungen!XCV46,1)</f>
        <v>0</v>
      </c>
      <c r="XCS35" s="536">
        <f>ROUND(Eigenmischungen!XCW46,1)</f>
        <v>0</v>
      </c>
      <c r="XCT35" s="536">
        <f>ROUND(Eigenmischungen!XCX46,1)</f>
        <v>0</v>
      </c>
      <c r="XCU35" s="536">
        <f>ROUND(Eigenmischungen!XCY46,1)</f>
        <v>0</v>
      </c>
      <c r="XCV35" s="536">
        <f>ROUND(Eigenmischungen!XCZ46,1)</f>
        <v>0</v>
      </c>
      <c r="XCW35" s="536">
        <f>ROUND(Eigenmischungen!XDA46,1)</f>
        <v>0</v>
      </c>
      <c r="XCX35" s="536">
        <f>ROUND(Eigenmischungen!XDB46,1)</f>
        <v>0</v>
      </c>
      <c r="XCY35" s="536">
        <f>ROUND(Eigenmischungen!XDC46,1)</f>
        <v>0</v>
      </c>
      <c r="XCZ35" s="536">
        <f>ROUND(Eigenmischungen!XDD46,1)</f>
        <v>0</v>
      </c>
      <c r="XDA35" s="536">
        <f>ROUND(Eigenmischungen!XDE46,1)</f>
        <v>0</v>
      </c>
      <c r="XDB35" s="536">
        <f>ROUND(Eigenmischungen!XDF46,1)</f>
        <v>0</v>
      </c>
      <c r="XDC35" s="536">
        <f>ROUND(Eigenmischungen!XDG46,1)</f>
        <v>0</v>
      </c>
      <c r="XDD35" s="536">
        <f>ROUND(Eigenmischungen!XDH46,1)</f>
        <v>0</v>
      </c>
      <c r="XDE35" s="536">
        <f>ROUND(Eigenmischungen!XDI46,1)</f>
        <v>0</v>
      </c>
      <c r="XDF35" s="536">
        <f>ROUND(Eigenmischungen!XDJ46,1)</f>
        <v>0</v>
      </c>
      <c r="XDG35" s="536">
        <f>ROUND(Eigenmischungen!XDK46,1)</f>
        <v>0</v>
      </c>
      <c r="XDH35" s="536">
        <f>ROUND(Eigenmischungen!XDL46,1)</f>
        <v>0</v>
      </c>
      <c r="XDI35" s="536">
        <f>ROUND(Eigenmischungen!XDM46,1)</f>
        <v>0</v>
      </c>
      <c r="XDJ35" s="536">
        <f>ROUND(Eigenmischungen!XDN46,1)</f>
        <v>0</v>
      </c>
      <c r="XDK35" s="536">
        <f>ROUND(Eigenmischungen!XDO46,1)</f>
        <v>0</v>
      </c>
      <c r="XDL35" s="536">
        <f>ROUND(Eigenmischungen!XDP46,1)</f>
        <v>0</v>
      </c>
      <c r="XDM35" s="536">
        <f>ROUND(Eigenmischungen!XDQ46,1)</f>
        <v>0</v>
      </c>
      <c r="XDN35" s="536">
        <f>ROUND(Eigenmischungen!XDR46,1)</f>
        <v>0</v>
      </c>
      <c r="XDO35" s="536">
        <f>ROUND(Eigenmischungen!XDS46,1)</f>
        <v>0</v>
      </c>
      <c r="XDP35" s="536">
        <f>ROUND(Eigenmischungen!XDT46,1)</f>
        <v>0</v>
      </c>
      <c r="XDQ35" s="536">
        <f>ROUND(Eigenmischungen!XDU46,1)</f>
        <v>0</v>
      </c>
      <c r="XDR35" s="536">
        <f>ROUND(Eigenmischungen!XDV46,1)</f>
        <v>0</v>
      </c>
      <c r="XDS35" s="536">
        <f>ROUND(Eigenmischungen!XDW46,1)</f>
        <v>0</v>
      </c>
      <c r="XDT35" s="536">
        <f>ROUND(Eigenmischungen!XDX46,1)</f>
        <v>0</v>
      </c>
      <c r="XDU35" s="536">
        <f>ROUND(Eigenmischungen!XDY46,1)</f>
        <v>0</v>
      </c>
      <c r="XDV35" s="536">
        <f>ROUND(Eigenmischungen!XDZ46,1)</f>
        <v>0</v>
      </c>
      <c r="XDW35" s="536">
        <f>ROUND(Eigenmischungen!XEA46,1)</f>
        <v>0</v>
      </c>
      <c r="XDX35" s="536">
        <f>ROUND(Eigenmischungen!XEB46,1)</f>
        <v>0</v>
      </c>
      <c r="XDY35" s="536">
        <f>ROUND(Eigenmischungen!XEC46,1)</f>
        <v>0</v>
      </c>
      <c r="XDZ35" s="536">
        <f>ROUND(Eigenmischungen!XED46,1)</f>
        <v>0</v>
      </c>
      <c r="XEA35" s="536">
        <f>ROUND(Eigenmischungen!XEE46,1)</f>
        <v>0</v>
      </c>
      <c r="XEB35" s="536">
        <f>ROUND(Eigenmischungen!XEF46,1)</f>
        <v>0</v>
      </c>
      <c r="XEC35" s="536">
        <f>ROUND(Eigenmischungen!XEG46,1)</f>
        <v>0</v>
      </c>
      <c r="XED35" s="536">
        <f>ROUND(Eigenmischungen!XEH46,1)</f>
        <v>0</v>
      </c>
      <c r="XEE35" s="536">
        <f>ROUND(Eigenmischungen!XEI46,1)</f>
        <v>0</v>
      </c>
      <c r="XEF35" s="536">
        <f>ROUND(Eigenmischungen!XEJ46,1)</f>
        <v>0</v>
      </c>
      <c r="XEG35" s="536">
        <f>ROUND(Eigenmischungen!XEK46,1)</f>
        <v>0</v>
      </c>
      <c r="XEH35" s="536">
        <f>ROUND(Eigenmischungen!XEL46,1)</f>
        <v>0</v>
      </c>
      <c r="XEI35" s="536">
        <f>ROUND(Eigenmischungen!XEM46,1)</f>
        <v>0</v>
      </c>
      <c r="XEJ35" s="536">
        <f>ROUND(Eigenmischungen!XEN46,1)</f>
        <v>0</v>
      </c>
      <c r="XEK35" s="536">
        <f>ROUND(Eigenmischungen!XEO46,1)</f>
        <v>0</v>
      </c>
      <c r="XEL35" s="536">
        <f>ROUND(Eigenmischungen!XEP46,1)</f>
        <v>0</v>
      </c>
      <c r="XEM35" s="536">
        <f>ROUND(Eigenmischungen!XEQ46,1)</f>
        <v>0</v>
      </c>
      <c r="XEN35" s="536">
        <f>ROUND(Eigenmischungen!XER46,1)</f>
        <v>0</v>
      </c>
      <c r="XEO35" s="536">
        <f>ROUND(Eigenmischungen!XES46,1)</f>
        <v>0</v>
      </c>
      <c r="XEP35" s="536">
        <f>ROUND(Eigenmischungen!XET46,1)</f>
        <v>0</v>
      </c>
      <c r="XEQ35" s="536">
        <f>ROUND(Eigenmischungen!XEU46,1)</f>
        <v>0</v>
      </c>
      <c r="XER35" s="536">
        <f>ROUND(Eigenmischungen!XEV46,1)</f>
        <v>0</v>
      </c>
      <c r="XES35" s="536">
        <f>ROUND(Eigenmischungen!XEW46,1)</f>
        <v>0</v>
      </c>
      <c r="XET35" s="536">
        <f>ROUND(Eigenmischungen!XEX46,1)</f>
        <v>0</v>
      </c>
      <c r="XEU35" s="536">
        <f>ROUND(Eigenmischungen!XEY46,1)</f>
        <v>0</v>
      </c>
      <c r="XEV35" s="536">
        <f>ROUND(Eigenmischungen!XEZ46,1)</f>
        <v>0</v>
      </c>
      <c r="XEW35" s="536">
        <f>ROUND(Eigenmischungen!XFA46,1)</f>
        <v>0</v>
      </c>
      <c r="XEX35" s="536">
        <f>ROUND(Eigenmischungen!XFB46,1)</f>
        <v>0</v>
      </c>
      <c r="XEY35" s="536">
        <f>ROUND(Eigenmischungen!XFC46,1)</f>
        <v>0</v>
      </c>
      <c r="XEZ35" s="536">
        <f>ROUND(Eigenmischungen!XFD46,1)</f>
        <v>0</v>
      </c>
      <c r="XFA35" s="536" t="e">
        <f>ROUND(Eigenmischungen!#REF!,1)</f>
        <v>#REF!</v>
      </c>
      <c r="XFB35" s="536" t="e">
        <f>ROUND(Eigenmischungen!#REF!,1)</f>
        <v>#REF!</v>
      </c>
      <c r="XFC35" s="536" t="e">
        <f>ROUND(Eigenmischungen!#REF!,1)</f>
        <v>#REF!</v>
      </c>
      <c r="XFD35" s="536" t="e">
        <f>ROUND(Eigenmischungen!#REF!,1)</f>
        <v>#REF!</v>
      </c>
    </row>
    <row r="36" spans="1:16384" s="506" customFormat="1" ht="17.25" customHeight="1" x14ac:dyDescent="0.2">
      <c r="A36" s="501"/>
      <c r="B36" s="558" t="str">
        <f>Eigenmischungen!AB2</f>
        <v>Mischung ...</v>
      </c>
      <c r="C36" s="559">
        <f>ROUND(Eigenmischungen!AB26*10,-1)</f>
        <v>0</v>
      </c>
      <c r="D36" s="536">
        <f>ROUND(Eigenmischungen!AB27,1)</f>
        <v>0</v>
      </c>
      <c r="E36" s="536">
        <f>ROUND(Eigenmischungen!AB28,1)</f>
        <v>0</v>
      </c>
      <c r="F36" s="560">
        <f>ROUND(Eigenmischungen!AB29,0)</f>
        <v>0</v>
      </c>
      <c r="G36" s="561">
        <f>ROUND(Eigenmischungen!AB30,2)</f>
        <v>0</v>
      </c>
      <c r="H36" s="539">
        <f>ROUND(Eigenmischungen!AB31,0)</f>
        <v>0</v>
      </c>
      <c r="I36" s="536">
        <f>ROUND(Eigenmischungen!AB32,1)</f>
        <v>0</v>
      </c>
      <c r="J36" s="536">
        <v>-0.01</v>
      </c>
      <c r="K36" s="539">
        <f>ROUND(Eigenmischungen!AB34,0)</f>
        <v>0</v>
      </c>
      <c r="L36" s="539">
        <f>ROUND(Eigenmischungen!AB35,0)</f>
        <v>0</v>
      </c>
      <c r="M36" s="539">
        <f>ROUND(Eigenmischungen!AB36,0)</f>
        <v>0</v>
      </c>
      <c r="N36" s="539">
        <f>ROUND(Eigenmischungen!AB37,0)</f>
        <v>0</v>
      </c>
      <c r="O36" s="539">
        <f>ROUND(Eigenmischungen!AB38,0)</f>
        <v>0</v>
      </c>
      <c r="P36" s="539">
        <f>ROUND(Eigenmischungen!AB39,0)</f>
        <v>0</v>
      </c>
      <c r="Q36" s="539">
        <f>ROUND(Eigenmischungen!AB40,0)</f>
        <v>0</v>
      </c>
      <c r="R36" s="561">
        <f>ROUND(Eigenmischungen!AB41,2)</f>
        <v>0</v>
      </c>
      <c r="S36" s="559">
        <f>ROUND(Eigenmischungen!AB42,0)</f>
        <v>0</v>
      </c>
      <c r="T36" s="536">
        <f>ROUND(Eigenmischungen!AB43,1)</f>
        <v>0</v>
      </c>
      <c r="U36" s="536">
        <f>ROUND(Eigenmischungen!AB44,1)</f>
        <v>0</v>
      </c>
      <c r="V36" s="536">
        <f>ROUND(Eigenmischungen!AB45,1)</f>
        <v>0</v>
      </c>
      <c r="W36" s="536">
        <f>ROUND(Eigenmischungen!AB46,1)</f>
        <v>0</v>
      </c>
      <c r="X36" s="1249">
        <f>ROUND(Eigenmischungen!AB47,1)</f>
        <v>0</v>
      </c>
      <c r="Y36" s="536">
        <f>ROUND(Eigenmischungen!AB48,1)</f>
        <v>0</v>
      </c>
      <c r="Z36" s="536">
        <f>ROUND(Eigenmischungen!AE46,1)</f>
        <v>0</v>
      </c>
      <c r="AA36" s="536">
        <f>ROUND(Eigenmischungen!AF46,1)</f>
        <v>0</v>
      </c>
      <c r="AB36" s="536">
        <f>ROUND(Eigenmischungen!AG46,1)</f>
        <v>0</v>
      </c>
      <c r="AC36" s="536">
        <f>ROUND(Eigenmischungen!AH46,1)</f>
        <v>0</v>
      </c>
      <c r="AD36" s="536">
        <f>ROUND(Eigenmischungen!AI46,1)</f>
        <v>0</v>
      </c>
      <c r="AE36" s="536">
        <f>ROUND(Eigenmischungen!AJ46,1)</f>
        <v>0</v>
      </c>
      <c r="AF36" s="536">
        <f>ROUND(Eigenmischungen!AK46,1)</f>
        <v>0</v>
      </c>
      <c r="AG36" s="536">
        <f>ROUND(Eigenmischungen!AL46,1)</f>
        <v>0</v>
      </c>
      <c r="AH36" s="536">
        <f>ROUND(Eigenmischungen!AM46,1)</f>
        <v>0</v>
      </c>
      <c r="AI36" s="536">
        <f>ROUND(Eigenmischungen!AN46,1)</f>
        <v>0</v>
      </c>
      <c r="AJ36" s="536">
        <f>ROUND(Eigenmischungen!AO46,1)</f>
        <v>0</v>
      </c>
      <c r="AK36" s="536">
        <f>ROUND(Eigenmischungen!AP46,1)</f>
        <v>0</v>
      </c>
      <c r="AL36" s="536">
        <f>ROUND(Eigenmischungen!AQ46,1)</f>
        <v>0</v>
      </c>
      <c r="AM36" s="536">
        <f>ROUND(Eigenmischungen!AR46,1)</f>
        <v>0</v>
      </c>
      <c r="AN36" s="536">
        <f>ROUND(Eigenmischungen!AS46,1)</f>
        <v>0</v>
      </c>
      <c r="AO36" s="536">
        <f>ROUND(Eigenmischungen!AT46,1)</f>
        <v>0</v>
      </c>
      <c r="AP36" s="536">
        <f>ROUND(Eigenmischungen!AU46,1)</f>
        <v>0</v>
      </c>
      <c r="AQ36" s="536">
        <f>ROUND(Eigenmischungen!AV46,1)</f>
        <v>0</v>
      </c>
      <c r="AR36" s="536">
        <f>ROUND(Eigenmischungen!AW46,1)</f>
        <v>0</v>
      </c>
      <c r="AS36" s="536">
        <f>ROUND(Eigenmischungen!AX46,1)</f>
        <v>0</v>
      </c>
      <c r="AT36" s="536">
        <f>ROUND(Eigenmischungen!AY46,1)</f>
        <v>0</v>
      </c>
      <c r="AU36" s="536">
        <f>ROUND(Eigenmischungen!AZ46,1)</f>
        <v>0</v>
      </c>
      <c r="AV36" s="536">
        <f>ROUND(Eigenmischungen!BA46,1)</f>
        <v>0</v>
      </c>
      <c r="AW36" s="536">
        <f>ROUND(Eigenmischungen!BB46,1)</f>
        <v>0</v>
      </c>
      <c r="AX36" s="536">
        <f>ROUND(Eigenmischungen!BC46,1)</f>
        <v>0</v>
      </c>
      <c r="AY36" s="536">
        <f>ROUND(Eigenmischungen!BD46,1)</f>
        <v>0</v>
      </c>
      <c r="AZ36" s="536">
        <f>ROUND(Eigenmischungen!BE46,1)</f>
        <v>0</v>
      </c>
      <c r="BA36" s="536">
        <f>ROUND(Eigenmischungen!BF46,1)</f>
        <v>0</v>
      </c>
      <c r="BB36" s="536">
        <f>ROUND(Eigenmischungen!BG46,1)</f>
        <v>0</v>
      </c>
      <c r="BC36" s="536">
        <f>ROUND(Eigenmischungen!BH46,1)</f>
        <v>0</v>
      </c>
      <c r="BD36" s="536">
        <f>ROUND(Eigenmischungen!BI46,1)</f>
        <v>0</v>
      </c>
      <c r="BE36" s="536">
        <f>ROUND(Eigenmischungen!BJ46,1)</f>
        <v>0</v>
      </c>
      <c r="BF36" s="536">
        <f>ROUND(Eigenmischungen!BK46,1)</f>
        <v>0</v>
      </c>
      <c r="BG36" s="536">
        <f>ROUND(Eigenmischungen!BL46,1)</f>
        <v>0</v>
      </c>
      <c r="BH36" s="536">
        <f>ROUND(Eigenmischungen!BM46,1)</f>
        <v>0</v>
      </c>
      <c r="BI36" s="536">
        <f>ROUND(Eigenmischungen!BN46,1)</f>
        <v>0</v>
      </c>
      <c r="BJ36" s="536">
        <f>ROUND(Eigenmischungen!BO46,1)</f>
        <v>0</v>
      </c>
      <c r="BK36" s="536">
        <f>ROUND(Eigenmischungen!BP46,1)</f>
        <v>0</v>
      </c>
      <c r="BL36" s="536">
        <f>ROUND(Eigenmischungen!BQ46,1)</f>
        <v>0</v>
      </c>
      <c r="BM36" s="536">
        <f>ROUND(Eigenmischungen!BR46,1)</f>
        <v>0</v>
      </c>
      <c r="BN36" s="536">
        <f>ROUND(Eigenmischungen!BS46,1)</f>
        <v>0</v>
      </c>
      <c r="BO36" s="536">
        <f>ROUND(Eigenmischungen!BT46,1)</f>
        <v>0</v>
      </c>
      <c r="BP36" s="536">
        <f>ROUND(Eigenmischungen!BU46,1)</f>
        <v>0</v>
      </c>
      <c r="BQ36" s="536">
        <f>ROUND(Eigenmischungen!BV46,1)</f>
        <v>0</v>
      </c>
      <c r="BR36" s="536">
        <f>ROUND(Eigenmischungen!BW46,1)</f>
        <v>0</v>
      </c>
      <c r="BS36" s="536">
        <f>ROUND(Eigenmischungen!BX46,1)</f>
        <v>0</v>
      </c>
      <c r="BT36" s="536">
        <f>ROUND(Eigenmischungen!BY46,1)</f>
        <v>0</v>
      </c>
      <c r="BU36" s="536">
        <f>ROUND(Eigenmischungen!BZ46,1)</f>
        <v>0</v>
      </c>
      <c r="BV36" s="536">
        <f>ROUND(Eigenmischungen!CA46,1)</f>
        <v>0</v>
      </c>
      <c r="BW36" s="536">
        <f>ROUND(Eigenmischungen!CB46,1)</f>
        <v>0</v>
      </c>
      <c r="BX36" s="536">
        <f>ROUND(Eigenmischungen!CC46,1)</f>
        <v>0</v>
      </c>
      <c r="BY36" s="536">
        <f>ROUND(Eigenmischungen!CD46,1)</f>
        <v>0</v>
      </c>
      <c r="BZ36" s="536">
        <f>ROUND(Eigenmischungen!CE46,1)</f>
        <v>0</v>
      </c>
      <c r="CA36" s="536">
        <f>ROUND(Eigenmischungen!CF46,1)</f>
        <v>0</v>
      </c>
      <c r="CB36" s="536">
        <f>ROUND(Eigenmischungen!CG46,1)</f>
        <v>0</v>
      </c>
      <c r="CC36" s="536">
        <f>ROUND(Eigenmischungen!CH46,1)</f>
        <v>0</v>
      </c>
      <c r="CD36" s="536">
        <f>ROUND(Eigenmischungen!CI46,1)</f>
        <v>0</v>
      </c>
      <c r="CE36" s="536">
        <f>ROUND(Eigenmischungen!CJ46,1)</f>
        <v>0</v>
      </c>
      <c r="CF36" s="536">
        <f>ROUND(Eigenmischungen!CK46,1)</f>
        <v>0</v>
      </c>
      <c r="CG36" s="536">
        <f>ROUND(Eigenmischungen!CL46,1)</f>
        <v>0</v>
      </c>
      <c r="CH36" s="536">
        <f>ROUND(Eigenmischungen!CM46,1)</f>
        <v>0</v>
      </c>
      <c r="CI36" s="536">
        <f>ROUND(Eigenmischungen!CN46,1)</f>
        <v>0</v>
      </c>
      <c r="CJ36" s="536">
        <f>ROUND(Eigenmischungen!CO46,1)</f>
        <v>0</v>
      </c>
      <c r="CK36" s="536">
        <f>ROUND(Eigenmischungen!CP46,1)</f>
        <v>0</v>
      </c>
      <c r="CL36" s="536">
        <f>ROUND(Eigenmischungen!CQ46,1)</f>
        <v>0</v>
      </c>
      <c r="CM36" s="536">
        <f>ROUND(Eigenmischungen!CR46,1)</f>
        <v>0</v>
      </c>
      <c r="CN36" s="536">
        <f>ROUND(Eigenmischungen!CS46,1)</f>
        <v>0</v>
      </c>
      <c r="CO36" s="536">
        <f>ROUND(Eigenmischungen!CT46,1)</f>
        <v>0</v>
      </c>
      <c r="CP36" s="536">
        <f>ROUND(Eigenmischungen!CU46,1)</f>
        <v>0</v>
      </c>
      <c r="CQ36" s="536">
        <f>ROUND(Eigenmischungen!CV46,1)</f>
        <v>0</v>
      </c>
      <c r="CR36" s="536">
        <f>ROUND(Eigenmischungen!CW46,1)</f>
        <v>0</v>
      </c>
      <c r="CS36" s="536">
        <f>ROUND(Eigenmischungen!CX46,1)</f>
        <v>0</v>
      </c>
      <c r="CT36" s="536">
        <f>ROUND(Eigenmischungen!CY46,1)</f>
        <v>0</v>
      </c>
      <c r="CU36" s="536">
        <f>ROUND(Eigenmischungen!CZ46,1)</f>
        <v>0</v>
      </c>
      <c r="CV36" s="536">
        <f>ROUND(Eigenmischungen!DA46,1)</f>
        <v>0</v>
      </c>
      <c r="CW36" s="536">
        <f>ROUND(Eigenmischungen!DB46,1)</f>
        <v>0</v>
      </c>
      <c r="CX36" s="536">
        <f>ROUND(Eigenmischungen!DC46,1)</f>
        <v>0</v>
      </c>
      <c r="CY36" s="536">
        <f>ROUND(Eigenmischungen!DD46,1)</f>
        <v>0</v>
      </c>
      <c r="CZ36" s="536">
        <f>ROUND(Eigenmischungen!DE46,1)</f>
        <v>0</v>
      </c>
      <c r="DA36" s="536">
        <f>ROUND(Eigenmischungen!DF46,1)</f>
        <v>0</v>
      </c>
      <c r="DB36" s="536">
        <f>ROUND(Eigenmischungen!DG46,1)</f>
        <v>0</v>
      </c>
      <c r="DC36" s="536">
        <f>ROUND(Eigenmischungen!DH46,1)</f>
        <v>0</v>
      </c>
      <c r="DD36" s="536">
        <f>ROUND(Eigenmischungen!DI46,1)</f>
        <v>0</v>
      </c>
      <c r="DE36" s="536">
        <f>ROUND(Eigenmischungen!DJ46,1)</f>
        <v>0</v>
      </c>
      <c r="DF36" s="536">
        <f>ROUND(Eigenmischungen!DK46,1)</f>
        <v>0</v>
      </c>
      <c r="DG36" s="536">
        <f>ROUND(Eigenmischungen!DL46,1)</f>
        <v>0</v>
      </c>
      <c r="DH36" s="536">
        <f>ROUND(Eigenmischungen!DM46,1)</f>
        <v>0</v>
      </c>
      <c r="DI36" s="536">
        <f>ROUND(Eigenmischungen!DN46,1)</f>
        <v>0</v>
      </c>
      <c r="DJ36" s="536">
        <f>ROUND(Eigenmischungen!DO46,1)</f>
        <v>0</v>
      </c>
      <c r="DK36" s="536">
        <f>ROUND(Eigenmischungen!DP46,1)</f>
        <v>0</v>
      </c>
      <c r="DL36" s="536">
        <f>ROUND(Eigenmischungen!DQ46,1)</f>
        <v>0</v>
      </c>
      <c r="DM36" s="536">
        <f>ROUND(Eigenmischungen!DR46,1)</f>
        <v>0</v>
      </c>
      <c r="DN36" s="536">
        <f>ROUND(Eigenmischungen!DS46,1)</f>
        <v>0</v>
      </c>
      <c r="DO36" s="536">
        <f>ROUND(Eigenmischungen!DT46,1)</f>
        <v>0</v>
      </c>
      <c r="DP36" s="536">
        <f>ROUND(Eigenmischungen!DU46,1)</f>
        <v>0</v>
      </c>
      <c r="DQ36" s="536">
        <f>ROUND(Eigenmischungen!DV46,1)</f>
        <v>0</v>
      </c>
      <c r="DR36" s="536">
        <f>ROUND(Eigenmischungen!DW46,1)</f>
        <v>0</v>
      </c>
      <c r="DS36" s="536">
        <f>ROUND(Eigenmischungen!DX46,1)</f>
        <v>0</v>
      </c>
      <c r="DT36" s="536">
        <f>ROUND(Eigenmischungen!DY46,1)</f>
        <v>0</v>
      </c>
      <c r="DU36" s="536">
        <f>ROUND(Eigenmischungen!DZ46,1)</f>
        <v>0</v>
      </c>
      <c r="DV36" s="536">
        <f>ROUND(Eigenmischungen!EA46,1)</f>
        <v>0</v>
      </c>
      <c r="DW36" s="536">
        <f>ROUND(Eigenmischungen!EB46,1)</f>
        <v>0</v>
      </c>
      <c r="DX36" s="536">
        <f>ROUND(Eigenmischungen!EC46,1)</f>
        <v>0</v>
      </c>
      <c r="DY36" s="536">
        <f>ROUND(Eigenmischungen!ED46,1)</f>
        <v>0</v>
      </c>
      <c r="DZ36" s="536">
        <f>ROUND(Eigenmischungen!EE46,1)</f>
        <v>0</v>
      </c>
      <c r="EA36" s="536">
        <f>ROUND(Eigenmischungen!EF46,1)</f>
        <v>0</v>
      </c>
      <c r="EB36" s="536">
        <f>ROUND(Eigenmischungen!EG46,1)</f>
        <v>0</v>
      </c>
      <c r="EC36" s="536">
        <f>ROUND(Eigenmischungen!EH46,1)</f>
        <v>0</v>
      </c>
      <c r="ED36" s="536">
        <f>ROUND(Eigenmischungen!EI46,1)</f>
        <v>0</v>
      </c>
      <c r="EE36" s="536">
        <f>ROUND(Eigenmischungen!EJ46,1)</f>
        <v>0</v>
      </c>
      <c r="EF36" s="536">
        <f>ROUND(Eigenmischungen!EK46,1)</f>
        <v>0</v>
      </c>
      <c r="EG36" s="536">
        <f>ROUND(Eigenmischungen!EL46,1)</f>
        <v>0</v>
      </c>
      <c r="EH36" s="536">
        <f>ROUND(Eigenmischungen!EM46,1)</f>
        <v>0</v>
      </c>
      <c r="EI36" s="536">
        <f>ROUND(Eigenmischungen!EN46,1)</f>
        <v>0</v>
      </c>
      <c r="EJ36" s="536">
        <f>ROUND(Eigenmischungen!EO46,1)</f>
        <v>0</v>
      </c>
      <c r="EK36" s="536">
        <f>ROUND(Eigenmischungen!EP46,1)</f>
        <v>0</v>
      </c>
      <c r="EL36" s="536">
        <f>ROUND(Eigenmischungen!EQ46,1)</f>
        <v>0</v>
      </c>
      <c r="EM36" s="536">
        <f>ROUND(Eigenmischungen!ER46,1)</f>
        <v>0</v>
      </c>
      <c r="EN36" s="536">
        <f>ROUND(Eigenmischungen!ES46,1)</f>
        <v>0</v>
      </c>
      <c r="EO36" s="536">
        <f>ROUND(Eigenmischungen!ET46,1)</f>
        <v>0</v>
      </c>
      <c r="EP36" s="536">
        <f>ROUND(Eigenmischungen!EU46,1)</f>
        <v>0</v>
      </c>
      <c r="EQ36" s="536">
        <f>ROUND(Eigenmischungen!EV46,1)</f>
        <v>0</v>
      </c>
      <c r="ER36" s="536">
        <f>ROUND(Eigenmischungen!EW46,1)</f>
        <v>0</v>
      </c>
      <c r="ES36" s="536">
        <f>ROUND(Eigenmischungen!EX46,1)</f>
        <v>0</v>
      </c>
      <c r="ET36" s="536">
        <f>ROUND(Eigenmischungen!EY46,1)</f>
        <v>0</v>
      </c>
      <c r="EU36" s="536">
        <f>ROUND(Eigenmischungen!EZ46,1)</f>
        <v>0</v>
      </c>
      <c r="EV36" s="536">
        <f>ROUND(Eigenmischungen!FA46,1)</f>
        <v>0</v>
      </c>
      <c r="EW36" s="536">
        <f>ROUND(Eigenmischungen!FB46,1)</f>
        <v>0</v>
      </c>
      <c r="EX36" s="536">
        <f>ROUND(Eigenmischungen!FC46,1)</f>
        <v>0</v>
      </c>
      <c r="EY36" s="536">
        <f>ROUND(Eigenmischungen!FD46,1)</f>
        <v>0</v>
      </c>
      <c r="EZ36" s="536">
        <f>ROUND(Eigenmischungen!FE46,1)</f>
        <v>0</v>
      </c>
      <c r="FA36" s="536">
        <f>ROUND(Eigenmischungen!FF46,1)</f>
        <v>0</v>
      </c>
      <c r="FB36" s="536">
        <f>ROUND(Eigenmischungen!FG46,1)</f>
        <v>0</v>
      </c>
      <c r="FC36" s="536">
        <f>ROUND(Eigenmischungen!FH46,1)</f>
        <v>0</v>
      </c>
      <c r="FD36" s="536">
        <f>ROUND(Eigenmischungen!FI46,1)</f>
        <v>0</v>
      </c>
      <c r="FE36" s="536">
        <f>ROUND(Eigenmischungen!FJ46,1)</f>
        <v>0</v>
      </c>
      <c r="FF36" s="536">
        <f>ROUND(Eigenmischungen!FK46,1)</f>
        <v>0</v>
      </c>
      <c r="FG36" s="536">
        <f>ROUND(Eigenmischungen!FL46,1)</f>
        <v>0</v>
      </c>
      <c r="FH36" s="536">
        <f>ROUND(Eigenmischungen!FM46,1)</f>
        <v>0</v>
      </c>
      <c r="FI36" s="536">
        <f>ROUND(Eigenmischungen!FN46,1)</f>
        <v>0</v>
      </c>
      <c r="FJ36" s="536">
        <f>ROUND(Eigenmischungen!FO46,1)</f>
        <v>0</v>
      </c>
      <c r="FK36" s="536">
        <f>ROUND(Eigenmischungen!FP46,1)</f>
        <v>0</v>
      </c>
      <c r="FL36" s="536">
        <f>ROUND(Eigenmischungen!FQ46,1)</f>
        <v>0</v>
      </c>
      <c r="FM36" s="536">
        <f>ROUND(Eigenmischungen!FR46,1)</f>
        <v>0</v>
      </c>
      <c r="FN36" s="536">
        <f>ROUND(Eigenmischungen!FS46,1)</f>
        <v>0</v>
      </c>
      <c r="FO36" s="536">
        <f>ROUND(Eigenmischungen!FT46,1)</f>
        <v>0</v>
      </c>
      <c r="FP36" s="536">
        <f>ROUND(Eigenmischungen!FU46,1)</f>
        <v>0</v>
      </c>
      <c r="FQ36" s="536">
        <f>ROUND(Eigenmischungen!FV46,1)</f>
        <v>0</v>
      </c>
      <c r="FR36" s="536">
        <f>ROUND(Eigenmischungen!FW46,1)</f>
        <v>0</v>
      </c>
      <c r="FS36" s="536">
        <f>ROUND(Eigenmischungen!FX46,1)</f>
        <v>0</v>
      </c>
      <c r="FT36" s="536">
        <f>ROUND(Eigenmischungen!FY46,1)</f>
        <v>0</v>
      </c>
      <c r="FU36" s="536">
        <f>ROUND(Eigenmischungen!FZ46,1)</f>
        <v>0</v>
      </c>
      <c r="FV36" s="536">
        <f>ROUND(Eigenmischungen!GA46,1)</f>
        <v>0</v>
      </c>
      <c r="FW36" s="536">
        <f>ROUND(Eigenmischungen!GB46,1)</f>
        <v>0</v>
      </c>
      <c r="FX36" s="536">
        <f>ROUND(Eigenmischungen!GC46,1)</f>
        <v>0</v>
      </c>
      <c r="FY36" s="536">
        <f>ROUND(Eigenmischungen!GD46,1)</f>
        <v>0</v>
      </c>
      <c r="FZ36" s="536">
        <f>ROUND(Eigenmischungen!GE46,1)</f>
        <v>0</v>
      </c>
      <c r="GA36" s="536">
        <f>ROUND(Eigenmischungen!GF46,1)</f>
        <v>0</v>
      </c>
      <c r="GB36" s="536">
        <f>ROUND(Eigenmischungen!GG46,1)</f>
        <v>0</v>
      </c>
      <c r="GC36" s="536">
        <f>ROUND(Eigenmischungen!GH46,1)</f>
        <v>0</v>
      </c>
      <c r="GD36" s="536">
        <f>ROUND(Eigenmischungen!GI46,1)</f>
        <v>0</v>
      </c>
      <c r="GE36" s="536">
        <f>ROUND(Eigenmischungen!GJ46,1)</f>
        <v>0</v>
      </c>
      <c r="GF36" s="536">
        <f>ROUND(Eigenmischungen!GK46,1)</f>
        <v>0</v>
      </c>
      <c r="GG36" s="536">
        <f>ROUND(Eigenmischungen!GL46,1)</f>
        <v>0</v>
      </c>
      <c r="GH36" s="536">
        <f>ROUND(Eigenmischungen!GM46,1)</f>
        <v>0</v>
      </c>
      <c r="GI36" s="536">
        <f>ROUND(Eigenmischungen!GN46,1)</f>
        <v>0</v>
      </c>
      <c r="GJ36" s="536">
        <f>ROUND(Eigenmischungen!GO46,1)</f>
        <v>0</v>
      </c>
      <c r="GK36" s="536">
        <f>ROUND(Eigenmischungen!GP46,1)</f>
        <v>0</v>
      </c>
      <c r="GL36" s="536">
        <f>ROUND(Eigenmischungen!GQ46,1)</f>
        <v>0</v>
      </c>
      <c r="GM36" s="536">
        <f>ROUND(Eigenmischungen!GR46,1)</f>
        <v>0</v>
      </c>
      <c r="GN36" s="536">
        <f>ROUND(Eigenmischungen!GS46,1)</f>
        <v>0</v>
      </c>
      <c r="GO36" s="536">
        <f>ROUND(Eigenmischungen!GT46,1)</f>
        <v>0</v>
      </c>
      <c r="GP36" s="536">
        <f>ROUND(Eigenmischungen!GU46,1)</f>
        <v>0</v>
      </c>
      <c r="GQ36" s="536">
        <f>ROUND(Eigenmischungen!GV46,1)</f>
        <v>0</v>
      </c>
      <c r="GR36" s="536">
        <f>ROUND(Eigenmischungen!GW46,1)</f>
        <v>0</v>
      </c>
      <c r="GS36" s="536">
        <f>ROUND(Eigenmischungen!GX46,1)</f>
        <v>0</v>
      </c>
      <c r="GT36" s="536">
        <f>ROUND(Eigenmischungen!GY46,1)</f>
        <v>0</v>
      </c>
      <c r="GU36" s="536">
        <f>ROUND(Eigenmischungen!GZ46,1)</f>
        <v>0</v>
      </c>
      <c r="GV36" s="536">
        <f>ROUND(Eigenmischungen!HA46,1)</f>
        <v>0</v>
      </c>
      <c r="GW36" s="536">
        <f>ROUND(Eigenmischungen!HB46,1)</f>
        <v>0</v>
      </c>
      <c r="GX36" s="536">
        <f>ROUND(Eigenmischungen!HC46,1)</f>
        <v>0</v>
      </c>
      <c r="GY36" s="536">
        <f>ROUND(Eigenmischungen!HD46,1)</f>
        <v>0</v>
      </c>
      <c r="GZ36" s="536">
        <f>ROUND(Eigenmischungen!HE46,1)</f>
        <v>0</v>
      </c>
      <c r="HA36" s="536">
        <f>ROUND(Eigenmischungen!HF46,1)</f>
        <v>0</v>
      </c>
      <c r="HB36" s="536">
        <f>ROUND(Eigenmischungen!HG46,1)</f>
        <v>0</v>
      </c>
      <c r="HC36" s="536">
        <f>ROUND(Eigenmischungen!HH46,1)</f>
        <v>0</v>
      </c>
      <c r="HD36" s="536">
        <f>ROUND(Eigenmischungen!HI46,1)</f>
        <v>0</v>
      </c>
      <c r="HE36" s="536">
        <f>ROUND(Eigenmischungen!HJ46,1)</f>
        <v>0</v>
      </c>
      <c r="HF36" s="536">
        <f>ROUND(Eigenmischungen!HK46,1)</f>
        <v>0</v>
      </c>
      <c r="HG36" s="536">
        <f>ROUND(Eigenmischungen!HL46,1)</f>
        <v>0</v>
      </c>
      <c r="HH36" s="536">
        <f>ROUND(Eigenmischungen!HM46,1)</f>
        <v>0</v>
      </c>
      <c r="HI36" s="536">
        <f>ROUND(Eigenmischungen!HN46,1)</f>
        <v>0</v>
      </c>
      <c r="HJ36" s="536">
        <f>ROUND(Eigenmischungen!HO46,1)</f>
        <v>0</v>
      </c>
      <c r="HK36" s="536">
        <f>ROUND(Eigenmischungen!HP46,1)</f>
        <v>0</v>
      </c>
      <c r="HL36" s="536">
        <f>ROUND(Eigenmischungen!HQ46,1)</f>
        <v>0</v>
      </c>
      <c r="HM36" s="536">
        <f>ROUND(Eigenmischungen!HR46,1)</f>
        <v>0</v>
      </c>
      <c r="HN36" s="536">
        <f>ROUND(Eigenmischungen!HS46,1)</f>
        <v>0</v>
      </c>
      <c r="HO36" s="536">
        <f>ROUND(Eigenmischungen!HT46,1)</f>
        <v>0</v>
      </c>
      <c r="HP36" s="536">
        <f>ROUND(Eigenmischungen!HU46,1)</f>
        <v>0</v>
      </c>
      <c r="HQ36" s="536">
        <f>ROUND(Eigenmischungen!HV46,1)</f>
        <v>0</v>
      </c>
      <c r="HR36" s="536">
        <f>ROUND(Eigenmischungen!HW46,1)</f>
        <v>0</v>
      </c>
      <c r="HS36" s="536">
        <f>ROUND(Eigenmischungen!HX46,1)</f>
        <v>0</v>
      </c>
      <c r="HT36" s="536">
        <f>ROUND(Eigenmischungen!HY46,1)</f>
        <v>0</v>
      </c>
      <c r="HU36" s="536">
        <f>ROUND(Eigenmischungen!HZ46,1)</f>
        <v>0</v>
      </c>
      <c r="HV36" s="536">
        <f>ROUND(Eigenmischungen!IA46,1)</f>
        <v>0</v>
      </c>
      <c r="HW36" s="536">
        <f>ROUND(Eigenmischungen!IB46,1)</f>
        <v>0</v>
      </c>
      <c r="HX36" s="536">
        <f>ROUND(Eigenmischungen!IC46,1)</f>
        <v>0</v>
      </c>
      <c r="HY36" s="536">
        <f>ROUND(Eigenmischungen!ID46,1)</f>
        <v>0</v>
      </c>
      <c r="HZ36" s="536">
        <f>ROUND(Eigenmischungen!IE46,1)</f>
        <v>0</v>
      </c>
      <c r="IA36" s="536">
        <f>ROUND(Eigenmischungen!IF46,1)</f>
        <v>0</v>
      </c>
      <c r="IB36" s="536">
        <f>ROUND(Eigenmischungen!IG46,1)</f>
        <v>0</v>
      </c>
      <c r="IC36" s="536">
        <f>ROUND(Eigenmischungen!IH46,1)</f>
        <v>0</v>
      </c>
      <c r="ID36" s="536">
        <f>ROUND(Eigenmischungen!II46,1)</f>
        <v>0</v>
      </c>
      <c r="IE36" s="536">
        <f>ROUND(Eigenmischungen!IJ46,1)</f>
        <v>0</v>
      </c>
      <c r="IF36" s="536">
        <f>ROUND(Eigenmischungen!IK46,1)</f>
        <v>0</v>
      </c>
      <c r="IG36" s="536">
        <f>ROUND(Eigenmischungen!IL46,1)</f>
        <v>0</v>
      </c>
      <c r="IH36" s="536">
        <f>ROUND(Eigenmischungen!IM46,1)</f>
        <v>0</v>
      </c>
      <c r="II36" s="536">
        <f>ROUND(Eigenmischungen!IN46,1)</f>
        <v>0</v>
      </c>
      <c r="IJ36" s="536">
        <f>ROUND(Eigenmischungen!IO46,1)</f>
        <v>0</v>
      </c>
      <c r="IK36" s="536">
        <f>ROUND(Eigenmischungen!IP46,1)</f>
        <v>0</v>
      </c>
      <c r="IL36" s="536">
        <f>ROUND(Eigenmischungen!IQ46,1)</f>
        <v>0</v>
      </c>
      <c r="IM36" s="536">
        <f>ROUND(Eigenmischungen!IR46,1)</f>
        <v>0</v>
      </c>
      <c r="IN36" s="536">
        <f>ROUND(Eigenmischungen!IS46,1)</f>
        <v>0</v>
      </c>
      <c r="IO36" s="536">
        <f>ROUND(Eigenmischungen!IT46,1)</f>
        <v>0</v>
      </c>
      <c r="IP36" s="536">
        <f>ROUND(Eigenmischungen!IU46,1)</f>
        <v>0</v>
      </c>
      <c r="IQ36" s="536">
        <f>ROUND(Eigenmischungen!IV46,1)</f>
        <v>0</v>
      </c>
      <c r="IR36" s="536">
        <f>ROUND(Eigenmischungen!IW46,1)</f>
        <v>0</v>
      </c>
      <c r="IS36" s="536">
        <f>ROUND(Eigenmischungen!IX46,1)</f>
        <v>0</v>
      </c>
      <c r="IT36" s="536">
        <f>ROUND(Eigenmischungen!IY46,1)</f>
        <v>0</v>
      </c>
      <c r="IU36" s="536">
        <f>ROUND(Eigenmischungen!IZ46,1)</f>
        <v>0</v>
      </c>
      <c r="IV36" s="536">
        <f>ROUND(Eigenmischungen!JA46,1)</f>
        <v>0</v>
      </c>
      <c r="IW36" s="536">
        <f>ROUND(Eigenmischungen!JB46,1)</f>
        <v>0</v>
      </c>
      <c r="IX36" s="536">
        <f>ROUND(Eigenmischungen!JC46,1)</f>
        <v>0</v>
      </c>
      <c r="IY36" s="536">
        <f>ROUND(Eigenmischungen!JD46,1)</f>
        <v>0</v>
      </c>
      <c r="IZ36" s="536">
        <f>ROUND(Eigenmischungen!JE46,1)</f>
        <v>0</v>
      </c>
      <c r="JA36" s="536">
        <f>ROUND(Eigenmischungen!JF46,1)</f>
        <v>0</v>
      </c>
      <c r="JB36" s="536">
        <f>ROUND(Eigenmischungen!JG46,1)</f>
        <v>0</v>
      </c>
      <c r="JC36" s="536">
        <f>ROUND(Eigenmischungen!JH46,1)</f>
        <v>0</v>
      </c>
      <c r="JD36" s="536">
        <f>ROUND(Eigenmischungen!JI46,1)</f>
        <v>0</v>
      </c>
      <c r="JE36" s="536">
        <f>ROUND(Eigenmischungen!JJ46,1)</f>
        <v>0</v>
      </c>
      <c r="JF36" s="536">
        <f>ROUND(Eigenmischungen!JK46,1)</f>
        <v>0</v>
      </c>
      <c r="JG36" s="536">
        <f>ROUND(Eigenmischungen!JL46,1)</f>
        <v>0</v>
      </c>
      <c r="JH36" s="536">
        <f>ROUND(Eigenmischungen!JM46,1)</f>
        <v>0</v>
      </c>
      <c r="JI36" s="536">
        <f>ROUND(Eigenmischungen!JN46,1)</f>
        <v>0</v>
      </c>
      <c r="JJ36" s="536">
        <f>ROUND(Eigenmischungen!JO46,1)</f>
        <v>0</v>
      </c>
      <c r="JK36" s="536">
        <f>ROUND(Eigenmischungen!JP46,1)</f>
        <v>0</v>
      </c>
      <c r="JL36" s="536">
        <f>ROUND(Eigenmischungen!JQ46,1)</f>
        <v>0</v>
      </c>
      <c r="JM36" s="536">
        <f>ROUND(Eigenmischungen!JR46,1)</f>
        <v>0</v>
      </c>
      <c r="JN36" s="536">
        <f>ROUND(Eigenmischungen!JS46,1)</f>
        <v>0</v>
      </c>
      <c r="JO36" s="536">
        <f>ROUND(Eigenmischungen!JT46,1)</f>
        <v>0</v>
      </c>
      <c r="JP36" s="536">
        <f>ROUND(Eigenmischungen!JU46,1)</f>
        <v>0</v>
      </c>
      <c r="JQ36" s="536">
        <f>ROUND(Eigenmischungen!JV46,1)</f>
        <v>0</v>
      </c>
      <c r="JR36" s="536">
        <f>ROUND(Eigenmischungen!JW46,1)</f>
        <v>0</v>
      </c>
      <c r="JS36" s="536">
        <f>ROUND(Eigenmischungen!JX46,1)</f>
        <v>0</v>
      </c>
      <c r="JT36" s="536">
        <f>ROUND(Eigenmischungen!JY46,1)</f>
        <v>0</v>
      </c>
      <c r="JU36" s="536">
        <f>ROUND(Eigenmischungen!JZ46,1)</f>
        <v>0</v>
      </c>
      <c r="JV36" s="536">
        <f>ROUND(Eigenmischungen!KA46,1)</f>
        <v>0</v>
      </c>
      <c r="JW36" s="536">
        <f>ROUND(Eigenmischungen!KB46,1)</f>
        <v>0</v>
      </c>
      <c r="JX36" s="536">
        <f>ROUND(Eigenmischungen!KC46,1)</f>
        <v>0</v>
      </c>
      <c r="JY36" s="536">
        <f>ROUND(Eigenmischungen!KD46,1)</f>
        <v>0</v>
      </c>
      <c r="JZ36" s="536">
        <f>ROUND(Eigenmischungen!KE46,1)</f>
        <v>0</v>
      </c>
      <c r="KA36" s="536">
        <f>ROUND(Eigenmischungen!KF46,1)</f>
        <v>0</v>
      </c>
      <c r="KB36" s="536">
        <f>ROUND(Eigenmischungen!KG46,1)</f>
        <v>0</v>
      </c>
      <c r="KC36" s="536">
        <f>ROUND(Eigenmischungen!KH46,1)</f>
        <v>0</v>
      </c>
      <c r="KD36" s="536">
        <f>ROUND(Eigenmischungen!KI46,1)</f>
        <v>0</v>
      </c>
      <c r="KE36" s="536">
        <f>ROUND(Eigenmischungen!KJ46,1)</f>
        <v>0</v>
      </c>
      <c r="KF36" s="536">
        <f>ROUND(Eigenmischungen!KK46,1)</f>
        <v>0</v>
      </c>
      <c r="KG36" s="536">
        <f>ROUND(Eigenmischungen!KL46,1)</f>
        <v>0</v>
      </c>
      <c r="KH36" s="536">
        <f>ROUND(Eigenmischungen!KM46,1)</f>
        <v>0</v>
      </c>
      <c r="KI36" s="536">
        <f>ROUND(Eigenmischungen!KN46,1)</f>
        <v>0</v>
      </c>
      <c r="KJ36" s="536">
        <f>ROUND(Eigenmischungen!KO46,1)</f>
        <v>0</v>
      </c>
      <c r="KK36" s="536">
        <f>ROUND(Eigenmischungen!KP46,1)</f>
        <v>0</v>
      </c>
      <c r="KL36" s="536">
        <f>ROUND(Eigenmischungen!KQ46,1)</f>
        <v>0</v>
      </c>
      <c r="KM36" s="536">
        <f>ROUND(Eigenmischungen!KR46,1)</f>
        <v>0</v>
      </c>
      <c r="KN36" s="536">
        <f>ROUND(Eigenmischungen!KS46,1)</f>
        <v>0</v>
      </c>
      <c r="KO36" s="536">
        <f>ROUND(Eigenmischungen!KT46,1)</f>
        <v>0</v>
      </c>
      <c r="KP36" s="536">
        <f>ROUND(Eigenmischungen!KU46,1)</f>
        <v>0</v>
      </c>
      <c r="KQ36" s="536">
        <f>ROUND(Eigenmischungen!KV46,1)</f>
        <v>0</v>
      </c>
      <c r="KR36" s="536">
        <f>ROUND(Eigenmischungen!KW46,1)</f>
        <v>0</v>
      </c>
      <c r="KS36" s="536">
        <f>ROUND(Eigenmischungen!KX46,1)</f>
        <v>0</v>
      </c>
      <c r="KT36" s="536">
        <f>ROUND(Eigenmischungen!KY46,1)</f>
        <v>0</v>
      </c>
      <c r="KU36" s="536">
        <f>ROUND(Eigenmischungen!KZ46,1)</f>
        <v>0</v>
      </c>
      <c r="KV36" s="536">
        <f>ROUND(Eigenmischungen!LA46,1)</f>
        <v>0</v>
      </c>
      <c r="KW36" s="536">
        <f>ROUND(Eigenmischungen!LB46,1)</f>
        <v>0</v>
      </c>
      <c r="KX36" s="536">
        <f>ROUND(Eigenmischungen!LC46,1)</f>
        <v>0</v>
      </c>
      <c r="KY36" s="536">
        <f>ROUND(Eigenmischungen!LD46,1)</f>
        <v>0</v>
      </c>
      <c r="KZ36" s="536">
        <f>ROUND(Eigenmischungen!LE46,1)</f>
        <v>0</v>
      </c>
      <c r="LA36" s="536">
        <f>ROUND(Eigenmischungen!LF46,1)</f>
        <v>0</v>
      </c>
      <c r="LB36" s="536">
        <f>ROUND(Eigenmischungen!LG46,1)</f>
        <v>0</v>
      </c>
      <c r="LC36" s="536">
        <f>ROUND(Eigenmischungen!LH46,1)</f>
        <v>0</v>
      </c>
      <c r="LD36" s="536">
        <f>ROUND(Eigenmischungen!LI46,1)</f>
        <v>0</v>
      </c>
      <c r="LE36" s="536">
        <f>ROUND(Eigenmischungen!LJ46,1)</f>
        <v>0</v>
      </c>
      <c r="LF36" s="536">
        <f>ROUND(Eigenmischungen!LK46,1)</f>
        <v>0</v>
      </c>
      <c r="LG36" s="536">
        <f>ROUND(Eigenmischungen!LL46,1)</f>
        <v>0</v>
      </c>
      <c r="LH36" s="536">
        <f>ROUND(Eigenmischungen!LM46,1)</f>
        <v>0</v>
      </c>
      <c r="LI36" s="536">
        <f>ROUND(Eigenmischungen!LN46,1)</f>
        <v>0</v>
      </c>
      <c r="LJ36" s="536">
        <f>ROUND(Eigenmischungen!LO46,1)</f>
        <v>0</v>
      </c>
      <c r="LK36" s="536">
        <f>ROUND(Eigenmischungen!LP46,1)</f>
        <v>0</v>
      </c>
      <c r="LL36" s="536">
        <f>ROUND(Eigenmischungen!LQ46,1)</f>
        <v>0</v>
      </c>
      <c r="LM36" s="536">
        <f>ROUND(Eigenmischungen!LR46,1)</f>
        <v>0</v>
      </c>
      <c r="LN36" s="536">
        <f>ROUND(Eigenmischungen!LS46,1)</f>
        <v>0</v>
      </c>
      <c r="LO36" s="536">
        <f>ROUND(Eigenmischungen!LT46,1)</f>
        <v>0</v>
      </c>
      <c r="LP36" s="536">
        <f>ROUND(Eigenmischungen!LU46,1)</f>
        <v>0</v>
      </c>
      <c r="LQ36" s="536">
        <f>ROUND(Eigenmischungen!LV46,1)</f>
        <v>0</v>
      </c>
      <c r="LR36" s="536">
        <f>ROUND(Eigenmischungen!LW46,1)</f>
        <v>0</v>
      </c>
      <c r="LS36" s="536">
        <f>ROUND(Eigenmischungen!LX46,1)</f>
        <v>0</v>
      </c>
      <c r="LT36" s="536">
        <f>ROUND(Eigenmischungen!LY46,1)</f>
        <v>0</v>
      </c>
      <c r="LU36" s="536">
        <f>ROUND(Eigenmischungen!LZ46,1)</f>
        <v>0</v>
      </c>
      <c r="LV36" s="536">
        <f>ROUND(Eigenmischungen!MA46,1)</f>
        <v>0</v>
      </c>
      <c r="LW36" s="536">
        <f>ROUND(Eigenmischungen!MB46,1)</f>
        <v>0</v>
      </c>
      <c r="LX36" s="536">
        <f>ROUND(Eigenmischungen!MC46,1)</f>
        <v>0</v>
      </c>
      <c r="LY36" s="536">
        <f>ROUND(Eigenmischungen!MD46,1)</f>
        <v>0</v>
      </c>
      <c r="LZ36" s="536">
        <f>ROUND(Eigenmischungen!ME46,1)</f>
        <v>0</v>
      </c>
      <c r="MA36" s="536">
        <f>ROUND(Eigenmischungen!MF46,1)</f>
        <v>0</v>
      </c>
      <c r="MB36" s="536">
        <f>ROUND(Eigenmischungen!MG46,1)</f>
        <v>0</v>
      </c>
      <c r="MC36" s="536">
        <f>ROUND(Eigenmischungen!MH46,1)</f>
        <v>0</v>
      </c>
      <c r="MD36" s="536">
        <f>ROUND(Eigenmischungen!MI46,1)</f>
        <v>0</v>
      </c>
      <c r="ME36" s="536">
        <f>ROUND(Eigenmischungen!MJ46,1)</f>
        <v>0</v>
      </c>
      <c r="MF36" s="536">
        <f>ROUND(Eigenmischungen!MK46,1)</f>
        <v>0</v>
      </c>
      <c r="MG36" s="536">
        <f>ROUND(Eigenmischungen!ML46,1)</f>
        <v>0</v>
      </c>
      <c r="MH36" s="536">
        <f>ROUND(Eigenmischungen!MM46,1)</f>
        <v>0</v>
      </c>
      <c r="MI36" s="536">
        <f>ROUND(Eigenmischungen!MN46,1)</f>
        <v>0</v>
      </c>
      <c r="MJ36" s="536">
        <f>ROUND(Eigenmischungen!MO46,1)</f>
        <v>0</v>
      </c>
      <c r="MK36" s="536">
        <f>ROUND(Eigenmischungen!MP46,1)</f>
        <v>0</v>
      </c>
      <c r="ML36" s="536">
        <f>ROUND(Eigenmischungen!MQ46,1)</f>
        <v>0</v>
      </c>
      <c r="MM36" s="536">
        <f>ROUND(Eigenmischungen!MR46,1)</f>
        <v>0</v>
      </c>
      <c r="MN36" s="536">
        <f>ROUND(Eigenmischungen!MS46,1)</f>
        <v>0</v>
      </c>
      <c r="MO36" s="536">
        <f>ROUND(Eigenmischungen!MT46,1)</f>
        <v>0</v>
      </c>
      <c r="MP36" s="536">
        <f>ROUND(Eigenmischungen!MU46,1)</f>
        <v>0</v>
      </c>
      <c r="MQ36" s="536">
        <f>ROUND(Eigenmischungen!MV46,1)</f>
        <v>0</v>
      </c>
      <c r="MR36" s="536">
        <f>ROUND(Eigenmischungen!MW46,1)</f>
        <v>0</v>
      </c>
      <c r="MS36" s="536">
        <f>ROUND(Eigenmischungen!MX46,1)</f>
        <v>0</v>
      </c>
      <c r="MT36" s="536">
        <f>ROUND(Eigenmischungen!MY46,1)</f>
        <v>0</v>
      </c>
      <c r="MU36" s="536">
        <f>ROUND(Eigenmischungen!MZ46,1)</f>
        <v>0</v>
      </c>
      <c r="MV36" s="536">
        <f>ROUND(Eigenmischungen!NA46,1)</f>
        <v>0</v>
      </c>
      <c r="MW36" s="536">
        <f>ROUND(Eigenmischungen!NB46,1)</f>
        <v>0</v>
      </c>
      <c r="MX36" s="536">
        <f>ROUND(Eigenmischungen!NC46,1)</f>
        <v>0</v>
      </c>
      <c r="MY36" s="536">
        <f>ROUND(Eigenmischungen!ND46,1)</f>
        <v>0</v>
      </c>
      <c r="MZ36" s="536">
        <f>ROUND(Eigenmischungen!NE46,1)</f>
        <v>0</v>
      </c>
      <c r="NA36" s="536">
        <f>ROUND(Eigenmischungen!NF46,1)</f>
        <v>0</v>
      </c>
      <c r="NB36" s="536">
        <f>ROUND(Eigenmischungen!NG46,1)</f>
        <v>0</v>
      </c>
      <c r="NC36" s="536">
        <f>ROUND(Eigenmischungen!NH46,1)</f>
        <v>0</v>
      </c>
      <c r="ND36" s="536">
        <f>ROUND(Eigenmischungen!NI46,1)</f>
        <v>0</v>
      </c>
      <c r="NE36" s="536">
        <f>ROUND(Eigenmischungen!NJ46,1)</f>
        <v>0</v>
      </c>
      <c r="NF36" s="536">
        <f>ROUND(Eigenmischungen!NK46,1)</f>
        <v>0</v>
      </c>
      <c r="NG36" s="536">
        <f>ROUND(Eigenmischungen!NL46,1)</f>
        <v>0</v>
      </c>
      <c r="NH36" s="536">
        <f>ROUND(Eigenmischungen!NM46,1)</f>
        <v>0</v>
      </c>
      <c r="NI36" s="536">
        <f>ROUND(Eigenmischungen!NN46,1)</f>
        <v>0</v>
      </c>
      <c r="NJ36" s="536">
        <f>ROUND(Eigenmischungen!NO46,1)</f>
        <v>0</v>
      </c>
      <c r="NK36" s="536">
        <f>ROUND(Eigenmischungen!NP46,1)</f>
        <v>0</v>
      </c>
      <c r="NL36" s="536">
        <f>ROUND(Eigenmischungen!NQ46,1)</f>
        <v>0</v>
      </c>
      <c r="NM36" s="536">
        <f>ROUND(Eigenmischungen!NR46,1)</f>
        <v>0</v>
      </c>
      <c r="NN36" s="536">
        <f>ROUND(Eigenmischungen!NS46,1)</f>
        <v>0</v>
      </c>
      <c r="NO36" s="536">
        <f>ROUND(Eigenmischungen!NT46,1)</f>
        <v>0</v>
      </c>
      <c r="NP36" s="536">
        <f>ROUND(Eigenmischungen!NU46,1)</f>
        <v>0</v>
      </c>
      <c r="NQ36" s="536">
        <f>ROUND(Eigenmischungen!NV46,1)</f>
        <v>0</v>
      </c>
      <c r="NR36" s="536">
        <f>ROUND(Eigenmischungen!NW46,1)</f>
        <v>0</v>
      </c>
      <c r="NS36" s="536">
        <f>ROUND(Eigenmischungen!NX46,1)</f>
        <v>0</v>
      </c>
      <c r="NT36" s="536">
        <f>ROUND(Eigenmischungen!NY46,1)</f>
        <v>0</v>
      </c>
      <c r="NU36" s="536">
        <f>ROUND(Eigenmischungen!NZ46,1)</f>
        <v>0</v>
      </c>
      <c r="NV36" s="536">
        <f>ROUND(Eigenmischungen!OA46,1)</f>
        <v>0</v>
      </c>
      <c r="NW36" s="536">
        <f>ROUND(Eigenmischungen!OB46,1)</f>
        <v>0</v>
      </c>
      <c r="NX36" s="536">
        <f>ROUND(Eigenmischungen!OC46,1)</f>
        <v>0</v>
      </c>
      <c r="NY36" s="536">
        <f>ROUND(Eigenmischungen!OD46,1)</f>
        <v>0</v>
      </c>
      <c r="NZ36" s="536">
        <f>ROUND(Eigenmischungen!OE46,1)</f>
        <v>0</v>
      </c>
      <c r="OA36" s="536">
        <f>ROUND(Eigenmischungen!OF46,1)</f>
        <v>0</v>
      </c>
      <c r="OB36" s="536">
        <f>ROUND(Eigenmischungen!OG46,1)</f>
        <v>0</v>
      </c>
      <c r="OC36" s="536">
        <f>ROUND(Eigenmischungen!OH46,1)</f>
        <v>0</v>
      </c>
      <c r="OD36" s="536">
        <f>ROUND(Eigenmischungen!OI46,1)</f>
        <v>0</v>
      </c>
      <c r="OE36" s="536">
        <f>ROUND(Eigenmischungen!OJ46,1)</f>
        <v>0</v>
      </c>
      <c r="OF36" s="536">
        <f>ROUND(Eigenmischungen!OK46,1)</f>
        <v>0</v>
      </c>
      <c r="OG36" s="536">
        <f>ROUND(Eigenmischungen!OL46,1)</f>
        <v>0</v>
      </c>
      <c r="OH36" s="536">
        <f>ROUND(Eigenmischungen!OM46,1)</f>
        <v>0</v>
      </c>
      <c r="OI36" s="536">
        <f>ROUND(Eigenmischungen!ON46,1)</f>
        <v>0</v>
      </c>
      <c r="OJ36" s="536">
        <f>ROUND(Eigenmischungen!OO46,1)</f>
        <v>0</v>
      </c>
      <c r="OK36" s="536">
        <f>ROUND(Eigenmischungen!OP46,1)</f>
        <v>0</v>
      </c>
      <c r="OL36" s="536">
        <f>ROUND(Eigenmischungen!OQ46,1)</f>
        <v>0</v>
      </c>
      <c r="OM36" s="536">
        <f>ROUND(Eigenmischungen!OR46,1)</f>
        <v>0</v>
      </c>
      <c r="ON36" s="536">
        <f>ROUND(Eigenmischungen!OS46,1)</f>
        <v>0</v>
      </c>
      <c r="OO36" s="536">
        <f>ROUND(Eigenmischungen!OT46,1)</f>
        <v>0</v>
      </c>
      <c r="OP36" s="536">
        <f>ROUND(Eigenmischungen!OU46,1)</f>
        <v>0</v>
      </c>
      <c r="OQ36" s="536">
        <f>ROUND(Eigenmischungen!OV46,1)</f>
        <v>0</v>
      </c>
      <c r="OR36" s="536">
        <f>ROUND(Eigenmischungen!OW46,1)</f>
        <v>0</v>
      </c>
      <c r="OS36" s="536">
        <f>ROUND(Eigenmischungen!OX46,1)</f>
        <v>0</v>
      </c>
      <c r="OT36" s="536">
        <f>ROUND(Eigenmischungen!OY46,1)</f>
        <v>0</v>
      </c>
      <c r="OU36" s="536">
        <f>ROUND(Eigenmischungen!OZ46,1)</f>
        <v>0</v>
      </c>
      <c r="OV36" s="536">
        <f>ROUND(Eigenmischungen!PA46,1)</f>
        <v>0</v>
      </c>
      <c r="OW36" s="536">
        <f>ROUND(Eigenmischungen!PB46,1)</f>
        <v>0</v>
      </c>
      <c r="OX36" s="536">
        <f>ROUND(Eigenmischungen!PC46,1)</f>
        <v>0</v>
      </c>
      <c r="OY36" s="536">
        <f>ROUND(Eigenmischungen!PD46,1)</f>
        <v>0</v>
      </c>
      <c r="OZ36" s="536">
        <f>ROUND(Eigenmischungen!PE46,1)</f>
        <v>0</v>
      </c>
      <c r="PA36" s="536">
        <f>ROUND(Eigenmischungen!PF46,1)</f>
        <v>0</v>
      </c>
      <c r="PB36" s="536">
        <f>ROUND(Eigenmischungen!PG46,1)</f>
        <v>0</v>
      </c>
      <c r="PC36" s="536">
        <f>ROUND(Eigenmischungen!PH46,1)</f>
        <v>0</v>
      </c>
      <c r="PD36" s="536">
        <f>ROUND(Eigenmischungen!PI46,1)</f>
        <v>0</v>
      </c>
      <c r="PE36" s="536">
        <f>ROUND(Eigenmischungen!PJ46,1)</f>
        <v>0</v>
      </c>
      <c r="PF36" s="536">
        <f>ROUND(Eigenmischungen!PK46,1)</f>
        <v>0</v>
      </c>
      <c r="PG36" s="536">
        <f>ROUND(Eigenmischungen!PL46,1)</f>
        <v>0</v>
      </c>
      <c r="PH36" s="536">
        <f>ROUND(Eigenmischungen!PM46,1)</f>
        <v>0</v>
      </c>
      <c r="PI36" s="536">
        <f>ROUND(Eigenmischungen!PN46,1)</f>
        <v>0</v>
      </c>
      <c r="PJ36" s="536">
        <f>ROUND(Eigenmischungen!PO46,1)</f>
        <v>0</v>
      </c>
      <c r="PK36" s="536">
        <f>ROUND(Eigenmischungen!PP46,1)</f>
        <v>0</v>
      </c>
      <c r="PL36" s="536">
        <f>ROUND(Eigenmischungen!PQ46,1)</f>
        <v>0</v>
      </c>
      <c r="PM36" s="536">
        <f>ROUND(Eigenmischungen!PR46,1)</f>
        <v>0</v>
      </c>
      <c r="PN36" s="536">
        <f>ROUND(Eigenmischungen!PS46,1)</f>
        <v>0</v>
      </c>
      <c r="PO36" s="536">
        <f>ROUND(Eigenmischungen!PT46,1)</f>
        <v>0</v>
      </c>
      <c r="PP36" s="536">
        <f>ROUND(Eigenmischungen!PU46,1)</f>
        <v>0</v>
      </c>
      <c r="PQ36" s="536">
        <f>ROUND(Eigenmischungen!PV46,1)</f>
        <v>0</v>
      </c>
      <c r="PR36" s="536">
        <f>ROUND(Eigenmischungen!PW46,1)</f>
        <v>0</v>
      </c>
      <c r="PS36" s="536">
        <f>ROUND(Eigenmischungen!PX46,1)</f>
        <v>0</v>
      </c>
      <c r="PT36" s="536">
        <f>ROUND(Eigenmischungen!PY46,1)</f>
        <v>0</v>
      </c>
      <c r="PU36" s="536">
        <f>ROUND(Eigenmischungen!PZ46,1)</f>
        <v>0</v>
      </c>
      <c r="PV36" s="536">
        <f>ROUND(Eigenmischungen!QA46,1)</f>
        <v>0</v>
      </c>
      <c r="PW36" s="536">
        <f>ROUND(Eigenmischungen!QB46,1)</f>
        <v>0</v>
      </c>
      <c r="PX36" s="536">
        <f>ROUND(Eigenmischungen!QC46,1)</f>
        <v>0</v>
      </c>
      <c r="PY36" s="536">
        <f>ROUND(Eigenmischungen!QD46,1)</f>
        <v>0</v>
      </c>
      <c r="PZ36" s="536">
        <f>ROUND(Eigenmischungen!QE46,1)</f>
        <v>0</v>
      </c>
      <c r="QA36" s="536">
        <f>ROUND(Eigenmischungen!QF46,1)</f>
        <v>0</v>
      </c>
      <c r="QB36" s="536">
        <f>ROUND(Eigenmischungen!QG46,1)</f>
        <v>0</v>
      </c>
      <c r="QC36" s="536">
        <f>ROUND(Eigenmischungen!QH46,1)</f>
        <v>0</v>
      </c>
      <c r="QD36" s="536">
        <f>ROUND(Eigenmischungen!QI46,1)</f>
        <v>0</v>
      </c>
      <c r="QE36" s="536">
        <f>ROUND(Eigenmischungen!QJ46,1)</f>
        <v>0</v>
      </c>
      <c r="QF36" s="536">
        <f>ROUND(Eigenmischungen!QK46,1)</f>
        <v>0</v>
      </c>
      <c r="QG36" s="536">
        <f>ROUND(Eigenmischungen!QL46,1)</f>
        <v>0</v>
      </c>
      <c r="QH36" s="536">
        <f>ROUND(Eigenmischungen!QM46,1)</f>
        <v>0</v>
      </c>
      <c r="QI36" s="536">
        <f>ROUND(Eigenmischungen!QN46,1)</f>
        <v>0</v>
      </c>
      <c r="QJ36" s="536">
        <f>ROUND(Eigenmischungen!QO46,1)</f>
        <v>0</v>
      </c>
      <c r="QK36" s="536">
        <f>ROUND(Eigenmischungen!QP46,1)</f>
        <v>0</v>
      </c>
      <c r="QL36" s="536">
        <f>ROUND(Eigenmischungen!QQ46,1)</f>
        <v>0</v>
      </c>
      <c r="QM36" s="536">
        <f>ROUND(Eigenmischungen!QR46,1)</f>
        <v>0</v>
      </c>
      <c r="QN36" s="536">
        <f>ROUND(Eigenmischungen!QS46,1)</f>
        <v>0</v>
      </c>
      <c r="QO36" s="536">
        <f>ROUND(Eigenmischungen!QT46,1)</f>
        <v>0</v>
      </c>
      <c r="QP36" s="536">
        <f>ROUND(Eigenmischungen!QU46,1)</f>
        <v>0</v>
      </c>
      <c r="QQ36" s="536">
        <f>ROUND(Eigenmischungen!QV46,1)</f>
        <v>0</v>
      </c>
      <c r="QR36" s="536">
        <f>ROUND(Eigenmischungen!QW46,1)</f>
        <v>0</v>
      </c>
      <c r="QS36" s="536">
        <f>ROUND(Eigenmischungen!QX46,1)</f>
        <v>0</v>
      </c>
      <c r="QT36" s="536">
        <f>ROUND(Eigenmischungen!QY46,1)</f>
        <v>0</v>
      </c>
      <c r="QU36" s="536">
        <f>ROUND(Eigenmischungen!QZ46,1)</f>
        <v>0</v>
      </c>
      <c r="QV36" s="536">
        <f>ROUND(Eigenmischungen!RA46,1)</f>
        <v>0</v>
      </c>
      <c r="QW36" s="536">
        <f>ROUND(Eigenmischungen!RB46,1)</f>
        <v>0</v>
      </c>
      <c r="QX36" s="536">
        <f>ROUND(Eigenmischungen!RC46,1)</f>
        <v>0</v>
      </c>
      <c r="QY36" s="536">
        <f>ROUND(Eigenmischungen!RD46,1)</f>
        <v>0</v>
      </c>
      <c r="QZ36" s="536">
        <f>ROUND(Eigenmischungen!RE46,1)</f>
        <v>0</v>
      </c>
      <c r="RA36" s="536">
        <f>ROUND(Eigenmischungen!RF46,1)</f>
        <v>0</v>
      </c>
      <c r="RB36" s="536">
        <f>ROUND(Eigenmischungen!RG46,1)</f>
        <v>0</v>
      </c>
      <c r="RC36" s="536">
        <f>ROUND(Eigenmischungen!RH46,1)</f>
        <v>0</v>
      </c>
      <c r="RD36" s="536">
        <f>ROUND(Eigenmischungen!RI46,1)</f>
        <v>0</v>
      </c>
      <c r="RE36" s="536">
        <f>ROUND(Eigenmischungen!RJ46,1)</f>
        <v>0</v>
      </c>
      <c r="RF36" s="536">
        <f>ROUND(Eigenmischungen!RK46,1)</f>
        <v>0</v>
      </c>
      <c r="RG36" s="536">
        <f>ROUND(Eigenmischungen!RL46,1)</f>
        <v>0</v>
      </c>
      <c r="RH36" s="536">
        <f>ROUND(Eigenmischungen!RM46,1)</f>
        <v>0</v>
      </c>
      <c r="RI36" s="536">
        <f>ROUND(Eigenmischungen!RN46,1)</f>
        <v>0</v>
      </c>
      <c r="RJ36" s="536">
        <f>ROUND(Eigenmischungen!RO46,1)</f>
        <v>0</v>
      </c>
      <c r="RK36" s="536">
        <f>ROUND(Eigenmischungen!RP46,1)</f>
        <v>0</v>
      </c>
      <c r="RL36" s="536">
        <f>ROUND(Eigenmischungen!RQ46,1)</f>
        <v>0</v>
      </c>
      <c r="RM36" s="536">
        <f>ROUND(Eigenmischungen!RR46,1)</f>
        <v>0</v>
      </c>
      <c r="RN36" s="536">
        <f>ROUND(Eigenmischungen!RS46,1)</f>
        <v>0</v>
      </c>
      <c r="RO36" s="536">
        <f>ROUND(Eigenmischungen!RT46,1)</f>
        <v>0</v>
      </c>
      <c r="RP36" s="536">
        <f>ROUND(Eigenmischungen!RU46,1)</f>
        <v>0</v>
      </c>
      <c r="RQ36" s="536">
        <f>ROUND(Eigenmischungen!RV46,1)</f>
        <v>0</v>
      </c>
      <c r="RR36" s="536">
        <f>ROUND(Eigenmischungen!RW46,1)</f>
        <v>0</v>
      </c>
      <c r="RS36" s="536">
        <f>ROUND(Eigenmischungen!RX46,1)</f>
        <v>0</v>
      </c>
      <c r="RT36" s="536">
        <f>ROUND(Eigenmischungen!RY46,1)</f>
        <v>0</v>
      </c>
      <c r="RU36" s="536">
        <f>ROUND(Eigenmischungen!RZ46,1)</f>
        <v>0</v>
      </c>
      <c r="RV36" s="536">
        <f>ROUND(Eigenmischungen!SA46,1)</f>
        <v>0</v>
      </c>
      <c r="RW36" s="536">
        <f>ROUND(Eigenmischungen!SB46,1)</f>
        <v>0</v>
      </c>
      <c r="RX36" s="536">
        <f>ROUND(Eigenmischungen!SC46,1)</f>
        <v>0</v>
      </c>
      <c r="RY36" s="536">
        <f>ROUND(Eigenmischungen!SD46,1)</f>
        <v>0</v>
      </c>
      <c r="RZ36" s="536">
        <f>ROUND(Eigenmischungen!SE46,1)</f>
        <v>0</v>
      </c>
      <c r="SA36" s="536">
        <f>ROUND(Eigenmischungen!SF46,1)</f>
        <v>0</v>
      </c>
      <c r="SB36" s="536">
        <f>ROUND(Eigenmischungen!SG46,1)</f>
        <v>0</v>
      </c>
      <c r="SC36" s="536">
        <f>ROUND(Eigenmischungen!SH46,1)</f>
        <v>0</v>
      </c>
      <c r="SD36" s="536">
        <f>ROUND(Eigenmischungen!SI46,1)</f>
        <v>0</v>
      </c>
      <c r="SE36" s="536">
        <f>ROUND(Eigenmischungen!SJ46,1)</f>
        <v>0</v>
      </c>
      <c r="SF36" s="536">
        <f>ROUND(Eigenmischungen!SK46,1)</f>
        <v>0</v>
      </c>
      <c r="SG36" s="536">
        <f>ROUND(Eigenmischungen!SL46,1)</f>
        <v>0</v>
      </c>
      <c r="SH36" s="536">
        <f>ROUND(Eigenmischungen!SM46,1)</f>
        <v>0</v>
      </c>
      <c r="SI36" s="536">
        <f>ROUND(Eigenmischungen!SN46,1)</f>
        <v>0</v>
      </c>
      <c r="SJ36" s="536">
        <f>ROUND(Eigenmischungen!SO46,1)</f>
        <v>0</v>
      </c>
      <c r="SK36" s="536">
        <f>ROUND(Eigenmischungen!SP46,1)</f>
        <v>0</v>
      </c>
      <c r="SL36" s="536">
        <f>ROUND(Eigenmischungen!SQ46,1)</f>
        <v>0</v>
      </c>
      <c r="SM36" s="536">
        <f>ROUND(Eigenmischungen!SR46,1)</f>
        <v>0</v>
      </c>
      <c r="SN36" s="536">
        <f>ROUND(Eigenmischungen!SS46,1)</f>
        <v>0</v>
      </c>
      <c r="SO36" s="536">
        <f>ROUND(Eigenmischungen!ST46,1)</f>
        <v>0</v>
      </c>
      <c r="SP36" s="536">
        <f>ROUND(Eigenmischungen!SU46,1)</f>
        <v>0</v>
      </c>
      <c r="SQ36" s="536">
        <f>ROUND(Eigenmischungen!SV46,1)</f>
        <v>0</v>
      </c>
      <c r="SR36" s="536">
        <f>ROUND(Eigenmischungen!SW46,1)</f>
        <v>0</v>
      </c>
      <c r="SS36" s="536">
        <f>ROUND(Eigenmischungen!SX46,1)</f>
        <v>0</v>
      </c>
      <c r="ST36" s="536">
        <f>ROUND(Eigenmischungen!SY46,1)</f>
        <v>0</v>
      </c>
      <c r="SU36" s="536">
        <f>ROUND(Eigenmischungen!SZ46,1)</f>
        <v>0</v>
      </c>
      <c r="SV36" s="536">
        <f>ROUND(Eigenmischungen!TA46,1)</f>
        <v>0</v>
      </c>
      <c r="SW36" s="536">
        <f>ROUND(Eigenmischungen!TB46,1)</f>
        <v>0</v>
      </c>
      <c r="SX36" s="536">
        <f>ROUND(Eigenmischungen!TC46,1)</f>
        <v>0</v>
      </c>
      <c r="SY36" s="536">
        <f>ROUND(Eigenmischungen!TD46,1)</f>
        <v>0</v>
      </c>
      <c r="SZ36" s="536">
        <f>ROUND(Eigenmischungen!TE46,1)</f>
        <v>0</v>
      </c>
      <c r="TA36" s="536">
        <f>ROUND(Eigenmischungen!TF46,1)</f>
        <v>0</v>
      </c>
      <c r="TB36" s="536">
        <f>ROUND(Eigenmischungen!TG46,1)</f>
        <v>0</v>
      </c>
      <c r="TC36" s="536">
        <f>ROUND(Eigenmischungen!TH46,1)</f>
        <v>0</v>
      </c>
      <c r="TD36" s="536">
        <f>ROUND(Eigenmischungen!TI46,1)</f>
        <v>0</v>
      </c>
      <c r="TE36" s="536">
        <f>ROUND(Eigenmischungen!TJ46,1)</f>
        <v>0</v>
      </c>
      <c r="TF36" s="536">
        <f>ROUND(Eigenmischungen!TK46,1)</f>
        <v>0</v>
      </c>
      <c r="TG36" s="536">
        <f>ROUND(Eigenmischungen!TL46,1)</f>
        <v>0</v>
      </c>
      <c r="TH36" s="536">
        <f>ROUND(Eigenmischungen!TM46,1)</f>
        <v>0</v>
      </c>
      <c r="TI36" s="536">
        <f>ROUND(Eigenmischungen!TN46,1)</f>
        <v>0</v>
      </c>
      <c r="TJ36" s="536">
        <f>ROUND(Eigenmischungen!TO46,1)</f>
        <v>0</v>
      </c>
      <c r="TK36" s="536">
        <f>ROUND(Eigenmischungen!TP46,1)</f>
        <v>0</v>
      </c>
      <c r="TL36" s="536">
        <f>ROUND(Eigenmischungen!TQ46,1)</f>
        <v>0</v>
      </c>
      <c r="TM36" s="536">
        <f>ROUND(Eigenmischungen!TR46,1)</f>
        <v>0</v>
      </c>
      <c r="TN36" s="536">
        <f>ROUND(Eigenmischungen!TS46,1)</f>
        <v>0</v>
      </c>
      <c r="TO36" s="536">
        <f>ROUND(Eigenmischungen!TT46,1)</f>
        <v>0</v>
      </c>
      <c r="TP36" s="536">
        <f>ROUND(Eigenmischungen!TU46,1)</f>
        <v>0</v>
      </c>
      <c r="TQ36" s="536">
        <f>ROUND(Eigenmischungen!TV46,1)</f>
        <v>0</v>
      </c>
      <c r="TR36" s="536">
        <f>ROUND(Eigenmischungen!TW46,1)</f>
        <v>0</v>
      </c>
      <c r="TS36" s="536">
        <f>ROUND(Eigenmischungen!TX46,1)</f>
        <v>0</v>
      </c>
      <c r="TT36" s="536">
        <f>ROUND(Eigenmischungen!TY46,1)</f>
        <v>0</v>
      </c>
      <c r="TU36" s="536">
        <f>ROUND(Eigenmischungen!TZ46,1)</f>
        <v>0</v>
      </c>
      <c r="TV36" s="536">
        <f>ROUND(Eigenmischungen!UA46,1)</f>
        <v>0</v>
      </c>
      <c r="TW36" s="536">
        <f>ROUND(Eigenmischungen!UB46,1)</f>
        <v>0</v>
      </c>
      <c r="TX36" s="536">
        <f>ROUND(Eigenmischungen!UC46,1)</f>
        <v>0</v>
      </c>
      <c r="TY36" s="536">
        <f>ROUND(Eigenmischungen!UD46,1)</f>
        <v>0</v>
      </c>
      <c r="TZ36" s="536">
        <f>ROUND(Eigenmischungen!UE46,1)</f>
        <v>0</v>
      </c>
      <c r="UA36" s="536">
        <f>ROUND(Eigenmischungen!UF46,1)</f>
        <v>0</v>
      </c>
      <c r="UB36" s="536">
        <f>ROUND(Eigenmischungen!UG46,1)</f>
        <v>0</v>
      </c>
      <c r="UC36" s="536">
        <f>ROUND(Eigenmischungen!UH46,1)</f>
        <v>0</v>
      </c>
      <c r="UD36" s="536">
        <f>ROUND(Eigenmischungen!UI46,1)</f>
        <v>0</v>
      </c>
      <c r="UE36" s="536">
        <f>ROUND(Eigenmischungen!UJ46,1)</f>
        <v>0</v>
      </c>
      <c r="UF36" s="536">
        <f>ROUND(Eigenmischungen!UK46,1)</f>
        <v>0</v>
      </c>
      <c r="UG36" s="536">
        <f>ROUND(Eigenmischungen!UL46,1)</f>
        <v>0</v>
      </c>
      <c r="UH36" s="536">
        <f>ROUND(Eigenmischungen!UM46,1)</f>
        <v>0</v>
      </c>
      <c r="UI36" s="536">
        <f>ROUND(Eigenmischungen!UN46,1)</f>
        <v>0</v>
      </c>
      <c r="UJ36" s="536">
        <f>ROUND(Eigenmischungen!UO46,1)</f>
        <v>0</v>
      </c>
      <c r="UK36" s="536">
        <f>ROUND(Eigenmischungen!UP46,1)</f>
        <v>0</v>
      </c>
      <c r="UL36" s="536">
        <f>ROUND(Eigenmischungen!UQ46,1)</f>
        <v>0</v>
      </c>
      <c r="UM36" s="536">
        <f>ROUND(Eigenmischungen!UR46,1)</f>
        <v>0</v>
      </c>
      <c r="UN36" s="536">
        <f>ROUND(Eigenmischungen!US46,1)</f>
        <v>0</v>
      </c>
      <c r="UO36" s="536">
        <f>ROUND(Eigenmischungen!UT46,1)</f>
        <v>0</v>
      </c>
      <c r="UP36" s="536">
        <f>ROUND(Eigenmischungen!UU46,1)</f>
        <v>0</v>
      </c>
      <c r="UQ36" s="536">
        <f>ROUND(Eigenmischungen!UV46,1)</f>
        <v>0</v>
      </c>
      <c r="UR36" s="536">
        <f>ROUND(Eigenmischungen!UW46,1)</f>
        <v>0</v>
      </c>
      <c r="US36" s="536">
        <f>ROUND(Eigenmischungen!UX46,1)</f>
        <v>0</v>
      </c>
      <c r="UT36" s="536">
        <f>ROUND(Eigenmischungen!UY46,1)</f>
        <v>0</v>
      </c>
      <c r="UU36" s="536">
        <f>ROUND(Eigenmischungen!UZ46,1)</f>
        <v>0</v>
      </c>
      <c r="UV36" s="536">
        <f>ROUND(Eigenmischungen!VA46,1)</f>
        <v>0</v>
      </c>
      <c r="UW36" s="536">
        <f>ROUND(Eigenmischungen!VB46,1)</f>
        <v>0</v>
      </c>
      <c r="UX36" s="536">
        <f>ROUND(Eigenmischungen!VC46,1)</f>
        <v>0</v>
      </c>
      <c r="UY36" s="536">
        <f>ROUND(Eigenmischungen!VD46,1)</f>
        <v>0</v>
      </c>
      <c r="UZ36" s="536">
        <f>ROUND(Eigenmischungen!VE46,1)</f>
        <v>0</v>
      </c>
      <c r="VA36" s="536">
        <f>ROUND(Eigenmischungen!VF46,1)</f>
        <v>0</v>
      </c>
      <c r="VB36" s="536">
        <f>ROUND(Eigenmischungen!VG46,1)</f>
        <v>0</v>
      </c>
      <c r="VC36" s="536">
        <f>ROUND(Eigenmischungen!VH46,1)</f>
        <v>0</v>
      </c>
      <c r="VD36" s="536">
        <f>ROUND(Eigenmischungen!VI46,1)</f>
        <v>0</v>
      </c>
      <c r="VE36" s="536">
        <f>ROUND(Eigenmischungen!VJ46,1)</f>
        <v>0</v>
      </c>
      <c r="VF36" s="536">
        <f>ROUND(Eigenmischungen!VK46,1)</f>
        <v>0</v>
      </c>
      <c r="VG36" s="536">
        <f>ROUND(Eigenmischungen!VL46,1)</f>
        <v>0</v>
      </c>
      <c r="VH36" s="536">
        <f>ROUND(Eigenmischungen!VM46,1)</f>
        <v>0</v>
      </c>
      <c r="VI36" s="536">
        <f>ROUND(Eigenmischungen!VN46,1)</f>
        <v>0</v>
      </c>
      <c r="VJ36" s="536">
        <f>ROUND(Eigenmischungen!VO46,1)</f>
        <v>0</v>
      </c>
      <c r="VK36" s="536">
        <f>ROUND(Eigenmischungen!VP46,1)</f>
        <v>0</v>
      </c>
      <c r="VL36" s="536">
        <f>ROUND(Eigenmischungen!VQ46,1)</f>
        <v>0</v>
      </c>
      <c r="VM36" s="536">
        <f>ROUND(Eigenmischungen!VR46,1)</f>
        <v>0</v>
      </c>
      <c r="VN36" s="536">
        <f>ROUND(Eigenmischungen!VS46,1)</f>
        <v>0</v>
      </c>
      <c r="VO36" s="536">
        <f>ROUND(Eigenmischungen!VT46,1)</f>
        <v>0</v>
      </c>
      <c r="VP36" s="536">
        <f>ROUND(Eigenmischungen!VU46,1)</f>
        <v>0</v>
      </c>
      <c r="VQ36" s="536">
        <f>ROUND(Eigenmischungen!VV46,1)</f>
        <v>0</v>
      </c>
      <c r="VR36" s="536">
        <f>ROUND(Eigenmischungen!VW46,1)</f>
        <v>0</v>
      </c>
      <c r="VS36" s="536">
        <f>ROUND(Eigenmischungen!VX46,1)</f>
        <v>0</v>
      </c>
      <c r="VT36" s="536">
        <f>ROUND(Eigenmischungen!VY46,1)</f>
        <v>0</v>
      </c>
      <c r="VU36" s="536">
        <f>ROUND(Eigenmischungen!VZ46,1)</f>
        <v>0</v>
      </c>
      <c r="VV36" s="536">
        <f>ROUND(Eigenmischungen!WA46,1)</f>
        <v>0</v>
      </c>
      <c r="VW36" s="536">
        <f>ROUND(Eigenmischungen!WB46,1)</f>
        <v>0</v>
      </c>
      <c r="VX36" s="536">
        <f>ROUND(Eigenmischungen!WC46,1)</f>
        <v>0</v>
      </c>
      <c r="VY36" s="536">
        <f>ROUND(Eigenmischungen!WD46,1)</f>
        <v>0</v>
      </c>
      <c r="VZ36" s="536">
        <f>ROUND(Eigenmischungen!WE46,1)</f>
        <v>0</v>
      </c>
      <c r="WA36" s="536">
        <f>ROUND(Eigenmischungen!WF46,1)</f>
        <v>0</v>
      </c>
      <c r="WB36" s="536">
        <f>ROUND(Eigenmischungen!WG46,1)</f>
        <v>0</v>
      </c>
      <c r="WC36" s="536">
        <f>ROUND(Eigenmischungen!WH46,1)</f>
        <v>0</v>
      </c>
      <c r="WD36" s="536">
        <f>ROUND(Eigenmischungen!WI46,1)</f>
        <v>0</v>
      </c>
      <c r="WE36" s="536">
        <f>ROUND(Eigenmischungen!WJ46,1)</f>
        <v>0</v>
      </c>
      <c r="WF36" s="536">
        <f>ROUND(Eigenmischungen!WK46,1)</f>
        <v>0</v>
      </c>
      <c r="WG36" s="536">
        <f>ROUND(Eigenmischungen!WL46,1)</f>
        <v>0</v>
      </c>
      <c r="WH36" s="536">
        <f>ROUND(Eigenmischungen!WM46,1)</f>
        <v>0</v>
      </c>
      <c r="WI36" s="536">
        <f>ROUND(Eigenmischungen!WN46,1)</f>
        <v>0</v>
      </c>
      <c r="WJ36" s="536">
        <f>ROUND(Eigenmischungen!WO46,1)</f>
        <v>0</v>
      </c>
      <c r="WK36" s="536">
        <f>ROUND(Eigenmischungen!WP46,1)</f>
        <v>0</v>
      </c>
      <c r="WL36" s="536">
        <f>ROUND(Eigenmischungen!WQ46,1)</f>
        <v>0</v>
      </c>
      <c r="WM36" s="536">
        <f>ROUND(Eigenmischungen!WR46,1)</f>
        <v>0</v>
      </c>
      <c r="WN36" s="536">
        <f>ROUND(Eigenmischungen!WS46,1)</f>
        <v>0</v>
      </c>
      <c r="WO36" s="536">
        <f>ROUND(Eigenmischungen!WT46,1)</f>
        <v>0</v>
      </c>
      <c r="WP36" s="536">
        <f>ROUND(Eigenmischungen!WU46,1)</f>
        <v>0</v>
      </c>
      <c r="WQ36" s="536">
        <f>ROUND(Eigenmischungen!WV46,1)</f>
        <v>0</v>
      </c>
      <c r="WR36" s="536">
        <f>ROUND(Eigenmischungen!WW46,1)</f>
        <v>0</v>
      </c>
      <c r="WS36" s="536">
        <f>ROUND(Eigenmischungen!WX46,1)</f>
        <v>0</v>
      </c>
      <c r="WT36" s="536">
        <f>ROUND(Eigenmischungen!WY46,1)</f>
        <v>0</v>
      </c>
      <c r="WU36" s="536">
        <f>ROUND(Eigenmischungen!WZ46,1)</f>
        <v>0</v>
      </c>
      <c r="WV36" s="536">
        <f>ROUND(Eigenmischungen!XA46,1)</f>
        <v>0</v>
      </c>
      <c r="WW36" s="536">
        <f>ROUND(Eigenmischungen!XB46,1)</f>
        <v>0</v>
      </c>
      <c r="WX36" s="536">
        <f>ROUND(Eigenmischungen!XC46,1)</f>
        <v>0</v>
      </c>
      <c r="WY36" s="536">
        <f>ROUND(Eigenmischungen!XD46,1)</f>
        <v>0</v>
      </c>
      <c r="WZ36" s="536">
        <f>ROUND(Eigenmischungen!XE46,1)</f>
        <v>0</v>
      </c>
      <c r="XA36" s="536">
        <f>ROUND(Eigenmischungen!XF46,1)</f>
        <v>0</v>
      </c>
      <c r="XB36" s="536">
        <f>ROUND(Eigenmischungen!XG46,1)</f>
        <v>0</v>
      </c>
      <c r="XC36" s="536">
        <f>ROUND(Eigenmischungen!XH46,1)</f>
        <v>0</v>
      </c>
      <c r="XD36" s="536">
        <f>ROUND(Eigenmischungen!XI46,1)</f>
        <v>0</v>
      </c>
      <c r="XE36" s="536">
        <f>ROUND(Eigenmischungen!XJ46,1)</f>
        <v>0</v>
      </c>
      <c r="XF36" s="536">
        <f>ROUND(Eigenmischungen!XK46,1)</f>
        <v>0</v>
      </c>
      <c r="XG36" s="536">
        <f>ROUND(Eigenmischungen!XL46,1)</f>
        <v>0</v>
      </c>
      <c r="XH36" s="536">
        <f>ROUND(Eigenmischungen!XM46,1)</f>
        <v>0</v>
      </c>
      <c r="XI36" s="536">
        <f>ROUND(Eigenmischungen!XN46,1)</f>
        <v>0</v>
      </c>
      <c r="XJ36" s="536">
        <f>ROUND(Eigenmischungen!XO46,1)</f>
        <v>0</v>
      </c>
      <c r="XK36" s="536">
        <f>ROUND(Eigenmischungen!XP46,1)</f>
        <v>0</v>
      </c>
      <c r="XL36" s="536">
        <f>ROUND(Eigenmischungen!XQ46,1)</f>
        <v>0</v>
      </c>
      <c r="XM36" s="536">
        <f>ROUND(Eigenmischungen!XR46,1)</f>
        <v>0</v>
      </c>
      <c r="XN36" s="536">
        <f>ROUND(Eigenmischungen!XS46,1)</f>
        <v>0</v>
      </c>
      <c r="XO36" s="536">
        <f>ROUND(Eigenmischungen!XT46,1)</f>
        <v>0</v>
      </c>
      <c r="XP36" s="536">
        <f>ROUND(Eigenmischungen!XU46,1)</f>
        <v>0</v>
      </c>
      <c r="XQ36" s="536">
        <f>ROUND(Eigenmischungen!XV46,1)</f>
        <v>0</v>
      </c>
      <c r="XR36" s="536">
        <f>ROUND(Eigenmischungen!XW46,1)</f>
        <v>0</v>
      </c>
      <c r="XS36" s="536">
        <f>ROUND(Eigenmischungen!XX46,1)</f>
        <v>0</v>
      </c>
      <c r="XT36" s="536">
        <f>ROUND(Eigenmischungen!XY46,1)</f>
        <v>0</v>
      </c>
      <c r="XU36" s="536">
        <f>ROUND(Eigenmischungen!XZ46,1)</f>
        <v>0</v>
      </c>
      <c r="XV36" s="536">
        <f>ROUND(Eigenmischungen!YA46,1)</f>
        <v>0</v>
      </c>
      <c r="XW36" s="536">
        <f>ROUND(Eigenmischungen!YB46,1)</f>
        <v>0</v>
      </c>
      <c r="XX36" s="536">
        <f>ROUND(Eigenmischungen!YC46,1)</f>
        <v>0</v>
      </c>
      <c r="XY36" s="536">
        <f>ROUND(Eigenmischungen!YD46,1)</f>
        <v>0</v>
      </c>
      <c r="XZ36" s="536">
        <f>ROUND(Eigenmischungen!YE46,1)</f>
        <v>0</v>
      </c>
      <c r="YA36" s="536">
        <f>ROUND(Eigenmischungen!YF46,1)</f>
        <v>0</v>
      </c>
      <c r="YB36" s="536">
        <f>ROUND(Eigenmischungen!YG46,1)</f>
        <v>0</v>
      </c>
      <c r="YC36" s="536">
        <f>ROUND(Eigenmischungen!YH46,1)</f>
        <v>0</v>
      </c>
      <c r="YD36" s="536">
        <f>ROUND(Eigenmischungen!YI46,1)</f>
        <v>0</v>
      </c>
      <c r="YE36" s="536">
        <f>ROUND(Eigenmischungen!YJ46,1)</f>
        <v>0</v>
      </c>
      <c r="YF36" s="536">
        <f>ROUND(Eigenmischungen!YK46,1)</f>
        <v>0</v>
      </c>
      <c r="YG36" s="536">
        <f>ROUND(Eigenmischungen!YL46,1)</f>
        <v>0</v>
      </c>
      <c r="YH36" s="536">
        <f>ROUND(Eigenmischungen!YM46,1)</f>
        <v>0</v>
      </c>
      <c r="YI36" s="536">
        <f>ROUND(Eigenmischungen!YN46,1)</f>
        <v>0</v>
      </c>
      <c r="YJ36" s="536">
        <f>ROUND(Eigenmischungen!YO46,1)</f>
        <v>0</v>
      </c>
      <c r="YK36" s="536">
        <f>ROUND(Eigenmischungen!YP46,1)</f>
        <v>0</v>
      </c>
      <c r="YL36" s="536">
        <f>ROUND(Eigenmischungen!YQ46,1)</f>
        <v>0</v>
      </c>
      <c r="YM36" s="536">
        <f>ROUND(Eigenmischungen!YR46,1)</f>
        <v>0</v>
      </c>
      <c r="YN36" s="536">
        <f>ROUND(Eigenmischungen!YS46,1)</f>
        <v>0</v>
      </c>
      <c r="YO36" s="536">
        <f>ROUND(Eigenmischungen!YT46,1)</f>
        <v>0</v>
      </c>
      <c r="YP36" s="536">
        <f>ROUND(Eigenmischungen!YU46,1)</f>
        <v>0</v>
      </c>
      <c r="YQ36" s="536">
        <f>ROUND(Eigenmischungen!YV46,1)</f>
        <v>0</v>
      </c>
      <c r="YR36" s="536">
        <f>ROUND(Eigenmischungen!YW46,1)</f>
        <v>0</v>
      </c>
      <c r="YS36" s="536">
        <f>ROUND(Eigenmischungen!YX46,1)</f>
        <v>0</v>
      </c>
      <c r="YT36" s="536">
        <f>ROUND(Eigenmischungen!YY46,1)</f>
        <v>0</v>
      </c>
      <c r="YU36" s="536">
        <f>ROUND(Eigenmischungen!YZ46,1)</f>
        <v>0</v>
      </c>
      <c r="YV36" s="536">
        <f>ROUND(Eigenmischungen!ZA46,1)</f>
        <v>0</v>
      </c>
      <c r="YW36" s="536">
        <f>ROUND(Eigenmischungen!ZB46,1)</f>
        <v>0</v>
      </c>
      <c r="YX36" s="536">
        <f>ROUND(Eigenmischungen!ZC46,1)</f>
        <v>0</v>
      </c>
      <c r="YY36" s="536">
        <f>ROUND(Eigenmischungen!ZD46,1)</f>
        <v>0</v>
      </c>
      <c r="YZ36" s="536">
        <f>ROUND(Eigenmischungen!ZE46,1)</f>
        <v>0</v>
      </c>
      <c r="ZA36" s="536">
        <f>ROUND(Eigenmischungen!ZF46,1)</f>
        <v>0</v>
      </c>
      <c r="ZB36" s="536">
        <f>ROUND(Eigenmischungen!ZG46,1)</f>
        <v>0</v>
      </c>
      <c r="ZC36" s="536">
        <f>ROUND(Eigenmischungen!ZH46,1)</f>
        <v>0</v>
      </c>
      <c r="ZD36" s="536">
        <f>ROUND(Eigenmischungen!ZI46,1)</f>
        <v>0</v>
      </c>
      <c r="ZE36" s="536">
        <f>ROUND(Eigenmischungen!ZJ46,1)</f>
        <v>0</v>
      </c>
      <c r="ZF36" s="536">
        <f>ROUND(Eigenmischungen!ZK46,1)</f>
        <v>0</v>
      </c>
      <c r="ZG36" s="536">
        <f>ROUND(Eigenmischungen!ZL46,1)</f>
        <v>0</v>
      </c>
      <c r="ZH36" s="536">
        <f>ROUND(Eigenmischungen!ZM46,1)</f>
        <v>0</v>
      </c>
      <c r="ZI36" s="536">
        <f>ROUND(Eigenmischungen!ZN46,1)</f>
        <v>0</v>
      </c>
      <c r="ZJ36" s="536">
        <f>ROUND(Eigenmischungen!ZO46,1)</f>
        <v>0</v>
      </c>
      <c r="ZK36" s="536">
        <f>ROUND(Eigenmischungen!ZP46,1)</f>
        <v>0</v>
      </c>
      <c r="ZL36" s="536">
        <f>ROUND(Eigenmischungen!ZQ46,1)</f>
        <v>0</v>
      </c>
      <c r="ZM36" s="536">
        <f>ROUND(Eigenmischungen!ZR46,1)</f>
        <v>0</v>
      </c>
      <c r="ZN36" s="536">
        <f>ROUND(Eigenmischungen!ZS46,1)</f>
        <v>0</v>
      </c>
      <c r="ZO36" s="536">
        <f>ROUND(Eigenmischungen!ZT46,1)</f>
        <v>0</v>
      </c>
      <c r="ZP36" s="536">
        <f>ROUND(Eigenmischungen!ZU46,1)</f>
        <v>0</v>
      </c>
      <c r="ZQ36" s="536">
        <f>ROUND(Eigenmischungen!ZV46,1)</f>
        <v>0</v>
      </c>
      <c r="ZR36" s="536">
        <f>ROUND(Eigenmischungen!ZW46,1)</f>
        <v>0</v>
      </c>
      <c r="ZS36" s="536">
        <f>ROUND(Eigenmischungen!ZX46,1)</f>
        <v>0</v>
      </c>
      <c r="ZT36" s="536">
        <f>ROUND(Eigenmischungen!ZY46,1)</f>
        <v>0</v>
      </c>
      <c r="ZU36" s="536">
        <f>ROUND(Eigenmischungen!ZZ46,1)</f>
        <v>0</v>
      </c>
      <c r="ZV36" s="536">
        <f>ROUND(Eigenmischungen!AAA46,1)</f>
        <v>0</v>
      </c>
      <c r="ZW36" s="536">
        <f>ROUND(Eigenmischungen!AAB46,1)</f>
        <v>0</v>
      </c>
      <c r="ZX36" s="536">
        <f>ROUND(Eigenmischungen!AAC46,1)</f>
        <v>0</v>
      </c>
      <c r="ZY36" s="536">
        <f>ROUND(Eigenmischungen!AAD46,1)</f>
        <v>0</v>
      </c>
      <c r="ZZ36" s="536">
        <f>ROUND(Eigenmischungen!AAE46,1)</f>
        <v>0</v>
      </c>
      <c r="AAA36" s="536">
        <f>ROUND(Eigenmischungen!AAF46,1)</f>
        <v>0</v>
      </c>
      <c r="AAB36" s="536">
        <f>ROUND(Eigenmischungen!AAG46,1)</f>
        <v>0</v>
      </c>
      <c r="AAC36" s="536">
        <f>ROUND(Eigenmischungen!AAH46,1)</f>
        <v>0</v>
      </c>
      <c r="AAD36" s="536">
        <f>ROUND(Eigenmischungen!AAI46,1)</f>
        <v>0</v>
      </c>
      <c r="AAE36" s="536">
        <f>ROUND(Eigenmischungen!AAJ46,1)</f>
        <v>0</v>
      </c>
      <c r="AAF36" s="536">
        <f>ROUND(Eigenmischungen!AAK46,1)</f>
        <v>0</v>
      </c>
      <c r="AAG36" s="536">
        <f>ROUND(Eigenmischungen!AAL46,1)</f>
        <v>0</v>
      </c>
      <c r="AAH36" s="536">
        <f>ROUND(Eigenmischungen!AAM46,1)</f>
        <v>0</v>
      </c>
      <c r="AAI36" s="536">
        <f>ROUND(Eigenmischungen!AAN46,1)</f>
        <v>0</v>
      </c>
      <c r="AAJ36" s="536">
        <f>ROUND(Eigenmischungen!AAO46,1)</f>
        <v>0</v>
      </c>
      <c r="AAK36" s="536">
        <f>ROUND(Eigenmischungen!AAP46,1)</f>
        <v>0</v>
      </c>
      <c r="AAL36" s="536">
        <f>ROUND(Eigenmischungen!AAQ46,1)</f>
        <v>0</v>
      </c>
      <c r="AAM36" s="536">
        <f>ROUND(Eigenmischungen!AAR46,1)</f>
        <v>0</v>
      </c>
      <c r="AAN36" s="536">
        <f>ROUND(Eigenmischungen!AAS46,1)</f>
        <v>0</v>
      </c>
      <c r="AAO36" s="536">
        <f>ROUND(Eigenmischungen!AAT46,1)</f>
        <v>0</v>
      </c>
      <c r="AAP36" s="536">
        <f>ROUND(Eigenmischungen!AAU46,1)</f>
        <v>0</v>
      </c>
      <c r="AAQ36" s="536">
        <f>ROUND(Eigenmischungen!AAV46,1)</f>
        <v>0</v>
      </c>
      <c r="AAR36" s="536">
        <f>ROUND(Eigenmischungen!AAW46,1)</f>
        <v>0</v>
      </c>
      <c r="AAS36" s="536">
        <f>ROUND(Eigenmischungen!AAX46,1)</f>
        <v>0</v>
      </c>
      <c r="AAT36" s="536">
        <f>ROUND(Eigenmischungen!AAY46,1)</f>
        <v>0</v>
      </c>
      <c r="AAU36" s="536">
        <f>ROUND(Eigenmischungen!AAZ46,1)</f>
        <v>0</v>
      </c>
      <c r="AAV36" s="536">
        <f>ROUND(Eigenmischungen!ABA46,1)</f>
        <v>0</v>
      </c>
      <c r="AAW36" s="536">
        <f>ROUND(Eigenmischungen!ABB46,1)</f>
        <v>0</v>
      </c>
      <c r="AAX36" s="536">
        <f>ROUND(Eigenmischungen!ABC46,1)</f>
        <v>0</v>
      </c>
      <c r="AAY36" s="536">
        <f>ROUND(Eigenmischungen!ABD46,1)</f>
        <v>0</v>
      </c>
      <c r="AAZ36" s="536">
        <f>ROUND(Eigenmischungen!ABE46,1)</f>
        <v>0</v>
      </c>
      <c r="ABA36" s="536">
        <f>ROUND(Eigenmischungen!ABF46,1)</f>
        <v>0</v>
      </c>
      <c r="ABB36" s="536">
        <f>ROUND(Eigenmischungen!ABG46,1)</f>
        <v>0</v>
      </c>
      <c r="ABC36" s="536">
        <f>ROUND(Eigenmischungen!ABH46,1)</f>
        <v>0</v>
      </c>
      <c r="ABD36" s="536">
        <f>ROUND(Eigenmischungen!ABI46,1)</f>
        <v>0</v>
      </c>
      <c r="ABE36" s="536">
        <f>ROUND(Eigenmischungen!ABJ46,1)</f>
        <v>0</v>
      </c>
      <c r="ABF36" s="536">
        <f>ROUND(Eigenmischungen!ABK46,1)</f>
        <v>0</v>
      </c>
      <c r="ABG36" s="536">
        <f>ROUND(Eigenmischungen!ABL46,1)</f>
        <v>0</v>
      </c>
      <c r="ABH36" s="536">
        <f>ROUND(Eigenmischungen!ABM46,1)</f>
        <v>0</v>
      </c>
      <c r="ABI36" s="536">
        <f>ROUND(Eigenmischungen!ABN46,1)</f>
        <v>0</v>
      </c>
      <c r="ABJ36" s="536">
        <f>ROUND(Eigenmischungen!ABO46,1)</f>
        <v>0</v>
      </c>
      <c r="ABK36" s="536">
        <f>ROUND(Eigenmischungen!ABP46,1)</f>
        <v>0</v>
      </c>
      <c r="ABL36" s="536">
        <f>ROUND(Eigenmischungen!ABQ46,1)</f>
        <v>0</v>
      </c>
      <c r="ABM36" s="536">
        <f>ROUND(Eigenmischungen!ABR46,1)</f>
        <v>0</v>
      </c>
      <c r="ABN36" s="536">
        <f>ROUND(Eigenmischungen!ABS46,1)</f>
        <v>0</v>
      </c>
      <c r="ABO36" s="536">
        <f>ROUND(Eigenmischungen!ABT46,1)</f>
        <v>0</v>
      </c>
      <c r="ABP36" s="536">
        <f>ROUND(Eigenmischungen!ABU46,1)</f>
        <v>0</v>
      </c>
      <c r="ABQ36" s="536">
        <f>ROUND(Eigenmischungen!ABV46,1)</f>
        <v>0</v>
      </c>
      <c r="ABR36" s="536">
        <f>ROUND(Eigenmischungen!ABW46,1)</f>
        <v>0</v>
      </c>
      <c r="ABS36" s="536">
        <f>ROUND(Eigenmischungen!ABX46,1)</f>
        <v>0</v>
      </c>
      <c r="ABT36" s="536">
        <f>ROUND(Eigenmischungen!ABY46,1)</f>
        <v>0</v>
      </c>
      <c r="ABU36" s="536">
        <f>ROUND(Eigenmischungen!ABZ46,1)</f>
        <v>0</v>
      </c>
      <c r="ABV36" s="536">
        <f>ROUND(Eigenmischungen!ACA46,1)</f>
        <v>0</v>
      </c>
      <c r="ABW36" s="536">
        <f>ROUND(Eigenmischungen!ACB46,1)</f>
        <v>0</v>
      </c>
      <c r="ABX36" s="536">
        <f>ROUND(Eigenmischungen!ACC46,1)</f>
        <v>0</v>
      </c>
      <c r="ABY36" s="536">
        <f>ROUND(Eigenmischungen!ACD46,1)</f>
        <v>0</v>
      </c>
      <c r="ABZ36" s="536">
        <f>ROUND(Eigenmischungen!ACE46,1)</f>
        <v>0</v>
      </c>
      <c r="ACA36" s="536">
        <f>ROUND(Eigenmischungen!ACF46,1)</f>
        <v>0</v>
      </c>
      <c r="ACB36" s="536">
        <f>ROUND(Eigenmischungen!ACG46,1)</f>
        <v>0</v>
      </c>
      <c r="ACC36" s="536">
        <f>ROUND(Eigenmischungen!ACH46,1)</f>
        <v>0</v>
      </c>
      <c r="ACD36" s="536">
        <f>ROUND(Eigenmischungen!ACI46,1)</f>
        <v>0</v>
      </c>
      <c r="ACE36" s="536">
        <f>ROUND(Eigenmischungen!ACJ46,1)</f>
        <v>0</v>
      </c>
      <c r="ACF36" s="536">
        <f>ROUND(Eigenmischungen!ACK46,1)</f>
        <v>0</v>
      </c>
      <c r="ACG36" s="536">
        <f>ROUND(Eigenmischungen!ACL46,1)</f>
        <v>0</v>
      </c>
      <c r="ACH36" s="536">
        <f>ROUND(Eigenmischungen!ACM46,1)</f>
        <v>0</v>
      </c>
      <c r="ACI36" s="536">
        <f>ROUND(Eigenmischungen!ACN46,1)</f>
        <v>0</v>
      </c>
      <c r="ACJ36" s="536">
        <f>ROUND(Eigenmischungen!ACO46,1)</f>
        <v>0</v>
      </c>
      <c r="ACK36" s="536">
        <f>ROUND(Eigenmischungen!ACP46,1)</f>
        <v>0</v>
      </c>
      <c r="ACL36" s="536">
        <f>ROUND(Eigenmischungen!ACQ46,1)</f>
        <v>0</v>
      </c>
      <c r="ACM36" s="536">
        <f>ROUND(Eigenmischungen!ACR46,1)</f>
        <v>0</v>
      </c>
      <c r="ACN36" s="536">
        <f>ROUND(Eigenmischungen!ACS46,1)</f>
        <v>0</v>
      </c>
      <c r="ACO36" s="536">
        <f>ROUND(Eigenmischungen!ACT46,1)</f>
        <v>0</v>
      </c>
      <c r="ACP36" s="536">
        <f>ROUND(Eigenmischungen!ACU46,1)</f>
        <v>0</v>
      </c>
      <c r="ACQ36" s="536">
        <f>ROUND(Eigenmischungen!ACV46,1)</f>
        <v>0</v>
      </c>
      <c r="ACR36" s="536">
        <f>ROUND(Eigenmischungen!ACW46,1)</f>
        <v>0</v>
      </c>
      <c r="ACS36" s="536">
        <f>ROUND(Eigenmischungen!ACX46,1)</f>
        <v>0</v>
      </c>
      <c r="ACT36" s="536">
        <f>ROUND(Eigenmischungen!ACY46,1)</f>
        <v>0</v>
      </c>
      <c r="ACU36" s="536">
        <f>ROUND(Eigenmischungen!ACZ46,1)</f>
        <v>0</v>
      </c>
      <c r="ACV36" s="536">
        <f>ROUND(Eigenmischungen!ADA46,1)</f>
        <v>0</v>
      </c>
      <c r="ACW36" s="536">
        <f>ROUND(Eigenmischungen!ADB46,1)</f>
        <v>0</v>
      </c>
      <c r="ACX36" s="536">
        <f>ROUND(Eigenmischungen!ADC46,1)</f>
        <v>0</v>
      </c>
      <c r="ACY36" s="536">
        <f>ROUND(Eigenmischungen!ADD46,1)</f>
        <v>0</v>
      </c>
      <c r="ACZ36" s="536">
        <f>ROUND(Eigenmischungen!ADE46,1)</f>
        <v>0</v>
      </c>
      <c r="ADA36" s="536">
        <f>ROUND(Eigenmischungen!ADF46,1)</f>
        <v>0</v>
      </c>
      <c r="ADB36" s="536">
        <f>ROUND(Eigenmischungen!ADG46,1)</f>
        <v>0</v>
      </c>
      <c r="ADC36" s="536">
        <f>ROUND(Eigenmischungen!ADH46,1)</f>
        <v>0</v>
      </c>
      <c r="ADD36" s="536">
        <f>ROUND(Eigenmischungen!ADI46,1)</f>
        <v>0</v>
      </c>
      <c r="ADE36" s="536">
        <f>ROUND(Eigenmischungen!ADJ46,1)</f>
        <v>0</v>
      </c>
      <c r="ADF36" s="536">
        <f>ROUND(Eigenmischungen!ADK46,1)</f>
        <v>0</v>
      </c>
      <c r="ADG36" s="536">
        <f>ROUND(Eigenmischungen!ADL46,1)</f>
        <v>0</v>
      </c>
      <c r="ADH36" s="536">
        <f>ROUND(Eigenmischungen!ADM46,1)</f>
        <v>0</v>
      </c>
      <c r="ADI36" s="536">
        <f>ROUND(Eigenmischungen!ADN46,1)</f>
        <v>0</v>
      </c>
      <c r="ADJ36" s="536">
        <f>ROUND(Eigenmischungen!ADO46,1)</f>
        <v>0</v>
      </c>
      <c r="ADK36" s="536">
        <f>ROUND(Eigenmischungen!ADP46,1)</f>
        <v>0</v>
      </c>
      <c r="ADL36" s="536">
        <f>ROUND(Eigenmischungen!ADQ46,1)</f>
        <v>0</v>
      </c>
      <c r="ADM36" s="536">
        <f>ROUND(Eigenmischungen!ADR46,1)</f>
        <v>0</v>
      </c>
      <c r="ADN36" s="536">
        <f>ROUND(Eigenmischungen!ADS46,1)</f>
        <v>0</v>
      </c>
      <c r="ADO36" s="536">
        <f>ROUND(Eigenmischungen!ADT46,1)</f>
        <v>0</v>
      </c>
      <c r="ADP36" s="536">
        <f>ROUND(Eigenmischungen!ADU46,1)</f>
        <v>0</v>
      </c>
      <c r="ADQ36" s="536">
        <f>ROUND(Eigenmischungen!ADV46,1)</f>
        <v>0</v>
      </c>
      <c r="ADR36" s="536">
        <f>ROUND(Eigenmischungen!ADW46,1)</f>
        <v>0</v>
      </c>
      <c r="ADS36" s="536">
        <f>ROUND(Eigenmischungen!ADX46,1)</f>
        <v>0</v>
      </c>
      <c r="ADT36" s="536">
        <f>ROUND(Eigenmischungen!ADY46,1)</f>
        <v>0</v>
      </c>
      <c r="ADU36" s="536">
        <f>ROUND(Eigenmischungen!ADZ46,1)</f>
        <v>0</v>
      </c>
      <c r="ADV36" s="536">
        <f>ROUND(Eigenmischungen!AEA46,1)</f>
        <v>0</v>
      </c>
      <c r="ADW36" s="536">
        <f>ROUND(Eigenmischungen!AEB46,1)</f>
        <v>0</v>
      </c>
      <c r="ADX36" s="536">
        <f>ROUND(Eigenmischungen!AEC46,1)</f>
        <v>0</v>
      </c>
      <c r="ADY36" s="536">
        <f>ROUND(Eigenmischungen!AED46,1)</f>
        <v>0</v>
      </c>
      <c r="ADZ36" s="536">
        <f>ROUND(Eigenmischungen!AEE46,1)</f>
        <v>0</v>
      </c>
      <c r="AEA36" s="536">
        <f>ROUND(Eigenmischungen!AEF46,1)</f>
        <v>0</v>
      </c>
      <c r="AEB36" s="536">
        <f>ROUND(Eigenmischungen!AEG46,1)</f>
        <v>0</v>
      </c>
      <c r="AEC36" s="536">
        <f>ROUND(Eigenmischungen!AEH46,1)</f>
        <v>0</v>
      </c>
      <c r="AED36" s="536">
        <f>ROUND(Eigenmischungen!AEI46,1)</f>
        <v>0</v>
      </c>
      <c r="AEE36" s="536">
        <f>ROUND(Eigenmischungen!AEJ46,1)</f>
        <v>0</v>
      </c>
      <c r="AEF36" s="536">
        <f>ROUND(Eigenmischungen!AEK46,1)</f>
        <v>0</v>
      </c>
      <c r="AEG36" s="536">
        <f>ROUND(Eigenmischungen!AEL46,1)</f>
        <v>0</v>
      </c>
      <c r="AEH36" s="536">
        <f>ROUND(Eigenmischungen!AEM46,1)</f>
        <v>0</v>
      </c>
      <c r="AEI36" s="536">
        <f>ROUND(Eigenmischungen!AEN46,1)</f>
        <v>0</v>
      </c>
      <c r="AEJ36" s="536">
        <f>ROUND(Eigenmischungen!AEO46,1)</f>
        <v>0</v>
      </c>
      <c r="AEK36" s="536">
        <f>ROUND(Eigenmischungen!AEP46,1)</f>
        <v>0</v>
      </c>
      <c r="AEL36" s="536">
        <f>ROUND(Eigenmischungen!AEQ46,1)</f>
        <v>0</v>
      </c>
      <c r="AEM36" s="536">
        <f>ROUND(Eigenmischungen!AER46,1)</f>
        <v>0</v>
      </c>
      <c r="AEN36" s="536">
        <f>ROUND(Eigenmischungen!AES46,1)</f>
        <v>0</v>
      </c>
      <c r="AEO36" s="536">
        <f>ROUND(Eigenmischungen!AET46,1)</f>
        <v>0</v>
      </c>
      <c r="AEP36" s="536">
        <f>ROUND(Eigenmischungen!AEU46,1)</f>
        <v>0</v>
      </c>
      <c r="AEQ36" s="536">
        <f>ROUND(Eigenmischungen!AEV46,1)</f>
        <v>0</v>
      </c>
      <c r="AER36" s="536">
        <f>ROUND(Eigenmischungen!AEW46,1)</f>
        <v>0</v>
      </c>
      <c r="AES36" s="536">
        <f>ROUND(Eigenmischungen!AEX46,1)</f>
        <v>0</v>
      </c>
      <c r="AET36" s="536">
        <f>ROUND(Eigenmischungen!AEY46,1)</f>
        <v>0</v>
      </c>
      <c r="AEU36" s="536">
        <f>ROUND(Eigenmischungen!AEZ46,1)</f>
        <v>0</v>
      </c>
      <c r="AEV36" s="536">
        <f>ROUND(Eigenmischungen!AFA46,1)</f>
        <v>0</v>
      </c>
      <c r="AEW36" s="536">
        <f>ROUND(Eigenmischungen!AFB46,1)</f>
        <v>0</v>
      </c>
      <c r="AEX36" s="536">
        <f>ROUND(Eigenmischungen!AFC46,1)</f>
        <v>0</v>
      </c>
      <c r="AEY36" s="536">
        <f>ROUND(Eigenmischungen!AFD46,1)</f>
        <v>0</v>
      </c>
      <c r="AEZ36" s="536">
        <f>ROUND(Eigenmischungen!AFE46,1)</f>
        <v>0</v>
      </c>
      <c r="AFA36" s="536">
        <f>ROUND(Eigenmischungen!AFF46,1)</f>
        <v>0</v>
      </c>
      <c r="AFB36" s="536">
        <f>ROUND(Eigenmischungen!AFG46,1)</f>
        <v>0</v>
      </c>
      <c r="AFC36" s="536">
        <f>ROUND(Eigenmischungen!AFH46,1)</f>
        <v>0</v>
      </c>
      <c r="AFD36" s="536">
        <f>ROUND(Eigenmischungen!AFI46,1)</f>
        <v>0</v>
      </c>
      <c r="AFE36" s="536">
        <f>ROUND(Eigenmischungen!AFJ46,1)</f>
        <v>0</v>
      </c>
      <c r="AFF36" s="536">
        <f>ROUND(Eigenmischungen!AFK46,1)</f>
        <v>0</v>
      </c>
      <c r="AFG36" s="536">
        <f>ROUND(Eigenmischungen!AFL46,1)</f>
        <v>0</v>
      </c>
      <c r="AFH36" s="536">
        <f>ROUND(Eigenmischungen!AFM46,1)</f>
        <v>0</v>
      </c>
      <c r="AFI36" s="536">
        <f>ROUND(Eigenmischungen!AFN46,1)</f>
        <v>0</v>
      </c>
      <c r="AFJ36" s="536">
        <f>ROUND(Eigenmischungen!AFO46,1)</f>
        <v>0</v>
      </c>
      <c r="AFK36" s="536">
        <f>ROUND(Eigenmischungen!AFP46,1)</f>
        <v>0</v>
      </c>
      <c r="AFL36" s="536">
        <f>ROUND(Eigenmischungen!AFQ46,1)</f>
        <v>0</v>
      </c>
      <c r="AFM36" s="536">
        <f>ROUND(Eigenmischungen!AFR46,1)</f>
        <v>0</v>
      </c>
      <c r="AFN36" s="536">
        <f>ROUND(Eigenmischungen!AFS46,1)</f>
        <v>0</v>
      </c>
      <c r="AFO36" s="536">
        <f>ROUND(Eigenmischungen!AFT46,1)</f>
        <v>0</v>
      </c>
      <c r="AFP36" s="536">
        <f>ROUND(Eigenmischungen!AFU46,1)</f>
        <v>0</v>
      </c>
      <c r="AFQ36" s="536">
        <f>ROUND(Eigenmischungen!AFV46,1)</f>
        <v>0</v>
      </c>
      <c r="AFR36" s="536">
        <f>ROUND(Eigenmischungen!AFW46,1)</f>
        <v>0</v>
      </c>
      <c r="AFS36" s="536">
        <f>ROUND(Eigenmischungen!AFX46,1)</f>
        <v>0</v>
      </c>
      <c r="AFT36" s="536">
        <f>ROUND(Eigenmischungen!AFY46,1)</f>
        <v>0</v>
      </c>
      <c r="AFU36" s="536">
        <f>ROUND(Eigenmischungen!AFZ46,1)</f>
        <v>0</v>
      </c>
      <c r="AFV36" s="536">
        <f>ROUND(Eigenmischungen!AGA46,1)</f>
        <v>0</v>
      </c>
      <c r="AFW36" s="536">
        <f>ROUND(Eigenmischungen!AGB46,1)</f>
        <v>0</v>
      </c>
      <c r="AFX36" s="536">
        <f>ROUND(Eigenmischungen!AGC46,1)</f>
        <v>0</v>
      </c>
      <c r="AFY36" s="536">
        <f>ROUND(Eigenmischungen!AGD46,1)</f>
        <v>0</v>
      </c>
      <c r="AFZ36" s="536">
        <f>ROUND(Eigenmischungen!AGE46,1)</f>
        <v>0</v>
      </c>
      <c r="AGA36" s="536">
        <f>ROUND(Eigenmischungen!AGF46,1)</f>
        <v>0</v>
      </c>
      <c r="AGB36" s="536">
        <f>ROUND(Eigenmischungen!AGG46,1)</f>
        <v>0</v>
      </c>
      <c r="AGC36" s="536">
        <f>ROUND(Eigenmischungen!AGH46,1)</f>
        <v>0</v>
      </c>
      <c r="AGD36" s="536">
        <f>ROUND(Eigenmischungen!AGI46,1)</f>
        <v>0</v>
      </c>
      <c r="AGE36" s="536">
        <f>ROUND(Eigenmischungen!AGJ46,1)</f>
        <v>0</v>
      </c>
      <c r="AGF36" s="536">
        <f>ROUND(Eigenmischungen!AGK46,1)</f>
        <v>0</v>
      </c>
      <c r="AGG36" s="536">
        <f>ROUND(Eigenmischungen!AGL46,1)</f>
        <v>0</v>
      </c>
      <c r="AGH36" s="536">
        <f>ROUND(Eigenmischungen!AGM46,1)</f>
        <v>0</v>
      </c>
      <c r="AGI36" s="536">
        <f>ROUND(Eigenmischungen!AGN46,1)</f>
        <v>0</v>
      </c>
      <c r="AGJ36" s="536">
        <f>ROUND(Eigenmischungen!AGO46,1)</f>
        <v>0</v>
      </c>
      <c r="AGK36" s="536">
        <f>ROUND(Eigenmischungen!AGP46,1)</f>
        <v>0</v>
      </c>
      <c r="AGL36" s="536">
        <f>ROUND(Eigenmischungen!AGQ46,1)</f>
        <v>0</v>
      </c>
      <c r="AGM36" s="536">
        <f>ROUND(Eigenmischungen!AGR46,1)</f>
        <v>0</v>
      </c>
      <c r="AGN36" s="536">
        <f>ROUND(Eigenmischungen!AGS46,1)</f>
        <v>0</v>
      </c>
      <c r="AGO36" s="536">
        <f>ROUND(Eigenmischungen!AGT46,1)</f>
        <v>0</v>
      </c>
      <c r="AGP36" s="536">
        <f>ROUND(Eigenmischungen!AGU46,1)</f>
        <v>0</v>
      </c>
      <c r="AGQ36" s="536">
        <f>ROUND(Eigenmischungen!AGV46,1)</f>
        <v>0</v>
      </c>
      <c r="AGR36" s="536">
        <f>ROUND(Eigenmischungen!AGW46,1)</f>
        <v>0</v>
      </c>
      <c r="AGS36" s="536">
        <f>ROUND(Eigenmischungen!AGX46,1)</f>
        <v>0</v>
      </c>
      <c r="AGT36" s="536">
        <f>ROUND(Eigenmischungen!AGY46,1)</f>
        <v>0</v>
      </c>
      <c r="AGU36" s="536">
        <f>ROUND(Eigenmischungen!AGZ46,1)</f>
        <v>0</v>
      </c>
      <c r="AGV36" s="536">
        <f>ROUND(Eigenmischungen!AHA46,1)</f>
        <v>0</v>
      </c>
      <c r="AGW36" s="536">
        <f>ROUND(Eigenmischungen!AHB46,1)</f>
        <v>0</v>
      </c>
      <c r="AGX36" s="536">
        <f>ROUND(Eigenmischungen!AHC46,1)</f>
        <v>0</v>
      </c>
      <c r="AGY36" s="536">
        <f>ROUND(Eigenmischungen!AHD46,1)</f>
        <v>0</v>
      </c>
      <c r="AGZ36" s="536">
        <f>ROUND(Eigenmischungen!AHE46,1)</f>
        <v>0</v>
      </c>
      <c r="AHA36" s="536">
        <f>ROUND(Eigenmischungen!AHF46,1)</f>
        <v>0</v>
      </c>
      <c r="AHB36" s="536">
        <f>ROUND(Eigenmischungen!AHG46,1)</f>
        <v>0</v>
      </c>
      <c r="AHC36" s="536">
        <f>ROUND(Eigenmischungen!AHH46,1)</f>
        <v>0</v>
      </c>
      <c r="AHD36" s="536">
        <f>ROUND(Eigenmischungen!AHI46,1)</f>
        <v>0</v>
      </c>
      <c r="AHE36" s="536">
        <f>ROUND(Eigenmischungen!AHJ46,1)</f>
        <v>0</v>
      </c>
      <c r="AHF36" s="536">
        <f>ROUND(Eigenmischungen!AHK46,1)</f>
        <v>0</v>
      </c>
      <c r="AHG36" s="536">
        <f>ROUND(Eigenmischungen!AHL46,1)</f>
        <v>0</v>
      </c>
      <c r="AHH36" s="536">
        <f>ROUND(Eigenmischungen!AHM46,1)</f>
        <v>0</v>
      </c>
      <c r="AHI36" s="536">
        <f>ROUND(Eigenmischungen!AHN46,1)</f>
        <v>0</v>
      </c>
      <c r="AHJ36" s="536">
        <f>ROUND(Eigenmischungen!AHO46,1)</f>
        <v>0</v>
      </c>
      <c r="AHK36" s="536">
        <f>ROUND(Eigenmischungen!AHP46,1)</f>
        <v>0</v>
      </c>
      <c r="AHL36" s="536">
        <f>ROUND(Eigenmischungen!AHQ46,1)</f>
        <v>0</v>
      </c>
      <c r="AHM36" s="536">
        <f>ROUND(Eigenmischungen!AHR46,1)</f>
        <v>0</v>
      </c>
      <c r="AHN36" s="536">
        <f>ROUND(Eigenmischungen!AHS46,1)</f>
        <v>0</v>
      </c>
      <c r="AHO36" s="536">
        <f>ROUND(Eigenmischungen!AHT46,1)</f>
        <v>0</v>
      </c>
      <c r="AHP36" s="536">
        <f>ROUND(Eigenmischungen!AHU46,1)</f>
        <v>0</v>
      </c>
      <c r="AHQ36" s="536">
        <f>ROUND(Eigenmischungen!AHV46,1)</f>
        <v>0</v>
      </c>
      <c r="AHR36" s="536">
        <f>ROUND(Eigenmischungen!AHW46,1)</f>
        <v>0</v>
      </c>
      <c r="AHS36" s="536">
        <f>ROUND(Eigenmischungen!AHX46,1)</f>
        <v>0</v>
      </c>
      <c r="AHT36" s="536">
        <f>ROUND(Eigenmischungen!AHY46,1)</f>
        <v>0</v>
      </c>
      <c r="AHU36" s="536">
        <f>ROUND(Eigenmischungen!AHZ46,1)</f>
        <v>0</v>
      </c>
      <c r="AHV36" s="536">
        <f>ROUND(Eigenmischungen!AIA46,1)</f>
        <v>0</v>
      </c>
      <c r="AHW36" s="536">
        <f>ROUND(Eigenmischungen!AIB46,1)</f>
        <v>0</v>
      </c>
      <c r="AHX36" s="536">
        <f>ROUND(Eigenmischungen!AIC46,1)</f>
        <v>0</v>
      </c>
      <c r="AHY36" s="536">
        <f>ROUND(Eigenmischungen!AID46,1)</f>
        <v>0</v>
      </c>
      <c r="AHZ36" s="536">
        <f>ROUND(Eigenmischungen!AIE46,1)</f>
        <v>0</v>
      </c>
      <c r="AIA36" s="536">
        <f>ROUND(Eigenmischungen!AIF46,1)</f>
        <v>0</v>
      </c>
      <c r="AIB36" s="536">
        <f>ROUND(Eigenmischungen!AIG46,1)</f>
        <v>0</v>
      </c>
      <c r="AIC36" s="536">
        <f>ROUND(Eigenmischungen!AIH46,1)</f>
        <v>0</v>
      </c>
      <c r="AID36" s="536">
        <f>ROUND(Eigenmischungen!AII46,1)</f>
        <v>0</v>
      </c>
      <c r="AIE36" s="536">
        <f>ROUND(Eigenmischungen!AIJ46,1)</f>
        <v>0</v>
      </c>
      <c r="AIF36" s="536">
        <f>ROUND(Eigenmischungen!AIK46,1)</f>
        <v>0</v>
      </c>
      <c r="AIG36" s="536">
        <f>ROUND(Eigenmischungen!AIL46,1)</f>
        <v>0</v>
      </c>
      <c r="AIH36" s="536">
        <f>ROUND(Eigenmischungen!AIM46,1)</f>
        <v>0</v>
      </c>
      <c r="AII36" s="536">
        <f>ROUND(Eigenmischungen!AIN46,1)</f>
        <v>0</v>
      </c>
      <c r="AIJ36" s="536">
        <f>ROUND(Eigenmischungen!AIO46,1)</f>
        <v>0</v>
      </c>
      <c r="AIK36" s="536">
        <f>ROUND(Eigenmischungen!AIP46,1)</f>
        <v>0</v>
      </c>
      <c r="AIL36" s="536">
        <f>ROUND(Eigenmischungen!AIQ46,1)</f>
        <v>0</v>
      </c>
      <c r="AIM36" s="536">
        <f>ROUND(Eigenmischungen!AIR46,1)</f>
        <v>0</v>
      </c>
      <c r="AIN36" s="536">
        <f>ROUND(Eigenmischungen!AIS46,1)</f>
        <v>0</v>
      </c>
      <c r="AIO36" s="536">
        <f>ROUND(Eigenmischungen!AIT46,1)</f>
        <v>0</v>
      </c>
      <c r="AIP36" s="536">
        <f>ROUND(Eigenmischungen!AIU46,1)</f>
        <v>0</v>
      </c>
      <c r="AIQ36" s="536">
        <f>ROUND(Eigenmischungen!AIV46,1)</f>
        <v>0</v>
      </c>
      <c r="AIR36" s="536">
        <f>ROUND(Eigenmischungen!AIW46,1)</f>
        <v>0</v>
      </c>
      <c r="AIS36" s="536">
        <f>ROUND(Eigenmischungen!AIX46,1)</f>
        <v>0</v>
      </c>
      <c r="AIT36" s="536">
        <f>ROUND(Eigenmischungen!AIY46,1)</f>
        <v>0</v>
      </c>
      <c r="AIU36" s="536">
        <f>ROUND(Eigenmischungen!AIZ46,1)</f>
        <v>0</v>
      </c>
      <c r="AIV36" s="536">
        <f>ROUND(Eigenmischungen!AJA46,1)</f>
        <v>0</v>
      </c>
      <c r="AIW36" s="536">
        <f>ROUND(Eigenmischungen!AJB46,1)</f>
        <v>0</v>
      </c>
      <c r="AIX36" s="536">
        <f>ROUND(Eigenmischungen!AJC46,1)</f>
        <v>0</v>
      </c>
      <c r="AIY36" s="536">
        <f>ROUND(Eigenmischungen!AJD46,1)</f>
        <v>0</v>
      </c>
      <c r="AIZ36" s="536">
        <f>ROUND(Eigenmischungen!AJE46,1)</f>
        <v>0</v>
      </c>
      <c r="AJA36" s="536">
        <f>ROUND(Eigenmischungen!AJF46,1)</f>
        <v>0</v>
      </c>
      <c r="AJB36" s="536">
        <f>ROUND(Eigenmischungen!AJG46,1)</f>
        <v>0</v>
      </c>
      <c r="AJC36" s="536">
        <f>ROUND(Eigenmischungen!AJH46,1)</f>
        <v>0</v>
      </c>
      <c r="AJD36" s="536">
        <f>ROUND(Eigenmischungen!AJI46,1)</f>
        <v>0</v>
      </c>
      <c r="AJE36" s="536">
        <f>ROUND(Eigenmischungen!AJJ46,1)</f>
        <v>0</v>
      </c>
      <c r="AJF36" s="536">
        <f>ROUND(Eigenmischungen!AJK46,1)</f>
        <v>0</v>
      </c>
      <c r="AJG36" s="536">
        <f>ROUND(Eigenmischungen!AJL46,1)</f>
        <v>0</v>
      </c>
      <c r="AJH36" s="536">
        <f>ROUND(Eigenmischungen!AJM46,1)</f>
        <v>0</v>
      </c>
      <c r="AJI36" s="536">
        <f>ROUND(Eigenmischungen!AJN46,1)</f>
        <v>0</v>
      </c>
      <c r="AJJ36" s="536">
        <f>ROUND(Eigenmischungen!AJO46,1)</f>
        <v>0</v>
      </c>
      <c r="AJK36" s="536">
        <f>ROUND(Eigenmischungen!AJP46,1)</f>
        <v>0</v>
      </c>
      <c r="AJL36" s="536">
        <f>ROUND(Eigenmischungen!AJQ46,1)</f>
        <v>0</v>
      </c>
      <c r="AJM36" s="536">
        <f>ROUND(Eigenmischungen!AJR46,1)</f>
        <v>0</v>
      </c>
      <c r="AJN36" s="536">
        <f>ROUND(Eigenmischungen!AJS46,1)</f>
        <v>0</v>
      </c>
      <c r="AJO36" s="536">
        <f>ROUND(Eigenmischungen!AJT46,1)</f>
        <v>0</v>
      </c>
      <c r="AJP36" s="536">
        <f>ROUND(Eigenmischungen!AJU46,1)</f>
        <v>0</v>
      </c>
      <c r="AJQ36" s="536">
        <f>ROUND(Eigenmischungen!AJV46,1)</f>
        <v>0</v>
      </c>
      <c r="AJR36" s="536">
        <f>ROUND(Eigenmischungen!AJW46,1)</f>
        <v>0</v>
      </c>
      <c r="AJS36" s="536">
        <f>ROUND(Eigenmischungen!AJX46,1)</f>
        <v>0</v>
      </c>
      <c r="AJT36" s="536">
        <f>ROUND(Eigenmischungen!AJY46,1)</f>
        <v>0</v>
      </c>
      <c r="AJU36" s="536">
        <f>ROUND(Eigenmischungen!AJZ46,1)</f>
        <v>0</v>
      </c>
      <c r="AJV36" s="536">
        <f>ROUND(Eigenmischungen!AKA46,1)</f>
        <v>0</v>
      </c>
      <c r="AJW36" s="536">
        <f>ROUND(Eigenmischungen!AKB46,1)</f>
        <v>0</v>
      </c>
      <c r="AJX36" s="536">
        <f>ROUND(Eigenmischungen!AKC46,1)</f>
        <v>0</v>
      </c>
      <c r="AJY36" s="536">
        <f>ROUND(Eigenmischungen!AKD46,1)</f>
        <v>0</v>
      </c>
      <c r="AJZ36" s="536">
        <f>ROUND(Eigenmischungen!AKE46,1)</f>
        <v>0</v>
      </c>
      <c r="AKA36" s="536">
        <f>ROUND(Eigenmischungen!AKF46,1)</f>
        <v>0</v>
      </c>
      <c r="AKB36" s="536">
        <f>ROUND(Eigenmischungen!AKG46,1)</f>
        <v>0</v>
      </c>
      <c r="AKC36" s="536">
        <f>ROUND(Eigenmischungen!AKH46,1)</f>
        <v>0</v>
      </c>
      <c r="AKD36" s="536">
        <f>ROUND(Eigenmischungen!AKI46,1)</f>
        <v>0</v>
      </c>
      <c r="AKE36" s="536">
        <f>ROUND(Eigenmischungen!AKJ46,1)</f>
        <v>0</v>
      </c>
      <c r="AKF36" s="536">
        <f>ROUND(Eigenmischungen!AKK46,1)</f>
        <v>0</v>
      </c>
      <c r="AKG36" s="536">
        <f>ROUND(Eigenmischungen!AKL46,1)</f>
        <v>0</v>
      </c>
      <c r="AKH36" s="536">
        <f>ROUND(Eigenmischungen!AKM46,1)</f>
        <v>0</v>
      </c>
      <c r="AKI36" s="536">
        <f>ROUND(Eigenmischungen!AKN46,1)</f>
        <v>0</v>
      </c>
      <c r="AKJ36" s="536">
        <f>ROUND(Eigenmischungen!AKO46,1)</f>
        <v>0</v>
      </c>
      <c r="AKK36" s="536">
        <f>ROUND(Eigenmischungen!AKP46,1)</f>
        <v>0</v>
      </c>
      <c r="AKL36" s="536">
        <f>ROUND(Eigenmischungen!AKQ46,1)</f>
        <v>0</v>
      </c>
      <c r="AKM36" s="536">
        <f>ROUND(Eigenmischungen!AKR46,1)</f>
        <v>0</v>
      </c>
      <c r="AKN36" s="536">
        <f>ROUND(Eigenmischungen!AKS46,1)</f>
        <v>0</v>
      </c>
      <c r="AKO36" s="536">
        <f>ROUND(Eigenmischungen!AKT46,1)</f>
        <v>0</v>
      </c>
      <c r="AKP36" s="536">
        <f>ROUND(Eigenmischungen!AKU46,1)</f>
        <v>0</v>
      </c>
      <c r="AKQ36" s="536">
        <f>ROUND(Eigenmischungen!AKV46,1)</f>
        <v>0</v>
      </c>
      <c r="AKR36" s="536">
        <f>ROUND(Eigenmischungen!AKW46,1)</f>
        <v>0</v>
      </c>
      <c r="AKS36" s="536">
        <f>ROUND(Eigenmischungen!AKX46,1)</f>
        <v>0</v>
      </c>
      <c r="AKT36" s="536">
        <f>ROUND(Eigenmischungen!AKY46,1)</f>
        <v>0</v>
      </c>
      <c r="AKU36" s="536">
        <f>ROUND(Eigenmischungen!AKZ46,1)</f>
        <v>0</v>
      </c>
      <c r="AKV36" s="536">
        <f>ROUND(Eigenmischungen!ALA46,1)</f>
        <v>0</v>
      </c>
      <c r="AKW36" s="536">
        <f>ROUND(Eigenmischungen!ALB46,1)</f>
        <v>0</v>
      </c>
      <c r="AKX36" s="536">
        <f>ROUND(Eigenmischungen!ALC46,1)</f>
        <v>0</v>
      </c>
      <c r="AKY36" s="536">
        <f>ROUND(Eigenmischungen!ALD46,1)</f>
        <v>0</v>
      </c>
      <c r="AKZ36" s="536">
        <f>ROUND(Eigenmischungen!ALE46,1)</f>
        <v>0</v>
      </c>
      <c r="ALA36" s="536">
        <f>ROUND(Eigenmischungen!ALF46,1)</f>
        <v>0</v>
      </c>
      <c r="ALB36" s="536">
        <f>ROUND(Eigenmischungen!ALG46,1)</f>
        <v>0</v>
      </c>
      <c r="ALC36" s="536">
        <f>ROUND(Eigenmischungen!ALH46,1)</f>
        <v>0</v>
      </c>
      <c r="ALD36" s="536">
        <f>ROUND(Eigenmischungen!ALI46,1)</f>
        <v>0</v>
      </c>
      <c r="ALE36" s="536">
        <f>ROUND(Eigenmischungen!ALJ46,1)</f>
        <v>0</v>
      </c>
      <c r="ALF36" s="536">
        <f>ROUND(Eigenmischungen!ALK46,1)</f>
        <v>0</v>
      </c>
      <c r="ALG36" s="536">
        <f>ROUND(Eigenmischungen!ALL46,1)</f>
        <v>0</v>
      </c>
      <c r="ALH36" s="536">
        <f>ROUND(Eigenmischungen!ALM46,1)</f>
        <v>0</v>
      </c>
      <c r="ALI36" s="536">
        <f>ROUND(Eigenmischungen!ALN46,1)</f>
        <v>0</v>
      </c>
      <c r="ALJ36" s="536">
        <f>ROUND(Eigenmischungen!ALO46,1)</f>
        <v>0</v>
      </c>
      <c r="ALK36" s="536">
        <f>ROUND(Eigenmischungen!ALP46,1)</f>
        <v>0</v>
      </c>
      <c r="ALL36" s="536">
        <f>ROUND(Eigenmischungen!ALQ46,1)</f>
        <v>0</v>
      </c>
      <c r="ALM36" s="536">
        <f>ROUND(Eigenmischungen!ALR46,1)</f>
        <v>0</v>
      </c>
      <c r="ALN36" s="536">
        <f>ROUND(Eigenmischungen!ALS46,1)</f>
        <v>0</v>
      </c>
      <c r="ALO36" s="536">
        <f>ROUND(Eigenmischungen!ALT46,1)</f>
        <v>0</v>
      </c>
      <c r="ALP36" s="536">
        <f>ROUND(Eigenmischungen!ALU46,1)</f>
        <v>0</v>
      </c>
      <c r="ALQ36" s="536">
        <f>ROUND(Eigenmischungen!ALV46,1)</f>
        <v>0</v>
      </c>
      <c r="ALR36" s="536">
        <f>ROUND(Eigenmischungen!ALW46,1)</f>
        <v>0</v>
      </c>
      <c r="ALS36" s="536">
        <f>ROUND(Eigenmischungen!ALX46,1)</f>
        <v>0</v>
      </c>
      <c r="ALT36" s="536">
        <f>ROUND(Eigenmischungen!ALY46,1)</f>
        <v>0</v>
      </c>
      <c r="ALU36" s="536">
        <f>ROUND(Eigenmischungen!ALZ46,1)</f>
        <v>0</v>
      </c>
      <c r="ALV36" s="536">
        <f>ROUND(Eigenmischungen!AMA46,1)</f>
        <v>0</v>
      </c>
      <c r="ALW36" s="536">
        <f>ROUND(Eigenmischungen!AMB46,1)</f>
        <v>0</v>
      </c>
      <c r="ALX36" s="536">
        <f>ROUND(Eigenmischungen!AMC46,1)</f>
        <v>0</v>
      </c>
      <c r="ALY36" s="536">
        <f>ROUND(Eigenmischungen!AMD46,1)</f>
        <v>0</v>
      </c>
      <c r="ALZ36" s="536">
        <f>ROUND(Eigenmischungen!AME46,1)</f>
        <v>0</v>
      </c>
      <c r="AMA36" s="536">
        <f>ROUND(Eigenmischungen!AMF46,1)</f>
        <v>0</v>
      </c>
      <c r="AMB36" s="536">
        <f>ROUND(Eigenmischungen!AMG46,1)</f>
        <v>0</v>
      </c>
      <c r="AMC36" s="536">
        <f>ROUND(Eigenmischungen!AMH46,1)</f>
        <v>0</v>
      </c>
      <c r="AMD36" s="536">
        <f>ROUND(Eigenmischungen!AMI46,1)</f>
        <v>0</v>
      </c>
      <c r="AME36" s="536">
        <f>ROUND(Eigenmischungen!AMJ46,1)</f>
        <v>0</v>
      </c>
      <c r="AMF36" s="536">
        <f>ROUND(Eigenmischungen!AMK46,1)</f>
        <v>0</v>
      </c>
      <c r="AMG36" s="536">
        <f>ROUND(Eigenmischungen!AML46,1)</f>
        <v>0</v>
      </c>
      <c r="AMH36" s="536">
        <f>ROUND(Eigenmischungen!AMM46,1)</f>
        <v>0</v>
      </c>
      <c r="AMI36" s="536">
        <f>ROUND(Eigenmischungen!AMN46,1)</f>
        <v>0</v>
      </c>
      <c r="AMJ36" s="536">
        <f>ROUND(Eigenmischungen!AMO46,1)</f>
        <v>0</v>
      </c>
      <c r="AMK36" s="536">
        <f>ROUND(Eigenmischungen!AMP46,1)</f>
        <v>0</v>
      </c>
      <c r="AML36" s="536">
        <f>ROUND(Eigenmischungen!AMQ46,1)</f>
        <v>0</v>
      </c>
      <c r="AMM36" s="536">
        <f>ROUND(Eigenmischungen!AMR46,1)</f>
        <v>0</v>
      </c>
      <c r="AMN36" s="536">
        <f>ROUND(Eigenmischungen!AMS46,1)</f>
        <v>0</v>
      </c>
      <c r="AMO36" s="536">
        <f>ROUND(Eigenmischungen!AMT46,1)</f>
        <v>0</v>
      </c>
      <c r="AMP36" s="536">
        <f>ROUND(Eigenmischungen!AMU46,1)</f>
        <v>0</v>
      </c>
      <c r="AMQ36" s="536">
        <f>ROUND(Eigenmischungen!AMV46,1)</f>
        <v>0</v>
      </c>
      <c r="AMR36" s="536">
        <f>ROUND(Eigenmischungen!AMW46,1)</f>
        <v>0</v>
      </c>
      <c r="AMS36" s="536">
        <f>ROUND(Eigenmischungen!AMX46,1)</f>
        <v>0</v>
      </c>
      <c r="AMT36" s="536">
        <f>ROUND(Eigenmischungen!AMY46,1)</f>
        <v>0</v>
      </c>
      <c r="AMU36" s="536">
        <f>ROUND(Eigenmischungen!AMZ46,1)</f>
        <v>0</v>
      </c>
      <c r="AMV36" s="536">
        <f>ROUND(Eigenmischungen!ANA46,1)</f>
        <v>0</v>
      </c>
      <c r="AMW36" s="536">
        <f>ROUND(Eigenmischungen!ANB46,1)</f>
        <v>0</v>
      </c>
      <c r="AMX36" s="536">
        <f>ROUND(Eigenmischungen!ANC46,1)</f>
        <v>0</v>
      </c>
      <c r="AMY36" s="536">
        <f>ROUND(Eigenmischungen!AND46,1)</f>
        <v>0</v>
      </c>
      <c r="AMZ36" s="536">
        <f>ROUND(Eigenmischungen!ANE46,1)</f>
        <v>0</v>
      </c>
      <c r="ANA36" s="536">
        <f>ROUND(Eigenmischungen!ANF46,1)</f>
        <v>0</v>
      </c>
      <c r="ANB36" s="536">
        <f>ROUND(Eigenmischungen!ANG46,1)</f>
        <v>0</v>
      </c>
      <c r="ANC36" s="536">
        <f>ROUND(Eigenmischungen!ANH46,1)</f>
        <v>0</v>
      </c>
      <c r="AND36" s="536">
        <f>ROUND(Eigenmischungen!ANI46,1)</f>
        <v>0</v>
      </c>
      <c r="ANE36" s="536">
        <f>ROUND(Eigenmischungen!ANJ46,1)</f>
        <v>0</v>
      </c>
      <c r="ANF36" s="536">
        <f>ROUND(Eigenmischungen!ANK46,1)</f>
        <v>0</v>
      </c>
      <c r="ANG36" s="536">
        <f>ROUND(Eigenmischungen!ANL46,1)</f>
        <v>0</v>
      </c>
      <c r="ANH36" s="536">
        <f>ROUND(Eigenmischungen!ANM46,1)</f>
        <v>0</v>
      </c>
      <c r="ANI36" s="536">
        <f>ROUND(Eigenmischungen!ANN46,1)</f>
        <v>0</v>
      </c>
      <c r="ANJ36" s="536">
        <f>ROUND(Eigenmischungen!ANO46,1)</f>
        <v>0</v>
      </c>
      <c r="ANK36" s="536">
        <f>ROUND(Eigenmischungen!ANP46,1)</f>
        <v>0</v>
      </c>
      <c r="ANL36" s="536">
        <f>ROUND(Eigenmischungen!ANQ46,1)</f>
        <v>0</v>
      </c>
      <c r="ANM36" s="536">
        <f>ROUND(Eigenmischungen!ANR46,1)</f>
        <v>0</v>
      </c>
      <c r="ANN36" s="536">
        <f>ROUND(Eigenmischungen!ANS46,1)</f>
        <v>0</v>
      </c>
      <c r="ANO36" s="536">
        <f>ROUND(Eigenmischungen!ANT46,1)</f>
        <v>0</v>
      </c>
      <c r="ANP36" s="536">
        <f>ROUND(Eigenmischungen!ANU46,1)</f>
        <v>0</v>
      </c>
      <c r="ANQ36" s="536">
        <f>ROUND(Eigenmischungen!ANV46,1)</f>
        <v>0</v>
      </c>
      <c r="ANR36" s="536">
        <f>ROUND(Eigenmischungen!ANW46,1)</f>
        <v>0</v>
      </c>
      <c r="ANS36" s="536">
        <f>ROUND(Eigenmischungen!ANX46,1)</f>
        <v>0</v>
      </c>
      <c r="ANT36" s="536">
        <f>ROUND(Eigenmischungen!ANY46,1)</f>
        <v>0</v>
      </c>
      <c r="ANU36" s="536">
        <f>ROUND(Eigenmischungen!ANZ46,1)</f>
        <v>0</v>
      </c>
      <c r="ANV36" s="536">
        <f>ROUND(Eigenmischungen!AOA46,1)</f>
        <v>0</v>
      </c>
      <c r="ANW36" s="536">
        <f>ROUND(Eigenmischungen!AOB46,1)</f>
        <v>0</v>
      </c>
      <c r="ANX36" s="536">
        <f>ROUND(Eigenmischungen!AOC46,1)</f>
        <v>0</v>
      </c>
      <c r="ANY36" s="536">
        <f>ROUND(Eigenmischungen!AOD46,1)</f>
        <v>0</v>
      </c>
      <c r="ANZ36" s="536">
        <f>ROUND(Eigenmischungen!AOE46,1)</f>
        <v>0</v>
      </c>
      <c r="AOA36" s="536">
        <f>ROUND(Eigenmischungen!AOF46,1)</f>
        <v>0</v>
      </c>
      <c r="AOB36" s="536">
        <f>ROUND(Eigenmischungen!AOG46,1)</f>
        <v>0</v>
      </c>
      <c r="AOC36" s="536">
        <f>ROUND(Eigenmischungen!AOH46,1)</f>
        <v>0</v>
      </c>
      <c r="AOD36" s="536">
        <f>ROUND(Eigenmischungen!AOI46,1)</f>
        <v>0</v>
      </c>
      <c r="AOE36" s="536">
        <f>ROUND(Eigenmischungen!AOJ46,1)</f>
        <v>0</v>
      </c>
      <c r="AOF36" s="536">
        <f>ROUND(Eigenmischungen!AOK46,1)</f>
        <v>0</v>
      </c>
      <c r="AOG36" s="536">
        <f>ROUND(Eigenmischungen!AOL46,1)</f>
        <v>0</v>
      </c>
      <c r="AOH36" s="536">
        <f>ROUND(Eigenmischungen!AOM46,1)</f>
        <v>0</v>
      </c>
      <c r="AOI36" s="536">
        <f>ROUND(Eigenmischungen!AON46,1)</f>
        <v>0</v>
      </c>
      <c r="AOJ36" s="536">
        <f>ROUND(Eigenmischungen!AOO46,1)</f>
        <v>0</v>
      </c>
      <c r="AOK36" s="536">
        <f>ROUND(Eigenmischungen!AOP46,1)</f>
        <v>0</v>
      </c>
      <c r="AOL36" s="536">
        <f>ROUND(Eigenmischungen!AOQ46,1)</f>
        <v>0</v>
      </c>
      <c r="AOM36" s="536">
        <f>ROUND(Eigenmischungen!AOR46,1)</f>
        <v>0</v>
      </c>
      <c r="AON36" s="536">
        <f>ROUND(Eigenmischungen!AOS46,1)</f>
        <v>0</v>
      </c>
      <c r="AOO36" s="536">
        <f>ROUND(Eigenmischungen!AOT46,1)</f>
        <v>0</v>
      </c>
      <c r="AOP36" s="536">
        <f>ROUND(Eigenmischungen!AOU46,1)</f>
        <v>0</v>
      </c>
      <c r="AOQ36" s="536">
        <f>ROUND(Eigenmischungen!AOV46,1)</f>
        <v>0</v>
      </c>
      <c r="AOR36" s="536">
        <f>ROUND(Eigenmischungen!AOW46,1)</f>
        <v>0</v>
      </c>
      <c r="AOS36" s="536">
        <f>ROUND(Eigenmischungen!AOX46,1)</f>
        <v>0</v>
      </c>
      <c r="AOT36" s="536">
        <f>ROUND(Eigenmischungen!AOY46,1)</f>
        <v>0</v>
      </c>
      <c r="AOU36" s="536">
        <f>ROUND(Eigenmischungen!AOZ46,1)</f>
        <v>0</v>
      </c>
      <c r="AOV36" s="536">
        <f>ROUND(Eigenmischungen!APA46,1)</f>
        <v>0</v>
      </c>
      <c r="AOW36" s="536">
        <f>ROUND(Eigenmischungen!APB46,1)</f>
        <v>0</v>
      </c>
      <c r="AOX36" s="536">
        <f>ROUND(Eigenmischungen!APC46,1)</f>
        <v>0</v>
      </c>
      <c r="AOY36" s="536">
        <f>ROUND(Eigenmischungen!APD46,1)</f>
        <v>0</v>
      </c>
      <c r="AOZ36" s="536">
        <f>ROUND(Eigenmischungen!APE46,1)</f>
        <v>0</v>
      </c>
      <c r="APA36" s="536">
        <f>ROUND(Eigenmischungen!APF46,1)</f>
        <v>0</v>
      </c>
      <c r="APB36" s="536">
        <f>ROUND(Eigenmischungen!APG46,1)</f>
        <v>0</v>
      </c>
      <c r="APC36" s="536">
        <f>ROUND(Eigenmischungen!APH46,1)</f>
        <v>0</v>
      </c>
      <c r="APD36" s="536">
        <f>ROUND(Eigenmischungen!API46,1)</f>
        <v>0</v>
      </c>
      <c r="APE36" s="536">
        <f>ROUND(Eigenmischungen!APJ46,1)</f>
        <v>0</v>
      </c>
      <c r="APF36" s="536">
        <f>ROUND(Eigenmischungen!APK46,1)</f>
        <v>0</v>
      </c>
      <c r="APG36" s="536">
        <f>ROUND(Eigenmischungen!APL46,1)</f>
        <v>0</v>
      </c>
      <c r="APH36" s="536">
        <f>ROUND(Eigenmischungen!APM46,1)</f>
        <v>0</v>
      </c>
      <c r="API36" s="536">
        <f>ROUND(Eigenmischungen!APN46,1)</f>
        <v>0</v>
      </c>
      <c r="APJ36" s="536">
        <f>ROUND(Eigenmischungen!APO46,1)</f>
        <v>0</v>
      </c>
      <c r="APK36" s="536">
        <f>ROUND(Eigenmischungen!APP46,1)</f>
        <v>0</v>
      </c>
      <c r="APL36" s="536">
        <f>ROUND(Eigenmischungen!APQ46,1)</f>
        <v>0</v>
      </c>
      <c r="APM36" s="536">
        <f>ROUND(Eigenmischungen!APR46,1)</f>
        <v>0</v>
      </c>
      <c r="APN36" s="536">
        <f>ROUND(Eigenmischungen!APS46,1)</f>
        <v>0</v>
      </c>
      <c r="APO36" s="536">
        <f>ROUND(Eigenmischungen!APT46,1)</f>
        <v>0</v>
      </c>
      <c r="APP36" s="536">
        <f>ROUND(Eigenmischungen!APU46,1)</f>
        <v>0</v>
      </c>
      <c r="APQ36" s="536">
        <f>ROUND(Eigenmischungen!APV46,1)</f>
        <v>0</v>
      </c>
      <c r="APR36" s="536">
        <f>ROUND(Eigenmischungen!APW46,1)</f>
        <v>0</v>
      </c>
      <c r="APS36" s="536">
        <f>ROUND(Eigenmischungen!APX46,1)</f>
        <v>0</v>
      </c>
      <c r="APT36" s="536">
        <f>ROUND(Eigenmischungen!APY46,1)</f>
        <v>0</v>
      </c>
      <c r="APU36" s="536">
        <f>ROUND(Eigenmischungen!APZ46,1)</f>
        <v>0</v>
      </c>
      <c r="APV36" s="536">
        <f>ROUND(Eigenmischungen!AQA46,1)</f>
        <v>0</v>
      </c>
      <c r="APW36" s="536">
        <f>ROUND(Eigenmischungen!AQB46,1)</f>
        <v>0</v>
      </c>
      <c r="APX36" s="536">
        <f>ROUND(Eigenmischungen!AQC46,1)</f>
        <v>0</v>
      </c>
      <c r="APY36" s="536">
        <f>ROUND(Eigenmischungen!AQD46,1)</f>
        <v>0</v>
      </c>
      <c r="APZ36" s="536">
        <f>ROUND(Eigenmischungen!AQE46,1)</f>
        <v>0</v>
      </c>
      <c r="AQA36" s="536">
        <f>ROUND(Eigenmischungen!AQF46,1)</f>
        <v>0</v>
      </c>
      <c r="AQB36" s="536">
        <f>ROUND(Eigenmischungen!AQG46,1)</f>
        <v>0</v>
      </c>
      <c r="AQC36" s="536">
        <f>ROUND(Eigenmischungen!AQH46,1)</f>
        <v>0</v>
      </c>
      <c r="AQD36" s="536">
        <f>ROUND(Eigenmischungen!AQI46,1)</f>
        <v>0</v>
      </c>
      <c r="AQE36" s="536">
        <f>ROUND(Eigenmischungen!AQJ46,1)</f>
        <v>0</v>
      </c>
      <c r="AQF36" s="536">
        <f>ROUND(Eigenmischungen!AQK46,1)</f>
        <v>0</v>
      </c>
      <c r="AQG36" s="536">
        <f>ROUND(Eigenmischungen!AQL46,1)</f>
        <v>0</v>
      </c>
      <c r="AQH36" s="536">
        <f>ROUND(Eigenmischungen!AQM46,1)</f>
        <v>0</v>
      </c>
      <c r="AQI36" s="536">
        <f>ROUND(Eigenmischungen!AQN46,1)</f>
        <v>0</v>
      </c>
      <c r="AQJ36" s="536">
        <f>ROUND(Eigenmischungen!AQO46,1)</f>
        <v>0</v>
      </c>
      <c r="AQK36" s="536">
        <f>ROUND(Eigenmischungen!AQP46,1)</f>
        <v>0</v>
      </c>
      <c r="AQL36" s="536">
        <f>ROUND(Eigenmischungen!AQQ46,1)</f>
        <v>0</v>
      </c>
      <c r="AQM36" s="536">
        <f>ROUND(Eigenmischungen!AQR46,1)</f>
        <v>0</v>
      </c>
      <c r="AQN36" s="536">
        <f>ROUND(Eigenmischungen!AQS46,1)</f>
        <v>0</v>
      </c>
      <c r="AQO36" s="536">
        <f>ROUND(Eigenmischungen!AQT46,1)</f>
        <v>0</v>
      </c>
      <c r="AQP36" s="536">
        <f>ROUND(Eigenmischungen!AQU46,1)</f>
        <v>0</v>
      </c>
      <c r="AQQ36" s="536">
        <f>ROUND(Eigenmischungen!AQV46,1)</f>
        <v>0</v>
      </c>
      <c r="AQR36" s="536">
        <f>ROUND(Eigenmischungen!AQW46,1)</f>
        <v>0</v>
      </c>
      <c r="AQS36" s="536">
        <f>ROUND(Eigenmischungen!AQX46,1)</f>
        <v>0</v>
      </c>
      <c r="AQT36" s="536">
        <f>ROUND(Eigenmischungen!AQY46,1)</f>
        <v>0</v>
      </c>
      <c r="AQU36" s="536">
        <f>ROUND(Eigenmischungen!AQZ46,1)</f>
        <v>0</v>
      </c>
      <c r="AQV36" s="536">
        <f>ROUND(Eigenmischungen!ARA46,1)</f>
        <v>0</v>
      </c>
      <c r="AQW36" s="536">
        <f>ROUND(Eigenmischungen!ARB46,1)</f>
        <v>0</v>
      </c>
      <c r="AQX36" s="536">
        <f>ROUND(Eigenmischungen!ARC46,1)</f>
        <v>0</v>
      </c>
      <c r="AQY36" s="536">
        <f>ROUND(Eigenmischungen!ARD46,1)</f>
        <v>0</v>
      </c>
      <c r="AQZ36" s="536">
        <f>ROUND(Eigenmischungen!ARE46,1)</f>
        <v>0</v>
      </c>
      <c r="ARA36" s="536">
        <f>ROUND(Eigenmischungen!ARF46,1)</f>
        <v>0</v>
      </c>
      <c r="ARB36" s="536">
        <f>ROUND(Eigenmischungen!ARG46,1)</f>
        <v>0</v>
      </c>
      <c r="ARC36" s="536">
        <f>ROUND(Eigenmischungen!ARH46,1)</f>
        <v>0</v>
      </c>
      <c r="ARD36" s="536">
        <f>ROUND(Eigenmischungen!ARI46,1)</f>
        <v>0</v>
      </c>
      <c r="ARE36" s="536">
        <f>ROUND(Eigenmischungen!ARJ46,1)</f>
        <v>0</v>
      </c>
      <c r="ARF36" s="536">
        <f>ROUND(Eigenmischungen!ARK46,1)</f>
        <v>0</v>
      </c>
      <c r="ARG36" s="536">
        <f>ROUND(Eigenmischungen!ARL46,1)</f>
        <v>0</v>
      </c>
      <c r="ARH36" s="536">
        <f>ROUND(Eigenmischungen!ARM46,1)</f>
        <v>0</v>
      </c>
      <c r="ARI36" s="536">
        <f>ROUND(Eigenmischungen!ARN46,1)</f>
        <v>0</v>
      </c>
      <c r="ARJ36" s="536">
        <f>ROUND(Eigenmischungen!ARO46,1)</f>
        <v>0</v>
      </c>
      <c r="ARK36" s="536">
        <f>ROUND(Eigenmischungen!ARP46,1)</f>
        <v>0</v>
      </c>
      <c r="ARL36" s="536">
        <f>ROUND(Eigenmischungen!ARQ46,1)</f>
        <v>0</v>
      </c>
      <c r="ARM36" s="536">
        <f>ROUND(Eigenmischungen!ARR46,1)</f>
        <v>0</v>
      </c>
      <c r="ARN36" s="536">
        <f>ROUND(Eigenmischungen!ARS46,1)</f>
        <v>0</v>
      </c>
      <c r="ARO36" s="536">
        <f>ROUND(Eigenmischungen!ART46,1)</f>
        <v>0</v>
      </c>
      <c r="ARP36" s="536">
        <f>ROUND(Eigenmischungen!ARU46,1)</f>
        <v>0</v>
      </c>
      <c r="ARQ36" s="536">
        <f>ROUND(Eigenmischungen!ARV46,1)</f>
        <v>0</v>
      </c>
      <c r="ARR36" s="536">
        <f>ROUND(Eigenmischungen!ARW46,1)</f>
        <v>0</v>
      </c>
      <c r="ARS36" s="536">
        <f>ROUND(Eigenmischungen!ARX46,1)</f>
        <v>0</v>
      </c>
      <c r="ART36" s="536">
        <f>ROUND(Eigenmischungen!ARY46,1)</f>
        <v>0</v>
      </c>
      <c r="ARU36" s="536">
        <f>ROUND(Eigenmischungen!ARZ46,1)</f>
        <v>0</v>
      </c>
      <c r="ARV36" s="536">
        <f>ROUND(Eigenmischungen!ASA46,1)</f>
        <v>0</v>
      </c>
      <c r="ARW36" s="536">
        <f>ROUND(Eigenmischungen!ASB46,1)</f>
        <v>0</v>
      </c>
      <c r="ARX36" s="536">
        <f>ROUND(Eigenmischungen!ASC46,1)</f>
        <v>0</v>
      </c>
      <c r="ARY36" s="536">
        <f>ROUND(Eigenmischungen!ASD46,1)</f>
        <v>0</v>
      </c>
      <c r="ARZ36" s="536">
        <f>ROUND(Eigenmischungen!ASE46,1)</f>
        <v>0</v>
      </c>
      <c r="ASA36" s="536">
        <f>ROUND(Eigenmischungen!ASF46,1)</f>
        <v>0</v>
      </c>
      <c r="ASB36" s="536">
        <f>ROUND(Eigenmischungen!ASG46,1)</f>
        <v>0</v>
      </c>
      <c r="ASC36" s="536">
        <f>ROUND(Eigenmischungen!ASH46,1)</f>
        <v>0</v>
      </c>
      <c r="ASD36" s="536">
        <f>ROUND(Eigenmischungen!ASI46,1)</f>
        <v>0</v>
      </c>
      <c r="ASE36" s="536">
        <f>ROUND(Eigenmischungen!ASJ46,1)</f>
        <v>0</v>
      </c>
      <c r="ASF36" s="536">
        <f>ROUND(Eigenmischungen!ASK46,1)</f>
        <v>0</v>
      </c>
      <c r="ASG36" s="536">
        <f>ROUND(Eigenmischungen!ASL46,1)</f>
        <v>0</v>
      </c>
      <c r="ASH36" s="536">
        <f>ROUND(Eigenmischungen!ASM46,1)</f>
        <v>0</v>
      </c>
      <c r="ASI36" s="536">
        <f>ROUND(Eigenmischungen!ASN46,1)</f>
        <v>0</v>
      </c>
      <c r="ASJ36" s="536">
        <f>ROUND(Eigenmischungen!ASO46,1)</f>
        <v>0</v>
      </c>
      <c r="ASK36" s="536">
        <f>ROUND(Eigenmischungen!ASP46,1)</f>
        <v>0</v>
      </c>
      <c r="ASL36" s="536">
        <f>ROUND(Eigenmischungen!ASQ46,1)</f>
        <v>0</v>
      </c>
      <c r="ASM36" s="536">
        <f>ROUND(Eigenmischungen!ASR46,1)</f>
        <v>0</v>
      </c>
      <c r="ASN36" s="536">
        <f>ROUND(Eigenmischungen!ASS46,1)</f>
        <v>0</v>
      </c>
      <c r="ASO36" s="536">
        <f>ROUND(Eigenmischungen!AST46,1)</f>
        <v>0</v>
      </c>
      <c r="ASP36" s="536">
        <f>ROUND(Eigenmischungen!ASU46,1)</f>
        <v>0</v>
      </c>
      <c r="ASQ36" s="536">
        <f>ROUND(Eigenmischungen!ASV46,1)</f>
        <v>0</v>
      </c>
      <c r="ASR36" s="536">
        <f>ROUND(Eigenmischungen!ASW46,1)</f>
        <v>0</v>
      </c>
      <c r="ASS36" s="536">
        <f>ROUND(Eigenmischungen!ASX46,1)</f>
        <v>0</v>
      </c>
      <c r="AST36" s="536">
        <f>ROUND(Eigenmischungen!ASY46,1)</f>
        <v>0</v>
      </c>
      <c r="ASU36" s="536">
        <f>ROUND(Eigenmischungen!ASZ46,1)</f>
        <v>0</v>
      </c>
      <c r="ASV36" s="536">
        <f>ROUND(Eigenmischungen!ATA46,1)</f>
        <v>0</v>
      </c>
      <c r="ASW36" s="536">
        <f>ROUND(Eigenmischungen!ATB46,1)</f>
        <v>0</v>
      </c>
      <c r="ASX36" s="536">
        <f>ROUND(Eigenmischungen!ATC46,1)</f>
        <v>0</v>
      </c>
      <c r="ASY36" s="536">
        <f>ROUND(Eigenmischungen!ATD46,1)</f>
        <v>0</v>
      </c>
      <c r="ASZ36" s="536">
        <f>ROUND(Eigenmischungen!ATE46,1)</f>
        <v>0</v>
      </c>
      <c r="ATA36" s="536">
        <f>ROUND(Eigenmischungen!ATF46,1)</f>
        <v>0</v>
      </c>
      <c r="ATB36" s="536">
        <f>ROUND(Eigenmischungen!ATG46,1)</f>
        <v>0</v>
      </c>
      <c r="ATC36" s="536">
        <f>ROUND(Eigenmischungen!ATH46,1)</f>
        <v>0</v>
      </c>
      <c r="ATD36" s="536">
        <f>ROUND(Eigenmischungen!ATI46,1)</f>
        <v>0</v>
      </c>
      <c r="ATE36" s="536">
        <f>ROUND(Eigenmischungen!ATJ46,1)</f>
        <v>0</v>
      </c>
      <c r="ATF36" s="536">
        <f>ROUND(Eigenmischungen!ATK46,1)</f>
        <v>0</v>
      </c>
      <c r="ATG36" s="536">
        <f>ROUND(Eigenmischungen!ATL46,1)</f>
        <v>0</v>
      </c>
      <c r="ATH36" s="536">
        <f>ROUND(Eigenmischungen!ATM46,1)</f>
        <v>0</v>
      </c>
      <c r="ATI36" s="536">
        <f>ROUND(Eigenmischungen!ATN46,1)</f>
        <v>0</v>
      </c>
      <c r="ATJ36" s="536">
        <f>ROUND(Eigenmischungen!ATO46,1)</f>
        <v>0</v>
      </c>
      <c r="ATK36" s="536">
        <f>ROUND(Eigenmischungen!ATP46,1)</f>
        <v>0</v>
      </c>
      <c r="ATL36" s="536">
        <f>ROUND(Eigenmischungen!ATQ46,1)</f>
        <v>0</v>
      </c>
      <c r="ATM36" s="536">
        <f>ROUND(Eigenmischungen!ATR46,1)</f>
        <v>0</v>
      </c>
      <c r="ATN36" s="536">
        <f>ROUND(Eigenmischungen!ATS46,1)</f>
        <v>0</v>
      </c>
      <c r="ATO36" s="536">
        <f>ROUND(Eigenmischungen!ATT46,1)</f>
        <v>0</v>
      </c>
      <c r="ATP36" s="536">
        <f>ROUND(Eigenmischungen!ATU46,1)</f>
        <v>0</v>
      </c>
      <c r="ATQ36" s="536">
        <f>ROUND(Eigenmischungen!ATV46,1)</f>
        <v>0</v>
      </c>
      <c r="ATR36" s="536">
        <f>ROUND(Eigenmischungen!ATW46,1)</f>
        <v>0</v>
      </c>
      <c r="ATS36" s="536">
        <f>ROUND(Eigenmischungen!ATX46,1)</f>
        <v>0</v>
      </c>
      <c r="ATT36" s="536">
        <f>ROUND(Eigenmischungen!ATY46,1)</f>
        <v>0</v>
      </c>
      <c r="ATU36" s="536">
        <f>ROUND(Eigenmischungen!ATZ46,1)</f>
        <v>0</v>
      </c>
      <c r="ATV36" s="536">
        <f>ROUND(Eigenmischungen!AUA46,1)</f>
        <v>0</v>
      </c>
      <c r="ATW36" s="536">
        <f>ROUND(Eigenmischungen!AUB46,1)</f>
        <v>0</v>
      </c>
      <c r="ATX36" s="536">
        <f>ROUND(Eigenmischungen!AUC46,1)</f>
        <v>0</v>
      </c>
      <c r="ATY36" s="536">
        <f>ROUND(Eigenmischungen!AUD46,1)</f>
        <v>0</v>
      </c>
      <c r="ATZ36" s="536">
        <f>ROUND(Eigenmischungen!AUE46,1)</f>
        <v>0</v>
      </c>
      <c r="AUA36" s="536">
        <f>ROUND(Eigenmischungen!AUF46,1)</f>
        <v>0</v>
      </c>
      <c r="AUB36" s="536">
        <f>ROUND(Eigenmischungen!AUG46,1)</f>
        <v>0</v>
      </c>
      <c r="AUC36" s="536">
        <f>ROUND(Eigenmischungen!AUH46,1)</f>
        <v>0</v>
      </c>
      <c r="AUD36" s="536">
        <f>ROUND(Eigenmischungen!AUI46,1)</f>
        <v>0</v>
      </c>
      <c r="AUE36" s="536">
        <f>ROUND(Eigenmischungen!AUJ46,1)</f>
        <v>0</v>
      </c>
      <c r="AUF36" s="536">
        <f>ROUND(Eigenmischungen!AUK46,1)</f>
        <v>0</v>
      </c>
      <c r="AUG36" s="536">
        <f>ROUND(Eigenmischungen!AUL46,1)</f>
        <v>0</v>
      </c>
      <c r="AUH36" s="536">
        <f>ROUND(Eigenmischungen!AUM46,1)</f>
        <v>0</v>
      </c>
      <c r="AUI36" s="536">
        <f>ROUND(Eigenmischungen!AUN46,1)</f>
        <v>0</v>
      </c>
      <c r="AUJ36" s="536">
        <f>ROUND(Eigenmischungen!AUO46,1)</f>
        <v>0</v>
      </c>
      <c r="AUK36" s="536">
        <f>ROUND(Eigenmischungen!AUP46,1)</f>
        <v>0</v>
      </c>
      <c r="AUL36" s="536">
        <f>ROUND(Eigenmischungen!AUQ46,1)</f>
        <v>0</v>
      </c>
      <c r="AUM36" s="536">
        <f>ROUND(Eigenmischungen!AUR46,1)</f>
        <v>0</v>
      </c>
      <c r="AUN36" s="536">
        <f>ROUND(Eigenmischungen!AUS46,1)</f>
        <v>0</v>
      </c>
      <c r="AUO36" s="536">
        <f>ROUND(Eigenmischungen!AUT46,1)</f>
        <v>0</v>
      </c>
      <c r="AUP36" s="536">
        <f>ROUND(Eigenmischungen!AUU46,1)</f>
        <v>0</v>
      </c>
      <c r="AUQ36" s="536">
        <f>ROUND(Eigenmischungen!AUV46,1)</f>
        <v>0</v>
      </c>
      <c r="AUR36" s="536">
        <f>ROUND(Eigenmischungen!AUW46,1)</f>
        <v>0</v>
      </c>
      <c r="AUS36" s="536">
        <f>ROUND(Eigenmischungen!AUX46,1)</f>
        <v>0</v>
      </c>
      <c r="AUT36" s="536">
        <f>ROUND(Eigenmischungen!AUY46,1)</f>
        <v>0</v>
      </c>
      <c r="AUU36" s="536">
        <f>ROUND(Eigenmischungen!AUZ46,1)</f>
        <v>0</v>
      </c>
      <c r="AUV36" s="536">
        <f>ROUND(Eigenmischungen!AVA46,1)</f>
        <v>0</v>
      </c>
      <c r="AUW36" s="536">
        <f>ROUND(Eigenmischungen!AVB46,1)</f>
        <v>0</v>
      </c>
      <c r="AUX36" s="536">
        <f>ROUND(Eigenmischungen!AVC46,1)</f>
        <v>0</v>
      </c>
      <c r="AUY36" s="536">
        <f>ROUND(Eigenmischungen!AVD46,1)</f>
        <v>0</v>
      </c>
      <c r="AUZ36" s="536">
        <f>ROUND(Eigenmischungen!AVE46,1)</f>
        <v>0</v>
      </c>
      <c r="AVA36" s="536">
        <f>ROUND(Eigenmischungen!AVF46,1)</f>
        <v>0</v>
      </c>
      <c r="AVB36" s="536">
        <f>ROUND(Eigenmischungen!AVG46,1)</f>
        <v>0</v>
      </c>
      <c r="AVC36" s="536">
        <f>ROUND(Eigenmischungen!AVH46,1)</f>
        <v>0</v>
      </c>
      <c r="AVD36" s="536">
        <f>ROUND(Eigenmischungen!AVI46,1)</f>
        <v>0</v>
      </c>
      <c r="AVE36" s="536">
        <f>ROUND(Eigenmischungen!AVJ46,1)</f>
        <v>0</v>
      </c>
      <c r="AVF36" s="536">
        <f>ROUND(Eigenmischungen!AVK46,1)</f>
        <v>0</v>
      </c>
      <c r="AVG36" s="536">
        <f>ROUND(Eigenmischungen!AVL46,1)</f>
        <v>0</v>
      </c>
      <c r="AVH36" s="536">
        <f>ROUND(Eigenmischungen!AVM46,1)</f>
        <v>0</v>
      </c>
      <c r="AVI36" s="536">
        <f>ROUND(Eigenmischungen!AVN46,1)</f>
        <v>0</v>
      </c>
      <c r="AVJ36" s="536">
        <f>ROUND(Eigenmischungen!AVO46,1)</f>
        <v>0</v>
      </c>
      <c r="AVK36" s="536">
        <f>ROUND(Eigenmischungen!AVP46,1)</f>
        <v>0</v>
      </c>
      <c r="AVL36" s="536">
        <f>ROUND(Eigenmischungen!AVQ46,1)</f>
        <v>0</v>
      </c>
      <c r="AVM36" s="536">
        <f>ROUND(Eigenmischungen!AVR46,1)</f>
        <v>0</v>
      </c>
      <c r="AVN36" s="536">
        <f>ROUND(Eigenmischungen!AVS46,1)</f>
        <v>0</v>
      </c>
      <c r="AVO36" s="536">
        <f>ROUND(Eigenmischungen!AVT46,1)</f>
        <v>0</v>
      </c>
      <c r="AVP36" s="536">
        <f>ROUND(Eigenmischungen!AVU46,1)</f>
        <v>0</v>
      </c>
      <c r="AVQ36" s="536">
        <f>ROUND(Eigenmischungen!AVV46,1)</f>
        <v>0</v>
      </c>
      <c r="AVR36" s="536">
        <f>ROUND(Eigenmischungen!AVW46,1)</f>
        <v>0</v>
      </c>
      <c r="AVS36" s="536">
        <f>ROUND(Eigenmischungen!AVX46,1)</f>
        <v>0</v>
      </c>
      <c r="AVT36" s="536">
        <f>ROUND(Eigenmischungen!AVY46,1)</f>
        <v>0</v>
      </c>
      <c r="AVU36" s="536">
        <f>ROUND(Eigenmischungen!AVZ46,1)</f>
        <v>0</v>
      </c>
      <c r="AVV36" s="536">
        <f>ROUND(Eigenmischungen!AWA46,1)</f>
        <v>0</v>
      </c>
      <c r="AVW36" s="536">
        <f>ROUND(Eigenmischungen!AWB46,1)</f>
        <v>0</v>
      </c>
      <c r="AVX36" s="536">
        <f>ROUND(Eigenmischungen!AWC46,1)</f>
        <v>0</v>
      </c>
      <c r="AVY36" s="536">
        <f>ROUND(Eigenmischungen!AWD46,1)</f>
        <v>0</v>
      </c>
      <c r="AVZ36" s="536">
        <f>ROUND(Eigenmischungen!AWE46,1)</f>
        <v>0</v>
      </c>
      <c r="AWA36" s="536">
        <f>ROUND(Eigenmischungen!AWF46,1)</f>
        <v>0</v>
      </c>
      <c r="AWB36" s="536">
        <f>ROUND(Eigenmischungen!AWG46,1)</f>
        <v>0</v>
      </c>
      <c r="AWC36" s="536">
        <f>ROUND(Eigenmischungen!AWH46,1)</f>
        <v>0</v>
      </c>
      <c r="AWD36" s="536">
        <f>ROUND(Eigenmischungen!AWI46,1)</f>
        <v>0</v>
      </c>
      <c r="AWE36" s="536">
        <f>ROUND(Eigenmischungen!AWJ46,1)</f>
        <v>0</v>
      </c>
      <c r="AWF36" s="536">
        <f>ROUND(Eigenmischungen!AWK46,1)</f>
        <v>0</v>
      </c>
      <c r="AWG36" s="536">
        <f>ROUND(Eigenmischungen!AWL46,1)</f>
        <v>0</v>
      </c>
      <c r="AWH36" s="536">
        <f>ROUND(Eigenmischungen!AWM46,1)</f>
        <v>0</v>
      </c>
      <c r="AWI36" s="536">
        <f>ROUND(Eigenmischungen!AWN46,1)</f>
        <v>0</v>
      </c>
      <c r="AWJ36" s="536">
        <f>ROUND(Eigenmischungen!AWO46,1)</f>
        <v>0</v>
      </c>
      <c r="AWK36" s="536">
        <f>ROUND(Eigenmischungen!AWP46,1)</f>
        <v>0</v>
      </c>
      <c r="AWL36" s="536">
        <f>ROUND(Eigenmischungen!AWQ46,1)</f>
        <v>0</v>
      </c>
      <c r="AWM36" s="536">
        <f>ROUND(Eigenmischungen!AWR46,1)</f>
        <v>0</v>
      </c>
      <c r="AWN36" s="536">
        <f>ROUND(Eigenmischungen!AWS46,1)</f>
        <v>0</v>
      </c>
      <c r="AWO36" s="536">
        <f>ROUND(Eigenmischungen!AWT46,1)</f>
        <v>0</v>
      </c>
      <c r="AWP36" s="536">
        <f>ROUND(Eigenmischungen!AWU46,1)</f>
        <v>0</v>
      </c>
      <c r="AWQ36" s="536">
        <f>ROUND(Eigenmischungen!AWV46,1)</f>
        <v>0</v>
      </c>
      <c r="AWR36" s="536">
        <f>ROUND(Eigenmischungen!AWW46,1)</f>
        <v>0</v>
      </c>
      <c r="AWS36" s="536">
        <f>ROUND(Eigenmischungen!AWX46,1)</f>
        <v>0</v>
      </c>
      <c r="AWT36" s="536">
        <f>ROUND(Eigenmischungen!AWY46,1)</f>
        <v>0</v>
      </c>
      <c r="AWU36" s="536">
        <f>ROUND(Eigenmischungen!AWZ46,1)</f>
        <v>0</v>
      </c>
      <c r="AWV36" s="536">
        <f>ROUND(Eigenmischungen!AXA46,1)</f>
        <v>0</v>
      </c>
      <c r="AWW36" s="536">
        <f>ROUND(Eigenmischungen!AXB46,1)</f>
        <v>0</v>
      </c>
      <c r="AWX36" s="536">
        <f>ROUND(Eigenmischungen!AXC46,1)</f>
        <v>0</v>
      </c>
      <c r="AWY36" s="536">
        <f>ROUND(Eigenmischungen!AXD46,1)</f>
        <v>0</v>
      </c>
      <c r="AWZ36" s="536">
        <f>ROUND(Eigenmischungen!AXE46,1)</f>
        <v>0</v>
      </c>
      <c r="AXA36" s="536">
        <f>ROUND(Eigenmischungen!AXF46,1)</f>
        <v>0</v>
      </c>
      <c r="AXB36" s="536">
        <f>ROUND(Eigenmischungen!AXG46,1)</f>
        <v>0</v>
      </c>
      <c r="AXC36" s="536">
        <f>ROUND(Eigenmischungen!AXH46,1)</f>
        <v>0</v>
      </c>
      <c r="AXD36" s="536">
        <f>ROUND(Eigenmischungen!AXI46,1)</f>
        <v>0</v>
      </c>
      <c r="AXE36" s="536">
        <f>ROUND(Eigenmischungen!AXJ46,1)</f>
        <v>0</v>
      </c>
      <c r="AXF36" s="536">
        <f>ROUND(Eigenmischungen!AXK46,1)</f>
        <v>0</v>
      </c>
      <c r="AXG36" s="536">
        <f>ROUND(Eigenmischungen!AXL46,1)</f>
        <v>0</v>
      </c>
      <c r="AXH36" s="536">
        <f>ROUND(Eigenmischungen!AXM46,1)</f>
        <v>0</v>
      </c>
      <c r="AXI36" s="536">
        <f>ROUND(Eigenmischungen!AXN46,1)</f>
        <v>0</v>
      </c>
      <c r="AXJ36" s="536">
        <f>ROUND(Eigenmischungen!AXO46,1)</f>
        <v>0</v>
      </c>
      <c r="AXK36" s="536">
        <f>ROUND(Eigenmischungen!AXP46,1)</f>
        <v>0</v>
      </c>
      <c r="AXL36" s="536">
        <f>ROUND(Eigenmischungen!AXQ46,1)</f>
        <v>0</v>
      </c>
      <c r="AXM36" s="536">
        <f>ROUND(Eigenmischungen!AXR46,1)</f>
        <v>0</v>
      </c>
      <c r="AXN36" s="536">
        <f>ROUND(Eigenmischungen!AXS46,1)</f>
        <v>0</v>
      </c>
      <c r="AXO36" s="536">
        <f>ROUND(Eigenmischungen!AXT46,1)</f>
        <v>0</v>
      </c>
      <c r="AXP36" s="536">
        <f>ROUND(Eigenmischungen!AXU46,1)</f>
        <v>0</v>
      </c>
      <c r="AXQ36" s="536">
        <f>ROUND(Eigenmischungen!AXV46,1)</f>
        <v>0</v>
      </c>
      <c r="AXR36" s="536">
        <f>ROUND(Eigenmischungen!AXW46,1)</f>
        <v>0</v>
      </c>
      <c r="AXS36" s="536">
        <f>ROUND(Eigenmischungen!AXX46,1)</f>
        <v>0</v>
      </c>
      <c r="AXT36" s="536">
        <f>ROUND(Eigenmischungen!AXY46,1)</f>
        <v>0</v>
      </c>
      <c r="AXU36" s="536">
        <f>ROUND(Eigenmischungen!AXZ46,1)</f>
        <v>0</v>
      </c>
      <c r="AXV36" s="536">
        <f>ROUND(Eigenmischungen!AYA46,1)</f>
        <v>0</v>
      </c>
      <c r="AXW36" s="536">
        <f>ROUND(Eigenmischungen!AYB46,1)</f>
        <v>0</v>
      </c>
      <c r="AXX36" s="536">
        <f>ROUND(Eigenmischungen!AYC46,1)</f>
        <v>0</v>
      </c>
      <c r="AXY36" s="536">
        <f>ROUND(Eigenmischungen!AYD46,1)</f>
        <v>0</v>
      </c>
      <c r="AXZ36" s="536">
        <f>ROUND(Eigenmischungen!AYE46,1)</f>
        <v>0</v>
      </c>
      <c r="AYA36" s="536">
        <f>ROUND(Eigenmischungen!AYF46,1)</f>
        <v>0</v>
      </c>
      <c r="AYB36" s="536">
        <f>ROUND(Eigenmischungen!AYG46,1)</f>
        <v>0</v>
      </c>
      <c r="AYC36" s="536">
        <f>ROUND(Eigenmischungen!AYH46,1)</f>
        <v>0</v>
      </c>
      <c r="AYD36" s="536">
        <f>ROUND(Eigenmischungen!AYI46,1)</f>
        <v>0</v>
      </c>
      <c r="AYE36" s="536">
        <f>ROUND(Eigenmischungen!AYJ46,1)</f>
        <v>0</v>
      </c>
      <c r="AYF36" s="536">
        <f>ROUND(Eigenmischungen!AYK46,1)</f>
        <v>0</v>
      </c>
      <c r="AYG36" s="536">
        <f>ROUND(Eigenmischungen!AYL46,1)</f>
        <v>0</v>
      </c>
      <c r="AYH36" s="536">
        <f>ROUND(Eigenmischungen!AYM46,1)</f>
        <v>0</v>
      </c>
      <c r="AYI36" s="536">
        <f>ROUND(Eigenmischungen!AYN46,1)</f>
        <v>0</v>
      </c>
      <c r="AYJ36" s="536">
        <f>ROUND(Eigenmischungen!AYO46,1)</f>
        <v>0</v>
      </c>
      <c r="AYK36" s="536">
        <f>ROUND(Eigenmischungen!AYP46,1)</f>
        <v>0</v>
      </c>
      <c r="AYL36" s="536">
        <f>ROUND(Eigenmischungen!AYQ46,1)</f>
        <v>0</v>
      </c>
      <c r="AYM36" s="536">
        <f>ROUND(Eigenmischungen!AYR46,1)</f>
        <v>0</v>
      </c>
      <c r="AYN36" s="536">
        <f>ROUND(Eigenmischungen!AYS46,1)</f>
        <v>0</v>
      </c>
      <c r="AYO36" s="536">
        <f>ROUND(Eigenmischungen!AYT46,1)</f>
        <v>0</v>
      </c>
      <c r="AYP36" s="536">
        <f>ROUND(Eigenmischungen!AYU46,1)</f>
        <v>0</v>
      </c>
      <c r="AYQ36" s="536">
        <f>ROUND(Eigenmischungen!AYV46,1)</f>
        <v>0</v>
      </c>
      <c r="AYR36" s="536">
        <f>ROUND(Eigenmischungen!AYW46,1)</f>
        <v>0</v>
      </c>
      <c r="AYS36" s="536">
        <f>ROUND(Eigenmischungen!AYX46,1)</f>
        <v>0</v>
      </c>
      <c r="AYT36" s="536">
        <f>ROUND(Eigenmischungen!AYY46,1)</f>
        <v>0</v>
      </c>
      <c r="AYU36" s="536">
        <f>ROUND(Eigenmischungen!AYZ46,1)</f>
        <v>0</v>
      </c>
      <c r="AYV36" s="536">
        <f>ROUND(Eigenmischungen!AZA46,1)</f>
        <v>0</v>
      </c>
      <c r="AYW36" s="536">
        <f>ROUND(Eigenmischungen!AZB46,1)</f>
        <v>0</v>
      </c>
      <c r="AYX36" s="536">
        <f>ROUND(Eigenmischungen!AZC46,1)</f>
        <v>0</v>
      </c>
      <c r="AYY36" s="536">
        <f>ROUND(Eigenmischungen!AZD46,1)</f>
        <v>0</v>
      </c>
      <c r="AYZ36" s="536">
        <f>ROUND(Eigenmischungen!AZE46,1)</f>
        <v>0</v>
      </c>
      <c r="AZA36" s="536">
        <f>ROUND(Eigenmischungen!AZF46,1)</f>
        <v>0</v>
      </c>
      <c r="AZB36" s="536">
        <f>ROUND(Eigenmischungen!AZG46,1)</f>
        <v>0</v>
      </c>
      <c r="AZC36" s="536">
        <f>ROUND(Eigenmischungen!AZH46,1)</f>
        <v>0</v>
      </c>
      <c r="AZD36" s="536">
        <f>ROUND(Eigenmischungen!AZI46,1)</f>
        <v>0</v>
      </c>
      <c r="AZE36" s="536">
        <f>ROUND(Eigenmischungen!AZJ46,1)</f>
        <v>0</v>
      </c>
      <c r="AZF36" s="536">
        <f>ROUND(Eigenmischungen!AZK46,1)</f>
        <v>0</v>
      </c>
      <c r="AZG36" s="536">
        <f>ROUND(Eigenmischungen!AZL46,1)</f>
        <v>0</v>
      </c>
      <c r="AZH36" s="536">
        <f>ROUND(Eigenmischungen!AZM46,1)</f>
        <v>0</v>
      </c>
      <c r="AZI36" s="536">
        <f>ROUND(Eigenmischungen!AZN46,1)</f>
        <v>0</v>
      </c>
      <c r="AZJ36" s="536">
        <f>ROUND(Eigenmischungen!AZO46,1)</f>
        <v>0</v>
      </c>
      <c r="AZK36" s="536">
        <f>ROUND(Eigenmischungen!AZP46,1)</f>
        <v>0</v>
      </c>
      <c r="AZL36" s="536">
        <f>ROUND(Eigenmischungen!AZQ46,1)</f>
        <v>0</v>
      </c>
      <c r="AZM36" s="536">
        <f>ROUND(Eigenmischungen!AZR46,1)</f>
        <v>0</v>
      </c>
      <c r="AZN36" s="536">
        <f>ROUND(Eigenmischungen!AZS46,1)</f>
        <v>0</v>
      </c>
      <c r="AZO36" s="536">
        <f>ROUND(Eigenmischungen!AZT46,1)</f>
        <v>0</v>
      </c>
      <c r="AZP36" s="536">
        <f>ROUND(Eigenmischungen!AZU46,1)</f>
        <v>0</v>
      </c>
      <c r="AZQ36" s="536">
        <f>ROUND(Eigenmischungen!AZV46,1)</f>
        <v>0</v>
      </c>
      <c r="AZR36" s="536">
        <f>ROUND(Eigenmischungen!AZW46,1)</f>
        <v>0</v>
      </c>
      <c r="AZS36" s="536">
        <f>ROUND(Eigenmischungen!AZX46,1)</f>
        <v>0</v>
      </c>
      <c r="AZT36" s="536">
        <f>ROUND(Eigenmischungen!AZY46,1)</f>
        <v>0</v>
      </c>
      <c r="AZU36" s="536">
        <f>ROUND(Eigenmischungen!AZZ46,1)</f>
        <v>0</v>
      </c>
      <c r="AZV36" s="536">
        <f>ROUND(Eigenmischungen!BAA46,1)</f>
        <v>0</v>
      </c>
      <c r="AZW36" s="536">
        <f>ROUND(Eigenmischungen!BAB46,1)</f>
        <v>0</v>
      </c>
      <c r="AZX36" s="536">
        <f>ROUND(Eigenmischungen!BAC46,1)</f>
        <v>0</v>
      </c>
      <c r="AZY36" s="536">
        <f>ROUND(Eigenmischungen!BAD46,1)</f>
        <v>0</v>
      </c>
      <c r="AZZ36" s="536">
        <f>ROUND(Eigenmischungen!BAE46,1)</f>
        <v>0</v>
      </c>
      <c r="BAA36" s="536">
        <f>ROUND(Eigenmischungen!BAF46,1)</f>
        <v>0</v>
      </c>
      <c r="BAB36" s="536">
        <f>ROUND(Eigenmischungen!BAG46,1)</f>
        <v>0</v>
      </c>
      <c r="BAC36" s="536">
        <f>ROUND(Eigenmischungen!BAH46,1)</f>
        <v>0</v>
      </c>
      <c r="BAD36" s="536">
        <f>ROUND(Eigenmischungen!BAI46,1)</f>
        <v>0</v>
      </c>
      <c r="BAE36" s="536">
        <f>ROUND(Eigenmischungen!BAJ46,1)</f>
        <v>0</v>
      </c>
      <c r="BAF36" s="536">
        <f>ROUND(Eigenmischungen!BAK46,1)</f>
        <v>0</v>
      </c>
      <c r="BAG36" s="536">
        <f>ROUND(Eigenmischungen!BAL46,1)</f>
        <v>0</v>
      </c>
      <c r="BAH36" s="536">
        <f>ROUND(Eigenmischungen!BAM46,1)</f>
        <v>0</v>
      </c>
      <c r="BAI36" s="536">
        <f>ROUND(Eigenmischungen!BAN46,1)</f>
        <v>0</v>
      </c>
      <c r="BAJ36" s="536">
        <f>ROUND(Eigenmischungen!BAO46,1)</f>
        <v>0</v>
      </c>
      <c r="BAK36" s="536">
        <f>ROUND(Eigenmischungen!BAP46,1)</f>
        <v>0</v>
      </c>
      <c r="BAL36" s="536">
        <f>ROUND(Eigenmischungen!BAQ46,1)</f>
        <v>0</v>
      </c>
      <c r="BAM36" s="536">
        <f>ROUND(Eigenmischungen!BAR46,1)</f>
        <v>0</v>
      </c>
      <c r="BAN36" s="536">
        <f>ROUND(Eigenmischungen!BAS46,1)</f>
        <v>0</v>
      </c>
      <c r="BAO36" s="536">
        <f>ROUND(Eigenmischungen!BAT46,1)</f>
        <v>0</v>
      </c>
      <c r="BAP36" s="536">
        <f>ROUND(Eigenmischungen!BAU46,1)</f>
        <v>0</v>
      </c>
      <c r="BAQ36" s="536">
        <f>ROUND(Eigenmischungen!BAV46,1)</f>
        <v>0</v>
      </c>
      <c r="BAR36" s="536">
        <f>ROUND(Eigenmischungen!BAW46,1)</f>
        <v>0</v>
      </c>
      <c r="BAS36" s="536">
        <f>ROUND(Eigenmischungen!BAX46,1)</f>
        <v>0</v>
      </c>
      <c r="BAT36" s="536">
        <f>ROUND(Eigenmischungen!BAY46,1)</f>
        <v>0</v>
      </c>
      <c r="BAU36" s="536">
        <f>ROUND(Eigenmischungen!BAZ46,1)</f>
        <v>0</v>
      </c>
      <c r="BAV36" s="536">
        <f>ROUND(Eigenmischungen!BBA46,1)</f>
        <v>0</v>
      </c>
      <c r="BAW36" s="536">
        <f>ROUND(Eigenmischungen!BBB46,1)</f>
        <v>0</v>
      </c>
      <c r="BAX36" s="536">
        <f>ROUND(Eigenmischungen!BBC46,1)</f>
        <v>0</v>
      </c>
      <c r="BAY36" s="536">
        <f>ROUND(Eigenmischungen!BBD46,1)</f>
        <v>0</v>
      </c>
      <c r="BAZ36" s="536">
        <f>ROUND(Eigenmischungen!BBE46,1)</f>
        <v>0</v>
      </c>
      <c r="BBA36" s="536">
        <f>ROUND(Eigenmischungen!BBF46,1)</f>
        <v>0</v>
      </c>
      <c r="BBB36" s="536">
        <f>ROUND(Eigenmischungen!BBG46,1)</f>
        <v>0</v>
      </c>
      <c r="BBC36" s="536">
        <f>ROUND(Eigenmischungen!BBH46,1)</f>
        <v>0</v>
      </c>
      <c r="BBD36" s="536">
        <f>ROUND(Eigenmischungen!BBI46,1)</f>
        <v>0</v>
      </c>
      <c r="BBE36" s="536">
        <f>ROUND(Eigenmischungen!BBJ46,1)</f>
        <v>0</v>
      </c>
      <c r="BBF36" s="536">
        <f>ROUND(Eigenmischungen!BBK46,1)</f>
        <v>0</v>
      </c>
      <c r="BBG36" s="536">
        <f>ROUND(Eigenmischungen!BBL46,1)</f>
        <v>0</v>
      </c>
      <c r="BBH36" s="536">
        <f>ROUND(Eigenmischungen!BBM46,1)</f>
        <v>0</v>
      </c>
      <c r="BBI36" s="536">
        <f>ROUND(Eigenmischungen!BBN46,1)</f>
        <v>0</v>
      </c>
      <c r="BBJ36" s="536">
        <f>ROUND(Eigenmischungen!BBO46,1)</f>
        <v>0</v>
      </c>
      <c r="BBK36" s="536">
        <f>ROUND(Eigenmischungen!BBP46,1)</f>
        <v>0</v>
      </c>
      <c r="BBL36" s="536">
        <f>ROUND(Eigenmischungen!BBQ46,1)</f>
        <v>0</v>
      </c>
      <c r="BBM36" s="536">
        <f>ROUND(Eigenmischungen!BBR46,1)</f>
        <v>0</v>
      </c>
      <c r="BBN36" s="536">
        <f>ROUND(Eigenmischungen!BBS46,1)</f>
        <v>0</v>
      </c>
      <c r="BBO36" s="536">
        <f>ROUND(Eigenmischungen!BBT46,1)</f>
        <v>0</v>
      </c>
      <c r="BBP36" s="536">
        <f>ROUND(Eigenmischungen!BBU46,1)</f>
        <v>0</v>
      </c>
      <c r="BBQ36" s="536">
        <f>ROUND(Eigenmischungen!BBV46,1)</f>
        <v>0</v>
      </c>
      <c r="BBR36" s="536">
        <f>ROUND(Eigenmischungen!BBW46,1)</f>
        <v>0</v>
      </c>
      <c r="BBS36" s="536">
        <f>ROUND(Eigenmischungen!BBX46,1)</f>
        <v>0</v>
      </c>
      <c r="BBT36" s="536">
        <f>ROUND(Eigenmischungen!BBY46,1)</f>
        <v>0</v>
      </c>
      <c r="BBU36" s="536">
        <f>ROUND(Eigenmischungen!BBZ46,1)</f>
        <v>0</v>
      </c>
      <c r="BBV36" s="536">
        <f>ROUND(Eigenmischungen!BCA46,1)</f>
        <v>0</v>
      </c>
      <c r="BBW36" s="536">
        <f>ROUND(Eigenmischungen!BCB46,1)</f>
        <v>0</v>
      </c>
      <c r="BBX36" s="536">
        <f>ROUND(Eigenmischungen!BCC46,1)</f>
        <v>0</v>
      </c>
      <c r="BBY36" s="536">
        <f>ROUND(Eigenmischungen!BCD46,1)</f>
        <v>0</v>
      </c>
      <c r="BBZ36" s="536">
        <f>ROUND(Eigenmischungen!BCE46,1)</f>
        <v>0</v>
      </c>
      <c r="BCA36" s="536">
        <f>ROUND(Eigenmischungen!BCF46,1)</f>
        <v>0</v>
      </c>
      <c r="BCB36" s="536">
        <f>ROUND(Eigenmischungen!BCG46,1)</f>
        <v>0</v>
      </c>
      <c r="BCC36" s="536">
        <f>ROUND(Eigenmischungen!BCH46,1)</f>
        <v>0</v>
      </c>
      <c r="BCD36" s="536">
        <f>ROUND(Eigenmischungen!BCI46,1)</f>
        <v>0</v>
      </c>
      <c r="BCE36" s="536">
        <f>ROUND(Eigenmischungen!BCJ46,1)</f>
        <v>0</v>
      </c>
      <c r="BCF36" s="536">
        <f>ROUND(Eigenmischungen!BCK46,1)</f>
        <v>0</v>
      </c>
      <c r="BCG36" s="536">
        <f>ROUND(Eigenmischungen!BCL46,1)</f>
        <v>0</v>
      </c>
      <c r="BCH36" s="536">
        <f>ROUND(Eigenmischungen!BCM46,1)</f>
        <v>0</v>
      </c>
      <c r="BCI36" s="536">
        <f>ROUND(Eigenmischungen!BCN46,1)</f>
        <v>0</v>
      </c>
      <c r="BCJ36" s="536">
        <f>ROUND(Eigenmischungen!BCO46,1)</f>
        <v>0</v>
      </c>
      <c r="BCK36" s="536">
        <f>ROUND(Eigenmischungen!BCP46,1)</f>
        <v>0</v>
      </c>
      <c r="BCL36" s="536">
        <f>ROUND(Eigenmischungen!BCQ46,1)</f>
        <v>0</v>
      </c>
      <c r="BCM36" s="536">
        <f>ROUND(Eigenmischungen!BCR46,1)</f>
        <v>0</v>
      </c>
      <c r="BCN36" s="536">
        <f>ROUND(Eigenmischungen!BCS46,1)</f>
        <v>0</v>
      </c>
      <c r="BCO36" s="536">
        <f>ROUND(Eigenmischungen!BCT46,1)</f>
        <v>0</v>
      </c>
      <c r="BCP36" s="536">
        <f>ROUND(Eigenmischungen!BCU46,1)</f>
        <v>0</v>
      </c>
      <c r="BCQ36" s="536">
        <f>ROUND(Eigenmischungen!BCV46,1)</f>
        <v>0</v>
      </c>
      <c r="BCR36" s="536">
        <f>ROUND(Eigenmischungen!BCW46,1)</f>
        <v>0</v>
      </c>
      <c r="BCS36" s="536">
        <f>ROUND(Eigenmischungen!BCX46,1)</f>
        <v>0</v>
      </c>
      <c r="BCT36" s="536">
        <f>ROUND(Eigenmischungen!BCY46,1)</f>
        <v>0</v>
      </c>
      <c r="BCU36" s="536">
        <f>ROUND(Eigenmischungen!BCZ46,1)</f>
        <v>0</v>
      </c>
      <c r="BCV36" s="536">
        <f>ROUND(Eigenmischungen!BDA46,1)</f>
        <v>0</v>
      </c>
      <c r="BCW36" s="536">
        <f>ROUND(Eigenmischungen!BDB46,1)</f>
        <v>0</v>
      </c>
      <c r="BCX36" s="536">
        <f>ROUND(Eigenmischungen!BDC46,1)</f>
        <v>0</v>
      </c>
      <c r="BCY36" s="536">
        <f>ROUND(Eigenmischungen!BDD46,1)</f>
        <v>0</v>
      </c>
      <c r="BCZ36" s="536">
        <f>ROUND(Eigenmischungen!BDE46,1)</f>
        <v>0</v>
      </c>
      <c r="BDA36" s="536">
        <f>ROUND(Eigenmischungen!BDF46,1)</f>
        <v>0</v>
      </c>
      <c r="BDB36" s="536">
        <f>ROUND(Eigenmischungen!BDG46,1)</f>
        <v>0</v>
      </c>
      <c r="BDC36" s="536">
        <f>ROUND(Eigenmischungen!BDH46,1)</f>
        <v>0</v>
      </c>
      <c r="BDD36" s="536">
        <f>ROUND(Eigenmischungen!BDI46,1)</f>
        <v>0</v>
      </c>
      <c r="BDE36" s="536">
        <f>ROUND(Eigenmischungen!BDJ46,1)</f>
        <v>0</v>
      </c>
      <c r="BDF36" s="536">
        <f>ROUND(Eigenmischungen!BDK46,1)</f>
        <v>0</v>
      </c>
      <c r="BDG36" s="536">
        <f>ROUND(Eigenmischungen!BDL46,1)</f>
        <v>0</v>
      </c>
      <c r="BDH36" s="536">
        <f>ROUND(Eigenmischungen!BDM46,1)</f>
        <v>0</v>
      </c>
      <c r="BDI36" s="536">
        <f>ROUND(Eigenmischungen!BDN46,1)</f>
        <v>0</v>
      </c>
      <c r="BDJ36" s="536">
        <f>ROUND(Eigenmischungen!BDO46,1)</f>
        <v>0</v>
      </c>
      <c r="BDK36" s="536">
        <f>ROUND(Eigenmischungen!BDP46,1)</f>
        <v>0</v>
      </c>
      <c r="BDL36" s="536">
        <f>ROUND(Eigenmischungen!BDQ46,1)</f>
        <v>0</v>
      </c>
      <c r="BDM36" s="536">
        <f>ROUND(Eigenmischungen!BDR46,1)</f>
        <v>0</v>
      </c>
      <c r="BDN36" s="536">
        <f>ROUND(Eigenmischungen!BDS46,1)</f>
        <v>0</v>
      </c>
      <c r="BDO36" s="536">
        <f>ROUND(Eigenmischungen!BDT46,1)</f>
        <v>0</v>
      </c>
      <c r="BDP36" s="536">
        <f>ROUND(Eigenmischungen!BDU46,1)</f>
        <v>0</v>
      </c>
      <c r="BDQ36" s="536">
        <f>ROUND(Eigenmischungen!BDV46,1)</f>
        <v>0</v>
      </c>
      <c r="BDR36" s="536">
        <f>ROUND(Eigenmischungen!BDW46,1)</f>
        <v>0</v>
      </c>
      <c r="BDS36" s="536">
        <f>ROUND(Eigenmischungen!BDX46,1)</f>
        <v>0</v>
      </c>
      <c r="BDT36" s="536">
        <f>ROUND(Eigenmischungen!BDY46,1)</f>
        <v>0</v>
      </c>
      <c r="BDU36" s="536">
        <f>ROUND(Eigenmischungen!BDZ46,1)</f>
        <v>0</v>
      </c>
      <c r="BDV36" s="536">
        <f>ROUND(Eigenmischungen!BEA46,1)</f>
        <v>0</v>
      </c>
      <c r="BDW36" s="536">
        <f>ROUND(Eigenmischungen!BEB46,1)</f>
        <v>0</v>
      </c>
      <c r="BDX36" s="536">
        <f>ROUND(Eigenmischungen!BEC46,1)</f>
        <v>0</v>
      </c>
      <c r="BDY36" s="536">
        <f>ROUND(Eigenmischungen!BED46,1)</f>
        <v>0</v>
      </c>
      <c r="BDZ36" s="536">
        <f>ROUND(Eigenmischungen!BEE46,1)</f>
        <v>0</v>
      </c>
      <c r="BEA36" s="536">
        <f>ROUND(Eigenmischungen!BEF46,1)</f>
        <v>0</v>
      </c>
      <c r="BEB36" s="536">
        <f>ROUND(Eigenmischungen!BEG46,1)</f>
        <v>0</v>
      </c>
      <c r="BEC36" s="536">
        <f>ROUND(Eigenmischungen!BEH46,1)</f>
        <v>0</v>
      </c>
      <c r="BED36" s="536">
        <f>ROUND(Eigenmischungen!BEI46,1)</f>
        <v>0</v>
      </c>
      <c r="BEE36" s="536">
        <f>ROUND(Eigenmischungen!BEJ46,1)</f>
        <v>0</v>
      </c>
      <c r="BEF36" s="536">
        <f>ROUND(Eigenmischungen!BEK46,1)</f>
        <v>0</v>
      </c>
      <c r="BEG36" s="536">
        <f>ROUND(Eigenmischungen!BEL46,1)</f>
        <v>0</v>
      </c>
      <c r="BEH36" s="536">
        <f>ROUND(Eigenmischungen!BEM46,1)</f>
        <v>0</v>
      </c>
      <c r="BEI36" s="536">
        <f>ROUND(Eigenmischungen!BEN46,1)</f>
        <v>0</v>
      </c>
      <c r="BEJ36" s="536">
        <f>ROUND(Eigenmischungen!BEO46,1)</f>
        <v>0</v>
      </c>
      <c r="BEK36" s="536">
        <f>ROUND(Eigenmischungen!BEP46,1)</f>
        <v>0</v>
      </c>
      <c r="BEL36" s="536">
        <f>ROUND(Eigenmischungen!BEQ46,1)</f>
        <v>0</v>
      </c>
      <c r="BEM36" s="536">
        <f>ROUND(Eigenmischungen!BER46,1)</f>
        <v>0</v>
      </c>
      <c r="BEN36" s="536">
        <f>ROUND(Eigenmischungen!BES46,1)</f>
        <v>0</v>
      </c>
      <c r="BEO36" s="536">
        <f>ROUND(Eigenmischungen!BET46,1)</f>
        <v>0</v>
      </c>
      <c r="BEP36" s="536">
        <f>ROUND(Eigenmischungen!BEU46,1)</f>
        <v>0</v>
      </c>
      <c r="BEQ36" s="536">
        <f>ROUND(Eigenmischungen!BEV46,1)</f>
        <v>0</v>
      </c>
      <c r="BER36" s="536">
        <f>ROUND(Eigenmischungen!BEW46,1)</f>
        <v>0</v>
      </c>
      <c r="BES36" s="536">
        <f>ROUND(Eigenmischungen!BEX46,1)</f>
        <v>0</v>
      </c>
      <c r="BET36" s="536">
        <f>ROUND(Eigenmischungen!BEY46,1)</f>
        <v>0</v>
      </c>
      <c r="BEU36" s="536">
        <f>ROUND(Eigenmischungen!BEZ46,1)</f>
        <v>0</v>
      </c>
      <c r="BEV36" s="536">
        <f>ROUND(Eigenmischungen!BFA46,1)</f>
        <v>0</v>
      </c>
      <c r="BEW36" s="536">
        <f>ROUND(Eigenmischungen!BFB46,1)</f>
        <v>0</v>
      </c>
      <c r="BEX36" s="536">
        <f>ROUND(Eigenmischungen!BFC46,1)</f>
        <v>0</v>
      </c>
      <c r="BEY36" s="536">
        <f>ROUND(Eigenmischungen!BFD46,1)</f>
        <v>0</v>
      </c>
      <c r="BEZ36" s="536">
        <f>ROUND(Eigenmischungen!BFE46,1)</f>
        <v>0</v>
      </c>
      <c r="BFA36" s="536">
        <f>ROUND(Eigenmischungen!BFF46,1)</f>
        <v>0</v>
      </c>
      <c r="BFB36" s="536">
        <f>ROUND(Eigenmischungen!BFG46,1)</f>
        <v>0</v>
      </c>
      <c r="BFC36" s="536">
        <f>ROUND(Eigenmischungen!BFH46,1)</f>
        <v>0</v>
      </c>
      <c r="BFD36" s="536">
        <f>ROUND(Eigenmischungen!BFI46,1)</f>
        <v>0</v>
      </c>
      <c r="BFE36" s="536">
        <f>ROUND(Eigenmischungen!BFJ46,1)</f>
        <v>0</v>
      </c>
      <c r="BFF36" s="536">
        <f>ROUND(Eigenmischungen!BFK46,1)</f>
        <v>0</v>
      </c>
      <c r="BFG36" s="536">
        <f>ROUND(Eigenmischungen!BFL46,1)</f>
        <v>0</v>
      </c>
      <c r="BFH36" s="536">
        <f>ROUND(Eigenmischungen!BFM46,1)</f>
        <v>0</v>
      </c>
      <c r="BFI36" s="536">
        <f>ROUND(Eigenmischungen!BFN46,1)</f>
        <v>0</v>
      </c>
      <c r="BFJ36" s="536">
        <f>ROUND(Eigenmischungen!BFO46,1)</f>
        <v>0</v>
      </c>
      <c r="BFK36" s="536">
        <f>ROUND(Eigenmischungen!BFP46,1)</f>
        <v>0</v>
      </c>
      <c r="BFL36" s="536">
        <f>ROUND(Eigenmischungen!BFQ46,1)</f>
        <v>0</v>
      </c>
      <c r="BFM36" s="536">
        <f>ROUND(Eigenmischungen!BFR46,1)</f>
        <v>0</v>
      </c>
      <c r="BFN36" s="536">
        <f>ROUND(Eigenmischungen!BFS46,1)</f>
        <v>0</v>
      </c>
      <c r="BFO36" s="536">
        <f>ROUND(Eigenmischungen!BFT46,1)</f>
        <v>0</v>
      </c>
      <c r="BFP36" s="536">
        <f>ROUND(Eigenmischungen!BFU46,1)</f>
        <v>0</v>
      </c>
      <c r="BFQ36" s="536">
        <f>ROUND(Eigenmischungen!BFV46,1)</f>
        <v>0</v>
      </c>
      <c r="BFR36" s="536">
        <f>ROUND(Eigenmischungen!BFW46,1)</f>
        <v>0</v>
      </c>
      <c r="BFS36" s="536">
        <f>ROUND(Eigenmischungen!BFX46,1)</f>
        <v>0</v>
      </c>
      <c r="BFT36" s="536">
        <f>ROUND(Eigenmischungen!BFY46,1)</f>
        <v>0</v>
      </c>
      <c r="BFU36" s="536">
        <f>ROUND(Eigenmischungen!BFZ46,1)</f>
        <v>0</v>
      </c>
      <c r="BFV36" s="536">
        <f>ROUND(Eigenmischungen!BGA46,1)</f>
        <v>0</v>
      </c>
      <c r="BFW36" s="536">
        <f>ROUND(Eigenmischungen!BGB46,1)</f>
        <v>0</v>
      </c>
      <c r="BFX36" s="536">
        <f>ROUND(Eigenmischungen!BGC46,1)</f>
        <v>0</v>
      </c>
      <c r="BFY36" s="536">
        <f>ROUND(Eigenmischungen!BGD46,1)</f>
        <v>0</v>
      </c>
      <c r="BFZ36" s="536">
        <f>ROUND(Eigenmischungen!BGE46,1)</f>
        <v>0</v>
      </c>
      <c r="BGA36" s="536">
        <f>ROUND(Eigenmischungen!BGF46,1)</f>
        <v>0</v>
      </c>
      <c r="BGB36" s="536">
        <f>ROUND(Eigenmischungen!BGG46,1)</f>
        <v>0</v>
      </c>
      <c r="BGC36" s="536">
        <f>ROUND(Eigenmischungen!BGH46,1)</f>
        <v>0</v>
      </c>
      <c r="BGD36" s="536">
        <f>ROUND(Eigenmischungen!BGI46,1)</f>
        <v>0</v>
      </c>
      <c r="BGE36" s="536">
        <f>ROUND(Eigenmischungen!BGJ46,1)</f>
        <v>0</v>
      </c>
      <c r="BGF36" s="536">
        <f>ROUND(Eigenmischungen!BGK46,1)</f>
        <v>0</v>
      </c>
      <c r="BGG36" s="536">
        <f>ROUND(Eigenmischungen!BGL46,1)</f>
        <v>0</v>
      </c>
      <c r="BGH36" s="536">
        <f>ROUND(Eigenmischungen!BGM46,1)</f>
        <v>0</v>
      </c>
      <c r="BGI36" s="536">
        <f>ROUND(Eigenmischungen!BGN46,1)</f>
        <v>0</v>
      </c>
      <c r="BGJ36" s="536">
        <f>ROUND(Eigenmischungen!BGO46,1)</f>
        <v>0</v>
      </c>
      <c r="BGK36" s="536">
        <f>ROUND(Eigenmischungen!BGP46,1)</f>
        <v>0</v>
      </c>
      <c r="BGL36" s="536">
        <f>ROUND(Eigenmischungen!BGQ46,1)</f>
        <v>0</v>
      </c>
      <c r="BGM36" s="536">
        <f>ROUND(Eigenmischungen!BGR46,1)</f>
        <v>0</v>
      </c>
      <c r="BGN36" s="536">
        <f>ROUND(Eigenmischungen!BGS46,1)</f>
        <v>0</v>
      </c>
      <c r="BGO36" s="536">
        <f>ROUND(Eigenmischungen!BGT46,1)</f>
        <v>0</v>
      </c>
      <c r="BGP36" s="536">
        <f>ROUND(Eigenmischungen!BGU46,1)</f>
        <v>0</v>
      </c>
      <c r="BGQ36" s="536">
        <f>ROUND(Eigenmischungen!BGV46,1)</f>
        <v>0</v>
      </c>
      <c r="BGR36" s="536">
        <f>ROUND(Eigenmischungen!BGW46,1)</f>
        <v>0</v>
      </c>
      <c r="BGS36" s="536">
        <f>ROUND(Eigenmischungen!BGX46,1)</f>
        <v>0</v>
      </c>
      <c r="BGT36" s="536">
        <f>ROUND(Eigenmischungen!BGY46,1)</f>
        <v>0</v>
      </c>
      <c r="BGU36" s="536">
        <f>ROUND(Eigenmischungen!BGZ46,1)</f>
        <v>0</v>
      </c>
      <c r="BGV36" s="536">
        <f>ROUND(Eigenmischungen!BHA46,1)</f>
        <v>0</v>
      </c>
      <c r="BGW36" s="536">
        <f>ROUND(Eigenmischungen!BHB46,1)</f>
        <v>0</v>
      </c>
      <c r="BGX36" s="536">
        <f>ROUND(Eigenmischungen!BHC46,1)</f>
        <v>0</v>
      </c>
      <c r="BGY36" s="536">
        <f>ROUND(Eigenmischungen!BHD46,1)</f>
        <v>0</v>
      </c>
      <c r="BGZ36" s="536">
        <f>ROUND(Eigenmischungen!BHE46,1)</f>
        <v>0</v>
      </c>
      <c r="BHA36" s="536">
        <f>ROUND(Eigenmischungen!BHF46,1)</f>
        <v>0</v>
      </c>
      <c r="BHB36" s="536">
        <f>ROUND(Eigenmischungen!BHG46,1)</f>
        <v>0</v>
      </c>
      <c r="BHC36" s="536">
        <f>ROUND(Eigenmischungen!BHH46,1)</f>
        <v>0</v>
      </c>
      <c r="BHD36" s="536">
        <f>ROUND(Eigenmischungen!BHI46,1)</f>
        <v>0</v>
      </c>
      <c r="BHE36" s="536">
        <f>ROUND(Eigenmischungen!BHJ46,1)</f>
        <v>0</v>
      </c>
      <c r="BHF36" s="536">
        <f>ROUND(Eigenmischungen!BHK46,1)</f>
        <v>0</v>
      </c>
      <c r="BHG36" s="536">
        <f>ROUND(Eigenmischungen!BHL46,1)</f>
        <v>0</v>
      </c>
      <c r="BHH36" s="536">
        <f>ROUND(Eigenmischungen!BHM46,1)</f>
        <v>0</v>
      </c>
      <c r="BHI36" s="536">
        <f>ROUND(Eigenmischungen!BHN46,1)</f>
        <v>0</v>
      </c>
      <c r="BHJ36" s="536">
        <f>ROUND(Eigenmischungen!BHO46,1)</f>
        <v>0</v>
      </c>
      <c r="BHK36" s="536">
        <f>ROUND(Eigenmischungen!BHP46,1)</f>
        <v>0</v>
      </c>
      <c r="BHL36" s="536">
        <f>ROUND(Eigenmischungen!BHQ46,1)</f>
        <v>0</v>
      </c>
      <c r="BHM36" s="536">
        <f>ROUND(Eigenmischungen!BHR46,1)</f>
        <v>0</v>
      </c>
      <c r="BHN36" s="536">
        <f>ROUND(Eigenmischungen!BHS46,1)</f>
        <v>0</v>
      </c>
      <c r="BHO36" s="536">
        <f>ROUND(Eigenmischungen!BHT46,1)</f>
        <v>0</v>
      </c>
      <c r="BHP36" s="536">
        <f>ROUND(Eigenmischungen!BHU46,1)</f>
        <v>0</v>
      </c>
      <c r="BHQ36" s="536">
        <f>ROUND(Eigenmischungen!BHV46,1)</f>
        <v>0</v>
      </c>
      <c r="BHR36" s="536">
        <f>ROUND(Eigenmischungen!BHW46,1)</f>
        <v>0</v>
      </c>
      <c r="BHS36" s="536">
        <f>ROUND(Eigenmischungen!BHX46,1)</f>
        <v>0</v>
      </c>
      <c r="BHT36" s="536">
        <f>ROUND(Eigenmischungen!BHY46,1)</f>
        <v>0</v>
      </c>
      <c r="BHU36" s="536">
        <f>ROUND(Eigenmischungen!BHZ46,1)</f>
        <v>0</v>
      </c>
      <c r="BHV36" s="536">
        <f>ROUND(Eigenmischungen!BIA46,1)</f>
        <v>0</v>
      </c>
      <c r="BHW36" s="536">
        <f>ROUND(Eigenmischungen!BIB46,1)</f>
        <v>0</v>
      </c>
      <c r="BHX36" s="536">
        <f>ROUND(Eigenmischungen!BIC46,1)</f>
        <v>0</v>
      </c>
      <c r="BHY36" s="536">
        <f>ROUND(Eigenmischungen!BID46,1)</f>
        <v>0</v>
      </c>
      <c r="BHZ36" s="536">
        <f>ROUND(Eigenmischungen!BIE46,1)</f>
        <v>0</v>
      </c>
      <c r="BIA36" s="536">
        <f>ROUND(Eigenmischungen!BIF46,1)</f>
        <v>0</v>
      </c>
      <c r="BIB36" s="536">
        <f>ROUND(Eigenmischungen!BIG46,1)</f>
        <v>0</v>
      </c>
      <c r="BIC36" s="536">
        <f>ROUND(Eigenmischungen!BIH46,1)</f>
        <v>0</v>
      </c>
      <c r="BID36" s="536">
        <f>ROUND(Eigenmischungen!BII46,1)</f>
        <v>0</v>
      </c>
      <c r="BIE36" s="536">
        <f>ROUND(Eigenmischungen!BIJ46,1)</f>
        <v>0</v>
      </c>
      <c r="BIF36" s="536">
        <f>ROUND(Eigenmischungen!BIK46,1)</f>
        <v>0</v>
      </c>
      <c r="BIG36" s="536">
        <f>ROUND(Eigenmischungen!BIL46,1)</f>
        <v>0</v>
      </c>
      <c r="BIH36" s="536">
        <f>ROUND(Eigenmischungen!BIM46,1)</f>
        <v>0</v>
      </c>
      <c r="BII36" s="536">
        <f>ROUND(Eigenmischungen!BIN46,1)</f>
        <v>0</v>
      </c>
      <c r="BIJ36" s="536">
        <f>ROUND(Eigenmischungen!BIO46,1)</f>
        <v>0</v>
      </c>
      <c r="BIK36" s="536">
        <f>ROUND(Eigenmischungen!BIP46,1)</f>
        <v>0</v>
      </c>
      <c r="BIL36" s="536">
        <f>ROUND(Eigenmischungen!BIQ46,1)</f>
        <v>0</v>
      </c>
      <c r="BIM36" s="536">
        <f>ROUND(Eigenmischungen!BIR46,1)</f>
        <v>0</v>
      </c>
      <c r="BIN36" s="536">
        <f>ROUND(Eigenmischungen!BIS46,1)</f>
        <v>0</v>
      </c>
      <c r="BIO36" s="536">
        <f>ROUND(Eigenmischungen!BIT46,1)</f>
        <v>0</v>
      </c>
      <c r="BIP36" s="536">
        <f>ROUND(Eigenmischungen!BIU46,1)</f>
        <v>0</v>
      </c>
      <c r="BIQ36" s="536">
        <f>ROUND(Eigenmischungen!BIV46,1)</f>
        <v>0</v>
      </c>
      <c r="BIR36" s="536">
        <f>ROUND(Eigenmischungen!BIW46,1)</f>
        <v>0</v>
      </c>
      <c r="BIS36" s="536">
        <f>ROUND(Eigenmischungen!BIX46,1)</f>
        <v>0</v>
      </c>
      <c r="BIT36" s="536">
        <f>ROUND(Eigenmischungen!BIY46,1)</f>
        <v>0</v>
      </c>
      <c r="BIU36" s="536">
        <f>ROUND(Eigenmischungen!BIZ46,1)</f>
        <v>0</v>
      </c>
      <c r="BIV36" s="536">
        <f>ROUND(Eigenmischungen!BJA46,1)</f>
        <v>0</v>
      </c>
      <c r="BIW36" s="536">
        <f>ROUND(Eigenmischungen!BJB46,1)</f>
        <v>0</v>
      </c>
      <c r="BIX36" s="536">
        <f>ROUND(Eigenmischungen!BJC46,1)</f>
        <v>0</v>
      </c>
      <c r="BIY36" s="536">
        <f>ROUND(Eigenmischungen!BJD46,1)</f>
        <v>0</v>
      </c>
      <c r="BIZ36" s="536">
        <f>ROUND(Eigenmischungen!BJE46,1)</f>
        <v>0</v>
      </c>
      <c r="BJA36" s="536">
        <f>ROUND(Eigenmischungen!BJF46,1)</f>
        <v>0</v>
      </c>
      <c r="BJB36" s="536">
        <f>ROUND(Eigenmischungen!BJG46,1)</f>
        <v>0</v>
      </c>
      <c r="BJC36" s="536">
        <f>ROUND(Eigenmischungen!BJH46,1)</f>
        <v>0</v>
      </c>
      <c r="BJD36" s="536">
        <f>ROUND(Eigenmischungen!BJI46,1)</f>
        <v>0</v>
      </c>
      <c r="BJE36" s="536">
        <f>ROUND(Eigenmischungen!BJJ46,1)</f>
        <v>0</v>
      </c>
      <c r="BJF36" s="536">
        <f>ROUND(Eigenmischungen!BJK46,1)</f>
        <v>0</v>
      </c>
      <c r="BJG36" s="536">
        <f>ROUND(Eigenmischungen!BJL46,1)</f>
        <v>0</v>
      </c>
      <c r="BJH36" s="536">
        <f>ROUND(Eigenmischungen!BJM46,1)</f>
        <v>0</v>
      </c>
      <c r="BJI36" s="536">
        <f>ROUND(Eigenmischungen!BJN46,1)</f>
        <v>0</v>
      </c>
      <c r="BJJ36" s="536">
        <f>ROUND(Eigenmischungen!BJO46,1)</f>
        <v>0</v>
      </c>
      <c r="BJK36" s="536">
        <f>ROUND(Eigenmischungen!BJP46,1)</f>
        <v>0</v>
      </c>
      <c r="BJL36" s="536">
        <f>ROUND(Eigenmischungen!BJQ46,1)</f>
        <v>0</v>
      </c>
      <c r="BJM36" s="536">
        <f>ROUND(Eigenmischungen!BJR46,1)</f>
        <v>0</v>
      </c>
      <c r="BJN36" s="536">
        <f>ROUND(Eigenmischungen!BJS46,1)</f>
        <v>0</v>
      </c>
      <c r="BJO36" s="536">
        <f>ROUND(Eigenmischungen!BJT46,1)</f>
        <v>0</v>
      </c>
      <c r="BJP36" s="536">
        <f>ROUND(Eigenmischungen!BJU46,1)</f>
        <v>0</v>
      </c>
      <c r="BJQ36" s="536">
        <f>ROUND(Eigenmischungen!BJV46,1)</f>
        <v>0</v>
      </c>
      <c r="BJR36" s="536">
        <f>ROUND(Eigenmischungen!BJW46,1)</f>
        <v>0</v>
      </c>
      <c r="BJS36" s="536">
        <f>ROUND(Eigenmischungen!BJX46,1)</f>
        <v>0</v>
      </c>
      <c r="BJT36" s="536">
        <f>ROUND(Eigenmischungen!BJY46,1)</f>
        <v>0</v>
      </c>
      <c r="BJU36" s="536">
        <f>ROUND(Eigenmischungen!BJZ46,1)</f>
        <v>0</v>
      </c>
      <c r="BJV36" s="536">
        <f>ROUND(Eigenmischungen!BKA46,1)</f>
        <v>0</v>
      </c>
      <c r="BJW36" s="536">
        <f>ROUND(Eigenmischungen!BKB46,1)</f>
        <v>0</v>
      </c>
      <c r="BJX36" s="536">
        <f>ROUND(Eigenmischungen!BKC46,1)</f>
        <v>0</v>
      </c>
      <c r="BJY36" s="536">
        <f>ROUND(Eigenmischungen!BKD46,1)</f>
        <v>0</v>
      </c>
      <c r="BJZ36" s="536">
        <f>ROUND(Eigenmischungen!BKE46,1)</f>
        <v>0</v>
      </c>
      <c r="BKA36" s="536">
        <f>ROUND(Eigenmischungen!BKF46,1)</f>
        <v>0</v>
      </c>
      <c r="BKB36" s="536">
        <f>ROUND(Eigenmischungen!BKG46,1)</f>
        <v>0</v>
      </c>
      <c r="BKC36" s="536">
        <f>ROUND(Eigenmischungen!BKH46,1)</f>
        <v>0</v>
      </c>
      <c r="BKD36" s="536">
        <f>ROUND(Eigenmischungen!BKI46,1)</f>
        <v>0</v>
      </c>
      <c r="BKE36" s="536">
        <f>ROUND(Eigenmischungen!BKJ46,1)</f>
        <v>0</v>
      </c>
      <c r="BKF36" s="536">
        <f>ROUND(Eigenmischungen!BKK46,1)</f>
        <v>0</v>
      </c>
      <c r="BKG36" s="536">
        <f>ROUND(Eigenmischungen!BKL46,1)</f>
        <v>0</v>
      </c>
      <c r="BKH36" s="536">
        <f>ROUND(Eigenmischungen!BKM46,1)</f>
        <v>0</v>
      </c>
      <c r="BKI36" s="536">
        <f>ROUND(Eigenmischungen!BKN46,1)</f>
        <v>0</v>
      </c>
      <c r="BKJ36" s="536">
        <f>ROUND(Eigenmischungen!BKO46,1)</f>
        <v>0</v>
      </c>
      <c r="BKK36" s="536">
        <f>ROUND(Eigenmischungen!BKP46,1)</f>
        <v>0</v>
      </c>
      <c r="BKL36" s="536">
        <f>ROUND(Eigenmischungen!BKQ46,1)</f>
        <v>0</v>
      </c>
      <c r="BKM36" s="536">
        <f>ROUND(Eigenmischungen!BKR46,1)</f>
        <v>0</v>
      </c>
      <c r="BKN36" s="536">
        <f>ROUND(Eigenmischungen!BKS46,1)</f>
        <v>0</v>
      </c>
      <c r="BKO36" s="536">
        <f>ROUND(Eigenmischungen!BKT46,1)</f>
        <v>0</v>
      </c>
      <c r="BKP36" s="536">
        <f>ROUND(Eigenmischungen!BKU46,1)</f>
        <v>0</v>
      </c>
      <c r="BKQ36" s="536">
        <f>ROUND(Eigenmischungen!BKV46,1)</f>
        <v>0</v>
      </c>
      <c r="BKR36" s="536">
        <f>ROUND(Eigenmischungen!BKW46,1)</f>
        <v>0</v>
      </c>
      <c r="BKS36" s="536">
        <f>ROUND(Eigenmischungen!BKX46,1)</f>
        <v>0</v>
      </c>
      <c r="BKT36" s="536">
        <f>ROUND(Eigenmischungen!BKY46,1)</f>
        <v>0</v>
      </c>
      <c r="BKU36" s="536">
        <f>ROUND(Eigenmischungen!BKZ46,1)</f>
        <v>0</v>
      </c>
      <c r="BKV36" s="536">
        <f>ROUND(Eigenmischungen!BLA46,1)</f>
        <v>0</v>
      </c>
      <c r="BKW36" s="536">
        <f>ROUND(Eigenmischungen!BLB46,1)</f>
        <v>0</v>
      </c>
      <c r="BKX36" s="536">
        <f>ROUND(Eigenmischungen!BLC46,1)</f>
        <v>0</v>
      </c>
      <c r="BKY36" s="536">
        <f>ROUND(Eigenmischungen!BLD46,1)</f>
        <v>0</v>
      </c>
      <c r="BKZ36" s="536">
        <f>ROUND(Eigenmischungen!BLE46,1)</f>
        <v>0</v>
      </c>
      <c r="BLA36" s="536">
        <f>ROUND(Eigenmischungen!BLF46,1)</f>
        <v>0</v>
      </c>
      <c r="BLB36" s="536">
        <f>ROUND(Eigenmischungen!BLG46,1)</f>
        <v>0</v>
      </c>
      <c r="BLC36" s="536">
        <f>ROUND(Eigenmischungen!BLH46,1)</f>
        <v>0</v>
      </c>
      <c r="BLD36" s="536">
        <f>ROUND(Eigenmischungen!BLI46,1)</f>
        <v>0</v>
      </c>
      <c r="BLE36" s="536">
        <f>ROUND(Eigenmischungen!BLJ46,1)</f>
        <v>0</v>
      </c>
      <c r="BLF36" s="536">
        <f>ROUND(Eigenmischungen!BLK46,1)</f>
        <v>0</v>
      </c>
      <c r="BLG36" s="536">
        <f>ROUND(Eigenmischungen!BLL46,1)</f>
        <v>0</v>
      </c>
      <c r="BLH36" s="536">
        <f>ROUND(Eigenmischungen!BLM46,1)</f>
        <v>0</v>
      </c>
      <c r="BLI36" s="536">
        <f>ROUND(Eigenmischungen!BLN46,1)</f>
        <v>0</v>
      </c>
      <c r="BLJ36" s="536">
        <f>ROUND(Eigenmischungen!BLO46,1)</f>
        <v>0</v>
      </c>
      <c r="BLK36" s="536">
        <f>ROUND(Eigenmischungen!BLP46,1)</f>
        <v>0</v>
      </c>
      <c r="BLL36" s="536">
        <f>ROUND(Eigenmischungen!BLQ46,1)</f>
        <v>0</v>
      </c>
      <c r="BLM36" s="536">
        <f>ROUND(Eigenmischungen!BLR46,1)</f>
        <v>0</v>
      </c>
      <c r="BLN36" s="536">
        <f>ROUND(Eigenmischungen!BLS46,1)</f>
        <v>0</v>
      </c>
      <c r="BLO36" s="536">
        <f>ROUND(Eigenmischungen!BLT46,1)</f>
        <v>0</v>
      </c>
      <c r="BLP36" s="536">
        <f>ROUND(Eigenmischungen!BLU46,1)</f>
        <v>0</v>
      </c>
      <c r="BLQ36" s="536">
        <f>ROUND(Eigenmischungen!BLV46,1)</f>
        <v>0</v>
      </c>
      <c r="BLR36" s="536">
        <f>ROUND(Eigenmischungen!BLW46,1)</f>
        <v>0</v>
      </c>
      <c r="BLS36" s="536">
        <f>ROUND(Eigenmischungen!BLX46,1)</f>
        <v>0</v>
      </c>
      <c r="BLT36" s="536">
        <f>ROUND(Eigenmischungen!BLY46,1)</f>
        <v>0</v>
      </c>
      <c r="BLU36" s="536">
        <f>ROUND(Eigenmischungen!BLZ46,1)</f>
        <v>0</v>
      </c>
      <c r="BLV36" s="536">
        <f>ROUND(Eigenmischungen!BMA46,1)</f>
        <v>0</v>
      </c>
      <c r="BLW36" s="536">
        <f>ROUND(Eigenmischungen!BMB46,1)</f>
        <v>0</v>
      </c>
      <c r="BLX36" s="536">
        <f>ROUND(Eigenmischungen!BMC46,1)</f>
        <v>0</v>
      </c>
      <c r="BLY36" s="536">
        <f>ROUND(Eigenmischungen!BMD46,1)</f>
        <v>0</v>
      </c>
      <c r="BLZ36" s="536">
        <f>ROUND(Eigenmischungen!BME46,1)</f>
        <v>0</v>
      </c>
      <c r="BMA36" s="536">
        <f>ROUND(Eigenmischungen!BMF46,1)</f>
        <v>0</v>
      </c>
      <c r="BMB36" s="536">
        <f>ROUND(Eigenmischungen!BMG46,1)</f>
        <v>0</v>
      </c>
      <c r="BMC36" s="536">
        <f>ROUND(Eigenmischungen!BMH46,1)</f>
        <v>0</v>
      </c>
      <c r="BMD36" s="536">
        <f>ROUND(Eigenmischungen!BMI46,1)</f>
        <v>0</v>
      </c>
      <c r="BME36" s="536">
        <f>ROUND(Eigenmischungen!BMJ46,1)</f>
        <v>0</v>
      </c>
      <c r="BMF36" s="536">
        <f>ROUND(Eigenmischungen!BMK46,1)</f>
        <v>0</v>
      </c>
      <c r="BMG36" s="536">
        <f>ROUND(Eigenmischungen!BML46,1)</f>
        <v>0</v>
      </c>
      <c r="BMH36" s="536">
        <f>ROUND(Eigenmischungen!BMM46,1)</f>
        <v>0</v>
      </c>
      <c r="BMI36" s="536">
        <f>ROUND(Eigenmischungen!BMN46,1)</f>
        <v>0</v>
      </c>
      <c r="BMJ36" s="536">
        <f>ROUND(Eigenmischungen!BMO46,1)</f>
        <v>0</v>
      </c>
      <c r="BMK36" s="536">
        <f>ROUND(Eigenmischungen!BMP46,1)</f>
        <v>0</v>
      </c>
      <c r="BML36" s="536">
        <f>ROUND(Eigenmischungen!BMQ46,1)</f>
        <v>0</v>
      </c>
      <c r="BMM36" s="536">
        <f>ROUND(Eigenmischungen!BMR46,1)</f>
        <v>0</v>
      </c>
      <c r="BMN36" s="536">
        <f>ROUND(Eigenmischungen!BMS46,1)</f>
        <v>0</v>
      </c>
      <c r="BMO36" s="536">
        <f>ROUND(Eigenmischungen!BMT46,1)</f>
        <v>0</v>
      </c>
      <c r="BMP36" s="536">
        <f>ROUND(Eigenmischungen!BMU46,1)</f>
        <v>0</v>
      </c>
      <c r="BMQ36" s="536">
        <f>ROUND(Eigenmischungen!BMV46,1)</f>
        <v>0</v>
      </c>
      <c r="BMR36" s="536">
        <f>ROUND(Eigenmischungen!BMW46,1)</f>
        <v>0</v>
      </c>
      <c r="BMS36" s="536">
        <f>ROUND(Eigenmischungen!BMX46,1)</f>
        <v>0</v>
      </c>
      <c r="BMT36" s="536">
        <f>ROUND(Eigenmischungen!BMY46,1)</f>
        <v>0</v>
      </c>
      <c r="BMU36" s="536">
        <f>ROUND(Eigenmischungen!BMZ46,1)</f>
        <v>0</v>
      </c>
      <c r="BMV36" s="536">
        <f>ROUND(Eigenmischungen!BNA46,1)</f>
        <v>0</v>
      </c>
      <c r="BMW36" s="536">
        <f>ROUND(Eigenmischungen!BNB46,1)</f>
        <v>0</v>
      </c>
      <c r="BMX36" s="536">
        <f>ROUND(Eigenmischungen!BNC46,1)</f>
        <v>0</v>
      </c>
      <c r="BMY36" s="536">
        <f>ROUND(Eigenmischungen!BND46,1)</f>
        <v>0</v>
      </c>
      <c r="BMZ36" s="536">
        <f>ROUND(Eigenmischungen!BNE46,1)</f>
        <v>0</v>
      </c>
      <c r="BNA36" s="536">
        <f>ROUND(Eigenmischungen!BNF46,1)</f>
        <v>0</v>
      </c>
      <c r="BNB36" s="536">
        <f>ROUND(Eigenmischungen!BNG46,1)</f>
        <v>0</v>
      </c>
      <c r="BNC36" s="536">
        <f>ROUND(Eigenmischungen!BNH46,1)</f>
        <v>0</v>
      </c>
      <c r="BND36" s="536">
        <f>ROUND(Eigenmischungen!BNI46,1)</f>
        <v>0</v>
      </c>
      <c r="BNE36" s="536">
        <f>ROUND(Eigenmischungen!BNJ46,1)</f>
        <v>0</v>
      </c>
      <c r="BNF36" s="536">
        <f>ROUND(Eigenmischungen!BNK46,1)</f>
        <v>0</v>
      </c>
      <c r="BNG36" s="536">
        <f>ROUND(Eigenmischungen!BNL46,1)</f>
        <v>0</v>
      </c>
      <c r="BNH36" s="536">
        <f>ROUND(Eigenmischungen!BNM46,1)</f>
        <v>0</v>
      </c>
      <c r="BNI36" s="536">
        <f>ROUND(Eigenmischungen!BNN46,1)</f>
        <v>0</v>
      </c>
      <c r="BNJ36" s="536">
        <f>ROUND(Eigenmischungen!BNO46,1)</f>
        <v>0</v>
      </c>
      <c r="BNK36" s="536">
        <f>ROUND(Eigenmischungen!BNP46,1)</f>
        <v>0</v>
      </c>
      <c r="BNL36" s="536">
        <f>ROUND(Eigenmischungen!BNQ46,1)</f>
        <v>0</v>
      </c>
      <c r="BNM36" s="536">
        <f>ROUND(Eigenmischungen!BNR46,1)</f>
        <v>0</v>
      </c>
      <c r="BNN36" s="536">
        <f>ROUND(Eigenmischungen!BNS46,1)</f>
        <v>0</v>
      </c>
      <c r="BNO36" s="536">
        <f>ROUND(Eigenmischungen!BNT46,1)</f>
        <v>0</v>
      </c>
      <c r="BNP36" s="536">
        <f>ROUND(Eigenmischungen!BNU46,1)</f>
        <v>0</v>
      </c>
      <c r="BNQ36" s="536">
        <f>ROUND(Eigenmischungen!BNV46,1)</f>
        <v>0</v>
      </c>
      <c r="BNR36" s="536">
        <f>ROUND(Eigenmischungen!BNW46,1)</f>
        <v>0</v>
      </c>
      <c r="BNS36" s="536">
        <f>ROUND(Eigenmischungen!BNX46,1)</f>
        <v>0</v>
      </c>
      <c r="BNT36" s="536">
        <f>ROUND(Eigenmischungen!BNY46,1)</f>
        <v>0</v>
      </c>
      <c r="BNU36" s="536">
        <f>ROUND(Eigenmischungen!BNZ46,1)</f>
        <v>0</v>
      </c>
      <c r="BNV36" s="536">
        <f>ROUND(Eigenmischungen!BOA46,1)</f>
        <v>0</v>
      </c>
      <c r="BNW36" s="536">
        <f>ROUND(Eigenmischungen!BOB46,1)</f>
        <v>0</v>
      </c>
      <c r="BNX36" s="536">
        <f>ROUND(Eigenmischungen!BOC46,1)</f>
        <v>0</v>
      </c>
      <c r="BNY36" s="536">
        <f>ROUND(Eigenmischungen!BOD46,1)</f>
        <v>0</v>
      </c>
      <c r="BNZ36" s="536">
        <f>ROUND(Eigenmischungen!BOE46,1)</f>
        <v>0</v>
      </c>
      <c r="BOA36" s="536">
        <f>ROUND(Eigenmischungen!BOF46,1)</f>
        <v>0</v>
      </c>
      <c r="BOB36" s="536">
        <f>ROUND(Eigenmischungen!BOG46,1)</f>
        <v>0</v>
      </c>
      <c r="BOC36" s="536">
        <f>ROUND(Eigenmischungen!BOH46,1)</f>
        <v>0</v>
      </c>
      <c r="BOD36" s="536">
        <f>ROUND(Eigenmischungen!BOI46,1)</f>
        <v>0</v>
      </c>
      <c r="BOE36" s="536">
        <f>ROUND(Eigenmischungen!BOJ46,1)</f>
        <v>0</v>
      </c>
      <c r="BOF36" s="536">
        <f>ROUND(Eigenmischungen!BOK46,1)</f>
        <v>0</v>
      </c>
      <c r="BOG36" s="536">
        <f>ROUND(Eigenmischungen!BOL46,1)</f>
        <v>0</v>
      </c>
      <c r="BOH36" s="536">
        <f>ROUND(Eigenmischungen!BOM46,1)</f>
        <v>0</v>
      </c>
      <c r="BOI36" s="536">
        <f>ROUND(Eigenmischungen!BON46,1)</f>
        <v>0</v>
      </c>
      <c r="BOJ36" s="536">
        <f>ROUND(Eigenmischungen!BOO46,1)</f>
        <v>0</v>
      </c>
      <c r="BOK36" s="536">
        <f>ROUND(Eigenmischungen!BOP46,1)</f>
        <v>0</v>
      </c>
      <c r="BOL36" s="536">
        <f>ROUND(Eigenmischungen!BOQ46,1)</f>
        <v>0</v>
      </c>
      <c r="BOM36" s="536">
        <f>ROUND(Eigenmischungen!BOR46,1)</f>
        <v>0</v>
      </c>
      <c r="BON36" s="536">
        <f>ROUND(Eigenmischungen!BOS46,1)</f>
        <v>0</v>
      </c>
      <c r="BOO36" s="536">
        <f>ROUND(Eigenmischungen!BOT46,1)</f>
        <v>0</v>
      </c>
      <c r="BOP36" s="536">
        <f>ROUND(Eigenmischungen!BOU46,1)</f>
        <v>0</v>
      </c>
      <c r="BOQ36" s="536">
        <f>ROUND(Eigenmischungen!BOV46,1)</f>
        <v>0</v>
      </c>
      <c r="BOR36" s="536">
        <f>ROUND(Eigenmischungen!BOW46,1)</f>
        <v>0</v>
      </c>
      <c r="BOS36" s="536">
        <f>ROUND(Eigenmischungen!BOX46,1)</f>
        <v>0</v>
      </c>
      <c r="BOT36" s="536">
        <f>ROUND(Eigenmischungen!BOY46,1)</f>
        <v>0</v>
      </c>
      <c r="BOU36" s="536">
        <f>ROUND(Eigenmischungen!BOZ46,1)</f>
        <v>0</v>
      </c>
      <c r="BOV36" s="536">
        <f>ROUND(Eigenmischungen!BPA46,1)</f>
        <v>0</v>
      </c>
      <c r="BOW36" s="536">
        <f>ROUND(Eigenmischungen!BPB46,1)</f>
        <v>0</v>
      </c>
      <c r="BOX36" s="536">
        <f>ROUND(Eigenmischungen!BPC46,1)</f>
        <v>0</v>
      </c>
      <c r="BOY36" s="536">
        <f>ROUND(Eigenmischungen!BPD46,1)</f>
        <v>0</v>
      </c>
      <c r="BOZ36" s="536">
        <f>ROUND(Eigenmischungen!BPE46,1)</f>
        <v>0</v>
      </c>
      <c r="BPA36" s="536">
        <f>ROUND(Eigenmischungen!BPF46,1)</f>
        <v>0</v>
      </c>
      <c r="BPB36" s="536">
        <f>ROUND(Eigenmischungen!BPG46,1)</f>
        <v>0</v>
      </c>
      <c r="BPC36" s="536">
        <f>ROUND(Eigenmischungen!BPH46,1)</f>
        <v>0</v>
      </c>
      <c r="BPD36" s="536">
        <f>ROUND(Eigenmischungen!BPI46,1)</f>
        <v>0</v>
      </c>
      <c r="BPE36" s="536">
        <f>ROUND(Eigenmischungen!BPJ46,1)</f>
        <v>0</v>
      </c>
      <c r="BPF36" s="536">
        <f>ROUND(Eigenmischungen!BPK46,1)</f>
        <v>0</v>
      </c>
      <c r="BPG36" s="536">
        <f>ROUND(Eigenmischungen!BPL46,1)</f>
        <v>0</v>
      </c>
      <c r="BPH36" s="536">
        <f>ROUND(Eigenmischungen!BPM46,1)</f>
        <v>0</v>
      </c>
      <c r="BPI36" s="536">
        <f>ROUND(Eigenmischungen!BPN46,1)</f>
        <v>0</v>
      </c>
      <c r="BPJ36" s="536">
        <f>ROUND(Eigenmischungen!BPO46,1)</f>
        <v>0</v>
      </c>
      <c r="BPK36" s="536">
        <f>ROUND(Eigenmischungen!BPP46,1)</f>
        <v>0</v>
      </c>
      <c r="BPL36" s="536">
        <f>ROUND(Eigenmischungen!BPQ46,1)</f>
        <v>0</v>
      </c>
      <c r="BPM36" s="536">
        <f>ROUND(Eigenmischungen!BPR46,1)</f>
        <v>0</v>
      </c>
      <c r="BPN36" s="536">
        <f>ROUND(Eigenmischungen!BPS46,1)</f>
        <v>0</v>
      </c>
      <c r="BPO36" s="536">
        <f>ROUND(Eigenmischungen!BPT46,1)</f>
        <v>0</v>
      </c>
      <c r="BPP36" s="536">
        <f>ROUND(Eigenmischungen!BPU46,1)</f>
        <v>0</v>
      </c>
      <c r="BPQ36" s="536">
        <f>ROUND(Eigenmischungen!BPV46,1)</f>
        <v>0</v>
      </c>
      <c r="BPR36" s="536">
        <f>ROUND(Eigenmischungen!BPW46,1)</f>
        <v>0</v>
      </c>
      <c r="BPS36" s="536">
        <f>ROUND(Eigenmischungen!BPX46,1)</f>
        <v>0</v>
      </c>
      <c r="BPT36" s="536">
        <f>ROUND(Eigenmischungen!BPY46,1)</f>
        <v>0</v>
      </c>
      <c r="BPU36" s="536">
        <f>ROUND(Eigenmischungen!BPZ46,1)</f>
        <v>0</v>
      </c>
      <c r="BPV36" s="536">
        <f>ROUND(Eigenmischungen!BQA46,1)</f>
        <v>0</v>
      </c>
      <c r="BPW36" s="536">
        <f>ROUND(Eigenmischungen!BQB46,1)</f>
        <v>0</v>
      </c>
      <c r="BPX36" s="536">
        <f>ROUND(Eigenmischungen!BQC46,1)</f>
        <v>0</v>
      </c>
      <c r="BPY36" s="536">
        <f>ROUND(Eigenmischungen!BQD46,1)</f>
        <v>0</v>
      </c>
      <c r="BPZ36" s="536">
        <f>ROUND(Eigenmischungen!BQE46,1)</f>
        <v>0</v>
      </c>
      <c r="BQA36" s="536">
        <f>ROUND(Eigenmischungen!BQF46,1)</f>
        <v>0</v>
      </c>
      <c r="BQB36" s="536">
        <f>ROUND(Eigenmischungen!BQG46,1)</f>
        <v>0</v>
      </c>
      <c r="BQC36" s="536">
        <f>ROUND(Eigenmischungen!BQH46,1)</f>
        <v>0</v>
      </c>
      <c r="BQD36" s="536">
        <f>ROUND(Eigenmischungen!BQI46,1)</f>
        <v>0</v>
      </c>
      <c r="BQE36" s="536">
        <f>ROUND(Eigenmischungen!BQJ46,1)</f>
        <v>0</v>
      </c>
      <c r="BQF36" s="536">
        <f>ROUND(Eigenmischungen!BQK46,1)</f>
        <v>0</v>
      </c>
      <c r="BQG36" s="536">
        <f>ROUND(Eigenmischungen!BQL46,1)</f>
        <v>0</v>
      </c>
      <c r="BQH36" s="536">
        <f>ROUND(Eigenmischungen!BQM46,1)</f>
        <v>0</v>
      </c>
      <c r="BQI36" s="536">
        <f>ROUND(Eigenmischungen!BQN46,1)</f>
        <v>0</v>
      </c>
      <c r="BQJ36" s="536">
        <f>ROUND(Eigenmischungen!BQO46,1)</f>
        <v>0</v>
      </c>
      <c r="BQK36" s="536">
        <f>ROUND(Eigenmischungen!BQP46,1)</f>
        <v>0</v>
      </c>
      <c r="BQL36" s="536">
        <f>ROUND(Eigenmischungen!BQQ46,1)</f>
        <v>0</v>
      </c>
      <c r="BQM36" s="536">
        <f>ROUND(Eigenmischungen!BQR46,1)</f>
        <v>0</v>
      </c>
      <c r="BQN36" s="536">
        <f>ROUND(Eigenmischungen!BQS46,1)</f>
        <v>0</v>
      </c>
      <c r="BQO36" s="536">
        <f>ROUND(Eigenmischungen!BQT46,1)</f>
        <v>0</v>
      </c>
      <c r="BQP36" s="536">
        <f>ROUND(Eigenmischungen!BQU46,1)</f>
        <v>0</v>
      </c>
      <c r="BQQ36" s="536">
        <f>ROUND(Eigenmischungen!BQV46,1)</f>
        <v>0</v>
      </c>
      <c r="BQR36" s="536">
        <f>ROUND(Eigenmischungen!BQW46,1)</f>
        <v>0</v>
      </c>
      <c r="BQS36" s="536">
        <f>ROUND(Eigenmischungen!BQX46,1)</f>
        <v>0</v>
      </c>
      <c r="BQT36" s="536">
        <f>ROUND(Eigenmischungen!BQY46,1)</f>
        <v>0</v>
      </c>
      <c r="BQU36" s="536">
        <f>ROUND(Eigenmischungen!BQZ46,1)</f>
        <v>0</v>
      </c>
      <c r="BQV36" s="536">
        <f>ROUND(Eigenmischungen!BRA46,1)</f>
        <v>0</v>
      </c>
      <c r="BQW36" s="536">
        <f>ROUND(Eigenmischungen!BRB46,1)</f>
        <v>0</v>
      </c>
      <c r="BQX36" s="536">
        <f>ROUND(Eigenmischungen!BRC46,1)</f>
        <v>0</v>
      </c>
      <c r="BQY36" s="536">
        <f>ROUND(Eigenmischungen!BRD46,1)</f>
        <v>0</v>
      </c>
      <c r="BQZ36" s="536">
        <f>ROUND(Eigenmischungen!BRE46,1)</f>
        <v>0</v>
      </c>
      <c r="BRA36" s="536">
        <f>ROUND(Eigenmischungen!BRF46,1)</f>
        <v>0</v>
      </c>
      <c r="BRB36" s="536">
        <f>ROUND(Eigenmischungen!BRG46,1)</f>
        <v>0</v>
      </c>
      <c r="BRC36" s="536">
        <f>ROUND(Eigenmischungen!BRH46,1)</f>
        <v>0</v>
      </c>
      <c r="BRD36" s="536">
        <f>ROUND(Eigenmischungen!BRI46,1)</f>
        <v>0</v>
      </c>
      <c r="BRE36" s="536">
        <f>ROUND(Eigenmischungen!BRJ46,1)</f>
        <v>0</v>
      </c>
      <c r="BRF36" s="536">
        <f>ROUND(Eigenmischungen!BRK46,1)</f>
        <v>0</v>
      </c>
      <c r="BRG36" s="536">
        <f>ROUND(Eigenmischungen!BRL46,1)</f>
        <v>0</v>
      </c>
      <c r="BRH36" s="536">
        <f>ROUND(Eigenmischungen!BRM46,1)</f>
        <v>0</v>
      </c>
      <c r="BRI36" s="536">
        <f>ROUND(Eigenmischungen!BRN46,1)</f>
        <v>0</v>
      </c>
      <c r="BRJ36" s="536">
        <f>ROUND(Eigenmischungen!BRO46,1)</f>
        <v>0</v>
      </c>
      <c r="BRK36" s="536">
        <f>ROUND(Eigenmischungen!BRP46,1)</f>
        <v>0</v>
      </c>
      <c r="BRL36" s="536">
        <f>ROUND(Eigenmischungen!BRQ46,1)</f>
        <v>0</v>
      </c>
      <c r="BRM36" s="536">
        <f>ROUND(Eigenmischungen!BRR46,1)</f>
        <v>0</v>
      </c>
      <c r="BRN36" s="536">
        <f>ROUND(Eigenmischungen!BRS46,1)</f>
        <v>0</v>
      </c>
      <c r="BRO36" s="536">
        <f>ROUND(Eigenmischungen!BRT46,1)</f>
        <v>0</v>
      </c>
      <c r="BRP36" s="536">
        <f>ROUND(Eigenmischungen!BRU46,1)</f>
        <v>0</v>
      </c>
      <c r="BRQ36" s="536">
        <f>ROUND(Eigenmischungen!BRV46,1)</f>
        <v>0</v>
      </c>
      <c r="BRR36" s="536">
        <f>ROUND(Eigenmischungen!BRW46,1)</f>
        <v>0</v>
      </c>
      <c r="BRS36" s="536">
        <f>ROUND(Eigenmischungen!BRX46,1)</f>
        <v>0</v>
      </c>
      <c r="BRT36" s="536">
        <f>ROUND(Eigenmischungen!BRY46,1)</f>
        <v>0</v>
      </c>
      <c r="BRU36" s="536">
        <f>ROUND(Eigenmischungen!BRZ46,1)</f>
        <v>0</v>
      </c>
      <c r="BRV36" s="536">
        <f>ROUND(Eigenmischungen!BSA46,1)</f>
        <v>0</v>
      </c>
      <c r="BRW36" s="536">
        <f>ROUND(Eigenmischungen!BSB46,1)</f>
        <v>0</v>
      </c>
      <c r="BRX36" s="536">
        <f>ROUND(Eigenmischungen!BSC46,1)</f>
        <v>0</v>
      </c>
      <c r="BRY36" s="536">
        <f>ROUND(Eigenmischungen!BSD46,1)</f>
        <v>0</v>
      </c>
      <c r="BRZ36" s="536">
        <f>ROUND(Eigenmischungen!BSE46,1)</f>
        <v>0</v>
      </c>
      <c r="BSA36" s="536">
        <f>ROUND(Eigenmischungen!BSF46,1)</f>
        <v>0</v>
      </c>
      <c r="BSB36" s="536">
        <f>ROUND(Eigenmischungen!BSG46,1)</f>
        <v>0</v>
      </c>
      <c r="BSC36" s="536">
        <f>ROUND(Eigenmischungen!BSH46,1)</f>
        <v>0</v>
      </c>
      <c r="BSD36" s="536">
        <f>ROUND(Eigenmischungen!BSI46,1)</f>
        <v>0</v>
      </c>
      <c r="BSE36" s="536">
        <f>ROUND(Eigenmischungen!BSJ46,1)</f>
        <v>0</v>
      </c>
      <c r="BSF36" s="536">
        <f>ROUND(Eigenmischungen!BSK46,1)</f>
        <v>0</v>
      </c>
      <c r="BSG36" s="536">
        <f>ROUND(Eigenmischungen!BSL46,1)</f>
        <v>0</v>
      </c>
      <c r="BSH36" s="536">
        <f>ROUND(Eigenmischungen!BSM46,1)</f>
        <v>0</v>
      </c>
      <c r="BSI36" s="536">
        <f>ROUND(Eigenmischungen!BSN46,1)</f>
        <v>0</v>
      </c>
      <c r="BSJ36" s="536">
        <f>ROUND(Eigenmischungen!BSO46,1)</f>
        <v>0</v>
      </c>
      <c r="BSK36" s="536">
        <f>ROUND(Eigenmischungen!BSP46,1)</f>
        <v>0</v>
      </c>
      <c r="BSL36" s="536">
        <f>ROUND(Eigenmischungen!BSQ46,1)</f>
        <v>0</v>
      </c>
      <c r="BSM36" s="536">
        <f>ROUND(Eigenmischungen!BSR46,1)</f>
        <v>0</v>
      </c>
      <c r="BSN36" s="536">
        <f>ROUND(Eigenmischungen!BSS46,1)</f>
        <v>0</v>
      </c>
      <c r="BSO36" s="536">
        <f>ROUND(Eigenmischungen!BST46,1)</f>
        <v>0</v>
      </c>
      <c r="BSP36" s="536">
        <f>ROUND(Eigenmischungen!BSU46,1)</f>
        <v>0</v>
      </c>
      <c r="BSQ36" s="536">
        <f>ROUND(Eigenmischungen!BSV46,1)</f>
        <v>0</v>
      </c>
      <c r="BSR36" s="536">
        <f>ROUND(Eigenmischungen!BSW46,1)</f>
        <v>0</v>
      </c>
      <c r="BSS36" s="536">
        <f>ROUND(Eigenmischungen!BSX46,1)</f>
        <v>0</v>
      </c>
      <c r="BST36" s="536">
        <f>ROUND(Eigenmischungen!BSY46,1)</f>
        <v>0</v>
      </c>
      <c r="BSU36" s="536">
        <f>ROUND(Eigenmischungen!BSZ46,1)</f>
        <v>0</v>
      </c>
      <c r="BSV36" s="536">
        <f>ROUND(Eigenmischungen!BTA46,1)</f>
        <v>0</v>
      </c>
      <c r="BSW36" s="536">
        <f>ROUND(Eigenmischungen!BTB46,1)</f>
        <v>0</v>
      </c>
      <c r="BSX36" s="536">
        <f>ROUND(Eigenmischungen!BTC46,1)</f>
        <v>0</v>
      </c>
      <c r="BSY36" s="536">
        <f>ROUND(Eigenmischungen!BTD46,1)</f>
        <v>0</v>
      </c>
      <c r="BSZ36" s="536">
        <f>ROUND(Eigenmischungen!BTE46,1)</f>
        <v>0</v>
      </c>
      <c r="BTA36" s="536">
        <f>ROUND(Eigenmischungen!BTF46,1)</f>
        <v>0</v>
      </c>
      <c r="BTB36" s="536">
        <f>ROUND(Eigenmischungen!BTG46,1)</f>
        <v>0</v>
      </c>
      <c r="BTC36" s="536">
        <f>ROUND(Eigenmischungen!BTH46,1)</f>
        <v>0</v>
      </c>
      <c r="BTD36" s="536">
        <f>ROUND(Eigenmischungen!BTI46,1)</f>
        <v>0</v>
      </c>
      <c r="BTE36" s="536">
        <f>ROUND(Eigenmischungen!BTJ46,1)</f>
        <v>0</v>
      </c>
      <c r="BTF36" s="536">
        <f>ROUND(Eigenmischungen!BTK46,1)</f>
        <v>0</v>
      </c>
      <c r="BTG36" s="536">
        <f>ROUND(Eigenmischungen!BTL46,1)</f>
        <v>0</v>
      </c>
      <c r="BTH36" s="536">
        <f>ROUND(Eigenmischungen!BTM46,1)</f>
        <v>0</v>
      </c>
      <c r="BTI36" s="536">
        <f>ROUND(Eigenmischungen!BTN46,1)</f>
        <v>0</v>
      </c>
      <c r="BTJ36" s="536">
        <f>ROUND(Eigenmischungen!BTO46,1)</f>
        <v>0</v>
      </c>
      <c r="BTK36" s="536">
        <f>ROUND(Eigenmischungen!BTP46,1)</f>
        <v>0</v>
      </c>
      <c r="BTL36" s="536">
        <f>ROUND(Eigenmischungen!BTQ46,1)</f>
        <v>0</v>
      </c>
      <c r="BTM36" s="536">
        <f>ROUND(Eigenmischungen!BTR46,1)</f>
        <v>0</v>
      </c>
      <c r="BTN36" s="536">
        <f>ROUND(Eigenmischungen!BTS46,1)</f>
        <v>0</v>
      </c>
      <c r="BTO36" s="536">
        <f>ROUND(Eigenmischungen!BTT46,1)</f>
        <v>0</v>
      </c>
      <c r="BTP36" s="536">
        <f>ROUND(Eigenmischungen!BTU46,1)</f>
        <v>0</v>
      </c>
      <c r="BTQ36" s="536">
        <f>ROUND(Eigenmischungen!BTV46,1)</f>
        <v>0</v>
      </c>
      <c r="BTR36" s="536">
        <f>ROUND(Eigenmischungen!BTW46,1)</f>
        <v>0</v>
      </c>
      <c r="BTS36" s="536">
        <f>ROUND(Eigenmischungen!BTX46,1)</f>
        <v>0</v>
      </c>
      <c r="BTT36" s="536">
        <f>ROUND(Eigenmischungen!BTY46,1)</f>
        <v>0</v>
      </c>
      <c r="BTU36" s="536">
        <f>ROUND(Eigenmischungen!BTZ46,1)</f>
        <v>0</v>
      </c>
      <c r="BTV36" s="536">
        <f>ROUND(Eigenmischungen!BUA46,1)</f>
        <v>0</v>
      </c>
      <c r="BTW36" s="536">
        <f>ROUND(Eigenmischungen!BUB46,1)</f>
        <v>0</v>
      </c>
      <c r="BTX36" s="536">
        <f>ROUND(Eigenmischungen!BUC46,1)</f>
        <v>0</v>
      </c>
      <c r="BTY36" s="536">
        <f>ROUND(Eigenmischungen!BUD46,1)</f>
        <v>0</v>
      </c>
      <c r="BTZ36" s="536">
        <f>ROUND(Eigenmischungen!BUE46,1)</f>
        <v>0</v>
      </c>
      <c r="BUA36" s="536">
        <f>ROUND(Eigenmischungen!BUF46,1)</f>
        <v>0</v>
      </c>
      <c r="BUB36" s="536">
        <f>ROUND(Eigenmischungen!BUG46,1)</f>
        <v>0</v>
      </c>
      <c r="BUC36" s="536">
        <f>ROUND(Eigenmischungen!BUH46,1)</f>
        <v>0</v>
      </c>
      <c r="BUD36" s="536">
        <f>ROUND(Eigenmischungen!BUI46,1)</f>
        <v>0</v>
      </c>
      <c r="BUE36" s="536">
        <f>ROUND(Eigenmischungen!BUJ46,1)</f>
        <v>0</v>
      </c>
      <c r="BUF36" s="536">
        <f>ROUND(Eigenmischungen!BUK46,1)</f>
        <v>0</v>
      </c>
      <c r="BUG36" s="536">
        <f>ROUND(Eigenmischungen!BUL46,1)</f>
        <v>0</v>
      </c>
      <c r="BUH36" s="536">
        <f>ROUND(Eigenmischungen!BUM46,1)</f>
        <v>0</v>
      </c>
      <c r="BUI36" s="536">
        <f>ROUND(Eigenmischungen!BUN46,1)</f>
        <v>0</v>
      </c>
      <c r="BUJ36" s="536">
        <f>ROUND(Eigenmischungen!BUO46,1)</f>
        <v>0</v>
      </c>
      <c r="BUK36" s="536">
        <f>ROUND(Eigenmischungen!BUP46,1)</f>
        <v>0</v>
      </c>
      <c r="BUL36" s="536">
        <f>ROUND(Eigenmischungen!BUQ46,1)</f>
        <v>0</v>
      </c>
      <c r="BUM36" s="536">
        <f>ROUND(Eigenmischungen!BUR46,1)</f>
        <v>0</v>
      </c>
      <c r="BUN36" s="536">
        <f>ROUND(Eigenmischungen!BUS46,1)</f>
        <v>0</v>
      </c>
      <c r="BUO36" s="536">
        <f>ROUND(Eigenmischungen!BUT46,1)</f>
        <v>0</v>
      </c>
      <c r="BUP36" s="536">
        <f>ROUND(Eigenmischungen!BUU46,1)</f>
        <v>0</v>
      </c>
      <c r="BUQ36" s="536">
        <f>ROUND(Eigenmischungen!BUV46,1)</f>
        <v>0</v>
      </c>
      <c r="BUR36" s="536">
        <f>ROUND(Eigenmischungen!BUW46,1)</f>
        <v>0</v>
      </c>
      <c r="BUS36" s="536">
        <f>ROUND(Eigenmischungen!BUX46,1)</f>
        <v>0</v>
      </c>
      <c r="BUT36" s="536">
        <f>ROUND(Eigenmischungen!BUY46,1)</f>
        <v>0</v>
      </c>
      <c r="BUU36" s="536">
        <f>ROUND(Eigenmischungen!BUZ46,1)</f>
        <v>0</v>
      </c>
      <c r="BUV36" s="536">
        <f>ROUND(Eigenmischungen!BVA46,1)</f>
        <v>0</v>
      </c>
      <c r="BUW36" s="536">
        <f>ROUND(Eigenmischungen!BVB46,1)</f>
        <v>0</v>
      </c>
      <c r="BUX36" s="536">
        <f>ROUND(Eigenmischungen!BVC46,1)</f>
        <v>0</v>
      </c>
      <c r="BUY36" s="536">
        <f>ROUND(Eigenmischungen!BVD46,1)</f>
        <v>0</v>
      </c>
      <c r="BUZ36" s="536">
        <f>ROUND(Eigenmischungen!BVE46,1)</f>
        <v>0</v>
      </c>
      <c r="BVA36" s="536">
        <f>ROUND(Eigenmischungen!BVF46,1)</f>
        <v>0</v>
      </c>
      <c r="BVB36" s="536">
        <f>ROUND(Eigenmischungen!BVG46,1)</f>
        <v>0</v>
      </c>
      <c r="BVC36" s="536">
        <f>ROUND(Eigenmischungen!BVH46,1)</f>
        <v>0</v>
      </c>
      <c r="BVD36" s="536">
        <f>ROUND(Eigenmischungen!BVI46,1)</f>
        <v>0</v>
      </c>
      <c r="BVE36" s="536">
        <f>ROUND(Eigenmischungen!BVJ46,1)</f>
        <v>0</v>
      </c>
      <c r="BVF36" s="536">
        <f>ROUND(Eigenmischungen!BVK46,1)</f>
        <v>0</v>
      </c>
      <c r="BVG36" s="536">
        <f>ROUND(Eigenmischungen!BVL46,1)</f>
        <v>0</v>
      </c>
      <c r="BVH36" s="536">
        <f>ROUND(Eigenmischungen!BVM46,1)</f>
        <v>0</v>
      </c>
      <c r="BVI36" s="536">
        <f>ROUND(Eigenmischungen!BVN46,1)</f>
        <v>0</v>
      </c>
      <c r="BVJ36" s="536">
        <f>ROUND(Eigenmischungen!BVO46,1)</f>
        <v>0</v>
      </c>
      <c r="BVK36" s="536">
        <f>ROUND(Eigenmischungen!BVP46,1)</f>
        <v>0</v>
      </c>
      <c r="BVL36" s="536">
        <f>ROUND(Eigenmischungen!BVQ46,1)</f>
        <v>0</v>
      </c>
      <c r="BVM36" s="536">
        <f>ROUND(Eigenmischungen!BVR46,1)</f>
        <v>0</v>
      </c>
      <c r="BVN36" s="536">
        <f>ROUND(Eigenmischungen!BVS46,1)</f>
        <v>0</v>
      </c>
      <c r="BVO36" s="536">
        <f>ROUND(Eigenmischungen!BVT46,1)</f>
        <v>0</v>
      </c>
      <c r="BVP36" s="536">
        <f>ROUND(Eigenmischungen!BVU46,1)</f>
        <v>0</v>
      </c>
      <c r="BVQ36" s="536">
        <f>ROUND(Eigenmischungen!BVV46,1)</f>
        <v>0</v>
      </c>
      <c r="BVR36" s="536">
        <f>ROUND(Eigenmischungen!BVW46,1)</f>
        <v>0</v>
      </c>
      <c r="BVS36" s="536">
        <f>ROUND(Eigenmischungen!BVX46,1)</f>
        <v>0</v>
      </c>
      <c r="BVT36" s="536">
        <f>ROUND(Eigenmischungen!BVY46,1)</f>
        <v>0</v>
      </c>
      <c r="BVU36" s="536">
        <f>ROUND(Eigenmischungen!BVZ46,1)</f>
        <v>0</v>
      </c>
      <c r="BVV36" s="536">
        <f>ROUND(Eigenmischungen!BWA46,1)</f>
        <v>0</v>
      </c>
      <c r="BVW36" s="536">
        <f>ROUND(Eigenmischungen!BWB46,1)</f>
        <v>0</v>
      </c>
      <c r="BVX36" s="536">
        <f>ROUND(Eigenmischungen!BWC46,1)</f>
        <v>0</v>
      </c>
      <c r="BVY36" s="536">
        <f>ROUND(Eigenmischungen!BWD46,1)</f>
        <v>0</v>
      </c>
      <c r="BVZ36" s="536">
        <f>ROUND(Eigenmischungen!BWE46,1)</f>
        <v>0</v>
      </c>
      <c r="BWA36" s="536">
        <f>ROUND(Eigenmischungen!BWF46,1)</f>
        <v>0</v>
      </c>
      <c r="BWB36" s="536">
        <f>ROUND(Eigenmischungen!BWG46,1)</f>
        <v>0</v>
      </c>
      <c r="BWC36" s="536">
        <f>ROUND(Eigenmischungen!BWH46,1)</f>
        <v>0</v>
      </c>
      <c r="BWD36" s="536">
        <f>ROUND(Eigenmischungen!BWI46,1)</f>
        <v>0</v>
      </c>
      <c r="BWE36" s="536">
        <f>ROUND(Eigenmischungen!BWJ46,1)</f>
        <v>0</v>
      </c>
      <c r="BWF36" s="536">
        <f>ROUND(Eigenmischungen!BWK46,1)</f>
        <v>0</v>
      </c>
      <c r="BWG36" s="536">
        <f>ROUND(Eigenmischungen!BWL46,1)</f>
        <v>0</v>
      </c>
      <c r="BWH36" s="536">
        <f>ROUND(Eigenmischungen!BWM46,1)</f>
        <v>0</v>
      </c>
      <c r="BWI36" s="536">
        <f>ROUND(Eigenmischungen!BWN46,1)</f>
        <v>0</v>
      </c>
      <c r="BWJ36" s="536">
        <f>ROUND(Eigenmischungen!BWO46,1)</f>
        <v>0</v>
      </c>
      <c r="BWK36" s="536">
        <f>ROUND(Eigenmischungen!BWP46,1)</f>
        <v>0</v>
      </c>
      <c r="BWL36" s="536">
        <f>ROUND(Eigenmischungen!BWQ46,1)</f>
        <v>0</v>
      </c>
      <c r="BWM36" s="536">
        <f>ROUND(Eigenmischungen!BWR46,1)</f>
        <v>0</v>
      </c>
      <c r="BWN36" s="536">
        <f>ROUND(Eigenmischungen!BWS46,1)</f>
        <v>0</v>
      </c>
      <c r="BWO36" s="536">
        <f>ROUND(Eigenmischungen!BWT46,1)</f>
        <v>0</v>
      </c>
      <c r="BWP36" s="536">
        <f>ROUND(Eigenmischungen!BWU46,1)</f>
        <v>0</v>
      </c>
      <c r="BWQ36" s="536">
        <f>ROUND(Eigenmischungen!BWV46,1)</f>
        <v>0</v>
      </c>
      <c r="BWR36" s="536">
        <f>ROUND(Eigenmischungen!BWW46,1)</f>
        <v>0</v>
      </c>
      <c r="BWS36" s="536">
        <f>ROUND(Eigenmischungen!BWX46,1)</f>
        <v>0</v>
      </c>
      <c r="BWT36" s="536">
        <f>ROUND(Eigenmischungen!BWY46,1)</f>
        <v>0</v>
      </c>
      <c r="BWU36" s="536">
        <f>ROUND(Eigenmischungen!BWZ46,1)</f>
        <v>0</v>
      </c>
      <c r="BWV36" s="536">
        <f>ROUND(Eigenmischungen!BXA46,1)</f>
        <v>0</v>
      </c>
      <c r="BWW36" s="536">
        <f>ROUND(Eigenmischungen!BXB46,1)</f>
        <v>0</v>
      </c>
      <c r="BWX36" s="536">
        <f>ROUND(Eigenmischungen!BXC46,1)</f>
        <v>0</v>
      </c>
      <c r="BWY36" s="536">
        <f>ROUND(Eigenmischungen!BXD46,1)</f>
        <v>0</v>
      </c>
      <c r="BWZ36" s="536">
        <f>ROUND(Eigenmischungen!BXE46,1)</f>
        <v>0</v>
      </c>
      <c r="BXA36" s="536">
        <f>ROUND(Eigenmischungen!BXF46,1)</f>
        <v>0</v>
      </c>
      <c r="BXB36" s="536">
        <f>ROUND(Eigenmischungen!BXG46,1)</f>
        <v>0</v>
      </c>
      <c r="BXC36" s="536">
        <f>ROUND(Eigenmischungen!BXH46,1)</f>
        <v>0</v>
      </c>
      <c r="BXD36" s="536">
        <f>ROUND(Eigenmischungen!BXI46,1)</f>
        <v>0</v>
      </c>
      <c r="BXE36" s="536">
        <f>ROUND(Eigenmischungen!BXJ46,1)</f>
        <v>0</v>
      </c>
      <c r="BXF36" s="536">
        <f>ROUND(Eigenmischungen!BXK46,1)</f>
        <v>0</v>
      </c>
      <c r="BXG36" s="536">
        <f>ROUND(Eigenmischungen!BXL46,1)</f>
        <v>0</v>
      </c>
      <c r="BXH36" s="536">
        <f>ROUND(Eigenmischungen!BXM46,1)</f>
        <v>0</v>
      </c>
      <c r="BXI36" s="536">
        <f>ROUND(Eigenmischungen!BXN46,1)</f>
        <v>0</v>
      </c>
      <c r="BXJ36" s="536">
        <f>ROUND(Eigenmischungen!BXO46,1)</f>
        <v>0</v>
      </c>
      <c r="BXK36" s="536">
        <f>ROUND(Eigenmischungen!BXP46,1)</f>
        <v>0</v>
      </c>
      <c r="BXL36" s="536">
        <f>ROUND(Eigenmischungen!BXQ46,1)</f>
        <v>0</v>
      </c>
      <c r="BXM36" s="536">
        <f>ROUND(Eigenmischungen!BXR46,1)</f>
        <v>0</v>
      </c>
      <c r="BXN36" s="536">
        <f>ROUND(Eigenmischungen!BXS46,1)</f>
        <v>0</v>
      </c>
      <c r="BXO36" s="536">
        <f>ROUND(Eigenmischungen!BXT46,1)</f>
        <v>0</v>
      </c>
      <c r="BXP36" s="536">
        <f>ROUND(Eigenmischungen!BXU46,1)</f>
        <v>0</v>
      </c>
      <c r="BXQ36" s="536">
        <f>ROUND(Eigenmischungen!BXV46,1)</f>
        <v>0</v>
      </c>
      <c r="BXR36" s="536">
        <f>ROUND(Eigenmischungen!BXW46,1)</f>
        <v>0</v>
      </c>
      <c r="BXS36" s="536">
        <f>ROUND(Eigenmischungen!BXX46,1)</f>
        <v>0</v>
      </c>
      <c r="BXT36" s="536">
        <f>ROUND(Eigenmischungen!BXY46,1)</f>
        <v>0</v>
      </c>
      <c r="BXU36" s="536">
        <f>ROUND(Eigenmischungen!BXZ46,1)</f>
        <v>0</v>
      </c>
      <c r="BXV36" s="536">
        <f>ROUND(Eigenmischungen!BYA46,1)</f>
        <v>0</v>
      </c>
      <c r="BXW36" s="536">
        <f>ROUND(Eigenmischungen!BYB46,1)</f>
        <v>0</v>
      </c>
      <c r="BXX36" s="536">
        <f>ROUND(Eigenmischungen!BYC46,1)</f>
        <v>0</v>
      </c>
      <c r="BXY36" s="536">
        <f>ROUND(Eigenmischungen!BYD46,1)</f>
        <v>0</v>
      </c>
      <c r="BXZ36" s="536">
        <f>ROUND(Eigenmischungen!BYE46,1)</f>
        <v>0</v>
      </c>
      <c r="BYA36" s="536">
        <f>ROUND(Eigenmischungen!BYF46,1)</f>
        <v>0</v>
      </c>
      <c r="BYB36" s="536">
        <f>ROUND(Eigenmischungen!BYG46,1)</f>
        <v>0</v>
      </c>
      <c r="BYC36" s="536">
        <f>ROUND(Eigenmischungen!BYH46,1)</f>
        <v>0</v>
      </c>
      <c r="BYD36" s="536">
        <f>ROUND(Eigenmischungen!BYI46,1)</f>
        <v>0</v>
      </c>
      <c r="BYE36" s="536">
        <f>ROUND(Eigenmischungen!BYJ46,1)</f>
        <v>0</v>
      </c>
      <c r="BYF36" s="536">
        <f>ROUND(Eigenmischungen!BYK46,1)</f>
        <v>0</v>
      </c>
      <c r="BYG36" s="536">
        <f>ROUND(Eigenmischungen!BYL46,1)</f>
        <v>0</v>
      </c>
      <c r="BYH36" s="536">
        <f>ROUND(Eigenmischungen!BYM46,1)</f>
        <v>0</v>
      </c>
      <c r="BYI36" s="536">
        <f>ROUND(Eigenmischungen!BYN46,1)</f>
        <v>0</v>
      </c>
      <c r="BYJ36" s="536">
        <f>ROUND(Eigenmischungen!BYO46,1)</f>
        <v>0</v>
      </c>
      <c r="BYK36" s="536">
        <f>ROUND(Eigenmischungen!BYP46,1)</f>
        <v>0</v>
      </c>
      <c r="BYL36" s="536">
        <f>ROUND(Eigenmischungen!BYQ46,1)</f>
        <v>0</v>
      </c>
      <c r="BYM36" s="536">
        <f>ROUND(Eigenmischungen!BYR46,1)</f>
        <v>0</v>
      </c>
      <c r="BYN36" s="536">
        <f>ROUND(Eigenmischungen!BYS46,1)</f>
        <v>0</v>
      </c>
      <c r="BYO36" s="536">
        <f>ROUND(Eigenmischungen!BYT46,1)</f>
        <v>0</v>
      </c>
      <c r="BYP36" s="536">
        <f>ROUND(Eigenmischungen!BYU46,1)</f>
        <v>0</v>
      </c>
      <c r="BYQ36" s="536">
        <f>ROUND(Eigenmischungen!BYV46,1)</f>
        <v>0</v>
      </c>
      <c r="BYR36" s="536">
        <f>ROUND(Eigenmischungen!BYW46,1)</f>
        <v>0</v>
      </c>
      <c r="BYS36" s="536">
        <f>ROUND(Eigenmischungen!BYX46,1)</f>
        <v>0</v>
      </c>
      <c r="BYT36" s="536">
        <f>ROUND(Eigenmischungen!BYY46,1)</f>
        <v>0</v>
      </c>
      <c r="BYU36" s="536">
        <f>ROUND(Eigenmischungen!BYZ46,1)</f>
        <v>0</v>
      </c>
      <c r="BYV36" s="536">
        <f>ROUND(Eigenmischungen!BZA46,1)</f>
        <v>0</v>
      </c>
      <c r="BYW36" s="536">
        <f>ROUND(Eigenmischungen!BZB46,1)</f>
        <v>0</v>
      </c>
      <c r="BYX36" s="536">
        <f>ROUND(Eigenmischungen!BZC46,1)</f>
        <v>0</v>
      </c>
      <c r="BYY36" s="536">
        <f>ROUND(Eigenmischungen!BZD46,1)</f>
        <v>0</v>
      </c>
      <c r="BYZ36" s="536">
        <f>ROUND(Eigenmischungen!BZE46,1)</f>
        <v>0</v>
      </c>
      <c r="BZA36" s="536">
        <f>ROUND(Eigenmischungen!BZF46,1)</f>
        <v>0</v>
      </c>
      <c r="BZB36" s="536">
        <f>ROUND(Eigenmischungen!BZG46,1)</f>
        <v>0</v>
      </c>
      <c r="BZC36" s="536">
        <f>ROUND(Eigenmischungen!BZH46,1)</f>
        <v>0</v>
      </c>
      <c r="BZD36" s="536">
        <f>ROUND(Eigenmischungen!BZI46,1)</f>
        <v>0</v>
      </c>
      <c r="BZE36" s="536">
        <f>ROUND(Eigenmischungen!BZJ46,1)</f>
        <v>0</v>
      </c>
      <c r="BZF36" s="536">
        <f>ROUND(Eigenmischungen!BZK46,1)</f>
        <v>0</v>
      </c>
      <c r="BZG36" s="536">
        <f>ROUND(Eigenmischungen!BZL46,1)</f>
        <v>0</v>
      </c>
      <c r="BZH36" s="536">
        <f>ROUND(Eigenmischungen!BZM46,1)</f>
        <v>0</v>
      </c>
      <c r="BZI36" s="536">
        <f>ROUND(Eigenmischungen!BZN46,1)</f>
        <v>0</v>
      </c>
      <c r="BZJ36" s="536">
        <f>ROUND(Eigenmischungen!BZO46,1)</f>
        <v>0</v>
      </c>
      <c r="BZK36" s="536">
        <f>ROUND(Eigenmischungen!BZP46,1)</f>
        <v>0</v>
      </c>
      <c r="BZL36" s="536">
        <f>ROUND(Eigenmischungen!BZQ46,1)</f>
        <v>0</v>
      </c>
      <c r="BZM36" s="536">
        <f>ROUND(Eigenmischungen!BZR46,1)</f>
        <v>0</v>
      </c>
      <c r="BZN36" s="536">
        <f>ROUND(Eigenmischungen!BZS46,1)</f>
        <v>0</v>
      </c>
      <c r="BZO36" s="536">
        <f>ROUND(Eigenmischungen!BZT46,1)</f>
        <v>0</v>
      </c>
      <c r="BZP36" s="536">
        <f>ROUND(Eigenmischungen!BZU46,1)</f>
        <v>0</v>
      </c>
      <c r="BZQ36" s="536">
        <f>ROUND(Eigenmischungen!BZV46,1)</f>
        <v>0</v>
      </c>
      <c r="BZR36" s="536">
        <f>ROUND(Eigenmischungen!BZW46,1)</f>
        <v>0</v>
      </c>
      <c r="BZS36" s="536">
        <f>ROUND(Eigenmischungen!BZX46,1)</f>
        <v>0</v>
      </c>
      <c r="BZT36" s="536">
        <f>ROUND(Eigenmischungen!BZY46,1)</f>
        <v>0</v>
      </c>
      <c r="BZU36" s="536">
        <f>ROUND(Eigenmischungen!BZZ46,1)</f>
        <v>0</v>
      </c>
      <c r="BZV36" s="536">
        <f>ROUND(Eigenmischungen!CAA46,1)</f>
        <v>0</v>
      </c>
      <c r="BZW36" s="536">
        <f>ROUND(Eigenmischungen!CAB46,1)</f>
        <v>0</v>
      </c>
      <c r="BZX36" s="536">
        <f>ROUND(Eigenmischungen!CAC46,1)</f>
        <v>0</v>
      </c>
      <c r="BZY36" s="536">
        <f>ROUND(Eigenmischungen!CAD46,1)</f>
        <v>0</v>
      </c>
      <c r="BZZ36" s="536">
        <f>ROUND(Eigenmischungen!CAE46,1)</f>
        <v>0</v>
      </c>
      <c r="CAA36" s="536">
        <f>ROUND(Eigenmischungen!CAF46,1)</f>
        <v>0</v>
      </c>
      <c r="CAB36" s="536">
        <f>ROUND(Eigenmischungen!CAG46,1)</f>
        <v>0</v>
      </c>
      <c r="CAC36" s="536">
        <f>ROUND(Eigenmischungen!CAH46,1)</f>
        <v>0</v>
      </c>
      <c r="CAD36" s="536">
        <f>ROUND(Eigenmischungen!CAI46,1)</f>
        <v>0</v>
      </c>
      <c r="CAE36" s="536">
        <f>ROUND(Eigenmischungen!CAJ46,1)</f>
        <v>0</v>
      </c>
      <c r="CAF36" s="536">
        <f>ROUND(Eigenmischungen!CAK46,1)</f>
        <v>0</v>
      </c>
      <c r="CAG36" s="536">
        <f>ROUND(Eigenmischungen!CAL46,1)</f>
        <v>0</v>
      </c>
      <c r="CAH36" s="536">
        <f>ROUND(Eigenmischungen!CAM46,1)</f>
        <v>0</v>
      </c>
      <c r="CAI36" s="536">
        <f>ROUND(Eigenmischungen!CAN46,1)</f>
        <v>0</v>
      </c>
      <c r="CAJ36" s="536">
        <f>ROUND(Eigenmischungen!CAO46,1)</f>
        <v>0</v>
      </c>
      <c r="CAK36" s="536">
        <f>ROUND(Eigenmischungen!CAP46,1)</f>
        <v>0</v>
      </c>
      <c r="CAL36" s="536">
        <f>ROUND(Eigenmischungen!CAQ46,1)</f>
        <v>0</v>
      </c>
      <c r="CAM36" s="536">
        <f>ROUND(Eigenmischungen!CAR46,1)</f>
        <v>0</v>
      </c>
      <c r="CAN36" s="536">
        <f>ROUND(Eigenmischungen!CAS46,1)</f>
        <v>0</v>
      </c>
      <c r="CAO36" s="536">
        <f>ROUND(Eigenmischungen!CAT46,1)</f>
        <v>0</v>
      </c>
      <c r="CAP36" s="536">
        <f>ROUND(Eigenmischungen!CAU46,1)</f>
        <v>0</v>
      </c>
      <c r="CAQ36" s="536">
        <f>ROUND(Eigenmischungen!CAV46,1)</f>
        <v>0</v>
      </c>
      <c r="CAR36" s="536">
        <f>ROUND(Eigenmischungen!CAW46,1)</f>
        <v>0</v>
      </c>
      <c r="CAS36" s="536">
        <f>ROUND(Eigenmischungen!CAX46,1)</f>
        <v>0</v>
      </c>
      <c r="CAT36" s="536">
        <f>ROUND(Eigenmischungen!CAY46,1)</f>
        <v>0</v>
      </c>
      <c r="CAU36" s="536">
        <f>ROUND(Eigenmischungen!CAZ46,1)</f>
        <v>0</v>
      </c>
      <c r="CAV36" s="536">
        <f>ROUND(Eigenmischungen!CBA46,1)</f>
        <v>0</v>
      </c>
      <c r="CAW36" s="536">
        <f>ROUND(Eigenmischungen!CBB46,1)</f>
        <v>0</v>
      </c>
      <c r="CAX36" s="536">
        <f>ROUND(Eigenmischungen!CBC46,1)</f>
        <v>0</v>
      </c>
      <c r="CAY36" s="536">
        <f>ROUND(Eigenmischungen!CBD46,1)</f>
        <v>0</v>
      </c>
      <c r="CAZ36" s="536">
        <f>ROUND(Eigenmischungen!CBE46,1)</f>
        <v>0</v>
      </c>
      <c r="CBA36" s="536">
        <f>ROUND(Eigenmischungen!CBF46,1)</f>
        <v>0</v>
      </c>
      <c r="CBB36" s="536">
        <f>ROUND(Eigenmischungen!CBG46,1)</f>
        <v>0</v>
      </c>
      <c r="CBC36" s="536">
        <f>ROUND(Eigenmischungen!CBH46,1)</f>
        <v>0</v>
      </c>
      <c r="CBD36" s="536">
        <f>ROUND(Eigenmischungen!CBI46,1)</f>
        <v>0</v>
      </c>
      <c r="CBE36" s="536">
        <f>ROUND(Eigenmischungen!CBJ46,1)</f>
        <v>0</v>
      </c>
      <c r="CBF36" s="536">
        <f>ROUND(Eigenmischungen!CBK46,1)</f>
        <v>0</v>
      </c>
      <c r="CBG36" s="536">
        <f>ROUND(Eigenmischungen!CBL46,1)</f>
        <v>0</v>
      </c>
      <c r="CBH36" s="536">
        <f>ROUND(Eigenmischungen!CBM46,1)</f>
        <v>0</v>
      </c>
      <c r="CBI36" s="536">
        <f>ROUND(Eigenmischungen!CBN46,1)</f>
        <v>0</v>
      </c>
      <c r="CBJ36" s="536">
        <f>ROUND(Eigenmischungen!CBO46,1)</f>
        <v>0</v>
      </c>
      <c r="CBK36" s="536">
        <f>ROUND(Eigenmischungen!CBP46,1)</f>
        <v>0</v>
      </c>
      <c r="CBL36" s="536">
        <f>ROUND(Eigenmischungen!CBQ46,1)</f>
        <v>0</v>
      </c>
      <c r="CBM36" s="536">
        <f>ROUND(Eigenmischungen!CBR46,1)</f>
        <v>0</v>
      </c>
      <c r="CBN36" s="536">
        <f>ROUND(Eigenmischungen!CBS46,1)</f>
        <v>0</v>
      </c>
      <c r="CBO36" s="536">
        <f>ROUND(Eigenmischungen!CBT46,1)</f>
        <v>0</v>
      </c>
      <c r="CBP36" s="536">
        <f>ROUND(Eigenmischungen!CBU46,1)</f>
        <v>0</v>
      </c>
      <c r="CBQ36" s="536">
        <f>ROUND(Eigenmischungen!CBV46,1)</f>
        <v>0</v>
      </c>
      <c r="CBR36" s="536">
        <f>ROUND(Eigenmischungen!CBW46,1)</f>
        <v>0</v>
      </c>
      <c r="CBS36" s="536">
        <f>ROUND(Eigenmischungen!CBX46,1)</f>
        <v>0</v>
      </c>
      <c r="CBT36" s="536">
        <f>ROUND(Eigenmischungen!CBY46,1)</f>
        <v>0</v>
      </c>
      <c r="CBU36" s="536">
        <f>ROUND(Eigenmischungen!CBZ46,1)</f>
        <v>0</v>
      </c>
      <c r="CBV36" s="536">
        <f>ROUND(Eigenmischungen!CCA46,1)</f>
        <v>0</v>
      </c>
      <c r="CBW36" s="536">
        <f>ROUND(Eigenmischungen!CCB46,1)</f>
        <v>0</v>
      </c>
      <c r="CBX36" s="536">
        <f>ROUND(Eigenmischungen!CCC46,1)</f>
        <v>0</v>
      </c>
      <c r="CBY36" s="536">
        <f>ROUND(Eigenmischungen!CCD46,1)</f>
        <v>0</v>
      </c>
      <c r="CBZ36" s="536">
        <f>ROUND(Eigenmischungen!CCE46,1)</f>
        <v>0</v>
      </c>
      <c r="CCA36" s="536">
        <f>ROUND(Eigenmischungen!CCF46,1)</f>
        <v>0</v>
      </c>
      <c r="CCB36" s="536">
        <f>ROUND(Eigenmischungen!CCG46,1)</f>
        <v>0</v>
      </c>
      <c r="CCC36" s="536">
        <f>ROUND(Eigenmischungen!CCH46,1)</f>
        <v>0</v>
      </c>
      <c r="CCD36" s="536">
        <f>ROUND(Eigenmischungen!CCI46,1)</f>
        <v>0</v>
      </c>
      <c r="CCE36" s="536">
        <f>ROUND(Eigenmischungen!CCJ46,1)</f>
        <v>0</v>
      </c>
      <c r="CCF36" s="536">
        <f>ROUND(Eigenmischungen!CCK46,1)</f>
        <v>0</v>
      </c>
      <c r="CCG36" s="536">
        <f>ROUND(Eigenmischungen!CCL46,1)</f>
        <v>0</v>
      </c>
      <c r="CCH36" s="536">
        <f>ROUND(Eigenmischungen!CCM46,1)</f>
        <v>0</v>
      </c>
      <c r="CCI36" s="536">
        <f>ROUND(Eigenmischungen!CCN46,1)</f>
        <v>0</v>
      </c>
      <c r="CCJ36" s="536">
        <f>ROUND(Eigenmischungen!CCO46,1)</f>
        <v>0</v>
      </c>
      <c r="CCK36" s="536">
        <f>ROUND(Eigenmischungen!CCP46,1)</f>
        <v>0</v>
      </c>
      <c r="CCL36" s="536">
        <f>ROUND(Eigenmischungen!CCQ46,1)</f>
        <v>0</v>
      </c>
      <c r="CCM36" s="536">
        <f>ROUND(Eigenmischungen!CCR46,1)</f>
        <v>0</v>
      </c>
      <c r="CCN36" s="536">
        <f>ROUND(Eigenmischungen!CCS46,1)</f>
        <v>0</v>
      </c>
      <c r="CCO36" s="536">
        <f>ROUND(Eigenmischungen!CCT46,1)</f>
        <v>0</v>
      </c>
      <c r="CCP36" s="536">
        <f>ROUND(Eigenmischungen!CCU46,1)</f>
        <v>0</v>
      </c>
      <c r="CCQ36" s="536">
        <f>ROUND(Eigenmischungen!CCV46,1)</f>
        <v>0</v>
      </c>
      <c r="CCR36" s="536">
        <f>ROUND(Eigenmischungen!CCW46,1)</f>
        <v>0</v>
      </c>
      <c r="CCS36" s="536">
        <f>ROUND(Eigenmischungen!CCX46,1)</f>
        <v>0</v>
      </c>
      <c r="CCT36" s="536">
        <f>ROUND(Eigenmischungen!CCY46,1)</f>
        <v>0</v>
      </c>
      <c r="CCU36" s="536">
        <f>ROUND(Eigenmischungen!CCZ46,1)</f>
        <v>0</v>
      </c>
      <c r="CCV36" s="536">
        <f>ROUND(Eigenmischungen!CDA46,1)</f>
        <v>0</v>
      </c>
      <c r="CCW36" s="536">
        <f>ROUND(Eigenmischungen!CDB46,1)</f>
        <v>0</v>
      </c>
      <c r="CCX36" s="536">
        <f>ROUND(Eigenmischungen!CDC46,1)</f>
        <v>0</v>
      </c>
      <c r="CCY36" s="536">
        <f>ROUND(Eigenmischungen!CDD46,1)</f>
        <v>0</v>
      </c>
      <c r="CCZ36" s="536">
        <f>ROUND(Eigenmischungen!CDE46,1)</f>
        <v>0</v>
      </c>
      <c r="CDA36" s="536">
        <f>ROUND(Eigenmischungen!CDF46,1)</f>
        <v>0</v>
      </c>
      <c r="CDB36" s="536">
        <f>ROUND(Eigenmischungen!CDG46,1)</f>
        <v>0</v>
      </c>
      <c r="CDC36" s="536">
        <f>ROUND(Eigenmischungen!CDH46,1)</f>
        <v>0</v>
      </c>
      <c r="CDD36" s="536">
        <f>ROUND(Eigenmischungen!CDI46,1)</f>
        <v>0</v>
      </c>
      <c r="CDE36" s="536">
        <f>ROUND(Eigenmischungen!CDJ46,1)</f>
        <v>0</v>
      </c>
      <c r="CDF36" s="536">
        <f>ROUND(Eigenmischungen!CDK46,1)</f>
        <v>0</v>
      </c>
      <c r="CDG36" s="536">
        <f>ROUND(Eigenmischungen!CDL46,1)</f>
        <v>0</v>
      </c>
      <c r="CDH36" s="536">
        <f>ROUND(Eigenmischungen!CDM46,1)</f>
        <v>0</v>
      </c>
      <c r="CDI36" s="536">
        <f>ROUND(Eigenmischungen!CDN46,1)</f>
        <v>0</v>
      </c>
      <c r="CDJ36" s="536">
        <f>ROUND(Eigenmischungen!CDO46,1)</f>
        <v>0</v>
      </c>
      <c r="CDK36" s="536">
        <f>ROUND(Eigenmischungen!CDP46,1)</f>
        <v>0</v>
      </c>
      <c r="CDL36" s="536">
        <f>ROUND(Eigenmischungen!CDQ46,1)</f>
        <v>0</v>
      </c>
      <c r="CDM36" s="536">
        <f>ROUND(Eigenmischungen!CDR46,1)</f>
        <v>0</v>
      </c>
      <c r="CDN36" s="536">
        <f>ROUND(Eigenmischungen!CDS46,1)</f>
        <v>0</v>
      </c>
      <c r="CDO36" s="536">
        <f>ROUND(Eigenmischungen!CDT46,1)</f>
        <v>0</v>
      </c>
      <c r="CDP36" s="536">
        <f>ROUND(Eigenmischungen!CDU46,1)</f>
        <v>0</v>
      </c>
      <c r="CDQ36" s="536">
        <f>ROUND(Eigenmischungen!CDV46,1)</f>
        <v>0</v>
      </c>
      <c r="CDR36" s="536">
        <f>ROUND(Eigenmischungen!CDW46,1)</f>
        <v>0</v>
      </c>
      <c r="CDS36" s="536">
        <f>ROUND(Eigenmischungen!CDX46,1)</f>
        <v>0</v>
      </c>
      <c r="CDT36" s="536">
        <f>ROUND(Eigenmischungen!CDY46,1)</f>
        <v>0</v>
      </c>
      <c r="CDU36" s="536">
        <f>ROUND(Eigenmischungen!CDZ46,1)</f>
        <v>0</v>
      </c>
      <c r="CDV36" s="536">
        <f>ROUND(Eigenmischungen!CEA46,1)</f>
        <v>0</v>
      </c>
      <c r="CDW36" s="536">
        <f>ROUND(Eigenmischungen!CEB46,1)</f>
        <v>0</v>
      </c>
      <c r="CDX36" s="536">
        <f>ROUND(Eigenmischungen!CEC46,1)</f>
        <v>0</v>
      </c>
      <c r="CDY36" s="536">
        <f>ROUND(Eigenmischungen!CED46,1)</f>
        <v>0</v>
      </c>
      <c r="CDZ36" s="536">
        <f>ROUND(Eigenmischungen!CEE46,1)</f>
        <v>0</v>
      </c>
      <c r="CEA36" s="536">
        <f>ROUND(Eigenmischungen!CEF46,1)</f>
        <v>0</v>
      </c>
      <c r="CEB36" s="536">
        <f>ROUND(Eigenmischungen!CEG46,1)</f>
        <v>0</v>
      </c>
      <c r="CEC36" s="536">
        <f>ROUND(Eigenmischungen!CEH46,1)</f>
        <v>0</v>
      </c>
      <c r="CED36" s="536">
        <f>ROUND(Eigenmischungen!CEI46,1)</f>
        <v>0</v>
      </c>
      <c r="CEE36" s="536">
        <f>ROUND(Eigenmischungen!CEJ46,1)</f>
        <v>0</v>
      </c>
      <c r="CEF36" s="536">
        <f>ROUND(Eigenmischungen!CEK46,1)</f>
        <v>0</v>
      </c>
      <c r="CEG36" s="536">
        <f>ROUND(Eigenmischungen!CEL46,1)</f>
        <v>0</v>
      </c>
      <c r="CEH36" s="536">
        <f>ROUND(Eigenmischungen!CEM46,1)</f>
        <v>0</v>
      </c>
      <c r="CEI36" s="536">
        <f>ROUND(Eigenmischungen!CEN46,1)</f>
        <v>0</v>
      </c>
      <c r="CEJ36" s="536">
        <f>ROUND(Eigenmischungen!CEO46,1)</f>
        <v>0</v>
      </c>
      <c r="CEK36" s="536">
        <f>ROUND(Eigenmischungen!CEP46,1)</f>
        <v>0</v>
      </c>
      <c r="CEL36" s="536">
        <f>ROUND(Eigenmischungen!CEQ46,1)</f>
        <v>0</v>
      </c>
      <c r="CEM36" s="536">
        <f>ROUND(Eigenmischungen!CER46,1)</f>
        <v>0</v>
      </c>
      <c r="CEN36" s="536">
        <f>ROUND(Eigenmischungen!CES46,1)</f>
        <v>0</v>
      </c>
      <c r="CEO36" s="536">
        <f>ROUND(Eigenmischungen!CET46,1)</f>
        <v>0</v>
      </c>
      <c r="CEP36" s="536">
        <f>ROUND(Eigenmischungen!CEU46,1)</f>
        <v>0</v>
      </c>
      <c r="CEQ36" s="536">
        <f>ROUND(Eigenmischungen!CEV46,1)</f>
        <v>0</v>
      </c>
      <c r="CER36" s="536">
        <f>ROUND(Eigenmischungen!CEW46,1)</f>
        <v>0</v>
      </c>
      <c r="CES36" s="536">
        <f>ROUND(Eigenmischungen!CEX46,1)</f>
        <v>0</v>
      </c>
      <c r="CET36" s="536">
        <f>ROUND(Eigenmischungen!CEY46,1)</f>
        <v>0</v>
      </c>
      <c r="CEU36" s="536">
        <f>ROUND(Eigenmischungen!CEZ46,1)</f>
        <v>0</v>
      </c>
      <c r="CEV36" s="536">
        <f>ROUND(Eigenmischungen!CFA46,1)</f>
        <v>0</v>
      </c>
      <c r="CEW36" s="536">
        <f>ROUND(Eigenmischungen!CFB46,1)</f>
        <v>0</v>
      </c>
      <c r="CEX36" s="536">
        <f>ROUND(Eigenmischungen!CFC46,1)</f>
        <v>0</v>
      </c>
      <c r="CEY36" s="536">
        <f>ROUND(Eigenmischungen!CFD46,1)</f>
        <v>0</v>
      </c>
      <c r="CEZ36" s="536">
        <f>ROUND(Eigenmischungen!CFE46,1)</f>
        <v>0</v>
      </c>
      <c r="CFA36" s="536">
        <f>ROUND(Eigenmischungen!CFF46,1)</f>
        <v>0</v>
      </c>
      <c r="CFB36" s="536">
        <f>ROUND(Eigenmischungen!CFG46,1)</f>
        <v>0</v>
      </c>
      <c r="CFC36" s="536">
        <f>ROUND(Eigenmischungen!CFH46,1)</f>
        <v>0</v>
      </c>
      <c r="CFD36" s="536">
        <f>ROUND(Eigenmischungen!CFI46,1)</f>
        <v>0</v>
      </c>
      <c r="CFE36" s="536">
        <f>ROUND(Eigenmischungen!CFJ46,1)</f>
        <v>0</v>
      </c>
      <c r="CFF36" s="536">
        <f>ROUND(Eigenmischungen!CFK46,1)</f>
        <v>0</v>
      </c>
      <c r="CFG36" s="536">
        <f>ROUND(Eigenmischungen!CFL46,1)</f>
        <v>0</v>
      </c>
      <c r="CFH36" s="536">
        <f>ROUND(Eigenmischungen!CFM46,1)</f>
        <v>0</v>
      </c>
      <c r="CFI36" s="536">
        <f>ROUND(Eigenmischungen!CFN46,1)</f>
        <v>0</v>
      </c>
      <c r="CFJ36" s="536">
        <f>ROUND(Eigenmischungen!CFO46,1)</f>
        <v>0</v>
      </c>
      <c r="CFK36" s="536">
        <f>ROUND(Eigenmischungen!CFP46,1)</f>
        <v>0</v>
      </c>
      <c r="CFL36" s="536">
        <f>ROUND(Eigenmischungen!CFQ46,1)</f>
        <v>0</v>
      </c>
      <c r="CFM36" s="536">
        <f>ROUND(Eigenmischungen!CFR46,1)</f>
        <v>0</v>
      </c>
      <c r="CFN36" s="536">
        <f>ROUND(Eigenmischungen!CFS46,1)</f>
        <v>0</v>
      </c>
      <c r="CFO36" s="536">
        <f>ROUND(Eigenmischungen!CFT46,1)</f>
        <v>0</v>
      </c>
      <c r="CFP36" s="536">
        <f>ROUND(Eigenmischungen!CFU46,1)</f>
        <v>0</v>
      </c>
      <c r="CFQ36" s="536">
        <f>ROUND(Eigenmischungen!CFV46,1)</f>
        <v>0</v>
      </c>
      <c r="CFR36" s="536">
        <f>ROUND(Eigenmischungen!CFW46,1)</f>
        <v>0</v>
      </c>
      <c r="CFS36" s="536">
        <f>ROUND(Eigenmischungen!CFX46,1)</f>
        <v>0</v>
      </c>
      <c r="CFT36" s="536">
        <f>ROUND(Eigenmischungen!CFY46,1)</f>
        <v>0</v>
      </c>
      <c r="CFU36" s="536">
        <f>ROUND(Eigenmischungen!CFZ46,1)</f>
        <v>0</v>
      </c>
      <c r="CFV36" s="536">
        <f>ROUND(Eigenmischungen!CGA46,1)</f>
        <v>0</v>
      </c>
      <c r="CFW36" s="536">
        <f>ROUND(Eigenmischungen!CGB46,1)</f>
        <v>0</v>
      </c>
      <c r="CFX36" s="536">
        <f>ROUND(Eigenmischungen!CGC46,1)</f>
        <v>0</v>
      </c>
      <c r="CFY36" s="536">
        <f>ROUND(Eigenmischungen!CGD46,1)</f>
        <v>0</v>
      </c>
      <c r="CFZ36" s="536">
        <f>ROUND(Eigenmischungen!CGE46,1)</f>
        <v>0</v>
      </c>
      <c r="CGA36" s="536">
        <f>ROUND(Eigenmischungen!CGF46,1)</f>
        <v>0</v>
      </c>
      <c r="CGB36" s="536">
        <f>ROUND(Eigenmischungen!CGG46,1)</f>
        <v>0</v>
      </c>
      <c r="CGC36" s="536">
        <f>ROUND(Eigenmischungen!CGH46,1)</f>
        <v>0</v>
      </c>
      <c r="CGD36" s="536">
        <f>ROUND(Eigenmischungen!CGI46,1)</f>
        <v>0</v>
      </c>
      <c r="CGE36" s="536">
        <f>ROUND(Eigenmischungen!CGJ46,1)</f>
        <v>0</v>
      </c>
      <c r="CGF36" s="536">
        <f>ROUND(Eigenmischungen!CGK46,1)</f>
        <v>0</v>
      </c>
      <c r="CGG36" s="536">
        <f>ROUND(Eigenmischungen!CGL46,1)</f>
        <v>0</v>
      </c>
      <c r="CGH36" s="536">
        <f>ROUND(Eigenmischungen!CGM46,1)</f>
        <v>0</v>
      </c>
      <c r="CGI36" s="536">
        <f>ROUND(Eigenmischungen!CGN46,1)</f>
        <v>0</v>
      </c>
      <c r="CGJ36" s="536">
        <f>ROUND(Eigenmischungen!CGO46,1)</f>
        <v>0</v>
      </c>
      <c r="CGK36" s="536">
        <f>ROUND(Eigenmischungen!CGP46,1)</f>
        <v>0</v>
      </c>
      <c r="CGL36" s="536">
        <f>ROUND(Eigenmischungen!CGQ46,1)</f>
        <v>0</v>
      </c>
      <c r="CGM36" s="536">
        <f>ROUND(Eigenmischungen!CGR46,1)</f>
        <v>0</v>
      </c>
      <c r="CGN36" s="536">
        <f>ROUND(Eigenmischungen!CGS46,1)</f>
        <v>0</v>
      </c>
      <c r="CGO36" s="536">
        <f>ROUND(Eigenmischungen!CGT46,1)</f>
        <v>0</v>
      </c>
      <c r="CGP36" s="536">
        <f>ROUND(Eigenmischungen!CGU46,1)</f>
        <v>0</v>
      </c>
      <c r="CGQ36" s="536">
        <f>ROUND(Eigenmischungen!CGV46,1)</f>
        <v>0</v>
      </c>
      <c r="CGR36" s="536">
        <f>ROUND(Eigenmischungen!CGW46,1)</f>
        <v>0</v>
      </c>
      <c r="CGS36" s="536">
        <f>ROUND(Eigenmischungen!CGX46,1)</f>
        <v>0</v>
      </c>
      <c r="CGT36" s="536">
        <f>ROUND(Eigenmischungen!CGY46,1)</f>
        <v>0</v>
      </c>
      <c r="CGU36" s="536">
        <f>ROUND(Eigenmischungen!CGZ46,1)</f>
        <v>0</v>
      </c>
      <c r="CGV36" s="536">
        <f>ROUND(Eigenmischungen!CHA46,1)</f>
        <v>0</v>
      </c>
      <c r="CGW36" s="536">
        <f>ROUND(Eigenmischungen!CHB46,1)</f>
        <v>0</v>
      </c>
      <c r="CGX36" s="536">
        <f>ROUND(Eigenmischungen!CHC46,1)</f>
        <v>0</v>
      </c>
      <c r="CGY36" s="536">
        <f>ROUND(Eigenmischungen!CHD46,1)</f>
        <v>0</v>
      </c>
      <c r="CGZ36" s="536">
        <f>ROUND(Eigenmischungen!CHE46,1)</f>
        <v>0</v>
      </c>
      <c r="CHA36" s="536">
        <f>ROUND(Eigenmischungen!CHF46,1)</f>
        <v>0</v>
      </c>
      <c r="CHB36" s="536">
        <f>ROUND(Eigenmischungen!CHG46,1)</f>
        <v>0</v>
      </c>
      <c r="CHC36" s="536">
        <f>ROUND(Eigenmischungen!CHH46,1)</f>
        <v>0</v>
      </c>
      <c r="CHD36" s="536">
        <f>ROUND(Eigenmischungen!CHI46,1)</f>
        <v>0</v>
      </c>
      <c r="CHE36" s="536">
        <f>ROUND(Eigenmischungen!CHJ46,1)</f>
        <v>0</v>
      </c>
      <c r="CHF36" s="536">
        <f>ROUND(Eigenmischungen!CHK46,1)</f>
        <v>0</v>
      </c>
      <c r="CHG36" s="536">
        <f>ROUND(Eigenmischungen!CHL46,1)</f>
        <v>0</v>
      </c>
      <c r="CHH36" s="536">
        <f>ROUND(Eigenmischungen!CHM46,1)</f>
        <v>0</v>
      </c>
      <c r="CHI36" s="536">
        <f>ROUND(Eigenmischungen!CHN46,1)</f>
        <v>0</v>
      </c>
      <c r="CHJ36" s="536">
        <f>ROUND(Eigenmischungen!CHO46,1)</f>
        <v>0</v>
      </c>
      <c r="CHK36" s="536">
        <f>ROUND(Eigenmischungen!CHP46,1)</f>
        <v>0</v>
      </c>
      <c r="CHL36" s="536">
        <f>ROUND(Eigenmischungen!CHQ46,1)</f>
        <v>0</v>
      </c>
      <c r="CHM36" s="536">
        <f>ROUND(Eigenmischungen!CHR46,1)</f>
        <v>0</v>
      </c>
      <c r="CHN36" s="536">
        <f>ROUND(Eigenmischungen!CHS46,1)</f>
        <v>0</v>
      </c>
      <c r="CHO36" s="536">
        <f>ROUND(Eigenmischungen!CHT46,1)</f>
        <v>0</v>
      </c>
      <c r="CHP36" s="536">
        <f>ROUND(Eigenmischungen!CHU46,1)</f>
        <v>0</v>
      </c>
      <c r="CHQ36" s="536">
        <f>ROUND(Eigenmischungen!CHV46,1)</f>
        <v>0</v>
      </c>
      <c r="CHR36" s="536">
        <f>ROUND(Eigenmischungen!CHW46,1)</f>
        <v>0</v>
      </c>
      <c r="CHS36" s="536">
        <f>ROUND(Eigenmischungen!CHX46,1)</f>
        <v>0</v>
      </c>
      <c r="CHT36" s="536">
        <f>ROUND(Eigenmischungen!CHY46,1)</f>
        <v>0</v>
      </c>
      <c r="CHU36" s="536">
        <f>ROUND(Eigenmischungen!CHZ46,1)</f>
        <v>0</v>
      </c>
      <c r="CHV36" s="536">
        <f>ROUND(Eigenmischungen!CIA46,1)</f>
        <v>0</v>
      </c>
      <c r="CHW36" s="536">
        <f>ROUND(Eigenmischungen!CIB46,1)</f>
        <v>0</v>
      </c>
      <c r="CHX36" s="536">
        <f>ROUND(Eigenmischungen!CIC46,1)</f>
        <v>0</v>
      </c>
      <c r="CHY36" s="536">
        <f>ROUND(Eigenmischungen!CID46,1)</f>
        <v>0</v>
      </c>
      <c r="CHZ36" s="536">
        <f>ROUND(Eigenmischungen!CIE46,1)</f>
        <v>0</v>
      </c>
      <c r="CIA36" s="536">
        <f>ROUND(Eigenmischungen!CIF46,1)</f>
        <v>0</v>
      </c>
      <c r="CIB36" s="536">
        <f>ROUND(Eigenmischungen!CIG46,1)</f>
        <v>0</v>
      </c>
      <c r="CIC36" s="536">
        <f>ROUND(Eigenmischungen!CIH46,1)</f>
        <v>0</v>
      </c>
      <c r="CID36" s="536">
        <f>ROUND(Eigenmischungen!CII46,1)</f>
        <v>0</v>
      </c>
      <c r="CIE36" s="536">
        <f>ROUND(Eigenmischungen!CIJ46,1)</f>
        <v>0</v>
      </c>
      <c r="CIF36" s="536">
        <f>ROUND(Eigenmischungen!CIK46,1)</f>
        <v>0</v>
      </c>
      <c r="CIG36" s="536">
        <f>ROUND(Eigenmischungen!CIL46,1)</f>
        <v>0</v>
      </c>
      <c r="CIH36" s="536">
        <f>ROUND(Eigenmischungen!CIM46,1)</f>
        <v>0</v>
      </c>
      <c r="CII36" s="536">
        <f>ROUND(Eigenmischungen!CIN46,1)</f>
        <v>0</v>
      </c>
      <c r="CIJ36" s="536">
        <f>ROUND(Eigenmischungen!CIO46,1)</f>
        <v>0</v>
      </c>
      <c r="CIK36" s="536">
        <f>ROUND(Eigenmischungen!CIP46,1)</f>
        <v>0</v>
      </c>
      <c r="CIL36" s="536">
        <f>ROUND(Eigenmischungen!CIQ46,1)</f>
        <v>0</v>
      </c>
      <c r="CIM36" s="536">
        <f>ROUND(Eigenmischungen!CIR46,1)</f>
        <v>0</v>
      </c>
      <c r="CIN36" s="536">
        <f>ROUND(Eigenmischungen!CIS46,1)</f>
        <v>0</v>
      </c>
      <c r="CIO36" s="536">
        <f>ROUND(Eigenmischungen!CIT46,1)</f>
        <v>0</v>
      </c>
      <c r="CIP36" s="536">
        <f>ROUND(Eigenmischungen!CIU46,1)</f>
        <v>0</v>
      </c>
      <c r="CIQ36" s="536">
        <f>ROUND(Eigenmischungen!CIV46,1)</f>
        <v>0</v>
      </c>
      <c r="CIR36" s="536">
        <f>ROUND(Eigenmischungen!CIW46,1)</f>
        <v>0</v>
      </c>
      <c r="CIS36" s="536">
        <f>ROUND(Eigenmischungen!CIX46,1)</f>
        <v>0</v>
      </c>
      <c r="CIT36" s="536">
        <f>ROUND(Eigenmischungen!CIY46,1)</f>
        <v>0</v>
      </c>
      <c r="CIU36" s="536">
        <f>ROUND(Eigenmischungen!CIZ46,1)</f>
        <v>0</v>
      </c>
      <c r="CIV36" s="536">
        <f>ROUND(Eigenmischungen!CJA46,1)</f>
        <v>0</v>
      </c>
      <c r="CIW36" s="536">
        <f>ROUND(Eigenmischungen!CJB46,1)</f>
        <v>0</v>
      </c>
      <c r="CIX36" s="536">
        <f>ROUND(Eigenmischungen!CJC46,1)</f>
        <v>0</v>
      </c>
      <c r="CIY36" s="536">
        <f>ROUND(Eigenmischungen!CJD46,1)</f>
        <v>0</v>
      </c>
      <c r="CIZ36" s="536">
        <f>ROUND(Eigenmischungen!CJE46,1)</f>
        <v>0</v>
      </c>
      <c r="CJA36" s="536">
        <f>ROUND(Eigenmischungen!CJF46,1)</f>
        <v>0</v>
      </c>
      <c r="CJB36" s="536">
        <f>ROUND(Eigenmischungen!CJG46,1)</f>
        <v>0</v>
      </c>
      <c r="CJC36" s="536">
        <f>ROUND(Eigenmischungen!CJH46,1)</f>
        <v>0</v>
      </c>
      <c r="CJD36" s="536">
        <f>ROUND(Eigenmischungen!CJI46,1)</f>
        <v>0</v>
      </c>
      <c r="CJE36" s="536">
        <f>ROUND(Eigenmischungen!CJJ46,1)</f>
        <v>0</v>
      </c>
      <c r="CJF36" s="536">
        <f>ROUND(Eigenmischungen!CJK46,1)</f>
        <v>0</v>
      </c>
      <c r="CJG36" s="536">
        <f>ROUND(Eigenmischungen!CJL46,1)</f>
        <v>0</v>
      </c>
      <c r="CJH36" s="536">
        <f>ROUND(Eigenmischungen!CJM46,1)</f>
        <v>0</v>
      </c>
      <c r="CJI36" s="536">
        <f>ROUND(Eigenmischungen!CJN46,1)</f>
        <v>0</v>
      </c>
      <c r="CJJ36" s="536">
        <f>ROUND(Eigenmischungen!CJO46,1)</f>
        <v>0</v>
      </c>
      <c r="CJK36" s="536">
        <f>ROUND(Eigenmischungen!CJP46,1)</f>
        <v>0</v>
      </c>
      <c r="CJL36" s="536">
        <f>ROUND(Eigenmischungen!CJQ46,1)</f>
        <v>0</v>
      </c>
      <c r="CJM36" s="536">
        <f>ROUND(Eigenmischungen!CJR46,1)</f>
        <v>0</v>
      </c>
      <c r="CJN36" s="536">
        <f>ROUND(Eigenmischungen!CJS46,1)</f>
        <v>0</v>
      </c>
      <c r="CJO36" s="536">
        <f>ROUND(Eigenmischungen!CJT46,1)</f>
        <v>0</v>
      </c>
      <c r="CJP36" s="536">
        <f>ROUND(Eigenmischungen!CJU46,1)</f>
        <v>0</v>
      </c>
      <c r="CJQ36" s="536">
        <f>ROUND(Eigenmischungen!CJV46,1)</f>
        <v>0</v>
      </c>
      <c r="CJR36" s="536">
        <f>ROUND(Eigenmischungen!CJW46,1)</f>
        <v>0</v>
      </c>
      <c r="CJS36" s="536">
        <f>ROUND(Eigenmischungen!CJX46,1)</f>
        <v>0</v>
      </c>
      <c r="CJT36" s="536">
        <f>ROUND(Eigenmischungen!CJY46,1)</f>
        <v>0</v>
      </c>
      <c r="CJU36" s="536">
        <f>ROUND(Eigenmischungen!CJZ46,1)</f>
        <v>0</v>
      </c>
      <c r="CJV36" s="536">
        <f>ROUND(Eigenmischungen!CKA46,1)</f>
        <v>0</v>
      </c>
      <c r="CJW36" s="536">
        <f>ROUND(Eigenmischungen!CKB46,1)</f>
        <v>0</v>
      </c>
      <c r="CJX36" s="536">
        <f>ROUND(Eigenmischungen!CKC46,1)</f>
        <v>0</v>
      </c>
      <c r="CJY36" s="536">
        <f>ROUND(Eigenmischungen!CKD46,1)</f>
        <v>0</v>
      </c>
      <c r="CJZ36" s="536">
        <f>ROUND(Eigenmischungen!CKE46,1)</f>
        <v>0</v>
      </c>
      <c r="CKA36" s="536">
        <f>ROUND(Eigenmischungen!CKF46,1)</f>
        <v>0</v>
      </c>
      <c r="CKB36" s="536">
        <f>ROUND(Eigenmischungen!CKG46,1)</f>
        <v>0</v>
      </c>
      <c r="CKC36" s="536">
        <f>ROUND(Eigenmischungen!CKH46,1)</f>
        <v>0</v>
      </c>
      <c r="CKD36" s="536">
        <f>ROUND(Eigenmischungen!CKI46,1)</f>
        <v>0</v>
      </c>
      <c r="CKE36" s="536">
        <f>ROUND(Eigenmischungen!CKJ46,1)</f>
        <v>0</v>
      </c>
      <c r="CKF36" s="536">
        <f>ROUND(Eigenmischungen!CKK46,1)</f>
        <v>0</v>
      </c>
      <c r="CKG36" s="536">
        <f>ROUND(Eigenmischungen!CKL46,1)</f>
        <v>0</v>
      </c>
      <c r="CKH36" s="536">
        <f>ROUND(Eigenmischungen!CKM46,1)</f>
        <v>0</v>
      </c>
      <c r="CKI36" s="536">
        <f>ROUND(Eigenmischungen!CKN46,1)</f>
        <v>0</v>
      </c>
      <c r="CKJ36" s="536">
        <f>ROUND(Eigenmischungen!CKO46,1)</f>
        <v>0</v>
      </c>
      <c r="CKK36" s="536">
        <f>ROUND(Eigenmischungen!CKP46,1)</f>
        <v>0</v>
      </c>
      <c r="CKL36" s="536">
        <f>ROUND(Eigenmischungen!CKQ46,1)</f>
        <v>0</v>
      </c>
      <c r="CKM36" s="536">
        <f>ROUND(Eigenmischungen!CKR46,1)</f>
        <v>0</v>
      </c>
      <c r="CKN36" s="536">
        <f>ROUND(Eigenmischungen!CKS46,1)</f>
        <v>0</v>
      </c>
      <c r="CKO36" s="536">
        <f>ROUND(Eigenmischungen!CKT46,1)</f>
        <v>0</v>
      </c>
      <c r="CKP36" s="536">
        <f>ROUND(Eigenmischungen!CKU46,1)</f>
        <v>0</v>
      </c>
      <c r="CKQ36" s="536">
        <f>ROUND(Eigenmischungen!CKV46,1)</f>
        <v>0</v>
      </c>
      <c r="CKR36" s="536">
        <f>ROUND(Eigenmischungen!CKW46,1)</f>
        <v>0</v>
      </c>
      <c r="CKS36" s="536">
        <f>ROUND(Eigenmischungen!CKX46,1)</f>
        <v>0</v>
      </c>
      <c r="CKT36" s="536">
        <f>ROUND(Eigenmischungen!CKY46,1)</f>
        <v>0</v>
      </c>
      <c r="CKU36" s="536">
        <f>ROUND(Eigenmischungen!CKZ46,1)</f>
        <v>0</v>
      </c>
      <c r="CKV36" s="536">
        <f>ROUND(Eigenmischungen!CLA46,1)</f>
        <v>0</v>
      </c>
      <c r="CKW36" s="536">
        <f>ROUND(Eigenmischungen!CLB46,1)</f>
        <v>0</v>
      </c>
      <c r="CKX36" s="536">
        <f>ROUND(Eigenmischungen!CLC46,1)</f>
        <v>0</v>
      </c>
      <c r="CKY36" s="536">
        <f>ROUND(Eigenmischungen!CLD46,1)</f>
        <v>0</v>
      </c>
      <c r="CKZ36" s="536">
        <f>ROUND(Eigenmischungen!CLE46,1)</f>
        <v>0</v>
      </c>
      <c r="CLA36" s="536">
        <f>ROUND(Eigenmischungen!CLF46,1)</f>
        <v>0</v>
      </c>
      <c r="CLB36" s="536">
        <f>ROUND(Eigenmischungen!CLG46,1)</f>
        <v>0</v>
      </c>
      <c r="CLC36" s="536">
        <f>ROUND(Eigenmischungen!CLH46,1)</f>
        <v>0</v>
      </c>
      <c r="CLD36" s="536">
        <f>ROUND(Eigenmischungen!CLI46,1)</f>
        <v>0</v>
      </c>
      <c r="CLE36" s="536">
        <f>ROUND(Eigenmischungen!CLJ46,1)</f>
        <v>0</v>
      </c>
      <c r="CLF36" s="536">
        <f>ROUND(Eigenmischungen!CLK46,1)</f>
        <v>0</v>
      </c>
      <c r="CLG36" s="536">
        <f>ROUND(Eigenmischungen!CLL46,1)</f>
        <v>0</v>
      </c>
      <c r="CLH36" s="536">
        <f>ROUND(Eigenmischungen!CLM46,1)</f>
        <v>0</v>
      </c>
      <c r="CLI36" s="536">
        <f>ROUND(Eigenmischungen!CLN46,1)</f>
        <v>0</v>
      </c>
      <c r="CLJ36" s="536">
        <f>ROUND(Eigenmischungen!CLO46,1)</f>
        <v>0</v>
      </c>
      <c r="CLK36" s="536">
        <f>ROUND(Eigenmischungen!CLP46,1)</f>
        <v>0</v>
      </c>
      <c r="CLL36" s="536">
        <f>ROUND(Eigenmischungen!CLQ46,1)</f>
        <v>0</v>
      </c>
      <c r="CLM36" s="536">
        <f>ROUND(Eigenmischungen!CLR46,1)</f>
        <v>0</v>
      </c>
      <c r="CLN36" s="536">
        <f>ROUND(Eigenmischungen!CLS46,1)</f>
        <v>0</v>
      </c>
      <c r="CLO36" s="536">
        <f>ROUND(Eigenmischungen!CLT46,1)</f>
        <v>0</v>
      </c>
      <c r="CLP36" s="536">
        <f>ROUND(Eigenmischungen!CLU46,1)</f>
        <v>0</v>
      </c>
      <c r="CLQ36" s="536">
        <f>ROUND(Eigenmischungen!CLV46,1)</f>
        <v>0</v>
      </c>
      <c r="CLR36" s="536">
        <f>ROUND(Eigenmischungen!CLW46,1)</f>
        <v>0</v>
      </c>
      <c r="CLS36" s="536">
        <f>ROUND(Eigenmischungen!CLX46,1)</f>
        <v>0</v>
      </c>
      <c r="CLT36" s="536">
        <f>ROUND(Eigenmischungen!CLY46,1)</f>
        <v>0</v>
      </c>
      <c r="CLU36" s="536">
        <f>ROUND(Eigenmischungen!CLZ46,1)</f>
        <v>0</v>
      </c>
      <c r="CLV36" s="536">
        <f>ROUND(Eigenmischungen!CMA46,1)</f>
        <v>0</v>
      </c>
      <c r="CLW36" s="536">
        <f>ROUND(Eigenmischungen!CMB46,1)</f>
        <v>0</v>
      </c>
      <c r="CLX36" s="536">
        <f>ROUND(Eigenmischungen!CMC46,1)</f>
        <v>0</v>
      </c>
      <c r="CLY36" s="536">
        <f>ROUND(Eigenmischungen!CMD46,1)</f>
        <v>0</v>
      </c>
      <c r="CLZ36" s="536">
        <f>ROUND(Eigenmischungen!CME46,1)</f>
        <v>0</v>
      </c>
      <c r="CMA36" s="536">
        <f>ROUND(Eigenmischungen!CMF46,1)</f>
        <v>0</v>
      </c>
      <c r="CMB36" s="536">
        <f>ROUND(Eigenmischungen!CMG46,1)</f>
        <v>0</v>
      </c>
      <c r="CMC36" s="536">
        <f>ROUND(Eigenmischungen!CMH46,1)</f>
        <v>0</v>
      </c>
      <c r="CMD36" s="536">
        <f>ROUND(Eigenmischungen!CMI46,1)</f>
        <v>0</v>
      </c>
      <c r="CME36" s="536">
        <f>ROUND(Eigenmischungen!CMJ46,1)</f>
        <v>0</v>
      </c>
      <c r="CMF36" s="536">
        <f>ROUND(Eigenmischungen!CMK46,1)</f>
        <v>0</v>
      </c>
      <c r="CMG36" s="536">
        <f>ROUND(Eigenmischungen!CML46,1)</f>
        <v>0</v>
      </c>
      <c r="CMH36" s="536">
        <f>ROUND(Eigenmischungen!CMM46,1)</f>
        <v>0</v>
      </c>
      <c r="CMI36" s="536">
        <f>ROUND(Eigenmischungen!CMN46,1)</f>
        <v>0</v>
      </c>
      <c r="CMJ36" s="536">
        <f>ROUND(Eigenmischungen!CMO46,1)</f>
        <v>0</v>
      </c>
      <c r="CMK36" s="536">
        <f>ROUND(Eigenmischungen!CMP46,1)</f>
        <v>0</v>
      </c>
      <c r="CML36" s="536">
        <f>ROUND(Eigenmischungen!CMQ46,1)</f>
        <v>0</v>
      </c>
      <c r="CMM36" s="536">
        <f>ROUND(Eigenmischungen!CMR46,1)</f>
        <v>0</v>
      </c>
      <c r="CMN36" s="536">
        <f>ROUND(Eigenmischungen!CMS46,1)</f>
        <v>0</v>
      </c>
      <c r="CMO36" s="536">
        <f>ROUND(Eigenmischungen!CMT46,1)</f>
        <v>0</v>
      </c>
      <c r="CMP36" s="536">
        <f>ROUND(Eigenmischungen!CMU46,1)</f>
        <v>0</v>
      </c>
      <c r="CMQ36" s="536">
        <f>ROUND(Eigenmischungen!CMV46,1)</f>
        <v>0</v>
      </c>
      <c r="CMR36" s="536">
        <f>ROUND(Eigenmischungen!CMW46,1)</f>
        <v>0</v>
      </c>
      <c r="CMS36" s="536">
        <f>ROUND(Eigenmischungen!CMX46,1)</f>
        <v>0</v>
      </c>
      <c r="CMT36" s="536">
        <f>ROUND(Eigenmischungen!CMY46,1)</f>
        <v>0</v>
      </c>
      <c r="CMU36" s="536">
        <f>ROUND(Eigenmischungen!CMZ46,1)</f>
        <v>0</v>
      </c>
      <c r="CMV36" s="536">
        <f>ROUND(Eigenmischungen!CNA46,1)</f>
        <v>0</v>
      </c>
      <c r="CMW36" s="536">
        <f>ROUND(Eigenmischungen!CNB46,1)</f>
        <v>0</v>
      </c>
      <c r="CMX36" s="536">
        <f>ROUND(Eigenmischungen!CNC46,1)</f>
        <v>0</v>
      </c>
      <c r="CMY36" s="536">
        <f>ROUND(Eigenmischungen!CND46,1)</f>
        <v>0</v>
      </c>
      <c r="CMZ36" s="536">
        <f>ROUND(Eigenmischungen!CNE46,1)</f>
        <v>0</v>
      </c>
      <c r="CNA36" s="536">
        <f>ROUND(Eigenmischungen!CNF46,1)</f>
        <v>0</v>
      </c>
      <c r="CNB36" s="536">
        <f>ROUND(Eigenmischungen!CNG46,1)</f>
        <v>0</v>
      </c>
      <c r="CNC36" s="536">
        <f>ROUND(Eigenmischungen!CNH46,1)</f>
        <v>0</v>
      </c>
      <c r="CND36" s="536">
        <f>ROUND(Eigenmischungen!CNI46,1)</f>
        <v>0</v>
      </c>
      <c r="CNE36" s="536">
        <f>ROUND(Eigenmischungen!CNJ46,1)</f>
        <v>0</v>
      </c>
      <c r="CNF36" s="536">
        <f>ROUND(Eigenmischungen!CNK46,1)</f>
        <v>0</v>
      </c>
      <c r="CNG36" s="536">
        <f>ROUND(Eigenmischungen!CNL46,1)</f>
        <v>0</v>
      </c>
      <c r="CNH36" s="536">
        <f>ROUND(Eigenmischungen!CNM46,1)</f>
        <v>0</v>
      </c>
      <c r="CNI36" s="536">
        <f>ROUND(Eigenmischungen!CNN46,1)</f>
        <v>0</v>
      </c>
      <c r="CNJ36" s="536">
        <f>ROUND(Eigenmischungen!CNO46,1)</f>
        <v>0</v>
      </c>
      <c r="CNK36" s="536">
        <f>ROUND(Eigenmischungen!CNP46,1)</f>
        <v>0</v>
      </c>
      <c r="CNL36" s="536">
        <f>ROUND(Eigenmischungen!CNQ46,1)</f>
        <v>0</v>
      </c>
      <c r="CNM36" s="536">
        <f>ROUND(Eigenmischungen!CNR46,1)</f>
        <v>0</v>
      </c>
      <c r="CNN36" s="536">
        <f>ROUND(Eigenmischungen!CNS46,1)</f>
        <v>0</v>
      </c>
      <c r="CNO36" s="536">
        <f>ROUND(Eigenmischungen!CNT46,1)</f>
        <v>0</v>
      </c>
      <c r="CNP36" s="536">
        <f>ROUND(Eigenmischungen!CNU46,1)</f>
        <v>0</v>
      </c>
      <c r="CNQ36" s="536">
        <f>ROUND(Eigenmischungen!CNV46,1)</f>
        <v>0</v>
      </c>
      <c r="CNR36" s="536">
        <f>ROUND(Eigenmischungen!CNW46,1)</f>
        <v>0</v>
      </c>
      <c r="CNS36" s="536">
        <f>ROUND(Eigenmischungen!CNX46,1)</f>
        <v>0</v>
      </c>
      <c r="CNT36" s="536">
        <f>ROUND(Eigenmischungen!CNY46,1)</f>
        <v>0</v>
      </c>
      <c r="CNU36" s="536">
        <f>ROUND(Eigenmischungen!CNZ46,1)</f>
        <v>0</v>
      </c>
      <c r="CNV36" s="536">
        <f>ROUND(Eigenmischungen!COA46,1)</f>
        <v>0</v>
      </c>
      <c r="CNW36" s="536">
        <f>ROUND(Eigenmischungen!COB46,1)</f>
        <v>0</v>
      </c>
      <c r="CNX36" s="536">
        <f>ROUND(Eigenmischungen!COC46,1)</f>
        <v>0</v>
      </c>
      <c r="CNY36" s="536">
        <f>ROUND(Eigenmischungen!COD46,1)</f>
        <v>0</v>
      </c>
      <c r="CNZ36" s="536">
        <f>ROUND(Eigenmischungen!COE46,1)</f>
        <v>0</v>
      </c>
      <c r="COA36" s="536">
        <f>ROUND(Eigenmischungen!COF46,1)</f>
        <v>0</v>
      </c>
      <c r="COB36" s="536">
        <f>ROUND(Eigenmischungen!COG46,1)</f>
        <v>0</v>
      </c>
      <c r="COC36" s="536">
        <f>ROUND(Eigenmischungen!COH46,1)</f>
        <v>0</v>
      </c>
      <c r="COD36" s="536">
        <f>ROUND(Eigenmischungen!COI46,1)</f>
        <v>0</v>
      </c>
      <c r="COE36" s="536">
        <f>ROUND(Eigenmischungen!COJ46,1)</f>
        <v>0</v>
      </c>
      <c r="COF36" s="536">
        <f>ROUND(Eigenmischungen!COK46,1)</f>
        <v>0</v>
      </c>
      <c r="COG36" s="536">
        <f>ROUND(Eigenmischungen!COL46,1)</f>
        <v>0</v>
      </c>
      <c r="COH36" s="536">
        <f>ROUND(Eigenmischungen!COM46,1)</f>
        <v>0</v>
      </c>
      <c r="COI36" s="536">
        <f>ROUND(Eigenmischungen!CON46,1)</f>
        <v>0</v>
      </c>
      <c r="COJ36" s="536">
        <f>ROUND(Eigenmischungen!COO46,1)</f>
        <v>0</v>
      </c>
      <c r="COK36" s="536">
        <f>ROUND(Eigenmischungen!COP46,1)</f>
        <v>0</v>
      </c>
      <c r="COL36" s="536">
        <f>ROUND(Eigenmischungen!COQ46,1)</f>
        <v>0</v>
      </c>
      <c r="COM36" s="536">
        <f>ROUND(Eigenmischungen!COR46,1)</f>
        <v>0</v>
      </c>
      <c r="CON36" s="536">
        <f>ROUND(Eigenmischungen!COS46,1)</f>
        <v>0</v>
      </c>
      <c r="COO36" s="536">
        <f>ROUND(Eigenmischungen!COT46,1)</f>
        <v>0</v>
      </c>
      <c r="COP36" s="536">
        <f>ROUND(Eigenmischungen!COU46,1)</f>
        <v>0</v>
      </c>
      <c r="COQ36" s="536">
        <f>ROUND(Eigenmischungen!COV46,1)</f>
        <v>0</v>
      </c>
      <c r="COR36" s="536">
        <f>ROUND(Eigenmischungen!COW46,1)</f>
        <v>0</v>
      </c>
      <c r="COS36" s="536">
        <f>ROUND(Eigenmischungen!COX46,1)</f>
        <v>0</v>
      </c>
      <c r="COT36" s="536">
        <f>ROUND(Eigenmischungen!COY46,1)</f>
        <v>0</v>
      </c>
      <c r="COU36" s="536">
        <f>ROUND(Eigenmischungen!COZ46,1)</f>
        <v>0</v>
      </c>
      <c r="COV36" s="536">
        <f>ROUND(Eigenmischungen!CPA46,1)</f>
        <v>0</v>
      </c>
      <c r="COW36" s="536">
        <f>ROUND(Eigenmischungen!CPB46,1)</f>
        <v>0</v>
      </c>
      <c r="COX36" s="536">
        <f>ROUND(Eigenmischungen!CPC46,1)</f>
        <v>0</v>
      </c>
      <c r="COY36" s="536">
        <f>ROUND(Eigenmischungen!CPD46,1)</f>
        <v>0</v>
      </c>
      <c r="COZ36" s="536">
        <f>ROUND(Eigenmischungen!CPE46,1)</f>
        <v>0</v>
      </c>
      <c r="CPA36" s="536">
        <f>ROUND(Eigenmischungen!CPF46,1)</f>
        <v>0</v>
      </c>
      <c r="CPB36" s="536">
        <f>ROUND(Eigenmischungen!CPG46,1)</f>
        <v>0</v>
      </c>
      <c r="CPC36" s="536">
        <f>ROUND(Eigenmischungen!CPH46,1)</f>
        <v>0</v>
      </c>
      <c r="CPD36" s="536">
        <f>ROUND(Eigenmischungen!CPI46,1)</f>
        <v>0</v>
      </c>
      <c r="CPE36" s="536">
        <f>ROUND(Eigenmischungen!CPJ46,1)</f>
        <v>0</v>
      </c>
      <c r="CPF36" s="536">
        <f>ROUND(Eigenmischungen!CPK46,1)</f>
        <v>0</v>
      </c>
      <c r="CPG36" s="536">
        <f>ROUND(Eigenmischungen!CPL46,1)</f>
        <v>0</v>
      </c>
      <c r="CPH36" s="536">
        <f>ROUND(Eigenmischungen!CPM46,1)</f>
        <v>0</v>
      </c>
      <c r="CPI36" s="536">
        <f>ROUND(Eigenmischungen!CPN46,1)</f>
        <v>0</v>
      </c>
      <c r="CPJ36" s="536">
        <f>ROUND(Eigenmischungen!CPO46,1)</f>
        <v>0</v>
      </c>
      <c r="CPK36" s="536">
        <f>ROUND(Eigenmischungen!CPP46,1)</f>
        <v>0</v>
      </c>
      <c r="CPL36" s="536">
        <f>ROUND(Eigenmischungen!CPQ46,1)</f>
        <v>0</v>
      </c>
      <c r="CPM36" s="536">
        <f>ROUND(Eigenmischungen!CPR46,1)</f>
        <v>0</v>
      </c>
      <c r="CPN36" s="536">
        <f>ROUND(Eigenmischungen!CPS46,1)</f>
        <v>0</v>
      </c>
      <c r="CPO36" s="536">
        <f>ROUND(Eigenmischungen!CPT46,1)</f>
        <v>0</v>
      </c>
      <c r="CPP36" s="536">
        <f>ROUND(Eigenmischungen!CPU46,1)</f>
        <v>0</v>
      </c>
      <c r="CPQ36" s="536">
        <f>ROUND(Eigenmischungen!CPV46,1)</f>
        <v>0</v>
      </c>
      <c r="CPR36" s="536">
        <f>ROUND(Eigenmischungen!CPW46,1)</f>
        <v>0</v>
      </c>
      <c r="CPS36" s="536">
        <f>ROUND(Eigenmischungen!CPX46,1)</f>
        <v>0</v>
      </c>
      <c r="CPT36" s="536">
        <f>ROUND(Eigenmischungen!CPY46,1)</f>
        <v>0</v>
      </c>
      <c r="CPU36" s="536">
        <f>ROUND(Eigenmischungen!CPZ46,1)</f>
        <v>0</v>
      </c>
      <c r="CPV36" s="536">
        <f>ROUND(Eigenmischungen!CQA46,1)</f>
        <v>0</v>
      </c>
      <c r="CPW36" s="536">
        <f>ROUND(Eigenmischungen!CQB46,1)</f>
        <v>0</v>
      </c>
      <c r="CPX36" s="536">
        <f>ROUND(Eigenmischungen!CQC46,1)</f>
        <v>0</v>
      </c>
      <c r="CPY36" s="536">
        <f>ROUND(Eigenmischungen!CQD46,1)</f>
        <v>0</v>
      </c>
      <c r="CPZ36" s="536">
        <f>ROUND(Eigenmischungen!CQE46,1)</f>
        <v>0</v>
      </c>
      <c r="CQA36" s="536">
        <f>ROUND(Eigenmischungen!CQF46,1)</f>
        <v>0</v>
      </c>
      <c r="CQB36" s="536">
        <f>ROUND(Eigenmischungen!CQG46,1)</f>
        <v>0</v>
      </c>
      <c r="CQC36" s="536">
        <f>ROUND(Eigenmischungen!CQH46,1)</f>
        <v>0</v>
      </c>
      <c r="CQD36" s="536">
        <f>ROUND(Eigenmischungen!CQI46,1)</f>
        <v>0</v>
      </c>
      <c r="CQE36" s="536">
        <f>ROUND(Eigenmischungen!CQJ46,1)</f>
        <v>0</v>
      </c>
      <c r="CQF36" s="536">
        <f>ROUND(Eigenmischungen!CQK46,1)</f>
        <v>0</v>
      </c>
      <c r="CQG36" s="536">
        <f>ROUND(Eigenmischungen!CQL46,1)</f>
        <v>0</v>
      </c>
      <c r="CQH36" s="536">
        <f>ROUND(Eigenmischungen!CQM46,1)</f>
        <v>0</v>
      </c>
      <c r="CQI36" s="536">
        <f>ROUND(Eigenmischungen!CQN46,1)</f>
        <v>0</v>
      </c>
      <c r="CQJ36" s="536">
        <f>ROUND(Eigenmischungen!CQO46,1)</f>
        <v>0</v>
      </c>
      <c r="CQK36" s="536">
        <f>ROUND(Eigenmischungen!CQP46,1)</f>
        <v>0</v>
      </c>
      <c r="CQL36" s="536">
        <f>ROUND(Eigenmischungen!CQQ46,1)</f>
        <v>0</v>
      </c>
      <c r="CQM36" s="536">
        <f>ROUND(Eigenmischungen!CQR46,1)</f>
        <v>0</v>
      </c>
      <c r="CQN36" s="536">
        <f>ROUND(Eigenmischungen!CQS46,1)</f>
        <v>0</v>
      </c>
      <c r="CQO36" s="536">
        <f>ROUND(Eigenmischungen!CQT46,1)</f>
        <v>0</v>
      </c>
      <c r="CQP36" s="536">
        <f>ROUND(Eigenmischungen!CQU46,1)</f>
        <v>0</v>
      </c>
      <c r="CQQ36" s="536">
        <f>ROUND(Eigenmischungen!CQV46,1)</f>
        <v>0</v>
      </c>
      <c r="CQR36" s="536">
        <f>ROUND(Eigenmischungen!CQW46,1)</f>
        <v>0</v>
      </c>
      <c r="CQS36" s="536">
        <f>ROUND(Eigenmischungen!CQX46,1)</f>
        <v>0</v>
      </c>
      <c r="CQT36" s="536">
        <f>ROUND(Eigenmischungen!CQY46,1)</f>
        <v>0</v>
      </c>
      <c r="CQU36" s="536">
        <f>ROUND(Eigenmischungen!CQZ46,1)</f>
        <v>0</v>
      </c>
      <c r="CQV36" s="536">
        <f>ROUND(Eigenmischungen!CRA46,1)</f>
        <v>0</v>
      </c>
      <c r="CQW36" s="536">
        <f>ROUND(Eigenmischungen!CRB46,1)</f>
        <v>0</v>
      </c>
      <c r="CQX36" s="536">
        <f>ROUND(Eigenmischungen!CRC46,1)</f>
        <v>0</v>
      </c>
      <c r="CQY36" s="536">
        <f>ROUND(Eigenmischungen!CRD46,1)</f>
        <v>0</v>
      </c>
      <c r="CQZ36" s="536">
        <f>ROUND(Eigenmischungen!CRE46,1)</f>
        <v>0</v>
      </c>
      <c r="CRA36" s="536">
        <f>ROUND(Eigenmischungen!CRF46,1)</f>
        <v>0</v>
      </c>
      <c r="CRB36" s="536">
        <f>ROUND(Eigenmischungen!CRG46,1)</f>
        <v>0</v>
      </c>
      <c r="CRC36" s="536">
        <f>ROUND(Eigenmischungen!CRH46,1)</f>
        <v>0</v>
      </c>
      <c r="CRD36" s="536">
        <f>ROUND(Eigenmischungen!CRI46,1)</f>
        <v>0</v>
      </c>
      <c r="CRE36" s="536">
        <f>ROUND(Eigenmischungen!CRJ46,1)</f>
        <v>0</v>
      </c>
      <c r="CRF36" s="536">
        <f>ROUND(Eigenmischungen!CRK46,1)</f>
        <v>0</v>
      </c>
      <c r="CRG36" s="536">
        <f>ROUND(Eigenmischungen!CRL46,1)</f>
        <v>0</v>
      </c>
      <c r="CRH36" s="536">
        <f>ROUND(Eigenmischungen!CRM46,1)</f>
        <v>0</v>
      </c>
      <c r="CRI36" s="536">
        <f>ROUND(Eigenmischungen!CRN46,1)</f>
        <v>0</v>
      </c>
      <c r="CRJ36" s="536">
        <f>ROUND(Eigenmischungen!CRO46,1)</f>
        <v>0</v>
      </c>
      <c r="CRK36" s="536">
        <f>ROUND(Eigenmischungen!CRP46,1)</f>
        <v>0</v>
      </c>
      <c r="CRL36" s="536">
        <f>ROUND(Eigenmischungen!CRQ46,1)</f>
        <v>0</v>
      </c>
      <c r="CRM36" s="536">
        <f>ROUND(Eigenmischungen!CRR46,1)</f>
        <v>0</v>
      </c>
      <c r="CRN36" s="536">
        <f>ROUND(Eigenmischungen!CRS46,1)</f>
        <v>0</v>
      </c>
      <c r="CRO36" s="536">
        <f>ROUND(Eigenmischungen!CRT46,1)</f>
        <v>0</v>
      </c>
      <c r="CRP36" s="536">
        <f>ROUND(Eigenmischungen!CRU46,1)</f>
        <v>0</v>
      </c>
      <c r="CRQ36" s="536">
        <f>ROUND(Eigenmischungen!CRV46,1)</f>
        <v>0</v>
      </c>
      <c r="CRR36" s="536">
        <f>ROUND(Eigenmischungen!CRW46,1)</f>
        <v>0</v>
      </c>
      <c r="CRS36" s="536">
        <f>ROUND(Eigenmischungen!CRX46,1)</f>
        <v>0</v>
      </c>
      <c r="CRT36" s="536">
        <f>ROUND(Eigenmischungen!CRY46,1)</f>
        <v>0</v>
      </c>
      <c r="CRU36" s="536">
        <f>ROUND(Eigenmischungen!CRZ46,1)</f>
        <v>0</v>
      </c>
      <c r="CRV36" s="536">
        <f>ROUND(Eigenmischungen!CSA46,1)</f>
        <v>0</v>
      </c>
      <c r="CRW36" s="536">
        <f>ROUND(Eigenmischungen!CSB46,1)</f>
        <v>0</v>
      </c>
      <c r="CRX36" s="536">
        <f>ROUND(Eigenmischungen!CSC46,1)</f>
        <v>0</v>
      </c>
      <c r="CRY36" s="536">
        <f>ROUND(Eigenmischungen!CSD46,1)</f>
        <v>0</v>
      </c>
      <c r="CRZ36" s="536">
        <f>ROUND(Eigenmischungen!CSE46,1)</f>
        <v>0</v>
      </c>
      <c r="CSA36" s="536">
        <f>ROUND(Eigenmischungen!CSF46,1)</f>
        <v>0</v>
      </c>
      <c r="CSB36" s="536">
        <f>ROUND(Eigenmischungen!CSG46,1)</f>
        <v>0</v>
      </c>
      <c r="CSC36" s="536">
        <f>ROUND(Eigenmischungen!CSH46,1)</f>
        <v>0</v>
      </c>
      <c r="CSD36" s="536">
        <f>ROUND(Eigenmischungen!CSI46,1)</f>
        <v>0</v>
      </c>
      <c r="CSE36" s="536">
        <f>ROUND(Eigenmischungen!CSJ46,1)</f>
        <v>0</v>
      </c>
      <c r="CSF36" s="536">
        <f>ROUND(Eigenmischungen!CSK46,1)</f>
        <v>0</v>
      </c>
      <c r="CSG36" s="536">
        <f>ROUND(Eigenmischungen!CSL46,1)</f>
        <v>0</v>
      </c>
      <c r="CSH36" s="536">
        <f>ROUND(Eigenmischungen!CSM46,1)</f>
        <v>0</v>
      </c>
      <c r="CSI36" s="536">
        <f>ROUND(Eigenmischungen!CSN46,1)</f>
        <v>0</v>
      </c>
      <c r="CSJ36" s="536">
        <f>ROUND(Eigenmischungen!CSO46,1)</f>
        <v>0</v>
      </c>
      <c r="CSK36" s="536">
        <f>ROUND(Eigenmischungen!CSP46,1)</f>
        <v>0</v>
      </c>
      <c r="CSL36" s="536">
        <f>ROUND(Eigenmischungen!CSQ46,1)</f>
        <v>0</v>
      </c>
      <c r="CSM36" s="536">
        <f>ROUND(Eigenmischungen!CSR46,1)</f>
        <v>0</v>
      </c>
      <c r="CSN36" s="536">
        <f>ROUND(Eigenmischungen!CSS46,1)</f>
        <v>0</v>
      </c>
      <c r="CSO36" s="536">
        <f>ROUND(Eigenmischungen!CST46,1)</f>
        <v>0</v>
      </c>
      <c r="CSP36" s="536">
        <f>ROUND(Eigenmischungen!CSU46,1)</f>
        <v>0</v>
      </c>
      <c r="CSQ36" s="536">
        <f>ROUND(Eigenmischungen!CSV46,1)</f>
        <v>0</v>
      </c>
      <c r="CSR36" s="536">
        <f>ROUND(Eigenmischungen!CSW46,1)</f>
        <v>0</v>
      </c>
      <c r="CSS36" s="536">
        <f>ROUND(Eigenmischungen!CSX46,1)</f>
        <v>0</v>
      </c>
      <c r="CST36" s="536">
        <f>ROUND(Eigenmischungen!CSY46,1)</f>
        <v>0</v>
      </c>
      <c r="CSU36" s="536">
        <f>ROUND(Eigenmischungen!CSZ46,1)</f>
        <v>0</v>
      </c>
      <c r="CSV36" s="536">
        <f>ROUND(Eigenmischungen!CTA46,1)</f>
        <v>0</v>
      </c>
      <c r="CSW36" s="536">
        <f>ROUND(Eigenmischungen!CTB46,1)</f>
        <v>0</v>
      </c>
      <c r="CSX36" s="536">
        <f>ROUND(Eigenmischungen!CTC46,1)</f>
        <v>0</v>
      </c>
      <c r="CSY36" s="536">
        <f>ROUND(Eigenmischungen!CTD46,1)</f>
        <v>0</v>
      </c>
      <c r="CSZ36" s="536">
        <f>ROUND(Eigenmischungen!CTE46,1)</f>
        <v>0</v>
      </c>
      <c r="CTA36" s="536">
        <f>ROUND(Eigenmischungen!CTF46,1)</f>
        <v>0</v>
      </c>
      <c r="CTB36" s="536">
        <f>ROUND(Eigenmischungen!CTG46,1)</f>
        <v>0</v>
      </c>
      <c r="CTC36" s="536">
        <f>ROUND(Eigenmischungen!CTH46,1)</f>
        <v>0</v>
      </c>
      <c r="CTD36" s="536">
        <f>ROUND(Eigenmischungen!CTI46,1)</f>
        <v>0</v>
      </c>
      <c r="CTE36" s="536">
        <f>ROUND(Eigenmischungen!CTJ46,1)</f>
        <v>0</v>
      </c>
      <c r="CTF36" s="536">
        <f>ROUND(Eigenmischungen!CTK46,1)</f>
        <v>0</v>
      </c>
      <c r="CTG36" s="536">
        <f>ROUND(Eigenmischungen!CTL46,1)</f>
        <v>0</v>
      </c>
      <c r="CTH36" s="536">
        <f>ROUND(Eigenmischungen!CTM46,1)</f>
        <v>0</v>
      </c>
      <c r="CTI36" s="536">
        <f>ROUND(Eigenmischungen!CTN46,1)</f>
        <v>0</v>
      </c>
      <c r="CTJ36" s="536">
        <f>ROUND(Eigenmischungen!CTO46,1)</f>
        <v>0</v>
      </c>
      <c r="CTK36" s="536">
        <f>ROUND(Eigenmischungen!CTP46,1)</f>
        <v>0</v>
      </c>
      <c r="CTL36" s="536">
        <f>ROUND(Eigenmischungen!CTQ46,1)</f>
        <v>0</v>
      </c>
      <c r="CTM36" s="536">
        <f>ROUND(Eigenmischungen!CTR46,1)</f>
        <v>0</v>
      </c>
      <c r="CTN36" s="536">
        <f>ROUND(Eigenmischungen!CTS46,1)</f>
        <v>0</v>
      </c>
      <c r="CTO36" s="536">
        <f>ROUND(Eigenmischungen!CTT46,1)</f>
        <v>0</v>
      </c>
      <c r="CTP36" s="536">
        <f>ROUND(Eigenmischungen!CTU46,1)</f>
        <v>0</v>
      </c>
      <c r="CTQ36" s="536">
        <f>ROUND(Eigenmischungen!CTV46,1)</f>
        <v>0</v>
      </c>
      <c r="CTR36" s="536">
        <f>ROUND(Eigenmischungen!CTW46,1)</f>
        <v>0</v>
      </c>
      <c r="CTS36" s="536">
        <f>ROUND(Eigenmischungen!CTX46,1)</f>
        <v>0</v>
      </c>
      <c r="CTT36" s="536">
        <f>ROUND(Eigenmischungen!CTY46,1)</f>
        <v>0</v>
      </c>
      <c r="CTU36" s="536">
        <f>ROUND(Eigenmischungen!CTZ46,1)</f>
        <v>0</v>
      </c>
      <c r="CTV36" s="536">
        <f>ROUND(Eigenmischungen!CUA46,1)</f>
        <v>0</v>
      </c>
      <c r="CTW36" s="536">
        <f>ROUND(Eigenmischungen!CUB46,1)</f>
        <v>0</v>
      </c>
      <c r="CTX36" s="536">
        <f>ROUND(Eigenmischungen!CUC46,1)</f>
        <v>0</v>
      </c>
      <c r="CTY36" s="536">
        <f>ROUND(Eigenmischungen!CUD46,1)</f>
        <v>0</v>
      </c>
      <c r="CTZ36" s="536">
        <f>ROUND(Eigenmischungen!CUE46,1)</f>
        <v>0</v>
      </c>
      <c r="CUA36" s="536">
        <f>ROUND(Eigenmischungen!CUF46,1)</f>
        <v>0</v>
      </c>
      <c r="CUB36" s="536">
        <f>ROUND(Eigenmischungen!CUG46,1)</f>
        <v>0</v>
      </c>
      <c r="CUC36" s="536">
        <f>ROUND(Eigenmischungen!CUH46,1)</f>
        <v>0</v>
      </c>
      <c r="CUD36" s="536">
        <f>ROUND(Eigenmischungen!CUI46,1)</f>
        <v>0</v>
      </c>
      <c r="CUE36" s="536">
        <f>ROUND(Eigenmischungen!CUJ46,1)</f>
        <v>0</v>
      </c>
      <c r="CUF36" s="536">
        <f>ROUND(Eigenmischungen!CUK46,1)</f>
        <v>0</v>
      </c>
      <c r="CUG36" s="536">
        <f>ROUND(Eigenmischungen!CUL46,1)</f>
        <v>0</v>
      </c>
      <c r="CUH36" s="536">
        <f>ROUND(Eigenmischungen!CUM46,1)</f>
        <v>0</v>
      </c>
      <c r="CUI36" s="536">
        <f>ROUND(Eigenmischungen!CUN46,1)</f>
        <v>0</v>
      </c>
      <c r="CUJ36" s="536">
        <f>ROUND(Eigenmischungen!CUO46,1)</f>
        <v>0</v>
      </c>
      <c r="CUK36" s="536">
        <f>ROUND(Eigenmischungen!CUP46,1)</f>
        <v>0</v>
      </c>
      <c r="CUL36" s="536">
        <f>ROUND(Eigenmischungen!CUQ46,1)</f>
        <v>0</v>
      </c>
      <c r="CUM36" s="536">
        <f>ROUND(Eigenmischungen!CUR46,1)</f>
        <v>0</v>
      </c>
      <c r="CUN36" s="536">
        <f>ROUND(Eigenmischungen!CUS46,1)</f>
        <v>0</v>
      </c>
      <c r="CUO36" s="536">
        <f>ROUND(Eigenmischungen!CUT46,1)</f>
        <v>0</v>
      </c>
      <c r="CUP36" s="536">
        <f>ROUND(Eigenmischungen!CUU46,1)</f>
        <v>0</v>
      </c>
      <c r="CUQ36" s="536">
        <f>ROUND(Eigenmischungen!CUV46,1)</f>
        <v>0</v>
      </c>
      <c r="CUR36" s="536">
        <f>ROUND(Eigenmischungen!CUW46,1)</f>
        <v>0</v>
      </c>
      <c r="CUS36" s="536">
        <f>ROUND(Eigenmischungen!CUX46,1)</f>
        <v>0</v>
      </c>
      <c r="CUT36" s="536">
        <f>ROUND(Eigenmischungen!CUY46,1)</f>
        <v>0</v>
      </c>
      <c r="CUU36" s="536">
        <f>ROUND(Eigenmischungen!CUZ46,1)</f>
        <v>0</v>
      </c>
      <c r="CUV36" s="536">
        <f>ROUND(Eigenmischungen!CVA46,1)</f>
        <v>0</v>
      </c>
      <c r="CUW36" s="536">
        <f>ROUND(Eigenmischungen!CVB46,1)</f>
        <v>0</v>
      </c>
      <c r="CUX36" s="536">
        <f>ROUND(Eigenmischungen!CVC46,1)</f>
        <v>0</v>
      </c>
      <c r="CUY36" s="536">
        <f>ROUND(Eigenmischungen!CVD46,1)</f>
        <v>0</v>
      </c>
      <c r="CUZ36" s="536">
        <f>ROUND(Eigenmischungen!CVE46,1)</f>
        <v>0</v>
      </c>
      <c r="CVA36" s="536">
        <f>ROUND(Eigenmischungen!CVF46,1)</f>
        <v>0</v>
      </c>
      <c r="CVB36" s="536">
        <f>ROUND(Eigenmischungen!CVG46,1)</f>
        <v>0</v>
      </c>
      <c r="CVC36" s="536">
        <f>ROUND(Eigenmischungen!CVH46,1)</f>
        <v>0</v>
      </c>
      <c r="CVD36" s="536">
        <f>ROUND(Eigenmischungen!CVI46,1)</f>
        <v>0</v>
      </c>
      <c r="CVE36" s="536">
        <f>ROUND(Eigenmischungen!CVJ46,1)</f>
        <v>0</v>
      </c>
      <c r="CVF36" s="536">
        <f>ROUND(Eigenmischungen!CVK46,1)</f>
        <v>0</v>
      </c>
      <c r="CVG36" s="536">
        <f>ROUND(Eigenmischungen!CVL46,1)</f>
        <v>0</v>
      </c>
      <c r="CVH36" s="536">
        <f>ROUND(Eigenmischungen!CVM46,1)</f>
        <v>0</v>
      </c>
      <c r="CVI36" s="536">
        <f>ROUND(Eigenmischungen!CVN46,1)</f>
        <v>0</v>
      </c>
      <c r="CVJ36" s="536">
        <f>ROUND(Eigenmischungen!CVO46,1)</f>
        <v>0</v>
      </c>
      <c r="CVK36" s="536">
        <f>ROUND(Eigenmischungen!CVP46,1)</f>
        <v>0</v>
      </c>
      <c r="CVL36" s="536">
        <f>ROUND(Eigenmischungen!CVQ46,1)</f>
        <v>0</v>
      </c>
      <c r="CVM36" s="536">
        <f>ROUND(Eigenmischungen!CVR46,1)</f>
        <v>0</v>
      </c>
      <c r="CVN36" s="536">
        <f>ROUND(Eigenmischungen!CVS46,1)</f>
        <v>0</v>
      </c>
      <c r="CVO36" s="536">
        <f>ROUND(Eigenmischungen!CVT46,1)</f>
        <v>0</v>
      </c>
      <c r="CVP36" s="536">
        <f>ROUND(Eigenmischungen!CVU46,1)</f>
        <v>0</v>
      </c>
      <c r="CVQ36" s="536">
        <f>ROUND(Eigenmischungen!CVV46,1)</f>
        <v>0</v>
      </c>
      <c r="CVR36" s="536">
        <f>ROUND(Eigenmischungen!CVW46,1)</f>
        <v>0</v>
      </c>
      <c r="CVS36" s="536">
        <f>ROUND(Eigenmischungen!CVX46,1)</f>
        <v>0</v>
      </c>
      <c r="CVT36" s="536">
        <f>ROUND(Eigenmischungen!CVY46,1)</f>
        <v>0</v>
      </c>
      <c r="CVU36" s="536">
        <f>ROUND(Eigenmischungen!CVZ46,1)</f>
        <v>0</v>
      </c>
      <c r="CVV36" s="536">
        <f>ROUND(Eigenmischungen!CWA46,1)</f>
        <v>0</v>
      </c>
      <c r="CVW36" s="536">
        <f>ROUND(Eigenmischungen!CWB46,1)</f>
        <v>0</v>
      </c>
      <c r="CVX36" s="536">
        <f>ROUND(Eigenmischungen!CWC46,1)</f>
        <v>0</v>
      </c>
      <c r="CVY36" s="536">
        <f>ROUND(Eigenmischungen!CWD46,1)</f>
        <v>0</v>
      </c>
      <c r="CVZ36" s="536">
        <f>ROUND(Eigenmischungen!CWE46,1)</f>
        <v>0</v>
      </c>
      <c r="CWA36" s="536">
        <f>ROUND(Eigenmischungen!CWF46,1)</f>
        <v>0</v>
      </c>
      <c r="CWB36" s="536">
        <f>ROUND(Eigenmischungen!CWG46,1)</f>
        <v>0</v>
      </c>
      <c r="CWC36" s="536">
        <f>ROUND(Eigenmischungen!CWH46,1)</f>
        <v>0</v>
      </c>
      <c r="CWD36" s="536">
        <f>ROUND(Eigenmischungen!CWI46,1)</f>
        <v>0</v>
      </c>
      <c r="CWE36" s="536">
        <f>ROUND(Eigenmischungen!CWJ46,1)</f>
        <v>0</v>
      </c>
      <c r="CWF36" s="536">
        <f>ROUND(Eigenmischungen!CWK46,1)</f>
        <v>0</v>
      </c>
      <c r="CWG36" s="536">
        <f>ROUND(Eigenmischungen!CWL46,1)</f>
        <v>0</v>
      </c>
      <c r="CWH36" s="536">
        <f>ROUND(Eigenmischungen!CWM46,1)</f>
        <v>0</v>
      </c>
      <c r="CWI36" s="536">
        <f>ROUND(Eigenmischungen!CWN46,1)</f>
        <v>0</v>
      </c>
      <c r="CWJ36" s="536">
        <f>ROUND(Eigenmischungen!CWO46,1)</f>
        <v>0</v>
      </c>
      <c r="CWK36" s="536">
        <f>ROUND(Eigenmischungen!CWP46,1)</f>
        <v>0</v>
      </c>
      <c r="CWL36" s="536">
        <f>ROUND(Eigenmischungen!CWQ46,1)</f>
        <v>0</v>
      </c>
      <c r="CWM36" s="536">
        <f>ROUND(Eigenmischungen!CWR46,1)</f>
        <v>0</v>
      </c>
      <c r="CWN36" s="536">
        <f>ROUND(Eigenmischungen!CWS46,1)</f>
        <v>0</v>
      </c>
      <c r="CWO36" s="536">
        <f>ROUND(Eigenmischungen!CWT46,1)</f>
        <v>0</v>
      </c>
      <c r="CWP36" s="536">
        <f>ROUND(Eigenmischungen!CWU46,1)</f>
        <v>0</v>
      </c>
      <c r="CWQ36" s="536">
        <f>ROUND(Eigenmischungen!CWV46,1)</f>
        <v>0</v>
      </c>
      <c r="CWR36" s="536">
        <f>ROUND(Eigenmischungen!CWW46,1)</f>
        <v>0</v>
      </c>
      <c r="CWS36" s="536">
        <f>ROUND(Eigenmischungen!CWX46,1)</f>
        <v>0</v>
      </c>
      <c r="CWT36" s="536">
        <f>ROUND(Eigenmischungen!CWY46,1)</f>
        <v>0</v>
      </c>
      <c r="CWU36" s="536">
        <f>ROUND(Eigenmischungen!CWZ46,1)</f>
        <v>0</v>
      </c>
      <c r="CWV36" s="536">
        <f>ROUND(Eigenmischungen!CXA46,1)</f>
        <v>0</v>
      </c>
      <c r="CWW36" s="536">
        <f>ROUND(Eigenmischungen!CXB46,1)</f>
        <v>0</v>
      </c>
      <c r="CWX36" s="536">
        <f>ROUND(Eigenmischungen!CXC46,1)</f>
        <v>0</v>
      </c>
      <c r="CWY36" s="536">
        <f>ROUND(Eigenmischungen!CXD46,1)</f>
        <v>0</v>
      </c>
      <c r="CWZ36" s="536">
        <f>ROUND(Eigenmischungen!CXE46,1)</f>
        <v>0</v>
      </c>
      <c r="CXA36" s="536">
        <f>ROUND(Eigenmischungen!CXF46,1)</f>
        <v>0</v>
      </c>
      <c r="CXB36" s="536">
        <f>ROUND(Eigenmischungen!CXG46,1)</f>
        <v>0</v>
      </c>
      <c r="CXC36" s="536">
        <f>ROUND(Eigenmischungen!CXH46,1)</f>
        <v>0</v>
      </c>
      <c r="CXD36" s="536">
        <f>ROUND(Eigenmischungen!CXI46,1)</f>
        <v>0</v>
      </c>
      <c r="CXE36" s="536">
        <f>ROUND(Eigenmischungen!CXJ46,1)</f>
        <v>0</v>
      </c>
      <c r="CXF36" s="536">
        <f>ROUND(Eigenmischungen!CXK46,1)</f>
        <v>0</v>
      </c>
      <c r="CXG36" s="536">
        <f>ROUND(Eigenmischungen!CXL46,1)</f>
        <v>0</v>
      </c>
      <c r="CXH36" s="536">
        <f>ROUND(Eigenmischungen!CXM46,1)</f>
        <v>0</v>
      </c>
      <c r="CXI36" s="536">
        <f>ROUND(Eigenmischungen!CXN46,1)</f>
        <v>0</v>
      </c>
      <c r="CXJ36" s="536">
        <f>ROUND(Eigenmischungen!CXO46,1)</f>
        <v>0</v>
      </c>
      <c r="CXK36" s="536">
        <f>ROUND(Eigenmischungen!CXP46,1)</f>
        <v>0</v>
      </c>
      <c r="CXL36" s="536">
        <f>ROUND(Eigenmischungen!CXQ46,1)</f>
        <v>0</v>
      </c>
      <c r="CXM36" s="536">
        <f>ROUND(Eigenmischungen!CXR46,1)</f>
        <v>0</v>
      </c>
      <c r="CXN36" s="536">
        <f>ROUND(Eigenmischungen!CXS46,1)</f>
        <v>0</v>
      </c>
      <c r="CXO36" s="536">
        <f>ROUND(Eigenmischungen!CXT46,1)</f>
        <v>0</v>
      </c>
      <c r="CXP36" s="536">
        <f>ROUND(Eigenmischungen!CXU46,1)</f>
        <v>0</v>
      </c>
      <c r="CXQ36" s="536">
        <f>ROUND(Eigenmischungen!CXV46,1)</f>
        <v>0</v>
      </c>
      <c r="CXR36" s="536">
        <f>ROUND(Eigenmischungen!CXW46,1)</f>
        <v>0</v>
      </c>
      <c r="CXS36" s="536">
        <f>ROUND(Eigenmischungen!CXX46,1)</f>
        <v>0</v>
      </c>
      <c r="CXT36" s="536">
        <f>ROUND(Eigenmischungen!CXY46,1)</f>
        <v>0</v>
      </c>
      <c r="CXU36" s="536">
        <f>ROUND(Eigenmischungen!CXZ46,1)</f>
        <v>0</v>
      </c>
      <c r="CXV36" s="536">
        <f>ROUND(Eigenmischungen!CYA46,1)</f>
        <v>0</v>
      </c>
      <c r="CXW36" s="536">
        <f>ROUND(Eigenmischungen!CYB46,1)</f>
        <v>0</v>
      </c>
      <c r="CXX36" s="536">
        <f>ROUND(Eigenmischungen!CYC46,1)</f>
        <v>0</v>
      </c>
      <c r="CXY36" s="536">
        <f>ROUND(Eigenmischungen!CYD46,1)</f>
        <v>0</v>
      </c>
      <c r="CXZ36" s="536">
        <f>ROUND(Eigenmischungen!CYE46,1)</f>
        <v>0</v>
      </c>
      <c r="CYA36" s="536">
        <f>ROUND(Eigenmischungen!CYF46,1)</f>
        <v>0</v>
      </c>
      <c r="CYB36" s="536">
        <f>ROUND(Eigenmischungen!CYG46,1)</f>
        <v>0</v>
      </c>
      <c r="CYC36" s="536">
        <f>ROUND(Eigenmischungen!CYH46,1)</f>
        <v>0</v>
      </c>
      <c r="CYD36" s="536">
        <f>ROUND(Eigenmischungen!CYI46,1)</f>
        <v>0</v>
      </c>
      <c r="CYE36" s="536">
        <f>ROUND(Eigenmischungen!CYJ46,1)</f>
        <v>0</v>
      </c>
      <c r="CYF36" s="536">
        <f>ROUND(Eigenmischungen!CYK46,1)</f>
        <v>0</v>
      </c>
      <c r="CYG36" s="536">
        <f>ROUND(Eigenmischungen!CYL46,1)</f>
        <v>0</v>
      </c>
      <c r="CYH36" s="536">
        <f>ROUND(Eigenmischungen!CYM46,1)</f>
        <v>0</v>
      </c>
      <c r="CYI36" s="536">
        <f>ROUND(Eigenmischungen!CYN46,1)</f>
        <v>0</v>
      </c>
      <c r="CYJ36" s="536">
        <f>ROUND(Eigenmischungen!CYO46,1)</f>
        <v>0</v>
      </c>
      <c r="CYK36" s="536">
        <f>ROUND(Eigenmischungen!CYP46,1)</f>
        <v>0</v>
      </c>
      <c r="CYL36" s="536">
        <f>ROUND(Eigenmischungen!CYQ46,1)</f>
        <v>0</v>
      </c>
      <c r="CYM36" s="536">
        <f>ROUND(Eigenmischungen!CYR46,1)</f>
        <v>0</v>
      </c>
      <c r="CYN36" s="536">
        <f>ROUND(Eigenmischungen!CYS46,1)</f>
        <v>0</v>
      </c>
      <c r="CYO36" s="536">
        <f>ROUND(Eigenmischungen!CYT46,1)</f>
        <v>0</v>
      </c>
      <c r="CYP36" s="536">
        <f>ROUND(Eigenmischungen!CYU46,1)</f>
        <v>0</v>
      </c>
      <c r="CYQ36" s="536">
        <f>ROUND(Eigenmischungen!CYV46,1)</f>
        <v>0</v>
      </c>
      <c r="CYR36" s="536">
        <f>ROUND(Eigenmischungen!CYW46,1)</f>
        <v>0</v>
      </c>
      <c r="CYS36" s="536">
        <f>ROUND(Eigenmischungen!CYX46,1)</f>
        <v>0</v>
      </c>
      <c r="CYT36" s="536">
        <f>ROUND(Eigenmischungen!CYY46,1)</f>
        <v>0</v>
      </c>
      <c r="CYU36" s="536">
        <f>ROUND(Eigenmischungen!CYZ46,1)</f>
        <v>0</v>
      </c>
      <c r="CYV36" s="536">
        <f>ROUND(Eigenmischungen!CZA46,1)</f>
        <v>0</v>
      </c>
      <c r="CYW36" s="536">
        <f>ROUND(Eigenmischungen!CZB46,1)</f>
        <v>0</v>
      </c>
      <c r="CYX36" s="536">
        <f>ROUND(Eigenmischungen!CZC46,1)</f>
        <v>0</v>
      </c>
      <c r="CYY36" s="536">
        <f>ROUND(Eigenmischungen!CZD46,1)</f>
        <v>0</v>
      </c>
      <c r="CYZ36" s="536">
        <f>ROUND(Eigenmischungen!CZE46,1)</f>
        <v>0</v>
      </c>
      <c r="CZA36" s="536">
        <f>ROUND(Eigenmischungen!CZF46,1)</f>
        <v>0</v>
      </c>
      <c r="CZB36" s="536">
        <f>ROUND(Eigenmischungen!CZG46,1)</f>
        <v>0</v>
      </c>
      <c r="CZC36" s="536">
        <f>ROUND(Eigenmischungen!CZH46,1)</f>
        <v>0</v>
      </c>
      <c r="CZD36" s="536">
        <f>ROUND(Eigenmischungen!CZI46,1)</f>
        <v>0</v>
      </c>
      <c r="CZE36" s="536">
        <f>ROUND(Eigenmischungen!CZJ46,1)</f>
        <v>0</v>
      </c>
      <c r="CZF36" s="536">
        <f>ROUND(Eigenmischungen!CZK46,1)</f>
        <v>0</v>
      </c>
      <c r="CZG36" s="536">
        <f>ROUND(Eigenmischungen!CZL46,1)</f>
        <v>0</v>
      </c>
      <c r="CZH36" s="536">
        <f>ROUND(Eigenmischungen!CZM46,1)</f>
        <v>0</v>
      </c>
      <c r="CZI36" s="536">
        <f>ROUND(Eigenmischungen!CZN46,1)</f>
        <v>0</v>
      </c>
      <c r="CZJ36" s="536">
        <f>ROUND(Eigenmischungen!CZO46,1)</f>
        <v>0</v>
      </c>
      <c r="CZK36" s="536">
        <f>ROUND(Eigenmischungen!CZP46,1)</f>
        <v>0</v>
      </c>
      <c r="CZL36" s="536">
        <f>ROUND(Eigenmischungen!CZQ46,1)</f>
        <v>0</v>
      </c>
      <c r="CZM36" s="536">
        <f>ROUND(Eigenmischungen!CZR46,1)</f>
        <v>0</v>
      </c>
      <c r="CZN36" s="536">
        <f>ROUND(Eigenmischungen!CZS46,1)</f>
        <v>0</v>
      </c>
      <c r="CZO36" s="536">
        <f>ROUND(Eigenmischungen!CZT46,1)</f>
        <v>0</v>
      </c>
      <c r="CZP36" s="536">
        <f>ROUND(Eigenmischungen!CZU46,1)</f>
        <v>0</v>
      </c>
      <c r="CZQ36" s="536">
        <f>ROUND(Eigenmischungen!CZV46,1)</f>
        <v>0</v>
      </c>
      <c r="CZR36" s="536">
        <f>ROUND(Eigenmischungen!CZW46,1)</f>
        <v>0</v>
      </c>
      <c r="CZS36" s="536">
        <f>ROUND(Eigenmischungen!CZX46,1)</f>
        <v>0</v>
      </c>
      <c r="CZT36" s="536">
        <f>ROUND(Eigenmischungen!CZY46,1)</f>
        <v>0</v>
      </c>
      <c r="CZU36" s="536">
        <f>ROUND(Eigenmischungen!CZZ46,1)</f>
        <v>0</v>
      </c>
      <c r="CZV36" s="536">
        <f>ROUND(Eigenmischungen!DAA46,1)</f>
        <v>0</v>
      </c>
      <c r="CZW36" s="536">
        <f>ROUND(Eigenmischungen!DAB46,1)</f>
        <v>0</v>
      </c>
      <c r="CZX36" s="536">
        <f>ROUND(Eigenmischungen!DAC46,1)</f>
        <v>0</v>
      </c>
      <c r="CZY36" s="536">
        <f>ROUND(Eigenmischungen!DAD46,1)</f>
        <v>0</v>
      </c>
      <c r="CZZ36" s="536">
        <f>ROUND(Eigenmischungen!DAE46,1)</f>
        <v>0</v>
      </c>
      <c r="DAA36" s="536">
        <f>ROUND(Eigenmischungen!DAF46,1)</f>
        <v>0</v>
      </c>
      <c r="DAB36" s="536">
        <f>ROUND(Eigenmischungen!DAG46,1)</f>
        <v>0</v>
      </c>
      <c r="DAC36" s="536">
        <f>ROUND(Eigenmischungen!DAH46,1)</f>
        <v>0</v>
      </c>
      <c r="DAD36" s="536">
        <f>ROUND(Eigenmischungen!DAI46,1)</f>
        <v>0</v>
      </c>
      <c r="DAE36" s="536">
        <f>ROUND(Eigenmischungen!DAJ46,1)</f>
        <v>0</v>
      </c>
      <c r="DAF36" s="536">
        <f>ROUND(Eigenmischungen!DAK46,1)</f>
        <v>0</v>
      </c>
      <c r="DAG36" s="536">
        <f>ROUND(Eigenmischungen!DAL46,1)</f>
        <v>0</v>
      </c>
      <c r="DAH36" s="536">
        <f>ROUND(Eigenmischungen!DAM46,1)</f>
        <v>0</v>
      </c>
      <c r="DAI36" s="536">
        <f>ROUND(Eigenmischungen!DAN46,1)</f>
        <v>0</v>
      </c>
      <c r="DAJ36" s="536">
        <f>ROUND(Eigenmischungen!DAO46,1)</f>
        <v>0</v>
      </c>
      <c r="DAK36" s="536">
        <f>ROUND(Eigenmischungen!DAP46,1)</f>
        <v>0</v>
      </c>
      <c r="DAL36" s="536">
        <f>ROUND(Eigenmischungen!DAQ46,1)</f>
        <v>0</v>
      </c>
      <c r="DAM36" s="536">
        <f>ROUND(Eigenmischungen!DAR46,1)</f>
        <v>0</v>
      </c>
      <c r="DAN36" s="536">
        <f>ROUND(Eigenmischungen!DAS46,1)</f>
        <v>0</v>
      </c>
      <c r="DAO36" s="536">
        <f>ROUND(Eigenmischungen!DAT46,1)</f>
        <v>0</v>
      </c>
      <c r="DAP36" s="536">
        <f>ROUND(Eigenmischungen!DAU46,1)</f>
        <v>0</v>
      </c>
      <c r="DAQ36" s="536">
        <f>ROUND(Eigenmischungen!DAV46,1)</f>
        <v>0</v>
      </c>
      <c r="DAR36" s="536">
        <f>ROUND(Eigenmischungen!DAW46,1)</f>
        <v>0</v>
      </c>
      <c r="DAS36" s="536">
        <f>ROUND(Eigenmischungen!DAX46,1)</f>
        <v>0</v>
      </c>
      <c r="DAT36" s="536">
        <f>ROUND(Eigenmischungen!DAY46,1)</f>
        <v>0</v>
      </c>
      <c r="DAU36" s="536">
        <f>ROUND(Eigenmischungen!DAZ46,1)</f>
        <v>0</v>
      </c>
      <c r="DAV36" s="536">
        <f>ROUND(Eigenmischungen!DBA46,1)</f>
        <v>0</v>
      </c>
      <c r="DAW36" s="536">
        <f>ROUND(Eigenmischungen!DBB46,1)</f>
        <v>0</v>
      </c>
      <c r="DAX36" s="536">
        <f>ROUND(Eigenmischungen!DBC46,1)</f>
        <v>0</v>
      </c>
      <c r="DAY36" s="536">
        <f>ROUND(Eigenmischungen!DBD46,1)</f>
        <v>0</v>
      </c>
      <c r="DAZ36" s="536">
        <f>ROUND(Eigenmischungen!DBE46,1)</f>
        <v>0</v>
      </c>
      <c r="DBA36" s="536">
        <f>ROUND(Eigenmischungen!DBF46,1)</f>
        <v>0</v>
      </c>
      <c r="DBB36" s="536">
        <f>ROUND(Eigenmischungen!DBG46,1)</f>
        <v>0</v>
      </c>
      <c r="DBC36" s="536">
        <f>ROUND(Eigenmischungen!DBH46,1)</f>
        <v>0</v>
      </c>
      <c r="DBD36" s="536">
        <f>ROUND(Eigenmischungen!DBI46,1)</f>
        <v>0</v>
      </c>
      <c r="DBE36" s="536">
        <f>ROUND(Eigenmischungen!DBJ46,1)</f>
        <v>0</v>
      </c>
      <c r="DBF36" s="536">
        <f>ROUND(Eigenmischungen!DBK46,1)</f>
        <v>0</v>
      </c>
      <c r="DBG36" s="536">
        <f>ROUND(Eigenmischungen!DBL46,1)</f>
        <v>0</v>
      </c>
      <c r="DBH36" s="536">
        <f>ROUND(Eigenmischungen!DBM46,1)</f>
        <v>0</v>
      </c>
      <c r="DBI36" s="536">
        <f>ROUND(Eigenmischungen!DBN46,1)</f>
        <v>0</v>
      </c>
      <c r="DBJ36" s="536">
        <f>ROUND(Eigenmischungen!DBO46,1)</f>
        <v>0</v>
      </c>
      <c r="DBK36" s="536">
        <f>ROUND(Eigenmischungen!DBP46,1)</f>
        <v>0</v>
      </c>
      <c r="DBL36" s="536">
        <f>ROUND(Eigenmischungen!DBQ46,1)</f>
        <v>0</v>
      </c>
      <c r="DBM36" s="536">
        <f>ROUND(Eigenmischungen!DBR46,1)</f>
        <v>0</v>
      </c>
      <c r="DBN36" s="536">
        <f>ROUND(Eigenmischungen!DBS46,1)</f>
        <v>0</v>
      </c>
      <c r="DBO36" s="536">
        <f>ROUND(Eigenmischungen!DBT46,1)</f>
        <v>0</v>
      </c>
      <c r="DBP36" s="536">
        <f>ROUND(Eigenmischungen!DBU46,1)</f>
        <v>0</v>
      </c>
      <c r="DBQ36" s="536">
        <f>ROUND(Eigenmischungen!DBV46,1)</f>
        <v>0</v>
      </c>
      <c r="DBR36" s="536">
        <f>ROUND(Eigenmischungen!DBW46,1)</f>
        <v>0</v>
      </c>
      <c r="DBS36" s="536">
        <f>ROUND(Eigenmischungen!DBX46,1)</f>
        <v>0</v>
      </c>
      <c r="DBT36" s="536">
        <f>ROUND(Eigenmischungen!DBY46,1)</f>
        <v>0</v>
      </c>
      <c r="DBU36" s="536">
        <f>ROUND(Eigenmischungen!DBZ46,1)</f>
        <v>0</v>
      </c>
      <c r="DBV36" s="536">
        <f>ROUND(Eigenmischungen!DCA46,1)</f>
        <v>0</v>
      </c>
      <c r="DBW36" s="536">
        <f>ROUND(Eigenmischungen!DCB46,1)</f>
        <v>0</v>
      </c>
      <c r="DBX36" s="536">
        <f>ROUND(Eigenmischungen!DCC46,1)</f>
        <v>0</v>
      </c>
      <c r="DBY36" s="536">
        <f>ROUND(Eigenmischungen!DCD46,1)</f>
        <v>0</v>
      </c>
      <c r="DBZ36" s="536">
        <f>ROUND(Eigenmischungen!DCE46,1)</f>
        <v>0</v>
      </c>
      <c r="DCA36" s="536">
        <f>ROUND(Eigenmischungen!DCF46,1)</f>
        <v>0</v>
      </c>
      <c r="DCB36" s="536">
        <f>ROUND(Eigenmischungen!DCG46,1)</f>
        <v>0</v>
      </c>
      <c r="DCC36" s="536">
        <f>ROUND(Eigenmischungen!DCH46,1)</f>
        <v>0</v>
      </c>
      <c r="DCD36" s="536">
        <f>ROUND(Eigenmischungen!DCI46,1)</f>
        <v>0</v>
      </c>
      <c r="DCE36" s="536">
        <f>ROUND(Eigenmischungen!DCJ46,1)</f>
        <v>0</v>
      </c>
      <c r="DCF36" s="536">
        <f>ROUND(Eigenmischungen!DCK46,1)</f>
        <v>0</v>
      </c>
      <c r="DCG36" s="536">
        <f>ROUND(Eigenmischungen!DCL46,1)</f>
        <v>0</v>
      </c>
      <c r="DCH36" s="536">
        <f>ROUND(Eigenmischungen!DCM46,1)</f>
        <v>0</v>
      </c>
      <c r="DCI36" s="536">
        <f>ROUND(Eigenmischungen!DCN46,1)</f>
        <v>0</v>
      </c>
      <c r="DCJ36" s="536">
        <f>ROUND(Eigenmischungen!DCO46,1)</f>
        <v>0</v>
      </c>
      <c r="DCK36" s="536">
        <f>ROUND(Eigenmischungen!DCP46,1)</f>
        <v>0</v>
      </c>
      <c r="DCL36" s="536">
        <f>ROUND(Eigenmischungen!DCQ46,1)</f>
        <v>0</v>
      </c>
      <c r="DCM36" s="536">
        <f>ROUND(Eigenmischungen!DCR46,1)</f>
        <v>0</v>
      </c>
      <c r="DCN36" s="536">
        <f>ROUND(Eigenmischungen!DCS46,1)</f>
        <v>0</v>
      </c>
      <c r="DCO36" s="536">
        <f>ROUND(Eigenmischungen!DCT46,1)</f>
        <v>0</v>
      </c>
      <c r="DCP36" s="536">
        <f>ROUND(Eigenmischungen!DCU46,1)</f>
        <v>0</v>
      </c>
      <c r="DCQ36" s="536">
        <f>ROUND(Eigenmischungen!DCV46,1)</f>
        <v>0</v>
      </c>
      <c r="DCR36" s="536">
        <f>ROUND(Eigenmischungen!DCW46,1)</f>
        <v>0</v>
      </c>
      <c r="DCS36" s="536">
        <f>ROUND(Eigenmischungen!DCX46,1)</f>
        <v>0</v>
      </c>
      <c r="DCT36" s="536">
        <f>ROUND(Eigenmischungen!DCY46,1)</f>
        <v>0</v>
      </c>
      <c r="DCU36" s="536">
        <f>ROUND(Eigenmischungen!DCZ46,1)</f>
        <v>0</v>
      </c>
      <c r="DCV36" s="536">
        <f>ROUND(Eigenmischungen!DDA46,1)</f>
        <v>0</v>
      </c>
      <c r="DCW36" s="536">
        <f>ROUND(Eigenmischungen!DDB46,1)</f>
        <v>0</v>
      </c>
      <c r="DCX36" s="536">
        <f>ROUND(Eigenmischungen!DDC46,1)</f>
        <v>0</v>
      </c>
      <c r="DCY36" s="536">
        <f>ROUND(Eigenmischungen!DDD46,1)</f>
        <v>0</v>
      </c>
      <c r="DCZ36" s="536">
        <f>ROUND(Eigenmischungen!DDE46,1)</f>
        <v>0</v>
      </c>
      <c r="DDA36" s="536">
        <f>ROUND(Eigenmischungen!DDF46,1)</f>
        <v>0</v>
      </c>
      <c r="DDB36" s="536">
        <f>ROUND(Eigenmischungen!DDG46,1)</f>
        <v>0</v>
      </c>
      <c r="DDC36" s="536">
        <f>ROUND(Eigenmischungen!DDH46,1)</f>
        <v>0</v>
      </c>
      <c r="DDD36" s="536">
        <f>ROUND(Eigenmischungen!DDI46,1)</f>
        <v>0</v>
      </c>
      <c r="DDE36" s="536">
        <f>ROUND(Eigenmischungen!DDJ46,1)</f>
        <v>0</v>
      </c>
      <c r="DDF36" s="536">
        <f>ROUND(Eigenmischungen!DDK46,1)</f>
        <v>0</v>
      </c>
      <c r="DDG36" s="536">
        <f>ROUND(Eigenmischungen!DDL46,1)</f>
        <v>0</v>
      </c>
      <c r="DDH36" s="536">
        <f>ROUND(Eigenmischungen!DDM46,1)</f>
        <v>0</v>
      </c>
      <c r="DDI36" s="536">
        <f>ROUND(Eigenmischungen!DDN46,1)</f>
        <v>0</v>
      </c>
      <c r="DDJ36" s="536">
        <f>ROUND(Eigenmischungen!DDO46,1)</f>
        <v>0</v>
      </c>
      <c r="DDK36" s="536">
        <f>ROUND(Eigenmischungen!DDP46,1)</f>
        <v>0</v>
      </c>
      <c r="DDL36" s="536">
        <f>ROUND(Eigenmischungen!DDQ46,1)</f>
        <v>0</v>
      </c>
      <c r="DDM36" s="536">
        <f>ROUND(Eigenmischungen!DDR46,1)</f>
        <v>0</v>
      </c>
      <c r="DDN36" s="536">
        <f>ROUND(Eigenmischungen!DDS46,1)</f>
        <v>0</v>
      </c>
      <c r="DDO36" s="536">
        <f>ROUND(Eigenmischungen!DDT46,1)</f>
        <v>0</v>
      </c>
      <c r="DDP36" s="536">
        <f>ROUND(Eigenmischungen!DDU46,1)</f>
        <v>0</v>
      </c>
      <c r="DDQ36" s="536">
        <f>ROUND(Eigenmischungen!DDV46,1)</f>
        <v>0</v>
      </c>
      <c r="DDR36" s="536">
        <f>ROUND(Eigenmischungen!DDW46,1)</f>
        <v>0</v>
      </c>
      <c r="DDS36" s="536">
        <f>ROUND(Eigenmischungen!DDX46,1)</f>
        <v>0</v>
      </c>
      <c r="DDT36" s="536">
        <f>ROUND(Eigenmischungen!DDY46,1)</f>
        <v>0</v>
      </c>
      <c r="DDU36" s="536">
        <f>ROUND(Eigenmischungen!DDZ46,1)</f>
        <v>0</v>
      </c>
      <c r="DDV36" s="536">
        <f>ROUND(Eigenmischungen!DEA46,1)</f>
        <v>0</v>
      </c>
      <c r="DDW36" s="536">
        <f>ROUND(Eigenmischungen!DEB46,1)</f>
        <v>0</v>
      </c>
      <c r="DDX36" s="536">
        <f>ROUND(Eigenmischungen!DEC46,1)</f>
        <v>0</v>
      </c>
      <c r="DDY36" s="536">
        <f>ROUND(Eigenmischungen!DED46,1)</f>
        <v>0</v>
      </c>
      <c r="DDZ36" s="536">
        <f>ROUND(Eigenmischungen!DEE46,1)</f>
        <v>0</v>
      </c>
      <c r="DEA36" s="536">
        <f>ROUND(Eigenmischungen!DEF46,1)</f>
        <v>0</v>
      </c>
      <c r="DEB36" s="536">
        <f>ROUND(Eigenmischungen!DEG46,1)</f>
        <v>0</v>
      </c>
      <c r="DEC36" s="536">
        <f>ROUND(Eigenmischungen!DEH46,1)</f>
        <v>0</v>
      </c>
      <c r="DED36" s="536">
        <f>ROUND(Eigenmischungen!DEI46,1)</f>
        <v>0</v>
      </c>
      <c r="DEE36" s="536">
        <f>ROUND(Eigenmischungen!DEJ46,1)</f>
        <v>0</v>
      </c>
      <c r="DEF36" s="536">
        <f>ROUND(Eigenmischungen!DEK46,1)</f>
        <v>0</v>
      </c>
      <c r="DEG36" s="536">
        <f>ROUND(Eigenmischungen!DEL46,1)</f>
        <v>0</v>
      </c>
      <c r="DEH36" s="536">
        <f>ROUND(Eigenmischungen!DEM46,1)</f>
        <v>0</v>
      </c>
      <c r="DEI36" s="536">
        <f>ROUND(Eigenmischungen!DEN46,1)</f>
        <v>0</v>
      </c>
      <c r="DEJ36" s="536">
        <f>ROUND(Eigenmischungen!DEO46,1)</f>
        <v>0</v>
      </c>
      <c r="DEK36" s="536">
        <f>ROUND(Eigenmischungen!DEP46,1)</f>
        <v>0</v>
      </c>
      <c r="DEL36" s="536">
        <f>ROUND(Eigenmischungen!DEQ46,1)</f>
        <v>0</v>
      </c>
      <c r="DEM36" s="536">
        <f>ROUND(Eigenmischungen!DER46,1)</f>
        <v>0</v>
      </c>
      <c r="DEN36" s="536">
        <f>ROUND(Eigenmischungen!DES46,1)</f>
        <v>0</v>
      </c>
      <c r="DEO36" s="536">
        <f>ROUND(Eigenmischungen!DET46,1)</f>
        <v>0</v>
      </c>
      <c r="DEP36" s="536">
        <f>ROUND(Eigenmischungen!DEU46,1)</f>
        <v>0</v>
      </c>
      <c r="DEQ36" s="536">
        <f>ROUND(Eigenmischungen!DEV46,1)</f>
        <v>0</v>
      </c>
      <c r="DER36" s="536">
        <f>ROUND(Eigenmischungen!DEW46,1)</f>
        <v>0</v>
      </c>
      <c r="DES36" s="536">
        <f>ROUND(Eigenmischungen!DEX46,1)</f>
        <v>0</v>
      </c>
      <c r="DET36" s="536">
        <f>ROUND(Eigenmischungen!DEY46,1)</f>
        <v>0</v>
      </c>
      <c r="DEU36" s="536">
        <f>ROUND(Eigenmischungen!DEZ46,1)</f>
        <v>0</v>
      </c>
      <c r="DEV36" s="536">
        <f>ROUND(Eigenmischungen!DFA46,1)</f>
        <v>0</v>
      </c>
      <c r="DEW36" s="536">
        <f>ROUND(Eigenmischungen!DFB46,1)</f>
        <v>0</v>
      </c>
      <c r="DEX36" s="536">
        <f>ROUND(Eigenmischungen!DFC46,1)</f>
        <v>0</v>
      </c>
      <c r="DEY36" s="536">
        <f>ROUND(Eigenmischungen!DFD46,1)</f>
        <v>0</v>
      </c>
      <c r="DEZ36" s="536">
        <f>ROUND(Eigenmischungen!DFE46,1)</f>
        <v>0</v>
      </c>
      <c r="DFA36" s="536">
        <f>ROUND(Eigenmischungen!DFF46,1)</f>
        <v>0</v>
      </c>
      <c r="DFB36" s="536">
        <f>ROUND(Eigenmischungen!DFG46,1)</f>
        <v>0</v>
      </c>
      <c r="DFC36" s="536">
        <f>ROUND(Eigenmischungen!DFH46,1)</f>
        <v>0</v>
      </c>
      <c r="DFD36" s="536">
        <f>ROUND(Eigenmischungen!DFI46,1)</f>
        <v>0</v>
      </c>
      <c r="DFE36" s="536">
        <f>ROUND(Eigenmischungen!DFJ46,1)</f>
        <v>0</v>
      </c>
      <c r="DFF36" s="536">
        <f>ROUND(Eigenmischungen!DFK46,1)</f>
        <v>0</v>
      </c>
      <c r="DFG36" s="536">
        <f>ROUND(Eigenmischungen!DFL46,1)</f>
        <v>0</v>
      </c>
      <c r="DFH36" s="536">
        <f>ROUND(Eigenmischungen!DFM46,1)</f>
        <v>0</v>
      </c>
      <c r="DFI36" s="536">
        <f>ROUND(Eigenmischungen!DFN46,1)</f>
        <v>0</v>
      </c>
      <c r="DFJ36" s="536">
        <f>ROUND(Eigenmischungen!DFO46,1)</f>
        <v>0</v>
      </c>
      <c r="DFK36" s="536">
        <f>ROUND(Eigenmischungen!DFP46,1)</f>
        <v>0</v>
      </c>
      <c r="DFL36" s="536">
        <f>ROUND(Eigenmischungen!DFQ46,1)</f>
        <v>0</v>
      </c>
      <c r="DFM36" s="536">
        <f>ROUND(Eigenmischungen!DFR46,1)</f>
        <v>0</v>
      </c>
      <c r="DFN36" s="536">
        <f>ROUND(Eigenmischungen!DFS46,1)</f>
        <v>0</v>
      </c>
      <c r="DFO36" s="536">
        <f>ROUND(Eigenmischungen!DFT46,1)</f>
        <v>0</v>
      </c>
      <c r="DFP36" s="536">
        <f>ROUND(Eigenmischungen!DFU46,1)</f>
        <v>0</v>
      </c>
      <c r="DFQ36" s="536">
        <f>ROUND(Eigenmischungen!DFV46,1)</f>
        <v>0</v>
      </c>
      <c r="DFR36" s="536">
        <f>ROUND(Eigenmischungen!DFW46,1)</f>
        <v>0</v>
      </c>
      <c r="DFS36" s="536">
        <f>ROUND(Eigenmischungen!DFX46,1)</f>
        <v>0</v>
      </c>
      <c r="DFT36" s="536">
        <f>ROUND(Eigenmischungen!DFY46,1)</f>
        <v>0</v>
      </c>
      <c r="DFU36" s="536">
        <f>ROUND(Eigenmischungen!DFZ46,1)</f>
        <v>0</v>
      </c>
      <c r="DFV36" s="536">
        <f>ROUND(Eigenmischungen!DGA46,1)</f>
        <v>0</v>
      </c>
      <c r="DFW36" s="536">
        <f>ROUND(Eigenmischungen!DGB46,1)</f>
        <v>0</v>
      </c>
      <c r="DFX36" s="536">
        <f>ROUND(Eigenmischungen!DGC46,1)</f>
        <v>0</v>
      </c>
      <c r="DFY36" s="536">
        <f>ROUND(Eigenmischungen!DGD46,1)</f>
        <v>0</v>
      </c>
      <c r="DFZ36" s="536">
        <f>ROUND(Eigenmischungen!DGE46,1)</f>
        <v>0</v>
      </c>
      <c r="DGA36" s="536">
        <f>ROUND(Eigenmischungen!DGF46,1)</f>
        <v>0</v>
      </c>
      <c r="DGB36" s="536">
        <f>ROUND(Eigenmischungen!DGG46,1)</f>
        <v>0</v>
      </c>
      <c r="DGC36" s="536">
        <f>ROUND(Eigenmischungen!DGH46,1)</f>
        <v>0</v>
      </c>
      <c r="DGD36" s="536">
        <f>ROUND(Eigenmischungen!DGI46,1)</f>
        <v>0</v>
      </c>
      <c r="DGE36" s="536">
        <f>ROUND(Eigenmischungen!DGJ46,1)</f>
        <v>0</v>
      </c>
      <c r="DGF36" s="536">
        <f>ROUND(Eigenmischungen!DGK46,1)</f>
        <v>0</v>
      </c>
      <c r="DGG36" s="536">
        <f>ROUND(Eigenmischungen!DGL46,1)</f>
        <v>0</v>
      </c>
      <c r="DGH36" s="536">
        <f>ROUND(Eigenmischungen!DGM46,1)</f>
        <v>0</v>
      </c>
      <c r="DGI36" s="536">
        <f>ROUND(Eigenmischungen!DGN46,1)</f>
        <v>0</v>
      </c>
      <c r="DGJ36" s="536">
        <f>ROUND(Eigenmischungen!DGO46,1)</f>
        <v>0</v>
      </c>
      <c r="DGK36" s="536">
        <f>ROUND(Eigenmischungen!DGP46,1)</f>
        <v>0</v>
      </c>
      <c r="DGL36" s="536">
        <f>ROUND(Eigenmischungen!DGQ46,1)</f>
        <v>0</v>
      </c>
      <c r="DGM36" s="536">
        <f>ROUND(Eigenmischungen!DGR46,1)</f>
        <v>0</v>
      </c>
      <c r="DGN36" s="536">
        <f>ROUND(Eigenmischungen!DGS46,1)</f>
        <v>0</v>
      </c>
      <c r="DGO36" s="536">
        <f>ROUND(Eigenmischungen!DGT46,1)</f>
        <v>0</v>
      </c>
      <c r="DGP36" s="536">
        <f>ROUND(Eigenmischungen!DGU46,1)</f>
        <v>0</v>
      </c>
      <c r="DGQ36" s="536">
        <f>ROUND(Eigenmischungen!DGV46,1)</f>
        <v>0</v>
      </c>
      <c r="DGR36" s="536">
        <f>ROUND(Eigenmischungen!DGW46,1)</f>
        <v>0</v>
      </c>
      <c r="DGS36" s="536">
        <f>ROUND(Eigenmischungen!DGX46,1)</f>
        <v>0</v>
      </c>
      <c r="DGT36" s="536">
        <f>ROUND(Eigenmischungen!DGY46,1)</f>
        <v>0</v>
      </c>
      <c r="DGU36" s="536">
        <f>ROUND(Eigenmischungen!DGZ46,1)</f>
        <v>0</v>
      </c>
      <c r="DGV36" s="536">
        <f>ROUND(Eigenmischungen!DHA46,1)</f>
        <v>0</v>
      </c>
      <c r="DGW36" s="536">
        <f>ROUND(Eigenmischungen!DHB46,1)</f>
        <v>0</v>
      </c>
      <c r="DGX36" s="536">
        <f>ROUND(Eigenmischungen!DHC46,1)</f>
        <v>0</v>
      </c>
      <c r="DGY36" s="536">
        <f>ROUND(Eigenmischungen!DHD46,1)</f>
        <v>0</v>
      </c>
      <c r="DGZ36" s="536">
        <f>ROUND(Eigenmischungen!DHE46,1)</f>
        <v>0</v>
      </c>
      <c r="DHA36" s="536">
        <f>ROUND(Eigenmischungen!DHF46,1)</f>
        <v>0</v>
      </c>
      <c r="DHB36" s="536">
        <f>ROUND(Eigenmischungen!DHG46,1)</f>
        <v>0</v>
      </c>
      <c r="DHC36" s="536">
        <f>ROUND(Eigenmischungen!DHH46,1)</f>
        <v>0</v>
      </c>
      <c r="DHD36" s="536">
        <f>ROUND(Eigenmischungen!DHI46,1)</f>
        <v>0</v>
      </c>
      <c r="DHE36" s="536">
        <f>ROUND(Eigenmischungen!DHJ46,1)</f>
        <v>0</v>
      </c>
      <c r="DHF36" s="536">
        <f>ROUND(Eigenmischungen!DHK46,1)</f>
        <v>0</v>
      </c>
      <c r="DHG36" s="536">
        <f>ROUND(Eigenmischungen!DHL46,1)</f>
        <v>0</v>
      </c>
      <c r="DHH36" s="536">
        <f>ROUND(Eigenmischungen!DHM46,1)</f>
        <v>0</v>
      </c>
      <c r="DHI36" s="536">
        <f>ROUND(Eigenmischungen!DHN46,1)</f>
        <v>0</v>
      </c>
      <c r="DHJ36" s="536">
        <f>ROUND(Eigenmischungen!DHO46,1)</f>
        <v>0</v>
      </c>
      <c r="DHK36" s="536">
        <f>ROUND(Eigenmischungen!DHP46,1)</f>
        <v>0</v>
      </c>
      <c r="DHL36" s="536">
        <f>ROUND(Eigenmischungen!DHQ46,1)</f>
        <v>0</v>
      </c>
      <c r="DHM36" s="536">
        <f>ROUND(Eigenmischungen!DHR46,1)</f>
        <v>0</v>
      </c>
      <c r="DHN36" s="536">
        <f>ROUND(Eigenmischungen!DHS46,1)</f>
        <v>0</v>
      </c>
      <c r="DHO36" s="536">
        <f>ROUND(Eigenmischungen!DHT46,1)</f>
        <v>0</v>
      </c>
      <c r="DHP36" s="536">
        <f>ROUND(Eigenmischungen!DHU46,1)</f>
        <v>0</v>
      </c>
      <c r="DHQ36" s="536">
        <f>ROUND(Eigenmischungen!DHV46,1)</f>
        <v>0</v>
      </c>
      <c r="DHR36" s="536">
        <f>ROUND(Eigenmischungen!DHW46,1)</f>
        <v>0</v>
      </c>
      <c r="DHS36" s="536">
        <f>ROUND(Eigenmischungen!DHX46,1)</f>
        <v>0</v>
      </c>
      <c r="DHT36" s="536">
        <f>ROUND(Eigenmischungen!DHY46,1)</f>
        <v>0</v>
      </c>
      <c r="DHU36" s="536">
        <f>ROUND(Eigenmischungen!DHZ46,1)</f>
        <v>0</v>
      </c>
      <c r="DHV36" s="536">
        <f>ROUND(Eigenmischungen!DIA46,1)</f>
        <v>0</v>
      </c>
      <c r="DHW36" s="536">
        <f>ROUND(Eigenmischungen!DIB46,1)</f>
        <v>0</v>
      </c>
      <c r="DHX36" s="536">
        <f>ROUND(Eigenmischungen!DIC46,1)</f>
        <v>0</v>
      </c>
      <c r="DHY36" s="536">
        <f>ROUND(Eigenmischungen!DID46,1)</f>
        <v>0</v>
      </c>
      <c r="DHZ36" s="536">
        <f>ROUND(Eigenmischungen!DIE46,1)</f>
        <v>0</v>
      </c>
      <c r="DIA36" s="536">
        <f>ROUND(Eigenmischungen!DIF46,1)</f>
        <v>0</v>
      </c>
      <c r="DIB36" s="536">
        <f>ROUND(Eigenmischungen!DIG46,1)</f>
        <v>0</v>
      </c>
      <c r="DIC36" s="536">
        <f>ROUND(Eigenmischungen!DIH46,1)</f>
        <v>0</v>
      </c>
      <c r="DID36" s="536">
        <f>ROUND(Eigenmischungen!DII46,1)</f>
        <v>0</v>
      </c>
      <c r="DIE36" s="536">
        <f>ROUND(Eigenmischungen!DIJ46,1)</f>
        <v>0</v>
      </c>
      <c r="DIF36" s="536">
        <f>ROUND(Eigenmischungen!DIK46,1)</f>
        <v>0</v>
      </c>
      <c r="DIG36" s="536">
        <f>ROUND(Eigenmischungen!DIL46,1)</f>
        <v>0</v>
      </c>
      <c r="DIH36" s="536">
        <f>ROUND(Eigenmischungen!DIM46,1)</f>
        <v>0</v>
      </c>
      <c r="DII36" s="536">
        <f>ROUND(Eigenmischungen!DIN46,1)</f>
        <v>0</v>
      </c>
      <c r="DIJ36" s="536">
        <f>ROUND(Eigenmischungen!DIO46,1)</f>
        <v>0</v>
      </c>
      <c r="DIK36" s="536">
        <f>ROUND(Eigenmischungen!DIP46,1)</f>
        <v>0</v>
      </c>
      <c r="DIL36" s="536">
        <f>ROUND(Eigenmischungen!DIQ46,1)</f>
        <v>0</v>
      </c>
      <c r="DIM36" s="536">
        <f>ROUND(Eigenmischungen!DIR46,1)</f>
        <v>0</v>
      </c>
      <c r="DIN36" s="536">
        <f>ROUND(Eigenmischungen!DIS46,1)</f>
        <v>0</v>
      </c>
      <c r="DIO36" s="536">
        <f>ROUND(Eigenmischungen!DIT46,1)</f>
        <v>0</v>
      </c>
      <c r="DIP36" s="536">
        <f>ROUND(Eigenmischungen!DIU46,1)</f>
        <v>0</v>
      </c>
      <c r="DIQ36" s="536">
        <f>ROUND(Eigenmischungen!DIV46,1)</f>
        <v>0</v>
      </c>
      <c r="DIR36" s="536">
        <f>ROUND(Eigenmischungen!DIW46,1)</f>
        <v>0</v>
      </c>
      <c r="DIS36" s="536">
        <f>ROUND(Eigenmischungen!DIX46,1)</f>
        <v>0</v>
      </c>
      <c r="DIT36" s="536">
        <f>ROUND(Eigenmischungen!DIY46,1)</f>
        <v>0</v>
      </c>
      <c r="DIU36" s="536">
        <f>ROUND(Eigenmischungen!DIZ46,1)</f>
        <v>0</v>
      </c>
      <c r="DIV36" s="536">
        <f>ROUND(Eigenmischungen!DJA46,1)</f>
        <v>0</v>
      </c>
      <c r="DIW36" s="536">
        <f>ROUND(Eigenmischungen!DJB46,1)</f>
        <v>0</v>
      </c>
      <c r="DIX36" s="536">
        <f>ROUND(Eigenmischungen!DJC46,1)</f>
        <v>0</v>
      </c>
      <c r="DIY36" s="536">
        <f>ROUND(Eigenmischungen!DJD46,1)</f>
        <v>0</v>
      </c>
      <c r="DIZ36" s="536">
        <f>ROUND(Eigenmischungen!DJE46,1)</f>
        <v>0</v>
      </c>
      <c r="DJA36" s="536">
        <f>ROUND(Eigenmischungen!DJF46,1)</f>
        <v>0</v>
      </c>
      <c r="DJB36" s="536">
        <f>ROUND(Eigenmischungen!DJG46,1)</f>
        <v>0</v>
      </c>
      <c r="DJC36" s="536">
        <f>ROUND(Eigenmischungen!DJH46,1)</f>
        <v>0</v>
      </c>
      <c r="DJD36" s="536">
        <f>ROUND(Eigenmischungen!DJI46,1)</f>
        <v>0</v>
      </c>
      <c r="DJE36" s="536">
        <f>ROUND(Eigenmischungen!DJJ46,1)</f>
        <v>0</v>
      </c>
      <c r="DJF36" s="536">
        <f>ROUND(Eigenmischungen!DJK46,1)</f>
        <v>0</v>
      </c>
      <c r="DJG36" s="536">
        <f>ROUND(Eigenmischungen!DJL46,1)</f>
        <v>0</v>
      </c>
      <c r="DJH36" s="536">
        <f>ROUND(Eigenmischungen!DJM46,1)</f>
        <v>0</v>
      </c>
      <c r="DJI36" s="536">
        <f>ROUND(Eigenmischungen!DJN46,1)</f>
        <v>0</v>
      </c>
      <c r="DJJ36" s="536">
        <f>ROUND(Eigenmischungen!DJO46,1)</f>
        <v>0</v>
      </c>
      <c r="DJK36" s="536">
        <f>ROUND(Eigenmischungen!DJP46,1)</f>
        <v>0</v>
      </c>
      <c r="DJL36" s="536">
        <f>ROUND(Eigenmischungen!DJQ46,1)</f>
        <v>0</v>
      </c>
      <c r="DJM36" s="536">
        <f>ROUND(Eigenmischungen!DJR46,1)</f>
        <v>0</v>
      </c>
      <c r="DJN36" s="536">
        <f>ROUND(Eigenmischungen!DJS46,1)</f>
        <v>0</v>
      </c>
      <c r="DJO36" s="536">
        <f>ROUND(Eigenmischungen!DJT46,1)</f>
        <v>0</v>
      </c>
      <c r="DJP36" s="536">
        <f>ROUND(Eigenmischungen!DJU46,1)</f>
        <v>0</v>
      </c>
      <c r="DJQ36" s="536">
        <f>ROUND(Eigenmischungen!DJV46,1)</f>
        <v>0</v>
      </c>
      <c r="DJR36" s="536">
        <f>ROUND(Eigenmischungen!DJW46,1)</f>
        <v>0</v>
      </c>
      <c r="DJS36" s="536">
        <f>ROUND(Eigenmischungen!DJX46,1)</f>
        <v>0</v>
      </c>
      <c r="DJT36" s="536">
        <f>ROUND(Eigenmischungen!DJY46,1)</f>
        <v>0</v>
      </c>
      <c r="DJU36" s="536">
        <f>ROUND(Eigenmischungen!DJZ46,1)</f>
        <v>0</v>
      </c>
      <c r="DJV36" s="536">
        <f>ROUND(Eigenmischungen!DKA46,1)</f>
        <v>0</v>
      </c>
      <c r="DJW36" s="536">
        <f>ROUND(Eigenmischungen!DKB46,1)</f>
        <v>0</v>
      </c>
      <c r="DJX36" s="536">
        <f>ROUND(Eigenmischungen!DKC46,1)</f>
        <v>0</v>
      </c>
      <c r="DJY36" s="536">
        <f>ROUND(Eigenmischungen!DKD46,1)</f>
        <v>0</v>
      </c>
      <c r="DJZ36" s="536">
        <f>ROUND(Eigenmischungen!DKE46,1)</f>
        <v>0</v>
      </c>
      <c r="DKA36" s="536">
        <f>ROUND(Eigenmischungen!DKF46,1)</f>
        <v>0</v>
      </c>
      <c r="DKB36" s="536">
        <f>ROUND(Eigenmischungen!DKG46,1)</f>
        <v>0</v>
      </c>
      <c r="DKC36" s="536">
        <f>ROUND(Eigenmischungen!DKH46,1)</f>
        <v>0</v>
      </c>
      <c r="DKD36" s="536">
        <f>ROUND(Eigenmischungen!DKI46,1)</f>
        <v>0</v>
      </c>
      <c r="DKE36" s="536">
        <f>ROUND(Eigenmischungen!DKJ46,1)</f>
        <v>0</v>
      </c>
      <c r="DKF36" s="536">
        <f>ROUND(Eigenmischungen!DKK46,1)</f>
        <v>0</v>
      </c>
      <c r="DKG36" s="536">
        <f>ROUND(Eigenmischungen!DKL46,1)</f>
        <v>0</v>
      </c>
      <c r="DKH36" s="536">
        <f>ROUND(Eigenmischungen!DKM46,1)</f>
        <v>0</v>
      </c>
      <c r="DKI36" s="536">
        <f>ROUND(Eigenmischungen!DKN46,1)</f>
        <v>0</v>
      </c>
      <c r="DKJ36" s="536">
        <f>ROUND(Eigenmischungen!DKO46,1)</f>
        <v>0</v>
      </c>
      <c r="DKK36" s="536">
        <f>ROUND(Eigenmischungen!DKP46,1)</f>
        <v>0</v>
      </c>
      <c r="DKL36" s="536">
        <f>ROUND(Eigenmischungen!DKQ46,1)</f>
        <v>0</v>
      </c>
      <c r="DKM36" s="536">
        <f>ROUND(Eigenmischungen!DKR46,1)</f>
        <v>0</v>
      </c>
      <c r="DKN36" s="536">
        <f>ROUND(Eigenmischungen!DKS46,1)</f>
        <v>0</v>
      </c>
      <c r="DKO36" s="536">
        <f>ROUND(Eigenmischungen!DKT46,1)</f>
        <v>0</v>
      </c>
      <c r="DKP36" s="536">
        <f>ROUND(Eigenmischungen!DKU46,1)</f>
        <v>0</v>
      </c>
      <c r="DKQ36" s="536">
        <f>ROUND(Eigenmischungen!DKV46,1)</f>
        <v>0</v>
      </c>
      <c r="DKR36" s="536">
        <f>ROUND(Eigenmischungen!DKW46,1)</f>
        <v>0</v>
      </c>
      <c r="DKS36" s="536">
        <f>ROUND(Eigenmischungen!DKX46,1)</f>
        <v>0</v>
      </c>
      <c r="DKT36" s="536">
        <f>ROUND(Eigenmischungen!DKY46,1)</f>
        <v>0</v>
      </c>
      <c r="DKU36" s="536">
        <f>ROUND(Eigenmischungen!DKZ46,1)</f>
        <v>0</v>
      </c>
      <c r="DKV36" s="536">
        <f>ROUND(Eigenmischungen!DLA46,1)</f>
        <v>0</v>
      </c>
      <c r="DKW36" s="536">
        <f>ROUND(Eigenmischungen!DLB46,1)</f>
        <v>0</v>
      </c>
      <c r="DKX36" s="536">
        <f>ROUND(Eigenmischungen!DLC46,1)</f>
        <v>0</v>
      </c>
      <c r="DKY36" s="536">
        <f>ROUND(Eigenmischungen!DLD46,1)</f>
        <v>0</v>
      </c>
      <c r="DKZ36" s="536">
        <f>ROUND(Eigenmischungen!DLE46,1)</f>
        <v>0</v>
      </c>
      <c r="DLA36" s="536">
        <f>ROUND(Eigenmischungen!DLF46,1)</f>
        <v>0</v>
      </c>
      <c r="DLB36" s="536">
        <f>ROUND(Eigenmischungen!DLG46,1)</f>
        <v>0</v>
      </c>
      <c r="DLC36" s="536">
        <f>ROUND(Eigenmischungen!DLH46,1)</f>
        <v>0</v>
      </c>
      <c r="DLD36" s="536">
        <f>ROUND(Eigenmischungen!DLI46,1)</f>
        <v>0</v>
      </c>
      <c r="DLE36" s="536">
        <f>ROUND(Eigenmischungen!DLJ46,1)</f>
        <v>0</v>
      </c>
      <c r="DLF36" s="536">
        <f>ROUND(Eigenmischungen!DLK46,1)</f>
        <v>0</v>
      </c>
      <c r="DLG36" s="536">
        <f>ROUND(Eigenmischungen!DLL46,1)</f>
        <v>0</v>
      </c>
      <c r="DLH36" s="536">
        <f>ROUND(Eigenmischungen!DLM46,1)</f>
        <v>0</v>
      </c>
      <c r="DLI36" s="536">
        <f>ROUND(Eigenmischungen!DLN46,1)</f>
        <v>0</v>
      </c>
      <c r="DLJ36" s="536">
        <f>ROUND(Eigenmischungen!DLO46,1)</f>
        <v>0</v>
      </c>
      <c r="DLK36" s="536">
        <f>ROUND(Eigenmischungen!DLP46,1)</f>
        <v>0</v>
      </c>
      <c r="DLL36" s="536">
        <f>ROUND(Eigenmischungen!DLQ46,1)</f>
        <v>0</v>
      </c>
      <c r="DLM36" s="536">
        <f>ROUND(Eigenmischungen!DLR46,1)</f>
        <v>0</v>
      </c>
      <c r="DLN36" s="536">
        <f>ROUND(Eigenmischungen!DLS46,1)</f>
        <v>0</v>
      </c>
      <c r="DLO36" s="536">
        <f>ROUND(Eigenmischungen!DLT46,1)</f>
        <v>0</v>
      </c>
      <c r="DLP36" s="536">
        <f>ROUND(Eigenmischungen!DLU46,1)</f>
        <v>0</v>
      </c>
      <c r="DLQ36" s="536">
        <f>ROUND(Eigenmischungen!DLV46,1)</f>
        <v>0</v>
      </c>
      <c r="DLR36" s="536">
        <f>ROUND(Eigenmischungen!DLW46,1)</f>
        <v>0</v>
      </c>
      <c r="DLS36" s="536">
        <f>ROUND(Eigenmischungen!DLX46,1)</f>
        <v>0</v>
      </c>
      <c r="DLT36" s="536">
        <f>ROUND(Eigenmischungen!DLY46,1)</f>
        <v>0</v>
      </c>
      <c r="DLU36" s="536">
        <f>ROUND(Eigenmischungen!DLZ46,1)</f>
        <v>0</v>
      </c>
      <c r="DLV36" s="536">
        <f>ROUND(Eigenmischungen!DMA46,1)</f>
        <v>0</v>
      </c>
      <c r="DLW36" s="536">
        <f>ROUND(Eigenmischungen!DMB46,1)</f>
        <v>0</v>
      </c>
      <c r="DLX36" s="536">
        <f>ROUND(Eigenmischungen!DMC46,1)</f>
        <v>0</v>
      </c>
      <c r="DLY36" s="536">
        <f>ROUND(Eigenmischungen!DMD46,1)</f>
        <v>0</v>
      </c>
      <c r="DLZ36" s="536">
        <f>ROUND(Eigenmischungen!DME46,1)</f>
        <v>0</v>
      </c>
      <c r="DMA36" s="536">
        <f>ROUND(Eigenmischungen!DMF46,1)</f>
        <v>0</v>
      </c>
      <c r="DMB36" s="536">
        <f>ROUND(Eigenmischungen!DMG46,1)</f>
        <v>0</v>
      </c>
      <c r="DMC36" s="536">
        <f>ROUND(Eigenmischungen!DMH46,1)</f>
        <v>0</v>
      </c>
      <c r="DMD36" s="536">
        <f>ROUND(Eigenmischungen!DMI46,1)</f>
        <v>0</v>
      </c>
      <c r="DME36" s="536">
        <f>ROUND(Eigenmischungen!DMJ46,1)</f>
        <v>0</v>
      </c>
      <c r="DMF36" s="536">
        <f>ROUND(Eigenmischungen!DMK46,1)</f>
        <v>0</v>
      </c>
      <c r="DMG36" s="536">
        <f>ROUND(Eigenmischungen!DML46,1)</f>
        <v>0</v>
      </c>
      <c r="DMH36" s="536">
        <f>ROUND(Eigenmischungen!DMM46,1)</f>
        <v>0</v>
      </c>
      <c r="DMI36" s="536">
        <f>ROUND(Eigenmischungen!DMN46,1)</f>
        <v>0</v>
      </c>
      <c r="DMJ36" s="536">
        <f>ROUND(Eigenmischungen!DMO46,1)</f>
        <v>0</v>
      </c>
      <c r="DMK36" s="536">
        <f>ROUND(Eigenmischungen!DMP46,1)</f>
        <v>0</v>
      </c>
      <c r="DML36" s="536">
        <f>ROUND(Eigenmischungen!DMQ46,1)</f>
        <v>0</v>
      </c>
      <c r="DMM36" s="536">
        <f>ROUND(Eigenmischungen!DMR46,1)</f>
        <v>0</v>
      </c>
      <c r="DMN36" s="536">
        <f>ROUND(Eigenmischungen!DMS46,1)</f>
        <v>0</v>
      </c>
      <c r="DMO36" s="536">
        <f>ROUND(Eigenmischungen!DMT46,1)</f>
        <v>0</v>
      </c>
      <c r="DMP36" s="536">
        <f>ROUND(Eigenmischungen!DMU46,1)</f>
        <v>0</v>
      </c>
      <c r="DMQ36" s="536">
        <f>ROUND(Eigenmischungen!DMV46,1)</f>
        <v>0</v>
      </c>
      <c r="DMR36" s="536">
        <f>ROUND(Eigenmischungen!DMW46,1)</f>
        <v>0</v>
      </c>
      <c r="DMS36" s="536">
        <f>ROUND(Eigenmischungen!DMX46,1)</f>
        <v>0</v>
      </c>
      <c r="DMT36" s="536">
        <f>ROUND(Eigenmischungen!DMY46,1)</f>
        <v>0</v>
      </c>
      <c r="DMU36" s="536">
        <f>ROUND(Eigenmischungen!DMZ46,1)</f>
        <v>0</v>
      </c>
      <c r="DMV36" s="536">
        <f>ROUND(Eigenmischungen!DNA46,1)</f>
        <v>0</v>
      </c>
      <c r="DMW36" s="536">
        <f>ROUND(Eigenmischungen!DNB46,1)</f>
        <v>0</v>
      </c>
      <c r="DMX36" s="536">
        <f>ROUND(Eigenmischungen!DNC46,1)</f>
        <v>0</v>
      </c>
      <c r="DMY36" s="536">
        <f>ROUND(Eigenmischungen!DND46,1)</f>
        <v>0</v>
      </c>
      <c r="DMZ36" s="536">
        <f>ROUND(Eigenmischungen!DNE46,1)</f>
        <v>0</v>
      </c>
      <c r="DNA36" s="536">
        <f>ROUND(Eigenmischungen!DNF46,1)</f>
        <v>0</v>
      </c>
      <c r="DNB36" s="536">
        <f>ROUND(Eigenmischungen!DNG46,1)</f>
        <v>0</v>
      </c>
      <c r="DNC36" s="536">
        <f>ROUND(Eigenmischungen!DNH46,1)</f>
        <v>0</v>
      </c>
      <c r="DND36" s="536">
        <f>ROUND(Eigenmischungen!DNI46,1)</f>
        <v>0</v>
      </c>
      <c r="DNE36" s="536">
        <f>ROUND(Eigenmischungen!DNJ46,1)</f>
        <v>0</v>
      </c>
      <c r="DNF36" s="536">
        <f>ROUND(Eigenmischungen!DNK46,1)</f>
        <v>0</v>
      </c>
      <c r="DNG36" s="536">
        <f>ROUND(Eigenmischungen!DNL46,1)</f>
        <v>0</v>
      </c>
      <c r="DNH36" s="536">
        <f>ROUND(Eigenmischungen!DNM46,1)</f>
        <v>0</v>
      </c>
      <c r="DNI36" s="536">
        <f>ROUND(Eigenmischungen!DNN46,1)</f>
        <v>0</v>
      </c>
      <c r="DNJ36" s="536">
        <f>ROUND(Eigenmischungen!DNO46,1)</f>
        <v>0</v>
      </c>
      <c r="DNK36" s="536">
        <f>ROUND(Eigenmischungen!DNP46,1)</f>
        <v>0</v>
      </c>
      <c r="DNL36" s="536">
        <f>ROUND(Eigenmischungen!DNQ46,1)</f>
        <v>0</v>
      </c>
      <c r="DNM36" s="536">
        <f>ROUND(Eigenmischungen!DNR46,1)</f>
        <v>0</v>
      </c>
      <c r="DNN36" s="536">
        <f>ROUND(Eigenmischungen!DNS46,1)</f>
        <v>0</v>
      </c>
      <c r="DNO36" s="536">
        <f>ROUND(Eigenmischungen!DNT46,1)</f>
        <v>0</v>
      </c>
      <c r="DNP36" s="536">
        <f>ROUND(Eigenmischungen!DNU46,1)</f>
        <v>0</v>
      </c>
      <c r="DNQ36" s="536">
        <f>ROUND(Eigenmischungen!DNV46,1)</f>
        <v>0</v>
      </c>
      <c r="DNR36" s="536">
        <f>ROUND(Eigenmischungen!DNW46,1)</f>
        <v>0</v>
      </c>
      <c r="DNS36" s="536">
        <f>ROUND(Eigenmischungen!DNX46,1)</f>
        <v>0</v>
      </c>
      <c r="DNT36" s="536">
        <f>ROUND(Eigenmischungen!DNY46,1)</f>
        <v>0</v>
      </c>
      <c r="DNU36" s="536">
        <f>ROUND(Eigenmischungen!DNZ46,1)</f>
        <v>0</v>
      </c>
      <c r="DNV36" s="536">
        <f>ROUND(Eigenmischungen!DOA46,1)</f>
        <v>0</v>
      </c>
      <c r="DNW36" s="536">
        <f>ROUND(Eigenmischungen!DOB46,1)</f>
        <v>0</v>
      </c>
      <c r="DNX36" s="536">
        <f>ROUND(Eigenmischungen!DOC46,1)</f>
        <v>0</v>
      </c>
      <c r="DNY36" s="536">
        <f>ROUND(Eigenmischungen!DOD46,1)</f>
        <v>0</v>
      </c>
      <c r="DNZ36" s="536">
        <f>ROUND(Eigenmischungen!DOE46,1)</f>
        <v>0</v>
      </c>
      <c r="DOA36" s="536">
        <f>ROUND(Eigenmischungen!DOF46,1)</f>
        <v>0</v>
      </c>
      <c r="DOB36" s="536">
        <f>ROUND(Eigenmischungen!DOG46,1)</f>
        <v>0</v>
      </c>
      <c r="DOC36" s="536">
        <f>ROUND(Eigenmischungen!DOH46,1)</f>
        <v>0</v>
      </c>
      <c r="DOD36" s="536">
        <f>ROUND(Eigenmischungen!DOI46,1)</f>
        <v>0</v>
      </c>
      <c r="DOE36" s="536">
        <f>ROUND(Eigenmischungen!DOJ46,1)</f>
        <v>0</v>
      </c>
      <c r="DOF36" s="536">
        <f>ROUND(Eigenmischungen!DOK46,1)</f>
        <v>0</v>
      </c>
      <c r="DOG36" s="536">
        <f>ROUND(Eigenmischungen!DOL46,1)</f>
        <v>0</v>
      </c>
      <c r="DOH36" s="536">
        <f>ROUND(Eigenmischungen!DOM46,1)</f>
        <v>0</v>
      </c>
      <c r="DOI36" s="536">
        <f>ROUND(Eigenmischungen!DON46,1)</f>
        <v>0</v>
      </c>
      <c r="DOJ36" s="536">
        <f>ROUND(Eigenmischungen!DOO46,1)</f>
        <v>0</v>
      </c>
      <c r="DOK36" s="536">
        <f>ROUND(Eigenmischungen!DOP46,1)</f>
        <v>0</v>
      </c>
      <c r="DOL36" s="536">
        <f>ROUND(Eigenmischungen!DOQ46,1)</f>
        <v>0</v>
      </c>
      <c r="DOM36" s="536">
        <f>ROUND(Eigenmischungen!DOR46,1)</f>
        <v>0</v>
      </c>
      <c r="DON36" s="536">
        <f>ROUND(Eigenmischungen!DOS46,1)</f>
        <v>0</v>
      </c>
      <c r="DOO36" s="536">
        <f>ROUND(Eigenmischungen!DOT46,1)</f>
        <v>0</v>
      </c>
      <c r="DOP36" s="536">
        <f>ROUND(Eigenmischungen!DOU46,1)</f>
        <v>0</v>
      </c>
      <c r="DOQ36" s="536">
        <f>ROUND(Eigenmischungen!DOV46,1)</f>
        <v>0</v>
      </c>
      <c r="DOR36" s="536">
        <f>ROUND(Eigenmischungen!DOW46,1)</f>
        <v>0</v>
      </c>
      <c r="DOS36" s="536">
        <f>ROUND(Eigenmischungen!DOX46,1)</f>
        <v>0</v>
      </c>
      <c r="DOT36" s="536">
        <f>ROUND(Eigenmischungen!DOY46,1)</f>
        <v>0</v>
      </c>
      <c r="DOU36" s="536">
        <f>ROUND(Eigenmischungen!DOZ46,1)</f>
        <v>0</v>
      </c>
      <c r="DOV36" s="536">
        <f>ROUND(Eigenmischungen!DPA46,1)</f>
        <v>0</v>
      </c>
      <c r="DOW36" s="536">
        <f>ROUND(Eigenmischungen!DPB46,1)</f>
        <v>0</v>
      </c>
      <c r="DOX36" s="536">
        <f>ROUND(Eigenmischungen!DPC46,1)</f>
        <v>0</v>
      </c>
      <c r="DOY36" s="536">
        <f>ROUND(Eigenmischungen!DPD46,1)</f>
        <v>0</v>
      </c>
      <c r="DOZ36" s="536">
        <f>ROUND(Eigenmischungen!DPE46,1)</f>
        <v>0</v>
      </c>
      <c r="DPA36" s="536">
        <f>ROUND(Eigenmischungen!DPF46,1)</f>
        <v>0</v>
      </c>
      <c r="DPB36" s="536">
        <f>ROUND(Eigenmischungen!DPG46,1)</f>
        <v>0</v>
      </c>
      <c r="DPC36" s="536">
        <f>ROUND(Eigenmischungen!DPH46,1)</f>
        <v>0</v>
      </c>
      <c r="DPD36" s="536">
        <f>ROUND(Eigenmischungen!DPI46,1)</f>
        <v>0</v>
      </c>
      <c r="DPE36" s="536">
        <f>ROUND(Eigenmischungen!DPJ46,1)</f>
        <v>0</v>
      </c>
      <c r="DPF36" s="536">
        <f>ROUND(Eigenmischungen!DPK46,1)</f>
        <v>0</v>
      </c>
      <c r="DPG36" s="536">
        <f>ROUND(Eigenmischungen!DPL46,1)</f>
        <v>0</v>
      </c>
      <c r="DPH36" s="536">
        <f>ROUND(Eigenmischungen!DPM46,1)</f>
        <v>0</v>
      </c>
      <c r="DPI36" s="536">
        <f>ROUND(Eigenmischungen!DPN46,1)</f>
        <v>0</v>
      </c>
      <c r="DPJ36" s="536">
        <f>ROUND(Eigenmischungen!DPO46,1)</f>
        <v>0</v>
      </c>
      <c r="DPK36" s="536">
        <f>ROUND(Eigenmischungen!DPP46,1)</f>
        <v>0</v>
      </c>
      <c r="DPL36" s="536">
        <f>ROUND(Eigenmischungen!DPQ46,1)</f>
        <v>0</v>
      </c>
      <c r="DPM36" s="536">
        <f>ROUND(Eigenmischungen!DPR46,1)</f>
        <v>0</v>
      </c>
      <c r="DPN36" s="536">
        <f>ROUND(Eigenmischungen!DPS46,1)</f>
        <v>0</v>
      </c>
      <c r="DPO36" s="536">
        <f>ROUND(Eigenmischungen!DPT46,1)</f>
        <v>0</v>
      </c>
      <c r="DPP36" s="536">
        <f>ROUND(Eigenmischungen!DPU46,1)</f>
        <v>0</v>
      </c>
      <c r="DPQ36" s="536">
        <f>ROUND(Eigenmischungen!DPV46,1)</f>
        <v>0</v>
      </c>
      <c r="DPR36" s="536">
        <f>ROUND(Eigenmischungen!DPW46,1)</f>
        <v>0</v>
      </c>
      <c r="DPS36" s="536">
        <f>ROUND(Eigenmischungen!DPX46,1)</f>
        <v>0</v>
      </c>
      <c r="DPT36" s="536">
        <f>ROUND(Eigenmischungen!DPY46,1)</f>
        <v>0</v>
      </c>
      <c r="DPU36" s="536">
        <f>ROUND(Eigenmischungen!DPZ46,1)</f>
        <v>0</v>
      </c>
      <c r="DPV36" s="536">
        <f>ROUND(Eigenmischungen!DQA46,1)</f>
        <v>0</v>
      </c>
      <c r="DPW36" s="536">
        <f>ROUND(Eigenmischungen!DQB46,1)</f>
        <v>0</v>
      </c>
      <c r="DPX36" s="536">
        <f>ROUND(Eigenmischungen!DQC46,1)</f>
        <v>0</v>
      </c>
      <c r="DPY36" s="536">
        <f>ROUND(Eigenmischungen!DQD46,1)</f>
        <v>0</v>
      </c>
      <c r="DPZ36" s="536">
        <f>ROUND(Eigenmischungen!DQE46,1)</f>
        <v>0</v>
      </c>
      <c r="DQA36" s="536">
        <f>ROUND(Eigenmischungen!DQF46,1)</f>
        <v>0</v>
      </c>
      <c r="DQB36" s="536">
        <f>ROUND(Eigenmischungen!DQG46,1)</f>
        <v>0</v>
      </c>
      <c r="DQC36" s="536">
        <f>ROUND(Eigenmischungen!DQH46,1)</f>
        <v>0</v>
      </c>
      <c r="DQD36" s="536">
        <f>ROUND(Eigenmischungen!DQI46,1)</f>
        <v>0</v>
      </c>
      <c r="DQE36" s="536">
        <f>ROUND(Eigenmischungen!DQJ46,1)</f>
        <v>0</v>
      </c>
      <c r="DQF36" s="536">
        <f>ROUND(Eigenmischungen!DQK46,1)</f>
        <v>0</v>
      </c>
      <c r="DQG36" s="536">
        <f>ROUND(Eigenmischungen!DQL46,1)</f>
        <v>0</v>
      </c>
      <c r="DQH36" s="536">
        <f>ROUND(Eigenmischungen!DQM46,1)</f>
        <v>0</v>
      </c>
      <c r="DQI36" s="536">
        <f>ROUND(Eigenmischungen!DQN46,1)</f>
        <v>0</v>
      </c>
      <c r="DQJ36" s="536">
        <f>ROUND(Eigenmischungen!DQO46,1)</f>
        <v>0</v>
      </c>
      <c r="DQK36" s="536">
        <f>ROUND(Eigenmischungen!DQP46,1)</f>
        <v>0</v>
      </c>
      <c r="DQL36" s="536">
        <f>ROUND(Eigenmischungen!DQQ46,1)</f>
        <v>0</v>
      </c>
      <c r="DQM36" s="536">
        <f>ROUND(Eigenmischungen!DQR46,1)</f>
        <v>0</v>
      </c>
      <c r="DQN36" s="536">
        <f>ROUND(Eigenmischungen!DQS46,1)</f>
        <v>0</v>
      </c>
      <c r="DQO36" s="536">
        <f>ROUND(Eigenmischungen!DQT46,1)</f>
        <v>0</v>
      </c>
      <c r="DQP36" s="536">
        <f>ROUND(Eigenmischungen!DQU46,1)</f>
        <v>0</v>
      </c>
      <c r="DQQ36" s="536">
        <f>ROUND(Eigenmischungen!DQV46,1)</f>
        <v>0</v>
      </c>
      <c r="DQR36" s="536">
        <f>ROUND(Eigenmischungen!DQW46,1)</f>
        <v>0</v>
      </c>
      <c r="DQS36" s="536">
        <f>ROUND(Eigenmischungen!DQX46,1)</f>
        <v>0</v>
      </c>
      <c r="DQT36" s="536">
        <f>ROUND(Eigenmischungen!DQY46,1)</f>
        <v>0</v>
      </c>
      <c r="DQU36" s="536">
        <f>ROUND(Eigenmischungen!DQZ46,1)</f>
        <v>0</v>
      </c>
      <c r="DQV36" s="536">
        <f>ROUND(Eigenmischungen!DRA46,1)</f>
        <v>0</v>
      </c>
      <c r="DQW36" s="536">
        <f>ROUND(Eigenmischungen!DRB46,1)</f>
        <v>0</v>
      </c>
      <c r="DQX36" s="536">
        <f>ROUND(Eigenmischungen!DRC46,1)</f>
        <v>0</v>
      </c>
      <c r="DQY36" s="536">
        <f>ROUND(Eigenmischungen!DRD46,1)</f>
        <v>0</v>
      </c>
      <c r="DQZ36" s="536">
        <f>ROUND(Eigenmischungen!DRE46,1)</f>
        <v>0</v>
      </c>
      <c r="DRA36" s="536">
        <f>ROUND(Eigenmischungen!DRF46,1)</f>
        <v>0</v>
      </c>
      <c r="DRB36" s="536">
        <f>ROUND(Eigenmischungen!DRG46,1)</f>
        <v>0</v>
      </c>
      <c r="DRC36" s="536">
        <f>ROUND(Eigenmischungen!DRH46,1)</f>
        <v>0</v>
      </c>
      <c r="DRD36" s="536">
        <f>ROUND(Eigenmischungen!DRI46,1)</f>
        <v>0</v>
      </c>
      <c r="DRE36" s="536">
        <f>ROUND(Eigenmischungen!DRJ46,1)</f>
        <v>0</v>
      </c>
      <c r="DRF36" s="536">
        <f>ROUND(Eigenmischungen!DRK46,1)</f>
        <v>0</v>
      </c>
      <c r="DRG36" s="536">
        <f>ROUND(Eigenmischungen!DRL46,1)</f>
        <v>0</v>
      </c>
      <c r="DRH36" s="536">
        <f>ROUND(Eigenmischungen!DRM46,1)</f>
        <v>0</v>
      </c>
      <c r="DRI36" s="536">
        <f>ROUND(Eigenmischungen!DRN46,1)</f>
        <v>0</v>
      </c>
      <c r="DRJ36" s="536">
        <f>ROUND(Eigenmischungen!DRO46,1)</f>
        <v>0</v>
      </c>
      <c r="DRK36" s="536">
        <f>ROUND(Eigenmischungen!DRP46,1)</f>
        <v>0</v>
      </c>
      <c r="DRL36" s="536">
        <f>ROUND(Eigenmischungen!DRQ46,1)</f>
        <v>0</v>
      </c>
      <c r="DRM36" s="536">
        <f>ROUND(Eigenmischungen!DRR46,1)</f>
        <v>0</v>
      </c>
      <c r="DRN36" s="536">
        <f>ROUND(Eigenmischungen!DRS46,1)</f>
        <v>0</v>
      </c>
      <c r="DRO36" s="536">
        <f>ROUND(Eigenmischungen!DRT46,1)</f>
        <v>0</v>
      </c>
      <c r="DRP36" s="536">
        <f>ROUND(Eigenmischungen!DRU46,1)</f>
        <v>0</v>
      </c>
      <c r="DRQ36" s="536">
        <f>ROUND(Eigenmischungen!DRV46,1)</f>
        <v>0</v>
      </c>
      <c r="DRR36" s="536">
        <f>ROUND(Eigenmischungen!DRW46,1)</f>
        <v>0</v>
      </c>
      <c r="DRS36" s="536">
        <f>ROUND(Eigenmischungen!DRX46,1)</f>
        <v>0</v>
      </c>
      <c r="DRT36" s="536">
        <f>ROUND(Eigenmischungen!DRY46,1)</f>
        <v>0</v>
      </c>
      <c r="DRU36" s="536">
        <f>ROUND(Eigenmischungen!DRZ46,1)</f>
        <v>0</v>
      </c>
      <c r="DRV36" s="536">
        <f>ROUND(Eigenmischungen!DSA46,1)</f>
        <v>0</v>
      </c>
      <c r="DRW36" s="536">
        <f>ROUND(Eigenmischungen!DSB46,1)</f>
        <v>0</v>
      </c>
      <c r="DRX36" s="536">
        <f>ROUND(Eigenmischungen!DSC46,1)</f>
        <v>0</v>
      </c>
      <c r="DRY36" s="536">
        <f>ROUND(Eigenmischungen!DSD46,1)</f>
        <v>0</v>
      </c>
      <c r="DRZ36" s="536">
        <f>ROUND(Eigenmischungen!DSE46,1)</f>
        <v>0</v>
      </c>
      <c r="DSA36" s="536">
        <f>ROUND(Eigenmischungen!DSF46,1)</f>
        <v>0</v>
      </c>
      <c r="DSB36" s="536">
        <f>ROUND(Eigenmischungen!DSG46,1)</f>
        <v>0</v>
      </c>
      <c r="DSC36" s="536">
        <f>ROUND(Eigenmischungen!DSH46,1)</f>
        <v>0</v>
      </c>
      <c r="DSD36" s="536">
        <f>ROUND(Eigenmischungen!DSI46,1)</f>
        <v>0</v>
      </c>
      <c r="DSE36" s="536">
        <f>ROUND(Eigenmischungen!DSJ46,1)</f>
        <v>0</v>
      </c>
      <c r="DSF36" s="536">
        <f>ROUND(Eigenmischungen!DSK46,1)</f>
        <v>0</v>
      </c>
      <c r="DSG36" s="536">
        <f>ROUND(Eigenmischungen!DSL46,1)</f>
        <v>0</v>
      </c>
      <c r="DSH36" s="536">
        <f>ROUND(Eigenmischungen!DSM46,1)</f>
        <v>0</v>
      </c>
      <c r="DSI36" s="536">
        <f>ROUND(Eigenmischungen!DSN46,1)</f>
        <v>0</v>
      </c>
      <c r="DSJ36" s="536">
        <f>ROUND(Eigenmischungen!DSO46,1)</f>
        <v>0</v>
      </c>
      <c r="DSK36" s="536">
        <f>ROUND(Eigenmischungen!DSP46,1)</f>
        <v>0</v>
      </c>
      <c r="DSL36" s="536">
        <f>ROUND(Eigenmischungen!DSQ46,1)</f>
        <v>0</v>
      </c>
      <c r="DSM36" s="536">
        <f>ROUND(Eigenmischungen!DSR46,1)</f>
        <v>0</v>
      </c>
      <c r="DSN36" s="536">
        <f>ROUND(Eigenmischungen!DSS46,1)</f>
        <v>0</v>
      </c>
      <c r="DSO36" s="536">
        <f>ROUND(Eigenmischungen!DST46,1)</f>
        <v>0</v>
      </c>
      <c r="DSP36" s="536">
        <f>ROUND(Eigenmischungen!DSU46,1)</f>
        <v>0</v>
      </c>
      <c r="DSQ36" s="536">
        <f>ROUND(Eigenmischungen!DSV46,1)</f>
        <v>0</v>
      </c>
      <c r="DSR36" s="536">
        <f>ROUND(Eigenmischungen!DSW46,1)</f>
        <v>0</v>
      </c>
      <c r="DSS36" s="536">
        <f>ROUND(Eigenmischungen!DSX46,1)</f>
        <v>0</v>
      </c>
      <c r="DST36" s="536">
        <f>ROUND(Eigenmischungen!DSY46,1)</f>
        <v>0</v>
      </c>
      <c r="DSU36" s="536">
        <f>ROUND(Eigenmischungen!DSZ46,1)</f>
        <v>0</v>
      </c>
      <c r="DSV36" s="536">
        <f>ROUND(Eigenmischungen!DTA46,1)</f>
        <v>0</v>
      </c>
      <c r="DSW36" s="536">
        <f>ROUND(Eigenmischungen!DTB46,1)</f>
        <v>0</v>
      </c>
      <c r="DSX36" s="536">
        <f>ROUND(Eigenmischungen!DTC46,1)</f>
        <v>0</v>
      </c>
      <c r="DSY36" s="536">
        <f>ROUND(Eigenmischungen!DTD46,1)</f>
        <v>0</v>
      </c>
      <c r="DSZ36" s="536">
        <f>ROUND(Eigenmischungen!DTE46,1)</f>
        <v>0</v>
      </c>
      <c r="DTA36" s="536">
        <f>ROUND(Eigenmischungen!DTF46,1)</f>
        <v>0</v>
      </c>
      <c r="DTB36" s="536">
        <f>ROUND(Eigenmischungen!DTG46,1)</f>
        <v>0</v>
      </c>
      <c r="DTC36" s="536">
        <f>ROUND(Eigenmischungen!DTH46,1)</f>
        <v>0</v>
      </c>
      <c r="DTD36" s="536">
        <f>ROUND(Eigenmischungen!DTI46,1)</f>
        <v>0</v>
      </c>
      <c r="DTE36" s="536">
        <f>ROUND(Eigenmischungen!DTJ46,1)</f>
        <v>0</v>
      </c>
      <c r="DTF36" s="536">
        <f>ROUND(Eigenmischungen!DTK46,1)</f>
        <v>0</v>
      </c>
      <c r="DTG36" s="536">
        <f>ROUND(Eigenmischungen!DTL46,1)</f>
        <v>0</v>
      </c>
      <c r="DTH36" s="536">
        <f>ROUND(Eigenmischungen!DTM46,1)</f>
        <v>0</v>
      </c>
      <c r="DTI36" s="536">
        <f>ROUND(Eigenmischungen!DTN46,1)</f>
        <v>0</v>
      </c>
      <c r="DTJ36" s="536">
        <f>ROUND(Eigenmischungen!DTO46,1)</f>
        <v>0</v>
      </c>
      <c r="DTK36" s="536">
        <f>ROUND(Eigenmischungen!DTP46,1)</f>
        <v>0</v>
      </c>
      <c r="DTL36" s="536">
        <f>ROUND(Eigenmischungen!DTQ46,1)</f>
        <v>0</v>
      </c>
      <c r="DTM36" s="536">
        <f>ROUND(Eigenmischungen!DTR46,1)</f>
        <v>0</v>
      </c>
      <c r="DTN36" s="536">
        <f>ROUND(Eigenmischungen!DTS46,1)</f>
        <v>0</v>
      </c>
      <c r="DTO36" s="536">
        <f>ROUND(Eigenmischungen!DTT46,1)</f>
        <v>0</v>
      </c>
      <c r="DTP36" s="536">
        <f>ROUND(Eigenmischungen!DTU46,1)</f>
        <v>0</v>
      </c>
      <c r="DTQ36" s="536">
        <f>ROUND(Eigenmischungen!DTV46,1)</f>
        <v>0</v>
      </c>
      <c r="DTR36" s="536">
        <f>ROUND(Eigenmischungen!DTW46,1)</f>
        <v>0</v>
      </c>
      <c r="DTS36" s="536">
        <f>ROUND(Eigenmischungen!DTX46,1)</f>
        <v>0</v>
      </c>
      <c r="DTT36" s="536">
        <f>ROUND(Eigenmischungen!DTY46,1)</f>
        <v>0</v>
      </c>
      <c r="DTU36" s="536">
        <f>ROUND(Eigenmischungen!DTZ46,1)</f>
        <v>0</v>
      </c>
      <c r="DTV36" s="536">
        <f>ROUND(Eigenmischungen!DUA46,1)</f>
        <v>0</v>
      </c>
      <c r="DTW36" s="536">
        <f>ROUND(Eigenmischungen!DUB46,1)</f>
        <v>0</v>
      </c>
      <c r="DTX36" s="536">
        <f>ROUND(Eigenmischungen!DUC46,1)</f>
        <v>0</v>
      </c>
      <c r="DTY36" s="536">
        <f>ROUND(Eigenmischungen!DUD46,1)</f>
        <v>0</v>
      </c>
      <c r="DTZ36" s="536">
        <f>ROUND(Eigenmischungen!DUE46,1)</f>
        <v>0</v>
      </c>
      <c r="DUA36" s="536">
        <f>ROUND(Eigenmischungen!DUF46,1)</f>
        <v>0</v>
      </c>
      <c r="DUB36" s="536">
        <f>ROUND(Eigenmischungen!DUG46,1)</f>
        <v>0</v>
      </c>
      <c r="DUC36" s="536">
        <f>ROUND(Eigenmischungen!DUH46,1)</f>
        <v>0</v>
      </c>
      <c r="DUD36" s="536">
        <f>ROUND(Eigenmischungen!DUI46,1)</f>
        <v>0</v>
      </c>
      <c r="DUE36" s="536">
        <f>ROUND(Eigenmischungen!DUJ46,1)</f>
        <v>0</v>
      </c>
      <c r="DUF36" s="536">
        <f>ROUND(Eigenmischungen!DUK46,1)</f>
        <v>0</v>
      </c>
      <c r="DUG36" s="536">
        <f>ROUND(Eigenmischungen!DUL46,1)</f>
        <v>0</v>
      </c>
      <c r="DUH36" s="536">
        <f>ROUND(Eigenmischungen!DUM46,1)</f>
        <v>0</v>
      </c>
      <c r="DUI36" s="536">
        <f>ROUND(Eigenmischungen!DUN46,1)</f>
        <v>0</v>
      </c>
      <c r="DUJ36" s="536">
        <f>ROUND(Eigenmischungen!DUO46,1)</f>
        <v>0</v>
      </c>
      <c r="DUK36" s="536">
        <f>ROUND(Eigenmischungen!DUP46,1)</f>
        <v>0</v>
      </c>
      <c r="DUL36" s="536">
        <f>ROUND(Eigenmischungen!DUQ46,1)</f>
        <v>0</v>
      </c>
      <c r="DUM36" s="536">
        <f>ROUND(Eigenmischungen!DUR46,1)</f>
        <v>0</v>
      </c>
      <c r="DUN36" s="536">
        <f>ROUND(Eigenmischungen!DUS46,1)</f>
        <v>0</v>
      </c>
      <c r="DUO36" s="536">
        <f>ROUND(Eigenmischungen!DUT46,1)</f>
        <v>0</v>
      </c>
      <c r="DUP36" s="536">
        <f>ROUND(Eigenmischungen!DUU46,1)</f>
        <v>0</v>
      </c>
      <c r="DUQ36" s="536">
        <f>ROUND(Eigenmischungen!DUV46,1)</f>
        <v>0</v>
      </c>
      <c r="DUR36" s="536">
        <f>ROUND(Eigenmischungen!DUW46,1)</f>
        <v>0</v>
      </c>
      <c r="DUS36" s="536">
        <f>ROUND(Eigenmischungen!DUX46,1)</f>
        <v>0</v>
      </c>
      <c r="DUT36" s="536">
        <f>ROUND(Eigenmischungen!DUY46,1)</f>
        <v>0</v>
      </c>
      <c r="DUU36" s="536">
        <f>ROUND(Eigenmischungen!DUZ46,1)</f>
        <v>0</v>
      </c>
      <c r="DUV36" s="536">
        <f>ROUND(Eigenmischungen!DVA46,1)</f>
        <v>0</v>
      </c>
      <c r="DUW36" s="536">
        <f>ROUND(Eigenmischungen!DVB46,1)</f>
        <v>0</v>
      </c>
      <c r="DUX36" s="536">
        <f>ROUND(Eigenmischungen!DVC46,1)</f>
        <v>0</v>
      </c>
      <c r="DUY36" s="536">
        <f>ROUND(Eigenmischungen!DVD46,1)</f>
        <v>0</v>
      </c>
      <c r="DUZ36" s="536">
        <f>ROUND(Eigenmischungen!DVE46,1)</f>
        <v>0</v>
      </c>
      <c r="DVA36" s="536">
        <f>ROUND(Eigenmischungen!DVF46,1)</f>
        <v>0</v>
      </c>
      <c r="DVB36" s="536">
        <f>ROUND(Eigenmischungen!DVG46,1)</f>
        <v>0</v>
      </c>
      <c r="DVC36" s="536">
        <f>ROUND(Eigenmischungen!DVH46,1)</f>
        <v>0</v>
      </c>
      <c r="DVD36" s="536">
        <f>ROUND(Eigenmischungen!DVI46,1)</f>
        <v>0</v>
      </c>
      <c r="DVE36" s="536">
        <f>ROUND(Eigenmischungen!DVJ46,1)</f>
        <v>0</v>
      </c>
      <c r="DVF36" s="536">
        <f>ROUND(Eigenmischungen!DVK46,1)</f>
        <v>0</v>
      </c>
      <c r="DVG36" s="536">
        <f>ROUND(Eigenmischungen!DVL46,1)</f>
        <v>0</v>
      </c>
      <c r="DVH36" s="536">
        <f>ROUND(Eigenmischungen!DVM46,1)</f>
        <v>0</v>
      </c>
      <c r="DVI36" s="536">
        <f>ROUND(Eigenmischungen!DVN46,1)</f>
        <v>0</v>
      </c>
      <c r="DVJ36" s="536">
        <f>ROUND(Eigenmischungen!DVO46,1)</f>
        <v>0</v>
      </c>
      <c r="DVK36" s="536">
        <f>ROUND(Eigenmischungen!DVP46,1)</f>
        <v>0</v>
      </c>
      <c r="DVL36" s="536">
        <f>ROUND(Eigenmischungen!DVQ46,1)</f>
        <v>0</v>
      </c>
      <c r="DVM36" s="536">
        <f>ROUND(Eigenmischungen!DVR46,1)</f>
        <v>0</v>
      </c>
      <c r="DVN36" s="536">
        <f>ROUND(Eigenmischungen!DVS46,1)</f>
        <v>0</v>
      </c>
      <c r="DVO36" s="536">
        <f>ROUND(Eigenmischungen!DVT46,1)</f>
        <v>0</v>
      </c>
      <c r="DVP36" s="536">
        <f>ROUND(Eigenmischungen!DVU46,1)</f>
        <v>0</v>
      </c>
      <c r="DVQ36" s="536">
        <f>ROUND(Eigenmischungen!DVV46,1)</f>
        <v>0</v>
      </c>
      <c r="DVR36" s="536">
        <f>ROUND(Eigenmischungen!DVW46,1)</f>
        <v>0</v>
      </c>
      <c r="DVS36" s="536">
        <f>ROUND(Eigenmischungen!DVX46,1)</f>
        <v>0</v>
      </c>
      <c r="DVT36" s="536">
        <f>ROUND(Eigenmischungen!DVY46,1)</f>
        <v>0</v>
      </c>
      <c r="DVU36" s="536">
        <f>ROUND(Eigenmischungen!DVZ46,1)</f>
        <v>0</v>
      </c>
      <c r="DVV36" s="536">
        <f>ROUND(Eigenmischungen!DWA46,1)</f>
        <v>0</v>
      </c>
      <c r="DVW36" s="536">
        <f>ROUND(Eigenmischungen!DWB46,1)</f>
        <v>0</v>
      </c>
      <c r="DVX36" s="536">
        <f>ROUND(Eigenmischungen!DWC46,1)</f>
        <v>0</v>
      </c>
      <c r="DVY36" s="536">
        <f>ROUND(Eigenmischungen!DWD46,1)</f>
        <v>0</v>
      </c>
      <c r="DVZ36" s="536">
        <f>ROUND(Eigenmischungen!DWE46,1)</f>
        <v>0</v>
      </c>
      <c r="DWA36" s="536">
        <f>ROUND(Eigenmischungen!DWF46,1)</f>
        <v>0</v>
      </c>
      <c r="DWB36" s="536">
        <f>ROUND(Eigenmischungen!DWG46,1)</f>
        <v>0</v>
      </c>
      <c r="DWC36" s="536">
        <f>ROUND(Eigenmischungen!DWH46,1)</f>
        <v>0</v>
      </c>
      <c r="DWD36" s="536">
        <f>ROUND(Eigenmischungen!DWI46,1)</f>
        <v>0</v>
      </c>
      <c r="DWE36" s="536">
        <f>ROUND(Eigenmischungen!DWJ46,1)</f>
        <v>0</v>
      </c>
      <c r="DWF36" s="536">
        <f>ROUND(Eigenmischungen!DWK46,1)</f>
        <v>0</v>
      </c>
      <c r="DWG36" s="536">
        <f>ROUND(Eigenmischungen!DWL46,1)</f>
        <v>0</v>
      </c>
      <c r="DWH36" s="536">
        <f>ROUND(Eigenmischungen!DWM46,1)</f>
        <v>0</v>
      </c>
      <c r="DWI36" s="536">
        <f>ROUND(Eigenmischungen!DWN46,1)</f>
        <v>0</v>
      </c>
      <c r="DWJ36" s="536">
        <f>ROUND(Eigenmischungen!DWO46,1)</f>
        <v>0</v>
      </c>
      <c r="DWK36" s="536">
        <f>ROUND(Eigenmischungen!DWP46,1)</f>
        <v>0</v>
      </c>
      <c r="DWL36" s="536">
        <f>ROUND(Eigenmischungen!DWQ46,1)</f>
        <v>0</v>
      </c>
      <c r="DWM36" s="536">
        <f>ROUND(Eigenmischungen!DWR46,1)</f>
        <v>0</v>
      </c>
      <c r="DWN36" s="536">
        <f>ROUND(Eigenmischungen!DWS46,1)</f>
        <v>0</v>
      </c>
      <c r="DWO36" s="536">
        <f>ROUND(Eigenmischungen!DWT46,1)</f>
        <v>0</v>
      </c>
      <c r="DWP36" s="536">
        <f>ROUND(Eigenmischungen!DWU46,1)</f>
        <v>0</v>
      </c>
      <c r="DWQ36" s="536">
        <f>ROUND(Eigenmischungen!DWV46,1)</f>
        <v>0</v>
      </c>
      <c r="DWR36" s="536">
        <f>ROUND(Eigenmischungen!DWW46,1)</f>
        <v>0</v>
      </c>
      <c r="DWS36" s="536">
        <f>ROUND(Eigenmischungen!DWX46,1)</f>
        <v>0</v>
      </c>
      <c r="DWT36" s="536">
        <f>ROUND(Eigenmischungen!DWY46,1)</f>
        <v>0</v>
      </c>
      <c r="DWU36" s="536">
        <f>ROUND(Eigenmischungen!DWZ46,1)</f>
        <v>0</v>
      </c>
      <c r="DWV36" s="536">
        <f>ROUND(Eigenmischungen!DXA46,1)</f>
        <v>0</v>
      </c>
      <c r="DWW36" s="536">
        <f>ROUND(Eigenmischungen!DXB46,1)</f>
        <v>0</v>
      </c>
      <c r="DWX36" s="536">
        <f>ROUND(Eigenmischungen!DXC46,1)</f>
        <v>0</v>
      </c>
      <c r="DWY36" s="536">
        <f>ROUND(Eigenmischungen!DXD46,1)</f>
        <v>0</v>
      </c>
      <c r="DWZ36" s="536">
        <f>ROUND(Eigenmischungen!DXE46,1)</f>
        <v>0</v>
      </c>
      <c r="DXA36" s="536">
        <f>ROUND(Eigenmischungen!DXF46,1)</f>
        <v>0</v>
      </c>
      <c r="DXB36" s="536">
        <f>ROUND(Eigenmischungen!DXG46,1)</f>
        <v>0</v>
      </c>
      <c r="DXC36" s="536">
        <f>ROUND(Eigenmischungen!DXH46,1)</f>
        <v>0</v>
      </c>
      <c r="DXD36" s="536">
        <f>ROUND(Eigenmischungen!DXI46,1)</f>
        <v>0</v>
      </c>
      <c r="DXE36" s="536">
        <f>ROUND(Eigenmischungen!DXJ46,1)</f>
        <v>0</v>
      </c>
      <c r="DXF36" s="536">
        <f>ROUND(Eigenmischungen!DXK46,1)</f>
        <v>0</v>
      </c>
      <c r="DXG36" s="536">
        <f>ROUND(Eigenmischungen!DXL46,1)</f>
        <v>0</v>
      </c>
      <c r="DXH36" s="536">
        <f>ROUND(Eigenmischungen!DXM46,1)</f>
        <v>0</v>
      </c>
      <c r="DXI36" s="536">
        <f>ROUND(Eigenmischungen!DXN46,1)</f>
        <v>0</v>
      </c>
      <c r="DXJ36" s="536">
        <f>ROUND(Eigenmischungen!DXO46,1)</f>
        <v>0</v>
      </c>
      <c r="DXK36" s="536">
        <f>ROUND(Eigenmischungen!DXP46,1)</f>
        <v>0</v>
      </c>
      <c r="DXL36" s="536">
        <f>ROUND(Eigenmischungen!DXQ46,1)</f>
        <v>0</v>
      </c>
      <c r="DXM36" s="536">
        <f>ROUND(Eigenmischungen!DXR46,1)</f>
        <v>0</v>
      </c>
      <c r="DXN36" s="536">
        <f>ROUND(Eigenmischungen!DXS46,1)</f>
        <v>0</v>
      </c>
      <c r="DXO36" s="536">
        <f>ROUND(Eigenmischungen!DXT46,1)</f>
        <v>0</v>
      </c>
      <c r="DXP36" s="536">
        <f>ROUND(Eigenmischungen!DXU46,1)</f>
        <v>0</v>
      </c>
      <c r="DXQ36" s="536">
        <f>ROUND(Eigenmischungen!DXV46,1)</f>
        <v>0</v>
      </c>
      <c r="DXR36" s="536">
        <f>ROUND(Eigenmischungen!DXW46,1)</f>
        <v>0</v>
      </c>
      <c r="DXS36" s="536">
        <f>ROUND(Eigenmischungen!DXX46,1)</f>
        <v>0</v>
      </c>
      <c r="DXT36" s="536">
        <f>ROUND(Eigenmischungen!DXY46,1)</f>
        <v>0</v>
      </c>
      <c r="DXU36" s="536">
        <f>ROUND(Eigenmischungen!DXZ46,1)</f>
        <v>0</v>
      </c>
      <c r="DXV36" s="536">
        <f>ROUND(Eigenmischungen!DYA46,1)</f>
        <v>0</v>
      </c>
      <c r="DXW36" s="536">
        <f>ROUND(Eigenmischungen!DYB46,1)</f>
        <v>0</v>
      </c>
      <c r="DXX36" s="536">
        <f>ROUND(Eigenmischungen!DYC46,1)</f>
        <v>0</v>
      </c>
      <c r="DXY36" s="536">
        <f>ROUND(Eigenmischungen!DYD46,1)</f>
        <v>0</v>
      </c>
      <c r="DXZ36" s="536">
        <f>ROUND(Eigenmischungen!DYE46,1)</f>
        <v>0</v>
      </c>
      <c r="DYA36" s="536">
        <f>ROUND(Eigenmischungen!DYF46,1)</f>
        <v>0</v>
      </c>
      <c r="DYB36" s="536">
        <f>ROUND(Eigenmischungen!DYG46,1)</f>
        <v>0</v>
      </c>
      <c r="DYC36" s="536">
        <f>ROUND(Eigenmischungen!DYH46,1)</f>
        <v>0</v>
      </c>
      <c r="DYD36" s="536">
        <f>ROUND(Eigenmischungen!DYI46,1)</f>
        <v>0</v>
      </c>
      <c r="DYE36" s="536">
        <f>ROUND(Eigenmischungen!DYJ46,1)</f>
        <v>0</v>
      </c>
      <c r="DYF36" s="536">
        <f>ROUND(Eigenmischungen!DYK46,1)</f>
        <v>0</v>
      </c>
      <c r="DYG36" s="536">
        <f>ROUND(Eigenmischungen!DYL46,1)</f>
        <v>0</v>
      </c>
      <c r="DYH36" s="536">
        <f>ROUND(Eigenmischungen!DYM46,1)</f>
        <v>0</v>
      </c>
      <c r="DYI36" s="536">
        <f>ROUND(Eigenmischungen!DYN46,1)</f>
        <v>0</v>
      </c>
      <c r="DYJ36" s="536">
        <f>ROUND(Eigenmischungen!DYO46,1)</f>
        <v>0</v>
      </c>
      <c r="DYK36" s="536">
        <f>ROUND(Eigenmischungen!DYP46,1)</f>
        <v>0</v>
      </c>
      <c r="DYL36" s="536">
        <f>ROUND(Eigenmischungen!DYQ46,1)</f>
        <v>0</v>
      </c>
      <c r="DYM36" s="536">
        <f>ROUND(Eigenmischungen!DYR46,1)</f>
        <v>0</v>
      </c>
      <c r="DYN36" s="536">
        <f>ROUND(Eigenmischungen!DYS46,1)</f>
        <v>0</v>
      </c>
      <c r="DYO36" s="536">
        <f>ROUND(Eigenmischungen!DYT46,1)</f>
        <v>0</v>
      </c>
      <c r="DYP36" s="536">
        <f>ROUND(Eigenmischungen!DYU46,1)</f>
        <v>0</v>
      </c>
      <c r="DYQ36" s="536">
        <f>ROUND(Eigenmischungen!DYV46,1)</f>
        <v>0</v>
      </c>
      <c r="DYR36" s="536">
        <f>ROUND(Eigenmischungen!DYW46,1)</f>
        <v>0</v>
      </c>
      <c r="DYS36" s="536">
        <f>ROUND(Eigenmischungen!DYX46,1)</f>
        <v>0</v>
      </c>
      <c r="DYT36" s="536">
        <f>ROUND(Eigenmischungen!DYY46,1)</f>
        <v>0</v>
      </c>
      <c r="DYU36" s="536">
        <f>ROUND(Eigenmischungen!DYZ46,1)</f>
        <v>0</v>
      </c>
      <c r="DYV36" s="536">
        <f>ROUND(Eigenmischungen!DZA46,1)</f>
        <v>0</v>
      </c>
      <c r="DYW36" s="536">
        <f>ROUND(Eigenmischungen!DZB46,1)</f>
        <v>0</v>
      </c>
      <c r="DYX36" s="536">
        <f>ROUND(Eigenmischungen!DZC46,1)</f>
        <v>0</v>
      </c>
      <c r="DYY36" s="536">
        <f>ROUND(Eigenmischungen!DZD46,1)</f>
        <v>0</v>
      </c>
      <c r="DYZ36" s="536">
        <f>ROUND(Eigenmischungen!DZE46,1)</f>
        <v>0</v>
      </c>
      <c r="DZA36" s="536">
        <f>ROUND(Eigenmischungen!DZF46,1)</f>
        <v>0</v>
      </c>
      <c r="DZB36" s="536">
        <f>ROUND(Eigenmischungen!DZG46,1)</f>
        <v>0</v>
      </c>
      <c r="DZC36" s="536">
        <f>ROUND(Eigenmischungen!DZH46,1)</f>
        <v>0</v>
      </c>
      <c r="DZD36" s="536">
        <f>ROUND(Eigenmischungen!DZI46,1)</f>
        <v>0</v>
      </c>
      <c r="DZE36" s="536">
        <f>ROUND(Eigenmischungen!DZJ46,1)</f>
        <v>0</v>
      </c>
      <c r="DZF36" s="536">
        <f>ROUND(Eigenmischungen!DZK46,1)</f>
        <v>0</v>
      </c>
      <c r="DZG36" s="536">
        <f>ROUND(Eigenmischungen!DZL46,1)</f>
        <v>0</v>
      </c>
      <c r="DZH36" s="536">
        <f>ROUND(Eigenmischungen!DZM46,1)</f>
        <v>0</v>
      </c>
      <c r="DZI36" s="536">
        <f>ROUND(Eigenmischungen!DZN46,1)</f>
        <v>0</v>
      </c>
      <c r="DZJ36" s="536">
        <f>ROUND(Eigenmischungen!DZO46,1)</f>
        <v>0</v>
      </c>
      <c r="DZK36" s="536">
        <f>ROUND(Eigenmischungen!DZP46,1)</f>
        <v>0</v>
      </c>
      <c r="DZL36" s="536">
        <f>ROUND(Eigenmischungen!DZQ46,1)</f>
        <v>0</v>
      </c>
      <c r="DZM36" s="536">
        <f>ROUND(Eigenmischungen!DZR46,1)</f>
        <v>0</v>
      </c>
      <c r="DZN36" s="536">
        <f>ROUND(Eigenmischungen!DZS46,1)</f>
        <v>0</v>
      </c>
      <c r="DZO36" s="536">
        <f>ROUND(Eigenmischungen!DZT46,1)</f>
        <v>0</v>
      </c>
      <c r="DZP36" s="536">
        <f>ROUND(Eigenmischungen!DZU46,1)</f>
        <v>0</v>
      </c>
      <c r="DZQ36" s="536">
        <f>ROUND(Eigenmischungen!DZV46,1)</f>
        <v>0</v>
      </c>
      <c r="DZR36" s="536">
        <f>ROUND(Eigenmischungen!DZW46,1)</f>
        <v>0</v>
      </c>
      <c r="DZS36" s="536">
        <f>ROUND(Eigenmischungen!DZX46,1)</f>
        <v>0</v>
      </c>
      <c r="DZT36" s="536">
        <f>ROUND(Eigenmischungen!DZY46,1)</f>
        <v>0</v>
      </c>
      <c r="DZU36" s="536">
        <f>ROUND(Eigenmischungen!DZZ46,1)</f>
        <v>0</v>
      </c>
      <c r="DZV36" s="536">
        <f>ROUND(Eigenmischungen!EAA46,1)</f>
        <v>0</v>
      </c>
      <c r="DZW36" s="536">
        <f>ROUND(Eigenmischungen!EAB46,1)</f>
        <v>0</v>
      </c>
      <c r="DZX36" s="536">
        <f>ROUND(Eigenmischungen!EAC46,1)</f>
        <v>0</v>
      </c>
      <c r="DZY36" s="536">
        <f>ROUND(Eigenmischungen!EAD46,1)</f>
        <v>0</v>
      </c>
      <c r="DZZ36" s="536">
        <f>ROUND(Eigenmischungen!EAE46,1)</f>
        <v>0</v>
      </c>
      <c r="EAA36" s="536">
        <f>ROUND(Eigenmischungen!EAF46,1)</f>
        <v>0</v>
      </c>
      <c r="EAB36" s="536">
        <f>ROUND(Eigenmischungen!EAG46,1)</f>
        <v>0</v>
      </c>
      <c r="EAC36" s="536">
        <f>ROUND(Eigenmischungen!EAH46,1)</f>
        <v>0</v>
      </c>
      <c r="EAD36" s="536">
        <f>ROUND(Eigenmischungen!EAI46,1)</f>
        <v>0</v>
      </c>
      <c r="EAE36" s="536">
        <f>ROUND(Eigenmischungen!EAJ46,1)</f>
        <v>0</v>
      </c>
      <c r="EAF36" s="536">
        <f>ROUND(Eigenmischungen!EAK46,1)</f>
        <v>0</v>
      </c>
      <c r="EAG36" s="536">
        <f>ROUND(Eigenmischungen!EAL46,1)</f>
        <v>0</v>
      </c>
      <c r="EAH36" s="536">
        <f>ROUND(Eigenmischungen!EAM46,1)</f>
        <v>0</v>
      </c>
      <c r="EAI36" s="536">
        <f>ROUND(Eigenmischungen!EAN46,1)</f>
        <v>0</v>
      </c>
      <c r="EAJ36" s="536">
        <f>ROUND(Eigenmischungen!EAO46,1)</f>
        <v>0</v>
      </c>
      <c r="EAK36" s="536">
        <f>ROUND(Eigenmischungen!EAP46,1)</f>
        <v>0</v>
      </c>
      <c r="EAL36" s="536">
        <f>ROUND(Eigenmischungen!EAQ46,1)</f>
        <v>0</v>
      </c>
      <c r="EAM36" s="536">
        <f>ROUND(Eigenmischungen!EAR46,1)</f>
        <v>0</v>
      </c>
      <c r="EAN36" s="536">
        <f>ROUND(Eigenmischungen!EAS46,1)</f>
        <v>0</v>
      </c>
      <c r="EAO36" s="536">
        <f>ROUND(Eigenmischungen!EAT46,1)</f>
        <v>0</v>
      </c>
      <c r="EAP36" s="536">
        <f>ROUND(Eigenmischungen!EAU46,1)</f>
        <v>0</v>
      </c>
      <c r="EAQ36" s="536">
        <f>ROUND(Eigenmischungen!EAV46,1)</f>
        <v>0</v>
      </c>
      <c r="EAR36" s="536">
        <f>ROUND(Eigenmischungen!EAW46,1)</f>
        <v>0</v>
      </c>
      <c r="EAS36" s="536">
        <f>ROUND(Eigenmischungen!EAX46,1)</f>
        <v>0</v>
      </c>
      <c r="EAT36" s="536">
        <f>ROUND(Eigenmischungen!EAY46,1)</f>
        <v>0</v>
      </c>
      <c r="EAU36" s="536">
        <f>ROUND(Eigenmischungen!EAZ46,1)</f>
        <v>0</v>
      </c>
      <c r="EAV36" s="536">
        <f>ROUND(Eigenmischungen!EBA46,1)</f>
        <v>0</v>
      </c>
      <c r="EAW36" s="536">
        <f>ROUND(Eigenmischungen!EBB46,1)</f>
        <v>0</v>
      </c>
      <c r="EAX36" s="536">
        <f>ROUND(Eigenmischungen!EBC46,1)</f>
        <v>0</v>
      </c>
      <c r="EAY36" s="536">
        <f>ROUND(Eigenmischungen!EBD46,1)</f>
        <v>0</v>
      </c>
      <c r="EAZ36" s="536">
        <f>ROUND(Eigenmischungen!EBE46,1)</f>
        <v>0</v>
      </c>
      <c r="EBA36" s="536">
        <f>ROUND(Eigenmischungen!EBF46,1)</f>
        <v>0</v>
      </c>
      <c r="EBB36" s="536">
        <f>ROUND(Eigenmischungen!EBG46,1)</f>
        <v>0</v>
      </c>
      <c r="EBC36" s="536">
        <f>ROUND(Eigenmischungen!EBH46,1)</f>
        <v>0</v>
      </c>
      <c r="EBD36" s="536">
        <f>ROUND(Eigenmischungen!EBI46,1)</f>
        <v>0</v>
      </c>
      <c r="EBE36" s="536">
        <f>ROUND(Eigenmischungen!EBJ46,1)</f>
        <v>0</v>
      </c>
      <c r="EBF36" s="536">
        <f>ROUND(Eigenmischungen!EBK46,1)</f>
        <v>0</v>
      </c>
      <c r="EBG36" s="536">
        <f>ROUND(Eigenmischungen!EBL46,1)</f>
        <v>0</v>
      </c>
      <c r="EBH36" s="536">
        <f>ROUND(Eigenmischungen!EBM46,1)</f>
        <v>0</v>
      </c>
      <c r="EBI36" s="536">
        <f>ROUND(Eigenmischungen!EBN46,1)</f>
        <v>0</v>
      </c>
      <c r="EBJ36" s="536">
        <f>ROUND(Eigenmischungen!EBO46,1)</f>
        <v>0</v>
      </c>
      <c r="EBK36" s="536">
        <f>ROUND(Eigenmischungen!EBP46,1)</f>
        <v>0</v>
      </c>
      <c r="EBL36" s="536">
        <f>ROUND(Eigenmischungen!EBQ46,1)</f>
        <v>0</v>
      </c>
      <c r="EBM36" s="536">
        <f>ROUND(Eigenmischungen!EBR46,1)</f>
        <v>0</v>
      </c>
      <c r="EBN36" s="536">
        <f>ROUND(Eigenmischungen!EBS46,1)</f>
        <v>0</v>
      </c>
      <c r="EBO36" s="536">
        <f>ROUND(Eigenmischungen!EBT46,1)</f>
        <v>0</v>
      </c>
      <c r="EBP36" s="536">
        <f>ROUND(Eigenmischungen!EBU46,1)</f>
        <v>0</v>
      </c>
      <c r="EBQ36" s="536">
        <f>ROUND(Eigenmischungen!EBV46,1)</f>
        <v>0</v>
      </c>
      <c r="EBR36" s="536">
        <f>ROUND(Eigenmischungen!EBW46,1)</f>
        <v>0</v>
      </c>
      <c r="EBS36" s="536">
        <f>ROUND(Eigenmischungen!EBX46,1)</f>
        <v>0</v>
      </c>
      <c r="EBT36" s="536">
        <f>ROUND(Eigenmischungen!EBY46,1)</f>
        <v>0</v>
      </c>
      <c r="EBU36" s="536">
        <f>ROUND(Eigenmischungen!EBZ46,1)</f>
        <v>0</v>
      </c>
      <c r="EBV36" s="536">
        <f>ROUND(Eigenmischungen!ECA46,1)</f>
        <v>0</v>
      </c>
      <c r="EBW36" s="536">
        <f>ROUND(Eigenmischungen!ECB46,1)</f>
        <v>0</v>
      </c>
      <c r="EBX36" s="536">
        <f>ROUND(Eigenmischungen!ECC46,1)</f>
        <v>0</v>
      </c>
      <c r="EBY36" s="536">
        <f>ROUND(Eigenmischungen!ECD46,1)</f>
        <v>0</v>
      </c>
      <c r="EBZ36" s="536">
        <f>ROUND(Eigenmischungen!ECE46,1)</f>
        <v>0</v>
      </c>
      <c r="ECA36" s="536">
        <f>ROUND(Eigenmischungen!ECF46,1)</f>
        <v>0</v>
      </c>
      <c r="ECB36" s="536">
        <f>ROUND(Eigenmischungen!ECG46,1)</f>
        <v>0</v>
      </c>
      <c r="ECC36" s="536">
        <f>ROUND(Eigenmischungen!ECH46,1)</f>
        <v>0</v>
      </c>
      <c r="ECD36" s="536">
        <f>ROUND(Eigenmischungen!ECI46,1)</f>
        <v>0</v>
      </c>
      <c r="ECE36" s="536">
        <f>ROUND(Eigenmischungen!ECJ46,1)</f>
        <v>0</v>
      </c>
      <c r="ECF36" s="536">
        <f>ROUND(Eigenmischungen!ECK46,1)</f>
        <v>0</v>
      </c>
      <c r="ECG36" s="536">
        <f>ROUND(Eigenmischungen!ECL46,1)</f>
        <v>0</v>
      </c>
      <c r="ECH36" s="536">
        <f>ROUND(Eigenmischungen!ECM46,1)</f>
        <v>0</v>
      </c>
      <c r="ECI36" s="536">
        <f>ROUND(Eigenmischungen!ECN46,1)</f>
        <v>0</v>
      </c>
      <c r="ECJ36" s="536">
        <f>ROUND(Eigenmischungen!ECO46,1)</f>
        <v>0</v>
      </c>
      <c r="ECK36" s="536">
        <f>ROUND(Eigenmischungen!ECP46,1)</f>
        <v>0</v>
      </c>
      <c r="ECL36" s="536">
        <f>ROUND(Eigenmischungen!ECQ46,1)</f>
        <v>0</v>
      </c>
      <c r="ECM36" s="536">
        <f>ROUND(Eigenmischungen!ECR46,1)</f>
        <v>0</v>
      </c>
      <c r="ECN36" s="536">
        <f>ROUND(Eigenmischungen!ECS46,1)</f>
        <v>0</v>
      </c>
      <c r="ECO36" s="536">
        <f>ROUND(Eigenmischungen!ECT46,1)</f>
        <v>0</v>
      </c>
      <c r="ECP36" s="536">
        <f>ROUND(Eigenmischungen!ECU46,1)</f>
        <v>0</v>
      </c>
      <c r="ECQ36" s="536">
        <f>ROUND(Eigenmischungen!ECV46,1)</f>
        <v>0</v>
      </c>
      <c r="ECR36" s="536">
        <f>ROUND(Eigenmischungen!ECW46,1)</f>
        <v>0</v>
      </c>
      <c r="ECS36" s="536">
        <f>ROUND(Eigenmischungen!ECX46,1)</f>
        <v>0</v>
      </c>
      <c r="ECT36" s="536">
        <f>ROUND(Eigenmischungen!ECY46,1)</f>
        <v>0</v>
      </c>
      <c r="ECU36" s="536">
        <f>ROUND(Eigenmischungen!ECZ46,1)</f>
        <v>0</v>
      </c>
      <c r="ECV36" s="536">
        <f>ROUND(Eigenmischungen!EDA46,1)</f>
        <v>0</v>
      </c>
      <c r="ECW36" s="536">
        <f>ROUND(Eigenmischungen!EDB46,1)</f>
        <v>0</v>
      </c>
      <c r="ECX36" s="536">
        <f>ROUND(Eigenmischungen!EDC46,1)</f>
        <v>0</v>
      </c>
      <c r="ECY36" s="536">
        <f>ROUND(Eigenmischungen!EDD46,1)</f>
        <v>0</v>
      </c>
      <c r="ECZ36" s="536">
        <f>ROUND(Eigenmischungen!EDE46,1)</f>
        <v>0</v>
      </c>
      <c r="EDA36" s="536">
        <f>ROUND(Eigenmischungen!EDF46,1)</f>
        <v>0</v>
      </c>
      <c r="EDB36" s="536">
        <f>ROUND(Eigenmischungen!EDG46,1)</f>
        <v>0</v>
      </c>
      <c r="EDC36" s="536">
        <f>ROUND(Eigenmischungen!EDH46,1)</f>
        <v>0</v>
      </c>
      <c r="EDD36" s="536">
        <f>ROUND(Eigenmischungen!EDI46,1)</f>
        <v>0</v>
      </c>
      <c r="EDE36" s="536">
        <f>ROUND(Eigenmischungen!EDJ46,1)</f>
        <v>0</v>
      </c>
      <c r="EDF36" s="536">
        <f>ROUND(Eigenmischungen!EDK46,1)</f>
        <v>0</v>
      </c>
      <c r="EDG36" s="536">
        <f>ROUND(Eigenmischungen!EDL46,1)</f>
        <v>0</v>
      </c>
      <c r="EDH36" s="536">
        <f>ROUND(Eigenmischungen!EDM46,1)</f>
        <v>0</v>
      </c>
      <c r="EDI36" s="536">
        <f>ROUND(Eigenmischungen!EDN46,1)</f>
        <v>0</v>
      </c>
      <c r="EDJ36" s="536">
        <f>ROUND(Eigenmischungen!EDO46,1)</f>
        <v>0</v>
      </c>
      <c r="EDK36" s="536">
        <f>ROUND(Eigenmischungen!EDP46,1)</f>
        <v>0</v>
      </c>
      <c r="EDL36" s="536">
        <f>ROUND(Eigenmischungen!EDQ46,1)</f>
        <v>0</v>
      </c>
      <c r="EDM36" s="536">
        <f>ROUND(Eigenmischungen!EDR46,1)</f>
        <v>0</v>
      </c>
      <c r="EDN36" s="536">
        <f>ROUND(Eigenmischungen!EDS46,1)</f>
        <v>0</v>
      </c>
      <c r="EDO36" s="536">
        <f>ROUND(Eigenmischungen!EDT46,1)</f>
        <v>0</v>
      </c>
      <c r="EDP36" s="536">
        <f>ROUND(Eigenmischungen!EDU46,1)</f>
        <v>0</v>
      </c>
      <c r="EDQ36" s="536">
        <f>ROUND(Eigenmischungen!EDV46,1)</f>
        <v>0</v>
      </c>
      <c r="EDR36" s="536">
        <f>ROUND(Eigenmischungen!EDW46,1)</f>
        <v>0</v>
      </c>
      <c r="EDS36" s="536">
        <f>ROUND(Eigenmischungen!EDX46,1)</f>
        <v>0</v>
      </c>
      <c r="EDT36" s="536">
        <f>ROUND(Eigenmischungen!EDY46,1)</f>
        <v>0</v>
      </c>
      <c r="EDU36" s="536">
        <f>ROUND(Eigenmischungen!EDZ46,1)</f>
        <v>0</v>
      </c>
      <c r="EDV36" s="536">
        <f>ROUND(Eigenmischungen!EEA46,1)</f>
        <v>0</v>
      </c>
      <c r="EDW36" s="536">
        <f>ROUND(Eigenmischungen!EEB46,1)</f>
        <v>0</v>
      </c>
      <c r="EDX36" s="536">
        <f>ROUND(Eigenmischungen!EEC46,1)</f>
        <v>0</v>
      </c>
      <c r="EDY36" s="536">
        <f>ROUND(Eigenmischungen!EED46,1)</f>
        <v>0</v>
      </c>
      <c r="EDZ36" s="536">
        <f>ROUND(Eigenmischungen!EEE46,1)</f>
        <v>0</v>
      </c>
      <c r="EEA36" s="536">
        <f>ROUND(Eigenmischungen!EEF46,1)</f>
        <v>0</v>
      </c>
      <c r="EEB36" s="536">
        <f>ROUND(Eigenmischungen!EEG46,1)</f>
        <v>0</v>
      </c>
      <c r="EEC36" s="536">
        <f>ROUND(Eigenmischungen!EEH46,1)</f>
        <v>0</v>
      </c>
      <c r="EED36" s="536">
        <f>ROUND(Eigenmischungen!EEI46,1)</f>
        <v>0</v>
      </c>
      <c r="EEE36" s="536">
        <f>ROUND(Eigenmischungen!EEJ46,1)</f>
        <v>0</v>
      </c>
      <c r="EEF36" s="536">
        <f>ROUND(Eigenmischungen!EEK46,1)</f>
        <v>0</v>
      </c>
      <c r="EEG36" s="536">
        <f>ROUND(Eigenmischungen!EEL46,1)</f>
        <v>0</v>
      </c>
      <c r="EEH36" s="536">
        <f>ROUND(Eigenmischungen!EEM46,1)</f>
        <v>0</v>
      </c>
      <c r="EEI36" s="536">
        <f>ROUND(Eigenmischungen!EEN46,1)</f>
        <v>0</v>
      </c>
      <c r="EEJ36" s="536">
        <f>ROUND(Eigenmischungen!EEO46,1)</f>
        <v>0</v>
      </c>
      <c r="EEK36" s="536">
        <f>ROUND(Eigenmischungen!EEP46,1)</f>
        <v>0</v>
      </c>
      <c r="EEL36" s="536">
        <f>ROUND(Eigenmischungen!EEQ46,1)</f>
        <v>0</v>
      </c>
      <c r="EEM36" s="536">
        <f>ROUND(Eigenmischungen!EER46,1)</f>
        <v>0</v>
      </c>
      <c r="EEN36" s="536">
        <f>ROUND(Eigenmischungen!EES46,1)</f>
        <v>0</v>
      </c>
      <c r="EEO36" s="536">
        <f>ROUND(Eigenmischungen!EET46,1)</f>
        <v>0</v>
      </c>
      <c r="EEP36" s="536">
        <f>ROUND(Eigenmischungen!EEU46,1)</f>
        <v>0</v>
      </c>
      <c r="EEQ36" s="536">
        <f>ROUND(Eigenmischungen!EEV46,1)</f>
        <v>0</v>
      </c>
      <c r="EER36" s="536">
        <f>ROUND(Eigenmischungen!EEW46,1)</f>
        <v>0</v>
      </c>
      <c r="EES36" s="536">
        <f>ROUND(Eigenmischungen!EEX46,1)</f>
        <v>0</v>
      </c>
      <c r="EET36" s="536">
        <f>ROUND(Eigenmischungen!EEY46,1)</f>
        <v>0</v>
      </c>
      <c r="EEU36" s="536">
        <f>ROUND(Eigenmischungen!EEZ46,1)</f>
        <v>0</v>
      </c>
      <c r="EEV36" s="536">
        <f>ROUND(Eigenmischungen!EFA46,1)</f>
        <v>0</v>
      </c>
      <c r="EEW36" s="536">
        <f>ROUND(Eigenmischungen!EFB46,1)</f>
        <v>0</v>
      </c>
      <c r="EEX36" s="536">
        <f>ROUND(Eigenmischungen!EFC46,1)</f>
        <v>0</v>
      </c>
      <c r="EEY36" s="536">
        <f>ROUND(Eigenmischungen!EFD46,1)</f>
        <v>0</v>
      </c>
      <c r="EEZ36" s="536">
        <f>ROUND(Eigenmischungen!EFE46,1)</f>
        <v>0</v>
      </c>
      <c r="EFA36" s="536">
        <f>ROUND(Eigenmischungen!EFF46,1)</f>
        <v>0</v>
      </c>
      <c r="EFB36" s="536">
        <f>ROUND(Eigenmischungen!EFG46,1)</f>
        <v>0</v>
      </c>
      <c r="EFC36" s="536">
        <f>ROUND(Eigenmischungen!EFH46,1)</f>
        <v>0</v>
      </c>
      <c r="EFD36" s="536">
        <f>ROUND(Eigenmischungen!EFI46,1)</f>
        <v>0</v>
      </c>
      <c r="EFE36" s="536">
        <f>ROUND(Eigenmischungen!EFJ46,1)</f>
        <v>0</v>
      </c>
      <c r="EFF36" s="536">
        <f>ROUND(Eigenmischungen!EFK46,1)</f>
        <v>0</v>
      </c>
      <c r="EFG36" s="536">
        <f>ROUND(Eigenmischungen!EFL46,1)</f>
        <v>0</v>
      </c>
      <c r="EFH36" s="536">
        <f>ROUND(Eigenmischungen!EFM46,1)</f>
        <v>0</v>
      </c>
      <c r="EFI36" s="536">
        <f>ROUND(Eigenmischungen!EFN46,1)</f>
        <v>0</v>
      </c>
      <c r="EFJ36" s="536">
        <f>ROUND(Eigenmischungen!EFO46,1)</f>
        <v>0</v>
      </c>
      <c r="EFK36" s="536">
        <f>ROUND(Eigenmischungen!EFP46,1)</f>
        <v>0</v>
      </c>
      <c r="EFL36" s="536">
        <f>ROUND(Eigenmischungen!EFQ46,1)</f>
        <v>0</v>
      </c>
      <c r="EFM36" s="536">
        <f>ROUND(Eigenmischungen!EFR46,1)</f>
        <v>0</v>
      </c>
      <c r="EFN36" s="536">
        <f>ROUND(Eigenmischungen!EFS46,1)</f>
        <v>0</v>
      </c>
      <c r="EFO36" s="536">
        <f>ROUND(Eigenmischungen!EFT46,1)</f>
        <v>0</v>
      </c>
      <c r="EFP36" s="536">
        <f>ROUND(Eigenmischungen!EFU46,1)</f>
        <v>0</v>
      </c>
      <c r="EFQ36" s="536">
        <f>ROUND(Eigenmischungen!EFV46,1)</f>
        <v>0</v>
      </c>
      <c r="EFR36" s="536">
        <f>ROUND(Eigenmischungen!EFW46,1)</f>
        <v>0</v>
      </c>
      <c r="EFS36" s="536">
        <f>ROUND(Eigenmischungen!EFX46,1)</f>
        <v>0</v>
      </c>
      <c r="EFT36" s="536">
        <f>ROUND(Eigenmischungen!EFY46,1)</f>
        <v>0</v>
      </c>
      <c r="EFU36" s="536">
        <f>ROUND(Eigenmischungen!EFZ46,1)</f>
        <v>0</v>
      </c>
      <c r="EFV36" s="536">
        <f>ROUND(Eigenmischungen!EGA46,1)</f>
        <v>0</v>
      </c>
      <c r="EFW36" s="536">
        <f>ROUND(Eigenmischungen!EGB46,1)</f>
        <v>0</v>
      </c>
      <c r="EFX36" s="536">
        <f>ROUND(Eigenmischungen!EGC46,1)</f>
        <v>0</v>
      </c>
      <c r="EFY36" s="536">
        <f>ROUND(Eigenmischungen!EGD46,1)</f>
        <v>0</v>
      </c>
      <c r="EFZ36" s="536">
        <f>ROUND(Eigenmischungen!EGE46,1)</f>
        <v>0</v>
      </c>
      <c r="EGA36" s="536">
        <f>ROUND(Eigenmischungen!EGF46,1)</f>
        <v>0</v>
      </c>
      <c r="EGB36" s="536">
        <f>ROUND(Eigenmischungen!EGG46,1)</f>
        <v>0</v>
      </c>
      <c r="EGC36" s="536">
        <f>ROUND(Eigenmischungen!EGH46,1)</f>
        <v>0</v>
      </c>
      <c r="EGD36" s="536">
        <f>ROUND(Eigenmischungen!EGI46,1)</f>
        <v>0</v>
      </c>
      <c r="EGE36" s="536">
        <f>ROUND(Eigenmischungen!EGJ46,1)</f>
        <v>0</v>
      </c>
      <c r="EGF36" s="536">
        <f>ROUND(Eigenmischungen!EGK46,1)</f>
        <v>0</v>
      </c>
      <c r="EGG36" s="536">
        <f>ROUND(Eigenmischungen!EGL46,1)</f>
        <v>0</v>
      </c>
      <c r="EGH36" s="536">
        <f>ROUND(Eigenmischungen!EGM46,1)</f>
        <v>0</v>
      </c>
      <c r="EGI36" s="536">
        <f>ROUND(Eigenmischungen!EGN46,1)</f>
        <v>0</v>
      </c>
      <c r="EGJ36" s="536">
        <f>ROUND(Eigenmischungen!EGO46,1)</f>
        <v>0</v>
      </c>
      <c r="EGK36" s="536">
        <f>ROUND(Eigenmischungen!EGP46,1)</f>
        <v>0</v>
      </c>
      <c r="EGL36" s="536">
        <f>ROUND(Eigenmischungen!EGQ46,1)</f>
        <v>0</v>
      </c>
      <c r="EGM36" s="536">
        <f>ROUND(Eigenmischungen!EGR46,1)</f>
        <v>0</v>
      </c>
      <c r="EGN36" s="536">
        <f>ROUND(Eigenmischungen!EGS46,1)</f>
        <v>0</v>
      </c>
      <c r="EGO36" s="536">
        <f>ROUND(Eigenmischungen!EGT46,1)</f>
        <v>0</v>
      </c>
      <c r="EGP36" s="536">
        <f>ROUND(Eigenmischungen!EGU46,1)</f>
        <v>0</v>
      </c>
      <c r="EGQ36" s="536">
        <f>ROUND(Eigenmischungen!EGV46,1)</f>
        <v>0</v>
      </c>
      <c r="EGR36" s="536">
        <f>ROUND(Eigenmischungen!EGW46,1)</f>
        <v>0</v>
      </c>
      <c r="EGS36" s="536">
        <f>ROUND(Eigenmischungen!EGX46,1)</f>
        <v>0</v>
      </c>
      <c r="EGT36" s="536">
        <f>ROUND(Eigenmischungen!EGY46,1)</f>
        <v>0</v>
      </c>
      <c r="EGU36" s="536">
        <f>ROUND(Eigenmischungen!EGZ46,1)</f>
        <v>0</v>
      </c>
      <c r="EGV36" s="536">
        <f>ROUND(Eigenmischungen!EHA46,1)</f>
        <v>0</v>
      </c>
      <c r="EGW36" s="536">
        <f>ROUND(Eigenmischungen!EHB46,1)</f>
        <v>0</v>
      </c>
      <c r="EGX36" s="536">
        <f>ROUND(Eigenmischungen!EHC46,1)</f>
        <v>0</v>
      </c>
      <c r="EGY36" s="536">
        <f>ROUND(Eigenmischungen!EHD46,1)</f>
        <v>0</v>
      </c>
      <c r="EGZ36" s="536">
        <f>ROUND(Eigenmischungen!EHE46,1)</f>
        <v>0</v>
      </c>
      <c r="EHA36" s="536">
        <f>ROUND(Eigenmischungen!EHF46,1)</f>
        <v>0</v>
      </c>
      <c r="EHB36" s="536">
        <f>ROUND(Eigenmischungen!EHG46,1)</f>
        <v>0</v>
      </c>
      <c r="EHC36" s="536">
        <f>ROUND(Eigenmischungen!EHH46,1)</f>
        <v>0</v>
      </c>
      <c r="EHD36" s="536">
        <f>ROUND(Eigenmischungen!EHI46,1)</f>
        <v>0</v>
      </c>
      <c r="EHE36" s="536">
        <f>ROUND(Eigenmischungen!EHJ46,1)</f>
        <v>0</v>
      </c>
      <c r="EHF36" s="536">
        <f>ROUND(Eigenmischungen!EHK46,1)</f>
        <v>0</v>
      </c>
      <c r="EHG36" s="536">
        <f>ROUND(Eigenmischungen!EHL46,1)</f>
        <v>0</v>
      </c>
      <c r="EHH36" s="536">
        <f>ROUND(Eigenmischungen!EHM46,1)</f>
        <v>0</v>
      </c>
      <c r="EHI36" s="536">
        <f>ROUND(Eigenmischungen!EHN46,1)</f>
        <v>0</v>
      </c>
      <c r="EHJ36" s="536">
        <f>ROUND(Eigenmischungen!EHO46,1)</f>
        <v>0</v>
      </c>
      <c r="EHK36" s="536">
        <f>ROUND(Eigenmischungen!EHP46,1)</f>
        <v>0</v>
      </c>
      <c r="EHL36" s="536">
        <f>ROUND(Eigenmischungen!EHQ46,1)</f>
        <v>0</v>
      </c>
      <c r="EHM36" s="536">
        <f>ROUND(Eigenmischungen!EHR46,1)</f>
        <v>0</v>
      </c>
      <c r="EHN36" s="536">
        <f>ROUND(Eigenmischungen!EHS46,1)</f>
        <v>0</v>
      </c>
      <c r="EHO36" s="536">
        <f>ROUND(Eigenmischungen!EHT46,1)</f>
        <v>0</v>
      </c>
      <c r="EHP36" s="536">
        <f>ROUND(Eigenmischungen!EHU46,1)</f>
        <v>0</v>
      </c>
      <c r="EHQ36" s="536">
        <f>ROUND(Eigenmischungen!EHV46,1)</f>
        <v>0</v>
      </c>
      <c r="EHR36" s="536">
        <f>ROUND(Eigenmischungen!EHW46,1)</f>
        <v>0</v>
      </c>
      <c r="EHS36" s="536">
        <f>ROUND(Eigenmischungen!EHX46,1)</f>
        <v>0</v>
      </c>
      <c r="EHT36" s="536">
        <f>ROUND(Eigenmischungen!EHY46,1)</f>
        <v>0</v>
      </c>
      <c r="EHU36" s="536">
        <f>ROUND(Eigenmischungen!EHZ46,1)</f>
        <v>0</v>
      </c>
      <c r="EHV36" s="536">
        <f>ROUND(Eigenmischungen!EIA46,1)</f>
        <v>0</v>
      </c>
      <c r="EHW36" s="536">
        <f>ROUND(Eigenmischungen!EIB46,1)</f>
        <v>0</v>
      </c>
      <c r="EHX36" s="536">
        <f>ROUND(Eigenmischungen!EIC46,1)</f>
        <v>0</v>
      </c>
      <c r="EHY36" s="536">
        <f>ROUND(Eigenmischungen!EID46,1)</f>
        <v>0</v>
      </c>
      <c r="EHZ36" s="536">
        <f>ROUND(Eigenmischungen!EIE46,1)</f>
        <v>0</v>
      </c>
      <c r="EIA36" s="536">
        <f>ROUND(Eigenmischungen!EIF46,1)</f>
        <v>0</v>
      </c>
      <c r="EIB36" s="536">
        <f>ROUND(Eigenmischungen!EIG46,1)</f>
        <v>0</v>
      </c>
      <c r="EIC36" s="536">
        <f>ROUND(Eigenmischungen!EIH46,1)</f>
        <v>0</v>
      </c>
      <c r="EID36" s="536">
        <f>ROUND(Eigenmischungen!EII46,1)</f>
        <v>0</v>
      </c>
      <c r="EIE36" s="536">
        <f>ROUND(Eigenmischungen!EIJ46,1)</f>
        <v>0</v>
      </c>
      <c r="EIF36" s="536">
        <f>ROUND(Eigenmischungen!EIK46,1)</f>
        <v>0</v>
      </c>
      <c r="EIG36" s="536">
        <f>ROUND(Eigenmischungen!EIL46,1)</f>
        <v>0</v>
      </c>
      <c r="EIH36" s="536">
        <f>ROUND(Eigenmischungen!EIM46,1)</f>
        <v>0</v>
      </c>
      <c r="EII36" s="536">
        <f>ROUND(Eigenmischungen!EIN46,1)</f>
        <v>0</v>
      </c>
      <c r="EIJ36" s="536">
        <f>ROUND(Eigenmischungen!EIO46,1)</f>
        <v>0</v>
      </c>
      <c r="EIK36" s="536">
        <f>ROUND(Eigenmischungen!EIP46,1)</f>
        <v>0</v>
      </c>
      <c r="EIL36" s="536">
        <f>ROUND(Eigenmischungen!EIQ46,1)</f>
        <v>0</v>
      </c>
      <c r="EIM36" s="536">
        <f>ROUND(Eigenmischungen!EIR46,1)</f>
        <v>0</v>
      </c>
      <c r="EIN36" s="536">
        <f>ROUND(Eigenmischungen!EIS46,1)</f>
        <v>0</v>
      </c>
      <c r="EIO36" s="536">
        <f>ROUND(Eigenmischungen!EIT46,1)</f>
        <v>0</v>
      </c>
      <c r="EIP36" s="536">
        <f>ROUND(Eigenmischungen!EIU46,1)</f>
        <v>0</v>
      </c>
      <c r="EIQ36" s="536">
        <f>ROUND(Eigenmischungen!EIV46,1)</f>
        <v>0</v>
      </c>
      <c r="EIR36" s="536">
        <f>ROUND(Eigenmischungen!EIW46,1)</f>
        <v>0</v>
      </c>
      <c r="EIS36" s="536">
        <f>ROUND(Eigenmischungen!EIX46,1)</f>
        <v>0</v>
      </c>
      <c r="EIT36" s="536">
        <f>ROUND(Eigenmischungen!EIY46,1)</f>
        <v>0</v>
      </c>
      <c r="EIU36" s="536">
        <f>ROUND(Eigenmischungen!EIZ46,1)</f>
        <v>0</v>
      </c>
      <c r="EIV36" s="536">
        <f>ROUND(Eigenmischungen!EJA46,1)</f>
        <v>0</v>
      </c>
      <c r="EIW36" s="536">
        <f>ROUND(Eigenmischungen!EJB46,1)</f>
        <v>0</v>
      </c>
      <c r="EIX36" s="536">
        <f>ROUND(Eigenmischungen!EJC46,1)</f>
        <v>0</v>
      </c>
      <c r="EIY36" s="536">
        <f>ROUND(Eigenmischungen!EJD46,1)</f>
        <v>0</v>
      </c>
      <c r="EIZ36" s="536">
        <f>ROUND(Eigenmischungen!EJE46,1)</f>
        <v>0</v>
      </c>
      <c r="EJA36" s="536">
        <f>ROUND(Eigenmischungen!EJF46,1)</f>
        <v>0</v>
      </c>
      <c r="EJB36" s="536">
        <f>ROUND(Eigenmischungen!EJG46,1)</f>
        <v>0</v>
      </c>
      <c r="EJC36" s="536">
        <f>ROUND(Eigenmischungen!EJH46,1)</f>
        <v>0</v>
      </c>
      <c r="EJD36" s="536">
        <f>ROUND(Eigenmischungen!EJI46,1)</f>
        <v>0</v>
      </c>
      <c r="EJE36" s="536">
        <f>ROUND(Eigenmischungen!EJJ46,1)</f>
        <v>0</v>
      </c>
      <c r="EJF36" s="536">
        <f>ROUND(Eigenmischungen!EJK46,1)</f>
        <v>0</v>
      </c>
      <c r="EJG36" s="536">
        <f>ROUND(Eigenmischungen!EJL46,1)</f>
        <v>0</v>
      </c>
      <c r="EJH36" s="536">
        <f>ROUND(Eigenmischungen!EJM46,1)</f>
        <v>0</v>
      </c>
      <c r="EJI36" s="536">
        <f>ROUND(Eigenmischungen!EJN46,1)</f>
        <v>0</v>
      </c>
      <c r="EJJ36" s="536">
        <f>ROUND(Eigenmischungen!EJO46,1)</f>
        <v>0</v>
      </c>
      <c r="EJK36" s="536">
        <f>ROUND(Eigenmischungen!EJP46,1)</f>
        <v>0</v>
      </c>
      <c r="EJL36" s="536">
        <f>ROUND(Eigenmischungen!EJQ46,1)</f>
        <v>0</v>
      </c>
      <c r="EJM36" s="536">
        <f>ROUND(Eigenmischungen!EJR46,1)</f>
        <v>0</v>
      </c>
      <c r="EJN36" s="536">
        <f>ROUND(Eigenmischungen!EJS46,1)</f>
        <v>0</v>
      </c>
      <c r="EJO36" s="536">
        <f>ROUND(Eigenmischungen!EJT46,1)</f>
        <v>0</v>
      </c>
      <c r="EJP36" s="536">
        <f>ROUND(Eigenmischungen!EJU46,1)</f>
        <v>0</v>
      </c>
      <c r="EJQ36" s="536">
        <f>ROUND(Eigenmischungen!EJV46,1)</f>
        <v>0</v>
      </c>
      <c r="EJR36" s="536">
        <f>ROUND(Eigenmischungen!EJW46,1)</f>
        <v>0</v>
      </c>
      <c r="EJS36" s="536">
        <f>ROUND(Eigenmischungen!EJX46,1)</f>
        <v>0</v>
      </c>
      <c r="EJT36" s="536">
        <f>ROUND(Eigenmischungen!EJY46,1)</f>
        <v>0</v>
      </c>
      <c r="EJU36" s="536">
        <f>ROUND(Eigenmischungen!EJZ46,1)</f>
        <v>0</v>
      </c>
      <c r="EJV36" s="536">
        <f>ROUND(Eigenmischungen!EKA46,1)</f>
        <v>0</v>
      </c>
      <c r="EJW36" s="536">
        <f>ROUND(Eigenmischungen!EKB46,1)</f>
        <v>0</v>
      </c>
      <c r="EJX36" s="536">
        <f>ROUND(Eigenmischungen!EKC46,1)</f>
        <v>0</v>
      </c>
      <c r="EJY36" s="536">
        <f>ROUND(Eigenmischungen!EKD46,1)</f>
        <v>0</v>
      </c>
      <c r="EJZ36" s="536">
        <f>ROUND(Eigenmischungen!EKE46,1)</f>
        <v>0</v>
      </c>
      <c r="EKA36" s="536">
        <f>ROUND(Eigenmischungen!EKF46,1)</f>
        <v>0</v>
      </c>
      <c r="EKB36" s="536">
        <f>ROUND(Eigenmischungen!EKG46,1)</f>
        <v>0</v>
      </c>
      <c r="EKC36" s="536">
        <f>ROUND(Eigenmischungen!EKH46,1)</f>
        <v>0</v>
      </c>
      <c r="EKD36" s="536">
        <f>ROUND(Eigenmischungen!EKI46,1)</f>
        <v>0</v>
      </c>
      <c r="EKE36" s="536">
        <f>ROUND(Eigenmischungen!EKJ46,1)</f>
        <v>0</v>
      </c>
      <c r="EKF36" s="536">
        <f>ROUND(Eigenmischungen!EKK46,1)</f>
        <v>0</v>
      </c>
      <c r="EKG36" s="536">
        <f>ROUND(Eigenmischungen!EKL46,1)</f>
        <v>0</v>
      </c>
      <c r="EKH36" s="536">
        <f>ROUND(Eigenmischungen!EKM46,1)</f>
        <v>0</v>
      </c>
      <c r="EKI36" s="536">
        <f>ROUND(Eigenmischungen!EKN46,1)</f>
        <v>0</v>
      </c>
      <c r="EKJ36" s="536">
        <f>ROUND(Eigenmischungen!EKO46,1)</f>
        <v>0</v>
      </c>
      <c r="EKK36" s="536">
        <f>ROUND(Eigenmischungen!EKP46,1)</f>
        <v>0</v>
      </c>
      <c r="EKL36" s="536">
        <f>ROUND(Eigenmischungen!EKQ46,1)</f>
        <v>0</v>
      </c>
      <c r="EKM36" s="536">
        <f>ROUND(Eigenmischungen!EKR46,1)</f>
        <v>0</v>
      </c>
      <c r="EKN36" s="536">
        <f>ROUND(Eigenmischungen!EKS46,1)</f>
        <v>0</v>
      </c>
      <c r="EKO36" s="536">
        <f>ROUND(Eigenmischungen!EKT46,1)</f>
        <v>0</v>
      </c>
      <c r="EKP36" s="536">
        <f>ROUND(Eigenmischungen!EKU46,1)</f>
        <v>0</v>
      </c>
      <c r="EKQ36" s="536">
        <f>ROUND(Eigenmischungen!EKV46,1)</f>
        <v>0</v>
      </c>
      <c r="EKR36" s="536">
        <f>ROUND(Eigenmischungen!EKW46,1)</f>
        <v>0</v>
      </c>
      <c r="EKS36" s="536">
        <f>ROUND(Eigenmischungen!EKX46,1)</f>
        <v>0</v>
      </c>
      <c r="EKT36" s="536">
        <f>ROUND(Eigenmischungen!EKY46,1)</f>
        <v>0</v>
      </c>
      <c r="EKU36" s="536">
        <f>ROUND(Eigenmischungen!EKZ46,1)</f>
        <v>0</v>
      </c>
      <c r="EKV36" s="536">
        <f>ROUND(Eigenmischungen!ELA46,1)</f>
        <v>0</v>
      </c>
      <c r="EKW36" s="536">
        <f>ROUND(Eigenmischungen!ELB46,1)</f>
        <v>0</v>
      </c>
      <c r="EKX36" s="536">
        <f>ROUND(Eigenmischungen!ELC46,1)</f>
        <v>0</v>
      </c>
      <c r="EKY36" s="536">
        <f>ROUND(Eigenmischungen!ELD46,1)</f>
        <v>0</v>
      </c>
      <c r="EKZ36" s="536">
        <f>ROUND(Eigenmischungen!ELE46,1)</f>
        <v>0</v>
      </c>
      <c r="ELA36" s="536">
        <f>ROUND(Eigenmischungen!ELF46,1)</f>
        <v>0</v>
      </c>
      <c r="ELB36" s="536">
        <f>ROUND(Eigenmischungen!ELG46,1)</f>
        <v>0</v>
      </c>
      <c r="ELC36" s="536">
        <f>ROUND(Eigenmischungen!ELH46,1)</f>
        <v>0</v>
      </c>
      <c r="ELD36" s="536">
        <f>ROUND(Eigenmischungen!ELI46,1)</f>
        <v>0</v>
      </c>
      <c r="ELE36" s="536">
        <f>ROUND(Eigenmischungen!ELJ46,1)</f>
        <v>0</v>
      </c>
      <c r="ELF36" s="536">
        <f>ROUND(Eigenmischungen!ELK46,1)</f>
        <v>0</v>
      </c>
      <c r="ELG36" s="536">
        <f>ROUND(Eigenmischungen!ELL46,1)</f>
        <v>0</v>
      </c>
      <c r="ELH36" s="536">
        <f>ROUND(Eigenmischungen!ELM46,1)</f>
        <v>0</v>
      </c>
      <c r="ELI36" s="536">
        <f>ROUND(Eigenmischungen!ELN46,1)</f>
        <v>0</v>
      </c>
      <c r="ELJ36" s="536">
        <f>ROUND(Eigenmischungen!ELO46,1)</f>
        <v>0</v>
      </c>
      <c r="ELK36" s="536">
        <f>ROUND(Eigenmischungen!ELP46,1)</f>
        <v>0</v>
      </c>
      <c r="ELL36" s="536">
        <f>ROUND(Eigenmischungen!ELQ46,1)</f>
        <v>0</v>
      </c>
      <c r="ELM36" s="536">
        <f>ROUND(Eigenmischungen!ELR46,1)</f>
        <v>0</v>
      </c>
      <c r="ELN36" s="536">
        <f>ROUND(Eigenmischungen!ELS46,1)</f>
        <v>0</v>
      </c>
      <c r="ELO36" s="536">
        <f>ROUND(Eigenmischungen!ELT46,1)</f>
        <v>0</v>
      </c>
      <c r="ELP36" s="536">
        <f>ROUND(Eigenmischungen!ELU46,1)</f>
        <v>0</v>
      </c>
      <c r="ELQ36" s="536">
        <f>ROUND(Eigenmischungen!ELV46,1)</f>
        <v>0</v>
      </c>
      <c r="ELR36" s="536">
        <f>ROUND(Eigenmischungen!ELW46,1)</f>
        <v>0</v>
      </c>
      <c r="ELS36" s="536">
        <f>ROUND(Eigenmischungen!ELX46,1)</f>
        <v>0</v>
      </c>
      <c r="ELT36" s="536">
        <f>ROUND(Eigenmischungen!ELY46,1)</f>
        <v>0</v>
      </c>
      <c r="ELU36" s="536">
        <f>ROUND(Eigenmischungen!ELZ46,1)</f>
        <v>0</v>
      </c>
      <c r="ELV36" s="536">
        <f>ROUND(Eigenmischungen!EMA46,1)</f>
        <v>0</v>
      </c>
      <c r="ELW36" s="536">
        <f>ROUND(Eigenmischungen!EMB46,1)</f>
        <v>0</v>
      </c>
      <c r="ELX36" s="536">
        <f>ROUND(Eigenmischungen!EMC46,1)</f>
        <v>0</v>
      </c>
      <c r="ELY36" s="536">
        <f>ROUND(Eigenmischungen!EMD46,1)</f>
        <v>0</v>
      </c>
      <c r="ELZ36" s="536">
        <f>ROUND(Eigenmischungen!EME46,1)</f>
        <v>0</v>
      </c>
      <c r="EMA36" s="536">
        <f>ROUND(Eigenmischungen!EMF46,1)</f>
        <v>0</v>
      </c>
      <c r="EMB36" s="536">
        <f>ROUND(Eigenmischungen!EMG46,1)</f>
        <v>0</v>
      </c>
      <c r="EMC36" s="536">
        <f>ROUND(Eigenmischungen!EMH46,1)</f>
        <v>0</v>
      </c>
      <c r="EMD36" s="536">
        <f>ROUND(Eigenmischungen!EMI46,1)</f>
        <v>0</v>
      </c>
      <c r="EME36" s="536">
        <f>ROUND(Eigenmischungen!EMJ46,1)</f>
        <v>0</v>
      </c>
      <c r="EMF36" s="536">
        <f>ROUND(Eigenmischungen!EMK46,1)</f>
        <v>0</v>
      </c>
      <c r="EMG36" s="536">
        <f>ROUND(Eigenmischungen!EML46,1)</f>
        <v>0</v>
      </c>
      <c r="EMH36" s="536">
        <f>ROUND(Eigenmischungen!EMM46,1)</f>
        <v>0</v>
      </c>
      <c r="EMI36" s="536">
        <f>ROUND(Eigenmischungen!EMN46,1)</f>
        <v>0</v>
      </c>
      <c r="EMJ36" s="536">
        <f>ROUND(Eigenmischungen!EMO46,1)</f>
        <v>0</v>
      </c>
      <c r="EMK36" s="536">
        <f>ROUND(Eigenmischungen!EMP46,1)</f>
        <v>0</v>
      </c>
      <c r="EML36" s="536">
        <f>ROUND(Eigenmischungen!EMQ46,1)</f>
        <v>0</v>
      </c>
      <c r="EMM36" s="536">
        <f>ROUND(Eigenmischungen!EMR46,1)</f>
        <v>0</v>
      </c>
      <c r="EMN36" s="536">
        <f>ROUND(Eigenmischungen!EMS46,1)</f>
        <v>0</v>
      </c>
      <c r="EMO36" s="536">
        <f>ROUND(Eigenmischungen!EMT46,1)</f>
        <v>0</v>
      </c>
      <c r="EMP36" s="536">
        <f>ROUND(Eigenmischungen!EMU46,1)</f>
        <v>0</v>
      </c>
      <c r="EMQ36" s="536">
        <f>ROUND(Eigenmischungen!EMV46,1)</f>
        <v>0</v>
      </c>
      <c r="EMR36" s="536">
        <f>ROUND(Eigenmischungen!EMW46,1)</f>
        <v>0</v>
      </c>
      <c r="EMS36" s="536">
        <f>ROUND(Eigenmischungen!EMX46,1)</f>
        <v>0</v>
      </c>
      <c r="EMT36" s="536">
        <f>ROUND(Eigenmischungen!EMY46,1)</f>
        <v>0</v>
      </c>
      <c r="EMU36" s="536">
        <f>ROUND(Eigenmischungen!EMZ46,1)</f>
        <v>0</v>
      </c>
      <c r="EMV36" s="536">
        <f>ROUND(Eigenmischungen!ENA46,1)</f>
        <v>0</v>
      </c>
      <c r="EMW36" s="536">
        <f>ROUND(Eigenmischungen!ENB46,1)</f>
        <v>0</v>
      </c>
      <c r="EMX36" s="536">
        <f>ROUND(Eigenmischungen!ENC46,1)</f>
        <v>0</v>
      </c>
      <c r="EMY36" s="536">
        <f>ROUND(Eigenmischungen!END46,1)</f>
        <v>0</v>
      </c>
      <c r="EMZ36" s="536">
        <f>ROUND(Eigenmischungen!ENE46,1)</f>
        <v>0</v>
      </c>
      <c r="ENA36" s="536">
        <f>ROUND(Eigenmischungen!ENF46,1)</f>
        <v>0</v>
      </c>
      <c r="ENB36" s="536">
        <f>ROUND(Eigenmischungen!ENG46,1)</f>
        <v>0</v>
      </c>
      <c r="ENC36" s="536">
        <f>ROUND(Eigenmischungen!ENH46,1)</f>
        <v>0</v>
      </c>
      <c r="END36" s="536">
        <f>ROUND(Eigenmischungen!ENI46,1)</f>
        <v>0</v>
      </c>
      <c r="ENE36" s="536">
        <f>ROUND(Eigenmischungen!ENJ46,1)</f>
        <v>0</v>
      </c>
      <c r="ENF36" s="536">
        <f>ROUND(Eigenmischungen!ENK46,1)</f>
        <v>0</v>
      </c>
      <c r="ENG36" s="536">
        <f>ROUND(Eigenmischungen!ENL46,1)</f>
        <v>0</v>
      </c>
      <c r="ENH36" s="536">
        <f>ROUND(Eigenmischungen!ENM46,1)</f>
        <v>0</v>
      </c>
      <c r="ENI36" s="536">
        <f>ROUND(Eigenmischungen!ENN46,1)</f>
        <v>0</v>
      </c>
      <c r="ENJ36" s="536">
        <f>ROUND(Eigenmischungen!ENO46,1)</f>
        <v>0</v>
      </c>
      <c r="ENK36" s="536">
        <f>ROUND(Eigenmischungen!ENP46,1)</f>
        <v>0</v>
      </c>
      <c r="ENL36" s="536">
        <f>ROUND(Eigenmischungen!ENQ46,1)</f>
        <v>0</v>
      </c>
      <c r="ENM36" s="536">
        <f>ROUND(Eigenmischungen!ENR46,1)</f>
        <v>0</v>
      </c>
      <c r="ENN36" s="536">
        <f>ROUND(Eigenmischungen!ENS46,1)</f>
        <v>0</v>
      </c>
      <c r="ENO36" s="536">
        <f>ROUND(Eigenmischungen!ENT46,1)</f>
        <v>0</v>
      </c>
      <c r="ENP36" s="536">
        <f>ROUND(Eigenmischungen!ENU46,1)</f>
        <v>0</v>
      </c>
      <c r="ENQ36" s="536">
        <f>ROUND(Eigenmischungen!ENV46,1)</f>
        <v>0</v>
      </c>
      <c r="ENR36" s="536">
        <f>ROUND(Eigenmischungen!ENW46,1)</f>
        <v>0</v>
      </c>
      <c r="ENS36" s="536">
        <f>ROUND(Eigenmischungen!ENX46,1)</f>
        <v>0</v>
      </c>
      <c r="ENT36" s="536">
        <f>ROUND(Eigenmischungen!ENY46,1)</f>
        <v>0</v>
      </c>
      <c r="ENU36" s="536">
        <f>ROUND(Eigenmischungen!ENZ46,1)</f>
        <v>0</v>
      </c>
      <c r="ENV36" s="536">
        <f>ROUND(Eigenmischungen!EOA46,1)</f>
        <v>0</v>
      </c>
      <c r="ENW36" s="536">
        <f>ROUND(Eigenmischungen!EOB46,1)</f>
        <v>0</v>
      </c>
      <c r="ENX36" s="536">
        <f>ROUND(Eigenmischungen!EOC46,1)</f>
        <v>0</v>
      </c>
      <c r="ENY36" s="536">
        <f>ROUND(Eigenmischungen!EOD46,1)</f>
        <v>0</v>
      </c>
      <c r="ENZ36" s="536">
        <f>ROUND(Eigenmischungen!EOE46,1)</f>
        <v>0</v>
      </c>
      <c r="EOA36" s="536">
        <f>ROUND(Eigenmischungen!EOF46,1)</f>
        <v>0</v>
      </c>
      <c r="EOB36" s="536">
        <f>ROUND(Eigenmischungen!EOG46,1)</f>
        <v>0</v>
      </c>
      <c r="EOC36" s="536">
        <f>ROUND(Eigenmischungen!EOH46,1)</f>
        <v>0</v>
      </c>
      <c r="EOD36" s="536">
        <f>ROUND(Eigenmischungen!EOI46,1)</f>
        <v>0</v>
      </c>
      <c r="EOE36" s="536">
        <f>ROUND(Eigenmischungen!EOJ46,1)</f>
        <v>0</v>
      </c>
      <c r="EOF36" s="536">
        <f>ROUND(Eigenmischungen!EOK46,1)</f>
        <v>0</v>
      </c>
      <c r="EOG36" s="536">
        <f>ROUND(Eigenmischungen!EOL46,1)</f>
        <v>0</v>
      </c>
      <c r="EOH36" s="536">
        <f>ROUND(Eigenmischungen!EOM46,1)</f>
        <v>0</v>
      </c>
      <c r="EOI36" s="536">
        <f>ROUND(Eigenmischungen!EON46,1)</f>
        <v>0</v>
      </c>
      <c r="EOJ36" s="536">
        <f>ROUND(Eigenmischungen!EOO46,1)</f>
        <v>0</v>
      </c>
      <c r="EOK36" s="536">
        <f>ROUND(Eigenmischungen!EOP46,1)</f>
        <v>0</v>
      </c>
      <c r="EOL36" s="536">
        <f>ROUND(Eigenmischungen!EOQ46,1)</f>
        <v>0</v>
      </c>
      <c r="EOM36" s="536">
        <f>ROUND(Eigenmischungen!EOR46,1)</f>
        <v>0</v>
      </c>
      <c r="EON36" s="536">
        <f>ROUND(Eigenmischungen!EOS46,1)</f>
        <v>0</v>
      </c>
      <c r="EOO36" s="536">
        <f>ROUND(Eigenmischungen!EOT46,1)</f>
        <v>0</v>
      </c>
      <c r="EOP36" s="536">
        <f>ROUND(Eigenmischungen!EOU46,1)</f>
        <v>0</v>
      </c>
      <c r="EOQ36" s="536">
        <f>ROUND(Eigenmischungen!EOV46,1)</f>
        <v>0</v>
      </c>
      <c r="EOR36" s="536">
        <f>ROUND(Eigenmischungen!EOW46,1)</f>
        <v>0</v>
      </c>
      <c r="EOS36" s="536">
        <f>ROUND(Eigenmischungen!EOX46,1)</f>
        <v>0</v>
      </c>
      <c r="EOT36" s="536">
        <f>ROUND(Eigenmischungen!EOY46,1)</f>
        <v>0</v>
      </c>
      <c r="EOU36" s="536">
        <f>ROUND(Eigenmischungen!EOZ46,1)</f>
        <v>0</v>
      </c>
      <c r="EOV36" s="536">
        <f>ROUND(Eigenmischungen!EPA46,1)</f>
        <v>0</v>
      </c>
      <c r="EOW36" s="536">
        <f>ROUND(Eigenmischungen!EPB46,1)</f>
        <v>0</v>
      </c>
      <c r="EOX36" s="536">
        <f>ROUND(Eigenmischungen!EPC46,1)</f>
        <v>0</v>
      </c>
      <c r="EOY36" s="536">
        <f>ROUND(Eigenmischungen!EPD46,1)</f>
        <v>0</v>
      </c>
      <c r="EOZ36" s="536">
        <f>ROUND(Eigenmischungen!EPE46,1)</f>
        <v>0</v>
      </c>
      <c r="EPA36" s="536">
        <f>ROUND(Eigenmischungen!EPF46,1)</f>
        <v>0</v>
      </c>
      <c r="EPB36" s="536">
        <f>ROUND(Eigenmischungen!EPG46,1)</f>
        <v>0</v>
      </c>
      <c r="EPC36" s="536">
        <f>ROUND(Eigenmischungen!EPH46,1)</f>
        <v>0</v>
      </c>
      <c r="EPD36" s="536">
        <f>ROUND(Eigenmischungen!EPI46,1)</f>
        <v>0</v>
      </c>
      <c r="EPE36" s="536">
        <f>ROUND(Eigenmischungen!EPJ46,1)</f>
        <v>0</v>
      </c>
      <c r="EPF36" s="536">
        <f>ROUND(Eigenmischungen!EPK46,1)</f>
        <v>0</v>
      </c>
      <c r="EPG36" s="536">
        <f>ROUND(Eigenmischungen!EPL46,1)</f>
        <v>0</v>
      </c>
      <c r="EPH36" s="536">
        <f>ROUND(Eigenmischungen!EPM46,1)</f>
        <v>0</v>
      </c>
      <c r="EPI36" s="536">
        <f>ROUND(Eigenmischungen!EPN46,1)</f>
        <v>0</v>
      </c>
      <c r="EPJ36" s="536">
        <f>ROUND(Eigenmischungen!EPO46,1)</f>
        <v>0</v>
      </c>
      <c r="EPK36" s="536">
        <f>ROUND(Eigenmischungen!EPP46,1)</f>
        <v>0</v>
      </c>
      <c r="EPL36" s="536">
        <f>ROUND(Eigenmischungen!EPQ46,1)</f>
        <v>0</v>
      </c>
      <c r="EPM36" s="536">
        <f>ROUND(Eigenmischungen!EPR46,1)</f>
        <v>0</v>
      </c>
      <c r="EPN36" s="536">
        <f>ROUND(Eigenmischungen!EPS46,1)</f>
        <v>0</v>
      </c>
      <c r="EPO36" s="536">
        <f>ROUND(Eigenmischungen!EPT46,1)</f>
        <v>0</v>
      </c>
      <c r="EPP36" s="536">
        <f>ROUND(Eigenmischungen!EPU46,1)</f>
        <v>0</v>
      </c>
      <c r="EPQ36" s="536">
        <f>ROUND(Eigenmischungen!EPV46,1)</f>
        <v>0</v>
      </c>
      <c r="EPR36" s="536">
        <f>ROUND(Eigenmischungen!EPW46,1)</f>
        <v>0</v>
      </c>
      <c r="EPS36" s="536">
        <f>ROUND(Eigenmischungen!EPX46,1)</f>
        <v>0</v>
      </c>
      <c r="EPT36" s="536">
        <f>ROUND(Eigenmischungen!EPY46,1)</f>
        <v>0</v>
      </c>
      <c r="EPU36" s="536">
        <f>ROUND(Eigenmischungen!EPZ46,1)</f>
        <v>0</v>
      </c>
      <c r="EPV36" s="536">
        <f>ROUND(Eigenmischungen!EQA46,1)</f>
        <v>0</v>
      </c>
      <c r="EPW36" s="536">
        <f>ROUND(Eigenmischungen!EQB46,1)</f>
        <v>0</v>
      </c>
      <c r="EPX36" s="536">
        <f>ROUND(Eigenmischungen!EQC46,1)</f>
        <v>0</v>
      </c>
      <c r="EPY36" s="536">
        <f>ROUND(Eigenmischungen!EQD46,1)</f>
        <v>0</v>
      </c>
      <c r="EPZ36" s="536">
        <f>ROUND(Eigenmischungen!EQE46,1)</f>
        <v>0</v>
      </c>
      <c r="EQA36" s="536">
        <f>ROUND(Eigenmischungen!EQF46,1)</f>
        <v>0</v>
      </c>
      <c r="EQB36" s="536">
        <f>ROUND(Eigenmischungen!EQG46,1)</f>
        <v>0</v>
      </c>
      <c r="EQC36" s="536">
        <f>ROUND(Eigenmischungen!EQH46,1)</f>
        <v>0</v>
      </c>
      <c r="EQD36" s="536">
        <f>ROUND(Eigenmischungen!EQI46,1)</f>
        <v>0</v>
      </c>
      <c r="EQE36" s="536">
        <f>ROUND(Eigenmischungen!EQJ46,1)</f>
        <v>0</v>
      </c>
      <c r="EQF36" s="536">
        <f>ROUND(Eigenmischungen!EQK46,1)</f>
        <v>0</v>
      </c>
      <c r="EQG36" s="536">
        <f>ROUND(Eigenmischungen!EQL46,1)</f>
        <v>0</v>
      </c>
      <c r="EQH36" s="536">
        <f>ROUND(Eigenmischungen!EQM46,1)</f>
        <v>0</v>
      </c>
      <c r="EQI36" s="536">
        <f>ROUND(Eigenmischungen!EQN46,1)</f>
        <v>0</v>
      </c>
      <c r="EQJ36" s="536">
        <f>ROUND(Eigenmischungen!EQO46,1)</f>
        <v>0</v>
      </c>
      <c r="EQK36" s="536">
        <f>ROUND(Eigenmischungen!EQP46,1)</f>
        <v>0</v>
      </c>
      <c r="EQL36" s="536">
        <f>ROUND(Eigenmischungen!EQQ46,1)</f>
        <v>0</v>
      </c>
      <c r="EQM36" s="536">
        <f>ROUND(Eigenmischungen!EQR46,1)</f>
        <v>0</v>
      </c>
      <c r="EQN36" s="536">
        <f>ROUND(Eigenmischungen!EQS46,1)</f>
        <v>0</v>
      </c>
      <c r="EQO36" s="536">
        <f>ROUND(Eigenmischungen!EQT46,1)</f>
        <v>0</v>
      </c>
      <c r="EQP36" s="536">
        <f>ROUND(Eigenmischungen!EQU46,1)</f>
        <v>0</v>
      </c>
      <c r="EQQ36" s="536">
        <f>ROUND(Eigenmischungen!EQV46,1)</f>
        <v>0</v>
      </c>
      <c r="EQR36" s="536">
        <f>ROUND(Eigenmischungen!EQW46,1)</f>
        <v>0</v>
      </c>
      <c r="EQS36" s="536">
        <f>ROUND(Eigenmischungen!EQX46,1)</f>
        <v>0</v>
      </c>
      <c r="EQT36" s="536">
        <f>ROUND(Eigenmischungen!EQY46,1)</f>
        <v>0</v>
      </c>
      <c r="EQU36" s="536">
        <f>ROUND(Eigenmischungen!EQZ46,1)</f>
        <v>0</v>
      </c>
      <c r="EQV36" s="536">
        <f>ROUND(Eigenmischungen!ERA46,1)</f>
        <v>0</v>
      </c>
      <c r="EQW36" s="536">
        <f>ROUND(Eigenmischungen!ERB46,1)</f>
        <v>0</v>
      </c>
      <c r="EQX36" s="536">
        <f>ROUND(Eigenmischungen!ERC46,1)</f>
        <v>0</v>
      </c>
      <c r="EQY36" s="536">
        <f>ROUND(Eigenmischungen!ERD46,1)</f>
        <v>0</v>
      </c>
      <c r="EQZ36" s="536">
        <f>ROUND(Eigenmischungen!ERE46,1)</f>
        <v>0</v>
      </c>
      <c r="ERA36" s="536">
        <f>ROUND(Eigenmischungen!ERF46,1)</f>
        <v>0</v>
      </c>
      <c r="ERB36" s="536">
        <f>ROUND(Eigenmischungen!ERG46,1)</f>
        <v>0</v>
      </c>
      <c r="ERC36" s="536">
        <f>ROUND(Eigenmischungen!ERH46,1)</f>
        <v>0</v>
      </c>
      <c r="ERD36" s="536">
        <f>ROUND(Eigenmischungen!ERI46,1)</f>
        <v>0</v>
      </c>
      <c r="ERE36" s="536">
        <f>ROUND(Eigenmischungen!ERJ46,1)</f>
        <v>0</v>
      </c>
      <c r="ERF36" s="536">
        <f>ROUND(Eigenmischungen!ERK46,1)</f>
        <v>0</v>
      </c>
      <c r="ERG36" s="536">
        <f>ROUND(Eigenmischungen!ERL46,1)</f>
        <v>0</v>
      </c>
      <c r="ERH36" s="536">
        <f>ROUND(Eigenmischungen!ERM46,1)</f>
        <v>0</v>
      </c>
      <c r="ERI36" s="536">
        <f>ROUND(Eigenmischungen!ERN46,1)</f>
        <v>0</v>
      </c>
      <c r="ERJ36" s="536">
        <f>ROUND(Eigenmischungen!ERO46,1)</f>
        <v>0</v>
      </c>
      <c r="ERK36" s="536">
        <f>ROUND(Eigenmischungen!ERP46,1)</f>
        <v>0</v>
      </c>
      <c r="ERL36" s="536">
        <f>ROUND(Eigenmischungen!ERQ46,1)</f>
        <v>0</v>
      </c>
      <c r="ERM36" s="536">
        <f>ROUND(Eigenmischungen!ERR46,1)</f>
        <v>0</v>
      </c>
      <c r="ERN36" s="536">
        <f>ROUND(Eigenmischungen!ERS46,1)</f>
        <v>0</v>
      </c>
      <c r="ERO36" s="536">
        <f>ROUND(Eigenmischungen!ERT46,1)</f>
        <v>0</v>
      </c>
      <c r="ERP36" s="536">
        <f>ROUND(Eigenmischungen!ERU46,1)</f>
        <v>0</v>
      </c>
      <c r="ERQ36" s="536">
        <f>ROUND(Eigenmischungen!ERV46,1)</f>
        <v>0</v>
      </c>
      <c r="ERR36" s="536">
        <f>ROUND(Eigenmischungen!ERW46,1)</f>
        <v>0</v>
      </c>
      <c r="ERS36" s="536">
        <f>ROUND(Eigenmischungen!ERX46,1)</f>
        <v>0</v>
      </c>
      <c r="ERT36" s="536">
        <f>ROUND(Eigenmischungen!ERY46,1)</f>
        <v>0</v>
      </c>
      <c r="ERU36" s="536">
        <f>ROUND(Eigenmischungen!ERZ46,1)</f>
        <v>0</v>
      </c>
      <c r="ERV36" s="536">
        <f>ROUND(Eigenmischungen!ESA46,1)</f>
        <v>0</v>
      </c>
      <c r="ERW36" s="536">
        <f>ROUND(Eigenmischungen!ESB46,1)</f>
        <v>0</v>
      </c>
      <c r="ERX36" s="536">
        <f>ROUND(Eigenmischungen!ESC46,1)</f>
        <v>0</v>
      </c>
      <c r="ERY36" s="536">
        <f>ROUND(Eigenmischungen!ESD46,1)</f>
        <v>0</v>
      </c>
      <c r="ERZ36" s="536">
        <f>ROUND(Eigenmischungen!ESE46,1)</f>
        <v>0</v>
      </c>
      <c r="ESA36" s="536">
        <f>ROUND(Eigenmischungen!ESF46,1)</f>
        <v>0</v>
      </c>
      <c r="ESB36" s="536">
        <f>ROUND(Eigenmischungen!ESG46,1)</f>
        <v>0</v>
      </c>
      <c r="ESC36" s="536">
        <f>ROUND(Eigenmischungen!ESH46,1)</f>
        <v>0</v>
      </c>
      <c r="ESD36" s="536">
        <f>ROUND(Eigenmischungen!ESI46,1)</f>
        <v>0</v>
      </c>
      <c r="ESE36" s="536">
        <f>ROUND(Eigenmischungen!ESJ46,1)</f>
        <v>0</v>
      </c>
      <c r="ESF36" s="536">
        <f>ROUND(Eigenmischungen!ESK46,1)</f>
        <v>0</v>
      </c>
      <c r="ESG36" s="536">
        <f>ROUND(Eigenmischungen!ESL46,1)</f>
        <v>0</v>
      </c>
      <c r="ESH36" s="536">
        <f>ROUND(Eigenmischungen!ESM46,1)</f>
        <v>0</v>
      </c>
      <c r="ESI36" s="536">
        <f>ROUND(Eigenmischungen!ESN46,1)</f>
        <v>0</v>
      </c>
      <c r="ESJ36" s="536">
        <f>ROUND(Eigenmischungen!ESO46,1)</f>
        <v>0</v>
      </c>
      <c r="ESK36" s="536">
        <f>ROUND(Eigenmischungen!ESP46,1)</f>
        <v>0</v>
      </c>
      <c r="ESL36" s="536">
        <f>ROUND(Eigenmischungen!ESQ46,1)</f>
        <v>0</v>
      </c>
      <c r="ESM36" s="536">
        <f>ROUND(Eigenmischungen!ESR46,1)</f>
        <v>0</v>
      </c>
      <c r="ESN36" s="536">
        <f>ROUND(Eigenmischungen!ESS46,1)</f>
        <v>0</v>
      </c>
      <c r="ESO36" s="536">
        <f>ROUND(Eigenmischungen!EST46,1)</f>
        <v>0</v>
      </c>
      <c r="ESP36" s="536">
        <f>ROUND(Eigenmischungen!ESU46,1)</f>
        <v>0</v>
      </c>
      <c r="ESQ36" s="536">
        <f>ROUND(Eigenmischungen!ESV46,1)</f>
        <v>0</v>
      </c>
      <c r="ESR36" s="536">
        <f>ROUND(Eigenmischungen!ESW46,1)</f>
        <v>0</v>
      </c>
      <c r="ESS36" s="536">
        <f>ROUND(Eigenmischungen!ESX46,1)</f>
        <v>0</v>
      </c>
      <c r="EST36" s="536">
        <f>ROUND(Eigenmischungen!ESY46,1)</f>
        <v>0</v>
      </c>
      <c r="ESU36" s="536">
        <f>ROUND(Eigenmischungen!ESZ46,1)</f>
        <v>0</v>
      </c>
      <c r="ESV36" s="536">
        <f>ROUND(Eigenmischungen!ETA46,1)</f>
        <v>0</v>
      </c>
      <c r="ESW36" s="536">
        <f>ROUND(Eigenmischungen!ETB46,1)</f>
        <v>0</v>
      </c>
      <c r="ESX36" s="536">
        <f>ROUND(Eigenmischungen!ETC46,1)</f>
        <v>0</v>
      </c>
      <c r="ESY36" s="536">
        <f>ROUND(Eigenmischungen!ETD46,1)</f>
        <v>0</v>
      </c>
      <c r="ESZ36" s="536">
        <f>ROUND(Eigenmischungen!ETE46,1)</f>
        <v>0</v>
      </c>
      <c r="ETA36" s="536">
        <f>ROUND(Eigenmischungen!ETF46,1)</f>
        <v>0</v>
      </c>
      <c r="ETB36" s="536">
        <f>ROUND(Eigenmischungen!ETG46,1)</f>
        <v>0</v>
      </c>
      <c r="ETC36" s="536">
        <f>ROUND(Eigenmischungen!ETH46,1)</f>
        <v>0</v>
      </c>
      <c r="ETD36" s="536">
        <f>ROUND(Eigenmischungen!ETI46,1)</f>
        <v>0</v>
      </c>
      <c r="ETE36" s="536">
        <f>ROUND(Eigenmischungen!ETJ46,1)</f>
        <v>0</v>
      </c>
      <c r="ETF36" s="536">
        <f>ROUND(Eigenmischungen!ETK46,1)</f>
        <v>0</v>
      </c>
      <c r="ETG36" s="536">
        <f>ROUND(Eigenmischungen!ETL46,1)</f>
        <v>0</v>
      </c>
      <c r="ETH36" s="536">
        <f>ROUND(Eigenmischungen!ETM46,1)</f>
        <v>0</v>
      </c>
      <c r="ETI36" s="536">
        <f>ROUND(Eigenmischungen!ETN46,1)</f>
        <v>0</v>
      </c>
      <c r="ETJ36" s="536">
        <f>ROUND(Eigenmischungen!ETO46,1)</f>
        <v>0</v>
      </c>
      <c r="ETK36" s="536">
        <f>ROUND(Eigenmischungen!ETP46,1)</f>
        <v>0</v>
      </c>
      <c r="ETL36" s="536">
        <f>ROUND(Eigenmischungen!ETQ46,1)</f>
        <v>0</v>
      </c>
      <c r="ETM36" s="536">
        <f>ROUND(Eigenmischungen!ETR46,1)</f>
        <v>0</v>
      </c>
      <c r="ETN36" s="536">
        <f>ROUND(Eigenmischungen!ETS46,1)</f>
        <v>0</v>
      </c>
      <c r="ETO36" s="536">
        <f>ROUND(Eigenmischungen!ETT46,1)</f>
        <v>0</v>
      </c>
      <c r="ETP36" s="536">
        <f>ROUND(Eigenmischungen!ETU46,1)</f>
        <v>0</v>
      </c>
      <c r="ETQ36" s="536">
        <f>ROUND(Eigenmischungen!ETV46,1)</f>
        <v>0</v>
      </c>
      <c r="ETR36" s="536">
        <f>ROUND(Eigenmischungen!ETW46,1)</f>
        <v>0</v>
      </c>
      <c r="ETS36" s="536">
        <f>ROUND(Eigenmischungen!ETX46,1)</f>
        <v>0</v>
      </c>
      <c r="ETT36" s="536">
        <f>ROUND(Eigenmischungen!ETY46,1)</f>
        <v>0</v>
      </c>
      <c r="ETU36" s="536">
        <f>ROUND(Eigenmischungen!ETZ46,1)</f>
        <v>0</v>
      </c>
      <c r="ETV36" s="536">
        <f>ROUND(Eigenmischungen!EUA46,1)</f>
        <v>0</v>
      </c>
      <c r="ETW36" s="536">
        <f>ROUND(Eigenmischungen!EUB46,1)</f>
        <v>0</v>
      </c>
      <c r="ETX36" s="536">
        <f>ROUND(Eigenmischungen!EUC46,1)</f>
        <v>0</v>
      </c>
      <c r="ETY36" s="536">
        <f>ROUND(Eigenmischungen!EUD46,1)</f>
        <v>0</v>
      </c>
      <c r="ETZ36" s="536">
        <f>ROUND(Eigenmischungen!EUE46,1)</f>
        <v>0</v>
      </c>
      <c r="EUA36" s="536">
        <f>ROUND(Eigenmischungen!EUF46,1)</f>
        <v>0</v>
      </c>
      <c r="EUB36" s="536">
        <f>ROUND(Eigenmischungen!EUG46,1)</f>
        <v>0</v>
      </c>
      <c r="EUC36" s="536">
        <f>ROUND(Eigenmischungen!EUH46,1)</f>
        <v>0</v>
      </c>
      <c r="EUD36" s="536">
        <f>ROUND(Eigenmischungen!EUI46,1)</f>
        <v>0</v>
      </c>
      <c r="EUE36" s="536">
        <f>ROUND(Eigenmischungen!EUJ46,1)</f>
        <v>0</v>
      </c>
      <c r="EUF36" s="536">
        <f>ROUND(Eigenmischungen!EUK46,1)</f>
        <v>0</v>
      </c>
      <c r="EUG36" s="536">
        <f>ROUND(Eigenmischungen!EUL46,1)</f>
        <v>0</v>
      </c>
      <c r="EUH36" s="536">
        <f>ROUND(Eigenmischungen!EUM46,1)</f>
        <v>0</v>
      </c>
      <c r="EUI36" s="536">
        <f>ROUND(Eigenmischungen!EUN46,1)</f>
        <v>0</v>
      </c>
      <c r="EUJ36" s="536">
        <f>ROUND(Eigenmischungen!EUO46,1)</f>
        <v>0</v>
      </c>
      <c r="EUK36" s="536">
        <f>ROUND(Eigenmischungen!EUP46,1)</f>
        <v>0</v>
      </c>
      <c r="EUL36" s="536">
        <f>ROUND(Eigenmischungen!EUQ46,1)</f>
        <v>0</v>
      </c>
      <c r="EUM36" s="536">
        <f>ROUND(Eigenmischungen!EUR46,1)</f>
        <v>0</v>
      </c>
      <c r="EUN36" s="536">
        <f>ROUND(Eigenmischungen!EUS46,1)</f>
        <v>0</v>
      </c>
      <c r="EUO36" s="536">
        <f>ROUND(Eigenmischungen!EUT46,1)</f>
        <v>0</v>
      </c>
      <c r="EUP36" s="536">
        <f>ROUND(Eigenmischungen!EUU46,1)</f>
        <v>0</v>
      </c>
      <c r="EUQ36" s="536">
        <f>ROUND(Eigenmischungen!EUV46,1)</f>
        <v>0</v>
      </c>
      <c r="EUR36" s="536">
        <f>ROUND(Eigenmischungen!EUW46,1)</f>
        <v>0</v>
      </c>
      <c r="EUS36" s="536">
        <f>ROUND(Eigenmischungen!EUX46,1)</f>
        <v>0</v>
      </c>
      <c r="EUT36" s="536">
        <f>ROUND(Eigenmischungen!EUY46,1)</f>
        <v>0</v>
      </c>
      <c r="EUU36" s="536">
        <f>ROUND(Eigenmischungen!EUZ46,1)</f>
        <v>0</v>
      </c>
      <c r="EUV36" s="536">
        <f>ROUND(Eigenmischungen!EVA46,1)</f>
        <v>0</v>
      </c>
      <c r="EUW36" s="536">
        <f>ROUND(Eigenmischungen!EVB46,1)</f>
        <v>0</v>
      </c>
      <c r="EUX36" s="536">
        <f>ROUND(Eigenmischungen!EVC46,1)</f>
        <v>0</v>
      </c>
      <c r="EUY36" s="536">
        <f>ROUND(Eigenmischungen!EVD46,1)</f>
        <v>0</v>
      </c>
      <c r="EUZ36" s="536">
        <f>ROUND(Eigenmischungen!EVE46,1)</f>
        <v>0</v>
      </c>
      <c r="EVA36" s="536">
        <f>ROUND(Eigenmischungen!EVF46,1)</f>
        <v>0</v>
      </c>
      <c r="EVB36" s="536">
        <f>ROUND(Eigenmischungen!EVG46,1)</f>
        <v>0</v>
      </c>
      <c r="EVC36" s="536">
        <f>ROUND(Eigenmischungen!EVH46,1)</f>
        <v>0</v>
      </c>
      <c r="EVD36" s="536">
        <f>ROUND(Eigenmischungen!EVI46,1)</f>
        <v>0</v>
      </c>
      <c r="EVE36" s="536">
        <f>ROUND(Eigenmischungen!EVJ46,1)</f>
        <v>0</v>
      </c>
      <c r="EVF36" s="536">
        <f>ROUND(Eigenmischungen!EVK46,1)</f>
        <v>0</v>
      </c>
      <c r="EVG36" s="536">
        <f>ROUND(Eigenmischungen!EVL46,1)</f>
        <v>0</v>
      </c>
      <c r="EVH36" s="536">
        <f>ROUND(Eigenmischungen!EVM46,1)</f>
        <v>0</v>
      </c>
      <c r="EVI36" s="536">
        <f>ROUND(Eigenmischungen!EVN46,1)</f>
        <v>0</v>
      </c>
      <c r="EVJ36" s="536">
        <f>ROUND(Eigenmischungen!EVO46,1)</f>
        <v>0</v>
      </c>
      <c r="EVK36" s="536">
        <f>ROUND(Eigenmischungen!EVP46,1)</f>
        <v>0</v>
      </c>
      <c r="EVL36" s="536">
        <f>ROUND(Eigenmischungen!EVQ46,1)</f>
        <v>0</v>
      </c>
      <c r="EVM36" s="536">
        <f>ROUND(Eigenmischungen!EVR46,1)</f>
        <v>0</v>
      </c>
      <c r="EVN36" s="536">
        <f>ROUND(Eigenmischungen!EVS46,1)</f>
        <v>0</v>
      </c>
      <c r="EVO36" s="536">
        <f>ROUND(Eigenmischungen!EVT46,1)</f>
        <v>0</v>
      </c>
      <c r="EVP36" s="536">
        <f>ROUND(Eigenmischungen!EVU46,1)</f>
        <v>0</v>
      </c>
      <c r="EVQ36" s="536">
        <f>ROUND(Eigenmischungen!EVV46,1)</f>
        <v>0</v>
      </c>
      <c r="EVR36" s="536">
        <f>ROUND(Eigenmischungen!EVW46,1)</f>
        <v>0</v>
      </c>
      <c r="EVS36" s="536">
        <f>ROUND(Eigenmischungen!EVX46,1)</f>
        <v>0</v>
      </c>
      <c r="EVT36" s="536">
        <f>ROUND(Eigenmischungen!EVY46,1)</f>
        <v>0</v>
      </c>
      <c r="EVU36" s="536">
        <f>ROUND(Eigenmischungen!EVZ46,1)</f>
        <v>0</v>
      </c>
      <c r="EVV36" s="536">
        <f>ROUND(Eigenmischungen!EWA46,1)</f>
        <v>0</v>
      </c>
      <c r="EVW36" s="536">
        <f>ROUND(Eigenmischungen!EWB46,1)</f>
        <v>0</v>
      </c>
      <c r="EVX36" s="536">
        <f>ROUND(Eigenmischungen!EWC46,1)</f>
        <v>0</v>
      </c>
      <c r="EVY36" s="536">
        <f>ROUND(Eigenmischungen!EWD46,1)</f>
        <v>0</v>
      </c>
      <c r="EVZ36" s="536">
        <f>ROUND(Eigenmischungen!EWE46,1)</f>
        <v>0</v>
      </c>
      <c r="EWA36" s="536">
        <f>ROUND(Eigenmischungen!EWF46,1)</f>
        <v>0</v>
      </c>
      <c r="EWB36" s="536">
        <f>ROUND(Eigenmischungen!EWG46,1)</f>
        <v>0</v>
      </c>
      <c r="EWC36" s="536">
        <f>ROUND(Eigenmischungen!EWH46,1)</f>
        <v>0</v>
      </c>
      <c r="EWD36" s="536">
        <f>ROUND(Eigenmischungen!EWI46,1)</f>
        <v>0</v>
      </c>
      <c r="EWE36" s="536">
        <f>ROUND(Eigenmischungen!EWJ46,1)</f>
        <v>0</v>
      </c>
      <c r="EWF36" s="536">
        <f>ROUND(Eigenmischungen!EWK46,1)</f>
        <v>0</v>
      </c>
      <c r="EWG36" s="536">
        <f>ROUND(Eigenmischungen!EWL46,1)</f>
        <v>0</v>
      </c>
      <c r="EWH36" s="536">
        <f>ROUND(Eigenmischungen!EWM46,1)</f>
        <v>0</v>
      </c>
      <c r="EWI36" s="536">
        <f>ROUND(Eigenmischungen!EWN46,1)</f>
        <v>0</v>
      </c>
      <c r="EWJ36" s="536">
        <f>ROUND(Eigenmischungen!EWO46,1)</f>
        <v>0</v>
      </c>
      <c r="EWK36" s="536">
        <f>ROUND(Eigenmischungen!EWP46,1)</f>
        <v>0</v>
      </c>
      <c r="EWL36" s="536">
        <f>ROUND(Eigenmischungen!EWQ46,1)</f>
        <v>0</v>
      </c>
      <c r="EWM36" s="536">
        <f>ROUND(Eigenmischungen!EWR46,1)</f>
        <v>0</v>
      </c>
      <c r="EWN36" s="536">
        <f>ROUND(Eigenmischungen!EWS46,1)</f>
        <v>0</v>
      </c>
      <c r="EWO36" s="536">
        <f>ROUND(Eigenmischungen!EWT46,1)</f>
        <v>0</v>
      </c>
      <c r="EWP36" s="536">
        <f>ROUND(Eigenmischungen!EWU46,1)</f>
        <v>0</v>
      </c>
      <c r="EWQ36" s="536">
        <f>ROUND(Eigenmischungen!EWV46,1)</f>
        <v>0</v>
      </c>
      <c r="EWR36" s="536">
        <f>ROUND(Eigenmischungen!EWW46,1)</f>
        <v>0</v>
      </c>
      <c r="EWS36" s="536">
        <f>ROUND(Eigenmischungen!EWX46,1)</f>
        <v>0</v>
      </c>
      <c r="EWT36" s="536">
        <f>ROUND(Eigenmischungen!EWY46,1)</f>
        <v>0</v>
      </c>
      <c r="EWU36" s="536">
        <f>ROUND(Eigenmischungen!EWZ46,1)</f>
        <v>0</v>
      </c>
      <c r="EWV36" s="536">
        <f>ROUND(Eigenmischungen!EXA46,1)</f>
        <v>0</v>
      </c>
      <c r="EWW36" s="536">
        <f>ROUND(Eigenmischungen!EXB46,1)</f>
        <v>0</v>
      </c>
      <c r="EWX36" s="536">
        <f>ROUND(Eigenmischungen!EXC46,1)</f>
        <v>0</v>
      </c>
      <c r="EWY36" s="536">
        <f>ROUND(Eigenmischungen!EXD46,1)</f>
        <v>0</v>
      </c>
      <c r="EWZ36" s="536">
        <f>ROUND(Eigenmischungen!EXE46,1)</f>
        <v>0</v>
      </c>
      <c r="EXA36" s="536">
        <f>ROUND(Eigenmischungen!EXF46,1)</f>
        <v>0</v>
      </c>
      <c r="EXB36" s="536">
        <f>ROUND(Eigenmischungen!EXG46,1)</f>
        <v>0</v>
      </c>
      <c r="EXC36" s="536">
        <f>ROUND(Eigenmischungen!EXH46,1)</f>
        <v>0</v>
      </c>
      <c r="EXD36" s="536">
        <f>ROUND(Eigenmischungen!EXI46,1)</f>
        <v>0</v>
      </c>
      <c r="EXE36" s="536">
        <f>ROUND(Eigenmischungen!EXJ46,1)</f>
        <v>0</v>
      </c>
      <c r="EXF36" s="536">
        <f>ROUND(Eigenmischungen!EXK46,1)</f>
        <v>0</v>
      </c>
      <c r="EXG36" s="536">
        <f>ROUND(Eigenmischungen!EXL46,1)</f>
        <v>0</v>
      </c>
      <c r="EXH36" s="536">
        <f>ROUND(Eigenmischungen!EXM46,1)</f>
        <v>0</v>
      </c>
      <c r="EXI36" s="536">
        <f>ROUND(Eigenmischungen!EXN46,1)</f>
        <v>0</v>
      </c>
      <c r="EXJ36" s="536">
        <f>ROUND(Eigenmischungen!EXO46,1)</f>
        <v>0</v>
      </c>
      <c r="EXK36" s="536">
        <f>ROUND(Eigenmischungen!EXP46,1)</f>
        <v>0</v>
      </c>
      <c r="EXL36" s="536">
        <f>ROUND(Eigenmischungen!EXQ46,1)</f>
        <v>0</v>
      </c>
      <c r="EXM36" s="536">
        <f>ROUND(Eigenmischungen!EXR46,1)</f>
        <v>0</v>
      </c>
      <c r="EXN36" s="536">
        <f>ROUND(Eigenmischungen!EXS46,1)</f>
        <v>0</v>
      </c>
      <c r="EXO36" s="536">
        <f>ROUND(Eigenmischungen!EXT46,1)</f>
        <v>0</v>
      </c>
      <c r="EXP36" s="536">
        <f>ROUND(Eigenmischungen!EXU46,1)</f>
        <v>0</v>
      </c>
      <c r="EXQ36" s="536">
        <f>ROUND(Eigenmischungen!EXV46,1)</f>
        <v>0</v>
      </c>
      <c r="EXR36" s="536">
        <f>ROUND(Eigenmischungen!EXW46,1)</f>
        <v>0</v>
      </c>
      <c r="EXS36" s="536">
        <f>ROUND(Eigenmischungen!EXX46,1)</f>
        <v>0</v>
      </c>
      <c r="EXT36" s="536">
        <f>ROUND(Eigenmischungen!EXY46,1)</f>
        <v>0</v>
      </c>
      <c r="EXU36" s="536">
        <f>ROUND(Eigenmischungen!EXZ46,1)</f>
        <v>0</v>
      </c>
      <c r="EXV36" s="536">
        <f>ROUND(Eigenmischungen!EYA46,1)</f>
        <v>0</v>
      </c>
      <c r="EXW36" s="536">
        <f>ROUND(Eigenmischungen!EYB46,1)</f>
        <v>0</v>
      </c>
      <c r="EXX36" s="536">
        <f>ROUND(Eigenmischungen!EYC46,1)</f>
        <v>0</v>
      </c>
      <c r="EXY36" s="536">
        <f>ROUND(Eigenmischungen!EYD46,1)</f>
        <v>0</v>
      </c>
      <c r="EXZ36" s="536">
        <f>ROUND(Eigenmischungen!EYE46,1)</f>
        <v>0</v>
      </c>
      <c r="EYA36" s="536">
        <f>ROUND(Eigenmischungen!EYF46,1)</f>
        <v>0</v>
      </c>
      <c r="EYB36" s="536">
        <f>ROUND(Eigenmischungen!EYG46,1)</f>
        <v>0</v>
      </c>
      <c r="EYC36" s="536">
        <f>ROUND(Eigenmischungen!EYH46,1)</f>
        <v>0</v>
      </c>
      <c r="EYD36" s="536">
        <f>ROUND(Eigenmischungen!EYI46,1)</f>
        <v>0</v>
      </c>
      <c r="EYE36" s="536">
        <f>ROUND(Eigenmischungen!EYJ46,1)</f>
        <v>0</v>
      </c>
      <c r="EYF36" s="536">
        <f>ROUND(Eigenmischungen!EYK46,1)</f>
        <v>0</v>
      </c>
      <c r="EYG36" s="536">
        <f>ROUND(Eigenmischungen!EYL46,1)</f>
        <v>0</v>
      </c>
      <c r="EYH36" s="536">
        <f>ROUND(Eigenmischungen!EYM46,1)</f>
        <v>0</v>
      </c>
      <c r="EYI36" s="536">
        <f>ROUND(Eigenmischungen!EYN46,1)</f>
        <v>0</v>
      </c>
      <c r="EYJ36" s="536">
        <f>ROUND(Eigenmischungen!EYO46,1)</f>
        <v>0</v>
      </c>
      <c r="EYK36" s="536">
        <f>ROUND(Eigenmischungen!EYP46,1)</f>
        <v>0</v>
      </c>
      <c r="EYL36" s="536">
        <f>ROUND(Eigenmischungen!EYQ46,1)</f>
        <v>0</v>
      </c>
      <c r="EYM36" s="536">
        <f>ROUND(Eigenmischungen!EYR46,1)</f>
        <v>0</v>
      </c>
      <c r="EYN36" s="536">
        <f>ROUND(Eigenmischungen!EYS46,1)</f>
        <v>0</v>
      </c>
      <c r="EYO36" s="536">
        <f>ROUND(Eigenmischungen!EYT46,1)</f>
        <v>0</v>
      </c>
      <c r="EYP36" s="536">
        <f>ROUND(Eigenmischungen!EYU46,1)</f>
        <v>0</v>
      </c>
      <c r="EYQ36" s="536">
        <f>ROUND(Eigenmischungen!EYV46,1)</f>
        <v>0</v>
      </c>
      <c r="EYR36" s="536">
        <f>ROUND(Eigenmischungen!EYW46,1)</f>
        <v>0</v>
      </c>
      <c r="EYS36" s="536">
        <f>ROUND(Eigenmischungen!EYX46,1)</f>
        <v>0</v>
      </c>
      <c r="EYT36" s="536">
        <f>ROUND(Eigenmischungen!EYY46,1)</f>
        <v>0</v>
      </c>
      <c r="EYU36" s="536">
        <f>ROUND(Eigenmischungen!EYZ46,1)</f>
        <v>0</v>
      </c>
      <c r="EYV36" s="536">
        <f>ROUND(Eigenmischungen!EZA46,1)</f>
        <v>0</v>
      </c>
      <c r="EYW36" s="536">
        <f>ROUND(Eigenmischungen!EZB46,1)</f>
        <v>0</v>
      </c>
      <c r="EYX36" s="536">
        <f>ROUND(Eigenmischungen!EZC46,1)</f>
        <v>0</v>
      </c>
      <c r="EYY36" s="536">
        <f>ROUND(Eigenmischungen!EZD46,1)</f>
        <v>0</v>
      </c>
      <c r="EYZ36" s="536">
        <f>ROUND(Eigenmischungen!EZE46,1)</f>
        <v>0</v>
      </c>
      <c r="EZA36" s="536">
        <f>ROUND(Eigenmischungen!EZF46,1)</f>
        <v>0</v>
      </c>
      <c r="EZB36" s="536">
        <f>ROUND(Eigenmischungen!EZG46,1)</f>
        <v>0</v>
      </c>
      <c r="EZC36" s="536">
        <f>ROUND(Eigenmischungen!EZH46,1)</f>
        <v>0</v>
      </c>
      <c r="EZD36" s="536">
        <f>ROUND(Eigenmischungen!EZI46,1)</f>
        <v>0</v>
      </c>
      <c r="EZE36" s="536">
        <f>ROUND(Eigenmischungen!EZJ46,1)</f>
        <v>0</v>
      </c>
      <c r="EZF36" s="536">
        <f>ROUND(Eigenmischungen!EZK46,1)</f>
        <v>0</v>
      </c>
      <c r="EZG36" s="536">
        <f>ROUND(Eigenmischungen!EZL46,1)</f>
        <v>0</v>
      </c>
      <c r="EZH36" s="536">
        <f>ROUND(Eigenmischungen!EZM46,1)</f>
        <v>0</v>
      </c>
      <c r="EZI36" s="536">
        <f>ROUND(Eigenmischungen!EZN46,1)</f>
        <v>0</v>
      </c>
      <c r="EZJ36" s="536">
        <f>ROUND(Eigenmischungen!EZO46,1)</f>
        <v>0</v>
      </c>
      <c r="EZK36" s="536">
        <f>ROUND(Eigenmischungen!EZP46,1)</f>
        <v>0</v>
      </c>
      <c r="EZL36" s="536">
        <f>ROUND(Eigenmischungen!EZQ46,1)</f>
        <v>0</v>
      </c>
      <c r="EZM36" s="536">
        <f>ROUND(Eigenmischungen!EZR46,1)</f>
        <v>0</v>
      </c>
      <c r="EZN36" s="536">
        <f>ROUND(Eigenmischungen!EZS46,1)</f>
        <v>0</v>
      </c>
      <c r="EZO36" s="536">
        <f>ROUND(Eigenmischungen!EZT46,1)</f>
        <v>0</v>
      </c>
      <c r="EZP36" s="536">
        <f>ROUND(Eigenmischungen!EZU46,1)</f>
        <v>0</v>
      </c>
      <c r="EZQ36" s="536">
        <f>ROUND(Eigenmischungen!EZV46,1)</f>
        <v>0</v>
      </c>
      <c r="EZR36" s="536">
        <f>ROUND(Eigenmischungen!EZW46,1)</f>
        <v>0</v>
      </c>
      <c r="EZS36" s="536">
        <f>ROUND(Eigenmischungen!EZX46,1)</f>
        <v>0</v>
      </c>
      <c r="EZT36" s="536">
        <f>ROUND(Eigenmischungen!EZY46,1)</f>
        <v>0</v>
      </c>
      <c r="EZU36" s="536">
        <f>ROUND(Eigenmischungen!EZZ46,1)</f>
        <v>0</v>
      </c>
      <c r="EZV36" s="536">
        <f>ROUND(Eigenmischungen!FAA46,1)</f>
        <v>0</v>
      </c>
      <c r="EZW36" s="536">
        <f>ROUND(Eigenmischungen!FAB46,1)</f>
        <v>0</v>
      </c>
      <c r="EZX36" s="536">
        <f>ROUND(Eigenmischungen!FAC46,1)</f>
        <v>0</v>
      </c>
      <c r="EZY36" s="536">
        <f>ROUND(Eigenmischungen!FAD46,1)</f>
        <v>0</v>
      </c>
      <c r="EZZ36" s="536">
        <f>ROUND(Eigenmischungen!FAE46,1)</f>
        <v>0</v>
      </c>
      <c r="FAA36" s="536">
        <f>ROUND(Eigenmischungen!FAF46,1)</f>
        <v>0</v>
      </c>
      <c r="FAB36" s="536">
        <f>ROUND(Eigenmischungen!FAG46,1)</f>
        <v>0</v>
      </c>
      <c r="FAC36" s="536">
        <f>ROUND(Eigenmischungen!FAH46,1)</f>
        <v>0</v>
      </c>
      <c r="FAD36" s="536">
        <f>ROUND(Eigenmischungen!FAI46,1)</f>
        <v>0</v>
      </c>
      <c r="FAE36" s="536">
        <f>ROUND(Eigenmischungen!FAJ46,1)</f>
        <v>0</v>
      </c>
      <c r="FAF36" s="536">
        <f>ROUND(Eigenmischungen!FAK46,1)</f>
        <v>0</v>
      </c>
      <c r="FAG36" s="536">
        <f>ROUND(Eigenmischungen!FAL46,1)</f>
        <v>0</v>
      </c>
      <c r="FAH36" s="536">
        <f>ROUND(Eigenmischungen!FAM46,1)</f>
        <v>0</v>
      </c>
      <c r="FAI36" s="536">
        <f>ROUND(Eigenmischungen!FAN46,1)</f>
        <v>0</v>
      </c>
      <c r="FAJ36" s="536">
        <f>ROUND(Eigenmischungen!FAO46,1)</f>
        <v>0</v>
      </c>
      <c r="FAK36" s="536">
        <f>ROUND(Eigenmischungen!FAP46,1)</f>
        <v>0</v>
      </c>
      <c r="FAL36" s="536">
        <f>ROUND(Eigenmischungen!FAQ46,1)</f>
        <v>0</v>
      </c>
      <c r="FAM36" s="536">
        <f>ROUND(Eigenmischungen!FAR46,1)</f>
        <v>0</v>
      </c>
      <c r="FAN36" s="536">
        <f>ROUND(Eigenmischungen!FAS46,1)</f>
        <v>0</v>
      </c>
      <c r="FAO36" s="536">
        <f>ROUND(Eigenmischungen!FAT46,1)</f>
        <v>0</v>
      </c>
      <c r="FAP36" s="536">
        <f>ROUND(Eigenmischungen!FAU46,1)</f>
        <v>0</v>
      </c>
      <c r="FAQ36" s="536">
        <f>ROUND(Eigenmischungen!FAV46,1)</f>
        <v>0</v>
      </c>
      <c r="FAR36" s="536">
        <f>ROUND(Eigenmischungen!FAW46,1)</f>
        <v>0</v>
      </c>
      <c r="FAS36" s="536">
        <f>ROUND(Eigenmischungen!FAX46,1)</f>
        <v>0</v>
      </c>
      <c r="FAT36" s="536">
        <f>ROUND(Eigenmischungen!FAY46,1)</f>
        <v>0</v>
      </c>
      <c r="FAU36" s="536">
        <f>ROUND(Eigenmischungen!FAZ46,1)</f>
        <v>0</v>
      </c>
      <c r="FAV36" s="536">
        <f>ROUND(Eigenmischungen!FBA46,1)</f>
        <v>0</v>
      </c>
      <c r="FAW36" s="536">
        <f>ROUND(Eigenmischungen!FBB46,1)</f>
        <v>0</v>
      </c>
      <c r="FAX36" s="536">
        <f>ROUND(Eigenmischungen!FBC46,1)</f>
        <v>0</v>
      </c>
      <c r="FAY36" s="536">
        <f>ROUND(Eigenmischungen!FBD46,1)</f>
        <v>0</v>
      </c>
      <c r="FAZ36" s="536">
        <f>ROUND(Eigenmischungen!FBE46,1)</f>
        <v>0</v>
      </c>
      <c r="FBA36" s="536">
        <f>ROUND(Eigenmischungen!FBF46,1)</f>
        <v>0</v>
      </c>
      <c r="FBB36" s="536">
        <f>ROUND(Eigenmischungen!FBG46,1)</f>
        <v>0</v>
      </c>
      <c r="FBC36" s="536">
        <f>ROUND(Eigenmischungen!FBH46,1)</f>
        <v>0</v>
      </c>
      <c r="FBD36" s="536">
        <f>ROUND(Eigenmischungen!FBI46,1)</f>
        <v>0</v>
      </c>
      <c r="FBE36" s="536">
        <f>ROUND(Eigenmischungen!FBJ46,1)</f>
        <v>0</v>
      </c>
      <c r="FBF36" s="536">
        <f>ROUND(Eigenmischungen!FBK46,1)</f>
        <v>0</v>
      </c>
      <c r="FBG36" s="536">
        <f>ROUND(Eigenmischungen!FBL46,1)</f>
        <v>0</v>
      </c>
      <c r="FBH36" s="536">
        <f>ROUND(Eigenmischungen!FBM46,1)</f>
        <v>0</v>
      </c>
      <c r="FBI36" s="536">
        <f>ROUND(Eigenmischungen!FBN46,1)</f>
        <v>0</v>
      </c>
      <c r="FBJ36" s="536">
        <f>ROUND(Eigenmischungen!FBO46,1)</f>
        <v>0</v>
      </c>
      <c r="FBK36" s="536">
        <f>ROUND(Eigenmischungen!FBP46,1)</f>
        <v>0</v>
      </c>
      <c r="FBL36" s="536">
        <f>ROUND(Eigenmischungen!FBQ46,1)</f>
        <v>0</v>
      </c>
      <c r="FBM36" s="536">
        <f>ROUND(Eigenmischungen!FBR46,1)</f>
        <v>0</v>
      </c>
      <c r="FBN36" s="536">
        <f>ROUND(Eigenmischungen!FBS46,1)</f>
        <v>0</v>
      </c>
      <c r="FBO36" s="536">
        <f>ROUND(Eigenmischungen!FBT46,1)</f>
        <v>0</v>
      </c>
      <c r="FBP36" s="536">
        <f>ROUND(Eigenmischungen!FBU46,1)</f>
        <v>0</v>
      </c>
      <c r="FBQ36" s="536">
        <f>ROUND(Eigenmischungen!FBV46,1)</f>
        <v>0</v>
      </c>
      <c r="FBR36" s="536">
        <f>ROUND(Eigenmischungen!FBW46,1)</f>
        <v>0</v>
      </c>
      <c r="FBS36" s="536">
        <f>ROUND(Eigenmischungen!FBX46,1)</f>
        <v>0</v>
      </c>
      <c r="FBT36" s="536">
        <f>ROUND(Eigenmischungen!FBY46,1)</f>
        <v>0</v>
      </c>
      <c r="FBU36" s="536">
        <f>ROUND(Eigenmischungen!FBZ46,1)</f>
        <v>0</v>
      </c>
      <c r="FBV36" s="536">
        <f>ROUND(Eigenmischungen!FCA46,1)</f>
        <v>0</v>
      </c>
      <c r="FBW36" s="536">
        <f>ROUND(Eigenmischungen!FCB46,1)</f>
        <v>0</v>
      </c>
      <c r="FBX36" s="536">
        <f>ROUND(Eigenmischungen!FCC46,1)</f>
        <v>0</v>
      </c>
      <c r="FBY36" s="536">
        <f>ROUND(Eigenmischungen!FCD46,1)</f>
        <v>0</v>
      </c>
      <c r="FBZ36" s="536">
        <f>ROUND(Eigenmischungen!FCE46,1)</f>
        <v>0</v>
      </c>
      <c r="FCA36" s="536">
        <f>ROUND(Eigenmischungen!FCF46,1)</f>
        <v>0</v>
      </c>
      <c r="FCB36" s="536">
        <f>ROUND(Eigenmischungen!FCG46,1)</f>
        <v>0</v>
      </c>
      <c r="FCC36" s="536">
        <f>ROUND(Eigenmischungen!FCH46,1)</f>
        <v>0</v>
      </c>
      <c r="FCD36" s="536">
        <f>ROUND(Eigenmischungen!FCI46,1)</f>
        <v>0</v>
      </c>
      <c r="FCE36" s="536">
        <f>ROUND(Eigenmischungen!FCJ46,1)</f>
        <v>0</v>
      </c>
      <c r="FCF36" s="536">
        <f>ROUND(Eigenmischungen!FCK46,1)</f>
        <v>0</v>
      </c>
      <c r="FCG36" s="536">
        <f>ROUND(Eigenmischungen!FCL46,1)</f>
        <v>0</v>
      </c>
      <c r="FCH36" s="536">
        <f>ROUND(Eigenmischungen!FCM46,1)</f>
        <v>0</v>
      </c>
      <c r="FCI36" s="536">
        <f>ROUND(Eigenmischungen!FCN46,1)</f>
        <v>0</v>
      </c>
      <c r="FCJ36" s="536">
        <f>ROUND(Eigenmischungen!FCO46,1)</f>
        <v>0</v>
      </c>
      <c r="FCK36" s="536">
        <f>ROUND(Eigenmischungen!FCP46,1)</f>
        <v>0</v>
      </c>
      <c r="FCL36" s="536">
        <f>ROUND(Eigenmischungen!FCQ46,1)</f>
        <v>0</v>
      </c>
      <c r="FCM36" s="536">
        <f>ROUND(Eigenmischungen!FCR46,1)</f>
        <v>0</v>
      </c>
      <c r="FCN36" s="536">
        <f>ROUND(Eigenmischungen!FCS46,1)</f>
        <v>0</v>
      </c>
      <c r="FCO36" s="536">
        <f>ROUND(Eigenmischungen!FCT46,1)</f>
        <v>0</v>
      </c>
      <c r="FCP36" s="536">
        <f>ROUND(Eigenmischungen!FCU46,1)</f>
        <v>0</v>
      </c>
      <c r="FCQ36" s="536">
        <f>ROUND(Eigenmischungen!FCV46,1)</f>
        <v>0</v>
      </c>
      <c r="FCR36" s="536">
        <f>ROUND(Eigenmischungen!FCW46,1)</f>
        <v>0</v>
      </c>
      <c r="FCS36" s="536">
        <f>ROUND(Eigenmischungen!FCX46,1)</f>
        <v>0</v>
      </c>
      <c r="FCT36" s="536">
        <f>ROUND(Eigenmischungen!FCY46,1)</f>
        <v>0</v>
      </c>
      <c r="FCU36" s="536">
        <f>ROUND(Eigenmischungen!FCZ46,1)</f>
        <v>0</v>
      </c>
      <c r="FCV36" s="536">
        <f>ROUND(Eigenmischungen!FDA46,1)</f>
        <v>0</v>
      </c>
      <c r="FCW36" s="536">
        <f>ROUND(Eigenmischungen!FDB46,1)</f>
        <v>0</v>
      </c>
      <c r="FCX36" s="536">
        <f>ROUND(Eigenmischungen!FDC46,1)</f>
        <v>0</v>
      </c>
      <c r="FCY36" s="536">
        <f>ROUND(Eigenmischungen!FDD46,1)</f>
        <v>0</v>
      </c>
      <c r="FCZ36" s="536">
        <f>ROUND(Eigenmischungen!FDE46,1)</f>
        <v>0</v>
      </c>
      <c r="FDA36" s="536">
        <f>ROUND(Eigenmischungen!FDF46,1)</f>
        <v>0</v>
      </c>
      <c r="FDB36" s="536">
        <f>ROUND(Eigenmischungen!FDG46,1)</f>
        <v>0</v>
      </c>
      <c r="FDC36" s="536">
        <f>ROUND(Eigenmischungen!FDH46,1)</f>
        <v>0</v>
      </c>
      <c r="FDD36" s="536">
        <f>ROUND(Eigenmischungen!FDI46,1)</f>
        <v>0</v>
      </c>
      <c r="FDE36" s="536">
        <f>ROUND(Eigenmischungen!FDJ46,1)</f>
        <v>0</v>
      </c>
      <c r="FDF36" s="536">
        <f>ROUND(Eigenmischungen!FDK46,1)</f>
        <v>0</v>
      </c>
      <c r="FDG36" s="536">
        <f>ROUND(Eigenmischungen!FDL46,1)</f>
        <v>0</v>
      </c>
      <c r="FDH36" s="536">
        <f>ROUND(Eigenmischungen!FDM46,1)</f>
        <v>0</v>
      </c>
      <c r="FDI36" s="536">
        <f>ROUND(Eigenmischungen!FDN46,1)</f>
        <v>0</v>
      </c>
      <c r="FDJ36" s="536">
        <f>ROUND(Eigenmischungen!FDO46,1)</f>
        <v>0</v>
      </c>
      <c r="FDK36" s="536">
        <f>ROUND(Eigenmischungen!FDP46,1)</f>
        <v>0</v>
      </c>
      <c r="FDL36" s="536">
        <f>ROUND(Eigenmischungen!FDQ46,1)</f>
        <v>0</v>
      </c>
      <c r="FDM36" s="536">
        <f>ROUND(Eigenmischungen!FDR46,1)</f>
        <v>0</v>
      </c>
      <c r="FDN36" s="536">
        <f>ROUND(Eigenmischungen!FDS46,1)</f>
        <v>0</v>
      </c>
      <c r="FDO36" s="536">
        <f>ROUND(Eigenmischungen!FDT46,1)</f>
        <v>0</v>
      </c>
      <c r="FDP36" s="536">
        <f>ROUND(Eigenmischungen!FDU46,1)</f>
        <v>0</v>
      </c>
      <c r="FDQ36" s="536">
        <f>ROUND(Eigenmischungen!FDV46,1)</f>
        <v>0</v>
      </c>
      <c r="FDR36" s="536">
        <f>ROUND(Eigenmischungen!FDW46,1)</f>
        <v>0</v>
      </c>
      <c r="FDS36" s="536">
        <f>ROUND(Eigenmischungen!FDX46,1)</f>
        <v>0</v>
      </c>
      <c r="FDT36" s="536">
        <f>ROUND(Eigenmischungen!FDY46,1)</f>
        <v>0</v>
      </c>
      <c r="FDU36" s="536">
        <f>ROUND(Eigenmischungen!FDZ46,1)</f>
        <v>0</v>
      </c>
      <c r="FDV36" s="536">
        <f>ROUND(Eigenmischungen!FEA46,1)</f>
        <v>0</v>
      </c>
      <c r="FDW36" s="536">
        <f>ROUND(Eigenmischungen!FEB46,1)</f>
        <v>0</v>
      </c>
      <c r="FDX36" s="536">
        <f>ROUND(Eigenmischungen!FEC46,1)</f>
        <v>0</v>
      </c>
      <c r="FDY36" s="536">
        <f>ROUND(Eigenmischungen!FED46,1)</f>
        <v>0</v>
      </c>
      <c r="FDZ36" s="536">
        <f>ROUND(Eigenmischungen!FEE46,1)</f>
        <v>0</v>
      </c>
      <c r="FEA36" s="536">
        <f>ROUND(Eigenmischungen!FEF46,1)</f>
        <v>0</v>
      </c>
      <c r="FEB36" s="536">
        <f>ROUND(Eigenmischungen!FEG46,1)</f>
        <v>0</v>
      </c>
      <c r="FEC36" s="536">
        <f>ROUND(Eigenmischungen!FEH46,1)</f>
        <v>0</v>
      </c>
      <c r="FED36" s="536">
        <f>ROUND(Eigenmischungen!FEI46,1)</f>
        <v>0</v>
      </c>
      <c r="FEE36" s="536">
        <f>ROUND(Eigenmischungen!FEJ46,1)</f>
        <v>0</v>
      </c>
      <c r="FEF36" s="536">
        <f>ROUND(Eigenmischungen!FEK46,1)</f>
        <v>0</v>
      </c>
      <c r="FEG36" s="536">
        <f>ROUND(Eigenmischungen!FEL46,1)</f>
        <v>0</v>
      </c>
      <c r="FEH36" s="536">
        <f>ROUND(Eigenmischungen!FEM46,1)</f>
        <v>0</v>
      </c>
      <c r="FEI36" s="536">
        <f>ROUND(Eigenmischungen!FEN46,1)</f>
        <v>0</v>
      </c>
      <c r="FEJ36" s="536">
        <f>ROUND(Eigenmischungen!FEO46,1)</f>
        <v>0</v>
      </c>
      <c r="FEK36" s="536">
        <f>ROUND(Eigenmischungen!FEP46,1)</f>
        <v>0</v>
      </c>
      <c r="FEL36" s="536">
        <f>ROUND(Eigenmischungen!FEQ46,1)</f>
        <v>0</v>
      </c>
      <c r="FEM36" s="536">
        <f>ROUND(Eigenmischungen!FER46,1)</f>
        <v>0</v>
      </c>
      <c r="FEN36" s="536">
        <f>ROUND(Eigenmischungen!FES46,1)</f>
        <v>0</v>
      </c>
      <c r="FEO36" s="536">
        <f>ROUND(Eigenmischungen!FET46,1)</f>
        <v>0</v>
      </c>
      <c r="FEP36" s="536">
        <f>ROUND(Eigenmischungen!FEU46,1)</f>
        <v>0</v>
      </c>
      <c r="FEQ36" s="536">
        <f>ROUND(Eigenmischungen!FEV46,1)</f>
        <v>0</v>
      </c>
      <c r="FER36" s="536">
        <f>ROUND(Eigenmischungen!FEW46,1)</f>
        <v>0</v>
      </c>
      <c r="FES36" s="536">
        <f>ROUND(Eigenmischungen!FEX46,1)</f>
        <v>0</v>
      </c>
      <c r="FET36" s="536">
        <f>ROUND(Eigenmischungen!FEY46,1)</f>
        <v>0</v>
      </c>
      <c r="FEU36" s="536">
        <f>ROUND(Eigenmischungen!FEZ46,1)</f>
        <v>0</v>
      </c>
      <c r="FEV36" s="536">
        <f>ROUND(Eigenmischungen!FFA46,1)</f>
        <v>0</v>
      </c>
      <c r="FEW36" s="536">
        <f>ROUND(Eigenmischungen!FFB46,1)</f>
        <v>0</v>
      </c>
      <c r="FEX36" s="536">
        <f>ROUND(Eigenmischungen!FFC46,1)</f>
        <v>0</v>
      </c>
      <c r="FEY36" s="536">
        <f>ROUND(Eigenmischungen!FFD46,1)</f>
        <v>0</v>
      </c>
      <c r="FEZ36" s="536">
        <f>ROUND(Eigenmischungen!FFE46,1)</f>
        <v>0</v>
      </c>
      <c r="FFA36" s="536">
        <f>ROUND(Eigenmischungen!FFF46,1)</f>
        <v>0</v>
      </c>
      <c r="FFB36" s="536">
        <f>ROUND(Eigenmischungen!FFG46,1)</f>
        <v>0</v>
      </c>
      <c r="FFC36" s="536">
        <f>ROUND(Eigenmischungen!FFH46,1)</f>
        <v>0</v>
      </c>
      <c r="FFD36" s="536">
        <f>ROUND(Eigenmischungen!FFI46,1)</f>
        <v>0</v>
      </c>
      <c r="FFE36" s="536">
        <f>ROUND(Eigenmischungen!FFJ46,1)</f>
        <v>0</v>
      </c>
      <c r="FFF36" s="536">
        <f>ROUND(Eigenmischungen!FFK46,1)</f>
        <v>0</v>
      </c>
      <c r="FFG36" s="536">
        <f>ROUND(Eigenmischungen!FFL46,1)</f>
        <v>0</v>
      </c>
      <c r="FFH36" s="536">
        <f>ROUND(Eigenmischungen!FFM46,1)</f>
        <v>0</v>
      </c>
      <c r="FFI36" s="536">
        <f>ROUND(Eigenmischungen!FFN46,1)</f>
        <v>0</v>
      </c>
      <c r="FFJ36" s="536">
        <f>ROUND(Eigenmischungen!FFO46,1)</f>
        <v>0</v>
      </c>
      <c r="FFK36" s="536">
        <f>ROUND(Eigenmischungen!FFP46,1)</f>
        <v>0</v>
      </c>
      <c r="FFL36" s="536">
        <f>ROUND(Eigenmischungen!FFQ46,1)</f>
        <v>0</v>
      </c>
      <c r="FFM36" s="536">
        <f>ROUND(Eigenmischungen!FFR46,1)</f>
        <v>0</v>
      </c>
      <c r="FFN36" s="536">
        <f>ROUND(Eigenmischungen!FFS46,1)</f>
        <v>0</v>
      </c>
      <c r="FFO36" s="536">
        <f>ROUND(Eigenmischungen!FFT46,1)</f>
        <v>0</v>
      </c>
      <c r="FFP36" s="536">
        <f>ROUND(Eigenmischungen!FFU46,1)</f>
        <v>0</v>
      </c>
      <c r="FFQ36" s="536">
        <f>ROUND(Eigenmischungen!FFV46,1)</f>
        <v>0</v>
      </c>
      <c r="FFR36" s="536">
        <f>ROUND(Eigenmischungen!FFW46,1)</f>
        <v>0</v>
      </c>
      <c r="FFS36" s="536">
        <f>ROUND(Eigenmischungen!FFX46,1)</f>
        <v>0</v>
      </c>
      <c r="FFT36" s="536">
        <f>ROUND(Eigenmischungen!FFY46,1)</f>
        <v>0</v>
      </c>
      <c r="FFU36" s="536">
        <f>ROUND(Eigenmischungen!FFZ46,1)</f>
        <v>0</v>
      </c>
      <c r="FFV36" s="536">
        <f>ROUND(Eigenmischungen!FGA46,1)</f>
        <v>0</v>
      </c>
      <c r="FFW36" s="536">
        <f>ROUND(Eigenmischungen!FGB46,1)</f>
        <v>0</v>
      </c>
      <c r="FFX36" s="536">
        <f>ROUND(Eigenmischungen!FGC46,1)</f>
        <v>0</v>
      </c>
      <c r="FFY36" s="536">
        <f>ROUND(Eigenmischungen!FGD46,1)</f>
        <v>0</v>
      </c>
      <c r="FFZ36" s="536">
        <f>ROUND(Eigenmischungen!FGE46,1)</f>
        <v>0</v>
      </c>
      <c r="FGA36" s="536">
        <f>ROUND(Eigenmischungen!FGF46,1)</f>
        <v>0</v>
      </c>
      <c r="FGB36" s="536">
        <f>ROUND(Eigenmischungen!FGG46,1)</f>
        <v>0</v>
      </c>
      <c r="FGC36" s="536">
        <f>ROUND(Eigenmischungen!FGH46,1)</f>
        <v>0</v>
      </c>
      <c r="FGD36" s="536">
        <f>ROUND(Eigenmischungen!FGI46,1)</f>
        <v>0</v>
      </c>
      <c r="FGE36" s="536">
        <f>ROUND(Eigenmischungen!FGJ46,1)</f>
        <v>0</v>
      </c>
      <c r="FGF36" s="536">
        <f>ROUND(Eigenmischungen!FGK46,1)</f>
        <v>0</v>
      </c>
      <c r="FGG36" s="536">
        <f>ROUND(Eigenmischungen!FGL46,1)</f>
        <v>0</v>
      </c>
      <c r="FGH36" s="536">
        <f>ROUND(Eigenmischungen!FGM46,1)</f>
        <v>0</v>
      </c>
      <c r="FGI36" s="536">
        <f>ROUND(Eigenmischungen!FGN46,1)</f>
        <v>0</v>
      </c>
      <c r="FGJ36" s="536">
        <f>ROUND(Eigenmischungen!FGO46,1)</f>
        <v>0</v>
      </c>
      <c r="FGK36" s="536">
        <f>ROUND(Eigenmischungen!FGP46,1)</f>
        <v>0</v>
      </c>
      <c r="FGL36" s="536">
        <f>ROUND(Eigenmischungen!FGQ46,1)</f>
        <v>0</v>
      </c>
      <c r="FGM36" s="536">
        <f>ROUND(Eigenmischungen!FGR46,1)</f>
        <v>0</v>
      </c>
      <c r="FGN36" s="536">
        <f>ROUND(Eigenmischungen!FGS46,1)</f>
        <v>0</v>
      </c>
      <c r="FGO36" s="536">
        <f>ROUND(Eigenmischungen!FGT46,1)</f>
        <v>0</v>
      </c>
      <c r="FGP36" s="536">
        <f>ROUND(Eigenmischungen!FGU46,1)</f>
        <v>0</v>
      </c>
      <c r="FGQ36" s="536">
        <f>ROUND(Eigenmischungen!FGV46,1)</f>
        <v>0</v>
      </c>
      <c r="FGR36" s="536">
        <f>ROUND(Eigenmischungen!FGW46,1)</f>
        <v>0</v>
      </c>
      <c r="FGS36" s="536">
        <f>ROUND(Eigenmischungen!FGX46,1)</f>
        <v>0</v>
      </c>
      <c r="FGT36" s="536">
        <f>ROUND(Eigenmischungen!FGY46,1)</f>
        <v>0</v>
      </c>
      <c r="FGU36" s="536">
        <f>ROUND(Eigenmischungen!FGZ46,1)</f>
        <v>0</v>
      </c>
      <c r="FGV36" s="536">
        <f>ROUND(Eigenmischungen!FHA46,1)</f>
        <v>0</v>
      </c>
      <c r="FGW36" s="536">
        <f>ROUND(Eigenmischungen!FHB46,1)</f>
        <v>0</v>
      </c>
      <c r="FGX36" s="536">
        <f>ROUND(Eigenmischungen!FHC46,1)</f>
        <v>0</v>
      </c>
      <c r="FGY36" s="536">
        <f>ROUND(Eigenmischungen!FHD46,1)</f>
        <v>0</v>
      </c>
      <c r="FGZ36" s="536">
        <f>ROUND(Eigenmischungen!FHE46,1)</f>
        <v>0</v>
      </c>
      <c r="FHA36" s="536">
        <f>ROUND(Eigenmischungen!FHF46,1)</f>
        <v>0</v>
      </c>
      <c r="FHB36" s="536">
        <f>ROUND(Eigenmischungen!FHG46,1)</f>
        <v>0</v>
      </c>
      <c r="FHC36" s="536">
        <f>ROUND(Eigenmischungen!FHH46,1)</f>
        <v>0</v>
      </c>
      <c r="FHD36" s="536">
        <f>ROUND(Eigenmischungen!FHI46,1)</f>
        <v>0</v>
      </c>
      <c r="FHE36" s="536">
        <f>ROUND(Eigenmischungen!FHJ46,1)</f>
        <v>0</v>
      </c>
      <c r="FHF36" s="536">
        <f>ROUND(Eigenmischungen!FHK46,1)</f>
        <v>0</v>
      </c>
      <c r="FHG36" s="536">
        <f>ROUND(Eigenmischungen!FHL46,1)</f>
        <v>0</v>
      </c>
      <c r="FHH36" s="536">
        <f>ROUND(Eigenmischungen!FHM46,1)</f>
        <v>0</v>
      </c>
      <c r="FHI36" s="536">
        <f>ROUND(Eigenmischungen!FHN46,1)</f>
        <v>0</v>
      </c>
      <c r="FHJ36" s="536">
        <f>ROUND(Eigenmischungen!FHO46,1)</f>
        <v>0</v>
      </c>
      <c r="FHK36" s="536">
        <f>ROUND(Eigenmischungen!FHP46,1)</f>
        <v>0</v>
      </c>
      <c r="FHL36" s="536">
        <f>ROUND(Eigenmischungen!FHQ46,1)</f>
        <v>0</v>
      </c>
      <c r="FHM36" s="536">
        <f>ROUND(Eigenmischungen!FHR46,1)</f>
        <v>0</v>
      </c>
      <c r="FHN36" s="536">
        <f>ROUND(Eigenmischungen!FHS46,1)</f>
        <v>0</v>
      </c>
      <c r="FHO36" s="536">
        <f>ROUND(Eigenmischungen!FHT46,1)</f>
        <v>0</v>
      </c>
      <c r="FHP36" s="536">
        <f>ROUND(Eigenmischungen!FHU46,1)</f>
        <v>0</v>
      </c>
      <c r="FHQ36" s="536">
        <f>ROUND(Eigenmischungen!FHV46,1)</f>
        <v>0</v>
      </c>
      <c r="FHR36" s="536">
        <f>ROUND(Eigenmischungen!FHW46,1)</f>
        <v>0</v>
      </c>
      <c r="FHS36" s="536">
        <f>ROUND(Eigenmischungen!FHX46,1)</f>
        <v>0</v>
      </c>
      <c r="FHT36" s="536">
        <f>ROUND(Eigenmischungen!FHY46,1)</f>
        <v>0</v>
      </c>
      <c r="FHU36" s="536">
        <f>ROUND(Eigenmischungen!FHZ46,1)</f>
        <v>0</v>
      </c>
      <c r="FHV36" s="536">
        <f>ROUND(Eigenmischungen!FIA46,1)</f>
        <v>0</v>
      </c>
      <c r="FHW36" s="536">
        <f>ROUND(Eigenmischungen!FIB46,1)</f>
        <v>0</v>
      </c>
      <c r="FHX36" s="536">
        <f>ROUND(Eigenmischungen!FIC46,1)</f>
        <v>0</v>
      </c>
      <c r="FHY36" s="536">
        <f>ROUND(Eigenmischungen!FID46,1)</f>
        <v>0</v>
      </c>
      <c r="FHZ36" s="536">
        <f>ROUND(Eigenmischungen!FIE46,1)</f>
        <v>0</v>
      </c>
      <c r="FIA36" s="536">
        <f>ROUND(Eigenmischungen!FIF46,1)</f>
        <v>0</v>
      </c>
      <c r="FIB36" s="536">
        <f>ROUND(Eigenmischungen!FIG46,1)</f>
        <v>0</v>
      </c>
      <c r="FIC36" s="536">
        <f>ROUND(Eigenmischungen!FIH46,1)</f>
        <v>0</v>
      </c>
      <c r="FID36" s="536">
        <f>ROUND(Eigenmischungen!FII46,1)</f>
        <v>0</v>
      </c>
      <c r="FIE36" s="536">
        <f>ROUND(Eigenmischungen!FIJ46,1)</f>
        <v>0</v>
      </c>
      <c r="FIF36" s="536">
        <f>ROUND(Eigenmischungen!FIK46,1)</f>
        <v>0</v>
      </c>
      <c r="FIG36" s="536">
        <f>ROUND(Eigenmischungen!FIL46,1)</f>
        <v>0</v>
      </c>
      <c r="FIH36" s="536">
        <f>ROUND(Eigenmischungen!FIM46,1)</f>
        <v>0</v>
      </c>
      <c r="FII36" s="536">
        <f>ROUND(Eigenmischungen!FIN46,1)</f>
        <v>0</v>
      </c>
      <c r="FIJ36" s="536">
        <f>ROUND(Eigenmischungen!FIO46,1)</f>
        <v>0</v>
      </c>
      <c r="FIK36" s="536">
        <f>ROUND(Eigenmischungen!FIP46,1)</f>
        <v>0</v>
      </c>
      <c r="FIL36" s="536">
        <f>ROUND(Eigenmischungen!FIQ46,1)</f>
        <v>0</v>
      </c>
      <c r="FIM36" s="536">
        <f>ROUND(Eigenmischungen!FIR46,1)</f>
        <v>0</v>
      </c>
      <c r="FIN36" s="536">
        <f>ROUND(Eigenmischungen!FIS46,1)</f>
        <v>0</v>
      </c>
      <c r="FIO36" s="536">
        <f>ROUND(Eigenmischungen!FIT46,1)</f>
        <v>0</v>
      </c>
      <c r="FIP36" s="536">
        <f>ROUND(Eigenmischungen!FIU46,1)</f>
        <v>0</v>
      </c>
      <c r="FIQ36" s="536">
        <f>ROUND(Eigenmischungen!FIV46,1)</f>
        <v>0</v>
      </c>
      <c r="FIR36" s="536">
        <f>ROUND(Eigenmischungen!FIW46,1)</f>
        <v>0</v>
      </c>
      <c r="FIS36" s="536">
        <f>ROUND(Eigenmischungen!FIX46,1)</f>
        <v>0</v>
      </c>
      <c r="FIT36" s="536">
        <f>ROUND(Eigenmischungen!FIY46,1)</f>
        <v>0</v>
      </c>
      <c r="FIU36" s="536">
        <f>ROUND(Eigenmischungen!FIZ46,1)</f>
        <v>0</v>
      </c>
      <c r="FIV36" s="536">
        <f>ROUND(Eigenmischungen!FJA46,1)</f>
        <v>0</v>
      </c>
      <c r="FIW36" s="536">
        <f>ROUND(Eigenmischungen!FJB46,1)</f>
        <v>0</v>
      </c>
      <c r="FIX36" s="536">
        <f>ROUND(Eigenmischungen!FJC46,1)</f>
        <v>0</v>
      </c>
      <c r="FIY36" s="536">
        <f>ROUND(Eigenmischungen!FJD46,1)</f>
        <v>0</v>
      </c>
      <c r="FIZ36" s="536">
        <f>ROUND(Eigenmischungen!FJE46,1)</f>
        <v>0</v>
      </c>
      <c r="FJA36" s="536">
        <f>ROUND(Eigenmischungen!FJF46,1)</f>
        <v>0</v>
      </c>
      <c r="FJB36" s="536">
        <f>ROUND(Eigenmischungen!FJG46,1)</f>
        <v>0</v>
      </c>
      <c r="FJC36" s="536">
        <f>ROUND(Eigenmischungen!FJH46,1)</f>
        <v>0</v>
      </c>
      <c r="FJD36" s="536">
        <f>ROUND(Eigenmischungen!FJI46,1)</f>
        <v>0</v>
      </c>
      <c r="FJE36" s="536">
        <f>ROUND(Eigenmischungen!FJJ46,1)</f>
        <v>0</v>
      </c>
      <c r="FJF36" s="536">
        <f>ROUND(Eigenmischungen!FJK46,1)</f>
        <v>0</v>
      </c>
      <c r="FJG36" s="536">
        <f>ROUND(Eigenmischungen!FJL46,1)</f>
        <v>0</v>
      </c>
      <c r="FJH36" s="536">
        <f>ROUND(Eigenmischungen!FJM46,1)</f>
        <v>0</v>
      </c>
      <c r="FJI36" s="536">
        <f>ROUND(Eigenmischungen!FJN46,1)</f>
        <v>0</v>
      </c>
      <c r="FJJ36" s="536">
        <f>ROUND(Eigenmischungen!FJO46,1)</f>
        <v>0</v>
      </c>
      <c r="FJK36" s="536">
        <f>ROUND(Eigenmischungen!FJP46,1)</f>
        <v>0</v>
      </c>
      <c r="FJL36" s="536">
        <f>ROUND(Eigenmischungen!FJQ46,1)</f>
        <v>0</v>
      </c>
      <c r="FJM36" s="536">
        <f>ROUND(Eigenmischungen!FJR46,1)</f>
        <v>0</v>
      </c>
      <c r="FJN36" s="536">
        <f>ROUND(Eigenmischungen!FJS46,1)</f>
        <v>0</v>
      </c>
      <c r="FJO36" s="536">
        <f>ROUND(Eigenmischungen!FJT46,1)</f>
        <v>0</v>
      </c>
      <c r="FJP36" s="536">
        <f>ROUND(Eigenmischungen!FJU46,1)</f>
        <v>0</v>
      </c>
      <c r="FJQ36" s="536">
        <f>ROUND(Eigenmischungen!FJV46,1)</f>
        <v>0</v>
      </c>
      <c r="FJR36" s="536">
        <f>ROUND(Eigenmischungen!FJW46,1)</f>
        <v>0</v>
      </c>
      <c r="FJS36" s="536">
        <f>ROUND(Eigenmischungen!FJX46,1)</f>
        <v>0</v>
      </c>
      <c r="FJT36" s="536">
        <f>ROUND(Eigenmischungen!FJY46,1)</f>
        <v>0</v>
      </c>
      <c r="FJU36" s="536">
        <f>ROUND(Eigenmischungen!FJZ46,1)</f>
        <v>0</v>
      </c>
      <c r="FJV36" s="536">
        <f>ROUND(Eigenmischungen!FKA46,1)</f>
        <v>0</v>
      </c>
      <c r="FJW36" s="536">
        <f>ROUND(Eigenmischungen!FKB46,1)</f>
        <v>0</v>
      </c>
      <c r="FJX36" s="536">
        <f>ROUND(Eigenmischungen!FKC46,1)</f>
        <v>0</v>
      </c>
      <c r="FJY36" s="536">
        <f>ROUND(Eigenmischungen!FKD46,1)</f>
        <v>0</v>
      </c>
      <c r="FJZ36" s="536">
        <f>ROUND(Eigenmischungen!FKE46,1)</f>
        <v>0</v>
      </c>
      <c r="FKA36" s="536">
        <f>ROUND(Eigenmischungen!FKF46,1)</f>
        <v>0</v>
      </c>
      <c r="FKB36" s="536">
        <f>ROUND(Eigenmischungen!FKG46,1)</f>
        <v>0</v>
      </c>
      <c r="FKC36" s="536">
        <f>ROUND(Eigenmischungen!FKH46,1)</f>
        <v>0</v>
      </c>
      <c r="FKD36" s="536">
        <f>ROUND(Eigenmischungen!FKI46,1)</f>
        <v>0</v>
      </c>
      <c r="FKE36" s="536">
        <f>ROUND(Eigenmischungen!FKJ46,1)</f>
        <v>0</v>
      </c>
      <c r="FKF36" s="536">
        <f>ROUND(Eigenmischungen!FKK46,1)</f>
        <v>0</v>
      </c>
      <c r="FKG36" s="536">
        <f>ROUND(Eigenmischungen!FKL46,1)</f>
        <v>0</v>
      </c>
      <c r="FKH36" s="536">
        <f>ROUND(Eigenmischungen!FKM46,1)</f>
        <v>0</v>
      </c>
      <c r="FKI36" s="536">
        <f>ROUND(Eigenmischungen!FKN46,1)</f>
        <v>0</v>
      </c>
      <c r="FKJ36" s="536">
        <f>ROUND(Eigenmischungen!FKO46,1)</f>
        <v>0</v>
      </c>
      <c r="FKK36" s="536">
        <f>ROUND(Eigenmischungen!FKP46,1)</f>
        <v>0</v>
      </c>
      <c r="FKL36" s="536">
        <f>ROUND(Eigenmischungen!FKQ46,1)</f>
        <v>0</v>
      </c>
      <c r="FKM36" s="536">
        <f>ROUND(Eigenmischungen!FKR46,1)</f>
        <v>0</v>
      </c>
      <c r="FKN36" s="536">
        <f>ROUND(Eigenmischungen!FKS46,1)</f>
        <v>0</v>
      </c>
      <c r="FKO36" s="536">
        <f>ROUND(Eigenmischungen!FKT46,1)</f>
        <v>0</v>
      </c>
      <c r="FKP36" s="536">
        <f>ROUND(Eigenmischungen!FKU46,1)</f>
        <v>0</v>
      </c>
      <c r="FKQ36" s="536">
        <f>ROUND(Eigenmischungen!FKV46,1)</f>
        <v>0</v>
      </c>
      <c r="FKR36" s="536">
        <f>ROUND(Eigenmischungen!FKW46,1)</f>
        <v>0</v>
      </c>
      <c r="FKS36" s="536">
        <f>ROUND(Eigenmischungen!FKX46,1)</f>
        <v>0</v>
      </c>
      <c r="FKT36" s="536">
        <f>ROUND(Eigenmischungen!FKY46,1)</f>
        <v>0</v>
      </c>
      <c r="FKU36" s="536">
        <f>ROUND(Eigenmischungen!FKZ46,1)</f>
        <v>0</v>
      </c>
      <c r="FKV36" s="536">
        <f>ROUND(Eigenmischungen!FLA46,1)</f>
        <v>0</v>
      </c>
      <c r="FKW36" s="536">
        <f>ROUND(Eigenmischungen!FLB46,1)</f>
        <v>0</v>
      </c>
      <c r="FKX36" s="536">
        <f>ROUND(Eigenmischungen!FLC46,1)</f>
        <v>0</v>
      </c>
      <c r="FKY36" s="536">
        <f>ROUND(Eigenmischungen!FLD46,1)</f>
        <v>0</v>
      </c>
      <c r="FKZ36" s="536">
        <f>ROUND(Eigenmischungen!FLE46,1)</f>
        <v>0</v>
      </c>
      <c r="FLA36" s="536">
        <f>ROUND(Eigenmischungen!FLF46,1)</f>
        <v>0</v>
      </c>
      <c r="FLB36" s="536">
        <f>ROUND(Eigenmischungen!FLG46,1)</f>
        <v>0</v>
      </c>
      <c r="FLC36" s="536">
        <f>ROUND(Eigenmischungen!FLH46,1)</f>
        <v>0</v>
      </c>
      <c r="FLD36" s="536">
        <f>ROUND(Eigenmischungen!FLI46,1)</f>
        <v>0</v>
      </c>
      <c r="FLE36" s="536">
        <f>ROUND(Eigenmischungen!FLJ46,1)</f>
        <v>0</v>
      </c>
      <c r="FLF36" s="536">
        <f>ROUND(Eigenmischungen!FLK46,1)</f>
        <v>0</v>
      </c>
      <c r="FLG36" s="536">
        <f>ROUND(Eigenmischungen!FLL46,1)</f>
        <v>0</v>
      </c>
      <c r="FLH36" s="536">
        <f>ROUND(Eigenmischungen!FLM46,1)</f>
        <v>0</v>
      </c>
      <c r="FLI36" s="536">
        <f>ROUND(Eigenmischungen!FLN46,1)</f>
        <v>0</v>
      </c>
      <c r="FLJ36" s="536">
        <f>ROUND(Eigenmischungen!FLO46,1)</f>
        <v>0</v>
      </c>
      <c r="FLK36" s="536">
        <f>ROUND(Eigenmischungen!FLP46,1)</f>
        <v>0</v>
      </c>
      <c r="FLL36" s="536">
        <f>ROUND(Eigenmischungen!FLQ46,1)</f>
        <v>0</v>
      </c>
      <c r="FLM36" s="536">
        <f>ROUND(Eigenmischungen!FLR46,1)</f>
        <v>0</v>
      </c>
      <c r="FLN36" s="536">
        <f>ROUND(Eigenmischungen!FLS46,1)</f>
        <v>0</v>
      </c>
      <c r="FLO36" s="536">
        <f>ROUND(Eigenmischungen!FLT46,1)</f>
        <v>0</v>
      </c>
      <c r="FLP36" s="536">
        <f>ROUND(Eigenmischungen!FLU46,1)</f>
        <v>0</v>
      </c>
      <c r="FLQ36" s="536">
        <f>ROUND(Eigenmischungen!FLV46,1)</f>
        <v>0</v>
      </c>
      <c r="FLR36" s="536">
        <f>ROUND(Eigenmischungen!FLW46,1)</f>
        <v>0</v>
      </c>
      <c r="FLS36" s="536">
        <f>ROUND(Eigenmischungen!FLX46,1)</f>
        <v>0</v>
      </c>
      <c r="FLT36" s="536">
        <f>ROUND(Eigenmischungen!FLY46,1)</f>
        <v>0</v>
      </c>
      <c r="FLU36" s="536">
        <f>ROUND(Eigenmischungen!FLZ46,1)</f>
        <v>0</v>
      </c>
      <c r="FLV36" s="536">
        <f>ROUND(Eigenmischungen!FMA46,1)</f>
        <v>0</v>
      </c>
      <c r="FLW36" s="536">
        <f>ROUND(Eigenmischungen!FMB46,1)</f>
        <v>0</v>
      </c>
      <c r="FLX36" s="536">
        <f>ROUND(Eigenmischungen!FMC46,1)</f>
        <v>0</v>
      </c>
      <c r="FLY36" s="536">
        <f>ROUND(Eigenmischungen!FMD46,1)</f>
        <v>0</v>
      </c>
      <c r="FLZ36" s="536">
        <f>ROUND(Eigenmischungen!FME46,1)</f>
        <v>0</v>
      </c>
      <c r="FMA36" s="536">
        <f>ROUND(Eigenmischungen!FMF46,1)</f>
        <v>0</v>
      </c>
      <c r="FMB36" s="536">
        <f>ROUND(Eigenmischungen!FMG46,1)</f>
        <v>0</v>
      </c>
      <c r="FMC36" s="536">
        <f>ROUND(Eigenmischungen!FMH46,1)</f>
        <v>0</v>
      </c>
      <c r="FMD36" s="536">
        <f>ROUND(Eigenmischungen!FMI46,1)</f>
        <v>0</v>
      </c>
      <c r="FME36" s="536">
        <f>ROUND(Eigenmischungen!FMJ46,1)</f>
        <v>0</v>
      </c>
      <c r="FMF36" s="536">
        <f>ROUND(Eigenmischungen!FMK46,1)</f>
        <v>0</v>
      </c>
      <c r="FMG36" s="536">
        <f>ROUND(Eigenmischungen!FML46,1)</f>
        <v>0</v>
      </c>
      <c r="FMH36" s="536">
        <f>ROUND(Eigenmischungen!FMM46,1)</f>
        <v>0</v>
      </c>
      <c r="FMI36" s="536">
        <f>ROUND(Eigenmischungen!FMN46,1)</f>
        <v>0</v>
      </c>
      <c r="FMJ36" s="536">
        <f>ROUND(Eigenmischungen!FMO46,1)</f>
        <v>0</v>
      </c>
      <c r="FMK36" s="536">
        <f>ROUND(Eigenmischungen!FMP46,1)</f>
        <v>0</v>
      </c>
      <c r="FML36" s="536">
        <f>ROUND(Eigenmischungen!FMQ46,1)</f>
        <v>0</v>
      </c>
      <c r="FMM36" s="536">
        <f>ROUND(Eigenmischungen!FMR46,1)</f>
        <v>0</v>
      </c>
      <c r="FMN36" s="536">
        <f>ROUND(Eigenmischungen!FMS46,1)</f>
        <v>0</v>
      </c>
      <c r="FMO36" s="536">
        <f>ROUND(Eigenmischungen!FMT46,1)</f>
        <v>0</v>
      </c>
      <c r="FMP36" s="536">
        <f>ROUND(Eigenmischungen!FMU46,1)</f>
        <v>0</v>
      </c>
      <c r="FMQ36" s="536">
        <f>ROUND(Eigenmischungen!FMV46,1)</f>
        <v>0</v>
      </c>
      <c r="FMR36" s="536">
        <f>ROUND(Eigenmischungen!FMW46,1)</f>
        <v>0</v>
      </c>
      <c r="FMS36" s="536">
        <f>ROUND(Eigenmischungen!FMX46,1)</f>
        <v>0</v>
      </c>
      <c r="FMT36" s="536">
        <f>ROUND(Eigenmischungen!FMY46,1)</f>
        <v>0</v>
      </c>
      <c r="FMU36" s="536">
        <f>ROUND(Eigenmischungen!FMZ46,1)</f>
        <v>0</v>
      </c>
      <c r="FMV36" s="536">
        <f>ROUND(Eigenmischungen!FNA46,1)</f>
        <v>0</v>
      </c>
      <c r="FMW36" s="536">
        <f>ROUND(Eigenmischungen!FNB46,1)</f>
        <v>0</v>
      </c>
      <c r="FMX36" s="536">
        <f>ROUND(Eigenmischungen!FNC46,1)</f>
        <v>0</v>
      </c>
      <c r="FMY36" s="536">
        <f>ROUND(Eigenmischungen!FND46,1)</f>
        <v>0</v>
      </c>
      <c r="FMZ36" s="536">
        <f>ROUND(Eigenmischungen!FNE46,1)</f>
        <v>0</v>
      </c>
      <c r="FNA36" s="536">
        <f>ROUND(Eigenmischungen!FNF46,1)</f>
        <v>0</v>
      </c>
      <c r="FNB36" s="536">
        <f>ROUND(Eigenmischungen!FNG46,1)</f>
        <v>0</v>
      </c>
      <c r="FNC36" s="536">
        <f>ROUND(Eigenmischungen!FNH46,1)</f>
        <v>0</v>
      </c>
      <c r="FND36" s="536">
        <f>ROUND(Eigenmischungen!FNI46,1)</f>
        <v>0</v>
      </c>
      <c r="FNE36" s="536">
        <f>ROUND(Eigenmischungen!FNJ46,1)</f>
        <v>0</v>
      </c>
      <c r="FNF36" s="536">
        <f>ROUND(Eigenmischungen!FNK46,1)</f>
        <v>0</v>
      </c>
      <c r="FNG36" s="536">
        <f>ROUND(Eigenmischungen!FNL46,1)</f>
        <v>0</v>
      </c>
      <c r="FNH36" s="536">
        <f>ROUND(Eigenmischungen!FNM46,1)</f>
        <v>0</v>
      </c>
      <c r="FNI36" s="536">
        <f>ROUND(Eigenmischungen!FNN46,1)</f>
        <v>0</v>
      </c>
      <c r="FNJ36" s="536">
        <f>ROUND(Eigenmischungen!FNO46,1)</f>
        <v>0</v>
      </c>
      <c r="FNK36" s="536">
        <f>ROUND(Eigenmischungen!FNP46,1)</f>
        <v>0</v>
      </c>
      <c r="FNL36" s="536">
        <f>ROUND(Eigenmischungen!FNQ46,1)</f>
        <v>0</v>
      </c>
      <c r="FNM36" s="536">
        <f>ROUND(Eigenmischungen!FNR46,1)</f>
        <v>0</v>
      </c>
      <c r="FNN36" s="536">
        <f>ROUND(Eigenmischungen!FNS46,1)</f>
        <v>0</v>
      </c>
      <c r="FNO36" s="536">
        <f>ROUND(Eigenmischungen!FNT46,1)</f>
        <v>0</v>
      </c>
      <c r="FNP36" s="536">
        <f>ROUND(Eigenmischungen!FNU46,1)</f>
        <v>0</v>
      </c>
      <c r="FNQ36" s="536">
        <f>ROUND(Eigenmischungen!FNV46,1)</f>
        <v>0</v>
      </c>
      <c r="FNR36" s="536">
        <f>ROUND(Eigenmischungen!FNW46,1)</f>
        <v>0</v>
      </c>
      <c r="FNS36" s="536">
        <f>ROUND(Eigenmischungen!FNX46,1)</f>
        <v>0</v>
      </c>
      <c r="FNT36" s="536">
        <f>ROUND(Eigenmischungen!FNY46,1)</f>
        <v>0</v>
      </c>
      <c r="FNU36" s="536">
        <f>ROUND(Eigenmischungen!FNZ46,1)</f>
        <v>0</v>
      </c>
      <c r="FNV36" s="536">
        <f>ROUND(Eigenmischungen!FOA46,1)</f>
        <v>0</v>
      </c>
      <c r="FNW36" s="536">
        <f>ROUND(Eigenmischungen!FOB46,1)</f>
        <v>0</v>
      </c>
      <c r="FNX36" s="536">
        <f>ROUND(Eigenmischungen!FOC46,1)</f>
        <v>0</v>
      </c>
      <c r="FNY36" s="536">
        <f>ROUND(Eigenmischungen!FOD46,1)</f>
        <v>0</v>
      </c>
      <c r="FNZ36" s="536">
        <f>ROUND(Eigenmischungen!FOE46,1)</f>
        <v>0</v>
      </c>
      <c r="FOA36" s="536">
        <f>ROUND(Eigenmischungen!FOF46,1)</f>
        <v>0</v>
      </c>
      <c r="FOB36" s="536">
        <f>ROUND(Eigenmischungen!FOG46,1)</f>
        <v>0</v>
      </c>
      <c r="FOC36" s="536">
        <f>ROUND(Eigenmischungen!FOH46,1)</f>
        <v>0</v>
      </c>
      <c r="FOD36" s="536">
        <f>ROUND(Eigenmischungen!FOI46,1)</f>
        <v>0</v>
      </c>
      <c r="FOE36" s="536">
        <f>ROUND(Eigenmischungen!FOJ46,1)</f>
        <v>0</v>
      </c>
      <c r="FOF36" s="536">
        <f>ROUND(Eigenmischungen!FOK46,1)</f>
        <v>0</v>
      </c>
      <c r="FOG36" s="536">
        <f>ROUND(Eigenmischungen!FOL46,1)</f>
        <v>0</v>
      </c>
      <c r="FOH36" s="536">
        <f>ROUND(Eigenmischungen!FOM46,1)</f>
        <v>0</v>
      </c>
      <c r="FOI36" s="536">
        <f>ROUND(Eigenmischungen!FON46,1)</f>
        <v>0</v>
      </c>
      <c r="FOJ36" s="536">
        <f>ROUND(Eigenmischungen!FOO46,1)</f>
        <v>0</v>
      </c>
      <c r="FOK36" s="536">
        <f>ROUND(Eigenmischungen!FOP46,1)</f>
        <v>0</v>
      </c>
      <c r="FOL36" s="536">
        <f>ROUND(Eigenmischungen!FOQ46,1)</f>
        <v>0</v>
      </c>
      <c r="FOM36" s="536">
        <f>ROUND(Eigenmischungen!FOR46,1)</f>
        <v>0</v>
      </c>
      <c r="FON36" s="536">
        <f>ROUND(Eigenmischungen!FOS46,1)</f>
        <v>0</v>
      </c>
      <c r="FOO36" s="536">
        <f>ROUND(Eigenmischungen!FOT46,1)</f>
        <v>0</v>
      </c>
      <c r="FOP36" s="536">
        <f>ROUND(Eigenmischungen!FOU46,1)</f>
        <v>0</v>
      </c>
      <c r="FOQ36" s="536">
        <f>ROUND(Eigenmischungen!FOV46,1)</f>
        <v>0</v>
      </c>
      <c r="FOR36" s="536">
        <f>ROUND(Eigenmischungen!FOW46,1)</f>
        <v>0</v>
      </c>
      <c r="FOS36" s="536">
        <f>ROUND(Eigenmischungen!FOX46,1)</f>
        <v>0</v>
      </c>
      <c r="FOT36" s="536">
        <f>ROUND(Eigenmischungen!FOY46,1)</f>
        <v>0</v>
      </c>
      <c r="FOU36" s="536">
        <f>ROUND(Eigenmischungen!FOZ46,1)</f>
        <v>0</v>
      </c>
      <c r="FOV36" s="536">
        <f>ROUND(Eigenmischungen!FPA46,1)</f>
        <v>0</v>
      </c>
      <c r="FOW36" s="536">
        <f>ROUND(Eigenmischungen!FPB46,1)</f>
        <v>0</v>
      </c>
      <c r="FOX36" s="536">
        <f>ROUND(Eigenmischungen!FPC46,1)</f>
        <v>0</v>
      </c>
      <c r="FOY36" s="536">
        <f>ROUND(Eigenmischungen!FPD46,1)</f>
        <v>0</v>
      </c>
      <c r="FOZ36" s="536">
        <f>ROUND(Eigenmischungen!FPE46,1)</f>
        <v>0</v>
      </c>
      <c r="FPA36" s="536">
        <f>ROUND(Eigenmischungen!FPF46,1)</f>
        <v>0</v>
      </c>
      <c r="FPB36" s="536">
        <f>ROUND(Eigenmischungen!FPG46,1)</f>
        <v>0</v>
      </c>
      <c r="FPC36" s="536">
        <f>ROUND(Eigenmischungen!FPH46,1)</f>
        <v>0</v>
      </c>
      <c r="FPD36" s="536">
        <f>ROUND(Eigenmischungen!FPI46,1)</f>
        <v>0</v>
      </c>
      <c r="FPE36" s="536">
        <f>ROUND(Eigenmischungen!FPJ46,1)</f>
        <v>0</v>
      </c>
      <c r="FPF36" s="536">
        <f>ROUND(Eigenmischungen!FPK46,1)</f>
        <v>0</v>
      </c>
      <c r="FPG36" s="536">
        <f>ROUND(Eigenmischungen!FPL46,1)</f>
        <v>0</v>
      </c>
      <c r="FPH36" s="536">
        <f>ROUND(Eigenmischungen!FPM46,1)</f>
        <v>0</v>
      </c>
      <c r="FPI36" s="536">
        <f>ROUND(Eigenmischungen!FPN46,1)</f>
        <v>0</v>
      </c>
      <c r="FPJ36" s="536">
        <f>ROUND(Eigenmischungen!FPO46,1)</f>
        <v>0</v>
      </c>
      <c r="FPK36" s="536">
        <f>ROUND(Eigenmischungen!FPP46,1)</f>
        <v>0</v>
      </c>
      <c r="FPL36" s="536">
        <f>ROUND(Eigenmischungen!FPQ46,1)</f>
        <v>0</v>
      </c>
      <c r="FPM36" s="536">
        <f>ROUND(Eigenmischungen!FPR46,1)</f>
        <v>0</v>
      </c>
      <c r="FPN36" s="536">
        <f>ROUND(Eigenmischungen!FPS46,1)</f>
        <v>0</v>
      </c>
      <c r="FPO36" s="536">
        <f>ROUND(Eigenmischungen!FPT46,1)</f>
        <v>0</v>
      </c>
      <c r="FPP36" s="536">
        <f>ROUND(Eigenmischungen!FPU46,1)</f>
        <v>0</v>
      </c>
      <c r="FPQ36" s="536">
        <f>ROUND(Eigenmischungen!FPV46,1)</f>
        <v>0</v>
      </c>
      <c r="FPR36" s="536">
        <f>ROUND(Eigenmischungen!FPW46,1)</f>
        <v>0</v>
      </c>
      <c r="FPS36" s="536">
        <f>ROUND(Eigenmischungen!FPX46,1)</f>
        <v>0</v>
      </c>
      <c r="FPT36" s="536">
        <f>ROUND(Eigenmischungen!FPY46,1)</f>
        <v>0</v>
      </c>
      <c r="FPU36" s="536">
        <f>ROUND(Eigenmischungen!FPZ46,1)</f>
        <v>0</v>
      </c>
      <c r="FPV36" s="536">
        <f>ROUND(Eigenmischungen!FQA46,1)</f>
        <v>0</v>
      </c>
      <c r="FPW36" s="536">
        <f>ROUND(Eigenmischungen!FQB46,1)</f>
        <v>0</v>
      </c>
      <c r="FPX36" s="536">
        <f>ROUND(Eigenmischungen!FQC46,1)</f>
        <v>0</v>
      </c>
      <c r="FPY36" s="536">
        <f>ROUND(Eigenmischungen!FQD46,1)</f>
        <v>0</v>
      </c>
      <c r="FPZ36" s="536">
        <f>ROUND(Eigenmischungen!FQE46,1)</f>
        <v>0</v>
      </c>
      <c r="FQA36" s="536">
        <f>ROUND(Eigenmischungen!FQF46,1)</f>
        <v>0</v>
      </c>
      <c r="FQB36" s="536">
        <f>ROUND(Eigenmischungen!FQG46,1)</f>
        <v>0</v>
      </c>
      <c r="FQC36" s="536">
        <f>ROUND(Eigenmischungen!FQH46,1)</f>
        <v>0</v>
      </c>
      <c r="FQD36" s="536">
        <f>ROUND(Eigenmischungen!FQI46,1)</f>
        <v>0</v>
      </c>
      <c r="FQE36" s="536">
        <f>ROUND(Eigenmischungen!FQJ46,1)</f>
        <v>0</v>
      </c>
      <c r="FQF36" s="536">
        <f>ROUND(Eigenmischungen!FQK46,1)</f>
        <v>0</v>
      </c>
      <c r="FQG36" s="536">
        <f>ROUND(Eigenmischungen!FQL46,1)</f>
        <v>0</v>
      </c>
      <c r="FQH36" s="536">
        <f>ROUND(Eigenmischungen!FQM46,1)</f>
        <v>0</v>
      </c>
      <c r="FQI36" s="536">
        <f>ROUND(Eigenmischungen!FQN46,1)</f>
        <v>0</v>
      </c>
      <c r="FQJ36" s="536">
        <f>ROUND(Eigenmischungen!FQO46,1)</f>
        <v>0</v>
      </c>
      <c r="FQK36" s="536">
        <f>ROUND(Eigenmischungen!FQP46,1)</f>
        <v>0</v>
      </c>
      <c r="FQL36" s="536">
        <f>ROUND(Eigenmischungen!FQQ46,1)</f>
        <v>0</v>
      </c>
      <c r="FQM36" s="536">
        <f>ROUND(Eigenmischungen!FQR46,1)</f>
        <v>0</v>
      </c>
      <c r="FQN36" s="536">
        <f>ROUND(Eigenmischungen!FQS46,1)</f>
        <v>0</v>
      </c>
      <c r="FQO36" s="536">
        <f>ROUND(Eigenmischungen!FQT46,1)</f>
        <v>0</v>
      </c>
      <c r="FQP36" s="536">
        <f>ROUND(Eigenmischungen!FQU46,1)</f>
        <v>0</v>
      </c>
      <c r="FQQ36" s="536">
        <f>ROUND(Eigenmischungen!FQV46,1)</f>
        <v>0</v>
      </c>
      <c r="FQR36" s="536">
        <f>ROUND(Eigenmischungen!FQW46,1)</f>
        <v>0</v>
      </c>
      <c r="FQS36" s="536">
        <f>ROUND(Eigenmischungen!FQX46,1)</f>
        <v>0</v>
      </c>
      <c r="FQT36" s="536">
        <f>ROUND(Eigenmischungen!FQY46,1)</f>
        <v>0</v>
      </c>
      <c r="FQU36" s="536">
        <f>ROUND(Eigenmischungen!FQZ46,1)</f>
        <v>0</v>
      </c>
      <c r="FQV36" s="536">
        <f>ROUND(Eigenmischungen!FRA46,1)</f>
        <v>0</v>
      </c>
      <c r="FQW36" s="536">
        <f>ROUND(Eigenmischungen!FRB46,1)</f>
        <v>0</v>
      </c>
      <c r="FQX36" s="536">
        <f>ROUND(Eigenmischungen!FRC46,1)</f>
        <v>0</v>
      </c>
      <c r="FQY36" s="536">
        <f>ROUND(Eigenmischungen!FRD46,1)</f>
        <v>0</v>
      </c>
      <c r="FQZ36" s="536">
        <f>ROUND(Eigenmischungen!FRE46,1)</f>
        <v>0</v>
      </c>
      <c r="FRA36" s="536">
        <f>ROUND(Eigenmischungen!FRF46,1)</f>
        <v>0</v>
      </c>
      <c r="FRB36" s="536">
        <f>ROUND(Eigenmischungen!FRG46,1)</f>
        <v>0</v>
      </c>
      <c r="FRC36" s="536">
        <f>ROUND(Eigenmischungen!FRH46,1)</f>
        <v>0</v>
      </c>
      <c r="FRD36" s="536">
        <f>ROUND(Eigenmischungen!FRI46,1)</f>
        <v>0</v>
      </c>
      <c r="FRE36" s="536">
        <f>ROUND(Eigenmischungen!FRJ46,1)</f>
        <v>0</v>
      </c>
      <c r="FRF36" s="536">
        <f>ROUND(Eigenmischungen!FRK46,1)</f>
        <v>0</v>
      </c>
      <c r="FRG36" s="536">
        <f>ROUND(Eigenmischungen!FRL46,1)</f>
        <v>0</v>
      </c>
      <c r="FRH36" s="536">
        <f>ROUND(Eigenmischungen!FRM46,1)</f>
        <v>0</v>
      </c>
      <c r="FRI36" s="536">
        <f>ROUND(Eigenmischungen!FRN46,1)</f>
        <v>0</v>
      </c>
      <c r="FRJ36" s="536">
        <f>ROUND(Eigenmischungen!FRO46,1)</f>
        <v>0</v>
      </c>
      <c r="FRK36" s="536">
        <f>ROUND(Eigenmischungen!FRP46,1)</f>
        <v>0</v>
      </c>
      <c r="FRL36" s="536">
        <f>ROUND(Eigenmischungen!FRQ46,1)</f>
        <v>0</v>
      </c>
      <c r="FRM36" s="536">
        <f>ROUND(Eigenmischungen!FRR46,1)</f>
        <v>0</v>
      </c>
      <c r="FRN36" s="536">
        <f>ROUND(Eigenmischungen!FRS46,1)</f>
        <v>0</v>
      </c>
      <c r="FRO36" s="536">
        <f>ROUND(Eigenmischungen!FRT46,1)</f>
        <v>0</v>
      </c>
      <c r="FRP36" s="536">
        <f>ROUND(Eigenmischungen!FRU46,1)</f>
        <v>0</v>
      </c>
      <c r="FRQ36" s="536">
        <f>ROUND(Eigenmischungen!FRV46,1)</f>
        <v>0</v>
      </c>
      <c r="FRR36" s="536">
        <f>ROUND(Eigenmischungen!FRW46,1)</f>
        <v>0</v>
      </c>
      <c r="FRS36" s="536">
        <f>ROUND(Eigenmischungen!FRX46,1)</f>
        <v>0</v>
      </c>
      <c r="FRT36" s="536">
        <f>ROUND(Eigenmischungen!FRY46,1)</f>
        <v>0</v>
      </c>
      <c r="FRU36" s="536">
        <f>ROUND(Eigenmischungen!FRZ46,1)</f>
        <v>0</v>
      </c>
      <c r="FRV36" s="536">
        <f>ROUND(Eigenmischungen!FSA46,1)</f>
        <v>0</v>
      </c>
      <c r="FRW36" s="536">
        <f>ROUND(Eigenmischungen!FSB46,1)</f>
        <v>0</v>
      </c>
      <c r="FRX36" s="536">
        <f>ROUND(Eigenmischungen!FSC46,1)</f>
        <v>0</v>
      </c>
      <c r="FRY36" s="536">
        <f>ROUND(Eigenmischungen!FSD46,1)</f>
        <v>0</v>
      </c>
      <c r="FRZ36" s="536">
        <f>ROUND(Eigenmischungen!FSE46,1)</f>
        <v>0</v>
      </c>
      <c r="FSA36" s="536">
        <f>ROUND(Eigenmischungen!FSF46,1)</f>
        <v>0</v>
      </c>
      <c r="FSB36" s="536">
        <f>ROUND(Eigenmischungen!FSG46,1)</f>
        <v>0</v>
      </c>
      <c r="FSC36" s="536">
        <f>ROUND(Eigenmischungen!FSH46,1)</f>
        <v>0</v>
      </c>
      <c r="FSD36" s="536">
        <f>ROUND(Eigenmischungen!FSI46,1)</f>
        <v>0</v>
      </c>
      <c r="FSE36" s="536">
        <f>ROUND(Eigenmischungen!FSJ46,1)</f>
        <v>0</v>
      </c>
      <c r="FSF36" s="536">
        <f>ROUND(Eigenmischungen!FSK46,1)</f>
        <v>0</v>
      </c>
      <c r="FSG36" s="536">
        <f>ROUND(Eigenmischungen!FSL46,1)</f>
        <v>0</v>
      </c>
      <c r="FSH36" s="536">
        <f>ROUND(Eigenmischungen!FSM46,1)</f>
        <v>0</v>
      </c>
      <c r="FSI36" s="536">
        <f>ROUND(Eigenmischungen!FSN46,1)</f>
        <v>0</v>
      </c>
      <c r="FSJ36" s="536">
        <f>ROUND(Eigenmischungen!FSO46,1)</f>
        <v>0</v>
      </c>
      <c r="FSK36" s="536">
        <f>ROUND(Eigenmischungen!FSP46,1)</f>
        <v>0</v>
      </c>
      <c r="FSL36" s="536">
        <f>ROUND(Eigenmischungen!FSQ46,1)</f>
        <v>0</v>
      </c>
      <c r="FSM36" s="536">
        <f>ROUND(Eigenmischungen!FSR46,1)</f>
        <v>0</v>
      </c>
      <c r="FSN36" s="536">
        <f>ROUND(Eigenmischungen!FSS46,1)</f>
        <v>0</v>
      </c>
      <c r="FSO36" s="536">
        <f>ROUND(Eigenmischungen!FST46,1)</f>
        <v>0</v>
      </c>
      <c r="FSP36" s="536">
        <f>ROUND(Eigenmischungen!FSU46,1)</f>
        <v>0</v>
      </c>
      <c r="FSQ36" s="536">
        <f>ROUND(Eigenmischungen!FSV46,1)</f>
        <v>0</v>
      </c>
      <c r="FSR36" s="536">
        <f>ROUND(Eigenmischungen!FSW46,1)</f>
        <v>0</v>
      </c>
      <c r="FSS36" s="536">
        <f>ROUND(Eigenmischungen!FSX46,1)</f>
        <v>0</v>
      </c>
      <c r="FST36" s="536">
        <f>ROUND(Eigenmischungen!FSY46,1)</f>
        <v>0</v>
      </c>
      <c r="FSU36" s="536">
        <f>ROUND(Eigenmischungen!FSZ46,1)</f>
        <v>0</v>
      </c>
      <c r="FSV36" s="536">
        <f>ROUND(Eigenmischungen!FTA46,1)</f>
        <v>0</v>
      </c>
      <c r="FSW36" s="536">
        <f>ROUND(Eigenmischungen!FTB46,1)</f>
        <v>0</v>
      </c>
      <c r="FSX36" s="536">
        <f>ROUND(Eigenmischungen!FTC46,1)</f>
        <v>0</v>
      </c>
      <c r="FSY36" s="536">
        <f>ROUND(Eigenmischungen!FTD46,1)</f>
        <v>0</v>
      </c>
      <c r="FSZ36" s="536">
        <f>ROUND(Eigenmischungen!FTE46,1)</f>
        <v>0</v>
      </c>
      <c r="FTA36" s="536">
        <f>ROUND(Eigenmischungen!FTF46,1)</f>
        <v>0</v>
      </c>
      <c r="FTB36" s="536">
        <f>ROUND(Eigenmischungen!FTG46,1)</f>
        <v>0</v>
      </c>
      <c r="FTC36" s="536">
        <f>ROUND(Eigenmischungen!FTH46,1)</f>
        <v>0</v>
      </c>
      <c r="FTD36" s="536">
        <f>ROUND(Eigenmischungen!FTI46,1)</f>
        <v>0</v>
      </c>
      <c r="FTE36" s="536">
        <f>ROUND(Eigenmischungen!FTJ46,1)</f>
        <v>0</v>
      </c>
      <c r="FTF36" s="536">
        <f>ROUND(Eigenmischungen!FTK46,1)</f>
        <v>0</v>
      </c>
      <c r="FTG36" s="536">
        <f>ROUND(Eigenmischungen!FTL46,1)</f>
        <v>0</v>
      </c>
      <c r="FTH36" s="536">
        <f>ROUND(Eigenmischungen!FTM46,1)</f>
        <v>0</v>
      </c>
      <c r="FTI36" s="536">
        <f>ROUND(Eigenmischungen!FTN46,1)</f>
        <v>0</v>
      </c>
      <c r="FTJ36" s="536">
        <f>ROUND(Eigenmischungen!FTO46,1)</f>
        <v>0</v>
      </c>
      <c r="FTK36" s="536">
        <f>ROUND(Eigenmischungen!FTP46,1)</f>
        <v>0</v>
      </c>
      <c r="FTL36" s="536">
        <f>ROUND(Eigenmischungen!FTQ46,1)</f>
        <v>0</v>
      </c>
      <c r="FTM36" s="536">
        <f>ROUND(Eigenmischungen!FTR46,1)</f>
        <v>0</v>
      </c>
      <c r="FTN36" s="536">
        <f>ROUND(Eigenmischungen!FTS46,1)</f>
        <v>0</v>
      </c>
      <c r="FTO36" s="536">
        <f>ROUND(Eigenmischungen!FTT46,1)</f>
        <v>0</v>
      </c>
      <c r="FTP36" s="536">
        <f>ROUND(Eigenmischungen!FTU46,1)</f>
        <v>0</v>
      </c>
      <c r="FTQ36" s="536">
        <f>ROUND(Eigenmischungen!FTV46,1)</f>
        <v>0</v>
      </c>
      <c r="FTR36" s="536">
        <f>ROUND(Eigenmischungen!FTW46,1)</f>
        <v>0</v>
      </c>
      <c r="FTS36" s="536">
        <f>ROUND(Eigenmischungen!FTX46,1)</f>
        <v>0</v>
      </c>
      <c r="FTT36" s="536">
        <f>ROUND(Eigenmischungen!FTY46,1)</f>
        <v>0</v>
      </c>
      <c r="FTU36" s="536">
        <f>ROUND(Eigenmischungen!FTZ46,1)</f>
        <v>0</v>
      </c>
      <c r="FTV36" s="536">
        <f>ROUND(Eigenmischungen!FUA46,1)</f>
        <v>0</v>
      </c>
      <c r="FTW36" s="536">
        <f>ROUND(Eigenmischungen!FUB46,1)</f>
        <v>0</v>
      </c>
      <c r="FTX36" s="536">
        <f>ROUND(Eigenmischungen!FUC46,1)</f>
        <v>0</v>
      </c>
      <c r="FTY36" s="536">
        <f>ROUND(Eigenmischungen!FUD46,1)</f>
        <v>0</v>
      </c>
      <c r="FTZ36" s="536">
        <f>ROUND(Eigenmischungen!FUE46,1)</f>
        <v>0</v>
      </c>
      <c r="FUA36" s="536">
        <f>ROUND(Eigenmischungen!FUF46,1)</f>
        <v>0</v>
      </c>
      <c r="FUB36" s="536">
        <f>ROUND(Eigenmischungen!FUG46,1)</f>
        <v>0</v>
      </c>
      <c r="FUC36" s="536">
        <f>ROUND(Eigenmischungen!FUH46,1)</f>
        <v>0</v>
      </c>
      <c r="FUD36" s="536">
        <f>ROUND(Eigenmischungen!FUI46,1)</f>
        <v>0</v>
      </c>
      <c r="FUE36" s="536">
        <f>ROUND(Eigenmischungen!FUJ46,1)</f>
        <v>0</v>
      </c>
      <c r="FUF36" s="536">
        <f>ROUND(Eigenmischungen!FUK46,1)</f>
        <v>0</v>
      </c>
      <c r="FUG36" s="536">
        <f>ROUND(Eigenmischungen!FUL46,1)</f>
        <v>0</v>
      </c>
      <c r="FUH36" s="536">
        <f>ROUND(Eigenmischungen!FUM46,1)</f>
        <v>0</v>
      </c>
      <c r="FUI36" s="536">
        <f>ROUND(Eigenmischungen!FUN46,1)</f>
        <v>0</v>
      </c>
      <c r="FUJ36" s="536">
        <f>ROUND(Eigenmischungen!FUO46,1)</f>
        <v>0</v>
      </c>
      <c r="FUK36" s="536">
        <f>ROUND(Eigenmischungen!FUP46,1)</f>
        <v>0</v>
      </c>
      <c r="FUL36" s="536">
        <f>ROUND(Eigenmischungen!FUQ46,1)</f>
        <v>0</v>
      </c>
      <c r="FUM36" s="536">
        <f>ROUND(Eigenmischungen!FUR46,1)</f>
        <v>0</v>
      </c>
      <c r="FUN36" s="536">
        <f>ROUND(Eigenmischungen!FUS46,1)</f>
        <v>0</v>
      </c>
      <c r="FUO36" s="536">
        <f>ROUND(Eigenmischungen!FUT46,1)</f>
        <v>0</v>
      </c>
      <c r="FUP36" s="536">
        <f>ROUND(Eigenmischungen!FUU46,1)</f>
        <v>0</v>
      </c>
      <c r="FUQ36" s="536">
        <f>ROUND(Eigenmischungen!FUV46,1)</f>
        <v>0</v>
      </c>
      <c r="FUR36" s="536">
        <f>ROUND(Eigenmischungen!FUW46,1)</f>
        <v>0</v>
      </c>
      <c r="FUS36" s="536">
        <f>ROUND(Eigenmischungen!FUX46,1)</f>
        <v>0</v>
      </c>
      <c r="FUT36" s="536">
        <f>ROUND(Eigenmischungen!FUY46,1)</f>
        <v>0</v>
      </c>
      <c r="FUU36" s="536">
        <f>ROUND(Eigenmischungen!FUZ46,1)</f>
        <v>0</v>
      </c>
      <c r="FUV36" s="536">
        <f>ROUND(Eigenmischungen!FVA46,1)</f>
        <v>0</v>
      </c>
      <c r="FUW36" s="536">
        <f>ROUND(Eigenmischungen!FVB46,1)</f>
        <v>0</v>
      </c>
      <c r="FUX36" s="536">
        <f>ROUND(Eigenmischungen!FVC46,1)</f>
        <v>0</v>
      </c>
      <c r="FUY36" s="536">
        <f>ROUND(Eigenmischungen!FVD46,1)</f>
        <v>0</v>
      </c>
      <c r="FUZ36" s="536">
        <f>ROUND(Eigenmischungen!FVE46,1)</f>
        <v>0</v>
      </c>
      <c r="FVA36" s="536">
        <f>ROUND(Eigenmischungen!FVF46,1)</f>
        <v>0</v>
      </c>
      <c r="FVB36" s="536">
        <f>ROUND(Eigenmischungen!FVG46,1)</f>
        <v>0</v>
      </c>
      <c r="FVC36" s="536">
        <f>ROUND(Eigenmischungen!FVH46,1)</f>
        <v>0</v>
      </c>
      <c r="FVD36" s="536">
        <f>ROUND(Eigenmischungen!FVI46,1)</f>
        <v>0</v>
      </c>
      <c r="FVE36" s="536">
        <f>ROUND(Eigenmischungen!FVJ46,1)</f>
        <v>0</v>
      </c>
      <c r="FVF36" s="536">
        <f>ROUND(Eigenmischungen!FVK46,1)</f>
        <v>0</v>
      </c>
      <c r="FVG36" s="536">
        <f>ROUND(Eigenmischungen!FVL46,1)</f>
        <v>0</v>
      </c>
      <c r="FVH36" s="536">
        <f>ROUND(Eigenmischungen!FVM46,1)</f>
        <v>0</v>
      </c>
      <c r="FVI36" s="536">
        <f>ROUND(Eigenmischungen!FVN46,1)</f>
        <v>0</v>
      </c>
      <c r="FVJ36" s="536">
        <f>ROUND(Eigenmischungen!FVO46,1)</f>
        <v>0</v>
      </c>
      <c r="FVK36" s="536">
        <f>ROUND(Eigenmischungen!FVP46,1)</f>
        <v>0</v>
      </c>
      <c r="FVL36" s="536">
        <f>ROUND(Eigenmischungen!FVQ46,1)</f>
        <v>0</v>
      </c>
      <c r="FVM36" s="536">
        <f>ROUND(Eigenmischungen!FVR46,1)</f>
        <v>0</v>
      </c>
      <c r="FVN36" s="536">
        <f>ROUND(Eigenmischungen!FVS46,1)</f>
        <v>0</v>
      </c>
      <c r="FVO36" s="536">
        <f>ROUND(Eigenmischungen!FVT46,1)</f>
        <v>0</v>
      </c>
      <c r="FVP36" s="536">
        <f>ROUND(Eigenmischungen!FVU46,1)</f>
        <v>0</v>
      </c>
      <c r="FVQ36" s="536">
        <f>ROUND(Eigenmischungen!FVV46,1)</f>
        <v>0</v>
      </c>
      <c r="FVR36" s="536">
        <f>ROUND(Eigenmischungen!FVW46,1)</f>
        <v>0</v>
      </c>
      <c r="FVS36" s="536">
        <f>ROUND(Eigenmischungen!FVX46,1)</f>
        <v>0</v>
      </c>
      <c r="FVT36" s="536">
        <f>ROUND(Eigenmischungen!FVY46,1)</f>
        <v>0</v>
      </c>
      <c r="FVU36" s="536">
        <f>ROUND(Eigenmischungen!FVZ46,1)</f>
        <v>0</v>
      </c>
      <c r="FVV36" s="536">
        <f>ROUND(Eigenmischungen!FWA46,1)</f>
        <v>0</v>
      </c>
      <c r="FVW36" s="536">
        <f>ROUND(Eigenmischungen!FWB46,1)</f>
        <v>0</v>
      </c>
      <c r="FVX36" s="536">
        <f>ROUND(Eigenmischungen!FWC46,1)</f>
        <v>0</v>
      </c>
      <c r="FVY36" s="536">
        <f>ROUND(Eigenmischungen!FWD46,1)</f>
        <v>0</v>
      </c>
      <c r="FVZ36" s="536">
        <f>ROUND(Eigenmischungen!FWE46,1)</f>
        <v>0</v>
      </c>
      <c r="FWA36" s="536">
        <f>ROUND(Eigenmischungen!FWF46,1)</f>
        <v>0</v>
      </c>
      <c r="FWB36" s="536">
        <f>ROUND(Eigenmischungen!FWG46,1)</f>
        <v>0</v>
      </c>
      <c r="FWC36" s="536">
        <f>ROUND(Eigenmischungen!FWH46,1)</f>
        <v>0</v>
      </c>
      <c r="FWD36" s="536">
        <f>ROUND(Eigenmischungen!FWI46,1)</f>
        <v>0</v>
      </c>
      <c r="FWE36" s="536">
        <f>ROUND(Eigenmischungen!FWJ46,1)</f>
        <v>0</v>
      </c>
      <c r="FWF36" s="536">
        <f>ROUND(Eigenmischungen!FWK46,1)</f>
        <v>0</v>
      </c>
      <c r="FWG36" s="536">
        <f>ROUND(Eigenmischungen!FWL46,1)</f>
        <v>0</v>
      </c>
      <c r="FWH36" s="536">
        <f>ROUND(Eigenmischungen!FWM46,1)</f>
        <v>0</v>
      </c>
      <c r="FWI36" s="536">
        <f>ROUND(Eigenmischungen!FWN46,1)</f>
        <v>0</v>
      </c>
      <c r="FWJ36" s="536">
        <f>ROUND(Eigenmischungen!FWO46,1)</f>
        <v>0</v>
      </c>
      <c r="FWK36" s="536">
        <f>ROUND(Eigenmischungen!FWP46,1)</f>
        <v>0</v>
      </c>
      <c r="FWL36" s="536">
        <f>ROUND(Eigenmischungen!FWQ46,1)</f>
        <v>0</v>
      </c>
      <c r="FWM36" s="536">
        <f>ROUND(Eigenmischungen!FWR46,1)</f>
        <v>0</v>
      </c>
      <c r="FWN36" s="536">
        <f>ROUND(Eigenmischungen!FWS46,1)</f>
        <v>0</v>
      </c>
      <c r="FWO36" s="536">
        <f>ROUND(Eigenmischungen!FWT46,1)</f>
        <v>0</v>
      </c>
      <c r="FWP36" s="536">
        <f>ROUND(Eigenmischungen!FWU46,1)</f>
        <v>0</v>
      </c>
      <c r="FWQ36" s="536">
        <f>ROUND(Eigenmischungen!FWV46,1)</f>
        <v>0</v>
      </c>
      <c r="FWR36" s="536">
        <f>ROUND(Eigenmischungen!FWW46,1)</f>
        <v>0</v>
      </c>
      <c r="FWS36" s="536">
        <f>ROUND(Eigenmischungen!FWX46,1)</f>
        <v>0</v>
      </c>
      <c r="FWT36" s="536">
        <f>ROUND(Eigenmischungen!FWY46,1)</f>
        <v>0</v>
      </c>
      <c r="FWU36" s="536">
        <f>ROUND(Eigenmischungen!FWZ46,1)</f>
        <v>0</v>
      </c>
      <c r="FWV36" s="536">
        <f>ROUND(Eigenmischungen!FXA46,1)</f>
        <v>0</v>
      </c>
      <c r="FWW36" s="536">
        <f>ROUND(Eigenmischungen!FXB46,1)</f>
        <v>0</v>
      </c>
      <c r="FWX36" s="536">
        <f>ROUND(Eigenmischungen!FXC46,1)</f>
        <v>0</v>
      </c>
      <c r="FWY36" s="536">
        <f>ROUND(Eigenmischungen!FXD46,1)</f>
        <v>0</v>
      </c>
      <c r="FWZ36" s="536">
        <f>ROUND(Eigenmischungen!FXE46,1)</f>
        <v>0</v>
      </c>
      <c r="FXA36" s="536">
        <f>ROUND(Eigenmischungen!FXF46,1)</f>
        <v>0</v>
      </c>
      <c r="FXB36" s="536">
        <f>ROUND(Eigenmischungen!FXG46,1)</f>
        <v>0</v>
      </c>
      <c r="FXC36" s="536">
        <f>ROUND(Eigenmischungen!FXH46,1)</f>
        <v>0</v>
      </c>
      <c r="FXD36" s="536">
        <f>ROUND(Eigenmischungen!FXI46,1)</f>
        <v>0</v>
      </c>
      <c r="FXE36" s="536">
        <f>ROUND(Eigenmischungen!FXJ46,1)</f>
        <v>0</v>
      </c>
      <c r="FXF36" s="536">
        <f>ROUND(Eigenmischungen!FXK46,1)</f>
        <v>0</v>
      </c>
      <c r="FXG36" s="536">
        <f>ROUND(Eigenmischungen!FXL46,1)</f>
        <v>0</v>
      </c>
      <c r="FXH36" s="536">
        <f>ROUND(Eigenmischungen!FXM46,1)</f>
        <v>0</v>
      </c>
      <c r="FXI36" s="536">
        <f>ROUND(Eigenmischungen!FXN46,1)</f>
        <v>0</v>
      </c>
      <c r="FXJ36" s="536">
        <f>ROUND(Eigenmischungen!FXO46,1)</f>
        <v>0</v>
      </c>
      <c r="FXK36" s="536">
        <f>ROUND(Eigenmischungen!FXP46,1)</f>
        <v>0</v>
      </c>
      <c r="FXL36" s="536">
        <f>ROUND(Eigenmischungen!FXQ46,1)</f>
        <v>0</v>
      </c>
      <c r="FXM36" s="536">
        <f>ROUND(Eigenmischungen!FXR46,1)</f>
        <v>0</v>
      </c>
      <c r="FXN36" s="536">
        <f>ROUND(Eigenmischungen!FXS46,1)</f>
        <v>0</v>
      </c>
      <c r="FXO36" s="536">
        <f>ROUND(Eigenmischungen!FXT46,1)</f>
        <v>0</v>
      </c>
      <c r="FXP36" s="536">
        <f>ROUND(Eigenmischungen!FXU46,1)</f>
        <v>0</v>
      </c>
      <c r="FXQ36" s="536">
        <f>ROUND(Eigenmischungen!FXV46,1)</f>
        <v>0</v>
      </c>
      <c r="FXR36" s="536">
        <f>ROUND(Eigenmischungen!FXW46,1)</f>
        <v>0</v>
      </c>
      <c r="FXS36" s="536">
        <f>ROUND(Eigenmischungen!FXX46,1)</f>
        <v>0</v>
      </c>
      <c r="FXT36" s="536">
        <f>ROUND(Eigenmischungen!FXY46,1)</f>
        <v>0</v>
      </c>
      <c r="FXU36" s="536">
        <f>ROUND(Eigenmischungen!FXZ46,1)</f>
        <v>0</v>
      </c>
      <c r="FXV36" s="536">
        <f>ROUND(Eigenmischungen!FYA46,1)</f>
        <v>0</v>
      </c>
      <c r="FXW36" s="536">
        <f>ROUND(Eigenmischungen!FYB46,1)</f>
        <v>0</v>
      </c>
      <c r="FXX36" s="536">
        <f>ROUND(Eigenmischungen!FYC46,1)</f>
        <v>0</v>
      </c>
      <c r="FXY36" s="536">
        <f>ROUND(Eigenmischungen!FYD46,1)</f>
        <v>0</v>
      </c>
      <c r="FXZ36" s="536">
        <f>ROUND(Eigenmischungen!FYE46,1)</f>
        <v>0</v>
      </c>
      <c r="FYA36" s="536">
        <f>ROUND(Eigenmischungen!FYF46,1)</f>
        <v>0</v>
      </c>
      <c r="FYB36" s="536">
        <f>ROUND(Eigenmischungen!FYG46,1)</f>
        <v>0</v>
      </c>
      <c r="FYC36" s="536">
        <f>ROUND(Eigenmischungen!FYH46,1)</f>
        <v>0</v>
      </c>
      <c r="FYD36" s="536">
        <f>ROUND(Eigenmischungen!FYI46,1)</f>
        <v>0</v>
      </c>
      <c r="FYE36" s="536">
        <f>ROUND(Eigenmischungen!FYJ46,1)</f>
        <v>0</v>
      </c>
      <c r="FYF36" s="536">
        <f>ROUND(Eigenmischungen!FYK46,1)</f>
        <v>0</v>
      </c>
      <c r="FYG36" s="536">
        <f>ROUND(Eigenmischungen!FYL46,1)</f>
        <v>0</v>
      </c>
      <c r="FYH36" s="536">
        <f>ROUND(Eigenmischungen!FYM46,1)</f>
        <v>0</v>
      </c>
      <c r="FYI36" s="536">
        <f>ROUND(Eigenmischungen!FYN46,1)</f>
        <v>0</v>
      </c>
      <c r="FYJ36" s="536">
        <f>ROUND(Eigenmischungen!FYO46,1)</f>
        <v>0</v>
      </c>
      <c r="FYK36" s="536">
        <f>ROUND(Eigenmischungen!FYP46,1)</f>
        <v>0</v>
      </c>
      <c r="FYL36" s="536">
        <f>ROUND(Eigenmischungen!FYQ46,1)</f>
        <v>0</v>
      </c>
      <c r="FYM36" s="536">
        <f>ROUND(Eigenmischungen!FYR46,1)</f>
        <v>0</v>
      </c>
      <c r="FYN36" s="536">
        <f>ROUND(Eigenmischungen!FYS46,1)</f>
        <v>0</v>
      </c>
      <c r="FYO36" s="536">
        <f>ROUND(Eigenmischungen!FYT46,1)</f>
        <v>0</v>
      </c>
      <c r="FYP36" s="536">
        <f>ROUND(Eigenmischungen!FYU46,1)</f>
        <v>0</v>
      </c>
      <c r="FYQ36" s="536">
        <f>ROUND(Eigenmischungen!FYV46,1)</f>
        <v>0</v>
      </c>
      <c r="FYR36" s="536">
        <f>ROUND(Eigenmischungen!FYW46,1)</f>
        <v>0</v>
      </c>
      <c r="FYS36" s="536">
        <f>ROUND(Eigenmischungen!FYX46,1)</f>
        <v>0</v>
      </c>
      <c r="FYT36" s="536">
        <f>ROUND(Eigenmischungen!FYY46,1)</f>
        <v>0</v>
      </c>
      <c r="FYU36" s="536">
        <f>ROUND(Eigenmischungen!FYZ46,1)</f>
        <v>0</v>
      </c>
      <c r="FYV36" s="536">
        <f>ROUND(Eigenmischungen!FZA46,1)</f>
        <v>0</v>
      </c>
      <c r="FYW36" s="536">
        <f>ROUND(Eigenmischungen!FZB46,1)</f>
        <v>0</v>
      </c>
      <c r="FYX36" s="536">
        <f>ROUND(Eigenmischungen!FZC46,1)</f>
        <v>0</v>
      </c>
      <c r="FYY36" s="536">
        <f>ROUND(Eigenmischungen!FZD46,1)</f>
        <v>0</v>
      </c>
      <c r="FYZ36" s="536">
        <f>ROUND(Eigenmischungen!FZE46,1)</f>
        <v>0</v>
      </c>
      <c r="FZA36" s="536">
        <f>ROUND(Eigenmischungen!FZF46,1)</f>
        <v>0</v>
      </c>
      <c r="FZB36" s="536">
        <f>ROUND(Eigenmischungen!FZG46,1)</f>
        <v>0</v>
      </c>
      <c r="FZC36" s="536">
        <f>ROUND(Eigenmischungen!FZH46,1)</f>
        <v>0</v>
      </c>
      <c r="FZD36" s="536">
        <f>ROUND(Eigenmischungen!FZI46,1)</f>
        <v>0</v>
      </c>
      <c r="FZE36" s="536">
        <f>ROUND(Eigenmischungen!FZJ46,1)</f>
        <v>0</v>
      </c>
      <c r="FZF36" s="536">
        <f>ROUND(Eigenmischungen!FZK46,1)</f>
        <v>0</v>
      </c>
      <c r="FZG36" s="536">
        <f>ROUND(Eigenmischungen!FZL46,1)</f>
        <v>0</v>
      </c>
      <c r="FZH36" s="536">
        <f>ROUND(Eigenmischungen!FZM46,1)</f>
        <v>0</v>
      </c>
      <c r="FZI36" s="536">
        <f>ROUND(Eigenmischungen!FZN46,1)</f>
        <v>0</v>
      </c>
      <c r="FZJ36" s="536">
        <f>ROUND(Eigenmischungen!FZO46,1)</f>
        <v>0</v>
      </c>
      <c r="FZK36" s="536">
        <f>ROUND(Eigenmischungen!FZP46,1)</f>
        <v>0</v>
      </c>
      <c r="FZL36" s="536">
        <f>ROUND(Eigenmischungen!FZQ46,1)</f>
        <v>0</v>
      </c>
      <c r="FZM36" s="536">
        <f>ROUND(Eigenmischungen!FZR46,1)</f>
        <v>0</v>
      </c>
      <c r="FZN36" s="536">
        <f>ROUND(Eigenmischungen!FZS46,1)</f>
        <v>0</v>
      </c>
      <c r="FZO36" s="536">
        <f>ROUND(Eigenmischungen!FZT46,1)</f>
        <v>0</v>
      </c>
      <c r="FZP36" s="536">
        <f>ROUND(Eigenmischungen!FZU46,1)</f>
        <v>0</v>
      </c>
      <c r="FZQ36" s="536">
        <f>ROUND(Eigenmischungen!FZV46,1)</f>
        <v>0</v>
      </c>
      <c r="FZR36" s="536">
        <f>ROUND(Eigenmischungen!FZW46,1)</f>
        <v>0</v>
      </c>
      <c r="FZS36" s="536">
        <f>ROUND(Eigenmischungen!FZX46,1)</f>
        <v>0</v>
      </c>
      <c r="FZT36" s="536">
        <f>ROUND(Eigenmischungen!FZY46,1)</f>
        <v>0</v>
      </c>
      <c r="FZU36" s="536">
        <f>ROUND(Eigenmischungen!FZZ46,1)</f>
        <v>0</v>
      </c>
      <c r="FZV36" s="536">
        <f>ROUND(Eigenmischungen!GAA46,1)</f>
        <v>0</v>
      </c>
      <c r="FZW36" s="536">
        <f>ROUND(Eigenmischungen!GAB46,1)</f>
        <v>0</v>
      </c>
      <c r="FZX36" s="536">
        <f>ROUND(Eigenmischungen!GAC46,1)</f>
        <v>0</v>
      </c>
      <c r="FZY36" s="536">
        <f>ROUND(Eigenmischungen!GAD46,1)</f>
        <v>0</v>
      </c>
      <c r="FZZ36" s="536">
        <f>ROUND(Eigenmischungen!GAE46,1)</f>
        <v>0</v>
      </c>
      <c r="GAA36" s="536">
        <f>ROUND(Eigenmischungen!GAF46,1)</f>
        <v>0</v>
      </c>
      <c r="GAB36" s="536">
        <f>ROUND(Eigenmischungen!GAG46,1)</f>
        <v>0</v>
      </c>
      <c r="GAC36" s="536">
        <f>ROUND(Eigenmischungen!GAH46,1)</f>
        <v>0</v>
      </c>
      <c r="GAD36" s="536">
        <f>ROUND(Eigenmischungen!GAI46,1)</f>
        <v>0</v>
      </c>
      <c r="GAE36" s="536">
        <f>ROUND(Eigenmischungen!GAJ46,1)</f>
        <v>0</v>
      </c>
      <c r="GAF36" s="536">
        <f>ROUND(Eigenmischungen!GAK46,1)</f>
        <v>0</v>
      </c>
      <c r="GAG36" s="536">
        <f>ROUND(Eigenmischungen!GAL46,1)</f>
        <v>0</v>
      </c>
      <c r="GAH36" s="536">
        <f>ROUND(Eigenmischungen!GAM46,1)</f>
        <v>0</v>
      </c>
      <c r="GAI36" s="536">
        <f>ROUND(Eigenmischungen!GAN46,1)</f>
        <v>0</v>
      </c>
      <c r="GAJ36" s="536">
        <f>ROUND(Eigenmischungen!GAO46,1)</f>
        <v>0</v>
      </c>
      <c r="GAK36" s="536">
        <f>ROUND(Eigenmischungen!GAP46,1)</f>
        <v>0</v>
      </c>
      <c r="GAL36" s="536">
        <f>ROUND(Eigenmischungen!GAQ46,1)</f>
        <v>0</v>
      </c>
      <c r="GAM36" s="536">
        <f>ROUND(Eigenmischungen!GAR46,1)</f>
        <v>0</v>
      </c>
      <c r="GAN36" s="536">
        <f>ROUND(Eigenmischungen!GAS46,1)</f>
        <v>0</v>
      </c>
      <c r="GAO36" s="536">
        <f>ROUND(Eigenmischungen!GAT46,1)</f>
        <v>0</v>
      </c>
      <c r="GAP36" s="536">
        <f>ROUND(Eigenmischungen!GAU46,1)</f>
        <v>0</v>
      </c>
      <c r="GAQ36" s="536">
        <f>ROUND(Eigenmischungen!GAV46,1)</f>
        <v>0</v>
      </c>
      <c r="GAR36" s="536">
        <f>ROUND(Eigenmischungen!GAW46,1)</f>
        <v>0</v>
      </c>
      <c r="GAS36" s="536">
        <f>ROUND(Eigenmischungen!GAX46,1)</f>
        <v>0</v>
      </c>
      <c r="GAT36" s="536">
        <f>ROUND(Eigenmischungen!GAY46,1)</f>
        <v>0</v>
      </c>
      <c r="GAU36" s="536">
        <f>ROUND(Eigenmischungen!GAZ46,1)</f>
        <v>0</v>
      </c>
      <c r="GAV36" s="536">
        <f>ROUND(Eigenmischungen!GBA46,1)</f>
        <v>0</v>
      </c>
      <c r="GAW36" s="536">
        <f>ROUND(Eigenmischungen!GBB46,1)</f>
        <v>0</v>
      </c>
      <c r="GAX36" s="536">
        <f>ROUND(Eigenmischungen!GBC46,1)</f>
        <v>0</v>
      </c>
      <c r="GAY36" s="536">
        <f>ROUND(Eigenmischungen!GBD46,1)</f>
        <v>0</v>
      </c>
      <c r="GAZ36" s="536">
        <f>ROUND(Eigenmischungen!GBE46,1)</f>
        <v>0</v>
      </c>
      <c r="GBA36" s="536">
        <f>ROUND(Eigenmischungen!GBF46,1)</f>
        <v>0</v>
      </c>
      <c r="GBB36" s="536">
        <f>ROUND(Eigenmischungen!GBG46,1)</f>
        <v>0</v>
      </c>
      <c r="GBC36" s="536">
        <f>ROUND(Eigenmischungen!GBH46,1)</f>
        <v>0</v>
      </c>
      <c r="GBD36" s="536">
        <f>ROUND(Eigenmischungen!GBI46,1)</f>
        <v>0</v>
      </c>
      <c r="GBE36" s="536">
        <f>ROUND(Eigenmischungen!GBJ46,1)</f>
        <v>0</v>
      </c>
      <c r="GBF36" s="536">
        <f>ROUND(Eigenmischungen!GBK46,1)</f>
        <v>0</v>
      </c>
      <c r="GBG36" s="536">
        <f>ROUND(Eigenmischungen!GBL46,1)</f>
        <v>0</v>
      </c>
      <c r="GBH36" s="536">
        <f>ROUND(Eigenmischungen!GBM46,1)</f>
        <v>0</v>
      </c>
      <c r="GBI36" s="536">
        <f>ROUND(Eigenmischungen!GBN46,1)</f>
        <v>0</v>
      </c>
      <c r="GBJ36" s="536">
        <f>ROUND(Eigenmischungen!GBO46,1)</f>
        <v>0</v>
      </c>
      <c r="GBK36" s="536">
        <f>ROUND(Eigenmischungen!GBP46,1)</f>
        <v>0</v>
      </c>
      <c r="GBL36" s="536">
        <f>ROUND(Eigenmischungen!GBQ46,1)</f>
        <v>0</v>
      </c>
      <c r="GBM36" s="536">
        <f>ROUND(Eigenmischungen!GBR46,1)</f>
        <v>0</v>
      </c>
      <c r="GBN36" s="536">
        <f>ROUND(Eigenmischungen!GBS46,1)</f>
        <v>0</v>
      </c>
      <c r="GBO36" s="536">
        <f>ROUND(Eigenmischungen!GBT46,1)</f>
        <v>0</v>
      </c>
      <c r="GBP36" s="536">
        <f>ROUND(Eigenmischungen!GBU46,1)</f>
        <v>0</v>
      </c>
      <c r="GBQ36" s="536">
        <f>ROUND(Eigenmischungen!GBV46,1)</f>
        <v>0</v>
      </c>
      <c r="GBR36" s="536">
        <f>ROUND(Eigenmischungen!GBW46,1)</f>
        <v>0</v>
      </c>
      <c r="GBS36" s="536">
        <f>ROUND(Eigenmischungen!GBX46,1)</f>
        <v>0</v>
      </c>
      <c r="GBT36" s="536">
        <f>ROUND(Eigenmischungen!GBY46,1)</f>
        <v>0</v>
      </c>
      <c r="GBU36" s="536">
        <f>ROUND(Eigenmischungen!GBZ46,1)</f>
        <v>0</v>
      </c>
      <c r="GBV36" s="536">
        <f>ROUND(Eigenmischungen!GCA46,1)</f>
        <v>0</v>
      </c>
      <c r="GBW36" s="536">
        <f>ROUND(Eigenmischungen!GCB46,1)</f>
        <v>0</v>
      </c>
      <c r="GBX36" s="536">
        <f>ROUND(Eigenmischungen!GCC46,1)</f>
        <v>0</v>
      </c>
      <c r="GBY36" s="536">
        <f>ROUND(Eigenmischungen!GCD46,1)</f>
        <v>0</v>
      </c>
      <c r="GBZ36" s="536">
        <f>ROUND(Eigenmischungen!GCE46,1)</f>
        <v>0</v>
      </c>
      <c r="GCA36" s="536">
        <f>ROUND(Eigenmischungen!GCF46,1)</f>
        <v>0</v>
      </c>
      <c r="GCB36" s="536">
        <f>ROUND(Eigenmischungen!GCG46,1)</f>
        <v>0</v>
      </c>
      <c r="GCC36" s="536">
        <f>ROUND(Eigenmischungen!GCH46,1)</f>
        <v>0</v>
      </c>
      <c r="GCD36" s="536">
        <f>ROUND(Eigenmischungen!GCI46,1)</f>
        <v>0</v>
      </c>
      <c r="GCE36" s="536">
        <f>ROUND(Eigenmischungen!GCJ46,1)</f>
        <v>0</v>
      </c>
      <c r="GCF36" s="536">
        <f>ROUND(Eigenmischungen!GCK46,1)</f>
        <v>0</v>
      </c>
      <c r="GCG36" s="536">
        <f>ROUND(Eigenmischungen!GCL46,1)</f>
        <v>0</v>
      </c>
      <c r="GCH36" s="536">
        <f>ROUND(Eigenmischungen!GCM46,1)</f>
        <v>0</v>
      </c>
      <c r="GCI36" s="536">
        <f>ROUND(Eigenmischungen!GCN46,1)</f>
        <v>0</v>
      </c>
      <c r="GCJ36" s="536">
        <f>ROUND(Eigenmischungen!GCO46,1)</f>
        <v>0</v>
      </c>
      <c r="GCK36" s="536">
        <f>ROUND(Eigenmischungen!GCP46,1)</f>
        <v>0</v>
      </c>
      <c r="GCL36" s="536">
        <f>ROUND(Eigenmischungen!GCQ46,1)</f>
        <v>0</v>
      </c>
      <c r="GCM36" s="536">
        <f>ROUND(Eigenmischungen!GCR46,1)</f>
        <v>0</v>
      </c>
      <c r="GCN36" s="536">
        <f>ROUND(Eigenmischungen!GCS46,1)</f>
        <v>0</v>
      </c>
      <c r="GCO36" s="536">
        <f>ROUND(Eigenmischungen!GCT46,1)</f>
        <v>0</v>
      </c>
      <c r="GCP36" s="536">
        <f>ROUND(Eigenmischungen!GCU46,1)</f>
        <v>0</v>
      </c>
      <c r="GCQ36" s="536">
        <f>ROUND(Eigenmischungen!GCV46,1)</f>
        <v>0</v>
      </c>
      <c r="GCR36" s="536">
        <f>ROUND(Eigenmischungen!GCW46,1)</f>
        <v>0</v>
      </c>
      <c r="GCS36" s="536">
        <f>ROUND(Eigenmischungen!GCX46,1)</f>
        <v>0</v>
      </c>
      <c r="GCT36" s="536">
        <f>ROUND(Eigenmischungen!GCY46,1)</f>
        <v>0</v>
      </c>
      <c r="GCU36" s="536">
        <f>ROUND(Eigenmischungen!GCZ46,1)</f>
        <v>0</v>
      </c>
      <c r="GCV36" s="536">
        <f>ROUND(Eigenmischungen!GDA46,1)</f>
        <v>0</v>
      </c>
      <c r="GCW36" s="536">
        <f>ROUND(Eigenmischungen!GDB46,1)</f>
        <v>0</v>
      </c>
      <c r="GCX36" s="536">
        <f>ROUND(Eigenmischungen!GDC46,1)</f>
        <v>0</v>
      </c>
      <c r="GCY36" s="536">
        <f>ROUND(Eigenmischungen!GDD46,1)</f>
        <v>0</v>
      </c>
      <c r="GCZ36" s="536">
        <f>ROUND(Eigenmischungen!GDE46,1)</f>
        <v>0</v>
      </c>
      <c r="GDA36" s="536">
        <f>ROUND(Eigenmischungen!GDF46,1)</f>
        <v>0</v>
      </c>
      <c r="GDB36" s="536">
        <f>ROUND(Eigenmischungen!GDG46,1)</f>
        <v>0</v>
      </c>
      <c r="GDC36" s="536">
        <f>ROUND(Eigenmischungen!GDH46,1)</f>
        <v>0</v>
      </c>
      <c r="GDD36" s="536">
        <f>ROUND(Eigenmischungen!GDI46,1)</f>
        <v>0</v>
      </c>
      <c r="GDE36" s="536">
        <f>ROUND(Eigenmischungen!GDJ46,1)</f>
        <v>0</v>
      </c>
      <c r="GDF36" s="536">
        <f>ROUND(Eigenmischungen!GDK46,1)</f>
        <v>0</v>
      </c>
      <c r="GDG36" s="536">
        <f>ROUND(Eigenmischungen!GDL46,1)</f>
        <v>0</v>
      </c>
      <c r="GDH36" s="536">
        <f>ROUND(Eigenmischungen!GDM46,1)</f>
        <v>0</v>
      </c>
      <c r="GDI36" s="536">
        <f>ROUND(Eigenmischungen!GDN46,1)</f>
        <v>0</v>
      </c>
      <c r="GDJ36" s="536">
        <f>ROUND(Eigenmischungen!GDO46,1)</f>
        <v>0</v>
      </c>
      <c r="GDK36" s="536">
        <f>ROUND(Eigenmischungen!GDP46,1)</f>
        <v>0</v>
      </c>
      <c r="GDL36" s="536">
        <f>ROUND(Eigenmischungen!GDQ46,1)</f>
        <v>0</v>
      </c>
      <c r="GDM36" s="536">
        <f>ROUND(Eigenmischungen!GDR46,1)</f>
        <v>0</v>
      </c>
      <c r="GDN36" s="536">
        <f>ROUND(Eigenmischungen!GDS46,1)</f>
        <v>0</v>
      </c>
      <c r="GDO36" s="536">
        <f>ROUND(Eigenmischungen!GDT46,1)</f>
        <v>0</v>
      </c>
      <c r="GDP36" s="536">
        <f>ROUND(Eigenmischungen!GDU46,1)</f>
        <v>0</v>
      </c>
      <c r="GDQ36" s="536">
        <f>ROUND(Eigenmischungen!GDV46,1)</f>
        <v>0</v>
      </c>
      <c r="GDR36" s="536">
        <f>ROUND(Eigenmischungen!GDW46,1)</f>
        <v>0</v>
      </c>
      <c r="GDS36" s="536">
        <f>ROUND(Eigenmischungen!GDX46,1)</f>
        <v>0</v>
      </c>
      <c r="GDT36" s="536">
        <f>ROUND(Eigenmischungen!GDY46,1)</f>
        <v>0</v>
      </c>
      <c r="GDU36" s="536">
        <f>ROUND(Eigenmischungen!GDZ46,1)</f>
        <v>0</v>
      </c>
      <c r="GDV36" s="536">
        <f>ROUND(Eigenmischungen!GEA46,1)</f>
        <v>0</v>
      </c>
      <c r="GDW36" s="536">
        <f>ROUND(Eigenmischungen!GEB46,1)</f>
        <v>0</v>
      </c>
      <c r="GDX36" s="536">
        <f>ROUND(Eigenmischungen!GEC46,1)</f>
        <v>0</v>
      </c>
      <c r="GDY36" s="536">
        <f>ROUND(Eigenmischungen!GED46,1)</f>
        <v>0</v>
      </c>
      <c r="GDZ36" s="536">
        <f>ROUND(Eigenmischungen!GEE46,1)</f>
        <v>0</v>
      </c>
      <c r="GEA36" s="536">
        <f>ROUND(Eigenmischungen!GEF46,1)</f>
        <v>0</v>
      </c>
      <c r="GEB36" s="536">
        <f>ROUND(Eigenmischungen!GEG46,1)</f>
        <v>0</v>
      </c>
      <c r="GEC36" s="536">
        <f>ROUND(Eigenmischungen!GEH46,1)</f>
        <v>0</v>
      </c>
      <c r="GED36" s="536">
        <f>ROUND(Eigenmischungen!GEI46,1)</f>
        <v>0</v>
      </c>
      <c r="GEE36" s="536">
        <f>ROUND(Eigenmischungen!GEJ46,1)</f>
        <v>0</v>
      </c>
      <c r="GEF36" s="536">
        <f>ROUND(Eigenmischungen!GEK46,1)</f>
        <v>0</v>
      </c>
      <c r="GEG36" s="536">
        <f>ROUND(Eigenmischungen!GEL46,1)</f>
        <v>0</v>
      </c>
      <c r="GEH36" s="536">
        <f>ROUND(Eigenmischungen!GEM46,1)</f>
        <v>0</v>
      </c>
      <c r="GEI36" s="536">
        <f>ROUND(Eigenmischungen!GEN46,1)</f>
        <v>0</v>
      </c>
      <c r="GEJ36" s="536">
        <f>ROUND(Eigenmischungen!GEO46,1)</f>
        <v>0</v>
      </c>
      <c r="GEK36" s="536">
        <f>ROUND(Eigenmischungen!GEP46,1)</f>
        <v>0</v>
      </c>
      <c r="GEL36" s="536">
        <f>ROUND(Eigenmischungen!GEQ46,1)</f>
        <v>0</v>
      </c>
      <c r="GEM36" s="536">
        <f>ROUND(Eigenmischungen!GER46,1)</f>
        <v>0</v>
      </c>
      <c r="GEN36" s="536">
        <f>ROUND(Eigenmischungen!GES46,1)</f>
        <v>0</v>
      </c>
      <c r="GEO36" s="536">
        <f>ROUND(Eigenmischungen!GET46,1)</f>
        <v>0</v>
      </c>
      <c r="GEP36" s="536">
        <f>ROUND(Eigenmischungen!GEU46,1)</f>
        <v>0</v>
      </c>
      <c r="GEQ36" s="536">
        <f>ROUND(Eigenmischungen!GEV46,1)</f>
        <v>0</v>
      </c>
      <c r="GER36" s="536">
        <f>ROUND(Eigenmischungen!GEW46,1)</f>
        <v>0</v>
      </c>
      <c r="GES36" s="536">
        <f>ROUND(Eigenmischungen!GEX46,1)</f>
        <v>0</v>
      </c>
      <c r="GET36" s="536">
        <f>ROUND(Eigenmischungen!GEY46,1)</f>
        <v>0</v>
      </c>
      <c r="GEU36" s="536">
        <f>ROUND(Eigenmischungen!GEZ46,1)</f>
        <v>0</v>
      </c>
      <c r="GEV36" s="536">
        <f>ROUND(Eigenmischungen!GFA46,1)</f>
        <v>0</v>
      </c>
      <c r="GEW36" s="536">
        <f>ROUND(Eigenmischungen!GFB46,1)</f>
        <v>0</v>
      </c>
      <c r="GEX36" s="536">
        <f>ROUND(Eigenmischungen!GFC46,1)</f>
        <v>0</v>
      </c>
      <c r="GEY36" s="536">
        <f>ROUND(Eigenmischungen!GFD46,1)</f>
        <v>0</v>
      </c>
      <c r="GEZ36" s="536">
        <f>ROUND(Eigenmischungen!GFE46,1)</f>
        <v>0</v>
      </c>
      <c r="GFA36" s="536">
        <f>ROUND(Eigenmischungen!GFF46,1)</f>
        <v>0</v>
      </c>
      <c r="GFB36" s="536">
        <f>ROUND(Eigenmischungen!GFG46,1)</f>
        <v>0</v>
      </c>
      <c r="GFC36" s="536">
        <f>ROUND(Eigenmischungen!GFH46,1)</f>
        <v>0</v>
      </c>
      <c r="GFD36" s="536">
        <f>ROUND(Eigenmischungen!GFI46,1)</f>
        <v>0</v>
      </c>
      <c r="GFE36" s="536">
        <f>ROUND(Eigenmischungen!GFJ46,1)</f>
        <v>0</v>
      </c>
      <c r="GFF36" s="536">
        <f>ROUND(Eigenmischungen!GFK46,1)</f>
        <v>0</v>
      </c>
      <c r="GFG36" s="536">
        <f>ROUND(Eigenmischungen!GFL46,1)</f>
        <v>0</v>
      </c>
      <c r="GFH36" s="536">
        <f>ROUND(Eigenmischungen!GFM46,1)</f>
        <v>0</v>
      </c>
      <c r="GFI36" s="536">
        <f>ROUND(Eigenmischungen!GFN46,1)</f>
        <v>0</v>
      </c>
      <c r="GFJ36" s="536">
        <f>ROUND(Eigenmischungen!GFO46,1)</f>
        <v>0</v>
      </c>
      <c r="GFK36" s="536">
        <f>ROUND(Eigenmischungen!GFP46,1)</f>
        <v>0</v>
      </c>
      <c r="GFL36" s="536">
        <f>ROUND(Eigenmischungen!GFQ46,1)</f>
        <v>0</v>
      </c>
      <c r="GFM36" s="536">
        <f>ROUND(Eigenmischungen!GFR46,1)</f>
        <v>0</v>
      </c>
      <c r="GFN36" s="536">
        <f>ROUND(Eigenmischungen!GFS46,1)</f>
        <v>0</v>
      </c>
      <c r="GFO36" s="536">
        <f>ROUND(Eigenmischungen!GFT46,1)</f>
        <v>0</v>
      </c>
      <c r="GFP36" s="536">
        <f>ROUND(Eigenmischungen!GFU46,1)</f>
        <v>0</v>
      </c>
      <c r="GFQ36" s="536">
        <f>ROUND(Eigenmischungen!GFV46,1)</f>
        <v>0</v>
      </c>
      <c r="GFR36" s="536">
        <f>ROUND(Eigenmischungen!GFW46,1)</f>
        <v>0</v>
      </c>
      <c r="GFS36" s="536">
        <f>ROUND(Eigenmischungen!GFX46,1)</f>
        <v>0</v>
      </c>
      <c r="GFT36" s="536">
        <f>ROUND(Eigenmischungen!GFY46,1)</f>
        <v>0</v>
      </c>
      <c r="GFU36" s="536">
        <f>ROUND(Eigenmischungen!GFZ46,1)</f>
        <v>0</v>
      </c>
      <c r="GFV36" s="536">
        <f>ROUND(Eigenmischungen!GGA46,1)</f>
        <v>0</v>
      </c>
      <c r="GFW36" s="536">
        <f>ROUND(Eigenmischungen!GGB46,1)</f>
        <v>0</v>
      </c>
      <c r="GFX36" s="536">
        <f>ROUND(Eigenmischungen!GGC46,1)</f>
        <v>0</v>
      </c>
      <c r="GFY36" s="536">
        <f>ROUND(Eigenmischungen!GGD46,1)</f>
        <v>0</v>
      </c>
      <c r="GFZ36" s="536">
        <f>ROUND(Eigenmischungen!GGE46,1)</f>
        <v>0</v>
      </c>
      <c r="GGA36" s="536">
        <f>ROUND(Eigenmischungen!GGF46,1)</f>
        <v>0</v>
      </c>
      <c r="GGB36" s="536">
        <f>ROUND(Eigenmischungen!GGG46,1)</f>
        <v>0</v>
      </c>
      <c r="GGC36" s="536">
        <f>ROUND(Eigenmischungen!GGH46,1)</f>
        <v>0</v>
      </c>
      <c r="GGD36" s="536">
        <f>ROUND(Eigenmischungen!GGI46,1)</f>
        <v>0</v>
      </c>
      <c r="GGE36" s="536">
        <f>ROUND(Eigenmischungen!GGJ46,1)</f>
        <v>0</v>
      </c>
      <c r="GGF36" s="536">
        <f>ROUND(Eigenmischungen!GGK46,1)</f>
        <v>0</v>
      </c>
      <c r="GGG36" s="536">
        <f>ROUND(Eigenmischungen!GGL46,1)</f>
        <v>0</v>
      </c>
      <c r="GGH36" s="536">
        <f>ROUND(Eigenmischungen!GGM46,1)</f>
        <v>0</v>
      </c>
      <c r="GGI36" s="536">
        <f>ROUND(Eigenmischungen!GGN46,1)</f>
        <v>0</v>
      </c>
      <c r="GGJ36" s="536">
        <f>ROUND(Eigenmischungen!GGO46,1)</f>
        <v>0</v>
      </c>
      <c r="GGK36" s="536">
        <f>ROUND(Eigenmischungen!GGP46,1)</f>
        <v>0</v>
      </c>
      <c r="GGL36" s="536">
        <f>ROUND(Eigenmischungen!GGQ46,1)</f>
        <v>0</v>
      </c>
      <c r="GGM36" s="536">
        <f>ROUND(Eigenmischungen!GGR46,1)</f>
        <v>0</v>
      </c>
      <c r="GGN36" s="536">
        <f>ROUND(Eigenmischungen!GGS46,1)</f>
        <v>0</v>
      </c>
      <c r="GGO36" s="536">
        <f>ROUND(Eigenmischungen!GGT46,1)</f>
        <v>0</v>
      </c>
      <c r="GGP36" s="536">
        <f>ROUND(Eigenmischungen!GGU46,1)</f>
        <v>0</v>
      </c>
      <c r="GGQ36" s="536">
        <f>ROUND(Eigenmischungen!GGV46,1)</f>
        <v>0</v>
      </c>
      <c r="GGR36" s="536">
        <f>ROUND(Eigenmischungen!GGW46,1)</f>
        <v>0</v>
      </c>
      <c r="GGS36" s="536">
        <f>ROUND(Eigenmischungen!GGX46,1)</f>
        <v>0</v>
      </c>
      <c r="GGT36" s="536">
        <f>ROUND(Eigenmischungen!GGY46,1)</f>
        <v>0</v>
      </c>
      <c r="GGU36" s="536">
        <f>ROUND(Eigenmischungen!GGZ46,1)</f>
        <v>0</v>
      </c>
      <c r="GGV36" s="536">
        <f>ROUND(Eigenmischungen!GHA46,1)</f>
        <v>0</v>
      </c>
      <c r="GGW36" s="536">
        <f>ROUND(Eigenmischungen!GHB46,1)</f>
        <v>0</v>
      </c>
      <c r="GGX36" s="536">
        <f>ROUND(Eigenmischungen!GHC46,1)</f>
        <v>0</v>
      </c>
      <c r="GGY36" s="536">
        <f>ROUND(Eigenmischungen!GHD46,1)</f>
        <v>0</v>
      </c>
      <c r="GGZ36" s="536">
        <f>ROUND(Eigenmischungen!GHE46,1)</f>
        <v>0</v>
      </c>
      <c r="GHA36" s="536">
        <f>ROUND(Eigenmischungen!GHF46,1)</f>
        <v>0</v>
      </c>
      <c r="GHB36" s="536">
        <f>ROUND(Eigenmischungen!GHG46,1)</f>
        <v>0</v>
      </c>
      <c r="GHC36" s="536">
        <f>ROUND(Eigenmischungen!GHH46,1)</f>
        <v>0</v>
      </c>
      <c r="GHD36" s="536">
        <f>ROUND(Eigenmischungen!GHI46,1)</f>
        <v>0</v>
      </c>
      <c r="GHE36" s="536">
        <f>ROUND(Eigenmischungen!GHJ46,1)</f>
        <v>0</v>
      </c>
      <c r="GHF36" s="536">
        <f>ROUND(Eigenmischungen!GHK46,1)</f>
        <v>0</v>
      </c>
      <c r="GHG36" s="536">
        <f>ROUND(Eigenmischungen!GHL46,1)</f>
        <v>0</v>
      </c>
      <c r="GHH36" s="536">
        <f>ROUND(Eigenmischungen!GHM46,1)</f>
        <v>0</v>
      </c>
      <c r="GHI36" s="536">
        <f>ROUND(Eigenmischungen!GHN46,1)</f>
        <v>0</v>
      </c>
      <c r="GHJ36" s="536">
        <f>ROUND(Eigenmischungen!GHO46,1)</f>
        <v>0</v>
      </c>
      <c r="GHK36" s="536">
        <f>ROUND(Eigenmischungen!GHP46,1)</f>
        <v>0</v>
      </c>
      <c r="GHL36" s="536">
        <f>ROUND(Eigenmischungen!GHQ46,1)</f>
        <v>0</v>
      </c>
      <c r="GHM36" s="536">
        <f>ROUND(Eigenmischungen!GHR46,1)</f>
        <v>0</v>
      </c>
      <c r="GHN36" s="536">
        <f>ROUND(Eigenmischungen!GHS46,1)</f>
        <v>0</v>
      </c>
      <c r="GHO36" s="536">
        <f>ROUND(Eigenmischungen!GHT46,1)</f>
        <v>0</v>
      </c>
      <c r="GHP36" s="536">
        <f>ROUND(Eigenmischungen!GHU46,1)</f>
        <v>0</v>
      </c>
      <c r="GHQ36" s="536">
        <f>ROUND(Eigenmischungen!GHV46,1)</f>
        <v>0</v>
      </c>
      <c r="GHR36" s="536">
        <f>ROUND(Eigenmischungen!GHW46,1)</f>
        <v>0</v>
      </c>
      <c r="GHS36" s="536">
        <f>ROUND(Eigenmischungen!GHX46,1)</f>
        <v>0</v>
      </c>
      <c r="GHT36" s="536">
        <f>ROUND(Eigenmischungen!GHY46,1)</f>
        <v>0</v>
      </c>
      <c r="GHU36" s="536">
        <f>ROUND(Eigenmischungen!GHZ46,1)</f>
        <v>0</v>
      </c>
      <c r="GHV36" s="536">
        <f>ROUND(Eigenmischungen!GIA46,1)</f>
        <v>0</v>
      </c>
      <c r="GHW36" s="536">
        <f>ROUND(Eigenmischungen!GIB46,1)</f>
        <v>0</v>
      </c>
      <c r="GHX36" s="536">
        <f>ROUND(Eigenmischungen!GIC46,1)</f>
        <v>0</v>
      </c>
      <c r="GHY36" s="536">
        <f>ROUND(Eigenmischungen!GID46,1)</f>
        <v>0</v>
      </c>
      <c r="GHZ36" s="536">
        <f>ROUND(Eigenmischungen!GIE46,1)</f>
        <v>0</v>
      </c>
      <c r="GIA36" s="536">
        <f>ROUND(Eigenmischungen!GIF46,1)</f>
        <v>0</v>
      </c>
      <c r="GIB36" s="536">
        <f>ROUND(Eigenmischungen!GIG46,1)</f>
        <v>0</v>
      </c>
      <c r="GIC36" s="536">
        <f>ROUND(Eigenmischungen!GIH46,1)</f>
        <v>0</v>
      </c>
      <c r="GID36" s="536">
        <f>ROUND(Eigenmischungen!GII46,1)</f>
        <v>0</v>
      </c>
      <c r="GIE36" s="536">
        <f>ROUND(Eigenmischungen!GIJ46,1)</f>
        <v>0</v>
      </c>
      <c r="GIF36" s="536">
        <f>ROUND(Eigenmischungen!GIK46,1)</f>
        <v>0</v>
      </c>
      <c r="GIG36" s="536">
        <f>ROUND(Eigenmischungen!GIL46,1)</f>
        <v>0</v>
      </c>
      <c r="GIH36" s="536">
        <f>ROUND(Eigenmischungen!GIM46,1)</f>
        <v>0</v>
      </c>
      <c r="GII36" s="536">
        <f>ROUND(Eigenmischungen!GIN46,1)</f>
        <v>0</v>
      </c>
      <c r="GIJ36" s="536">
        <f>ROUND(Eigenmischungen!GIO46,1)</f>
        <v>0</v>
      </c>
      <c r="GIK36" s="536">
        <f>ROUND(Eigenmischungen!GIP46,1)</f>
        <v>0</v>
      </c>
      <c r="GIL36" s="536">
        <f>ROUND(Eigenmischungen!GIQ46,1)</f>
        <v>0</v>
      </c>
      <c r="GIM36" s="536">
        <f>ROUND(Eigenmischungen!GIR46,1)</f>
        <v>0</v>
      </c>
      <c r="GIN36" s="536">
        <f>ROUND(Eigenmischungen!GIS46,1)</f>
        <v>0</v>
      </c>
      <c r="GIO36" s="536">
        <f>ROUND(Eigenmischungen!GIT46,1)</f>
        <v>0</v>
      </c>
      <c r="GIP36" s="536">
        <f>ROUND(Eigenmischungen!GIU46,1)</f>
        <v>0</v>
      </c>
      <c r="GIQ36" s="536">
        <f>ROUND(Eigenmischungen!GIV46,1)</f>
        <v>0</v>
      </c>
      <c r="GIR36" s="536">
        <f>ROUND(Eigenmischungen!GIW46,1)</f>
        <v>0</v>
      </c>
      <c r="GIS36" s="536">
        <f>ROUND(Eigenmischungen!GIX46,1)</f>
        <v>0</v>
      </c>
      <c r="GIT36" s="536">
        <f>ROUND(Eigenmischungen!GIY46,1)</f>
        <v>0</v>
      </c>
      <c r="GIU36" s="536">
        <f>ROUND(Eigenmischungen!GIZ46,1)</f>
        <v>0</v>
      </c>
      <c r="GIV36" s="536">
        <f>ROUND(Eigenmischungen!GJA46,1)</f>
        <v>0</v>
      </c>
      <c r="GIW36" s="536">
        <f>ROUND(Eigenmischungen!GJB46,1)</f>
        <v>0</v>
      </c>
      <c r="GIX36" s="536">
        <f>ROUND(Eigenmischungen!GJC46,1)</f>
        <v>0</v>
      </c>
      <c r="GIY36" s="536">
        <f>ROUND(Eigenmischungen!GJD46,1)</f>
        <v>0</v>
      </c>
      <c r="GIZ36" s="536">
        <f>ROUND(Eigenmischungen!GJE46,1)</f>
        <v>0</v>
      </c>
      <c r="GJA36" s="536">
        <f>ROUND(Eigenmischungen!GJF46,1)</f>
        <v>0</v>
      </c>
      <c r="GJB36" s="536">
        <f>ROUND(Eigenmischungen!GJG46,1)</f>
        <v>0</v>
      </c>
      <c r="GJC36" s="536">
        <f>ROUND(Eigenmischungen!GJH46,1)</f>
        <v>0</v>
      </c>
      <c r="GJD36" s="536">
        <f>ROUND(Eigenmischungen!GJI46,1)</f>
        <v>0</v>
      </c>
      <c r="GJE36" s="536">
        <f>ROUND(Eigenmischungen!GJJ46,1)</f>
        <v>0</v>
      </c>
      <c r="GJF36" s="536">
        <f>ROUND(Eigenmischungen!GJK46,1)</f>
        <v>0</v>
      </c>
      <c r="GJG36" s="536">
        <f>ROUND(Eigenmischungen!GJL46,1)</f>
        <v>0</v>
      </c>
      <c r="GJH36" s="536">
        <f>ROUND(Eigenmischungen!GJM46,1)</f>
        <v>0</v>
      </c>
      <c r="GJI36" s="536">
        <f>ROUND(Eigenmischungen!GJN46,1)</f>
        <v>0</v>
      </c>
      <c r="GJJ36" s="536">
        <f>ROUND(Eigenmischungen!GJO46,1)</f>
        <v>0</v>
      </c>
      <c r="GJK36" s="536">
        <f>ROUND(Eigenmischungen!GJP46,1)</f>
        <v>0</v>
      </c>
      <c r="GJL36" s="536">
        <f>ROUND(Eigenmischungen!GJQ46,1)</f>
        <v>0</v>
      </c>
      <c r="GJM36" s="536">
        <f>ROUND(Eigenmischungen!GJR46,1)</f>
        <v>0</v>
      </c>
      <c r="GJN36" s="536">
        <f>ROUND(Eigenmischungen!GJS46,1)</f>
        <v>0</v>
      </c>
      <c r="GJO36" s="536">
        <f>ROUND(Eigenmischungen!GJT46,1)</f>
        <v>0</v>
      </c>
      <c r="GJP36" s="536">
        <f>ROUND(Eigenmischungen!GJU46,1)</f>
        <v>0</v>
      </c>
      <c r="GJQ36" s="536">
        <f>ROUND(Eigenmischungen!GJV46,1)</f>
        <v>0</v>
      </c>
      <c r="GJR36" s="536">
        <f>ROUND(Eigenmischungen!GJW46,1)</f>
        <v>0</v>
      </c>
      <c r="GJS36" s="536">
        <f>ROUND(Eigenmischungen!GJX46,1)</f>
        <v>0</v>
      </c>
      <c r="GJT36" s="536">
        <f>ROUND(Eigenmischungen!GJY46,1)</f>
        <v>0</v>
      </c>
      <c r="GJU36" s="536">
        <f>ROUND(Eigenmischungen!GJZ46,1)</f>
        <v>0</v>
      </c>
      <c r="GJV36" s="536">
        <f>ROUND(Eigenmischungen!GKA46,1)</f>
        <v>0</v>
      </c>
      <c r="GJW36" s="536">
        <f>ROUND(Eigenmischungen!GKB46,1)</f>
        <v>0</v>
      </c>
      <c r="GJX36" s="536">
        <f>ROUND(Eigenmischungen!GKC46,1)</f>
        <v>0</v>
      </c>
      <c r="GJY36" s="536">
        <f>ROUND(Eigenmischungen!GKD46,1)</f>
        <v>0</v>
      </c>
      <c r="GJZ36" s="536">
        <f>ROUND(Eigenmischungen!GKE46,1)</f>
        <v>0</v>
      </c>
      <c r="GKA36" s="536">
        <f>ROUND(Eigenmischungen!GKF46,1)</f>
        <v>0</v>
      </c>
      <c r="GKB36" s="536">
        <f>ROUND(Eigenmischungen!GKG46,1)</f>
        <v>0</v>
      </c>
      <c r="GKC36" s="536">
        <f>ROUND(Eigenmischungen!GKH46,1)</f>
        <v>0</v>
      </c>
      <c r="GKD36" s="536">
        <f>ROUND(Eigenmischungen!GKI46,1)</f>
        <v>0</v>
      </c>
      <c r="GKE36" s="536">
        <f>ROUND(Eigenmischungen!GKJ46,1)</f>
        <v>0</v>
      </c>
      <c r="GKF36" s="536">
        <f>ROUND(Eigenmischungen!GKK46,1)</f>
        <v>0</v>
      </c>
      <c r="GKG36" s="536">
        <f>ROUND(Eigenmischungen!GKL46,1)</f>
        <v>0</v>
      </c>
      <c r="GKH36" s="536">
        <f>ROUND(Eigenmischungen!GKM46,1)</f>
        <v>0</v>
      </c>
      <c r="GKI36" s="536">
        <f>ROUND(Eigenmischungen!GKN46,1)</f>
        <v>0</v>
      </c>
      <c r="GKJ36" s="536">
        <f>ROUND(Eigenmischungen!GKO46,1)</f>
        <v>0</v>
      </c>
      <c r="GKK36" s="536">
        <f>ROUND(Eigenmischungen!GKP46,1)</f>
        <v>0</v>
      </c>
      <c r="GKL36" s="536">
        <f>ROUND(Eigenmischungen!GKQ46,1)</f>
        <v>0</v>
      </c>
      <c r="GKM36" s="536">
        <f>ROUND(Eigenmischungen!GKR46,1)</f>
        <v>0</v>
      </c>
      <c r="GKN36" s="536">
        <f>ROUND(Eigenmischungen!GKS46,1)</f>
        <v>0</v>
      </c>
      <c r="GKO36" s="536">
        <f>ROUND(Eigenmischungen!GKT46,1)</f>
        <v>0</v>
      </c>
      <c r="GKP36" s="536">
        <f>ROUND(Eigenmischungen!GKU46,1)</f>
        <v>0</v>
      </c>
      <c r="GKQ36" s="536">
        <f>ROUND(Eigenmischungen!GKV46,1)</f>
        <v>0</v>
      </c>
      <c r="GKR36" s="536">
        <f>ROUND(Eigenmischungen!GKW46,1)</f>
        <v>0</v>
      </c>
      <c r="GKS36" s="536">
        <f>ROUND(Eigenmischungen!GKX46,1)</f>
        <v>0</v>
      </c>
      <c r="GKT36" s="536">
        <f>ROUND(Eigenmischungen!GKY46,1)</f>
        <v>0</v>
      </c>
      <c r="GKU36" s="536">
        <f>ROUND(Eigenmischungen!GKZ46,1)</f>
        <v>0</v>
      </c>
      <c r="GKV36" s="536">
        <f>ROUND(Eigenmischungen!GLA46,1)</f>
        <v>0</v>
      </c>
      <c r="GKW36" s="536">
        <f>ROUND(Eigenmischungen!GLB46,1)</f>
        <v>0</v>
      </c>
      <c r="GKX36" s="536">
        <f>ROUND(Eigenmischungen!GLC46,1)</f>
        <v>0</v>
      </c>
      <c r="GKY36" s="536">
        <f>ROUND(Eigenmischungen!GLD46,1)</f>
        <v>0</v>
      </c>
      <c r="GKZ36" s="536">
        <f>ROUND(Eigenmischungen!GLE46,1)</f>
        <v>0</v>
      </c>
      <c r="GLA36" s="536">
        <f>ROUND(Eigenmischungen!GLF46,1)</f>
        <v>0</v>
      </c>
      <c r="GLB36" s="536">
        <f>ROUND(Eigenmischungen!GLG46,1)</f>
        <v>0</v>
      </c>
      <c r="GLC36" s="536">
        <f>ROUND(Eigenmischungen!GLH46,1)</f>
        <v>0</v>
      </c>
      <c r="GLD36" s="536">
        <f>ROUND(Eigenmischungen!GLI46,1)</f>
        <v>0</v>
      </c>
      <c r="GLE36" s="536">
        <f>ROUND(Eigenmischungen!GLJ46,1)</f>
        <v>0</v>
      </c>
      <c r="GLF36" s="536">
        <f>ROUND(Eigenmischungen!GLK46,1)</f>
        <v>0</v>
      </c>
      <c r="GLG36" s="536">
        <f>ROUND(Eigenmischungen!GLL46,1)</f>
        <v>0</v>
      </c>
      <c r="GLH36" s="536">
        <f>ROUND(Eigenmischungen!GLM46,1)</f>
        <v>0</v>
      </c>
      <c r="GLI36" s="536">
        <f>ROUND(Eigenmischungen!GLN46,1)</f>
        <v>0</v>
      </c>
      <c r="GLJ36" s="536">
        <f>ROUND(Eigenmischungen!GLO46,1)</f>
        <v>0</v>
      </c>
      <c r="GLK36" s="536">
        <f>ROUND(Eigenmischungen!GLP46,1)</f>
        <v>0</v>
      </c>
      <c r="GLL36" s="536">
        <f>ROUND(Eigenmischungen!GLQ46,1)</f>
        <v>0</v>
      </c>
      <c r="GLM36" s="536">
        <f>ROUND(Eigenmischungen!GLR46,1)</f>
        <v>0</v>
      </c>
      <c r="GLN36" s="536">
        <f>ROUND(Eigenmischungen!GLS46,1)</f>
        <v>0</v>
      </c>
      <c r="GLO36" s="536">
        <f>ROUND(Eigenmischungen!GLT46,1)</f>
        <v>0</v>
      </c>
      <c r="GLP36" s="536">
        <f>ROUND(Eigenmischungen!GLU46,1)</f>
        <v>0</v>
      </c>
      <c r="GLQ36" s="536">
        <f>ROUND(Eigenmischungen!GLV46,1)</f>
        <v>0</v>
      </c>
      <c r="GLR36" s="536">
        <f>ROUND(Eigenmischungen!GLW46,1)</f>
        <v>0</v>
      </c>
      <c r="GLS36" s="536">
        <f>ROUND(Eigenmischungen!GLX46,1)</f>
        <v>0</v>
      </c>
      <c r="GLT36" s="536">
        <f>ROUND(Eigenmischungen!GLY46,1)</f>
        <v>0</v>
      </c>
      <c r="GLU36" s="536">
        <f>ROUND(Eigenmischungen!GLZ46,1)</f>
        <v>0</v>
      </c>
      <c r="GLV36" s="536">
        <f>ROUND(Eigenmischungen!GMA46,1)</f>
        <v>0</v>
      </c>
      <c r="GLW36" s="536">
        <f>ROUND(Eigenmischungen!GMB46,1)</f>
        <v>0</v>
      </c>
      <c r="GLX36" s="536">
        <f>ROUND(Eigenmischungen!GMC46,1)</f>
        <v>0</v>
      </c>
      <c r="GLY36" s="536">
        <f>ROUND(Eigenmischungen!GMD46,1)</f>
        <v>0</v>
      </c>
      <c r="GLZ36" s="536">
        <f>ROUND(Eigenmischungen!GME46,1)</f>
        <v>0</v>
      </c>
      <c r="GMA36" s="536">
        <f>ROUND(Eigenmischungen!GMF46,1)</f>
        <v>0</v>
      </c>
      <c r="GMB36" s="536">
        <f>ROUND(Eigenmischungen!GMG46,1)</f>
        <v>0</v>
      </c>
      <c r="GMC36" s="536">
        <f>ROUND(Eigenmischungen!GMH46,1)</f>
        <v>0</v>
      </c>
      <c r="GMD36" s="536">
        <f>ROUND(Eigenmischungen!GMI46,1)</f>
        <v>0</v>
      </c>
      <c r="GME36" s="536">
        <f>ROUND(Eigenmischungen!GMJ46,1)</f>
        <v>0</v>
      </c>
      <c r="GMF36" s="536">
        <f>ROUND(Eigenmischungen!GMK46,1)</f>
        <v>0</v>
      </c>
      <c r="GMG36" s="536">
        <f>ROUND(Eigenmischungen!GML46,1)</f>
        <v>0</v>
      </c>
      <c r="GMH36" s="536">
        <f>ROUND(Eigenmischungen!GMM46,1)</f>
        <v>0</v>
      </c>
      <c r="GMI36" s="536">
        <f>ROUND(Eigenmischungen!GMN46,1)</f>
        <v>0</v>
      </c>
      <c r="GMJ36" s="536">
        <f>ROUND(Eigenmischungen!GMO46,1)</f>
        <v>0</v>
      </c>
      <c r="GMK36" s="536">
        <f>ROUND(Eigenmischungen!GMP46,1)</f>
        <v>0</v>
      </c>
      <c r="GML36" s="536">
        <f>ROUND(Eigenmischungen!GMQ46,1)</f>
        <v>0</v>
      </c>
      <c r="GMM36" s="536">
        <f>ROUND(Eigenmischungen!GMR46,1)</f>
        <v>0</v>
      </c>
      <c r="GMN36" s="536">
        <f>ROUND(Eigenmischungen!GMS46,1)</f>
        <v>0</v>
      </c>
      <c r="GMO36" s="536">
        <f>ROUND(Eigenmischungen!GMT46,1)</f>
        <v>0</v>
      </c>
      <c r="GMP36" s="536">
        <f>ROUND(Eigenmischungen!GMU46,1)</f>
        <v>0</v>
      </c>
      <c r="GMQ36" s="536">
        <f>ROUND(Eigenmischungen!GMV46,1)</f>
        <v>0</v>
      </c>
      <c r="GMR36" s="536">
        <f>ROUND(Eigenmischungen!GMW46,1)</f>
        <v>0</v>
      </c>
      <c r="GMS36" s="536">
        <f>ROUND(Eigenmischungen!GMX46,1)</f>
        <v>0</v>
      </c>
      <c r="GMT36" s="536">
        <f>ROUND(Eigenmischungen!GMY46,1)</f>
        <v>0</v>
      </c>
      <c r="GMU36" s="536">
        <f>ROUND(Eigenmischungen!GMZ46,1)</f>
        <v>0</v>
      </c>
      <c r="GMV36" s="536">
        <f>ROUND(Eigenmischungen!GNA46,1)</f>
        <v>0</v>
      </c>
      <c r="GMW36" s="536">
        <f>ROUND(Eigenmischungen!GNB46,1)</f>
        <v>0</v>
      </c>
      <c r="GMX36" s="536">
        <f>ROUND(Eigenmischungen!GNC46,1)</f>
        <v>0</v>
      </c>
      <c r="GMY36" s="536">
        <f>ROUND(Eigenmischungen!GND46,1)</f>
        <v>0</v>
      </c>
      <c r="GMZ36" s="536">
        <f>ROUND(Eigenmischungen!GNE46,1)</f>
        <v>0</v>
      </c>
      <c r="GNA36" s="536">
        <f>ROUND(Eigenmischungen!GNF46,1)</f>
        <v>0</v>
      </c>
      <c r="GNB36" s="536">
        <f>ROUND(Eigenmischungen!GNG46,1)</f>
        <v>0</v>
      </c>
      <c r="GNC36" s="536">
        <f>ROUND(Eigenmischungen!GNH46,1)</f>
        <v>0</v>
      </c>
      <c r="GND36" s="536">
        <f>ROUND(Eigenmischungen!GNI46,1)</f>
        <v>0</v>
      </c>
      <c r="GNE36" s="536">
        <f>ROUND(Eigenmischungen!GNJ46,1)</f>
        <v>0</v>
      </c>
      <c r="GNF36" s="536">
        <f>ROUND(Eigenmischungen!GNK46,1)</f>
        <v>0</v>
      </c>
      <c r="GNG36" s="536">
        <f>ROUND(Eigenmischungen!GNL46,1)</f>
        <v>0</v>
      </c>
      <c r="GNH36" s="536">
        <f>ROUND(Eigenmischungen!GNM46,1)</f>
        <v>0</v>
      </c>
      <c r="GNI36" s="536">
        <f>ROUND(Eigenmischungen!GNN46,1)</f>
        <v>0</v>
      </c>
      <c r="GNJ36" s="536">
        <f>ROUND(Eigenmischungen!GNO46,1)</f>
        <v>0</v>
      </c>
      <c r="GNK36" s="536">
        <f>ROUND(Eigenmischungen!GNP46,1)</f>
        <v>0</v>
      </c>
      <c r="GNL36" s="536">
        <f>ROUND(Eigenmischungen!GNQ46,1)</f>
        <v>0</v>
      </c>
      <c r="GNM36" s="536">
        <f>ROUND(Eigenmischungen!GNR46,1)</f>
        <v>0</v>
      </c>
      <c r="GNN36" s="536">
        <f>ROUND(Eigenmischungen!GNS46,1)</f>
        <v>0</v>
      </c>
      <c r="GNO36" s="536">
        <f>ROUND(Eigenmischungen!GNT46,1)</f>
        <v>0</v>
      </c>
      <c r="GNP36" s="536">
        <f>ROUND(Eigenmischungen!GNU46,1)</f>
        <v>0</v>
      </c>
      <c r="GNQ36" s="536">
        <f>ROUND(Eigenmischungen!GNV46,1)</f>
        <v>0</v>
      </c>
      <c r="GNR36" s="536">
        <f>ROUND(Eigenmischungen!GNW46,1)</f>
        <v>0</v>
      </c>
      <c r="GNS36" s="536">
        <f>ROUND(Eigenmischungen!GNX46,1)</f>
        <v>0</v>
      </c>
      <c r="GNT36" s="536">
        <f>ROUND(Eigenmischungen!GNY46,1)</f>
        <v>0</v>
      </c>
      <c r="GNU36" s="536">
        <f>ROUND(Eigenmischungen!GNZ46,1)</f>
        <v>0</v>
      </c>
      <c r="GNV36" s="536">
        <f>ROUND(Eigenmischungen!GOA46,1)</f>
        <v>0</v>
      </c>
      <c r="GNW36" s="536">
        <f>ROUND(Eigenmischungen!GOB46,1)</f>
        <v>0</v>
      </c>
      <c r="GNX36" s="536">
        <f>ROUND(Eigenmischungen!GOC46,1)</f>
        <v>0</v>
      </c>
      <c r="GNY36" s="536">
        <f>ROUND(Eigenmischungen!GOD46,1)</f>
        <v>0</v>
      </c>
      <c r="GNZ36" s="536">
        <f>ROUND(Eigenmischungen!GOE46,1)</f>
        <v>0</v>
      </c>
      <c r="GOA36" s="536">
        <f>ROUND(Eigenmischungen!GOF46,1)</f>
        <v>0</v>
      </c>
      <c r="GOB36" s="536">
        <f>ROUND(Eigenmischungen!GOG46,1)</f>
        <v>0</v>
      </c>
      <c r="GOC36" s="536">
        <f>ROUND(Eigenmischungen!GOH46,1)</f>
        <v>0</v>
      </c>
      <c r="GOD36" s="536">
        <f>ROUND(Eigenmischungen!GOI46,1)</f>
        <v>0</v>
      </c>
      <c r="GOE36" s="536">
        <f>ROUND(Eigenmischungen!GOJ46,1)</f>
        <v>0</v>
      </c>
      <c r="GOF36" s="536">
        <f>ROUND(Eigenmischungen!GOK46,1)</f>
        <v>0</v>
      </c>
      <c r="GOG36" s="536">
        <f>ROUND(Eigenmischungen!GOL46,1)</f>
        <v>0</v>
      </c>
      <c r="GOH36" s="536">
        <f>ROUND(Eigenmischungen!GOM46,1)</f>
        <v>0</v>
      </c>
      <c r="GOI36" s="536">
        <f>ROUND(Eigenmischungen!GON46,1)</f>
        <v>0</v>
      </c>
      <c r="GOJ36" s="536">
        <f>ROUND(Eigenmischungen!GOO46,1)</f>
        <v>0</v>
      </c>
      <c r="GOK36" s="536">
        <f>ROUND(Eigenmischungen!GOP46,1)</f>
        <v>0</v>
      </c>
      <c r="GOL36" s="536">
        <f>ROUND(Eigenmischungen!GOQ46,1)</f>
        <v>0</v>
      </c>
      <c r="GOM36" s="536">
        <f>ROUND(Eigenmischungen!GOR46,1)</f>
        <v>0</v>
      </c>
      <c r="GON36" s="536">
        <f>ROUND(Eigenmischungen!GOS46,1)</f>
        <v>0</v>
      </c>
      <c r="GOO36" s="536">
        <f>ROUND(Eigenmischungen!GOT46,1)</f>
        <v>0</v>
      </c>
      <c r="GOP36" s="536">
        <f>ROUND(Eigenmischungen!GOU46,1)</f>
        <v>0</v>
      </c>
      <c r="GOQ36" s="536">
        <f>ROUND(Eigenmischungen!GOV46,1)</f>
        <v>0</v>
      </c>
      <c r="GOR36" s="536">
        <f>ROUND(Eigenmischungen!GOW46,1)</f>
        <v>0</v>
      </c>
      <c r="GOS36" s="536">
        <f>ROUND(Eigenmischungen!GOX46,1)</f>
        <v>0</v>
      </c>
      <c r="GOT36" s="536">
        <f>ROUND(Eigenmischungen!GOY46,1)</f>
        <v>0</v>
      </c>
      <c r="GOU36" s="536">
        <f>ROUND(Eigenmischungen!GOZ46,1)</f>
        <v>0</v>
      </c>
      <c r="GOV36" s="536">
        <f>ROUND(Eigenmischungen!GPA46,1)</f>
        <v>0</v>
      </c>
      <c r="GOW36" s="536">
        <f>ROUND(Eigenmischungen!GPB46,1)</f>
        <v>0</v>
      </c>
      <c r="GOX36" s="536">
        <f>ROUND(Eigenmischungen!GPC46,1)</f>
        <v>0</v>
      </c>
      <c r="GOY36" s="536">
        <f>ROUND(Eigenmischungen!GPD46,1)</f>
        <v>0</v>
      </c>
      <c r="GOZ36" s="536">
        <f>ROUND(Eigenmischungen!GPE46,1)</f>
        <v>0</v>
      </c>
      <c r="GPA36" s="536">
        <f>ROUND(Eigenmischungen!GPF46,1)</f>
        <v>0</v>
      </c>
      <c r="GPB36" s="536">
        <f>ROUND(Eigenmischungen!GPG46,1)</f>
        <v>0</v>
      </c>
      <c r="GPC36" s="536">
        <f>ROUND(Eigenmischungen!GPH46,1)</f>
        <v>0</v>
      </c>
      <c r="GPD36" s="536">
        <f>ROUND(Eigenmischungen!GPI46,1)</f>
        <v>0</v>
      </c>
      <c r="GPE36" s="536">
        <f>ROUND(Eigenmischungen!GPJ46,1)</f>
        <v>0</v>
      </c>
      <c r="GPF36" s="536">
        <f>ROUND(Eigenmischungen!GPK46,1)</f>
        <v>0</v>
      </c>
      <c r="GPG36" s="536">
        <f>ROUND(Eigenmischungen!GPL46,1)</f>
        <v>0</v>
      </c>
      <c r="GPH36" s="536">
        <f>ROUND(Eigenmischungen!GPM46,1)</f>
        <v>0</v>
      </c>
      <c r="GPI36" s="536">
        <f>ROUND(Eigenmischungen!GPN46,1)</f>
        <v>0</v>
      </c>
      <c r="GPJ36" s="536">
        <f>ROUND(Eigenmischungen!GPO46,1)</f>
        <v>0</v>
      </c>
      <c r="GPK36" s="536">
        <f>ROUND(Eigenmischungen!GPP46,1)</f>
        <v>0</v>
      </c>
      <c r="GPL36" s="536">
        <f>ROUND(Eigenmischungen!GPQ46,1)</f>
        <v>0</v>
      </c>
      <c r="GPM36" s="536">
        <f>ROUND(Eigenmischungen!GPR46,1)</f>
        <v>0</v>
      </c>
      <c r="GPN36" s="536">
        <f>ROUND(Eigenmischungen!GPS46,1)</f>
        <v>0</v>
      </c>
      <c r="GPO36" s="536">
        <f>ROUND(Eigenmischungen!GPT46,1)</f>
        <v>0</v>
      </c>
      <c r="GPP36" s="536">
        <f>ROUND(Eigenmischungen!GPU46,1)</f>
        <v>0</v>
      </c>
      <c r="GPQ36" s="536">
        <f>ROUND(Eigenmischungen!GPV46,1)</f>
        <v>0</v>
      </c>
      <c r="GPR36" s="536">
        <f>ROUND(Eigenmischungen!GPW46,1)</f>
        <v>0</v>
      </c>
      <c r="GPS36" s="536">
        <f>ROUND(Eigenmischungen!GPX46,1)</f>
        <v>0</v>
      </c>
      <c r="GPT36" s="536">
        <f>ROUND(Eigenmischungen!GPY46,1)</f>
        <v>0</v>
      </c>
      <c r="GPU36" s="536">
        <f>ROUND(Eigenmischungen!GPZ46,1)</f>
        <v>0</v>
      </c>
      <c r="GPV36" s="536">
        <f>ROUND(Eigenmischungen!GQA46,1)</f>
        <v>0</v>
      </c>
      <c r="GPW36" s="536">
        <f>ROUND(Eigenmischungen!GQB46,1)</f>
        <v>0</v>
      </c>
      <c r="GPX36" s="536">
        <f>ROUND(Eigenmischungen!GQC46,1)</f>
        <v>0</v>
      </c>
      <c r="GPY36" s="536">
        <f>ROUND(Eigenmischungen!GQD46,1)</f>
        <v>0</v>
      </c>
      <c r="GPZ36" s="536">
        <f>ROUND(Eigenmischungen!GQE46,1)</f>
        <v>0</v>
      </c>
      <c r="GQA36" s="536">
        <f>ROUND(Eigenmischungen!GQF46,1)</f>
        <v>0</v>
      </c>
      <c r="GQB36" s="536">
        <f>ROUND(Eigenmischungen!GQG46,1)</f>
        <v>0</v>
      </c>
      <c r="GQC36" s="536">
        <f>ROUND(Eigenmischungen!GQH46,1)</f>
        <v>0</v>
      </c>
      <c r="GQD36" s="536">
        <f>ROUND(Eigenmischungen!GQI46,1)</f>
        <v>0</v>
      </c>
      <c r="GQE36" s="536">
        <f>ROUND(Eigenmischungen!GQJ46,1)</f>
        <v>0</v>
      </c>
      <c r="GQF36" s="536">
        <f>ROUND(Eigenmischungen!GQK46,1)</f>
        <v>0</v>
      </c>
      <c r="GQG36" s="536">
        <f>ROUND(Eigenmischungen!GQL46,1)</f>
        <v>0</v>
      </c>
      <c r="GQH36" s="536">
        <f>ROUND(Eigenmischungen!GQM46,1)</f>
        <v>0</v>
      </c>
      <c r="GQI36" s="536">
        <f>ROUND(Eigenmischungen!GQN46,1)</f>
        <v>0</v>
      </c>
      <c r="GQJ36" s="536">
        <f>ROUND(Eigenmischungen!GQO46,1)</f>
        <v>0</v>
      </c>
      <c r="GQK36" s="536">
        <f>ROUND(Eigenmischungen!GQP46,1)</f>
        <v>0</v>
      </c>
      <c r="GQL36" s="536">
        <f>ROUND(Eigenmischungen!GQQ46,1)</f>
        <v>0</v>
      </c>
      <c r="GQM36" s="536">
        <f>ROUND(Eigenmischungen!GQR46,1)</f>
        <v>0</v>
      </c>
      <c r="GQN36" s="536">
        <f>ROUND(Eigenmischungen!GQS46,1)</f>
        <v>0</v>
      </c>
      <c r="GQO36" s="536">
        <f>ROUND(Eigenmischungen!GQT46,1)</f>
        <v>0</v>
      </c>
      <c r="GQP36" s="536">
        <f>ROUND(Eigenmischungen!GQU46,1)</f>
        <v>0</v>
      </c>
      <c r="GQQ36" s="536">
        <f>ROUND(Eigenmischungen!GQV46,1)</f>
        <v>0</v>
      </c>
      <c r="GQR36" s="536">
        <f>ROUND(Eigenmischungen!GQW46,1)</f>
        <v>0</v>
      </c>
      <c r="GQS36" s="536">
        <f>ROUND(Eigenmischungen!GQX46,1)</f>
        <v>0</v>
      </c>
      <c r="GQT36" s="536">
        <f>ROUND(Eigenmischungen!GQY46,1)</f>
        <v>0</v>
      </c>
      <c r="GQU36" s="536">
        <f>ROUND(Eigenmischungen!GQZ46,1)</f>
        <v>0</v>
      </c>
      <c r="GQV36" s="536">
        <f>ROUND(Eigenmischungen!GRA46,1)</f>
        <v>0</v>
      </c>
      <c r="GQW36" s="536">
        <f>ROUND(Eigenmischungen!GRB46,1)</f>
        <v>0</v>
      </c>
      <c r="GQX36" s="536">
        <f>ROUND(Eigenmischungen!GRC46,1)</f>
        <v>0</v>
      </c>
      <c r="GQY36" s="536">
        <f>ROUND(Eigenmischungen!GRD46,1)</f>
        <v>0</v>
      </c>
      <c r="GQZ36" s="536">
        <f>ROUND(Eigenmischungen!GRE46,1)</f>
        <v>0</v>
      </c>
      <c r="GRA36" s="536">
        <f>ROUND(Eigenmischungen!GRF46,1)</f>
        <v>0</v>
      </c>
      <c r="GRB36" s="536">
        <f>ROUND(Eigenmischungen!GRG46,1)</f>
        <v>0</v>
      </c>
      <c r="GRC36" s="536">
        <f>ROUND(Eigenmischungen!GRH46,1)</f>
        <v>0</v>
      </c>
      <c r="GRD36" s="536">
        <f>ROUND(Eigenmischungen!GRI46,1)</f>
        <v>0</v>
      </c>
      <c r="GRE36" s="536">
        <f>ROUND(Eigenmischungen!GRJ46,1)</f>
        <v>0</v>
      </c>
      <c r="GRF36" s="536">
        <f>ROUND(Eigenmischungen!GRK46,1)</f>
        <v>0</v>
      </c>
      <c r="GRG36" s="536">
        <f>ROUND(Eigenmischungen!GRL46,1)</f>
        <v>0</v>
      </c>
      <c r="GRH36" s="536">
        <f>ROUND(Eigenmischungen!GRM46,1)</f>
        <v>0</v>
      </c>
      <c r="GRI36" s="536">
        <f>ROUND(Eigenmischungen!GRN46,1)</f>
        <v>0</v>
      </c>
      <c r="GRJ36" s="536">
        <f>ROUND(Eigenmischungen!GRO46,1)</f>
        <v>0</v>
      </c>
      <c r="GRK36" s="536">
        <f>ROUND(Eigenmischungen!GRP46,1)</f>
        <v>0</v>
      </c>
      <c r="GRL36" s="536">
        <f>ROUND(Eigenmischungen!GRQ46,1)</f>
        <v>0</v>
      </c>
      <c r="GRM36" s="536">
        <f>ROUND(Eigenmischungen!GRR46,1)</f>
        <v>0</v>
      </c>
      <c r="GRN36" s="536">
        <f>ROUND(Eigenmischungen!GRS46,1)</f>
        <v>0</v>
      </c>
      <c r="GRO36" s="536">
        <f>ROUND(Eigenmischungen!GRT46,1)</f>
        <v>0</v>
      </c>
      <c r="GRP36" s="536">
        <f>ROUND(Eigenmischungen!GRU46,1)</f>
        <v>0</v>
      </c>
      <c r="GRQ36" s="536">
        <f>ROUND(Eigenmischungen!GRV46,1)</f>
        <v>0</v>
      </c>
      <c r="GRR36" s="536">
        <f>ROUND(Eigenmischungen!GRW46,1)</f>
        <v>0</v>
      </c>
      <c r="GRS36" s="536">
        <f>ROUND(Eigenmischungen!GRX46,1)</f>
        <v>0</v>
      </c>
      <c r="GRT36" s="536">
        <f>ROUND(Eigenmischungen!GRY46,1)</f>
        <v>0</v>
      </c>
      <c r="GRU36" s="536">
        <f>ROUND(Eigenmischungen!GRZ46,1)</f>
        <v>0</v>
      </c>
      <c r="GRV36" s="536">
        <f>ROUND(Eigenmischungen!GSA46,1)</f>
        <v>0</v>
      </c>
      <c r="GRW36" s="536">
        <f>ROUND(Eigenmischungen!GSB46,1)</f>
        <v>0</v>
      </c>
      <c r="GRX36" s="536">
        <f>ROUND(Eigenmischungen!GSC46,1)</f>
        <v>0</v>
      </c>
      <c r="GRY36" s="536">
        <f>ROUND(Eigenmischungen!GSD46,1)</f>
        <v>0</v>
      </c>
      <c r="GRZ36" s="536">
        <f>ROUND(Eigenmischungen!GSE46,1)</f>
        <v>0</v>
      </c>
      <c r="GSA36" s="536">
        <f>ROUND(Eigenmischungen!GSF46,1)</f>
        <v>0</v>
      </c>
      <c r="GSB36" s="536">
        <f>ROUND(Eigenmischungen!GSG46,1)</f>
        <v>0</v>
      </c>
      <c r="GSC36" s="536">
        <f>ROUND(Eigenmischungen!GSH46,1)</f>
        <v>0</v>
      </c>
      <c r="GSD36" s="536">
        <f>ROUND(Eigenmischungen!GSI46,1)</f>
        <v>0</v>
      </c>
      <c r="GSE36" s="536">
        <f>ROUND(Eigenmischungen!GSJ46,1)</f>
        <v>0</v>
      </c>
      <c r="GSF36" s="536">
        <f>ROUND(Eigenmischungen!GSK46,1)</f>
        <v>0</v>
      </c>
      <c r="GSG36" s="536">
        <f>ROUND(Eigenmischungen!GSL46,1)</f>
        <v>0</v>
      </c>
      <c r="GSH36" s="536">
        <f>ROUND(Eigenmischungen!GSM46,1)</f>
        <v>0</v>
      </c>
      <c r="GSI36" s="536">
        <f>ROUND(Eigenmischungen!GSN46,1)</f>
        <v>0</v>
      </c>
      <c r="GSJ36" s="536">
        <f>ROUND(Eigenmischungen!GSO46,1)</f>
        <v>0</v>
      </c>
      <c r="GSK36" s="536">
        <f>ROUND(Eigenmischungen!GSP46,1)</f>
        <v>0</v>
      </c>
      <c r="GSL36" s="536">
        <f>ROUND(Eigenmischungen!GSQ46,1)</f>
        <v>0</v>
      </c>
      <c r="GSM36" s="536">
        <f>ROUND(Eigenmischungen!GSR46,1)</f>
        <v>0</v>
      </c>
      <c r="GSN36" s="536">
        <f>ROUND(Eigenmischungen!GSS46,1)</f>
        <v>0</v>
      </c>
      <c r="GSO36" s="536">
        <f>ROUND(Eigenmischungen!GST46,1)</f>
        <v>0</v>
      </c>
      <c r="GSP36" s="536">
        <f>ROUND(Eigenmischungen!GSU46,1)</f>
        <v>0</v>
      </c>
      <c r="GSQ36" s="536">
        <f>ROUND(Eigenmischungen!GSV46,1)</f>
        <v>0</v>
      </c>
      <c r="GSR36" s="536">
        <f>ROUND(Eigenmischungen!GSW46,1)</f>
        <v>0</v>
      </c>
      <c r="GSS36" s="536">
        <f>ROUND(Eigenmischungen!GSX46,1)</f>
        <v>0</v>
      </c>
      <c r="GST36" s="536">
        <f>ROUND(Eigenmischungen!GSY46,1)</f>
        <v>0</v>
      </c>
      <c r="GSU36" s="536">
        <f>ROUND(Eigenmischungen!GSZ46,1)</f>
        <v>0</v>
      </c>
      <c r="GSV36" s="536">
        <f>ROUND(Eigenmischungen!GTA46,1)</f>
        <v>0</v>
      </c>
      <c r="GSW36" s="536">
        <f>ROUND(Eigenmischungen!GTB46,1)</f>
        <v>0</v>
      </c>
      <c r="GSX36" s="536">
        <f>ROUND(Eigenmischungen!GTC46,1)</f>
        <v>0</v>
      </c>
      <c r="GSY36" s="536">
        <f>ROUND(Eigenmischungen!GTD46,1)</f>
        <v>0</v>
      </c>
      <c r="GSZ36" s="536">
        <f>ROUND(Eigenmischungen!GTE46,1)</f>
        <v>0</v>
      </c>
      <c r="GTA36" s="536">
        <f>ROUND(Eigenmischungen!GTF46,1)</f>
        <v>0</v>
      </c>
      <c r="GTB36" s="536">
        <f>ROUND(Eigenmischungen!GTG46,1)</f>
        <v>0</v>
      </c>
      <c r="GTC36" s="536">
        <f>ROUND(Eigenmischungen!GTH46,1)</f>
        <v>0</v>
      </c>
      <c r="GTD36" s="536">
        <f>ROUND(Eigenmischungen!GTI46,1)</f>
        <v>0</v>
      </c>
      <c r="GTE36" s="536">
        <f>ROUND(Eigenmischungen!GTJ46,1)</f>
        <v>0</v>
      </c>
      <c r="GTF36" s="536">
        <f>ROUND(Eigenmischungen!GTK46,1)</f>
        <v>0</v>
      </c>
      <c r="GTG36" s="536">
        <f>ROUND(Eigenmischungen!GTL46,1)</f>
        <v>0</v>
      </c>
      <c r="GTH36" s="536">
        <f>ROUND(Eigenmischungen!GTM46,1)</f>
        <v>0</v>
      </c>
      <c r="GTI36" s="536">
        <f>ROUND(Eigenmischungen!GTN46,1)</f>
        <v>0</v>
      </c>
      <c r="GTJ36" s="536">
        <f>ROUND(Eigenmischungen!GTO46,1)</f>
        <v>0</v>
      </c>
      <c r="GTK36" s="536">
        <f>ROUND(Eigenmischungen!GTP46,1)</f>
        <v>0</v>
      </c>
      <c r="GTL36" s="536">
        <f>ROUND(Eigenmischungen!GTQ46,1)</f>
        <v>0</v>
      </c>
      <c r="GTM36" s="536">
        <f>ROUND(Eigenmischungen!GTR46,1)</f>
        <v>0</v>
      </c>
      <c r="GTN36" s="536">
        <f>ROUND(Eigenmischungen!GTS46,1)</f>
        <v>0</v>
      </c>
      <c r="GTO36" s="536">
        <f>ROUND(Eigenmischungen!GTT46,1)</f>
        <v>0</v>
      </c>
      <c r="GTP36" s="536">
        <f>ROUND(Eigenmischungen!GTU46,1)</f>
        <v>0</v>
      </c>
      <c r="GTQ36" s="536">
        <f>ROUND(Eigenmischungen!GTV46,1)</f>
        <v>0</v>
      </c>
      <c r="GTR36" s="536">
        <f>ROUND(Eigenmischungen!GTW46,1)</f>
        <v>0</v>
      </c>
      <c r="GTS36" s="536">
        <f>ROUND(Eigenmischungen!GTX46,1)</f>
        <v>0</v>
      </c>
      <c r="GTT36" s="536">
        <f>ROUND(Eigenmischungen!GTY46,1)</f>
        <v>0</v>
      </c>
      <c r="GTU36" s="536">
        <f>ROUND(Eigenmischungen!GTZ46,1)</f>
        <v>0</v>
      </c>
      <c r="GTV36" s="536">
        <f>ROUND(Eigenmischungen!GUA46,1)</f>
        <v>0</v>
      </c>
      <c r="GTW36" s="536">
        <f>ROUND(Eigenmischungen!GUB46,1)</f>
        <v>0</v>
      </c>
      <c r="GTX36" s="536">
        <f>ROUND(Eigenmischungen!GUC46,1)</f>
        <v>0</v>
      </c>
      <c r="GTY36" s="536">
        <f>ROUND(Eigenmischungen!GUD46,1)</f>
        <v>0</v>
      </c>
      <c r="GTZ36" s="536">
        <f>ROUND(Eigenmischungen!GUE46,1)</f>
        <v>0</v>
      </c>
      <c r="GUA36" s="536">
        <f>ROUND(Eigenmischungen!GUF46,1)</f>
        <v>0</v>
      </c>
      <c r="GUB36" s="536">
        <f>ROUND(Eigenmischungen!GUG46,1)</f>
        <v>0</v>
      </c>
      <c r="GUC36" s="536">
        <f>ROUND(Eigenmischungen!GUH46,1)</f>
        <v>0</v>
      </c>
      <c r="GUD36" s="536">
        <f>ROUND(Eigenmischungen!GUI46,1)</f>
        <v>0</v>
      </c>
      <c r="GUE36" s="536">
        <f>ROUND(Eigenmischungen!GUJ46,1)</f>
        <v>0</v>
      </c>
      <c r="GUF36" s="536">
        <f>ROUND(Eigenmischungen!GUK46,1)</f>
        <v>0</v>
      </c>
      <c r="GUG36" s="536">
        <f>ROUND(Eigenmischungen!GUL46,1)</f>
        <v>0</v>
      </c>
      <c r="GUH36" s="536">
        <f>ROUND(Eigenmischungen!GUM46,1)</f>
        <v>0</v>
      </c>
      <c r="GUI36" s="536">
        <f>ROUND(Eigenmischungen!GUN46,1)</f>
        <v>0</v>
      </c>
      <c r="GUJ36" s="536">
        <f>ROUND(Eigenmischungen!GUO46,1)</f>
        <v>0</v>
      </c>
      <c r="GUK36" s="536">
        <f>ROUND(Eigenmischungen!GUP46,1)</f>
        <v>0</v>
      </c>
      <c r="GUL36" s="536">
        <f>ROUND(Eigenmischungen!GUQ46,1)</f>
        <v>0</v>
      </c>
      <c r="GUM36" s="536">
        <f>ROUND(Eigenmischungen!GUR46,1)</f>
        <v>0</v>
      </c>
      <c r="GUN36" s="536">
        <f>ROUND(Eigenmischungen!GUS46,1)</f>
        <v>0</v>
      </c>
      <c r="GUO36" s="536">
        <f>ROUND(Eigenmischungen!GUT46,1)</f>
        <v>0</v>
      </c>
      <c r="GUP36" s="536">
        <f>ROUND(Eigenmischungen!GUU46,1)</f>
        <v>0</v>
      </c>
      <c r="GUQ36" s="536">
        <f>ROUND(Eigenmischungen!GUV46,1)</f>
        <v>0</v>
      </c>
      <c r="GUR36" s="536">
        <f>ROUND(Eigenmischungen!GUW46,1)</f>
        <v>0</v>
      </c>
      <c r="GUS36" s="536">
        <f>ROUND(Eigenmischungen!GUX46,1)</f>
        <v>0</v>
      </c>
      <c r="GUT36" s="536">
        <f>ROUND(Eigenmischungen!GUY46,1)</f>
        <v>0</v>
      </c>
      <c r="GUU36" s="536">
        <f>ROUND(Eigenmischungen!GUZ46,1)</f>
        <v>0</v>
      </c>
      <c r="GUV36" s="536">
        <f>ROUND(Eigenmischungen!GVA46,1)</f>
        <v>0</v>
      </c>
      <c r="GUW36" s="536">
        <f>ROUND(Eigenmischungen!GVB46,1)</f>
        <v>0</v>
      </c>
      <c r="GUX36" s="536">
        <f>ROUND(Eigenmischungen!GVC46,1)</f>
        <v>0</v>
      </c>
      <c r="GUY36" s="536">
        <f>ROUND(Eigenmischungen!GVD46,1)</f>
        <v>0</v>
      </c>
      <c r="GUZ36" s="536">
        <f>ROUND(Eigenmischungen!GVE46,1)</f>
        <v>0</v>
      </c>
      <c r="GVA36" s="536">
        <f>ROUND(Eigenmischungen!GVF46,1)</f>
        <v>0</v>
      </c>
      <c r="GVB36" s="536">
        <f>ROUND(Eigenmischungen!GVG46,1)</f>
        <v>0</v>
      </c>
      <c r="GVC36" s="536">
        <f>ROUND(Eigenmischungen!GVH46,1)</f>
        <v>0</v>
      </c>
      <c r="GVD36" s="536">
        <f>ROUND(Eigenmischungen!GVI46,1)</f>
        <v>0</v>
      </c>
      <c r="GVE36" s="536">
        <f>ROUND(Eigenmischungen!GVJ46,1)</f>
        <v>0</v>
      </c>
      <c r="GVF36" s="536">
        <f>ROUND(Eigenmischungen!GVK46,1)</f>
        <v>0</v>
      </c>
      <c r="GVG36" s="536">
        <f>ROUND(Eigenmischungen!GVL46,1)</f>
        <v>0</v>
      </c>
      <c r="GVH36" s="536">
        <f>ROUND(Eigenmischungen!GVM46,1)</f>
        <v>0</v>
      </c>
      <c r="GVI36" s="536">
        <f>ROUND(Eigenmischungen!GVN46,1)</f>
        <v>0</v>
      </c>
      <c r="GVJ36" s="536">
        <f>ROUND(Eigenmischungen!GVO46,1)</f>
        <v>0</v>
      </c>
      <c r="GVK36" s="536">
        <f>ROUND(Eigenmischungen!GVP46,1)</f>
        <v>0</v>
      </c>
      <c r="GVL36" s="536">
        <f>ROUND(Eigenmischungen!GVQ46,1)</f>
        <v>0</v>
      </c>
      <c r="GVM36" s="536">
        <f>ROUND(Eigenmischungen!GVR46,1)</f>
        <v>0</v>
      </c>
      <c r="GVN36" s="536">
        <f>ROUND(Eigenmischungen!GVS46,1)</f>
        <v>0</v>
      </c>
      <c r="GVO36" s="536">
        <f>ROUND(Eigenmischungen!GVT46,1)</f>
        <v>0</v>
      </c>
      <c r="GVP36" s="536">
        <f>ROUND(Eigenmischungen!GVU46,1)</f>
        <v>0</v>
      </c>
      <c r="GVQ36" s="536">
        <f>ROUND(Eigenmischungen!GVV46,1)</f>
        <v>0</v>
      </c>
      <c r="GVR36" s="536">
        <f>ROUND(Eigenmischungen!GVW46,1)</f>
        <v>0</v>
      </c>
      <c r="GVS36" s="536">
        <f>ROUND(Eigenmischungen!GVX46,1)</f>
        <v>0</v>
      </c>
      <c r="GVT36" s="536">
        <f>ROUND(Eigenmischungen!GVY46,1)</f>
        <v>0</v>
      </c>
      <c r="GVU36" s="536">
        <f>ROUND(Eigenmischungen!GVZ46,1)</f>
        <v>0</v>
      </c>
      <c r="GVV36" s="536">
        <f>ROUND(Eigenmischungen!GWA46,1)</f>
        <v>0</v>
      </c>
      <c r="GVW36" s="536">
        <f>ROUND(Eigenmischungen!GWB46,1)</f>
        <v>0</v>
      </c>
      <c r="GVX36" s="536">
        <f>ROUND(Eigenmischungen!GWC46,1)</f>
        <v>0</v>
      </c>
      <c r="GVY36" s="536">
        <f>ROUND(Eigenmischungen!GWD46,1)</f>
        <v>0</v>
      </c>
      <c r="GVZ36" s="536">
        <f>ROUND(Eigenmischungen!GWE46,1)</f>
        <v>0</v>
      </c>
      <c r="GWA36" s="536">
        <f>ROUND(Eigenmischungen!GWF46,1)</f>
        <v>0</v>
      </c>
      <c r="GWB36" s="536">
        <f>ROUND(Eigenmischungen!GWG46,1)</f>
        <v>0</v>
      </c>
      <c r="GWC36" s="536">
        <f>ROUND(Eigenmischungen!GWH46,1)</f>
        <v>0</v>
      </c>
      <c r="GWD36" s="536">
        <f>ROUND(Eigenmischungen!GWI46,1)</f>
        <v>0</v>
      </c>
      <c r="GWE36" s="536">
        <f>ROUND(Eigenmischungen!GWJ46,1)</f>
        <v>0</v>
      </c>
      <c r="GWF36" s="536">
        <f>ROUND(Eigenmischungen!GWK46,1)</f>
        <v>0</v>
      </c>
      <c r="GWG36" s="536">
        <f>ROUND(Eigenmischungen!GWL46,1)</f>
        <v>0</v>
      </c>
      <c r="GWH36" s="536">
        <f>ROUND(Eigenmischungen!GWM46,1)</f>
        <v>0</v>
      </c>
      <c r="GWI36" s="536">
        <f>ROUND(Eigenmischungen!GWN46,1)</f>
        <v>0</v>
      </c>
      <c r="GWJ36" s="536">
        <f>ROUND(Eigenmischungen!GWO46,1)</f>
        <v>0</v>
      </c>
      <c r="GWK36" s="536">
        <f>ROUND(Eigenmischungen!GWP46,1)</f>
        <v>0</v>
      </c>
      <c r="GWL36" s="536">
        <f>ROUND(Eigenmischungen!GWQ46,1)</f>
        <v>0</v>
      </c>
      <c r="GWM36" s="536">
        <f>ROUND(Eigenmischungen!GWR46,1)</f>
        <v>0</v>
      </c>
      <c r="GWN36" s="536">
        <f>ROUND(Eigenmischungen!GWS46,1)</f>
        <v>0</v>
      </c>
      <c r="GWO36" s="536">
        <f>ROUND(Eigenmischungen!GWT46,1)</f>
        <v>0</v>
      </c>
      <c r="GWP36" s="536">
        <f>ROUND(Eigenmischungen!GWU46,1)</f>
        <v>0</v>
      </c>
      <c r="GWQ36" s="536">
        <f>ROUND(Eigenmischungen!GWV46,1)</f>
        <v>0</v>
      </c>
      <c r="GWR36" s="536">
        <f>ROUND(Eigenmischungen!GWW46,1)</f>
        <v>0</v>
      </c>
      <c r="GWS36" s="536">
        <f>ROUND(Eigenmischungen!GWX46,1)</f>
        <v>0</v>
      </c>
      <c r="GWT36" s="536">
        <f>ROUND(Eigenmischungen!GWY46,1)</f>
        <v>0</v>
      </c>
      <c r="GWU36" s="536">
        <f>ROUND(Eigenmischungen!GWZ46,1)</f>
        <v>0</v>
      </c>
      <c r="GWV36" s="536">
        <f>ROUND(Eigenmischungen!GXA46,1)</f>
        <v>0</v>
      </c>
      <c r="GWW36" s="536">
        <f>ROUND(Eigenmischungen!GXB46,1)</f>
        <v>0</v>
      </c>
      <c r="GWX36" s="536">
        <f>ROUND(Eigenmischungen!GXC46,1)</f>
        <v>0</v>
      </c>
      <c r="GWY36" s="536">
        <f>ROUND(Eigenmischungen!GXD46,1)</f>
        <v>0</v>
      </c>
      <c r="GWZ36" s="536">
        <f>ROUND(Eigenmischungen!GXE46,1)</f>
        <v>0</v>
      </c>
      <c r="GXA36" s="536">
        <f>ROUND(Eigenmischungen!GXF46,1)</f>
        <v>0</v>
      </c>
      <c r="GXB36" s="536">
        <f>ROUND(Eigenmischungen!GXG46,1)</f>
        <v>0</v>
      </c>
      <c r="GXC36" s="536">
        <f>ROUND(Eigenmischungen!GXH46,1)</f>
        <v>0</v>
      </c>
      <c r="GXD36" s="536">
        <f>ROUND(Eigenmischungen!GXI46,1)</f>
        <v>0</v>
      </c>
      <c r="GXE36" s="536">
        <f>ROUND(Eigenmischungen!GXJ46,1)</f>
        <v>0</v>
      </c>
      <c r="GXF36" s="536">
        <f>ROUND(Eigenmischungen!GXK46,1)</f>
        <v>0</v>
      </c>
      <c r="GXG36" s="536">
        <f>ROUND(Eigenmischungen!GXL46,1)</f>
        <v>0</v>
      </c>
      <c r="GXH36" s="536">
        <f>ROUND(Eigenmischungen!GXM46,1)</f>
        <v>0</v>
      </c>
      <c r="GXI36" s="536">
        <f>ROUND(Eigenmischungen!GXN46,1)</f>
        <v>0</v>
      </c>
      <c r="GXJ36" s="536">
        <f>ROUND(Eigenmischungen!GXO46,1)</f>
        <v>0</v>
      </c>
      <c r="GXK36" s="536">
        <f>ROUND(Eigenmischungen!GXP46,1)</f>
        <v>0</v>
      </c>
      <c r="GXL36" s="536">
        <f>ROUND(Eigenmischungen!GXQ46,1)</f>
        <v>0</v>
      </c>
      <c r="GXM36" s="536">
        <f>ROUND(Eigenmischungen!GXR46,1)</f>
        <v>0</v>
      </c>
      <c r="GXN36" s="536">
        <f>ROUND(Eigenmischungen!GXS46,1)</f>
        <v>0</v>
      </c>
      <c r="GXO36" s="536">
        <f>ROUND(Eigenmischungen!GXT46,1)</f>
        <v>0</v>
      </c>
      <c r="GXP36" s="536">
        <f>ROUND(Eigenmischungen!GXU46,1)</f>
        <v>0</v>
      </c>
      <c r="GXQ36" s="536">
        <f>ROUND(Eigenmischungen!GXV46,1)</f>
        <v>0</v>
      </c>
      <c r="GXR36" s="536">
        <f>ROUND(Eigenmischungen!GXW46,1)</f>
        <v>0</v>
      </c>
      <c r="GXS36" s="536">
        <f>ROUND(Eigenmischungen!GXX46,1)</f>
        <v>0</v>
      </c>
      <c r="GXT36" s="536">
        <f>ROUND(Eigenmischungen!GXY46,1)</f>
        <v>0</v>
      </c>
      <c r="GXU36" s="536">
        <f>ROUND(Eigenmischungen!GXZ46,1)</f>
        <v>0</v>
      </c>
      <c r="GXV36" s="536">
        <f>ROUND(Eigenmischungen!GYA46,1)</f>
        <v>0</v>
      </c>
      <c r="GXW36" s="536">
        <f>ROUND(Eigenmischungen!GYB46,1)</f>
        <v>0</v>
      </c>
      <c r="GXX36" s="536">
        <f>ROUND(Eigenmischungen!GYC46,1)</f>
        <v>0</v>
      </c>
      <c r="GXY36" s="536">
        <f>ROUND(Eigenmischungen!GYD46,1)</f>
        <v>0</v>
      </c>
      <c r="GXZ36" s="536">
        <f>ROUND(Eigenmischungen!GYE46,1)</f>
        <v>0</v>
      </c>
      <c r="GYA36" s="536">
        <f>ROUND(Eigenmischungen!GYF46,1)</f>
        <v>0</v>
      </c>
      <c r="GYB36" s="536">
        <f>ROUND(Eigenmischungen!GYG46,1)</f>
        <v>0</v>
      </c>
      <c r="GYC36" s="536">
        <f>ROUND(Eigenmischungen!GYH46,1)</f>
        <v>0</v>
      </c>
      <c r="GYD36" s="536">
        <f>ROUND(Eigenmischungen!GYI46,1)</f>
        <v>0</v>
      </c>
      <c r="GYE36" s="536">
        <f>ROUND(Eigenmischungen!GYJ46,1)</f>
        <v>0</v>
      </c>
      <c r="GYF36" s="536">
        <f>ROUND(Eigenmischungen!GYK46,1)</f>
        <v>0</v>
      </c>
      <c r="GYG36" s="536">
        <f>ROUND(Eigenmischungen!GYL46,1)</f>
        <v>0</v>
      </c>
      <c r="GYH36" s="536">
        <f>ROUND(Eigenmischungen!GYM46,1)</f>
        <v>0</v>
      </c>
      <c r="GYI36" s="536">
        <f>ROUND(Eigenmischungen!GYN46,1)</f>
        <v>0</v>
      </c>
      <c r="GYJ36" s="536">
        <f>ROUND(Eigenmischungen!GYO46,1)</f>
        <v>0</v>
      </c>
      <c r="GYK36" s="536">
        <f>ROUND(Eigenmischungen!GYP46,1)</f>
        <v>0</v>
      </c>
      <c r="GYL36" s="536">
        <f>ROUND(Eigenmischungen!GYQ46,1)</f>
        <v>0</v>
      </c>
      <c r="GYM36" s="536">
        <f>ROUND(Eigenmischungen!GYR46,1)</f>
        <v>0</v>
      </c>
      <c r="GYN36" s="536">
        <f>ROUND(Eigenmischungen!GYS46,1)</f>
        <v>0</v>
      </c>
      <c r="GYO36" s="536">
        <f>ROUND(Eigenmischungen!GYT46,1)</f>
        <v>0</v>
      </c>
      <c r="GYP36" s="536">
        <f>ROUND(Eigenmischungen!GYU46,1)</f>
        <v>0</v>
      </c>
      <c r="GYQ36" s="536">
        <f>ROUND(Eigenmischungen!GYV46,1)</f>
        <v>0</v>
      </c>
      <c r="GYR36" s="536">
        <f>ROUND(Eigenmischungen!GYW46,1)</f>
        <v>0</v>
      </c>
      <c r="GYS36" s="536">
        <f>ROUND(Eigenmischungen!GYX46,1)</f>
        <v>0</v>
      </c>
      <c r="GYT36" s="536">
        <f>ROUND(Eigenmischungen!GYY46,1)</f>
        <v>0</v>
      </c>
      <c r="GYU36" s="536">
        <f>ROUND(Eigenmischungen!GYZ46,1)</f>
        <v>0</v>
      </c>
      <c r="GYV36" s="536">
        <f>ROUND(Eigenmischungen!GZA46,1)</f>
        <v>0</v>
      </c>
      <c r="GYW36" s="536">
        <f>ROUND(Eigenmischungen!GZB46,1)</f>
        <v>0</v>
      </c>
      <c r="GYX36" s="536">
        <f>ROUND(Eigenmischungen!GZC46,1)</f>
        <v>0</v>
      </c>
      <c r="GYY36" s="536">
        <f>ROUND(Eigenmischungen!GZD46,1)</f>
        <v>0</v>
      </c>
      <c r="GYZ36" s="536">
        <f>ROUND(Eigenmischungen!GZE46,1)</f>
        <v>0</v>
      </c>
      <c r="GZA36" s="536">
        <f>ROUND(Eigenmischungen!GZF46,1)</f>
        <v>0</v>
      </c>
      <c r="GZB36" s="536">
        <f>ROUND(Eigenmischungen!GZG46,1)</f>
        <v>0</v>
      </c>
      <c r="GZC36" s="536">
        <f>ROUND(Eigenmischungen!GZH46,1)</f>
        <v>0</v>
      </c>
      <c r="GZD36" s="536">
        <f>ROUND(Eigenmischungen!GZI46,1)</f>
        <v>0</v>
      </c>
      <c r="GZE36" s="536">
        <f>ROUND(Eigenmischungen!GZJ46,1)</f>
        <v>0</v>
      </c>
      <c r="GZF36" s="536">
        <f>ROUND(Eigenmischungen!GZK46,1)</f>
        <v>0</v>
      </c>
      <c r="GZG36" s="536">
        <f>ROUND(Eigenmischungen!GZL46,1)</f>
        <v>0</v>
      </c>
      <c r="GZH36" s="536">
        <f>ROUND(Eigenmischungen!GZM46,1)</f>
        <v>0</v>
      </c>
      <c r="GZI36" s="536">
        <f>ROUND(Eigenmischungen!GZN46,1)</f>
        <v>0</v>
      </c>
      <c r="GZJ36" s="536">
        <f>ROUND(Eigenmischungen!GZO46,1)</f>
        <v>0</v>
      </c>
      <c r="GZK36" s="536">
        <f>ROUND(Eigenmischungen!GZP46,1)</f>
        <v>0</v>
      </c>
      <c r="GZL36" s="536">
        <f>ROUND(Eigenmischungen!GZQ46,1)</f>
        <v>0</v>
      </c>
      <c r="GZM36" s="536">
        <f>ROUND(Eigenmischungen!GZR46,1)</f>
        <v>0</v>
      </c>
      <c r="GZN36" s="536">
        <f>ROUND(Eigenmischungen!GZS46,1)</f>
        <v>0</v>
      </c>
      <c r="GZO36" s="536">
        <f>ROUND(Eigenmischungen!GZT46,1)</f>
        <v>0</v>
      </c>
      <c r="GZP36" s="536">
        <f>ROUND(Eigenmischungen!GZU46,1)</f>
        <v>0</v>
      </c>
      <c r="GZQ36" s="536">
        <f>ROUND(Eigenmischungen!GZV46,1)</f>
        <v>0</v>
      </c>
      <c r="GZR36" s="536">
        <f>ROUND(Eigenmischungen!GZW46,1)</f>
        <v>0</v>
      </c>
      <c r="GZS36" s="536">
        <f>ROUND(Eigenmischungen!GZX46,1)</f>
        <v>0</v>
      </c>
      <c r="GZT36" s="536">
        <f>ROUND(Eigenmischungen!GZY46,1)</f>
        <v>0</v>
      </c>
      <c r="GZU36" s="536">
        <f>ROUND(Eigenmischungen!GZZ46,1)</f>
        <v>0</v>
      </c>
      <c r="GZV36" s="536">
        <f>ROUND(Eigenmischungen!HAA46,1)</f>
        <v>0</v>
      </c>
      <c r="GZW36" s="536">
        <f>ROUND(Eigenmischungen!HAB46,1)</f>
        <v>0</v>
      </c>
      <c r="GZX36" s="536">
        <f>ROUND(Eigenmischungen!HAC46,1)</f>
        <v>0</v>
      </c>
      <c r="GZY36" s="536">
        <f>ROUND(Eigenmischungen!HAD46,1)</f>
        <v>0</v>
      </c>
      <c r="GZZ36" s="536">
        <f>ROUND(Eigenmischungen!HAE46,1)</f>
        <v>0</v>
      </c>
      <c r="HAA36" s="536">
        <f>ROUND(Eigenmischungen!HAF46,1)</f>
        <v>0</v>
      </c>
      <c r="HAB36" s="536">
        <f>ROUND(Eigenmischungen!HAG46,1)</f>
        <v>0</v>
      </c>
      <c r="HAC36" s="536">
        <f>ROUND(Eigenmischungen!HAH46,1)</f>
        <v>0</v>
      </c>
      <c r="HAD36" s="536">
        <f>ROUND(Eigenmischungen!HAI46,1)</f>
        <v>0</v>
      </c>
      <c r="HAE36" s="536">
        <f>ROUND(Eigenmischungen!HAJ46,1)</f>
        <v>0</v>
      </c>
      <c r="HAF36" s="536">
        <f>ROUND(Eigenmischungen!HAK46,1)</f>
        <v>0</v>
      </c>
      <c r="HAG36" s="536">
        <f>ROUND(Eigenmischungen!HAL46,1)</f>
        <v>0</v>
      </c>
      <c r="HAH36" s="536">
        <f>ROUND(Eigenmischungen!HAM46,1)</f>
        <v>0</v>
      </c>
      <c r="HAI36" s="536">
        <f>ROUND(Eigenmischungen!HAN46,1)</f>
        <v>0</v>
      </c>
      <c r="HAJ36" s="536">
        <f>ROUND(Eigenmischungen!HAO46,1)</f>
        <v>0</v>
      </c>
      <c r="HAK36" s="536">
        <f>ROUND(Eigenmischungen!HAP46,1)</f>
        <v>0</v>
      </c>
      <c r="HAL36" s="536">
        <f>ROUND(Eigenmischungen!HAQ46,1)</f>
        <v>0</v>
      </c>
      <c r="HAM36" s="536">
        <f>ROUND(Eigenmischungen!HAR46,1)</f>
        <v>0</v>
      </c>
      <c r="HAN36" s="536">
        <f>ROUND(Eigenmischungen!HAS46,1)</f>
        <v>0</v>
      </c>
      <c r="HAO36" s="536">
        <f>ROUND(Eigenmischungen!HAT46,1)</f>
        <v>0</v>
      </c>
      <c r="HAP36" s="536">
        <f>ROUND(Eigenmischungen!HAU46,1)</f>
        <v>0</v>
      </c>
      <c r="HAQ36" s="536">
        <f>ROUND(Eigenmischungen!HAV46,1)</f>
        <v>0</v>
      </c>
      <c r="HAR36" s="536">
        <f>ROUND(Eigenmischungen!HAW46,1)</f>
        <v>0</v>
      </c>
      <c r="HAS36" s="536">
        <f>ROUND(Eigenmischungen!HAX46,1)</f>
        <v>0</v>
      </c>
      <c r="HAT36" s="536">
        <f>ROUND(Eigenmischungen!HAY46,1)</f>
        <v>0</v>
      </c>
      <c r="HAU36" s="536">
        <f>ROUND(Eigenmischungen!HAZ46,1)</f>
        <v>0</v>
      </c>
      <c r="HAV36" s="536">
        <f>ROUND(Eigenmischungen!HBA46,1)</f>
        <v>0</v>
      </c>
      <c r="HAW36" s="536">
        <f>ROUND(Eigenmischungen!HBB46,1)</f>
        <v>0</v>
      </c>
      <c r="HAX36" s="536">
        <f>ROUND(Eigenmischungen!HBC46,1)</f>
        <v>0</v>
      </c>
      <c r="HAY36" s="536">
        <f>ROUND(Eigenmischungen!HBD46,1)</f>
        <v>0</v>
      </c>
      <c r="HAZ36" s="536">
        <f>ROUND(Eigenmischungen!HBE46,1)</f>
        <v>0</v>
      </c>
      <c r="HBA36" s="536">
        <f>ROUND(Eigenmischungen!HBF46,1)</f>
        <v>0</v>
      </c>
      <c r="HBB36" s="536">
        <f>ROUND(Eigenmischungen!HBG46,1)</f>
        <v>0</v>
      </c>
      <c r="HBC36" s="536">
        <f>ROUND(Eigenmischungen!HBH46,1)</f>
        <v>0</v>
      </c>
      <c r="HBD36" s="536">
        <f>ROUND(Eigenmischungen!HBI46,1)</f>
        <v>0</v>
      </c>
      <c r="HBE36" s="536">
        <f>ROUND(Eigenmischungen!HBJ46,1)</f>
        <v>0</v>
      </c>
      <c r="HBF36" s="536">
        <f>ROUND(Eigenmischungen!HBK46,1)</f>
        <v>0</v>
      </c>
      <c r="HBG36" s="536">
        <f>ROUND(Eigenmischungen!HBL46,1)</f>
        <v>0</v>
      </c>
      <c r="HBH36" s="536">
        <f>ROUND(Eigenmischungen!HBM46,1)</f>
        <v>0</v>
      </c>
      <c r="HBI36" s="536">
        <f>ROUND(Eigenmischungen!HBN46,1)</f>
        <v>0</v>
      </c>
      <c r="HBJ36" s="536">
        <f>ROUND(Eigenmischungen!HBO46,1)</f>
        <v>0</v>
      </c>
      <c r="HBK36" s="536">
        <f>ROUND(Eigenmischungen!HBP46,1)</f>
        <v>0</v>
      </c>
      <c r="HBL36" s="536">
        <f>ROUND(Eigenmischungen!HBQ46,1)</f>
        <v>0</v>
      </c>
      <c r="HBM36" s="536">
        <f>ROUND(Eigenmischungen!HBR46,1)</f>
        <v>0</v>
      </c>
      <c r="HBN36" s="536">
        <f>ROUND(Eigenmischungen!HBS46,1)</f>
        <v>0</v>
      </c>
      <c r="HBO36" s="536">
        <f>ROUND(Eigenmischungen!HBT46,1)</f>
        <v>0</v>
      </c>
      <c r="HBP36" s="536">
        <f>ROUND(Eigenmischungen!HBU46,1)</f>
        <v>0</v>
      </c>
      <c r="HBQ36" s="536">
        <f>ROUND(Eigenmischungen!HBV46,1)</f>
        <v>0</v>
      </c>
      <c r="HBR36" s="536">
        <f>ROUND(Eigenmischungen!HBW46,1)</f>
        <v>0</v>
      </c>
      <c r="HBS36" s="536">
        <f>ROUND(Eigenmischungen!HBX46,1)</f>
        <v>0</v>
      </c>
      <c r="HBT36" s="536">
        <f>ROUND(Eigenmischungen!HBY46,1)</f>
        <v>0</v>
      </c>
      <c r="HBU36" s="536">
        <f>ROUND(Eigenmischungen!HBZ46,1)</f>
        <v>0</v>
      </c>
      <c r="HBV36" s="536">
        <f>ROUND(Eigenmischungen!HCA46,1)</f>
        <v>0</v>
      </c>
      <c r="HBW36" s="536">
        <f>ROUND(Eigenmischungen!HCB46,1)</f>
        <v>0</v>
      </c>
      <c r="HBX36" s="536">
        <f>ROUND(Eigenmischungen!HCC46,1)</f>
        <v>0</v>
      </c>
      <c r="HBY36" s="536">
        <f>ROUND(Eigenmischungen!HCD46,1)</f>
        <v>0</v>
      </c>
      <c r="HBZ36" s="536">
        <f>ROUND(Eigenmischungen!HCE46,1)</f>
        <v>0</v>
      </c>
      <c r="HCA36" s="536">
        <f>ROUND(Eigenmischungen!HCF46,1)</f>
        <v>0</v>
      </c>
      <c r="HCB36" s="536">
        <f>ROUND(Eigenmischungen!HCG46,1)</f>
        <v>0</v>
      </c>
      <c r="HCC36" s="536">
        <f>ROUND(Eigenmischungen!HCH46,1)</f>
        <v>0</v>
      </c>
      <c r="HCD36" s="536">
        <f>ROUND(Eigenmischungen!HCI46,1)</f>
        <v>0</v>
      </c>
      <c r="HCE36" s="536">
        <f>ROUND(Eigenmischungen!HCJ46,1)</f>
        <v>0</v>
      </c>
      <c r="HCF36" s="536">
        <f>ROUND(Eigenmischungen!HCK46,1)</f>
        <v>0</v>
      </c>
      <c r="HCG36" s="536">
        <f>ROUND(Eigenmischungen!HCL46,1)</f>
        <v>0</v>
      </c>
      <c r="HCH36" s="536">
        <f>ROUND(Eigenmischungen!HCM46,1)</f>
        <v>0</v>
      </c>
      <c r="HCI36" s="536">
        <f>ROUND(Eigenmischungen!HCN46,1)</f>
        <v>0</v>
      </c>
      <c r="HCJ36" s="536">
        <f>ROUND(Eigenmischungen!HCO46,1)</f>
        <v>0</v>
      </c>
      <c r="HCK36" s="536">
        <f>ROUND(Eigenmischungen!HCP46,1)</f>
        <v>0</v>
      </c>
      <c r="HCL36" s="536">
        <f>ROUND(Eigenmischungen!HCQ46,1)</f>
        <v>0</v>
      </c>
      <c r="HCM36" s="536">
        <f>ROUND(Eigenmischungen!HCR46,1)</f>
        <v>0</v>
      </c>
      <c r="HCN36" s="536">
        <f>ROUND(Eigenmischungen!HCS46,1)</f>
        <v>0</v>
      </c>
      <c r="HCO36" s="536">
        <f>ROUND(Eigenmischungen!HCT46,1)</f>
        <v>0</v>
      </c>
      <c r="HCP36" s="536">
        <f>ROUND(Eigenmischungen!HCU46,1)</f>
        <v>0</v>
      </c>
      <c r="HCQ36" s="536">
        <f>ROUND(Eigenmischungen!HCV46,1)</f>
        <v>0</v>
      </c>
      <c r="HCR36" s="536">
        <f>ROUND(Eigenmischungen!HCW46,1)</f>
        <v>0</v>
      </c>
      <c r="HCS36" s="536">
        <f>ROUND(Eigenmischungen!HCX46,1)</f>
        <v>0</v>
      </c>
      <c r="HCT36" s="536">
        <f>ROUND(Eigenmischungen!HCY46,1)</f>
        <v>0</v>
      </c>
      <c r="HCU36" s="536">
        <f>ROUND(Eigenmischungen!HCZ46,1)</f>
        <v>0</v>
      </c>
      <c r="HCV36" s="536">
        <f>ROUND(Eigenmischungen!HDA46,1)</f>
        <v>0</v>
      </c>
      <c r="HCW36" s="536">
        <f>ROUND(Eigenmischungen!HDB46,1)</f>
        <v>0</v>
      </c>
      <c r="HCX36" s="536">
        <f>ROUND(Eigenmischungen!HDC46,1)</f>
        <v>0</v>
      </c>
      <c r="HCY36" s="536">
        <f>ROUND(Eigenmischungen!HDD46,1)</f>
        <v>0</v>
      </c>
      <c r="HCZ36" s="536">
        <f>ROUND(Eigenmischungen!HDE46,1)</f>
        <v>0</v>
      </c>
      <c r="HDA36" s="536">
        <f>ROUND(Eigenmischungen!HDF46,1)</f>
        <v>0</v>
      </c>
      <c r="HDB36" s="536">
        <f>ROUND(Eigenmischungen!HDG46,1)</f>
        <v>0</v>
      </c>
      <c r="HDC36" s="536">
        <f>ROUND(Eigenmischungen!HDH46,1)</f>
        <v>0</v>
      </c>
      <c r="HDD36" s="536">
        <f>ROUND(Eigenmischungen!HDI46,1)</f>
        <v>0</v>
      </c>
      <c r="HDE36" s="536">
        <f>ROUND(Eigenmischungen!HDJ46,1)</f>
        <v>0</v>
      </c>
      <c r="HDF36" s="536">
        <f>ROUND(Eigenmischungen!HDK46,1)</f>
        <v>0</v>
      </c>
      <c r="HDG36" s="536">
        <f>ROUND(Eigenmischungen!HDL46,1)</f>
        <v>0</v>
      </c>
      <c r="HDH36" s="536">
        <f>ROUND(Eigenmischungen!HDM46,1)</f>
        <v>0</v>
      </c>
      <c r="HDI36" s="536">
        <f>ROUND(Eigenmischungen!HDN46,1)</f>
        <v>0</v>
      </c>
      <c r="HDJ36" s="536">
        <f>ROUND(Eigenmischungen!HDO46,1)</f>
        <v>0</v>
      </c>
      <c r="HDK36" s="536">
        <f>ROUND(Eigenmischungen!HDP46,1)</f>
        <v>0</v>
      </c>
      <c r="HDL36" s="536">
        <f>ROUND(Eigenmischungen!HDQ46,1)</f>
        <v>0</v>
      </c>
      <c r="HDM36" s="536">
        <f>ROUND(Eigenmischungen!HDR46,1)</f>
        <v>0</v>
      </c>
      <c r="HDN36" s="536">
        <f>ROUND(Eigenmischungen!HDS46,1)</f>
        <v>0</v>
      </c>
      <c r="HDO36" s="536">
        <f>ROUND(Eigenmischungen!HDT46,1)</f>
        <v>0</v>
      </c>
      <c r="HDP36" s="536">
        <f>ROUND(Eigenmischungen!HDU46,1)</f>
        <v>0</v>
      </c>
      <c r="HDQ36" s="536">
        <f>ROUND(Eigenmischungen!HDV46,1)</f>
        <v>0</v>
      </c>
      <c r="HDR36" s="536">
        <f>ROUND(Eigenmischungen!HDW46,1)</f>
        <v>0</v>
      </c>
      <c r="HDS36" s="536">
        <f>ROUND(Eigenmischungen!HDX46,1)</f>
        <v>0</v>
      </c>
      <c r="HDT36" s="536">
        <f>ROUND(Eigenmischungen!HDY46,1)</f>
        <v>0</v>
      </c>
      <c r="HDU36" s="536">
        <f>ROUND(Eigenmischungen!HDZ46,1)</f>
        <v>0</v>
      </c>
      <c r="HDV36" s="536">
        <f>ROUND(Eigenmischungen!HEA46,1)</f>
        <v>0</v>
      </c>
      <c r="HDW36" s="536">
        <f>ROUND(Eigenmischungen!HEB46,1)</f>
        <v>0</v>
      </c>
      <c r="HDX36" s="536">
        <f>ROUND(Eigenmischungen!HEC46,1)</f>
        <v>0</v>
      </c>
      <c r="HDY36" s="536">
        <f>ROUND(Eigenmischungen!HED46,1)</f>
        <v>0</v>
      </c>
      <c r="HDZ36" s="536">
        <f>ROUND(Eigenmischungen!HEE46,1)</f>
        <v>0</v>
      </c>
      <c r="HEA36" s="536">
        <f>ROUND(Eigenmischungen!HEF46,1)</f>
        <v>0</v>
      </c>
      <c r="HEB36" s="536">
        <f>ROUND(Eigenmischungen!HEG46,1)</f>
        <v>0</v>
      </c>
      <c r="HEC36" s="536">
        <f>ROUND(Eigenmischungen!HEH46,1)</f>
        <v>0</v>
      </c>
      <c r="HED36" s="536">
        <f>ROUND(Eigenmischungen!HEI46,1)</f>
        <v>0</v>
      </c>
      <c r="HEE36" s="536">
        <f>ROUND(Eigenmischungen!HEJ46,1)</f>
        <v>0</v>
      </c>
      <c r="HEF36" s="536">
        <f>ROUND(Eigenmischungen!HEK46,1)</f>
        <v>0</v>
      </c>
      <c r="HEG36" s="536">
        <f>ROUND(Eigenmischungen!HEL46,1)</f>
        <v>0</v>
      </c>
      <c r="HEH36" s="536">
        <f>ROUND(Eigenmischungen!HEM46,1)</f>
        <v>0</v>
      </c>
      <c r="HEI36" s="536">
        <f>ROUND(Eigenmischungen!HEN46,1)</f>
        <v>0</v>
      </c>
      <c r="HEJ36" s="536">
        <f>ROUND(Eigenmischungen!HEO46,1)</f>
        <v>0</v>
      </c>
      <c r="HEK36" s="536">
        <f>ROUND(Eigenmischungen!HEP46,1)</f>
        <v>0</v>
      </c>
      <c r="HEL36" s="536">
        <f>ROUND(Eigenmischungen!HEQ46,1)</f>
        <v>0</v>
      </c>
      <c r="HEM36" s="536">
        <f>ROUND(Eigenmischungen!HER46,1)</f>
        <v>0</v>
      </c>
      <c r="HEN36" s="536">
        <f>ROUND(Eigenmischungen!HES46,1)</f>
        <v>0</v>
      </c>
      <c r="HEO36" s="536">
        <f>ROUND(Eigenmischungen!HET46,1)</f>
        <v>0</v>
      </c>
      <c r="HEP36" s="536">
        <f>ROUND(Eigenmischungen!HEU46,1)</f>
        <v>0</v>
      </c>
      <c r="HEQ36" s="536">
        <f>ROUND(Eigenmischungen!HEV46,1)</f>
        <v>0</v>
      </c>
      <c r="HER36" s="536">
        <f>ROUND(Eigenmischungen!HEW46,1)</f>
        <v>0</v>
      </c>
      <c r="HES36" s="536">
        <f>ROUND(Eigenmischungen!HEX46,1)</f>
        <v>0</v>
      </c>
      <c r="HET36" s="536">
        <f>ROUND(Eigenmischungen!HEY46,1)</f>
        <v>0</v>
      </c>
      <c r="HEU36" s="536">
        <f>ROUND(Eigenmischungen!HEZ46,1)</f>
        <v>0</v>
      </c>
      <c r="HEV36" s="536">
        <f>ROUND(Eigenmischungen!HFA46,1)</f>
        <v>0</v>
      </c>
      <c r="HEW36" s="536">
        <f>ROUND(Eigenmischungen!HFB46,1)</f>
        <v>0</v>
      </c>
      <c r="HEX36" s="536">
        <f>ROUND(Eigenmischungen!HFC46,1)</f>
        <v>0</v>
      </c>
      <c r="HEY36" s="536">
        <f>ROUND(Eigenmischungen!HFD46,1)</f>
        <v>0</v>
      </c>
      <c r="HEZ36" s="536">
        <f>ROUND(Eigenmischungen!HFE46,1)</f>
        <v>0</v>
      </c>
      <c r="HFA36" s="536">
        <f>ROUND(Eigenmischungen!HFF46,1)</f>
        <v>0</v>
      </c>
      <c r="HFB36" s="536">
        <f>ROUND(Eigenmischungen!HFG46,1)</f>
        <v>0</v>
      </c>
      <c r="HFC36" s="536">
        <f>ROUND(Eigenmischungen!HFH46,1)</f>
        <v>0</v>
      </c>
      <c r="HFD36" s="536">
        <f>ROUND(Eigenmischungen!HFI46,1)</f>
        <v>0</v>
      </c>
      <c r="HFE36" s="536">
        <f>ROUND(Eigenmischungen!HFJ46,1)</f>
        <v>0</v>
      </c>
      <c r="HFF36" s="536">
        <f>ROUND(Eigenmischungen!HFK46,1)</f>
        <v>0</v>
      </c>
      <c r="HFG36" s="536">
        <f>ROUND(Eigenmischungen!HFL46,1)</f>
        <v>0</v>
      </c>
      <c r="HFH36" s="536">
        <f>ROUND(Eigenmischungen!HFM46,1)</f>
        <v>0</v>
      </c>
      <c r="HFI36" s="536">
        <f>ROUND(Eigenmischungen!HFN46,1)</f>
        <v>0</v>
      </c>
      <c r="HFJ36" s="536">
        <f>ROUND(Eigenmischungen!HFO46,1)</f>
        <v>0</v>
      </c>
      <c r="HFK36" s="536">
        <f>ROUND(Eigenmischungen!HFP46,1)</f>
        <v>0</v>
      </c>
      <c r="HFL36" s="536">
        <f>ROUND(Eigenmischungen!HFQ46,1)</f>
        <v>0</v>
      </c>
      <c r="HFM36" s="536">
        <f>ROUND(Eigenmischungen!HFR46,1)</f>
        <v>0</v>
      </c>
      <c r="HFN36" s="536">
        <f>ROUND(Eigenmischungen!HFS46,1)</f>
        <v>0</v>
      </c>
      <c r="HFO36" s="536">
        <f>ROUND(Eigenmischungen!HFT46,1)</f>
        <v>0</v>
      </c>
      <c r="HFP36" s="536">
        <f>ROUND(Eigenmischungen!HFU46,1)</f>
        <v>0</v>
      </c>
      <c r="HFQ36" s="536">
        <f>ROUND(Eigenmischungen!HFV46,1)</f>
        <v>0</v>
      </c>
      <c r="HFR36" s="536">
        <f>ROUND(Eigenmischungen!HFW46,1)</f>
        <v>0</v>
      </c>
      <c r="HFS36" s="536">
        <f>ROUND(Eigenmischungen!HFX46,1)</f>
        <v>0</v>
      </c>
      <c r="HFT36" s="536">
        <f>ROUND(Eigenmischungen!HFY46,1)</f>
        <v>0</v>
      </c>
      <c r="HFU36" s="536">
        <f>ROUND(Eigenmischungen!HFZ46,1)</f>
        <v>0</v>
      </c>
      <c r="HFV36" s="536">
        <f>ROUND(Eigenmischungen!HGA46,1)</f>
        <v>0</v>
      </c>
      <c r="HFW36" s="536">
        <f>ROUND(Eigenmischungen!HGB46,1)</f>
        <v>0</v>
      </c>
      <c r="HFX36" s="536">
        <f>ROUND(Eigenmischungen!HGC46,1)</f>
        <v>0</v>
      </c>
      <c r="HFY36" s="536">
        <f>ROUND(Eigenmischungen!HGD46,1)</f>
        <v>0</v>
      </c>
      <c r="HFZ36" s="536">
        <f>ROUND(Eigenmischungen!HGE46,1)</f>
        <v>0</v>
      </c>
      <c r="HGA36" s="536">
        <f>ROUND(Eigenmischungen!HGF46,1)</f>
        <v>0</v>
      </c>
      <c r="HGB36" s="536">
        <f>ROUND(Eigenmischungen!HGG46,1)</f>
        <v>0</v>
      </c>
      <c r="HGC36" s="536">
        <f>ROUND(Eigenmischungen!HGH46,1)</f>
        <v>0</v>
      </c>
      <c r="HGD36" s="536">
        <f>ROUND(Eigenmischungen!HGI46,1)</f>
        <v>0</v>
      </c>
      <c r="HGE36" s="536">
        <f>ROUND(Eigenmischungen!HGJ46,1)</f>
        <v>0</v>
      </c>
      <c r="HGF36" s="536">
        <f>ROUND(Eigenmischungen!HGK46,1)</f>
        <v>0</v>
      </c>
      <c r="HGG36" s="536">
        <f>ROUND(Eigenmischungen!HGL46,1)</f>
        <v>0</v>
      </c>
      <c r="HGH36" s="536">
        <f>ROUND(Eigenmischungen!HGM46,1)</f>
        <v>0</v>
      </c>
      <c r="HGI36" s="536">
        <f>ROUND(Eigenmischungen!HGN46,1)</f>
        <v>0</v>
      </c>
      <c r="HGJ36" s="536">
        <f>ROUND(Eigenmischungen!HGO46,1)</f>
        <v>0</v>
      </c>
      <c r="HGK36" s="536">
        <f>ROUND(Eigenmischungen!HGP46,1)</f>
        <v>0</v>
      </c>
      <c r="HGL36" s="536">
        <f>ROUND(Eigenmischungen!HGQ46,1)</f>
        <v>0</v>
      </c>
      <c r="HGM36" s="536">
        <f>ROUND(Eigenmischungen!HGR46,1)</f>
        <v>0</v>
      </c>
      <c r="HGN36" s="536">
        <f>ROUND(Eigenmischungen!HGS46,1)</f>
        <v>0</v>
      </c>
      <c r="HGO36" s="536">
        <f>ROUND(Eigenmischungen!HGT46,1)</f>
        <v>0</v>
      </c>
      <c r="HGP36" s="536">
        <f>ROUND(Eigenmischungen!HGU46,1)</f>
        <v>0</v>
      </c>
      <c r="HGQ36" s="536">
        <f>ROUND(Eigenmischungen!HGV46,1)</f>
        <v>0</v>
      </c>
      <c r="HGR36" s="536">
        <f>ROUND(Eigenmischungen!HGW46,1)</f>
        <v>0</v>
      </c>
      <c r="HGS36" s="536">
        <f>ROUND(Eigenmischungen!HGX46,1)</f>
        <v>0</v>
      </c>
      <c r="HGT36" s="536">
        <f>ROUND(Eigenmischungen!HGY46,1)</f>
        <v>0</v>
      </c>
      <c r="HGU36" s="536">
        <f>ROUND(Eigenmischungen!HGZ46,1)</f>
        <v>0</v>
      </c>
      <c r="HGV36" s="536">
        <f>ROUND(Eigenmischungen!HHA46,1)</f>
        <v>0</v>
      </c>
      <c r="HGW36" s="536">
        <f>ROUND(Eigenmischungen!HHB46,1)</f>
        <v>0</v>
      </c>
      <c r="HGX36" s="536">
        <f>ROUND(Eigenmischungen!HHC46,1)</f>
        <v>0</v>
      </c>
      <c r="HGY36" s="536">
        <f>ROUND(Eigenmischungen!HHD46,1)</f>
        <v>0</v>
      </c>
      <c r="HGZ36" s="536">
        <f>ROUND(Eigenmischungen!HHE46,1)</f>
        <v>0</v>
      </c>
      <c r="HHA36" s="536">
        <f>ROUND(Eigenmischungen!HHF46,1)</f>
        <v>0</v>
      </c>
      <c r="HHB36" s="536">
        <f>ROUND(Eigenmischungen!HHG46,1)</f>
        <v>0</v>
      </c>
      <c r="HHC36" s="536">
        <f>ROUND(Eigenmischungen!HHH46,1)</f>
        <v>0</v>
      </c>
      <c r="HHD36" s="536">
        <f>ROUND(Eigenmischungen!HHI46,1)</f>
        <v>0</v>
      </c>
      <c r="HHE36" s="536">
        <f>ROUND(Eigenmischungen!HHJ46,1)</f>
        <v>0</v>
      </c>
      <c r="HHF36" s="536">
        <f>ROUND(Eigenmischungen!HHK46,1)</f>
        <v>0</v>
      </c>
      <c r="HHG36" s="536">
        <f>ROUND(Eigenmischungen!HHL46,1)</f>
        <v>0</v>
      </c>
      <c r="HHH36" s="536">
        <f>ROUND(Eigenmischungen!HHM46,1)</f>
        <v>0</v>
      </c>
      <c r="HHI36" s="536">
        <f>ROUND(Eigenmischungen!HHN46,1)</f>
        <v>0</v>
      </c>
      <c r="HHJ36" s="536">
        <f>ROUND(Eigenmischungen!HHO46,1)</f>
        <v>0</v>
      </c>
      <c r="HHK36" s="536">
        <f>ROUND(Eigenmischungen!HHP46,1)</f>
        <v>0</v>
      </c>
      <c r="HHL36" s="536">
        <f>ROUND(Eigenmischungen!HHQ46,1)</f>
        <v>0</v>
      </c>
      <c r="HHM36" s="536">
        <f>ROUND(Eigenmischungen!HHR46,1)</f>
        <v>0</v>
      </c>
      <c r="HHN36" s="536">
        <f>ROUND(Eigenmischungen!HHS46,1)</f>
        <v>0</v>
      </c>
      <c r="HHO36" s="536">
        <f>ROUND(Eigenmischungen!HHT46,1)</f>
        <v>0</v>
      </c>
      <c r="HHP36" s="536">
        <f>ROUND(Eigenmischungen!HHU46,1)</f>
        <v>0</v>
      </c>
      <c r="HHQ36" s="536">
        <f>ROUND(Eigenmischungen!HHV46,1)</f>
        <v>0</v>
      </c>
      <c r="HHR36" s="536">
        <f>ROUND(Eigenmischungen!HHW46,1)</f>
        <v>0</v>
      </c>
      <c r="HHS36" s="536">
        <f>ROUND(Eigenmischungen!HHX46,1)</f>
        <v>0</v>
      </c>
      <c r="HHT36" s="536">
        <f>ROUND(Eigenmischungen!HHY46,1)</f>
        <v>0</v>
      </c>
      <c r="HHU36" s="536">
        <f>ROUND(Eigenmischungen!HHZ46,1)</f>
        <v>0</v>
      </c>
      <c r="HHV36" s="536">
        <f>ROUND(Eigenmischungen!HIA46,1)</f>
        <v>0</v>
      </c>
      <c r="HHW36" s="536">
        <f>ROUND(Eigenmischungen!HIB46,1)</f>
        <v>0</v>
      </c>
      <c r="HHX36" s="536">
        <f>ROUND(Eigenmischungen!HIC46,1)</f>
        <v>0</v>
      </c>
      <c r="HHY36" s="536">
        <f>ROUND(Eigenmischungen!HID46,1)</f>
        <v>0</v>
      </c>
      <c r="HHZ36" s="536">
        <f>ROUND(Eigenmischungen!HIE46,1)</f>
        <v>0</v>
      </c>
      <c r="HIA36" s="536">
        <f>ROUND(Eigenmischungen!HIF46,1)</f>
        <v>0</v>
      </c>
      <c r="HIB36" s="536">
        <f>ROUND(Eigenmischungen!HIG46,1)</f>
        <v>0</v>
      </c>
      <c r="HIC36" s="536">
        <f>ROUND(Eigenmischungen!HIH46,1)</f>
        <v>0</v>
      </c>
      <c r="HID36" s="536">
        <f>ROUND(Eigenmischungen!HII46,1)</f>
        <v>0</v>
      </c>
      <c r="HIE36" s="536">
        <f>ROUND(Eigenmischungen!HIJ46,1)</f>
        <v>0</v>
      </c>
      <c r="HIF36" s="536">
        <f>ROUND(Eigenmischungen!HIK46,1)</f>
        <v>0</v>
      </c>
      <c r="HIG36" s="536">
        <f>ROUND(Eigenmischungen!HIL46,1)</f>
        <v>0</v>
      </c>
      <c r="HIH36" s="536">
        <f>ROUND(Eigenmischungen!HIM46,1)</f>
        <v>0</v>
      </c>
      <c r="HII36" s="536">
        <f>ROUND(Eigenmischungen!HIN46,1)</f>
        <v>0</v>
      </c>
      <c r="HIJ36" s="536">
        <f>ROUND(Eigenmischungen!HIO46,1)</f>
        <v>0</v>
      </c>
      <c r="HIK36" s="536">
        <f>ROUND(Eigenmischungen!HIP46,1)</f>
        <v>0</v>
      </c>
      <c r="HIL36" s="536">
        <f>ROUND(Eigenmischungen!HIQ46,1)</f>
        <v>0</v>
      </c>
      <c r="HIM36" s="536">
        <f>ROUND(Eigenmischungen!HIR46,1)</f>
        <v>0</v>
      </c>
      <c r="HIN36" s="536">
        <f>ROUND(Eigenmischungen!HIS46,1)</f>
        <v>0</v>
      </c>
      <c r="HIO36" s="536">
        <f>ROUND(Eigenmischungen!HIT46,1)</f>
        <v>0</v>
      </c>
      <c r="HIP36" s="536">
        <f>ROUND(Eigenmischungen!HIU46,1)</f>
        <v>0</v>
      </c>
      <c r="HIQ36" s="536">
        <f>ROUND(Eigenmischungen!HIV46,1)</f>
        <v>0</v>
      </c>
      <c r="HIR36" s="536">
        <f>ROUND(Eigenmischungen!HIW46,1)</f>
        <v>0</v>
      </c>
      <c r="HIS36" s="536">
        <f>ROUND(Eigenmischungen!HIX46,1)</f>
        <v>0</v>
      </c>
      <c r="HIT36" s="536">
        <f>ROUND(Eigenmischungen!HIY46,1)</f>
        <v>0</v>
      </c>
      <c r="HIU36" s="536">
        <f>ROUND(Eigenmischungen!HIZ46,1)</f>
        <v>0</v>
      </c>
      <c r="HIV36" s="536">
        <f>ROUND(Eigenmischungen!HJA46,1)</f>
        <v>0</v>
      </c>
      <c r="HIW36" s="536">
        <f>ROUND(Eigenmischungen!HJB46,1)</f>
        <v>0</v>
      </c>
      <c r="HIX36" s="536">
        <f>ROUND(Eigenmischungen!HJC46,1)</f>
        <v>0</v>
      </c>
      <c r="HIY36" s="536">
        <f>ROUND(Eigenmischungen!HJD46,1)</f>
        <v>0</v>
      </c>
      <c r="HIZ36" s="536">
        <f>ROUND(Eigenmischungen!HJE46,1)</f>
        <v>0</v>
      </c>
      <c r="HJA36" s="536">
        <f>ROUND(Eigenmischungen!HJF46,1)</f>
        <v>0</v>
      </c>
      <c r="HJB36" s="536">
        <f>ROUND(Eigenmischungen!HJG46,1)</f>
        <v>0</v>
      </c>
      <c r="HJC36" s="536">
        <f>ROUND(Eigenmischungen!HJH46,1)</f>
        <v>0</v>
      </c>
      <c r="HJD36" s="536">
        <f>ROUND(Eigenmischungen!HJI46,1)</f>
        <v>0</v>
      </c>
      <c r="HJE36" s="536">
        <f>ROUND(Eigenmischungen!HJJ46,1)</f>
        <v>0</v>
      </c>
      <c r="HJF36" s="536">
        <f>ROUND(Eigenmischungen!HJK46,1)</f>
        <v>0</v>
      </c>
      <c r="HJG36" s="536">
        <f>ROUND(Eigenmischungen!HJL46,1)</f>
        <v>0</v>
      </c>
      <c r="HJH36" s="536">
        <f>ROUND(Eigenmischungen!HJM46,1)</f>
        <v>0</v>
      </c>
      <c r="HJI36" s="536">
        <f>ROUND(Eigenmischungen!HJN46,1)</f>
        <v>0</v>
      </c>
      <c r="HJJ36" s="536">
        <f>ROUND(Eigenmischungen!HJO46,1)</f>
        <v>0</v>
      </c>
      <c r="HJK36" s="536">
        <f>ROUND(Eigenmischungen!HJP46,1)</f>
        <v>0</v>
      </c>
      <c r="HJL36" s="536">
        <f>ROUND(Eigenmischungen!HJQ46,1)</f>
        <v>0</v>
      </c>
      <c r="HJM36" s="536">
        <f>ROUND(Eigenmischungen!HJR46,1)</f>
        <v>0</v>
      </c>
      <c r="HJN36" s="536">
        <f>ROUND(Eigenmischungen!HJS46,1)</f>
        <v>0</v>
      </c>
      <c r="HJO36" s="536">
        <f>ROUND(Eigenmischungen!HJT46,1)</f>
        <v>0</v>
      </c>
      <c r="HJP36" s="536">
        <f>ROUND(Eigenmischungen!HJU46,1)</f>
        <v>0</v>
      </c>
      <c r="HJQ36" s="536">
        <f>ROUND(Eigenmischungen!HJV46,1)</f>
        <v>0</v>
      </c>
      <c r="HJR36" s="536">
        <f>ROUND(Eigenmischungen!HJW46,1)</f>
        <v>0</v>
      </c>
      <c r="HJS36" s="536">
        <f>ROUND(Eigenmischungen!HJX46,1)</f>
        <v>0</v>
      </c>
      <c r="HJT36" s="536">
        <f>ROUND(Eigenmischungen!HJY46,1)</f>
        <v>0</v>
      </c>
      <c r="HJU36" s="536">
        <f>ROUND(Eigenmischungen!HJZ46,1)</f>
        <v>0</v>
      </c>
      <c r="HJV36" s="536">
        <f>ROUND(Eigenmischungen!HKA46,1)</f>
        <v>0</v>
      </c>
      <c r="HJW36" s="536">
        <f>ROUND(Eigenmischungen!HKB46,1)</f>
        <v>0</v>
      </c>
      <c r="HJX36" s="536">
        <f>ROUND(Eigenmischungen!HKC46,1)</f>
        <v>0</v>
      </c>
      <c r="HJY36" s="536">
        <f>ROUND(Eigenmischungen!HKD46,1)</f>
        <v>0</v>
      </c>
      <c r="HJZ36" s="536">
        <f>ROUND(Eigenmischungen!HKE46,1)</f>
        <v>0</v>
      </c>
      <c r="HKA36" s="536">
        <f>ROUND(Eigenmischungen!HKF46,1)</f>
        <v>0</v>
      </c>
      <c r="HKB36" s="536">
        <f>ROUND(Eigenmischungen!HKG46,1)</f>
        <v>0</v>
      </c>
      <c r="HKC36" s="536">
        <f>ROUND(Eigenmischungen!HKH46,1)</f>
        <v>0</v>
      </c>
      <c r="HKD36" s="536">
        <f>ROUND(Eigenmischungen!HKI46,1)</f>
        <v>0</v>
      </c>
      <c r="HKE36" s="536">
        <f>ROUND(Eigenmischungen!HKJ46,1)</f>
        <v>0</v>
      </c>
      <c r="HKF36" s="536">
        <f>ROUND(Eigenmischungen!HKK46,1)</f>
        <v>0</v>
      </c>
      <c r="HKG36" s="536">
        <f>ROUND(Eigenmischungen!HKL46,1)</f>
        <v>0</v>
      </c>
      <c r="HKH36" s="536">
        <f>ROUND(Eigenmischungen!HKM46,1)</f>
        <v>0</v>
      </c>
      <c r="HKI36" s="536">
        <f>ROUND(Eigenmischungen!HKN46,1)</f>
        <v>0</v>
      </c>
      <c r="HKJ36" s="536">
        <f>ROUND(Eigenmischungen!HKO46,1)</f>
        <v>0</v>
      </c>
      <c r="HKK36" s="536">
        <f>ROUND(Eigenmischungen!HKP46,1)</f>
        <v>0</v>
      </c>
      <c r="HKL36" s="536">
        <f>ROUND(Eigenmischungen!HKQ46,1)</f>
        <v>0</v>
      </c>
      <c r="HKM36" s="536">
        <f>ROUND(Eigenmischungen!HKR46,1)</f>
        <v>0</v>
      </c>
      <c r="HKN36" s="536">
        <f>ROUND(Eigenmischungen!HKS46,1)</f>
        <v>0</v>
      </c>
      <c r="HKO36" s="536">
        <f>ROUND(Eigenmischungen!HKT46,1)</f>
        <v>0</v>
      </c>
      <c r="HKP36" s="536">
        <f>ROUND(Eigenmischungen!HKU46,1)</f>
        <v>0</v>
      </c>
      <c r="HKQ36" s="536">
        <f>ROUND(Eigenmischungen!HKV46,1)</f>
        <v>0</v>
      </c>
      <c r="HKR36" s="536">
        <f>ROUND(Eigenmischungen!HKW46,1)</f>
        <v>0</v>
      </c>
      <c r="HKS36" s="536">
        <f>ROUND(Eigenmischungen!HKX46,1)</f>
        <v>0</v>
      </c>
      <c r="HKT36" s="536">
        <f>ROUND(Eigenmischungen!HKY46,1)</f>
        <v>0</v>
      </c>
      <c r="HKU36" s="536">
        <f>ROUND(Eigenmischungen!HKZ46,1)</f>
        <v>0</v>
      </c>
      <c r="HKV36" s="536">
        <f>ROUND(Eigenmischungen!HLA46,1)</f>
        <v>0</v>
      </c>
      <c r="HKW36" s="536">
        <f>ROUND(Eigenmischungen!HLB46,1)</f>
        <v>0</v>
      </c>
      <c r="HKX36" s="536">
        <f>ROUND(Eigenmischungen!HLC46,1)</f>
        <v>0</v>
      </c>
      <c r="HKY36" s="536">
        <f>ROUND(Eigenmischungen!HLD46,1)</f>
        <v>0</v>
      </c>
      <c r="HKZ36" s="536">
        <f>ROUND(Eigenmischungen!HLE46,1)</f>
        <v>0</v>
      </c>
      <c r="HLA36" s="536">
        <f>ROUND(Eigenmischungen!HLF46,1)</f>
        <v>0</v>
      </c>
      <c r="HLB36" s="536">
        <f>ROUND(Eigenmischungen!HLG46,1)</f>
        <v>0</v>
      </c>
      <c r="HLC36" s="536">
        <f>ROUND(Eigenmischungen!HLH46,1)</f>
        <v>0</v>
      </c>
      <c r="HLD36" s="536">
        <f>ROUND(Eigenmischungen!HLI46,1)</f>
        <v>0</v>
      </c>
      <c r="HLE36" s="536">
        <f>ROUND(Eigenmischungen!HLJ46,1)</f>
        <v>0</v>
      </c>
      <c r="HLF36" s="536">
        <f>ROUND(Eigenmischungen!HLK46,1)</f>
        <v>0</v>
      </c>
      <c r="HLG36" s="536">
        <f>ROUND(Eigenmischungen!HLL46,1)</f>
        <v>0</v>
      </c>
      <c r="HLH36" s="536">
        <f>ROUND(Eigenmischungen!HLM46,1)</f>
        <v>0</v>
      </c>
      <c r="HLI36" s="536">
        <f>ROUND(Eigenmischungen!HLN46,1)</f>
        <v>0</v>
      </c>
      <c r="HLJ36" s="536">
        <f>ROUND(Eigenmischungen!HLO46,1)</f>
        <v>0</v>
      </c>
      <c r="HLK36" s="536">
        <f>ROUND(Eigenmischungen!HLP46,1)</f>
        <v>0</v>
      </c>
      <c r="HLL36" s="536">
        <f>ROUND(Eigenmischungen!HLQ46,1)</f>
        <v>0</v>
      </c>
      <c r="HLM36" s="536">
        <f>ROUND(Eigenmischungen!HLR46,1)</f>
        <v>0</v>
      </c>
      <c r="HLN36" s="536">
        <f>ROUND(Eigenmischungen!HLS46,1)</f>
        <v>0</v>
      </c>
      <c r="HLO36" s="536">
        <f>ROUND(Eigenmischungen!HLT46,1)</f>
        <v>0</v>
      </c>
      <c r="HLP36" s="536">
        <f>ROUND(Eigenmischungen!HLU46,1)</f>
        <v>0</v>
      </c>
      <c r="HLQ36" s="536">
        <f>ROUND(Eigenmischungen!HLV46,1)</f>
        <v>0</v>
      </c>
      <c r="HLR36" s="536">
        <f>ROUND(Eigenmischungen!HLW46,1)</f>
        <v>0</v>
      </c>
      <c r="HLS36" s="536">
        <f>ROUND(Eigenmischungen!HLX46,1)</f>
        <v>0</v>
      </c>
      <c r="HLT36" s="536">
        <f>ROUND(Eigenmischungen!HLY46,1)</f>
        <v>0</v>
      </c>
      <c r="HLU36" s="536">
        <f>ROUND(Eigenmischungen!HLZ46,1)</f>
        <v>0</v>
      </c>
      <c r="HLV36" s="536">
        <f>ROUND(Eigenmischungen!HMA46,1)</f>
        <v>0</v>
      </c>
      <c r="HLW36" s="536">
        <f>ROUND(Eigenmischungen!HMB46,1)</f>
        <v>0</v>
      </c>
      <c r="HLX36" s="536">
        <f>ROUND(Eigenmischungen!HMC46,1)</f>
        <v>0</v>
      </c>
      <c r="HLY36" s="536">
        <f>ROUND(Eigenmischungen!HMD46,1)</f>
        <v>0</v>
      </c>
      <c r="HLZ36" s="536">
        <f>ROUND(Eigenmischungen!HME46,1)</f>
        <v>0</v>
      </c>
      <c r="HMA36" s="536">
        <f>ROUND(Eigenmischungen!HMF46,1)</f>
        <v>0</v>
      </c>
      <c r="HMB36" s="536">
        <f>ROUND(Eigenmischungen!HMG46,1)</f>
        <v>0</v>
      </c>
      <c r="HMC36" s="536">
        <f>ROUND(Eigenmischungen!HMH46,1)</f>
        <v>0</v>
      </c>
      <c r="HMD36" s="536">
        <f>ROUND(Eigenmischungen!HMI46,1)</f>
        <v>0</v>
      </c>
      <c r="HME36" s="536">
        <f>ROUND(Eigenmischungen!HMJ46,1)</f>
        <v>0</v>
      </c>
      <c r="HMF36" s="536">
        <f>ROUND(Eigenmischungen!HMK46,1)</f>
        <v>0</v>
      </c>
      <c r="HMG36" s="536">
        <f>ROUND(Eigenmischungen!HML46,1)</f>
        <v>0</v>
      </c>
      <c r="HMH36" s="536">
        <f>ROUND(Eigenmischungen!HMM46,1)</f>
        <v>0</v>
      </c>
      <c r="HMI36" s="536">
        <f>ROUND(Eigenmischungen!HMN46,1)</f>
        <v>0</v>
      </c>
      <c r="HMJ36" s="536">
        <f>ROUND(Eigenmischungen!HMO46,1)</f>
        <v>0</v>
      </c>
      <c r="HMK36" s="536">
        <f>ROUND(Eigenmischungen!HMP46,1)</f>
        <v>0</v>
      </c>
      <c r="HML36" s="536">
        <f>ROUND(Eigenmischungen!HMQ46,1)</f>
        <v>0</v>
      </c>
      <c r="HMM36" s="536">
        <f>ROUND(Eigenmischungen!HMR46,1)</f>
        <v>0</v>
      </c>
      <c r="HMN36" s="536">
        <f>ROUND(Eigenmischungen!HMS46,1)</f>
        <v>0</v>
      </c>
      <c r="HMO36" s="536">
        <f>ROUND(Eigenmischungen!HMT46,1)</f>
        <v>0</v>
      </c>
      <c r="HMP36" s="536">
        <f>ROUND(Eigenmischungen!HMU46,1)</f>
        <v>0</v>
      </c>
      <c r="HMQ36" s="536">
        <f>ROUND(Eigenmischungen!HMV46,1)</f>
        <v>0</v>
      </c>
      <c r="HMR36" s="536">
        <f>ROUND(Eigenmischungen!HMW46,1)</f>
        <v>0</v>
      </c>
      <c r="HMS36" s="536">
        <f>ROUND(Eigenmischungen!HMX46,1)</f>
        <v>0</v>
      </c>
      <c r="HMT36" s="536">
        <f>ROUND(Eigenmischungen!HMY46,1)</f>
        <v>0</v>
      </c>
      <c r="HMU36" s="536">
        <f>ROUND(Eigenmischungen!HMZ46,1)</f>
        <v>0</v>
      </c>
      <c r="HMV36" s="536">
        <f>ROUND(Eigenmischungen!HNA46,1)</f>
        <v>0</v>
      </c>
      <c r="HMW36" s="536">
        <f>ROUND(Eigenmischungen!HNB46,1)</f>
        <v>0</v>
      </c>
      <c r="HMX36" s="536">
        <f>ROUND(Eigenmischungen!HNC46,1)</f>
        <v>0</v>
      </c>
      <c r="HMY36" s="536">
        <f>ROUND(Eigenmischungen!HND46,1)</f>
        <v>0</v>
      </c>
      <c r="HMZ36" s="536">
        <f>ROUND(Eigenmischungen!HNE46,1)</f>
        <v>0</v>
      </c>
      <c r="HNA36" s="536">
        <f>ROUND(Eigenmischungen!HNF46,1)</f>
        <v>0</v>
      </c>
      <c r="HNB36" s="536">
        <f>ROUND(Eigenmischungen!HNG46,1)</f>
        <v>0</v>
      </c>
      <c r="HNC36" s="536">
        <f>ROUND(Eigenmischungen!HNH46,1)</f>
        <v>0</v>
      </c>
      <c r="HND36" s="536">
        <f>ROUND(Eigenmischungen!HNI46,1)</f>
        <v>0</v>
      </c>
      <c r="HNE36" s="536">
        <f>ROUND(Eigenmischungen!HNJ46,1)</f>
        <v>0</v>
      </c>
      <c r="HNF36" s="536">
        <f>ROUND(Eigenmischungen!HNK46,1)</f>
        <v>0</v>
      </c>
      <c r="HNG36" s="536">
        <f>ROUND(Eigenmischungen!HNL46,1)</f>
        <v>0</v>
      </c>
      <c r="HNH36" s="536">
        <f>ROUND(Eigenmischungen!HNM46,1)</f>
        <v>0</v>
      </c>
      <c r="HNI36" s="536">
        <f>ROUND(Eigenmischungen!HNN46,1)</f>
        <v>0</v>
      </c>
      <c r="HNJ36" s="536">
        <f>ROUND(Eigenmischungen!HNO46,1)</f>
        <v>0</v>
      </c>
      <c r="HNK36" s="536">
        <f>ROUND(Eigenmischungen!HNP46,1)</f>
        <v>0</v>
      </c>
      <c r="HNL36" s="536">
        <f>ROUND(Eigenmischungen!HNQ46,1)</f>
        <v>0</v>
      </c>
      <c r="HNM36" s="536">
        <f>ROUND(Eigenmischungen!HNR46,1)</f>
        <v>0</v>
      </c>
      <c r="HNN36" s="536">
        <f>ROUND(Eigenmischungen!HNS46,1)</f>
        <v>0</v>
      </c>
      <c r="HNO36" s="536">
        <f>ROUND(Eigenmischungen!HNT46,1)</f>
        <v>0</v>
      </c>
      <c r="HNP36" s="536">
        <f>ROUND(Eigenmischungen!HNU46,1)</f>
        <v>0</v>
      </c>
      <c r="HNQ36" s="536">
        <f>ROUND(Eigenmischungen!HNV46,1)</f>
        <v>0</v>
      </c>
      <c r="HNR36" s="536">
        <f>ROUND(Eigenmischungen!HNW46,1)</f>
        <v>0</v>
      </c>
      <c r="HNS36" s="536">
        <f>ROUND(Eigenmischungen!HNX46,1)</f>
        <v>0</v>
      </c>
      <c r="HNT36" s="536">
        <f>ROUND(Eigenmischungen!HNY46,1)</f>
        <v>0</v>
      </c>
      <c r="HNU36" s="536">
        <f>ROUND(Eigenmischungen!HNZ46,1)</f>
        <v>0</v>
      </c>
      <c r="HNV36" s="536">
        <f>ROUND(Eigenmischungen!HOA46,1)</f>
        <v>0</v>
      </c>
      <c r="HNW36" s="536">
        <f>ROUND(Eigenmischungen!HOB46,1)</f>
        <v>0</v>
      </c>
      <c r="HNX36" s="536">
        <f>ROUND(Eigenmischungen!HOC46,1)</f>
        <v>0</v>
      </c>
      <c r="HNY36" s="536">
        <f>ROUND(Eigenmischungen!HOD46,1)</f>
        <v>0</v>
      </c>
      <c r="HNZ36" s="536">
        <f>ROUND(Eigenmischungen!HOE46,1)</f>
        <v>0</v>
      </c>
      <c r="HOA36" s="536">
        <f>ROUND(Eigenmischungen!HOF46,1)</f>
        <v>0</v>
      </c>
      <c r="HOB36" s="536">
        <f>ROUND(Eigenmischungen!HOG46,1)</f>
        <v>0</v>
      </c>
      <c r="HOC36" s="536">
        <f>ROUND(Eigenmischungen!HOH46,1)</f>
        <v>0</v>
      </c>
      <c r="HOD36" s="536">
        <f>ROUND(Eigenmischungen!HOI46,1)</f>
        <v>0</v>
      </c>
      <c r="HOE36" s="536">
        <f>ROUND(Eigenmischungen!HOJ46,1)</f>
        <v>0</v>
      </c>
      <c r="HOF36" s="536">
        <f>ROUND(Eigenmischungen!HOK46,1)</f>
        <v>0</v>
      </c>
      <c r="HOG36" s="536">
        <f>ROUND(Eigenmischungen!HOL46,1)</f>
        <v>0</v>
      </c>
      <c r="HOH36" s="536">
        <f>ROUND(Eigenmischungen!HOM46,1)</f>
        <v>0</v>
      </c>
      <c r="HOI36" s="536">
        <f>ROUND(Eigenmischungen!HON46,1)</f>
        <v>0</v>
      </c>
      <c r="HOJ36" s="536">
        <f>ROUND(Eigenmischungen!HOO46,1)</f>
        <v>0</v>
      </c>
      <c r="HOK36" s="536">
        <f>ROUND(Eigenmischungen!HOP46,1)</f>
        <v>0</v>
      </c>
      <c r="HOL36" s="536">
        <f>ROUND(Eigenmischungen!HOQ46,1)</f>
        <v>0</v>
      </c>
      <c r="HOM36" s="536">
        <f>ROUND(Eigenmischungen!HOR46,1)</f>
        <v>0</v>
      </c>
      <c r="HON36" s="536">
        <f>ROUND(Eigenmischungen!HOS46,1)</f>
        <v>0</v>
      </c>
      <c r="HOO36" s="536">
        <f>ROUND(Eigenmischungen!HOT46,1)</f>
        <v>0</v>
      </c>
      <c r="HOP36" s="536">
        <f>ROUND(Eigenmischungen!HOU46,1)</f>
        <v>0</v>
      </c>
      <c r="HOQ36" s="536">
        <f>ROUND(Eigenmischungen!HOV46,1)</f>
        <v>0</v>
      </c>
      <c r="HOR36" s="536">
        <f>ROUND(Eigenmischungen!HOW46,1)</f>
        <v>0</v>
      </c>
      <c r="HOS36" s="536">
        <f>ROUND(Eigenmischungen!HOX46,1)</f>
        <v>0</v>
      </c>
      <c r="HOT36" s="536">
        <f>ROUND(Eigenmischungen!HOY46,1)</f>
        <v>0</v>
      </c>
      <c r="HOU36" s="536">
        <f>ROUND(Eigenmischungen!HOZ46,1)</f>
        <v>0</v>
      </c>
      <c r="HOV36" s="536">
        <f>ROUND(Eigenmischungen!HPA46,1)</f>
        <v>0</v>
      </c>
      <c r="HOW36" s="536">
        <f>ROUND(Eigenmischungen!HPB46,1)</f>
        <v>0</v>
      </c>
      <c r="HOX36" s="536">
        <f>ROUND(Eigenmischungen!HPC46,1)</f>
        <v>0</v>
      </c>
      <c r="HOY36" s="536">
        <f>ROUND(Eigenmischungen!HPD46,1)</f>
        <v>0</v>
      </c>
      <c r="HOZ36" s="536">
        <f>ROUND(Eigenmischungen!HPE46,1)</f>
        <v>0</v>
      </c>
      <c r="HPA36" s="536">
        <f>ROUND(Eigenmischungen!HPF46,1)</f>
        <v>0</v>
      </c>
      <c r="HPB36" s="536">
        <f>ROUND(Eigenmischungen!HPG46,1)</f>
        <v>0</v>
      </c>
      <c r="HPC36" s="536">
        <f>ROUND(Eigenmischungen!HPH46,1)</f>
        <v>0</v>
      </c>
      <c r="HPD36" s="536">
        <f>ROUND(Eigenmischungen!HPI46,1)</f>
        <v>0</v>
      </c>
      <c r="HPE36" s="536">
        <f>ROUND(Eigenmischungen!HPJ46,1)</f>
        <v>0</v>
      </c>
      <c r="HPF36" s="536">
        <f>ROUND(Eigenmischungen!HPK46,1)</f>
        <v>0</v>
      </c>
      <c r="HPG36" s="536">
        <f>ROUND(Eigenmischungen!HPL46,1)</f>
        <v>0</v>
      </c>
      <c r="HPH36" s="536">
        <f>ROUND(Eigenmischungen!HPM46,1)</f>
        <v>0</v>
      </c>
      <c r="HPI36" s="536">
        <f>ROUND(Eigenmischungen!HPN46,1)</f>
        <v>0</v>
      </c>
      <c r="HPJ36" s="536">
        <f>ROUND(Eigenmischungen!HPO46,1)</f>
        <v>0</v>
      </c>
      <c r="HPK36" s="536">
        <f>ROUND(Eigenmischungen!HPP46,1)</f>
        <v>0</v>
      </c>
      <c r="HPL36" s="536">
        <f>ROUND(Eigenmischungen!HPQ46,1)</f>
        <v>0</v>
      </c>
      <c r="HPM36" s="536">
        <f>ROUND(Eigenmischungen!HPR46,1)</f>
        <v>0</v>
      </c>
      <c r="HPN36" s="536">
        <f>ROUND(Eigenmischungen!HPS46,1)</f>
        <v>0</v>
      </c>
      <c r="HPO36" s="536">
        <f>ROUND(Eigenmischungen!HPT46,1)</f>
        <v>0</v>
      </c>
      <c r="HPP36" s="536">
        <f>ROUND(Eigenmischungen!HPU46,1)</f>
        <v>0</v>
      </c>
      <c r="HPQ36" s="536">
        <f>ROUND(Eigenmischungen!HPV46,1)</f>
        <v>0</v>
      </c>
      <c r="HPR36" s="536">
        <f>ROUND(Eigenmischungen!HPW46,1)</f>
        <v>0</v>
      </c>
      <c r="HPS36" s="536">
        <f>ROUND(Eigenmischungen!HPX46,1)</f>
        <v>0</v>
      </c>
      <c r="HPT36" s="536">
        <f>ROUND(Eigenmischungen!HPY46,1)</f>
        <v>0</v>
      </c>
      <c r="HPU36" s="536">
        <f>ROUND(Eigenmischungen!HPZ46,1)</f>
        <v>0</v>
      </c>
      <c r="HPV36" s="536">
        <f>ROUND(Eigenmischungen!HQA46,1)</f>
        <v>0</v>
      </c>
      <c r="HPW36" s="536">
        <f>ROUND(Eigenmischungen!HQB46,1)</f>
        <v>0</v>
      </c>
      <c r="HPX36" s="536">
        <f>ROUND(Eigenmischungen!HQC46,1)</f>
        <v>0</v>
      </c>
      <c r="HPY36" s="536">
        <f>ROUND(Eigenmischungen!HQD46,1)</f>
        <v>0</v>
      </c>
      <c r="HPZ36" s="536">
        <f>ROUND(Eigenmischungen!HQE46,1)</f>
        <v>0</v>
      </c>
      <c r="HQA36" s="536">
        <f>ROUND(Eigenmischungen!HQF46,1)</f>
        <v>0</v>
      </c>
      <c r="HQB36" s="536">
        <f>ROUND(Eigenmischungen!HQG46,1)</f>
        <v>0</v>
      </c>
      <c r="HQC36" s="536">
        <f>ROUND(Eigenmischungen!HQH46,1)</f>
        <v>0</v>
      </c>
      <c r="HQD36" s="536">
        <f>ROUND(Eigenmischungen!HQI46,1)</f>
        <v>0</v>
      </c>
      <c r="HQE36" s="536">
        <f>ROUND(Eigenmischungen!HQJ46,1)</f>
        <v>0</v>
      </c>
      <c r="HQF36" s="536">
        <f>ROUND(Eigenmischungen!HQK46,1)</f>
        <v>0</v>
      </c>
      <c r="HQG36" s="536">
        <f>ROUND(Eigenmischungen!HQL46,1)</f>
        <v>0</v>
      </c>
      <c r="HQH36" s="536">
        <f>ROUND(Eigenmischungen!HQM46,1)</f>
        <v>0</v>
      </c>
      <c r="HQI36" s="536">
        <f>ROUND(Eigenmischungen!HQN46,1)</f>
        <v>0</v>
      </c>
      <c r="HQJ36" s="536">
        <f>ROUND(Eigenmischungen!HQO46,1)</f>
        <v>0</v>
      </c>
      <c r="HQK36" s="536">
        <f>ROUND(Eigenmischungen!HQP46,1)</f>
        <v>0</v>
      </c>
      <c r="HQL36" s="536">
        <f>ROUND(Eigenmischungen!HQQ46,1)</f>
        <v>0</v>
      </c>
      <c r="HQM36" s="536">
        <f>ROUND(Eigenmischungen!HQR46,1)</f>
        <v>0</v>
      </c>
      <c r="HQN36" s="536">
        <f>ROUND(Eigenmischungen!HQS46,1)</f>
        <v>0</v>
      </c>
      <c r="HQO36" s="536">
        <f>ROUND(Eigenmischungen!HQT46,1)</f>
        <v>0</v>
      </c>
      <c r="HQP36" s="536">
        <f>ROUND(Eigenmischungen!HQU46,1)</f>
        <v>0</v>
      </c>
      <c r="HQQ36" s="536">
        <f>ROUND(Eigenmischungen!HQV46,1)</f>
        <v>0</v>
      </c>
      <c r="HQR36" s="536">
        <f>ROUND(Eigenmischungen!HQW46,1)</f>
        <v>0</v>
      </c>
      <c r="HQS36" s="536">
        <f>ROUND(Eigenmischungen!HQX46,1)</f>
        <v>0</v>
      </c>
      <c r="HQT36" s="536">
        <f>ROUND(Eigenmischungen!HQY46,1)</f>
        <v>0</v>
      </c>
      <c r="HQU36" s="536">
        <f>ROUND(Eigenmischungen!HQZ46,1)</f>
        <v>0</v>
      </c>
      <c r="HQV36" s="536">
        <f>ROUND(Eigenmischungen!HRA46,1)</f>
        <v>0</v>
      </c>
      <c r="HQW36" s="536">
        <f>ROUND(Eigenmischungen!HRB46,1)</f>
        <v>0</v>
      </c>
      <c r="HQX36" s="536">
        <f>ROUND(Eigenmischungen!HRC46,1)</f>
        <v>0</v>
      </c>
      <c r="HQY36" s="536">
        <f>ROUND(Eigenmischungen!HRD46,1)</f>
        <v>0</v>
      </c>
      <c r="HQZ36" s="536">
        <f>ROUND(Eigenmischungen!HRE46,1)</f>
        <v>0</v>
      </c>
      <c r="HRA36" s="536">
        <f>ROUND(Eigenmischungen!HRF46,1)</f>
        <v>0</v>
      </c>
      <c r="HRB36" s="536">
        <f>ROUND(Eigenmischungen!HRG46,1)</f>
        <v>0</v>
      </c>
      <c r="HRC36" s="536">
        <f>ROUND(Eigenmischungen!HRH46,1)</f>
        <v>0</v>
      </c>
      <c r="HRD36" s="536">
        <f>ROUND(Eigenmischungen!HRI46,1)</f>
        <v>0</v>
      </c>
      <c r="HRE36" s="536">
        <f>ROUND(Eigenmischungen!HRJ46,1)</f>
        <v>0</v>
      </c>
      <c r="HRF36" s="536">
        <f>ROUND(Eigenmischungen!HRK46,1)</f>
        <v>0</v>
      </c>
      <c r="HRG36" s="536">
        <f>ROUND(Eigenmischungen!HRL46,1)</f>
        <v>0</v>
      </c>
      <c r="HRH36" s="536">
        <f>ROUND(Eigenmischungen!HRM46,1)</f>
        <v>0</v>
      </c>
      <c r="HRI36" s="536">
        <f>ROUND(Eigenmischungen!HRN46,1)</f>
        <v>0</v>
      </c>
      <c r="HRJ36" s="536">
        <f>ROUND(Eigenmischungen!HRO46,1)</f>
        <v>0</v>
      </c>
      <c r="HRK36" s="536">
        <f>ROUND(Eigenmischungen!HRP46,1)</f>
        <v>0</v>
      </c>
      <c r="HRL36" s="536">
        <f>ROUND(Eigenmischungen!HRQ46,1)</f>
        <v>0</v>
      </c>
      <c r="HRM36" s="536">
        <f>ROUND(Eigenmischungen!HRR46,1)</f>
        <v>0</v>
      </c>
      <c r="HRN36" s="536">
        <f>ROUND(Eigenmischungen!HRS46,1)</f>
        <v>0</v>
      </c>
      <c r="HRO36" s="536">
        <f>ROUND(Eigenmischungen!HRT46,1)</f>
        <v>0</v>
      </c>
      <c r="HRP36" s="536">
        <f>ROUND(Eigenmischungen!HRU46,1)</f>
        <v>0</v>
      </c>
      <c r="HRQ36" s="536">
        <f>ROUND(Eigenmischungen!HRV46,1)</f>
        <v>0</v>
      </c>
      <c r="HRR36" s="536">
        <f>ROUND(Eigenmischungen!HRW46,1)</f>
        <v>0</v>
      </c>
      <c r="HRS36" s="536">
        <f>ROUND(Eigenmischungen!HRX46,1)</f>
        <v>0</v>
      </c>
      <c r="HRT36" s="536">
        <f>ROUND(Eigenmischungen!HRY46,1)</f>
        <v>0</v>
      </c>
      <c r="HRU36" s="536">
        <f>ROUND(Eigenmischungen!HRZ46,1)</f>
        <v>0</v>
      </c>
      <c r="HRV36" s="536">
        <f>ROUND(Eigenmischungen!HSA46,1)</f>
        <v>0</v>
      </c>
      <c r="HRW36" s="536">
        <f>ROUND(Eigenmischungen!HSB46,1)</f>
        <v>0</v>
      </c>
      <c r="HRX36" s="536">
        <f>ROUND(Eigenmischungen!HSC46,1)</f>
        <v>0</v>
      </c>
      <c r="HRY36" s="536">
        <f>ROUND(Eigenmischungen!HSD46,1)</f>
        <v>0</v>
      </c>
      <c r="HRZ36" s="536">
        <f>ROUND(Eigenmischungen!HSE46,1)</f>
        <v>0</v>
      </c>
      <c r="HSA36" s="536">
        <f>ROUND(Eigenmischungen!HSF46,1)</f>
        <v>0</v>
      </c>
      <c r="HSB36" s="536">
        <f>ROUND(Eigenmischungen!HSG46,1)</f>
        <v>0</v>
      </c>
      <c r="HSC36" s="536">
        <f>ROUND(Eigenmischungen!HSH46,1)</f>
        <v>0</v>
      </c>
      <c r="HSD36" s="536">
        <f>ROUND(Eigenmischungen!HSI46,1)</f>
        <v>0</v>
      </c>
      <c r="HSE36" s="536">
        <f>ROUND(Eigenmischungen!HSJ46,1)</f>
        <v>0</v>
      </c>
      <c r="HSF36" s="536">
        <f>ROUND(Eigenmischungen!HSK46,1)</f>
        <v>0</v>
      </c>
      <c r="HSG36" s="536">
        <f>ROUND(Eigenmischungen!HSL46,1)</f>
        <v>0</v>
      </c>
      <c r="HSH36" s="536">
        <f>ROUND(Eigenmischungen!HSM46,1)</f>
        <v>0</v>
      </c>
      <c r="HSI36" s="536">
        <f>ROUND(Eigenmischungen!HSN46,1)</f>
        <v>0</v>
      </c>
      <c r="HSJ36" s="536">
        <f>ROUND(Eigenmischungen!HSO46,1)</f>
        <v>0</v>
      </c>
      <c r="HSK36" s="536">
        <f>ROUND(Eigenmischungen!HSP46,1)</f>
        <v>0</v>
      </c>
      <c r="HSL36" s="536">
        <f>ROUND(Eigenmischungen!HSQ46,1)</f>
        <v>0</v>
      </c>
      <c r="HSM36" s="536">
        <f>ROUND(Eigenmischungen!HSR46,1)</f>
        <v>0</v>
      </c>
      <c r="HSN36" s="536">
        <f>ROUND(Eigenmischungen!HSS46,1)</f>
        <v>0</v>
      </c>
      <c r="HSO36" s="536">
        <f>ROUND(Eigenmischungen!HST46,1)</f>
        <v>0</v>
      </c>
      <c r="HSP36" s="536">
        <f>ROUND(Eigenmischungen!HSU46,1)</f>
        <v>0</v>
      </c>
      <c r="HSQ36" s="536">
        <f>ROUND(Eigenmischungen!HSV46,1)</f>
        <v>0</v>
      </c>
      <c r="HSR36" s="536">
        <f>ROUND(Eigenmischungen!HSW46,1)</f>
        <v>0</v>
      </c>
      <c r="HSS36" s="536">
        <f>ROUND(Eigenmischungen!HSX46,1)</f>
        <v>0</v>
      </c>
      <c r="HST36" s="536">
        <f>ROUND(Eigenmischungen!HSY46,1)</f>
        <v>0</v>
      </c>
      <c r="HSU36" s="536">
        <f>ROUND(Eigenmischungen!HSZ46,1)</f>
        <v>0</v>
      </c>
      <c r="HSV36" s="536">
        <f>ROUND(Eigenmischungen!HTA46,1)</f>
        <v>0</v>
      </c>
      <c r="HSW36" s="536">
        <f>ROUND(Eigenmischungen!HTB46,1)</f>
        <v>0</v>
      </c>
      <c r="HSX36" s="536">
        <f>ROUND(Eigenmischungen!HTC46,1)</f>
        <v>0</v>
      </c>
      <c r="HSY36" s="536">
        <f>ROUND(Eigenmischungen!HTD46,1)</f>
        <v>0</v>
      </c>
      <c r="HSZ36" s="536">
        <f>ROUND(Eigenmischungen!HTE46,1)</f>
        <v>0</v>
      </c>
      <c r="HTA36" s="536">
        <f>ROUND(Eigenmischungen!HTF46,1)</f>
        <v>0</v>
      </c>
      <c r="HTB36" s="536">
        <f>ROUND(Eigenmischungen!HTG46,1)</f>
        <v>0</v>
      </c>
      <c r="HTC36" s="536">
        <f>ROUND(Eigenmischungen!HTH46,1)</f>
        <v>0</v>
      </c>
      <c r="HTD36" s="536">
        <f>ROUND(Eigenmischungen!HTI46,1)</f>
        <v>0</v>
      </c>
      <c r="HTE36" s="536">
        <f>ROUND(Eigenmischungen!HTJ46,1)</f>
        <v>0</v>
      </c>
      <c r="HTF36" s="536">
        <f>ROUND(Eigenmischungen!HTK46,1)</f>
        <v>0</v>
      </c>
      <c r="HTG36" s="536">
        <f>ROUND(Eigenmischungen!HTL46,1)</f>
        <v>0</v>
      </c>
      <c r="HTH36" s="536">
        <f>ROUND(Eigenmischungen!HTM46,1)</f>
        <v>0</v>
      </c>
      <c r="HTI36" s="536">
        <f>ROUND(Eigenmischungen!HTN46,1)</f>
        <v>0</v>
      </c>
      <c r="HTJ36" s="536">
        <f>ROUND(Eigenmischungen!HTO46,1)</f>
        <v>0</v>
      </c>
      <c r="HTK36" s="536">
        <f>ROUND(Eigenmischungen!HTP46,1)</f>
        <v>0</v>
      </c>
      <c r="HTL36" s="536">
        <f>ROUND(Eigenmischungen!HTQ46,1)</f>
        <v>0</v>
      </c>
      <c r="HTM36" s="536">
        <f>ROUND(Eigenmischungen!HTR46,1)</f>
        <v>0</v>
      </c>
      <c r="HTN36" s="536">
        <f>ROUND(Eigenmischungen!HTS46,1)</f>
        <v>0</v>
      </c>
      <c r="HTO36" s="536">
        <f>ROUND(Eigenmischungen!HTT46,1)</f>
        <v>0</v>
      </c>
      <c r="HTP36" s="536">
        <f>ROUND(Eigenmischungen!HTU46,1)</f>
        <v>0</v>
      </c>
      <c r="HTQ36" s="536">
        <f>ROUND(Eigenmischungen!HTV46,1)</f>
        <v>0</v>
      </c>
      <c r="HTR36" s="536">
        <f>ROUND(Eigenmischungen!HTW46,1)</f>
        <v>0</v>
      </c>
      <c r="HTS36" s="536">
        <f>ROUND(Eigenmischungen!HTX46,1)</f>
        <v>0</v>
      </c>
      <c r="HTT36" s="536">
        <f>ROUND(Eigenmischungen!HTY46,1)</f>
        <v>0</v>
      </c>
      <c r="HTU36" s="536">
        <f>ROUND(Eigenmischungen!HTZ46,1)</f>
        <v>0</v>
      </c>
      <c r="HTV36" s="536">
        <f>ROUND(Eigenmischungen!HUA46,1)</f>
        <v>0</v>
      </c>
      <c r="HTW36" s="536">
        <f>ROUND(Eigenmischungen!HUB46,1)</f>
        <v>0</v>
      </c>
      <c r="HTX36" s="536">
        <f>ROUND(Eigenmischungen!HUC46,1)</f>
        <v>0</v>
      </c>
      <c r="HTY36" s="536">
        <f>ROUND(Eigenmischungen!HUD46,1)</f>
        <v>0</v>
      </c>
      <c r="HTZ36" s="536">
        <f>ROUND(Eigenmischungen!HUE46,1)</f>
        <v>0</v>
      </c>
      <c r="HUA36" s="536">
        <f>ROUND(Eigenmischungen!HUF46,1)</f>
        <v>0</v>
      </c>
      <c r="HUB36" s="536">
        <f>ROUND(Eigenmischungen!HUG46,1)</f>
        <v>0</v>
      </c>
      <c r="HUC36" s="536">
        <f>ROUND(Eigenmischungen!HUH46,1)</f>
        <v>0</v>
      </c>
      <c r="HUD36" s="536">
        <f>ROUND(Eigenmischungen!HUI46,1)</f>
        <v>0</v>
      </c>
      <c r="HUE36" s="536">
        <f>ROUND(Eigenmischungen!HUJ46,1)</f>
        <v>0</v>
      </c>
      <c r="HUF36" s="536">
        <f>ROUND(Eigenmischungen!HUK46,1)</f>
        <v>0</v>
      </c>
      <c r="HUG36" s="536">
        <f>ROUND(Eigenmischungen!HUL46,1)</f>
        <v>0</v>
      </c>
      <c r="HUH36" s="536">
        <f>ROUND(Eigenmischungen!HUM46,1)</f>
        <v>0</v>
      </c>
      <c r="HUI36" s="536">
        <f>ROUND(Eigenmischungen!HUN46,1)</f>
        <v>0</v>
      </c>
      <c r="HUJ36" s="536">
        <f>ROUND(Eigenmischungen!HUO46,1)</f>
        <v>0</v>
      </c>
      <c r="HUK36" s="536">
        <f>ROUND(Eigenmischungen!HUP46,1)</f>
        <v>0</v>
      </c>
      <c r="HUL36" s="536">
        <f>ROUND(Eigenmischungen!HUQ46,1)</f>
        <v>0</v>
      </c>
      <c r="HUM36" s="536">
        <f>ROUND(Eigenmischungen!HUR46,1)</f>
        <v>0</v>
      </c>
      <c r="HUN36" s="536">
        <f>ROUND(Eigenmischungen!HUS46,1)</f>
        <v>0</v>
      </c>
      <c r="HUO36" s="536">
        <f>ROUND(Eigenmischungen!HUT46,1)</f>
        <v>0</v>
      </c>
      <c r="HUP36" s="536">
        <f>ROUND(Eigenmischungen!HUU46,1)</f>
        <v>0</v>
      </c>
      <c r="HUQ36" s="536">
        <f>ROUND(Eigenmischungen!HUV46,1)</f>
        <v>0</v>
      </c>
      <c r="HUR36" s="536">
        <f>ROUND(Eigenmischungen!HUW46,1)</f>
        <v>0</v>
      </c>
      <c r="HUS36" s="536">
        <f>ROUND(Eigenmischungen!HUX46,1)</f>
        <v>0</v>
      </c>
      <c r="HUT36" s="536">
        <f>ROUND(Eigenmischungen!HUY46,1)</f>
        <v>0</v>
      </c>
      <c r="HUU36" s="536">
        <f>ROUND(Eigenmischungen!HUZ46,1)</f>
        <v>0</v>
      </c>
      <c r="HUV36" s="536">
        <f>ROUND(Eigenmischungen!HVA46,1)</f>
        <v>0</v>
      </c>
      <c r="HUW36" s="536">
        <f>ROUND(Eigenmischungen!HVB46,1)</f>
        <v>0</v>
      </c>
      <c r="HUX36" s="536">
        <f>ROUND(Eigenmischungen!HVC46,1)</f>
        <v>0</v>
      </c>
      <c r="HUY36" s="536">
        <f>ROUND(Eigenmischungen!HVD46,1)</f>
        <v>0</v>
      </c>
      <c r="HUZ36" s="536">
        <f>ROUND(Eigenmischungen!HVE46,1)</f>
        <v>0</v>
      </c>
      <c r="HVA36" s="536">
        <f>ROUND(Eigenmischungen!HVF46,1)</f>
        <v>0</v>
      </c>
      <c r="HVB36" s="536">
        <f>ROUND(Eigenmischungen!HVG46,1)</f>
        <v>0</v>
      </c>
      <c r="HVC36" s="536">
        <f>ROUND(Eigenmischungen!HVH46,1)</f>
        <v>0</v>
      </c>
      <c r="HVD36" s="536">
        <f>ROUND(Eigenmischungen!HVI46,1)</f>
        <v>0</v>
      </c>
      <c r="HVE36" s="536">
        <f>ROUND(Eigenmischungen!HVJ46,1)</f>
        <v>0</v>
      </c>
      <c r="HVF36" s="536">
        <f>ROUND(Eigenmischungen!HVK46,1)</f>
        <v>0</v>
      </c>
      <c r="HVG36" s="536">
        <f>ROUND(Eigenmischungen!HVL46,1)</f>
        <v>0</v>
      </c>
      <c r="HVH36" s="536">
        <f>ROUND(Eigenmischungen!HVM46,1)</f>
        <v>0</v>
      </c>
      <c r="HVI36" s="536">
        <f>ROUND(Eigenmischungen!HVN46,1)</f>
        <v>0</v>
      </c>
      <c r="HVJ36" s="536">
        <f>ROUND(Eigenmischungen!HVO46,1)</f>
        <v>0</v>
      </c>
      <c r="HVK36" s="536">
        <f>ROUND(Eigenmischungen!HVP46,1)</f>
        <v>0</v>
      </c>
      <c r="HVL36" s="536">
        <f>ROUND(Eigenmischungen!HVQ46,1)</f>
        <v>0</v>
      </c>
      <c r="HVM36" s="536">
        <f>ROUND(Eigenmischungen!HVR46,1)</f>
        <v>0</v>
      </c>
      <c r="HVN36" s="536">
        <f>ROUND(Eigenmischungen!HVS46,1)</f>
        <v>0</v>
      </c>
      <c r="HVO36" s="536">
        <f>ROUND(Eigenmischungen!HVT46,1)</f>
        <v>0</v>
      </c>
      <c r="HVP36" s="536">
        <f>ROUND(Eigenmischungen!HVU46,1)</f>
        <v>0</v>
      </c>
      <c r="HVQ36" s="536">
        <f>ROUND(Eigenmischungen!HVV46,1)</f>
        <v>0</v>
      </c>
      <c r="HVR36" s="536">
        <f>ROUND(Eigenmischungen!HVW46,1)</f>
        <v>0</v>
      </c>
      <c r="HVS36" s="536">
        <f>ROUND(Eigenmischungen!HVX46,1)</f>
        <v>0</v>
      </c>
      <c r="HVT36" s="536">
        <f>ROUND(Eigenmischungen!HVY46,1)</f>
        <v>0</v>
      </c>
      <c r="HVU36" s="536">
        <f>ROUND(Eigenmischungen!HVZ46,1)</f>
        <v>0</v>
      </c>
      <c r="HVV36" s="536">
        <f>ROUND(Eigenmischungen!HWA46,1)</f>
        <v>0</v>
      </c>
      <c r="HVW36" s="536">
        <f>ROUND(Eigenmischungen!HWB46,1)</f>
        <v>0</v>
      </c>
      <c r="HVX36" s="536">
        <f>ROUND(Eigenmischungen!HWC46,1)</f>
        <v>0</v>
      </c>
      <c r="HVY36" s="536">
        <f>ROUND(Eigenmischungen!HWD46,1)</f>
        <v>0</v>
      </c>
      <c r="HVZ36" s="536">
        <f>ROUND(Eigenmischungen!HWE46,1)</f>
        <v>0</v>
      </c>
      <c r="HWA36" s="536">
        <f>ROUND(Eigenmischungen!HWF46,1)</f>
        <v>0</v>
      </c>
      <c r="HWB36" s="536">
        <f>ROUND(Eigenmischungen!HWG46,1)</f>
        <v>0</v>
      </c>
      <c r="HWC36" s="536">
        <f>ROUND(Eigenmischungen!HWH46,1)</f>
        <v>0</v>
      </c>
      <c r="HWD36" s="536">
        <f>ROUND(Eigenmischungen!HWI46,1)</f>
        <v>0</v>
      </c>
      <c r="HWE36" s="536">
        <f>ROUND(Eigenmischungen!HWJ46,1)</f>
        <v>0</v>
      </c>
      <c r="HWF36" s="536">
        <f>ROUND(Eigenmischungen!HWK46,1)</f>
        <v>0</v>
      </c>
      <c r="HWG36" s="536">
        <f>ROUND(Eigenmischungen!HWL46,1)</f>
        <v>0</v>
      </c>
      <c r="HWH36" s="536">
        <f>ROUND(Eigenmischungen!HWM46,1)</f>
        <v>0</v>
      </c>
      <c r="HWI36" s="536">
        <f>ROUND(Eigenmischungen!HWN46,1)</f>
        <v>0</v>
      </c>
      <c r="HWJ36" s="536">
        <f>ROUND(Eigenmischungen!HWO46,1)</f>
        <v>0</v>
      </c>
      <c r="HWK36" s="536">
        <f>ROUND(Eigenmischungen!HWP46,1)</f>
        <v>0</v>
      </c>
      <c r="HWL36" s="536">
        <f>ROUND(Eigenmischungen!HWQ46,1)</f>
        <v>0</v>
      </c>
      <c r="HWM36" s="536">
        <f>ROUND(Eigenmischungen!HWR46,1)</f>
        <v>0</v>
      </c>
      <c r="HWN36" s="536">
        <f>ROUND(Eigenmischungen!HWS46,1)</f>
        <v>0</v>
      </c>
      <c r="HWO36" s="536">
        <f>ROUND(Eigenmischungen!HWT46,1)</f>
        <v>0</v>
      </c>
      <c r="HWP36" s="536">
        <f>ROUND(Eigenmischungen!HWU46,1)</f>
        <v>0</v>
      </c>
      <c r="HWQ36" s="536">
        <f>ROUND(Eigenmischungen!HWV46,1)</f>
        <v>0</v>
      </c>
      <c r="HWR36" s="536">
        <f>ROUND(Eigenmischungen!HWW46,1)</f>
        <v>0</v>
      </c>
      <c r="HWS36" s="536">
        <f>ROUND(Eigenmischungen!HWX46,1)</f>
        <v>0</v>
      </c>
      <c r="HWT36" s="536">
        <f>ROUND(Eigenmischungen!HWY46,1)</f>
        <v>0</v>
      </c>
      <c r="HWU36" s="536">
        <f>ROUND(Eigenmischungen!HWZ46,1)</f>
        <v>0</v>
      </c>
      <c r="HWV36" s="536">
        <f>ROUND(Eigenmischungen!HXA46,1)</f>
        <v>0</v>
      </c>
      <c r="HWW36" s="536">
        <f>ROUND(Eigenmischungen!HXB46,1)</f>
        <v>0</v>
      </c>
      <c r="HWX36" s="536">
        <f>ROUND(Eigenmischungen!HXC46,1)</f>
        <v>0</v>
      </c>
      <c r="HWY36" s="536">
        <f>ROUND(Eigenmischungen!HXD46,1)</f>
        <v>0</v>
      </c>
      <c r="HWZ36" s="536">
        <f>ROUND(Eigenmischungen!HXE46,1)</f>
        <v>0</v>
      </c>
      <c r="HXA36" s="536">
        <f>ROUND(Eigenmischungen!HXF46,1)</f>
        <v>0</v>
      </c>
      <c r="HXB36" s="536">
        <f>ROUND(Eigenmischungen!HXG46,1)</f>
        <v>0</v>
      </c>
      <c r="HXC36" s="536">
        <f>ROUND(Eigenmischungen!HXH46,1)</f>
        <v>0</v>
      </c>
      <c r="HXD36" s="536">
        <f>ROUND(Eigenmischungen!HXI46,1)</f>
        <v>0</v>
      </c>
      <c r="HXE36" s="536">
        <f>ROUND(Eigenmischungen!HXJ46,1)</f>
        <v>0</v>
      </c>
      <c r="HXF36" s="536">
        <f>ROUND(Eigenmischungen!HXK46,1)</f>
        <v>0</v>
      </c>
      <c r="HXG36" s="536">
        <f>ROUND(Eigenmischungen!HXL46,1)</f>
        <v>0</v>
      </c>
      <c r="HXH36" s="536">
        <f>ROUND(Eigenmischungen!HXM46,1)</f>
        <v>0</v>
      </c>
      <c r="HXI36" s="536">
        <f>ROUND(Eigenmischungen!HXN46,1)</f>
        <v>0</v>
      </c>
      <c r="HXJ36" s="536">
        <f>ROUND(Eigenmischungen!HXO46,1)</f>
        <v>0</v>
      </c>
      <c r="HXK36" s="536">
        <f>ROUND(Eigenmischungen!HXP46,1)</f>
        <v>0</v>
      </c>
      <c r="HXL36" s="536">
        <f>ROUND(Eigenmischungen!HXQ46,1)</f>
        <v>0</v>
      </c>
      <c r="HXM36" s="536">
        <f>ROUND(Eigenmischungen!HXR46,1)</f>
        <v>0</v>
      </c>
      <c r="HXN36" s="536">
        <f>ROUND(Eigenmischungen!HXS46,1)</f>
        <v>0</v>
      </c>
      <c r="HXO36" s="536">
        <f>ROUND(Eigenmischungen!HXT46,1)</f>
        <v>0</v>
      </c>
      <c r="HXP36" s="536">
        <f>ROUND(Eigenmischungen!HXU46,1)</f>
        <v>0</v>
      </c>
      <c r="HXQ36" s="536">
        <f>ROUND(Eigenmischungen!HXV46,1)</f>
        <v>0</v>
      </c>
      <c r="HXR36" s="536">
        <f>ROUND(Eigenmischungen!HXW46,1)</f>
        <v>0</v>
      </c>
      <c r="HXS36" s="536">
        <f>ROUND(Eigenmischungen!HXX46,1)</f>
        <v>0</v>
      </c>
      <c r="HXT36" s="536">
        <f>ROUND(Eigenmischungen!HXY46,1)</f>
        <v>0</v>
      </c>
      <c r="HXU36" s="536">
        <f>ROUND(Eigenmischungen!HXZ46,1)</f>
        <v>0</v>
      </c>
      <c r="HXV36" s="536">
        <f>ROUND(Eigenmischungen!HYA46,1)</f>
        <v>0</v>
      </c>
      <c r="HXW36" s="536">
        <f>ROUND(Eigenmischungen!HYB46,1)</f>
        <v>0</v>
      </c>
      <c r="HXX36" s="536">
        <f>ROUND(Eigenmischungen!HYC46,1)</f>
        <v>0</v>
      </c>
      <c r="HXY36" s="536">
        <f>ROUND(Eigenmischungen!HYD46,1)</f>
        <v>0</v>
      </c>
      <c r="HXZ36" s="536">
        <f>ROUND(Eigenmischungen!HYE46,1)</f>
        <v>0</v>
      </c>
      <c r="HYA36" s="536">
        <f>ROUND(Eigenmischungen!HYF46,1)</f>
        <v>0</v>
      </c>
      <c r="HYB36" s="536">
        <f>ROUND(Eigenmischungen!HYG46,1)</f>
        <v>0</v>
      </c>
      <c r="HYC36" s="536">
        <f>ROUND(Eigenmischungen!HYH46,1)</f>
        <v>0</v>
      </c>
      <c r="HYD36" s="536">
        <f>ROUND(Eigenmischungen!HYI46,1)</f>
        <v>0</v>
      </c>
      <c r="HYE36" s="536">
        <f>ROUND(Eigenmischungen!HYJ46,1)</f>
        <v>0</v>
      </c>
      <c r="HYF36" s="536">
        <f>ROUND(Eigenmischungen!HYK46,1)</f>
        <v>0</v>
      </c>
      <c r="HYG36" s="536">
        <f>ROUND(Eigenmischungen!HYL46,1)</f>
        <v>0</v>
      </c>
      <c r="HYH36" s="536">
        <f>ROUND(Eigenmischungen!HYM46,1)</f>
        <v>0</v>
      </c>
      <c r="HYI36" s="536">
        <f>ROUND(Eigenmischungen!HYN46,1)</f>
        <v>0</v>
      </c>
      <c r="HYJ36" s="536">
        <f>ROUND(Eigenmischungen!HYO46,1)</f>
        <v>0</v>
      </c>
      <c r="HYK36" s="536">
        <f>ROUND(Eigenmischungen!HYP46,1)</f>
        <v>0</v>
      </c>
      <c r="HYL36" s="536">
        <f>ROUND(Eigenmischungen!HYQ46,1)</f>
        <v>0</v>
      </c>
      <c r="HYM36" s="536">
        <f>ROUND(Eigenmischungen!HYR46,1)</f>
        <v>0</v>
      </c>
      <c r="HYN36" s="536">
        <f>ROUND(Eigenmischungen!HYS46,1)</f>
        <v>0</v>
      </c>
      <c r="HYO36" s="536">
        <f>ROUND(Eigenmischungen!HYT46,1)</f>
        <v>0</v>
      </c>
      <c r="HYP36" s="536">
        <f>ROUND(Eigenmischungen!HYU46,1)</f>
        <v>0</v>
      </c>
      <c r="HYQ36" s="536">
        <f>ROUND(Eigenmischungen!HYV46,1)</f>
        <v>0</v>
      </c>
      <c r="HYR36" s="536">
        <f>ROUND(Eigenmischungen!HYW46,1)</f>
        <v>0</v>
      </c>
      <c r="HYS36" s="536">
        <f>ROUND(Eigenmischungen!HYX46,1)</f>
        <v>0</v>
      </c>
      <c r="HYT36" s="536">
        <f>ROUND(Eigenmischungen!HYY46,1)</f>
        <v>0</v>
      </c>
      <c r="HYU36" s="536">
        <f>ROUND(Eigenmischungen!HYZ46,1)</f>
        <v>0</v>
      </c>
      <c r="HYV36" s="536">
        <f>ROUND(Eigenmischungen!HZA46,1)</f>
        <v>0</v>
      </c>
      <c r="HYW36" s="536">
        <f>ROUND(Eigenmischungen!HZB46,1)</f>
        <v>0</v>
      </c>
      <c r="HYX36" s="536">
        <f>ROUND(Eigenmischungen!HZC46,1)</f>
        <v>0</v>
      </c>
      <c r="HYY36" s="536">
        <f>ROUND(Eigenmischungen!HZD46,1)</f>
        <v>0</v>
      </c>
      <c r="HYZ36" s="536">
        <f>ROUND(Eigenmischungen!HZE46,1)</f>
        <v>0</v>
      </c>
      <c r="HZA36" s="536">
        <f>ROUND(Eigenmischungen!HZF46,1)</f>
        <v>0</v>
      </c>
      <c r="HZB36" s="536">
        <f>ROUND(Eigenmischungen!HZG46,1)</f>
        <v>0</v>
      </c>
      <c r="HZC36" s="536">
        <f>ROUND(Eigenmischungen!HZH46,1)</f>
        <v>0</v>
      </c>
      <c r="HZD36" s="536">
        <f>ROUND(Eigenmischungen!HZI46,1)</f>
        <v>0</v>
      </c>
      <c r="HZE36" s="536">
        <f>ROUND(Eigenmischungen!HZJ46,1)</f>
        <v>0</v>
      </c>
      <c r="HZF36" s="536">
        <f>ROUND(Eigenmischungen!HZK46,1)</f>
        <v>0</v>
      </c>
      <c r="HZG36" s="536">
        <f>ROUND(Eigenmischungen!HZL46,1)</f>
        <v>0</v>
      </c>
      <c r="HZH36" s="536">
        <f>ROUND(Eigenmischungen!HZM46,1)</f>
        <v>0</v>
      </c>
      <c r="HZI36" s="536">
        <f>ROUND(Eigenmischungen!HZN46,1)</f>
        <v>0</v>
      </c>
      <c r="HZJ36" s="536">
        <f>ROUND(Eigenmischungen!HZO46,1)</f>
        <v>0</v>
      </c>
      <c r="HZK36" s="536">
        <f>ROUND(Eigenmischungen!HZP46,1)</f>
        <v>0</v>
      </c>
      <c r="HZL36" s="536">
        <f>ROUND(Eigenmischungen!HZQ46,1)</f>
        <v>0</v>
      </c>
      <c r="HZM36" s="536">
        <f>ROUND(Eigenmischungen!HZR46,1)</f>
        <v>0</v>
      </c>
      <c r="HZN36" s="536">
        <f>ROUND(Eigenmischungen!HZS46,1)</f>
        <v>0</v>
      </c>
      <c r="HZO36" s="536">
        <f>ROUND(Eigenmischungen!HZT46,1)</f>
        <v>0</v>
      </c>
      <c r="HZP36" s="536">
        <f>ROUND(Eigenmischungen!HZU46,1)</f>
        <v>0</v>
      </c>
      <c r="HZQ36" s="536">
        <f>ROUND(Eigenmischungen!HZV46,1)</f>
        <v>0</v>
      </c>
      <c r="HZR36" s="536">
        <f>ROUND(Eigenmischungen!HZW46,1)</f>
        <v>0</v>
      </c>
      <c r="HZS36" s="536">
        <f>ROUND(Eigenmischungen!HZX46,1)</f>
        <v>0</v>
      </c>
      <c r="HZT36" s="536">
        <f>ROUND(Eigenmischungen!HZY46,1)</f>
        <v>0</v>
      </c>
      <c r="HZU36" s="536">
        <f>ROUND(Eigenmischungen!HZZ46,1)</f>
        <v>0</v>
      </c>
      <c r="HZV36" s="536">
        <f>ROUND(Eigenmischungen!IAA46,1)</f>
        <v>0</v>
      </c>
      <c r="HZW36" s="536">
        <f>ROUND(Eigenmischungen!IAB46,1)</f>
        <v>0</v>
      </c>
      <c r="HZX36" s="536">
        <f>ROUND(Eigenmischungen!IAC46,1)</f>
        <v>0</v>
      </c>
      <c r="HZY36" s="536">
        <f>ROUND(Eigenmischungen!IAD46,1)</f>
        <v>0</v>
      </c>
      <c r="HZZ36" s="536">
        <f>ROUND(Eigenmischungen!IAE46,1)</f>
        <v>0</v>
      </c>
      <c r="IAA36" s="536">
        <f>ROUND(Eigenmischungen!IAF46,1)</f>
        <v>0</v>
      </c>
      <c r="IAB36" s="536">
        <f>ROUND(Eigenmischungen!IAG46,1)</f>
        <v>0</v>
      </c>
      <c r="IAC36" s="536">
        <f>ROUND(Eigenmischungen!IAH46,1)</f>
        <v>0</v>
      </c>
      <c r="IAD36" s="536">
        <f>ROUND(Eigenmischungen!IAI46,1)</f>
        <v>0</v>
      </c>
      <c r="IAE36" s="536">
        <f>ROUND(Eigenmischungen!IAJ46,1)</f>
        <v>0</v>
      </c>
      <c r="IAF36" s="536">
        <f>ROUND(Eigenmischungen!IAK46,1)</f>
        <v>0</v>
      </c>
      <c r="IAG36" s="536">
        <f>ROUND(Eigenmischungen!IAL46,1)</f>
        <v>0</v>
      </c>
      <c r="IAH36" s="536">
        <f>ROUND(Eigenmischungen!IAM46,1)</f>
        <v>0</v>
      </c>
      <c r="IAI36" s="536">
        <f>ROUND(Eigenmischungen!IAN46,1)</f>
        <v>0</v>
      </c>
      <c r="IAJ36" s="536">
        <f>ROUND(Eigenmischungen!IAO46,1)</f>
        <v>0</v>
      </c>
      <c r="IAK36" s="536">
        <f>ROUND(Eigenmischungen!IAP46,1)</f>
        <v>0</v>
      </c>
      <c r="IAL36" s="536">
        <f>ROUND(Eigenmischungen!IAQ46,1)</f>
        <v>0</v>
      </c>
      <c r="IAM36" s="536">
        <f>ROUND(Eigenmischungen!IAR46,1)</f>
        <v>0</v>
      </c>
      <c r="IAN36" s="536">
        <f>ROUND(Eigenmischungen!IAS46,1)</f>
        <v>0</v>
      </c>
      <c r="IAO36" s="536">
        <f>ROUND(Eigenmischungen!IAT46,1)</f>
        <v>0</v>
      </c>
      <c r="IAP36" s="536">
        <f>ROUND(Eigenmischungen!IAU46,1)</f>
        <v>0</v>
      </c>
      <c r="IAQ36" s="536">
        <f>ROUND(Eigenmischungen!IAV46,1)</f>
        <v>0</v>
      </c>
      <c r="IAR36" s="536">
        <f>ROUND(Eigenmischungen!IAW46,1)</f>
        <v>0</v>
      </c>
      <c r="IAS36" s="536">
        <f>ROUND(Eigenmischungen!IAX46,1)</f>
        <v>0</v>
      </c>
      <c r="IAT36" s="536">
        <f>ROUND(Eigenmischungen!IAY46,1)</f>
        <v>0</v>
      </c>
      <c r="IAU36" s="536">
        <f>ROUND(Eigenmischungen!IAZ46,1)</f>
        <v>0</v>
      </c>
      <c r="IAV36" s="536">
        <f>ROUND(Eigenmischungen!IBA46,1)</f>
        <v>0</v>
      </c>
      <c r="IAW36" s="536">
        <f>ROUND(Eigenmischungen!IBB46,1)</f>
        <v>0</v>
      </c>
      <c r="IAX36" s="536">
        <f>ROUND(Eigenmischungen!IBC46,1)</f>
        <v>0</v>
      </c>
      <c r="IAY36" s="536">
        <f>ROUND(Eigenmischungen!IBD46,1)</f>
        <v>0</v>
      </c>
      <c r="IAZ36" s="536">
        <f>ROUND(Eigenmischungen!IBE46,1)</f>
        <v>0</v>
      </c>
      <c r="IBA36" s="536">
        <f>ROUND(Eigenmischungen!IBF46,1)</f>
        <v>0</v>
      </c>
      <c r="IBB36" s="536">
        <f>ROUND(Eigenmischungen!IBG46,1)</f>
        <v>0</v>
      </c>
      <c r="IBC36" s="536">
        <f>ROUND(Eigenmischungen!IBH46,1)</f>
        <v>0</v>
      </c>
      <c r="IBD36" s="536">
        <f>ROUND(Eigenmischungen!IBI46,1)</f>
        <v>0</v>
      </c>
      <c r="IBE36" s="536">
        <f>ROUND(Eigenmischungen!IBJ46,1)</f>
        <v>0</v>
      </c>
      <c r="IBF36" s="536">
        <f>ROUND(Eigenmischungen!IBK46,1)</f>
        <v>0</v>
      </c>
      <c r="IBG36" s="536">
        <f>ROUND(Eigenmischungen!IBL46,1)</f>
        <v>0</v>
      </c>
      <c r="IBH36" s="536">
        <f>ROUND(Eigenmischungen!IBM46,1)</f>
        <v>0</v>
      </c>
      <c r="IBI36" s="536">
        <f>ROUND(Eigenmischungen!IBN46,1)</f>
        <v>0</v>
      </c>
      <c r="IBJ36" s="536">
        <f>ROUND(Eigenmischungen!IBO46,1)</f>
        <v>0</v>
      </c>
      <c r="IBK36" s="536">
        <f>ROUND(Eigenmischungen!IBP46,1)</f>
        <v>0</v>
      </c>
      <c r="IBL36" s="536">
        <f>ROUND(Eigenmischungen!IBQ46,1)</f>
        <v>0</v>
      </c>
      <c r="IBM36" s="536">
        <f>ROUND(Eigenmischungen!IBR46,1)</f>
        <v>0</v>
      </c>
      <c r="IBN36" s="536">
        <f>ROUND(Eigenmischungen!IBS46,1)</f>
        <v>0</v>
      </c>
      <c r="IBO36" s="536">
        <f>ROUND(Eigenmischungen!IBT46,1)</f>
        <v>0</v>
      </c>
      <c r="IBP36" s="536">
        <f>ROUND(Eigenmischungen!IBU46,1)</f>
        <v>0</v>
      </c>
      <c r="IBQ36" s="536">
        <f>ROUND(Eigenmischungen!IBV46,1)</f>
        <v>0</v>
      </c>
      <c r="IBR36" s="536">
        <f>ROUND(Eigenmischungen!IBW46,1)</f>
        <v>0</v>
      </c>
      <c r="IBS36" s="536">
        <f>ROUND(Eigenmischungen!IBX46,1)</f>
        <v>0</v>
      </c>
      <c r="IBT36" s="536">
        <f>ROUND(Eigenmischungen!IBY46,1)</f>
        <v>0</v>
      </c>
      <c r="IBU36" s="536">
        <f>ROUND(Eigenmischungen!IBZ46,1)</f>
        <v>0</v>
      </c>
      <c r="IBV36" s="536">
        <f>ROUND(Eigenmischungen!ICA46,1)</f>
        <v>0</v>
      </c>
      <c r="IBW36" s="536">
        <f>ROUND(Eigenmischungen!ICB46,1)</f>
        <v>0</v>
      </c>
      <c r="IBX36" s="536">
        <f>ROUND(Eigenmischungen!ICC46,1)</f>
        <v>0</v>
      </c>
      <c r="IBY36" s="536">
        <f>ROUND(Eigenmischungen!ICD46,1)</f>
        <v>0</v>
      </c>
      <c r="IBZ36" s="536">
        <f>ROUND(Eigenmischungen!ICE46,1)</f>
        <v>0</v>
      </c>
      <c r="ICA36" s="536">
        <f>ROUND(Eigenmischungen!ICF46,1)</f>
        <v>0</v>
      </c>
      <c r="ICB36" s="536">
        <f>ROUND(Eigenmischungen!ICG46,1)</f>
        <v>0</v>
      </c>
      <c r="ICC36" s="536">
        <f>ROUND(Eigenmischungen!ICH46,1)</f>
        <v>0</v>
      </c>
      <c r="ICD36" s="536">
        <f>ROUND(Eigenmischungen!ICI46,1)</f>
        <v>0</v>
      </c>
      <c r="ICE36" s="536">
        <f>ROUND(Eigenmischungen!ICJ46,1)</f>
        <v>0</v>
      </c>
      <c r="ICF36" s="536">
        <f>ROUND(Eigenmischungen!ICK46,1)</f>
        <v>0</v>
      </c>
      <c r="ICG36" s="536">
        <f>ROUND(Eigenmischungen!ICL46,1)</f>
        <v>0</v>
      </c>
      <c r="ICH36" s="536">
        <f>ROUND(Eigenmischungen!ICM46,1)</f>
        <v>0</v>
      </c>
      <c r="ICI36" s="536">
        <f>ROUND(Eigenmischungen!ICN46,1)</f>
        <v>0</v>
      </c>
      <c r="ICJ36" s="536">
        <f>ROUND(Eigenmischungen!ICO46,1)</f>
        <v>0</v>
      </c>
      <c r="ICK36" s="536">
        <f>ROUND(Eigenmischungen!ICP46,1)</f>
        <v>0</v>
      </c>
      <c r="ICL36" s="536">
        <f>ROUND(Eigenmischungen!ICQ46,1)</f>
        <v>0</v>
      </c>
      <c r="ICM36" s="536">
        <f>ROUND(Eigenmischungen!ICR46,1)</f>
        <v>0</v>
      </c>
      <c r="ICN36" s="536">
        <f>ROUND(Eigenmischungen!ICS46,1)</f>
        <v>0</v>
      </c>
      <c r="ICO36" s="536">
        <f>ROUND(Eigenmischungen!ICT46,1)</f>
        <v>0</v>
      </c>
      <c r="ICP36" s="536">
        <f>ROUND(Eigenmischungen!ICU46,1)</f>
        <v>0</v>
      </c>
      <c r="ICQ36" s="536">
        <f>ROUND(Eigenmischungen!ICV46,1)</f>
        <v>0</v>
      </c>
      <c r="ICR36" s="536">
        <f>ROUND(Eigenmischungen!ICW46,1)</f>
        <v>0</v>
      </c>
      <c r="ICS36" s="536">
        <f>ROUND(Eigenmischungen!ICX46,1)</f>
        <v>0</v>
      </c>
      <c r="ICT36" s="536">
        <f>ROUND(Eigenmischungen!ICY46,1)</f>
        <v>0</v>
      </c>
      <c r="ICU36" s="536">
        <f>ROUND(Eigenmischungen!ICZ46,1)</f>
        <v>0</v>
      </c>
      <c r="ICV36" s="536">
        <f>ROUND(Eigenmischungen!IDA46,1)</f>
        <v>0</v>
      </c>
      <c r="ICW36" s="536">
        <f>ROUND(Eigenmischungen!IDB46,1)</f>
        <v>0</v>
      </c>
      <c r="ICX36" s="536">
        <f>ROUND(Eigenmischungen!IDC46,1)</f>
        <v>0</v>
      </c>
      <c r="ICY36" s="536">
        <f>ROUND(Eigenmischungen!IDD46,1)</f>
        <v>0</v>
      </c>
      <c r="ICZ36" s="536">
        <f>ROUND(Eigenmischungen!IDE46,1)</f>
        <v>0</v>
      </c>
      <c r="IDA36" s="536">
        <f>ROUND(Eigenmischungen!IDF46,1)</f>
        <v>0</v>
      </c>
      <c r="IDB36" s="536">
        <f>ROUND(Eigenmischungen!IDG46,1)</f>
        <v>0</v>
      </c>
      <c r="IDC36" s="536">
        <f>ROUND(Eigenmischungen!IDH46,1)</f>
        <v>0</v>
      </c>
      <c r="IDD36" s="536">
        <f>ROUND(Eigenmischungen!IDI46,1)</f>
        <v>0</v>
      </c>
      <c r="IDE36" s="536">
        <f>ROUND(Eigenmischungen!IDJ46,1)</f>
        <v>0</v>
      </c>
      <c r="IDF36" s="536">
        <f>ROUND(Eigenmischungen!IDK46,1)</f>
        <v>0</v>
      </c>
      <c r="IDG36" s="536">
        <f>ROUND(Eigenmischungen!IDL46,1)</f>
        <v>0</v>
      </c>
      <c r="IDH36" s="536">
        <f>ROUND(Eigenmischungen!IDM46,1)</f>
        <v>0</v>
      </c>
      <c r="IDI36" s="536">
        <f>ROUND(Eigenmischungen!IDN46,1)</f>
        <v>0</v>
      </c>
      <c r="IDJ36" s="536">
        <f>ROUND(Eigenmischungen!IDO46,1)</f>
        <v>0</v>
      </c>
      <c r="IDK36" s="536">
        <f>ROUND(Eigenmischungen!IDP46,1)</f>
        <v>0</v>
      </c>
      <c r="IDL36" s="536">
        <f>ROUND(Eigenmischungen!IDQ46,1)</f>
        <v>0</v>
      </c>
      <c r="IDM36" s="536">
        <f>ROUND(Eigenmischungen!IDR46,1)</f>
        <v>0</v>
      </c>
      <c r="IDN36" s="536">
        <f>ROUND(Eigenmischungen!IDS46,1)</f>
        <v>0</v>
      </c>
      <c r="IDO36" s="536">
        <f>ROUND(Eigenmischungen!IDT46,1)</f>
        <v>0</v>
      </c>
      <c r="IDP36" s="536">
        <f>ROUND(Eigenmischungen!IDU46,1)</f>
        <v>0</v>
      </c>
      <c r="IDQ36" s="536">
        <f>ROUND(Eigenmischungen!IDV46,1)</f>
        <v>0</v>
      </c>
      <c r="IDR36" s="536">
        <f>ROUND(Eigenmischungen!IDW46,1)</f>
        <v>0</v>
      </c>
      <c r="IDS36" s="536">
        <f>ROUND(Eigenmischungen!IDX46,1)</f>
        <v>0</v>
      </c>
      <c r="IDT36" s="536">
        <f>ROUND(Eigenmischungen!IDY46,1)</f>
        <v>0</v>
      </c>
      <c r="IDU36" s="536">
        <f>ROUND(Eigenmischungen!IDZ46,1)</f>
        <v>0</v>
      </c>
      <c r="IDV36" s="536">
        <f>ROUND(Eigenmischungen!IEA46,1)</f>
        <v>0</v>
      </c>
      <c r="IDW36" s="536">
        <f>ROUND(Eigenmischungen!IEB46,1)</f>
        <v>0</v>
      </c>
      <c r="IDX36" s="536">
        <f>ROUND(Eigenmischungen!IEC46,1)</f>
        <v>0</v>
      </c>
      <c r="IDY36" s="536">
        <f>ROUND(Eigenmischungen!IED46,1)</f>
        <v>0</v>
      </c>
      <c r="IDZ36" s="536">
        <f>ROUND(Eigenmischungen!IEE46,1)</f>
        <v>0</v>
      </c>
      <c r="IEA36" s="536">
        <f>ROUND(Eigenmischungen!IEF46,1)</f>
        <v>0</v>
      </c>
      <c r="IEB36" s="536">
        <f>ROUND(Eigenmischungen!IEG46,1)</f>
        <v>0</v>
      </c>
      <c r="IEC36" s="536">
        <f>ROUND(Eigenmischungen!IEH46,1)</f>
        <v>0</v>
      </c>
      <c r="IED36" s="536">
        <f>ROUND(Eigenmischungen!IEI46,1)</f>
        <v>0</v>
      </c>
      <c r="IEE36" s="536">
        <f>ROUND(Eigenmischungen!IEJ46,1)</f>
        <v>0</v>
      </c>
      <c r="IEF36" s="536">
        <f>ROUND(Eigenmischungen!IEK46,1)</f>
        <v>0</v>
      </c>
      <c r="IEG36" s="536">
        <f>ROUND(Eigenmischungen!IEL46,1)</f>
        <v>0</v>
      </c>
      <c r="IEH36" s="536">
        <f>ROUND(Eigenmischungen!IEM46,1)</f>
        <v>0</v>
      </c>
      <c r="IEI36" s="536">
        <f>ROUND(Eigenmischungen!IEN46,1)</f>
        <v>0</v>
      </c>
      <c r="IEJ36" s="536">
        <f>ROUND(Eigenmischungen!IEO46,1)</f>
        <v>0</v>
      </c>
      <c r="IEK36" s="536">
        <f>ROUND(Eigenmischungen!IEP46,1)</f>
        <v>0</v>
      </c>
      <c r="IEL36" s="536">
        <f>ROUND(Eigenmischungen!IEQ46,1)</f>
        <v>0</v>
      </c>
      <c r="IEM36" s="536">
        <f>ROUND(Eigenmischungen!IER46,1)</f>
        <v>0</v>
      </c>
      <c r="IEN36" s="536">
        <f>ROUND(Eigenmischungen!IES46,1)</f>
        <v>0</v>
      </c>
      <c r="IEO36" s="536">
        <f>ROUND(Eigenmischungen!IET46,1)</f>
        <v>0</v>
      </c>
      <c r="IEP36" s="536">
        <f>ROUND(Eigenmischungen!IEU46,1)</f>
        <v>0</v>
      </c>
      <c r="IEQ36" s="536">
        <f>ROUND(Eigenmischungen!IEV46,1)</f>
        <v>0</v>
      </c>
      <c r="IER36" s="536">
        <f>ROUND(Eigenmischungen!IEW46,1)</f>
        <v>0</v>
      </c>
      <c r="IES36" s="536">
        <f>ROUND(Eigenmischungen!IEX46,1)</f>
        <v>0</v>
      </c>
      <c r="IET36" s="536">
        <f>ROUND(Eigenmischungen!IEY46,1)</f>
        <v>0</v>
      </c>
      <c r="IEU36" s="536">
        <f>ROUND(Eigenmischungen!IEZ46,1)</f>
        <v>0</v>
      </c>
      <c r="IEV36" s="536">
        <f>ROUND(Eigenmischungen!IFA46,1)</f>
        <v>0</v>
      </c>
      <c r="IEW36" s="536">
        <f>ROUND(Eigenmischungen!IFB46,1)</f>
        <v>0</v>
      </c>
      <c r="IEX36" s="536">
        <f>ROUND(Eigenmischungen!IFC46,1)</f>
        <v>0</v>
      </c>
      <c r="IEY36" s="536">
        <f>ROUND(Eigenmischungen!IFD46,1)</f>
        <v>0</v>
      </c>
      <c r="IEZ36" s="536">
        <f>ROUND(Eigenmischungen!IFE46,1)</f>
        <v>0</v>
      </c>
      <c r="IFA36" s="536">
        <f>ROUND(Eigenmischungen!IFF46,1)</f>
        <v>0</v>
      </c>
      <c r="IFB36" s="536">
        <f>ROUND(Eigenmischungen!IFG46,1)</f>
        <v>0</v>
      </c>
      <c r="IFC36" s="536">
        <f>ROUND(Eigenmischungen!IFH46,1)</f>
        <v>0</v>
      </c>
      <c r="IFD36" s="536">
        <f>ROUND(Eigenmischungen!IFI46,1)</f>
        <v>0</v>
      </c>
      <c r="IFE36" s="536">
        <f>ROUND(Eigenmischungen!IFJ46,1)</f>
        <v>0</v>
      </c>
      <c r="IFF36" s="536">
        <f>ROUND(Eigenmischungen!IFK46,1)</f>
        <v>0</v>
      </c>
      <c r="IFG36" s="536">
        <f>ROUND(Eigenmischungen!IFL46,1)</f>
        <v>0</v>
      </c>
      <c r="IFH36" s="536">
        <f>ROUND(Eigenmischungen!IFM46,1)</f>
        <v>0</v>
      </c>
      <c r="IFI36" s="536">
        <f>ROUND(Eigenmischungen!IFN46,1)</f>
        <v>0</v>
      </c>
      <c r="IFJ36" s="536">
        <f>ROUND(Eigenmischungen!IFO46,1)</f>
        <v>0</v>
      </c>
      <c r="IFK36" s="536">
        <f>ROUND(Eigenmischungen!IFP46,1)</f>
        <v>0</v>
      </c>
      <c r="IFL36" s="536">
        <f>ROUND(Eigenmischungen!IFQ46,1)</f>
        <v>0</v>
      </c>
      <c r="IFM36" s="536">
        <f>ROUND(Eigenmischungen!IFR46,1)</f>
        <v>0</v>
      </c>
      <c r="IFN36" s="536">
        <f>ROUND(Eigenmischungen!IFS46,1)</f>
        <v>0</v>
      </c>
      <c r="IFO36" s="536">
        <f>ROUND(Eigenmischungen!IFT46,1)</f>
        <v>0</v>
      </c>
      <c r="IFP36" s="536">
        <f>ROUND(Eigenmischungen!IFU46,1)</f>
        <v>0</v>
      </c>
      <c r="IFQ36" s="536">
        <f>ROUND(Eigenmischungen!IFV46,1)</f>
        <v>0</v>
      </c>
      <c r="IFR36" s="536">
        <f>ROUND(Eigenmischungen!IFW46,1)</f>
        <v>0</v>
      </c>
      <c r="IFS36" s="536">
        <f>ROUND(Eigenmischungen!IFX46,1)</f>
        <v>0</v>
      </c>
      <c r="IFT36" s="536">
        <f>ROUND(Eigenmischungen!IFY46,1)</f>
        <v>0</v>
      </c>
      <c r="IFU36" s="536">
        <f>ROUND(Eigenmischungen!IFZ46,1)</f>
        <v>0</v>
      </c>
      <c r="IFV36" s="536">
        <f>ROUND(Eigenmischungen!IGA46,1)</f>
        <v>0</v>
      </c>
      <c r="IFW36" s="536">
        <f>ROUND(Eigenmischungen!IGB46,1)</f>
        <v>0</v>
      </c>
      <c r="IFX36" s="536">
        <f>ROUND(Eigenmischungen!IGC46,1)</f>
        <v>0</v>
      </c>
      <c r="IFY36" s="536">
        <f>ROUND(Eigenmischungen!IGD46,1)</f>
        <v>0</v>
      </c>
      <c r="IFZ36" s="536">
        <f>ROUND(Eigenmischungen!IGE46,1)</f>
        <v>0</v>
      </c>
      <c r="IGA36" s="536">
        <f>ROUND(Eigenmischungen!IGF46,1)</f>
        <v>0</v>
      </c>
      <c r="IGB36" s="536">
        <f>ROUND(Eigenmischungen!IGG46,1)</f>
        <v>0</v>
      </c>
      <c r="IGC36" s="536">
        <f>ROUND(Eigenmischungen!IGH46,1)</f>
        <v>0</v>
      </c>
      <c r="IGD36" s="536">
        <f>ROUND(Eigenmischungen!IGI46,1)</f>
        <v>0</v>
      </c>
      <c r="IGE36" s="536">
        <f>ROUND(Eigenmischungen!IGJ46,1)</f>
        <v>0</v>
      </c>
      <c r="IGF36" s="536">
        <f>ROUND(Eigenmischungen!IGK46,1)</f>
        <v>0</v>
      </c>
      <c r="IGG36" s="536">
        <f>ROUND(Eigenmischungen!IGL46,1)</f>
        <v>0</v>
      </c>
      <c r="IGH36" s="536">
        <f>ROUND(Eigenmischungen!IGM46,1)</f>
        <v>0</v>
      </c>
      <c r="IGI36" s="536">
        <f>ROUND(Eigenmischungen!IGN46,1)</f>
        <v>0</v>
      </c>
      <c r="IGJ36" s="536">
        <f>ROUND(Eigenmischungen!IGO46,1)</f>
        <v>0</v>
      </c>
      <c r="IGK36" s="536">
        <f>ROUND(Eigenmischungen!IGP46,1)</f>
        <v>0</v>
      </c>
      <c r="IGL36" s="536">
        <f>ROUND(Eigenmischungen!IGQ46,1)</f>
        <v>0</v>
      </c>
      <c r="IGM36" s="536">
        <f>ROUND(Eigenmischungen!IGR46,1)</f>
        <v>0</v>
      </c>
      <c r="IGN36" s="536">
        <f>ROUND(Eigenmischungen!IGS46,1)</f>
        <v>0</v>
      </c>
      <c r="IGO36" s="536">
        <f>ROUND(Eigenmischungen!IGT46,1)</f>
        <v>0</v>
      </c>
      <c r="IGP36" s="536">
        <f>ROUND(Eigenmischungen!IGU46,1)</f>
        <v>0</v>
      </c>
      <c r="IGQ36" s="536">
        <f>ROUND(Eigenmischungen!IGV46,1)</f>
        <v>0</v>
      </c>
      <c r="IGR36" s="536">
        <f>ROUND(Eigenmischungen!IGW46,1)</f>
        <v>0</v>
      </c>
      <c r="IGS36" s="536">
        <f>ROUND(Eigenmischungen!IGX46,1)</f>
        <v>0</v>
      </c>
      <c r="IGT36" s="536">
        <f>ROUND(Eigenmischungen!IGY46,1)</f>
        <v>0</v>
      </c>
      <c r="IGU36" s="536">
        <f>ROUND(Eigenmischungen!IGZ46,1)</f>
        <v>0</v>
      </c>
      <c r="IGV36" s="536">
        <f>ROUND(Eigenmischungen!IHA46,1)</f>
        <v>0</v>
      </c>
      <c r="IGW36" s="536">
        <f>ROUND(Eigenmischungen!IHB46,1)</f>
        <v>0</v>
      </c>
      <c r="IGX36" s="536">
        <f>ROUND(Eigenmischungen!IHC46,1)</f>
        <v>0</v>
      </c>
      <c r="IGY36" s="536">
        <f>ROUND(Eigenmischungen!IHD46,1)</f>
        <v>0</v>
      </c>
      <c r="IGZ36" s="536">
        <f>ROUND(Eigenmischungen!IHE46,1)</f>
        <v>0</v>
      </c>
      <c r="IHA36" s="536">
        <f>ROUND(Eigenmischungen!IHF46,1)</f>
        <v>0</v>
      </c>
      <c r="IHB36" s="536">
        <f>ROUND(Eigenmischungen!IHG46,1)</f>
        <v>0</v>
      </c>
      <c r="IHC36" s="536">
        <f>ROUND(Eigenmischungen!IHH46,1)</f>
        <v>0</v>
      </c>
      <c r="IHD36" s="536">
        <f>ROUND(Eigenmischungen!IHI46,1)</f>
        <v>0</v>
      </c>
      <c r="IHE36" s="536">
        <f>ROUND(Eigenmischungen!IHJ46,1)</f>
        <v>0</v>
      </c>
      <c r="IHF36" s="536">
        <f>ROUND(Eigenmischungen!IHK46,1)</f>
        <v>0</v>
      </c>
      <c r="IHG36" s="536">
        <f>ROUND(Eigenmischungen!IHL46,1)</f>
        <v>0</v>
      </c>
      <c r="IHH36" s="536">
        <f>ROUND(Eigenmischungen!IHM46,1)</f>
        <v>0</v>
      </c>
      <c r="IHI36" s="536">
        <f>ROUND(Eigenmischungen!IHN46,1)</f>
        <v>0</v>
      </c>
      <c r="IHJ36" s="536">
        <f>ROUND(Eigenmischungen!IHO46,1)</f>
        <v>0</v>
      </c>
      <c r="IHK36" s="536">
        <f>ROUND(Eigenmischungen!IHP46,1)</f>
        <v>0</v>
      </c>
      <c r="IHL36" s="536">
        <f>ROUND(Eigenmischungen!IHQ46,1)</f>
        <v>0</v>
      </c>
      <c r="IHM36" s="536">
        <f>ROUND(Eigenmischungen!IHR46,1)</f>
        <v>0</v>
      </c>
      <c r="IHN36" s="536">
        <f>ROUND(Eigenmischungen!IHS46,1)</f>
        <v>0</v>
      </c>
      <c r="IHO36" s="536">
        <f>ROUND(Eigenmischungen!IHT46,1)</f>
        <v>0</v>
      </c>
      <c r="IHP36" s="536">
        <f>ROUND(Eigenmischungen!IHU46,1)</f>
        <v>0</v>
      </c>
      <c r="IHQ36" s="536">
        <f>ROUND(Eigenmischungen!IHV46,1)</f>
        <v>0</v>
      </c>
      <c r="IHR36" s="536">
        <f>ROUND(Eigenmischungen!IHW46,1)</f>
        <v>0</v>
      </c>
      <c r="IHS36" s="536">
        <f>ROUND(Eigenmischungen!IHX46,1)</f>
        <v>0</v>
      </c>
      <c r="IHT36" s="536">
        <f>ROUND(Eigenmischungen!IHY46,1)</f>
        <v>0</v>
      </c>
      <c r="IHU36" s="536">
        <f>ROUND(Eigenmischungen!IHZ46,1)</f>
        <v>0</v>
      </c>
      <c r="IHV36" s="536">
        <f>ROUND(Eigenmischungen!IIA46,1)</f>
        <v>0</v>
      </c>
      <c r="IHW36" s="536">
        <f>ROUND(Eigenmischungen!IIB46,1)</f>
        <v>0</v>
      </c>
      <c r="IHX36" s="536">
        <f>ROUND(Eigenmischungen!IIC46,1)</f>
        <v>0</v>
      </c>
      <c r="IHY36" s="536">
        <f>ROUND(Eigenmischungen!IID46,1)</f>
        <v>0</v>
      </c>
      <c r="IHZ36" s="536">
        <f>ROUND(Eigenmischungen!IIE46,1)</f>
        <v>0</v>
      </c>
      <c r="IIA36" s="536">
        <f>ROUND(Eigenmischungen!IIF46,1)</f>
        <v>0</v>
      </c>
      <c r="IIB36" s="536">
        <f>ROUND(Eigenmischungen!IIG46,1)</f>
        <v>0</v>
      </c>
      <c r="IIC36" s="536">
        <f>ROUND(Eigenmischungen!IIH46,1)</f>
        <v>0</v>
      </c>
      <c r="IID36" s="536">
        <f>ROUND(Eigenmischungen!III46,1)</f>
        <v>0</v>
      </c>
      <c r="IIE36" s="536">
        <f>ROUND(Eigenmischungen!IIJ46,1)</f>
        <v>0</v>
      </c>
      <c r="IIF36" s="536">
        <f>ROUND(Eigenmischungen!IIK46,1)</f>
        <v>0</v>
      </c>
      <c r="IIG36" s="536">
        <f>ROUND(Eigenmischungen!IIL46,1)</f>
        <v>0</v>
      </c>
      <c r="IIH36" s="536">
        <f>ROUND(Eigenmischungen!IIM46,1)</f>
        <v>0</v>
      </c>
      <c r="III36" s="536">
        <f>ROUND(Eigenmischungen!IIN46,1)</f>
        <v>0</v>
      </c>
      <c r="IIJ36" s="536">
        <f>ROUND(Eigenmischungen!IIO46,1)</f>
        <v>0</v>
      </c>
      <c r="IIK36" s="536">
        <f>ROUND(Eigenmischungen!IIP46,1)</f>
        <v>0</v>
      </c>
      <c r="IIL36" s="536">
        <f>ROUND(Eigenmischungen!IIQ46,1)</f>
        <v>0</v>
      </c>
      <c r="IIM36" s="536">
        <f>ROUND(Eigenmischungen!IIR46,1)</f>
        <v>0</v>
      </c>
      <c r="IIN36" s="536">
        <f>ROUND(Eigenmischungen!IIS46,1)</f>
        <v>0</v>
      </c>
      <c r="IIO36" s="536">
        <f>ROUND(Eigenmischungen!IIT46,1)</f>
        <v>0</v>
      </c>
      <c r="IIP36" s="536">
        <f>ROUND(Eigenmischungen!IIU46,1)</f>
        <v>0</v>
      </c>
      <c r="IIQ36" s="536">
        <f>ROUND(Eigenmischungen!IIV46,1)</f>
        <v>0</v>
      </c>
      <c r="IIR36" s="536">
        <f>ROUND(Eigenmischungen!IIW46,1)</f>
        <v>0</v>
      </c>
      <c r="IIS36" s="536">
        <f>ROUND(Eigenmischungen!IIX46,1)</f>
        <v>0</v>
      </c>
      <c r="IIT36" s="536">
        <f>ROUND(Eigenmischungen!IIY46,1)</f>
        <v>0</v>
      </c>
      <c r="IIU36" s="536">
        <f>ROUND(Eigenmischungen!IIZ46,1)</f>
        <v>0</v>
      </c>
      <c r="IIV36" s="536">
        <f>ROUND(Eigenmischungen!IJA46,1)</f>
        <v>0</v>
      </c>
      <c r="IIW36" s="536">
        <f>ROUND(Eigenmischungen!IJB46,1)</f>
        <v>0</v>
      </c>
      <c r="IIX36" s="536">
        <f>ROUND(Eigenmischungen!IJC46,1)</f>
        <v>0</v>
      </c>
      <c r="IIY36" s="536">
        <f>ROUND(Eigenmischungen!IJD46,1)</f>
        <v>0</v>
      </c>
      <c r="IIZ36" s="536">
        <f>ROUND(Eigenmischungen!IJE46,1)</f>
        <v>0</v>
      </c>
      <c r="IJA36" s="536">
        <f>ROUND(Eigenmischungen!IJF46,1)</f>
        <v>0</v>
      </c>
      <c r="IJB36" s="536">
        <f>ROUND(Eigenmischungen!IJG46,1)</f>
        <v>0</v>
      </c>
      <c r="IJC36" s="536">
        <f>ROUND(Eigenmischungen!IJH46,1)</f>
        <v>0</v>
      </c>
      <c r="IJD36" s="536">
        <f>ROUND(Eigenmischungen!IJI46,1)</f>
        <v>0</v>
      </c>
      <c r="IJE36" s="536">
        <f>ROUND(Eigenmischungen!IJJ46,1)</f>
        <v>0</v>
      </c>
      <c r="IJF36" s="536">
        <f>ROUND(Eigenmischungen!IJK46,1)</f>
        <v>0</v>
      </c>
      <c r="IJG36" s="536">
        <f>ROUND(Eigenmischungen!IJL46,1)</f>
        <v>0</v>
      </c>
      <c r="IJH36" s="536">
        <f>ROUND(Eigenmischungen!IJM46,1)</f>
        <v>0</v>
      </c>
      <c r="IJI36" s="536">
        <f>ROUND(Eigenmischungen!IJN46,1)</f>
        <v>0</v>
      </c>
      <c r="IJJ36" s="536">
        <f>ROUND(Eigenmischungen!IJO46,1)</f>
        <v>0</v>
      </c>
      <c r="IJK36" s="536">
        <f>ROUND(Eigenmischungen!IJP46,1)</f>
        <v>0</v>
      </c>
      <c r="IJL36" s="536">
        <f>ROUND(Eigenmischungen!IJQ46,1)</f>
        <v>0</v>
      </c>
      <c r="IJM36" s="536">
        <f>ROUND(Eigenmischungen!IJR46,1)</f>
        <v>0</v>
      </c>
      <c r="IJN36" s="536">
        <f>ROUND(Eigenmischungen!IJS46,1)</f>
        <v>0</v>
      </c>
      <c r="IJO36" s="536">
        <f>ROUND(Eigenmischungen!IJT46,1)</f>
        <v>0</v>
      </c>
      <c r="IJP36" s="536">
        <f>ROUND(Eigenmischungen!IJU46,1)</f>
        <v>0</v>
      </c>
      <c r="IJQ36" s="536">
        <f>ROUND(Eigenmischungen!IJV46,1)</f>
        <v>0</v>
      </c>
      <c r="IJR36" s="536">
        <f>ROUND(Eigenmischungen!IJW46,1)</f>
        <v>0</v>
      </c>
      <c r="IJS36" s="536">
        <f>ROUND(Eigenmischungen!IJX46,1)</f>
        <v>0</v>
      </c>
      <c r="IJT36" s="536">
        <f>ROUND(Eigenmischungen!IJY46,1)</f>
        <v>0</v>
      </c>
      <c r="IJU36" s="536">
        <f>ROUND(Eigenmischungen!IJZ46,1)</f>
        <v>0</v>
      </c>
      <c r="IJV36" s="536">
        <f>ROUND(Eigenmischungen!IKA46,1)</f>
        <v>0</v>
      </c>
      <c r="IJW36" s="536">
        <f>ROUND(Eigenmischungen!IKB46,1)</f>
        <v>0</v>
      </c>
      <c r="IJX36" s="536">
        <f>ROUND(Eigenmischungen!IKC46,1)</f>
        <v>0</v>
      </c>
      <c r="IJY36" s="536">
        <f>ROUND(Eigenmischungen!IKD46,1)</f>
        <v>0</v>
      </c>
      <c r="IJZ36" s="536">
        <f>ROUND(Eigenmischungen!IKE46,1)</f>
        <v>0</v>
      </c>
      <c r="IKA36" s="536">
        <f>ROUND(Eigenmischungen!IKF46,1)</f>
        <v>0</v>
      </c>
      <c r="IKB36" s="536">
        <f>ROUND(Eigenmischungen!IKG46,1)</f>
        <v>0</v>
      </c>
      <c r="IKC36" s="536">
        <f>ROUND(Eigenmischungen!IKH46,1)</f>
        <v>0</v>
      </c>
      <c r="IKD36" s="536">
        <f>ROUND(Eigenmischungen!IKI46,1)</f>
        <v>0</v>
      </c>
      <c r="IKE36" s="536">
        <f>ROUND(Eigenmischungen!IKJ46,1)</f>
        <v>0</v>
      </c>
      <c r="IKF36" s="536">
        <f>ROUND(Eigenmischungen!IKK46,1)</f>
        <v>0</v>
      </c>
      <c r="IKG36" s="536">
        <f>ROUND(Eigenmischungen!IKL46,1)</f>
        <v>0</v>
      </c>
      <c r="IKH36" s="536">
        <f>ROUND(Eigenmischungen!IKM46,1)</f>
        <v>0</v>
      </c>
      <c r="IKI36" s="536">
        <f>ROUND(Eigenmischungen!IKN46,1)</f>
        <v>0</v>
      </c>
      <c r="IKJ36" s="536">
        <f>ROUND(Eigenmischungen!IKO46,1)</f>
        <v>0</v>
      </c>
      <c r="IKK36" s="536">
        <f>ROUND(Eigenmischungen!IKP46,1)</f>
        <v>0</v>
      </c>
      <c r="IKL36" s="536">
        <f>ROUND(Eigenmischungen!IKQ46,1)</f>
        <v>0</v>
      </c>
      <c r="IKM36" s="536">
        <f>ROUND(Eigenmischungen!IKR46,1)</f>
        <v>0</v>
      </c>
      <c r="IKN36" s="536">
        <f>ROUND(Eigenmischungen!IKS46,1)</f>
        <v>0</v>
      </c>
      <c r="IKO36" s="536">
        <f>ROUND(Eigenmischungen!IKT46,1)</f>
        <v>0</v>
      </c>
      <c r="IKP36" s="536">
        <f>ROUND(Eigenmischungen!IKU46,1)</f>
        <v>0</v>
      </c>
      <c r="IKQ36" s="536">
        <f>ROUND(Eigenmischungen!IKV46,1)</f>
        <v>0</v>
      </c>
      <c r="IKR36" s="536">
        <f>ROUND(Eigenmischungen!IKW46,1)</f>
        <v>0</v>
      </c>
      <c r="IKS36" s="536">
        <f>ROUND(Eigenmischungen!IKX46,1)</f>
        <v>0</v>
      </c>
      <c r="IKT36" s="536">
        <f>ROUND(Eigenmischungen!IKY46,1)</f>
        <v>0</v>
      </c>
      <c r="IKU36" s="536">
        <f>ROUND(Eigenmischungen!IKZ46,1)</f>
        <v>0</v>
      </c>
      <c r="IKV36" s="536">
        <f>ROUND(Eigenmischungen!ILA46,1)</f>
        <v>0</v>
      </c>
      <c r="IKW36" s="536">
        <f>ROUND(Eigenmischungen!ILB46,1)</f>
        <v>0</v>
      </c>
      <c r="IKX36" s="536">
        <f>ROUND(Eigenmischungen!ILC46,1)</f>
        <v>0</v>
      </c>
      <c r="IKY36" s="536">
        <f>ROUND(Eigenmischungen!ILD46,1)</f>
        <v>0</v>
      </c>
      <c r="IKZ36" s="536">
        <f>ROUND(Eigenmischungen!ILE46,1)</f>
        <v>0</v>
      </c>
      <c r="ILA36" s="536">
        <f>ROUND(Eigenmischungen!ILF46,1)</f>
        <v>0</v>
      </c>
      <c r="ILB36" s="536">
        <f>ROUND(Eigenmischungen!ILG46,1)</f>
        <v>0</v>
      </c>
      <c r="ILC36" s="536">
        <f>ROUND(Eigenmischungen!ILH46,1)</f>
        <v>0</v>
      </c>
      <c r="ILD36" s="536">
        <f>ROUND(Eigenmischungen!ILI46,1)</f>
        <v>0</v>
      </c>
      <c r="ILE36" s="536">
        <f>ROUND(Eigenmischungen!ILJ46,1)</f>
        <v>0</v>
      </c>
      <c r="ILF36" s="536">
        <f>ROUND(Eigenmischungen!ILK46,1)</f>
        <v>0</v>
      </c>
      <c r="ILG36" s="536">
        <f>ROUND(Eigenmischungen!ILL46,1)</f>
        <v>0</v>
      </c>
      <c r="ILH36" s="536">
        <f>ROUND(Eigenmischungen!ILM46,1)</f>
        <v>0</v>
      </c>
      <c r="ILI36" s="536">
        <f>ROUND(Eigenmischungen!ILN46,1)</f>
        <v>0</v>
      </c>
      <c r="ILJ36" s="536">
        <f>ROUND(Eigenmischungen!ILO46,1)</f>
        <v>0</v>
      </c>
      <c r="ILK36" s="536">
        <f>ROUND(Eigenmischungen!ILP46,1)</f>
        <v>0</v>
      </c>
      <c r="ILL36" s="536">
        <f>ROUND(Eigenmischungen!ILQ46,1)</f>
        <v>0</v>
      </c>
      <c r="ILM36" s="536">
        <f>ROUND(Eigenmischungen!ILR46,1)</f>
        <v>0</v>
      </c>
      <c r="ILN36" s="536">
        <f>ROUND(Eigenmischungen!ILS46,1)</f>
        <v>0</v>
      </c>
      <c r="ILO36" s="536">
        <f>ROUND(Eigenmischungen!ILT46,1)</f>
        <v>0</v>
      </c>
      <c r="ILP36" s="536">
        <f>ROUND(Eigenmischungen!ILU46,1)</f>
        <v>0</v>
      </c>
      <c r="ILQ36" s="536">
        <f>ROUND(Eigenmischungen!ILV46,1)</f>
        <v>0</v>
      </c>
      <c r="ILR36" s="536">
        <f>ROUND(Eigenmischungen!ILW46,1)</f>
        <v>0</v>
      </c>
      <c r="ILS36" s="536">
        <f>ROUND(Eigenmischungen!ILX46,1)</f>
        <v>0</v>
      </c>
      <c r="ILT36" s="536">
        <f>ROUND(Eigenmischungen!ILY46,1)</f>
        <v>0</v>
      </c>
      <c r="ILU36" s="536">
        <f>ROUND(Eigenmischungen!ILZ46,1)</f>
        <v>0</v>
      </c>
      <c r="ILV36" s="536">
        <f>ROUND(Eigenmischungen!IMA46,1)</f>
        <v>0</v>
      </c>
      <c r="ILW36" s="536">
        <f>ROUND(Eigenmischungen!IMB46,1)</f>
        <v>0</v>
      </c>
      <c r="ILX36" s="536">
        <f>ROUND(Eigenmischungen!IMC46,1)</f>
        <v>0</v>
      </c>
      <c r="ILY36" s="536">
        <f>ROUND(Eigenmischungen!IMD46,1)</f>
        <v>0</v>
      </c>
      <c r="ILZ36" s="536">
        <f>ROUND(Eigenmischungen!IME46,1)</f>
        <v>0</v>
      </c>
      <c r="IMA36" s="536">
        <f>ROUND(Eigenmischungen!IMF46,1)</f>
        <v>0</v>
      </c>
      <c r="IMB36" s="536">
        <f>ROUND(Eigenmischungen!IMG46,1)</f>
        <v>0</v>
      </c>
      <c r="IMC36" s="536">
        <f>ROUND(Eigenmischungen!IMH46,1)</f>
        <v>0</v>
      </c>
      <c r="IMD36" s="536">
        <f>ROUND(Eigenmischungen!IMI46,1)</f>
        <v>0</v>
      </c>
      <c r="IME36" s="536">
        <f>ROUND(Eigenmischungen!IMJ46,1)</f>
        <v>0</v>
      </c>
      <c r="IMF36" s="536">
        <f>ROUND(Eigenmischungen!IMK46,1)</f>
        <v>0</v>
      </c>
      <c r="IMG36" s="536">
        <f>ROUND(Eigenmischungen!IML46,1)</f>
        <v>0</v>
      </c>
      <c r="IMH36" s="536">
        <f>ROUND(Eigenmischungen!IMM46,1)</f>
        <v>0</v>
      </c>
      <c r="IMI36" s="536">
        <f>ROUND(Eigenmischungen!IMN46,1)</f>
        <v>0</v>
      </c>
      <c r="IMJ36" s="536">
        <f>ROUND(Eigenmischungen!IMO46,1)</f>
        <v>0</v>
      </c>
      <c r="IMK36" s="536">
        <f>ROUND(Eigenmischungen!IMP46,1)</f>
        <v>0</v>
      </c>
      <c r="IML36" s="536">
        <f>ROUND(Eigenmischungen!IMQ46,1)</f>
        <v>0</v>
      </c>
      <c r="IMM36" s="536">
        <f>ROUND(Eigenmischungen!IMR46,1)</f>
        <v>0</v>
      </c>
      <c r="IMN36" s="536">
        <f>ROUND(Eigenmischungen!IMS46,1)</f>
        <v>0</v>
      </c>
      <c r="IMO36" s="536">
        <f>ROUND(Eigenmischungen!IMT46,1)</f>
        <v>0</v>
      </c>
      <c r="IMP36" s="536">
        <f>ROUND(Eigenmischungen!IMU46,1)</f>
        <v>0</v>
      </c>
      <c r="IMQ36" s="536">
        <f>ROUND(Eigenmischungen!IMV46,1)</f>
        <v>0</v>
      </c>
      <c r="IMR36" s="536">
        <f>ROUND(Eigenmischungen!IMW46,1)</f>
        <v>0</v>
      </c>
      <c r="IMS36" s="536">
        <f>ROUND(Eigenmischungen!IMX46,1)</f>
        <v>0</v>
      </c>
      <c r="IMT36" s="536">
        <f>ROUND(Eigenmischungen!IMY46,1)</f>
        <v>0</v>
      </c>
      <c r="IMU36" s="536">
        <f>ROUND(Eigenmischungen!IMZ46,1)</f>
        <v>0</v>
      </c>
      <c r="IMV36" s="536">
        <f>ROUND(Eigenmischungen!INA46,1)</f>
        <v>0</v>
      </c>
      <c r="IMW36" s="536">
        <f>ROUND(Eigenmischungen!INB46,1)</f>
        <v>0</v>
      </c>
      <c r="IMX36" s="536">
        <f>ROUND(Eigenmischungen!INC46,1)</f>
        <v>0</v>
      </c>
      <c r="IMY36" s="536">
        <f>ROUND(Eigenmischungen!IND46,1)</f>
        <v>0</v>
      </c>
      <c r="IMZ36" s="536">
        <f>ROUND(Eigenmischungen!INE46,1)</f>
        <v>0</v>
      </c>
      <c r="INA36" s="536">
        <f>ROUND(Eigenmischungen!INF46,1)</f>
        <v>0</v>
      </c>
      <c r="INB36" s="536">
        <f>ROUND(Eigenmischungen!ING46,1)</f>
        <v>0</v>
      </c>
      <c r="INC36" s="536">
        <f>ROUND(Eigenmischungen!INH46,1)</f>
        <v>0</v>
      </c>
      <c r="IND36" s="536">
        <f>ROUND(Eigenmischungen!INI46,1)</f>
        <v>0</v>
      </c>
      <c r="INE36" s="536">
        <f>ROUND(Eigenmischungen!INJ46,1)</f>
        <v>0</v>
      </c>
      <c r="INF36" s="536">
        <f>ROUND(Eigenmischungen!INK46,1)</f>
        <v>0</v>
      </c>
      <c r="ING36" s="536">
        <f>ROUND(Eigenmischungen!INL46,1)</f>
        <v>0</v>
      </c>
      <c r="INH36" s="536">
        <f>ROUND(Eigenmischungen!INM46,1)</f>
        <v>0</v>
      </c>
      <c r="INI36" s="536">
        <f>ROUND(Eigenmischungen!INN46,1)</f>
        <v>0</v>
      </c>
      <c r="INJ36" s="536">
        <f>ROUND(Eigenmischungen!INO46,1)</f>
        <v>0</v>
      </c>
      <c r="INK36" s="536">
        <f>ROUND(Eigenmischungen!INP46,1)</f>
        <v>0</v>
      </c>
      <c r="INL36" s="536">
        <f>ROUND(Eigenmischungen!INQ46,1)</f>
        <v>0</v>
      </c>
      <c r="INM36" s="536">
        <f>ROUND(Eigenmischungen!INR46,1)</f>
        <v>0</v>
      </c>
      <c r="INN36" s="536">
        <f>ROUND(Eigenmischungen!INS46,1)</f>
        <v>0</v>
      </c>
      <c r="INO36" s="536">
        <f>ROUND(Eigenmischungen!INT46,1)</f>
        <v>0</v>
      </c>
      <c r="INP36" s="536">
        <f>ROUND(Eigenmischungen!INU46,1)</f>
        <v>0</v>
      </c>
      <c r="INQ36" s="536">
        <f>ROUND(Eigenmischungen!INV46,1)</f>
        <v>0</v>
      </c>
      <c r="INR36" s="536">
        <f>ROUND(Eigenmischungen!INW46,1)</f>
        <v>0</v>
      </c>
      <c r="INS36" s="536">
        <f>ROUND(Eigenmischungen!INX46,1)</f>
        <v>0</v>
      </c>
      <c r="INT36" s="536">
        <f>ROUND(Eigenmischungen!INY46,1)</f>
        <v>0</v>
      </c>
      <c r="INU36" s="536">
        <f>ROUND(Eigenmischungen!INZ46,1)</f>
        <v>0</v>
      </c>
      <c r="INV36" s="536">
        <f>ROUND(Eigenmischungen!IOA46,1)</f>
        <v>0</v>
      </c>
      <c r="INW36" s="536">
        <f>ROUND(Eigenmischungen!IOB46,1)</f>
        <v>0</v>
      </c>
      <c r="INX36" s="536">
        <f>ROUND(Eigenmischungen!IOC46,1)</f>
        <v>0</v>
      </c>
      <c r="INY36" s="536">
        <f>ROUND(Eigenmischungen!IOD46,1)</f>
        <v>0</v>
      </c>
      <c r="INZ36" s="536">
        <f>ROUND(Eigenmischungen!IOE46,1)</f>
        <v>0</v>
      </c>
      <c r="IOA36" s="536">
        <f>ROUND(Eigenmischungen!IOF46,1)</f>
        <v>0</v>
      </c>
      <c r="IOB36" s="536">
        <f>ROUND(Eigenmischungen!IOG46,1)</f>
        <v>0</v>
      </c>
      <c r="IOC36" s="536">
        <f>ROUND(Eigenmischungen!IOH46,1)</f>
        <v>0</v>
      </c>
      <c r="IOD36" s="536">
        <f>ROUND(Eigenmischungen!IOI46,1)</f>
        <v>0</v>
      </c>
      <c r="IOE36" s="536">
        <f>ROUND(Eigenmischungen!IOJ46,1)</f>
        <v>0</v>
      </c>
      <c r="IOF36" s="536">
        <f>ROUND(Eigenmischungen!IOK46,1)</f>
        <v>0</v>
      </c>
      <c r="IOG36" s="536">
        <f>ROUND(Eigenmischungen!IOL46,1)</f>
        <v>0</v>
      </c>
      <c r="IOH36" s="536">
        <f>ROUND(Eigenmischungen!IOM46,1)</f>
        <v>0</v>
      </c>
      <c r="IOI36" s="536">
        <f>ROUND(Eigenmischungen!ION46,1)</f>
        <v>0</v>
      </c>
      <c r="IOJ36" s="536">
        <f>ROUND(Eigenmischungen!IOO46,1)</f>
        <v>0</v>
      </c>
      <c r="IOK36" s="536">
        <f>ROUND(Eigenmischungen!IOP46,1)</f>
        <v>0</v>
      </c>
      <c r="IOL36" s="536">
        <f>ROUND(Eigenmischungen!IOQ46,1)</f>
        <v>0</v>
      </c>
      <c r="IOM36" s="536">
        <f>ROUND(Eigenmischungen!IOR46,1)</f>
        <v>0</v>
      </c>
      <c r="ION36" s="536">
        <f>ROUND(Eigenmischungen!IOS46,1)</f>
        <v>0</v>
      </c>
      <c r="IOO36" s="536">
        <f>ROUND(Eigenmischungen!IOT46,1)</f>
        <v>0</v>
      </c>
      <c r="IOP36" s="536">
        <f>ROUND(Eigenmischungen!IOU46,1)</f>
        <v>0</v>
      </c>
      <c r="IOQ36" s="536">
        <f>ROUND(Eigenmischungen!IOV46,1)</f>
        <v>0</v>
      </c>
      <c r="IOR36" s="536">
        <f>ROUND(Eigenmischungen!IOW46,1)</f>
        <v>0</v>
      </c>
      <c r="IOS36" s="536">
        <f>ROUND(Eigenmischungen!IOX46,1)</f>
        <v>0</v>
      </c>
      <c r="IOT36" s="536">
        <f>ROUND(Eigenmischungen!IOY46,1)</f>
        <v>0</v>
      </c>
      <c r="IOU36" s="536">
        <f>ROUND(Eigenmischungen!IOZ46,1)</f>
        <v>0</v>
      </c>
      <c r="IOV36" s="536">
        <f>ROUND(Eigenmischungen!IPA46,1)</f>
        <v>0</v>
      </c>
      <c r="IOW36" s="536">
        <f>ROUND(Eigenmischungen!IPB46,1)</f>
        <v>0</v>
      </c>
      <c r="IOX36" s="536">
        <f>ROUND(Eigenmischungen!IPC46,1)</f>
        <v>0</v>
      </c>
      <c r="IOY36" s="536">
        <f>ROUND(Eigenmischungen!IPD46,1)</f>
        <v>0</v>
      </c>
      <c r="IOZ36" s="536">
        <f>ROUND(Eigenmischungen!IPE46,1)</f>
        <v>0</v>
      </c>
      <c r="IPA36" s="536">
        <f>ROUND(Eigenmischungen!IPF46,1)</f>
        <v>0</v>
      </c>
      <c r="IPB36" s="536">
        <f>ROUND(Eigenmischungen!IPG46,1)</f>
        <v>0</v>
      </c>
      <c r="IPC36" s="536">
        <f>ROUND(Eigenmischungen!IPH46,1)</f>
        <v>0</v>
      </c>
      <c r="IPD36" s="536">
        <f>ROUND(Eigenmischungen!IPI46,1)</f>
        <v>0</v>
      </c>
      <c r="IPE36" s="536">
        <f>ROUND(Eigenmischungen!IPJ46,1)</f>
        <v>0</v>
      </c>
      <c r="IPF36" s="536">
        <f>ROUND(Eigenmischungen!IPK46,1)</f>
        <v>0</v>
      </c>
      <c r="IPG36" s="536">
        <f>ROUND(Eigenmischungen!IPL46,1)</f>
        <v>0</v>
      </c>
      <c r="IPH36" s="536">
        <f>ROUND(Eigenmischungen!IPM46,1)</f>
        <v>0</v>
      </c>
      <c r="IPI36" s="536">
        <f>ROUND(Eigenmischungen!IPN46,1)</f>
        <v>0</v>
      </c>
      <c r="IPJ36" s="536">
        <f>ROUND(Eigenmischungen!IPO46,1)</f>
        <v>0</v>
      </c>
      <c r="IPK36" s="536">
        <f>ROUND(Eigenmischungen!IPP46,1)</f>
        <v>0</v>
      </c>
      <c r="IPL36" s="536">
        <f>ROUND(Eigenmischungen!IPQ46,1)</f>
        <v>0</v>
      </c>
      <c r="IPM36" s="536">
        <f>ROUND(Eigenmischungen!IPR46,1)</f>
        <v>0</v>
      </c>
      <c r="IPN36" s="536">
        <f>ROUND(Eigenmischungen!IPS46,1)</f>
        <v>0</v>
      </c>
      <c r="IPO36" s="536">
        <f>ROUND(Eigenmischungen!IPT46,1)</f>
        <v>0</v>
      </c>
      <c r="IPP36" s="536">
        <f>ROUND(Eigenmischungen!IPU46,1)</f>
        <v>0</v>
      </c>
      <c r="IPQ36" s="536">
        <f>ROUND(Eigenmischungen!IPV46,1)</f>
        <v>0</v>
      </c>
      <c r="IPR36" s="536">
        <f>ROUND(Eigenmischungen!IPW46,1)</f>
        <v>0</v>
      </c>
      <c r="IPS36" s="536">
        <f>ROUND(Eigenmischungen!IPX46,1)</f>
        <v>0</v>
      </c>
      <c r="IPT36" s="536">
        <f>ROUND(Eigenmischungen!IPY46,1)</f>
        <v>0</v>
      </c>
      <c r="IPU36" s="536">
        <f>ROUND(Eigenmischungen!IPZ46,1)</f>
        <v>0</v>
      </c>
      <c r="IPV36" s="536">
        <f>ROUND(Eigenmischungen!IQA46,1)</f>
        <v>0</v>
      </c>
      <c r="IPW36" s="536">
        <f>ROUND(Eigenmischungen!IQB46,1)</f>
        <v>0</v>
      </c>
      <c r="IPX36" s="536">
        <f>ROUND(Eigenmischungen!IQC46,1)</f>
        <v>0</v>
      </c>
      <c r="IPY36" s="536">
        <f>ROUND(Eigenmischungen!IQD46,1)</f>
        <v>0</v>
      </c>
      <c r="IPZ36" s="536">
        <f>ROUND(Eigenmischungen!IQE46,1)</f>
        <v>0</v>
      </c>
      <c r="IQA36" s="536">
        <f>ROUND(Eigenmischungen!IQF46,1)</f>
        <v>0</v>
      </c>
      <c r="IQB36" s="536">
        <f>ROUND(Eigenmischungen!IQG46,1)</f>
        <v>0</v>
      </c>
      <c r="IQC36" s="536">
        <f>ROUND(Eigenmischungen!IQH46,1)</f>
        <v>0</v>
      </c>
      <c r="IQD36" s="536">
        <f>ROUND(Eigenmischungen!IQI46,1)</f>
        <v>0</v>
      </c>
      <c r="IQE36" s="536">
        <f>ROUND(Eigenmischungen!IQJ46,1)</f>
        <v>0</v>
      </c>
      <c r="IQF36" s="536">
        <f>ROUND(Eigenmischungen!IQK46,1)</f>
        <v>0</v>
      </c>
      <c r="IQG36" s="536">
        <f>ROUND(Eigenmischungen!IQL46,1)</f>
        <v>0</v>
      </c>
      <c r="IQH36" s="536">
        <f>ROUND(Eigenmischungen!IQM46,1)</f>
        <v>0</v>
      </c>
      <c r="IQI36" s="536">
        <f>ROUND(Eigenmischungen!IQN46,1)</f>
        <v>0</v>
      </c>
      <c r="IQJ36" s="536">
        <f>ROUND(Eigenmischungen!IQO46,1)</f>
        <v>0</v>
      </c>
      <c r="IQK36" s="536">
        <f>ROUND(Eigenmischungen!IQP46,1)</f>
        <v>0</v>
      </c>
      <c r="IQL36" s="536">
        <f>ROUND(Eigenmischungen!IQQ46,1)</f>
        <v>0</v>
      </c>
      <c r="IQM36" s="536">
        <f>ROUND(Eigenmischungen!IQR46,1)</f>
        <v>0</v>
      </c>
      <c r="IQN36" s="536">
        <f>ROUND(Eigenmischungen!IQS46,1)</f>
        <v>0</v>
      </c>
      <c r="IQO36" s="536">
        <f>ROUND(Eigenmischungen!IQT46,1)</f>
        <v>0</v>
      </c>
      <c r="IQP36" s="536">
        <f>ROUND(Eigenmischungen!IQU46,1)</f>
        <v>0</v>
      </c>
      <c r="IQQ36" s="536">
        <f>ROUND(Eigenmischungen!IQV46,1)</f>
        <v>0</v>
      </c>
      <c r="IQR36" s="536">
        <f>ROUND(Eigenmischungen!IQW46,1)</f>
        <v>0</v>
      </c>
      <c r="IQS36" s="536">
        <f>ROUND(Eigenmischungen!IQX46,1)</f>
        <v>0</v>
      </c>
      <c r="IQT36" s="536">
        <f>ROUND(Eigenmischungen!IQY46,1)</f>
        <v>0</v>
      </c>
      <c r="IQU36" s="536">
        <f>ROUND(Eigenmischungen!IQZ46,1)</f>
        <v>0</v>
      </c>
      <c r="IQV36" s="536">
        <f>ROUND(Eigenmischungen!IRA46,1)</f>
        <v>0</v>
      </c>
      <c r="IQW36" s="536">
        <f>ROUND(Eigenmischungen!IRB46,1)</f>
        <v>0</v>
      </c>
      <c r="IQX36" s="536">
        <f>ROUND(Eigenmischungen!IRC46,1)</f>
        <v>0</v>
      </c>
      <c r="IQY36" s="536">
        <f>ROUND(Eigenmischungen!IRD46,1)</f>
        <v>0</v>
      </c>
      <c r="IQZ36" s="536">
        <f>ROUND(Eigenmischungen!IRE46,1)</f>
        <v>0</v>
      </c>
      <c r="IRA36" s="536">
        <f>ROUND(Eigenmischungen!IRF46,1)</f>
        <v>0</v>
      </c>
      <c r="IRB36" s="536">
        <f>ROUND(Eigenmischungen!IRG46,1)</f>
        <v>0</v>
      </c>
      <c r="IRC36" s="536">
        <f>ROUND(Eigenmischungen!IRH46,1)</f>
        <v>0</v>
      </c>
      <c r="IRD36" s="536">
        <f>ROUND(Eigenmischungen!IRI46,1)</f>
        <v>0</v>
      </c>
      <c r="IRE36" s="536">
        <f>ROUND(Eigenmischungen!IRJ46,1)</f>
        <v>0</v>
      </c>
      <c r="IRF36" s="536">
        <f>ROUND(Eigenmischungen!IRK46,1)</f>
        <v>0</v>
      </c>
      <c r="IRG36" s="536">
        <f>ROUND(Eigenmischungen!IRL46,1)</f>
        <v>0</v>
      </c>
      <c r="IRH36" s="536">
        <f>ROUND(Eigenmischungen!IRM46,1)</f>
        <v>0</v>
      </c>
      <c r="IRI36" s="536">
        <f>ROUND(Eigenmischungen!IRN46,1)</f>
        <v>0</v>
      </c>
      <c r="IRJ36" s="536">
        <f>ROUND(Eigenmischungen!IRO46,1)</f>
        <v>0</v>
      </c>
      <c r="IRK36" s="536">
        <f>ROUND(Eigenmischungen!IRP46,1)</f>
        <v>0</v>
      </c>
      <c r="IRL36" s="536">
        <f>ROUND(Eigenmischungen!IRQ46,1)</f>
        <v>0</v>
      </c>
      <c r="IRM36" s="536">
        <f>ROUND(Eigenmischungen!IRR46,1)</f>
        <v>0</v>
      </c>
      <c r="IRN36" s="536">
        <f>ROUND(Eigenmischungen!IRS46,1)</f>
        <v>0</v>
      </c>
      <c r="IRO36" s="536">
        <f>ROUND(Eigenmischungen!IRT46,1)</f>
        <v>0</v>
      </c>
      <c r="IRP36" s="536">
        <f>ROUND(Eigenmischungen!IRU46,1)</f>
        <v>0</v>
      </c>
      <c r="IRQ36" s="536">
        <f>ROUND(Eigenmischungen!IRV46,1)</f>
        <v>0</v>
      </c>
      <c r="IRR36" s="536">
        <f>ROUND(Eigenmischungen!IRW46,1)</f>
        <v>0</v>
      </c>
      <c r="IRS36" s="536">
        <f>ROUND(Eigenmischungen!IRX46,1)</f>
        <v>0</v>
      </c>
      <c r="IRT36" s="536">
        <f>ROUND(Eigenmischungen!IRY46,1)</f>
        <v>0</v>
      </c>
      <c r="IRU36" s="536">
        <f>ROUND(Eigenmischungen!IRZ46,1)</f>
        <v>0</v>
      </c>
      <c r="IRV36" s="536">
        <f>ROUND(Eigenmischungen!ISA46,1)</f>
        <v>0</v>
      </c>
      <c r="IRW36" s="536">
        <f>ROUND(Eigenmischungen!ISB46,1)</f>
        <v>0</v>
      </c>
      <c r="IRX36" s="536">
        <f>ROUND(Eigenmischungen!ISC46,1)</f>
        <v>0</v>
      </c>
      <c r="IRY36" s="536">
        <f>ROUND(Eigenmischungen!ISD46,1)</f>
        <v>0</v>
      </c>
      <c r="IRZ36" s="536">
        <f>ROUND(Eigenmischungen!ISE46,1)</f>
        <v>0</v>
      </c>
      <c r="ISA36" s="536">
        <f>ROUND(Eigenmischungen!ISF46,1)</f>
        <v>0</v>
      </c>
      <c r="ISB36" s="536">
        <f>ROUND(Eigenmischungen!ISG46,1)</f>
        <v>0</v>
      </c>
      <c r="ISC36" s="536">
        <f>ROUND(Eigenmischungen!ISH46,1)</f>
        <v>0</v>
      </c>
      <c r="ISD36" s="536">
        <f>ROUND(Eigenmischungen!ISI46,1)</f>
        <v>0</v>
      </c>
      <c r="ISE36" s="536">
        <f>ROUND(Eigenmischungen!ISJ46,1)</f>
        <v>0</v>
      </c>
      <c r="ISF36" s="536">
        <f>ROUND(Eigenmischungen!ISK46,1)</f>
        <v>0</v>
      </c>
      <c r="ISG36" s="536">
        <f>ROUND(Eigenmischungen!ISL46,1)</f>
        <v>0</v>
      </c>
      <c r="ISH36" s="536">
        <f>ROUND(Eigenmischungen!ISM46,1)</f>
        <v>0</v>
      </c>
      <c r="ISI36" s="536">
        <f>ROUND(Eigenmischungen!ISN46,1)</f>
        <v>0</v>
      </c>
      <c r="ISJ36" s="536">
        <f>ROUND(Eigenmischungen!ISO46,1)</f>
        <v>0</v>
      </c>
      <c r="ISK36" s="536">
        <f>ROUND(Eigenmischungen!ISP46,1)</f>
        <v>0</v>
      </c>
      <c r="ISL36" s="536">
        <f>ROUND(Eigenmischungen!ISQ46,1)</f>
        <v>0</v>
      </c>
      <c r="ISM36" s="536">
        <f>ROUND(Eigenmischungen!ISR46,1)</f>
        <v>0</v>
      </c>
      <c r="ISN36" s="536">
        <f>ROUND(Eigenmischungen!ISS46,1)</f>
        <v>0</v>
      </c>
      <c r="ISO36" s="536">
        <f>ROUND(Eigenmischungen!IST46,1)</f>
        <v>0</v>
      </c>
      <c r="ISP36" s="536">
        <f>ROUND(Eigenmischungen!ISU46,1)</f>
        <v>0</v>
      </c>
      <c r="ISQ36" s="536">
        <f>ROUND(Eigenmischungen!ISV46,1)</f>
        <v>0</v>
      </c>
      <c r="ISR36" s="536">
        <f>ROUND(Eigenmischungen!ISW46,1)</f>
        <v>0</v>
      </c>
      <c r="ISS36" s="536">
        <f>ROUND(Eigenmischungen!ISX46,1)</f>
        <v>0</v>
      </c>
      <c r="IST36" s="536">
        <f>ROUND(Eigenmischungen!ISY46,1)</f>
        <v>0</v>
      </c>
      <c r="ISU36" s="536">
        <f>ROUND(Eigenmischungen!ISZ46,1)</f>
        <v>0</v>
      </c>
      <c r="ISV36" s="536">
        <f>ROUND(Eigenmischungen!ITA46,1)</f>
        <v>0</v>
      </c>
      <c r="ISW36" s="536">
        <f>ROUND(Eigenmischungen!ITB46,1)</f>
        <v>0</v>
      </c>
      <c r="ISX36" s="536">
        <f>ROUND(Eigenmischungen!ITC46,1)</f>
        <v>0</v>
      </c>
      <c r="ISY36" s="536">
        <f>ROUND(Eigenmischungen!ITD46,1)</f>
        <v>0</v>
      </c>
      <c r="ISZ36" s="536">
        <f>ROUND(Eigenmischungen!ITE46,1)</f>
        <v>0</v>
      </c>
      <c r="ITA36" s="536">
        <f>ROUND(Eigenmischungen!ITF46,1)</f>
        <v>0</v>
      </c>
      <c r="ITB36" s="536">
        <f>ROUND(Eigenmischungen!ITG46,1)</f>
        <v>0</v>
      </c>
      <c r="ITC36" s="536">
        <f>ROUND(Eigenmischungen!ITH46,1)</f>
        <v>0</v>
      </c>
      <c r="ITD36" s="536">
        <f>ROUND(Eigenmischungen!ITI46,1)</f>
        <v>0</v>
      </c>
      <c r="ITE36" s="536">
        <f>ROUND(Eigenmischungen!ITJ46,1)</f>
        <v>0</v>
      </c>
      <c r="ITF36" s="536">
        <f>ROUND(Eigenmischungen!ITK46,1)</f>
        <v>0</v>
      </c>
      <c r="ITG36" s="536">
        <f>ROUND(Eigenmischungen!ITL46,1)</f>
        <v>0</v>
      </c>
      <c r="ITH36" s="536">
        <f>ROUND(Eigenmischungen!ITM46,1)</f>
        <v>0</v>
      </c>
      <c r="ITI36" s="536">
        <f>ROUND(Eigenmischungen!ITN46,1)</f>
        <v>0</v>
      </c>
      <c r="ITJ36" s="536">
        <f>ROUND(Eigenmischungen!ITO46,1)</f>
        <v>0</v>
      </c>
      <c r="ITK36" s="536">
        <f>ROUND(Eigenmischungen!ITP46,1)</f>
        <v>0</v>
      </c>
      <c r="ITL36" s="536">
        <f>ROUND(Eigenmischungen!ITQ46,1)</f>
        <v>0</v>
      </c>
      <c r="ITM36" s="536">
        <f>ROUND(Eigenmischungen!ITR46,1)</f>
        <v>0</v>
      </c>
      <c r="ITN36" s="536">
        <f>ROUND(Eigenmischungen!ITS46,1)</f>
        <v>0</v>
      </c>
      <c r="ITO36" s="536">
        <f>ROUND(Eigenmischungen!ITT46,1)</f>
        <v>0</v>
      </c>
      <c r="ITP36" s="536">
        <f>ROUND(Eigenmischungen!ITU46,1)</f>
        <v>0</v>
      </c>
      <c r="ITQ36" s="536">
        <f>ROUND(Eigenmischungen!ITV46,1)</f>
        <v>0</v>
      </c>
      <c r="ITR36" s="536">
        <f>ROUND(Eigenmischungen!ITW46,1)</f>
        <v>0</v>
      </c>
      <c r="ITS36" s="536">
        <f>ROUND(Eigenmischungen!ITX46,1)</f>
        <v>0</v>
      </c>
      <c r="ITT36" s="536">
        <f>ROUND(Eigenmischungen!ITY46,1)</f>
        <v>0</v>
      </c>
      <c r="ITU36" s="536">
        <f>ROUND(Eigenmischungen!ITZ46,1)</f>
        <v>0</v>
      </c>
      <c r="ITV36" s="536">
        <f>ROUND(Eigenmischungen!IUA46,1)</f>
        <v>0</v>
      </c>
      <c r="ITW36" s="536">
        <f>ROUND(Eigenmischungen!IUB46,1)</f>
        <v>0</v>
      </c>
      <c r="ITX36" s="536">
        <f>ROUND(Eigenmischungen!IUC46,1)</f>
        <v>0</v>
      </c>
      <c r="ITY36" s="536">
        <f>ROUND(Eigenmischungen!IUD46,1)</f>
        <v>0</v>
      </c>
      <c r="ITZ36" s="536">
        <f>ROUND(Eigenmischungen!IUE46,1)</f>
        <v>0</v>
      </c>
      <c r="IUA36" s="536">
        <f>ROUND(Eigenmischungen!IUF46,1)</f>
        <v>0</v>
      </c>
      <c r="IUB36" s="536">
        <f>ROUND(Eigenmischungen!IUG46,1)</f>
        <v>0</v>
      </c>
      <c r="IUC36" s="536">
        <f>ROUND(Eigenmischungen!IUH46,1)</f>
        <v>0</v>
      </c>
      <c r="IUD36" s="536">
        <f>ROUND(Eigenmischungen!IUI46,1)</f>
        <v>0</v>
      </c>
      <c r="IUE36" s="536">
        <f>ROUND(Eigenmischungen!IUJ46,1)</f>
        <v>0</v>
      </c>
      <c r="IUF36" s="536">
        <f>ROUND(Eigenmischungen!IUK46,1)</f>
        <v>0</v>
      </c>
      <c r="IUG36" s="536">
        <f>ROUND(Eigenmischungen!IUL46,1)</f>
        <v>0</v>
      </c>
      <c r="IUH36" s="536">
        <f>ROUND(Eigenmischungen!IUM46,1)</f>
        <v>0</v>
      </c>
      <c r="IUI36" s="536">
        <f>ROUND(Eigenmischungen!IUN46,1)</f>
        <v>0</v>
      </c>
      <c r="IUJ36" s="536">
        <f>ROUND(Eigenmischungen!IUO46,1)</f>
        <v>0</v>
      </c>
      <c r="IUK36" s="536">
        <f>ROUND(Eigenmischungen!IUP46,1)</f>
        <v>0</v>
      </c>
      <c r="IUL36" s="536">
        <f>ROUND(Eigenmischungen!IUQ46,1)</f>
        <v>0</v>
      </c>
      <c r="IUM36" s="536">
        <f>ROUND(Eigenmischungen!IUR46,1)</f>
        <v>0</v>
      </c>
      <c r="IUN36" s="536">
        <f>ROUND(Eigenmischungen!IUS46,1)</f>
        <v>0</v>
      </c>
      <c r="IUO36" s="536">
        <f>ROUND(Eigenmischungen!IUT46,1)</f>
        <v>0</v>
      </c>
      <c r="IUP36" s="536">
        <f>ROUND(Eigenmischungen!IUU46,1)</f>
        <v>0</v>
      </c>
      <c r="IUQ36" s="536">
        <f>ROUND(Eigenmischungen!IUV46,1)</f>
        <v>0</v>
      </c>
      <c r="IUR36" s="536">
        <f>ROUND(Eigenmischungen!IUW46,1)</f>
        <v>0</v>
      </c>
      <c r="IUS36" s="536">
        <f>ROUND(Eigenmischungen!IUX46,1)</f>
        <v>0</v>
      </c>
      <c r="IUT36" s="536">
        <f>ROUND(Eigenmischungen!IUY46,1)</f>
        <v>0</v>
      </c>
      <c r="IUU36" s="536">
        <f>ROUND(Eigenmischungen!IUZ46,1)</f>
        <v>0</v>
      </c>
      <c r="IUV36" s="536">
        <f>ROUND(Eigenmischungen!IVA46,1)</f>
        <v>0</v>
      </c>
      <c r="IUW36" s="536">
        <f>ROUND(Eigenmischungen!IVB46,1)</f>
        <v>0</v>
      </c>
      <c r="IUX36" s="536">
        <f>ROUND(Eigenmischungen!IVC46,1)</f>
        <v>0</v>
      </c>
      <c r="IUY36" s="536">
        <f>ROUND(Eigenmischungen!IVD46,1)</f>
        <v>0</v>
      </c>
      <c r="IUZ36" s="536">
        <f>ROUND(Eigenmischungen!IVE46,1)</f>
        <v>0</v>
      </c>
      <c r="IVA36" s="536">
        <f>ROUND(Eigenmischungen!IVF46,1)</f>
        <v>0</v>
      </c>
      <c r="IVB36" s="536">
        <f>ROUND(Eigenmischungen!IVG46,1)</f>
        <v>0</v>
      </c>
      <c r="IVC36" s="536">
        <f>ROUND(Eigenmischungen!IVH46,1)</f>
        <v>0</v>
      </c>
      <c r="IVD36" s="536">
        <f>ROUND(Eigenmischungen!IVI46,1)</f>
        <v>0</v>
      </c>
      <c r="IVE36" s="536">
        <f>ROUND(Eigenmischungen!IVJ46,1)</f>
        <v>0</v>
      </c>
      <c r="IVF36" s="536">
        <f>ROUND(Eigenmischungen!IVK46,1)</f>
        <v>0</v>
      </c>
      <c r="IVG36" s="536">
        <f>ROUND(Eigenmischungen!IVL46,1)</f>
        <v>0</v>
      </c>
      <c r="IVH36" s="536">
        <f>ROUND(Eigenmischungen!IVM46,1)</f>
        <v>0</v>
      </c>
      <c r="IVI36" s="536">
        <f>ROUND(Eigenmischungen!IVN46,1)</f>
        <v>0</v>
      </c>
      <c r="IVJ36" s="536">
        <f>ROUND(Eigenmischungen!IVO46,1)</f>
        <v>0</v>
      </c>
      <c r="IVK36" s="536">
        <f>ROUND(Eigenmischungen!IVP46,1)</f>
        <v>0</v>
      </c>
      <c r="IVL36" s="536">
        <f>ROUND(Eigenmischungen!IVQ46,1)</f>
        <v>0</v>
      </c>
      <c r="IVM36" s="536">
        <f>ROUND(Eigenmischungen!IVR46,1)</f>
        <v>0</v>
      </c>
      <c r="IVN36" s="536">
        <f>ROUND(Eigenmischungen!IVS46,1)</f>
        <v>0</v>
      </c>
      <c r="IVO36" s="536">
        <f>ROUND(Eigenmischungen!IVT46,1)</f>
        <v>0</v>
      </c>
      <c r="IVP36" s="536">
        <f>ROUND(Eigenmischungen!IVU46,1)</f>
        <v>0</v>
      </c>
      <c r="IVQ36" s="536">
        <f>ROUND(Eigenmischungen!IVV46,1)</f>
        <v>0</v>
      </c>
      <c r="IVR36" s="536">
        <f>ROUND(Eigenmischungen!IVW46,1)</f>
        <v>0</v>
      </c>
      <c r="IVS36" s="536">
        <f>ROUND(Eigenmischungen!IVX46,1)</f>
        <v>0</v>
      </c>
      <c r="IVT36" s="536">
        <f>ROUND(Eigenmischungen!IVY46,1)</f>
        <v>0</v>
      </c>
      <c r="IVU36" s="536">
        <f>ROUND(Eigenmischungen!IVZ46,1)</f>
        <v>0</v>
      </c>
      <c r="IVV36" s="536">
        <f>ROUND(Eigenmischungen!IWA46,1)</f>
        <v>0</v>
      </c>
      <c r="IVW36" s="536">
        <f>ROUND(Eigenmischungen!IWB46,1)</f>
        <v>0</v>
      </c>
      <c r="IVX36" s="536">
        <f>ROUND(Eigenmischungen!IWC46,1)</f>
        <v>0</v>
      </c>
      <c r="IVY36" s="536">
        <f>ROUND(Eigenmischungen!IWD46,1)</f>
        <v>0</v>
      </c>
      <c r="IVZ36" s="536">
        <f>ROUND(Eigenmischungen!IWE46,1)</f>
        <v>0</v>
      </c>
      <c r="IWA36" s="536">
        <f>ROUND(Eigenmischungen!IWF46,1)</f>
        <v>0</v>
      </c>
      <c r="IWB36" s="536">
        <f>ROUND(Eigenmischungen!IWG46,1)</f>
        <v>0</v>
      </c>
      <c r="IWC36" s="536">
        <f>ROUND(Eigenmischungen!IWH46,1)</f>
        <v>0</v>
      </c>
      <c r="IWD36" s="536">
        <f>ROUND(Eigenmischungen!IWI46,1)</f>
        <v>0</v>
      </c>
      <c r="IWE36" s="536">
        <f>ROUND(Eigenmischungen!IWJ46,1)</f>
        <v>0</v>
      </c>
      <c r="IWF36" s="536">
        <f>ROUND(Eigenmischungen!IWK46,1)</f>
        <v>0</v>
      </c>
      <c r="IWG36" s="536">
        <f>ROUND(Eigenmischungen!IWL46,1)</f>
        <v>0</v>
      </c>
      <c r="IWH36" s="536">
        <f>ROUND(Eigenmischungen!IWM46,1)</f>
        <v>0</v>
      </c>
      <c r="IWI36" s="536">
        <f>ROUND(Eigenmischungen!IWN46,1)</f>
        <v>0</v>
      </c>
      <c r="IWJ36" s="536">
        <f>ROUND(Eigenmischungen!IWO46,1)</f>
        <v>0</v>
      </c>
      <c r="IWK36" s="536">
        <f>ROUND(Eigenmischungen!IWP46,1)</f>
        <v>0</v>
      </c>
      <c r="IWL36" s="536">
        <f>ROUND(Eigenmischungen!IWQ46,1)</f>
        <v>0</v>
      </c>
      <c r="IWM36" s="536">
        <f>ROUND(Eigenmischungen!IWR46,1)</f>
        <v>0</v>
      </c>
      <c r="IWN36" s="536">
        <f>ROUND(Eigenmischungen!IWS46,1)</f>
        <v>0</v>
      </c>
      <c r="IWO36" s="536">
        <f>ROUND(Eigenmischungen!IWT46,1)</f>
        <v>0</v>
      </c>
      <c r="IWP36" s="536">
        <f>ROUND(Eigenmischungen!IWU46,1)</f>
        <v>0</v>
      </c>
      <c r="IWQ36" s="536">
        <f>ROUND(Eigenmischungen!IWV46,1)</f>
        <v>0</v>
      </c>
      <c r="IWR36" s="536">
        <f>ROUND(Eigenmischungen!IWW46,1)</f>
        <v>0</v>
      </c>
      <c r="IWS36" s="536">
        <f>ROUND(Eigenmischungen!IWX46,1)</f>
        <v>0</v>
      </c>
      <c r="IWT36" s="536">
        <f>ROUND(Eigenmischungen!IWY46,1)</f>
        <v>0</v>
      </c>
      <c r="IWU36" s="536">
        <f>ROUND(Eigenmischungen!IWZ46,1)</f>
        <v>0</v>
      </c>
      <c r="IWV36" s="536">
        <f>ROUND(Eigenmischungen!IXA46,1)</f>
        <v>0</v>
      </c>
      <c r="IWW36" s="536">
        <f>ROUND(Eigenmischungen!IXB46,1)</f>
        <v>0</v>
      </c>
      <c r="IWX36" s="536">
        <f>ROUND(Eigenmischungen!IXC46,1)</f>
        <v>0</v>
      </c>
      <c r="IWY36" s="536">
        <f>ROUND(Eigenmischungen!IXD46,1)</f>
        <v>0</v>
      </c>
      <c r="IWZ36" s="536">
        <f>ROUND(Eigenmischungen!IXE46,1)</f>
        <v>0</v>
      </c>
      <c r="IXA36" s="536">
        <f>ROUND(Eigenmischungen!IXF46,1)</f>
        <v>0</v>
      </c>
      <c r="IXB36" s="536">
        <f>ROUND(Eigenmischungen!IXG46,1)</f>
        <v>0</v>
      </c>
      <c r="IXC36" s="536">
        <f>ROUND(Eigenmischungen!IXH46,1)</f>
        <v>0</v>
      </c>
      <c r="IXD36" s="536">
        <f>ROUND(Eigenmischungen!IXI46,1)</f>
        <v>0</v>
      </c>
      <c r="IXE36" s="536">
        <f>ROUND(Eigenmischungen!IXJ46,1)</f>
        <v>0</v>
      </c>
      <c r="IXF36" s="536">
        <f>ROUND(Eigenmischungen!IXK46,1)</f>
        <v>0</v>
      </c>
      <c r="IXG36" s="536">
        <f>ROUND(Eigenmischungen!IXL46,1)</f>
        <v>0</v>
      </c>
      <c r="IXH36" s="536">
        <f>ROUND(Eigenmischungen!IXM46,1)</f>
        <v>0</v>
      </c>
      <c r="IXI36" s="536">
        <f>ROUND(Eigenmischungen!IXN46,1)</f>
        <v>0</v>
      </c>
      <c r="IXJ36" s="536">
        <f>ROUND(Eigenmischungen!IXO46,1)</f>
        <v>0</v>
      </c>
      <c r="IXK36" s="536">
        <f>ROUND(Eigenmischungen!IXP46,1)</f>
        <v>0</v>
      </c>
      <c r="IXL36" s="536">
        <f>ROUND(Eigenmischungen!IXQ46,1)</f>
        <v>0</v>
      </c>
      <c r="IXM36" s="536">
        <f>ROUND(Eigenmischungen!IXR46,1)</f>
        <v>0</v>
      </c>
      <c r="IXN36" s="536">
        <f>ROUND(Eigenmischungen!IXS46,1)</f>
        <v>0</v>
      </c>
      <c r="IXO36" s="536">
        <f>ROUND(Eigenmischungen!IXT46,1)</f>
        <v>0</v>
      </c>
      <c r="IXP36" s="536">
        <f>ROUND(Eigenmischungen!IXU46,1)</f>
        <v>0</v>
      </c>
      <c r="IXQ36" s="536">
        <f>ROUND(Eigenmischungen!IXV46,1)</f>
        <v>0</v>
      </c>
      <c r="IXR36" s="536">
        <f>ROUND(Eigenmischungen!IXW46,1)</f>
        <v>0</v>
      </c>
      <c r="IXS36" s="536">
        <f>ROUND(Eigenmischungen!IXX46,1)</f>
        <v>0</v>
      </c>
      <c r="IXT36" s="536">
        <f>ROUND(Eigenmischungen!IXY46,1)</f>
        <v>0</v>
      </c>
      <c r="IXU36" s="536">
        <f>ROUND(Eigenmischungen!IXZ46,1)</f>
        <v>0</v>
      </c>
      <c r="IXV36" s="536">
        <f>ROUND(Eigenmischungen!IYA46,1)</f>
        <v>0</v>
      </c>
      <c r="IXW36" s="536">
        <f>ROUND(Eigenmischungen!IYB46,1)</f>
        <v>0</v>
      </c>
      <c r="IXX36" s="536">
        <f>ROUND(Eigenmischungen!IYC46,1)</f>
        <v>0</v>
      </c>
      <c r="IXY36" s="536">
        <f>ROUND(Eigenmischungen!IYD46,1)</f>
        <v>0</v>
      </c>
      <c r="IXZ36" s="536">
        <f>ROUND(Eigenmischungen!IYE46,1)</f>
        <v>0</v>
      </c>
      <c r="IYA36" s="536">
        <f>ROUND(Eigenmischungen!IYF46,1)</f>
        <v>0</v>
      </c>
      <c r="IYB36" s="536">
        <f>ROUND(Eigenmischungen!IYG46,1)</f>
        <v>0</v>
      </c>
      <c r="IYC36" s="536">
        <f>ROUND(Eigenmischungen!IYH46,1)</f>
        <v>0</v>
      </c>
      <c r="IYD36" s="536">
        <f>ROUND(Eigenmischungen!IYI46,1)</f>
        <v>0</v>
      </c>
      <c r="IYE36" s="536">
        <f>ROUND(Eigenmischungen!IYJ46,1)</f>
        <v>0</v>
      </c>
      <c r="IYF36" s="536">
        <f>ROUND(Eigenmischungen!IYK46,1)</f>
        <v>0</v>
      </c>
      <c r="IYG36" s="536">
        <f>ROUND(Eigenmischungen!IYL46,1)</f>
        <v>0</v>
      </c>
      <c r="IYH36" s="536">
        <f>ROUND(Eigenmischungen!IYM46,1)</f>
        <v>0</v>
      </c>
      <c r="IYI36" s="536">
        <f>ROUND(Eigenmischungen!IYN46,1)</f>
        <v>0</v>
      </c>
      <c r="IYJ36" s="536">
        <f>ROUND(Eigenmischungen!IYO46,1)</f>
        <v>0</v>
      </c>
      <c r="IYK36" s="536">
        <f>ROUND(Eigenmischungen!IYP46,1)</f>
        <v>0</v>
      </c>
      <c r="IYL36" s="536">
        <f>ROUND(Eigenmischungen!IYQ46,1)</f>
        <v>0</v>
      </c>
      <c r="IYM36" s="536">
        <f>ROUND(Eigenmischungen!IYR46,1)</f>
        <v>0</v>
      </c>
      <c r="IYN36" s="536">
        <f>ROUND(Eigenmischungen!IYS46,1)</f>
        <v>0</v>
      </c>
      <c r="IYO36" s="536">
        <f>ROUND(Eigenmischungen!IYT46,1)</f>
        <v>0</v>
      </c>
      <c r="IYP36" s="536">
        <f>ROUND(Eigenmischungen!IYU46,1)</f>
        <v>0</v>
      </c>
      <c r="IYQ36" s="536">
        <f>ROUND(Eigenmischungen!IYV46,1)</f>
        <v>0</v>
      </c>
      <c r="IYR36" s="536">
        <f>ROUND(Eigenmischungen!IYW46,1)</f>
        <v>0</v>
      </c>
      <c r="IYS36" s="536">
        <f>ROUND(Eigenmischungen!IYX46,1)</f>
        <v>0</v>
      </c>
      <c r="IYT36" s="536">
        <f>ROUND(Eigenmischungen!IYY46,1)</f>
        <v>0</v>
      </c>
      <c r="IYU36" s="536">
        <f>ROUND(Eigenmischungen!IYZ46,1)</f>
        <v>0</v>
      </c>
      <c r="IYV36" s="536">
        <f>ROUND(Eigenmischungen!IZA46,1)</f>
        <v>0</v>
      </c>
      <c r="IYW36" s="536">
        <f>ROUND(Eigenmischungen!IZB46,1)</f>
        <v>0</v>
      </c>
      <c r="IYX36" s="536">
        <f>ROUND(Eigenmischungen!IZC46,1)</f>
        <v>0</v>
      </c>
      <c r="IYY36" s="536">
        <f>ROUND(Eigenmischungen!IZD46,1)</f>
        <v>0</v>
      </c>
      <c r="IYZ36" s="536">
        <f>ROUND(Eigenmischungen!IZE46,1)</f>
        <v>0</v>
      </c>
      <c r="IZA36" s="536">
        <f>ROUND(Eigenmischungen!IZF46,1)</f>
        <v>0</v>
      </c>
      <c r="IZB36" s="536">
        <f>ROUND(Eigenmischungen!IZG46,1)</f>
        <v>0</v>
      </c>
      <c r="IZC36" s="536">
        <f>ROUND(Eigenmischungen!IZH46,1)</f>
        <v>0</v>
      </c>
      <c r="IZD36" s="536">
        <f>ROUND(Eigenmischungen!IZI46,1)</f>
        <v>0</v>
      </c>
      <c r="IZE36" s="536">
        <f>ROUND(Eigenmischungen!IZJ46,1)</f>
        <v>0</v>
      </c>
      <c r="IZF36" s="536">
        <f>ROUND(Eigenmischungen!IZK46,1)</f>
        <v>0</v>
      </c>
      <c r="IZG36" s="536">
        <f>ROUND(Eigenmischungen!IZL46,1)</f>
        <v>0</v>
      </c>
      <c r="IZH36" s="536">
        <f>ROUND(Eigenmischungen!IZM46,1)</f>
        <v>0</v>
      </c>
      <c r="IZI36" s="536">
        <f>ROUND(Eigenmischungen!IZN46,1)</f>
        <v>0</v>
      </c>
      <c r="IZJ36" s="536">
        <f>ROUND(Eigenmischungen!IZO46,1)</f>
        <v>0</v>
      </c>
      <c r="IZK36" s="536">
        <f>ROUND(Eigenmischungen!IZP46,1)</f>
        <v>0</v>
      </c>
      <c r="IZL36" s="536">
        <f>ROUND(Eigenmischungen!IZQ46,1)</f>
        <v>0</v>
      </c>
      <c r="IZM36" s="536">
        <f>ROUND(Eigenmischungen!IZR46,1)</f>
        <v>0</v>
      </c>
      <c r="IZN36" s="536">
        <f>ROUND(Eigenmischungen!IZS46,1)</f>
        <v>0</v>
      </c>
      <c r="IZO36" s="536">
        <f>ROUND(Eigenmischungen!IZT46,1)</f>
        <v>0</v>
      </c>
      <c r="IZP36" s="536">
        <f>ROUND(Eigenmischungen!IZU46,1)</f>
        <v>0</v>
      </c>
      <c r="IZQ36" s="536">
        <f>ROUND(Eigenmischungen!IZV46,1)</f>
        <v>0</v>
      </c>
      <c r="IZR36" s="536">
        <f>ROUND(Eigenmischungen!IZW46,1)</f>
        <v>0</v>
      </c>
      <c r="IZS36" s="536">
        <f>ROUND(Eigenmischungen!IZX46,1)</f>
        <v>0</v>
      </c>
      <c r="IZT36" s="536">
        <f>ROUND(Eigenmischungen!IZY46,1)</f>
        <v>0</v>
      </c>
      <c r="IZU36" s="536">
        <f>ROUND(Eigenmischungen!IZZ46,1)</f>
        <v>0</v>
      </c>
      <c r="IZV36" s="536">
        <f>ROUND(Eigenmischungen!JAA46,1)</f>
        <v>0</v>
      </c>
      <c r="IZW36" s="536">
        <f>ROUND(Eigenmischungen!JAB46,1)</f>
        <v>0</v>
      </c>
      <c r="IZX36" s="536">
        <f>ROUND(Eigenmischungen!JAC46,1)</f>
        <v>0</v>
      </c>
      <c r="IZY36" s="536">
        <f>ROUND(Eigenmischungen!JAD46,1)</f>
        <v>0</v>
      </c>
      <c r="IZZ36" s="536">
        <f>ROUND(Eigenmischungen!JAE46,1)</f>
        <v>0</v>
      </c>
      <c r="JAA36" s="536">
        <f>ROUND(Eigenmischungen!JAF46,1)</f>
        <v>0</v>
      </c>
      <c r="JAB36" s="536">
        <f>ROUND(Eigenmischungen!JAG46,1)</f>
        <v>0</v>
      </c>
      <c r="JAC36" s="536">
        <f>ROUND(Eigenmischungen!JAH46,1)</f>
        <v>0</v>
      </c>
      <c r="JAD36" s="536">
        <f>ROUND(Eigenmischungen!JAI46,1)</f>
        <v>0</v>
      </c>
      <c r="JAE36" s="536">
        <f>ROUND(Eigenmischungen!JAJ46,1)</f>
        <v>0</v>
      </c>
      <c r="JAF36" s="536">
        <f>ROUND(Eigenmischungen!JAK46,1)</f>
        <v>0</v>
      </c>
      <c r="JAG36" s="536">
        <f>ROUND(Eigenmischungen!JAL46,1)</f>
        <v>0</v>
      </c>
      <c r="JAH36" s="536">
        <f>ROUND(Eigenmischungen!JAM46,1)</f>
        <v>0</v>
      </c>
      <c r="JAI36" s="536">
        <f>ROUND(Eigenmischungen!JAN46,1)</f>
        <v>0</v>
      </c>
      <c r="JAJ36" s="536">
        <f>ROUND(Eigenmischungen!JAO46,1)</f>
        <v>0</v>
      </c>
      <c r="JAK36" s="536">
        <f>ROUND(Eigenmischungen!JAP46,1)</f>
        <v>0</v>
      </c>
      <c r="JAL36" s="536">
        <f>ROUND(Eigenmischungen!JAQ46,1)</f>
        <v>0</v>
      </c>
      <c r="JAM36" s="536">
        <f>ROUND(Eigenmischungen!JAR46,1)</f>
        <v>0</v>
      </c>
      <c r="JAN36" s="536">
        <f>ROUND(Eigenmischungen!JAS46,1)</f>
        <v>0</v>
      </c>
      <c r="JAO36" s="536">
        <f>ROUND(Eigenmischungen!JAT46,1)</f>
        <v>0</v>
      </c>
      <c r="JAP36" s="536">
        <f>ROUND(Eigenmischungen!JAU46,1)</f>
        <v>0</v>
      </c>
      <c r="JAQ36" s="536">
        <f>ROUND(Eigenmischungen!JAV46,1)</f>
        <v>0</v>
      </c>
      <c r="JAR36" s="536">
        <f>ROUND(Eigenmischungen!JAW46,1)</f>
        <v>0</v>
      </c>
      <c r="JAS36" s="536">
        <f>ROUND(Eigenmischungen!JAX46,1)</f>
        <v>0</v>
      </c>
      <c r="JAT36" s="536">
        <f>ROUND(Eigenmischungen!JAY46,1)</f>
        <v>0</v>
      </c>
      <c r="JAU36" s="536">
        <f>ROUND(Eigenmischungen!JAZ46,1)</f>
        <v>0</v>
      </c>
      <c r="JAV36" s="536">
        <f>ROUND(Eigenmischungen!JBA46,1)</f>
        <v>0</v>
      </c>
      <c r="JAW36" s="536">
        <f>ROUND(Eigenmischungen!JBB46,1)</f>
        <v>0</v>
      </c>
      <c r="JAX36" s="536">
        <f>ROUND(Eigenmischungen!JBC46,1)</f>
        <v>0</v>
      </c>
      <c r="JAY36" s="536">
        <f>ROUND(Eigenmischungen!JBD46,1)</f>
        <v>0</v>
      </c>
      <c r="JAZ36" s="536">
        <f>ROUND(Eigenmischungen!JBE46,1)</f>
        <v>0</v>
      </c>
      <c r="JBA36" s="536">
        <f>ROUND(Eigenmischungen!JBF46,1)</f>
        <v>0</v>
      </c>
      <c r="JBB36" s="536">
        <f>ROUND(Eigenmischungen!JBG46,1)</f>
        <v>0</v>
      </c>
      <c r="JBC36" s="536">
        <f>ROUND(Eigenmischungen!JBH46,1)</f>
        <v>0</v>
      </c>
      <c r="JBD36" s="536">
        <f>ROUND(Eigenmischungen!JBI46,1)</f>
        <v>0</v>
      </c>
      <c r="JBE36" s="536">
        <f>ROUND(Eigenmischungen!JBJ46,1)</f>
        <v>0</v>
      </c>
      <c r="JBF36" s="536">
        <f>ROUND(Eigenmischungen!JBK46,1)</f>
        <v>0</v>
      </c>
      <c r="JBG36" s="536">
        <f>ROUND(Eigenmischungen!JBL46,1)</f>
        <v>0</v>
      </c>
      <c r="JBH36" s="536">
        <f>ROUND(Eigenmischungen!JBM46,1)</f>
        <v>0</v>
      </c>
      <c r="JBI36" s="536">
        <f>ROUND(Eigenmischungen!JBN46,1)</f>
        <v>0</v>
      </c>
      <c r="JBJ36" s="536">
        <f>ROUND(Eigenmischungen!JBO46,1)</f>
        <v>0</v>
      </c>
      <c r="JBK36" s="536">
        <f>ROUND(Eigenmischungen!JBP46,1)</f>
        <v>0</v>
      </c>
      <c r="JBL36" s="536">
        <f>ROUND(Eigenmischungen!JBQ46,1)</f>
        <v>0</v>
      </c>
      <c r="JBM36" s="536">
        <f>ROUND(Eigenmischungen!JBR46,1)</f>
        <v>0</v>
      </c>
      <c r="JBN36" s="536">
        <f>ROUND(Eigenmischungen!JBS46,1)</f>
        <v>0</v>
      </c>
      <c r="JBO36" s="536">
        <f>ROUND(Eigenmischungen!JBT46,1)</f>
        <v>0</v>
      </c>
      <c r="JBP36" s="536">
        <f>ROUND(Eigenmischungen!JBU46,1)</f>
        <v>0</v>
      </c>
      <c r="JBQ36" s="536">
        <f>ROUND(Eigenmischungen!JBV46,1)</f>
        <v>0</v>
      </c>
      <c r="JBR36" s="536">
        <f>ROUND(Eigenmischungen!JBW46,1)</f>
        <v>0</v>
      </c>
      <c r="JBS36" s="536">
        <f>ROUND(Eigenmischungen!JBX46,1)</f>
        <v>0</v>
      </c>
      <c r="JBT36" s="536">
        <f>ROUND(Eigenmischungen!JBY46,1)</f>
        <v>0</v>
      </c>
      <c r="JBU36" s="536">
        <f>ROUND(Eigenmischungen!JBZ46,1)</f>
        <v>0</v>
      </c>
      <c r="JBV36" s="536">
        <f>ROUND(Eigenmischungen!JCA46,1)</f>
        <v>0</v>
      </c>
      <c r="JBW36" s="536">
        <f>ROUND(Eigenmischungen!JCB46,1)</f>
        <v>0</v>
      </c>
      <c r="JBX36" s="536">
        <f>ROUND(Eigenmischungen!JCC46,1)</f>
        <v>0</v>
      </c>
      <c r="JBY36" s="536">
        <f>ROUND(Eigenmischungen!JCD46,1)</f>
        <v>0</v>
      </c>
      <c r="JBZ36" s="536">
        <f>ROUND(Eigenmischungen!JCE46,1)</f>
        <v>0</v>
      </c>
      <c r="JCA36" s="536">
        <f>ROUND(Eigenmischungen!JCF46,1)</f>
        <v>0</v>
      </c>
      <c r="JCB36" s="536">
        <f>ROUND(Eigenmischungen!JCG46,1)</f>
        <v>0</v>
      </c>
      <c r="JCC36" s="536">
        <f>ROUND(Eigenmischungen!JCH46,1)</f>
        <v>0</v>
      </c>
      <c r="JCD36" s="536">
        <f>ROUND(Eigenmischungen!JCI46,1)</f>
        <v>0</v>
      </c>
      <c r="JCE36" s="536">
        <f>ROUND(Eigenmischungen!JCJ46,1)</f>
        <v>0</v>
      </c>
      <c r="JCF36" s="536">
        <f>ROUND(Eigenmischungen!JCK46,1)</f>
        <v>0</v>
      </c>
      <c r="JCG36" s="536">
        <f>ROUND(Eigenmischungen!JCL46,1)</f>
        <v>0</v>
      </c>
      <c r="JCH36" s="536">
        <f>ROUND(Eigenmischungen!JCM46,1)</f>
        <v>0</v>
      </c>
      <c r="JCI36" s="536">
        <f>ROUND(Eigenmischungen!JCN46,1)</f>
        <v>0</v>
      </c>
      <c r="JCJ36" s="536">
        <f>ROUND(Eigenmischungen!JCO46,1)</f>
        <v>0</v>
      </c>
      <c r="JCK36" s="536">
        <f>ROUND(Eigenmischungen!JCP46,1)</f>
        <v>0</v>
      </c>
      <c r="JCL36" s="536">
        <f>ROUND(Eigenmischungen!JCQ46,1)</f>
        <v>0</v>
      </c>
      <c r="JCM36" s="536">
        <f>ROUND(Eigenmischungen!JCR46,1)</f>
        <v>0</v>
      </c>
      <c r="JCN36" s="536">
        <f>ROUND(Eigenmischungen!JCS46,1)</f>
        <v>0</v>
      </c>
      <c r="JCO36" s="536">
        <f>ROUND(Eigenmischungen!JCT46,1)</f>
        <v>0</v>
      </c>
      <c r="JCP36" s="536">
        <f>ROUND(Eigenmischungen!JCU46,1)</f>
        <v>0</v>
      </c>
      <c r="JCQ36" s="536">
        <f>ROUND(Eigenmischungen!JCV46,1)</f>
        <v>0</v>
      </c>
      <c r="JCR36" s="536">
        <f>ROUND(Eigenmischungen!JCW46,1)</f>
        <v>0</v>
      </c>
      <c r="JCS36" s="536">
        <f>ROUND(Eigenmischungen!JCX46,1)</f>
        <v>0</v>
      </c>
      <c r="JCT36" s="536">
        <f>ROUND(Eigenmischungen!JCY46,1)</f>
        <v>0</v>
      </c>
      <c r="JCU36" s="536">
        <f>ROUND(Eigenmischungen!JCZ46,1)</f>
        <v>0</v>
      </c>
      <c r="JCV36" s="536">
        <f>ROUND(Eigenmischungen!JDA46,1)</f>
        <v>0</v>
      </c>
      <c r="JCW36" s="536">
        <f>ROUND(Eigenmischungen!JDB46,1)</f>
        <v>0</v>
      </c>
      <c r="JCX36" s="536">
        <f>ROUND(Eigenmischungen!JDC46,1)</f>
        <v>0</v>
      </c>
      <c r="JCY36" s="536">
        <f>ROUND(Eigenmischungen!JDD46,1)</f>
        <v>0</v>
      </c>
      <c r="JCZ36" s="536">
        <f>ROUND(Eigenmischungen!JDE46,1)</f>
        <v>0</v>
      </c>
      <c r="JDA36" s="536">
        <f>ROUND(Eigenmischungen!JDF46,1)</f>
        <v>0</v>
      </c>
      <c r="JDB36" s="536">
        <f>ROUND(Eigenmischungen!JDG46,1)</f>
        <v>0</v>
      </c>
      <c r="JDC36" s="536">
        <f>ROUND(Eigenmischungen!JDH46,1)</f>
        <v>0</v>
      </c>
      <c r="JDD36" s="536">
        <f>ROUND(Eigenmischungen!JDI46,1)</f>
        <v>0</v>
      </c>
      <c r="JDE36" s="536">
        <f>ROUND(Eigenmischungen!JDJ46,1)</f>
        <v>0</v>
      </c>
      <c r="JDF36" s="536">
        <f>ROUND(Eigenmischungen!JDK46,1)</f>
        <v>0</v>
      </c>
      <c r="JDG36" s="536">
        <f>ROUND(Eigenmischungen!JDL46,1)</f>
        <v>0</v>
      </c>
      <c r="JDH36" s="536">
        <f>ROUND(Eigenmischungen!JDM46,1)</f>
        <v>0</v>
      </c>
      <c r="JDI36" s="536">
        <f>ROUND(Eigenmischungen!JDN46,1)</f>
        <v>0</v>
      </c>
      <c r="JDJ36" s="536">
        <f>ROUND(Eigenmischungen!JDO46,1)</f>
        <v>0</v>
      </c>
      <c r="JDK36" s="536">
        <f>ROUND(Eigenmischungen!JDP46,1)</f>
        <v>0</v>
      </c>
      <c r="JDL36" s="536">
        <f>ROUND(Eigenmischungen!JDQ46,1)</f>
        <v>0</v>
      </c>
      <c r="JDM36" s="536">
        <f>ROUND(Eigenmischungen!JDR46,1)</f>
        <v>0</v>
      </c>
      <c r="JDN36" s="536">
        <f>ROUND(Eigenmischungen!JDS46,1)</f>
        <v>0</v>
      </c>
      <c r="JDO36" s="536">
        <f>ROUND(Eigenmischungen!JDT46,1)</f>
        <v>0</v>
      </c>
      <c r="JDP36" s="536">
        <f>ROUND(Eigenmischungen!JDU46,1)</f>
        <v>0</v>
      </c>
      <c r="JDQ36" s="536">
        <f>ROUND(Eigenmischungen!JDV46,1)</f>
        <v>0</v>
      </c>
      <c r="JDR36" s="536">
        <f>ROUND(Eigenmischungen!JDW46,1)</f>
        <v>0</v>
      </c>
      <c r="JDS36" s="536">
        <f>ROUND(Eigenmischungen!JDX46,1)</f>
        <v>0</v>
      </c>
      <c r="JDT36" s="536">
        <f>ROUND(Eigenmischungen!JDY46,1)</f>
        <v>0</v>
      </c>
      <c r="JDU36" s="536">
        <f>ROUND(Eigenmischungen!JDZ46,1)</f>
        <v>0</v>
      </c>
      <c r="JDV36" s="536">
        <f>ROUND(Eigenmischungen!JEA46,1)</f>
        <v>0</v>
      </c>
      <c r="JDW36" s="536">
        <f>ROUND(Eigenmischungen!JEB46,1)</f>
        <v>0</v>
      </c>
      <c r="JDX36" s="536">
        <f>ROUND(Eigenmischungen!JEC46,1)</f>
        <v>0</v>
      </c>
      <c r="JDY36" s="536">
        <f>ROUND(Eigenmischungen!JED46,1)</f>
        <v>0</v>
      </c>
      <c r="JDZ36" s="536">
        <f>ROUND(Eigenmischungen!JEE46,1)</f>
        <v>0</v>
      </c>
      <c r="JEA36" s="536">
        <f>ROUND(Eigenmischungen!JEF46,1)</f>
        <v>0</v>
      </c>
      <c r="JEB36" s="536">
        <f>ROUND(Eigenmischungen!JEG46,1)</f>
        <v>0</v>
      </c>
      <c r="JEC36" s="536">
        <f>ROUND(Eigenmischungen!JEH46,1)</f>
        <v>0</v>
      </c>
      <c r="JED36" s="536">
        <f>ROUND(Eigenmischungen!JEI46,1)</f>
        <v>0</v>
      </c>
      <c r="JEE36" s="536">
        <f>ROUND(Eigenmischungen!JEJ46,1)</f>
        <v>0</v>
      </c>
      <c r="JEF36" s="536">
        <f>ROUND(Eigenmischungen!JEK46,1)</f>
        <v>0</v>
      </c>
      <c r="JEG36" s="536">
        <f>ROUND(Eigenmischungen!JEL46,1)</f>
        <v>0</v>
      </c>
      <c r="JEH36" s="536">
        <f>ROUND(Eigenmischungen!JEM46,1)</f>
        <v>0</v>
      </c>
      <c r="JEI36" s="536">
        <f>ROUND(Eigenmischungen!JEN46,1)</f>
        <v>0</v>
      </c>
      <c r="JEJ36" s="536">
        <f>ROUND(Eigenmischungen!JEO46,1)</f>
        <v>0</v>
      </c>
      <c r="JEK36" s="536">
        <f>ROUND(Eigenmischungen!JEP46,1)</f>
        <v>0</v>
      </c>
      <c r="JEL36" s="536">
        <f>ROUND(Eigenmischungen!JEQ46,1)</f>
        <v>0</v>
      </c>
      <c r="JEM36" s="536">
        <f>ROUND(Eigenmischungen!JER46,1)</f>
        <v>0</v>
      </c>
      <c r="JEN36" s="536">
        <f>ROUND(Eigenmischungen!JES46,1)</f>
        <v>0</v>
      </c>
      <c r="JEO36" s="536">
        <f>ROUND(Eigenmischungen!JET46,1)</f>
        <v>0</v>
      </c>
      <c r="JEP36" s="536">
        <f>ROUND(Eigenmischungen!JEU46,1)</f>
        <v>0</v>
      </c>
      <c r="JEQ36" s="536">
        <f>ROUND(Eigenmischungen!JEV46,1)</f>
        <v>0</v>
      </c>
      <c r="JER36" s="536">
        <f>ROUND(Eigenmischungen!JEW46,1)</f>
        <v>0</v>
      </c>
      <c r="JES36" s="536">
        <f>ROUND(Eigenmischungen!JEX46,1)</f>
        <v>0</v>
      </c>
      <c r="JET36" s="536">
        <f>ROUND(Eigenmischungen!JEY46,1)</f>
        <v>0</v>
      </c>
      <c r="JEU36" s="536">
        <f>ROUND(Eigenmischungen!JEZ46,1)</f>
        <v>0</v>
      </c>
      <c r="JEV36" s="536">
        <f>ROUND(Eigenmischungen!JFA46,1)</f>
        <v>0</v>
      </c>
      <c r="JEW36" s="536">
        <f>ROUND(Eigenmischungen!JFB46,1)</f>
        <v>0</v>
      </c>
      <c r="JEX36" s="536">
        <f>ROUND(Eigenmischungen!JFC46,1)</f>
        <v>0</v>
      </c>
      <c r="JEY36" s="536">
        <f>ROUND(Eigenmischungen!JFD46,1)</f>
        <v>0</v>
      </c>
      <c r="JEZ36" s="536">
        <f>ROUND(Eigenmischungen!JFE46,1)</f>
        <v>0</v>
      </c>
      <c r="JFA36" s="536">
        <f>ROUND(Eigenmischungen!JFF46,1)</f>
        <v>0</v>
      </c>
      <c r="JFB36" s="536">
        <f>ROUND(Eigenmischungen!JFG46,1)</f>
        <v>0</v>
      </c>
      <c r="JFC36" s="536">
        <f>ROUND(Eigenmischungen!JFH46,1)</f>
        <v>0</v>
      </c>
      <c r="JFD36" s="536">
        <f>ROUND(Eigenmischungen!JFI46,1)</f>
        <v>0</v>
      </c>
      <c r="JFE36" s="536">
        <f>ROUND(Eigenmischungen!JFJ46,1)</f>
        <v>0</v>
      </c>
      <c r="JFF36" s="536">
        <f>ROUND(Eigenmischungen!JFK46,1)</f>
        <v>0</v>
      </c>
      <c r="JFG36" s="536">
        <f>ROUND(Eigenmischungen!JFL46,1)</f>
        <v>0</v>
      </c>
      <c r="JFH36" s="536">
        <f>ROUND(Eigenmischungen!JFM46,1)</f>
        <v>0</v>
      </c>
      <c r="JFI36" s="536">
        <f>ROUND(Eigenmischungen!JFN46,1)</f>
        <v>0</v>
      </c>
      <c r="JFJ36" s="536">
        <f>ROUND(Eigenmischungen!JFO46,1)</f>
        <v>0</v>
      </c>
      <c r="JFK36" s="536">
        <f>ROUND(Eigenmischungen!JFP46,1)</f>
        <v>0</v>
      </c>
      <c r="JFL36" s="536">
        <f>ROUND(Eigenmischungen!JFQ46,1)</f>
        <v>0</v>
      </c>
      <c r="JFM36" s="536">
        <f>ROUND(Eigenmischungen!JFR46,1)</f>
        <v>0</v>
      </c>
      <c r="JFN36" s="536">
        <f>ROUND(Eigenmischungen!JFS46,1)</f>
        <v>0</v>
      </c>
      <c r="JFO36" s="536">
        <f>ROUND(Eigenmischungen!JFT46,1)</f>
        <v>0</v>
      </c>
      <c r="JFP36" s="536">
        <f>ROUND(Eigenmischungen!JFU46,1)</f>
        <v>0</v>
      </c>
      <c r="JFQ36" s="536">
        <f>ROUND(Eigenmischungen!JFV46,1)</f>
        <v>0</v>
      </c>
      <c r="JFR36" s="536">
        <f>ROUND(Eigenmischungen!JFW46,1)</f>
        <v>0</v>
      </c>
      <c r="JFS36" s="536">
        <f>ROUND(Eigenmischungen!JFX46,1)</f>
        <v>0</v>
      </c>
      <c r="JFT36" s="536">
        <f>ROUND(Eigenmischungen!JFY46,1)</f>
        <v>0</v>
      </c>
      <c r="JFU36" s="536">
        <f>ROUND(Eigenmischungen!JFZ46,1)</f>
        <v>0</v>
      </c>
      <c r="JFV36" s="536">
        <f>ROUND(Eigenmischungen!JGA46,1)</f>
        <v>0</v>
      </c>
      <c r="JFW36" s="536">
        <f>ROUND(Eigenmischungen!JGB46,1)</f>
        <v>0</v>
      </c>
      <c r="JFX36" s="536">
        <f>ROUND(Eigenmischungen!JGC46,1)</f>
        <v>0</v>
      </c>
      <c r="JFY36" s="536">
        <f>ROUND(Eigenmischungen!JGD46,1)</f>
        <v>0</v>
      </c>
      <c r="JFZ36" s="536">
        <f>ROUND(Eigenmischungen!JGE46,1)</f>
        <v>0</v>
      </c>
      <c r="JGA36" s="536">
        <f>ROUND(Eigenmischungen!JGF46,1)</f>
        <v>0</v>
      </c>
      <c r="JGB36" s="536">
        <f>ROUND(Eigenmischungen!JGG46,1)</f>
        <v>0</v>
      </c>
      <c r="JGC36" s="536">
        <f>ROUND(Eigenmischungen!JGH46,1)</f>
        <v>0</v>
      </c>
      <c r="JGD36" s="536">
        <f>ROUND(Eigenmischungen!JGI46,1)</f>
        <v>0</v>
      </c>
      <c r="JGE36" s="536">
        <f>ROUND(Eigenmischungen!JGJ46,1)</f>
        <v>0</v>
      </c>
      <c r="JGF36" s="536">
        <f>ROUND(Eigenmischungen!JGK46,1)</f>
        <v>0</v>
      </c>
      <c r="JGG36" s="536">
        <f>ROUND(Eigenmischungen!JGL46,1)</f>
        <v>0</v>
      </c>
      <c r="JGH36" s="536">
        <f>ROUND(Eigenmischungen!JGM46,1)</f>
        <v>0</v>
      </c>
      <c r="JGI36" s="536">
        <f>ROUND(Eigenmischungen!JGN46,1)</f>
        <v>0</v>
      </c>
      <c r="JGJ36" s="536">
        <f>ROUND(Eigenmischungen!JGO46,1)</f>
        <v>0</v>
      </c>
      <c r="JGK36" s="536">
        <f>ROUND(Eigenmischungen!JGP46,1)</f>
        <v>0</v>
      </c>
      <c r="JGL36" s="536">
        <f>ROUND(Eigenmischungen!JGQ46,1)</f>
        <v>0</v>
      </c>
      <c r="JGM36" s="536">
        <f>ROUND(Eigenmischungen!JGR46,1)</f>
        <v>0</v>
      </c>
      <c r="JGN36" s="536">
        <f>ROUND(Eigenmischungen!JGS46,1)</f>
        <v>0</v>
      </c>
      <c r="JGO36" s="536">
        <f>ROUND(Eigenmischungen!JGT46,1)</f>
        <v>0</v>
      </c>
      <c r="JGP36" s="536">
        <f>ROUND(Eigenmischungen!JGU46,1)</f>
        <v>0</v>
      </c>
      <c r="JGQ36" s="536">
        <f>ROUND(Eigenmischungen!JGV46,1)</f>
        <v>0</v>
      </c>
      <c r="JGR36" s="536">
        <f>ROUND(Eigenmischungen!JGW46,1)</f>
        <v>0</v>
      </c>
      <c r="JGS36" s="536">
        <f>ROUND(Eigenmischungen!JGX46,1)</f>
        <v>0</v>
      </c>
      <c r="JGT36" s="536">
        <f>ROUND(Eigenmischungen!JGY46,1)</f>
        <v>0</v>
      </c>
      <c r="JGU36" s="536">
        <f>ROUND(Eigenmischungen!JGZ46,1)</f>
        <v>0</v>
      </c>
      <c r="JGV36" s="536">
        <f>ROUND(Eigenmischungen!JHA46,1)</f>
        <v>0</v>
      </c>
      <c r="JGW36" s="536">
        <f>ROUND(Eigenmischungen!JHB46,1)</f>
        <v>0</v>
      </c>
      <c r="JGX36" s="536">
        <f>ROUND(Eigenmischungen!JHC46,1)</f>
        <v>0</v>
      </c>
      <c r="JGY36" s="536">
        <f>ROUND(Eigenmischungen!JHD46,1)</f>
        <v>0</v>
      </c>
      <c r="JGZ36" s="536">
        <f>ROUND(Eigenmischungen!JHE46,1)</f>
        <v>0</v>
      </c>
      <c r="JHA36" s="536">
        <f>ROUND(Eigenmischungen!JHF46,1)</f>
        <v>0</v>
      </c>
      <c r="JHB36" s="536">
        <f>ROUND(Eigenmischungen!JHG46,1)</f>
        <v>0</v>
      </c>
      <c r="JHC36" s="536">
        <f>ROUND(Eigenmischungen!JHH46,1)</f>
        <v>0</v>
      </c>
      <c r="JHD36" s="536">
        <f>ROUND(Eigenmischungen!JHI46,1)</f>
        <v>0</v>
      </c>
      <c r="JHE36" s="536">
        <f>ROUND(Eigenmischungen!JHJ46,1)</f>
        <v>0</v>
      </c>
      <c r="JHF36" s="536">
        <f>ROUND(Eigenmischungen!JHK46,1)</f>
        <v>0</v>
      </c>
      <c r="JHG36" s="536">
        <f>ROUND(Eigenmischungen!JHL46,1)</f>
        <v>0</v>
      </c>
      <c r="JHH36" s="536">
        <f>ROUND(Eigenmischungen!JHM46,1)</f>
        <v>0</v>
      </c>
      <c r="JHI36" s="536">
        <f>ROUND(Eigenmischungen!JHN46,1)</f>
        <v>0</v>
      </c>
      <c r="JHJ36" s="536">
        <f>ROUND(Eigenmischungen!JHO46,1)</f>
        <v>0</v>
      </c>
      <c r="JHK36" s="536">
        <f>ROUND(Eigenmischungen!JHP46,1)</f>
        <v>0</v>
      </c>
      <c r="JHL36" s="536">
        <f>ROUND(Eigenmischungen!JHQ46,1)</f>
        <v>0</v>
      </c>
      <c r="JHM36" s="536">
        <f>ROUND(Eigenmischungen!JHR46,1)</f>
        <v>0</v>
      </c>
      <c r="JHN36" s="536">
        <f>ROUND(Eigenmischungen!JHS46,1)</f>
        <v>0</v>
      </c>
      <c r="JHO36" s="536">
        <f>ROUND(Eigenmischungen!JHT46,1)</f>
        <v>0</v>
      </c>
      <c r="JHP36" s="536">
        <f>ROUND(Eigenmischungen!JHU46,1)</f>
        <v>0</v>
      </c>
      <c r="JHQ36" s="536">
        <f>ROUND(Eigenmischungen!JHV46,1)</f>
        <v>0</v>
      </c>
      <c r="JHR36" s="536">
        <f>ROUND(Eigenmischungen!JHW46,1)</f>
        <v>0</v>
      </c>
      <c r="JHS36" s="536">
        <f>ROUND(Eigenmischungen!JHX46,1)</f>
        <v>0</v>
      </c>
      <c r="JHT36" s="536">
        <f>ROUND(Eigenmischungen!JHY46,1)</f>
        <v>0</v>
      </c>
      <c r="JHU36" s="536">
        <f>ROUND(Eigenmischungen!JHZ46,1)</f>
        <v>0</v>
      </c>
      <c r="JHV36" s="536">
        <f>ROUND(Eigenmischungen!JIA46,1)</f>
        <v>0</v>
      </c>
      <c r="JHW36" s="536">
        <f>ROUND(Eigenmischungen!JIB46,1)</f>
        <v>0</v>
      </c>
      <c r="JHX36" s="536">
        <f>ROUND(Eigenmischungen!JIC46,1)</f>
        <v>0</v>
      </c>
      <c r="JHY36" s="536">
        <f>ROUND(Eigenmischungen!JID46,1)</f>
        <v>0</v>
      </c>
      <c r="JHZ36" s="536">
        <f>ROUND(Eigenmischungen!JIE46,1)</f>
        <v>0</v>
      </c>
      <c r="JIA36" s="536">
        <f>ROUND(Eigenmischungen!JIF46,1)</f>
        <v>0</v>
      </c>
      <c r="JIB36" s="536">
        <f>ROUND(Eigenmischungen!JIG46,1)</f>
        <v>0</v>
      </c>
      <c r="JIC36" s="536">
        <f>ROUND(Eigenmischungen!JIH46,1)</f>
        <v>0</v>
      </c>
      <c r="JID36" s="536">
        <f>ROUND(Eigenmischungen!JII46,1)</f>
        <v>0</v>
      </c>
      <c r="JIE36" s="536">
        <f>ROUND(Eigenmischungen!JIJ46,1)</f>
        <v>0</v>
      </c>
      <c r="JIF36" s="536">
        <f>ROUND(Eigenmischungen!JIK46,1)</f>
        <v>0</v>
      </c>
      <c r="JIG36" s="536">
        <f>ROUND(Eigenmischungen!JIL46,1)</f>
        <v>0</v>
      </c>
      <c r="JIH36" s="536">
        <f>ROUND(Eigenmischungen!JIM46,1)</f>
        <v>0</v>
      </c>
      <c r="JII36" s="536">
        <f>ROUND(Eigenmischungen!JIN46,1)</f>
        <v>0</v>
      </c>
      <c r="JIJ36" s="536">
        <f>ROUND(Eigenmischungen!JIO46,1)</f>
        <v>0</v>
      </c>
      <c r="JIK36" s="536">
        <f>ROUND(Eigenmischungen!JIP46,1)</f>
        <v>0</v>
      </c>
      <c r="JIL36" s="536">
        <f>ROUND(Eigenmischungen!JIQ46,1)</f>
        <v>0</v>
      </c>
      <c r="JIM36" s="536">
        <f>ROUND(Eigenmischungen!JIR46,1)</f>
        <v>0</v>
      </c>
      <c r="JIN36" s="536">
        <f>ROUND(Eigenmischungen!JIS46,1)</f>
        <v>0</v>
      </c>
      <c r="JIO36" s="536">
        <f>ROUND(Eigenmischungen!JIT46,1)</f>
        <v>0</v>
      </c>
      <c r="JIP36" s="536">
        <f>ROUND(Eigenmischungen!JIU46,1)</f>
        <v>0</v>
      </c>
      <c r="JIQ36" s="536">
        <f>ROUND(Eigenmischungen!JIV46,1)</f>
        <v>0</v>
      </c>
      <c r="JIR36" s="536">
        <f>ROUND(Eigenmischungen!JIW46,1)</f>
        <v>0</v>
      </c>
      <c r="JIS36" s="536">
        <f>ROUND(Eigenmischungen!JIX46,1)</f>
        <v>0</v>
      </c>
      <c r="JIT36" s="536">
        <f>ROUND(Eigenmischungen!JIY46,1)</f>
        <v>0</v>
      </c>
      <c r="JIU36" s="536">
        <f>ROUND(Eigenmischungen!JIZ46,1)</f>
        <v>0</v>
      </c>
      <c r="JIV36" s="536">
        <f>ROUND(Eigenmischungen!JJA46,1)</f>
        <v>0</v>
      </c>
      <c r="JIW36" s="536">
        <f>ROUND(Eigenmischungen!JJB46,1)</f>
        <v>0</v>
      </c>
      <c r="JIX36" s="536">
        <f>ROUND(Eigenmischungen!JJC46,1)</f>
        <v>0</v>
      </c>
      <c r="JIY36" s="536">
        <f>ROUND(Eigenmischungen!JJD46,1)</f>
        <v>0</v>
      </c>
      <c r="JIZ36" s="536">
        <f>ROUND(Eigenmischungen!JJE46,1)</f>
        <v>0</v>
      </c>
      <c r="JJA36" s="536">
        <f>ROUND(Eigenmischungen!JJF46,1)</f>
        <v>0</v>
      </c>
      <c r="JJB36" s="536">
        <f>ROUND(Eigenmischungen!JJG46,1)</f>
        <v>0</v>
      </c>
      <c r="JJC36" s="536">
        <f>ROUND(Eigenmischungen!JJH46,1)</f>
        <v>0</v>
      </c>
      <c r="JJD36" s="536">
        <f>ROUND(Eigenmischungen!JJI46,1)</f>
        <v>0</v>
      </c>
      <c r="JJE36" s="536">
        <f>ROUND(Eigenmischungen!JJJ46,1)</f>
        <v>0</v>
      </c>
      <c r="JJF36" s="536">
        <f>ROUND(Eigenmischungen!JJK46,1)</f>
        <v>0</v>
      </c>
      <c r="JJG36" s="536">
        <f>ROUND(Eigenmischungen!JJL46,1)</f>
        <v>0</v>
      </c>
      <c r="JJH36" s="536">
        <f>ROUND(Eigenmischungen!JJM46,1)</f>
        <v>0</v>
      </c>
      <c r="JJI36" s="536">
        <f>ROUND(Eigenmischungen!JJN46,1)</f>
        <v>0</v>
      </c>
      <c r="JJJ36" s="536">
        <f>ROUND(Eigenmischungen!JJO46,1)</f>
        <v>0</v>
      </c>
      <c r="JJK36" s="536">
        <f>ROUND(Eigenmischungen!JJP46,1)</f>
        <v>0</v>
      </c>
      <c r="JJL36" s="536">
        <f>ROUND(Eigenmischungen!JJQ46,1)</f>
        <v>0</v>
      </c>
      <c r="JJM36" s="536">
        <f>ROUND(Eigenmischungen!JJR46,1)</f>
        <v>0</v>
      </c>
      <c r="JJN36" s="536">
        <f>ROUND(Eigenmischungen!JJS46,1)</f>
        <v>0</v>
      </c>
      <c r="JJO36" s="536">
        <f>ROUND(Eigenmischungen!JJT46,1)</f>
        <v>0</v>
      </c>
      <c r="JJP36" s="536">
        <f>ROUND(Eigenmischungen!JJU46,1)</f>
        <v>0</v>
      </c>
      <c r="JJQ36" s="536">
        <f>ROUND(Eigenmischungen!JJV46,1)</f>
        <v>0</v>
      </c>
      <c r="JJR36" s="536">
        <f>ROUND(Eigenmischungen!JJW46,1)</f>
        <v>0</v>
      </c>
      <c r="JJS36" s="536">
        <f>ROUND(Eigenmischungen!JJX46,1)</f>
        <v>0</v>
      </c>
      <c r="JJT36" s="536">
        <f>ROUND(Eigenmischungen!JJY46,1)</f>
        <v>0</v>
      </c>
      <c r="JJU36" s="536">
        <f>ROUND(Eigenmischungen!JJZ46,1)</f>
        <v>0</v>
      </c>
      <c r="JJV36" s="536">
        <f>ROUND(Eigenmischungen!JKA46,1)</f>
        <v>0</v>
      </c>
      <c r="JJW36" s="536">
        <f>ROUND(Eigenmischungen!JKB46,1)</f>
        <v>0</v>
      </c>
      <c r="JJX36" s="536">
        <f>ROUND(Eigenmischungen!JKC46,1)</f>
        <v>0</v>
      </c>
      <c r="JJY36" s="536">
        <f>ROUND(Eigenmischungen!JKD46,1)</f>
        <v>0</v>
      </c>
      <c r="JJZ36" s="536">
        <f>ROUND(Eigenmischungen!JKE46,1)</f>
        <v>0</v>
      </c>
      <c r="JKA36" s="536">
        <f>ROUND(Eigenmischungen!JKF46,1)</f>
        <v>0</v>
      </c>
      <c r="JKB36" s="536">
        <f>ROUND(Eigenmischungen!JKG46,1)</f>
        <v>0</v>
      </c>
      <c r="JKC36" s="536">
        <f>ROUND(Eigenmischungen!JKH46,1)</f>
        <v>0</v>
      </c>
      <c r="JKD36" s="536">
        <f>ROUND(Eigenmischungen!JKI46,1)</f>
        <v>0</v>
      </c>
      <c r="JKE36" s="536">
        <f>ROUND(Eigenmischungen!JKJ46,1)</f>
        <v>0</v>
      </c>
      <c r="JKF36" s="536">
        <f>ROUND(Eigenmischungen!JKK46,1)</f>
        <v>0</v>
      </c>
      <c r="JKG36" s="536">
        <f>ROUND(Eigenmischungen!JKL46,1)</f>
        <v>0</v>
      </c>
      <c r="JKH36" s="536">
        <f>ROUND(Eigenmischungen!JKM46,1)</f>
        <v>0</v>
      </c>
      <c r="JKI36" s="536">
        <f>ROUND(Eigenmischungen!JKN46,1)</f>
        <v>0</v>
      </c>
      <c r="JKJ36" s="536">
        <f>ROUND(Eigenmischungen!JKO46,1)</f>
        <v>0</v>
      </c>
      <c r="JKK36" s="536">
        <f>ROUND(Eigenmischungen!JKP46,1)</f>
        <v>0</v>
      </c>
      <c r="JKL36" s="536">
        <f>ROUND(Eigenmischungen!JKQ46,1)</f>
        <v>0</v>
      </c>
      <c r="JKM36" s="536">
        <f>ROUND(Eigenmischungen!JKR46,1)</f>
        <v>0</v>
      </c>
      <c r="JKN36" s="536">
        <f>ROUND(Eigenmischungen!JKS46,1)</f>
        <v>0</v>
      </c>
      <c r="JKO36" s="536">
        <f>ROUND(Eigenmischungen!JKT46,1)</f>
        <v>0</v>
      </c>
      <c r="JKP36" s="536">
        <f>ROUND(Eigenmischungen!JKU46,1)</f>
        <v>0</v>
      </c>
      <c r="JKQ36" s="536">
        <f>ROUND(Eigenmischungen!JKV46,1)</f>
        <v>0</v>
      </c>
      <c r="JKR36" s="536">
        <f>ROUND(Eigenmischungen!JKW46,1)</f>
        <v>0</v>
      </c>
      <c r="JKS36" s="536">
        <f>ROUND(Eigenmischungen!JKX46,1)</f>
        <v>0</v>
      </c>
      <c r="JKT36" s="536">
        <f>ROUND(Eigenmischungen!JKY46,1)</f>
        <v>0</v>
      </c>
      <c r="JKU36" s="536">
        <f>ROUND(Eigenmischungen!JKZ46,1)</f>
        <v>0</v>
      </c>
      <c r="JKV36" s="536">
        <f>ROUND(Eigenmischungen!JLA46,1)</f>
        <v>0</v>
      </c>
      <c r="JKW36" s="536">
        <f>ROUND(Eigenmischungen!JLB46,1)</f>
        <v>0</v>
      </c>
      <c r="JKX36" s="536">
        <f>ROUND(Eigenmischungen!JLC46,1)</f>
        <v>0</v>
      </c>
      <c r="JKY36" s="536">
        <f>ROUND(Eigenmischungen!JLD46,1)</f>
        <v>0</v>
      </c>
      <c r="JKZ36" s="536">
        <f>ROUND(Eigenmischungen!JLE46,1)</f>
        <v>0</v>
      </c>
      <c r="JLA36" s="536">
        <f>ROUND(Eigenmischungen!JLF46,1)</f>
        <v>0</v>
      </c>
      <c r="JLB36" s="536">
        <f>ROUND(Eigenmischungen!JLG46,1)</f>
        <v>0</v>
      </c>
      <c r="JLC36" s="536">
        <f>ROUND(Eigenmischungen!JLH46,1)</f>
        <v>0</v>
      </c>
      <c r="JLD36" s="536">
        <f>ROUND(Eigenmischungen!JLI46,1)</f>
        <v>0</v>
      </c>
      <c r="JLE36" s="536">
        <f>ROUND(Eigenmischungen!JLJ46,1)</f>
        <v>0</v>
      </c>
      <c r="JLF36" s="536">
        <f>ROUND(Eigenmischungen!JLK46,1)</f>
        <v>0</v>
      </c>
      <c r="JLG36" s="536">
        <f>ROUND(Eigenmischungen!JLL46,1)</f>
        <v>0</v>
      </c>
      <c r="JLH36" s="536">
        <f>ROUND(Eigenmischungen!JLM46,1)</f>
        <v>0</v>
      </c>
      <c r="JLI36" s="536">
        <f>ROUND(Eigenmischungen!JLN46,1)</f>
        <v>0</v>
      </c>
      <c r="JLJ36" s="536">
        <f>ROUND(Eigenmischungen!JLO46,1)</f>
        <v>0</v>
      </c>
      <c r="JLK36" s="536">
        <f>ROUND(Eigenmischungen!JLP46,1)</f>
        <v>0</v>
      </c>
      <c r="JLL36" s="536">
        <f>ROUND(Eigenmischungen!JLQ46,1)</f>
        <v>0</v>
      </c>
      <c r="JLM36" s="536">
        <f>ROUND(Eigenmischungen!JLR46,1)</f>
        <v>0</v>
      </c>
      <c r="JLN36" s="536">
        <f>ROUND(Eigenmischungen!JLS46,1)</f>
        <v>0</v>
      </c>
      <c r="JLO36" s="536">
        <f>ROUND(Eigenmischungen!JLT46,1)</f>
        <v>0</v>
      </c>
      <c r="JLP36" s="536">
        <f>ROUND(Eigenmischungen!JLU46,1)</f>
        <v>0</v>
      </c>
      <c r="JLQ36" s="536">
        <f>ROUND(Eigenmischungen!JLV46,1)</f>
        <v>0</v>
      </c>
      <c r="JLR36" s="536">
        <f>ROUND(Eigenmischungen!JLW46,1)</f>
        <v>0</v>
      </c>
      <c r="JLS36" s="536">
        <f>ROUND(Eigenmischungen!JLX46,1)</f>
        <v>0</v>
      </c>
      <c r="JLT36" s="536">
        <f>ROUND(Eigenmischungen!JLY46,1)</f>
        <v>0</v>
      </c>
      <c r="JLU36" s="536">
        <f>ROUND(Eigenmischungen!JLZ46,1)</f>
        <v>0</v>
      </c>
      <c r="JLV36" s="536">
        <f>ROUND(Eigenmischungen!JMA46,1)</f>
        <v>0</v>
      </c>
      <c r="JLW36" s="536">
        <f>ROUND(Eigenmischungen!JMB46,1)</f>
        <v>0</v>
      </c>
      <c r="JLX36" s="536">
        <f>ROUND(Eigenmischungen!JMC46,1)</f>
        <v>0</v>
      </c>
      <c r="JLY36" s="536">
        <f>ROUND(Eigenmischungen!JMD46,1)</f>
        <v>0</v>
      </c>
      <c r="JLZ36" s="536">
        <f>ROUND(Eigenmischungen!JME46,1)</f>
        <v>0</v>
      </c>
      <c r="JMA36" s="536">
        <f>ROUND(Eigenmischungen!JMF46,1)</f>
        <v>0</v>
      </c>
      <c r="JMB36" s="536">
        <f>ROUND(Eigenmischungen!JMG46,1)</f>
        <v>0</v>
      </c>
      <c r="JMC36" s="536">
        <f>ROUND(Eigenmischungen!JMH46,1)</f>
        <v>0</v>
      </c>
      <c r="JMD36" s="536">
        <f>ROUND(Eigenmischungen!JMI46,1)</f>
        <v>0</v>
      </c>
      <c r="JME36" s="536">
        <f>ROUND(Eigenmischungen!JMJ46,1)</f>
        <v>0</v>
      </c>
      <c r="JMF36" s="536">
        <f>ROUND(Eigenmischungen!JMK46,1)</f>
        <v>0</v>
      </c>
      <c r="JMG36" s="536">
        <f>ROUND(Eigenmischungen!JML46,1)</f>
        <v>0</v>
      </c>
      <c r="JMH36" s="536">
        <f>ROUND(Eigenmischungen!JMM46,1)</f>
        <v>0</v>
      </c>
      <c r="JMI36" s="536">
        <f>ROUND(Eigenmischungen!JMN46,1)</f>
        <v>0</v>
      </c>
      <c r="JMJ36" s="536">
        <f>ROUND(Eigenmischungen!JMO46,1)</f>
        <v>0</v>
      </c>
      <c r="JMK36" s="536">
        <f>ROUND(Eigenmischungen!JMP46,1)</f>
        <v>0</v>
      </c>
      <c r="JML36" s="536">
        <f>ROUND(Eigenmischungen!JMQ46,1)</f>
        <v>0</v>
      </c>
      <c r="JMM36" s="536">
        <f>ROUND(Eigenmischungen!JMR46,1)</f>
        <v>0</v>
      </c>
      <c r="JMN36" s="536">
        <f>ROUND(Eigenmischungen!JMS46,1)</f>
        <v>0</v>
      </c>
      <c r="JMO36" s="536">
        <f>ROUND(Eigenmischungen!JMT46,1)</f>
        <v>0</v>
      </c>
      <c r="JMP36" s="536">
        <f>ROUND(Eigenmischungen!JMU46,1)</f>
        <v>0</v>
      </c>
      <c r="JMQ36" s="536">
        <f>ROUND(Eigenmischungen!JMV46,1)</f>
        <v>0</v>
      </c>
      <c r="JMR36" s="536">
        <f>ROUND(Eigenmischungen!JMW46,1)</f>
        <v>0</v>
      </c>
      <c r="JMS36" s="536">
        <f>ROUND(Eigenmischungen!JMX46,1)</f>
        <v>0</v>
      </c>
      <c r="JMT36" s="536">
        <f>ROUND(Eigenmischungen!JMY46,1)</f>
        <v>0</v>
      </c>
      <c r="JMU36" s="536">
        <f>ROUND(Eigenmischungen!JMZ46,1)</f>
        <v>0</v>
      </c>
      <c r="JMV36" s="536">
        <f>ROUND(Eigenmischungen!JNA46,1)</f>
        <v>0</v>
      </c>
      <c r="JMW36" s="536">
        <f>ROUND(Eigenmischungen!JNB46,1)</f>
        <v>0</v>
      </c>
      <c r="JMX36" s="536">
        <f>ROUND(Eigenmischungen!JNC46,1)</f>
        <v>0</v>
      </c>
      <c r="JMY36" s="536">
        <f>ROUND(Eigenmischungen!JND46,1)</f>
        <v>0</v>
      </c>
      <c r="JMZ36" s="536">
        <f>ROUND(Eigenmischungen!JNE46,1)</f>
        <v>0</v>
      </c>
      <c r="JNA36" s="536">
        <f>ROUND(Eigenmischungen!JNF46,1)</f>
        <v>0</v>
      </c>
      <c r="JNB36" s="536">
        <f>ROUND(Eigenmischungen!JNG46,1)</f>
        <v>0</v>
      </c>
      <c r="JNC36" s="536">
        <f>ROUND(Eigenmischungen!JNH46,1)</f>
        <v>0</v>
      </c>
      <c r="JND36" s="536">
        <f>ROUND(Eigenmischungen!JNI46,1)</f>
        <v>0</v>
      </c>
      <c r="JNE36" s="536">
        <f>ROUND(Eigenmischungen!JNJ46,1)</f>
        <v>0</v>
      </c>
      <c r="JNF36" s="536">
        <f>ROUND(Eigenmischungen!JNK46,1)</f>
        <v>0</v>
      </c>
      <c r="JNG36" s="536">
        <f>ROUND(Eigenmischungen!JNL46,1)</f>
        <v>0</v>
      </c>
      <c r="JNH36" s="536">
        <f>ROUND(Eigenmischungen!JNM46,1)</f>
        <v>0</v>
      </c>
      <c r="JNI36" s="536">
        <f>ROUND(Eigenmischungen!JNN46,1)</f>
        <v>0</v>
      </c>
      <c r="JNJ36" s="536">
        <f>ROUND(Eigenmischungen!JNO46,1)</f>
        <v>0</v>
      </c>
      <c r="JNK36" s="536">
        <f>ROUND(Eigenmischungen!JNP46,1)</f>
        <v>0</v>
      </c>
      <c r="JNL36" s="536">
        <f>ROUND(Eigenmischungen!JNQ46,1)</f>
        <v>0</v>
      </c>
      <c r="JNM36" s="536">
        <f>ROUND(Eigenmischungen!JNR46,1)</f>
        <v>0</v>
      </c>
      <c r="JNN36" s="536">
        <f>ROUND(Eigenmischungen!JNS46,1)</f>
        <v>0</v>
      </c>
      <c r="JNO36" s="536">
        <f>ROUND(Eigenmischungen!JNT46,1)</f>
        <v>0</v>
      </c>
      <c r="JNP36" s="536">
        <f>ROUND(Eigenmischungen!JNU46,1)</f>
        <v>0</v>
      </c>
      <c r="JNQ36" s="536">
        <f>ROUND(Eigenmischungen!JNV46,1)</f>
        <v>0</v>
      </c>
      <c r="JNR36" s="536">
        <f>ROUND(Eigenmischungen!JNW46,1)</f>
        <v>0</v>
      </c>
      <c r="JNS36" s="536">
        <f>ROUND(Eigenmischungen!JNX46,1)</f>
        <v>0</v>
      </c>
      <c r="JNT36" s="536">
        <f>ROUND(Eigenmischungen!JNY46,1)</f>
        <v>0</v>
      </c>
      <c r="JNU36" s="536">
        <f>ROUND(Eigenmischungen!JNZ46,1)</f>
        <v>0</v>
      </c>
      <c r="JNV36" s="536">
        <f>ROUND(Eigenmischungen!JOA46,1)</f>
        <v>0</v>
      </c>
      <c r="JNW36" s="536">
        <f>ROUND(Eigenmischungen!JOB46,1)</f>
        <v>0</v>
      </c>
      <c r="JNX36" s="536">
        <f>ROUND(Eigenmischungen!JOC46,1)</f>
        <v>0</v>
      </c>
      <c r="JNY36" s="536">
        <f>ROUND(Eigenmischungen!JOD46,1)</f>
        <v>0</v>
      </c>
      <c r="JNZ36" s="536">
        <f>ROUND(Eigenmischungen!JOE46,1)</f>
        <v>0</v>
      </c>
      <c r="JOA36" s="536">
        <f>ROUND(Eigenmischungen!JOF46,1)</f>
        <v>0</v>
      </c>
      <c r="JOB36" s="536">
        <f>ROUND(Eigenmischungen!JOG46,1)</f>
        <v>0</v>
      </c>
      <c r="JOC36" s="536">
        <f>ROUND(Eigenmischungen!JOH46,1)</f>
        <v>0</v>
      </c>
      <c r="JOD36" s="536">
        <f>ROUND(Eigenmischungen!JOI46,1)</f>
        <v>0</v>
      </c>
      <c r="JOE36" s="536">
        <f>ROUND(Eigenmischungen!JOJ46,1)</f>
        <v>0</v>
      </c>
      <c r="JOF36" s="536">
        <f>ROUND(Eigenmischungen!JOK46,1)</f>
        <v>0</v>
      </c>
      <c r="JOG36" s="536">
        <f>ROUND(Eigenmischungen!JOL46,1)</f>
        <v>0</v>
      </c>
      <c r="JOH36" s="536">
        <f>ROUND(Eigenmischungen!JOM46,1)</f>
        <v>0</v>
      </c>
      <c r="JOI36" s="536">
        <f>ROUND(Eigenmischungen!JON46,1)</f>
        <v>0</v>
      </c>
      <c r="JOJ36" s="536">
        <f>ROUND(Eigenmischungen!JOO46,1)</f>
        <v>0</v>
      </c>
      <c r="JOK36" s="536">
        <f>ROUND(Eigenmischungen!JOP46,1)</f>
        <v>0</v>
      </c>
      <c r="JOL36" s="536">
        <f>ROUND(Eigenmischungen!JOQ46,1)</f>
        <v>0</v>
      </c>
      <c r="JOM36" s="536">
        <f>ROUND(Eigenmischungen!JOR46,1)</f>
        <v>0</v>
      </c>
      <c r="JON36" s="536">
        <f>ROUND(Eigenmischungen!JOS46,1)</f>
        <v>0</v>
      </c>
      <c r="JOO36" s="536">
        <f>ROUND(Eigenmischungen!JOT46,1)</f>
        <v>0</v>
      </c>
      <c r="JOP36" s="536">
        <f>ROUND(Eigenmischungen!JOU46,1)</f>
        <v>0</v>
      </c>
      <c r="JOQ36" s="536">
        <f>ROUND(Eigenmischungen!JOV46,1)</f>
        <v>0</v>
      </c>
      <c r="JOR36" s="536">
        <f>ROUND(Eigenmischungen!JOW46,1)</f>
        <v>0</v>
      </c>
      <c r="JOS36" s="536">
        <f>ROUND(Eigenmischungen!JOX46,1)</f>
        <v>0</v>
      </c>
      <c r="JOT36" s="536">
        <f>ROUND(Eigenmischungen!JOY46,1)</f>
        <v>0</v>
      </c>
      <c r="JOU36" s="536">
        <f>ROUND(Eigenmischungen!JOZ46,1)</f>
        <v>0</v>
      </c>
      <c r="JOV36" s="536">
        <f>ROUND(Eigenmischungen!JPA46,1)</f>
        <v>0</v>
      </c>
      <c r="JOW36" s="536">
        <f>ROUND(Eigenmischungen!JPB46,1)</f>
        <v>0</v>
      </c>
      <c r="JOX36" s="536">
        <f>ROUND(Eigenmischungen!JPC46,1)</f>
        <v>0</v>
      </c>
      <c r="JOY36" s="536">
        <f>ROUND(Eigenmischungen!JPD46,1)</f>
        <v>0</v>
      </c>
      <c r="JOZ36" s="536">
        <f>ROUND(Eigenmischungen!JPE46,1)</f>
        <v>0</v>
      </c>
      <c r="JPA36" s="536">
        <f>ROUND(Eigenmischungen!JPF46,1)</f>
        <v>0</v>
      </c>
      <c r="JPB36" s="536">
        <f>ROUND(Eigenmischungen!JPG46,1)</f>
        <v>0</v>
      </c>
      <c r="JPC36" s="536">
        <f>ROUND(Eigenmischungen!JPH46,1)</f>
        <v>0</v>
      </c>
      <c r="JPD36" s="536">
        <f>ROUND(Eigenmischungen!JPI46,1)</f>
        <v>0</v>
      </c>
      <c r="JPE36" s="536">
        <f>ROUND(Eigenmischungen!JPJ46,1)</f>
        <v>0</v>
      </c>
      <c r="JPF36" s="536">
        <f>ROUND(Eigenmischungen!JPK46,1)</f>
        <v>0</v>
      </c>
      <c r="JPG36" s="536">
        <f>ROUND(Eigenmischungen!JPL46,1)</f>
        <v>0</v>
      </c>
      <c r="JPH36" s="536">
        <f>ROUND(Eigenmischungen!JPM46,1)</f>
        <v>0</v>
      </c>
      <c r="JPI36" s="536">
        <f>ROUND(Eigenmischungen!JPN46,1)</f>
        <v>0</v>
      </c>
      <c r="JPJ36" s="536">
        <f>ROUND(Eigenmischungen!JPO46,1)</f>
        <v>0</v>
      </c>
      <c r="JPK36" s="536">
        <f>ROUND(Eigenmischungen!JPP46,1)</f>
        <v>0</v>
      </c>
      <c r="JPL36" s="536">
        <f>ROUND(Eigenmischungen!JPQ46,1)</f>
        <v>0</v>
      </c>
      <c r="JPM36" s="536">
        <f>ROUND(Eigenmischungen!JPR46,1)</f>
        <v>0</v>
      </c>
      <c r="JPN36" s="536">
        <f>ROUND(Eigenmischungen!JPS46,1)</f>
        <v>0</v>
      </c>
      <c r="JPO36" s="536">
        <f>ROUND(Eigenmischungen!JPT46,1)</f>
        <v>0</v>
      </c>
      <c r="JPP36" s="536">
        <f>ROUND(Eigenmischungen!JPU46,1)</f>
        <v>0</v>
      </c>
      <c r="JPQ36" s="536">
        <f>ROUND(Eigenmischungen!JPV46,1)</f>
        <v>0</v>
      </c>
      <c r="JPR36" s="536">
        <f>ROUND(Eigenmischungen!JPW46,1)</f>
        <v>0</v>
      </c>
      <c r="JPS36" s="536">
        <f>ROUND(Eigenmischungen!JPX46,1)</f>
        <v>0</v>
      </c>
      <c r="JPT36" s="536">
        <f>ROUND(Eigenmischungen!JPY46,1)</f>
        <v>0</v>
      </c>
      <c r="JPU36" s="536">
        <f>ROUND(Eigenmischungen!JPZ46,1)</f>
        <v>0</v>
      </c>
      <c r="JPV36" s="536">
        <f>ROUND(Eigenmischungen!JQA46,1)</f>
        <v>0</v>
      </c>
      <c r="JPW36" s="536">
        <f>ROUND(Eigenmischungen!JQB46,1)</f>
        <v>0</v>
      </c>
      <c r="JPX36" s="536">
        <f>ROUND(Eigenmischungen!JQC46,1)</f>
        <v>0</v>
      </c>
      <c r="JPY36" s="536">
        <f>ROUND(Eigenmischungen!JQD46,1)</f>
        <v>0</v>
      </c>
      <c r="JPZ36" s="536">
        <f>ROUND(Eigenmischungen!JQE46,1)</f>
        <v>0</v>
      </c>
      <c r="JQA36" s="536">
        <f>ROUND(Eigenmischungen!JQF46,1)</f>
        <v>0</v>
      </c>
      <c r="JQB36" s="536">
        <f>ROUND(Eigenmischungen!JQG46,1)</f>
        <v>0</v>
      </c>
      <c r="JQC36" s="536">
        <f>ROUND(Eigenmischungen!JQH46,1)</f>
        <v>0</v>
      </c>
      <c r="JQD36" s="536">
        <f>ROUND(Eigenmischungen!JQI46,1)</f>
        <v>0</v>
      </c>
      <c r="JQE36" s="536">
        <f>ROUND(Eigenmischungen!JQJ46,1)</f>
        <v>0</v>
      </c>
      <c r="JQF36" s="536">
        <f>ROUND(Eigenmischungen!JQK46,1)</f>
        <v>0</v>
      </c>
      <c r="JQG36" s="536">
        <f>ROUND(Eigenmischungen!JQL46,1)</f>
        <v>0</v>
      </c>
      <c r="JQH36" s="536">
        <f>ROUND(Eigenmischungen!JQM46,1)</f>
        <v>0</v>
      </c>
      <c r="JQI36" s="536">
        <f>ROUND(Eigenmischungen!JQN46,1)</f>
        <v>0</v>
      </c>
      <c r="JQJ36" s="536">
        <f>ROUND(Eigenmischungen!JQO46,1)</f>
        <v>0</v>
      </c>
      <c r="JQK36" s="536">
        <f>ROUND(Eigenmischungen!JQP46,1)</f>
        <v>0</v>
      </c>
      <c r="JQL36" s="536">
        <f>ROUND(Eigenmischungen!JQQ46,1)</f>
        <v>0</v>
      </c>
      <c r="JQM36" s="536">
        <f>ROUND(Eigenmischungen!JQR46,1)</f>
        <v>0</v>
      </c>
      <c r="JQN36" s="536">
        <f>ROUND(Eigenmischungen!JQS46,1)</f>
        <v>0</v>
      </c>
      <c r="JQO36" s="536">
        <f>ROUND(Eigenmischungen!JQT46,1)</f>
        <v>0</v>
      </c>
      <c r="JQP36" s="536">
        <f>ROUND(Eigenmischungen!JQU46,1)</f>
        <v>0</v>
      </c>
      <c r="JQQ36" s="536">
        <f>ROUND(Eigenmischungen!JQV46,1)</f>
        <v>0</v>
      </c>
      <c r="JQR36" s="536">
        <f>ROUND(Eigenmischungen!JQW46,1)</f>
        <v>0</v>
      </c>
      <c r="JQS36" s="536">
        <f>ROUND(Eigenmischungen!JQX46,1)</f>
        <v>0</v>
      </c>
      <c r="JQT36" s="536">
        <f>ROUND(Eigenmischungen!JQY46,1)</f>
        <v>0</v>
      </c>
      <c r="JQU36" s="536">
        <f>ROUND(Eigenmischungen!JQZ46,1)</f>
        <v>0</v>
      </c>
      <c r="JQV36" s="536">
        <f>ROUND(Eigenmischungen!JRA46,1)</f>
        <v>0</v>
      </c>
      <c r="JQW36" s="536">
        <f>ROUND(Eigenmischungen!JRB46,1)</f>
        <v>0</v>
      </c>
      <c r="JQX36" s="536">
        <f>ROUND(Eigenmischungen!JRC46,1)</f>
        <v>0</v>
      </c>
      <c r="JQY36" s="536">
        <f>ROUND(Eigenmischungen!JRD46,1)</f>
        <v>0</v>
      </c>
      <c r="JQZ36" s="536">
        <f>ROUND(Eigenmischungen!JRE46,1)</f>
        <v>0</v>
      </c>
      <c r="JRA36" s="536">
        <f>ROUND(Eigenmischungen!JRF46,1)</f>
        <v>0</v>
      </c>
      <c r="JRB36" s="536">
        <f>ROUND(Eigenmischungen!JRG46,1)</f>
        <v>0</v>
      </c>
      <c r="JRC36" s="536">
        <f>ROUND(Eigenmischungen!JRH46,1)</f>
        <v>0</v>
      </c>
      <c r="JRD36" s="536">
        <f>ROUND(Eigenmischungen!JRI46,1)</f>
        <v>0</v>
      </c>
      <c r="JRE36" s="536">
        <f>ROUND(Eigenmischungen!JRJ46,1)</f>
        <v>0</v>
      </c>
      <c r="JRF36" s="536">
        <f>ROUND(Eigenmischungen!JRK46,1)</f>
        <v>0</v>
      </c>
      <c r="JRG36" s="536">
        <f>ROUND(Eigenmischungen!JRL46,1)</f>
        <v>0</v>
      </c>
      <c r="JRH36" s="536">
        <f>ROUND(Eigenmischungen!JRM46,1)</f>
        <v>0</v>
      </c>
      <c r="JRI36" s="536">
        <f>ROUND(Eigenmischungen!JRN46,1)</f>
        <v>0</v>
      </c>
      <c r="JRJ36" s="536">
        <f>ROUND(Eigenmischungen!JRO46,1)</f>
        <v>0</v>
      </c>
      <c r="JRK36" s="536">
        <f>ROUND(Eigenmischungen!JRP46,1)</f>
        <v>0</v>
      </c>
      <c r="JRL36" s="536">
        <f>ROUND(Eigenmischungen!JRQ46,1)</f>
        <v>0</v>
      </c>
      <c r="JRM36" s="536">
        <f>ROUND(Eigenmischungen!JRR46,1)</f>
        <v>0</v>
      </c>
      <c r="JRN36" s="536">
        <f>ROUND(Eigenmischungen!JRS46,1)</f>
        <v>0</v>
      </c>
      <c r="JRO36" s="536">
        <f>ROUND(Eigenmischungen!JRT46,1)</f>
        <v>0</v>
      </c>
      <c r="JRP36" s="536">
        <f>ROUND(Eigenmischungen!JRU46,1)</f>
        <v>0</v>
      </c>
      <c r="JRQ36" s="536">
        <f>ROUND(Eigenmischungen!JRV46,1)</f>
        <v>0</v>
      </c>
      <c r="JRR36" s="536">
        <f>ROUND(Eigenmischungen!JRW46,1)</f>
        <v>0</v>
      </c>
      <c r="JRS36" s="536">
        <f>ROUND(Eigenmischungen!JRX46,1)</f>
        <v>0</v>
      </c>
      <c r="JRT36" s="536">
        <f>ROUND(Eigenmischungen!JRY46,1)</f>
        <v>0</v>
      </c>
      <c r="JRU36" s="536">
        <f>ROUND(Eigenmischungen!JRZ46,1)</f>
        <v>0</v>
      </c>
      <c r="JRV36" s="536">
        <f>ROUND(Eigenmischungen!JSA46,1)</f>
        <v>0</v>
      </c>
      <c r="JRW36" s="536">
        <f>ROUND(Eigenmischungen!JSB46,1)</f>
        <v>0</v>
      </c>
      <c r="JRX36" s="536">
        <f>ROUND(Eigenmischungen!JSC46,1)</f>
        <v>0</v>
      </c>
      <c r="JRY36" s="536">
        <f>ROUND(Eigenmischungen!JSD46,1)</f>
        <v>0</v>
      </c>
      <c r="JRZ36" s="536">
        <f>ROUND(Eigenmischungen!JSE46,1)</f>
        <v>0</v>
      </c>
      <c r="JSA36" s="536">
        <f>ROUND(Eigenmischungen!JSF46,1)</f>
        <v>0</v>
      </c>
      <c r="JSB36" s="536">
        <f>ROUND(Eigenmischungen!JSG46,1)</f>
        <v>0</v>
      </c>
      <c r="JSC36" s="536">
        <f>ROUND(Eigenmischungen!JSH46,1)</f>
        <v>0</v>
      </c>
      <c r="JSD36" s="536">
        <f>ROUND(Eigenmischungen!JSI46,1)</f>
        <v>0</v>
      </c>
      <c r="JSE36" s="536">
        <f>ROUND(Eigenmischungen!JSJ46,1)</f>
        <v>0</v>
      </c>
      <c r="JSF36" s="536">
        <f>ROUND(Eigenmischungen!JSK46,1)</f>
        <v>0</v>
      </c>
      <c r="JSG36" s="536">
        <f>ROUND(Eigenmischungen!JSL46,1)</f>
        <v>0</v>
      </c>
      <c r="JSH36" s="536">
        <f>ROUND(Eigenmischungen!JSM46,1)</f>
        <v>0</v>
      </c>
      <c r="JSI36" s="536">
        <f>ROUND(Eigenmischungen!JSN46,1)</f>
        <v>0</v>
      </c>
      <c r="JSJ36" s="536">
        <f>ROUND(Eigenmischungen!JSO46,1)</f>
        <v>0</v>
      </c>
      <c r="JSK36" s="536">
        <f>ROUND(Eigenmischungen!JSP46,1)</f>
        <v>0</v>
      </c>
      <c r="JSL36" s="536">
        <f>ROUND(Eigenmischungen!JSQ46,1)</f>
        <v>0</v>
      </c>
      <c r="JSM36" s="536">
        <f>ROUND(Eigenmischungen!JSR46,1)</f>
        <v>0</v>
      </c>
      <c r="JSN36" s="536">
        <f>ROUND(Eigenmischungen!JSS46,1)</f>
        <v>0</v>
      </c>
      <c r="JSO36" s="536">
        <f>ROUND(Eigenmischungen!JST46,1)</f>
        <v>0</v>
      </c>
      <c r="JSP36" s="536">
        <f>ROUND(Eigenmischungen!JSU46,1)</f>
        <v>0</v>
      </c>
      <c r="JSQ36" s="536">
        <f>ROUND(Eigenmischungen!JSV46,1)</f>
        <v>0</v>
      </c>
      <c r="JSR36" s="536">
        <f>ROUND(Eigenmischungen!JSW46,1)</f>
        <v>0</v>
      </c>
      <c r="JSS36" s="536">
        <f>ROUND(Eigenmischungen!JSX46,1)</f>
        <v>0</v>
      </c>
      <c r="JST36" s="536">
        <f>ROUND(Eigenmischungen!JSY46,1)</f>
        <v>0</v>
      </c>
      <c r="JSU36" s="536">
        <f>ROUND(Eigenmischungen!JSZ46,1)</f>
        <v>0</v>
      </c>
      <c r="JSV36" s="536">
        <f>ROUND(Eigenmischungen!JTA46,1)</f>
        <v>0</v>
      </c>
      <c r="JSW36" s="536">
        <f>ROUND(Eigenmischungen!JTB46,1)</f>
        <v>0</v>
      </c>
      <c r="JSX36" s="536">
        <f>ROUND(Eigenmischungen!JTC46,1)</f>
        <v>0</v>
      </c>
      <c r="JSY36" s="536">
        <f>ROUND(Eigenmischungen!JTD46,1)</f>
        <v>0</v>
      </c>
      <c r="JSZ36" s="536">
        <f>ROUND(Eigenmischungen!JTE46,1)</f>
        <v>0</v>
      </c>
      <c r="JTA36" s="536">
        <f>ROUND(Eigenmischungen!JTF46,1)</f>
        <v>0</v>
      </c>
      <c r="JTB36" s="536">
        <f>ROUND(Eigenmischungen!JTG46,1)</f>
        <v>0</v>
      </c>
      <c r="JTC36" s="536">
        <f>ROUND(Eigenmischungen!JTH46,1)</f>
        <v>0</v>
      </c>
      <c r="JTD36" s="536">
        <f>ROUND(Eigenmischungen!JTI46,1)</f>
        <v>0</v>
      </c>
      <c r="JTE36" s="536">
        <f>ROUND(Eigenmischungen!JTJ46,1)</f>
        <v>0</v>
      </c>
      <c r="JTF36" s="536">
        <f>ROUND(Eigenmischungen!JTK46,1)</f>
        <v>0</v>
      </c>
      <c r="JTG36" s="536">
        <f>ROUND(Eigenmischungen!JTL46,1)</f>
        <v>0</v>
      </c>
      <c r="JTH36" s="536">
        <f>ROUND(Eigenmischungen!JTM46,1)</f>
        <v>0</v>
      </c>
      <c r="JTI36" s="536">
        <f>ROUND(Eigenmischungen!JTN46,1)</f>
        <v>0</v>
      </c>
      <c r="JTJ36" s="536">
        <f>ROUND(Eigenmischungen!JTO46,1)</f>
        <v>0</v>
      </c>
      <c r="JTK36" s="536">
        <f>ROUND(Eigenmischungen!JTP46,1)</f>
        <v>0</v>
      </c>
      <c r="JTL36" s="536">
        <f>ROUND(Eigenmischungen!JTQ46,1)</f>
        <v>0</v>
      </c>
      <c r="JTM36" s="536">
        <f>ROUND(Eigenmischungen!JTR46,1)</f>
        <v>0</v>
      </c>
      <c r="JTN36" s="536">
        <f>ROUND(Eigenmischungen!JTS46,1)</f>
        <v>0</v>
      </c>
      <c r="JTO36" s="536">
        <f>ROUND(Eigenmischungen!JTT46,1)</f>
        <v>0</v>
      </c>
      <c r="JTP36" s="536">
        <f>ROUND(Eigenmischungen!JTU46,1)</f>
        <v>0</v>
      </c>
      <c r="JTQ36" s="536">
        <f>ROUND(Eigenmischungen!JTV46,1)</f>
        <v>0</v>
      </c>
      <c r="JTR36" s="536">
        <f>ROUND(Eigenmischungen!JTW46,1)</f>
        <v>0</v>
      </c>
      <c r="JTS36" s="536">
        <f>ROUND(Eigenmischungen!JTX46,1)</f>
        <v>0</v>
      </c>
      <c r="JTT36" s="536">
        <f>ROUND(Eigenmischungen!JTY46,1)</f>
        <v>0</v>
      </c>
      <c r="JTU36" s="536">
        <f>ROUND(Eigenmischungen!JTZ46,1)</f>
        <v>0</v>
      </c>
      <c r="JTV36" s="536">
        <f>ROUND(Eigenmischungen!JUA46,1)</f>
        <v>0</v>
      </c>
      <c r="JTW36" s="536">
        <f>ROUND(Eigenmischungen!JUB46,1)</f>
        <v>0</v>
      </c>
      <c r="JTX36" s="536">
        <f>ROUND(Eigenmischungen!JUC46,1)</f>
        <v>0</v>
      </c>
      <c r="JTY36" s="536">
        <f>ROUND(Eigenmischungen!JUD46,1)</f>
        <v>0</v>
      </c>
      <c r="JTZ36" s="536">
        <f>ROUND(Eigenmischungen!JUE46,1)</f>
        <v>0</v>
      </c>
      <c r="JUA36" s="536">
        <f>ROUND(Eigenmischungen!JUF46,1)</f>
        <v>0</v>
      </c>
      <c r="JUB36" s="536">
        <f>ROUND(Eigenmischungen!JUG46,1)</f>
        <v>0</v>
      </c>
      <c r="JUC36" s="536">
        <f>ROUND(Eigenmischungen!JUH46,1)</f>
        <v>0</v>
      </c>
      <c r="JUD36" s="536">
        <f>ROUND(Eigenmischungen!JUI46,1)</f>
        <v>0</v>
      </c>
      <c r="JUE36" s="536">
        <f>ROUND(Eigenmischungen!JUJ46,1)</f>
        <v>0</v>
      </c>
      <c r="JUF36" s="536">
        <f>ROUND(Eigenmischungen!JUK46,1)</f>
        <v>0</v>
      </c>
      <c r="JUG36" s="536">
        <f>ROUND(Eigenmischungen!JUL46,1)</f>
        <v>0</v>
      </c>
      <c r="JUH36" s="536">
        <f>ROUND(Eigenmischungen!JUM46,1)</f>
        <v>0</v>
      </c>
      <c r="JUI36" s="536">
        <f>ROUND(Eigenmischungen!JUN46,1)</f>
        <v>0</v>
      </c>
      <c r="JUJ36" s="536">
        <f>ROUND(Eigenmischungen!JUO46,1)</f>
        <v>0</v>
      </c>
      <c r="JUK36" s="536">
        <f>ROUND(Eigenmischungen!JUP46,1)</f>
        <v>0</v>
      </c>
      <c r="JUL36" s="536">
        <f>ROUND(Eigenmischungen!JUQ46,1)</f>
        <v>0</v>
      </c>
      <c r="JUM36" s="536">
        <f>ROUND(Eigenmischungen!JUR46,1)</f>
        <v>0</v>
      </c>
      <c r="JUN36" s="536">
        <f>ROUND(Eigenmischungen!JUS46,1)</f>
        <v>0</v>
      </c>
      <c r="JUO36" s="536">
        <f>ROUND(Eigenmischungen!JUT46,1)</f>
        <v>0</v>
      </c>
      <c r="JUP36" s="536">
        <f>ROUND(Eigenmischungen!JUU46,1)</f>
        <v>0</v>
      </c>
      <c r="JUQ36" s="536">
        <f>ROUND(Eigenmischungen!JUV46,1)</f>
        <v>0</v>
      </c>
      <c r="JUR36" s="536">
        <f>ROUND(Eigenmischungen!JUW46,1)</f>
        <v>0</v>
      </c>
      <c r="JUS36" s="536">
        <f>ROUND(Eigenmischungen!JUX46,1)</f>
        <v>0</v>
      </c>
      <c r="JUT36" s="536">
        <f>ROUND(Eigenmischungen!JUY46,1)</f>
        <v>0</v>
      </c>
      <c r="JUU36" s="536">
        <f>ROUND(Eigenmischungen!JUZ46,1)</f>
        <v>0</v>
      </c>
      <c r="JUV36" s="536">
        <f>ROUND(Eigenmischungen!JVA46,1)</f>
        <v>0</v>
      </c>
      <c r="JUW36" s="536">
        <f>ROUND(Eigenmischungen!JVB46,1)</f>
        <v>0</v>
      </c>
      <c r="JUX36" s="536">
        <f>ROUND(Eigenmischungen!JVC46,1)</f>
        <v>0</v>
      </c>
      <c r="JUY36" s="536">
        <f>ROUND(Eigenmischungen!JVD46,1)</f>
        <v>0</v>
      </c>
      <c r="JUZ36" s="536">
        <f>ROUND(Eigenmischungen!JVE46,1)</f>
        <v>0</v>
      </c>
      <c r="JVA36" s="536">
        <f>ROUND(Eigenmischungen!JVF46,1)</f>
        <v>0</v>
      </c>
      <c r="JVB36" s="536">
        <f>ROUND(Eigenmischungen!JVG46,1)</f>
        <v>0</v>
      </c>
      <c r="JVC36" s="536">
        <f>ROUND(Eigenmischungen!JVH46,1)</f>
        <v>0</v>
      </c>
      <c r="JVD36" s="536">
        <f>ROUND(Eigenmischungen!JVI46,1)</f>
        <v>0</v>
      </c>
      <c r="JVE36" s="536">
        <f>ROUND(Eigenmischungen!JVJ46,1)</f>
        <v>0</v>
      </c>
      <c r="JVF36" s="536">
        <f>ROUND(Eigenmischungen!JVK46,1)</f>
        <v>0</v>
      </c>
      <c r="JVG36" s="536">
        <f>ROUND(Eigenmischungen!JVL46,1)</f>
        <v>0</v>
      </c>
      <c r="JVH36" s="536">
        <f>ROUND(Eigenmischungen!JVM46,1)</f>
        <v>0</v>
      </c>
      <c r="JVI36" s="536">
        <f>ROUND(Eigenmischungen!JVN46,1)</f>
        <v>0</v>
      </c>
      <c r="JVJ36" s="536">
        <f>ROUND(Eigenmischungen!JVO46,1)</f>
        <v>0</v>
      </c>
      <c r="JVK36" s="536">
        <f>ROUND(Eigenmischungen!JVP46,1)</f>
        <v>0</v>
      </c>
      <c r="JVL36" s="536">
        <f>ROUND(Eigenmischungen!JVQ46,1)</f>
        <v>0</v>
      </c>
      <c r="JVM36" s="536">
        <f>ROUND(Eigenmischungen!JVR46,1)</f>
        <v>0</v>
      </c>
      <c r="JVN36" s="536">
        <f>ROUND(Eigenmischungen!JVS46,1)</f>
        <v>0</v>
      </c>
      <c r="JVO36" s="536">
        <f>ROUND(Eigenmischungen!JVT46,1)</f>
        <v>0</v>
      </c>
      <c r="JVP36" s="536">
        <f>ROUND(Eigenmischungen!JVU46,1)</f>
        <v>0</v>
      </c>
      <c r="JVQ36" s="536">
        <f>ROUND(Eigenmischungen!JVV46,1)</f>
        <v>0</v>
      </c>
      <c r="JVR36" s="536">
        <f>ROUND(Eigenmischungen!JVW46,1)</f>
        <v>0</v>
      </c>
      <c r="JVS36" s="536">
        <f>ROUND(Eigenmischungen!JVX46,1)</f>
        <v>0</v>
      </c>
      <c r="JVT36" s="536">
        <f>ROUND(Eigenmischungen!JVY46,1)</f>
        <v>0</v>
      </c>
      <c r="JVU36" s="536">
        <f>ROUND(Eigenmischungen!JVZ46,1)</f>
        <v>0</v>
      </c>
      <c r="JVV36" s="536">
        <f>ROUND(Eigenmischungen!JWA46,1)</f>
        <v>0</v>
      </c>
      <c r="JVW36" s="536">
        <f>ROUND(Eigenmischungen!JWB46,1)</f>
        <v>0</v>
      </c>
      <c r="JVX36" s="536">
        <f>ROUND(Eigenmischungen!JWC46,1)</f>
        <v>0</v>
      </c>
      <c r="JVY36" s="536">
        <f>ROUND(Eigenmischungen!JWD46,1)</f>
        <v>0</v>
      </c>
      <c r="JVZ36" s="536">
        <f>ROUND(Eigenmischungen!JWE46,1)</f>
        <v>0</v>
      </c>
      <c r="JWA36" s="536">
        <f>ROUND(Eigenmischungen!JWF46,1)</f>
        <v>0</v>
      </c>
      <c r="JWB36" s="536">
        <f>ROUND(Eigenmischungen!JWG46,1)</f>
        <v>0</v>
      </c>
      <c r="JWC36" s="536">
        <f>ROUND(Eigenmischungen!JWH46,1)</f>
        <v>0</v>
      </c>
      <c r="JWD36" s="536">
        <f>ROUND(Eigenmischungen!JWI46,1)</f>
        <v>0</v>
      </c>
      <c r="JWE36" s="536">
        <f>ROUND(Eigenmischungen!JWJ46,1)</f>
        <v>0</v>
      </c>
      <c r="JWF36" s="536">
        <f>ROUND(Eigenmischungen!JWK46,1)</f>
        <v>0</v>
      </c>
      <c r="JWG36" s="536">
        <f>ROUND(Eigenmischungen!JWL46,1)</f>
        <v>0</v>
      </c>
      <c r="JWH36" s="536">
        <f>ROUND(Eigenmischungen!JWM46,1)</f>
        <v>0</v>
      </c>
      <c r="JWI36" s="536">
        <f>ROUND(Eigenmischungen!JWN46,1)</f>
        <v>0</v>
      </c>
      <c r="JWJ36" s="536">
        <f>ROUND(Eigenmischungen!JWO46,1)</f>
        <v>0</v>
      </c>
      <c r="JWK36" s="536">
        <f>ROUND(Eigenmischungen!JWP46,1)</f>
        <v>0</v>
      </c>
      <c r="JWL36" s="536">
        <f>ROUND(Eigenmischungen!JWQ46,1)</f>
        <v>0</v>
      </c>
      <c r="JWM36" s="536">
        <f>ROUND(Eigenmischungen!JWR46,1)</f>
        <v>0</v>
      </c>
      <c r="JWN36" s="536">
        <f>ROUND(Eigenmischungen!JWS46,1)</f>
        <v>0</v>
      </c>
      <c r="JWO36" s="536">
        <f>ROUND(Eigenmischungen!JWT46,1)</f>
        <v>0</v>
      </c>
      <c r="JWP36" s="536">
        <f>ROUND(Eigenmischungen!JWU46,1)</f>
        <v>0</v>
      </c>
      <c r="JWQ36" s="536">
        <f>ROUND(Eigenmischungen!JWV46,1)</f>
        <v>0</v>
      </c>
      <c r="JWR36" s="536">
        <f>ROUND(Eigenmischungen!JWW46,1)</f>
        <v>0</v>
      </c>
      <c r="JWS36" s="536">
        <f>ROUND(Eigenmischungen!JWX46,1)</f>
        <v>0</v>
      </c>
      <c r="JWT36" s="536">
        <f>ROUND(Eigenmischungen!JWY46,1)</f>
        <v>0</v>
      </c>
      <c r="JWU36" s="536">
        <f>ROUND(Eigenmischungen!JWZ46,1)</f>
        <v>0</v>
      </c>
      <c r="JWV36" s="536">
        <f>ROUND(Eigenmischungen!JXA46,1)</f>
        <v>0</v>
      </c>
      <c r="JWW36" s="536">
        <f>ROUND(Eigenmischungen!JXB46,1)</f>
        <v>0</v>
      </c>
      <c r="JWX36" s="536">
        <f>ROUND(Eigenmischungen!JXC46,1)</f>
        <v>0</v>
      </c>
      <c r="JWY36" s="536">
        <f>ROUND(Eigenmischungen!JXD46,1)</f>
        <v>0</v>
      </c>
      <c r="JWZ36" s="536">
        <f>ROUND(Eigenmischungen!JXE46,1)</f>
        <v>0</v>
      </c>
      <c r="JXA36" s="536">
        <f>ROUND(Eigenmischungen!JXF46,1)</f>
        <v>0</v>
      </c>
      <c r="JXB36" s="536">
        <f>ROUND(Eigenmischungen!JXG46,1)</f>
        <v>0</v>
      </c>
      <c r="JXC36" s="536">
        <f>ROUND(Eigenmischungen!JXH46,1)</f>
        <v>0</v>
      </c>
      <c r="JXD36" s="536">
        <f>ROUND(Eigenmischungen!JXI46,1)</f>
        <v>0</v>
      </c>
      <c r="JXE36" s="536">
        <f>ROUND(Eigenmischungen!JXJ46,1)</f>
        <v>0</v>
      </c>
      <c r="JXF36" s="536">
        <f>ROUND(Eigenmischungen!JXK46,1)</f>
        <v>0</v>
      </c>
      <c r="JXG36" s="536">
        <f>ROUND(Eigenmischungen!JXL46,1)</f>
        <v>0</v>
      </c>
      <c r="JXH36" s="536">
        <f>ROUND(Eigenmischungen!JXM46,1)</f>
        <v>0</v>
      </c>
      <c r="JXI36" s="536">
        <f>ROUND(Eigenmischungen!JXN46,1)</f>
        <v>0</v>
      </c>
      <c r="JXJ36" s="536">
        <f>ROUND(Eigenmischungen!JXO46,1)</f>
        <v>0</v>
      </c>
      <c r="JXK36" s="536">
        <f>ROUND(Eigenmischungen!JXP46,1)</f>
        <v>0</v>
      </c>
      <c r="JXL36" s="536">
        <f>ROUND(Eigenmischungen!JXQ46,1)</f>
        <v>0</v>
      </c>
      <c r="JXM36" s="536">
        <f>ROUND(Eigenmischungen!JXR46,1)</f>
        <v>0</v>
      </c>
      <c r="JXN36" s="536">
        <f>ROUND(Eigenmischungen!JXS46,1)</f>
        <v>0</v>
      </c>
      <c r="JXO36" s="536">
        <f>ROUND(Eigenmischungen!JXT46,1)</f>
        <v>0</v>
      </c>
      <c r="JXP36" s="536">
        <f>ROUND(Eigenmischungen!JXU46,1)</f>
        <v>0</v>
      </c>
      <c r="JXQ36" s="536">
        <f>ROUND(Eigenmischungen!JXV46,1)</f>
        <v>0</v>
      </c>
      <c r="JXR36" s="536">
        <f>ROUND(Eigenmischungen!JXW46,1)</f>
        <v>0</v>
      </c>
      <c r="JXS36" s="536">
        <f>ROUND(Eigenmischungen!JXX46,1)</f>
        <v>0</v>
      </c>
      <c r="JXT36" s="536">
        <f>ROUND(Eigenmischungen!JXY46,1)</f>
        <v>0</v>
      </c>
      <c r="JXU36" s="536">
        <f>ROUND(Eigenmischungen!JXZ46,1)</f>
        <v>0</v>
      </c>
      <c r="JXV36" s="536">
        <f>ROUND(Eigenmischungen!JYA46,1)</f>
        <v>0</v>
      </c>
      <c r="JXW36" s="536">
        <f>ROUND(Eigenmischungen!JYB46,1)</f>
        <v>0</v>
      </c>
      <c r="JXX36" s="536">
        <f>ROUND(Eigenmischungen!JYC46,1)</f>
        <v>0</v>
      </c>
      <c r="JXY36" s="536">
        <f>ROUND(Eigenmischungen!JYD46,1)</f>
        <v>0</v>
      </c>
      <c r="JXZ36" s="536">
        <f>ROUND(Eigenmischungen!JYE46,1)</f>
        <v>0</v>
      </c>
      <c r="JYA36" s="536">
        <f>ROUND(Eigenmischungen!JYF46,1)</f>
        <v>0</v>
      </c>
      <c r="JYB36" s="536">
        <f>ROUND(Eigenmischungen!JYG46,1)</f>
        <v>0</v>
      </c>
      <c r="JYC36" s="536">
        <f>ROUND(Eigenmischungen!JYH46,1)</f>
        <v>0</v>
      </c>
      <c r="JYD36" s="536">
        <f>ROUND(Eigenmischungen!JYI46,1)</f>
        <v>0</v>
      </c>
      <c r="JYE36" s="536">
        <f>ROUND(Eigenmischungen!JYJ46,1)</f>
        <v>0</v>
      </c>
      <c r="JYF36" s="536">
        <f>ROUND(Eigenmischungen!JYK46,1)</f>
        <v>0</v>
      </c>
      <c r="JYG36" s="536">
        <f>ROUND(Eigenmischungen!JYL46,1)</f>
        <v>0</v>
      </c>
      <c r="JYH36" s="536">
        <f>ROUND(Eigenmischungen!JYM46,1)</f>
        <v>0</v>
      </c>
      <c r="JYI36" s="536">
        <f>ROUND(Eigenmischungen!JYN46,1)</f>
        <v>0</v>
      </c>
      <c r="JYJ36" s="536">
        <f>ROUND(Eigenmischungen!JYO46,1)</f>
        <v>0</v>
      </c>
      <c r="JYK36" s="536">
        <f>ROUND(Eigenmischungen!JYP46,1)</f>
        <v>0</v>
      </c>
      <c r="JYL36" s="536">
        <f>ROUND(Eigenmischungen!JYQ46,1)</f>
        <v>0</v>
      </c>
      <c r="JYM36" s="536">
        <f>ROUND(Eigenmischungen!JYR46,1)</f>
        <v>0</v>
      </c>
      <c r="JYN36" s="536">
        <f>ROUND(Eigenmischungen!JYS46,1)</f>
        <v>0</v>
      </c>
      <c r="JYO36" s="536">
        <f>ROUND(Eigenmischungen!JYT46,1)</f>
        <v>0</v>
      </c>
      <c r="JYP36" s="536">
        <f>ROUND(Eigenmischungen!JYU46,1)</f>
        <v>0</v>
      </c>
      <c r="JYQ36" s="536">
        <f>ROUND(Eigenmischungen!JYV46,1)</f>
        <v>0</v>
      </c>
      <c r="JYR36" s="536">
        <f>ROUND(Eigenmischungen!JYW46,1)</f>
        <v>0</v>
      </c>
      <c r="JYS36" s="536">
        <f>ROUND(Eigenmischungen!JYX46,1)</f>
        <v>0</v>
      </c>
      <c r="JYT36" s="536">
        <f>ROUND(Eigenmischungen!JYY46,1)</f>
        <v>0</v>
      </c>
      <c r="JYU36" s="536">
        <f>ROUND(Eigenmischungen!JYZ46,1)</f>
        <v>0</v>
      </c>
      <c r="JYV36" s="536">
        <f>ROUND(Eigenmischungen!JZA46,1)</f>
        <v>0</v>
      </c>
      <c r="JYW36" s="536">
        <f>ROUND(Eigenmischungen!JZB46,1)</f>
        <v>0</v>
      </c>
      <c r="JYX36" s="536">
        <f>ROUND(Eigenmischungen!JZC46,1)</f>
        <v>0</v>
      </c>
      <c r="JYY36" s="536">
        <f>ROUND(Eigenmischungen!JZD46,1)</f>
        <v>0</v>
      </c>
      <c r="JYZ36" s="536">
        <f>ROUND(Eigenmischungen!JZE46,1)</f>
        <v>0</v>
      </c>
      <c r="JZA36" s="536">
        <f>ROUND(Eigenmischungen!JZF46,1)</f>
        <v>0</v>
      </c>
      <c r="JZB36" s="536">
        <f>ROUND(Eigenmischungen!JZG46,1)</f>
        <v>0</v>
      </c>
      <c r="JZC36" s="536">
        <f>ROUND(Eigenmischungen!JZH46,1)</f>
        <v>0</v>
      </c>
      <c r="JZD36" s="536">
        <f>ROUND(Eigenmischungen!JZI46,1)</f>
        <v>0</v>
      </c>
      <c r="JZE36" s="536">
        <f>ROUND(Eigenmischungen!JZJ46,1)</f>
        <v>0</v>
      </c>
      <c r="JZF36" s="536">
        <f>ROUND(Eigenmischungen!JZK46,1)</f>
        <v>0</v>
      </c>
      <c r="JZG36" s="536">
        <f>ROUND(Eigenmischungen!JZL46,1)</f>
        <v>0</v>
      </c>
      <c r="JZH36" s="536">
        <f>ROUND(Eigenmischungen!JZM46,1)</f>
        <v>0</v>
      </c>
      <c r="JZI36" s="536">
        <f>ROUND(Eigenmischungen!JZN46,1)</f>
        <v>0</v>
      </c>
      <c r="JZJ36" s="536">
        <f>ROUND(Eigenmischungen!JZO46,1)</f>
        <v>0</v>
      </c>
      <c r="JZK36" s="536">
        <f>ROUND(Eigenmischungen!JZP46,1)</f>
        <v>0</v>
      </c>
      <c r="JZL36" s="536">
        <f>ROUND(Eigenmischungen!JZQ46,1)</f>
        <v>0</v>
      </c>
      <c r="JZM36" s="536">
        <f>ROUND(Eigenmischungen!JZR46,1)</f>
        <v>0</v>
      </c>
      <c r="JZN36" s="536">
        <f>ROUND(Eigenmischungen!JZS46,1)</f>
        <v>0</v>
      </c>
      <c r="JZO36" s="536">
        <f>ROUND(Eigenmischungen!JZT46,1)</f>
        <v>0</v>
      </c>
      <c r="JZP36" s="536">
        <f>ROUND(Eigenmischungen!JZU46,1)</f>
        <v>0</v>
      </c>
      <c r="JZQ36" s="536">
        <f>ROUND(Eigenmischungen!JZV46,1)</f>
        <v>0</v>
      </c>
      <c r="JZR36" s="536">
        <f>ROUND(Eigenmischungen!JZW46,1)</f>
        <v>0</v>
      </c>
      <c r="JZS36" s="536">
        <f>ROUND(Eigenmischungen!JZX46,1)</f>
        <v>0</v>
      </c>
      <c r="JZT36" s="536">
        <f>ROUND(Eigenmischungen!JZY46,1)</f>
        <v>0</v>
      </c>
      <c r="JZU36" s="536">
        <f>ROUND(Eigenmischungen!JZZ46,1)</f>
        <v>0</v>
      </c>
      <c r="JZV36" s="536">
        <f>ROUND(Eigenmischungen!KAA46,1)</f>
        <v>0</v>
      </c>
      <c r="JZW36" s="536">
        <f>ROUND(Eigenmischungen!KAB46,1)</f>
        <v>0</v>
      </c>
      <c r="JZX36" s="536">
        <f>ROUND(Eigenmischungen!KAC46,1)</f>
        <v>0</v>
      </c>
      <c r="JZY36" s="536">
        <f>ROUND(Eigenmischungen!KAD46,1)</f>
        <v>0</v>
      </c>
      <c r="JZZ36" s="536">
        <f>ROUND(Eigenmischungen!KAE46,1)</f>
        <v>0</v>
      </c>
      <c r="KAA36" s="536">
        <f>ROUND(Eigenmischungen!KAF46,1)</f>
        <v>0</v>
      </c>
      <c r="KAB36" s="536">
        <f>ROUND(Eigenmischungen!KAG46,1)</f>
        <v>0</v>
      </c>
      <c r="KAC36" s="536">
        <f>ROUND(Eigenmischungen!KAH46,1)</f>
        <v>0</v>
      </c>
      <c r="KAD36" s="536">
        <f>ROUND(Eigenmischungen!KAI46,1)</f>
        <v>0</v>
      </c>
      <c r="KAE36" s="536">
        <f>ROUND(Eigenmischungen!KAJ46,1)</f>
        <v>0</v>
      </c>
      <c r="KAF36" s="536">
        <f>ROUND(Eigenmischungen!KAK46,1)</f>
        <v>0</v>
      </c>
      <c r="KAG36" s="536">
        <f>ROUND(Eigenmischungen!KAL46,1)</f>
        <v>0</v>
      </c>
      <c r="KAH36" s="536">
        <f>ROUND(Eigenmischungen!KAM46,1)</f>
        <v>0</v>
      </c>
      <c r="KAI36" s="536">
        <f>ROUND(Eigenmischungen!KAN46,1)</f>
        <v>0</v>
      </c>
      <c r="KAJ36" s="536">
        <f>ROUND(Eigenmischungen!KAO46,1)</f>
        <v>0</v>
      </c>
      <c r="KAK36" s="536">
        <f>ROUND(Eigenmischungen!KAP46,1)</f>
        <v>0</v>
      </c>
      <c r="KAL36" s="536">
        <f>ROUND(Eigenmischungen!KAQ46,1)</f>
        <v>0</v>
      </c>
      <c r="KAM36" s="536">
        <f>ROUND(Eigenmischungen!KAR46,1)</f>
        <v>0</v>
      </c>
      <c r="KAN36" s="536">
        <f>ROUND(Eigenmischungen!KAS46,1)</f>
        <v>0</v>
      </c>
      <c r="KAO36" s="536">
        <f>ROUND(Eigenmischungen!KAT46,1)</f>
        <v>0</v>
      </c>
      <c r="KAP36" s="536">
        <f>ROUND(Eigenmischungen!KAU46,1)</f>
        <v>0</v>
      </c>
      <c r="KAQ36" s="536">
        <f>ROUND(Eigenmischungen!KAV46,1)</f>
        <v>0</v>
      </c>
      <c r="KAR36" s="536">
        <f>ROUND(Eigenmischungen!KAW46,1)</f>
        <v>0</v>
      </c>
      <c r="KAS36" s="536">
        <f>ROUND(Eigenmischungen!KAX46,1)</f>
        <v>0</v>
      </c>
      <c r="KAT36" s="536">
        <f>ROUND(Eigenmischungen!KAY46,1)</f>
        <v>0</v>
      </c>
      <c r="KAU36" s="536">
        <f>ROUND(Eigenmischungen!KAZ46,1)</f>
        <v>0</v>
      </c>
      <c r="KAV36" s="536">
        <f>ROUND(Eigenmischungen!KBA46,1)</f>
        <v>0</v>
      </c>
      <c r="KAW36" s="536">
        <f>ROUND(Eigenmischungen!KBB46,1)</f>
        <v>0</v>
      </c>
      <c r="KAX36" s="536">
        <f>ROUND(Eigenmischungen!KBC46,1)</f>
        <v>0</v>
      </c>
      <c r="KAY36" s="536">
        <f>ROUND(Eigenmischungen!KBD46,1)</f>
        <v>0</v>
      </c>
      <c r="KAZ36" s="536">
        <f>ROUND(Eigenmischungen!KBE46,1)</f>
        <v>0</v>
      </c>
      <c r="KBA36" s="536">
        <f>ROUND(Eigenmischungen!KBF46,1)</f>
        <v>0</v>
      </c>
      <c r="KBB36" s="536">
        <f>ROUND(Eigenmischungen!KBG46,1)</f>
        <v>0</v>
      </c>
      <c r="KBC36" s="536">
        <f>ROUND(Eigenmischungen!KBH46,1)</f>
        <v>0</v>
      </c>
      <c r="KBD36" s="536">
        <f>ROUND(Eigenmischungen!KBI46,1)</f>
        <v>0</v>
      </c>
      <c r="KBE36" s="536">
        <f>ROUND(Eigenmischungen!KBJ46,1)</f>
        <v>0</v>
      </c>
      <c r="KBF36" s="536">
        <f>ROUND(Eigenmischungen!KBK46,1)</f>
        <v>0</v>
      </c>
      <c r="KBG36" s="536">
        <f>ROUND(Eigenmischungen!KBL46,1)</f>
        <v>0</v>
      </c>
      <c r="KBH36" s="536">
        <f>ROUND(Eigenmischungen!KBM46,1)</f>
        <v>0</v>
      </c>
      <c r="KBI36" s="536">
        <f>ROUND(Eigenmischungen!KBN46,1)</f>
        <v>0</v>
      </c>
      <c r="KBJ36" s="536">
        <f>ROUND(Eigenmischungen!KBO46,1)</f>
        <v>0</v>
      </c>
      <c r="KBK36" s="536">
        <f>ROUND(Eigenmischungen!KBP46,1)</f>
        <v>0</v>
      </c>
      <c r="KBL36" s="536">
        <f>ROUND(Eigenmischungen!KBQ46,1)</f>
        <v>0</v>
      </c>
      <c r="KBM36" s="536">
        <f>ROUND(Eigenmischungen!KBR46,1)</f>
        <v>0</v>
      </c>
      <c r="KBN36" s="536">
        <f>ROUND(Eigenmischungen!KBS46,1)</f>
        <v>0</v>
      </c>
      <c r="KBO36" s="536">
        <f>ROUND(Eigenmischungen!KBT46,1)</f>
        <v>0</v>
      </c>
      <c r="KBP36" s="536">
        <f>ROUND(Eigenmischungen!KBU46,1)</f>
        <v>0</v>
      </c>
      <c r="KBQ36" s="536">
        <f>ROUND(Eigenmischungen!KBV46,1)</f>
        <v>0</v>
      </c>
      <c r="KBR36" s="536">
        <f>ROUND(Eigenmischungen!KBW46,1)</f>
        <v>0</v>
      </c>
      <c r="KBS36" s="536">
        <f>ROUND(Eigenmischungen!KBX46,1)</f>
        <v>0</v>
      </c>
      <c r="KBT36" s="536">
        <f>ROUND(Eigenmischungen!KBY46,1)</f>
        <v>0</v>
      </c>
      <c r="KBU36" s="536">
        <f>ROUND(Eigenmischungen!KBZ46,1)</f>
        <v>0</v>
      </c>
      <c r="KBV36" s="536">
        <f>ROUND(Eigenmischungen!KCA46,1)</f>
        <v>0</v>
      </c>
      <c r="KBW36" s="536">
        <f>ROUND(Eigenmischungen!KCB46,1)</f>
        <v>0</v>
      </c>
      <c r="KBX36" s="536">
        <f>ROUND(Eigenmischungen!KCC46,1)</f>
        <v>0</v>
      </c>
      <c r="KBY36" s="536">
        <f>ROUND(Eigenmischungen!KCD46,1)</f>
        <v>0</v>
      </c>
      <c r="KBZ36" s="536">
        <f>ROUND(Eigenmischungen!KCE46,1)</f>
        <v>0</v>
      </c>
      <c r="KCA36" s="536">
        <f>ROUND(Eigenmischungen!KCF46,1)</f>
        <v>0</v>
      </c>
      <c r="KCB36" s="536">
        <f>ROUND(Eigenmischungen!KCG46,1)</f>
        <v>0</v>
      </c>
      <c r="KCC36" s="536">
        <f>ROUND(Eigenmischungen!KCH46,1)</f>
        <v>0</v>
      </c>
      <c r="KCD36" s="536">
        <f>ROUND(Eigenmischungen!KCI46,1)</f>
        <v>0</v>
      </c>
      <c r="KCE36" s="536">
        <f>ROUND(Eigenmischungen!KCJ46,1)</f>
        <v>0</v>
      </c>
      <c r="KCF36" s="536">
        <f>ROUND(Eigenmischungen!KCK46,1)</f>
        <v>0</v>
      </c>
      <c r="KCG36" s="536">
        <f>ROUND(Eigenmischungen!KCL46,1)</f>
        <v>0</v>
      </c>
      <c r="KCH36" s="536">
        <f>ROUND(Eigenmischungen!KCM46,1)</f>
        <v>0</v>
      </c>
      <c r="KCI36" s="536">
        <f>ROUND(Eigenmischungen!KCN46,1)</f>
        <v>0</v>
      </c>
      <c r="KCJ36" s="536">
        <f>ROUND(Eigenmischungen!KCO46,1)</f>
        <v>0</v>
      </c>
      <c r="KCK36" s="536">
        <f>ROUND(Eigenmischungen!KCP46,1)</f>
        <v>0</v>
      </c>
      <c r="KCL36" s="536">
        <f>ROUND(Eigenmischungen!KCQ46,1)</f>
        <v>0</v>
      </c>
      <c r="KCM36" s="536">
        <f>ROUND(Eigenmischungen!KCR46,1)</f>
        <v>0</v>
      </c>
      <c r="KCN36" s="536">
        <f>ROUND(Eigenmischungen!KCS46,1)</f>
        <v>0</v>
      </c>
      <c r="KCO36" s="536">
        <f>ROUND(Eigenmischungen!KCT46,1)</f>
        <v>0</v>
      </c>
      <c r="KCP36" s="536">
        <f>ROUND(Eigenmischungen!KCU46,1)</f>
        <v>0</v>
      </c>
      <c r="KCQ36" s="536">
        <f>ROUND(Eigenmischungen!KCV46,1)</f>
        <v>0</v>
      </c>
      <c r="KCR36" s="536">
        <f>ROUND(Eigenmischungen!KCW46,1)</f>
        <v>0</v>
      </c>
      <c r="KCS36" s="536">
        <f>ROUND(Eigenmischungen!KCX46,1)</f>
        <v>0</v>
      </c>
      <c r="KCT36" s="536">
        <f>ROUND(Eigenmischungen!KCY46,1)</f>
        <v>0</v>
      </c>
      <c r="KCU36" s="536">
        <f>ROUND(Eigenmischungen!KCZ46,1)</f>
        <v>0</v>
      </c>
      <c r="KCV36" s="536">
        <f>ROUND(Eigenmischungen!KDA46,1)</f>
        <v>0</v>
      </c>
      <c r="KCW36" s="536">
        <f>ROUND(Eigenmischungen!KDB46,1)</f>
        <v>0</v>
      </c>
      <c r="KCX36" s="536">
        <f>ROUND(Eigenmischungen!KDC46,1)</f>
        <v>0</v>
      </c>
      <c r="KCY36" s="536">
        <f>ROUND(Eigenmischungen!KDD46,1)</f>
        <v>0</v>
      </c>
      <c r="KCZ36" s="536">
        <f>ROUND(Eigenmischungen!KDE46,1)</f>
        <v>0</v>
      </c>
      <c r="KDA36" s="536">
        <f>ROUND(Eigenmischungen!KDF46,1)</f>
        <v>0</v>
      </c>
      <c r="KDB36" s="536">
        <f>ROUND(Eigenmischungen!KDG46,1)</f>
        <v>0</v>
      </c>
      <c r="KDC36" s="536">
        <f>ROUND(Eigenmischungen!KDH46,1)</f>
        <v>0</v>
      </c>
      <c r="KDD36" s="536">
        <f>ROUND(Eigenmischungen!KDI46,1)</f>
        <v>0</v>
      </c>
      <c r="KDE36" s="536">
        <f>ROUND(Eigenmischungen!KDJ46,1)</f>
        <v>0</v>
      </c>
      <c r="KDF36" s="536">
        <f>ROUND(Eigenmischungen!KDK46,1)</f>
        <v>0</v>
      </c>
      <c r="KDG36" s="536">
        <f>ROUND(Eigenmischungen!KDL46,1)</f>
        <v>0</v>
      </c>
      <c r="KDH36" s="536">
        <f>ROUND(Eigenmischungen!KDM46,1)</f>
        <v>0</v>
      </c>
      <c r="KDI36" s="536">
        <f>ROUND(Eigenmischungen!KDN46,1)</f>
        <v>0</v>
      </c>
      <c r="KDJ36" s="536">
        <f>ROUND(Eigenmischungen!KDO46,1)</f>
        <v>0</v>
      </c>
      <c r="KDK36" s="536">
        <f>ROUND(Eigenmischungen!KDP46,1)</f>
        <v>0</v>
      </c>
      <c r="KDL36" s="536">
        <f>ROUND(Eigenmischungen!KDQ46,1)</f>
        <v>0</v>
      </c>
      <c r="KDM36" s="536">
        <f>ROUND(Eigenmischungen!KDR46,1)</f>
        <v>0</v>
      </c>
      <c r="KDN36" s="536">
        <f>ROUND(Eigenmischungen!KDS46,1)</f>
        <v>0</v>
      </c>
      <c r="KDO36" s="536">
        <f>ROUND(Eigenmischungen!KDT46,1)</f>
        <v>0</v>
      </c>
      <c r="KDP36" s="536">
        <f>ROUND(Eigenmischungen!KDU46,1)</f>
        <v>0</v>
      </c>
      <c r="KDQ36" s="536">
        <f>ROUND(Eigenmischungen!KDV46,1)</f>
        <v>0</v>
      </c>
      <c r="KDR36" s="536">
        <f>ROUND(Eigenmischungen!KDW46,1)</f>
        <v>0</v>
      </c>
      <c r="KDS36" s="536">
        <f>ROUND(Eigenmischungen!KDX46,1)</f>
        <v>0</v>
      </c>
      <c r="KDT36" s="536">
        <f>ROUND(Eigenmischungen!KDY46,1)</f>
        <v>0</v>
      </c>
      <c r="KDU36" s="536">
        <f>ROUND(Eigenmischungen!KDZ46,1)</f>
        <v>0</v>
      </c>
      <c r="KDV36" s="536">
        <f>ROUND(Eigenmischungen!KEA46,1)</f>
        <v>0</v>
      </c>
      <c r="KDW36" s="536">
        <f>ROUND(Eigenmischungen!KEB46,1)</f>
        <v>0</v>
      </c>
      <c r="KDX36" s="536">
        <f>ROUND(Eigenmischungen!KEC46,1)</f>
        <v>0</v>
      </c>
      <c r="KDY36" s="536">
        <f>ROUND(Eigenmischungen!KED46,1)</f>
        <v>0</v>
      </c>
      <c r="KDZ36" s="536">
        <f>ROUND(Eigenmischungen!KEE46,1)</f>
        <v>0</v>
      </c>
      <c r="KEA36" s="536">
        <f>ROUND(Eigenmischungen!KEF46,1)</f>
        <v>0</v>
      </c>
      <c r="KEB36" s="536">
        <f>ROUND(Eigenmischungen!KEG46,1)</f>
        <v>0</v>
      </c>
      <c r="KEC36" s="536">
        <f>ROUND(Eigenmischungen!KEH46,1)</f>
        <v>0</v>
      </c>
      <c r="KED36" s="536">
        <f>ROUND(Eigenmischungen!KEI46,1)</f>
        <v>0</v>
      </c>
      <c r="KEE36" s="536">
        <f>ROUND(Eigenmischungen!KEJ46,1)</f>
        <v>0</v>
      </c>
      <c r="KEF36" s="536">
        <f>ROUND(Eigenmischungen!KEK46,1)</f>
        <v>0</v>
      </c>
      <c r="KEG36" s="536">
        <f>ROUND(Eigenmischungen!KEL46,1)</f>
        <v>0</v>
      </c>
      <c r="KEH36" s="536">
        <f>ROUND(Eigenmischungen!KEM46,1)</f>
        <v>0</v>
      </c>
      <c r="KEI36" s="536">
        <f>ROUND(Eigenmischungen!KEN46,1)</f>
        <v>0</v>
      </c>
      <c r="KEJ36" s="536">
        <f>ROUND(Eigenmischungen!KEO46,1)</f>
        <v>0</v>
      </c>
      <c r="KEK36" s="536">
        <f>ROUND(Eigenmischungen!KEP46,1)</f>
        <v>0</v>
      </c>
      <c r="KEL36" s="536">
        <f>ROUND(Eigenmischungen!KEQ46,1)</f>
        <v>0</v>
      </c>
      <c r="KEM36" s="536">
        <f>ROUND(Eigenmischungen!KER46,1)</f>
        <v>0</v>
      </c>
      <c r="KEN36" s="536">
        <f>ROUND(Eigenmischungen!KES46,1)</f>
        <v>0</v>
      </c>
      <c r="KEO36" s="536">
        <f>ROUND(Eigenmischungen!KET46,1)</f>
        <v>0</v>
      </c>
      <c r="KEP36" s="536">
        <f>ROUND(Eigenmischungen!KEU46,1)</f>
        <v>0</v>
      </c>
      <c r="KEQ36" s="536">
        <f>ROUND(Eigenmischungen!KEV46,1)</f>
        <v>0</v>
      </c>
      <c r="KER36" s="536">
        <f>ROUND(Eigenmischungen!KEW46,1)</f>
        <v>0</v>
      </c>
      <c r="KES36" s="536">
        <f>ROUND(Eigenmischungen!KEX46,1)</f>
        <v>0</v>
      </c>
      <c r="KET36" s="536">
        <f>ROUND(Eigenmischungen!KEY46,1)</f>
        <v>0</v>
      </c>
      <c r="KEU36" s="536">
        <f>ROUND(Eigenmischungen!KEZ46,1)</f>
        <v>0</v>
      </c>
      <c r="KEV36" s="536">
        <f>ROUND(Eigenmischungen!KFA46,1)</f>
        <v>0</v>
      </c>
      <c r="KEW36" s="536">
        <f>ROUND(Eigenmischungen!KFB46,1)</f>
        <v>0</v>
      </c>
      <c r="KEX36" s="536">
        <f>ROUND(Eigenmischungen!KFC46,1)</f>
        <v>0</v>
      </c>
      <c r="KEY36" s="536">
        <f>ROUND(Eigenmischungen!KFD46,1)</f>
        <v>0</v>
      </c>
      <c r="KEZ36" s="536">
        <f>ROUND(Eigenmischungen!KFE46,1)</f>
        <v>0</v>
      </c>
      <c r="KFA36" s="536">
        <f>ROUND(Eigenmischungen!KFF46,1)</f>
        <v>0</v>
      </c>
      <c r="KFB36" s="536">
        <f>ROUND(Eigenmischungen!KFG46,1)</f>
        <v>0</v>
      </c>
      <c r="KFC36" s="536">
        <f>ROUND(Eigenmischungen!KFH46,1)</f>
        <v>0</v>
      </c>
      <c r="KFD36" s="536">
        <f>ROUND(Eigenmischungen!KFI46,1)</f>
        <v>0</v>
      </c>
      <c r="KFE36" s="536">
        <f>ROUND(Eigenmischungen!KFJ46,1)</f>
        <v>0</v>
      </c>
      <c r="KFF36" s="536">
        <f>ROUND(Eigenmischungen!KFK46,1)</f>
        <v>0</v>
      </c>
      <c r="KFG36" s="536">
        <f>ROUND(Eigenmischungen!KFL46,1)</f>
        <v>0</v>
      </c>
      <c r="KFH36" s="536">
        <f>ROUND(Eigenmischungen!KFM46,1)</f>
        <v>0</v>
      </c>
      <c r="KFI36" s="536">
        <f>ROUND(Eigenmischungen!KFN46,1)</f>
        <v>0</v>
      </c>
      <c r="KFJ36" s="536">
        <f>ROUND(Eigenmischungen!KFO46,1)</f>
        <v>0</v>
      </c>
      <c r="KFK36" s="536">
        <f>ROUND(Eigenmischungen!KFP46,1)</f>
        <v>0</v>
      </c>
      <c r="KFL36" s="536">
        <f>ROUND(Eigenmischungen!KFQ46,1)</f>
        <v>0</v>
      </c>
      <c r="KFM36" s="536">
        <f>ROUND(Eigenmischungen!KFR46,1)</f>
        <v>0</v>
      </c>
      <c r="KFN36" s="536">
        <f>ROUND(Eigenmischungen!KFS46,1)</f>
        <v>0</v>
      </c>
      <c r="KFO36" s="536">
        <f>ROUND(Eigenmischungen!KFT46,1)</f>
        <v>0</v>
      </c>
      <c r="KFP36" s="536">
        <f>ROUND(Eigenmischungen!KFU46,1)</f>
        <v>0</v>
      </c>
      <c r="KFQ36" s="536">
        <f>ROUND(Eigenmischungen!KFV46,1)</f>
        <v>0</v>
      </c>
      <c r="KFR36" s="536">
        <f>ROUND(Eigenmischungen!KFW46,1)</f>
        <v>0</v>
      </c>
      <c r="KFS36" s="536">
        <f>ROUND(Eigenmischungen!KFX46,1)</f>
        <v>0</v>
      </c>
      <c r="KFT36" s="536">
        <f>ROUND(Eigenmischungen!KFY46,1)</f>
        <v>0</v>
      </c>
      <c r="KFU36" s="536">
        <f>ROUND(Eigenmischungen!KFZ46,1)</f>
        <v>0</v>
      </c>
      <c r="KFV36" s="536">
        <f>ROUND(Eigenmischungen!KGA46,1)</f>
        <v>0</v>
      </c>
      <c r="KFW36" s="536">
        <f>ROUND(Eigenmischungen!KGB46,1)</f>
        <v>0</v>
      </c>
      <c r="KFX36" s="536">
        <f>ROUND(Eigenmischungen!KGC46,1)</f>
        <v>0</v>
      </c>
      <c r="KFY36" s="536">
        <f>ROUND(Eigenmischungen!KGD46,1)</f>
        <v>0</v>
      </c>
      <c r="KFZ36" s="536">
        <f>ROUND(Eigenmischungen!KGE46,1)</f>
        <v>0</v>
      </c>
      <c r="KGA36" s="536">
        <f>ROUND(Eigenmischungen!KGF46,1)</f>
        <v>0</v>
      </c>
      <c r="KGB36" s="536">
        <f>ROUND(Eigenmischungen!KGG46,1)</f>
        <v>0</v>
      </c>
      <c r="KGC36" s="536">
        <f>ROUND(Eigenmischungen!KGH46,1)</f>
        <v>0</v>
      </c>
      <c r="KGD36" s="536">
        <f>ROUND(Eigenmischungen!KGI46,1)</f>
        <v>0</v>
      </c>
      <c r="KGE36" s="536">
        <f>ROUND(Eigenmischungen!KGJ46,1)</f>
        <v>0</v>
      </c>
      <c r="KGF36" s="536">
        <f>ROUND(Eigenmischungen!KGK46,1)</f>
        <v>0</v>
      </c>
      <c r="KGG36" s="536">
        <f>ROUND(Eigenmischungen!KGL46,1)</f>
        <v>0</v>
      </c>
      <c r="KGH36" s="536">
        <f>ROUND(Eigenmischungen!KGM46,1)</f>
        <v>0</v>
      </c>
      <c r="KGI36" s="536">
        <f>ROUND(Eigenmischungen!KGN46,1)</f>
        <v>0</v>
      </c>
      <c r="KGJ36" s="536">
        <f>ROUND(Eigenmischungen!KGO46,1)</f>
        <v>0</v>
      </c>
      <c r="KGK36" s="536">
        <f>ROUND(Eigenmischungen!KGP46,1)</f>
        <v>0</v>
      </c>
      <c r="KGL36" s="536">
        <f>ROUND(Eigenmischungen!KGQ46,1)</f>
        <v>0</v>
      </c>
      <c r="KGM36" s="536">
        <f>ROUND(Eigenmischungen!KGR46,1)</f>
        <v>0</v>
      </c>
      <c r="KGN36" s="536">
        <f>ROUND(Eigenmischungen!KGS46,1)</f>
        <v>0</v>
      </c>
      <c r="KGO36" s="536">
        <f>ROUND(Eigenmischungen!KGT46,1)</f>
        <v>0</v>
      </c>
      <c r="KGP36" s="536">
        <f>ROUND(Eigenmischungen!KGU46,1)</f>
        <v>0</v>
      </c>
      <c r="KGQ36" s="536">
        <f>ROUND(Eigenmischungen!KGV46,1)</f>
        <v>0</v>
      </c>
      <c r="KGR36" s="536">
        <f>ROUND(Eigenmischungen!KGW46,1)</f>
        <v>0</v>
      </c>
      <c r="KGS36" s="536">
        <f>ROUND(Eigenmischungen!KGX46,1)</f>
        <v>0</v>
      </c>
      <c r="KGT36" s="536">
        <f>ROUND(Eigenmischungen!KGY46,1)</f>
        <v>0</v>
      </c>
      <c r="KGU36" s="536">
        <f>ROUND(Eigenmischungen!KGZ46,1)</f>
        <v>0</v>
      </c>
      <c r="KGV36" s="536">
        <f>ROUND(Eigenmischungen!KHA46,1)</f>
        <v>0</v>
      </c>
      <c r="KGW36" s="536">
        <f>ROUND(Eigenmischungen!KHB46,1)</f>
        <v>0</v>
      </c>
      <c r="KGX36" s="536">
        <f>ROUND(Eigenmischungen!KHC46,1)</f>
        <v>0</v>
      </c>
      <c r="KGY36" s="536">
        <f>ROUND(Eigenmischungen!KHD46,1)</f>
        <v>0</v>
      </c>
      <c r="KGZ36" s="536">
        <f>ROUND(Eigenmischungen!KHE46,1)</f>
        <v>0</v>
      </c>
      <c r="KHA36" s="536">
        <f>ROUND(Eigenmischungen!KHF46,1)</f>
        <v>0</v>
      </c>
      <c r="KHB36" s="536">
        <f>ROUND(Eigenmischungen!KHG46,1)</f>
        <v>0</v>
      </c>
      <c r="KHC36" s="536">
        <f>ROUND(Eigenmischungen!KHH46,1)</f>
        <v>0</v>
      </c>
      <c r="KHD36" s="536">
        <f>ROUND(Eigenmischungen!KHI46,1)</f>
        <v>0</v>
      </c>
      <c r="KHE36" s="536">
        <f>ROUND(Eigenmischungen!KHJ46,1)</f>
        <v>0</v>
      </c>
      <c r="KHF36" s="536">
        <f>ROUND(Eigenmischungen!KHK46,1)</f>
        <v>0</v>
      </c>
      <c r="KHG36" s="536">
        <f>ROUND(Eigenmischungen!KHL46,1)</f>
        <v>0</v>
      </c>
      <c r="KHH36" s="536">
        <f>ROUND(Eigenmischungen!KHM46,1)</f>
        <v>0</v>
      </c>
      <c r="KHI36" s="536">
        <f>ROUND(Eigenmischungen!KHN46,1)</f>
        <v>0</v>
      </c>
      <c r="KHJ36" s="536">
        <f>ROUND(Eigenmischungen!KHO46,1)</f>
        <v>0</v>
      </c>
      <c r="KHK36" s="536">
        <f>ROUND(Eigenmischungen!KHP46,1)</f>
        <v>0</v>
      </c>
      <c r="KHL36" s="536">
        <f>ROUND(Eigenmischungen!KHQ46,1)</f>
        <v>0</v>
      </c>
      <c r="KHM36" s="536">
        <f>ROUND(Eigenmischungen!KHR46,1)</f>
        <v>0</v>
      </c>
      <c r="KHN36" s="536">
        <f>ROUND(Eigenmischungen!KHS46,1)</f>
        <v>0</v>
      </c>
      <c r="KHO36" s="536">
        <f>ROUND(Eigenmischungen!KHT46,1)</f>
        <v>0</v>
      </c>
      <c r="KHP36" s="536">
        <f>ROUND(Eigenmischungen!KHU46,1)</f>
        <v>0</v>
      </c>
      <c r="KHQ36" s="536">
        <f>ROUND(Eigenmischungen!KHV46,1)</f>
        <v>0</v>
      </c>
      <c r="KHR36" s="536">
        <f>ROUND(Eigenmischungen!KHW46,1)</f>
        <v>0</v>
      </c>
      <c r="KHS36" s="536">
        <f>ROUND(Eigenmischungen!KHX46,1)</f>
        <v>0</v>
      </c>
      <c r="KHT36" s="536">
        <f>ROUND(Eigenmischungen!KHY46,1)</f>
        <v>0</v>
      </c>
      <c r="KHU36" s="536">
        <f>ROUND(Eigenmischungen!KHZ46,1)</f>
        <v>0</v>
      </c>
      <c r="KHV36" s="536">
        <f>ROUND(Eigenmischungen!KIA46,1)</f>
        <v>0</v>
      </c>
      <c r="KHW36" s="536">
        <f>ROUND(Eigenmischungen!KIB46,1)</f>
        <v>0</v>
      </c>
      <c r="KHX36" s="536">
        <f>ROUND(Eigenmischungen!KIC46,1)</f>
        <v>0</v>
      </c>
      <c r="KHY36" s="536">
        <f>ROUND(Eigenmischungen!KID46,1)</f>
        <v>0</v>
      </c>
      <c r="KHZ36" s="536">
        <f>ROUND(Eigenmischungen!KIE46,1)</f>
        <v>0</v>
      </c>
      <c r="KIA36" s="536">
        <f>ROUND(Eigenmischungen!KIF46,1)</f>
        <v>0</v>
      </c>
      <c r="KIB36" s="536">
        <f>ROUND(Eigenmischungen!KIG46,1)</f>
        <v>0</v>
      </c>
      <c r="KIC36" s="536">
        <f>ROUND(Eigenmischungen!KIH46,1)</f>
        <v>0</v>
      </c>
      <c r="KID36" s="536">
        <f>ROUND(Eigenmischungen!KII46,1)</f>
        <v>0</v>
      </c>
      <c r="KIE36" s="536">
        <f>ROUND(Eigenmischungen!KIJ46,1)</f>
        <v>0</v>
      </c>
      <c r="KIF36" s="536">
        <f>ROUND(Eigenmischungen!KIK46,1)</f>
        <v>0</v>
      </c>
      <c r="KIG36" s="536">
        <f>ROUND(Eigenmischungen!KIL46,1)</f>
        <v>0</v>
      </c>
      <c r="KIH36" s="536">
        <f>ROUND(Eigenmischungen!KIM46,1)</f>
        <v>0</v>
      </c>
      <c r="KII36" s="536">
        <f>ROUND(Eigenmischungen!KIN46,1)</f>
        <v>0</v>
      </c>
      <c r="KIJ36" s="536">
        <f>ROUND(Eigenmischungen!KIO46,1)</f>
        <v>0</v>
      </c>
      <c r="KIK36" s="536">
        <f>ROUND(Eigenmischungen!KIP46,1)</f>
        <v>0</v>
      </c>
      <c r="KIL36" s="536">
        <f>ROUND(Eigenmischungen!KIQ46,1)</f>
        <v>0</v>
      </c>
      <c r="KIM36" s="536">
        <f>ROUND(Eigenmischungen!KIR46,1)</f>
        <v>0</v>
      </c>
      <c r="KIN36" s="536">
        <f>ROUND(Eigenmischungen!KIS46,1)</f>
        <v>0</v>
      </c>
      <c r="KIO36" s="536">
        <f>ROUND(Eigenmischungen!KIT46,1)</f>
        <v>0</v>
      </c>
      <c r="KIP36" s="536">
        <f>ROUND(Eigenmischungen!KIU46,1)</f>
        <v>0</v>
      </c>
      <c r="KIQ36" s="536">
        <f>ROUND(Eigenmischungen!KIV46,1)</f>
        <v>0</v>
      </c>
      <c r="KIR36" s="536">
        <f>ROUND(Eigenmischungen!KIW46,1)</f>
        <v>0</v>
      </c>
      <c r="KIS36" s="536">
        <f>ROUND(Eigenmischungen!KIX46,1)</f>
        <v>0</v>
      </c>
      <c r="KIT36" s="536">
        <f>ROUND(Eigenmischungen!KIY46,1)</f>
        <v>0</v>
      </c>
      <c r="KIU36" s="536">
        <f>ROUND(Eigenmischungen!KIZ46,1)</f>
        <v>0</v>
      </c>
      <c r="KIV36" s="536">
        <f>ROUND(Eigenmischungen!KJA46,1)</f>
        <v>0</v>
      </c>
      <c r="KIW36" s="536">
        <f>ROUND(Eigenmischungen!KJB46,1)</f>
        <v>0</v>
      </c>
      <c r="KIX36" s="536">
        <f>ROUND(Eigenmischungen!KJC46,1)</f>
        <v>0</v>
      </c>
      <c r="KIY36" s="536">
        <f>ROUND(Eigenmischungen!KJD46,1)</f>
        <v>0</v>
      </c>
      <c r="KIZ36" s="536">
        <f>ROUND(Eigenmischungen!KJE46,1)</f>
        <v>0</v>
      </c>
      <c r="KJA36" s="536">
        <f>ROUND(Eigenmischungen!KJF46,1)</f>
        <v>0</v>
      </c>
      <c r="KJB36" s="536">
        <f>ROUND(Eigenmischungen!KJG46,1)</f>
        <v>0</v>
      </c>
      <c r="KJC36" s="536">
        <f>ROUND(Eigenmischungen!KJH46,1)</f>
        <v>0</v>
      </c>
      <c r="KJD36" s="536">
        <f>ROUND(Eigenmischungen!KJI46,1)</f>
        <v>0</v>
      </c>
      <c r="KJE36" s="536">
        <f>ROUND(Eigenmischungen!KJJ46,1)</f>
        <v>0</v>
      </c>
      <c r="KJF36" s="536">
        <f>ROUND(Eigenmischungen!KJK46,1)</f>
        <v>0</v>
      </c>
      <c r="KJG36" s="536">
        <f>ROUND(Eigenmischungen!KJL46,1)</f>
        <v>0</v>
      </c>
      <c r="KJH36" s="536">
        <f>ROUND(Eigenmischungen!KJM46,1)</f>
        <v>0</v>
      </c>
      <c r="KJI36" s="536">
        <f>ROUND(Eigenmischungen!KJN46,1)</f>
        <v>0</v>
      </c>
      <c r="KJJ36" s="536">
        <f>ROUND(Eigenmischungen!KJO46,1)</f>
        <v>0</v>
      </c>
      <c r="KJK36" s="536">
        <f>ROUND(Eigenmischungen!KJP46,1)</f>
        <v>0</v>
      </c>
      <c r="KJL36" s="536">
        <f>ROUND(Eigenmischungen!KJQ46,1)</f>
        <v>0</v>
      </c>
      <c r="KJM36" s="536">
        <f>ROUND(Eigenmischungen!KJR46,1)</f>
        <v>0</v>
      </c>
      <c r="KJN36" s="536">
        <f>ROUND(Eigenmischungen!KJS46,1)</f>
        <v>0</v>
      </c>
      <c r="KJO36" s="536">
        <f>ROUND(Eigenmischungen!KJT46,1)</f>
        <v>0</v>
      </c>
      <c r="KJP36" s="536">
        <f>ROUND(Eigenmischungen!KJU46,1)</f>
        <v>0</v>
      </c>
      <c r="KJQ36" s="536">
        <f>ROUND(Eigenmischungen!KJV46,1)</f>
        <v>0</v>
      </c>
      <c r="KJR36" s="536">
        <f>ROUND(Eigenmischungen!KJW46,1)</f>
        <v>0</v>
      </c>
      <c r="KJS36" s="536">
        <f>ROUND(Eigenmischungen!KJX46,1)</f>
        <v>0</v>
      </c>
      <c r="KJT36" s="536">
        <f>ROUND(Eigenmischungen!KJY46,1)</f>
        <v>0</v>
      </c>
      <c r="KJU36" s="536">
        <f>ROUND(Eigenmischungen!KJZ46,1)</f>
        <v>0</v>
      </c>
      <c r="KJV36" s="536">
        <f>ROUND(Eigenmischungen!KKA46,1)</f>
        <v>0</v>
      </c>
      <c r="KJW36" s="536">
        <f>ROUND(Eigenmischungen!KKB46,1)</f>
        <v>0</v>
      </c>
      <c r="KJX36" s="536">
        <f>ROUND(Eigenmischungen!KKC46,1)</f>
        <v>0</v>
      </c>
      <c r="KJY36" s="536">
        <f>ROUND(Eigenmischungen!KKD46,1)</f>
        <v>0</v>
      </c>
      <c r="KJZ36" s="536">
        <f>ROUND(Eigenmischungen!KKE46,1)</f>
        <v>0</v>
      </c>
      <c r="KKA36" s="536">
        <f>ROUND(Eigenmischungen!KKF46,1)</f>
        <v>0</v>
      </c>
      <c r="KKB36" s="536">
        <f>ROUND(Eigenmischungen!KKG46,1)</f>
        <v>0</v>
      </c>
      <c r="KKC36" s="536">
        <f>ROUND(Eigenmischungen!KKH46,1)</f>
        <v>0</v>
      </c>
      <c r="KKD36" s="536">
        <f>ROUND(Eigenmischungen!KKI46,1)</f>
        <v>0</v>
      </c>
      <c r="KKE36" s="536">
        <f>ROUND(Eigenmischungen!KKJ46,1)</f>
        <v>0</v>
      </c>
      <c r="KKF36" s="536">
        <f>ROUND(Eigenmischungen!KKK46,1)</f>
        <v>0</v>
      </c>
      <c r="KKG36" s="536">
        <f>ROUND(Eigenmischungen!KKL46,1)</f>
        <v>0</v>
      </c>
      <c r="KKH36" s="536">
        <f>ROUND(Eigenmischungen!KKM46,1)</f>
        <v>0</v>
      </c>
      <c r="KKI36" s="536">
        <f>ROUND(Eigenmischungen!KKN46,1)</f>
        <v>0</v>
      </c>
      <c r="KKJ36" s="536">
        <f>ROUND(Eigenmischungen!KKO46,1)</f>
        <v>0</v>
      </c>
      <c r="KKK36" s="536">
        <f>ROUND(Eigenmischungen!KKP46,1)</f>
        <v>0</v>
      </c>
      <c r="KKL36" s="536">
        <f>ROUND(Eigenmischungen!KKQ46,1)</f>
        <v>0</v>
      </c>
      <c r="KKM36" s="536">
        <f>ROUND(Eigenmischungen!KKR46,1)</f>
        <v>0</v>
      </c>
      <c r="KKN36" s="536">
        <f>ROUND(Eigenmischungen!KKS46,1)</f>
        <v>0</v>
      </c>
      <c r="KKO36" s="536">
        <f>ROUND(Eigenmischungen!KKT46,1)</f>
        <v>0</v>
      </c>
      <c r="KKP36" s="536">
        <f>ROUND(Eigenmischungen!KKU46,1)</f>
        <v>0</v>
      </c>
      <c r="KKQ36" s="536">
        <f>ROUND(Eigenmischungen!KKV46,1)</f>
        <v>0</v>
      </c>
      <c r="KKR36" s="536">
        <f>ROUND(Eigenmischungen!KKW46,1)</f>
        <v>0</v>
      </c>
      <c r="KKS36" s="536">
        <f>ROUND(Eigenmischungen!KKX46,1)</f>
        <v>0</v>
      </c>
      <c r="KKT36" s="536">
        <f>ROUND(Eigenmischungen!KKY46,1)</f>
        <v>0</v>
      </c>
      <c r="KKU36" s="536">
        <f>ROUND(Eigenmischungen!KKZ46,1)</f>
        <v>0</v>
      </c>
      <c r="KKV36" s="536">
        <f>ROUND(Eigenmischungen!KLA46,1)</f>
        <v>0</v>
      </c>
      <c r="KKW36" s="536">
        <f>ROUND(Eigenmischungen!KLB46,1)</f>
        <v>0</v>
      </c>
      <c r="KKX36" s="536">
        <f>ROUND(Eigenmischungen!KLC46,1)</f>
        <v>0</v>
      </c>
      <c r="KKY36" s="536">
        <f>ROUND(Eigenmischungen!KLD46,1)</f>
        <v>0</v>
      </c>
      <c r="KKZ36" s="536">
        <f>ROUND(Eigenmischungen!KLE46,1)</f>
        <v>0</v>
      </c>
      <c r="KLA36" s="536">
        <f>ROUND(Eigenmischungen!KLF46,1)</f>
        <v>0</v>
      </c>
      <c r="KLB36" s="536">
        <f>ROUND(Eigenmischungen!KLG46,1)</f>
        <v>0</v>
      </c>
      <c r="KLC36" s="536">
        <f>ROUND(Eigenmischungen!KLH46,1)</f>
        <v>0</v>
      </c>
      <c r="KLD36" s="536">
        <f>ROUND(Eigenmischungen!KLI46,1)</f>
        <v>0</v>
      </c>
      <c r="KLE36" s="536">
        <f>ROUND(Eigenmischungen!KLJ46,1)</f>
        <v>0</v>
      </c>
      <c r="KLF36" s="536">
        <f>ROUND(Eigenmischungen!KLK46,1)</f>
        <v>0</v>
      </c>
      <c r="KLG36" s="536">
        <f>ROUND(Eigenmischungen!KLL46,1)</f>
        <v>0</v>
      </c>
      <c r="KLH36" s="536">
        <f>ROUND(Eigenmischungen!KLM46,1)</f>
        <v>0</v>
      </c>
      <c r="KLI36" s="536">
        <f>ROUND(Eigenmischungen!KLN46,1)</f>
        <v>0</v>
      </c>
      <c r="KLJ36" s="536">
        <f>ROUND(Eigenmischungen!KLO46,1)</f>
        <v>0</v>
      </c>
      <c r="KLK36" s="536">
        <f>ROUND(Eigenmischungen!KLP46,1)</f>
        <v>0</v>
      </c>
      <c r="KLL36" s="536">
        <f>ROUND(Eigenmischungen!KLQ46,1)</f>
        <v>0</v>
      </c>
      <c r="KLM36" s="536">
        <f>ROUND(Eigenmischungen!KLR46,1)</f>
        <v>0</v>
      </c>
      <c r="KLN36" s="536">
        <f>ROUND(Eigenmischungen!KLS46,1)</f>
        <v>0</v>
      </c>
      <c r="KLO36" s="536">
        <f>ROUND(Eigenmischungen!KLT46,1)</f>
        <v>0</v>
      </c>
      <c r="KLP36" s="536">
        <f>ROUND(Eigenmischungen!KLU46,1)</f>
        <v>0</v>
      </c>
      <c r="KLQ36" s="536">
        <f>ROUND(Eigenmischungen!KLV46,1)</f>
        <v>0</v>
      </c>
      <c r="KLR36" s="536">
        <f>ROUND(Eigenmischungen!KLW46,1)</f>
        <v>0</v>
      </c>
      <c r="KLS36" s="536">
        <f>ROUND(Eigenmischungen!KLX46,1)</f>
        <v>0</v>
      </c>
      <c r="KLT36" s="536">
        <f>ROUND(Eigenmischungen!KLY46,1)</f>
        <v>0</v>
      </c>
      <c r="KLU36" s="536">
        <f>ROUND(Eigenmischungen!KLZ46,1)</f>
        <v>0</v>
      </c>
      <c r="KLV36" s="536">
        <f>ROUND(Eigenmischungen!KMA46,1)</f>
        <v>0</v>
      </c>
      <c r="KLW36" s="536">
        <f>ROUND(Eigenmischungen!KMB46,1)</f>
        <v>0</v>
      </c>
      <c r="KLX36" s="536">
        <f>ROUND(Eigenmischungen!KMC46,1)</f>
        <v>0</v>
      </c>
      <c r="KLY36" s="536">
        <f>ROUND(Eigenmischungen!KMD46,1)</f>
        <v>0</v>
      </c>
      <c r="KLZ36" s="536">
        <f>ROUND(Eigenmischungen!KME46,1)</f>
        <v>0</v>
      </c>
      <c r="KMA36" s="536">
        <f>ROUND(Eigenmischungen!KMF46,1)</f>
        <v>0</v>
      </c>
      <c r="KMB36" s="536">
        <f>ROUND(Eigenmischungen!KMG46,1)</f>
        <v>0</v>
      </c>
      <c r="KMC36" s="536">
        <f>ROUND(Eigenmischungen!KMH46,1)</f>
        <v>0</v>
      </c>
      <c r="KMD36" s="536">
        <f>ROUND(Eigenmischungen!KMI46,1)</f>
        <v>0</v>
      </c>
      <c r="KME36" s="536">
        <f>ROUND(Eigenmischungen!KMJ46,1)</f>
        <v>0</v>
      </c>
      <c r="KMF36" s="536">
        <f>ROUND(Eigenmischungen!KMK46,1)</f>
        <v>0</v>
      </c>
      <c r="KMG36" s="536">
        <f>ROUND(Eigenmischungen!KML46,1)</f>
        <v>0</v>
      </c>
      <c r="KMH36" s="536">
        <f>ROUND(Eigenmischungen!KMM46,1)</f>
        <v>0</v>
      </c>
      <c r="KMI36" s="536">
        <f>ROUND(Eigenmischungen!KMN46,1)</f>
        <v>0</v>
      </c>
      <c r="KMJ36" s="536">
        <f>ROUND(Eigenmischungen!KMO46,1)</f>
        <v>0</v>
      </c>
      <c r="KMK36" s="536">
        <f>ROUND(Eigenmischungen!KMP46,1)</f>
        <v>0</v>
      </c>
      <c r="KML36" s="536">
        <f>ROUND(Eigenmischungen!KMQ46,1)</f>
        <v>0</v>
      </c>
      <c r="KMM36" s="536">
        <f>ROUND(Eigenmischungen!KMR46,1)</f>
        <v>0</v>
      </c>
      <c r="KMN36" s="536">
        <f>ROUND(Eigenmischungen!KMS46,1)</f>
        <v>0</v>
      </c>
      <c r="KMO36" s="536">
        <f>ROUND(Eigenmischungen!KMT46,1)</f>
        <v>0</v>
      </c>
      <c r="KMP36" s="536">
        <f>ROUND(Eigenmischungen!KMU46,1)</f>
        <v>0</v>
      </c>
      <c r="KMQ36" s="536">
        <f>ROUND(Eigenmischungen!KMV46,1)</f>
        <v>0</v>
      </c>
      <c r="KMR36" s="536">
        <f>ROUND(Eigenmischungen!KMW46,1)</f>
        <v>0</v>
      </c>
      <c r="KMS36" s="536">
        <f>ROUND(Eigenmischungen!KMX46,1)</f>
        <v>0</v>
      </c>
      <c r="KMT36" s="536">
        <f>ROUND(Eigenmischungen!KMY46,1)</f>
        <v>0</v>
      </c>
      <c r="KMU36" s="536">
        <f>ROUND(Eigenmischungen!KMZ46,1)</f>
        <v>0</v>
      </c>
      <c r="KMV36" s="536">
        <f>ROUND(Eigenmischungen!KNA46,1)</f>
        <v>0</v>
      </c>
      <c r="KMW36" s="536">
        <f>ROUND(Eigenmischungen!KNB46,1)</f>
        <v>0</v>
      </c>
      <c r="KMX36" s="536">
        <f>ROUND(Eigenmischungen!KNC46,1)</f>
        <v>0</v>
      </c>
      <c r="KMY36" s="536">
        <f>ROUND(Eigenmischungen!KND46,1)</f>
        <v>0</v>
      </c>
      <c r="KMZ36" s="536">
        <f>ROUND(Eigenmischungen!KNE46,1)</f>
        <v>0</v>
      </c>
      <c r="KNA36" s="536">
        <f>ROUND(Eigenmischungen!KNF46,1)</f>
        <v>0</v>
      </c>
      <c r="KNB36" s="536">
        <f>ROUND(Eigenmischungen!KNG46,1)</f>
        <v>0</v>
      </c>
      <c r="KNC36" s="536">
        <f>ROUND(Eigenmischungen!KNH46,1)</f>
        <v>0</v>
      </c>
      <c r="KND36" s="536">
        <f>ROUND(Eigenmischungen!KNI46,1)</f>
        <v>0</v>
      </c>
      <c r="KNE36" s="536">
        <f>ROUND(Eigenmischungen!KNJ46,1)</f>
        <v>0</v>
      </c>
      <c r="KNF36" s="536">
        <f>ROUND(Eigenmischungen!KNK46,1)</f>
        <v>0</v>
      </c>
      <c r="KNG36" s="536">
        <f>ROUND(Eigenmischungen!KNL46,1)</f>
        <v>0</v>
      </c>
      <c r="KNH36" s="536">
        <f>ROUND(Eigenmischungen!KNM46,1)</f>
        <v>0</v>
      </c>
      <c r="KNI36" s="536">
        <f>ROUND(Eigenmischungen!KNN46,1)</f>
        <v>0</v>
      </c>
      <c r="KNJ36" s="536">
        <f>ROUND(Eigenmischungen!KNO46,1)</f>
        <v>0</v>
      </c>
      <c r="KNK36" s="536">
        <f>ROUND(Eigenmischungen!KNP46,1)</f>
        <v>0</v>
      </c>
      <c r="KNL36" s="536">
        <f>ROUND(Eigenmischungen!KNQ46,1)</f>
        <v>0</v>
      </c>
      <c r="KNM36" s="536">
        <f>ROUND(Eigenmischungen!KNR46,1)</f>
        <v>0</v>
      </c>
      <c r="KNN36" s="536">
        <f>ROUND(Eigenmischungen!KNS46,1)</f>
        <v>0</v>
      </c>
      <c r="KNO36" s="536">
        <f>ROUND(Eigenmischungen!KNT46,1)</f>
        <v>0</v>
      </c>
      <c r="KNP36" s="536">
        <f>ROUND(Eigenmischungen!KNU46,1)</f>
        <v>0</v>
      </c>
      <c r="KNQ36" s="536">
        <f>ROUND(Eigenmischungen!KNV46,1)</f>
        <v>0</v>
      </c>
      <c r="KNR36" s="536">
        <f>ROUND(Eigenmischungen!KNW46,1)</f>
        <v>0</v>
      </c>
      <c r="KNS36" s="536">
        <f>ROUND(Eigenmischungen!KNX46,1)</f>
        <v>0</v>
      </c>
      <c r="KNT36" s="536">
        <f>ROUND(Eigenmischungen!KNY46,1)</f>
        <v>0</v>
      </c>
      <c r="KNU36" s="536">
        <f>ROUND(Eigenmischungen!KNZ46,1)</f>
        <v>0</v>
      </c>
      <c r="KNV36" s="536">
        <f>ROUND(Eigenmischungen!KOA46,1)</f>
        <v>0</v>
      </c>
      <c r="KNW36" s="536">
        <f>ROUND(Eigenmischungen!KOB46,1)</f>
        <v>0</v>
      </c>
      <c r="KNX36" s="536">
        <f>ROUND(Eigenmischungen!KOC46,1)</f>
        <v>0</v>
      </c>
      <c r="KNY36" s="536">
        <f>ROUND(Eigenmischungen!KOD46,1)</f>
        <v>0</v>
      </c>
      <c r="KNZ36" s="536">
        <f>ROUND(Eigenmischungen!KOE46,1)</f>
        <v>0</v>
      </c>
      <c r="KOA36" s="536">
        <f>ROUND(Eigenmischungen!KOF46,1)</f>
        <v>0</v>
      </c>
      <c r="KOB36" s="536">
        <f>ROUND(Eigenmischungen!KOG46,1)</f>
        <v>0</v>
      </c>
      <c r="KOC36" s="536">
        <f>ROUND(Eigenmischungen!KOH46,1)</f>
        <v>0</v>
      </c>
      <c r="KOD36" s="536">
        <f>ROUND(Eigenmischungen!KOI46,1)</f>
        <v>0</v>
      </c>
      <c r="KOE36" s="536">
        <f>ROUND(Eigenmischungen!KOJ46,1)</f>
        <v>0</v>
      </c>
      <c r="KOF36" s="536">
        <f>ROUND(Eigenmischungen!KOK46,1)</f>
        <v>0</v>
      </c>
      <c r="KOG36" s="536">
        <f>ROUND(Eigenmischungen!KOL46,1)</f>
        <v>0</v>
      </c>
      <c r="KOH36" s="536">
        <f>ROUND(Eigenmischungen!KOM46,1)</f>
        <v>0</v>
      </c>
      <c r="KOI36" s="536">
        <f>ROUND(Eigenmischungen!KON46,1)</f>
        <v>0</v>
      </c>
      <c r="KOJ36" s="536">
        <f>ROUND(Eigenmischungen!KOO46,1)</f>
        <v>0</v>
      </c>
      <c r="KOK36" s="536">
        <f>ROUND(Eigenmischungen!KOP46,1)</f>
        <v>0</v>
      </c>
      <c r="KOL36" s="536">
        <f>ROUND(Eigenmischungen!KOQ46,1)</f>
        <v>0</v>
      </c>
      <c r="KOM36" s="536">
        <f>ROUND(Eigenmischungen!KOR46,1)</f>
        <v>0</v>
      </c>
      <c r="KON36" s="536">
        <f>ROUND(Eigenmischungen!KOS46,1)</f>
        <v>0</v>
      </c>
      <c r="KOO36" s="536">
        <f>ROUND(Eigenmischungen!KOT46,1)</f>
        <v>0</v>
      </c>
      <c r="KOP36" s="536">
        <f>ROUND(Eigenmischungen!KOU46,1)</f>
        <v>0</v>
      </c>
      <c r="KOQ36" s="536">
        <f>ROUND(Eigenmischungen!KOV46,1)</f>
        <v>0</v>
      </c>
      <c r="KOR36" s="536">
        <f>ROUND(Eigenmischungen!KOW46,1)</f>
        <v>0</v>
      </c>
      <c r="KOS36" s="536">
        <f>ROUND(Eigenmischungen!KOX46,1)</f>
        <v>0</v>
      </c>
      <c r="KOT36" s="536">
        <f>ROUND(Eigenmischungen!KOY46,1)</f>
        <v>0</v>
      </c>
      <c r="KOU36" s="536">
        <f>ROUND(Eigenmischungen!KOZ46,1)</f>
        <v>0</v>
      </c>
      <c r="KOV36" s="536">
        <f>ROUND(Eigenmischungen!KPA46,1)</f>
        <v>0</v>
      </c>
      <c r="KOW36" s="536">
        <f>ROUND(Eigenmischungen!KPB46,1)</f>
        <v>0</v>
      </c>
      <c r="KOX36" s="536">
        <f>ROUND(Eigenmischungen!KPC46,1)</f>
        <v>0</v>
      </c>
      <c r="KOY36" s="536">
        <f>ROUND(Eigenmischungen!KPD46,1)</f>
        <v>0</v>
      </c>
      <c r="KOZ36" s="536">
        <f>ROUND(Eigenmischungen!KPE46,1)</f>
        <v>0</v>
      </c>
      <c r="KPA36" s="536">
        <f>ROUND(Eigenmischungen!KPF46,1)</f>
        <v>0</v>
      </c>
      <c r="KPB36" s="536">
        <f>ROUND(Eigenmischungen!KPG46,1)</f>
        <v>0</v>
      </c>
      <c r="KPC36" s="536">
        <f>ROUND(Eigenmischungen!KPH46,1)</f>
        <v>0</v>
      </c>
      <c r="KPD36" s="536">
        <f>ROUND(Eigenmischungen!KPI46,1)</f>
        <v>0</v>
      </c>
      <c r="KPE36" s="536">
        <f>ROUND(Eigenmischungen!KPJ46,1)</f>
        <v>0</v>
      </c>
      <c r="KPF36" s="536">
        <f>ROUND(Eigenmischungen!KPK46,1)</f>
        <v>0</v>
      </c>
      <c r="KPG36" s="536">
        <f>ROUND(Eigenmischungen!KPL46,1)</f>
        <v>0</v>
      </c>
      <c r="KPH36" s="536">
        <f>ROUND(Eigenmischungen!KPM46,1)</f>
        <v>0</v>
      </c>
      <c r="KPI36" s="536">
        <f>ROUND(Eigenmischungen!KPN46,1)</f>
        <v>0</v>
      </c>
      <c r="KPJ36" s="536">
        <f>ROUND(Eigenmischungen!KPO46,1)</f>
        <v>0</v>
      </c>
      <c r="KPK36" s="536">
        <f>ROUND(Eigenmischungen!KPP46,1)</f>
        <v>0</v>
      </c>
      <c r="KPL36" s="536">
        <f>ROUND(Eigenmischungen!KPQ46,1)</f>
        <v>0</v>
      </c>
      <c r="KPM36" s="536">
        <f>ROUND(Eigenmischungen!KPR46,1)</f>
        <v>0</v>
      </c>
      <c r="KPN36" s="536">
        <f>ROUND(Eigenmischungen!KPS46,1)</f>
        <v>0</v>
      </c>
      <c r="KPO36" s="536">
        <f>ROUND(Eigenmischungen!KPT46,1)</f>
        <v>0</v>
      </c>
      <c r="KPP36" s="536">
        <f>ROUND(Eigenmischungen!KPU46,1)</f>
        <v>0</v>
      </c>
      <c r="KPQ36" s="536">
        <f>ROUND(Eigenmischungen!KPV46,1)</f>
        <v>0</v>
      </c>
      <c r="KPR36" s="536">
        <f>ROUND(Eigenmischungen!KPW46,1)</f>
        <v>0</v>
      </c>
      <c r="KPS36" s="536">
        <f>ROUND(Eigenmischungen!KPX46,1)</f>
        <v>0</v>
      </c>
      <c r="KPT36" s="536">
        <f>ROUND(Eigenmischungen!KPY46,1)</f>
        <v>0</v>
      </c>
      <c r="KPU36" s="536">
        <f>ROUND(Eigenmischungen!KPZ46,1)</f>
        <v>0</v>
      </c>
      <c r="KPV36" s="536">
        <f>ROUND(Eigenmischungen!KQA46,1)</f>
        <v>0</v>
      </c>
      <c r="KPW36" s="536">
        <f>ROUND(Eigenmischungen!KQB46,1)</f>
        <v>0</v>
      </c>
      <c r="KPX36" s="536">
        <f>ROUND(Eigenmischungen!KQC46,1)</f>
        <v>0</v>
      </c>
      <c r="KPY36" s="536">
        <f>ROUND(Eigenmischungen!KQD46,1)</f>
        <v>0</v>
      </c>
      <c r="KPZ36" s="536">
        <f>ROUND(Eigenmischungen!KQE46,1)</f>
        <v>0</v>
      </c>
      <c r="KQA36" s="536">
        <f>ROUND(Eigenmischungen!KQF46,1)</f>
        <v>0</v>
      </c>
      <c r="KQB36" s="536">
        <f>ROUND(Eigenmischungen!KQG46,1)</f>
        <v>0</v>
      </c>
      <c r="KQC36" s="536">
        <f>ROUND(Eigenmischungen!KQH46,1)</f>
        <v>0</v>
      </c>
      <c r="KQD36" s="536">
        <f>ROUND(Eigenmischungen!KQI46,1)</f>
        <v>0</v>
      </c>
      <c r="KQE36" s="536">
        <f>ROUND(Eigenmischungen!KQJ46,1)</f>
        <v>0</v>
      </c>
      <c r="KQF36" s="536">
        <f>ROUND(Eigenmischungen!KQK46,1)</f>
        <v>0</v>
      </c>
      <c r="KQG36" s="536">
        <f>ROUND(Eigenmischungen!KQL46,1)</f>
        <v>0</v>
      </c>
      <c r="KQH36" s="536">
        <f>ROUND(Eigenmischungen!KQM46,1)</f>
        <v>0</v>
      </c>
      <c r="KQI36" s="536">
        <f>ROUND(Eigenmischungen!KQN46,1)</f>
        <v>0</v>
      </c>
      <c r="KQJ36" s="536">
        <f>ROUND(Eigenmischungen!KQO46,1)</f>
        <v>0</v>
      </c>
      <c r="KQK36" s="536">
        <f>ROUND(Eigenmischungen!KQP46,1)</f>
        <v>0</v>
      </c>
      <c r="KQL36" s="536">
        <f>ROUND(Eigenmischungen!KQQ46,1)</f>
        <v>0</v>
      </c>
      <c r="KQM36" s="536">
        <f>ROUND(Eigenmischungen!KQR46,1)</f>
        <v>0</v>
      </c>
      <c r="KQN36" s="536">
        <f>ROUND(Eigenmischungen!KQS46,1)</f>
        <v>0</v>
      </c>
      <c r="KQO36" s="536">
        <f>ROUND(Eigenmischungen!KQT46,1)</f>
        <v>0</v>
      </c>
      <c r="KQP36" s="536">
        <f>ROUND(Eigenmischungen!KQU46,1)</f>
        <v>0</v>
      </c>
      <c r="KQQ36" s="536">
        <f>ROUND(Eigenmischungen!KQV46,1)</f>
        <v>0</v>
      </c>
      <c r="KQR36" s="536">
        <f>ROUND(Eigenmischungen!KQW46,1)</f>
        <v>0</v>
      </c>
      <c r="KQS36" s="536">
        <f>ROUND(Eigenmischungen!KQX46,1)</f>
        <v>0</v>
      </c>
      <c r="KQT36" s="536">
        <f>ROUND(Eigenmischungen!KQY46,1)</f>
        <v>0</v>
      </c>
      <c r="KQU36" s="536">
        <f>ROUND(Eigenmischungen!KQZ46,1)</f>
        <v>0</v>
      </c>
      <c r="KQV36" s="536">
        <f>ROUND(Eigenmischungen!KRA46,1)</f>
        <v>0</v>
      </c>
      <c r="KQW36" s="536">
        <f>ROUND(Eigenmischungen!KRB46,1)</f>
        <v>0</v>
      </c>
      <c r="KQX36" s="536">
        <f>ROUND(Eigenmischungen!KRC46,1)</f>
        <v>0</v>
      </c>
      <c r="KQY36" s="536">
        <f>ROUND(Eigenmischungen!KRD46,1)</f>
        <v>0</v>
      </c>
      <c r="KQZ36" s="536">
        <f>ROUND(Eigenmischungen!KRE46,1)</f>
        <v>0</v>
      </c>
      <c r="KRA36" s="536">
        <f>ROUND(Eigenmischungen!KRF46,1)</f>
        <v>0</v>
      </c>
      <c r="KRB36" s="536">
        <f>ROUND(Eigenmischungen!KRG46,1)</f>
        <v>0</v>
      </c>
      <c r="KRC36" s="536">
        <f>ROUND(Eigenmischungen!KRH46,1)</f>
        <v>0</v>
      </c>
      <c r="KRD36" s="536">
        <f>ROUND(Eigenmischungen!KRI46,1)</f>
        <v>0</v>
      </c>
      <c r="KRE36" s="536">
        <f>ROUND(Eigenmischungen!KRJ46,1)</f>
        <v>0</v>
      </c>
      <c r="KRF36" s="536">
        <f>ROUND(Eigenmischungen!KRK46,1)</f>
        <v>0</v>
      </c>
      <c r="KRG36" s="536">
        <f>ROUND(Eigenmischungen!KRL46,1)</f>
        <v>0</v>
      </c>
      <c r="KRH36" s="536">
        <f>ROUND(Eigenmischungen!KRM46,1)</f>
        <v>0</v>
      </c>
      <c r="KRI36" s="536">
        <f>ROUND(Eigenmischungen!KRN46,1)</f>
        <v>0</v>
      </c>
      <c r="KRJ36" s="536">
        <f>ROUND(Eigenmischungen!KRO46,1)</f>
        <v>0</v>
      </c>
      <c r="KRK36" s="536">
        <f>ROUND(Eigenmischungen!KRP46,1)</f>
        <v>0</v>
      </c>
      <c r="KRL36" s="536">
        <f>ROUND(Eigenmischungen!KRQ46,1)</f>
        <v>0</v>
      </c>
      <c r="KRM36" s="536">
        <f>ROUND(Eigenmischungen!KRR46,1)</f>
        <v>0</v>
      </c>
      <c r="KRN36" s="536">
        <f>ROUND(Eigenmischungen!KRS46,1)</f>
        <v>0</v>
      </c>
      <c r="KRO36" s="536">
        <f>ROUND(Eigenmischungen!KRT46,1)</f>
        <v>0</v>
      </c>
      <c r="KRP36" s="536">
        <f>ROUND(Eigenmischungen!KRU46,1)</f>
        <v>0</v>
      </c>
      <c r="KRQ36" s="536">
        <f>ROUND(Eigenmischungen!KRV46,1)</f>
        <v>0</v>
      </c>
      <c r="KRR36" s="536">
        <f>ROUND(Eigenmischungen!KRW46,1)</f>
        <v>0</v>
      </c>
      <c r="KRS36" s="536">
        <f>ROUND(Eigenmischungen!KRX46,1)</f>
        <v>0</v>
      </c>
      <c r="KRT36" s="536">
        <f>ROUND(Eigenmischungen!KRY46,1)</f>
        <v>0</v>
      </c>
      <c r="KRU36" s="536">
        <f>ROUND(Eigenmischungen!KRZ46,1)</f>
        <v>0</v>
      </c>
      <c r="KRV36" s="536">
        <f>ROUND(Eigenmischungen!KSA46,1)</f>
        <v>0</v>
      </c>
      <c r="KRW36" s="536">
        <f>ROUND(Eigenmischungen!KSB46,1)</f>
        <v>0</v>
      </c>
      <c r="KRX36" s="536">
        <f>ROUND(Eigenmischungen!KSC46,1)</f>
        <v>0</v>
      </c>
      <c r="KRY36" s="536">
        <f>ROUND(Eigenmischungen!KSD46,1)</f>
        <v>0</v>
      </c>
      <c r="KRZ36" s="536">
        <f>ROUND(Eigenmischungen!KSE46,1)</f>
        <v>0</v>
      </c>
      <c r="KSA36" s="536">
        <f>ROUND(Eigenmischungen!KSF46,1)</f>
        <v>0</v>
      </c>
      <c r="KSB36" s="536">
        <f>ROUND(Eigenmischungen!KSG46,1)</f>
        <v>0</v>
      </c>
      <c r="KSC36" s="536">
        <f>ROUND(Eigenmischungen!KSH46,1)</f>
        <v>0</v>
      </c>
      <c r="KSD36" s="536">
        <f>ROUND(Eigenmischungen!KSI46,1)</f>
        <v>0</v>
      </c>
      <c r="KSE36" s="536">
        <f>ROUND(Eigenmischungen!KSJ46,1)</f>
        <v>0</v>
      </c>
      <c r="KSF36" s="536">
        <f>ROUND(Eigenmischungen!KSK46,1)</f>
        <v>0</v>
      </c>
      <c r="KSG36" s="536">
        <f>ROUND(Eigenmischungen!KSL46,1)</f>
        <v>0</v>
      </c>
      <c r="KSH36" s="536">
        <f>ROUND(Eigenmischungen!KSM46,1)</f>
        <v>0</v>
      </c>
      <c r="KSI36" s="536">
        <f>ROUND(Eigenmischungen!KSN46,1)</f>
        <v>0</v>
      </c>
      <c r="KSJ36" s="536">
        <f>ROUND(Eigenmischungen!KSO46,1)</f>
        <v>0</v>
      </c>
      <c r="KSK36" s="536">
        <f>ROUND(Eigenmischungen!KSP46,1)</f>
        <v>0</v>
      </c>
      <c r="KSL36" s="536">
        <f>ROUND(Eigenmischungen!KSQ46,1)</f>
        <v>0</v>
      </c>
      <c r="KSM36" s="536">
        <f>ROUND(Eigenmischungen!KSR46,1)</f>
        <v>0</v>
      </c>
      <c r="KSN36" s="536">
        <f>ROUND(Eigenmischungen!KSS46,1)</f>
        <v>0</v>
      </c>
      <c r="KSO36" s="536">
        <f>ROUND(Eigenmischungen!KST46,1)</f>
        <v>0</v>
      </c>
      <c r="KSP36" s="536">
        <f>ROUND(Eigenmischungen!KSU46,1)</f>
        <v>0</v>
      </c>
      <c r="KSQ36" s="536">
        <f>ROUND(Eigenmischungen!KSV46,1)</f>
        <v>0</v>
      </c>
      <c r="KSR36" s="536">
        <f>ROUND(Eigenmischungen!KSW46,1)</f>
        <v>0</v>
      </c>
      <c r="KSS36" s="536">
        <f>ROUND(Eigenmischungen!KSX46,1)</f>
        <v>0</v>
      </c>
      <c r="KST36" s="536">
        <f>ROUND(Eigenmischungen!KSY46,1)</f>
        <v>0</v>
      </c>
      <c r="KSU36" s="536">
        <f>ROUND(Eigenmischungen!KSZ46,1)</f>
        <v>0</v>
      </c>
      <c r="KSV36" s="536">
        <f>ROUND(Eigenmischungen!KTA46,1)</f>
        <v>0</v>
      </c>
      <c r="KSW36" s="536">
        <f>ROUND(Eigenmischungen!KTB46,1)</f>
        <v>0</v>
      </c>
      <c r="KSX36" s="536">
        <f>ROUND(Eigenmischungen!KTC46,1)</f>
        <v>0</v>
      </c>
      <c r="KSY36" s="536">
        <f>ROUND(Eigenmischungen!KTD46,1)</f>
        <v>0</v>
      </c>
      <c r="KSZ36" s="536">
        <f>ROUND(Eigenmischungen!KTE46,1)</f>
        <v>0</v>
      </c>
      <c r="KTA36" s="536">
        <f>ROUND(Eigenmischungen!KTF46,1)</f>
        <v>0</v>
      </c>
      <c r="KTB36" s="536">
        <f>ROUND(Eigenmischungen!KTG46,1)</f>
        <v>0</v>
      </c>
      <c r="KTC36" s="536">
        <f>ROUND(Eigenmischungen!KTH46,1)</f>
        <v>0</v>
      </c>
      <c r="KTD36" s="536">
        <f>ROUND(Eigenmischungen!KTI46,1)</f>
        <v>0</v>
      </c>
      <c r="KTE36" s="536">
        <f>ROUND(Eigenmischungen!KTJ46,1)</f>
        <v>0</v>
      </c>
      <c r="KTF36" s="536">
        <f>ROUND(Eigenmischungen!KTK46,1)</f>
        <v>0</v>
      </c>
      <c r="KTG36" s="536">
        <f>ROUND(Eigenmischungen!KTL46,1)</f>
        <v>0</v>
      </c>
      <c r="KTH36" s="536">
        <f>ROUND(Eigenmischungen!KTM46,1)</f>
        <v>0</v>
      </c>
      <c r="KTI36" s="536">
        <f>ROUND(Eigenmischungen!KTN46,1)</f>
        <v>0</v>
      </c>
      <c r="KTJ36" s="536">
        <f>ROUND(Eigenmischungen!KTO46,1)</f>
        <v>0</v>
      </c>
      <c r="KTK36" s="536">
        <f>ROUND(Eigenmischungen!KTP46,1)</f>
        <v>0</v>
      </c>
      <c r="KTL36" s="536">
        <f>ROUND(Eigenmischungen!KTQ46,1)</f>
        <v>0</v>
      </c>
      <c r="KTM36" s="536">
        <f>ROUND(Eigenmischungen!KTR46,1)</f>
        <v>0</v>
      </c>
      <c r="KTN36" s="536">
        <f>ROUND(Eigenmischungen!KTS46,1)</f>
        <v>0</v>
      </c>
      <c r="KTO36" s="536">
        <f>ROUND(Eigenmischungen!KTT46,1)</f>
        <v>0</v>
      </c>
      <c r="KTP36" s="536">
        <f>ROUND(Eigenmischungen!KTU46,1)</f>
        <v>0</v>
      </c>
      <c r="KTQ36" s="536">
        <f>ROUND(Eigenmischungen!KTV46,1)</f>
        <v>0</v>
      </c>
      <c r="KTR36" s="536">
        <f>ROUND(Eigenmischungen!KTW46,1)</f>
        <v>0</v>
      </c>
      <c r="KTS36" s="536">
        <f>ROUND(Eigenmischungen!KTX46,1)</f>
        <v>0</v>
      </c>
      <c r="KTT36" s="536">
        <f>ROUND(Eigenmischungen!KTY46,1)</f>
        <v>0</v>
      </c>
      <c r="KTU36" s="536">
        <f>ROUND(Eigenmischungen!KTZ46,1)</f>
        <v>0</v>
      </c>
      <c r="KTV36" s="536">
        <f>ROUND(Eigenmischungen!KUA46,1)</f>
        <v>0</v>
      </c>
      <c r="KTW36" s="536">
        <f>ROUND(Eigenmischungen!KUB46,1)</f>
        <v>0</v>
      </c>
      <c r="KTX36" s="536">
        <f>ROUND(Eigenmischungen!KUC46,1)</f>
        <v>0</v>
      </c>
      <c r="KTY36" s="536">
        <f>ROUND(Eigenmischungen!KUD46,1)</f>
        <v>0</v>
      </c>
      <c r="KTZ36" s="536">
        <f>ROUND(Eigenmischungen!KUE46,1)</f>
        <v>0</v>
      </c>
      <c r="KUA36" s="536">
        <f>ROUND(Eigenmischungen!KUF46,1)</f>
        <v>0</v>
      </c>
      <c r="KUB36" s="536">
        <f>ROUND(Eigenmischungen!KUG46,1)</f>
        <v>0</v>
      </c>
      <c r="KUC36" s="536">
        <f>ROUND(Eigenmischungen!KUH46,1)</f>
        <v>0</v>
      </c>
      <c r="KUD36" s="536">
        <f>ROUND(Eigenmischungen!KUI46,1)</f>
        <v>0</v>
      </c>
      <c r="KUE36" s="536">
        <f>ROUND(Eigenmischungen!KUJ46,1)</f>
        <v>0</v>
      </c>
      <c r="KUF36" s="536">
        <f>ROUND(Eigenmischungen!KUK46,1)</f>
        <v>0</v>
      </c>
      <c r="KUG36" s="536">
        <f>ROUND(Eigenmischungen!KUL46,1)</f>
        <v>0</v>
      </c>
      <c r="KUH36" s="536">
        <f>ROUND(Eigenmischungen!KUM46,1)</f>
        <v>0</v>
      </c>
      <c r="KUI36" s="536">
        <f>ROUND(Eigenmischungen!KUN46,1)</f>
        <v>0</v>
      </c>
      <c r="KUJ36" s="536">
        <f>ROUND(Eigenmischungen!KUO46,1)</f>
        <v>0</v>
      </c>
      <c r="KUK36" s="536">
        <f>ROUND(Eigenmischungen!KUP46,1)</f>
        <v>0</v>
      </c>
      <c r="KUL36" s="536">
        <f>ROUND(Eigenmischungen!KUQ46,1)</f>
        <v>0</v>
      </c>
      <c r="KUM36" s="536">
        <f>ROUND(Eigenmischungen!KUR46,1)</f>
        <v>0</v>
      </c>
      <c r="KUN36" s="536">
        <f>ROUND(Eigenmischungen!KUS46,1)</f>
        <v>0</v>
      </c>
      <c r="KUO36" s="536">
        <f>ROUND(Eigenmischungen!KUT46,1)</f>
        <v>0</v>
      </c>
      <c r="KUP36" s="536">
        <f>ROUND(Eigenmischungen!KUU46,1)</f>
        <v>0</v>
      </c>
      <c r="KUQ36" s="536">
        <f>ROUND(Eigenmischungen!KUV46,1)</f>
        <v>0</v>
      </c>
      <c r="KUR36" s="536">
        <f>ROUND(Eigenmischungen!KUW46,1)</f>
        <v>0</v>
      </c>
      <c r="KUS36" s="536">
        <f>ROUND(Eigenmischungen!KUX46,1)</f>
        <v>0</v>
      </c>
      <c r="KUT36" s="536">
        <f>ROUND(Eigenmischungen!KUY46,1)</f>
        <v>0</v>
      </c>
      <c r="KUU36" s="536">
        <f>ROUND(Eigenmischungen!KUZ46,1)</f>
        <v>0</v>
      </c>
      <c r="KUV36" s="536">
        <f>ROUND(Eigenmischungen!KVA46,1)</f>
        <v>0</v>
      </c>
      <c r="KUW36" s="536">
        <f>ROUND(Eigenmischungen!KVB46,1)</f>
        <v>0</v>
      </c>
      <c r="KUX36" s="536">
        <f>ROUND(Eigenmischungen!KVC46,1)</f>
        <v>0</v>
      </c>
      <c r="KUY36" s="536">
        <f>ROUND(Eigenmischungen!KVD46,1)</f>
        <v>0</v>
      </c>
      <c r="KUZ36" s="536">
        <f>ROUND(Eigenmischungen!KVE46,1)</f>
        <v>0</v>
      </c>
      <c r="KVA36" s="536">
        <f>ROUND(Eigenmischungen!KVF46,1)</f>
        <v>0</v>
      </c>
      <c r="KVB36" s="536">
        <f>ROUND(Eigenmischungen!KVG46,1)</f>
        <v>0</v>
      </c>
      <c r="KVC36" s="536">
        <f>ROUND(Eigenmischungen!KVH46,1)</f>
        <v>0</v>
      </c>
      <c r="KVD36" s="536">
        <f>ROUND(Eigenmischungen!KVI46,1)</f>
        <v>0</v>
      </c>
      <c r="KVE36" s="536">
        <f>ROUND(Eigenmischungen!KVJ46,1)</f>
        <v>0</v>
      </c>
      <c r="KVF36" s="536">
        <f>ROUND(Eigenmischungen!KVK46,1)</f>
        <v>0</v>
      </c>
      <c r="KVG36" s="536">
        <f>ROUND(Eigenmischungen!KVL46,1)</f>
        <v>0</v>
      </c>
      <c r="KVH36" s="536">
        <f>ROUND(Eigenmischungen!KVM46,1)</f>
        <v>0</v>
      </c>
      <c r="KVI36" s="536">
        <f>ROUND(Eigenmischungen!KVN46,1)</f>
        <v>0</v>
      </c>
      <c r="KVJ36" s="536">
        <f>ROUND(Eigenmischungen!KVO46,1)</f>
        <v>0</v>
      </c>
      <c r="KVK36" s="536">
        <f>ROUND(Eigenmischungen!KVP46,1)</f>
        <v>0</v>
      </c>
      <c r="KVL36" s="536">
        <f>ROUND(Eigenmischungen!KVQ46,1)</f>
        <v>0</v>
      </c>
      <c r="KVM36" s="536">
        <f>ROUND(Eigenmischungen!KVR46,1)</f>
        <v>0</v>
      </c>
      <c r="KVN36" s="536">
        <f>ROUND(Eigenmischungen!KVS46,1)</f>
        <v>0</v>
      </c>
      <c r="KVO36" s="536">
        <f>ROUND(Eigenmischungen!KVT46,1)</f>
        <v>0</v>
      </c>
      <c r="KVP36" s="536">
        <f>ROUND(Eigenmischungen!KVU46,1)</f>
        <v>0</v>
      </c>
      <c r="KVQ36" s="536">
        <f>ROUND(Eigenmischungen!KVV46,1)</f>
        <v>0</v>
      </c>
      <c r="KVR36" s="536">
        <f>ROUND(Eigenmischungen!KVW46,1)</f>
        <v>0</v>
      </c>
      <c r="KVS36" s="536">
        <f>ROUND(Eigenmischungen!KVX46,1)</f>
        <v>0</v>
      </c>
      <c r="KVT36" s="536">
        <f>ROUND(Eigenmischungen!KVY46,1)</f>
        <v>0</v>
      </c>
      <c r="KVU36" s="536">
        <f>ROUND(Eigenmischungen!KVZ46,1)</f>
        <v>0</v>
      </c>
      <c r="KVV36" s="536">
        <f>ROUND(Eigenmischungen!KWA46,1)</f>
        <v>0</v>
      </c>
      <c r="KVW36" s="536">
        <f>ROUND(Eigenmischungen!KWB46,1)</f>
        <v>0</v>
      </c>
      <c r="KVX36" s="536">
        <f>ROUND(Eigenmischungen!KWC46,1)</f>
        <v>0</v>
      </c>
      <c r="KVY36" s="536">
        <f>ROUND(Eigenmischungen!KWD46,1)</f>
        <v>0</v>
      </c>
      <c r="KVZ36" s="536">
        <f>ROUND(Eigenmischungen!KWE46,1)</f>
        <v>0</v>
      </c>
      <c r="KWA36" s="536">
        <f>ROUND(Eigenmischungen!KWF46,1)</f>
        <v>0</v>
      </c>
      <c r="KWB36" s="536">
        <f>ROUND(Eigenmischungen!KWG46,1)</f>
        <v>0</v>
      </c>
      <c r="KWC36" s="536">
        <f>ROUND(Eigenmischungen!KWH46,1)</f>
        <v>0</v>
      </c>
      <c r="KWD36" s="536">
        <f>ROUND(Eigenmischungen!KWI46,1)</f>
        <v>0</v>
      </c>
      <c r="KWE36" s="536">
        <f>ROUND(Eigenmischungen!KWJ46,1)</f>
        <v>0</v>
      </c>
      <c r="KWF36" s="536">
        <f>ROUND(Eigenmischungen!KWK46,1)</f>
        <v>0</v>
      </c>
      <c r="KWG36" s="536">
        <f>ROUND(Eigenmischungen!KWL46,1)</f>
        <v>0</v>
      </c>
      <c r="KWH36" s="536">
        <f>ROUND(Eigenmischungen!KWM46,1)</f>
        <v>0</v>
      </c>
      <c r="KWI36" s="536">
        <f>ROUND(Eigenmischungen!KWN46,1)</f>
        <v>0</v>
      </c>
      <c r="KWJ36" s="536">
        <f>ROUND(Eigenmischungen!KWO46,1)</f>
        <v>0</v>
      </c>
      <c r="KWK36" s="536">
        <f>ROUND(Eigenmischungen!KWP46,1)</f>
        <v>0</v>
      </c>
      <c r="KWL36" s="536">
        <f>ROUND(Eigenmischungen!KWQ46,1)</f>
        <v>0</v>
      </c>
      <c r="KWM36" s="536">
        <f>ROUND(Eigenmischungen!KWR46,1)</f>
        <v>0</v>
      </c>
      <c r="KWN36" s="536">
        <f>ROUND(Eigenmischungen!KWS46,1)</f>
        <v>0</v>
      </c>
      <c r="KWO36" s="536">
        <f>ROUND(Eigenmischungen!KWT46,1)</f>
        <v>0</v>
      </c>
      <c r="KWP36" s="536">
        <f>ROUND(Eigenmischungen!KWU46,1)</f>
        <v>0</v>
      </c>
      <c r="KWQ36" s="536">
        <f>ROUND(Eigenmischungen!KWV46,1)</f>
        <v>0</v>
      </c>
      <c r="KWR36" s="536">
        <f>ROUND(Eigenmischungen!KWW46,1)</f>
        <v>0</v>
      </c>
      <c r="KWS36" s="536">
        <f>ROUND(Eigenmischungen!KWX46,1)</f>
        <v>0</v>
      </c>
      <c r="KWT36" s="536">
        <f>ROUND(Eigenmischungen!KWY46,1)</f>
        <v>0</v>
      </c>
      <c r="KWU36" s="536">
        <f>ROUND(Eigenmischungen!KWZ46,1)</f>
        <v>0</v>
      </c>
      <c r="KWV36" s="536">
        <f>ROUND(Eigenmischungen!KXA46,1)</f>
        <v>0</v>
      </c>
      <c r="KWW36" s="536">
        <f>ROUND(Eigenmischungen!KXB46,1)</f>
        <v>0</v>
      </c>
      <c r="KWX36" s="536">
        <f>ROUND(Eigenmischungen!KXC46,1)</f>
        <v>0</v>
      </c>
      <c r="KWY36" s="536">
        <f>ROUND(Eigenmischungen!KXD46,1)</f>
        <v>0</v>
      </c>
      <c r="KWZ36" s="536">
        <f>ROUND(Eigenmischungen!KXE46,1)</f>
        <v>0</v>
      </c>
      <c r="KXA36" s="536">
        <f>ROUND(Eigenmischungen!KXF46,1)</f>
        <v>0</v>
      </c>
      <c r="KXB36" s="536">
        <f>ROUND(Eigenmischungen!KXG46,1)</f>
        <v>0</v>
      </c>
      <c r="KXC36" s="536">
        <f>ROUND(Eigenmischungen!KXH46,1)</f>
        <v>0</v>
      </c>
      <c r="KXD36" s="536">
        <f>ROUND(Eigenmischungen!KXI46,1)</f>
        <v>0</v>
      </c>
      <c r="KXE36" s="536">
        <f>ROUND(Eigenmischungen!KXJ46,1)</f>
        <v>0</v>
      </c>
      <c r="KXF36" s="536">
        <f>ROUND(Eigenmischungen!KXK46,1)</f>
        <v>0</v>
      </c>
      <c r="KXG36" s="536">
        <f>ROUND(Eigenmischungen!KXL46,1)</f>
        <v>0</v>
      </c>
      <c r="KXH36" s="536">
        <f>ROUND(Eigenmischungen!KXM46,1)</f>
        <v>0</v>
      </c>
      <c r="KXI36" s="536">
        <f>ROUND(Eigenmischungen!KXN46,1)</f>
        <v>0</v>
      </c>
      <c r="KXJ36" s="536">
        <f>ROUND(Eigenmischungen!KXO46,1)</f>
        <v>0</v>
      </c>
      <c r="KXK36" s="536">
        <f>ROUND(Eigenmischungen!KXP46,1)</f>
        <v>0</v>
      </c>
      <c r="KXL36" s="536">
        <f>ROUND(Eigenmischungen!KXQ46,1)</f>
        <v>0</v>
      </c>
      <c r="KXM36" s="536">
        <f>ROUND(Eigenmischungen!KXR46,1)</f>
        <v>0</v>
      </c>
      <c r="KXN36" s="536">
        <f>ROUND(Eigenmischungen!KXS46,1)</f>
        <v>0</v>
      </c>
      <c r="KXO36" s="536">
        <f>ROUND(Eigenmischungen!KXT46,1)</f>
        <v>0</v>
      </c>
      <c r="KXP36" s="536">
        <f>ROUND(Eigenmischungen!KXU46,1)</f>
        <v>0</v>
      </c>
      <c r="KXQ36" s="536">
        <f>ROUND(Eigenmischungen!KXV46,1)</f>
        <v>0</v>
      </c>
      <c r="KXR36" s="536">
        <f>ROUND(Eigenmischungen!KXW46,1)</f>
        <v>0</v>
      </c>
      <c r="KXS36" s="536">
        <f>ROUND(Eigenmischungen!KXX46,1)</f>
        <v>0</v>
      </c>
      <c r="KXT36" s="536">
        <f>ROUND(Eigenmischungen!KXY46,1)</f>
        <v>0</v>
      </c>
      <c r="KXU36" s="536">
        <f>ROUND(Eigenmischungen!KXZ46,1)</f>
        <v>0</v>
      </c>
      <c r="KXV36" s="536">
        <f>ROUND(Eigenmischungen!KYA46,1)</f>
        <v>0</v>
      </c>
      <c r="KXW36" s="536">
        <f>ROUND(Eigenmischungen!KYB46,1)</f>
        <v>0</v>
      </c>
      <c r="KXX36" s="536">
        <f>ROUND(Eigenmischungen!KYC46,1)</f>
        <v>0</v>
      </c>
      <c r="KXY36" s="536">
        <f>ROUND(Eigenmischungen!KYD46,1)</f>
        <v>0</v>
      </c>
      <c r="KXZ36" s="536">
        <f>ROUND(Eigenmischungen!KYE46,1)</f>
        <v>0</v>
      </c>
      <c r="KYA36" s="536">
        <f>ROUND(Eigenmischungen!KYF46,1)</f>
        <v>0</v>
      </c>
      <c r="KYB36" s="536">
        <f>ROUND(Eigenmischungen!KYG46,1)</f>
        <v>0</v>
      </c>
      <c r="KYC36" s="536">
        <f>ROUND(Eigenmischungen!KYH46,1)</f>
        <v>0</v>
      </c>
      <c r="KYD36" s="536">
        <f>ROUND(Eigenmischungen!KYI46,1)</f>
        <v>0</v>
      </c>
      <c r="KYE36" s="536">
        <f>ROUND(Eigenmischungen!KYJ46,1)</f>
        <v>0</v>
      </c>
      <c r="KYF36" s="536">
        <f>ROUND(Eigenmischungen!KYK46,1)</f>
        <v>0</v>
      </c>
      <c r="KYG36" s="536">
        <f>ROUND(Eigenmischungen!KYL46,1)</f>
        <v>0</v>
      </c>
      <c r="KYH36" s="536">
        <f>ROUND(Eigenmischungen!KYM46,1)</f>
        <v>0</v>
      </c>
      <c r="KYI36" s="536">
        <f>ROUND(Eigenmischungen!KYN46,1)</f>
        <v>0</v>
      </c>
      <c r="KYJ36" s="536">
        <f>ROUND(Eigenmischungen!KYO46,1)</f>
        <v>0</v>
      </c>
      <c r="KYK36" s="536">
        <f>ROUND(Eigenmischungen!KYP46,1)</f>
        <v>0</v>
      </c>
      <c r="KYL36" s="536">
        <f>ROUND(Eigenmischungen!KYQ46,1)</f>
        <v>0</v>
      </c>
      <c r="KYM36" s="536">
        <f>ROUND(Eigenmischungen!KYR46,1)</f>
        <v>0</v>
      </c>
      <c r="KYN36" s="536">
        <f>ROUND(Eigenmischungen!KYS46,1)</f>
        <v>0</v>
      </c>
      <c r="KYO36" s="536">
        <f>ROUND(Eigenmischungen!KYT46,1)</f>
        <v>0</v>
      </c>
      <c r="KYP36" s="536">
        <f>ROUND(Eigenmischungen!KYU46,1)</f>
        <v>0</v>
      </c>
      <c r="KYQ36" s="536">
        <f>ROUND(Eigenmischungen!KYV46,1)</f>
        <v>0</v>
      </c>
      <c r="KYR36" s="536">
        <f>ROUND(Eigenmischungen!KYW46,1)</f>
        <v>0</v>
      </c>
      <c r="KYS36" s="536">
        <f>ROUND(Eigenmischungen!KYX46,1)</f>
        <v>0</v>
      </c>
      <c r="KYT36" s="536">
        <f>ROUND(Eigenmischungen!KYY46,1)</f>
        <v>0</v>
      </c>
      <c r="KYU36" s="536">
        <f>ROUND(Eigenmischungen!KYZ46,1)</f>
        <v>0</v>
      </c>
      <c r="KYV36" s="536">
        <f>ROUND(Eigenmischungen!KZA46,1)</f>
        <v>0</v>
      </c>
      <c r="KYW36" s="536">
        <f>ROUND(Eigenmischungen!KZB46,1)</f>
        <v>0</v>
      </c>
      <c r="KYX36" s="536">
        <f>ROUND(Eigenmischungen!KZC46,1)</f>
        <v>0</v>
      </c>
      <c r="KYY36" s="536">
        <f>ROUND(Eigenmischungen!KZD46,1)</f>
        <v>0</v>
      </c>
      <c r="KYZ36" s="536">
        <f>ROUND(Eigenmischungen!KZE46,1)</f>
        <v>0</v>
      </c>
      <c r="KZA36" s="536">
        <f>ROUND(Eigenmischungen!KZF46,1)</f>
        <v>0</v>
      </c>
      <c r="KZB36" s="536">
        <f>ROUND(Eigenmischungen!KZG46,1)</f>
        <v>0</v>
      </c>
      <c r="KZC36" s="536">
        <f>ROUND(Eigenmischungen!KZH46,1)</f>
        <v>0</v>
      </c>
      <c r="KZD36" s="536">
        <f>ROUND(Eigenmischungen!KZI46,1)</f>
        <v>0</v>
      </c>
      <c r="KZE36" s="536">
        <f>ROUND(Eigenmischungen!KZJ46,1)</f>
        <v>0</v>
      </c>
      <c r="KZF36" s="536">
        <f>ROUND(Eigenmischungen!KZK46,1)</f>
        <v>0</v>
      </c>
      <c r="KZG36" s="536">
        <f>ROUND(Eigenmischungen!KZL46,1)</f>
        <v>0</v>
      </c>
      <c r="KZH36" s="536">
        <f>ROUND(Eigenmischungen!KZM46,1)</f>
        <v>0</v>
      </c>
      <c r="KZI36" s="536">
        <f>ROUND(Eigenmischungen!KZN46,1)</f>
        <v>0</v>
      </c>
      <c r="KZJ36" s="536">
        <f>ROUND(Eigenmischungen!KZO46,1)</f>
        <v>0</v>
      </c>
      <c r="KZK36" s="536">
        <f>ROUND(Eigenmischungen!KZP46,1)</f>
        <v>0</v>
      </c>
      <c r="KZL36" s="536">
        <f>ROUND(Eigenmischungen!KZQ46,1)</f>
        <v>0</v>
      </c>
      <c r="KZM36" s="536">
        <f>ROUND(Eigenmischungen!KZR46,1)</f>
        <v>0</v>
      </c>
      <c r="KZN36" s="536">
        <f>ROUND(Eigenmischungen!KZS46,1)</f>
        <v>0</v>
      </c>
      <c r="KZO36" s="536">
        <f>ROUND(Eigenmischungen!KZT46,1)</f>
        <v>0</v>
      </c>
      <c r="KZP36" s="536">
        <f>ROUND(Eigenmischungen!KZU46,1)</f>
        <v>0</v>
      </c>
      <c r="KZQ36" s="536">
        <f>ROUND(Eigenmischungen!KZV46,1)</f>
        <v>0</v>
      </c>
      <c r="KZR36" s="536">
        <f>ROUND(Eigenmischungen!KZW46,1)</f>
        <v>0</v>
      </c>
      <c r="KZS36" s="536">
        <f>ROUND(Eigenmischungen!KZX46,1)</f>
        <v>0</v>
      </c>
      <c r="KZT36" s="536">
        <f>ROUND(Eigenmischungen!KZY46,1)</f>
        <v>0</v>
      </c>
      <c r="KZU36" s="536">
        <f>ROUND(Eigenmischungen!KZZ46,1)</f>
        <v>0</v>
      </c>
      <c r="KZV36" s="536">
        <f>ROUND(Eigenmischungen!LAA46,1)</f>
        <v>0</v>
      </c>
      <c r="KZW36" s="536">
        <f>ROUND(Eigenmischungen!LAB46,1)</f>
        <v>0</v>
      </c>
      <c r="KZX36" s="536">
        <f>ROUND(Eigenmischungen!LAC46,1)</f>
        <v>0</v>
      </c>
      <c r="KZY36" s="536">
        <f>ROUND(Eigenmischungen!LAD46,1)</f>
        <v>0</v>
      </c>
      <c r="KZZ36" s="536">
        <f>ROUND(Eigenmischungen!LAE46,1)</f>
        <v>0</v>
      </c>
      <c r="LAA36" s="536">
        <f>ROUND(Eigenmischungen!LAF46,1)</f>
        <v>0</v>
      </c>
      <c r="LAB36" s="536">
        <f>ROUND(Eigenmischungen!LAG46,1)</f>
        <v>0</v>
      </c>
      <c r="LAC36" s="536">
        <f>ROUND(Eigenmischungen!LAH46,1)</f>
        <v>0</v>
      </c>
      <c r="LAD36" s="536">
        <f>ROUND(Eigenmischungen!LAI46,1)</f>
        <v>0</v>
      </c>
      <c r="LAE36" s="536">
        <f>ROUND(Eigenmischungen!LAJ46,1)</f>
        <v>0</v>
      </c>
      <c r="LAF36" s="536">
        <f>ROUND(Eigenmischungen!LAK46,1)</f>
        <v>0</v>
      </c>
      <c r="LAG36" s="536">
        <f>ROUND(Eigenmischungen!LAL46,1)</f>
        <v>0</v>
      </c>
      <c r="LAH36" s="536">
        <f>ROUND(Eigenmischungen!LAM46,1)</f>
        <v>0</v>
      </c>
      <c r="LAI36" s="536">
        <f>ROUND(Eigenmischungen!LAN46,1)</f>
        <v>0</v>
      </c>
      <c r="LAJ36" s="536">
        <f>ROUND(Eigenmischungen!LAO46,1)</f>
        <v>0</v>
      </c>
      <c r="LAK36" s="536">
        <f>ROUND(Eigenmischungen!LAP46,1)</f>
        <v>0</v>
      </c>
      <c r="LAL36" s="536">
        <f>ROUND(Eigenmischungen!LAQ46,1)</f>
        <v>0</v>
      </c>
      <c r="LAM36" s="536">
        <f>ROUND(Eigenmischungen!LAR46,1)</f>
        <v>0</v>
      </c>
      <c r="LAN36" s="536">
        <f>ROUND(Eigenmischungen!LAS46,1)</f>
        <v>0</v>
      </c>
      <c r="LAO36" s="536">
        <f>ROUND(Eigenmischungen!LAT46,1)</f>
        <v>0</v>
      </c>
      <c r="LAP36" s="536">
        <f>ROUND(Eigenmischungen!LAU46,1)</f>
        <v>0</v>
      </c>
      <c r="LAQ36" s="536">
        <f>ROUND(Eigenmischungen!LAV46,1)</f>
        <v>0</v>
      </c>
      <c r="LAR36" s="536">
        <f>ROUND(Eigenmischungen!LAW46,1)</f>
        <v>0</v>
      </c>
      <c r="LAS36" s="536">
        <f>ROUND(Eigenmischungen!LAX46,1)</f>
        <v>0</v>
      </c>
      <c r="LAT36" s="536">
        <f>ROUND(Eigenmischungen!LAY46,1)</f>
        <v>0</v>
      </c>
      <c r="LAU36" s="536">
        <f>ROUND(Eigenmischungen!LAZ46,1)</f>
        <v>0</v>
      </c>
      <c r="LAV36" s="536">
        <f>ROUND(Eigenmischungen!LBA46,1)</f>
        <v>0</v>
      </c>
      <c r="LAW36" s="536">
        <f>ROUND(Eigenmischungen!LBB46,1)</f>
        <v>0</v>
      </c>
      <c r="LAX36" s="536">
        <f>ROUND(Eigenmischungen!LBC46,1)</f>
        <v>0</v>
      </c>
      <c r="LAY36" s="536">
        <f>ROUND(Eigenmischungen!LBD46,1)</f>
        <v>0</v>
      </c>
      <c r="LAZ36" s="536">
        <f>ROUND(Eigenmischungen!LBE46,1)</f>
        <v>0</v>
      </c>
      <c r="LBA36" s="536">
        <f>ROUND(Eigenmischungen!LBF46,1)</f>
        <v>0</v>
      </c>
      <c r="LBB36" s="536">
        <f>ROUND(Eigenmischungen!LBG46,1)</f>
        <v>0</v>
      </c>
      <c r="LBC36" s="536">
        <f>ROUND(Eigenmischungen!LBH46,1)</f>
        <v>0</v>
      </c>
      <c r="LBD36" s="536">
        <f>ROUND(Eigenmischungen!LBI46,1)</f>
        <v>0</v>
      </c>
      <c r="LBE36" s="536">
        <f>ROUND(Eigenmischungen!LBJ46,1)</f>
        <v>0</v>
      </c>
      <c r="LBF36" s="536">
        <f>ROUND(Eigenmischungen!LBK46,1)</f>
        <v>0</v>
      </c>
      <c r="LBG36" s="536">
        <f>ROUND(Eigenmischungen!LBL46,1)</f>
        <v>0</v>
      </c>
      <c r="LBH36" s="536">
        <f>ROUND(Eigenmischungen!LBM46,1)</f>
        <v>0</v>
      </c>
      <c r="LBI36" s="536">
        <f>ROUND(Eigenmischungen!LBN46,1)</f>
        <v>0</v>
      </c>
      <c r="LBJ36" s="536">
        <f>ROUND(Eigenmischungen!LBO46,1)</f>
        <v>0</v>
      </c>
      <c r="LBK36" s="536">
        <f>ROUND(Eigenmischungen!LBP46,1)</f>
        <v>0</v>
      </c>
      <c r="LBL36" s="536">
        <f>ROUND(Eigenmischungen!LBQ46,1)</f>
        <v>0</v>
      </c>
      <c r="LBM36" s="536">
        <f>ROUND(Eigenmischungen!LBR46,1)</f>
        <v>0</v>
      </c>
      <c r="LBN36" s="536">
        <f>ROUND(Eigenmischungen!LBS46,1)</f>
        <v>0</v>
      </c>
      <c r="LBO36" s="536">
        <f>ROUND(Eigenmischungen!LBT46,1)</f>
        <v>0</v>
      </c>
      <c r="LBP36" s="536">
        <f>ROUND(Eigenmischungen!LBU46,1)</f>
        <v>0</v>
      </c>
      <c r="LBQ36" s="536">
        <f>ROUND(Eigenmischungen!LBV46,1)</f>
        <v>0</v>
      </c>
      <c r="LBR36" s="536">
        <f>ROUND(Eigenmischungen!LBW46,1)</f>
        <v>0</v>
      </c>
      <c r="LBS36" s="536">
        <f>ROUND(Eigenmischungen!LBX46,1)</f>
        <v>0</v>
      </c>
      <c r="LBT36" s="536">
        <f>ROUND(Eigenmischungen!LBY46,1)</f>
        <v>0</v>
      </c>
      <c r="LBU36" s="536">
        <f>ROUND(Eigenmischungen!LBZ46,1)</f>
        <v>0</v>
      </c>
      <c r="LBV36" s="536">
        <f>ROUND(Eigenmischungen!LCA46,1)</f>
        <v>0</v>
      </c>
      <c r="LBW36" s="536">
        <f>ROUND(Eigenmischungen!LCB46,1)</f>
        <v>0</v>
      </c>
      <c r="LBX36" s="536">
        <f>ROUND(Eigenmischungen!LCC46,1)</f>
        <v>0</v>
      </c>
      <c r="LBY36" s="536">
        <f>ROUND(Eigenmischungen!LCD46,1)</f>
        <v>0</v>
      </c>
      <c r="LBZ36" s="536">
        <f>ROUND(Eigenmischungen!LCE46,1)</f>
        <v>0</v>
      </c>
      <c r="LCA36" s="536">
        <f>ROUND(Eigenmischungen!LCF46,1)</f>
        <v>0</v>
      </c>
      <c r="LCB36" s="536">
        <f>ROUND(Eigenmischungen!LCG46,1)</f>
        <v>0</v>
      </c>
      <c r="LCC36" s="536">
        <f>ROUND(Eigenmischungen!LCH46,1)</f>
        <v>0</v>
      </c>
      <c r="LCD36" s="536">
        <f>ROUND(Eigenmischungen!LCI46,1)</f>
        <v>0</v>
      </c>
      <c r="LCE36" s="536">
        <f>ROUND(Eigenmischungen!LCJ46,1)</f>
        <v>0</v>
      </c>
      <c r="LCF36" s="536">
        <f>ROUND(Eigenmischungen!LCK46,1)</f>
        <v>0</v>
      </c>
      <c r="LCG36" s="536">
        <f>ROUND(Eigenmischungen!LCL46,1)</f>
        <v>0</v>
      </c>
      <c r="LCH36" s="536">
        <f>ROUND(Eigenmischungen!LCM46,1)</f>
        <v>0</v>
      </c>
      <c r="LCI36" s="536">
        <f>ROUND(Eigenmischungen!LCN46,1)</f>
        <v>0</v>
      </c>
      <c r="LCJ36" s="536">
        <f>ROUND(Eigenmischungen!LCO46,1)</f>
        <v>0</v>
      </c>
      <c r="LCK36" s="536">
        <f>ROUND(Eigenmischungen!LCP46,1)</f>
        <v>0</v>
      </c>
      <c r="LCL36" s="536">
        <f>ROUND(Eigenmischungen!LCQ46,1)</f>
        <v>0</v>
      </c>
      <c r="LCM36" s="536">
        <f>ROUND(Eigenmischungen!LCR46,1)</f>
        <v>0</v>
      </c>
      <c r="LCN36" s="536">
        <f>ROUND(Eigenmischungen!LCS46,1)</f>
        <v>0</v>
      </c>
      <c r="LCO36" s="536">
        <f>ROUND(Eigenmischungen!LCT46,1)</f>
        <v>0</v>
      </c>
      <c r="LCP36" s="536">
        <f>ROUND(Eigenmischungen!LCU46,1)</f>
        <v>0</v>
      </c>
      <c r="LCQ36" s="536">
        <f>ROUND(Eigenmischungen!LCV46,1)</f>
        <v>0</v>
      </c>
      <c r="LCR36" s="536">
        <f>ROUND(Eigenmischungen!LCW46,1)</f>
        <v>0</v>
      </c>
      <c r="LCS36" s="536">
        <f>ROUND(Eigenmischungen!LCX46,1)</f>
        <v>0</v>
      </c>
      <c r="LCT36" s="536">
        <f>ROUND(Eigenmischungen!LCY46,1)</f>
        <v>0</v>
      </c>
      <c r="LCU36" s="536">
        <f>ROUND(Eigenmischungen!LCZ46,1)</f>
        <v>0</v>
      </c>
      <c r="LCV36" s="536">
        <f>ROUND(Eigenmischungen!LDA46,1)</f>
        <v>0</v>
      </c>
      <c r="LCW36" s="536">
        <f>ROUND(Eigenmischungen!LDB46,1)</f>
        <v>0</v>
      </c>
      <c r="LCX36" s="536">
        <f>ROUND(Eigenmischungen!LDC46,1)</f>
        <v>0</v>
      </c>
      <c r="LCY36" s="536">
        <f>ROUND(Eigenmischungen!LDD46,1)</f>
        <v>0</v>
      </c>
      <c r="LCZ36" s="536">
        <f>ROUND(Eigenmischungen!LDE46,1)</f>
        <v>0</v>
      </c>
      <c r="LDA36" s="536">
        <f>ROUND(Eigenmischungen!LDF46,1)</f>
        <v>0</v>
      </c>
      <c r="LDB36" s="536">
        <f>ROUND(Eigenmischungen!LDG46,1)</f>
        <v>0</v>
      </c>
      <c r="LDC36" s="536">
        <f>ROUND(Eigenmischungen!LDH46,1)</f>
        <v>0</v>
      </c>
      <c r="LDD36" s="536">
        <f>ROUND(Eigenmischungen!LDI46,1)</f>
        <v>0</v>
      </c>
      <c r="LDE36" s="536">
        <f>ROUND(Eigenmischungen!LDJ46,1)</f>
        <v>0</v>
      </c>
      <c r="LDF36" s="536">
        <f>ROUND(Eigenmischungen!LDK46,1)</f>
        <v>0</v>
      </c>
      <c r="LDG36" s="536">
        <f>ROUND(Eigenmischungen!LDL46,1)</f>
        <v>0</v>
      </c>
      <c r="LDH36" s="536">
        <f>ROUND(Eigenmischungen!LDM46,1)</f>
        <v>0</v>
      </c>
      <c r="LDI36" s="536">
        <f>ROUND(Eigenmischungen!LDN46,1)</f>
        <v>0</v>
      </c>
      <c r="LDJ36" s="536">
        <f>ROUND(Eigenmischungen!LDO46,1)</f>
        <v>0</v>
      </c>
      <c r="LDK36" s="536">
        <f>ROUND(Eigenmischungen!LDP46,1)</f>
        <v>0</v>
      </c>
      <c r="LDL36" s="536">
        <f>ROUND(Eigenmischungen!LDQ46,1)</f>
        <v>0</v>
      </c>
      <c r="LDM36" s="536">
        <f>ROUND(Eigenmischungen!LDR46,1)</f>
        <v>0</v>
      </c>
      <c r="LDN36" s="536">
        <f>ROUND(Eigenmischungen!LDS46,1)</f>
        <v>0</v>
      </c>
      <c r="LDO36" s="536">
        <f>ROUND(Eigenmischungen!LDT46,1)</f>
        <v>0</v>
      </c>
      <c r="LDP36" s="536">
        <f>ROUND(Eigenmischungen!LDU46,1)</f>
        <v>0</v>
      </c>
      <c r="LDQ36" s="536">
        <f>ROUND(Eigenmischungen!LDV46,1)</f>
        <v>0</v>
      </c>
      <c r="LDR36" s="536">
        <f>ROUND(Eigenmischungen!LDW46,1)</f>
        <v>0</v>
      </c>
      <c r="LDS36" s="536">
        <f>ROUND(Eigenmischungen!LDX46,1)</f>
        <v>0</v>
      </c>
      <c r="LDT36" s="536">
        <f>ROUND(Eigenmischungen!LDY46,1)</f>
        <v>0</v>
      </c>
      <c r="LDU36" s="536">
        <f>ROUND(Eigenmischungen!LDZ46,1)</f>
        <v>0</v>
      </c>
      <c r="LDV36" s="536">
        <f>ROUND(Eigenmischungen!LEA46,1)</f>
        <v>0</v>
      </c>
      <c r="LDW36" s="536">
        <f>ROUND(Eigenmischungen!LEB46,1)</f>
        <v>0</v>
      </c>
      <c r="LDX36" s="536">
        <f>ROUND(Eigenmischungen!LEC46,1)</f>
        <v>0</v>
      </c>
      <c r="LDY36" s="536">
        <f>ROUND(Eigenmischungen!LED46,1)</f>
        <v>0</v>
      </c>
      <c r="LDZ36" s="536">
        <f>ROUND(Eigenmischungen!LEE46,1)</f>
        <v>0</v>
      </c>
      <c r="LEA36" s="536">
        <f>ROUND(Eigenmischungen!LEF46,1)</f>
        <v>0</v>
      </c>
      <c r="LEB36" s="536">
        <f>ROUND(Eigenmischungen!LEG46,1)</f>
        <v>0</v>
      </c>
      <c r="LEC36" s="536">
        <f>ROUND(Eigenmischungen!LEH46,1)</f>
        <v>0</v>
      </c>
      <c r="LED36" s="536">
        <f>ROUND(Eigenmischungen!LEI46,1)</f>
        <v>0</v>
      </c>
      <c r="LEE36" s="536">
        <f>ROUND(Eigenmischungen!LEJ46,1)</f>
        <v>0</v>
      </c>
      <c r="LEF36" s="536">
        <f>ROUND(Eigenmischungen!LEK46,1)</f>
        <v>0</v>
      </c>
      <c r="LEG36" s="536">
        <f>ROUND(Eigenmischungen!LEL46,1)</f>
        <v>0</v>
      </c>
      <c r="LEH36" s="536">
        <f>ROUND(Eigenmischungen!LEM46,1)</f>
        <v>0</v>
      </c>
      <c r="LEI36" s="536">
        <f>ROUND(Eigenmischungen!LEN46,1)</f>
        <v>0</v>
      </c>
      <c r="LEJ36" s="536">
        <f>ROUND(Eigenmischungen!LEO46,1)</f>
        <v>0</v>
      </c>
      <c r="LEK36" s="536">
        <f>ROUND(Eigenmischungen!LEP46,1)</f>
        <v>0</v>
      </c>
      <c r="LEL36" s="536">
        <f>ROUND(Eigenmischungen!LEQ46,1)</f>
        <v>0</v>
      </c>
      <c r="LEM36" s="536">
        <f>ROUND(Eigenmischungen!LER46,1)</f>
        <v>0</v>
      </c>
      <c r="LEN36" s="536">
        <f>ROUND(Eigenmischungen!LES46,1)</f>
        <v>0</v>
      </c>
      <c r="LEO36" s="536">
        <f>ROUND(Eigenmischungen!LET46,1)</f>
        <v>0</v>
      </c>
      <c r="LEP36" s="536">
        <f>ROUND(Eigenmischungen!LEU46,1)</f>
        <v>0</v>
      </c>
      <c r="LEQ36" s="536">
        <f>ROUND(Eigenmischungen!LEV46,1)</f>
        <v>0</v>
      </c>
      <c r="LER36" s="536">
        <f>ROUND(Eigenmischungen!LEW46,1)</f>
        <v>0</v>
      </c>
      <c r="LES36" s="536">
        <f>ROUND(Eigenmischungen!LEX46,1)</f>
        <v>0</v>
      </c>
      <c r="LET36" s="536">
        <f>ROUND(Eigenmischungen!LEY46,1)</f>
        <v>0</v>
      </c>
      <c r="LEU36" s="536">
        <f>ROUND(Eigenmischungen!LEZ46,1)</f>
        <v>0</v>
      </c>
      <c r="LEV36" s="536">
        <f>ROUND(Eigenmischungen!LFA46,1)</f>
        <v>0</v>
      </c>
      <c r="LEW36" s="536">
        <f>ROUND(Eigenmischungen!LFB46,1)</f>
        <v>0</v>
      </c>
      <c r="LEX36" s="536">
        <f>ROUND(Eigenmischungen!LFC46,1)</f>
        <v>0</v>
      </c>
      <c r="LEY36" s="536">
        <f>ROUND(Eigenmischungen!LFD46,1)</f>
        <v>0</v>
      </c>
      <c r="LEZ36" s="536">
        <f>ROUND(Eigenmischungen!LFE46,1)</f>
        <v>0</v>
      </c>
      <c r="LFA36" s="536">
        <f>ROUND(Eigenmischungen!LFF46,1)</f>
        <v>0</v>
      </c>
      <c r="LFB36" s="536">
        <f>ROUND(Eigenmischungen!LFG46,1)</f>
        <v>0</v>
      </c>
      <c r="LFC36" s="536">
        <f>ROUND(Eigenmischungen!LFH46,1)</f>
        <v>0</v>
      </c>
      <c r="LFD36" s="536">
        <f>ROUND(Eigenmischungen!LFI46,1)</f>
        <v>0</v>
      </c>
      <c r="LFE36" s="536">
        <f>ROUND(Eigenmischungen!LFJ46,1)</f>
        <v>0</v>
      </c>
      <c r="LFF36" s="536">
        <f>ROUND(Eigenmischungen!LFK46,1)</f>
        <v>0</v>
      </c>
      <c r="LFG36" s="536">
        <f>ROUND(Eigenmischungen!LFL46,1)</f>
        <v>0</v>
      </c>
      <c r="LFH36" s="536">
        <f>ROUND(Eigenmischungen!LFM46,1)</f>
        <v>0</v>
      </c>
      <c r="LFI36" s="536">
        <f>ROUND(Eigenmischungen!LFN46,1)</f>
        <v>0</v>
      </c>
      <c r="LFJ36" s="536">
        <f>ROUND(Eigenmischungen!LFO46,1)</f>
        <v>0</v>
      </c>
      <c r="LFK36" s="536">
        <f>ROUND(Eigenmischungen!LFP46,1)</f>
        <v>0</v>
      </c>
      <c r="LFL36" s="536">
        <f>ROUND(Eigenmischungen!LFQ46,1)</f>
        <v>0</v>
      </c>
      <c r="LFM36" s="536">
        <f>ROUND(Eigenmischungen!LFR46,1)</f>
        <v>0</v>
      </c>
      <c r="LFN36" s="536">
        <f>ROUND(Eigenmischungen!LFS46,1)</f>
        <v>0</v>
      </c>
      <c r="LFO36" s="536">
        <f>ROUND(Eigenmischungen!LFT46,1)</f>
        <v>0</v>
      </c>
      <c r="LFP36" s="536">
        <f>ROUND(Eigenmischungen!LFU46,1)</f>
        <v>0</v>
      </c>
      <c r="LFQ36" s="536">
        <f>ROUND(Eigenmischungen!LFV46,1)</f>
        <v>0</v>
      </c>
      <c r="LFR36" s="536">
        <f>ROUND(Eigenmischungen!LFW46,1)</f>
        <v>0</v>
      </c>
      <c r="LFS36" s="536">
        <f>ROUND(Eigenmischungen!LFX46,1)</f>
        <v>0</v>
      </c>
      <c r="LFT36" s="536">
        <f>ROUND(Eigenmischungen!LFY46,1)</f>
        <v>0</v>
      </c>
      <c r="LFU36" s="536">
        <f>ROUND(Eigenmischungen!LFZ46,1)</f>
        <v>0</v>
      </c>
      <c r="LFV36" s="536">
        <f>ROUND(Eigenmischungen!LGA46,1)</f>
        <v>0</v>
      </c>
      <c r="LFW36" s="536">
        <f>ROUND(Eigenmischungen!LGB46,1)</f>
        <v>0</v>
      </c>
      <c r="LFX36" s="536">
        <f>ROUND(Eigenmischungen!LGC46,1)</f>
        <v>0</v>
      </c>
      <c r="LFY36" s="536">
        <f>ROUND(Eigenmischungen!LGD46,1)</f>
        <v>0</v>
      </c>
      <c r="LFZ36" s="536">
        <f>ROUND(Eigenmischungen!LGE46,1)</f>
        <v>0</v>
      </c>
      <c r="LGA36" s="536">
        <f>ROUND(Eigenmischungen!LGF46,1)</f>
        <v>0</v>
      </c>
      <c r="LGB36" s="536">
        <f>ROUND(Eigenmischungen!LGG46,1)</f>
        <v>0</v>
      </c>
      <c r="LGC36" s="536">
        <f>ROUND(Eigenmischungen!LGH46,1)</f>
        <v>0</v>
      </c>
      <c r="LGD36" s="536">
        <f>ROUND(Eigenmischungen!LGI46,1)</f>
        <v>0</v>
      </c>
      <c r="LGE36" s="536">
        <f>ROUND(Eigenmischungen!LGJ46,1)</f>
        <v>0</v>
      </c>
      <c r="LGF36" s="536">
        <f>ROUND(Eigenmischungen!LGK46,1)</f>
        <v>0</v>
      </c>
      <c r="LGG36" s="536">
        <f>ROUND(Eigenmischungen!LGL46,1)</f>
        <v>0</v>
      </c>
      <c r="LGH36" s="536">
        <f>ROUND(Eigenmischungen!LGM46,1)</f>
        <v>0</v>
      </c>
      <c r="LGI36" s="536">
        <f>ROUND(Eigenmischungen!LGN46,1)</f>
        <v>0</v>
      </c>
      <c r="LGJ36" s="536">
        <f>ROUND(Eigenmischungen!LGO46,1)</f>
        <v>0</v>
      </c>
      <c r="LGK36" s="536">
        <f>ROUND(Eigenmischungen!LGP46,1)</f>
        <v>0</v>
      </c>
      <c r="LGL36" s="536">
        <f>ROUND(Eigenmischungen!LGQ46,1)</f>
        <v>0</v>
      </c>
      <c r="LGM36" s="536">
        <f>ROUND(Eigenmischungen!LGR46,1)</f>
        <v>0</v>
      </c>
      <c r="LGN36" s="536">
        <f>ROUND(Eigenmischungen!LGS46,1)</f>
        <v>0</v>
      </c>
      <c r="LGO36" s="536">
        <f>ROUND(Eigenmischungen!LGT46,1)</f>
        <v>0</v>
      </c>
      <c r="LGP36" s="536">
        <f>ROUND(Eigenmischungen!LGU46,1)</f>
        <v>0</v>
      </c>
      <c r="LGQ36" s="536">
        <f>ROUND(Eigenmischungen!LGV46,1)</f>
        <v>0</v>
      </c>
      <c r="LGR36" s="536">
        <f>ROUND(Eigenmischungen!LGW46,1)</f>
        <v>0</v>
      </c>
      <c r="LGS36" s="536">
        <f>ROUND(Eigenmischungen!LGX46,1)</f>
        <v>0</v>
      </c>
      <c r="LGT36" s="536">
        <f>ROUND(Eigenmischungen!LGY46,1)</f>
        <v>0</v>
      </c>
      <c r="LGU36" s="536">
        <f>ROUND(Eigenmischungen!LGZ46,1)</f>
        <v>0</v>
      </c>
      <c r="LGV36" s="536">
        <f>ROUND(Eigenmischungen!LHA46,1)</f>
        <v>0</v>
      </c>
      <c r="LGW36" s="536">
        <f>ROUND(Eigenmischungen!LHB46,1)</f>
        <v>0</v>
      </c>
      <c r="LGX36" s="536">
        <f>ROUND(Eigenmischungen!LHC46,1)</f>
        <v>0</v>
      </c>
      <c r="LGY36" s="536">
        <f>ROUND(Eigenmischungen!LHD46,1)</f>
        <v>0</v>
      </c>
      <c r="LGZ36" s="536">
        <f>ROUND(Eigenmischungen!LHE46,1)</f>
        <v>0</v>
      </c>
      <c r="LHA36" s="536">
        <f>ROUND(Eigenmischungen!LHF46,1)</f>
        <v>0</v>
      </c>
      <c r="LHB36" s="536">
        <f>ROUND(Eigenmischungen!LHG46,1)</f>
        <v>0</v>
      </c>
      <c r="LHC36" s="536">
        <f>ROUND(Eigenmischungen!LHH46,1)</f>
        <v>0</v>
      </c>
      <c r="LHD36" s="536">
        <f>ROUND(Eigenmischungen!LHI46,1)</f>
        <v>0</v>
      </c>
      <c r="LHE36" s="536">
        <f>ROUND(Eigenmischungen!LHJ46,1)</f>
        <v>0</v>
      </c>
      <c r="LHF36" s="536">
        <f>ROUND(Eigenmischungen!LHK46,1)</f>
        <v>0</v>
      </c>
      <c r="LHG36" s="536">
        <f>ROUND(Eigenmischungen!LHL46,1)</f>
        <v>0</v>
      </c>
      <c r="LHH36" s="536">
        <f>ROUND(Eigenmischungen!LHM46,1)</f>
        <v>0</v>
      </c>
      <c r="LHI36" s="536">
        <f>ROUND(Eigenmischungen!LHN46,1)</f>
        <v>0</v>
      </c>
      <c r="LHJ36" s="536">
        <f>ROUND(Eigenmischungen!LHO46,1)</f>
        <v>0</v>
      </c>
      <c r="LHK36" s="536">
        <f>ROUND(Eigenmischungen!LHP46,1)</f>
        <v>0</v>
      </c>
      <c r="LHL36" s="536">
        <f>ROUND(Eigenmischungen!LHQ46,1)</f>
        <v>0</v>
      </c>
      <c r="LHM36" s="536">
        <f>ROUND(Eigenmischungen!LHR46,1)</f>
        <v>0</v>
      </c>
      <c r="LHN36" s="536">
        <f>ROUND(Eigenmischungen!LHS46,1)</f>
        <v>0</v>
      </c>
      <c r="LHO36" s="536">
        <f>ROUND(Eigenmischungen!LHT46,1)</f>
        <v>0</v>
      </c>
      <c r="LHP36" s="536">
        <f>ROUND(Eigenmischungen!LHU46,1)</f>
        <v>0</v>
      </c>
      <c r="LHQ36" s="536">
        <f>ROUND(Eigenmischungen!LHV46,1)</f>
        <v>0</v>
      </c>
      <c r="LHR36" s="536">
        <f>ROUND(Eigenmischungen!LHW46,1)</f>
        <v>0</v>
      </c>
      <c r="LHS36" s="536">
        <f>ROUND(Eigenmischungen!LHX46,1)</f>
        <v>0</v>
      </c>
      <c r="LHT36" s="536">
        <f>ROUND(Eigenmischungen!LHY46,1)</f>
        <v>0</v>
      </c>
      <c r="LHU36" s="536">
        <f>ROUND(Eigenmischungen!LHZ46,1)</f>
        <v>0</v>
      </c>
      <c r="LHV36" s="536">
        <f>ROUND(Eigenmischungen!LIA46,1)</f>
        <v>0</v>
      </c>
      <c r="LHW36" s="536">
        <f>ROUND(Eigenmischungen!LIB46,1)</f>
        <v>0</v>
      </c>
      <c r="LHX36" s="536">
        <f>ROUND(Eigenmischungen!LIC46,1)</f>
        <v>0</v>
      </c>
      <c r="LHY36" s="536">
        <f>ROUND(Eigenmischungen!LID46,1)</f>
        <v>0</v>
      </c>
      <c r="LHZ36" s="536">
        <f>ROUND(Eigenmischungen!LIE46,1)</f>
        <v>0</v>
      </c>
      <c r="LIA36" s="536">
        <f>ROUND(Eigenmischungen!LIF46,1)</f>
        <v>0</v>
      </c>
      <c r="LIB36" s="536">
        <f>ROUND(Eigenmischungen!LIG46,1)</f>
        <v>0</v>
      </c>
      <c r="LIC36" s="536">
        <f>ROUND(Eigenmischungen!LIH46,1)</f>
        <v>0</v>
      </c>
      <c r="LID36" s="536">
        <f>ROUND(Eigenmischungen!LII46,1)</f>
        <v>0</v>
      </c>
      <c r="LIE36" s="536">
        <f>ROUND(Eigenmischungen!LIJ46,1)</f>
        <v>0</v>
      </c>
      <c r="LIF36" s="536">
        <f>ROUND(Eigenmischungen!LIK46,1)</f>
        <v>0</v>
      </c>
      <c r="LIG36" s="536">
        <f>ROUND(Eigenmischungen!LIL46,1)</f>
        <v>0</v>
      </c>
      <c r="LIH36" s="536">
        <f>ROUND(Eigenmischungen!LIM46,1)</f>
        <v>0</v>
      </c>
      <c r="LII36" s="536">
        <f>ROUND(Eigenmischungen!LIN46,1)</f>
        <v>0</v>
      </c>
      <c r="LIJ36" s="536">
        <f>ROUND(Eigenmischungen!LIO46,1)</f>
        <v>0</v>
      </c>
      <c r="LIK36" s="536">
        <f>ROUND(Eigenmischungen!LIP46,1)</f>
        <v>0</v>
      </c>
      <c r="LIL36" s="536">
        <f>ROUND(Eigenmischungen!LIQ46,1)</f>
        <v>0</v>
      </c>
      <c r="LIM36" s="536">
        <f>ROUND(Eigenmischungen!LIR46,1)</f>
        <v>0</v>
      </c>
      <c r="LIN36" s="536">
        <f>ROUND(Eigenmischungen!LIS46,1)</f>
        <v>0</v>
      </c>
      <c r="LIO36" s="536">
        <f>ROUND(Eigenmischungen!LIT46,1)</f>
        <v>0</v>
      </c>
      <c r="LIP36" s="536">
        <f>ROUND(Eigenmischungen!LIU46,1)</f>
        <v>0</v>
      </c>
      <c r="LIQ36" s="536">
        <f>ROUND(Eigenmischungen!LIV46,1)</f>
        <v>0</v>
      </c>
      <c r="LIR36" s="536">
        <f>ROUND(Eigenmischungen!LIW46,1)</f>
        <v>0</v>
      </c>
      <c r="LIS36" s="536">
        <f>ROUND(Eigenmischungen!LIX46,1)</f>
        <v>0</v>
      </c>
      <c r="LIT36" s="536">
        <f>ROUND(Eigenmischungen!LIY46,1)</f>
        <v>0</v>
      </c>
      <c r="LIU36" s="536">
        <f>ROUND(Eigenmischungen!LIZ46,1)</f>
        <v>0</v>
      </c>
      <c r="LIV36" s="536">
        <f>ROUND(Eigenmischungen!LJA46,1)</f>
        <v>0</v>
      </c>
      <c r="LIW36" s="536">
        <f>ROUND(Eigenmischungen!LJB46,1)</f>
        <v>0</v>
      </c>
      <c r="LIX36" s="536">
        <f>ROUND(Eigenmischungen!LJC46,1)</f>
        <v>0</v>
      </c>
      <c r="LIY36" s="536">
        <f>ROUND(Eigenmischungen!LJD46,1)</f>
        <v>0</v>
      </c>
      <c r="LIZ36" s="536">
        <f>ROUND(Eigenmischungen!LJE46,1)</f>
        <v>0</v>
      </c>
      <c r="LJA36" s="536">
        <f>ROUND(Eigenmischungen!LJF46,1)</f>
        <v>0</v>
      </c>
      <c r="LJB36" s="536">
        <f>ROUND(Eigenmischungen!LJG46,1)</f>
        <v>0</v>
      </c>
      <c r="LJC36" s="536">
        <f>ROUND(Eigenmischungen!LJH46,1)</f>
        <v>0</v>
      </c>
      <c r="LJD36" s="536">
        <f>ROUND(Eigenmischungen!LJI46,1)</f>
        <v>0</v>
      </c>
      <c r="LJE36" s="536">
        <f>ROUND(Eigenmischungen!LJJ46,1)</f>
        <v>0</v>
      </c>
      <c r="LJF36" s="536">
        <f>ROUND(Eigenmischungen!LJK46,1)</f>
        <v>0</v>
      </c>
      <c r="LJG36" s="536">
        <f>ROUND(Eigenmischungen!LJL46,1)</f>
        <v>0</v>
      </c>
      <c r="LJH36" s="536">
        <f>ROUND(Eigenmischungen!LJM46,1)</f>
        <v>0</v>
      </c>
      <c r="LJI36" s="536">
        <f>ROUND(Eigenmischungen!LJN46,1)</f>
        <v>0</v>
      </c>
      <c r="LJJ36" s="536">
        <f>ROUND(Eigenmischungen!LJO46,1)</f>
        <v>0</v>
      </c>
      <c r="LJK36" s="536">
        <f>ROUND(Eigenmischungen!LJP46,1)</f>
        <v>0</v>
      </c>
      <c r="LJL36" s="536">
        <f>ROUND(Eigenmischungen!LJQ46,1)</f>
        <v>0</v>
      </c>
      <c r="LJM36" s="536">
        <f>ROUND(Eigenmischungen!LJR46,1)</f>
        <v>0</v>
      </c>
      <c r="LJN36" s="536">
        <f>ROUND(Eigenmischungen!LJS46,1)</f>
        <v>0</v>
      </c>
      <c r="LJO36" s="536">
        <f>ROUND(Eigenmischungen!LJT46,1)</f>
        <v>0</v>
      </c>
      <c r="LJP36" s="536">
        <f>ROUND(Eigenmischungen!LJU46,1)</f>
        <v>0</v>
      </c>
      <c r="LJQ36" s="536">
        <f>ROUND(Eigenmischungen!LJV46,1)</f>
        <v>0</v>
      </c>
      <c r="LJR36" s="536">
        <f>ROUND(Eigenmischungen!LJW46,1)</f>
        <v>0</v>
      </c>
      <c r="LJS36" s="536">
        <f>ROUND(Eigenmischungen!LJX46,1)</f>
        <v>0</v>
      </c>
      <c r="LJT36" s="536">
        <f>ROUND(Eigenmischungen!LJY46,1)</f>
        <v>0</v>
      </c>
      <c r="LJU36" s="536">
        <f>ROUND(Eigenmischungen!LJZ46,1)</f>
        <v>0</v>
      </c>
      <c r="LJV36" s="536">
        <f>ROUND(Eigenmischungen!LKA46,1)</f>
        <v>0</v>
      </c>
      <c r="LJW36" s="536">
        <f>ROUND(Eigenmischungen!LKB46,1)</f>
        <v>0</v>
      </c>
      <c r="LJX36" s="536">
        <f>ROUND(Eigenmischungen!LKC46,1)</f>
        <v>0</v>
      </c>
      <c r="LJY36" s="536">
        <f>ROUND(Eigenmischungen!LKD46,1)</f>
        <v>0</v>
      </c>
      <c r="LJZ36" s="536">
        <f>ROUND(Eigenmischungen!LKE46,1)</f>
        <v>0</v>
      </c>
      <c r="LKA36" s="536">
        <f>ROUND(Eigenmischungen!LKF46,1)</f>
        <v>0</v>
      </c>
      <c r="LKB36" s="536">
        <f>ROUND(Eigenmischungen!LKG46,1)</f>
        <v>0</v>
      </c>
      <c r="LKC36" s="536">
        <f>ROUND(Eigenmischungen!LKH46,1)</f>
        <v>0</v>
      </c>
      <c r="LKD36" s="536">
        <f>ROUND(Eigenmischungen!LKI46,1)</f>
        <v>0</v>
      </c>
      <c r="LKE36" s="536">
        <f>ROUND(Eigenmischungen!LKJ46,1)</f>
        <v>0</v>
      </c>
      <c r="LKF36" s="536">
        <f>ROUND(Eigenmischungen!LKK46,1)</f>
        <v>0</v>
      </c>
      <c r="LKG36" s="536">
        <f>ROUND(Eigenmischungen!LKL46,1)</f>
        <v>0</v>
      </c>
      <c r="LKH36" s="536">
        <f>ROUND(Eigenmischungen!LKM46,1)</f>
        <v>0</v>
      </c>
      <c r="LKI36" s="536">
        <f>ROUND(Eigenmischungen!LKN46,1)</f>
        <v>0</v>
      </c>
      <c r="LKJ36" s="536">
        <f>ROUND(Eigenmischungen!LKO46,1)</f>
        <v>0</v>
      </c>
      <c r="LKK36" s="536">
        <f>ROUND(Eigenmischungen!LKP46,1)</f>
        <v>0</v>
      </c>
      <c r="LKL36" s="536">
        <f>ROUND(Eigenmischungen!LKQ46,1)</f>
        <v>0</v>
      </c>
      <c r="LKM36" s="536">
        <f>ROUND(Eigenmischungen!LKR46,1)</f>
        <v>0</v>
      </c>
      <c r="LKN36" s="536">
        <f>ROUND(Eigenmischungen!LKS46,1)</f>
        <v>0</v>
      </c>
      <c r="LKO36" s="536">
        <f>ROUND(Eigenmischungen!LKT46,1)</f>
        <v>0</v>
      </c>
      <c r="LKP36" s="536">
        <f>ROUND(Eigenmischungen!LKU46,1)</f>
        <v>0</v>
      </c>
      <c r="LKQ36" s="536">
        <f>ROUND(Eigenmischungen!LKV46,1)</f>
        <v>0</v>
      </c>
      <c r="LKR36" s="536">
        <f>ROUND(Eigenmischungen!LKW46,1)</f>
        <v>0</v>
      </c>
      <c r="LKS36" s="536">
        <f>ROUND(Eigenmischungen!LKX46,1)</f>
        <v>0</v>
      </c>
      <c r="LKT36" s="536">
        <f>ROUND(Eigenmischungen!LKY46,1)</f>
        <v>0</v>
      </c>
      <c r="LKU36" s="536">
        <f>ROUND(Eigenmischungen!LKZ46,1)</f>
        <v>0</v>
      </c>
      <c r="LKV36" s="536">
        <f>ROUND(Eigenmischungen!LLA46,1)</f>
        <v>0</v>
      </c>
      <c r="LKW36" s="536">
        <f>ROUND(Eigenmischungen!LLB46,1)</f>
        <v>0</v>
      </c>
      <c r="LKX36" s="536">
        <f>ROUND(Eigenmischungen!LLC46,1)</f>
        <v>0</v>
      </c>
      <c r="LKY36" s="536">
        <f>ROUND(Eigenmischungen!LLD46,1)</f>
        <v>0</v>
      </c>
      <c r="LKZ36" s="536">
        <f>ROUND(Eigenmischungen!LLE46,1)</f>
        <v>0</v>
      </c>
      <c r="LLA36" s="536">
        <f>ROUND(Eigenmischungen!LLF46,1)</f>
        <v>0</v>
      </c>
      <c r="LLB36" s="536">
        <f>ROUND(Eigenmischungen!LLG46,1)</f>
        <v>0</v>
      </c>
      <c r="LLC36" s="536">
        <f>ROUND(Eigenmischungen!LLH46,1)</f>
        <v>0</v>
      </c>
      <c r="LLD36" s="536">
        <f>ROUND(Eigenmischungen!LLI46,1)</f>
        <v>0</v>
      </c>
      <c r="LLE36" s="536">
        <f>ROUND(Eigenmischungen!LLJ46,1)</f>
        <v>0</v>
      </c>
      <c r="LLF36" s="536">
        <f>ROUND(Eigenmischungen!LLK46,1)</f>
        <v>0</v>
      </c>
      <c r="LLG36" s="536">
        <f>ROUND(Eigenmischungen!LLL46,1)</f>
        <v>0</v>
      </c>
      <c r="LLH36" s="536">
        <f>ROUND(Eigenmischungen!LLM46,1)</f>
        <v>0</v>
      </c>
      <c r="LLI36" s="536">
        <f>ROUND(Eigenmischungen!LLN46,1)</f>
        <v>0</v>
      </c>
      <c r="LLJ36" s="536">
        <f>ROUND(Eigenmischungen!LLO46,1)</f>
        <v>0</v>
      </c>
      <c r="LLK36" s="536">
        <f>ROUND(Eigenmischungen!LLP46,1)</f>
        <v>0</v>
      </c>
      <c r="LLL36" s="536">
        <f>ROUND(Eigenmischungen!LLQ46,1)</f>
        <v>0</v>
      </c>
      <c r="LLM36" s="536">
        <f>ROUND(Eigenmischungen!LLR46,1)</f>
        <v>0</v>
      </c>
      <c r="LLN36" s="536">
        <f>ROUND(Eigenmischungen!LLS46,1)</f>
        <v>0</v>
      </c>
      <c r="LLO36" s="536">
        <f>ROUND(Eigenmischungen!LLT46,1)</f>
        <v>0</v>
      </c>
      <c r="LLP36" s="536">
        <f>ROUND(Eigenmischungen!LLU46,1)</f>
        <v>0</v>
      </c>
      <c r="LLQ36" s="536">
        <f>ROUND(Eigenmischungen!LLV46,1)</f>
        <v>0</v>
      </c>
      <c r="LLR36" s="536">
        <f>ROUND(Eigenmischungen!LLW46,1)</f>
        <v>0</v>
      </c>
      <c r="LLS36" s="536">
        <f>ROUND(Eigenmischungen!LLX46,1)</f>
        <v>0</v>
      </c>
      <c r="LLT36" s="536">
        <f>ROUND(Eigenmischungen!LLY46,1)</f>
        <v>0</v>
      </c>
      <c r="LLU36" s="536">
        <f>ROUND(Eigenmischungen!LLZ46,1)</f>
        <v>0</v>
      </c>
      <c r="LLV36" s="536">
        <f>ROUND(Eigenmischungen!LMA46,1)</f>
        <v>0</v>
      </c>
      <c r="LLW36" s="536">
        <f>ROUND(Eigenmischungen!LMB46,1)</f>
        <v>0</v>
      </c>
      <c r="LLX36" s="536">
        <f>ROUND(Eigenmischungen!LMC46,1)</f>
        <v>0</v>
      </c>
      <c r="LLY36" s="536">
        <f>ROUND(Eigenmischungen!LMD46,1)</f>
        <v>0</v>
      </c>
      <c r="LLZ36" s="536">
        <f>ROUND(Eigenmischungen!LME46,1)</f>
        <v>0</v>
      </c>
      <c r="LMA36" s="536">
        <f>ROUND(Eigenmischungen!LMF46,1)</f>
        <v>0</v>
      </c>
      <c r="LMB36" s="536">
        <f>ROUND(Eigenmischungen!LMG46,1)</f>
        <v>0</v>
      </c>
      <c r="LMC36" s="536">
        <f>ROUND(Eigenmischungen!LMH46,1)</f>
        <v>0</v>
      </c>
      <c r="LMD36" s="536">
        <f>ROUND(Eigenmischungen!LMI46,1)</f>
        <v>0</v>
      </c>
      <c r="LME36" s="536">
        <f>ROUND(Eigenmischungen!LMJ46,1)</f>
        <v>0</v>
      </c>
      <c r="LMF36" s="536">
        <f>ROUND(Eigenmischungen!LMK46,1)</f>
        <v>0</v>
      </c>
      <c r="LMG36" s="536">
        <f>ROUND(Eigenmischungen!LML46,1)</f>
        <v>0</v>
      </c>
      <c r="LMH36" s="536">
        <f>ROUND(Eigenmischungen!LMM46,1)</f>
        <v>0</v>
      </c>
      <c r="LMI36" s="536">
        <f>ROUND(Eigenmischungen!LMN46,1)</f>
        <v>0</v>
      </c>
      <c r="LMJ36" s="536">
        <f>ROUND(Eigenmischungen!LMO46,1)</f>
        <v>0</v>
      </c>
      <c r="LMK36" s="536">
        <f>ROUND(Eigenmischungen!LMP46,1)</f>
        <v>0</v>
      </c>
      <c r="LML36" s="536">
        <f>ROUND(Eigenmischungen!LMQ46,1)</f>
        <v>0</v>
      </c>
      <c r="LMM36" s="536">
        <f>ROUND(Eigenmischungen!LMR46,1)</f>
        <v>0</v>
      </c>
      <c r="LMN36" s="536">
        <f>ROUND(Eigenmischungen!LMS46,1)</f>
        <v>0</v>
      </c>
      <c r="LMO36" s="536">
        <f>ROUND(Eigenmischungen!LMT46,1)</f>
        <v>0</v>
      </c>
      <c r="LMP36" s="536">
        <f>ROUND(Eigenmischungen!LMU46,1)</f>
        <v>0</v>
      </c>
      <c r="LMQ36" s="536">
        <f>ROUND(Eigenmischungen!LMV46,1)</f>
        <v>0</v>
      </c>
      <c r="LMR36" s="536">
        <f>ROUND(Eigenmischungen!LMW46,1)</f>
        <v>0</v>
      </c>
      <c r="LMS36" s="536">
        <f>ROUND(Eigenmischungen!LMX46,1)</f>
        <v>0</v>
      </c>
      <c r="LMT36" s="536">
        <f>ROUND(Eigenmischungen!LMY46,1)</f>
        <v>0</v>
      </c>
      <c r="LMU36" s="536">
        <f>ROUND(Eigenmischungen!LMZ46,1)</f>
        <v>0</v>
      </c>
      <c r="LMV36" s="536">
        <f>ROUND(Eigenmischungen!LNA46,1)</f>
        <v>0</v>
      </c>
      <c r="LMW36" s="536">
        <f>ROUND(Eigenmischungen!LNB46,1)</f>
        <v>0</v>
      </c>
      <c r="LMX36" s="536">
        <f>ROUND(Eigenmischungen!LNC46,1)</f>
        <v>0</v>
      </c>
      <c r="LMY36" s="536">
        <f>ROUND(Eigenmischungen!LND46,1)</f>
        <v>0</v>
      </c>
      <c r="LMZ36" s="536">
        <f>ROUND(Eigenmischungen!LNE46,1)</f>
        <v>0</v>
      </c>
      <c r="LNA36" s="536">
        <f>ROUND(Eigenmischungen!LNF46,1)</f>
        <v>0</v>
      </c>
      <c r="LNB36" s="536">
        <f>ROUND(Eigenmischungen!LNG46,1)</f>
        <v>0</v>
      </c>
      <c r="LNC36" s="536">
        <f>ROUND(Eigenmischungen!LNH46,1)</f>
        <v>0</v>
      </c>
      <c r="LND36" s="536">
        <f>ROUND(Eigenmischungen!LNI46,1)</f>
        <v>0</v>
      </c>
      <c r="LNE36" s="536">
        <f>ROUND(Eigenmischungen!LNJ46,1)</f>
        <v>0</v>
      </c>
      <c r="LNF36" s="536">
        <f>ROUND(Eigenmischungen!LNK46,1)</f>
        <v>0</v>
      </c>
      <c r="LNG36" s="536">
        <f>ROUND(Eigenmischungen!LNL46,1)</f>
        <v>0</v>
      </c>
      <c r="LNH36" s="536">
        <f>ROUND(Eigenmischungen!LNM46,1)</f>
        <v>0</v>
      </c>
      <c r="LNI36" s="536">
        <f>ROUND(Eigenmischungen!LNN46,1)</f>
        <v>0</v>
      </c>
      <c r="LNJ36" s="536">
        <f>ROUND(Eigenmischungen!LNO46,1)</f>
        <v>0</v>
      </c>
      <c r="LNK36" s="536">
        <f>ROUND(Eigenmischungen!LNP46,1)</f>
        <v>0</v>
      </c>
      <c r="LNL36" s="536">
        <f>ROUND(Eigenmischungen!LNQ46,1)</f>
        <v>0</v>
      </c>
      <c r="LNM36" s="536">
        <f>ROUND(Eigenmischungen!LNR46,1)</f>
        <v>0</v>
      </c>
      <c r="LNN36" s="536">
        <f>ROUND(Eigenmischungen!LNS46,1)</f>
        <v>0</v>
      </c>
      <c r="LNO36" s="536">
        <f>ROUND(Eigenmischungen!LNT46,1)</f>
        <v>0</v>
      </c>
      <c r="LNP36" s="536">
        <f>ROUND(Eigenmischungen!LNU46,1)</f>
        <v>0</v>
      </c>
      <c r="LNQ36" s="536">
        <f>ROUND(Eigenmischungen!LNV46,1)</f>
        <v>0</v>
      </c>
      <c r="LNR36" s="536">
        <f>ROUND(Eigenmischungen!LNW46,1)</f>
        <v>0</v>
      </c>
      <c r="LNS36" s="536">
        <f>ROUND(Eigenmischungen!LNX46,1)</f>
        <v>0</v>
      </c>
      <c r="LNT36" s="536">
        <f>ROUND(Eigenmischungen!LNY46,1)</f>
        <v>0</v>
      </c>
      <c r="LNU36" s="536">
        <f>ROUND(Eigenmischungen!LNZ46,1)</f>
        <v>0</v>
      </c>
      <c r="LNV36" s="536">
        <f>ROUND(Eigenmischungen!LOA46,1)</f>
        <v>0</v>
      </c>
      <c r="LNW36" s="536">
        <f>ROUND(Eigenmischungen!LOB46,1)</f>
        <v>0</v>
      </c>
      <c r="LNX36" s="536">
        <f>ROUND(Eigenmischungen!LOC46,1)</f>
        <v>0</v>
      </c>
      <c r="LNY36" s="536">
        <f>ROUND(Eigenmischungen!LOD46,1)</f>
        <v>0</v>
      </c>
      <c r="LNZ36" s="536">
        <f>ROUND(Eigenmischungen!LOE46,1)</f>
        <v>0</v>
      </c>
      <c r="LOA36" s="536">
        <f>ROUND(Eigenmischungen!LOF46,1)</f>
        <v>0</v>
      </c>
      <c r="LOB36" s="536">
        <f>ROUND(Eigenmischungen!LOG46,1)</f>
        <v>0</v>
      </c>
      <c r="LOC36" s="536">
        <f>ROUND(Eigenmischungen!LOH46,1)</f>
        <v>0</v>
      </c>
      <c r="LOD36" s="536">
        <f>ROUND(Eigenmischungen!LOI46,1)</f>
        <v>0</v>
      </c>
      <c r="LOE36" s="536">
        <f>ROUND(Eigenmischungen!LOJ46,1)</f>
        <v>0</v>
      </c>
      <c r="LOF36" s="536">
        <f>ROUND(Eigenmischungen!LOK46,1)</f>
        <v>0</v>
      </c>
      <c r="LOG36" s="536">
        <f>ROUND(Eigenmischungen!LOL46,1)</f>
        <v>0</v>
      </c>
      <c r="LOH36" s="536">
        <f>ROUND(Eigenmischungen!LOM46,1)</f>
        <v>0</v>
      </c>
      <c r="LOI36" s="536">
        <f>ROUND(Eigenmischungen!LON46,1)</f>
        <v>0</v>
      </c>
      <c r="LOJ36" s="536">
        <f>ROUND(Eigenmischungen!LOO46,1)</f>
        <v>0</v>
      </c>
      <c r="LOK36" s="536">
        <f>ROUND(Eigenmischungen!LOP46,1)</f>
        <v>0</v>
      </c>
      <c r="LOL36" s="536">
        <f>ROUND(Eigenmischungen!LOQ46,1)</f>
        <v>0</v>
      </c>
      <c r="LOM36" s="536">
        <f>ROUND(Eigenmischungen!LOR46,1)</f>
        <v>0</v>
      </c>
      <c r="LON36" s="536">
        <f>ROUND(Eigenmischungen!LOS46,1)</f>
        <v>0</v>
      </c>
      <c r="LOO36" s="536">
        <f>ROUND(Eigenmischungen!LOT46,1)</f>
        <v>0</v>
      </c>
      <c r="LOP36" s="536">
        <f>ROUND(Eigenmischungen!LOU46,1)</f>
        <v>0</v>
      </c>
      <c r="LOQ36" s="536">
        <f>ROUND(Eigenmischungen!LOV46,1)</f>
        <v>0</v>
      </c>
      <c r="LOR36" s="536">
        <f>ROUND(Eigenmischungen!LOW46,1)</f>
        <v>0</v>
      </c>
      <c r="LOS36" s="536">
        <f>ROUND(Eigenmischungen!LOX46,1)</f>
        <v>0</v>
      </c>
      <c r="LOT36" s="536">
        <f>ROUND(Eigenmischungen!LOY46,1)</f>
        <v>0</v>
      </c>
      <c r="LOU36" s="536">
        <f>ROUND(Eigenmischungen!LOZ46,1)</f>
        <v>0</v>
      </c>
      <c r="LOV36" s="536">
        <f>ROUND(Eigenmischungen!LPA46,1)</f>
        <v>0</v>
      </c>
      <c r="LOW36" s="536">
        <f>ROUND(Eigenmischungen!LPB46,1)</f>
        <v>0</v>
      </c>
      <c r="LOX36" s="536">
        <f>ROUND(Eigenmischungen!LPC46,1)</f>
        <v>0</v>
      </c>
      <c r="LOY36" s="536">
        <f>ROUND(Eigenmischungen!LPD46,1)</f>
        <v>0</v>
      </c>
      <c r="LOZ36" s="536">
        <f>ROUND(Eigenmischungen!LPE46,1)</f>
        <v>0</v>
      </c>
      <c r="LPA36" s="536">
        <f>ROUND(Eigenmischungen!LPF46,1)</f>
        <v>0</v>
      </c>
      <c r="LPB36" s="536">
        <f>ROUND(Eigenmischungen!LPG46,1)</f>
        <v>0</v>
      </c>
      <c r="LPC36" s="536">
        <f>ROUND(Eigenmischungen!LPH46,1)</f>
        <v>0</v>
      </c>
      <c r="LPD36" s="536">
        <f>ROUND(Eigenmischungen!LPI46,1)</f>
        <v>0</v>
      </c>
      <c r="LPE36" s="536">
        <f>ROUND(Eigenmischungen!LPJ46,1)</f>
        <v>0</v>
      </c>
      <c r="LPF36" s="536">
        <f>ROUND(Eigenmischungen!LPK46,1)</f>
        <v>0</v>
      </c>
      <c r="LPG36" s="536">
        <f>ROUND(Eigenmischungen!LPL46,1)</f>
        <v>0</v>
      </c>
      <c r="LPH36" s="536">
        <f>ROUND(Eigenmischungen!LPM46,1)</f>
        <v>0</v>
      </c>
      <c r="LPI36" s="536">
        <f>ROUND(Eigenmischungen!LPN46,1)</f>
        <v>0</v>
      </c>
      <c r="LPJ36" s="536">
        <f>ROUND(Eigenmischungen!LPO46,1)</f>
        <v>0</v>
      </c>
      <c r="LPK36" s="536">
        <f>ROUND(Eigenmischungen!LPP46,1)</f>
        <v>0</v>
      </c>
      <c r="LPL36" s="536">
        <f>ROUND(Eigenmischungen!LPQ46,1)</f>
        <v>0</v>
      </c>
      <c r="LPM36" s="536">
        <f>ROUND(Eigenmischungen!LPR46,1)</f>
        <v>0</v>
      </c>
      <c r="LPN36" s="536">
        <f>ROUND(Eigenmischungen!LPS46,1)</f>
        <v>0</v>
      </c>
      <c r="LPO36" s="536">
        <f>ROUND(Eigenmischungen!LPT46,1)</f>
        <v>0</v>
      </c>
      <c r="LPP36" s="536">
        <f>ROUND(Eigenmischungen!LPU46,1)</f>
        <v>0</v>
      </c>
      <c r="LPQ36" s="536">
        <f>ROUND(Eigenmischungen!LPV46,1)</f>
        <v>0</v>
      </c>
      <c r="LPR36" s="536">
        <f>ROUND(Eigenmischungen!LPW46,1)</f>
        <v>0</v>
      </c>
      <c r="LPS36" s="536">
        <f>ROUND(Eigenmischungen!LPX46,1)</f>
        <v>0</v>
      </c>
      <c r="LPT36" s="536">
        <f>ROUND(Eigenmischungen!LPY46,1)</f>
        <v>0</v>
      </c>
      <c r="LPU36" s="536">
        <f>ROUND(Eigenmischungen!LPZ46,1)</f>
        <v>0</v>
      </c>
      <c r="LPV36" s="536">
        <f>ROUND(Eigenmischungen!LQA46,1)</f>
        <v>0</v>
      </c>
      <c r="LPW36" s="536">
        <f>ROUND(Eigenmischungen!LQB46,1)</f>
        <v>0</v>
      </c>
      <c r="LPX36" s="536">
        <f>ROUND(Eigenmischungen!LQC46,1)</f>
        <v>0</v>
      </c>
      <c r="LPY36" s="536">
        <f>ROUND(Eigenmischungen!LQD46,1)</f>
        <v>0</v>
      </c>
      <c r="LPZ36" s="536">
        <f>ROUND(Eigenmischungen!LQE46,1)</f>
        <v>0</v>
      </c>
      <c r="LQA36" s="536">
        <f>ROUND(Eigenmischungen!LQF46,1)</f>
        <v>0</v>
      </c>
      <c r="LQB36" s="536">
        <f>ROUND(Eigenmischungen!LQG46,1)</f>
        <v>0</v>
      </c>
      <c r="LQC36" s="536">
        <f>ROUND(Eigenmischungen!LQH46,1)</f>
        <v>0</v>
      </c>
      <c r="LQD36" s="536">
        <f>ROUND(Eigenmischungen!LQI46,1)</f>
        <v>0</v>
      </c>
      <c r="LQE36" s="536">
        <f>ROUND(Eigenmischungen!LQJ46,1)</f>
        <v>0</v>
      </c>
      <c r="LQF36" s="536">
        <f>ROUND(Eigenmischungen!LQK46,1)</f>
        <v>0</v>
      </c>
      <c r="LQG36" s="536">
        <f>ROUND(Eigenmischungen!LQL46,1)</f>
        <v>0</v>
      </c>
      <c r="LQH36" s="536">
        <f>ROUND(Eigenmischungen!LQM46,1)</f>
        <v>0</v>
      </c>
      <c r="LQI36" s="536">
        <f>ROUND(Eigenmischungen!LQN46,1)</f>
        <v>0</v>
      </c>
      <c r="LQJ36" s="536">
        <f>ROUND(Eigenmischungen!LQO46,1)</f>
        <v>0</v>
      </c>
      <c r="LQK36" s="536">
        <f>ROUND(Eigenmischungen!LQP46,1)</f>
        <v>0</v>
      </c>
      <c r="LQL36" s="536">
        <f>ROUND(Eigenmischungen!LQQ46,1)</f>
        <v>0</v>
      </c>
      <c r="LQM36" s="536">
        <f>ROUND(Eigenmischungen!LQR46,1)</f>
        <v>0</v>
      </c>
      <c r="LQN36" s="536">
        <f>ROUND(Eigenmischungen!LQS46,1)</f>
        <v>0</v>
      </c>
      <c r="LQO36" s="536">
        <f>ROUND(Eigenmischungen!LQT46,1)</f>
        <v>0</v>
      </c>
      <c r="LQP36" s="536">
        <f>ROUND(Eigenmischungen!LQU46,1)</f>
        <v>0</v>
      </c>
      <c r="LQQ36" s="536">
        <f>ROUND(Eigenmischungen!LQV46,1)</f>
        <v>0</v>
      </c>
      <c r="LQR36" s="536">
        <f>ROUND(Eigenmischungen!LQW46,1)</f>
        <v>0</v>
      </c>
      <c r="LQS36" s="536">
        <f>ROUND(Eigenmischungen!LQX46,1)</f>
        <v>0</v>
      </c>
      <c r="LQT36" s="536">
        <f>ROUND(Eigenmischungen!LQY46,1)</f>
        <v>0</v>
      </c>
      <c r="LQU36" s="536">
        <f>ROUND(Eigenmischungen!LQZ46,1)</f>
        <v>0</v>
      </c>
      <c r="LQV36" s="536">
        <f>ROUND(Eigenmischungen!LRA46,1)</f>
        <v>0</v>
      </c>
      <c r="LQW36" s="536">
        <f>ROUND(Eigenmischungen!LRB46,1)</f>
        <v>0</v>
      </c>
      <c r="LQX36" s="536">
        <f>ROUND(Eigenmischungen!LRC46,1)</f>
        <v>0</v>
      </c>
      <c r="LQY36" s="536">
        <f>ROUND(Eigenmischungen!LRD46,1)</f>
        <v>0</v>
      </c>
      <c r="LQZ36" s="536">
        <f>ROUND(Eigenmischungen!LRE46,1)</f>
        <v>0</v>
      </c>
      <c r="LRA36" s="536">
        <f>ROUND(Eigenmischungen!LRF46,1)</f>
        <v>0</v>
      </c>
      <c r="LRB36" s="536">
        <f>ROUND(Eigenmischungen!LRG46,1)</f>
        <v>0</v>
      </c>
      <c r="LRC36" s="536">
        <f>ROUND(Eigenmischungen!LRH46,1)</f>
        <v>0</v>
      </c>
      <c r="LRD36" s="536">
        <f>ROUND(Eigenmischungen!LRI46,1)</f>
        <v>0</v>
      </c>
      <c r="LRE36" s="536">
        <f>ROUND(Eigenmischungen!LRJ46,1)</f>
        <v>0</v>
      </c>
      <c r="LRF36" s="536">
        <f>ROUND(Eigenmischungen!LRK46,1)</f>
        <v>0</v>
      </c>
      <c r="LRG36" s="536">
        <f>ROUND(Eigenmischungen!LRL46,1)</f>
        <v>0</v>
      </c>
      <c r="LRH36" s="536">
        <f>ROUND(Eigenmischungen!LRM46,1)</f>
        <v>0</v>
      </c>
      <c r="LRI36" s="536">
        <f>ROUND(Eigenmischungen!LRN46,1)</f>
        <v>0</v>
      </c>
      <c r="LRJ36" s="536">
        <f>ROUND(Eigenmischungen!LRO46,1)</f>
        <v>0</v>
      </c>
      <c r="LRK36" s="536">
        <f>ROUND(Eigenmischungen!LRP46,1)</f>
        <v>0</v>
      </c>
      <c r="LRL36" s="536">
        <f>ROUND(Eigenmischungen!LRQ46,1)</f>
        <v>0</v>
      </c>
      <c r="LRM36" s="536">
        <f>ROUND(Eigenmischungen!LRR46,1)</f>
        <v>0</v>
      </c>
      <c r="LRN36" s="536">
        <f>ROUND(Eigenmischungen!LRS46,1)</f>
        <v>0</v>
      </c>
      <c r="LRO36" s="536">
        <f>ROUND(Eigenmischungen!LRT46,1)</f>
        <v>0</v>
      </c>
      <c r="LRP36" s="536">
        <f>ROUND(Eigenmischungen!LRU46,1)</f>
        <v>0</v>
      </c>
      <c r="LRQ36" s="536">
        <f>ROUND(Eigenmischungen!LRV46,1)</f>
        <v>0</v>
      </c>
      <c r="LRR36" s="536">
        <f>ROUND(Eigenmischungen!LRW46,1)</f>
        <v>0</v>
      </c>
      <c r="LRS36" s="536">
        <f>ROUND(Eigenmischungen!LRX46,1)</f>
        <v>0</v>
      </c>
      <c r="LRT36" s="536">
        <f>ROUND(Eigenmischungen!LRY46,1)</f>
        <v>0</v>
      </c>
      <c r="LRU36" s="536">
        <f>ROUND(Eigenmischungen!LRZ46,1)</f>
        <v>0</v>
      </c>
      <c r="LRV36" s="536">
        <f>ROUND(Eigenmischungen!LSA46,1)</f>
        <v>0</v>
      </c>
      <c r="LRW36" s="536">
        <f>ROUND(Eigenmischungen!LSB46,1)</f>
        <v>0</v>
      </c>
      <c r="LRX36" s="536">
        <f>ROUND(Eigenmischungen!LSC46,1)</f>
        <v>0</v>
      </c>
      <c r="LRY36" s="536">
        <f>ROUND(Eigenmischungen!LSD46,1)</f>
        <v>0</v>
      </c>
      <c r="LRZ36" s="536">
        <f>ROUND(Eigenmischungen!LSE46,1)</f>
        <v>0</v>
      </c>
      <c r="LSA36" s="536">
        <f>ROUND(Eigenmischungen!LSF46,1)</f>
        <v>0</v>
      </c>
      <c r="LSB36" s="536">
        <f>ROUND(Eigenmischungen!LSG46,1)</f>
        <v>0</v>
      </c>
      <c r="LSC36" s="536">
        <f>ROUND(Eigenmischungen!LSH46,1)</f>
        <v>0</v>
      </c>
      <c r="LSD36" s="536">
        <f>ROUND(Eigenmischungen!LSI46,1)</f>
        <v>0</v>
      </c>
      <c r="LSE36" s="536">
        <f>ROUND(Eigenmischungen!LSJ46,1)</f>
        <v>0</v>
      </c>
      <c r="LSF36" s="536">
        <f>ROUND(Eigenmischungen!LSK46,1)</f>
        <v>0</v>
      </c>
      <c r="LSG36" s="536">
        <f>ROUND(Eigenmischungen!LSL46,1)</f>
        <v>0</v>
      </c>
      <c r="LSH36" s="536">
        <f>ROUND(Eigenmischungen!LSM46,1)</f>
        <v>0</v>
      </c>
      <c r="LSI36" s="536">
        <f>ROUND(Eigenmischungen!LSN46,1)</f>
        <v>0</v>
      </c>
      <c r="LSJ36" s="536">
        <f>ROUND(Eigenmischungen!LSO46,1)</f>
        <v>0</v>
      </c>
      <c r="LSK36" s="536">
        <f>ROUND(Eigenmischungen!LSP46,1)</f>
        <v>0</v>
      </c>
      <c r="LSL36" s="536">
        <f>ROUND(Eigenmischungen!LSQ46,1)</f>
        <v>0</v>
      </c>
      <c r="LSM36" s="536">
        <f>ROUND(Eigenmischungen!LSR46,1)</f>
        <v>0</v>
      </c>
      <c r="LSN36" s="536">
        <f>ROUND(Eigenmischungen!LSS46,1)</f>
        <v>0</v>
      </c>
      <c r="LSO36" s="536">
        <f>ROUND(Eigenmischungen!LST46,1)</f>
        <v>0</v>
      </c>
      <c r="LSP36" s="536">
        <f>ROUND(Eigenmischungen!LSU46,1)</f>
        <v>0</v>
      </c>
      <c r="LSQ36" s="536">
        <f>ROUND(Eigenmischungen!LSV46,1)</f>
        <v>0</v>
      </c>
      <c r="LSR36" s="536">
        <f>ROUND(Eigenmischungen!LSW46,1)</f>
        <v>0</v>
      </c>
      <c r="LSS36" s="536">
        <f>ROUND(Eigenmischungen!LSX46,1)</f>
        <v>0</v>
      </c>
      <c r="LST36" s="536">
        <f>ROUND(Eigenmischungen!LSY46,1)</f>
        <v>0</v>
      </c>
      <c r="LSU36" s="536">
        <f>ROUND(Eigenmischungen!LSZ46,1)</f>
        <v>0</v>
      </c>
      <c r="LSV36" s="536">
        <f>ROUND(Eigenmischungen!LTA46,1)</f>
        <v>0</v>
      </c>
      <c r="LSW36" s="536">
        <f>ROUND(Eigenmischungen!LTB46,1)</f>
        <v>0</v>
      </c>
      <c r="LSX36" s="536">
        <f>ROUND(Eigenmischungen!LTC46,1)</f>
        <v>0</v>
      </c>
      <c r="LSY36" s="536">
        <f>ROUND(Eigenmischungen!LTD46,1)</f>
        <v>0</v>
      </c>
      <c r="LSZ36" s="536">
        <f>ROUND(Eigenmischungen!LTE46,1)</f>
        <v>0</v>
      </c>
      <c r="LTA36" s="536">
        <f>ROUND(Eigenmischungen!LTF46,1)</f>
        <v>0</v>
      </c>
      <c r="LTB36" s="536">
        <f>ROUND(Eigenmischungen!LTG46,1)</f>
        <v>0</v>
      </c>
      <c r="LTC36" s="536">
        <f>ROUND(Eigenmischungen!LTH46,1)</f>
        <v>0</v>
      </c>
      <c r="LTD36" s="536">
        <f>ROUND(Eigenmischungen!LTI46,1)</f>
        <v>0</v>
      </c>
      <c r="LTE36" s="536">
        <f>ROUND(Eigenmischungen!LTJ46,1)</f>
        <v>0</v>
      </c>
      <c r="LTF36" s="536">
        <f>ROUND(Eigenmischungen!LTK46,1)</f>
        <v>0</v>
      </c>
      <c r="LTG36" s="536">
        <f>ROUND(Eigenmischungen!LTL46,1)</f>
        <v>0</v>
      </c>
      <c r="LTH36" s="536">
        <f>ROUND(Eigenmischungen!LTM46,1)</f>
        <v>0</v>
      </c>
      <c r="LTI36" s="536">
        <f>ROUND(Eigenmischungen!LTN46,1)</f>
        <v>0</v>
      </c>
      <c r="LTJ36" s="536">
        <f>ROUND(Eigenmischungen!LTO46,1)</f>
        <v>0</v>
      </c>
      <c r="LTK36" s="536">
        <f>ROUND(Eigenmischungen!LTP46,1)</f>
        <v>0</v>
      </c>
      <c r="LTL36" s="536">
        <f>ROUND(Eigenmischungen!LTQ46,1)</f>
        <v>0</v>
      </c>
      <c r="LTM36" s="536">
        <f>ROUND(Eigenmischungen!LTR46,1)</f>
        <v>0</v>
      </c>
      <c r="LTN36" s="536">
        <f>ROUND(Eigenmischungen!LTS46,1)</f>
        <v>0</v>
      </c>
      <c r="LTO36" s="536">
        <f>ROUND(Eigenmischungen!LTT46,1)</f>
        <v>0</v>
      </c>
      <c r="LTP36" s="536">
        <f>ROUND(Eigenmischungen!LTU46,1)</f>
        <v>0</v>
      </c>
      <c r="LTQ36" s="536">
        <f>ROUND(Eigenmischungen!LTV46,1)</f>
        <v>0</v>
      </c>
      <c r="LTR36" s="536">
        <f>ROUND(Eigenmischungen!LTW46,1)</f>
        <v>0</v>
      </c>
      <c r="LTS36" s="536">
        <f>ROUND(Eigenmischungen!LTX46,1)</f>
        <v>0</v>
      </c>
      <c r="LTT36" s="536">
        <f>ROUND(Eigenmischungen!LTY46,1)</f>
        <v>0</v>
      </c>
      <c r="LTU36" s="536">
        <f>ROUND(Eigenmischungen!LTZ46,1)</f>
        <v>0</v>
      </c>
      <c r="LTV36" s="536">
        <f>ROUND(Eigenmischungen!LUA46,1)</f>
        <v>0</v>
      </c>
      <c r="LTW36" s="536">
        <f>ROUND(Eigenmischungen!LUB46,1)</f>
        <v>0</v>
      </c>
      <c r="LTX36" s="536">
        <f>ROUND(Eigenmischungen!LUC46,1)</f>
        <v>0</v>
      </c>
      <c r="LTY36" s="536">
        <f>ROUND(Eigenmischungen!LUD46,1)</f>
        <v>0</v>
      </c>
      <c r="LTZ36" s="536">
        <f>ROUND(Eigenmischungen!LUE46,1)</f>
        <v>0</v>
      </c>
      <c r="LUA36" s="536">
        <f>ROUND(Eigenmischungen!LUF46,1)</f>
        <v>0</v>
      </c>
      <c r="LUB36" s="536">
        <f>ROUND(Eigenmischungen!LUG46,1)</f>
        <v>0</v>
      </c>
      <c r="LUC36" s="536">
        <f>ROUND(Eigenmischungen!LUH46,1)</f>
        <v>0</v>
      </c>
      <c r="LUD36" s="536">
        <f>ROUND(Eigenmischungen!LUI46,1)</f>
        <v>0</v>
      </c>
      <c r="LUE36" s="536">
        <f>ROUND(Eigenmischungen!LUJ46,1)</f>
        <v>0</v>
      </c>
      <c r="LUF36" s="536">
        <f>ROUND(Eigenmischungen!LUK46,1)</f>
        <v>0</v>
      </c>
      <c r="LUG36" s="536">
        <f>ROUND(Eigenmischungen!LUL46,1)</f>
        <v>0</v>
      </c>
      <c r="LUH36" s="536">
        <f>ROUND(Eigenmischungen!LUM46,1)</f>
        <v>0</v>
      </c>
      <c r="LUI36" s="536">
        <f>ROUND(Eigenmischungen!LUN46,1)</f>
        <v>0</v>
      </c>
      <c r="LUJ36" s="536">
        <f>ROUND(Eigenmischungen!LUO46,1)</f>
        <v>0</v>
      </c>
      <c r="LUK36" s="536">
        <f>ROUND(Eigenmischungen!LUP46,1)</f>
        <v>0</v>
      </c>
      <c r="LUL36" s="536">
        <f>ROUND(Eigenmischungen!LUQ46,1)</f>
        <v>0</v>
      </c>
      <c r="LUM36" s="536">
        <f>ROUND(Eigenmischungen!LUR46,1)</f>
        <v>0</v>
      </c>
      <c r="LUN36" s="536">
        <f>ROUND(Eigenmischungen!LUS46,1)</f>
        <v>0</v>
      </c>
      <c r="LUO36" s="536">
        <f>ROUND(Eigenmischungen!LUT46,1)</f>
        <v>0</v>
      </c>
      <c r="LUP36" s="536">
        <f>ROUND(Eigenmischungen!LUU46,1)</f>
        <v>0</v>
      </c>
      <c r="LUQ36" s="536">
        <f>ROUND(Eigenmischungen!LUV46,1)</f>
        <v>0</v>
      </c>
      <c r="LUR36" s="536">
        <f>ROUND(Eigenmischungen!LUW46,1)</f>
        <v>0</v>
      </c>
      <c r="LUS36" s="536">
        <f>ROUND(Eigenmischungen!LUX46,1)</f>
        <v>0</v>
      </c>
      <c r="LUT36" s="536">
        <f>ROUND(Eigenmischungen!LUY46,1)</f>
        <v>0</v>
      </c>
      <c r="LUU36" s="536">
        <f>ROUND(Eigenmischungen!LUZ46,1)</f>
        <v>0</v>
      </c>
      <c r="LUV36" s="536">
        <f>ROUND(Eigenmischungen!LVA46,1)</f>
        <v>0</v>
      </c>
      <c r="LUW36" s="536">
        <f>ROUND(Eigenmischungen!LVB46,1)</f>
        <v>0</v>
      </c>
      <c r="LUX36" s="536">
        <f>ROUND(Eigenmischungen!LVC46,1)</f>
        <v>0</v>
      </c>
      <c r="LUY36" s="536">
        <f>ROUND(Eigenmischungen!LVD46,1)</f>
        <v>0</v>
      </c>
      <c r="LUZ36" s="536">
        <f>ROUND(Eigenmischungen!LVE46,1)</f>
        <v>0</v>
      </c>
      <c r="LVA36" s="536">
        <f>ROUND(Eigenmischungen!LVF46,1)</f>
        <v>0</v>
      </c>
      <c r="LVB36" s="536">
        <f>ROUND(Eigenmischungen!LVG46,1)</f>
        <v>0</v>
      </c>
      <c r="LVC36" s="536">
        <f>ROUND(Eigenmischungen!LVH46,1)</f>
        <v>0</v>
      </c>
      <c r="LVD36" s="536">
        <f>ROUND(Eigenmischungen!LVI46,1)</f>
        <v>0</v>
      </c>
      <c r="LVE36" s="536">
        <f>ROUND(Eigenmischungen!LVJ46,1)</f>
        <v>0</v>
      </c>
      <c r="LVF36" s="536">
        <f>ROUND(Eigenmischungen!LVK46,1)</f>
        <v>0</v>
      </c>
      <c r="LVG36" s="536">
        <f>ROUND(Eigenmischungen!LVL46,1)</f>
        <v>0</v>
      </c>
      <c r="LVH36" s="536">
        <f>ROUND(Eigenmischungen!LVM46,1)</f>
        <v>0</v>
      </c>
      <c r="LVI36" s="536">
        <f>ROUND(Eigenmischungen!LVN46,1)</f>
        <v>0</v>
      </c>
      <c r="LVJ36" s="536">
        <f>ROUND(Eigenmischungen!LVO46,1)</f>
        <v>0</v>
      </c>
      <c r="LVK36" s="536">
        <f>ROUND(Eigenmischungen!LVP46,1)</f>
        <v>0</v>
      </c>
      <c r="LVL36" s="536">
        <f>ROUND(Eigenmischungen!LVQ46,1)</f>
        <v>0</v>
      </c>
      <c r="LVM36" s="536">
        <f>ROUND(Eigenmischungen!LVR46,1)</f>
        <v>0</v>
      </c>
      <c r="LVN36" s="536">
        <f>ROUND(Eigenmischungen!LVS46,1)</f>
        <v>0</v>
      </c>
      <c r="LVO36" s="536">
        <f>ROUND(Eigenmischungen!LVT46,1)</f>
        <v>0</v>
      </c>
      <c r="LVP36" s="536">
        <f>ROUND(Eigenmischungen!LVU46,1)</f>
        <v>0</v>
      </c>
      <c r="LVQ36" s="536">
        <f>ROUND(Eigenmischungen!LVV46,1)</f>
        <v>0</v>
      </c>
      <c r="LVR36" s="536">
        <f>ROUND(Eigenmischungen!LVW46,1)</f>
        <v>0</v>
      </c>
      <c r="LVS36" s="536">
        <f>ROUND(Eigenmischungen!LVX46,1)</f>
        <v>0</v>
      </c>
      <c r="LVT36" s="536">
        <f>ROUND(Eigenmischungen!LVY46,1)</f>
        <v>0</v>
      </c>
      <c r="LVU36" s="536">
        <f>ROUND(Eigenmischungen!LVZ46,1)</f>
        <v>0</v>
      </c>
      <c r="LVV36" s="536">
        <f>ROUND(Eigenmischungen!LWA46,1)</f>
        <v>0</v>
      </c>
      <c r="LVW36" s="536">
        <f>ROUND(Eigenmischungen!LWB46,1)</f>
        <v>0</v>
      </c>
      <c r="LVX36" s="536">
        <f>ROUND(Eigenmischungen!LWC46,1)</f>
        <v>0</v>
      </c>
      <c r="LVY36" s="536">
        <f>ROUND(Eigenmischungen!LWD46,1)</f>
        <v>0</v>
      </c>
      <c r="LVZ36" s="536">
        <f>ROUND(Eigenmischungen!LWE46,1)</f>
        <v>0</v>
      </c>
      <c r="LWA36" s="536">
        <f>ROUND(Eigenmischungen!LWF46,1)</f>
        <v>0</v>
      </c>
      <c r="LWB36" s="536">
        <f>ROUND(Eigenmischungen!LWG46,1)</f>
        <v>0</v>
      </c>
      <c r="LWC36" s="536">
        <f>ROUND(Eigenmischungen!LWH46,1)</f>
        <v>0</v>
      </c>
      <c r="LWD36" s="536">
        <f>ROUND(Eigenmischungen!LWI46,1)</f>
        <v>0</v>
      </c>
      <c r="LWE36" s="536">
        <f>ROUND(Eigenmischungen!LWJ46,1)</f>
        <v>0</v>
      </c>
      <c r="LWF36" s="536">
        <f>ROUND(Eigenmischungen!LWK46,1)</f>
        <v>0</v>
      </c>
      <c r="LWG36" s="536">
        <f>ROUND(Eigenmischungen!LWL46,1)</f>
        <v>0</v>
      </c>
      <c r="LWH36" s="536">
        <f>ROUND(Eigenmischungen!LWM46,1)</f>
        <v>0</v>
      </c>
      <c r="LWI36" s="536">
        <f>ROUND(Eigenmischungen!LWN46,1)</f>
        <v>0</v>
      </c>
      <c r="LWJ36" s="536">
        <f>ROUND(Eigenmischungen!LWO46,1)</f>
        <v>0</v>
      </c>
      <c r="LWK36" s="536">
        <f>ROUND(Eigenmischungen!LWP46,1)</f>
        <v>0</v>
      </c>
      <c r="LWL36" s="536">
        <f>ROUND(Eigenmischungen!LWQ46,1)</f>
        <v>0</v>
      </c>
      <c r="LWM36" s="536">
        <f>ROUND(Eigenmischungen!LWR46,1)</f>
        <v>0</v>
      </c>
      <c r="LWN36" s="536">
        <f>ROUND(Eigenmischungen!LWS46,1)</f>
        <v>0</v>
      </c>
      <c r="LWO36" s="536">
        <f>ROUND(Eigenmischungen!LWT46,1)</f>
        <v>0</v>
      </c>
      <c r="LWP36" s="536">
        <f>ROUND(Eigenmischungen!LWU46,1)</f>
        <v>0</v>
      </c>
      <c r="LWQ36" s="536">
        <f>ROUND(Eigenmischungen!LWV46,1)</f>
        <v>0</v>
      </c>
      <c r="LWR36" s="536">
        <f>ROUND(Eigenmischungen!LWW46,1)</f>
        <v>0</v>
      </c>
      <c r="LWS36" s="536">
        <f>ROUND(Eigenmischungen!LWX46,1)</f>
        <v>0</v>
      </c>
      <c r="LWT36" s="536">
        <f>ROUND(Eigenmischungen!LWY46,1)</f>
        <v>0</v>
      </c>
      <c r="LWU36" s="536">
        <f>ROUND(Eigenmischungen!LWZ46,1)</f>
        <v>0</v>
      </c>
      <c r="LWV36" s="536">
        <f>ROUND(Eigenmischungen!LXA46,1)</f>
        <v>0</v>
      </c>
      <c r="LWW36" s="536">
        <f>ROUND(Eigenmischungen!LXB46,1)</f>
        <v>0</v>
      </c>
      <c r="LWX36" s="536">
        <f>ROUND(Eigenmischungen!LXC46,1)</f>
        <v>0</v>
      </c>
      <c r="LWY36" s="536">
        <f>ROUND(Eigenmischungen!LXD46,1)</f>
        <v>0</v>
      </c>
      <c r="LWZ36" s="536">
        <f>ROUND(Eigenmischungen!LXE46,1)</f>
        <v>0</v>
      </c>
      <c r="LXA36" s="536">
        <f>ROUND(Eigenmischungen!LXF46,1)</f>
        <v>0</v>
      </c>
      <c r="LXB36" s="536">
        <f>ROUND(Eigenmischungen!LXG46,1)</f>
        <v>0</v>
      </c>
      <c r="LXC36" s="536">
        <f>ROUND(Eigenmischungen!LXH46,1)</f>
        <v>0</v>
      </c>
      <c r="LXD36" s="536">
        <f>ROUND(Eigenmischungen!LXI46,1)</f>
        <v>0</v>
      </c>
      <c r="LXE36" s="536">
        <f>ROUND(Eigenmischungen!LXJ46,1)</f>
        <v>0</v>
      </c>
      <c r="LXF36" s="536">
        <f>ROUND(Eigenmischungen!LXK46,1)</f>
        <v>0</v>
      </c>
      <c r="LXG36" s="536">
        <f>ROUND(Eigenmischungen!LXL46,1)</f>
        <v>0</v>
      </c>
      <c r="LXH36" s="536">
        <f>ROUND(Eigenmischungen!LXM46,1)</f>
        <v>0</v>
      </c>
      <c r="LXI36" s="536">
        <f>ROUND(Eigenmischungen!LXN46,1)</f>
        <v>0</v>
      </c>
      <c r="LXJ36" s="536">
        <f>ROUND(Eigenmischungen!LXO46,1)</f>
        <v>0</v>
      </c>
      <c r="LXK36" s="536">
        <f>ROUND(Eigenmischungen!LXP46,1)</f>
        <v>0</v>
      </c>
      <c r="LXL36" s="536">
        <f>ROUND(Eigenmischungen!LXQ46,1)</f>
        <v>0</v>
      </c>
      <c r="LXM36" s="536">
        <f>ROUND(Eigenmischungen!LXR46,1)</f>
        <v>0</v>
      </c>
      <c r="LXN36" s="536">
        <f>ROUND(Eigenmischungen!LXS46,1)</f>
        <v>0</v>
      </c>
      <c r="LXO36" s="536">
        <f>ROUND(Eigenmischungen!LXT46,1)</f>
        <v>0</v>
      </c>
      <c r="LXP36" s="536">
        <f>ROUND(Eigenmischungen!LXU46,1)</f>
        <v>0</v>
      </c>
      <c r="LXQ36" s="536">
        <f>ROUND(Eigenmischungen!LXV46,1)</f>
        <v>0</v>
      </c>
      <c r="LXR36" s="536">
        <f>ROUND(Eigenmischungen!LXW46,1)</f>
        <v>0</v>
      </c>
      <c r="LXS36" s="536">
        <f>ROUND(Eigenmischungen!LXX46,1)</f>
        <v>0</v>
      </c>
      <c r="LXT36" s="536">
        <f>ROUND(Eigenmischungen!LXY46,1)</f>
        <v>0</v>
      </c>
      <c r="LXU36" s="536">
        <f>ROUND(Eigenmischungen!LXZ46,1)</f>
        <v>0</v>
      </c>
      <c r="LXV36" s="536">
        <f>ROUND(Eigenmischungen!LYA46,1)</f>
        <v>0</v>
      </c>
      <c r="LXW36" s="536">
        <f>ROUND(Eigenmischungen!LYB46,1)</f>
        <v>0</v>
      </c>
      <c r="LXX36" s="536">
        <f>ROUND(Eigenmischungen!LYC46,1)</f>
        <v>0</v>
      </c>
      <c r="LXY36" s="536">
        <f>ROUND(Eigenmischungen!LYD46,1)</f>
        <v>0</v>
      </c>
      <c r="LXZ36" s="536">
        <f>ROUND(Eigenmischungen!LYE46,1)</f>
        <v>0</v>
      </c>
      <c r="LYA36" s="536">
        <f>ROUND(Eigenmischungen!LYF46,1)</f>
        <v>0</v>
      </c>
      <c r="LYB36" s="536">
        <f>ROUND(Eigenmischungen!LYG46,1)</f>
        <v>0</v>
      </c>
      <c r="LYC36" s="536">
        <f>ROUND(Eigenmischungen!LYH46,1)</f>
        <v>0</v>
      </c>
      <c r="LYD36" s="536">
        <f>ROUND(Eigenmischungen!LYI46,1)</f>
        <v>0</v>
      </c>
      <c r="LYE36" s="536">
        <f>ROUND(Eigenmischungen!LYJ46,1)</f>
        <v>0</v>
      </c>
      <c r="LYF36" s="536">
        <f>ROUND(Eigenmischungen!LYK46,1)</f>
        <v>0</v>
      </c>
      <c r="LYG36" s="536">
        <f>ROUND(Eigenmischungen!LYL46,1)</f>
        <v>0</v>
      </c>
      <c r="LYH36" s="536">
        <f>ROUND(Eigenmischungen!LYM46,1)</f>
        <v>0</v>
      </c>
      <c r="LYI36" s="536">
        <f>ROUND(Eigenmischungen!LYN46,1)</f>
        <v>0</v>
      </c>
      <c r="LYJ36" s="536">
        <f>ROUND(Eigenmischungen!LYO46,1)</f>
        <v>0</v>
      </c>
      <c r="LYK36" s="536">
        <f>ROUND(Eigenmischungen!LYP46,1)</f>
        <v>0</v>
      </c>
      <c r="LYL36" s="536">
        <f>ROUND(Eigenmischungen!LYQ46,1)</f>
        <v>0</v>
      </c>
      <c r="LYM36" s="536">
        <f>ROUND(Eigenmischungen!LYR46,1)</f>
        <v>0</v>
      </c>
      <c r="LYN36" s="536">
        <f>ROUND(Eigenmischungen!LYS46,1)</f>
        <v>0</v>
      </c>
      <c r="LYO36" s="536">
        <f>ROUND(Eigenmischungen!LYT46,1)</f>
        <v>0</v>
      </c>
      <c r="LYP36" s="536">
        <f>ROUND(Eigenmischungen!LYU46,1)</f>
        <v>0</v>
      </c>
      <c r="LYQ36" s="536">
        <f>ROUND(Eigenmischungen!LYV46,1)</f>
        <v>0</v>
      </c>
      <c r="LYR36" s="536">
        <f>ROUND(Eigenmischungen!LYW46,1)</f>
        <v>0</v>
      </c>
      <c r="LYS36" s="536">
        <f>ROUND(Eigenmischungen!LYX46,1)</f>
        <v>0</v>
      </c>
      <c r="LYT36" s="536">
        <f>ROUND(Eigenmischungen!LYY46,1)</f>
        <v>0</v>
      </c>
      <c r="LYU36" s="536">
        <f>ROUND(Eigenmischungen!LYZ46,1)</f>
        <v>0</v>
      </c>
      <c r="LYV36" s="536">
        <f>ROUND(Eigenmischungen!LZA46,1)</f>
        <v>0</v>
      </c>
      <c r="LYW36" s="536">
        <f>ROUND(Eigenmischungen!LZB46,1)</f>
        <v>0</v>
      </c>
      <c r="LYX36" s="536">
        <f>ROUND(Eigenmischungen!LZC46,1)</f>
        <v>0</v>
      </c>
      <c r="LYY36" s="536">
        <f>ROUND(Eigenmischungen!LZD46,1)</f>
        <v>0</v>
      </c>
      <c r="LYZ36" s="536">
        <f>ROUND(Eigenmischungen!LZE46,1)</f>
        <v>0</v>
      </c>
      <c r="LZA36" s="536">
        <f>ROUND(Eigenmischungen!LZF46,1)</f>
        <v>0</v>
      </c>
      <c r="LZB36" s="536">
        <f>ROUND(Eigenmischungen!LZG46,1)</f>
        <v>0</v>
      </c>
      <c r="LZC36" s="536">
        <f>ROUND(Eigenmischungen!LZH46,1)</f>
        <v>0</v>
      </c>
      <c r="LZD36" s="536">
        <f>ROUND(Eigenmischungen!LZI46,1)</f>
        <v>0</v>
      </c>
      <c r="LZE36" s="536">
        <f>ROUND(Eigenmischungen!LZJ46,1)</f>
        <v>0</v>
      </c>
      <c r="LZF36" s="536">
        <f>ROUND(Eigenmischungen!LZK46,1)</f>
        <v>0</v>
      </c>
      <c r="LZG36" s="536">
        <f>ROUND(Eigenmischungen!LZL46,1)</f>
        <v>0</v>
      </c>
      <c r="LZH36" s="536">
        <f>ROUND(Eigenmischungen!LZM46,1)</f>
        <v>0</v>
      </c>
      <c r="LZI36" s="536">
        <f>ROUND(Eigenmischungen!LZN46,1)</f>
        <v>0</v>
      </c>
      <c r="LZJ36" s="536">
        <f>ROUND(Eigenmischungen!LZO46,1)</f>
        <v>0</v>
      </c>
      <c r="LZK36" s="536">
        <f>ROUND(Eigenmischungen!LZP46,1)</f>
        <v>0</v>
      </c>
      <c r="LZL36" s="536">
        <f>ROUND(Eigenmischungen!LZQ46,1)</f>
        <v>0</v>
      </c>
      <c r="LZM36" s="536">
        <f>ROUND(Eigenmischungen!LZR46,1)</f>
        <v>0</v>
      </c>
      <c r="LZN36" s="536">
        <f>ROUND(Eigenmischungen!LZS46,1)</f>
        <v>0</v>
      </c>
      <c r="LZO36" s="536">
        <f>ROUND(Eigenmischungen!LZT46,1)</f>
        <v>0</v>
      </c>
      <c r="LZP36" s="536">
        <f>ROUND(Eigenmischungen!LZU46,1)</f>
        <v>0</v>
      </c>
      <c r="LZQ36" s="536">
        <f>ROUND(Eigenmischungen!LZV46,1)</f>
        <v>0</v>
      </c>
      <c r="LZR36" s="536">
        <f>ROUND(Eigenmischungen!LZW46,1)</f>
        <v>0</v>
      </c>
      <c r="LZS36" s="536">
        <f>ROUND(Eigenmischungen!LZX46,1)</f>
        <v>0</v>
      </c>
      <c r="LZT36" s="536">
        <f>ROUND(Eigenmischungen!LZY46,1)</f>
        <v>0</v>
      </c>
      <c r="LZU36" s="536">
        <f>ROUND(Eigenmischungen!LZZ46,1)</f>
        <v>0</v>
      </c>
      <c r="LZV36" s="536">
        <f>ROUND(Eigenmischungen!MAA46,1)</f>
        <v>0</v>
      </c>
      <c r="LZW36" s="536">
        <f>ROUND(Eigenmischungen!MAB46,1)</f>
        <v>0</v>
      </c>
      <c r="LZX36" s="536">
        <f>ROUND(Eigenmischungen!MAC46,1)</f>
        <v>0</v>
      </c>
      <c r="LZY36" s="536">
        <f>ROUND(Eigenmischungen!MAD46,1)</f>
        <v>0</v>
      </c>
      <c r="LZZ36" s="536">
        <f>ROUND(Eigenmischungen!MAE46,1)</f>
        <v>0</v>
      </c>
      <c r="MAA36" s="536">
        <f>ROUND(Eigenmischungen!MAF46,1)</f>
        <v>0</v>
      </c>
      <c r="MAB36" s="536">
        <f>ROUND(Eigenmischungen!MAG46,1)</f>
        <v>0</v>
      </c>
      <c r="MAC36" s="536">
        <f>ROUND(Eigenmischungen!MAH46,1)</f>
        <v>0</v>
      </c>
      <c r="MAD36" s="536">
        <f>ROUND(Eigenmischungen!MAI46,1)</f>
        <v>0</v>
      </c>
      <c r="MAE36" s="536">
        <f>ROUND(Eigenmischungen!MAJ46,1)</f>
        <v>0</v>
      </c>
      <c r="MAF36" s="536">
        <f>ROUND(Eigenmischungen!MAK46,1)</f>
        <v>0</v>
      </c>
      <c r="MAG36" s="536">
        <f>ROUND(Eigenmischungen!MAL46,1)</f>
        <v>0</v>
      </c>
      <c r="MAH36" s="536">
        <f>ROUND(Eigenmischungen!MAM46,1)</f>
        <v>0</v>
      </c>
      <c r="MAI36" s="536">
        <f>ROUND(Eigenmischungen!MAN46,1)</f>
        <v>0</v>
      </c>
      <c r="MAJ36" s="536">
        <f>ROUND(Eigenmischungen!MAO46,1)</f>
        <v>0</v>
      </c>
      <c r="MAK36" s="536">
        <f>ROUND(Eigenmischungen!MAP46,1)</f>
        <v>0</v>
      </c>
      <c r="MAL36" s="536">
        <f>ROUND(Eigenmischungen!MAQ46,1)</f>
        <v>0</v>
      </c>
      <c r="MAM36" s="536">
        <f>ROUND(Eigenmischungen!MAR46,1)</f>
        <v>0</v>
      </c>
      <c r="MAN36" s="536">
        <f>ROUND(Eigenmischungen!MAS46,1)</f>
        <v>0</v>
      </c>
      <c r="MAO36" s="536">
        <f>ROUND(Eigenmischungen!MAT46,1)</f>
        <v>0</v>
      </c>
      <c r="MAP36" s="536">
        <f>ROUND(Eigenmischungen!MAU46,1)</f>
        <v>0</v>
      </c>
      <c r="MAQ36" s="536">
        <f>ROUND(Eigenmischungen!MAV46,1)</f>
        <v>0</v>
      </c>
      <c r="MAR36" s="536">
        <f>ROUND(Eigenmischungen!MAW46,1)</f>
        <v>0</v>
      </c>
      <c r="MAS36" s="536">
        <f>ROUND(Eigenmischungen!MAX46,1)</f>
        <v>0</v>
      </c>
      <c r="MAT36" s="536">
        <f>ROUND(Eigenmischungen!MAY46,1)</f>
        <v>0</v>
      </c>
      <c r="MAU36" s="536">
        <f>ROUND(Eigenmischungen!MAZ46,1)</f>
        <v>0</v>
      </c>
      <c r="MAV36" s="536">
        <f>ROUND(Eigenmischungen!MBA46,1)</f>
        <v>0</v>
      </c>
      <c r="MAW36" s="536">
        <f>ROUND(Eigenmischungen!MBB46,1)</f>
        <v>0</v>
      </c>
      <c r="MAX36" s="536">
        <f>ROUND(Eigenmischungen!MBC46,1)</f>
        <v>0</v>
      </c>
      <c r="MAY36" s="536">
        <f>ROUND(Eigenmischungen!MBD46,1)</f>
        <v>0</v>
      </c>
      <c r="MAZ36" s="536">
        <f>ROUND(Eigenmischungen!MBE46,1)</f>
        <v>0</v>
      </c>
      <c r="MBA36" s="536">
        <f>ROUND(Eigenmischungen!MBF46,1)</f>
        <v>0</v>
      </c>
      <c r="MBB36" s="536">
        <f>ROUND(Eigenmischungen!MBG46,1)</f>
        <v>0</v>
      </c>
      <c r="MBC36" s="536">
        <f>ROUND(Eigenmischungen!MBH46,1)</f>
        <v>0</v>
      </c>
      <c r="MBD36" s="536">
        <f>ROUND(Eigenmischungen!MBI46,1)</f>
        <v>0</v>
      </c>
      <c r="MBE36" s="536">
        <f>ROUND(Eigenmischungen!MBJ46,1)</f>
        <v>0</v>
      </c>
      <c r="MBF36" s="536">
        <f>ROUND(Eigenmischungen!MBK46,1)</f>
        <v>0</v>
      </c>
      <c r="MBG36" s="536">
        <f>ROUND(Eigenmischungen!MBL46,1)</f>
        <v>0</v>
      </c>
      <c r="MBH36" s="536">
        <f>ROUND(Eigenmischungen!MBM46,1)</f>
        <v>0</v>
      </c>
      <c r="MBI36" s="536">
        <f>ROUND(Eigenmischungen!MBN46,1)</f>
        <v>0</v>
      </c>
      <c r="MBJ36" s="536">
        <f>ROUND(Eigenmischungen!MBO46,1)</f>
        <v>0</v>
      </c>
      <c r="MBK36" s="536">
        <f>ROUND(Eigenmischungen!MBP46,1)</f>
        <v>0</v>
      </c>
      <c r="MBL36" s="536">
        <f>ROUND(Eigenmischungen!MBQ46,1)</f>
        <v>0</v>
      </c>
      <c r="MBM36" s="536">
        <f>ROUND(Eigenmischungen!MBR46,1)</f>
        <v>0</v>
      </c>
      <c r="MBN36" s="536">
        <f>ROUND(Eigenmischungen!MBS46,1)</f>
        <v>0</v>
      </c>
      <c r="MBO36" s="536">
        <f>ROUND(Eigenmischungen!MBT46,1)</f>
        <v>0</v>
      </c>
      <c r="MBP36" s="536">
        <f>ROUND(Eigenmischungen!MBU46,1)</f>
        <v>0</v>
      </c>
      <c r="MBQ36" s="536">
        <f>ROUND(Eigenmischungen!MBV46,1)</f>
        <v>0</v>
      </c>
      <c r="MBR36" s="536">
        <f>ROUND(Eigenmischungen!MBW46,1)</f>
        <v>0</v>
      </c>
      <c r="MBS36" s="536">
        <f>ROUND(Eigenmischungen!MBX46,1)</f>
        <v>0</v>
      </c>
      <c r="MBT36" s="536">
        <f>ROUND(Eigenmischungen!MBY46,1)</f>
        <v>0</v>
      </c>
      <c r="MBU36" s="536">
        <f>ROUND(Eigenmischungen!MBZ46,1)</f>
        <v>0</v>
      </c>
      <c r="MBV36" s="536">
        <f>ROUND(Eigenmischungen!MCA46,1)</f>
        <v>0</v>
      </c>
      <c r="MBW36" s="536">
        <f>ROUND(Eigenmischungen!MCB46,1)</f>
        <v>0</v>
      </c>
      <c r="MBX36" s="536">
        <f>ROUND(Eigenmischungen!MCC46,1)</f>
        <v>0</v>
      </c>
      <c r="MBY36" s="536">
        <f>ROUND(Eigenmischungen!MCD46,1)</f>
        <v>0</v>
      </c>
      <c r="MBZ36" s="536">
        <f>ROUND(Eigenmischungen!MCE46,1)</f>
        <v>0</v>
      </c>
      <c r="MCA36" s="536">
        <f>ROUND(Eigenmischungen!MCF46,1)</f>
        <v>0</v>
      </c>
      <c r="MCB36" s="536">
        <f>ROUND(Eigenmischungen!MCG46,1)</f>
        <v>0</v>
      </c>
      <c r="MCC36" s="536">
        <f>ROUND(Eigenmischungen!MCH46,1)</f>
        <v>0</v>
      </c>
      <c r="MCD36" s="536">
        <f>ROUND(Eigenmischungen!MCI46,1)</f>
        <v>0</v>
      </c>
      <c r="MCE36" s="536">
        <f>ROUND(Eigenmischungen!MCJ46,1)</f>
        <v>0</v>
      </c>
      <c r="MCF36" s="536">
        <f>ROUND(Eigenmischungen!MCK46,1)</f>
        <v>0</v>
      </c>
      <c r="MCG36" s="536">
        <f>ROUND(Eigenmischungen!MCL46,1)</f>
        <v>0</v>
      </c>
      <c r="MCH36" s="536">
        <f>ROUND(Eigenmischungen!MCM46,1)</f>
        <v>0</v>
      </c>
      <c r="MCI36" s="536">
        <f>ROUND(Eigenmischungen!MCN46,1)</f>
        <v>0</v>
      </c>
      <c r="MCJ36" s="536">
        <f>ROUND(Eigenmischungen!MCO46,1)</f>
        <v>0</v>
      </c>
      <c r="MCK36" s="536">
        <f>ROUND(Eigenmischungen!MCP46,1)</f>
        <v>0</v>
      </c>
      <c r="MCL36" s="536">
        <f>ROUND(Eigenmischungen!MCQ46,1)</f>
        <v>0</v>
      </c>
      <c r="MCM36" s="536">
        <f>ROUND(Eigenmischungen!MCR46,1)</f>
        <v>0</v>
      </c>
      <c r="MCN36" s="536">
        <f>ROUND(Eigenmischungen!MCS46,1)</f>
        <v>0</v>
      </c>
      <c r="MCO36" s="536">
        <f>ROUND(Eigenmischungen!MCT46,1)</f>
        <v>0</v>
      </c>
      <c r="MCP36" s="536">
        <f>ROUND(Eigenmischungen!MCU46,1)</f>
        <v>0</v>
      </c>
      <c r="MCQ36" s="536">
        <f>ROUND(Eigenmischungen!MCV46,1)</f>
        <v>0</v>
      </c>
      <c r="MCR36" s="536">
        <f>ROUND(Eigenmischungen!MCW46,1)</f>
        <v>0</v>
      </c>
      <c r="MCS36" s="536">
        <f>ROUND(Eigenmischungen!MCX46,1)</f>
        <v>0</v>
      </c>
      <c r="MCT36" s="536">
        <f>ROUND(Eigenmischungen!MCY46,1)</f>
        <v>0</v>
      </c>
      <c r="MCU36" s="536">
        <f>ROUND(Eigenmischungen!MCZ46,1)</f>
        <v>0</v>
      </c>
      <c r="MCV36" s="536">
        <f>ROUND(Eigenmischungen!MDA46,1)</f>
        <v>0</v>
      </c>
      <c r="MCW36" s="536">
        <f>ROUND(Eigenmischungen!MDB46,1)</f>
        <v>0</v>
      </c>
      <c r="MCX36" s="536">
        <f>ROUND(Eigenmischungen!MDC46,1)</f>
        <v>0</v>
      </c>
      <c r="MCY36" s="536">
        <f>ROUND(Eigenmischungen!MDD46,1)</f>
        <v>0</v>
      </c>
      <c r="MCZ36" s="536">
        <f>ROUND(Eigenmischungen!MDE46,1)</f>
        <v>0</v>
      </c>
      <c r="MDA36" s="536">
        <f>ROUND(Eigenmischungen!MDF46,1)</f>
        <v>0</v>
      </c>
      <c r="MDB36" s="536">
        <f>ROUND(Eigenmischungen!MDG46,1)</f>
        <v>0</v>
      </c>
      <c r="MDC36" s="536">
        <f>ROUND(Eigenmischungen!MDH46,1)</f>
        <v>0</v>
      </c>
      <c r="MDD36" s="536">
        <f>ROUND(Eigenmischungen!MDI46,1)</f>
        <v>0</v>
      </c>
      <c r="MDE36" s="536">
        <f>ROUND(Eigenmischungen!MDJ46,1)</f>
        <v>0</v>
      </c>
      <c r="MDF36" s="536">
        <f>ROUND(Eigenmischungen!MDK46,1)</f>
        <v>0</v>
      </c>
      <c r="MDG36" s="536">
        <f>ROUND(Eigenmischungen!MDL46,1)</f>
        <v>0</v>
      </c>
      <c r="MDH36" s="536">
        <f>ROUND(Eigenmischungen!MDM46,1)</f>
        <v>0</v>
      </c>
      <c r="MDI36" s="536">
        <f>ROUND(Eigenmischungen!MDN46,1)</f>
        <v>0</v>
      </c>
      <c r="MDJ36" s="536">
        <f>ROUND(Eigenmischungen!MDO46,1)</f>
        <v>0</v>
      </c>
      <c r="MDK36" s="536">
        <f>ROUND(Eigenmischungen!MDP46,1)</f>
        <v>0</v>
      </c>
      <c r="MDL36" s="536">
        <f>ROUND(Eigenmischungen!MDQ46,1)</f>
        <v>0</v>
      </c>
      <c r="MDM36" s="536">
        <f>ROUND(Eigenmischungen!MDR46,1)</f>
        <v>0</v>
      </c>
      <c r="MDN36" s="536">
        <f>ROUND(Eigenmischungen!MDS46,1)</f>
        <v>0</v>
      </c>
      <c r="MDO36" s="536">
        <f>ROUND(Eigenmischungen!MDT46,1)</f>
        <v>0</v>
      </c>
      <c r="MDP36" s="536">
        <f>ROUND(Eigenmischungen!MDU46,1)</f>
        <v>0</v>
      </c>
      <c r="MDQ36" s="536">
        <f>ROUND(Eigenmischungen!MDV46,1)</f>
        <v>0</v>
      </c>
      <c r="MDR36" s="536">
        <f>ROUND(Eigenmischungen!MDW46,1)</f>
        <v>0</v>
      </c>
      <c r="MDS36" s="536">
        <f>ROUND(Eigenmischungen!MDX46,1)</f>
        <v>0</v>
      </c>
      <c r="MDT36" s="536">
        <f>ROUND(Eigenmischungen!MDY46,1)</f>
        <v>0</v>
      </c>
      <c r="MDU36" s="536">
        <f>ROUND(Eigenmischungen!MDZ46,1)</f>
        <v>0</v>
      </c>
      <c r="MDV36" s="536">
        <f>ROUND(Eigenmischungen!MEA46,1)</f>
        <v>0</v>
      </c>
      <c r="MDW36" s="536">
        <f>ROUND(Eigenmischungen!MEB46,1)</f>
        <v>0</v>
      </c>
      <c r="MDX36" s="536">
        <f>ROUND(Eigenmischungen!MEC46,1)</f>
        <v>0</v>
      </c>
      <c r="MDY36" s="536">
        <f>ROUND(Eigenmischungen!MED46,1)</f>
        <v>0</v>
      </c>
      <c r="MDZ36" s="536">
        <f>ROUND(Eigenmischungen!MEE46,1)</f>
        <v>0</v>
      </c>
      <c r="MEA36" s="536">
        <f>ROUND(Eigenmischungen!MEF46,1)</f>
        <v>0</v>
      </c>
      <c r="MEB36" s="536">
        <f>ROUND(Eigenmischungen!MEG46,1)</f>
        <v>0</v>
      </c>
      <c r="MEC36" s="536">
        <f>ROUND(Eigenmischungen!MEH46,1)</f>
        <v>0</v>
      </c>
      <c r="MED36" s="536">
        <f>ROUND(Eigenmischungen!MEI46,1)</f>
        <v>0</v>
      </c>
      <c r="MEE36" s="536">
        <f>ROUND(Eigenmischungen!MEJ46,1)</f>
        <v>0</v>
      </c>
      <c r="MEF36" s="536">
        <f>ROUND(Eigenmischungen!MEK46,1)</f>
        <v>0</v>
      </c>
      <c r="MEG36" s="536">
        <f>ROUND(Eigenmischungen!MEL46,1)</f>
        <v>0</v>
      </c>
      <c r="MEH36" s="536">
        <f>ROUND(Eigenmischungen!MEM46,1)</f>
        <v>0</v>
      </c>
      <c r="MEI36" s="536">
        <f>ROUND(Eigenmischungen!MEN46,1)</f>
        <v>0</v>
      </c>
      <c r="MEJ36" s="536">
        <f>ROUND(Eigenmischungen!MEO46,1)</f>
        <v>0</v>
      </c>
      <c r="MEK36" s="536">
        <f>ROUND(Eigenmischungen!MEP46,1)</f>
        <v>0</v>
      </c>
      <c r="MEL36" s="536">
        <f>ROUND(Eigenmischungen!MEQ46,1)</f>
        <v>0</v>
      </c>
      <c r="MEM36" s="536">
        <f>ROUND(Eigenmischungen!MER46,1)</f>
        <v>0</v>
      </c>
      <c r="MEN36" s="536">
        <f>ROUND(Eigenmischungen!MES46,1)</f>
        <v>0</v>
      </c>
      <c r="MEO36" s="536">
        <f>ROUND(Eigenmischungen!MET46,1)</f>
        <v>0</v>
      </c>
      <c r="MEP36" s="536">
        <f>ROUND(Eigenmischungen!MEU46,1)</f>
        <v>0</v>
      </c>
      <c r="MEQ36" s="536">
        <f>ROUND(Eigenmischungen!MEV46,1)</f>
        <v>0</v>
      </c>
      <c r="MER36" s="536">
        <f>ROUND(Eigenmischungen!MEW46,1)</f>
        <v>0</v>
      </c>
      <c r="MES36" s="536">
        <f>ROUND(Eigenmischungen!MEX46,1)</f>
        <v>0</v>
      </c>
      <c r="MET36" s="536">
        <f>ROUND(Eigenmischungen!MEY46,1)</f>
        <v>0</v>
      </c>
      <c r="MEU36" s="536">
        <f>ROUND(Eigenmischungen!MEZ46,1)</f>
        <v>0</v>
      </c>
      <c r="MEV36" s="536">
        <f>ROUND(Eigenmischungen!MFA46,1)</f>
        <v>0</v>
      </c>
      <c r="MEW36" s="536">
        <f>ROUND(Eigenmischungen!MFB46,1)</f>
        <v>0</v>
      </c>
      <c r="MEX36" s="536">
        <f>ROUND(Eigenmischungen!MFC46,1)</f>
        <v>0</v>
      </c>
      <c r="MEY36" s="536">
        <f>ROUND(Eigenmischungen!MFD46,1)</f>
        <v>0</v>
      </c>
      <c r="MEZ36" s="536">
        <f>ROUND(Eigenmischungen!MFE46,1)</f>
        <v>0</v>
      </c>
      <c r="MFA36" s="536">
        <f>ROUND(Eigenmischungen!MFF46,1)</f>
        <v>0</v>
      </c>
      <c r="MFB36" s="536">
        <f>ROUND(Eigenmischungen!MFG46,1)</f>
        <v>0</v>
      </c>
      <c r="MFC36" s="536">
        <f>ROUND(Eigenmischungen!MFH46,1)</f>
        <v>0</v>
      </c>
      <c r="MFD36" s="536">
        <f>ROUND(Eigenmischungen!MFI46,1)</f>
        <v>0</v>
      </c>
      <c r="MFE36" s="536">
        <f>ROUND(Eigenmischungen!MFJ46,1)</f>
        <v>0</v>
      </c>
      <c r="MFF36" s="536">
        <f>ROUND(Eigenmischungen!MFK46,1)</f>
        <v>0</v>
      </c>
      <c r="MFG36" s="536">
        <f>ROUND(Eigenmischungen!MFL46,1)</f>
        <v>0</v>
      </c>
      <c r="MFH36" s="536">
        <f>ROUND(Eigenmischungen!MFM46,1)</f>
        <v>0</v>
      </c>
      <c r="MFI36" s="536">
        <f>ROUND(Eigenmischungen!MFN46,1)</f>
        <v>0</v>
      </c>
      <c r="MFJ36" s="536">
        <f>ROUND(Eigenmischungen!MFO46,1)</f>
        <v>0</v>
      </c>
      <c r="MFK36" s="536">
        <f>ROUND(Eigenmischungen!MFP46,1)</f>
        <v>0</v>
      </c>
      <c r="MFL36" s="536">
        <f>ROUND(Eigenmischungen!MFQ46,1)</f>
        <v>0</v>
      </c>
      <c r="MFM36" s="536">
        <f>ROUND(Eigenmischungen!MFR46,1)</f>
        <v>0</v>
      </c>
      <c r="MFN36" s="536">
        <f>ROUND(Eigenmischungen!MFS46,1)</f>
        <v>0</v>
      </c>
      <c r="MFO36" s="536">
        <f>ROUND(Eigenmischungen!MFT46,1)</f>
        <v>0</v>
      </c>
      <c r="MFP36" s="536">
        <f>ROUND(Eigenmischungen!MFU46,1)</f>
        <v>0</v>
      </c>
      <c r="MFQ36" s="536">
        <f>ROUND(Eigenmischungen!MFV46,1)</f>
        <v>0</v>
      </c>
      <c r="MFR36" s="536">
        <f>ROUND(Eigenmischungen!MFW46,1)</f>
        <v>0</v>
      </c>
      <c r="MFS36" s="536">
        <f>ROUND(Eigenmischungen!MFX46,1)</f>
        <v>0</v>
      </c>
      <c r="MFT36" s="536">
        <f>ROUND(Eigenmischungen!MFY46,1)</f>
        <v>0</v>
      </c>
      <c r="MFU36" s="536">
        <f>ROUND(Eigenmischungen!MFZ46,1)</f>
        <v>0</v>
      </c>
      <c r="MFV36" s="536">
        <f>ROUND(Eigenmischungen!MGA46,1)</f>
        <v>0</v>
      </c>
      <c r="MFW36" s="536">
        <f>ROUND(Eigenmischungen!MGB46,1)</f>
        <v>0</v>
      </c>
      <c r="MFX36" s="536">
        <f>ROUND(Eigenmischungen!MGC46,1)</f>
        <v>0</v>
      </c>
      <c r="MFY36" s="536">
        <f>ROUND(Eigenmischungen!MGD46,1)</f>
        <v>0</v>
      </c>
      <c r="MFZ36" s="536">
        <f>ROUND(Eigenmischungen!MGE46,1)</f>
        <v>0</v>
      </c>
      <c r="MGA36" s="536">
        <f>ROUND(Eigenmischungen!MGF46,1)</f>
        <v>0</v>
      </c>
      <c r="MGB36" s="536">
        <f>ROUND(Eigenmischungen!MGG46,1)</f>
        <v>0</v>
      </c>
      <c r="MGC36" s="536">
        <f>ROUND(Eigenmischungen!MGH46,1)</f>
        <v>0</v>
      </c>
      <c r="MGD36" s="536">
        <f>ROUND(Eigenmischungen!MGI46,1)</f>
        <v>0</v>
      </c>
      <c r="MGE36" s="536">
        <f>ROUND(Eigenmischungen!MGJ46,1)</f>
        <v>0</v>
      </c>
      <c r="MGF36" s="536">
        <f>ROUND(Eigenmischungen!MGK46,1)</f>
        <v>0</v>
      </c>
      <c r="MGG36" s="536">
        <f>ROUND(Eigenmischungen!MGL46,1)</f>
        <v>0</v>
      </c>
      <c r="MGH36" s="536">
        <f>ROUND(Eigenmischungen!MGM46,1)</f>
        <v>0</v>
      </c>
      <c r="MGI36" s="536">
        <f>ROUND(Eigenmischungen!MGN46,1)</f>
        <v>0</v>
      </c>
      <c r="MGJ36" s="536">
        <f>ROUND(Eigenmischungen!MGO46,1)</f>
        <v>0</v>
      </c>
      <c r="MGK36" s="536">
        <f>ROUND(Eigenmischungen!MGP46,1)</f>
        <v>0</v>
      </c>
      <c r="MGL36" s="536">
        <f>ROUND(Eigenmischungen!MGQ46,1)</f>
        <v>0</v>
      </c>
      <c r="MGM36" s="536">
        <f>ROUND(Eigenmischungen!MGR46,1)</f>
        <v>0</v>
      </c>
      <c r="MGN36" s="536">
        <f>ROUND(Eigenmischungen!MGS46,1)</f>
        <v>0</v>
      </c>
      <c r="MGO36" s="536">
        <f>ROUND(Eigenmischungen!MGT46,1)</f>
        <v>0</v>
      </c>
      <c r="MGP36" s="536">
        <f>ROUND(Eigenmischungen!MGU46,1)</f>
        <v>0</v>
      </c>
      <c r="MGQ36" s="536">
        <f>ROUND(Eigenmischungen!MGV46,1)</f>
        <v>0</v>
      </c>
      <c r="MGR36" s="536">
        <f>ROUND(Eigenmischungen!MGW46,1)</f>
        <v>0</v>
      </c>
      <c r="MGS36" s="536">
        <f>ROUND(Eigenmischungen!MGX46,1)</f>
        <v>0</v>
      </c>
      <c r="MGT36" s="536">
        <f>ROUND(Eigenmischungen!MGY46,1)</f>
        <v>0</v>
      </c>
      <c r="MGU36" s="536">
        <f>ROUND(Eigenmischungen!MGZ46,1)</f>
        <v>0</v>
      </c>
      <c r="MGV36" s="536">
        <f>ROUND(Eigenmischungen!MHA46,1)</f>
        <v>0</v>
      </c>
      <c r="MGW36" s="536">
        <f>ROUND(Eigenmischungen!MHB46,1)</f>
        <v>0</v>
      </c>
      <c r="MGX36" s="536">
        <f>ROUND(Eigenmischungen!MHC46,1)</f>
        <v>0</v>
      </c>
      <c r="MGY36" s="536">
        <f>ROUND(Eigenmischungen!MHD46,1)</f>
        <v>0</v>
      </c>
      <c r="MGZ36" s="536">
        <f>ROUND(Eigenmischungen!MHE46,1)</f>
        <v>0</v>
      </c>
      <c r="MHA36" s="536">
        <f>ROUND(Eigenmischungen!MHF46,1)</f>
        <v>0</v>
      </c>
      <c r="MHB36" s="536">
        <f>ROUND(Eigenmischungen!MHG46,1)</f>
        <v>0</v>
      </c>
      <c r="MHC36" s="536">
        <f>ROUND(Eigenmischungen!MHH46,1)</f>
        <v>0</v>
      </c>
      <c r="MHD36" s="536">
        <f>ROUND(Eigenmischungen!MHI46,1)</f>
        <v>0</v>
      </c>
      <c r="MHE36" s="536">
        <f>ROUND(Eigenmischungen!MHJ46,1)</f>
        <v>0</v>
      </c>
      <c r="MHF36" s="536">
        <f>ROUND(Eigenmischungen!MHK46,1)</f>
        <v>0</v>
      </c>
      <c r="MHG36" s="536">
        <f>ROUND(Eigenmischungen!MHL46,1)</f>
        <v>0</v>
      </c>
      <c r="MHH36" s="536">
        <f>ROUND(Eigenmischungen!MHM46,1)</f>
        <v>0</v>
      </c>
      <c r="MHI36" s="536">
        <f>ROUND(Eigenmischungen!MHN46,1)</f>
        <v>0</v>
      </c>
      <c r="MHJ36" s="536">
        <f>ROUND(Eigenmischungen!MHO46,1)</f>
        <v>0</v>
      </c>
      <c r="MHK36" s="536">
        <f>ROUND(Eigenmischungen!MHP46,1)</f>
        <v>0</v>
      </c>
      <c r="MHL36" s="536">
        <f>ROUND(Eigenmischungen!MHQ46,1)</f>
        <v>0</v>
      </c>
      <c r="MHM36" s="536">
        <f>ROUND(Eigenmischungen!MHR46,1)</f>
        <v>0</v>
      </c>
      <c r="MHN36" s="536">
        <f>ROUND(Eigenmischungen!MHS46,1)</f>
        <v>0</v>
      </c>
      <c r="MHO36" s="536">
        <f>ROUND(Eigenmischungen!MHT46,1)</f>
        <v>0</v>
      </c>
      <c r="MHP36" s="536">
        <f>ROUND(Eigenmischungen!MHU46,1)</f>
        <v>0</v>
      </c>
      <c r="MHQ36" s="536">
        <f>ROUND(Eigenmischungen!MHV46,1)</f>
        <v>0</v>
      </c>
      <c r="MHR36" s="536">
        <f>ROUND(Eigenmischungen!MHW46,1)</f>
        <v>0</v>
      </c>
      <c r="MHS36" s="536">
        <f>ROUND(Eigenmischungen!MHX46,1)</f>
        <v>0</v>
      </c>
      <c r="MHT36" s="536">
        <f>ROUND(Eigenmischungen!MHY46,1)</f>
        <v>0</v>
      </c>
      <c r="MHU36" s="536">
        <f>ROUND(Eigenmischungen!MHZ46,1)</f>
        <v>0</v>
      </c>
      <c r="MHV36" s="536">
        <f>ROUND(Eigenmischungen!MIA46,1)</f>
        <v>0</v>
      </c>
      <c r="MHW36" s="536">
        <f>ROUND(Eigenmischungen!MIB46,1)</f>
        <v>0</v>
      </c>
      <c r="MHX36" s="536">
        <f>ROUND(Eigenmischungen!MIC46,1)</f>
        <v>0</v>
      </c>
      <c r="MHY36" s="536">
        <f>ROUND(Eigenmischungen!MID46,1)</f>
        <v>0</v>
      </c>
      <c r="MHZ36" s="536">
        <f>ROUND(Eigenmischungen!MIE46,1)</f>
        <v>0</v>
      </c>
      <c r="MIA36" s="536">
        <f>ROUND(Eigenmischungen!MIF46,1)</f>
        <v>0</v>
      </c>
      <c r="MIB36" s="536">
        <f>ROUND(Eigenmischungen!MIG46,1)</f>
        <v>0</v>
      </c>
      <c r="MIC36" s="536">
        <f>ROUND(Eigenmischungen!MIH46,1)</f>
        <v>0</v>
      </c>
      <c r="MID36" s="536">
        <f>ROUND(Eigenmischungen!MII46,1)</f>
        <v>0</v>
      </c>
      <c r="MIE36" s="536">
        <f>ROUND(Eigenmischungen!MIJ46,1)</f>
        <v>0</v>
      </c>
      <c r="MIF36" s="536">
        <f>ROUND(Eigenmischungen!MIK46,1)</f>
        <v>0</v>
      </c>
      <c r="MIG36" s="536">
        <f>ROUND(Eigenmischungen!MIL46,1)</f>
        <v>0</v>
      </c>
      <c r="MIH36" s="536">
        <f>ROUND(Eigenmischungen!MIM46,1)</f>
        <v>0</v>
      </c>
      <c r="MII36" s="536">
        <f>ROUND(Eigenmischungen!MIN46,1)</f>
        <v>0</v>
      </c>
      <c r="MIJ36" s="536">
        <f>ROUND(Eigenmischungen!MIO46,1)</f>
        <v>0</v>
      </c>
      <c r="MIK36" s="536">
        <f>ROUND(Eigenmischungen!MIP46,1)</f>
        <v>0</v>
      </c>
      <c r="MIL36" s="536">
        <f>ROUND(Eigenmischungen!MIQ46,1)</f>
        <v>0</v>
      </c>
      <c r="MIM36" s="536">
        <f>ROUND(Eigenmischungen!MIR46,1)</f>
        <v>0</v>
      </c>
      <c r="MIN36" s="536">
        <f>ROUND(Eigenmischungen!MIS46,1)</f>
        <v>0</v>
      </c>
      <c r="MIO36" s="536">
        <f>ROUND(Eigenmischungen!MIT46,1)</f>
        <v>0</v>
      </c>
      <c r="MIP36" s="536">
        <f>ROUND(Eigenmischungen!MIU46,1)</f>
        <v>0</v>
      </c>
      <c r="MIQ36" s="536">
        <f>ROUND(Eigenmischungen!MIV46,1)</f>
        <v>0</v>
      </c>
      <c r="MIR36" s="536">
        <f>ROUND(Eigenmischungen!MIW46,1)</f>
        <v>0</v>
      </c>
      <c r="MIS36" s="536">
        <f>ROUND(Eigenmischungen!MIX46,1)</f>
        <v>0</v>
      </c>
      <c r="MIT36" s="536">
        <f>ROUND(Eigenmischungen!MIY46,1)</f>
        <v>0</v>
      </c>
      <c r="MIU36" s="536">
        <f>ROUND(Eigenmischungen!MIZ46,1)</f>
        <v>0</v>
      </c>
      <c r="MIV36" s="536">
        <f>ROUND(Eigenmischungen!MJA46,1)</f>
        <v>0</v>
      </c>
      <c r="MIW36" s="536">
        <f>ROUND(Eigenmischungen!MJB46,1)</f>
        <v>0</v>
      </c>
      <c r="MIX36" s="536">
        <f>ROUND(Eigenmischungen!MJC46,1)</f>
        <v>0</v>
      </c>
      <c r="MIY36" s="536">
        <f>ROUND(Eigenmischungen!MJD46,1)</f>
        <v>0</v>
      </c>
      <c r="MIZ36" s="536">
        <f>ROUND(Eigenmischungen!MJE46,1)</f>
        <v>0</v>
      </c>
      <c r="MJA36" s="536">
        <f>ROUND(Eigenmischungen!MJF46,1)</f>
        <v>0</v>
      </c>
      <c r="MJB36" s="536">
        <f>ROUND(Eigenmischungen!MJG46,1)</f>
        <v>0</v>
      </c>
      <c r="MJC36" s="536">
        <f>ROUND(Eigenmischungen!MJH46,1)</f>
        <v>0</v>
      </c>
      <c r="MJD36" s="536">
        <f>ROUND(Eigenmischungen!MJI46,1)</f>
        <v>0</v>
      </c>
      <c r="MJE36" s="536">
        <f>ROUND(Eigenmischungen!MJJ46,1)</f>
        <v>0</v>
      </c>
      <c r="MJF36" s="536">
        <f>ROUND(Eigenmischungen!MJK46,1)</f>
        <v>0</v>
      </c>
      <c r="MJG36" s="536">
        <f>ROUND(Eigenmischungen!MJL46,1)</f>
        <v>0</v>
      </c>
      <c r="MJH36" s="536">
        <f>ROUND(Eigenmischungen!MJM46,1)</f>
        <v>0</v>
      </c>
      <c r="MJI36" s="536">
        <f>ROUND(Eigenmischungen!MJN46,1)</f>
        <v>0</v>
      </c>
      <c r="MJJ36" s="536">
        <f>ROUND(Eigenmischungen!MJO46,1)</f>
        <v>0</v>
      </c>
      <c r="MJK36" s="536">
        <f>ROUND(Eigenmischungen!MJP46,1)</f>
        <v>0</v>
      </c>
      <c r="MJL36" s="536">
        <f>ROUND(Eigenmischungen!MJQ46,1)</f>
        <v>0</v>
      </c>
      <c r="MJM36" s="536">
        <f>ROUND(Eigenmischungen!MJR46,1)</f>
        <v>0</v>
      </c>
      <c r="MJN36" s="536">
        <f>ROUND(Eigenmischungen!MJS46,1)</f>
        <v>0</v>
      </c>
      <c r="MJO36" s="536">
        <f>ROUND(Eigenmischungen!MJT46,1)</f>
        <v>0</v>
      </c>
      <c r="MJP36" s="536">
        <f>ROUND(Eigenmischungen!MJU46,1)</f>
        <v>0</v>
      </c>
      <c r="MJQ36" s="536">
        <f>ROUND(Eigenmischungen!MJV46,1)</f>
        <v>0</v>
      </c>
      <c r="MJR36" s="536">
        <f>ROUND(Eigenmischungen!MJW46,1)</f>
        <v>0</v>
      </c>
      <c r="MJS36" s="536">
        <f>ROUND(Eigenmischungen!MJX46,1)</f>
        <v>0</v>
      </c>
      <c r="MJT36" s="536">
        <f>ROUND(Eigenmischungen!MJY46,1)</f>
        <v>0</v>
      </c>
      <c r="MJU36" s="536">
        <f>ROUND(Eigenmischungen!MJZ46,1)</f>
        <v>0</v>
      </c>
      <c r="MJV36" s="536">
        <f>ROUND(Eigenmischungen!MKA46,1)</f>
        <v>0</v>
      </c>
      <c r="MJW36" s="536">
        <f>ROUND(Eigenmischungen!MKB46,1)</f>
        <v>0</v>
      </c>
      <c r="MJX36" s="536">
        <f>ROUND(Eigenmischungen!MKC46,1)</f>
        <v>0</v>
      </c>
      <c r="MJY36" s="536">
        <f>ROUND(Eigenmischungen!MKD46,1)</f>
        <v>0</v>
      </c>
      <c r="MJZ36" s="536">
        <f>ROUND(Eigenmischungen!MKE46,1)</f>
        <v>0</v>
      </c>
      <c r="MKA36" s="536">
        <f>ROUND(Eigenmischungen!MKF46,1)</f>
        <v>0</v>
      </c>
      <c r="MKB36" s="536">
        <f>ROUND(Eigenmischungen!MKG46,1)</f>
        <v>0</v>
      </c>
      <c r="MKC36" s="536">
        <f>ROUND(Eigenmischungen!MKH46,1)</f>
        <v>0</v>
      </c>
      <c r="MKD36" s="536">
        <f>ROUND(Eigenmischungen!MKI46,1)</f>
        <v>0</v>
      </c>
      <c r="MKE36" s="536">
        <f>ROUND(Eigenmischungen!MKJ46,1)</f>
        <v>0</v>
      </c>
      <c r="MKF36" s="536">
        <f>ROUND(Eigenmischungen!MKK46,1)</f>
        <v>0</v>
      </c>
      <c r="MKG36" s="536">
        <f>ROUND(Eigenmischungen!MKL46,1)</f>
        <v>0</v>
      </c>
      <c r="MKH36" s="536">
        <f>ROUND(Eigenmischungen!MKM46,1)</f>
        <v>0</v>
      </c>
      <c r="MKI36" s="536">
        <f>ROUND(Eigenmischungen!MKN46,1)</f>
        <v>0</v>
      </c>
      <c r="MKJ36" s="536">
        <f>ROUND(Eigenmischungen!MKO46,1)</f>
        <v>0</v>
      </c>
      <c r="MKK36" s="536">
        <f>ROUND(Eigenmischungen!MKP46,1)</f>
        <v>0</v>
      </c>
      <c r="MKL36" s="536">
        <f>ROUND(Eigenmischungen!MKQ46,1)</f>
        <v>0</v>
      </c>
      <c r="MKM36" s="536">
        <f>ROUND(Eigenmischungen!MKR46,1)</f>
        <v>0</v>
      </c>
      <c r="MKN36" s="536">
        <f>ROUND(Eigenmischungen!MKS46,1)</f>
        <v>0</v>
      </c>
      <c r="MKO36" s="536">
        <f>ROUND(Eigenmischungen!MKT46,1)</f>
        <v>0</v>
      </c>
      <c r="MKP36" s="536">
        <f>ROUND(Eigenmischungen!MKU46,1)</f>
        <v>0</v>
      </c>
      <c r="MKQ36" s="536">
        <f>ROUND(Eigenmischungen!MKV46,1)</f>
        <v>0</v>
      </c>
      <c r="MKR36" s="536">
        <f>ROUND(Eigenmischungen!MKW46,1)</f>
        <v>0</v>
      </c>
      <c r="MKS36" s="536">
        <f>ROUND(Eigenmischungen!MKX46,1)</f>
        <v>0</v>
      </c>
      <c r="MKT36" s="536">
        <f>ROUND(Eigenmischungen!MKY46,1)</f>
        <v>0</v>
      </c>
      <c r="MKU36" s="536">
        <f>ROUND(Eigenmischungen!MKZ46,1)</f>
        <v>0</v>
      </c>
      <c r="MKV36" s="536">
        <f>ROUND(Eigenmischungen!MLA46,1)</f>
        <v>0</v>
      </c>
      <c r="MKW36" s="536">
        <f>ROUND(Eigenmischungen!MLB46,1)</f>
        <v>0</v>
      </c>
      <c r="MKX36" s="536">
        <f>ROUND(Eigenmischungen!MLC46,1)</f>
        <v>0</v>
      </c>
      <c r="MKY36" s="536">
        <f>ROUND(Eigenmischungen!MLD46,1)</f>
        <v>0</v>
      </c>
      <c r="MKZ36" s="536">
        <f>ROUND(Eigenmischungen!MLE46,1)</f>
        <v>0</v>
      </c>
      <c r="MLA36" s="536">
        <f>ROUND(Eigenmischungen!MLF46,1)</f>
        <v>0</v>
      </c>
      <c r="MLB36" s="536">
        <f>ROUND(Eigenmischungen!MLG46,1)</f>
        <v>0</v>
      </c>
      <c r="MLC36" s="536">
        <f>ROUND(Eigenmischungen!MLH46,1)</f>
        <v>0</v>
      </c>
      <c r="MLD36" s="536">
        <f>ROUND(Eigenmischungen!MLI46,1)</f>
        <v>0</v>
      </c>
      <c r="MLE36" s="536">
        <f>ROUND(Eigenmischungen!MLJ46,1)</f>
        <v>0</v>
      </c>
      <c r="MLF36" s="536">
        <f>ROUND(Eigenmischungen!MLK46,1)</f>
        <v>0</v>
      </c>
      <c r="MLG36" s="536">
        <f>ROUND(Eigenmischungen!MLL46,1)</f>
        <v>0</v>
      </c>
      <c r="MLH36" s="536">
        <f>ROUND(Eigenmischungen!MLM46,1)</f>
        <v>0</v>
      </c>
      <c r="MLI36" s="536">
        <f>ROUND(Eigenmischungen!MLN46,1)</f>
        <v>0</v>
      </c>
      <c r="MLJ36" s="536">
        <f>ROUND(Eigenmischungen!MLO46,1)</f>
        <v>0</v>
      </c>
      <c r="MLK36" s="536">
        <f>ROUND(Eigenmischungen!MLP46,1)</f>
        <v>0</v>
      </c>
      <c r="MLL36" s="536">
        <f>ROUND(Eigenmischungen!MLQ46,1)</f>
        <v>0</v>
      </c>
      <c r="MLM36" s="536">
        <f>ROUND(Eigenmischungen!MLR46,1)</f>
        <v>0</v>
      </c>
      <c r="MLN36" s="536">
        <f>ROUND(Eigenmischungen!MLS46,1)</f>
        <v>0</v>
      </c>
      <c r="MLO36" s="536">
        <f>ROUND(Eigenmischungen!MLT46,1)</f>
        <v>0</v>
      </c>
      <c r="MLP36" s="536">
        <f>ROUND(Eigenmischungen!MLU46,1)</f>
        <v>0</v>
      </c>
      <c r="MLQ36" s="536">
        <f>ROUND(Eigenmischungen!MLV46,1)</f>
        <v>0</v>
      </c>
      <c r="MLR36" s="536">
        <f>ROUND(Eigenmischungen!MLW46,1)</f>
        <v>0</v>
      </c>
      <c r="MLS36" s="536">
        <f>ROUND(Eigenmischungen!MLX46,1)</f>
        <v>0</v>
      </c>
      <c r="MLT36" s="536">
        <f>ROUND(Eigenmischungen!MLY46,1)</f>
        <v>0</v>
      </c>
      <c r="MLU36" s="536">
        <f>ROUND(Eigenmischungen!MLZ46,1)</f>
        <v>0</v>
      </c>
      <c r="MLV36" s="536">
        <f>ROUND(Eigenmischungen!MMA46,1)</f>
        <v>0</v>
      </c>
      <c r="MLW36" s="536">
        <f>ROUND(Eigenmischungen!MMB46,1)</f>
        <v>0</v>
      </c>
      <c r="MLX36" s="536">
        <f>ROUND(Eigenmischungen!MMC46,1)</f>
        <v>0</v>
      </c>
      <c r="MLY36" s="536">
        <f>ROUND(Eigenmischungen!MMD46,1)</f>
        <v>0</v>
      </c>
      <c r="MLZ36" s="536">
        <f>ROUND(Eigenmischungen!MME46,1)</f>
        <v>0</v>
      </c>
      <c r="MMA36" s="536">
        <f>ROUND(Eigenmischungen!MMF46,1)</f>
        <v>0</v>
      </c>
      <c r="MMB36" s="536">
        <f>ROUND(Eigenmischungen!MMG46,1)</f>
        <v>0</v>
      </c>
      <c r="MMC36" s="536">
        <f>ROUND(Eigenmischungen!MMH46,1)</f>
        <v>0</v>
      </c>
      <c r="MMD36" s="536">
        <f>ROUND(Eigenmischungen!MMI46,1)</f>
        <v>0</v>
      </c>
      <c r="MME36" s="536">
        <f>ROUND(Eigenmischungen!MMJ46,1)</f>
        <v>0</v>
      </c>
      <c r="MMF36" s="536">
        <f>ROUND(Eigenmischungen!MMK46,1)</f>
        <v>0</v>
      </c>
      <c r="MMG36" s="536">
        <f>ROUND(Eigenmischungen!MML46,1)</f>
        <v>0</v>
      </c>
      <c r="MMH36" s="536">
        <f>ROUND(Eigenmischungen!MMM46,1)</f>
        <v>0</v>
      </c>
      <c r="MMI36" s="536">
        <f>ROUND(Eigenmischungen!MMN46,1)</f>
        <v>0</v>
      </c>
      <c r="MMJ36" s="536">
        <f>ROUND(Eigenmischungen!MMO46,1)</f>
        <v>0</v>
      </c>
      <c r="MMK36" s="536">
        <f>ROUND(Eigenmischungen!MMP46,1)</f>
        <v>0</v>
      </c>
      <c r="MML36" s="536">
        <f>ROUND(Eigenmischungen!MMQ46,1)</f>
        <v>0</v>
      </c>
      <c r="MMM36" s="536">
        <f>ROUND(Eigenmischungen!MMR46,1)</f>
        <v>0</v>
      </c>
      <c r="MMN36" s="536">
        <f>ROUND(Eigenmischungen!MMS46,1)</f>
        <v>0</v>
      </c>
      <c r="MMO36" s="536">
        <f>ROUND(Eigenmischungen!MMT46,1)</f>
        <v>0</v>
      </c>
      <c r="MMP36" s="536">
        <f>ROUND(Eigenmischungen!MMU46,1)</f>
        <v>0</v>
      </c>
      <c r="MMQ36" s="536">
        <f>ROUND(Eigenmischungen!MMV46,1)</f>
        <v>0</v>
      </c>
      <c r="MMR36" s="536">
        <f>ROUND(Eigenmischungen!MMW46,1)</f>
        <v>0</v>
      </c>
      <c r="MMS36" s="536">
        <f>ROUND(Eigenmischungen!MMX46,1)</f>
        <v>0</v>
      </c>
      <c r="MMT36" s="536">
        <f>ROUND(Eigenmischungen!MMY46,1)</f>
        <v>0</v>
      </c>
      <c r="MMU36" s="536">
        <f>ROUND(Eigenmischungen!MMZ46,1)</f>
        <v>0</v>
      </c>
      <c r="MMV36" s="536">
        <f>ROUND(Eigenmischungen!MNA46,1)</f>
        <v>0</v>
      </c>
      <c r="MMW36" s="536">
        <f>ROUND(Eigenmischungen!MNB46,1)</f>
        <v>0</v>
      </c>
      <c r="MMX36" s="536">
        <f>ROUND(Eigenmischungen!MNC46,1)</f>
        <v>0</v>
      </c>
      <c r="MMY36" s="536">
        <f>ROUND(Eigenmischungen!MND46,1)</f>
        <v>0</v>
      </c>
      <c r="MMZ36" s="536">
        <f>ROUND(Eigenmischungen!MNE46,1)</f>
        <v>0</v>
      </c>
      <c r="MNA36" s="536">
        <f>ROUND(Eigenmischungen!MNF46,1)</f>
        <v>0</v>
      </c>
      <c r="MNB36" s="536">
        <f>ROUND(Eigenmischungen!MNG46,1)</f>
        <v>0</v>
      </c>
      <c r="MNC36" s="536">
        <f>ROUND(Eigenmischungen!MNH46,1)</f>
        <v>0</v>
      </c>
      <c r="MND36" s="536">
        <f>ROUND(Eigenmischungen!MNI46,1)</f>
        <v>0</v>
      </c>
      <c r="MNE36" s="536">
        <f>ROUND(Eigenmischungen!MNJ46,1)</f>
        <v>0</v>
      </c>
      <c r="MNF36" s="536">
        <f>ROUND(Eigenmischungen!MNK46,1)</f>
        <v>0</v>
      </c>
      <c r="MNG36" s="536">
        <f>ROUND(Eigenmischungen!MNL46,1)</f>
        <v>0</v>
      </c>
      <c r="MNH36" s="536">
        <f>ROUND(Eigenmischungen!MNM46,1)</f>
        <v>0</v>
      </c>
      <c r="MNI36" s="536">
        <f>ROUND(Eigenmischungen!MNN46,1)</f>
        <v>0</v>
      </c>
      <c r="MNJ36" s="536">
        <f>ROUND(Eigenmischungen!MNO46,1)</f>
        <v>0</v>
      </c>
      <c r="MNK36" s="536">
        <f>ROUND(Eigenmischungen!MNP46,1)</f>
        <v>0</v>
      </c>
      <c r="MNL36" s="536">
        <f>ROUND(Eigenmischungen!MNQ46,1)</f>
        <v>0</v>
      </c>
      <c r="MNM36" s="536">
        <f>ROUND(Eigenmischungen!MNR46,1)</f>
        <v>0</v>
      </c>
      <c r="MNN36" s="536">
        <f>ROUND(Eigenmischungen!MNS46,1)</f>
        <v>0</v>
      </c>
      <c r="MNO36" s="536">
        <f>ROUND(Eigenmischungen!MNT46,1)</f>
        <v>0</v>
      </c>
      <c r="MNP36" s="536">
        <f>ROUND(Eigenmischungen!MNU46,1)</f>
        <v>0</v>
      </c>
      <c r="MNQ36" s="536">
        <f>ROUND(Eigenmischungen!MNV46,1)</f>
        <v>0</v>
      </c>
      <c r="MNR36" s="536">
        <f>ROUND(Eigenmischungen!MNW46,1)</f>
        <v>0</v>
      </c>
      <c r="MNS36" s="536">
        <f>ROUND(Eigenmischungen!MNX46,1)</f>
        <v>0</v>
      </c>
      <c r="MNT36" s="536">
        <f>ROUND(Eigenmischungen!MNY46,1)</f>
        <v>0</v>
      </c>
      <c r="MNU36" s="536">
        <f>ROUND(Eigenmischungen!MNZ46,1)</f>
        <v>0</v>
      </c>
      <c r="MNV36" s="536">
        <f>ROUND(Eigenmischungen!MOA46,1)</f>
        <v>0</v>
      </c>
      <c r="MNW36" s="536">
        <f>ROUND(Eigenmischungen!MOB46,1)</f>
        <v>0</v>
      </c>
      <c r="MNX36" s="536">
        <f>ROUND(Eigenmischungen!MOC46,1)</f>
        <v>0</v>
      </c>
      <c r="MNY36" s="536">
        <f>ROUND(Eigenmischungen!MOD46,1)</f>
        <v>0</v>
      </c>
      <c r="MNZ36" s="536">
        <f>ROUND(Eigenmischungen!MOE46,1)</f>
        <v>0</v>
      </c>
      <c r="MOA36" s="536">
        <f>ROUND(Eigenmischungen!MOF46,1)</f>
        <v>0</v>
      </c>
      <c r="MOB36" s="536">
        <f>ROUND(Eigenmischungen!MOG46,1)</f>
        <v>0</v>
      </c>
      <c r="MOC36" s="536">
        <f>ROUND(Eigenmischungen!MOH46,1)</f>
        <v>0</v>
      </c>
      <c r="MOD36" s="536">
        <f>ROUND(Eigenmischungen!MOI46,1)</f>
        <v>0</v>
      </c>
      <c r="MOE36" s="536">
        <f>ROUND(Eigenmischungen!MOJ46,1)</f>
        <v>0</v>
      </c>
      <c r="MOF36" s="536">
        <f>ROUND(Eigenmischungen!MOK46,1)</f>
        <v>0</v>
      </c>
      <c r="MOG36" s="536">
        <f>ROUND(Eigenmischungen!MOL46,1)</f>
        <v>0</v>
      </c>
      <c r="MOH36" s="536">
        <f>ROUND(Eigenmischungen!MOM46,1)</f>
        <v>0</v>
      </c>
      <c r="MOI36" s="536">
        <f>ROUND(Eigenmischungen!MON46,1)</f>
        <v>0</v>
      </c>
      <c r="MOJ36" s="536">
        <f>ROUND(Eigenmischungen!MOO46,1)</f>
        <v>0</v>
      </c>
      <c r="MOK36" s="536">
        <f>ROUND(Eigenmischungen!MOP46,1)</f>
        <v>0</v>
      </c>
      <c r="MOL36" s="536">
        <f>ROUND(Eigenmischungen!MOQ46,1)</f>
        <v>0</v>
      </c>
      <c r="MOM36" s="536">
        <f>ROUND(Eigenmischungen!MOR46,1)</f>
        <v>0</v>
      </c>
      <c r="MON36" s="536">
        <f>ROUND(Eigenmischungen!MOS46,1)</f>
        <v>0</v>
      </c>
      <c r="MOO36" s="536">
        <f>ROUND(Eigenmischungen!MOT46,1)</f>
        <v>0</v>
      </c>
      <c r="MOP36" s="536">
        <f>ROUND(Eigenmischungen!MOU46,1)</f>
        <v>0</v>
      </c>
      <c r="MOQ36" s="536">
        <f>ROUND(Eigenmischungen!MOV46,1)</f>
        <v>0</v>
      </c>
      <c r="MOR36" s="536">
        <f>ROUND(Eigenmischungen!MOW46,1)</f>
        <v>0</v>
      </c>
      <c r="MOS36" s="536">
        <f>ROUND(Eigenmischungen!MOX46,1)</f>
        <v>0</v>
      </c>
      <c r="MOT36" s="536">
        <f>ROUND(Eigenmischungen!MOY46,1)</f>
        <v>0</v>
      </c>
      <c r="MOU36" s="536">
        <f>ROUND(Eigenmischungen!MOZ46,1)</f>
        <v>0</v>
      </c>
      <c r="MOV36" s="536">
        <f>ROUND(Eigenmischungen!MPA46,1)</f>
        <v>0</v>
      </c>
      <c r="MOW36" s="536">
        <f>ROUND(Eigenmischungen!MPB46,1)</f>
        <v>0</v>
      </c>
      <c r="MOX36" s="536">
        <f>ROUND(Eigenmischungen!MPC46,1)</f>
        <v>0</v>
      </c>
      <c r="MOY36" s="536">
        <f>ROUND(Eigenmischungen!MPD46,1)</f>
        <v>0</v>
      </c>
      <c r="MOZ36" s="536">
        <f>ROUND(Eigenmischungen!MPE46,1)</f>
        <v>0</v>
      </c>
      <c r="MPA36" s="536">
        <f>ROUND(Eigenmischungen!MPF46,1)</f>
        <v>0</v>
      </c>
      <c r="MPB36" s="536">
        <f>ROUND(Eigenmischungen!MPG46,1)</f>
        <v>0</v>
      </c>
      <c r="MPC36" s="536">
        <f>ROUND(Eigenmischungen!MPH46,1)</f>
        <v>0</v>
      </c>
      <c r="MPD36" s="536">
        <f>ROUND(Eigenmischungen!MPI46,1)</f>
        <v>0</v>
      </c>
      <c r="MPE36" s="536">
        <f>ROUND(Eigenmischungen!MPJ46,1)</f>
        <v>0</v>
      </c>
      <c r="MPF36" s="536">
        <f>ROUND(Eigenmischungen!MPK46,1)</f>
        <v>0</v>
      </c>
      <c r="MPG36" s="536">
        <f>ROUND(Eigenmischungen!MPL46,1)</f>
        <v>0</v>
      </c>
      <c r="MPH36" s="536">
        <f>ROUND(Eigenmischungen!MPM46,1)</f>
        <v>0</v>
      </c>
      <c r="MPI36" s="536">
        <f>ROUND(Eigenmischungen!MPN46,1)</f>
        <v>0</v>
      </c>
      <c r="MPJ36" s="536">
        <f>ROUND(Eigenmischungen!MPO46,1)</f>
        <v>0</v>
      </c>
      <c r="MPK36" s="536">
        <f>ROUND(Eigenmischungen!MPP46,1)</f>
        <v>0</v>
      </c>
      <c r="MPL36" s="536">
        <f>ROUND(Eigenmischungen!MPQ46,1)</f>
        <v>0</v>
      </c>
      <c r="MPM36" s="536">
        <f>ROUND(Eigenmischungen!MPR46,1)</f>
        <v>0</v>
      </c>
      <c r="MPN36" s="536">
        <f>ROUND(Eigenmischungen!MPS46,1)</f>
        <v>0</v>
      </c>
      <c r="MPO36" s="536">
        <f>ROUND(Eigenmischungen!MPT46,1)</f>
        <v>0</v>
      </c>
      <c r="MPP36" s="536">
        <f>ROUND(Eigenmischungen!MPU46,1)</f>
        <v>0</v>
      </c>
      <c r="MPQ36" s="536">
        <f>ROUND(Eigenmischungen!MPV46,1)</f>
        <v>0</v>
      </c>
      <c r="MPR36" s="536">
        <f>ROUND(Eigenmischungen!MPW46,1)</f>
        <v>0</v>
      </c>
      <c r="MPS36" s="536">
        <f>ROUND(Eigenmischungen!MPX46,1)</f>
        <v>0</v>
      </c>
      <c r="MPT36" s="536">
        <f>ROUND(Eigenmischungen!MPY46,1)</f>
        <v>0</v>
      </c>
      <c r="MPU36" s="536">
        <f>ROUND(Eigenmischungen!MPZ46,1)</f>
        <v>0</v>
      </c>
      <c r="MPV36" s="536">
        <f>ROUND(Eigenmischungen!MQA46,1)</f>
        <v>0</v>
      </c>
      <c r="MPW36" s="536">
        <f>ROUND(Eigenmischungen!MQB46,1)</f>
        <v>0</v>
      </c>
      <c r="MPX36" s="536">
        <f>ROUND(Eigenmischungen!MQC46,1)</f>
        <v>0</v>
      </c>
      <c r="MPY36" s="536">
        <f>ROUND(Eigenmischungen!MQD46,1)</f>
        <v>0</v>
      </c>
      <c r="MPZ36" s="536">
        <f>ROUND(Eigenmischungen!MQE46,1)</f>
        <v>0</v>
      </c>
      <c r="MQA36" s="536">
        <f>ROUND(Eigenmischungen!MQF46,1)</f>
        <v>0</v>
      </c>
      <c r="MQB36" s="536">
        <f>ROUND(Eigenmischungen!MQG46,1)</f>
        <v>0</v>
      </c>
      <c r="MQC36" s="536">
        <f>ROUND(Eigenmischungen!MQH46,1)</f>
        <v>0</v>
      </c>
      <c r="MQD36" s="536">
        <f>ROUND(Eigenmischungen!MQI46,1)</f>
        <v>0</v>
      </c>
      <c r="MQE36" s="536">
        <f>ROUND(Eigenmischungen!MQJ46,1)</f>
        <v>0</v>
      </c>
      <c r="MQF36" s="536">
        <f>ROUND(Eigenmischungen!MQK46,1)</f>
        <v>0</v>
      </c>
      <c r="MQG36" s="536">
        <f>ROUND(Eigenmischungen!MQL46,1)</f>
        <v>0</v>
      </c>
      <c r="MQH36" s="536">
        <f>ROUND(Eigenmischungen!MQM46,1)</f>
        <v>0</v>
      </c>
      <c r="MQI36" s="536">
        <f>ROUND(Eigenmischungen!MQN46,1)</f>
        <v>0</v>
      </c>
      <c r="MQJ36" s="536">
        <f>ROUND(Eigenmischungen!MQO46,1)</f>
        <v>0</v>
      </c>
      <c r="MQK36" s="536">
        <f>ROUND(Eigenmischungen!MQP46,1)</f>
        <v>0</v>
      </c>
      <c r="MQL36" s="536">
        <f>ROUND(Eigenmischungen!MQQ46,1)</f>
        <v>0</v>
      </c>
      <c r="MQM36" s="536">
        <f>ROUND(Eigenmischungen!MQR46,1)</f>
        <v>0</v>
      </c>
      <c r="MQN36" s="536">
        <f>ROUND(Eigenmischungen!MQS46,1)</f>
        <v>0</v>
      </c>
      <c r="MQO36" s="536">
        <f>ROUND(Eigenmischungen!MQT46,1)</f>
        <v>0</v>
      </c>
      <c r="MQP36" s="536">
        <f>ROUND(Eigenmischungen!MQU46,1)</f>
        <v>0</v>
      </c>
      <c r="MQQ36" s="536">
        <f>ROUND(Eigenmischungen!MQV46,1)</f>
        <v>0</v>
      </c>
      <c r="MQR36" s="536">
        <f>ROUND(Eigenmischungen!MQW46,1)</f>
        <v>0</v>
      </c>
      <c r="MQS36" s="536">
        <f>ROUND(Eigenmischungen!MQX46,1)</f>
        <v>0</v>
      </c>
      <c r="MQT36" s="536">
        <f>ROUND(Eigenmischungen!MQY46,1)</f>
        <v>0</v>
      </c>
      <c r="MQU36" s="536">
        <f>ROUND(Eigenmischungen!MQZ46,1)</f>
        <v>0</v>
      </c>
      <c r="MQV36" s="536">
        <f>ROUND(Eigenmischungen!MRA46,1)</f>
        <v>0</v>
      </c>
      <c r="MQW36" s="536">
        <f>ROUND(Eigenmischungen!MRB46,1)</f>
        <v>0</v>
      </c>
      <c r="MQX36" s="536">
        <f>ROUND(Eigenmischungen!MRC46,1)</f>
        <v>0</v>
      </c>
      <c r="MQY36" s="536">
        <f>ROUND(Eigenmischungen!MRD46,1)</f>
        <v>0</v>
      </c>
      <c r="MQZ36" s="536">
        <f>ROUND(Eigenmischungen!MRE46,1)</f>
        <v>0</v>
      </c>
      <c r="MRA36" s="536">
        <f>ROUND(Eigenmischungen!MRF46,1)</f>
        <v>0</v>
      </c>
      <c r="MRB36" s="536">
        <f>ROUND(Eigenmischungen!MRG46,1)</f>
        <v>0</v>
      </c>
      <c r="MRC36" s="536">
        <f>ROUND(Eigenmischungen!MRH46,1)</f>
        <v>0</v>
      </c>
      <c r="MRD36" s="536">
        <f>ROUND(Eigenmischungen!MRI46,1)</f>
        <v>0</v>
      </c>
      <c r="MRE36" s="536">
        <f>ROUND(Eigenmischungen!MRJ46,1)</f>
        <v>0</v>
      </c>
      <c r="MRF36" s="536">
        <f>ROUND(Eigenmischungen!MRK46,1)</f>
        <v>0</v>
      </c>
      <c r="MRG36" s="536">
        <f>ROUND(Eigenmischungen!MRL46,1)</f>
        <v>0</v>
      </c>
      <c r="MRH36" s="536">
        <f>ROUND(Eigenmischungen!MRM46,1)</f>
        <v>0</v>
      </c>
      <c r="MRI36" s="536">
        <f>ROUND(Eigenmischungen!MRN46,1)</f>
        <v>0</v>
      </c>
      <c r="MRJ36" s="536">
        <f>ROUND(Eigenmischungen!MRO46,1)</f>
        <v>0</v>
      </c>
      <c r="MRK36" s="536">
        <f>ROUND(Eigenmischungen!MRP46,1)</f>
        <v>0</v>
      </c>
      <c r="MRL36" s="536">
        <f>ROUND(Eigenmischungen!MRQ46,1)</f>
        <v>0</v>
      </c>
      <c r="MRM36" s="536">
        <f>ROUND(Eigenmischungen!MRR46,1)</f>
        <v>0</v>
      </c>
      <c r="MRN36" s="536">
        <f>ROUND(Eigenmischungen!MRS46,1)</f>
        <v>0</v>
      </c>
      <c r="MRO36" s="536">
        <f>ROUND(Eigenmischungen!MRT46,1)</f>
        <v>0</v>
      </c>
      <c r="MRP36" s="536">
        <f>ROUND(Eigenmischungen!MRU46,1)</f>
        <v>0</v>
      </c>
      <c r="MRQ36" s="536">
        <f>ROUND(Eigenmischungen!MRV46,1)</f>
        <v>0</v>
      </c>
      <c r="MRR36" s="536">
        <f>ROUND(Eigenmischungen!MRW46,1)</f>
        <v>0</v>
      </c>
      <c r="MRS36" s="536">
        <f>ROUND(Eigenmischungen!MRX46,1)</f>
        <v>0</v>
      </c>
      <c r="MRT36" s="536">
        <f>ROUND(Eigenmischungen!MRY46,1)</f>
        <v>0</v>
      </c>
      <c r="MRU36" s="536">
        <f>ROUND(Eigenmischungen!MRZ46,1)</f>
        <v>0</v>
      </c>
      <c r="MRV36" s="536">
        <f>ROUND(Eigenmischungen!MSA46,1)</f>
        <v>0</v>
      </c>
      <c r="MRW36" s="536">
        <f>ROUND(Eigenmischungen!MSB46,1)</f>
        <v>0</v>
      </c>
      <c r="MRX36" s="536">
        <f>ROUND(Eigenmischungen!MSC46,1)</f>
        <v>0</v>
      </c>
      <c r="MRY36" s="536">
        <f>ROUND(Eigenmischungen!MSD46,1)</f>
        <v>0</v>
      </c>
      <c r="MRZ36" s="536">
        <f>ROUND(Eigenmischungen!MSE46,1)</f>
        <v>0</v>
      </c>
      <c r="MSA36" s="536">
        <f>ROUND(Eigenmischungen!MSF46,1)</f>
        <v>0</v>
      </c>
      <c r="MSB36" s="536">
        <f>ROUND(Eigenmischungen!MSG46,1)</f>
        <v>0</v>
      </c>
      <c r="MSC36" s="536">
        <f>ROUND(Eigenmischungen!MSH46,1)</f>
        <v>0</v>
      </c>
      <c r="MSD36" s="536">
        <f>ROUND(Eigenmischungen!MSI46,1)</f>
        <v>0</v>
      </c>
      <c r="MSE36" s="536">
        <f>ROUND(Eigenmischungen!MSJ46,1)</f>
        <v>0</v>
      </c>
      <c r="MSF36" s="536">
        <f>ROUND(Eigenmischungen!MSK46,1)</f>
        <v>0</v>
      </c>
      <c r="MSG36" s="536">
        <f>ROUND(Eigenmischungen!MSL46,1)</f>
        <v>0</v>
      </c>
      <c r="MSH36" s="536">
        <f>ROUND(Eigenmischungen!MSM46,1)</f>
        <v>0</v>
      </c>
      <c r="MSI36" s="536">
        <f>ROUND(Eigenmischungen!MSN46,1)</f>
        <v>0</v>
      </c>
      <c r="MSJ36" s="536">
        <f>ROUND(Eigenmischungen!MSO46,1)</f>
        <v>0</v>
      </c>
      <c r="MSK36" s="536">
        <f>ROUND(Eigenmischungen!MSP46,1)</f>
        <v>0</v>
      </c>
      <c r="MSL36" s="536">
        <f>ROUND(Eigenmischungen!MSQ46,1)</f>
        <v>0</v>
      </c>
      <c r="MSM36" s="536">
        <f>ROUND(Eigenmischungen!MSR46,1)</f>
        <v>0</v>
      </c>
      <c r="MSN36" s="536">
        <f>ROUND(Eigenmischungen!MSS46,1)</f>
        <v>0</v>
      </c>
      <c r="MSO36" s="536">
        <f>ROUND(Eigenmischungen!MST46,1)</f>
        <v>0</v>
      </c>
      <c r="MSP36" s="536">
        <f>ROUND(Eigenmischungen!MSU46,1)</f>
        <v>0</v>
      </c>
      <c r="MSQ36" s="536">
        <f>ROUND(Eigenmischungen!MSV46,1)</f>
        <v>0</v>
      </c>
      <c r="MSR36" s="536">
        <f>ROUND(Eigenmischungen!MSW46,1)</f>
        <v>0</v>
      </c>
      <c r="MSS36" s="536">
        <f>ROUND(Eigenmischungen!MSX46,1)</f>
        <v>0</v>
      </c>
      <c r="MST36" s="536">
        <f>ROUND(Eigenmischungen!MSY46,1)</f>
        <v>0</v>
      </c>
      <c r="MSU36" s="536">
        <f>ROUND(Eigenmischungen!MSZ46,1)</f>
        <v>0</v>
      </c>
      <c r="MSV36" s="536">
        <f>ROUND(Eigenmischungen!MTA46,1)</f>
        <v>0</v>
      </c>
      <c r="MSW36" s="536">
        <f>ROUND(Eigenmischungen!MTB46,1)</f>
        <v>0</v>
      </c>
      <c r="MSX36" s="536">
        <f>ROUND(Eigenmischungen!MTC46,1)</f>
        <v>0</v>
      </c>
      <c r="MSY36" s="536">
        <f>ROUND(Eigenmischungen!MTD46,1)</f>
        <v>0</v>
      </c>
      <c r="MSZ36" s="536">
        <f>ROUND(Eigenmischungen!MTE46,1)</f>
        <v>0</v>
      </c>
      <c r="MTA36" s="536">
        <f>ROUND(Eigenmischungen!MTF46,1)</f>
        <v>0</v>
      </c>
      <c r="MTB36" s="536">
        <f>ROUND(Eigenmischungen!MTG46,1)</f>
        <v>0</v>
      </c>
      <c r="MTC36" s="536">
        <f>ROUND(Eigenmischungen!MTH46,1)</f>
        <v>0</v>
      </c>
      <c r="MTD36" s="536">
        <f>ROUND(Eigenmischungen!MTI46,1)</f>
        <v>0</v>
      </c>
      <c r="MTE36" s="536">
        <f>ROUND(Eigenmischungen!MTJ46,1)</f>
        <v>0</v>
      </c>
      <c r="MTF36" s="536">
        <f>ROUND(Eigenmischungen!MTK46,1)</f>
        <v>0</v>
      </c>
      <c r="MTG36" s="536">
        <f>ROUND(Eigenmischungen!MTL46,1)</f>
        <v>0</v>
      </c>
      <c r="MTH36" s="536">
        <f>ROUND(Eigenmischungen!MTM46,1)</f>
        <v>0</v>
      </c>
      <c r="MTI36" s="536">
        <f>ROUND(Eigenmischungen!MTN46,1)</f>
        <v>0</v>
      </c>
      <c r="MTJ36" s="536">
        <f>ROUND(Eigenmischungen!MTO46,1)</f>
        <v>0</v>
      </c>
      <c r="MTK36" s="536">
        <f>ROUND(Eigenmischungen!MTP46,1)</f>
        <v>0</v>
      </c>
      <c r="MTL36" s="536">
        <f>ROUND(Eigenmischungen!MTQ46,1)</f>
        <v>0</v>
      </c>
      <c r="MTM36" s="536">
        <f>ROUND(Eigenmischungen!MTR46,1)</f>
        <v>0</v>
      </c>
      <c r="MTN36" s="536">
        <f>ROUND(Eigenmischungen!MTS46,1)</f>
        <v>0</v>
      </c>
      <c r="MTO36" s="536">
        <f>ROUND(Eigenmischungen!MTT46,1)</f>
        <v>0</v>
      </c>
      <c r="MTP36" s="536">
        <f>ROUND(Eigenmischungen!MTU46,1)</f>
        <v>0</v>
      </c>
      <c r="MTQ36" s="536">
        <f>ROUND(Eigenmischungen!MTV46,1)</f>
        <v>0</v>
      </c>
      <c r="MTR36" s="536">
        <f>ROUND(Eigenmischungen!MTW46,1)</f>
        <v>0</v>
      </c>
      <c r="MTS36" s="536">
        <f>ROUND(Eigenmischungen!MTX46,1)</f>
        <v>0</v>
      </c>
      <c r="MTT36" s="536">
        <f>ROUND(Eigenmischungen!MTY46,1)</f>
        <v>0</v>
      </c>
      <c r="MTU36" s="536">
        <f>ROUND(Eigenmischungen!MTZ46,1)</f>
        <v>0</v>
      </c>
      <c r="MTV36" s="536">
        <f>ROUND(Eigenmischungen!MUA46,1)</f>
        <v>0</v>
      </c>
      <c r="MTW36" s="536">
        <f>ROUND(Eigenmischungen!MUB46,1)</f>
        <v>0</v>
      </c>
      <c r="MTX36" s="536">
        <f>ROUND(Eigenmischungen!MUC46,1)</f>
        <v>0</v>
      </c>
      <c r="MTY36" s="536">
        <f>ROUND(Eigenmischungen!MUD46,1)</f>
        <v>0</v>
      </c>
      <c r="MTZ36" s="536">
        <f>ROUND(Eigenmischungen!MUE46,1)</f>
        <v>0</v>
      </c>
      <c r="MUA36" s="536">
        <f>ROUND(Eigenmischungen!MUF46,1)</f>
        <v>0</v>
      </c>
      <c r="MUB36" s="536">
        <f>ROUND(Eigenmischungen!MUG46,1)</f>
        <v>0</v>
      </c>
      <c r="MUC36" s="536">
        <f>ROUND(Eigenmischungen!MUH46,1)</f>
        <v>0</v>
      </c>
      <c r="MUD36" s="536">
        <f>ROUND(Eigenmischungen!MUI46,1)</f>
        <v>0</v>
      </c>
      <c r="MUE36" s="536">
        <f>ROUND(Eigenmischungen!MUJ46,1)</f>
        <v>0</v>
      </c>
      <c r="MUF36" s="536">
        <f>ROUND(Eigenmischungen!MUK46,1)</f>
        <v>0</v>
      </c>
      <c r="MUG36" s="536">
        <f>ROUND(Eigenmischungen!MUL46,1)</f>
        <v>0</v>
      </c>
      <c r="MUH36" s="536">
        <f>ROUND(Eigenmischungen!MUM46,1)</f>
        <v>0</v>
      </c>
      <c r="MUI36" s="536">
        <f>ROUND(Eigenmischungen!MUN46,1)</f>
        <v>0</v>
      </c>
      <c r="MUJ36" s="536">
        <f>ROUND(Eigenmischungen!MUO46,1)</f>
        <v>0</v>
      </c>
      <c r="MUK36" s="536">
        <f>ROUND(Eigenmischungen!MUP46,1)</f>
        <v>0</v>
      </c>
      <c r="MUL36" s="536">
        <f>ROUND(Eigenmischungen!MUQ46,1)</f>
        <v>0</v>
      </c>
      <c r="MUM36" s="536">
        <f>ROUND(Eigenmischungen!MUR46,1)</f>
        <v>0</v>
      </c>
      <c r="MUN36" s="536">
        <f>ROUND(Eigenmischungen!MUS46,1)</f>
        <v>0</v>
      </c>
      <c r="MUO36" s="536">
        <f>ROUND(Eigenmischungen!MUT46,1)</f>
        <v>0</v>
      </c>
      <c r="MUP36" s="536">
        <f>ROUND(Eigenmischungen!MUU46,1)</f>
        <v>0</v>
      </c>
      <c r="MUQ36" s="536">
        <f>ROUND(Eigenmischungen!MUV46,1)</f>
        <v>0</v>
      </c>
      <c r="MUR36" s="536">
        <f>ROUND(Eigenmischungen!MUW46,1)</f>
        <v>0</v>
      </c>
      <c r="MUS36" s="536">
        <f>ROUND(Eigenmischungen!MUX46,1)</f>
        <v>0</v>
      </c>
      <c r="MUT36" s="536">
        <f>ROUND(Eigenmischungen!MUY46,1)</f>
        <v>0</v>
      </c>
      <c r="MUU36" s="536">
        <f>ROUND(Eigenmischungen!MUZ46,1)</f>
        <v>0</v>
      </c>
      <c r="MUV36" s="536">
        <f>ROUND(Eigenmischungen!MVA46,1)</f>
        <v>0</v>
      </c>
      <c r="MUW36" s="536">
        <f>ROUND(Eigenmischungen!MVB46,1)</f>
        <v>0</v>
      </c>
      <c r="MUX36" s="536">
        <f>ROUND(Eigenmischungen!MVC46,1)</f>
        <v>0</v>
      </c>
      <c r="MUY36" s="536">
        <f>ROUND(Eigenmischungen!MVD46,1)</f>
        <v>0</v>
      </c>
      <c r="MUZ36" s="536">
        <f>ROUND(Eigenmischungen!MVE46,1)</f>
        <v>0</v>
      </c>
      <c r="MVA36" s="536">
        <f>ROUND(Eigenmischungen!MVF46,1)</f>
        <v>0</v>
      </c>
      <c r="MVB36" s="536">
        <f>ROUND(Eigenmischungen!MVG46,1)</f>
        <v>0</v>
      </c>
      <c r="MVC36" s="536">
        <f>ROUND(Eigenmischungen!MVH46,1)</f>
        <v>0</v>
      </c>
      <c r="MVD36" s="536">
        <f>ROUND(Eigenmischungen!MVI46,1)</f>
        <v>0</v>
      </c>
      <c r="MVE36" s="536">
        <f>ROUND(Eigenmischungen!MVJ46,1)</f>
        <v>0</v>
      </c>
      <c r="MVF36" s="536">
        <f>ROUND(Eigenmischungen!MVK46,1)</f>
        <v>0</v>
      </c>
      <c r="MVG36" s="536">
        <f>ROUND(Eigenmischungen!MVL46,1)</f>
        <v>0</v>
      </c>
      <c r="MVH36" s="536">
        <f>ROUND(Eigenmischungen!MVM46,1)</f>
        <v>0</v>
      </c>
      <c r="MVI36" s="536">
        <f>ROUND(Eigenmischungen!MVN46,1)</f>
        <v>0</v>
      </c>
      <c r="MVJ36" s="536">
        <f>ROUND(Eigenmischungen!MVO46,1)</f>
        <v>0</v>
      </c>
      <c r="MVK36" s="536">
        <f>ROUND(Eigenmischungen!MVP46,1)</f>
        <v>0</v>
      </c>
      <c r="MVL36" s="536">
        <f>ROUND(Eigenmischungen!MVQ46,1)</f>
        <v>0</v>
      </c>
      <c r="MVM36" s="536">
        <f>ROUND(Eigenmischungen!MVR46,1)</f>
        <v>0</v>
      </c>
      <c r="MVN36" s="536">
        <f>ROUND(Eigenmischungen!MVS46,1)</f>
        <v>0</v>
      </c>
      <c r="MVO36" s="536">
        <f>ROUND(Eigenmischungen!MVT46,1)</f>
        <v>0</v>
      </c>
      <c r="MVP36" s="536">
        <f>ROUND(Eigenmischungen!MVU46,1)</f>
        <v>0</v>
      </c>
      <c r="MVQ36" s="536">
        <f>ROUND(Eigenmischungen!MVV46,1)</f>
        <v>0</v>
      </c>
      <c r="MVR36" s="536">
        <f>ROUND(Eigenmischungen!MVW46,1)</f>
        <v>0</v>
      </c>
      <c r="MVS36" s="536">
        <f>ROUND(Eigenmischungen!MVX46,1)</f>
        <v>0</v>
      </c>
      <c r="MVT36" s="536">
        <f>ROUND(Eigenmischungen!MVY46,1)</f>
        <v>0</v>
      </c>
      <c r="MVU36" s="536">
        <f>ROUND(Eigenmischungen!MVZ46,1)</f>
        <v>0</v>
      </c>
      <c r="MVV36" s="536">
        <f>ROUND(Eigenmischungen!MWA46,1)</f>
        <v>0</v>
      </c>
      <c r="MVW36" s="536">
        <f>ROUND(Eigenmischungen!MWB46,1)</f>
        <v>0</v>
      </c>
      <c r="MVX36" s="536">
        <f>ROUND(Eigenmischungen!MWC46,1)</f>
        <v>0</v>
      </c>
      <c r="MVY36" s="536">
        <f>ROUND(Eigenmischungen!MWD46,1)</f>
        <v>0</v>
      </c>
      <c r="MVZ36" s="536">
        <f>ROUND(Eigenmischungen!MWE46,1)</f>
        <v>0</v>
      </c>
      <c r="MWA36" s="536">
        <f>ROUND(Eigenmischungen!MWF46,1)</f>
        <v>0</v>
      </c>
      <c r="MWB36" s="536">
        <f>ROUND(Eigenmischungen!MWG46,1)</f>
        <v>0</v>
      </c>
      <c r="MWC36" s="536">
        <f>ROUND(Eigenmischungen!MWH46,1)</f>
        <v>0</v>
      </c>
      <c r="MWD36" s="536">
        <f>ROUND(Eigenmischungen!MWI46,1)</f>
        <v>0</v>
      </c>
      <c r="MWE36" s="536">
        <f>ROUND(Eigenmischungen!MWJ46,1)</f>
        <v>0</v>
      </c>
      <c r="MWF36" s="536">
        <f>ROUND(Eigenmischungen!MWK46,1)</f>
        <v>0</v>
      </c>
      <c r="MWG36" s="536">
        <f>ROUND(Eigenmischungen!MWL46,1)</f>
        <v>0</v>
      </c>
      <c r="MWH36" s="536">
        <f>ROUND(Eigenmischungen!MWM46,1)</f>
        <v>0</v>
      </c>
      <c r="MWI36" s="536">
        <f>ROUND(Eigenmischungen!MWN46,1)</f>
        <v>0</v>
      </c>
      <c r="MWJ36" s="536">
        <f>ROUND(Eigenmischungen!MWO46,1)</f>
        <v>0</v>
      </c>
      <c r="MWK36" s="536">
        <f>ROUND(Eigenmischungen!MWP46,1)</f>
        <v>0</v>
      </c>
      <c r="MWL36" s="536">
        <f>ROUND(Eigenmischungen!MWQ46,1)</f>
        <v>0</v>
      </c>
      <c r="MWM36" s="536">
        <f>ROUND(Eigenmischungen!MWR46,1)</f>
        <v>0</v>
      </c>
      <c r="MWN36" s="536">
        <f>ROUND(Eigenmischungen!MWS46,1)</f>
        <v>0</v>
      </c>
      <c r="MWO36" s="536">
        <f>ROUND(Eigenmischungen!MWT46,1)</f>
        <v>0</v>
      </c>
      <c r="MWP36" s="536">
        <f>ROUND(Eigenmischungen!MWU46,1)</f>
        <v>0</v>
      </c>
      <c r="MWQ36" s="536">
        <f>ROUND(Eigenmischungen!MWV46,1)</f>
        <v>0</v>
      </c>
      <c r="MWR36" s="536">
        <f>ROUND(Eigenmischungen!MWW46,1)</f>
        <v>0</v>
      </c>
      <c r="MWS36" s="536">
        <f>ROUND(Eigenmischungen!MWX46,1)</f>
        <v>0</v>
      </c>
      <c r="MWT36" s="536">
        <f>ROUND(Eigenmischungen!MWY46,1)</f>
        <v>0</v>
      </c>
      <c r="MWU36" s="536">
        <f>ROUND(Eigenmischungen!MWZ46,1)</f>
        <v>0</v>
      </c>
      <c r="MWV36" s="536">
        <f>ROUND(Eigenmischungen!MXA46,1)</f>
        <v>0</v>
      </c>
      <c r="MWW36" s="536">
        <f>ROUND(Eigenmischungen!MXB46,1)</f>
        <v>0</v>
      </c>
      <c r="MWX36" s="536">
        <f>ROUND(Eigenmischungen!MXC46,1)</f>
        <v>0</v>
      </c>
      <c r="MWY36" s="536">
        <f>ROUND(Eigenmischungen!MXD46,1)</f>
        <v>0</v>
      </c>
      <c r="MWZ36" s="536">
        <f>ROUND(Eigenmischungen!MXE46,1)</f>
        <v>0</v>
      </c>
      <c r="MXA36" s="536">
        <f>ROUND(Eigenmischungen!MXF46,1)</f>
        <v>0</v>
      </c>
      <c r="MXB36" s="536">
        <f>ROUND(Eigenmischungen!MXG46,1)</f>
        <v>0</v>
      </c>
      <c r="MXC36" s="536">
        <f>ROUND(Eigenmischungen!MXH46,1)</f>
        <v>0</v>
      </c>
      <c r="MXD36" s="536">
        <f>ROUND(Eigenmischungen!MXI46,1)</f>
        <v>0</v>
      </c>
      <c r="MXE36" s="536">
        <f>ROUND(Eigenmischungen!MXJ46,1)</f>
        <v>0</v>
      </c>
      <c r="MXF36" s="536">
        <f>ROUND(Eigenmischungen!MXK46,1)</f>
        <v>0</v>
      </c>
      <c r="MXG36" s="536">
        <f>ROUND(Eigenmischungen!MXL46,1)</f>
        <v>0</v>
      </c>
      <c r="MXH36" s="536">
        <f>ROUND(Eigenmischungen!MXM46,1)</f>
        <v>0</v>
      </c>
      <c r="MXI36" s="536">
        <f>ROUND(Eigenmischungen!MXN46,1)</f>
        <v>0</v>
      </c>
      <c r="MXJ36" s="536">
        <f>ROUND(Eigenmischungen!MXO46,1)</f>
        <v>0</v>
      </c>
      <c r="MXK36" s="536">
        <f>ROUND(Eigenmischungen!MXP46,1)</f>
        <v>0</v>
      </c>
      <c r="MXL36" s="536">
        <f>ROUND(Eigenmischungen!MXQ46,1)</f>
        <v>0</v>
      </c>
      <c r="MXM36" s="536">
        <f>ROUND(Eigenmischungen!MXR46,1)</f>
        <v>0</v>
      </c>
      <c r="MXN36" s="536">
        <f>ROUND(Eigenmischungen!MXS46,1)</f>
        <v>0</v>
      </c>
      <c r="MXO36" s="536">
        <f>ROUND(Eigenmischungen!MXT46,1)</f>
        <v>0</v>
      </c>
      <c r="MXP36" s="536">
        <f>ROUND(Eigenmischungen!MXU46,1)</f>
        <v>0</v>
      </c>
      <c r="MXQ36" s="536">
        <f>ROUND(Eigenmischungen!MXV46,1)</f>
        <v>0</v>
      </c>
      <c r="MXR36" s="536">
        <f>ROUND(Eigenmischungen!MXW46,1)</f>
        <v>0</v>
      </c>
      <c r="MXS36" s="536">
        <f>ROUND(Eigenmischungen!MXX46,1)</f>
        <v>0</v>
      </c>
      <c r="MXT36" s="536">
        <f>ROUND(Eigenmischungen!MXY46,1)</f>
        <v>0</v>
      </c>
      <c r="MXU36" s="536">
        <f>ROUND(Eigenmischungen!MXZ46,1)</f>
        <v>0</v>
      </c>
      <c r="MXV36" s="536">
        <f>ROUND(Eigenmischungen!MYA46,1)</f>
        <v>0</v>
      </c>
      <c r="MXW36" s="536">
        <f>ROUND(Eigenmischungen!MYB46,1)</f>
        <v>0</v>
      </c>
      <c r="MXX36" s="536">
        <f>ROUND(Eigenmischungen!MYC46,1)</f>
        <v>0</v>
      </c>
      <c r="MXY36" s="536">
        <f>ROUND(Eigenmischungen!MYD46,1)</f>
        <v>0</v>
      </c>
      <c r="MXZ36" s="536">
        <f>ROUND(Eigenmischungen!MYE46,1)</f>
        <v>0</v>
      </c>
      <c r="MYA36" s="536">
        <f>ROUND(Eigenmischungen!MYF46,1)</f>
        <v>0</v>
      </c>
      <c r="MYB36" s="536">
        <f>ROUND(Eigenmischungen!MYG46,1)</f>
        <v>0</v>
      </c>
      <c r="MYC36" s="536">
        <f>ROUND(Eigenmischungen!MYH46,1)</f>
        <v>0</v>
      </c>
      <c r="MYD36" s="536">
        <f>ROUND(Eigenmischungen!MYI46,1)</f>
        <v>0</v>
      </c>
      <c r="MYE36" s="536">
        <f>ROUND(Eigenmischungen!MYJ46,1)</f>
        <v>0</v>
      </c>
      <c r="MYF36" s="536">
        <f>ROUND(Eigenmischungen!MYK46,1)</f>
        <v>0</v>
      </c>
      <c r="MYG36" s="536">
        <f>ROUND(Eigenmischungen!MYL46,1)</f>
        <v>0</v>
      </c>
      <c r="MYH36" s="536">
        <f>ROUND(Eigenmischungen!MYM46,1)</f>
        <v>0</v>
      </c>
      <c r="MYI36" s="536">
        <f>ROUND(Eigenmischungen!MYN46,1)</f>
        <v>0</v>
      </c>
      <c r="MYJ36" s="536">
        <f>ROUND(Eigenmischungen!MYO46,1)</f>
        <v>0</v>
      </c>
      <c r="MYK36" s="536">
        <f>ROUND(Eigenmischungen!MYP46,1)</f>
        <v>0</v>
      </c>
      <c r="MYL36" s="536">
        <f>ROUND(Eigenmischungen!MYQ46,1)</f>
        <v>0</v>
      </c>
      <c r="MYM36" s="536">
        <f>ROUND(Eigenmischungen!MYR46,1)</f>
        <v>0</v>
      </c>
      <c r="MYN36" s="536">
        <f>ROUND(Eigenmischungen!MYS46,1)</f>
        <v>0</v>
      </c>
      <c r="MYO36" s="536">
        <f>ROUND(Eigenmischungen!MYT46,1)</f>
        <v>0</v>
      </c>
      <c r="MYP36" s="536">
        <f>ROUND(Eigenmischungen!MYU46,1)</f>
        <v>0</v>
      </c>
      <c r="MYQ36" s="536">
        <f>ROUND(Eigenmischungen!MYV46,1)</f>
        <v>0</v>
      </c>
      <c r="MYR36" s="536">
        <f>ROUND(Eigenmischungen!MYW46,1)</f>
        <v>0</v>
      </c>
      <c r="MYS36" s="536">
        <f>ROUND(Eigenmischungen!MYX46,1)</f>
        <v>0</v>
      </c>
      <c r="MYT36" s="536">
        <f>ROUND(Eigenmischungen!MYY46,1)</f>
        <v>0</v>
      </c>
      <c r="MYU36" s="536">
        <f>ROUND(Eigenmischungen!MYZ46,1)</f>
        <v>0</v>
      </c>
      <c r="MYV36" s="536">
        <f>ROUND(Eigenmischungen!MZA46,1)</f>
        <v>0</v>
      </c>
      <c r="MYW36" s="536">
        <f>ROUND(Eigenmischungen!MZB46,1)</f>
        <v>0</v>
      </c>
      <c r="MYX36" s="536">
        <f>ROUND(Eigenmischungen!MZC46,1)</f>
        <v>0</v>
      </c>
      <c r="MYY36" s="536">
        <f>ROUND(Eigenmischungen!MZD46,1)</f>
        <v>0</v>
      </c>
      <c r="MYZ36" s="536">
        <f>ROUND(Eigenmischungen!MZE46,1)</f>
        <v>0</v>
      </c>
      <c r="MZA36" s="536">
        <f>ROUND(Eigenmischungen!MZF46,1)</f>
        <v>0</v>
      </c>
      <c r="MZB36" s="536">
        <f>ROUND(Eigenmischungen!MZG46,1)</f>
        <v>0</v>
      </c>
      <c r="MZC36" s="536">
        <f>ROUND(Eigenmischungen!MZH46,1)</f>
        <v>0</v>
      </c>
      <c r="MZD36" s="536">
        <f>ROUND(Eigenmischungen!MZI46,1)</f>
        <v>0</v>
      </c>
      <c r="MZE36" s="536">
        <f>ROUND(Eigenmischungen!MZJ46,1)</f>
        <v>0</v>
      </c>
      <c r="MZF36" s="536">
        <f>ROUND(Eigenmischungen!MZK46,1)</f>
        <v>0</v>
      </c>
      <c r="MZG36" s="536">
        <f>ROUND(Eigenmischungen!MZL46,1)</f>
        <v>0</v>
      </c>
      <c r="MZH36" s="536">
        <f>ROUND(Eigenmischungen!MZM46,1)</f>
        <v>0</v>
      </c>
      <c r="MZI36" s="536">
        <f>ROUND(Eigenmischungen!MZN46,1)</f>
        <v>0</v>
      </c>
      <c r="MZJ36" s="536">
        <f>ROUND(Eigenmischungen!MZO46,1)</f>
        <v>0</v>
      </c>
      <c r="MZK36" s="536">
        <f>ROUND(Eigenmischungen!MZP46,1)</f>
        <v>0</v>
      </c>
      <c r="MZL36" s="536">
        <f>ROUND(Eigenmischungen!MZQ46,1)</f>
        <v>0</v>
      </c>
      <c r="MZM36" s="536">
        <f>ROUND(Eigenmischungen!MZR46,1)</f>
        <v>0</v>
      </c>
      <c r="MZN36" s="536">
        <f>ROUND(Eigenmischungen!MZS46,1)</f>
        <v>0</v>
      </c>
      <c r="MZO36" s="536">
        <f>ROUND(Eigenmischungen!MZT46,1)</f>
        <v>0</v>
      </c>
      <c r="MZP36" s="536">
        <f>ROUND(Eigenmischungen!MZU46,1)</f>
        <v>0</v>
      </c>
      <c r="MZQ36" s="536">
        <f>ROUND(Eigenmischungen!MZV46,1)</f>
        <v>0</v>
      </c>
      <c r="MZR36" s="536">
        <f>ROUND(Eigenmischungen!MZW46,1)</f>
        <v>0</v>
      </c>
      <c r="MZS36" s="536">
        <f>ROUND(Eigenmischungen!MZX46,1)</f>
        <v>0</v>
      </c>
      <c r="MZT36" s="536">
        <f>ROUND(Eigenmischungen!MZY46,1)</f>
        <v>0</v>
      </c>
      <c r="MZU36" s="536">
        <f>ROUND(Eigenmischungen!MZZ46,1)</f>
        <v>0</v>
      </c>
      <c r="MZV36" s="536">
        <f>ROUND(Eigenmischungen!NAA46,1)</f>
        <v>0</v>
      </c>
      <c r="MZW36" s="536">
        <f>ROUND(Eigenmischungen!NAB46,1)</f>
        <v>0</v>
      </c>
      <c r="MZX36" s="536">
        <f>ROUND(Eigenmischungen!NAC46,1)</f>
        <v>0</v>
      </c>
      <c r="MZY36" s="536">
        <f>ROUND(Eigenmischungen!NAD46,1)</f>
        <v>0</v>
      </c>
      <c r="MZZ36" s="536">
        <f>ROUND(Eigenmischungen!NAE46,1)</f>
        <v>0</v>
      </c>
      <c r="NAA36" s="536">
        <f>ROUND(Eigenmischungen!NAF46,1)</f>
        <v>0</v>
      </c>
      <c r="NAB36" s="536">
        <f>ROUND(Eigenmischungen!NAG46,1)</f>
        <v>0</v>
      </c>
      <c r="NAC36" s="536">
        <f>ROUND(Eigenmischungen!NAH46,1)</f>
        <v>0</v>
      </c>
      <c r="NAD36" s="536">
        <f>ROUND(Eigenmischungen!NAI46,1)</f>
        <v>0</v>
      </c>
      <c r="NAE36" s="536">
        <f>ROUND(Eigenmischungen!NAJ46,1)</f>
        <v>0</v>
      </c>
      <c r="NAF36" s="536">
        <f>ROUND(Eigenmischungen!NAK46,1)</f>
        <v>0</v>
      </c>
      <c r="NAG36" s="536">
        <f>ROUND(Eigenmischungen!NAL46,1)</f>
        <v>0</v>
      </c>
      <c r="NAH36" s="536">
        <f>ROUND(Eigenmischungen!NAM46,1)</f>
        <v>0</v>
      </c>
      <c r="NAI36" s="536">
        <f>ROUND(Eigenmischungen!NAN46,1)</f>
        <v>0</v>
      </c>
      <c r="NAJ36" s="536">
        <f>ROUND(Eigenmischungen!NAO46,1)</f>
        <v>0</v>
      </c>
      <c r="NAK36" s="536">
        <f>ROUND(Eigenmischungen!NAP46,1)</f>
        <v>0</v>
      </c>
      <c r="NAL36" s="536">
        <f>ROUND(Eigenmischungen!NAQ46,1)</f>
        <v>0</v>
      </c>
      <c r="NAM36" s="536">
        <f>ROUND(Eigenmischungen!NAR46,1)</f>
        <v>0</v>
      </c>
      <c r="NAN36" s="536">
        <f>ROUND(Eigenmischungen!NAS46,1)</f>
        <v>0</v>
      </c>
      <c r="NAO36" s="536">
        <f>ROUND(Eigenmischungen!NAT46,1)</f>
        <v>0</v>
      </c>
      <c r="NAP36" s="536">
        <f>ROUND(Eigenmischungen!NAU46,1)</f>
        <v>0</v>
      </c>
      <c r="NAQ36" s="536">
        <f>ROUND(Eigenmischungen!NAV46,1)</f>
        <v>0</v>
      </c>
      <c r="NAR36" s="536">
        <f>ROUND(Eigenmischungen!NAW46,1)</f>
        <v>0</v>
      </c>
      <c r="NAS36" s="536">
        <f>ROUND(Eigenmischungen!NAX46,1)</f>
        <v>0</v>
      </c>
      <c r="NAT36" s="536">
        <f>ROUND(Eigenmischungen!NAY46,1)</f>
        <v>0</v>
      </c>
      <c r="NAU36" s="536">
        <f>ROUND(Eigenmischungen!NAZ46,1)</f>
        <v>0</v>
      </c>
      <c r="NAV36" s="536">
        <f>ROUND(Eigenmischungen!NBA46,1)</f>
        <v>0</v>
      </c>
      <c r="NAW36" s="536">
        <f>ROUND(Eigenmischungen!NBB46,1)</f>
        <v>0</v>
      </c>
      <c r="NAX36" s="536">
        <f>ROUND(Eigenmischungen!NBC46,1)</f>
        <v>0</v>
      </c>
      <c r="NAY36" s="536">
        <f>ROUND(Eigenmischungen!NBD46,1)</f>
        <v>0</v>
      </c>
      <c r="NAZ36" s="536">
        <f>ROUND(Eigenmischungen!NBE46,1)</f>
        <v>0</v>
      </c>
      <c r="NBA36" s="536">
        <f>ROUND(Eigenmischungen!NBF46,1)</f>
        <v>0</v>
      </c>
      <c r="NBB36" s="536">
        <f>ROUND(Eigenmischungen!NBG46,1)</f>
        <v>0</v>
      </c>
      <c r="NBC36" s="536">
        <f>ROUND(Eigenmischungen!NBH46,1)</f>
        <v>0</v>
      </c>
      <c r="NBD36" s="536">
        <f>ROUND(Eigenmischungen!NBI46,1)</f>
        <v>0</v>
      </c>
      <c r="NBE36" s="536">
        <f>ROUND(Eigenmischungen!NBJ46,1)</f>
        <v>0</v>
      </c>
      <c r="NBF36" s="536">
        <f>ROUND(Eigenmischungen!NBK46,1)</f>
        <v>0</v>
      </c>
      <c r="NBG36" s="536">
        <f>ROUND(Eigenmischungen!NBL46,1)</f>
        <v>0</v>
      </c>
      <c r="NBH36" s="536">
        <f>ROUND(Eigenmischungen!NBM46,1)</f>
        <v>0</v>
      </c>
      <c r="NBI36" s="536">
        <f>ROUND(Eigenmischungen!NBN46,1)</f>
        <v>0</v>
      </c>
      <c r="NBJ36" s="536">
        <f>ROUND(Eigenmischungen!NBO46,1)</f>
        <v>0</v>
      </c>
      <c r="NBK36" s="536">
        <f>ROUND(Eigenmischungen!NBP46,1)</f>
        <v>0</v>
      </c>
      <c r="NBL36" s="536">
        <f>ROUND(Eigenmischungen!NBQ46,1)</f>
        <v>0</v>
      </c>
      <c r="NBM36" s="536">
        <f>ROUND(Eigenmischungen!NBR46,1)</f>
        <v>0</v>
      </c>
      <c r="NBN36" s="536">
        <f>ROUND(Eigenmischungen!NBS46,1)</f>
        <v>0</v>
      </c>
      <c r="NBO36" s="536">
        <f>ROUND(Eigenmischungen!NBT46,1)</f>
        <v>0</v>
      </c>
      <c r="NBP36" s="536">
        <f>ROUND(Eigenmischungen!NBU46,1)</f>
        <v>0</v>
      </c>
      <c r="NBQ36" s="536">
        <f>ROUND(Eigenmischungen!NBV46,1)</f>
        <v>0</v>
      </c>
      <c r="NBR36" s="536">
        <f>ROUND(Eigenmischungen!NBW46,1)</f>
        <v>0</v>
      </c>
      <c r="NBS36" s="536">
        <f>ROUND(Eigenmischungen!NBX46,1)</f>
        <v>0</v>
      </c>
      <c r="NBT36" s="536">
        <f>ROUND(Eigenmischungen!NBY46,1)</f>
        <v>0</v>
      </c>
      <c r="NBU36" s="536">
        <f>ROUND(Eigenmischungen!NBZ46,1)</f>
        <v>0</v>
      </c>
      <c r="NBV36" s="536">
        <f>ROUND(Eigenmischungen!NCA46,1)</f>
        <v>0</v>
      </c>
      <c r="NBW36" s="536">
        <f>ROUND(Eigenmischungen!NCB46,1)</f>
        <v>0</v>
      </c>
      <c r="NBX36" s="536">
        <f>ROUND(Eigenmischungen!NCC46,1)</f>
        <v>0</v>
      </c>
      <c r="NBY36" s="536">
        <f>ROUND(Eigenmischungen!NCD46,1)</f>
        <v>0</v>
      </c>
      <c r="NBZ36" s="536">
        <f>ROUND(Eigenmischungen!NCE46,1)</f>
        <v>0</v>
      </c>
      <c r="NCA36" s="536">
        <f>ROUND(Eigenmischungen!NCF46,1)</f>
        <v>0</v>
      </c>
      <c r="NCB36" s="536">
        <f>ROUND(Eigenmischungen!NCG46,1)</f>
        <v>0</v>
      </c>
      <c r="NCC36" s="536">
        <f>ROUND(Eigenmischungen!NCH46,1)</f>
        <v>0</v>
      </c>
      <c r="NCD36" s="536">
        <f>ROUND(Eigenmischungen!NCI46,1)</f>
        <v>0</v>
      </c>
      <c r="NCE36" s="536">
        <f>ROUND(Eigenmischungen!NCJ46,1)</f>
        <v>0</v>
      </c>
      <c r="NCF36" s="536">
        <f>ROUND(Eigenmischungen!NCK46,1)</f>
        <v>0</v>
      </c>
      <c r="NCG36" s="536">
        <f>ROUND(Eigenmischungen!NCL46,1)</f>
        <v>0</v>
      </c>
      <c r="NCH36" s="536">
        <f>ROUND(Eigenmischungen!NCM46,1)</f>
        <v>0</v>
      </c>
      <c r="NCI36" s="536">
        <f>ROUND(Eigenmischungen!NCN46,1)</f>
        <v>0</v>
      </c>
      <c r="NCJ36" s="536">
        <f>ROUND(Eigenmischungen!NCO46,1)</f>
        <v>0</v>
      </c>
      <c r="NCK36" s="536">
        <f>ROUND(Eigenmischungen!NCP46,1)</f>
        <v>0</v>
      </c>
      <c r="NCL36" s="536">
        <f>ROUND(Eigenmischungen!NCQ46,1)</f>
        <v>0</v>
      </c>
      <c r="NCM36" s="536">
        <f>ROUND(Eigenmischungen!NCR46,1)</f>
        <v>0</v>
      </c>
      <c r="NCN36" s="536">
        <f>ROUND(Eigenmischungen!NCS46,1)</f>
        <v>0</v>
      </c>
      <c r="NCO36" s="536">
        <f>ROUND(Eigenmischungen!NCT46,1)</f>
        <v>0</v>
      </c>
      <c r="NCP36" s="536">
        <f>ROUND(Eigenmischungen!NCU46,1)</f>
        <v>0</v>
      </c>
      <c r="NCQ36" s="536">
        <f>ROUND(Eigenmischungen!NCV46,1)</f>
        <v>0</v>
      </c>
      <c r="NCR36" s="536">
        <f>ROUND(Eigenmischungen!NCW46,1)</f>
        <v>0</v>
      </c>
      <c r="NCS36" s="536">
        <f>ROUND(Eigenmischungen!NCX46,1)</f>
        <v>0</v>
      </c>
      <c r="NCT36" s="536">
        <f>ROUND(Eigenmischungen!NCY46,1)</f>
        <v>0</v>
      </c>
      <c r="NCU36" s="536">
        <f>ROUND(Eigenmischungen!NCZ46,1)</f>
        <v>0</v>
      </c>
      <c r="NCV36" s="536">
        <f>ROUND(Eigenmischungen!NDA46,1)</f>
        <v>0</v>
      </c>
      <c r="NCW36" s="536">
        <f>ROUND(Eigenmischungen!NDB46,1)</f>
        <v>0</v>
      </c>
      <c r="NCX36" s="536">
        <f>ROUND(Eigenmischungen!NDC46,1)</f>
        <v>0</v>
      </c>
      <c r="NCY36" s="536">
        <f>ROUND(Eigenmischungen!NDD46,1)</f>
        <v>0</v>
      </c>
      <c r="NCZ36" s="536">
        <f>ROUND(Eigenmischungen!NDE46,1)</f>
        <v>0</v>
      </c>
      <c r="NDA36" s="536">
        <f>ROUND(Eigenmischungen!NDF46,1)</f>
        <v>0</v>
      </c>
      <c r="NDB36" s="536">
        <f>ROUND(Eigenmischungen!NDG46,1)</f>
        <v>0</v>
      </c>
      <c r="NDC36" s="536">
        <f>ROUND(Eigenmischungen!NDH46,1)</f>
        <v>0</v>
      </c>
      <c r="NDD36" s="536">
        <f>ROUND(Eigenmischungen!NDI46,1)</f>
        <v>0</v>
      </c>
      <c r="NDE36" s="536">
        <f>ROUND(Eigenmischungen!NDJ46,1)</f>
        <v>0</v>
      </c>
      <c r="NDF36" s="536">
        <f>ROUND(Eigenmischungen!NDK46,1)</f>
        <v>0</v>
      </c>
      <c r="NDG36" s="536">
        <f>ROUND(Eigenmischungen!NDL46,1)</f>
        <v>0</v>
      </c>
      <c r="NDH36" s="536">
        <f>ROUND(Eigenmischungen!NDM46,1)</f>
        <v>0</v>
      </c>
      <c r="NDI36" s="536">
        <f>ROUND(Eigenmischungen!NDN46,1)</f>
        <v>0</v>
      </c>
      <c r="NDJ36" s="536">
        <f>ROUND(Eigenmischungen!NDO46,1)</f>
        <v>0</v>
      </c>
      <c r="NDK36" s="536">
        <f>ROUND(Eigenmischungen!NDP46,1)</f>
        <v>0</v>
      </c>
      <c r="NDL36" s="536">
        <f>ROUND(Eigenmischungen!NDQ46,1)</f>
        <v>0</v>
      </c>
      <c r="NDM36" s="536">
        <f>ROUND(Eigenmischungen!NDR46,1)</f>
        <v>0</v>
      </c>
      <c r="NDN36" s="536">
        <f>ROUND(Eigenmischungen!NDS46,1)</f>
        <v>0</v>
      </c>
      <c r="NDO36" s="536">
        <f>ROUND(Eigenmischungen!NDT46,1)</f>
        <v>0</v>
      </c>
      <c r="NDP36" s="536">
        <f>ROUND(Eigenmischungen!NDU46,1)</f>
        <v>0</v>
      </c>
      <c r="NDQ36" s="536">
        <f>ROUND(Eigenmischungen!NDV46,1)</f>
        <v>0</v>
      </c>
      <c r="NDR36" s="536">
        <f>ROUND(Eigenmischungen!NDW46,1)</f>
        <v>0</v>
      </c>
      <c r="NDS36" s="536">
        <f>ROUND(Eigenmischungen!NDX46,1)</f>
        <v>0</v>
      </c>
      <c r="NDT36" s="536">
        <f>ROUND(Eigenmischungen!NDY46,1)</f>
        <v>0</v>
      </c>
      <c r="NDU36" s="536">
        <f>ROUND(Eigenmischungen!NDZ46,1)</f>
        <v>0</v>
      </c>
      <c r="NDV36" s="536">
        <f>ROUND(Eigenmischungen!NEA46,1)</f>
        <v>0</v>
      </c>
      <c r="NDW36" s="536">
        <f>ROUND(Eigenmischungen!NEB46,1)</f>
        <v>0</v>
      </c>
      <c r="NDX36" s="536">
        <f>ROUND(Eigenmischungen!NEC46,1)</f>
        <v>0</v>
      </c>
      <c r="NDY36" s="536">
        <f>ROUND(Eigenmischungen!NED46,1)</f>
        <v>0</v>
      </c>
      <c r="NDZ36" s="536">
        <f>ROUND(Eigenmischungen!NEE46,1)</f>
        <v>0</v>
      </c>
      <c r="NEA36" s="536">
        <f>ROUND(Eigenmischungen!NEF46,1)</f>
        <v>0</v>
      </c>
      <c r="NEB36" s="536">
        <f>ROUND(Eigenmischungen!NEG46,1)</f>
        <v>0</v>
      </c>
      <c r="NEC36" s="536">
        <f>ROUND(Eigenmischungen!NEH46,1)</f>
        <v>0</v>
      </c>
      <c r="NED36" s="536">
        <f>ROUND(Eigenmischungen!NEI46,1)</f>
        <v>0</v>
      </c>
      <c r="NEE36" s="536">
        <f>ROUND(Eigenmischungen!NEJ46,1)</f>
        <v>0</v>
      </c>
      <c r="NEF36" s="536">
        <f>ROUND(Eigenmischungen!NEK46,1)</f>
        <v>0</v>
      </c>
      <c r="NEG36" s="536">
        <f>ROUND(Eigenmischungen!NEL46,1)</f>
        <v>0</v>
      </c>
      <c r="NEH36" s="536">
        <f>ROUND(Eigenmischungen!NEM46,1)</f>
        <v>0</v>
      </c>
      <c r="NEI36" s="536">
        <f>ROUND(Eigenmischungen!NEN46,1)</f>
        <v>0</v>
      </c>
      <c r="NEJ36" s="536">
        <f>ROUND(Eigenmischungen!NEO46,1)</f>
        <v>0</v>
      </c>
      <c r="NEK36" s="536">
        <f>ROUND(Eigenmischungen!NEP46,1)</f>
        <v>0</v>
      </c>
      <c r="NEL36" s="536">
        <f>ROUND(Eigenmischungen!NEQ46,1)</f>
        <v>0</v>
      </c>
      <c r="NEM36" s="536">
        <f>ROUND(Eigenmischungen!NER46,1)</f>
        <v>0</v>
      </c>
      <c r="NEN36" s="536">
        <f>ROUND(Eigenmischungen!NES46,1)</f>
        <v>0</v>
      </c>
      <c r="NEO36" s="536">
        <f>ROUND(Eigenmischungen!NET46,1)</f>
        <v>0</v>
      </c>
      <c r="NEP36" s="536">
        <f>ROUND(Eigenmischungen!NEU46,1)</f>
        <v>0</v>
      </c>
      <c r="NEQ36" s="536">
        <f>ROUND(Eigenmischungen!NEV46,1)</f>
        <v>0</v>
      </c>
      <c r="NER36" s="536">
        <f>ROUND(Eigenmischungen!NEW46,1)</f>
        <v>0</v>
      </c>
      <c r="NES36" s="536">
        <f>ROUND(Eigenmischungen!NEX46,1)</f>
        <v>0</v>
      </c>
      <c r="NET36" s="536">
        <f>ROUND(Eigenmischungen!NEY46,1)</f>
        <v>0</v>
      </c>
      <c r="NEU36" s="536">
        <f>ROUND(Eigenmischungen!NEZ46,1)</f>
        <v>0</v>
      </c>
      <c r="NEV36" s="536">
        <f>ROUND(Eigenmischungen!NFA46,1)</f>
        <v>0</v>
      </c>
      <c r="NEW36" s="536">
        <f>ROUND(Eigenmischungen!NFB46,1)</f>
        <v>0</v>
      </c>
      <c r="NEX36" s="536">
        <f>ROUND(Eigenmischungen!NFC46,1)</f>
        <v>0</v>
      </c>
      <c r="NEY36" s="536">
        <f>ROUND(Eigenmischungen!NFD46,1)</f>
        <v>0</v>
      </c>
      <c r="NEZ36" s="536">
        <f>ROUND(Eigenmischungen!NFE46,1)</f>
        <v>0</v>
      </c>
      <c r="NFA36" s="536">
        <f>ROUND(Eigenmischungen!NFF46,1)</f>
        <v>0</v>
      </c>
      <c r="NFB36" s="536">
        <f>ROUND(Eigenmischungen!NFG46,1)</f>
        <v>0</v>
      </c>
      <c r="NFC36" s="536">
        <f>ROUND(Eigenmischungen!NFH46,1)</f>
        <v>0</v>
      </c>
      <c r="NFD36" s="536">
        <f>ROUND(Eigenmischungen!NFI46,1)</f>
        <v>0</v>
      </c>
      <c r="NFE36" s="536">
        <f>ROUND(Eigenmischungen!NFJ46,1)</f>
        <v>0</v>
      </c>
      <c r="NFF36" s="536">
        <f>ROUND(Eigenmischungen!NFK46,1)</f>
        <v>0</v>
      </c>
      <c r="NFG36" s="536">
        <f>ROUND(Eigenmischungen!NFL46,1)</f>
        <v>0</v>
      </c>
      <c r="NFH36" s="536">
        <f>ROUND(Eigenmischungen!NFM46,1)</f>
        <v>0</v>
      </c>
      <c r="NFI36" s="536">
        <f>ROUND(Eigenmischungen!NFN46,1)</f>
        <v>0</v>
      </c>
      <c r="NFJ36" s="536">
        <f>ROUND(Eigenmischungen!NFO46,1)</f>
        <v>0</v>
      </c>
      <c r="NFK36" s="536">
        <f>ROUND(Eigenmischungen!NFP46,1)</f>
        <v>0</v>
      </c>
      <c r="NFL36" s="536">
        <f>ROUND(Eigenmischungen!NFQ46,1)</f>
        <v>0</v>
      </c>
      <c r="NFM36" s="536">
        <f>ROUND(Eigenmischungen!NFR46,1)</f>
        <v>0</v>
      </c>
      <c r="NFN36" s="536">
        <f>ROUND(Eigenmischungen!NFS46,1)</f>
        <v>0</v>
      </c>
      <c r="NFO36" s="536">
        <f>ROUND(Eigenmischungen!NFT46,1)</f>
        <v>0</v>
      </c>
      <c r="NFP36" s="536">
        <f>ROUND(Eigenmischungen!NFU46,1)</f>
        <v>0</v>
      </c>
      <c r="NFQ36" s="536">
        <f>ROUND(Eigenmischungen!NFV46,1)</f>
        <v>0</v>
      </c>
      <c r="NFR36" s="536">
        <f>ROUND(Eigenmischungen!NFW46,1)</f>
        <v>0</v>
      </c>
      <c r="NFS36" s="536">
        <f>ROUND(Eigenmischungen!NFX46,1)</f>
        <v>0</v>
      </c>
      <c r="NFT36" s="536">
        <f>ROUND(Eigenmischungen!NFY46,1)</f>
        <v>0</v>
      </c>
      <c r="NFU36" s="536">
        <f>ROUND(Eigenmischungen!NFZ46,1)</f>
        <v>0</v>
      </c>
      <c r="NFV36" s="536">
        <f>ROUND(Eigenmischungen!NGA46,1)</f>
        <v>0</v>
      </c>
      <c r="NFW36" s="536">
        <f>ROUND(Eigenmischungen!NGB46,1)</f>
        <v>0</v>
      </c>
      <c r="NFX36" s="536">
        <f>ROUND(Eigenmischungen!NGC46,1)</f>
        <v>0</v>
      </c>
      <c r="NFY36" s="536">
        <f>ROUND(Eigenmischungen!NGD46,1)</f>
        <v>0</v>
      </c>
      <c r="NFZ36" s="536">
        <f>ROUND(Eigenmischungen!NGE46,1)</f>
        <v>0</v>
      </c>
      <c r="NGA36" s="536">
        <f>ROUND(Eigenmischungen!NGF46,1)</f>
        <v>0</v>
      </c>
      <c r="NGB36" s="536">
        <f>ROUND(Eigenmischungen!NGG46,1)</f>
        <v>0</v>
      </c>
      <c r="NGC36" s="536">
        <f>ROUND(Eigenmischungen!NGH46,1)</f>
        <v>0</v>
      </c>
      <c r="NGD36" s="536">
        <f>ROUND(Eigenmischungen!NGI46,1)</f>
        <v>0</v>
      </c>
      <c r="NGE36" s="536">
        <f>ROUND(Eigenmischungen!NGJ46,1)</f>
        <v>0</v>
      </c>
      <c r="NGF36" s="536">
        <f>ROUND(Eigenmischungen!NGK46,1)</f>
        <v>0</v>
      </c>
      <c r="NGG36" s="536">
        <f>ROUND(Eigenmischungen!NGL46,1)</f>
        <v>0</v>
      </c>
      <c r="NGH36" s="536">
        <f>ROUND(Eigenmischungen!NGM46,1)</f>
        <v>0</v>
      </c>
      <c r="NGI36" s="536">
        <f>ROUND(Eigenmischungen!NGN46,1)</f>
        <v>0</v>
      </c>
      <c r="NGJ36" s="536">
        <f>ROUND(Eigenmischungen!NGO46,1)</f>
        <v>0</v>
      </c>
      <c r="NGK36" s="536">
        <f>ROUND(Eigenmischungen!NGP46,1)</f>
        <v>0</v>
      </c>
      <c r="NGL36" s="536">
        <f>ROUND(Eigenmischungen!NGQ46,1)</f>
        <v>0</v>
      </c>
      <c r="NGM36" s="536">
        <f>ROUND(Eigenmischungen!NGR46,1)</f>
        <v>0</v>
      </c>
      <c r="NGN36" s="536">
        <f>ROUND(Eigenmischungen!NGS46,1)</f>
        <v>0</v>
      </c>
      <c r="NGO36" s="536">
        <f>ROUND(Eigenmischungen!NGT46,1)</f>
        <v>0</v>
      </c>
      <c r="NGP36" s="536">
        <f>ROUND(Eigenmischungen!NGU46,1)</f>
        <v>0</v>
      </c>
      <c r="NGQ36" s="536">
        <f>ROUND(Eigenmischungen!NGV46,1)</f>
        <v>0</v>
      </c>
      <c r="NGR36" s="536">
        <f>ROUND(Eigenmischungen!NGW46,1)</f>
        <v>0</v>
      </c>
      <c r="NGS36" s="536">
        <f>ROUND(Eigenmischungen!NGX46,1)</f>
        <v>0</v>
      </c>
      <c r="NGT36" s="536">
        <f>ROUND(Eigenmischungen!NGY46,1)</f>
        <v>0</v>
      </c>
      <c r="NGU36" s="536">
        <f>ROUND(Eigenmischungen!NGZ46,1)</f>
        <v>0</v>
      </c>
      <c r="NGV36" s="536">
        <f>ROUND(Eigenmischungen!NHA46,1)</f>
        <v>0</v>
      </c>
      <c r="NGW36" s="536">
        <f>ROUND(Eigenmischungen!NHB46,1)</f>
        <v>0</v>
      </c>
      <c r="NGX36" s="536">
        <f>ROUND(Eigenmischungen!NHC46,1)</f>
        <v>0</v>
      </c>
      <c r="NGY36" s="536">
        <f>ROUND(Eigenmischungen!NHD46,1)</f>
        <v>0</v>
      </c>
      <c r="NGZ36" s="536">
        <f>ROUND(Eigenmischungen!NHE46,1)</f>
        <v>0</v>
      </c>
      <c r="NHA36" s="536">
        <f>ROUND(Eigenmischungen!NHF46,1)</f>
        <v>0</v>
      </c>
      <c r="NHB36" s="536">
        <f>ROUND(Eigenmischungen!NHG46,1)</f>
        <v>0</v>
      </c>
      <c r="NHC36" s="536">
        <f>ROUND(Eigenmischungen!NHH46,1)</f>
        <v>0</v>
      </c>
      <c r="NHD36" s="536">
        <f>ROUND(Eigenmischungen!NHI46,1)</f>
        <v>0</v>
      </c>
      <c r="NHE36" s="536">
        <f>ROUND(Eigenmischungen!NHJ46,1)</f>
        <v>0</v>
      </c>
      <c r="NHF36" s="536">
        <f>ROUND(Eigenmischungen!NHK46,1)</f>
        <v>0</v>
      </c>
      <c r="NHG36" s="536">
        <f>ROUND(Eigenmischungen!NHL46,1)</f>
        <v>0</v>
      </c>
      <c r="NHH36" s="536">
        <f>ROUND(Eigenmischungen!NHM46,1)</f>
        <v>0</v>
      </c>
      <c r="NHI36" s="536">
        <f>ROUND(Eigenmischungen!NHN46,1)</f>
        <v>0</v>
      </c>
      <c r="NHJ36" s="536">
        <f>ROUND(Eigenmischungen!NHO46,1)</f>
        <v>0</v>
      </c>
      <c r="NHK36" s="536">
        <f>ROUND(Eigenmischungen!NHP46,1)</f>
        <v>0</v>
      </c>
      <c r="NHL36" s="536">
        <f>ROUND(Eigenmischungen!NHQ46,1)</f>
        <v>0</v>
      </c>
      <c r="NHM36" s="536">
        <f>ROUND(Eigenmischungen!NHR46,1)</f>
        <v>0</v>
      </c>
      <c r="NHN36" s="536">
        <f>ROUND(Eigenmischungen!NHS46,1)</f>
        <v>0</v>
      </c>
      <c r="NHO36" s="536">
        <f>ROUND(Eigenmischungen!NHT46,1)</f>
        <v>0</v>
      </c>
      <c r="NHP36" s="536">
        <f>ROUND(Eigenmischungen!NHU46,1)</f>
        <v>0</v>
      </c>
      <c r="NHQ36" s="536">
        <f>ROUND(Eigenmischungen!NHV46,1)</f>
        <v>0</v>
      </c>
      <c r="NHR36" s="536">
        <f>ROUND(Eigenmischungen!NHW46,1)</f>
        <v>0</v>
      </c>
      <c r="NHS36" s="536">
        <f>ROUND(Eigenmischungen!NHX46,1)</f>
        <v>0</v>
      </c>
      <c r="NHT36" s="536">
        <f>ROUND(Eigenmischungen!NHY46,1)</f>
        <v>0</v>
      </c>
      <c r="NHU36" s="536">
        <f>ROUND(Eigenmischungen!NHZ46,1)</f>
        <v>0</v>
      </c>
      <c r="NHV36" s="536">
        <f>ROUND(Eigenmischungen!NIA46,1)</f>
        <v>0</v>
      </c>
      <c r="NHW36" s="536">
        <f>ROUND(Eigenmischungen!NIB46,1)</f>
        <v>0</v>
      </c>
      <c r="NHX36" s="536">
        <f>ROUND(Eigenmischungen!NIC46,1)</f>
        <v>0</v>
      </c>
      <c r="NHY36" s="536">
        <f>ROUND(Eigenmischungen!NID46,1)</f>
        <v>0</v>
      </c>
      <c r="NHZ36" s="536">
        <f>ROUND(Eigenmischungen!NIE46,1)</f>
        <v>0</v>
      </c>
      <c r="NIA36" s="536">
        <f>ROUND(Eigenmischungen!NIF46,1)</f>
        <v>0</v>
      </c>
      <c r="NIB36" s="536">
        <f>ROUND(Eigenmischungen!NIG46,1)</f>
        <v>0</v>
      </c>
      <c r="NIC36" s="536">
        <f>ROUND(Eigenmischungen!NIH46,1)</f>
        <v>0</v>
      </c>
      <c r="NID36" s="536">
        <f>ROUND(Eigenmischungen!NII46,1)</f>
        <v>0</v>
      </c>
      <c r="NIE36" s="536">
        <f>ROUND(Eigenmischungen!NIJ46,1)</f>
        <v>0</v>
      </c>
      <c r="NIF36" s="536">
        <f>ROUND(Eigenmischungen!NIK46,1)</f>
        <v>0</v>
      </c>
      <c r="NIG36" s="536">
        <f>ROUND(Eigenmischungen!NIL46,1)</f>
        <v>0</v>
      </c>
      <c r="NIH36" s="536">
        <f>ROUND(Eigenmischungen!NIM46,1)</f>
        <v>0</v>
      </c>
      <c r="NII36" s="536">
        <f>ROUND(Eigenmischungen!NIN46,1)</f>
        <v>0</v>
      </c>
      <c r="NIJ36" s="536">
        <f>ROUND(Eigenmischungen!NIO46,1)</f>
        <v>0</v>
      </c>
      <c r="NIK36" s="536">
        <f>ROUND(Eigenmischungen!NIP46,1)</f>
        <v>0</v>
      </c>
      <c r="NIL36" s="536">
        <f>ROUND(Eigenmischungen!NIQ46,1)</f>
        <v>0</v>
      </c>
      <c r="NIM36" s="536">
        <f>ROUND(Eigenmischungen!NIR46,1)</f>
        <v>0</v>
      </c>
      <c r="NIN36" s="536">
        <f>ROUND(Eigenmischungen!NIS46,1)</f>
        <v>0</v>
      </c>
      <c r="NIO36" s="536">
        <f>ROUND(Eigenmischungen!NIT46,1)</f>
        <v>0</v>
      </c>
      <c r="NIP36" s="536">
        <f>ROUND(Eigenmischungen!NIU46,1)</f>
        <v>0</v>
      </c>
      <c r="NIQ36" s="536">
        <f>ROUND(Eigenmischungen!NIV46,1)</f>
        <v>0</v>
      </c>
      <c r="NIR36" s="536">
        <f>ROUND(Eigenmischungen!NIW46,1)</f>
        <v>0</v>
      </c>
      <c r="NIS36" s="536">
        <f>ROUND(Eigenmischungen!NIX46,1)</f>
        <v>0</v>
      </c>
      <c r="NIT36" s="536">
        <f>ROUND(Eigenmischungen!NIY46,1)</f>
        <v>0</v>
      </c>
      <c r="NIU36" s="536">
        <f>ROUND(Eigenmischungen!NIZ46,1)</f>
        <v>0</v>
      </c>
      <c r="NIV36" s="536">
        <f>ROUND(Eigenmischungen!NJA46,1)</f>
        <v>0</v>
      </c>
      <c r="NIW36" s="536">
        <f>ROUND(Eigenmischungen!NJB46,1)</f>
        <v>0</v>
      </c>
      <c r="NIX36" s="536">
        <f>ROUND(Eigenmischungen!NJC46,1)</f>
        <v>0</v>
      </c>
      <c r="NIY36" s="536">
        <f>ROUND(Eigenmischungen!NJD46,1)</f>
        <v>0</v>
      </c>
      <c r="NIZ36" s="536">
        <f>ROUND(Eigenmischungen!NJE46,1)</f>
        <v>0</v>
      </c>
      <c r="NJA36" s="536">
        <f>ROUND(Eigenmischungen!NJF46,1)</f>
        <v>0</v>
      </c>
      <c r="NJB36" s="536">
        <f>ROUND(Eigenmischungen!NJG46,1)</f>
        <v>0</v>
      </c>
      <c r="NJC36" s="536">
        <f>ROUND(Eigenmischungen!NJH46,1)</f>
        <v>0</v>
      </c>
      <c r="NJD36" s="536">
        <f>ROUND(Eigenmischungen!NJI46,1)</f>
        <v>0</v>
      </c>
      <c r="NJE36" s="536">
        <f>ROUND(Eigenmischungen!NJJ46,1)</f>
        <v>0</v>
      </c>
      <c r="NJF36" s="536">
        <f>ROUND(Eigenmischungen!NJK46,1)</f>
        <v>0</v>
      </c>
      <c r="NJG36" s="536">
        <f>ROUND(Eigenmischungen!NJL46,1)</f>
        <v>0</v>
      </c>
      <c r="NJH36" s="536">
        <f>ROUND(Eigenmischungen!NJM46,1)</f>
        <v>0</v>
      </c>
      <c r="NJI36" s="536">
        <f>ROUND(Eigenmischungen!NJN46,1)</f>
        <v>0</v>
      </c>
      <c r="NJJ36" s="536">
        <f>ROUND(Eigenmischungen!NJO46,1)</f>
        <v>0</v>
      </c>
      <c r="NJK36" s="536">
        <f>ROUND(Eigenmischungen!NJP46,1)</f>
        <v>0</v>
      </c>
      <c r="NJL36" s="536">
        <f>ROUND(Eigenmischungen!NJQ46,1)</f>
        <v>0</v>
      </c>
      <c r="NJM36" s="536">
        <f>ROUND(Eigenmischungen!NJR46,1)</f>
        <v>0</v>
      </c>
      <c r="NJN36" s="536">
        <f>ROUND(Eigenmischungen!NJS46,1)</f>
        <v>0</v>
      </c>
      <c r="NJO36" s="536">
        <f>ROUND(Eigenmischungen!NJT46,1)</f>
        <v>0</v>
      </c>
      <c r="NJP36" s="536">
        <f>ROUND(Eigenmischungen!NJU46,1)</f>
        <v>0</v>
      </c>
      <c r="NJQ36" s="536">
        <f>ROUND(Eigenmischungen!NJV46,1)</f>
        <v>0</v>
      </c>
      <c r="NJR36" s="536">
        <f>ROUND(Eigenmischungen!NJW46,1)</f>
        <v>0</v>
      </c>
      <c r="NJS36" s="536">
        <f>ROUND(Eigenmischungen!NJX46,1)</f>
        <v>0</v>
      </c>
      <c r="NJT36" s="536">
        <f>ROUND(Eigenmischungen!NJY46,1)</f>
        <v>0</v>
      </c>
      <c r="NJU36" s="536">
        <f>ROUND(Eigenmischungen!NJZ46,1)</f>
        <v>0</v>
      </c>
      <c r="NJV36" s="536">
        <f>ROUND(Eigenmischungen!NKA46,1)</f>
        <v>0</v>
      </c>
      <c r="NJW36" s="536">
        <f>ROUND(Eigenmischungen!NKB46,1)</f>
        <v>0</v>
      </c>
      <c r="NJX36" s="536">
        <f>ROUND(Eigenmischungen!NKC46,1)</f>
        <v>0</v>
      </c>
      <c r="NJY36" s="536">
        <f>ROUND(Eigenmischungen!NKD46,1)</f>
        <v>0</v>
      </c>
      <c r="NJZ36" s="536">
        <f>ROUND(Eigenmischungen!NKE46,1)</f>
        <v>0</v>
      </c>
      <c r="NKA36" s="536">
        <f>ROUND(Eigenmischungen!NKF46,1)</f>
        <v>0</v>
      </c>
      <c r="NKB36" s="536">
        <f>ROUND(Eigenmischungen!NKG46,1)</f>
        <v>0</v>
      </c>
      <c r="NKC36" s="536">
        <f>ROUND(Eigenmischungen!NKH46,1)</f>
        <v>0</v>
      </c>
      <c r="NKD36" s="536">
        <f>ROUND(Eigenmischungen!NKI46,1)</f>
        <v>0</v>
      </c>
      <c r="NKE36" s="536">
        <f>ROUND(Eigenmischungen!NKJ46,1)</f>
        <v>0</v>
      </c>
      <c r="NKF36" s="536">
        <f>ROUND(Eigenmischungen!NKK46,1)</f>
        <v>0</v>
      </c>
      <c r="NKG36" s="536">
        <f>ROUND(Eigenmischungen!NKL46,1)</f>
        <v>0</v>
      </c>
      <c r="NKH36" s="536">
        <f>ROUND(Eigenmischungen!NKM46,1)</f>
        <v>0</v>
      </c>
      <c r="NKI36" s="536">
        <f>ROUND(Eigenmischungen!NKN46,1)</f>
        <v>0</v>
      </c>
      <c r="NKJ36" s="536">
        <f>ROUND(Eigenmischungen!NKO46,1)</f>
        <v>0</v>
      </c>
      <c r="NKK36" s="536">
        <f>ROUND(Eigenmischungen!NKP46,1)</f>
        <v>0</v>
      </c>
      <c r="NKL36" s="536">
        <f>ROUND(Eigenmischungen!NKQ46,1)</f>
        <v>0</v>
      </c>
      <c r="NKM36" s="536">
        <f>ROUND(Eigenmischungen!NKR46,1)</f>
        <v>0</v>
      </c>
      <c r="NKN36" s="536">
        <f>ROUND(Eigenmischungen!NKS46,1)</f>
        <v>0</v>
      </c>
      <c r="NKO36" s="536">
        <f>ROUND(Eigenmischungen!NKT46,1)</f>
        <v>0</v>
      </c>
      <c r="NKP36" s="536">
        <f>ROUND(Eigenmischungen!NKU46,1)</f>
        <v>0</v>
      </c>
      <c r="NKQ36" s="536">
        <f>ROUND(Eigenmischungen!NKV46,1)</f>
        <v>0</v>
      </c>
      <c r="NKR36" s="536">
        <f>ROUND(Eigenmischungen!NKW46,1)</f>
        <v>0</v>
      </c>
      <c r="NKS36" s="536">
        <f>ROUND(Eigenmischungen!NKX46,1)</f>
        <v>0</v>
      </c>
      <c r="NKT36" s="536">
        <f>ROUND(Eigenmischungen!NKY46,1)</f>
        <v>0</v>
      </c>
      <c r="NKU36" s="536">
        <f>ROUND(Eigenmischungen!NKZ46,1)</f>
        <v>0</v>
      </c>
      <c r="NKV36" s="536">
        <f>ROUND(Eigenmischungen!NLA46,1)</f>
        <v>0</v>
      </c>
      <c r="NKW36" s="536">
        <f>ROUND(Eigenmischungen!NLB46,1)</f>
        <v>0</v>
      </c>
      <c r="NKX36" s="536">
        <f>ROUND(Eigenmischungen!NLC46,1)</f>
        <v>0</v>
      </c>
      <c r="NKY36" s="536">
        <f>ROUND(Eigenmischungen!NLD46,1)</f>
        <v>0</v>
      </c>
      <c r="NKZ36" s="536">
        <f>ROUND(Eigenmischungen!NLE46,1)</f>
        <v>0</v>
      </c>
      <c r="NLA36" s="536">
        <f>ROUND(Eigenmischungen!NLF46,1)</f>
        <v>0</v>
      </c>
      <c r="NLB36" s="536">
        <f>ROUND(Eigenmischungen!NLG46,1)</f>
        <v>0</v>
      </c>
      <c r="NLC36" s="536">
        <f>ROUND(Eigenmischungen!NLH46,1)</f>
        <v>0</v>
      </c>
      <c r="NLD36" s="536">
        <f>ROUND(Eigenmischungen!NLI46,1)</f>
        <v>0</v>
      </c>
      <c r="NLE36" s="536">
        <f>ROUND(Eigenmischungen!NLJ46,1)</f>
        <v>0</v>
      </c>
      <c r="NLF36" s="536">
        <f>ROUND(Eigenmischungen!NLK46,1)</f>
        <v>0</v>
      </c>
      <c r="NLG36" s="536">
        <f>ROUND(Eigenmischungen!NLL46,1)</f>
        <v>0</v>
      </c>
      <c r="NLH36" s="536">
        <f>ROUND(Eigenmischungen!NLM46,1)</f>
        <v>0</v>
      </c>
      <c r="NLI36" s="536">
        <f>ROUND(Eigenmischungen!NLN46,1)</f>
        <v>0</v>
      </c>
      <c r="NLJ36" s="536">
        <f>ROUND(Eigenmischungen!NLO46,1)</f>
        <v>0</v>
      </c>
      <c r="NLK36" s="536">
        <f>ROUND(Eigenmischungen!NLP46,1)</f>
        <v>0</v>
      </c>
      <c r="NLL36" s="536">
        <f>ROUND(Eigenmischungen!NLQ46,1)</f>
        <v>0</v>
      </c>
      <c r="NLM36" s="536">
        <f>ROUND(Eigenmischungen!NLR46,1)</f>
        <v>0</v>
      </c>
      <c r="NLN36" s="536">
        <f>ROUND(Eigenmischungen!NLS46,1)</f>
        <v>0</v>
      </c>
      <c r="NLO36" s="536">
        <f>ROUND(Eigenmischungen!NLT46,1)</f>
        <v>0</v>
      </c>
      <c r="NLP36" s="536">
        <f>ROUND(Eigenmischungen!NLU46,1)</f>
        <v>0</v>
      </c>
      <c r="NLQ36" s="536">
        <f>ROUND(Eigenmischungen!NLV46,1)</f>
        <v>0</v>
      </c>
      <c r="NLR36" s="536">
        <f>ROUND(Eigenmischungen!NLW46,1)</f>
        <v>0</v>
      </c>
      <c r="NLS36" s="536">
        <f>ROUND(Eigenmischungen!NLX46,1)</f>
        <v>0</v>
      </c>
      <c r="NLT36" s="536">
        <f>ROUND(Eigenmischungen!NLY46,1)</f>
        <v>0</v>
      </c>
      <c r="NLU36" s="536">
        <f>ROUND(Eigenmischungen!NLZ46,1)</f>
        <v>0</v>
      </c>
      <c r="NLV36" s="536">
        <f>ROUND(Eigenmischungen!NMA46,1)</f>
        <v>0</v>
      </c>
      <c r="NLW36" s="536">
        <f>ROUND(Eigenmischungen!NMB46,1)</f>
        <v>0</v>
      </c>
      <c r="NLX36" s="536">
        <f>ROUND(Eigenmischungen!NMC46,1)</f>
        <v>0</v>
      </c>
      <c r="NLY36" s="536">
        <f>ROUND(Eigenmischungen!NMD46,1)</f>
        <v>0</v>
      </c>
      <c r="NLZ36" s="536">
        <f>ROUND(Eigenmischungen!NME46,1)</f>
        <v>0</v>
      </c>
      <c r="NMA36" s="536">
        <f>ROUND(Eigenmischungen!NMF46,1)</f>
        <v>0</v>
      </c>
      <c r="NMB36" s="536">
        <f>ROUND(Eigenmischungen!NMG46,1)</f>
        <v>0</v>
      </c>
      <c r="NMC36" s="536">
        <f>ROUND(Eigenmischungen!NMH46,1)</f>
        <v>0</v>
      </c>
      <c r="NMD36" s="536">
        <f>ROUND(Eigenmischungen!NMI46,1)</f>
        <v>0</v>
      </c>
      <c r="NME36" s="536">
        <f>ROUND(Eigenmischungen!NMJ46,1)</f>
        <v>0</v>
      </c>
      <c r="NMF36" s="536">
        <f>ROUND(Eigenmischungen!NMK46,1)</f>
        <v>0</v>
      </c>
      <c r="NMG36" s="536">
        <f>ROUND(Eigenmischungen!NML46,1)</f>
        <v>0</v>
      </c>
      <c r="NMH36" s="536">
        <f>ROUND(Eigenmischungen!NMM46,1)</f>
        <v>0</v>
      </c>
      <c r="NMI36" s="536">
        <f>ROUND(Eigenmischungen!NMN46,1)</f>
        <v>0</v>
      </c>
      <c r="NMJ36" s="536">
        <f>ROUND(Eigenmischungen!NMO46,1)</f>
        <v>0</v>
      </c>
      <c r="NMK36" s="536">
        <f>ROUND(Eigenmischungen!NMP46,1)</f>
        <v>0</v>
      </c>
      <c r="NML36" s="536">
        <f>ROUND(Eigenmischungen!NMQ46,1)</f>
        <v>0</v>
      </c>
      <c r="NMM36" s="536">
        <f>ROUND(Eigenmischungen!NMR46,1)</f>
        <v>0</v>
      </c>
      <c r="NMN36" s="536">
        <f>ROUND(Eigenmischungen!NMS46,1)</f>
        <v>0</v>
      </c>
      <c r="NMO36" s="536">
        <f>ROUND(Eigenmischungen!NMT46,1)</f>
        <v>0</v>
      </c>
      <c r="NMP36" s="536">
        <f>ROUND(Eigenmischungen!NMU46,1)</f>
        <v>0</v>
      </c>
      <c r="NMQ36" s="536">
        <f>ROUND(Eigenmischungen!NMV46,1)</f>
        <v>0</v>
      </c>
      <c r="NMR36" s="536">
        <f>ROUND(Eigenmischungen!NMW46,1)</f>
        <v>0</v>
      </c>
      <c r="NMS36" s="536">
        <f>ROUND(Eigenmischungen!NMX46,1)</f>
        <v>0</v>
      </c>
      <c r="NMT36" s="536">
        <f>ROUND(Eigenmischungen!NMY46,1)</f>
        <v>0</v>
      </c>
      <c r="NMU36" s="536">
        <f>ROUND(Eigenmischungen!NMZ46,1)</f>
        <v>0</v>
      </c>
      <c r="NMV36" s="536">
        <f>ROUND(Eigenmischungen!NNA46,1)</f>
        <v>0</v>
      </c>
      <c r="NMW36" s="536">
        <f>ROUND(Eigenmischungen!NNB46,1)</f>
        <v>0</v>
      </c>
      <c r="NMX36" s="536">
        <f>ROUND(Eigenmischungen!NNC46,1)</f>
        <v>0</v>
      </c>
      <c r="NMY36" s="536">
        <f>ROUND(Eigenmischungen!NND46,1)</f>
        <v>0</v>
      </c>
      <c r="NMZ36" s="536">
        <f>ROUND(Eigenmischungen!NNE46,1)</f>
        <v>0</v>
      </c>
      <c r="NNA36" s="536">
        <f>ROUND(Eigenmischungen!NNF46,1)</f>
        <v>0</v>
      </c>
      <c r="NNB36" s="536">
        <f>ROUND(Eigenmischungen!NNG46,1)</f>
        <v>0</v>
      </c>
      <c r="NNC36" s="536">
        <f>ROUND(Eigenmischungen!NNH46,1)</f>
        <v>0</v>
      </c>
      <c r="NND36" s="536">
        <f>ROUND(Eigenmischungen!NNI46,1)</f>
        <v>0</v>
      </c>
      <c r="NNE36" s="536">
        <f>ROUND(Eigenmischungen!NNJ46,1)</f>
        <v>0</v>
      </c>
      <c r="NNF36" s="536">
        <f>ROUND(Eigenmischungen!NNK46,1)</f>
        <v>0</v>
      </c>
      <c r="NNG36" s="536">
        <f>ROUND(Eigenmischungen!NNL46,1)</f>
        <v>0</v>
      </c>
      <c r="NNH36" s="536">
        <f>ROUND(Eigenmischungen!NNM46,1)</f>
        <v>0</v>
      </c>
      <c r="NNI36" s="536">
        <f>ROUND(Eigenmischungen!NNN46,1)</f>
        <v>0</v>
      </c>
      <c r="NNJ36" s="536">
        <f>ROUND(Eigenmischungen!NNO46,1)</f>
        <v>0</v>
      </c>
      <c r="NNK36" s="536">
        <f>ROUND(Eigenmischungen!NNP46,1)</f>
        <v>0</v>
      </c>
      <c r="NNL36" s="536">
        <f>ROUND(Eigenmischungen!NNQ46,1)</f>
        <v>0</v>
      </c>
      <c r="NNM36" s="536">
        <f>ROUND(Eigenmischungen!NNR46,1)</f>
        <v>0</v>
      </c>
      <c r="NNN36" s="536">
        <f>ROUND(Eigenmischungen!NNS46,1)</f>
        <v>0</v>
      </c>
      <c r="NNO36" s="536">
        <f>ROUND(Eigenmischungen!NNT46,1)</f>
        <v>0</v>
      </c>
      <c r="NNP36" s="536">
        <f>ROUND(Eigenmischungen!NNU46,1)</f>
        <v>0</v>
      </c>
      <c r="NNQ36" s="536">
        <f>ROUND(Eigenmischungen!NNV46,1)</f>
        <v>0</v>
      </c>
      <c r="NNR36" s="536">
        <f>ROUND(Eigenmischungen!NNW46,1)</f>
        <v>0</v>
      </c>
      <c r="NNS36" s="536">
        <f>ROUND(Eigenmischungen!NNX46,1)</f>
        <v>0</v>
      </c>
      <c r="NNT36" s="536">
        <f>ROUND(Eigenmischungen!NNY46,1)</f>
        <v>0</v>
      </c>
      <c r="NNU36" s="536">
        <f>ROUND(Eigenmischungen!NNZ46,1)</f>
        <v>0</v>
      </c>
      <c r="NNV36" s="536">
        <f>ROUND(Eigenmischungen!NOA46,1)</f>
        <v>0</v>
      </c>
      <c r="NNW36" s="536">
        <f>ROUND(Eigenmischungen!NOB46,1)</f>
        <v>0</v>
      </c>
      <c r="NNX36" s="536">
        <f>ROUND(Eigenmischungen!NOC46,1)</f>
        <v>0</v>
      </c>
      <c r="NNY36" s="536">
        <f>ROUND(Eigenmischungen!NOD46,1)</f>
        <v>0</v>
      </c>
      <c r="NNZ36" s="536">
        <f>ROUND(Eigenmischungen!NOE46,1)</f>
        <v>0</v>
      </c>
      <c r="NOA36" s="536">
        <f>ROUND(Eigenmischungen!NOF46,1)</f>
        <v>0</v>
      </c>
      <c r="NOB36" s="536">
        <f>ROUND(Eigenmischungen!NOG46,1)</f>
        <v>0</v>
      </c>
      <c r="NOC36" s="536">
        <f>ROUND(Eigenmischungen!NOH46,1)</f>
        <v>0</v>
      </c>
      <c r="NOD36" s="536">
        <f>ROUND(Eigenmischungen!NOI46,1)</f>
        <v>0</v>
      </c>
      <c r="NOE36" s="536">
        <f>ROUND(Eigenmischungen!NOJ46,1)</f>
        <v>0</v>
      </c>
      <c r="NOF36" s="536">
        <f>ROUND(Eigenmischungen!NOK46,1)</f>
        <v>0</v>
      </c>
      <c r="NOG36" s="536">
        <f>ROUND(Eigenmischungen!NOL46,1)</f>
        <v>0</v>
      </c>
      <c r="NOH36" s="536">
        <f>ROUND(Eigenmischungen!NOM46,1)</f>
        <v>0</v>
      </c>
      <c r="NOI36" s="536">
        <f>ROUND(Eigenmischungen!NON46,1)</f>
        <v>0</v>
      </c>
      <c r="NOJ36" s="536">
        <f>ROUND(Eigenmischungen!NOO46,1)</f>
        <v>0</v>
      </c>
      <c r="NOK36" s="536">
        <f>ROUND(Eigenmischungen!NOP46,1)</f>
        <v>0</v>
      </c>
      <c r="NOL36" s="536">
        <f>ROUND(Eigenmischungen!NOQ46,1)</f>
        <v>0</v>
      </c>
      <c r="NOM36" s="536">
        <f>ROUND(Eigenmischungen!NOR46,1)</f>
        <v>0</v>
      </c>
      <c r="NON36" s="536">
        <f>ROUND(Eigenmischungen!NOS46,1)</f>
        <v>0</v>
      </c>
      <c r="NOO36" s="536">
        <f>ROUND(Eigenmischungen!NOT46,1)</f>
        <v>0</v>
      </c>
      <c r="NOP36" s="536">
        <f>ROUND(Eigenmischungen!NOU46,1)</f>
        <v>0</v>
      </c>
      <c r="NOQ36" s="536">
        <f>ROUND(Eigenmischungen!NOV46,1)</f>
        <v>0</v>
      </c>
      <c r="NOR36" s="536">
        <f>ROUND(Eigenmischungen!NOW46,1)</f>
        <v>0</v>
      </c>
      <c r="NOS36" s="536">
        <f>ROUND(Eigenmischungen!NOX46,1)</f>
        <v>0</v>
      </c>
      <c r="NOT36" s="536">
        <f>ROUND(Eigenmischungen!NOY46,1)</f>
        <v>0</v>
      </c>
      <c r="NOU36" s="536">
        <f>ROUND(Eigenmischungen!NOZ46,1)</f>
        <v>0</v>
      </c>
      <c r="NOV36" s="536">
        <f>ROUND(Eigenmischungen!NPA46,1)</f>
        <v>0</v>
      </c>
      <c r="NOW36" s="536">
        <f>ROUND(Eigenmischungen!NPB46,1)</f>
        <v>0</v>
      </c>
      <c r="NOX36" s="536">
        <f>ROUND(Eigenmischungen!NPC46,1)</f>
        <v>0</v>
      </c>
      <c r="NOY36" s="536">
        <f>ROUND(Eigenmischungen!NPD46,1)</f>
        <v>0</v>
      </c>
      <c r="NOZ36" s="536">
        <f>ROUND(Eigenmischungen!NPE46,1)</f>
        <v>0</v>
      </c>
      <c r="NPA36" s="536">
        <f>ROUND(Eigenmischungen!NPF46,1)</f>
        <v>0</v>
      </c>
      <c r="NPB36" s="536">
        <f>ROUND(Eigenmischungen!NPG46,1)</f>
        <v>0</v>
      </c>
      <c r="NPC36" s="536">
        <f>ROUND(Eigenmischungen!NPH46,1)</f>
        <v>0</v>
      </c>
      <c r="NPD36" s="536">
        <f>ROUND(Eigenmischungen!NPI46,1)</f>
        <v>0</v>
      </c>
      <c r="NPE36" s="536">
        <f>ROUND(Eigenmischungen!NPJ46,1)</f>
        <v>0</v>
      </c>
      <c r="NPF36" s="536">
        <f>ROUND(Eigenmischungen!NPK46,1)</f>
        <v>0</v>
      </c>
      <c r="NPG36" s="536">
        <f>ROUND(Eigenmischungen!NPL46,1)</f>
        <v>0</v>
      </c>
      <c r="NPH36" s="536">
        <f>ROUND(Eigenmischungen!NPM46,1)</f>
        <v>0</v>
      </c>
      <c r="NPI36" s="536">
        <f>ROUND(Eigenmischungen!NPN46,1)</f>
        <v>0</v>
      </c>
      <c r="NPJ36" s="536">
        <f>ROUND(Eigenmischungen!NPO46,1)</f>
        <v>0</v>
      </c>
      <c r="NPK36" s="536">
        <f>ROUND(Eigenmischungen!NPP46,1)</f>
        <v>0</v>
      </c>
      <c r="NPL36" s="536">
        <f>ROUND(Eigenmischungen!NPQ46,1)</f>
        <v>0</v>
      </c>
      <c r="NPM36" s="536">
        <f>ROUND(Eigenmischungen!NPR46,1)</f>
        <v>0</v>
      </c>
      <c r="NPN36" s="536">
        <f>ROUND(Eigenmischungen!NPS46,1)</f>
        <v>0</v>
      </c>
      <c r="NPO36" s="536">
        <f>ROUND(Eigenmischungen!NPT46,1)</f>
        <v>0</v>
      </c>
      <c r="NPP36" s="536">
        <f>ROUND(Eigenmischungen!NPU46,1)</f>
        <v>0</v>
      </c>
      <c r="NPQ36" s="536">
        <f>ROUND(Eigenmischungen!NPV46,1)</f>
        <v>0</v>
      </c>
      <c r="NPR36" s="536">
        <f>ROUND(Eigenmischungen!NPW46,1)</f>
        <v>0</v>
      </c>
      <c r="NPS36" s="536">
        <f>ROUND(Eigenmischungen!NPX46,1)</f>
        <v>0</v>
      </c>
      <c r="NPT36" s="536">
        <f>ROUND(Eigenmischungen!NPY46,1)</f>
        <v>0</v>
      </c>
      <c r="NPU36" s="536">
        <f>ROUND(Eigenmischungen!NPZ46,1)</f>
        <v>0</v>
      </c>
      <c r="NPV36" s="536">
        <f>ROUND(Eigenmischungen!NQA46,1)</f>
        <v>0</v>
      </c>
      <c r="NPW36" s="536">
        <f>ROUND(Eigenmischungen!NQB46,1)</f>
        <v>0</v>
      </c>
      <c r="NPX36" s="536">
        <f>ROUND(Eigenmischungen!NQC46,1)</f>
        <v>0</v>
      </c>
      <c r="NPY36" s="536">
        <f>ROUND(Eigenmischungen!NQD46,1)</f>
        <v>0</v>
      </c>
      <c r="NPZ36" s="536">
        <f>ROUND(Eigenmischungen!NQE46,1)</f>
        <v>0</v>
      </c>
      <c r="NQA36" s="536">
        <f>ROUND(Eigenmischungen!NQF46,1)</f>
        <v>0</v>
      </c>
      <c r="NQB36" s="536">
        <f>ROUND(Eigenmischungen!NQG46,1)</f>
        <v>0</v>
      </c>
      <c r="NQC36" s="536">
        <f>ROUND(Eigenmischungen!NQH46,1)</f>
        <v>0</v>
      </c>
      <c r="NQD36" s="536">
        <f>ROUND(Eigenmischungen!NQI46,1)</f>
        <v>0</v>
      </c>
      <c r="NQE36" s="536">
        <f>ROUND(Eigenmischungen!NQJ46,1)</f>
        <v>0</v>
      </c>
      <c r="NQF36" s="536">
        <f>ROUND(Eigenmischungen!NQK46,1)</f>
        <v>0</v>
      </c>
      <c r="NQG36" s="536">
        <f>ROUND(Eigenmischungen!NQL46,1)</f>
        <v>0</v>
      </c>
      <c r="NQH36" s="536">
        <f>ROUND(Eigenmischungen!NQM46,1)</f>
        <v>0</v>
      </c>
      <c r="NQI36" s="536">
        <f>ROUND(Eigenmischungen!NQN46,1)</f>
        <v>0</v>
      </c>
      <c r="NQJ36" s="536">
        <f>ROUND(Eigenmischungen!NQO46,1)</f>
        <v>0</v>
      </c>
      <c r="NQK36" s="536">
        <f>ROUND(Eigenmischungen!NQP46,1)</f>
        <v>0</v>
      </c>
      <c r="NQL36" s="536">
        <f>ROUND(Eigenmischungen!NQQ46,1)</f>
        <v>0</v>
      </c>
      <c r="NQM36" s="536">
        <f>ROUND(Eigenmischungen!NQR46,1)</f>
        <v>0</v>
      </c>
      <c r="NQN36" s="536">
        <f>ROUND(Eigenmischungen!NQS46,1)</f>
        <v>0</v>
      </c>
      <c r="NQO36" s="536">
        <f>ROUND(Eigenmischungen!NQT46,1)</f>
        <v>0</v>
      </c>
      <c r="NQP36" s="536">
        <f>ROUND(Eigenmischungen!NQU46,1)</f>
        <v>0</v>
      </c>
      <c r="NQQ36" s="536">
        <f>ROUND(Eigenmischungen!NQV46,1)</f>
        <v>0</v>
      </c>
      <c r="NQR36" s="536">
        <f>ROUND(Eigenmischungen!NQW46,1)</f>
        <v>0</v>
      </c>
      <c r="NQS36" s="536">
        <f>ROUND(Eigenmischungen!NQX46,1)</f>
        <v>0</v>
      </c>
      <c r="NQT36" s="536">
        <f>ROUND(Eigenmischungen!NQY46,1)</f>
        <v>0</v>
      </c>
      <c r="NQU36" s="536">
        <f>ROUND(Eigenmischungen!NQZ46,1)</f>
        <v>0</v>
      </c>
      <c r="NQV36" s="536">
        <f>ROUND(Eigenmischungen!NRA46,1)</f>
        <v>0</v>
      </c>
      <c r="NQW36" s="536">
        <f>ROUND(Eigenmischungen!NRB46,1)</f>
        <v>0</v>
      </c>
      <c r="NQX36" s="536">
        <f>ROUND(Eigenmischungen!NRC46,1)</f>
        <v>0</v>
      </c>
      <c r="NQY36" s="536">
        <f>ROUND(Eigenmischungen!NRD46,1)</f>
        <v>0</v>
      </c>
      <c r="NQZ36" s="536">
        <f>ROUND(Eigenmischungen!NRE46,1)</f>
        <v>0</v>
      </c>
      <c r="NRA36" s="536">
        <f>ROUND(Eigenmischungen!NRF46,1)</f>
        <v>0</v>
      </c>
      <c r="NRB36" s="536">
        <f>ROUND(Eigenmischungen!NRG46,1)</f>
        <v>0</v>
      </c>
      <c r="NRC36" s="536">
        <f>ROUND(Eigenmischungen!NRH46,1)</f>
        <v>0</v>
      </c>
      <c r="NRD36" s="536">
        <f>ROUND(Eigenmischungen!NRI46,1)</f>
        <v>0</v>
      </c>
      <c r="NRE36" s="536">
        <f>ROUND(Eigenmischungen!NRJ46,1)</f>
        <v>0</v>
      </c>
      <c r="NRF36" s="536">
        <f>ROUND(Eigenmischungen!NRK46,1)</f>
        <v>0</v>
      </c>
      <c r="NRG36" s="536">
        <f>ROUND(Eigenmischungen!NRL46,1)</f>
        <v>0</v>
      </c>
      <c r="NRH36" s="536">
        <f>ROUND(Eigenmischungen!NRM46,1)</f>
        <v>0</v>
      </c>
      <c r="NRI36" s="536">
        <f>ROUND(Eigenmischungen!NRN46,1)</f>
        <v>0</v>
      </c>
      <c r="NRJ36" s="536">
        <f>ROUND(Eigenmischungen!NRO46,1)</f>
        <v>0</v>
      </c>
      <c r="NRK36" s="536">
        <f>ROUND(Eigenmischungen!NRP46,1)</f>
        <v>0</v>
      </c>
      <c r="NRL36" s="536">
        <f>ROUND(Eigenmischungen!NRQ46,1)</f>
        <v>0</v>
      </c>
      <c r="NRM36" s="536">
        <f>ROUND(Eigenmischungen!NRR46,1)</f>
        <v>0</v>
      </c>
      <c r="NRN36" s="536">
        <f>ROUND(Eigenmischungen!NRS46,1)</f>
        <v>0</v>
      </c>
      <c r="NRO36" s="536">
        <f>ROUND(Eigenmischungen!NRT46,1)</f>
        <v>0</v>
      </c>
      <c r="NRP36" s="536">
        <f>ROUND(Eigenmischungen!NRU46,1)</f>
        <v>0</v>
      </c>
      <c r="NRQ36" s="536">
        <f>ROUND(Eigenmischungen!NRV46,1)</f>
        <v>0</v>
      </c>
      <c r="NRR36" s="536">
        <f>ROUND(Eigenmischungen!NRW46,1)</f>
        <v>0</v>
      </c>
      <c r="NRS36" s="536">
        <f>ROUND(Eigenmischungen!NRX46,1)</f>
        <v>0</v>
      </c>
      <c r="NRT36" s="536">
        <f>ROUND(Eigenmischungen!NRY46,1)</f>
        <v>0</v>
      </c>
      <c r="NRU36" s="536">
        <f>ROUND(Eigenmischungen!NRZ46,1)</f>
        <v>0</v>
      </c>
      <c r="NRV36" s="536">
        <f>ROUND(Eigenmischungen!NSA46,1)</f>
        <v>0</v>
      </c>
      <c r="NRW36" s="536">
        <f>ROUND(Eigenmischungen!NSB46,1)</f>
        <v>0</v>
      </c>
      <c r="NRX36" s="536">
        <f>ROUND(Eigenmischungen!NSC46,1)</f>
        <v>0</v>
      </c>
      <c r="NRY36" s="536">
        <f>ROUND(Eigenmischungen!NSD46,1)</f>
        <v>0</v>
      </c>
      <c r="NRZ36" s="536">
        <f>ROUND(Eigenmischungen!NSE46,1)</f>
        <v>0</v>
      </c>
      <c r="NSA36" s="536">
        <f>ROUND(Eigenmischungen!NSF46,1)</f>
        <v>0</v>
      </c>
      <c r="NSB36" s="536">
        <f>ROUND(Eigenmischungen!NSG46,1)</f>
        <v>0</v>
      </c>
      <c r="NSC36" s="536">
        <f>ROUND(Eigenmischungen!NSH46,1)</f>
        <v>0</v>
      </c>
      <c r="NSD36" s="536">
        <f>ROUND(Eigenmischungen!NSI46,1)</f>
        <v>0</v>
      </c>
      <c r="NSE36" s="536">
        <f>ROUND(Eigenmischungen!NSJ46,1)</f>
        <v>0</v>
      </c>
      <c r="NSF36" s="536">
        <f>ROUND(Eigenmischungen!NSK46,1)</f>
        <v>0</v>
      </c>
      <c r="NSG36" s="536">
        <f>ROUND(Eigenmischungen!NSL46,1)</f>
        <v>0</v>
      </c>
      <c r="NSH36" s="536">
        <f>ROUND(Eigenmischungen!NSM46,1)</f>
        <v>0</v>
      </c>
      <c r="NSI36" s="536">
        <f>ROUND(Eigenmischungen!NSN46,1)</f>
        <v>0</v>
      </c>
      <c r="NSJ36" s="536">
        <f>ROUND(Eigenmischungen!NSO46,1)</f>
        <v>0</v>
      </c>
      <c r="NSK36" s="536">
        <f>ROUND(Eigenmischungen!NSP46,1)</f>
        <v>0</v>
      </c>
      <c r="NSL36" s="536">
        <f>ROUND(Eigenmischungen!NSQ46,1)</f>
        <v>0</v>
      </c>
      <c r="NSM36" s="536">
        <f>ROUND(Eigenmischungen!NSR46,1)</f>
        <v>0</v>
      </c>
      <c r="NSN36" s="536">
        <f>ROUND(Eigenmischungen!NSS46,1)</f>
        <v>0</v>
      </c>
      <c r="NSO36" s="536">
        <f>ROUND(Eigenmischungen!NST46,1)</f>
        <v>0</v>
      </c>
      <c r="NSP36" s="536">
        <f>ROUND(Eigenmischungen!NSU46,1)</f>
        <v>0</v>
      </c>
      <c r="NSQ36" s="536">
        <f>ROUND(Eigenmischungen!NSV46,1)</f>
        <v>0</v>
      </c>
      <c r="NSR36" s="536">
        <f>ROUND(Eigenmischungen!NSW46,1)</f>
        <v>0</v>
      </c>
      <c r="NSS36" s="536">
        <f>ROUND(Eigenmischungen!NSX46,1)</f>
        <v>0</v>
      </c>
      <c r="NST36" s="536">
        <f>ROUND(Eigenmischungen!NSY46,1)</f>
        <v>0</v>
      </c>
      <c r="NSU36" s="536">
        <f>ROUND(Eigenmischungen!NSZ46,1)</f>
        <v>0</v>
      </c>
      <c r="NSV36" s="536">
        <f>ROUND(Eigenmischungen!NTA46,1)</f>
        <v>0</v>
      </c>
      <c r="NSW36" s="536">
        <f>ROUND(Eigenmischungen!NTB46,1)</f>
        <v>0</v>
      </c>
      <c r="NSX36" s="536">
        <f>ROUND(Eigenmischungen!NTC46,1)</f>
        <v>0</v>
      </c>
      <c r="NSY36" s="536">
        <f>ROUND(Eigenmischungen!NTD46,1)</f>
        <v>0</v>
      </c>
      <c r="NSZ36" s="536">
        <f>ROUND(Eigenmischungen!NTE46,1)</f>
        <v>0</v>
      </c>
      <c r="NTA36" s="536">
        <f>ROUND(Eigenmischungen!NTF46,1)</f>
        <v>0</v>
      </c>
      <c r="NTB36" s="536">
        <f>ROUND(Eigenmischungen!NTG46,1)</f>
        <v>0</v>
      </c>
      <c r="NTC36" s="536">
        <f>ROUND(Eigenmischungen!NTH46,1)</f>
        <v>0</v>
      </c>
      <c r="NTD36" s="536">
        <f>ROUND(Eigenmischungen!NTI46,1)</f>
        <v>0</v>
      </c>
      <c r="NTE36" s="536">
        <f>ROUND(Eigenmischungen!NTJ46,1)</f>
        <v>0</v>
      </c>
      <c r="NTF36" s="536">
        <f>ROUND(Eigenmischungen!NTK46,1)</f>
        <v>0</v>
      </c>
      <c r="NTG36" s="536">
        <f>ROUND(Eigenmischungen!NTL46,1)</f>
        <v>0</v>
      </c>
      <c r="NTH36" s="536">
        <f>ROUND(Eigenmischungen!NTM46,1)</f>
        <v>0</v>
      </c>
      <c r="NTI36" s="536">
        <f>ROUND(Eigenmischungen!NTN46,1)</f>
        <v>0</v>
      </c>
      <c r="NTJ36" s="536">
        <f>ROUND(Eigenmischungen!NTO46,1)</f>
        <v>0</v>
      </c>
      <c r="NTK36" s="536">
        <f>ROUND(Eigenmischungen!NTP46,1)</f>
        <v>0</v>
      </c>
      <c r="NTL36" s="536">
        <f>ROUND(Eigenmischungen!NTQ46,1)</f>
        <v>0</v>
      </c>
      <c r="NTM36" s="536">
        <f>ROUND(Eigenmischungen!NTR46,1)</f>
        <v>0</v>
      </c>
      <c r="NTN36" s="536">
        <f>ROUND(Eigenmischungen!NTS46,1)</f>
        <v>0</v>
      </c>
      <c r="NTO36" s="536">
        <f>ROUND(Eigenmischungen!NTT46,1)</f>
        <v>0</v>
      </c>
      <c r="NTP36" s="536">
        <f>ROUND(Eigenmischungen!NTU46,1)</f>
        <v>0</v>
      </c>
      <c r="NTQ36" s="536">
        <f>ROUND(Eigenmischungen!NTV46,1)</f>
        <v>0</v>
      </c>
      <c r="NTR36" s="536">
        <f>ROUND(Eigenmischungen!NTW46,1)</f>
        <v>0</v>
      </c>
      <c r="NTS36" s="536">
        <f>ROUND(Eigenmischungen!NTX46,1)</f>
        <v>0</v>
      </c>
      <c r="NTT36" s="536">
        <f>ROUND(Eigenmischungen!NTY46,1)</f>
        <v>0</v>
      </c>
      <c r="NTU36" s="536">
        <f>ROUND(Eigenmischungen!NTZ46,1)</f>
        <v>0</v>
      </c>
      <c r="NTV36" s="536">
        <f>ROUND(Eigenmischungen!NUA46,1)</f>
        <v>0</v>
      </c>
      <c r="NTW36" s="536">
        <f>ROUND(Eigenmischungen!NUB46,1)</f>
        <v>0</v>
      </c>
      <c r="NTX36" s="536">
        <f>ROUND(Eigenmischungen!NUC46,1)</f>
        <v>0</v>
      </c>
      <c r="NTY36" s="536">
        <f>ROUND(Eigenmischungen!NUD46,1)</f>
        <v>0</v>
      </c>
      <c r="NTZ36" s="536">
        <f>ROUND(Eigenmischungen!NUE46,1)</f>
        <v>0</v>
      </c>
      <c r="NUA36" s="536">
        <f>ROUND(Eigenmischungen!NUF46,1)</f>
        <v>0</v>
      </c>
      <c r="NUB36" s="536">
        <f>ROUND(Eigenmischungen!NUG46,1)</f>
        <v>0</v>
      </c>
      <c r="NUC36" s="536">
        <f>ROUND(Eigenmischungen!NUH46,1)</f>
        <v>0</v>
      </c>
      <c r="NUD36" s="536">
        <f>ROUND(Eigenmischungen!NUI46,1)</f>
        <v>0</v>
      </c>
      <c r="NUE36" s="536">
        <f>ROUND(Eigenmischungen!NUJ46,1)</f>
        <v>0</v>
      </c>
      <c r="NUF36" s="536">
        <f>ROUND(Eigenmischungen!NUK46,1)</f>
        <v>0</v>
      </c>
      <c r="NUG36" s="536">
        <f>ROUND(Eigenmischungen!NUL46,1)</f>
        <v>0</v>
      </c>
      <c r="NUH36" s="536">
        <f>ROUND(Eigenmischungen!NUM46,1)</f>
        <v>0</v>
      </c>
      <c r="NUI36" s="536">
        <f>ROUND(Eigenmischungen!NUN46,1)</f>
        <v>0</v>
      </c>
      <c r="NUJ36" s="536">
        <f>ROUND(Eigenmischungen!NUO46,1)</f>
        <v>0</v>
      </c>
      <c r="NUK36" s="536">
        <f>ROUND(Eigenmischungen!NUP46,1)</f>
        <v>0</v>
      </c>
      <c r="NUL36" s="536">
        <f>ROUND(Eigenmischungen!NUQ46,1)</f>
        <v>0</v>
      </c>
      <c r="NUM36" s="536">
        <f>ROUND(Eigenmischungen!NUR46,1)</f>
        <v>0</v>
      </c>
      <c r="NUN36" s="536">
        <f>ROUND(Eigenmischungen!NUS46,1)</f>
        <v>0</v>
      </c>
      <c r="NUO36" s="536">
        <f>ROUND(Eigenmischungen!NUT46,1)</f>
        <v>0</v>
      </c>
      <c r="NUP36" s="536">
        <f>ROUND(Eigenmischungen!NUU46,1)</f>
        <v>0</v>
      </c>
      <c r="NUQ36" s="536">
        <f>ROUND(Eigenmischungen!NUV46,1)</f>
        <v>0</v>
      </c>
      <c r="NUR36" s="536">
        <f>ROUND(Eigenmischungen!NUW46,1)</f>
        <v>0</v>
      </c>
      <c r="NUS36" s="536">
        <f>ROUND(Eigenmischungen!NUX46,1)</f>
        <v>0</v>
      </c>
      <c r="NUT36" s="536">
        <f>ROUND(Eigenmischungen!NUY46,1)</f>
        <v>0</v>
      </c>
      <c r="NUU36" s="536">
        <f>ROUND(Eigenmischungen!NUZ46,1)</f>
        <v>0</v>
      </c>
      <c r="NUV36" s="536">
        <f>ROUND(Eigenmischungen!NVA46,1)</f>
        <v>0</v>
      </c>
      <c r="NUW36" s="536">
        <f>ROUND(Eigenmischungen!NVB46,1)</f>
        <v>0</v>
      </c>
      <c r="NUX36" s="536">
        <f>ROUND(Eigenmischungen!NVC46,1)</f>
        <v>0</v>
      </c>
      <c r="NUY36" s="536">
        <f>ROUND(Eigenmischungen!NVD46,1)</f>
        <v>0</v>
      </c>
      <c r="NUZ36" s="536">
        <f>ROUND(Eigenmischungen!NVE46,1)</f>
        <v>0</v>
      </c>
      <c r="NVA36" s="536">
        <f>ROUND(Eigenmischungen!NVF46,1)</f>
        <v>0</v>
      </c>
      <c r="NVB36" s="536">
        <f>ROUND(Eigenmischungen!NVG46,1)</f>
        <v>0</v>
      </c>
      <c r="NVC36" s="536">
        <f>ROUND(Eigenmischungen!NVH46,1)</f>
        <v>0</v>
      </c>
      <c r="NVD36" s="536">
        <f>ROUND(Eigenmischungen!NVI46,1)</f>
        <v>0</v>
      </c>
      <c r="NVE36" s="536">
        <f>ROUND(Eigenmischungen!NVJ46,1)</f>
        <v>0</v>
      </c>
      <c r="NVF36" s="536">
        <f>ROUND(Eigenmischungen!NVK46,1)</f>
        <v>0</v>
      </c>
      <c r="NVG36" s="536">
        <f>ROUND(Eigenmischungen!NVL46,1)</f>
        <v>0</v>
      </c>
      <c r="NVH36" s="536">
        <f>ROUND(Eigenmischungen!NVM46,1)</f>
        <v>0</v>
      </c>
      <c r="NVI36" s="536">
        <f>ROUND(Eigenmischungen!NVN46,1)</f>
        <v>0</v>
      </c>
      <c r="NVJ36" s="536">
        <f>ROUND(Eigenmischungen!NVO46,1)</f>
        <v>0</v>
      </c>
      <c r="NVK36" s="536">
        <f>ROUND(Eigenmischungen!NVP46,1)</f>
        <v>0</v>
      </c>
      <c r="NVL36" s="536">
        <f>ROUND(Eigenmischungen!NVQ46,1)</f>
        <v>0</v>
      </c>
      <c r="NVM36" s="536">
        <f>ROUND(Eigenmischungen!NVR46,1)</f>
        <v>0</v>
      </c>
      <c r="NVN36" s="536">
        <f>ROUND(Eigenmischungen!NVS46,1)</f>
        <v>0</v>
      </c>
      <c r="NVO36" s="536">
        <f>ROUND(Eigenmischungen!NVT46,1)</f>
        <v>0</v>
      </c>
      <c r="NVP36" s="536">
        <f>ROUND(Eigenmischungen!NVU46,1)</f>
        <v>0</v>
      </c>
      <c r="NVQ36" s="536">
        <f>ROUND(Eigenmischungen!NVV46,1)</f>
        <v>0</v>
      </c>
      <c r="NVR36" s="536">
        <f>ROUND(Eigenmischungen!NVW46,1)</f>
        <v>0</v>
      </c>
      <c r="NVS36" s="536">
        <f>ROUND(Eigenmischungen!NVX46,1)</f>
        <v>0</v>
      </c>
      <c r="NVT36" s="536">
        <f>ROUND(Eigenmischungen!NVY46,1)</f>
        <v>0</v>
      </c>
      <c r="NVU36" s="536">
        <f>ROUND(Eigenmischungen!NVZ46,1)</f>
        <v>0</v>
      </c>
      <c r="NVV36" s="536">
        <f>ROUND(Eigenmischungen!NWA46,1)</f>
        <v>0</v>
      </c>
      <c r="NVW36" s="536">
        <f>ROUND(Eigenmischungen!NWB46,1)</f>
        <v>0</v>
      </c>
      <c r="NVX36" s="536">
        <f>ROUND(Eigenmischungen!NWC46,1)</f>
        <v>0</v>
      </c>
      <c r="NVY36" s="536">
        <f>ROUND(Eigenmischungen!NWD46,1)</f>
        <v>0</v>
      </c>
      <c r="NVZ36" s="536">
        <f>ROUND(Eigenmischungen!NWE46,1)</f>
        <v>0</v>
      </c>
      <c r="NWA36" s="536">
        <f>ROUND(Eigenmischungen!NWF46,1)</f>
        <v>0</v>
      </c>
      <c r="NWB36" s="536">
        <f>ROUND(Eigenmischungen!NWG46,1)</f>
        <v>0</v>
      </c>
      <c r="NWC36" s="536">
        <f>ROUND(Eigenmischungen!NWH46,1)</f>
        <v>0</v>
      </c>
      <c r="NWD36" s="536">
        <f>ROUND(Eigenmischungen!NWI46,1)</f>
        <v>0</v>
      </c>
      <c r="NWE36" s="536">
        <f>ROUND(Eigenmischungen!NWJ46,1)</f>
        <v>0</v>
      </c>
      <c r="NWF36" s="536">
        <f>ROUND(Eigenmischungen!NWK46,1)</f>
        <v>0</v>
      </c>
      <c r="NWG36" s="536">
        <f>ROUND(Eigenmischungen!NWL46,1)</f>
        <v>0</v>
      </c>
      <c r="NWH36" s="536">
        <f>ROUND(Eigenmischungen!NWM46,1)</f>
        <v>0</v>
      </c>
      <c r="NWI36" s="536">
        <f>ROUND(Eigenmischungen!NWN46,1)</f>
        <v>0</v>
      </c>
      <c r="NWJ36" s="536">
        <f>ROUND(Eigenmischungen!NWO46,1)</f>
        <v>0</v>
      </c>
      <c r="NWK36" s="536">
        <f>ROUND(Eigenmischungen!NWP46,1)</f>
        <v>0</v>
      </c>
      <c r="NWL36" s="536">
        <f>ROUND(Eigenmischungen!NWQ46,1)</f>
        <v>0</v>
      </c>
      <c r="NWM36" s="536">
        <f>ROUND(Eigenmischungen!NWR46,1)</f>
        <v>0</v>
      </c>
      <c r="NWN36" s="536">
        <f>ROUND(Eigenmischungen!NWS46,1)</f>
        <v>0</v>
      </c>
      <c r="NWO36" s="536">
        <f>ROUND(Eigenmischungen!NWT46,1)</f>
        <v>0</v>
      </c>
      <c r="NWP36" s="536">
        <f>ROUND(Eigenmischungen!NWU46,1)</f>
        <v>0</v>
      </c>
      <c r="NWQ36" s="536">
        <f>ROUND(Eigenmischungen!NWV46,1)</f>
        <v>0</v>
      </c>
      <c r="NWR36" s="536">
        <f>ROUND(Eigenmischungen!NWW46,1)</f>
        <v>0</v>
      </c>
      <c r="NWS36" s="536">
        <f>ROUND(Eigenmischungen!NWX46,1)</f>
        <v>0</v>
      </c>
      <c r="NWT36" s="536">
        <f>ROUND(Eigenmischungen!NWY46,1)</f>
        <v>0</v>
      </c>
      <c r="NWU36" s="536">
        <f>ROUND(Eigenmischungen!NWZ46,1)</f>
        <v>0</v>
      </c>
      <c r="NWV36" s="536">
        <f>ROUND(Eigenmischungen!NXA46,1)</f>
        <v>0</v>
      </c>
      <c r="NWW36" s="536">
        <f>ROUND(Eigenmischungen!NXB46,1)</f>
        <v>0</v>
      </c>
      <c r="NWX36" s="536">
        <f>ROUND(Eigenmischungen!NXC46,1)</f>
        <v>0</v>
      </c>
      <c r="NWY36" s="536">
        <f>ROUND(Eigenmischungen!NXD46,1)</f>
        <v>0</v>
      </c>
      <c r="NWZ36" s="536">
        <f>ROUND(Eigenmischungen!NXE46,1)</f>
        <v>0</v>
      </c>
      <c r="NXA36" s="536">
        <f>ROUND(Eigenmischungen!NXF46,1)</f>
        <v>0</v>
      </c>
      <c r="NXB36" s="536">
        <f>ROUND(Eigenmischungen!NXG46,1)</f>
        <v>0</v>
      </c>
      <c r="NXC36" s="536">
        <f>ROUND(Eigenmischungen!NXH46,1)</f>
        <v>0</v>
      </c>
      <c r="NXD36" s="536">
        <f>ROUND(Eigenmischungen!NXI46,1)</f>
        <v>0</v>
      </c>
      <c r="NXE36" s="536">
        <f>ROUND(Eigenmischungen!NXJ46,1)</f>
        <v>0</v>
      </c>
      <c r="NXF36" s="536">
        <f>ROUND(Eigenmischungen!NXK46,1)</f>
        <v>0</v>
      </c>
      <c r="NXG36" s="536">
        <f>ROUND(Eigenmischungen!NXL46,1)</f>
        <v>0</v>
      </c>
      <c r="NXH36" s="536">
        <f>ROUND(Eigenmischungen!NXM46,1)</f>
        <v>0</v>
      </c>
      <c r="NXI36" s="536">
        <f>ROUND(Eigenmischungen!NXN46,1)</f>
        <v>0</v>
      </c>
      <c r="NXJ36" s="536">
        <f>ROUND(Eigenmischungen!NXO46,1)</f>
        <v>0</v>
      </c>
      <c r="NXK36" s="536">
        <f>ROUND(Eigenmischungen!NXP46,1)</f>
        <v>0</v>
      </c>
      <c r="NXL36" s="536">
        <f>ROUND(Eigenmischungen!NXQ46,1)</f>
        <v>0</v>
      </c>
      <c r="NXM36" s="536">
        <f>ROUND(Eigenmischungen!NXR46,1)</f>
        <v>0</v>
      </c>
      <c r="NXN36" s="536">
        <f>ROUND(Eigenmischungen!NXS46,1)</f>
        <v>0</v>
      </c>
      <c r="NXO36" s="536">
        <f>ROUND(Eigenmischungen!NXT46,1)</f>
        <v>0</v>
      </c>
      <c r="NXP36" s="536">
        <f>ROUND(Eigenmischungen!NXU46,1)</f>
        <v>0</v>
      </c>
      <c r="NXQ36" s="536">
        <f>ROUND(Eigenmischungen!NXV46,1)</f>
        <v>0</v>
      </c>
      <c r="NXR36" s="536">
        <f>ROUND(Eigenmischungen!NXW46,1)</f>
        <v>0</v>
      </c>
      <c r="NXS36" s="536">
        <f>ROUND(Eigenmischungen!NXX46,1)</f>
        <v>0</v>
      </c>
      <c r="NXT36" s="536">
        <f>ROUND(Eigenmischungen!NXY46,1)</f>
        <v>0</v>
      </c>
      <c r="NXU36" s="536">
        <f>ROUND(Eigenmischungen!NXZ46,1)</f>
        <v>0</v>
      </c>
      <c r="NXV36" s="536">
        <f>ROUND(Eigenmischungen!NYA46,1)</f>
        <v>0</v>
      </c>
      <c r="NXW36" s="536">
        <f>ROUND(Eigenmischungen!NYB46,1)</f>
        <v>0</v>
      </c>
      <c r="NXX36" s="536">
        <f>ROUND(Eigenmischungen!NYC46,1)</f>
        <v>0</v>
      </c>
      <c r="NXY36" s="536">
        <f>ROUND(Eigenmischungen!NYD46,1)</f>
        <v>0</v>
      </c>
      <c r="NXZ36" s="536">
        <f>ROUND(Eigenmischungen!NYE46,1)</f>
        <v>0</v>
      </c>
      <c r="NYA36" s="536">
        <f>ROUND(Eigenmischungen!NYF46,1)</f>
        <v>0</v>
      </c>
      <c r="NYB36" s="536">
        <f>ROUND(Eigenmischungen!NYG46,1)</f>
        <v>0</v>
      </c>
      <c r="NYC36" s="536">
        <f>ROUND(Eigenmischungen!NYH46,1)</f>
        <v>0</v>
      </c>
      <c r="NYD36" s="536">
        <f>ROUND(Eigenmischungen!NYI46,1)</f>
        <v>0</v>
      </c>
      <c r="NYE36" s="536">
        <f>ROUND(Eigenmischungen!NYJ46,1)</f>
        <v>0</v>
      </c>
      <c r="NYF36" s="536">
        <f>ROUND(Eigenmischungen!NYK46,1)</f>
        <v>0</v>
      </c>
      <c r="NYG36" s="536">
        <f>ROUND(Eigenmischungen!NYL46,1)</f>
        <v>0</v>
      </c>
      <c r="NYH36" s="536">
        <f>ROUND(Eigenmischungen!NYM46,1)</f>
        <v>0</v>
      </c>
      <c r="NYI36" s="536">
        <f>ROUND(Eigenmischungen!NYN46,1)</f>
        <v>0</v>
      </c>
      <c r="NYJ36" s="536">
        <f>ROUND(Eigenmischungen!NYO46,1)</f>
        <v>0</v>
      </c>
      <c r="NYK36" s="536">
        <f>ROUND(Eigenmischungen!NYP46,1)</f>
        <v>0</v>
      </c>
      <c r="NYL36" s="536">
        <f>ROUND(Eigenmischungen!NYQ46,1)</f>
        <v>0</v>
      </c>
      <c r="NYM36" s="536">
        <f>ROUND(Eigenmischungen!NYR46,1)</f>
        <v>0</v>
      </c>
      <c r="NYN36" s="536">
        <f>ROUND(Eigenmischungen!NYS46,1)</f>
        <v>0</v>
      </c>
      <c r="NYO36" s="536">
        <f>ROUND(Eigenmischungen!NYT46,1)</f>
        <v>0</v>
      </c>
      <c r="NYP36" s="536">
        <f>ROUND(Eigenmischungen!NYU46,1)</f>
        <v>0</v>
      </c>
      <c r="NYQ36" s="536">
        <f>ROUND(Eigenmischungen!NYV46,1)</f>
        <v>0</v>
      </c>
      <c r="NYR36" s="536">
        <f>ROUND(Eigenmischungen!NYW46,1)</f>
        <v>0</v>
      </c>
      <c r="NYS36" s="536">
        <f>ROUND(Eigenmischungen!NYX46,1)</f>
        <v>0</v>
      </c>
      <c r="NYT36" s="536">
        <f>ROUND(Eigenmischungen!NYY46,1)</f>
        <v>0</v>
      </c>
      <c r="NYU36" s="536">
        <f>ROUND(Eigenmischungen!NYZ46,1)</f>
        <v>0</v>
      </c>
      <c r="NYV36" s="536">
        <f>ROUND(Eigenmischungen!NZA46,1)</f>
        <v>0</v>
      </c>
      <c r="NYW36" s="536">
        <f>ROUND(Eigenmischungen!NZB46,1)</f>
        <v>0</v>
      </c>
      <c r="NYX36" s="536">
        <f>ROUND(Eigenmischungen!NZC46,1)</f>
        <v>0</v>
      </c>
      <c r="NYY36" s="536">
        <f>ROUND(Eigenmischungen!NZD46,1)</f>
        <v>0</v>
      </c>
      <c r="NYZ36" s="536">
        <f>ROUND(Eigenmischungen!NZE46,1)</f>
        <v>0</v>
      </c>
      <c r="NZA36" s="536">
        <f>ROUND(Eigenmischungen!NZF46,1)</f>
        <v>0</v>
      </c>
      <c r="NZB36" s="536">
        <f>ROUND(Eigenmischungen!NZG46,1)</f>
        <v>0</v>
      </c>
      <c r="NZC36" s="536">
        <f>ROUND(Eigenmischungen!NZH46,1)</f>
        <v>0</v>
      </c>
      <c r="NZD36" s="536">
        <f>ROUND(Eigenmischungen!NZI46,1)</f>
        <v>0</v>
      </c>
      <c r="NZE36" s="536">
        <f>ROUND(Eigenmischungen!NZJ46,1)</f>
        <v>0</v>
      </c>
      <c r="NZF36" s="536">
        <f>ROUND(Eigenmischungen!NZK46,1)</f>
        <v>0</v>
      </c>
      <c r="NZG36" s="536">
        <f>ROUND(Eigenmischungen!NZL46,1)</f>
        <v>0</v>
      </c>
      <c r="NZH36" s="536">
        <f>ROUND(Eigenmischungen!NZM46,1)</f>
        <v>0</v>
      </c>
      <c r="NZI36" s="536">
        <f>ROUND(Eigenmischungen!NZN46,1)</f>
        <v>0</v>
      </c>
      <c r="NZJ36" s="536">
        <f>ROUND(Eigenmischungen!NZO46,1)</f>
        <v>0</v>
      </c>
      <c r="NZK36" s="536">
        <f>ROUND(Eigenmischungen!NZP46,1)</f>
        <v>0</v>
      </c>
      <c r="NZL36" s="536">
        <f>ROUND(Eigenmischungen!NZQ46,1)</f>
        <v>0</v>
      </c>
      <c r="NZM36" s="536">
        <f>ROUND(Eigenmischungen!NZR46,1)</f>
        <v>0</v>
      </c>
      <c r="NZN36" s="536">
        <f>ROUND(Eigenmischungen!NZS46,1)</f>
        <v>0</v>
      </c>
      <c r="NZO36" s="536">
        <f>ROUND(Eigenmischungen!NZT46,1)</f>
        <v>0</v>
      </c>
      <c r="NZP36" s="536">
        <f>ROUND(Eigenmischungen!NZU46,1)</f>
        <v>0</v>
      </c>
      <c r="NZQ36" s="536">
        <f>ROUND(Eigenmischungen!NZV46,1)</f>
        <v>0</v>
      </c>
      <c r="NZR36" s="536">
        <f>ROUND(Eigenmischungen!NZW46,1)</f>
        <v>0</v>
      </c>
      <c r="NZS36" s="536">
        <f>ROUND(Eigenmischungen!NZX46,1)</f>
        <v>0</v>
      </c>
      <c r="NZT36" s="536">
        <f>ROUND(Eigenmischungen!NZY46,1)</f>
        <v>0</v>
      </c>
      <c r="NZU36" s="536">
        <f>ROUND(Eigenmischungen!NZZ46,1)</f>
        <v>0</v>
      </c>
      <c r="NZV36" s="536">
        <f>ROUND(Eigenmischungen!OAA46,1)</f>
        <v>0</v>
      </c>
      <c r="NZW36" s="536">
        <f>ROUND(Eigenmischungen!OAB46,1)</f>
        <v>0</v>
      </c>
      <c r="NZX36" s="536">
        <f>ROUND(Eigenmischungen!OAC46,1)</f>
        <v>0</v>
      </c>
      <c r="NZY36" s="536">
        <f>ROUND(Eigenmischungen!OAD46,1)</f>
        <v>0</v>
      </c>
      <c r="NZZ36" s="536">
        <f>ROUND(Eigenmischungen!OAE46,1)</f>
        <v>0</v>
      </c>
      <c r="OAA36" s="536">
        <f>ROUND(Eigenmischungen!OAF46,1)</f>
        <v>0</v>
      </c>
      <c r="OAB36" s="536">
        <f>ROUND(Eigenmischungen!OAG46,1)</f>
        <v>0</v>
      </c>
      <c r="OAC36" s="536">
        <f>ROUND(Eigenmischungen!OAH46,1)</f>
        <v>0</v>
      </c>
      <c r="OAD36" s="536">
        <f>ROUND(Eigenmischungen!OAI46,1)</f>
        <v>0</v>
      </c>
      <c r="OAE36" s="536">
        <f>ROUND(Eigenmischungen!OAJ46,1)</f>
        <v>0</v>
      </c>
      <c r="OAF36" s="536">
        <f>ROUND(Eigenmischungen!OAK46,1)</f>
        <v>0</v>
      </c>
      <c r="OAG36" s="536">
        <f>ROUND(Eigenmischungen!OAL46,1)</f>
        <v>0</v>
      </c>
      <c r="OAH36" s="536">
        <f>ROUND(Eigenmischungen!OAM46,1)</f>
        <v>0</v>
      </c>
      <c r="OAI36" s="536">
        <f>ROUND(Eigenmischungen!OAN46,1)</f>
        <v>0</v>
      </c>
      <c r="OAJ36" s="536">
        <f>ROUND(Eigenmischungen!OAO46,1)</f>
        <v>0</v>
      </c>
      <c r="OAK36" s="536">
        <f>ROUND(Eigenmischungen!OAP46,1)</f>
        <v>0</v>
      </c>
      <c r="OAL36" s="536">
        <f>ROUND(Eigenmischungen!OAQ46,1)</f>
        <v>0</v>
      </c>
      <c r="OAM36" s="536">
        <f>ROUND(Eigenmischungen!OAR46,1)</f>
        <v>0</v>
      </c>
      <c r="OAN36" s="536">
        <f>ROUND(Eigenmischungen!OAS46,1)</f>
        <v>0</v>
      </c>
      <c r="OAO36" s="536">
        <f>ROUND(Eigenmischungen!OAT46,1)</f>
        <v>0</v>
      </c>
      <c r="OAP36" s="536">
        <f>ROUND(Eigenmischungen!OAU46,1)</f>
        <v>0</v>
      </c>
      <c r="OAQ36" s="536">
        <f>ROUND(Eigenmischungen!OAV46,1)</f>
        <v>0</v>
      </c>
      <c r="OAR36" s="536">
        <f>ROUND(Eigenmischungen!OAW46,1)</f>
        <v>0</v>
      </c>
      <c r="OAS36" s="536">
        <f>ROUND(Eigenmischungen!OAX46,1)</f>
        <v>0</v>
      </c>
      <c r="OAT36" s="536">
        <f>ROUND(Eigenmischungen!OAY46,1)</f>
        <v>0</v>
      </c>
      <c r="OAU36" s="536">
        <f>ROUND(Eigenmischungen!OAZ46,1)</f>
        <v>0</v>
      </c>
      <c r="OAV36" s="536">
        <f>ROUND(Eigenmischungen!OBA46,1)</f>
        <v>0</v>
      </c>
      <c r="OAW36" s="536">
        <f>ROUND(Eigenmischungen!OBB46,1)</f>
        <v>0</v>
      </c>
      <c r="OAX36" s="536">
        <f>ROUND(Eigenmischungen!OBC46,1)</f>
        <v>0</v>
      </c>
      <c r="OAY36" s="536">
        <f>ROUND(Eigenmischungen!OBD46,1)</f>
        <v>0</v>
      </c>
      <c r="OAZ36" s="536">
        <f>ROUND(Eigenmischungen!OBE46,1)</f>
        <v>0</v>
      </c>
      <c r="OBA36" s="536">
        <f>ROUND(Eigenmischungen!OBF46,1)</f>
        <v>0</v>
      </c>
      <c r="OBB36" s="536">
        <f>ROUND(Eigenmischungen!OBG46,1)</f>
        <v>0</v>
      </c>
      <c r="OBC36" s="536">
        <f>ROUND(Eigenmischungen!OBH46,1)</f>
        <v>0</v>
      </c>
      <c r="OBD36" s="536">
        <f>ROUND(Eigenmischungen!OBI46,1)</f>
        <v>0</v>
      </c>
      <c r="OBE36" s="536">
        <f>ROUND(Eigenmischungen!OBJ46,1)</f>
        <v>0</v>
      </c>
      <c r="OBF36" s="536">
        <f>ROUND(Eigenmischungen!OBK46,1)</f>
        <v>0</v>
      </c>
      <c r="OBG36" s="536">
        <f>ROUND(Eigenmischungen!OBL46,1)</f>
        <v>0</v>
      </c>
      <c r="OBH36" s="536">
        <f>ROUND(Eigenmischungen!OBM46,1)</f>
        <v>0</v>
      </c>
      <c r="OBI36" s="536">
        <f>ROUND(Eigenmischungen!OBN46,1)</f>
        <v>0</v>
      </c>
      <c r="OBJ36" s="536">
        <f>ROUND(Eigenmischungen!OBO46,1)</f>
        <v>0</v>
      </c>
      <c r="OBK36" s="536">
        <f>ROUND(Eigenmischungen!OBP46,1)</f>
        <v>0</v>
      </c>
      <c r="OBL36" s="536">
        <f>ROUND(Eigenmischungen!OBQ46,1)</f>
        <v>0</v>
      </c>
      <c r="OBM36" s="536">
        <f>ROUND(Eigenmischungen!OBR46,1)</f>
        <v>0</v>
      </c>
      <c r="OBN36" s="536">
        <f>ROUND(Eigenmischungen!OBS46,1)</f>
        <v>0</v>
      </c>
      <c r="OBO36" s="536">
        <f>ROUND(Eigenmischungen!OBT46,1)</f>
        <v>0</v>
      </c>
      <c r="OBP36" s="536">
        <f>ROUND(Eigenmischungen!OBU46,1)</f>
        <v>0</v>
      </c>
      <c r="OBQ36" s="536">
        <f>ROUND(Eigenmischungen!OBV46,1)</f>
        <v>0</v>
      </c>
      <c r="OBR36" s="536">
        <f>ROUND(Eigenmischungen!OBW46,1)</f>
        <v>0</v>
      </c>
      <c r="OBS36" s="536">
        <f>ROUND(Eigenmischungen!OBX46,1)</f>
        <v>0</v>
      </c>
      <c r="OBT36" s="536">
        <f>ROUND(Eigenmischungen!OBY46,1)</f>
        <v>0</v>
      </c>
      <c r="OBU36" s="536">
        <f>ROUND(Eigenmischungen!OBZ46,1)</f>
        <v>0</v>
      </c>
      <c r="OBV36" s="536">
        <f>ROUND(Eigenmischungen!OCA46,1)</f>
        <v>0</v>
      </c>
      <c r="OBW36" s="536">
        <f>ROUND(Eigenmischungen!OCB46,1)</f>
        <v>0</v>
      </c>
      <c r="OBX36" s="536">
        <f>ROUND(Eigenmischungen!OCC46,1)</f>
        <v>0</v>
      </c>
      <c r="OBY36" s="536">
        <f>ROUND(Eigenmischungen!OCD46,1)</f>
        <v>0</v>
      </c>
      <c r="OBZ36" s="536">
        <f>ROUND(Eigenmischungen!OCE46,1)</f>
        <v>0</v>
      </c>
      <c r="OCA36" s="536">
        <f>ROUND(Eigenmischungen!OCF46,1)</f>
        <v>0</v>
      </c>
      <c r="OCB36" s="536">
        <f>ROUND(Eigenmischungen!OCG46,1)</f>
        <v>0</v>
      </c>
      <c r="OCC36" s="536">
        <f>ROUND(Eigenmischungen!OCH46,1)</f>
        <v>0</v>
      </c>
      <c r="OCD36" s="536">
        <f>ROUND(Eigenmischungen!OCI46,1)</f>
        <v>0</v>
      </c>
      <c r="OCE36" s="536">
        <f>ROUND(Eigenmischungen!OCJ46,1)</f>
        <v>0</v>
      </c>
      <c r="OCF36" s="536">
        <f>ROUND(Eigenmischungen!OCK46,1)</f>
        <v>0</v>
      </c>
      <c r="OCG36" s="536">
        <f>ROUND(Eigenmischungen!OCL46,1)</f>
        <v>0</v>
      </c>
      <c r="OCH36" s="536">
        <f>ROUND(Eigenmischungen!OCM46,1)</f>
        <v>0</v>
      </c>
      <c r="OCI36" s="536">
        <f>ROUND(Eigenmischungen!OCN46,1)</f>
        <v>0</v>
      </c>
      <c r="OCJ36" s="536">
        <f>ROUND(Eigenmischungen!OCO46,1)</f>
        <v>0</v>
      </c>
      <c r="OCK36" s="536">
        <f>ROUND(Eigenmischungen!OCP46,1)</f>
        <v>0</v>
      </c>
      <c r="OCL36" s="536">
        <f>ROUND(Eigenmischungen!OCQ46,1)</f>
        <v>0</v>
      </c>
      <c r="OCM36" s="536">
        <f>ROUND(Eigenmischungen!OCR46,1)</f>
        <v>0</v>
      </c>
      <c r="OCN36" s="536">
        <f>ROUND(Eigenmischungen!OCS46,1)</f>
        <v>0</v>
      </c>
      <c r="OCO36" s="536">
        <f>ROUND(Eigenmischungen!OCT46,1)</f>
        <v>0</v>
      </c>
      <c r="OCP36" s="536">
        <f>ROUND(Eigenmischungen!OCU46,1)</f>
        <v>0</v>
      </c>
      <c r="OCQ36" s="536">
        <f>ROUND(Eigenmischungen!OCV46,1)</f>
        <v>0</v>
      </c>
      <c r="OCR36" s="536">
        <f>ROUND(Eigenmischungen!OCW46,1)</f>
        <v>0</v>
      </c>
      <c r="OCS36" s="536">
        <f>ROUND(Eigenmischungen!OCX46,1)</f>
        <v>0</v>
      </c>
      <c r="OCT36" s="536">
        <f>ROUND(Eigenmischungen!OCY46,1)</f>
        <v>0</v>
      </c>
      <c r="OCU36" s="536">
        <f>ROUND(Eigenmischungen!OCZ46,1)</f>
        <v>0</v>
      </c>
      <c r="OCV36" s="536">
        <f>ROUND(Eigenmischungen!ODA46,1)</f>
        <v>0</v>
      </c>
      <c r="OCW36" s="536">
        <f>ROUND(Eigenmischungen!ODB46,1)</f>
        <v>0</v>
      </c>
      <c r="OCX36" s="536">
        <f>ROUND(Eigenmischungen!ODC46,1)</f>
        <v>0</v>
      </c>
      <c r="OCY36" s="536">
        <f>ROUND(Eigenmischungen!ODD46,1)</f>
        <v>0</v>
      </c>
      <c r="OCZ36" s="536">
        <f>ROUND(Eigenmischungen!ODE46,1)</f>
        <v>0</v>
      </c>
      <c r="ODA36" s="536">
        <f>ROUND(Eigenmischungen!ODF46,1)</f>
        <v>0</v>
      </c>
      <c r="ODB36" s="536">
        <f>ROUND(Eigenmischungen!ODG46,1)</f>
        <v>0</v>
      </c>
      <c r="ODC36" s="536">
        <f>ROUND(Eigenmischungen!ODH46,1)</f>
        <v>0</v>
      </c>
      <c r="ODD36" s="536">
        <f>ROUND(Eigenmischungen!ODI46,1)</f>
        <v>0</v>
      </c>
      <c r="ODE36" s="536">
        <f>ROUND(Eigenmischungen!ODJ46,1)</f>
        <v>0</v>
      </c>
      <c r="ODF36" s="536">
        <f>ROUND(Eigenmischungen!ODK46,1)</f>
        <v>0</v>
      </c>
      <c r="ODG36" s="536">
        <f>ROUND(Eigenmischungen!ODL46,1)</f>
        <v>0</v>
      </c>
      <c r="ODH36" s="536">
        <f>ROUND(Eigenmischungen!ODM46,1)</f>
        <v>0</v>
      </c>
      <c r="ODI36" s="536">
        <f>ROUND(Eigenmischungen!ODN46,1)</f>
        <v>0</v>
      </c>
      <c r="ODJ36" s="536">
        <f>ROUND(Eigenmischungen!ODO46,1)</f>
        <v>0</v>
      </c>
      <c r="ODK36" s="536">
        <f>ROUND(Eigenmischungen!ODP46,1)</f>
        <v>0</v>
      </c>
      <c r="ODL36" s="536">
        <f>ROUND(Eigenmischungen!ODQ46,1)</f>
        <v>0</v>
      </c>
      <c r="ODM36" s="536">
        <f>ROUND(Eigenmischungen!ODR46,1)</f>
        <v>0</v>
      </c>
      <c r="ODN36" s="536">
        <f>ROUND(Eigenmischungen!ODS46,1)</f>
        <v>0</v>
      </c>
      <c r="ODO36" s="536">
        <f>ROUND(Eigenmischungen!ODT46,1)</f>
        <v>0</v>
      </c>
      <c r="ODP36" s="536">
        <f>ROUND(Eigenmischungen!ODU46,1)</f>
        <v>0</v>
      </c>
      <c r="ODQ36" s="536">
        <f>ROUND(Eigenmischungen!ODV46,1)</f>
        <v>0</v>
      </c>
      <c r="ODR36" s="536">
        <f>ROUND(Eigenmischungen!ODW46,1)</f>
        <v>0</v>
      </c>
      <c r="ODS36" s="536">
        <f>ROUND(Eigenmischungen!ODX46,1)</f>
        <v>0</v>
      </c>
      <c r="ODT36" s="536">
        <f>ROUND(Eigenmischungen!ODY46,1)</f>
        <v>0</v>
      </c>
      <c r="ODU36" s="536">
        <f>ROUND(Eigenmischungen!ODZ46,1)</f>
        <v>0</v>
      </c>
      <c r="ODV36" s="536">
        <f>ROUND(Eigenmischungen!OEA46,1)</f>
        <v>0</v>
      </c>
      <c r="ODW36" s="536">
        <f>ROUND(Eigenmischungen!OEB46,1)</f>
        <v>0</v>
      </c>
      <c r="ODX36" s="536">
        <f>ROUND(Eigenmischungen!OEC46,1)</f>
        <v>0</v>
      </c>
      <c r="ODY36" s="536">
        <f>ROUND(Eigenmischungen!OED46,1)</f>
        <v>0</v>
      </c>
      <c r="ODZ36" s="536">
        <f>ROUND(Eigenmischungen!OEE46,1)</f>
        <v>0</v>
      </c>
      <c r="OEA36" s="536">
        <f>ROUND(Eigenmischungen!OEF46,1)</f>
        <v>0</v>
      </c>
      <c r="OEB36" s="536">
        <f>ROUND(Eigenmischungen!OEG46,1)</f>
        <v>0</v>
      </c>
      <c r="OEC36" s="536">
        <f>ROUND(Eigenmischungen!OEH46,1)</f>
        <v>0</v>
      </c>
      <c r="OED36" s="536">
        <f>ROUND(Eigenmischungen!OEI46,1)</f>
        <v>0</v>
      </c>
      <c r="OEE36" s="536">
        <f>ROUND(Eigenmischungen!OEJ46,1)</f>
        <v>0</v>
      </c>
      <c r="OEF36" s="536">
        <f>ROUND(Eigenmischungen!OEK46,1)</f>
        <v>0</v>
      </c>
      <c r="OEG36" s="536">
        <f>ROUND(Eigenmischungen!OEL46,1)</f>
        <v>0</v>
      </c>
      <c r="OEH36" s="536">
        <f>ROUND(Eigenmischungen!OEM46,1)</f>
        <v>0</v>
      </c>
      <c r="OEI36" s="536">
        <f>ROUND(Eigenmischungen!OEN46,1)</f>
        <v>0</v>
      </c>
      <c r="OEJ36" s="536">
        <f>ROUND(Eigenmischungen!OEO46,1)</f>
        <v>0</v>
      </c>
      <c r="OEK36" s="536">
        <f>ROUND(Eigenmischungen!OEP46,1)</f>
        <v>0</v>
      </c>
      <c r="OEL36" s="536">
        <f>ROUND(Eigenmischungen!OEQ46,1)</f>
        <v>0</v>
      </c>
      <c r="OEM36" s="536">
        <f>ROUND(Eigenmischungen!OER46,1)</f>
        <v>0</v>
      </c>
      <c r="OEN36" s="536">
        <f>ROUND(Eigenmischungen!OES46,1)</f>
        <v>0</v>
      </c>
      <c r="OEO36" s="536">
        <f>ROUND(Eigenmischungen!OET46,1)</f>
        <v>0</v>
      </c>
      <c r="OEP36" s="536">
        <f>ROUND(Eigenmischungen!OEU46,1)</f>
        <v>0</v>
      </c>
      <c r="OEQ36" s="536">
        <f>ROUND(Eigenmischungen!OEV46,1)</f>
        <v>0</v>
      </c>
      <c r="OER36" s="536">
        <f>ROUND(Eigenmischungen!OEW46,1)</f>
        <v>0</v>
      </c>
      <c r="OES36" s="536">
        <f>ROUND(Eigenmischungen!OEX46,1)</f>
        <v>0</v>
      </c>
      <c r="OET36" s="536">
        <f>ROUND(Eigenmischungen!OEY46,1)</f>
        <v>0</v>
      </c>
      <c r="OEU36" s="536">
        <f>ROUND(Eigenmischungen!OEZ46,1)</f>
        <v>0</v>
      </c>
      <c r="OEV36" s="536">
        <f>ROUND(Eigenmischungen!OFA46,1)</f>
        <v>0</v>
      </c>
      <c r="OEW36" s="536">
        <f>ROUND(Eigenmischungen!OFB46,1)</f>
        <v>0</v>
      </c>
      <c r="OEX36" s="536">
        <f>ROUND(Eigenmischungen!OFC46,1)</f>
        <v>0</v>
      </c>
      <c r="OEY36" s="536">
        <f>ROUND(Eigenmischungen!OFD46,1)</f>
        <v>0</v>
      </c>
      <c r="OEZ36" s="536">
        <f>ROUND(Eigenmischungen!OFE46,1)</f>
        <v>0</v>
      </c>
      <c r="OFA36" s="536">
        <f>ROUND(Eigenmischungen!OFF46,1)</f>
        <v>0</v>
      </c>
      <c r="OFB36" s="536">
        <f>ROUND(Eigenmischungen!OFG46,1)</f>
        <v>0</v>
      </c>
      <c r="OFC36" s="536">
        <f>ROUND(Eigenmischungen!OFH46,1)</f>
        <v>0</v>
      </c>
      <c r="OFD36" s="536">
        <f>ROUND(Eigenmischungen!OFI46,1)</f>
        <v>0</v>
      </c>
      <c r="OFE36" s="536">
        <f>ROUND(Eigenmischungen!OFJ46,1)</f>
        <v>0</v>
      </c>
      <c r="OFF36" s="536">
        <f>ROUND(Eigenmischungen!OFK46,1)</f>
        <v>0</v>
      </c>
      <c r="OFG36" s="536">
        <f>ROUND(Eigenmischungen!OFL46,1)</f>
        <v>0</v>
      </c>
      <c r="OFH36" s="536">
        <f>ROUND(Eigenmischungen!OFM46,1)</f>
        <v>0</v>
      </c>
      <c r="OFI36" s="536">
        <f>ROUND(Eigenmischungen!OFN46,1)</f>
        <v>0</v>
      </c>
      <c r="OFJ36" s="536">
        <f>ROUND(Eigenmischungen!OFO46,1)</f>
        <v>0</v>
      </c>
      <c r="OFK36" s="536">
        <f>ROUND(Eigenmischungen!OFP46,1)</f>
        <v>0</v>
      </c>
      <c r="OFL36" s="536">
        <f>ROUND(Eigenmischungen!OFQ46,1)</f>
        <v>0</v>
      </c>
      <c r="OFM36" s="536">
        <f>ROUND(Eigenmischungen!OFR46,1)</f>
        <v>0</v>
      </c>
      <c r="OFN36" s="536">
        <f>ROUND(Eigenmischungen!OFS46,1)</f>
        <v>0</v>
      </c>
      <c r="OFO36" s="536">
        <f>ROUND(Eigenmischungen!OFT46,1)</f>
        <v>0</v>
      </c>
      <c r="OFP36" s="536">
        <f>ROUND(Eigenmischungen!OFU46,1)</f>
        <v>0</v>
      </c>
      <c r="OFQ36" s="536">
        <f>ROUND(Eigenmischungen!OFV46,1)</f>
        <v>0</v>
      </c>
      <c r="OFR36" s="536">
        <f>ROUND(Eigenmischungen!OFW46,1)</f>
        <v>0</v>
      </c>
      <c r="OFS36" s="536">
        <f>ROUND(Eigenmischungen!OFX46,1)</f>
        <v>0</v>
      </c>
      <c r="OFT36" s="536">
        <f>ROUND(Eigenmischungen!OFY46,1)</f>
        <v>0</v>
      </c>
      <c r="OFU36" s="536">
        <f>ROUND(Eigenmischungen!OFZ46,1)</f>
        <v>0</v>
      </c>
      <c r="OFV36" s="536">
        <f>ROUND(Eigenmischungen!OGA46,1)</f>
        <v>0</v>
      </c>
      <c r="OFW36" s="536">
        <f>ROUND(Eigenmischungen!OGB46,1)</f>
        <v>0</v>
      </c>
      <c r="OFX36" s="536">
        <f>ROUND(Eigenmischungen!OGC46,1)</f>
        <v>0</v>
      </c>
      <c r="OFY36" s="536">
        <f>ROUND(Eigenmischungen!OGD46,1)</f>
        <v>0</v>
      </c>
      <c r="OFZ36" s="536">
        <f>ROUND(Eigenmischungen!OGE46,1)</f>
        <v>0</v>
      </c>
      <c r="OGA36" s="536">
        <f>ROUND(Eigenmischungen!OGF46,1)</f>
        <v>0</v>
      </c>
      <c r="OGB36" s="536">
        <f>ROUND(Eigenmischungen!OGG46,1)</f>
        <v>0</v>
      </c>
      <c r="OGC36" s="536">
        <f>ROUND(Eigenmischungen!OGH46,1)</f>
        <v>0</v>
      </c>
      <c r="OGD36" s="536">
        <f>ROUND(Eigenmischungen!OGI46,1)</f>
        <v>0</v>
      </c>
      <c r="OGE36" s="536">
        <f>ROUND(Eigenmischungen!OGJ46,1)</f>
        <v>0</v>
      </c>
      <c r="OGF36" s="536">
        <f>ROUND(Eigenmischungen!OGK46,1)</f>
        <v>0</v>
      </c>
      <c r="OGG36" s="536">
        <f>ROUND(Eigenmischungen!OGL46,1)</f>
        <v>0</v>
      </c>
      <c r="OGH36" s="536">
        <f>ROUND(Eigenmischungen!OGM46,1)</f>
        <v>0</v>
      </c>
      <c r="OGI36" s="536">
        <f>ROUND(Eigenmischungen!OGN46,1)</f>
        <v>0</v>
      </c>
      <c r="OGJ36" s="536">
        <f>ROUND(Eigenmischungen!OGO46,1)</f>
        <v>0</v>
      </c>
      <c r="OGK36" s="536">
        <f>ROUND(Eigenmischungen!OGP46,1)</f>
        <v>0</v>
      </c>
      <c r="OGL36" s="536">
        <f>ROUND(Eigenmischungen!OGQ46,1)</f>
        <v>0</v>
      </c>
      <c r="OGM36" s="536">
        <f>ROUND(Eigenmischungen!OGR46,1)</f>
        <v>0</v>
      </c>
      <c r="OGN36" s="536">
        <f>ROUND(Eigenmischungen!OGS46,1)</f>
        <v>0</v>
      </c>
      <c r="OGO36" s="536">
        <f>ROUND(Eigenmischungen!OGT46,1)</f>
        <v>0</v>
      </c>
      <c r="OGP36" s="536">
        <f>ROUND(Eigenmischungen!OGU46,1)</f>
        <v>0</v>
      </c>
      <c r="OGQ36" s="536">
        <f>ROUND(Eigenmischungen!OGV46,1)</f>
        <v>0</v>
      </c>
      <c r="OGR36" s="536">
        <f>ROUND(Eigenmischungen!OGW46,1)</f>
        <v>0</v>
      </c>
      <c r="OGS36" s="536">
        <f>ROUND(Eigenmischungen!OGX46,1)</f>
        <v>0</v>
      </c>
      <c r="OGT36" s="536">
        <f>ROUND(Eigenmischungen!OGY46,1)</f>
        <v>0</v>
      </c>
      <c r="OGU36" s="536">
        <f>ROUND(Eigenmischungen!OGZ46,1)</f>
        <v>0</v>
      </c>
      <c r="OGV36" s="536">
        <f>ROUND(Eigenmischungen!OHA46,1)</f>
        <v>0</v>
      </c>
      <c r="OGW36" s="536">
        <f>ROUND(Eigenmischungen!OHB46,1)</f>
        <v>0</v>
      </c>
      <c r="OGX36" s="536">
        <f>ROUND(Eigenmischungen!OHC46,1)</f>
        <v>0</v>
      </c>
      <c r="OGY36" s="536">
        <f>ROUND(Eigenmischungen!OHD46,1)</f>
        <v>0</v>
      </c>
      <c r="OGZ36" s="536">
        <f>ROUND(Eigenmischungen!OHE46,1)</f>
        <v>0</v>
      </c>
      <c r="OHA36" s="536">
        <f>ROUND(Eigenmischungen!OHF46,1)</f>
        <v>0</v>
      </c>
      <c r="OHB36" s="536">
        <f>ROUND(Eigenmischungen!OHG46,1)</f>
        <v>0</v>
      </c>
      <c r="OHC36" s="536">
        <f>ROUND(Eigenmischungen!OHH46,1)</f>
        <v>0</v>
      </c>
      <c r="OHD36" s="536">
        <f>ROUND(Eigenmischungen!OHI46,1)</f>
        <v>0</v>
      </c>
      <c r="OHE36" s="536">
        <f>ROUND(Eigenmischungen!OHJ46,1)</f>
        <v>0</v>
      </c>
      <c r="OHF36" s="536">
        <f>ROUND(Eigenmischungen!OHK46,1)</f>
        <v>0</v>
      </c>
      <c r="OHG36" s="536">
        <f>ROUND(Eigenmischungen!OHL46,1)</f>
        <v>0</v>
      </c>
      <c r="OHH36" s="536">
        <f>ROUND(Eigenmischungen!OHM46,1)</f>
        <v>0</v>
      </c>
      <c r="OHI36" s="536">
        <f>ROUND(Eigenmischungen!OHN46,1)</f>
        <v>0</v>
      </c>
      <c r="OHJ36" s="536">
        <f>ROUND(Eigenmischungen!OHO46,1)</f>
        <v>0</v>
      </c>
      <c r="OHK36" s="536">
        <f>ROUND(Eigenmischungen!OHP46,1)</f>
        <v>0</v>
      </c>
      <c r="OHL36" s="536">
        <f>ROUND(Eigenmischungen!OHQ46,1)</f>
        <v>0</v>
      </c>
      <c r="OHM36" s="536">
        <f>ROUND(Eigenmischungen!OHR46,1)</f>
        <v>0</v>
      </c>
      <c r="OHN36" s="536">
        <f>ROUND(Eigenmischungen!OHS46,1)</f>
        <v>0</v>
      </c>
      <c r="OHO36" s="536">
        <f>ROUND(Eigenmischungen!OHT46,1)</f>
        <v>0</v>
      </c>
      <c r="OHP36" s="536">
        <f>ROUND(Eigenmischungen!OHU46,1)</f>
        <v>0</v>
      </c>
      <c r="OHQ36" s="536">
        <f>ROUND(Eigenmischungen!OHV46,1)</f>
        <v>0</v>
      </c>
      <c r="OHR36" s="536">
        <f>ROUND(Eigenmischungen!OHW46,1)</f>
        <v>0</v>
      </c>
      <c r="OHS36" s="536">
        <f>ROUND(Eigenmischungen!OHX46,1)</f>
        <v>0</v>
      </c>
      <c r="OHT36" s="536">
        <f>ROUND(Eigenmischungen!OHY46,1)</f>
        <v>0</v>
      </c>
      <c r="OHU36" s="536">
        <f>ROUND(Eigenmischungen!OHZ46,1)</f>
        <v>0</v>
      </c>
      <c r="OHV36" s="536">
        <f>ROUND(Eigenmischungen!OIA46,1)</f>
        <v>0</v>
      </c>
      <c r="OHW36" s="536">
        <f>ROUND(Eigenmischungen!OIB46,1)</f>
        <v>0</v>
      </c>
      <c r="OHX36" s="536">
        <f>ROUND(Eigenmischungen!OIC46,1)</f>
        <v>0</v>
      </c>
      <c r="OHY36" s="536">
        <f>ROUND(Eigenmischungen!OID46,1)</f>
        <v>0</v>
      </c>
      <c r="OHZ36" s="536">
        <f>ROUND(Eigenmischungen!OIE46,1)</f>
        <v>0</v>
      </c>
      <c r="OIA36" s="536">
        <f>ROUND(Eigenmischungen!OIF46,1)</f>
        <v>0</v>
      </c>
      <c r="OIB36" s="536">
        <f>ROUND(Eigenmischungen!OIG46,1)</f>
        <v>0</v>
      </c>
      <c r="OIC36" s="536">
        <f>ROUND(Eigenmischungen!OIH46,1)</f>
        <v>0</v>
      </c>
      <c r="OID36" s="536">
        <f>ROUND(Eigenmischungen!OII46,1)</f>
        <v>0</v>
      </c>
      <c r="OIE36" s="536">
        <f>ROUND(Eigenmischungen!OIJ46,1)</f>
        <v>0</v>
      </c>
      <c r="OIF36" s="536">
        <f>ROUND(Eigenmischungen!OIK46,1)</f>
        <v>0</v>
      </c>
      <c r="OIG36" s="536">
        <f>ROUND(Eigenmischungen!OIL46,1)</f>
        <v>0</v>
      </c>
      <c r="OIH36" s="536">
        <f>ROUND(Eigenmischungen!OIM46,1)</f>
        <v>0</v>
      </c>
      <c r="OII36" s="536">
        <f>ROUND(Eigenmischungen!OIN46,1)</f>
        <v>0</v>
      </c>
      <c r="OIJ36" s="536">
        <f>ROUND(Eigenmischungen!OIO46,1)</f>
        <v>0</v>
      </c>
      <c r="OIK36" s="536">
        <f>ROUND(Eigenmischungen!OIP46,1)</f>
        <v>0</v>
      </c>
      <c r="OIL36" s="536">
        <f>ROUND(Eigenmischungen!OIQ46,1)</f>
        <v>0</v>
      </c>
      <c r="OIM36" s="536">
        <f>ROUND(Eigenmischungen!OIR46,1)</f>
        <v>0</v>
      </c>
      <c r="OIN36" s="536">
        <f>ROUND(Eigenmischungen!OIS46,1)</f>
        <v>0</v>
      </c>
      <c r="OIO36" s="536">
        <f>ROUND(Eigenmischungen!OIT46,1)</f>
        <v>0</v>
      </c>
      <c r="OIP36" s="536">
        <f>ROUND(Eigenmischungen!OIU46,1)</f>
        <v>0</v>
      </c>
      <c r="OIQ36" s="536">
        <f>ROUND(Eigenmischungen!OIV46,1)</f>
        <v>0</v>
      </c>
      <c r="OIR36" s="536">
        <f>ROUND(Eigenmischungen!OIW46,1)</f>
        <v>0</v>
      </c>
      <c r="OIS36" s="536">
        <f>ROUND(Eigenmischungen!OIX46,1)</f>
        <v>0</v>
      </c>
      <c r="OIT36" s="536">
        <f>ROUND(Eigenmischungen!OIY46,1)</f>
        <v>0</v>
      </c>
      <c r="OIU36" s="536">
        <f>ROUND(Eigenmischungen!OIZ46,1)</f>
        <v>0</v>
      </c>
      <c r="OIV36" s="536">
        <f>ROUND(Eigenmischungen!OJA46,1)</f>
        <v>0</v>
      </c>
      <c r="OIW36" s="536">
        <f>ROUND(Eigenmischungen!OJB46,1)</f>
        <v>0</v>
      </c>
      <c r="OIX36" s="536">
        <f>ROUND(Eigenmischungen!OJC46,1)</f>
        <v>0</v>
      </c>
      <c r="OIY36" s="536">
        <f>ROUND(Eigenmischungen!OJD46,1)</f>
        <v>0</v>
      </c>
      <c r="OIZ36" s="536">
        <f>ROUND(Eigenmischungen!OJE46,1)</f>
        <v>0</v>
      </c>
      <c r="OJA36" s="536">
        <f>ROUND(Eigenmischungen!OJF46,1)</f>
        <v>0</v>
      </c>
      <c r="OJB36" s="536">
        <f>ROUND(Eigenmischungen!OJG46,1)</f>
        <v>0</v>
      </c>
      <c r="OJC36" s="536">
        <f>ROUND(Eigenmischungen!OJH46,1)</f>
        <v>0</v>
      </c>
      <c r="OJD36" s="536">
        <f>ROUND(Eigenmischungen!OJI46,1)</f>
        <v>0</v>
      </c>
      <c r="OJE36" s="536">
        <f>ROUND(Eigenmischungen!OJJ46,1)</f>
        <v>0</v>
      </c>
      <c r="OJF36" s="536">
        <f>ROUND(Eigenmischungen!OJK46,1)</f>
        <v>0</v>
      </c>
      <c r="OJG36" s="536">
        <f>ROUND(Eigenmischungen!OJL46,1)</f>
        <v>0</v>
      </c>
      <c r="OJH36" s="536">
        <f>ROUND(Eigenmischungen!OJM46,1)</f>
        <v>0</v>
      </c>
      <c r="OJI36" s="536">
        <f>ROUND(Eigenmischungen!OJN46,1)</f>
        <v>0</v>
      </c>
      <c r="OJJ36" s="536">
        <f>ROUND(Eigenmischungen!OJO46,1)</f>
        <v>0</v>
      </c>
      <c r="OJK36" s="536">
        <f>ROUND(Eigenmischungen!OJP46,1)</f>
        <v>0</v>
      </c>
      <c r="OJL36" s="536">
        <f>ROUND(Eigenmischungen!OJQ46,1)</f>
        <v>0</v>
      </c>
      <c r="OJM36" s="536">
        <f>ROUND(Eigenmischungen!OJR46,1)</f>
        <v>0</v>
      </c>
      <c r="OJN36" s="536">
        <f>ROUND(Eigenmischungen!OJS46,1)</f>
        <v>0</v>
      </c>
      <c r="OJO36" s="536">
        <f>ROUND(Eigenmischungen!OJT46,1)</f>
        <v>0</v>
      </c>
      <c r="OJP36" s="536">
        <f>ROUND(Eigenmischungen!OJU46,1)</f>
        <v>0</v>
      </c>
      <c r="OJQ36" s="536">
        <f>ROUND(Eigenmischungen!OJV46,1)</f>
        <v>0</v>
      </c>
      <c r="OJR36" s="536">
        <f>ROUND(Eigenmischungen!OJW46,1)</f>
        <v>0</v>
      </c>
      <c r="OJS36" s="536">
        <f>ROUND(Eigenmischungen!OJX46,1)</f>
        <v>0</v>
      </c>
      <c r="OJT36" s="536">
        <f>ROUND(Eigenmischungen!OJY46,1)</f>
        <v>0</v>
      </c>
      <c r="OJU36" s="536">
        <f>ROUND(Eigenmischungen!OJZ46,1)</f>
        <v>0</v>
      </c>
      <c r="OJV36" s="536">
        <f>ROUND(Eigenmischungen!OKA46,1)</f>
        <v>0</v>
      </c>
      <c r="OJW36" s="536">
        <f>ROUND(Eigenmischungen!OKB46,1)</f>
        <v>0</v>
      </c>
      <c r="OJX36" s="536">
        <f>ROUND(Eigenmischungen!OKC46,1)</f>
        <v>0</v>
      </c>
      <c r="OJY36" s="536">
        <f>ROUND(Eigenmischungen!OKD46,1)</f>
        <v>0</v>
      </c>
      <c r="OJZ36" s="536">
        <f>ROUND(Eigenmischungen!OKE46,1)</f>
        <v>0</v>
      </c>
      <c r="OKA36" s="536">
        <f>ROUND(Eigenmischungen!OKF46,1)</f>
        <v>0</v>
      </c>
      <c r="OKB36" s="536">
        <f>ROUND(Eigenmischungen!OKG46,1)</f>
        <v>0</v>
      </c>
      <c r="OKC36" s="536">
        <f>ROUND(Eigenmischungen!OKH46,1)</f>
        <v>0</v>
      </c>
      <c r="OKD36" s="536">
        <f>ROUND(Eigenmischungen!OKI46,1)</f>
        <v>0</v>
      </c>
      <c r="OKE36" s="536">
        <f>ROUND(Eigenmischungen!OKJ46,1)</f>
        <v>0</v>
      </c>
      <c r="OKF36" s="536">
        <f>ROUND(Eigenmischungen!OKK46,1)</f>
        <v>0</v>
      </c>
      <c r="OKG36" s="536">
        <f>ROUND(Eigenmischungen!OKL46,1)</f>
        <v>0</v>
      </c>
      <c r="OKH36" s="536">
        <f>ROUND(Eigenmischungen!OKM46,1)</f>
        <v>0</v>
      </c>
      <c r="OKI36" s="536">
        <f>ROUND(Eigenmischungen!OKN46,1)</f>
        <v>0</v>
      </c>
      <c r="OKJ36" s="536">
        <f>ROUND(Eigenmischungen!OKO46,1)</f>
        <v>0</v>
      </c>
      <c r="OKK36" s="536">
        <f>ROUND(Eigenmischungen!OKP46,1)</f>
        <v>0</v>
      </c>
      <c r="OKL36" s="536">
        <f>ROUND(Eigenmischungen!OKQ46,1)</f>
        <v>0</v>
      </c>
      <c r="OKM36" s="536">
        <f>ROUND(Eigenmischungen!OKR46,1)</f>
        <v>0</v>
      </c>
      <c r="OKN36" s="536">
        <f>ROUND(Eigenmischungen!OKS46,1)</f>
        <v>0</v>
      </c>
      <c r="OKO36" s="536">
        <f>ROUND(Eigenmischungen!OKT46,1)</f>
        <v>0</v>
      </c>
      <c r="OKP36" s="536">
        <f>ROUND(Eigenmischungen!OKU46,1)</f>
        <v>0</v>
      </c>
      <c r="OKQ36" s="536">
        <f>ROUND(Eigenmischungen!OKV46,1)</f>
        <v>0</v>
      </c>
      <c r="OKR36" s="536">
        <f>ROUND(Eigenmischungen!OKW46,1)</f>
        <v>0</v>
      </c>
      <c r="OKS36" s="536">
        <f>ROUND(Eigenmischungen!OKX46,1)</f>
        <v>0</v>
      </c>
      <c r="OKT36" s="536">
        <f>ROUND(Eigenmischungen!OKY46,1)</f>
        <v>0</v>
      </c>
      <c r="OKU36" s="536">
        <f>ROUND(Eigenmischungen!OKZ46,1)</f>
        <v>0</v>
      </c>
      <c r="OKV36" s="536">
        <f>ROUND(Eigenmischungen!OLA46,1)</f>
        <v>0</v>
      </c>
      <c r="OKW36" s="536">
        <f>ROUND(Eigenmischungen!OLB46,1)</f>
        <v>0</v>
      </c>
      <c r="OKX36" s="536">
        <f>ROUND(Eigenmischungen!OLC46,1)</f>
        <v>0</v>
      </c>
      <c r="OKY36" s="536">
        <f>ROUND(Eigenmischungen!OLD46,1)</f>
        <v>0</v>
      </c>
      <c r="OKZ36" s="536">
        <f>ROUND(Eigenmischungen!OLE46,1)</f>
        <v>0</v>
      </c>
      <c r="OLA36" s="536">
        <f>ROUND(Eigenmischungen!OLF46,1)</f>
        <v>0</v>
      </c>
      <c r="OLB36" s="536">
        <f>ROUND(Eigenmischungen!OLG46,1)</f>
        <v>0</v>
      </c>
      <c r="OLC36" s="536">
        <f>ROUND(Eigenmischungen!OLH46,1)</f>
        <v>0</v>
      </c>
      <c r="OLD36" s="536">
        <f>ROUND(Eigenmischungen!OLI46,1)</f>
        <v>0</v>
      </c>
      <c r="OLE36" s="536">
        <f>ROUND(Eigenmischungen!OLJ46,1)</f>
        <v>0</v>
      </c>
      <c r="OLF36" s="536">
        <f>ROUND(Eigenmischungen!OLK46,1)</f>
        <v>0</v>
      </c>
      <c r="OLG36" s="536">
        <f>ROUND(Eigenmischungen!OLL46,1)</f>
        <v>0</v>
      </c>
      <c r="OLH36" s="536">
        <f>ROUND(Eigenmischungen!OLM46,1)</f>
        <v>0</v>
      </c>
      <c r="OLI36" s="536">
        <f>ROUND(Eigenmischungen!OLN46,1)</f>
        <v>0</v>
      </c>
      <c r="OLJ36" s="536">
        <f>ROUND(Eigenmischungen!OLO46,1)</f>
        <v>0</v>
      </c>
      <c r="OLK36" s="536">
        <f>ROUND(Eigenmischungen!OLP46,1)</f>
        <v>0</v>
      </c>
      <c r="OLL36" s="536">
        <f>ROUND(Eigenmischungen!OLQ46,1)</f>
        <v>0</v>
      </c>
      <c r="OLM36" s="536">
        <f>ROUND(Eigenmischungen!OLR46,1)</f>
        <v>0</v>
      </c>
      <c r="OLN36" s="536">
        <f>ROUND(Eigenmischungen!OLS46,1)</f>
        <v>0</v>
      </c>
      <c r="OLO36" s="536">
        <f>ROUND(Eigenmischungen!OLT46,1)</f>
        <v>0</v>
      </c>
      <c r="OLP36" s="536">
        <f>ROUND(Eigenmischungen!OLU46,1)</f>
        <v>0</v>
      </c>
      <c r="OLQ36" s="536">
        <f>ROUND(Eigenmischungen!OLV46,1)</f>
        <v>0</v>
      </c>
      <c r="OLR36" s="536">
        <f>ROUND(Eigenmischungen!OLW46,1)</f>
        <v>0</v>
      </c>
      <c r="OLS36" s="536">
        <f>ROUND(Eigenmischungen!OLX46,1)</f>
        <v>0</v>
      </c>
      <c r="OLT36" s="536">
        <f>ROUND(Eigenmischungen!OLY46,1)</f>
        <v>0</v>
      </c>
      <c r="OLU36" s="536">
        <f>ROUND(Eigenmischungen!OLZ46,1)</f>
        <v>0</v>
      </c>
      <c r="OLV36" s="536">
        <f>ROUND(Eigenmischungen!OMA46,1)</f>
        <v>0</v>
      </c>
      <c r="OLW36" s="536">
        <f>ROUND(Eigenmischungen!OMB46,1)</f>
        <v>0</v>
      </c>
      <c r="OLX36" s="536">
        <f>ROUND(Eigenmischungen!OMC46,1)</f>
        <v>0</v>
      </c>
      <c r="OLY36" s="536">
        <f>ROUND(Eigenmischungen!OMD46,1)</f>
        <v>0</v>
      </c>
      <c r="OLZ36" s="536">
        <f>ROUND(Eigenmischungen!OME46,1)</f>
        <v>0</v>
      </c>
      <c r="OMA36" s="536">
        <f>ROUND(Eigenmischungen!OMF46,1)</f>
        <v>0</v>
      </c>
      <c r="OMB36" s="536">
        <f>ROUND(Eigenmischungen!OMG46,1)</f>
        <v>0</v>
      </c>
      <c r="OMC36" s="536">
        <f>ROUND(Eigenmischungen!OMH46,1)</f>
        <v>0</v>
      </c>
      <c r="OMD36" s="536">
        <f>ROUND(Eigenmischungen!OMI46,1)</f>
        <v>0</v>
      </c>
      <c r="OME36" s="536">
        <f>ROUND(Eigenmischungen!OMJ46,1)</f>
        <v>0</v>
      </c>
      <c r="OMF36" s="536">
        <f>ROUND(Eigenmischungen!OMK46,1)</f>
        <v>0</v>
      </c>
      <c r="OMG36" s="536">
        <f>ROUND(Eigenmischungen!OML46,1)</f>
        <v>0</v>
      </c>
      <c r="OMH36" s="536">
        <f>ROUND(Eigenmischungen!OMM46,1)</f>
        <v>0</v>
      </c>
      <c r="OMI36" s="536">
        <f>ROUND(Eigenmischungen!OMN46,1)</f>
        <v>0</v>
      </c>
      <c r="OMJ36" s="536">
        <f>ROUND(Eigenmischungen!OMO46,1)</f>
        <v>0</v>
      </c>
      <c r="OMK36" s="536">
        <f>ROUND(Eigenmischungen!OMP46,1)</f>
        <v>0</v>
      </c>
      <c r="OML36" s="536">
        <f>ROUND(Eigenmischungen!OMQ46,1)</f>
        <v>0</v>
      </c>
      <c r="OMM36" s="536">
        <f>ROUND(Eigenmischungen!OMR46,1)</f>
        <v>0</v>
      </c>
      <c r="OMN36" s="536">
        <f>ROUND(Eigenmischungen!OMS46,1)</f>
        <v>0</v>
      </c>
      <c r="OMO36" s="536">
        <f>ROUND(Eigenmischungen!OMT46,1)</f>
        <v>0</v>
      </c>
      <c r="OMP36" s="536">
        <f>ROUND(Eigenmischungen!OMU46,1)</f>
        <v>0</v>
      </c>
      <c r="OMQ36" s="536">
        <f>ROUND(Eigenmischungen!OMV46,1)</f>
        <v>0</v>
      </c>
      <c r="OMR36" s="536">
        <f>ROUND(Eigenmischungen!OMW46,1)</f>
        <v>0</v>
      </c>
      <c r="OMS36" s="536">
        <f>ROUND(Eigenmischungen!OMX46,1)</f>
        <v>0</v>
      </c>
      <c r="OMT36" s="536">
        <f>ROUND(Eigenmischungen!OMY46,1)</f>
        <v>0</v>
      </c>
      <c r="OMU36" s="536">
        <f>ROUND(Eigenmischungen!OMZ46,1)</f>
        <v>0</v>
      </c>
      <c r="OMV36" s="536">
        <f>ROUND(Eigenmischungen!ONA46,1)</f>
        <v>0</v>
      </c>
      <c r="OMW36" s="536">
        <f>ROUND(Eigenmischungen!ONB46,1)</f>
        <v>0</v>
      </c>
      <c r="OMX36" s="536">
        <f>ROUND(Eigenmischungen!ONC46,1)</f>
        <v>0</v>
      </c>
      <c r="OMY36" s="536">
        <f>ROUND(Eigenmischungen!OND46,1)</f>
        <v>0</v>
      </c>
      <c r="OMZ36" s="536">
        <f>ROUND(Eigenmischungen!ONE46,1)</f>
        <v>0</v>
      </c>
      <c r="ONA36" s="536">
        <f>ROUND(Eigenmischungen!ONF46,1)</f>
        <v>0</v>
      </c>
      <c r="ONB36" s="536">
        <f>ROUND(Eigenmischungen!ONG46,1)</f>
        <v>0</v>
      </c>
      <c r="ONC36" s="536">
        <f>ROUND(Eigenmischungen!ONH46,1)</f>
        <v>0</v>
      </c>
      <c r="OND36" s="536">
        <f>ROUND(Eigenmischungen!ONI46,1)</f>
        <v>0</v>
      </c>
      <c r="ONE36" s="536">
        <f>ROUND(Eigenmischungen!ONJ46,1)</f>
        <v>0</v>
      </c>
      <c r="ONF36" s="536">
        <f>ROUND(Eigenmischungen!ONK46,1)</f>
        <v>0</v>
      </c>
      <c r="ONG36" s="536">
        <f>ROUND(Eigenmischungen!ONL46,1)</f>
        <v>0</v>
      </c>
      <c r="ONH36" s="536">
        <f>ROUND(Eigenmischungen!ONM46,1)</f>
        <v>0</v>
      </c>
      <c r="ONI36" s="536">
        <f>ROUND(Eigenmischungen!ONN46,1)</f>
        <v>0</v>
      </c>
      <c r="ONJ36" s="536">
        <f>ROUND(Eigenmischungen!ONO46,1)</f>
        <v>0</v>
      </c>
      <c r="ONK36" s="536">
        <f>ROUND(Eigenmischungen!ONP46,1)</f>
        <v>0</v>
      </c>
      <c r="ONL36" s="536">
        <f>ROUND(Eigenmischungen!ONQ46,1)</f>
        <v>0</v>
      </c>
      <c r="ONM36" s="536">
        <f>ROUND(Eigenmischungen!ONR46,1)</f>
        <v>0</v>
      </c>
      <c r="ONN36" s="536">
        <f>ROUND(Eigenmischungen!ONS46,1)</f>
        <v>0</v>
      </c>
      <c r="ONO36" s="536">
        <f>ROUND(Eigenmischungen!ONT46,1)</f>
        <v>0</v>
      </c>
      <c r="ONP36" s="536">
        <f>ROUND(Eigenmischungen!ONU46,1)</f>
        <v>0</v>
      </c>
      <c r="ONQ36" s="536">
        <f>ROUND(Eigenmischungen!ONV46,1)</f>
        <v>0</v>
      </c>
      <c r="ONR36" s="536">
        <f>ROUND(Eigenmischungen!ONW46,1)</f>
        <v>0</v>
      </c>
      <c r="ONS36" s="536">
        <f>ROUND(Eigenmischungen!ONX46,1)</f>
        <v>0</v>
      </c>
      <c r="ONT36" s="536">
        <f>ROUND(Eigenmischungen!ONY46,1)</f>
        <v>0</v>
      </c>
      <c r="ONU36" s="536">
        <f>ROUND(Eigenmischungen!ONZ46,1)</f>
        <v>0</v>
      </c>
      <c r="ONV36" s="536">
        <f>ROUND(Eigenmischungen!OOA46,1)</f>
        <v>0</v>
      </c>
      <c r="ONW36" s="536">
        <f>ROUND(Eigenmischungen!OOB46,1)</f>
        <v>0</v>
      </c>
      <c r="ONX36" s="536">
        <f>ROUND(Eigenmischungen!OOC46,1)</f>
        <v>0</v>
      </c>
      <c r="ONY36" s="536">
        <f>ROUND(Eigenmischungen!OOD46,1)</f>
        <v>0</v>
      </c>
      <c r="ONZ36" s="536">
        <f>ROUND(Eigenmischungen!OOE46,1)</f>
        <v>0</v>
      </c>
      <c r="OOA36" s="536">
        <f>ROUND(Eigenmischungen!OOF46,1)</f>
        <v>0</v>
      </c>
      <c r="OOB36" s="536">
        <f>ROUND(Eigenmischungen!OOG46,1)</f>
        <v>0</v>
      </c>
      <c r="OOC36" s="536">
        <f>ROUND(Eigenmischungen!OOH46,1)</f>
        <v>0</v>
      </c>
      <c r="OOD36" s="536">
        <f>ROUND(Eigenmischungen!OOI46,1)</f>
        <v>0</v>
      </c>
      <c r="OOE36" s="536">
        <f>ROUND(Eigenmischungen!OOJ46,1)</f>
        <v>0</v>
      </c>
      <c r="OOF36" s="536">
        <f>ROUND(Eigenmischungen!OOK46,1)</f>
        <v>0</v>
      </c>
      <c r="OOG36" s="536">
        <f>ROUND(Eigenmischungen!OOL46,1)</f>
        <v>0</v>
      </c>
      <c r="OOH36" s="536">
        <f>ROUND(Eigenmischungen!OOM46,1)</f>
        <v>0</v>
      </c>
      <c r="OOI36" s="536">
        <f>ROUND(Eigenmischungen!OON46,1)</f>
        <v>0</v>
      </c>
      <c r="OOJ36" s="536">
        <f>ROUND(Eigenmischungen!OOO46,1)</f>
        <v>0</v>
      </c>
      <c r="OOK36" s="536">
        <f>ROUND(Eigenmischungen!OOP46,1)</f>
        <v>0</v>
      </c>
      <c r="OOL36" s="536">
        <f>ROUND(Eigenmischungen!OOQ46,1)</f>
        <v>0</v>
      </c>
      <c r="OOM36" s="536">
        <f>ROUND(Eigenmischungen!OOR46,1)</f>
        <v>0</v>
      </c>
      <c r="OON36" s="536">
        <f>ROUND(Eigenmischungen!OOS46,1)</f>
        <v>0</v>
      </c>
      <c r="OOO36" s="536">
        <f>ROUND(Eigenmischungen!OOT46,1)</f>
        <v>0</v>
      </c>
      <c r="OOP36" s="536">
        <f>ROUND(Eigenmischungen!OOU46,1)</f>
        <v>0</v>
      </c>
      <c r="OOQ36" s="536">
        <f>ROUND(Eigenmischungen!OOV46,1)</f>
        <v>0</v>
      </c>
      <c r="OOR36" s="536">
        <f>ROUND(Eigenmischungen!OOW46,1)</f>
        <v>0</v>
      </c>
      <c r="OOS36" s="536">
        <f>ROUND(Eigenmischungen!OOX46,1)</f>
        <v>0</v>
      </c>
      <c r="OOT36" s="536">
        <f>ROUND(Eigenmischungen!OOY46,1)</f>
        <v>0</v>
      </c>
      <c r="OOU36" s="536">
        <f>ROUND(Eigenmischungen!OOZ46,1)</f>
        <v>0</v>
      </c>
      <c r="OOV36" s="536">
        <f>ROUND(Eigenmischungen!OPA46,1)</f>
        <v>0</v>
      </c>
      <c r="OOW36" s="536">
        <f>ROUND(Eigenmischungen!OPB46,1)</f>
        <v>0</v>
      </c>
      <c r="OOX36" s="536">
        <f>ROUND(Eigenmischungen!OPC46,1)</f>
        <v>0</v>
      </c>
      <c r="OOY36" s="536">
        <f>ROUND(Eigenmischungen!OPD46,1)</f>
        <v>0</v>
      </c>
      <c r="OOZ36" s="536">
        <f>ROUND(Eigenmischungen!OPE46,1)</f>
        <v>0</v>
      </c>
      <c r="OPA36" s="536">
        <f>ROUND(Eigenmischungen!OPF46,1)</f>
        <v>0</v>
      </c>
      <c r="OPB36" s="536">
        <f>ROUND(Eigenmischungen!OPG46,1)</f>
        <v>0</v>
      </c>
      <c r="OPC36" s="536">
        <f>ROUND(Eigenmischungen!OPH46,1)</f>
        <v>0</v>
      </c>
      <c r="OPD36" s="536">
        <f>ROUND(Eigenmischungen!OPI46,1)</f>
        <v>0</v>
      </c>
      <c r="OPE36" s="536">
        <f>ROUND(Eigenmischungen!OPJ46,1)</f>
        <v>0</v>
      </c>
      <c r="OPF36" s="536">
        <f>ROUND(Eigenmischungen!OPK46,1)</f>
        <v>0</v>
      </c>
      <c r="OPG36" s="536">
        <f>ROUND(Eigenmischungen!OPL46,1)</f>
        <v>0</v>
      </c>
      <c r="OPH36" s="536">
        <f>ROUND(Eigenmischungen!OPM46,1)</f>
        <v>0</v>
      </c>
      <c r="OPI36" s="536">
        <f>ROUND(Eigenmischungen!OPN46,1)</f>
        <v>0</v>
      </c>
      <c r="OPJ36" s="536">
        <f>ROUND(Eigenmischungen!OPO46,1)</f>
        <v>0</v>
      </c>
      <c r="OPK36" s="536">
        <f>ROUND(Eigenmischungen!OPP46,1)</f>
        <v>0</v>
      </c>
      <c r="OPL36" s="536">
        <f>ROUND(Eigenmischungen!OPQ46,1)</f>
        <v>0</v>
      </c>
      <c r="OPM36" s="536">
        <f>ROUND(Eigenmischungen!OPR46,1)</f>
        <v>0</v>
      </c>
      <c r="OPN36" s="536">
        <f>ROUND(Eigenmischungen!OPS46,1)</f>
        <v>0</v>
      </c>
      <c r="OPO36" s="536">
        <f>ROUND(Eigenmischungen!OPT46,1)</f>
        <v>0</v>
      </c>
      <c r="OPP36" s="536">
        <f>ROUND(Eigenmischungen!OPU46,1)</f>
        <v>0</v>
      </c>
      <c r="OPQ36" s="536">
        <f>ROUND(Eigenmischungen!OPV46,1)</f>
        <v>0</v>
      </c>
      <c r="OPR36" s="536">
        <f>ROUND(Eigenmischungen!OPW46,1)</f>
        <v>0</v>
      </c>
      <c r="OPS36" s="536">
        <f>ROUND(Eigenmischungen!OPX46,1)</f>
        <v>0</v>
      </c>
      <c r="OPT36" s="536">
        <f>ROUND(Eigenmischungen!OPY46,1)</f>
        <v>0</v>
      </c>
      <c r="OPU36" s="536">
        <f>ROUND(Eigenmischungen!OPZ46,1)</f>
        <v>0</v>
      </c>
      <c r="OPV36" s="536">
        <f>ROUND(Eigenmischungen!OQA46,1)</f>
        <v>0</v>
      </c>
      <c r="OPW36" s="536">
        <f>ROUND(Eigenmischungen!OQB46,1)</f>
        <v>0</v>
      </c>
      <c r="OPX36" s="536">
        <f>ROUND(Eigenmischungen!OQC46,1)</f>
        <v>0</v>
      </c>
      <c r="OPY36" s="536">
        <f>ROUND(Eigenmischungen!OQD46,1)</f>
        <v>0</v>
      </c>
      <c r="OPZ36" s="536">
        <f>ROUND(Eigenmischungen!OQE46,1)</f>
        <v>0</v>
      </c>
      <c r="OQA36" s="536">
        <f>ROUND(Eigenmischungen!OQF46,1)</f>
        <v>0</v>
      </c>
      <c r="OQB36" s="536">
        <f>ROUND(Eigenmischungen!OQG46,1)</f>
        <v>0</v>
      </c>
      <c r="OQC36" s="536">
        <f>ROUND(Eigenmischungen!OQH46,1)</f>
        <v>0</v>
      </c>
      <c r="OQD36" s="536">
        <f>ROUND(Eigenmischungen!OQI46,1)</f>
        <v>0</v>
      </c>
      <c r="OQE36" s="536">
        <f>ROUND(Eigenmischungen!OQJ46,1)</f>
        <v>0</v>
      </c>
      <c r="OQF36" s="536">
        <f>ROUND(Eigenmischungen!OQK46,1)</f>
        <v>0</v>
      </c>
      <c r="OQG36" s="536">
        <f>ROUND(Eigenmischungen!OQL46,1)</f>
        <v>0</v>
      </c>
      <c r="OQH36" s="536">
        <f>ROUND(Eigenmischungen!OQM46,1)</f>
        <v>0</v>
      </c>
      <c r="OQI36" s="536">
        <f>ROUND(Eigenmischungen!OQN46,1)</f>
        <v>0</v>
      </c>
      <c r="OQJ36" s="536">
        <f>ROUND(Eigenmischungen!OQO46,1)</f>
        <v>0</v>
      </c>
      <c r="OQK36" s="536">
        <f>ROUND(Eigenmischungen!OQP46,1)</f>
        <v>0</v>
      </c>
      <c r="OQL36" s="536">
        <f>ROUND(Eigenmischungen!OQQ46,1)</f>
        <v>0</v>
      </c>
      <c r="OQM36" s="536">
        <f>ROUND(Eigenmischungen!OQR46,1)</f>
        <v>0</v>
      </c>
      <c r="OQN36" s="536">
        <f>ROUND(Eigenmischungen!OQS46,1)</f>
        <v>0</v>
      </c>
      <c r="OQO36" s="536">
        <f>ROUND(Eigenmischungen!OQT46,1)</f>
        <v>0</v>
      </c>
      <c r="OQP36" s="536">
        <f>ROUND(Eigenmischungen!OQU46,1)</f>
        <v>0</v>
      </c>
      <c r="OQQ36" s="536">
        <f>ROUND(Eigenmischungen!OQV46,1)</f>
        <v>0</v>
      </c>
      <c r="OQR36" s="536">
        <f>ROUND(Eigenmischungen!OQW46,1)</f>
        <v>0</v>
      </c>
      <c r="OQS36" s="536">
        <f>ROUND(Eigenmischungen!OQX46,1)</f>
        <v>0</v>
      </c>
      <c r="OQT36" s="536">
        <f>ROUND(Eigenmischungen!OQY46,1)</f>
        <v>0</v>
      </c>
      <c r="OQU36" s="536">
        <f>ROUND(Eigenmischungen!OQZ46,1)</f>
        <v>0</v>
      </c>
      <c r="OQV36" s="536">
        <f>ROUND(Eigenmischungen!ORA46,1)</f>
        <v>0</v>
      </c>
      <c r="OQW36" s="536">
        <f>ROUND(Eigenmischungen!ORB46,1)</f>
        <v>0</v>
      </c>
      <c r="OQX36" s="536">
        <f>ROUND(Eigenmischungen!ORC46,1)</f>
        <v>0</v>
      </c>
      <c r="OQY36" s="536">
        <f>ROUND(Eigenmischungen!ORD46,1)</f>
        <v>0</v>
      </c>
      <c r="OQZ36" s="536">
        <f>ROUND(Eigenmischungen!ORE46,1)</f>
        <v>0</v>
      </c>
      <c r="ORA36" s="536">
        <f>ROUND(Eigenmischungen!ORF46,1)</f>
        <v>0</v>
      </c>
      <c r="ORB36" s="536">
        <f>ROUND(Eigenmischungen!ORG46,1)</f>
        <v>0</v>
      </c>
      <c r="ORC36" s="536">
        <f>ROUND(Eigenmischungen!ORH46,1)</f>
        <v>0</v>
      </c>
      <c r="ORD36" s="536">
        <f>ROUND(Eigenmischungen!ORI46,1)</f>
        <v>0</v>
      </c>
      <c r="ORE36" s="536">
        <f>ROUND(Eigenmischungen!ORJ46,1)</f>
        <v>0</v>
      </c>
      <c r="ORF36" s="536">
        <f>ROUND(Eigenmischungen!ORK46,1)</f>
        <v>0</v>
      </c>
      <c r="ORG36" s="536">
        <f>ROUND(Eigenmischungen!ORL46,1)</f>
        <v>0</v>
      </c>
      <c r="ORH36" s="536">
        <f>ROUND(Eigenmischungen!ORM46,1)</f>
        <v>0</v>
      </c>
      <c r="ORI36" s="536">
        <f>ROUND(Eigenmischungen!ORN46,1)</f>
        <v>0</v>
      </c>
      <c r="ORJ36" s="536">
        <f>ROUND(Eigenmischungen!ORO46,1)</f>
        <v>0</v>
      </c>
      <c r="ORK36" s="536">
        <f>ROUND(Eigenmischungen!ORP46,1)</f>
        <v>0</v>
      </c>
      <c r="ORL36" s="536">
        <f>ROUND(Eigenmischungen!ORQ46,1)</f>
        <v>0</v>
      </c>
      <c r="ORM36" s="536">
        <f>ROUND(Eigenmischungen!ORR46,1)</f>
        <v>0</v>
      </c>
      <c r="ORN36" s="536">
        <f>ROUND(Eigenmischungen!ORS46,1)</f>
        <v>0</v>
      </c>
      <c r="ORO36" s="536">
        <f>ROUND(Eigenmischungen!ORT46,1)</f>
        <v>0</v>
      </c>
      <c r="ORP36" s="536">
        <f>ROUND(Eigenmischungen!ORU46,1)</f>
        <v>0</v>
      </c>
      <c r="ORQ36" s="536">
        <f>ROUND(Eigenmischungen!ORV46,1)</f>
        <v>0</v>
      </c>
      <c r="ORR36" s="536">
        <f>ROUND(Eigenmischungen!ORW46,1)</f>
        <v>0</v>
      </c>
      <c r="ORS36" s="536">
        <f>ROUND(Eigenmischungen!ORX46,1)</f>
        <v>0</v>
      </c>
      <c r="ORT36" s="536">
        <f>ROUND(Eigenmischungen!ORY46,1)</f>
        <v>0</v>
      </c>
      <c r="ORU36" s="536">
        <f>ROUND(Eigenmischungen!ORZ46,1)</f>
        <v>0</v>
      </c>
      <c r="ORV36" s="536">
        <f>ROUND(Eigenmischungen!OSA46,1)</f>
        <v>0</v>
      </c>
      <c r="ORW36" s="536">
        <f>ROUND(Eigenmischungen!OSB46,1)</f>
        <v>0</v>
      </c>
      <c r="ORX36" s="536">
        <f>ROUND(Eigenmischungen!OSC46,1)</f>
        <v>0</v>
      </c>
      <c r="ORY36" s="536">
        <f>ROUND(Eigenmischungen!OSD46,1)</f>
        <v>0</v>
      </c>
      <c r="ORZ36" s="536">
        <f>ROUND(Eigenmischungen!OSE46,1)</f>
        <v>0</v>
      </c>
      <c r="OSA36" s="536">
        <f>ROUND(Eigenmischungen!OSF46,1)</f>
        <v>0</v>
      </c>
      <c r="OSB36" s="536">
        <f>ROUND(Eigenmischungen!OSG46,1)</f>
        <v>0</v>
      </c>
      <c r="OSC36" s="536">
        <f>ROUND(Eigenmischungen!OSH46,1)</f>
        <v>0</v>
      </c>
      <c r="OSD36" s="536">
        <f>ROUND(Eigenmischungen!OSI46,1)</f>
        <v>0</v>
      </c>
      <c r="OSE36" s="536">
        <f>ROUND(Eigenmischungen!OSJ46,1)</f>
        <v>0</v>
      </c>
      <c r="OSF36" s="536">
        <f>ROUND(Eigenmischungen!OSK46,1)</f>
        <v>0</v>
      </c>
      <c r="OSG36" s="536">
        <f>ROUND(Eigenmischungen!OSL46,1)</f>
        <v>0</v>
      </c>
      <c r="OSH36" s="536">
        <f>ROUND(Eigenmischungen!OSM46,1)</f>
        <v>0</v>
      </c>
      <c r="OSI36" s="536">
        <f>ROUND(Eigenmischungen!OSN46,1)</f>
        <v>0</v>
      </c>
      <c r="OSJ36" s="536">
        <f>ROUND(Eigenmischungen!OSO46,1)</f>
        <v>0</v>
      </c>
      <c r="OSK36" s="536">
        <f>ROUND(Eigenmischungen!OSP46,1)</f>
        <v>0</v>
      </c>
      <c r="OSL36" s="536">
        <f>ROUND(Eigenmischungen!OSQ46,1)</f>
        <v>0</v>
      </c>
      <c r="OSM36" s="536">
        <f>ROUND(Eigenmischungen!OSR46,1)</f>
        <v>0</v>
      </c>
      <c r="OSN36" s="536">
        <f>ROUND(Eigenmischungen!OSS46,1)</f>
        <v>0</v>
      </c>
      <c r="OSO36" s="536">
        <f>ROUND(Eigenmischungen!OST46,1)</f>
        <v>0</v>
      </c>
      <c r="OSP36" s="536">
        <f>ROUND(Eigenmischungen!OSU46,1)</f>
        <v>0</v>
      </c>
      <c r="OSQ36" s="536">
        <f>ROUND(Eigenmischungen!OSV46,1)</f>
        <v>0</v>
      </c>
      <c r="OSR36" s="536">
        <f>ROUND(Eigenmischungen!OSW46,1)</f>
        <v>0</v>
      </c>
      <c r="OSS36" s="536">
        <f>ROUND(Eigenmischungen!OSX46,1)</f>
        <v>0</v>
      </c>
      <c r="OST36" s="536">
        <f>ROUND(Eigenmischungen!OSY46,1)</f>
        <v>0</v>
      </c>
      <c r="OSU36" s="536">
        <f>ROUND(Eigenmischungen!OSZ46,1)</f>
        <v>0</v>
      </c>
      <c r="OSV36" s="536">
        <f>ROUND(Eigenmischungen!OTA46,1)</f>
        <v>0</v>
      </c>
      <c r="OSW36" s="536">
        <f>ROUND(Eigenmischungen!OTB46,1)</f>
        <v>0</v>
      </c>
      <c r="OSX36" s="536">
        <f>ROUND(Eigenmischungen!OTC46,1)</f>
        <v>0</v>
      </c>
      <c r="OSY36" s="536">
        <f>ROUND(Eigenmischungen!OTD46,1)</f>
        <v>0</v>
      </c>
      <c r="OSZ36" s="536">
        <f>ROUND(Eigenmischungen!OTE46,1)</f>
        <v>0</v>
      </c>
      <c r="OTA36" s="536">
        <f>ROUND(Eigenmischungen!OTF46,1)</f>
        <v>0</v>
      </c>
      <c r="OTB36" s="536">
        <f>ROUND(Eigenmischungen!OTG46,1)</f>
        <v>0</v>
      </c>
      <c r="OTC36" s="536">
        <f>ROUND(Eigenmischungen!OTH46,1)</f>
        <v>0</v>
      </c>
      <c r="OTD36" s="536">
        <f>ROUND(Eigenmischungen!OTI46,1)</f>
        <v>0</v>
      </c>
      <c r="OTE36" s="536">
        <f>ROUND(Eigenmischungen!OTJ46,1)</f>
        <v>0</v>
      </c>
      <c r="OTF36" s="536">
        <f>ROUND(Eigenmischungen!OTK46,1)</f>
        <v>0</v>
      </c>
      <c r="OTG36" s="536">
        <f>ROUND(Eigenmischungen!OTL46,1)</f>
        <v>0</v>
      </c>
      <c r="OTH36" s="536">
        <f>ROUND(Eigenmischungen!OTM46,1)</f>
        <v>0</v>
      </c>
      <c r="OTI36" s="536">
        <f>ROUND(Eigenmischungen!OTN46,1)</f>
        <v>0</v>
      </c>
      <c r="OTJ36" s="536">
        <f>ROUND(Eigenmischungen!OTO46,1)</f>
        <v>0</v>
      </c>
      <c r="OTK36" s="536">
        <f>ROUND(Eigenmischungen!OTP46,1)</f>
        <v>0</v>
      </c>
      <c r="OTL36" s="536">
        <f>ROUND(Eigenmischungen!OTQ46,1)</f>
        <v>0</v>
      </c>
      <c r="OTM36" s="536">
        <f>ROUND(Eigenmischungen!OTR46,1)</f>
        <v>0</v>
      </c>
      <c r="OTN36" s="536">
        <f>ROUND(Eigenmischungen!OTS46,1)</f>
        <v>0</v>
      </c>
      <c r="OTO36" s="536">
        <f>ROUND(Eigenmischungen!OTT46,1)</f>
        <v>0</v>
      </c>
      <c r="OTP36" s="536">
        <f>ROUND(Eigenmischungen!OTU46,1)</f>
        <v>0</v>
      </c>
      <c r="OTQ36" s="536">
        <f>ROUND(Eigenmischungen!OTV46,1)</f>
        <v>0</v>
      </c>
      <c r="OTR36" s="536">
        <f>ROUND(Eigenmischungen!OTW46,1)</f>
        <v>0</v>
      </c>
      <c r="OTS36" s="536">
        <f>ROUND(Eigenmischungen!OTX46,1)</f>
        <v>0</v>
      </c>
      <c r="OTT36" s="536">
        <f>ROUND(Eigenmischungen!OTY46,1)</f>
        <v>0</v>
      </c>
      <c r="OTU36" s="536">
        <f>ROUND(Eigenmischungen!OTZ46,1)</f>
        <v>0</v>
      </c>
      <c r="OTV36" s="536">
        <f>ROUND(Eigenmischungen!OUA46,1)</f>
        <v>0</v>
      </c>
      <c r="OTW36" s="536">
        <f>ROUND(Eigenmischungen!OUB46,1)</f>
        <v>0</v>
      </c>
      <c r="OTX36" s="536">
        <f>ROUND(Eigenmischungen!OUC46,1)</f>
        <v>0</v>
      </c>
      <c r="OTY36" s="536">
        <f>ROUND(Eigenmischungen!OUD46,1)</f>
        <v>0</v>
      </c>
      <c r="OTZ36" s="536">
        <f>ROUND(Eigenmischungen!OUE46,1)</f>
        <v>0</v>
      </c>
      <c r="OUA36" s="536">
        <f>ROUND(Eigenmischungen!OUF46,1)</f>
        <v>0</v>
      </c>
      <c r="OUB36" s="536">
        <f>ROUND(Eigenmischungen!OUG46,1)</f>
        <v>0</v>
      </c>
      <c r="OUC36" s="536">
        <f>ROUND(Eigenmischungen!OUH46,1)</f>
        <v>0</v>
      </c>
      <c r="OUD36" s="536">
        <f>ROUND(Eigenmischungen!OUI46,1)</f>
        <v>0</v>
      </c>
      <c r="OUE36" s="536">
        <f>ROUND(Eigenmischungen!OUJ46,1)</f>
        <v>0</v>
      </c>
      <c r="OUF36" s="536">
        <f>ROUND(Eigenmischungen!OUK46,1)</f>
        <v>0</v>
      </c>
      <c r="OUG36" s="536">
        <f>ROUND(Eigenmischungen!OUL46,1)</f>
        <v>0</v>
      </c>
      <c r="OUH36" s="536">
        <f>ROUND(Eigenmischungen!OUM46,1)</f>
        <v>0</v>
      </c>
      <c r="OUI36" s="536">
        <f>ROUND(Eigenmischungen!OUN46,1)</f>
        <v>0</v>
      </c>
      <c r="OUJ36" s="536">
        <f>ROUND(Eigenmischungen!OUO46,1)</f>
        <v>0</v>
      </c>
      <c r="OUK36" s="536">
        <f>ROUND(Eigenmischungen!OUP46,1)</f>
        <v>0</v>
      </c>
      <c r="OUL36" s="536">
        <f>ROUND(Eigenmischungen!OUQ46,1)</f>
        <v>0</v>
      </c>
      <c r="OUM36" s="536">
        <f>ROUND(Eigenmischungen!OUR46,1)</f>
        <v>0</v>
      </c>
      <c r="OUN36" s="536">
        <f>ROUND(Eigenmischungen!OUS46,1)</f>
        <v>0</v>
      </c>
      <c r="OUO36" s="536">
        <f>ROUND(Eigenmischungen!OUT46,1)</f>
        <v>0</v>
      </c>
      <c r="OUP36" s="536">
        <f>ROUND(Eigenmischungen!OUU46,1)</f>
        <v>0</v>
      </c>
      <c r="OUQ36" s="536">
        <f>ROUND(Eigenmischungen!OUV46,1)</f>
        <v>0</v>
      </c>
      <c r="OUR36" s="536">
        <f>ROUND(Eigenmischungen!OUW46,1)</f>
        <v>0</v>
      </c>
      <c r="OUS36" s="536">
        <f>ROUND(Eigenmischungen!OUX46,1)</f>
        <v>0</v>
      </c>
      <c r="OUT36" s="536">
        <f>ROUND(Eigenmischungen!OUY46,1)</f>
        <v>0</v>
      </c>
      <c r="OUU36" s="536">
        <f>ROUND(Eigenmischungen!OUZ46,1)</f>
        <v>0</v>
      </c>
      <c r="OUV36" s="536">
        <f>ROUND(Eigenmischungen!OVA46,1)</f>
        <v>0</v>
      </c>
      <c r="OUW36" s="536">
        <f>ROUND(Eigenmischungen!OVB46,1)</f>
        <v>0</v>
      </c>
      <c r="OUX36" s="536">
        <f>ROUND(Eigenmischungen!OVC46,1)</f>
        <v>0</v>
      </c>
      <c r="OUY36" s="536">
        <f>ROUND(Eigenmischungen!OVD46,1)</f>
        <v>0</v>
      </c>
      <c r="OUZ36" s="536">
        <f>ROUND(Eigenmischungen!OVE46,1)</f>
        <v>0</v>
      </c>
      <c r="OVA36" s="536">
        <f>ROUND(Eigenmischungen!OVF46,1)</f>
        <v>0</v>
      </c>
      <c r="OVB36" s="536">
        <f>ROUND(Eigenmischungen!OVG46,1)</f>
        <v>0</v>
      </c>
      <c r="OVC36" s="536">
        <f>ROUND(Eigenmischungen!OVH46,1)</f>
        <v>0</v>
      </c>
      <c r="OVD36" s="536">
        <f>ROUND(Eigenmischungen!OVI46,1)</f>
        <v>0</v>
      </c>
      <c r="OVE36" s="536">
        <f>ROUND(Eigenmischungen!OVJ46,1)</f>
        <v>0</v>
      </c>
      <c r="OVF36" s="536">
        <f>ROUND(Eigenmischungen!OVK46,1)</f>
        <v>0</v>
      </c>
      <c r="OVG36" s="536">
        <f>ROUND(Eigenmischungen!OVL46,1)</f>
        <v>0</v>
      </c>
      <c r="OVH36" s="536">
        <f>ROUND(Eigenmischungen!OVM46,1)</f>
        <v>0</v>
      </c>
      <c r="OVI36" s="536">
        <f>ROUND(Eigenmischungen!OVN46,1)</f>
        <v>0</v>
      </c>
      <c r="OVJ36" s="536">
        <f>ROUND(Eigenmischungen!OVO46,1)</f>
        <v>0</v>
      </c>
      <c r="OVK36" s="536">
        <f>ROUND(Eigenmischungen!OVP46,1)</f>
        <v>0</v>
      </c>
      <c r="OVL36" s="536">
        <f>ROUND(Eigenmischungen!OVQ46,1)</f>
        <v>0</v>
      </c>
      <c r="OVM36" s="536">
        <f>ROUND(Eigenmischungen!OVR46,1)</f>
        <v>0</v>
      </c>
      <c r="OVN36" s="536">
        <f>ROUND(Eigenmischungen!OVS46,1)</f>
        <v>0</v>
      </c>
      <c r="OVO36" s="536">
        <f>ROUND(Eigenmischungen!OVT46,1)</f>
        <v>0</v>
      </c>
      <c r="OVP36" s="536">
        <f>ROUND(Eigenmischungen!OVU46,1)</f>
        <v>0</v>
      </c>
      <c r="OVQ36" s="536">
        <f>ROUND(Eigenmischungen!OVV46,1)</f>
        <v>0</v>
      </c>
      <c r="OVR36" s="536">
        <f>ROUND(Eigenmischungen!OVW46,1)</f>
        <v>0</v>
      </c>
      <c r="OVS36" s="536">
        <f>ROUND(Eigenmischungen!OVX46,1)</f>
        <v>0</v>
      </c>
      <c r="OVT36" s="536">
        <f>ROUND(Eigenmischungen!OVY46,1)</f>
        <v>0</v>
      </c>
      <c r="OVU36" s="536">
        <f>ROUND(Eigenmischungen!OVZ46,1)</f>
        <v>0</v>
      </c>
      <c r="OVV36" s="536">
        <f>ROUND(Eigenmischungen!OWA46,1)</f>
        <v>0</v>
      </c>
      <c r="OVW36" s="536">
        <f>ROUND(Eigenmischungen!OWB46,1)</f>
        <v>0</v>
      </c>
      <c r="OVX36" s="536">
        <f>ROUND(Eigenmischungen!OWC46,1)</f>
        <v>0</v>
      </c>
      <c r="OVY36" s="536">
        <f>ROUND(Eigenmischungen!OWD46,1)</f>
        <v>0</v>
      </c>
      <c r="OVZ36" s="536">
        <f>ROUND(Eigenmischungen!OWE46,1)</f>
        <v>0</v>
      </c>
      <c r="OWA36" s="536">
        <f>ROUND(Eigenmischungen!OWF46,1)</f>
        <v>0</v>
      </c>
      <c r="OWB36" s="536">
        <f>ROUND(Eigenmischungen!OWG46,1)</f>
        <v>0</v>
      </c>
      <c r="OWC36" s="536">
        <f>ROUND(Eigenmischungen!OWH46,1)</f>
        <v>0</v>
      </c>
      <c r="OWD36" s="536">
        <f>ROUND(Eigenmischungen!OWI46,1)</f>
        <v>0</v>
      </c>
      <c r="OWE36" s="536">
        <f>ROUND(Eigenmischungen!OWJ46,1)</f>
        <v>0</v>
      </c>
      <c r="OWF36" s="536">
        <f>ROUND(Eigenmischungen!OWK46,1)</f>
        <v>0</v>
      </c>
      <c r="OWG36" s="536">
        <f>ROUND(Eigenmischungen!OWL46,1)</f>
        <v>0</v>
      </c>
      <c r="OWH36" s="536">
        <f>ROUND(Eigenmischungen!OWM46,1)</f>
        <v>0</v>
      </c>
      <c r="OWI36" s="536">
        <f>ROUND(Eigenmischungen!OWN46,1)</f>
        <v>0</v>
      </c>
      <c r="OWJ36" s="536">
        <f>ROUND(Eigenmischungen!OWO46,1)</f>
        <v>0</v>
      </c>
      <c r="OWK36" s="536">
        <f>ROUND(Eigenmischungen!OWP46,1)</f>
        <v>0</v>
      </c>
      <c r="OWL36" s="536">
        <f>ROUND(Eigenmischungen!OWQ46,1)</f>
        <v>0</v>
      </c>
      <c r="OWM36" s="536">
        <f>ROUND(Eigenmischungen!OWR46,1)</f>
        <v>0</v>
      </c>
      <c r="OWN36" s="536">
        <f>ROUND(Eigenmischungen!OWS46,1)</f>
        <v>0</v>
      </c>
      <c r="OWO36" s="536">
        <f>ROUND(Eigenmischungen!OWT46,1)</f>
        <v>0</v>
      </c>
      <c r="OWP36" s="536">
        <f>ROUND(Eigenmischungen!OWU46,1)</f>
        <v>0</v>
      </c>
      <c r="OWQ36" s="536">
        <f>ROUND(Eigenmischungen!OWV46,1)</f>
        <v>0</v>
      </c>
      <c r="OWR36" s="536">
        <f>ROUND(Eigenmischungen!OWW46,1)</f>
        <v>0</v>
      </c>
      <c r="OWS36" s="536">
        <f>ROUND(Eigenmischungen!OWX46,1)</f>
        <v>0</v>
      </c>
      <c r="OWT36" s="536">
        <f>ROUND(Eigenmischungen!OWY46,1)</f>
        <v>0</v>
      </c>
      <c r="OWU36" s="536">
        <f>ROUND(Eigenmischungen!OWZ46,1)</f>
        <v>0</v>
      </c>
      <c r="OWV36" s="536">
        <f>ROUND(Eigenmischungen!OXA46,1)</f>
        <v>0</v>
      </c>
      <c r="OWW36" s="536">
        <f>ROUND(Eigenmischungen!OXB46,1)</f>
        <v>0</v>
      </c>
      <c r="OWX36" s="536">
        <f>ROUND(Eigenmischungen!OXC46,1)</f>
        <v>0</v>
      </c>
      <c r="OWY36" s="536">
        <f>ROUND(Eigenmischungen!OXD46,1)</f>
        <v>0</v>
      </c>
      <c r="OWZ36" s="536">
        <f>ROUND(Eigenmischungen!OXE46,1)</f>
        <v>0</v>
      </c>
      <c r="OXA36" s="536">
        <f>ROUND(Eigenmischungen!OXF46,1)</f>
        <v>0</v>
      </c>
      <c r="OXB36" s="536">
        <f>ROUND(Eigenmischungen!OXG46,1)</f>
        <v>0</v>
      </c>
      <c r="OXC36" s="536">
        <f>ROUND(Eigenmischungen!OXH46,1)</f>
        <v>0</v>
      </c>
      <c r="OXD36" s="536">
        <f>ROUND(Eigenmischungen!OXI46,1)</f>
        <v>0</v>
      </c>
      <c r="OXE36" s="536">
        <f>ROUND(Eigenmischungen!OXJ46,1)</f>
        <v>0</v>
      </c>
      <c r="OXF36" s="536">
        <f>ROUND(Eigenmischungen!OXK46,1)</f>
        <v>0</v>
      </c>
      <c r="OXG36" s="536">
        <f>ROUND(Eigenmischungen!OXL46,1)</f>
        <v>0</v>
      </c>
      <c r="OXH36" s="536">
        <f>ROUND(Eigenmischungen!OXM46,1)</f>
        <v>0</v>
      </c>
      <c r="OXI36" s="536">
        <f>ROUND(Eigenmischungen!OXN46,1)</f>
        <v>0</v>
      </c>
      <c r="OXJ36" s="536">
        <f>ROUND(Eigenmischungen!OXO46,1)</f>
        <v>0</v>
      </c>
      <c r="OXK36" s="536">
        <f>ROUND(Eigenmischungen!OXP46,1)</f>
        <v>0</v>
      </c>
      <c r="OXL36" s="536">
        <f>ROUND(Eigenmischungen!OXQ46,1)</f>
        <v>0</v>
      </c>
      <c r="OXM36" s="536">
        <f>ROUND(Eigenmischungen!OXR46,1)</f>
        <v>0</v>
      </c>
      <c r="OXN36" s="536">
        <f>ROUND(Eigenmischungen!OXS46,1)</f>
        <v>0</v>
      </c>
      <c r="OXO36" s="536">
        <f>ROUND(Eigenmischungen!OXT46,1)</f>
        <v>0</v>
      </c>
      <c r="OXP36" s="536">
        <f>ROUND(Eigenmischungen!OXU46,1)</f>
        <v>0</v>
      </c>
      <c r="OXQ36" s="536">
        <f>ROUND(Eigenmischungen!OXV46,1)</f>
        <v>0</v>
      </c>
      <c r="OXR36" s="536">
        <f>ROUND(Eigenmischungen!OXW46,1)</f>
        <v>0</v>
      </c>
      <c r="OXS36" s="536">
        <f>ROUND(Eigenmischungen!OXX46,1)</f>
        <v>0</v>
      </c>
      <c r="OXT36" s="536">
        <f>ROUND(Eigenmischungen!OXY46,1)</f>
        <v>0</v>
      </c>
      <c r="OXU36" s="536">
        <f>ROUND(Eigenmischungen!OXZ46,1)</f>
        <v>0</v>
      </c>
      <c r="OXV36" s="536">
        <f>ROUND(Eigenmischungen!OYA46,1)</f>
        <v>0</v>
      </c>
      <c r="OXW36" s="536">
        <f>ROUND(Eigenmischungen!OYB46,1)</f>
        <v>0</v>
      </c>
      <c r="OXX36" s="536">
        <f>ROUND(Eigenmischungen!OYC46,1)</f>
        <v>0</v>
      </c>
      <c r="OXY36" s="536">
        <f>ROUND(Eigenmischungen!OYD46,1)</f>
        <v>0</v>
      </c>
      <c r="OXZ36" s="536">
        <f>ROUND(Eigenmischungen!OYE46,1)</f>
        <v>0</v>
      </c>
      <c r="OYA36" s="536">
        <f>ROUND(Eigenmischungen!OYF46,1)</f>
        <v>0</v>
      </c>
      <c r="OYB36" s="536">
        <f>ROUND(Eigenmischungen!OYG46,1)</f>
        <v>0</v>
      </c>
      <c r="OYC36" s="536">
        <f>ROUND(Eigenmischungen!OYH46,1)</f>
        <v>0</v>
      </c>
      <c r="OYD36" s="536">
        <f>ROUND(Eigenmischungen!OYI46,1)</f>
        <v>0</v>
      </c>
      <c r="OYE36" s="536">
        <f>ROUND(Eigenmischungen!OYJ46,1)</f>
        <v>0</v>
      </c>
      <c r="OYF36" s="536">
        <f>ROUND(Eigenmischungen!OYK46,1)</f>
        <v>0</v>
      </c>
      <c r="OYG36" s="536">
        <f>ROUND(Eigenmischungen!OYL46,1)</f>
        <v>0</v>
      </c>
      <c r="OYH36" s="536">
        <f>ROUND(Eigenmischungen!OYM46,1)</f>
        <v>0</v>
      </c>
      <c r="OYI36" s="536">
        <f>ROUND(Eigenmischungen!OYN46,1)</f>
        <v>0</v>
      </c>
      <c r="OYJ36" s="536">
        <f>ROUND(Eigenmischungen!OYO46,1)</f>
        <v>0</v>
      </c>
      <c r="OYK36" s="536">
        <f>ROUND(Eigenmischungen!OYP46,1)</f>
        <v>0</v>
      </c>
      <c r="OYL36" s="536">
        <f>ROUND(Eigenmischungen!OYQ46,1)</f>
        <v>0</v>
      </c>
      <c r="OYM36" s="536">
        <f>ROUND(Eigenmischungen!OYR46,1)</f>
        <v>0</v>
      </c>
      <c r="OYN36" s="536">
        <f>ROUND(Eigenmischungen!OYS46,1)</f>
        <v>0</v>
      </c>
      <c r="OYO36" s="536">
        <f>ROUND(Eigenmischungen!OYT46,1)</f>
        <v>0</v>
      </c>
      <c r="OYP36" s="536">
        <f>ROUND(Eigenmischungen!OYU46,1)</f>
        <v>0</v>
      </c>
      <c r="OYQ36" s="536">
        <f>ROUND(Eigenmischungen!OYV46,1)</f>
        <v>0</v>
      </c>
      <c r="OYR36" s="536">
        <f>ROUND(Eigenmischungen!OYW46,1)</f>
        <v>0</v>
      </c>
      <c r="OYS36" s="536">
        <f>ROUND(Eigenmischungen!OYX46,1)</f>
        <v>0</v>
      </c>
      <c r="OYT36" s="536">
        <f>ROUND(Eigenmischungen!OYY46,1)</f>
        <v>0</v>
      </c>
      <c r="OYU36" s="536">
        <f>ROUND(Eigenmischungen!OYZ46,1)</f>
        <v>0</v>
      </c>
      <c r="OYV36" s="536">
        <f>ROUND(Eigenmischungen!OZA46,1)</f>
        <v>0</v>
      </c>
      <c r="OYW36" s="536">
        <f>ROUND(Eigenmischungen!OZB46,1)</f>
        <v>0</v>
      </c>
      <c r="OYX36" s="536">
        <f>ROUND(Eigenmischungen!OZC46,1)</f>
        <v>0</v>
      </c>
      <c r="OYY36" s="536">
        <f>ROUND(Eigenmischungen!OZD46,1)</f>
        <v>0</v>
      </c>
      <c r="OYZ36" s="536">
        <f>ROUND(Eigenmischungen!OZE46,1)</f>
        <v>0</v>
      </c>
      <c r="OZA36" s="536">
        <f>ROUND(Eigenmischungen!OZF46,1)</f>
        <v>0</v>
      </c>
      <c r="OZB36" s="536">
        <f>ROUND(Eigenmischungen!OZG46,1)</f>
        <v>0</v>
      </c>
      <c r="OZC36" s="536">
        <f>ROUND(Eigenmischungen!OZH46,1)</f>
        <v>0</v>
      </c>
      <c r="OZD36" s="536">
        <f>ROUND(Eigenmischungen!OZI46,1)</f>
        <v>0</v>
      </c>
      <c r="OZE36" s="536">
        <f>ROUND(Eigenmischungen!OZJ46,1)</f>
        <v>0</v>
      </c>
      <c r="OZF36" s="536">
        <f>ROUND(Eigenmischungen!OZK46,1)</f>
        <v>0</v>
      </c>
      <c r="OZG36" s="536">
        <f>ROUND(Eigenmischungen!OZL46,1)</f>
        <v>0</v>
      </c>
      <c r="OZH36" s="536">
        <f>ROUND(Eigenmischungen!OZM46,1)</f>
        <v>0</v>
      </c>
      <c r="OZI36" s="536">
        <f>ROUND(Eigenmischungen!OZN46,1)</f>
        <v>0</v>
      </c>
      <c r="OZJ36" s="536">
        <f>ROUND(Eigenmischungen!OZO46,1)</f>
        <v>0</v>
      </c>
      <c r="OZK36" s="536">
        <f>ROUND(Eigenmischungen!OZP46,1)</f>
        <v>0</v>
      </c>
      <c r="OZL36" s="536">
        <f>ROUND(Eigenmischungen!OZQ46,1)</f>
        <v>0</v>
      </c>
      <c r="OZM36" s="536">
        <f>ROUND(Eigenmischungen!OZR46,1)</f>
        <v>0</v>
      </c>
      <c r="OZN36" s="536">
        <f>ROUND(Eigenmischungen!OZS46,1)</f>
        <v>0</v>
      </c>
      <c r="OZO36" s="536">
        <f>ROUND(Eigenmischungen!OZT46,1)</f>
        <v>0</v>
      </c>
      <c r="OZP36" s="536">
        <f>ROUND(Eigenmischungen!OZU46,1)</f>
        <v>0</v>
      </c>
      <c r="OZQ36" s="536">
        <f>ROUND(Eigenmischungen!OZV46,1)</f>
        <v>0</v>
      </c>
      <c r="OZR36" s="536">
        <f>ROUND(Eigenmischungen!OZW46,1)</f>
        <v>0</v>
      </c>
      <c r="OZS36" s="536">
        <f>ROUND(Eigenmischungen!OZX46,1)</f>
        <v>0</v>
      </c>
      <c r="OZT36" s="536">
        <f>ROUND(Eigenmischungen!OZY46,1)</f>
        <v>0</v>
      </c>
      <c r="OZU36" s="536">
        <f>ROUND(Eigenmischungen!OZZ46,1)</f>
        <v>0</v>
      </c>
      <c r="OZV36" s="536">
        <f>ROUND(Eigenmischungen!PAA46,1)</f>
        <v>0</v>
      </c>
      <c r="OZW36" s="536">
        <f>ROUND(Eigenmischungen!PAB46,1)</f>
        <v>0</v>
      </c>
      <c r="OZX36" s="536">
        <f>ROUND(Eigenmischungen!PAC46,1)</f>
        <v>0</v>
      </c>
      <c r="OZY36" s="536">
        <f>ROUND(Eigenmischungen!PAD46,1)</f>
        <v>0</v>
      </c>
      <c r="OZZ36" s="536">
        <f>ROUND(Eigenmischungen!PAE46,1)</f>
        <v>0</v>
      </c>
      <c r="PAA36" s="536">
        <f>ROUND(Eigenmischungen!PAF46,1)</f>
        <v>0</v>
      </c>
      <c r="PAB36" s="536">
        <f>ROUND(Eigenmischungen!PAG46,1)</f>
        <v>0</v>
      </c>
      <c r="PAC36" s="536">
        <f>ROUND(Eigenmischungen!PAH46,1)</f>
        <v>0</v>
      </c>
      <c r="PAD36" s="536">
        <f>ROUND(Eigenmischungen!PAI46,1)</f>
        <v>0</v>
      </c>
      <c r="PAE36" s="536">
        <f>ROUND(Eigenmischungen!PAJ46,1)</f>
        <v>0</v>
      </c>
      <c r="PAF36" s="536">
        <f>ROUND(Eigenmischungen!PAK46,1)</f>
        <v>0</v>
      </c>
      <c r="PAG36" s="536">
        <f>ROUND(Eigenmischungen!PAL46,1)</f>
        <v>0</v>
      </c>
      <c r="PAH36" s="536">
        <f>ROUND(Eigenmischungen!PAM46,1)</f>
        <v>0</v>
      </c>
      <c r="PAI36" s="536">
        <f>ROUND(Eigenmischungen!PAN46,1)</f>
        <v>0</v>
      </c>
      <c r="PAJ36" s="536">
        <f>ROUND(Eigenmischungen!PAO46,1)</f>
        <v>0</v>
      </c>
      <c r="PAK36" s="536">
        <f>ROUND(Eigenmischungen!PAP46,1)</f>
        <v>0</v>
      </c>
      <c r="PAL36" s="536">
        <f>ROUND(Eigenmischungen!PAQ46,1)</f>
        <v>0</v>
      </c>
      <c r="PAM36" s="536">
        <f>ROUND(Eigenmischungen!PAR46,1)</f>
        <v>0</v>
      </c>
      <c r="PAN36" s="536">
        <f>ROUND(Eigenmischungen!PAS46,1)</f>
        <v>0</v>
      </c>
      <c r="PAO36" s="536">
        <f>ROUND(Eigenmischungen!PAT46,1)</f>
        <v>0</v>
      </c>
      <c r="PAP36" s="536">
        <f>ROUND(Eigenmischungen!PAU46,1)</f>
        <v>0</v>
      </c>
      <c r="PAQ36" s="536">
        <f>ROUND(Eigenmischungen!PAV46,1)</f>
        <v>0</v>
      </c>
      <c r="PAR36" s="536">
        <f>ROUND(Eigenmischungen!PAW46,1)</f>
        <v>0</v>
      </c>
      <c r="PAS36" s="536">
        <f>ROUND(Eigenmischungen!PAX46,1)</f>
        <v>0</v>
      </c>
      <c r="PAT36" s="536">
        <f>ROUND(Eigenmischungen!PAY46,1)</f>
        <v>0</v>
      </c>
      <c r="PAU36" s="536">
        <f>ROUND(Eigenmischungen!PAZ46,1)</f>
        <v>0</v>
      </c>
      <c r="PAV36" s="536">
        <f>ROUND(Eigenmischungen!PBA46,1)</f>
        <v>0</v>
      </c>
      <c r="PAW36" s="536">
        <f>ROUND(Eigenmischungen!PBB46,1)</f>
        <v>0</v>
      </c>
      <c r="PAX36" s="536">
        <f>ROUND(Eigenmischungen!PBC46,1)</f>
        <v>0</v>
      </c>
      <c r="PAY36" s="536">
        <f>ROUND(Eigenmischungen!PBD46,1)</f>
        <v>0</v>
      </c>
      <c r="PAZ36" s="536">
        <f>ROUND(Eigenmischungen!PBE46,1)</f>
        <v>0</v>
      </c>
      <c r="PBA36" s="536">
        <f>ROUND(Eigenmischungen!PBF46,1)</f>
        <v>0</v>
      </c>
      <c r="PBB36" s="536">
        <f>ROUND(Eigenmischungen!PBG46,1)</f>
        <v>0</v>
      </c>
      <c r="PBC36" s="536">
        <f>ROUND(Eigenmischungen!PBH46,1)</f>
        <v>0</v>
      </c>
      <c r="PBD36" s="536">
        <f>ROUND(Eigenmischungen!PBI46,1)</f>
        <v>0</v>
      </c>
      <c r="PBE36" s="536">
        <f>ROUND(Eigenmischungen!PBJ46,1)</f>
        <v>0</v>
      </c>
      <c r="PBF36" s="536">
        <f>ROUND(Eigenmischungen!PBK46,1)</f>
        <v>0</v>
      </c>
      <c r="PBG36" s="536">
        <f>ROUND(Eigenmischungen!PBL46,1)</f>
        <v>0</v>
      </c>
      <c r="PBH36" s="536">
        <f>ROUND(Eigenmischungen!PBM46,1)</f>
        <v>0</v>
      </c>
      <c r="PBI36" s="536">
        <f>ROUND(Eigenmischungen!PBN46,1)</f>
        <v>0</v>
      </c>
      <c r="PBJ36" s="536">
        <f>ROUND(Eigenmischungen!PBO46,1)</f>
        <v>0</v>
      </c>
      <c r="PBK36" s="536">
        <f>ROUND(Eigenmischungen!PBP46,1)</f>
        <v>0</v>
      </c>
      <c r="PBL36" s="536">
        <f>ROUND(Eigenmischungen!PBQ46,1)</f>
        <v>0</v>
      </c>
      <c r="PBM36" s="536">
        <f>ROUND(Eigenmischungen!PBR46,1)</f>
        <v>0</v>
      </c>
      <c r="PBN36" s="536">
        <f>ROUND(Eigenmischungen!PBS46,1)</f>
        <v>0</v>
      </c>
      <c r="PBO36" s="536">
        <f>ROUND(Eigenmischungen!PBT46,1)</f>
        <v>0</v>
      </c>
      <c r="PBP36" s="536">
        <f>ROUND(Eigenmischungen!PBU46,1)</f>
        <v>0</v>
      </c>
      <c r="PBQ36" s="536">
        <f>ROUND(Eigenmischungen!PBV46,1)</f>
        <v>0</v>
      </c>
      <c r="PBR36" s="536">
        <f>ROUND(Eigenmischungen!PBW46,1)</f>
        <v>0</v>
      </c>
      <c r="PBS36" s="536">
        <f>ROUND(Eigenmischungen!PBX46,1)</f>
        <v>0</v>
      </c>
      <c r="PBT36" s="536">
        <f>ROUND(Eigenmischungen!PBY46,1)</f>
        <v>0</v>
      </c>
      <c r="PBU36" s="536">
        <f>ROUND(Eigenmischungen!PBZ46,1)</f>
        <v>0</v>
      </c>
      <c r="PBV36" s="536">
        <f>ROUND(Eigenmischungen!PCA46,1)</f>
        <v>0</v>
      </c>
      <c r="PBW36" s="536">
        <f>ROUND(Eigenmischungen!PCB46,1)</f>
        <v>0</v>
      </c>
      <c r="PBX36" s="536">
        <f>ROUND(Eigenmischungen!PCC46,1)</f>
        <v>0</v>
      </c>
      <c r="PBY36" s="536">
        <f>ROUND(Eigenmischungen!PCD46,1)</f>
        <v>0</v>
      </c>
      <c r="PBZ36" s="536">
        <f>ROUND(Eigenmischungen!PCE46,1)</f>
        <v>0</v>
      </c>
      <c r="PCA36" s="536">
        <f>ROUND(Eigenmischungen!PCF46,1)</f>
        <v>0</v>
      </c>
      <c r="PCB36" s="536">
        <f>ROUND(Eigenmischungen!PCG46,1)</f>
        <v>0</v>
      </c>
      <c r="PCC36" s="536">
        <f>ROUND(Eigenmischungen!PCH46,1)</f>
        <v>0</v>
      </c>
      <c r="PCD36" s="536">
        <f>ROUND(Eigenmischungen!PCI46,1)</f>
        <v>0</v>
      </c>
      <c r="PCE36" s="536">
        <f>ROUND(Eigenmischungen!PCJ46,1)</f>
        <v>0</v>
      </c>
      <c r="PCF36" s="536">
        <f>ROUND(Eigenmischungen!PCK46,1)</f>
        <v>0</v>
      </c>
      <c r="PCG36" s="536">
        <f>ROUND(Eigenmischungen!PCL46,1)</f>
        <v>0</v>
      </c>
      <c r="PCH36" s="536">
        <f>ROUND(Eigenmischungen!PCM46,1)</f>
        <v>0</v>
      </c>
      <c r="PCI36" s="536">
        <f>ROUND(Eigenmischungen!PCN46,1)</f>
        <v>0</v>
      </c>
      <c r="PCJ36" s="536">
        <f>ROUND(Eigenmischungen!PCO46,1)</f>
        <v>0</v>
      </c>
      <c r="PCK36" s="536">
        <f>ROUND(Eigenmischungen!PCP46,1)</f>
        <v>0</v>
      </c>
      <c r="PCL36" s="536">
        <f>ROUND(Eigenmischungen!PCQ46,1)</f>
        <v>0</v>
      </c>
      <c r="PCM36" s="536">
        <f>ROUND(Eigenmischungen!PCR46,1)</f>
        <v>0</v>
      </c>
      <c r="PCN36" s="536">
        <f>ROUND(Eigenmischungen!PCS46,1)</f>
        <v>0</v>
      </c>
      <c r="PCO36" s="536">
        <f>ROUND(Eigenmischungen!PCT46,1)</f>
        <v>0</v>
      </c>
      <c r="PCP36" s="536">
        <f>ROUND(Eigenmischungen!PCU46,1)</f>
        <v>0</v>
      </c>
      <c r="PCQ36" s="536">
        <f>ROUND(Eigenmischungen!PCV46,1)</f>
        <v>0</v>
      </c>
      <c r="PCR36" s="536">
        <f>ROUND(Eigenmischungen!PCW46,1)</f>
        <v>0</v>
      </c>
      <c r="PCS36" s="536">
        <f>ROUND(Eigenmischungen!PCX46,1)</f>
        <v>0</v>
      </c>
      <c r="PCT36" s="536">
        <f>ROUND(Eigenmischungen!PCY46,1)</f>
        <v>0</v>
      </c>
      <c r="PCU36" s="536">
        <f>ROUND(Eigenmischungen!PCZ46,1)</f>
        <v>0</v>
      </c>
      <c r="PCV36" s="536">
        <f>ROUND(Eigenmischungen!PDA46,1)</f>
        <v>0</v>
      </c>
      <c r="PCW36" s="536">
        <f>ROUND(Eigenmischungen!PDB46,1)</f>
        <v>0</v>
      </c>
      <c r="PCX36" s="536">
        <f>ROUND(Eigenmischungen!PDC46,1)</f>
        <v>0</v>
      </c>
      <c r="PCY36" s="536">
        <f>ROUND(Eigenmischungen!PDD46,1)</f>
        <v>0</v>
      </c>
      <c r="PCZ36" s="536">
        <f>ROUND(Eigenmischungen!PDE46,1)</f>
        <v>0</v>
      </c>
      <c r="PDA36" s="536">
        <f>ROUND(Eigenmischungen!PDF46,1)</f>
        <v>0</v>
      </c>
      <c r="PDB36" s="536">
        <f>ROUND(Eigenmischungen!PDG46,1)</f>
        <v>0</v>
      </c>
      <c r="PDC36" s="536">
        <f>ROUND(Eigenmischungen!PDH46,1)</f>
        <v>0</v>
      </c>
      <c r="PDD36" s="536">
        <f>ROUND(Eigenmischungen!PDI46,1)</f>
        <v>0</v>
      </c>
      <c r="PDE36" s="536">
        <f>ROUND(Eigenmischungen!PDJ46,1)</f>
        <v>0</v>
      </c>
      <c r="PDF36" s="536">
        <f>ROUND(Eigenmischungen!PDK46,1)</f>
        <v>0</v>
      </c>
      <c r="PDG36" s="536">
        <f>ROUND(Eigenmischungen!PDL46,1)</f>
        <v>0</v>
      </c>
      <c r="PDH36" s="536">
        <f>ROUND(Eigenmischungen!PDM46,1)</f>
        <v>0</v>
      </c>
      <c r="PDI36" s="536">
        <f>ROUND(Eigenmischungen!PDN46,1)</f>
        <v>0</v>
      </c>
      <c r="PDJ36" s="536">
        <f>ROUND(Eigenmischungen!PDO46,1)</f>
        <v>0</v>
      </c>
      <c r="PDK36" s="536">
        <f>ROUND(Eigenmischungen!PDP46,1)</f>
        <v>0</v>
      </c>
      <c r="PDL36" s="536">
        <f>ROUND(Eigenmischungen!PDQ46,1)</f>
        <v>0</v>
      </c>
      <c r="PDM36" s="536">
        <f>ROUND(Eigenmischungen!PDR46,1)</f>
        <v>0</v>
      </c>
      <c r="PDN36" s="536">
        <f>ROUND(Eigenmischungen!PDS46,1)</f>
        <v>0</v>
      </c>
      <c r="PDO36" s="536">
        <f>ROUND(Eigenmischungen!PDT46,1)</f>
        <v>0</v>
      </c>
      <c r="PDP36" s="536">
        <f>ROUND(Eigenmischungen!PDU46,1)</f>
        <v>0</v>
      </c>
      <c r="PDQ36" s="536">
        <f>ROUND(Eigenmischungen!PDV46,1)</f>
        <v>0</v>
      </c>
      <c r="PDR36" s="536">
        <f>ROUND(Eigenmischungen!PDW46,1)</f>
        <v>0</v>
      </c>
      <c r="PDS36" s="536">
        <f>ROUND(Eigenmischungen!PDX46,1)</f>
        <v>0</v>
      </c>
      <c r="PDT36" s="536">
        <f>ROUND(Eigenmischungen!PDY46,1)</f>
        <v>0</v>
      </c>
      <c r="PDU36" s="536">
        <f>ROUND(Eigenmischungen!PDZ46,1)</f>
        <v>0</v>
      </c>
      <c r="PDV36" s="536">
        <f>ROUND(Eigenmischungen!PEA46,1)</f>
        <v>0</v>
      </c>
      <c r="PDW36" s="536">
        <f>ROUND(Eigenmischungen!PEB46,1)</f>
        <v>0</v>
      </c>
      <c r="PDX36" s="536">
        <f>ROUND(Eigenmischungen!PEC46,1)</f>
        <v>0</v>
      </c>
      <c r="PDY36" s="536">
        <f>ROUND(Eigenmischungen!PED46,1)</f>
        <v>0</v>
      </c>
      <c r="PDZ36" s="536">
        <f>ROUND(Eigenmischungen!PEE46,1)</f>
        <v>0</v>
      </c>
      <c r="PEA36" s="536">
        <f>ROUND(Eigenmischungen!PEF46,1)</f>
        <v>0</v>
      </c>
      <c r="PEB36" s="536">
        <f>ROUND(Eigenmischungen!PEG46,1)</f>
        <v>0</v>
      </c>
      <c r="PEC36" s="536">
        <f>ROUND(Eigenmischungen!PEH46,1)</f>
        <v>0</v>
      </c>
      <c r="PED36" s="536">
        <f>ROUND(Eigenmischungen!PEI46,1)</f>
        <v>0</v>
      </c>
      <c r="PEE36" s="536">
        <f>ROUND(Eigenmischungen!PEJ46,1)</f>
        <v>0</v>
      </c>
      <c r="PEF36" s="536">
        <f>ROUND(Eigenmischungen!PEK46,1)</f>
        <v>0</v>
      </c>
      <c r="PEG36" s="536">
        <f>ROUND(Eigenmischungen!PEL46,1)</f>
        <v>0</v>
      </c>
      <c r="PEH36" s="536">
        <f>ROUND(Eigenmischungen!PEM46,1)</f>
        <v>0</v>
      </c>
      <c r="PEI36" s="536">
        <f>ROUND(Eigenmischungen!PEN46,1)</f>
        <v>0</v>
      </c>
      <c r="PEJ36" s="536">
        <f>ROUND(Eigenmischungen!PEO46,1)</f>
        <v>0</v>
      </c>
      <c r="PEK36" s="536">
        <f>ROUND(Eigenmischungen!PEP46,1)</f>
        <v>0</v>
      </c>
      <c r="PEL36" s="536">
        <f>ROUND(Eigenmischungen!PEQ46,1)</f>
        <v>0</v>
      </c>
      <c r="PEM36" s="536">
        <f>ROUND(Eigenmischungen!PER46,1)</f>
        <v>0</v>
      </c>
      <c r="PEN36" s="536">
        <f>ROUND(Eigenmischungen!PES46,1)</f>
        <v>0</v>
      </c>
      <c r="PEO36" s="536">
        <f>ROUND(Eigenmischungen!PET46,1)</f>
        <v>0</v>
      </c>
      <c r="PEP36" s="536">
        <f>ROUND(Eigenmischungen!PEU46,1)</f>
        <v>0</v>
      </c>
      <c r="PEQ36" s="536">
        <f>ROUND(Eigenmischungen!PEV46,1)</f>
        <v>0</v>
      </c>
      <c r="PER36" s="536">
        <f>ROUND(Eigenmischungen!PEW46,1)</f>
        <v>0</v>
      </c>
      <c r="PES36" s="536">
        <f>ROUND(Eigenmischungen!PEX46,1)</f>
        <v>0</v>
      </c>
      <c r="PET36" s="536">
        <f>ROUND(Eigenmischungen!PEY46,1)</f>
        <v>0</v>
      </c>
      <c r="PEU36" s="536">
        <f>ROUND(Eigenmischungen!PEZ46,1)</f>
        <v>0</v>
      </c>
      <c r="PEV36" s="536">
        <f>ROUND(Eigenmischungen!PFA46,1)</f>
        <v>0</v>
      </c>
      <c r="PEW36" s="536">
        <f>ROUND(Eigenmischungen!PFB46,1)</f>
        <v>0</v>
      </c>
      <c r="PEX36" s="536">
        <f>ROUND(Eigenmischungen!PFC46,1)</f>
        <v>0</v>
      </c>
      <c r="PEY36" s="536">
        <f>ROUND(Eigenmischungen!PFD46,1)</f>
        <v>0</v>
      </c>
      <c r="PEZ36" s="536">
        <f>ROUND(Eigenmischungen!PFE46,1)</f>
        <v>0</v>
      </c>
      <c r="PFA36" s="536">
        <f>ROUND(Eigenmischungen!PFF46,1)</f>
        <v>0</v>
      </c>
      <c r="PFB36" s="536">
        <f>ROUND(Eigenmischungen!PFG46,1)</f>
        <v>0</v>
      </c>
      <c r="PFC36" s="536">
        <f>ROUND(Eigenmischungen!PFH46,1)</f>
        <v>0</v>
      </c>
      <c r="PFD36" s="536">
        <f>ROUND(Eigenmischungen!PFI46,1)</f>
        <v>0</v>
      </c>
      <c r="PFE36" s="536">
        <f>ROUND(Eigenmischungen!PFJ46,1)</f>
        <v>0</v>
      </c>
      <c r="PFF36" s="536">
        <f>ROUND(Eigenmischungen!PFK46,1)</f>
        <v>0</v>
      </c>
      <c r="PFG36" s="536">
        <f>ROUND(Eigenmischungen!PFL46,1)</f>
        <v>0</v>
      </c>
      <c r="PFH36" s="536">
        <f>ROUND(Eigenmischungen!PFM46,1)</f>
        <v>0</v>
      </c>
      <c r="PFI36" s="536">
        <f>ROUND(Eigenmischungen!PFN46,1)</f>
        <v>0</v>
      </c>
      <c r="PFJ36" s="536">
        <f>ROUND(Eigenmischungen!PFO46,1)</f>
        <v>0</v>
      </c>
      <c r="PFK36" s="536">
        <f>ROUND(Eigenmischungen!PFP46,1)</f>
        <v>0</v>
      </c>
      <c r="PFL36" s="536">
        <f>ROUND(Eigenmischungen!PFQ46,1)</f>
        <v>0</v>
      </c>
      <c r="PFM36" s="536">
        <f>ROUND(Eigenmischungen!PFR46,1)</f>
        <v>0</v>
      </c>
      <c r="PFN36" s="536">
        <f>ROUND(Eigenmischungen!PFS46,1)</f>
        <v>0</v>
      </c>
      <c r="PFO36" s="536">
        <f>ROUND(Eigenmischungen!PFT46,1)</f>
        <v>0</v>
      </c>
      <c r="PFP36" s="536">
        <f>ROUND(Eigenmischungen!PFU46,1)</f>
        <v>0</v>
      </c>
      <c r="PFQ36" s="536">
        <f>ROUND(Eigenmischungen!PFV46,1)</f>
        <v>0</v>
      </c>
      <c r="PFR36" s="536">
        <f>ROUND(Eigenmischungen!PFW46,1)</f>
        <v>0</v>
      </c>
      <c r="PFS36" s="536">
        <f>ROUND(Eigenmischungen!PFX46,1)</f>
        <v>0</v>
      </c>
      <c r="PFT36" s="536">
        <f>ROUND(Eigenmischungen!PFY46,1)</f>
        <v>0</v>
      </c>
      <c r="PFU36" s="536">
        <f>ROUND(Eigenmischungen!PFZ46,1)</f>
        <v>0</v>
      </c>
      <c r="PFV36" s="536">
        <f>ROUND(Eigenmischungen!PGA46,1)</f>
        <v>0</v>
      </c>
      <c r="PFW36" s="536">
        <f>ROUND(Eigenmischungen!PGB46,1)</f>
        <v>0</v>
      </c>
      <c r="PFX36" s="536">
        <f>ROUND(Eigenmischungen!PGC46,1)</f>
        <v>0</v>
      </c>
      <c r="PFY36" s="536">
        <f>ROUND(Eigenmischungen!PGD46,1)</f>
        <v>0</v>
      </c>
      <c r="PFZ36" s="536">
        <f>ROUND(Eigenmischungen!PGE46,1)</f>
        <v>0</v>
      </c>
      <c r="PGA36" s="536">
        <f>ROUND(Eigenmischungen!PGF46,1)</f>
        <v>0</v>
      </c>
      <c r="PGB36" s="536">
        <f>ROUND(Eigenmischungen!PGG46,1)</f>
        <v>0</v>
      </c>
      <c r="PGC36" s="536">
        <f>ROUND(Eigenmischungen!PGH46,1)</f>
        <v>0</v>
      </c>
      <c r="PGD36" s="536">
        <f>ROUND(Eigenmischungen!PGI46,1)</f>
        <v>0</v>
      </c>
      <c r="PGE36" s="536">
        <f>ROUND(Eigenmischungen!PGJ46,1)</f>
        <v>0</v>
      </c>
      <c r="PGF36" s="536">
        <f>ROUND(Eigenmischungen!PGK46,1)</f>
        <v>0</v>
      </c>
      <c r="PGG36" s="536">
        <f>ROUND(Eigenmischungen!PGL46,1)</f>
        <v>0</v>
      </c>
      <c r="PGH36" s="536">
        <f>ROUND(Eigenmischungen!PGM46,1)</f>
        <v>0</v>
      </c>
      <c r="PGI36" s="536">
        <f>ROUND(Eigenmischungen!PGN46,1)</f>
        <v>0</v>
      </c>
      <c r="PGJ36" s="536">
        <f>ROUND(Eigenmischungen!PGO46,1)</f>
        <v>0</v>
      </c>
      <c r="PGK36" s="536">
        <f>ROUND(Eigenmischungen!PGP46,1)</f>
        <v>0</v>
      </c>
      <c r="PGL36" s="536">
        <f>ROUND(Eigenmischungen!PGQ46,1)</f>
        <v>0</v>
      </c>
      <c r="PGM36" s="536">
        <f>ROUND(Eigenmischungen!PGR46,1)</f>
        <v>0</v>
      </c>
      <c r="PGN36" s="536">
        <f>ROUND(Eigenmischungen!PGS46,1)</f>
        <v>0</v>
      </c>
      <c r="PGO36" s="536">
        <f>ROUND(Eigenmischungen!PGT46,1)</f>
        <v>0</v>
      </c>
      <c r="PGP36" s="536">
        <f>ROUND(Eigenmischungen!PGU46,1)</f>
        <v>0</v>
      </c>
      <c r="PGQ36" s="536">
        <f>ROUND(Eigenmischungen!PGV46,1)</f>
        <v>0</v>
      </c>
      <c r="PGR36" s="536">
        <f>ROUND(Eigenmischungen!PGW46,1)</f>
        <v>0</v>
      </c>
      <c r="PGS36" s="536">
        <f>ROUND(Eigenmischungen!PGX46,1)</f>
        <v>0</v>
      </c>
      <c r="PGT36" s="536">
        <f>ROUND(Eigenmischungen!PGY46,1)</f>
        <v>0</v>
      </c>
      <c r="PGU36" s="536">
        <f>ROUND(Eigenmischungen!PGZ46,1)</f>
        <v>0</v>
      </c>
      <c r="PGV36" s="536">
        <f>ROUND(Eigenmischungen!PHA46,1)</f>
        <v>0</v>
      </c>
      <c r="PGW36" s="536">
        <f>ROUND(Eigenmischungen!PHB46,1)</f>
        <v>0</v>
      </c>
      <c r="PGX36" s="536">
        <f>ROUND(Eigenmischungen!PHC46,1)</f>
        <v>0</v>
      </c>
      <c r="PGY36" s="536">
        <f>ROUND(Eigenmischungen!PHD46,1)</f>
        <v>0</v>
      </c>
      <c r="PGZ36" s="536">
        <f>ROUND(Eigenmischungen!PHE46,1)</f>
        <v>0</v>
      </c>
      <c r="PHA36" s="536">
        <f>ROUND(Eigenmischungen!PHF46,1)</f>
        <v>0</v>
      </c>
      <c r="PHB36" s="536">
        <f>ROUND(Eigenmischungen!PHG46,1)</f>
        <v>0</v>
      </c>
      <c r="PHC36" s="536">
        <f>ROUND(Eigenmischungen!PHH46,1)</f>
        <v>0</v>
      </c>
      <c r="PHD36" s="536">
        <f>ROUND(Eigenmischungen!PHI46,1)</f>
        <v>0</v>
      </c>
      <c r="PHE36" s="536">
        <f>ROUND(Eigenmischungen!PHJ46,1)</f>
        <v>0</v>
      </c>
      <c r="PHF36" s="536">
        <f>ROUND(Eigenmischungen!PHK46,1)</f>
        <v>0</v>
      </c>
      <c r="PHG36" s="536">
        <f>ROUND(Eigenmischungen!PHL46,1)</f>
        <v>0</v>
      </c>
      <c r="PHH36" s="536">
        <f>ROUND(Eigenmischungen!PHM46,1)</f>
        <v>0</v>
      </c>
      <c r="PHI36" s="536">
        <f>ROUND(Eigenmischungen!PHN46,1)</f>
        <v>0</v>
      </c>
      <c r="PHJ36" s="536">
        <f>ROUND(Eigenmischungen!PHO46,1)</f>
        <v>0</v>
      </c>
      <c r="PHK36" s="536">
        <f>ROUND(Eigenmischungen!PHP46,1)</f>
        <v>0</v>
      </c>
      <c r="PHL36" s="536">
        <f>ROUND(Eigenmischungen!PHQ46,1)</f>
        <v>0</v>
      </c>
      <c r="PHM36" s="536">
        <f>ROUND(Eigenmischungen!PHR46,1)</f>
        <v>0</v>
      </c>
      <c r="PHN36" s="536">
        <f>ROUND(Eigenmischungen!PHS46,1)</f>
        <v>0</v>
      </c>
      <c r="PHO36" s="536">
        <f>ROUND(Eigenmischungen!PHT46,1)</f>
        <v>0</v>
      </c>
      <c r="PHP36" s="536">
        <f>ROUND(Eigenmischungen!PHU46,1)</f>
        <v>0</v>
      </c>
      <c r="PHQ36" s="536">
        <f>ROUND(Eigenmischungen!PHV46,1)</f>
        <v>0</v>
      </c>
      <c r="PHR36" s="536">
        <f>ROUND(Eigenmischungen!PHW46,1)</f>
        <v>0</v>
      </c>
      <c r="PHS36" s="536">
        <f>ROUND(Eigenmischungen!PHX46,1)</f>
        <v>0</v>
      </c>
      <c r="PHT36" s="536">
        <f>ROUND(Eigenmischungen!PHY46,1)</f>
        <v>0</v>
      </c>
      <c r="PHU36" s="536">
        <f>ROUND(Eigenmischungen!PHZ46,1)</f>
        <v>0</v>
      </c>
      <c r="PHV36" s="536">
        <f>ROUND(Eigenmischungen!PIA46,1)</f>
        <v>0</v>
      </c>
      <c r="PHW36" s="536">
        <f>ROUND(Eigenmischungen!PIB46,1)</f>
        <v>0</v>
      </c>
      <c r="PHX36" s="536">
        <f>ROUND(Eigenmischungen!PIC46,1)</f>
        <v>0</v>
      </c>
      <c r="PHY36" s="536">
        <f>ROUND(Eigenmischungen!PID46,1)</f>
        <v>0</v>
      </c>
      <c r="PHZ36" s="536">
        <f>ROUND(Eigenmischungen!PIE46,1)</f>
        <v>0</v>
      </c>
      <c r="PIA36" s="536">
        <f>ROUND(Eigenmischungen!PIF46,1)</f>
        <v>0</v>
      </c>
      <c r="PIB36" s="536">
        <f>ROUND(Eigenmischungen!PIG46,1)</f>
        <v>0</v>
      </c>
      <c r="PIC36" s="536">
        <f>ROUND(Eigenmischungen!PIH46,1)</f>
        <v>0</v>
      </c>
      <c r="PID36" s="536">
        <f>ROUND(Eigenmischungen!PII46,1)</f>
        <v>0</v>
      </c>
      <c r="PIE36" s="536">
        <f>ROUND(Eigenmischungen!PIJ46,1)</f>
        <v>0</v>
      </c>
      <c r="PIF36" s="536">
        <f>ROUND(Eigenmischungen!PIK46,1)</f>
        <v>0</v>
      </c>
      <c r="PIG36" s="536">
        <f>ROUND(Eigenmischungen!PIL46,1)</f>
        <v>0</v>
      </c>
      <c r="PIH36" s="536">
        <f>ROUND(Eigenmischungen!PIM46,1)</f>
        <v>0</v>
      </c>
      <c r="PII36" s="536">
        <f>ROUND(Eigenmischungen!PIN46,1)</f>
        <v>0</v>
      </c>
      <c r="PIJ36" s="536">
        <f>ROUND(Eigenmischungen!PIO46,1)</f>
        <v>0</v>
      </c>
      <c r="PIK36" s="536">
        <f>ROUND(Eigenmischungen!PIP46,1)</f>
        <v>0</v>
      </c>
      <c r="PIL36" s="536">
        <f>ROUND(Eigenmischungen!PIQ46,1)</f>
        <v>0</v>
      </c>
      <c r="PIM36" s="536">
        <f>ROUND(Eigenmischungen!PIR46,1)</f>
        <v>0</v>
      </c>
      <c r="PIN36" s="536">
        <f>ROUND(Eigenmischungen!PIS46,1)</f>
        <v>0</v>
      </c>
      <c r="PIO36" s="536">
        <f>ROUND(Eigenmischungen!PIT46,1)</f>
        <v>0</v>
      </c>
      <c r="PIP36" s="536">
        <f>ROUND(Eigenmischungen!PIU46,1)</f>
        <v>0</v>
      </c>
      <c r="PIQ36" s="536">
        <f>ROUND(Eigenmischungen!PIV46,1)</f>
        <v>0</v>
      </c>
      <c r="PIR36" s="536">
        <f>ROUND(Eigenmischungen!PIW46,1)</f>
        <v>0</v>
      </c>
      <c r="PIS36" s="536">
        <f>ROUND(Eigenmischungen!PIX46,1)</f>
        <v>0</v>
      </c>
      <c r="PIT36" s="536">
        <f>ROUND(Eigenmischungen!PIY46,1)</f>
        <v>0</v>
      </c>
      <c r="PIU36" s="536">
        <f>ROUND(Eigenmischungen!PIZ46,1)</f>
        <v>0</v>
      </c>
      <c r="PIV36" s="536">
        <f>ROUND(Eigenmischungen!PJA46,1)</f>
        <v>0</v>
      </c>
      <c r="PIW36" s="536">
        <f>ROUND(Eigenmischungen!PJB46,1)</f>
        <v>0</v>
      </c>
      <c r="PIX36" s="536">
        <f>ROUND(Eigenmischungen!PJC46,1)</f>
        <v>0</v>
      </c>
      <c r="PIY36" s="536">
        <f>ROUND(Eigenmischungen!PJD46,1)</f>
        <v>0</v>
      </c>
      <c r="PIZ36" s="536">
        <f>ROUND(Eigenmischungen!PJE46,1)</f>
        <v>0</v>
      </c>
      <c r="PJA36" s="536">
        <f>ROUND(Eigenmischungen!PJF46,1)</f>
        <v>0</v>
      </c>
      <c r="PJB36" s="536">
        <f>ROUND(Eigenmischungen!PJG46,1)</f>
        <v>0</v>
      </c>
      <c r="PJC36" s="536">
        <f>ROUND(Eigenmischungen!PJH46,1)</f>
        <v>0</v>
      </c>
      <c r="PJD36" s="536">
        <f>ROUND(Eigenmischungen!PJI46,1)</f>
        <v>0</v>
      </c>
      <c r="PJE36" s="536">
        <f>ROUND(Eigenmischungen!PJJ46,1)</f>
        <v>0</v>
      </c>
      <c r="PJF36" s="536">
        <f>ROUND(Eigenmischungen!PJK46,1)</f>
        <v>0</v>
      </c>
      <c r="PJG36" s="536">
        <f>ROUND(Eigenmischungen!PJL46,1)</f>
        <v>0</v>
      </c>
      <c r="PJH36" s="536">
        <f>ROUND(Eigenmischungen!PJM46,1)</f>
        <v>0</v>
      </c>
      <c r="PJI36" s="536">
        <f>ROUND(Eigenmischungen!PJN46,1)</f>
        <v>0</v>
      </c>
      <c r="PJJ36" s="536">
        <f>ROUND(Eigenmischungen!PJO46,1)</f>
        <v>0</v>
      </c>
      <c r="PJK36" s="536">
        <f>ROUND(Eigenmischungen!PJP46,1)</f>
        <v>0</v>
      </c>
      <c r="PJL36" s="536">
        <f>ROUND(Eigenmischungen!PJQ46,1)</f>
        <v>0</v>
      </c>
      <c r="PJM36" s="536">
        <f>ROUND(Eigenmischungen!PJR46,1)</f>
        <v>0</v>
      </c>
      <c r="PJN36" s="536">
        <f>ROUND(Eigenmischungen!PJS46,1)</f>
        <v>0</v>
      </c>
      <c r="PJO36" s="536">
        <f>ROUND(Eigenmischungen!PJT46,1)</f>
        <v>0</v>
      </c>
      <c r="PJP36" s="536">
        <f>ROUND(Eigenmischungen!PJU46,1)</f>
        <v>0</v>
      </c>
      <c r="PJQ36" s="536">
        <f>ROUND(Eigenmischungen!PJV46,1)</f>
        <v>0</v>
      </c>
      <c r="PJR36" s="536">
        <f>ROUND(Eigenmischungen!PJW46,1)</f>
        <v>0</v>
      </c>
      <c r="PJS36" s="536">
        <f>ROUND(Eigenmischungen!PJX46,1)</f>
        <v>0</v>
      </c>
      <c r="PJT36" s="536">
        <f>ROUND(Eigenmischungen!PJY46,1)</f>
        <v>0</v>
      </c>
      <c r="PJU36" s="536">
        <f>ROUND(Eigenmischungen!PJZ46,1)</f>
        <v>0</v>
      </c>
      <c r="PJV36" s="536">
        <f>ROUND(Eigenmischungen!PKA46,1)</f>
        <v>0</v>
      </c>
      <c r="PJW36" s="536">
        <f>ROUND(Eigenmischungen!PKB46,1)</f>
        <v>0</v>
      </c>
      <c r="PJX36" s="536">
        <f>ROUND(Eigenmischungen!PKC46,1)</f>
        <v>0</v>
      </c>
      <c r="PJY36" s="536">
        <f>ROUND(Eigenmischungen!PKD46,1)</f>
        <v>0</v>
      </c>
      <c r="PJZ36" s="536">
        <f>ROUND(Eigenmischungen!PKE46,1)</f>
        <v>0</v>
      </c>
      <c r="PKA36" s="536">
        <f>ROUND(Eigenmischungen!PKF46,1)</f>
        <v>0</v>
      </c>
      <c r="PKB36" s="536">
        <f>ROUND(Eigenmischungen!PKG46,1)</f>
        <v>0</v>
      </c>
      <c r="PKC36" s="536">
        <f>ROUND(Eigenmischungen!PKH46,1)</f>
        <v>0</v>
      </c>
      <c r="PKD36" s="536">
        <f>ROUND(Eigenmischungen!PKI46,1)</f>
        <v>0</v>
      </c>
      <c r="PKE36" s="536">
        <f>ROUND(Eigenmischungen!PKJ46,1)</f>
        <v>0</v>
      </c>
      <c r="PKF36" s="536">
        <f>ROUND(Eigenmischungen!PKK46,1)</f>
        <v>0</v>
      </c>
      <c r="PKG36" s="536">
        <f>ROUND(Eigenmischungen!PKL46,1)</f>
        <v>0</v>
      </c>
      <c r="PKH36" s="536">
        <f>ROUND(Eigenmischungen!PKM46,1)</f>
        <v>0</v>
      </c>
      <c r="PKI36" s="536">
        <f>ROUND(Eigenmischungen!PKN46,1)</f>
        <v>0</v>
      </c>
      <c r="PKJ36" s="536">
        <f>ROUND(Eigenmischungen!PKO46,1)</f>
        <v>0</v>
      </c>
      <c r="PKK36" s="536">
        <f>ROUND(Eigenmischungen!PKP46,1)</f>
        <v>0</v>
      </c>
      <c r="PKL36" s="536">
        <f>ROUND(Eigenmischungen!PKQ46,1)</f>
        <v>0</v>
      </c>
      <c r="PKM36" s="536">
        <f>ROUND(Eigenmischungen!PKR46,1)</f>
        <v>0</v>
      </c>
      <c r="PKN36" s="536">
        <f>ROUND(Eigenmischungen!PKS46,1)</f>
        <v>0</v>
      </c>
      <c r="PKO36" s="536">
        <f>ROUND(Eigenmischungen!PKT46,1)</f>
        <v>0</v>
      </c>
      <c r="PKP36" s="536">
        <f>ROUND(Eigenmischungen!PKU46,1)</f>
        <v>0</v>
      </c>
      <c r="PKQ36" s="536">
        <f>ROUND(Eigenmischungen!PKV46,1)</f>
        <v>0</v>
      </c>
      <c r="PKR36" s="536">
        <f>ROUND(Eigenmischungen!PKW46,1)</f>
        <v>0</v>
      </c>
      <c r="PKS36" s="536">
        <f>ROUND(Eigenmischungen!PKX46,1)</f>
        <v>0</v>
      </c>
      <c r="PKT36" s="536">
        <f>ROUND(Eigenmischungen!PKY46,1)</f>
        <v>0</v>
      </c>
      <c r="PKU36" s="536">
        <f>ROUND(Eigenmischungen!PKZ46,1)</f>
        <v>0</v>
      </c>
      <c r="PKV36" s="536">
        <f>ROUND(Eigenmischungen!PLA46,1)</f>
        <v>0</v>
      </c>
      <c r="PKW36" s="536">
        <f>ROUND(Eigenmischungen!PLB46,1)</f>
        <v>0</v>
      </c>
      <c r="PKX36" s="536">
        <f>ROUND(Eigenmischungen!PLC46,1)</f>
        <v>0</v>
      </c>
      <c r="PKY36" s="536">
        <f>ROUND(Eigenmischungen!PLD46,1)</f>
        <v>0</v>
      </c>
      <c r="PKZ36" s="536">
        <f>ROUND(Eigenmischungen!PLE46,1)</f>
        <v>0</v>
      </c>
      <c r="PLA36" s="536">
        <f>ROUND(Eigenmischungen!PLF46,1)</f>
        <v>0</v>
      </c>
      <c r="PLB36" s="536">
        <f>ROUND(Eigenmischungen!PLG46,1)</f>
        <v>0</v>
      </c>
      <c r="PLC36" s="536">
        <f>ROUND(Eigenmischungen!PLH46,1)</f>
        <v>0</v>
      </c>
      <c r="PLD36" s="536">
        <f>ROUND(Eigenmischungen!PLI46,1)</f>
        <v>0</v>
      </c>
      <c r="PLE36" s="536">
        <f>ROUND(Eigenmischungen!PLJ46,1)</f>
        <v>0</v>
      </c>
      <c r="PLF36" s="536">
        <f>ROUND(Eigenmischungen!PLK46,1)</f>
        <v>0</v>
      </c>
      <c r="PLG36" s="536">
        <f>ROUND(Eigenmischungen!PLL46,1)</f>
        <v>0</v>
      </c>
      <c r="PLH36" s="536">
        <f>ROUND(Eigenmischungen!PLM46,1)</f>
        <v>0</v>
      </c>
      <c r="PLI36" s="536">
        <f>ROUND(Eigenmischungen!PLN46,1)</f>
        <v>0</v>
      </c>
      <c r="PLJ36" s="536">
        <f>ROUND(Eigenmischungen!PLO46,1)</f>
        <v>0</v>
      </c>
      <c r="PLK36" s="536">
        <f>ROUND(Eigenmischungen!PLP46,1)</f>
        <v>0</v>
      </c>
      <c r="PLL36" s="536">
        <f>ROUND(Eigenmischungen!PLQ46,1)</f>
        <v>0</v>
      </c>
      <c r="PLM36" s="536">
        <f>ROUND(Eigenmischungen!PLR46,1)</f>
        <v>0</v>
      </c>
      <c r="PLN36" s="536">
        <f>ROUND(Eigenmischungen!PLS46,1)</f>
        <v>0</v>
      </c>
      <c r="PLO36" s="536">
        <f>ROUND(Eigenmischungen!PLT46,1)</f>
        <v>0</v>
      </c>
      <c r="PLP36" s="536">
        <f>ROUND(Eigenmischungen!PLU46,1)</f>
        <v>0</v>
      </c>
      <c r="PLQ36" s="536">
        <f>ROUND(Eigenmischungen!PLV46,1)</f>
        <v>0</v>
      </c>
      <c r="PLR36" s="536">
        <f>ROUND(Eigenmischungen!PLW46,1)</f>
        <v>0</v>
      </c>
      <c r="PLS36" s="536">
        <f>ROUND(Eigenmischungen!PLX46,1)</f>
        <v>0</v>
      </c>
      <c r="PLT36" s="536">
        <f>ROUND(Eigenmischungen!PLY46,1)</f>
        <v>0</v>
      </c>
      <c r="PLU36" s="536">
        <f>ROUND(Eigenmischungen!PLZ46,1)</f>
        <v>0</v>
      </c>
      <c r="PLV36" s="536">
        <f>ROUND(Eigenmischungen!PMA46,1)</f>
        <v>0</v>
      </c>
      <c r="PLW36" s="536">
        <f>ROUND(Eigenmischungen!PMB46,1)</f>
        <v>0</v>
      </c>
      <c r="PLX36" s="536">
        <f>ROUND(Eigenmischungen!PMC46,1)</f>
        <v>0</v>
      </c>
      <c r="PLY36" s="536">
        <f>ROUND(Eigenmischungen!PMD46,1)</f>
        <v>0</v>
      </c>
      <c r="PLZ36" s="536">
        <f>ROUND(Eigenmischungen!PME46,1)</f>
        <v>0</v>
      </c>
      <c r="PMA36" s="536">
        <f>ROUND(Eigenmischungen!PMF46,1)</f>
        <v>0</v>
      </c>
      <c r="PMB36" s="536">
        <f>ROUND(Eigenmischungen!PMG46,1)</f>
        <v>0</v>
      </c>
      <c r="PMC36" s="536">
        <f>ROUND(Eigenmischungen!PMH46,1)</f>
        <v>0</v>
      </c>
      <c r="PMD36" s="536">
        <f>ROUND(Eigenmischungen!PMI46,1)</f>
        <v>0</v>
      </c>
      <c r="PME36" s="536">
        <f>ROUND(Eigenmischungen!PMJ46,1)</f>
        <v>0</v>
      </c>
      <c r="PMF36" s="536">
        <f>ROUND(Eigenmischungen!PMK46,1)</f>
        <v>0</v>
      </c>
      <c r="PMG36" s="536">
        <f>ROUND(Eigenmischungen!PML46,1)</f>
        <v>0</v>
      </c>
      <c r="PMH36" s="536">
        <f>ROUND(Eigenmischungen!PMM46,1)</f>
        <v>0</v>
      </c>
      <c r="PMI36" s="536">
        <f>ROUND(Eigenmischungen!PMN46,1)</f>
        <v>0</v>
      </c>
      <c r="PMJ36" s="536">
        <f>ROUND(Eigenmischungen!PMO46,1)</f>
        <v>0</v>
      </c>
      <c r="PMK36" s="536">
        <f>ROUND(Eigenmischungen!PMP46,1)</f>
        <v>0</v>
      </c>
      <c r="PML36" s="536">
        <f>ROUND(Eigenmischungen!PMQ46,1)</f>
        <v>0</v>
      </c>
      <c r="PMM36" s="536">
        <f>ROUND(Eigenmischungen!PMR46,1)</f>
        <v>0</v>
      </c>
      <c r="PMN36" s="536">
        <f>ROUND(Eigenmischungen!PMS46,1)</f>
        <v>0</v>
      </c>
      <c r="PMO36" s="536">
        <f>ROUND(Eigenmischungen!PMT46,1)</f>
        <v>0</v>
      </c>
      <c r="PMP36" s="536">
        <f>ROUND(Eigenmischungen!PMU46,1)</f>
        <v>0</v>
      </c>
      <c r="PMQ36" s="536">
        <f>ROUND(Eigenmischungen!PMV46,1)</f>
        <v>0</v>
      </c>
      <c r="PMR36" s="536">
        <f>ROUND(Eigenmischungen!PMW46,1)</f>
        <v>0</v>
      </c>
      <c r="PMS36" s="536">
        <f>ROUND(Eigenmischungen!PMX46,1)</f>
        <v>0</v>
      </c>
      <c r="PMT36" s="536">
        <f>ROUND(Eigenmischungen!PMY46,1)</f>
        <v>0</v>
      </c>
      <c r="PMU36" s="536">
        <f>ROUND(Eigenmischungen!PMZ46,1)</f>
        <v>0</v>
      </c>
      <c r="PMV36" s="536">
        <f>ROUND(Eigenmischungen!PNA46,1)</f>
        <v>0</v>
      </c>
      <c r="PMW36" s="536">
        <f>ROUND(Eigenmischungen!PNB46,1)</f>
        <v>0</v>
      </c>
      <c r="PMX36" s="536">
        <f>ROUND(Eigenmischungen!PNC46,1)</f>
        <v>0</v>
      </c>
      <c r="PMY36" s="536">
        <f>ROUND(Eigenmischungen!PND46,1)</f>
        <v>0</v>
      </c>
      <c r="PMZ36" s="536">
        <f>ROUND(Eigenmischungen!PNE46,1)</f>
        <v>0</v>
      </c>
      <c r="PNA36" s="536">
        <f>ROUND(Eigenmischungen!PNF46,1)</f>
        <v>0</v>
      </c>
      <c r="PNB36" s="536">
        <f>ROUND(Eigenmischungen!PNG46,1)</f>
        <v>0</v>
      </c>
      <c r="PNC36" s="536">
        <f>ROUND(Eigenmischungen!PNH46,1)</f>
        <v>0</v>
      </c>
      <c r="PND36" s="536">
        <f>ROUND(Eigenmischungen!PNI46,1)</f>
        <v>0</v>
      </c>
      <c r="PNE36" s="536">
        <f>ROUND(Eigenmischungen!PNJ46,1)</f>
        <v>0</v>
      </c>
      <c r="PNF36" s="536">
        <f>ROUND(Eigenmischungen!PNK46,1)</f>
        <v>0</v>
      </c>
      <c r="PNG36" s="536">
        <f>ROUND(Eigenmischungen!PNL46,1)</f>
        <v>0</v>
      </c>
      <c r="PNH36" s="536">
        <f>ROUND(Eigenmischungen!PNM46,1)</f>
        <v>0</v>
      </c>
      <c r="PNI36" s="536">
        <f>ROUND(Eigenmischungen!PNN46,1)</f>
        <v>0</v>
      </c>
      <c r="PNJ36" s="536">
        <f>ROUND(Eigenmischungen!PNO46,1)</f>
        <v>0</v>
      </c>
      <c r="PNK36" s="536">
        <f>ROUND(Eigenmischungen!PNP46,1)</f>
        <v>0</v>
      </c>
      <c r="PNL36" s="536">
        <f>ROUND(Eigenmischungen!PNQ46,1)</f>
        <v>0</v>
      </c>
      <c r="PNM36" s="536">
        <f>ROUND(Eigenmischungen!PNR46,1)</f>
        <v>0</v>
      </c>
      <c r="PNN36" s="536">
        <f>ROUND(Eigenmischungen!PNS46,1)</f>
        <v>0</v>
      </c>
      <c r="PNO36" s="536">
        <f>ROUND(Eigenmischungen!PNT46,1)</f>
        <v>0</v>
      </c>
      <c r="PNP36" s="536">
        <f>ROUND(Eigenmischungen!PNU46,1)</f>
        <v>0</v>
      </c>
      <c r="PNQ36" s="536">
        <f>ROUND(Eigenmischungen!PNV46,1)</f>
        <v>0</v>
      </c>
      <c r="PNR36" s="536">
        <f>ROUND(Eigenmischungen!PNW46,1)</f>
        <v>0</v>
      </c>
      <c r="PNS36" s="536">
        <f>ROUND(Eigenmischungen!PNX46,1)</f>
        <v>0</v>
      </c>
      <c r="PNT36" s="536">
        <f>ROUND(Eigenmischungen!PNY46,1)</f>
        <v>0</v>
      </c>
      <c r="PNU36" s="536">
        <f>ROUND(Eigenmischungen!PNZ46,1)</f>
        <v>0</v>
      </c>
      <c r="PNV36" s="536">
        <f>ROUND(Eigenmischungen!POA46,1)</f>
        <v>0</v>
      </c>
      <c r="PNW36" s="536">
        <f>ROUND(Eigenmischungen!POB46,1)</f>
        <v>0</v>
      </c>
      <c r="PNX36" s="536">
        <f>ROUND(Eigenmischungen!POC46,1)</f>
        <v>0</v>
      </c>
      <c r="PNY36" s="536">
        <f>ROUND(Eigenmischungen!POD46,1)</f>
        <v>0</v>
      </c>
      <c r="PNZ36" s="536">
        <f>ROUND(Eigenmischungen!POE46,1)</f>
        <v>0</v>
      </c>
      <c r="POA36" s="536">
        <f>ROUND(Eigenmischungen!POF46,1)</f>
        <v>0</v>
      </c>
      <c r="POB36" s="536">
        <f>ROUND(Eigenmischungen!POG46,1)</f>
        <v>0</v>
      </c>
      <c r="POC36" s="536">
        <f>ROUND(Eigenmischungen!POH46,1)</f>
        <v>0</v>
      </c>
      <c r="POD36" s="536">
        <f>ROUND(Eigenmischungen!POI46,1)</f>
        <v>0</v>
      </c>
      <c r="POE36" s="536">
        <f>ROUND(Eigenmischungen!POJ46,1)</f>
        <v>0</v>
      </c>
      <c r="POF36" s="536">
        <f>ROUND(Eigenmischungen!POK46,1)</f>
        <v>0</v>
      </c>
      <c r="POG36" s="536">
        <f>ROUND(Eigenmischungen!POL46,1)</f>
        <v>0</v>
      </c>
      <c r="POH36" s="536">
        <f>ROUND(Eigenmischungen!POM46,1)</f>
        <v>0</v>
      </c>
      <c r="POI36" s="536">
        <f>ROUND(Eigenmischungen!PON46,1)</f>
        <v>0</v>
      </c>
      <c r="POJ36" s="536">
        <f>ROUND(Eigenmischungen!POO46,1)</f>
        <v>0</v>
      </c>
      <c r="POK36" s="536">
        <f>ROUND(Eigenmischungen!POP46,1)</f>
        <v>0</v>
      </c>
      <c r="POL36" s="536">
        <f>ROUND(Eigenmischungen!POQ46,1)</f>
        <v>0</v>
      </c>
      <c r="POM36" s="536">
        <f>ROUND(Eigenmischungen!POR46,1)</f>
        <v>0</v>
      </c>
      <c r="PON36" s="536">
        <f>ROUND(Eigenmischungen!POS46,1)</f>
        <v>0</v>
      </c>
      <c r="POO36" s="536">
        <f>ROUND(Eigenmischungen!POT46,1)</f>
        <v>0</v>
      </c>
      <c r="POP36" s="536">
        <f>ROUND(Eigenmischungen!POU46,1)</f>
        <v>0</v>
      </c>
      <c r="POQ36" s="536">
        <f>ROUND(Eigenmischungen!POV46,1)</f>
        <v>0</v>
      </c>
      <c r="POR36" s="536">
        <f>ROUND(Eigenmischungen!POW46,1)</f>
        <v>0</v>
      </c>
      <c r="POS36" s="536">
        <f>ROUND(Eigenmischungen!POX46,1)</f>
        <v>0</v>
      </c>
      <c r="POT36" s="536">
        <f>ROUND(Eigenmischungen!POY46,1)</f>
        <v>0</v>
      </c>
      <c r="POU36" s="536">
        <f>ROUND(Eigenmischungen!POZ46,1)</f>
        <v>0</v>
      </c>
      <c r="POV36" s="536">
        <f>ROUND(Eigenmischungen!PPA46,1)</f>
        <v>0</v>
      </c>
      <c r="POW36" s="536">
        <f>ROUND(Eigenmischungen!PPB46,1)</f>
        <v>0</v>
      </c>
      <c r="POX36" s="536">
        <f>ROUND(Eigenmischungen!PPC46,1)</f>
        <v>0</v>
      </c>
      <c r="POY36" s="536">
        <f>ROUND(Eigenmischungen!PPD46,1)</f>
        <v>0</v>
      </c>
      <c r="POZ36" s="536">
        <f>ROUND(Eigenmischungen!PPE46,1)</f>
        <v>0</v>
      </c>
      <c r="PPA36" s="536">
        <f>ROUND(Eigenmischungen!PPF46,1)</f>
        <v>0</v>
      </c>
      <c r="PPB36" s="536">
        <f>ROUND(Eigenmischungen!PPG46,1)</f>
        <v>0</v>
      </c>
      <c r="PPC36" s="536">
        <f>ROUND(Eigenmischungen!PPH46,1)</f>
        <v>0</v>
      </c>
      <c r="PPD36" s="536">
        <f>ROUND(Eigenmischungen!PPI46,1)</f>
        <v>0</v>
      </c>
      <c r="PPE36" s="536">
        <f>ROUND(Eigenmischungen!PPJ46,1)</f>
        <v>0</v>
      </c>
      <c r="PPF36" s="536">
        <f>ROUND(Eigenmischungen!PPK46,1)</f>
        <v>0</v>
      </c>
      <c r="PPG36" s="536">
        <f>ROUND(Eigenmischungen!PPL46,1)</f>
        <v>0</v>
      </c>
      <c r="PPH36" s="536">
        <f>ROUND(Eigenmischungen!PPM46,1)</f>
        <v>0</v>
      </c>
      <c r="PPI36" s="536">
        <f>ROUND(Eigenmischungen!PPN46,1)</f>
        <v>0</v>
      </c>
      <c r="PPJ36" s="536">
        <f>ROUND(Eigenmischungen!PPO46,1)</f>
        <v>0</v>
      </c>
      <c r="PPK36" s="536">
        <f>ROUND(Eigenmischungen!PPP46,1)</f>
        <v>0</v>
      </c>
      <c r="PPL36" s="536">
        <f>ROUND(Eigenmischungen!PPQ46,1)</f>
        <v>0</v>
      </c>
      <c r="PPM36" s="536">
        <f>ROUND(Eigenmischungen!PPR46,1)</f>
        <v>0</v>
      </c>
      <c r="PPN36" s="536">
        <f>ROUND(Eigenmischungen!PPS46,1)</f>
        <v>0</v>
      </c>
      <c r="PPO36" s="536">
        <f>ROUND(Eigenmischungen!PPT46,1)</f>
        <v>0</v>
      </c>
      <c r="PPP36" s="536">
        <f>ROUND(Eigenmischungen!PPU46,1)</f>
        <v>0</v>
      </c>
      <c r="PPQ36" s="536">
        <f>ROUND(Eigenmischungen!PPV46,1)</f>
        <v>0</v>
      </c>
      <c r="PPR36" s="536">
        <f>ROUND(Eigenmischungen!PPW46,1)</f>
        <v>0</v>
      </c>
      <c r="PPS36" s="536">
        <f>ROUND(Eigenmischungen!PPX46,1)</f>
        <v>0</v>
      </c>
      <c r="PPT36" s="536">
        <f>ROUND(Eigenmischungen!PPY46,1)</f>
        <v>0</v>
      </c>
      <c r="PPU36" s="536">
        <f>ROUND(Eigenmischungen!PPZ46,1)</f>
        <v>0</v>
      </c>
      <c r="PPV36" s="536">
        <f>ROUND(Eigenmischungen!PQA46,1)</f>
        <v>0</v>
      </c>
      <c r="PPW36" s="536">
        <f>ROUND(Eigenmischungen!PQB46,1)</f>
        <v>0</v>
      </c>
      <c r="PPX36" s="536">
        <f>ROUND(Eigenmischungen!PQC46,1)</f>
        <v>0</v>
      </c>
      <c r="PPY36" s="536">
        <f>ROUND(Eigenmischungen!PQD46,1)</f>
        <v>0</v>
      </c>
      <c r="PPZ36" s="536">
        <f>ROUND(Eigenmischungen!PQE46,1)</f>
        <v>0</v>
      </c>
      <c r="PQA36" s="536">
        <f>ROUND(Eigenmischungen!PQF46,1)</f>
        <v>0</v>
      </c>
      <c r="PQB36" s="536">
        <f>ROUND(Eigenmischungen!PQG46,1)</f>
        <v>0</v>
      </c>
      <c r="PQC36" s="536">
        <f>ROUND(Eigenmischungen!PQH46,1)</f>
        <v>0</v>
      </c>
      <c r="PQD36" s="536">
        <f>ROUND(Eigenmischungen!PQI46,1)</f>
        <v>0</v>
      </c>
      <c r="PQE36" s="536">
        <f>ROUND(Eigenmischungen!PQJ46,1)</f>
        <v>0</v>
      </c>
      <c r="PQF36" s="536">
        <f>ROUND(Eigenmischungen!PQK46,1)</f>
        <v>0</v>
      </c>
      <c r="PQG36" s="536">
        <f>ROUND(Eigenmischungen!PQL46,1)</f>
        <v>0</v>
      </c>
      <c r="PQH36" s="536">
        <f>ROUND(Eigenmischungen!PQM46,1)</f>
        <v>0</v>
      </c>
      <c r="PQI36" s="536">
        <f>ROUND(Eigenmischungen!PQN46,1)</f>
        <v>0</v>
      </c>
      <c r="PQJ36" s="536">
        <f>ROUND(Eigenmischungen!PQO46,1)</f>
        <v>0</v>
      </c>
      <c r="PQK36" s="536">
        <f>ROUND(Eigenmischungen!PQP46,1)</f>
        <v>0</v>
      </c>
      <c r="PQL36" s="536">
        <f>ROUND(Eigenmischungen!PQQ46,1)</f>
        <v>0</v>
      </c>
      <c r="PQM36" s="536">
        <f>ROUND(Eigenmischungen!PQR46,1)</f>
        <v>0</v>
      </c>
      <c r="PQN36" s="536">
        <f>ROUND(Eigenmischungen!PQS46,1)</f>
        <v>0</v>
      </c>
      <c r="PQO36" s="536">
        <f>ROUND(Eigenmischungen!PQT46,1)</f>
        <v>0</v>
      </c>
      <c r="PQP36" s="536">
        <f>ROUND(Eigenmischungen!PQU46,1)</f>
        <v>0</v>
      </c>
      <c r="PQQ36" s="536">
        <f>ROUND(Eigenmischungen!PQV46,1)</f>
        <v>0</v>
      </c>
      <c r="PQR36" s="536">
        <f>ROUND(Eigenmischungen!PQW46,1)</f>
        <v>0</v>
      </c>
      <c r="PQS36" s="536">
        <f>ROUND(Eigenmischungen!PQX46,1)</f>
        <v>0</v>
      </c>
      <c r="PQT36" s="536">
        <f>ROUND(Eigenmischungen!PQY46,1)</f>
        <v>0</v>
      </c>
      <c r="PQU36" s="536">
        <f>ROUND(Eigenmischungen!PQZ46,1)</f>
        <v>0</v>
      </c>
      <c r="PQV36" s="536">
        <f>ROUND(Eigenmischungen!PRA46,1)</f>
        <v>0</v>
      </c>
      <c r="PQW36" s="536">
        <f>ROUND(Eigenmischungen!PRB46,1)</f>
        <v>0</v>
      </c>
      <c r="PQX36" s="536">
        <f>ROUND(Eigenmischungen!PRC46,1)</f>
        <v>0</v>
      </c>
      <c r="PQY36" s="536">
        <f>ROUND(Eigenmischungen!PRD46,1)</f>
        <v>0</v>
      </c>
      <c r="PQZ36" s="536">
        <f>ROUND(Eigenmischungen!PRE46,1)</f>
        <v>0</v>
      </c>
      <c r="PRA36" s="536">
        <f>ROUND(Eigenmischungen!PRF46,1)</f>
        <v>0</v>
      </c>
      <c r="PRB36" s="536">
        <f>ROUND(Eigenmischungen!PRG46,1)</f>
        <v>0</v>
      </c>
      <c r="PRC36" s="536">
        <f>ROUND(Eigenmischungen!PRH46,1)</f>
        <v>0</v>
      </c>
      <c r="PRD36" s="536">
        <f>ROUND(Eigenmischungen!PRI46,1)</f>
        <v>0</v>
      </c>
      <c r="PRE36" s="536">
        <f>ROUND(Eigenmischungen!PRJ46,1)</f>
        <v>0</v>
      </c>
      <c r="PRF36" s="536">
        <f>ROUND(Eigenmischungen!PRK46,1)</f>
        <v>0</v>
      </c>
      <c r="PRG36" s="536">
        <f>ROUND(Eigenmischungen!PRL46,1)</f>
        <v>0</v>
      </c>
      <c r="PRH36" s="536">
        <f>ROUND(Eigenmischungen!PRM46,1)</f>
        <v>0</v>
      </c>
      <c r="PRI36" s="536">
        <f>ROUND(Eigenmischungen!PRN46,1)</f>
        <v>0</v>
      </c>
      <c r="PRJ36" s="536">
        <f>ROUND(Eigenmischungen!PRO46,1)</f>
        <v>0</v>
      </c>
      <c r="PRK36" s="536">
        <f>ROUND(Eigenmischungen!PRP46,1)</f>
        <v>0</v>
      </c>
      <c r="PRL36" s="536">
        <f>ROUND(Eigenmischungen!PRQ46,1)</f>
        <v>0</v>
      </c>
      <c r="PRM36" s="536">
        <f>ROUND(Eigenmischungen!PRR46,1)</f>
        <v>0</v>
      </c>
      <c r="PRN36" s="536">
        <f>ROUND(Eigenmischungen!PRS46,1)</f>
        <v>0</v>
      </c>
      <c r="PRO36" s="536">
        <f>ROUND(Eigenmischungen!PRT46,1)</f>
        <v>0</v>
      </c>
      <c r="PRP36" s="536">
        <f>ROUND(Eigenmischungen!PRU46,1)</f>
        <v>0</v>
      </c>
      <c r="PRQ36" s="536">
        <f>ROUND(Eigenmischungen!PRV46,1)</f>
        <v>0</v>
      </c>
      <c r="PRR36" s="536">
        <f>ROUND(Eigenmischungen!PRW46,1)</f>
        <v>0</v>
      </c>
      <c r="PRS36" s="536">
        <f>ROUND(Eigenmischungen!PRX46,1)</f>
        <v>0</v>
      </c>
      <c r="PRT36" s="536">
        <f>ROUND(Eigenmischungen!PRY46,1)</f>
        <v>0</v>
      </c>
      <c r="PRU36" s="536">
        <f>ROUND(Eigenmischungen!PRZ46,1)</f>
        <v>0</v>
      </c>
      <c r="PRV36" s="536">
        <f>ROUND(Eigenmischungen!PSA46,1)</f>
        <v>0</v>
      </c>
      <c r="PRW36" s="536">
        <f>ROUND(Eigenmischungen!PSB46,1)</f>
        <v>0</v>
      </c>
      <c r="PRX36" s="536">
        <f>ROUND(Eigenmischungen!PSC46,1)</f>
        <v>0</v>
      </c>
      <c r="PRY36" s="536">
        <f>ROUND(Eigenmischungen!PSD46,1)</f>
        <v>0</v>
      </c>
      <c r="PRZ36" s="536">
        <f>ROUND(Eigenmischungen!PSE46,1)</f>
        <v>0</v>
      </c>
      <c r="PSA36" s="536">
        <f>ROUND(Eigenmischungen!PSF46,1)</f>
        <v>0</v>
      </c>
      <c r="PSB36" s="536">
        <f>ROUND(Eigenmischungen!PSG46,1)</f>
        <v>0</v>
      </c>
      <c r="PSC36" s="536">
        <f>ROUND(Eigenmischungen!PSH46,1)</f>
        <v>0</v>
      </c>
      <c r="PSD36" s="536">
        <f>ROUND(Eigenmischungen!PSI46,1)</f>
        <v>0</v>
      </c>
      <c r="PSE36" s="536">
        <f>ROUND(Eigenmischungen!PSJ46,1)</f>
        <v>0</v>
      </c>
      <c r="PSF36" s="536">
        <f>ROUND(Eigenmischungen!PSK46,1)</f>
        <v>0</v>
      </c>
      <c r="PSG36" s="536">
        <f>ROUND(Eigenmischungen!PSL46,1)</f>
        <v>0</v>
      </c>
      <c r="PSH36" s="536">
        <f>ROUND(Eigenmischungen!PSM46,1)</f>
        <v>0</v>
      </c>
      <c r="PSI36" s="536">
        <f>ROUND(Eigenmischungen!PSN46,1)</f>
        <v>0</v>
      </c>
      <c r="PSJ36" s="536">
        <f>ROUND(Eigenmischungen!PSO46,1)</f>
        <v>0</v>
      </c>
      <c r="PSK36" s="536">
        <f>ROUND(Eigenmischungen!PSP46,1)</f>
        <v>0</v>
      </c>
      <c r="PSL36" s="536">
        <f>ROUND(Eigenmischungen!PSQ46,1)</f>
        <v>0</v>
      </c>
      <c r="PSM36" s="536">
        <f>ROUND(Eigenmischungen!PSR46,1)</f>
        <v>0</v>
      </c>
      <c r="PSN36" s="536">
        <f>ROUND(Eigenmischungen!PSS46,1)</f>
        <v>0</v>
      </c>
      <c r="PSO36" s="536">
        <f>ROUND(Eigenmischungen!PST46,1)</f>
        <v>0</v>
      </c>
      <c r="PSP36" s="536">
        <f>ROUND(Eigenmischungen!PSU46,1)</f>
        <v>0</v>
      </c>
      <c r="PSQ36" s="536">
        <f>ROUND(Eigenmischungen!PSV46,1)</f>
        <v>0</v>
      </c>
      <c r="PSR36" s="536">
        <f>ROUND(Eigenmischungen!PSW46,1)</f>
        <v>0</v>
      </c>
      <c r="PSS36" s="536">
        <f>ROUND(Eigenmischungen!PSX46,1)</f>
        <v>0</v>
      </c>
      <c r="PST36" s="536">
        <f>ROUND(Eigenmischungen!PSY46,1)</f>
        <v>0</v>
      </c>
      <c r="PSU36" s="536">
        <f>ROUND(Eigenmischungen!PSZ46,1)</f>
        <v>0</v>
      </c>
      <c r="PSV36" s="536">
        <f>ROUND(Eigenmischungen!PTA46,1)</f>
        <v>0</v>
      </c>
      <c r="PSW36" s="536">
        <f>ROUND(Eigenmischungen!PTB46,1)</f>
        <v>0</v>
      </c>
      <c r="PSX36" s="536">
        <f>ROUND(Eigenmischungen!PTC46,1)</f>
        <v>0</v>
      </c>
      <c r="PSY36" s="536">
        <f>ROUND(Eigenmischungen!PTD46,1)</f>
        <v>0</v>
      </c>
      <c r="PSZ36" s="536">
        <f>ROUND(Eigenmischungen!PTE46,1)</f>
        <v>0</v>
      </c>
      <c r="PTA36" s="536">
        <f>ROUND(Eigenmischungen!PTF46,1)</f>
        <v>0</v>
      </c>
      <c r="PTB36" s="536">
        <f>ROUND(Eigenmischungen!PTG46,1)</f>
        <v>0</v>
      </c>
      <c r="PTC36" s="536">
        <f>ROUND(Eigenmischungen!PTH46,1)</f>
        <v>0</v>
      </c>
      <c r="PTD36" s="536">
        <f>ROUND(Eigenmischungen!PTI46,1)</f>
        <v>0</v>
      </c>
      <c r="PTE36" s="536">
        <f>ROUND(Eigenmischungen!PTJ46,1)</f>
        <v>0</v>
      </c>
      <c r="PTF36" s="536">
        <f>ROUND(Eigenmischungen!PTK46,1)</f>
        <v>0</v>
      </c>
      <c r="PTG36" s="536">
        <f>ROUND(Eigenmischungen!PTL46,1)</f>
        <v>0</v>
      </c>
      <c r="PTH36" s="536">
        <f>ROUND(Eigenmischungen!PTM46,1)</f>
        <v>0</v>
      </c>
      <c r="PTI36" s="536">
        <f>ROUND(Eigenmischungen!PTN46,1)</f>
        <v>0</v>
      </c>
      <c r="PTJ36" s="536">
        <f>ROUND(Eigenmischungen!PTO46,1)</f>
        <v>0</v>
      </c>
      <c r="PTK36" s="536">
        <f>ROUND(Eigenmischungen!PTP46,1)</f>
        <v>0</v>
      </c>
      <c r="PTL36" s="536">
        <f>ROUND(Eigenmischungen!PTQ46,1)</f>
        <v>0</v>
      </c>
      <c r="PTM36" s="536">
        <f>ROUND(Eigenmischungen!PTR46,1)</f>
        <v>0</v>
      </c>
      <c r="PTN36" s="536">
        <f>ROUND(Eigenmischungen!PTS46,1)</f>
        <v>0</v>
      </c>
      <c r="PTO36" s="536">
        <f>ROUND(Eigenmischungen!PTT46,1)</f>
        <v>0</v>
      </c>
      <c r="PTP36" s="536">
        <f>ROUND(Eigenmischungen!PTU46,1)</f>
        <v>0</v>
      </c>
      <c r="PTQ36" s="536">
        <f>ROUND(Eigenmischungen!PTV46,1)</f>
        <v>0</v>
      </c>
      <c r="PTR36" s="536">
        <f>ROUND(Eigenmischungen!PTW46,1)</f>
        <v>0</v>
      </c>
      <c r="PTS36" s="536">
        <f>ROUND(Eigenmischungen!PTX46,1)</f>
        <v>0</v>
      </c>
      <c r="PTT36" s="536">
        <f>ROUND(Eigenmischungen!PTY46,1)</f>
        <v>0</v>
      </c>
      <c r="PTU36" s="536">
        <f>ROUND(Eigenmischungen!PTZ46,1)</f>
        <v>0</v>
      </c>
      <c r="PTV36" s="536">
        <f>ROUND(Eigenmischungen!PUA46,1)</f>
        <v>0</v>
      </c>
      <c r="PTW36" s="536">
        <f>ROUND(Eigenmischungen!PUB46,1)</f>
        <v>0</v>
      </c>
      <c r="PTX36" s="536">
        <f>ROUND(Eigenmischungen!PUC46,1)</f>
        <v>0</v>
      </c>
      <c r="PTY36" s="536">
        <f>ROUND(Eigenmischungen!PUD46,1)</f>
        <v>0</v>
      </c>
      <c r="PTZ36" s="536">
        <f>ROUND(Eigenmischungen!PUE46,1)</f>
        <v>0</v>
      </c>
      <c r="PUA36" s="536">
        <f>ROUND(Eigenmischungen!PUF46,1)</f>
        <v>0</v>
      </c>
      <c r="PUB36" s="536">
        <f>ROUND(Eigenmischungen!PUG46,1)</f>
        <v>0</v>
      </c>
      <c r="PUC36" s="536">
        <f>ROUND(Eigenmischungen!PUH46,1)</f>
        <v>0</v>
      </c>
      <c r="PUD36" s="536">
        <f>ROUND(Eigenmischungen!PUI46,1)</f>
        <v>0</v>
      </c>
      <c r="PUE36" s="536">
        <f>ROUND(Eigenmischungen!PUJ46,1)</f>
        <v>0</v>
      </c>
      <c r="PUF36" s="536">
        <f>ROUND(Eigenmischungen!PUK46,1)</f>
        <v>0</v>
      </c>
      <c r="PUG36" s="536">
        <f>ROUND(Eigenmischungen!PUL46,1)</f>
        <v>0</v>
      </c>
      <c r="PUH36" s="536">
        <f>ROUND(Eigenmischungen!PUM46,1)</f>
        <v>0</v>
      </c>
      <c r="PUI36" s="536">
        <f>ROUND(Eigenmischungen!PUN46,1)</f>
        <v>0</v>
      </c>
      <c r="PUJ36" s="536">
        <f>ROUND(Eigenmischungen!PUO46,1)</f>
        <v>0</v>
      </c>
      <c r="PUK36" s="536">
        <f>ROUND(Eigenmischungen!PUP46,1)</f>
        <v>0</v>
      </c>
      <c r="PUL36" s="536">
        <f>ROUND(Eigenmischungen!PUQ46,1)</f>
        <v>0</v>
      </c>
      <c r="PUM36" s="536">
        <f>ROUND(Eigenmischungen!PUR46,1)</f>
        <v>0</v>
      </c>
      <c r="PUN36" s="536">
        <f>ROUND(Eigenmischungen!PUS46,1)</f>
        <v>0</v>
      </c>
      <c r="PUO36" s="536">
        <f>ROUND(Eigenmischungen!PUT46,1)</f>
        <v>0</v>
      </c>
      <c r="PUP36" s="536">
        <f>ROUND(Eigenmischungen!PUU46,1)</f>
        <v>0</v>
      </c>
      <c r="PUQ36" s="536">
        <f>ROUND(Eigenmischungen!PUV46,1)</f>
        <v>0</v>
      </c>
      <c r="PUR36" s="536">
        <f>ROUND(Eigenmischungen!PUW46,1)</f>
        <v>0</v>
      </c>
      <c r="PUS36" s="536">
        <f>ROUND(Eigenmischungen!PUX46,1)</f>
        <v>0</v>
      </c>
      <c r="PUT36" s="536">
        <f>ROUND(Eigenmischungen!PUY46,1)</f>
        <v>0</v>
      </c>
      <c r="PUU36" s="536">
        <f>ROUND(Eigenmischungen!PUZ46,1)</f>
        <v>0</v>
      </c>
      <c r="PUV36" s="536">
        <f>ROUND(Eigenmischungen!PVA46,1)</f>
        <v>0</v>
      </c>
      <c r="PUW36" s="536">
        <f>ROUND(Eigenmischungen!PVB46,1)</f>
        <v>0</v>
      </c>
      <c r="PUX36" s="536">
        <f>ROUND(Eigenmischungen!PVC46,1)</f>
        <v>0</v>
      </c>
      <c r="PUY36" s="536">
        <f>ROUND(Eigenmischungen!PVD46,1)</f>
        <v>0</v>
      </c>
      <c r="PUZ36" s="536">
        <f>ROUND(Eigenmischungen!PVE46,1)</f>
        <v>0</v>
      </c>
      <c r="PVA36" s="536">
        <f>ROUND(Eigenmischungen!PVF46,1)</f>
        <v>0</v>
      </c>
      <c r="PVB36" s="536">
        <f>ROUND(Eigenmischungen!PVG46,1)</f>
        <v>0</v>
      </c>
      <c r="PVC36" s="536">
        <f>ROUND(Eigenmischungen!PVH46,1)</f>
        <v>0</v>
      </c>
      <c r="PVD36" s="536">
        <f>ROUND(Eigenmischungen!PVI46,1)</f>
        <v>0</v>
      </c>
      <c r="PVE36" s="536">
        <f>ROUND(Eigenmischungen!PVJ46,1)</f>
        <v>0</v>
      </c>
      <c r="PVF36" s="536">
        <f>ROUND(Eigenmischungen!PVK46,1)</f>
        <v>0</v>
      </c>
      <c r="PVG36" s="536">
        <f>ROUND(Eigenmischungen!PVL46,1)</f>
        <v>0</v>
      </c>
      <c r="PVH36" s="536">
        <f>ROUND(Eigenmischungen!PVM46,1)</f>
        <v>0</v>
      </c>
      <c r="PVI36" s="536">
        <f>ROUND(Eigenmischungen!PVN46,1)</f>
        <v>0</v>
      </c>
      <c r="PVJ36" s="536">
        <f>ROUND(Eigenmischungen!PVO46,1)</f>
        <v>0</v>
      </c>
      <c r="PVK36" s="536">
        <f>ROUND(Eigenmischungen!PVP46,1)</f>
        <v>0</v>
      </c>
      <c r="PVL36" s="536">
        <f>ROUND(Eigenmischungen!PVQ46,1)</f>
        <v>0</v>
      </c>
      <c r="PVM36" s="536">
        <f>ROUND(Eigenmischungen!PVR46,1)</f>
        <v>0</v>
      </c>
      <c r="PVN36" s="536">
        <f>ROUND(Eigenmischungen!PVS46,1)</f>
        <v>0</v>
      </c>
      <c r="PVO36" s="536">
        <f>ROUND(Eigenmischungen!PVT46,1)</f>
        <v>0</v>
      </c>
      <c r="PVP36" s="536">
        <f>ROUND(Eigenmischungen!PVU46,1)</f>
        <v>0</v>
      </c>
      <c r="PVQ36" s="536">
        <f>ROUND(Eigenmischungen!PVV46,1)</f>
        <v>0</v>
      </c>
      <c r="PVR36" s="536">
        <f>ROUND(Eigenmischungen!PVW46,1)</f>
        <v>0</v>
      </c>
      <c r="PVS36" s="536">
        <f>ROUND(Eigenmischungen!PVX46,1)</f>
        <v>0</v>
      </c>
      <c r="PVT36" s="536">
        <f>ROUND(Eigenmischungen!PVY46,1)</f>
        <v>0</v>
      </c>
      <c r="PVU36" s="536">
        <f>ROUND(Eigenmischungen!PVZ46,1)</f>
        <v>0</v>
      </c>
      <c r="PVV36" s="536">
        <f>ROUND(Eigenmischungen!PWA46,1)</f>
        <v>0</v>
      </c>
      <c r="PVW36" s="536">
        <f>ROUND(Eigenmischungen!PWB46,1)</f>
        <v>0</v>
      </c>
      <c r="PVX36" s="536">
        <f>ROUND(Eigenmischungen!PWC46,1)</f>
        <v>0</v>
      </c>
      <c r="PVY36" s="536">
        <f>ROUND(Eigenmischungen!PWD46,1)</f>
        <v>0</v>
      </c>
      <c r="PVZ36" s="536">
        <f>ROUND(Eigenmischungen!PWE46,1)</f>
        <v>0</v>
      </c>
      <c r="PWA36" s="536">
        <f>ROUND(Eigenmischungen!PWF46,1)</f>
        <v>0</v>
      </c>
      <c r="PWB36" s="536">
        <f>ROUND(Eigenmischungen!PWG46,1)</f>
        <v>0</v>
      </c>
      <c r="PWC36" s="536">
        <f>ROUND(Eigenmischungen!PWH46,1)</f>
        <v>0</v>
      </c>
      <c r="PWD36" s="536">
        <f>ROUND(Eigenmischungen!PWI46,1)</f>
        <v>0</v>
      </c>
      <c r="PWE36" s="536">
        <f>ROUND(Eigenmischungen!PWJ46,1)</f>
        <v>0</v>
      </c>
      <c r="PWF36" s="536">
        <f>ROUND(Eigenmischungen!PWK46,1)</f>
        <v>0</v>
      </c>
      <c r="PWG36" s="536">
        <f>ROUND(Eigenmischungen!PWL46,1)</f>
        <v>0</v>
      </c>
      <c r="PWH36" s="536">
        <f>ROUND(Eigenmischungen!PWM46,1)</f>
        <v>0</v>
      </c>
      <c r="PWI36" s="536">
        <f>ROUND(Eigenmischungen!PWN46,1)</f>
        <v>0</v>
      </c>
      <c r="PWJ36" s="536">
        <f>ROUND(Eigenmischungen!PWO46,1)</f>
        <v>0</v>
      </c>
      <c r="PWK36" s="536">
        <f>ROUND(Eigenmischungen!PWP46,1)</f>
        <v>0</v>
      </c>
      <c r="PWL36" s="536">
        <f>ROUND(Eigenmischungen!PWQ46,1)</f>
        <v>0</v>
      </c>
      <c r="PWM36" s="536">
        <f>ROUND(Eigenmischungen!PWR46,1)</f>
        <v>0</v>
      </c>
      <c r="PWN36" s="536">
        <f>ROUND(Eigenmischungen!PWS46,1)</f>
        <v>0</v>
      </c>
      <c r="PWO36" s="536">
        <f>ROUND(Eigenmischungen!PWT46,1)</f>
        <v>0</v>
      </c>
      <c r="PWP36" s="536">
        <f>ROUND(Eigenmischungen!PWU46,1)</f>
        <v>0</v>
      </c>
      <c r="PWQ36" s="536">
        <f>ROUND(Eigenmischungen!PWV46,1)</f>
        <v>0</v>
      </c>
      <c r="PWR36" s="536">
        <f>ROUND(Eigenmischungen!PWW46,1)</f>
        <v>0</v>
      </c>
      <c r="PWS36" s="536">
        <f>ROUND(Eigenmischungen!PWX46,1)</f>
        <v>0</v>
      </c>
      <c r="PWT36" s="536">
        <f>ROUND(Eigenmischungen!PWY46,1)</f>
        <v>0</v>
      </c>
      <c r="PWU36" s="536">
        <f>ROUND(Eigenmischungen!PWZ46,1)</f>
        <v>0</v>
      </c>
      <c r="PWV36" s="536">
        <f>ROUND(Eigenmischungen!PXA46,1)</f>
        <v>0</v>
      </c>
      <c r="PWW36" s="536">
        <f>ROUND(Eigenmischungen!PXB46,1)</f>
        <v>0</v>
      </c>
      <c r="PWX36" s="536">
        <f>ROUND(Eigenmischungen!PXC46,1)</f>
        <v>0</v>
      </c>
      <c r="PWY36" s="536">
        <f>ROUND(Eigenmischungen!PXD46,1)</f>
        <v>0</v>
      </c>
      <c r="PWZ36" s="536">
        <f>ROUND(Eigenmischungen!PXE46,1)</f>
        <v>0</v>
      </c>
      <c r="PXA36" s="536">
        <f>ROUND(Eigenmischungen!PXF46,1)</f>
        <v>0</v>
      </c>
      <c r="PXB36" s="536">
        <f>ROUND(Eigenmischungen!PXG46,1)</f>
        <v>0</v>
      </c>
      <c r="PXC36" s="536">
        <f>ROUND(Eigenmischungen!PXH46,1)</f>
        <v>0</v>
      </c>
      <c r="PXD36" s="536">
        <f>ROUND(Eigenmischungen!PXI46,1)</f>
        <v>0</v>
      </c>
      <c r="PXE36" s="536">
        <f>ROUND(Eigenmischungen!PXJ46,1)</f>
        <v>0</v>
      </c>
      <c r="PXF36" s="536">
        <f>ROUND(Eigenmischungen!PXK46,1)</f>
        <v>0</v>
      </c>
      <c r="PXG36" s="536">
        <f>ROUND(Eigenmischungen!PXL46,1)</f>
        <v>0</v>
      </c>
      <c r="PXH36" s="536">
        <f>ROUND(Eigenmischungen!PXM46,1)</f>
        <v>0</v>
      </c>
      <c r="PXI36" s="536">
        <f>ROUND(Eigenmischungen!PXN46,1)</f>
        <v>0</v>
      </c>
      <c r="PXJ36" s="536">
        <f>ROUND(Eigenmischungen!PXO46,1)</f>
        <v>0</v>
      </c>
      <c r="PXK36" s="536">
        <f>ROUND(Eigenmischungen!PXP46,1)</f>
        <v>0</v>
      </c>
      <c r="PXL36" s="536">
        <f>ROUND(Eigenmischungen!PXQ46,1)</f>
        <v>0</v>
      </c>
      <c r="PXM36" s="536">
        <f>ROUND(Eigenmischungen!PXR46,1)</f>
        <v>0</v>
      </c>
      <c r="PXN36" s="536">
        <f>ROUND(Eigenmischungen!PXS46,1)</f>
        <v>0</v>
      </c>
      <c r="PXO36" s="536">
        <f>ROUND(Eigenmischungen!PXT46,1)</f>
        <v>0</v>
      </c>
      <c r="PXP36" s="536">
        <f>ROUND(Eigenmischungen!PXU46,1)</f>
        <v>0</v>
      </c>
      <c r="PXQ36" s="536">
        <f>ROUND(Eigenmischungen!PXV46,1)</f>
        <v>0</v>
      </c>
      <c r="PXR36" s="536">
        <f>ROUND(Eigenmischungen!PXW46,1)</f>
        <v>0</v>
      </c>
      <c r="PXS36" s="536">
        <f>ROUND(Eigenmischungen!PXX46,1)</f>
        <v>0</v>
      </c>
      <c r="PXT36" s="536">
        <f>ROUND(Eigenmischungen!PXY46,1)</f>
        <v>0</v>
      </c>
      <c r="PXU36" s="536">
        <f>ROUND(Eigenmischungen!PXZ46,1)</f>
        <v>0</v>
      </c>
      <c r="PXV36" s="536">
        <f>ROUND(Eigenmischungen!PYA46,1)</f>
        <v>0</v>
      </c>
      <c r="PXW36" s="536">
        <f>ROUND(Eigenmischungen!PYB46,1)</f>
        <v>0</v>
      </c>
      <c r="PXX36" s="536">
        <f>ROUND(Eigenmischungen!PYC46,1)</f>
        <v>0</v>
      </c>
      <c r="PXY36" s="536">
        <f>ROUND(Eigenmischungen!PYD46,1)</f>
        <v>0</v>
      </c>
      <c r="PXZ36" s="536">
        <f>ROUND(Eigenmischungen!PYE46,1)</f>
        <v>0</v>
      </c>
      <c r="PYA36" s="536">
        <f>ROUND(Eigenmischungen!PYF46,1)</f>
        <v>0</v>
      </c>
      <c r="PYB36" s="536">
        <f>ROUND(Eigenmischungen!PYG46,1)</f>
        <v>0</v>
      </c>
      <c r="PYC36" s="536">
        <f>ROUND(Eigenmischungen!PYH46,1)</f>
        <v>0</v>
      </c>
      <c r="PYD36" s="536">
        <f>ROUND(Eigenmischungen!PYI46,1)</f>
        <v>0</v>
      </c>
      <c r="PYE36" s="536">
        <f>ROUND(Eigenmischungen!PYJ46,1)</f>
        <v>0</v>
      </c>
      <c r="PYF36" s="536">
        <f>ROUND(Eigenmischungen!PYK46,1)</f>
        <v>0</v>
      </c>
      <c r="PYG36" s="536">
        <f>ROUND(Eigenmischungen!PYL46,1)</f>
        <v>0</v>
      </c>
      <c r="PYH36" s="536">
        <f>ROUND(Eigenmischungen!PYM46,1)</f>
        <v>0</v>
      </c>
      <c r="PYI36" s="536">
        <f>ROUND(Eigenmischungen!PYN46,1)</f>
        <v>0</v>
      </c>
      <c r="PYJ36" s="536">
        <f>ROUND(Eigenmischungen!PYO46,1)</f>
        <v>0</v>
      </c>
      <c r="PYK36" s="536">
        <f>ROUND(Eigenmischungen!PYP46,1)</f>
        <v>0</v>
      </c>
      <c r="PYL36" s="536">
        <f>ROUND(Eigenmischungen!PYQ46,1)</f>
        <v>0</v>
      </c>
      <c r="PYM36" s="536">
        <f>ROUND(Eigenmischungen!PYR46,1)</f>
        <v>0</v>
      </c>
      <c r="PYN36" s="536">
        <f>ROUND(Eigenmischungen!PYS46,1)</f>
        <v>0</v>
      </c>
      <c r="PYO36" s="536">
        <f>ROUND(Eigenmischungen!PYT46,1)</f>
        <v>0</v>
      </c>
      <c r="PYP36" s="536">
        <f>ROUND(Eigenmischungen!PYU46,1)</f>
        <v>0</v>
      </c>
      <c r="PYQ36" s="536">
        <f>ROUND(Eigenmischungen!PYV46,1)</f>
        <v>0</v>
      </c>
      <c r="PYR36" s="536">
        <f>ROUND(Eigenmischungen!PYW46,1)</f>
        <v>0</v>
      </c>
      <c r="PYS36" s="536">
        <f>ROUND(Eigenmischungen!PYX46,1)</f>
        <v>0</v>
      </c>
      <c r="PYT36" s="536">
        <f>ROUND(Eigenmischungen!PYY46,1)</f>
        <v>0</v>
      </c>
      <c r="PYU36" s="536">
        <f>ROUND(Eigenmischungen!PYZ46,1)</f>
        <v>0</v>
      </c>
      <c r="PYV36" s="536">
        <f>ROUND(Eigenmischungen!PZA46,1)</f>
        <v>0</v>
      </c>
      <c r="PYW36" s="536">
        <f>ROUND(Eigenmischungen!PZB46,1)</f>
        <v>0</v>
      </c>
      <c r="PYX36" s="536">
        <f>ROUND(Eigenmischungen!PZC46,1)</f>
        <v>0</v>
      </c>
      <c r="PYY36" s="536">
        <f>ROUND(Eigenmischungen!PZD46,1)</f>
        <v>0</v>
      </c>
      <c r="PYZ36" s="536">
        <f>ROUND(Eigenmischungen!PZE46,1)</f>
        <v>0</v>
      </c>
      <c r="PZA36" s="536">
        <f>ROUND(Eigenmischungen!PZF46,1)</f>
        <v>0</v>
      </c>
      <c r="PZB36" s="536">
        <f>ROUND(Eigenmischungen!PZG46,1)</f>
        <v>0</v>
      </c>
      <c r="PZC36" s="536">
        <f>ROUND(Eigenmischungen!PZH46,1)</f>
        <v>0</v>
      </c>
      <c r="PZD36" s="536">
        <f>ROUND(Eigenmischungen!PZI46,1)</f>
        <v>0</v>
      </c>
      <c r="PZE36" s="536">
        <f>ROUND(Eigenmischungen!PZJ46,1)</f>
        <v>0</v>
      </c>
      <c r="PZF36" s="536">
        <f>ROUND(Eigenmischungen!PZK46,1)</f>
        <v>0</v>
      </c>
      <c r="PZG36" s="536">
        <f>ROUND(Eigenmischungen!PZL46,1)</f>
        <v>0</v>
      </c>
      <c r="PZH36" s="536">
        <f>ROUND(Eigenmischungen!PZM46,1)</f>
        <v>0</v>
      </c>
      <c r="PZI36" s="536">
        <f>ROUND(Eigenmischungen!PZN46,1)</f>
        <v>0</v>
      </c>
      <c r="PZJ36" s="536">
        <f>ROUND(Eigenmischungen!PZO46,1)</f>
        <v>0</v>
      </c>
      <c r="PZK36" s="536">
        <f>ROUND(Eigenmischungen!PZP46,1)</f>
        <v>0</v>
      </c>
      <c r="PZL36" s="536">
        <f>ROUND(Eigenmischungen!PZQ46,1)</f>
        <v>0</v>
      </c>
      <c r="PZM36" s="536">
        <f>ROUND(Eigenmischungen!PZR46,1)</f>
        <v>0</v>
      </c>
      <c r="PZN36" s="536">
        <f>ROUND(Eigenmischungen!PZS46,1)</f>
        <v>0</v>
      </c>
      <c r="PZO36" s="536">
        <f>ROUND(Eigenmischungen!PZT46,1)</f>
        <v>0</v>
      </c>
      <c r="PZP36" s="536">
        <f>ROUND(Eigenmischungen!PZU46,1)</f>
        <v>0</v>
      </c>
      <c r="PZQ36" s="536">
        <f>ROUND(Eigenmischungen!PZV46,1)</f>
        <v>0</v>
      </c>
      <c r="PZR36" s="536">
        <f>ROUND(Eigenmischungen!PZW46,1)</f>
        <v>0</v>
      </c>
      <c r="PZS36" s="536">
        <f>ROUND(Eigenmischungen!PZX46,1)</f>
        <v>0</v>
      </c>
      <c r="PZT36" s="536">
        <f>ROUND(Eigenmischungen!PZY46,1)</f>
        <v>0</v>
      </c>
      <c r="PZU36" s="536">
        <f>ROUND(Eigenmischungen!PZZ46,1)</f>
        <v>0</v>
      </c>
      <c r="PZV36" s="536">
        <f>ROUND(Eigenmischungen!QAA46,1)</f>
        <v>0</v>
      </c>
      <c r="PZW36" s="536">
        <f>ROUND(Eigenmischungen!QAB46,1)</f>
        <v>0</v>
      </c>
      <c r="PZX36" s="536">
        <f>ROUND(Eigenmischungen!QAC46,1)</f>
        <v>0</v>
      </c>
      <c r="PZY36" s="536">
        <f>ROUND(Eigenmischungen!QAD46,1)</f>
        <v>0</v>
      </c>
      <c r="PZZ36" s="536">
        <f>ROUND(Eigenmischungen!QAE46,1)</f>
        <v>0</v>
      </c>
      <c r="QAA36" s="536">
        <f>ROUND(Eigenmischungen!QAF46,1)</f>
        <v>0</v>
      </c>
      <c r="QAB36" s="536">
        <f>ROUND(Eigenmischungen!QAG46,1)</f>
        <v>0</v>
      </c>
      <c r="QAC36" s="536">
        <f>ROUND(Eigenmischungen!QAH46,1)</f>
        <v>0</v>
      </c>
      <c r="QAD36" s="536">
        <f>ROUND(Eigenmischungen!QAI46,1)</f>
        <v>0</v>
      </c>
      <c r="QAE36" s="536">
        <f>ROUND(Eigenmischungen!QAJ46,1)</f>
        <v>0</v>
      </c>
      <c r="QAF36" s="536">
        <f>ROUND(Eigenmischungen!QAK46,1)</f>
        <v>0</v>
      </c>
      <c r="QAG36" s="536">
        <f>ROUND(Eigenmischungen!QAL46,1)</f>
        <v>0</v>
      </c>
      <c r="QAH36" s="536">
        <f>ROUND(Eigenmischungen!QAM46,1)</f>
        <v>0</v>
      </c>
      <c r="QAI36" s="536">
        <f>ROUND(Eigenmischungen!QAN46,1)</f>
        <v>0</v>
      </c>
      <c r="QAJ36" s="536">
        <f>ROUND(Eigenmischungen!QAO46,1)</f>
        <v>0</v>
      </c>
      <c r="QAK36" s="536">
        <f>ROUND(Eigenmischungen!QAP46,1)</f>
        <v>0</v>
      </c>
      <c r="QAL36" s="536">
        <f>ROUND(Eigenmischungen!QAQ46,1)</f>
        <v>0</v>
      </c>
      <c r="QAM36" s="536">
        <f>ROUND(Eigenmischungen!QAR46,1)</f>
        <v>0</v>
      </c>
      <c r="QAN36" s="536">
        <f>ROUND(Eigenmischungen!QAS46,1)</f>
        <v>0</v>
      </c>
      <c r="QAO36" s="536">
        <f>ROUND(Eigenmischungen!QAT46,1)</f>
        <v>0</v>
      </c>
      <c r="QAP36" s="536">
        <f>ROUND(Eigenmischungen!QAU46,1)</f>
        <v>0</v>
      </c>
      <c r="QAQ36" s="536">
        <f>ROUND(Eigenmischungen!QAV46,1)</f>
        <v>0</v>
      </c>
      <c r="QAR36" s="536">
        <f>ROUND(Eigenmischungen!QAW46,1)</f>
        <v>0</v>
      </c>
      <c r="QAS36" s="536">
        <f>ROUND(Eigenmischungen!QAX46,1)</f>
        <v>0</v>
      </c>
      <c r="QAT36" s="536">
        <f>ROUND(Eigenmischungen!QAY46,1)</f>
        <v>0</v>
      </c>
      <c r="QAU36" s="536">
        <f>ROUND(Eigenmischungen!QAZ46,1)</f>
        <v>0</v>
      </c>
      <c r="QAV36" s="536">
        <f>ROUND(Eigenmischungen!QBA46,1)</f>
        <v>0</v>
      </c>
      <c r="QAW36" s="536">
        <f>ROUND(Eigenmischungen!QBB46,1)</f>
        <v>0</v>
      </c>
      <c r="QAX36" s="536">
        <f>ROUND(Eigenmischungen!QBC46,1)</f>
        <v>0</v>
      </c>
      <c r="QAY36" s="536">
        <f>ROUND(Eigenmischungen!QBD46,1)</f>
        <v>0</v>
      </c>
      <c r="QAZ36" s="536">
        <f>ROUND(Eigenmischungen!QBE46,1)</f>
        <v>0</v>
      </c>
      <c r="QBA36" s="536">
        <f>ROUND(Eigenmischungen!QBF46,1)</f>
        <v>0</v>
      </c>
      <c r="QBB36" s="536">
        <f>ROUND(Eigenmischungen!QBG46,1)</f>
        <v>0</v>
      </c>
      <c r="QBC36" s="536">
        <f>ROUND(Eigenmischungen!QBH46,1)</f>
        <v>0</v>
      </c>
      <c r="QBD36" s="536">
        <f>ROUND(Eigenmischungen!QBI46,1)</f>
        <v>0</v>
      </c>
      <c r="QBE36" s="536">
        <f>ROUND(Eigenmischungen!QBJ46,1)</f>
        <v>0</v>
      </c>
      <c r="QBF36" s="536">
        <f>ROUND(Eigenmischungen!QBK46,1)</f>
        <v>0</v>
      </c>
      <c r="QBG36" s="536">
        <f>ROUND(Eigenmischungen!QBL46,1)</f>
        <v>0</v>
      </c>
      <c r="QBH36" s="536">
        <f>ROUND(Eigenmischungen!QBM46,1)</f>
        <v>0</v>
      </c>
      <c r="QBI36" s="536">
        <f>ROUND(Eigenmischungen!QBN46,1)</f>
        <v>0</v>
      </c>
      <c r="QBJ36" s="536">
        <f>ROUND(Eigenmischungen!QBO46,1)</f>
        <v>0</v>
      </c>
      <c r="QBK36" s="536">
        <f>ROUND(Eigenmischungen!QBP46,1)</f>
        <v>0</v>
      </c>
      <c r="QBL36" s="536">
        <f>ROUND(Eigenmischungen!QBQ46,1)</f>
        <v>0</v>
      </c>
      <c r="QBM36" s="536">
        <f>ROUND(Eigenmischungen!QBR46,1)</f>
        <v>0</v>
      </c>
      <c r="QBN36" s="536">
        <f>ROUND(Eigenmischungen!QBS46,1)</f>
        <v>0</v>
      </c>
      <c r="QBO36" s="536">
        <f>ROUND(Eigenmischungen!QBT46,1)</f>
        <v>0</v>
      </c>
      <c r="QBP36" s="536">
        <f>ROUND(Eigenmischungen!QBU46,1)</f>
        <v>0</v>
      </c>
      <c r="QBQ36" s="536">
        <f>ROUND(Eigenmischungen!QBV46,1)</f>
        <v>0</v>
      </c>
      <c r="QBR36" s="536">
        <f>ROUND(Eigenmischungen!QBW46,1)</f>
        <v>0</v>
      </c>
      <c r="QBS36" s="536">
        <f>ROUND(Eigenmischungen!QBX46,1)</f>
        <v>0</v>
      </c>
      <c r="QBT36" s="536">
        <f>ROUND(Eigenmischungen!QBY46,1)</f>
        <v>0</v>
      </c>
      <c r="QBU36" s="536">
        <f>ROUND(Eigenmischungen!QBZ46,1)</f>
        <v>0</v>
      </c>
      <c r="QBV36" s="536">
        <f>ROUND(Eigenmischungen!QCA46,1)</f>
        <v>0</v>
      </c>
      <c r="QBW36" s="536">
        <f>ROUND(Eigenmischungen!QCB46,1)</f>
        <v>0</v>
      </c>
      <c r="QBX36" s="536">
        <f>ROUND(Eigenmischungen!QCC46,1)</f>
        <v>0</v>
      </c>
      <c r="QBY36" s="536">
        <f>ROUND(Eigenmischungen!QCD46,1)</f>
        <v>0</v>
      </c>
      <c r="QBZ36" s="536">
        <f>ROUND(Eigenmischungen!QCE46,1)</f>
        <v>0</v>
      </c>
      <c r="QCA36" s="536">
        <f>ROUND(Eigenmischungen!QCF46,1)</f>
        <v>0</v>
      </c>
      <c r="QCB36" s="536">
        <f>ROUND(Eigenmischungen!QCG46,1)</f>
        <v>0</v>
      </c>
      <c r="QCC36" s="536">
        <f>ROUND(Eigenmischungen!QCH46,1)</f>
        <v>0</v>
      </c>
      <c r="QCD36" s="536">
        <f>ROUND(Eigenmischungen!QCI46,1)</f>
        <v>0</v>
      </c>
      <c r="QCE36" s="536">
        <f>ROUND(Eigenmischungen!QCJ46,1)</f>
        <v>0</v>
      </c>
      <c r="QCF36" s="536">
        <f>ROUND(Eigenmischungen!QCK46,1)</f>
        <v>0</v>
      </c>
      <c r="QCG36" s="536">
        <f>ROUND(Eigenmischungen!QCL46,1)</f>
        <v>0</v>
      </c>
      <c r="QCH36" s="536">
        <f>ROUND(Eigenmischungen!QCM46,1)</f>
        <v>0</v>
      </c>
      <c r="QCI36" s="536">
        <f>ROUND(Eigenmischungen!QCN46,1)</f>
        <v>0</v>
      </c>
      <c r="QCJ36" s="536">
        <f>ROUND(Eigenmischungen!QCO46,1)</f>
        <v>0</v>
      </c>
      <c r="QCK36" s="536">
        <f>ROUND(Eigenmischungen!QCP46,1)</f>
        <v>0</v>
      </c>
      <c r="QCL36" s="536">
        <f>ROUND(Eigenmischungen!QCQ46,1)</f>
        <v>0</v>
      </c>
      <c r="QCM36" s="536">
        <f>ROUND(Eigenmischungen!QCR46,1)</f>
        <v>0</v>
      </c>
      <c r="QCN36" s="536">
        <f>ROUND(Eigenmischungen!QCS46,1)</f>
        <v>0</v>
      </c>
      <c r="QCO36" s="536">
        <f>ROUND(Eigenmischungen!QCT46,1)</f>
        <v>0</v>
      </c>
      <c r="QCP36" s="536">
        <f>ROUND(Eigenmischungen!QCU46,1)</f>
        <v>0</v>
      </c>
      <c r="QCQ36" s="536">
        <f>ROUND(Eigenmischungen!QCV46,1)</f>
        <v>0</v>
      </c>
      <c r="QCR36" s="536">
        <f>ROUND(Eigenmischungen!QCW46,1)</f>
        <v>0</v>
      </c>
      <c r="QCS36" s="536">
        <f>ROUND(Eigenmischungen!QCX46,1)</f>
        <v>0</v>
      </c>
      <c r="QCT36" s="536">
        <f>ROUND(Eigenmischungen!QCY46,1)</f>
        <v>0</v>
      </c>
      <c r="QCU36" s="536">
        <f>ROUND(Eigenmischungen!QCZ46,1)</f>
        <v>0</v>
      </c>
      <c r="QCV36" s="536">
        <f>ROUND(Eigenmischungen!QDA46,1)</f>
        <v>0</v>
      </c>
      <c r="QCW36" s="536">
        <f>ROUND(Eigenmischungen!QDB46,1)</f>
        <v>0</v>
      </c>
      <c r="QCX36" s="536">
        <f>ROUND(Eigenmischungen!QDC46,1)</f>
        <v>0</v>
      </c>
      <c r="QCY36" s="536">
        <f>ROUND(Eigenmischungen!QDD46,1)</f>
        <v>0</v>
      </c>
      <c r="QCZ36" s="536">
        <f>ROUND(Eigenmischungen!QDE46,1)</f>
        <v>0</v>
      </c>
      <c r="QDA36" s="536">
        <f>ROUND(Eigenmischungen!QDF46,1)</f>
        <v>0</v>
      </c>
      <c r="QDB36" s="536">
        <f>ROUND(Eigenmischungen!QDG46,1)</f>
        <v>0</v>
      </c>
      <c r="QDC36" s="536">
        <f>ROUND(Eigenmischungen!QDH46,1)</f>
        <v>0</v>
      </c>
      <c r="QDD36" s="536">
        <f>ROUND(Eigenmischungen!QDI46,1)</f>
        <v>0</v>
      </c>
      <c r="QDE36" s="536">
        <f>ROUND(Eigenmischungen!QDJ46,1)</f>
        <v>0</v>
      </c>
      <c r="QDF36" s="536">
        <f>ROUND(Eigenmischungen!QDK46,1)</f>
        <v>0</v>
      </c>
      <c r="QDG36" s="536">
        <f>ROUND(Eigenmischungen!QDL46,1)</f>
        <v>0</v>
      </c>
      <c r="QDH36" s="536">
        <f>ROUND(Eigenmischungen!QDM46,1)</f>
        <v>0</v>
      </c>
      <c r="QDI36" s="536">
        <f>ROUND(Eigenmischungen!QDN46,1)</f>
        <v>0</v>
      </c>
      <c r="QDJ36" s="536">
        <f>ROUND(Eigenmischungen!QDO46,1)</f>
        <v>0</v>
      </c>
      <c r="QDK36" s="536">
        <f>ROUND(Eigenmischungen!QDP46,1)</f>
        <v>0</v>
      </c>
      <c r="QDL36" s="536">
        <f>ROUND(Eigenmischungen!QDQ46,1)</f>
        <v>0</v>
      </c>
      <c r="QDM36" s="536">
        <f>ROUND(Eigenmischungen!QDR46,1)</f>
        <v>0</v>
      </c>
      <c r="QDN36" s="536">
        <f>ROUND(Eigenmischungen!QDS46,1)</f>
        <v>0</v>
      </c>
      <c r="QDO36" s="536">
        <f>ROUND(Eigenmischungen!QDT46,1)</f>
        <v>0</v>
      </c>
      <c r="QDP36" s="536">
        <f>ROUND(Eigenmischungen!QDU46,1)</f>
        <v>0</v>
      </c>
      <c r="QDQ36" s="536">
        <f>ROUND(Eigenmischungen!QDV46,1)</f>
        <v>0</v>
      </c>
      <c r="QDR36" s="536">
        <f>ROUND(Eigenmischungen!QDW46,1)</f>
        <v>0</v>
      </c>
      <c r="QDS36" s="536">
        <f>ROUND(Eigenmischungen!QDX46,1)</f>
        <v>0</v>
      </c>
      <c r="QDT36" s="536">
        <f>ROUND(Eigenmischungen!QDY46,1)</f>
        <v>0</v>
      </c>
      <c r="QDU36" s="536">
        <f>ROUND(Eigenmischungen!QDZ46,1)</f>
        <v>0</v>
      </c>
      <c r="QDV36" s="536">
        <f>ROUND(Eigenmischungen!QEA46,1)</f>
        <v>0</v>
      </c>
      <c r="QDW36" s="536">
        <f>ROUND(Eigenmischungen!QEB46,1)</f>
        <v>0</v>
      </c>
      <c r="QDX36" s="536">
        <f>ROUND(Eigenmischungen!QEC46,1)</f>
        <v>0</v>
      </c>
      <c r="QDY36" s="536">
        <f>ROUND(Eigenmischungen!QED46,1)</f>
        <v>0</v>
      </c>
      <c r="QDZ36" s="536">
        <f>ROUND(Eigenmischungen!QEE46,1)</f>
        <v>0</v>
      </c>
      <c r="QEA36" s="536">
        <f>ROUND(Eigenmischungen!QEF46,1)</f>
        <v>0</v>
      </c>
      <c r="QEB36" s="536">
        <f>ROUND(Eigenmischungen!QEG46,1)</f>
        <v>0</v>
      </c>
      <c r="QEC36" s="536">
        <f>ROUND(Eigenmischungen!QEH46,1)</f>
        <v>0</v>
      </c>
      <c r="QED36" s="536">
        <f>ROUND(Eigenmischungen!QEI46,1)</f>
        <v>0</v>
      </c>
      <c r="QEE36" s="536">
        <f>ROUND(Eigenmischungen!QEJ46,1)</f>
        <v>0</v>
      </c>
      <c r="QEF36" s="536">
        <f>ROUND(Eigenmischungen!QEK46,1)</f>
        <v>0</v>
      </c>
      <c r="QEG36" s="536">
        <f>ROUND(Eigenmischungen!QEL46,1)</f>
        <v>0</v>
      </c>
      <c r="QEH36" s="536">
        <f>ROUND(Eigenmischungen!QEM46,1)</f>
        <v>0</v>
      </c>
      <c r="QEI36" s="536">
        <f>ROUND(Eigenmischungen!QEN46,1)</f>
        <v>0</v>
      </c>
      <c r="QEJ36" s="536">
        <f>ROUND(Eigenmischungen!QEO46,1)</f>
        <v>0</v>
      </c>
      <c r="QEK36" s="536">
        <f>ROUND(Eigenmischungen!QEP46,1)</f>
        <v>0</v>
      </c>
      <c r="QEL36" s="536">
        <f>ROUND(Eigenmischungen!QEQ46,1)</f>
        <v>0</v>
      </c>
      <c r="QEM36" s="536">
        <f>ROUND(Eigenmischungen!QER46,1)</f>
        <v>0</v>
      </c>
      <c r="QEN36" s="536">
        <f>ROUND(Eigenmischungen!QES46,1)</f>
        <v>0</v>
      </c>
      <c r="QEO36" s="536">
        <f>ROUND(Eigenmischungen!QET46,1)</f>
        <v>0</v>
      </c>
      <c r="QEP36" s="536">
        <f>ROUND(Eigenmischungen!QEU46,1)</f>
        <v>0</v>
      </c>
      <c r="QEQ36" s="536">
        <f>ROUND(Eigenmischungen!QEV46,1)</f>
        <v>0</v>
      </c>
      <c r="QER36" s="536">
        <f>ROUND(Eigenmischungen!QEW46,1)</f>
        <v>0</v>
      </c>
      <c r="QES36" s="536">
        <f>ROUND(Eigenmischungen!QEX46,1)</f>
        <v>0</v>
      </c>
      <c r="QET36" s="536">
        <f>ROUND(Eigenmischungen!QEY46,1)</f>
        <v>0</v>
      </c>
      <c r="QEU36" s="536">
        <f>ROUND(Eigenmischungen!QEZ46,1)</f>
        <v>0</v>
      </c>
      <c r="QEV36" s="536">
        <f>ROUND(Eigenmischungen!QFA46,1)</f>
        <v>0</v>
      </c>
      <c r="QEW36" s="536">
        <f>ROUND(Eigenmischungen!QFB46,1)</f>
        <v>0</v>
      </c>
      <c r="QEX36" s="536">
        <f>ROUND(Eigenmischungen!QFC46,1)</f>
        <v>0</v>
      </c>
      <c r="QEY36" s="536">
        <f>ROUND(Eigenmischungen!QFD46,1)</f>
        <v>0</v>
      </c>
      <c r="QEZ36" s="536">
        <f>ROUND(Eigenmischungen!QFE46,1)</f>
        <v>0</v>
      </c>
      <c r="QFA36" s="536">
        <f>ROUND(Eigenmischungen!QFF46,1)</f>
        <v>0</v>
      </c>
      <c r="QFB36" s="536">
        <f>ROUND(Eigenmischungen!QFG46,1)</f>
        <v>0</v>
      </c>
      <c r="QFC36" s="536">
        <f>ROUND(Eigenmischungen!QFH46,1)</f>
        <v>0</v>
      </c>
      <c r="QFD36" s="536">
        <f>ROUND(Eigenmischungen!QFI46,1)</f>
        <v>0</v>
      </c>
      <c r="QFE36" s="536">
        <f>ROUND(Eigenmischungen!QFJ46,1)</f>
        <v>0</v>
      </c>
      <c r="QFF36" s="536">
        <f>ROUND(Eigenmischungen!QFK46,1)</f>
        <v>0</v>
      </c>
      <c r="QFG36" s="536">
        <f>ROUND(Eigenmischungen!QFL46,1)</f>
        <v>0</v>
      </c>
      <c r="QFH36" s="536">
        <f>ROUND(Eigenmischungen!QFM46,1)</f>
        <v>0</v>
      </c>
      <c r="QFI36" s="536">
        <f>ROUND(Eigenmischungen!QFN46,1)</f>
        <v>0</v>
      </c>
      <c r="QFJ36" s="536">
        <f>ROUND(Eigenmischungen!QFO46,1)</f>
        <v>0</v>
      </c>
      <c r="QFK36" s="536">
        <f>ROUND(Eigenmischungen!QFP46,1)</f>
        <v>0</v>
      </c>
      <c r="QFL36" s="536">
        <f>ROUND(Eigenmischungen!QFQ46,1)</f>
        <v>0</v>
      </c>
      <c r="QFM36" s="536">
        <f>ROUND(Eigenmischungen!QFR46,1)</f>
        <v>0</v>
      </c>
      <c r="QFN36" s="536">
        <f>ROUND(Eigenmischungen!QFS46,1)</f>
        <v>0</v>
      </c>
      <c r="QFO36" s="536">
        <f>ROUND(Eigenmischungen!QFT46,1)</f>
        <v>0</v>
      </c>
      <c r="QFP36" s="536">
        <f>ROUND(Eigenmischungen!QFU46,1)</f>
        <v>0</v>
      </c>
      <c r="QFQ36" s="536">
        <f>ROUND(Eigenmischungen!QFV46,1)</f>
        <v>0</v>
      </c>
      <c r="QFR36" s="536">
        <f>ROUND(Eigenmischungen!QFW46,1)</f>
        <v>0</v>
      </c>
      <c r="QFS36" s="536">
        <f>ROUND(Eigenmischungen!QFX46,1)</f>
        <v>0</v>
      </c>
      <c r="QFT36" s="536">
        <f>ROUND(Eigenmischungen!QFY46,1)</f>
        <v>0</v>
      </c>
      <c r="QFU36" s="536">
        <f>ROUND(Eigenmischungen!QFZ46,1)</f>
        <v>0</v>
      </c>
      <c r="QFV36" s="536">
        <f>ROUND(Eigenmischungen!QGA46,1)</f>
        <v>0</v>
      </c>
      <c r="QFW36" s="536">
        <f>ROUND(Eigenmischungen!QGB46,1)</f>
        <v>0</v>
      </c>
      <c r="QFX36" s="536">
        <f>ROUND(Eigenmischungen!QGC46,1)</f>
        <v>0</v>
      </c>
      <c r="QFY36" s="536">
        <f>ROUND(Eigenmischungen!QGD46,1)</f>
        <v>0</v>
      </c>
      <c r="QFZ36" s="536">
        <f>ROUND(Eigenmischungen!QGE46,1)</f>
        <v>0</v>
      </c>
      <c r="QGA36" s="536">
        <f>ROUND(Eigenmischungen!QGF46,1)</f>
        <v>0</v>
      </c>
      <c r="QGB36" s="536">
        <f>ROUND(Eigenmischungen!QGG46,1)</f>
        <v>0</v>
      </c>
      <c r="QGC36" s="536">
        <f>ROUND(Eigenmischungen!QGH46,1)</f>
        <v>0</v>
      </c>
      <c r="QGD36" s="536">
        <f>ROUND(Eigenmischungen!QGI46,1)</f>
        <v>0</v>
      </c>
      <c r="QGE36" s="536">
        <f>ROUND(Eigenmischungen!QGJ46,1)</f>
        <v>0</v>
      </c>
      <c r="QGF36" s="536">
        <f>ROUND(Eigenmischungen!QGK46,1)</f>
        <v>0</v>
      </c>
      <c r="QGG36" s="536">
        <f>ROUND(Eigenmischungen!QGL46,1)</f>
        <v>0</v>
      </c>
      <c r="QGH36" s="536">
        <f>ROUND(Eigenmischungen!QGM46,1)</f>
        <v>0</v>
      </c>
      <c r="QGI36" s="536">
        <f>ROUND(Eigenmischungen!QGN46,1)</f>
        <v>0</v>
      </c>
      <c r="QGJ36" s="536">
        <f>ROUND(Eigenmischungen!QGO46,1)</f>
        <v>0</v>
      </c>
      <c r="QGK36" s="536">
        <f>ROUND(Eigenmischungen!QGP46,1)</f>
        <v>0</v>
      </c>
      <c r="QGL36" s="536">
        <f>ROUND(Eigenmischungen!QGQ46,1)</f>
        <v>0</v>
      </c>
      <c r="QGM36" s="536">
        <f>ROUND(Eigenmischungen!QGR46,1)</f>
        <v>0</v>
      </c>
      <c r="QGN36" s="536">
        <f>ROUND(Eigenmischungen!QGS46,1)</f>
        <v>0</v>
      </c>
      <c r="QGO36" s="536">
        <f>ROUND(Eigenmischungen!QGT46,1)</f>
        <v>0</v>
      </c>
      <c r="QGP36" s="536">
        <f>ROUND(Eigenmischungen!QGU46,1)</f>
        <v>0</v>
      </c>
      <c r="QGQ36" s="536">
        <f>ROUND(Eigenmischungen!QGV46,1)</f>
        <v>0</v>
      </c>
      <c r="QGR36" s="536">
        <f>ROUND(Eigenmischungen!QGW46,1)</f>
        <v>0</v>
      </c>
      <c r="QGS36" s="536">
        <f>ROUND(Eigenmischungen!QGX46,1)</f>
        <v>0</v>
      </c>
      <c r="QGT36" s="536">
        <f>ROUND(Eigenmischungen!QGY46,1)</f>
        <v>0</v>
      </c>
      <c r="QGU36" s="536">
        <f>ROUND(Eigenmischungen!QGZ46,1)</f>
        <v>0</v>
      </c>
      <c r="QGV36" s="536">
        <f>ROUND(Eigenmischungen!QHA46,1)</f>
        <v>0</v>
      </c>
      <c r="QGW36" s="536">
        <f>ROUND(Eigenmischungen!QHB46,1)</f>
        <v>0</v>
      </c>
      <c r="QGX36" s="536">
        <f>ROUND(Eigenmischungen!QHC46,1)</f>
        <v>0</v>
      </c>
      <c r="QGY36" s="536">
        <f>ROUND(Eigenmischungen!QHD46,1)</f>
        <v>0</v>
      </c>
      <c r="QGZ36" s="536">
        <f>ROUND(Eigenmischungen!QHE46,1)</f>
        <v>0</v>
      </c>
      <c r="QHA36" s="536">
        <f>ROUND(Eigenmischungen!QHF46,1)</f>
        <v>0</v>
      </c>
      <c r="QHB36" s="536">
        <f>ROUND(Eigenmischungen!QHG46,1)</f>
        <v>0</v>
      </c>
      <c r="QHC36" s="536">
        <f>ROUND(Eigenmischungen!QHH46,1)</f>
        <v>0</v>
      </c>
      <c r="QHD36" s="536">
        <f>ROUND(Eigenmischungen!QHI46,1)</f>
        <v>0</v>
      </c>
      <c r="QHE36" s="536">
        <f>ROUND(Eigenmischungen!QHJ46,1)</f>
        <v>0</v>
      </c>
      <c r="QHF36" s="536">
        <f>ROUND(Eigenmischungen!QHK46,1)</f>
        <v>0</v>
      </c>
      <c r="QHG36" s="536">
        <f>ROUND(Eigenmischungen!QHL46,1)</f>
        <v>0</v>
      </c>
      <c r="QHH36" s="536">
        <f>ROUND(Eigenmischungen!QHM46,1)</f>
        <v>0</v>
      </c>
      <c r="QHI36" s="536">
        <f>ROUND(Eigenmischungen!QHN46,1)</f>
        <v>0</v>
      </c>
      <c r="QHJ36" s="536">
        <f>ROUND(Eigenmischungen!QHO46,1)</f>
        <v>0</v>
      </c>
      <c r="QHK36" s="536">
        <f>ROUND(Eigenmischungen!QHP46,1)</f>
        <v>0</v>
      </c>
      <c r="QHL36" s="536">
        <f>ROUND(Eigenmischungen!QHQ46,1)</f>
        <v>0</v>
      </c>
      <c r="QHM36" s="536">
        <f>ROUND(Eigenmischungen!QHR46,1)</f>
        <v>0</v>
      </c>
      <c r="QHN36" s="536">
        <f>ROUND(Eigenmischungen!QHS46,1)</f>
        <v>0</v>
      </c>
      <c r="QHO36" s="536">
        <f>ROUND(Eigenmischungen!QHT46,1)</f>
        <v>0</v>
      </c>
      <c r="QHP36" s="536">
        <f>ROUND(Eigenmischungen!QHU46,1)</f>
        <v>0</v>
      </c>
      <c r="QHQ36" s="536">
        <f>ROUND(Eigenmischungen!QHV46,1)</f>
        <v>0</v>
      </c>
      <c r="QHR36" s="536">
        <f>ROUND(Eigenmischungen!QHW46,1)</f>
        <v>0</v>
      </c>
      <c r="QHS36" s="536">
        <f>ROUND(Eigenmischungen!QHX46,1)</f>
        <v>0</v>
      </c>
      <c r="QHT36" s="536">
        <f>ROUND(Eigenmischungen!QHY46,1)</f>
        <v>0</v>
      </c>
      <c r="QHU36" s="536">
        <f>ROUND(Eigenmischungen!QHZ46,1)</f>
        <v>0</v>
      </c>
      <c r="QHV36" s="536">
        <f>ROUND(Eigenmischungen!QIA46,1)</f>
        <v>0</v>
      </c>
      <c r="QHW36" s="536">
        <f>ROUND(Eigenmischungen!QIB46,1)</f>
        <v>0</v>
      </c>
      <c r="QHX36" s="536">
        <f>ROUND(Eigenmischungen!QIC46,1)</f>
        <v>0</v>
      </c>
      <c r="QHY36" s="536">
        <f>ROUND(Eigenmischungen!QID46,1)</f>
        <v>0</v>
      </c>
      <c r="QHZ36" s="536">
        <f>ROUND(Eigenmischungen!QIE46,1)</f>
        <v>0</v>
      </c>
      <c r="QIA36" s="536">
        <f>ROUND(Eigenmischungen!QIF46,1)</f>
        <v>0</v>
      </c>
      <c r="QIB36" s="536">
        <f>ROUND(Eigenmischungen!QIG46,1)</f>
        <v>0</v>
      </c>
      <c r="QIC36" s="536">
        <f>ROUND(Eigenmischungen!QIH46,1)</f>
        <v>0</v>
      </c>
      <c r="QID36" s="536">
        <f>ROUND(Eigenmischungen!QII46,1)</f>
        <v>0</v>
      </c>
      <c r="QIE36" s="536">
        <f>ROUND(Eigenmischungen!QIJ46,1)</f>
        <v>0</v>
      </c>
      <c r="QIF36" s="536">
        <f>ROUND(Eigenmischungen!QIK46,1)</f>
        <v>0</v>
      </c>
      <c r="QIG36" s="536">
        <f>ROUND(Eigenmischungen!QIL46,1)</f>
        <v>0</v>
      </c>
      <c r="QIH36" s="536">
        <f>ROUND(Eigenmischungen!QIM46,1)</f>
        <v>0</v>
      </c>
      <c r="QII36" s="536">
        <f>ROUND(Eigenmischungen!QIN46,1)</f>
        <v>0</v>
      </c>
      <c r="QIJ36" s="536">
        <f>ROUND(Eigenmischungen!QIO46,1)</f>
        <v>0</v>
      </c>
      <c r="QIK36" s="536">
        <f>ROUND(Eigenmischungen!QIP46,1)</f>
        <v>0</v>
      </c>
      <c r="QIL36" s="536">
        <f>ROUND(Eigenmischungen!QIQ46,1)</f>
        <v>0</v>
      </c>
      <c r="QIM36" s="536">
        <f>ROUND(Eigenmischungen!QIR46,1)</f>
        <v>0</v>
      </c>
      <c r="QIN36" s="536">
        <f>ROUND(Eigenmischungen!QIS46,1)</f>
        <v>0</v>
      </c>
      <c r="QIO36" s="536">
        <f>ROUND(Eigenmischungen!QIT46,1)</f>
        <v>0</v>
      </c>
      <c r="QIP36" s="536">
        <f>ROUND(Eigenmischungen!QIU46,1)</f>
        <v>0</v>
      </c>
      <c r="QIQ36" s="536">
        <f>ROUND(Eigenmischungen!QIV46,1)</f>
        <v>0</v>
      </c>
      <c r="QIR36" s="536">
        <f>ROUND(Eigenmischungen!QIW46,1)</f>
        <v>0</v>
      </c>
      <c r="QIS36" s="536">
        <f>ROUND(Eigenmischungen!QIX46,1)</f>
        <v>0</v>
      </c>
      <c r="QIT36" s="536">
        <f>ROUND(Eigenmischungen!QIY46,1)</f>
        <v>0</v>
      </c>
      <c r="QIU36" s="536">
        <f>ROUND(Eigenmischungen!QIZ46,1)</f>
        <v>0</v>
      </c>
      <c r="QIV36" s="536">
        <f>ROUND(Eigenmischungen!QJA46,1)</f>
        <v>0</v>
      </c>
      <c r="QIW36" s="536">
        <f>ROUND(Eigenmischungen!QJB46,1)</f>
        <v>0</v>
      </c>
      <c r="QIX36" s="536">
        <f>ROUND(Eigenmischungen!QJC46,1)</f>
        <v>0</v>
      </c>
      <c r="QIY36" s="536">
        <f>ROUND(Eigenmischungen!QJD46,1)</f>
        <v>0</v>
      </c>
      <c r="QIZ36" s="536">
        <f>ROUND(Eigenmischungen!QJE46,1)</f>
        <v>0</v>
      </c>
      <c r="QJA36" s="536">
        <f>ROUND(Eigenmischungen!QJF46,1)</f>
        <v>0</v>
      </c>
      <c r="QJB36" s="536">
        <f>ROUND(Eigenmischungen!QJG46,1)</f>
        <v>0</v>
      </c>
      <c r="QJC36" s="536">
        <f>ROUND(Eigenmischungen!QJH46,1)</f>
        <v>0</v>
      </c>
      <c r="QJD36" s="536">
        <f>ROUND(Eigenmischungen!QJI46,1)</f>
        <v>0</v>
      </c>
      <c r="QJE36" s="536">
        <f>ROUND(Eigenmischungen!QJJ46,1)</f>
        <v>0</v>
      </c>
      <c r="QJF36" s="536">
        <f>ROUND(Eigenmischungen!QJK46,1)</f>
        <v>0</v>
      </c>
      <c r="QJG36" s="536">
        <f>ROUND(Eigenmischungen!QJL46,1)</f>
        <v>0</v>
      </c>
      <c r="QJH36" s="536">
        <f>ROUND(Eigenmischungen!QJM46,1)</f>
        <v>0</v>
      </c>
      <c r="QJI36" s="536">
        <f>ROUND(Eigenmischungen!QJN46,1)</f>
        <v>0</v>
      </c>
      <c r="QJJ36" s="536">
        <f>ROUND(Eigenmischungen!QJO46,1)</f>
        <v>0</v>
      </c>
      <c r="QJK36" s="536">
        <f>ROUND(Eigenmischungen!QJP46,1)</f>
        <v>0</v>
      </c>
      <c r="QJL36" s="536">
        <f>ROUND(Eigenmischungen!QJQ46,1)</f>
        <v>0</v>
      </c>
      <c r="QJM36" s="536">
        <f>ROUND(Eigenmischungen!QJR46,1)</f>
        <v>0</v>
      </c>
      <c r="QJN36" s="536">
        <f>ROUND(Eigenmischungen!QJS46,1)</f>
        <v>0</v>
      </c>
      <c r="QJO36" s="536">
        <f>ROUND(Eigenmischungen!QJT46,1)</f>
        <v>0</v>
      </c>
      <c r="QJP36" s="536">
        <f>ROUND(Eigenmischungen!QJU46,1)</f>
        <v>0</v>
      </c>
      <c r="QJQ36" s="536">
        <f>ROUND(Eigenmischungen!QJV46,1)</f>
        <v>0</v>
      </c>
      <c r="QJR36" s="536">
        <f>ROUND(Eigenmischungen!QJW46,1)</f>
        <v>0</v>
      </c>
      <c r="QJS36" s="536">
        <f>ROUND(Eigenmischungen!QJX46,1)</f>
        <v>0</v>
      </c>
      <c r="QJT36" s="536">
        <f>ROUND(Eigenmischungen!QJY46,1)</f>
        <v>0</v>
      </c>
      <c r="QJU36" s="536">
        <f>ROUND(Eigenmischungen!QJZ46,1)</f>
        <v>0</v>
      </c>
      <c r="QJV36" s="536">
        <f>ROUND(Eigenmischungen!QKA46,1)</f>
        <v>0</v>
      </c>
      <c r="QJW36" s="536">
        <f>ROUND(Eigenmischungen!QKB46,1)</f>
        <v>0</v>
      </c>
      <c r="QJX36" s="536">
        <f>ROUND(Eigenmischungen!QKC46,1)</f>
        <v>0</v>
      </c>
      <c r="QJY36" s="536">
        <f>ROUND(Eigenmischungen!QKD46,1)</f>
        <v>0</v>
      </c>
      <c r="QJZ36" s="536">
        <f>ROUND(Eigenmischungen!QKE46,1)</f>
        <v>0</v>
      </c>
      <c r="QKA36" s="536">
        <f>ROUND(Eigenmischungen!QKF46,1)</f>
        <v>0</v>
      </c>
      <c r="QKB36" s="536">
        <f>ROUND(Eigenmischungen!QKG46,1)</f>
        <v>0</v>
      </c>
      <c r="QKC36" s="536">
        <f>ROUND(Eigenmischungen!QKH46,1)</f>
        <v>0</v>
      </c>
      <c r="QKD36" s="536">
        <f>ROUND(Eigenmischungen!QKI46,1)</f>
        <v>0</v>
      </c>
      <c r="QKE36" s="536">
        <f>ROUND(Eigenmischungen!QKJ46,1)</f>
        <v>0</v>
      </c>
      <c r="QKF36" s="536">
        <f>ROUND(Eigenmischungen!QKK46,1)</f>
        <v>0</v>
      </c>
      <c r="QKG36" s="536">
        <f>ROUND(Eigenmischungen!QKL46,1)</f>
        <v>0</v>
      </c>
      <c r="QKH36" s="536">
        <f>ROUND(Eigenmischungen!QKM46,1)</f>
        <v>0</v>
      </c>
      <c r="QKI36" s="536">
        <f>ROUND(Eigenmischungen!QKN46,1)</f>
        <v>0</v>
      </c>
      <c r="QKJ36" s="536">
        <f>ROUND(Eigenmischungen!QKO46,1)</f>
        <v>0</v>
      </c>
      <c r="QKK36" s="536">
        <f>ROUND(Eigenmischungen!QKP46,1)</f>
        <v>0</v>
      </c>
      <c r="QKL36" s="536">
        <f>ROUND(Eigenmischungen!QKQ46,1)</f>
        <v>0</v>
      </c>
      <c r="QKM36" s="536">
        <f>ROUND(Eigenmischungen!QKR46,1)</f>
        <v>0</v>
      </c>
      <c r="QKN36" s="536">
        <f>ROUND(Eigenmischungen!QKS46,1)</f>
        <v>0</v>
      </c>
      <c r="QKO36" s="536">
        <f>ROUND(Eigenmischungen!QKT46,1)</f>
        <v>0</v>
      </c>
      <c r="QKP36" s="536">
        <f>ROUND(Eigenmischungen!QKU46,1)</f>
        <v>0</v>
      </c>
      <c r="QKQ36" s="536">
        <f>ROUND(Eigenmischungen!QKV46,1)</f>
        <v>0</v>
      </c>
      <c r="QKR36" s="536">
        <f>ROUND(Eigenmischungen!QKW46,1)</f>
        <v>0</v>
      </c>
      <c r="QKS36" s="536">
        <f>ROUND(Eigenmischungen!QKX46,1)</f>
        <v>0</v>
      </c>
      <c r="QKT36" s="536">
        <f>ROUND(Eigenmischungen!QKY46,1)</f>
        <v>0</v>
      </c>
      <c r="QKU36" s="536">
        <f>ROUND(Eigenmischungen!QKZ46,1)</f>
        <v>0</v>
      </c>
      <c r="QKV36" s="536">
        <f>ROUND(Eigenmischungen!QLA46,1)</f>
        <v>0</v>
      </c>
      <c r="QKW36" s="536">
        <f>ROUND(Eigenmischungen!QLB46,1)</f>
        <v>0</v>
      </c>
      <c r="QKX36" s="536">
        <f>ROUND(Eigenmischungen!QLC46,1)</f>
        <v>0</v>
      </c>
      <c r="QKY36" s="536">
        <f>ROUND(Eigenmischungen!QLD46,1)</f>
        <v>0</v>
      </c>
      <c r="QKZ36" s="536">
        <f>ROUND(Eigenmischungen!QLE46,1)</f>
        <v>0</v>
      </c>
      <c r="QLA36" s="536">
        <f>ROUND(Eigenmischungen!QLF46,1)</f>
        <v>0</v>
      </c>
      <c r="QLB36" s="536">
        <f>ROUND(Eigenmischungen!QLG46,1)</f>
        <v>0</v>
      </c>
      <c r="QLC36" s="536">
        <f>ROUND(Eigenmischungen!QLH46,1)</f>
        <v>0</v>
      </c>
      <c r="QLD36" s="536">
        <f>ROUND(Eigenmischungen!QLI46,1)</f>
        <v>0</v>
      </c>
      <c r="QLE36" s="536">
        <f>ROUND(Eigenmischungen!QLJ46,1)</f>
        <v>0</v>
      </c>
      <c r="QLF36" s="536">
        <f>ROUND(Eigenmischungen!QLK46,1)</f>
        <v>0</v>
      </c>
      <c r="QLG36" s="536">
        <f>ROUND(Eigenmischungen!QLL46,1)</f>
        <v>0</v>
      </c>
      <c r="QLH36" s="536">
        <f>ROUND(Eigenmischungen!QLM46,1)</f>
        <v>0</v>
      </c>
      <c r="QLI36" s="536">
        <f>ROUND(Eigenmischungen!QLN46,1)</f>
        <v>0</v>
      </c>
      <c r="QLJ36" s="536">
        <f>ROUND(Eigenmischungen!QLO46,1)</f>
        <v>0</v>
      </c>
      <c r="QLK36" s="536">
        <f>ROUND(Eigenmischungen!QLP46,1)</f>
        <v>0</v>
      </c>
      <c r="QLL36" s="536">
        <f>ROUND(Eigenmischungen!QLQ46,1)</f>
        <v>0</v>
      </c>
      <c r="QLM36" s="536">
        <f>ROUND(Eigenmischungen!QLR46,1)</f>
        <v>0</v>
      </c>
      <c r="QLN36" s="536">
        <f>ROUND(Eigenmischungen!QLS46,1)</f>
        <v>0</v>
      </c>
      <c r="QLO36" s="536">
        <f>ROUND(Eigenmischungen!QLT46,1)</f>
        <v>0</v>
      </c>
      <c r="QLP36" s="536">
        <f>ROUND(Eigenmischungen!QLU46,1)</f>
        <v>0</v>
      </c>
      <c r="QLQ36" s="536">
        <f>ROUND(Eigenmischungen!QLV46,1)</f>
        <v>0</v>
      </c>
      <c r="QLR36" s="536">
        <f>ROUND(Eigenmischungen!QLW46,1)</f>
        <v>0</v>
      </c>
      <c r="QLS36" s="536">
        <f>ROUND(Eigenmischungen!QLX46,1)</f>
        <v>0</v>
      </c>
      <c r="QLT36" s="536">
        <f>ROUND(Eigenmischungen!QLY46,1)</f>
        <v>0</v>
      </c>
      <c r="QLU36" s="536">
        <f>ROUND(Eigenmischungen!QLZ46,1)</f>
        <v>0</v>
      </c>
      <c r="QLV36" s="536">
        <f>ROUND(Eigenmischungen!QMA46,1)</f>
        <v>0</v>
      </c>
      <c r="QLW36" s="536">
        <f>ROUND(Eigenmischungen!QMB46,1)</f>
        <v>0</v>
      </c>
      <c r="QLX36" s="536">
        <f>ROUND(Eigenmischungen!QMC46,1)</f>
        <v>0</v>
      </c>
      <c r="QLY36" s="536">
        <f>ROUND(Eigenmischungen!QMD46,1)</f>
        <v>0</v>
      </c>
      <c r="QLZ36" s="536">
        <f>ROUND(Eigenmischungen!QME46,1)</f>
        <v>0</v>
      </c>
      <c r="QMA36" s="536">
        <f>ROUND(Eigenmischungen!QMF46,1)</f>
        <v>0</v>
      </c>
      <c r="QMB36" s="536">
        <f>ROUND(Eigenmischungen!QMG46,1)</f>
        <v>0</v>
      </c>
      <c r="QMC36" s="536">
        <f>ROUND(Eigenmischungen!QMH46,1)</f>
        <v>0</v>
      </c>
      <c r="QMD36" s="536">
        <f>ROUND(Eigenmischungen!QMI46,1)</f>
        <v>0</v>
      </c>
      <c r="QME36" s="536">
        <f>ROUND(Eigenmischungen!QMJ46,1)</f>
        <v>0</v>
      </c>
      <c r="QMF36" s="536">
        <f>ROUND(Eigenmischungen!QMK46,1)</f>
        <v>0</v>
      </c>
      <c r="QMG36" s="536">
        <f>ROUND(Eigenmischungen!QML46,1)</f>
        <v>0</v>
      </c>
      <c r="QMH36" s="536">
        <f>ROUND(Eigenmischungen!QMM46,1)</f>
        <v>0</v>
      </c>
      <c r="QMI36" s="536">
        <f>ROUND(Eigenmischungen!QMN46,1)</f>
        <v>0</v>
      </c>
      <c r="QMJ36" s="536">
        <f>ROUND(Eigenmischungen!QMO46,1)</f>
        <v>0</v>
      </c>
      <c r="QMK36" s="536">
        <f>ROUND(Eigenmischungen!QMP46,1)</f>
        <v>0</v>
      </c>
      <c r="QML36" s="536">
        <f>ROUND(Eigenmischungen!QMQ46,1)</f>
        <v>0</v>
      </c>
      <c r="QMM36" s="536">
        <f>ROUND(Eigenmischungen!QMR46,1)</f>
        <v>0</v>
      </c>
      <c r="QMN36" s="536">
        <f>ROUND(Eigenmischungen!QMS46,1)</f>
        <v>0</v>
      </c>
      <c r="QMO36" s="536">
        <f>ROUND(Eigenmischungen!QMT46,1)</f>
        <v>0</v>
      </c>
      <c r="QMP36" s="536">
        <f>ROUND(Eigenmischungen!QMU46,1)</f>
        <v>0</v>
      </c>
      <c r="QMQ36" s="536">
        <f>ROUND(Eigenmischungen!QMV46,1)</f>
        <v>0</v>
      </c>
      <c r="QMR36" s="536">
        <f>ROUND(Eigenmischungen!QMW46,1)</f>
        <v>0</v>
      </c>
      <c r="QMS36" s="536">
        <f>ROUND(Eigenmischungen!QMX46,1)</f>
        <v>0</v>
      </c>
      <c r="QMT36" s="536">
        <f>ROUND(Eigenmischungen!QMY46,1)</f>
        <v>0</v>
      </c>
      <c r="QMU36" s="536">
        <f>ROUND(Eigenmischungen!QMZ46,1)</f>
        <v>0</v>
      </c>
      <c r="QMV36" s="536">
        <f>ROUND(Eigenmischungen!QNA46,1)</f>
        <v>0</v>
      </c>
      <c r="QMW36" s="536">
        <f>ROUND(Eigenmischungen!QNB46,1)</f>
        <v>0</v>
      </c>
      <c r="QMX36" s="536">
        <f>ROUND(Eigenmischungen!QNC46,1)</f>
        <v>0</v>
      </c>
      <c r="QMY36" s="536">
        <f>ROUND(Eigenmischungen!QND46,1)</f>
        <v>0</v>
      </c>
      <c r="QMZ36" s="536">
        <f>ROUND(Eigenmischungen!QNE46,1)</f>
        <v>0</v>
      </c>
      <c r="QNA36" s="536">
        <f>ROUND(Eigenmischungen!QNF46,1)</f>
        <v>0</v>
      </c>
      <c r="QNB36" s="536">
        <f>ROUND(Eigenmischungen!QNG46,1)</f>
        <v>0</v>
      </c>
      <c r="QNC36" s="536">
        <f>ROUND(Eigenmischungen!QNH46,1)</f>
        <v>0</v>
      </c>
      <c r="QND36" s="536">
        <f>ROUND(Eigenmischungen!QNI46,1)</f>
        <v>0</v>
      </c>
      <c r="QNE36" s="536">
        <f>ROUND(Eigenmischungen!QNJ46,1)</f>
        <v>0</v>
      </c>
      <c r="QNF36" s="536">
        <f>ROUND(Eigenmischungen!QNK46,1)</f>
        <v>0</v>
      </c>
      <c r="QNG36" s="536">
        <f>ROUND(Eigenmischungen!QNL46,1)</f>
        <v>0</v>
      </c>
      <c r="QNH36" s="536">
        <f>ROUND(Eigenmischungen!QNM46,1)</f>
        <v>0</v>
      </c>
      <c r="QNI36" s="536">
        <f>ROUND(Eigenmischungen!QNN46,1)</f>
        <v>0</v>
      </c>
      <c r="QNJ36" s="536">
        <f>ROUND(Eigenmischungen!QNO46,1)</f>
        <v>0</v>
      </c>
      <c r="QNK36" s="536">
        <f>ROUND(Eigenmischungen!QNP46,1)</f>
        <v>0</v>
      </c>
      <c r="QNL36" s="536">
        <f>ROUND(Eigenmischungen!QNQ46,1)</f>
        <v>0</v>
      </c>
      <c r="QNM36" s="536">
        <f>ROUND(Eigenmischungen!QNR46,1)</f>
        <v>0</v>
      </c>
      <c r="QNN36" s="536">
        <f>ROUND(Eigenmischungen!QNS46,1)</f>
        <v>0</v>
      </c>
      <c r="QNO36" s="536">
        <f>ROUND(Eigenmischungen!QNT46,1)</f>
        <v>0</v>
      </c>
      <c r="QNP36" s="536">
        <f>ROUND(Eigenmischungen!QNU46,1)</f>
        <v>0</v>
      </c>
      <c r="QNQ36" s="536">
        <f>ROUND(Eigenmischungen!QNV46,1)</f>
        <v>0</v>
      </c>
      <c r="QNR36" s="536">
        <f>ROUND(Eigenmischungen!QNW46,1)</f>
        <v>0</v>
      </c>
      <c r="QNS36" s="536">
        <f>ROUND(Eigenmischungen!QNX46,1)</f>
        <v>0</v>
      </c>
      <c r="QNT36" s="536">
        <f>ROUND(Eigenmischungen!QNY46,1)</f>
        <v>0</v>
      </c>
      <c r="QNU36" s="536">
        <f>ROUND(Eigenmischungen!QNZ46,1)</f>
        <v>0</v>
      </c>
      <c r="QNV36" s="536">
        <f>ROUND(Eigenmischungen!QOA46,1)</f>
        <v>0</v>
      </c>
      <c r="QNW36" s="536">
        <f>ROUND(Eigenmischungen!QOB46,1)</f>
        <v>0</v>
      </c>
      <c r="QNX36" s="536">
        <f>ROUND(Eigenmischungen!QOC46,1)</f>
        <v>0</v>
      </c>
      <c r="QNY36" s="536">
        <f>ROUND(Eigenmischungen!QOD46,1)</f>
        <v>0</v>
      </c>
      <c r="QNZ36" s="536">
        <f>ROUND(Eigenmischungen!QOE46,1)</f>
        <v>0</v>
      </c>
      <c r="QOA36" s="536">
        <f>ROUND(Eigenmischungen!QOF46,1)</f>
        <v>0</v>
      </c>
      <c r="QOB36" s="536">
        <f>ROUND(Eigenmischungen!QOG46,1)</f>
        <v>0</v>
      </c>
      <c r="QOC36" s="536">
        <f>ROUND(Eigenmischungen!QOH46,1)</f>
        <v>0</v>
      </c>
      <c r="QOD36" s="536">
        <f>ROUND(Eigenmischungen!QOI46,1)</f>
        <v>0</v>
      </c>
      <c r="QOE36" s="536">
        <f>ROUND(Eigenmischungen!QOJ46,1)</f>
        <v>0</v>
      </c>
      <c r="QOF36" s="536">
        <f>ROUND(Eigenmischungen!QOK46,1)</f>
        <v>0</v>
      </c>
      <c r="QOG36" s="536">
        <f>ROUND(Eigenmischungen!QOL46,1)</f>
        <v>0</v>
      </c>
      <c r="QOH36" s="536">
        <f>ROUND(Eigenmischungen!QOM46,1)</f>
        <v>0</v>
      </c>
      <c r="QOI36" s="536">
        <f>ROUND(Eigenmischungen!QON46,1)</f>
        <v>0</v>
      </c>
      <c r="QOJ36" s="536">
        <f>ROUND(Eigenmischungen!QOO46,1)</f>
        <v>0</v>
      </c>
      <c r="QOK36" s="536">
        <f>ROUND(Eigenmischungen!QOP46,1)</f>
        <v>0</v>
      </c>
      <c r="QOL36" s="536">
        <f>ROUND(Eigenmischungen!QOQ46,1)</f>
        <v>0</v>
      </c>
      <c r="QOM36" s="536">
        <f>ROUND(Eigenmischungen!QOR46,1)</f>
        <v>0</v>
      </c>
      <c r="QON36" s="536">
        <f>ROUND(Eigenmischungen!QOS46,1)</f>
        <v>0</v>
      </c>
      <c r="QOO36" s="536">
        <f>ROUND(Eigenmischungen!QOT46,1)</f>
        <v>0</v>
      </c>
      <c r="QOP36" s="536">
        <f>ROUND(Eigenmischungen!QOU46,1)</f>
        <v>0</v>
      </c>
      <c r="QOQ36" s="536">
        <f>ROUND(Eigenmischungen!QOV46,1)</f>
        <v>0</v>
      </c>
      <c r="QOR36" s="536">
        <f>ROUND(Eigenmischungen!QOW46,1)</f>
        <v>0</v>
      </c>
      <c r="QOS36" s="536">
        <f>ROUND(Eigenmischungen!QOX46,1)</f>
        <v>0</v>
      </c>
      <c r="QOT36" s="536">
        <f>ROUND(Eigenmischungen!QOY46,1)</f>
        <v>0</v>
      </c>
      <c r="QOU36" s="536">
        <f>ROUND(Eigenmischungen!QOZ46,1)</f>
        <v>0</v>
      </c>
      <c r="QOV36" s="536">
        <f>ROUND(Eigenmischungen!QPA46,1)</f>
        <v>0</v>
      </c>
      <c r="QOW36" s="536">
        <f>ROUND(Eigenmischungen!QPB46,1)</f>
        <v>0</v>
      </c>
      <c r="QOX36" s="536">
        <f>ROUND(Eigenmischungen!QPC46,1)</f>
        <v>0</v>
      </c>
      <c r="QOY36" s="536">
        <f>ROUND(Eigenmischungen!QPD46,1)</f>
        <v>0</v>
      </c>
      <c r="QOZ36" s="536">
        <f>ROUND(Eigenmischungen!QPE46,1)</f>
        <v>0</v>
      </c>
      <c r="QPA36" s="536">
        <f>ROUND(Eigenmischungen!QPF46,1)</f>
        <v>0</v>
      </c>
      <c r="QPB36" s="536">
        <f>ROUND(Eigenmischungen!QPG46,1)</f>
        <v>0</v>
      </c>
      <c r="QPC36" s="536">
        <f>ROUND(Eigenmischungen!QPH46,1)</f>
        <v>0</v>
      </c>
      <c r="QPD36" s="536">
        <f>ROUND(Eigenmischungen!QPI46,1)</f>
        <v>0</v>
      </c>
      <c r="QPE36" s="536">
        <f>ROUND(Eigenmischungen!QPJ46,1)</f>
        <v>0</v>
      </c>
      <c r="QPF36" s="536">
        <f>ROUND(Eigenmischungen!QPK46,1)</f>
        <v>0</v>
      </c>
      <c r="QPG36" s="536">
        <f>ROUND(Eigenmischungen!QPL46,1)</f>
        <v>0</v>
      </c>
      <c r="QPH36" s="536">
        <f>ROUND(Eigenmischungen!QPM46,1)</f>
        <v>0</v>
      </c>
      <c r="QPI36" s="536">
        <f>ROUND(Eigenmischungen!QPN46,1)</f>
        <v>0</v>
      </c>
      <c r="QPJ36" s="536">
        <f>ROUND(Eigenmischungen!QPO46,1)</f>
        <v>0</v>
      </c>
      <c r="QPK36" s="536">
        <f>ROUND(Eigenmischungen!QPP46,1)</f>
        <v>0</v>
      </c>
      <c r="QPL36" s="536">
        <f>ROUND(Eigenmischungen!QPQ46,1)</f>
        <v>0</v>
      </c>
      <c r="QPM36" s="536">
        <f>ROUND(Eigenmischungen!QPR46,1)</f>
        <v>0</v>
      </c>
      <c r="QPN36" s="536">
        <f>ROUND(Eigenmischungen!QPS46,1)</f>
        <v>0</v>
      </c>
      <c r="QPO36" s="536">
        <f>ROUND(Eigenmischungen!QPT46,1)</f>
        <v>0</v>
      </c>
      <c r="QPP36" s="536">
        <f>ROUND(Eigenmischungen!QPU46,1)</f>
        <v>0</v>
      </c>
      <c r="QPQ36" s="536">
        <f>ROUND(Eigenmischungen!QPV46,1)</f>
        <v>0</v>
      </c>
      <c r="QPR36" s="536">
        <f>ROUND(Eigenmischungen!QPW46,1)</f>
        <v>0</v>
      </c>
      <c r="QPS36" s="536">
        <f>ROUND(Eigenmischungen!QPX46,1)</f>
        <v>0</v>
      </c>
      <c r="QPT36" s="536">
        <f>ROUND(Eigenmischungen!QPY46,1)</f>
        <v>0</v>
      </c>
      <c r="QPU36" s="536">
        <f>ROUND(Eigenmischungen!QPZ46,1)</f>
        <v>0</v>
      </c>
      <c r="QPV36" s="536">
        <f>ROUND(Eigenmischungen!QQA46,1)</f>
        <v>0</v>
      </c>
      <c r="QPW36" s="536">
        <f>ROUND(Eigenmischungen!QQB46,1)</f>
        <v>0</v>
      </c>
      <c r="QPX36" s="536">
        <f>ROUND(Eigenmischungen!QQC46,1)</f>
        <v>0</v>
      </c>
      <c r="QPY36" s="536">
        <f>ROUND(Eigenmischungen!QQD46,1)</f>
        <v>0</v>
      </c>
      <c r="QPZ36" s="536">
        <f>ROUND(Eigenmischungen!QQE46,1)</f>
        <v>0</v>
      </c>
      <c r="QQA36" s="536">
        <f>ROUND(Eigenmischungen!QQF46,1)</f>
        <v>0</v>
      </c>
      <c r="QQB36" s="536">
        <f>ROUND(Eigenmischungen!QQG46,1)</f>
        <v>0</v>
      </c>
      <c r="QQC36" s="536">
        <f>ROUND(Eigenmischungen!QQH46,1)</f>
        <v>0</v>
      </c>
      <c r="QQD36" s="536">
        <f>ROUND(Eigenmischungen!QQI46,1)</f>
        <v>0</v>
      </c>
      <c r="QQE36" s="536">
        <f>ROUND(Eigenmischungen!QQJ46,1)</f>
        <v>0</v>
      </c>
      <c r="QQF36" s="536">
        <f>ROUND(Eigenmischungen!QQK46,1)</f>
        <v>0</v>
      </c>
      <c r="QQG36" s="536">
        <f>ROUND(Eigenmischungen!QQL46,1)</f>
        <v>0</v>
      </c>
      <c r="QQH36" s="536">
        <f>ROUND(Eigenmischungen!QQM46,1)</f>
        <v>0</v>
      </c>
      <c r="QQI36" s="536">
        <f>ROUND(Eigenmischungen!QQN46,1)</f>
        <v>0</v>
      </c>
      <c r="QQJ36" s="536">
        <f>ROUND(Eigenmischungen!QQO46,1)</f>
        <v>0</v>
      </c>
      <c r="QQK36" s="536">
        <f>ROUND(Eigenmischungen!QQP46,1)</f>
        <v>0</v>
      </c>
      <c r="QQL36" s="536">
        <f>ROUND(Eigenmischungen!QQQ46,1)</f>
        <v>0</v>
      </c>
      <c r="QQM36" s="536">
        <f>ROUND(Eigenmischungen!QQR46,1)</f>
        <v>0</v>
      </c>
      <c r="QQN36" s="536">
        <f>ROUND(Eigenmischungen!QQS46,1)</f>
        <v>0</v>
      </c>
      <c r="QQO36" s="536">
        <f>ROUND(Eigenmischungen!QQT46,1)</f>
        <v>0</v>
      </c>
      <c r="QQP36" s="536">
        <f>ROUND(Eigenmischungen!QQU46,1)</f>
        <v>0</v>
      </c>
      <c r="QQQ36" s="536">
        <f>ROUND(Eigenmischungen!QQV46,1)</f>
        <v>0</v>
      </c>
      <c r="QQR36" s="536">
        <f>ROUND(Eigenmischungen!QQW46,1)</f>
        <v>0</v>
      </c>
      <c r="QQS36" s="536">
        <f>ROUND(Eigenmischungen!QQX46,1)</f>
        <v>0</v>
      </c>
      <c r="QQT36" s="536">
        <f>ROUND(Eigenmischungen!QQY46,1)</f>
        <v>0</v>
      </c>
      <c r="QQU36" s="536">
        <f>ROUND(Eigenmischungen!QQZ46,1)</f>
        <v>0</v>
      </c>
      <c r="QQV36" s="536">
        <f>ROUND(Eigenmischungen!QRA46,1)</f>
        <v>0</v>
      </c>
      <c r="QQW36" s="536">
        <f>ROUND(Eigenmischungen!QRB46,1)</f>
        <v>0</v>
      </c>
      <c r="QQX36" s="536">
        <f>ROUND(Eigenmischungen!QRC46,1)</f>
        <v>0</v>
      </c>
      <c r="QQY36" s="536">
        <f>ROUND(Eigenmischungen!QRD46,1)</f>
        <v>0</v>
      </c>
      <c r="QQZ36" s="536">
        <f>ROUND(Eigenmischungen!QRE46,1)</f>
        <v>0</v>
      </c>
      <c r="QRA36" s="536">
        <f>ROUND(Eigenmischungen!QRF46,1)</f>
        <v>0</v>
      </c>
      <c r="QRB36" s="536">
        <f>ROUND(Eigenmischungen!QRG46,1)</f>
        <v>0</v>
      </c>
      <c r="QRC36" s="536">
        <f>ROUND(Eigenmischungen!QRH46,1)</f>
        <v>0</v>
      </c>
      <c r="QRD36" s="536">
        <f>ROUND(Eigenmischungen!QRI46,1)</f>
        <v>0</v>
      </c>
      <c r="QRE36" s="536">
        <f>ROUND(Eigenmischungen!QRJ46,1)</f>
        <v>0</v>
      </c>
      <c r="QRF36" s="536">
        <f>ROUND(Eigenmischungen!QRK46,1)</f>
        <v>0</v>
      </c>
      <c r="QRG36" s="536">
        <f>ROUND(Eigenmischungen!QRL46,1)</f>
        <v>0</v>
      </c>
      <c r="QRH36" s="536">
        <f>ROUND(Eigenmischungen!QRM46,1)</f>
        <v>0</v>
      </c>
      <c r="QRI36" s="536">
        <f>ROUND(Eigenmischungen!QRN46,1)</f>
        <v>0</v>
      </c>
      <c r="QRJ36" s="536">
        <f>ROUND(Eigenmischungen!QRO46,1)</f>
        <v>0</v>
      </c>
      <c r="QRK36" s="536">
        <f>ROUND(Eigenmischungen!QRP46,1)</f>
        <v>0</v>
      </c>
      <c r="QRL36" s="536">
        <f>ROUND(Eigenmischungen!QRQ46,1)</f>
        <v>0</v>
      </c>
      <c r="QRM36" s="536">
        <f>ROUND(Eigenmischungen!QRR46,1)</f>
        <v>0</v>
      </c>
      <c r="QRN36" s="536">
        <f>ROUND(Eigenmischungen!QRS46,1)</f>
        <v>0</v>
      </c>
      <c r="QRO36" s="536">
        <f>ROUND(Eigenmischungen!QRT46,1)</f>
        <v>0</v>
      </c>
      <c r="QRP36" s="536">
        <f>ROUND(Eigenmischungen!QRU46,1)</f>
        <v>0</v>
      </c>
      <c r="QRQ36" s="536">
        <f>ROUND(Eigenmischungen!QRV46,1)</f>
        <v>0</v>
      </c>
      <c r="QRR36" s="536">
        <f>ROUND(Eigenmischungen!QRW46,1)</f>
        <v>0</v>
      </c>
      <c r="QRS36" s="536">
        <f>ROUND(Eigenmischungen!QRX46,1)</f>
        <v>0</v>
      </c>
      <c r="QRT36" s="536">
        <f>ROUND(Eigenmischungen!QRY46,1)</f>
        <v>0</v>
      </c>
      <c r="QRU36" s="536">
        <f>ROUND(Eigenmischungen!QRZ46,1)</f>
        <v>0</v>
      </c>
      <c r="QRV36" s="536">
        <f>ROUND(Eigenmischungen!QSA46,1)</f>
        <v>0</v>
      </c>
      <c r="QRW36" s="536">
        <f>ROUND(Eigenmischungen!QSB46,1)</f>
        <v>0</v>
      </c>
      <c r="QRX36" s="536">
        <f>ROUND(Eigenmischungen!QSC46,1)</f>
        <v>0</v>
      </c>
      <c r="QRY36" s="536">
        <f>ROUND(Eigenmischungen!QSD46,1)</f>
        <v>0</v>
      </c>
      <c r="QRZ36" s="536">
        <f>ROUND(Eigenmischungen!QSE46,1)</f>
        <v>0</v>
      </c>
      <c r="QSA36" s="536">
        <f>ROUND(Eigenmischungen!QSF46,1)</f>
        <v>0</v>
      </c>
      <c r="QSB36" s="536">
        <f>ROUND(Eigenmischungen!QSG46,1)</f>
        <v>0</v>
      </c>
      <c r="QSC36" s="536">
        <f>ROUND(Eigenmischungen!QSH46,1)</f>
        <v>0</v>
      </c>
      <c r="QSD36" s="536">
        <f>ROUND(Eigenmischungen!QSI46,1)</f>
        <v>0</v>
      </c>
      <c r="QSE36" s="536">
        <f>ROUND(Eigenmischungen!QSJ46,1)</f>
        <v>0</v>
      </c>
      <c r="QSF36" s="536">
        <f>ROUND(Eigenmischungen!QSK46,1)</f>
        <v>0</v>
      </c>
      <c r="QSG36" s="536">
        <f>ROUND(Eigenmischungen!QSL46,1)</f>
        <v>0</v>
      </c>
      <c r="QSH36" s="536">
        <f>ROUND(Eigenmischungen!QSM46,1)</f>
        <v>0</v>
      </c>
      <c r="QSI36" s="536">
        <f>ROUND(Eigenmischungen!QSN46,1)</f>
        <v>0</v>
      </c>
      <c r="QSJ36" s="536">
        <f>ROUND(Eigenmischungen!QSO46,1)</f>
        <v>0</v>
      </c>
      <c r="QSK36" s="536">
        <f>ROUND(Eigenmischungen!QSP46,1)</f>
        <v>0</v>
      </c>
      <c r="QSL36" s="536">
        <f>ROUND(Eigenmischungen!QSQ46,1)</f>
        <v>0</v>
      </c>
      <c r="QSM36" s="536">
        <f>ROUND(Eigenmischungen!QSR46,1)</f>
        <v>0</v>
      </c>
      <c r="QSN36" s="536">
        <f>ROUND(Eigenmischungen!QSS46,1)</f>
        <v>0</v>
      </c>
      <c r="QSO36" s="536">
        <f>ROUND(Eigenmischungen!QST46,1)</f>
        <v>0</v>
      </c>
      <c r="QSP36" s="536">
        <f>ROUND(Eigenmischungen!QSU46,1)</f>
        <v>0</v>
      </c>
      <c r="QSQ36" s="536">
        <f>ROUND(Eigenmischungen!QSV46,1)</f>
        <v>0</v>
      </c>
      <c r="QSR36" s="536">
        <f>ROUND(Eigenmischungen!QSW46,1)</f>
        <v>0</v>
      </c>
      <c r="QSS36" s="536">
        <f>ROUND(Eigenmischungen!QSX46,1)</f>
        <v>0</v>
      </c>
      <c r="QST36" s="536">
        <f>ROUND(Eigenmischungen!QSY46,1)</f>
        <v>0</v>
      </c>
      <c r="QSU36" s="536">
        <f>ROUND(Eigenmischungen!QSZ46,1)</f>
        <v>0</v>
      </c>
      <c r="QSV36" s="536">
        <f>ROUND(Eigenmischungen!QTA46,1)</f>
        <v>0</v>
      </c>
      <c r="QSW36" s="536">
        <f>ROUND(Eigenmischungen!QTB46,1)</f>
        <v>0</v>
      </c>
      <c r="QSX36" s="536">
        <f>ROUND(Eigenmischungen!QTC46,1)</f>
        <v>0</v>
      </c>
      <c r="QSY36" s="536">
        <f>ROUND(Eigenmischungen!QTD46,1)</f>
        <v>0</v>
      </c>
      <c r="QSZ36" s="536">
        <f>ROUND(Eigenmischungen!QTE46,1)</f>
        <v>0</v>
      </c>
      <c r="QTA36" s="536">
        <f>ROUND(Eigenmischungen!QTF46,1)</f>
        <v>0</v>
      </c>
      <c r="QTB36" s="536">
        <f>ROUND(Eigenmischungen!QTG46,1)</f>
        <v>0</v>
      </c>
      <c r="QTC36" s="536">
        <f>ROUND(Eigenmischungen!QTH46,1)</f>
        <v>0</v>
      </c>
      <c r="QTD36" s="536">
        <f>ROUND(Eigenmischungen!QTI46,1)</f>
        <v>0</v>
      </c>
      <c r="QTE36" s="536">
        <f>ROUND(Eigenmischungen!QTJ46,1)</f>
        <v>0</v>
      </c>
      <c r="QTF36" s="536">
        <f>ROUND(Eigenmischungen!QTK46,1)</f>
        <v>0</v>
      </c>
      <c r="QTG36" s="536">
        <f>ROUND(Eigenmischungen!QTL46,1)</f>
        <v>0</v>
      </c>
      <c r="QTH36" s="536">
        <f>ROUND(Eigenmischungen!QTM46,1)</f>
        <v>0</v>
      </c>
      <c r="QTI36" s="536">
        <f>ROUND(Eigenmischungen!QTN46,1)</f>
        <v>0</v>
      </c>
      <c r="QTJ36" s="536">
        <f>ROUND(Eigenmischungen!QTO46,1)</f>
        <v>0</v>
      </c>
      <c r="QTK36" s="536">
        <f>ROUND(Eigenmischungen!QTP46,1)</f>
        <v>0</v>
      </c>
      <c r="QTL36" s="536">
        <f>ROUND(Eigenmischungen!QTQ46,1)</f>
        <v>0</v>
      </c>
      <c r="QTM36" s="536">
        <f>ROUND(Eigenmischungen!QTR46,1)</f>
        <v>0</v>
      </c>
      <c r="QTN36" s="536">
        <f>ROUND(Eigenmischungen!QTS46,1)</f>
        <v>0</v>
      </c>
      <c r="QTO36" s="536">
        <f>ROUND(Eigenmischungen!QTT46,1)</f>
        <v>0</v>
      </c>
      <c r="QTP36" s="536">
        <f>ROUND(Eigenmischungen!QTU46,1)</f>
        <v>0</v>
      </c>
      <c r="QTQ36" s="536">
        <f>ROUND(Eigenmischungen!QTV46,1)</f>
        <v>0</v>
      </c>
      <c r="QTR36" s="536">
        <f>ROUND(Eigenmischungen!QTW46,1)</f>
        <v>0</v>
      </c>
      <c r="QTS36" s="536">
        <f>ROUND(Eigenmischungen!QTX46,1)</f>
        <v>0</v>
      </c>
      <c r="QTT36" s="536">
        <f>ROUND(Eigenmischungen!QTY46,1)</f>
        <v>0</v>
      </c>
      <c r="QTU36" s="536">
        <f>ROUND(Eigenmischungen!QTZ46,1)</f>
        <v>0</v>
      </c>
      <c r="QTV36" s="536">
        <f>ROUND(Eigenmischungen!QUA46,1)</f>
        <v>0</v>
      </c>
      <c r="QTW36" s="536">
        <f>ROUND(Eigenmischungen!QUB46,1)</f>
        <v>0</v>
      </c>
      <c r="QTX36" s="536">
        <f>ROUND(Eigenmischungen!QUC46,1)</f>
        <v>0</v>
      </c>
      <c r="QTY36" s="536">
        <f>ROUND(Eigenmischungen!QUD46,1)</f>
        <v>0</v>
      </c>
      <c r="QTZ36" s="536">
        <f>ROUND(Eigenmischungen!QUE46,1)</f>
        <v>0</v>
      </c>
      <c r="QUA36" s="536">
        <f>ROUND(Eigenmischungen!QUF46,1)</f>
        <v>0</v>
      </c>
      <c r="QUB36" s="536">
        <f>ROUND(Eigenmischungen!QUG46,1)</f>
        <v>0</v>
      </c>
      <c r="QUC36" s="536">
        <f>ROUND(Eigenmischungen!QUH46,1)</f>
        <v>0</v>
      </c>
      <c r="QUD36" s="536">
        <f>ROUND(Eigenmischungen!QUI46,1)</f>
        <v>0</v>
      </c>
      <c r="QUE36" s="536">
        <f>ROUND(Eigenmischungen!QUJ46,1)</f>
        <v>0</v>
      </c>
      <c r="QUF36" s="536">
        <f>ROUND(Eigenmischungen!QUK46,1)</f>
        <v>0</v>
      </c>
      <c r="QUG36" s="536">
        <f>ROUND(Eigenmischungen!QUL46,1)</f>
        <v>0</v>
      </c>
      <c r="QUH36" s="536">
        <f>ROUND(Eigenmischungen!QUM46,1)</f>
        <v>0</v>
      </c>
      <c r="QUI36" s="536">
        <f>ROUND(Eigenmischungen!QUN46,1)</f>
        <v>0</v>
      </c>
      <c r="QUJ36" s="536">
        <f>ROUND(Eigenmischungen!QUO46,1)</f>
        <v>0</v>
      </c>
      <c r="QUK36" s="536">
        <f>ROUND(Eigenmischungen!QUP46,1)</f>
        <v>0</v>
      </c>
      <c r="QUL36" s="536">
        <f>ROUND(Eigenmischungen!QUQ46,1)</f>
        <v>0</v>
      </c>
      <c r="QUM36" s="536">
        <f>ROUND(Eigenmischungen!QUR46,1)</f>
        <v>0</v>
      </c>
      <c r="QUN36" s="536">
        <f>ROUND(Eigenmischungen!QUS46,1)</f>
        <v>0</v>
      </c>
      <c r="QUO36" s="536">
        <f>ROUND(Eigenmischungen!QUT46,1)</f>
        <v>0</v>
      </c>
      <c r="QUP36" s="536">
        <f>ROUND(Eigenmischungen!QUU46,1)</f>
        <v>0</v>
      </c>
      <c r="QUQ36" s="536">
        <f>ROUND(Eigenmischungen!QUV46,1)</f>
        <v>0</v>
      </c>
      <c r="QUR36" s="536">
        <f>ROUND(Eigenmischungen!QUW46,1)</f>
        <v>0</v>
      </c>
      <c r="QUS36" s="536">
        <f>ROUND(Eigenmischungen!QUX46,1)</f>
        <v>0</v>
      </c>
      <c r="QUT36" s="536">
        <f>ROUND(Eigenmischungen!QUY46,1)</f>
        <v>0</v>
      </c>
      <c r="QUU36" s="536">
        <f>ROUND(Eigenmischungen!QUZ46,1)</f>
        <v>0</v>
      </c>
      <c r="QUV36" s="536">
        <f>ROUND(Eigenmischungen!QVA46,1)</f>
        <v>0</v>
      </c>
      <c r="QUW36" s="536">
        <f>ROUND(Eigenmischungen!QVB46,1)</f>
        <v>0</v>
      </c>
      <c r="QUX36" s="536">
        <f>ROUND(Eigenmischungen!QVC46,1)</f>
        <v>0</v>
      </c>
      <c r="QUY36" s="536">
        <f>ROUND(Eigenmischungen!QVD46,1)</f>
        <v>0</v>
      </c>
      <c r="QUZ36" s="536">
        <f>ROUND(Eigenmischungen!QVE46,1)</f>
        <v>0</v>
      </c>
      <c r="QVA36" s="536">
        <f>ROUND(Eigenmischungen!QVF46,1)</f>
        <v>0</v>
      </c>
      <c r="QVB36" s="536">
        <f>ROUND(Eigenmischungen!QVG46,1)</f>
        <v>0</v>
      </c>
      <c r="QVC36" s="536">
        <f>ROUND(Eigenmischungen!QVH46,1)</f>
        <v>0</v>
      </c>
      <c r="QVD36" s="536">
        <f>ROUND(Eigenmischungen!QVI46,1)</f>
        <v>0</v>
      </c>
      <c r="QVE36" s="536">
        <f>ROUND(Eigenmischungen!QVJ46,1)</f>
        <v>0</v>
      </c>
      <c r="QVF36" s="536">
        <f>ROUND(Eigenmischungen!QVK46,1)</f>
        <v>0</v>
      </c>
      <c r="QVG36" s="536">
        <f>ROUND(Eigenmischungen!QVL46,1)</f>
        <v>0</v>
      </c>
      <c r="QVH36" s="536">
        <f>ROUND(Eigenmischungen!QVM46,1)</f>
        <v>0</v>
      </c>
      <c r="QVI36" s="536">
        <f>ROUND(Eigenmischungen!QVN46,1)</f>
        <v>0</v>
      </c>
      <c r="QVJ36" s="536">
        <f>ROUND(Eigenmischungen!QVO46,1)</f>
        <v>0</v>
      </c>
      <c r="QVK36" s="536">
        <f>ROUND(Eigenmischungen!QVP46,1)</f>
        <v>0</v>
      </c>
      <c r="QVL36" s="536">
        <f>ROUND(Eigenmischungen!QVQ46,1)</f>
        <v>0</v>
      </c>
      <c r="QVM36" s="536">
        <f>ROUND(Eigenmischungen!QVR46,1)</f>
        <v>0</v>
      </c>
      <c r="QVN36" s="536">
        <f>ROUND(Eigenmischungen!QVS46,1)</f>
        <v>0</v>
      </c>
      <c r="QVO36" s="536">
        <f>ROUND(Eigenmischungen!QVT46,1)</f>
        <v>0</v>
      </c>
      <c r="QVP36" s="536">
        <f>ROUND(Eigenmischungen!QVU46,1)</f>
        <v>0</v>
      </c>
      <c r="QVQ36" s="536">
        <f>ROUND(Eigenmischungen!QVV46,1)</f>
        <v>0</v>
      </c>
      <c r="QVR36" s="536">
        <f>ROUND(Eigenmischungen!QVW46,1)</f>
        <v>0</v>
      </c>
      <c r="QVS36" s="536">
        <f>ROUND(Eigenmischungen!QVX46,1)</f>
        <v>0</v>
      </c>
      <c r="QVT36" s="536">
        <f>ROUND(Eigenmischungen!QVY46,1)</f>
        <v>0</v>
      </c>
      <c r="QVU36" s="536">
        <f>ROUND(Eigenmischungen!QVZ46,1)</f>
        <v>0</v>
      </c>
      <c r="QVV36" s="536">
        <f>ROUND(Eigenmischungen!QWA46,1)</f>
        <v>0</v>
      </c>
      <c r="QVW36" s="536">
        <f>ROUND(Eigenmischungen!QWB46,1)</f>
        <v>0</v>
      </c>
      <c r="QVX36" s="536">
        <f>ROUND(Eigenmischungen!QWC46,1)</f>
        <v>0</v>
      </c>
      <c r="QVY36" s="536">
        <f>ROUND(Eigenmischungen!QWD46,1)</f>
        <v>0</v>
      </c>
      <c r="QVZ36" s="536">
        <f>ROUND(Eigenmischungen!QWE46,1)</f>
        <v>0</v>
      </c>
      <c r="QWA36" s="536">
        <f>ROUND(Eigenmischungen!QWF46,1)</f>
        <v>0</v>
      </c>
      <c r="QWB36" s="536">
        <f>ROUND(Eigenmischungen!QWG46,1)</f>
        <v>0</v>
      </c>
      <c r="QWC36" s="536">
        <f>ROUND(Eigenmischungen!QWH46,1)</f>
        <v>0</v>
      </c>
      <c r="QWD36" s="536">
        <f>ROUND(Eigenmischungen!QWI46,1)</f>
        <v>0</v>
      </c>
      <c r="QWE36" s="536">
        <f>ROUND(Eigenmischungen!QWJ46,1)</f>
        <v>0</v>
      </c>
      <c r="QWF36" s="536">
        <f>ROUND(Eigenmischungen!QWK46,1)</f>
        <v>0</v>
      </c>
      <c r="QWG36" s="536">
        <f>ROUND(Eigenmischungen!QWL46,1)</f>
        <v>0</v>
      </c>
      <c r="QWH36" s="536">
        <f>ROUND(Eigenmischungen!QWM46,1)</f>
        <v>0</v>
      </c>
      <c r="QWI36" s="536">
        <f>ROUND(Eigenmischungen!QWN46,1)</f>
        <v>0</v>
      </c>
      <c r="QWJ36" s="536">
        <f>ROUND(Eigenmischungen!QWO46,1)</f>
        <v>0</v>
      </c>
      <c r="QWK36" s="536">
        <f>ROUND(Eigenmischungen!QWP46,1)</f>
        <v>0</v>
      </c>
      <c r="QWL36" s="536">
        <f>ROUND(Eigenmischungen!QWQ46,1)</f>
        <v>0</v>
      </c>
      <c r="QWM36" s="536">
        <f>ROUND(Eigenmischungen!QWR46,1)</f>
        <v>0</v>
      </c>
      <c r="QWN36" s="536">
        <f>ROUND(Eigenmischungen!QWS46,1)</f>
        <v>0</v>
      </c>
      <c r="QWO36" s="536">
        <f>ROUND(Eigenmischungen!QWT46,1)</f>
        <v>0</v>
      </c>
      <c r="QWP36" s="536">
        <f>ROUND(Eigenmischungen!QWU46,1)</f>
        <v>0</v>
      </c>
      <c r="QWQ36" s="536">
        <f>ROUND(Eigenmischungen!QWV46,1)</f>
        <v>0</v>
      </c>
      <c r="QWR36" s="536">
        <f>ROUND(Eigenmischungen!QWW46,1)</f>
        <v>0</v>
      </c>
      <c r="QWS36" s="536">
        <f>ROUND(Eigenmischungen!QWX46,1)</f>
        <v>0</v>
      </c>
      <c r="QWT36" s="536">
        <f>ROUND(Eigenmischungen!QWY46,1)</f>
        <v>0</v>
      </c>
      <c r="QWU36" s="536">
        <f>ROUND(Eigenmischungen!QWZ46,1)</f>
        <v>0</v>
      </c>
      <c r="QWV36" s="536">
        <f>ROUND(Eigenmischungen!QXA46,1)</f>
        <v>0</v>
      </c>
      <c r="QWW36" s="536">
        <f>ROUND(Eigenmischungen!QXB46,1)</f>
        <v>0</v>
      </c>
      <c r="QWX36" s="536">
        <f>ROUND(Eigenmischungen!QXC46,1)</f>
        <v>0</v>
      </c>
      <c r="QWY36" s="536">
        <f>ROUND(Eigenmischungen!QXD46,1)</f>
        <v>0</v>
      </c>
      <c r="QWZ36" s="536">
        <f>ROUND(Eigenmischungen!QXE46,1)</f>
        <v>0</v>
      </c>
      <c r="QXA36" s="536">
        <f>ROUND(Eigenmischungen!QXF46,1)</f>
        <v>0</v>
      </c>
      <c r="QXB36" s="536">
        <f>ROUND(Eigenmischungen!QXG46,1)</f>
        <v>0</v>
      </c>
      <c r="QXC36" s="536">
        <f>ROUND(Eigenmischungen!QXH46,1)</f>
        <v>0</v>
      </c>
      <c r="QXD36" s="536">
        <f>ROUND(Eigenmischungen!QXI46,1)</f>
        <v>0</v>
      </c>
      <c r="QXE36" s="536">
        <f>ROUND(Eigenmischungen!QXJ46,1)</f>
        <v>0</v>
      </c>
      <c r="QXF36" s="536">
        <f>ROUND(Eigenmischungen!QXK46,1)</f>
        <v>0</v>
      </c>
      <c r="QXG36" s="536">
        <f>ROUND(Eigenmischungen!QXL46,1)</f>
        <v>0</v>
      </c>
      <c r="QXH36" s="536">
        <f>ROUND(Eigenmischungen!QXM46,1)</f>
        <v>0</v>
      </c>
      <c r="QXI36" s="536">
        <f>ROUND(Eigenmischungen!QXN46,1)</f>
        <v>0</v>
      </c>
      <c r="QXJ36" s="536">
        <f>ROUND(Eigenmischungen!QXO46,1)</f>
        <v>0</v>
      </c>
      <c r="QXK36" s="536">
        <f>ROUND(Eigenmischungen!QXP46,1)</f>
        <v>0</v>
      </c>
      <c r="QXL36" s="536">
        <f>ROUND(Eigenmischungen!QXQ46,1)</f>
        <v>0</v>
      </c>
      <c r="QXM36" s="536">
        <f>ROUND(Eigenmischungen!QXR46,1)</f>
        <v>0</v>
      </c>
      <c r="QXN36" s="536">
        <f>ROUND(Eigenmischungen!QXS46,1)</f>
        <v>0</v>
      </c>
      <c r="QXO36" s="536">
        <f>ROUND(Eigenmischungen!QXT46,1)</f>
        <v>0</v>
      </c>
      <c r="QXP36" s="536">
        <f>ROUND(Eigenmischungen!QXU46,1)</f>
        <v>0</v>
      </c>
      <c r="QXQ36" s="536">
        <f>ROUND(Eigenmischungen!QXV46,1)</f>
        <v>0</v>
      </c>
      <c r="QXR36" s="536">
        <f>ROUND(Eigenmischungen!QXW46,1)</f>
        <v>0</v>
      </c>
      <c r="QXS36" s="536">
        <f>ROUND(Eigenmischungen!QXX46,1)</f>
        <v>0</v>
      </c>
      <c r="QXT36" s="536">
        <f>ROUND(Eigenmischungen!QXY46,1)</f>
        <v>0</v>
      </c>
      <c r="QXU36" s="536">
        <f>ROUND(Eigenmischungen!QXZ46,1)</f>
        <v>0</v>
      </c>
      <c r="QXV36" s="536">
        <f>ROUND(Eigenmischungen!QYA46,1)</f>
        <v>0</v>
      </c>
      <c r="QXW36" s="536">
        <f>ROUND(Eigenmischungen!QYB46,1)</f>
        <v>0</v>
      </c>
      <c r="QXX36" s="536">
        <f>ROUND(Eigenmischungen!QYC46,1)</f>
        <v>0</v>
      </c>
      <c r="QXY36" s="536">
        <f>ROUND(Eigenmischungen!QYD46,1)</f>
        <v>0</v>
      </c>
      <c r="QXZ36" s="536">
        <f>ROUND(Eigenmischungen!QYE46,1)</f>
        <v>0</v>
      </c>
      <c r="QYA36" s="536">
        <f>ROUND(Eigenmischungen!QYF46,1)</f>
        <v>0</v>
      </c>
      <c r="QYB36" s="536">
        <f>ROUND(Eigenmischungen!QYG46,1)</f>
        <v>0</v>
      </c>
      <c r="QYC36" s="536">
        <f>ROUND(Eigenmischungen!QYH46,1)</f>
        <v>0</v>
      </c>
      <c r="QYD36" s="536">
        <f>ROUND(Eigenmischungen!QYI46,1)</f>
        <v>0</v>
      </c>
      <c r="QYE36" s="536">
        <f>ROUND(Eigenmischungen!QYJ46,1)</f>
        <v>0</v>
      </c>
      <c r="QYF36" s="536">
        <f>ROUND(Eigenmischungen!QYK46,1)</f>
        <v>0</v>
      </c>
      <c r="QYG36" s="536">
        <f>ROUND(Eigenmischungen!QYL46,1)</f>
        <v>0</v>
      </c>
      <c r="QYH36" s="536">
        <f>ROUND(Eigenmischungen!QYM46,1)</f>
        <v>0</v>
      </c>
      <c r="QYI36" s="536">
        <f>ROUND(Eigenmischungen!QYN46,1)</f>
        <v>0</v>
      </c>
      <c r="QYJ36" s="536">
        <f>ROUND(Eigenmischungen!QYO46,1)</f>
        <v>0</v>
      </c>
      <c r="QYK36" s="536">
        <f>ROUND(Eigenmischungen!QYP46,1)</f>
        <v>0</v>
      </c>
      <c r="QYL36" s="536">
        <f>ROUND(Eigenmischungen!QYQ46,1)</f>
        <v>0</v>
      </c>
      <c r="QYM36" s="536">
        <f>ROUND(Eigenmischungen!QYR46,1)</f>
        <v>0</v>
      </c>
      <c r="QYN36" s="536">
        <f>ROUND(Eigenmischungen!QYS46,1)</f>
        <v>0</v>
      </c>
      <c r="QYO36" s="536">
        <f>ROUND(Eigenmischungen!QYT46,1)</f>
        <v>0</v>
      </c>
      <c r="QYP36" s="536">
        <f>ROUND(Eigenmischungen!QYU46,1)</f>
        <v>0</v>
      </c>
      <c r="QYQ36" s="536">
        <f>ROUND(Eigenmischungen!QYV46,1)</f>
        <v>0</v>
      </c>
      <c r="QYR36" s="536">
        <f>ROUND(Eigenmischungen!QYW46,1)</f>
        <v>0</v>
      </c>
      <c r="QYS36" s="536">
        <f>ROUND(Eigenmischungen!QYX46,1)</f>
        <v>0</v>
      </c>
      <c r="QYT36" s="536">
        <f>ROUND(Eigenmischungen!QYY46,1)</f>
        <v>0</v>
      </c>
      <c r="QYU36" s="536">
        <f>ROUND(Eigenmischungen!QYZ46,1)</f>
        <v>0</v>
      </c>
      <c r="QYV36" s="536">
        <f>ROUND(Eigenmischungen!QZA46,1)</f>
        <v>0</v>
      </c>
      <c r="QYW36" s="536">
        <f>ROUND(Eigenmischungen!QZB46,1)</f>
        <v>0</v>
      </c>
      <c r="QYX36" s="536">
        <f>ROUND(Eigenmischungen!QZC46,1)</f>
        <v>0</v>
      </c>
      <c r="QYY36" s="536">
        <f>ROUND(Eigenmischungen!QZD46,1)</f>
        <v>0</v>
      </c>
      <c r="QYZ36" s="536">
        <f>ROUND(Eigenmischungen!QZE46,1)</f>
        <v>0</v>
      </c>
      <c r="QZA36" s="536">
        <f>ROUND(Eigenmischungen!QZF46,1)</f>
        <v>0</v>
      </c>
      <c r="QZB36" s="536">
        <f>ROUND(Eigenmischungen!QZG46,1)</f>
        <v>0</v>
      </c>
      <c r="QZC36" s="536">
        <f>ROUND(Eigenmischungen!QZH46,1)</f>
        <v>0</v>
      </c>
      <c r="QZD36" s="536">
        <f>ROUND(Eigenmischungen!QZI46,1)</f>
        <v>0</v>
      </c>
      <c r="QZE36" s="536">
        <f>ROUND(Eigenmischungen!QZJ46,1)</f>
        <v>0</v>
      </c>
      <c r="QZF36" s="536">
        <f>ROUND(Eigenmischungen!QZK46,1)</f>
        <v>0</v>
      </c>
      <c r="QZG36" s="536">
        <f>ROUND(Eigenmischungen!QZL46,1)</f>
        <v>0</v>
      </c>
      <c r="QZH36" s="536">
        <f>ROUND(Eigenmischungen!QZM46,1)</f>
        <v>0</v>
      </c>
      <c r="QZI36" s="536">
        <f>ROUND(Eigenmischungen!QZN46,1)</f>
        <v>0</v>
      </c>
      <c r="QZJ36" s="536">
        <f>ROUND(Eigenmischungen!QZO46,1)</f>
        <v>0</v>
      </c>
      <c r="QZK36" s="536">
        <f>ROUND(Eigenmischungen!QZP46,1)</f>
        <v>0</v>
      </c>
      <c r="QZL36" s="536">
        <f>ROUND(Eigenmischungen!QZQ46,1)</f>
        <v>0</v>
      </c>
      <c r="QZM36" s="536">
        <f>ROUND(Eigenmischungen!QZR46,1)</f>
        <v>0</v>
      </c>
      <c r="QZN36" s="536">
        <f>ROUND(Eigenmischungen!QZS46,1)</f>
        <v>0</v>
      </c>
      <c r="QZO36" s="536">
        <f>ROUND(Eigenmischungen!QZT46,1)</f>
        <v>0</v>
      </c>
      <c r="QZP36" s="536">
        <f>ROUND(Eigenmischungen!QZU46,1)</f>
        <v>0</v>
      </c>
      <c r="QZQ36" s="536">
        <f>ROUND(Eigenmischungen!QZV46,1)</f>
        <v>0</v>
      </c>
      <c r="QZR36" s="536">
        <f>ROUND(Eigenmischungen!QZW46,1)</f>
        <v>0</v>
      </c>
      <c r="QZS36" s="536">
        <f>ROUND(Eigenmischungen!QZX46,1)</f>
        <v>0</v>
      </c>
      <c r="QZT36" s="536">
        <f>ROUND(Eigenmischungen!QZY46,1)</f>
        <v>0</v>
      </c>
      <c r="QZU36" s="536">
        <f>ROUND(Eigenmischungen!QZZ46,1)</f>
        <v>0</v>
      </c>
      <c r="QZV36" s="536">
        <f>ROUND(Eigenmischungen!RAA46,1)</f>
        <v>0</v>
      </c>
      <c r="QZW36" s="536">
        <f>ROUND(Eigenmischungen!RAB46,1)</f>
        <v>0</v>
      </c>
      <c r="QZX36" s="536">
        <f>ROUND(Eigenmischungen!RAC46,1)</f>
        <v>0</v>
      </c>
      <c r="QZY36" s="536">
        <f>ROUND(Eigenmischungen!RAD46,1)</f>
        <v>0</v>
      </c>
      <c r="QZZ36" s="536">
        <f>ROUND(Eigenmischungen!RAE46,1)</f>
        <v>0</v>
      </c>
      <c r="RAA36" s="536">
        <f>ROUND(Eigenmischungen!RAF46,1)</f>
        <v>0</v>
      </c>
      <c r="RAB36" s="536">
        <f>ROUND(Eigenmischungen!RAG46,1)</f>
        <v>0</v>
      </c>
      <c r="RAC36" s="536">
        <f>ROUND(Eigenmischungen!RAH46,1)</f>
        <v>0</v>
      </c>
      <c r="RAD36" s="536">
        <f>ROUND(Eigenmischungen!RAI46,1)</f>
        <v>0</v>
      </c>
      <c r="RAE36" s="536">
        <f>ROUND(Eigenmischungen!RAJ46,1)</f>
        <v>0</v>
      </c>
      <c r="RAF36" s="536">
        <f>ROUND(Eigenmischungen!RAK46,1)</f>
        <v>0</v>
      </c>
      <c r="RAG36" s="536">
        <f>ROUND(Eigenmischungen!RAL46,1)</f>
        <v>0</v>
      </c>
      <c r="RAH36" s="536">
        <f>ROUND(Eigenmischungen!RAM46,1)</f>
        <v>0</v>
      </c>
      <c r="RAI36" s="536">
        <f>ROUND(Eigenmischungen!RAN46,1)</f>
        <v>0</v>
      </c>
      <c r="RAJ36" s="536">
        <f>ROUND(Eigenmischungen!RAO46,1)</f>
        <v>0</v>
      </c>
      <c r="RAK36" s="536">
        <f>ROUND(Eigenmischungen!RAP46,1)</f>
        <v>0</v>
      </c>
      <c r="RAL36" s="536">
        <f>ROUND(Eigenmischungen!RAQ46,1)</f>
        <v>0</v>
      </c>
      <c r="RAM36" s="536">
        <f>ROUND(Eigenmischungen!RAR46,1)</f>
        <v>0</v>
      </c>
      <c r="RAN36" s="536">
        <f>ROUND(Eigenmischungen!RAS46,1)</f>
        <v>0</v>
      </c>
      <c r="RAO36" s="536">
        <f>ROUND(Eigenmischungen!RAT46,1)</f>
        <v>0</v>
      </c>
      <c r="RAP36" s="536">
        <f>ROUND(Eigenmischungen!RAU46,1)</f>
        <v>0</v>
      </c>
      <c r="RAQ36" s="536">
        <f>ROUND(Eigenmischungen!RAV46,1)</f>
        <v>0</v>
      </c>
      <c r="RAR36" s="536">
        <f>ROUND(Eigenmischungen!RAW46,1)</f>
        <v>0</v>
      </c>
      <c r="RAS36" s="536">
        <f>ROUND(Eigenmischungen!RAX46,1)</f>
        <v>0</v>
      </c>
      <c r="RAT36" s="536">
        <f>ROUND(Eigenmischungen!RAY46,1)</f>
        <v>0</v>
      </c>
      <c r="RAU36" s="536">
        <f>ROUND(Eigenmischungen!RAZ46,1)</f>
        <v>0</v>
      </c>
      <c r="RAV36" s="536">
        <f>ROUND(Eigenmischungen!RBA46,1)</f>
        <v>0</v>
      </c>
      <c r="RAW36" s="536">
        <f>ROUND(Eigenmischungen!RBB46,1)</f>
        <v>0</v>
      </c>
      <c r="RAX36" s="536">
        <f>ROUND(Eigenmischungen!RBC46,1)</f>
        <v>0</v>
      </c>
      <c r="RAY36" s="536">
        <f>ROUND(Eigenmischungen!RBD46,1)</f>
        <v>0</v>
      </c>
      <c r="RAZ36" s="536">
        <f>ROUND(Eigenmischungen!RBE46,1)</f>
        <v>0</v>
      </c>
      <c r="RBA36" s="536">
        <f>ROUND(Eigenmischungen!RBF46,1)</f>
        <v>0</v>
      </c>
      <c r="RBB36" s="536">
        <f>ROUND(Eigenmischungen!RBG46,1)</f>
        <v>0</v>
      </c>
      <c r="RBC36" s="536">
        <f>ROUND(Eigenmischungen!RBH46,1)</f>
        <v>0</v>
      </c>
      <c r="RBD36" s="536">
        <f>ROUND(Eigenmischungen!RBI46,1)</f>
        <v>0</v>
      </c>
      <c r="RBE36" s="536">
        <f>ROUND(Eigenmischungen!RBJ46,1)</f>
        <v>0</v>
      </c>
      <c r="RBF36" s="536">
        <f>ROUND(Eigenmischungen!RBK46,1)</f>
        <v>0</v>
      </c>
      <c r="RBG36" s="536">
        <f>ROUND(Eigenmischungen!RBL46,1)</f>
        <v>0</v>
      </c>
      <c r="RBH36" s="536">
        <f>ROUND(Eigenmischungen!RBM46,1)</f>
        <v>0</v>
      </c>
      <c r="RBI36" s="536">
        <f>ROUND(Eigenmischungen!RBN46,1)</f>
        <v>0</v>
      </c>
      <c r="RBJ36" s="536">
        <f>ROUND(Eigenmischungen!RBO46,1)</f>
        <v>0</v>
      </c>
      <c r="RBK36" s="536">
        <f>ROUND(Eigenmischungen!RBP46,1)</f>
        <v>0</v>
      </c>
      <c r="RBL36" s="536">
        <f>ROUND(Eigenmischungen!RBQ46,1)</f>
        <v>0</v>
      </c>
      <c r="RBM36" s="536">
        <f>ROUND(Eigenmischungen!RBR46,1)</f>
        <v>0</v>
      </c>
      <c r="RBN36" s="536">
        <f>ROUND(Eigenmischungen!RBS46,1)</f>
        <v>0</v>
      </c>
      <c r="RBO36" s="536">
        <f>ROUND(Eigenmischungen!RBT46,1)</f>
        <v>0</v>
      </c>
      <c r="RBP36" s="536">
        <f>ROUND(Eigenmischungen!RBU46,1)</f>
        <v>0</v>
      </c>
      <c r="RBQ36" s="536">
        <f>ROUND(Eigenmischungen!RBV46,1)</f>
        <v>0</v>
      </c>
      <c r="RBR36" s="536">
        <f>ROUND(Eigenmischungen!RBW46,1)</f>
        <v>0</v>
      </c>
      <c r="RBS36" s="536">
        <f>ROUND(Eigenmischungen!RBX46,1)</f>
        <v>0</v>
      </c>
      <c r="RBT36" s="536">
        <f>ROUND(Eigenmischungen!RBY46,1)</f>
        <v>0</v>
      </c>
      <c r="RBU36" s="536">
        <f>ROUND(Eigenmischungen!RBZ46,1)</f>
        <v>0</v>
      </c>
      <c r="RBV36" s="536">
        <f>ROUND(Eigenmischungen!RCA46,1)</f>
        <v>0</v>
      </c>
      <c r="RBW36" s="536">
        <f>ROUND(Eigenmischungen!RCB46,1)</f>
        <v>0</v>
      </c>
      <c r="RBX36" s="536">
        <f>ROUND(Eigenmischungen!RCC46,1)</f>
        <v>0</v>
      </c>
      <c r="RBY36" s="536">
        <f>ROUND(Eigenmischungen!RCD46,1)</f>
        <v>0</v>
      </c>
      <c r="RBZ36" s="536">
        <f>ROUND(Eigenmischungen!RCE46,1)</f>
        <v>0</v>
      </c>
      <c r="RCA36" s="536">
        <f>ROUND(Eigenmischungen!RCF46,1)</f>
        <v>0</v>
      </c>
      <c r="RCB36" s="536">
        <f>ROUND(Eigenmischungen!RCG46,1)</f>
        <v>0</v>
      </c>
      <c r="RCC36" s="536">
        <f>ROUND(Eigenmischungen!RCH46,1)</f>
        <v>0</v>
      </c>
      <c r="RCD36" s="536">
        <f>ROUND(Eigenmischungen!RCI46,1)</f>
        <v>0</v>
      </c>
      <c r="RCE36" s="536">
        <f>ROUND(Eigenmischungen!RCJ46,1)</f>
        <v>0</v>
      </c>
      <c r="RCF36" s="536">
        <f>ROUND(Eigenmischungen!RCK46,1)</f>
        <v>0</v>
      </c>
      <c r="RCG36" s="536">
        <f>ROUND(Eigenmischungen!RCL46,1)</f>
        <v>0</v>
      </c>
      <c r="RCH36" s="536">
        <f>ROUND(Eigenmischungen!RCM46,1)</f>
        <v>0</v>
      </c>
      <c r="RCI36" s="536">
        <f>ROUND(Eigenmischungen!RCN46,1)</f>
        <v>0</v>
      </c>
      <c r="RCJ36" s="536">
        <f>ROUND(Eigenmischungen!RCO46,1)</f>
        <v>0</v>
      </c>
      <c r="RCK36" s="536">
        <f>ROUND(Eigenmischungen!RCP46,1)</f>
        <v>0</v>
      </c>
      <c r="RCL36" s="536">
        <f>ROUND(Eigenmischungen!RCQ46,1)</f>
        <v>0</v>
      </c>
      <c r="RCM36" s="536">
        <f>ROUND(Eigenmischungen!RCR46,1)</f>
        <v>0</v>
      </c>
      <c r="RCN36" s="536">
        <f>ROUND(Eigenmischungen!RCS46,1)</f>
        <v>0</v>
      </c>
      <c r="RCO36" s="536">
        <f>ROUND(Eigenmischungen!RCT46,1)</f>
        <v>0</v>
      </c>
      <c r="RCP36" s="536">
        <f>ROUND(Eigenmischungen!RCU46,1)</f>
        <v>0</v>
      </c>
      <c r="RCQ36" s="536">
        <f>ROUND(Eigenmischungen!RCV46,1)</f>
        <v>0</v>
      </c>
      <c r="RCR36" s="536">
        <f>ROUND(Eigenmischungen!RCW46,1)</f>
        <v>0</v>
      </c>
      <c r="RCS36" s="536">
        <f>ROUND(Eigenmischungen!RCX46,1)</f>
        <v>0</v>
      </c>
      <c r="RCT36" s="536">
        <f>ROUND(Eigenmischungen!RCY46,1)</f>
        <v>0</v>
      </c>
      <c r="RCU36" s="536">
        <f>ROUND(Eigenmischungen!RCZ46,1)</f>
        <v>0</v>
      </c>
      <c r="RCV36" s="536">
        <f>ROUND(Eigenmischungen!RDA46,1)</f>
        <v>0</v>
      </c>
      <c r="RCW36" s="536">
        <f>ROUND(Eigenmischungen!RDB46,1)</f>
        <v>0</v>
      </c>
      <c r="RCX36" s="536">
        <f>ROUND(Eigenmischungen!RDC46,1)</f>
        <v>0</v>
      </c>
      <c r="RCY36" s="536">
        <f>ROUND(Eigenmischungen!RDD46,1)</f>
        <v>0</v>
      </c>
      <c r="RCZ36" s="536">
        <f>ROUND(Eigenmischungen!RDE46,1)</f>
        <v>0</v>
      </c>
      <c r="RDA36" s="536">
        <f>ROUND(Eigenmischungen!RDF46,1)</f>
        <v>0</v>
      </c>
      <c r="RDB36" s="536">
        <f>ROUND(Eigenmischungen!RDG46,1)</f>
        <v>0</v>
      </c>
      <c r="RDC36" s="536">
        <f>ROUND(Eigenmischungen!RDH46,1)</f>
        <v>0</v>
      </c>
      <c r="RDD36" s="536">
        <f>ROUND(Eigenmischungen!RDI46,1)</f>
        <v>0</v>
      </c>
      <c r="RDE36" s="536">
        <f>ROUND(Eigenmischungen!RDJ46,1)</f>
        <v>0</v>
      </c>
      <c r="RDF36" s="536">
        <f>ROUND(Eigenmischungen!RDK46,1)</f>
        <v>0</v>
      </c>
      <c r="RDG36" s="536">
        <f>ROUND(Eigenmischungen!RDL46,1)</f>
        <v>0</v>
      </c>
      <c r="RDH36" s="536">
        <f>ROUND(Eigenmischungen!RDM46,1)</f>
        <v>0</v>
      </c>
      <c r="RDI36" s="536">
        <f>ROUND(Eigenmischungen!RDN46,1)</f>
        <v>0</v>
      </c>
      <c r="RDJ36" s="536">
        <f>ROUND(Eigenmischungen!RDO46,1)</f>
        <v>0</v>
      </c>
      <c r="RDK36" s="536">
        <f>ROUND(Eigenmischungen!RDP46,1)</f>
        <v>0</v>
      </c>
      <c r="RDL36" s="536">
        <f>ROUND(Eigenmischungen!RDQ46,1)</f>
        <v>0</v>
      </c>
      <c r="RDM36" s="536">
        <f>ROUND(Eigenmischungen!RDR46,1)</f>
        <v>0</v>
      </c>
      <c r="RDN36" s="536">
        <f>ROUND(Eigenmischungen!RDS46,1)</f>
        <v>0</v>
      </c>
      <c r="RDO36" s="536">
        <f>ROUND(Eigenmischungen!RDT46,1)</f>
        <v>0</v>
      </c>
      <c r="RDP36" s="536">
        <f>ROUND(Eigenmischungen!RDU46,1)</f>
        <v>0</v>
      </c>
      <c r="RDQ36" s="536">
        <f>ROUND(Eigenmischungen!RDV46,1)</f>
        <v>0</v>
      </c>
      <c r="RDR36" s="536">
        <f>ROUND(Eigenmischungen!RDW46,1)</f>
        <v>0</v>
      </c>
      <c r="RDS36" s="536">
        <f>ROUND(Eigenmischungen!RDX46,1)</f>
        <v>0</v>
      </c>
      <c r="RDT36" s="536">
        <f>ROUND(Eigenmischungen!RDY46,1)</f>
        <v>0</v>
      </c>
      <c r="RDU36" s="536">
        <f>ROUND(Eigenmischungen!RDZ46,1)</f>
        <v>0</v>
      </c>
      <c r="RDV36" s="536">
        <f>ROUND(Eigenmischungen!REA46,1)</f>
        <v>0</v>
      </c>
      <c r="RDW36" s="536">
        <f>ROUND(Eigenmischungen!REB46,1)</f>
        <v>0</v>
      </c>
      <c r="RDX36" s="536">
        <f>ROUND(Eigenmischungen!REC46,1)</f>
        <v>0</v>
      </c>
      <c r="RDY36" s="536">
        <f>ROUND(Eigenmischungen!RED46,1)</f>
        <v>0</v>
      </c>
      <c r="RDZ36" s="536">
        <f>ROUND(Eigenmischungen!REE46,1)</f>
        <v>0</v>
      </c>
      <c r="REA36" s="536">
        <f>ROUND(Eigenmischungen!REF46,1)</f>
        <v>0</v>
      </c>
      <c r="REB36" s="536">
        <f>ROUND(Eigenmischungen!REG46,1)</f>
        <v>0</v>
      </c>
      <c r="REC36" s="536">
        <f>ROUND(Eigenmischungen!REH46,1)</f>
        <v>0</v>
      </c>
      <c r="RED36" s="536">
        <f>ROUND(Eigenmischungen!REI46,1)</f>
        <v>0</v>
      </c>
      <c r="REE36" s="536">
        <f>ROUND(Eigenmischungen!REJ46,1)</f>
        <v>0</v>
      </c>
      <c r="REF36" s="536">
        <f>ROUND(Eigenmischungen!REK46,1)</f>
        <v>0</v>
      </c>
      <c r="REG36" s="536">
        <f>ROUND(Eigenmischungen!REL46,1)</f>
        <v>0</v>
      </c>
      <c r="REH36" s="536">
        <f>ROUND(Eigenmischungen!REM46,1)</f>
        <v>0</v>
      </c>
      <c r="REI36" s="536">
        <f>ROUND(Eigenmischungen!REN46,1)</f>
        <v>0</v>
      </c>
      <c r="REJ36" s="536">
        <f>ROUND(Eigenmischungen!REO46,1)</f>
        <v>0</v>
      </c>
      <c r="REK36" s="536">
        <f>ROUND(Eigenmischungen!REP46,1)</f>
        <v>0</v>
      </c>
      <c r="REL36" s="536">
        <f>ROUND(Eigenmischungen!REQ46,1)</f>
        <v>0</v>
      </c>
      <c r="REM36" s="536">
        <f>ROUND(Eigenmischungen!RER46,1)</f>
        <v>0</v>
      </c>
      <c r="REN36" s="536">
        <f>ROUND(Eigenmischungen!RES46,1)</f>
        <v>0</v>
      </c>
      <c r="REO36" s="536">
        <f>ROUND(Eigenmischungen!RET46,1)</f>
        <v>0</v>
      </c>
      <c r="REP36" s="536">
        <f>ROUND(Eigenmischungen!REU46,1)</f>
        <v>0</v>
      </c>
      <c r="REQ36" s="536">
        <f>ROUND(Eigenmischungen!REV46,1)</f>
        <v>0</v>
      </c>
      <c r="RER36" s="536">
        <f>ROUND(Eigenmischungen!REW46,1)</f>
        <v>0</v>
      </c>
      <c r="RES36" s="536">
        <f>ROUND(Eigenmischungen!REX46,1)</f>
        <v>0</v>
      </c>
      <c r="RET36" s="536">
        <f>ROUND(Eigenmischungen!REY46,1)</f>
        <v>0</v>
      </c>
      <c r="REU36" s="536">
        <f>ROUND(Eigenmischungen!REZ46,1)</f>
        <v>0</v>
      </c>
      <c r="REV36" s="536">
        <f>ROUND(Eigenmischungen!RFA46,1)</f>
        <v>0</v>
      </c>
      <c r="REW36" s="536">
        <f>ROUND(Eigenmischungen!RFB46,1)</f>
        <v>0</v>
      </c>
      <c r="REX36" s="536">
        <f>ROUND(Eigenmischungen!RFC46,1)</f>
        <v>0</v>
      </c>
      <c r="REY36" s="536">
        <f>ROUND(Eigenmischungen!RFD46,1)</f>
        <v>0</v>
      </c>
      <c r="REZ36" s="536">
        <f>ROUND(Eigenmischungen!RFE46,1)</f>
        <v>0</v>
      </c>
      <c r="RFA36" s="536">
        <f>ROUND(Eigenmischungen!RFF46,1)</f>
        <v>0</v>
      </c>
      <c r="RFB36" s="536">
        <f>ROUND(Eigenmischungen!RFG46,1)</f>
        <v>0</v>
      </c>
      <c r="RFC36" s="536">
        <f>ROUND(Eigenmischungen!RFH46,1)</f>
        <v>0</v>
      </c>
      <c r="RFD36" s="536">
        <f>ROUND(Eigenmischungen!RFI46,1)</f>
        <v>0</v>
      </c>
      <c r="RFE36" s="536">
        <f>ROUND(Eigenmischungen!RFJ46,1)</f>
        <v>0</v>
      </c>
      <c r="RFF36" s="536">
        <f>ROUND(Eigenmischungen!RFK46,1)</f>
        <v>0</v>
      </c>
      <c r="RFG36" s="536">
        <f>ROUND(Eigenmischungen!RFL46,1)</f>
        <v>0</v>
      </c>
      <c r="RFH36" s="536">
        <f>ROUND(Eigenmischungen!RFM46,1)</f>
        <v>0</v>
      </c>
      <c r="RFI36" s="536">
        <f>ROUND(Eigenmischungen!RFN46,1)</f>
        <v>0</v>
      </c>
      <c r="RFJ36" s="536">
        <f>ROUND(Eigenmischungen!RFO46,1)</f>
        <v>0</v>
      </c>
      <c r="RFK36" s="536">
        <f>ROUND(Eigenmischungen!RFP46,1)</f>
        <v>0</v>
      </c>
      <c r="RFL36" s="536">
        <f>ROUND(Eigenmischungen!RFQ46,1)</f>
        <v>0</v>
      </c>
      <c r="RFM36" s="536">
        <f>ROUND(Eigenmischungen!RFR46,1)</f>
        <v>0</v>
      </c>
      <c r="RFN36" s="536">
        <f>ROUND(Eigenmischungen!RFS46,1)</f>
        <v>0</v>
      </c>
      <c r="RFO36" s="536">
        <f>ROUND(Eigenmischungen!RFT46,1)</f>
        <v>0</v>
      </c>
      <c r="RFP36" s="536">
        <f>ROUND(Eigenmischungen!RFU46,1)</f>
        <v>0</v>
      </c>
      <c r="RFQ36" s="536">
        <f>ROUND(Eigenmischungen!RFV46,1)</f>
        <v>0</v>
      </c>
      <c r="RFR36" s="536">
        <f>ROUND(Eigenmischungen!RFW46,1)</f>
        <v>0</v>
      </c>
      <c r="RFS36" s="536">
        <f>ROUND(Eigenmischungen!RFX46,1)</f>
        <v>0</v>
      </c>
      <c r="RFT36" s="536">
        <f>ROUND(Eigenmischungen!RFY46,1)</f>
        <v>0</v>
      </c>
      <c r="RFU36" s="536">
        <f>ROUND(Eigenmischungen!RFZ46,1)</f>
        <v>0</v>
      </c>
      <c r="RFV36" s="536">
        <f>ROUND(Eigenmischungen!RGA46,1)</f>
        <v>0</v>
      </c>
      <c r="RFW36" s="536">
        <f>ROUND(Eigenmischungen!RGB46,1)</f>
        <v>0</v>
      </c>
      <c r="RFX36" s="536">
        <f>ROUND(Eigenmischungen!RGC46,1)</f>
        <v>0</v>
      </c>
      <c r="RFY36" s="536">
        <f>ROUND(Eigenmischungen!RGD46,1)</f>
        <v>0</v>
      </c>
      <c r="RFZ36" s="536">
        <f>ROUND(Eigenmischungen!RGE46,1)</f>
        <v>0</v>
      </c>
      <c r="RGA36" s="536">
        <f>ROUND(Eigenmischungen!RGF46,1)</f>
        <v>0</v>
      </c>
      <c r="RGB36" s="536">
        <f>ROUND(Eigenmischungen!RGG46,1)</f>
        <v>0</v>
      </c>
      <c r="RGC36" s="536">
        <f>ROUND(Eigenmischungen!RGH46,1)</f>
        <v>0</v>
      </c>
      <c r="RGD36" s="536">
        <f>ROUND(Eigenmischungen!RGI46,1)</f>
        <v>0</v>
      </c>
      <c r="RGE36" s="536">
        <f>ROUND(Eigenmischungen!RGJ46,1)</f>
        <v>0</v>
      </c>
      <c r="RGF36" s="536">
        <f>ROUND(Eigenmischungen!RGK46,1)</f>
        <v>0</v>
      </c>
      <c r="RGG36" s="536">
        <f>ROUND(Eigenmischungen!RGL46,1)</f>
        <v>0</v>
      </c>
      <c r="RGH36" s="536">
        <f>ROUND(Eigenmischungen!RGM46,1)</f>
        <v>0</v>
      </c>
      <c r="RGI36" s="536">
        <f>ROUND(Eigenmischungen!RGN46,1)</f>
        <v>0</v>
      </c>
      <c r="RGJ36" s="536">
        <f>ROUND(Eigenmischungen!RGO46,1)</f>
        <v>0</v>
      </c>
      <c r="RGK36" s="536">
        <f>ROUND(Eigenmischungen!RGP46,1)</f>
        <v>0</v>
      </c>
      <c r="RGL36" s="536">
        <f>ROUND(Eigenmischungen!RGQ46,1)</f>
        <v>0</v>
      </c>
      <c r="RGM36" s="536">
        <f>ROUND(Eigenmischungen!RGR46,1)</f>
        <v>0</v>
      </c>
      <c r="RGN36" s="536">
        <f>ROUND(Eigenmischungen!RGS46,1)</f>
        <v>0</v>
      </c>
      <c r="RGO36" s="536">
        <f>ROUND(Eigenmischungen!RGT46,1)</f>
        <v>0</v>
      </c>
      <c r="RGP36" s="536">
        <f>ROUND(Eigenmischungen!RGU46,1)</f>
        <v>0</v>
      </c>
      <c r="RGQ36" s="536">
        <f>ROUND(Eigenmischungen!RGV46,1)</f>
        <v>0</v>
      </c>
      <c r="RGR36" s="536">
        <f>ROUND(Eigenmischungen!RGW46,1)</f>
        <v>0</v>
      </c>
      <c r="RGS36" s="536">
        <f>ROUND(Eigenmischungen!RGX46,1)</f>
        <v>0</v>
      </c>
      <c r="RGT36" s="536">
        <f>ROUND(Eigenmischungen!RGY46,1)</f>
        <v>0</v>
      </c>
      <c r="RGU36" s="536">
        <f>ROUND(Eigenmischungen!RGZ46,1)</f>
        <v>0</v>
      </c>
      <c r="RGV36" s="536">
        <f>ROUND(Eigenmischungen!RHA46,1)</f>
        <v>0</v>
      </c>
      <c r="RGW36" s="536">
        <f>ROUND(Eigenmischungen!RHB46,1)</f>
        <v>0</v>
      </c>
      <c r="RGX36" s="536">
        <f>ROUND(Eigenmischungen!RHC46,1)</f>
        <v>0</v>
      </c>
      <c r="RGY36" s="536">
        <f>ROUND(Eigenmischungen!RHD46,1)</f>
        <v>0</v>
      </c>
      <c r="RGZ36" s="536">
        <f>ROUND(Eigenmischungen!RHE46,1)</f>
        <v>0</v>
      </c>
      <c r="RHA36" s="536">
        <f>ROUND(Eigenmischungen!RHF46,1)</f>
        <v>0</v>
      </c>
      <c r="RHB36" s="536">
        <f>ROUND(Eigenmischungen!RHG46,1)</f>
        <v>0</v>
      </c>
      <c r="RHC36" s="536">
        <f>ROUND(Eigenmischungen!RHH46,1)</f>
        <v>0</v>
      </c>
      <c r="RHD36" s="536">
        <f>ROUND(Eigenmischungen!RHI46,1)</f>
        <v>0</v>
      </c>
      <c r="RHE36" s="536">
        <f>ROUND(Eigenmischungen!RHJ46,1)</f>
        <v>0</v>
      </c>
      <c r="RHF36" s="536">
        <f>ROUND(Eigenmischungen!RHK46,1)</f>
        <v>0</v>
      </c>
      <c r="RHG36" s="536">
        <f>ROUND(Eigenmischungen!RHL46,1)</f>
        <v>0</v>
      </c>
      <c r="RHH36" s="536">
        <f>ROUND(Eigenmischungen!RHM46,1)</f>
        <v>0</v>
      </c>
      <c r="RHI36" s="536">
        <f>ROUND(Eigenmischungen!RHN46,1)</f>
        <v>0</v>
      </c>
      <c r="RHJ36" s="536">
        <f>ROUND(Eigenmischungen!RHO46,1)</f>
        <v>0</v>
      </c>
      <c r="RHK36" s="536">
        <f>ROUND(Eigenmischungen!RHP46,1)</f>
        <v>0</v>
      </c>
      <c r="RHL36" s="536">
        <f>ROUND(Eigenmischungen!RHQ46,1)</f>
        <v>0</v>
      </c>
      <c r="RHM36" s="536">
        <f>ROUND(Eigenmischungen!RHR46,1)</f>
        <v>0</v>
      </c>
      <c r="RHN36" s="536">
        <f>ROUND(Eigenmischungen!RHS46,1)</f>
        <v>0</v>
      </c>
      <c r="RHO36" s="536">
        <f>ROUND(Eigenmischungen!RHT46,1)</f>
        <v>0</v>
      </c>
      <c r="RHP36" s="536">
        <f>ROUND(Eigenmischungen!RHU46,1)</f>
        <v>0</v>
      </c>
      <c r="RHQ36" s="536">
        <f>ROUND(Eigenmischungen!RHV46,1)</f>
        <v>0</v>
      </c>
      <c r="RHR36" s="536">
        <f>ROUND(Eigenmischungen!RHW46,1)</f>
        <v>0</v>
      </c>
      <c r="RHS36" s="536">
        <f>ROUND(Eigenmischungen!RHX46,1)</f>
        <v>0</v>
      </c>
      <c r="RHT36" s="536">
        <f>ROUND(Eigenmischungen!RHY46,1)</f>
        <v>0</v>
      </c>
      <c r="RHU36" s="536">
        <f>ROUND(Eigenmischungen!RHZ46,1)</f>
        <v>0</v>
      </c>
      <c r="RHV36" s="536">
        <f>ROUND(Eigenmischungen!RIA46,1)</f>
        <v>0</v>
      </c>
      <c r="RHW36" s="536">
        <f>ROUND(Eigenmischungen!RIB46,1)</f>
        <v>0</v>
      </c>
      <c r="RHX36" s="536">
        <f>ROUND(Eigenmischungen!RIC46,1)</f>
        <v>0</v>
      </c>
      <c r="RHY36" s="536">
        <f>ROUND(Eigenmischungen!RID46,1)</f>
        <v>0</v>
      </c>
      <c r="RHZ36" s="536">
        <f>ROUND(Eigenmischungen!RIE46,1)</f>
        <v>0</v>
      </c>
      <c r="RIA36" s="536">
        <f>ROUND(Eigenmischungen!RIF46,1)</f>
        <v>0</v>
      </c>
      <c r="RIB36" s="536">
        <f>ROUND(Eigenmischungen!RIG46,1)</f>
        <v>0</v>
      </c>
      <c r="RIC36" s="536">
        <f>ROUND(Eigenmischungen!RIH46,1)</f>
        <v>0</v>
      </c>
      <c r="RID36" s="536">
        <f>ROUND(Eigenmischungen!RII46,1)</f>
        <v>0</v>
      </c>
      <c r="RIE36" s="536">
        <f>ROUND(Eigenmischungen!RIJ46,1)</f>
        <v>0</v>
      </c>
      <c r="RIF36" s="536">
        <f>ROUND(Eigenmischungen!RIK46,1)</f>
        <v>0</v>
      </c>
      <c r="RIG36" s="536">
        <f>ROUND(Eigenmischungen!RIL46,1)</f>
        <v>0</v>
      </c>
      <c r="RIH36" s="536">
        <f>ROUND(Eigenmischungen!RIM46,1)</f>
        <v>0</v>
      </c>
      <c r="RII36" s="536">
        <f>ROUND(Eigenmischungen!RIN46,1)</f>
        <v>0</v>
      </c>
      <c r="RIJ36" s="536">
        <f>ROUND(Eigenmischungen!RIO46,1)</f>
        <v>0</v>
      </c>
      <c r="RIK36" s="536">
        <f>ROUND(Eigenmischungen!RIP46,1)</f>
        <v>0</v>
      </c>
      <c r="RIL36" s="536">
        <f>ROUND(Eigenmischungen!RIQ46,1)</f>
        <v>0</v>
      </c>
      <c r="RIM36" s="536">
        <f>ROUND(Eigenmischungen!RIR46,1)</f>
        <v>0</v>
      </c>
      <c r="RIN36" s="536">
        <f>ROUND(Eigenmischungen!RIS46,1)</f>
        <v>0</v>
      </c>
      <c r="RIO36" s="536">
        <f>ROUND(Eigenmischungen!RIT46,1)</f>
        <v>0</v>
      </c>
      <c r="RIP36" s="536">
        <f>ROUND(Eigenmischungen!RIU46,1)</f>
        <v>0</v>
      </c>
      <c r="RIQ36" s="536">
        <f>ROUND(Eigenmischungen!RIV46,1)</f>
        <v>0</v>
      </c>
      <c r="RIR36" s="536">
        <f>ROUND(Eigenmischungen!RIW46,1)</f>
        <v>0</v>
      </c>
      <c r="RIS36" s="536">
        <f>ROUND(Eigenmischungen!RIX46,1)</f>
        <v>0</v>
      </c>
      <c r="RIT36" s="536">
        <f>ROUND(Eigenmischungen!RIY46,1)</f>
        <v>0</v>
      </c>
      <c r="RIU36" s="536">
        <f>ROUND(Eigenmischungen!RIZ46,1)</f>
        <v>0</v>
      </c>
      <c r="RIV36" s="536">
        <f>ROUND(Eigenmischungen!RJA46,1)</f>
        <v>0</v>
      </c>
      <c r="RIW36" s="536">
        <f>ROUND(Eigenmischungen!RJB46,1)</f>
        <v>0</v>
      </c>
      <c r="RIX36" s="536">
        <f>ROUND(Eigenmischungen!RJC46,1)</f>
        <v>0</v>
      </c>
      <c r="RIY36" s="536">
        <f>ROUND(Eigenmischungen!RJD46,1)</f>
        <v>0</v>
      </c>
      <c r="RIZ36" s="536">
        <f>ROUND(Eigenmischungen!RJE46,1)</f>
        <v>0</v>
      </c>
      <c r="RJA36" s="536">
        <f>ROUND(Eigenmischungen!RJF46,1)</f>
        <v>0</v>
      </c>
      <c r="RJB36" s="536">
        <f>ROUND(Eigenmischungen!RJG46,1)</f>
        <v>0</v>
      </c>
      <c r="RJC36" s="536">
        <f>ROUND(Eigenmischungen!RJH46,1)</f>
        <v>0</v>
      </c>
      <c r="RJD36" s="536">
        <f>ROUND(Eigenmischungen!RJI46,1)</f>
        <v>0</v>
      </c>
      <c r="RJE36" s="536">
        <f>ROUND(Eigenmischungen!RJJ46,1)</f>
        <v>0</v>
      </c>
      <c r="RJF36" s="536">
        <f>ROUND(Eigenmischungen!RJK46,1)</f>
        <v>0</v>
      </c>
      <c r="RJG36" s="536">
        <f>ROUND(Eigenmischungen!RJL46,1)</f>
        <v>0</v>
      </c>
      <c r="RJH36" s="536">
        <f>ROUND(Eigenmischungen!RJM46,1)</f>
        <v>0</v>
      </c>
      <c r="RJI36" s="536">
        <f>ROUND(Eigenmischungen!RJN46,1)</f>
        <v>0</v>
      </c>
      <c r="RJJ36" s="536">
        <f>ROUND(Eigenmischungen!RJO46,1)</f>
        <v>0</v>
      </c>
      <c r="RJK36" s="536">
        <f>ROUND(Eigenmischungen!RJP46,1)</f>
        <v>0</v>
      </c>
      <c r="RJL36" s="536">
        <f>ROUND(Eigenmischungen!RJQ46,1)</f>
        <v>0</v>
      </c>
      <c r="RJM36" s="536">
        <f>ROUND(Eigenmischungen!RJR46,1)</f>
        <v>0</v>
      </c>
      <c r="RJN36" s="536">
        <f>ROUND(Eigenmischungen!RJS46,1)</f>
        <v>0</v>
      </c>
      <c r="RJO36" s="536">
        <f>ROUND(Eigenmischungen!RJT46,1)</f>
        <v>0</v>
      </c>
      <c r="RJP36" s="536">
        <f>ROUND(Eigenmischungen!RJU46,1)</f>
        <v>0</v>
      </c>
      <c r="RJQ36" s="536">
        <f>ROUND(Eigenmischungen!RJV46,1)</f>
        <v>0</v>
      </c>
      <c r="RJR36" s="536">
        <f>ROUND(Eigenmischungen!RJW46,1)</f>
        <v>0</v>
      </c>
      <c r="RJS36" s="536">
        <f>ROUND(Eigenmischungen!RJX46,1)</f>
        <v>0</v>
      </c>
      <c r="RJT36" s="536">
        <f>ROUND(Eigenmischungen!RJY46,1)</f>
        <v>0</v>
      </c>
      <c r="RJU36" s="536">
        <f>ROUND(Eigenmischungen!RJZ46,1)</f>
        <v>0</v>
      </c>
      <c r="RJV36" s="536">
        <f>ROUND(Eigenmischungen!RKA46,1)</f>
        <v>0</v>
      </c>
      <c r="RJW36" s="536">
        <f>ROUND(Eigenmischungen!RKB46,1)</f>
        <v>0</v>
      </c>
      <c r="RJX36" s="536">
        <f>ROUND(Eigenmischungen!RKC46,1)</f>
        <v>0</v>
      </c>
      <c r="RJY36" s="536">
        <f>ROUND(Eigenmischungen!RKD46,1)</f>
        <v>0</v>
      </c>
      <c r="RJZ36" s="536">
        <f>ROUND(Eigenmischungen!RKE46,1)</f>
        <v>0</v>
      </c>
      <c r="RKA36" s="536">
        <f>ROUND(Eigenmischungen!RKF46,1)</f>
        <v>0</v>
      </c>
      <c r="RKB36" s="536">
        <f>ROUND(Eigenmischungen!RKG46,1)</f>
        <v>0</v>
      </c>
      <c r="RKC36" s="536">
        <f>ROUND(Eigenmischungen!RKH46,1)</f>
        <v>0</v>
      </c>
      <c r="RKD36" s="536">
        <f>ROUND(Eigenmischungen!RKI46,1)</f>
        <v>0</v>
      </c>
      <c r="RKE36" s="536">
        <f>ROUND(Eigenmischungen!RKJ46,1)</f>
        <v>0</v>
      </c>
      <c r="RKF36" s="536">
        <f>ROUND(Eigenmischungen!RKK46,1)</f>
        <v>0</v>
      </c>
      <c r="RKG36" s="536">
        <f>ROUND(Eigenmischungen!RKL46,1)</f>
        <v>0</v>
      </c>
      <c r="RKH36" s="536">
        <f>ROUND(Eigenmischungen!RKM46,1)</f>
        <v>0</v>
      </c>
      <c r="RKI36" s="536">
        <f>ROUND(Eigenmischungen!RKN46,1)</f>
        <v>0</v>
      </c>
      <c r="RKJ36" s="536">
        <f>ROUND(Eigenmischungen!RKO46,1)</f>
        <v>0</v>
      </c>
      <c r="RKK36" s="536">
        <f>ROUND(Eigenmischungen!RKP46,1)</f>
        <v>0</v>
      </c>
      <c r="RKL36" s="536">
        <f>ROUND(Eigenmischungen!RKQ46,1)</f>
        <v>0</v>
      </c>
      <c r="RKM36" s="536">
        <f>ROUND(Eigenmischungen!RKR46,1)</f>
        <v>0</v>
      </c>
      <c r="RKN36" s="536">
        <f>ROUND(Eigenmischungen!RKS46,1)</f>
        <v>0</v>
      </c>
      <c r="RKO36" s="536">
        <f>ROUND(Eigenmischungen!RKT46,1)</f>
        <v>0</v>
      </c>
      <c r="RKP36" s="536">
        <f>ROUND(Eigenmischungen!RKU46,1)</f>
        <v>0</v>
      </c>
      <c r="RKQ36" s="536">
        <f>ROUND(Eigenmischungen!RKV46,1)</f>
        <v>0</v>
      </c>
      <c r="RKR36" s="536">
        <f>ROUND(Eigenmischungen!RKW46,1)</f>
        <v>0</v>
      </c>
      <c r="RKS36" s="536">
        <f>ROUND(Eigenmischungen!RKX46,1)</f>
        <v>0</v>
      </c>
      <c r="RKT36" s="536">
        <f>ROUND(Eigenmischungen!RKY46,1)</f>
        <v>0</v>
      </c>
      <c r="RKU36" s="536">
        <f>ROUND(Eigenmischungen!RKZ46,1)</f>
        <v>0</v>
      </c>
      <c r="RKV36" s="536">
        <f>ROUND(Eigenmischungen!RLA46,1)</f>
        <v>0</v>
      </c>
      <c r="RKW36" s="536">
        <f>ROUND(Eigenmischungen!RLB46,1)</f>
        <v>0</v>
      </c>
      <c r="RKX36" s="536">
        <f>ROUND(Eigenmischungen!RLC46,1)</f>
        <v>0</v>
      </c>
      <c r="RKY36" s="536">
        <f>ROUND(Eigenmischungen!RLD46,1)</f>
        <v>0</v>
      </c>
      <c r="RKZ36" s="536">
        <f>ROUND(Eigenmischungen!RLE46,1)</f>
        <v>0</v>
      </c>
      <c r="RLA36" s="536">
        <f>ROUND(Eigenmischungen!RLF46,1)</f>
        <v>0</v>
      </c>
      <c r="RLB36" s="536">
        <f>ROUND(Eigenmischungen!RLG46,1)</f>
        <v>0</v>
      </c>
      <c r="RLC36" s="536">
        <f>ROUND(Eigenmischungen!RLH46,1)</f>
        <v>0</v>
      </c>
      <c r="RLD36" s="536">
        <f>ROUND(Eigenmischungen!RLI46,1)</f>
        <v>0</v>
      </c>
      <c r="RLE36" s="536">
        <f>ROUND(Eigenmischungen!RLJ46,1)</f>
        <v>0</v>
      </c>
      <c r="RLF36" s="536">
        <f>ROUND(Eigenmischungen!RLK46,1)</f>
        <v>0</v>
      </c>
      <c r="RLG36" s="536">
        <f>ROUND(Eigenmischungen!RLL46,1)</f>
        <v>0</v>
      </c>
      <c r="RLH36" s="536">
        <f>ROUND(Eigenmischungen!RLM46,1)</f>
        <v>0</v>
      </c>
      <c r="RLI36" s="536">
        <f>ROUND(Eigenmischungen!RLN46,1)</f>
        <v>0</v>
      </c>
      <c r="RLJ36" s="536">
        <f>ROUND(Eigenmischungen!RLO46,1)</f>
        <v>0</v>
      </c>
      <c r="RLK36" s="536">
        <f>ROUND(Eigenmischungen!RLP46,1)</f>
        <v>0</v>
      </c>
      <c r="RLL36" s="536">
        <f>ROUND(Eigenmischungen!RLQ46,1)</f>
        <v>0</v>
      </c>
      <c r="RLM36" s="536">
        <f>ROUND(Eigenmischungen!RLR46,1)</f>
        <v>0</v>
      </c>
      <c r="RLN36" s="536">
        <f>ROUND(Eigenmischungen!RLS46,1)</f>
        <v>0</v>
      </c>
      <c r="RLO36" s="536">
        <f>ROUND(Eigenmischungen!RLT46,1)</f>
        <v>0</v>
      </c>
      <c r="RLP36" s="536">
        <f>ROUND(Eigenmischungen!RLU46,1)</f>
        <v>0</v>
      </c>
      <c r="RLQ36" s="536">
        <f>ROUND(Eigenmischungen!RLV46,1)</f>
        <v>0</v>
      </c>
      <c r="RLR36" s="536">
        <f>ROUND(Eigenmischungen!RLW46,1)</f>
        <v>0</v>
      </c>
      <c r="RLS36" s="536">
        <f>ROUND(Eigenmischungen!RLX46,1)</f>
        <v>0</v>
      </c>
      <c r="RLT36" s="536">
        <f>ROUND(Eigenmischungen!RLY46,1)</f>
        <v>0</v>
      </c>
      <c r="RLU36" s="536">
        <f>ROUND(Eigenmischungen!RLZ46,1)</f>
        <v>0</v>
      </c>
      <c r="RLV36" s="536">
        <f>ROUND(Eigenmischungen!RMA46,1)</f>
        <v>0</v>
      </c>
      <c r="RLW36" s="536">
        <f>ROUND(Eigenmischungen!RMB46,1)</f>
        <v>0</v>
      </c>
      <c r="RLX36" s="536">
        <f>ROUND(Eigenmischungen!RMC46,1)</f>
        <v>0</v>
      </c>
      <c r="RLY36" s="536">
        <f>ROUND(Eigenmischungen!RMD46,1)</f>
        <v>0</v>
      </c>
      <c r="RLZ36" s="536">
        <f>ROUND(Eigenmischungen!RME46,1)</f>
        <v>0</v>
      </c>
      <c r="RMA36" s="536">
        <f>ROUND(Eigenmischungen!RMF46,1)</f>
        <v>0</v>
      </c>
      <c r="RMB36" s="536">
        <f>ROUND(Eigenmischungen!RMG46,1)</f>
        <v>0</v>
      </c>
      <c r="RMC36" s="536">
        <f>ROUND(Eigenmischungen!RMH46,1)</f>
        <v>0</v>
      </c>
      <c r="RMD36" s="536">
        <f>ROUND(Eigenmischungen!RMI46,1)</f>
        <v>0</v>
      </c>
      <c r="RME36" s="536">
        <f>ROUND(Eigenmischungen!RMJ46,1)</f>
        <v>0</v>
      </c>
      <c r="RMF36" s="536">
        <f>ROUND(Eigenmischungen!RMK46,1)</f>
        <v>0</v>
      </c>
      <c r="RMG36" s="536">
        <f>ROUND(Eigenmischungen!RML46,1)</f>
        <v>0</v>
      </c>
      <c r="RMH36" s="536">
        <f>ROUND(Eigenmischungen!RMM46,1)</f>
        <v>0</v>
      </c>
      <c r="RMI36" s="536">
        <f>ROUND(Eigenmischungen!RMN46,1)</f>
        <v>0</v>
      </c>
      <c r="RMJ36" s="536">
        <f>ROUND(Eigenmischungen!RMO46,1)</f>
        <v>0</v>
      </c>
      <c r="RMK36" s="536">
        <f>ROUND(Eigenmischungen!RMP46,1)</f>
        <v>0</v>
      </c>
      <c r="RML36" s="536">
        <f>ROUND(Eigenmischungen!RMQ46,1)</f>
        <v>0</v>
      </c>
      <c r="RMM36" s="536">
        <f>ROUND(Eigenmischungen!RMR46,1)</f>
        <v>0</v>
      </c>
      <c r="RMN36" s="536">
        <f>ROUND(Eigenmischungen!RMS46,1)</f>
        <v>0</v>
      </c>
      <c r="RMO36" s="536">
        <f>ROUND(Eigenmischungen!RMT46,1)</f>
        <v>0</v>
      </c>
      <c r="RMP36" s="536">
        <f>ROUND(Eigenmischungen!RMU46,1)</f>
        <v>0</v>
      </c>
      <c r="RMQ36" s="536">
        <f>ROUND(Eigenmischungen!RMV46,1)</f>
        <v>0</v>
      </c>
      <c r="RMR36" s="536">
        <f>ROUND(Eigenmischungen!RMW46,1)</f>
        <v>0</v>
      </c>
      <c r="RMS36" s="536">
        <f>ROUND(Eigenmischungen!RMX46,1)</f>
        <v>0</v>
      </c>
      <c r="RMT36" s="536">
        <f>ROUND(Eigenmischungen!RMY46,1)</f>
        <v>0</v>
      </c>
      <c r="RMU36" s="536">
        <f>ROUND(Eigenmischungen!RMZ46,1)</f>
        <v>0</v>
      </c>
      <c r="RMV36" s="536">
        <f>ROUND(Eigenmischungen!RNA46,1)</f>
        <v>0</v>
      </c>
      <c r="RMW36" s="536">
        <f>ROUND(Eigenmischungen!RNB46,1)</f>
        <v>0</v>
      </c>
      <c r="RMX36" s="536">
        <f>ROUND(Eigenmischungen!RNC46,1)</f>
        <v>0</v>
      </c>
      <c r="RMY36" s="536">
        <f>ROUND(Eigenmischungen!RND46,1)</f>
        <v>0</v>
      </c>
      <c r="RMZ36" s="536">
        <f>ROUND(Eigenmischungen!RNE46,1)</f>
        <v>0</v>
      </c>
      <c r="RNA36" s="536">
        <f>ROUND(Eigenmischungen!RNF46,1)</f>
        <v>0</v>
      </c>
      <c r="RNB36" s="536">
        <f>ROUND(Eigenmischungen!RNG46,1)</f>
        <v>0</v>
      </c>
      <c r="RNC36" s="536">
        <f>ROUND(Eigenmischungen!RNH46,1)</f>
        <v>0</v>
      </c>
      <c r="RND36" s="536">
        <f>ROUND(Eigenmischungen!RNI46,1)</f>
        <v>0</v>
      </c>
      <c r="RNE36" s="536">
        <f>ROUND(Eigenmischungen!RNJ46,1)</f>
        <v>0</v>
      </c>
      <c r="RNF36" s="536">
        <f>ROUND(Eigenmischungen!RNK46,1)</f>
        <v>0</v>
      </c>
      <c r="RNG36" s="536">
        <f>ROUND(Eigenmischungen!RNL46,1)</f>
        <v>0</v>
      </c>
      <c r="RNH36" s="536">
        <f>ROUND(Eigenmischungen!RNM46,1)</f>
        <v>0</v>
      </c>
      <c r="RNI36" s="536">
        <f>ROUND(Eigenmischungen!RNN46,1)</f>
        <v>0</v>
      </c>
      <c r="RNJ36" s="536">
        <f>ROUND(Eigenmischungen!RNO46,1)</f>
        <v>0</v>
      </c>
      <c r="RNK36" s="536">
        <f>ROUND(Eigenmischungen!RNP46,1)</f>
        <v>0</v>
      </c>
      <c r="RNL36" s="536">
        <f>ROUND(Eigenmischungen!RNQ46,1)</f>
        <v>0</v>
      </c>
      <c r="RNM36" s="536">
        <f>ROUND(Eigenmischungen!RNR46,1)</f>
        <v>0</v>
      </c>
      <c r="RNN36" s="536">
        <f>ROUND(Eigenmischungen!RNS46,1)</f>
        <v>0</v>
      </c>
      <c r="RNO36" s="536">
        <f>ROUND(Eigenmischungen!RNT46,1)</f>
        <v>0</v>
      </c>
      <c r="RNP36" s="536">
        <f>ROUND(Eigenmischungen!RNU46,1)</f>
        <v>0</v>
      </c>
      <c r="RNQ36" s="536">
        <f>ROUND(Eigenmischungen!RNV46,1)</f>
        <v>0</v>
      </c>
      <c r="RNR36" s="536">
        <f>ROUND(Eigenmischungen!RNW46,1)</f>
        <v>0</v>
      </c>
      <c r="RNS36" s="536">
        <f>ROUND(Eigenmischungen!RNX46,1)</f>
        <v>0</v>
      </c>
      <c r="RNT36" s="536">
        <f>ROUND(Eigenmischungen!RNY46,1)</f>
        <v>0</v>
      </c>
      <c r="RNU36" s="536">
        <f>ROUND(Eigenmischungen!RNZ46,1)</f>
        <v>0</v>
      </c>
      <c r="RNV36" s="536">
        <f>ROUND(Eigenmischungen!ROA46,1)</f>
        <v>0</v>
      </c>
      <c r="RNW36" s="536">
        <f>ROUND(Eigenmischungen!ROB46,1)</f>
        <v>0</v>
      </c>
      <c r="RNX36" s="536">
        <f>ROUND(Eigenmischungen!ROC46,1)</f>
        <v>0</v>
      </c>
      <c r="RNY36" s="536">
        <f>ROUND(Eigenmischungen!ROD46,1)</f>
        <v>0</v>
      </c>
      <c r="RNZ36" s="536">
        <f>ROUND(Eigenmischungen!ROE46,1)</f>
        <v>0</v>
      </c>
      <c r="ROA36" s="536">
        <f>ROUND(Eigenmischungen!ROF46,1)</f>
        <v>0</v>
      </c>
      <c r="ROB36" s="536">
        <f>ROUND(Eigenmischungen!ROG46,1)</f>
        <v>0</v>
      </c>
      <c r="ROC36" s="536">
        <f>ROUND(Eigenmischungen!ROH46,1)</f>
        <v>0</v>
      </c>
      <c r="ROD36" s="536">
        <f>ROUND(Eigenmischungen!ROI46,1)</f>
        <v>0</v>
      </c>
      <c r="ROE36" s="536">
        <f>ROUND(Eigenmischungen!ROJ46,1)</f>
        <v>0</v>
      </c>
      <c r="ROF36" s="536">
        <f>ROUND(Eigenmischungen!ROK46,1)</f>
        <v>0</v>
      </c>
      <c r="ROG36" s="536">
        <f>ROUND(Eigenmischungen!ROL46,1)</f>
        <v>0</v>
      </c>
      <c r="ROH36" s="536">
        <f>ROUND(Eigenmischungen!ROM46,1)</f>
        <v>0</v>
      </c>
      <c r="ROI36" s="536">
        <f>ROUND(Eigenmischungen!RON46,1)</f>
        <v>0</v>
      </c>
      <c r="ROJ36" s="536">
        <f>ROUND(Eigenmischungen!ROO46,1)</f>
        <v>0</v>
      </c>
      <c r="ROK36" s="536">
        <f>ROUND(Eigenmischungen!ROP46,1)</f>
        <v>0</v>
      </c>
      <c r="ROL36" s="536">
        <f>ROUND(Eigenmischungen!ROQ46,1)</f>
        <v>0</v>
      </c>
      <c r="ROM36" s="536">
        <f>ROUND(Eigenmischungen!ROR46,1)</f>
        <v>0</v>
      </c>
      <c r="RON36" s="536">
        <f>ROUND(Eigenmischungen!ROS46,1)</f>
        <v>0</v>
      </c>
      <c r="ROO36" s="536">
        <f>ROUND(Eigenmischungen!ROT46,1)</f>
        <v>0</v>
      </c>
      <c r="ROP36" s="536">
        <f>ROUND(Eigenmischungen!ROU46,1)</f>
        <v>0</v>
      </c>
      <c r="ROQ36" s="536">
        <f>ROUND(Eigenmischungen!ROV46,1)</f>
        <v>0</v>
      </c>
      <c r="ROR36" s="536">
        <f>ROUND(Eigenmischungen!ROW46,1)</f>
        <v>0</v>
      </c>
      <c r="ROS36" s="536">
        <f>ROUND(Eigenmischungen!ROX46,1)</f>
        <v>0</v>
      </c>
      <c r="ROT36" s="536">
        <f>ROUND(Eigenmischungen!ROY46,1)</f>
        <v>0</v>
      </c>
      <c r="ROU36" s="536">
        <f>ROUND(Eigenmischungen!ROZ46,1)</f>
        <v>0</v>
      </c>
      <c r="ROV36" s="536">
        <f>ROUND(Eigenmischungen!RPA46,1)</f>
        <v>0</v>
      </c>
      <c r="ROW36" s="536">
        <f>ROUND(Eigenmischungen!RPB46,1)</f>
        <v>0</v>
      </c>
      <c r="ROX36" s="536">
        <f>ROUND(Eigenmischungen!RPC46,1)</f>
        <v>0</v>
      </c>
      <c r="ROY36" s="536">
        <f>ROUND(Eigenmischungen!RPD46,1)</f>
        <v>0</v>
      </c>
      <c r="ROZ36" s="536">
        <f>ROUND(Eigenmischungen!RPE46,1)</f>
        <v>0</v>
      </c>
      <c r="RPA36" s="536">
        <f>ROUND(Eigenmischungen!RPF46,1)</f>
        <v>0</v>
      </c>
      <c r="RPB36" s="536">
        <f>ROUND(Eigenmischungen!RPG46,1)</f>
        <v>0</v>
      </c>
      <c r="RPC36" s="536">
        <f>ROUND(Eigenmischungen!RPH46,1)</f>
        <v>0</v>
      </c>
      <c r="RPD36" s="536">
        <f>ROUND(Eigenmischungen!RPI46,1)</f>
        <v>0</v>
      </c>
      <c r="RPE36" s="536">
        <f>ROUND(Eigenmischungen!RPJ46,1)</f>
        <v>0</v>
      </c>
      <c r="RPF36" s="536">
        <f>ROUND(Eigenmischungen!RPK46,1)</f>
        <v>0</v>
      </c>
      <c r="RPG36" s="536">
        <f>ROUND(Eigenmischungen!RPL46,1)</f>
        <v>0</v>
      </c>
      <c r="RPH36" s="536">
        <f>ROUND(Eigenmischungen!RPM46,1)</f>
        <v>0</v>
      </c>
      <c r="RPI36" s="536">
        <f>ROUND(Eigenmischungen!RPN46,1)</f>
        <v>0</v>
      </c>
      <c r="RPJ36" s="536">
        <f>ROUND(Eigenmischungen!RPO46,1)</f>
        <v>0</v>
      </c>
      <c r="RPK36" s="536">
        <f>ROUND(Eigenmischungen!RPP46,1)</f>
        <v>0</v>
      </c>
      <c r="RPL36" s="536">
        <f>ROUND(Eigenmischungen!RPQ46,1)</f>
        <v>0</v>
      </c>
      <c r="RPM36" s="536">
        <f>ROUND(Eigenmischungen!RPR46,1)</f>
        <v>0</v>
      </c>
      <c r="RPN36" s="536">
        <f>ROUND(Eigenmischungen!RPS46,1)</f>
        <v>0</v>
      </c>
      <c r="RPO36" s="536">
        <f>ROUND(Eigenmischungen!RPT46,1)</f>
        <v>0</v>
      </c>
      <c r="RPP36" s="536">
        <f>ROUND(Eigenmischungen!RPU46,1)</f>
        <v>0</v>
      </c>
      <c r="RPQ36" s="536">
        <f>ROUND(Eigenmischungen!RPV46,1)</f>
        <v>0</v>
      </c>
      <c r="RPR36" s="536">
        <f>ROUND(Eigenmischungen!RPW46,1)</f>
        <v>0</v>
      </c>
      <c r="RPS36" s="536">
        <f>ROUND(Eigenmischungen!RPX46,1)</f>
        <v>0</v>
      </c>
      <c r="RPT36" s="536">
        <f>ROUND(Eigenmischungen!RPY46,1)</f>
        <v>0</v>
      </c>
      <c r="RPU36" s="536">
        <f>ROUND(Eigenmischungen!RPZ46,1)</f>
        <v>0</v>
      </c>
      <c r="RPV36" s="536">
        <f>ROUND(Eigenmischungen!RQA46,1)</f>
        <v>0</v>
      </c>
      <c r="RPW36" s="536">
        <f>ROUND(Eigenmischungen!RQB46,1)</f>
        <v>0</v>
      </c>
      <c r="RPX36" s="536">
        <f>ROUND(Eigenmischungen!RQC46,1)</f>
        <v>0</v>
      </c>
      <c r="RPY36" s="536">
        <f>ROUND(Eigenmischungen!RQD46,1)</f>
        <v>0</v>
      </c>
      <c r="RPZ36" s="536">
        <f>ROUND(Eigenmischungen!RQE46,1)</f>
        <v>0</v>
      </c>
      <c r="RQA36" s="536">
        <f>ROUND(Eigenmischungen!RQF46,1)</f>
        <v>0</v>
      </c>
      <c r="RQB36" s="536">
        <f>ROUND(Eigenmischungen!RQG46,1)</f>
        <v>0</v>
      </c>
      <c r="RQC36" s="536">
        <f>ROUND(Eigenmischungen!RQH46,1)</f>
        <v>0</v>
      </c>
      <c r="RQD36" s="536">
        <f>ROUND(Eigenmischungen!RQI46,1)</f>
        <v>0</v>
      </c>
      <c r="RQE36" s="536">
        <f>ROUND(Eigenmischungen!RQJ46,1)</f>
        <v>0</v>
      </c>
      <c r="RQF36" s="536">
        <f>ROUND(Eigenmischungen!RQK46,1)</f>
        <v>0</v>
      </c>
      <c r="RQG36" s="536">
        <f>ROUND(Eigenmischungen!RQL46,1)</f>
        <v>0</v>
      </c>
      <c r="RQH36" s="536">
        <f>ROUND(Eigenmischungen!RQM46,1)</f>
        <v>0</v>
      </c>
      <c r="RQI36" s="536">
        <f>ROUND(Eigenmischungen!RQN46,1)</f>
        <v>0</v>
      </c>
      <c r="RQJ36" s="536">
        <f>ROUND(Eigenmischungen!RQO46,1)</f>
        <v>0</v>
      </c>
      <c r="RQK36" s="536">
        <f>ROUND(Eigenmischungen!RQP46,1)</f>
        <v>0</v>
      </c>
      <c r="RQL36" s="536">
        <f>ROUND(Eigenmischungen!RQQ46,1)</f>
        <v>0</v>
      </c>
      <c r="RQM36" s="536">
        <f>ROUND(Eigenmischungen!RQR46,1)</f>
        <v>0</v>
      </c>
      <c r="RQN36" s="536">
        <f>ROUND(Eigenmischungen!RQS46,1)</f>
        <v>0</v>
      </c>
      <c r="RQO36" s="536">
        <f>ROUND(Eigenmischungen!RQT46,1)</f>
        <v>0</v>
      </c>
      <c r="RQP36" s="536">
        <f>ROUND(Eigenmischungen!RQU46,1)</f>
        <v>0</v>
      </c>
      <c r="RQQ36" s="536">
        <f>ROUND(Eigenmischungen!RQV46,1)</f>
        <v>0</v>
      </c>
      <c r="RQR36" s="536">
        <f>ROUND(Eigenmischungen!RQW46,1)</f>
        <v>0</v>
      </c>
      <c r="RQS36" s="536">
        <f>ROUND(Eigenmischungen!RQX46,1)</f>
        <v>0</v>
      </c>
      <c r="RQT36" s="536">
        <f>ROUND(Eigenmischungen!RQY46,1)</f>
        <v>0</v>
      </c>
      <c r="RQU36" s="536">
        <f>ROUND(Eigenmischungen!RQZ46,1)</f>
        <v>0</v>
      </c>
      <c r="RQV36" s="536">
        <f>ROUND(Eigenmischungen!RRA46,1)</f>
        <v>0</v>
      </c>
      <c r="RQW36" s="536">
        <f>ROUND(Eigenmischungen!RRB46,1)</f>
        <v>0</v>
      </c>
      <c r="RQX36" s="536">
        <f>ROUND(Eigenmischungen!RRC46,1)</f>
        <v>0</v>
      </c>
      <c r="RQY36" s="536">
        <f>ROUND(Eigenmischungen!RRD46,1)</f>
        <v>0</v>
      </c>
      <c r="RQZ36" s="536">
        <f>ROUND(Eigenmischungen!RRE46,1)</f>
        <v>0</v>
      </c>
      <c r="RRA36" s="536">
        <f>ROUND(Eigenmischungen!RRF46,1)</f>
        <v>0</v>
      </c>
      <c r="RRB36" s="536">
        <f>ROUND(Eigenmischungen!RRG46,1)</f>
        <v>0</v>
      </c>
      <c r="RRC36" s="536">
        <f>ROUND(Eigenmischungen!RRH46,1)</f>
        <v>0</v>
      </c>
      <c r="RRD36" s="536">
        <f>ROUND(Eigenmischungen!RRI46,1)</f>
        <v>0</v>
      </c>
      <c r="RRE36" s="536">
        <f>ROUND(Eigenmischungen!RRJ46,1)</f>
        <v>0</v>
      </c>
      <c r="RRF36" s="536">
        <f>ROUND(Eigenmischungen!RRK46,1)</f>
        <v>0</v>
      </c>
      <c r="RRG36" s="536">
        <f>ROUND(Eigenmischungen!RRL46,1)</f>
        <v>0</v>
      </c>
      <c r="RRH36" s="536">
        <f>ROUND(Eigenmischungen!RRM46,1)</f>
        <v>0</v>
      </c>
      <c r="RRI36" s="536">
        <f>ROUND(Eigenmischungen!RRN46,1)</f>
        <v>0</v>
      </c>
      <c r="RRJ36" s="536">
        <f>ROUND(Eigenmischungen!RRO46,1)</f>
        <v>0</v>
      </c>
      <c r="RRK36" s="536">
        <f>ROUND(Eigenmischungen!RRP46,1)</f>
        <v>0</v>
      </c>
      <c r="RRL36" s="536">
        <f>ROUND(Eigenmischungen!RRQ46,1)</f>
        <v>0</v>
      </c>
      <c r="RRM36" s="536">
        <f>ROUND(Eigenmischungen!RRR46,1)</f>
        <v>0</v>
      </c>
      <c r="RRN36" s="536">
        <f>ROUND(Eigenmischungen!RRS46,1)</f>
        <v>0</v>
      </c>
      <c r="RRO36" s="536">
        <f>ROUND(Eigenmischungen!RRT46,1)</f>
        <v>0</v>
      </c>
      <c r="RRP36" s="536">
        <f>ROUND(Eigenmischungen!RRU46,1)</f>
        <v>0</v>
      </c>
      <c r="RRQ36" s="536">
        <f>ROUND(Eigenmischungen!RRV46,1)</f>
        <v>0</v>
      </c>
      <c r="RRR36" s="536">
        <f>ROUND(Eigenmischungen!RRW46,1)</f>
        <v>0</v>
      </c>
      <c r="RRS36" s="536">
        <f>ROUND(Eigenmischungen!RRX46,1)</f>
        <v>0</v>
      </c>
      <c r="RRT36" s="536">
        <f>ROUND(Eigenmischungen!RRY46,1)</f>
        <v>0</v>
      </c>
      <c r="RRU36" s="536">
        <f>ROUND(Eigenmischungen!RRZ46,1)</f>
        <v>0</v>
      </c>
      <c r="RRV36" s="536">
        <f>ROUND(Eigenmischungen!RSA46,1)</f>
        <v>0</v>
      </c>
      <c r="RRW36" s="536">
        <f>ROUND(Eigenmischungen!RSB46,1)</f>
        <v>0</v>
      </c>
      <c r="RRX36" s="536">
        <f>ROUND(Eigenmischungen!RSC46,1)</f>
        <v>0</v>
      </c>
      <c r="RRY36" s="536">
        <f>ROUND(Eigenmischungen!RSD46,1)</f>
        <v>0</v>
      </c>
      <c r="RRZ36" s="536">
        <f>ROUND(Eigenmischungen!RSE46,1)</f>
        <v>0</v>
      </c>
      <c r="RSA36" s="536">
        <f>ROUND(Eigenmischungen!RSF46,1)</f>
        <v>0</v>
      </c>
      <c r="RSB36" s="536">
        <f>ROUND(Eigenmischungen!RSG46,1)</f>
        <v>0</v>
      </c>
      <c r="RSC36" s="536">
        <f>ROUND(Eigenmischungen!RSH46,1)</f>
        <v>0</v>
      </c>
      <c r="RSD36" s="536">
        <f>ROUND(Eigenmischungen!RSI46,1)</f>
        <v>0</v>
      </c>
      <c r="RSE36" s="536">
        <f>ROUND(Eigenmischungen!RSJ46,1)</f>
        <v>0</v>
      </c>
      <c r="RSF36" s="536">
        <f>ROUND(Eigenmischungen!RSK46,1)</f>
        <v>0</v>
      </c>
      <c r="RSG36" s="536">
        <f>ROUND(Eigenmischungen!RSL46,1)</f>
        <v>0</v>
      </c>
      <c r="RSH36" s="536">
        <f>ROUND(Eigenmischungen!RSM46,1)</f>
        <v>0</v>
      </c>
      <c r="RSI36" s="536">
        <f>ROUND(Eigenmischungen!RSN46,1)</f>
        <v>0</v>
      </c>
      <c r="RSJ36" s="536">
        <f>ROUND(Eigenmischungen!RSO46,1)</f>
        <v>0</v>
      </c>
      <c r="RSK36" s="536">
        <f>ROUND(Eigenmischungen!RSP46,1)</f>
        <v>0</v>
      </c>
      <c r="RSL36" s="536">
        <f>ROUND(Eigenmischungen!RSQ46,1)</f>
        <v>0</v>
      </c>
      <c r="RSM36" s="536">
        <f>ROUND(Eigenmischungen!RSR46,1)</f>
        <v>0</v>
      </c>
      <c r="RSN36" s="536">
        <f>ROUND(Eigenmischungen!RSS46,1)</f>
        <v>0</v>
      </c>
      <c r="RSO36" s="536">
        <f>ROUND(Eigenmischungen!RST46,1)</f>
        <v>0</v>
      </c>
      <c r="RSP36" s="536">
        <f>ROUND(Eigenmischungen!RSU46,1)</f>
        <v>0</v>
      </c>
      <c r="RSQ36" s="536">
        <f>ROUND(Eigenmischungen!RSV46,1)</f>
        <v>0</v>
      </c>
      <c r="RSR36" s="536">
        <f>ROUND(Eigenmischungen!RSW46,1)</f>
        <v>0</v>
      </c>
      <c r="RSS36" s="536">
        <f>ROUND(Eigenmischungen!RSX46,1)</f>
        <v>0</v>
      </c>
      <c r="RST36" s="536">
        <f>ROUND(Eigenmischungen!RSY46,1)</f>
        <v>0</v>
      </c>
      <c r="RSU36" s="536">
        <f>ROUND(Eigenmischungen!RSZ46,1)</f>
        <v>0</v>
      </c>
      <c r="RSV36" s="536">
        <f>ROUND(Eigenmischungen!RTA46,1)</f>
        <v>0</v>
      </c>
      <c r="RSW36" s="536">
        <f>ROUND(Eigenmischungen!RTB46,1)</f>
        <v>0</v>
      </c>
      <c r="RSX36" s="536">
        <f>ROUND(Eigenmischungen!RTC46,1)</f>
        <v>0</v>
      </c>
      <c r="RSY36" s="536">
        <f>ROUND(Eigenmischungen!RTD46,1)</f>
        <v>0</v>
      </c>
      <c r="RSZ36" s="536">
        <f>ROUND(Eigenmischungen!RTE46,1)</f>
        <v>0</v>
      </c>
      <c r="RTA36" s="536">
        <f>ROUND(Eigenmischungen!RTF46,1)</f>
        <v>0</v>
      </c>
      <c r="RTB36" s="536">
        <f>ROUND(Eigenmischungen!RTG46,1)</f>
        <v>0</v>
      </c>
      <c r="RTC36" s="536">
        <f>ROUND(Eigenmischungen!RTH46,1)</f>
        <v>0</v>
      </c>
      <c r="RTD36" s="536">
        <f>ROUND(Eigenmischungen!RTI46,1)</f>
        <v>0</v>
      </c>
      <c r="RTE36" s="536">
        <f>ROUND(Eigenmischungen!RTJ46,1)</f>
        <v>0</v>
      </c>
      <c r="RTF36" s="536">
        <f>ROUND(Eigenmischungen!RTK46,1)</f>
        <v>0</v>
      </c>
      <c r="RTG36" s="536">
        <f>ROUND(Eigenmischungen!RTL46,1)</f>
        <v>0</v>
      </c>
      <c r="RTH36" s="536">
        <f>ROUND(Eigenmischungen!RTM46,1)</f>
        <v>0</v>
      </c>
      <c r="RTI36" s="536">
        <f>ROUND(Eigenmischungen!RTN46,1)</f>
        <v>0</v>
      </c>
      <c r="RTJ36" s="536">
        <f>ROUND(Eigenmischungen!RTO46,1)</f>
        <v>0</v>
      </c>
      <c r="RTK36" s="536">
        <f>ROUND(Eigenmischungen!RTP46,1)</f>
        <v>0</v>
      </c>
      <c r="RTL36" s="536">
        <f>ROUND(Eigenmischungen!RTQ46,1)</f>
        <v>0</v>
      </c>
      <c r="RTM36" s="536">
        <f>ROUND(Eigenmischungen!RTR46,1)</f>
        <v>0</v>
      </c>
      <c r="RTN36" s="536">
        <f>ROUND(Eigenmischungen!RTS46,1)</f>
        <v>0</v>
      </c>
      <c r="RTO36" s="536">
        <f>ROUND(Eigenmischungen!RTT46,1)</f>
        <v>0</v>
      </c>
      <c r="RTP36" s="536">
        <f>ROUND(Eigenmischungen!RTU46,1)</f>
        <v>0</v>
      </c>
      <c r="RTQ36" s="536">
        <f>ROUND(Eigenmischungen!RTV46,1)</f>
        <v>0</v>
      </c>
      <c r="RTR36" s="536">
        <f>ROUND(Eigenmischungen!RTW46,1)</f>
        <v>0</v>
      </c>
      <c r="RTS36" s="536">
        <f>ROUND(Eigenmischungen!RTX46,1)</f>
        <v>0</v>
      </c>
      <c r="RTT36" s="536">
        <f>ROUND(Eigenmischungen!RTY46,1)</f>
        <v>0</v>
      </c>
      <c r="RTU36" s="536">
        <f>ROUND(Eigenmischungen!RTZ46,1)</f>
        <v>0</v>
      </c>
      <c r="RTV36" s="536">
        <f>ROUND(Eigenmischungen!RUA46,1)</f>
        <v>0</v>
      </c>
      <c r="RTW36" s="536">
        <f>ROUND(Eigenmischungen!RUB46,1)</f>
        <v>0</v>
      </c>
      <c r="RTX36" s="536">
        <f>ROUND(Eigenmischungen!RUC46,1)</f>
        <v>0</v>
      </c>
      <c r="RTY36" s="536">
        <f>ROUND(Eigenmischungen!RUD46,1)</f>
        <v>0</v>
      </c>
      <c r="RTZ36" s="536">
        <f>ROUND(Eigenmischungen!RUE46,1)</f>
        <v>0</v>
      </c>
      <c r="RUA36" s="536">
        <f>ROUND(Eigenmischungen!RUF46,1)</f>
        <v>0</v>
      </c>
      <c r="RUB36" s="536">
        <f>ROUND(Eigenmischungen!RUG46,1)</f>
        <v>0</v>
      </c>
      <c r="RUC36" s="536">
        <f>ROUND(Eigenmischungen!RUH46,1)</f>
        <v>0</v>
      </c>
      <c r="RUD36" s="536">
        <f>ROUND(Eigenmischungen!RUI46,1)</f>
        <v>0</v>
      </c>
      <c r="RUE36" s="536">
        <f>ROUND(Eigenmischungen!RUJ46,1)</f>
        <v>0</v>
      </c>
      <c r="RUF36" s="536">
        <f>ROUND(Eigenmischungen!RUK46,1)</f>
        <v>0</v>
      </c>
      <c r="RUG36" s="536">
        <f>ROUND(Eigenmischungen!RUL46,1)</f>
        <v>0</v>
      </c>
      <c r="RUH36" s="536">
        <f>ROUND(Eigenmischungen!RUM46,1)</f>
        <v>0</v>
      </c>
      <c r="RUI36" s="536">
        <f>ROUND(Eigenmischungen!RUN46,1)</f>
        <v>0</v>
      </c>
      <c r="RUJ36" s="536">
        <f>ROUND(Eigenmischungen!RUO46,1)</f>
        <v>0</v>
      </c>
      <c r="RUK36" s="536">
        <f>ROUND(Eigenmischungen!RUP46,1)</f>
        <v>0</v>
      </c>
      <c r="RUL36" s="536">
        <f>ROUND(Eigenmischungen!RUQ46,1)</f>
        <v>0</v>
      </c>
      <c r="RUM36" s="536">
        <f>ROUND(Eigenmischungen!RUR46,1)</f>
        <v>0</v>
      </c>
      <c r="RUN36" s="536">
        <f>ROUND(Eigenmischungen!RUS46,1)</f>
        <v>0</v>
      </c>
      <c r="RUO36" s="536">
        <f>ROUND(Eigenmischungen!RUT46,1)</f>
        <v>0</v>
      </c>
      <c r="RUP36" s="536">
        <f>ROUND(Eigenmischungen!RUU46,1)</f>
        <v>0</v>
      </c>
      <c r="RUQ36" s="536">
        <f>ROUND(Eigenmischungen!RUV46,1)</f>
        <v>0</v>
      </c>
      <c r="RUR36" s="536">
        <f>ROUND(Eigenmischungen!RUW46,1)</f>
        <v>0</v>
      </c>
      <c r="RUS36" s="536">
        <f>ROUND(Eigenmischungen!RUX46,1)</f>
        <v>0</v>
      </c>
      <c r="RUT36" s="536">
        <f>ROUND(Eigenmischungen!RUY46,1)</f>
        <v>0</v>
      </c>
      <c r="RUU36" s="536">
        <f>ROUND(Eigenmischungen!RUZ46,1)</f>
        <v>0</v>
      </c>
      <c r="RUV36" s="536">
        <f>ROUND(Eigenmischungen!RVA46,1)</f>
        <v>0</v>
      </c>
      <c r="RUW36" s="536">
        <f>ROUND(Eigenmischungen!RVB46,1)</f>
        <v>0</v>
      </c>
      <c r="RUX36" s="536">
        <f>ROUND(Eigenmischungen!RVC46,1)</f>
        <v>0</v>
      </c>
      <c r="RUY36" s="536">
        <f>ROUND(Eigenmischungen!RVD46,1)</f>
        <v>0</v>
      </c>
      <c r="RUZ36" s="536">
        <f>ROUND(Eigenmischungen!RVE46,1)</f>
        <v>0</v>
      </c>
      <c r="RVA36" s="536">
        <f>ROUND(Eigenmischungen!RVF46,1)</f>
        <v>0</v>
      </c>
      <c r="RVB36" s="536">
        <f>ROUND(Eigenmischungen!RVG46,1)</f>
        <v>0</v>
      </c>
      <c r="RVC36" s="536">
        <f>ROUND(Eigenmischungen!RVH46,1)</f>
        <v>0</v>
      </c>
      <c r="RVD36" s="536">
        <f>ROUND(Eigenmischungen!RVI46,1)</f>
        <v>0</v>
      </c>
      <c r="RVE36" s="536">
        <f>ROUND(Eigenmischungen!RVJ46,1)</f>
        <v>0</v>
      </c>
      <c r="RVF36" s="536">
        <f>ROUND(Eigenmischungen!RVK46,1)</f>
        <v>0</v>
      </c>
      <c r="RVG36" s="536">
        <f>ROUND(Eigenmischungen!RVL46,1)</f>
        <v>0</v>
      </c>
      <c r="RVH36" s="536">
        <f>ROUND(Eigenmischungen!RVM46,1)</f>
        <v>0</v>
      </c>
      <c r="RVI36" s="536">
        <f>ROUND(Eigenmischungen!RVN46,1)</f>
        <v>0</v>
      </c>
      <c r="RVJ36" s="536">
        <f>ROUND(Eigenmischungen!RVO46,1)</f>
        <v>0</v>
      </c>
      <c r="RVK36" s="536">
        <f>ROUND(Eigenmischungen!RVP46,1)</f>
        <v>0</v>
      </c>
      <c r="RVL36" s="536">
        <f>ROUND(Eigenmischungen!RVQ46,1)</f>
        <v>0</v>
      </c>
      <c r="RVM36" s="536">
        <f>ROUND(Eigenmischungen!RVR46,1)</f>
        <v>0</v>
      </c>
      <c r="RVN36" s="536">
        <f>ROUND(Eigenmischungen!RVS46,1)</f>
        <v>0</v>
      </c>
      <c r="RVO36" s="536">
        <f>ROUND(Eigenmischungen!RVT46,1)</f>
        <v>0</v>
      </c>
      <c r="RVP36" s="536">
        <f>ROUND(Eigenmischungen!RVU46,1)</f>
        <v>0</v>
      </c>
      <c r="RVQ36" s="536">
        <f>ROUND(Eigenmischungen!RVV46,1)</f>
        <v>0</v>
      </c>
      <c r="RVR36" s="536">
        <f>ROUND(Eigenmischungen!RVW46,1)</f>
        <v>0</v>
      </c>
      <c r="RVS36" s="536">
        <f>ROUND(Eigenmischungen!RVX46,1)</f>
        <v>0</v>
      </c>
      <c r="RVT36" s="536">
        <f>ROUND(Eigenmischungen!RVY46,1)</f>
        <v>0</v>
      </c>
      <c r="RVU36" s="536">
        <f>ROUND(Eigenmischungen!RVZ46,1)</f>
        <v>0</v>
      </c>
      <c r="RVV36" s="536">
        <f>ROUND(Eigenmischungen!RWA46,1)</f>
        <v>0</v>
      </c>
      <c r="RVW36" s="536">
        <f>ROUND(Eigenmischungen!RWB46,1)</f>
        <v>0</v>
      </c>
      <c r="RVX36" s="536">
        <f>ROUND(Eigenmischungen!RWC46,1)</f>
        <v>0</v>
      </c>
      <c r="RVY36" s="536">
        <f>ROUND(Eigenmischungen!RWD46,1)</f>
        <v>0</v>
      </c>
      <c r="RVZ36" s="536">
        <f>ROUND(Eigenmischungen!RWE46,1)</f>
        <v>0</v>
      </c>
      <c r="RWA36" s="536">
        <f>ROUND(Eigenmischungen!RWF46,1)</f>
        <v>0</v>
      </c>
      <c r="RWB36" s="536">
        <f>ROUND(Eigenmischungen!RWG46,1)</f>
        <v>0</v>
      </c>
      <c r="RWC36" s="536">
        <f>ROUND(Eigenmischungen!RWH46,1)</f>
        <v>0</v>
      </c>
      <c r="RWD36" s="536">
        <f>ROUND(Eigenmischungen!RWI46,1)</f>
        <v>0</v>
      </c>
      <c r="RWE36" s="536">
        <f>ROUND(Eigenmischungen!RWJ46,1)</f>
        <v>0</v>
      </c>
      <c r="RWF36" s="536">
        <f>ROUND(Eigenmischungen!RWK46,1)</f>
        <v>0</v>
      </c>
      <c r="RWG36" s="536">
        <f>ROUND(Eigenmischungen!RWL46,1)</f>
        <v>0</v>
      </c>
      <c r="RWH36" s="536">
        <f>ROUND(Eigenmischungen!RWM46,1)</f>
        <v>0</v>
      </c>
      <c r="RWI36" s="536">
        <f>ROUND(Eigenmischungen!RWN46,1)</f>
        <v>0</v>
      </c>
      <c r="RWJ36" s="536">
        <f>ROUND(Eigenmischungen!RWO46,1)</f>
        <v>0</v>
      </c>
      <c r="RWK36" s="536">
        <f>ROUND(Eigenmischungen!RWP46,1)</f>
        <v>0</v>
      </c>
      <c r="RWL36" s="536">
        <f>ROUND(Eigenmischungen!RWQ46,1)</f>
        <v>0</v>
      </c>
      <c r="RWM36" s="536">
        <f>ROUND(Eigenmischungen!RWR46,1)</f>
        <v>0</v>
      </c>
      <c r="RWN36" s="536">
        <f>ROUND(Eigenmischungen!RWS46,1)</f>
        <v>0</v>
      </c>
      <c r="RWO36" s="536">
        <f>ROUND(Eigenmischungen!RWT46,1)</f>
        <v>0</v>
      </c>
      <c r="RWP36" s="536">
        <f>ROUND(Eigenmischungen!RWU46,1)</f>
        <v>0</v>
      </c>
      <c r="RWQ36" s="536">
        <f>ROUND(Eigenmischungen!RWV46,1)</f>
        <v>0</v>
      </c>
      <c r="RWR36" s="536">
        <f>ROUND(Eigenmischungen!RWW46,1)</f>
        <v>0</v>
      </c>
      <c r="RWS36" s="536">
        <f>ROUND(Eigenmischungen!RWX46,1)</f>
        <v>0</v>
      </c>
      <c r="RWT36" s="536">
        <f>ROUND(Eigenmischungen!RWY46,1)</f>
        <v>0</v>
      </c>
      <c r="RWU36" s="536">
        <f>ROUND(Eigenmischungen!RWZ46,1)</f>
        <v>0</v>
      </c>
      <c r="RWV36" s="536">
        <f>ROUND(Eigenmischungen!RXA46,1)</f>
        <v>0</v>
      </c>
      <c r="RWW36" s="536">
        <f>ROUND(Eigenmischungen!RXB46,1)</f>
        <v>0</v>
      </c>
      <c r="RWX36" s="536">
        <f>ROUND(Eigenmischungen!RXC46,1)</f>
        <v>0</v>
      </c>
      <c r="RWY36" s="536">
        <f>ROUND(Eigenmischungen!RXD46,1)</f>
        <v>0</v>
      </c>
      <c r="RWZ36" s="536">
        <f>ROUND(Eigenmischungen!RXE46,1)</f>
        <v>0</v>
      </c>
      <c r="RXA36" s="536">
        <f>ROUND(Eigenmischungen!RXF46,1)</f>
        <v>0</v>
      </c>
      <c r="RXB36" s="536">
        <f>ROUND(Eigenmischungen!RXG46,1)</f>
        <v>0</v>
      </c>
      <c r="RXC36" s="536">
        <f>ROUND(Eigenmischungen!RXH46,1)</f>
        <v>0</v>
      </c>
      <c r="RXD36" s="536">
        <f>ROUND(Eigenmischungen!RXI46,1)</f>
        <v>0</v>
      </c>
      <c r="RXE36" s="536">
        <f>ROUND(Eigenmischungen!RXJ46,1)</f>
        <v>0</v>
      </c>
      <c r="RXF36" s="536">
        <f>ROUND(Eigenmischungen!RXK46,1)</f>
        <v>0</v>
      </c>
      <c r="RXG36" s="536">
        <f>ROUND(Eigenmischungen!RXL46,1)</f>
        <v>0</v>
      </c>
      <c r="RXH36" s="536">
        <f>ROUND(Eigenmischungen!RXM46,1)</f>
        <v>0</v>
      </c>
      <c r="RXI36" s="536">
        <f>ROUND(Eigenmischungen!RXN46,1)</f>
        <v>0</v>
      </c>
      <c r="RXJ36" s="536">
        <f>ROUND(Eigenmischungen!RXO46,1)</f>
        <v>0</v>
      </c>
      <c r="RXK36" s="536">
        <f>ROUND(Eigenmischungen!RXP46,1)</f>
        <v>0</v>
      </c>
      <c r="RXL36" s="536">
        <f>ROUND(Eigenmischungen!RXQ46,1)</f>
        <v>0</v>
      </c>
      <c r="RXM36" s="536">
        <f>ROUND(Eigenmischungen!RXR46,1)</f>
        <v>0</v>
      </c>
      <c r="RXN36" s="536">
        <f>ROUND(Eigenmischungen!RXS46,1)</f>
        <v>0</v>
      </c>
      <c r="RXO36" s="536">
        <f>ROUND(Eigenmischungen!RXT46,1)</f>
        <v>0</v>
      </c>
      <c r="RXP36" s="536">
        <f>ROUND(Eigenmischungen!RXU46,1)</f>
        <v>0</v>
      </c>
      <c r="RXQ36" s="536">
        <f>ROUND(Eigenmischungen!RXV46,1)</f>
        <v>0</v>
      </c>
      <c r="RXR36" s="536">
        <f>ROUND(Eigenmischungen!RXW46,1)</f>
        <v>0</v>
      </c>
      <c r="RXS36" s="536">
        <f>ROUND(Eigenmischungen!RXX46,1)</f>
        <v>0</v>
      </c>
      <c r="RXT36" s="536">
        <f>ROUND(Eigenmischungen!RXY46,1)</f>
        <v>0</v>
      </c>
      <c r="RXU36" s="536">
        <f>ROUND(Eigenmischungen!RXZ46,1)</f>
        <v>0</v>
      </c>
      <c r="RXV36" s="536">
        <f>ROUND(Eigenmischungen!RYA46,1)</f>
        <v>0</v>
      </c>
      <c r="RXW36" s="536">
        <f>ROUND(Eigenmischungen!RYB46,1)</f>
        <v>0</v>
      </c>
      <c r="RXX36" s="536">
        <f>ROUND(Eigenmischungen!RYC46,1)</f>
        <v>0</v>
      </c>
      <c r="RXY36" s="536">
        <f>ROUND(Eigenmischungen!RYD46,1)</f>
        <v>0</v>
      </c>
      <c r="RXZ36" s="536">
        <f>ROUND(Eigenmischungen!RYE46,1)</f>
        <v>0</v>
      </c>
      <c r="RYA36" s="536">
        <f>ROUND(Eigenmischungen!RYF46,1)</f>
        <v>0</v>
      </c>
      <c r="RYB36" s="536">
        <f>ROUND(Eigenmischungen!RYG46,1)</f>
        <v>0</v>
      </c>
      <c r="RYC36" s="536">
        <f>ROUND(Eigenmischungen!RYH46,1)</f>
        <v>0</v>
      </c>
      <c r="RYD36" s="536">
        <f>ROUND(Eigenmischungen!RYI46,1)</f>
        <v>0</v>
      </c>
      <c r="RYE36" s="536">
        <f>ROUND(Eigenmischungen!RYJ46,1)</f>
        <v>0</v>
      </c>
      <c r="RYF36" s="536">
        <f>ROUND(Eigenmischungen!RYK46,1)</f>
        <v>0</v>
      </c>
      <c r="RYG36" s="536">
        <f>ROUND(Eigenmischungen!RYL46,1)</f>
        <v>0</v>
      </c>
      <c r="RYH36" s="536">
        <f>ROUND(Eigenmischungen!RYM46,1)</f>
        <v>0</v>
      </c>
      <c r="RYI36" s="536">
        <f>ROUND(Eigenmischungen!RYN46,1)</f>
        <v>0</v>
      </c>
      <c r="RYJ36" s="536">
        <f>ROUND(Eigenmischungen!RYO46,1)</f>
        <v>0</v>
      </c>
      <c r="RYK36" s="536">
        <f>ROUND(Eigenmischungen!RYP46,1)</f>
        <v>0</v>
      </c>
      <c r="RYL36" s="536">
        <f>ROUND(Eigenmischungen!RYQ46,1)</f>
        <v>0</v>
      </c>
      <c r="RYM36" s="536">
        <f>ROUND(Eigenmischungen!RYR46,1)</f>
        <v>0</v>
      </c>
      <c r="RYN36" s="536">
        <f>ROUND(Eigenmischungen!RYS46,1)</f>
        <v>0</v>
      </c>
      <c r="RYO36" s="536">
        <f>ROUND(Eigenmischungen!RYT46,1)</f>
        <v>0</v>
      </c>
      <c r="RYP36" s="536">
        <f>ROUND(Eigenmischungen!RYU46,1)</f>
        <v>0</v>
      </c>
      <c r="RYQ36" s="536">
        <f>ROUND(Eigenmischungen!RYV46,1)</f>
        <v>0</v>
      </c>
      <c r="RYR36" s="536">
        <f>ROUND(Eigenmischungen!RYW46,1)</f>
        <v>0</v>
      </c>
      <c r="RYS36" s="536">
        <f>ROUND(Eigenmischungen!RYX46,1)</f>
        <v>0</v>
      </c>
      <c r="RYT36" s="536">
        <f>ROUND(Eigenmischungen!RYY46,1)</f>
        <v>0</v>
      </c>
      <c r="RYU36" s="536">
        <f>ROUND(Eigenmischungen!RYZ46,1)</f>
        <v>0</v>
      </c>
      <c r="RYV36" s="536">
        <f>ROUND(Eigenmischungen!RZA46,1)</f>
        <v>0</v>
      </c>
      <c r="RYW36" s="536">
        <f>ROUND(Eigenmischungen!RZB46,1)</f>
        <v>0</v>
      </c>
      <c r="RYX36" s="536">
        <f>ROUND(Eigenmischungen!RZC46,1)</f>
        <v>0</v>
      </c>
      <c r="RYY36" s="536">
        <f>ROUND(Eigenmischungen!RZD46,1)</f>
        <v>0</v>
      </c>
      <c r="RYZ36" s="536">
        <f>ROUND(Eigenmischungen!RZE46,1)</f>
        <v>0</v>
      </c>
      <c r="RZA36" s="536">
        <f>ROUND(Eigenmischungen!RZF46,1)</f>
        <v>0</v>
      </c>
      <c r="RZB36" s="536">
        <f>ROUND(Eigenmischungen!RZG46,1)</f>
        <v>0</v>
      </c>
      <c r="RZC36" s="536">
        <f>ROUND(Eigenmischungen!RZH46,1)</f>
        <v>0</v>
      </c>
      <c r="RZD36" s="536">
        <f>ROUND(Eigenmischungen!RZI46,1)</f>
        <v>0</v>
      </c>
      <c r="RZE36" s="536">
        <f>ROUND(Eigenmischungen!RZJ46,1)</f>
        <v>0</v>
      </c>
      <c r="RZF36" s="536">
        <f>ROUND(Eigenmischungen!RZK46,1)</f>
        <v>0</v>
      </c>
      <c r="RZG36" s="536">
        <f>ROUND(Eigenmischungen!RZL46,1)</f>
        <v>0</v>
      </c>
      <c r="RZH36" s="536">
        <f>ROUND(Eigenmischungen!RZM46,1)</f>
        <v>0</v>
      </c>
      <c r="RZI36" s="536">
        <f>ROUND(Eigenmischungen!RZN46,1)</f>
        <v>0</v>
      </c>
      <c r="RZJ36" s="536">
        <f>ROUND(Eigenmischungen!RZO46,1)</f>
        <v>0</v>
      </c>
      <c r="RZK36" s="536">
        <f>ROUND(Eigenmischungen!RZP46,1)</f>
        <v>0</v>
      </c>
      <c r="RZL36" s="536">
        <f>ROUND(Eigenmischungen!RZQ46,1)</f>
        <v>0</v>
      </c>
      <c r="RZM36" s="536">
        <f>ROUND(Eigenmischungen!RZR46,1)</f>
        <v>0</v>
      </c>
      <c r="RZN36" s="536">
        <f>ROUND(Eigenmischungen!RZS46,1)</f>
        <v>0</v>
      </c>
      <c r="RZO36" s="536">
        <f>ROUND(Eigenmischungen!RZT46,1)</f>
        <v>0</v>
      </c>
      <c r="RZP36" s="536">
        <f>ROUND(Eigenmischungen!RZU46,1)</f>
        <v>0</v>
      </c>
      <c r="RZQ36" s="536">
        <f>ROUND(Eigenmischungen!RZV46,1)</f>
        <v>0</v>
      </c>
      <c r="RZR36" s="536">
        <f>ROUND(Eigenmischungen!RZW46,1)</f>
        <v>0</v>
      </c>
      <c r="RZS36" s="536">
        <f>ROUND(Eigenmischungen!RZX46,1)</f>
        <v>0</v>
      </c>
      <c r="RZT36" s="536">
        <f>ROUND(Eigenmischungen!RZY46,1)</f>
        <v>0</v>
      </c>
      <c r="RZU36" s="536">
        <f>ROUND(Eigenmischungen!RZZ46,1)</f>
        <v>0</v>
      </c>
      <c r="RZV36" s="536">
        <f>ROUND(Eigenmischungen!SAA46,1)</f>
        <v>0</v>
      </c>
      <c r="RZW36" s="536">
        <f>ROUND(Eigenmischungen!SAB46,1)</f>
        <v>0</v>
      </c>
      <c r="RZX36" s="536">
        <f>ROUND(Eigenmischungen!SAC46,1)</f>
        <v>0</v>
      </c>
      <c r="RZY36" s="536">
        <f>ROUND(Eigenmischungen!SAD46,1)</f>
        <v>0</v>
      </c>
      <c r="RZZ36" s="536">
        <f>ROUND(Eigenmischungen!SAE46,1)</f>
        <v>0</v>
      </c>
      <c r="SAA36" s="536">
        <f>ROUND(Eigenmischungen!SAF46,1)</f>
        <v>0</v>
      </c>
      <c r="SAB36" s="536">
        <f>ROUND(Eigenmischungen!SAG46,1)</f>
        <v>0</v>
      </c>
      <c r="SAC36" s="536">
        <f>ROUND(Eigenmischungen!SAH46,1)</f>
        <v>0</v>
      </c>
      <c r="SAD36" s="536">
        <f>ROUND(Eigenmischungen!SAI46,1)</f>
        <v>0</v>
      </c>
      <c r="SAE36" s="536">
        <f>ROUND(Eigenmischungen!SAJ46,1)</f>
        <v>0</v>
      </c>
      <c r="SAF36" s="536">
        <f>ROUND(Eigenmischungen!SAK46,1)</f>
        <v>0</v>
      </c>
      <c r="SAG36" s="536">
        <f>ROUND(Eigenmischungen!SAL46,1)</f>
        <v>0</v>
      </c>
      <c r="SAH36" s="536">
        <f>ROUND(Eigenmischungen!SAM46,1)</f>
        <v>0</v>
      </c>
      <c r="SAI36" s="536">
        <f>ROUND(Eigenmischungen!SAN46,1)</f>
        <v>0</v>
      </c>
      <c r="SAJ36" s="536">
        <f>ROUND(Eigenmischungen!SAO46,1)</f>
        <v>0</v>
      </c>
      <c r="SAK36" s="536">
        <f>ROUND(Eigenmischungen!SAP46,1)</f>
        <v>0</v>
      </c>
      <c r="SAL36" s="536">
        <f>ROUND(Eigenmischungen!SAQ46,1)</f>
        <v>0</v>
      </c>
      <c r="SAM36" s="536">
        <f>ROUND(Eigenmischungen!SAR46,1)</f>
        <v>0</v>
      </c>
      <c r="SAN36" s="536">
        <f>ROUND(Eigenmischungen!SAS46,1)</f>
        <v>0</v>
      </c>
      <c r="SAO36" s="536">
        <f>ROUND(Eigenmischungen!SAT46,1)</f>
        <v>0</v>
      </c>
      <c r="SAP36" s="536">
        <f>ROUND(Eigenmischungen!SAU46,1)</f>
        <v>0</v>
      </c>
      <c r="SAQ36" s="536">
        <f>ROUND(Eigenmischungen!SAV46,1)</f>
        <v>0</v>
      </c>
      <c r="SAR36" s="536">
        <f>ROUND(Eigenmischungen!SAW46,1)</f>
        <v>0</v>
      </c>
      <c r="SAS36" s="536">
        <f>ROUND(Eigenmischungen!SAX46,1)</f>
        <v>0</v>
      </c>
      <c r="SAT36" s="536">
        <f>ROUND(Eigenmischungen!SAY46,1)</f>
        <v>0</v>
      </c>
      <c r="SAU36" s="536">
        <f>ROUND(Eigenmischungen!SAZ46,1)</f>
        <v>0</v>
      </c>
      <c r="SAV36" s="536">
        <f>ROUND(Eigenmischungen!SBA46,1)</f>
        <v>0</v>
      </c>
      <c r="SAW36" s="536">
        <f>ROUND(Eigenmischungen!SBB46,1)</f>
        <v>0</v>
      </c>
      <c r="SAX36" s="536">
        <f>ROUND(Eigenmischungen!SBC46,1)</f>
        <v>0</v>
      </c>
      <c r="SAY36" s="536">
        <f>ROUND(Eigenmischungen!SBD46,1)</f>
        <v>0</v>
      </c>
      <c r="SAZ36" s="536">
        <f>ROUND(Eigenmischungen!SBE46,1)</f>
        <v>0</v>
      </c>
      <c r="SBA36" s="536">
        <f>ROUND(Eigenmischungen!SBF46,1)</f>
        <v>0</v>
      </c>
      <c r="SBB36" s="536">
        <f>ROUND(Eigenmischungen!SBG46,1)</f>
        <v>0</v>
      </c>
      <c r="SBC36" s="536">
        <f>ROUND(Eigenmischungen!SBH46,1)</f>
        <v>0</v>
      </c>
      <c r="SBD36" s="536">
        <f>ROUND(Eigenmischungen!SBI46,1)</f>
        <v>0</v>
      </c>
      <c r="SBE36" s="536">
        <f>ROUND(Eigenmischungen!SBJ46,1)</f>
        <v>0</v>
      </c>
      <c r="SBF36" s="536">
        <f>ROUND(Eigenmischungen!SBK46,1)</f>
        <v>0</v>
      </c>
      <c r="SBG36" s="536">
        <f>ROUND(Eigenmischungen!SBL46,1)</f>
        <v>0</v>
      </c>
      <c r="SBH36" s="536">
        <f>ROUND(Eigenmischungen!SBM46,1)</f>
        <v>0</v>
      </c>
      <c r="SBI36" s="536">
        <f>ROUND(Eigenmischungen!SBN46,1)</f>
        <v>0</v>
      </c>
      <c r="SBJ36" s="536">
        <f>ROUND(Eigenmischungen!SBO46,1)</f>
        <v>0</v>
      </c>
      <c r="SBK36" s="536">
        <f>ROUND(Eigenmischungen!SBP46,1)</f>
        <v>0</v>
      </c>
      <c r="SBL36" s="536">
        <f>ROUND(Eigenmischungen!SBQ46,1)</f>
        <v>0</v>
      </c>
      <c r="SBM36" s="536">
        <f>ROUND(Eigenmischungen!SBR46,1)</f>
        <v>0</v>
      </c>
      <c r="SBN36" s="536">
        <f>ROUND(Eigenmischungen!SBS46,1)</f>
        <v>0</v>
      </c>
      <c r="SBO36" s="536">
        <f>ROUND(Eigenmischungen!SBT46,1)</f>
        <v>0</v>
      </c>
      <c r="SBP36" s="536">
        <f>ROUND(Eigenmischungen!SBU46,1)</f>
        <v>0</v>
      </c>
      <c r="SBQ36" s="536">
        <f>ROUND(Eigenmischungen!SBV46,1)</f>
        <v>0</v>
      </c>
      <c r="SBR36" s="536">
        <f>ROUND(Eigenmischungen!SBW46,1)</f>
        <v>0</v>
      </c>
      <c r="SBS36" s="536">
        <f>ROUND(Eigenmischungen!SBX46,1)</f>
        <v>0</v>
      </c>
      <c r="SBT36" s="536">
        <f>ROUND(Eigenmischungen!SBY46,1)</f>
        <v>0</v>
      </c>
      <c r="SBU36" s="536">
        <f>ROUND(Eigenmischungen!SBZ46,1)</f>
        <v>0</v>
      </c>
      <c r="SBV36" s="536">
        <f>ROUND(Eigenmischungen!SCA46,1)</f>
        <v>0</v>
      </c>
      <c r="SBW36" s="536">
        <f>ROUND(Eigenmischungen!SCB46,1)</f>
        <v>0</v>
      </c>
      <c r="SBX36" s="536">
        <f>ROUND(Eigenmischungen!SCC46,1)</f>
        <v>0</v>
      </c>
      <c r="SBY36" s="536">
        <f>ROUND(Eigenmischungen!SCD46,1)</f>
        <v>0</v>
      </c>
      <c r="SBZ36" s="536">
        <f>ROUND(Eigenmischungen!SCE46,1)</f>
        <v>0</v>
      </c>
      <c r="SCA36" s="536">
        <f>ROUND(Eigenmischungen!SCF46,1)</f>
        <v>0</v>
      </c>
      <c r="SCB36" s="536">
        <f>ROUND(Eigenmischungen!SCG46,1)</f>
        <v>0</v>
      </c>
      <c r="SCC36" s="536">
        <f>ROUND(Eigenmischungen!SCH46,1)</f>
        <v>0</v>
      </c>
      <c r="SCD36" s="536">
        <f>ROUND(Eigenmischungen!SCI46,1)</f>
        <v>0</v>
      </c>
      <c r="SCE36" s="536">
        <f>ROUND(Eigenmischungen!SCJ46,1)</f>
        <v>0</v>
      </c>
      <c r="SCF36" s="536">
        <f>ROUND(Eigenmischungen!SCK46,1)</f>
        <v>0</v>
      </c>
      <c r="SCG36" s="536">
        <f>ROUND(Eigenmischungen!SCL46,1)</f>
        <v>0</v>
      </c>
      <c r="SCH36" s="536">
        <f>ROUND(Eigenmischungen!SCM46,1)</f>
        <v>0</v>
      </c>
      <c r="SCI36" s="536">
        <f>ROUND(Eigenmischungen!SCN46,1)</f>
        <v>0</v>
      </c>
      <c r="SCJ36" s="536">
        <f>ROUND(Eigenmischungen!SCO46,1)</f>
        <v>0</v>
      </c>
      <c r="SCK36" s="536">
        <f>ROUND(Eigenmischungen!SCP46,1)</f>
        <v>0</v>
      </c>
      <c r="SCL36" s="536">
        <f>ROUND(Eigenmischungen!SCQ46,1)</f>
        <v>0</v>
      </c>
      <c r="SCM36" s="536">
        <f>ROUND(Eigenmischungen!SCR46,1)</f>
        <v>0</v>
      </c>
      <c r="SCN36" s="536">
        <f>ROUND(Eigenmischungen!SCS46,1)</f>
        <v>0</v>
      </c>
      <c r="SCO36" s="536">
        <f>ROUND(Eigenmischungen!SCT46,1)</f>
        <v>0</v>
      </c>
      <c r="SCP36" s="536">
        <f>ROUND(Eigenmischungen!SCU46,1)</f>
        <v>0</v>
      </c>
      <c r="SCQ36" s="536">
        <f>ROUND(Eigenmischungen!SCV46,1)</f>
        <v>0</v>
      </c>
      <c r="SCR36" s="536">
        <f>ROUND(Eigenmischungen!SCW46,1)</f>
        <v>0</v>
      </c>
      <c r="SCS36" s="536">
        <f>ROUND(Eigenmischungen!SCX46,1)</f>
        <v>0</v>
      </c>
      <c r="SCT36" s="536">
        <f>ROUND(Eigenmischungen!SCY46,1)</f>
        <v>0</v>
      </c>
      <c r="SCU36" s="536">
        <f>ROUND(Eigenmischungen!SCZ46,1)</f>
        <v>0</v>
      </c>
      <c r="SCV36" s="536">
        <f>ROUND(Eigenmischungen!SDA46,1)</f>
        <v>0</v>
      </c>
      <c r="SCW36" s="536">
        <f>ROUND(Eigenmischungen!SDB46,1)</f>
        <v>0</v>
      </c>
      <c r="SCX36" s="536">
        <f>ROUND(Eigenmischungen!SDC46,1)</f>
        <v>0</v>
      </c>
      <c r="SCY36" s="536">
        <f>ROUND(Eigenmischungen!SDD46,1)</f>
        <v>0</v>
      </c>
      <c r="SCZ36" s="536">
        <f>ROUND(Eigenmischungen!SDE46,1)</f>
        <v>0</v>
      </c>
      <c r="SDA36" s="536">
        <f>ROUND(Eigenmischungen!SDF46,1)</f>
        <v>0</v>
      </c>
      <c r="SDB36" s="536">
        <f>ROUND(Eigenmischungen!SDG46,1)</f>
        <v>0</v>
      </c>
      <c r="SDC36" s="536">
        <f>ROUND(Eigenmischungen!SDH46,1)</f>
        <v>0</v>
      </c>
      <c r="SDD36" s="536">
        <f>ROUND(Eigenmischungen!SDI46,1)</f>
        <v>0</v>
      </c>
      <c r="SDE36" s="536">
        <f>ROUND(Eigenmischungen!SDJ46,1)</f>
        <v>0</v>
      </c>
      <c r="SDF36" s="536">
        <f>ROUND(Eigenmischungen!SDK46,1)</f>
        <v>0</v>
      </c>
      <c r="SDG36" s="536">
        <f>ROUND(Eigenmischungen!SDL46,1)</f>
        <v>0</v>
      </c>
      <c r="SDH36" s="536">
        <f>ROUND(Eigenmischungen!SDM46,1)</f>
        <v>0</v>
      </c>
      <c r="SDI36" s="536">
        <f>ROUND(Eigenmischungen!SDN46,1)</f>
        <v>0</v>
      </c>
      <c r="SDJ36" s="536">
        <f>ROUND(Eigenmischungen!SDO46,1)</f>
        <v>0</v>
      </c>
      <c r="SDK36" s="536">
        <f>ROUND(Eigenmischungen!SDP46,1)</f>
        <v>0</v>
      </c>
      <c r="SDL36" s="536">
        <f>ROUND(Eigenmischungen!SDQ46,1)</f>
        <v>0</v>
      </c>
      <c r="SDM36" s="536">
        <f>ROUND(Eigenmischungen!SDR46,1)</f>
        <v>0</v>
      </c>
      <c r="SDN36" s="536">
        <f>ROUND(Eigenmischungen!SDS46,1)</f>
        <v>0</v>
      </c>
      <c r="SDO36" s="536">
        <f>ROUND(Eigenmischungen!SDT46,1)</f>
        <v>0</v>
      </c>
      <c r="SDP36" s="536">
        <f>ROUND(Eigenmischungen!SDU46,1)</f>
        <v>0</v>
      </c>
      <c r="SDQ36" s="536">
        <f>ROUND(Eigenmischungen!SDV46,1)</f>
        <v>0</v>
      </c>
      <c r="SDR36" s="536">
        <f>ROUND(Eigenmischungen!SDW46,1)</f>
        <v>0</v>
      </c>
      <c r="SDS36" s="536">
        <f>ROUND(Eigenmischungen!SDX46,1)</f>
        <v>0</v>
      </c>
      <c r="SDT36" s="536">
        <f>ROUND(Eigenmischungen!SDY46,1)</f>
        <v>0</v>
      </c>
      <c r="SDU36" s="536">
        <f>ROUND(Eigenmischungen!SDZ46,1)</f>
        <v>0</v>
      </c>
      <c r="SDV36" s="536">
        <f>ROUND(Eigenmischungen!SEA46,1)</f>
        <v>0</v>
      </c>
      <c r="SDW36" s="536">
        <f>ROUND(Eigenmischungen!SEB46,1)</f>
        <v>0</v>
      </c>
      <c r="SDX36" s="536">
        <f>ROUND(Eigenmischungen!SEC46,1)</f>
        <v>0</v>
      </c>
      <c r="SDY36" s="536">
        <f>ROUND(Eigenmischungen!SED46,1)</f>
        <v>0</v>
      </c>
      <c r="SDZ36" s="536">
        <f>ROUND(Eigenmischungen!SEE46,1)</f>
        <v>0</v>
      </c>
      <c r="SEA36" s="536">
        <f>ROUND(Eigenmischungen!SEF46,1)</f>
        <v>0</v>
      </c>
      <c r="SEB36" s="536">
        <f>ROUND(Eigenmischungen!SEG46,1)</f>
        <v>0</v>
      </c>
      <c r="SEC36" s="536">
        <f>ROUND(Eigenmischungen!SEH46,1)</f>
        <v>0</v>
      </c>
      <c r="SED36" s="536">
        <f>ROUND(Eigenmischungen!SEI46,1)</f>
        <v>0</v>
      </c>
      <c r="SEE36" s="536">
        <f>ROUND(Eigenmischungen!SEJ46,1)</f>
        <v>0</v>
      </c>
      <c r="SEF36" s="536">
        <f>ROUND(Eigenmischungen!SEK46,1)</f>
        <v>0</v>
      </c>
      <c r="SEG36" s="536">
        <f>ROUND(Eigenmischungen!SEL46,1)</f>
        <v>0</v>
      </c>
      <c r="SEH36" s="536">
        <f>ROUND(Eigenmischungen!SEM46,1)</f>
        <v>0</v>
      </c>
      <c r="SEI36" s="536">
        <f>ROUND(Eigenmischungen!SEN46,1)</f>
        <v>0</v>
      </c>
      <c r="SEJ36" s="536">
        <f>ROUND(Eigenmischungen!SEO46,1)</f>
        <v>0</v>
      </c>
      <c r="SEK36" s="536">
        <f>ROUND(Eigenmischungen!SEP46,1)</f>
        <v>0</v>
      </c>
      <c r="SEL36" s="536">
        <f>ROUND(Eigenmischungen!SEQ46,1)</f>
        <v>0</v>
      </c>
      <c r="SEM36" s="536">
        <f>ROUND(Eigenmischungen!SER46,1)</f>
        <v>0</v>
      </c>
      <c r="SEN36" s="536">
        <f>ROUND(Eigenmischungen!SES46,1)</f>
        <v>0</v>
      </c>
      <c r="SEO36" s="536">
        <f>ROUND(Eigenmischungen!SET46,1)</f>
        <v>0</v>
      </c>
      <c r="SEP36" s="536">
        <f>ROUND(Eigenmischungen!SEU46,1)</f>
        <v>0</v>
      </c>
      <c r="SEQ36" s="536">
        <f>ROUND(Eigenmischungen!SEV46,1)</f>
        <v>0</v>
      </c>
      <c r="SER36" s="536">
        <f>ROUND(Eigenmischungen!SEW46,1)</f>
        <v>0</v>
      </c>
      <c r="SES36" s="536">
        <f>ROUND(Eigenmischungen!SEX46,1)</f>
        <v>0</v>
      </c>
      <c r="SET36" s="536">
        <f>ROUND(Eigenmischungen!SEY46,1)</f>
        <v>0</v>
      </c>
      <c r="SEU36" s="536">
        <f>ROUND(Eigenmischungen!SEZ46,1)</f>
        <v>0</v>
      </c>
      <c r="SEV36" s="536">
        <f>ROUND(Eigenmischungen!SFA46,1)</f>
        <v>0</v>
      </c>
      <c r="SEW36" s="536">
        <f>ROUND(Eigenmischungen!SFB46,1)</f>
        <v>0</v>
      </c>
      <c r="SEX36" s="536">
        <f>ROUND(Eigenmischungen!SFC46,1)</f>
        <v>0</v>
      </c>
      <c r="SEY36" s="536">
        <f>ROUND(Eigenmischungen!SFD46,1)</f>
        <v>0</v>
      </c>
      <c r="SEZ36" s="536">
        <f>ROUND(Eigenmischungen!SFE46,1)</f>
        <v>0</v>
      </c>
      <c r="SFA36" s="536">
        <f>ROUND(Eigenmischungen!SFF46,1)</f>
        <v>0</v>
      </c>
      <c r="SFB36" s="536">
        <f>ROUND(Eigenmischungen!SFG46,1)</f>
        <v>0</v>
      </c>
      <c r="SFC36" s="536">
        <f>ROUND(Eigenmischungen!SFH46,1)</f>
        <v>0</v>
      </c>
      <c r="SFD36" s="536">
        <f>ROUND(Eigenmischungen!SFI46,1)</f>
        <v>0</v>
      </c>
      <c r="SFE36" s="536">
        <f>ROUND(Eigenmischungen!SFJ46,1)</f>
        <v>0</v>
      </c>
      <c r="SFF36" s="536">
        <f>ROUND(Eigenmischungen!SFK46,1)</f>
        <v>0</v>
      </c>
      <c r="SFG36" s="536">
        <f>ROUND(Eigenmischungen!SFL46,1)</f>
        <v>0</v>
      </c>
      <c r="SFH36" s="536">
        <f>ROUND(Eigenmischungen!SFM46,1)</f>
        <v>0</v>
      </c>
      <c r="SFI36" s="536">
        <f>ROUND(Eigenmischungen!SFN46,1)</f>
        <v>0</v>
      </c>
      <c r="SFJ36" s="536">
        <f>ROUND(Eigenmischungen!SFO46,1)</f>
        <v>0</v>
      </c>
      <c r="SFK36" s="536">
        <f>ROUND(Eigenmischungen!SFP46,1)</f>
        <v>0</v>
      </c>
      <c r="SFL36" s="536">
        <f>ROUND(Eigenmischungen!SFQ46,1)</f>
        <v>0</v>
      </c>
      <c r="SFM36" s="536">
        <f>ROUND(Eigenmischungen!SFR46,1)</f>
        <v>0</v>
      </c>
      <c r="SFN36" s="536">
        <f>ROUND(Eigenmischungen!SFS46,1)</f>
        <v>0</v>
      </c>
      <c r="SFO36" s="536">
        <f>ROUND(Eigenmischungen!SFT46,1)</f>
        <v>0</v>
      </c>
      <c r="SFP36" s="536">
        <f>ROUND(Eigenmischungen!SFU46,1)</f>
        <v>0</v>
      </c>
      <c r="SFQ36" s="536">
        <f>ROUND(Eigenmischungen!SFV46,1)</f>
        <v>0</v>
      </c>
      <c r="SFR36" s="536">
        <f>ROUND(Eigenmischungen!SFW46,1)</f>
        <v>0</v>
      </c>
      <c r="SFS36" s="536">
        <f>ROUND(Eigenmischungen!SFX46,1)</f>
        <v>0</v>
      </c>
      <c r="SFT36" s="536">
        <f>ROUND(Eigenmischungen!SFY46,1)</f>
        <v>0</v>
      </c>
      <c r="SFU36" s="536">
        <f>ROUND(Eigenmischungen!SFZ46,1)</f>
        <v>0</v>
      </c>
      <c r="SFV36" s="536">
        <f>ROUND(Eigenmischungen!SGA46,1)</f>
        <v>0</v>
      </c>
      <c r="SFW36" s="536">
        <f>ROUND(Eigenmischungen!SGB46,1)</f>
        <v>0</v>
      </c>
      <c r="SFX36" s="536">
        <f>ROUND(Eigenmischungen!SGC46,1)</f>
        <v>0</v>
      </c>
      <c r="SFY36" s="536">
        <f>ROUND(Eigenmischungen!SGD46,1)</f>
        <v>0</v>
      </c>
      <c r="SFZ36" s="536">
        <f>ROUND(Eigenmischungen!SGE46,1)</f>
        <v>0</v>
      </c>
      <c r="SGA36" s="536">
        <f>ROUND(Eigenmischungen!SGF46,1)</f>
        <v>0</v>
      </c>
      <c r="SGB36" s="536">
        <f>ROUND(Eigenmischungen!SGG46,1)</f>
        <v>0</v>
      </c>
      <c r="SGC36" s="536">
        <f>ROUND(Eigenmischungen!SGH46,1)</f>
        <v>0</v>
      </c>
      <c r="SGD36" s="536">
        <f>ROUND(Eigenmischungen!SGI46,1)</f>
        <v>0</v>
      </c>
      <c r="SGE36" s="536">
        <f>ROUND(Eigenmischungen!SGJ46,1)</f>
        <v>0</v>
      </c>
      <c r="SGF36" s="536">
        <f>ROUND(Eigenmischungen!SGK46,1)</f>
        <v>0</v>
      </c>
      <c r="SGG36" s="536">
        <f>ROUND(Eigenmischungen!SGL46,1)</f>
        <v>0</v>
      </c>
      <c r="SGH36" s="536">
        <f>ROUND(Eigenmischungen!SGM46,1)</f>
        <v>0</v>
      </c>
      <c r="SGI36" s="536">
        <f>ROUND(Eigenmischungen!SGN46,1)</f>
        <v>0</v>
      </c>
      <c r="SGJ36" s="536">
        <f>ROUND(Eigenmischungen!SGO46,1)</f>
        <v>0</v>
      </c>
      <c r="SGK36" s="536">
        <f>ROUND(Eigenmischungen!SGP46,1)</f>
        <v>0</v>
      </c>
      <c r="SGL36" s="536">
        <f>ROUND(Eigenmischungen!SGQ46,1)</f>
        <v>0</v>
      </c>
      <c r="SGM36" s="536">
        <f>ROUND(Eigenmischungen!SGR46,1)</f>
        <v>0</v>
      </c>
      <c r="SGN36" s="536">
        <f>ROUND(Eigenmischungen!SGS46,1)</f>
        <v>0</v>
      </c>
      <c r="SGO36" s="536">
        <f>ROUND(Eigenmischungen!SGT46,1)</f>
        <v>0</v>
      </c>
      <c r="SGP36" s="536">
        <f>ROUND(Eigenmischungen!SGU46,1)</f>
        <v>0</v>
      </c>
      <c r="SGQ36" s="536">
        <f>ROUND(Eigenmischungen!SGV46,1)</f>
        <v>0</v>
      </c>
      <c r="SGR36" s="536">
        <f>ROUND(Eigenmischungen!SGW46,1)</f>
        <v>0</v>
      </c>
      <c r="SGS36" s="536">
        <f>ROUND(Eigenmischungen!SGX46,1)</f>
        <v>0</v>
      </c>
      <c r="SGT36" s="536">
        <f>ROUND(Eigenmischungen!SGY46,1)</f>
        <v>0</v>
      </c>
      <c r="SGU36" s="536">
        <f>ROUND(Eigenmischungen!SGZ46,1)</f>
        <v>0</v>
      </c>
      <c r="SGV36" s="536">
        <f>ROUND(Eigenmischungen!SHA46,1)</f>
        <v>0</v>
      </c>
      <c r="SGW36" s="536">
        <f>ROUND(Eigenmischungen!SHB46,1)</f>
        <v>0</v>
      </c>
      <c r="SGX36" s="536">
        <f>ROUND(Eigenmischungen!SHC46,1)</f>
        <v>0</v>
      </c>
      <c r="SGY36" s="536">
        <f>ROUND(Eigenmischungen!SHD46,1)</f>
        <v>0</v>
      </c>
      <c r="SGZ36" s="536">
        <f>ROUND(Eigenmischungen!SHE46,1)</f>
        <v>0</v>
      </c>
      <c r="SHA36" s="536">
        <f>ROUND(Eigenmischungen!SHF46,1)</f>
        <v>0</v>
      </c>
      <c r="SHB36" s="536">
        <f>ROUND(Eigenmischungen!SHG46,1)</f>
        <v>0</v>
      </c>
      <c r="SHC36" s="536">
        <f>ROUND(Eigenmischungen!SHH46,1)</f>
        <v>0</v>
      </c>
      <c r="SHD36" s="536">
        <f>ROUND(Eigenmischungen!SHI46,1)</f>
        <v>0</v>
      </c>
      <c r="SHE36" s="536">
        <f>ROUND(Eigenmischungen!SHJ46,1)</f>
        <v>0</v>
      </c>
      <c r="SHF36" s="536">
        <f>ROUND(Eigenmischungen!SHK46,1)</f>
        <v>0</v>
      </c>
      <c r="SHG36" s="536">
        <f>ROUND(Eigenmischungen!SHL46,1)</f>
        <v>0</v>
      </c>
      <c r="SHH36" s="536">
        <f>ROUND(Eigenmischungen!SHM46,1)</f>
        <v>0</v>
      </c>
      <c r="SHI36" s="536">
        <f>ROUND(Eigenmischungen!SHN46,1)</f>
        <v>0</v>
      </c>
      <c r="SHJ36" s="536">
        <f>ROUND(Eigenmischungen!SHO46,1)</f>
        <v>0</v>
      </c>
      <c r="SHK36" s="536">
        <f>ROUND(Eigenmischungen!SHP46,1)</f>
        <v>0</v>
      </c>
      <c r="SHL36" s="536">
        <f>ROUND(Eigenmischungen!SHQ46,1)</f>
        <v>0</v>
      </c>
      <c r="SHM36" s="536">
        <f>ROUND(Eigenmischungen!SHR46,1)</f>
        <v>0</v>
      </c>
      <c r="SHN36" s="536">
        <f>ROUND(Eigenmischungen!SHS46,1)</f>
        <v>0</v>
      </c>
      <c r="SHO36" s="536">
        <f>ROUND(Eigenmischungen!SHT46,1)</f>
        <v>0</v>
      </c>
      <c r="SHP36" s="536">
        <f>ROUND(Eigenmischungen!SHU46,1)</f>
        <v>0</v>
      </c>
      <c r="SHQ36" s="536">
        <f>ROUND(Eigenmischungen!SHV46,1)</f>
        <v>0</v>
      </c>
      <c r="SHR36" s="536">
        <f>ROUND(Eigenmischungen!SHW46,1)</f>
        <v>0</v>
      </c>
      <c r="SHS36" s="536">
        <f>ROUND(Eigenmischungen!SHX46,1)</f>
        <v>0</v>
      </c>
      <c r="SHT36" s="536">
        <f>ROUND(Eigenmischungen!SHY46,1)</f>
        <v>0</v>
      </c>
      <c r="SHU36" s="536">
        <f>ROUND(Eigenmischungen!SHZ46,1)</f>
        <v>0</v>
      </c>
      <c r="SHV36" s="536">
        <f>ROUND(Eigenmischungen!SIA46,1)</f>
        <v>0</v>
      </c>
      <c r="SHW36" s="536">
        <f>ROUND(Eigenmischungen!SIB46,1)</f>
        <v>0</v>
      </c>
      <c r="SHX36" s="536">
        <f>ROUND(Eigenmischungen!SIC46,1)</f>
        <v>0</v>
      </c>
      <c r="SHY36" s="536">
        <f>ROUND(Eigenmischungen!SID46,1)</f>
        <v>0</v>
      </c>
      <c r="SHZ36" s="536">
        <f>ROUND(Eigenmischungen!SIE46,1)</f>
        <v>0</v>
      </c>
      <c r="SIA36" s="536">
        <f>ROUND(Eigenmischungen!SIF46,1)</f>
        <v>0</v>
      </c>
      <c r="SIB36" s="536">
        <f>ROUND(Eigenmischungen!SIG46,1)</f>
        <v>0</v>
      </c>
      <c r="SIC36" s="536">
        <f>ROUND(Eigenmischungen!SIH46,1)</f>
        <v>0</v>
      </c>
      <c r="SID36" s="536">
        <f>ROUND(Eigenmischungen!SII46,1)</f>
        <v>0</v>
      </c>
      <c r="SIE36" s="536">
        <f>ROUND(Eigenmischungen!SIJ46,1)</f>
        <v>0</v>
      </c>
      <c r="SIF36" s="536">
        <f>ROUND(Eigenmischungen!SIK46,1)</f>
        <v>0</v>
      </c>
      <c r="SIG36" s="536">
        <f>ROUND(Eigenmischungen!SIL46,1)</f>
        <v>0</v>
      </c>
      <c r="SIH36" s="536">
        <f>ROUND(Eigenmischungen!SIM46,1)</f>
        <v>0</v>
      </c>
      <c r="SII36" s="536">
        <f>ROUND(Eigenmischungen!SIN46,1)</f>
        <v>0</v>
      </c>
      <c r="SIJ36" s="536">
        <f>ROUND(Eigenmischungen!SIO46,1)</f>
        <v>0</v>
      </c>
      <c r="SIK36" s="536">
        <f>ROUND(Eigenmischungen!SIP46,1)</f>
        <v>0</v>
      </c>
      <c r="SIL36" s="536">
        <f>ROUND(Eigenmischungen!SIQ46,1)</f>
        <v>0</v>
      </c>
      <c r="SIM36" s="536">
        <f>ROUND(Eigenmischungen!SIR46,1)</f>
        <v>0</v>
      </c>
      <c r="SIN36" s="536">
        <f>ROUND(Eigenmischungen!SIS46,1)</f>
        <v>0</v>
      </c>
      <c r="SIO36" s="536">
        <f>ROUND(Eigenmischungen!SIT46,1)</f>
        <v>0</v>
      </c>
      <c r="SIP36" s="536">
        <f>ROUND(Eigenmischungen!SIU46,1)</f>
        <v>0</v>
      </c>
      <c r="SIQ36" s="536">
        <f>ROUND(Eigenmischungen!SIV46,1)</f>
        <v>0</v>
      </c>
      <c r="SIR36" s="536">
        <f>ROUND(Eigenmischungen!SIW46,1)</f>
        <v>0</v>
      </c>
      <c r="SIS36" s="536">
        <f>ROUND(Eigenmischungen!SIX46,1)</f>
        <v>0</v>
      </c>
      <c r="SIT36" s="536">
        <f>ROUND(Eigenmischungen!SIY46,1)</f>
        <v>0</v>
      </c>
      <c r="SIU36" s="536">
        <f>ROUND(Eigenmischungen!SIZ46,1)</f>
        <v>0</v>
      </c>
      <c r="SIV36" s="536">
        <f>ROUND(Eigenmischungen!SJA46,1)</f>
        <v>0</v>
      </c>
      <c r="SIW36" s="536">
        <f>ROUND(Eigenmischungen!SJB46,1)</f>
        <v>0</v>
      </c>
      <c r="SIX36" s="536">
        <f>ROUND(Eigenmischungen!SJC46,1)</f>
        <v>0</v>
      </c>
      <c r="SIY36" s="536">
        <f>ROUND(Eigenmischungen!SJD46,1)</f>
        <v>0</v>
      </c>
      <c r="SIZ36" s="536">
        <f>ROUND(Eigenmischungen!SJE46,1)</f>
        <v>0</v>
      </c>
      <c r="SJA36" s="536">
        <f>ROUND(Eigenmischungen!SJF46,1)</f>
        <v>0</v>
      </c>
      <c r="SJB36" s="536">
        <f>ROUND(Eigenmischungen!SJG46,1)</f>
        <v>0</v>
      </c>
      <c r="SJC36" s="536">
        <f>ROUND(Eigenmischungen!SJH46,1)</f>
        <v>0</v>
      </c>
      <c r="SJD36" s="536">
        <f>ROUND(Eigenmischungen!SJI46,1)</f>
        <v>0</v>
      </c>
      <c r="SJE36" s="536">
        <f>ROUND(Eigenmischungen!SJJ46,1)</f>
        <v>0</v>
      </c>
      <c r="SJF36" s="536">
        <f>ROUND(Eigenmischungen!SJK46,1)</f>
        <v>0</v>
      </c>
      <c r="SJG36" s="536">
        <f>ROUND(Eigenmischungen!SJL46,1)</f>
        <v>0</v>
      </c>
      <c r="SJH36" s="536">
        <f>ROUND(Eigenmischungen!SJM46,1)</f>
        <v>0</v>
      </c>
      <c r="SJI36" s="536">
        <f>ROUND(Eigenmischungen!SJN46,1)</f>
        <v>0</v>
      </c>
      <c r="SJJ36" s="536">
        <f>ROUND(Eigenmischungen!SJO46,1)</f>
        <v>0</v>
      </c>
      <c r="SJK36" s="536">
        <f>ROUND(Eigenmischungen!SJP46,1)</f>
        <v>0</v>
      </c>
      <c r="SJL36" s="536">
        <f>ROUND(Eigenmischungen!SJQ46,1)</f>
        <v>0</v>
      </c>
      <c r="SJM36" s="536">
        <f>ROUND(Eigenmischungen!SJR46,1)</f>
        <v>0</v>
      </c>
      <c r="SJN36" s="536">
        <f>ROUND(Eigenmischungen!SJS46,1)</f>
        <v>0</v>
      </c>
      <c r="SJO36" s="536">
        <f>ROUND(Eigenmischungen!SJT46,1)</f>
        <v>0</v>
      </c>
      <c r="SJP36" s="536">
        <f>ROUND(Eigenmischungen!SJU46,1)</f>
        <v>0</v>
      </c>
      <c r="SJQ36" s="536">
        <f>ROUND(Eigenmischungen!SJV46,1)</f>
        <v>0</v>
      </c>
      <c r="SJR36" s="536">
        <f>ROUND(Eigenmischungen!SJW46,1)</f>
        <v>0</v>
      </c>
      <c r="SJS36" s="536">
        <f>ROUND(Eigenmischungen!SJX46,1)</f>
        <v>0</v>
      </c>
      <c r="SJT36" s="536">
        <f>ROUND(Eigenmischungen!SJY46,1)</f>
        <v>0</v>
      </c>
      <c r="SJU36" s="536">
        <f>ROUND(Eigenmischungen!SJZ46,1)</f>
        <v>0</v>
      </c>
      <c r="SJV36" s="536">
        <f>ROUND(Eigenmischungen!SKA46,1)</f>
        <v>0</v>
      </c>
      <c r="SJW36" s="536">
        <f>ROUND(Eigenmischungen!SKB46,1)</f>
        <v>0</v>
      </c>
      <c r="SJX36" s="536">
        <f>ROUND(Eigenmischungen!SKC46,1)</f>
        <v>0</v>
      </c>
      <c r="SJY36" s="536">
        <f>ROUND(Eigenmischungen!SKD46,1)</f>
        <v>0</v>
      </c>
      <c r="SJZ36" s="536">
        <f>ROUND(Eigenmischungen!SKE46,1)</f>
        <v>0</v>
      </c>
      <c r="SKA36" s="536">
        <f>ROUND(Eigenmischungen!SKF46,1)</f>
        <v>0</v>
      </c>
      <c r="SKB36" s="536">
        <f>ROUND(Eigenmischungen!SKG46,1)</f>
        <v>0</v>
      </c>
      <c r="SKC36" s="536">
        <f>ROUND(Eigenmischungen!SKH46,1)</f>
        <v>0</v>
      </c>
      <c r="SKD36" s="536">
        <f>ROUND(Eigenmischungen!SKI46,1)</f>
        <v>0</v>
      </c>
      <c r="SKE36" s="536">
        <f>ROUND(Eigenmischungen!SKJ46,1)</f>
        <v>0</v>
      </c>
      <c r="SKF36" s="536">
        <f>ROUND(Eigenmischungen!SKK46,1)</f>
        <v>0</v>
      </c>
      <c r="SKG36" s="536">
        <f>ROUND(Eigenmischungen!SKL46,1)</f>
        <v>0</v>
      </c>
      <c r="SKH36" s="536">
        <f>ROUND(Eigenmischungen!SKM46,1)</f>
        <v>0</v>
      </c>
      <c r="SKI36" s="536">
        <f>ROUND(Eigenmischungen!SKN46,1)</f>
        <v>0</v>
      </c>
      <c r="SKJ36" s="536">
        <f>ROUND(Eigenmischungen!SKO46,1)</f>
        <v>0</v>
      </c>
      <c r="SKK36" s="536">
        <f>ROUND(Eigenmischungen!SKP46,1)</f>
        <v>0</v>
      </c>
      <c r="SKL36" s="536">
        <f>ROUND(Eigenmischungen!SKQ46,1)</f>
        <v>0</v>
      </c>
      <c r="SKM36" s="536">
        <f>ROUND(Eigenmischungen!SKR46,1)</f>
        <v>0</v>
      </c>
      <c r="SKN36" s="536">
        <f>ROUND(Eigenmischungen!SKS46,1)</f>
        <v>0</v>
      </c>
      <c r="SKO36" s="536">
        <f>ROUND(Eigenmischungen!SKT46,1)</f>
        <v>0</v>
      </c>
      <c r="SKP36" s="536">
        <f>ROUND(Eigenmischungen!SKU46,1)</f>
        <v>0</v>
      </c>
      <c r="SKQ36" s="536">
        <f>ROUND(Eigenmischungen!SKV46,1)</f>
        <v>0</v>
      </c>
      <c r="SKR36" s="536">
        <f>ROUND(Eigenmischungen!SKW46,1)</f>
        <v>0</v>
      </c>
      <c r="SKS36" s="536">
        <f>ROUND(Eigenmischungen!SKX46,1)</f>
        <v>0</v>
      </c>
      <c r="SKT36" s="536">
        <f>ROUND(Eigenmischungen!SKY46,1)</f>
        <v>0</v>
      </c>
      <c r="SKU36" s="536">
        <f>ROUND(Eigenmischungen!SKZ46,1)</f>
        <v>0</v>
      </c>
      <c r="SKV36" s="536">
        <f>ROUND(Eigenmischungen!SLA46,1)</f>
        <v>0</v>
      </c>
      <c r="SKW36" s="536">
        <f>ROUND(Eigenmischungen!SLB46,1)</f>
        <v>0</v>
      </c>
      <c r="SKX36" s="536">
        <f>ROUND(Eigenmischungen!SLC46,1)</f>
        <v>0</v>
      </c>
      <c r="SKY36" s="536">
        <f>ROUND(Eigenmischungen!SLD46,1)</f>
        <v>0</v>
      </c>
      <c r="SKZ36" s="536">
        <f>ROUND(Eigenmischungen!SLE46,1)</f>
        <v>0</v>
      </c>
      <c r="SLA36" s="536">
        <f>ROUND(Eigenmischungen!SLF46,1)</f>
        <v>0</v>
      </c>
      <c r="SLB36" s="536">
        <f>ROUND(Eigenmischungen!SLG46,1)</f>
        <v>0</v>
      </c>
      <c r="SLC36" s="536">
        <f>ROUND(Eigenmischungen!SLH46,1)</f>
        <v>0</v>
      </c>
      <c r="SLD36" s="536">
        <f>ROUND(Eigenmischungen!SLI46,1)</f>
        <v>0</v>
      </c>
      <c r="SLE36" s="536">
        <f>ROUND(Eigenmischungen!SLJ46,1)</f>
        <v>0</v>
      </c>
      <c r="SLF36" s="536">
        <f>ROUND(Eigenmischungen!SLK46,1)</f>
        <v>0</v>
      </c>
      <c r="SLG36" s="536">
        <f>ROUND(Eigenmischungen!SLL46,1)</f>
        <v>0</v>
      </c>
      <c r="SLH36" s="536">
        <f>ROUND(Eigenmischungen!SLM46,1)</f>
        <v>0</v>
      </c>
      <c r="SLI36" s="536">
        <f>ROUND(Eigenmischungen!SLN46,1)</f>
        <v>0</v>
      </c>
      <c r="SLJ36" s="536">
        <f>ROUND(Eigenmischungen!SLO46,1)</f>
        <v>0</v>
      </c>
      <c r="SLK36" s="536">
        <f>ROUND(Eigenmischungen!SLP46,1)</f>
        <v>0</v>
      </c>
      <c r="SLL36" s="536">
        <f>ROUND(Eigenmischungen!SLQ46,1)</f>
        <v>0</v>
      </c>
      <c r="SLM36" s="536">
        <f>ROUND(Eigenmischungen!SLR46,1)</f>
        <v>0</v>
      </c>
      <c r="SLN36" s="536">
        <f>ROUND(Eigenmischungen!SLS46,1)</f>
        <v>0</v>
      </c>
      <c r="SLO36" s="536">
        <f>ROUND(Eigenmischungen!SLT46,1)</f>
        <v>0</v>
      </c>
      <c r="SLP36" s="536">
        <f>ROUND(Eigenmischungen!SLU46,1)</f>
        <v>0</v>
      </c>
      <c r="SLQ36" s="536">
        <f>ROUND(Eigenmischungen!SLV46,1)</f>
        <v>0</v>
      </c>
      <c r="SLR36" s="536">
        <f>ROUND(Eigenmischungen!SLW46,1)</f>
        <v>0</v>
      </c>
      <c r="SLS36" s="536">
        <f>ROUND(Eigenmischungen!SLX46,1)</f>
        <v>0</v>
      </c>
      <c r="SLT36" s="536">
        <f>ROUND(Eigenmischungen!SLY46,1)</f>
        <v>0</v>
      </c>
      <c r="SLU36" s="536">
        <f>ROUND(Eigenmischungen!SLZ46,1)</f>
        <v>0</v>
      </c>
      <c r="SLV36" s="536">
        <f>ROUND(Eigenmischungen!SMA46,1)</f>
        <v>0</v>
      </c>
      <c r="SLW36" s="536">
        <f>ROUND(Eigenmischungen!SMB46,1)</f>
        <v>0</v>
      </c>
      <c r="SLX36" s="536">
        <f>ROUND(Eigenmischungen!SMC46,1)</f>
        <v>0</v>
      </c>
      <c r="SLY36" s="536">
        <f>ROUND(Eigenmischungen!SMD46,1)</f>
        <v>0</v>
      </c>
      <c r="SLZ36" s="536">
        <f>ROUND(Eigenmischungen!SME46,1)</f>
        <v>0</v>
      </c>
      <c r="SMA36" s="536">
        <f>ROUND(Eigenmischungen!SMF46,1)</f>
        <v>0</v>
      </c>
      <c r="SMB36" s="536">
        <f>ROUND(Eigenmischungen!SMG46,1)</f>
        <v>0</v>
      </c>
      <c r="SMC36" s="536">
        <f>ROUND(Eigenmischungen!SMH46,1)</f>
        <v>0</v>
      </c>
      <c r="SMD36" s="536">
        <f>ROUND(Eigenmischungen!SMI46,1)</f>
        <v>0</v>
      </c>
      <c r="SME36" s="536">
        <f>ROUND(Eigenmischungen!SMJ46,1)</f>
        <v>0</v>
      </c>
      <c r="SMF36" s="536">
        <f>ROUND(Eigenmischungen!SMK46,1)</f>
        <v>0</v>
      </c>
      <c r="SMG36" s="536">
        <f>ROUND(Eigenmischungen!SML46,1)</f>
        <v>0</v>
      </c>
      <c r="SMH36" s="536">
        <f>ROUND(Eigenmischungen!SMM46,1)</f>
        <v>0</v>
      </c>
      <c r="SMI36" s="536">
        <f>ROUND(Eigenmischungen!SMN46,1)</f>
        <v>0</v>
      </c>
      <c r="SMJ36" s="536">
        <f>ROUND(Eigenmischungen!SMO46,1)</f>
        <v>0</v>
      </c>
      <c r="SMK36" s="536">
        <f>ROUND(Eigenmischungen!SMP46,1)</f>
        <v>0</v>
      </c>
      <c r="SML36" s="536">
        <f>ROUND(Eigenmischungen!SMQ46,1)</f>
        <v>0</v>
      </c>
      <c r="SMM36" s="536">
        <f>ROUND(Eigenmischungen!SMR46,1)</f>
        <v>0</v>
      </c>
      <c r="SMN36" s="536">
        <f>ROUND(Eigenmischungen!SMS46,1)</f>
        <v>0</v>
      </c>
      <c r="SMO36" s="536">
        <f>ROUND(Eigenmischungen!SMT46,1)</f>
        <v>0</v>
      </c>
      <c r="SMP36" s="536">
        <f>ROUND(Eigenmischungen!SMU46,1)</f>
        <v>0</v>
      </c>
      <c r="SMQ36" s="536">
        <f>ROUND(Eigenmischungen!SMV46,1)</f>
        <v>0</v>
      </c>
      <c r="SMR36" s="536">
        <f>ROUND(Eigenmischungen!SMW46,1)</f>
        <v>0</v>
      </c>
      <c r="SMS36" s="536">
        <f>ROUND(Eigenmischungen!SMX46,1)</f>
        <v>0</v>
      </c>
      <c r="SMT36" s="536">
        <f>ROUND(Eigenmischungen!SMY46,1)</f>
        <v>0</v>
      </c>
      <c r="SMU36" s="536">
        <f>ROUND(Eigenmischungen!SMZ46,1)</f>
        <v>0</v>
      </c>
      <c r="SMV36" s="536">
        <f>ROUND(Eigenmischungen!SNA46,1)</f>
        <v>0</v>
      </c>
      <c r="SMW36" s="536">
        <f>ROUND(Eigenmischungen!SNB46,1)</f>
        <v>0</v>
      </c>
      <c r="SMX36" s="536">
        <f>ROUND(Eigenmischungen!SNC46,1)</f>
        <v>0</v>
      </c>
      <c r="SMY36" s="536">
        <f>ROUND(Eigenmischungen!SND46,1)</f>
        <v>0</v>
      </c>
      <c r="SMZ36" s="536">
        <f>ROUND(Eigenmischungen!SNE46,1)</f>
        <v>0</v>
      </c>
      <c r="SNA36" s="536">
        <f>ROUND(Eigenmischungen!SNF46,1)</f>
        <v>0</v>
      </c>
      <c r="SNB36" s="536">
        <f>ROUND(Eigenmischungen!SNG46,1)</f>
        <v>0</v>
      </c>
      <c r="SNC36" s="536">
        <f>ROUND(Eigenmischungen!SNH46,1)</f>
        <v>0</v>
      </c>
      <c r="SND36" s="536">
        <f>ROUND(Eigenmischungen!SNI46,1)</f>
        <v>0</v>
      </c>
      <c r="SNE36" s="536">
        <f>ROUND(Eigenmischungen!SNJ46,1)</f>
        <v>0</v>
      </c>
      <c r="SNF36" s="536">
        <f>ROUND(Eigenmischungen!SNK46,1)</f>
        <v>0</v>
      </c>
      <c r="SNG36" s="536">
        <f>ROUND(Eigenmischungen!SNL46,1)</f>
        <v>0</v>
      </c>
      <c r="SNH36" s="536">
        <f>ROUND(Eigenmischungen!SNM46,1)</f>
        <v>0</v>
      </c>
      <c r="SNI36" s="536">
        <f>ROUND(Eigenmischungen!SNN46,1)</f>
        <v>0</v>
      </c>
      <c r="SNJ36" s="536">
        <f>ROUND(Eigenmischungen!SNO46,1)</f>
        <v>0</v>
      </c>
      <c r="SNK36" s="536">
        <f>ROUND(Eigenmischungen!SNP46,1)</f>
        <v>0</v>
      </c>
      <c r="SNL36" s="536">
        <f>ROUND(Eigenmischungen!SNQ46,1)</f>
        <v>0</v>
      </c>
      <c r="SNM36" s="536">
        <f>ROUND(Eigenmischungen!SNR46,1)</f>
        <v>0</v>
      </c>
      <c r="SNN36" s="536">
        <f>ROUND(Eigenmischungen!SNS46,1)</f>
        <v>0</v>
      </c>
      <c r="SNO36" s="536">
        <f>ROUND(Eigenmischungen!SNT46,1)</f>
        <v>0</v>
      </c>
      <c r="SNP36" s="536">
        <f>ROUND(Eigenmischungen!SNU46,1)</f>
        <v>0</v>
      </c>
      <c r="SNQ36" s="536">
        <f>ROUND(Eigenmischungen!SNV46,1)</f>
        <v>0</v>
      </c>
      <c r="SNR36" s="536">
        <f>ROUND(Eigenmischungen!SNW46,1)</f>
        <v>0</v>
      </c>
      <c r="SNS36" s="536">
        <f>ROUND(Eigenmischungen!SNX46,1)</f>
        <v>0</v>
      </c>
      <c r="SNT36" s="536">
        <f>ROUND(Eigenmischungen!SNY46,1)</f>
        <v>0</v>
      </c>
      <c r="SNU36" s="536">
        <f>ROUND(Eigenmischungen!SNZ46,1)</f>
        <v>0</v>
      </c>
      <c r="SNV36" s="536">
        <f>ROUND(Eigenmischungen!SOA46,1)</f>
        <v>0</v>
      </c>
      <c r="SNW36" s="536">
        <f>ROUND(Eigenmischungen!SOB46,1)</f>
        <v>0</v>
      </c>
      <c r="SNX36" s="536">
        <f>ROUND(Eigenmischungen!SOC46,1)</f>
        <v>0</v>
      </c>
      <c r="SNY36" s="536">
        <f>ROUND(Eigenmischungen!SOD46,1)</f>
        <v>0</v>
      </c>
      <c r="SNZ36" s="536">
        <f>ROUND(Eigenmischungen!SOE46,1)</f>
        <v>0</v>
      </c>
      <c r="SOA36" s="536">
        <f>ROUND(Eigenmischungen!SOF46,1)</f>
        <v>0</v>
      </c>
      <c r="SOB36" s="536">
        <f>ROUND(Eigenmischungen!SOG46,1)</f>
        <v>0</v>
      </c>
      <c r="SOC36" s="536">
        <f>ROUND(Eigenmischungen!SOH46,1)</f>
        <v>0</v>
      </c>
      <c r="SOD36" s="536">
        <f>ROUND(Eigenmischungen!SOI46,1)</f>
        <v>0</v>
      </c>
      <c r="SOE36" s="536">
        <f>ROUND(Eigenmischungen!SOJ46,1)</f>
        <v>0</v>
      </c>
      <c r="SOF36" s="536">
        <f>ROUND(Eigenmischungen!SOK46,1)</f>
        <v>0</v>
      </c>
      <c r="SOG36" s="536">
        <f>ROUND(Eigenmischungen!SOL46,1)</f>
        <v>0</v>
      </c>
      <c r="SOH36" s="536">
        <f>ROUND(Eigenmischungen!SOM46,1)</f>
        <v>0</v>
      </c>
      <c r="SOI36" s="536">
        <f>ROUND(Eigenmischungen!SON46,1)</f>
        <v>0</v>
      </c>
      <c r="SOJ36" s="536">
        <f>ROUND(Eigenmischungen!SOO46,1)</f>
        <v>0</v>
      </c>
      <c r="SOK36" s="536">
        <f>ROUND(Eigenmischungen!SOP46,1)</f>
        <v>0</v>
      </c>
      <c r="SOL36" s="536">
        <f>ROUND(Eigenmischungen!SOQ46,1)</f>
        <v>0</v>
      </c>
      <c r="SOM36" s="536">
        <f>ROUND(Eigenmischungen!SOR46,1)</f>
        <v>0</v>
      </c>
      <c r="SON36" s="536">
        <f>ROUND(Eigenmischungen!SOS46,1)</f>
        <v>0</v>
      </c>
      <c r="SOO36" s="536">
        <f>ROUND(Eigenmischungen!SOT46,1)</f>
        <v>0</v>
      </c>
      <c r="SOP36" s="536">
        <f>ROUND(Eigenmischungen!SOU46,1)</f>
        <v>0</v>
      </c>
      <c r="SOQ36" s="536">
        <f>ROUND(Eigenmischungen!SOV46,1)</f>
        <v>0</v>
      </c>
      <c r="SOR36" s="536">
        <f>ROUND(Eigenmischungen!SOW46,1)</f>
        <v>0</v>
      </c>
      <c r="SOS36" s="536">
        <f>ROUND(Eigenmischungen!SOX46,1)</f>
        <v>0</v>
      </c>
      <c r="SOT36" s="536">
        <f>ROUND(Eigenmischungen!SOY46,1)</f>
        <v>0</v>
      </c>
      <c r="SOU36" s="536">
        <f>ROUND(Eigenmischungen!SOZ46,1)</f>
        <v>0</v>
      </c>
      <c r="SOV36" s="536">
        <f>ROUND(Eigenmischungen!SPA46,1)</f>
        <v>0</v>
      </c>
      <c r="SOW36" s="536">
        <f>ROUND(Eigenmischungen!SPB46,1)</f>
        <v>0</v>
      </c>
      <c r="SOX36" s="536">
        <f>ROUND(Eigenmischungen!SPC46,1)</f>
        <v>0</v>
      </c>
      <c r="SOY36" s="536">
        <f>ROUND(Eigenmischungen!SPD46,1)</f>
        <v>0</v>
      </c>
      <c r="SOZ36" s="536">
        <f>ROUND(Eigenmischungen!SPE46,1)</f>
        <v>0</v>
      </c>
      <c r="SPA36" s="536">
        <f>ROUND(Eigenmischungen!SPF46,1)</f>
        <v>0</v>
      </c>
      <c r="SPB36" s="536">
        <f>ROUND(Eigenmischungen!SPG46,1)</f>
        <v>0</v>
      </c>
      <c r="SPC36" s="536">
        <f>ROUND(Eigenmischungen!SPH46,1)</f>
        <v>0</v>
      </c>
      <c r="SPD36" s="536">
        <f>ROUND(Eigenmischungen!SPI46,1)</f>
        <v>0</v>
      </c>
      <c r="SPE36" s="536">
        <f>ROUND(Eigenmischungen!SPJ46,1)</f>
        <v>0</v>
      </c>
      <c r="SPF36" s="536">
        <f>ROUND(Eigenmischungen!SPK46,1)</f>
        <v>0</v>
      </c>
      <c r="SPG36" s="536">
        <f>ROUND(Eigenmischungen!SPL46,1)</f>
        <v>0</v>
      </c>
      <c r="SPH36" s="536">
        <f>ROUND(Eigenmischungen!SPM46,1)</f>
        <v>0</v>
      </c>
      <c r="SPI36" s="536">
        <f>ROUND(Eigenmischungen!SPN46,1)</f>
        <v>0</v>
      </c>
      <c r="SPJ36" s="536">
        <f>ROUND(Eigenmischungen!SPO46,1)</f>
        <v>0</v>
      </c>
      <c r="SPK36" s="536">
        <f>ROUND(Eigenmischungen!SPP46,1)</f>
        <v>0</v>
      </c>
      <c r="SPL36" s="536">
        <f>ROUND(Eigenmischungen!SPQ46,1)</f>
        <v>0</v>
      </c>
      <c r="SPM36" s="536">
        <f>ROUND(Eigenmischungen!SPR46,1)</f>
        <v>0</v>
      </c>
      <c r="SPN36" s="536">
        <f>ROUND(Eigenmischungen!SPS46,1)</f>
        <v>0</v>
      </c>
      <c r="SPO36" s="536">
        <f>ROUND(Eigenmischungen!SPT46,1)</f>
        <v>0</v>
      </c>
      <c r="SPP36" s="536">
        <f>ROUND(Eigenmischungen!SPU46,1)</f>
        <v>0</v>
      </c>
      <c r="SPQ36" s="536">
        <f>ROUND(Eigenmischungen!SPV46,1)</f>
        <v>0</v>
      </c>
      <c r="SPR36" s="536">
        <f>ROUND(Eigenmischungen!SPW46,1)</f>
        <v>0</v>
      </c>
      <c r="SPS36" s="536">
        <f>ROUND(Eigenmischungen!SPX46,1)</f>
        <v>0</v>
      </c>
      <c r="SPT36" s="536">
        <f>ROUND(Eigenmischungen!SPY46,1)</f>
        <v>0</v>
      </c>
      <c r="SPU36" s="536">
        <f>ROUND(Eigenmischungen!SPZ46,1)</f>
        <v>0</v>
      </c>
      <c r="SPV36" s="536">
        <f>ROUND(Eigenmischungen!SQA46,1)</f>
        <v>0</v>
      </c>
      <c r="SPW36" s="536">
        <f>ROUND(Eigenmischungen!SQB46,1)</f>
        <v>0</v>
      </c>
      <c r="SPX36" s="536">
        <f>ROUND(Eigenmischungen!SQC46,1)</f>
        <v>0</v>
      </c>
      <c r="SPY36" s="536">
        <f>ROUND(Eigenmischungen!SQD46,1)</f>
        <v>0</v>
      </c>
      <c r="SPZ36" s="536">
        <f>ROUND(Eigenmischungen!SQE46,1)</f>
        <v>0</v>
      </c>
      <c r="SQA36" s="536">
        <f>ROUND(Eigenmischungen!SQF46,1)</f>
        <v>0</v>
      </c>
      <c r="SQB36" s="536">
        <f>ROUND(Eigenmischungen!SQG46,1)</f>
        <v>0</v>
      </c>
      <c r="SQC36" s="536">
        <f>ROUND(Eigenmischungen!SQH46,1)</f>
        <v>0</v>
      </c>
      <c r="SQD36" s="536">
        <f>ROUND(Eigenmischungen!SQI46,1)</f>
        <v>0</v>
      </c>
      <c r="SQE36" s="536">
        <f>ROUND(Eigenmischungen!SQJ46,1)</f>
        <v>0</v>
      </c>
      <c r="SQF36" s="536">
        <f>ROUND(Eigenmischungen!SQK46,1)</f>
        <v>0</v>
      </c>
      <c r="SQG36" s="536">
        <f>ROUND(Eigenmischungen!SQL46,1)</f>
        <v>0</v>
      </c>
      <c r="SQH36" s="536">
        <f>ROUND(Eigenmischungen!SQM46,1)</f>
        <v>0</v>
      </c>
      <c r="SQI36" s="536">
        <f>ROUND(Eigenmischungen!SQN46,1)</f>
        <v>0</v>
      </c>
      <c r="SQJ36" s="536">
        <f>ROUND(Eigenmischungen!SQO46,1)</f>
        <v>0</v>
      </c>
      <c r="SQK36" s="536">
        <f>ROUND(Eigenmischungen!SQP46,1)</f>
        <v>0</v>
      </c>
      <c r="SQL36" s="536">
        <f>ROUND(Eigenmischungen!SQQ46,1)</f>
        <v>0</v>
      </c>
      <c r="SQM36" s="536">
        <f>ROUND(Eigenmischungen!SQR46,1)</f>
        <v>0</v>
      </c>
      <c r="SQN36" s="536">
        <f>ROUND(Eigenmischungen!SQS46,1)</f>
        <v>0</v>
      </c>
      <c r="SQO36" s="536">
        <f>ROUND(Eigenmischungen!SQT46,1)</f>
        <v>0</v>
      </c>
      <c r="SQP36" s="536">
        <f>ROUND(Eigenmischungen!SQU46,1)</f>
        <v>0</v>
      </c>
      <c r="SQQ36" s="536">
        <f>ROUND(Eigenmischungen!SQV46,1)</f>
        <v>0</v>
      </c>
      <c r="SQR36" s="536">
        <f>ROUND(Eigenmischungen!SQW46,1)</f>
        <v>0</v>
      </c>
      <c r="SQS36" s="536">
        <f>ROUND(Eigenmischungen!SQX46,1)</f>
        <v>0</v>
      </c>
      <c r="SQT36" s="536">
        <f>ROUND(Eigenmischungen!SQY46,1)</f>
        <v>0</v>
      </c>
      <c r="SQU36" s="536">
        <f>ROUND(Eigenmischungen!SQZ46,1)</f>
        <v>0</v>
      </c>
      <c r="SQV36" s="536">
        <f>ROUND(Eigenmischungen!SRA46,1)</f>
        <v>0</v>
      </c>
      <c r="SQW36" s="536">
        <f>ROUND(Eigenmischungen!SRB46,1)</f>
        <v>0</v>
      </c>
      <c r="SQX36" s="536">
        <f>ROUND(Eigenmischungen!SRC46,1)</f>
        <v>0</v>
      </c>
      <c r="SQY36" s="536">
        <f>ROUND(Eigenmischungen!SRD46,1)</f>
        <v>0</v>
      </c>
      <c r="SQZ36" s="536">
        <f>ROUND(Eigenmischungen!SRE46,1)</f>
        <v>0</v>
      </c>
      <c r="SRA36" s="536">
        <f>ROUND(Eigenmischungen!SRF46,1)</f>
        <v>0</v>
      </c>
      <c r="SRB36" s="536">
        <f>ROUND(Eigenmischungen!SRG46,1)</f>
        <v>0</v>
      </c>
      <c r="SRC36" s="536">
        <f>ROUND(Eigenmischungen!SRH46,1)</f>
        <v>0</v>
      </c>
      <c r="SRD36" s="536">
        <f>ROUND(Eigenmischungen!SRI46,1)</f>
        <v>0</v>
      </c>
      <c r="SRE36" s="536">
        <f>ROUND(Eigenmischungen!SRJ46,1)</f>
        <v>0</v>
      </c>
      <c r="SRF36" s="536">
        <f>ROUND(Eigenmischungen!SRK46,1)</f>
        <v>0</v>
      </c>
      <c r="SRG36" s="536">
        <f>ROUND(Eigenmischungen!SRL46,1)</f>
        <v>0</v>
      </c>
      <c r="SRH36" s="536">
        <f>ROUND(Eigenmischungen!SRM46,1)</f>
        <v>0</v>
      </c>
      <c r="SRI36" s="536">
        <f>ROUND(Eigenmischungen!SRN46,1)</f>
        <v>0</v>
      </c>
      <c r="SRJ36" s="536">
        <f>ROUND(Eigenmischungen!SRO46,1)</f>
        <v>0</v>
      </c>
      <c r="SRK36" s="536">
        <f>ROUND(Eigenmischungen!SRP46,1)</f>
        <v>0</v>
      </c>
      <c r="SRL36" s="536">
        <f>ROUND(Eigenmischungen!SRQ46,1)</f>
        <v>0</v>
      </c>
      <c r="SRM36" s="536">
        <f>ROUND(Eigenmischungen!SRR46,1)</f>
        <v>0</v>
      </c>
      <c r="SRN36" s="536">
        <f>ROUND(Eigenmischungen!SRS46,1)</f>
        <v>0</v>
      </c>
      <c r="SRO36" s="536">
        <f>ROUND(Eigenmischungen!SRT46,1)</f>
        <v>0</v>
      </c>
      <c r="SRP36" s="536">
        <f>ROUND(Eigenmischungen!SRU46,1)</f>
        <v>0</v>
      </c>
      <c r="SRQ36" s="536">
        <f>ROUND(Eigenmischungen!SRV46,1)</f>
        <v>0</v>
      </c>
      <c r="SRR36" s="536">
        <f>ROUND(Eigenmischungen!SRW46,1)</f>
        <v>0</v>
      </c>
      <c r="SRS36" s="536">
        <f>ROUND(Eigenmischungen!SRX46,1)</f>
        <v>0</v>
      </c>
      <c r="SRT36" s="536">
        <f>ROUND(Eigenmischungen!SRY46,1)</f>
        <v>0</v>
      </c>
      <c r="SRU36" s="536">
        <f>ROUND(Eigenmischungen!SRZ46,1)</f>
        <v>0</v>
      </c>
      <c r="SRV36" s="536">
        <f>ROUND(Eigenmischungen!SSA46,1)</f>
        <v>0</v>
      </c>
      <c r="SRW36" s="536">
        <f>ROUND(Eigenmischungen!SSB46,1)</f>
        <v>0</v>
      </c>
      <c r="SRX36" s="536">
        <f>ROUND(Eigenmischungen!SSC46,1)</f>
        <v>0</v>
      </c>
      <c r="SRY36" s="536">
        <f>ROUND(Eigenmischungen!SSD46,1)</f>
        <v>0</v>
      </c>
      <c r="SRZ36" s="536">
        <f>ROUND(Eigenmischungen!SSE46,1)</f>
        <v>0</v>
      </c>
      <c r="SSA36" s="536">
        <f>ROUND(Eigenmischungen!SSF46,1)</f>
        <v>0</v>
      </c>
      <c r="SSB36" s="536">
        <f>ROUND(Eigenmischungen!SSG46,1)</f>
        <v>0</v>
      </c>
      <c r="SSC36" s="536">
        <f>ROUND(Eigenmischungen!SSH46,1)</f>
        <v>0</v>
      </c>
      <c r="SSD36" s="536">
        <f>ROUND(Eigenmischungen!SSI46,1)</f>
        <v>0</v>
      </c>
      <c r="SSE36" s="536">
        <f>ROUND(Eigenmischungen!SSJ46,1)</f>
        <v>0</v>
      </c>
      <c r="SSF36" s="536">
        <f>ROUND(Eigenmischungen!SSK46,1)</f>
        <v>0</v>
      </c>
      <c r="SSG36" s="536">
        <f>ROUND(Eigenmischungen!SSL46,1)</f>
        <v>0</v>
      </c>
      <c r="SSH36" s="536">
        <f>ROUND(Eigenmischungen!SSM46,1)</f>
        <v>0</v>
      </c>
      <c r="SSI36" s="536">
        <f>ROUND(Eigenmischungen!SSN46,1)</f>
        <v>0</v>
      </c>
      <c r="SSJ36" s="536">
        <f>ROUND(Eigenmischungen!SSO46,1)</f>
        <v>0</v>
      </c>
      <c r="SSK36" s="536">
        <f>ROUND(Eigenmischungen!SSP46,1)</f>
        <v>0</v>
      </c>
      <c r="SSL36" s="536">
        <f>ROUND(Eigenmischungen!SSQ46,1)</f>
        <v>0</v>
      </c>
      <c r="SSM36" s="536">
        <f>ROUND(Eigenmischungen!SSR46,1)</f>
        <v>0</v>
      </c>
      <c r="SSN36" s="536">
        <f>ROUND(Eigenmischungen!SSS46,1)</f>
        <v>0</v>
      </c>
      <c r="SSO36" s="536">
        <f>ROUND(Eigenmischungen!SST46,1)</f>
        <v>0</v>
      </c>
      <c r="SSP36" s="536">
        <f>ROUND(Eigenmischungen!SSU46,1)</f>
        <v>0</v>
      </c>
      <c r="SSQ36" s="536">
        <f>ROUND(Eigenmischungen!SSV46,1)</f>
        <v>0</v>
      </c>
      <c r="SSR36" s="536">
        <f>ROUND(Eigenmischungen!SSW46,1)</f>
        <v>0</v>
      </c>
      <c r="SSS36" s="536">
        <f>ROUND(Eigenmischungen!SSX46,1)</f>
        <v>0</v>
      </c>
      <c r="SST36" s="536">
        <f>ROUND(Eigenmischungen!SSY46,1)</f>
        <v>0</v>
      </c>
      <c r="SSU36" s="536">
        <f>ROUND(Eigenmischungen!SSZ46,1)</f>
        <v>0</v>
      </c>
      <c r="SSV36" s="536">
        <f>ROUND(Eigenmischungen!STA46,1)</f>
        <v>0</v>
      </c>
      <c r="SSW36" s="536">
        <f>ROUND(Eigenmischungen!STB46,1)</f>
        <v>0</v>
      </c>
      <c r="SSX36" s="536">
        <f>ROUND(Eigenmischungen!STC46,1)</f>
        <v>0</v>
      </c>
      <c r="SSY36" s="536">
        <f>ROUND(Eigenmischungen!STD46,1)</f>
        <v>0</v>
      </c>
      <c r="SSZ36" s="536">
        <f>ROUND(Eigenmischungen!STE46,1)</f>
        <v>0</v>
      </c>
      <c r="STA36" s="536">
        <f>ROUND(Eigenmischungen!STF46,1)</f>
        <v>0</v>
      </c>
      <c r="STB36" s="536">
        <f>ROUND(Eigenmischungen!STG46,1)</f>
        <v>0</v>
      </c>
      <c r="STC36" s="536">
        <f>ROUND(Eigenmischungen!STH46,1)</f>
        <v>0</v>
      </c>
      <c r="STD36" s="536">
        <f>ROUND(Eigenmischungen!STI46,1)</f>
        <v>0</v>
      </c>
      <c r="STE36" s="536">
        <f>ROUND(Eigenmischungen!STJ46,1)</f>
        <v>0</v>
      </c>
      <c r="STF36" s="536">
        <f>ROUND(Eigenmischungen!STK46,1)</f>
        <v>0</v>
      </c>
      <c r="STG36" s="536">
        <f>ROUND(Eigenmischungen!STL46,1)</f>
        <v>0</v>
      </c>
      <c r="STH36" s="536">
        <f>ROUND(Eigenmischungen!STM46,1)</f>
        <v>0</v>
      </c>
      <c r="STI36" s="536">
        <f>ROUND(Eigenmischungen!STN46,1)</f>
        <v>0</v>
      </c>
      <c r="STJ36" s="536">
        <f>ROUND(Eigenmischungen!STO46,1)</f>
        <v>0</v>
      </c>
      <c r="STK36" s="536">
        <f>ROUND(Eigenmischungen!STP46,1)</f>
        <v>0</v>
      </c>
      <c r="STL36" s="536">
        <f>ROUND(Eigenmischungen!STQ46,1)</f>
        <v>0</v>
      </c>
      <c r="STM36" s="536">
        <f>ROUND(Eigenmischungen!STR46,1)</f>
        <v>0</v>
      </c>
      <c r="STN36" s="536">
        <f>ROUND(Eigenmischungen!STS46,1)</f>
        <v>0</v>
      </c>
      <c r="STO36" s="536">
        <f>ROUND(Eigenmischungen!STT46,1)</f>
        <v>0</v>
      </c>
      <c r="STP36" s="536">
        <f>ROUND(Eigenmischungen!STU46,1)</f>
        <v>0</v>
      </c>
      <c r="STQ36" s="536">
        <f>ROUND(Eigenmischungen!STV46,1)</f>
        <v>0</v>
      </c>
      <c r="STR36" s="536">
        <f>ROUND(Eigenmischungen!STW46,1)</f>
        <v>0</v>
      </c>
      <c r="STS36" s="536">
        <f>ROUND(Eigenmischungen!STX46,1)</f>
        <v>0</v>
      </c>
      <c r="STT36" s="536">
        <f>ROUND(Eigenmischungen!STY46,1)</f>
        <v>0</v>
      </c>
      <c r="STU36" s="536">
        <f>ROUND(Eigenmischungen!STZ46,1)</f>
        <v>0</v>
      </c>
      <c r="STV36" s="536">
        <f>ROUND(Eigenmischungen!SUA46,1)</f>
        <v>0</v>
      </c>
      <c r="STW36" s="536">
        <f>ROUND(Eigenmischungen!SUB46,1)</f>
        <v>0</v>
      </c>
      <c r="STX36" s="536">
        <f>ROUND(Eigenmischungen!SUC46,1)</f>
        <v>0</v>
      </c>
      <c r="STY36" s="536">
        <f>ROUND(Eigenmischungen!SUD46,1)</f>
        <v>0</v>
      </c>
      <c r="STZ36" s="536">
        <f>ROUND(Eigenmischungen!SUE46,1)</f>
        <v>0</v>
      </c>
      <c r="SUA36" s="536">
        <f>ROUND(Eigenmischungen!SUF46,1)</f>
        <v>0</v>
      </c>
      <c r="SUB36" s="536">
        <f>ROUND(Eigenmischungen!SUG46,1)</f>
        <v>0</v>
      </c>
      <c r="SUC36" s="536">
        <f>ROUND(Eigenmischungen!SUH46,1)</f>
        <v>0</v>
      </c>
      <c r="SUD36" s="536">
        <f>ROUND(Eigenmischungen!SUI46,1)</f>
        <v>0</v>
      </c>
      <c r="SUE36" s="536">
        <f>ROUND(Eigenmischungen!SUJ46,1)</f>
        <v>0</v>
      </c>
      <c r="SUF36" s="536">
        <f>ROUND(Eigenmischungen!SUK46,1)</f>
        <v>0</v>
      </c>
      <c r="SUG36" s="536">
        <f>ROUND(Eigenmischungen!SUL46,1)</f>
        <v>0</v>
      </c>
      <c r="SUH36" s="536">
        <f>ROUND(Eigenmischungen!SUM46,1)</f>
        <v>0</v>
      </c>
      <c r="SUI36" s="536">
        <f>ROUND(Eigenmischungen!SUN46,1)</f>
        <v>0</v>
      </c>
      <c r="SUJ36" s="536">
        <f>ROUND(Eigenmischungen!SUO46,1)</f>
        <v>0</v>
      </c>
      <c r="SUK36" s="536">
        <f>ROUND(Eigenmischungen!SUP46,1)</f>
        <v>0</v>
      </c>
      <c r="SUL36" s="536">
        <f>ROUND(Eigenmischungen!SUQ46,1)</f>
        <v>0</v>
      </c>
      <c r="SUM36" s="536">
        <f>ROUND(Eigenmischungen!SUR46,1)</f>
        <v>0</v>
      </c>
      <c r="SUN36" s="536">
        <f>ROUND(Eigenmischungen!SUS46,1)</f>
        <v>0</v>
      </c>
      <c r="SUO36" s="536">
        <f>ROUND(Eigenmischungen!SUT46,1)</f>
        <v>0</v>
      </c>
      <c r="SUP36" s="536">
        <f>ROUND(Eigenmischungen!SUU46,1)</f>
        <v>0</v>
      </c>
      <c r="SUQ36" s="536">
        <f>ROUND(Eigenmischungen!SUV46,1)</f>
        <v>0</v>
      </c>
      <c r="SUR36" s="536">
        <f>ROUND(Eigenmischungen!SUW46,1)</f>
        <v>0</v>
      </c>
      <c r="SUS36" s="536">
        <f>ROUND(Eigenmischungen!SUX46,1)</f>
        <v>0</v>
      </c>
      <c r="SUT36" s="536">
        <f>ROUND(Eigenmischungen!SUY46,1)</f>
        <v>0</v>
      </c>
      <c r="SUU36" s="536">
        <f>ROUND(Eigenmischungen!SUZ46,1)</f>
        <v>0</v>
      </c>
      <c r="SUV36" s="536">
        <f>ROUND(Eigenmischungen!SVA46,1)</f>
        <v>0</v>
      </c>
      <c r="SUW36" s="536">
        <f>ROUND(Eigenmischungen!SVB46,1)</f>
        <v>0</v>
      </c>
      <c r="SUX36" s="536">
        <f>ROUND(Eigenmischungen!SVC46,1)</f>
        <v>0</v>
      </c>
      <c r="SUY36" s="536">
        <f>ROUND(Eigenmischungen!SVD46,1)</f>
        <v>0</v>
      </c>
      <c r="SUZ36" s="536">
        <f>ROUND(Eigenmischungen!SVE46,1)</f>
        <v>0</v>
      </c>
      <c r="SVA36" s="536">
        <f>ROUND(Eigenmischungen!SVF46,1)</f>
        <v>0</v>
      </c>
      <c r="SVB36" s="536">
        <f>ROUND(Eigenmischungen!SVG46,1)</f>
        <v>0</v>
      </c>
      <c r="SVC36" s="536">
        <f>ROUND(Eigenmischungen!SVH46,1)</f>
        <v>0</v>
      </c>
      <c r="SVD36" s="536">
        <f>ROUND(Eigenmischungen!SVI46,1)</f>
        <v>0</v>
      </c>
      <c r="SVE36" s="536">
        <f>ROUND(Eigenmischungen!SVJ46,1)</f>
        <v>0</v>
      </c>
      <c r="SVF36" s="536">
        <f>ROUND(Eigenmischungen!SVK46,1)</f>
        <v>0</v>
      </c>
      <c r="SVG36" s="536">
        <f>ROUND(Eigenmischungen!SVL46,1)</f>
        <v>0</v>
      </c>
      <c r="SVH36" s="536">
        <f>ROUND(Eigenmischungen!SVM46,1)</f>
        <v>0</v>
      </c>
      <c r="SVI36" s="536">
        <f>ROUND(Eigenmischungen!SVN46,1)</f>
        <v>0</v>
      </c>
      <c r="SVJ36" s="536">
        <f>ROUND(Eigenmischungen!SVO46,1)</f>
        <v>0</v>
      </c>
      <c r="SVK36" s="536">
        <f>ROUND(Eigenmischungen!SVP46,1)</f>
        <v>0</v>
      </c>
      <c r="SVL36" s="536">
        <f>ROUND(Eigenmischungen!SVQ46,1)</f>
        <v>0</v>
      </c>
      <c r="SVM36" s="536">
        <f>ROUND(Eigenmischungen!SVR46,1)</f>
        <v>0</v>
      </c>
      <c r="SVN36" s="536">
        <f>ROUND(Eigenmischungen!SVS46,1)</f>
        <v>0</v>
      </c>
      <c r="SVO36" s="536">
        <f>ROUND(Eigenmischungen!SVT46,1)</f>
        <v>0</v>
      </c>
      <c r="SVP36" s="536">
        <f>ROUND(Eigenmischungen!SVU46,1)</f>
        <v>0</v>
      </c>
      <c r="SVQ36" s="536">
        <f>ROUND(Eigenmischungen!SVV46,1)</f>
        <v>0</v>
      </c>
      <c r="SVR36" s="536">
        <f>ROUND(Eigenmischungen!SVW46,1)</f>
        <v>0</v>
      </c>
      <c r="SVS36" s="536">
        <f>ROUND(Eigenmischungen!SVX46,1)</f>
        <v>0</v>
      </c>
      <c r="SVT36" s="536">
        <f>ROUND(Eigenmischungen!SVY46,1)</f>
        <v>0</v>
      </c>
      <c r="SVU36" s="536">
        <f>ROUND(Eigenmischungen!SVZ46,1)</f>
        <v>0</v>
      </c>
      <c r="SVV36" s="536">
        <f>ROUND(Eigenmischungen!SWA46,1)</f>
        <v>0</v>
      </c>
      <c r="SVW36" s="536">
        <f>ROUND(Eigenmischungen!SWB46,1)</f>
        <v>0</v>
      </c>
      <c r="SVX36" s="536">
        <f>ROUND(Eigenmischungen!SWC46,1)</f>
        <v>0</v>
      </c>
      <c r="SVY36" s="536">
        <f>ROUND(Eigenmischungen!SWD46,1)</f>
        <v>0</v>
      </c>
      <c r="SVZ36" s="536">
        <f>ROUND(Eigenmischungen!SWE46,1)</f>
        <v>0</v>
      </c>
      <c r="SWA36" s="536">
        <f>ROUND(Eigenmischungen!SWF46,1)</f>
        <v>0</v>
      </c>
      <c r="SWB36" s="536">
        <f>ROUND(Eigenmischungen!SWG46,1)</f>
        <v>0</v>
      </c>
      <c r="SWC36" s="536">
        <f>ROUND(Eigenmischungen!SWH46,1)</f>
        <v>0</v>
      </c>
      <c r="SWD36" s="536">
        <f>ROUND(Eigenmischungen!SWI46,1)</f>
        <v>0</v>
      </c>
      <c r="SWE36" s="536">
        <f>ROUND(Eigenmischungen!SWJ46,1)</f>
        <v>0</v>
      </c>
      <c r="SWF36" s="536">
        <f>ROUND(Eigenmischungen!SWK46,1)</f>
        <v>0</v>
      </c>
      <c r="SWG36" s="536">
        <f>ROUND(Eigenmischungen!SWL46,1)</f>
        <v>0</v>
      </c>
      <c r="SWH36" s="536">
        <f>ROUND(Eigenmischungen!SWM46,1)</f>
        <v>0</v>
      </c>
      <c r="SWI36" s="536">
        <f>ROUND(Eigenmischungen!SWN46,1)</f>
        <v>0</v>
      </c>
      <c r="SWJ36" s="536">
        <f>ROUND(Eigenmischungen!SWO46,1)</f>
        <v>0</v>
      </c>
      <c r="SWK36" s="536">
        <f>ROUND(Eigenmischungen!SWP46,1)</f>
        <v>0</v>
      </c>
      <c r="SWL36" s="536">
        <f>ROUND(Eigenmischungen!SWQ46,1)</f>
        <v>0</v>
      </c>
      <c r="SWM36" s="536">
        <f>ROUND(Eigenmischungen!SWR46,1)</f>
        <v>0</v>
      </c>
      <c r="SWN36" s="536">
        <f>ROUND(Eigenmischungen!SWS46,1)</f>
        <v>0</v>
      </c>
      <c r="SWO36" s="536">
        <f>ROUND(Eigenmischungen!SWT46,1)</f>
        <v>0</v>
      </c>
      <c r="SWP36" s="536">
        <f>ROUND(Eigenmischungen!SWU46,1)</f>
        <v>0</v>
      </c>
      <c r="SWQ36" s="536">
        <f>ROUND(Eigenmischungen!SWV46,1)</f>
        <v>0</v>
      </c>
      <c r="SWR36" s="536">
        <f>ROUND(Eigenmischungen!SWW46,1)</f>
        <v>0</v>
      </c>
      <c r="SWS36" s="536">
        <f>ROUND(Eigenmischungen!SWX46,1)</f>
        <v>0</v>
      </c>
      <c r="SWT36" s="536">
        <f>ROUND(Eigenmischungen!SWY46,1)</f>
        <v>0</v>
      </c>
      <c r="SWU36" s="536">
        <f>ROUND(Eigenmischungen!SWZ46,1)</f>
        <v>0</v>
      </c>
      <c r="SWV36" s="536">
        <f>ROUND(Eigenmischungen!SXA46,1)</f>
        <v>0</v>
      </c>
      <c r="SWW36" s="536">
        <f>ROUND(Eigenmischungen!SXB46,1)</f>
        <v>0</v>
      </c>
      <c r="SWX36" s="536">
        <f>ROUND(Eigenmischungen!SXC46,1)</f>
        <v>0</v>
      </c>
      <c r="SWY36" s="536">
        <f>ROUND(Eigenmischungen!SXD46,1)</f>
        <v>0</v>
      </c>
      <c r="SWZ36" s="536">
        <f>ROUND(Eigenmischungen!SXE46,1)</f>
        <v>0</v>
      </c>
      <c r="SXA36" s="536">
        <f>ROUND(Eigenmischungen!SXF46,1)</f>
        <v>0</v>
      </c>
      <c r="SXB36" s="536">
        <f>ROUND(Eigenmischungen!SXG46,1)</f>
        <v>0</v>
      </c>
      <c r="SXC36" s="536">
        <f>ROUND(Eigenmischungen!SXH46,1)</f>
        <v>0</v>
      </c>
      <c r="SXD36" s="536">
        <f>ROUND(Eigenmischungen!SXI46,1)</f>
        <v>0</v>
      </c>
      <c r="SXE36" s="536">
        <f>ROUND(Eigenmischungen!SXJ46,1)</f>
        <v>0</v>
      </c>
      <c r="SXF36" s="536">
        <f>ROUND(Eigenmischungen!SXK46,1)</f>
        <v>0</v>
      </c>
      <c r="SXG36" s="536">
        <f>ROUND(Eigenmischungen!SXL46,1)</f>
        <v>0</v>
      </c>
      <c r="SXH36" s="536">
        <f>ROUND(Eigenmischungen!SXM46,1)</f>
        <v>0</v>
      </c>
      <c r="SXI36" s="536">
        <f>ROUND(Eigenmischungen!SXN46,1)</f>
        <v>0</v>
      </c>
      <c r="SXJ36" s="536">
        <f>ROUND(Eigenmischungen!SXO46,1)</f>
        <v>0</v>
      </c>
      <c r="SXK36" s="536">
        <f>ROUND(Eigenmischungen!SXP46,1)</f>
        <v>0</v>
      </c>
      <c r="SXL36" s="536">
        <f>ROUND(Eigenmischungen!SXQ46,1)</f>
        <v>0</v>
      </c>
      <c r="SXM36" s="536">
        <f>ROUND(Eigenmischungen!SXR46,1)</f>
        <v>0</v>
      </c>
      <c r="SXN36" s="536">
        <f>ROUND(Eigenmischungen!SXS46,1)</f>
        <v>0</v>
      </c>
      <c r="SXO36" s="536">
        <f>ROUND(Eigenmischungen!SXT46,1)</f>
        <v>0</v>
      </c>
      <c r="SXP36" s="536">
        <f>ROUND(Eigenmischungen!SXU46,1)</f>
        <v>0</v>
      </c>
      <c r="SXQ36" s="536">
        <f>ROUND(Eigenmischungen!SXV46,1)</f>
        <v>0</v>
      </c>
      <c r="SXR36" s="536">
        <f>ROUND(Eigenmischungen!SXW46,1)</f>
        <v>0</v>
      </c>
      <c r="SXS36" s="536">
        <f>ROUND(Eigenmischungen!SXX46,1)</f>
        <v>0</v>
      </c>
      <c r="SXT36" s="536">
        <f>ROUND(Eigenmischungen!SXY46,1)</f>
        <v>0</v>
      </c>
      <c r="SXU36" s="536">
        <f>ROUND(Eigenmischungen!SXZ46,1)</f>
        <v>0</v>
      </c>
      <c r="SXV36" s="536">
        <f>ROUND(Eigenmischungen!SYA46,1)</f>
        <v>0</v>
      </c>
      <c r="SXW36" s="536">
        <f>ROUND(Eigenmischungen!SYB46,1)</f>
        <v>0</v>
      </c>
      <c r="SXX36" s="536">
        <f>ROUND(Eigenmischungen!SYC46,1)</f>
        <v>0</v>
      </c>
      <c r="SXY36" s="536">
        <f>ROUND(Eigenmischungen!SYD46,1)</f>
        <v>0</v>
      </c>
      <c r="SXZ36" s="536">
        <f>ROUND(Eigenmischungen!SYE46,1)</f>
        <v>0</v>
      </c>
      <c r="SYA36" s="536">
        <f>ROUND(Eigenmischungen!SYF46,1)</f>
        <v>0</v>
      </c>
      <c r="SYB36" s="536">
        <f>ROUND(Eigenmischungen!SYG46,1)</f>
        <v>0</v>
      </c>
      <c r="SYC36" s="536">
        <f>ROUND(Eigenmischungen!SYH46,1)</f>
        <v>0</v>
      </c>
      <c r="SYD36" s="536">
        <f>ROUND(Eigenmischungen!SYI46,1)</f>
        <v>0</v>
      </c>
      <c r="SYE36" s="536">
        <f>ROUND(Eigenmischungen!SYJ46,1)</f>
        <v>0</v>
      </c>
      <c r="SYF36" s="536">
        <f>ROUND(Eigenmischungen!SYK46,1)</f>
        <v>0</v>
      </c>
      <c r="SYG36" s="536">
        <f>ROUND(Eigenmischungen!SYL46,1)</f>
        <v>0</v>
      </c>
      <c r="SYH36" s="536">
        <f>ROUND(Eigenmischungen!SYM46,1)</f>
        <v>0</v>
      </c>
      <c r="SYI36" s="536">
        <f>ROUND(Eigenmischungen!SYN46,1)</f>
        <v>0</v>
      </c>
      <c r="SYJ36" s="536">
        <f>ROUND(Eigenmischungen!SYO46,1)</f>
        <v>0</v>
      </c>
      <c r="SYK36" s="536">
        <f>ROUND(Eigenmischungen!SYP46,1)</f>
        <v>0</v>
      </c>
      <c r="SYL36" s="536">
        <f>ROUND(Eigenmischungen!SYQ46,1)</f>
        <v>0</v>
      </c>
      <c r="SYM36" s="536">
        <f>ROUND(Eigenmischungen!SYR46,1)</f>
        <v>0</v>
      </c>
      <c r="SYN36" s="536">
        <f>ROUND(Eigenmischungen!SYS46,1)</f>
        <v>0</v>
      </c>
      <c r="SYO36" s="536">
        <f>ROUND(Eigenmischungen!SYT46,1)</f>
        <v>0</v>
      </c>
      <c r="SYP36" s="536">
        <f>ROUND(Eigenmischungen!SYU46,1)</f>
        <v>0</v>
      </c>
      <c r="SYQ36" s="536">
        <f>ROUND(Eigenmischungen!SYV46,1)</f>
        <v>0</v>
      </c>
      <c r="SYR36" s="536">
        <f>ROUND(Eigenmischungen!SYW46,1)</f>
        <v>0</v>
      </c>
      <c r="SYS36" s="536">
        <f>ROUND(Eigenmischungen!SYX46,1)</f>
        <v>0</v>
      </c>
      <c r="SYT36" s="536">
        <f>ROUND(Eigenmischungen!SYY46,1)</f>
        <v>0</v>
      </c>
      <c r="SYU36" s="536">
        <f>ROUND(Eigenmischungen!SYZ46,1)</f>
        <v>0</v>
      </c>
      <c r="SYV36" s="536">
        <f>ROUND(Eigenmischungen!SZA46,1)</f>
        <v>0</v>
      </c>
      <c r="SYW36" s="536">
        <f>ROUND(Eigenmischungen!SZB46,1)</f>
        <v>0</v>
      </c>
      <c r="SYX36" s="536">
        <f>ROUND(Eigenmischungen!SZC46,1)</f>
        <v>0</v>
      </c>
      <c r="SYY36" s="536">
        <f>ROUND(Eigenmischungen!SZD46,1)</f>
        <v>0</v>
      </c>
      <c r="SYZ36" s="536">
        <f>ROUND(Eigenmischungen!SZE46,1)</f>
        <v>0</v>
      </c>
      <c r="SZA36" s="536">
        <f>ROUND(Eigenmischungen!SZF46,1)</f>
        <v>0</v>
      </c>
      <c r="SZB36" s="536">
        <f>ROUND(Eigenmischungen!SZG46,1)</f>
        <v>0</v>
      </c>
      <c r="SZC36" s="536">
        <f>ROUND(Eigenmischungen!SZH46,1)</f>
        <v>0</v>
      </c>
      <c r="SZD36" s="536">
        <f>ROUND(Eigenmischungen!SZI46,1)</f>
        <v>0</v>
      </c>
      <c r="SZE36" s="536">
        <f>ROUND(Eigenmischungen!SZJ46,1)</f>
        <v>0</v>
      </c>
      <c r="SZF36" s="536">
        <f>ROUND(Eigenmischungen!SZK46,1)</f>
        <v>0</v>
      </c>
      <c r="SZG36" s="536">
        <f>ROUND(Eigenmischungen!SZL46,1)</f>
        <v>0</v>
      </c>
      <c r="SZH36" s="536">
        <f>ROUND(Eigenmischungen!SZM46,1)</f>
        <v>0</v>
      </c>
      <c r="SZI36" s="536">
        <f>ROUND(Eigenmischungen!SZN46,1)</f>
        <v>0</v>
      </c>
      <c r="SZJ36" s="536">
        <f>ROUND(Eigenmischungen!SZO46,1)</f>
        <v>0</v>
      </c>
      <c r="SZK36" s="536">
        <f>ROUND(Eigenmischungen!SZP46,1)</f>
        <v>0</v>
      </c>
      <c r="SZL36" s="536">
        <f>ROUND(Eigenmischungen!SZQ46,1)</f>
        <v>0</v>
      </c>
      <c r="SZM36" s="536">
        <f>ROUND(Eigenmischungen!SZR46,1)</f>
        <v>0</v>
      </c>
      <c r="SZN36" s="536">
        <f>ROUND(Eigenmischungen!SZS46,1)</f>
        <v>0</v>
      </c>
      <c r="SZO36" s="536">
        <f>ROUND(Eigenmischungen!SZT46,1)</f>
        <v>0</v>
      </c>
      <c r="SZP36" s="536">
        <f>ROUND(Eigenmischungen!SZU46,1)</f>
        <v>0</v>
      </c>
      <c r="SZQ36" s="536">
        <f>ROUND(Eigenmischungen!SZV46,1)</f>
        <v>0</v>
      </c>
      <c r="SZR36" s="536">
        <f>ROUND(Eigenmischungen!SZW46,1)</f>
        <v>0</v>
      </c>
      <c r="SZS36" s="536">
        <f>ROUND(Eigenmischungen!SZX46,1)</f>
        <v>0</v>
      </c>
      <c r="SZT36" s="536">
        <f>ROUND(Eigenmischungen!SZY46,1)</f>
        <v>0</v>
      </c>
      <c r="SZU36" s="536">
        <f>ROUND(Eigenmischungen!SZZ46,1)</f>
        <v>0</v>
      </c>
      <c r="SZV36" s="536">
        <f>ROUND(Eigenmischungen!TAA46,1)</f>
        <v>0</v>
      </c>
      <c r="SZW36" s="536">
        <f>ROUND(Eigenmischungen!TAB46,1)</f>
        <v>0</v>
      </c>
      <c r="SZX36" s="536">
        <f>ROUND(Eigenmischungen!TAC46,1)</f>
        <v>0</v>
      </c>
      <c r="SZY36" s="536">
        <f>ROUND(Eigenmischungen!TAD46,1)</f>
        <v>0</v>
      </c>
      <c r="SZZ36" s="536">
        <f>ROUND(Eigenmischungen!TAE46,1)</f>
        <v>0</v>
      </c>
      <c r="TAA36" s="536">
        <f>ROUND(Eigenmischungen!TAF46,1)</f>
        <v>0</v>
      </c>
      <c r="TAB36" s="536">
        <f>ROUND(Eigenmischungen!TAG46,1)</f>
        <v>0</v>
      </c>
      <c r="TAC36" s="536">
        <f>ROUND(Eigenmischungen!TAH46,1)</f>
        <v>0</v>
      </c>
      <c r="TAD36" s="536">
        <f>ROUND(Eigenmischungen!TAI46,1)</f>
        <v>0</v>
      </c>
      <c r="TAE36" s="536">
        <f>ROUND(Eigenmischungen!TAJ46,1)</f>
        <v>0</v>
      </c>
      <c r="TAF36" s="536">
        <f>ROUND(Eigenmischungen!TAK46,1)</f>
        <v>0</v>
      </c>
      <c r="TAG36" s="536">
        <f>ROUND(Eigenmischungen!TAL46,1)</f>
        <v>0</v>
      </c>
      <c r="TAH36" s="536">
        <f>ROUND(Eigenmischungen!TAM46,1)</f>
        <v>0</v>
      </c>
      <c r="TAI36" s="536">
        <f>ROUND(Eigenmischungen!TAN46,1)</f>
        <v>0</v>
      </c>
      <c r="TAJ36" s="536">
        <f>ROUND(Eigenmischungen!TAO46,1)</f>
        <v>0</v>
      </c>
      <c r="TAK36" s="536">
        <f>ROUND(Eigenmischungen!TAP46,1)</f>
        <v>0</v>
      </c>
      <c r="TAL36" s="536">
        <f>ROUND(Eigenmischungen!TAQ46,1)</f>
        <v>0</v>
      </c>
      <c r="TAM36" s="536">
        <f>ROUND(Eigenmischungen!TAR46,1)</f>
        <v>0</v>
      </c>
      <c r="TAN36" s="536">
        <f>ROUND(Eigenmischungen!TAS46,1)</f>
        <v>0</v>
      </c>
      <c r="TAO36" s="536">
        <f>ROUND(Eigenmischungen!TAT46,1)</f>
        <v>0</v>
      </c>
      <c r="TAP36" s="536">
        <f>ROUND(Eigenmischungen!TAU46,1)</f>
        <v>0</v>
      </c>
      <c r="TAQ36" s="536">
        <f>ROUND(Eigenmischungen!TAV46,1)</f>
        <v>0</v>
      </c>
      <c r="TAR36" s="536">
        <f>ROUND(Eigenmischungen!TAW46,1)</f>
        <v>0</v>
      </c>
      <c r="TAS36" s="536">
        <f>ROUND(Eigenmischungen!TAX46,1)</f>
        <v>0</v>
      </c>
      <c r="TAT36" s="536">
        <f>ROUND(Eigenmischungen!TAY46,1)</f>
        <v>0</v>
      </c>
      <c r="TAU36" s="536">
        <f>ROUND(Eigenmischungen!TAZ46,1)</f>
        <v>0</v>
      </c>
      <c r="TAV36" s="536">
        <f>ROUND(Eigenmischungen!TBA46,1)</f>
        <v>0</v>
      </c>
      <c r="TAW36" s="536">
        <f>ROUND(Eigenmischungen!TBB46,1)</f>
        <v>0</v>
      </c>
      <c r="TAX36" s="536">
        <f>ROUND(Eigenmischungen!TBC46,1)</f>
        <v>0</v>
      </c>
      <c r="TAY36" s="536">
        <f>ROUND(Eigenmischungen!TBD46,1)</f>
        <v>0</v>
      </c>
      <c r="TAZ36" s="536">
        <f>ROUND(Eigenmischungen!TBE46,1)</f>
        <v>0</v>
      </c>
      <c r="TBA36" s="536">
        <f>ROUND(Eigenmischungen!TBF46,1)</f>
        <v>0</v>
      </c>
      <c r="TBB36" s="536">
        <f>ROUND(Eigenmischungen!TBG46,1)</f>
        <v>0</v>
      </c>
      <c r="TBC36" s="536">
        <f>ROUND(Eigenmischungen!TBH46,1)</f>
        <v>0</v>
      </c>
      <c r="TBD36" s="536">
        <f>ROUND(Eigenmischungen!TBI46,1)</f>
        <v>0</v>
      </c>
      <c r="TBE36" s="536">
        <f>ROUND(Eigenmischungen!TBJ46,1)</f>
        <v>0</v>
      </c>
      <c r="TBF36" s="536">
        <f>ROUND(Eigenmischungen!TBK46,1)</f>
        <v>0</v>
      </c>
      <c r="TBG36" s="536">
        <f>ROUND(Eigenmischungen!TBL46,1)</f>
        <v>0</v>
      </c>
      <c r="TBH36" s="536">
        <f>ROUND(Eigenmischungen!TBM46,1)</f>
        <v>0</v>
      </c>
      <c r="TBI36" s="536">
        <f>ROUND(Eigenmischungen!TBN46,1)</f>
        <v>0</v>
      </c>
      <c r="TBJ36" s="536">
        <f>ROUND(Eigenmischungen!TBO46,1)</f>
        <v>0</v>
      </c>
      <c r="TBK36" s="536">
        <f>ROUND(Eigenmischungen!TBP46,1)</f>
        <v>0</v>
      </c>
      <c r="TBL36" s="536">
        <f>ROUND(Eigenmischungen!TBQ46,1)</f>
        <v>0</v>
      </c>
      <c r="TBM36" s="536">
        <f>ROUND(Eigenmischungen!TBR46,1)</f>
        <v>0</v>
      </c>
      <c r="TBN36" s="536">
        <f>ROUND(Eigenmischungen!TBS46,1)</f>
        <v>0</v>
      </c>
      <c r="TBO36" s="536">
        <f>ROUND(Eigenmischungen!TBT46,1)</f>
        <v>0</v>
      </c>
      <c r="TBP36" s="536">
        <f>ROUND(Eigenmischungen!TBU46,1)</f>
        <v>0</v>
      </c>
      <c r="TBQ36" s="536">
        <f>ROUND(Eigenmischungen!TBV46,1)</f>
        <v>0</v>
      </c>
      <c r="TBR36" s="536">
        <f>ROUND(Eigenmischungen!TBW46,1)</f>
        <v>0</v>
      </c>
      <c r="TBS36" s="536">
        <f>ROUND(Eigenmischungen!TBX46,1)</f>
        <v>0</v>
      </c>
      <c r="TBT36" s="536">
        <f>ROUND(Eigenmischungen!TBY46,1)</f>
        <v>0</v>
      </c>
      <c r="TBU36" s="536">
        <f>ROUND(Eigenmischungen!TBZ46,1)</f>
        <v>0</v>
      </c>
      <c r="TBV36" s="536">
        <f>ROUND(Eigenmischungen!TCA46,1)</f>
        <v>0</v>
      </c>
      <c r="TBW36" s="536">
        <f>ROUND(Eigenmischungen!TCB46,1)</f>
        <v>0</v>
      </c>
      <c r="TBX36" s="536">
        <f>ROUND(Eigenmischungen!TCC46,1)</f>
        <v>0</v>
      </c>
      <c r="TBY36" s="536">
        <f>ROUND(Eigenmischungen!TCD46,1)</f>
        <v>0</v>
      </c>
      <c r="TBZ36" s="536">
        <f>ROUND(Eigenmischungen!TCE46,1)</f>
        <v>0</v>
      </c>
      <c r="TCA36" s="536">
        <f>ROUND(Eigenmischungen!TCF46,1)</f>
        <v>0</v>
      </c>
      <c r="TCB36" s="536">
        <f>ROUND(Eigenmischungen!TCG46,1)</f>
        <v>0</v>
      </c>
      <c r="TCC36" s="536">
        <f>ROUND(Eigenmischungen!TCH46,1)</f>
        <v>0</v>
      </c>
      <c r="TCD36" s="536">
        <f>ROUND(Eigenmischungen!TCI46,1)</f>
        <v>0</v>
      </c>
      <c r="TCE36" s="536">
        <f>ROUND(Eigenmischungen!TCJ46,1)</f>
        <v>0</v>
      </c>
      <c r="TCF36" s="536">
        <f>ROUND(Eigenmischungen!TCK46,1)</f>
        <v>0</v>
      </c>
      <c r="TCG36" s="536">
        <f>ROUND(Eigenmischungen!TCL46,1)</f>
        <v>0</v>
      </c>
      <c r="TCH36" s="536">
        <f>ROUND(Eigenmischungen!TCM46,1)</f>
        <v>0</v>
      </c>
      <c r="TCI36" s="536">
        <f>ROUND(Eigenmischungen!TCN46,1)</f>
        <v>0</v>
      </c>
      <c r="TCJ36" s="536">
        <f>ROUND(Eigenmischungen!TCO46,1)</f>
        <v>0</v>
      </c>
      <c r="TCK36" s="536">
        <f>ROUND(Eigenmischungen!TCP46,1)</f>
        <v>0</v>
      </c>
      <c r="TCL36" s="536">
        <f>ROUND(Eigenmischungen!TCQ46,1)</f>
        <v>0</v>
      </c>
      <c r="TCM36" s="536">
        <f>ROUND(Eigenmischungen!TCR46,1)</f>
        <v>0</v>
      </c>
      <c r="TCN36" s="536">
        <f>ROUND(Eigenmischungen!TCS46,1)</f>
        <v>0</v>
      </c>
      <c r="TCO36" s="536">
        <f>ROUND(Eigenmischungen!TCT46,1)</f>
        <v>0</v>
      </c>
      <c r="TCP36" s="536">
        <f>ROUND(Eigenmischungen!TCU46,1)</f>
        <v>0</v>
      </c>
      <c r="TCQ36" s="536">
        <f>ROUND(Eigenmischungen!TCV46,1)</f>
        <v>0</v>
      </c>
      <c r="TCR36" s="536">
        <f>ROUND(Eigenmischungen!TCW46,1)</f>
        <v>0</v>
      </c>
      <c r="TCS36" s="536">
        <f>ROUND(Eigenmischungen!TCX46,1)</f>
        <v>0</v>
      </c>
      <c r="TCT36" s="536">
        <f>ROUND(Eigenmischungen!TCY46,1)</f>
        <v>0</v>
      </c>
      <c r="TCU36" s="536">
        <f>ROUND(Eigenmischungen!TCZ46,1)</f>
        <v>0</v>
      </c>
      <c r="TCV36" s="536">
        <f>ROUND(Eigenmischungen!TDA46,1)</f>
        <v>0</v>
      </c>
      <c r="TCW36" s="536">
        <f>ROUND(Eigenmischungen!TDB46,1)</f>
        <v>0</v>
      </c>
      <c r="TCX36" s="536">
        <f>ROUND(Eigenmischungen!TDC46,1)</f>
        <v>0</v>
      </c>
      <c r="TCY36" s="536">
        <f>ROUND(Eigenmischungen!TDD46,1)</f>
        <v>0</v>
      </c>
      <c r="TCZ36" s="536">
        <f>ROUND(Eigenmischungen!TDE46,1)</f>
        <v>0</v>
      </c>
      <c r="TDA36" s="536">
        <f>ROUND(Eigenmischungen!TDF46,1)</f>
        <v>0</v>
      </c>
      <c r="TDB36" s="536">
        <f>ROUND(Eigenmischungen!TDG46,1)</f>
        <v>0</v>
      </c>
      <c r="TDC36" s="536">
        <f>ROUND(Eigenmischungen!TDH46,1)</f>
        <v>0</v>
      </c>
      <c r="TDD36" s="536">
        <f>ROUND(Eigenmischungen!TDI46,1)</f>
        <v>0</v>
      </c>
      <c r="TDE36" s="536">
        <f>ROUND(Eigenmischungen!TDJ46,1)</f>
        <v>0</v>
      </c>
      <c r="TDF36" s="536">
        <f>ROUND(Eigenmischungen!TDK46,1)</f>
        <v>0</v>
      </c>
      <c r="TDG36" s="536">
        <f>ROUND(Eigenmischungen!TDL46,1)</f>
        <v>0</v>
      </c>
      <c r="TDH36" s="536">
        <f>ROUND(Eigenmischungen!TDM46,1)</f>
        <v>0</v>
      </c>
      <c r="TDI36" s="536">
        <f>ROUND(Eigenmischungen!TDN46,1)</f>
        <v>0</v>
      </c>
      <c r="TDJ36" s="536">
        <f>ROUND(Eigenmischungen!TDO46,1)</f>
        <v>0</v>
      </c>
      <c r="TDK36" s="536">
        <f>ROUND(Eigenmischungen!TDP46,1)</f>
        <v>0</v>
      </c>
      <c r="TDL36" s="536">
        <f>ROUND(Eigenmischungen!TDQ46,1)</f>
        <v>0</v>
      </c>
      <c r="TDM36" s="536">
        <f>ROUND(Eigenmischungen!TDR46,1)</f>
        <v>0</v>
      </c>
      <c r="TDN36" s="536">
        <f>ROUND(Eigenmischungen!TDS46,1)</f>
        <v>0</v>
      </c>
      <c r="TDO36" s="536">
        <f>ROUND(Eigenmischungen!TDT46,1)</f>
        <v>0</v>
      </c>
      <c r="TDP36" s="536">
        <f>ROUND(Eigenmischungen!TDU46,1)</f>
        <v>0</v>
      </c>
      <c r="TDQ36" s="536">
        <f>ROUND(Eigenmischungen!TDV46,1)</f>
        <v>0</v>
      </c>
      <c r="TDR36" s="536">
        <f>ROUND(Eigenmischungen!TDW46,1)</f>
        <v>0</v>
      </c>
      <c r="TDS36" s="536">
        <f>ROUND(Eigenmischungen!TDX46,1)</f>
        <v>0</v>
      </c>
      <c r="TDT36" s="536">
        <f>ROUND(Eigenmischungen!TDY46,1)</f>
        <v>0</v>
      </c>
      <c r="TDU36" s="536">
        <f>ROUND(Eigenmischungen!TDZ46,1)</f>
        <v>0</v>
      </c>
      <c r="TDV36" s="536">
        <f>ROUND(Eigenmischungen!TEA46,1)</f>
        <v>0</v>
      </c>
      <c r="TDW36" s="536">
        <f>ROUND(Eigenmischungen!TEB46,1)</f>
        <v>0</v>
      </c>
      <c r="TDX36" s="536">
        <f>ROUND(Eigenmischungen!TEC46,1)</f>
        <v>0</v>
      </c>
      <c r="TDY36" s="536">
        <f>ROUND(Eigenmischungen!TED46,1)</f>
        <v>0</v>
      </c>
      <c r="TDZ36" s="536">
        <f>ROUND(Eigenmischungen!TEE46,1)</f>
        <v>0</v>
      </c>
      <c r="TEA36" s="536">
        <f>ROUND(Eigenmischungen!TEF46,1)</f>
        <v>0</v>
      </c>
      <c r="TEB36" s="536">
        <f>ROUND(Eigenmischungen!TEG46,1)</f>
        <v>0</v>
      </c>
      <c r="TEC36" s="536">
        <f>ROUND(Eigenmischungen!TEH46,1)</f>
        <v>0</v>
      </c>
      <c r="TED36" s="536">
        <f>ROUND(Eigenmischungen!TEI46,1)</f>
        <v>0</v>
      </c>
      <c r="TEE36" s="536">
        <f>ROUND(Eigenmischungen!TEJ46,1)</f>
        <v>0</v>
      </c>
      <c r="TEF36" s="536">
        <f>ROUND(Eigenmischungen!TEK46,1)</f>
        <v>0</v>
      </c>
      <c r="TEG36" s="536">
        <f>ROUND(Eigenmischungen!TEL46,1)</f>
        <v>0</v>
      </c>
      <c r="TEH36" s="536">
        <f>ROUND(Eigenmischungen!TEM46,1)</f>
        <v>0</v>
      </c>
      <c r="TEI36" s="536">
        <f>ROUND(Eigenmischungen!TEN46,1)</f>
        <v>0</v>
      </c>
      <c r="TEJ36" s="536">
        <f>ROUND(Eigenmischungen!TEO46,1)</f>
        <v>0</v>
      </c>
      <c r="TEK36" s="536">
        <f>ROUND(Eigenmischungen!TEP46,1)</f>
        <v>0</v>
      </c>
      <c r="TEL36" s="536">
        <f>ROUND(Eigenmischungen!TEQ46,1)</f>
        <v>0</v>
      </c>
      <c r="TEM36" s="536">
        <f>ROUND(Eigenmischungen!TER46,1)</f>
        <v>0</v>
      </c>
      <c r="TEN36" s="536">
        <f>ROUND(Eigenmischungen!TES46,1)</f>
        <v>0</v>
      </c>
      <c r="TEO36" s="536">
        <f>ROUND(Eigenmischungen!TET46,1)</f>
        <v>0</v>
      </c>
      <c r="TEP36" s="536">
        <f>ROUND(Eigenmischungen!TEU46,1)</f>
        <v>0</v>
      </c>
      <c r="TEQ36" s="536">
        <f>ROUND(Eigenmischungen!TEV46,1)</f>
        <v>0</v>
      </c>
      <c r="TER36" s="536">
        <f>ROUND(Eigenmischungen!TEW46,1)</f>
        <v>0</v>
      </c>
      <c r="TES36" s="536">
        <f>ROUND(Eigenmischungen!TEX46,1)</f>
        <v>0</v>
      </c>
      <c r="TET36" s="536">
        <f>ROUND(Eigenmischungen!TEY46,1)</f>
        <v>0</v>
      </c>
      <c r="TEU36" s="536">
        <f>ROUND(Eigenmischungen!TEZ46,1)</f>
        <v>0</v>
      </c>
      <c r="TEV36" s="536">
        <f>ROUND(Eigenmischungen!TFA46,1)</f>
        <v>0</v>
      </c>
      <c r="TEW36" s="536">
        <f>ROUND(Eigenmischungen!TFB46,1)</f>
        <v>0</v>
      </c>
      <c r="TEX36" s="536">
        <f>ROUND(Eigenmischungen!TFC46,1)</f>
        <v>0</v>
      </c>
      <c r="TEY36" s="536">
        <f>ROUND(Eigenmischungen!TFD46,1)</f>
        <v>0</v>
      </c>
      <c r="TEZ36" s="536">
        <f>ROUND(Eigenmischungen!TFE46,1)</f>
        <v>0</v>
      </c>
      <c r="TFA36" s="536">
        <f>ROUND(Eigenmischungen!TFF46,1)</f>
        <v>0</v>
      </c>
      <c r="TFB36" s="536">
        <f>ROUND(Eigenmischungen!TFG46,1)</f>
        <v>0</v>
      </c>
      <c r="TFC36" s="536">
        <f>ROUND(Eigenmischungen!TFH46,1)</f>
        <v>0</v>
      </c>
      <c r="TFD36" s="536">
        <f>ROUND(Eigenmischungen!TFI46,1)</f>
        <v>0</v>
      </c>
      <c r="TFE36" s="536">
        <f>ROUND(Eigenmischungen!TFJ46,1)</f>
        <v>0</v>
      </c>
      <c r="TFF36" s="536">
        <f>ROUND(Eigenmischungen!TFK46,1)</f>
        <v>0</v>
      </c>
      <c r="TFG36" s="536">
        <f>ROUND(Eigenmischungen!TFL46,1)</f>
        <v>0</v>
      </c>
      <c r="TFH36" s="536">
        <f>ROUND(Eigenmischungen!TFM46,1)</f>
        <v>0</v>
      </c>
      <c r="TFI36" s="536">
        <f>ROUND(Eigenmischungen!TFN46,1)</f>
        <v>0</v>
      </c>
      <c r="TFJ36" s="536">
        <f>ROUND(Eigenmischungen!TFO46,1)</f>
        <v>0</v>
      </c>
      <c r="TFK36" s="536">
        <f>ROUND(Eigenmischungen!TFP46,1)</f>
        <v>0</v>
      </c>
      <c r="TFL36" s="536">
        <f>ROUND(Eigenmischungen!TFQ46,1)</f>
        <v>0</v>
      </c>
      <c r="TFM36" s="536">
        <f>ROUND(Eigenmischungen!TFR46,1)</f>
        <v>0</v>
      </c>
      <c r="TFN36" s="536">
        <f>ROUND(Eigenmischungen!TFS46,1)</f>
        <v>0</v>
      </c>
      <c r="TFO36" s="536">
        <f>ROUND(Eigenmischungen!TFT46,1)</f>
        <v>0</v>
      </c>
      <c r="TFP36" s="536">
        <f>ROUND(Eigenmischungen!TFU46,1)</f>
        <v>0</v>
      </c>
      <c r="TFQ36" s="536">
        <f>ROUND(Eigenmischungen!TFV46,1)</f>
        <v>0</v>
      </c>
      <c r="TFR36" s="536">
        <f>ROUND(Eigenmischungen!TFW46,1)</f>
        <v>0</v>
      </c>
      <c r="TFS36" s="536">
        <f>ROUND(Eigenmischungen!TFX46,1)</f>
        <v>0</v>
      </c>
      <c r="TFT36" s="536">
        <f>ROUND(Eigenmischungen!TFY46,1)</f>
        <v>0</v>
      </c>
      <c r="TFU36" s="536">
        <f>ROUND(Eigenmischungen!TFZ46,1)</f>
        <v>0</v>
      </c>
      <c r="TFV36" s="536">
        <f>ROUND(Eigenmischungen!TGA46,1)</f>
        <v>0</v>
      </c>
      <c r="TFW36" s="536">
        <f>ROUND(Eigenmischungen!TGB46,1)</f>
        <v>0</v>
      </c>
      <c r="TFX36" s="536">
        <f>ROUND(Eigenmischungen!TGC46,1)</f>
        <v>0</v>
      </c>
      <c r="TFY36" s="536">
        <f>ROUND(Eigenmischungen!TGD46,1)</f>
        <v>0</v>
      </c>
      <c r="TFZ36" s="536">
        <f>ROUND(Eigenmischungen!TGE46,1)</f>
        <v>0</v>
      </c>
      <c r="TGA36" s="536">
        <f>ROUND(Eigenmischungen!TGF46,1)</f>
        <v>0</v>
      </c>
      <c r="TGB36" s="536">
        <f>ROUND(Eigenmischungen!TGG46,1)</f>
        <v>0</v>
      </c>
      <c r="TGC36" s="536">
        <f>ROUND(Eigenmischungen!TGH46,1)</f>
        <v>0</v>
      </c>
      <c r="TGD36" s="536">
        <f>ROUND(Eigenmischungen!TGI46,1)</f>
        <v>0</v>
      </c>
      <c r="TGE36" s="536">
        <f>ROUND(Eigenmischungen!TGJ46,1)</f>
        <v>0</v>
      </c>
      <c r="TGF36" s="536">
        <f>ROUND(Eigenmischungen!TGK46,1)</f>
        <v>0</v>
      </c>
      <c r="TGG36" s="536">
        <f>ROUND(Eigenmischungen!TGL46,1)</f>
        <v>0</v>
      </c>
      <c r="TGH36" s="536">
        <f>ROUND(Eigenmischungen!TGM46,1)</f>
        <v>0</v>
      </c>
      <c r="TGI36" s="536">
        <f>ROUND(Eigenmischungen!TGN46,1)</f>
        <v>0</v>
      </c>
      <c r="TGJ36" s="536">
        <f>ROUND(Eigenmischungen!TGO46,1)</f>
        <v>0</v>
      </c>
      <c r="TGK36" s="536">
        <f>ROUND(Eigenmischungen!TGP46,1)</f>
        <v>0</v>
      </c>
      <c r="TGL36" s="536">
        <f>ROUND(Eigenmischungen!TGQ46,1)</f>
        <v>0</v>
      </c>
      <c r="TGM36" s="536">
        <f>ROUND(Eigenmischungen!TGR46,1)</f>
        <v>0</v>
      </c>
      <c r="TGN36" s="536">
        <f>ROUND(Eigenmischungen!TGS46,1)</f>
        <v>0</v>
      </c>
      <c r="TGO36" s="536">
        <f>ROUND(Eigenmischungen!TGT46,1)</f>
        <v>0</v>
      </c>
      <c r="TGP36" s="536">
        <f>ROUND(Eigenmischungen!TGU46,1)</f>
        <v>0</v>
      </c>
      <c r="TGQ36" s="536">
        <f>ROUND(Eigenmischungen!TGV46,1)</f>
        <v>0</v>
      </c>
      <c r="TGR36" s="536">
        <f>ROUND(Eigenmischungen!TGW46,1)</f>
        <v>0</v>
      </c>
      <c r="TGS36" s="536">
        <f>ROUND(Eigenmischungen!TGX46,1)</f>
        <v>0</v>
      </c>
      <c r="TGT36" s="536">
        <f>ROUND(Eigenmischungen!TGY46,1)</f>
        <v>0</v>
      </c>
      <c r="TGU36" s="536">
        <f>ROUND(Eigenmischungen!TGZ46,1)</f>
        <v>0</v>
      </c>
      <c r="TGV36" s="536">
        <f>ROUND(Eigenmischungen!THA46,1)</f>
        <v>0</v>
      </c>
      <c r="TGW36" s="536">
        <f>ROUND(Eigenmischungen!THB46,1)</f>
        <v>0</v>
      </c>
      <c r="TGX36" s="536">
        <f>ROUND(Eigenmischungen!THC46,1)</f>
        <v>0</v>
      </c>
      <c r="TGY36" s="536">
        <f>ROUND(Eigenmischungen!THD46,1)</f>
        <v>0</v>
      </c>
      <c r="TGZ36" s="536">
        <f>ROUND(Eigenmischungen!THE46,1)</f>
        <v>0</v>
      </c>
      <c r="THA36" s="536">
        <f>ROUND(Eigenmischungen!THF46,1)</f>
        <v>0</v>
      </c>
      <c r="THB36" s="536">
        <f>ROUND(Eigenmischungen!THG46,1)</f>
        <v>0</v>
      </c>
      <c r="THC36" s="536">
        <f>ROUND(Eigenmischungen!THH46,1)</f>
        <v>0</v>
      </c>
      <c r="THD36" s="536">
        <f>ROUND(Eigenmischungen!THI46,1)</f>
        <v>0</v>
      </c>
      <c r="THE36" s="536">
        <f>ROUND(Eigenmischungen!THJ46,1)</f>
        <v>0</v>
      </c>
      <c r="THF36" s="536">
        <f>ROUND(Eigenmischungen!THK46,1)</f>
        <v>0</v>
      </c>
      <c r="THG36" s="536">
        <f>ROUND(Eigenmischungen!THL46,1)</f>
        <v>0</v>
      </c>
      <c r="THH36" s="536">
        <f>ROUND(Eigenmischungen!THM46,1)</f>
        <v>0</v>
      </c>
      <c r="THI36" s="536">
        <f>ROUND(Eigenmischungen!THN46,1)</f>
        <v>0</v>
      </c>
      <c r="THJ36" s="536">
        <f>ROUND(Eigenmischungen!THO46,1)</f>
        <v>0</v>
      </c>
      <c r="THK36" s="536">
        <f>ROUND(Eigenmischungen!THP46,1)</f>
        <v>0</v>
      </c>
      <c r="THL36" s="536">
        <f>ROUND(Eigenmischungen!THQ46,1)</f>
        <v>0</v>
      </c>
      <c r="THM36" s="536">
        <f>ROUND(Eigenmischungen!THR46,1)</f>
        <v>0</v>
      </c>
      <c r="THN36" s="536">
        <f>ROUND(Eigenmischungen!THS46,1)</f>
        <v>0</v>
      </c>
      <c r="THO36" s="536">
        <f>ROUND(Eigenmischungen!THT46,1)</f>
        <v>0</v>
      </c>
      <c r="THP36" s="536">
        <f>ROUND(Eigenmischungen!THU46,1)</f>
        <v>0</v>
      </c>
      <c r="THQ36" s="536">
        <f>ROUND(Eigenmischungen!THV46,1)</f>
        <v>0</v>
      </c>
      <c r="THR36" s="536">
        <f>ROUND(Eigenmischungen!THW46,1)</f>
        <v>0</v>
      </c>
      <c r="THS36" s="536">
        <f>ROUND(Eigenmischungen!THX46,1)</f>
        <v>0</v>
      </c>
      <c r="THT36" s="536">
        <f>ROUND(Eigenmischungen!THY46,1)</f>
        <v>0</v>
      </c>
      <c r="THU36" s="536">
        <f>ROUND(Eigenmischungen!THZ46,1)</f>
        <v>0</v>
      </c>
      <c r="THV36" s="536">
        <f>ROUND(Eigenmischungen!TIA46,1)</f>
        <v>0</v>
      </c>
      <c r="THW36" s="536">
        <f>ROUND(Eigenmischungen!TIB46,1)</f>
        <v>0</v>
      </c>
      <c r="THX36" s="536">
        <f>ROUND(Eigenmischungen!TIC46,1)</f>
        <v>0</v>
      </c>
      <c r="THY36" s="536">
        <f>ROUND(Eigenmischungen!TID46,1)</f>
        <v>0</v>
      </c>
      <c r="THZ36" s="536">
        <f>ROUND(Eigenmischungen!TIE46,1)</f>
        <v>0</v>
      </c>
      <c r="TIA36" s="536">
        <f>ROUND(Eigenmischungen!TIF46,1)</f>
        <v>0</v>
      </c>
      <c r="TIB36" s="536">
        <f>ROUND(Eigenmischungen!TIG46,1)</f>
        <v>0</v>
      </c>
      <c r="TIC36" s="536">
        <f>ROUND(Eigenmischungen!TIH46,1)</f>
        <v>0</v>
      </c>
      <c r="TID36" s="536">
        <f>ROUND(Eigenmischungen!TII46,1)</f>
        <v>0</v>
      </c>
      <c r="TIE36" s="536">
        <f>ROUND(Eigenmischungen!TIJ46,1)</f>
        <v>0</v>
      </c>
      <c r="TIF36" s="536">
        <f>ROUND(Eigenmischungen!TIK46,1)</f>
        <v>0</v>
      </c>
      <c r="TIG36" s="536">
        <f>ROUND(Eigenmischungen!TIL46,1)</f>
        <v>0</v>
      </c>
      <c r="TIH36" s="536">
        <f>ROUND(Eigenmischungen!TIM46,1)</f>
        <v>0</v>
      </c>
      <c r="TII36" s="536">
        <f>ROUND(Eigenmischungen!TIN46,1)</f>
        <v>0</v>
      </c>
      <c r="TIJ36" s="536">
        <f>ROUND(Eigenmischungen!TIO46,1)</f>
        <v>0</v>
      </c>
      <c r="TIK36" s="536">
        <f>ROUND(Eigenmischungen!TIP46,1)</f>
        <v>0</v>
      </c>
      <c r="TIL36" s="536">
        <f>ROUND(Eigenmischungen!TIQ46,1)</f>
        <v>0</v>
      </c>
      <c r="TIM36" s="536">
        <f>ROUND(Eigenmischungen!TIR46,1)</f>
        <v>0</v>
      </c>
      <c r="TIN36" s="536">
        <f>ROUND(Eigenmischungen!TIS46,1)</f>
        <v>0</v>
      </c>
      <c r="TIO36" s="536">
        <f>ROUND(Eigenmischungen!TIT46,1)</f>
        <v>0</v>
      </c>
      <c r="TIP36" s="536">
        <f>ROUND(Eigenmischungen!TIU46,1)</f>
        <v>0</v>
      </c>
      <c r="TIQ36" s="536">
        <f>ROUND(Eigenmischungen!TIV46,1)</f>
        <v>0</v>
      </c>
      <c r="TIR36" s="536">
        <f>ROUND(Eigenmischungen!TIW46,1)</f>
        <v>0</v>
      </c>
      <c r="TIS36" s="536">
        <f>ROUND(Eigenmischungen!TIX46,1)</f>
        <v>0</v>
      </c>
      <c r="TIT36" s="536">
        <f>ROUND(Eigenmischungen!TIY46,1)</f>
        <v>0</v>
      </c>
      <c r="TIU36" s="536">
        <f>ROUND(Eigenmischungen!TIZ46,1)</f>
        <v>0</v>
      </c>
      <c r="TIV36" s="536">
        <f>ROUND(Eigenmischungen!TJA46,1)</f>
        <v>0</v>
      </c>
      <c r="TIW36" s="536">
        <f>ROUND(Eigenmischungen!TJB46,1)</f>
        <v>0</v>
      </c>
      <c r="TIX36" s="536">
        <f>ROUND(Eigenmischungen!TJC46,1)</f>
        <v>0</v>
      </c>
      <c r="TIY36" s="536">
        <f>ROUND(Eigenmischungen!TJD46,1)</f>
        <v>0</v>
      </c>
      <c r="TIZ36" s="536">
        <f>ROUND(Eigenmischungen!TJE46,1)</f>
        <v>0</v>
      </c>
      <c r="TJA36" s="536">
        <f>ROUND(Eigenmischungen!TJF46,1)</f>
        <v>0</v>
      </c>
      <c r="TJB36" s="536">
        <f>ROUND(Eigenmischungen!TJG46,1)</f>
        <v>0</v>
      </c>
      <c r="TJC36" s="536">
        <f>ROUND(Eigenmischungen!TJH46,1)</f>
        <v>0</v>
      </c>
      <c r="TJD36" s="536">
        <f>ROUND(Eigenmischungen!TJI46,1)</f>
        <v>0</v>
      </c>
      <c r="TJE36" s="536">
        <f>ROUND(Eigenmischungen!TJJ46,1)</f>
        <v>0</v>
      </c>
      <c r="TJF36" s="536">
        <f>ROUND(Eigenmischungen!TJK46,1)</f>
        <v>0</v>
      </c>
      <c r="TJG36" s="536">
        <f>ROUND(Eigenmischungen!TJL46,1)</f>
        <v>0</v>
      </c>
      <c r="TJH36" s="536">
        <f>ROUND(Eigenmischungen!TJM46,1)</f>
        <v>0</v>
      </c>
      <c r="TJI36" s="536">
        <f>ROUND(Eigenmischungen!TJN46,1)</f>
        <v>0</v>
      </c>
      <c r="TJJ36" s="536">
        <f>ROUND(Eigenmischungen!TJO46,1)</f>
        <v>0</v>
      </c>
      <c r="TJK36" s="536">
        <f>ROUND(Eigenmischungen!TJP46,1)</f>
        <v>0</v>
      </c>
      <c r="TJL36" s="536">
        <f>ROUND(Eigenmischungen!TJQ46,1)</f>
        <v>0</v>
      </c>
      <c r="TJM36" s="536">
        <f>ROUND(Eigenmischungen!TJR46,1)</f>
        <v>0</v>
      </c>
      <c r="TJN36" s="536">
        <f>ROUND(Eigenmischungen!TJS46,1)</f>
        <v>0</v>
      </c>
      <c r="TJO36" s="536">
        <f>ROUND(Eigenmischungen!TJT46,1)</f>
        <v>0</v>
      </c>
      <c r="TJP36" s="536">
        <f>ROUND(Eigenmischungen!TJU46,1)</f>
        <v>0</v>
      </c>
      <c r="TJQ36" s="536">
        <f>ROUND(Eigenmischungen!TJV46,1)</f>
        <v>0</v>
      </c>
      <c r="TJR36" s="536">
        <f>ROUND(Eigenmischungen!TJW46,1)</f>
        <v>0</v>
      </c>
      <c r="TJS36" s="536">
        <f>ROUND(Eigenmischungen!TJX46,1)</f>
        <v>0</v>
      </c>
      <c r="TJT36" s="536">
        <f>ROUND(Eigenmischungen!TJY46,1)</f>
        <v>0</v>
      </c>
      <c r="TJU36" s="536">
        <f>ROUND(Eigenmischungen!TJZ46,1)</f>
        <v>0</v>
      </c>
      <c r="TJV36" s="536">
        <f>ROUND(Eigenmischungen!TKA46,1)</f>
        <v>0</v>
      </c>
      <c r="TJW36" s="536">
        <f>ROUND(Eigenmischungen!TKB46,1)</f>
        <v>0</v>
      </c>
      <c r="TJX36" s="536">
        <f>ROUND(Eigenmischungen!TKC46,1)</f>
        <v>0</v>
      </c>
      <c r="TJY36" s="536">
        <f>ROUND(Eigenmischungen!TKD46,1)</f>
        <v>0</v>
      </c>
      <c r="TJZ36" s="536">
        <f>ROUND(Eigenmischungen!TKE46,1)</f>
        <v>0</v>
      </c>
      <c r="TKA36" s="536">
        <f>ROUND(Eigenmischungen!TKF46,1)</f>
        <v>0</v>
      </c>
      <c r="TKB36" s="536">
        <f>ROUND(Eigenmischungen!TKG46,1)</f>
        <v>0</v>
      </c>
      <c r="TKC36" s="536">
        <f>ROUND(Eigenmischungen!TKH46,1)</f>
        <v>0</v>
      </c>
      <c r="TKD36" s="536">
        <f>ROUND(Eigenmischungen!TKI46,1)</f>
        <v>0</v>
      </c>
      <c r="TKE36" s="536">
        <f>ROUND(Eigenmischungen!TKJ46,1)</f>
        <v>0</v>
      </c>
      <c r="TKF36" s="536">
        <f>ROUND(Eigenmischungen!TKK46,1)</f>
        <v>0</v>
      </c>
      <c r="TKG36" s="536">
        <f>ROUND(Eigenmischungen!TKL46,1)</f>
        <v>0</v>
      </c>
      <c r="TKH36" s="536">
        <f>ROUND(Eigenmischungen!TKM46,1)</f>
        <v>0</v>
      </c>
      <c r="TKI36" s="536">
        <f>ROUND(Eigenmischungen!TKN46,1)</f>
        <v>0</v>
      </c>
      <c r="TKJ36" s="536">
        <f>ROUND(Eigenmischungen!TKO46,1)</f>
        <v>0</v>
      </c>
      <c r="TKK36" s="536">
        <f>ROUND(Eigenmischungen!TKP46,1)</f>
        <v>0</v>
      </c>
      <c r="TKL36" s="536">
        <f>ROUND(Eigenmischungen!TKQ46,1)</f>
        <v>0</v>
      </c>
      <c r="TKM36" s="536">
        <f>ROUND(Eigenmischungen!TKR46,1)</f>
        <v>0</v>
      </c>
      <c r="TKN36" s="536">
        <f>ROUND(Eigenmischungen!TKS46,1)</f>
        <v>0</v>
      </c>
      <c r="TKO36" s="536">
        <f>ROUND(Eigenmischungen!TKT46,1)</f>
        <v>0</v>
      </c>
      <c r="TKP36" s="536">
        <f>ROUND(Eigenmischungen!TKU46,1)</f>
        <v>0</v>
      </c>
      <c r="TKQ36" s="536">
        <f>ROUND(Eigenmischungen!TKV46,1)</f>
        <v>0</v>
      </c>
      <c r="TKR36" s="536">
        <f>ROUND(Eigenmischungen!TKW46,1)</f>
        <v>0</v>
      </c>
      <c r="TKS36" s="536">
        <f>ROUND(Eigenmischungen!TKX46,1)</f>
        <v>0</v>
      </c>
      <c r="TKT36" s="536">
        <f>ROUND(Eigenmischungen!TKY46,1)</f>
        <v>0</v>
      </c>
      <c r="TKU36" s="536">
        <f>ROUND(Eigenmischungen!TKZ46,1)</f>
        <v>0</v>
      </c>
      <c r="TKV36" s="536">
        <f>ROUND(Eigenmischungen!TLA46,1)</f>
        <v>0</v>
      </c>
      <c r="TKW36" s="536">
        <f>ROUND(Eigenmischungen!TLB46,1)</f>
        <v>0</v>
      </c>
      <c r="TKX36" s="536">
        <f>ROUND(Eigenmischungen!TLC46,1)</f>
        <v>0</v>
      </c>
      <c r="TKY36" s="536">
        <f>ROUND(Eigenmischungen!TLD46,1)</f>
        <v>0</v>
      </c>
      <c r="TKZ36" s="536">
        <f>ROUND(Eigenmischungen!TLE46,1)</f>
        <v>0</v>
      </c>
      <c r="TLA36" s="536">
        <f>ROUND(Eigenmischungen!TLF46,1)</f>
        <v>0</v>
      </c>
      <c r="TLB36" s="536">
        <f>ROUND(Eigenmischungen!TLG46,1)</f>
        <v>0</v>
      </c>
      <c r="TLC36" s="536">
        <f>ROUND(Eigenmischungen!TLH46,1)</f>
        <v>0</v>
      </c>
      <c r="TLD36" s="536">
        <f>ROUND(Eigenmischungen!TLI46,1)</f>
        <v>0</v>
      </c>
      <c r="TLE36" s="536">
        <f>ROUND(Eigenmischungen!TLJ46,1)</f>
        <v>0</v>
      </c>
      <c r="TLF36" s="536">
        <f>ROUND(Eigenmischungen!TLK46,1)</f>
        <v>0</v>
      </c>
      <c r="TLG36" s="536">
        <f>ROUND(Eigenmischungen!TLL46,1)</f>
        <v>0</v>
      </c>
      <c r="TLH36" s="536">
        <f>ROUND(Eigenmischungen!TLM46,1)</f>
        <v>0</v>
      </c>
      <c r="TLI36" s="536">
        <f>ROUND(Eigenmischungen!TLN46,1)</f>
        <v>0</v>
      </c>
      <c r="TLJ36" s="536">
        <f>ROUND(Eigenmischungen!TLO46,1)</f>
        <v>0</v>
      </c>
      <c r="TLK36" s="536">
        <f>ROUND(Eigenmischungen!TLP46,1)</f>
        <v>0</v>
      </c>
      <c r="TLL36" s="536">
        <f>ROUND(Eigenmischungen!TLQ46,1)</f>
        <v>0</v>
      </c>
      <c r="TLM36" s="536">
        <f>ROUND(Eigenmischungen!TLR46,1)</f>
        <v>0</v>
      </c>
      <c r="TLN36" s="536">
        <f>ROUND(Eigenmischungen!TLS46,1)</f>
        <v>0</v>
      </c>
      <c r="TLO36" s="536">
        <f>ROUND(Eigenmischungen!TLT46,1)</f>
        <v>0</v>
      </c>
      <c r="TLP36" s="536">
        <f>ROUND(Eigenmischungen!TLU46,1)</f>
        <v>0</v>
      </c>
      <c r="TLQ36" s="536">
        <f>ROUND(Eigenmischungen!TLV46,1)</f>
        <v>0</v>
      </c>
      <c r="TLR36" s="536">
        <f>ROUND(Eigenmischungen!TLW46,1)</f>
        <v>0</v>
      </c>
      <c r="TLS36" s="536">
        <f>ROUND(Eigenmischungen!TLX46,1)</f>
        <v>0</v>
      </c>
      <c r="TLT36" s="536">
        <f>ROUND(Eigenmischungen!TLY46,1)</f>
        <v>0</v>
      </c>
      <c r="TLU36" s="536">
        <f>ROUND(Eigenmischungen!TLZ46,1)</f>
        <v>0</v>
      </c>
      <c r="TLV36" s="536">
        <f>ROUND(Eigenmischungen!TMA46,1)</f>
        <v>0</v>
      </c>
      <c r="TLW36" s="536">
        <f>ROUND(Eigenmischungen!TMB46,1)</f>
        <v>0</v>
      </c>
      <c r="TLX36" s="536">
        <f>ROUND(Eigenmischungen!TMC46,1)</f>
        <v>0</v>
      </c>
      <c r="TLY36" s="536">
        <f>ROUND(Eigenmischungen!TMD46,1)</f>
        <v>0</v>
      </c>
      <c r="TLZ36" s="536">
        <f>ROUND(Eigenmischungen!TME46,1)</f>
        <v>0</v>
      </c>
      <c r="TMA36" s="536">
        <f>ROUND(Eigenmischungen!TMF46,1)</f>
        <v>0</v>
      </c>
      <c r="TMB36" s="536">
        <f>ROUND(Eigenmischungen!TMG46,1)</f>
        <v>0</v>
      </c>
      <c r="TMC36" s="536">
        <f>ROUND(Eigenmischungen!TMH46,1)</f>
        <v>0</v>
      </c>
      <c r="TMD36" s="536">
        <f>ROUND(Eigenmischungen!TMI46,1)</f>
        <v>0</v>
      </c>
      <c r="TME36" s="536">
        <f>ROUND(Eigenmischungen!TMJ46,1)</f>
        <v>0</v>
      </c>
      <c r="TMF36" s="536">
        <f>ROUND(Eigenmischungen!TMK46,1)</f>
        <v>0</v>
      </c>
      <c r="TMG36" s="536">
        <f>ROUND(Eigenmischungen!TML46,1)</f>
        <v>0</v>
      </c>
      <c r="TMH36" s="536">
        <f>ROUND(Eigenmischungen!TMM46,1)</f>
        <v>0</v>
      </c>
      <c r="TMI36" s="536">
        <f>ROUND(Eigenmischungen!TMN46,1)</f>
        <v>0</v>
      </c>
      <c r="TMJ36" s="536">
        <f>ROUND(Eigenmischungen!TMO46,1)</f>
        <v>0</v>
      </c>
      <c r="TMK36" s="536">
        <f>ROUND(Eigenmischungen!TMP46,1)</f>
        <v>0</v>
      </c>
      <c r="TML36" s="536">
        <f>ROUND(Eigenmischungen!TMQ46,1)</f>
        <v>0</v>
      </c>
      <c r="TMM36" s="536">
        <f>ROUND(Eigenmischungen!TMR46,1)</f>
        <v>0</v>
      </c>
      <c r="TMN36" s="536">
        <f>ROUND(Eigenmischungen!TMS46,1)</f>
        <v>0</v>
      </c>
      <c r="TMO36" s="536">
        <f>ROUND(Eigenmischungen!TMT46,1)</f>
        <v>0</v>
      </c>
      <c r="TMP36" s="536">
        <f>ROUND(Eigenmischungen!TMU46,1)</f>
        <v>0</v>
      </c>
      <c r="TMQ36" s="536">
        <f>ROUND(Eigenmischungen!TMV46,1)</f>
        <v>0</v>
      </c>
      <c r="TMR36" s="536">
        <f>ROUND(Eigenmischungen!TMW46,1)</f>
        <v>0</v>
      </c>
      <c r="TMS36" s="536">
        <f>ROUND(Eigenmischungen!TMX46,1)</f>
        <v>0</v>
      </c>
      <c r="TMT36" s="536">
        <f>ROUND(Eigenmischungen!TMY46,1)</f>
        <v>0</v>
      </c>
      <c r="TMU36" s="536">
        <f>ROUND(Eigenmischungen!TMZ46,1)</f>
        <v>0</v>
      </c>
      <c r="TMV36" s="536">
        <f>ROUND(Eigenmischungen!TNA46,1)</f>
        <v>0</v>
      </c>
      <c r="TMW36" s="536">
        <f>ROUND(Eigenmischungen!TNB46,1)</f>
        <v>0</v>
      </c>
      <c r="TMX36" s="536">
        <f>ROUND(Eigenmischungen!TNC46,1)</f>
        <v>0</v>
      </c>
      <c r="TMY36" s="536">
        <f>ROUND(Eigenmischungen!TND46,1)</f>
        <v>0</v>
      </c>
      <c r="TMZ36" s="536">
        <f>ROUND(Eigenmischungen!TNE46,1)</f>
        <v>0</v>
      </c>
      <c r="TNA36" s="536">
        <f>ROUND(Eigenmischungen!TNF46,1)</f>
        <v>0</v>
      </c>
      <c r="TNB36" s="536">
        <f>ROUND(Eigenmischungen!TNG46,1)</f>
        <v>0</v>
      </c>
      <c r="TNC36" s="536">
        <f>ROUND(Eigenmischungen!TNH46,1)</f>
        <v>0</v>
      </c>
      <c r="TND36" s="536">
        <f>ROUND(Eigenmischungen!TNI46,1)</f>
        <v>0</v>
      </c>
      <c r="TNE36" s="536">
        <f>ROUND(Eigenmischungen!TNJ46,1)</f>
        <v>0</v>
      </c>
      <c r="TNF36" s="536">
        <f>ROUND(Eigenmischungen!TNK46,1)</f>
        <v>0</v>
      </c>
      <c r="TNG36" s="536">
        <f>ROUND(Eigenmischungen!TNL46,1)</f>
        <v>0</v>
      </c>
      <c r="TNH36" s="536">
        <f>ROUND(Eigenmischungen!TNM46,1)</f>
        <v>0</v>
      </c>
      <c r="TNI36" s="536">
        <f>ROUND(Eigenmischungen!TNN46,1)</f>
        <v>0</v>
      </c>
      <c r="TNJ36" s="536">
        <f>ROUND(Eigenmischungen!TNO46,1)</f>
        <v>0</v>
      </c>
      <c r="TNK36" s="536">
        <f>ROUND(Eigenmischungen!TNP46,1)</f>
        <v>0</v>
      </c>
      <c r="TNL36" s="536">
        <f>ROUND(Eigenmischungen!TNQ46,1)</f>
        <v>0</v>
      </c>
      <c r="TNM36" s="536">
        <f>ROUND(Eigenmischungen!TNR46,1)</f>
        <v>0</v>
      </c>
      <c r="TNN36" s="536">
        <f>ROUND(Eigenmischungen!TNS46,1)</f>
        <v>0</v>
      </c>
      <c r="TNO36" s="536">
        <f>ROUND(Eigenmischungen!TNT46,1)</f>
        <v>0</v>
      </c>
      <c r="TNP36" s="536">
        <f>ROUND(Eigenmischungen!TNU46,1)</f>
        <v>0</v>
      </c>
      <c r="TNQ36" s="536">
        <f>ROUND(Eigenmischungen!TNV46,1)</f>
        <v>0</v>
      </c>
      <c r="TNR36" s="536">
        <f>ROUND(Eigenmischungen!TNW46,1)</f>
        <v>0</v>
      </c>
      <c r="TNS36" s="536">
        <f>ROUND(Eigenmischungen!TNX46,1)</f>
        <v>0</v>
      </c>
      <c r="TNT36" s="536">
        <f>ROUND(Eigenmischungen!TNY46,1)</f>
        <v>0</v>
      </c>
      <c r="TNU36" s="536">
        <f>ROUND(Eigenmischungen!TNZ46,1)</f>
        <v>0</v>
      </c>
      <c r="TNV36" s="536">
        <f>ROUND(Eigenmischungen!TOA46,1)</f>
        <v>0</v>
      </c>
      <c r="TNW36" s="536">
        <f>ROUND(Eigenmischungen!TOB46,1)</f>
        <v>0</v>
      </c>
      <c r="TNX36" s="536">
        <f>ROUND(Eigenmischungen!TOC46,1)</f>
        <v>0</v>
      </c>
      <c r="TNY36" s="536">
        <f>ROUND(Eigenmischungen!TOD46,1)</f>
        <v>0</v>
      </c>
      <c r="TNZ36" s="536">
        <f>ROUND(Eigenmischungen!TOE46,1)</f>
        <v>0</v>
      </c>
      <c r="TOA36" s="536">
        <f>ROUND(Eigenmischungen!TOF46,1)</f>
        <v>0</v>
      </c>
      <c r="TOB36" s="536">
        <f>ROUND(Eigenmischungen!TOG46,1)</f>
        <v>0</v>
      </c>
      <c r="TOC36" s="536">
        <f>ROUND(Eigenmischungen!TOH46,1)</f>
        <v>0</v>
      </c>
      <c r="TOD36" s="536">
        <f>ROUND(Eigenmischungen!TOI46,1)</f>
        <v>0</v>
      </c>
      <c r="TOE36" s="536">
        <f>ROUND(Eigenmischungen!TOJ46,1)</f>
        <v>0</v>
      </c>
      <c r="TOF36" s="536">
        <f>ROUND(Eigenmischungen!TOK46,1)</f>
        <v>0</v>
      </c>
      <c r="TOG36" s="536">
        <f>ROUND(Eigenmischungen!TOL46,1)</f>
        <v>0</v>
      </c>
      <c r="TOH36" s="536">
        <f>ROUND(Eigenmischungen!TOM46,1)</f>
        <v>0</v>
      </c>
      <c r="TOI36" s="536">
        <f>ROUND(Eigenmischungen!TON46,1)</f>
        <v>0</v>
      </c>
      <c r="TOJ36" s="536">
        <f>ROUND(Eigenmischungen!TOO46,1)</f>
        <v>0</v>
      </c>
      <c r="TOK36" s="536">
        <f>ROUND(Eigenmischungen!TOP46,1)</f>
        <v>0</v>
      </c>
      <c r="TOL36" s="536">
        <f>ROUND(Eigenmischungen!TOQ46,1)</f>
        <v>0</v>
      </c>
      <c r="TOM36" s="536">
        <f>ROUND(Eigenmischungen!TOR46,1)</f>
        <v>0</v>
      </c>
      <c r="TON36" s="536">
        <f>ROUND(Eigenmischungen!TOS46,1)</f>
        <v>0</v>
      </c>
      <c r="TOO36" s="536">
        <f>ROUND(Eigenmischungen!TOT46,1)</f>
        <v>0</v>
      </c>
      <c r="TOP36" s="536">
        <f>ROUND(Eigenmischungen!TOU46,1)</f>
        <v>0</v>
      </c>
      <c r="TOQ36" s="536">
        <f>ROUND(Eigenmischungen!TOV46,1)</f>
        <v>0</v>
      </c>
      <c r="TOR36" s="536">
        <f>ROUND(Eigenmischungen!TOW46,1)</f>
        <v>0</v>
      </c>
      <c r="TOS36" s="536">
        <f>ROUND(Eigenmischungen!TOX46,1)</f>
        <v>0</v>
      </c>
      <c r="TOT36" s="536">
        <f>ROUND(Eigenmischungen!TOY46,1)</f>
        <v>0</v>
      </c>
      <c r="TOU36" s="536">
        <f>ROUND(Eigenmischungen!TOZ46,1)</f>
        <v>0</v>
      </c>
      <c r="TOV36" s="536">
        <f>ROUND(Eigenmischungen!TPA46,1)</f>
        <v>0</v>
      </c>
      <c r="TOW36" s="536">
        <f>ROUND(Eigenmischungen!TPB46,1)</f>
        <v>0</v>
      </c>
      <c r="TOX36" s="536">
        <f>ROUND(Eigenmischungen!TPC46,1)</f>
        <v>0</v>
      </c>
      <c r="TOY36" s="536">
        <f>ROUND(Eigenmischungen!TPD46,1)</f>
        <v>0</v>
      </c>
      <c r="TOZ36" s="536">
        <f>ROUND(Eigenmischungen!TPE46,1)</f>
        <v>0</v>
      </c>
      <c r="TPA36" s="536">
        <f>ROUND(Eigenmischungen!TPF46,1)</f>
        <v>0</v>
      </c>
      <c r="TPB36" s="536">
        <f>ROUND(Eigenmischungen!TPG46,1)</f>
        <v>0</v>
      </c>
      <c r="TPC36" s="536">
        <f>ROUND(Eigenmischungen!TPH46,1)</f>
        <v>0</v>
      </c>
      <c r="TPD36" s="536">
        <f>ROUND(Eigenmischungen!TPI46,1)</f>
        <v>0</v>
      </c>
      <c r="TPE36" s="536">
        <f>ROUND(Eigenmischungen!TPJ46,1)</f>
        <v>0</v>
      </c>
      <c r="TPF36" s="536">
        <f>ROUND(Eigenmischungen!TPK46,1)</f>
        <v>0</v>
      </c>
      <c r="TPG36" s="536">
        <f>ROUND(Eigenmischungen!TPL46,1)</f>
        <v>0</v>
      </c>
      <c r="TPH36" s="536">
        <f>ROUND(Eigenmischungen!TPM46,1)</f>
        <v>0</v>
      </c>
      <c r="TPI36" s="536">
        <f>ROUND(Eigenmischungen!TPN46,1)</f>
        <v>0</v>
      </c>
      <c r="TPJ36" s="536">
        <f>ROUND(Eigenmischungen!TPO46,1)</f>
        <v>0</v>
      </c>
      <c r="TPK36" s="536">
        <f>ROUND(Eigenmischungen!TPP46,1)</f>
        <v>0</v>
      </c>
      <c r="TPL36" s="536">
        <f>ROUND(Eigenmischungen!TPQ46,1)</f>
        <v>0</v>
      </c>
      <c r="TPM36" s="536">
        <f>ROUND(Eigenmischungen!TPR46,1)</f>
        <v>0</v>
      </c>
      <c r="TPN36" s="536">
        <f>ROUND(Eigenmischungen!TPS46,1)</f>
        <v>0</v>
      </c>
      <c r="TPO36" s="536">
        <f>ROUND(Eigenmischungen!TPT46,1)</f>
        <v>0</v>
      </c>
      <c r="TPP36" s="536">
        <f>ROUND(Eigenmischungen!TPU46,1)</f>
        <v>0</v>
      </c>
      <c r="TPQ36" s="536">
        <f>ROUND(Eigenmischungen!TPV46,1)</f>
        <v>0</v>
      </c>
      <c r="TPR36" s="536">
        <f>ROUND(Eigenmischungen!TPW46,1)</f>
        <v>0</v>
      </c>
      <c r="TPS36" s="536">
        <f>ROUND(Eigenmischungen!TPX46,1)</f>
        <v>0</v>
      </c>
      <c r="TPT36" s="536">
        <f>ROUND(Eigenmischungen!TPY46,1)</f>
        <v>0</v>
      </c>
      <c r="TPU36" s="536">
        <f>ROUND(Eigenmischungen!TPZ46,1)</f>
        <v>0</v>
      </c>
      <c r="TPV36" s="536">
        <f>ROUND(Eigenmischungen!TQA46,1)</f>
        <v>0</v>
      </c>
      <c r="TPW36" s="536">
        <f>ROUND(Eigenmischungen!TQB46,1)</f>
        <v>0</v>
      </c>
      <c r="TPX36" s="536">
        <f>ROUND(Eigenmischungen!TQC46,1)</f>
        <v>0</v>
      </c>
      <c r="TPY36" s="536">
        <f>ROUND(Eigenmischungen!TQD46,1)</f>
        <v>0</v>
      </c>
      <c r="TPZ36" s="536">
        <f>ROUND(Eigenmischungen!TQE46,1)</f>
        <v>0</v>
      </c>
      <c r="TQA36" s="536">
        <f>ROUND(Eigenmischungen!TQF46,1)</f>
        <v>0</v>
      </c>
      <c r="TQB36" s="536">
        <f>ROUND(Eigenmischungen!TQG46,1)</f>
        <v>0</v>
      </c>
      <c r="TQC36" s="536">
        <f>ROUND(Eigenmischungen!TQH46,1)</f>
        <v>0</v>
      </c>
      <c r="TQD36" s="536">
        <f>ROUND(Eigenmischungen!TQI46,1)</f>
        <v>0</v>
      </c>
      <c r="TQE36" s="536">
        <f>ROUND(Eigenmischungen!TQJ46,1)</f>
        <v>0</v>
      </c>
      <c r="TQF36" s="536">
        <f>ROUND(Eigenmischungen!TQK46,1)</f>
        <v>0</v>
      </c>
      <c r="TQG36" s="536">
        <f>ROUND(Eigenmischungen!TQL46,1)</f>
        <v>0</v>
      </c>
      <c r="TQH36" s="536">
        <f>ROUND(Eigenmischungen!TQM46,1)</f>
        <v>0</v>
      </c>
      <c r="TQI36" s="536">
        <f>ROUND(Eigenmischungen!TQN46,1)</f>
        <v>0</v>
      </c>
      <c r="TQJ36" s="536">
        <f>ROUND(Eigenmischungen!TQO46,1)</f>
        <v>0</v>
      </c>
      <c r="TQK36" s="536">
        <f>ROUND(Eigenmischungen!TQP46,1)</f>
        <v>0</v>
      </c>
      <c r="TQL36" s="536">
        <f>ROUND(Eigenmischungen!TQQ46,1)</f>
        <v>0</v>
      </c>
      <c r="TQM36" s="536">
        <f>ROUND(Eigenmischungen!TQR46,1)</f>
        <v>0</v>
      </c>
      <c r="TQN36" s="536">
        <f>ROUND(Eigenmischungen!TQS46,1)</f>
        <v>0</v>
      </c>
      <c r="TQO36" s="536">
        <f>ROUND(Eigenmischungen!TQT46,1)</f>
        <v>0</v>
      </c>
      <c r="TQP36" s="536">
        <f>ROUND(Eigenmischungen!TQU46,1)</f>
        <v>0</v>
      </c>
      <c r="TQQ36" s="536">
        <f>ROUND(Eigenmischungen!TQV46,1)</f>
        <v>0</v>
      </c>
      <c r="TQR36" s="536">
        <f>ROUND(Eigenmischungen!TQW46,1)</f>
        <v>0</v>
      </c>
      <c r="TQS36" s="536">
        <f>ROUND(Eigenmischungen!TQX46,1)</f>
        <v>0</v>
      </c>
      <c r="TQT36" s="536">
        <f>ROUND(Eigenmischungen!TQY46,1)</f>
        <v>0</v>
      </c>
      <c r="TQU36" s="536">
        <f>ROUND(Eigenmischungen!TQZ46,1)</f>
        <v>0</v>
      </c>
      <c r="TQV36" s="536">
        <f>ROUND(Eigenmischungen!TRA46,1)</f>
        <v>0</v>
      </c>
      <c r="TQW36" s="536">
        <f>ROUND(Eigenmischungen!TRB46,1)</f>
        <v>0</v>
      </c>
      <c r="TQX36" s="536">
        <f>ROUND(Eigenmischungen!TRC46,1)</f>
        <v>0</v>
      </c>
      <c r="TQY36" s="536">
        <f>ROUND(Eigenmischungen!TRD46,1)</f>
        <v>0</v>
      </c>
      <c r="TQZ36" s="536">
        <f>ROUND(Eigenmischungen!TRE46,1)</f>
        <v>0</v>
      </c>
      <c r="TRA36" s="536">
        <f>ROUND(Eigenmischungen!TRF46,1)</f>
        <v>0</v>
      </c>
      <c r="TRB36" s="536">
        <f>ROUND(Eigenmischungen!TRG46,1)</f>
        <v>0</v>
      </c>
      <c r="TRC36" s="536">
        <f>ROUND(Eigenmischungen!TRH46,1)</f>
        <v>0</v>
      </c>
      <c r="TRD36" s="536">
        <f>ROUND(Eigenmischungen!TRI46,1)</f>
        <v>0</v>
      </c>
      <c r="TRE36" s="536">
        <f>ROUND(Eigenmischungen!TRJ46,1)</f>
        <v>0</v>
      </c>
      <c r="TRF36" s="536">
        <f>ROUND(Eigenmischungen!TRK46,1)</f>
        <v>0</v>
      </c>
      <c r="TRG36" s="536">
        <f>ROUND(Eigenmischungen!TRL46,1)</f>
        <v>0</v>
      </c>
      <c r="TRH36" s="536">
        <f>ROUND(Eigenmischungen!TRM46,1)</f>
        <v>0</v>
      </c>
      <c r="TRI36" s="536">
        <f>ROUND(Eigenmischungen!TRN46,1)</f>
        <v>0</v>
      </c>
      <c r="TRJ36" s="536">
        <f>ROUND(Eigenmischungen!TRO46,1)</f>
        <v>0</v>
      </c>
      <c r="TRK36" s="536">
        <f>ROUND(Eigenmischungen!TRP46,1)</f>
        <v>0</v>
      </c>
      <c r="TRL36" s="536">
        <f>ROUND(Eigenmischungen!TRQ46,1)</f>
        <v>0</v>
      </c>
      <c r="TRM36" s="536">
        <f>ROUND(Eigenmischungen!TRR46,1)</f>
        <v>0</v>
      </c>
      <c r="TRN36" s="536">
        <f>ROUND(Eigenmischungen!TRS46,1)</f>
        <v>0</v>
      </c>
      <c r="TRO36" s="536">
        <f>ROUND(Eigenmischungen!TRT46,1)</f>
        <v>0</v>
      </c>
      <c r="TRP36" s="536">
        <f>ROUND(Eigenmischungen!TRU46,1)</f>
        <v>0</v>
      </c>
      <c r="TRQ36" s="536">
        <f>ROUND(Eigenmischungen!TRV46,1)</f>
        <v>0</v>
      </c>
      <c r="TRR36" s="536">
        <f>ROUND(Eigenmischungen!TRW46,1)</f>
        <v>0</v>
      </c>
      <c r="TRS36" s="536">
        <f>ROUND(Eigenmischungen!TRX46,1)</f>
        <v>0</v>
      </c>
      <c r="TRT36" s="536">
        <f>ROUND(Eigenmischungen!TRY46,1)</f>
        <v>0</v>
      </c>
      <c r="TRU36" s="536">
        <f>ROUND(Eigenmischungen!TRZ46,1)</f>
        <v>0</v>
      </c>
      <c r="TRV36" s="536">
        <f>ROUND(Eigenmischungen!TSA46,1)</f>
        <v>0</v>
      </c>
      <c r="TRW36" s="536">
        <f>ROUND(Eigenmischungen!TSB46,1)</f>
        <v>0</v>
      </c>
      <c r="TRX36" s="536">
        <f>ROUND(Eigenmischungen!TSC46,1)</f>
        <v>0</v>
      </c>
      <c r="TRY36" s="536">
        <f>ROUND(Eigenmischungen!TSD46,1)</f>
        <v>0</v>
      </c>
      <c r="TRZ36" s="536">
        <f>ROUND(Eigenmischungen!TSE46,1)</f>
        <v>0</v>
      </c>
      <c r="TSA36" s="536">
        <f>ROUND(Eigenmischungen!TSF46,1)</f>
        <v>0</v>
      </c>
      <c r="TSB36" s="536">
        <f>ROUND(Eigenmischungen!TSG46,1)</f>
        <v>0</v>
      </c>
      <c r="TSC36" s="536">
        <f>ROUND(Eigenmischungen!TSH46,1)</f>
        <v>0</v>
      </c>
      <c r="TSD36" s="536">
        <f>ROUND(Eigenmischungen!TSI46,1)</f>
        <v>0</v>
      </c>
      <c r="TSE36" s="536">
        <f>ROUND(Eigenmischungen!TSJ46,1)</f>
        <v>0</v>
      </c>
      <c r="TSF36" s="536">
        <f>ROUND(Eigenmischungen!TSK46,1)</f>
        <v>0</v>
      </c>
      <c r="TSG36" s="536">
        <f>ROUND(Eigenmischungen!TSL46,1)</f>
        <v>0</v>
      </c>
      <c r="TSH36" s="536">
        <f>ROUND(Eigenmischungen!TSM46,1)</f>
        <v>0</v>
      </c>
      <c r="TSI36" s="536">
        <f>ROUND(Eigenmischungen!TSN46,1)</f>
        <v>0</v>
      </c>
      <c r="TSJ36" s="536">
        <f>ROUND(Eigenmischungen!TSO46,1)</f>
        <v>0</v>
      </c>
      <c r="TSK36" s="536">
        <f>ROUND(Eigenmischungen!TSP46,1)</f>
        <v>0</v>
      </c>
      <c r="TSL36" s="536">
        <f>ROUND(Eigenmischungen!TSQ46,1)</f>
        <v>0</v>
      </c>
      <c r="TSM36" s="536">
        <f>ROUND(Eigenmischungen!TSR46,1)</f>
        <v>0</v>
      </c>
      <c r="TSN36" s="536">
        <f>ROUND(Eigenmischungen!TSS46,1)</f>
        <v>0</v>
      </c>
      <c r="TSO36" s="536">
        <f>ROUND(Eigenmischungen!TST46,1)</f>
        <v>0</v>
      </c>
      <c r="TSP36" s="536">
        <f>ROUND(Eigenmischungen!TSU46,1)</f>
        <v>0</v>
      </c>
      <c r="TSQ36" s="536">
        <f>ROUND(Eigenmischungen!TSV46,1)</f>
        <v>0</v>
      </c>
      <c r="TSR36" s="536">
        <f>ROUND(Eigenmischungen!TSW46,1)</f>
        <v>0</v>
      </c>
      <c r="TSS36" s="536">
        <f>ROUND(Eigenmischungen!TSX46,1)</f>
        <v>0</v>
      </c>
      <c r="TST36" s="536">
        <f>ROUND(Eigenmischungen!TSY46,1)</f>
        <v>0</v>
      </c>
      <c r="TSU36" s="536">
        <f>ROUND(Eigenmischungen!TSZ46,1)</f>
        <v>0</v>
      </c>
      <c r="TSV36" s="536">
        <f>ROUND(Eigenmischungen!TTA46,1)</f>
        <v>0</v>
      </c>
      <c r="TSW36" s="536">
        <f>ROUND(Eigenmischungen!TTB46,1)</f>
        <v>0</v>
      </c>
      <c r="TSX36" s="536">
        <f>ROUND(Eigenmischungen!TTC46,1)</f>
        <v>0</v>
      </c>
      <c r="TSY36" s="536">
        <f>ROUND(Eigenmischungen!TTD46,1)</f>
        <v>0</v>
      </c>
      <c r="TSZ36" s="536">
        <f>ROUND(Eigenmischungen!TTE46,1)</f>
        <v>0</v>
      </c>
      <c r="TTA36" s="536">
        <f>ROUND(Eigenmischungen!TTF46,1)</f>
        <v>0</v>
      </c>
      <c r="TTB36" s="536">
        <f>ROUND(Eigenmischungen!TTG46,1)</f>
        <v>0</v>
      </c>
      <c r="TTC36" s="536">
        <f>ROUND(Eigenmischungen!TTH46,1)</f>
        <v>0</v>
      </c>
      <c r="TTD36" s="536">
        <f>ROUND(Eigenmischungen!TTI46,1)</f>
        <v>0</v>
      </c>
      <c r="TTE36" s="536">
        <f>ROUND(Eigenmischungen!TTJ46,1)</f>
        <v>0</v>
      </c>
      <c r="TTF36" s="536">
        <f>ROUND(Eigenmischungen!TTK46,1)</f>
        <v>0</v>
      </c>
      <c r="TTG36" s="536">
        <f>ROUND(Eigenmischungen!TTL46,1)</f>
        <v>0</v>
      </c>
      <c r="TTH36" s="536">
        <f>ROUND(Eigenmischungen!TTM46,1)</f>
        <v>0</v>
      </c>
      <c r="TTI36" s="536">
        <f>ROUND(Eigenmischungen!TTN46,1)</f>
        <v>0</v>
      </c>
      <c r="TTJ36" s="536">
        <f>ROUND(Eigenmischungen!TTO46,1)</f>
        <v>0</v>
      </c>
      <c r="TTK36" s="536">
        <f>ROUND(Eigenmischungen!TTP46,1)</f>
        <v>0</v>
      </c>
      <c r="TTL36" s="536">
        <f>ROUND(Eigenmischungen!TTQ46,1)</f>
        <v>0</v>
      </c>
      <c r="TTM36" s="536">
        <f>ROUND(Eigenmischungen!TTR46,1)</f>
        <v>0</v>
      </c>
      <c r="TTN36" s="536">
        <f>ROUND(Eigenmischungen!TTS46,1)</f>
        <v>0</v>
      </c>
      <c r="TTO36" s="536">
        <f>ROUND(Eigenmischungen!TTT46,1)</f>
        <v>0</v>
      </c>
      <c r="TTP36" s="536">
        <f>ROUND(Eigenmischungen!TTU46,1)</f>
        <v>0</v>
      </c>
      <c r="TTQ36" s="536">
        <f>ROUND(Eigenmischungen!TTV46,1)</f>
        <v>0</v>
      </c>
      <c r="TTR36" s="536">
        <f>ROUND(Eigenmischungen!TTW46,1)</f>
        <v>0</v>
      </c>
      <c r="TTS36" s="536">
        <f>ROUND(Eigenmischungen!TTX46,1)</f>
        <v>0</v>
      </c>
      <c r="TTT36" s="536">
        <f>ROUND(Eigenmischungen!TTY46,1)</f>
        <v>0</v>
      </c>
      <c r="TTU36" s="536">
        <f>ROUND(Eigenmischungen!TTZ46,1)</f>
        <v>0</v>
      </c>
      <c r="TTV36" s="536">
        <f>ROUND(Eigenmischungen!TUA46,1)</f>
        <v>0</v>
      </c>
      <c r="TTW36" s="536">
        <f>ROUND(Eigenmischungen!TUB46,1)</f>
        <v>0</v>
      </c>
      <c r="TTX36" s="536">
        <f>ROUND(Eigenmischungen!TUC46,1)</f>
        <v>0</v>
      </c>
      <c r="TTY36" s="536">
        <f>ROUND(Eigenmischungen!TUD46,1)</f>
        <v>0</v>
      </c>
      <c r="TTZ36" s="536">
        <f>ROUND(Eigenmischungen!TUE46,1)</f>
        <v>0</v>
      </c>
      <c r="TUA36" s="536">
        <f>ROUND(Eigenmischungen!TUF46,1)</f>
        <v>0</v>
      </c>
      <c r="TUB36" s="536">
        <f>ROUND(Eigenmischungen!TUG46,1)</f>
        <v>0</v>
      </c>
      <c r="TUC36" s="536">
        <f>ROUND(Eigenmischungen!TUH46,1)</f>
        <v>0</v>
      </c>
      <c r="TUD36" s="536">
        <f>ROUND(Eigenmischungen!TUI46,1)</f>
        <v>0</v>
      </c>
      <c r="TUE36" s="536">
        <f>ROUND(Eigenmischungen!TUJ46,1)</f>
        <v>0</v>
      </c>
      <c r="TUF36" s="536">
        <f>ROUND(Eigenmischungen!TUK46,1)</f>
        <v>0</v>
      </c>
      <c r="TUG36" s="536">
        <f>ROUND(Eigenmischungen!TUL46,1)</f>
        <v>0</v>
      </c>
      <c r="TUH36" s="536">
        <f>ROUND(Eigenmischungen!TUM46,1)</f>
        <v>0</v>
      </c>
      <c r="TUI36" s="536">
        <f>ROUND(Eigenmischungen!TUN46,1)</f>
        <v>0</v>
      </c>
      <c r="TUJ36" s="536">
        <f>ROUND(Eigenmischungen!TUO46,1)</f>
        <v>0</v>
      </c>
      <c r="TUK36" s="536">
        <f>ROUND(Eigenmischungen!TUP46,1)</f>
        <v>0</v>
      </c>
      <c r="TUL36" s="536">
        <f>ROUND(Eigenmischungen!TUQ46,1)</f>
        <v>0</v>
      </c>
      <c r="TUM36" s="536">
        <f>ROUND(Eigenmischungen!TUR46,1)</f>
        <v>0</v>
      </c>
      <c r="TUN36" s="536">
        <f>ROUND(Eigenmischungen!TUS46,1)</f>
        <v>0</v>
      </c>
      <c r="TUO36" s="536">
        <f>ROUND(Eigenmischungen!TUT46,1)</f>
        <v>0</v>
      </c>
      <c r="TUP36" s="536">
        <f>ROUND(Eigenmischungen!TUU46,1)</f>
        <v>0</v>
      </c>
      <c r="TUQ36" s="536">
        <f>ROUND(Eigenmischungen!TUV46,1)</f>
        <v>0</v>
      </c>
      <c r="TUR36" s="536">
        <f>ROUND(Eigenmischungen!TUW46,1)</f>
        <v>0</v>
      </c>
      <c r="TUS36" s="536">
        <f>ROUND(Eigenmischungen!TUX46,1)</f>
        <v>0</v>
      </c>
      <c r="TUT36" s="536">
        <f>ROUND(Eigenmischungen!TUY46,1)</f>
        <v>0</v>
      </c>
      <c r="TUU36" s="536">
        <f>ROUND(Eigenmischungen!TUZ46,1)</f>
        <v>0</v>
      </c>
      <c r="TUV36" s="536">
        <f>ROUND(Eigenmischungen!TVA46,1)</f>
        <v>0</v>
      </c>
      <c r="TUW36" s="536">
        <f>ROUND(Eigenmischungen!TVB46,1)</f>
        <v>0</v>
      </c>
      <c r="TUX36" s="536">
        <f>ROUND(Eigenmischungen!TVC46,1)</f>
        <v>0</v>
      </c>
      <c r="TUY36" s="536">
        <f>ROUND(Eigenmischungen!TVD46,1)</f>
        <v>0</v>
      </c>
      <c r="TUZ36" s="536">
        <f>ROUND(Eigenmischungen!TVE46,1)</f>
        <v>0</v>
      </c>
      <c r="TVA36" s="536">
        <f>ROUND(Eigenmischungen!TVF46,1)</f>
        <v>0</v>
      </c>
      <c r="TVB36" s="536">
        <f>ROUND(Eigenmischungen!TVG46,1)</f>
        <v>0</v>
      </c>
      <c r="TVC36" s="536">
        <f>ROUND(Eigenmischungen!TVH46,1)</f>
        <v>0</v>
      </c>
      <c r="TVD36" s="536">
        <f>ROUND(Eigenmischungen!TVI46,1)</f>
        <v>0</v>
      </c>
      <c r="TVE36" s="536">
        <f>ROUND(Eigenmischungen!TVJ46,1)</f>
        <v>0</v>
      </c>
      <c r="TVF36" s="536">
        <f>ROUND(Eigenmischungen!TVK46,1)</f>
        <v>0</v>
      </c>
      <c r="TVG36" s="536">
        <f>ROUND(Eigenmischungen!TVL46,1)</f>
        <v>0</v>
      </c>
      <c r="TVH36" s="536">
        <f>ROUND(Eigenmischungen!TVM46,1)</f>
        <v>0</v>
      </c>
      <c r="TVI36" s="536">
        <f>ROUND(Eigenmischungen!TVN46,1)</f>
        <v>0</v>
      </c>
      <c r="TVJ36" s="536">
        <f>ROUND(Eigenmischungen!TVO46,1)</f>
        <v>0</v>
      </c>
      <c r="TVK36" s="536">
        <f>ROUND(Eigenmischungen!TVP46,1)</f>
        <v>0</v>
      </c>
      <c r="TVL36" s="536">
        <f>ROUND(Eigenmischungen!TVQ46,1)</f>
        <v>0</v>
      </c>
      <c r="TVM36" s="536">
        <f>ROUND(Eigenmischungen!TVR46,1)</f>
        <v>0</v>
      </c>
      <c r="TVN36" s="536">
        <f>ROUND(Eigenmischungen!TVS46,1)</f>
        <v>0</v>
      </c>
      <c r="TVO36" s="536">
        <f>ROUND(Eigenmischungen!TVT46,1)</f>
        <v>0</v>
      </c>
      <c r="TVP36" s="536">
        <f>ROUND(Eigenmischungen!TVU46,1)</f>
        <v>0</v>
      </c>
      <c r="TVQ36" s="536">
        <f>ROUND(Eigenmischungen!TVV46,1)</f>
        <v>0</v>
      </c>
      <c r="TVR36" s="536">
        <f>ROUND(Eigenmischungen!TVW46,1)</f>
        <v>0</v>
      </c>
      <c r="TVS36" s="536">
        <f>ROUND(Eigenmischungen!TVX46,1)</f>
        <v>0</v>
      </c>
      <c r="TVT36" s="536">
        <f>ROUND(Eigenmischungen!TVY46,1)</f>
        <v>0</v>
      </c>
      <c r="TVU36" s="536">
        <f>ROUND(Eigenmischungen!TVZ46,1)</f>
        <v>0</v>
      </c>
      <c r="TVV36" s="536">
        <f>ROUND(Eigenmischungen!TWA46,1)</f>
        <v>0</v>
      </c>
      <c r="TVW36" s="536">
        <f>ROUND(Eigenmischungen!TWB46,1)</f>
        <v>0</v>
      </c>
      <c r="TVX36" s="536">
        <f>ROUND(Eigenmischungen!TWC46,1)</f>
        <v>0</v>
      </c>
      <c r="TVY36" s="536">
        <f>ROUND(Eigenmischungen!TWD46,1)</f>
        <v>0</v>
      </c>
      <c r="TVZ36" s="536">
        <f>ROUND(Eigenmischungen!TWE46,1)</f>
        <v>0</v>
      </c>
      <c r="TWA36" s="536">
        <f>ROUND(Eigenmischungen!TWF46,1)</f>
        <v>0</v>
      </c>
      <c r="TWB36" s="536">
        <f>ROUND(Eigenmischungen!TWG46,1)</f>
        <v>0</v>
      </c>
      <c r="TWC36" s="536">
        <f>ROUND(Eigenmischungen!TWH46,1)</f>
        <v>0</v>
      </c>
      <c r="TWD36" s="536">
        <f>ROUND(Eigenmischungen!TWI46,1)</f>
        <v>0</v>
      </c>
      <c r="TWE36" s="536">
        <f>ROUND(Eigenmischungen!TWJ46,1)</f>
        <v>0</v>
      </c>
      <c r="TWF36" s="536">
        <f>ROUND(Eigenmischungen!TWK46,1)</f>
        <v>0</v>
      </c>
      <c r="TWG36" s="536">
        <f>ROUND(Eigenmischungen!TWL46,1)</f>
        <v>0</v>
      </c>
      <c r="TWH36" s="536">
        <f>ROUND(Eigenmischungen!TWM46,1)</f>
        <v>0</v>
      </c>
      <c r="TWI36" s="536">
        <f>ROUND(Eigenmischungen!TWN46,1)</f>
        <v>0</v>
      </c>
      <c r="TWJ36" s="536">
        <f>ROUND(Eigenmischungen!TWO46,1)</f>
        <v>0</v>
      </c>
      <c r="TWK36" s="536">
        <f>ROUND(Eigenmischungen!TWP46,1)</f>
        <v>0</v>
      </c>
      <c r="TWL36" s="536">
        <f>ROUND(Eigenmischungen!TWQ46,1)</f>
        <v>0</v>
      </c>
      <c r="TWM36" s="536">
        <f>ROUND(Eigenmischungen!TWR46,1)</f>
        <v>0</v>
      </c>
      <c r="TWN36" s="536">
        <f>ROUND(Eigenmischungen!TWS46,1)</f>
        <v>0</v>
      </c>
      <c r="TWO36" s="536">
        <f>ROUND(Eigenmischungen!TWT46,1)</f>
        <v>0</v>
      </c>
      <c r="TWP36" s="536">
        <f>ROUND(Eigenmischungen!TWU46,1)</f>
        <v>0</v>
      </c>
      <c r="TWQ36" s="536">
        <f>ROUND(Eigenmischungen!TWV46,1)</f>
        <v>0</v>
      </c>
      <c r="TWR36" s="536">
        <f>ROUND(Eigenmischungen!TWW46,1)</f>
        <v>0</v>
      </c>
      <c r="TWS36" s="536">
        <f>ROUND(Eigenmischungen!TWX46,1)</f>
        <v>0</v>
      </c>
      <c r="TWT36" s="536">
        <f>ROUND(Eigenmischungen!TWY46,1)</f>
        <v>0</v>
      </c>
      <c r="TWU36" s="536">
        <f>ROUND(Eigenmischungen!TWZ46,1)</f>
        <v>0</v>
      </c>
      <c r="TWV36" s="536">
        <f>ROUND(Eigenmischungen!TXA46,1)</f>
        <v>0</v>
      </c>
      <c r="TWW36" s="536">
        <f>ROUND(Eigenmischungen!TXB46,1)</f>
        <v>0</v>
      </c>
      <c r="TWX36" s="536">
        <f>ROUND(Eigenmischungen!TXC46,1)</f>
        <v>0</v>
      </c>
      <c r="TWY36" s="536">
        <f>ROUND(Eigenmischungen!TXD46,1)</f>
        <v>0</v>
      </c>
      <c r="TWZ36" s="536">
        <f>ROUND(Eigenmischungen!TXE46,1)</f>
        <v>0</v>
      </c>
      <c r="TXA36" s="536">
        <f>ROUND(Eigenmischungen!TXF46,1)</f>
        <v>0</v>
      </c>
      <c r="TXB36" s="536">
        <f>ROUND(Eigenmischungen!TXG46,1)</f>
        <v>0</v>
      </c>
      <c r="TXC36" s="536">
        <f>ROUND(Eigenmischungen!TXH46,1)</f>
        <v>0</v>
      </c>
      <c r="TXD36" s="536">
        <f>ROUND(Eigenmischungen!TXI46,1)</f>
        <v>0</v>
      </c>
      <c r="TXE36" s="536">
        <f>ROUND(Eigenmischungen!TXJ46,1)</f>
        <v>0</v>
      </c>
      <c r="TXF36" s="536">
        <f>ROUND(Eigenmischungen!TXK46,1)</f>
        <v>0</v>
      </c>
      <c r="TXG36" s="536">
        <f>ROUND(Eigenmischungen!TXL46,1)</f>
        <v>0</v>
      </c>
      <c r="TXH36" s="536">
        <f>ROUND(Eigenmischungen!TXM46,1)</f>
        <v>0</v>
      </c>
      <c r="TXI36" s="536">
        <f>ROUND(Eigenmischungen!TXN46,1)</f>
        <v>0</v>
      </c>
      <c r="TXJ36" s="536">
        <f>ROUND(Eigenmischungen!TXO46,1)</f>
        <v>0</v>
      </c>
      <c r="TXK36" s="536">
        <f>ROUND(Eigenmischungen!TXP46,1)</f>
        <v>0</v>
      </c>
      <c r="TXL36" s="536">
        <f>ROUND(Eigenmischungen!TXQ46,1)</f>
        <v>0</v>
      </c>
      <c r="TXM36" s="536">
        <f>ROUND(Eigenmischungen!TXR46,1)</f>
        <v>0</v>
      </c>
      <c r="TXN36" s="536">
        <f>ROUND(Eigenmischungen!TXS46,1)</f>
        <v>0</v>
      </c>
      <c r="TXO36" s="536">
        <f>ROUND(Eigenmischungen!TXT46,1)</f>
        <v>0</v>
      </c>
      <c r="TXP36" s="536">
        <f>ROUND(Eigenmischungen!TXU46,1)</f>
        <v>0</v>
      </c>
      <c r="TXQ36" s="536">
        <f>ROUND(Eigenmischungen!TXV46,1)</f>
        <v>0</v>
      </c>
      <c r="TXR36" s="536">
        <f>ROUND(Eigenmischungen!TXW46,1)</f>
        <v>0</v>
      </c>
      <c r="TXS36" s="536">
        <f>ROUND(Eigenmischungen!TXX46,1)</f>
        <v>0</v>
      </c>
      <c r="TXT36" s="536">
        <f>ROUND(Eigenmischungen!TXY46,1)</f>
        <v>0</v>
      </c>
      <c r="TXU36" s="536">
        <f>ROUND(Eigenmischungen!TXZ46,1)</f>
        <v>0</v>
      </c>
      <c r="TXV36" s="536">
        <f>ROUND(Eigenmischungen!TYA46,1)</f>
        <v>0</v>
      </c>
      <c r="TXW36" s="536">
        <f>ROUND(Eigenmischungen!TYB46,1)</f>
        <v>0</v>
      </c>
      <c r="TXX36" s="536">
        <f>ROUND(Eigenmischungen!TYC46,1)</f>
        <v>0</v>
      </c>
      <c r="TXY36" s="536">
        <f>ROUND(Eigenmischungen!TYD46,1)</f>
        <v>0</v>
      </c>
      <c r="TXZ36" s="536">
        <f>ROUND(Eigenmischungen!TYE46,1)</f>
        <v>0</v>
      </c>
      <c r="TYA36" s="536">
        <f>ROUND(Eigenmischungen!TYF46,1)</f>
        <v>0</v>
      </c>
      <c r="TYB36" s="536">
        <f>ROUND(Eigenmischungen!TYG46,1)</f>
        <v>0</v>
      </c>
      <c r="TYC36" s="536">
        <f>ROUND(Eigenmischungen!TYH46,1)</f>
        <v>0</v>
      </c>
      <c r="TYD36" s="536">
        <f>ROUND(Eigenmischungen!TYI46,1)</f>
        <v>0</v>
      </c>
      <c r="TYE36" s="536">
        <f>ROUND(Eigenmischungen!TYJ46,1)</f>
        <v>0</v>
      </c>
      <c r="TYF36" s="536">
        <f>ROUND(Eigenmischungen!TYK46,1)</f>
        <v>0</v>
      </c>
      <c r="TYG36" s="536">
        <f>ROUND(Eigenmischungen!TYL46,1)</f>
        <v>0</v>
      </c>
      <c r="TYH36" s="536">
        <f>ROUND(Eigenmischungen!TYM46,1)</f>
        <v>0</v>
      </c>
      <c r="TYI36" s="536">
        <f>ROUND(Eigenmischungen!TYN46,1)</f>
        <v>0</v>
      </c>
      <c r="TYJ36" s="536">
        <f>ROUND(Eigenmischungen!TYO46,1)</f>
        <v>0</v>
      </c>
      <c r="TYK36" s="536">
        <f>ROUND(Eigenmischungen!TYP46,1)</f>
        <v>0</v>
      </c>
      <c r="TYL36" s="536">
        <f>ROUND(Eigenmischungen!TYQ46,1)</f>
        <v>0</v>
      </c>
      <c r="TYM36" s="536">
        <f>ROUND(Eigenmischungen!TYR46,1)</f>
        <v>0</v>
      </c>
      <c r="TYN36" s="536">
        <f>ROUND(Eigenmischungen!TYS46,1)</f>
        <v>0</v>
      </c>
      <c r="TYO36" s="536">
        <f>ROUND(Eigenmischungen!TYT46,1)</f>
        <v>0</v>
      </c>
      <c r="TYP36" s="536">
        <f>ROUND(Eigenmischungen!TYU46,1)</f>
        <v>0</v>
      </c>
      <c r="TYQ36" s="536">
        <f>ROUND(Eigenmischungen!TYV46,1)</f>
        <v>0</v>
      </c>
      <c r="TYR36" s="536">
        <f>ROUND(Eigenmischungen!TYW46,1)</f>
        <v>0</v>
      </c>
      <c r="TYS36" s="536">
        <f>ROUND(Eigenmischungen!TYX46,1)</f>
        <v>0</v>
      </c>
      <c r="TYT36" s="536">
        <f>ROUND(Eigenmischungen!TYY46,1)</f>
        <v>0</v>
      </c>
      <c r="TYU36" s="536">
        <f>ROUND(Eigenmischungen!TYZ46,1)</f>
        <v>0</v>
      </c>
      <c r="TYV36" s="536">
        <f>ROUND(Eigenmischungen!TZA46,1)</f>
        <v>0</v>
      </c>
      <c r="TYW36" s="536">
        <f>ROUND(Eigenmischungen!TZB46,1)</f>
        <v>0</v>
      </c>
      <c r="TYX36" s="536">
        <f>ROUND(Eigenmischungen!TZC46,1)</f>
        <v>0</v>
      </c>
      <c r="TYY36" s="536">
        <f>ROUND(Eigenmischungen!TZD46,1)</f>
        <v>0</v>
      </c>
      <c r="TYZ36" s="536">
        <f>ROUND(Eigenmischungen!TZE46,1)</f>
        <v>0</v>
      </c>
      <c r="TZA36" s="536">
        <f>ROUND(Eigenmischungen!TZF46,1)</f>
        <v>0</v>
      </c>
      <c r="TZB36" s="536">
        <f>ROUND(Eigenmischungen!TZG46,1)</f>
        <v>0</v>
      </c>
      <c r="TZC36" s="536">
        <f>ROUND(Eigenmischungen!TZH46,1)</f>
        <v>0</v>
      </c>
      <c r="TZD36" s="536">
        <f>ROUND(Eigenmischungen!TZI46,1)</f>
        <v>0</v>
      </c>
      <c r="TZE36" s="536">
        <f>ROUND(Eigenmischungen!TZJ46,1)</f>
        <v>0</v>
      </c>
      <c r="TZF36" s="536">
        <f>ROUND(Eigenmischungen!TZK46,1)</f>
        <v>0</v>
      </c>
      <c r="TZG36" s="536">
        <f>ROUND(Eigenmischungen!TZL46,1)</f>
        <v>0</v>
      </c>
      <c r="TZH36" s="536">
        <f>ROUND(Eigenmischungen!TZM46,1)</f>
        <v>0</v>
      </c>
      <c r="TZI36" s="536">
        <f>ROUND(Eigenmischungen!TZN46,1)</f>
        <v>0</v>
      </c>
      <c r="TZJ36" s="536">
        <f>ROUND(Eigenmischungen!TZO46,1)</f>
        <v>0</v>
      </c>
      <c r="TZK36" s="536">
        <f>ROUND(Eigenmischungen!TZP46,1)</f>
        <v>0</v>
      </c>
      <c r="TZL36" s="536">
        <f>ROUND(Eigenmischungen!TZQ46,1)</f>
        <v>0</v>
      </c>
      <c r="TZM36" s="536">
        <f>ROUND(Eigenmischungen!TZR46,1)</f>
        <v>0</v>
      </c>
      <c r="TZN36" s="536">
        <f>ROUND(Eigenmischungen!TZS46,1)</f>
        <v>0</v>
      </c>
      <c r="TZO36" s="536">
        <f>ROUND(Eigenmischungen!TZT46,1)</f>
        <v>0</v>
      </c>
      <c r="TZP36" s="536">
        <f>ROUND(Eigenmischungen!TZU46,1)</f>
        <v>0</v>
      </c>
      <c r="TZQ36" s="536">
        <f>ROUND(Eigenmischungen!TZV46,1)</f>
        <v>0</v>
      </c>
      <c r="TZR36" s="536">
        <f>ROUND(Eigenmischungen!TZW46,1)</f>
        <v>0</v>
      </c>
      <c r="TZS36" s="536">
        <f>ROUND(Eigenmischungen!TZX46,1)</f>
        <v>0</v>
      </c>
      <c r="TZT36" s="536">
        <f>ROUND(Eigenmischungen!TZY46,1)</f>
        <v>0</v>
      </c>
      <c r="TZU36" s="536">
        <f>ROUND(Eigenmischungen!TZZ46,1)</f>
        <v>0</v>
      </c>
      <c r="TZV36" s="536">
        <f>ROUND(Eigenmischungen!UAA46,1)</f>
        <v>0</v>
      </c>
      <c r="TZW36" s="536">
        <f>ROUND(Eigenmischungen!UAB46,1)</f>
        <v>0</v>
      </c>
      <c r="TZX36" s="536">
        <f>ROUND(Eigenmischungen!UAC46,1)</f>
        <v>0</v>
      </c>
      <c r="TZY36" s="536">
        <f>ROUND(Eigenmischungen!UAD46,1)</f>
        <v>0</v>
      </c>
      <c r="TZZ36" s="536">
        <f>ROUND(Eigenmischungen!UAE46,1)</f>
        <v>0</v>
      </c>
      <c r="UAA36" s="536">
        <f>ROUND(Eigenmischungen!UAF46,1)</f>
        <v>0</v>
      </c>
      <c r="UAB36" s="536">
        <f>ROUND(Eigenmischungen!UAG46,1)</f>
        <v>0</v>
      </c>
      <c r="UAC36" s="536">
        <f>ROUND(Eigenmischungen!UAH46,1)</f>
        <v>0</v>
      </c>
      <c r="UAD36" s="536">
        <f>ROUND(Eigenmischungen!UAI46,1)</f>
        <v>0</v>
      </c>
      <c r="UAE36" s="536">
        <f>ROUND(Eigenmischungen!UAJ46,1)</f>
        <v>0</v>
      </c>
      <c r="UAF36" s="536">
        <f>ROUND(Eigenmischungen!UAK46,1)</f>
        <v>0</v>
      </c>
      <c r="UAG36" s="536">
        <f>ROUND(Eigenmischungen!UAL46,1)</f>
        <v>0</v>
      </c>
      <c r="UAH36" s="536">
        <f>ROUND(Eigenmischungen!UAM46,1)</f>
        <v>0</v>
      </c>
      <c r="UAI36" s="536">
        <f>ROUND(Eigenmischungen!UAN46,1)</f>
        <v>0</v>
      </c>
      <c r="UAJ36" s="536">
        <f>ROUND(Eigenmischungen!UAO46,1)</f>
        <v>0</v>
      </c>
      <c r="UAK36" s="536">
        <f>ROUND(Eigenmischungen!UAP46,1)</f>
        <v>0</v>
      </c>
      <c r="UAL36" s="536">
        <f>ROUND(Eigenmischungen!UAQ46,1)</f>
        <v>0</v>
      </c>
      <c r="UAM36" s="536">
        <f>ROUND(Eigenmischungen!UAR46,1)</f>
        <v>0</v>
      </c>
      <c r="UAN36" s="536">
        <f>ROUND(Eigenmischungen!UAS46,1)</f>
        <v>0</v>
      </c>
      <c r="UAO36" s="536">
        <f>ROUND(Eigenmischungen!UAT46,1)</f>
        <v>0</v>
      </c>
      <c r="UAP36" s="536">
        <f>ROUND(Eigenmischungen!UAU46,1)</f>
        <v>0</v>
      </c>
      <c r="UAQ36" s="536">
        <f>ROUND(Eigenmischungen!UAV46,1)</f>
        <v>0</v>
      </c>
      <c r="UAR36" s="536">
        <f>ROUND(Eigenmischungen!UAW46,1)</f>
        <v>0</v>
      </c>
      <c r="UAS36" s="536">
        <f>ROUND(Eigenmischungen!UAX46,1)</f>
        <v>0</v>
      </c>
      <c r="UAT36" s="536">
        <f>ROUND(Eigenmischungen!UAY46,1)</f>
        <v>0</v>
      </c>
      <c r="UAU36" s="536">
        <f>ROUND(Eigenmischungen!UAZ46,1)</f>
        <v>0</v>
      </c>
      <c r="UAV36" s="536">
        <f>ROUND(Eigenmischungen!UBA46,1)</f>
        <v>0</v>
      </c>
      <c r="UAW36" s="536">
        <f>ROUND(Eigenmischungen!UBB46,1)</f>
        <v>0</v>
      </c>
      <c r="UAX36" s="536">
        <f>ROUND(Eigenmischungen!UBC46,1)</f>
        <v>0</v>
      </c>
      <c r="UAY36" s="536">
        <f>ROUND(Eigenmischungen!UBD46,1)</f>
        <v>0</v>
      </c>
      <c r="UAZ36" s="536">
        <f>ROUND(Eigenmischungen!UBE46,1)</f>
        <v>0</v>
      </c>
      <c r="UBA36" s="536">
        <f>ROUND(Eigenmischungen!UBF46,1)</f>
        <v>0</v>
      </c>
      <c r="UBB36" s="536">
        <f>ROUND(Eigenmischungen!UBG46,1)</f>
        <v>0</v>
      </c>
      <c r="UBC36" s="536">
        <f>ROUND(Eigenmischungen!UBH46,1)</f>
        <v>0</v>
      </c>
      <c r="UBD36" s="536">
        <f>ROUND(Eigenmischungen!UBI46,1)</f>
        <v>0</v>
      </c>
      <c r="UBE36" s="536">
        <f>ROUND(Eigenmischungen!UBJ46,1)</f>
        <v>0</v>
      </c>
      <c r="UBF36" s="536">
        <f>ROUND(Eigenmischungen!UBK46,1)</f>
        <v>0</v>
      </c>
      <c r="UBG36" s="536">
        <f>ROUND(Eigenmischungen!UBL46,1)</f>
        <v>0</v>
      </c>
      <c r="UBH36" s="536">
        <f>ROUND(Eigenmischungen!UBM46,1)</f>
        <v>0</v>
      </c>
      <c r="UBI36" s="536">
        <f>ROUND(Eigenmischungen!UBN46,1)</f>
        <v>0</v>
      </c>
      <c r="UBJ36" s="536">
        <f>ROUND(Eigenmischungen!UBO46,1)</f>
        <v>0</v>
      </c>
      <c r="UBK36" s="536">
        <f>ROUND(Eigenmischungen!UBP46,1)</f>
        <v>0</v>
      </c>
      <c r="UBL36" s="536">
        <f>ROUND(Eigenmischungen!UBQ46,1)</f>
        <v>0</v>
      </c>
      <c r="UBM36" s="536">
        <f>ROUND(Eigenmischungen!UBR46,1)</f>
        <v>0</v>
      </c>
      <c r="UBN36" s="536">
        <f>ROUND(Eigenmischungen!UBS46,1)</f>
        <v>0</v>
      </c>
      <c r="UBO36" s="536">
        <f>ROUND(Eigenmischungen!UBT46,1)</f>
        <v>0</v>
      </c>
      <c r="UBP36" s="536">
        <f>ROUND(Eigenmischungen!UBU46,1)</f>
        <v>0</v>
      </c>
      <c r="UBQ36" s="536">
        <f>ROUND(Eigenmischungen!UBV46,1)</f>
        <v>0</v>
      </c>
      <c r="UBR36" s="536">
        <f>ROUND(Eigenmischungen!UBW46,1)</f>
        <v>0</v>
      </c>
      <c r="UBS36" s="536">
        <f>ROUND(Eigenmischungen!UBX46,1)</f>
        <v>0</v>
      </c>
      <c r="UBT36" s="536">
        <f>ROUND(Eigenmischungen!UBY46,1)</f>
        <v>0</v>
      </c>
      <c r="UBU36" s="536">
        <f>ROUND(Eigenmischungen!UBZ46,1)</f>
        <v>0</v>
      </c>
      <c r="UBV36" s="536">
        <f>ROUND(Eigenmischungen!UCA46,1)</f>
        <v>0</v>
      </c>
      <c r="UBW36" s="536">
        <f>ROUND(Eigenmischungen!UCB46,1)</f>
        <v>0</v>
      </c>
      <c r="UBX36" s="536">
        <f>ROUND(Eigenmischungen!UCC46,1)</f>
        <v>0</v>
      </c>
      <c r="UBY36" s="536">
        <f>ROUND(Eigenmischungen!UCD46,1)</f>
        <v>0</v>
      </c>
      <c r="UBZ36" s="536">
        <f>ROUND(Eigenmischungen!UCE46,1)</f>
        <v>0</v>
      </c>
      <c r="UCA36" s="536">
        <f>ROUND(Eigenmischungen!UCF46,1)</f>
        <v>0</v>
      </c>
      <c r="UCB36" s="536">
        <f>ROUND(Eigenmischungen!UCG46,1)</f>
        <v>0</v>
      </c>
      <c r="UCC36" s="536">
        <f>ROUND(Eigenmischungen!UCH46,1)</f>
        <v>0</v>
      </c>
      <c r="UCD36" s="536">
        <f>ROUND(Eigenmischungen!UCI46,1)</f>
        <v>0</v>
      </c>
      <c r="UCE36" s="536">
        <f>ROUND(Eigenmischungen!UCJ46,1)</f>
        <v>0</v>
      </c>
      <c r="UCF36" s="536">
        <f>ROUND(Eigenmischungen!UCK46,1)</f>
        <v>0</v>
      </c>
      <c r="UCG36" s="536">
        <f>ROUND(Eigenmischungen!UCL46,1)</f>
        <v>0</v>
      </c>
      <c r="UCH36" s="536">
        <f>ROUND(Eigenmischungen!UCM46,1)</f>
        <v>0</v>
      </c>
      <c r="UCI36" s="536">
        <f>ROUND(Eigenmischungen!UCN46,1)</f>
        <v>0</v>
      </c>
      <c r="UCJ36" s="536">
        <f>ROUND(Eigenmischungen!UCO46,1)</f>
        <v>0</v>
      </c>
      <c r="UCK36" s="536">
        <f>ROUND(Eigenmischungen!UCP46,1)</f>
        <v>0</v>
      </c>
      <c r="UCL36" s="536">
        <f>ROUND(Eigenmischungen!UCQ46,1)</f>
        <v>0</v>
      </c>
      <c r="UCM36" s="536">
        <f>ROUND(Eigenmischungen!UCR46,1)</f>
        <v>0</v>
      </c>
      <c r="UCN36" s="536">
        <f>ROUND(Eigenmischungen!UCS46,1)</f>
        <v>0</v>
      </c>
      <c r="UCO36" s="536">
        <f>ROUND(Eigenmischungen!UCT46,1)</f>
        <v>0</v>
      </c>
      <c r="UCP36" s="536">
        <f>ROUND(Eigenmischungen!UCU46,1)</f>
        <v>0</v>
      </c>
      <c r="UCQ36" s="536">
        <f>ROUND(Eigenmischungen!UCV46,1)</f>
        <v>0</v>
      </c>
      <c r="UCR36" s="536">
        <f>ROUND(Eigenmischungen!UCW46,1)</f>
        <v>0</v>
      </c>
      <c r="UCS36" s="536">
        <f>ROUND(Eigenmischungen!UCX46,1)</f>
        <v>0</v>
      </c>
      <c r="UCT36" s="536">
        <f>ROUND(Eigenmischungen!UCY46,1)</f>
        <v>0</v>
      </c>
      <c r="UCU36" s="536">
        <f>ROUND(Eigenmischungen!UCZ46,1)</f>
        <v>0</v>
      </c>
      <c r="UCV36" s="536">
        <f>ROUND(Eigenmischungen!UDA46,1)</f>
        <v>0</v>
      </c>
      <c r="UCW36" s="536">
        <f>ROUND(Eigenmischungen!UDB46,1)</f>
        <v>0</v>
      </c>
      <c r="UCX36" s="536">
        <f>ROUND(Eigenmischungen!UDC46,1)</f>
        <v>0</v>
      </c>
      <c r="UCY36" s="536">
        <f>ROUND(Eigenmischungen!UDD46,1)</f>
        <v>0</v>
      </c>
      <c r="UCZ36" s="536">
        <f>ROUND(Eigenmischungen!UDE46,1)</f>
        <v>0</v>
      </c>
      <c r="UDA36" s="536">
        <f>ROUND(Eigenmischungen!UDF46,1)</f>
        <v>0</v>
      </c>
      <c r="UDB36" s="536">
        <f>ROUND(Eigenmischungen!UDG46,1)</f>
        <v>0</v>
      </c>
      <c r="UDC36" s="536">
        <f>ROUND(Eigenmischungen!UDH46,1)</f>
        <v>0</v>
      </c>
      <c r="UDD36" s="536">
        <f>ROUND(Eigenmischungen!UDI46,1)</f>
        <v>0</v>
      </c>
      <c r="UDE36" s="536">
        <f>ROUND(Eigenmischungen!UDJ46,1)</f>
        <v>0</v>
      </c>
      <c r="UDF36" s="536">
        <f>ROUND(Eigenmischungen!UDK46,1)</f>
        <v>0</v>
      </c>
      <c r="UDG36" s="536">
        <f>ROUND(Eigenmischungen!UDL46,1)</f>
        <v>0</v>
      </c>
      <c r="UDH36" s="536">
        <f>ROUND(Eigenmischungen!UDM46,1)</f>
        <v>0</v>
      </c>
      <c r="UDI36" s="536">
        <f>ROUND(Eigenmischungen!UDN46,1)</f>
        <v>0</v>
      </c>
      <c r="UDJ36" s="536">
        <f>ROUND(Eigenmischungen!UDO46,1)</f>
        <v>0</v>
      </c>
      <c r="UDK36" s="536">
        <f>ROUND(Eigenmischungen!UDP46,1)</f>
        <v>0</v>
      </c>
      <c r="UDL36" s="536">
        <f>ROUND(Eigenmischungen!UDQ46,1)</f>
        <v>0</v>
      </c>
      <c r="UDM36" s="536">
        <f>ROUND(Eigenmischungen!UDR46,1)</f>
        <v>0</v>
      </c>
      <c r="UDN36" s="536">
        <f>ROUND(Eigenmischungen!UDS46,1)</f>
        <v>0</v>
      </c>
      <c r="UDO36" s="536">
        <f>ROUND(Eigenmischungen!UDT46,1)</f>
        <v>0</v>
      </c>
      <c r="UDP36" s="536">
        <f>ROUND(Eigenmischungen!UDU46,1)</f>
        <v>0</v>
      </c>
      <c r="UDQ36" s="536">
        <f>ROUND(Eigenmischungen!UDV46,1)</f>
        <v>0</v>
      </c>
      <c r="UDR36" s="536">
        <f>ROUND(Eigenmischungen!UDW46,1)</f>
        <v>0</v>
      </c>
      <c r="UDS36" s="536">
        <f>ROUND(Eigenmischungen!UDX46,1)</f>
        <v>0</v>
      </c>
      <c r="UDT36" s="536">
        <f>ROUND(Eigenmischungen!UDY46,1)</f>
        <v>0</v>
      </c>
      <c r="UDU36" s="536">
        <f>ROUND(Eigenmischungen!UDZ46,1)</f>
        <v>0</v>
      </c>
      <c r="UDV36" s="536">
        <f>ROUND(Eigenmischungen!UEA46,1)</f>
        <v>0</v>
      </c>
      <c r="UDW36" s="536">
        <f>ROUND(Eigenmischungen!UEB46,1)</f>
        <v>0</v>
      </c>
      <c r="UDX36" s="536">
        <f>ROUND(Eigenmischungen!UEC46,1)</f>
        <v>0</v>
      </c>
      <c r="UDY36" s="536">
        <f>ROUND(Eigenmischungen!UED46,1)</f>
        <v>0</v>
      </c>
      <c r="UDZ36" s="536">
        <f>ROUND(Eigenmischungen!UEE46,1)</f>
        <v>0</v>
      </c>
      <c r="UEA36" s="536">
        <f>ROUND(Eigenmischungen!UEF46,1)</f>
        <v>0</v>
      </c>
      <c r="UEB36" s="536">
        <f>ROUND(Eigenmischungen!UEG46,1)</f>
        <v>0</v>
      </c>
      <c r="UEC36" s="536">
        <f>ROUND(Eigenmischungen!UEH46,1)</f>
        <v>0</v>
      </c>
      <c r="UED36" s="536">
        <f>ROUND(Eigenmischungen!UEI46,1)</f>
        <v>0</v>
      </c>
      <c r="UEE36" s="536">
        <f>ROUND(Eigenmischungen!UEJ46,1)</f>
        <v>0</v>
      </c>
      <c r="UEF36" s="536">
        <f>ROUND(Eigenmischungen!UEK46,1)</f>
        <v>0</v>
      </c>
      <c r="UEG36" s="536">
        <f>ROUND(Eigenmischungen!UEL46,1)</f>
        <v>0</v>
      </c>
      <c r="UEH36" s="536">
        <f>ROUND(Eigenmischungen!UEM46,1)</f>
        <v>0</v>
      </c>
      <c r="UEI36" s="536">
        <f>ROUND(Eigenmischungen!UEN46,1)</f>
        <v>0</v>
      </c>
      <c r="UEJ36" s="536">
        <f>ROUND(Eigenmischungen!UEO46,1)</f>
        <v>0</v>
      </c>
      <c r="UEK36" s="536">
        <f>ROUND(Eigenmischungen!UEP46,1)</f>
        <v>0</v>
      </c>
      <c r="UEL36" s="536">
        <f>ROUND(Eigenmischungen!UEQ46,1)</f>
        <v>0</v>
      </c>
      <c r="UEM36" s="536">
        <f>ROUND(Eigenmischungen!UER46,1)</f>
        <v>0</v>
      </c>
      <c r="UEN36" s="536">
        <f>ROUND(Eigenmischungen!UES46,1)</f>
        <v>0</v>
      </c>
      <c r="UEO36" s="536">
        <f>ROUND(Eigenmischungen!UET46,1)</f>
        <v>0</v>
      </c>
      <c r="UEP36" s="536">
        <f>ROUND(Eigenmischungen!UEU46,1)</f>
        <v>0</v>
      </c>
      <c r="UEQ36" s="536">
        <f>ROUND(Eigenmischungen!UEV46,1)</f>
        <v>0</v>
      </c>
      <c r="UER36" s="536">
        <f>ROUND(Eigenmischungen!UEW46,1)</f>
        <v>0</v>
      </c>
      <c r="UES36" s="536">
        <f>ROUND(Eigenmischungen!UEX46,1)</f>
        <v>0</v>
      </c>
      <c r="UET36" s="536">
        <f>ROUND(Eigenmischungen!UEY46,1)</f>
        <v>0</v>
      </c>
      <c r="UEU36" s="536">
        <f>ROUND(Eigenmischungen!UEZ46,1)</f>
        <v>0</v>
      </c>
      <c r="UEV36" s="536">
        <f>ROUND(Eigenmischungen!UFA46,1)</f>
        <v>0</v>
      </c>
      <c r="UEW36" s="536">
        <f>ROUND(Eigenmischungen!UFB46,1)</f>
        <v>0</v>
      </c>
      <c r="UEX36" s="536">
        <f>ROUND(Eigenmischungen!UFC46,1)</f>
        <v>0</v>
      </c>
      <c r="UEY36" s="536">
        <f>ROUND(Eigenmischungen!UFD46,1)</f>
        <v>0</v>
      </c>
      <c r="UEZ36" s="536">
        <f>ROUND(Eigenmischungen!UFE46,1)</f>
        <v>0</v>
      </c>
      <c r="UFA36" s="536">
        <f>ROUND(Eigenmischungen!UFF46,1)</f>
        <v>0</v>
      </c>
      <c r="UFB36" s="536">
        <f>ROUND(Eigenmischungen!UFG46,1)</f>
        <v>0</v>
      </c>
      <c r="UFC36" s="536">
        <f>ROUND(Eigenmischungen!UFH46,1)</f>
        <v>0</v>
      </c>
      <c r="UFD36" s="536">
        <f>ROUND(Eigenmischungen!UFI46,1)</f>
        <v>0</v>
      </c>
      <c r="UFE36" s="536">
        <f>ROUND(Eigenmischungen!UFJ46,1)</f>
        <v>0</v>
      </c>
      <c r="UFF36" s="536">
        <f>ROUND(Eigenmischungen!UFK46,1)</f>
        <v>0</v>
      </c>
      <c r="UFG36" s="536">
        <f>ROUND(Eigenmischungen!UFL46,1)</f>
        <v>0</v>
      </c>
      <c r="UFH36" s="536">
        <f>ROUND(Eigenmischungen!UFM46,1)</f>
        <v>0</v>
      </c>
      <c r="UFI36" s="536">
        <f>ROUND(Eigenmischungen!UFN46,1)</f>
        <v>0</v>
      </c>
      <c r="UFJ36" s="536">
        <f>ROUND(Eigenmischungen!UFO46,1)</f>
        <v>0</v>
      </c>
      <c r="UFK36" s="536">
        <f>ROUND(Eigenmischungen!UFP46,1)</f>
        <v>0</v>
      </c>
      <c r="UFL36" s="536">
        <f>ROUND(Eigenmischungen!UFQ46,1)</f>
        <v>0</v>
      </c>
      <c r="UFM36" s="536">
        <f>ROUND(Eigenmischungen!UFR46,1)</f>
        <v>0</v>
      </c>
      <c r="UFN36" s="536">
        <f>ROUND(Eigenmischungen!UFS46,1)</f>
        <v>0</v>
      </c>
      <c r="UFO36" s="536">
        <f>ROUND(Eigenmischungen!UFT46,1)</f>
        <v>0</v>
      </c>
      <c r="UFP36" s="536">
        <f>ROUND(Eigenmischungen!UFU46,1)</f>
        <v>0</v>
      </c>
      <c r="UFQ36" s="536">
        <f>ROUND(Eigenmischungen!UFV46,1)</f>
        <v>0</v>
      </c>
      <c r="UFR36" s="536">
        <f>ROUND(Eigenmischungen!UFW46,1)</f>
        <v>0</v>
      </c>
      <c r="UFS36" s="536">
        <f>ROUND(Eigenmischungen!UFX46,1)</f>
        <v>0</v>
      </c>
      <c r="UFT36" s="536">
        <f>ROUND(Eigenmischungen!UFY46,1)</f>
        <v>0</v>
      </c>
      <c r="UFU36" s="536">
        <f>ROUND(Eigenmischungen!UFZ46,1)</f>
        <v>0</v>
      </c>
      <c r="UFV36" s="536">
        <f>ROUND(Eigenmischungen!UGA46,1)</f>
        <v>0</v>
      </c>
      <c r="UFW36" s="536">
        <f>ROUND(Eigenmischungen!UGB46,1)</f>
        <v>0</v>
      </c>
      <c r="UFX36" s="536">
        <f>ROUND(Eigenmischungen!UGC46,1)</f>
        <v>0</v>
      </c>
      <c r="UFY36" s="536">
        <f>ROUND(Eigenmischungen!UGD46,1)</f>
        <v>0</v>
      </c>
      <c r="UFZ36" s="536">
        <f>ROUND(Eigenmischungen!UGE46,1)</f>
        <v>0</v>
      </c>
      <c r="UGA36" s="536">
        <f>ROUND(Eigenmischungen!UGF46,1)</f>
        <v>0</v>
      </c>
      <c r="UGB36" s="536">
        <f>ROUND(Eigenmischungen!UGG46,1)</f>
        <v>0</v>
      </c>
      <c r="UGC36" s="536">
        <f>ROUND(Eigenmischungen!UGH46,1)</f>
        <v>0</v>
      </c>
      <c r="UGD36" s="536">
        <f>ROUND(Eigenmischungen!UGI46,1)</f>
        <v>0</v>
      </c>
      <c r="UGE36" s="536">
        <f>ROUND(Eigenmischungen!UGJ46,1)</f>
        <v>0</v>
      </c>
      <c r="UGF36" s="536">
        <f>ROUND(Eigenmischungen!UGK46,1)</f>
        <v>0</v>
      </c>
      <c r="UGG36" s="536">
        <f>ROUND(Eigenmischungen!UGL46,1)</f>
        <v>0</v>
      </c>
      <c r="UGH36" s="536">
        <f>ROUND(Eigenmischungen!UGM46,1)</f>
        <v>0</v>
      </c>
      <c r="UGI36" s="536">
        <f>ROUND(Eigenmischungen!UGN46,1)</f>
        <v>0</v>
      </c>
      <c r="UGJ36" s="536">
        <f>ROUND(Eigenmischungen!UGO46,1)</f>
        <v>0</v>
      </c>
      <c r="UGK36" s="536">
        <f>ROUND(Eigenmischungen!UGP46,1)</f>
        <v>0</v>
      </c>
      <c r="UGL36" s="536">
        <f>ROUND(Eigenmischungen!UGQ46,1)</f>
        <v>0</v>
      </c>
      <c r="UGM36" s="536">
        <f>ROUND(Eigenmischungen!UGR46,1)</f>
        <v>0</v>
      </c>
      <c r="UGN36" s="536">
        <f>ROUND(Eigenmischungen!UGS46,1)</f>
        <v>0</v>
      </c>
      <c r="UGO36" s="536">
        <f>ROUND(Eigenmischungen!UGT46,1)</f>
        <v>0</v>
      </c>
      <c r="UGP36" s="536">
        <f>ROUND(Eigenmischungen!UGU46,1)</f>
        <v>0</v>
      </c>
      <c r="UGQ36" s="536">
        <f>ROUND(Eigenmischungen!UGV46,1)</f>
        <v>0</v>
      </c>
      <c r="UGR36" s="536">
        <f>ROUND(Eigenmischungen!UGW46,1)</f>
        <v>0</v>
      </c>
      <c r="UGS36" s="536">
        <f>ROUND(Eigenmischungen!UGX46,1)</f>
        <v>0</v>
      </c>
      <c r="UGT36" s="536">
        <f>ROUND(Eigenmischungen!UGY46,1)</f>
        <v>0</v>
      </c>
      <c r="UGU36" s="536">
        <f>ROUND(Eigenmischungen!UGZ46,1)</f>
        <v>0</v>
      </c>
      <c r="UGV36" s="536">
        <f>ROUND(Eigenmischungen!UHA46,1)</f>
        <v>0</v>
      </c>
      <c r="UGW36" s="536">
        <f>ROUND(Eigenmischungen!UHB46,1)</f>
        <v>0</v>
      </c>
      <c r="UGX36" s="536">
        <f>ROUND(Eigenmischungen!UHC46,1)</f>
        <v>0</v>
      </c>
      <c r="UGY36" s="536">
        <f>ROUND(Eigenmischungen!UHD46,1)</f>
        <v>0</v>
      </c>
      <c r="UGZ36" s="536">
        <f>ROUND(Eigenmischungen!UHE46,1)</f>
        <v>0</v>
      </c>
      <c r="UHA36" s="536">
        <f>ROUND(Eigenmischungen!UHF46,1)</f>
        <v>0</v>
      </c>
      <c r="UHB36" s="536">
        <f>ROUND(Eigenmischungen!UHG46,1)</f>
        <v>0</v>
      </c>
      <c r="UHC36" s="536">
        <f>ROUND(Eigenmischungen!UHH46,1)</f>
        <v>0</v>
      </c>
      <c r="UHD36" s="536">
        <f>ROUND(Eigenmischungen!UHI46,1)</f>
        <v>0</v>
      </c>
      <c r="UHE36" s="536">
        <f>ROUND(Eigenmischungen!UHJ46,1)</f>
        <v>0</v>
      </c>
      <c r="UHF36" s="536">
        <f>ROUND(Eigenmischungen!UHK46,1)</f>
        <v>0</v>
      </c>
      <c r="UHG36" s="536">
        <f>ROUND(Eigenmischungen!UHL46,1)</f>
        <v>0</v>
      </c>
      <c r="UHH36" s="536">
        <f>ROUND(Eigenmischungen!UHM46,1)</f>
        <v>0</v>
      </c>
      <c r="UHI36" s="536">
        <f>ROUND(Eigenmischungen!UHN46,1)</f>
        <v>0</v>
      </c>
      <c r="UHJ36" s="536">
        <f>ROUND(Eigenmischungen!UHO46,1)</f>
        <v>0</v>
      </c>
      <c r="UHK36" s="536">
        <f>ROUND(Eigenmischungen!UHP46,1)</f>
        <v>0</v>
      </c>
      <c r="UHL36" s="536">
        <f>ROUND(Eigenmischungen!UHQ46,1)</f>
        <v>0</v>
      </c>
      <c r="UHM36" s="536">
        <f>ROUND(Eigenmischungen!UHR46,1)</f>
        <v>0</v>
      </c>
      <c r="UHN36" s="536">
        <f>ROUND(Eigenmischungen!UHS46,1)</f>
        <v>0</v>
      </c>
      <c r="UHO36" s="536">
        <f>ROUND(Eigenmischungen!UHT46,1)</f>
        <v>0</v>
      </c>
      <c r="UHP36" s="536">
        <f>ROUND(Eigenmischungen!UHU46,1)</f>
        <v>0</v>
      </c>
      <c r="UHQ36" s="536">
        <f>ROUND(Eigenmischungen!UHV46,1)</f>
        <v>0</v>
      </c>
      <c r="UHR36" s="536">
        <f>ROUND(Eigenmischungen!UHW46,1)</f>
        <v>0</v>
      </c>
      <c r="UHS36" s="536">
        <f>ROUND(Eigenmischungen!UHX46,1)</f>
        <v>0</v>
      </c>
      <c r="UHT36" s="536">
        <f>ROUND(Eigenmischungen!UHY46,1)</f>
        <v>0</v>
      </c>
      <c r="UHU36" s="536">
        <f>ROUND(Eigenmischungen!UHZ46,1)</f>
        <v>0</v>
      </c>
      <c r="UHV36" s="536">
        <f>ROUND(Eigenmischungen!UIA46,1)</f>
        <v>0</v>
      </c>
      <c r="UHW36" s="536">
        <f>ROUND(Eigenmischungen!UIB46,1)</f>
        <v>0</v>
      </c>
      <c r="UHX36" s="536">
        <f>ROUND(Eigenmischungen!UIC46,1)</f>
        <v>0</v>
      </c>
      <c r="UHY36" s="536">
        <f>ROUND(Eigenmischungen!UID46,1)</f>
        <v>0</v>
      </c>
      <c r="UHZ36" s="536">
        <f>ROUND(Eigenmischungen!UIE46,1)</f>
        <v>0</v>
      </c>
      <c r="UIA36" s="536">
        <f>ROUND(Eigenmischungen!UIF46,1)</f>
        <v>0</v>
      </c>
      <c r="UIB36" s="536">
        <f>ROUND(Eigenmischungen!UIG46,1)</f>
        <v>0</v>
      </c>
      <c r="UIC36" s="536">
        <f>ROUND(Eigenmischungen!UIH46,1)</f>
        <v>0</v>
      </c>
      <c r="UID36" s="536">
        <f>ROUND(Eigenmischungen!UII46,1)</f>
        <v>0</v>
      </c>
      <c r="UIE36" s="536">
        <f>ROUND(Eigenmischungen!UIJ46,1)</f>
        <v>0</v>
      </c>
      <c r="UIF36" s="536">
        <f>ROUND(Eigenmischungen!UIK46,1)</f>
        <v>0</v>
      </c>
      <c r="UIG36" s="536">
        <f>ROUND(Eigenmischungen!UIL46,1)</f>
        <v>0</v>
      </c>
      <c r="UIH36" s="536">
        <f>ROUND(Eigenmischungen!UIM46,1)</f>
        <v>0</v>
      </c>
      <c r="UII36" s="536">
        <f>ROUND(Eigenmischungen!UIN46,1)</f>
        <v>0</v>
      </c>
      <c r="UIJ36" s="536">
        <f>ROUND(Eigenmischungen!UIO46,1)</f>
        <v>0</v>
      </c>
      <c r="UIK36" s="536">
        <f>ROUND(Eigenmischungen!UIP46,1)</f>
        <v>0</v>
      </c>
      <c r="UIL36" s="536">
        <f>ROUND(Eigenmischungen!UIQ46,1)</f>
        <v>0</v>
      </c>
      <c r="UIM36" s="536">
        <f>ROUND(Eigenmischungen!UIR46,1)</f>
        <v>0</v>
      </c>
      <c r="UIN36" s="536">
        <f>ROUND(Eigenmischungen!UIS46,1)</f>
        <v>0</v>
      </c>
      <c r="UIO36" s="536">
        <f>ROUND(Eigenmischungen!UIT46,1)</f>
        <v>0</v>
      </c>
      <c r="UIP36" s="536">
        <f>ROUND(Eigenmischungen!UIU46,1)</f>
        <v>0</v>
      </c>
      <c r="UIQ36" s="536">
        <f>ROUND(Eigenmischungen!UIV46,1)</f>
        <v>0</v>
      </c>
      <c r="UIR36" s="536">
        <f>ROUND(Eigenmischungen!UIW46,1)</f>
        <v>0</v>
      </c>
      <c r="UIS36" s="536">
        <f>ROUND(Eigenmischungen!UIX46,1)</f>
        <v>0</v>
      </c>
      <c r="UIT36" s="536">
        <f>ROUND(Eigenmischungen!UIY46,1)</f>
        <v>0</v>
      </c>
      <c r="UIU36" s="536">
        <f>ROUND(Eigenmischungen!UIZ46,1)</f>
        <v>0</v>
      </c>
      <c r="UIV36" s="536">
        <f>ROUND(Eigenmischungen!UJA46,1)</f>
        <v>0</v>
      </c>
      <c r="UIW36" s="536">
        <f>ROUND(Eigenmischungen!UJB46,1)</f>
        <v>0</v>
      </c>
      <c r="UIX36" s="536">
        <f>ROUND(Eigenmischungen!UJC46,1)</f>
        <v>0</v>
      </c>
      <c r="UIY36" s="536">
        <f>ROUND(Eigenmischungen!UJD46,1)</f>
        <v>0</v>
      </c>
      <c r="UIZ36" s="536">
        <f>ROUND(Eigenmischungen!UJE46,1)</f>
        <v>0</v>
      </c>
      <c r="UJA36" s="536">
        <f>ROUND(Eigenmischungen!UJF46,1)</f>
        <v>0</v>
      </c>
      <c r="UJB36" s="536">
        <f>ROUND(Eigenmischungen!UJG46,1)</f>
        <v>0</v>
      </c>
      <c r="UJC36" s="536">
        <f>ROUND(Eigenmischungen!UJH46,1)</f>
        <v>0</v>
      </c>
      <c r="UJD36" s="536">
        <f>ROUND(Eigenmischungen!UJI46,1)</f>
        <v>0</v>
      </c>
      <c r="UJE36" s="536">
        <f>ROUND(Eigenmischungen!UJJ46,1)</f>
        <v>0</v>
      </c>
      <c r="UJF36" s="536">
        <f>ROUND(Eigenmischungen!UJK46,1)</f>
        <v>0</v>
      </c>
      <c r="UJG36" s="536">
        <f>ROUND(Eigenmischungen!UJL46,1)</f>
        <v>0</v>
      </c>
      <c r="UJH36" s="536">
        <f>ROUND(Eigenmischungen!UJM46,1)</f>
        <v>0</v>
      </c>
      <c r="UJI36" s="536">
        <f>ROUND(Eigenmischungen!UJN46,1)</f>
        <v>0</v>
      </c>
      <c r="UJJ36" s="536">
        <f>ROUND(Eigenmischungen!UJO46,1)</f>
        <v>0</v>
      </c>
      <c r="UJK36" s="536">
        <f>ROUND(Eigenmischungen!UJP46,1)</f>
        <v>0</v>
      </c>
      <c r="UJL36" s="536">
        <f>ROUND(Eigenmischungen!UJQ46,1)</f>
        <v>0</v>
      </c>
      <c r="UJM36" s="536">
        <f>ROUND(Eigenmischungen!UJR46,1)</f>
        <v>0</v>
      </c>
      <c r="UJN36" s="536">
        <f>ROUND(Eigenmischungen!UJS46,1)</f>
        <v>0</v>
      </c>
      <c r="UJO36" s="536">
        <f>ROUND(Eigenmischungen!UJT46,1)</f>
        <v>0</v>
      </c>
      <c r="UJP36" s="536">
        <f>ROUND(Eigenmischungen!UJU46,1)</f>
        <v>0</v>
      </c>
      <c r="UJQ36" s="536">
        <f>ROUND(Eigenmischungen!UJV46,1)</f>
        <v>0</v>
      </c>
      <c r="UJR36" s="536">
        <f>ROUND(Eigenmischungen!UJW46,1)</f>
        <v>0</v>
      </c>
      <c r="UJS36" s="536">
        <f>ROUND(Eigenmischungen!UJX46,1)</f>
        <v>0</v>
      </c>
      <c r="UJT36" s="536">
        <f>ROUND(Eigenmischungen!UJY46,1)</f>
        <v>0</v>
      </c>
      <c r="UJU36" s="536">
        <f>ROUND(Eigenmischungen!UJZ46,1)</f>
        <v>0</v>
      </c>
      <c r="UJV36" s="536">
        <f>ROUND(Eigenmischungen!UKA46,1)</f>
        <v>0</v>
      </c>
      <c r="UJW36" s="536">
        <f>ROUND(Eigenmischungen!UKB46,1)</f>
        <v>0</v>
      </c>
      <c r="UJX36" s="536">
        <f>ROUND(Eigenmischungen!UKC46,1)</f>
        <v>0</v>
      </c>
      <c r="UJY36" s="536">
        <f>ROUND(Eigenmischungen!UKD46,1)</f>
        <v>0</v>
      </c>
      <c r="UJZ36" s="536">
        <f>ROUND(Eigenmischungen!UKE46,1)</f>
        <v>0</v>
      </c>
      <c r="UKA36" s="536">
        <f>ROUND(Eigenmischungen!UKF46,1)</f>
        <v>0</v>
      </c>
      <c r="UKB36" s="536">
        <f>ROUND(Eigenmischungen!UKG46,1)</f>
        <v>0</v>
      </c>
      <c r="UKC36" s="536">
        <f>ROUND(Eigenmischungen!UKH46,1)</f>
        <v>0</v>
      </c>
      <c r="UKD36" s="536">
        <f>ROUND(Eigenmischungen!UKI46,1)</f>
        <v>0</v>
      </c>
      <c r="UKE36" s="536">
        <f>ROUND(Eigenmischungen!UKJ46,1)</f>
        <v>0</v>
      </c>
      <c r="UKF36" s="536">
        <f>ROUND(Eigenmischungen!UKK46,1)</f>
        <v>0</v>
      </c>
      <c r="UKG36" s="536">
        <f>ROUND(Eigenmischungen!UKL46,1)</f>
        <v>0</v>
      </c>
      <c r="UKH36" s="536">
        <f>ROUND(Eigenmischungen!UKM46,1)</f>
        <v>0</v>
      </c>
      <c r="UKI36" s="536">
        <f>ROUND(Eigenmischungen!UKN46,1)</f>
        <v>0</v>
      </c>
      <c r="UKJ36" s="536">
        <f>ROUND(Eigenmischungen!UKO46,1)</f>
        <v>0</v>
      </c>
      <c r="UKK36" s="536">
        <f>ROUND(Eigenmischungen!UKP46,1)</f>
        <v>0</v>
      </c>
      <c r="UKL36" s="536">
        <f>ROUND(Eigenmischungen!UKQ46,1)</f>
        <v>0</v>
      </c>
      <c r="UKM36" s="536">
        <f>ROUND(Eigenmischungen!UKR46,1)</f>
        <v>0</v>
      </c>
      <c r="UKN36" s="536">
        <f>ROUND(Eigenmischungen!UKS46,1)</f>
        <v>0</v>
      </c>
      <c r="UKO36" s="536">
        <f>ROUND(Eigenmischungen!UKT46,1)</f>
        <v>0</v>
      </c>
      <c r="UKP36" s="536">
        <f>ROUND(Eigenmischungen!UKU46,1)</f>
        <v>0</v>
      </c>
      <c r="UKQ36" s="536">
        <f>ROUND(Eigenmischungen!UKV46,1)</f>
        <v>0</v>
      </c>
      <c r="UKR36" s="536">
        <f>ROUND(Eigenmischungen!UKW46,1)</f>
        <v>0</v>
      </c>
      <c r="UKS36" s="536">
        <f>ROUND(Eigenmischungen!UKX46,1)</f>
        <v>0</v>
      </c>
      <c r="UKT36" s="536">
        <f>ROUND(Eigenmischungen!UKY46,1)</f>
        <v>0</v>
      </c>
      <c r="UKU36" s="536">
        <f>ROUND(Eigenmischungen!UKZ46,1)</f>
        <v>0</v>
      </c>
      <c r="UKV36" s="536">
        <f>ROUND(Eigenmischungen!ULA46,1)</f>
        <v>0</v>
      </c>
      <c r="UKW36" s="536">
        <f>ROUND(Eigenmischungen!ULB46,1)</f>
        <v>0</v>
      </c>
      <c r="UKX36" s="536">
        <f>ROUND(Eigenmischungen!ULC46,1)</f>
        <v>0</v>
      </c>
      <c r="UKY36" s="536">
        <f>ROUND(Eigenmischungen!ULD46,1)</f>
        <v>0</v>
      </c>
      <c r="UKZ36" s="536">
        <f>ROUND(Eigenmischungen!ULE46,1)</f>
        <v>0</v>
      </c>
      <c r="ULA36" s="536">
        <f>ROUND(Eigenmischungen!ULF46,1)</f>
        <v>0</v>
      </c>
      <c r="ULB36" s="536">
        <f>ROUND(Eigenmischungen!ULG46,1)</f>
        <v>0</v>
      </c>
      <c r="ULC36" s="536">
        <f>ROUND(Eigenmischungen!ULH46,1)</f>
        <v>0</v>
      </c>
      <c r="ULD36" s="536">
        <f>ROUND(Eigenmischungen!ULI46,1)</f>
        <v>0</v>
      </c>
      <c r="ULE36" s="536">
        <f>ROUND(Eigenmischungen!ULJ46,1)</f>
        <v>0</v>
      </c>
      <c r="ULF36" s="536">
        <f>ROUND(Eigenmischungen!ULK46,1)</f>
        <v>0</v>
      </c>
      <c r="ULG36" s="536">
        <f>ROUND(Eigenmischungen!ULL46,1)</f>
        <v>0</v>
      </c>
      <c r="ULH36" s="536">
        <f>ROUND(Eigenmischungen!ULM46,1)</f>
        <v>0</v>
      </c>
      <c r="ULI36" s="536">
        <f>ROUND(Eigenmischungen!ULN46,1)</f>
        <v>0</v>
      </c>
      <c r="ULJ36" s="536">
        <f>ROUND(Eigenmischungen!ULO46,1)</f>
        <v>0</v>
      </c>
      <c r="ULK36" s="536">
        <f>ROUND(Eigenmischungen!ULP46,1)</f>
        <v>0</v>
      </c>
      <c r="ULL36" s="536">
        <f>ROUND(Eigenmischungen!ULQ46,1)</f>
        <v>0</v>
      </c>
      <c r="ULM36" s="536">
        <f>ROUND(Eigenmischungen!ULR46,1)</f>
        <v>0</v>
      </c>
      <c r="ULN36" s="536">
        <f>ROUND(Eigenmischungen!ULS46,1)</f>
        <v>0</v>
      </c>
      <c r="ULO36" s="536">
        <f>ROUND(Eigenmischungen!ULT46,1)</f>
        <v>0</v>
      </c>
      <c r="ULP36" s="536">
        <f>ROUND(Eigenmischungen!ULU46,1)</f>
        <v>0</v>
      </c>
      <c r="ULQ36" s="536">
        <f>ROUND(Eigenmischungen!ULV46,1)</f>
        <v>0</v>
      </c>
      <c r="ULR36" s="536">
        <f>ROUND(Eigenmischungen!ULW46,1)</f>
        <v>0</v>
      </c>
      <c r="ULS36" s="536">
        <f>ROUND(Eigenmischungen!ULX46,1)</f>
        <v>0</v>
      </c>
      <c r="ULT36" s="536">
        <f>ROUND(Eigenmischungen!ULY46,1)</f>
        <v>0</v>
      </c>
      <c r="ULU36" s="536">
        <f>ROUND(Eigenmischungen!ULZ46,1)</f>
        <v>0</v>
      </c>
      <c r="ULV36" s="536">
        <f>ROUND(Eigenmischungen!UMA46,1)</f>
        <v>0</v>
      </c>
      <c r="ULW36" s="536">
        <f>ROUND(Eigenmischungen!UMB46,1)</f>
        <v>0</v>
      </c>
      <c r="ULX36" s="536">
        <f>ROUND(Eigenmischungen!UMC46,1)</f>
        <v>0</v>
      </c>
      <c r="ULY36" s="536">
        <f>ROUND(Eigenmischungen!UMD46,1)</f>
        <v>0</v>
      </c>
      <c r="ULZ36" s="536">
        <f>ROUND(Eigenmischungen!UME46,1)</f>
        <v>0</v>
      </c>
      <c r="UMA36" s="536">
        <f>ROUND(Eigenmischungen!UMF46,1)</f>
        <v>0</v>
      </c>
      <c r="UMB36" s="536">
        <f>ROUND(Eigenmischungen!UMG46,1)</f>
        <v>0</v>
      </c>
      <c r="UMC36" s="536">
        <f>ROUND(Eigenmischungen!UMH46,1)</f>
        <v>0</v>
      </c>
      <c r="UMD36" s="536">
        <f>ROUND(Eigenmischungen!UMI46,1)</f>
        <v>0</v>
      </c>
      <c r="UME36" s="536">
        <f>ROUND(Eigenmischungen!UMJ46,1)</f>
        <v>0</v>
      </c>
      <c r="UMF36" s="536">
        <f>ROUND(Eigenmischungen!UMK46,1)</f>
        <v>0</v>
      </c>
      <c r="UMG36" s="536">
        <f>ROUND(Eigenmischungen!UML46,1)</f>
        <v>0</v>
      </c>
      <c r="UMH36" s="536">
        <f>ROUND(Eigenmischungen!UMM46,1)</f>
        <v>0</v>
      </c>
      <c r="UMI36" s="536">
        <f>ROUND(Eigenmischungen!UMN46,1)</f>
        <v>0</v>
      </c>
      <c r="UMJ36" s="536">
        <f>ROUND(Eigenmischungen!UMO46,1)</f>
        <v>0</v>
      </c>
      <c r="UMK36" s="536">
        <f>ROUND(Eigenmischungen!UMP46,1)</f>
        <v>0</v>
      </c>
      <c r="UML36" s="536">
        <f>ROUND(Eigenmischungen!UMQ46,1)</f>
        <v>0</v>
      </c>
      <c r="UMM36" s="536">
        <f>ROUND(Eigenmischungen!UMR46,1)</f>
        <v>0</v>
      </c>
      <c r="UMN36" s="536">
        <f>ROUND(Eigenmischungen!UMS46,1)</f>
        <v>0</v>
      </c>
      <c r="UMO36" s="536">
        <f>ROUND(Eigenmischungen!UMT46,1)</f>
        <v>0</v>
      </c>
      <c r="UMP36" s="536">
        <f>ROUND(Eigenmischungen!UMU46,1)</f>
        <v>0</v>
      </c>
      <c r="UMQ36" s="536">
        <f>ROUND(Eigenmischungen!UMV46,1)</f>
        <v>0</v>
      </c>
      <c r="UMR36" s="536">
        <f>ROUND(Eigenmischungen!UMW46,1)</f>
        <v>0</v>
      </c>
      <c r="UMS36" s="536">
        <f>ROUND(Eigenmischungen!UMX46,1)</f>
        <v>0</v>
      </c>
      <c r="UMT36" s="536">
        <f>ROUND(Eigenmischungen!UMY46,1)</f>
        <v>0</v>
      </c>
      <c r="UMU36" s="536">
        <f>ROUND(Eigenmischungen!UMZ46,1)</f>
        <v>0</v>
      </c>
      <c r="UMV36" s="536">
        <f>ROUND(Eigenmischungen!UNA46,1)</f>
        <v>0</v>
      </c>
      <c r="UMW36" s="536">
        <f>ROUND(Eigenmischungen!UNB46,1)</f>
        <v>0</v>
      </c>
      <c r="UMX36" s="536">
        <f>ROUND(Eigenmischungen!UNC46,1)</f>
        <v>0</v>
      </c>
      <c r="UMY36" s="536">
        <f>ROUND(Eigenmischungen!UND46,1)</f>
        <v>0</v>
      </c>
      <c r="UMZ36" s="536">
        <f>ROUND(Eigenmischungen!UNE46,1)</f>
        <v>0</v>
      </c>
      <c r="UNA36" s="536">
        <f>ROUND(Eigenmischungen!UNF46,1)</f>
        <v>0</v>
      </c>
      <c r="UNB36" s="536">
        <f>ROUND(Eigenmischungen!UNG46,1)</f>
        <v>0</v>
      </c>
      <c r="UNC36" s="536">
        <f>ROUND(Eigenmischungen!UNH46,1)</f>
        <v>0</v>
      </c>
      <c r="UND36" s="536">
        <f>ROUND(Eigenmischungen!UNI46,1)</f>
        <v>0</v>
      </c>
      <c r="UNE36" s="536">
        <f>ROUND(Eigenmischungen!UNJ46,1)</f>
        <v>0</v>
      </c>
      <c r="UNF36" s="536">
        <f>ROUND(Eigenmischungen!UNK46,1)</f>
        <v>0</v>
      </c>
      <c r="UNG36" s="536">
        <f>ROUND(Eigenmischungen!UNL46,1)</f>
        <v>0</v>
      </c>
      <c r="UNH36" s="536">
        <f>ROUND(Eigenmischungen!UNM46,1)</f>
        <v>0</v>
      </c>
      <c r="UNI36" s="536">
        <f>ROUND(Eigenmischungen!UNN46,1)</f>
        <v>0</v>
      </c>
      <c r="UNJ36" s="536">
        <f>ROUND(Eigenmischungen!UNO46,1)</f>
        <v>0</v>
      </c>
      <c r="UNK36" s="536">
        <f>ROUND(Eigenmischungen!UNP46,1)</f>
        <v>0</v>
      </c>
      <c r="UNL36" s="536">
        <f>ROUND(Eigenmischungen!UNQ46,1)</f>
        <v>0</v>
      </c>
      <c r="UNM36" s="536">
        <f>ROUND(Eigenmischungen!UNR46,1)</f>
        <v>0</v>
      </c>
      <c r="UNN36" s="536">
        <f>ROUND(Eigenmischungen!UNS46,1)</f>
        <v>0</v>
      </c>
      <c r="UNO36" s="536">
        <f>ROUND(Eigenmischungen!UNT46,1)</f>
        <v>0</v>
      </c>
      <c r="UNP36" s="536">
        <f>ROUND(Eigenmischungen!UNU46,1)</f>
        <v>0</v>
      </c>
      <c r="UNQ36" s="536">
        <f>ROUND(Eigenmischungen!UNV46,1)</f>
        <v>0</v>
      </c>
      <c r="UNR36" s="536">
        <f>ROUND(Eigenmischungen!UNW46,1)</f>
        <v>0</v>
      </c>
      <c r="UNS36" s="536">
        <f>ROUND(Eigenmischungen!UNX46,1)</f>
        <v>0</v>
      </c>
      <c r="UNT36" s="536">
        <f>ROUND(Eigenmischungen!UNY46,1)</f>
        <v>0</v>
      </c>
      <c r="UNU36" s="536">
        <f>ROUND(Eigenmischungen!UNZ46,1)</f>
        <v>0</v>
      </c>
      <c r="UNV36" s="536">
        <f>ROUND(Eigenmischungen!UOA46,1)</f>
        <v>0</v>
      </c>
      <c r="UNW36" s="536">
        <f>ROUND(Eigenmischungen!UOB46,1)</f>
        <v>0</v>
      </c>
      <c r="UNX36" s="536">
        <f>ROUND(Eigenmischungen!UOC46,1)</f>
        <v>0</v>
      </c>
      <c r="UNY36" s="536">
        <f>ROUND(Eigenmischungen!UOD46,1)</f>
        <v>0</v>
      </c>
      <c r="UNZ36" s="536">
        <f>ROUND(Eigenmischungen!UOE46,1)</f>
        <v>0</v>
      </c>
      <c r="UOA36" s="536">
        <f>ROUND(Eigenmischungen!UOF46,1)</f>
        <v>0</v>
      </c>
      <c r="UOB36" s="536">
        <f>ROUND(Eigenmischungen!UOG46,1)</f>
        <v>0</v>
      </c>
      <c r="UOC36" s="536">
        <f>ROUND(Eigenmischungen!UOH46,1)</f>
        <v>0</v>
      </c>
      <c r="UOD36" s="536">
        <f>ROUND(Eigenmischungen!UOI46,1)</f>
        <v>0</v>
      </c>
      <c r="UOE36" s="536">
        <f>ROUND(Eigenmischungen!UOJ46,1)</f>
        <v>0</v>
      </c>
      <c r="UOF36" s="536">
        <f>ROUND(Eigenmischungen!UOK46,1)</f>
        <v>0</v>
      </c>
      <c r="UOG36" s="536">
        <f>ROUND(Eigenmischungen!UOL46,1)</f>
        <v>0</v>
      </c>
      <c r="UOH36" s="536">
        <f>ROUND(Eigenmischungen!UOM46,1)</f>
        <v>0</v>
      </c>
      <c r="UOI36" s="536">
        <f>ROUND(Eigenmischungen!UON46,1)</f>
        <v>0</v>
      </c>
      <c r="UOJ36" s="536">
        <f>ROUND(Eigenmischungen!UOO46,1)</f>
        <v>0</v>
      </c>
      <c r="UOK36" s="536">
        <f>ROUND(Eigenmischungen!UOP46,1)</f>
        <v>0</v>
      </c>
      <c r="UOL36" s="536">
        <f>ROUND(Eigenmischungen!UOQ46,1)</f>
        <v>0</v>
      </c>
      <c r="UOM36" s="536">
        <f>ROUND(Eigenmischungen!UOR46,1)</f>
        <v>0</v>
      </c>
      <c r="UON36" s="536">
        <f>ROUND(Eigenmischungen!UOS46,1)</f>
        <v>0</v>
      </c>
      <c r="UOO36" s="536">
        <f>ROUND(Eigenmischungen!UOT46,1)</f>
        <v>0</v>
      </c>
      <c r="UOP36" s="536">
        <f>ROUND(Eigenmischungen!UOU46,1)</f>
        <v>0</v>
      </c>
      <c r="UOQ36" s="536">
        <f>ROUND(Eigenmischungen!UOV46,1)</f>
        <v>0</v>
      </c>
      <c r="UOR36" s="536">
        <f>ROUND(Eigenmischungen!UOW46,1)</f>
        <v>0</v>
      </c>
      <c r="UOS36" s="536">
        <f>ROUND(Eigenmischungen!UOX46,1)</f>
        <v>0</v>
      </c>
      <c r="UOT36" s="536">
        <f>ROUND(Eigenmischungen!UOY46,1)</f>
        <v>0</v>
      </c>
      <c r="UOU36" s="536">
        <f>ROUND(Eigenmischungen!UOZ46,1)</f>
        <v>0</v>
      </c>
      <c r="UOV36" s="536">
        <f>ROUND(Eigenmischungen!UPA46,1)</f>
        <v>0</v>
      </c>
      <c r="UOW36" s="536">
        <f>ROUND(Eigenmischungen!UPB46,1)</f>
        <v>0</v>
      </c>
      <c r="UOX36" s="536">
        <f>ROUND(Eigenmischungen!UPC46,1)</f>
        <v>0</v>
      </c>
      <c r="UOY36" s="536">
        <f>ROUND(Eigenmischungen!UPD46,1)</f>
        <v>0</v>
      </c>
      <c r="UOZ36" s="536">
        <f>ROUND(Eigenmischungen!UPE46,1)</f>
        <v>0</v>
      </c>
      <c r="UPA36" s="536">
        <f>ROUND(Eigenmischungen!UPF46,1)</f>
        <v>0</v>
      </c>
      <c r="UPB36" s="536">
        <f>ROUND(Eigenmischungen!UPG46,1)</f>
        <v>0</v>
      </c>
      <c r="UPC36" s="536">
        <f>ROUND(Eigenmischungen!UPH46,1)</f>
        <v>0</v>
      </c>
      <c r="UPD36" s="536">
        <f>ROUND(Eigenmischungen!UPI46,1)</f>
        <v>0</v>
      </c>
      <c r="UPE36" s="536">
        <f>ROUND(Eigenmischungen!UPJ46,1)</f>
        <v>0</v>
      </c>
      <c r="UPF36" s="536">
        <f>ROUND(Eigenmischungen!UPK46,1)</f>
        <v>0</v>
      </c>
      <c r="UPG36" s="536">
        <f>ROUND(Eigenmischungen!UPL46,1)</f>
        <v>0</v>
      </c>
      <c r="UPH36" s="536">
        <f>ROUND(Eigenmischungen!UPM46,1)</f>
        <v>0</v>
      </c>
      <c r="UPI36" s="536">
        <f>ROUND(Eigenmischungen!UPN46,1)</f>
        <v>0</v>
      </c>
      <c r="UPJ36" s="536">
        <f>ROUND(Eigenmischungen!UPO46,1)</f>
        <v>0</v>
      </c>
      <c r="UPK36" s="536">
        <f>ROUND(Eigenmischungen!UPP46,1)</f>
        <v>0</v>
      </c>
      <c r="UPL36" s="536">
        <f>ROUND(Eigenmischungen!UPQ46,1)</f>
        <v>0</v>
      </c>
      <c r="UPM36" s="536">
        <f>ROUND(Eigenmischungen!UPR46,1)</f>
        <v>0</v>
      </c>
      <c r="UPN36" s="536">
        <f>ROUND(Eigenmischungen!UPS46,1)</f>
        <v>0</v>
      </c>
      <c r="UPO36" s="536">
        <f>ROUND(Eigenmischungen!UPT46,1)</f>
        <v>0</v>
      </c>
      <c r="UPP36" s="536">
        <f>ROUND(Eigenmischungen!UPU46,1)</f>
        <v>0</v>
      </c>
      <c r="UPQ36" s="536">
        <f>ROUND(Eigenmischungen!UPV46,1)</f>
        <v>0</v>
      </c>
      <c r="UPR36" s="536">
        <f>ROUND(Eigenmischungen!UPW46,1)</f>
        <v>0</v>
      </c>
      <c r="UPS36" s="536">
        <f>ROUND(Eigenmischungen!UPX46,1)</f>
        <v>0</v>
      </c>
      <c r="UPT36" s="536">
        <f>ROUND(Eigenmischungen!UPY46,1)</f>
        <v>0</v>
      </c>
      <c r="UPU36" s="536">
        <f>ROUND(Eigenmischungen!UPZ46,1)</f>
        <v>0</v>
      </c>
      <c r="UPV36" s="536">
        <f>ROUND(Eigenmischungen!UQA46,1)</f>
        <v>0</v>
      </c>
      <c r="UPW36" s="536">
        <f>ROUND(Eigenmischungen!UQB46,1)</f>
        <v>0</v>
      </c>
      <c r="UPX36" s="536">
        <f>ROUND(Eigenmischungen!UQC46,1)</f>
        <v>0</v>
      </c>
      <c r="UPY36" s="536">
        <f>ROUND(Eigenmischungen!UQD46,1)</f>
        <v>0</v>
      </c>
      <c r="UPZ36" s="536">
        <f>ROUND(Eigenmischungen!UQE46,1)</f>
        <v>0</v>
      </c>
      <c r="UQA36" s="536">
        <f>ROUND(Eigenmischungen!UQF46,1)</f>
        <v>0</v>
      </c>
      <c r="UQB36" s="536">
        <f>ROUND(Eigenmischungen!UQG46,1)</f>
        <v>0</v>
      </c>
      <c r="UQC36" s="536">
        <f>ROUND(Eigenmischungen!UQH46,1)</f>
        <v>0</v>
      </c>
      <c r="UQD36" s="536">
        <f>ROUND(Eigenmischungen!UQI46,1)</f>
        <v>0</v>
      </c>
      <c r="UQE36" s="536">
        <f>ROUND(Eigenmischungen!UQJ46,1)</f>
        <v>0</v>
      </c>
      <c r="UQF36" s="536">
        <f>ROUND(Eigenmischungen!UQK46,1)</f>
        <v>0</v>
      </c>
      <c r="UQG36" s="536">
        <f>ROUND(Eigenmischungen!UQL46,1)</f>
        <v>0</v>
      </c>
      <c r="UQH36" s="536">
        <f>ROUND(Eigenmischungen!UQM46,1)</f>
        <v>0</v>
      </c>
      <c r="UQI36" s="536">
        <f>ROUND(Eigenmischungen!UQN46,1)</f>
        <v>0</v>
      </c>
      <c r="UQJ36" s="536">
        <f>ROUND(Eigenmischungen!UQO46,1)</f>
        <v>0</v>
      </c>
      <c r="UQK36" s="536">
        <f>ROUND(Eigenmischungen!UQP46,1)</f>
        <v>0</v>
      </c>
      <c r="UQL36" s="536">
        <f>ROUND(Eigenmischungen!UQQ46,1)</f>
        <v>0</v>
      </c>
      <c r="UQM36" s="536">
        <f>ROUND(Eigenmischungen!UQR46,1)</f>
        <v>0</v>
      </c>
      <c r="UQN36" s="536">
        <f>ROUND(Eigenmischungen!UQS46,1)</f>
        <v>0</v>
      </c>
      <c r="UQO36" s="536">
        <f>ROUND(Eigenmischungen!UQT46,1)</f>
        <v>0</v>
      </c>
      <c r="UQP36" s="536">
        <f>ROUND(Eigenmischungen!UQU46,1)</f>
        <v>0</v>
      </c>
      <c r="UQQ36" s="536">
        <f>ROUND(Eigenmischungen!UQV46,1)</f>
        <v>0</v>
      </c>
      <c r="UQR36" s="536">
        <f>ROUND(Eigenmischungen!UQW46,1)</f>
        <v>0</v>
      </c>
      <c r="UQS36" s="536">
        <f>ROUND(Eigenmischungen!UQX46,1)</f>
        <v>0</v>
      </c>
      <c r="UQT36" s="536">
        <f>ROUND(Eigenmischungen!UQY46,1)</f>
        <v>0</v>
      </c>
      <c r="UQU36" s="536">
        <f>ROUND(Eigenmischungen!UQZ46,1)</f>
        <v>0</v>
      </c>
      <c r="UQV36" s="536">
        <f>ROUND(Eigenmischungen!URA46,1)</f>
        <v>0</v>
      </c>
      <c r="UQW36" s="536">
        <f>ROUND(Eigenmischungen!URB46,1)</f>
        <v>0</v>
      </c>
      <c r="UQX36" s="536">
        <f>ROUND(Eigenmischungen!URC46,1)</f>
        <v>0</v>
      </c>
      <c r="UQY36" s="536">
        <f>ROUND(Eigenmischungen!URD46,1)</f>
        <v>0</v>
      </c>
      <c r="UQZ36" s="536">
        <f>ROUND(Eigenmischungen!URE46,1)</f>
        <v>0</v>
      </c>
      <c r="URA36" s="536">
        <f>ROUND(Eigenmischungen!URF46,1)</f>
        <v>0</v>
      </c>
      <c r="URB36" s="536">
        <f>ROUND(Eigenmischungen!URG46,1)</f>
        <v>0</v>
      </c>
      <c r="URC36" s="536">
        <f>ROUND(Eigenmischungen!URH46,1)</f>
        <v>0</v>
      </c>
      <c r="URD36" s="536">
        <f>ROUND(Eigenmischungen!URI46,1)</f>
        <v>0</v>
      </c>
      <c r="URE36" s="536">
        <f>ROUND(Eigenmischungen!URJ46,1)</f>
        <v>0</v>
      </c>
      <c r="URF36" s="536">
        <f>ROUND(Eigenmischungen!URK46,1)</f>
        <v>0</v>
      </c>
      <c r="URG36" s="536">
        <f>ROUND(Eigenmischungen!URL46,1)</f>
        <v>0</v>
      </c>
      <c r="URH36" s="536">
        <f>ROUND(Eigenmischungen!URM46,1)</f>
        <v>0</v>
      </c>
      <c r="URI36" s="536">
        <f>ROUND(Eigenmischungen!URN46,1)</f>
        <v>0</v>
      </c>
      <c r="URJ36" s="536">
        <f>ROUND(Eigenmischungen!URO46,1)</f>
        <v>0</v>
      </c>
      <c r="URK36" s="536">
        <f>ROUND(Eigenmischungen!URP46,1)</f>
        <v>0</v>
      </c>
      <c r="URL36" s="536">
        <f>ROUND(Eigenmischungen!URQ46,1)</f>
        <v>0</v>
      </c>
      <c r="URM36" s="536">
        <f>ROUND(Eigenmischungen!URR46,1)</f>
        <v>0</v>
      </c>
      <c r="URN36" s="536">
        <f>ROUND(Eigenmischungen!URS46,1)</f>
        <v>0</v>
      </c>
      <c r="URO36" s="536">
        <f>ROUND(Eigenmischungen!URT46,1)</f>
        <v>0</v>
      </c>
      <c r="URP36" s="536">
        <f>ROUND(Eigenmischungen!URU46,1)</f>
        <v>0</v>
      </c>
      <c r="URQ36" s="536">
        <f>ROUND(Eigenmischungen!URV46,1)</f>
        <v>0</v>
      </c>
      <c r="URR36" s="536">
        <f>ROUND(Eigenmischungen!URW46,1)</f>
        <v>0</v>
      </c>
      <c r="URS36" s="536">
        <f>ROUND(Eigenmischungen!URX46,1)</f>
        <v>0</v>
      </c>
      <c r="URT36" s="536">
        <f>ROUND(Eigenmischungen!URY46,1)</f>
        <v>0</v>
      </c>
      <c r="URU36" s="536">
        <f>ROUND(Eigenmischungen!URZ46,1)</f>
        <v>0</v>
      </c>
      <c r="URV36" s="536">
        <f>ROUND(Eigenmischungen!USA46,1)</f>
        <v>0</v>
      </c>
      <c r="URW36" s="536">
        <f>ROUND(Eigenmischungen!USB46,1)</f>
        <v>0</v>
      </c>
      <c r="URX36" s="536">
        <f>ROUND(Eigenmischungen!USC46,1)</f>
        <v>0</v>
      </c>
      <c r="URY36" s="536">
        <f>ROUND(Eigenmischungen!USD46,1)</f>
        <v>0</v>
      </c>
      <c r="URZ36" s="536">
        <f>ROUND(Eigenmischungen!USE46,1)</f>
        <v>0</v>
      </c>
      <c r="USA36" s="536">
        <f>ROUND(Eigenmischungen!USF46,1)</f>
        <v>0</v>
      </c>
      <c r="USB36" s="536">
        <f>ROUND(Eigenmischungen!USG46,1)</f>
        <v>0</v>
      </c>
      <c r="USC36" s="536">
        <f>ROUND(Eigenmischungen!USH46,1)</f>
        <v>0</v>
      </c>
      <c r="USD36" s="536">
        <f>ROUND(Eigenmischungen!USI46,1)</f>
        <v>0</v>
      </c>
      <c r="USE36" s="536">
        <f>ROUND(Eigenmischungen!USJ46,1)</f>
        <v>0</v>
      </c>
      <c r="USF36" s="536">
        <f>ROUND(Eigenmischungen!USK46,1)</f>
        <v>0</v>
      </c>
      <c r="USG36" s="536">
        <f>ROUND(Eigenmischungen!USL46,1)</f>
        <v>0</v>
      </c>
      <c r="USH36" s="536">
        <f>ROUND(Eigenmischungen!USM46,1)</f>
        <v>0</v>
      </c>
      <c r="USI36" s="536">
        <f>ROUND(Eigenmischungen!USN46,1)</f>
        <v>0</v>
      </c>
      <c r="USJ36" s="536">
        <f>ROUND(Eigenmischungen!USO46,1)</f>
        <v>0</v>
      </c>
      <c r="USK36" s="536">
        <f>ROUND(Eigenmischungen!USP46,1)</f>
        <v>0</v>
      </c>
      <c r="USL36" s="536">
        <f>ROUND(Eigenmischungen!USQ46,1)</f>
        <v>0</v>
      </c>
      <c r="USM36" s="536">
        <f>ROUND(Eigenmischungen!USR46,1)</f>
        <v>0</v>
      </c>
      <c r="USN36" s="536">
        <f>ROUND(Eigenmischungen!USS46,1)</f>
        <v>0</v>
      </c>
      <c r="USO36" s="536">
        <f>ROUND(Eigenmischungen!UST46,1)</f>
        <v>0</v>
      </c>
      <c r="USP36" s="536">
        <f>ROUND(Eigenmischungen!USU46,1)</f>
        <v>0</v>
      </c>
      <c r="USQ36" s="536">
        <f>ROUND(Eigenmischungen!USV46,1)</f>
        <v>0</v>
      </c>
      <c r="USR36" s="536">
        <f>ROUND(Eigenmischungen!USW46,1)</f>
        <v>0</v>
      </c>
      <c r="USS36" s="536">
        <f>ROUND(Eigenmischungen!USX46,1)</f>
        <v>0</v>
      </c>
      <c r="UST36" s="536">
        <f>ROUND(Eigenmischungen!USY46,1)</f>
        <v>0</v>
      </c>
      <c r="USU36" s="536">
        <f>ROUND(Eigenmischungen!USZ46,1)</f>
        <v>0</v>
      </c>
      <c r="USV36" s="536">
        <f>ROUND(Eigenmischungen!UTA46,1)</f>
        <v>0</v>
      </c>
      <c r="USW36" s="536">
        <f>ROUND(Eigenmischungen!UTB46,1)</f>
        <v>0</v>
      </c>
      <c r="USX36" s="536">
        <f>ROUND(Eigenmischungen!UTC46,1)</f>
        <v>0</v>
      </c>
      <c r="USY36" s="536">
        <f>ROUND(Eigenmischungen!UTD46,1)</f>
        <v>0</v>
      </c>
      <c r="USZ36" s="536">
        <f>ROUND(Eigenmischungen!UTE46,1)</f>
        <v>0</v>
      </c>
      <c r="UTA36" s="536">
        <f>ROUND(Eigenmischungen!UTF46,1)</f>
        <v>0</v>
      </c>
      <c r="UTB36" s="536">
        <f>ROUND(Eigenmischungen!UTG46,1)</f>
        <v>0</v>
      </c>
      <c r="UTC36" s="536">
        <f>ROUND(Eigenmischungen!UTH46,1)</f>
        <v>0</v>
      </c>
      <c r="UTD36" s="536">
        <f>ROUND(Eigenmischungen!UTI46,1)</f>
        <v>0</v>
      </c>
      <c r="UTE36" s="536">
        <f>ROUND(Eigenmischungen!UTJ46,1)</f>
        <v>0</v>
      </c>
      <c r="UTF36" s="536">
        <f>ROUND(Eigenmischungen!UTK46,1)</f>
        <v>0</v>
      </c>
      <c r="UTG36" s="536">
        <f>ROUND(Eigenmischungen!UTL46,1)</f>
        <v>0</v>
      </c>
      <c r="UTH36" s="536">
        <f>ROUND(Eigenmischungen!UTM46,1)</f>
        <v>0</v>
      </c>
      <c r="UTI36" s="536">
        <f>ROUND(Eigenmischungen!UTN46,1)</f>
        <v>0</v>
      </c>
      <c r="UTJ36" s="536">
        <f>ROUND(Eigenmischungen!UTO46,1)</f>
        <v>0</v>
      </c>
      <c r="UTK36" s="536">
        <f>ROUND(Eigenmischungen!UTP46,1)</f>
        <v>0</v>
      </c>
      <c r="UTL36" s="536">
        <f>ROUND(Eigenmischungen!UTQ46,1)</f>
        <v>0</v>
      </c>
      <c r="UTM36" s="536">
        <f>ROUND(Eigenmischungen!UTR46,1)</f>
        <v>0</v>
      </c>
      <c r="UTN36" s="536">
        <f>ROUND(Eigenmischungen!UTS46,1)</f>
        <v>0</v>
      </c>
      <c r="UTO36" s="536">
        <f>ROUND(Eigenmischungen!UTT46,1)</f>
        <v>0</v>
      </c>
      <c r="UTP36" s="536">
        <f>ROUND(Eigenmischungen!UTU46,1)</f>
        <v>0</v>
      </c>
      <c r="UTQ36" s="536">
        <f>ROUND(Eigenmischungen!UTV46,1)</f>
        <v>0</v>
      </c>
      <c r="UTR36" s="536">
        <f>ROUND(Eigenmischungen!UTW46,1)</f>
        <v>0</v>
      </c>
      <c r="UTS36" s="536">
        <f>ROUND(Eigenmischungen!UTX46,1)</f>
        <v>0</v>
      </c>
      <c r="UTT36" s="536">
        <f>ROUND(Eigenmischungen!UTY46,1)</f>
        <v>0</v>
      </c>
      <c r="UTU36" s="536">
        <f>ROUND(Eigenmischungen!UTZ46,1)</f>
        <v>0</v>
      </c>
      <c r="UTV36" s="536">
        <f>ROUND(Eigenmischungen!UUA46,1)</f>
        <v>0</v>
      </c>
      <c r="UTW36" s="536">
        <f>ROUND(Eigenmischungen!UUB46,1)</f>
        <v>0</v>
      </c>
      <c r="UTX36" s="536">
        <f>ROUND(Eigenmischungen!UUC46,1)</f>
        <v>0</v>
      </c>
      <c r="UTY36" s="536">
        <f>ROUND(Eigenmischungen!UUD46,1)</f>
        <v>0</v>
      </c>
      <c r="UTZ36" s="536">
        <f>ROUND(Eigenmischungen!UUE46,1)</f>
        <v>0</v>
      </c>
      <c r="UUA36" s="536">
        <f>ROUND(Eigenmischungen!UUF46,1)</f>
        <v>0</v>
      </c>
      <c r="UUB36" s="536">
        <f>ROUND(Eigenmischungen!UUG46,1)</f>
        <v>0</v>
      </c>
      <c r="UUC36" s="536">
        <f>ROUND(Eigenmischungen!UUH46,1)</f>
        <v>0</v>
      </c>
      <c r="UUD36" s="536">
        <f>ROUND(Eigenmischungen!UUI46,1)</f>
        <v>0</v>
      </c>
      <c r="UUE36" s="536">
        <f>ROUND(Eigenmischungen!UUJ46,1)</f>
        <v>0</v>
      </c>
      <c r="UUF36" s="536">
        <f>ROUND(Eigenmischungen!UUK46,1)</f>
        <v>0</v>
      </c>
      <c r="UUG36" s="536">
        <f>ROUND(Eigenmischungen!UUL46,1)</f>
        <v>0</v>
      </c>
      <c r="UUH36" s="536">
        <f>ROUND(Eigenmischungen!UUM46,1)</f>
        <v>0</v>
      </c>
      <c r="UUI36" s="536">
        <f>ROUND(Eigenmischungen!UUN46,1)</f>
        <v>0</v>
      </c>
      <c r="UUJ36" s="536">
        <f>ROUND(Eigenmischungen!UUO46,1)</f>
        <v>0</v>
      </c>
      <c r="UUK36" s="536">
        <f>ROUND(Eigenmischungen!UUP46,1)</f>
        <v>0</v>
      </c>
      <c r="UUL36" s="536">
        <f>ROUND(Eigenmischungen!UUQ46,1)</f>
        <v>0</v>
      </c>
      <c r="UUM36" s="536">
        <f>ROUND(Eigenmischungen!UUR46,1)</f>
        <v>0</v>
      </c>
      <c r="UUN36" s="536">
        <f>ROUND(Eigenmischungen!UUS46,1)</f>
        <v>0</v>
      </c>
      <c r="UUO36" s="536">
        <f>ROUND(Eigenmischungen!UUT46,1)</f>
        <v>0</v>
      </c>
      <c r="UUP36" s="536">
        <f>ROUND(Eigenmischungen!UUU46,1)</f>
        <v>0</v>
      </c>
      <c r="UUQ36" s="536">
        <f>ROUND(Eigenmischungen!UUV46,1)</f>
        <v>0</v>
      </c>
      <c r="UUR36" s="536">
        <f>ROUND(Eigenmischungen!UUW46,1)</f>
        <v>0</v>
      </c>
      <c r="UUS36" s="536">
        <f>ROUND(Eigenmischungen!UUX46,1)</f>
        <v>0</v>
      </c>
      <c r="UUT36" s="536">
        <f>ROUND(Eigenmischungen!UUY46,1)</f>
        <v>0</v>
      </c>
      <c r="UUU36" s="536">
        <f>ROUND(Eigenmischungen!UUZ46,1)</f>
        <v>0</v>
      </c>
      <c r="UUV36" s="536">
        <f>ROUND(Eigenmischungen!UVA46,1)</f>
        <v>0</v>
      </c>
      <c r="UUW36" s="536">
        <f>ROUND(Eigenmischungen!UVB46,1)</f>
        <v>0</v>
      </c>
      <c r="UUX36" s="536">
        <f>ROUND(Eigenmischungen!UVC46,1)</f>
        <v>0</v>
      </c>
      <c r="UUY36" s="536">
        <f>ROUND(Eigenmischungen!UVD46,1)</f>
        <v>0</v>
      </c>
      <c r="UUZ36" s="536">
        <f>ROUND(Eigenmischungen!UVE46,1)</f>
        <v>0</v>
      </c>
      <c r="UVA36" s="536">
        <f>ROUND(Eigenmischungen!UVF46,1)</f>
        <v>0</v>
      </c>
      <c r="UVB36" s="536">
        <f>ROUND(Eigenmischungen!UVG46,1)</f>
        <v>0</v>
      </c>
      <c r="UVC36" s="536">
        <f>ROUND(Eigenmischungen!UVH46,1)</f>
        <v>0</v>
      </c>
      <c r="UVD36" s="536">
        <f>ROUND(Eigenmischungen!UVI46,1)</f>
        <v>0</v>
      </c>
      <c r="UVE36" s="536">
        <f>ROUND(Eigenmischungen!UVJ46,1)</f>
        <v>0</v>
      </c>
      <c r="UVF36" s="536">
        <f>ROUND(Eigenmischungen!UVK46,1)</f>
        <v>0</v>
      </c>
      <c r="UVG36" s="536">
        <f>ROUND(Eigenmischungen!UVL46,1)</f>
        <v>0</v>
      </c>
      <c r="UVH36" s="536">
        <f>ROUND(Eigenmischungen!UVM46,1)</f>
        <v>0</v>
      </c>
      <c r="UVI36" s="536">
        <f>ROUND(Eigenmischungen!UVN46,1)</f>
        <v>0</v>
      </c>
      <c r="UVJ36" s="536">
        <f>ROUND(Eigenmischungen!UVO46,1)</f>
        <v>0</v>
      </c>
      <c r="UVK36" s="536">
        <f>ROUND(Eigenmischungen!UVP46,1)</f>
        <v>0</v>
      </c>
      <c r="UVL36" s="536">
        <f>ROUND(Eigenmischungen!UVQ46,1)</f>
        <v>0</v>
      </c>
      <c r="UVM36" s="536">
        <f>ROUND(Eigenmischungen!UVR46,1)</f>
        <v>0</v>
      </c>
      <c r="UVN36" s="536">
        <f>ROUND(Eigenmischungen!UVS46,1)</f>
        <v>0</v>
      </c>
      <c r="UVO36" s="536">
        <f>ROUND(Eigenmischungen!UVT46,1)</f>
        <v>0</v>
      </c>
      <c r="UVP36" s="536">
        <f>ROUND(Eigenmischungen!UVU46,1)</f>
        <v>0</v>
      </c>
      <c r="UVQ36" s="536">
        <f>ROUND(Eigenmischungen!UVV46,1)</f>
        <v>0</v>
      </c>
      <c r="UVR36" s="536">
        <f>ROUND(Eigenmischungen!UVW46,1)</f>
        <v>0</v>
      </c>
      <c r="UVS36" s="536">
        <f>ROUND(Eigenmischungen!UVX46,1)</f>
        <v>0</v>
      </c>
      <c r="UVT36" s="536">
        <f>ROUND(Eigenmischungen!UVY46,1)</f>
        <v>0</v>
      </c>
      <c r="UVU36" s="536">
        <f>ROUND(Eigenmischungen!UVZ46,1)</f>
        <v>0</v>
      </c>
      <c r="UVV36" s="536">
        <f>ROUND(Eigenmischungen!UWA46,1)</f>
        <v>0</v>
      </c>
      <c r="UVW36" s="536">
        <f>ROUND(Eigenmischungen!UWB46,1)</f>
        <v>0</v>
      </c>
      <c r="UVX36" s="536">
        <f>ROUND(Eigenmischungen!UWC46,1)</f>
        <v>0</v>
      </c>
      <c r="UVY36" s="536">
        <f>ROUND(Eigenmischungen!UWD46,1)</f>
        <v>0</v>
      </c>
      <c r="UVZ36" s="536">
        <f>ROUND(Eigenmischungen!UWE46,1)</f>
        <v>0</v>
      </c>
      <c r="UWA36" s="536">
        <f>ROUND(Eigenmischungen!UWF46,1)</f>
        <v>0</v>
      </c>
      <c r="UWB36" s="536">
        <f>ROUND(Eigenmischungen!UWG46,1)</f>
        <v>0</v>
      </c>
      <c r="UWC36" s="536">
        <f>ROUND(Eigenmischungen!UWH46,1)</f>
        <v>0</v>
      </c>
      <c r="UWD36" s="536">
        <f>ROUND(Eigenmischungen!UWI46,1)</f>
        <v>0</v>
      </c>
      <c r="UWE36" s="536">
        <f>ROUND(Eigenmischungen!UWJ46,1)</f>
        <v>0</v>
      </c>
      <c r="UWF36" s="536">
        <f>ROUND(Eigenmischungen!UWK46,1)</f>
        <v>0</v>
      </c>
      <c r="UWG36" s="536">
        <f>ROUND(Eigenmischungen!UWL46,1)</f>
        <v>0</v>
      </c>
      <c r="UWH36" s="536">
        <f>ROUND(Eigenmischungen!UWM46,1)</f>
        <v>0</v>
      </c>
      <c r="UWI36" s="536">
        <f>ROUND(Eigenmischungen!UWN46,1)</f>
        <v>0</v>
      </c>
      <c r="UWJ36" s="536">
        <f>ROUND(Eigenmischungen!UWO46,1)</f>
        <v>0</v>
      </c>
      <c r="UWK36" s="536">
        <f>ROUND(Eigenmischungen!UWP46,1)</f>
        <v>0</v>
      </c>
      <c r="UWL36" s="536">
        <f>ROUND(Eigenmischungen!UWQ46,1)</f>
        <v>0</v>
      </c>
      <c r="UWM36" s="536">
        <f>ROUND(Eigenmischungen!UWR46,1)</f>
        <v>0</v>
      </c>
      <c r="UWN36" s="536">
        <f>ROUND(Eigenmischungen!UWS46,1)</f>
        <v>0</v>
      </c>
      <c r="UWO36" s="536">
        <f>ROUND(Eigenmischungen!UWT46,1)</f>
        <v>0</v>
      </c>
      <c r="UWP36" s="536">
        <f>ROUND(Eigenmischungen!UWU46,1)</f>
        <v>0</v>
      </c>
      <c r="UWQ36" s="536">
        <f>ROUND(Eigenmischungen!UWV46,1)</f>
        <v>0</v>
      </c>
      <c r="UWR36" s="536">
        <f>ROUND(Eigenmischungen!UWW46,1)</f>
        <v>0</v>
      </c>
      <c r="UWS36" s="536">
        <f>ROUND(Eigenmischungen!UWX46,1)</f>
        <v>0</v>
      </c>
      <c r="UWT36" s="536">
        <f>ROUND(Eigenmischungen!UWY46,1)</f>
        <v>0</v>
      </c>
      <c r="UWU36" s="536">
        <f>ROUND(Eigenmischungen!UWZ46,1)</f>
        <v>0</v>
      </c>
      <c r="UWV36" s="536">
        <f>ROUND(Eigenmischungen!UXA46,1)</f>
        <v>0</v>
      </c>
      <c r="UWW36" s="536">
        <f>ROUND(Eigenmischungen!UXB46,1)</f>
        <v>0</v>
      </c>
      <c r="UWX36" s="536">
        <f>ROUND(Eigenmischungen!UXC46,1)</f>
        <v>0</v>
      </c>
      <c r="UWY36" s="536">
        <f>ROUND(Eigenmischungen!UXD46,1)</f>
        <v>0</v>
      </c>
      <c r="UWZ36" s="536">
        <f>ROUND(Eigenmischungen!UXE46,1)</f>
        <v>0</v>
      </c>
      <c r="UXA36" s="536">
        <f>ROUND(Eigenmischungen!UXF46,1)</f>
        <v>0</v>
      </c>
      <c r="UXB36" s="536">
        <f>ROUND(Eigenmischungen!UXG46,1)</f>
        <v>0</v>
      </c>
      <c r="UXC36" s="536">
        <f>ROUND(Eigenmischungen!UXH46,1)</f>
        <v>0</v>
      </c>
      <c r="UXD36" s="536">
        <f>ROUND(Eigenmischungen!UXI46,1)</f>
        <v>0</v>
      </c>
      <c r="UXE36" s="536">
        <f>ROUND(Eigenmischungen!UXJ46,1)</f>
        <v>0</v>
      </c>
      <c r="UXF36" s="536">
        <f>ROUND(Eigenmischungen!UXK46,1)</f>
        <v>0</v>
      </c>
      <c r="UXG36" s="536">
        <f>ROUND(Eigenmischungen!UXL46,1)</f>
        <v>0</v>
      </c>
      <c r="UXH36" s="536">
        <f>ROUND(Eigenmischungen!UXM46,1)</f>
        <v>0</v>
      </c>
      <c r="UXI36" s="536">
        <f>ROUND(Eigenmischungen!UXN46,1)</f>
        <v>0</v>
      </c>
      <c r="UXJ36" s="536">
        <f>ROUND(Eigenmischungen!UXO46,1)</f>
        <v>0</v>
      </c>
      <c r="UXK36" s="536">
        <f>ROUND(Eigenmischungen!UXP46,1)</f>
        <v>0</v>
      </c>
      <c r="UXL36" s="536">
        <f>ROUND(Eigenmischungen!UXQ46,1)</f>
        <v>0</v>
      </c>
      <c r="UXM36" s="536">
        <f>ROUND(Eigenmischungen!UXR46,1)</f>
        <v>0</v>
      </c>
      <c r="UXN36" s="536">
        <f>ROUND(Eigenmischungen!UXS46,1)</f>
        <v>0</v>
      </c>
      <c r="UXO36" s="536">
        <f>ROUND(Eigenmischungen!UXT46,1)</f>
        <v>0</v>
      </c>
      <c r="UXP36" s="536">
        <f>ROUND(Eigenmischungen!UXU46,1)</f>
        <v>0</v>
      </c>
      <c r="UXQ36" s="536">
        <f>ROUND(Eigenmischungen!UXV46,1)</f>
        <v>0</v>
      </c>
      <c r="UXR36" s="536">
        <f>ROUND(Eigenmischungen!UXW46,1)</f>
        <v>0</v>
      </c>
      <c r="UXS36" s="536">
        <f>ROUND(Eigenmischungen!UXX46,1)</f>
        <v>0</v>
      </c>
      <c r="UXT36" s="536">
        <f>ROUND(Eigenmischungen!UXY46,1)</f>
        <v>0</v>
      </c>
      <c r="UXU36" s="536">
        <f>ROUND(Eigenmischungen!UXZ46,1)</f>
        <v>0</v>
      </c>
      <c r="UXV36" s="536">
        <f>ROUND(Eigenmischungen!UYA46,1)</f>
        <v>0</v>
      </c>
      <c r="UXW36" s="536">
        <f>ROUND(Eigenmischungen!UYB46,1)</f>
        <v>0</v>
      </c>
      <c r="UXX36" s="536">
        <f>ROUND(Eigenmischungen!UYC46,1)</f>
        <v>0</v>
      </c>
      <c r="UXY36" s="536">
        <f>ROUND(Eigenmischungen!UYD46,1)</f>
        <v>0</v>
      </c>
      <c r="UXZ36" s="536">
        <f>ROUND(Eigenmischungen!UYE46,1)</f>
        <v>0</v>
      </c>
      <c r="UYA36" s="536">
        <f>ROUND(Eigenmischungen!UYF46,1)</f>
        <v>0</v>
      </c>
      <c r="UYB36" s="536">
        <f>ROUND(Eigenmischungen!UYG46,1)</f>
        <v>0</v>
      </c>
      <c r="UYC36" s="536">
        <f>ROUND(Eigenmischungen!UYH46,1)</f>
        <v>0</v>
      </c>
      <c r="UYD36" s="536">
        <f>ROUND(Eigenmischungen!UYI46,1)</f>
        <v>0</v>
      </c>
      <c r="UYE36" s="536">
        <f>ROUND(Eigenmischungen!UYJ46,1)</f>
        <v>0</v>
      </c>
      <c r="UYF36" s="536">
        <f>ROUND(Eigenmischungen!UYK46,1)</f>
        <v>0</v>
      </c>
      <c r="UYG36" s="536">
        <f>ROUND(Eigenmischungen!UYL46,1)</f>
        <v>0</v>
      </c>
      <c r="UYH36" s="536">
        <f>ROUND(Eigenmischungen!UYM46,1)</f>
        <v>0</v>
      </c>
      <c r="UYI36" s="536">
        <f>ROUND(Eigenmischungen!UYN46,1)</f>
        <v>0</v>
      </c>
      <c r="UYJ36" s="536">
        <f>ROUND(Eigenmischungen!UYO46,1)</f>
        <v>0</v>
      </c>
      <c r="UYK36" s="536">
        <f>ROUND(Eigenmischungen!UYP46,1)</f>
        <v>0</v>
      </c>
      <c r="UYL36" s="536">
        <f>ROUND(Eigenmischungen!UYQ46,1)</f>
        <v>0</v>
      </c>
      <c r="UYM36" s="536">
        <f>ROUND(Eigenmischungen!UYR46,1)</f>
        <v>0</v>
      </c>
      <c r="UYN36" s="536">
        <f>ROUND(Eigenmischungen!UYS46,1)</f>
        <v>0</v>
      </c>
      <c r="UYO36" s="536">
        <f>ROUND(Eigenmischungen!UYT46,1)</f>
        <v>0</v>
      </c>
      <c r="UYP36" s="536">
        <f>ROUND(Eigenmischungen!UYU46,1)</f>
        <v>0</v>
      </c>
      <c r="UYQ36" s="536">
        <f>ROUND(Eigenmischungen!UYV46,1)</f>
        <v>0</v>
      </c>
      <c r="UYR36" s="536">
        <f>ROUND(Eigenmischungen!UYW46,1)</f>
        <v>0</v>
      </c>
      <c r="UYS36" s="536">
        <f>ROUND(Eigenmischungen!UYX46,1)</f>
        <v>0</v>
      </c>
      <c r="UYT36" s="536">
        <f>ROUND(Eigenmischungen!UYY46,1)</f>
        <v>0</v>
      </c>
      <c r="UYU36" s="536">
        <f>ROUND(Eigenmischungen!UYZ46,1)</f>
        <v>0</v>
      </c>
      <c r="UYV36" s="536">
        <f>ROUND(Eigenmischungen!UZA46,1)</f>
        <v>0</v>
      </c>
      <c r="UYW36" s="536">
        <f>ROUND(Eigenmischungen!UZB46,1)</f>
        <v>0</v>
      </c>
      <c r="UYX36" s="536">
        <f>ROUND(Eigenmischungen!UZC46,1)</f>
        <v>0</v>
      </c>
      <c r="UYY36" s="536">
        <f>ROUND(Eigenmischungen!UZD46,1)</f>
        <v>0</v>
      </c>
      <c r="UYZ36" s="536">
        <f>ROUND(Eigenmischungen!UZE46,1)</f>
        <v>0</v>
      </c>
      <c r="UZA36" s="536">
        <f>ROUND(Eigenmischungen!UZF46,1)</f>
        <v>0</v>
      </c>
      <c r="UZB36" s="536">
        <f>ROUND(Eigenmischungen!UZG46,1)</f>
        <v>0</v>
      </c>
      <c r="UZC36" s="536">
        <f>ROUND(Eigenmischungen!UZH46,1)</f>
        <v>0</v>
      </c>
      <c r="UZD36" s="536">
        <f>ROUND(Eigenmischungen!UZI46,1)</f>
        <v>0</v>
      </c>
      <c r="UZE36" s="536">
        <f>ROUND(Eigenmischungen!UZJ46,1)</f>
        <v>0</v>
      </c>
      <c r="UZF36" s="536">
        <f>ROUND(Eigenmischungen!UZK46,1)</f>
        <v>0</v>
      </c>
      <c r="UZG36" s="536">
        <f>ROUND(Eigenmischungen!UZL46,1)</f>
        <v>0</v>
      </c>
      <c r="UZH36" s="536">
        <f>ROUND(Eigenmischungen!UZM46,1)</f>
        <v>0</v>
      </c>
      <c r="UZI36" s="536">
        <f>ROUND(Eigenmischungen!UZN46,1)</f>
        <v>0</v>
      </c>
      <c r="UZJ36" s="536">
        <f>ROUND(Eigenmischungen!UZO46,1)</f>
        <v>0</v>
      </c>
      <c r="UZK36" s="536">
        <f>ROUND(Eigenmischungen!UZP46,1)</f>
        <v>0</v>
      </c>
      <c r="UZL36" s="536">
        <f>ROUND(Eigenmischungen!UZQ46,1)</f>
        <v>0</v>
      </c>
      <c r="UZM36" s="536">
        <f>ROUND(Eigenmischungen!UZR46,1)</f>
        <v>0</v>
      </c>
      <c r="UZN36" s="536">
        <f>ROUND(Eigenmischungen!UZS46,1)</f>
        <v>0</v>
      </c>
      <c r="UZO36" s="536">
        <f>ROUND(Eigenmischungen!UZT46,1)</f>
        <v>0</v>
      </c>
      <c r="UZP36" s="536">
        <f>ROUND(Eigenmischungen!UZU46,1)</f>
        <v>0</v>
      </c>
      <c r="UZQ36" s="536">
        <f>ROUND(Eigenmischungen!UZV46,1)</f>
        <v>0</v>
      </c>
      <c r="UZR36" s="536">
        <f>ROUND(Eigenmischungen!UZW46,1)</f>
        <v>0</v>
      </c>
      <c r="UZS36" s="536">
        <f>ROUND(Eigenmischungen!UZX46,1)</f>
        <v>0</v>
      </c>
      <c r="UZT36" s="536">
        <f>ROUND(Eigenmischungen!UZY46,1)</f>
        <v>0</v>
      </c>
      <c r="UZU36" s="536">
        <f>ROUND(Eigenmischungen!UZZ46,1)</f>
        <v>0</v>
      </c>
      <c r="UZV36" s="536">
        <f>ROUND(Eigenmischungen!VAA46,1)</f>
        <v>0</v>
      </c>
      <c r="UZW36" s="536">
        <f>ROUND(Eigenmischungen!VAB46,1)</f>
        <v>0</v>
      </c>
      <c r="UZX36" s="536">
        <f>ROUND(Eigenmischungen!VAC46,1)</f>
        <v>0</v>
      </c>
      <c r="UZY36" s="536">
        <f>ROUND(Eigenmischungen!VAD46,1)</f>
        <v>0</v>
      </c>
      <c r="UZZ36" s="536">
        <f>ROUND(Eigenmischungen!VAE46,1)</f>
        <v>0</v>
      </c>
      <c r="VAA36" s="536">
        <f>ROUND(Eigenmischungen!VAF46,1)</f>
        <v>0</v>
      </c>
      <c r="VAB36" s="536">
        <f>ROUND(Eigenmischungen!VAG46,1)</f>
        <v>0</v>
      </c>
      <c r="VAC36" s="536">
        <f>ROUND(Eigenmischungen!VAH46,1)</f>
        <v>0</v>
      </c>
      <c r="VAD36" s="536">
        <f>ROUND(Eigenmischungen!VAI46,1)</f>
        <v>0</v>
      </c>
      <c r="VAE36" s="536">
        <f>ROUND(Eigenmischungen!VAJ46,1)</f>
        <v>0</v>
      </c>
      <c r="VAF36" s="536">
        <f>ROUND(Eigenmischungen!VAK46,1)</f>
        <v>0</v>
      </c>
      <c r="VAG36" s="536">
        <f>ROUND(Eigenmischungen!VAL46,1)</f>
        <v>0</v>
      </c>
      <c r="VAH36" s="536">
        <f>ROUND(Eigenmischungen!VAM46,1)</f>
        <v>0</v>
      </c>
      <c r="VAI36" s="536">
        <f>ROUND(Eigenmischungen!VAN46,1)</f>
        <v>0</v>
      </c>
      <c r="VAJ36" s="536">
        <f>ROUND(Eigenmischungen!VAO46,1)</f>
        <v>0</v>
      </c>
      <c r="VAK36" s="536">
        <f>ROUND(Eigenmischungen!VAP46,1)</f>
        <v>0</v>
      </c>
      <c r="VAL36" s="536">
        <f>ROUND(Eigenmischungen!VAQ46,1)</f>
        <v>0</v>
      </c>
      <c r="VAM36" s="536">
        <f>ROUND(Eigenmischungen!VAR46,1)</f>
        <v>0</v>
      </c>
      <c r="VAN36" s="536">
        <f>ROUND(Eigenmischungen!VAS46,1)</f>
        <v>0</v>
      </c>
      <c r="VAO36" s="536">
        <f>ROUND(Eigenmischungen!VAT46,1)</f>
        <v>0</v>
      </c>
      <c r="VAP36" s="536">
        <f>ROUND(Eigenmischungen!VAU46,1)</f>
        <v>0</v>
      </c>
      <c r="VAQ36" s="536">
        <f>ROUND(Eigenmischungen!VAV46,1)</f>
        <v>0</v>
      </c>
      <c r="VAR36" s="536">
        <f>ROUND(Eigenmischungen!VAW46,1)</f>
        <v>0</v>
      </c>
      <c r="VAS36" s="536">
        <f>ROUND(Eigenmischungen!VAX46,1)</f>
        <v>0</v>
      </c>
      <c r="VAT36" s="536">
        <f>ROUND(Eigenmischungen!VAY46,1)</f>
        <v>0</v>
      </c>
      <c r="VAU36" s="536">
        <f>ROUND(Eigenmischungen!VAZ46,1)</f>
        <v>0</v>
      </c>
      <c r="VAV36" s="536">
        <f>ROUND(Eigenmischungen!VBA46,1)</f>
        <v>0</v>
      </c>
      <c r="VAW36" s="536">
        <f>ROUND(Eigenmischungen!VBB46,1)</f>
        <v>0</v>
      </c>
      <c r="VAX36" s="536">
        <f>ROUND(Eigenmischungen!VBC46,1)</f>
        <v>0</v>
      </c>
      <c r="VAY36" s="536">
        <f>ROUND(Eigenmischungen!VBD46,1)</f>
        <v>0</v>
      </c>
      <c r="VAZ36" s="536">
        <f>ROUND(Eigenmischungen!VBE46,1)</f>
        <v>0</v>
      </c>
      <c r="VBA36" s="536">
        <f>ROUND(Eigenmischungen!VBF46,1)</f>
        <v>0</v>
      </c>
      <c r="VBB36" s="536">
        <f>ROUND(Eigenmischungen!VBG46,1)</f>
        <v>0</v>
      </c>
      <c r="VBC36" s="536">
        <f>ROUND(Eigenmischungen!VBH46,1)</f>
        <v>0</v>
      </c>
      <c r="VBD36" s="536">
        <f>ROUND(Eigenmischungen!VBI46,1)</f>
        <v>0</v>
      </c>
      <c r="VBE36" s="536">
        <f>ROUND(Eigenmischungen!VBJ46,1)</f>
        <v>0</v>
      </c>
      <c r="VBF36" s="536">
        <f>ROUND(Eigenmischungen!VBK46,1)</f>
        <v>0</v>
      </c>
      <c r="VBG36" s="536">
        <f>ROUND(Eigenmischungen!VBL46,1)</f>
        <v>0</v>
      </c>
      <c r="VBH36" s="536">
        <f>ROUND(Eigenmischungen!VBM46,1)</f>
        <v>0</v>
      </c>
      <c r="VBI36" s="536">
        <f>ROUND(Eigenmischungen!VBN46,1)</f>
        <v>0</v>
      </c>
      <c r="VBJ36" s="536">
        <f>ROUND(Eigenmischungen!VBO46,1)</f>
        <v>0</v>
      </c>
      <c r="VBK36" s="536">
        <f>ROUND(Eigenmischungen!VBP46,1)</f>
        <v>0</v>
      </c>
      <c r="VBL36" s="536">
        <f>ROUND(Eigenmischungen!VBQ46,1)</f>
        <v>0</v>
      </c>
      <c r="VBM36" s="536">
        <f>ROUND(Eigenmischungen!VBR46,1)</f>
        <v>0</v>
      </c>
      <c r="VBN36" s="536">
        <f>ROUND(Eigenmischungen!VBS46,1)</f>
        <v>0</v>
      </c>
      <c r="VBO36" s="536">
        <f>ROUND(Eigenmischungen!VBT46,1)</f>
        <v>0</v>
      </c>
      <c r="VBP36" s="536">
        <f>ROUND(Eigenmischungen!VBU46,1)</f>
        <v>0</v>
      </c>
      <c r="VBQ36" s="536">
        <f>ROUND(Eigenmischungen!VBV46,1)</f>
        <v>0</v>
      </c>
      <c r="VBR36" s="536">
        <f>ROUND(Eigenmischungen!VBW46,1)</f>
        <v>0</v>
      </c>
      <c r="VBS36" s="536">
        <f>ROUND(Eigenmischungen!VBX46,1)</f>
        <v>0</v>
      </c>
      <c r="VBT36" s="536">
        <f>ROUND(Eigenmischungen!VBY46,1)</f>
        <v>0</v>
      </c>
      <c r="VBU36" s="536">
        <f>ROUND(Eigenmischungen!VBZ46,1)</f>
        <v>0</v>
      </c>
      <c r="VBV36" s="536">
        <f>ROUND(Eigenmischungen!VCA46,1)</f>
        <v>0</v>
      </c>
      <c r="VBW36" s="536">
        <f>ROUND(Eigenmischungen!VCB46,1)</f>
        <v>0</v>
      </c>
      <c r="VBX36" s="536">
        <f>ROUND(Eigenmischungen!VCC46,1)</f>
        <v>0</v>
      </c>
      <c r="VBY36" s="536">
        <f>ROUND(Eigenmischungen!VCD46,1)</f>
        <v>0</v>
      </c>
      <c r="VBZ36" s="536">
        <f>ROUND(Eigenmischungen!VCE46,1)</f>
        <v>0</v>
      </c>
      <c r="VCA36" s="536">
        <f>ROUND(Eigenmischungen!VCF46,1)</f>
        <v>0</v>
      </c>
      <c r="VCB36" s="536">
        <f>ROUND(Eigenmischungen!VCG46,1)</f>
        <v>0</v>
      </c>
      <c r="VCC36" s="536">
        <f>ROUND(Eigenmischungen!VCH46,1)</f>
        <v>0</v>
      </c>
      <c r="VCD36" s="536">
        <f>ROUND(Eigenmischungen!VCI46,1)</f>
        <v>0</v>
      </c>
      <c r="VCE36" s="536">
        <f>ROUND(Eigenmischungen!VCJ46,1)</f>
        <v>0</v>
      </c>
      <c r="VCF36" s="536">
        <f>ROUND(Eigenmischungen!VCK46,1)</f>
        <v>0</v>
      </c>
      <c r="VCG36" s="536">
        <f>ROUND(Eigenmischungen!VCL46,1)</f>
        <v>0</v>
      </c>
      <c r="VCH36" s="536">
        <f>ROUND(Eigenmischungen!VCM46,1)</f>
        <v>0</v>
      </c>
      <c r="VCI36" s="536">
        <f>ROUND(Eigenmischungen!VCN46,1)</f>
        <v>0</v>
      </c>
      <c r="VCJ36" s="536">
        <f>ROUND(Eigenmischungen!VCO46,1)</f>
        <v>0</v>
      </c>
      <c r="VCK36" s="536">
        <f>ROUND(Eigenmischungen!VCP46,1)</f>
        <v>0</v>
      </c>
      <c r="VCL36" s="536">
        <f>ROUND(Eigenmischungen!VCQ46,1)</f>
        <v>0</v>
      </c>
      <c r="VCM36" s="536">
        <f>ROUND(Eigenmischungen!VCR46,1)</f>
        <v>0</v>
      </c>
      <c r="VCN36" s="536">
        <f>ROUND(Eigenmischungen!VCS46,1)</f>
        <v>0</v>
      </c>
      <c r="VCO36" s="536">
        <f>ROUND(Eigenmischungen!VCT46,1)</f>
        <v>0</v>
      </c>
      <c r="VCP36" s="536">
        <f>ROUND(Eigenmischungen!VCU46,1)</f>
        <v>0</v>
      </c>
      <c r="VCQ36" s="536">
        <f>ROUND(Eigenmischungen!VCV46,1)</f>
        <v>0</v>
      </c>
      <c r="VCR36" s="536">
        <f>ROUND(Eigenmischungen!VCW46,1)</f>
        <v>0</v>
      </c>
      <c r="VCS36" s="536">
        <f>ROUND(Eigenmischungen!VCX46,1)</f>
        <v>0</v>
      </c>
      <c r="VCT36" s="536">
        <f>ROUND(Eigenmischungen!VCY46,1)</f>
        <v>0</v>
      </c>
      <c r="VCU36" s="536">
        <f>ROUND(Eigenmischungen!VCZ46,1)</f>
        <v>0</v>
      </c>
      <c r="VCV36" s="536">
        <f>ROUND(Eigenmischungen!VDA46,1)</f>
        <v>0</v>
      </c>
      <c r="VCW36" s="536">
        <f>ROUND(Eigenmischungen!VDB46,1)</f>
        <v>0</v>
      </c>
      <c r="VCX36" s="536">
        <f>ROUND(Eigenmischungen!VDC46,1)</f>
        <v>0</v>
      </c>
      <c r="VCY36" s="536">
        <f>ROUND(Eigenmischungen!VDD46,1)</f>
        <v>0</v>
      </c>
      <c r="VCZ36" s="536">
        <f>ROUND(Eigenmischungen!VDE46,1)</f>
        <v>0</v>
      </c>
      <c r="VDA36" s="536">
        <f>ROUND(Eigenmischungen!VDF46,1)</f>
        <v>0</v>
      </c>
      <c r="VDB36" s="536">
        <f>ROUND(Eigenmischungen!VDG46,1)</f>
        <v>0</v>
      </c>
      <c r="VDC36" s="536">
        <f>ROUND(Eigenmischungen!VDH46,1)</f>
        <v>0</v>
      </c>
      <c r="VDD36" s="536">
        <f>ROUND(Eigenmischungen!VDI46,1)</f>
        <v>0</v>
      </c>
      <c r="VDE36" s="536">
        <f>ROUND(Eigenmischungen!VDJ46,1)</f>
        <v>0</v>
      </c>
      <c r="VDF36" s="536">
        <f>ROUND(Eigenmischungen!VDK46,1)</f>
        <v>0</v>
      </c>
      <c r="VDG36" s="536">
        <f>ROUND(Eigenmischungen!VDL46,1)</f>
        <v>0</v>
      </c>
      <c r="VDH36" s="536">
        <f>ROUND(Eigenmischungen!VDM46,1)</f>
        <v>0</v>
      </c>
      <c r="VDI36" s="536">
        <f>ROUND(Eigenmischungen!VDN46,1)</f>
        <v>0</v>
      </c>
      <c r="VDJ36" s="536">
        <f>ROUND(Eigenmischungen!VDO46,1)</f>
        <v>0</v>
      </c>
      <c r="VDK36" s="536">
        <f>ROUND(Eigenmischungen!VDP46,1)</f>
        <v>0</v>
      </c>
      <c r="VDL36" s="536">
        <f>ROUND(Eigenmischungen!VDQ46,1)</f>
        <v>0</v>
      </c>
      <c r="VDM36" s="536">
        <f>ROUND(Eigenmischungen!VDR46,1)</f>
        <v>0</v>
      </c>
      <c r="VDN36" s="536">
        <f>ROUND(Eigenmischungen!VDS46,1)</f>
        <v>0</v>
      </c>
      <c r="VDO36" s="536">
        <f>ROUND(Eigenmischungen!VDT46,1)</f>
        <v>0</v>
      </c>
      <c r="VDP36" s="536">
        <f>ROUND(Eigenmischungen!VDU46,1)</f>
        <v>0</v>
      </c>
      <c r="VDQ36" s="536">
        <f>ROUND(Eigenmischungen!VDV46,1)</f>
        <v>0</v>
      </c>
      <c r="VDR36" s="536">
        <f>ROUND(Eigenmischungen!VDW46,1)</f>
        <v>0</v>
      </c>
      <c r="VDS36" s="536">
        <f>ROUND(Eigenmischungen!VDX46,1)</f>
        <v>0</v>
      </c>
      <c r="VDT36" s="536">
        <f>ROUND(Eigenmischungen!VDY46,1)</f>
        <v>0</v>
      </c>
      <c r="VDU36" s="536">
        <f>ROUND(Eigenmischungen!VDZ46,1)</f>
        <v>0</v>
      </c>
      <c r="VDV36" s="536">
        <f>ROUND(Eigenmischungen!VEA46,1)</f>
        <v>0</v>
      </c>
      <c r="VDW36" s="536">
        <f>ROUND(Eigenmischungen!VEB46,1)</f>
        <v>0</v>
      </c>
      <c r="VDX36" s="536">
        <f>ROUND(Eigenmischungen!VEC46,1)</f>
        <v>0</v>
      </c>
      <c r="VDY36" s="536">
        <f>ROUND(Eigenmischungen!VED46,1)</f>
        <v>0</v>
      </c>
      <c r="VDZ36" s="536">
        <f>ROUND(Eigenmischungen!VEE46,1)</f>
        <v>0</v>
      </c>
      <c r="VEA36" s="536">
        <f>ROUND(Eigenmischungen!VEF46,1)</f>
        <v>0</v>
      </c>
      <c r="VEB36" s="536">
        <f>ROUND(Eigenmischungen!VEG46,1)</f>
        <v>0</v>
      </c>
      <c r="VEC36" s="536">
        <f>ROUND(Eigenmischungen!VEH46,1)</f>
        <v>0</v>
      </c>
      <c r="VED36" s="536">
        <f>ROUND(Eigenmischungen!VEI46,1)</f>
        <v>0</v>
      </c>
      <c r="VEE36" s="536">
        <f>ROUND(Eigenmischungen!VEJ46,1)</f>
        <v>0</v>
      </c>
      <c r="VEF36" s="536">
        <f>ROUND(Eigenmischungen!VEK46,1)</f>
        <v>0</v>
      </c>
      <c r="VEG36" s="536">
        <f>ROUND(Eigenmischungen!VEL46,1)</f>
        <v>0</v>
      </c>
      <c r="VEH36" s="536">
        <f>ROUND(Eigenmischungen!VEM46,1)</f>
        <v>0</v>
      </c>
      <c r="VEI36" s="536">
        <f>ROUND(Eigenmischungen!VEN46,1)</f>
        <v>0</v>
      </c>
      <c r="VEJ36" s="536">
        <f>ROUND(Eigenmischungen!VEO46,1)</f>
        <v>0</v>
      </c>
      <c r="VEK36" s="536">
        <f>ROUND(Eigenmischungen!VEP46,1)</f>
        <v>0</v>
      </c>
      <c r="VEL36" s="536">
        <f>ROUND(Eigenmischungen!VEQ46,1)</f>
        <v>0</v>
      </c>
      <c r="VEM36" s="536">
        <f>ROUND(Eigenmischungen!VER46,1)</f>
        <v>0</v>
      </c>
      <c r="VEN36" s="536">
        <f>ROUND(Eigenmischungen!VES46,1)</f>
        <v>0</v>
      </c>
      <c r="VEO36" s="536">
        <f>ROUND(Eigenmischungen!VET46,1)</f>
        <v>0</v>
      </c>
      <c r="VEP36" s="536">
        <f>ROUND(Eigenmischungen!VEU46,1)</f>
        <v>0</v>
      </c>
      <c r="VEQ36" s="536">
        <f>ROUND(Eigenmischungen!VEV46,1)</f>
        <v>0</v>
      </c>
      <c r="VER36" s="536">
        <f>ROUND(Eigenmischungen!VEW46,1)</f>
        <v>0</v>
      </c>
      <c r="VES36" s="536">
        <f>ROUND(Eigenmischungen!VEX46,1)</f>
        <v>0</v>
      </c>
      <c r="VET36" s="536">
        <f>ROUND(Eigenmischungen!VEY46,1)</f>
        <v>0</v>
      </c>
      <c r="VEU36" s="536">
        <f>ROUND(Eigenmischungen!VEZ46,1)</f>
        <v>0</v>
      </c>
      <c r="VEV36" s="536">
        <f>ROUND(Eigenmischungen!VFA46,1)</f>
        <v>0</v>
      </c>
      <c r="VEW36" s="536">
        <f>ROUND(Eigenmischungen!VFB46,1)</f>
        <v>0</v>
      </c>
      <c r="VEX36" s="536">
        <f>ROUND(Eigenmischungen!VFC46,1)</f>
        <v>0</v>
      </c>
      <c r="VEY36" s="536">
        <f>ROUND(Eigenmischungen!VFD46,1)</f>
        <v>0</v>
      </c>
      <c r="VEZ36" s="536">
        <f>ROUND(Eigenmischungen!VFE46,1)</f>
        <v>0</v>
      </c>
      <c r="VFA36" s="536">
        <f>ROUND(Eigenmischungen!VFF46,1)</f>
        <v>0</v>
      </c>
      <c r="VFB36" s="536">
        <f>ROUND(Eigenmischungen!VFG46,1)</f>
        <v>0</v>
      </c>
      <c r="VFC36" s="536">
        <f>ROUND(Eigenmischungen!VFH46,1)</f>
        <v>0</v>
      </c>
      <c r="VFD36" s="536">
        <f>ROUND(Eigenmischungen!VFI46,1)</f>
        <v>0</v>
      </c>
      <c r="VFE36" s="536">
        <f>ROUND(Eigenmischungen!VFJ46,1)</f>
        <v>0</v>
      </c>
      <c r="VFF36" s="536">
        <f>ROUND(Eigenmischungen!VFK46,1)</f>
        <v>0</v>
      </c>
      <c r="VFG36" s="536">
        <f>ROUND(Eigenmischungen!VFL46,1)</f>
        <v>0</v>
      </c>
      <c r="VFH36" s="536">
        <f>ROUND(Eigenmischungen!VFM46,1)</f>
        <v>0</v>
      </c>
      <c r="VFI36" s="536">
        <f>ROUND(Eigenmischungen!VFN46,1)</f>
        <v>0</v>
      </c>
      <c r="VFJ36" s="536">
        <f>ROUND(Eigenmischungen!VFO46,1)</f>
        <v>0</v>
      </c>
      <c r="VFK36" s="536">
        <f>ROUND(Eigenmischungen!VFP46,1)</f>
        <v>0</v>
      </c>
      <c r="VFL36" s="536">
        <f>ROUND(Eigenmischungen!VFQ46,1)</f>
        <v>0</v>
      </c>
      <c r="VFM36" s="536">
        <f>ROUND(Eigenmischungen!VFR46,1)</f>
        <v>0</v>
      </c>
      <c r="VFN36" s="536">
        <f>ROUND(Eigenmischungen!VFS46,1)</f>
        <v>0</v>
      </c>
      <c r="VFO36" s="536">
        <f>ROUND(Eigenmischungen!VFT46,1)</f>
        <v>0</v>
      </c>
      <c r="VFP36" s="536">
        <f>ROUND(Eigenmischungen!VFU46,1)</f>
        <v>0</v>
      </c>
      <c r="VFQ36" s="536">
        <f>ROUND(Eigenmischungen!VFV46,1)</f>
        <v>0</v>
      </c>
      <c r="VFR36" s="536">
        <f>ROUND(Eigenmischungen!VFW46,1)</f>
        <v>0</v>
      </c>
      <c r="VFS36" s="536">
        <f>ROUND(Eigenmischungen!VFX46,1)</f>
        <v>0</v>
      </c>
      <c r="VFT36" s="536">
        <f>ROUND(Eigenmischungen!VFY46,1)</f>
        <v>0</v>
      </c>
      <c r="VFU36" s="536">
        <f>ROUND(Eigenmischungen!VFZ46,1)</f>
        <v>0</v>
      </c>
      <c r="VFV36" s="536">
        <f>ROUND(Eigenmischungen!VGA46,1)</f>
        <v>0</v>
      </c>
      <c r="VFW36" s="536">
        <f>ROUND(Eigenmischungen!VGB46,1)</f>
        <v>0</v>
      </c>
      <c r="VFX36" s="536">
        <f>ROUND(Eigenmischungen!VGC46,1)</f>
        <v>0</v>
      </c>
      <c r="VFY36" s="536">
        <f>ROUND(Eigenmischungen!VGD46,1)</f>
        <v>0</v>
      </c>
      <c r="VFZ36" s="536">
        <f>ROUND(Eigenmischungen!VGE46,1)</f>
        <v>0</v>
      </c>
      <c r="VGA36" s="536">
        <f>ROUND(Eigenmischungen!VGF46,1)</f>
        <v>0</v>
      </c>
      <c r="VGB36" s="536">
        <f>ROUND(Eigenmischungen!VGG46,1)</f>
        <v>0</v>
      </c>
      <c r="VGC36" s="536">
        <f>ROUND(Eigenmischungen!VGH46,1)</f>
        <v>0</v>
      </c>
      <c r="VGD36" s="536">
        <f>ROUND(Eigenmischungen!VGI46,1)</f>
        <v>0</v>
      </c>
      <c r="VGE36" s="536">
        <f>ROUND(Eigenmischungen!VGJ46,1)</f>
        <v>0</v>
      </c>
      <c r="VGF36" s="536">
        <f>ROUND(Eigenmischungen!VGK46,1)</f>
        <v>0</v>
      </c>
      <c r="VGG36" s="536">
        <f>ROUND(Eigenmischungen!VGL46,1)</f>
        <v>0</v>
      </c>
      <c r="VGH36" s="536">
        <f>ROUND(Eigenmischungen!VGM46,1)</f>
        <v>0</v>
      </c>
      <c r="VGI36" s="536">
        <f>ROUND(Eigenmischungen!VGN46,1)</f>
        <v>0</v>
      </c>
      <c r="VGJ36" s="536">
        <f>ROUND(Eigenmischungen!VGO46,1)</f>
        <v>0</v>
      </c>
      <c r="VGK36" s="536">
        <f>ROUND(Eigenmischungen!VGP46,1)</f>
        <v>0</v>
      </c>
      <c r="VGL36" s="536">
        <f>ROUND(Eigenmischungen!VGQ46,1)</f>
        <v>0</v>
      </c>
      <c r="VGM36" s="536">
        <f>ROUND(Eigenmischungen!VGR46,1)</f>
        <v>0</v>
      </c>
      <c r="VGN36" s="536">
        <f>ROUND(Eigenmischungen!VGS46,1)</f>
        <v>0</v>
      </c>
      <c r="VGO36" s="536">
        <f>ROUND(Eigenmischungen!VGT46,1)</f>
        <v>0</v>
      </c>
      <c r="VGP36" s="536">
        <f>ROUND(Eigenmischungen!VGU46,1)</f>
        <v>0</v>
      </c>
      <c r="VGQ36" s="536">
        <f>ROUND(Eigenmischungen!VGV46,1)</f>
        <v>0</v>
      </c>
      <c r="VGR36" s="536">
        <f>ROUND(Eigenmischungen!VGW46,1)</f>
        <v>0</v>
      </c>
      <c r="VGS36" s="536">
        <f>ROUND(Eigenmischungen!VGX46,1)</f>
        <v>0</v>
      </c>
      <c r="VGT36" s="536">
        <f>ROUND(Eigenmischungen!VGY46,1)</f>
        <v>0</v>
      </c>
      <c r="VGU36" s="536">
        <f>ROUND(Eigenmischungen!VGZ46,1)</f>
        <v>0</v>
      </c>
      <c r="VGV36" s="536">
        <f>ROUND(Eigenmischungen!VHA46,1)</f>
        <v>0</v>
      </c>
      <c r="VGW36" s="536">
        <f>ROUND(Eigenmischungen!VHB46,1)</f>
        <v>0</v>
      </c>
      <c r="VGX36" s="536">
        <f>ROUND(Eigenmischungen!VHC46,1)</f>
        <v>0</v>
      </c>
      <c r="VGY36" s="536">
        <f>ROUND(Eigenmischungen!VHD46,1)</f>
        <v>0</v>
      </c>
      <c r="VGZ36" s="536">
        <f>ROUND(Eigenmischungen!VHE46,1)</f>
        <v>0</v>
      </c>
      <c r="VHA36" s="536">
        <f>ROUND(Eigenmischungen!VHF46,1)</f>
        <v>0</v>
      </c>
      <c r="VHB36" s="536">
        <f>ROUND(Eigenmischungen!VHG46,1)</f>
        <v>0</v>
      </c>
      <c r="VHC36" s="536">
        <f>ROUND(Eigenmischungen!VHH46,1)</f>
        <v>0</v>
      </c>
      <c r="VHD36" s="536">
        <f>ROUND(Eigenmischungen!VHI46,1)</f>
        <v>0</v>
      </c>
      <c r="VHE36" s="536">
        <f>ROUND(Eigenmischungen!VHJ46,1)</f>
        <v>0</v>
      </c>
      <c r="VHF36" s="536">
        <f>ROUND(Eigenmischungen!VHK46,1)</f>
        <v>0</v>
      </c>
      <c r="VHG36" s="536">
        <f>ROUND(Eigenmischungen!VHL46,1)</f>
        <v>0</v>
      </c>
      <c r="VHH36" s="536">
        <f>ROUND(Eigenmischungen!VHM46,1)</f>
        <v>0</v>
      </c>
      <c r="VHI36" s="536">
        <f>ROUND(Eigenmischungen!VHN46,1)</f>
        <v>0</v>
      </c>
      <c r="VHJ36" s="536">
        <f>ROUND(Eigenmischungen!VHO46,1)</f>
        <v>0</v>
      </c>
      <c r="VHK36" s="536">
        <f>ROUND(Eigenmischungen!VHP46,1)</f>
        <v>0</v>
      </c>
      <c r="VHL36" s="536">
        <f>ROUND(Eigenmischungen!VHQ46,1)</f>
        <v>0</v>
      </c>
      <c r="VHM36" s="536">
        <f>ROUND(Eigenmischungen!VHR46,1)</f>
        <v>0</v>
      </c>
      <c r="VHN36" s="536">
        <f>ROUND(Eigenmischungen!VHS46,1)</f>
        <v>0</v>
      </c>
      <c r="VHO36" s="536">
        <f>ROUND(Eigenmischungen!VHT46,1)</f>
        <v>0</v>
      </c>
      <c r="VHP36" s="536">
        <f>ROUND(Eigenmischungen!VHU46,1)</f>
        <v>0</v>
      </c>
      <c r="VHQ36" s="536">
        <f>ROUND(Eigenmischungen!VHV46,1)</f>
        <v>0</v>
      </c>
      <c r="VHR36" s="536">
        <f>ROUND(Eigenmischungen!VHW46,1)</f>
        <v>0</v>
      </c>
      <c r="VHS36" s="536">
        <f>ROUND(Eigenmischungen!VHX46,1)</f>
        <v>0</v>
      </c>
      <c r="VHT36" s="536">
        <f>ROUND(Eigenmischungen!VHY46,1)</f>
        <v>0</v>
      </c>
      <c r="VHU36" s="536">
        <f>ROUND(Eigenmischungen!VHZ46,1)</f>
        <v>0</v>
      </c>
      <c r="VHV36" s="536">
        <f>ROUND(Eigenmischungen!VIA46,1)</f>
        <v>0</v>
      </c>
      <c r="VHW36" s="536">
        <f>ROUND(Eigenmischungen!VIB46,1)</f>
        <v>0</v>
      </c>
      <c r="VHX36" s="536">
        <f>ROUND(Eigenmischungen!VIC46,1)</f>
        <v>0</v>
      </c>
      <c r="VHY36" s="536">
        <f>ROUND(Eigenmischungen!VID46,1)</f>
        <v>0</v>
      </c>
      <c r="VHZ36" s="536">
        <f>ROUND(Eigenmischungen!VIE46,1)</f>
        <v>0</v>
      </c>
      <c r="VIA36" s="536">
        <f>ROUND(Eigenmischungen!VIF46,1)</f>
        <v>0</v>
      </c>
      <c r="VIB36" s="536">
        <f>ROUND(Eigenmischungen!VIG46,1)</f>
        <v>0</v>
      </c>
      <c r="VIC36" s="536">
        <f>ROUND(Eigenmischungen!VIH46,1)</f>
        <v>0</v>
      </c>
      <c r="VID36" s="536">
        <f>ROUND(Eigenmischungen!VII46,1)</f>
        <v>0</v>
      </c>
      <c r="VIE36" s="536">
        <f>ROUND(Eigenmischungen!VIJ46,1)</f>
        <v>0</v>
      </c>
      <c r="VIF36" s="536">
        <f>ROUND(Eigenmischungen!VIK46,1)</f>
        <v>0</v>
      </c>
      <c r="VIG36" s="536">
        <f>ROUND(Eigenmischungen!VIL46,1)</f>
        <v>0</v>
      </c>
      <c r="VIH36" s="536">
        <f>ROUND(Eigenmischungen!VIM46,1)</f>
        <v>0</v>
      </c>
      <c r="VII36" s="536">
        <f>ROUND(Eigenmischungen!VIN46,1)</f>
        <v>0</v>
      </c>
      <c r="VIJ36" s="536">
        <f>ROUND(Eigenmischungen!VIO46,1)</f>
        <v>0</v>
      </c>
      <c r="VIK36" s="536">
        <f>ROUND(Eigenmischungen!VIP46,1)</f>
        <v>0</v>
      </c>
      <c r="VIL36" s="536">
        <f>ROUND(Eigenmischungen!VIQ46,1)</f>
        <v>0</v>
      </c>
      <c r="VIM36" s="536">
        <f>ROUND(Eigenmischungen!VIR46,1)</f>
        <v>0</v>
      </c>
      <c r="VIN36" s="536">
        <f>ROUND(Eigenmischungen!VIS46,1)</f>
        <v>0</v>
      </c>
      <c r="VIO36" s="536">
        <f>ROUND(Eigenmischungen!VIT46,1)</f>
        <v>0</v>
      </c>
      <c r="VIP36" s="536">
        <f>ROUND(Eigenmischungen!VIU46,1)</f>
        <v>0</v>
      </c>
      <c r="VIQ36" s="536">
        <f>ROUND(Eigenmischungen!VIV46,1)</f>
        <v>0</v>
      </c>
      <c r="VIR36" s="536">
        <f>ROUND(Eigenmischungen!VIW46,1)</f>
        <v>0</v>
      </c>
      <c r="VIS36" s="536">
        <f>ROUND(Eigenmischungen!VIX46,1)</f>
        <v>0</v>
      </c>
      <c r="VIT36" s="536">
        <f>ROUND(Eigenmischungen!VIY46,1)</f>
        <v>0</v>
      </c>
      <c r="VIU36" s="536">
        <f>ROUND(Eigenmischungen!VIZ46,1)</f>
        <v>0</v>
      </c>
      <c r="VIV36" s="536">
        <f>ROUND(Eigenmischungen!VJA46,1)</f>
        <v>0</v>
      </c>
      <c r="VIW36" s="536">
        <f>ROUND(Eigenmischungen!VJB46,1)</f>
        <v>0</v>
      </c>
      <c r="VIX36" s="536">
        <f>ROUND(Eigenmischungen!VJC46,1)</f>
        <v>0</v>
      </c>
      <c r="VIY36" s="536">
        <f>ROUND(Eigenmischungen!VJD46,1)</f>
        <v>0</v>
      </c>
      <c r="VIZ36" s="536">
        <f>ROUND(Eigenmischungen!VJE46,1)</f>
        <v>0</v>
      </c>
      <c r="VJA36" s="536">
        <f>ROUND(Eigenmischungen!VJF46,1)</f>
        <v>0</v>
      </c>
      <c r="VJB36" s="536">
        <f>ROUND(Eigenmischungen!VJG46,1)</f>
        <v>0</v>
      </c>
      <c r="VJC36" s="536">
        <f>ROUND(Eigenmischungen!VJH46,1)</f>
        <v>0</v>
      </c>
      <c r="VJD36" s="536">
        <f>ROUND(Eigenmischungen!VJI46,1)</f>
        <v>0</v>
      </c>
      <c r="VJE36" s="536">
        <f>ROUND(Eigenmischungen!VJJ46,1)</f>
        <v>0</v>
      </c>
      <c r="VJF36" s="536">
        <f>ROUND(Eigenmischungen!VJK46,1)</f>
        <v>0</v>
      </c>
      <c r="VJG36" s="536">
        <f>ROUND(Eigenmischungen!VJL46,1)</f>
        <v>0</v>
      </c>
      <c r="VJH36" s="536">
        <f>ROUND(Eigenmischungen!VJM46,1)</f>
        <v>0</v>
      </c>
      <c r="VJI36" s="536">
        <f>ROUND(Eigenmischungen!VJN46,1)</f>
        <v>0</v>
      </c>
      <c r="VJJ36" s="536">
        <f>ROUND(Eigenmischungen!VJO46,1)</f>
        <v>0</v>
      </c>
      <c r="VJK36" s="536">
        <f>ROUND(Eigenmischungen!VJP46,1)</f>
        <v>0</v>
      </c>
      <c r="VJL36" s="536">
        <f>ROUND(Eigenmischungen!VJQ46,1)</f>
        <v>0</v>
      </c>
      <c r="VJM36" s="536">
        <f>ROUND(Eigenmischungen!VJR46,1)</f>
        <v>0</v>
      </c>
      <c r="VJN36" s="536">
        <f>ROUND(Eigenmischungen!VJS46,1)</f>
        <v>0</v>
      </c>
      <c r="VJO36" s="536">
        <f>ROUND(Eigenmischungen!VJT46,1)</f>
        <v>0</v>
      </c>
      <c r="VJP36" s="536">
        <f>ROUND(Eigenmischungen!VJU46,1)</f>
        <v>0</v>
      </c>
      <c r="VJQ36" s="536">
        <f>ROUND(Eigenmischungen!VJV46,1)</f>
        <v>0</v>
      </c>
      <c r="VJR36" s="536">
        <f>ROUND(Eigenmischungen!VJW46,1)</f>
        <v>0</v>
      </c>
      <c r="VJS36" s="536">
        <f>ROUND(Eigenmischungen!VJX46,1)</f>
        <v>0</v>
      </c>
      <c r="VJT36" s="536">
        <f>ROUND(Eigenmischungen!VJY46,1)</f>
        <v>0</v>
      </c>
      <c r="VJU36" s="536">
        <f>ROUND(Eigenmischungen!VJZ46,1)</f>
        <v>0</v>
      </c>
      <c r="VJV36" s="536">
        <f>ROUND(Eigenmischungen!VKA46,1)</f>
        <v>0</v>
      </c>
      <c r="VJW36" s="536">
        <f>ROUND(Eigenmischungen!VKB46,1)</f>
        <v>0</v>
      </c>
      <c r="VJX36" s="536">
        <f>ROUND(Eigenmischungen!VKC46,1)</f>
        <v>0</v>
      </c>
      <c r="VJY36" s="536">
        <f>ROUND(Eigenmischungen!VKD46,1)</f>
        <v>0</v>
      </c>
      <c r="VJZ36" s="536">
        <f>ROUND(Eigenmischungen!VKE46,1)</f>
        <v>0</v>
      </c>
      <c r="VKA36" s="536">
        <f>ROUND(Eigenmischungen!VKF46,1)</f>
        <v>0</v>
      </c>
      <c r="VKB36" s="536">
        <f>ROUND(Eigenmischungen!VKG46,1)</f>
        <v>0</v>
      </c>
      <c r="VKC36" s="536">
        <f>ROUND(Eigenmischungen!VKH46,1)</f>
        <v>0</v>
      </c>
      <c r="VKD36" s="536">
        <f>ROUND(Eigenmischungen!VKI46,1)</f>
        <v>0</v>
      </c>
      <c r="VKE36" s="536">
        <f>ROUND(Eigenmischungen!VKJ46,1)</f>
        <v>0</v>
      </c>
      <c r="VKF36" s="536">
        <f>ROUND(Eigenmischungen!VKK46,1)</f>
        <v>0</v>
      </c>
      <c r="VKG36" s="536">
        <f>ROUND(Eigenmischungen!VKL46,1)</f>
        <v>0</v>
      </c>
      <c r="VKH36" s="536">
        <f>ROUND(Eigenmischungen!VKM46,1)</f>
        <v>0</v>
      </c>
      <c r="VKI36" s="536">
        <f>ROUND(Eigenmischungen!VKN46,1)</f>
        <v>0</v>
      </c>
      <c r="VKJ36" s="536">
        <f>ROUND(Eigenmischungen!VKO46,1)</f>
        <v>0</v>
      </c>
      <c r="VKK36" s="536">
        <f>ROUND(Eigenmischungen!VKP46,1)</f>
        <v>0</v>
      </c>
      <c r="VKL36" s="536">
        <f>ROUND(Eigenmischungen!VKQ46,1)</f>
        <v>0</v>
      </c>
      <c r="VKM36" s="536">
        <f>ROUND(Eigenmischungen!VKR46,1)</f>
        <v>0</v>
      </c>
      <c r="VKN36" s="536">
        <f>ROUND(Eigenmischungen!VKS46,1)</f>
        <v>0</v>
      </c>
      <c r="VKO36" s="536">
        <f>ROUND(Eigenmischungen!VKT46,1)</f>
        <v>0</v>
      </c>
      <c r="VKP36" s="536">
        <f>ROUND(Eigenmischungen!VKU46,1)</f>
        <v>0</v>
      </c>
      <c r="VKQ36" s="536">
        <f>ROUND(Eigenmischungen!VKV46,1)</f>
        <v>0</v>
      </c>
      <c r="VKR36" s="536">
        <f>ROUND(Eigenmischungen!VKW46,1)</f>
        <v>0</v>
      </c>
      <c r="VKS36" s="536">
        <f>ROUND(Eigenmischungen!VKX46,1)</f>
        <v>0</v>
      </c>
      <c r="VKT36" s="536">
        <f>ROUND(Eigenmischungen!VKY46,1)</f>
        <v>0</v>
      </c>
      <c r="VKU36" s="536">
        <f>ROUND(Eigenmischungen!VKZ46,1)</f>
        <v>0</v>
      </c>
      <c r="VKV36" s="536">
        <f>ROUND(Eigenmischungen!VLA46,1)</f>
        <v>0</v>
      </c>
      <c r="VKW36" s="536">
        <f>ROUND(Eigenmischungen!VLB46,1)</f>
        <v>0</v>
      </c>
      <c r="VKX36" s="536">
        <f>ROUND(Eigenmischungen!VLC46,1)</f>
        <v>0</v>
      </c>
      <c r="VKY36" s="536">
        <f>ROUND(Eigenmischungen!VLD46,1)</f>
        <v>0</v>
      </c>
      <c r="VKZ36" s="536">
        <f>ROUND(Eigenmischungen!VLE46,1)</f>
        <v>0</v>
      </c>
      <c r="VLA36" s="536">
        <f>ROUND(Eigenmischungen!VLF46,1)</f>
        <v>0</v>
      </c>
      <c r="VLB36" s="536">
        <f>ROUND(Eigenmischungen!VLG46,1)</f>
        <v>0</v>
      </c>
      <c r="VLC36" s="536">
        <f>ROUND(Eigenmischungen!VLH46,1)</f>
        <v>0</v>
      </c>
      <c r="VLD36" s="536">
        <f>ROUND(Eigenmischungen!VLI46,1)</f>
        <v>0</v>
      </c>
      <c r="VLE36" s="536">
        <f>ROUND(Eigenmischungen!VLJ46,1)</f>
        <v>0</v>
      </c>
      <c r="VLF36" s="536">
        <f>ROUND(Eigenmischungen!VLK46,1)</f>
        <v>0</v>
      </c>
      <c r="VLG36" s="536">
        <f>ROUND(Eigenmischungen!VLL46,1)</f>
        <v>0</v>
      </c>
      <c r="VLH36" s="536">
        <f>ROUND(Eigenmischungen!VLM46,1)</f>
        <v>0</v>
      </c>
      <c r="VLI36" s="536">
        <f>ROUND(Eigenmischungen!VLN46,1)</f>
        <v>0</v>
      </c>
      <c r="VLJ36" s="536">
        <f>ROUND(Eigenmischungen!VLO46,1)</f>
        <v>0</v>
      </c>
      <c r="VLK36" s="536">
        <f>ROUND(Eigenmischungen!VLP46,1)</f>
        <v>0</v>
      </c>
      <c r="VLL36" s="536">
        <f>ROUND(Eigenmischungen!VLQ46,1)</f>
        <v>0</v>
      </c>
      <c r="VLM36" s="536">
        <f>ROUND(Eigenmischungen!VLR46,1)</f>
        <v>0</v>
      </c>
      <c r="VLN36" s="536">
        <f>ROUND(Eigenmischungen!VLS46,1)</f>
        <v>0</v>
      </c>
      <c r="VLO36" s="536">
        <f>ROUND(Eigenmischungen!VLT46,1)</f>
        <v>0</v>
      </c>
      <c r="VLP36" s="536">
        <f>ROUND(Eigenmischungen!VLU46,1)</f>
        <v>0</v>
      </c>
      <c r="VLQ36" s="536">
        <f>ROUND(Eigenmischungen!VLV46,1)</f>
        <v>0</v>
      </c>
      <c r="VLR36" s="536">
        <f>ROUND(Eigenmischungen!VLW46,1)</f>
        <v>0</v>
      </c>
      <c r="VLS36" s="536">
        <f>ROUND(Eigenmischungen!VLX46,1)</f>
        <v>0</v>
      </c>
      <c r="VLT36" s="536">
        <f>ROUND(Eigenmischungen!VLY46,1)</f>
        <v>0</v>
      </c>
      <c r="VLU36" s="536">
        <f>ROUND(Eigenmischungen!VLZ46,1)</f>
        <v>0</v>
      </c>
      <c r="VLV36" s="536">
        <f>ROUND(Eigenmischungen!VMA46,1)</f>
        <v>0</v>
      </c>
      <c r="VLW36" s="536">
        <f>ROUND(Eigenmischungen!VMB46,1)</f>
        <v>0</v>
      </c>
      <c r="VLX36" s="536">
        <f>ROUND(Eigenmischungen!VMC46,1)</f>
        <v>0</v>
      </c>
      <c r="VLY36" s="536">
        <f>ROUND(Eigenmischungen!VMD46,1)</f>
        <v>0</v>
      </c>
      <c r="VLZ36" s="536">
        <f>ROUND(Eigenmischungen!VME46,1)</f>
        <v>0</v>
      </c>
      <c r="VMA36" s="536">
        <f>ROUND(Eigenmischungen!VMF46,1)</f>
        <v>0</v>
      </c>
      <c r="VMB36" s="536">
        <f>ROUND(Eigenmischungen!VMG46,1)</f>
        <v>0</v>
      </c>
      <c r="VMC36" s="536">
        <f>ROUND(Eigenmischungen!VMH46,1)</f>
        <v>0</v>
      </c>
      <c r="VMD36" s="536">
        <f>ROUND(Eigenmischungen!VMI46,1)</f>
        <v>0</v>
      </c>
      <c r="VME36" s="536">
        <f>ROUND(Eigenmischungen!VMJ46,1)</f>
        <v>0</v>
      </c>
      <c r="VMF36" s="536">
        <f>ROUND(Eigenmischungen!VMK46,1)</f>
        <v>0</v>
      </c>
      <c r="VMG36" s="536">
        <f>ROUND(Eigenmischungen!VML46,1)</f>
        <v>0</v>
      </c>
      <c r="VMH36" s="536">
        <f>ROUND(Eigenmischungen!VMM46,1)</f>
        <v>0</v>
      </c>
      <c r="VMI36" s="536">
        <f>ROUND(Eigenmischungen!VMN46,1)</f>
        <v>0</v>
      </c>
      <c r="VMJ36" s="536">
        <f>ROUND(Eigenmischungen!VMO46,1)</f>
        <v>0</v>
      </c>
      <c r="VMK36" s="536">
        <f>ROUND(Eigenmischungen!VMP46,1)</f>
        <v>0</v>
      </c>
      <c r="VML36" s="536">
        <f>ROUND(Eigenmischungen!VMQ46,1)</f>
        <v>0</v>
      </c>
      <c r="VMM36" s="536">
        <f>ROUND(Eigenmischungen!VMR46,1)</f>
        <v>0</v>
      </c>
      <c r="VMN36" s="536">
        <f>ROUND(Eigenmischungen!VMS46,1)</f>
        <v>0</v>
      </c>
      <c r="VMO36" s="536">
        <f>ROUND(Eigenmischungen!VMT46,1)</f>
        <v>0</v>
      </c>
      <c r="VMP36" s="536">
        <f>ROUND(Eigenmischungen!VMU46,1)</f>
        <v>0</v>
      </c>
      <c r="VMQ36" s="536">
        <f>ROUND(Eigenmischungen!VMV46,1)</f>
        <v>0</v>
      </c>
      <c r="VMR36" s="536">
        <f>ROUND(Eigenmischungen!VMW46,1)</f>
        <v>0</v>
      </c>
      <c r="VMS36" s="536">
        <f>ROUND(Eigenmischungen!VMX46,1)</f>
        <v>0</v>
      </c>
      <c r="VMT36" s="536">
        <f>ROUND(Eigenmischungen!VMY46,1)</f>
        <v>0</v>
      </c>
      <c r="VMU36" s="536">
        <f>ROUND(Eigenmischungen!VMZ46,1)</f>
        <v>0</v>
      </c>
      <c r="VMV36" s="536">
        <f>ROUND(Eigenmischungen!VNA46,1)</f>
        <v>0</v>
      </c>
      <c r="VMW36" s="536">
        <f>ROUND(Eigenmischungen!VNB46,1)</f>
        <v>0</v>
      </c>
      <c r="VMX36" s="536">
        <f>ROUND(Eigenmischungen!VNC46,1)</f>
        <v>0</v>
      </c>
      <c r="VMY36" s="536">
        <f>ROUND(Eigenmischungen!VND46,1)</f>
        <v>0</v>
      </c>
      <c r="VMZ36" s="536">
        <f>ROUND(Eigenmischungen!VNE46,1)</f>
        <v>0</v>
      </c>
      <c r="VNA36" s="536">
        <f>ROUND(Eigenmischungen!VNF46,1)</f>
        <v>0</v>
      </c>
      <c r="VNB36" s="536">
        <f>ROUND(Eigenmischungen!VNG46,1)</f>
        <v>0</v>
      </c>
      <c r="VNC36" s="536">
        <f>ROUND(Eigenmischungen!VNH46,1)</f>
        <v>0</v>
      </c>
      <c r="VND36" s="536">
        <f>ROUND(Eigenmischungen!VNI46,1)</f>
        <v>0</v>
      </c>
      <c r="VNE36" s="536">
        <f>ROUND(Eigenmischungen!VNJ46,1)</f>
        <v>0</v>
      </c>
      <c r="VNF36" s="536">
        <f>ROUND(Eigenmischungen!VNK46,1)</f>
        <v>0</v>
      </c>
      <c r="VNG36" s="536">
        <f>ROUND(Eigenmischungen!VNL46,1)</f>
        <v>0</v>
      </c>
      <c r="VNH36" s="536">
        <f>ROUND(Eigenmischungen!VNM46,1)</f>
        <v>0</v>
      </c>
      <c r="VNI36" s="536">
        <f>ROUND(Eigenmischungen!VNN46,1)</f>
        <v>0</v>
      </c>
      <c r="VNJ36" s="536">
        <f>ROUND(Eigenmischungen!VNO46,1)</f>
        <v>0</v>
      </c>
      <c r="VNK36" s="536">
        <f>ROUND(Eigenmischungen!VNP46,1)</f>
        <v>0</v>
      </c>
      <c r="VNL36" s="536">
        <f>ROUND(Eigenmischungen!VNQ46,1)</f>
        <v>0</v>
      </c>
      <c r="VNM36" s="536">
        <f>ROUND(Eigenmischungen!VNR46,1)</f>
        <v>0</v>
      </c>
      <c r="VNN36" s="536">
        <f>ROUND(Eigenmischungen!VNS46,1)</f>
        <v>0</v>
      </c>
      <c r="VNO36" s="536">
        <f>ROUND(Eigenmischungen!VNT46,1)</f>
        <v>0</v>
      </c>
      <c r="VNP36" s="536">
        <f>ROUND(Eigenmischungen!VNU46,1)</f>
        <v>0</v>
      </c>
      <c r="VNQ36" s="536">
        <f>ROUND(Eigenmischungen!VNV46,1)</f>
        <v>0</v>
      </c>
      <c r="VNR36" s="536">
        <f>ROUND(Eigenmischungen!VNW46,1)</f>
        <v>0</v>
      </c>
      <c r="VNS36" s="536">
        <f>ROUND(Eigenmischungen!VNX46,1)</f>
        <v>0</v>
      </c>
      <c r="VNT36" s="536">
        <f>ROUND(Eigenmischungen!VNY46,1)</f>
        <v>0</v>
      </c>
      <c r="VNU36" s="536">
        <f>ROUND(Eigenmischungen!VNZ46,1)</f>
        <v>0</v>
      </c>
      <c r="VNV36" s="536">
        <f>ROUND(Eigenmischungen!VOA46,1)</f>
        <v>0</v>
      </c>
      <c r="VNW36" s="536">
        <f>ROUND(Eigenmischungen!VOB46,1)</f>
        <v>0</v>
      </c>
      <c r="VNX36" s="536">
        <f>ROUND(Eigenmischungen!VOC46,1)</f>
        <v>0</v>
      </c>
      <c r="VNY36" s="536">
        <f>ROUND(Eigenmischungen!VOD46,1)</f>
        <v>0</v>
      </c>
      <c r="VNZ36" s="536">
        <f>ROUND(Eigenmischungen!VOE46,1)</f>
        <v>0</v>
      </c>
      <c r="VOA36" s="536">
        <f>ROUND(Eigenmischungen!VOF46,1)</f>
        <v>0</v>
      </c>
      <c r="VOB36" s="536">
        <f>ROUND(Eigenmischungen!VOG46,1)</f>
        <v>0</v>
      </c>
      <c r="VOC36" s="536">
        <f>ROUND(Eigenmischungen!VOH46,1)</f>
        <v>0</v>
      </c>
      <c r="VOD36" s="536">
        <f>ROUND(Eigenmischungen!VOI46,1)</f>
        <v>0</v>
      </c>
      <c r="VOE36" s="536">
        <f>ROUND(Eigenmischungen!VOJ46,1)</f>
        <v>0</v>
      </c>
      <c r="VOF36" s="536">
        <f>ROUND(Eigenmischungen!VOK46,1)</f>
        <v>0</v>
      </c>
      <c r="VOG36" s="536">
        <f>ROUND(Eigenmischungen!VOL46,1)</f>
        <v>0</v>
      </c>
      <c r="VOH36" s="536">
        <f>ROUND(Eigenmischungen!VOM46,1)</f>
        <v>0</v>
      </c>
      <c r="VOI36" s="536">
        <f>ROUND(Eigenmischungen!VON46,1)</f>
        <v>0</v>
      </c>
      <c r="VOJ36" s="536">
        <f>ROUND(Eigenmischungen!VOO46,1)</f>
        <v>0</v>
      </c>
      <c r="VOK36" s="536">
        <f>ROUND(Eigenmischungen!VOP46,1)</f>
        <v>0</v>
      </c>
      <c r="VOL36" s="536">
        <f>ROUND(Eigenmischungen!VOQ46,1)</f>
        <v>0</v>
      </c>
      <c r="VOM36" s="536">
        <f>ROUND(Eigenmischungen!VOR46,1)</f>
        <v>0</v>
      </c>
      <c r="VON36" s="536">
        <f>ROUND(Eigenmischungen!VOS46,1)</f>
        <v>0</v>
      </c>
      <c r="VOO36" s="536">
        <f>ROUND(Eigenmischungen!VOT46,1)</f>
        <v>0</v>
      </c>
      <c r="VOP36" s="536">
        <f>ROUND(Eigenmischungen!VOU46,1)</f>
        <v>0</v>
      </c>
      <c r="VOQ36" s="536">
        <f>ROUND(Eigenmischungen!VOV46,1)</f>
        <v>0</v>
      </c>
      <c r="VOR36" s="536">
        <f>ROUND(Eigenmischungen!VOW46,1)</f>
        <v>0</v>
      </c>
      <c r="VOS36" s="536">
        <f>ROUND(Eigenmischungen!VOX46,1)</f>
        <v>0</v>
      </c>
      <c r="VOT36" s="536">
        <f>ROUND(Eigenmischungen!VOY46,1)</f>
        <v>0</v>
      </c>
      <c r="VOU36" s="536">
        <f>ROUND(Eigenmischungen!VOZ46,1)</f>
        <v>0</v>
      </c>
      <c r="VOV36" s="536">
        <f>ROUND(Eigenmischungen!VPA46,1)</f>
        <v>0</v>
      </c>
      <c r="VOW36" s="536">
        <f>ROUND(Eigenmischungen!VPB46,1)</f>
        <v>0</v>
      </c>
      <c r="VOX36" s="536">
        <f>ROUND(Eigenmischungen!VPC46,1)</f>
        <v>0</v>
      </c>
      <c r="VOY36" s="536">
        <f>ROUND(Eigenmischungen!VPD46,1)</f>
        <v>0</v>
      </c>
      <c r="VOZ36" s="536">
        <f>ROUND(Eigenmischungen!VPE46,1)</f>
        <v>0</v>
      </c>
      <c r="VPA36" s="536">
        <f>ROUND(Eigenmischungen!VPF46,1)</f>
        <v>0</v>
      </c>
      <c r="VPB36" s="536">
        <f>ROUND(Eigenmischungen!VPG46,1)</f>
        <v>0</v>
      </c>
      <c r="VPC36" s="536">
        <f>ROUND(Eigenmischungen!VPH46,1)</f>
        <v>0</v>
      </c>
      <c r="VPD36" s="536">
        <f>ROUND(Eigenmischungen!VPI46,1)</f>
        <v>0</v>
      </c>
      <c r="VPE36" s="536">
        <f>ROUND(Eigenmischungen!VPJ46,1)</f>
        <v>0</v>
      </c>
      <c r="VPF36" s="536">
        <f>ROUND(Eigenmischungen!VPK46,1)</f>
        <v>0</v>
      </c>
      <c r="VPG36" s="536">
        <f>ROUND(Eigenmischungen!VPL46,1)</f>
        <v>0</v>
      </c>
      <c r="VPH36" s="536">
        <f>ROUND(Eigenmischungen!VPM46,1)</f>
        <v>0</v>
      </c>
      <c r="VPI36" s="536">
        <f>ROUND(Eigenmischungen!VPN46,1)</f>
        <v>0</v>
      </c>
      <c r="VPJ36" s="536">
        <f>ROUND(Eigenmischungen!VPO46,1)</f>
        <v>0</v>
      </c>
      <c r="VPK36" s="536">
        <f>ROUND(Eigenmischungen!VPP46,1)</f>
        <v>0</v>
      </c>
      <c r="VPL36" s="536">
        <f>ROUND(Eigenmischungen!VPQ46,1)</f>
        <v>0</v>
      </c>
      <c r="VPM36" s="536">
        <f>ROUND(Eigenmischungen!VPR46,1)</f>
        <v>0</v>
      </c>
      <c r="VPN36" s="536">
        <f>ROUND(Eigenmischungen!VPS46,1)</f>
        <v>0</v>
      </c>
      <c r="VPO36" s="536">
        <f>ROUND(Eigenmischungen!VPT46,1)</f>
        <v>0</v>
      </c>
      <c r="VPP36" s="536">
        <f>ROUND(Eigenmischungen!VPU46,1)</f>
        <v>0</v>
      </c>
      <c r="VPQ36" s="536">
        <f>ROUND(Eigenmischungen!VPV46,1)</f>
        <v>0</v>
      </c>
      <c r="VPR36" s="536">
        <f>ROUND(Eigenmischungen!VPW46,1)</f>
        <v>0</v>
      </c>
      <c r="VPS36" s="536">
        <f>ROUND(Eigenmischungen!VPX46,1)</f>
        <v>0</v>
      </c>
      <c r="VPT36" s="536">
        <f>ROUND(Eigenmischungen!VPY46,1)</f>
        <v>0</v>
      </c>
      <c r="VPU36" s="536">
        <f>ROUND(Eigenmischungen!VPZ46,1)</f>
        <v>0</v>
      </c>
      <c r="VPV36" s="536">
        <f>ROUND(Eigenmischungen!VQA46,1)</f>
        <v>0</v>
      </c>
      <c r="VPW36" s="536">
        <f>ROUND(Eigenmischungen!VQB46,1)</f>
        <v>0</v>
      </c>
      <c r="VPX36" s="536">
        <f>ROUND(Eigenmischungen!VQC46,1)</f>
        <v>0</v>
      </c>
      <c r="VPY36" s="536">
        <f>ROUND(Eigenmischungen!VQD46,1)</f>
        <v>0</v>
      </c>
      <c r="VPZ36" s="536">
        <f>ROUND(Eigenmischungen!VQE46,1)</f>
        <v>0</v>
      </c>
      <c r="VQA36" s="536">
        <f>ROUND(Eigenmischungen!VQF46,1)</f>
        <v>0</v>
      </c>
      <c r="VQB36" s="536">
        <f>ROUND(Eigenmischungen!VQG46,1)</f>
        <v>0</v>
      </c>
      <c r="VQC36" s="536">
        <f>ROUND(Eigenmischungen!VQH46,1)</f>
        <v>0</v>
      </c>
      <c r="VQD36" s="536">
        <f>ROUND(Eigenmischungen!VQI46,1)</f>
        <v>0</v>
      </c>
      <c r="VQE36" s="536">
        <f>ROUND(Eigenmischungen!VQJ46,1)</f>
        <v>0</v>
      </c>
      <c r="VQF36" s="536">
        <f>ROUND(Eigenmischungen!VQK46,1)</f>
        <v>0</v>
      </c>
      <c r="VQG36" s="536">
        <f>ROUND(Eigenmischungen!VQL46,1)</f>
        <v>0</v>
      </c>
      <c r="VQH36" s="536">
        <f>ROUND(Eigenmischungen!VQM46,1)</f>
        <v>0</v>
      </c>
      <c r="VQI36" s="536">
        <f>ROUND(Eigenmischungen!VQN46,1)</f>
        <v>0</v>
      </c>
      <c r="VQJ36" s="536">
        <f>ROUND(Eigenmischungen!VQO46,1)</f>
        <v>0</v>
      </c>
      <c r="VQK36" s="536">
        <f>ROUND(Eigenmischungen!VQP46,1)</f>
        <v>0</v>
      </c>
      <c r="VQL36" s="536">
        <f>ROUND(Eigenmischungen!VQQ46,1)</f>
        <v>0</v>
      </c>
      <c r="VQM36" s="536">
        <f>ROUND(Eigenmischungen!VQR46,1)</f>
        <v>0</v>
      </c>
      <c r="VQN36" s="536">
        <f>ROUND(Eigenmischungen!VQS46,1)</f>
        <v>0</v>
      </c>
      <c r="VQO36" s="536">
        <f>ROUND(Eigenmischungen!VQT46,1)</f>
        <v>0</v>
      </c>
      <c r="VQP36" s="536">
        <f>ROUND(Eigenmischungen!VQU46,1)</f>
        <v>0</v>
      </c>
      <c r="VQQ36" s="536">
        <f>ROUND(Eigenmischungen!VQV46,1)</f>
        <v>0</v>
      </c>
      <c r="VQR36" s="536">
        <f>ROUND(Eigenmischungen!VQW46,1)</f>
        <v>0</v>
      </c>
      <c r="VQS36" s="536">
        <f>ROUND(Eigenmischungen!VQX46,1)</f>
        <v>0</v>
      </c>
      <c r="VQT36" s="536">
        <f>ROUND(Eigenmischungen!VQY46,1)</f>
        <v>0</v>
      </c>
      <c r="VQU36" s="536">
        <f>ROUND(Eigenmischungen!VQZ46,1)</f>
        <v>0</v>
      </c>
      <c r="VQV36" s="536">
        <f>ROUND(Eigenmischungen!VRA46,1)</f>
        <v>0</v>
      </c>
      <c r="VQW36" s="536">
        <f>ROUND(Eigenmischungen!VRB46,1)</f>
        <v>0</v>
      </c>
      <c r="VQX36" s="536">
        <f>ROUND(Eigenmischungen!VRC46,1)</f>
        <v>0</v>
      </c>
      <c r="VQY36" s="536">
        <f>ROUND(Eigenmischungen!VRD46,1)</f>
        <v>0</v>
      </c>
      <c r="VQZ36" s="536">
        <f>ROUND(Eigenmischungen!VRE46,1)</f>
        <v>0</v>
      </c>
      <c r="VRA36" s="536">
        <f>ROUND(Eigenmischungen!VRF46,1)</f>
        <v>0</v>
      </c>
      <c r="VRB36" s="536">
        <f>ROUND(Eigenmischungen!VRG46,1)</f>
        <v>0</v>
      </c>
      <c r="VRC36" s="536">
        <f>ROUND(Eigenmischungen!VRH46,1)</f>
        <v>0</v>
      </c>
      <c r="VRD36" s="536">
        <f>ROUND(Eigenmischungen!VRI46,1)</f>
        <v>0</v>
      </c>
      <c r="VRE36" s="536">
        <f>ROUND(Eigenmischungen!VRJ46,1)</f>
        <v>0</v>
      </c>
      <c r="VRF36" s="536">
        <f>ROUND(Eigenmischungen!VRK46,1)</f>
        <v>0</v>
      </c>
      <c r="VRG36" s="536">
        <f>ROUND(Eigenmischungen!VRL46,1)</f>
        <v>0</v>
      </c>
      <c r="VRH36" s="536">
        <f>ROUND(Eigenmischungen!VRM46,1)</f>
        <v>0</v>
      </c>
      <c r="VRI36" s="536">
        <f>ROUND(Eigenmischungen!VRN46,1)</f>
        <v>0</v>
      </c>
      <c r="VRJ36" s="536">
        <f>ROUND(Eigenmischungen!VRO46,1)</f>
        <v>0</v>
      </c>
      <c r="VRK36" s="536">
        <f>ROUND(Eigenmischungen!VRP46,1)</f>
        <v>0</v>
      </c>
      <c r="VRL36" s="536">
        <f>ROUND(Eigenmischungen!VRQ46,1)</f>
        <v>0</v>
      </c>
      <c r="VRM36" s="536">
        <f>ROUND(Eigenmischungen!VRR46,1)</f>
        <v>0</v>
      </c>
      <c r="VRN36" s="536">
        <f>ROUND(Eigenmischungen!VRS46,1)</f>
        <v>0</v>
      </c>
      <c r="VRO36" s="536">
        <f>ROUND(Eigenmischungen!VRT46,1)</f>
        <v>0</v>
      </c>
      <c r="VRP36" s="536">
        <f>ROUND(Eigenmischungen!VRU46,1)</f>
        <v>0</v>
      </c>
      <c r="VRQ36" s="536">
        <f>ROUND(Eigenmischungen!VRV46,1)</f>
        <v>0</v>
      </c>
      <c r="VRR36" s="536">
        <f>ROUND(Eigenmischungen!VRW46,1)</f>
        <v>0</v>
      </c>
      <c r="VRS36" s="536">
        <f>ROUND(Eigenmischungen!VRX46,1)</f>
        <v>0</v>
      </c>
      <c r="VRT36" s="536">
        <f>ROUND(Eigenmischungen!VRY46,1)</f>
        <v>0</v>
      </c>
      <c r="VRU36" s="536">
        <f>ROUND(Eigenmischungen!VRZ46,1)</f>
        <v>0</v>
      </c>
      <c r="VRV36" s="536">
        <f>ROUND(Eigenmischungen!VSA46,1)</f>
        <v>0</v>
      </c>
      <c r="VRW36" s="536">
        <f>ROUND(Eigenmischungen!VSB46,1)</f>
        <v>0</v>
      </c>
      <c r="VRX36" s="536">
        <f>ROUND(Eigenmischungen!VSC46,1)</f>
        <v>0</v>
      </c>
      <c r="VRY36" s="536">
        <f>ROUND(Eigenmischungen!VSD46,1)</f>
        <v>0</v>
      </c>
      <c r="VRZ36" s="536">
        <f>ROUND(Eigenmischungen!VSE46,1)</f>
        <v>0</v>
      </c>
      <c r="VSA36" s="536">
        <f>ROUND(Eigenmischungen!VSF46,1)</f>
        <v>0</v>
      </c>
      <c r="VSB36" s="536">
        <f>ROUND(Eigenmischungen!VSG46,1)</f>
        <v>0</v>
      </c>
      <c r="VSC36" s="536">
        <f>ROUND(Eigenmischungen!VSH46,1)</f>
        <v>0</v>
      </c>
      <c r="VSD36" s="536">
        <f>ROUND(Eigenmischungen!VSI46,1)</f>
        <v>0</v>
      </c>
      <c r="VSE36" s="536">
        <f>ROUND(Eigenmischungen!VSJ46,1)</f>
        <v>0</v>
      </c>
      <c r="VSF36" s="536">
        <f>ROUND(Eigenmischungen!VSK46,1)</f>
        <v>0</v>
      </c>
      <c r="VSG36" s="536">
        <f>ROUND(Eigenmischungen!VSL46,1)</f>
        <v>0</v>
      </c>
      <c r="VSH36" s="536">
        <f>ROUND(Eigenmischungen!VSM46,1)</f>
        <v>0</v>
      </c>
      <c r="VSI36" s="536">
        <f>ROUND(Eigenmischungen!VSN46,1)</f>
        <v>0</v>
      </c>
      <c r="VSJ36" s="536">
        <f>ROUND(Eigenmischungen!VSO46,1)</f>
        <v>0</v>
      </c>
      <c r="VSK36" s="536">
        <f>ROUND(Eigenmischungen!VSP46,1)</f>
        <v>0</v>
      </c>
      <c r="VSL36" s="536">
        <f>ROUND(Eigenmischungen!VSQ46,1)</f>
        <v>0</v>
      </c>
      <c r="VSM36" s="536">
        <f>ROUND(Eigenmischungen!VSR46,1)</f>
        <v>0</v>
      </c>
      <c r="VSN36" s="536">
        <f>ROUND(Eigenmischungen!VSS46,1)</f>
        <v>0</v>
      </c>
      <c r="VSO36" s="536">
        <f>ROUND(Eigenmischungen!VST46,1)</f>
        <v>0</v>
      </c>
      <c r="VSP36" s="536">
        <f>ROUND(Eigenmischungen!VSU46,1)</f>
        <v>0</v>
      </c>
      <c r="VSQ36" s="536">
        <f>ROUND(Eigenmischungen!VSV46,1)</f>
        <v>0</v>
      </c>
      <c r="VSR36" s="536">
        <f>ROUND(Eigenmischungen!VSW46,1)</f>
        <v>0</v>
      </c>
      <c r="VSS36" s="536">
        <f>ROUND(Eigenmischungen!VSX46,1)</f>
        <v>0</v>
      </c>
      <c r="VST36" s="536">
        <f>ROUND(Eigenmischungen!VSY46,1)</f>
        <v>0</v>
      </c>
      <c r="VSU36" s="536">
        <f>ROUND(Eigenmischungen!VSZ46,1)</f>
        <v>0</v>
      </c>
      <c r="VSV36" s="536">
        <f>ROUND(Eigenmischungen!VTA46,1)</f>
        <v>0</v>
      </c>
      <c r="VSW36" s="536">
        <f>ROUND(Eigenmischungen!VTB46,1)</f>
        <v>0</v>
      </c>
      <c r="VSX36" s="536">
        <f>ROUND(Eigenmischungen!VTC46,1)</f>
        <v>0</v>
      </c>
      <c r="VSY36" s="536">
        <f>ROUND(Eigenmischungen!VTD46,1)</f>
        <v>0</v>
      </c>
      <c r="VSZ36" s="536">
        <f>ROUND(Eigenmischungen!VTE46,1)</f>
        <v>0</v>
      </c>
      <c r="VTA36" s="536">
        <f>ROUND(Eigenmischungen!VTF46,1)</f>
        <v>0</v>
      </c>
      <c r="VTB36" s="536">
        <f>ROUND(Eigenmischungen!VTG46,1)</f>
        <v>0</v>
      </c>
      <c r="VTC36" s="536">
        <f>ROUND(Eigenmischungen!VTH46,1)</f>
        <v>0</v>
      </c>
      <c r="VTD36" s="536">
        <f>ROUND(Eigenmischungen!VTI46,1)</f>
        <v>0</v>
      </c>
      <c r="VTE36" s="536">
        <f>ROUND(Eigenmischungen!VTJ46,1)</f>
        <v>0</v>
      </c>
      <c r="VTF36" s="536">
        <f>ROUND(Eigenmischungen!VTK46,1)</f>
        <v>0</v>
      </c>
      <c r="VTG36" s="536">
        <f>ROUND(Eigenmischungen!VTL46,1)</f>
        <v>0</v>
      </c>
      <c r="VTH36" s="536">
        <f>ROUND(Eigenmischungen!VTM46,1)</f>
        <v>0</v>
      </c>
      <c r="VTI36" s="536">
        <f>ROUND(Eigenmischungen!VTN46,1)</f>
        <v>0</v>
      </c>
      <c r="VTJ36" s="536">
        <f>ROUND(Eigenmischungen!VTO46,1)</f>
        <v>0</v>
      </c>
      <c r="VTK36" s="536">
        <f>ROUND(Eigenmischungen!VTP46,1)</f>
        <v>0</v>
      </c>
      <c r="VTL36" s="536">
        <f>ROUND(Eigenmischungen!VTQ46,1)</f>
        <v>0</v>
      </c>
      <c r="VTM36" s="536">
        <f>ROUND(Eigenmischungen!VTR46,1)</f>
        <v>0</v>
      </c>
      <c r="VTN36" s="536">
        <f>ROUND(Eigenmischungen!VTS46,1)</f>
        <v>0</v>
      </c>
      <c r="VTO36" s="536">
        <f>ROUND(Eigenmischungen!VTT46,1)</f>
        <v>0</v>
      </c>
      <c r="VTP36" s="536">
        <f>ROUND(Eigenmischungen!VTU46,1)</f>
        <v>0</v>
      </c>
      <c r="VTQ36" s="536">
        <f>ROUND(Eigenmischungen!VTV46,1)</f>
        <v>0</v>
      </c>
      <c r="VTR36" s="536">
        <f>ROUND(Eigenmischungen!VTW46,1)</f>
        <v>0</v>
      </c>
      <c r="VTS36" s="536">
        <f>ROUND(Eigenmischungen!VTX46,1)</f>
        <v>0</v>
      </c>
      <c r="VTT36" s="536">
        <f>ROUND(Eigenmischungen!VTY46,1)</f>
        <v>0</v>
      </c>
      <c r="VTU36" s="536">
        <f>ROUND(Eigenmischungen!VTZ46,1)</f>
        <v>0</v>
      </c>
      <c r="VTV36" s="536">
        <f>ROUND(Eigenmischungen!VUA46,1)</f>
        <v>0</v>
      </c>
      <c r="VTW36" s="536">
        <f>ROUND(Eigenmischungen!VUB46,1)</f>
        <v>0</v>
      </c>
      <c r="VTX36" s="536">
        <f>ROUND(Eigenmischungen!VUC46,1)</f>
        <v>0</v>
      </c>
      <c r="VTY36" s="536">
        <f>ROUND(Eigenmischungen!VUD46,1)</f>
        <v>0</v>
      </c>
      <c r="VTZ36" s="536">
        <f>ROUND(Eigenmischungen!VUE46,1)</f>
        <v>0</v>
      </c>
      <c r="VUA36" s="536">
        <f>ROUND(Eigenmischungen!VUF46,1)</f>
        <v>0</v>
      </c>
      <c r="VUB36" s="536">
        <f>ROUND(Eigenmischungen!VUG46,1)</f>
        <v>0</v>
      </c>
      <c r="VUC36" s="536">
        <f>ROUND(Eigenmischungen!VUH46,1)</f>
        <v>0</v>
      </c>
      <c r="VUD36" s="536">
        <f>ROUND(Eigenmischungen!VUI46,1)</f>
        <v>0</v>
      </c>
      <c r="VUE36" s="536">
        <f>ROUND(Eigenmischungen!VUJ46,1)</f>
        <v>0</v>
      </c>
      <c r="VUF36" s="536">
        <f>ROUND(Eigenmischungen!VUK46,1)</f>
        <v>0</v>
      </c>
      <c r="VUG36" s="536">
        <f>ROUND(Eigenmischungen!VUL46,1)</f>
        <v>0</v>
      </c>
      <c r="VUH36" s="536">
        <f>ROUND(Eigenmischungen!VUM46,1)</f>
        <v>0</v>
      </c>
      <c r="VUI36" s="536">
        <f>ROUND(Eigenmischungen!VUN46,1)</f>
        <v>0</v>
      </c>
      <c r="VUJ36" s="536">
        <f>ROUND(Eigenmischungen!VUO46,1)</f>
        <v>0</v>
      </c>
      <c r="VUK36" s="536">
        <f>ROUND(Eigenmischungen!VUP46,1)</f>
        <v>0</v>
      </c>
      <c r="VUL36" s="536">
        <f>ROUND(Eigenmischungen!VUQ46,1)</f>
        <v>0</v>
      </c>
      <c r="VUM36" s="536">
        <f>ROUND(Eigenmischungen!VUR46,1)</f>
        <v>0</v>
      </c>
      <c r="VUN36" s="536">
        <f>ROUND(Eigenmischungen!VUS46,1)</f>
        <v>0</v>
      </c>
      <c r="VUO36" s="536">
        <f>ROUND(Eigenmischungen!VUT46,1)</f>
        <v>0</v>
      </c>
      <c r="VUP36" s="536">
        <f>ROUND(Eigenmischungen!VUU46,1)</f>
        <v>0</v>
      </c>
      <c r="VUQ36" s="536">
        <f>ROUND(Eigenmischungen!VUV46,1)</f>
        <v>0</v>
      </c>
      <c r="VUR36" s="536">
        <f>ROUND(Eigenmischungen!VUW46,1)</f>
        <v>0</v>
      </c>
      <c r="VUS36" s="536">
        <f>ROUND(Eigenmischungen!VUX46,1)</f>
        <v>0</v>
      </c>
      <c r="VUT36" s="536">
        <f>ROUND(Eigenmischungen!VUY46,1)</f>
        <v>0</v>
      </c>
      <c r="VUU36" s="536">
        <f>ROUND(Eigenmischungen!VUZ46,1)</f>
        <v>0</v>
      </c>
      <c r="VUV36" s="536">
        <f>ROUND(Eigenmischungen!VVA46,1)</f>
        <v>0</v>
      </c>
      <c r="VUW36" s="536">
        <f>ROUND(Eigenmischungen!VVB46,1)</f>
        <v>0</v>
      </c>
      <c r="VUX36" s="536">
        <f>ROUND(Eigenmischungen!VVC46,1)</f>
        <v>0</v>
      </c>
      <c r="VUY36" s="536">
        <f>ROUND(Eigenmischungen!VVD46,1)</f>
        <v>0</v>
      </c>
      <c r="VUZ36" s="536">
        <f>ROUND(Eigenmischungen!VVE46,1)</f>
        <v>0</v>
      </c>
      <c r="VVA36" s="536">
        <f>ROUND(Eigenmischungen!VVF46,1)</f>
        <v>0</v>
      </c>
      <c r="VVB36" s="536">
        <f>ROUND(Eigenmischungen!VVG46,1)</f>
        <v>0</v>
      </c>
      <c r="VVC36" s="536">
        <f>ROUND(Eigenmischungen!VVH46,1)</f>
        <v>0</v>
      </c>
      <c r="VVD36" s="536">
        <f>ROUND(Eigenmischungen!VVI46,1)</f>
        <v>0</v>
      </c>
      <c r="VVE36" s="536">
        <f>ROUND(Eigenmischungen!VVJ46,1)</f>
        <v>0</v>
      </c>
      <c r="VVF36" s="536">
        <f>ROUND(Eigenmischungen!VVK46,1)</f>
        <v>0</v>
      </c>
      <c r="VVG36" s="536">
        <f>ROUND(Eigenmischungen!VVL46,1)</f>
        <v>0</v>
      </c>
      <c r="VVH36" s="536">
        <f>ROUND(Eigenmischungen!VVM46,1)</f>
        <v>0</v>
      </c>
      <c r="VVI36" s="536">
        <f>ROUND(Eigenmischungen!VVN46,1)</f>
        <v>0</v>
      </c>
      <c r="VVJ36" s="536">
        <f>ROUND(Eigenmischungen!VVO46,1)</f>
        <v>0</v>
      </c>
      <c r="VVK36" s="536">
        <f>ROUND(Eigenmischungen!VVP46,1)</f>
        <v>0</v>
      </c>
      <c r="VVL36" s="536">
        <f>ROUND(Eigenmischungen!VVQ46,1)</f>
        <v>0</v>
      </c>
      <c r="VVM36" s="536">
        <f>ROUND(Eigenmischungen!VVR46,1)</f>
        <v>0</v>
      </c>
      <c r="VVN36" s="536">
        <f>ROUND(Eigenmischungen!VVS46,1)</f>
        <v>0</v>
      </c>
      <c r="VVO36" s="536">
        <f>ROUND(Eigenmischungen!VVT46,1)</f>
        <v>0</v>
      </c>
      <c r="VVP36" s="536">
        <f>ROUND(Eigenmischungen!VVU46,1)</f>
        <v>0</v>
      </c>
      <c r="VVQ36" s="536">
        <f>ROUND(Eigenmischungen!VVV46,1)</f>
        <v>0</v>
      </c>
      <c r="VVR36" s="536">
        <f>ROUND(Eigenmischungen!VVW46,1)</f>
        <v>0</v>
      </c>
      <c r="VVS36" s="536">
        <f>ROUND(Eigenmischungen!VVX46,1)</f>
        <v>0</v>
      </c>
      <c r="VVT36" s="536">
        <f>ROUND(Eigenmischungen!VVY46,1)</f>
        <v>0</v>
      </c>
      <c r="VVU36" s="536">
        <f>ROUND(Eigenmischungen!VVZ46,1)</f>
        <v>0</v>
      </c>
      <c r="VVV36" s="536">
        <f>ROUND(Eigenmischungen!VWA46,1)</f>
        <v>0</v>
      </c>
      <c r="VVW36" s="536">
        <f>ROUND(Eigenmischungen!VWB46,1)</f>
        <v>0</v>
      </c>
      <c r="VVX36" s="536">
        <f>ROUND(Eigenmischungen!VWC46,1)</f>
        <v>0</v>
      </c>
      <c r="VVY36" s="536">
        <f>ROUND(Eigenmischungen!VWD46,1)</f>
        <v>0</v>
      </c>
      <c r="VVZ36" s="536">
        <f>ROUND(Eigenmischungen!VWE46,1)</f>
        <v>0</v>
      </c>
      <c r="VWA36" s="536">
        <f>ROUND(Eigenmischungen!VWF46,1)</f>
        <v>0</v>
      </c>
      <c r="VWB36" s="536">
        <f>ROUND(Eigenmischungen!VWG46,1)</f>
        <v>0</v>
      </c>
      <c r="VWC36" s="536">
        <f>ROUND(Eigenmischungen!VWH46,1)</f>
        <v>0</v>
      </c>
      <c r="VWD36" s="536">
        <f>ROUND(Eigenmischungen!VWI46,1)</f>
        <v>0</v>
      </c>
      <c r="VWE36" s="536">
        <f>ROUND(Eigenmischungen!VWJ46,1)</f>
        <v>0</v>
      </c>
      <c r="VWF36" s="536">
        <f>ROUND(Eigenmischungen!VWK46,1)</f>
        <v>0</v>
      </c>
      <c r="VWG36" s="536">
        <f>ROUND(Eigenmischungen!VWL46,1)</f>
        <v>0</v>
      </c>
      <c r="VWH36" s="536">
        <f>ROUND(Eigenmischungen!VWM46,1)</f>
        <v>0</v>
      </c>
      <c r="VWI36" s="536">
        <f>ROUND(Eigenmischungen!VWN46,1)</f>
        <v>0</v>
      </c>
      <c r="VWJ36" s="536">
        <f>ROUND(Eigenmischungen!VWO46,1)</f>
        <v>0</v>
      </c>
      <c r="VWK36" s="536">
        <f>ROUND(Eigenmischungen!VWP46,1)</f>
        <v>0</v>
      </c>
      <c r="VWL36" s="536">
        <f>ROUND(Eigenmischungen!VWQ46,1)</f>
        <v>0</v>
      </c>
      <c r="VWM36" s="536">
        <f>ROUND(Eigenmischungen!VWR46,1)</f>
        <v>0</v>
      </c>
      <c r="VWN36" s="536">
        <f>ROUND(Eigenmischungen!VWS46,1)</f>
        <v>0</v>
      </c>
      <c r="VWO36" s="536">
        <f>ROUND(Eigenmischungen!VWT46,1)</f>
        <v>0</v>
      </c>
      <c r="VWP36" s="536">
        <f>ROUND(Eigenmischungen!VWU46,1)</f>
        <v>0</v>
      </c>
      <c r="VWQ36" s="536">
        <f>ROUND(Eigenmischungen!VWV46,1)</f>
        <v>0</v>
      </c>
      <c r="VWR36" s="536">
        <f>ROUND(Eigenmischungen!VWW46,1)</f>
        <v>0</v>
      </c>
      <c r="VWS36" s="536">
        <f>ROUND(Eigenmischungen!VWX46,1)</f>
        <v>0</v>
      </c>
      <c r="VWT36" s="536">
        <f>ROUND(Eigenmischungen!VWY46,1)</f>
        <v>0</v>
      </c>
      <c r="VWU36" s="536">
        <f>ROUND(Eigenmischungen!VWZ46,1)</f>
        <v>0</v>
      </c>
      <c r="VWV36" s="536">
        <f>ROUND(Eigenmischungen!VXA46,1)</f>
        <v>0</v>
      </c>
      <c r="VWW36" s="536">
        <f>ROUND(Eigenmischungen!VXB46,1)</f>
        <v>0</v>
      </c>
      <c r="VWX36" s="536">
        <f>ROUND(Eigenmischungen!VXC46,1)</f>
        <v>0</v>
      </c>
      <c r="VWY36" s="536">
        <f>ROUND(Eigenmischungen!VXD46,1)</f>
        <v>0</v>
      </c>
      <c r="VWZ36" s="536">
        <f>ROUND(Eigenmischungen!VXE46,1)</f>
        <v>0</v>
      </c>
      <c r="VXA36" s="536">
        <f>ROUND(Eigenmischungen!VXF46,1)</f>
        <v>0</v>
      </c>
      <c r="VXB36" s="536">
        <f>ROUND(Eigenmischungen!VXG46,1)</f>
        <v>0</v>
      </c>
      <c r="VXC36" s="536">
        <f>ROUND(Eigenmischungen!VXH46,1)</f>
        <v>0</v>
      </c>
      <c r="VXD36" s="536">
        <f>ROUND(Eigenmischungen!VXI46,1)</f>
        <v>0</v>
      </c>
      <c r="VXE36" s="536">
        <f>ROUND(Eigenmischungen!VXJ46,1)</f>
        <v>0</v>
      </c>
      <c r="VXF36" s="536">
        <f>ROUND(Eigenmischungen!VXK46,1)</f>
        <v>0</v>
      </c>
      <c r="VXG36" s="536">
        <f>ROUND(Eigenmischungen!VXL46,1)</f>
        <v>0</v>
      </c>
      <c r="VXH36" s="536">
        <f>ROUND(Eigenmischungen!VXM46,1)</f>
        <v>0</v>
      </c>
      <c r="VXI36" s="536">
        <f>ROUND(Eigenmischungen!VXN46,1)</f>
        <v>0</v>
      </c>
      <c r="VXJ36" s="536">
        <f>ROUND(Eigenmischungen!VXO46,1)</f>
        <v>0</v>
      </c>
      <c r="VXK36" s="536">
        <f>ROUND(Eigenmischungen!VXP46,1)</f>
        <v>0</v>
      </c>
      <c r="VXL36" s="536">
        <f>ROUND(Eigenmischungen!VXQ46,1)</f>
        <v>0</v>
      </c>
      <c r="VXM36" s="536">
        <f>ROUND(Eigenmischungen!VXR46,1)</f>
        <v>0</v>
      </c>
      <c r="VXN36" s="536">
        <f>ROUND(Eigenmischungen!VXS46,1)</f>
        <v>0</v>
      </c>
      <c r="VXO36" s="536">
        <f>ROUND(Eigenmischungen!VXT46,1)</f>
        <v>0</v>
      </c>
      <c r="VXP36" s="536">
        <f>ROUND(Eigenmischungen!VXU46,1)</f>
        <v>0</v>
      </c>
      <c r="VXQ36" s="536">
        <f>ROUND(Eigenmischungen!VXV46,1)</f>
        <v>0</v>
      </c>
      <c r="VXR36" s="536">
        <f>ROUND(Eigenmischungen!VXW46,1)</f>
        <v>0</v>
      </c>
      <c r="VXS36" s="536">
        <f>ROUND(Eigenmischungen!VXX46,1)</f>
        <v>0</v>
      </c>
      <c r="VXT36" s="536">
        <f>ROUND(Eigenmischungen!VXY46,1)</f>
        <v>0</v>
      </c>
      <c r="VXU36" s="536">
        <f>ROUND(Eigenmischungen!VXZ46,1)</f>
        <v>0</v>
      </c>
      <c r="VXV36" s="536">
        <f>ROUND(Eigenmischungen!VYA46,1)</f>
        <v>0</v>
      </c>
      <c r="VXW36" s="536">
        <f>ROUND(Eigenmischungen!VYB46,1)</f>
        <v>0</v>
      </c>
      <c r="VXX36" s="536">
        <f>ROUND(Eigenmischungen!VYC46,1)</f>
        <v>0</v>
      </c>
      <c r="VXY36" s="536">
        <f>ROUND(Eigenmischungen!VYD46,1)</f>
        <v>0</v>
      </c>
      <c r="VXZ36" s="536">
        <f>ROUND(Eigenmischungen!VYE46,1)</f>
        <v>0</v>
      </c>
      <c r="VYA36" s="536">
        <f>ROUND(Eigenmischungen!VYF46,1)</f>
        <v>0</v>
      </c>
      <c r="VYB36" s="536">
        <f>ROUND(Eigenmischungen!VYG46,1)</f>
        <v>0</v>
      </c>
      <c r="VYC36" s="536">
        <f>ROUND(Eigenmischungen!VYH46,1)</f>
        <v>0</v>
      </c>
      <c r="VYD36" s="536">
        <f>ROUND(Eigenmischungen!VYI46,1)</f>
        <v>0</v>
      </c>
      <c r="VYE36" s="536">
        <f>ROUND(Eigenmischungen!VYJ46,1)</f>
        <v>0</v>
      </c>
      <c r="VYF36" s="536">
        <f>ROUND(Eigenmischungen!VYK46,1)</f>
        <v>0</v>
      </c>
      <c r="VYG36" s="536">
        <f>ROUND(Eigenmischungen!VYL46,1)</f>
        <v>0</v>
      </c>
      <c r="VYH36" s="536">
        <f>ROUND(Eigenmischungen!VYM46,1)</f>
        <v>0</v>
      </c>
      <c r="VYI36" s="536">
        <f>ROUND(Eigenmischungen!VYN46,1)</f>
        <v>0</v>
      </c>
      <c r="VYJ36" s="536">
        <f>ROUND(Eigenmischungen!VYO46,1)</f>
        <v>0</v>
      </c>
      <c r="VYK36" s="536">
        <f>ROUND(Eigenmischungen!VYP46,1)</f>
        <v>0</v>
      </c>
      <c r="VYL36" s="536">
        <f>ROUND(Eigenmischungen!VYQ46,1)</f>
        <v>0</v>
      </c>
      <c r="VYM36" s="536">
        <f>ROUND(Eigenmischungen!VYR46,1)</f>
        <v>0</v>
      </c>
      <c r="VYN36" s="536">
        <f>ROUND(Eigenmischungen!VYS46,1)</f>
        <v>0</v>
      </c>
      <c r="VYO36" s="536">
        <f>ROUND(Eigenmischungen!VYT46,1)</f>
        <v>0</v>
      </c>
      <c r="VYP36" s="536">
        <f>ROUND(Eigenmischungen!VYU46,1)</f>
        <v>0</v>
      </c>
      <c r="VYQ36" s="536">
        <f>ROUND(Eigenmischungen!VYV46,1)</f>
        <v>0</v>
      </c>
      <c r="VYR36" s="536">
        <f>ROUND(Eigenmischungen!VYW46,1)</f>
        <v>0</v>
      </c>
      <c r="VYS36" s="536">
        <f>ROUND(Eigenmischungen!VYX46,1)</f>
        <v>0</v>
      </c>
      <c r="VYT36" s="536">
        <f>ROUND(Eigenmischungen!VYY46,1)</f>
        <v>0</v>
      </c>
      <c r="VYU36" s="536">
        <f>ROUND(Eigenmischungen!VYZ46,1)</f>
        <v>0</v>
      </c>
      <c r="VYV36" s="536">
        <f>ROUND(Eigenmischungen!VZA46,1)</f>
        <v>0</v>
      </c>
      <c r="VYW36" s="536">
        <f>ROUND(Eigenmischungen!VZB46,1)</f>
        <v>0</v>
      </c>
      <c r="VYX36" s="536">
        <f>ROUND(Eigenmischungen!VZC46,1)</f>
        <v>0</v>
      </c>
      <c r="VYY36" s="536">
        <f>ROUND(Eigenmischungen!VZD46,1)</f>
        <v>0</v>
      </c>
      <c r="VYZ36" s="536">
        <f>ROUND(Eigenmischungen!VZE46,1)</f>
        <v>0</v>
      </c>
      <c r="VZA36" s="536">
        <f>ROUND(Eigenmischungen!VZF46,1)</f>
        <v>0</v>
      </c>
      <c r="VZB36" s="536">
        <f>ROUND(Eigenmischungen!VZG46,1)</f>
        <v>0</v>
      </c>
      <c r="VZC36" s="536">
        <f>ROUND(Eigenmischungen!VZH46,1)</f>
        <v>0</v>
      </c>
      <c r="VZD36" s="536">
        <f>ROUND(Eigenmischungen!VZI46,1)</f>
        <v>0</v>
      </c>
      <c r="VZE36" s="536">
        <f>ROUND(Eigenmischungen!VZJ46,1)</f>
        <v>0</v>
      </c>
      <c r="VZF36" s="536">
        <f>ROUND(Eigenmischungen!VZK46,1)</f>
        <v>0</v>
      </c>
      <c r="VZG36" s="536">
        <f>ROUND(Eigenmischungen!VZL46,1)</f>
        <v>0</v>
      </c>
      <c r="VZH36" s="536">
        <f>ROUND(Eigenmischungen!VZM46,1)</f>
        <v>0</v>
      </c>
      <c r="VZI36" s="536">
        <f>ROUND(Eigenmischungen!VZN46,1)</f>
        <v>0</v>
      </c>
      <c r="VZJ36" s="536">
        <f>ROUND(Eigenmischungen!VZO46,1)</f>
        <v>0</v>
      </c>
      <c r="VZK36" s="536">
        <f>ROUND(Eigenmischungen!VZP46,1)</f>
        <v>0</v>
      </c>
      <c r="VZL36" s="536">
        <f>ROUND(Eigenmischungen!VZQ46,1)</f>
        <v>0</v>
      </c>
      <c r="VZM36" s="536">
        <f>ROUND(Eigenmischungen!VZR46,1)</f>
        <v>0</v>
      </c>
      <c r="VZN36" s="536">
        <f>ROUND(Eigenmischungen!VZS46,1)</f>
        <v>0</v>
      </c>
      <c r="VZO36" s="536">
        <f>ROUND(Eigenmischungen!VZT46,1)</f>
        <v>0</v>
      </c>
      <c r="VZP36" s="536">
        <f>ROUND(Eigenmischungen!VZU46,1)</f>
        <v>0</v>
      </c>
      <c r="VZQ36" s="536">
        <f>ROUND(Eigenmischungen!VZV46,1)</f>
        <v>0</v>
      </c>
      <c r="VZR36" s="536">
        <f>ROUND(Eigenmischungen!VZW46,1)</f>
        <v>0</v>
      </c>
      <c r="VZS36" s="536">
        <f>ROUND(Eigenmischungen!VZX46,1)</f>
        <v>0</v>
      </c>
      <c r="VZT36" s="536">
        <f>ROUND(Eigenmischungen!VZY46,1)</f>
        <v>0</v>
      </c>
      <c r="VZU36" s="536">
        <f>ROUND(Eigenmischungen!VZZ46,1)</f>
        <v>0</v>
      </c>
      <c r="VZV36" s="536">
        <f>ROUND(Eigenmischungen!WAA46,1)</f>
        <v>0</v>
      </c>
      <c r="VZW36" s="536">
        <f>ROUND(Eigenmischungen!WAB46,1)</f>
        <v>0</v>
      </c>
      <c r="VZX36" s="536">
        <f>ROUND(Eigenmischungen!WAC46,1)</f>
        <v>0</v>
      </c>
      <c r="VZY36" s="536">
        <f>ROUND(Eigenmischungen!WAD46,1)</f>
        <v>0</v>
      </c>
      <c r="VZZ36" s="536">
        <f>ROUND(Eigenmischungen!WAE46,1)</f>
        <v>0</v>
      </c>
      <c r="WAA36" s="536">
        <f>ROUND(Eigenmischungen!WAF46,1)</f>
        <v>0</v>
      </c>
      <c r="WAB36" s="536">
        <f>ROUND(Eigenmischungen!WAG46,1)</f>
        <v>0</v>
      </c>
      <c r="WAC36" s="536">
        <f>ROUND(Eigenmischungen!WAH46,1)</f>
        <v>0</v>
      </c>
      <c r="WAD36" s="536">
        <f>ROUND(Eigenmischungen!WAI46,1)</f>
        <v>0</v>
      </c>
      <c r="WAE36" s="536">
        <f>ROUND(Eigenmischungen!WAJ46,1)</f>
        <v>0</v>
      </c>
      <c r="WAF36" s="536">
        <f>ROUND(Eigenmischungen!WAK46,1)</f>
        <v>0</v>
      </c>
      <c r="WAG36" s="536">
        <f>ROUND(Eigenmischungen!WAL46,1)</f>
        <v>0</v>
      </c>
      <c r="WAH36" s="536">
        <f>ROUND(Eigenmischungen!WAM46,1)</f>
        <v>0</v>
      </c>
      <c r="WAI36" s="536">
        <f>ROUND(Eigenmischungen!WAN46,1)</f>
        <v>0</v>
      </c>
      <c r="WAJ36" s="536">
        <f>ROUND(Eigenmischungen!WAO46,1)</f>
        <v>0</v>
      </c>
      <c r="WAK36" s="536">
        <f>ROUND(Eigenmischungen!WAP46,1)</f>
        <v>0</v>
      </c>
      <c r="WAL36" s="536">
        <f>ROUND(Eigenmischungen!WAQ46,1)</f>
        <v>0</v>
      </c>
      <c r="WAM36" s="536">
        <f>ROUND(Eigenmischungen!WAR46,1)</f>
        <v>0</v>
      </c>
      <c r="WAN36" s="536">
        <f>ROUND(Eigenmischungen!WAS46,1)</f>
        <v>0</v>
      </c>
      <c r="WAO36" s="536">
        <f>ROUND(Eigenmischungen!WAT46,1)</f>
        <v>0</v>
      </c>
      <c r="WAP36" s="536">
        <f>ROUND(Eigenmischungen!WAU46,1)</f>
        <v>0</v>
      </c>
      <c r="WAQ36" s="536">
        <f>ROUND(Eigenmischungen!WAV46,1)</f>
        <v>0</v>
      </c>
      <c r="WAR36" s="536">
        <f>ROUND(Eigenmischungen!WAW46,1)</f>
        <v>0</v>
      </c>
      <c r="WAS36" s="536">
        <f>ROUND(Eigenmischungen!WAX46,1)</f>
        <v>0</v>
      </c>
      <c r="WAT36" s="536">
        <f>ROUND(Eigenmischungen!WAY46,1)</f>
        <v>0</v>
      </c>
      <c r="WAU36" s="536">
        <f>ROUND(Eigenmischungen!WAZ46,1)</f>
        <v>0</v>
      </c>
      <c r="WAV36" s="536">
        <f>ROUND(Eigenmischungen!WBA46,1)</f>
        <v>0</v>
      </c>
      <c r="WAW36" s="536">
        <f>ROUND(Eigenmischungen!WBB46,1)</f>
        <v>0</v>
      </c>
      <c r="WAX36" s="536">
        <f>ROUND(Eigenmischungen!WBC46,1)</f>
        <v>0</v>
      </c>
      <c r="WAY36" s="536">
        <f>ROUND(Eigenmischungen!WBD46,1)</f>
        <v>0</v>
      </c>
      <c r="WAZ36" s="536">
        <f>ROUND(Eigenmischungen!WBE46,1)</f>
        <v>0</v>
      </c>
      <c r="WBA36" s="536">
        <f>ROUND(Eigenmischungen!WBF46,1)</f>
        <v>0</v>
      </c>
      <c r="WBB36" s="536">
        <f>ROUND(Eigenmischungen!WBG46,1)</f>
        <v>0</v>
      </c>
      <c r="WBC36" s="536">
        <f>ROUND(Eigenmischungen!WBH46,1)</f>
        <v>0</v>
      </c>
      <c r="WBD36" s="536">
        <f>ROUND(Eigenmischungen!WBI46,1)</f>
        <v>0</v>
      </c>
      <c r="WBE36" s="536">
        <f>ROUND(Eigenmischungen!WBJ46,1)</f>
        <v>0</v>
      </c>
      <c r="WBF36" s="536">
        <f>ROUND(Eigenmischungen!WBK46,1)</f>
        <v>0</v>
      </c>
      <c r="WBG36" s="536">
        <f>ROUND(Eigenmischungen!WBL46,1)</f>
        <v>0</v>
      </c>
      <c r="WBH36" s="536">
        <f>ROUND(Eigenmischungen!WBM46,1)</f>
        <v>0</v>
      </c>
      <c r="WBI36" s="536">
        <f>ROUND(Eigenmischungen!WBN46,1)</f>
        <v>0</v>
      </c>
      <c r="WBJ36" s="536">
        <f>ROUND(Eigenmischungen!WBO46,1)</f>
        <v>0</v>
      </c>
      <c r="WBK36" s="536">
        <f>ROUND(Eigenmischungen!WBP46,1)</f>
        <v>0</v>
      </c>
      <c r="WBL36" s="536">
        <f>ROUND(Eigenmischungen!WBQ46,1)</f>
        <v>0</v>
      </c>
      <c r="WBM36" s="536">
        <f>ROUND(Eigenmischungen!WBR46,1)</f>
        <v>0</v>
      </c>
      <c r="WBN36" s="536">
        <f>ROUND(Eigenmischungen!WBS46,1)</f>
        <v>0</v>
      </c>
      <c r="WBO36" s="536">
        <f>ROUND(Eigenmischungen!WBT46,1)</f>
        <v>0</v>
      </c>
      <c r="WBP36" s="536">
        <f>ROUND(Eigenmischungen!WBU46,1)</f>
        <v>0</v>
      </c>
      <c r="WBQ36" s="536">
        <f>ROUND(Eigenmischungen!WBV46,1)</f>
        <v>0</v>
      </c>
      <c r="WBR36" s="536">
        <f>ROUND(Eigenmischungen!WBW46,1)</f>
        <v>0</v>
      </c>
      <c r="WBS36" s="536">
        <f>ROUND(Eigenmischungen!WBX46,1)</f>
        <v>0</v>
      </c>
      <c r="WBT36" s="536">
        <f>ROUND(Eigenmischungen!WBY46,1)</f>
        <v>0</v>
      </c>
      <c r="WBU36" s="536">
        <f>ROUND(Eigenmischungen!WBZ46,1)</f>
        <v>0</v>
      </c>
      <c r="WBV36" s="536">
        <f>ROUND(Eigenmischungen!WCA46,1)</f>
        <v>0</v>
      </c>
      <c r="WBW36" s="536">
        <f>ROUND(Eigenmischungen!WCB46,1)</f>
        <v>0</v>
      </c>
      <c r="WBX36" s="536">
        <f>ROUND(Eigenmischungen!WCC46,1)</f>
        <v>0</v>
      </c>
      <c r="WBY36" s="536">
        <f>ROUND(Eigenmischungen!WCD46,1)</f>
        <v>0</v>
      </c>
      <c r="WBZ36" s="536">
        <f>ROUND(Eigenmischungen!WCE46,1)</f>
        <v>0</v>
      </c>
      <c r="WCA36" s="536">
        <f>ROUND(Eigenmischungen!WCF46,1)</f>
        <v>0</v>
      </c>
      <c r="WCB36" s="536">
        <f>ROUND(Eigenmischungen!WCG46,1)</f>
        <v>0</v>
      </c>
      <c r="WCC36" s="536">
        <f>ROUND(Eigenmischungen!WCH46,1)</f>
        <v>0</v>
      </c>
      <c r="WCD36" s="536">
        <f>ROUND(Eigenmischungen!WCI46,1)</f>
        <v>0</v>
      </c>
      <c r="WCE36" s="536">
        <f>ROUND(Eigenmischungen!WCJ46,1)</f>
        <v>0</v>
      </c>
      <c r="WCF36" s="536">
        <f>ROUND(Eigenmischungen!WCK46,1)</f>
        <v>0</v>
      </c>
      <c r="WCG36" s="536">
        <f>ROUND(Eigenmischungen!WCL46,1)</f>
        <v>0</v>
      </c>
      <c r="WCH36" s="536">
        <f>ROUND(Eigenmischungen!WCM46,1)</f>
        <v>0</v>
      </c>
      <c r="WCI36" s="536">
        <f>ROUND(Eigenmischungen!WCN46,1)</f>
        <v>0</v>
      </c>
      <c r="WCJ36" s="536">
        <f>ROUND(Eigenmischungen!WCO46,1)</f>
        <v>0</v>
      </c>
      <c r="WCK36" s="536">
        <f>ROUND(Eigenmischungen!WCP46,1)</f>
        <v>0</v>
      </c>
      <c r="WCL36" s="536">
        <f>ROUND(Eigenmischungen!WCQ46,1)</f>
        <v>0</v>
      </c>
      <c r="WCM36" s="536">
        <f>ROUND(Eigenmischungen!WCR46,1)</f>
        <v>0</v>
      </c>
      <c r="WCN36" s="536">
        <f>ROUND(Eigenmischungen!WCS46,1)</f>
        <v>0</v>
      </c>
      <c r="WCO36" s="536">
        <f>ROUND(Eigenmischungen!WCT46,1)</f>
        <v>0</v>
      </c>
      <c r="WCP36" s="536">
        <f>ROUND(Eigenmischungen!WCU46,1)</f>
        <v>0</v>
      </c>
      <c r="WCQ36" s="536">
        <f>ROUND(Eigenmischungen!WCV46,1)</f>
        <v>0</v>
      </c>
      <c r="WCR36" s="536">
        <f>ROUND(Eigenmischungen!WCW46,1)</f>
        <v>0</v>
      </c>
      <c r="WCS36" s="536">
        <f>ROUND(Eigenmischungen!WCX46,1)</f>
        <v>0</v>
      </c>
      <c r="WCT36" s="536">
        <f>ROUND(Eigenmischungen!WCY46,1)</f>
        <v>0</v>
      </c>
      <c r="WCU36" s="536">
        <f>ROUND(Eigenmischungen!WCZ46,1)</f>
        <v>0</v>
      </c>
      <c r="WCV36" s="536">
        <f>ROUND(Eigenmischungen!WDA46,1)</f>
        <v>0</v>
      </c>
      <c r="WCW36" s="536">
        <f>ROUND(Eigenmischungen!WDB46,1)</f>
        <v>0</v>
      </c>
      <c r="WCX36" s="536">
        <f>ROUND(Eigenmischungen!WDC46,1)</f>
        <v>0</v>
      </c>
      <c r="WCY36" s="536">
        <f>ROUND(Eigenmischungen!WDD46,1)</f>
        <v>0</v>
      </c>
      <c r="WCZ36" s="536">
        <f>ROUND(Eigenmischungen!WDE46,1)</f>
        <v>0</v>
      </c>
      <c r="WDA36" s="536">
        <f>ROUND(Eigenmischungen!WDF46,1)</f>
        <v>0</v>
      </c>
      <c r="WDB36" s="536">
        <f>ROUND(Eigenmischungen!WDG46,1)</f>
        <v>0</v>
      </c>
      <c r="WDC36" s="536">
        <f>ROUND(Eigenmischungen!WDH46,1)</f>
        <v>0</v>
      </c>
      <c r="WDD36" s="536">
        <f>ROUND(Eigenmischungen!WDI46,1)</f>
        <v>0</v>
      </c>
      <c r="WDE36" s="536">
        <f>ROUND(Eigenmischungen!WDJ46,1)</f>
        <v>0</v>
      </c>
      <c r="WDF36" s="536">
        <f>ROUND(Eigenmischungen!WDK46,1)</f>
        <v>0</v>
      </c>
      <c r="WDG36" s="536">
        <f>ROUND(Eigenmischungen!WDL46,1)</f>
        <v>0</v>
      </c>
      <c r="WDH36" s="536">
        <f>ROUND(Eigenmischungen!WDM46,1)</f>
        <v>0</v>
      </c>
      <c r="WDI36" s="536">
        <f>ROUND(Eigenmischungen!WDN46,1)</f>
        <v>0</v>
      </c>
      <c r="WDJ36" s="536">
        <f>ROUND(Eigenmischungen!WDO46,1)</f>
        <v>0</v>
      </c>
      <c r="WDK36" s="536">
        <f>ROUND(Eigenmischungen!WDP46,1)</f>
        <v>0</v>
      </c>
      <c r="WDL36" s="536">
        <f>ROUND(Eigenmischungen!WDQ46,1)</f>
        <v>0</v>
      </c>
      <c r="WDM36" s="536">
        <f>ROUND(Eigenmischungen!WDR46,1)</f>
        <v>0</v>
      </c>
      <c r="WDN36" s="536">
        <f>ROUND(Eigenmischungen!WDS46,1)</f>
        <v>0</v>
      </c>
      <c r="WDO36" s="536">
        <f>ROUND(Eigenmischungen!WDT46,1)</f>
        <v>0</v>
      </c>
      <c r="WDP36" s="536">
        <f>ROUND(Eigenmischungen!WDU46,1)</f>
        <v>0</v>
      </c>
      <c r="WDQ36" s="536">
        <f>ROUND(Eigenmischungen!WDV46,1)</f>
        <v>0</v>
      </c>
      <c r="WDR36" s="536">
        <f>ROUND(Eigenmischungen!WDW46,1)</f>
        <v>0</v>
      </c>
      <c r="WDS36" s="536">
        <f>ROUND(Eigenmischungen!WDX46,1)</f>
        <v>0</v>
      </c>
      <c r="WDT36" s="536">
        <f>ROUND(Eigenmischungen!WDY46,1)</f>
        <v>0</v>
      </c>
      <c r="WDU36" s="536">
        <f>ROUND(Eigenmischungen!WDZ46,1)</f>
        <v>0</v>
      </c>
      <c r="WDV36" s="536">
        <f>ROUND(Eigenmischungen!WEA46,1)</f>
        <v>0</v>
      </c>
      <c r="WDW36" s="536">
        <f>ROUND(Eigenmischungen!WEB46,1)</f>
        <v>0</v>
      </c>
      <c r="WDX36" s="536">
        <f>ROUND(Eigenmischungen!WEC46,1)</f>
        <v>0</v>
      </c>
      <c r="WDY36" s="536">
        <f>ROUND(Eigenmischungen!WED46,1)</f>
        <v>0</v>
      </c>
      <c r="WDZ36" s="536">
        <f>ROUND(Eigenmischungen!WEE46,1)</f>
        <v>0</v>
      </c>
      <c r="WEA36" s="536">
        <f>ROUND(Eigenmischungen!WEF46,1)</f>
        <v>0</v>
      </c>
      <c r="WEB36" s="536">
        <f>ROUND(Eigenmischungen!WEG46,1)</f>
        <v>0</v>
      </c>
      <c r="WEC36" s="536">
        <f>ROUND(Eigenmischungen!WEH46,1)</f>
        <v>0</v>
      </c>
      <c r="WED36" s="536">
        <f>ROUND(Eigenmischungen!WEI46,1)</f>
        <v>0</v>
      </c>
      <c r="WEE36" s="536">
        <f>ROUND(Eigenmischungen!WEJ46,1)</f>
        <v>0</v>
      </c>
      <c r="WEF36" s="536">
        <f>ROUND(Eigenmischungen!WEK46,1)</f>
        <v>0</v>
      </c>
      <c r="WEG36" s="536">
        <f>ROUND(Eigenmischungen!WEL46,1)</f>
        <v>0</v>
      </c>
      <c r="WEH36" s="536">
        <f>ROUND(Eigenmischungen!WEM46,1)</f>
        <v>0</v>
      </c>
      <c r="WEI36" s="536">
        <f>ROUND(Eigenmischungen!WEN46,1)</f>
        <v>0</v>
      </c>
      <c r="WEJ36" s="536">
        <f>ROUND(Eigenmischungen!WEO46,1)</f>
        <v>0</v>
      </c>
      <c r="WEK36" s="536">
        <f>ROUND(Eigenmischungen!WEP46,1)</f>
        <v>0</v>
      </c>
      <c r="WEL36" s="536">
        <f>ROUND(Eigenmischungen!WEQ46,1)</f>
        <v>0</v>
      </c>
      <c r="WEM36" s="536">
        <f>ROUND(Eigenmischungen!WER46,1)</f>
        <v>0</v>
      </c>
      <c r="WEN36" s="536">
        <f>ROUND(Eigenmischungen!WES46,1)</f>
        <v>0</v>
      </c>
      <c r="WEO36" s="536">
        <f>ROUND(Eigenmischungen!WET46,1)</f>
        <v>0</v>
      </c>
      <c r="WEP36" s="536">
        <f>ROUND(Eigenmischungen!WEU46,1)</f>
        <v>0</v>
      </c>
      <c r="WEQ36" s="536">
        <f>ROUND(Eigenmischungen!WEV46,1)</f>
        <v>0</v>
      </c>
      <c r="WER36" s="536">
        <f>ROUND(Eigenmischungen!WEW46,1)</f>
        <v>0</v>
      </c>
      <c r="WES36" s="536">
        <f>ROUND(Eigenmischungen!WEX46,1)</f>
        <v>0</v>
      </c>
      <c r="WET36" s="536">
        <f>ROUND(Eigenmischungen!WEY46,1)</f>
        <v>0</v>
      </c>
      <c r="WEU36" s="536">
        <f>ROUND(Eigenmischungen!WEZ46,1)</f>
        <v>0</v>
      </c>
      <c r="WEV36" s="536">
        <f>ROUND(Eigenmischungen!WFA46,1)</f>
        <v>0</v>
      </c>
      <c r="WEW36" s="536">
        <f>ROUND(Eigenmischungen!WFB46,1)</f>
        <v>0</v>
      </c>
      <c r="WEX36" s="536">
        <f>ROUND(Eigenmischungen!WFC46,1)</f>
        <v>0</v>
      </c>
      <c r="WEY36" s="536">
        <f>ROUND(Eigenmischungen!WFD46,1)</f>
        <v>0</v>
      </c>
      <c r="WEZ36" s="536">
        <f>ROUND(Eigenmischungen!WFE46,1)</f>
        <v>0</v>
      </c>
      <c r="WFA36" s="536">
        <f>ROUND(Eigenmischungen!WFF46,1)</f>
        <v>0</v>
      </c>
      <c r="WFB36" s="536">
        <f>ROUND(Eigenmischungen!WFG46,1)</f>
        <v>0</v>
      </c>
      <c r="WFC36" s="536">
        <f>ROUND(Eigenmischungen!WFH46,1)</f>
        <v>0</v>
      </c>
      <c r="WFD36" s="536">
        <f>ROUND(Eigenmischungen!WFI46,1)</f>
        <v>0</v>
      </c>
      <c r="WFE36" s="536">
        <f>ROUND(Eigenmischungen!WFJ46,1)</f>
        <v>0</v>
      </c>
      <c r="WFF36" s="536">
        <f>ROUND(Eigenmischungen!WFK46,1)</f>
        <v>0</v>
      </c>
      <c r="WFG36" s="536">
        <f>ROUND(Eigenmischungen!WFL46,1)</f>
        <v>0</v>
      </c>
      <c r="WFH36" s="536">
        <f>ROUND(Eigenmischungen!WFM46,1)</f>
        <v>0</v>
      </c>
      <c r="WFI36" s="536">
        <f>ROUND(Eigenmischungen!WFN46,1)</f>
        <v>0</v>
      </c>
      <c r="WFJ36" s="536">
        <f>ROUND(Eigenmischungen!WFO46,1)</f>
        <v>0</v>
      </c>
      <c r="WFK36" s="536">
        <f>ROUND(Eigenmischungen!WFP46,1)</f>
        <v>0</v>
      </c>
      <c r="WFL36" s="536">
        <f>ROUND(Eigenmischungen!WFQ46,1)</f>
        <v>0</v>
      </c>
      <c r="WFM36" s="536">
        <f>ROUND(Eigenmischungen!WFR46,1)</f>
        <v>0</v>
      </c>
      <c r="WFN36" s="536">
        <f>ROUND(Eigenmischungen!WFS46,1)</f>
        <v>0</v>
      </c>
      <c r="WFO36" s="536">
        <f>ROUND(Eigenmischungen!WFT46,1)</f>
        <v>0</v>
      </c>
      <c r="WFP36" s="536">
        <f>ROUND(Eigenmischungen!WFU46,1)</f>
        <v>0</v>
      </c>
      <c r="WFQ36" s="536">
        <f>ROUND(Eigenmischungen!WFV46,1)</f>
        <v>0</v>
      </c>
      <c r="WFR36" s="536">
        <f>ROUND(Eigenmischungen!WFW46,1)</f>
        <v>0</v>
      </c>
      <c r="WFS36" s="536">
        <f>ROUND(Eigenmischungen!WFX46,1)</f>
        <v>0</v>
      </c>
      <c r="WFT36" s="536">
        <f>ROUND(Eigenmischungen!WFY46,1)</f>
        <v>0</v>
      </c>
      <c r="WFU36" s="536">
        <f>ROUND(Eigenmischungen!WFZ46,1)</f>
        <v>0</v>
      </c>
      <c r="WFV36" s="536">
        <f>ROUND(Eigenmischungen!WGA46,1)</f>
        <v>0</v>
      </c>
      <c r="WFW36" s="536">
        <f>ROUND(Eigenmischungen!WGB46,1)</f>
        <v>0</v>
      </c>
      <c r="WFX36" s="536">
        <f>ROUND(Eigenmischungen!WGC46,1)</f>
        <v>0</v>
      </c>
      <c r="WFY36" s="536">
        <f>ROUND(Eigenmischungen!WGD46,1)</f>
        <v>0</v>
      </c>
      <c r="WFZ36" s="536">
        <f>ROUND(Eigenmischungen!WGE46,1)</f>
        <v>0</v>
      </c>
      <c r="WGA36" s="536">
        <f>ROUND(Eigenmischungen!WGF46,1)</f>
        <v>0</v>
      </c>
      <c r="WGB36" s="536">
        <f>ROUND(Eigenmischungen!WGG46,1)</f>
        <v>0</v>
      </c>
      <c r="WGC36" s="536">
        <f>ROUND(Eigenmischungen!WGH46,1)</f>
        <v>0</v>
      </c>
      <c r="WGD36" s="536">
        <f>ROUND(Eigenmischungen!WGI46,1)</f>
        <v>0</v>
      </c>
      <c r="WGE36" s="536">
        <f>ROUND(Eigenmischungen!WGJ46,1)</f>
        <v>0</v>
      </c>
      <c r="WGF36" s="536">
        <f>ROUND(Eigenmischungen!WGK46,1)</f>
        <v>0</v>
      </c>
      <c r="WGG36" s="536">
        <f>ROUND(Eigenmischungen!WGL46,1)</f>
        <v>0</v>
      </c>
      <c r="WGH36" s="536">
        <f>ROUND(Eigenmischungen!WGM46,1)</f>
        <v>0</v>
      </c>
      <c r="WGI36" s="536">
        <f>ROUND(Eigenmischungen!WGN46,1)</f>
        <v>0</v>
      </c>
      <c r="WGJ36" s="536">
        <f>ROUND(Eigenmischungen!WGO46,1)</f>
        <v>0</v>
      </c>
      <c r="WGK36" s="536">
        <f>ROUND(Eigenmischungen!WGP46,1)</f>
        <v>0</v>
      </c>
      <c r="WGL36" s="536">
        <f>ROUND(Eigenmischungen!WGQ46,1)</f>
        <v>0</v>
      </c>
      <c r="WGM36" s="536">
        <f>ROUND(Eigenmischungen!WGR46,1)</f>
        <v>0</v>
      </c>
      <c r="WGN36" s="536">
        <f>ROUND(Eigenmischungen!WGS46,1)</f>
        <v>0</v>
      </c>
      <c r="WGO36" s="536">
        <f>ROUND(Eigenmischungen!WGT46,1)</f>
        <v>0</v>
      </c>
      <c r="WGP36" s="536">
        <f>ROUND(Eigenmischungen!WGU46,1)</f>
        <v>0</v>
      </c>
      <c r="WGQ36" s="536">
        <f>ROUND(Eigenmischungen!WGV46,1)</f>
        <v>0</v>
      </c>
      <c r="WGR36" s="536">
        <f>ROUND(Eigenmischungen!WGW46,1)</f>
        <v>0</v>
      </c>
      <c r="WGS36" s="536">
        <f>ROUND(Eigenmischungen!WGX46,1)</f>
        <v>0</v>
      </c>
      <c r="WGT36" s="536">
        <f>ROUND(Eigenmischungen!WGY46,1)</f>
        <v>0</v>
      </c>
      <c r="WGU36" s="536">
        <f>ROUND(Eigenmischungen!WGZ46,1)</f>
        <v>0</v>
      </c>
      <c r="WGV36" s="536">
        <f>ROUND(Eigenmischungen!WHA46,1)</f>
        <v>0</v>
      </c>
      <c r="WGW36" s="536">
        <f>ROUND(Eigenmischungen!WHB46,1)</f>
        <v>0</v>
      </c>
      <c r="WGX36" s="536">
        <f>ROUND(Eigenmischungen!WHC46,1)</f>
        <v>0</v>
      </c>
      <c r="WGY36" s="536">
        <f>ROUND(Eigenmischungen!WHD46,1)</f>
        <v>0</v>
      </c>
      <c r="WGZ36" s="536">
        <f>ROUND(Eigenmischungen!WHE46,1)</f>
        <v>0</v>
      </c>
      <c r="WHA36" s="536">
        <f>ROUND(Eigenmischungen!WHF46,1)</f>
        <v>0</v>
      </c>
      <c r="WHB36" s="536">
        <f>ROUND(Eigenmischungen!WHG46,1)</f>
        <v>0</v>
      </c>
      <c r="WHC36" s="536">
        <f>ROUND(Eigenmischungen!WHH46,1)</f>
        <v>0</v>
      </c>
      <c r="WHD36" s="536">
        <f>ROUND(Eigenmischungen!WHI46,1)</f>
        <v>0</v>
      </c>
      <c r="WHE36" s="536">
        <f>ROUND(Eigenmischungen!WHJ46,1)</f>
        <v>0</v>
      </c>
      <c r="WHF36" s="536">
        <f>ROUND(Eigenmischungen!WHK46,1)</f>
        <v>0</v>
      </c>
      <c r="WHG36" s="536">
        <f>ROUND(Eigenmischungen!WHL46,1)</f>
        <v>0</v>
      </c>
      <c r="WHH36" s="536">
        <f>ROUND(Eigenmischungen!WHM46,1)</f>
        <v>0</v>
      </c>
      <c r="WHI36" s="536">
        <f>ROUND(Eigenmischungen!WHN46,1)</f>
        <v>0</v>
      </c>
      <c r="WHJ36" s="536">
        <f>ROUND(Eigenmischungen!WHO46,1)</f>
        <v>0</v>
      </c>
      <c r="WHK36" s="536">
        <f>ROUND(Eigenmischungen!WHP46,1)</f>
        <v>0</v>
      </c>
      <c r="WHL36" s="536">
        <f>ROUND(Eigenmischungen!WHQ46,1)</f>
        <v>0</v>
      </c>
      <c r="WHM36" s="536">
        <f>ROUND(Eigenmischungen!WHR46,1)</f>
        <v>0</v>
      </c>
      <c r="WHN36" s="536">
        <f>ROUND(Eigenmischungen!WHS46,1)</f>
        <v>0</v>
      </c>
      <c r="WHO36" s="536">
        <f>ROUND(Eigenmischungen!WHT46,1)</f>
        <v>0</v>
      </c>
      <c r="WHP36" s="536">
        <f>ROUND(Eigenmischungen!WHU46,1)</f>
        <v>0</v>
      </c>
      <c r="WHQ36" s="536">
        <f>ROUND(Eigenmischungen!WHV46,1)</f>
        <v>0</v>
      </c>
      <c r="WHR36" s="536">
        <f>ROUND(Eigenmischungen!WHW46,1)</f>
        <v>0</v>
      </c>
      <c r="WHS36" s="536">
        <f>ROUND(Eigenmischungen!WHX46,1)</f>
        <v>0</v>
      </c>
      <c r="WHT36" s="536">
        <f>ROUND(Eigenmischungen!WHY46,1)</f>
        <v>0</v>
      </c>
      <c r="WHU36" s="536">
        <f>ROUND(Eigenmischungen!WHZ46,1)</f>
        <v>0</v>
      </c>
      <c r="WHV36" s="536">
        <f>ROUND(Eigenmischungen!WIA46,1)</f>
        <v>0</v>
      </c>
      <c r="WHW36" s="536">
        <f>ROUND(Eigenmischungen!WIB46,1)</f>
        <v>0</v>
      </c>
      <c r="WHX36" s="536">
        <f>ROUND(Eigenmischungen!WIC46,1)</f>
        <v>0</v>
      </c>
      <c r="WHY36" s="536">
        <f>ROUND(Eigenmischungen!WID46,1)</f>
        <v>0</v>
      </c>
      <c r="WHZ36" s="536">
        <f>ROUND(Eigenmischungen!WIE46,1)</f>
        <v>0</v>
      </c>
      <c r="WIA36" s="536">
        <f>ROUND(Eigenmischungen!WIF46,1)</f>
        <v>0</v>
      </c>
      <c r="WIB36" s="536">
        <f>ROUND(Eigenmischungen!WIG46,1)</f>
        <v>0</v>
      </c>
      <c r="WIC36" s="536">
        <f>ROUND(Eigenmischungen!WIH46,1)</f>
        <v>0</v>
      </c>
      <c r="WID36" s="536">
        <f>ROUND(Eigenmischungen!WII46,1)</f>
        <v>0</v>
      </c>
      <c r="WIE36" s="536">
        <f>ROUND(Eigenmischungen!WIJ46,1)</f>
        <v>0</v>
      </c>
      <c r="WIF36" s="536">
        <f>ROUND(Eigenmischungen!WIK46,1)</f>
        <v>0</v>
      </c>
      <c r="WIG36" s="536">
        <f>ROUND(Eigenmischungen!WIL46,1)</f>
        <v>0</v>
      </c>
      <c r="WIH36" s="536">
        <f>ROUND(Eigenmischungen!WIM46,1)</f>
        <v>0</v>
      </c>
      <c r="WII36" s="536">
        <f>ROUND(Eigenmischungen!WIN46,1)</f>
        <v>0</v>
      </c>
      <c r="WIJ36" s="536">
        <f>ROUND(Eigenmischungen!WIO46,1)</f>
        <v>0</v>
      </c>
      <c r="WIK36" s="536">
        <f>ROUND(Eigenmischungen!WIP46,1)</f>
        <v>0</v>
      </c>
      <c r="WIL36" s="536">
        <f>ROUND(Eigenmischungen!WIQ46,1)</f>
        <v>0</v>
      </c>
      <c r="WIM36" s="536">
        <f>ROUND(Eigenmischungen!WIR46,1)</f>
        <v>0</v>
      </c>
      <c r="WIN36" s="536">
        <f>ROUND(Eigenmischungen!WIS46,1)</f>
        <v>0</v>
      </c>
      <c r="WIO36" s="536">
        <f>ROUND(Eigenmischungen!WIT46,1)</f>
        <v>0</v>
      </c>
      <c r="WIP36" s="536">
        <f>ROUND(Eigenmischungen!WIU46,1)</f>
        <v>0</v>
      </c>
      <c r="WIQ36" s="536">
        <f>ROUND(Eigenmischungen!WIV46,1)</f>
        <v>0</v>
      </c>
      <c r="WIR36" s="536">
        <f>ROUND(Eigenmischungen!WIW46,1)</f>
        <v>0</v>
      </c>
      <c r="WIS36" s="536">
        <f>ROUND(Eigenmischungen!WIX46,1)</f>
        <v>0</v>
      </c>
      <c r="WIT36" s="536">
        <f>ROUND(Eigenmischungen!WIY46,1)</f>
        <v>0</v>
      </c>
      <c r="WIU36" s="536">
        <f>ROUND(Eigenmischungen!WIZ46,1)</f>
        <v>0</v>
      </c>
      <c r="WIV36" s="536">
        <f>ROUND(Eigenmischungen!WJA46,1)</f>
        <v>0</v>
      </c>
      <c r="WIW36" s="536">
        <f>ROUND(Eigenmischungen!WJB46,1)</f>
        <v>0</v>
      </c>
      <c r="WIX36" s="536">
        <f>ROUND(Eigenmischungen!WJC46,1)</f>
        <v>0</v>
      </c>
      <c r="WIY36" s="536">
        <f>ROUND(Eigenmischungen!WJD46,1)</f>
        <v>0</v>
      </c>
      <c r="WIZ36" s="536">
        <f>ROUND(Eigenmischungen!WJE46,1)</f>
        <v>0</v>
      </c>
      <c r="WJA36" s="536">
        <f>ROUND(Eigenmischungen!WJF46,1)</f>
        <v>0</v>
      </c>
      <c r="WJB36" s="536">
        <f>ROUND(Eigenmischungen!WJG46,1)</f>
        <v>0</v>
      </c>
      <c r="WJC36" s="536">
        <f>ROUND(Eigenmischungen!WJH46,1)</f>
        <v>0</v>
      </c>
      <c r="WJD36" s="536">
        <f>ROUND(Eigenmischungen!WJI46,1)</f>
        <v>0</v>
      </c>
      <c r="WJE36" s="536">
        <f>ROUND(Eigenmischungen!WJJ46,1)</f>
        <v>0</v>
      </c>
      <c r="WJF36" s="536">
        <f>ROUND(Eigenmischungen!WJK46,1)</f>
        <v>0</v>
      </c>
      <c r="WJG36" s="536">
        <f>ROUND(Eigenmischungen!WJL46,1)</f>
        <v>0</v>
      </c>
      <c r="WJH36" s="536">
        <f>ROUND(Eigenmischungen!WJM46,1)</f>
        <v>0</v>
      </c>
      <c r="WJI36" s="536">
        <f>ROUND(Eigenmischungen!WJN46,1)</f>
        <v>0</v>
      </c>
      <c r="WJJ36" s="536">
        <f>ROUND(Eigenmischungen!WJO46,1)</f>
        <v>0</v>
      </c>
      <c r="WJK36" s="536">
        <f>ROUND(Eigenmischungen!WJP46,1)</f>
        <v>0</v>
      </c>
      <c r="WJL36" s="536">
        <f>ROUND(Eigenmischungen!WJQ46,1)</f>
        <v>0</v>
      </c>
      <c r="WJM36" s="536">
        <f>ROUND(Eigenmischungen!WJR46,1)</f>
        <v>0</v>
      </c>
      <c r="WJN36" s="536">
        <f>ROUND(Eigenmischungen!WJS46,1)</f>
        <v>0</v>
      </c>
      <c r="WJO36" s="536">
        <f>ROUND(Eigenmischungen!WJT46,1)</f>
        <v>0</v>
      </c>
      <c r="WJP36" s="536">
        <f>ROUND(Eigenmischungen!WJU46,1)</f>
        <v>0</v>
      </c>
      <c r="WJQ36" s="536">
        <f>ROUND(Eigenmischungen!WJV46,1)</f>
        <v>0</v>
      </c>
      <c r="WJR36" s="536">
        <f>ROUND(Eigenmischungen!WJW46,1)</f>
        <v>0</v>
      </c>
      <c r="WJS36" s="536">
        <f>ROUND(Eigenmischungen!WJX46,1)</f>
        <v>0</v>
      </c>
      <c r="WJT36" s="536">
        <f>ROUND(Eigenmischungen!WJY46,1)</f>
        <v>0</v>
      </c>
      <c r="WJU36" s="536">
        <f>ROUND(Eigenmischungen!WJZ46,1)</f>
        <v>0</v>
      </c>
      <c r="WJV36" s="536">
        <f>ROUND(Eigenmischungen!WKA46,1)</f>
        <v>0</v>
      </c>
      <c r="WJW36" s="536">
        <f>ROUND(Eigenmischungen!WKB46,1)</f>
        <v>0</v>
      </c>
      <c r="WJX36" s="536">
        <f>ROUND(Eigenmischungen!WKC46,1)</f>
        <v>0</v>
      </c>
      <c r="WJY36" s="536">
        <f>ROUND(Eigenmischungen!WKD46,1)</f>
        <v>0</v>
      </c>
      <c r="WJZ36" s="536">
        <f>ROUND(Eigenmischungen!WKE46,1)</f>
        <v>0</v>
      </c>
      <c r="WKA36" s="536">
        <f>ROUND(Eigenmischungen!WKF46,1)</f>
        <v>0</v>
      </c>
      <c r="WKB36" s="536">
        <f>ROUND(Eigenmischungen!WKG46,1)</f>
        <v>0</v>
      </c>
      <c r="WKC36" s="536">
        <f>ROUND(Eigenmischungen!WKH46,1)</f>
        <v>0</v>
      </c>
      <c r="WKD36" s="536">
        <f>ROUND(Eigenmischungen!WKI46,1)</f>
        <v>0</v>
      </c>
      <c r="WKE36" s="536">
        <f>ROUND(Eigenmischungen!WKJ46,1)</f>
        <v>0</v>
      </c>
      <c r="WKF36" s="536">
        <f>ROUND(Eigenmischungen!WKK46,1)</f>
        <v>0</v>
      </c>
      <c r="WKG36" s="536">
        <f>ROUND(Eigenmischungen!WKL46,1)</f>
        <v>0</v>
      </c>
      <c r="WKH36" s="536">
        <f>ROUND(Eigenmischungen!WKM46,1)</f>
        <v>0</v>
      </c>
      <c r="WKI36" s="536">
        <f>ROUND(Eigenmischungen!WKN46,1)</f>
        <v>0</v>
      </c>
      <c r="WKJ36" s="536">
        <f>ROUND(Eigenmischungen!WKO46,1)</f>
        <v>0</v>
      </c>
      <c r="WKK36" s="536">
        <f>ROUND(Eigenmischungen!WKP46,1)</f>
        <v>0</v>
      </c>
      <c r="WKL36" s="536">
        <f>ROUND(Eigenmischungen!WKQ46,1)</f>
        <v>0</v>
      </c>
      <c r="WKM36" s="536">
        <f>ROUND(Eigenmischungen!WKR46,1)</f>
        <v>0</v>
      </c>
      <c r="WKN36" s="536">
        <f>ROUND(Eigenmischungen!WKS46,1)</f>
        <v>0</v>
      </c>
      <c r="WKO36" s="536">
        <f>ROUND(Eigenmischungen!WKT46,1)</f>
        <v>0</v>
      </c>
      <c r="WKP36" s="536">
        <f>ROUND(Eigenmischungen!WKU46,1)</f>
        <v>0</v>
      </c>
      <c r="WKQ36" s="536">
        <f>ROUND(Eigenmischungen!WKV46,1)</f>
        <v>0</v>
      </c>
      <c r="WKR36" s="536">
        <f>ROUND(Eigenmischungen!WKW46,1)</f>
        <v>0</v>
      </c>
      <c r="WKS36" s="536">
        <f>ROUND(Eigenmischungen!WKX46,1)</f>
        <v>0</v>
      </c>
      <c r="WKT36" s="536">
        <f>ROUND(Eigenmischungen!WKY46,1)</f>
        <v>0</v>
      </c>
      <c r="WKU36" s="536">
        <f>ROUND(Eigenmischungen!WKZ46,1)</f>
        <v>0</v>
      </c>
      <c r="WKV36" s="536">
        <f>ROUND(Eigenmischungen!WLA46,1)</f>
        <v>0</v>
      </c>
      <c r="WKW36" s="536">
        <f>ROUND(Eigenmischungen!WLB46,1)</f>
        <v>0</v>
      </c>
      <c r="WKX36" s="536">
        <f>ROUND(Eigenmischungen!WLC46,1)</f>
        <v>0</v>
      </c>
      <c r="WKY36" s="536">
        <f>ROUND(Eigenmischungen!WLD46,1)</f>
        <v>0</v>
      </c>
      <c r="WKZ36" s="536">
        <f>ROUND(Eigenmischungen!WLE46,1)</f>
        <v>0</v>
      </c>
      <c r="WLA36" s="536">
        <f>ROUND(Eigenmischungen!WLF46,1)</f>
        <v>0</v>
      </c>
      <c r="WLB36" s="536">
        <f>ROUND(Eigenmischungen!WLG46,1)</f>
        <v>0</v>
      </c>
      <c r="WLC36" s="536">
        <f>ROUND(Eigenmischungen!WLH46,1)</f>
        <v>0</v>
      </c>
      <c r="WLD36" s="536">
        <f>ROUND(Eigenmischungen!WLI46,1)</f>
        <v>0</v>
      </c>
      <c r="WLE36" s="536">
        <f>ROUND(Eigenmischungen!WLJ46,1)</f>
        <v>0</v>
      </c>
      <c r="WLF36" s="536">
        <f>ROUND(Eigenmischungen!WLK46,1)</f>
        <v>0</v>
      </c>
      <c r="WLG36" s="536">
        <f>ROUND(Eigenmischungen!WLL46,1)</f>
        <v>0</v>
      </c>
      <c r="WLH36" s="536">
        <f>ROUND(Eigenmischungen!WLM46,1)</f>
        <v>0</v>
      </c>
      <c r="WLI36" s="536">
        <f>ROUND(Eigenmischungen!WLN46,1)</f>
        <v>0</v>
      </c>
      <c r="WLJ36" s="536">
        <f>ROUND(Eigenmischungen!WLO46,1)</f>
        <v>0</v>
      </c>
      <c r="WLK36" s="536">
        <f>ROUND(Eigenmischungen!WLP46,1)</f>
        <v>0</v>
      </c>
      <c r="WLL36" s="536">
        <f>ROUND(Eigenmischungen!WLQ46,1)</f>
        <v>0</v>
      </c>
      <c r="WLM36" s="536">
        <f>ROUND(Eigenmischungen!WLR46,1)</f>
        <v>0</v>
      </c>
      <c r="WLN36" s="536">
        <f>ROUND(Eigenmischungen!WLS46,1)</f>
        <v>0</v>
      </c>
      <c r="WLO36" s="536">
        <f>ROUND(Eigenmischungen!WLT46,1)</f>
        <v>0</v>
      </c>
      <c r="WLP36" s="536">
        <f>ROUND(Eigenmischungen!WLU46,1)</f>
        <v>0</v>
      </c>
      <c r="WLQ36" s="536">
        <f>ROUND(Eigenmischungen!WLV46,1)</f>
        <v>0</v>
      </c>
      <c r="WLR36" s="536">
        <f>ROUND(Eigenmischungen!WLW46,1)</f>
        <v>0</v>
      </c>
      <c r="WLS36" s="536">
        <f>ROUND(Eigenmischungen!WLX46,1)</f>
        <v>0</v>
      </c>
      <c r="WLT36" s="536">
        <f>ROUND(Eigenmischungen!WLY46,1)</f>
        <v>0</v>
      </c>
      <c r="WLU36" s="536">
        <f>ROUND(Eigenmischungen!WLZ46,1)</f>
        <v>0</v>
      </c>
      <c r="WLV36" s="536">
        <f>ROUND(Eigenmischungen!WMA46,1)</f>
        <v>0</v>
      </c>
      <c r="WLW36" s="536">
        <f>ROUND(Eigenmischungen!WMB46,1)</f>
        <v>0</v>
      </c>
      <c r="WLX36" s="536">
        <f>ROUND(Eigenmischungen!WMC46,1)</f>
        <v>0</v>
      </c>
      <c r="WLY36" s="536">
        <f>ROUND(Eigenmischungen!WMD46,1)</f>
        <v>0</v>
      </c>
      <c r="WLZ36" s="536">
        <f>ROUND(Eigenmischungen!WME46,1)</f>
        <v>0</v>
      </c>
      <c r="WMA36" s="536">
        <f>ROUND(Eigenmischungen!WMF46,1)</f>
        <v>0</v>
      </c>
      <c r="WMB36" s="536">
        <f>ROUND(Eigenmischungen!WMG46,1)</f>
        <v>0</v>
      </c>
      <c r="WMC36" s="536">
        <f>ROUND(Eigenmischungen!WMH46,1)</f>
        <v>0</v>
      </c>
      <c r="WMD36" s="536">
        <f>ROUND(Eigenmischungen!WMI46,1)</f>
        <v>0</v>
      </c>
      <c r="WME36" s="536">
        <f>ROUND(Eigenmischungen!WMJ46,1)</f>
        <v>0</v>
      </c>
      <c r="WMF36" s="536">
        <f>ROUND(Eigenmischungen!WMK46,1)</f>
        <v>0</v>
      </c>
      <c r="WMG36" s="536">
        <f>ROUND(Eigenmischungen!WML46,1)</f>
        <v>0</v>
      </c>
      <c r="WMH36" s="536">
        <f>ROUND(Eigenmischungen!WMM46,1)</f>
        <v>0</v>
      </c>
      <c r="WMI36" s="536">
        <f>ROUND(Eigenmischungen!WMN46,1)</f>
        <v>0</v>
      </c>
      <c r="WMJ36" s="536">
        <f>ROUND(Eigenmischungen!WMO46,1)</f>
        <v>0</v>
      </c>
      <c r="WMK36" s="536">
        <f>ROUND(Eigenmischungen!WMP46,1)</f>
        <v>0</v>
      </c>
      <c r="WML36" s="536">
        <f>ROUND(Eigenmischungen!WMQ46,1)</f>
        <v>0</v>
      </c>
      <c r="WMM36" s="536">
        <f>ROUND(Eigenmischungen!WMR46,1)</f>
        <v>0</v>
      </c>
      <c r="WMN36" s="536">
        <f>ROUND(Eigenmischungen!WMS46,1)</f>
        <v>0</v>
      </c>
      <c r="WMO36" s="536">
        <f>ROUND(Eigenmischungen!WMT46,1)</f>
        <v>0</v>
      </c>
      <c r="WMP36" s="536">
        <f>ROUND(Eigenmischungen!WMU46,1)</f>
        <v>0</v>
      </c>
      <c r="WMQ36" s="536">
        <f>ROUND(Eigenmischungen!WMV46,1)</f>
        <v>0</v>
      </c>
      <c r="WMR36" s="536">
        <f>ROUND(Eigenmischungen!WMW46,1)</f>
        <v>0</v>
      </c>
      <c r="WMS36" s="536">
        <f>ROUND(Eigenmischungen!WMX46,1)</f>
        <v>0</v>
      </c>
      <c r="WMT36" s="536">
        <f>ROUND(Eigenmischungen!WMY46,1)</f>
        <v>0</v>
      </c>
      <c r="WMU36" s="536">
        <f>ROUND(Eigenmischungen!WMZ46,1)</f>
        <v>0</v>
      </c>
      <c r="WMV36" s="536">
        <f>ROUND(Eigenmischungen!WNA46,1)</f>
        <v>0</v>
      </c>
      <c r="WMW36" s="536">
        <f>ROUND(Eigenmischungen!WNB46,1)</f>
        <v>0</v>
      </c>
      <c r="WMX36" s="536">
        <f>ROUND(Eigenmischungen!WNC46,1)</f>
        <v>0</v>
      </c>
      <c r="WMY36" s="536">
        <f>ROUND(Eigenmischungen!WND46,1)</f>
        <v>0</v>
      </c>
      <c r="WMZ36" s="536">
        <f>ROUND(Eigenmischungen!WNE46,1)</f>
        <v>0</v>
      </c>
      <c r="WNA36" s="536">
        <f>ROUND(Eigenmischungen!WNF46,1)</f>
        <v>0</v>
      </c>
      <c r="WNB36" s="536">
        <f>ROUND(Eigenmischungen!WNG46,1)</f>
        <v>0</v>
      </c>
      <c r="WNC36" s="536">
        <f>ROUND(Eigenmischungen!WNH46,1)</f>
        <v>0</v>
      </c>
      <c r="WND36" s="536">
        <f>ROUND(Eigenmischungen!WNI46,1)</f>
        <v>0</v>
      </c>
      <c r="WNE36" s="536">
        <f>ROUND(Eigenmischungen!WNJ46,1)</f>
        <v>0</v>
      </c>
      <c r="WNF36" s="536">
        <f>ROUND(Eigenmischungen!WNK46,1)</f>
        <v>0</v>
      </c>
      <c r="WNG36" s="536">
        <f>ROUND(Eigenmischungen!WNL46,1)</f>
        <v>0</v>
      </c>
      <c r="WNH36" s="536">
        <f>ROUND(Eigenmischungen!WNM46,1)</f>
        <v>0</v>
      </c>
      <c r="WNI36" s="536">
        <f>ROUND(Eigenmischungen!WNN46,1)</f>
        <v>0</v>
      </c>
      <c r="WNJ36" s="536">
        <f>ROUND(Eigenmischungen!WNO46,1)</f>
        <v>0</v>
      </c>
      <c r="WNK36" s="536">
        <f>ROUND(Eigenmischungen!WNP46,1)</f>
        <v>0</v>
      </c>
      <c r="WNL36" s="536">
        <f>ROUND(Eigenmischungen!WNQ46,1)</f>
        <v>0</v>
      </c>
      <c r="WNM36" s="536">
        <f>ROUND(Eigenmischungen!WNR46,1)</f>
        <v>0</v>
      </c>
      <c r="WNN36" s="536">
        <f>ROUND(Eigenmischungen!WNS46,1)</f>
        <v>0</v>
      </c>
      <c r="WNO36" s="536">
        <f>ROUND(Eigenmischungen!WNT46,1)</f>
        <v>0</v>
      </c>
      <c r="WNP36" s="536">
        <f>ROUND(Eigenmischungen!WNU46,1)</f>
        <v>0</v>
      </c>
      <c r="WNQ36" s="536">
        <f>ROUND(Eigenmischungen!WNV46,1)</f>
        <v>0</v>
      </c>
      <c r="WNR36" s="536">
        <f>ROUND(Eigenmischungen!WNW46,1)</f>
        <v>0</v>
      </c>
      <c r="WNS36" s="536">
        <f>ROUND(Eigenmischungen!WNX46,1)</f>
        <v>0</v>
      </c>
      <c r="WNT36" s="536">
        <f>ROUND(Eigenmischungen!WNY46,1)</f>
        <v>0</v>
      </c>
      <c r="WNU36" s="536">
        <f>ROUND(Eigenmischungen!WNZ46,1)</f>
        <v>0</v>
      </c>
      <c r="WNV36" s="536">
        <f>ROUND(Eigenmischungen!WOA46,1)</f>
        <v>0</v>
      </c>
      <c r="WNW36" s="536">
        <f>ROUND(Eigenmischungen!WOB46,1)</f>
        <v>0</v>
      </c>
      <c r="WNX36" s="536">
        <f>ROUND(Eigenmischungen!WOC46,1)</f>
        <v>0</v>
      </c>
      <c r="WNY36" s="536">
        <f>ROUND(Eigenmischungen!WOD46,1)</f>
        <v>0</v>
      </c>
      <c r="WNZ36" s="536">
        <f>ROUND(Eigenmischungen!WOE46,1)</f>
        <v>0</v>
      </c>
      <c r="WOA36" s="536">
        <f>ROUND(Eigenmischungen!WOF46,1)</f>
        <v>0</v>
      </c>
      <c r="WOB36" s="536">
        <f>ROUND(Eigenmischungen!WOG46,1)</f>
        <v>0</v>
      </c>
      <c r="WOC36" s="536">
        <f>ROUND(Eigenmischungen!WOH46,1)</f>
        <v>0</v>
      </c>
      <c r="WOD36" s="536">
        <f>ROUND(Eigenmischungen!WOI46,1)</f>
        <v>0</v>
      </c>
      <c r="WOE36" s="536">
        <f>ROUND(Eigenmischungen!WOJ46,1)</f>
        <v>0</v>
      </c>
      <c r="WOF36" s="536">
        <f>ROUND(Eigenmischungen!WOK46,1)</f>
        <v>0</v>
      </c>
      <c r="WOG36" s="536">
        <f>ROUND(Eigenmischungen!WOL46,1)</f>
        <v>0</v>
      </c>
      <c r="WOH36" s="536">
        <f>ROUND(Eigenmischungen!WOM46,1)</f>
        <v>0</v>
      </c>
      <c r="WOI36" s="536">
        <f>ROUND(Eigenmischungen!WON46,1)</f>
        <v>0</v>
      </c>
      <c r="WOJ36" s="536">
        <f>ROUND(Eigenmischungen!WOO46,1)</f>
        <v>0</v>
      </c>
      <c r="WOK36" s="536">
        <f>ROUND(Eigenmischungen!WOP46,1)</f>
        <v>0</v>
      </c>
      <c r="WOL36" s="536">
        <f>ROUND(Eigenmischungen!WOQ46,1)</f>
        <v>0</v>
      </c>
      <c r="WOM36" s="536">
        <f>ROUND(Eigenmischungen!WOR46,1)</f>
        <v>0</v>
      </c>
      <c r="WON36" s="536">
        <f>ROUND(Eigenmischungen!WOS46,1)</f>
        <v>0</v>
      </c>
      <c r="WOO36" s="536">
        <f>ROUND(Eigenmischungen!WOT46,1)</f>
        <v>0</v>
      </c>
      <c r="WOP36" s="536">
        <f>ROUND(Eigenmischungen!WOU46,1)</f>
        <v>0</v>
      </c>
      <c r="WOQ36" s="536">
        <f>ROUND(Eigenmischungen!WOV46,1)</f>
        <v>0</v>
      </c>
      <c r="WOR36" s="536">
        <f>ROUND(Eigenmischungen!WOW46,1)</f>
        <v>0</v>
      </c>
      <c r="WOS36" s="536">
        <f>ROUND(Eigenmischungen!WOX46,1)</f>
        <v>0</v>
      </c>
      <c r="WOT36" s="536">
        <f>ROUND(Eigenmischungen!WOY46,1)</f>
        <v>0</v>
      </c>
      <c r="WOU36" s="536">
        <f>ROUND(Eigenmischungen!WOZ46,1)</f>
        <v>0</v>
      </c>
      <c r="WOV36" s="536">
        <f>ROUND(Eigenmischungen!WPA46,1)</f>
        <v>0</v>
      </c>
      <c r="WOW36" s="536">
        <f>ROUND(Eigenmischungen!WPB46,1)</f>
        <v>0</v>
      </c>
      <c r="WOX36" s="536">
        <f>ROUND(Eigenmischungen!WPC46,1)</f>
        <v>0</v>
      </c>
      <c r="WOY36" s="536">
        <f>ROUND(Eigenmischungen!WPD46,1)</f>
        <v>0</v>
      </c>
      <c r="WOZ36" s="536">
        <f>ROUND(Eigenmischungen!WPE46,1)</f>
        <v>0</v>
      </c>
      <c r="WPA36" s="536">
        <f>ROUND(Eigenmischungen!WPF46,1)</f>
        <v>0</v>
      </c>
      <c r="WPB36" s="536">
        <f>ROUND(Eigenmischungen!WPG46,1)</f>
        <v>0</v>
      </c>
      <c r="WPC36" s="536">
        <f>ROUND(Eigenmischungen!WPH46,1)</f>
        <v>0</v>
      </c>
      <c r="WPD36" s="536">
        <f>ROUND(Eigenmischungen!WPI46,1)</f>
        <v>0</v>
      </c>
      <c r="WPE36" s="536">
        <f>ROUND(Eigenmischungen!WPJ46,1)</f>
        <v>0</v>
      </c>
      <c r="WPF36" s="536">
        <f>ROUND(Eigenmischungen!WPK46,1)</f>
        <v>0</v>
      </c>
      <c r="WPG36" s="536">
        <f>ROUND(Eigenmischungen!WPL46,1)</f>
        <v>0</v>
      </c>
      <c r="WPH36" s="536">
        <f>ROUND(Eigenmischungen!WPM46,1)</f>
        <v>0</v>
      </c>
      <c r="WPI36" s="536">
        <f>ROUND(Eigenmischungen!WPN46,1)</f>
        <v>0</v>
      </c>
      <c r="WPJ36" s="536">
        <f>ROUND(Eigenmischungen!WPO46,1)</f>
        <v>0</v>
      </c>
      <c r="WPK36" s="536">
        <f>ROUND(Eigenmischungen!WPP46,1)</f>
        <v>0</v>
      </c>
      <c r="WPL36" s="536">
        <f>ROUND(Eigenmischungen!WPQ46,1)</f>
        <v>0</v>
      </c>
      <c r="WPM36" s="536">
        <f>ROUND(Eigenmischungen!WPR46,1)</f>
        <v>0</v>
      </c>
      <c r="WPN36" s="536">
        <f>ROUND(Eigenmischungen!WPS46,1)</f>
        <v>0</v>
      </c>
      <c r="WPO36" s="536">
        <f>ROUND(Eigenmischungen!WPT46,1)</f>
        <v>0</v>
      </c>
      <c r="WPP36" s="536">
        <f>ROUND(Eigenmischungen!WPU46,1)</f>
        <v>0</v>
      </c>
      <c r="WPQ36" s="536">
        <f>ROUND(Eigenmischungen!WPV46,1)</f>
        <v>0</v>
      </c>
      <c r="WPR36" s="536">
        <f>ROUND(Eigenmischungen!WPW46,1)</f>
        <v>0</v>
      </c>
      <c r="WPS36" s="536">
        <f>ROUND(Eigenmischungen!WPX46,1)</f>
        <v>0</v>
      </c>
      <c r="WPT36" s="536">
        <f>ROUND(Eigenmischungen!WPY46,1)</f>
        <v>0</v>
      </c>
      <c r="WPU36" s="536">
        <f>ROUND(Eigenmischungen!WPZ46,1)</f>
        <v>0</v>
      </c>
      <c r="WPV36" s="536">
        <f>ROUND(Eigenmischungen!WQA46,1)</f>
        <v>0</v>
      </c>
      <c r="WPW36" s="536">
        <f>ROUND(Eigenmischungen!WQB46,1)</f>
        <v>0</v>
      </c>
      <c r="WPX36" s="536">
        <f>ROUND(Eigenmischungen!WQC46,1)</f>
        <v>0</v>
      </c>
      <c r="WPY36" s="536">
        <f>ROUND(Eigenmischungen!WQD46,1)</f>
        <v>0</v>
      </c>
      <c r="WPZ36" s="536">
        <f>ROUND(Eigenmischungen!WQE46,1)</f>
        <v>0</v>
      </c>
      <c r="WQA36" s="536">
        <f>ROUND(Eigenmischungen!WQF46,1)</f>
        <v>0</v>
      </c>
      <c r="WQB36" s="536">
        <f>ROUND(Eigenmischungen!WQG46,1)</f>
        <v>0</v>
      </c>
      <c r="WQC36" s="536">
        <f>ROUND(Eigenmischungen!WQH46,1)</f>
        <v>0</v>
      </c>
      <c r="WQD36" s="536">
        <f>ROUND(Eigenmischungen!WQI46,1)</f>
        <v>0</v>
      </c>
      <c r="WQE36" s="536">
        <f>ROUND(Eigenmischungen!WQJ46,1)</f>
        <v>0</v>
      </c>
      <c r="WQF36" s="536">
        <f>ROUND(Eigenmischungen!WQK46,1)</f>
        <v>0</v>
      </c>
      <c r="WQG36" s="536">
        <f>ROUND(Eigenmischungen!WQL46,1)</f>
        <v>0</v>
      </c>
      <c r="WQH36" s="536">
        <f>ROUND(Eigenmischungen!WQM46,1)</f>
        <v>0</v>
      </c>
      <c r="WQI36" s="536">
        <f>ROUND(Eigenmischungen!WQN46,1)</f>
        <v>0</v>
      </c>
      <c r="WQJ36" s="536">
        <f>ROUND(Eigenmischungen!WQO46,1)</f>
        <v>0</v>
      </c>
      <c r="WQK36" s="536">
        <f>ROUND(Eigenmischungen!WQP46,1)</f>
        <v>0</v>
      </c>
      <c r="WQL36" s="536">
        <f>ROUND(Eigenmischungen!WQQ46,1)</f>
        <v>0</v>
      </c>
      <c r="WQM36" s="536">
        <f>ROUND(Eigenmischungen!WQR46,1)</f>
        <v>0</v>
      </c>
      <c r="WQN36" s="536">
        <f>ROUND(Eigenmischungen!WQS46,1)</f>
        <v>0</v>
      </c>
      <c r="WQO36" s="536">
        <f>ROUND(Eigenmischungen!WQT46,1)</f>
        <v>0</v>
      </c>
      <c r="WQP36" s="536">
        <f>ROUND(Eigenmischungen!WQU46,1)</f>
        <v>0</v>
      </c>
      <c r="WQQ36" s="536">
        <f>ROUND(Eigenmischungen!WQV46,1)</f>
        <v>0</v>
      </c>
      <c r="WQR36" s="536">
        <f>ROUND(Eigenmischungen!WQW46,1)</f>
        <v>0</v>
      </c>
      <c r="WQS36" s="536">
        <f>ROUND(Eigenmischungen!WQX46,1)</f>
        <v>0</v>
      </c>
      <c r="WQT36" s="536">
        <f>ROUND(Eigenmischungen!WQY46,1)</f>
        <v>0</v>
      </c>
      <c r="WQU36" s="536">
        <f>ROUND(Eigenmischungen!WQZ46,1)</f>
        <v>0</v>
      </c>
      <c r="WQV36" s="536">
        <f>ROUND(Eigenmischungen!WRA46,1)</f>
        <v>0</v>
      </c>
      <c r="WQW36" s="536">
        <f>ROUND(Eigenmischungen!WRB46,1)</f>
        <v>0</v>
      </c>
      <c r="WQX36" s="536">
        <f>ROUND(Eigenmischungen!WRC46,1)</f>
        <v>0</v>
      </c>
      <c r="WQY36" s="536">
        <f>ROUND(Eigenmischungen!WRD46,1)</f>
        <v>0</v>
      </c>
      <c r="WQZ36" s="536">
        <f>ROUND(Eigenmischungen!WRE46,1)</f>
        <v>0</v>
      </c>
      <c r="WRA36" s="536">
        <f>ROUND(Eigenmischungen!WRF46,1)</f>
        <v>0</v>
      </c>
      <c r="WRB36" s="536">
        <f>ROUND(Eigenmischungen!WRG46,1)</f>
        <v>0</v>
      </c>
      <c r="WRC36" s="536">
        <f>ROUND(Eigenmischungen!WRH46,1)</f>
        <v>0</v>
      </c>
      <c r="WRD36" s="536">
        <f>ROUND(Eigenmischungen!WRI46,1)</f>
        <v>0</v>
      </c>
      <c r="WRE36" s="536">
        <f>ROUND(Eigenmischungen!WRJ46,1)</f>
        <v>0</v>
      </c>
      <c r="WRF36" s="536">
        <f>ROUND(Eigenmischungen!WRK46,1)</f>
        <v>0</v>
      </c>
      <c r="WRG36" s="536">
        <f>ROUND(Eigenmischungen!WRL46,1)</f>
        <v>0</v>
      </c>
      <c r="WRH36" s="536">
        <f>ROUND(Eigenmischungen!WRM46,1)</f>
        <v>0</v>
      </c>
      <c r="WRI36" s="536">
        <f>ROUND(Eigenmischungen!WRN46,1)</f>
        <v>0</v>
      </c>
      <c r="WRJ36" s="536">
        <f>ROUND(Eigenmischungen!WRO46,1)</f>
        <v>0</v>
      </c>
      <c r="WRK36" s="536">
        <f>ROUND(Eigenmischungen!WRP46,1)</f>
        <v>0</v>
      </c>
      <c r="WRL36" s="536">
        <f>ROUND(Eigenmischungen!WRQ46,1)</f>
        <v>0</v>
      </c>
      <c r="WRM36" s="536">
        <f>ROUND(Eigenmischungen!WRR46,1)</f>
        <v>0</v>
      </c>
      <c r="WRN36" s="536">
        <f>ROUND(Eigenmischungen!WRS46,1)</f>
        <v>0</v>
      </c>
      <c r="WRO36" s="536">
        <f>ROUND(Eigenmischungen!WRT46,1)</f>
        <v>0</v>
      </c>
      <c r="WRP36" s="536">
        <f>ROUND(Eigenmischungen!WRU46,1)</f>
        <v>0</v>
      </c>
      <c r="WRQ36" s="536">
        <f>ROUND(Eigenmischungen!WRV46,1)</f>
        <v>0</v>
      </c>
      <c r="WRR36" s="536">
        <f>ROUND(Eigenmischungen!WRW46,1)</f>
        <v>0</v>
      </c>
      <c r="WRS36" s="536">
        <f>ROUND(Eigenmischungen!WRX46,1)</f>
        <v>0</v>
      </c>
      <c r="WRT36" s="536">
        <f>ROUND(Eigenmischungen!WRY46,1)</f>
        <v>0</v>
      </c>
      <c r="WRU36" s="536">
        <f>ROUND(Eigenmischungen!WRZ46,1)</f>
        <v>0</v>
      </c>
      <c r="WRV36" s="536">
        <f>ROUND(Eigenmischungen!WSA46,1)</f>
        <v>0</v>
      </c>
      <c r="WRW36" s="536">
        <f>ROUND(Eigenmischungen!WSB46,1)</f>
        <v>0</v>
      </c>
      <c r="WRX36" s="536">
        <f>ROUND(Eigenmischungen!WSC46,1)</f>
        <v>0</v>
      </c>
      <c r="WRY36" s="536">
        <f>ROUND(Eigenmischungen!WSD46,1)</f>
        <v>0</v>
      </c>
      <c r="WRZ36" s="536">
        <f>ROUND(Eigenmischungen!WSE46,1)</f>
        <v>0</v>
      </c>
      <c r="WSA36" s="536">
        <f>ROUND(Eigenmischungen!WSF46,1)</f>
        <v>0</v>
      </c>
      <c r="WSB36" s="536">
        <f>ROUND(Eigenmischungen!WSG46,1)</f>
        <v>0</v>
      </c>
      <c r="WSC36" s="536">
        <f>ROUND(Eigenmischungen!WSH46,1)</f>
        <v>0</v>
      </c>
      <c r="WSD36" s="536">
        <f>ROUND(Eigenmischungen!WSI46,1)</f>
        <v>0</v>
      </c>
      <c r="WSE36" s="536">
        <f>ROUND(Eigenmischungen!WSJ46,1)</f>
        <v>0</v>
      </c>
      <c r="WSF36" s="536">
        <f>ROUND(Eigenmischungen!WSK46,1)</f>
        <v>0</v>
      </c>
      <c r="WSG36" s="536">
        <f>ROUND(Eigenmischungen!WSL46,1)</f>
        <v>0</v>
      </c>
      <c r="WSH36" s="536">
        <f>ROUND(Eigenmischungen!WSM46,1)</f>
        <v>0</v>
      </c>
      <c r="WSI36" s="536">
        <f>ROUND(Eigenmischungen!WSN46,1)</f>
        <v>0</v>
      </c>
      <c r="WSJ36" s="536">
        <f>ROUND(Eigenmischungen!WSO46,1)</f>
        <v>0</v>
      </c>
      <c r="WSK36" s="536">
        <f>ROUND(Eigenmischungen!WSP46,1)</f>
        <v>0</v>
      </c>
      <c r="WSL36" s="536">
        <f>ROUND(Eigenmischungen!WSQ46,1)</f>
        <v>0</v>
      </c>
      <c r="WSM36" s="536">
        <f>ROUND(Eigenmischungen!WSR46,1)</f>
        <v>0</v>
      </c>
      <c r="WSN36" s="536">
        <f>ROUND(Eigenmischungen!WSS46,1)</f>
        <v>0</v>
      </c>
      <c r="WSO36" s="536">
        <f>ROUND(Eigenmischungen!WST46,1)</f>
        <v>0</v>
      </c>
      <c r="WSP36" s="536">
        <f>ROUND(Eigenmischungen!WSU46,1)</f>
        <v>0</v>
      </c>
      <c r="WSQ36" s="536">
        <f>ROUND(Eigenmischungen!WSV46,1)</f>
        <v>0</v>
      </c>
      <c r="WSR36" s="536">
        <f>ROUND(Eigenmischungen!WSW46,1)</f>
        <v>0</v>
      </c>
      <c r="WSS36" s="536">
        <f>ROUND(Eigenmischungen!WSX46,1)</f>
        <v>0</v>
      </c>
      <c r="WST36" s="536">
        <f>ROUND(Eigenmischungen!WSY46,1)</f>
        <v>0</v>
      </c>
      <c r="WSU36" s="536">
        <f>ROUND(Eigenmischungen!WSZ46,1)</f>
        <v>0</v>
      </c>
      <c r="WSV36" s="536">
        <f>ROUND(Eigenmischungen!WTA46,1)</f>
        <v>0</v>
      </c>
      <c r="WSW36" s="536">
        <f>ROUND(Eigenmischungen!WTB46,1)</f>
        <v>0</v>
      </c>
      <c r="WSX36" s="536">
        <f>ROUND(Eigenmischungen!WTC46,1)</f>
        <v>0</v>
      </c>
      <c r="WSY36" s="536">
        <f>ROUND(Eigenmischungen!WTD46,1)</f>
        <v>0</v>
      </c>
      <c r="WSZ36" s="536">
        <f>ROUND(Eigenmischungen!WTE46,1)</f>
        <v>0</v>
      </c>
      <c r="WTA36" s="536">
        <f>ROUND(Eigenmischungen!WTF46,1)</f>
        <v>0</v>
      </c>
      <c r="WTB36" s="536">
        <f>ROUND(Eigenmischungen!WTG46,1)</f>
        <v>0</v>
      </c>
      <c r="WTC36" s="536">
        <f>ROUND(Eigenmischungen!WTH46,1)</f>
        <v>0</v>
      </c>
      <c r="WTD36" s="536">
        <f>ROUND(Eigenmischungen!WTI46,1)</f>
        <v>0</v>
      </c>
      <c r="WTE36" s="536">
        <f>ROUND(Eigenmischungen!WTJ46,1)</f>
        <v>0</v>
      </c>
      <c r="WTF36" s="536">
        <f>ROUND(Eigenmischungen!WTK46,1)</f>
        <v>0</v>
      </c>
      <c r="WTG36" s="536">
        <f>ROUND(Eigenmischungen!WTL46,1)</f>
        <v>0</v>
      </c>
      <c r="WTH36" s="536">
        <f>ROUND(Eigenmischungen!WTM46,1)</f>
        <v>0</v>
      </c>
      <c r="WTI36" s="536">
        <f>ROUND(Eigenmischungen!WTN46,1)</f>
        <v>0</v>
      </c>
      <c r="WTJ36" s="536">
        <f>ROUND(Eigenmischungen!WTO46,1)</f>
        <v>0</v>
      </c>
      <c r="WTK36" s="536">
        <f>ROUND(Eigenmischungen!WTP46,1)</f>
        <v>0</v>
      </c>
      <c r="WTL36" s="536">
        <f>ROUND(Eigenmischungen!WTQ46,1)</f>
        <v>0</v>
      </c>
      <c r="WTM36" s="536">
        <f>ROUND(Eigenmischungen!WTR46,1)</f>
        <v>0</v>
      </c>
      <c r="WTN36" s="536">
        <f>ROUND(Eigenmischungen!WTS46,1)</f>
        <v>0</v>
      </c>
      <c r="WTO36" s="536">
        <f>ROUND(Eigenmischungen!WTT46,1)</f>
        <v>0</v>
      </c>
      <c r="WTP36" s="536">
        <f>ROUND(Eigenmischungen!WTU46,1)</f>
        <v>0</v>
      </c>
      <c r="WTQ36" s="536">
        <f>ROUND(Eigenmischungen!WTV46,1)</f>
        <v>0</v>
      </c>
      <c r="WTR36" s="536">
        <f>ROUND(Eigenmischungen!WTW46,1)</f>
        <v>0</v>
      </c>
      <c r="WTS36" s="536">
        <f>ROUND(Eigenmischungen!WTX46,1)</f>
        <v>0</v>
      </c>
      <c r="WTT36" s="536">
        <f>ROUND(Eigenmischungen!WTY46,1)</f>
        <v>0</v>
      </c>
      <c r="WTU36" s="536">
        <f>ROUND(Eigenmischungen!WTZ46,1)</f>
        <v>0</v>
      </c>
      <c r="WTV36" s="536">
        <f>ROUND(Eigenmischungen!WUA46,1)</f>
        <v>0</v>
      </c>
      <c r="WTW36" s="536">
        <f>ROUND(Eigenmischungen!WUB46,1)</f>
        <v>0</v>
      </c>
      <c r="WTX36" s="536">
        <f>ROUND(Eigenmischungen!WUC46,1)</f>
        <v>0</v>
      </c>
      <c r="WTY36" s="536">
        <f>ROUND(Eigenmischungen!WUD46,1)</f>
        <v>0</v>
      </c>
      <c r="WTZ36" s="536">
        <f>ROUND(Eigenmischungen!WUE46,1)</f>
        <v>0</v>
      </c>
      <c r="WUA36" s="536">
        <f>ROUND(Eigenmischungen!WUF46,1)</f>
        <v>0</v>
      </c>
      <c r="WUB36" s="536">
        <f>ROUND(Eigenmischungen!WUG46,1)</f>
        <v>0</v>
      </c>
      <c r="WUC36" s="536">
        <f>ROUND(Eigenmischungen!WUH46,1)</f>
        <v>0</v>
      </c>
      <c r="WUD36" s="536">
        <f>ROUND(Eigenmischungen!WUI46,1)</f>
        <v>0</v>
      </c>
      <c r="WUE36" s="536">
        <f>ROUND(Eigenmischungen!WUJ46,1)</f>
        <v>0</v>
      </c>
      <c r="WUF36" s="536">
        <f>ROUND(Eigenmischungen!WUK46,1)</f>
        <v>0</v>
      </c>
      <c r="WUG36" s="536">
        <f>ROUND(Eigenmischungen!WUL46,1)</f>
        <v>0</v>
      </c>
      <c r="WUH36" s="536">
        <f>ROUND(Eigenmischungen!WUM46,1)</f>
        <v>0</v>
      </c>
      <c r="WUI36" s="536">
        <f>ROUND(Eigenmischungen!WUN46,1)</f>
        <v>0</v>
      </c>
      <c r="WUJ36" s="536">
        <f>ROUND(Eigenmischungen!WUO46,1)</f>
        <v>0</v>
      </c>
      <c r="WUK36" s="536">
        <f>ROUND(Eigenmischungen!WUP46,1)</f>
        <v>0</v>
      </c>
      <c r="WUL36" s="536">
        <f>ROUND(Eigenmischungen!WUQ46,1)</f>
        <v>0</v>
      </c>
      <c r="WUM36" s="536">
        <f>ROUND(Eigenmischungen!WUR46,1)</f>
        <v>0</v>
      </c>
      <c r="WUN36" s="536">
        <f>ROUND(Eigenmischungen!WUS46,1)</f>
        <v>0</v>
      </c>
      <c r="WUO36" s="536">
        <f>ROUND(Eigenmischungen!WUT46,1)</f>
        <v>0</v>
      </c>
      <c r="WUP36" s="536">
        <f>ROUND(Eigenmischungen!WUU46,1)</f>
        <v>0</v>
      </c>
      <c r="WUQ36" s="536">
        <f>ROUND(Eigenmischungen!WUV46,1)</f>
        <v>0</v>
      </c>
      <c r="WUR36" s="536">
        <f>ROUND(Eigenmischungen!WUW46,1)</f>
        <v>0</v>
      </c>
      <c r="WUS36" s="536">
        <f>ROUND(Eigenmischungen!WUX46,1)</f>
        <v>0</v>
      </c>
      <c r="WUT36" s="536">
        <f>ROUND(Eigenmischungen!WUY46,1)</f>
        <v>0</v>
      </c>
      <c r="WUU36" s="536">
        <f>ROUND(Eigenmischungen!WUZ46,1)</f>
        <v>0</v>
      </c>
      <c r="WUV36" s="536">
        <f>ROUND(Eigenmischungen!WVA46,1)</f>
        <v>0</v>
      </c>
      <c r="WUW36" s="536">
        <f>ROUND(Eigenmischungen!WVB46,1)</f>
        <v>0</v>
      </c>
      <c r="WUX36" s="536">
        <f>ROUND(Eigenmischungen!WVC46,1)</f>
        <v>0</v>
      </c>
      <c r="WUY36" s="536">
        <f>ROUND(Eigenmischungen!WVD46,1)</f>
        <v>0</v>
      </c>
      <c r="WUZ36" s="536">
        <f>ROUND(Eigenmischungen!WVE46,1)</f>
        <v>0</v>
      </c>
      <c r="WVA36" s="536">
        <f>ROUND(Eigenmischungen!WVF46,1)</f>
        <v>0</v>
      </c>
      <c r="WVB36" s="536">
        <f>ROUND(Eigenmischungen!WVG46,1)</f>
        <v>0</v>
      </c>
      <c r="WVC36" s="536">
        <f>ROUND(Eigenmischungen!WVH46,1)</f>
        <v>0</v>
      </c>
      <c r="WVD36" s="536">
        <f>ROUND(Eigenmischungen!WVI46,1)</f>
        <v>0</v>
      </c>
      <c r="WVE36" s="536">
        <f>ROUND(Eigenmischungen!WVJ46,1)</f>
        <v>0</v>
      </c>
      <c r="WVF36" s="536">
        <f>ROUND(Eigenmischungen!WVK46,1)</f>
        <v>0</v>
      </c>
      <c r="WVG36" s="536">
        <f>ROUND(Eigenmischungen!WVL46,1)</f>
        <v>0</v>
      </c>
      <c r="WVH36" s="536">
        <f>ROUND(Eigenmischungen!WVM46,1)</f>
        <v>0</v>
      </c>
      <c r="WVI36" s="536">
        <f>ROUND(Eigenmischungen!WVN46,1)</f>
        <v>0</v>
      </c>
      <c r="WVJ36" s="536">
        <f>ROUND(Eigenmischungen!WVO46,1)</f>
        <v>0</v>
      </c>
      <c r="WVK36" s="536">
        <f>ROUND(Eigenmischungen!WVP46,1)</f>
        <v>0</v>
      </c>
      <c r="WVL36" s="536">
        <f>ROUND(Eigenmischungen!WVQ46,1)</f>
        <v>0</v>
      </c>
      <c r="WVM36" s="536">
        <f>ROUND(Eigenmischungen!WVR46,1)</f>
        <v>0</v>
      </c>
      <c r="WVN36" s="536">
        <f>ROUND(Eigenmischungen!WVS46,1)</f>
        <v>0</v>
      </c>
      <c r="WVO36" s="536">
        <f>ROUND(Eigenmischungen!WVT46,1)</f>
        <v>0</v>
      </c>
      <c r="WVP36" s="536">
        <f>ROUND(Eigenmischungen!WVU46,1)</f>
        <v>0</v>
      </c>
      <c r="WVQ36" s="536">
        <f>ROUND(Eigenmischungen!WVV46,1)</f>
        <v>0</v>
      </c>
      <c r="WVR36" s="536">
        <f>ROUND(Eigenmischungen!WVW46,1)</f>
        <v>0</v>
      </c>
      <c r="WVS36" s="536">
        <f>ROUND(Eigenmischungen!WVX46,1)</f>
        <v>0</v>
      </c>
      <c r="WVT36" s="536">
        <f>ROUND(Eigenmischungen!WVY46,1)</f>
        <v>0</v>
      </c>
      <c r="WVU36" s="536">
        <f>ROUND(Eigenmischungen!WVZ46,1)</f>
        <v>0</v>
      </c>
      <c r="WVV36" s="536">
        <f>ROUND(Eigenmischungen!WWA46,1)</f>
        <v>0</v>
      </c>
      <c r="WVW36" s="536">
        <f>ROUND(Eigenmischungen!WWB46,1)</f>
        <v>0</v>
      </c>
      <c r="WVX36" s="536">
        <f>ROUND(Eigenmischungen!WWC46,1)</f>
        <v>0</v>
      </c>
      <c r="WVY36" s="536">
        <f>ROUND(Eigenmischungen!WWD46,1)</f>
        <v>0</v>
      </c>
      <c r="WVZ36" s="536">
        <f>ROUND(Eigenmischungen!WWE46,1)</f>
        <v>0</v>
      </c>
      <c r="WWA36" s="536">
        <f>ROUND(Eigenmischungen!WWF46,1)</f>
        <v>0</v>
      </c>
      <c r="WWB36" s="536">
        <f>ROUND(Eigenmischungen!WWG46,1)</f>
        <v>0</v>
      </c>
      <c r="WWC36" s="536">
        <f>ROUND(Eigenmischungen!WWH46,1)</f>
        <v>0</v>
      </c>
      <c r="WWD36" s="536">
        <f>ROUND(Eigenmischungen!WWI46,1)</f>
        <v>0</v>
      </c>
      <c r="WWE36" s="536">
        <f>ROUND(Eigenmischungen!WWJ46,1)</f>
        <v>0</v>
      </c>
      <c r="WWF36" s="536">
        <f>ROUND(Eigenmischungen!WWK46,1)</f>
        <v>0</v>
      </c>
      <c r="WWG36" s="536">
        <f>ROUND(Eigenmischungen!WWL46,1)</f>
        <v>0</v>
      </c>
      <c r="WWH36" s="536">
        <f>ROUND(Eigenmischungen!WWM46,1)</f>
        <v>0</v>
      </c>
      <c r="WWI36" s="536">
        <f>ROUND(Eigenmischungen!WWN46,1)</f>
        <v>0</v>
      </c>
      <c r="WWJ36" s="536">
        <f>ROUND(Eigenmischungen!WWO46,1)</f>
        <v>0</v>
      </c>
      <c r="WWK36" s="536">
        <f>ROUND(Eigenmischungen!WWP46,1)</f>
        <v>0</v>
      </c>
      <c r="WWL36" s="536">
        <f>ROUND(Eigenmischungen!WWQ46,1)</f>
        <v>0</v>
      </c>
      <c r="WWM36" s="536">
        <f>ROUND(Eigenmischungen!WWR46,1)</f>
        <v>0</v>
      </c>
      <c r="WWN36" s="536">
        <f>ROUND(Eigenmischungen!WWS46,1)</f>
        <v>0</v>
      </c>
      <c r="WWO36" s="536">
        <f>ROUND(Eigenmischungen!WWT46,1)</f>
        <v>0</v>
      </c>
      <c r="WWP36" s="536">
        <f>ROUND(Eigenmischungen!WWU46,1)</f>
        <v>0</v>
      </c>
      <c r="WWQ36" s="536">
        <f>ROUND(Eigenmischungen!WWV46,1)</f>
        <v>0</v>
      </c>
      <c r="WWR36" s="536">
        <f>ROUND(Eigenmischungen!WWW46,1)</f>
        <v>0</v>
      </c>
      <c r="WWS36" s="536">
        <f>ROUND(Eigenmischungen!WWX46,1)</f>
        <v>0</v>
      </c>
      <c r="WWT36" s="536">
        <f>ROUND(Eigenmischungen!WWY46,1)</f>
        <v>0</v>
      </c>
      <c r="WWU36" s="536">
        <f>ROUND(Eigenmischungen!WWZ46,1)</f>
        <v>0</v>
      </c>
      <c r="WWV36" s="536">
        <f>ROUND(Eigenmischungen!WXA46,1)</f>
        <v>0</v>
      </c>
      <c r="WWW36" s="536">
        <f>ROUND(Eigenmischungen!WXB46,1)</f>
        <v>0</v>
      </c>
      <c r="WWX36" s="536">
        <f>ROUND(Eigenmischungen!WXC46,1)</f>
        <v>0</v>
      </c>
      <c r="WWY36" s="536">
        <f>ROUND(Eigenmischungen!WXD46,1)</f>
        <v>0</v>
      </c>
      <c r="WWZ36" s="536">
        <f>ROUND(Eigenmischungen!WXE46,1)</f>
        <v>0</v>
      </c>
      <c r="WXA36" s="536">
        <f>ROUND(Eigenmischungen!WXF46,1)</f>
        <v>0</v>
      </c>
      <c r="WXB36" s="536">
        <f>ROUND(Eigenmischungen!WXG46,1)</f>
        <v>0</v>
      </c>
      <c r="WXC36" s="536">
        <f>ROUND(Eigenmischungen!WXH46,1)</f>
        <v>0</v>
      </c>
      <c r="WXD36" s="536">
        <f>ROUND(Eigenmischungen!WXI46,1)</f>
        <v>0</v>
      </c>
      <c r="WXE36" s="536">
        <f>ROUND(Eigenmischungen!WXJ46,1)</f>
        <v>0</v>
      </c>
      <c r="WXF36" s="536">
        <f>ROUND(Eigenmischungen!WXK46,1)</f>
        <v>0</v>
      </c>
      <c r="WXG36" s="536">
        <f>ROUND(Eigenmischungen!WXL46,1)</f>
        <v>0</v>
      </c>
      <c r="WXH36" s="536">
        <f>ROUND(Eigenmischungen!WXM46,1)</f>
        <v>0</v>
      </c>
      <c r="WXI36" s="536">
        <f>ROUND(Eigenmischungen!WXN46,1)</f>
        <v>0</v>
      </c>
      <c r="WXJ36" s="536">
        <f>ROUND(Eigenmischungen!WXO46,1)</f>
        <v>0</v>
      </c>
      <c r="WXK36" s="536">
        <f>ROUND(Eigenmischungen!WXP46,1)</f>
        <v>0</v>
      </c>
      <c r="WXL36" s="536">
        <f>ROUND(Eigenmischungen!WXQ46,1)</f>
        <v>0</v>
      </c>
      <c r="WXM36" s="536">
        <f>ROUND(Eigenmischungen!WXR46,1)</f>
        <v>0</v>
      </c>
      <c r="WXN36" s="536">
        <f>ROUND(Eigenmischungen!WXS46,1)</f>
        <v>0</v>
      </c>
      <c r="WXO36" s="536">
        <f>ROUND(Eigenmischungen!WXT46,1)</f>
        <v>0</v>
      </c>
      <c r="WXP36" s="536">
        <f>ROUND(Eigenmischungen!WXU46,1)</f>
        <v>0</v>
      </c>
      <c r="WXQ36" s="536">
        <f>ROUND(Eigenmischungen!WXV46,1)</f>
        <v>0</v>
      </c>
      <c r="WXR36" s="536">
        <f>ROUND(Eigenmischungen!WXW46,1)</f>
        <v>0</v>
      </c>
      <c r="WXS36" s="536">
        <f>ROUND(Eigenmischungen!WXX46,1)</f>
        <v>0</v>
      </c>
      <c r="WXT36" s="536">
        <f>ROUND(Eigenmischungen!WXY46,1)</f>
        <v>0</v>
      </c>
      <c r="WXU36" s="536">
        <f>ROUND(Eigenmischungen!WXZ46,1)</f>
        <v>0</v>
      </c>
      <c r="WXV36" s="536">
        <f>ROUND(Eigenmischungen!WYA46,1)</f>
        <v>0</v>
      </c>
      <c r="WXW36" s="536">
        <f>ROUND(Eigenmischungen!WYB46,1)</f>
        <v>0</v>
      </c>
      <c r="WXX36" s="536">
        <f>ROUND(Eigenmischungen!WYC46,1)</f>
        <v>0</v>
      </c>
      <c r="WXY36" s="536">
        <f>ROUND(Eigenmischungen!WYD46,1)</f>
        <v>0</v>
      </c>
      <c r="WXZ36" s="536">
        <f>ROUND(Eigenmischungen!WYE46,1)</f>
        <v>0</v>
      </c>
      <c r="WYA36" s="536">
        <f>ROUND(Eigenmischungen!WYF46,1)</f>
        <v>0</v>
      </c>
      <c r="WYB36" s="536">
        <f>ROUND(Eigenmischungen!WYG46,1)</f>
        <v>0</v>
      </c>
      <c r="WYC36" s="536">
        <f>ROUND(Eigenmischungen!WYH46,1)</f>
        <v>0</v>
      </c>
      <c r="WYD36" s="536">
        <f>ROUND(Eigenmischungen!WYI46,1)</f>
        <v>0</v>
      </c>
      <c r="WYE36" s="536">
        <f>ROUND(Eigenmischungen!WYJ46,1)</f>
        <v>0</v>
      </c>
      <c r="WYF36" s="536">
        <f>ROUND(Eigenmischungen!WYK46,1)</f>
        <v>0</v>
      </c>
      <c r="WYG36" s="536">
        <f>ROUND(Eigenmischungen!WYL46,1)</f>
        <v>0</v>
      </c>
      <c r="WYH36" s="536">
        <f>ROUND(Eigenmischungen!WYM46,1)</f>
        <v>0</v>
      </c>
      <c r="WYI36" s="536">
        <f>ROUND(Eigenmischungen!WYN46,1)</f>
        <v>0</v>
      </c>
      <c r="WYJ36" s="536">
        <f>ROUND(Eigenmischungen!WYO46,1)</f>
        <v>0</v>
      </c>
      <c r="WYK36" s="536">
        <f>ROUND(Eigenmischungen!WYP46,1)</f>
        <v>0</v>
      </c>
      <c r="WYL36" s="536">
        <f>ROUND(Eigenmischungen!WYQ46,1)</f>
        <v>0</v>
      </c>
      <c r="WYM36" s="536">
        <f>ROUND(Eigenmischungen!WYR46,1)</f>
        <v>0</v>
      </c>
      <c r="WYN36" s="536">
        <f>ROUND(Eigenmischungen!WYS46,1)</f>
        <v>0</v>
      </c>
      <c r="WYO36" s="536">
        <f>ROUND(Eigenmischungen!WYT46,1)</f>
        <v>0</v>
      </c>
      <c r="WYP36" s="536">
        <f>ROUND(Eigenmischungen!WYU46,1)</f>
        <v>0</v>
      </c>
      <c r="WYQ36" s="536">
        <f>ROUND(Eigenmischungen!WYV46,1)</f>
        <v>0</v>
      </c>
      <c r="WYR36" s="536">
        <f>ROUND(Eigenmischungen!WYW46,1)</f>
        <v>0</v>
      </c>
      <c r="WYS36" s="536">
        <f>ROUND(Eigenmischungen!WYX46,1)</f>
        <v>0</v>
      </c>
      <c r="WYT36" s="536">
        <f>ROUND(Eigenmischungen!WYY46,1)</f>
        <v>0</v>
      </c>
      <c r="WYU36" s="536">
        <f>ROUND(Eigenmischungen!WYZ46,1)</f>
        <v>0</v>
      </c>
      <c r="WYV36" s="536">
        <f>ROUND(Eigenmischungen!WZA46,1)</f>
        <v>0</v>
      </c>
      <c r="WYW36" s="536">
        <f>ROUND(Eigenmischungen!WZB46,1)</f>
        <v>0</v>
      </c>
      <c r="WYX36" s="536">
        <f>ROUND(Eigenmischungen!WZC46,1)</f>
        <v>0</v>
      </c>
      <c r="WYY36" s="536">
        <f>ROUND(Eigenmischungen!WZD46,1)</f>
        <v>0</v>
      </c>
      <c r="WYZ36" s="536">
        <f>ROUND(Eigenmischungen!WZE46,1)</f>
        <v>0</v>
      </c>
      <c r="WZA36" s="536">
        <f>ROUND(Eigenmischungen!WZF46,1)</f>
        <v>0</v>
      </c>
      <c r="WZB36" s="536">
        <f>ROUND(Eigenmischungen!WZG46,1)</f>
        <v>0</v>
      </c>
      <c r="WZC36" s="536">
        <f>ROUND(Eigenmischungen!WZH46,1)</f>
        <v>0</v>
      </c>
      <c r="WZD36" s="536">
        <f>ROUND(Eigenmischungen!WZI46,1)</f>
        <v>0</v>
      </c>
      <c r="WZE36" s="536">
        <f>ROUND(Eigenmischungen!WZJ46,1)</f>
        <v>0</v>
      </c>
      <c r="WZF36" s="536">
        <f>ROUND(Eigenmischungen!WZK46,1)</f>
        <v>0</v>
      </c>
      <c r="WZG36" s="536">
        <f>ROUND(Eigenmischungen!WZL46,1)</f>
        <v>0</v>
      </c>
      <c r="WZH36" s="536">
        <f>ROUND(Eigenmischungen!WZM46,1)</f>
        <v>0</v>
      </c>
      <c r="WZI36" s="536">
        <f>ROUND(Eigenmischungen!WZN46,1)</f>
        <v>0</v>
      </c>
      <c r="WZJ36" s="536">
        <f>ROUND(Eigenmischungen!WZO46,1)</f>
        <v>0</v>
      </c>
      <c r="WZK36" s="536">
        <f>ROUND(Eigenmischungen!WZP46,1)</f>
        <v>0</v>
      </c>
      <c r="WZL36" s="536">
        <f>ROUND(Eigenmischungen!WZQ46,1)</f>
        <v>0</v>
      </c>
      <c r="WZM36" s="536">
        <f>ROUND(Eigenmischungen!WZR46,1)</f>
        <v>0</v>
      </c>
      <c r="WZN36" s="536">
        <f>ROUND(Eigenmischungen!WZS46,1)</f>
        <v>0</v>
      </c>
      <c r="WZO36" s="536">
        <f>ROUND(Eigenmischungen!WZT46,1)</f>
        <v>0</v>
      </c>
      <c r="WZP36" s="536">
        <f>ROUND(Eigenmischungen!WZU46,1)</f>
        <v>0</v>
      </c>
      <c r="WZQ36" s="536">
        <f>ROUND(Eigenmischungen!WZV46,1)</f>
        <v>0</v>
      </c>
      <c r="WZR36" s="536">
        <f>ROUND(Eigenmischungen!WZW46,1)</f>
        <v>0</v>
      </c>
      <c r="WZS36" s="536">
        <f>ROUND(Eigenmischungen!WZX46,1)</f>
        <v>0</v>
      </c>
      <c r="WZT36" s="536">
        <f>ROUND(Eigenmischungen!WZY46,1)</f>
        <v>0</v>
      </c>
      <c r="WZU36" s="536">
        <f>ROUND(Eigenmischungen!WZZ46,1)</f>
        <v>0</v>
      </c>
      <c r="WZV36" s="536">
        <f>ROUND(Eigenmischungen!XAA46,1)</f>
        <v>0</v>
      </c>
      <c r="WZW36" s="536">
        <f>ROUND(Eigenmischungen!XAB46,1)</f>
        <v>0</v>
      </c>
      <c r="WZX36" s="536">
        <f>ROUND(Eigenmischungen!XAC46,1)</f>
        <v>0</v>
      </c>
      <c r="WZY36" s="536">
        <f>ROUND(Eigenmischungen!XAD46,1)</f>
        <v>0</v>
      </c>
      <c r="WZZ36" s="536">
        <f>ROUND(Eigenmischungen!XAE46,1)</f>
        <v>0</v>
      </c>
      <c r="XAA36" s="536">
        <f>ROUND(Eigenmischungen!XAF46,1)</f>
        <v>0</v>
      </c>
      <c r="XAB36" s="536">
        <f>ROUND(Eigenmischungen!XAG46,1)</f>
        <v>0</v>
      </c>
      <c r="XAC36" s="536">
        <f>ROUND(Eigenmischungen!XAH46,1)</f>
        <v>0</v>
      </c>
      <c r="XAD36" s="536">
        <f>ROUND(Eigenmischungen!XAI46,1)</f>
        <v>0</v>
      </c>
      <c r="XAE36" s="536">
        <f>ROUND(Eigenmischungen!XAJ46,1)</f>
        <v>0</v>
      </c>
      <c r="XAF36" s="536">
        <f>ROUND(Eigenmischungen!XAK46,1)</f>
        <v>0</v>
      </c>
      <c r="XAG36" s="536">
        <f>ROUND(Eigenmischungen!XAL46,1)</f>
        <v>0</v>
      </c>
      <c r="XAH36" s="536">
        <f>ROUND(Eigenmischungen!XAM46,1)</f>
        <v>0</v>
      </c>
      <c r="XAI36" s="536">
        <f>ROUND(Eigenmischungen!XAN46,1)</f>
        <v>0</v>
      </c>
      <c r="XAJ36" s="536">
        <f>ROUND(Eigenmischungen!XAO46,1)</f>
        <v>0</v>
      </c>
      <c r="XAK36" s="536">
        <f>ROUND(Eigenmischungen!XAP46,1)</f>
        <v>0</v>
      </c>
      <c r="XAL36" s="536">
        <f>ROUND(Eigenmischungen!XAQ46,1)</f>
        <v>0</v>
      </c>
      <c r="XAM36" s="536">
        <f>ROUND(Eigenmischungen!XAR46,1)</f>
        <v>0</v>
      </c>
      <c r="XAN36" s="536">
        <f>ROUND(Eigenmischungen!XAS46,1)</f>
        <v>0</v>
      </c>
      <c r="XAO36" s="536">
        <f>ROUND(Eigenmischungen!XAT46,1)</f>
        <v>0</v>
      </c>
      <c r="XAP36" s="536">
        <f>ROUND(Eigenmischungen!XAU46,1)</f>
        <v>0</v>
      </c>
      <c r="XAQ36" s="536">
        <f>ROUND(Eigenmischungen!XAV46,1)</f>
        <v>0</v>
      </c>
      <c r="XAR36" s="536">
        <f>ROUND(Eigenmischungen!XAW46,1)</f>
        <v>0</v>
      </c>
      <c r="XAS36" s="536">
        <f>ROUND(Eigenmischungen!XAX46,1)</f>
        <v>0</v>
      </c>
      <c r="XAT36" s="536">
        <f>ROUND(Eigenmischungen!XAY46,1)</f>
        <v>0</v>
      </c>
      <c r="XAU36" s="536">
        <f>ROUND(Eigenmischungen!XAZ46,1)</f>
        <v>0</v>
      </c>
      <c r="XAV36" s="536">
        <f>ROUND(Eigenmischungen!XBA46,1)</f>
        <v>0</v>
      </c>
      <c r="XAW36" s="536">
        <f>ROUND(Eigenmischungen!XBB46,1)</f>
        <v>0</v>
      </c>
      <c r="XAX36" s="536">
        <f>ROUND(Eigenmischungen!XBC46,1)</f>
        <v>0</v>
      </c>
      <c r="XAY36" s="536">
        <f>ROUND(Eigenmischungen!XBD46,1)</f>
        <v>0</v>
      </c>
      <c r="XAZ36" s="536">
        <f>ROUND(Eigenmischungen!XBE46,1)</f>
        <v>0</v>
      </c>
      <c r="XBA36" s="536">
        <f>ROUND(Eigenmischungen!XBF46,1)</f>
        <v>0</v>
      </c>
      <c r="XBB36" s="536">
        <f>ROUND(Eigenmischungen!XBG46,1)</f>
        <v>0</v>
      </c>
      <c r="XBC36" s="536">
        <f>ROUND(Eigenmischungen!XBH46,1)</f>
        <v>0</v>
      </c>
      <c r="XBD36" s="536">
        <f>ROUND(Eigenmischungen!XBI46,1)</f>
        <v>0</v>
      </c>
      <c r="XBE36" s="536">
        <f>ROUND(Eigenmischungen!XBJ46,1)</f>
        <v>0</v>
      </c>
      <c r="XBF36" s="536">
        <f>ROUND(Eigenmischungen!XBK46,1)</f>
        <v>0</v>
      </c>
      <c r="XBG36" s="536">
        <f>ROUND(Eigenmischungen!XBL46,1)</f>
        <v>0</v>
      </c>
      <c r="XBH36" s="536">
        <f>ROUND(Eigenmischungen!XBM46,1)</f>
        <v>0</v>
      </c>
      <c r="XBI36" s="536">
        <f>ROUND(Eigenmischungen!XBN46,1)</f>
        <v>0</v>
      </c>
      <c r="XBJ36" s="536">
        <f>ROUND(Eigenmischungen!XBO46,1)</f>
        <v>0</v>
      </c>
      <c r="XBK36" s="536">
        <f>ROUND(Eigenmischungen!XBP46,1)</f>
        <v>0</v>
      </c>
      <c r="XBL36" s="536">
        <f>ROUND(Eigenmischungen!XBQ46,1)</f>
        <v>0</v>
      </c>
      <c r="XBM36" s="536">
        <f>ROUND(Eigenmischungen!XBR46,1)</f>
        <v>0</v>
      </c>
      <c r="XBN36" s="536">
        <f>ROUND(Eigenmischungen!XBS46,1)</f>
        <v>0</v>
      </c>
      <c r="XBO36" s="536">
        <f>ROUND(Eigenmischungen!XBT46,1)</f>
        <v>0</v>
      </c>
      <c r="XBP36" s="536">
        <f>ROUND(Eigenmischungen!XBU46,1)</f>
        <v>0</v>
      </c>
      <c r="XBQ36" s="536">
        <f>ROUND(Eigenmischungen!XBV46,1)</f>
        <v>0</v>
      </c>
      <c r="XBR36" s="536">
        <f>ROUND(Eigenmischungen!XBW46,1)</f>
        <v>0</v>
      </c>
      <c r="XBS36" s="536">
        <f>ROUND(Eigenmischungen!XBX46,1)</f>
        <v>0</v>
      </c>
      <c r="XBT36" s="536">
        <f>ROUND(Eigenmischungen!XBY46,1)</f>
        <v>0</v>
      </c>
      <c r="XBU36" s="536">
        <f>ROUND(Eigenmischungen!XBZ46,1)</f>
        <v>0</v>
      </c>
      <c r="XBV36" s="536">
        <f>ROUND(Eigenmischungen!XCA46,1)</f>
        <v>0</v>
      </c>
      <c r="XBW36" s="536">
        <f>ROUND(Eigenmischungen!XCB46,1)</f>
        <v>0</v>
      </c>
      <c r="XBX36" s="536">
        <f>ROUND(Eigenmischungen!XCC46,1)</f>
        <v>0</v>
      </c>
      <c r="XBY36" s="536">
        <f>ROUND(Eigenmischungen!XCD46,1)</f>
        <v>0</v>
      </c>
      <c r="XBZ36" s="536">
        <f>ROUND(Eigenmischungen!XCE46,1)</f>
        <v>0</v>
      </c>
      <c r="XCA36" s="536">
        <f>ROUND(Eigenmischungen!XCF46,1)</f>
        <v>0</v>
      </c>
      <c r="XCB36" s="536">
        <f>ROUND(Eigenmischungen!XCG46,1)</f>
        <v>0</v>
      </c>
      <c r="XCC36" s="536">
        <f>ROUND(Eigenmischungen!XCH46,1)</f>
        <v>0</v>
      </c>
      <c r="XCD36" s="536">
        <f>ROUND(Eigenmischungen!XCI46,1)</f>
        <v>0</v>
      </c>
      <c r="XCE36" s="536">
        <f>ROUND(Eigenmischungen!XCJ46,1)</f>
        <v>0</v>
      </c>
      <c r="XCF36" s="536">
        <f>ROUND(Eigenmischungen!XCK46,1)</f>
        <v>0</v>
      </c>
      <c r="XCG36" s="536">
        <f>ROUND(Eigenmischungen!XCL46,1)</f>
        <v>0</v>
      </c>
      <c r="XCH36" s="536">
        <f>ROUND(Eigenmischungen!XCM46,1)</f>
        <v>0</v>
      </c>
      <c r="XCI36" s="536">
        <f>ROUND(Eigenmischungen!XCN46,1)</f>
        <v>0</v>
      </c>
      <c r="XCJ36" s="536">
        <f>ROUND(Eigenmischungen!XCO46,1)</f>
        <v>0</v>
      </c>
      <c r="XCK36" s="536">
        <f>ROUND(Eigenmischungen!XCP46,1)</f>
        <v>0</v>
      </c>
      <c r="XCL36" s="536">
        <f>ROUND(Eigenmischungen!XCQ46,1)</f>
        <v>0</v>
      </c>
      <c r="XCM36" s="536">
        <f>ROUND(Eigenmischungen!XCR46,1)</f>
        <v>0</v>
      </c>
      <c r="XCN36" s="536">
        <f>ROUND(Eigenmischungen!XCS46,1)</f>
        <v>0</v>
      </c>
      <c r="XCO36" s="536">
        <f>ROUND(Eigenmischungen!XCT46,1)</f>
        <v>0</v>
      </c>
      <c r="XCP36" s="536">
        <f>ROUND(Eigenmischungen!XCU46,1)</f>
        <v>0</v>
      </c>
      <c r="XCQ36" s="536">
        <f>ROUND(Eigenmischungen!XCV46,1)</f>
        <v>0</v>
      </c>
      <c r="XCR36" s="536">
        <f>ROUND(Eigenmischungen!XCW46,1)</f>
        <v>0</v>
      </c>
      <c r="XCS36" s="536">
        <f>ROUND(Eigenmischungen!XCX46,1)</f>
        <v>0</v>
      </c>
      <c r="XCT36" s="536">
        <f>ROUND(Eigenmischungen!XCY46,1)</f>
        <v>0</v>
      </c>
      <c r="XCU36" s="536">
        <f>ROUND(Eigenmischungen!XCZ46,1)</f>
        <v>0</v>
      </c>
      <c r="XCV36" s="536">
        <f>ROUND(Eigenmischungen!XDA46,1)</f>
        <v>0</v>
      </c>
      <c r="XCW36" s="536">
        <f>ROUND(Eigenmischungen!XDB46,1)</f>
        <v>0</v>
      </c>
      <c r="XCX36" s="536">
        <f>ROUND(Eigenmischungen!XDC46,1)</f>
        <v>0</v>
      </c>
      <c r="XCY36" s="536">
        <f>ROUND(Eigenmischungen!XDD46,1)</f>
        <v>0</v>
      </c>
      <c r="XCZ36" s="536">
        <f>ROUND(Eigenmischungen!XDE46,1)</f>
        <v>0</v>
      </c>
      <c r="XDA36" s="536">
        <f>ROUND(Eigenmischungen!XDF46,1)</f>
        <v>0</v>
      </c>
      <c r="XDB36" s="536">
        <f>ROUND(Eigenmischungen!XDG46,1)</f>
        <v>0</v>
      </c>
      <c r="XDC36" s="536">
        <f>ROUND(Eigenmischungen!XDH46,1)</f>
        <v>0</v>
      </c>
      <c r="XDD36" s="536">
        <f>ROUND(Eigenmischungen!XDI46,1)</f>
        <v>0</v>
      </c>
      <c r="XDE36" s="536">
        <f>ROUND(Eigenmischungen!XDJ46,1)</f>
        <v>0</v>
      </c>
      <c r="XDF36" s="536">
        <f>ROUND(Eigenmischungen!XDK46,1)</f>
        <v>0</v>
      </c>
      <c r="XDG36" s="536">
        <f>ROUND(Eigenmischungen!XDL46,1)</f>
        <v>0</v>
      </c>
      <c r="XDH36" s="536">
        <f>ROUND(Eigenmischungen!XDM46,1)</f>
        <v>0</v>
      </c>
      <c r="XDI36" s="536">
        <f>ROUND(Eigenmischungen!XDN46,1)</f>
        <v>0</v>
      </c>
      <c r="XDJ36" s="536">
        <f>ROUND(Eigenmischungen!XDO46,1)</f>
        <v>0</v>
      </c>
      <c r="XDK36" s="536">
        <f>ROUND(Eigenmischungen!XDP46,1)</f>
        <v>0</v>
      </c>
      <c r="XDL36" s="536">
        <f>ROUND(Eigenmischungen!XDQ46,1)</f>
        <v>0</v>
      </c>
      <c r="XDM36" s="536">
        <f>ROUND(Eigenmischungen!XDR46,1)</f>
        <v>0</v>
      </c>
      <c r="XDN36" s="536">
        <f>ROUND(Eigenmischungen!XDS46,1)</f>
        <v>0</v>
      </c>
      <c r="XDO36" s="536">
        <f>ROUND(Eigenmischungen!XDT46,1)</f>
        <v>0</v>
      </c>
      <c r="XDP36" s="536">
        <f>ROUND(Eigenmischungen!XDU46,1)</f>
        <v>0</v>
      </c>
      <c r="XDQ36" s="536">
        <f>ROUND(Eigenmischungen!XDV46,1)</f>
        <v>0</v>
      </c>
      <c r="XDR36" s="536">
        <f>ROUND(Eigenmischungen!XDW46,1)</f>
        <v>0</v>
      </c>
      <c r="XDS36" s="536">
        <f>ROUND(Eigenmischungen!XDX46,1)</f>
        <v>0</v>
      </c>
      <c r="XDT36" s="536">
        <f>ROUND(Eigenmischungen!XDY46,1)</f>
        <v>0</v>
      </c>
      <c r="XDU36" s="536">
        <f>ROUND(Eigenmischungen!XDZ46,1)</f>
        <v>0</v>
      </c>
      <c r="XDV36" s="536">
        <f>ROUND(Eigenmischungen!XEA46,1)</f>
        <v>0</v>
      </c>
      <c r="XDW36" s="536">
        <f>ROUND(Eigenmischungen!XEB46,1)</f>
        <v>0</v>
      </c>
      <c r="XDX36" s="536">
        <f>ROUND(Eigenmischungen!XEC46,1)</f>
        <v>0</v>
      </c>
      <c r="XDY36" s="536">
        <f>ROUND(Eigenmischungen!XED46,1)</f>
        <v>0</v>
      </c>
      <c r="XDZ36" s="536">
        <f>ROUND(Eigenmischungen!XEE46,1)</f>
        <v>0</v>
      </c>
      <c r="XEA36" s="536">
        <f>ROUND(Eigenmischungen!XEF46,1)</f>
        <v>0</v>
      </c>
      <c r="XEB36" s="536">
        <f>ROUND(Eigenmischungen!XEG46,1)</f>
        <v>0</v>
      </c>
      <c r="XEC36" s="536">
        <f>ROUND(Eigenmischungen!XEH46,1)</f>
        <v>0</v>
      </c>
      <c r="XED36" s="536">
        <f>ROUND(Eigenmischungen!XEI46,1)</f>
        <v>0</v>
      </c>
      <c r="XEE36" s="536">
        <f>ROUND(Eigenmischungen!XEJ46,1)</f>
        <v>0</v>
      </c>
      <c r="XEF36" s="536">
        <f>ROUND(Eigenmischungen!XEK46,1)</f>
        <v>0</v>
      </c>
      <c r="XEG36" s="536">
        <f>ROUND(Eigenmischungen!XEL46,1)</f>
        <v>0</v>
      </c>
      <c r="XEH36" s="536">
        <f>ROUND(Eigenmischungen!XEM46,1)</f>
        <v>0</v>
      </c>
      <c r="XEI36" s="536">
        <f>ROUND(Eigenmischungen!XEN46,1)</f>
        <v>0</v>
      </c>
      <c r="XEJ36" s="536">
        <f>ROUND(Eigenmischungen!XEO46,1)</f>
        <v>0</v>
      </c>
      <c r="XEK36" s="536">
        <f>ROUND(Eigenmischungen!XEP46,1)</f>
        <v>0</v>
      </c>
      <c r="XEL36" s="536">
        <f>ROUND(Eigenmischungen!XEQ46,1)</f>
        <v>0</v>
      </c>
      <c r="XEM36" s="536">
        <f>ROUND(Eigenmischungen!XER46,1)</f>
        <v>0</v>
      </c>
      <c r="XEN36" s="536">
        <f>ROUND(Eigenmischungen!XES46,1)</f>
        <v>0</v>
      </c>
      <c r="XEO36" s="536">
        <f>ROUND(Eigenmischungen!XET46,1)</f>
        <v>0</v>
      </c>
      <c r="XEP36" s="536">
        <f>ROUND(Eigenmischungen!XEU46,1)</f>
        <v>0</v>
      </c>
      <c r="XEQ36" s="536">
        <f>ROUND(Eigenmischungen!XEV46,1)</f>
        <v>0</v>
      </c>
      <c r="XER36" s="536">
        <f>ROUND(Eigenmischungen!XEW46,1)</f>
        <v>0</v>
      </c>
      <c r="XES36" s="536">
        <f>ROUND(Eigenmischungen!XEX46,1)</f>
        <v>0</v>
      </c>
      <c r="XET36" s="536">
        <f>ROUND(Eigenmischungen!XEY46,1)</f>
        <v>0</v>
      </c>
      <c r="XEU36" s="536">
        <f>ROUND(Eigenmischungen!XEZ46,1)</f>
        <v>0</v>
      </c>
      <c r="XEV36" s="536">
        <f>ROUND(Eigenmischungen!XFA46,1)</f>
        <v>0</v>
      </c>
      <c r="XEW36" s="536">
        <f>ROUND(Eigenmischungen!XFB46,1)</f>
        <v>0</v>
      </c>
      <c r="XEX36" s="536">
        <f>ROUND(Eigenmischungen!XFC46,1)</f>
        <v>0</v>
      </c>
      <c r="XEY36" s="536">
        <f>ROUND(Eigenmischungen!XFD46,1)</f>
        <v>0</v>
      </c>
      <c r="XEZ36" s="536" t="e">
        <f>ROUND(Eigenmischungen!#REF!,1)</f>
        <v>#REF!</v>
      </c>
      <c r="XFA36" s="536" t="e">
        <f>ROUND(Eigenmischungen!#REF!,1)</f>
        <v>#REF!</v>
      </c>
      <c r="XFB36" s="536" t="e">
        <f>ROUND(Eigenmischungen!#REF!,1)</f>
        <v>#REF!</v>
      </c>
      <c r="XFC36" s="536" t="e">
        <f>ROUND(Eigenmischungen!#REF!,1)</f>
        <v>#REF!</v>
      </c>
      <c r="XFD36" s="536" t="e">
        <f>ROUND(Eigenmischungen!#REF!,1)</f>
        <v>#REF!</v>
      </c>
    </row>
    <row r="37" spans="1:16384" s="506" customFormat="1" ht="17.25" customHeight="1" x14ac:dyDescent="0.2">
      <c r="A37" s="501"/>
      <c r="B37" s="558" t="str">
        <f>Eigenmischungen!AC2</f>
        <v>Mischung ...</v>
      </c>
      <c r="C37" s="559">
        <f>ROUND(Eigenmischungen!AC26*10,-1)</f>
        <v>0</v>
      </c>
      <c r="D37" s="536">
        <f>ROUND(Eigenmischungen!AC27,1)</f>
        <v>0</v>
      </c>
      <c r="E37" s="536">
        <f>ROUND(Eigenmischungen!AC28,1)</f>
        <v>0</v>
      </c>
      <c r="F37" s="560">
        <f>ROUND(Eigenmischungen!AC29,0)</f>
        <v>0</v>
      </c>
      <c r="G37" s="561">
        <f>ROUND(Eigenmischungen!AC30,2)</f>
        <v>0</v>
      </c>
      <c r="H37" s="539">
        <f>ROUND(Eigenmischungen!AC31,0)</f>
        <v>0</v>
      </c>
      <c r="I37" s="536">
        <f>ROUND(Eigenmischungen!AC32,1)</f>
        <v>0</v>
      </c>
      <c r="J37" s="536">
        <f>ROUND(Eigenmischungen!AC33,1)</f>
        <v>0</v>
      </c>
      <c r="K37" s="539">
        <f>ROUND(Eigenmischungen!AC34,0)</f>
        <v>0</v>
      </c>
      <c r="L37" s="539">
        <f>ROUND(Eigenmischungen!AC35,0)</f>
        <v>0</v>
      </c>
      <c r="M37" s="539">
        <f>ROUND(Eigenmischungen!AC36,0)</f>
        <v>0</v>
      </c>
      <c r="N37" s="539">
        <f>ROUND(Eigenmischungen!AC37,0)</f>
        <v>0</v>
      </c>
      <c r="O37" s="539">
        <f>ROUND(Eigenmischungen!AC38,0)</f>
        <v>0</v>
      </c>
      <c r="P37" s="539">
        <f>ROUND(Eigenmischungen!AC39,0)</f>
        <v>0</v>
      </c>
      <c r="Q37" s="539">
        <f>ROUND(Eigenmischungen!AC40,0)</f>
        <v>0</v>
      </c>
      <c r="R37" s="561">
        <f>ROUND(Eigenmischungen!AC41,2)</f>
        <v>0</v>
      </c>
      <c r="S37" s="559">
        <f>ROUND(Eigenmischungen!AC42,0)</f>
        <v>0</v>
      </c>
      <c r="T37" s="536">
        <f>ROUND(Eigenmischungen!AC43,1)</f>
        <v>0</v>
      </c>
      <c r="U37" s="536">
        <f>ROUND(Eigenmischungen!AC44,1)</f>
        <v>0</v>
      </c>
      <c r="V37" s="536">
        <f>ROUND(Eigenmischungen!AC45,1)</f>
        <v>0</v>
      </c>
      <c r="W37" s="536">
        <f>ROUND(Eigenmischungen!AC46,1)</f>
        <v>0</v>
      </c>
      <c r="X37" s="1249">
        <f>ROUND(Eigenmischungen!AC47,1)</f>
        <v>0</v>
      </c>
      <c r="Y37" s="536">
        <f>ROUND(Eigenmischungen!AC48,1)</f>
        <v>0</v>
      </c>
      <c r="Z37" s="536">
        <f>ROUND(Eigenmischungen!AF46,1)</f>
        <v>0</v>
      </c>
      <c r="AA37" s="536">
        <f>ROUND(Eigenmischungen!AG46,1)</f>
        <v>0</v>
      </c>
      <c r="AB37" s="536">
        <f>ROUND(Eigenmischungen!AH46,1)</f>
        <v>0</v>
      </c>
      <c r="AC37" s="536">
        <f>ROUND(Eigenmischungen!AI46,1)</f>
        <v>0</v>
      </c>
      <c r="AD37" s="536">
        <f>ROUND(Eigenmischungen!AJ46,1)</f>
        <v>0</v>
      </c>
      <c r="AE37" s="536">
        <f>ROUND(Eigenmischungen!AK46,1)</f>
        <v>0</v>
      </c>
      <c r="AF37" s="536">
        <f>ROUND(Eigenmischungen!AL46,1)</f>
        <v>0</v>
      </c>
      <c r="AG37" s="536">
        <f>ROUND(Eigenmischungen!AM46,1)</f>
        <v>0</v>
      </c>
      <c r="AH37" s="536">
        <f>ROUND(Eigenmischungen!AN46,1)</f>
        <v>0</v>
      </c>
      <c r="AI37" s="536">
        <f>ROUND(Eigenmischungen!AO46,1)</f>
        <v>0</v>
      </c>
      <c r="AJ37" s="536">
        <f>ROUND(Eigenmischungen!AP46,1)</f>
        <v>0</v>
      </c>
      <c r="AK37" s="536">
        <f>ROUND(Eigenmischungen!AQ46,1)</f>
        <v>0</v>
      </c>
      <c r="AL37" s="536">
        <f>ROUND(Eigenmischungen!AR46,1)</f>
        <v>0</v>
      </c>
      <c r="AM37" s="536">
        <f>ROUND(Eigenmischungen!AS46,1)</f>
        <v>0</v>
      </c>
      <c r="AN37" s="536">
        <f>ROUND(Eigenmischungen!AT46,1)</f>
        <v>0</v>
      </c>
      <c r="AO37" s="536">
        <f>ROUND(Eigenmischungen!AU46,1)</f>
        <v>0</v>
      </c>
      <c r="AP37" s="536">
        <f>ROUND(Eigenmischungen!AV46,1)</f>
        <v>0</v>
      </c>
      <c r="AQ37" s="536">
        <f>ROUND(Eigenmischungen!AW46,1)</f>
        <v>0</v>
      </c>
      <c r="AR37" s="536">
        <f>ROUND(Eigenmischungen!AX46,1)</f>
        <v>0</v>
      </c>
      <c r="AS37" s="536">
        <f>ROUND(Eigenmischungen!AY46,1)</f>
        <v>0</v>
      </c>
      <c r="AT37" s="536">
        <f>ROUND(Eigenmischungen!AZ46,1)</f>
        <v>0</v>
      </c>
      <c r="AU37" s="536">
        <f>ROUND(Eigenmischungen!BA46,1)</f>
        <v>0</v>
      </c>
      <c r="AV37" s="536">
        <f>ROUND(Eigenmischungen!BB46,1)</f>
        <v>0</v>
      </c>
      <c r="AW37" s="536">
        <f>ROUND(Eigenmischungen!BC46,1)</f>
        <v>0</v>
      </c>
      <c r="AX37" s="536">
        <f>ROUND(Eigenmischungen!BD46,1)</f>
        <v>0</v>
      </c>
      <c r="AY37" s="536">
        <f>ROUND(Eigenmischungen!BE46,1)</f>
        <v>0</v>
      </c>
      <c r="AZ37" s="536">
        <f>ROUND(Eigenmischungen!BF46,1)</f>
        <v>0</v>
      </c>
      <c r="BA37" s="536">
        <f>ROUND(Eigenmischungen!BG46,1)</f>
        <v>0</v>
      </c>
      <c r="BB37" s="536">
        <f>ROUND(Eigenmischungen!BH46,1)</f>
        <v>0</v>
      </c>
      <c r="BC37" s="536">
        <f>ROUND(Eigenmischungen!BI46,1)</f>
        <v>0</v>
      </c>
      <c r="BD37" s="536">
        <f>ROUND(Eigenmischungen!BJ46,1)</f>
        <v>0</v>
      </c>
      <c r="BE37" s="536">
        <f>ROUND(Eigenmischungen!BK46,1)</f>
        <v>0</v>
      </c>
      <c r="BF37" s="536">
        <f>ROUND(Eigenmischungen!BL46,1)</f>
        <v>0</v>
      </c>
      <c r="BG37" s="536">
        <f>ROUND(Eigenmischungen!BM46,1)</f>
        <v>0</v>
      </c>
      <c r="BH37" s="536">
        <f>ROUND(Eigenmischungen!BN46,1)</f>
        <v>0</v>
      </c>
      <c r="BI37" s="536">
        <f>ROUND(Eigenmischungen!BO46,1)</f>
        <v>0</v>
      </c>
      <c r="BJ37" s="536">
        <f>ROUND(Eigenmischungen!BP46,1)</f>
        <v>0</v>
      </c>
      <c r="BK37" s="536">
        <f>ROUND(Eigenmischungen!BQ46,1)</f>
        <v>0</v>
      </c>
      <c r="BL37" s="536">
        <f>ROUND(Eigenmischungen!BR46,1)</f>
        <v>0</v>
      </c>
      <c r="BM37" s="536">
        <f>ROUND(Eigenmischungen!BS46,1)</f>
        <v>0</v>
      </c>
      <c r="BN37" s="536">
        <f>ROUND(Eigenmischungen!BT46,1)</f>
        <v>0</v>
      </c>
      <c r="BO37" s="536">
        <f>ROUND(Eigenmischungen!BU46,1)</f>
        <v>0</v>
      </c>
      <c r="BP37" s="536">
        <f>ROUND(Eigenmischungen!BV46,1)</f>
        <v>0</v>
      </c>
      <c r="BQ37" s="536">
        <f>ROUND(Eigenmischungen!BW46,1)</f>
        <v>0</v>
      </c>
      <c r="BR37" s="536">
        <f>ROUND(Eigenmischungen!BX46,1)</f>
        <v>0</v>
      </c>
      <c r="BS37" s="536">
        <f>ROUND(Eigenmischungen!BY46,1)</f>
        <v>0</v>
      </c>
      <c r="BT37" s="536">
        <f>ROUND(Eigenmischungen!BZ46,1)</f>
        <v>0</v>
      </c>
      <c r="BU37" s="536">
        <f>ROUND(Eigenmischungen!CA46,1)</f>
        <v>0</v>
      </c>
      <c r="BV37" s="536">
        <f>ROUND(Eigenmischungen!CB46,1)</f>
        <v>0</v>
      </c>
      <c r="BW37" s="536">
        <f>ROUND(Eigenmischungen!CC46,1)</f>
        <v>0</v>
      </c>
      <c r="BX37" s="536">
        <f>ROUND(Eigenmischungen!CD46,1)</f>
        <v>0</v>
      </c>
      <c r="BY37" s="536">
        <f>ROUND(Eigenmischungen!CE46,1)</f>
        <v>0</v>
      </c>
      <c r="BZ37" s="536">
        <f>ROUND(Eigenmischungen!CF46,1)</f>
        <v>0</v>
      </c>
      <c r="CA37" s="536">
        <f>ROUND(Eigenmischungen!CG46,1)</f>
        <v>0</v>
      </c>
      <c r="CB37" s="536">
        <f>ROUND(Eigenmischungen!CH46,1)</f>
        <v>0</v>
      </c>
      <c r="CC37" s="536">
        <f>ROUND(Eigenmischungen!CI46,1)</f>
        <v>0</v>
      </c>
      <c r="CD37" s="536">
        <f>ROUND(Eigenmischungen!CJ46,1)</f>
        <v>0</v>
      </c>
      <c r="CE37" s="536">
        <f>ROUND(Eigenmischungen!CK46,1)</f>
        <v>0</v>
      </c>
      <c r="CF37" s="536">
        <f>ROUND(Eigenmischungen!CL46,1)</f>
        <v>0</v>
      </c>
      <c r="CG37" s="536">
        <f>ROUND(Eigenmischungen!CM46,1)</f>
        <v>0</v>
      </c>
      <c r="CH37" s="536">
        <f>ROUND(Eigenmischungen!CN46,1)</f>
        <v>0</v>
      </c>
      <c r="CI37" s="536">
        <f>ROUND(Eigenmischungen!CO46,1)</f>
        <v>0</v>
      </c>
      <c r="CJ37" s="536">
        <f>ROUND(Eigenmischungen!CP46,1)</f>
        <v>0</v>
      </c>
      <c r="CK37" s="536">
        <f>ROUND(Eigenmischungen!CQ46,1)</f>
        <v>0</v>
      </c>
      <c r="CL37" s="536">
        <f>ROUND(Eigenmischungen!CR46,1)</f>
        <v>0</v>
      </c>
      <c r="CM37" s="536">
        <f>ROUND(Eigenmischungen!CS46,1)</f>
        <v>0</v>
      </c>
      <c r="CN37" s="536">
        <f>ROUND(Eigenmischungen!CT46,1)</f>
        <v>0</v>
      </c>
      <c r="CO37" s="536">
        <f>ROUND(Eigenmischungen!CU46,1)</f>
        <v>0</v>
      </c>
      <c r="CP37" s="536">
        <f>ROUND(Eigenmischungen!CV46,1)</f>
        <v>0</v>
      </c>
      <c r="CQ37" s="536">
        <f>ROUND(Eigenmischungen!CW46,1)</f>
        <v>0</v>
      </c>
      <c r="CR37" s="536">
        <f>ROUND(Eigenmischungen!CX46,1)</f>
        <v>0</v>
      </c>
      <c r="CS37" s="536">
        <f>ROUND(Eigenmischungen!CY46,1)</f>
        <v>0</v>
      </c>
      <c r="CT37" s="536">
        <f>ROUND(Eigenmischungen!CZ46,1)</f>
        <v>0</v>
      </c>
      <c r="CU37" s="536">
        <f>ROUND(Eigenmischungen!DA46,1)</f>
        <v>0</v>
      </c>
      <c r="CV37" s="536">
        <f>ROUND(Eigenmischungen!DB46,1)</f>
        <v>0</v>
      </c>
      <c r="CW37" s="536">
        <f>ROUND(Eigenmischungen!DC46,1)</f>
        <v>0</v>
      </c>
      <c r="CX37" s="536">
        <f>ROUND(Eigenmischungen!DD46,1)</f>
        <v>0</v>
      </c>
      <c r="CY37" s="536">
        <f>ROUND(Eigenmischungen!DE46,1)</f>
        <v>0</v>
      </c>
      <c r="CZ37" s="536">
        <f>ROUND(Eigenmischungen!DF46,1)</f>
        <v>0</v>
      </c>
      <c r="DA37" s="536">
        <f>ROUND(Eigenmischungen!DG46,1)</f>
        <v>0</v>
      </c>
      <c r="DB37" s="536">
        <f>ROUND(Eigenmischungen!DH46,1)</f>
        <v>0</v>
      </c>
      <c r="DC37" s="536">
        <f>ROUND(Eigenmischungen!DI46,1)</f>
        <v>0</v>
      </c>
      <c r="DD37" s="536">
        <f>ROUND(Eigenmischungen!DJ46,1)</f>
        <v>0</v>
      </c>
      <c r="DE37" s="536">
        <f>ROUND(Eigenmischungen!DK46,1)</f>
        <v>0</v>
      </c>
      <c r="DF37" s="536">
        <f>ROUND(Eigenmischungen!DL46,1)</f>
        <v>0</v>
      </c>
      <c r="DG37" s="536">
        <f>ROUND(Eigenmischungen!DM46,1)</f>
        <v>0</v>
      </c>
      <c r="DH37" s="536">
        <f>ROUND(Eigenmischungen!DN46,1)</f>
        <v>0</v>
      </c>
      <c r="DI37" s="536">
        <f>ROUND(Eigenmischungen!DO46,1)</f>
        <v>0</v>
      </c>
      <c r="DJ37" s="536">
        <f>ROUND(Eigenmischungen!DP46,1)</f>
        <v>0</v>
      </c>
      <c r="DK37" s="536">
        <f>ROUND(Eigenmischungen!DQ46,1)</f>
        <v>0</v>
      </c>
      <c r="DL37" s="536">
        <f>ROUND(Eigenmischungen!DR46,1)</f>
        <v>0</v>
      </c>
      <c r="DM37" s="536">
        <f>ROUND(Eigenmischungen!DS46,1)</f>
        <v>0</v>
      </c>
      <c r="DN37" s="536">
        <f>ROUND(Eigenmischungen!DT46,1)</f>
        <v>0</v>
      </c>
      <c r="DO37" s="536">
        <f>ROUND(Eigenmischungen!DU46,1)</f>
        <v>0</v>
      </c>
      <c r="DP37" s="536">
        <f>ROUND(Eigenmischungen!DV46,1)</f>
        <v>0</v>
      </c>
      <c r="DQ37" s="536">
        <f>ROUND(Eigenmischungen!DW46,1)</f>
        <v>0</v>
      </c>
      <c r="DR37" s="536">
        <f>ROUND(Eigenmischungen!DX46,1)</f>
        <v>0</v>
      </c>
      <c r="DS37" s="536">
        <f>ROUND(Eigenmischungen!DY46,1)</f>
        <v>0</v>
      </c>
      <c r="DT37" s="536">
        <f>ROUND(Eigenmischungen!DZ46,1)</f>
        <v>0</v>
      </c>
      <c r="DU37" s="536">
        <f>ROUND(Eigenmischungen!EA46,1)</f>
        <v>0</v>
      </c>
      <c r="DV37" s="536">
        <f>ROUND(Eigenmischungen!EB46,1)</f>
        <v>0</v>
      </c>
      <c r="DW37" s="536">
        <f>ROUND(Eigenmischungen!EC46,1)</f>
        <v>0</v>
      </c>
      <c r="DX37" s="536">
        <f>ROUND(Eigenmischungen!ED46,1)</f>
        <v>0</v>
      </c>
      <c r="DY37" s="536">
        <f>ROUND(Eigenmischungen!EE46,1)</f>
        <v>0</v>
      </c>
      <c r="DZ37" s="536">
        <f>ROUND(Eigenmischungen!EF46,1)</f>
        <v>0</v>
      </c>
      <c r="EA37" s="536">
        <f>ROUND(Eigenmischungen!EG46,1)</f>
        <v>0</v>
      </c>
      <c r="EB37" s="536">
        <f>ROUND(Eigenmischungen!EH46,1)</f>
        <v>0</v>
      </c>
      <c r="EC37" s="536">
        <f>ROUND(Eigenmischungen!EI46,1)</f>
        <v>0</v>
      </c>
      <c r="ED37" s="536">
        <f>ROUND(Eigenmischungen!EJ46,1)</f>
        <v>0</v>
      </c>
      <c r="EE37" s="536">
        <f>ROUND(Eigenmischungen!EK46,1)</f>
        <v>0</v>
      </c>
      <c r="EF37" s="536">
        <f>ROUND(Eigenmischungen!EL46,1)</f>
        <v>0</v>
      </c>
      <c r="EG37" s="536">
        <f>ROUND(Eigenmischungen!EM46,1)</f>
        <v>0</v>
      </c>
      <c r="EH37" s="536">
        <f>ROUND(Eigenmischungen!EN46,1)</f>
        <v>0</v>
      </c>
      <c r="EI37" s="536">
        <f>ROUND(Eigenmischungen!EO46,1)</f>
        <v>0</v>
      </c>
      <c r="EJ37" s="536">
        <f>ROUND(Eigenmischungen!EP46,1)</f>
        <v>0</v>
      </c>
      <c r="EK37" s="536">
        <f>ROUND(Eigenmischungen!EQ46,1)</f>
        <v>0</v>
      </c>
      <c r="EL37" s="536">
        <f>ROUND(Eigenmischungen!ER46,1)</f>
        <v>0</v>
      </c>
      <c r="EM37" s="536">
        <f>ROUND(Eigenmischungen!ES46,1)</f>
        <v>0</v>
      </c>
      <c r="EN37" s="536">
        <f>ROUND(Eigenmischungen!ET46,1)</f>
        <v>0</v>
      </c>
      <c r="EO37" s="536">
        <f>ROUND(Eigenmischungen!EU46,1)</f>
        <v>0</v>
      </c>
      <c r="EP37" s="536">
        <f>ROUND(Eigenmischungen!EV46,1)</f>
        <v>0</v>
      </c>
      <c r="EQ37" s="536">
        <f>ROUND(Eigenmischungen!EW46,1)</f>
        <v>0</v>
      </c>
      <c r="ER37" s="536">
        <f>ROUND(Eigenmischungen!EX46,1)</f>
        <v>0</v>
      </c>
      <c r="ES37" s="536">
        <f>ROUND(Eigenmischungen!EY46,1)</f>
        <v>0</v>
      </c>
      <c r="ET37" s="536">
        <f>ROUND(Eigenmischungen!EZ46,1)</f>
        <v>0</v>
      </c>
      <c r="EU37" s="536">
        <f>ROUND(Eigenmischungen!FA46,1)</f>
        <v>0</v>
      </c>
      <c r="EV37" s="536">
        <f>ROUND(Eigenmischungen!FB46,1)</f>
        <v>0</v>
      </c>
      <c r="EW37" s="536">
        <f>ROUND(Eigenmischungen!FC46,1)</f>
        <v>0</v>
      </c>
      <c r="EX37" s="536">
        <f>ROUND(Eigenmischungen!FD46,1)</f>
        <v>0</v>
      </c>
      <c r="EY37" s="536">
        <f>ROUND(Eigenmischungen!FE46,1)</f>
        <v>0</v>
      </c>
      <c r="EZ37" s="536">
        <f>ROUND(Eigenmischungen!FF46,1)</f>
        <v>0</v>
      </c>
      <c r="FA37" s="536">
        <f>ROUND(Eigenmischungen!FG46,1)</f>
        <v>0</v>
      </c>
      <c r="FB37" s="536">
        <f>ROUND(Eigenmischungen!FH46,1)</f>
        <v>0</v>
      </c>
      <c r="FC37" s="536">
        <f>ROUND(Eigenmischungen!FI46,1)</f>
        <v>0</v>
      </c>
      <c r="FD37" s="536">
        <f>ROUND(Eigenmischungen!FJ46,1)</f>
        <v>0</v>
      </c>
      <c r="FE37" s="536">
        <f>ROUND(Eigenmischungen!FK46,1)</f>
        <v>0</v>
      </c>
      <c r="FF37" s="536">
        <f>ROUND(Eigenmischungen!FL46,1)</f>
        <v>0</v>
      </c>
      <c r="FG37" s="536">
        <f>ROUND(Eigenmischungen!FM46,1)</f>
        <v>0</v>
      </c>
      <c r="FH37" s="536">
        <f>ROUND(Eigenmischungen!FN46,1)</f>
        <v>0</v>
      </c>
      <c r="FI37" s="536">
        <f>ROUND(Eigenmischungen!FO46,1)</f>
        <v>0</v>
      </c>
      <c r="FJ37" s="536">
        <f>ROUND(Eigenmischungen!FP46,1)</f>
        <v>0</v>
      </c>
      <c r="FK37" s="536">
        <f>ROUND(Eigenmischungen!FQ46,1)</f>
        <v>0</v>
      </c>
      <c r="FL37" s="536">
        <f>ROUND(Eigenmischungen!FR46,1)</f>
        <v>0</v>
      </c>
      <c r="FM37" s="536">
        <f>ROUND(Eigenmischungen!FS46,1)</f>
        <v>0</v>
      </c>
      <c r="FN37" s="536">
        <f>ROUND(Eigenmischungen!FT46,1)</f>
        <v>0</v>
      </c>
      <c r="FO37" s="536">
        <f>ROUND(Eigenmischungen!FU46,1)</f>
        <v>0</v>
      </c>
      <c r="FP37" s="536">
        <f>ROUND(Eigenmischungen!FV46,1)</f>
        <v>0</v>
      </c>
      <c r="FQ37" s="536">
        <f>ROUND(Eigenmischungen!FW46,1)</f>
        <v>0</v>
      </c>
      <c r="FR37" s="536">
        <f>ROUND(Eigenmischungen!FX46,1)</f>
        <v>0</v>
      </c>
      <c r="FS37" s="536">
        <f>ROUND(Eigenmischungen!FY46,1)</f>
        <v>0</v>
      </c>
      <c r="FT37" s="536">
        <f>ROUND(Eigenmischungen!FZ46,1)</f>
        <v>0</v>
      </c>
      <c r="FU37" s="536">
        <f>ROUND(Eigenmischungen!GA46,1)</f>
        <v>0</v>
      </c>
      <c r="FV37" s="536">
        <f>ROUND(Eigenmischungen!GB46,1)</f>
        <v>0</v>
      </c>
      <c r="FW37" s="536">
        <f>ROUND(Eigenmischungen!GC46,1)</f>
        <v>0</v>
      </c>
      <c r="FX37" s="536">
        <f>ROUND(Eigenmischungen!GD46,1)</f>
        <v>0</v>
      </c>
      <c r="FY37" s="536">
        <f>ROUND(Eigenmischungen!GE46,1)</f>
        <v>0</v>
      </c>
      <c r="FZ37" s="536">
        <f>ROUND(Eigenmischungen!GF46,1)</f>
        <v>0</v>
      </c>
      <c r="GA37" s="536">
        <f>ROUND(Eigenmischungen!GG46,1)</f>
        <v>0</v>
      </c>
      <c r="GB37" s="536">
        <f>ROUND(Eigenmischungen!GH46,1)</f>
        <v>0</v>
      </c>
      <c r="GC37" s="536">
        <f>ROUND(Eigenmischungen!GI46,1)</f>
        <v>0</v>
      </c>
      <c r="GD37" s="536">
        <f>ROUND(Eigenmischungen!GJ46,1)</f>
        <v>0</v>
      </c>
      <c r="GE37" s="536">
        <f>ROUND(Eigenmischungen!GK46,1)</f>
        <v>0</v>
      </c>
      <c r="GF37" s="536">
        <f>ROUND(Eigenmischungen!GL46,1)</f>
        <v>0</v>
      </c>
      <c r="GG37" s="536">
        <f>ROUND(Eigenmischungen!GM46,1)</f>
        <v>0</v>
      </c>
      <c r="GH37" s="536">
        <f>ROUND(Eigenmischungen!GN46,1)</f>
        <v>0</v>
      </c>
      <c r="GI37" s="536">
        <f>ROUND(Eigenmischungen!GO46,1)</f>
        <v>0</v>
      </c>
      <c r="GJ37" s="536">
        <f>ROUND(Eigenmischungen!GP46,1)</f>
        <v>0</v>
      </c>
      <c r="GK37" s="536">
        <f>ROUND(Eigenmischungen!GQ46,1)</f>
        <v>0</v>
      </c>
      <c r="GL37" s="536">
        <f>ROUND(Eigenmischungen!GR46,1)</f>
        <v>0</v>
      </c>
      <c r="GM37" s="536">
        <f>ROUND(Eigenmischungen!GS46,1)</f>
        <v>0</v>
      </c>
      <c r="GN37" s="536">
        <f>ROUND(Eigenmischungen!GT46,1)</f>
        <v>0</v>
      </c>
      <c r="GO37" s="536">
        <f>ROUND(Eigenmischungen!GU46,1)</f>
        <v>0</v>
      </c>
      <c r="GP37" s="536">
        <f>ROUND(Eigenmischungen!GV46,1)</f>
        <v>0</v>
      </c>
      <c r="GQ37" s="536">
        <f>ROUND(Eigenmischungen!GW46,1)</f>
        <v>0</v>
      </c>
      <c r="GR37" s="536">
        <f>ROUND(Eigenmischungen!GX46,1)</f>
        <v>0</v>
      </c>
      <c r="GS37" s="536">
        <f>ROUND(Eigenmischungen!GY46,1)</f>
        <v>0</v>
      </c>
      <c r="GT37" s="536">
        <f>ROUND(Eigenmischungen!GZ46,1)</f>
        <v>0</v>
      </c>
      <c r="GU37" s="536">
        <f>ROUND(Eigenmischungen!HA46,1)</f>
        <v>0</v>
      </c>
      <c r="GV37" s="536">
        <f>ROUND(Eigenmischungen!HB46,1)</f>
        <v>0</v>
      </c>
      <c r="GW37" s="536">
        <f>ROUND(Eigenmischungen!HC46,1)</f>
        <v>0</v>
      </c>
      <c r="GX37" s="536">
        <f>ROUND(Eigenmischungen!HD46,1)</f>
        <v>0</v>
      </c>
      <c r="GY37" s="536">
        <f>ROUND(Eigenmischungen!HE46,1)</f>
        <v>0</v>
      </c>
      <c r="GZ37" s="536">
        <f>ROUND(Eigenmischungen!HF46,1)</f>
        <v>0</v>
      </c>
      <c r="HA37" s="536">
        <f>ROUND(Eigenmischungen!HG46,1)</f>
        <v>0</v>
      </c>
      <c r="HB37" s="536">
        <f>ROUND(Eigenmischungen!HH46,1)</f>
        <v>0</v>
      </c>
      <c r="HC37" s="536">
        <f>ROUND(Eigenmischungen!HI46,1)</f>
        <v>0</v>
      </c>
      <c r="HD37" s="536">
        <f>ROUND(Eigenmischungen!HJ46,1)</f>
        <v>0</v>
      </c>
      <c r="HE37" s="536">
        <f>ROUND(Eigenmischungen!HK46,1)</f>
        <v>0</v>
      </c>
      <c r="HF37" s="536">
        <f>ROUND(Eigenmischungen!HL46,1)</f>
        <v>0</v>
      </c>
      <c r="HG37" s="536">
        <f>ROUND(Eigenmischungen!HM46,1)</f>
        <v>0</v>
      </c>
      <c r="HH37" s="536">
        <f>ROUND(Eigenmischungen!HN46,1)</f>
        <v>0</v>
      </c>
      <c r="HI37" s="536">
        <f>ROUND(Eigenmischungen!HO46,1)</f>
        <v>0</v>
      </c>
      <c r="HJ37" s="536">
        <f>ROUND(Eigenmischungen!HP46,1)</f>
        <v>0</v>
      </c>
      <c r="HK37" s="536">
        <f>ROUND(Eigenmischungen!HQ46,1)</f>
        <v>0</v>
      </c>
      <c r="HL37" s="536">
        <f>ROUND(Eigenmischungen!HR46,1)</f>
        <v>0</v>
      </c>
      <c r="HM37" s="536">
        <f>ROUND(Eigenmischungen!HS46,1)</f>
        <v>0</v>
      </c>
      <c r="HN37" s="536">
        <f>ROUND(Eigenmischungen!HT46,1)</f>
        <v>0</v>
      </c>
      <c r="HO37" s="536">
        <f>ROUND(Eigenmischungen!HU46,1)</f>
        <v>0</v>
      </c>
      <c r="HP37" s="536">
        <f>ROUND(Eigenmischungen!HV46,1)</f>
        <v>0</v>
      </c>
      <c r="HQ37" s="536">
        <f>ROUND(Eigenmischungen!HW46,1)</f>
        <v>0</v>
      </c>
      <c r="HR37" s="536">
        <f>ROUND(Eigenmischungen!HX46,1)</f>
        <v>0</v>
      </c>
      <c r="HS37" s="536">
        <f>ROUND(Eigenmischungen!HY46,1)</f>
        <v>0</v>
      </c>
      <c r="HT37" s="536">
        <f>ROUND(Eigenmischungen!HZ46,1)</f>
        <v>0</v>
      </c>
      <c r="HU37" s="536">
        <f>ROUND(Eigenmischungen!IA46,1)</f>
        <v>0</v>
      </c>
      <c r="HV37" s="536">
        <f>ROUND(Eigenmischungen!IB46,1)</f>
        <v>0</v>
      </c>
      <c r="HW37" s="536">
        <f>ROUND(Eigenmischungen!IC46,1)</f>
        <v>0</v>
      </c>
      <c r="HX37" s="536">
        <f>ROUND(Eigenmischungen!ID46,1)</f>
        <v>0</v>
      </c>
      <c r="HY37" s="536">
        <f>ROUND(Eigenmischungen!IE46,1)</f>
        <v>0</v>
      </c>
      <c r="HZ37" s="536">
        <f>ROUND(Eigenmischungen!IF46,1)</f>
        <v>0</v>
      </c>
      <c r="IA37" s="536">
        <f>ROUND(Eigenmischungen!IG46,1)</f>
        <v>0</v>
      </c>
      <c r="IB37" s="536">
        <f>ROUND(Eigenmischungen!IH46,1)</f>
        <v>0</v>
      </c>
      <c r="IC37" s="536">
        <f>ROUND(Eigenmischungen!II46,1)</f>
        <v>0</v>
      </c>
      <c r="ID37" s="536">
        <f>ROUND(Eigenmischungen!IJ46,1)</f>
        <v>0</v>
      </c>
      <c r="IE37" s="536">
        <f>ROUND(Eigenmischungen!IK46,1)</f>
        <v>0</v>
      </c>
      <c r="IF37" s="536">
        <f>ROUND(Eigenmischungen!IL46,1)</f>
        <v>0</v>
      </c>
      <c r="IG37" s="536">
        <f>ROUND(Eigenmischungen!IM46,1)</f>
        <v>0</v>
      </c>
      <c r="IH37" s="536">
        <f>ROUND(Eigenmischungen!IN46,1)</f>
        <v>0</v>
      </c>
      <c r="II37" s="536">
        <f>ROUND(Eigenmischungen!IO46,1)</f>
        <v>0</v>
      </c>
      <c r="IJ37" s="536">
        <f>ROUND(Eigenmischungen!IP46,1)</f>
        <v>0</v>
      </c>
      <c r="IK37" s="536">
        <f>ROUND(Eigenmischungen!IQ46,1)</f>
        <v>0</v>
      </c>
      <c r="IL37" s="536">
        <f>ROUND(Eigenmischungen!IR46,1)</f>
        <v>0</v>
      </c>
      <c r="IM37" s="536">
        <f>ROUND(Eigenmischungen!IS46,1)</f>
        <v>0</v>
      </c>
      <c r="IN37" s="536">
        <f>ROUND(Eigenmischungen!IT46,1)</f>
        <v>0</v>
      </c>
      <c r="IO37" s="536">
        <f>ROUND(Eigenmischungen!IU46,1)</f>
        <v>0</v>
      </c>
      <c r="IP37" s="536">
        <f>ROUND(Eigenmischungen!IV46,1)</f>
        <v>0</v>
      </c>
      <c r="IQ37" s="536">
        <f>ROUND(Eigenmischungen!IW46,1)</f>
        <v>0</v>
      </c>
      <c r="IR37" s="536">
        <f>ROUND(Eigenmischungen!IX46,1)</f>
        <v>0</v>
      </c>
      <c r="IS37" s="536">
        <f>ROUND(Eigenmischungen!IY46,1)</f>
        <v>0</v>
      </c>
      <c r="IT37" s="536">
        <f>ROUND(Eigenmischungen!IZ46,1)</f>
        <v>0</v>
      </c>
      <c r="IU37" s="536">
        <f>ROUND(Eigenmischungen!JA46,1)</f>
        <v>0</v>
      </c>
      <c r="IV37" s="536">
        <f>ROUND(Eigenmischungen!JB46,1)</f>
        <v>0</v>
      </c>
      <c r="IW37" s="536">
        <f>ROUND(Eigenmischungen!JC46,1)</f>
        <v>0</v>
      </c>
      <c r="IX37" s="536">
        <f>ROUND(Eigenmischungen!JD46,1)</f>
        <v>0</v>
      </c>
      <c r="IY37" s="536">
        <f>ROUND(Eigenmischungen!JE46,1)</f>
        <v>0</v>
      </c>
      <c r="IZ37" s="536">
        <f>ROUND(Eigenmischungen!JF46,1)</f>
        <v>0</v>
      </c>
      <c r="JA37" s="536">
        <f>ROUND(Eigenmischungen!JG46,1)</f>
        <v>0</v>
      </c>
      <c r="JB37" s="536">
        <f>ROUND(Eigenmischungen!JH46,1)</f>
        <v>0</v>
      </c>
      <c r="JC37" s="536">
        <f>ROUND(Eigenmischungen!JI46,1)</f>
        <v>0</v>
      </c>
      <c r="JD37" s="536">
        <f>ROUND(Eigenmischungen!JJ46,1)</f>
        <v>0</v>
      </c>
      <c r="JE37" s="536">
        <f>ROUND(Eigenmischungen!JK46,1)</f>
        <v>0</v>
      </c>
      <c r="JF37" s="536">
        <f>ROUND(Eigenmischungen!JL46,1)</f>
        <v>0</v>
      </c>
      <c r="JG37" s="536">
        <f>ROUND(Eigenmischungen!JM46,1)</f>
        <v>0</v>
      </c>
      <c r="JH37" s="536">
        <f>ROUND(Eigenmischungen!JN46,1)</f>
        <v>0</v>
      </c>
      <c r="JI37" s="536">
        <f>ROUND(Eigenmischungen!JO46,1)</f>
        <v>0</v>
      </c>
      <c r="JJ37" s="536">
        <f>ROUND(Eigenmischungen!JP46,1)</f>
        <v>0</v>
      </c>
      <c r="JK37" s="536">
        <f>ROUND(Eigenmischungen!JQ46,1)</f>
        <v>0</v>
      </c>
      <c r="JL37" s="536">
        <f>ROUND(Eigenmischungen!JR46,1)</f>
        <v>0</v>
      </c>
      <c r="JM37" s="536">
        <f>ROUND(Eigenmischungen!JS46,1)</f>
        <v>0</v>
      </c>
      <c r="JN37" s="536">
        <f>ROUND(Eigenmischungen!JT46,1)</f>
        <v>0</v>
      </c>
      <c r="JO37" s="536">
        <f>ROUND(Eigenmischungen!JU46,1)</f>
        <v>0</v>
      </c>
      <c r="JP37" s="536">
        <f>ROUND(Eigenmischungen!JV46,1)</f>
        <v>0</v>
      </c>
      <c r="JQ37" s="536">
        <f>ROUND(Eigenmischungen!JW46,1)</f>
        <v>0</v>
      </c>
      <c r="JR37" s="536">
        <f>ROUND(Eigenmischungen!JX46,1)</f>
        <v>0</v>
      </c>
      <c r="JS37" s="536">
        <f>ROUND(Eigenmischungen!JY46,1)</f>
        <v>0</v>
      </c>
      <c r="JT37" s="536">
        <f>ROUND(Eigenmischungen!JZ46,1)</f>
        <v>0</v>
      </c>
      <c r="JU37" s="536">
        <f>ROUND(Eigenmischungen!KA46,1)</f>
        <v>0</v>
      </c>
      <c r="JV37" s="536">
        <f>ROUND(Eigenmischungen!KB46,1)</f>
        <v>0</v>
      </c>
      <c r="JW37" s="536">
        <f>ROUND(Eigenmischungen!KC46,1)</f>
        <v>0</v>
      </c>
      <c r="JX37" s="536">
        <f>ROUND(Eigenmischungen!KD46,1)</f>
        <v>0</v>
      </c>
      <c r="JY37" s="536">
        <f>ROUND(Eigenmischungen!KE46,1)</f>
        <v>0</v>
      </c>
      <c r="JZ37" s="536">
        <f>ROUND(Eigenmischungen!KF46,1)</f>
        <v>0</v>
      </c>
      <c r="KA37" s="536">
        <f>ROUND(Eigenmischungen!KG46,1)</f>
        <v>0</v>
      </c>
      <c r="KB37" s="536">
        <f>ROUND(Eigenmischungen!KH46,1)</f>
        <v>0</v>
      </c>
      <c r="KC37" s="536">
        <f>ROUND(Eigenmischungen!KI46,1)</f>
        <v>0</v>
      </c>
      <c r="KD37" s="536">
        <f>ROUND(Eigenmischungen!KJ46,1)</f>
        <v>0</v>
      </c>
      <c r="KE37" s="536">
        <f>ROUND(Eigenmischungen!KK46,1)</f>
        <v>0</v>
      </c>
      <c r="KF37" s="536">
        <f>ROUND(Eigenmischungen!KL46,1)</f>
        <v>0</v>
      </c>
      <c r="KG37" s="536">
        <f>ROUND(Eigenmischungen!KM46,1)</f>
        <v>0</v>
      </c>
      <c r="KH37" s="536">
        <f>ROUND(Eigenmischungen!KN46,1)</f>
        <v>0</v>
      </c>
      <c r="KI37" s="536">
        <f>ROUND(Eigenmischungen!KO46,1)</f>
        <v>0</v>
      </c>
      <c r="KJ37" s="536">
        <f>ROUND(Eigenmischungen!KP46,1)</f>
        <v>0</v>
      </c>
      <c r="KK37" s="536">
        <f>ROUND(Eigenmischungen!KQ46,1)</f>
        <v>0</v>
      </c>
      <c r="KL37" s="536">
        <f>ROUND(Eigenmischungen!KR46,1)</f>
        <v>0</v>
      </c>
      <c r="KM37" s="536">
        <f>ROUND(Eigenmischungen!KS46,1)</f>
        <v>0</v>
      </c>
      <c r="KN37" s="536">
        <f>ROUND(Eigenmischungen!KT46,1)</f>
        <v>0</v>
      </c>
      <c r="KO37" s="536">
        <f>ROUND(Eigenmischungen!KU46,1)</f>
        <v>0</v>
      </c>
      <c r="KP37" s="536">
        <f>ROUND(Eigenmischungen!KV46,1)</f>
        <v>0</v>
      </c>
      <c r="KQ37" s="536">
        <f>ROUND(Eigenmischungen!KW46,1)</f>
        <v>0</v>
      </c>
      <c r="KR37" s="536">
        <f>ROUND(Eigenmischungen!KX46,1)</f>
        <v>0</v>
      </c>
      <c r="KS37" s="536">
        <f>ROUND(Eigenmischungen!KY46,1)</f>
        <v>0</v>
      </c>
      <c r="KT37" s="536">
        <f>ROUND(Eigenmischungen!KZ46,1)</f>
        <v>0</v>
      </c>
      <c r="KU37" s="536">
        <f>ROUND(Eigenmischungen!LA46,1)</f>
        <v>0</v>
      </c>
      <c r="KV37" s="536">
        <f>ROUND(Eigenmischungen!LB46,1)</f>
        <v>0</v>
      </c>
      <c r="KW37" s="536">
        <f>ROUND(Eigenmischungen!LC46,1)</f>
        <v>0</v>
      </c>
      <c r="KX37" s="536">
        <f>ROUND(Eigenmischungen!LD46,1)</f>
        <v>0</v>
      </c>
      <c r="KY37" s="536">
        <f>ROUND(Eigenmischungen!LE46,1)</f>
        <v>0</v>
      </c>
      <c r="KZ37" s="536">
        <f>ROUND(Eigenmischungen!LF46,1)</f>
        <v>0</v>
      </c>
      <c r="LA37" s="536">
        <f>ROUND(Eigenmischungen!LG46,1)</f>
        <v>0</v>
      </c>
      <c r="LB37" s="536">
        <f>ROUND(Eigenmischungen!LH46,1)</f>
        <v>0</v>
      </c>
      <c r="LC37" s="536">
        <f>ROUND(Eigenmischungen!LI46,1)</f>
        <v>0</v>
      </c>
      <c r="LD37" s="536">
        <f>ROUND(Eigenmischungen!LJ46,1)</f>
        <v>0</v>
      </c>
      <c r="LE37" s="536">
        <f>ROUND(Eigenmischungen!LK46,1)</f>
        <v>0</v>
      </c>
      <c r="LF37" s="536">
        <f>ROUND(Eigenmischungen!LL46,1)</f>
        <v>0</v>
      </c>
      <c r="LG37" s="536">
        <f>ROUND(Eigenmischungen!LM46,1)</f>
        <v>0</v>
      </c>
      <c r="LH37" s="536">
        <f>ROUND(Eigenmischungen!LN46,1)</f>
        <v>0</v>
      </c>
      <c r="LI37" s="536">
        <f>ROUND(Eigenmischungen!LO46,1)</f>
        <v>0</v>
      </c>
      <c r="LJ37" s="536">
        <f>ROUND(Eigenmischungen!LP46,1)</f>
        <v>0</v>
      </c>
      <c r="LK37" s="536">
        <f>ROUND(Eigenmischungen!LQ46,1)</f>
        <v>0</v>
      </c>
      <c r="LL37" s="536">
        <f>ROUND(Eigenmischungen!LR46,1)</f>
        <v>0</v>
      </c>
      <c r="LM37" s="536">
        <f>ROUND(Eigenmischungen!LS46,1)</f>
        <v>0</v>
      </c>
      <c r="LN37" s="536">
        <f>ROUND(Eigenmischungen!LT46,1)</f>
        <v>0</v>
      </c>
      <c r="LO37" s="536">
        <f>ROUND(Eigenmischungen!LU46,1)</f>
        <v>0</v>
      </c>
      <c r="LP37" s="536">
        <f>ROUND(Eigenmischungen!LV46,1)</f>
        <v>0</v>
      </c>
      <c r="LQ37" s="536">
        <f>ROUND(Eigenmischungen!LW46,1)</f>
        <v>0</v>
      </c>
      <c r="LR37" s="536">
        <f>ROUND(Eigenmischungen!LX46,1)</f>
        <v>0</v>
      </c>
      <c r="LS37" s="536">
        <f>ROUND(Eigenmischungen!LY46,1)</f>
        <v>0</v>
      </c>
      <c r="LT37" s="536">
        <f>ROUND(Eigenmischungen!LZ46,1)</f>
        <v>0</v>
      </c>
      <c r="LU37" s="536">
        <f>ROUND(Eigenmischungen!MA46,1)</f>
        <v>0</v>
      </c>
      <c r="LV37" s="536">
        <f>ROUND(Eigenmischungen!MB46,1)</f>
        <v>0</v>
      </c>
      <c r="LW37" s="536">
        <f>ROUND(Eigenmischungen!MC46,1)</f>
        <v>0</v>
      </c>
      <c r="LX37" s="536">
        <f>ROUND(Eigenmischungen!MD46,1)</f>
        <v>0</v>
      </c>
      <c r="LY37" s="536">
        <f>ROUND(Eigenmischungen!ME46,1)</f>
        <v>0</v>
      </c>
      <c r="LZ37" s="536">
        <f>ROUND(Eigenmischungen!MF46,1)</f>
        <v>0</v>
      </c>
      <c r="MA37" s="536">
        <f>ROUND(Eigenmischungen!MG46,1)</f>
        <v>0</v>
      </c>
      <c r="MB37" s="536">
        <f>ROUND(Eigenmischungen!MH46,1)</f>
        <v>0</v>
      </c>
      <c r="MC37" s="536">
        <f>ROUND(Eigenmischungen!MI46,1)</f>
        <v>0</v>
      </c>
      <c r="MD37" s="536">
        <f>ROUND(Eigenmischungen!MJ46,1)</f>
        <v>0</v>
      </c>
      <c r="ME37" s="536">
        <f>ROUND(Eigenmischungen!MK46,1)</f>
        <v>0</v>
      </c>
      <c r="MF37" s="536">
        <f>ROUND(Eigenmischungen!ML46,1)</f>
        <v>0</v>
      </c>
      <c r="MG37" s="536">
        <f>ROUND(Eigenmischungen!MM46,1)</f>
        <v>0</v>
      </c>
      <c r="MH37" s="536">
        <f>ROUND(Eigenmischungen!MN46,1)</f>
        <v>0</v>
      </c>
      <c r="MI37" s="536">
        <f>ROUND(Eigenmischungen!MO46,1)</f>
        <v>0</v>
      </c>
      <c r="MJ37" s="536">
        <f>ROUND(Eigenmischungen!MP46,1)</f>
        <v>0</v>
      </c>
      <c r="MK37" s="536">
        <f>ROUND(Eigenmischungen!MQ46,1)</f>
        <v>0</v>
      </c>
      <c r="ML37" s="536">
        <f>ROUND(Eigenmischungen!MR46,1)</f>
        <v>0</v>
      </c>
      <c r="MM37" s="536">
        <f>ROUND(Eigenmischungen!MS46,1)</f>
        <v>0</v>
      </c>
      <c r="MN37" s="536">
        <f>ROUND(Eigenmischungen!MT46,1)</f>
        <v>0</v>
      </c>
      <c r="MO37" s="536">
        <f>ROUND(Eigenmischungen!MU46,1)</f>
        <v>0</v>
      </c>
      <c r="MP37" s="536">
        <f>ROUND(Eigenmischungen!MV46,1)</f>
        <v>0</v>
      </c>
      <c r="MQ37" s="536">
        <f>ROUND(Eigenmischungen!MW46,1)</f>
        <v>0</v>
      </c>
      <c r="MR37" s="536">
        <f>ROUND(Eigenmischungen!MX46,1)</f>
        <v>0</v>
      </c>
      <c r="MS37" s="536">
        <f>ROUND(Eigenmischungen!MY46,1)</f>
        <v>0</v>
      </c>
      <c r="MT37" s="536">
        <f>ROUND(Eigenmischungen!MZ46,1)</f>
        <v>0</v>
      </c>
      <c r="MU37" s="536">
        <f>ROUND(Eigenmischungen!NA46,1)</f>
        <v>0</v>
      </c>
      <c r="MV37" s="536">
        <f>ROUND(Eigenmischungen!NB46,1)</f>
        <v>0</v>
      </c>
      <c r="MW37" s="536">
        <f>ROUND(Eigenmischungen!NC46,1)</f>
        <v>0</v>
      </c>
      <c r="MX37" s="536">
        <f>ROUND(Eigenmischungen!ND46,1)</f>
        <v>0</v>
      </c>
      <c r="MY37" s="536">
        <f>ROUND(Eigenmischungen!NE46,1)</f>
        <v>0</v>
      </c>
      <c r="MZ37" s="536">
        <f>ROUND(Eigenmischungen!NF46,1)</f>
        <v>0</v>
      </c>
      <c r="NA37" s="536">
        <f>ROUND(Eigenmischungen!NG46,1)</f>
        <v>0</v>
      </c>
      <c r="NB37" s="536">
        <f>ROUND(Eigenmischungen!NH46,1)</f>
        <v>0</v>
      </c>
      <c r="NC37" s="536">
        <f>ROUND(Eigenmischungen!NI46,1)</f>
        <v>0</v>
      </c>
      <c r="ND37" s="536">
        <f>ROUND(Eigenmischungen!NJ46,1)</f>
        <v>0</v>
      </c>
      <c r="NE37" s="536">
        <f>ROUND(Eigenmischungen!NK46,1)</f>
        <v>0</v>
      </c>
      <c r="NF37" s="536">
        <f>ROUND(Eigenmischungen!NL46,1)</f>
        <v>0</v>
      </c>
      <c r="NG37" s="536">
        <f>ROUND(Eigenmischungen!NM46,1)</f>
        <v>0</v>
      </c>
      <c r="NH37" s="536">
        <f>ROUND(Eigenmischungen!NN46,1)</f>
        <v>0</v>
      </c>
      <c r="NI37" s="536">
        <f>ROUND(Eigenmischungen!NO46,1)</f>
        <v>0</v>
      </c>
      <c r="NJ37" s="536">
        <f>ROUND(Eigenmischungen!NP46,1)</f>
        <v>0</v>
      </c>
      <c r="NK37" s="536">
        <f>ROUND(Eigenmischungen!NQ46,1)</f>
        <v>0</v>
      </c>
      <c r="NL37" s="536">
        <f>ROUND(Eigenmischungen!NR46,1)</f>
        <v>0</v>
      </c>
      <c r="NM37" s="536">
        <f>ROUND(Eigenmischungen!NS46,1)</f>
        <v>0</v>
      </c>
      <c r="NN37" s="536">
        <f>ROUND(Eigenmischungen!NT46,1)</f>
        <v>0</v>
      </c>
      <c r="NO37" s="536">
        <f>ROUND(Eigenmischungen!NU46,1)</f>
        <v>0</v>
      </c>
      <c r="NP37" s="536">
        <f>ROUND(Eigenmischungen!NV46,1)</f>
        <v>0</v>
      </c>
      <c r="NQ37" s="536">
        <f>ROUND(Eigenmischungen!NW46,1)</f>
        <v>0</v>
      </c>
      <c r="NR37" s="536">
        <f>ROUND(Eigenmischungen!NX46,1)</f>
        <v>0</v>
      </c>
      <c r="NS37" s="536">
        <f>ROUND(Eigenmischungen!NY46,1)</f>
        <v>0</v>
      </c>
      <c r="NT37" s="536">
        <f>ROUND(Eigenmischungen!NZ46,1)</f>
        <v>0</v>
      </c>
      <c r="NU37" s="536">
        <f>ROUND(Eigenmischungen!OA46,1)</f>
        <v>0</v>
      </c>
      <c r="NV37" s="536">
        <f>ROUND(Eigenmischungen!OB46,1)</f>
        <v>0</v>
      </c>
      <c r="NW37" s="536">
        <f>ROUND(Eigenmischungen!OC46,1)</f>
        <v>0</v>
      </c>
      <c r="NX37" s="536">
        <f>ROUND(Eigenmischungen!OD46,1)</f>
        <v>0</v>
      </c>
      <c r="NY37" s="536">
        <f>ROUND(Eigenmischungen!OE46,1)</f>
        <v>0</v>
      </c>
      <c r="NZ37" s="536">
        <f>ROUND(Eigenmischungen!OF46,1)</f>
        <v>0</v>
      </c>
      <c r="OA37" s="536">
        <f>ROUND(Eigenmischungen!OG46,1)</f>
        <v>0</v>
      </c>
      <c r="OB37" s="536">
        <f>ROUND(Eigenmischungen!OH46,1)</f>
        <v>0</v>
      </c>
      <c r="OC37" s="536">
        <f>ROUND(Eigenmischungen!OI46,1)</f>
        <v>0</v>
      </c>
      <c r="OD37" s="536">
        <f>ROUND(Eigenmischungen!OJ46,1)</f>
        <v>0</v>
      </c>
      <c r="OE37" s="536">
        <f>ROUND(Eigenmischungen!OK46,1)</f>
        <v>0</v>
      </c>
      <c r="OF37" s="536">
        <f>ROUND(Eigenmischungen!OL46,1)</f>
        <v>0</v>
      </c>
      <c r="OG37" s="536">
        <f>ROUND(Eigenmischungen!OM46,1)</f>
        <v>0</v>
      </c>
      <c r="OH37" s="536">
        <f>ROUND(Eigenmischungen!ON46,1)</f>
        <v>0</v>
      </c>
      <c r="OI37" s="536">
        <f>ROUND(Eigenmischungen!OO46,1)</f>
        <v>0</v>
      </c>
      <c r="OJ37" s="536">
        <f>ROUND(Eigenmischungen!OP46,1)</f>
        <v>0</v>
      </c>
      <c r="OK37" s="536">
        <f>ROUND(Eigenmischungen!OQ46,1)</f>
        <v>0</v>
      </c>
      <c r="OL37" s="536">
        <f>ROUND(Eigenmischungen!OR46,1)</f>
        <v>0</v>
      </c>
      <c r="OM37" s="536">
        <f>ROUND(Eigenmischungen!OS46,1)</f>
        <v>0</v>
      </c>
      <c r="ON37" s="536">
        <f>ROUND(Eigenmischungen!OT46,1)</f>
        <v>0</v>
      </c>
      <c r="OO37" s="536">
        <f>ROUND(Eigenmischungen!OU46,1)</f>
        <v>0</v>
      </c>
      <c r="OP37" s="536">
        <f>ROUND(Eigenmischungen!OV46,1)</f>
        <v>0</v>
      </c>
      <c r="OQ37" s="536">
        <f>ROUND(Eigenmischungen!OW46,1)</f>
        <v>0</v>
      </c>
      <c r="OR37" s="536">
        <f>ROUND(Eigenmischungen!OX46,1)</f>
        <v>0</v>
      </c>
      <c r="OS37" s="536">
        <f>ROUND(Eigenmischungen!OY46,1)</f>
        <v>0</v>
      </c>
      <c r="OT37" s="536">
        <f>ROUND(Eigenmischungen!OZ46,1)</f>
        <v>0</v>
      </c>
      <c r="OU37" s="536">
        <f>ROUND(Eigenmischungen!PA46,1)</f>
        <v>0</v>
      </c>
      <c r="OV37" s="536">
        <f>ROUND(Eigenmischungen!PB46,1)</f>
        <v>0</v>
      </c>
      <c r="OW37" s="536">
        <f>ROUND(Eigenmischungen!PC46,1)</f>
        <v>0</v>
      </c>
      <c r="OX37" s="536">
        <f>ROUND(Eigenmischungen!PD46,1)</f>
        <v>0</v>
      </c>
      <c r="OY37" s="536">
        <f>ROUND(Eigenmischungen!PE46,1)</f>
        <v>0</v>
      </c>
      <c r="OZ37" s="536">
        <f>ROUND(Eigenmischungen!PF46,1)</f>
        <v>0</v>
      </c>
      <c r="PA37" s="536">
        <f>ROUND(Eigenmischungen!PG46,1)</f>
        <v>0</v>
      </c>
      <c r="PB37" s="536">
        <f>ROUND(Eigenmischungen!PH46,1)</f>
        <v>0</v>
      </c>
      <c r="PC37" s="536">
        <f>ROUND(Eigenmischungen!PI46,1)</f>
        <v>0</v>
      </c>
      <c r="PD37" s="536">
        <f>ROUND(Eigenmischungen!PJ46,1)</f>
        <v>0</v>
      </c>
      <c r="PE37" s="536">
        <f>ROUND(Eigenmischungen!PK46,1)</f>
        <v>0</v>
      </c>
      <c r="PF37" s="536">
        <f>ROUND(Eigenmischungen!PL46,1)</f>
        <v>0</v>
      </c>
      <c r="PG37" s="536">
        <f>ROUND(Eigenmischungen!PM46,1)</f>
        <v>0</v>
      </c>
      <c r="PH37" s="536">
        <f>ROUND(Eigenmischungen!PN46,1)</f>
        <v>0</v>
      </c>
      <c r="PI37" s="536">
        <f>ROUND(Eigenmischungen!PO46,1)</f>
        <v>0</v>
      </c>
      <c r="PJ37" s="536">
        <f>ROUND(Eigenmischungen!PP46,1)</f>
        <v>0</v>
      </c>
      <c r="PK37" s="536">
        <f>ROUND(Eigenmischungen!PQ46,1)</f>
        <v>0</v>
      </c>
      <c r="PL37" s="536">
        <f>ROUND(Eigenmischungen!PR46,1)</f>
        <v>0</v>
      </c>
      <c r="PM37" s="536">
        <f>ROUND(Eigenmischungen!PS46,1)</f>
        <v>0</v>
      </c>
      <c r="PN37" s="536">
        <f>ROUND(Eigenmischungen!PT46,1)</f>
        <v>0</v>
      </c>
      <c r="PO37" s="536">
        <f>ROUND(Eigenmischungen!PU46,1)</f>
        <v>0</v>
      </c>
      <c r="PP37" s="536">
        <f>ROUND(Eigenmischungen!PV46,1)</f>
        <v>0</v>
      </c>
      <c r="PQ37" s="536">
        <f>ROUND(Eigenmischungen!PW46,1)</f>
        <v>0</v>
      </c>
      <c r="PR37" s="536">
        <f>ROUND(Eigenmischungen!PX46,1)</f>
        <v>0</v>
      </c>
      <c r="PS37" s="536">
        <f>ROUND(Eigenmischungen!PY46,1)</f>
        <v>0</v>
      </c>
      <c r="PT37" s="536">
        <f>ROUND(Eigenmischungen!PZ46,1)</f>
        <v>0</v>
      </c>
      <c r="PU37" s="536">
        <f>ROUND(Eigenmischungen!QA46,1)</f>
        <v>0</v>
      </c>
      <c r="PV37" s="536">
        <f>ROUND(Eigenmischungen!QB46,1)</f>
        <v>0</v>
      </c>
      <c r="PW37" s="536">
        <f>ROUND(Eigenmischungen!QC46,1)</f>
        <v>0</v>
      </c>
      <c r="PX37" s="536">
        <f>ROUND(Eigenmischungen!QD46,1)</f>
        <v>0</v>
      </c>
      <c r="PY37" s="536">
        <f>ROUND(Eigenmischungen!QE46,1)</f>
        <v>0</v>
      </c>
      <c r="PZ37" s="536">
        <f>ROUND(Eigenmischungen!QF46,1)</f>
        <v>0</v>
      </c>
      <c r="QA37" s="536">
        <f>ROUND(Eigenmischungen!QG46,1)</f>
        <v>0</v>
      </c>
      <c r="QB37" s="536">
        <f>ROUND(Eigenmischungen!QH46,1)</f>
        <v>0</v>
      </c>
      <c r="QC37" s="536">
        <f>ROUND(Eigenmischungen!QI46,1)</f>
        <v>0</v>
      </c>
      <c r="QD37" s="536">
        <f>ROUND(Eigenmischungen!QJ46,1)</f>
        <v>0</v>
      </c>
      <c r="QE37" s="536">
        <f>ROUND(Eigenmischungen!QK46,1)</f>
        <v>0</v>
      </c>
      <c r="QF37" s="536">
        <f>ROUND(Eigenmischungen!QL46,1)</f>
        <v>0</v>
      </c>
      <c r="QG37" s="536">
        <f>ROUND(Eigenmischungen!QM46,1)</f>
        <v>0</v>
      </c>
      <c r="QH37" s="536">
        <f>ROUND(Eigenmischungen!QN46,1)</f>
        <v>0</v>
      </c>
      <c r="QI37" s="536">
        <f>ROUND(Eigenmischungen!QO46,1)</f>
        <v>0</v>
      </c>
      <c r="QJ37" s="536">
        <f>ROUND(Eigenmischungen!QP46,1)</f>
        <v>0</v>
      </c>
      <c r="QK37" s="536">
        <f>ROUND(Eigenmischungen!QQ46,1)</f>
        <v>0</v>
      </c>
      <c r="QL37" s="536">
        <f>ROUND(Eigenmischungen!QR46,1)</f>
        <v>0</v>
      </c>
      <c r="QM37" s="536">
        <f>ROUND(Eigenmischungen!QS46,1)</f>
        <v>0</v>
      </c>
      <c r="QN37" s="536">
        <f>ROUND(Eigenmischungen!QT46,1)</f>
        <v>0</v>
      </c>
      <c r="QO37" s="536">
        <f>ROUND(Eigenmischungen!QU46,1)</f>
        <v>0</v>
      </c>
      <c r="QP37" s="536">
        <f>ROUND(Eigenmischungen!QV46,1)</f>
        <v>0</v>
      </c>
      <c r="QQ37" s="536">
        <f>ROUND(Eigenmischungen!QW46,1)</f>
        <v>0</v>
      </c>
      <c r="QR37" s="536">
        <f>ROUND(Eigenmischungen!QX46,1)</f>
        <v>0</v>
      </c>
      <c r="QS37" s="536">
        <f>ROUND(Eigenmischungen!QY46,1)</f>
        <v>0</v>
      </c>
      <c r="QT37" s="536">
        <f>ROUND(Eigenmischungen!QZ46,1)</f>
        <v>0</v>
      </c>
      <c r="QU37" s="536">
        <f>ROUND(Eigenmischungen!RA46,1)</f>
        <v>0</v>
      </c>
      <c r="QV37" s="536">
        <f>ROUND(Eigenmischungen!RB46,1)</f>
        <v>0</v>
      </c>
      <c r="QW37" s="536">
        <f>ROUND(Eigenmischungen!RC46,1)</f>
        <v>0</v>
      </c>
      <c r="QX37" s="536">
        <f>ROUND(Eigenmischungen!RD46,1)</f>
        <v>0</v>
      </c>
      <c r="QY37" s="536">
        <f>ROUND(Eigenmischungen!RE46,1)</f>
        <v>0</v>
      </c>
      <c r="QZ37" s="536">
        <f>ROUND(Eigenmischungen!RF46,1)</f>
        <v>0</v>
      </c>
      <c r="RA37" s="536">
        <f>ROUND(Eigenmischungen!RG46,1)</f>
        <v>0</v>
      </c>
      <c r="RB37" s="536">
        <f>ROUND(Eigenmischungen!RH46,1)</f>
        <v>0</v>
      </c>
      <c r="RC37" s="536">
        <f>ROUND(Eigenmischungen!RI46,1)</f>
        <v>0</v>
      </c>
      <c r="RD37" s="536">
        <f>ROUND(Eigenmischungen!RJ46,1)</f>
        <v>0</v>
      </c>
      <c r="RE37" s="536">
        <f>ROUND(Eigenmischungen!RK46,1)</f>
        <v>0</v>
      </c>
      <c r="RF37" s="536">
        <f>ROUND(Eigenmischungen!RL46,1)</f>
        <v>0</v>
      </c>
      <c r="RG37" s="536">
        <f>ROUND(Eigenmischungen!RM46,1)</f>
        <v>0</v>
      </c>
      <c r="RH37" s="536">
        <f>ROUND(Eigenmischungen!RN46,1)</f>
        <v>0</v>
      </c>
      <c r="RI37" s="536">
        <f>ROUND(Eigenmischungen!RO46,1)</f>
        <v>0</v>
      </c>
      <c r="RJ37" s="536">
        <f>ROUND(Eigenmischungen!RP46,1)</f>
        <v>0</v>
      </c>
      <c r="RK37" s="536">
        <f>ROUND(Eigenmischungen!RQ46,1)</f>
        <v>0</v>
      </c>
      <c r="RL37" s="536">
        <f>ROUND(Eigenmischungen!RR46,1)</f>
        <v>0</v>
      </c>
      <c r="RM37" s="536">
        <f>ROUND(Eigenmischungen!RS46,1)</f>
        <v>0</v>
      </c>
      <c r="RN37" s="536">
        <f>ROUND(Eigenmischungen!RT46,1)</f>
        <v>0</v>
      </c>
      <c r="RO37" s="536">
        <f>ROUND(Eigenmischungen!RU46,1)</f>
        <v>0</v>
      </c>
      <c r="RP37" s="536">
        <f>ROUND(Eigenmischungen!RV46,1)</f>
        <v>0</v>
      </c>
      <c r="RQ37" s="536">
        <f>ROUND(Eigenmischungen!RW46,1)</f>
        <v>0</v>
      </c>
      <c r="RR37" s="536">
        <f>ROUND(Eigenmischungen!RX46,1)</f>
        <v>0</v>
      </c>
      <c r="RS37" s="536">
        <f>ROUND(Eigenmischungen!RY46,1)</f>
        <v>0</v>
      </c>
      <c r="RT37" s="536">
        <f>ROUND(Eigenmischungen!RZ46,1)</f>
        <v>0</v>
      </c>
      <c r="RU37" s="536">
        <f>ROUND(Eigenmischungen!SA46,1)</f>
        <v>0</v>
      </c>
      <c r="RV37" s="536">
        <f>ROUND(Eigenmischungen!SB46,1)</f>
        <v>0</v>
      </c>
      <c r="RW37" s="536">
        <f>ROUND(Eigenmischungen!SC46,1)</f>
        <v>0</v>
      </c>
      <c r="RX37" s="536">
        <f>ROUND(Eigenmischungen!SD46,1)</f>
        <v>0</v>
      </c>
      <c r="RY37" s="536">
        <f>ROUND(Eigenmischungen!SE46,1)</f>
        <v>0</v>
      </c>
      <c r="RZ37" s="536">
        <f>ROUND(Eigenmischungen!SF46,1)</f>
        <v>0</v>
      </c>
      <c r="SA37" s="536">
        <f>ROUND(Eigenmischungen!SG46,1)</f>
        <v>0</v>
      </c>
      <c r="SB37" s="536">
        <f>ROUND(Eigenmischungen!SH46,1)</f>
        <v>0</v>
      </c>
      <c r="SC37" s="536">
        <f>ROUND(Eigenmischungen!SI46,1)</f>
        <v>0</v>
      </c>
      <c r="SD37" s="536">
        <f>ROUND(Eigenmischungen!SJ46,1)</f>
        <v>0</v>
      </c>
      <c r="SE37" s="536">
        <f>ROUND(Eigenmischungen!SK46,1)</f>
        <v>0</v>
      </c>
      <c r="SF37" s="536">
        <f>ROUND(Eigenmischungen!SL46,1)</f>
        <v>0</v>
      </c>
      <c r="SG37" s="536">
        <f>ROUND(Eigenmischungen!SM46,1)</f>
        <v>0</v>
      </c>
      <c r="SH37" s="536">
        <f>ROUND(Eigenmischungen!SN46,1)</f>
        <v>0</v>
      </c>
      <c r="SI37" s="536">
        <f>ROUND(Eigenmischungen!SO46,1)</f>
        <v>0</v>
      </c>
      <c r="SJ37" s="536">
        <f>ROUND(Eigenmischungen!SP46,1)</f>
        <v>0</v>
      </c>
      <c r="SK37" s="536">
        <f>ROUND(Eigenmischungen!SQ46,1)</f>
        <v>0</v>
      </c>
      <c r="SL37" s="536">
        <f>ROUND(Eigenmischungen!SR46,1)</f>
        <v>0</v>
      </c>
      <c r="SM37" s="536">
        <f>ROUND(Eigenmischungen!SS46,1)</f>
        <v>0</v>
      </c>
      <c r="SN37" s="536">
        <f>ROUND(Eigenmischungen!ST46,1)</f>
        <v>0</v>
      </c>
      <c r="SO37" s="536">
        <f>ROUND(Eigenmischungen!SU46,1)</f>
        <v>0</v>
      </c>
      <c r="SP37" s="536">
        <f>ROUND(Eigenmischungen!SV46,1)</f>
        <v>0</v>
      </c>
      <c r="SQ37" s="536">
        <f>ROUND(Eigenmischungen!SW46,1)</f>
        <v>0</v>
      </c>
      <c r="SR37" s="536">
        <f>ROUND(Eigenmischungen!SX46,1)</f>
        <v>0</v>
      </c>
      <c r="SS37" s="536">
        <f>ROUND(Eigenmischungen!SY46,1)</f>
        <v>0</v>
      </c>
      <c r="ST37" s="536">
        <f>ROUND(Eigenmischungen!SZ46,1)</f>
        <v>0</v>
      </c>
      <c r="SU37" s="536">
        <f>ROUND(Eigenmischungen!TA46,1)</f>
        <v>0</v>
      </c>
      <c r="SV37" s="536">
        <f>ROUND(Eigenmischungen!TB46,1)</f>
        <v>0</v>
      </c>
      <c r="SW37" s="536">
        <f>ROUND(Eigenmischungen!TC46,1)</f>
        <v>0</v>
      </c>
      <c r="SX37" s="536">
        <f>ROUND(Eigenmischungen!TD46,1)</f>
        <v>0</v>
      </c>
      <c r="SY37" s="536">
        <f>ROUND(Eigenmischungen!TE46,1)</f>
        <v>0</v>
      </c>
      <c r="SZ37" s="536">
        <f>ROUND(Eigenmischungen!TF46,1)</f>
        <v>0</v>
      </c>
      <c r="TA37" s="536">
        <f>ROUND(Eigenmischungen!TG46,1)</f>
        <v>0</v>
      </c>
      <c r="TB37" s="536">
        <f>ROUND(Eigenmischungen!TH46,1)</f>
        <v>0</v>
      </c>
      <c r="TC37" s="536">
        <f>ROUND(Eigenmischungen!TI46,1)</f>
        <v>0</v>
      </c>
      <c r="TD37" s="536">
        <f>ROUND(Eigenmischungen!TJ46,1)</f>
        <v>0</v>
      </c>
      <c r="TE37" s="536">
        <f>ROUND(Eigenmischungen!TK46,1)</f>
        <v>0</v>
      </c>
      <c r="TF37" s="536">
        <f>ROUND(Eigenmischungen!TL46,1)</f>
        <v>0</v>
      </c>
      <c r="TG37" s="536">
        <f>ROUND(Eigenmischungen!TM46,1)</f>
        <v>0</v>
      </c>
      <c r="TH37" s="536">
        <f>ROUND(Eigenmischungen!TN46,1)</f>
        <v>0</v>
      </c>
      <c r="TI37" s="536">
        <f>ROUND(Eigenmischungen!TO46,1)</f>
        <v>0</v>
      </c>
      <c r="TJ37" s="536">
        <f>ROUND(Eigenmischungen!TP46,1)</f>
        <v>0</v>
      </c>
      <c r="TK37" s="536">
        <f>ROUND(Eigenmischungen!TQ46,1)</f>
        <v>0</v>
      </c>
      <c r="TL37" s="536">
        <f>ROUND(Eigenmischungen!TR46,1)</f>
        <v>0</v>
      </c>
      <c r="TM37" s="536">
        <f>ROUND(Eigenmischungen!TS46,1)</f>
        <v>0</v>
      </c>
      <c r="TN37" s="536">
        <f>ROUND(Eigenmischungen!TT46,1)</f>
        <v>0</v>
      </c>
      <c r="TO37" s="536">
        <f>ROUND(Eigenmischungen!TU46,1)</f>
        <v>0</v>
      </c>
      <c r="TP37" s="536">
        <f>ROUND(Eigenmischungen!TV46,1)</f>
        <v>0</v>
      </c>
      <c r="TQ37" s="536">
        <f>ROUND(Eigenmischungen!TW46,1)</f>
        <v>0</v>
      </c>
      <c r="TR37" s="536">
        <f>ROUND(Eigenmischungen!TX46,1)</f>
        <v>0</v>
      </c>
      <c r="TS37" s="536">
        <f>ROUND(Eigenmischungen!TY46,1)</f>
        <v>0</v>
      </c>
      <c r="TT37" s="536">
        <f>ROUND(Eigenmischungen!TZ46,1)</f>
        <v>0</v>
      </c>
      <c r="TU37" s="536">
        <f>ROUND(Eigenmischungen!UA46,1)</f>
        <v>0</v>
      </c>
      <c r="TV37" s="536">
        <f>ROUND(Eigenmischungen!UB46,1)</f>
        <v>0</v>
      </c>
      <c r="TW37" s="536">
        <f>ROUND(Eigenmischungen!UC46,1)</f>
        <v>0</v>
      </c>
      <c r="TX37" s="536">
        <f>ROUND(Eigenmischungen!UD46,1)</f>
        <v>0</v>
      </c>
      <c r="TY37" s="536">
        <f>ROUND(Eigenmischungen!UE46,1)</f>
        <v>0</v>
      </c>
      <c r="TZ37" s="536">
        <f>ROUND(Eigenmischungen!UF46,1)</f>
        <v>0</v>
      </c>
      <c r="UA37" s="536">
        <f>ROUND(Eigenmischungen!UG46,1)</f>
        <v>0</v>
      </c>
      <c r="UB37" s="536">
        <f>ROUND(Eigenmischungen!UH46,1)</f>
        <v>0</v>
      </c>
      <c r="UC37" s="536">
        <f>ROUND(Eigenmischungen!UI46,1)</f>
        <v>0</v>
      </c>
      <c r="UD37" s="536">
        <f>ROUND(Eigenmischungen!UJ46,1)</f>
        <v>0</v>
      </c>
      <c r="UE37" s="536">
        <f>ROUND(Eigenmischungen!UK46,1)</f>
        <v>0</v>
      </c>
      <c r="UF37" s="536">
        <f>ROUND(Eigenmischungen!UL46,1)</f>
        <v>0</v>
      </c>
      <c r="UG37" s="536">
        <f>ROUND(Eigenmischungen!UM46,1)</f>
        <v>0</v>
      </c>
      <c r="UH37" s="536">
        <f>ROUND(Eigenmischungen!UN46,1)</f>
        <v>0</v>
      </c>
      <c r="UI37" s="536">
        <f>ROUND(Eigenmischungen!UO46,1)</f>
        <v>0</v>
      </c>
      <c r="UJ37" s="536">
        <f>ROUND(Eigenmischungen!UP46,1)</f>
        <v>0</v>
      </c>
      <c r="UK37" s="536">
        <f>ROUND(Eigenmischungen!UQ46,1)</f>
        <v>0</v>
      </c>
      <c r="UL37" s="536">
        <f>ROUND(Eigenmischungen!UR46,1)</f>
        <v>0</v>
      </c>
      <c r="UM37" s="536">
        <f>ROUND(Eigenmischungen!US46,1)</f>
        <v>0</v>
      </c>
      <c r="UN37" s="536">
        <f>ROUND(Eigenmischungen!UT46,1)</f>
        <v>0</v>
      </c>
      <c r="UO37" s="536">
        <f>ROUND(Eigenmischungen!UU46,1)</f>
        <v>0</v>
      </c>
      <c r="UP37" s="536">
        <f>ROUND(Eigenmischungen!UV46,1)</f>
        <v>0</v>
      </c>
      <c r="UQ37" s="536">
        <f>ROUND(Eigenmischungen!UW46,1)</f>
        <v>0</v>
      </c>
      <c r="UR37" s="536">
        <f>ROUND(Eigenmischungen!UX46,1)</f>
        <v>0</v>
      </c>
      <c r="US37" s="536">
        <f>ROUND(Eigenmischungen!UY46,1)</f>
        <v>0</v>
      </c>
      <c r="UT37" s="536">
        <f>ROUND(Eigenmischungen!UZ46,1)</f>
        <v>0</v>
      </c>
      <c r="UU37" s="536">
        <f>ROUND(Eigenmischungen!VA46,1)</f>
        <v>0</v>
      </c>
      <c r="UV37" s="536">
        <f>ROUND(Eigenmischungen!VB46,1)</f>
        <v>0</v>
      </c>
      <c r="UW37" s="536">
        <f>ROUND(Eigenmischungen!VC46,1)</f>
        <v>0</v>
      </c>
      <c r="UX37" s="536">
        <f>ROUND(Eigenmischungen!VD46,1)</f>
        <v>0</v>
      </c>
      <c r="UY37" s="536">
        <f>ROUND(Eigenmischungen!VE46,1)</f>
        <v>0</v>
      </c>
      <c r="UZ37" s="536">
        <f>ROUND(Eigenmischungen!VF46,1)</f>
        <v>0</v>
      </c>
      <c r="VA37" s="536">
        <f>ROUND(Eigenmischungen!VG46,1)</f>
        <v>0</v>
      </c>
      <c r="VB37" s="536">
        <f>ROUND(Eigenmischungen!VH46,1)</f>
        <v>0</v>
      </c>
      <c r="VC37" s="536">
        <f>ROUND(Eigenmischungen!VI46,1)</f>
        <v>0</v>
      </c>
      <c r="VD37" s="536">
        <f>ROUND(Eigenmischungen!VJ46,1)</f>
        <v>0</v>
      </c>
      <c r="VE37" s="536">
        <f>ROUND(Eigenmischungen!VK46,1)</f>
        <v>0</v>
      </c>
      <c r="VF37" s="536">
        <f>ROUND(Eigenmischungen!VL46,1)</f>
        <v>0</v>
      </c>
      <c r="VG37" s="536">
        <f>ROUND(Eigenmischungen!VM46,1)</f>
        <v>0</v>
      </c>
      <c r="VH37" s="536">
        <f>ROUND(Eigenmischungen!VN46,1)</f>
        <v>0</v>
      </c>
      <c r="VI37" s="536">
        <f>ROUND(Eigenmischungen!VO46,1)</f>
        <v>0</v>
      </c>
      <c r="VJ37" s="536">
        <f>ROUND(Eigenmischungen!VP46,1)</f>
        <v>0</v>
      </c>
      <c r="VK37" s="536">
        <f>ROUND(Eigenmischungen!VQ46,1)</f>
        <v>0</v>
      </c>
      <c r="VL37" s="536">
        <f>ROUND(Eigenmischungen!VR46,1)</f>
        <v>0</v>
      </c>
      <c r="VM37" s="536">
        <f>ROUND(Eigenmischungen!VS46,1)</f>
        <v>0</v>
      </c>
      <c r="VN37" s="536">
        <f>ROUND(Eigenmischungen!VT46,1)</f>
        <v>0</v>
      </c>
      <c r="VO37" s="536">
        <f>ROUND(Eigenmischungen!VU46,1)</f>
        <v>0</v>
      </c>
      <c r="VP37" s="536">
        <f>ROUND(Eigenmischungen!VV46,1)</f>
        <v>0</v>
      </c>
      <c r="VQ37" s="536">
        <f>ROUND(Eigenmischungen!VW46,1)</f>
        <v>0</v>
      </c>
      <c r="VR37" s="536">
        <f>ROUND(Eigenmischungen!VX46,1)</f>
        <v>0</v>
      </c>
      <c r="VS37" s="536">
        <f>ROUND(Eigenmischungen!VY46,1)</f>
        <v>0</v>
      </c>
      <c r="VT37" s="536">
        <f>ROUND(Eigenmischungen!VZ46,1)</f>
        <v>0</v>
      </c>
      <c r="VU37" s="536">
        <f>ROUND(Eigenmischungen!WA46,1)</f>
        <v>0</v>
      </c>
      <c r="VV37" s="536">
        <f>ROUND(Eigenmischungen!WB46,1)</f>
        <v>0</v>
      </c>
      <c r="VW37" s="536">
        <f>ROUND(Eigenmischungen!WC46,1)</f>
        <v>0</v>
      </c>
      <c r="VX37" s="536">
        <f>ROUND(Eigenmischungen!WD46,1)</f>
        <v>0</v>
      </c>
      <c r="VY37" s="536">
        <f>ROUND(Eigenmischungen!WE46,1)</f>
        <v>0</v>
      </c>
      <c r="VZ37" s="536">
        <f>ROUND(Eigenmischungen!WF46,1)</f>
        <v>0</v>
      </c>
      <c r="WA37" s="536">
        <f>ROUND(Eigenmischungen!WG46,1)</f>
        <v>0</v>
      </c>
      <c r="WB37" s="536">
        <f>ROUND(Eigenmischungen!WH46,1)</f>
        <v>0</v>
      </c>
      <c r="WC37" s="536">
        <f>ROUND(Eigenmischungen!WI46,1)</f>
        <v>0</v>
      </c>
      <c r="WD37" s="536">
        <f>ROUND(Eigenmischungen!WJ46,1)</f>
        <v>0</v>
      </c>
      <c r="WE37" s="536">
        <f>ROUND(Eigenmischungen!WK46,1)</f>
        <v>0</v>
      </c>
      <c r="WF37" s="536">
        <f>ROUND(Eigenmischungen!WL46,1)</f>
        <v>0</v>
      </c>
      <c r="WG37" s="536">
        <f>ROUND(Eigenmischungen!WM46,1)</f>
        <v>0</v>
      </c>
      <c r="WH37" s="536">
        <f>ROUND(Eigenmischungen!WN46,1)</f>
        <v>0</v>
      </c>
      <c r="WI37" s="536">
        <f>ROUND(Eigenmischungen!WO46,1)</f>
        <v>0</v>
      </c>
      <c r="WJ37" s="536">
        <f>ROUND(Eigenmischungen!WP46,1)</f>
        <v>0</v>
      </c>
      <c r="WK37" s="536">
        <f>ROUND(Eigenmischungen!WQ46,1)</f>
        <v>0</v>
      </c>
      <c r="WL37" s="536">
        <f>ROUND(Eigenmischungen!WR46,1)</f>
        <v>0</v>
      </c>
      <c r="WM37" s="536">
        <f>ROUND(Eigenmischungen!WS46,1)</f>
        <v>0</v>
      </c>
      <c r="WN37" s="536">
        <f>ROUND(Eigenmischungen!WT46,1)</f>
        <v>0</v>
      </c>
      <c r="WO37" s="536">
        <f>ROUND(Eigenmischungen!WU46,1)</f>
        <v>0</v>
      </c>
      <c r="WP37" s="536">
        <f>ROUND(Eigenmischungen!WV46,1)</f>
        <v>0</v>
      </c>
      <c r="WQ37" s="536">
        <f>ROUND(Eigenmischungen!WW46,1)</f>
        <v>0</v>
      </c>
      <c r="WR37" s="536">
        <f>ROUND(Eigenmischungen!WX46,1)</f>
        <v>0</v>
      </c>
      <c r="WS37" s="536">
        <f>ROUND(Eigenmischungen!WY46,1)</f>
        <v>0</v>
      </c>
      <c r="WT37" s="536">
        <f>ROUND(Eigenmischungen!WZ46,1)</f>
        <v>0</v>
      </c>
      <c r="WU37" s="536">
        <f>ROUND(Eigenmischungen!XA46,1)</f>
        <v>0</v>
      </c>
      <c r="WV37" s="536">
        <f>ROUND(Eigenmischungen!XB46,1)</f>
        <v>0</v>
      </c>
      <c r="WW37" s="536">
        <f>ROUND(Eigenmischungen!XC46,1)</f>
        <v>0</v>
      </c>
      <c r="WX37" s="536">
        <f>ROUND(Eigenmischungen!XD46,1)</f>
        <v>0</v>
      </c>
      <c r="WY37" s="536">
        <f>ROUND(Eigenmischungen!XE46,1)</f>
        <v>0</v>
      </c>
      <c r="WZ37" s="536">
        <f>ROUND(Eigenmischungen!XF46,1)</f>
        <v>0</v>
      </c>
      <c r="XA37" s="536">
        <f>ROUND(Eigenmischungen!XG46,1)</f>
        <v>0</v>
      </c>
      <c r="XB37" s="536">
        <f>ROUND(Eigenmischungen!XH46,1)</f>
        <v>0</v>
      </c>
      <c r="XC37" s="536">
        <f>ROUND(Eigenmischungen!XI46,1)</f>
        <v>0</v>
      </c>
      <c r="XD37" s="536">
        <f>ROUND(Eigenmischungen!XJ46,1)</f>
        <v>0</v>
      </c>
      <c r="XE37" s="536">
        <f>ROUND(Eigenmischungen!XK46,1)</f>
        <v>0</v>
      </c>
      <c r="XF37" s="536">
        <f>ROUND(Eigenmischungen!XL46,1)</f>
        <v>0</v>
      </c>
      <c r="XG37" s="536">
        <f>ROUND(Eigenmischungen!XM46,1)</f>
        <v>0</v>
      </c>
      <c r="XH37" s="536">
        <f>ROUND(Eigenmischungen!XN46,1)</f>
        <v>0</v>
      </c>
      <c r="XI37" s="536">
        <f>ROUND(Eigenmischungen!XO46,1)</f>
        <v>0</v>
      </c>
      <c r="XJ37" s="536">
        <f>ROUND(Eigenmischungen!XP46,1)</f>
        <v>0</v>
      </c>
      <c r="XK37" s="536">
        <f>ROUND(Eigenmischungen!XQ46,1)</f>
        <v>0</v>
      </c>
      <c r="XL37" s="536">
        <f>ROUND(Eigenmischungen!XR46,1)</f>
        <v>0</v>
      </c>
      <c r="XM37" s="536">
        <f>ROUND(Eigenmischungen!XS46,1)</f>
        <v>0</v>
      </c>
      <c r="XN37" s="536">
        <f>ROUND(Eigenmischungen!XT46,1)</f>
        <v>0</v>
      </c>
      <c r="XO37" s="536">
        <f>ROUND(Eigenmischungen!XU46,1)</f>
        <v>0</v>
      </c>
      <c r="XP37" s="536">
        <f>ROUND(Eigenmischungen!XV46,1)</f>
        <v>0</v>
      </c>
      <c r="XQ37" s="536">
        <f>ROUND(Eigenmischungen!XW46,1)</f>
        <v>0</v>
      </c>
      <c r="XR37" s="536">
        <f>ROUND(Eigenmischungen!XX46,1)</f>
        <v>0</v>
      </c>
      <c r="XS37" s="536">
        <f>ROUND(Eigenmischungen!XY46,1)</f>
        <v>0</v>
      </c>
      <c r="XT37" s="536">
        <f>ROUND(Eigenmischungen!XZ46,1)</f>
        <v>0</v>
      </c>
      <c r="XU37" s="536">
        <f>ROUND(Eigenmischungen!YA46,1)</f>
        <v>0</v>
      </c>
      <c r="XV37" s="536">
        <f>ROUND(Eigenmischungen!YB46,1)</f>
        <v>0</v>
      </c>
      <c r="XW37" s="536">
        <f>ROUND(Eigenmischungen!YC46,1)</f>
        <v>0</v>
      </c>
      <c r="XX37" s="536">
        <f>ROUND(Eigenmischungen!YD46,1)</f>
        <v>0</v>
      </c>
      <c r="XY37" s="536">
        <f>ROUND(Eigenmischungen!YE46,1)</f>
        <v>0</v>
      </c>
      <c r="XZ37" s="536">
        <f>ROUND(Eigenmischungen!YF46,1)</f>
        <v>0</v>
      </c>
      <c r="YA37" s="536">
        <f>ROUND(Eigenmischungen!YG46,1)</f>
        <v>0</v>
      </c>
      <c r="YB37" s="536">
        <f>ROUND(Eigenmischungen!YH46,1)</f>
        <v>0</v>
      </c>
      <c r="YC37" s="536">
        <f>ROUND(Eigenmischungen!YI46,1)</f>
        <v>0</v>
      </c>
      <c r="YD37" s="536">
        <f>ROUND(Eigenmischungen!YJ46,1)</f>
        <v>0</v>
      </c>
      <c r="YE37" s="536">
        <f>ROUND(Eigenmischungen!YK46,1)</f>
        <v>0</v>
      </c>
      <c r="YF37" s="536">
        <f>ROUND(Eigenmischungen!YL46,1)</f>
        <v>0</v>
      </c>
      <c r="YG37" s="536">
        <f>ROUND(Eigenmischungen!YM46,1)</f>
        <v>0</v>
      </c>
      <c r="YH37" s="536">
        <f>ROUND(Eigenmischungen!YN46,1)</f>
        <v>0</v>
      </c>
      <c r="YI37" s="536">
        <f>ROUND(Eigenmischungen!YO46,1)</f>
        <v>0</v>
      </c>
      <c r="YJ37" s="536">
        <f>ROUND(Eigenmischungen!YP46,1)</f>
        <v>0</v>
      </c>
      <c r="YK37" s="536">
        <f>ROUND(Eigenmischungen!YQ46,1)</f>
        <v>0</v>
      </c>
      <c r="YL37" s="536">
        <f>ROUND(Eigenmischungen!YR46,1)</f>
        <v>0</v>
      </c>
      <c r="YM37" s="536">
        <f>ROUND(Eigenmischungen!YS46,1)</f>
        <v>0</v>
      </c>
      <c r="YN37" s="536">
        <f>ROUND(Eigenmischungen!YT46,1)</f>
        <v>0</v>
      </c>
      <c r="YO37" s="536">
        <f>ROUND(Eigenmischungen!YU46,1)</f>
        <v>0</v>
      </c>
      <c r="YP37" s="536">
        <f>ROUND(Eigenmischungen!YV46,1)</f>
        <v>0</v>
      </c>
      <c r="YQ37" s="536">
        <f>ROUND(Eigenmischungen!YW46,1)</f>
        <v>0</v>
      </c>
      <c r="YR37" s="536">
        <f>ROUND(Eigenmischungen!YX46,1)</f>
        <v>0</v>
      </c>
      <c r="YS37" s="536">
        <f>ROUND(Eigenmischungen!YY46,1)</f>
        <v>0</v>
      </c>
      <c r="YT37" s="536">
        <f>ROUND(Eigenmischungen!YZ46,1)</f>
        <v>0</v>
      </c>
      <c r="YU37" s="536">
        <f>ROUND(Eigenmischungen!ZA46,1)</f>
        <v>0</v>
      </c>
      <c r="YV37" s="536">
        <f>ROUND(Eigenmischungen!ZB46,1)</f>
        <v>0</v>
      </c>
      <c r="YW37" s="536">
        <f>ROUND(Eigenmischungen!ZC46,1)</f>
        <v>0</v>
      </c>
      <c r="YX37" s="536">
        <f>ROUND(Eigenmischungen!ZD46,1)</f>
        <v>0</v>
      </c>
      <c r="YY37" s="536">
        <f>ROUND(Eigenmischungen!ZE46,1)</f>
        <v>0</v>
      </c>
      <c r="YZ37" s="536">
        <f>ROUND(Eigenmischungen!ZF46,1)</f>
        <v>0</v>
      </c>
      <c r="ZA37" s="536">
        <f>ROUND(Eigenmischungen!ZG46,1)</f>
        <v>0</v>
      </c>
      <c r="ZB37" s="536">
        <f>ROUND(Eigenmischungen!ZH46,1)</f>
        <v>0</v>
      </c>
      <c r="ZC37" s="536">
        <f>ROUND(Eigenmischungen!ZI46,1)</f>
        <v>0</v>
      </c>
      <c r="ZD37" s="536">
        <f>ROUND(Eigenmischungen!ZJ46,1)</f>
        <v>0</v>
      </c>
      <c r="ZE37" s="536">
        <f>ROUND(Eigenmischungen!ZK46,1)</f>
        <v>0</v>
      </c>
      <c r="ZF37" s="536">
        <f>ROUND(Eigenmischungen!ZL46,1)</f>
        <v>0</v>
      </c>
      <c r="ZG37" s="536">
        <f>ROUND(Eigenmischungen!ZM46,1)</f>
        <v>0</v>
      </c>
      <c r="ZH37" s="536">
        <f>ROUND(Eigenmischungen!ZN46,1)</f>
        <v>0</v>
      </c>
      <c r="ZI37" s="536">
        <f>ROUND(Eigenmischungen!ZO46,1)</f>
        <v>0</v>
      </c>
      <c r="ZJ37" s="536">
        <f>ROUND(Eigenmischungen!ZP46,1)</f>
        <v>0</v>
      </c>
      <c r="ZK37" s="536">
        <f>ROUND(Eigenmischungen!ZQ46,1)</f>
        <v>0</v>
      </c>
      <c r="ZL37" s="536">
        <f>ROUND(Eigenmischungen!ZR46,1)</f>
        <v>0</v>
      </c>
      <c r="ZM37" s="536">
        <f>ROUND(Eigenmischungen!ZS46,1)</f>
        <v>0</v>
      </c>
      <c r="ZN37" s="536">
        <f>ROUND(Eigenmischungen!ZT46,1)</f>
        <v>0</v>
      </c>
      <c r="ZO37" s="536">
        <f>ROUND(Eigenmischungen!ZU46,1)</f>
        <v>0</v>
      </c>
      <c r="ZP37" s="536">
        <f>ROUND(Eigenmischungen!ZV46,1)</f>
        <v>0</v>
      </c>
      <c r="ZQ37" s="536">
        <f>ROUND(Eigenmischungen!ZW46,1)</f>
        <v>0</v>
      </c>
      <c r="ZR37" s="536">
        <f>ROUND(Eigenmischungen!ZX46,1)</f>
        <v>0</v>
      </c>
      <c r="ZS37" s="536">
        <f>ROUND(Eigenmischungen!ZY46,1)</f>
        <v>0</v>
      </c>
      <c r="ZT37" s="536">
        <f>ROUND(Eigenmischungen!ZZ46,1)</f>
        <v>0</v>
      </c>
      <c r="ZU37" s="536">
        <f>ROUND(Eigenmischungen!AAA46,1)</f>
        <v>0</v>
      </c>
      <c r="ZV37" s="536">
        <f>ROUND(Eigenmischungen!AAB46,1)</f>
        <v>0</v>
      </c>
      <c r="ZW37" s="536">
        <f>ROUND(Eigenmischungen!AAC46,1)</f>
        <v>0</v>
      </c>
      <c r="ZX37" s="536">
        <f>ROUND(Eigenmischungen!AAD46,1)</f>
        <v>0</v>
      </c>
      <c r="ZY37" s="536">
        <f>ROUND(Eigenmischungen!AAE46,1)</f>
        <v>0</v>
      </c>
      <c r="ZZ37" s="536">
        <f>ROUND(Eigenmischungen!AAF46,1)</f>
        <v>0</v>
      </c>
      <c r="AAA37" s="536">
        <f>ROUND(Eigenmischungen!AAG46,1)</f>
        <v>0</v>
      </c>
      <c r="AAB37" s="536">
        <f>ROUND(Eigenmischungen!AAH46,1)</f>
        <v>0</v>
      </c>
      <c r="AAC37" s="536">
        <f>ROUND(Eigenmischungen!AAI46,1)</f>
        <v>0</v>
      </c>
      <c r="AAD37" s="536">
        <f>ROUND(Eigenmischungen!AAJ46,1)</f>
        <v>0</v>
      </c>
      <c r="AAE37" s="536">
        <f>ROUND(Eigenmischungen!AAK46,1)</f>
        <v>0</v>
      </c>
      <c r="AAF37" s="536">
        <f>ROUND(Eigenmischungen!AAL46,1)</f>
        <v>0</v>
      </c>
      <c r="AAG37" s="536">
        <f>ROUND(Eigenmischungen!AAM46,1)</f>
        <v>0</v>
      </c>
      <c r="AAH37" s="536">
        <f>ROUND(Eigenmischungen!AAN46,1)</f>
        <v>0</v>
      </c>
      <c r="AAI37" s="536">
        <f>ROUND(Eigenmischungen!AAO46,1)</f>
        <v>0</v>
      </c>
      <c r="AAJ37" s="536">
        <f>ROUND(Eigenmischungen!AAP46,1)</f>
        <v>0</v>
      </c>
      <c r="AAK37" s="536">
        <f>ROUND(Eigenmischungen!AAQ46,1)</f>
        <v>0</v>
      </c>
      <c r="AAL37" s="536">
        <f>ROUND(Eigenmischungen!AAR46,1)</f>
        <v>0</v>
      </c>
      <c r="AAM37" s="536">
        <f>ROUND(Eigenmischungen!AAS46,1)</f>
        <v>0</v>
      </c>
      <c r="AAN37" s="536">
        <f>ROUND(Eigenmischungen!AAT46,1)</f>
        <v>0</v>
      </c>
      <c r="AAO37" s="536">
        <f>ROUND(Eigenmischungen!AAU46,1)</f>
        <v>0</v>
      </c>
      <c r="AAP37" s="536">
        <f>ROUND(Eigenmischungen!AAV46,1)</f>
        <v>0</v>
      </c>
      <c r="AAQ37" s="536">
        <f>ROUND(Eigenmischungen!AAW46,1)</f>
        <v>0</v>
      </c>
      <c r="AAR37" s="536">
        <f>ROUND(Eigenmischungen!AAX46,1)</f>
        <v>0</v>
      </c>
      <c r="AAS37" s="536">
        <f>ROUND(Eigenmischungen!AAY46,1)</f>
        <v>0</v>
      </c>
      <c r="AAT37" s="536">
        <f>ROUND(Eigenmischungen!AAZ46,1)</f>
        <v>0</v>
      </c>
      <c r="AAU37" s="536">
        <f>ROUND(Eigenmischungen!ABA46,1)</f>
        <v>0</v>
      </c>
      <c r="AAV37" s="536">
        <f>ROUND(Eigenmischungen!ABB46,1)</f>
        <v>0</v>
      </c>
      <c r="AAW37" s="536">
        <f>ROUND(Eigenmischungen!ABC46,1)</f>
        <v>0</v>
      </c>
      <c r="AAX37" s="536">
        <f>ROUND(Eigenmischungen!ABD46,1)</f>
        <v>0</v>
      </c>
      <c r="AAY37" s="536">
        <f>ROUND(Eigenmischungen!ABE46,1)</f>
        <v>0</v>
      </c>
      <c r="AAZ37" s="536">
        <f>ROUND(Eigenmischungen!ABF46,1)</f>
        <v>0</v>
      </c>
      <c r="ABA37" s="536">
        <f>ROUND(Eigenmischungen!ABG46,1)</f>
        <v>0</v>
      </c>
      <c r="ABB37" s="536">
        <f>ROUND(Eigenmischungen!ABH46,1)</f>
        <v>0</v>
      </c>
      <c r="ABC37" s="536">
        <f>ROUND(Eigenmischungen!ABI46,1)</f>
        <v>0</v>
      </c>
      <c r="ABD37" s="536">
        <f>ROUND(Eigenmischungen!ABJ46,1)</f>
        <v>0</v>
      </c>
      <c r="ABE37" s="536">
        <f>ROUND(Eigenmischungen!ABK46,1)</f>
        <v>0</v>
      </c>
      <c r="ABF37" s="536">
        <f>ROUND(Eigenmischungen!ABL46,1)</f>
        <v>0</v>
      </c>
      <c r="ABG37" s="536">
        <f>ROUND(Eigenmischungen!ABM46,1)</f>
        <v>0</v>
      </c>
      <c r="ABH37" s="536">
        <f>ROUND(Eigenmischungen!ABN46,1)</f>
        <v>0</v>
      </c>
      <c r="ABI37" s="536">
        <f>ROUND(Eigenmischungen!ABO46,1)</f>
        <v>0</v>
      </c>
      <c r="ABJ37" s="536">
        <f>ROUND(Eigenmischungen!ABP46,1)</f>
        <v>0</v>
      </c>
      <c r="ABK37" s="536">
        <f>ROUND(Eigenmischungen!ABQ46,1)</f>
        <v>0</v>
      </c>
      <c r="ABL37" s="536">
        <f>ROUND(Eigenmischungen!ABR46,1)</f>
        <v>0</v>
      </c>
      <c r="ABM37" s="536">
        <f>ROUND(Eigenmischungen!ABS46,1)</f>
        <v>0</v>
      </c>
      <c r="ABN37" s="536">
        <f>ROUND(Eigenmischungen!ABT46,1)</f>
        <v>0</v>
      </c>
      <c r="ABO37" s="536">
        <f>ROUND(Eigenmischungen!ABU46,1)</f>
        <v>0</v>
      </c>
      <c r="ABP37" s="536">
        <f>ROUND(Eigenmischungen!ABV46,1)</f>
        <v>0</v>
      </c>
      <c r="ABQ37" s="536">
        <f>ROUND(Eigenmischungen!ABW46,1)</f>
        <v>0</v>
      </c>
      <c r="ABR37" s="536">
        <f>ROUND(Eigenmischungen!ABX46,1)</f>
        <v>0</v>
      </c>
      <c r="ABS37" s="536">
        <f>ROUND(Eigenmischungen!ABY46,1)</f>
        <v>0</v>
      </c>
      <c r="ABT37" s="536">
        <f>ROUND(Eigenmischungen!ABZ46,1)</f>
        <v>0</v>
      </c>
      <c r="ABU37" s="536">
        <f>ROUND(Eigenmischungen!ACA46,1)</f>
        <v>0</v>
      </c>
      <c r="ABV37" s="536">
        <f>ROUND(Eigenmischungen!ACB46,1)</f>
        <v>0</v>
      </c>
      <c r="ABW37" s="536">
        <f>ROUND(Eigenmischungen!ACC46,1)</f>
        <v>0</v>
      </c>
      <c r="ABX37" s="536">
        <f>ROUND(Eigenmischungen!ACD46,1)</f>
        <v>0</v>
      </c>
      <c r="ABY37" s="536">
        <f>ROUND(Eigenmischungen!ACE46,1)</f>
        <v>0</v>
      </c>
      <c r="ABZ37" s="536">
        <f>ROUND(Eigenmischungen!ACF46,1)</f>
        <v>0</v>
      </c>
      <c r="ACA37" s="536">
        <f>ROUND(Eigenmischungen!ACG46,1)</f>
        <v>0</v>
      </c>
      <c r="ACB37" s="536">
        <f>ROUND(Eigenmischungen!ACH46,1)</f>
        <v>0</v>
      </c>
      <c r="ACC37" s="536">
        <f>ROUND(Eigenmischungen!ACI46,1)</f>
        <v>0</v>
      </c>
      <c r="ACD37" s="536">
        <f>ROUND(Eigenmischungen!ACJ46,1)</f>
        <v>0</v>
      </c>
      <c r="ACE37" s="536">
        <f>ROUND(Eigenmischungen!ACK46,1)</f>
        <v>0</v>
      </c>
      <c r="ACF37" s="536">
        <f>ROUND(Eigenmischungen!ACL46,1)</f>
        <v>0</v>
      </c>
      <c r="ACG37" s="536">
        <f>ROUND(Eigenmischungen!ACM46,1)</f>
        <v>0</v>
      </c>
      <c r="ACH37" s="536">
        <f>ROUND(Eigenmischungen!ACN46,1)</f>
        <v>0</v>
      </c>
      <c r="ACI37" s="536">
        <f>ROUND(Eigenmischungen!ACO46,1)</f>
        <v>0</v>
      </c>
      <c r="ACJ37" s="536">
        <f>ROUND(Eigenmischungen!ACP46,1)</f>
        <v>0</v>
      </c>
      <c r="ACK37" s="536">
        <f>ROUND(Eigenmischungen!ACQ46,1)</f>
        <v>0</v>
      </c>
      <c r="ACL37" s="536">
        <f>ROUND(Eigenmischungen!ACR46,1)</f>
        <v>0</v>
      </c>
      <c r="ACM37" s="536">
        <f>ROUND(Eigenmischungen!ACS46,1)</f>
        <v>0</v>
      </c>
      <c r="ACN37" s="536">
        <f>ROUND(Eigenmischungen!ACT46,1)</f>
        <v>0</v>
      </c>
      <c r="ACO37" s="536">
        <f>ROUND(Eigenmischungen!ACU46,1)</f>
        <v>0</v>
      </c>
      <c r="ACP37" s="536">
        <f>ROUND(Eigenmischungen!ACV46,1)</f>
        <v>0</v>
      </c>
      <c r="ACQ37" s="536">
        <f>ROUND(Eigenmischungen!ACW46,1)</f>
        <v>0</v>
      </c>
      <c r="ACR37" s="536">
        <f>ROUND(Eigenmischungen!ACX46,1)</f>
        <v>0</v>
      </c>
      <c r="ACS37" s="536">
        <f>ROUND(Eigenmischungen!ACY46,1)</f>
        <v>0</v>
      </c>
      <c r="ACT37" s="536">
        <f>ROUND(Eigenmischungen!ACZ46,1)</f>
        <v>0</v>
      </c>
      <c r="ACU37" s="536">
        <f>ROUND(Eigenmischungen!ADA46,1)</f>
        <v>0</v>
      </c>
      <c r="ACV37" s="536">
        <f>ROUND(Eigenmischungen!ADB46,1)</f>
        <v>0</v>
      </c>
      <c r="ACW37" s="536">
        <f>ROUND(Eigenmischungen!ADC46,1)</f>
        <v>0</v>
      </c>
      <c r="ACX37" s="536">
        <f>ROUND(Eigenmischungen!ADD46,1)</f>
        <v>0</v>
      </c>
      <c r="ACY37" s="536">
        <f>ROUND(Eigenmischungen!ADE46,1)</f>
        <v>0</v>
      </c>
      <c r="ACZ37" s="536">
        <f>ROUND(Eigenmischungen!ADF46,1)</f>
        <v>0</v>
      </c>
      <c r="ADA37" s="536">
        <f>ROUND(Eigenmischungen!ADG46,1)</f>
        <v>0</v>
      </c>
      <c r="ADB37" s="536">
        <f>ROUND(Eigenmischungen!ADH46,1)</f>
        <v>0</v>
      </c>
      <c r="ADC37" s="536">
        <f>ROUND(Eigenmischungen!ADI46,1)</f>
        <v>0</v>
      </c>
      <c r="ADD37" s="536">
        <f>ROUND(Eigenmischungen!ADJ46,1)</f>
        <v>0</v>
      </c>
      <c r="ADE37" s="536">
        <f>ROUND(Eigenmischungen!ADK46,1)</f>
        <v>0</v>
      </c>
      <c r="ADF37" s="536">
        <f>ROUND(Eigenmischungen!ADL46,1)</f>
        <v>0</v>
      </c>
      <c r="ADG37" s="536">
        <f>ROUND(Eigenmischungen!ADM46,1)</f>
        <v>0</v>
      </c>
      <c r="ADH37" s="536">
        <f>ROUND(Eigenmischungen!ADN46,1)</f>
        <v>0</v>
      </c>
      <c r="ADI37" s="536">
        <f>ROUND(Eigenmischungen!ADO46,1)</f>
        <v>0</v>
      </c>
      <c r="ADJ37" s="536">
        <f>ROUND(Eigenmischungen!ADP46,1)</f>
        <v>0</v>
      </c>
      <c r="ADK37" s="536">
        <f>ROUND(Eigenmischungen!ADQ46,1)</f>
        <v>0</v>
      </c>
      <c r="ADL37" s="536">
        <f>ROUND(Eigenmischungen!ADR46,1)</f>
        <v>0</v>
      </c>
      <c r="ADM37" s="536">
        <f>ROUND(Eigenmischungen!ADS46,1)</f>
        <v>0</v>
      </c>
      <c r="ADN37" s="536">
        <f>ROUND(Eigenmischungen!ADT46,1)</f>
        <v>0</v>
      </c>
      <c r="ADO37" s="536">
        <f>ROUND(Eigenmischungen!ADU46,1)</f>
        <v>0</v>
      </c>
      <c r="ADP37" s="536">
        <f>ROUND(Eigenmischungen!ADV46,1)</f>
        <v>0</v>
      </c>
      <c r="ADQ37" s="536">
        <f>ROUND(Eigenmischungen!ADW46,1)</f>
        <v>0</v>
      </c>
      <c r="ADR37" s="536">
        <f>ROUND(Eigenmischungen!ADX46,1)</f>
        <v>0</v>
      </c>
      <c r="ADS37" s="536">
        <f>ROUND(Eigenmischungen!ADY46,1)</f>
        <v>0</v>
      </c>
      <c r="ADT37" s="536">
        <f>ROUND(Eigenmischungen!ADZ46,1)</f>
        <v>0</v>
      </c>
      <c r="ADU37" s="536">
        <f>ROUND(Eigenmischungen!AEA46,1)</f>
        <v>0</v>
      </c>
      <c r="ADV37" s="536">
        <f>ROUND(Eigenmischungen!AEB46,1)</f>
        <v>0</v>
      </c>
      <c r="ADW37" s="536">
        <f>ROUND(Eigenmischungen!AEC46,1)</f>
        <v>0</v>
      </c>
      <c r="ADX37" s="536">
        <f>ROUND(Eigenmischungen!AED46,1)</f>
        <v>0</v>
      </c>
      <c r="ADY37" s="536">
        <f>ROUND(Eigenmischungen!AEE46,1)</f>
        <v>0</v>
      </c>
      <c r="ADZ37" s="536">
        <f>ROUND(Eigenmischungen!AEF46,1)</f>
        <v>0</v>
      </c>
      <c r="AEA37" s="536">
        <f>ROUND(Eigenmischungen!AEG46,1)</f>
        <v>0</v>
      </c>
      <c r="AEB37" s="536">
        <f>ROUND(Eigenmischungen!AEH46,1)</f>
        <v>0</v>
      </c>
      <c r="AEC37" s="536">
        <f>ROUND(Eigenmischungen!AEI46,1)</f>
        <v>0</v>
      </c>
      <c r="AED37" s="536">
        <f>ROUND(Eigenmischungen!AEJ46,1)</f>
        <v>0</v>
      </c>
      <c r="AEE37" s="536">
        <f>ROUND(Eigenmischungen!AEK46,1)</f>
        <v>0</v>
      </c>
      <c r="AEF37" s="536">
        <f>ROUND(Eigenmischungen!AEL46,1)</f>
        <v>0</v>
      </c>
      <c r="AEG37" s="536">
        <f>ROUND(Eigenmischungen!AEM46,1)</f>
        <v>0</v>
      </c>
      <c r="AEH37" s="536">
        <f>ROUND(Eigenmischungen!AEN46,1)</f>
        <v>0</v>
      </c>
      <c r="AEI37" s="536">
        <f>ROUND(Eigenmischungen!AEO46,1)</f>
        <v>0</v>
      </c>
      <c r="AEJ37" s="536">
        <f>ROUND(Eigenmischungen!AEP46,1)</f>
        <v>0</v>
      </c>
      <c r="AEK37" s="536">
        <f>ROUND(Eigenmischungen!AEQ46,1)</f>
        <v>0</v>
      </c>
      <c r="AEL37" s="536">
        <f>ROUND(Eigenmischungen!AER46,1)</f>
        <v>0</v>
      </c>
      <c r="AEM37" s="536">
        <f>ROUND(Eigenmischungen!AES46,1)</f>
        <v>0</v>
      </c>
      <c r="AEN37" s="536">
        <f>ROUND(Eigenmischungen!AET46,1)</f>
        <v>0</v>
      </c>
      <c r="AEO37" s="536">
        <f>ROUND(Eigenmischungen!AEU46,1)</f>
        <v>0</v>
      </c>
      <c r="AEP37" s="536">
        <f>ROUND(Eigenmischungen!AEV46,1)</f>
        <v>0</v>
      </c>
      <c r="AEQ37" s="536">
        <f>ROUND(Eigenmischungen!AEW46,1)</f>
        <v>0</v>
      </c>
      <c r="AER37" s="536">
        <f>ROUND(Eigenmischungen!AEX46,1)</f>
        <v>0</v>
      </c>
      <c r="AES37" s="536">
        <f>ROUND(Eigenmischungen!AEY46,1)</f>
        <v>0</v>
      </c>
      <c r="AET37" s="536">
        <f>ROUND(Eigenmischungen!AEZ46,1)</f>
        <v>0</v>
      </c>
      <c r="AEU37" s="536">
        <f>ROUND(Eigenmischungen!AFA46,1)</f>
        <v>0</v>
      </c>
      <c r="AEV37" s="536">
        <f>ROUND(Eigenmischungen!AFB46,1)</f>
        <v>0</v>
      </c>
      <c r="AEW37" s="536">
        <f>ROUND(Eigenmischungen!AFC46,1)</f>
        <v>0</v>
      </c>
      <c r="AEX37" s="536">
        <f>ROUND(Eigenmischungen!AFD46,1)</f>
        <v>0</v>
      </c>
      <c r="AEY37" s="536">
        <f>ROUND(Eigenmischungen!AFE46,1)</f>
        <v>0</v>
      </c>
      <c r="AEZ37" s="536">
        <f>ROUND(Eigenmischungen!AFF46,1)</f>
        <v>0</v>
      </c>
      <c r="AFA37" s="536">
        <f>ROUND(Eigenmischungen!AFG46,1)</f>
        <v>0</v>
      </c>
      <c r="AFB37" s="536">
        <f>ROUND(Eigenmischungen!AFH46,1)</f>
        <v>0</v>
      </c>
      <c r="AFC37" s="536">
        <f>ROUND(Eigenmischungen!AFI46,1)</f>
        <v>0</v>
      </c>
      <c r="AFD37" s="536">
        <f>ROUND(Eigenmischungen!AFJ46,1)</f>
        <v>0</v>
      </c>
      <c r="AFE37" s="536">
        <f>ROUND(Eigenmischungen!AFK46,1)</f>
        <v>0</v>
      </c>
      <c r="AFF37" s="536">
        <f>ROUND(Eigenmischungen!AFL46,1)</f>
        <v>0</v>
      </c>
      <c r="AFG37" s="536">
        <f>ROUND(Eigenmischungen!AFM46,1)</f>
        <v>0</v>
      </c>
      <c r="AFH37" s="536">
        <f>ROUND(Eigenmischungen!AFN46,1)</f>
        <v>0</v>
      </c>
      <c r="AFI37" s="536">
        <f>ROUND(Eigenmischungen!AFO46,1)</f>
        <v>0</v>
      </c>
      <c r="AFJ37" s="536">
        <f>ROUND(Eigenmischungen!AFP46,1)</f>
        <v>0</v>
      </c>
      <c r="AFK37" s="536">
        <f>ROUND(Eigenmischungen!AFQ46,1)</f>
        <v>0</v>
      </c>
      <c r="AFL37" s="536">
        <f>ROUND(Eigenmischungen!AFR46,1)</f>
        <v>0</v>
      </c>
      <c r="AFM37" s="536">
        <f>ROUND(Eigenmischungen!AFS46,1)</f>
        <v>0</v>
      </c>
      <c r="AFN37" s="536">
        <f>ROUND(Eigenmischungen!AFT46,1)</f>
        <v>0</v>
      </c>
      <c r="AFO37" s="536">
        <f>ROUND(Eigenmischungen!AFU46,1)</f>
        <v>0</v>
      </c>
      <c r="AFP37" s="536">
        <f>ROUND(Eigenmischungen!AFV46,1)</f>
        <v>0</v>
      </c>
      <c r="AFQ37" s="536">
        <f>ROUND(Eigenmischungen!AFW46,1)</f>
        <v>0</v>
      </c>
      <c r="AFR37" s="536">
        <f>ROUND(Eigenmischungen!AFX46,1)</f>
        <v>0</v>
      </c>
      <c r="AFS37" s="536">
        <f>ROUND(Eigenmischungen!AFY46,1)</f>
        <v>0</v>
      </c>
      <c r="AFT37" s="536">
        <f>ROUND(Eigenmischungen!AFZ46,1)</f>
        <v>0</v>
      </c>
      <c r="AFU37" s="536">
        <f>ROUND(Eigenmischungen!AGA46,1)</f>
        <v>0</v>
      </c>
      <c r="AFV37" s="536">
        <f>ROUND(Eigenmischungen!AGB46,1)</f>
        <v>0</v>
      </c>
      <c r="AFW37" s="536">
        <f>ROUND(Eigenmischungen!AGC46,1)</f>
        <v>0</v>
      </c>
      <c r="AFX37" s="536">
        <f>ROUND(Eigenmischungen!AGD46,1)</f>
        <v>0</v>
      </c>
      <c r="AFY37" s="536">
        <f>ROUND(Eigenmischungen!AGE46,1)</f>
        <v>0</v>
      </c>
      <c r="AFZ37" s="536">
        <f>ROUND(Eigenmischungen!AGF46,1)</f>
        <v>0</v>
      </c>
      <c r="AGA37" s="536">
        <f>ROUND(Eigenmischungen!AGG46,1)</f>
        <v>0</v>
      </c>
      <c r="AGB37" s="536">
        <f>ROUND(Eigenmischungen!AGH46,1)</f>
        <v>0</v>
      </c>
      <c r="AGC37" s="536">
        <f>ROUND(Eigenmischungen!AGI46,1)</f>
        <v>0</v>
      </c>
      <c r="AGD37" s="536">
        <f>ROUND(Eigenmischungen!AGJ46,1)</f>
        <v>0</v>
      </c>
      <c r="AGE37" s="536">
        <f>ROUND(Eigenmischungen!AGK46,1)</f>
        <v>0</v>
      </c>
      <c r="AGF37" s="536">
        <f>ROUND(Eigenmischungen!AGL46,1)</f>
        <v>0</v>
      </c>
      <c r="AGG37" s="536">
        <f>ROUND(Eigenmischungen!AGM46,1)</f>
        <v>0</v>
      </c>
      <c r="AGH37" s="536">
        <f>ROUND(Eigenmischungen!AGN46,1)</f>
        <v>0</v>
      </c>
      <c r="AGI37" s="536">
        <f>ROUND(Eigenmischungen!AGO46,1)</f>
        <v>0</v>
      </c>
      <c r="AGJ37" s="536">
        <f>ROUND(Eigenmischungen!AGP46,1)</f>
        <v>0</v>
      </c>
      <c r="AGK37" s="536">
        <f>ROUND(Eigenmischungen!AGQ46,1)</f>
        <v>0</v>
      </c>
      <c r="AGL37" s="536">
        <f>ROUND(Eigenmischungen!AGR46,1)</f>
        <v>0</v>
      </c>
      <c r="AGM37" s="536">
        <f>ROUND(Eigenmischungen!AGS46,1)</f>
        <v>0</v>
      </c>
      <c r="AGN37" s="536">
        <f>ROUND(Eigenmischungen!AGT46,1)</f>
        <v>0</v>
      </c>
      <c r="AGO37" s="536">
        <f>ROUND(Eigenmischungen!AGU46,1)</f>
        <v>0</v>
      </c>
      <c r="AGP37" s="536">
        <f>ROUND(Eigenmischungen!AGV46,1)</f>
        <v>0</v>
      </c>
      <c r="AGQ37" s="536">
        <f>ROUND(Eigenmischungen!AGW46,1)</f>
        <v>0</v>
      </c>
      <c r="AGR37" s="536">
        <f>ROUND(Eigenmischungen!AGX46,1)</f>
        <v>0</v>
      </c>
      <c r="AGS37" s="536">
        <f>ROUND(Eigenmischungen!AGY46,1)</f>
        <v>0</v>
      </c>
      <c r="AGT37" s="536">
        <f>ROUND(Eigenmischungen!AGZ46,1)</f>
        <v>0</v>
      </c>
      <c r="AGU37" s="536">
        <f>ROUND(Eigenmischungen!AHA46,1)</f>
        <v>0</v>
      </c>
      <c r="AGV37" s="536">
        <f>ROUND(Eigenmischungen!AHB46,1)</f>
        <v>0</v>
      </c>
      <c r="AGW37" s="536">
        <f>ROUND(Eigenmischungen!AHC46,1)</f>
        <v>0</v>
      </c>
      <c r="AGX37" s="536">
        <f>ROUND(Eigenmischungen!AHD46,1)</f>
        <v>0</v>
      </c>
      <c r="AGY37" s="536">
        <f>ROUND(Eigenmischungen!AHE46,1)</f>
        <v>0</v>
      </c>
      <c r="AGZ37" s="536">
        <f>ROUND(Eigenmischungen!AHF46,1)</f>
        <v>0</v>
      </c>
      <c r="AHA37" s="536">
        <f>ROUND(Eigenmischungen!AHG46,1)</f>
        <v>0</v>
      </c>
      <c r="AHB37" s="536">
        <f>ROUND(Eigenmischungen!AHH46,1)</f>
        <v>0</v>
      </c>
      <c r="AHC37" s="536">
        <f>ROUND(Eigenmischungen!AHI46,1)</f>
        <v>0</v>
      </c>
      <c r="AHD37" s="536">
        <f>ROUND(Eigenmischungen!AHJ46,1)</f>
        <v>0</v>
      </c>
      <c r="AHE37" s="536">
        <f>ROUND(Eigenmischungen!AHK46,1)</f>
        <v>0</v>
      </c>
      <c r="AHF37" s="536">
        <f>ROUND(Eigenmischungen!AHL46,1)</f>
        <v>0</v>
      </c>
      <c r="AHG37" s="536">
        <f>ROUND(Eigenmischungen!AHM46,1)</f>
        <v>0</v>
      </c>
      <c r="AHH37" s="536">
        <f>ROUND(Eigenmischungen!AHN46,1)</f>
        <v>0</v>
      </c>
      <c r="AHI37" s="536">
        <f>ROUND(Eigenmischungen!AHO46,1)</f>
        <v>0</v>
      </c>
      <c r="AHJ37" s="536">
        <f>ROUND(Eigenmischungen!AHP46,1)</f>
        <v>0</v>
      </c>
      <c r="AHK37" s="536">
        <f>ROUND(Eigenmischungen!AHQ46,1)</f>
        <v>0</v>
      </c>
      <c r="AHL37" s="536">
        <f>ROUND(Eigenmischungen!AHR46,1)</f>
        <v>0</v>
      </c>
      <c r="AHM37" s="536">
        <f>ROUND(Eigenmischungen!AHS46,1)</f>
        <v>0</v>
      </c>
      <c r="AHN37" s="536">
        <f>ROUND(Eigenmischungen!AHT46,1)</f>
        <v>0</v>
      </c>
      <c r="AHO37" s="536">
        <f>ROUND(Eigenmischungen!AHU46,1)</f>
        <v>0</v>
      </c>
      <c r="AHP37" s="536">
        <f>ROUND(Eigenmischungen!AHV46,1)</f>
        <v>0</v>
      </c>
      <c r="AHQ37" s="536">
        <f>ROUND(Eigenmischungen!AHW46,1)</f>
        <v>0</v>
      </c>
      <c r="AHR37" s="536">
        <f>ROUND(Eigenmischungen!AHX46,1)</f>
        <v>0</v>
      </c>
      <c r="AHS37" s="536">
        <f>ROUND(Eigenmischungen!AHY46,1)</f>
        <v>0</v>
      </c>
      <c r="AHT37" s="536">
        <f>ROUND(Eigenmischungen!AHZ46,1)</f>
        <v>0</v>
      </c>
      <c r="AHU37" s="536">
        <f>ROUND(Eigenmischungen!AIA46,1)</f>
        <v>0</v>
      </c>
      <c r="AHV37" s="536">
        <f>ROUND(Eigenmischungen!AIB46,1)</f>
        <v>0</v>
      </c>
      <c r="AHW37" s="536">
        <f>ROUND(Eigenmischungen!AIC46,1)</f>
        <v>0</v>
      </c>
      <c r="AHX37" s="536">
        <f>ROUND(Eigenmischungen!AID46,1)</f>
        <v>0</v>
      </c>
      <c r="AHY37" s="536">
        <f>ROUND(Eigenmischungen!AIE46,1)</f>
        <v>0</v>
      </c>
      <c r="AHZ37" s="536">
        <f>ROUND(Eigenmischungen!AIF46,1)</f>
        <v>0</v>
      </c>
      <c r="AIA37" s="536">
        <f>ROUND(Eigenmischungen!AIG46,1)</f>
        <v>0</v>
      </c>
      <c r="AIB37" s="536">
        <f>ROUND(Eigenmischungen!AIH46,1)</f>
        <v>0</v>
      </c>
      <c r="AIC37" s="536">
        <f>ROUND(Eigenmischungen!AII46,1)</f>
        <v>0</v>
      </c>
      <c r="AID37" s="536">
        <f>ROUND(Eigenmischungen!AIJ46,1)</f>
        <v>0</v>
      </c>
      <c r="AIE37" s="536">
        <f>ROUND(Eigenmischungen!AIK46,1)</f>
        <v>0</v>
      </c>
      <c r="AIF37" s="536">
        <f>ROUND(Eigenmischungen!AIL46,1)</f>
        <v>0</v>
      </c>
      <c r="AIG37" s="536">
        <f>ROUND(Eigenmischungen!AIM46,1)</f>
        <v>0</v>
      </c>
      <c r="AIH37" s="536">
        <f>ROUND(Eigenmischungen!AIN46,1)</f>
        <v>0</v>
      </c>
      <c r="AII37" s="536">
        <f>ROUND(Eigenmischungen!AIO46,1)</f>
        <v>0</v>
      </c>
      <c r="AIJ37" s="536">
        <f>ROUND(Eigenmischungen!AIP46,1)</f>
        <v>0</v>
      </c>
      <c r="AIK37" s="536">
        <f>ROUND(Eigenmischungen!AIQ46,1)</f>
        <v>0</v>
      </c>
      <c r="AIL37" s="536">
        <f>ROUND(Eigenmischungen!AIR46,1)</f>
        <v>0</v>
      </c>
      <c r="AIM37" s="536">
        <f>ROUND(Eigenmischungen!AIS46,1)</f>
        <v>0</v>
      </c>
      <c r="AIN37" s="536">
        <f>ROUND(Eigenmischungen!AIT46,1)</f>
        <v>0</v>
      </c>
      <c r="AIO37" s="536">
        <f>ROUND(Eigenmischungen!AIU46,1)</f>
        <v>0</v>
      </c>
      <c r="AIP37" s="536">
        <f>ROUND(Eigenmischungen!AIV46,1)</f>
        <v>0</v>
      </c>
      <c r="AIQ37" s="536">
        <f>ROUND(Eigenmischungen!AIW46,1)</f>
        <v>0</v>
      </c>
      <c r="AIR37" s="536">
        <f>ROUND(Eigenmischungen!AIX46,1)</f>
        <v>0</v>
      </c>
      <c r="AIS37" s="536">
        <f>ROUND(Eigenmischungen!AIY46,1)</f>
        <v>0</v>
      </c>
      <c r="AIT37" s="536">
        <f>ROUND(Eigenmischungen!AIZ46,1)</f>
        <v>0</v>
      </c>
      <c r="AIU37" s="536">
        <f>ROUND(Eigenmischungen!AJA46,1)</f>
        <v>0</v>
      </c>
      <c r="AIV37" s="536">
        <f>ROUND(Eigenmischungen!AJB46,1)</f>
        <v>0</v>
      </c>
      <c r="AIW37" s="536">
        <f>ROUND(Eigenmischungen!AJC46,1)</f>
        <v>0</v>
      </c>
      <c r="AIX37" s="536">
        <f>ROUND(Eigenmischungen!AJD46,1)</f>
        <v>0</v>
      </c>
      <c r="AIY37" s="536">
        <f>ROUND(Eigenmischungen!AJE46,1)</f>
        <v>0</v>
      </c>
      <c r="AIZ37" s="536">
        <f>ROUND(Eigenmischungen!AJF46,1)</f>
        <v>0</v>
      </c>
      <c r="AJA37" s="536">
        <f>ROUND(Eigenmischungen!AJG46,1)</f>
        <v>0</v>
      </c>
      <c r="AJB37" s="536">
        <f>ROUND(Eigenmischungen!AJH46,1)</f>
        <v>0</v>
      </c>
      <c r="AJC37" s="536">
        <f>ROUND(Eigenmischungen!AJI46,1)</f>
        <v>0</v>
      </c>
      <c r="AJD37" s="536">
        <f>ROUND(Eigenmischungen!AJJ46,1)</f>
        <v>0</v>
      </c>
      <c r="AJE37" s="536">
        <f>ROUND(Eigenmischungen!AJK46,1)</f>
        <v>0</v>
      </c>
      <c r="AJF37" s="536">
        <f>ROUND(Eigenmischungen!AJL46,1)</f>
        <v>0</v>
      </c>
      <c r="AJG37" s="536">
        <f>ROUND(Eigenmischungen!AJM46,1)</f>
        <v>0</v>
      </c>
      <c r="AJH37" s="536">
        <f>ROUND(Eigenmischungen!AJN46,1)</f>
        <v>0</v>
      </c>
      <c r="AJI37" s="536">
        <f>ROUND(Eigenmischungen!AJO46,1)</f>
        <v>0</v>
      </c>
      <c r="AJJ37" s="536">
        <f>ROUND(Eigenmischungen!AJP46,1)</f>
        <v>0</v>
      </c>
      <c r="AJK37" s="536">
        <f>ROUND(Eigenmischungen!AJQ46,1)</f>
        <v>0</v>
      </c>
      <c r="AJL37" s="536">
        <f>ROUND(Eigenmischungen!AJR46,1)</f>
        <v>0</v>
      </c>
      <c r="AJM37" s="536">
        <f>ROUND(Eigenmischungen!AJS46,1)</f>
        <v>0</v>
      </c>
      <c r="AJN37" s="536">
        <f>ROUND(Eigenmischungen!AJT46,1)</f>
        <v>0</v>
      </c>
      <c r="AJO37" s="536">
        <f>ROUND(Eigenmischungen!AJU46,1)</f>
        <v>0</v>
      </c>
      <c r="AJP37" s="536">
        <f>ROUND(Eigenmischungen!AJV46,1)</f>
        <v>0</v>
      </c>
      <c r="AJQ37" s="536">
        <f>ROUND(Eigenmischungen!AJW46,1)</f>
        <v>0</v>
      </c>
      <c r="AJR37" s="536">
        <f>ROUND(Eigenmischungen!AJX46,1)</f>
        <v>0</v>
      </c>
      <c r="AJS37" s="536">
        <f>ROUND(Eigenmischungen!AJY46,1)</f>
        <v>0</v>
      </c>
      <c r="AJT37" s="536">
        <f>ROUND(Eigenmischungen!AJZ46,1)</f>
        <v>0</v>
      </c>
      <c r="AJU37" s="536">
        <f>ROUND(Eigenmischungen!AKA46,1)</f>
        <v>0</v>
      </c>
      <c r="AJV37" s="536">
        <f>ROUND(Eigenmischungen!AKB46,1)</f>
        <v>0</v>
      </c>
      <c r="AJW37" s="536">
        <f>ROUND(Eigenmischungen!AKC46,1)</f>
        <v>0</v>
      </c>
      <c r="AJX37" s="536">
        <f>ROUND(Eigenmischungen!AKD46,1)</f>
        <v>0</v>
      </c>
      <c r="AJY37" s="536">
        <f>ROUND(Eigenmischungen!AKE46,1)</f>
        <v>0</v>
      </c>
      <c r="AJZ37" s="536">
        <f>ROUND(Eigenmischungen!AKF46,1)</f>
        <v>0</v>
      </c>
      <c r="AKA37" s="536">
        <f>ROUND(Eigenmischungen!AKG46,1)</f>
        <v>0</v>
      </c>
      <c r="AKB37" s="536">
        <f>ROUND(Eigenmischungen!AKH46,1)</f>
        <v>0</v>
      </c>
      <c r="AKC37" s="536">
        <f>ROUND(Eigenmischungen!AKI46,1)</f>
        <v>0</v>
      </c>
      <c r="AKD37" s="536">
        <f>ROUND(Eigenmischungen!AKJ46,1)</f>
        <v>0</v>
      </c>
      <c r="AKE37" s="536">
        <f>ROUND(Eigenmischungen!AKK46,1)</f>
        <v>0</v>
      </c>
      <c r="AKF37" s="536">
        <f>ROUND(Eigenmischungen!AKL46,1)</f>
        <v>0</v>
      </c>
      <c r="AKG37" s="536">
        <f>ROUND(Eigenmischungen!AKM46,1)</f>
        <v>0</v>
      </c>
      <c r="AKH37" s="536">
        <f>ROUND(Eigenmischungen!AKN46,1)</f>
        <v>0</v>
      </c>
      <c r="AKI37" s="536">
        <f>ROUND(Eigenmischungen!AKO46,1)</f>
        <v>0</v>
      </c>
      <c r="AKJ37" s="536">
        <f>ROUND(Eigenmischungen!AKP46,1)</f>
        <v>0</v>
      </c>
      <c r="AKK37" s="536">
        <f>ROUND(Eigenmischungen!AKQ46,1)</f>
        <v>0</v>
      </c>
      <c r="AKL37" s="536">
        <f>ROUND(Eigenmischungen!AKR46,1)</f>
        <v>0</v>
      </c>
      <c r="AKM37" s="536">
        <f>ROUND(Eigenmischungen!AKS46,1)</f>
        <v>0</v>
      </c>
      <c r="AKN37" s="536">
        <f>ROUND(Eigenmischungen!AKT46,1)</f>
        <v>0</v>
      </c>
      <c r="AKO37" s="536">
        <f>ROUND(Eigenmischungen!AKU46,1)</f>
        <v>0</v>
      </c>
      <c r="AKP37" s="536">
        <f>ROUND(Eigenmischungen!AKV46,1)</f>
        <v>0</v>
      </c>
      <c r="AKQ37" s="536">
        <f>ROUND(Eigenmischungen!AKW46,1)</f>
        <v>0</v>
      </c>
      <c r="AKR37" s="536">
        <f>ROUND(Eigenmischungen!AKX46,1)</f>
        <v>0</v>
      </c>
      <c r="AKS37" s="536">
        <f>ROUND(Eigenmischungen!AKY46,1)</f>
        <v>0</v>
      </c>
      <c r="AKT37" s="536">
        <f>ROUND(Eigenmischungen!AKZ46,1)</f>
        <v>0</v>
      </c>
      <c r="AKU37" s="536">
        <f>ROUND(Eigenmischungen!ALA46,1)</f>
        <v>0</v>
      </c>
      <c r="AKV37" s="536">
        <f>ROUND(Eigenmischungen!ALB46,1)</f>
        <v>0</v>
      </c>
      <c r="AKW37" s="536">
        <f>ROUND(Eigenmischungen!ALC46,1)</f>
        <v>0</v>
      </c>
      <c r="AKX37" s="536">
        <f>ROUND(Eigenmischungen!ALD46,1)</f>
        <v>0</v>
      </c>
      <c r="AKY37" s="536">
        <f>ROUND(Eigenmischungen!ALE46,1)</f>
        <v>0</v>
      </c>
      <c r="AKZ37" s="536">
        <f>ROUND(Eigenmischungen!ALF46,1)</f>
        <v>0</v>
      </c>
      <c r="ALA37" s="536">
        <f>ROUND(Eigenmischungen!ALG46,1)</f>
        <v>0</v>
      </c>
      <c r="ALB37" s="536">
        <f>ROUND(Eigenmischungen!ALH46,1)</f>
        <v>0</v>
      </c>
      <c r="ALC37" s="536">
        <f>ROUND(Eigenmischungen!ALI46,1)</f>
        <v>0</v>
      </c>
      <c r="ALD37" s="536">
        <f>ROUND(Eigenmischungen!ALJ46,1)</f>
        <v>0</v>
      </c>
      <c r="ALE37" s="536">
        <f>ROUND(Eigenmischungen!ALK46,1)</f>
        <v>0</v>
      </c>
      <c r="ALF37" s="536">
        <f>ROUND(Eigenmischungen!ALL46,1)</f>
        <v>0</v>
      </c>
      <c r="ALG37" s="536">
        <f>ROUND(Eigenmischungen!ALM46,1)</f>
        <v>0</v>
      </c>
      <c r="ALH37" s="536">
        <f>ROUND(Eigenmischungen!ALN46,1)</f>
        <v>0</v>
      </c>
      <c r="ALI37" s="536">
        <f>ROUND(Eigenmischungen!ALO46,1)</f>
        <v>0</v>
      </c>
      <c r="ALJ37" s="536">
        <f>ROUND(Eigenmischungen!ALP46,1)</f>
        <v>0</v>
      </c>
      <c r="ALK37" s="536">
        <f>ROUND(Eigenmischungen!ALQ46,1)</f>
        <v>0</v>
      </c>
      <c r="ALL37" s="536">
        <f>ROUND(Eigenmischungen!ALR46,1)</f>
        <v>0</v>
      </c>
      <c r="ALM37" s="536">
        <f>ROUND(Eigenmischungen!ALS46,1)</f>
        <v>0</v>
      </c>
      <c r="ALN37" s="536">
        <f>ROUND(Eigenmischungen!ALT46,1)</f>
        <v>0</v>
      </c>
      <c r="ALO37" s="536">
        <f>ROUND(Eigenmischungen!ALU46,1)</f>
        <v>0</v>
      </c>
      <c r="ALP37" s="536">
        <f>ROUND(Eigenmischungen!ALV46,1)</f>
        <v>0</v>
      </c>
      <c r="ALQ37" s="536">
        <f>ROUND(Eigenmischungen!ALW46,1)</f>
        <v>0</v>
      </c>
      <c r="ALR37" s="536">
        <f>ROUND(Eigenmischungen!ALX46,1)</f>
        <v>0</v>
      </c>
      <c r="ALS37" s="536">
        <f>ROUND(Eigenmischungen!ALY46,1)</f>
        <v>0</v>
      </c>
      <c r="ALT37" s="536">
        <f>ROUND(Eigenmischungen!ALZ46,1)</f>
        <v>0</v>
      </c>
      <c r="ALU37" s="536">
        <f>ROUND(Eigenmischungen!AMA46,1)</f>
        <v>0</v>
      </c>
      <c r="ALV37" s="536">
        <f>ROUND(Eigenmischungen!AMB46,1)</f>
        <v>0</v>
      </c>
      <c r="ALW37" s="536">
        <f>ROUND(Eigenmischungen!AMC46,1)</f>
        <v>0</v>
      </c>
      <c r="ALX37" s="536">
        <f>ROUND(Eigenmischungen!AMD46,1)</f>
        <v>0</v>
      </c>
      <c r="ALY37" s="536">
        <f>ROUND(Eigenmischungen!AME46,1)</f>
        <v>0</v>
      </c>
      <c r="ALZ37" s="536">
        <f>ROUND(Eigenmischungen!AMF46,1)</f>
        <v>0</v>
      </c>
      <c r="AMA37" s="536">
        <f>ROUND(Eigenmischungen!AMG46,1)</f>
        <v>0</v>
      </c>
      <c r="AMB37" s="536">
        <f>ROUND(Eigenmischungen!AMH46,1)</f>
        <v>0</v>
      </c>
      <c r="AMC37" s="536">
        <f>ROUND(Eigenmischungen!AMI46,1)</f>
        <v>0</v>
      </c>
      <c r="AMD37" s="536">
        <f>ROUND(Eigenmischungen!AMJ46,1)</f>
        <v>0</v>
      </c>
      <c r="AME37" s="536">
        <f>ROUND(Eigenmischungen!AMK46,1)</f>
        <v>0</v>
      </c>
      <c r="AMF37" s="536">
        <f>ROUND(Eigenmischungen!AML46,1)</f>
        <v>0</v>
      </c>
      <c r="AMG37" s="536">
        <f>ROUND(Eigenmischungen!AMM46,1)</f>
        <v>0</v>
      </c>
      <c r="AMH37" s="536">
        <f>ROUND(Eigenmischungen!AMN46,1)</f>
        <v>0</v>
      </c>
      <c r="AMI37" s="536">
        <f>ROUND(Eigenmischungen!AMO46,1)</f>
        <v>0</v>
      </c>
      <c r="AMJ37" s="536">
        <f>ROUND(Eigenmischungen!AMP46,1)</f>
        <v>0</v>
      </c>
      <c r="AMK37" s="536">
        <f>ROUND(Eigenmischungen!AMQ46,1)</f>
        <v>0</v>
      </c>
      <c r="AML37" s="536">
        <f>ROUND(Eigenmischungen!AMR46,1)</f>
        <v>0</v>
      </c>
      <c r="AMM37" s="536">
        <f>ROUND(Eigenmischungen!AMS46,1)</f>
        <v>0</v>
      </c>
      <c r="AMN37" s="536">
        <f>ROUND(Eigenmischungen!AMT46,1)</f>
        <v>0</v>
      </c>
      <c r="AMO37" s="536">
        <f>ROUND(Eigenmischungen!AMU46,1)</f>
        <v>0</v>
      </c>
      <c r="AMP37" s="536">
        <f>ROUND(Eigenmischungen!AMV46,1)</f>
        <v>0</v>
      </c>
      <c r="AMQ37" s="536">
        <f>ROUND(Eigenmischungen!AMW46,1)</f>
        <v>0</v>
      </c>
      <c r="AMR37" s="536">
        <f>ROUND(Eigenmischungen!AMX46,1)</f>
        <v>0</v>
      </c>
      <c r="AMS37" s="536">
        <f>ROUND(Eigenmischungen!AMY46,1)</f>
        <v>0</v>
      </c>
      <c r="AMT37" s="536">
        <f>ROUND(Eigenmischungen!AMZ46,1)</f>
        <v>0</v>
      </c>
      <c r="AMU37" s="536">
        <f>ROUND(Eigenmischungen!ANA46,1)</f>
        <v>0</v>
      </c>
      <c r="AMV37" s="536">
        <f>ROUND(Eigenmischungen!ANB46,1)</f>
        <v>0</v>
      </c>
      <c r="AMW37" s="536">
        <f>ROUND(Eigenmischungen!ANC46,1)</f>
        <v>0</v>
      </c>
      <c r="AMX37" s="536">
        <f>ROUND(Eigenmischungen!AND46,1)</f>
        <v>0</v>
      </c>
      <c r="AMY37" s="536">
        <f>ROUND(Eigenmischungen!ANE46,1)</f>
        <v>0</v>
      </c>
      <c r="AMZ37" s="536">
        <f>ROUND(Eigenmischungen!ANF46,1)</f>
        <v>0</v>
      </c>
      <c r="ANA37" s="536">
        <f>ROUND(Eigenmischungen!ANG46,1)</f>
        <v>0</v>
      </c>
      <c r="ANB37" s="536">
        <f>ROUND(Eigenmischungen!ANH46,1)</f>
        <v>0</v>
      </c>
      <c r="ANC37" s="536">
        <f>ROUND(Eigenmischungen!ANI46,1)</f>
        <v>0</v>
      </c>
      <c r="AND37" s="536">
        <f>ROUND(Eigenmischungen!ANJ46,1)</f>
        <v>0</v>
      </c>
      <c r="ANE37" s="536">
        <f>ROUND(Eigenmischungen!ANK46,1)</f>
        <v>0</v>
      </c>
      <c r="ANF37" s="536">
        <f>ROUND(Eigenmischungen!ANL46,1)</f>
        <v>0</v>
      </c>
      <c r="ANG37" s="536">
        <f>ROUND(Eigenmischungen!ANM46,1)</f>
        <v>0</v>
      </c>
      <c r="ANH37" s="536">
        <f>ROUND(Eigenmischungen!ANN46,1)</f>
        <v>0</v>
      </c>
      <c r="ANI37" s="536">
        <f>ROUND(Eigenmischungen!ANO46,1)</f>
        <v>0</v>
      </c>
      <c r="ANJ37" s="536">
        <f>ROUND(Eigenmischungen!ANP46,1)</f>
        <v>0</v>
      </c>
      <c r="ANK37" s="536">
        <f>ROUND(Eigenmischungen!ANQ46,1)</f>
        <v>0</v>
      </c>
      <c r="ANL37" s="536">
        <f>ROUND(Eigenmischungen!ANR46,1)</f>
        <v>0</v>
      </c>
      <c r="ANM37" s="536">
        <f>ROUND(Eigenmischungen!ANS46,1)</f>
        <v>0</v>
      </c>
      <c r="ANN37" s="536">
        <f>ROUND(Eigenmischungen!ANT46,1)</f>
        <v>0</v>
      </c>
      <c r="ANO37" s="536">
        <f>ROUND(Eigenmischungen!ANU46,1)</f>
        <v>0</v>
      </c>
      <c r="ANP37" s="536">
        <f>ROUND(Eigenmischungen!ANV46,1)</f>
        <v>0</v>
      </c>
      <c r="ANQ37" s="536">
        <f>ROUND(Eigenmischungen!ANW46,1)</f>
        <v>0</v>
      </c>
      <c r="ANR37" s="536">
        <f>ROUND(Eigenmischungen!ANX46,1)</f>
        <v>0</v>
      </c>
      <c r="ANS37" s="536">
        <f>ROUND(Eigenmischungen!ANY46,1)</f>
        <v>0</v>
      </c>
      <c r="ANT37" s="536">
        <f>ROUND(Eigenmischungen!ANZ46,1)</f>
        <v>0</v>
      </c>
      <c r="ANU37" s="536">
        <f>ROUND(Eigenmischungen!AOA46,1)</f>
        <v>0</v>
      </c>
      <c r="ANV37" s="536">
        <f>ROUND(Eigenmischungen!AOB46,1)</f>
        <v>0</v>
      </c>
      <c r="ANW37" s="536">
        <f>ROUND(Eigenmischungen!AOC46,1)</f>
        <v>0</v>
      </c>
      <c r="ANX37" s="536">
        <f>ROUND(Eigenmischungen!AOD46,1)</f>
        <v>0</v>
      </c>
      <c r="ANY37" s="536">
        <f>ROUND(Eigenmischungen!AOE46,1)</f>
        <v>0</v>
      </c>
      <c r="ANZ37" s="536">
        <f>ROUND(Eigenmischungen!AOF46,1)</f>
        <v>0</v>
      </c>
      <c r="AOA37" s="536">
        <f>ROUND(Eigenmischungen!AOG46,1)</f>
        <v>0</v>
      </c>
      <c r="AOB37" s="536">
        <f>ROUND(Eigenmischungen!AOH46,1)</f>
        <v>0</v>
      </c>
      <c r="AOC37" s="536">
        <f>ROUND(Eigenmischungen!AOI46,1)</f>
        <v>0</v>
      </c>
      <c r="AOD37" s="536">
        <f>ROUND(Eigenmischungen!AOJ46,1)</f>
        <v>0</v>
      </c>
      <c r="AOE37" s="536">
        <f>ROUND(Eigenmischungen!AOK46,1)</f>
        <v>0</v>
      </c>
      <c r="AOF37" s="536">
        <f>ROUND(Eigenmischungen!AOL46,1)</f>
        <v>0</v>
      </c>
      <c r="AOG37" s="536">
        <f>ROUND(Eigenmischungen!AOM46,1)</f>
        <v>0</v>
      </c>
      <c r="AOH37" s="536">
        <f>ROUND(Eigenmischungen!AON46,1)</f>
        <v>0</v>
      </c>
      <c r="AOI37" s="536">
        <f>ROUND(Eigenmischungen!AOO46,1)</f>
        <v>0</v>
      </c>
      <c r="AOJ37" s="536">
        <f>ROUND(Eigenmischungen!AOP46,1)</f>
        <v>0</v>
      </c>
      <c r="AOK37" s="536">
        <f>ROUND(Eigenmischungen!AOQ46,1)</f>
        <v>0</v>
      </c>
      <c r="AOL37" s="536">
        <f>ROUND(Eigenmischungen!AOR46,1)</f>
        <v>0</v>
      </c>
      <c r="AOM37" s="536">
        <f>ROUND(Eigenmischungen!AOS46,1)</f>
        <v>0</v>
      </c>
      <c r="AON37" s="536">
        <f>ROUND(Eigenmischungen!AOT46,1)</f>
        <v>0</v>
      </c>
      <c r="AOO37" s="536">
        <f>ROUND(Eigenmischungen!AOU46,1)</f>
        <v>0</v>
      </c>
      <c r="AOP37" s="536">
        <f>ROUND(Eigenmischungen!AOV46,1)</f>
        <v>0</v>
      </c>
      <c r="AOQ37" s="536">
        <f>ROUND(Eigenmischungen!AOW46,1)</f>
        <v>0</v>
      </c>
      <c r="AOR37" s="536">
        <f>ROUND(Eigenmischungen!AOX46,1)</f>
        <v>0</v>
      </c>
      <c r="AOS37" s="536">
        <f>ROUND(Eigenmischungen!AOY46,1)</f>
        <v>0</v>
      </c>
      <c r="AOT37" s="536">
        <f>ROUND(Eigenmischungen!AOZ46,1)</f>
        <v>0</v>
      </c>
      <c r="AOU37" s="536">
        <f>ROUND(Eigenmischungen!APA46,1)</f>
        <v>0</v>
      </c>
      <c r="AOV37" s="536">
        <f>ROUND(Eigenmischungen!APB46,1)</f>
        <v>0</v>
      </c>
      <c r="AOW37" s="536">
        <f>ROUND(Eigenmischungen!APC46,1)</f>
        <v>0</v>
      </c>
      <c r="AOX37" s="536">
        <f>ROUND(Eigenmischungen!APD46,1)</f>
        <v>0</v>
      </c>
      <c r="AOY37" s="536">
        <f>ROUND(Eigenmischungen!APE46,1)</f>
        <v>0</v>
      </c>
      <c r="AOZ37" s="536">
        <f>ROUND(Eigenmischungen!APF46,1)</f>
        <v>0</v>
      </c>
      <c r="APA37" s="536">
        <f>ROUND(Eigenmischungen!APG46,1)</f>
        <v>0</v>
      </c>
      <c r="APB37" s="536">
        <f>ROUND(Eigenmischungen!APH46,1)</f>
        <v>0</v>
      </c>
      <c r="APC37" s="536">
        <f>ROUND(Eigenmischungen!API46,1)</f>
        <v>0</v>
      </c>
      <c r="APD37" s="536">
        <f>ROUND(Eigenmischungen!APJ46,1)</f>
        <v>0</v>
      </c>
      <c r="APE37" s="536">
        <f>ROUND(Eigenmischungen!APK46,1)</f>
        <v>0</v>
      </c>
      <c r="APF37" s="536">
        <f>ROUND(Eigenmischungen!APL46,1)</f>
        <v>0</v>
      </c>
      <c r="APG37" s="536">
        <f>ROUND(Eigenmischungen!APM46,1)</f>
        <v>0</v>
      </c>
      <c r="APH37" s="536">
        <f>ROUND(Eigenmischungen!APN46,1)</f>
        <v>0</v>
      </c>
      <c r="API37" s="536">
        <f>ROUND(Eigenmischungen!APO46,1)</f>
        <v>0</v>
      </c>
      <c r="APJ37" s="536">
        <f>ROUND(Eigenmischungen!APP46,1)</f>
        <v>0</v>
      </c>
      <c r="APK37" s="536">
        <f>ROUND(Eigenmischungen!APQ46,1)</f>
        <v>0</v>
      </c>
      <c r="APL37" s="536">
        <f>ROUND(Eigenmischungen!APR46,1)</f>
        <v>0</v>
      </c>
      <c r="APM37" s="536">
        <f>ROUND(Eigenmischungen!APS46,1)</f>
        <v>0</v>
      </c>
      <c r="APN37" s="536">
        <f>ROUND(Eigenmischungen!APT46,1)</f>
        <v>0</v>
      </c>
      <c r="APO37" s="536">
        <f>ROUND(Eigenmischungen!APU46,1)</f>
        <v>0</v>
      </c>
      <c r="APP37" s="536">
        <f>ROUND(Eigenmischungen!APV46,1)</f>
        <v>0</v>
      </c>
      <c r="APQ37" s="536">
        <f>ROUND(Eigenmischungen!APW46,1)</f>
        <v>0</v>
      </c>
      <c r="APR37" s="536">
        <f>ROUND(Eigenmischungen!APX46,1)</f>
        <v>0</v>
      </c>
      <c r="APS37" s="536">
        <f>ROUND(Eigenmischungen!APY46,1)</f>
        <v>0</v>
      </c>
      <c r="APT37" s="536">
        <f>ROUND(Eigenmischungen!APZ46,1)</f>
        <v>0</v>
      </c>
      <c r="APU37" s="536">
        <f>ROUND(Eigenmischungen!AQA46,1)</f>
        <v>0</v>
      </c>
      <c r="APV37" s="536">
        <f>ROUND(Eigenmischungen!AQB46,1)</f>
        <v>0</v>
      </c>
      <c r="APW37" s="536">
        <f>ROUND(Eigenmischungen!AQC46,1)</f>
        <v>0</v>
      </c>
      <c r="APX37" s="536">
        <f>ROUND(Eigenmischungen!AQD46,1)</f>
        <v>0</v>
      </c>
      <c r="APY37" s="536">
        <f>ROUND(Eigenmischungen!AQE46,1)</f>
        <v>0</v>
      </c>
      <c r="APZ37" s="536">
        <f>ROUND(Eigenmischungen!AQF46,1)</f>
        <v>0</v>
      </c>
      <c r="AQA37" s="536">
        <f>ROUND(Eigenmischungen!AQG46,1)</f>
        <v>0</v>
      </c>
      <c r="AQB37" s="536">
        <f>ROUND(Eigenmischungen!AQH46,1)</f>
        <v>0</v>
      </c>
      <c r="AQC37" s="536">
        <f>ROUND(Eigenmischungen!AQI46,1)</f>
        <v>0</v>
      </c>
      <c r="AQD37" s="536">
        <f>ROUND(Eigenmischungen!AQJ46,1)</f>
        <v>0</v>
      </c>
      <c r="AQE37" s="536">
        <f>ROUND(Eigenmischungen!AQK46,1)</f>
        <v>0</v>
      </c>
      <c r="AQF37" s="536">
        <f>ROUND(Eigenmischungen!AQL46,1)</f>
        <v>0</v>
      </c>
      <c r="AQG37" s="536">
        <f>ROUND(Eigenmischungen!AQM46,1)</f>
        <v>0</v>
      </c>
      <c r="AQH37" s="536">
        <f>ROUND(Eigenmischungen!AQN46,1)</f>
        <v>0</v>
      </c>
      <c r="AQI37" s="536">
        <f>ROUND(Eigenmischungen!AQO46,1)</f>
        <v>0</v>
      </c>
      <c r="AQJ37" s="536">
        <f>ROUND(Eigenmischungen!AQP46,1)</f>
        <v>0</v>
      </c>
      <c r="AQK37" s="536">
        <f>ROUND(Eigenmischungen!AQQ46,1)</f>
        <v>0</v>
      </c>
      <c r="AQL37" s="536">
        <f>ROUND(Eigenmischungen!AQR46,1)</f>
        <v>0</v>
      </c>
      <c r="AQM37" s="536">
        <f>ROUND(Eigenmischungen!AQS46,1)</f>
        <v>0</v>
      </c>
      <c r="AQN37" s="536">
        <f>ROUND(Eigenmischungen!AQT46,1)</f>
        <v>0</v>
      </c>
      <c r="AQO37" s="536">
        <f>ROUND(Eigenmischungen!AQU46,1)</f>
        <v>0</v>
      </c>
      <c r="AQP37" s="536">
        <f>ROUND(Eigenmischungen!AQV46,1)</f>
        <v>0</v>
      </c>
      <c r="AQQ37" s="536">
        <f>ROUND(Eigenmischungen!AQW46,1)</f>
        <v>0</v>
      </c>
      <c r="AQR37" s="536">
        <f>ROUND(Eigenmischungen!AQX46,1)</f>
        <v>0</v>
      </c>
      <c r="AQS37" s="536">
        <f>ROUND(Eigenmischungen!AQY46,1)</f>
        <v>0</v>
      </c>
      <c r="AQT37" s="536">
        <f>ROUND(Eigenmischungen!AQZ46,1)</f>
        <v>0</v>
      </c>
      <c r="AQU37" s="536">
        <f>ROUND(Eigenmischungen!ARA46,1)</f>
        <v>0</v>
      </c>
      <c r="AQV37" s="536">
        <f>ROUND(Eigenmischungen!ARB46,1)</f>
        <v>0</v>
      </c>
      <c r="AQW37" s="536">
        <f>ROUND(Eigenmischungen!ARC46,1)</f>
        <v>0</v>
      </c>
      <c r="AQX37" s="536">
        <f>ROUND(Eigenmischungen!ARD46,1)</f>
        <v>0</v>
      </c>
      <c r="AQY37" s="536">
        <f>ROUND(Eigenmischungen!ARE46,1)</f>
        <v>0</v>
      </c>
      <c r="AQZ37" s="536">
        <f>ROUND(Eigenmischungen!ARF46,1)</f>
        <v>0</v>
      </c>
      <c r="ARA37" s="536">
        <f>ROUND(Eigenmischungen!ARG46,1)</f>
        <v>0</v>
      </c>
      <c r="ARB37" s="536">
        <f>ROUND(Eigenmischungen!ARH46,1)</f>
        <v>0</v>
      </c>
      <c r="ARC37" s="536">
        <f>ROUND(Eigenmischungen!ARI46,1)</f>
        <v>0</v>
      </c>
      <c r="ARD37" s="536">
        <f>ROUND(Eigenmischungen!ARJ46,1)</f>
        <v>0</v>
      </c>
      <c r="ARE37" s="536">
        <f>ROUND(Eigenmischungen!ARK46,1)</f>
        <v>0</v>
      </c>
      <c r="ARF37" s="536">
        <f>ROUND(Eigenmischungen!ARL46,1)</f>
        <v>0</v>
      </c>
      <c r="ARG37" s="536">
        <f>ROUND(Eigenmischungen!ARM46,1)</f>
        <v>0</v>
      </c>
      <c r="ARH37" s="536">
        <f>ROUND(Eigenmischungen!ARN46,1)</f>
        <v>0</v>
      </c>
      <c r="ARI37" s="536">
        <f>ROUND(Eigenmischungen!ARO46,1)</f>
        <v>0</v>
      </c>
      <c r="ARJ37" s="536">
        <f>ROUND(Eigenmischungen!ARP46,1)</f>
        <v>0</v>
      </c>
      <c r="ARK37" s="536">
        <f>ROUND(Eigenmischungen!ARQ46,1)</f>
        <v>0</v>
      </c>
      <c r="ARL37" s="536">
        <f>ROUND(Eigenmischungen!ARR46,1)</f>
        <v>0</v>
      </c>
      <c r="ARM37" s="536">
        <f>ROUND(Eigenmischungen!ARS46,1)</f>
        <v>0</v>
      </c>
      <c r="ARN37" s="536">
        <f>ROUND(Eigenmischungen!ART46,1)</f>
        <v>0</v>
      </c>
      <c r="ARO37" s="536">
        <f>ROUND(Eigenmischungen!ARU46,1)</f>
        <v>0</v>
      </c>
      <c r="ARP37" s="536">
        <f>ROUND(Eigenmischungen!ARV46,1)</f>
        <v>0</v>
      </c>
      <c r="ARQ37" s="536">
        <f>ROUND(Eigenmischungen!ARW46,1)</f>
        <v>0</v>
      </c>
      <c r="ARR37" s="536">
        <f>ROUND(Eigenmischungen!ARX46,1)</f>
        <v>0</v>
      </c>
      <c r="ARS37" s="536">
        <f>ROUND(Eigenmischungen!ARY46,1)</f>
        <v>0</v>
      </c>
      <c r="ART37" s="536">
        <f>ROUND(Eigenmischungen!ARZ46,1)</f>
        <v>0</v>
      </c>
      <c r="ARU37" s="536">
        <f>ROUND(Eigenmischungen!ASA46,1)</f>
        <v>0</v>
      </c>
      <c r="ARV37" s="536">
        <f>ROUND(Eigenmischungen!ASB46,1)</f>
        <v>0</v>
      </c>
      <c r="ARW37" s="536">
        <f>ROUND(Eigenmischungen!ASC46,1)</f>
        <v>0</v>
      </c>
      <c r="ARX37" s="536">
        <f>ROUND(Eigenmischungen!ASD46,1)</f>
        <v>0</v>
      </c>
      <c r="ARY37" s="536">
        <f>ROUND(Eigenmischungen!ASE46,1)</f>
        <v>0</v>
      </c>
      <c r="ARZ37" s="536">
        <f>ROUND(Eigenmischungen!ASF46,1)</f>
        <v>0</v>
      </c>
      <c r="ASA37" s="536">
        <f>ROUND(Eigenmischungen!ASG46,1)</f>
        <v>0</v>
      </c>
      <c r="ASB37" s="536">
        <f>ROUND(Eigenmischungen!ASH46,1)</f>
        <v>0</v>
      </c>
      <c r="ASC37" s="536">
        <f>ROUND(Eigenmischungen!ASI46,1)</f>
        <v>0</v>
      </c>
      <c r="ASD37" s="536">
        <f>ROUND(Eigenmischungen!ASJ46,1)</f>
        <v>0</v>
      </c>
      <c r="ASE37" s="536">
        <f>ROUND(Eigenmischungen!ASK46,1)</f>
        <v>0</v>
      </c>
      <c r="ASF37" s="536">
        <f>ROUND(Eigenmischungen!ASL46,1)</f>
        <v>0</v>
      </c>
      <c r="ASG37" s="536">
        <f>ROUND(Eigenmischungen!ASM46,1)</f>
        <v>0</v>
      </c>
      <c r="ASH37" s="536">
        <f>ROUND(Eigenmischungen!ASN46,1)</f>
        <v>0</v>
      </c>
      <c r="ASI37" s="536">
        <f>ROUND(Eigenmischungen!ASO46,1)</f>
        <v>0</v>
      </c>
      <c r="ASJ37" s="536">
        <f>ROUND(Eigenmischungen!ASP46,1)</f>
        <v>0</v>
      </c>
      <c r="ASK37" s="536">
        <f>ROUND(Eigenmischungen!ASQ46,1)</f>
        <v>0</v>
      </c>
      <c r="ASL37" s="536">
        <f>ROUND(Eigenmischungen!ASR46,1)</f>
        <v>0</v>
      </c>
      <c r="ASM37" s="536">
        <f>ROUND(Eigenmischungen!ASS46,1)</f>
        <v>0</v>
      </c>
      <c r="ASN37" s="536">
        <f>ROUND(Eigenmischungen!AST46,1)</f>
        <v>0</v>
      </c>
      <c r="ASO37" s="536">
        <f>ROUND(Eigenmischungen!ASU46,1)</f>
        <v>0</v>
      </c>
      <c r="ASP37" s="536">
        <f>ROUND(Eigenmischungen!ASV46,1)</f>
        <v>0</v>
      </c>
      <c r="ASQ37" s="536">
        <f>ROUND(Eigenmischungen!ASW46,1)</f>
        <v>0</v>
      </c>
      <c r="ASR37" s="536">
        <f>ROUND(Eigenmischungen!ASX46,1)</f>
        <v>0</v>
      </c>
      <c r="ASS37" s="536">
        <f>ROUND(Eigenmischungen!ASY46,1)</f>
        <v>0</v>
      </c>
      <c r="AST37" s="536">
        <f>ROUND(Eigenmischungen!ASZ46,1)</f>
        <v>0</v>
      </c>
      <c r="ASU37" s="536">
        <f>ROUND(Eigenmischungen!ATA46,1)</f>
        <v>0</v>
      </c>
      <c r="ASV37" s="536">
        <f>ROUND(Eigenmischungen!ATB46,1)</f>
        <v>0</v>
      </c>
      <c r="ASW37" s="536">
        <f>ROUND(Eigenmischungen!ATC46,1)</f>
        <v>0</v>
      </c>
      <c r="ASX37" s="536">
        <f>ROUND(Eigenmischungen!ATD46,1)</f>
        <v>0</v>
      </c>
      <c r="ASY37" s="536">
        <f>ROUND(Eigenmischungen!ATE46,1)</f>
        <v>0</v>
      </c>
      <c r="ASZ37" s="536">
        <f>ROUND(Eigenmischungen!ATF46,1)</f>
        <v>0</v>
      </c>
      <c r="ATA37" s="536">
        <f>ROUND(Eigenmischungen!ATG46,1)</f>
        <v>0</v>
      </c>
      <c r="ATB37" s="536">
        <f>ROUND(Eigenmischungen!ATH46,1)</f>
        <v>0</v>
      </c>
      <c r="ATC37" s="536">
        <f>ROUND(Eigenmischungen!ATI46,1)</f>
        <v>0</v>
      </c>
      <c r="ATD37" s="536">
        <f>ROUND(Eigenmischungen!ATJ46,1)</f>
        <v>0</v>
      </c>
      <c r="ATE37" s="536">
        <f>ROUND(Eigenmischungen!ATK46,1)</f>
        <v>0</v>
      </c>
      <c r="ATF37" s="536">
        <f>ROUND(Eigenmischungen!ATL46,1)</f>
        <v>0</v>
      </c>
      <c r="ATG37" s="536">
        <f>ROUND(Eigenmischungen!ATM46,1)</f>
        <v>0</v>
      </c>
      <c r="ATH37" s="536">
        <f>ROUND(Eigenmischungen!ATN46,1)</f>
        <v>0</v>
      </c>
      <c r="ATI37" s="536">
        <f>ROUND(Eigenmischungen!ATO46,1)</f>
        <v>0</v>
      </c>
      <c r="ATJ37" s="536">
        <f>ROUND(Eigenmischungen!ATP46,1)</f>
        <v>0</v>
      </c>
      <c r="ATK37" s="536">
        <f>ROUND(Eigenmischungen!ATQ46,1)</f>
        <v>0</v>
      </c>
      <c r="ATL37" s="536">
        <f>ROUND(Eigenmischungen!ATR46,1)</f>
        <v>0</v>
      </c>
      <c r="ATM37" s="536">
        <f>ROUND(Eigenmischungen!ATS46,1)</f>
        <v>0</v>
      </c>
      <c r="ATN37" s="536">
        <f>ROUND(Eigenmischungen!ATT46,1)</f>
        <v>0</v>
      </c>
      <c r="ATO37" s="536">
        <f>ROUND(Eigenmischungen!ATU46,1)</f>
        <v>0</v>
      </c>
      <c r="ATP37" s="536">
        <f>ROUND(Eigenmischungen!ATV46,1)</f>
        <v>0</v>
      </c>
      <c r="ATQ37" s="536">
        <f>ROUND(Eigenmischungen!ATW46,1)</f>
        <v>0</v>
      </c>
      <c r="ATR37" s="536">
        <f>ROUND(Eigenmischungen!ATX46,1)</f>
        <v>0</v>
      </c>
      <c r="ATS37" s="536">
        <f>ROUND(Eigenmischungen!ATY46,1)</f>
        <v>0</v>
      </c>
      <c r="ATT37" s="536">
        <f>ROUND(Eigenmischungen!ATZ46,1)</f>
        <v>0</v>
      </c>
      <c r="ATU37" s="536">
        <f>ROUND(Eigenmischungen!AUA46,1)</f>
        <v>0</v>
      </c>
      <c r="ATV37" s="536">
        <f>ROUND(Eigenmischungen!AUB46,1)</f>
        <v>0</v>
      </c>
      <c r="ATW37" s="536">
        <f>ROUND(Eigenmischungen!AUC46,1)</f>
        <v>0</v>
      </c>
      <c r="ATX37" s="536">
        <f>ROUND(Eigenmischungen!AUD46,1)</f>
        <v>0</v>
      </c>
      <c r="ATY37" s="536">
        <f>ROUND(Eigenmischungen!AUE46,1)</f>
        <v>0</v>
      </c>
      <c r="ATZ37" s="536">
        <f>ROUND(Eigenmischungen!AUF46,1)</f>
        <v>0</v>
      </c>
      <c r="AUA37" s="536">
        <f>ROUND(Eigenmischungen!AUG46,1)</f>
        <v>0</v>
      </c>
      <c r="AUB37" s="536">
        <f>ROUND(Eigenmischungen!AUH46,1)</f>
        <v>0</v>
      </c>
      <c r="AUC37" s="536">
        <f>ROUND(Eigenmischungen!AUI46,1)</f>
        <v>0</v>
      </c>
      <c r="AUD37" s="536">
        <f>ROUND(Eigenmischungen!AUJ46,1)</f>
        <v>0</v>
      </c>
      <c r="AUE37" s="536">
        <f>ROUND(Eigenmischungen!AUK46,1)</f>
        <v>0</v>
      </c>
      <c r="AUF37" s="536">
        <f>ROUND(Eigenmischungen!AUL46,1)</f>
        <v>0</v>
      </c>
      <c r="AUG37" s="536">
        <f>ROUND(Eigenmischungen!AUM46,1)</f>
        <v>0</v>
      </c>
      <c r="AUH37" s="536">
        <f>ROUND(Eigenmischungen!AUN46,1)</f>
        <v>0</v>
      </c>
      <c r="AUI37" s="536">
        <f>ROUND(Eigenmischungen!AUO46,1)</f>
        <v>0</v>
      </c>
      <c r="AUJ37" s="536">
        <f>ROUND(Eigenmischungen!AUP46,1)</f>
        <v>0</v>
      </c>
      <c r="AUK37" s="536">
        <f>ROUND(Eigenmischungen!AUQ46,1)</f>
        <v>0</v>
      </c>
      <c r="AUL37" s="536">
        <f>ROUND(Eigenmischungen!AUR46,1)</f>
        <v>0</v>
      </c>
      <c r="AUM37" s="536">
        <f>ROUND(Eigenmischungen!AUS46,1)</f>
        <v>0</v>
      </c>
      <c r="AUN37" s="536">
        <f>ROUND(Eigenmischungen!AUT46,1)</f>
        <v>0</v>
      </c>
      <c r="AUO37" s="536">
        <f>ROUND(Eigenmischungen!AUU46,1)</f>
        <v>0</v>
      </c>
      <c r="AUP37" s="536">
        <f>ROUND(Eigenmischungen!AUV46,1)</f>
        <v>0</v>
      </c>
      <c r="AUQ37" s="536">
        <f>ROUND(Eigenmischungen!AUW46,1)</f>
        <v>0</v>
      </c>
      <c r="AUR37" s="536">
        <f>ROUND(Eigenmischungen!AUX46,1)</f>
        <v>0</v>
      </c>
      <c r="AUS37" s="536">
        <f>ROUND(Eigenmischungen!AUY46,1)</f>
        <v>0</v>
      </c>
      <c r="AUT37" s="536">
        <f>ROUND(Eigenmischungen!AUZ46,1)</f>
        <v>0</v>
      </c>
      <c r="AUU37" s="536">
        <f>ROUND(Eigenmischungen!AVA46,1)</f>
        <v>0</v>
      </c>
      <c r="AUV37" s="536">
        <f>ROUND(Eigenmischungen!AVB46,1)</f>
        <v>0</v>
      </c>
      <c r="AUW37" s="536">
        <f>ROUND(Eigenmischungen!AVC46,1)</f>
        <v>0</v>
      </c>
      <c r="AUX37" s="536">
        <f>ROUND(Eigenmischungen!AVD46,1)</f>
        <v>0</v>
      </c>
      <c r="AUY37" s="536">
        <f>ROUND(Eigenmischungen!AVE46,1)</f>
        <v>0</v>
      </c>
      <c r="AUZ37" s="536">
        <f>ROUND(Eigenmischungen!AVF46,1)</f>
        <v>0</v>
      </c>
      <c r="AVA37" s="536">
        <f>ROUND(Eigenmischungen!AVG46,1)</f>
        <v>0</v>
      </c>
      <c r="AVB37" s="536">
        <f>ROUND(Eigenmischungen!AVH46,1)</f>
        <v>0</v>
      </c>
      <c r="AVC37" s="536">
        <f>ROUND(Eigenmischungen!AVI46,1)</f>
        <v>0</v>
      </c>
      <c r="AVD37" s="536">
        <f>ROUND(Eigenmischungen!AVJ46,1)</f>
        <v>0</v>
      </c>
      <c r="AVE37" s="536">
        <f>ROUND(Eigenmischungen!AVK46,1)</f>
        <v>0</v>
      </c>
      <c r="AVF37" s="536">
        <f>ROUND(Eigenmischungen!AVL46,1)</f>
        <v>0</v>
      </c>
      <c r="AVG37" s="536">
        <f>ROUND(Eigenmischungen!AVM46,1)</f>
        <v>0</v>
      </c>
      <c r="AVH37" s="536">
        <f>ROUND(Eigenmischungen!AVN46,1)</f>
        <v>0</v>
      </c>
      <c r="AVI37" s="536">
        <f>ROUND(Eigenmischungen!AVO46,1)</f>
        <v>0</v>
      </c>
      <c r="AVJ37" s="536">
        <f>ROUND(Eigenmischungen!AVP46,1)</f>
        <v>0</v>
      </c>
      <c r="AVK37" s="536">
        <f>ROUND(Eigenmischungen!AVQ46,1)</f>
        <v>0</v>
      </c>
      <c r="AVL37" s="536">
        <f>ROUND(Eigenmischungen!AVR46,1)</f>
        <v>0</v>
      </c>
      <c r="AVM37" s="536">
        <f>ROUND(Eigenmischungen!AVS46,1)</f>
        <v>0</v>
      </c>
      <c r="AVN37" s="536">
        <f>ROUND(Eigenmischungen!AVT46,1)</f>
        <v>0</v>
      </c>
      <c r="AVO37" s="536">
        <f>ROUND(Eigenmischungen!AVU46,1)</f>
        <v>0</v>
      </c>
      <c r="AVP37" s="536">
        <f>ROUND(Eigenmischungen!AVV46,1)</f>
        <v>0</v>
      </c>
      <c r="AVQ37" s="536">
        <f>ROUND(Eigenmischungen!AVW46,1)</f>
        <v>0</v>
      </c>
      <c r="AVR37" s="536">
        <f>ROUND(Eigenmischungen!AVX46,1)</f>
        <v>0</v>
      </c>
      <c r="AVS37" s="536">
        <f>ROUND(Eigenmischungen!AVY46,1)</f>
        <v>0</v>
      </c>
      <c r="AVT37" s="536">
        <f>ROUND(Eigenmischungen!AVZ46,1)</f>
        <v>0</v>
      </c>
      <c r="AVU37" s="536">
        <f>ROUND(Eigenmischungen!AWA46,1)</f>
        <v>0</v>
      </c>
      <c r="AVV37" s="536">
        <f>ROUND(Eigenmischungen!AWB46,1)</f>
        <v>0</v>
      </c>
      <c r="AVW37" s="536">
        <f>ROUND(Eigenmischungen!AWC46,1)</f>
        <v>0</v>
      </c>
      <c r="AVX37" s="536">
        <f>ROUND(Eigenmischungen!AWD46,1)</f>
        <v>0</v>
      </c>
      <c r="AVY37" s="536">
        <f>ROUND(Eigenmischungen!AWE46,1)</f>
        <v>0</v>
      </c>
      <c r="AVZ37" s="536">
        <f>ROUND(Eigenmischungen!AWF46,1)</f>
        <v>0</v>
      </c>
      <c r="AWA37" s="536">
        <f>ROUND(Eigenmischungen!AWG46,1)</f>
        <v>0</v>
      </c>
      <c r="AWB37" s="536">
        <f>ROUND(Eigenmischungen!AWH46,1)</f>
        <v>0</v>
      </c>
      <c r="AWC37" s="536">
        <f>ROUND(Eigenmischungen!AWI46,1)</f>
        <v>0</v>
      </c>
      <c r="AWD37" s="536">
        <f>ROUND(Eigenmischungen!AWJ46,1)</f>
        <v>0</v>
      </c>
      <c r="AWE37" s="536">
        <f>ROUND(Eigenmischungen!AWK46,1)</f>
        <v>0</v>
      </c>
      <c r="AWF37" s="536">
        <f>ROUND(Eigenmischungen!AWL46,1)</f>
        <v>0</v>
      </c>
      <c r="AWG37" s="536">
        <f>ROUND(Eigenmischungen!AWM46,1)</f>
        <v>0</v>
      </c>
      <c r="AWH37" s="536">
        <f>ROUND(Eigenmischungen!AWN46,1)</f>
        <v>0</v>
      </c>
      <c r="AWI37" s="536">
        <f>ROUND(Eigenmischungen!AWO46,1)</f>
        <v>0</v>
      </c>
      <c r="AWJ37" s="536">
        <f>ROUND(Eigenmischungen!AWP46,1)</f>
        <v>0</v>
      </c>
      <c r="AWK37" s="536">
        <f>ROUND(Eigenmischungen!AWQ46,1)</f>
        <v>0</v>
      </c>
      <c r="AWL37" s="536">
        <f>ROUND(Eigenmischungen!AWR46,1)</f>
        <v>0</v>
      </c>
      <c r="AWM37" s="536">
        <f>ROUND(Eigenmischungen!AWS46,1)</f>
        <v>0</v>
      </c>
      <c r="AWN37" s="536">
        <f>ROUND(Eigenmischungen!AWT46,1)</f>
        <v>0</v>
      </c>
      <c r="AWO37" s="536">
        <f>ROUND(Eigenmischungen!AWU46,1)</f>
        <v>0</v>
      </c>
      <c r="AWP37" s="536">
        <f>ROUND(Eigenmischungen!AWV46,1)</f>
        <v>0</v>
      </c>
      <c r="AWQ37" s="536">
        <f>ROUND(Eigenmischungen!AWW46,1)</f>
        <v>0</v>
      </c>
      <c r="AWR37" s="536">
        <f>ROUND(Eigenmischungen!AWX46,1)</f>
        <v>0</v>
      </c>
      <c r="AWS37" s="536">
        <f>ROUND(Eigenmischungen!AWY46,1)</f>
        <v>0</v>
      </c>
      <c r="AWT37" s="536">
        <f>ROUND(Eigenmischungen!AWZ46,1)</f>
        <v>0</v>
      </c>
      <c r="AWU37" s="536">
        <f>ROUND(Eigenmischungen!AXA46,1)</f>
        <v>0</v>
      </c>
      <c r="AWV37" s="536">
        <f>ROUND(Eigenmischungen!AXB46,1)</f>
        <v>0</v>
      </c>
      <c r="AWW37" s="536">
        <f>ROUND(Eigenmischungen!AXC46,1)</f>
        <v>0</v>
      </c>
      <c r="AWX37" s="536">
        <f>ROUND(Eigenmischungen!AXD46,1)</f>
        <v>0</v>
      </c>
      <c r="AWY37" s="536">
        <f>ROUND(Eigenmischungen!AXE46,1)</f>
        <v>0</v>
      </c>
      <c r="AWZ37" s="536">
        <f>ROUND(Eigenmischungen!AXF46,1)</f>
        <v>0</v>
      </c>
      <c r="AXA37" s="536">
        <f>ROUND(Eigenmischungen!AXG46,1)</f>
        <v>0</v>
      </c>
      <c r="AXB37" s="536">
        <f>ROUND(Eigenmischungen!AXH46,1)</f>
        <v>0</v>
      </c>
      <c r="AXC37" s="536">
        <f>ROUND(Eigenmischungen!AXI46,1)</f>
        <v>0</v>
      </c>
      <c r="AXD37" s="536">
        <f>ROUND(Eigenmischungen!AXJ46,1)</f>
        <v>0</v>
      </c>
      <c r="AXE37" s="536">
        <f>ROUND(Eigenmischungen!AXK46,1)</f>
        <v>0</v>
      </c>
      <c r="AXF37" s="536">
        <f>ROUND(Eigenmischungen!AXL46,1)</f>
        <v>0</v>
      </c>
      <c r="AXG37" s="536">
        <f>ROUND(Eigenmischungen!AXM46,1)</f>
        <v>0</v>
      </c>
      <c r="AXH37" s="536">
        <f>ROUND(Eigenmischungen!AXN46,1)</f>
        <v>0</v>
      </c>
      <c r="AXI37" s="536">
        <f>ROUND(Eigenmischungen!AXO46,1)</f>
        <v>0</v>
      </c>
      <c r="AXJ37" s="536">
        <f>ROUND(Eigenmischungen!AXP46,1)</f>
        <v>0</v>
      </c>
      <c r="AXK37" s="536">
        <f>ROUND(Eigenmischungen!AXQ46,1)</f>
        <v>0</v>
      </c>
      <c r="AXL37" s="536">
        <f>ROUND(Eigenmischungen!AXR46,1)</f>
        <v>0</v>
      </c>
      <c r="AXM37" s="536">
        <f>ROUND(Eigenmischungen!AXS46,1)</f>
        <v>0</v>
      </c>
      <c r="AXN37" s="536">
        <f>ROUND(Eigenmischungen!AXT46,1)</f>
        <v>0</v>
      </c>
      <c r="AXO37" s="536">
        <f>ROUND(Eigenmischungen!AXU46,1)</f>
        <v>0</v>
      </c>
      <c r="AXP37" s="536">
        <f>ROUND(Eigenmischungen!AXV46,1)</f>
        <v>0</v>
      </c>
      <c r="AXQ37" s="536">
        <f>ROUND(Eigenmischungen!AXW46,1)</f>
        <v>0</v>
      </c>
      <c r="AXR37" s="536">
        <f>ROUND(Eigenmischungen!AXX46,1)</f>
        <v>0</v>
      </c>
      <c r="AXS37" s="536">
        <f>ROUND(Eigenmischungen!AXY46,1)</f>
        <v>0</v>
      </c>
      <c r="AXT37" s="536">
        <f>ROUND(Eigenmischungen!AXZ46,1)</f>
        <v>0</v>
      </c>
      <c r="AXU37" s="536">
        <f>ROUND(Eigenmischungen!AYA46,1)</f>
        <v>0</v>
      </c>
      <c r="AXV37" s="536">
        <f>ROUND(Eigenmischungen!AYB46,1)</f>
        <v>0</v>
      </c>
      <c r="AXW37" s="536">
        <f>ROUND(Eigenmischungen!AYC46,1)</f>
        <v>0</v>
      </c>
      <c r="AXX37" s="536">
        <f>ROUND(Eigenmischungen!AYD46,1)</f>
        <v>0</v>
      </c>
      <c r="AXY37" s="536">
        <f>ROUND(Eigenmischungen!AYE46,1)</f>
        <v>0</v>
      </c>
      <c r="AXZ37" s="536">
        <f>ROUND(Eigenmischungen!AYF46,1)</f>
        <v>0</v>
      </c>
      <c r="AYA37" s="536">
        <f>ROUND(Eigenmischungen!AYG46,1)</f>
        <v>0</v>
      </c>
      <c r="AYB37" s="536">
        <f>ROUND(Eigenmischungen!AYH46,1)</f>
        <v>0</v>
      </c>
      <c r="AYC37" s="536">
        <f>ROUND(Eigenmischungen!AYI46,1)</f>
        <v>0</v>
      </c>
      <c r="AYD37" s="536">
        <f>ROUND(Eigenmischungen!AYJ46,1)</f>
        <v>0</v>
      </c>
      <c r="AYE37" s="536">
        <f>ROUND(Eigenmischungen!AYK46,1)</f>
        <v>0</v>
      </c>
      <c r="AYF37" s="536">
        <f>ROUND(Eigenmischungen!AYL46,1)</f>
        <v>0</v>
      </c>
      <c r="AYG37" s="536">
        <f>ROUND(Eigenmischungen!AYM46,1)</f>
        <v>0</v>
      </c>
      <c r="AYH37" s="536">
        <f>ROUND(Eigenmischungen!AYN46,1)</f>
        <v>0</v>
      </c>
      <c r="AYI37" s="536">
        <f>ROUND(Eigenmischungen!AYO46,1)</f>
        <v>0</v>
      </c>
      <c r="AYJ37" s="536">
        <f>ROUND(Eigenmischungen!AYP46,1)</f>
        <v>0</v>
      </c>
      <c r="AYK37" s="536">
        <f>ROUND(Eigenmischungen!AYQ46,1)</f>
        <v>0</v>
      </c>
      <c r="AYL37" s="536">
        <f>ROUND(Eigenmischungen!AYR46,1)</f>
        <v>0</v>
      </c>
      <c r="AYM37" s="536">
        <f>ROUND(Eigenmischungen!AYS46,1)</f>
        <v>0</v>
      </c>
      <c r="AYN37" s="536">
        <f>ROUND(Eigenmischungen!AYT46,1)</f>
        <v>0</v>
      </c>
      <c r="AYO37" s="536">
        <f>ROUND(Eigenmischungen!AYU46,1)</f>
        <v>0</v>
      </c>
      <c r="AYP37" s="536">
        <f>ROUND(Eigenmischungen!AYV46,1)</f>
        <v>0</v>
      </c>
      <c r="AYQ37" s="536">
        <f>ROUND(Eigenmischungen!AYW46,1)</f>
        <v>0</v>
      </c>
      <c r="AYR37" s="536">
        <f>ROUND(Eigenmischungen!AYX46,1)</f>
        <v>0</v>
      </c>
      <c r="AYS37" s="536">
        <f>ROUND(Eigenmischungen!AYY46,1)</f>
        <v>0</v>
      </c>
      <c r="AYT37" s="536">
        <f>ROUND(Eigenmischungen!AYZ46,1)</f>
        <v>0</v>
      </c>
      <c r="AYU37" s="536">
        <f>ROUND(Eigenmischungen!AZA46,1)</f>
        <v>0</v>
      </c>
      <c r="AYV37" s="536">
        <f>ROUND(Eigenmischungen!AZB46,1)</f>
        <v>0</v>
      </c>
      <c r="AYW37" s="536">
        <f>ROUND(Eigenmischungen!AZC46,1)</f>
        <v>0</v>
      </c>
      <c r="AYX37" s="536">
        <f>ROUND(Eigenmischungen!AZD46,1)</f>
        <v>0</v>
      </c>
      <c r="AYY37" s="536">
        <f>ROUND(Eigenmischungen!AZE46,1)</f>
        <v>0</v>
      </c>
      <c r="AYZ37" s="536">
        <f>ROUND(Eigenmischungen!AZF46,1)</f>
        <v>0</v>
      </c>
      <c r="AZA37" s="536">
        <f>ROUND(Eigenmischungen!AZG46,1)</f>
        <v>0</v>
      </c>
      <c r="AZB37" s="536">
        <f>ROUND(Eigenmischungen!AZH46,1)</f>
        <v>0</v>
      </c>
      <c r="AZC37" s="536">
        <f>ROUND(Eigenmischungen!AZI46,1)</f>
        <v>0</v>
      </c>
      <c r="AZD37" s="536">
        <f>ROUND(Eigenmischungen!AZJ46,1)</f>
        <v>0</v>
      </c>
      <c r="AZE37" s="536">
        <f>ROUND(Eigenmischungen!AZK46,1)</f>
        <v>0</v>
      </c>
      <c r="AZF37" s="536">
        <f>ROUND(Eigenmischungen!AZL46,1)</f>
        <v>0</v>
      </c>
      <c r="AZG37" s="536">
        <f>ROUND(Eigenmischungen!AZM46,1)</f>
        <v>0</v>
      </c>
      <c r="AZH37" s="536">
        <f>ROUND(Eigenmischungen!AZN46,1)</f>
        <v>0</v>
      </c>
      <c r="AZI37" s="536">
        <f>ROUND(Eigenmischungen!AZO46,1)</f>
        <v>0</v>
      </c>
      <c r="AZJ37" s="536">
        <f>ROUND(Eigenmischungen!AZP46,1)</f>
        <v>0</v>
      </c>
      <c r="AZK37" s="536">
        <f>ROUND(Eigenmischungen!AZQ46,1)</f>
        <v>0</v>
      </c>
      <c r="AZL37" s="536">
        <f>ROUND(Eigenmischungen!AZR46,1)</f>
        <v>0</v>
      </c>
      <c r="AZM37" s="536">
        <f>ROUND(Eigenmischungen!AZS46,1)</f>
        <v>0</v>
      </c>
      <c r="AZN37" s="536">
        <f>ROUND(Eigenmischungen!AZT46,1)</f>
        <v>0</v>
      </c>
      <c r="AZO37" s="536">
        <f>ROUND(Eigenmischungen!AZU46,1)</f>
        <v>0</v>
      </c>
      <c r="AZP37" s="536">
        <f>ROUND(Eigenmischungen!AZV46,1)</f>
        <v>0</v>
      </c>
      <c r="AZQ37" s="536">
        <f>ROUND(Eigenmischungen!AZW46,1)</f>
        <v>0</v>
      </c>
      <c r="AZR37" s="536">
        <f>ROUND(Eigenmischungen!AZX46,1)</f>
        <v>0</v>
      </c>
      <c r="AZS37" s="536">
        <f>ROUND(Eigenmischungen!AZY46,1)</f>
        <v>0</v>
      </c>
      <c r="AZT37" s="536">
        <f>ROUND(Eigenmischungen!AZZ46,1)</f>
        <v>0</v>
      </c>
      <c r="AZU37" s="536">
        <f>ROUND(Eigenmischungen!BAA46,1)</f>
        <v>0</v>
      </c>
      <c r="AZV37" s="536">
        <f>ROUND(Eigenmischungen!BAB46,1)</f>
        <v>0</v>
      </c>
      <c r="AZW37" s="536">
        <f>ROUND(Eigenmischungen!BAC46,1)</f>
        <v>0</v>
      </c>
      <c r="AZX37" s="536">
        <f>ROUND(Eigenmischungen!BAD46,1)</f>
        <v>0</v>
      </c>
      <c r="AZY37" s="536">
        <f>ROUND(Eigenmischungen!BAE46,1)</f>
        <v>0</v>
      </c>
      <c r="AZZ37" s="536">
        <f>ROUND(Eigenmischungen!BAF46,1)</f>
        <v>0</v>
      </c>
      <c r="BAA37" s="536">
        <f>ROUND(Eigenmischungen!BAG46,1)</f>
        <v>0</v>
      </c>
      <c r="BAB37" s="536">
        <f>ROUND(Eigenmischungen!BAH46,1)</f>
        <v>0</v>
      </c>
      <c r="BAC37" s="536">
        <f>ROUND(Eigenmischungen!BAI46,1)</f>
        <v>0</v>
      </c>
      <c r="BAD37" s="536">
        <f>ROUND(Eigenmischungen!BAJ46,1)</f>
        <v>0</v>
      </c>
      <c r="BAE37" s="536">
        <f>ROUND(Eigenmischungen!BAK46,1)</f>
        <v>0</v>
      </c>
      <c r="BAF37" s="536">
        <f>ROUND(Eigenmischungen!BAL46,1)</f>
        <v>0</v>
      </c>
      <c r="BAG37" s="536">
        <f>ROUND(Eigenmischungen!BAM46,1)</f>
        <v>0</v>
      </c>
      <c r="BAH37" s="536">
        <f>ROUND(Eigenmischungen!BAN46,1)</f>
        <v>0</v>
      </c>
      <c r="BAI37" s="536">
        <f>ROUND(Eigenmischungen!BAO46,1)</f>
        <v>0</v>
      </c>
      <c r="BAJ37" s="536">
        <f>ROUND(Eigenmischungen!BAP46,1)</f>
        <v>0</v>
      </c>
      <c r="BAK37" s="536">
        <f>ROUND(Eigenmischungen!BAQ46,1)</f>
        <v>0</v>
      </c>
      <c r="BAL37" s="536">
        <f>ROUND(Eigenmischungen!BAR46,1)</f>
        <v>0</v>
      </c>
      <c r="BAM37" s="536">
        <f>ROUND(Eigenmischungen!BAS46,1)</f>
        <v>0</v>
      </c>
      <c r="BAN37" s="536">
        <f>ROUND(Eigenmischungen!BAT46,1)</f>
        <v>0</v>
      </c>
      <c r="BAO37" s="536">
        <f>ROUND(Eigenmischungen!BAU46,1)</f>
        <v>0</v>
      </c>
      <c r="BAP37" s="536">
        <f>ROUND(Eigenmischungen!BAV46,1)</f>
        <v>0</v>
      </c>
      <c r="BAQ37" s="536">
        <f>ROUND(Eigenmischungen!BAW46,1)</f>
        <v>0</v>
      </c>
      <c r="BAR37" s="536">
        <f>ROUND(Eigenmischungen!BAX46,1)</f>
        <v>0</v>
      </c>
      <c r="BAS37" s="536">
        <f>ROUND(Eigenmischungen!BAY46,1)</f>
        <v>0</v>
      </c>
      <c r="BAT37" s="536">
        <f>ROUND(Eigenmischungen!BAZ46,1)</f>
        <v>0</v>
      </c>
      <c r="BAU37" s="536">
        <f>ROUND(Eigenmischungen!BBA46,1)</f>
        <v>0</v>
      </c>
      <c r="BAV37" s="536">
        <f>ROUND(Eigenmischungen!BBB46,1)</f>
        <v>0</v>
      </c>
      <c r="BAW37" s="536">
        <f>ROUND(Eigenmischungen!BBC46,1)</f>
        <v>0</v>
      </c>
      <c r="BAX37" s="536">
        <f>ROUND(Eigenmischungen!BBD46,1)</f>
        <v>0</v>
      </c>
      <c r="BAY37" s="536">
        <f>ROUND(Eigenmischungen!BBE46,1)</f>
        <v>0</v>
      </c>
      <c r="BAZ37" s="536">
        <f>ROUND(Eigenmischungen!BBF46,1)</f>
        <v>0</v>
      </c>
      <c r="BBA37" s="536">
        <f>ROUND(Eigenmischungen!BBG46,1)</f>
        <v>0</v>
      </c>
      <c r="BBB37" s="536">
        <f>ROUND(Eigenmischungen!BBH46,1)</f>
        <v>0</v>
      </c>
      <c r="BBC37" s="536">
        <f>ROUND(Eigenmischungen!BBI46,1)</f>
        <v>0</v>
      </c>
      <c r="BBD37" s="536">
        <f>ROUND(Eigenmischungen!BBJ46,1)</f>
        <v>0</v>
      </c>
      <c r="BBE37" s="536">
        <f>ROUND(Eigenmischungen!BBK46,1)</f>
        <v>0</v>
      </c>
      <c r="BBF37" s="536">
        <f>ROUND(Eigenmischungen!BBL46,1)</f>
        <v>0</v>
      </c>
      <c r="BBG37" s="536">
        <f>ROUND(Eigenmischungen!BBM46,1)</f>
        <v>0</v>
      </c>
      <c r="BBH37" s="536">
        <f>ROUND(Eigenmischungen!BBN46,1)</f>
        <v>0</v>
      </c>
      <c r="BBI37" s="536">
        <f>ROUND(Eigenmischungen!BBO46,1)</f>
        <v>0</v>
      </c>
      <c r="BBJ37" s="536">
        <f>ROUND(Eigenmischungen!BBP46,1)</f>
        <v>0</v>
      </c>
      <c r="BBK37" s="536">
        <f>ROUND(Eigenmischungen!BBQ46,1)</f>
        <v>0</v>
      </c>
      <c r="BBL37" s="536">
        <f>ROUND(Eigenmischungen!BBR46,1)</f>
        <v>0</v>
      </c>
      <c r="BBM37" s="536">
        <f>ROUND(Eigenmischungen!BBS46,1)</f>
        <v>0</v>
      </c>
      <c r="BBN37" s="536">
        <f>ROUND(Eigenmischungen!BBT46,1)</f>
        <v>0</v>
      </c>
      <c r="BBO37" s="536">
        <f>ROUND(Eigenmischungen!BBU46,1)</f>
        <v>0</v>
      </c>
      <c r="BBP37" s="536">
        <f>ROUND(Eigenmischungen!BBV46,1)</f>
        <v>0</v>
      </c>
      <c r="BBQ37" s="536">
        <f>ROUND(Eigenmischungen!BBW46,1)</f>
        <v>0</v>
      </c>
      <c r="BBR37" s="536">
        <f>ROUND(Eigenmischungen!BBX46,1)</f>
        <v>0</v>
      </c>
      <c r="BBS37" s="536">
        <f>ROUND(Eigenmischungen!BBY46,1)</f>
        <v>0</v>
      </c>
      <c r="BBT37" s="536">
        <f>ROUND(Eigenmischungen!BBZ46,1)</f>
        <v>0</v>
      </c>
      <c r="BBU37" s="536">
        <f>ROUND(Eigenmischungen!BCA46,1)</f>
        <v>0</v>
      </c>
      <c r="BBV37" s="536">
        <f>ROUND(Eigenmischungen!BCB46,1)</f>
        <v>0</v>
      </c>
      <c r="BBW37" s="536">
        <f>ROUND(Eigenmischungen!BCC46,1)</f>
        <v>0</v>
      </c>
      <c r="BBX37" s="536">
        <f>ROUND(Eigenmischungen!BCD46,1)</f>
        <v>0</v>
      </c>
      <c r="BBY37" s="536">
        <f>ROUND(Eigenmischungen!BCE46,1)</f>
        <v>0</v>
      </c>
      <c r="BBZ37" s="536">
        <f>ROUND(Eigenmischungen!BCF46,1)</f>
        <v>0</v>
      </c>
      <c r="BCA37" s="536">
        <f>ROUND(Eigenmischungen!BCG46,1)</f>
        <v>0</v>
      </c>
      <c r="BCB37" s="536">
        <f>ROUND(Eigenmischungen!BCH46,1)</f>
        <v>0</v>
      </c>
      <c r="BCC37" s="536">
        <f>ROUND(Eigenmischungen!BCI46,1)</f>
        <v>0</v>
      </c>
      <c r="BCD37" s="536">
        <f>ROUND(Eigenmischungen!BCJ46,1)</f>
        <v>0</v>
      </c>
      <c r="BCE37" s="536">
        <f>ROUND(Eigenmischungen!BCK46,1)</f>
        <v>0</v>
      </c>
      <c r="BCF37" s="536">
        <f>ROUND(Eigenmischungen!BCL46,1)</f>
        <v>0</v>
      </c>
      <c r="BCG37" s="536">
        <f>ROUND(Eigenmischungen!BCM46,1)</f>
        <v>0</v>
      </c>
      <c r="BCH37" s="536">
        <f>ROUND(Eigenmischungen!BCN46,1)</f>
        <v>0</v>
      </c>
      <c r="BCI37" s="536">
        <f>ROUND(Eigenmischungen!BCO46,1)</f>
        <v>0</v>
      </c>
      <c r="BCJ37" s="536">
        <f>ROUND(Eigenmischungen!BCP46,1)</f>
        <v>0</v>
      </c>
      <c r="BCK37" s="536">
        <f>ROUND(Eigenmischungen!BCQ46,1)</f>
        <v>0</v>
      </c>
      <c r="BCL37" s="536">
        <f>ROUND(Eigenmischungen!BCR46,1)</f>
        <v>0</v>
      </c>
      <c r="BCM37" s="536">
        <f>ROUND(Eigenmischungen!BCS46,1)</f>
        <v>0</v>
      </c>
      <c r="BCN37" s="536">
        <f>ROUND(Eigenmischungen!BCT46,1)</f>
        <v>0</v>
      </c>
      <c r="BCO37" s="536">
        <f>ROUND(Eigenmischungen!BCU46,1)</f>
        <v>0</v>
      </c>
      <c r="BCP37" s="536">
        <f>ROUND(Eigenmischungen!BCV46,1)</f>
        <v>0</v>
      </c>
      <c r="BCQ37" s="536">
        <f>ROUND(Eigenmischungen!BCW46,1)</f>
        <v>0</v>
      </c>
      <c r="BCR37" s="536">
        <f>ROUND(Eigenmischungen!BCX46,1)</f>
        <v>0</v>
      </c>
      <c r="BCS37" s="536">
        <f>ROUND(Eigenmischungen!BCY46,1)</f>
        <v>0</v>
      </c>
      <c r="BCT37" s="536">
        <f>ROUND(Eigenmischungen!BCZ46,1)</f>
        <v>0</v>
      </c>
      <c r="BCU37" s="536">
        <f>ROUND(Eigenmischungen!BDA46,1)</f>
        <v>0</v>
      </c>
      <c r="BCV37" s="536">
        <f>ROUND(Eigenmischungen!BDB46,1)</f>
        <v>0</v>
      </c>
      <c r="BCW37" s="536">
        <f>ROUND(Eigenmischungen!BDC46,1)</f>
        <v>0</v>
      </c>
      <c r="BCX37" s="536">
        <f>ROUND(Eigenmischungen!BDD46,1)</f>
        <v>0</v>
      </c>
      <c r="BCY37" s="536">
        <f>ROUND(Eigenmischungen!BDE46,1)</f>
        <v>0</v>
      </c>
      <c r="BCZ37" s="536">
        <f>ROUND(Eigenmischungen!BDF46,1)</f>
        <v>0</v>
      </c>
      <c r="BDA37" s="536">
        <f>ROUND(Eigenmischungen!BDG46,1)</f>
        <v>0</v>
      </c>
      <c r="BDB37" s="536">
        <f>ROUND(Eigenmischungen!BDH46,1)</f>
        <v>0</v>
      </c>
      <c r="BDC37" s="536">
        <f>ROUND(Eigenmischungen!BDI46,1)</f>
        <v>0</v>
      </c>
      <c r="BDD37" s="536">
        <f>ROUND(Eigenmischungen!BDJ46,1)</f>
        <v>0</v>
      </c>
      <c r="BDE37" s="536">
        <f>ROUND(Eigenmischungen!BDK46,1)</f>
        <v>0</v>
      </c>
      <c r="BDF37" s="536">
        <f>ROUND(Eigenmischungen!BDL46,1)</f>
        <v>0</v>
      </c>
      <c r="BDG37" s="536">
        <f>ROUND(Eigenmischungen!BDM46,1)</f>
        <v>0</v>
      </c>
      <c r="BDH37" s="536">
        <f>ROUND(Eigenmischungen!BDN46,1)</f>
        <v>0</v>
      </c>
      <c r="BDI37" s="536">
        <f>ROUND(Eigenmischungen!BDO46,1)</f>
        <v>0</v>
      </c>
      <c r="BDJ37" s="536">
        <f>ROUND(Eigenmischungen!BDP46,1)</f>
        <v>0</v>
      </c>
      <c r="BDK37" s="536">
        <f>ROUND(Eigenmischungen!BDQ46,1)</f>
        <v>0</v>
      </c>
      <c r="BDL37" s="536">
        <f>ROUND(Eigenmischungen!BDR46,1)</f>
        <v>0</v>
      </c>
      <c r="BDM37" s="536">
        <f>ROUND(Eigenmischungen!BDS46,1)</f>
        <v>0</v>
      </c>
      <c r="BDN37" s="536">
        <f>ROUND(Eigenmischungen!BDT46,1)</f>
        <v>0</v>
      </c>
      <c r="BDO37" s="536">
        <f>ROUND(Eigenmischungen!BDU46,1)</f>
        <v>0</v>
      </c>
      <c r="BDP37" s="536">
        <f>ROUND(Eigenmischungen!BDV46,1)</f>
        <v>0</v>
      </c>
      <c r="BDQ37" s="536">
        <f>ROUND(Eigenmischungen!BDW46,1)</f>
        <v>0</v>
      </c>
      <c r="BDR37" s="536">
        <f>ROUND(Eigenmischungen!BDX46,1)</f>
        <v>0</v>
      </c>
      <c r="BDS37" s="536">
        <f>ROUND(Eigenmischungen!BDY46,1)</f>
        <v>0</v>
      </c>
      <c r="BDT37" s="536">
        <f>ROUND(Eigenmischungen!BDZ46,1)</f>
        <v>0</v>
      </c>
      <c r="BDU37" s="536">
        <f>ROUND(Eigenmischungen!BEA46,1)</f>
        <v>0</v>
      </c>
      <c r="BDV37" s="536">
        <f>ROUND(Eigenmischungen!BEB46,1)</f>
        <v>0</v>
      </c>
      <c r="BDW37" s="536">
        <f>ROUND(Eigenmischungen!BEC46,1)</f>
        <v>0</v>
      </c>
      <c r="BDX37" s="536">
        <f>ROUND(Eigenmischungen!BED46,1)</f>
        <v>0</v>
      </c>
      <c r="BDY37" s="536">
        <f>ROUND(Eigenmischungen!BEE46,1)</f>
        <v>0</v>
      </c>
      <c r="BDZ37" s="536">
        <f>ROUND(Eigenmischungen!BEF46,1)</f>
        <v>0</v>
      </c>
      <c r="BEA37" s="536">
        <f>ROUND(Eigenmischungen!BEG46,1)</f>
        <v>0</v>
      </c>
      <c r="BEB37" s="536">
        <f>ROUND(Eigenmischungen!BEH46,1)</f>
        <v>0</v>
      </c>
      <c r="BEC37" s="536">
        <f>ROUND(Eigenmischungen!BEI46,1)</f>
        <v>0</v>
      </c>
      <c r="BED37" s="536">
        <f>ROUND(Eigenmischungen!BEJ46,1)</f>
        <v>0</v>
      </c>
      <c r="BEE37" s="536">
        <f>ROUND(Eigenmischungen!BEK46,1)</f>
        <v>0</v>
      </c>
      <c r="BEF37" s="536">
        <f>ROUND(Eigenmischungen!BEL46,1)</f>
        <v>0</v>
      </c>
      <c r="BEG37" s="536">
        <f>ROUND(Eigenmischungen!BEM46,1)</f>
        <v>0</v>
      </c>
      <c r="BEH37" s="536">
        <f>ROUND(Eigenmischungen!BEN46,1)</f>
        <v>0</v>
      </c>
      <c r="BEI37" s="536">
        <f>ROUND(Eigenmischungen!BEO46,1)</f>
        <v>0</v>
      </c>
      <c r="BEJ37" s="536">
        <f>ROUND(Eigenmischungen!BEP46,1)</f>
        <v>0</v>
      </c>
      <c r="BEK37" s="536">
        <f>ROUND(Eigenmischungen!BEQ46,1)</f>
        <v>0</v>
      </c>
      <c r="BEL37" s="536">
        <f>ROUND(Eigenmischungen!BER46,1)</f>
        <v>0</v>
      </c>
      <c r="BEM37" s="536">
        <f>ROUND(Eigenmischungen!BES46,1)</f>
        <v>0</v>
      </c>
      <c r="BEN37" s="536">
        <f>ROUND(Eigenmischungen!BET46,1)</f>
        <v>0</v>
      </c>
      <c r="BEO37" s="536">
        <f>ROUND(Eigenmischungen!BEU46,1)</f>
        <v>0</v>
      </c>
      <c r="BEP37" s="536">
        <f>ROUND(Eigenmischungen!BEV46,1)</f>
        <v>0</v>
      </c>
      <c r="BEQ37" s="536">
        <f>ROUND(Eigenmischungen!BEW46,1)</f>
        <v>0</v>
      </c>
      <c r="BER37" s="536">
        <f>ROUND(Eigenmischungen!BEX46,1)</f>
        <v>0</v>
      </c>
      <c r="BES37" s="536">
        <f>ROUND(Eigenmischungen!BEY46,1)</f>
        <v>0</v>
      </c>
      <c r="BET37" s="536">
        <f>ROUND(Eigenmischungen!BEZ46,1)</f>
        <v>0</v>
      </c>
      <c r="BEU37" s="536">
        <f>ROUND(Eigenmischungen!BFA46,1)</f>
        <v>0</v>
      </c>
      <c r="BEV37" s="536">
        <f>ROUND(Eigenmischungen!BFB46,1)</f>
        <v>0</v>
      </c>
      <c r="BEW37" s="536">
        <f>ROUND(Eigenmischungen!BFC46,1)</f>
        <v>0</v>
      </c>
      <c r="BEX37" s="536">
        <f>ROUND(Eigenmischungen!BFD46,1)</f>
        <v>0</v>
      </c>
      <c r="BEY37" s="536">
        <f>ROUND(Eigenmischungen!BFE46,1)</f>
        <v>0</v>
      </c>
      <c r="BEZ37" s="536">
        <f>ROUND(Eigenmischungen!BFF46,1)</f>
        <v>0</v>
      </c>
      <c r="BFA37" s="536">
        <f>ROUND(Eigenmischungen!BFG46,1)</f>
        <v>0</v>
      </c>
      <c r="BFB37" s="536">
        <f>ROUND(Eigenmischungen!BFH46,1)</f>
        <v>0</v>
      </c>
      <c r="BFC37" s="536">
        <f>ROUND(Eigenmischungen!BFI46,1)</f>
        <v>0</v>
      </c>
      <c r="BFD37" s="536">
        <f>ROUND(Eigenmischungen!BFJ46,1)</f>
        <v>0</v>
      </c>
      <c r="BFE37" s="536">
        <f>ROUND(Eigenmischungen!BFK46,1)</f>
        <v>0</v>
      </c>
      <c r="BFF37" s="536">
        <f>ROUND(Eigenmischungen!BFL46,1)</f>
        <v>0</v>
      </c>
      <c r="BFG37" s="536">
        <f>ROUND(Eigenmischungen!BFM46,1)</f>
        <v>0</v>
      </c>
      <c r="BFH37" s="536">
        <f>ROUND(Eigenmischungen!BFN46,1)</f>
        <v>0</v>
      </c>
      <c r="BFI37" s="536">
        <f>ROUND(Eigenmischungen!BFO46,1)</f>
        <v>0</v>
      </c>
      <c r="BFJ37" s="536">
        <f>ROUND(Eigenmischungen!BFP46,1)</f>
        <v>0</v>
      </c>
      <c r="BFK37" s="536">
        <f>ROUND(Eigenmischungen!BFQ46,1)</f>
        <v>0</v>
      </c>
      <c r="BFL37" s="536">
        <f>ROUND(Eigenmischungen!BFR46,1)</f>
        <v>0</v>
      </c>
      <c r="BFM37" s="536">
        <f>ROUND(Eigenmischungen!BFS46,1)</f>
        <v>0</v>
      </c>
      <c r="BFN37" s="536">
        <f>ROUND(Eigenmischungen!BFT46,1)</f>
        <v>0</v>
      </c>
      <c r="BFO37" s="536">
        <f>ROUND(Eigenmischungen!BFU46,1)</f>
        <v>0</v>
      </c>
      <c r="BFP37" s="536">
        <f>ROUND(Eigenmischungen!BFV46,1)</f>
        <v>0</v>
      </c>
      <c r="BFQ37" s="536">
        <f>ROUND(Eigenmischungen!BFW46,1)</f>
        <v>0</v>
      </c>
      <c r="BFR37" s="536">
        <f>ROUND(Eigenmischungen!BFX46,1)</f>
        <v>0</v>
      </c>
      <c r="BFS37" s="536">
        <f>ROUND(Eigenmischungen!BFY46,1)</f>
        <v>0</v>
      </c>
      <c r="BFT37" s="536">
        <f>ROUND(Eigenmischungen!BFZ46,1)</f>
        <v>0</v>
      </c>
      <c r="BFU37" s="536">
        <f>ROUND(Eigenmischungen!BGA46,1)</f>
        <v>0</v>
      </c>
      <c r="BFV37" s="536">
        <f>ROUND(Eigenmischungen!BGB46,1)</f>
        <v>0</v>
      </c>
      <c r="BFW37" s="536">
        <f>ROUND(Eigenmischungen!BGC46,1)</f>
        <v>0</v>
      </c>
      <c r="BFX37" s="536">
        <f>ROUND(Eigenmischungen!BGD46,1)</f>
        <v>0</v>
      </c>
      <c r="BFY37" s="536">
        <f>ROUND(Eigenmischungen!BGE46,1)</f>
        <v>0</v>
      </c>
      <c r="BFZ37" s="536">
        <f>ROUND(Eigenmischungen!BGF46,1)</f>
        <v>0</v>
      </c>
      <c r="BGA37" s="536">
        <f>ROUND(Eigenmischungen!BGG46,1)</f>
        <v>0</v>
      </c>
      <c r="BGB37" s="536">
        <f>ROUND(Eigenmischungen!BGH46,1)</f>
        <v>0</v>
      </c>
      <c r="BGC37" s="536">
        <f>ROUND(Eigenmischungen!BGI46,1)</f>
        <v>0</v>
      </c>
      <c r="BGD37" s="536">
        <f>ROUND(Eigenmischungen!BGJ46,1)</f>
        <v>0</v>
      </c>
      <c r="BGE37" s="536">
        <f>ROUND(Eigenmischungen!BGK46,1)</f>
        <v>0</v>
      </c>
      <c r="BGF37" s="536">
        <f>ROUND(Eigenmischungen!BGL46,1)</f>
        <v>0</v>
      </c>
      <c r="BGG37" s="536">
        <f>ROUND(Eigenmischungen!BGM46,1)</f>
        <v>0</v>
      </c>
      <c r="BGH37" s="536">
        <f>ROUND(Eigenmischungen!BGN46,1)</f>
        <v>0</v>
      </c>
      <c r="BGI37" s="536">
        <f>ROUND(Eigenmischungen!BGO46,1)</f>
        <v>0</v>
      </c>
      <c r="BGJ37" s="536">
        <f>ROUND(Eigenmischungen!BGP46,1)</f>
        <v>0</v>
      </c>
      <c r="BGK37" s="536">
        <f>ROUND(Eigenmischungen!BGQ46,1)</f>
        <v>0</v>
      </c>
      <c r="BGL37" s="536">
        <f>ROUND(Eigenmischungen!BGR46,1)</f>
        <v>0</v>
      </c>
      <c r="BGM37" s="536">
        <f>ROUND(Eigenmischungen!BGS46,1)</f>
        <v>0</v>
      </c>
      <c r="BGN37" s="536">
        <f>ROUND(Eigenmischungen!BGT46,1)</f>
        <v>0</v>
      </c>
      <c r="BGO37" s="536">
        <f>ROUND(Eigenmischungen!BGU46,1)</f>
        <v>0</v>
      </c>
      <c r="BGP37" s="536">
        <f>ROUND(Eigenmischungen!BGV46,1)</f>
        <v>0</v>
      </c>
      <c r="BGQ37" s="536">
        <f>ROUND(Eigenmischungen!BGW46,1)</f>
        <v>0</v>
      </c>
      <c r="BGR37" s="536">
        <f>ROUND(Eigenmischungen!BGX46,1)</f>
        <v>0</v>
      </c>
      <c r="BGS37" s="536">
        <f>ROUND(Eigenmischungen!BGY46,1)</f>
        <v>0</v>
      </c>
      <c r="BGT37" s="536">
        <f>ROUND(Eigenmischungen!BGZ46,1)</f>
        <v>0</v>
      </c>
      <c r="BGU37" s="536">
        <f>ROUND(Eigenmischungen!BHA46,1)</f>
        <v>0</v>
      </c>
      <c r="BGV37" s="536">
        <f>ROUND(Eigenmischungen!BHB46,1)</f>
        <v>0</v>
      </c>
      <c r="BGW37" s="536">
        <f>ROUND(Eigenmischungen!BHC46,1)</f>
        <v>0</v>
      </c>
      <c r="BGX37" s="536">
        <f>ROUND(Eigenmischungen!BHD46,1)</f>
        <v>0</v>
      </c>
      <c r="BGY37" s="536">
        <f>ROUND(Eigenmischungen!BHE46,1)</f>
        <v>0</v>
      </c>
      <c r="BGZ37" s="536">
        <f>ROUND(Eigenmischungen!BHF46,1)</f>
        <v>0</v>
      </c>
      <c r="BHA37" s="536">
        <f>ROUND(Eigenmischungen!BHG46,1)</f>
        <v>0</v>
      </c>
      <c r="BHB37" s="536">
        <f>ROUND(Eigenmischungen!BHH46,1)</f>
        <v>0</v>
      </c>
      <c r="BHC37" s="536">
        <f>ROUND(Eigenmischungen!BHI46,1)</f>
        <v>0</v>
      </c>
      <c r="BHD37" s="536">
        <f>ROUND(Eigenmischungen!BHJ46,1)</f>
        <v>0</v>
      </c>
      <c r="BHE37" s="536">
        <f>ROUND(Eigenmischungen!BHK46,1)</f>
        <v>0</v>
      </c>
      <c r="BHF37" s="536">
        <f>ROUND(Eigenmischungen!BHL46,1)</f>
        <v>0</v>
      </c>
      <c r="BHG37" s="536">
        <f>ROUND(Eigenmischungen!BHM46,1)</f>
        <v>0</v>
      </c>
      <c r="BHH37" s="536">
        <f>ROUND(Eigenmischungen!BHN46,1)</f>
        <v>0</v>
      </c>
      <c r="BHI37" s="536">
        <f>ROUND(Eigenmischungen!BHO46,1)</f>
        <v>0</v>
      </c>
      <c r="BHJ37" s="536">
        <f>ROUND(Eigenmischungen!BHP46,1)</f>
        <v>0</v>
      </c>
      <c r="BHK37" s="536">
        <f>ROUND(Eigenmischungen!BHQ46,1)</f>
        <v>0</v>
      </c>
      <c r="BHL37" s="536">
        <f>ROUND(Eigenmischungen!BHR46,1)</f>
        <v>0</v>
      </c>
      <c r="BHM37" s="536">
        <f>ROUND(Eigenmischungen!BHS46,1)</f>
        <v>0</v>
      </c>
      <c r="BHN37" s="536">
        <f>ROUND(Eigenmischungen!BHT46,1)</f>
        <v>0</v>
      </c>
      <c r="BHO37" s="536">
        <f>ROUND(Eigenmischungen!BHU46,1)</f>
        <v>0</v>
      </c>
      <c r="BHP37" s="536">
        <f>ROUND(Eigenmischungen!BHV46,1)</f>
        <v>0</v>
      </c>
      <c r="BHQ37" s="536">
        <f>ROUND(Eigenmischungen!BHW46,1)</f>
        <v>0</v>
      </c>
      <c r="BHR37" s="536">
        <f>ROUND(Eigenmischungen!BHX46,1)</f>
        <v>0</v>
      </c>
      <c r="BHS37" s="536">
        <f>ROUND(Eigenmischungen!BHY46,1)</f>
        <v>0</v>
      </c>
      <c r="BHT37" s="536">
        <f>ROUND(Eigenmischungen!BHZ46,1)</f>
        <v>0</v>
      </c>
      <c r="BHU37" s="536">
        <f>ROUND(Eigenmischungen!BIA46,1)</f>
        <v>0</v>
      </c>
      <c r="BHV37" s="536">
        <f>ROUND(Eigenmischungen!BIB46,1)</f>
        <v>0</v>
      </c>
      <c r="BHW37" s="536">
        <f>ROUND(Eigenmischungen!BIC46,1)</f>
        <v>0</v>
      </c>
      <c r="BHX37" s="536">
        <f>ROUND(Eigenmischungen!BID46,1)</f>
        <v>0</v>
      </c>
      <c r="BHY37" s="536">
        <f>ROUND(Eigenmischungen!BIE46,1)</f>
        <v>0</v>
      </c>
      <c r="BHZ37" s="536">
        <f>ROUND(Eigenmischungen!BIF46,1)</f>
        <v>0</v>
      </c>
      <c r="BIA37" s="536">
        <f>ROUND(Eigenmischungen!BIG46,1)</f>
        <v>0</v>
      </c>
      <c r="BIB37" s="536">
        <f>ROUND(Eigenmischungen!BIH46,1)</f>
        <v>0</v>
      </c>
      <c r="BIC37" s="536">
        <f>ROUND(Eigenmischungen!BII46,1)</f>
        <v>0</v>
      </c>
      <c r="BID37" s="536">
        <f>ROUND(Eigenmischungen!BIJ46,1)</f>
        <v>0</v>
      </c>
      <c r="BIE37" s="536">
        <f>ROUND(Eigenmischungen!BIK46,1)</f>
        <v>0</v>
      </c>
      <c r="BIF37" s="536">
        <f>ROUND(Eigenmischungen!BIL46,1)</f>
        <v>0</v>
      </c>
      <c r="BIG37" s="536">
        <f>ROUND(Eigenmischungen!BIM46,1)</f>
        <v>0</v>
      </c>
      <c r="BIH37" s="536">
        <f>ROUND(Eigenmischungen!BIN46,1)</f>
        <v>0</v>
      </c>
      <c r="BII37" s="536">
        <f>ROUND(Eigenmischungen!BIO46,1)</f>
        <v>0</v>
      </c>
      <c r="BIJ37" s="536">
        <f>ROUND(Eigenmischungen!BIP46,1)</f>
        <v>0</v>
      </c>
      <c r="BIK37" s="536">
        <f>ROUND(Eigenmischungen!BIQ46,1)</f>
        <v>0</v>
      </c>
      <c r="BIL37" s="536">
        <f>ROUND(Eigenmischungen!BIR46,1)</f>
        <v>0</v>
      </c>
      <c r="BIM37" s="536">
        <f>ROUND(Eigenmischungen!BIS46,1)</f>
        <v>0</v>
      </c>
      <c r="BIN37" s="536">
        <f>ROUND(Eigenmischungen!BIT46,1)</f>
        <v>0</v>
      </c>
      <c r="BIO37" s="536">
        <f>ROUND(Eigenmischungen!BIU46,1)</f>
        <v>0</v>
      </c>
      <c r="BIP37" s="536">
        <f>ROUND(Eigenmischungen!BIV46,1)</f>
        <v>0</v>
      </c>
      <c r="BIQ37" s="536">
        <f>ROUND(Eigenmischungen!BIW46,1)</f>
        <v>0</v>
      </c>
      <c r="BIR37" s="536">
        <f>ROUND(Eigenmischungen!BIX46,1)</f>
        <v>0</v>
      </c>
      <c r="BIS37" s="536">
        <f>ROUND(Eigenmischungen!BIY46,1)</f>
        <v>0</v>
      </c>
      <c r="BIT37" s="536">
        <f>ROUND(Eigenmischungen!BIZ46,1)</f>
        <v>0</v>
      </c>
      <c r="BIU37" s="536">
        <f>ROUND(Eigenmischungen!BJA46,1)</f>
        <v>0</v>
      </c>
      <c r="BIV37" s="536">
        <f>ROUND(Eigenmischungen!BJB46,1)</f>
        <v>0</v>
      </c>
      <c r="BIW37" s="536">
        <f>ROUND(Eigenmischungen!BJC46,1)</f>
        <v>0</v>
      </c>
      <c r="BIX37" s="536">
        <f>ROUND(Eigenmischungen!BJD46,1)</f>
        <v>0</v>
      </c>
      <c r="BIY37" s="536">
        <f>ROUND(Eigenmischungen!BJE46,1)</f>
        <v>0</v>
      </c>
      <c r="BIZ37" s="536">
        <f>ROUND(Eigenmischungen!BJF46,1)</f>
        <v>0</v>
      </c>
      <c r="BJA37" s="536">
        <f>ROUND(Eigenmischungen!BJG46,1)</f>
        <v>0</v>
      </c>
      <c r="BJB37" s="536">
        <f>ROUND(Eigenmischungen!BJH46,1)</f>
        <v>0</v>
      </c>
      <c r="BJC37" s="536">
        <f>ROUND(Eigenmischungen!BJI46,1)</f>
        <v>0</v>
      </c>
      <c r="BJD37" s="536">
        <f>ROUND(Eigenmischungen!BJJ46,1)</f>
        <v>0</v>
      </c>
      <c r="BJE37" s="536">
        <f>ROUND(Eigenmischungen!BJK46,1)</f>
        <v>0</v>
      </c>
      <c r="BJF37" s="536">
        <f>ROUND(Eigenmischungen!BJL46,1)</f>
        <v>0</v>
      </c>
      <c r="BJG37" s="536">
        <f>ROUND(Eigenmischungen!BJM46,1)</f>
        <v>0</v>
      </c>
      <c r="BJH37" s="536">
        <f>ROUND(Eigenmischungen!BJN46,1)</f>
        <v>0</v>
      </c>
      <c r="BJI37" s="536">
        <f>ROUND(Eigenmischungen!BJO46,1)</f>
        <v>0</v>
      </c>
      <c r="BJJ37" s="536">
        <f>ROUND(Eigenmischungen!BJP46,1)</f>
        <v>0</v>
      </c>
      <c r="BJK37" s="536">
        <f>ROUND(Eigenmischungen!BJQ46,1)</f>
        <v>0</v>
      </c>
      <c r="BJL37" s="536">
        <f>ROUND(Eigenmischungen!BJR46,1)</f>
        <v>0</v>
      </c>
      <c r="BJM37" s="536">
        <f>ROUND(Eigenmischungen!BJS46,1)</f>
        <v>0</v>
      </c>
      <c r="BJN37" s="536">
        <f>ROUND(Eigenmischungen!BJT46,1)</f>
        <v>0</v>
      </c>
      <c r="BJO37" s="536">
        <f>ROUND(Eigenmischungen!BJU46,1)</f>
        <v>0</v>
      </c>
      <c r="BJP37" s="536">
        <f>ROUND(Eigenmischungen!BJV46,1)</f>
        <v>0</v>
      </c>
      <c r="BJQ37" s="536">
        <f>ROUND(Eigenmischungen!BJW46,1)</f>
        <v>0</v>
      </c>
      <c r="BJR37" s="536">
        <f>ROUND(Eigenmischungen!BJX46,1)</f>
        <v>0</v>
      </c>
      <c r="BJS37" s="536">
        <f>ROUND(Eigenmischungen!BJY46,1)</f>
        <v>0</v>
      </c>
      <c r="BJT37" s="536">
        <f>ROUND(Eigenmischungen!BJZ46,1)</f>
        <v>0</v>
      </c>
      <c r="BJU37" s="536">
        <f>ROUND(Eigenmischungen!BKA46,1)</f>
        <v>0</v>
      </c>
      <c r="BJV37" s="536">
        <f>ROUND(Eigenmischungen!BKB46,1)</f>
        <v>0</v>
      </c>
      <c r="BJW37" s="536">
        <f>ROUND(Eigenmischungen!BKC46,1)</f>
        <v>0</v>
      </c>
      <c r="BJX37" s="536">
        <f>ROUND(Eigenmischungen!BKD46,1)</f>
        <v>0</v>
      </c>
      <c r="BJY37" s="536">
        <f>ROUND(Eigenmischungen!BKE46,1)</f>
        <v>0</v>
      </c>
      <c r="BJZ37" s="536">
        <f>ROUND(Eigenmischungen!BKF46,1)</f>
        <v>0</v>
      </c>
      <c r="BKA37" s="536">
        <f>ROUND(Eigenmischungen!BKG46,1)</f>
        <v>0</v>
      </c>
      <c r="BKB37" s="536">
        <f>ROUND(Eigenmischungen!BKH46,1)</f>
        <v>0</v>
      </c>
      <c r="BKC37" s="536">
        <f>ROUND(Eigenmischungen!BKI46,1)</f>
        <v>0</v>
      </c>
      <c r="BKD37" s="536">
        <f>ROUND(Eigenmischungen!BKJ46,1)</f>
        <v>0</v>
      </c>
      <c r="BKE37" s="536">
        <f>ROUND(Eigenmischungen!BKK46,1)</f>
        <v>0</v>
      </c>
      <c r="BKF37" s="536">
        <f>ROUND(Eigenmischungen!BKL46,1)</f>
        <v>0</v>
      </c>
      <c r="BKG37" s="536">
        <f>ROUND(Eigenmischungen!BKM46,1)</f>
        <v>0</v>
      </c>
      <c r="BKH37" s="536">
        <f>ROUND(Eigenmischungen!BKN46,1)</f>
        <v>0</v>
      </c>
      <c r="BKI37" s="536">
        <f>ROUND(Eigenmischungen!BKO46,1)</f>
        <v>0</v>
      </c>
      <c r="BKJ37" s="536">
        <f>ROUND(Eigenmischungen!BKP46,1)</f>
        <v>0</v>
      </c>
      <c r="BKK37" s="536">
        <f>ROUND(Eigenmischungen!BKQ46,1)</f>
        <v>0</v>
      </c>
      <c r="BKL37" s="536">
        <f>ROUND(Eigenmischungen!BKR46,1)</f>
        <v>0</v>
      </c>
      <c r="BKM37" s="536">
        <f>ROUND(Eigenmischungen!BKS46,1)</f>
        <v>0</v>
      </c>
      <c r="BKN37" s="536">
        <f>ROUND(Eigenmischungen!BKT46,1)</f>
        <v>0</v>
      </c>
      <c r="BKO37" s="536">
        <f>ROUND(Eigenmischungen!BKU46,1)</f>
        <v>0</v>
      </c>
      <c r="BKP37" s="536">
        <f>ROUND(Eigenmischungen!BKV46,1)</f>
        <v>0</v>
      </c>
      <c r="BKQ37" s="536">
        <f>ROUND(Eigenmischungen!BKW46,1)</f>
        <v>0</v>
      </c>
      <c r="BKR37" s="536">
        <f>ROUND(Eigenmischungen!BKX46,1)</f>
        <v>0</v>
      </c>
      <c r="BKS37" s="536">
        <f>ROUND(Eigenmischungen!BKY46,1)</f>
        <v>0</v>
      </c>
      <c r="BKT37" s="536">
        <f>ROUND(Eigenmischungen!BKZ46,1)</f>
        <v>0</v>
      </c>
      <c r="BKU37" s="536">
        <f>ROUND(Eigenmischungen!BLA46,1)</f>
        <v>0</v>
      </c>
      <c r="BKV37" s="536">
        <f>ROUND(Eigenmischungen!BLB46,1)</f>
        <v>0</v>
      </c>
      <c r="BKW37" s="536">
        <f>ROUND(Eigenmischungen!BLC46,1)</f>
        <v>0</v>
      </c>
      <c r="BKX37" s="536">
        <f>ROUND(Eigenmischungen!BLD46,1)</f>
        <v>0</v>
      </c>
      <c r="BKY37" s="536">
        <f>ROUND(Eigenmischungen!BLE46,1)</f>
        <v>0</v>
      </c>
      <c r="BKZ37" s="536">
        <f>ROUND(Eigenmischungen!BLF46,1)</f>
        <v>0</v>
      </c>
      <c r="BLA37" s="536">
        <f>ROUND(Eigenmischungen!BLG46,1)</f>
        <v>0</v>
      </c>
      <c r="BLB37" s="536">
        <f>ROUND(Eigenmischungen!BLH46,1)</f>
        <v>0</v>
      </c>
      <c r="BLC37" s="536">
        <f>ROUND(Eigenmischungen!BLI46,1)</f>
        <v>0</v>
      </c>
      <c r="BLD37" s="536">
        <f>ROUND(Eigenmischungen!BLJ46,1)</f>
        <v>0</v>
      </c>
      <c r="BLE37" s="536">
        <f>ROUND(Eigenmischungen!BLK46,1)</f>
        <v>0</v>
      </c>
      <c r="BLF37" s="536">
        <f>ROUND(Eigenmischungen!BLL46,1)</f>
        <v>0</v>
      </c>
      <c r="BLG37" s="536">
        <f>ROUND(Eigenmischungen!BLM46,1)</f>
        <v>0</v>
      </c>
      <c r="BLH37" s="536">
        <f>ROUND(Eigenmischungen!BLN46,1)</f>
        <v>0</v>
      </c>
      <c r="BLI37" s="536">
        <f>ROUND(Eigenmischungen!BLO46,1)</f>
        <v>0</v>
      </c>
      <c r="BLJ37" s="536">
        <f>ROUND(Eigenmischungen!BLP46,1)</f>
        <v>0</v>
      </c>
      <c r="BLK37" s="536">
        <f>ROUND(Eigenmischungen!BLQ46,1)</f>
        <v>0</v>
      </c>
      <c r="BLL37" s="536">
        <f>ROUND(Eigenmischungen!BLR46,1)</f>
        <v>0</v>
      </c>
      <c r="BLM37" s="536">
        <f>ROUND(Eigenmischungen!BLS46,1)</f>
        <v>0</v>
      </c>
      <c r="BLN37" s="536">
        <f>ROUND(Eigenmischungen!BLT46,1)</f>
        <v>0</v>
      </c>
      <c r="BLO37" s="536">
        <f>ROUND(Eigenmischungen!BLU46,1)</f>
        <v>0</v>
      </c>
      <c r="BLP37" s="536">
        <f>ROUND(Eigenmischungen!BLV46,1)</f>
        <v>0</v>
      </c>
      <c r="BLQ37" s="536">
        <f>ROUND(Eigenmischungen!BLW46,1)</f>
        <v>0</v>
      </c>
      <c r="BLR37" s="536">
        <f>ROUND(Eigenmischungen!BLX46,1)</f>
        <v>0</v>
      </c>
      <c r="BLS37" s="536">
        <f>ROUND(Eigenmischungen!BLY46,1)</f>
        <v>0</v>
      </c>
      <c r="BLT37" s="536">
        <f>ROUND(Eigenmischungen!BLZ46,1)</f>
        <v>0</v>
      </c>
      <c r="BLU37" s="536">
        <f>ROUND(Eigenmischungen!BMA46,1)</f>
        <v>0</v>
      </c>
      <c r="BLV37" s="536">
        <f>ROUND(Eigenmischungen!BMB46,1)</f>
        <v>0</v>
      </c>
      <c r="BLW37" s="536">
        <f>ROUND(Eigenmischungen!BMC46,1)</f>
        <v>0</v>
      </c>
      <c r="BLX37" s="536">
        <f>ROUND(Eigenmischungen!BMD46,1)</f>
        <v>0</v>
      </c>
      <c r="BLY37" s="536">
        <f>ROUND(Eigenmischungen!BME46,1)</f>
        <v>0</v>
      </c>
      <c r="BLZ37" s="536">
        <f>ROUND(Eigenmischungen!BMF46,1)</f>
        <v>0</v>
      </c>
      <c r="BMA37" s="536">
        <f>ROUND(Eigenmischungen!BMG46,1)</f>
        <v>0</v>
      </c>
      <c r="BMB37" s="536">
        <f>ROUND(Eigenmischungen!BMH46,1)</f>
        <v>0</v>
      </c>
      <c r="BMC37" s="536">
        <f>ROUND(Eigenmischungen!BMI46,1)</f>
        <v>0</v>
      </c>
      <c r="BMD37" s="536">
        <f>ROUND(Eigenmischungen!BMJ46,1)</f>
        <v>0</v>
      </c>
      <c r="BME37" s="536">
        <f>ROUND(Eigenmischungen!BMK46,1)</f>
        <v>0</v>
      </c>
      <c r="BMF37" s="536">
        <f>ROUND(Eigenmischungen!BML46,1)</f>
        <v>0</v>
      </c>
      <c r="BMG37" s="536">
        <f>ROUND(Eigenmischungen!BMM46,1)</f>
        <v>0</v>
      </c>
      <c r="BMH37" s="536">
        <f>ROUND(Eigenmischungen!BMN46,1)</f>
        <v>0</v>
      </c>
      <c r="BMI37" s="536">
        <f>ROUND(Eigenmischungen!BMO46,1)</f>
        <v>0</v>
      </c>
      <c r="BMJ37" s="536">
        <f>ROUND(Eigenmischungen!BMP46,1)</f>
        <v>0</v>
      </c>
      <c r="BMK37" s="536">
        <f>ROUND(Eigenmischungen!BMQ46,1)</f>
        <v>0</v>
      </c>
      <c r="BML37" s="536">
        <f>ROUND(Eigenmischungen!BMR46,1)</f>
        <v>0</v>
      </c>
      <c r="BMM37" s="536">
        <f>ROUND(Eigenmischungen!BMS46,1)</f>
        <v>0</v>
      </c>
      <c r="BMN37" s="536">
        <f>ROUND(Eigenmischungen!BMT46,1)</f>
        <v>0</v>
      </c>
      <c r="BMO37" s="536">
        <f>ROUND(Eigenmischungen!BMU46,1)</f>
        <v>0</v>
      </c>
      <c r="BMP37" s="536">
        <f>ROUND(Eigenmischungen!BMV46,1)</f>
        <v>0</v>
      </c>
      <c r="BMQ37" s="536">
        <f>ROUND(Eigenmischungen!BMW46,1)</f>
        <v>0</v>
      </c>
      <c r="BMR37" s="536">
        <f>ROUND(Eigenmischungen!BMX46,1)</f>
        <v>0</v>
      </c>
      <c r="BMS37" s="536">
        <f>ROUND(Eigenmischungen!BMY46,1)</f>
        <v>0</v>
      </c>
      <c r="BMT37" s="536">
        <f>ROUND(Eigenmischungen!BMZ46,1)</f>
        <v>0</v>
      </c>
      <c r="BMU37" s="536">
        <f>ROUND(Eigenmischungen!BNA46,1)</f>
        <v>0</v>
      </c>
      <c r="BMV37" s="536">
        <f>ROUND(Eigenmischungen!BNB46,1)</f>
        <v>0</v>
      </c>
      <c r="BMW37" s="536">
        <f>ROUND(Eigenmischungen!BNC46,1)</f>
        <v>0</v>
      </c>
      <c r="BMX37" s="536">
        <f>ROUND(Eigenmischungen!BND46,1)</f>
        <v>0</v>
      </c>
      <c r="BMY37" s="536">
        <f>ROUND(Eigenmischungen!BNE46,1)</f>
        <v>0</v>
      </c>
      <c r="BMZ37" s="536">
        <f>ROUND(Eigenmischungen!BNF46,1)</f>
        <v>0</v>
      </c>
      <c r="BNA37" s="536">
        <f>ROUND(Eigenmischungen!BNG46,1)</f>
        <v>0</v>
      </c>
      <c r="BNB37" s="536">
        <f>ROUND(Eigenmischungen!BNH46,1)</f>
        <v>0</v>
      </c>
      <c r="BNC37" s="536">
        <f>ROUND(Eigenmischungen!BNI46,1)</f>
        <v>0</v>
      </c>
      <c r="BND37" s="536">
        <f>ROUND(Eigenmischungen!BNJ46,1)</f>
        <v>0</v>
      </c>
      <c r="BNE37" s="536">
        <f>ROUND(Eigenmischungen!BNK46,1)</f>
        <v>0</v>
      </c>
      <c r="BNF37" s="536">
        <f>ROUND(Eigenmischungen!BNL46,1)</f>
        <v>0</v>
      </c>
      <c r="BNG37" s="536">
        <f>ROUND(Eigenmischungen!BNM46,1)</f>
        <v>0</v>
      </c>
      <c r="BNH37" s="536">
        <f>ROUND(Eigenmischungen!BNN46,1)</f>
        <v>0</v>
      </c>
      <c r="BNI37" s="536">
        <f>ROUND(Eigenmischungen!BNO46,1)</f>
        <v>0</v>
      </c>
      <c r="BNJ37" s="536">
        <f>ROUND(Eigenmischungen!BNP46,1)</f>
        <v>0</v>
      </c>
      <c r="BNK37" s="536">
        <f>ROUND(Eigenmischungen!BNQ46,1)</f>
        <v>0</v>
      </c>
      <c r="BNL37" s="536">
        <f>ROUND(Eigenmischungen!BNR46,1)</f>
        <v>0</v>
      </c>
      <c r="BNM37" s="536">
        <f>ROUND(Eigenmischungen!BNS46,1)</f>
        <v>0</v>
      </c>
      <c r="BNN37" s="536">
        <f>ROUND(Eigenmischungen!BNT46,1)</f>
        <v>0</v>
      </c>
      <c r="BNO37" s="536">
        <f>ROUND(Eigenmischungen!BNU46,1)</f>
        <v>0</v>
      </c>
      <c r="BNP37" s="536">
        <f>ROUND(Eigenmischungen!BNV46,1)</f>
        <v>0</v>
      </c>
      <c r="BNQ37" s="536">
        <f>ROUND(Eigenmischungen!BNW46,1)</f>
        <v>0</v>
      </c>
      <c r="BNR37" s="536">
        <f>ROUND(Eigenmischungen!BNX46,1)</f>
        <v>0</v>
      </c>
      <c r="BNS37" s="536">
        <f>ROUND(Eigenmischungen!BNY46,1)</f>
        <v>0</v>
      </c>
      <c r="BNT37" s="536">
        <f>ROUND(Eigenmischungen!BNZ46,1)</f>
        <v>0</v>
      </c>
      <c r="BNU37" s="536">
        <f>ROUND(Eigenmischungen!BOA46,1)</f>
        <v>0</v>
      </c>
      <c r="BNV37" s="536">
        <f>ROUND(Eigenmischungen!BOB46,1)</f>
        <v>0</v>
      </c>
      <c r="BNW37" s="536">
        <f>ROUND(Eigenmischungen!BOC46,1)</f>
        <v>0</v>
      </c>
      <c r="BNX37" s="536">
        <f>ROUND(Eigenmischungen!BOD46,1)</f>
        <v>0</v>
      </c>
      <c r="BNY37" s="536">
        <f>ROUND(Eigenmischungen!BOE46,1)</f>
        <v>0</v>
      </c>
      <c r="BNZ37" s="536">
        <f>ROUND(Eigenmischungen!BOF46,1)</f>
        <v>0</v>
      </c>
      <c r="BOA37" s="536">
        <f>ROUND(Eigenmischungen!BOG46,1)</f>
        <v>0</v>
      </c>
      <c r="BOB37" s="536">
        <f>ROUND(Eigenmischungen!BOH46,1)</f>
        <v>0</v>
      </c>
      <c r="BOC37" s="536">
        <f>ROUND(Eigenmischungen!BOI46,1)</f>
        <v>0</v>
      </c>
      <c r="BOD37" s="536">
        <f>ROUND(Eigenmischungen!BOJ46,1)</f>
        <v>0</v>
      </c>
      <c r="BOE37" s="536">
        <f>ROUND(Eigenmischungen!BOK46,1)</f>
        <v>0</v>
      </c>
      <c r="BOF37" s="536">
        <f>ROUND(Eigenmischungen!BOL46,1)</f>
        <v>0</v>
      </c>
      <c r="BOG37" s="536">
        <f>ROUND(Eigenmischungen!BOM46,1)</f>
        <v>0</v>
      </c>
      <c r="BOH37" s="536">
        <f>ROUND(Eigenmischungen!BON46,1)</f>
        <v>0</v>
      </c>
      <c r="BOI37" s="536">
        <f>ROUND(Eigenmischungen!BOO46,1)</f>
        <v>0</v>
      </c>
      <c r="BOJ37" s="536">
        <f>ROUND(Eigenmischungen!BOP46,1)</f>
        <v>0</v>
      </c>
      <c r="BOK37" s="536">
        <f>ROUND(Eigenmischungen!BOQ46,1)</f>
        <v>0</v>
      </c>
      <c r="BOL37" s="536">
        <f>ROUND(Eigenmischungen!BOR46,1)</f>
        <v>0</v>
      </c>
      <c r="BOM37" s="536">
        <f>ROUND(Eigenmischungen!BOS46,1)</f>
        <v>0</v>
      </c>
      <c r="BON37" s="536">
        <f>ROUND(Eigenmischungen!BOT46,1)</f>
        <v>0</v>
      </c>
      <c r="BOO37" s="536">
        <f>ROUND(Eigenmischungen!BOU46,1)</f>
        <v>0</v>
      </c>
      <c r="BOP37" s="536">
        <f>ROUND(Eigenmischungen!BOV46,1)</f>
        <v>0</v>
      </c>
      <c r="BOQ37" s="536">
        <f>ROUND(Eigenmischungen!BOW46,1)</f>
        <v>0</v>
      </c>
      <c r="BOR37" s="536">
        <f>ROUND(Eigenmischungen!BOX46,1)</f>
        <v>0</v>
      </c>
      <c r="BOS37" s="536">
        <f>ROUND(Eigenmischungen!BOY46,1)</f>
        <v>0</v>
      </c>
      <c r="BOT37" s="536">
        <f>ROUND(Eigenmischungen!BOZ46,1)</f>
        <v>0</v>
      </c>
      <c r="BOU37" s="536">
        <f>ROUND(Eigenmischungen!BPA46,1)</f>
        <v>0</v>
      </c>
      <c r="BOV37" s="536">
        <f>ROUND(Eigenmischungen!BPB46,1)</f>
        <v>0</v>
      </c>
      <c r="BOW37" s="536">
        <f>ROUND(Eigenmischungen!BPC46,1)</f>
        <v>0</v>
      </c>
      <c r="BOX37" s="536">
        <f>ROUND(Eigenmischungen!BPD46,1)</f>
        <v>0</v>
      </c>
      <c r="BOY37" s="536">
        <f>ROUND(Eigenmischungen!BPE46,1)</f>
        <v>0</v>
      </c>
      <c r="BOZ37" s="536">
        <f>ROUND(Eigenmischungen!BPF46,1)</f>
        <v>0</v>
      </c>
      <c r="BPA37" s="536">
        <f>ROUND(Eigenmischungen!BPG46,1)</f>
        <v>0</v>
      </c>
      <c r="BPB37" s="536">
        <f>ROUND(Eigenmischungen!BPH46,1)</f>
        <v>0</v>
      </c>
      <c r="BPC37" s="536">
        <f>ROUND(Eigenmischungen!BPI46,1)</f>
        <v>0</v>
      </c>
      <c r="BPD37" s="536">
        <f>ROUND(Eigenmischungen!BPJ46,1)</f>
        <v>0</v>
      </c>
      <c r="BPE37" s="536">
        <f>ROUND(Eigenmischungen!BPK46,1)</f>
        <v>0</v>
      </c>
      <c r="BPF37" s="536">
        <f>ROUND(Eigenmischungen!BPL46,1)</f>
        <v>0</v>
      </c>
      <c r="BPG37" s="536">
        <f>ROUND(Eigenmischungen!BPM46,1)</f>
        <v>0</v>
      </c>
      <c r="BPH37" s="536">
        <f>ROUND(Eigenmischungen!BPN46,1)</f>
        <v>0</v>
      </c>
      <c r="BPI37" s="536">
        <f>ROUND(Eigenmischungen!BPO46,1)</f>
        <v>0</v>
      </c>
      <c r="BPJ37" s="536">
        <f>ROUND(Eigenmischungen!BPP46,1)</f>
        <v>0</v>
      </c>
      <c r="BPK37" s="536">
        <f>ROUND(Eigenmischungen!BPQ46,1)</f>
        <v>0</v>
      </c>
      <c r="BPL37" s="536">
        <f>ROUND(Eigenmischungen!BPR46,1)</f>
        <v>0</v>
      </c>
      <c r="BPM37" s="536">
        <f>ROUND(Eigenmischungen!BPS46,1)</f>
        <v>0</v>
      </c>
      <c r="BPN37" s="536">
        <f>ROUND(Eigenmischungen!BPT46,1)</f>
        <v>0</v>
      </c>
      <c r="BPO37" s="536">
        <f>ROUND(Eigenmischungen!BPU46,1)</f>
        <v>0</v>
      </c>
      <c r="BPP37" s="536">
        <f>ROUND(Eigenmischungen!BPV46,1)</f>
        <v>0</v>
      </c>
      <c r="BPQ37" s="536">
        <f>ROUND(Eigenmischungen!BPW46,1)</f>
        <v>0</v>
      </c>
      <c r="BPR37" s="536">
        <f>ROUND(Eigenmischungen!BPX46,1)</f>
        <v>0</v>
      </c>
      <c r="BPS37" s="536">
        <f>ROUND(Eigenmischungen!BPY46,1)</f>
        <v>0</v>
      </c>
      <c r="BPT37" s="536">
        <f>ROUND(Eigenmischungen!BPZ46,1)</f>
        <v>0</v>
      </c>
      <c r="BPU37" s="536">
        <f>ROUND(Eigenmischungen!BQA46,1)</f>
        <v>0</v>
      </c>
      <c r="BPV37" s="536">
        <f>ROUND(Eigenmischungen!BQB46,1)</f>
        <v>0</v>
      </c>
      <c r="BPW37" s="536">
        <f>ROUND(Eigenmischungen!BQC46,1)</f>
        <v>0</v>
      </c>
      <c r="BPX37" s="536">
        <f>ROUND(Eigenmischungen!BQD46,1)</f>
        <v>0</v>
      </c>
      <c r="BPY37" s="536">
        <f>ROUND(Eigenmischungen!BQE46,1)</f>
        <v>0</v>
      </c>
      <c r="BPZ37" s="536">
        <f>ROUND(Eigenmischungen!BQF46,1)</f>
        <v>0</v>
      </c>
      <c r="BQA37" s="536">
        <f>ROUND(Eigenmischungen!BQG46,1)</f>
        <v>0</v>
      </c>
      <c r="BQB37" s="536">
        <f>ROUND(Eigenmischungen!BQH46,1)</f>
        <v>0</v>
      </c>
      <c r="BQC37" s="536">
        <f>ROUND(Eigenmischungen!BQI46,1)</f>
        <v>0</v>
      </c>
      <c r="BQD37" s="536">
        <f>ROUND(Eigenmischungen!BQJ46,1)</f>
        <v>0</v>
      </c>
      <c r="BQE37" s="536">
        <f>ROUND(Eigenmischungen!BQK46,1)</f>
        <v>0</v>
      </c>
      <c r="BQF37" s="536">
        <f>ROUND(Eigenmischungen!BQL46,1)</f>
        <v>0</v>
      </c>
      <c r="BQG37" s="536">
        <f>ROUND(Eigenmischungen!BQM46,1)</f>
        <v>0</v>
      </c>
      <c r="BQH37" s="536">
        <f>ROUND(Eigenmischungen!BQN46,1)</f>
        <v>0</v>
      </c>
      <c r="BQI37" s="536">
        <f>ROUND(Eigenmischungen!BQO46,1)</f>
        <v>0</v>
      </c>
      <c r="BQJ37" s="536">
        <f>ROUND(Eigenmischungen!BQP46,1)</f>
        <v>0</v>
      </c>
      <c r="BQK37" s="536">
        <f>ROUND(Eigenmischungen!BQQ46,1)</f>
        <v>0</v>
      </c>
      <c r="BQL37" s="536">
        <f>ROUND(Eigenmischungen!BQR46,1)</f>
        <v>0</v>
      </c>
      <c r="BQM37" s="536">
        <f>ROUND(Eigenmischungen!BQS46,1)</f>
        <v>0</v>
      </c>
      <c r="BQN37" s="536">
        <f>ROUND(Eigenmischungen!BQT46,1)</f>
        <v>0</v>
      </c>
      <c r="BQO37" s="536">
        <f>ROUND(Eigenmischungen!BQU46,1)</f>
        <v>0</v>
      </c>
      <c r="BQP37" s="536">
        <f>ROUND(Eigenmischungen!BQV46,1)</f>
        <v>0</v>
      </c>
      <c r="BQQ37" s="536">
        <f>ROUND(Eigenmischungen!BQW46,1)</f>
        <v>0</v>
      </c>
      <c r="BQR37" s="536">
        <f>ROUND(Eigenmischungen!BQX46,1)</f>
        <v>0</v>
      </c>
      <c r="BQS37" s="536">
        <f>ROUND(Eigenmischungen!BQY46,1)</f>
        <v>0</v>
      </c>
      <c r="BQT37" s="536">
        <f>ROUND(Eigenmischungen!BQZ46,1)</f>
        <v>0</v>
      </c>
      <c r="BQU37" s="536">
        <f>ROUND(Eigenmischungen!BRA46,1)</f>
        <v>0</v>
      </c>
      <c r="BQV37" s="536">
        <f>ROUND(Eigenmischungen!BRB46,1)</f>
        <v>0</v>
      </c>
      <c r="BQW37" s="536">
        <f>ROUND(Eigenmischungen!BRC46,1)</f>
        <v>0</v>
      </c>
      <c r="BQX37" s="536">
        <f>ROUND(Eigenmischungen!BRD46,1)</f>
        <v>0</v>
      </c>
      <c r="BQY37" s="536">
        <f>ROUND(Eigenmischungen!BRE46,1)</f>
        <v>0</v>
      </c>
      <c r="BQZ37" s="536">
        <f>ROUND(Eigenmischungen!BRF46,1)</f>
        <v>0</v>
      </c>
      <c r="BRA37" s="536">
        <f>ROUND(Eigenmischungen!BRG46,1)</f>
        <v>0</v>
      </c>
      <c r="BRB37" s="536">
        <f>ROUND(Eigenmischungen!BRH46,1)</f>
        <v>0</v>
      </c>
      <c r="BRC37" s="536">
        <f>ROUND(Eigenmischungen!BRI46,1)</f>
        <v>0</v>
      </c>
      <c r="BRD37" s="536">
        <f>ROUND(Eigenmischungen!BRJ46,1)</f>
        <v>0</v>
      </c>
      <c r="BRE37" s="536">
        <f>ROUND(Eigenmischungen!BRK46,1)</f>
        <v>0</v>
      </c>
      <c r="BRF37" s="536">
        <f>ROUND(Eigenmischungen!BRL46,1)</f>
        <v>0</v>
      </c>
      <c r="BRG37" s="536">
        <f>ROUND(Eigenmischungen!BRM46,1)</f>
        <v>0</v>
      </c>
      <c r="BRH37" s="536">
        <f>ROUND(Eigenmischungen!BRN46,1)</f>
        <v>0</v>
      </c>
      <c r="BRI37" s="536">
        <f>ROUND(Eigenmischungen!BRO46,1)</f>
        <v>0</v>
      </c>
      <c r="BRJ37" s="536">
        <f>ROUND(Eigenmischungen!BRP46,1)</f>
        <v>0</v>
      </c>
      <c r="BRK37" s="536">
        <f>ROUND(Eigenmischungen!BRQ46,1)</f>
        <v>0</v>
      </c>
      <c r="BRL37" s="536">
        <f>ROUND(Eigenmischungen!BRR46,1)</f>
        <v>0</v>
      </c>
      <c r="BRM37" s="536">
        <f>ROUND(Eigenmischungen!BRS46,1)</f>
        <v>0</v>
      </c>
      <c r="BRN37" s="536">
        <f>ROUND(Eigenmischungen!BRT46,1)</f>
        <v>0</v>
      </c>
      <c r="BRO37" s="536">
        <f>ROUND(Eigenmischungen!BRU46,1)</f>
        <v>0</v>
      </c>
      <c r="BRP37" s="536">
        <f>ROUND(Eigenmischungen!BRV46,1)</f>
        <v>0</v>
      </c>
      <c r="BRQ37" s="536">
        <f>ROUND(Eigenmischungen!BRW46,1)</f>
        <v>0</v>
      </c>
      <c r="BRR37" s="536">
        <f>ROUND(Eigenmischungen!BRX46,1)</f>
        <v>0</v>
      </c>
      <c r="BRS37" s="536">
        <f>ROUND(Eigenmischungen!BRY46,1)</f>
        <v>0</v>
      </c>
      <c r="BRT37" s="536">
        <f>ROUND(Eigenmischungen!BRZ46,1)</f>
        <v>0</v>
      </c>
      <c r="BRU37" s="536">
        <f>ROUND(Eigenmischungen!BSA46,1)</f>
        <v>0</v>
      </c>
      <c r="BRV37" s="536">
        <f>ROUND(Eigenmischungen!BSB46,1)</f>
        <v>0</v>
      </c>
      <c r="BRW37" s="536">
        <f>ROUND(Eigenmischungen!BSC46,1)</f>
        <v>0</v>
      </c>
      <c r="BRX37" s="536">
        <f>ROUND(Eigenmischungen!BSD46,1)</f>
        <v>0</v>
      </c>
      <c r="BRY37" s="536">
        <f>ROUND(Eigenmischungen!BSE46,1)</f>
        <v>0</v>
      </c>
      <c r="BRZ37" s="536">
        <f>ROUND(Eigenmischungen!BSF46,1)</f>
        <v>0</v>
      </c>
      <c r="BSA37" s="536">
        <f>ROUND(Eigenmischungen!BSG46,1)</f>
        <v>0</v>
      </c>
      <c r="BSB37" s="536">
        <f>ROUND(Eigenmischungen!BSH46,1)</f>
        <v>0</v>
      </c>
      <c r="BSC37" s="536">
        <f>ROUND(Eigenmischungen!BSI46,1)</f>
        <v>0</v>
      </c>
      <c r="BSD37" s="536">
        <f>ROUND(Eigenmischungen!BSJ46,1)</f>
        <v>0</v>
      </c>
      <c r="BSE37" s="536">
        <f>ROUND(Eigenmischungen!BSK46,1)</f>
        <v>0</v>
      </c>
      <c r="BSF37" s="536">
        <f>ROUND(Eigenmischungen!BSL46,1)</f>
        <v>0</v>
      </c>
      <c r="BSG37" s="536">
        <f>ROUND(Eigenmischungen!BSM46,1)</f>
        <v>0</v>
      </c>
      <c r="BSH37" s="536">
        <f>ROUND(Eigenmischungen!BSN46,1)</f>
        <v>0</v>
      </c>
      <c r="BSI37" s="536">
        <f>ROUND(Eigenmischungen!BSO46,1)</f>
        <v>0</v>
      </c>
      <c r="BSJ37" s="536">
        <f>ROUND(Eigenmischungen!BSP46,1)</f>
        <v>0</v>
      </c>
      <c r="BSK37" s="536">
        <f>ROUND(Eigenmischungen!BSQ46,1)</f>
        <v>0</v>
      </c>
      <c r="BSL37" s="536">
        <f>ROUND(Eigenmischungen!BSR46,1)</f>
        <v>0</v>
      </c>
      <c r="BSM37" s="536">
        <f>ROUND(Eigenmischungen!BSS46,1)</f>
        <v>0</v>
      </c>
      <c r="BSN37" s="536">
        <f>ROUND(Eigenmischungen!BST46,1)</f>
        <v>0</v>
      </c>
      <c r="BSO37" s="536">
        <f>ROUND(Eigenmischungen!BSU46,1)</f>
        <v>0</v>
      </c>
      <c r="BSP37" s="536">
        <f>ROUND(Eigenmischungen!BSV46,1)</f>
        <v>0</v>
      </c>
      <c r="BSQ37" s="536">
        <f>ROUND(Eigenmischungen!BSW46,1)</f>
        <v>0</v>
      </c>
      <c r="BSR37" s="536">
        <f>ROUND(Eigenmischungen!BSX46,1)</f>
        <v>0</v>
      </c>
      <c r="BSS37" s="536">
        <f>ROUND(Eigenmischungen!BSY46,1)</f>
        <v>0</v>
      </c>
      <c r="BST37" s="536">
        <f>ROUND(Eigenmischungen!BSZ46,1)</f>
        <v>0</v>
      </c>
      <c r="BSU37" s="536">
        <f>ROUND(Eigenmischungen!BTA46,1)</f>
        <v>0</v>
      </c>
      <c r="BSV37" s="536">
        <f>ROUND(Eigenmischungen!BTB46,1)</f>
        <v>0</v>
      </c>
      <c r="BSW37" s="536">
        <f>ROUND(Eigenmischungen!BTC46,1)</f>
        <v>0</v>
      </c>
      <c r="BSX37" s="536">
        <f>ROUND(Eigenmischungen!BTD46,1)</f>
        <v>0</v>
      </c>
      <c r="BSY37" s="536">
        <f>ROUND(Eigenmischungen!BTE46,1)</f>
        <v>0</v>
      </c>
      <c r="BSZ37" s="536">
        <f>ROUND(Eigenmischungen!BTF46,1)</f>
        <v>0</v>
      </c>
      <c r="BTA37" s="536">
        <f>ROUND(Eigenmischungen!BTG46,1)</f>
        <v>0</v>
      </c>
      <c r="BTB37" s="536">
        <f>ROUND(Eigenmischungen!BTH46,1)</f>
        <v>0</v>
      </c>
      <c r="BTC37" s="536">
        <f>ROUND(Eigenmischungen!BTI46,1)</f>
        <v>0</v>
      </c>
      <c r="BTD37" s="536">
        <f>ROUND(Eigenmischungen!BTJ46,1)</f>
        <v>0</v>
      </c>
      <c r="BTE37" s="536">
        <f>ROUND(Eigenmischungen!BTK46,1)</f>
        <v>0</v>
      </c>
      <c r="BTF37" s="536">
        <f>ROUND(Eigenmischungen!BTL46,1)</f>
        <v>0</v>
      </c>
      <c r="BTG37" s="536">
        <f>ROUND(Eigenmischungen!BTM46,1)</f>
        <v>0</v>
      </c>
      <c r="BTH37" s="536">
        <f>ROUND(Eigenmischungen!BTN46,1)</f>
        <v>0</v>
      </c>
      <c r="BTI37" s="536">
        <f>ROUND(Eigenmischungen!BTO46,1)</f>
        <v>0</v>
      </c>
      <c r="BTJ37" s="536">
        <f>ROUND(Eigenmischungen!BTP46,1)</f>
        <v>0</v>
      </c>
      <c r="BTK37" s="536">
        <f>ROUND(Eigenmischungen!BTQ46,1)</f>
        <v>0</v>
      </c>
      <c r="BTL37" s="536">
        <f>ROUND(Eigenmischungen!BTR46,1)</f>
        <v>0</v>
      </c>
      <c r="BTM37" s="536">
        <f>ROUND(Eigenmischungen!BTS46,1)</f>
        <v>0</v>
      </c>
      <c r="BTN37" s="536">
        <f>ROUND(Eigenmischungen!BTT46,1)</f>
        <v>0</v>
      </c>
      <c r="BTO37" s="536">
        <f>ROUND(Eigenmischungen!BTU46,1)</f>
        <v>0</v>
      </c>
      <c r="BTP37" s="536">
        <f>ROUND(Eigenmischungen!BTV46,1)</f>
        <v>0</v>
      </c>
      <c r="BTQ37" s="536">
        <f>ROUND(Eigenmischungen!BTW46,1)</f>
        <v>0</v>
      </c>
      <c r="BTR37" s="536">
        <f>ROUND(Eigenmischungen!BTX46,1)</f>
        <v>0</v>
      </c>
      <c r="BTS37" s="536">
        <f>ROUND(Eigenmischungen!BTY46,1)</f>
        <v>0</v>
      </c>
      <c r="BTT37" s="536">
        <f>ROUND(Eigenmischungen!BTZ46,1)</f>
        <v>0</v>
      </c>
      <c r="BTU37" s="536">
        <f>ROUND(Eigenmischungen!BUA46,1)</f>
        <v>0</v>
      </c>
      <c r="BTV37" s="536">
        <f>ROUND(Eigenmischungen!BUB46,1)</f>
        <v>0</v>
      </c>
      <c r="BTW37" s="536">
        <f>ROUND(Eigenmischungen!BUC46,1)</f>
        <v>0</v>
      </c>
      <c r="BTX37" s="536">
        <f>ROUND(Eigenmischungen!BUD46,1)</f>
        <v>0</v>
      </c>
      <c r="BTY37" s="536">
        <f>ROUND(Eigenmischungen!BUE46,1)</f>
        <v>0</v>
      </c>
      <c r="BTZ37" s="536">
        <f>ROUND(Eigenmischungen!BUF46,1)</f>
        <v>0</v>
      </c>
      <c r="BUA37" s="536">
        <f>ROUND(Eigenmischungen!BUG46,1)</f>
        <v>0</v>
      </c>
      <c r="BUB37" s="536">
        <f>ROUND(Eigenmischungen!BUH46,1)</f>
        <v>0</v>
      </c>
      <c r="BUC37" s="536">
        <f>ROUND(Eigenmischungen!BUI46,1)</f>
        <v>0</v>
      </c>
      <c r="BUD37" s="536">
        <f>ROUND(Eigenmischungen!BUJ46,1)</f>
        <v>0</v>
      </c>
      <c r="BUE37" s="536">
        <f>ROUND(Eigenmischungen!BUK46,1)</f>
        <v>0</v>
      </c>
      <c r="BUF37" s="536">
        <f>ROUND(Eigenmischungen!BUL46,1)</f>
        <v>0</v>
      </c>
      <c r="BUG37" s="536">
        <f>ROUND(Eigenmischungen!BUM46,1)</f>
        <v>0</v>
      </c>
      <c r="BUH37" s="536">
        <f>ROUND(Eigenmischungen!BUN46,1)</f>
        <v>0</v>
      </c>
      <c r="BUI37" s="536">
        <f>ROUND(Eigenmischungen!BUO46,1)</f>
        <v>0</v>
      </c>
      <c r="BUJ37" s="536">
        <f>ROUND(Eigenmischungen!BUP46,1)</f>
        <v>0</v>
      </c>
      <c r="BUK37" s="536">
        <f>ROUND(Eigenmischungen!BUQ46,1)</f>
        <v>0</v>
      </c>
      <c r="BUL37" s="536">
        <f>ROUND(Eigenmischungen!BUR46,1)</f>
        <v>0</v>
      </c>
      <c r="BUM37" s="536">
        <f>ROUND(Eigenmischungen!BUS46,1)</f>
        <v>0</v>
      </c>
      <c r="BUN37" s="536">
        <f>ROUND(Eigenmischungen!BUT46,1)</f>
        <v>0</v>
      </c>
      <c r="BUO37" s="536">
        <f>ROUND(Eigenmischungen!BUU46,1)</f>
        <v>0</v>
      </c>
      <c r="BUP37" s="536">
        <f>ROUND(Eigenmischungen!BUV46,1)</f>
        <v>0</v>
      </c>
      <c r="BUQ37" s="536">
        <f>ROUND(Eigenmischungen!BUW46,1)</f>
        <v>0</v>
      </c>
      <c r="BUR37" s="536">
        <f>ROUND(Eigenmischungen!BUX46,1)</f>
        <v>0</v>
      </c>
      <c r="BUS37" s="536">
        <f>ROUND(Eigenmischungen!BUY46,1)</f>
        <v>0</v>
      </c>
      <c r="BUT37" s="536">
        <f>ROUND(Eigenmischungen!BUZ46,1)</f>
        <v>0</v>
      </c>
      <c r="BUU37" s="536">
        <f>ROUND(Eigenmischungen!BVA46,1)</f>
        <v>0</v>
      </c>
      <c r="BUV37" s="536">
        <f>ROUND(Eigenmischungen!BVB46,1)</f>
        <v>0</v>
      </c>
      <c r="BUW37" s="536">
        <f>ROUND(Eigenmischungen!BVC46,1)</f>
        <v>0</v>
      </c>
      <c r="BUX37" s="536">
        <f>ROUND(Eigenmischungen!BVD46,1)</f>
        <v>0</v>
      </c>
      <c r="BUY37" s="536">
        <f>ROUND(Eigenmischungen!BVE46,1)</f>
        <v>0</v>
      </c>
      <c r="BUZ37" s="536">
        <f>ROUND(Eigenmischungen!BVF46,1)</f>
        <v>0</v>
      </c>
      <c r="BVA37" s="536">
        <f>ROUND(Eigenmischungen!BVG46,1)</f>
        <v>0</v>
      </c>
      <c r="BVB37" s="536">
        <f>ROUND(Eigenmischungen!BVH46,1)</f>
        <v>0</v>
      </c>
      <c r="BVC37" s="536">
        <f>ROUND(Eigenmischungen!BVI46,1)</f>
        <v>0</v>
      </c>
      <c r="BVD37" s="536">
        <f>ROUND(Eigenmischungen!BVJ46,1)</f>
        <v>0</v>
      </c>
      <c r="BVE37" s="536">
        <f>ROUND(Eigenmischungen!BVK46,1)</f>
        <v>0</v>
      </c>
      <c r="BVF37" s="536">
        <f>ROUND(Eigenmischungen!BVL46,1)</f>
        <v>0</v>
      </c>
      <c r="BVG37" s="536">
        <f>ROUND(Eigenmischungen!BVM46,1)</f>
        <v>0</v>
      </c>
      <c r="BVH37" s="536">
        <f>ROUND(Eigenmischungen!BVN46,1)</f>
        <v>0</v>
      </c>
      <c r="BVI37" s="536">
        <f>ROUND(Eigenmischungen!BVO46,1)</f>
        <v>0</v>
      </c>
      <c r="BVJ37" s="536">
        <f>ROUND(Eigenmischungen!BVP46,1)</f>
        <v>0</v>
      </c>
      <c r="BVK37" s="536">
        <f>ROUND(Eigenmischungen!BVQ46,1)</f>
        <v>0</v>
      </c>
      <c r="BVL37" s="536">
        <f>ROUND(Eigenmischungen!BVR46,1)</f>
        <v>0</v>
      </c>
      <c r="BVM37" s="536">
        <f>ROUND(Eigenmischungen!BVS46,1)</f>
        <v>0</v>
      </c>
      <c r="BVN37" s="536">
        <f>ROUND(Eigenmischungen!BVT46,1)</f>
        <v>0</v>
      </c>
      <c r="BVO37" s="536">
        <f>ROUND(Eigenmischungen!BVU46,1)</f>
        <v>0</v>
      </c>
      <c r="BVP37" s="536">
        <f>ROUND(Eigenmischungen!BVV46,1)</f>
        <v>0</v>
      </c>
      <c r="BVQ37" s="536">
        <f>ROUND(Eigenmischungen!BVW46,1)</f>
        <v>0</v>
      </c>
      <c r="BVR37" s="536">
        <f>ROUND(Eigenmischungen!BVX46,1)</f>
        <v>0</v>
      </c>
      <c r="BVS37" s="536">
        <f>ROUND(Eigenmischungen!BVY46,1)</f>
        <v>0</v>
      </c>
      <c r="BVT37" s="536">
        <f>ROUND(Eigenmischungen!BVZ46,1)</f>
        <v>0</v>
      </c>
      <c r="BVU37" s="536">
        <f>ROUND(Eigenmischungen!BWA46,1)</f>
        <v>0</v>
      </c>
      <c r="BVV37" s="536">
        <f>ROUND(Eigenmischungen!BWB46,1)</f>
        <v>0</v>
      </c>
      <c r="BVW37" s="536">
        <f>ROUND(Eigenmischungen!BWC46,1)</f>
        <v>0</v>
      </c>
      <c r="BVX37" s="536">
        <f>ROUND(Eigenmischungen!BWD46,1)</f>
        <v>0</v>
      </c>
      <c r="BVY37" s="536">
        <f>ROUND(Eigenmischungen!BWE46,1)</f>
        <v>0</v>
      </c>
      <c r="BVZ37" s="536">
        <f>ROUND(Eigenmischungen!BWF46,1)</f>
        <v>0</v>
      </c>
      <c r="BWA37" s="536">
        <f>ROUND(Eigenmischungen!BWG46,1)</f>
        <v>0</v>
      </c>
      <c r="BWB37" s="536">
        <f>ROUND(Eigenmischungen!BWH46,1)</f>
        <v>0</v>
      </c>
      <c r="BWC37" s="536">
        <f>ROUND(Eigenmischungen!BWI46,1)</f>
        <v>0</v>
      </c>
      <c r="BWD37" s="536">
        <f>ROUND(Eigenmischungen!BWJ46,1)</f>
        <v>0</v>
      </c>
      <c r="BWE37" s="536">
        <f>ROUND(Eigenmischungen!BWK46,1)</f>
        <v>0</v>
      </c>
      <c r="BWF37" s="536">
        <f>ROUND(Eigenmischungen!BWL46,1)</f>
        <v>0</v>
      </c>
      <c r="BWG37" s="536">
        <f>ROUND(Eigenmischungen!BWM46,1)</f>
        <v>0</v>
      </c>
      <c r="BWH37" s="536">
        <f>ROUND(Eigenmischungen!BWN46,1)</f>
        <v>0</v>
      </c>
      <c r="BWI37" s="536">
        <f>ROUND(Eigenmischungen!BWO46,1)</f>
        <v>0</v>
      </c>
      <c r="BWJ37" s="536">
        <f>ROUND(Eigenmischungen!BWP46,1)</f>
        <v>0</v>
      </c>
      <c r="BWK37" s="536">
        <f>ROUND(Eigenmischungen!BWQ46,1)</f>
        <v>0</v>
      </c>
      <c r="BWL37" s="536">
        <f>ROUND(Eigenmischungen!BWR46,1)</f>
        <v>0</v>
      </c>
      <c r="BWM37" s="536">
        <f>ROUND(Eigenmischungen!BWS46,1)</f>
        <v>0</v>
      </c>
      <c r="BWN37" s="536">
        <f>ROUND(Eigenmischungen!BWT46,1)</f>
        <v>0</v>
      </c>
      <c r="BWO37" s="536">
        <f>ROUND(Eigenmischungen!BWU46,1)</f>
        <v>0</v>
      </c>
      <c r="BWP37" s="536">
        <f>ROUND(Eigenmischungen!BWV46,1)</f>
        <v>0</v>
      </c>
      <c r="BWQ37" s="536">
        <f>ROUND(Eigenmischungen!BWW46,1)</f>
        <v>0</v>
      </c>
      <c r="BWR37" s="536">
        <f>ROUND(Eigenmischungen!BWX46,1)</f>
        <v>0</v>
      </c>
      <c r="BWS37" s="536">
        <f>ROUND(Eigenmischungen!BWY46,1)</f>
        <v>0</v>
      </c>
      <c r="BWT37" s="536">
        <f>ROUND(Eigenmischungen!BWZ46,1)</f>
        <v>0</v>
      </c>
      <c r="BWU37" s="536">
        <f>ROUND(Eigenmischungen!BXA46,1)</f>
        <v>0</v>
      </c>
      <c r="BWV37" s="536">
        <f>ROUND(Eigenmischungen!BXB46,1)</f>
        <v>0</v>
      </c>
      <c r="BWW37" s="536">
        <f>ROUND(Eigenmischungen!BXC46,1)</f>
        <v>0</v>
      </c>
      <c r="BWX37" s="536">
        <f>ROUND(Eigenmischungen!BXD46,1)</f>
        <v>0</v>
      </c>
      <c r="BWY37" s="536">
        <f>ROUND(Eigenmischungen!BXE46,1)</f>
        <v>0</v>
      </c>
      <c r="BWZ37" s="536">
        <f>ROUND(Eigenmischungen!BXF46,1)</f>
        <v>0</v>
      </c>
      <c r="BXA37" s="536">
        <f>ROUND(Eigenmischungen!BXG46,1)</f>
        <v>0</v>
      </c>
      <c r="BXB37" s="536">
        <f>ROUND(Eigenmischungen!BXH46,1)</f>
        <v>0</v>
      </c>
      <c r="BXC37" s="536">
        <f>ROUND(Eigenmischungen!BXI46,1)</f>
        <v>0</v>
      </c>
      <c r="BXD37" s="536">
        <f>ROUND(Eigenmischungen!BXJ46,1)</f>
        <v>0</v>
      </c>
      <c r="BXE37" s="536">
        <f>ROUND(Eigenmischungen!BXK46,1)</f>
        <v>0</v>
      </c>
      <c r="BXF37" s="536">
        <f>ROUND(Eigenmischungen!BXL46,1)</f>
        <v>0</v>
      </c>
      <c r="BXG37" s="536">
        <f>ROUND(Eigenmischungen!BXM46,1)</f>
        <v>0</v>
      </c>
      <c r="BXH37" s="536">
        <f>ROUND(Eigenmischungen!BXN46,1)</f>
        <v>0</v>
      </c>
      <c r="BXI37" s="536">
        <f>ROUND(Eigenmischungen!BXO46,1)</f>
        <v>0</v>
      </c>
      <c r="BXJ37" s="536">
        <f>ROUND(Eigenmischungen!BXP46,1)</f>
        <v>0</v>
      </c>
      <c r="BXK37" s="536">
        <f>ROUND(Eigenmischungen!BXQ46,1)</f>
        <v>0</v>
      </c>
      <c r="BXL37" s="536">
        <f>ROUND(Eigenmischungen!BXR46,1)</f>
        <v>0</v>
      </c>
      <c r="BXM37" s="536">
        <f>ROUND(Eigenmischungen!BXS46,1)</f>
        <v>0</v>
      </c>
      <c r="BXN37" s="536">
        <f>ROUND(Eigenmischungen!BXT46,1)</f>
        <v>0</v>
      </c>
      <c r="BXO37" s="536">
        <f>ROUND(Eigenmischungen!BXU46,1)</f>
        <v>0</v>
      </c>
      <c r="BXP37" s="536">
        <f>ROUND(Eigenmischungen!BXV46,1)</f>
        <v>0</v>
      </c>
      <c r="BXQ37" s="536">
        <f>ROUND(Eigenmischungen!BXW46,1)</f>
        <v>0</v>
      </c>
      <c r="BXR37" s="536">
        <f>ROUND(Eigenmischungen!BXX46,1)</f>
        <v>0</v>
      </c>
      <c r="BXS37" s="536">
        <f>ROUND(Eigenmischungen!BXY46,1)</f>
        <v>0</v>
      </c>
      <c r="BXT37" s="536">
        <f>ROUND(Eigenmischungen!BXZ46,1)</f>
        <v>0</v>
      </c>
      <c r="BXU37" s="536">
        <f>ROUND(Eigenmischungen!BYA46,1)</f>
        <v>0</v>
      </c>
      <c r="BXV37" s="536">
        <f>ROUND(Eigenmischungen!BYB46,1)</f>
        <v>0</v>
      </c>
      <c r="BXW37" s="536">
        <f>ROUND(Eigenmischungen!BYC46,1)</f>
        <v>0</v>
      </c>
      <c r="BXX37" s="536">
        <f>ROUND(Eigenmischungen!BYD46,1)</f>
        <v>0</v>
      </c>
      <c r="BXY37" s="536">
        <f>ROUND(Eigenmischungen!BYE46,1)</f>
        <v>0</v>
      </c>
      <c r="BXZ37" s="536">
        <f>ROUND(Eigenmischungen!BYF46,1)</f>
        <v>0</v>
      </c>
      <c r="BYA37" s="536">
        <f>ROUND(Eigenmischungen!BYG46,1)</f>
        <v>0</v>
      </c>
      <c r="BYB37" s="536">
        <f>ROUND(Eigenmischungen!BYH46,1)</f>
        <v>0</v>
      </c>
      <c r="BYC37" s="536">
        <f>ROUND(Eigenmischungen!BYI46,1)</f>
        <v>0</v>
      </c>
      <c r="BYD37" s="536">
        <f>ROUND(Eigenmischungen!BYJ46,1)</f>
        <v>0</v>
      </c>
      <c r="BYE37" s="536">
        <f>ROUND(Eigenmischungen!BYK46,1)</f>
        <v>0</v>
      </c>
      <c r="BYF37" s="536">
        <f>ROUND(Eigenmischungen!BYL46,1)</f>
        <v>0</v>
      </c>
      <c r="BYG37" s="536">
        <f>ROUND(Eigenmischungen!BYM46,1)</f>
        <v>0</v>
      </c>
      <c r="BYH37" s="536">
        <f>ROUND(Eigenmischungen!BYN46,1)</f>
        <v>0</v>
      </c>
      <c r="BYI37" s="536">
        <f>ROUND(Eigenmischungen!BYO46,1)</f>
        <v>0</v>
      </c>
      <c r="BYJ37" s="536">
        <f>ROUND(Eigenmischungen!BYP46,1)</f>
        <v>0</v>
      </c>
      <c r="BYK37" s="536">
        <f>ROUND(Eigenmischungen!BYQ46,1)</f>
        <v>0</v>
      </c>
      <c r="BYL37" s="536">
        <f>ROUND(Eigenmischungen!BYR46,1)</f>
        <v>0</v>
      </c>
      <c r="BYM37" s="536">
        <f>ROUND(Eigenmischungen!BYS46,1)</f>
        <v>0</v>
      </c>
      <c r="BYN37" s="536">
        <f>ROUND(Eigenmischungen!BYT46,1)</f>
        <v>0</v>
      </c>
      <c r="BYO37" s="536">
        <f>ROUND(Eigenmischungen!BYU46,1)</f>
        <v>0</v>
      </c>
      <c r="BYP37" s="536">
        <f>ROUND(Eigenmischungen!BYV46,1)</f>
        <v>0</v>
      </c>
      <c r="BYQ37" s="536">
        <f>ROUND(Eigenmischungen!BYW46,1)</f>
        <v>0</v>
      </c>
      <c r="BYR37" s="536">
        <f>ROUND(Eigenmischungen!BYX46,1)</f>
        <v>0</v>
      </c>
      <c r="BYS37" s="536">
        <f>ROUND(Eigenmischungen!BYY46,1)</f>
        <v>0</v>
      </c>
      <c r="BYT37" s="536">
        <f>ROUND(Eigenmischungen!BYZ46,1)</f>
        <v>0</v>
      </c>
      <c r="BYU37" s="536">
        <f>ROUND(Eigenmischungen!BZA46,1)</f>
        <v>0</v>
      </c>
      <c r="BYV37" s="536">
        <f>ROUND(Eigenmischungen!BZB46,1)</f>
        <v>0</v>
      </c>
      <c r="BYW37" s="536">
        <f>ROUND(Eigenmischungen!BZC46,1)</f>
        <v>0</v>
      </c>
      <c r="BYX37" s="536">
        <f>ROUND(Eigenmischungen!BZD46,1)</f>
        <v>0</v>
      </c>
      <c r="BYY37" s="536">
        <f>ROUND(Eigenmischungen!BZE46,1)</f>
        <v>0</v>
      </c>
      <c r="BYZ37" s="536">
        <f>ROUND(Eigenmischungen!BZF46,1)</f>
        <v>0</v>
      </c>
      <c r="BZA37" s="536">
        <f>ROUND(Eigenmischungen!BZG46,1)</f>
        <v>0</v>
      </c>
      <c r="BZB37" s="536">
        <f>ROUND(Eigenmischungen!BZH46,1)</f>
        <v>0</v>
      </c>
      <c r="BZC37" s="536">
        <f>ROUND(Eigenmischungen!BZI46,1)</f>
        <v>0</v>
      </c>
      <c r="BZD37" s="536">
        <f>ROUND(Eigenmischungen!BZJ46,1)</f>
        <v>0</v>
      </c>
      <c r="BZE37" s="536">
        <f>ROUND(Eigenmischungen!BZK46,1)</f>
        <v>0</v>
      </c>
      <c r="BZF37" s="536">
        <f>ROUND(Eigenmischungen!BZL46,1)</f>
        <v>0</v>
      </c>
      <c r="BZG37" s="536">
        <f>ROUND(Eigenmischungen!BZM46,1)</f>
        <v>0</v>
      </c>
      <c r="BZH37" s="536">
        <f>ROUND(Eigenmischungen!BZN46,1)</f>
        <v>0</v>
      </c>
      <c r="BZI37" s="536">
        <f>ROUND(Eigenmischungen!BZO46,1)</f>
        <v>0</v>
      </c>
      <c r="BZJ37" s="536">
        <f>ROUND(Eigenmischungen!BZP46,1)</f>
        <v>0</v>
      </c>
      <c r="BZK37" s="536">
        <f>ROUND(Eigenmischungen!BZQ46,1)</f>
        <v>0</v>
      </c>
      <c r="BZL37" s="536">
        <f>ROUND(Eigenmischungen!BZR46,1)</f>
        <v>0</v>
      </c>
      <c r="BZM37" s="536">
        <f>ROUND(Eigenmischungen!BZS46,1)</f>
        <v>0</v>
      </c>
      <c r="BZN37" s="536">
        <f>ROUND(Eigenmischungen!BZT46,1)</f>
        <v>0</v>
      </c>
      <c r="BZO37" s="536">
        <f>ROUND(Eigenmischungen!BZU46,1)</f>
        <v>0</v>
      </c>
      <c r="BZP37" s="536">
        <f>ROUND(Eigenmischungen!BZV46,1)</f>
        <v>0</v>
      </c>
      <c r="BZQ37" s="536">
        <f>ROUND(Eigenmischungen!BZW46,1)</f>
        <v>0</v>
      </c>
      <c r="BZR37" s="536">
        <f>ROUND(Eigenmischungen!BZX46,1)</f>
        <v>0</v>
      </c>
      <c r="BZS37" s="536">
        <f>ROUND(Eigenmischungen!BZY46,1)</f>
        <v>0</v>
      </c>
      <c r="BZT37" s="536">
        <f>ROUND(Eigenmischungen!BZZ46,1)</f>
        <v>0</v>
      </c>
      <c r="BZU37" s="536">
        <f>ROUND(Eigenmischungen!CAA46,1)</f>
        <v>0</v>
      </c>
      <c r="BZV37" s="536">
        <f>ROUND(Eigenmischungen!CAB46,1)</f>
        <v>0</v>
      </c>
      <c r="BZW37" s="536">
        <f>ROUND(Eigenmischungen!CAC46,1)</f>
        <v>0</v>
      </c>
      <c r="BZX37" s="536">
        <f>ROUND(Eigenmischungen!CAD46,1)</f>
        <v>0</v>
      </c>
      <c r="BZY37" s="536">
        <f>ROUND(Eigenmischungen!CAE46,1)</f>
        <v>0</v>
      </c>
      <c r="BZZ37" s="536">
        <f>ROUND(Eigenmischungen!CAF46,1)</f>
        <v>0</v>
      </c>
      <c r="CAA37" s="536">
        <f>ROUND(Eigenmischungen!CAG46,1)</f>
        <v>0</v>
      </c>
      <c r="CAB37" s="536">
        <f>ROUND(Eigenmischungen!CAH46,1)</f>
        <v>0</v>
      </c>
      <c r="CAC37" s="536">
        <f>ROUND(Eigenmischungen!CAI46,1)</f>
        <v>0</v>
      </c>
      <c r="CAD37" s="536">
        <f>ROUND(Eigenmischungen!CAJ46,1)</f>
        <v>0</v>
      </c>
      <c r="CAE37" s="536">
        <f>ROUND(Eigenmischungen!CAK46,1)</f>
        <v>0</v>
      </c>
      <c r="CAF37" s="536">
        <f>ROUND(Eigenmischungen!CAL46,1)</f>
        <v>0</v>
      </c>
      <c r="CAG37" s="536">
        <f>ROUND(Eigenmischungen!CAM46,1)</f>
        <v>0</v>
      </c>
      <c r="CAH37" s="536">
        <f>ROUND(Eigenmischungen!CAN46,1)</f>
        <v>0</v>
      </c>
      <c r="CAI37" s="536">
        <f>ROUND(Eigenmischungen!CAO46,1)</f>
        <v>0</v>
      </c>
      <c r="CAJ37" s="536">
        <f>ROUND(Eigenmischungen!CAP46,1)</f>
        <v>0</v>
      </c>
      <c r="CAK37" s="536">
        <f>ROUND(Eigenmischungen!CAQ46,1)</f>
        <v>0</v>
      </c>
      <c r="CAL37" s="536">
        <f>ROUND(Eigenmischungen!CAR46,1)</f>
        <v>0</v>
      </c>
      <c r="CAM37" s="536">
        <f>ROUND(Eigenmischungen!CAS46,1)</f>
        <v>0</v>
      </c>
      <c r="CAN37" s="536">
        <f>ROUND(Eigenmischungen!CAT46,1)</f>
        <v>0</v>
      </c>
      <c r="CAO37" s="536">
        <f>ROUND(Eigenmischungen!CAU46,1)</f>
        <v>0</v>
      </c>
      <c r="CAP37" s="536">
        <f>ROUND(Eigenmischungen!CAV46,1)</f>
        <v>0</v>
      </c>
      <c r="CAQ37" s="536">
        <f>ROUND(Eigenmischungen!CAW46,1)</f>
        <v>0</v>
      </c>
      <c r="CAR37" s="536">
        <f>ROUND(Eigenmischungen!CAX46,1)</f>
        <v>0</v>
      </c>
      <c r="CAS37" s="536">
        <f>ROUND(Eigenmischungen!CAY46,1)</f>
        <v>0</v>
      </c>
      <c r="CAT37" s="536">
        <f>ROUND(Eigenmischungen!CAZ46,1)</f>
        <v>0</v>
      </c>
      <c r="CAU37" s="536">
        <f>ROUND(Eigenmischungen!CBA46,1)</f>
        <v>0</v>
      </c>
      <c r="CAV37" s="536">
        <f>ROUND(Eigenmischungen!CBB46,1)</f>
        <v>0</v>
      </c>
      <c r="CAW37" s="536">
        <f>ROUND(Eigenmischungen!CBC46,1)</f>
        <v>0</v>
      </c>
      <c r="CAX37" s="536">
        <f>ROUND(Eigenmischungen!CBD46,1)</f>
        <v>0</v>
      </c>
      <c r="CAY37" s="536">
        <f>ROUND(Eigenmischungen!CBE46,1)</f>
        <v>0</v>
      </c>
      <c r="CAZ37" s="536">
        <f>ROUND(Eigenmischungen!CBF46,1)</f>
        <v>0</v>
      </c>
      <c r="CBA37" s="536">
        <f>ROUND(Eigenmischungen!CBG46,1)</f>
        <v>0</v>
      </c>
      <c r="CBB37" s="536">
        <f>ROUND(Eigenmischungen!CBH46,1)</f>
        <v>0</v>
      </c>
      <c r="CBC37" s="536">
        <f>ROUND(Eigenmischungen!CBI46,1)</f>
        <v>0</v>
      </c>
      <c r="CBD37" s="536">
        <f>ROUND(Eigenmischungen!CBJ46,1)</f>
        <v>0</v>
      </c>
      <c r="CBE37" s="536">
        <f>ROUND(Eigenmischungen!CBK46,1)</f>
        <v>0</v>
      </c>
      <c r="CBF37" s="536">
        <f>ROUND(Eigenmischungen!CBL46,1)</f>
        <v>0</v>
      </c>
      <c r="CBG37" s="536">
        <f>ROUND(Eigenmischungen!CBM46,1)</f>
        <v>0</v>
      </c>
      <c r="CBH37" s="536">
        <f>ROUND(Eigenmischungen!CBN46,1)</f>
        <v>0</v>
      </c>
      <c r="CBI37" s="536">
        <f>ROUND(Eigenmischungen!CBO46,1)</f>
        <v>0</v>
      </c>
      <c r="CBJ37" s="536">
        <f>ROUND(Eigenmischungen!CBP46,1)</f>
        <v>0</v>
      </c>
      <c r="CBK37" s="536">
        <f>ROUND(Eigenmischungen!CBQ46,1)</f>
        <v>0</v>
      </c>
      <c r="CBL37" s="536">
        <f>ROUND(Eigenmischungen!CBR46,1)</f>
        <v>0</v>
      </c>
      <c r="CBM37" s="536">
        <f>ROUND(Eigenmischungen!CBS46,1)</f>
        <v>0</v>
      </c>
      <c r="CBN37" s="536">
        <f>ROUND(Eigenmischungen!CBT46,1)</f>
        <v>0</v>
      </c>
      <c r="CBO37" s="536">
        <f>ROUND(Eigenmischungen!CBU46,1)</f>
        <v>0</v>
      </c>
      <c r="CBP37" s="536">
        <f>ROUND(Eigenmischungen!CBV46,1)</f>
        <v>0</v>
      </c>
      <c r="CBQ37" s="536">
        <f>ROUND(Eigenmischungen!CBW46,1)</f>
        <v>0</v>
      </c>
      <c r="CBR37" s="536">
        <f>ROUND(Eigenmischungen!CBX46,1)</f>
        <v>0</v>
      </c>
      <c r="CBS37" s="536">
        <f>ROUND(Eigenmischungen!CBY46,1)</f>
        <v>0</v>
      </c>
      <c r="CBT37" s="536">
        <f>ROUND(Eigenmischungen!CBZ46,1)</f>
        <v>0</v>
      </c>
      <c r="CBU37" s="536">
        <f>ROUND(Eigenmischungen!CCA46,1)</f>
        <v>0</v>
      </c>
      <c r="CBV37" s="536">
        <f>ROUND(Eigenmischungen!CCB46,1)</f>
        <v>0</v>
      </c>
      <c r="CBW37" s="536">
        <f>ROUND(Eigenmischungen!CCC46,1)</f>
        <v>0</v>
      </c>
      <c r="CBX37" s="536">
        <f>ROUND(Eigenmischungen!CCD46,1)</f>
        <v>0</v>
      </c>
      <c r="CBY37" s="536">
        <f>ROUND(Eigenmischungen!CCE46,1)</f>
        <v>0</v>
      </c>
      <c r="CBZ37" s="536">
        <f>ROUND(Eigenmischungen!CCF46,1)</f>
        <v>0</v>
      </c>
      <c r="CCA37" s="536">
        <f>ROUND(Eigenmischungen!CCG46,1)</f>
        <v>0</v>
      </c>
      <c r="CCB37" s="536">
        <f>ROUND(Eigenmischungen!CCH46,1)</f>
        <v>0</v>
      </c>
      <c r="CCC37" s="536">
        <f>ROUND(Eigenmischungen!CCI46,1)</f>
        <v>0</v>
      </c>
      <c r="CCD37" s="536">
        <f>ROUND(Eigenmischungen!CCJ46,1)</f>
        <v>0</v>
      </c>
      <c r="CCE37" s="536">
        <f>ROUND(Eigenmischungen!CCK46,1)</f>
        <v>0</v>
      </c>
      <c r="CCF37" s="536">
        <f>ROUND(Eigenmischungen!CCL46,1)</f>
        <v>0</v>
      </c>
      <c r="CCG37" s="536">
        <f>ROUND(Eigenmischungen!CCM46,1)</f>
        <v>0</v>
      </c>
      <c r="CCH37" s="536">
        <f>ROUND(Eigenmischungen!CCN46,1)</f>
        <v>0</v>
      </c>
      <c r="CCI37" s="536">
        <f>ROUND(Eigenmischungen!CCO46,1)</f>
        <v>0</v>
      </c>
      <c r="CCJ37" s="536">
        <f>ROUND(Eigenmischungen!CCP46,1)</f>
        <v>0</v>
      </c>
      <c r="CCK37" s="536">
        <f>ROUND(Eigenmischungen!CCQ46,1)</f>
        <v>0</v>
      </c>
      <c r="CCL37" s="536">
        <f>ROUND(Eigenmischungen!CCR46,1)</f>
        <v>0</v>
      </c>
      <c r="CCM37" s="536">
        <f>ROUND(Eigenmischungen!CCS46,1)</f>
        <v>0</v>
      </c>
      <c r="CCN37" s="536">
        <f>ROUND(Eigenmischungen!CCT46,1)</f>
        <v>0</v>
      </c>
      <c r="CCO37" s="536">
        <f>ROUND(Eigenmischungen!CCU46,1)</f>
        <v>0</v>
      </c>
      <c r="CCP37" s="536">
        <f>ROUND(Eigenmischungen!CCV46,1)</f>
        <v>0</v>
      </c>
      <c r="CCQ37" s="536">
        <f>ROUND(Eigenmischungen!CCW46,1)</f>
        <v>0</v>
      </c>
      <c r="CCR37" s="536">
        <f>ROUND(Eigenmischungen!CCX46,1)</f>
        <v>0</v>
      </c>
      <c r="CCS37" s="536">
        <f>ROUND(Eigenmischungen!CCY46,1)</f>
        <v>0</v>
      </c>
      <c r="CCT37" s="536">
        <f>ROUND(Eigenmischungen!CCZ46,1)</f>
        <v>0</v>
      </c>
      <c r="CCU37" s="536">
        <f>ROUND(Eigenmischungen!CDA46,1)</f>
        <v>0</v>
      </c>
      <c r="CCV37" s="536">
        <f>ROUND(Eigenmischungen!CDB46,1)</f>
        <v>0</v>
      </c>
      <c r="CCW37" s="536">
        <f>ROUND(Eigenmischungen!CDC46,1)</f>
        <v>0</v>
      </c>
      <c r="CCX37" s="536">
        <f>ROUND(Eigenmischungen!CDD46,1)</f>
        <v>0</v>
      </c>
      <c r="CCY37" s="536">
        <f>ROUND(Eigenmischungen!CDE46,1)</f>
        <v>0</v>
      </c>
      <c r="CCZ37" s="536">
        <f>ROUND(Eigenmischungen!CDF46,1)</f>
        <v>0</v>
      </c>
      <c r="CDA37" s="536">
        <f>ROUND(Eigenmischungen!CDG46,1)</f>
        <v>0</v>
      </c>
      <c r="CDB37" s="536">
        <f>ROUND(Eigenmischungen!CDH46,1)</f>
        <v>0</v>
      </c>
      <c r="CDC37" s="536">
        <f>ROUND(Eigenmischungen!CDI46,1)</f>
        <v>0</v>
      </c>
      <c r="CDD37" s="536">
        <f>ROUND(Eigenmischungen!CDJ46,1)</f>
        <v>0</v>
      </c>
      <c r="CDE37" s="536">
        <f>ROUND(Eigenmischungen!CDK46,1)</f>
        <v>0</v>
      </c>
      <c r="CDF37" s="536">
        <f>ROUND(Eigenmischungen!CDL46,1)</f>
        <v>0</v>
      </c>
      <c r="CDG37" s="536">
        <f>ROUND(Eigenmischungen!CDM46,1)</f>
        <v>0</v>
      </c>
      <c r="CDH37" s="536">
        <f>ROUND(Eigenmischungen!CDN46,1)</f>
        <v>0</v>
      </c>
      <c r="CDI37" s="536">
        <f>ROUND(Eigenmischungen!CDO46,1)</f>
        <v>0</v>
      </c>
      <c r="CDJ37" s="536">
        <f>ROUND(Eigenmischungen!CDP46,1)</f>
        <v>0</v>
      </c>
      <c r="CDK37" s="536">
        <f>ROUND(Eigenmischungen!CDQ46,1)</f>
        <v>0</v>
      </c>
      <c r="CDL37" s="536">
        <f>ROUND(Eigenmischungen!CDR46,1)</f>
        <v>0</v>
      </c>
      <c r="CDM37" s="536">
        <f>ROUND(Eigenmischungen!CDS46,1)</f>
        <v>0</v>
      </c>
      <c r="CDN37" s="536">
        <f>ROUND(Eigenmischungen!CDT46,1)</f>
        <v>0</v>
      </c>
      <c r="CDO37" s="536">
        <f>ROUND(Eigenmischungen!CDU46,1)</f>
        <v>0</v>
      </c>
      <c r="CDP37" s="536">
        <f>ROUND(Eigenmischungen!CDV46,1)</f>
        <v>0</v>
      </c>
      <c r="CDQ37" s="536">
        <f>ROUND(Eigenmischungen!CDW46,1)</f>
        <v>0</v>
      </c>
      <c r="CDR37" s="536">
        <f>ROUND(Eigenmischungen!CDX46,1)</f>
        <v>0</v>
      </c>
      <c r="CDS37" s="536">
        <f>ROUND(Eigenmischungen!CDY46,1)</f>
        <v>0</v>
      </c>
      <c r="CDT37" s="536">
        <f>ROUND(Eigenmischungen!CDZ46,1)</f>
        <v>0</v>
      </c>
      <c r="CDU37" s="536">
        <f>ROUND(Eigenmischungen!CEA46,1)</f>
        <v>0</v>
      </c>
      <c r="CDV37" s="536">
        <f>ROUND(Eigenmischungen!CEB46,1)</f>
        <v>0</v>
      </c>
      <c r="CDW37" s="536">
        <f>ROUND(Eigenmischungen!CEC46,1)</f>
        <v>0</v>
      </c>
      <c r="CDX37" s="536">
        <f>ROUND(Eigenmischungen!CED46,1)</f>
        <v>0</v>
      </c>
      <c r="CDY37" s="536">
        <f>ROUND(Eigenmischungen!CEE46,1)</f>
        <v>0</v>
      </c>
      <c r="CDZ37" s="536">
        <f>ROUND(Eigenmischungen!CEF46,1)</f>
        <v>0</v>
      </c>
      <c r="CEA37" s="536">
        <f>ROUND(Eigenmischungen!CEG46,1)</f>
        <v>0</v>
      </c>
      <c r="CEB37" s="536">
        <f>ROUND(Eigenmischungen!CEH46,1)</f>
        <v>0</v>
      </c>
      <c r="CEC37" s="536">
        <f>ROUND(Eigenmischungen!CEI46,1)</f>
        <v>0</v>
      </c>
      <c r="CED37" s="536">
        <f>ROUND(Eigenmischungen!CEJ46,1)</f>
        <v>0</v>
      </c>
      <c r="CEE37" s="536">
        <f>ROUND(Eigenmischungen!CEK46,1)</f>
        <v>0</v>
      </c>
      <c r="CEF37" s="536">
        <f>ROUND(Eigenmischungen!CEL46,1)</f>
        <v>0</v>
      </c>
      <c r="CEG37" s="536">
        <f>ROUND(Eigenmischungen!CEM46,1)</f>
        <v>0</v>
      </c>
      <c r="CEH37" s="536">
        <f>ROUND(Eigenmischungen!CEN46,1)</f>
        <v>0</v>
      </c>
      <c r="CEI37" s="536">
        <f>ROUND(Eigenmischungen!CEO46,1)</f>
        <v>0</v>
      </c>
      <c r="CEJ37" s="536">
        <f>ROUND(Eigenmischungen!CEP46,1)</f>
        <v>0</v>
      </c>
      <c r="CEK37" s="536">
        <f>ROUND(Eigenmischungen!CEQ46,1)</f>
        <v>0</v>
      </c>
      <c r="CEL37" s="536">
        <f>ROUND(Eigenmischungen!CER46,1)</f>
        <v>0</v>
      </c>
      <c r="CEM37" s="536">
        <f>ROUND(Eigenmischungen!CES46,1)</f>
        <v>0</v>
      </c>
      <c r="CEN37" s="536">
        <f>ROUND(Eigenmischungen!CET46,1)</f>
        <v>0</v>
      </c>
      <c r="CEO37" s="536">
        <f>ROUND(Eigenmischungen!CEU46,1)</f>
        <v>0</v>
      </c>
      <c r="CEP37" s="536">
        <f>ROUND(Eigenmischungen!CEV46,1)</f>
        <v>0</v>
      </c>
      <c r="CEQ37" s="536">
        <f>ROUND(Eigenmischungen!CEW46,1)</f>
        <v>0</v>
      </c>
      <c r="CER37" s="536">
        <f>ROUND(Eigenmischungen!CEX46,1)</f>
        <v>0</v>
      </c>
      <c r="CES37" s="536">
        <f>ROUND(Eigenmischungen!CEY46,1)</f>
        <v>0</v>
      </c>
      <c r="CET37" s="536">
        <f>ROUND(Eigenmischungen!CEZ46,1)</f>
        <v>0</v>
      </c>
      <c r="CEU37" s="536">
        <f>ROUND(Eigenmischungen!CFA46,1)</f>
        <v>0</v>
      </c>
      <c r="CEV37" s="536">
        <f>ROUND(Eigenmischungen!CFB46,1)</f>
        <v>0</v>
      </c>
      <c r="CEW37" s="536">
        <f>ROUND(Eigenmischungen!CFC46,1)</f>
        <v>0</v>
      </c>
      <c r="CEX37" s="536">
        <f>ROUND(Eigenmischungen!CFD46,1)</f>
        <v>0</v>
      </c>
      <c r="CEY37" s="536">
        <f>ROUND(Eigenmischungen!CFE46,1)</f>
        <v>0</v>
      </c>
      <c r="CEZ37" s="536">
        <f>ROUND(Eigenmischungen!CFF46,1)</f>
        <v>0</v>
      </c>
      <c r="CFA37" s="536">
        <f>ROUND(Eigenmischungen!CFG46,1)</f>
        <v>0</v>
      </c>
      <c r="CFB37" s="536">
        <f>ROUND(Eigenmischungen!CFH46,1)</f>
        <v>0</v>
      </c>
      <c r="CFC37" s="536">
        <f>ROUND(Eigenmischungen!CFI46,1)</f>
        <v>0</v>
      </c>
      <c r="CFD37" s="536">
        <f>ROUND(Eigenmischungen!CFJ46,1)</f>
        <v>0</v>
      </c>
      <c r="CFE37" s="536">
        <f>ROUND(Eigenmischungen!CFK46,1)</f>
        <v>0</v>
      </c>
      <c r="CFF37" s="536">
        <f>ROUND(Eigenmischungen!CFL46,1)</f>
        <v>0</v>
      </c>
      <c r="CFG37" s="536">
        <f>ROUND(Eigenmischungen!CFM46,1)</f>
        <v>0</v>
      </c>
      <c r="CFH37" s="536">
        <f>ROUND(Eigenmischungen!CFN46,1)</f>
        <v>0</v>
      </c>
      <c r="CFI37" s="536">
        <f>ROUND(Eigenmischungen!CFO46,1)</f>
        <v>0</v>
      </c>
      <c r="CFJ37" s="536">
        <f>ROUND(Eigenmischungen!CFP46,1)</f>
        <v>0</v>
      </c>
      <c r="CFK37" s="536">
        <f>ROUND(Eigenmischungen!CFQ46,1)</f>
        <v>0</v>
      </c>
      <c r="CFL37" s="536">
        <f>ROUND(Eigenmischungen!CFR46,1)</f>
        <v>0</v>
      </c>
      <c r="CFM37" s="536">
        <f>ROUND(Eigenmischungen!CFS46,1)</f>
        <v>0</v>
      </c>
      <c r="CFN37" s="536">
        <f>ROUND(Eigenmischungen!CFT46,1)</f>
        <v>0</v>
      </c>
      <c r="CFO37" s="536">
        <f>ROUND(Eigenmischungen!CFU46,1)</f>
        <v>0</v>
      </c>
      <c r="CFP37" s="536">
        <f>ROUND(Eigenmischungen!CFV46,1)</f>
        <v>0</v>
      </c>
      <c r="CFQ37" s="536">
        <f>ROUND(Eigenmischungen!CFW46,1)</f>
        <v>0</v>
      </c>
      <c r="CFR37" s="536">
        <f>ROUND(Eigenmischungen!CFX46,1)</f>
        <v>0</v>
      </c>
      <c r="CFS37" s="536">
        <f>ROUND(Eigenmischungen!CFY46,1)</f>
        <v>0</v>
      </c>
      <c r="CFT37" s="536">
        <f>ROUND(Eigenmischungen!CFZ46,1)</f>
        <v>0</v>
      </c>
      <c r="CFU37" s="536">
        <f>ROUND(Eigenmischungen!CGA46,1)</f>
        <v>0</v>
      </c>
      <c r="CFV37" s="536">
        <f>ROUND(Eigenmischungen!CGB46,1)</f>
        <v>0</v>
      </c>
      <c r="CFW37" s="536">
        <f>ROUND(Eigenmischungen!CGC46,1)</f>
        <v>0</v>
      </c>
      <c r="CFX37" s="536">
        <f>ROUND(Eigenmischungen!CGD46,1)</f>
        <v>0</v>
      </c>
      <c r="CFY37" s="536">
        <f>ROUND(Eigenmischungen!CGE46,1)</f>
        <v>0</v>
      </c>
      <c r="CFZ37" s="536">
        <f>ROUND(Eigenmischungen!CGF46,1)</f>
        <v>0</v>
      </c>
      <c r="CGA37" s="536">
        <f>ROUND(Eigenmischungen!CGG46,1)</f>
        <v>0</v>
      </c>
      <c r="CGB37" s="536">
        <f>ROUND(Eigenmischungen!CGH46,1)</f>
        <v>0</v>
      </c>
      <c r="CGC37" s="536">
        <f>ROUND(Eigenmischungen!CGI46,1)</f>
        <v>0</v>
      </c>
      <c r="CGD37" s="536">
        <f>ROUND(Eigenmischungen!CGJ46,1)</f>
        <v>0</v>
      </c>
      <c r="CGE37" s="536">
        <f>ROUND(Eigenmischungen!CGK46,1)</f>
        <v>0</v>
      </c>
      <c r="CGF37" s="536">
        <f>ROUND(Eigenmischungen!CGL46,1)</f>
        <v>0</v>
      </c>
      <c r="CGG37" s="536">
        <f>ROUND(Eigenmischungen!CGM46,1)</f>
        <v>0</v>
      </c>
      <c r="CGH37" s="536">
        <f>ROUND(Eigenmischungen!CGN46,1)</f>
        <v>0</v>
      </c>
      <c r="CGI37" s="536">
        <f>ROUND(Eigenmischungen!CGO46,1)</f>
        <v>0</v>
      </c>
      <c r="CGJ37" s="536">
        <f>ROUND(Eigenmischungen!CGP46,1)</f>
        <v>0</v>
      </c>
      <c r="CGK37" s="536">
        <f>ROUND(Eigenmischungen!CGQ46,1)</f>
        <v>0</v>
      </c>
      <c r="CGL37" s="536">
        <f>ROUND(Eigenmischungen!CGR46,1)</f>
        <v>0</v>
      </c>
      <c r="CGM37" s="536">
        <f>ROUND(Eigenmischungen!CGS46,1)</f>
        <v>0</v>
      </c>
      <c r="CGN37" s="536">
        <f>ROUND(Eigenmischungen!CGT46,1)</f>
        <v>0</v>
      </c>
      <c r="CGO37" s="536">
        <f>ROUND(Eigenmischungen!CGU46,1)</f>
        <v>0</v>
      </c>
      <c r="CGP37" s="536">
        <f>ROUND(Eigenmischungen!CGV46,1)</f>
        <v>0</v>
      </c>
      <c r="CGQ37" s="536">
        <f>ROUND(Eigenmischungen!CGW46,1)</f>
        <v>0</v>
      </c>
      <c r="CGR37" s="536">
        <f>ROUND(Eigenmischungen!CGX46,1)</f>
        <v>0</v>
      </c>
      <c r="CGS37" s="536">
        <f>ROUND(Eigenmischungen!CGY46,1)</f>
        <v>0</v>
      </c>
      <c r="CGT37" s="536">
        <f>ROUND(Eigenmischungen!CGZ46,1)</f>
        <v>0</v>
      </c>
      <c r="CGU37" s="536">
        <f>ROUND(Eigenmischungen!CHA46,1)</f>
        <v>0</v>
      </c>
      <c r="CGV37" s="536">
        <f>ROUND(Eigenmischungen!CHB46,1)</f>
        <v>0</v>
      </c>
      <c r="CGW37" s="536">
        <f>ROUND(Eigenmischungen!CHC46,1)</f>
        <v>0</v>
      </c>
      <c r="CGX37" s="536">
        <f>ROUND(Eigenmischungen!CHD46,1)</f>
        <v>0</v>
      </c>
      <c r="CGY37" s="536">
        <f>ROUND(Eigenmischungen!CHE46,1)</f>
        <v>0</v>
      </c>
      <c r="CGZ37" s="536">
        <f>ROUND(Eigenmischungen!CHF46,1)</f>
        <v>0</v>
      </c>
      <c r="CHA37" s="536">
        <f>ROUND(Eigenmischungen!CHG46,1)</f>
        <v>0</v>
      </c>
      <c r="CHB37" s="536">
        <f>ROUND(Eigenmischungen!CHH46,1)</f>
        <v>0</v>
      </c>
      <c r="CHC37" s="536">
        <f>ROUND(Eigenmischungen!CHI46,1)</f>
        <v>0</v>
      </c>
      <c r="CHD37" s="536">
        <f>ROUND(Eigenmischungen!CHJ46,1)</f>
        <v>0</v>
      </c>
      <c r="CHE37" s="536">
        <f>ROUND(Eigenmischungen!CHK46,1)</f>
        <v>0</v>
      </c>
      <c r="CHF37" s="536">
        <f>ROUND(Eigenmischungen!CHL46,1)</f>
        <v>0</v>
      </c>
      <c r="CHG37" s="536">
        <f>ROUND(Eigenmischungen!CHM46,1)</f>
        <v>0</v>
      </c>
      <c r="CHH37" s="536">
        <f>ROUND(Eigenmischungen!CHN46,1)</f>
        <v>0</v>
      </c>
      <c r="CHI37" s="536">
        <f>ROUND(Eigenmischungen!CHO46,1)</f>
        <v>0</v>
      </c>
      <c r="CHJ37" s="536">
        <f>ROUND(Eigenmischungen!CHP46,1)</f>
        <v>0</v>
      </c>
      <c r="CHK37" s="536">
        <f>ROUND(Eigenmischungen!CHQ46,1)</f>
        <v>0</v>
      </c>
      <c r="CHL37" s="536">
        <f>ROUND(Eigenmischungen!CHR46,1)</f>
        <v>0</v>
      </c>
      <c r="CHM37" s="536">
        <f>ROUND(Eigenmischungen!CHS46,1)</f>
        <v>0</v>
      </c>
      <c r="CHN37" s="536">
        <f>ROUND(Eigenmischungen!CHT46,1)</f>
        <v>0</v>
      </c>
      <c r="CHO37" s="536">
        <f>ROUND(Eigenmischungen!CHU46,1)</f>
        <v>0</v>
      </c>
      <c r="CHP37" s="536">
        <f>ROUND(Eigenmischungen!CHV46,1)</f>
        <v>0</v>
      </c>
      <c r="CHQ37" s="536">
        <f>ROUND(Eigenmischungen!CHW46,1)</f>
        <v>0</v>
      </c>
      <c r="CHR37" s="536">
        <f>ROUND(Eigenmischungen!CHX46,1)</f>
        <v>0</v>
      </c>
      <c r="CHS37" s="536">
        <f>ROUND(Eigenmischungen!CHY46,1)</f>
        <v>0</v>
      </c>
      <c r="CHT37" s="536">
        <f>ROUND(Eigenmischungen!CHZ46,1)</f>
        <v>0</v>
      </c>
      <c r="CHU37" s="536">
        <f>ROUND(Eigenmischungen!CIA46,1)</f>
        <v>0</v>
      </c>
      <c r="CHV37" s="536">
        <f>ROUND(Eigenmischungen!CIB46,1)</f>
        <v>0</v>
      </c>
      <c r="CHW37" s="536">
        <f>ROUND(Eigenmischungen!CIC46,1)</f>
        <v>0</v>
      </c>
      <c r="CHX37" s="536">
        <f>ROUND(Eigenmischungen!CID46,1)</f>
        <v>0</v>
      </c>
      <c r="CHY37" s="536">
        <f>ROUND(Eigenmischungen!CIE46,1)</f>
        <v>0</v>
      </c>
      <c r="CHZ37" s="536">
        <f>ROUND(Eigenmischungen!CIF46,1)</f>
        <v>0</v>
      </c>
      <c r="CIA37" s="536">
        <f>ROUND(Eigenmischungen!CIG46,1)</f>
        <v>0</v>
      </c>
      <c r="CIB37" s="536">
        <f>ROUND(Eigenmischungen!CIH46,1)</f>
        <v>0</v>
      </c>
      <c r="CIC37" s="536">
        <f>ROUND(Eigenmischungen!CII46,1)</f>
        <v>0</v>
      </c>
      <c r="CID37" s="536">
        <f>ROUND(Eigenmischungen!CIJ46,1)</f>
        <v>0</v>
      </c>
      <c r="CIE37" s="536">
        <f>ROUND(Eigenmischungen!CIK46,1)</f>
        <v>0</v>
      </c>
      <c r="CIF37" s="536">
        <f>ROUND(Eigenmischungen!CIL46,1)</f>
        <v>0</v>
      </c>
      <c r="CIG37" s="536">
        <f>ROUND(Eigenmischungen!CIM46,1)</f>
        <v>0</v>
      </c>
      <c r="CIH37" s="536">
        <f>ROUND(Eigenmischungen!CIN46,1)</f>
        <v>0</v>
      </c>
      <c r="CII37" s="536">
        <f>ROUND(Eigenmischungen!CIO46,1)</f>
        <v>0</v>
      </c>
      <c r="CIJ37" s="536">
        <f>ROUND(Eigenmischungen!CIP46,1)</f>
        <v>0</v>
      </c>
      <c r="CIK37" s="536">
        <f>ROUND(Eigenmischungen!CIQ46,1)</f>
        <v>0</v>
      </c>
      <c r="CIL37" s="536">
        <f>ROUND(Eigenmischungen!CIR46,1)</f>
        <v>0</v>
      </c>
      <c r="CIM37" s="536">
        <f>ROUND(Eigenmischungen!CIS46,1)</f>
        <v>0</v>
      </c>
      <c r="CIN37" s="536">
        <f>ROUND(Eigenmischungen!CIT46,1)</f>
        <v>0</v>
      </c>
      <c r="CIO37" s="536">
        <f>ROUND(Eigenmischungen!CIU46,1)</f>
        <v>0</v>
      </c>
      <c r="CIP37" s="536">
        <f>ROUND(Eigenmischungen!CIV46,1)</f>
        <v>0</v>
      </c>
      <c r="CIQ37" s="536">
        <f>ROUND(Eigenmischungen!CIW46,1)</f>
        <v>0</v>
      </c>
      <c r="CIR37" s="536">
        <f>ROUND(Eigenmischungen!CIX46,1)</f>
        <v>0</v>
      </c>
      <c r="CIS37" s="536">
        <f>ROUND(Eigenmischungen!CIY46,1)</f>
        <v>0</v>
      </c>
      <c r="CIT37" s="536">
        <f>ROUND(Eigenmischungen!CIZ46,1)</f>
        <v>0</v>
      </c>
      <c r="CIU37" s="536">
        <f>ROUND(Eigenmischungen!CJA46,1)</f>
        <v>0</v>
      </c>
      <c r="CIV37" s="536">
        <f>ROUND(Eigenmischungen!CJB46,1)</f>
        <v>0</v>
      </c>
      <c r="CIW37" s="536">
        <f>ROUND(Eigenmischungen!CJC46,1)</f>
        <v>0</v>
      </c>
      <c r="CIX37" s="536">
        <f>ROUND(Eigenmischungen!CJD46,1)</f>
        <v>0</v>
      </c>
      <c r="CIY37" s="536">
        <f>ROUND(Eigenmischungen!CJE46,1)</f>
        <v>0</v>
      </c>
      <c r="CIZ37" s="536">
        <f>ROUND(Eigenmischungen!CJF46,1)</f>
        <v>0</v>
      </c>
      <c r="CJA37" s="536">
        <f>ROUND(Eigenmischungen!CJG46,1)</f>
        <v>0</v>
      </c>
      <c r="CJB37" s="536">
        <f>ROUND(Eigenmischungen!CJH46,1)</f>
        <v>0</v>
      </c>
      <c r="CJC37" s="536">
        <f>ROUND(Eigenmischungen!CJI46,1)</f>
        <v>0</v>
      </c>
      <c r="CJD37" s="536">
        <f>ROUND(Eigenmischungen!CJJ46,1)</f>
        <v>0</v>
      </c>
      <c r="CJE37" s="536">
        <f>ROUND(Eigenmischungen!CJK46,1)</f>
        <v>0</v>
      </c>
      <c r="CJF37" s="536">
        <f>ROUND(Eigenmischungen!CJL46,1)</f>
        <v>0</v>
      </c>
      <c r="CJG37" s="536">
        <f>ROUND(Eigenmischungen!CJM46,1)</f>
        <v>0</v>
      </c>
      <c r="CJH37" s="536">
        <f>ROUND(Eigenmischungen!CJN46,1)</f>
        <v>0</v>
      </c>
      <c r="CJI37" s="536">
        <f>ROUND(Eigenmischungen!CJO46,1)</f>
        <v>0</v>
      </c>
      <c r="CJJ37" s="536">
        <f>ROUND(Eigenmischungen!CJP46,1)</f>
        <v>0</v>
      </c>
      <c r="CJK37" s="536">
        <f>ROUND(Eigenmischungen!CJQ46,1)</f>
        <v>0</v>
      </c>
      <c r="CJL37" s="536">
        <f>ROUND(Eigenmischungen!CJR46,1)</f>
        <v>0</v>
      </c>
      <c r="CJM37" s="536">
        <f>ROUND(Eigenmischungen!CJS46,1)</f>
        <v>0</v>
      </c>
      <c r="CJN37" s="536">
        <f>ROUND(Eigenmischungen!CJT46,1)</f>
        <v>0</v>
      </c>
      <c r="CJO37" s="536">
        <f>ROUND(Eigenmischungen!CJU46,1)</f>
        <v>0</v>
      </c>
      <c r="CJP37" s="536">
        <f>ROUND(Eigenmischungen!CJV46,1)</f>
        <v>0</v>
      </c>
      <c r="CJQ37" s="536">
        <f>ROUND(Eigenmischungen!CJW46,1)</f>
        <v>0</v>
      </c>
      <c r="CJR37" s="536">
        <f>ROUND(Eigenmischungen!CJX46,1)</f>
        <v>0</v>
      </c>
      <c r="CJS37" s="536">
        <f>ROUND(Eigenmischungen!CJY46,1)</f>
        <v>0</v>
      </c>
      <c r="CJT37" s="536">
        <f>ROUND(Eigenmischungen!CJZ46,1)</f>
        <v>0</v>
      </c>
      <c r="CJU37" s="536">
        <f>ROUND(Eigenmischungen!CKA46,1)</f>
        <v>0</v>
      </c>
      <c r="CJV37" s="536">
        <f>ROUND(Eigenmischungen!CKB46,1)</f>
        <v>0</v>
      </c>
      <c r="CJW37" s="536">
        <f>ROUND(Eigenmischungen!CKC46,1)</f>
        <v>0</v>
      </c>
      <c r="CJX37" s="536">
        <f>ROUND(Eigenmischungen!CKD46,1)</f>
        <v>0</v>
      </c>
      <c r="CJY37" s="536">
        <f>ROUND(Eigenmischungen!CKE46,1)</f>
        <v>0</v>
      </c>
      <c r="CJZ37" s="536">
        <f>ROUND(Eigenmischungen!CKF46,1)</f>
        <v>0</v>
      </c>
      <c r="CKA37" s="536">
        <f>ROUND(Eigenmischungen!CKG46,1)</f>
        <v>0</v>
      </c>
      <c r="CKB37" s="536">
        <f>ROUND(Eigenmischungen!CKH46,1)</f>
        <v>0</v>
      </c>
      <c r="CKC37" s="536">
        <f>ROUND(Eigenmischungen!CKI46,1)</f>
        <v>0</v>
      </c>
      <c r="CKD37" s="536">
        <f>ROUND(Eigenmischungen!CKJ46,1)</f>
        <v>0</v>
      </c>
      <c r="CKE37" s="536">
        <f>ROUND(Eigenmischungen!CKK46,1)</f>
        <v>0</v>
      </c>
      <c r="CKF37" s="536">
        <f>ROUND(Eigenmischungen!CKL46,1)</f>
        <v>0</v>
      </c>
      <c r="CKG37" s="536">
        <f>ROUND(Eigenmischungen!CKM46,1)</f>
        <v>0</v>
      </c>
      <c r="CKH37" s="536">
        <f>ROUND(Eigenmischungen!CKN46,1)</f>
        <v>0</v>
      </c>
      <c r="CKI37" s="536">
        <f>ROUND(Eigenmischungen!CKO46,1)</f>
        <v>0</v>
      </c>
      <c r="CKJ37" s="536">
        <f>ROUND(Eigenmischungen!CKP46,1)</f>
        <v>0</v>
      </c>
      <c r="CKK37" s="536">
        <f>ROUND(Eigenmischungen!CKQ46,1)</f>
        <v>0</v>
      </c>
      <c r="CKL37" s="536">
        <f>ROUND(Eigenmischungen!CKR46,1)</f>
        <v>0</v>
      </c>
      <c r="CKM37" s="536">
        <f>ROUND(Eigenmischungen!CKS46,1)</f>
        <v>0</v>
      </c>
      <c r="CKN37" s="536">
        <f>ROUND(Eigenmischungen!CKT46,1)</f>
        <v>0</v>
      </c>
      <c r="CKO37" s="536">
        <f>ROUND(Eigenmischungen!CKU46,1)</f>
        <v>0</v>
      </c>
      <c r="CKP37" s="536">
        <f>ROUND(Eigenmischungen!CKV46,1)</f>
        <v>0</v>
      </c>
      <c r="CKQ37" s="536">
        <f>ROUND(Eigenmischungen!CKW46,1)</f>
        <v>0</v>
      </c>
      <c r="CKR37" s="536">
        <f>ROUND(Eigenmischungen!CKX46,1)</f>
        <v>0</v>
      </c>
      <c r="CKS37" s="536">
        <f>ROUND(Eigenmischungen!CKY46,1)</f>
        <v>0</v>
      </c>
      <c r="CKT37" s="536">
        <f>ROUND(Eigenmischungen!CKZ46,1)</f>
        <v>0</v>
      </c>
      <c r="CKU37" s="536">
        <f>ROUND(Eigenmischungen!CLA46,1)</f>
        <v>0</v>
      </c>
      <c r="CKV37" s="536">
        <f>ROUND(Eigenmischungen!CLB46,1)</f>
        <v>0</v>
      </c>
      <c r="CKW37" s="536">
        <f>ROUND(Eigenmischungen!CLC46,1)</f>
        <v>0</v>
      </c>
      <c r="CKX37" s="536">
        <f>ROUND(Eigenmischungen!CLD46,1)</f>
        <v>0</v>
      </c>
      <c r="CKY37" s="536">
        <f>ROUND(Eigenmischungen!CLE46,1)</f>
        <v>0</v>
      </c>
      <c r="CKZ37" s="536">
        <f>ROUND(Eigenmischungen!CLF46,1)</f>
        <v>0</v>
      </c>
      <c r="CLA37" s="536">
        <f>ROUND(Eigenmischungen!CLG46,1)</f>
        <v>0</v>
      </c>
      <c r="CLB37" s="536">
        <f>ROUND(Eigenmischungen!CLH46,1)</f>
        <v>0</v>
      </c>
      <c r="CLC37" s="536">
        <f>ROUND(Eigenmischungen!CLI46,1)</f>
        <v>0</v>
      </c>
      <c r="CLD37" s="536">
        <f>ROUND(Eigenmischungen!CLJ46,1)</f>
        <v>0</v>
      </c>
      <c r="CLE37" s="536">
        <f>ROUND(Eigenmischungen!CLK46,1)</f>
        <v>0</v>
      </c>
      <c r="CLF37" s="536">
        <f>ROUND(Eigenmischungen!CLL46,1)</f>
        <v>0</v>
      </c>
      <c r="CLG37" s="536">
        <f>ROUND(Eigenmischungen!CLM46,1)</f>
        <v>0</v>
      </c>
      <c r="CLH37" s="536">
        <f>ROUND(Eigenmischungen!CLN46,1)</f>
        <v>0</v>
      </c>
      <c r="CLI37" s="536">
        <f>ROUND(Eigenmischungen!CLO46,1)</f>
        <v>0</v>
      </c>
      <c r="CLJ37" s="536">
        <f>ROUND(Eigenmischungen!CLP46,1)</f>
        <v>0</v>
      </c>
      <c r="CLK37" s="536">
        <f>ROUND(Eigenmischungen!CLQ46,1)</f>
        <v>0</v>
      </c>
      <c r="CLL37" s="536">
        <f>ROUND(Eigenmischungen!CLR46,1)</f>
        <v>0</v>
      </c>
      <c r="CLM37" s="536">
        <f>ROUND(Eigenmischungen!CLS46,1)</f>
        <v>0</v>
      </c>
      <c r="CLN37" s="536">
        <f>ROUND(Eigenmischungen!CLT46,1)</f>
        <v>0</v>
      </c>
      <c r="CLO37" s="536">
        <f>ROUND(Eigenmischungen!CLU46,1)</f>
        <v>0</v>
      </c>
      <c r="CLP37" s="536">
        <f>ROUND(Eigenmischungen!CLV46,1)</f>
        <v>0</v>
      </c>
      <c r="CLQ37" s="536">
        <f>ROUND(Eigenmischungen!CLW46,1)</f>
        <v>0</v>
      </c>
      <c r="CLR37" s="536">
        <f>ROUND(Eigenmischungen!CLX46,1)</f>
        <v>0</v>
      </c>
      <c r="CLS37" s="536">
        <f>ROUND(Eigenmischungen!CLY46,1)</f>
        <v>0</v>
      </c>
      <c r="CLT37" s="536">
        <f>ROUND(Eigenmischungen!CLZ46,1)</f>
        <v>0</v>
      </c>
      <c r="CLU37" s="536">
        <f>ROUND(Eigenmischungen!CMA46,1)</f>
        <v>0</v>
      </c>
      <c r="CLV37" s="536">
        <f>ROUND(Eigenmischungen!CMB46,1)</f>
        <v>0</v>
      </c>
      <c r="CLW37" s="536">
        <f>ROUND(Eigenmischungen!CMC46,1)</f>
        <v>0</v>
      </c>
      <c r="CLX37" s="536">
        <f>ROUND(Eigenmischungen!CMD46,1)</f>
        <v>0</v>
      </c>
      <c r="CLY37" s="536">
        <f>ROUND(Eigenmischungen!CME46,1)</f>
        <v>0</v>
      </c>
      <c r="CLZ37" s="536">
        <f>ROUND(Eigenmischungen!CMF46,1)</f>
        <v>0</v>
      </c>
      <c r="CMA37" s="536">
        <f>ROUND(Eigenmischungen!CMG46,1)</f>
        <v>0</v>
      </c>
      <c r="CMB37" s="536">
        <f>ROUND(Eigenmischungen!CMH46,1)</f>
        <v>0</v>
      </c>
      <c r="CMC37" s="536">
        <f>ROUND(Eigenmischungen!CMI46,1)</f>
        <v>0</v>
      </c>
      <c r="CMD37" s="536">
        <f>ROUND(Eigenmischungen!CMJ46,1)</f>
        <v>0</v>
      </c>
      <c r="CME37" s="536">
        <f>ROUND(Eigenmischungen!CMK46,1)</f>
        <v>0</v>
      </c>
      <c r="CMF37" s="536">
        <f>ROUND(Eigenmischungen!CML46,1)</f>
        <v>0</v>
      </c>
      <c r="CMG37" s="536">
        <f>ROUND(Eigenmischungen!CMM46,1)</f>
        <v>0</v>
      </c>
      <c r="CMH37" s="536">
        <f>ROUND(Eigenmischungen!CMN46,1)</f>
        <v>0</v>
      </c>
      <c r="CMI37" s="536">
        <f>ROUND(Eigenmischungen!CMO46,1)</f>
        <v>0</v>
      </c>
      <c r="CMJ37" s="536">
        <f>ROUND(Eigenmischungen!CMP46,1)</f>
        <v>0</v>
      </c>
      <c r="CMK37" s="536">
        <f>ROUND(Eigenmischungen!CMQ46,1)</f>
        <v>0</v>
      </c>
      <c r="CML37" s="536">
        <f>ROUND(Eigenmischungen!CMR46,1)</f>
        <v>0</v>
      </c>
      <c r="CMM37" s="536">
        <f>ROUND(Eigenmischungen!CMS46,1)</f>
        <v>0</v>
      </c>
      <c r="CMN37" s="536">
        <f>ROUND(Eigenmischungen!CMT46,1)</f>
        <v>0</v>
      </c>
      <c r="CMO37" s="536">
        <f>ROUND(Eigenmischungen!CMU46,1)</f>
        <v>0</v>
      </c>
      <c r="CMP37" s="536">
        <f>ROUND(Eigenmischungen!CMV46,1)</f>
        <v>0</v>
      </c>
      <c r="CMQ37" s="536">
        <f>ROUND(Eigenmischungen!CMW46,1)</f>
        <v>0</v>
      </c>
      <c r="CMR37" s="536">
        <f>ROUND(Eigenmischungen!CMX46,1)</f>
        <v>0</v>
      </c>
      <c r="CMS37" s="536">
        <f>ROUND(Eigenmischungen!CMY46,1)</f>
        <v>0</v>
      </c>
      <c r="CMT37" s="536">
        <f>ROUND(Eigenmischungen!CMZ46,1)</f>
        <v>0</v>
      </c>
      <c r="CMU37" s="536">
        <f>ROUND(Eigenmischungen!CNA46,1)</f>
        <v>0</v>
      </c>
      <c r="CMV37" s="536">
        <f>ROUND(Eigenmischungen!CNB46,1)</f>
        <v>0</v>
      </c>
      <c r="CMW37" s="536">
        <f>ROUND(Eigenmischungen!CNC46,1)</f>
        <v>0</v>
      </c>
      <c r="CMX37" s="536">
        <f>ROUND(Eigenmischungen!CND46,1)</f>
        <v>0</v>
      </c>
      <c r="CMY37" s="536">
        <f>ROUND(Eigenmischungen!CNE46,1)</f>
        <v>0</v>
      </c>
      <c r="CMZ37" s="536">
        <f>ROUND(Eigenmischungen!CNF46,1)</f>
        <v>0</v>
      </c>
      <c r="CNA37" s="536">
        <f>ROUND(Eigenmischungen!CNG46,1)</f>
        <v>0</v>
      </c>
      <c r="CNB37" s="536">
        <f>ROUND(Eigenmischungen!CNH46,1)</f>
        <v>0</v>
      </c>
      <c r="CNC37" s="536">
        <f>ROUND(Eigenmischungen!CNI46,1)</f>
        <v>0</v>
      </c>
      <c r="CND37" s="536">
        <f>ROUND(Eigenmischungen!CNJ46,1)</f>
        <v>0</v>
      </c>
      <c r="CNE37" s="536">
        <f>ROUND(Eigenmischungen!CNK46,1)</f>
        <v>0</v>
      </c>
      <c r="CNF37" s="536">
        <f>ROUND(Eigenmischungen!CNL46,1)</f>
        <v>0</v>
      </c>
      <c r="CNG37" s="536">
        <f>ROUND(Eigenmischungen!CNM46,1)</f>
        <v>0</v>
      </c>
      <c r="CNH37" s="536">
        <f>ROUND(Eigenmischungen!CNN46,1)</f>
        <v>0</v>
      </c>
      <c r="CNI37" s="536">
        <f>ROUND(Eigenmischungen!CNO46,1)</f>
        <v>0</v>
      </c>
      <c r="CNJ37" s="536">
        <f>ROUND(Eigenmischungen!CNP46,1)</f>
        <v>0</v>
      </c>
      <c r="CNK37" s="536">
        <f>ROUND(Eigenmischungen!CNQ46,1)</f>
        <v>0</v>
      </c>
      <c r="CNL37" s="536">
        <f>ROUND(Eigenmischungen!CNR46,1)</f>
        <v>0</v>
      </c>
      <c r="CNM37" s="536">
        <f>ROUND(Eigenmischungen!CNS46,1)</f>
        <v>0</v>
      </c>
      <c r="CNN37" s="536">
        <f>ROUND(Eigenmischungen!CNT46,1)</f>
        <v>0</v>
      </c>
      <c r="CNO37" s="536">
        <f>ROUND(Eigenmischungen!CNU46,1)</f>
        <v>0</v>
      </c>
      <c r="CNP37" s="536">
        <f>ROUND(Eigenmischungen!CNV46,1)</f>
        <v>0</v>
      </c>
      <c r="CNQ37" s="536">
        <f>ROUND(Eigenmischungen!CNW46,1)</f>
        <v>0</v>
      </c>
      <c r="CNR37" s="536">
        <f>ROUND(Eigenmischungen!CNX46,1)</f>
        <v>0</v>
      </c>
      <c r="CNS37" s="536">
        <f>ROUND(Eigenmischungen!CNY46,1)</f>
        <v>0</v>
      </c>
      <c r="CNT37" s="536">
        <f>ROUND(Eigenmischungen!CNZ46,1)</f>
        <v>0</v>
      </c>
      <c r="CNU37" s="536">
        <f>ROUND(Eigenmischungen!COA46,1)</f>
        <v>0</v>
      </c>
      <c r="CNV37" s="536">
        <f>ROUND(Eigenmischungen!COB46,1)</f>
        <v>0</v>
      </c>
      <c r="CNW37" s="536">
        <f>ROUND(Eigenmischungen!COC46,1)</f>
        <v>0</v>
      </c>
      <c r="CNX37" s="536">
        <f>ROUND(Eigenmischungen!COD46,1)</f>
        <v>0</v>
      </c>
      <c r="CNY37" s="536">
        <f>ROUND(Eigenmischungen!COE46,1)</f>
        <v>0</v>
      </c>
      <c r="CNZ37" s="536">
        <f>ROUND(Eigenmischungen!COF46,1)</f>
        <v>0</v>
      </c>
      <c r="COA37" s="536">
        <f>ROUND(Eigenmischungen!COG46,1)</f>
        <v>0</v>
      </c>
      <c r="COB37" s="536">
        <f>ROUND(Eigenmischungen!COH46,1)</f>
        <v>0</v>
      </c>
      <c r="COC37" s="536">
        <f>ROUND(Eigenmischungen!COI46,1)</f>
        <v>0</v>
      </c>
      <c r="COD37" s="536">
        <f>ROUND(Eigenmischungen!COJ46,1)</f>
        <v>0</v>
      </c>
      <c r="COE37" s="536">
        <f>ROUND(Eigenmischungen!COK46,1)</f>
        <v>0</v>
      </c>
      <c r="COF37" s="536">
        <f>ROUND(Eigenmischungen!COL46,1)</f>
        <v>0</v>
      </c>
      <c r="COG37" s="536">
        <f>ROUND(Eigenmischungen!COM46,1)</f>
        <v>0</v>
      </c>
      <c r="COH37" s="536">
        <f>ROUND(Eigenmischungen!CON46,1)</f>
        <v>0</v>
      </c>
      <c r="COI37" s="536">
        <f>ROUND(Eigenmischungen!COO46,1)</f>
        <v>0</v>
      </c>
      <c r="COJ37" s="536">
        <f>ROUND(Eigenmischungen!COP46,1)</f>
        <v>0</v>
      </c>
      <c r="COK37" s="536">
        <f>ROUND(Eigenmischungen!COQ46,1)</f>
        <v>0</v>
      </c>
      <c r="COL37" s="536">
        <f>ROUND(Eigenmischungen!COR46,1)</f>
        <v>0</v>
      </c>
      <c r="COM37" s="536">
        <f>ROUND(Eigenmischungen!COS46,1)</f>
        <v>0</v>
      </c>
      <c r="CON37" s="536">
        <f>ROUND(Eigenmischungen!COT46,1)</f>
        <v>0</v>
      </c>
      <c r="COO37" s="536">
        <f>ROUND(Eigenmischungen!COU46,1)</f>
        <v>0</v>
      </c>
      <c r="COP37" s="536">
        <f>ROUND(Eigenmischungen!COV46,1)</f>
        <v>0</v>
      </c>
      <c r="COQ37" s="536">
        <f>ROUND(Eigenmischungen!COW46,1)</f>
        <v>0</v>
      </c>
      <c r="COR37" s="536">
        <f>ROUND(Eigenmischungen!COX46,1)</f>
        <v>0</v>
      </c>
      <c r="COS37" s="536">
        <f>ROUND(Eigenmischungen!COY46,1)</f>
        <v>0</v>
      </c>
      <c r="COT37" s="536">
        <f>ROUND(Eigenmischungen!COZ46,1)</f>
        <v>0</v>
      </c>
      <c r="COU37" s="536">
        <f>ROUND(Eigenmischungen!CPA46,1)</f>
        <v>0</v>
      </c>
      <c r="COV37" s="536">
        <f>ROUND(Eigenmischungen!CPB46,1)</f>
        <v>0</v>
      </c>
      <c r="COW37" s="536">
        <f>ROUND(Eigenmischungen!CPC46,1)</f>
        <v>0</v>
      </c>
      <c r="COX37" s="536">
        <f>ROUND(Eigenmischungen!CPD46,1)</f>
        <v>0</v>
      </c>
      <c r="COY37" s="536">
        <f>ROUND(Eigenmischungen!CPE46,1)</f>
        <v>0</v>
      </c>
      <c r="COZ37" s="536">
        <f>ROUND(Eigenmischungen!CPF46,1)</f>
        <v>0</v>
      </c>
      <c r="CPA37" s="536">
        <f>ROUND(Eigenmischungen!CPG46,1)</f>
        <v>0</v>
      </c>
      <c r="CPB37" s="536">
        <f>ROUND(Eigenmischungen!CPH46,1)</f>
        <v>0</v>
      </c>
      <c r="CPC37" s="536">
        <f>ROUND(Eigenmischungen!CPI46,1)</f>
        <v>0</v>
      </c>
      <c r="CPD37" s="536">
        <f>ROUND(Eigenmischungen!CPJ46,1)</f>
        <v>0</v>
      </c>
      <c r="CPE37" s="536">
        <f>ROUND(Eigenmischungen!CPK46,1)</f>
        <v>0</v>
      </c>
      <c r="CPF37" s="536">
        <f>ROUND(Eigenmischungen!CPL46,1)</f>
        <v>0</v>
      </c>
      <c r="CPG37" s="536">
        <f>ROUND(Eigenmischungen!CPM46,1)</f>
        <v>0</v>
      </c>
      <c r="CPH37" s="536">
        <f>ROUND(Eigenmischungen!CPN46,1)</f>
        <v>0</v>
      </c>
      <c r="CPI37" s="536">
        <f>ROUND(Eigenmischungen!CPO46,1)</f>
        <v>0</v>
      </c>
      <c r="CPJ37" s="536">
        <f>ROUND(Eigenmischungen!CPP46,1)</f>
        <v>0</v>
      </c>
      <c r="CPK37" s="536">
        <f>ROUND(Eigenmischungen!CPQ46,1)</f>
        <v>0</v>
      </c>
      <c r="CPL37" s="536">
        <f>ROUND(Eigenmischungen!CPR46,1)</f>
        <v>0</v>
      </c>
      <c r="CPM37" s="536">
        <f>ROUND(Eigenmischungen!CPS46,1)</f>
        <v>0</v>
      </c>
      <c r="CPN37" s="536">
        <f>ROUND(Eigenmischungen!CPT46,1)</f>
        <v>0</v>
      </c>
      <c r="CPO37" s="536">
        <f>ROUND(Eigenmischungen!CPU46,1)</f>
        <v>0</v>
      </c>
      <c r="CPP37" s="536">
        <f>ROUND(Eigenmischungen!CPV46,1)</f>
        <v>0</v>
      </c>
      <c r="CPQ37" s="536">
        <f>ROUND(Eigenmischungen!CPW46,1)</f>
        <v>0</v>
      </c>
      <c r="CPR37" s="536">
        <f>ROUND(Eigenmischungen!CPX46,1)</f>
        <v>0</v>
      </c>
      <c r="CPS37" s="536">
        <f>ROUND(Eigenmischungen!CPY46,1)</f>
        <v>0</v>
      </c>
      <c r="CPT37" s="536">
        <f>ROUND(Eigenmischungen!CPZ46,1)</f>
        <v>0</v>
      </c>
      <c r="CPU37" s="536">
        <f>ROUND(Eigenmischungen!CQA46,1)</f>
        <v>0</v>
      </c>
      <c r="CPV37" s="536">
        <f>ROUND(Eigenmischungen!CQB46,1)</f>
        <v>0</v>
      </c>
      <c r="CPW37" s="536">
        <f>ROUND(Eigenmischungen!CQC46,1)</f>
        <v>0</v>
      </c>
      <c r="CPX37" s="536">
        <f>ROUND(Eigenmischungen!CQD46,1)</f>
        <v>0</v>
      </c>
      <c r="CPY37" s="536">
        <f>ROUND(Eigenmischungen!CQE46,1)</f>
        <v>0</v>
      </c>
      <c r="CPZ37" s="536">
        <f>ROUND(Eigenmischungen!CQF46,1)</f>
        <v>0</v>
      </c>
      <c r="CQA37" s="536">
        <f>ROUND(Eigenmischungen!CQG46,1)</f>
        <v>0</v>
      </c>
      <c r="CQB37" s="536">
        <f>ROUND(Eigenmischungen!CQH46,1)</f>
        <v>0</v>
      </c>
      <c r="CQC37" s="536">
        <f>ROUND(Eigenmischungen!CQI46,1)</f>
        <v>0</v>
      </c>
      <c r="CQD37" s="536">
        <f>ROUND(Eigenmischungen!CQJ46,1)</f>
        <v>0</v>
      </c>
      <c r="CQE37" s="536">
        <f>ROUND(Eigenmischungen!CQK46,1)</f>
        <v>0</v>
      </c>
      <c r="CQF37" s="536">
        <f>ROUND(Eigenmischungen!CQL46,1)</f>
        <v>0</v>
      </c>
      <c r="CQG37" s="536">
        <f>ROUND(Eigenmischungen!CQM46,1)</f>
        <v>0</v>
      </c>
      <c r="CQH37" s="536">
        <f>ROUND(Eigenmischungen!CQN46,1)</f>
        <v>0</v>
      </c>
      <c r="CQI37" s="536">
        <f>ROUND(Eigenmischungen!CQO46,1)</f>
        <v>0</v>
      </c>
      <c r="CQJ37" s="536">
        <f>ROUND(Eigenmischungen!CQP46,1)</f>
        <v>0</v>
      </c>
      <c r="CQK37" s="536">
        <f>ROUND(Eigenmischungen!CQQ46,1)</f>
        <v>0</v>
      </c>
      <c r="CQL37" s="536">
        <f>ROUND(Eigenmischungen!CQR46,1)</f>
        <v>0</v>
      </c>
      <c r="CQM37" s="536">
        <f>ROUND(Eigenmischungen!CQS46,1)</f>
        <v>0</v>
      </c>
      <c r="CQN37" s="536">
        <f>ROUND(Eigenmischungen!CQT46,1)</f>
        <v>0</v>
      </c>
      <c r="CQO37" s="536">
        <f>ROUND(Eigenmischungen!CQU46,1)</f>
        <v>0</v>
      </c>
      <c r="CQP37" s="536">
        <f>ROUND(Eigenmischungen!CQV46,1)</f>
        <v>0</v>
      </c>
      <c r="CQQ37" s="536">
        <f>ROUND(Eigenmischungen!CQW46,1)</f>
        <v>0</v>
      </c>
      <c r="CQR37" s="536">
        <f>ROUND(Eigenmischungen!CQX46,1)</f>
        <v>0</v>
      </c>
      <c r="CQS37" s="536">
        <f>ROUND(Eigenmischungen!CQY46,1)</f>
        <v>0</v>
      </c>
      <c r="CQT37" s="536">
        <f>ROUND(Eigenmischungen!CQZ46,1)</f>
        <v>0</v>
      </c>
      <c r="CQU37" s="536">
        <f>ROUND(Eigenmischungen!CRA46,1)</f>
        <v>0</v>
      </c>
      <c r="CQV37" s="536">
        <f>ROUND(Eigenmischungen!CRB46,1)</f>
        <v>0</v>
      </c>
      <c r="CQW37" s="536">
        <f>ROUND(Eigenmischungen!CRC46,1)</f>
        <v>0</v>
      </c>
      <c r="CQX37" s="536">
        <f>ROUND(Eigenmischungen!CRD46,1)</f>
        <v>0</v>
      </c>
      <c r="CQY37" s="536">
        <f>ROUND(Eigenmischungen!CRE46,1)</f>
        <v>0</v>
      </c>
      <c r="CQZ37" s="536">
        <f>ROUND(Eigenmischungen!CRF46,1)</f>
        <v>0</v>
      </c>
      <c r="CRA37" s="536">
        <f>ROUND(Eigenmischungen!CRG46,1)</f>
        <v>0</v>
      </c>
      <c r="CRB37" s="536">
        <f>ROUND(Eigenmischungen!CRH46,1)</f>
        <v>0</v>
      </c>
      <c r="CRC37" s="536">
        <f>ROUND(Eigenmischungen!CRI46,1)</f>
        <v>0</v>
      </c>
      <c r="CRD37" s="536">
        <f>ROUND(Eigenmischungen!CRJ46,1)</f>
        <v>0</v>
      </c>
      <c r="CRE37" s="536">
        <f>ROUND(Eigenmischungen!CRK46,1)</f>
        <v>0</v>
      </c>
      <c r="CRF37" s="536">
        <f>ROUND(Eigenmischungen!CRL46,1)</f>
        <v>0</v>
      </c>
      <c r="CRG37" s="536">
        <f>ROUND(Eigenmischungen!CRM46,1)</f>
        <v>0</v>
      </c>
      <c r="CRH37" s="536">
        <f>ROUND(Eigenmischungen!CRN46,1)</f>
        <v>0</v>
      </c>
      <c r="CRI37" s="536">
        <f>ROUND(Eigenmischungen!CRO46,1)</f>
        <v>0</v>
      </c>
      <c r="CRJ37" s="536">
        <f>ROUND(Eigenmischungen!CRP46,1)</f>
        <v>0</v>
      </c>
      <c r="CRK37" s="536">
        <f>ROUND(Eigenmischungen!CRQ46,1)</f>
        <v>0</v>
      </c>
      <c r="CRL37" s="536">
        <f>ROUND(Eigenmischungen!CRR46,1)</f>
        <v>0</v>
      </c>
      <c r="CRM37" s="536">
        <f>ROUND(Eigenmischungen!CRS46,1)</f>
        <v>0</v>
      </c>
      <c r="CRN37" s="536">
        <f>ROUND(Eigenmischungen!CRT46,1)</f>
        <v>0</v>
      </c>
      <c r="CRO37" s="536">
        <f>ROUND(Eigenmischungen!CRU46,1)</f>
        <v>0</v>
      </c>
      <c r="CRP37" s="536">
        <f>ROUND(Eigenmischungen!CRV46,1)</f>
        <v>0</v>
      </c>
      <c r="CRQ37" s="536">
        <f>ROUND(Eigenmischungen!CRW46,1)</f>
        <v>0</v>
      </c>
      <c r="CRR37" s="536">
        <f>ROUND(Eigenmischungen!CRX46,1)</f>
        <v>0</v>
      </c>
      <c r="CRS37" s="536">
        <f>ROUND(Eigenmischungen!CRY46,1)</f>
        <v>0</v>
      </c>
      <c r="CRT37" s="536">
        <f>ROUND(Eigenmischungen!CRZ46,1)</f>
        <v>0</v>
      </c>
      <c r="CRU37" s="536">
        <f>ROUND(Eigenmischungen!CSA46,1)</f>
        <v>0</v>
      </c>
      <c r="CRV37" s="536">
        <f>ROUND(Eigenmischungen!CSB46,1)</f>
        <v>0</v>
      </c>
      <c r="CRW37" s="536">
        <f>ROUND(Eigenmischungen!CSC46,1)</f>
        <v>0</v>
      </c>
      <c r="CRX37" s="536">
        <f>ROUND(Eigenmischungen!CSD46,1)</f>
        <v>0</v>
      </c>
      <c r="CRY37" s="536">
        <f>ROUND(Eigenmischungen!CSE46,1)</f>
        <v>0</v>
      </c>
      <c r="CRZ37" s="536">
        <f>ROUND(Eigenmischungen!CSF46,1)</f>
        <v>0</v>
      </c>
      <c r="CSA37" s="536">
        <f>ROUND(Eigenmischungen!CSG46,1)</f>
        <v>0</v>
      </c>
      <c r="CSB37" s="536">
        <f>ROUND(Eigenmischungen!CSH46,1)</f>
        <v>0</v>
      </c>
      <c r="CSC37" s="536">
        <f>ROUND(Eigenmischungen!CSI46,1)</f>
        <v>0</v>
      </c>
      <c r="CSD37" s="536">
        <f>ROUND(Eigenmischungen!CSJ46,1)</f>
        <v>0</v>
      </c>
      <c r="CSE37" s="536">
        <f>ROUND(Eigenmischungen!CSK46,1)</f>
        <v>0</v>
      </c>
      <c r="CSF37" s="536">
        <f>ROUND(Eigenmischungen!CSL46,1)</f>
        <v>0</v>
      </c>
      <c r="CSG37" s="536">
        <f>ROUND(Eigenmischungen!CSM46,1)</f>
        <v>0</v>
      </c>
      <c r="CSH37" s="536">
        <f>ROUND(Eigenmischungen!CSN46,1)</f>
        <v>0</v>
      </c>
      <c r="CSI37" s="536">
        <f>ROUND(Eigenmischungen!CSO46,1)</f>
        <v>0</v>
      </c>
      <c r="CSJ37" s="536">
        <f>ROUND(Eigenmischungen!CSP46,1)</f>
        <v>0</v>
      </c>
      <c r="CSK37" s="536">
        <f>ROUND(Eigenmischungen!CSQ46,1)</f>
        <v>0</v>
      </c>
      <c r="CSL37" s="536">
        <f>ROUND(Eigenmischungen!CSR46,1)</f>
        <v>0</v>
      </c>
      <c r="CSM37" s="536">
        <f>ROUND(Eigenmischungen!CSS46,1)</f>
        <v>0</v>
      </c>
      <c r="CSN37" s="536">
        <f>ROUND(Eigenmischungen!CST46,1)</f>
        <v>0</v>
      </c>
      <c r="CSO37" s="536">
        <f>ROUND(Eigenmischungen!CSU46,1)</f>
        <v>0</v>
      </c>
      <c r="CSP37" s="536">
        <f>ROUND(Eigenmischungen!CSV46,1)</f>
        <v>0</v>
      </c>
      <c r="CSQ37" s="536">
        <f>ROUND(Eigenmischungen!CSW46,1)</f>
        <v>0</v>
      </c>
      <c r="CSR37" s="536">
        <f>ROUND(Eigenmischungen!CSX46,1)</f>
        <v>0</v>
      </c>
      <c r="CSS37" s="536">
        <f>ROUND(Eigenmischungen!CSY46,1)</f>
        <v>0</v>
      </c>
      <c r="CST37" s="536">
        <f>ROUND(Eigenmischungen!CSZ46,1)</f>
        <v>0</v>
      </c>
      <c r="CSU37" s="536">
        <f>ROUND(Eigenmischungen!CTA46,1)</f>
        <v>0</v>
      </c>
      <c r="CSV37" s="536">
        <f>ROUND(Eigenmischungen!CTB46,1)</f>
        <v>0</v>
      </c>
      <c r="CSW37" s="536">
        <f>ROUND(Eigenmischungen!CTC46,1)</f>
        <v>0</v>
      </c>
      <c r="CSX37" s="536">
        <f>ROUND(Eigenmischungen!CTD46,1)</f>
        <v>0</v>
      </c>
      <c r="CSY37" s="536">
        <f>ROUND(Eigenmischungen!CTE46,1)</f>
        <v>0</v>
      </c>
      <c r="CSZ37" s="536">
        <f>ROUND(Eigenmischungen!CTF46,1)</f>
        <v>0</v>
      </c>
      <c r="CTA37" s="536">
        <f>ROUND(Eigenmischungen!CTG46,1)</f>
        <v>0</v>
      </c>
      <c r="CTB37" s="536">
        <f>ROUND(Eigenmischungen!CTH46,1)</f>
        <v>0</v>
      </c>
      <c r="CTC37" s="536">
        <f>ROUND(Eigenmischungen!CTI46,1)</f>
        <v>0</v>
      </c>
      <c r="CTD37" s="536">
        <f>ROUND(Eigenmischungen!CTJ46,1)</f>
        <v>0</v>
      </c>
      <c r="CTE37" s="536">
        <f>ROUND(Eigenmischungen!CTK46,1)</f>
        <v>0</v>
      </c>
      <c r="CTF37" s="536">
        <f>ROUND(Eigenmischungen!CTL46,1)</f>
        <v>0</v>
      </c>
      <c r="CTG37" s="536">
        <f>ROUND(Eigenmischungen!CTM46,1)</f>
        <v>0</v>
      </c>
      <c r="CTH37" s="536">
        <f>ROUND(Eigenmischungen!CTN46,1)</f>
        <v>0</v>
      </c>
      <c r="CTI37" s="536">
        <f>ROUND(Eigenmischungen!CTO46,1)</f>
        <v>0</v>
      </c>
      <c r="CTJ37" s="536">
        <f>ROUND(Eigenmischungen!CTP46,1)</f>
        <v>0</v>
      </c>
      <c r="CTK37" s="536">
        <f>ROUND(Eigenmischungen!CTQ46,1)</f>
        <v>0</v>
      </c>
      <c r="CTL37" s="536">
        <f>ROUND(Eigenmischungen!CTR46,1)</f>
        <v>0</v>
      </c>
      <c r="CTM37" s="536">
        <f>ROUND(Eigenmischungen!CTS46,1)</f>
        <v>0</v>
      </c>
      <c r="CTN37" s="536">
        <f>ROUND(Eigenmischungen!CTT46,1)</f>
        <v>0</v>
      </c>
      <c r="CTO37" s="536">
        <f>ROUND(Eigenmischungen!CTU46,1)</f>
        <v>0</v>
      </c>
      <c r="CTP37" s="536">
        <f>ROUND(Eigenmischungen!CTV46,1)</f>
        <v>0</v>
      </c>
      <c r="CTQ37" s="536">
        <f>ROUND(Eigenmischungen!CTW46,1)</f>
        <v>0</v>
      </c>
      <c r="CTR37" s="536">
        <f>ROUND(Eigenmischungen!CTX46,1)</f>
        <v>0</v>
      </c>
      <c r="CTS37" s="536">
        <f>ROUND(Eigenmischungen!CTY46,1)</f>
        <v>0</v>
      </c>
      <c r="CTT37" s="536">
        <f>ROUND(Eigenmischungen!CTZ46,1)</f>
        <v>0</v>
      </c>
      <c r="CTU37" s="536">
        <f>ROUND(Eigenmischungen!CUA46,1)</f>
        <v>0</v>
      </c>
      <c r="CTV37" s="536">
        <f>ROUND(Eigenmischungen!CUB46,1)</f>
        <v>0</v>
      </c>
      <c r="CTW37" s="536">
        <f>ROUND(Eigenmischungen!CUC46,1)</f>
        <v>0</v>
      </c>
      <c r="CTX37" s="536">
        <f>ROUND(Eigenmischungen!CUD46,1)</f>
        <v>0</v>
      </c>
      <c r="CTY37" s="536">
        <f>ROUND(Eigenmischungen!CUE46,1)</f>
        <v>0</v>
      </c>
      <c r="CTZ37" s="536">
        <f>ROUND(Eigenmischungen!CUF46,1)</f>
        <v>0</v>
      </c>
      <c r="CUA37" s="536">
        <f>ROUND(Eigenmischungen!CUG46,1)</f>
        <v>0</v>
      </c>
      <c r="CUB37" s="536">
        <f>ROUND(Eigenmischungen!CUH46,1)</f>
        <v>0</v>
      </c>
      <c r="CUC37" s="536">
        <f>ROUND(Eigenmischungen!CUI46,1)</f>
        <v>0</v>
      </c>
      <c r="CUD37" s="536">
        <f>ROUND(Eigenmischungen!CUJ46,1)</f>
        <v>0</v>
      </c>
      <c r="CUE37" s="536">
        <f>ROUND(Eigenmischungen!CUK46,1)</f>
        <v>0</v>
      </c>
      <c r="CUF37" s="536">
        <f>ROUND(Eigenmischungen!CUL46,1)</f>
        <v>0</v>
      </c>
      <c r="CUG37" s="536">
        <f>ROUND(Eigenmischungen!CUM46,1)</f>
        <v>0</v>
      </c>
      <c r="CUH37" s="536">
        <f>ROUND(Eigenmischungen!CUN46,1)</f>
        <v>0</v>
      </c>
      <c r="CUI37" s="536">
        <f>ROUND(Eigenmischungen!CUO46,1)</f>
        <v>0</v>
      </c>
      <c r="CUJ37" s="536">
        <f>ROUND(Eigenmischungen!CUP46,1)</f>
        <v>0</v>
      </c>
      <c r="CUK37" s="536">
        <f>ROUND(Eigenmischungen!CUQ46,1)</f>
        <v>0</v>
      </c>
      <c r="CUL37" s="536">
        <f>ROUND(Eigenmischungen!CUR46,1)</f>
        <v>0</v>
      </c>
      <c r="CUM37" s="536">
        <f>ROUND(Eigenmischungen!CUS46,1)</f>
        <v>0</v>
      </c>
      <c r="CUN37" s="536">
        <f>ROUND(Eigenmischungen!CUT46,1)</f>
        <v>0</v>
      </c>
      <c r="CUO37" s="536">
        <f>ROUND(Eigenmischungen!CUU46,1)</f>
        <v>0</v>
      </c>
      <c r="CUP37" s="536">
        <f>ROUND(Eigenmischungen!CUV46,1)</f>
        <v>0</v>
      </c>
      <c r="CUQ37" s="536">
        <f>ROUND(Eigenmischungen!CUW46,1)</f>
        <v>0</v>
      </c>
      <c r="CUR37" s="536">
        <f>ROUND(Eigenmischungen!CUX46,1)</f>
        <v>0</v>
      </c>
      <c r="CUS37" s="536">
        <f>ROUND(Eigenmischungen!CUY46,1)</f>
        <v>0</v>
      </c>
      <c r="CUT37" s="536">
        <f>ROUND(Eigenmischungen!CUZ46,1)</f>
        <v>0</v>
      </c>
      <c r="CUU37" s="536">
        <f>ROUND(Eigenmischungen!CVA46,1)</f>
        <v>0</v>
      </c>
      <c r="CUV37" s="536">
        <f>ROUND(Eigenmischungen!CVB46,1)</f>
        <v>0</v>
      </c>
      <c r="CUW37" s="536">
        <f>ROUND(Eigenmischungen!CVC46,1)</f>
        <v>0</v>
      </c>
      <c r="CUX37" s="536">
        <f>ROUND(Eigenmischungen!CVD46,1)</f>
        <v>0</v>
      </c>
      <c r="CUY37" s="536">
        <f>ROUND(Eigenmischungen!CVE46,1)</f>
        <v>0</v>
      </c>
      <c r="CUZ37" s="536">
        <f>ROUND(Eigenmischungen!CVF46,1)</f>
        <v>0</v>
      </c>
      <c r="CVA37" s="536">
        <f>ROUND(Eigenmischungen!CVG46,1)</f>
        <v>0</v>
      </c>
      <c r="CVB37" s="536">
        <f>ROUND(Eigenmischungen!CVH46,1)</f>
        <v>0</v>
      </c>
      <c r="CVC37" s="536">
        <f>ROUND(Eigenmischungen!CVI46,1)</f>
        <v>0</v>
      </c>
      <c r="CVD37" s="536">
        <f>ROUND(Eigenmischungen!CVJ46,1)</f>
        <v>0</v>
      </c>
      <c r="CVE37" s="536">
        <f>ROUND(Eigenmischungen!CVK46,1)</f>
        <v>0</v>
      </c>
      <c r="CVF37" s="536">
        <f>ROUND(Eigenmischungen!CVL46,1)</f>
        <v>0</v>
      </c>
      <c r="CVG37" s="536">
        <f>ROUND(Eigenmischungen!CVM46,1)</f>
        <v>0</v>
      </c>
      <c r="CVH37" s="536">
        <f>ROUND(Eigenmischungen!CVN46,1)</f>
        <v>0</v>
      </c>
      <c r="CVI37" s="536">
        <f>ROUND(Eigenmischungen!CVO46,1)</f>
        <v>0</v>
      </c>
      <c r="CVJ37" s="536">
        <f>ROUND(Eigenmischungen!CVP46,1)</f>
        <v>0</v>
      </c>
      <c r="CVK37" s="536">
        <f>ROUND(Eigenmischungen!CVQ46,1)</f>
        <v>0</v>
      </c>
      <c r="CVL37" s="536">
        <f>ROUND(Eigenmischungen!CVR46,1)</f>
        <v>0</v>
      </c>
      <c r="CVM37" s="536">
        <f>ROUND(Eigenmischungen!CVS46,1)</f>
        <v>0</v>
      </c>
      <c r="CVN37" s="536">
        <f>ROUND(Eigenmischungen!CVT46,1)</f>
        <v>0</v>
      </c>
      <c r="CVO37" s="536">
        <f>ROUND(Eigenmischungen!CVU46,1)</f>
        <v>0</v>
      </c>
      <c r="CVP37" s="536">
        <f>ROUND(Eigenmischungen!CVV46,1)</f>
        <v>0</v>
      </c>
      <c r="CVQ37" s="536">
        <f>ROUND(Eigenmischungen!CVW46,1)</f>
        <v>0</v>
      </c>
      <c r="CVR37" s="536">
        <f>ROUND(Eigenmischungen!CVX46,1)</f>
        <v>0</v>
      </c>
      <c r="CVS37" s="536">
        <f>ROUND(Eigenmischungen!CVY46,1)</f>
        <v>0</v>
      </c>
      <c r="CVT37" s="536">
        <f>ROUND(Eigenmischungen!CVZ46,1)</f>
        <v>0</v>
      </c>
      <c r="CVU37" s="536">
        <f>ROUND(Eigenmischungen!CWA46,1)</f>
        <v>0</v>
      </c>
      <c r="CVV37" s="536">
        <f>ROUND(Eigenmischungen!CWB46,1)</f>
        <v>0</v>
      </c>
      <c r="CVW37" s="536">
        <f>ROUND(Eigenmischungen!CWC46,1)</f>
        <v>0</v>
      </c>
      <c r="CVX37" s="536">
        <f>ROUND(Eigenmischungen!CWD46,1)</f>
        <v>0</v>
      </c>
      <c r="CVY37" s="536">
        <f>ROUND(Eigenmischungen!CWE46,1)</f>
        <v>0</v>
      </c>
      <c r="CVZ37" s="536">
        <f>ROUND(Eigenmischungen!CWF46,1)</f>
        <v>0</v>
      </c>
      <c r="CWA37" s="536">
        <f>ROUND(Eigenmischungen!CWG46,1)</f>
        <v>0</v>
      </c>
      <c r="CWB37" s="536">
        <f>ROUND(Eigenmischungen!CWH46,1)</f>
        <v>0</v>
      </c>
      <c r="CWC37" s="536">
        <f>ROUND(Eigenmischungen!CWI46,1)</f>
        <v>0</v>
      </c>
      <c r="CWD37" s="536">
        <f>ROUND(Eigenmischungen!CWJ46,1)</f>
        <v>0</v>
      </c>
      <c r="CWE37" s="536">
        <f>ROUND(Eigenmischungen!CWK46,1)</f>
        <v>0</v>
      </c>
      <c r="CWF37" s="536">
        <f>ROUND(Eigenmischungen!CWL46,1)</f>
        <v>0</v>
      </c>
      <c r="CWG37" s="536">
        <f>ROUND(Eigenmischungen!CWM46,1)</f>
        <v>0</v>
      </c>
      <c r="CWH37" s="536">
        <f>ROUND(Eigenmischungen!CWN46,1)</f>
        <v>0</v>
      </c>
      <c r="CWI37" s="536">
        <f>ROUND(Eigenmischungen!CWO46,1)</f>
        <v>0</v>
      </c>
      <c r="CWJ37" s="536">
        <f>ROUND(Eigenmischungen!CWP46,1)</f>
        <v>0</v>
      </c>
      <c r="CWK37" s="536">
        <f>ROUND(Eigenmischungen!CWQ46,1)</f>
        <v>0</v>
      </c>
      <c r="CWL37" s="536">
        <f>ROUND(Eigenmischungen!CWR46,1)</f>
        <v>0</v>
      </c>
      <c r="CWM37" s="536">
        <f>ROUND(Eigenmischungen!CWS46,1)</f>
        <v>0</v>
      </c>
      <c r="CWN37" s="536">
        <f>ROUND(Eigenmischungen!CWT46,1)</f>
        <v>0</v>
      </c>
      <c r="CWO37" s="536">
        <f>ROUND(Eigenmischungen!CWU46,1)</f>
        <v>0</v>
      </c>
      <c r="CWP37" s="536">
        <f>ROUND(Eigenmischungen!CWV46,1)</f>
        <v>0</v>
      </c>
      <c r="CWQ37" s="536">
        <f>ROUND(Eigenmischungen!CWW46,1)</f>
        <v>0</v>
      </c>
      <c r="CWR37" s="536">
        <f>ROUND(Eigenmischungen!CWX46,1)</f>
        <v>0</v>
      </c>
      <c r="CWS37" s="536">
        <f>ROUND(Eigenmischungen!CWY46,1)</f>
        <v>0</v>
      </c>
      <c r="CWT37" s="536">
        <f>ROUND(Eigenmischungen!CWZ46,1)</f>
        <v>0</v>
      </c>
      <c r="CWU37" s="536">
        <f>ROUND(Eigenmischungen!CXA46,1)</f>
        <v>0</v>
      </c>
      <c r="CWV37" s="536">
        <f>ROUND(Eigenmischungen!CXB46,1)</f>
        <v>0</v>
      </c>
      <c r="CWW37" s="536">
        <f>ROUND(Eigenmischungen!CXC46,1)</f>
        <v>0</v>
      </c>
      <c r="CWX37" s="536">
        <f>ROUND(Eigenmischungen!CXD46,1)</f>
        <v>0</v>
      </c>
      <c r="CWY37" s="536">
        <f>ROUND(Eigenmischungen!CXE46,1)</f>
        <v>0</v>
      </c>
      <c r="CWZ37" s="536">
        <f>ROUND(Eigenmischungen!CXF46,1)</f>
        <v>0</v>
      </c>
      <c r="CXA37" s="536">
        <f>ROUND(Eigenmischungen!CXG46,1)</f>
        <v>0</v>
      </c>
      <c r="CXB37" s="536">
        <f>ROUND(Eigenmischungen!CXH46,1)</f>
        <v>0</v>
      </c>
      <c r="CXC37" s="536">
        <f>ROUND(Eigenmischungen!CXI46,1)</f>
        <v>0</v>
      </c>
      <c r="CXD37" s="536">
        <f>ROUND(Eigenmischungen!CXJ46,1)</f>
        <v>0</v>
      </c>
      <c r="CXE37" s="536">
        <f>ROUND(Eigenmischungen!CXK46,1)</f>
        <v>0</v>
      </c>
      <c r="CXF37" s="536">
        <f>ROUND(Eigenmischungen!CXL46,1)</f>
        <v>0</v>
      </c>
      <c r="CXG37" s="536">
        <f>ROUND(Eigenmischungen!CXM46,1)</f>
        <v>0</v>
      </c>
      <c r="CXH37" s="536">
        <f>ROUND(Eigenmischungen!CXN46,1)</f>
        <v>0</v>
      </c>
      <c r="CXI37" s="536">
        <f>ROUND(Eigenmischungen!CXO46,1)</f>
        <v>0</v>
      </c>
      <c r="CXJ37" s="536">
        <f>ROUND(Eigenmischungen!CXP46,1)</f>
        <v>0</v>
      </c>
      <c r="CXK37" s="536">
        <f>ROUND(Eigenmischungen!CXQ46,1)</f>
        <v>0</v>
      </c>
      <c r="CXL37" s="536">
        <f>ROUND(Eigenmischungen!CXR46,1)</f>
        <v>0</v>
      </c>
      <c r="CXM37" s="536">
        <f>ROUND(Eigenmischungen!CXS46,1)</f>
        <v>0</v>
      </c>
      <c r="CXN37" s="536">
        <f>ROUND(Eigenmischungen!CXT46,1)</f>
        <v>0</v>
      </c>
      <c r="CXO37" s="536">
        <f>ROUND(Eigenmischungen!CXU46,1)</f>
        <v>0</v>
      </c>
      <c r="CXP37" s="536">
        <f>ROUND(Eigenmischungen!CXV46,1)</f>
        <v>0</v>
      </c>
      <c r="CXQ37" s="536">
        <f>ROUND(Eigenmischungen!CXW46,1)</f>
        <v>0</v>
      </c>
      <c r="CXR37" s="536">
        <f>ROUND(Eigenmischungen!CXX46,1)</f>
        <v>0</v>
      </c>
      <c r="CXS37" s="536">
        <f>ROUND(Eigenmischungen!CXY46,1)</f>
        <v>0</v>
      </c>
      <c r="CXT37" s="536">
        <f>ROUND(Eigenmischungen!CXZ46,1)</f>
        <v>0</v>
      </c>
      <c r="CXU37" s="536">
        <f>ROUND(Eigenmischungen!CYA46,1)</f>
        <v>0</v>
      </c>
      <c r="CXV37" s="536">
        <f>ROUND(Eigenmischungen!CYB46,1)</f>
        <v>0</v>
      </c>
      <c r="CXW37" s="536">
        <f>ROUND(Eigenmischungen!CYC46,1)</f>
        <v>0</v>
      </c>
      <c r="CXX37" s="536">
        <f>ROUND(Eigenmischungen!CYD46,1)</f>
        <v>0</v>
      </c>
      <c r="CXY37" s="536">
        <f>ROUND(Eigenmischungen!CYE46,1)</f>
        <v>0</v>
      </c>
      <c r="CXZ37" s="536">
        <f>ROUND(Eigenmischungen!CYF46,1)</f>
        <v>0</v>
      </c>
      <c r="CYA37" s="536">
        <f>ROUND(Eigenmischungen!CYG46,1)</f>
        <v>0</v>
      </c>
      <c r="CYB37" s="536">
        <f>ROUND(Eigenmischungen!CYH46,1)</f>
        <v>0</v>
      </c>
      <c r="CYC37" s="536">
        <f>ROUND(Eigenmischungen!CYI46,1)</f>
        <v>0</v>
      </c>
      <c r="CYD37" s="536">
        <f>ROUND(Eigenmischungen!CYJ46,1)</f>
        <v>0</v>
      </c>
      <c r="CYE37" s="536">
        <f>ROUND(Eigenmischungen!CYK46,1)</f>
        <v>0</v>
      </c>
      <c r="CYF37" s="536">
        <f>ROUND(Eigenmischungen!CYL46,1)</f>
        <v>0</v>
      </c>
      <c r="CYG37" s="536">
        <f>ROUND(Eigenmischungen!CYM46,1)</f>
        <v>0</v>
      </c>
      <c r="CYH37" s="536">
        <f>ROUND(Eigenmischungen!CYN46,1)</f>
        <v>0</v>
      </c>
      <c r="CYI37" s="536">
        <f>ROUND(Eigenmischungen!CYO46,1)</f>
        <v>0</v>
      </c>
      <c r="CYJ37" s="536">
        <f>ROUND(Eigenmischungen!CYP46,1)</f>
        <v>0</v>
      </c>
      <c r="CYK37" s="536">
        <f>ROUND(Eigenmischungen!CYQ46,1)</f>
        <v>0</v>
      </c>
      <c r="CYL37" s="536">
        <f>ROUND(Eigenmischungen!CYR46,1)</f>
        <v>0</v>
      </c>
      <c r="CYM37" s="536">
        <f>ROUND(Eigenmischungen!CYS46,1)</f>
        <v>0</v>
      </c>
      <c r="CYN37" s="536">
        <f>ROUND(Eigenmischungen!CYT46,1)</f>
        <v>0</v>
      </c>
      <c r="CYO37" s="536">
        <f>ROUND(Eigenmischungen!CYU46,1)</f>
        <v>0</v>
      </c>
      <c r="CYP37" s="536">
        <f>ROUND(Eigenmischungen!CYV46,1)</f>
        <v>0</v>
      </c>
      <c r="CYQ37" s="536">
        <f>ROUND(Eigenmischungen!CYW46,1)</f>
        <v>0</v>
      </c>
      <c r="CYR37" s="536">
        <f>ROUND(Eigenmischungen!CYX46,1)</f>
        <v>0</v>
      </c>
      <c r="CYS37" s="536">
        <f>ROUND(Eigenmischungen!CYY46,1)</f>
        <v>0</v>
      </c>
      <c r="CYT37" s="536">
        <f>ROUND(Eigenmischungen!CYZ46,1)</f>
        <v>0</v>
      </c>
      <c r="CYU37" s="536">
        <f>ROUND(Eigenmischungen!CZA46,1)</f>
        <v>0</v>
      </c>
      <c r="CYV37" s="536">
        <f>ROUND(Eigenmischungen!CZB46,1)</f>
        <v>0</v>
      </c>
      <c r="CYW37" s="536">
        <f>ROUND(Eigenmischungen!CZC46,1)</f>
        <v>0</v>
      </c>
      <c r="CYX37" s="536">
        <f>ROUND(Eigenmischungen!CZD46,1)</f>
        <v>0</v>
      </c>
      <c r="CYY37" s="536">
        <f>ROUND(Eigenmischungen!CZE46,1)</f>
        <v>0</v>
      </c>
      <c r="CYZ37" s="536">
        <f>ROUND(Eigenmischungen!CZF46,1)</f>
        <v>0</v>
      </c>
      <c r="CZA37" s="536">
        <f>ROUND(Eigenmischungen!CZG46,1)</f>
        <v>0</v>
      </c>
      <c r="CZB37" s="536">
        <f>ROUND(Eigenmischungen!CZH46,1)</f>
        <v>0</v>
      </c>
      <c r="CZC37" s="536">
        <f>ROUND(Eigenmischungen!CZI46,1)</f>
        <v>0</v>
      </c>
      <c r="CZD37" s="536">
        <f>ROUND(Eigenmischungen!CZJ46,1)</f>
        <v>0</v>
      </c>
      <c r="CZE37" s="536">
        <f>ROUND(Eigenmischungen!CZK46,1)</f>
        <v>0</v>
      </c>
      <c r="CZF37" s="536">
        <f>ROUND(Eigenmischungen!CZL46,1)</f>
        <v>0</v>
      </c>
      <c r="CZG37" s="536">
        <f>ROUND(Eigenmischungen!CZM46,1)</f>
        <v>0</v>
      </c>
      <c r="CZH37" s="536">
        <f>ROUND(Eigenmischungen!CZN46,1)</f>
        <v>0</v>
      </c>
      <c r="CZI37" s="536">
        <f>ROUND(Eigenmischungen!CZO46,1)</f>
        <v>0</v>
      </c>
      <c r="CZJ37" s="536">
        <f>ROUND(Eigenmischungen!CZP46,1)</f>
        <v>0</v>
      </c>
      <c r="CZK37" s="536">
        <f>ROUND(Eigenmischungen!CZQ46,1)</f>
        <v>0</v>
      </c>
      <c r="CZL37" s="536">
        <f>ROUND(Eigenmischungen!CZR46,1)</f>
        <v>0</v>
      </c>
      <c r="CZM37" s="536">
        <f>ROUND(Eigenmischungen!CZS46,1)</f>
        <v>0</v>
      </c>
      <c r="CZN37" s="536">
        <f>ROUND(Eigenmischungen!CZT46,1)</f>
        <v>0</v>
      </c>
      <c r="CZO37" s="536">
        <f>ROUND(Eigenmischungen!CZU46,1)</f>
        <v>0</v>
      </c>
      <c r="CZP37" s="536">
        <f>ROUND(Eigenmischungen!CZV46,1)</f>
        <v>0</v>
      </c>
      <c r="CZQ37" s="536">
        <f>ROUND(Eigenmischungen!CZW46,1)</f>
        <v>0</v>
      </c>
      <c r="CZR37" s="536">
        <f>ROUND(Eigenmischungen!CZX46,1)</f>
        <v>0</v>
      </c>
      <c r="CZS37" s="536">
        <f>ROUND(Eigenmischungen!CZY46,1)</f>
        <v>0</v>
      </c>
      <c r="CZT37" s="536">
        <f>ROUND(Eigenmischungen!CZZ46,1)</f>
        <v>0</v>
      </c>
      <c r="CZU37" s="536">
        <f>ROUND(Eigenmischungen!DAA46,1)</f>
        <v>0</v>
      </c>
      <c r="CZV37" s="536">
        <f>ROUND(Eigenmischungen!DAB46,1)</f>
        <v>0</v>
      </c>
      <c r="CZW37" s="536">
        <f>ROUND(Eigenmischungen!DAC46,1)</f>
        <v>0</v>
      </c>
      <c r="CZX37" s="536">
        <f>ROUND(Eigenmischungen!DAD46,1)</f>
        <v>0</v>
      </c>
      <c r="CZY37" s="536">
        <f>ROUND(Eigenmischungen!DAE46,1)</f>
        <v>0</v>
      </c>
      <c r="CZZ37" s="536">
        <f>ROUND(Eigenmischungen!DAF46,1)</f>
        <v>0</v>
      </c>
      <c r="DAA37" s="536">
        <f>ROUND(Eigenmischungen!DAG46,1)</f>
        <v>0</v>
      </c>
      <c r="DAB37" s="536">
        <f>ROUND(Eigenmischungen!DAH46,1)</f>
        <v>0</v>
      </c>
      <c r="DAC37" s="536">
        <f>ROUND(Eigenmischungen!DAI46,1)</f>
        <v>0</v>
      </c>
      <c r="DAD37" s="536">
        <f>ROUND(Eigenmischungen!DAJ46,1)</f>
        <v>0</v>
      </c>
      <c r="DAE37" s="536">
        <f>ROUND(Eigenmischungen!DAK46,1)</f>
        <v>0</v>
      </c>
      <c r="DAF37" s="536">
        <f>ROUND(Eigenmischungen!DAL46,1)</f>
        <v>0</v>
      </c>
      <c r="DAG37" s="536">
        <f>ROUND(Eigenmischungen!DAM46,1)</f>
        <v>0</v>
      </c>
      <c r="DAH37" s="536">
        <f>ROUND(Eigenmischungen!DAN46,1)</f>
        <v>0</v>
      </c>
      <c r="DAI37" s="536">
        <f>ROUND(Eigenmischungen!DAO46,1)</f>
        <v>0</v>
      </c>
      <c r="DAJ37" s="536">
        <f>ROUND(Eigenmischungen!DAP46,1)</f>
        <v>0</v>
      </c>
      <c r="DAK37" s="536">
        <f>ROUND(Eigenmischungen!DAQ46,1)</f>
        <v>0</v>
      </c>
      <c r="DAL37" s="536">
        <f>ROUND(Eigenmischungen!DAR46,1)</f>
        <v>0</v>
      </c>
      <c r="DAM37" s="536">
        <f>ROUND(Eigenmischungen!DAS46,1)</f>
        <v>0</v>
      </c>
      <c r="DAN37" s="536">
        <f>ROUND(Eigenmischungen!DAT46,1)</f>
        <v>0</v>
      </c>
      <c r="DAO37" s="536">
        <f>ROUND(Eigenmischungen!DAU46,1)</f>
        <v>0</v>
      </c>
      <c r="DAP37" s="536">
        <f>ROUND(Eigenmischungen!DAV46,1)</f>
        <v>0</v>
      </c>
      <c r="DAQ37" s="536">
        <f>ROUND(Eigenmischungen!DAW46,1)</f>
        <v>0</v>
      </c>
      <c r="DAR37" s="536">
        <f>ROUND(Eigenmischungen!DAX46,1)</f>
        <v>0</v>
      </c>
      <c r="DAS37" s="536">
        <f>ROUND(Eigenmischungen!DAY46,1)</f>
        <v>0</v>
      </c>
      <c r="DAT37" s="536">
        <f>ROUND(Eigenmischungen!DAZ46,1)</f>
        <v>0</v>
      </c>
      <c r="DAU37" s="536">
        <f>ROUND(Eigenmischungen!DBA46,1)</f>
        <v>0</v>
      </c>
      <c r="DAV37" s="536">
        <f>ROUND(Eigenmischungen!DBB46,1)</f>
        <v>0</v>
      </c>
      <c r="DAW37" s="536">
        <f>ROUND(Eigenmischungen!DBC46,1)</f>
        <v>0</v>
      </c>
      <c r="DAX37" s="536">
        <f>ROUND(Eigenmischungen!DBD46,1)</f>
        <v>0</v>
      </c>
      <c r="DAY37" s="536">
        <f>ROUND(Eigenmischungen!DBE46,1)</f>
        <v>0</v>
      </c>
      <c r="DAZ37" s="536">
        <f>ROUND(Eigenmischungen!DBF46,1)</f>
        <v>0</v>
      </c>
      <c r="DBA37" s="536">
        <f>ROUND(Eigenmischungen!DBG46,1)</f>
        <v>0</v>
      </c>
      <c r="DBB37" s="536">
        <f>ROUND(Eigenmischungen!DBH46,1)</f>
        <v>0</v>
      </c>
      <c r="DBC37" s="536">
        <f>ROUND(Eigenmischungen!DBI46,1)</f>
        <v>0</v>
      </c>
      <c r="DBD37" s="536">
        <f>ROUND(Eigenmischungen!DBJ46,1)</f>
        <v>0</v>
      </c>
      <c r="DBE37" s="536">
        <f>ROUND(Eigenmischungen!DBK46,1)</f>
        <v>0</v>
      </c>
      <c r="DBF37" s="536">
        <f>ROUND(Eigenmischungen!DBL46,1)</f>
        <v>0</v>
      </c>
      <c r="DBG37" s="536">
        <f>ROUND(Eigenmischungen!DBM46,1)</f>
        <v>0</v>
      </c>
      <c r="DBH37" s="536">
        <f>ROUND(Eigenmischungen!DBN46,1)</f>
        <v>0</v>
      </c>
      <c r="DBI37" s="536">
        <f>ROUND(Eigenmischungen!DBO46,1)</f>
        <v>0</v>
      </c>
      <c r="DBJ37" s="536">
        <f>ROUND(Eigenmischungen!DBP46,1)</f>
        <v>0</v>
      </c>
      <c r="DBK37" s="536">
        <f>ROUND(Eigenmischungen!DBQ46,1)</f>
        <v>0</v>
      </c>
      <c r="DBL37" s="536">
        <f>ROUND(Eigenmischungen!DBR46,1)</f>
        <v>0</v>
      </c>
      <c r="DBM37" s="536">
        <f>ROUND(Eigenmischungen!DBS46,1)</f>
        <v>0</v>
      </c>
      <c r="DBN37" s="536">
        <f>ROUND(Eigenmischungen!DBT46,1)</f>
        <v>0</v>
      </c>
      <c r="DBO37" s="536">
        <f>ROUND(Eigenmischungen!DBU46,1)</f>
        <v>0</v>
      </c>
      <c r="DBP37" s="536">
        <f>ROUND(Eigenmischungen!DBV46,1)</f>
        <v>0</v>
      </c>
      <c r="DBQ37" s="536">
        <f>ROUND(Eigenmischungen!DBW46,1)</f>
        <v>0</v>
      </c>
      <c r="DBR37" s="536">
        <f>ROUND(Eigenmischungen!DBX46,1)</f>
        <v>0</v>
      </c>
      <c r="DBS37" s="536">
        <f>ROUND(Eigenmischungen!DBY46,1)</f>
        <v>0</v>
      </c>
      <c r="DBT37" s="536">
        <f>ROUND(Eigenmischungen!DBZ46,1)</f>
        <v>0</v>
      </c>
      <c r="DBU37" s="536">
        <f>ROUND(Eigenmischungen!DCA46,1)</f>
        <v>0</v>
      </c>
      <c r="DBV37" s="536">
        <f>ROUND(Eigenmischungen!DCB46,1)</f>
        <v>0</v>
      </c>
      <c r="DBW37" s="536">
        <f>ROUND(Eigenmischungen!DCC46,1)</f>
        <v>0</v>
      </c>
      <c r="DBX37" s="536">
        <f>ROUND(Eigenmischungen!DCD46,1)</f>
        <v>0</v>
      </c>
      <c r="DBY37" s="536">
        <f>ROUND(Eigenmischungen!DCE46,1)</f>
        <v>0</v>
      </c>
      <c r="DBZ37" s="536">
        <f>ROUND(Eigenmischungen!DCF46,1)</f>
        <v>0</v>
      </c>
      <c r="DCA37" s="536">
        <f>ROUND(Eigenmischungen!DCG46,1)</f>
        <v>0</v>
      </c>
      <c r="DCB37" s="536">
        <f>ROUND(Eigenmischungen!DCH46,1)</f>
        <v>0</v>
      </c>
      <c r="DCC37" s="536">
        <f>ROUND(Eigenmischungen!DCI46,1)</f>
        <v>0</v>
      </c>
      <c r="DCD37" s="536">
        <f>ROUND(Eigenmischungen!DCJ46,1)</f>
        <v>0</v>
      </c>
      <c r="DCE37" s="536">
        <f>ROUND(Eigenmischungen!DCK46,1)</f>
        <v>0</v>
      </c>
      <c r="DCF37" s="536">
        <f>ROUND(Eigenmischungen!DCL46,1)</f>
        <v>0</v>
      </c>
      <c r="DCG37" s="536">
        <f>ROUND(Eigenmischungen!DCM46,1)</f>
        <v>0</v>
      </c>
      <c r="DCH37" s="536">
        <f>ROUND(Eigenmischungen!DCN46,1)</f>
        <v>0</v>
      </c>
      <c r="DCI37" s="536">
        <f>ROUND(Eigenmischungen!DCO46,1)</f>
        <v>0</v>
      </c>
      <c r="DCJ37" s="536">
        <f>ROUND(Eigenmischungen!DCP46,1)</f>
        <v>0</v>
      </c>
      <c r="DCK37" s="536">
        <f>ROUND(Eigenmischungen!DCQ46,1)</f>
        <v>0</v>
      </c>
      <c r="DCL37" s="536">
        <f>ROUND(Eigenmischungen!DCR46,1)</f>
        <v>0</v>
      </c>
      <c r="DCM37" s="536">
        <f>ROUND(Eigenmischungen!DCS46,1)</f>
        <v>0</v>
      </c>
      <c r="DCN37" s="536">
        <f>ROUND(Eigenmischungen!DCT46,1)</f>
        <v>0</v>
      </c>
      <c r="DCO37" s="536">
        <f>ROUND(Eigenmischungen!DCU46,1)</f>
        <v>0</v>
      </c>
      <c r="DCP37" s="536">
        <f>ROUND(Eigenmischungen!DCV46,1)</f>
        <v>0</v>
      </c>
      <c r="DCQ37" s="536">
        <f>ROUND(Eigenmischungen!DCW46,1)</f>
        <v>0</v>
      </c>
      <c r="DCR37" s="536">
        <f>ROUND(Eigenmischungen!DCX46,1)</f>
        <v>0</v>
      </c>
      <c r="DCS37" s="536">
        <f>ROUND(Eigenmischungen!DCY46,1)</f>
        <v>0</v>
      </c>
      <c r="DCT37" s="536">
        <f>ROUND(Eigenmischungen!DCZ46,1)</f>
        <v>0</v>
      </c>
      <c r="DCU37" s="536">
        <f>ROUND(Eigenmischungen!DDA46,1)</f>
        <v>0</v>
      </c>
      <c r="DCV37" s="536">
        <f>ROUND(Eigenmischungen!DDB46,1)</f>
        <v>0</v>
      </c>
      <c r="DCW37" s="536">
        <f>ROUND(Eigenmischungen!DDC46,1)</f>
        <v>0</v>
      </c>
      <c r="DCX37" s="536">
        <f>ROUND(Eigenmischungen!DDD46,1)</f>
        <v>0</v>
      </c>
      <c r="DCY37" s="536">
        <f>ROUND(Eigenmischungen!DDE46,1)</f>
        <v>0</v>
      </c>
      <c r="DCZ37" s="536">
        <f>ROUND(Eigenmischungen!DDF46,1)</f>
        <v>0</v>
      </c>
      <c r="DDA37" s="536">
        <f>ROUND(Eigenmischungen!DDG46,1)</f>
        <v>0</v>
      </c>
      <c r="DDB37" s="536">
        <f>ROUND(Eigenmischungen!DDH46,1)</f>
        <v>0</v>
      </c>
      <c r="DDC37" s="536">
        <f>ROUND(Eigenmischungen!DDI46,1)</f>
        <v>0</v>
      </c>
      <c r="DDD37" s="536">
        <f>ROUND(Eigenmischungen!DDJ46,1)</f>
        <v>0</v>
      </c>
      <c r="DDE37" s="536">
        <f>ROUND(Eigenmischungen!DDK46,1)</f>
        <v>0</v>
      </c>
      <c r="DDF37" s="536">
        <f>ROUND(Eigenmischungen!DDL46,1)</f>
        <v>0</v>
      </c>
      <c r="DDG37" s="536">
        <f>ROUND(Eigenmischungen!DDM46,1)</f>
        <v>0</v>
      </c>
      <c r="DDH37" s="536">
        <f>ROUND(Eigenmischungen!DDN46,1)</f>
        <v>0</v>
      </c>
      <c r="DDI37" s="536">
        <f>ROUND(Eigenmischungen!DDO46,1)</f>
        <v>0</v>
      </c>
      <c r="DDJ37" s="536">
        <f>ROUND(Eigenmischungen!DDP46,1)</f>
        <v>0</v>
      </c>
      <c r="DDK37" s="536">
        <f>ROUND(Eigenmischungen!DDQ46,1)</f>
        <v>0</v>
      </c>
      <c r="DDL37" s="536">
        <f>ROUND(Eigenmischungen!DDR46,1)</f>
        <v>0</v>
      </c>
      <c r="DDM37" s="536">
        <f>ROUND(Eigenmischungen!DDS46,1)</f>
        <v>0</v>
      </c>
      <c r="DDN37" s="536">
        <f>ROUND(Eigenmischungen!DDT46,1)</f>
        <v>0</v>
      </c>
      <c r="DDO37" s="536">
        <f>ROUND(Eigenmischungen!DDU46,1)</f>
        <v>0</v>
      </c>
      <c r="DDP37" s="536">
        <f>ROUND(Eigenmischungen!DDV46,1)</f>
        <v>0</v>
      </c>
      <c r="DDQ37" s="536">
        <f>ROUND(Eigenmischungen!DDW46,1)</f>
        <v>0</v>
      </c>
      <c r="DDR37" s="536">
        <f>ROUND(Eigenmischungen!DDX46,1)</f>
        <v>0</v>
      </c>
      <c r="DDS37" s="536">
        <f>ROUND(Eigenmischungen!DDY46,1)</f>
        <v>0</v>
      </c>
      <c r="DDT37" s="536">
        <f>ROUND(Eigenmischungen!DDZ46,1)</f>
        <v>0</v>
      </c>
      <c r="DDU37" s="536">
        <f>ROUND(Eigenmischungen!DEA46,1)</f>
        <v>0</v>
      </c>
      <c r="DDV37" s="536">
        <f>ROUND(Eigenmischungen!DEB46,1)</f>
        <v>0</v>
      </c>
      <c r="DDW37" s="536">
        <f>ROUND(Eigenmischungen!DEC46,1)</f>
        <v>0</v>
      </c>
      <c r="DDX37" s="536">
        <f>ROUND(Eigenmischungen!DED46,1)</f>
        <v>0</v>
      </c>
      <c r="DDY37" s="536">
        <f>ROUND(Eigenmischungen!DEE46,1)</f>
        <v>0</v>
      </c>
      <c r="DDZ37" s="536">
        <f>ROUND(Eigenmischungen!DEF46,1)</f>
        <v>0</v>
      </c>
      <c r="DEA37" s="536">
        <f>ROUND(Eigenmischungen!DEG46,1)</f>
        <v>0</v>
      </c>
      <c r="DEB37" s="536">
        <f>ROUND(Eigenmischungen!DEH46,1)</f>
        <v>0</v>
      </c>
      <c r="DEC37" s="536">
        <f>ROUND(Eigenmischungen!DEI46,1)</f>
        <v>0</v>
      </c>
      <c r="DED37" s="536">
        <f>ROUND(Eigenmischungen!DEJ46,1)</f>
        <v>0</v>
      </c>
      <c r="DEE37" s="536">
        <f>ROUND(Eigenmischungen!DEK46,1)</f>
        <v>0</v>
      </c>
      <c r="DEF37" s="536">
        <f>ROUND(Eigenmischungen!DEL46,1)</f>
        <v>0</v>
      </c>
      <c r="DEG37" s="536">
        <f>ROUND(Eigenmischungen!DEM46,1)</f>
        <v>0</v>
      </c>
      <c r="DEH37" s="536">
        <f>ROUND(Eigenmischungen!DEN46,1)</f>
        <v>0</v>
      </c>
      <c r="DEI37" s="536">
        <f>ROUND(Eigenmischungen!DEO46,1)</f>
        <v>0</v>
      </c>
      <c r="DEJ37" s="536">
        <f>ROUND(Eigenmischungen!DEP46,1)</f>
        <v>0</v>
      </c>
      <c r="DEK37" s="536">
        <f>ROUND(Eigenmischungen!DEQ46,1)</f>
        <v>0</v>
      </c>
      <c r="DEL37" s="536">
        <f>ROUND(Eigenmischungen!DER46,1)</f>
        <v>0</v>
      </c>
      <c r="DEM37" s="536">
        <f>ROUND(Eigenmischungen!DES46,1)</f>
        <v>0</v>
      </c>
      <c r="DEN37" s="536">
        <f>ROUND(Eigenmischungen!DET46,1)</f>
        <v>0</v>
      </c>
      <c r="DEO37" s="536">
        <f>ROUND(Eigenmischungen!DEU46,1)</f>
        <v>0</v>
      </c>
      <c r="DEP37" s="536">
        <f>ROUND(Eigenmischungen!DEV46,1)</f>
        <v>0</v>
      </c>
      <c r="DEQ37" s="536">
        <f>ROUND(Eigenmischungen!DEW46,1)</f>
        <v>0</v>
      </c>
      <c r="DER37" s="536">
        <f>ROUND(Eigenmischungen!DEX46,1)</f>
        <v>0</v>
      </c>
      <c r="DES37" s="536">
        <f>ROUND(Eigenmischungen!DEY46,1)</f>
        <v>0</v>
      </c>
      <c r="DET37" s="536">
        <f>ROUND(Eigenmischungen!DEZ46,1)</f>
        <v>0</v>
      </c>
      <c r="DEU37" s="536">
        <f>ROUND(Eigenmischungen!DFA46,1)</f>
        <v>0</v>
      </c>
      <c r="DEV37" s="536">
        <f>ROUND(Eigenmischungen!DFB46,1)</f>
        <v>0</v>
      </c>
      <c r="DEW37" s="536">
        <f>ROUND(Eigenmischungen!DFC46,1)</f>
        <v>0</v>
      </c>
      <c r="DEX37" s="536">
        <f>ROUND(Eigenmischungen!DFD46,1)</f>
        <v>0</v>
      </c>
      <c r="DEY37" s="536">
        <f>ROUND(Eigenmischungen!DFE46,1)</f>
        <v>0</v>
      </c>
      <c r="DEZ37" s="536">
        <f>ROUND(Eigenmischungen!DFF46,1)</f>
        <v>0</v>
      </c>
      <c r="DFA37" s="536">
        <f>ROUND(Eigenmischungen!DFG46,1)</f>
        <v>0</v>
      </c>
      <c r="DFB37" s="536">
        <f>ROUND(Eigenmischungen!DFH46,1)</f>
        <v>0</v>
      </c>
      <c r="DFC37" s="536">
        <f>ROUND(Eigenmischungen!DFI46,1)</f>
        <v>0</v>
      </c>
      <c r="DFD37" s="536">
        <f>ROUND(Eigenmischungen!DFJ46,1)</f>
        <v>0</v>
      </c>
      <c r="DFE37" s="536">
        <f>ROUND(Eigenmischungen!DFK46,1)</f>
        <v>0</v>
      </c>
      <c r="DFF37" s="536">
        <f>ROUND(Eigenmischungen!DFL46,1)</f>
        <v>0</v>
      </c>
      <c r="DFG37" s="536">
        <f>ROUND(Eigenmischungen!DFM46,1)</f>
        <v>0</v>
      </c>
      <c r="DFH37" s="536">
        <f>ROUND(Eigenmischungen!DFN46,1)</f>
        <v>0</v>
      </c>
      <c r="DFI37" s="536">
        <f>ROUND(Eigenmischungen!DFO46,1)</f>
        <v>0</v>
      </c>
      <c r="DFJ37" s="536">
        <f>ROUND(Eigenmischungen!DFP46,1)</f>
        <v>0</v>
      </c>
      <c r="DFK37" s="536">
        <f>ROUND(Eigenmischungen!DFQ46,1)</f>
        <v>0</v>
      </c>
      <c r="DFL37" s="536">
        <f>ROUND(Eigenmischungen!DFR46,1)</f>
        <v>0</v>
      </c>
      <c r="DFM37" s="536">
        <f>ROUND(Eigenmischungen!DFS46,1)</f>
        <v>0</v>
      </c>
      <c r="DFN37" s="536">
        <f>ROUND(Eigenmischungen!DFT46,1)</f>
        <v>0</v>
      </c>
      <c r="DFO37" s="536">
        <f>ROUND(Eigenmischungen!DFU46,1)</f>
        <v>0</v>
      </c>
      <c r="DFP37" s="536">
        <f>ROUND(Eigenmischungen!DFV46,1)</f>
        <v>0</v>
      </c>
      <c r="DFQ37" s="536">
        <f>ROUND(Eigenmischungen!DFW46,1)</f>
        <v>0</v>
      </c>
      <c r="DFR37" s="536">
        <f>ROUND(Eigenmischungen!DFX46,1)</f>
        <v>0</v>
      </c>
      <c r="DFS37" s="536">
        <f>ROUND(Eigenmischungen!DFY46,1)</f>
        <v>0</v>
      </c>
      <c r="DFT37" s="536">
        <f>ROUND(Eigenmischungen!DFZ46,1)</f>
        <v>0</v>
      </c>
      <c r="DFU37" s="536">
        <f>ROUND(Eigenmischungen!DGA46,1)</f>
        <v>0</v>
      </c>
      <c r="DFV37" s="536">
        <f>ROUND(Eigenmischungen!DGB46,1)</f>
        <v>0</v>
      </c>
      <c r="DFW37" s="536">
        <f>ROUND(Eigenmischungen!DGC46,1)</f>
        <v>0</v>
      </c>
      <c r="DFX37" s="536">
        <f>ROUND(Eigenmischungen!DGD46,1)</f>
        <v>0</v>
      </c>
      <c r="DFY37" s="536">
        <f>ROUND(Eigenmischungen!DGE46,1)</f>
        <v>0</v>
      </c>
      <c r="DFZ37" s="536">
        <f>ROUND(Eigenmischungen!DGF46,1)</f>
        <v>0</v>
      </c>
      <c r="DGA37" s="536">
        <f>ROUND(Eigenmischungen!DGG46,1)</f>
        <v>0</v>
      </c>
      <c r="DGB37" s="536">
        <f>ROUND(Eigenmischungen!DGH46,1)</f>
        <v>0</v>
      </c>
      <c r="DGC37" s="536">
        <f>ROUND(Eigenmischungen!DGI46,1)</f>
        <v>0</v>
      </c>
      <c r="DGD37" s="536">
        <f>ROUND(Eigenmischungen!DGJ46,1)</f>
        <v>0</v>
      </c>
      <c r="DGE37" s="536">
        <f>ROUND(Eigenmischungen!DGK46,1)</f>
        <v>0</v>
      </c>
      <c r="DGF37" s="536">
        <f>ROUND(Eigenmischungen!DGL46,1)</f>
        <v>0</v>
      </c>
      <c r="DGG37" s="536">
        <f>ROUND(Eigenmischungen!DGM46,1)</f>
        <v>0</v>
      </c>
      <c r="DGH37" s="536">
        <f>ROUND(Eigenmischungen!DGN46,1)</f>
        <v>0</v>
      </c>
      <c r="DGI37" s="536">
        <f>ROUND(Eigenmischungen!DGO46,1)</f>
        <v>0</v>
      </c>
      <c r="DGJ37" s="536">
        <f>ROUND(Eigenmischungen!DGP46,1)</f>
        <v>0</v>
      </c>
      <c r="DGK37" s="536">
        <f>ROUND(Eigenmischungen!DGQ46,1)</f>
        <v>0</v>
      </c>
      <c r="DGL37" s="536">
        <f>ROUND(Eigenmischungen!DGR46,1)</f>
        <v>0</v>
      </c>
      <c r="DGM37" s="536">
        <f>ROUND(Eigenmischungen!DGS46,1)</f>
        <v>0</v>
      </c>
      <c r="DGN37" s="536">
        <f>ROUND(Eigenmischungen!DGT46,1)</f>
        <v>0</v>
      </c>
      <c r="DGO37" s="536">
        <f>ROUND(Eigenmischungen!DGU46,1)</f>
        <v>0</v>
      </c>
      <c r="DGP37" s="536">
        <f>ROUND(Eigenmischungen!DGV46,1)</f>
        <v>0</v>
      </c>
      <c r="DGQ37" s="536">
        <f>ROUND(Eigenmischungen!DGW46,1)</f>
        <v>0</v>
      </c>
      <c r="DGR37" s="536">
        <f>ROUND(Eigenmischungen!DGX46,1)</f>
        <v>0</v>
      </c>
      <c r="DGS37" s="536">
        <f>ROUND(Eigenmischungen!DGY46,1)</f>
        <v>0</v>
      </c>
      <c r="DGT37" s="536">
        <f>ROUND(Eigenmischungen!DGZ46,1)</f>
        <v>0</v>
      </c>
      <c r="DGU37" s="536">
        <f>ROUND(Eigenmischungen!DHA46,1)</f>
        <v>0</v>
      </c>
      <c r="DGV37" s="536">
        <f>ROUND(Eigenmischungen!DHB46,1)</f>
        <v>0</v>
      </c>
      <c r="DGW37" s="536">
        <f>ROUND(Eigenmischungen!DHC46,1)</f>
        <v>0</v>
      </c>
      <c r="DGX37" s="536">
        <f>ROUND(Eigenmischungen!DHD46,1)</f>
        <v>0</v>
      </c>
      <c r="DGY37" s="536">
        <f>ROUND(Eigenmischungen!DHE46,1)</f>
        <v>0</v>
      </c>
      <c r="DGZ37" s="536">
        <f>ROUND(Eigenmischungen!DHF46,1)</f>
        <v>0</v>
      </c>
      <c r="DHA37" s="536">
        <f>ROUND(Eigenmischungen!DHG46,1)</f>
        <v>0</v>
      </c>
      <c r="DHB37" s="536">
        <f>ROUND(Eigenmischungen!DHH46,1)</f>
        <v>0</v>
      </c>
      <c r="DHC37" s="536">
        <f>ROUND(Eigenmischungen!DHI46,1)</f>
        <v>0</v>
      </c>
      <c r="DHD37" s="536">
        <f>ROUND(Eigenmischungen!DHJ46,1)</f>
        <v>0</v>
      </c>
      <c r="DHE37" s="536">
        <f>ROUND(Eigenmischungen!DHK46,1)</f>
        <v>0</v>
      </c>
      <c r="DHF37" s="536">
        <f>ROUND(Eigenmischungen!DHL46,1)</f>
        <v>0</v>
      </c>
      <c r="DHG37" s="536">
        <f>ROUND(Eigenmischungen!DHM46,1)</f>
        <v>0</v>
      </c>
      <c r="DHH37" s="536">
        <f>ROUND(Eigenmischungen!DHN46,1)</f>
        <v>0</v>
      </c>
      <c r="DHI37" s="536">
        <f>ROUND(Eigenmischungen!DHO46,1)</f>
        <v>0</v>
      </c>
      <c r="DHJ37" s="536">
        <f>ROUND(Eigenmischungen!DHP46,1)</f>
        <v>0</v>
      </c>
      <c r="DHK37" s="536">
        <f>ROUND(Eigenmischungen!DHQ46,1)</f>
        <v>0</v>
      </c>
      <c r="DHL37" s="536">
        <f>ROUND(Eigenmischungen!DHR46,1)</f>
        <v>0</v>
      </c>
      <c r="DHM37" s="536">
        <f>ROUND(Eigenmischungen!DHS46,1)</f>
        <v>0</v>
      </c>
      <c r="DHN37" s="536">
        <f>ROUND(Eigenmischungen!DHT46,1)</f>
        <v>0</v>
      </c>
      <c r="DHO37" s="536">
        <f>ROUND(Eigenmischungen!DHU46,1)</f>
        <v>0</v>
      </c>
      <c r="DHP37" s="536">
        <f>ROUND(Eigenmischungen!DHV46,1)</f>
        <v>0</v>
      </c>
      <c r="DHQ37" s="536">
        <f>ROUND(Eigenmischungen!DHW46,1)</f>
        <v>0</v>
      </c>
      <c r="DHR37" s="536">
        <f>ROUND(Eigenmischungen!DHX46,1)</f>
        <v>0</v>
      </c>
      <c r="DHS37" s="536">
        <f>ROUND(Eigenmischungen!DHY46,1)</f>
        <v>0</v>
      </c>
      <c r="DHT37" s="536">
        <f>ROUND(Eigenmischungen!DHZ46,1)</f>
        <v>0</v>
      </c>
      <c r="DHU37" s="536">
        <f>ROUND(Eigenmischungen!DIA46,1)</f>
        <v>0</v>
      </c>
      <c r="DHV37" s="536">
        <f>ROUND(Eigenmischungen!DIB46,1)</f>
        <v>0</v>
      </c>
      <c r="DHW37" s="536">
        <f>ROUND(Eigenmischungen!DIC46,1)</f>
        <v>0</v>
      </c>
      <c r="DHX37" s="536">
        <f>ROUND(Eigenmischungen!DID46,1)</f>
        <v>0</v>
      </c>
      <c r="DHY37" s="536">
        <f>ROUND(Eigenmischungen!DIE46,1)</f>
        <v>0</v>
      </c>
      <c r="DHZ37" s="536">
        <f>ROUND(Eigenmischungen!DIF46,1)</f>
        <v>0</v>
      </c>
      <c r="DIA37" s="536">
        <f>ROUND(Eigenmischungen!DIG46,1)</f>
        <v>0</v>
      </c>
      <c r="DIB37" s="536">
        <f>ROUND(Eigenmischungen!DIH46,1)</f>
        <v>0</v>
      </c>
      <c r="DIC37" s="536">
        <f>ROUND(Eigenmischungen!DII46,1)</f>
        <v>0</v>
      </c>
      <c r="DID37" s="536">
        <f>ROUND(Eigenmischungen!DIJ46,1)</f>
        <v>0</v>
      </c>
      <c r="DIE37" s="536">
        <f>ROUND(Eigenmischungen!DIK46,1)</f>
        <v>0</v>
      </c>
      <c r="DIF37" s="536">
        <f>ROUND(Eigenmischungen!DIL46,1)</f>
        <v>0</v>
      </c>
      <c r="DIG37" s="536">
        <f>ROUND(Eigenmischungen!DIM46,1)</f>
        <v>0</v>
      </c>
      <c r="DIH37" s="536">
        <f>ROUND(Eigenmischungen!DIN46,1)</f>
        <v>0</v>
      </c>
      <c r="DII37" s="536">
        <f>ROUND(Eigenmischungen!DIO46,1)</f>
        <v>0</v>
      </c>
      <c r="DIJ37" s="536">
        <f>ROUND(Eigenmischungen!DIP46,1)</f>
        <v>0</v>
      </c>
      <c r="DIK37" s="536">
        <f>ROUND(Eigenmischungen!DIQ46,1)</f>
        <v>0</v>
      </c>
      <c r="DIL37" s="536">
        <f>ROUND(Eigenmischungen!DIR46,1)</f>
        <v>0</v>
      </c>
      <c r="DIM37" s="536">
        <f>ROUND(Eigenmischungen!DIS46,1)</f>
        <v>0</v>
      </c>
      <c r="DIN37" s="536">
        <f>ROUND(Eigenmischungen!DIT46,1)</f>
        <v>0</v>
      </c>
      <c r="DIO37" s="536">
        <f>ROUND(Eigenmischungen!DIU46,1)</f>
        <v>0</v>
      </c>
      <c r="DIP37" s="536">
        <f>ROUND(Eigenmischungen!DIV46,1)</f>
        <v>0</v>
      </c>
      <c r="DIQ37" s="536">
        <f>ROUND(Eigenmischungen!DIW46,1)</f>
        <v>0</v>
      </c>
      <c r="DIR37" s="536">
        <f>ROUND(Eigenmischungen!DIX46,1)</f>
        <v>0</v>
      </c>
      <c r="DIS37" s="536">
        <f>ROUND(Eigenmischungen!DIY46,1)</f>
        <v>0</v>
      </c>
      <c r="DIT37" s="536">
        <f>ROUND(Eigenmischungen!DIZ46,1)</f>
        <v>0</v>
      </c>
      <c r="DIU37" s="536">
        <f>ROUND(Eigenmischungen!DJA46,1)</f>
        <v>0</v>
      </c>
      <c r="DIV37" s="536">
        <f>ROUND(Eigenmischungen!DJB46,1)</f>
        <v>0</v>
      </c>
      <c r="DIW37" s="536">
        <f>ROUND(Eigenmischungen!DJC46,1)</f>
        <v>0</v>
      </c>
      <c r="DIX37" s="536">
        <f>ROUND(Eigenmischungen!DJD46,1)</f>
        <v>0</v>
      </c>
      <c r="DIY37" s="536">
        <f>ROUND(Eigenmischungen!DJE46,1)</f>
        <v>0</v>
      </c>
      <c r="DIZ37" s="536">
        <f>ROUND(Eigenmischungen!DJF46,1)</f>
        <v>0</v>
      </c>
      <c r="DJA37" s="536">
        <f>ROUND(Eigenmischungen!DJG46,1)</f>
        <v>0</v>
      </c>
      <c r="DJB37" s="536">
        <f>ROUND(Eigenmischungen!DJH46,1)</f>
        <v>0</v>
      </c>
      <c r="DJC37" s="536">
        <f>ROUND(Eigenmischungen!DJI46,1)</f>
        <v>0</v>
      </c>
      <c r="DJD37" s="536">
        <f>ROUND(Eigenmischungen!DJJ46,1)</f>
        <v>0</v>
      </c>
      <c r="DJE37" s="536">
        <f>ROUND(Eigenmischungen!DJK46,1)</f>
        <v>0</v>
      </c>
      <c r="DJF37" s="536">
        <f>ROUND(Eigenmischungen!DJL46,1)</f>
        <v>0</v>
      </c>
      <c r="DJG37" s="536">
        <f>ROUND(Eigenmischungen!DJM46,1)</f>
        <v>0</v>
      </c>
      <c r="DJH37" s="536">
        <f>ROUND(Eigenmischungen!DJN46,1)</f>
        <v>0</v>
      </c>
      <c r="DJI37" s="536">
        <f>ROUND(Eigenmischungen!DJO46,1)</f>
        <v>0</v>
      </c>
      <c r="DJJ37" s="536">
        <f>ROUND(Eigenmischungen!DJP46,1)</f>
        <v>0</v>
      </c>
      <c r="DJK37" s="536">
        <f>ROUND(Eigenmischungen!DJQ46,1)</f>
        <v>0</v>
      </c>
      <c r="DJL37" s="536">
        <f>ROUND(Eigenmischungen!DJR46,1)</f>
        <v>0</v>
      </c>
      <c r="DJM37" s="536">
        <f>ROUND(Eigenmischungen!DJS46,1)</f>
        <v>0</v>
      </c>
      <c r="DJN37" s="536">
        <f>ROUND(Eigenmischungen!DJT46,1)</f>
        <v>0</v>
      </c>
      <c r="DJO37" s="536">
        <f>ROUND(Eigenmischungen!DJU46,1)</f>
        <v>0</v>
      </c>
      <c r="DJP37" s="536">
        <f>ROUND(Eigenmischungen!DJV46,1)</f>
        <v>0</v>
      </c>
      <c r="DJQ37" s="536">
        <f>ROUND(Eigenmischungen!DJW46,1)</f>
        <v>0</v>
      </c>
      <c r="DJR37" s="536">
        <f>ROUND(Eigenmischungen!DJX46,1)</f>
        <v>0</v>
      </c>
      <c r="DJS37" s="536">
        <f>ROUND(Eigenmischungen!DJY46,1)</f>
        <v>0</v>
      </c>
      <c r="DJT37" s="536">
        <f>ROUND(Eigenmischungen!DJZ46,1)</f>
        <v>0</v>
      </c>
      <c r="DJU37" s="536">
        <f>ROUND(Eigenmischungen!DKA46,1)</f>
        <v>0</v>
      </c>
      <c r="DJV37" s="536">
        <f>ROUND(Eigenmischungen!DKB46,1)</f>
        <v>0</v>
      </c>
      <c r="DJW37" s="536">
        <f>ROUND(Eigenmischungen!DKC46,1)</f>
        <v>0</v>
      </c>
      <c r="DJX37" s="536">
        <f>ROUND(Eigenmischungen!DKD46,1)</f>
        <v>0</v>
      </c>
      <c r="DJY37" s="536">
        <f>ROUND(Eigenmischungen!DKE46,1)</f>
        <v>0</v>
      </c>
      <c r="DJZ37" s="536">
        <f>ROUND(Eigenmischungen!DKF46,1)</f>
        <v>0</v>
      </c>
      <c r="DKA37" s="536">
        <f>ROUND(Eigenmischungen!DKG46,1)</f>
        <v>0</v>
      </c>
      <c r="DKB37" s="536">
        <f>ROUND(Eigenmischungen!DKH46,1)</f>
        <v>0</v>
      </c>
      <c r="DKC37" s="536">
        <f>ROUND(Eigenmischungen!DKI46,1)</f>
        <v>0</v>
      </c>
      <c r="DKD37" s="536">
        <f>ROUND(Eigenmischungen!DKJ46,1)</f>
        <v>0</v>
      </c>
      <c r="DKE37" s="536">
        <f>ROUND(Eigenmischungen!DKK46,1)</f>
        <v>0</v>
      </c>
      <c r="DKF37" s="536">
        <f>ROUND(Eigenmischungen!DKL46,1)</f>
        <v>0</v>
      </c>
      <c r="DKG37" s="536">
        <f>ROUND(Eigenmischungen!DKM46,1)</f>
        <v>0</v>
      </c>
      <c r="DKH37" s="536">
        <f>ROUND(Eigenmischungen!DKN46,1)</f>
        <v>0</v>
      </c>
      <c r="DKI37" s="536">
        <f>ROUND(Eigenmischungen!DKO46,1)</f>
        <v>0</v>
      </c>
      <c r="DKJ37" s="536">
        <f>ROUND(Eigenmischungen!DKP46,1)</f>
        <v>0</v>
      </c>
      <c r="DKK37" s="536">
        <f>ROUND(Eigenmischungen!DKQ46,1)</f>
        <v>0</v>
      </c>
      <c r="DKL37" s="536">
        <f>ROUND(Eigenmischungen!DKR46,1)</f>
        <v>0</v>
      </c>
      <c r="DKM37" s="536">
        <f>ROUND(Eigenmischungen!DKS46,1)</f>
        <v>0</v>
      </c>
      <c r="DKN37" s="536">
        <f>ROUND(Eigenmischungen!DKT46,1)</f>
        <v>0</v>
      </c>
      <c r="DKO37" s="536">
        <f>ROUND(Eigenmischungen!DKU46,1)</f>
        <v>0</v>
      </c>
      <c r="DKP37" s="536">
        <f>ROUND(Eigenmischungen!DKV46,1)</f>
        <v>0</v>
      </c>
      <c r="DKQ37" s="536">
        <f>ROUND(Eigenmischungen!DKW46,1)</f>
        <v>0</v>
      </c>
      <c r="DKR37" s="536">
        <f>ROUND(Eigenmischungen!DKX46,1)</f>
        <v>0</v>
      </c>
      <c r="DKS37" s="536">
        <f>ROUND(Eigenmischungen!DKY46,1)</f>
        <v>0</v>
      </c>
      <c r="DKT37" s="536">
        <f>ROUND(Eigenmischungen!DKZ46,1)</f>
        <v>0</v>
      </c>
      <c r="DKU37" s="536">
        <f>ROUND(Eigenmischungen!DLA46,1)</f>
        <v>0</v>
      </c>
      <c r="DKV37" s="536">
        <f>ROUND(Eigenmischungen!DLB46,1)</f>
        <v>0</v>
      </c>
      <c r="DKW37" s="536">
        <f>ROUND(Eigenmischungen!DLC46,1)</f>
        <v>0</v>
      </c>
      <c r="DKX37" s="536">
        <f>ROUND(Eigenmischungen!DLD46,1)</f>
        <v>0</v>
      </c>
      <c r="DKY37" s="536">
        <f>ROUND(Eigenmischungen!DLE46,1)</f>
        <v>0</v>
      </c>
      <c r="DKZ37" s="536">
        <f>ROUND(Eigenmischungen!DLF46,1)</f>
        <v>0</v>
      </c>
      <c r="DLA37" s="536">
        <f>ROUND(Eigenmischungen!DLG46,1)</f>
        <v>0</v>
      </c>
      <c r="DLB37" s="536">
        <f>ROUND(Eigenmischungen!DLH46,1)</f>
        <v>0</v>
      </c>
      <c r="DLC37" s="536">
        <f>ROUND(Eigenmischungen!DLI46,1)</f>
        <v>0</v>
      </c>
      <c r="DLD37" s="536">
        <f>ROUND(Eigenmischungen!DLJ46,1)</f>
        <v>0</v>
      </c>
      <c r="DLE37" s="536">
        <f>ROUND(Eigenmischungen!DLK46,1)</f>
        <v>0</v>
      </c>
      <c r="DLF37" s="536">
        <f>ROUND(Eigenmischungen!DLL46,1)</f>
        <v>0</v>
      </c>
      <c r="DLG37" s="536">
        <f>ROUND(Eigenmischungen!DLM46,1)</f>
        <v>0</v>
      </c>
      <c r="DLH37" s="536">
        <f>ROUND(Eigenmischungen!DLN46,1)</f>
        <v>0</v>
      </c>
      <c r="DLI37" s="536">
        <f>ROUND(Eigenmischungen!DLO46,1)</f>
        <v>0</v>
      </c>
      <c r="DLJ37" s="536">
        <f>ROUND(Eigenmischungen!DLP46,1)</f>
        <v>0</v>
      </c>
      <c r="DLK37" s="536">
        <f>ROUND(Eigenmischungen!DLQ46,1)</f>
        <v>0</v>
      </c>
      <c r="DLL37" s="536">
        <f>ROUND(Eigenmischungen!DLR46,1)</f>
        <v>0</v>
      </c>
      <c r="DLM37" s="536">
        <f>ROUND(Eigenmischungen!DLS46,1)</f>
        <v>0</v>
      </c>
      <c r="DLN37" s="536">
        <f>ROUND(Eigenmischungen!DLT46,1)</f>
        <v>0</v>
      </c>
      <c r="DLO37" s="536">
        <f>ROUND(Eigenmischungen!DLU46,1)</f>
        <v>0</v>
      </c>
      <c r="DLP37" s="536">
        <f>ROUND(Eigenmischungen!DLV46,1)</f>
        <v>0</v>
      </c>
      <c r="DLQ37" s="536">
        <f>ROUND(Eigenmischungen!DLW46,1)</f>
        <v>0</v>
      </c>
      <c r="DLR37" s="536">
        <f>ROUND(Eigenmischungen!DLX46,1)</f>
        <v>0</v>
      </c>
      <c r="DLS37" s="536">
        <f>ROUND(Eigenmischungen!DLY46,1)</f>
        <v>0</v>
      </c>
      <c r="DLT37" s="536">
        <f>ROUND(Eigenmischungen!DLZ46,1)</f>
        <v>0</v>
      </c>
      <c r="DLU37" s="536">
        <f>ROUND(Eigenmischungen!DMA46,1)</f>
        <v>0</v>
      </c>
      <c r="DLV37" s="536">
        <f>ROUND(Eigenmischungen!DMB46,1)</f>
        <v>0</v>
      </c>
      <c r="DLW37" s="536">
        <f>ROUND(Eigenmischungen!DMC46,1)</f>
        <v>0</v>
      </c>
      <c r="DLX37" s="536">
        <f>ROUND(Eigenmischungen!DMD46,1)</f>
        <v>0</v>
      </c>
      <c r="DLY37" s="536">
        <f>ROUND(Eigenmischungen!DME46,1)</f>
        <v>0</v>
      </c>
      <c r="DLZ37" s="536">
        <f>ROUND(Eigenmischungen!DMF46,1)</f>
        <v>0</v>
      </c>
      <c r="DMA37" s="536">
        <f>ROUND(Eigenmischungen!DMG46,1)</f>
        <v>0</v>
      </c>
      <c r="DMB37" s="536">
        <f>ROUND(Eigenmischungen!DMH46,1)</f>
        <v>0</v>
      </c>
      <c r="DMC37" s="536">
        <f>ROUND(Eigenmischungen!DMI46,1)</f>
        <v>0</v>
      </c>
      <c r="DMD37" s="536">
        <f>ROUND(Eigenmischungen!DMJ46,1)</f>
        <v>0</v>
      </c>
      <c r="DME37" s="536">
        <f>ROUND(Eigenmischungen!DMK46,1)</f>
        <v>0</v>
      </c>
      <c r="DMF37" s="536">
        <f>ROUND(Eigenmischungen!DML46,1)</f>
        <v>0</v>
      </c>
      <c r="DMG37" s="536">
        <f>ROUND(Eigenmischungen!DMM46,1)</f>
        <v>0</v>
      </c>
      <c r="DMH37" s="536">
        <f>ROUND(Eigenmischungen!DMN46,1)</f>
        <v>0</v>
      </c>
      <c r="DMI37" s="536">
        <f>ROUND(Eigenmischungen!DMO46,1)</f>
        <v>0</v>
      </c>
      <c r="DMJ37" s="536">
        <f>ROUND(Eigenmischungen!DMP46,1)</f>
        <v>0</v>
      </c>
      <c r="DMK37" s="536">
        <f>ROUND(Eigenmischungen!DMQ46,1)</f>
        <v>0</v>
      </c>
      <c r="DML37" s="536">
        <f>ROUND(Eigenmischungen!DMR46,1)</f>
        <v>0</v>
      </c>
      <c r="DMM37" s="536">
        <f>ROUND(Eigenmischungen!DMS46,1)</f>
        <v>0</v>
      </c>
      <c r="DMN37" s="536">
        <f>ROUND(Eigenmischungen!DMT46,1)</f>
        <v>0</v>
      </c>
      <c r="DMO37" s="536">
        <f>ROUND(Eigenmischungen!DMU46,1)</f>
        <v>0</v>
      </c>
      <c r="DMP37" s="536">
        <f>ROUND(Eigenmischungen!DMV46,1)</f>
        <v>0</v>
      </c>
      <c r="DMQ37" s="536">
        <f>ROUND(Eigenmischungen!DMW46,1)</f>
        <v>0</v>
      </c>
      <c r="DMR37" s="536">
        <f>ROUND(Eigenmischungen!DMX46,1)</f>
        <v>0</v>
      </c>
      <c r="DMS37" s="536">
        <f>ROUND(Eigenmischungen!DMY46,1)</f>
        <v>0</v>
      </c>
      <c r="DMT37" s="536">
        <f>ROUND(Eigenmischungen!DMZ46,1)</f>
        <v>0</v>
      </c>
      <c r="DMU37" s="536">
        <f>ROUND(Eigenmischungen!DNA46,1)</f>
        <v>0</v>
      </c>
      <c r="DMV37" s="536">
        <f>ROUND(Eigenmischungen!DNB46,1)</f>
        <v>0</v>
      </c>
      <c r="DMW37" s="536">
        <f>ROUND(Eigenmischungen!DNC46,1)</f>
        <v>0</v>
      </c>
      <c r="DMX37" s="536">
        <f>ROUND(Eigenmischungen!DND46,1)</f>
        <v>0</v>
      </c>
      <c r="DMY37" s="536">
        <f>ROUND(Eigenmischungen!DNE46,1)</f>
        <v>0</v>
      </c>
      <c r="DMZ37" s="536">
        <f>ROUND(Eigenmischungen!DNF46,1)</f>
        <v>0</v>
      </c>
      <c r="DNA37" s="536">
        <f>ROUND(Eigenmischungen!DNG46,1)</f>
        <v>0</v>
      </c>
      <c r="DNB37" s="536">
        <f>ROUND(Eigenmischungen!DNH46,1)</f>
        <v>0</v>
      </c>
      <c r="DNC37" s="536">
        <f>ROUND(Eigenmischungen!DNI46,1)</f>
        <v>0</v>
      </c>
      <c r="DND37" s="536">
        <f>ROUND(Eigenmischungen!DNJ46,1)</f>
        <v>0</v>
      </c>
      <c r="DNE37" s="536">
        <f>ROUND(Eigenmischungen!DNK46,1)</f>
        <v>0</v>
      </c>
      <c r="DNF37" s="536">
        <f>ROUND(Eigenmischungen!DNL46,1)</f>
        <v>0</v>
      </c>
      <c r="DNG37" s="536">
        <f>ROUND(Eigenmischungen!DNM46,1)</f>
        <v>0</v>
      </c>
      <c r="DNH37" s="536">
        <f>ROUND(Eigenmischungen!DNN46,1)</f>
        <v>0</v>
      </c>
      <c r="DNI37" s="536">
        <f>ROUND(Eigenmischungen!DNO46,1)</f>
        <v>0</v>
      </c>
      <c r="DNJ37" s="536">
        <f>ROUND(Eigenmischungen!DNP46,1)</f>
        <v>0</v>
      </c>
      <c r="DNK37" s="536">
        <f>ROUND(Eigenmischungen!DNQ46,1)</f>
        <v>0</v>
      </c>
      <c r="DNL37" s="536">
        <f>ROUND(Eigenmischungen!DNR46,1)</f>
        <v>0</v>
      </c>
      <c r="DNM37" s="536">
        <f>ROUND(Eigenmischungen!DNS46,1)</f>
        <v>0</v>
      </c>
      <c r="DNN37" s="536">
        <f>ROUND(Eigenmischungen!DNT46,1)</f>
        <v>0</v>
      </c>
      <c r="DNO37" s="536">
        <f>ROUND(Eigenmischungen!DNU46,1)</f>
        <v>0</v>
      </c>
      <c r="DNP37" s="536">
        <f>ROUND(Eigenmischungen!DNV46,1)</f>
        <v>0</v>
      </c>
      <c r="DNQ37" s="536">
        <f>ROUND(Eigenmischungen!DNW46,1)</f>
        <v>0</v>
      </c>
      <c r="DNR37" s="536">
        <f>ROUND(Eigenmischungen!DNX46,1)</f>
        <v>0</v>
      </c>
      <c r="DNS37" s="536">
        <f>ROUND(Eigenmischungen!DNY46,1)</f>
        <v>0</v>
      </c>
      <c r="DNT37" s="536">
        <f>ROUND(Eigenmischungen!DNZ46,1)</f>
        <v>0</v>
      </c>
      <c r="DNU37" s="536">
        <f>ROUND(Eigenmischungen!DOA46,1)</f>
        <v>0</v>
      </c>
      <c r="DNV37" s="536">
        <f>ROUND(Eigenmischungen!DOB46,1)</f>
        <v>0</v>
      </c>
      <c r="DNW37" s="536">
        <f>ROUND(Eigenmischungen!DOC46,1)</f>
        <v>0</v>
      </c>
      <c r="DNX37" s="536">
        <f>ROUND(Eigenmischungen!DOD46,1)</f>
        <v>0</v>
      </c>
      <c r="DNY37" s="536">
        <f>ROUND(Eigenmischungen!DOE46,1)</f>
        <v>0</v>
      </c>
      <c r="DNZ37" s="536">
        <f>ROUND(Eigenmischungen!DOF46,1)</f>
        <v>0</v>
      </c>
      <c r="DOA37" s="536">
        <f>ROUND(Eigenmischungen!DOG46,1)</f>
        <v>0</v>
      </c>
      <c r="DOB37" s="536">
        <f>ROUND(Eigenmischungen!DOH46,1)</f>
        <v>0</v>
      </c>
      <c r="DOC37" s="536">
        <f>ROUND(Eigenmischungen!DOI46,1)</f>
        <v>0</v>
      </c>
      <c r="DOD37" s="536">
        <f>ROUND(Eigenmischungen!DOJ46,1)</f>
        <v>0</v>
      </c>
      <c r="DOE37" s="536">
        <f>ROUND(Eigenmischungen!DOK46,1)</f>
        <v>0</v>
      </c>
      <c r="DOF37" s="536">
        <f>ROUND(Eigenmischungen!DOL46,1)</f>
        <v>0</v>
      </c>
      <c r="DOG37" s="536">
        <f>ROUND(Eigenmischungen!DOM46,1)</f>
        <v>0</v>
      </c>
      <c r="DOH37" s="536">
        <f>ROUND(Eigenmischungen!DON46,1)</f>
        <v>0</v>
      </c>
      <c r="DOI37" s="536">
        <f>ROUND(Eigenmischungen!DOO46,1)</f>
        <v>0</v>
      </c>
      <c r="DOJ37" s="536">
        <f>ROUND(Eigenmischungen!DOP46,1)</f>
        <v>0</v>
      </c>
      <c r="DOK37" s="536">
        <f>ROUND(Eigenmischungen!DOQ46,1)</f>
        <v>0</v>
      </c>
      <c r="DOL37" s="536">
        <f>ROUND(Eigenmischungen!DOR46,1)</f>
        <v>0</v>
      </c>
      <c r="DOM37" s="536">
        <f>ROUND(Eigenmischungen!DOS46,1)</f>
        <v>0</v>
      </c>
      <c r="DON37" s="536">
        <f>ROUND(Eigenmischungen!DOT46,1)</f>
        <v>0</v>
      </c>
      <c r="DOO37" s="536">
        <f>ROUND(Eigenmischungen!DOU46,1)</f>
        <v>0</v>
      </c>
      <c r="DOP37" s="536">
        <f>ROUND(Eigenmischungen!DOV46,1)</f>
        <v>0</v>
      </c>
      <c r="DOQ37" s="536">
        <f>ROUND(Eigenmischungen!DOW46,1)</f>
        <v>0</v>
      </c>
      <c r="DOR37" s="536">
        <f>ROUND(Eigenmischungen!DOX46,1)</f>
        <v>0</v>
      </c>
      <c r="DOS37" s="536">
        <f>ROUND(Eigenmischungen!DOY46,1)</f>
        <v>0</v>
      </c>
      <c r="DOT37" s="536">
        <f>ROUND(Eigenmischungen!DOZ46,1)</f>
        <v>0</v>
      </c>
      <c r="DOU37" s="536">
        <f>ROUND(Eigenmischungen!DPA46,1)</f>
        <v>0</v>
      </c>
      <c r="DOV37" s="536">
        <f>ROUND(Eigenmischungen!DPB46,1)</f>
        <v>0</v>
      </c>
      <c r="DOW37" s="536">
        <f>ROUND(Eigenmischungen!DPC46,1)</f>
        <v>0</v>
      </c>
      <c r="DOX37" s="536">
        <f>ROUND(Eigenmischungen!DPD46,1)</f>
        <v>0</v>
      </c>
      <c r="DOY37" s="536">
        <f>ROUND(Eigenmischungen!DPE46,1)</f>
        <v>0</v>
      </c>
      <c r="DOZ37" s="536">
        <f>ROUND(Eigenmischungen!DPF46,1)</f>
        <v>0</v>
      </c>
      <c r="DPA37" s="536">
        <f>ROUND(Eigenmischungen!DPG46,1)</f>
        <v>0</v>
      </c>
      <c r="DPB37" s="536">
        <f>ROUND(Eigenmischungen!DPH46,1)</f>
        <v>0</v>
      </c>
      <c r="DPC37" s="536">
        <f>ROUND(Eigenmischungen!DPI46,1)</f>
        <v>0</v>
      </c>
      <c r="DPD37" s="536">
        <f>ROUND(Eigenmischungen!DPJ46,1)</f>
        <v>0</v>
      </c>
      <c r="DPE37" s="536">
        <f>ROUND(Eigenmischungen!DPK46,1)</f>
        <v>0</v>
      </c>
      <c r="DPF37" s="536">
        <f>ROUND(Eigenmischungen!DPL46,1)</f>
        <v>0</v>
      </c>
      <c r="DPG37" s="536">
        <f>ROUND(Eigenmischungen!DPM46,1)</f>
        <v>0</v>
      </c>
      <c r="DPH37" s="536">
        <f>ROUND(Eigenmischungen!DPN46,1)</f>
        <v>0</v>
      </c>
      <c r="DPI37" s="536">
        <f>ROUND(Eigenmischungen!DPO46,1)</f>
        <v>0</v>
      </c>
      <c r="DPJ37" s="536">
        <f>ROUND(Eigenmischungen!DPP46,1)</f>
        <v>0</v>
      </c>
      <c r="DPK37" s="536">
        <f>ROUND(Eigenmischungen!DPQ46,1)</f>
        <v>0</v>
      </c>
      <c r="DPL37" s="536">
        <f>ROUND(Eigenmischungen!DPR46,1)</f>
        <v>0</v>
      </c>
      <c r="DPM37" s="536">
        <f>ROUND(Eigenmischungen!DPS46,1)</f>
        <v>0</v>
      </c>
      <c r="DPN37" s="536">
        <f>ROUND(Eigenmischungen!DPT46,1)</f>
        <v>0</v>
      </c>
      <c r="DPO37" s="536">
        <f>ROUND(Eigenmischungen!DPU46,1)</f>
        <v>0</v>
      </c>
      <c r="DPP37" s="536">
        <f>ROUND(Eigenmischungen!DPV46,1)</f>
        <v>0</v>
      </c>
      <c r="DPQ37" s="536">
        <f>ROUND(Eigenmischungen!DPW46,1)</f>
        <v>0</v>
      </c>
      <c r="DPR37" s="536">
        <f>ROUND(Eigenmischungen!DPX46,1)</f>
        <v>0</v>
      </c>
      <c r="DPS37" s="536">
        <f>ROUND(Eigenmischungen!DPY46,1)</f>
        <v>0</v>
      </c>
      <c r="DPT37" s="536">
        <f>ROUND(Eigenmischungen!DPZ46,1)</f>
        <v>0</v>
      </c>
      <c r="DPU37" s="536">
        <f>ROUND(Eigenmischungen!DQA46,1)</f>
        <v>0</v>
      </c>
      <c r="DPV37" s="536">
        <f>ROUND(Eigenmischungen!DQB46,1)</f>
        <v>0</v>
      </c>
      <c r="DPW37" s="536">
        <f>ROUND(Eigenmischungen!DQC46,1)</f>
        <v>0</v>
      </c>
      <c r="DPX37" s="536">
        <f>ROUND(Eigenmischungen!DQD46,1)</f>
        <v>0</v>
      </c>
      <c r="DPY37" s="536">
        <f>ROUND(Eigenmischungen!DQE46,1)</f>
        <v>0</v>
      </c>
      <c r="DPZ37" s="536">
        <f>ROUND(Eigenmischungen!DQF46,1)</f>
        <v>0</v>
      </c>
      <c r="DQA37" s="536">
        <f>ROUND(Eigenmischungen!DQG46,1)</f>
        <v>0</v>
      </c>
      <c r="DQB37" s="536">
        <f>ROUND(Eigenmischungen!DQH46,1)</f>
        <v>0</v>
      </c>
      <c r="DQC37" s="536">
        <f>ROUND(Eigenmischungen!DQI46,1)</f>
        <v>0</v>
      </c>
      <c r="DQD37" s="536">
        <f>ROUND(Eigenmischungen!DQJ46,1)</f>
        <v>0</v>
      </c>
      <c r="DQE37" s="536">
        <f>ROUND(Eigenmischungen!DQK46,1)</f>
        <v>0</v>
      </c>
      <c r="DQF37" s="536">
        <f>ROUND(Eigenmischungen!DQL46,1)</f>
        <v>0</v>
      </c>
      <c r="DQG37" s="536">
        <f>ROUND(Eigenmischungen!DQM46,1)</f>
        <v>0</v>
      </c>
      <c r="DQH37" s="536">
        <f>ROUND(Eigenmischungen!DQN46,1)</f>
        <v>0</v>
      </c>
      <c r="DQI37" s="536">
        <f>ROUND(Eigenmischungen!DQO46,1)</f>
        <v>0</v>
      </c>
      <c r="DQJ37" s="536">
        <f>ROUND(Eigenmischungen!DQP46,1)</f>
        <v>0</v>
      </c>
      <c r="DQK37" s="536">
        <f>ROUND(Eigenmischungen!DQQ46,1)</f>
        <v>0</v>
      </c>
      <c r="DQL37" s="536">
        <f>ROUND(Eigenmischungen!DQR46,1)</f>
        <v>0</v>
      </c>
      <c r="DQM37" s="536">
        <f>ROUND(Eigenmischungen!DQS46,1)</f>
        <v>0</v>
      </c>
      <c r="DQN37" s="536">
        <f>ROUND(Eigenmischungen!DQT46,1)</f>
        <v>0</v>
      </c>
      <c r="DQO37" s="536">
        <f>ROUND(Eigenmischungen!DQU46,1)</f>
        <v>0</v>
      </c>
      <c r="DQP37" s="536">
        <f>ROUND(Eigenmischungen!DQV46,1)</f>
        <v>0</v>
      </c>
      <c r="DQQ37" s="536">
        <f>ROUND(Eigenmischungen!DQW46,1)</f>
        <v>0</v>
      </c>
      <c r="DQR37" s="536">
        <f>ROUND(Eigenmischungen!DQX46,1)</f>
        <v>0</v>
      </c>
      <c r="DQS37" s="536">
        <f>ROUND(Eigenmischungen!DQY46,1)</f>
        <v>0</v>
      </c>
      <c r="DQT37" s="536">
        <f>ROUND(Eigenmischungen!DQZ46,1)</f>
        <v>0</v>
      </c>
      <c r="DQU37" s="536">
        <f>ROUND(Eigenmischungen!DRA46,1)</f>
        <v>0</v>
      </c>
      <c r="DQV37" s="536">
        <f>ROUND(Eigenmischungen!DRB46,1)</f>
        <v>0</v>
      </c>
      <c r="DQW37" s="536">
        <f>ROUND(Eigenmischungen!DRC46,1)</f>
        <v>0</v>
      </c>
      <c r="DQX37" s="536">
        <f>ROUND(Eigenmischungen!DRD46,1)</f>
        <v>0</v>
      </c>
      <c r="DQY37" s="536">
        <f>ROUND(Eigenmischungen!DRE46,1)</f>
        <v>0</v>
      </c>
      <c r="DQZ37" s="536">
        <f>ROUND(Eigenmischungen!DRF46,1)</f>
        <v>0</v>
      </c>
      <c r="DRA37" s="536">
        <f>ROUND(Eigenmischungen!DRG46,1)</f>
        <v>0</v>
      </c>
      <c r="DRB37" s="536">
        <f>ROUND(Eigenmischungen!DRH46,1)</f>
        <v>0</v>
      </c>
      <c r="DRC37" s="536">
        <f>ROUND(Eigenmischungen!DRI46,1)</f>
        <v>0</v>
      </c>
      <c r="DRD37" s="536">
        <f>ROUND(Eigenmischungen!DRJ46,1)</f>
        <v>0</v>
      </c>
      <c r="DRE37" s="536">
        <f>ROUND(Eigenmischungen!DRK46,1)</f>
        <v>0</v>
      </c>
      <c r="DRF37" s="536">
        <f>ROUND(Eigenmischungen!DRL46,1)</f>
        <v>0</v>
      </c>
      <c r="DRG37" s="536">
        <f>ROUND(Eigenmischungen!DRM46,1)</f>
        <v>0</v>
      </c>
      <c r="DRH37" s="536">
        <f>ROUND(Eigenmischungen!DRN46,1)</f>
        <v>0</v>
      </c>
      <c r="DRI37" s="536">
        <f>ROUND(Eigenmischungen!DRO46,1)</f>
        <v>0</v>
      </c>
      <c r="DRJ37" s="536">
        <f>ROUND(Eigenmischungen!DRP46,1)</f>
        <v>0</v>
      </c>
      <c r="DRK37" s="536">
        <f>ROUND(Eigenmischungen!DRQ46,1)</f>
        <v>0</v>
      </c>
      <c r="DRL37" s="536">
        <f>ROUND(Eigenmischungen!DRR46,1)</f>
        <v>0</v>
      </c>
      <c r="DRM37" s="536">
        <f>ROUND(Eigenmischungen!DRS46,1)</f>
        <v>0</v>
      </c>
      <c r="DRN37" s="536">
        <f>ROUND(Eigenmischungen!DRT46,1)</f>
        <v>0</v>
      </c>
      <c r="DRO37" s="536">
        <f>ROUND(Eigenmischungen!DRU46,1)</f>
        <v>0</v>
      </c>
      <c r="DRP37" s="536">
        <f>ROUND(Eigenmischungen!DRV46,1)</f>
        <v>0</v>
      </c>
      <c r="DRQ37" s="536">
        <f>ROUND(Eigenmischungen!DRW46,1)</f>
        <v>0</v>
      </c>
      <c r="DRR37" s="536">
        <f>ROUND(Eigenmischungen!DRX46,1)</f>
        <v>0</v>
      </c>
      <c r="DRS37" s="536">
        <f>ROUND(Eigenmischungen!DRY46,1)</f>
        <v>0</v>
      </c>
      <c r="DRT37" s="536">
        <f>ROUND(Eigenmischungen!DRZ46,1)</f>
        <v>0</v>
      </c>
      <c r="DRU37" s="536">
        <f>ROUND(Eigenmischungen!DSA46,1)</f>
        <v>0</v>
      </c>
      <c r="DRV37" s="536">
        <f>ROUND(Eigenmischungen!DSB46,1)</f>
        <v>0</v>
      </c>
      <c r="DRW37" s="536">
        <f>ROUND(Eigenmischungen!DSC46,1)</f>
        <v>0</v>
      </c>
      <c r="DRX37" s="536">
        <f>ROUND(Eigenmischungen!DSD46,1)</f>
        <v>0</v>
      </c>
      <c r="DRY37" s="536">
        <f>ROUND(Eigenmischungen!DSE46,1)</f>
        <v>0</v>
      </c>
      <c r="DRZ37" s="536">
        <f>ROUND(Eigenmischungen!DSF46,1)</f>
        <v>0</v>
      </c>
      <c r="DSA37" s="536">
        <f>ROUND(Eigenmischungen!DSG46,1)</f>
        <v>0</v>
      </c>
      <c r="DSB37" s="536">
        <f>ROUND(Eigenmischungen!DSH46,1)</f>
        <v>0</v>
      </c>
      <c r="DSC37" s="536">
        <f>ROUND(Eigenmischungen!DSI46,1)</f>
        <v>0</v>
      </c>
      <c r="DSD37" s="536">
        <f>ROUND(Eigenmischungen!DSJ46,1)</f>
        <v>0</v>
      </c>
      <c r="DSE37" s="536">
        <f>ROUND(Eigenmischungen!DSK46,1)</f>
        <v>0</v>
      </c>
      <c r="DSF37" s="536">
        <f>ROUND(Eigenmischungen!DSL46,1)</f>
        <v>0</v>
      </c>
      <c r="DSG37" s="536">
        <f>ROUND(Eigenmischungen!DSM46,1)</f>
        <v>0</v>
      </c>
      <c r="DSH37" s="536">
        <f>ROUND(Eigenmischungen!DSN46,1)</f>
        <v>0</v>
      </c>
      <c r="DSI37" s="536">
        <f>ROUND(Eigenmischungen!DSO46,1)</f>
        <v>0</v>
      </c>
      <c r="DSJ37" s="536">
        <f>ROUND(Eigenmischungen!DSP46,1)</f>
        <v>0</v>
      </c>
      <c r="DSK37" s="536">
        <f>ROUND(Eigenmischungen!DSQ46,1)</f>
        <v>0</v>
      </c>
      <c r="DSL37" s="536">
        <f>ROUND(Eigenmischungen!DSR46,1)</f>
        <v>0</v>
      </c>
      <c r="DSM37" s="536">
        <f>ROUND(Eigenmischungen!DSS46,1)</f>
        <v>0</v>
      </c>
      <c r="DSN37" s="536">
        <f>ROUND(Eigenmischungen!DST46,1)</f>
        <v>0</v>
      </c>
      <c r="DSO37" s="536">
        <f>ROUND(Eigenmischungen!DSU46,1)</f>
        <v>0</v>
      </c>
      <c r="DSP37" s="536">
        <f>ROUND(Eigenmischungen!DSV46,1)</f>
        <v>0</v>
      </c>
      <c r="DSQ37" s="536">
        <f>ROUND(Eigenmischungen!DSW46,1)</f>
        <v>0</v>
      </c>
      <c r="DSR37" s="536">
        <f>ROUND(Eigenmischungen!DSX46,1)</f>
        <v>0</v>
      </c>
      <c r="DSS37" s="536">
        <f>ROUND(Eigenmischungen!DSY46,1)</f>
        <v>0</v>
      </c>
      <c r="DST37" s="536">
        <f>ROUND(Eigenmischungen!DSZ46,1)</f>
        <v>0</v>
      </c>
      <c r="DSU37" s="536">
        <f>ROUND(Eigenmischungen!DTA46,1)</f>
        <v>0</v>
      </c>
      <c r="DSV37" s="536">
        <f>ROUND(Eigenmischungen!DTB46,1)</f>
        <v>0</v>
      </c>
      <c r="DSW37" s="536">
        <f>ROUND(Eigenmischungen!DTC46,1)</f>
        <v>0</v>
      </c>
      <c r="DSX37" s="536">
        <f>ROUND(Eigenmischungen!DTD46,1)</f>
        <v>0</v>
      </c>
      <c r="DSY37" s="536">
        <f>ROUND(Eigenmischungen!DTE46,1)</f>
        <v>0</v>
      </c>
      <c r="DSZ37" s="536">
        <f>ROUND(Eigenmischungen!DTF46,1)</f>
        <v>0</v>
      </c>
      <c r="DTA37" s="536">
        <f>ROUND(Eigenmischungen!DTG46,1)</f>
        <v>0</v>
      </c>
      <c r="DTB37" s="536">
        <f>ROUND(Eigenmischungen!DTH46,1)</f>
        <v>0</v>
      </c>
      <c r="DTC37" s="536">
        <f>ROUND(Eigenmischungen!DTI46,1)</f>
        <v>0</v>
      </c>
      <c r="DTD37" s="536">
        <f>ROUND(Eigenmischungen!DTJ46,1)</f>
        <v>0</v>
      </c>
      <c r="DTE37" s="536">
        <f>ROUND(Eigenmischungen!DTK46,1)</f>
        <v>0</v>
      </c>
      <c r="DTF37" s="536">
        <f>ROUND(Eigenmischungen!DTL46,1)</f>
        <v>0</v>
      </c>
      <c r="DTG37" s="536">
        <f>ROUND(Eigenmischungen!DTM46,1)</f>
        <v>0</v>
      </c>
      <c r="DTH37" s="536">
        <f>ROUND(Eigenmischungen!DTN46,1)</f>
        <v>0</v>
      </c>
      <c r="DTI37" s="536">
        <f>ROUND(Eigenmischungen!DTO46,1)</f>
        <v>0</v>
      </c>
      <c r="DTJ37" s="536">
        <f>ROUND(Eigenmischungen!DTP46,1)</f>
        <v>0</v>
      </c>
      <c r="DTK37" s="536">
        <f>ROUND(Eigenmischungen!DTQ46,1)</f>
        <v>0</v>
      </c>
      <c r="DTL37" s="536">
        <f>ROUND(Eigenmischungen!DTR46,1)</f>
        <v>0</v>
      </c>
      <c r="DTM37" s="536">
        <f>ROUND(Eigenmischungen!DTS46,1)</f>
        <v>0</v>
      </c>
      <c r="DTN37" s="536">
        <f>ROUND(Eigenmischungen!DTT46,1)</f>
        <v>0</v>
      </c>
      <c r="DTO37" s="536">
        <f>ROUND(Eigenmischungen!DTU46,1)</f>
        <v>0</v>
      </c>
      <c r="DTP37" s="536">
        <f>ROUND(Eigenmischungen!DTV46,1)</f>
        <v>0</v>
      </c>
      <c r="DTQ37" s="536">
        <f>ROUND(Eigenmischungen!DTW46,1)</f>
        <v>0</v>
      </c>
      <c r="DTR37" s="536">
        <f>ROUND(Eigenmischungen!DTX46,1)</f>
        <v>0</v>
      </c>
      <c r="DTS37" s="536">
        <f>ROUND(Eigenmischungen!DTY46,1)</f>
        <v>0</v>
      </c>
      <c r="DTT37" s="536">
        <f>ROUND(Eigenmischungen!DTZ46,1)</f>
        <v>0</v>
      </c>
      <c r="DTU37" s="536">
        <f>ROUND(Eigenmischungen!DUA46,1)</f>
        <v>0</v>
      </c>
      <c r="DTV37" s="536">
        <f>ROUND(Eigenmischungen!DUB46,1)</f>
        <v>0</v>
      </c>
      <c r="DTW37" s="536">
        <f>ROUND(Eigenmischungen!DUC46,1)</f>
        <v>0</v>
      </c>
      <c r="DTX37" s="536">
        <f>ROUND(Eigenmischungen!DUD46,1)</f>
        <v>0</v>
      </c>
      <c r="DTY37" s="536">
        <f>ROUND(Eigenmischungen!DUE46,1)</f>
        <v>0</v>
      </c>
      <c r="DTZ37" s="536">
        <f>ROUND(Eigenmischungen!DUF46,1)</f>
        <v>0</v>
      </c>
      <c r="DUA37" s="536">
        <f>ROUND(Eigenmischungen!DUG46,1)</f>
        <v>0</v>
      </c>
      <c r="DUB37" s="536">
        <f>ROUND(Eigenmischungen!DUH46,1)</f>
        <v>0</v>
      </c>
      <c r="DUC37" s="536">
        <f>ROUND(Eigenmischungen!DUI46,1)</f>
        <v>0</v>
      </c>
      <c r="DUD37" s="536">
        <f>ROUND(Eigenmischungen!DUJ46,1)</f>
        <v>0</v>
      </c>
      <c r="DUE37" s="536">
        <f>ROUND(Eigenmischungen!DUK46,1)</f>
        <v>0</v>
      </c>
      <c r="DUF37" s="536">
        <f>ROUND(Eigenmischungen!DUL46,1)</f>
        <v>0</v>
      </c>
      <c r="DUG37" s="536">
        <f>ROUND(Eigenmischungen!DUM46,1)</f>
        <v>0</v>
      </c>
      <c r="DUH37" s="536">
        <f>ROUND(Eigenmischungen!DUN46,1)</f>
        <v>0</v>
      </c>
      <c r="DUI37" s="536">
        <f>ROUND(Eigenmischungen!DUO46,1)</f>
        <v>0</v>
      </c>
      <c r="DUJ37" s="536">
        <f>ROUND(Eigenmischungen!DUP46,1)</f>
        <v>0</v>
      </c>
      <c r="DUK37" s="536">
        <f>ROUND(Eigenmischungen!DUQ46,1)</f>
        <v>0</v>
      </c>
      <c r="DUL37" s="536">
        <f>ROUND(Eigenmischungen!DUR46,1)</f>
        <v>0</v>
      </c>
      <c r="DUM37" s="536">
        <f>ROUND(Eigenmischungen!DUS46,1)</f>
        <v>0</v>
      </c>
      <c r="DUN37" s="536">
        <f>ROUND(Eigenmischungen!DUT46,1)</f>
        <v>0</v>
      </c>
      <c r="DUO37" s="536">
        <f>ROUND(Eigenmischungen!DUU46,1)</f>
        <v>0</v>
      </c>
      <c r="DUP37" s="536">
        <f>ROUND(Eigenmischungen!DUV46,1)</f>
        <v>0</v>
      </c>
      <c r="DUQ37" s="536">
        <f>ROUND(Eigenmischungen!DUW46,1)</f>
        <v>0</v>
      </c>
      <c r="DUR37" s="536">
        <f>ROUND(Eigenmischungen!DUX46,1)</f>
        <v>0</v>
      </c>
      <c r="DUS37" s="536">
        <f>ROUND(Eigenmischungen!DUY46,1)</f>
        <v>0</v>
      </c>
      <c r="DUT37" s="536">
        <f>ROUND(Eigenmischungen!DUZ46,1)</f>
        <v>0</v>
      </c>
      <c r="DUU37" s="536">
        <f>ROUND(Eigenmischungen!DVA46,1)</f>
        <v>0</v>
      </c>
      <c r="DUV37" s="536">
        <f>ROUND(Eigenmischungen!DVB46,1)</f>
        <v>0</v>
      </c>
      <c r="DUW37" s="536">
        <f>ROUND(Eigenmischungen!DVC46,1)</f>
        <v>0</v>
      </c>
      <c r="DUX37" s="536">
        <f>ROUND(Eigenmischungen!DVD46,1)</f>
        <v>0</v>
      </c>
      <c r="DUY37" s="536">
        <f>ROUND(Eigenmischungen!DVE46,1)</f>
        <v>0</v>
      </c>
      <c r="DUZ37" s="536">
        <f>ROUND(Eigenmischungen!DVF46,1)</f>
        <v>0</v>
      </c>
      <c r="DVA37" s="536">
        <f>ROUND(Eigenmischungen!DVG46,1)</f>
        <v>0</v>
      </c>
      <c r="DVB37" s="536">
        <f>ROUND(Eigenmischungen!DVH46,1)</f>
        <v>0</v>
      </c>
      <c r="DVC37" s="536">
        <f>ROUND(Eigenmischungen!DVI46,1)</f>
        <v>0</v>
      </c>
      <c r="DVD37" s="536">
        <f>ROUND(Eigenmischungen!DVJ46,1)</f>
        <v>0</v>
      </c>
      <c r="DVE37" s="536">
        <f>ROUND(Eigenmischungen!DVK46,1)</f>
        <v>0</v>
      </c>
      <c r="DVF37" s="536">
        <f>ROUND(Eigenmischungen!DVL46,1)</f>
        <v>0</v>
      </c>
      <c r="DVG37" s="536">
        <f>ROUND(Eigenmischungen!DVM46,1)</f>
        <v>0</v>
      </c>
      <c r="DVH37" s="536">
        <f>ROUND(Eigenmischungen!DVN46,1)</f>
        <v>0</v>
      </c>
      <c r="DVI37" s="536">
        <f>ROUND(Eigenmischungen!DVO46,1)</f>
        <v>0</v>
      </c>
      <c r="DVJ37" s="536">
        <f>ROUND(Eigenmischungen!DVP46,1)</f>
        <v>0</v>
      </c>
      <c r="DVK37" s="536">
        <f>ROUND(Eigenmischungen!DVQ46,1)</f>
        <v>0</v>
      </c>
      <c r="DVL37" s="536">
        <f>ROUND(Eigenmischungen!DVR46,1)</f>
        <v>0</v>
      </c>
      <c r="DVM37" s="536">
        <f>ROUND(Eigenmischungen!DVS46,1)</f>
        <v>0</v>
      </c>
      <c r="DVN37" s="536">
        <f>ROUND(Eigenmischungen!DVT46,1)</f>
        <v>0</v>
      </c>
      <c r="DVO37" s="536">
        <f>ROUND(Eigenmischungen!DVU46,1)</f>
        <v>0</v>
      </c>
      <c r="DVP37" s="536">
        <f>ROUND(Eigenmischungen!DVV46,1)</f>
        <v>0</v>
      </c>
      <c r="DVQ37" s="536">
        <f>ROUND(Eigenmischungen!DVW46,1)</f>
        <v>0</v>
      </c>
      <c r="DVR37" s="536">
        <f>ROUND(Eigenmischungen!DVX46,1)</f>
        <v>0</v>
      </c>
      <c r="DVS37" s="536">
        <f>ROUND(Eigenmischungen!DVY46,1)</f>
        <v>0</v>
      </c>
      <c r="DVT37" s="536">
        <f>ROUND(Eigenmischungen!DVZ46,1)</f>
        <v>0</v>
      </c>
      <c r="DVU37" s="536">
        <f>ROUND(Eigenmischungen!DWA46,1)</f>
        <v>0</v>
      </c>
      <c r="DVV37" s="536">
        <f>ROUND(Eigenmischungen!DWB46,1)</f>
        <v>0</v>
      </c>
      <c r="DVW37" s="536">
        <f>ROUND(Eigenmischungen!DWC46,1)</f>
        <v>0</v>
      </c>
      <c r="DVX37" s="536">
        <f>ROUND(Eigenmischungen!DWD46,1)</f>
        <v>0</v>
      </c>
      <c r="DVY37" s="536">
        <f>ROUND(Eigenmischungen!DWE46,1)</f>
        <v>0</v>
      </c>
      <c r="DVZ37" s="536">
        <f>ROUND(Eigenmischungen!DWF46,1)</f>
        <v>0</v>
      </c>
      <c r="DWA37" s="536">
        <f>ROUND(Eigenmischungen!DWG46,1)</f>
        <v>0</v>
      </c>
      <c r="DWB37" s="536">
        <f>ROUND(Eigenmischungen!DWH46,1)</f>
        <v>0</v>
      </c>
      <c r="DWC37" s="536">
        <f>ROUND(Eigenmischungen!DWI46,1)</f>
        <v>0</v>
      </c>
      <c r="DWD37" s="536">
        <f>ROUND(Eigenmischungen!DWJ46,1)</f>
        <v>0</v>
      </c>
      <c r="DWE37" s="536">
        <f>ROUND(Eigenmischungen!DWK46,1)</f>
        <v>0</v>
      </c>
      <c r="DWF37" s="536">
        <f>ROUND(Eigenmischungen!DWL46,1)</f>
        <v>0</v>
      </c>
      <c r="DWG37" s="536">
        <f>ROUND(Eigenmischungen!DWM46,1)</f>
        <v>0</v>
      </c>
      <c r="DWH37" s="536">
        <f>ROUND(Eigenmischungen!DWN46,1)</f>
        <v>0</v>
      </c>
      <c r="DWI37" s="536">
        <f>ROUND(Eigenmischungen!DWO46,1)</f>
        <v>0</v>
      </c>
      <c r="DWJ37" s="536">
        <f>ROUND(Eigenmischungen!DWP46,1)</f>
        <v>0</v>
      </c>
      <c r="DWK37" s="536">
        <f>ROUND(Eigenmischungen!DWQ46,1)</f>
        <v>0</v>
      </c>
      <c r="DWL37" s="536">
        <f>ROUND(Eigenmischungen!DWR46,1)</f>
        <v>0</v>
      </c>
      <c r="DWM37" s="536">
        <f>ROUND(Eigenmischungen!DWS46,1)</f>
        <v>0</v>
      </c>
      <c r="DWN37" s="536">
        <f>ROUND(Eigenmischungen!DWT46,1)</f>
        <v>0</v>
      </c>
      <c r="DWO37" s="536">
        <f>ROUND(Eigenmischungen!DWU46,1)</f>
        <v>0</v>
      </c>
      <c r="DWP37" s="536">
        <f>ROUND(Eigenmischungen!DWV46,1)</f>
        <v>0</v>
      </c>
      <c r="DWQ37" s="536">
        <f>ROUND(Eigenmischungen!DWW46,1)</f>
        <v>0</v>
      </c>
      <c r="DWR37" s="536">
        <f>ROUND(Eigenmischungen!DWX46,1)</f>
        <v>0</v>
      </c>
      <c r="DWS37" s="536">
        <f>ROUND(Eigenmischungen!DWY46,1)</f>
        <v>0</v>
      </c>
      <c r="DWT37" s="536">
        <f>ROUND(Eigenmischungen!DWZ46,1)</f>
        <v>0</v>
      </c>
      <c r="DWU37" s="536">
        <f>ROUND(Eigenmischungen!DXA46,1)</f>
        <v>0</v>
      </c>
      <c r="DWV37" s="536">
        <f>ROUND(Eigenmischungen!DXB46,1)</f>
        <v>0</v>
      </c>
      <c r="DWW37" s="536">
        <f>ROUND(Eigenmischungen!DXC46,1)</f>
        <v>0</v>
      </c>
      <c r="DWX37" s="536">
        <f>ROUND(Eigenmischungen!DXD46,1)</f>
        <v>0</v>
      </c>
      <c r="DWY37" s="536">
        <f>ROUND(Eigenmischungen!DXE46,1)</f>
        <v>0</v>
      </c>
      <c r="DWZ37" s="536">
        <f>ROUND(Eigenmischungen!DXF46,1)</f>
        <v>0</v>
      </c>
      <c r="DXA37" s="536">
        <f>ROUND(Eigenmischungen!DXG46,1)</f>
        <v>0</v>
      </c>
      <c r="DXB37" s="536">
        <f>ROUND(Eigenmischungen!DXH46,1)</f>
        <v>0</v>
      </c>
      <c r="DXC37" s="536">
        <f>ROUND(Eigenmischungen!DXI46,1)</f>
        <v>0</v>
      </c>
      <c r="DXD37" s="536">
        <f>ROUND(Eigenmischungen!DXJ46,1)</f>
        <v>0</v>
      </c>
      <c r="DXE37" s="536">
        <f>ROUND(Eigenmischungen!DXK46,1)</f>
        <v>0</v>
      </c>
      <c r="DXF37" s="536">
        <f>ROUND(Eigenmischungen!DXL46,1)</f>
        <v>0</v>
      </c>
      <c r="DXG37" s="536">
        <f>ROUND(Eigenmischungen!DXM46,1)</f>
        <v>0</v>
      </c>
      <c r="DXH37" s="536">
        <f>ROUND(Eigenmischungen!DXN46,1)</f>
        <v>0</v>
      </c>
      <c r="DXI37" s="536">
        <f>ROUND(Eigenmischungen!DXO46,1)</f>
        <v>0</v>
      </c>
      <c r="DXJ37" s="536">
        <f>ROUND(Eigenmischungen!DXP46,1)</f>
        <v>0</v>
      </c>
      <c r="DXK37" s="536">
        <f>ROUND(Eigenmischungen!DXQ46,1)</f>
        <v>0</v>
      </c>
      <c r="DXL37" s="536">
        <f>ROUND(Eigenmischungen!DXR46,1)</f>
        <v>0</v>
      </c>
      <c r="DXM37" s="536">
        <f>ROUND(Eigenmischungen!DXS46,1)</f>
        <v>0</v>
      </c>
      <c r="DXN37" s="536">
        <f>ROUND(Eigenmischungen!DXT46,1)</f>
        <v>0</v>
      </c>
      <c r="DXO37" s="536">
        <f>ROUND(Eigenmischungen!DXU46,1)</f>
        <v>0</v>
      </c>
      <c r="DXP37" s="536">
        <f>ROUND(Eigenmischungen!DXV46,1)</f>
        <v>0</v>
      </c>
      <c r="DXQ37" s="536">
        <f>ROUND(Eigenmischungen!DXW46,1)</f>
        <v>0</v>
      </c>
      <c r="DXR37" s="536">
        <f>ROUND(Eigenmischungen!DXX46,1)</f>
        <v>0</v>
      </c>
      <c r="DXS37" s="536">
        <f>ROUND(Eigenmischungen!DXY46,1)</f>
        <v>0</v>
      </c>
      <c r="DXT37" s="536">
        <f>ROUND(Eigenmischungen!DXZ46,1)</f>
        <v>0</v>
      </c>
      <c r="DXU37" s="536">
        <f>ROUND(Eigenmischungen!DYA46,1)</f>
        <v>0</v>
      </c>
      <c r="DXV37" s="536">
        <f>ROUND(Eigenmischungen!DYB46,1)</f>
        <v>0</v>
      </c>
      <c r="DXW37" s="536">
        <f>ROUND(Eigenmischungen!DYC46,1)</f>
        <v>0</v>
      </c>
      <c r="DXX37" s="536">
        <f>ROUND(Eigenmischungen!DYD46,1)</f>
        <v>0</v>
      </c>
      <c r="DXY37" s="536">
        <f>ROUND(Eigenmischungen!DYE46,1)</f>
        <v>0</v>
      </c>
      <c r="DXZ37" s="536">
        <f>ROUND(Eigenmischungen!DYF46,1)</f>
        <v>0</v>
      </c>
      <c r="DYA37" s="536">
        <f>ROUND(Eigenmischungen!DYG46,1)</f>
        <v>0</v>
      </c>
      <c r="DYB37" s="536">
        <f>ROUND(Eigenmischungen!DYH46,1)</f>
        <v>0</v>
      </c>
      <c r="DYC37" s="536">
        <f>ROUND(Eigenmischungen!DYI46,1)</f>
        <v>0</v>
      </c>
      <c r="DYD37" s="536">
        <f>ROUND(Eigenmischungen!DYJ46,1)</f>
        <v>0</v>
      </c>
      <c r="DYE37" s="536">
        <f>ROUND(Eigenmischungen!DYK46,1)</f>
        <v>0</v>
      </c>
      <c r="DYF37" s="536">
        <f>ROUND(Eigenmischungen!DYL46,1)</f>
        <v>0</v>
      </c>
      <c r="DYG37" s="536">
        <f>ROUND(Eigenmischungen!DYM46,1)</f>
        <v>0</v>
      </c>
      <c r="DYH37" s="536">
        <f>ROUND(Eigenmischungen!DYN46,1)</f>
        <v>0</v>
      </c>
      <c r="DYI37" s="536">
        <f>ROUND(Eigenmischungen!DYO46,1)</f>
        <v>0</v>
      </c>
      <c r="DYJ37" s="536">
        <f>ROUND(Eigenmischungen!DYP46,1)</f>
        <v>0</v>
      </c>
      <c r="DYK37" s="536">
        <f>ROUND(Eigenmischungen!DYQ46,1)</f>
        <v>0</v>
      </c>
      <c r="DYL37" s="536">
        <f>ROUND(Eigenmischungen!DYR46,1)</f>
        <v>0</v>
      </c>
      <c r="DYM37" s="536">
        <f>ROUND(Eigenmischungen!DYS46,1)</f>
        <v>0</v>
      </c>
      <c r="DYN37" s="536">
        <f>ROUND(Eigenmischungen!DYT46,1)</f>
        <v>0</v>
      </c>
      <c r="DYO37" s="536">
        <f>ROUND(Eigenmischungen!DYU46,1)</f>
        <v>0</v>
      </c>
      <c r="DYP37" s="536">
        <f>ROUND(Eigenmischungen!DYV46,1)</f>
        <v>0</v>
      </c>
      <c r="DYQ37" s="536">
        <f>ROUND(Eigenmischungen!DYW46,1)</f>
        <v>0</v>
      </c>
      <c r="DYR37" s="536">
        <f>ROUND(Eigenmischungen!DYX46,1)</f>
        <v>0</v>
      </c>
      <c r="DYS37" s="536">
        <f>ROUND(Eigenmischungen!DYY46,1)</f>
        <v>0</v>
      </c>
      <c r="DYT37" s="536">
        <f>ROUND(Eigenmischungen!DYZ46,1)</f>
        <v>0</v>
      </c>
      <c r="DYU37" s="536">
        <f>ROUND(Eigenmischungen!DZA46,1)</f>
        <v>0</v>
      </c>
      <c r="DYV37" s="536">
        <f>ROUND(Eigenmischungen!DZB46,1)</f>
        <v>0</v>
      </c>
      <c r="DYW37" s="536">
        <f>ROUND(Eigenmischungen!DZC46,1)</f>
        <v>0</v>
      </c>
      <c r="DYX37" s="536">
        <f>ROUND(Eigenmischungen!DZD46,1)</f>
        <v>0</v>
      </c>
      <c r="DYY37" s="536">
        <f>ROUND(Eigenmischungen!DZE46,1)</f>
        <v>0</v>
      </c>
      <c r="DYZ37" s="536">
        <f>ROUND(Eigenmischungen!DZF46,1)</f>
        <v>0</v>
      </c>
      <c r="DZA37" s="536">
        <f>ROUND(Eigenmischungen!DZG46,1)</f>
        <v>0</v>
      </c>
      <c r="DZB37" s="536">
        <f>ROUND(Eigenmischungen!DZH46,1)</f>
        <v>0</v>
      </c>
      <c r="DZC37" s="536">
        <f>ROUND(Eigenmischungen!DZI46,1)</f>
        <v>0</v>
      </c>
      <c r="DZD37" s="536">
        <f>ROUND(Eigenmischungen!DZJ46,1)</f>
        <v>0</v>
      </c>
      <c r="DZE37" s="536">
        <f>ROUND(Eigenmischungen!DZK46,1)</f>
        <v>0</v>
      </c>
      <c r="DZF37" s="536">
        <f>ROUND(Eigenmischungen!DZL46,1)</f>
        <v>0</v>
      </c>
      <c r="DZG37" s="536">
        <f>ROUND(Eigenmischungen!DZM46,1)</f>
        <v>0</v>
      </c>
      <c r="DZH37" s="536">
        <f>ROUND(Eigenmischungen!DZN46,1)</f>
        <v>0</v>
      </c>
      <c r="DZI37" s="536">
        <f>ROUND(Eigenmischungen!DZO46,1)</f>
        <v>0</v>
      </c>
      <c r="DZJ37" s="536">
        <f>ROUND(Eigenmischungen!DZP46,1)</f>
        <v>0</v>
      </c>
      <c r="DZK37" s="536">
        <f>ROUND(Eigenmischungen!DZQ46,1)</f>
        <v>0</v>
      </c>
      <c r="DZL37" s="536">
        <f>ROUND(Eigenmischungen!DZR46,1)</f>
        <v>0</v>
      </c>
      <c r="DZM37" s="536">
        <f>ROUND(Eigenmischungen!DZS46,1)</f>
        <v>0</v>
      </c>
      <c r="DZN37" s="536">
        <f>ROUND(Eigenmischungen!DZT46,1)</f>
        <v>0</v>
      </c>
      <c r="DZO37" s="536">
        <f>ROUND(Eigenmischungen!DZU46,1)</f>
        <v>0</v>
      </c>
      <c r="DZP37" s="536">
        <f>ROUND(Eigenmischungen!DZV46,1)</f>
        <v>0</v>
      </c>
      <c r="DZQ37" s="536">
        <f>ROUND(Eigenmischungen!DZW46,1)</f>
        <v>0</v>
      </c>
      <c r="DZR37" s="536">
        <f>ROUND(Eigenmischungen!DZX46,1)</f>
        <v>0</v>
      </c>
      <c r="DZS37" s="536">
        <f>ROUND(Eigenmischungen!DZY46,1)</f>
        <v>0</v>
      </c>
      <c r="DZT37" s="536">
        <f>ROUND(Eigenmischungen!DZZ46,1)</f>
        <v>0</v>
      </c>
      <c r="DZU37" s="536">
        <f>ROUND(Eigenmischungen!EAA46,1)</f>
        <v>0</v>
      </c>
      <c r="DZV37" s="536">
        <f>ROUND(Eigenmischungen!EAB46,1)</f>
        <v>0</v>
      </c>
      <c r="DZW37" s="536">
        <f>ROUND(Eigenmischungen!EAC46,1)</f>
        <v>0</v>
      </c>
      <c r="DZX37" s="536">
        <f>ROUND(Eigenmischungen!EAD46,1)</f>
        <v>0</v>
      </c>
      <c r="DZY37" s="536">
        <f>ROUND(Eigenmischungen!EAE46,1)</f>
        <v>0</v>
      </c>
      <c r="DZZ37" s="536">
        <f>ROUND(Eigenmischungen!EAF46,1)</f>
        <v>0</v>
      </c>
      <c r="EAA37" s="536">
        <f>ROUND(Eigenmischungen!EAG46,1)</f>
        <v>0</v>
      </c>
      <c r="EAB37" s="536">
        <f>ROUND(Eigenmischungen!EAH46,1)</f>
        <v>0</v>
      </c>
      <c r="EAC37" s="536">
        <f>ROUND(Eigenmischungen!EAI46,1)</f>
        <v>0</v>
      </c>
      <c r="EAD37" s="536">
        <f>ROUND(Eigenmischungen!EAJ46,1)</f>
        <v>0</v>
      </c>
      <c r="EAE37" s="536">
        <f>ROUND(Eigenmischungen!EAK46,1)</f>
        <v>0</v>
      </c>
      <c r="EAF37" s="536">
        <f>ROUND(Eigenmischungen!EAL46,1)</f>
        <v>0</v>
      </c>
      <c r="EAG37" s="536">
        <f>ROUND(Eigenmischungen!EAM46,1)</f>
        <v>0</v>
      </c>
      <c r="EAH37" s="536">
        <f>ROUND(Eigenmischungen!EAN46,1)</f>
        <v>0</v>
      </c>
      <c r="EAI37" s="536">
        <f>ROUND(Eigenmischungen!EAO46,1)</f>
        <v>0</v>
      </c>
      <c r="EAJ37" s="536">
        <f>ROUND(Eigenmischungen!EAP46,1)</f>
        <v>0</v>
      </c>
      <c r="EAK37" s="536">
        <f>ROUND(Eigenmischungen!EAQ46,1)</f>
        <v>0</v>
      </c>
      <c r="EAL37" s="536">
        <f>ROUND(Eigenmischungen!EAR46,1)</f>
        <v>0</v>
      </c>
      <c r="EAM37" s="536">
        <f>ROUND(Eigenmischungen!EAS46,1)</f>
        <v>0</v>
      </c>
      <c r="EAN37" s="536">
        <f>ROUND(Eigenmischungen!EAT46,1)</f>
        <v>0</v>
      </c>
      <c r="EAO37" s="536">
        <f>ROUND(Eigenmischungen!EAU46,1)</f>
        <v>0</v>
      </c>
      <c r="EAP37" s="536">
        <f>ROUND(Eigenmischungen!EAV46,1)</f>
        <v>0</v>
      </c>
      <c r="EAQ37" s="536">
        <f>ROUND(Eigenmischungen!EAW46,1)</f>
        <v>0</v>
      </c>
      <c r="EAR37" s="536">
        <f>ROUND(Eigenmischungen!EAX46,1)</f>
        <v>0</v>
      </c>
      <c r="EAS37" s="536">
        <f>ROUND(Eigenmischungen!EAY46,1)</f>
        <v>0</v>
      </c>
      <c r="EAT37" s="536">
        <f>ROUND(Eigenmischungen!EAZ46,1)</f>
        <v>0</v>
      </c>
      <c r="EAU37" s="536">
        <f>ROUND(Eigenmischungen!EBA46,1)</f>
        <v>0</v>
      </c>
      <c r="EAV37" s="536">
        <f>ROUND(Eigenmischungen!EBB46,1)</f>
        <v>0</v>
      </c>
      <c r="EAW37" s="536">
        <f>ROUND(Eigenmischungen!EBC46,1)</f>
        <v>0</v>
      </c>
      <c r="EAX37" s="536">
        <f>ROUND(Eigenmischungen!EBD46,1)</f>
        <v>0</v>
      </c>
      <c r="EAY37" s="536">
        <f>ROUND(Eigenmischungen!EBE46,1)</f>
        <v>0</v>
      </c>
      <c r="EAZ37" s="536">
        <f>ROUND(Eigenmischungen!EBF46,1)</f>
        <v>0</v>
      </c>
      <c r="EBA37" s="536">
        <f>ROUND(Eigenmischungen!EBG46,1)</f>
        <v>0</v>
      </c>
      <c r="EBB37" s="536">
        <f>ROUND(Eigenmischungen!EBH46,1)</f>
        <v>0</v>
      </c>
      <c r="EBC37" s="536">
        <f>ROUND(Eigenmischungen!EBI46,1)</f>
        <v>0</v>
      </c>
      <c r="EBD37" s="536">
        <f>ROUND(Eigenmischungen!EBJ46,1)</f>
        <v>0</v>
      </c>
      <c r="EBE37" s="536">
        <f>ROUND(Eigenmischungen!EBK46,1)</f>
        <v>0</v>
      </c>
      <c r="EBF37" s="536">
        <f>ROUND(Eigenmischungen!EBL46,1)</f>
        <v>0</v>
      </c>
      <c r="EBG37" s="536">
        <f>ROUND(Eigenmischungen!EBM46,1)</f>
        <v>0</v>
      </c>
      <c r="EBH37" s="536">
        <f>ROUND(Eigenmischungen!EBN46,1)</f>
        <v>0</v>
      </c>
      <c r="EBI37" s="536">
        <f>ROUND(Eigenmischungen!EBO46,1)</f>
        <v>0</v>
      </c>
      <c r="EBJ37" s="536">
        <f>ROUND(Eigenmischungen!EBP46,1)</f>
        <v>0</v>
      </c>
      <c r="EBK37" s="536">
        <f>ROUND(Eigenmischungen!EBQ46,1)</f>
        <v>0</v>
      </c>
      <c r="EBL37" s="536">
        <f>ROUND(Eigenmischungen!EBR46,1)</f>
        <v>0</v>
      </c>
      <c r="EBM37" s="536">
        <f>ROUND(Eigenmischungen!EBS46,1)</f>
        <v>0</v>
      </c>
      <c r="EBN37" s="536">
        <f>ROUND(Eigenmischungen!EBT46,1)</f>
        <v>0</v>
      </c>
      <c r="EBO37" s="536">
        <f>ROUND(Eigenmischungen!EBU46,1)</f>
        <v>0</v>
      </c>
      <c r="EBP37" s="536">
        <f>ROUND(Eigenmischungen!EBV46,1)</f>
        <v>0</v>
      </c>
      <c r="EBQ37" s="536">
        <f>ROUND(Eigenmischungen!EBW46,1)</f>
        <v>0</v>
      </c>
      <c r="EBR37" s="536">
        <f>ROUND(Eigenmischungen!EBX46,1)</f>
        <v>0</v>
      </c>
      <c r="EBS37" s="536">
        <f>ROUND(Eigenmischungen!EBY46,1)</f>
        <v>0</v>
      </c>
      <c r="EBT37" s="536">
        <f>ROUND(Eigenmischungen!EBZ46,1)</f>
        <v>0</v>
      </c>
      <c r="EBU37" s="536">
        <f>ROUND(Eigenmischungen!ECA46,1)</f>
        <v>0</v>
      </c>
      <c r="EBV37" s="536">
        <f>ROUND(Eigenmischungen!ECB46,1)</f>
        <v>0</v>
      </c>
      <c r="EBW37" s="536">
        <f>ROUND(Eigenmischungen!ECC46,1)</f>
        <v>0</v>
      </c>
      <c r="EBX37" s="536">
        <f>ROUND(Eigenmischungen!ECD46,1)</f>
        <v>0</v>
      </c>
      <c r="EBY37" s="536">
        <f>ROUND(Eigenmischungen!ECE46,1)</f>
        <v>0</v>
      </c>
      <c r="EBZ37" s="536">
        <f>ROUND(Eigenmischungen!ECF46,1)</f>
        <v>0</v>
      </c>
      <c r="ECA37" s="536">
        <f>ROUND(Eigenmischungen!ECG46,1)</f>
        <v>0</v>
      </c>
      <c r="ECB37" s="536">
        <f>ROUND(Eigenmischungen!ECH46,1)</f>
        <v>0</v>
      </c>
      <c r="ECC37" s="536">
        <f>ROUND(Eigenmischungen!ECI46,1)</f>
        <v>0</v>
      </c>
      <c r="ECD37" s="536">
        <f>ROUND(Eigenmischungen!ECJ46,1)</f>
        <v>0</v>
      </c>
      <c r="ECE37" s="536">
        <f>ROUND(Eigenmischungen!ECK46,1)</f>
        <v>0</v>
      </c>
      <c r="ECF37" s="536">
        <f>ROUND(Eigenmischungen!ECL46,1)</f>
        <v>0</v>
      </c>
      <c r="ECG37" s="536">
        <f>ROUND(Eigenmischungen!ECM46,1)</f>
        <v>0</v>
      </c>
      <c r="ECH37" s="536">
        <f>ROUND(Eigenmischungen!ECN46,1)</f>
        <v>0</v>
      </c>
      <c r="ECI37" s="536">
        <f>ROUND(Eigenmischungen!ECO46,1)</f>
        <v>0</v>
      </c>
      <c r="ECJ37" s="536">
        <f>ROUND(Eigenmischungen!ECP46,1)</f>
        <v>0</v>
      </c>
      <c r="ECK37" s="536">
        <f>ROUND(Eigenmischungen!ECQ46,1)</f>
        <v>0</v>
      </c>
      <c r="ECL37" s="536">
        <f>ROUND(Eigenmischungen!ECR46,1)</f>
        <v>0</v>
      </c>
      <c r="ECM37" s="536">
        <f>ROUND(Eigenmischungen!ECS46,1)</f>
        <v>0</v>
      </c>
      <c r="ECN37" s="536">
        <f>ROUND(Eigenmischungen!ECT46,1)</f>
        <v>0</v>
      </c>
      <c r="ECO37" s="536">
        <f>ROUND(Eigenmischungen!ECU46,1)</f>
        <v>0</v>
      </c>
      <c r="ECP37" s="536">
        <f>ROUND(Eigenmischungen!ECV46,1)</f>
        <v>0</v>
      </c>
      <c r="ECQ37" s="536">
        <f>ROUND(Eigenmischungen!ECW46,1)</f>
        <v>0</v>
      </c>
      <c r="ECR37" s="536">
        <f>ROUND(Eigenmischungen!ECX46,1)</f>
        <v>0</v>
      </c>
      <c r="ECS37" s="536">
        <f>ROUND(Eigenmischungen!ECY46,1)</f>
        <v>0</v>
      </c>
      <c r="ECT37" s="536">
        <f>ROUND(Eigenmischungen!ECZ46,1)</f>
        <v>0</v>
      </c>
      <c r="ECU37" s="536">
        <f>ROUND(Eigenmischungen!EDA46,1)</f>
        <v>0</v>
      </c>
      <c r="ECV37" s="536">
        <f>ROUND(Eigenmischungen!EDB46,1)</f>
        <v>0</v>
      </c>
      <c r="ECW37" s="536">
        <f>ROUND(Eigenmischungen!EDC46,1)</f>
        <v>0</v>
      </c>
      <c r="ECX37" s="536">
        <f>ROUND(Eigenmischungen!EDD46,1)</f>
        <v>0</v>
      </c>
      <c r="ECY37" s="536">
        <f>ROUND(Eigenmischungen!EDE46,1)</f>
        <v>0</v>
      </c>
      <c r="ECZ37" s="536">
        <f>ROUND(Eigenmischungen!EDF46,1)</f>
        <v>0</v>
      </c>
      <c r="EDA37" s="536">
        <f>ROUND(Eigenmischungen!EDG46,1)</f>
        <v>0</v>
      </c>
      <c r="EDB37" s="536">
        <f>ROUND(Eigenmischungen!EDH46,1)</f>
        <v>0</v>
      </c>
      <c r="EDC37" s="536">
        <f>ROUND(Eigenmischungen!EDI46,1)</f>
        <v>0</v>
      </c>
      <c r="EDD37" s="536">
        <f>ROUND(Eigenmischungen!EDJ46,1)</f>
        <v>0</v>
      </c>
      <c r="EDE37" s="536">
        <f>ROUND(Eigenmischungen!EDK46,1)</f>
        <v>0</v>
      </c>
      <c r="EDF37" s="536">
        <f>ROUND(Eigenmischungen!EDL46,1)</f>
        <v>0</v>
      </c>
      <c r="EDG37" s="536">
        <f>ROUND(Eigenmischungen!EDM46,1)</f>
        <v>0</v>
      </c>
      <c r="EDH37" s="536">
        <f>ROUND(Eigenmischungen!EDN46,1)</f>
        <v>0</v>
      </c>
      <c r="EDI37" s="536">
        <f>ROUND(Eigenmischungen!EDO46,1)</f>
        <v>0</v>
      </c>
      <c r="EDJ37" s="536">
        <f>ROUND(Eigenmischungen!EDP46,1)</f>
        <v>0</v>
      </c>
      <c r="EDK37" s="536">
        <f>ROUND(Eigenmischungen!EDQ46,1)</f>
        <v>0</v>
      </c>
      <c r="EDL37" s="536">
        <f>ROUND(Eigenmischungen!EDR46,1)</f>
        <v>0</v>
      </c>
      <c r="EDM37" s="536">
        <f>ROUND(Eigenmischungen!EDS46,1)</f>
        <v>0</v>
      </c>
      <c r="EDN37" s="536">
        <f>ROUND(Eigenmischungen!EDT46,1)</f>
        <v>0</v>
      </c>
      <c r="EDO37" s="536">
        <f>ROUND(Eigenmischungen!EDU46,1)</f>
        <v>0</v>
      </c>
      <c r="EDP37" s="536">
        <f>ROUND(Eigenmischungen!EDV46,1)</f>
        <v>0</v>
      </c>
      <c r="EDQ37" s="536">
        <f>ROUND(Eigenmischungen!EDW46,1)</f>
        <v>0</v>
      </c>
      <c r="EDR37" s="536">
        <f>ROUND(Eigenmischungen!EDX46,1)</f>
        <v>0</v>
      </c>
      <c r="EDS37" s="536">
        <f>ROUND(Eigenmischungen!EDY46,1)</f>
        <v>0</v>
      </c>
      <c r="EDT37" s="536">
        <f>ROUND(Eigenmischungen!EDZ46,1)</f>
        <v>0</v>
      </c>
      <c r="EDU37" s="536">
        <f>ROUND(Eigenmischungen!EEA46,1)</f>
        <v>0</v>
      </c>
      <c r="EDV37" s="536">
        <f>ROUND(Eigenmischungen!EEB46,1)</f>
        <v>0</v>
      </c>
      <c r="EDW37" s="536">
        <f>ROUND(Eigenmischungen!EEC46,1)</f>
        <v>0</v>
      </c>
      <c r="EDX37" s="536">
        <f>ROUND(Eigenmischungen!EED46,1)</f>
        <v>0</v>
      </c>
      <c r="EDY37" s="536">
        <f>ROUND(Eigenmischungen!EEE46,1)</f>
        <v>0</v>
      </c>
      <c r="EDZ37" s="536">
        <f>ROUND(Eigenmischungen!EEF46,1)</f>
        <v>0</v>
      </c>
      <c r="EEA37" s="536">
        <f>ROUND(Eigenmischungen!EEG46,1)</f>
        <v>0</v>
      </c>
      <c r="EEB37" s="536">
        <f>ROUND(Eigenmischungen!EEH46,1)</f>
        <v>0</v>
      </c>
      <c r="EEC37" s="536">
        <f>ROUND(Eigenmischungen!EEI46,1)</f>
        <v>0</v>
      </c>
      <c r="EED37" s="536">
        <f>ROUND(Eigenmischungen!EEJ46,1)</f>
        <v>0</v>
      </c>
      <c r="EEE37" s="536">
        <f>ROUND(Eigenmischungen!EEK46,1)</f>
        <v>0</v>
      </c>
      <c r="EEF37" s="536">
        <f>ROUND(Eigenmischungen!EEL46,1)</f>
        <v>0</v>
      </c>
      <c r="EEG37" s="536">
        <f>ROUND(Eigenmischungen!EEM46,1)</f>
        <v>0</v>
      </c>
      <c r="EEH37" s="536">
        <f>ROUND(Eigenmischungen!EEN46,1)</f>
        <v>0</v>
      </c>
      <c r="EEI37" s="536">
        <f>ROUND(Eigenmischungen!EEO46,1)</f>
        <v>0</v>
      </c>
      <c r="EEJ37" s="536">
        <f>ROUND(Eigenmischungen!EEP46,1)</f>
        <v>0</v>
      </c>
      <c r="EEK37" s="536">
        <f>ROUND(Eigenmischungen!EEQ46,1)</f>
        <v>0</v>
      </c>
      <c r="EEL37" s="536">
        <f>ROUND(Eigenmischungen!EER46,1)</f>
        <v>0</v>
      </c>
      <c r="EEM37" s="536">
        <f>ROUND(Eigenmischungen!EES46,1)</f>
        <v>0</v>
      </c>
      <c r="EEN37" s="536">
        <f>ROUND(Eigenmischungen!EET46,1)</f>
        <v>0</v>
      </c>
      <c r="EEO37" s="536">
        <f>ROUND(Eigenmischungen!EEU46,1)</f>
        <v>0</v>
      </c>
      <c r="EEP37" s="536">
        <f>ROUND(Eigenmischungen!EEV46,1)</f>
        <v>0</v>
      </c>
      <c r="EEQ37" s="536">
        <f>ROUND(Eigenmischungen!EEW46,1)</f>
        <v>0</v>
      </c>
      <c r="EER37" s="536">
        <f>ROUND(Eigenmischungen!EEX46,1)</f>
        <v>0</v>
      </c>
      <c r="EES37" s="536">
        <f>ROUND(Eigenmischungen!EEY46,1)</f>
        <v>0</v>
      </c>
      <c r="EET37" s="536">
        <f>ROUND(Eigenmischungen!EEZ46,1)</f>
        <v>0</v>
      </c>
      <c r="EEU37" s="536">
        <f>ROUND(Eigenmischungen!EFA46,1)</f>
        <v>0</v>
      </c>
      <c r="EEV37" s="536">
        <f>ROUND(Eigenmischungen!EFB46,1)</f>
        <v>0</v>
      </c>
      <c r="EEW37" s="536">
        <f>ROUND(Eigenmischungen!EFC46,1)</f>
        <v>0</v>
      </c>
      <c r="EEX37" s="536">
        <f>ROUND(Eigenmischungen!EFD46,1)</f>
        <v>0</v>
      </c>
      <c r="EEY37" s="536">
        <f>ROUND(Eigenmischungen!EFE46,1)</f>
        <v>0</v>
      </c>
      <c r="EEZ37" s="536">
        <f>ROUND(Eigenmischungen!EFF46,1)</f>
        <v>0</v>
      </c>
      <c r="EFA37" s="536">
        <f>ROUND(Eigenmischungen!EFG46,1)</f>
        <v>0</v>
      </c>
      <c r="EFB37" s="536">
        <f>ROUND(Eigenmischungen!EFH46,1)</f>
        <v>0</v>
      </c>
      <c r="EFC37" s="536">
        <f>ROUND(Eigenmischungen!EFI46,1)</f>
        <v>0</v>
      </c>
      <c r="EFD37" s="536">
        <f>ROUND(Eigenmischungen!EFJ46,1)</f>
        <v>0</v>
      </c>
      <c r="EFE37" s="536">
        <f>ROUND(Eigenmischungen!EFK46,1)</f>
        <v>0</v>
      </c>
      <c r="EFF37" s="536">
        <f>ROUND(Eigenmischungen!EFL46,1)</f>
        <v>0</v>
      </c>
      <c r="EFG37" s="536">
        <f>ROUND(Eigenmischungen!EFM46,1)</f>
        <v>0</v>
      </c>
      <c r="EFH37" s="536">
        <f>ROUND(Eigenmischungen!EFN46,1)</f>
        <v>0</v>
      </c>
      <c r="EFI37" s="536">
        <f>ROUND(Eigenmischungen!EFO46,1)</f>
        <v>0</v>
      </c>
      <c r="EFJ37" s="536">
        <f>ROUND(Eigenmischungen!EFP46,1)</f>
        <v>0</v>
      </c>
      <c r="EFK37" s="536">
        <f>ROUND(Eigenmischungen!EFQ46,1)</f>
        <v>0</v>
      </c>
      <c r="EFL37" s="536">
        <f>ROUND(Eigenmischungen!EFR46,1)</f>
        <v>0</v>
      </c>
      <c r="EFM37" s="536">
        <f>ROUND(Eigenmischungen!EFS46,1)</f>
        <v>0</v>
      </c>
      <c r="EFN37" s="536">
        <f>ROUND(Eigenmischungen!EFT46,1)</f>
        <v>0</v>
      </c>
      <c r="EFO37" s="536">
        <f>ROUND(Eigenmischungen!EFU46,1)</f>
        <v>0</v>
      </c>
      <c r="EFP37" s="536">
        <f>ROUND(Eigenmischungen!EFV46,1)</f>
        <v>0</v>
      </c>
      <c r="EFQ37" s="536">
        <f>ROUND(Eigenmischungen!EFW46,1)</f>
        <v>0</v>
      </c>
      <c r="EFR37" s="536">
        <f>ROUND(Eigenmischungen!EFX46,1)</f>
        <v>0</v>
      </c>
      <c r="EFS37" s="536">
        <f>ROUND(Eigenmischungen!EFY46,1)</f>
        <v>0</v>
      </c>
      <c r="EFT37" s="536">
        <f>ROUND(Eigenmischungen!EFZ46,1)</f>
        <v>0</v>
      </c>
      <c r="EFU37" s="536">
        <f>ROUND(Eigenmischungen!EGA46,1)</f>
        <v>0</v>
      </c>
      <c r="EFV37" s="536">
        <f>ROUND(Eigenmischungen!EGB46,1)</f>
        <v>0</v>
      </c>
      <c r="EFW37" s="536">
        <f>ROUND(Eigenmischungen!EGC46,1)</f>
        <v>0</v>
      </c>
      <c r="EFX37" s="536">
        <f>ROUND(Eigenmischungen!EGD46,1)</f>
        <v>0</v>
      </c>
      <c r="EFY37" s="536">
        <f>ROUND(Eigenmischungen!EGE46,1)</f>
        <v>0</v>
      </c>
      <c r="EFZ37" s="536">
        <f>ROUND(Eigenmischungen!EGF46,1)</f>
        <v>0</v>
      </c>
      <c r="EGA37" s="536">
        <f>ROUND(Eigenmischungen!EGG46,1)</f>
        <v>0</v>
      </c>
      <c r="EGB37" s="536">
        <f>ROUND(Eigenmischungen!EGH46,1)</f>
        <v>0</v>
      </c>
      <c r="EGC37" s="536">
        <f>ROUND(Eigenmischungen!EGI46,1)</f>
        <v>0</v>
      </c>
      <c r="EGD37" s="536">
        <f>ROUND(Eigenmischungen!EGJ46,1)</f>
        <v>0</v>
      </c>
      <c r="EGE37" s="536">
        <f>ROUND(Eigenmischungen!EGK46,1)</f>
        <v>0</v>
      </c>
      <c r="EGF37" s="536">
        <f>ROUND(Eigenmischungen!EGL46,1)</f>
        <v>0</v>
      </c>
      <c r="EGG37" s="536">
        <f>ROUND(Eigenmischungen!EGM46,1)</f>
        <v>0</v>
      </c>
      <c r="EGH37" s="536">
        <f>ROUND(Eigenmischungen!EGN46,1)</f>
        <v>0</v>
      </c>
      <c r="EGI37" s="536">
        <f>ROUND(Eigenmischungen!EGO46,1)</f>
        <v>0</v>
      </c>
      <c r="EGJ37" s="536">
        <f>ROUND(Eigenmischungen!EGP46,1)</f>
        <v>0</v>
      </c>
      <c r="EGK37" s="536">
        <f>ROUND(Eigenmischungen!EGQ46,1)</f>
        <v>0</v>
      </c>
      <c r="EGL37" s="536">
        <f>ROUND(Eigenmischungen!EGR46,1)</f>
        <v>0</v>
      </c>
      <c r="EGM37" s="536">
        <f>ROUND(Eigenmischungen!EGS46,1)</f>
        <v>0</v>
      </c>
      <c r="EGN37" s="536">
        <f>ROUND(Eigenmischungen!EGT46,1)</f>
        <v>0</v>
      </c>
      <c r="EGO37" s="536">
        <f>ROUND(Eigenmischungen!EGU46,1)</f>
        <v>0</v>
      </c>
      <c r="EGP37" s="536">
        <f>ROUND(Eigenmischungen!EGV46,1)</f>
        <v>0</v>
      </c>
      <c r="EGQ37" s="536">
        <f>ROUND(Eigenmischungen!EGW46,1)</f>
        <v>0</v>
      </c>
      <c r="EGR37" s="536">
        <f>ROUND(Eigenmischungen!EGX46,1)</f>
        <v>0</v>
      </c>
      <c r="EGS37" s="536">
        <f>ROUND(Eigenmischungen!EGY46,1)</f>
        <v>0</v>
      </c>
      <c r="EGT37" s="536">
        <f>ROUND(Eigenmischungen!EGZ46,1)</f>
        <v>0</v>
      </c>
      <c r="EGU37" s="536">
        <f>ROUND(Eigenmischungen!EHA46,1)</f>
        <v>0</v>
      </c>
      <c r="EGV37" s="536">
        <f>ROUND(Eigenmischungen!EHB46,1)</f>
        <v>0</v>
      </c>
      <c r="EGW37" s="536">
        <f>ROUND(Eigenmischungen!EHC46,1)</f>
        <v>0</v>
      </c>
      <c r="EGX37" s="536">
        <f>ROUND(Eigenmischungen!EHD46,1)</f>
        <v>0</v>
      </c>
      <c r="EGY37" s="536">
        <f>ROUND(Eigenmischungen!EHE46,1)</f>
        <v>0</v>
      </c>
      <c r="EGZ37" s="536">
        <f>ROUND(Eigenmischungen!EHF46,1)</f>
        <v>0</v>
      </c>
      <c r="EHA37" s="536">
        <f>ROUND(Eigenmischungen!EHG46,1)</f>
        <v>0</v>
      </c>
      <c r="EHB37" s="536">
        <f>ROUND(Eigenmischungen!EHH46,1)</f>
        <v>0</v>
      </c>
      <c r="EHC37" s="536">
        <f>ROUND(Eigenmischungen!EHI46,1)</f>
        <v>0</v>
      </c>
      <c r="EHD37" s="536">
        <f>ROUND(Eigenmischungen!EHJ46,1)</f>
        <v>0</v>
      </c>
      <c r="EHE37" s="536">
        <f>ROUND(Eigenmischungen!EHK46,1)</f>
        <v>0</v>
      </c>
      <c r="EHF37" s="536">
        <f>ROUND(Eigenmischungen!EHL46,1)</f>
        <v>0</v>
      </c>
      <c r="EHG37" s="536">
        <f>ROUND(Eigenmischungen!EHM46,1)</f>
        <v>0</v>
      </c>
      <c r="EHH37" s="536">
        <f>ROUND(Eigenmischungen!EHN46,1)</f>
        <v>0</v>
      </c>
      <c r="EHI37" s="536">
        <f>ROUND(Eigenmischungen!EHO46,1)</f>
        <v>0</v>
      </c>
      <c r="EHJ37" s="536">
        <f>ROUND(Eigenmischungen!EHP46,1)</f>
        <v>0</v>
      </c>
      <c r="EHK37" s="536">
        <f>ROUND(Eigenmischungen!EHQ46,1)</f>
        <v>0</v>
      </c>
      <c r="EHL37" s="536">
        <f>ROUND(Eigenmischungen!EHR46,1)</f>
        <v>0</v>
      </c>
      <c r="EHM37" s="536">
        <f>ROUND(Eigenmischungen!EHS46,1)</f>
        <v>0</v>
      </c>
      <c r="EHN37" s="536">
        <f>ROUND(Eigenmischungen!EHT46,1)</f>
        <v>0</v>
      </c>
      <c r="EHO37" s="536">
        <f>ROUND(Eigenmischungen!EHU46,1)</f>
        <v>0</v>
      </c>
      <c r="EHP37" s="536">
        <f>ROUND(Eigenmischungen!EHV46,1)</f>
        <v>0</v>
      </c>
      <c r="EHQ37" s="536">
        <f>ROUND(Eigenmischungen!EHW46,1)</f>
        <v>0</v>
      </c>
      <c r="EHR37" s="536">
        <f>ROUND(Eigenmischungen!EHX46,1)</f>
        <v>0</v>
      </c>
      <c r="EHS37" s="536">
        <f>ROUND(Eigenmischungen!EHY46,1)</f>
        <v>0</v>
      </c>
      <c r="EHT37" s="536">
        <f>ROUND(Eigenmischungen!EHZ46,1)</f>
        <v>0</v>
      </c>
      <c r="EHU37" s="536">
        <f>ROUND(Eigenmischungen!EIA46,1)</f>
        <v>0</v>
      </c>
      <c r="EHV37" s="536">
        <f>ROUND(Eigenmischungen!EIB46,1)</f>
        <v>0</v>
      </c>
      <c r="EHW37" s="536">
        <f>ROUND(Eigenmischungen!EIC46,1)</f>
        <v>0</v>
      </c>
      <c r="EHX37" s="536">
        <f>ROUND(Eigenmischungen!EID46,1)</f>
        <v>0</v>
      </c>
      <c r="EHY37" s="536">
        <f>ROUND(Eigenmischungen!EIE46,1)</f>
        <v>0</v>
      </c>
      <c r="EHZ37" s="536">
        <f>ROUND(Eigenmischungen!EIF46,1)</f>
        <v>0</v>
      </c>
      <c r="EIA37" s="536">
        <f>ROUND(Eigenmischungen!EIG46,1)</f>
        <v>0</v>
      </c>
      <c r="EIB37" s="536">
        <f>ROUND(Eigenmischungen!EIH46,1)</f>
        <v>0</v>
      </c>
      <c r="EIC37" s="536">
        <f>ROUND(Eigenmischungen!EII46,1)</f>
        <v>0</v>
      </c>
      <c r="EID37" s="536">
        <f>ROUND(Eigenmischungen!EIJ46,1)</f>
        <v>0</v>
      </c>
      <c r="EIE37" s="536">
        <f>ROUND(Eigenmischungen!EIK46,1)</f>
        <v>0</v>
      </c>
      <c r="EIF37" s="536">
        <f>ROUND(Eigenmischungen!EIL46,1)</f>
        <v>0</v>
      </c>
      <c r="EIG37" s="536">
        <f>ROUND(Eigenmischungen!EIM46,1)</f>
        <v>0</v>
      </c>
      <c r="EIH37" s="536">
        <f>ROUND(Eigenmischungen!EIN46,1)</f>
        <v>0</v>
      </c>
      <c r="EII37" s="536">
        <f>ROUND(Eigenmischungen!EIO46,1)</f>
        <v>0</v>
      </c>
      <c r="EIJ37" s="536">
        <f>ROUND(Eigenmischungen!EIP46,1)</f>
        <v>0</v>
      </c>
      <c r="EIK37" s="536">
        <f>ROUND(Eigenmischungen!EIQ46,1)</f>
        <v>0</v>
      </c>
      <c r="EIL37" s="536">
        <f>ROUND(Eigenmischungen!EIR46,1)</f>
        <v>0</v>
      </c>
      <c r="EIM37" s="536">
        <f>ROUND(Eigenmischungen!EIS46,1)</f>
        <v>0</v>
      </c>
      <c r="EIN37" s="536">
        <f>ROUND(Eigenmischungen!EIT46,1)</f>
        <v>0</v>
      </c>
      <c r="EIO37" s="536">
        <f>ROUND(Eigenmischungen!EIU46,1)</f>
        <v>0</v>
      </c>
      <c r="EIP37" s="536">
        <f>ROUND(Eigenmischungen!EIV46,1)</f>
        <v>0</v>
      </c>
      <c r="EIQ37" s="536">
        <f>ROUND(Eigenmischungen!EIW46,1)</f>
        <v>0</v>
      </c>
      <c r="EIR37" s="536">
        <f>ROUND(Eigenmischungen!EIX46,1)</f>
        <v>0</v>
      </c>
      <c r="EIS37" s="536">
        <f>ROUND(Eigenmischungen!EIY46,1)</f>
        <v>0</v>
      </c>
      <c r="EIT37" s="536">
        <f>ROUND(Eigenmischungen!EIZ46,1)</f>
        <v>0</v>
      </c>
      <c r="EIU37" s="536">
        <f>ROUND(Eigenmischungen!EJA46,1)</f>
        <v>0</v>
      </c>
      <c r="EIV37" s="536">
        <f>ROUND(Eigenmischungen!EJB46,1)</f>
        <v>0</v>
      </c>
      <c r="EIW37" s="536">
        <f>ROUND(Eigenmischungen!EJC46,1)</f>
        <v>0</v>
      </c>
      <c r="EIX37" s="536">
        <f>ROUND(Eigenmischungen!EJD46,1)</f>
        <v>0</v>
      </c>
      <c r="EIY37" s="536">
        <f>ROUND(Eigenmischungen!EJE46,1)</f>
        <v>0</v>
      </c>
      <c r="EIZ37" s="536">
        <f>ROUND(Eigenmischungen!EJF46,1)</f>
        <v>0</v>
      </c>
      <c r="EJA37" s="536">
        <f>ROUND(Eigenmischungen!EJG46,1)</f>
        <v>0</v>
      </c>
      <c r="EJB37" s="536">
        <f>ROUND(Eigenmischungen!EJH46,1)</f>
        <v>0</v>
      </c>
      <c r="EJC37" s="536">
        <f>ROUND(Eigenmischungen!EJI46,1)</f>
        <v>0</v>
      </c>
      <c r="EJD37" s="536">
        <f>ROUND(Eigenmischungen!EJJ46,1)</f>
        <v>0</v>
      </c>
      <c r="EJE37" s="536">
        <f>ROUND(Eigenmischungen!EJK46,1)</f>
        <v>0</v>
      </c>
      <c r="EJF37" s="536">
        <f>ROUND(Eigenmischungen!EJL46,1)</f>
        <v>0</v>
      </c>
      <c r="EJG37" s="536">
        <f>ROUND(Eigenmischungen!EJM46,1)</f>
        <v>0</v>
      </c>
      <c r="EJH37" s="536">
        <f>ROUND(Eigenmischungen!EJN46,1)</f>
        <v>0</v>
      </c>
      <c r="EJI37" s="536">
        <f>ROUND(Eigenmischungen!EJO46,1)</f>
        <v>0</v>
      </c>
      <c r="EJJ37" s="536">
        <f>ROUND(Eigenmischungen!EJP46,1)</f>
        <v>0</v>
      </c>
      <c r="EJK37" s="536">
        <f>ROUND(Eigenmischungen!EJQ46,1)</f>
        <v>0</v>
      </c>
      <c r="EJL37" s="536">
        <f>ROUND(Eigenmischungen!EJR46,1)</f>
        <v>0</v>
      </c>
      <c r="EJM37" s="536">
        <f>ROUND(Eigenmischungen!EJS46,1)</f>
        <v>0</v>
      </c>
      <c r="EJN37" s="536">
        <f>ROUND(Eigenmischungen!EJT46,1)</f>
        <v>0</v>
      </c>
      <c r="EJO37" s="536">
        <f>ROUND(Eigenmischungen!EJU46,1)</f>
        <v>0</v>
      </c>
      <c r="EJP37" s="536">
        <f>ROUND(Eigenmischungen!EJV46,1)</f>
        <v>0</v>
      </c>
      <c r="EJQ37" s="536">
        <f>ROUND(Eigenmischungen!EJW46,1)</f>
        <v>0</v>
      </c>
      <c r="EJR37" s="536">
        <f>ROUND(Eigenmischungen!EJX46,1)</f>
        <v>0</v>
      </c>
      <c r="EJS37" s="536">
        <f>ROUND(Eigenmischungen!EJY46,1)</f>
        <v>0</v>
      </c>
      <c r="EJT37" s="536">
        <f>ROUND(Eigenmischungen!EJZ46,1)</f>
        <v>0</v>
      </c>
      <c r="EJU37" s="536">
        <f>ROUND(Eigenmischungen!EKA46,1)</f>
        <v>0</v>
      </c>
      <c r="EJV37" s="536">
        <f>ROUND(Eigenmischungen!EKB46,1)</f>
        <v>0</v>
      </c>
      <c r="EJW37" s="536">
        <f>ROUND(Eigenmischungen!EKC46,1)</f>
        <v>0</v>
      </c>
      <c r="EJX37" s="536">
        <f>ROUND(Eigenmischungen!EKD46,1)</f>
        <v>0</v>
      </c>
      <c r="EJY37" s="536">
        <f>ROUND(Eigenmischungen!EKE46,1)</f>
        <v>0</v>
      </c>
      <c r="EJZ37" s="536">
        <f>ROUND(Eigenmischungen!EKF46,1)</f>
        <v>0</v>
      </c>
      <c r="EKA37" s="536">
        <f>ROUND(Eigenmischungen!EKG46,1)</f>
        <v>0</v>
      </c>
      <c r="EKB37" s="536">
        <f>ROUND(Eigenmischungen!EKH46,1)</f>
        <v>0</v>
      </c>
      <c r="EKC37" s="536">
        <f>ROUND(Eigenmischungen!EKI46,1)</f>
        <v>0</v>
      </c>
      <c r="EKD37" s="536">
        <f>ROUND(Eigenmischungen!EKJ46,1)</f>
        <v>0</v>
      </c>
      <c r="EKE37" s="536">
        <f>ROUND(Eigenmischungen!EKK46,1)</f>
        <v>0</v>
      </c>
      <c r="EKF37" s="536">
        <f>ROUND(Eigenmischungen!EKL46,1)</f>
        <v>0</v>
      </c>
      <c r="EKG37" s="536">
        <f>ROUND(Eigenmischungen!EKM46,1)</f>
        <v>0</v>
      </c>
      <c r="EKH37" s="536">
        <f>ROUND(Eigenmischungen!EKN46,1)</f>
        <v>0</v>
      </c>
      <c r="EKI37" s="536">
        <f>ROUND(Eigenmischungen!EKO46,1)</f>
        <v>0</v>
      </c>
      <c r="EKJ37" s="536">
        <f>ROUND(Eigenmischungen!EKP46,1)</f>
        <v>0</v>
      </c>
      <c r="EKK37" s="536">
        <f>ROUND(Eigenmischungen!EKQ46,1)</f>
        <v>0</v>
      </c>
      <c r="EKL37" s="536">
        <f>ROUND(Eigenmischungen!EKR46,1)</f>
        <v>0</v>
      </c>
      <c r="EKM37" s="536">
        <f>ROUND(Eigenmischungen!EKS46,1)</f>
        <v>0</v>
      </c>
      <c r="EKN37" s="536">
        <f>ROUND(Eigenmischungen!EKT46,1)</f>
        <v>0</v>
      </c>
      <c r="EKO37" s="536">
        <f>ROUND(Eigenmischungen!EKU46,1)</f>
        <v>0</v>
      </c>
      <c r="EKP37" s="536">
        <f>ROUND(Eigenmischungen!EKV46,1)</f>
        <v>0</v>
      </c>
      <c r="EKQ37" s="536">
        <f>ROUND(Eigenmischungen!EKW46,1)</f>
        <v>0</v>
      </c>
      <c r="EKR37" s="536">
        <f>ROUND(Eigenmischungen!EKX46,1)</f>
        <v>0</v>
      </c>
      <c r="EKS37" s="536">
        <f>ROUND(Eigenmischungen!EKY46,1)</f>
        <v>0</v>
      </c>
      <c r="EKT37" s="536">
        <f>ROUND(Eigenmischungen!EKZ46,1)</f>
        <v>0</v>
      </c>
      <c r="EKU37" s="536">
        <f>ROUND(Eigenmischungen!ELA46,1)</f>
        <v>0</v>
      </c>
      <c r="EKV37" s="536">
        <f>ROUND(Eigenmischungen!ELB46,1)</f>
        <v>0</v>
      </c>
      <c r="EKW37" s="536">
        <f>ROUND(Eigenmischungen!ELC46,1)</f>
        <v>0</v>
      </c>
      <c r="EKX37" s="536">
        <f>ROUND(Eigenmischungen!ELD46,1)</f>
        <v>0</v>
      </c>
      <c r="EKY37" s="536">
        <f>ROUND(Eigenmischungen!ELE46,1)</f>
        <v>0</v>
      </c>
      <c r="EKZ37" s="536">
        <f>ROUND(Eigenmischungen!ELF46,1)</f>
        <v>0</v>
      </c>
      <c r="ELA37" s="536">
        <f>ROUND(Eigenmischungen!ELG46,1)</f>
        <v>0</v>
      </c>
      <c r="ELB37" s="536">
        <f>ROUND(Eigenmischungen!ELH46,1)</f>
        <v>0</v>
      </c>
      <c r="ELC37" s="536">
        <f>ROUND(Eigenmischungen!ELI46,1)</f>
        <v>0</v>
      </c>
      <c r="ELD37" s="536">
        <f>ROUND(Eigenmischungen!ELJ46,1)</f>
        <v>0</v>
      </c>
      <c r="ELE37" s="536">
        <f>ROUND(Eigenmischungen!ELK46,1)</f>
        <v>0</v>
      </c>
      <c r="ELF37" s="536">
        <f>ROUND(Eigenmischungen!ELL46,1)</f>
        <v>0</v>
      </c>
      <c r="ELG37" s="536">
        <f>ROUND(Eigenmischungen!ELM46,1)</f>
        <v>0</v>
      </c>
      <c r="ELH37" s="536">
        <f>ROUND(Eigenmischungen!ELN46,1)</f>
        <v>0</v>
      </c>
      <c r="ELI37" s="536">
        <f>ROUND(Eigenmischungen!ELO46,1)</f>
        <v>0</v>
      </c>
      <c r="ELJ37" s="536">
        <f>ROUND(Eigenmischungen!ELP46,1)</f>
        <v>0</v>
      </c>
      <c r="ELK37" s="536">
        <f>ROUND(Eigenmischungen!ELQ46,1)</f>
        <v>0</v>
      </c>
      <c r="ELL37" s="536">
        <f>ROUND(Eigenmischungen!ELR46,1)</f>
        <v>0</v>
      </c>
      <c r="ELM37" s="536">
        <f>ROUND(Eigenmischungen!ELS46,1)</f>
        <v>0</v>
      </c>
      <c r="ELN37" s="536">
        <f>ROUND(Eigenmischungen!ELT46,1)</f>
        <v>0</v>
      </c>
      <c r="ELO37" s="536">
        <f>ROUND(Eigenmischungen!ELU46,1)</f>
        <v>0</v>
      </c>
      <c r="ELP37" s="536">
        <f>ROUND(Eigenmischungen!ELV46,1)</f>
        <v>0</v>
      </c>
      <c r="ELQ37" s="536">
        <f>ROUND(Eigenmischungen!ELW46,1)</f>
        <v>0</v>
      </c>
      <c r="ELR37" s="536">
        <f>ROUND(Eigenmischungen!ELX46,1)</f>
        <v>0</v>
      </c>
      <c r="ELS37" s="536">
        <f>ROUND(Eigenmischungen!ELY46,1)</f>
        <v>0</v>
      </c>
      <c r="ELT37" s="536">
        <f>ROUND(Eigenmischungen!ELZ46,1)</f>
        <v>0</v>
      </c>
      <c r="ELU37" s="536">
        <f>ROUND(Eigenmischungen!EMA46,1)</f>
        <v>0</v>
      </c>
      <c r="ELV37" s="536">
        <f>ROUND(Eigenmischungen!EMB46,1)</f>
        <v>0</v>
      </c>
      <c r="ELW37" s="536">
        <f>ROUND(Eigenmischungen!EMC46,1)</f>
        <v>0</v>
      </c>
      <c r="ELX37" s="536">
        <f>ROUND(Eigenmischungen!EMD46,1)</f>
        <v>0</v>
      </c>
      <c r="ELY37" s="536">
        <f>ROUND(Eigenmischungen!EME46,1)</f>
        <v>0</v>
      </c>
      <c r="ELZ37" s="536">
        <f>ROUND(Eigenmischungen!EMF46,1)</f>
        <v>0</v>
      </c>
      <c r="EMA37" s="536">
        <f>ROUND(Eigenmischungen!EMG46,1)</f>
        <v>0</v>
      </c>
      <c r="EMB37" s="536">
        <f>ROUND(Eigenmischungen!EMH46,1)</f>
        <v>0</v>
      </c>
      <c r="EMC37" s="536">
        <f>ROUND(Eigenmischungen!EMI46,1)</f>
        <v>0</v>
      </c>
      <c r="EMD37" s="536">
        <f>ROUND(Eigenmischungen!EMJ46,1)</f>
        <v>0</v>
      </c>
      <c r="EME37" s="536">
        <f>ROUND(Eigenmischungen!EMK46,1)</f>
        <v>0</v>
      </c>
      <c r="EMF37" s="536">
        <f>ROUND(Eigenmischungen!EML46,1)</f>
        <v>0</v>
      </c>
      <c r="EMG37" s="536">
        <f>ROUND(Eigenmischungen!EMM46,1)</f>
        <v>0</v>
      </c>
      <c r="EMH37" s="536">
        <f>ROUND(Eigenmischungen!EMN46,1)</f>
        <v>0</v>
      </c>
      <c r="EMI37" s="536">
        <f>ROUND(Eigenmischungen!EMO46,1)</f>
        <v>0</v>
      </c>
      <c r="EMJ37" s="536">
        <f>ROUND(Eigenmischungen!EMP46,1)</f>
        <v>0</v>
      </c>
      <c r="EMK37" s="536">
        <f>ROUND(Eigenmischungen!EMQ46,1)</f>
        <v>0</v>
      </c>
      <c r="EML37" s="536">
        <f>ROUND(Eigenmischungen!EMR46,1)</f>
        <v>0</v>
      </c>
      <c r="EMM37" s="536">
        <f>ROUND(Eigenmischungen!EMS46,1)</f>
        <v>0</v>
      </c>
      <c r="EMN37" s="536">
        <f>ROUND(Eigenmischungen!EMT46,1)</f>
        <v>0</v>
      </c>
      <c r="EMO37" s="536">
        <f>ROUND(Eigenmischungen!EMU46,1)</f>
        <v>0</v>
      </c>
      <c r="EMP37" s="536">
        <f>ROUND(Eigenmischungen!EMV46,1)</f>
        <v>0</v>
      </c>
      <c r="EMQ37" s="536">
        <f>ROUND(Eigenmischungen!EMW46,1)</f>
        <v>0</v>
      </c>
      <c r="EMR37" s="536">
        <f>ROUND(Eigenmischungen!EMX46,1)</f>
        <v>0</v>
      </c>
      <c r="EMS37" s="536">
        <f>ROUND(Eigenmischungen!EMY46,1)</f>
        <v>0</v>
      </c>
      <c r="EMT37" s="536">
        <f>ROUND(Eigenmischungen!EMZ46,1)</f>
        <v>0</v>
      </c>
      <c r="EMU37" s="536">
        <f>ROUND(Eigenmischungen!ENA46,1)</f>
        <v>0</v>
      </c>
      <c r="EMV37" s="536">
        <f>ROUND(Eigenmischungen!ENB46,1)</f>
        <v>0</v>
      </c>
      <c r="EMW37" s="536">
        <f>ROUND(Eigenmischungen!ENC46,1)</f>
        <v>0</v>
      </c>
      <c r="EMX37" s="536">
        <f>ROUND(Eigenmischungen!END46,1)</f>
        <v>0</v>
      </c>
      <c r="EMY37" s="536">
        <f>ROUND(Eigenmischungen!ENE46,1)</f>
        <v>0</v>
      </c>
      <c r="EMZ37" s="536">
        <f>ROUND(Eigenmischungen!ENF46,1)</f>
        <v>0</v>
      </c>
      <c r="ENA37" s="536">
        <f>ROUND(Eigenmischungen!ENG46,1)</f>
        <v>0</v>
      </c>
      <c r="ENB37" s="536">
        <f>ROUND(Eigenmischungen!ENH46,1)</f>
        <v>0</v>
      </c>
      <c r="ENC37" s="536">
        <f>ROUND(Eigenmischungen!ENI46,1)</f>
        <v>0</v>
      </c>
      <c r="END37" s="536">
        <f>ROUND(Eigenmischungen!ENJ46,1)</f>
        <v>0</v>
      </c>
      <c r="ENE37" s="536">
        <f>ROUND(Eigenmischungen!ENK46,1)</f>
        <v>0</v>
      </c>
      <c r="ENF37" s="536">
        <f>ROUND(Eigenmischungen!ENL46,1)</f>
        <v>0</v>
      </c>
      <c r="ENG37" s="536">
        <f>ROUND(Eigenmischungen!ENM46,1)</f>
        <v>0</v>
      </c>
      <c r="ENH37" s="536">
        <f>ROUND(Eigenmischungen!ENN46,1)</f>
        <v>0</v>
      </c>
      <c r="ENI37" s="536">
        <f>ROUND(Eigenmischungen!ENO46,1)</f>
        <v>0</v>
      </c>
      <c r="ENJ37" s="536">
        <f>ROUND(Eigenmischungen!ENP46,1)</f>
        <v>0</v>
      </c>
      <c r="ENK37" s="536">
        <f>ROUND(Eigenmischungen!ENQ46,1)</f>
        <v>0</v>
      </c>
      <c r="ENL37" s="536">
        <f>ROUND(Eigenmischungen!ENR46,1)</f>
        <v>0</v>
      </c>
      <c r="ENM37" s="536">
        <f>ROUND(Eigenmischungen!ENS46,1)</f>
        <v>0</v>
      </c>
      <c r="ENN37" s="536">
        <f>ROUND(Eigenmischungen!ENT46,1)</f>
        <v>0</v>
      </c>
      <c r="ENO37" s="536">
        <f>ROUND(Eigenmischungen!ENU46,1)</f>
        <v>0</v>
      </c>
      <c r="ENP37" s="536">
        <f>ROUND(Eigenmischungen!ENV46,1)</f>
        <v>0</v>
      </c>
      <c r="ENQ37" s="536">
        <f>ROUND(Eigenmischungen!ENW46,1)</f>
        <v>0</v>
      </c>
      <c r="ENR37" s="536">
        <f>ROUND(Eigenmischungen!ENX46,1)</f>
        <v>0</v>
      </c>
      <c r="ENS37" s="536">
        <f>ROUND(Eigenmischungen!ENY46,1)</f>
        <v>0</v>
      </c>
      <c r="ENT37" s="536">
        <f>ROUND(Eigenmischungen!ENZ46,1)</f>
        <v>0</v>
      </c>
      <c r="ENU37" s="536">
        <f>ROUND(Eigenmischungen!EOA46,1)</f>
        <v>0</v>
      </c>
      <c r="ENV37" s="536">
        <f>ROUND(Eigenmischungen!EOB46,1)</f>
        <v>0</v>
      </c>
      <c r="ENW37" s="536">
        <f>ROUND(Eigenmischungen!EOC46,1)</f>
        <v>0</v>
      </c>
      <c r="ENX37" s="536">
        <f>ROUND(Eigenmischungen!EOD46,1)</f>
        <v>0</v>
      </c>
      <c r="ENY37" s="536">
        <f>ROUND(Eigenmischungen!EOE46,1)</f>
        <v>0</v>
      </c>
      <c r="ENZ37" s="536">
        <f>ROUND(Eigenmischungen!EOF46,1)</f>
        <v>0</v>
      </c>
      <c r="EOA37" s="536">
        <f>ROUND(Eigenmischungen!EOG46,1)</f>
        <v>0</v>
      </c>
      <c r="EOB37" s="536">
        <f>ROUND(Eigenmischungen!EOH46,1)</f>
        <v>0</v>
      </c>
      <c r="EOC37" s="536">
        <f>ROUND(Eigenmischungen!EOI46,1)</f>
        <v>0</v>
      </c>
      <c r="EOD37" s="536">
        <f>ROUND(Eigenmischungen!EOJ46,1)</f>
        <v>0</v>
      </c>
      <c r="EOE37" s="536">
        <f>ROUND(Eigenmischungen!EOK46,1)</f>
        <v>0</v>
      </c>
      <c r="EOF37" s="536">
        <f>ROUND(Eigenmischungen!EOL46,1)</f>
        <v>0</v>
      </c>
      <c r="EOG37" s="536">
        <f>ROUND(Eigenmischungen!EOM46,1)</f>
        <v>0</v>
      </c>
      <c r="EOH37" s="536">
        <f>ROUND(Eigenmischungen!EON46,1)</f>
        <v>0</v>
      </c>
      <c r="EOI37" s="536">
        <f>ROUND(Eigenmischungen!EOO46,1)</f>
        <v>0</v>
      </c>
      <c r="EOJ37" s="536">
        <f>ROUND(Eigenmischungen!EOP46,1)</f>
        <v>0</v>
      </c>
      <c r="EOK37" s="536">
        <f>ROUND(Eigenmischungen!EOQ46,1)</f>
        <v>0</v>
      </c>
      <c r="EOL37" s="536">
        <f>ROUND(Eigenmischungen!EOR46,1)</f>
        <v>0</v>
      </c>
      <c r="EOM37" s="536">
        <f>ROUND(Eigenmischungen!EOS46,1)</f>
        <v>0</v>
      </c>
      <c r="EON37" s="536">
        <f>ROUND(Eigenmischungen!EOT46,1)</f>
        <v>0</v>
      </c>
      <c r="EOO37" s="536">
        <f>ROUND(Eigenmischungen!EOU46,1)</f>
        <v>0</v>
      </c>
      <c r="EOP37" s="536">
        <f>ROUND(Eigenmischungen!EOV46,1)</f>
        <v>0</v>
      </c>
      <c r="EOQ37" s="536">
        <f>ROUND(Eigenmischungen!EOW46,1)</f>
        <v>0</v>
      </c>
      <c r="EOR37" s="536">
        <f>ROUND(Eigenmischungen!EOX46,1)</f>
        <v>0</v>
      </c>
      <c r="EOS37" s="536">
        <f>ROUND(Eigenmischungen!EOY46,1)</f>
        <v>0</v>
      </c>
      <c r="EOT37" s="536">
        <f>ROUND(Eigenmischungen!EOZ46,1)</f>
        <v>0</v>
      </c>
      <c r="EOU37" s="536">
        <f>ROUND(Eigenmischungen!EPA46,1)</f>
        <v>0</v>
      </c>
      <c r="EOV37" s="536">
        <f>ROUND(Eigenmischungen!EPB46,1)</f>
        <v>0</v>
      </c>
      <c r="EOW37" s="536">
        <f>ROUND(Eigenmischungen!EPC46,1)</f>
        <v>0</v>
      </c>
      <c r="EOX37" s="536">
        <f>ROUND(Eigenmischungen!EPD46,1)</f>
        <v>0</v>
      </c>
      <c r="EOY37" s="536">
        <f>ROUND(Eigenmischungen!EPE46,1)</f>
        <v>0</v>
      </c>
      <c r="EOZ37" s="536">
        <f>ROUND(Eigenmischungen!EPF46,1)</f>
        <v>0</v>
      </c>
      <c r="EPA37" s="536">
        <f>ROUND(Eigenmischungen!EPG46,1)</f>
        <v>0</v>
      </c>
      <c r="EPB37" s="536">
        <f>ROUND(Eigenmischungen!EPH46,1)</f>
        <v>0</v>
      </c>
      <c r="EPC37" s="536">
        <f>ROUND(Eigenmischungen!EPI46,1)</f>
        <v>0</v>
      </c>
      <c r="EPD37" s="536">
        <f>ROUND(Eigenmischungen!EPJ46,1)</f>
        <v>0</v>
      </c>
      <c r="EPE37" s="536">
        <f>ROUND(Eigenmischungen!EPK46,1)</f>
        <v>0</v>
      </c>
      <c r="EPF37" s="536">
        <f>ROUND(Eigenmischungen!EPL46,1)</f>
        <v>0</v>
      </c>
      <c r="EPG37" s="536">
        <f>ROUND(Eigenmischungen!EPM46,1)</f>
        <v>0</v>
      </c>
      <c r="EPH37" s="536">
        <f>ROUND(Eigenmischungen!EPN46,1)</f>
        <v>0</v>
      </c>
      <c r="EPI37" s="536">
        <f>ROUND(Eigenmischungen!EPO46,1)</f>
        <v>0</v>
      </c>
      <c r="EPJ37" s="536">
        <f>ROUND(Eigenmischungen!EPP46,1)</f>
        <v>0</v>
      </c>
      <c r="EPK37" s="536">
        <f>ROUND(Eigenmischungen!EPQ46,1)</f>
        <v>0</v>
      </c>
      <c r="EPL37" s="536">
        <f>ROUND(Eigenmischungen!EPR46,1)</f>
        <v>0</v>
      </c>
      <c r="EPM37" s="536">
        <f>ROUND(Eigenmischungen!EPS46,1)</f>
        <v>0</v>
      </c>
      <c r="EPN37" s="536">
        <f>ROUND(Eigenmischungen!EPT46,1)</f>
        <v>0</v>
      </c>
      <c r="EPO37" s="536">
        <f>ROUND(Eigenmischungen!EPU46,1)</f>
        <v>0</v>
      </c>
      <c r="EPP37" s="536">
        <f>ROUND(Eigenmischungen!EPV46,1)</f>
        <v>0</v>
      </c>
      <c r="EPQ37" s="536">
        <f>ROUND(Eigenmischungen!EPW46,1)</f>
        <v>0</v>
      </c>
      <c r="EPR37" s="536">
        <f>ROUND(Eigenmischungen!EPX46,1)</f>
        <v>0</v>
      </c>
      <c r="EPS37" s="536">
        <f>ROUND(Eigenmischungen!EPY46,1)</f>
        <v>0</v>
      </c>
      <c r="EPT37" s="536">
        <f>ROUND(Eigenmischungen!EPZ46,1)</f>
        <v>0</v>
      </c>
      <c r="EPU37" s="536">
        <f>ROUND(Eigenmischungen!EQA46,1)</f>
        <v>0</v>
      </c>
      <c r="EPV37" s="536">
        <f>ROUND(Eigenmischungen!EQB46,1)</f>
        <v>0</v>
      </c>
      <c r="EPW37" s="536">
        <f>ROUND(Eigenmischungen!EQC46,1)</f>
        <v>0</v>
      </c>
      <c r="EPX37" s="536">
        <f>ROUND(Eigenmischungen!EQD46,1)</f>
        <v>0</v>
      </c>
      <c r="EPY37" s="536">
        <f>ROUND(Eigenmischungen!EQE46,1)</f>
        <v>0</v>
      </c>
      <c r="EPZ37" s="536">
        <f>ROUND(Eigenmischungen!EQF46,1)</f>
        <v>0</v>
      </c>
      <c r="EQA37" s="536">
        <f>ROUND(Eigenmischungen!EQG46,1)</f>
        <v>0</v>
      </c>
      <c r="EQB37" s="536">
        <f>ROUND(Eigenmischungen!EQH46,1)</f>
        <v>0</v>
      </c>
      <c r="EQC37" s="536">
        <f>ROUND(Eigenmischungen!EQI46,1)</f>
        <v>0</v>
      </c>
      <c r="EQD37" s="536">
        <f>ROUND(Eigenmischungen!EQJ46,1)</f>
        <v>0</v>
      </c>
      <c r="EQE37" s="536">
        <f>ROUND(Eigenmischungen!EQK46,1)</f>
        <v>0</v>
      </c>
      <c r="EQF37" s="536">
        <f>ROUND(Eigenmischungen!EQL46,1)</f>
        <v>0</v>
      </c>
      <c r="EQG37" s="536">
        <f>ROUND(Eigenmischungen!EQM46,1)</f>
        <v>0</v>
      </c>
      <c r="EQH37" s="536">
        <f>ROUND(Eigenmischungen!EQN46,1)</f>
        <v>0</v>
      </c>
      <c r="EQI37" s="536">
        <f>ROUND(Eigenmischungen!EQO46,1)</f>
        <v>0</v>
      </c>
      <c r="EQJ37" s="536">
        <f>ROUND(Eigenmischungen!EQP46,1)</f>
        <v>0</v>
      </c>
      <c r="EQK37" s="536">
        <f>ROUND(Eigenmischungen!EQQ46,1)</f>
        <v>0</v>
      </c>
      <c r="EQL37" s="536">
        <f>ROUND(Eigenmischungen!EQR46,1)</f>
        <v>0</v>
      </c>
      <c r="EQM37" s="536">
        <f>ROUND(Eigenmischungen!EQS46,1)</f>
        <v>0</v>
      </c>
      <c r="EQN37" s="536">
        <f>ROUND(Eigenmischungen!EQT46,1)</f>
        <v>0</v>
      </c>
      <c r="EQO37" s="536">
        <f>ROUND(Eigenmischungen!EQU46,1)</f>
        <v>0</v>
      </c>
      <c r="EQP37" s="536">
        <f>ROUND(Eigenmischungen!EQV46,1)</f>
        <v>0</v>
      </c>
      <c r="EQQ37" s="536">
        <f>ROUND(Eigenmischungen!EQW46,1)</f>
        <v>0</v>
      </c>
      <c r="EQR37" s="536">
        <f>ROUND(Eigenmischungen!EQX46,1)</f>
        <v>0</v>
      </c>
      <c r="EQS37" s="536">
        <f>ROUND(Eigenmischungen!EQY46,1)</f>
        <v>0</v>
      </c>
      <c r="EQT37" s="536">
        <f>ROUND(Eigenmischungen!EQZ46,1)</f>
        <v>0</v>
      </c>
      <c r="EQU37" s="536">
        <f>ROUND(Eigenmischungen!ERA46,1)</f>
        <v>0</v>
      </c>
      <c r="EQV37" s="536">
        <f>ROUND(Eigenmischungen!ERB46,1)</f>
        <v>0</v>
      </c>
      <c r="EQW37" s="536">
        <f>ROUND(Eigenmischungen!ERC46,1)</f>
        <v>0</v>
      </c>
      <c r="EQX37" s="536">
        <f>ROUND(Eigenmischungen!ERD46,1)</f>
        <v>0</v>
      </c>
      <c r="EQY37" s="536">
        <f>ROUND(Eigenmischungen!ERE46,1)</f>
        <v>0</v>
      </c>
      <c r="EQZ37" s="536">
        <f>ROUND(Eigenmischungen!ERF46,1)</f>
        <v>0</v>
      </c>
      <c r="ERA37" s="536">
        <f>ROUND(Eigenmischungen!ERG46,1)</f>
        <v>0</v>
      </c>
      <c r="ERB37" s="536">
        <f>ROUND(Eigenmischungen!ERH46,1)</f>
        <v>0</v>
      </c>
      <c r="ERC37" s="536">
        <f>ROUND(Eigenmischungen!ERI46,1)</f>
        <v>0</v>
      </c>
      <c r="ERD37" s="536">
        <f>ROUND(Eigenmischungen!ERJ46,1)</f>
        <v>0</v>
      </c>
      <c r="ERE37" s="536">
        <f>ROUND(Eigenmischungen!ERK46,1)</f>
        <v>0</v>
      </c>
      <c r="ERF37" s="536">
        <f>ROUND(Eigenmischungen!ERL46,1)</f>
        <v>0</v>
      </c>
      <c r="ERG37" s="536">
        <f>ROUND(Eigenmischungen!ERM46,1)</f>
        <v>0</v>
      </c>
      <c r="ERH37" s="536">
        <f>ROUND(Eigenmischungen!ERN46,1)</f>
        <v>0</v>
      </c>
      <c r="ERI37" s="536">
        <f>ROUND(Eigenmischungen!ERO46,1)</f>
        <v>0</v>
      </c>
      <c r="ERJ37" s="536">
        <f>ROUND(Eigenmischungen!ERP46,1)</f>
        <v>0</v>
      </c>
      <c r="ERK37" s="536">
        <f>ROUND(Eigenmischungen!ERQ46,1)</f>
        <v>0</v>
      </c>
      <c r="ERL37" s="536">
        <f>ROUND(Eigenmischungen!ERR46,1)</f>
        <v>0</v>
      </c>
      <c r="ERM37" s="536">
        <f>ROUND(Eigenmischungen!ERS46,1)</f>
        <v>0</v>
      </c>
      <c r="ERN37" s="536">
        <f>ROUND(Eigenmischungen!ERT46,1)</f>
        <v>0</v>
      </c>
      <c r="ERO37" s="536">
        <f>ROUND(Eigenmischungen!ERU46,1)</f>
        <v>0</v>
      </c>
      <c r="ERP37" s="536">
        <f>ROUND(Eigenmischungen!ERV46,1)</f>
        <v>0</v>
      </c>
      <c r="ERQ37" s="536">
        <f>ROUND(Eigenmischungen!ERW46,1)</f>
        <v>0</v>
      </c>
      <c r="ERR37" s="536">
        <f>ROUND(Eigenmischungen!ERX46,1)</f>
        <v>0</v>
      </c>
      <c r="ERS37" s="536">
        <f>ROUND(Eigenmischungen!ERY46,1)</f>
        <v>0</v>
      </c>
      <c r="ERT37" s="536">
        <f>ROUND(Eigenmischungen!ERZ46,1)</f>
        <v>0</v>
      </c>
      <c r="ERU37" s="536">
        <f>ROUND(Eigenmischungen!ESA46,1)</f>
        <v>0</v>
      </c>
      <c r="ERV37" s="536">
        <f>ROUND(Eigenmischungen!ESB46,1)</f>
        <v>0</v>
      </c>
      <c r="ERW37" s="536">
        <f>ROUND(Eigenmischungen!ESC46,1)</f>
        <v>0</v>
      </c>
      <c r="ERX37" s="536">
        <f>ROUND(Eigenmischungen!ESD46,1)</f>
        <v>0</v>
      </c>
      <c r="ERY37" s="536">
        <f>ROUND(Eigenmischungen!ESE46,1)</f>
        <v>0</v>
      </c>
      <c r="ERZ37" s="536">
        <f>ROUND(Eigenmischungen!ESF46,1)</f>
        <v>0</v>
      </c>
      <c r="ESA37" s="536">
        <f>ROUND(Eigenmischungen!ESG46,1)</f>
        <v>0</v>
      </c>
      <c r="ESB37" s="536">
        <f>ROUND(Eigenmischungen!ESH46,1)</f>
        <v>0</v>
      </c>
      <c r="ESC37" s="536">
        <f>ROUND(Eigenmischungen!ESI46,1)</f>
        <v>0</v>
      </c>
      <c r="ESD37" s="536">
        <f>ROUND(Eigenmischungen!ESJ46,1)</f>
        <v>0</v>
      </c>
      <c r="ESE37" s="536">
        <f>ROUND(Eigenmischungen!ESK46,1)</f>
        <v>0</v>
      </c>
      <c r="ESF37" s="536">
        <f>ROUND(Eigenmischungen!ESL46,1)</f>
        <v>0</v>
      </c>
      <c r="ESG37" s="536">
        <f>ROUND(Eigenmischungen!ESM46,1)</f>
        <v>0</v>
      </c>
      <c r="ESH37" s="536">
        <f>ROUND(Eigenmischungen!ESN46,1)</f>
        <v>0</v>
      </c>
      <c r="ESI37" s="536">
        <f>ROUND(Eigenmischungen!ESO46,1)</f>
        <v>0</v>
      </c>
      <c r="ESJ37" s="536">
        <f>ROUND(Eigenmischungen!ESP46,1)</f>
        <v>0</v>
      </c>
      <c r="ESK37" s="536">
        <f>ROUND(Eigenmischungen!ESQ46,1)</f>
        <v>0</v>
      </c>
      <c r="ESL37" s="536">
        <f>ROUND(Eigenmischungen!ESR46,1)</f>
        <v>0</v>
      </c>
      <c r="ESM37" s="536">
        <f>ROUND(Eigenmischungen!ESS46,1)</f>
        <v>0</v>
      </c>
      <c r="ESN37" s="536">
        <f>ROUND(Eigenmischungen!EST46,1)</f>
        <v>0</v>
      </c>
      <c r="ESO37" s="536">
        <f>ROUND(Eigenmischungen!ESU46,1)</f>
        <v>0</v>
      </c>
      <c r="ESP37" s="536">
        <f>ROUND(Eigenmischungen!ESV46,1)</f>
        <v>0</v>
      </c>
      <c r="ESQ37" s="536">
        <f>ROUND(Eigenmischungen!ESW46,1)</f>
        <v>0</v>
      </c>
      <c r="ESR37" s="536">
        <f>ROUND(Eigenmischungen!ESX46,1)</f>
        <v>0</v>
      </c>
      <c r="ESS37" s="536">
        <f>ROUND(Eigenmischungen!ESY46,1)</f>
        <v>0</v>
      </c>
      <c r="EST37" s="536">
        <f>ROUND(Eigenmischungen!ESZ46,1)</f>
        <v>0</v>
      </c>
      <c r="ESU37" s="536">
        <f>ROUND(Eigenmischungen!ETA46,1)</f>
        <v>0</v>
      </c>
      <c r="ESV37" s="536">
        <f>ROUND(Eigenmischungen!ETB46,1)</f>
        <v>0</v>
      </c>
      <c r="ESW37" s="536">
        <f>ROUND(Eigenmischungen!ETC46,1)</f>
        <v>0</v>
      </c>
      <c r="ESX37" s="536">
        <f>ROUND(Eigenmischungen!ETD46,1)</f>
        <v>0</v>
      </c>
      <c r="ESY37" s="536">
        <f>ROUND(Eigenmischungen!ETE46,1)</f>
        <v>0</v>
      </c>
      <c r="ESZ37" s="536">
        <f>ROUND(Eigenmischungen!ETF46,1)</f>
        <v>0</v>
      </c>
      <c r="ETA37" s="536">
        <f>ROUND(Eigenmischungen!ETG46,1)</f>
        <v>0</v>
      </c>
      <c r="ETB37" s="536">
        <f>ROUND(Eigenmischungen!ETH46,1)</f>
        <v>0</v>
      </c>
      <c r="ETC37" s="536">
        <f>ROUND(Eigenmischungen!ETI46,1)</f>
        <v>0</v>
      </c>
      <c r="ETD37" s="536">
        <f>ROUND(Eigenmischungen!ETJ46,1)</f>
        <v>0</v>
      </c>
      <c r="ETE37" s="536">
        <f>ROUND(Eigenmischungen!ETK46,1)</f>
        <v>0</v>
      </c>
      <c r="ETF37" s="536">
        <f>ROUND(Eigenmischungen!ETL46,1)</f>
        <v>0</v>
      </c>
      <c r="ETG37" s="536">
        <f>ROUND(Eigenmischungen!ETM46,1)</f>
        <v>0</v>
      </c>
      <c r="ETH37" s="536">
        <f>ROUND(Eigenmischungen!ETN46,1)</f>
        <v>0</v>
      </c>
      <c r="ETI37" s="536">
        <f>ROUND(Eigenmischungen!ETO46,1)</f>
        <v>0</v>
      </c>
      <c r="ETJ37" s="536">
        <f>ROUND(Eigenmischungen!ETP46,1)</f>
        <v>0</v>
      </c>
      <c r="ETK37" s="536">
        <f>ROUND(Eigenmischungen!ETQ46,1)</f>
        <v>0</v>
      </c>
      <c r="ETL37" s="536">
        <f>ROUND(Eigenmischungen!ETR46,1)</f>
        <v>0</v>
      </c>
      <c r="ETM37" s="536">
        <f>ROUND(Eigenmischungen!ETS46,1)</f>
        <v>0</v>
      </c>
      <c r="ETN37" s="536">
        <f>ROUND(Eigenmischungen!ETT46,1)</f>
        <v>0</v>
      </c>
      <c r="ETO37" s="536">
        <f>ROUND(Eigenmischungen!ETU46,1)</f>
        <v>0</v>
      </c>
      <c r="ETP37" s="536">
        <f>ROUND(Eigenmischungen!ETV46,1)</f>
        <v>0</v>
      </c>
      <c r="ETQ37" s="536">
        <f>ROUND(Eigenmischungen!ETW46,1)</f>
        <v>0</v>
      </c>
      <c r="ETR37" s="536">
        <f>ROUND(Eigenmischungen!ETX46,1)</f>
        <v>0</v>
      </c>
      <c r="ETS37" s="536">
        <f>ROUND(Eigenmischungen!ETY46,1)</f>
        <v>0</v>
      </c>
      <c r="ETT37" s="536">
        <f>ROUND(Eigenmischungen!ETZ46,1)</f>
        <v>0</v>
      </c>
      <c r="ETU37" s="536">
        <f>ROUND(Eigenmischungen!EUA46,1)</f>
        <v>0</v>
      </c>
      <c r="ETV37" s="536">
        <f>ROUND(Eigenmischungen!EUB46,1)</f>
        <v>0</v>
      </c>
      <c r="ETW37" s="536">
        <f>ROUND(Eigenmischungen!EUC46,1)</f>
        <v>0</v>
      </c>
      <c r="ETX37" s="536">
        <f>ROUND(Eigenmischungen!EUD46,1)</f>
        <v>0</v>
      </c>
      <c r="ETY37" s="536">
        <f>ROUND(Eigenmischungen!EUE46,1)</f>
        <v>0</v>
      </c>
      <c r="ETZ37" s="536">
        <f>ROUND(Eigenmischungen!EUF46,1)</f>
        <v>0</v>
      </c>
      <c r="EUA37" s="536">
        <f>ROUND(Eigenmischungen!EUG46,1)</f>
        <v>0</v>
      </c>
      <c r="EUB37" s="536">
        <f>ROUND(Eigenmischungen!EUH46,1)</f>
        <v>0</v>
      </c>
      <c r="EUC37" s="536">
        <f>ROUND(Eigenmischungen!EUI46,1)</f>
        <v>0</v>
      </c>
      <c r="EUD37" s="536">
        <f>ROUND(Eigenmischungen!EUJ46,1)</f>
        <v>0</v>
      </c>
      <c r="EUE37" s="536">
        <f>ROUND(Eigenmischungen!EUK46,1)</f>
        <v>0</v>
      </c>
      <c r="EUF37" s="536">
        <f>ROUND(Eigenmischungen!EUL46,1)</f>
        <v>0</v>
      </c>
      <c r="EUG37" s="536">
        <f>ROUND(Eigenmischungen!EUM46,1)</f>
        <v>0</v>
      </c>
      <c r="EUH37" s="536">
        <f>ROUND(Eigenmischungen!EUN46,1)</f>
        <v>0</v>
      </c>
      <c r="EUI37" s="536">
        <f>ROUND(Eigenmischungen!EUO46,1)</f>
        <v>0</v>
      </c>
      <c r="EUJ37" s="536">
        <f>ROUND(Eigenmischungen!EUP46,1)</f>
        <v>0</v>
      </c>
      <c r="EUK37" s="536">
        <f>ROUND(Eigenmischungen!EUQ46,1)</f>
        <v>0</v>
      </c>
      <c r="EUL37" s="536">
        <f>ROUND(Eigenmischungen!EUR46,1)</f>
        <v>0</v>
      </c>
      <c r="EUM37" s="536">
        <f>ROUND(Eigenmischungen!EUS46,1)</f>
        <v>0</v>
      </c>
      <c r="EUN37" s="536">
        <f>ROUND(Eigenmischungen!EUT46,1)</f>
        <v>0</v>
      </c>
      <c r="EUO37" s="536">
        <f>ROUND(Eigenmischungen!EUU46,1)</f>
        <v>0</v>
      </c>
      <c r="EUP37" s="536">
        <f>ROUND(Eigenmischungen!EUV46,1)</f>
        <v>0</v>
      </c>
      <c r="EUQ37" s="536">
        <f>ROUND(Eigenmischungen!EUW46,1)</f>
        <v>0</v>
      </c>
      <c r="EUR37" s="536">
        <f>ROUND(Eigenmischungen!EUX46,1)</f>
        <v>0</v>
      </c>
      <c r="EUS37" s="536">
        <f>ROUND(Eigenmischungen!EUY46,1)</f>
        <v>0</v>
      </c>
      <c r="EUT37" s="536">
        <f>ROUND(Eigenmischungen!EUZ46,1)</f>
        <v>0</v>
      </c>
      <c r="EUU37" s="536">
        <f>ROUND(Eigenmischungen!EVA46,1)</f>
        <v>0</v>
      </c>
      <c r="EUV37" s="536">
        <f>ROUND(Eigenmischungen!EVB46,1)</f>
        <v>0</v>
      </c>
      <c r="EUW37" s="536">
        <f>ROUND(Eigenmischungen!EVC46,1)</f>
        <v>0</v>
      </c>
      <c r="EUX37" s="536">
        <f>ROUND(Eigenmischungen!EVD46,1)</f>
        <v>0</v>
      </c>
      <c r="EUY37" s="536">
        <f>ROUND(Eigenmischungen!EVE46,1)</f>
        <v>0</v>
      </c>
      <c r="EUZ37" s="536">
        <f>ROUND(Eigenmischungen!EVF46,1)</f>
        <v>0</v>
      </c>
      <c r="EVA37" s="536">
        <f>ROUND(Eigenmischungen!EVG46,1)</f>
        <v>0</v>
      </c>
      <c r="EVB37" s="536">
        <f>ROUND(Eigenmischungen!EVH46,1)</f>
        <v>0</v>
      </c>
      <c r="EVC37" s="536">
        <f>ROUND(Eigenmischungen!EVI46,1)</f>
        <v>0</v>
      </c>
      <c r="EVD37" s="536">
        <f>ROUND(Eigenmischungen!EVJ46,1)</f>
        <v>0</v>
      </c>
      <c r="EVE37" s="536">
        <f>ROUND(Eigenmischungen!EVK46,1)</f>
        <v>0</v>
      </c>
      <c r="EVF37" s="536">
        <f>ROUND(Eigenmischungen!EVL46,1)</f>
        <v>0</v>
      </c>
      <c r="EVG37" s="536">
        <f>ROUND(Eigenmischungen!EVM46,1)</f>
        <v>0</v>
      </c>
      <c r="EVH37" s="536">
        <f>ROUND(Eigenmischungen!EVN46,1)</f>
        <v>0</v>
      </c>
      <c r="EVI37" s="536">
        <f>ROUND(Eigenmischungen!EVO46,1)</f>
        <v>0</v>
      </c>
      <c r="EVJ37" s="536">
        <f>ROUND(Eigenmischungen!EVP46,1)</f>
        <v>0</v>
      </c>
      <c r="EVK37" s="536">
        <f>ROUND(Eigenmischungen!EVQ46,1)</f>
        <v>0</v>
      </c>
      <c r="EVL37" s="536">
        <f>ROUND(Eigenmischungen!EVR46,1)</f>
        <v>0</v>
      </c>
      <c r="EVM37" s="536">
        <f>ROUND(Eigenmischungen!EVS46,1)</f>
        <v>0</v>
      </c>
      <c r="EVN37" s="536">
        <f>ROUND(Eigenmischungen!EVT46,1)</f>
        <v>0</v>
      </c>
      <c r="EVO37" s="536">
        <f>ROUND(Eigenmischungen!EVU46,1)</f>
        <v>0</v>
      </c>
      <c r="EVP37" s="536">
        <f>ROUND(Eigenmischungen!EVV46,1)</f>
        <v>0</v>
      </c>
      <c r="EVQ37" s="536">
        <f>ROUND(Eigenmischungen!EVW46,1)</f>
        <v>0</v>
      </c>
      <c r="EVR37" s="536">
        <f>ROUND(Eigenmischungen!EVX46,1)</f>
        <v>0</v>
      </c>
      <c r="EVS37" s="536">
        <f>ROUND(Eigenmischungen!EVY46,1)</f>
        <v>0</v>
      </c>
      <c r="EVT37" s="536">
        <f>ROUND(Eigenmischungen!EVZ46,1)</f>
        <v>0</v>
      </c>
      <c r="EVU37" s="536">
        <f>ROUND(Eigenmischungen!EWA46,1)</f>
        <v>0</v>
      </c>
      <c r="EVV37" s="536">
        <f>ROUND(Eigenmischungen!EWB46,1)</f>
        <v>0</v>
      </c>
      <c r="EVW37" s="536">
        <f>ROUND(Eigenmischungen!EWC46,1)</f>
        <v>0</v>
      </c>
      <c r="EVX37" s="536">
        <f>ROUND(Eigenmischungen!EWD46,1)</f>
        <v>0</v>
      </c>
      <c r="EVY37" s="536">
        <f>ROUND(Eigenmischungen!EWE46,1)</f>
        <v>0</v>
      </c>
      <c r="EVZ37" s="536">
        <f>ROUND(Eigenmischungen!EWF46,1)</f>
        <v>0</v>
      </c>
      <c r="EWA37" s="536">
        <f>ROUND(Eigenmischungen!EWG46,1)</f>
        <v>0</v>
      </c>
      <c r="EWB37" s="536">
        <f>ROUND(Eigenmischungen!EWH46,1)</f>
        <v>0</v>
      </c>
      <c r="EWC37" s="536">
        <f>ROUND(Eigenmischungen!EWI46,1)</f>
        <v>0</v>
      </c>
      <c r="EWD37" s="536">
        <f>ROUND(Eigenmischungen!EWJ46,1)</f>
        <v>0</v>
      </c>
      <c r="EWE37" s="536">
        <f>ROUND(Eigenmischungen!EWK46,1)</f>
        <v>0</v>
      </c>
      <c r="EWF37" s="536">
        <f>ROUND(Eigenmischungen!EWL46,1)</f>
        <v>0</v>
      </c>
      <c r="EWG37" s="536">
        <f>ROUND(Eigenmischungen!EWM46,1)</f>
        <v>0</v>
      </c>
      <c r="EWH37" s="536">
        <f>ROUND(Eigenmischungen!EWN46,1)</f>
        <v>0</v>
      </c>
      <c r="EWI37" s="536">
        <f>ROUND(Eigenmischungen!EWO46,1)</f>
        <v>0</v>
      </c>
      <c r="EWJ37" s="536">
        <f>ROUND(Eigenmischungen!EWP46,1)</f>
        <v>0</v>
      </c>
      <c r="EWK37" s="536">
        <f>ROUND(Eigenmischungen!EWQ46,1)</f>
        <v>0</v>
      </c>
      <c r="EWL37" s="536">
        <f>ROUND(Eigenmischungen!EWR46,1)</f>
        <v>0</v>
      </c>
      <c r="EWM37" s="536">
        <f>ROUND(Eigenmischungen!EWS46,1)</f>
        <v>0</v>
      </c>
      <c r="EWN37" s="536">
        <f>ROUND(Eigenmischungen!EWT46,1)</f>
        <v>0</v>
      </c>
      <c r="EWO37" s="536">
        <f>ROUND(Eigenmischungen!EWU46,1)</f>
        <v>0</v>
      </c>
      <c r="EWP37" s="536">
        <f>ROUND(Eigenmischungen!EWV46,1)</f>
        <v>0</v>
      </c>
      <c r="EWQ37" s="536">
        <f>ROUND(Eigenmischungen!EWW46,1)</f>
        <v>0</v>
      </c>
      <c r="EWR37" s="536">
        <f>ROUND(Eigenmischungen!EWX46,1)</f>
        <v>0</v>
      </c>
      <c r="EWS37" s="536">
        <f>ROUND(Eigenmischungen!EWY46,1)</f>
        <v>0</v>
      </c>
      <c r="EWT37" s="536">
        <f>ROUND(Eigenmischungen!EWZ46,1)</f>
        <v>0</v>
      </c>
      <c r="EWU37" s="536">
        <f>ROUND(Eigenmischungen!EXA46,1)</f>
        <v>0</v>
      </c>
      <c r="EWV37" s="536">
        <f>ROUND(Eigenmischungen!EXB46,1)</f>
        <v>0</v>
      </c>
      <c r="EWW37" s="536">
        <f>ROUND(Eigenmischungen!EXC46,1)</f>
        <v>0</v>
      </c>
      <c r="EWX37" s="536">
        <f>ROUND(Eigenmischungen!EXD46,1)</f>
        <v>0</v>
      </c>
      <c r="EWY37" s="536">
        <f>ROUND(Eigenmischungen!EXE46,1)</f>
        <v>0</v>
      </c>
      <c r="EWZ37" s="536">
        <f>ROUND(Eigenmischungen!EXF46,1)</f>
        <v>0</v>
      </c>
      <c r="EXA37" s="536">
        <f>ROUND(Eigenmischungen!EXG46,1)</f>
        <v>0</v>
      </c>
      <c r="EXB37" s="536">
        <f>ROUND(Eigenmischungen!EXH46,1)</f>
        <v>0</v>
      </c>
      <c r="EXC37" s="536">
        <f>ROUND(Eigenmischungen!EXI46,1)</f>
        <v>0</v>
      </c>
      <c r="EXD37" s="536">
        <f>ROUND(Eigenmischungen!EXJ46,1)</f>
        <v>0</v>
      </c>
      <c r="EXE37" s="536">
        <f>ROUND(Eigenmischungen!EXK46,1)</f>
        <v>0</v>
      </c>
      <c r="EXF37" s="536">
        <f>ROUND(Eigenmischungen!EXL46,1)</f>
        <v>0</v>
      </c>
      <c r="EXG37" s="536">
        <f>ROUND(Eigenmischungen!EXM46,1)</f>
        <v>0</v>
      </c>
      <c r="EXH37" s="536">
        <f>ROUND(Eigenmischungen!EXN46,1)</f>
        <v>0</v>
      </c>
      <c r="EXI37" s="536">
        <f>ROUND(Eigenmischungen!EXO46,1)</f>
        <v>0</v>
      </c>
      <c r="EXJ37" s="536">
        <f>ROUND(Eigenmischungen!EXP46,1)</f>
        <v>0</v>
      </c>
      <c r="EXK37" s="536">
        <f>ROUND(Eigenmischungen!EXQ46,1)</f>
        <v>0</v>
      </c>
      <c r="EXL37" s="536">
        <f>ROUND(Eigenmischungen!EXR46,1)</f>
        <v>0</v>
      </c>
      <c r="EXM37" s="536">
        <f>ROUND(Eigenmischungen!EXS46,1)</f>
        <v>0</v>
      </c>
      <c r="EXN37" s="536">
        <f>ROUND(Eigenmischungen!EXT46,1)</f>
        <v>0</v>
      </c>
      <c r="EXO37" s="536">
        <f>ROUND(Eigenmischungen!EXU46,1)</f>
        <v>0</v>
      </c>
      <c r="EXP37" s="536">
        <f>ROUND(Eigenmischungen!EXV46,1)</f>
        <v>0</v>
      </c>
      <c r="EXQ37" s="536">
        <f>ROUND(Eigenmischungen!EXW46,1)</f>
        <v>0</v>
      </c>
      <c r="EXR37" s="536">
        <f>ROUND(Eigenmischungen!EXX46,1)</f>
        <v>0</v>
      </c>
      <c r="EXS37" s="536">
        <f>ROUND(Eigenmischungen!EXY46,1)</f>
        <v>0</v>
      </c>
      <c r="EXT37" s="536">
        <f>ROUND(Eigenmischungen!EXZ46,1)</f>
        <v>0</v>
      </c>
      <c r="EXU37" s="536">
        <f>ROUND(Eigenmischungen!EYA46,1)</f>
        <v>0</v>
      </c>
      <c r="EXV37" s="536">
        <f>ROUND(Eigenmischungen!EYB46,1)</f>
        <v>0</v>
      </c>
      <c r="EXW37" s="536">
        <f>ROUND(Eigenmischungen!EYC46,1)</f>
        <v>0</v>
      </c>
      <c r="EXX37" s="536">
        <f>ROUND(Eigenmischungen!EYD46,1)</f>
        <v>0</v>
      </c>
      <c r="EXY37" s="536">
        <f>ROUND(Eigenmischungen!EYE46,1)</f>
        <v>0</v>
      </c>
      <c r="EXZ37" s="536">
        <f>ROUND(Eigenmischungen!EYF46,1)</f>
        <v>0</v>
      </c>
      <c r="EYA37" s="536">
        <f>ROUND(Eigenmischungen!EYG46,1)</f>
        <v>0</v>
      </c>
      <c r="EYB37" s="536">
        <f>ROUND(Eigenmischungen!EYH46,1)</f>
        <v>0</v>
      </c>
      <c r="EYC37" s="536">
        <f>ROUND(Eigenmischungen!EYI46,1)</f>
        <v>0</v>
      </c>
      <c r="EYD37" s="536">
        <f>ROUND(Eigenmischungen!EYJ46,1)</f>
        <v>0</v>
      </c>
      <c r="EYE37" s="536">
        <f>ROUND(Eigenmischungen!EYK46,1)</f>
        <v>0</v>
      </c>
      <c r="EYF37" s="536">
        <f>ROUND(Eigenmischungen!EYL46,1)</f>
        <v>0</v>
      </c>
      <c r="EYG37" s="536">
        <f>ROUND(Eigenmischungen!EYM46,1)</f>
        <v>0</v>
      </c>
      <c r="EYH37" s="536">
        <f>ROUND(Eigenmischungen!EYN46,1)</f>
        <v>0</v>
      </c>
      <c r="EYI37" s="536">
        <f>ROUND(Eigenmischungen!EYO46,1)</f>
        <v>0</v>
      </c>
      <c r="EYJ37" s="536">
        <f>ROUND(Eigenmischungen!EYP46,1)</f>
        <v>0</v>
      </c>
      <c r="EYK37" s="536">
        <f>ROUND(Eigenmischungen!EYQ46,1)</f>
        <v>0</v>
      </c>
      <c r="EYL37" s="536">
        <f>ROUND(Eigenmischungen!EYR46,1)</f>
        <v>0</v>
      </c>
      <c r="EYM37" s="536">
        <f>ROUND(Eigenmischungen!EYS46,1)</f>
        <v>0</v>
      </c>
      <c r="EYN37" s="536">
        <f>ROUND(Eigenmischungen!EYT46,1)</f>
        <v>0</v>
      </c>
      <c r="EYO37" s="536">
        <f>ROUND(Eigenmischungen!EYU46,1)</f>
        <v>0</v>
      </c>
      <c r="EYP37" s="536">
        <f>ROUND(Eigenmischungen!EYV46,1)</f>
        <v>0</v>
      </c>
      <c r="EYQ37" s="536">
        <f>ROUND(Eigenmischungen!EYW46,1)</f>
        <v>0</v>
      </c>
      <c r="EYR37" s="536">
        <f>ROUND(Eigenmischungen!EYX46,1)</f>
        <v>0</v>
      </c>
      <c r="EYS37" s="536">
        <f>ROUND(Eigenmischungen!EYY46,1)</f>
        <v>0</v>
      </c>
      <c r="EYT37" s="536">
        <f>ROUND(Eigenmischungen!EYZ46,1)</f>
        <v>0</v>
      </c>
      <c r="EYU37" s="536">
        <f>ROUND(Eigenmischungen!EZA46,1)</f>
        <v>0</v>
      </c>
      <c r="EYV37" s="536">
        <f>ROUND(Eigenmischungen!EZB46,1)</f>
        <v>0</v>
      </c>
      <c r="EYW37" s="536">
        <f>ROUND(Eigenmischungen!EZC46,1)</f>
        <v>0</v>
      </c>
      <c r="EYX37" s="536">
        <f>ROUND(Eigenmischungen!EZD46,1)</f>
        <v>0</v>
      </c>
      <c r="EYY37" s="536">
        <f>ROUND(Eigenmischungen!EZE46,1)</f>
        <v>0</v>
      </c>
      <c r="EYZ37" s="536">
        <f>ROUND(Eigenmischungen!EZF46,1)</f>
        <v>0</v>
      </c>
      <c r="EZA37" s="536">
        <f>ROUND(Eigenmischungen!EZG46,1)</f>
        <v>0</v>
      </c>
      <c r="EZB37" s="536">
        <f>ROUND(Eigenmischungen!EZH46,1)</f>
        <v>0</v>
      </c>
      <c r="EZC37" s="536">
        <f>ROUND(Eigenmischungen!EZI46,1)</f>
        <v>0</v>
      </c>
      <c r="EZD37" s="536">
        <f>ROUND(Eigenmischungen!EZJ46,1)</f>
        <v>0</v>
      </c>
      <c r="EZE37" s="536">
        <f>ROUND(Eigenmischungen!EZK46,1)</f>
        <v>0</v>
      </c>
      <c r="EZF37" s="536">
        <f>ROUND(Eigenmischungen!EZL46,1)</f>
        <v>0</v>
      </c>
      <c r="EZG37" s="536">
        <f>ROUND(Eigenmischungen!EZM46,1)</f>
        <v>0</v>
      </c>
      <c r="EZH37" s="536">
        <f>ROUND(Eigenmischungen!EZN46,1)</f>
        <v>0</v>
      </c>
      <c r="EZI37" s="536">
        <f>ROUND(Eigenmischungen!EZO46,1)</f>
        <v>0</v>
      </c>
      <c r="EZJ37" s="536">
        <f>ROUND(Eigenmischungen!EZP46,1)</f>
        <v>0</v>
      </c>
      <c r="EZK37" s="536">
        <f>ROUND(Eigenmischungen!EZQ46,1)</f>
        <v>0</v>
      </c>
      <c r="EZL37" s="536">
        <f>ROUND(Eigenmischungen!EZR46,1)</f>
        <v>0</v>
      </c>
      <c r="EZM37" s="536">
        <f>ROUND(Eigenmischungen!EZS46,1)</f>
        <v>0</v>
      </c>
      <c r="EZN37" s="536">
        <f>ROUND(Eigenmischungen!EZT46,1)</f>
        <v>0</v>
      </c>
      <c r="EZO37" s="536">
        <f>ROUND(Eigenmischungen!EZU46,1)</f>
        <v>0</v>
      </c>
      <c r="EZP37" s="536">
        <f>ROUND(Eigenmischungen!EZV46,1)</f>
        <v>0</v>
      </c>
      <c r="EZQ37" s="536">
        <f>ROUND(Eigenmischungen!EZW46,1)</f>
        <v>0</v>
      </c>
      <c r="EZR37" s="536">
        <f>ROUND(Eigenmischungen!EZX46,1)</f>
        <v>0</v>
      </c>
      <c r="EZS37" s="536">
        <f>ROUND(Eigenmischungen!EZY46,1)</f>
        <v>0</v>
      </c>
      <c r="EZT37" s="536">
        <f>ROUND(Eigenmischungen!EZZ46,1)</f>
        <v>0</v>
      </c>
      <c r="EZU37" s="536">
        <f>ROUND(Eigenmischungen!FAA46,1)</f>
        <v>0</v>
      </c>
      <c r="EZV37" s="536">
        <f>ROUND(Eigenmischungen!FAB46,1)</f>
        <v>0</v>
      </c>
      <c r="EZW37" s="536">
        <f>ROUND(Eigenmischungen!FAC46,1)</f>
        <v>0</v>
      </c>
      <c r="EZX37" s="536">
        <f>ROUND(Eigenmischungen!FAD46,1)</f>
        <v>0</v>
      </c>
      <c r="EZY37" s="536">
        <f>ROUND(Eigenmischungen!FAE46,1)</f>
        <v>0</v>
      </c>
      <c r="EZZ37" s="536">
        <f>ROUND(Eigenmischungen!FAF46,1)</f>
        <v>0</v>
      </c>
      <c r="FAA37" s="536">
        <f>ROUND(Eigenmischungen!FAG46,1)</f>
        <v>0</v>
      </c>
      <c r="FAB37" s="536">
        <f>ROUND(Eigenmischungen!FAH46,1)</f>
        <v>0</v>
      </c>
      <c r="FAC37" s="536">
        <f>ROUND(Eigenmischungen!FAI46,1)</f>
        <v>0</v>
      </c>
      <c r="FAD37" s="536">
        <f>ROUND(Eigenmischungen!FAJ46,1)</f>
        <v>0</v>
      </c>
      <c r="FAE37" s="536">
        <f>ROUND(Eigenmischungen!FAK46,1)</f>
        <v>0</v>
      </c>
      <c r="FAF37" s="536">
        <f>ROUND(Eigenmischungen!FAL46,1)</f>
        <v>0</v>
      </c>
      <c r="FAG37" s="536">
        <f>ROUND(Eigenmischungen!FAM46,1)</f>
        <v>0</v>
      </c>
      <c r="FAH37" s="536">
        <f>ROUND(Eigenmischungen!FAN46,1)</f>
        <v>0</v>
      </c>
      <c r="FAI37" s="536">
        <f>ROUND(Eigenmischungen!FAO46,1)</f>
        <v>0</v>
      </c>
      <c r="FAJ37" s="536">
        <f>ROUND(Eigenmischungen!FAP46,1)</f>
        <v>0</v>
      </c>
      <c r="FAK37" s="536">
        <f>ROUND(Eigenmischungen!FAQ46,1)</f>
        <v>0</v>
      </c>
      <c r="FAL37" s="536">
        <f>ROUND(Eigenmischungen!FAR46,1)</f>
        <v>0</v>
      </c>
      <c r="FAM37" s="536">
        <f>ROUND(Eigenmischungen!FAS46,1)</f>
        <v>0</v>
      </c>
      <c r="FAN37" s="536">
        <f>ROUND(Eigenmischungen!FAT46,1)</f>
        <v>0</v>
      </c>
      <c r="FAO37" s="536">
        <f>ROUND(Eigenmischungen!FAU46,1)</f>
        <v>0</v>
      </c>
      <c r="FAP37" s="536">
        <f>ROUND(Eigenmischungen!FAV46,1)</f>
        <v>0</v>
      </c>
      <c r="FAQ37" s="536">
        <f>ROUND(Eigenmischungen!FAW46,1)</f>
        <v>0</v>
      </c>
      <c r="FAR37" s="536">
        <f>ROUND(Eigenmischungen!FAX46,1)</f>
        <v>0</v>
      </c>
      <c r="FAS37" s="536">
        <f>ROUND(Eigenmischungen!FAY46,1)</f>
        <v>0</v>
      </c>
      <c r="FAT37" s="536">
        <f>ROUND(Eigenmischungen!FAZ46,1)</f>
        <v>0</v>
      </c>
      <c r="FAU37" s="536">
        <f>ROUND(Eigenmischungen!FBA46,1)</f>
        <v>0</v>
      </c>
      <c r="FAV37" s="536">
        <f>ROUND(Eigenmischungen!FBB46,1)</f>
        <v>0</v>
      </c>
      <c r="FAW37" s="536">
        <f>ROUND(Eigenmischungen!FBC46,1)</f>
        <v>0</v>
      </c>
      <c r="FAX37" s="536">
        <f>ROUND(Eigenmischungen!FBD46,1)</f>
        <v>0</v>
      </c>
      <c r="FAY37" s="536">
        <f>ROUND(Eigenmischungen!FBE46,1)</f>
        <v>0</v>
      </c>
      <c r="FAZ37" s="536">
        <f>ROUND(Eigenmischungen!FBF46,1)</f>
        <v>0</v>
      </c>
      <c r="FBA37" s="536">
        <f>ROUND(Eigenmischungen!FBG46,1)</f>
        <v>0</v>
      </c>
      <c r="FBB37" s="536">
        <f>ROUND(Eigenmischungen!FBH46,1)</f>
        <v>0</v>
      </c>
      <c r="FBC37" s="536">
        <f>ROUND(Eigenmischungen!FBI46,1)</f>
        <v>0</v>
      </c>
      <c r="FBD37" s="536">
        <f>ROUND(Eigenmischungen!FBJ46,1)</f>
        <v>0</v>
      </c>
      <c r="FBE37" s="536">
        <f>ROUND(Eigenmischungen!FBK46,1)</f>
        <v>0</v>
      </c>
      <c r="FBF37" s="536">
        <f>ROUND(Eigenmischungen!FBL46,1)</f>
        <v>0</v>
      </c>
      <c r="FBG37" s="536">
        <f>ROUND(Eigenmischungen!FBM46,1)</f>
        <v>0</v>
      </c>
      <c r="FBH37" s="536">
        <f>ROUND(Eigenmischungen!FBN46,1)</f>
        <v>0</v>
      </c>
      <c r="FBI37" s="536">
        <f>ROUND(Eigenmischungen!FBO46,1)</f>
        <v>0</v>
      </c>
      <c r="FBJ37" s="536">
        <f>ROUND(Eigenmischungen!FBP46,1)</f>
        <v>0</v>
      </c>
      <c r="FBK37" s="536">
        <f>ROUND(Eigenmischungen!FBQ46,1)</f>
        <v>0</v>
      </c>
      <c r="FBL37" s="536">
        <f>ROUND(Eigenmischungen!FBR46,1)</f>
        <v>0</v>
      </c>
      <c r="FBM37" s="536">
        <f>ROUND(Eigenmischungen!FBS46,1)</f>
        <v>0</v>
      </c>
      <c r="FBN37" s="536">
        <f>ROUND(Eigenmischungen!FBT46,1)</f>
        <v>0</v>
      </c>
      <c r="FBO37" s="536">
        <f>ROUND(Eigenmischungen!FBU46,1)</f>
        <v>0</v>
      </c>
      <c r="FBP37" s="536">
        <f>ROUND(Eigenmischungen!FBV46,1)</f>
        <v>0</v>
      </c>
      <c r="FBQ37" s="536">
        <f>ROUND(Eigenmischungen!FBW46,1)</f>
        <v>0</v>
      </c>
      <c r="FBR37" s="536">
        <f>ROUND(Eigenmischungen!FBX46,1)</f>
        <v>0</v>
      </c>
      <c r="FBS37" s="536">
        <f>ROUND(Eigenmischungen!FBY46,1)</f>
        <v>0</v>
      </c>
      <c r="FBT37" s="536">
        <f>ROUND(Eigenmischungen!FBZ46,1)</f>
        <v>0</v>
      </c>
      <c r="FBU37" s="536">
        <f>ROUND(Eigenmischungen!FCA46,1)</f>
        <v>0</v>
      </c>
      <c r="FBV37" s="536">
        <f>ROUND(Eigenmischungen!FCB46,1)</f>
        <v>0</v>
      </c>
      <c r="FBW37" s="536">
        <f>ROUND(Eigenmischungen!FCC46,1)</f>
        <v>0</v>
      </c>
      <c r="FBX37" s="536">
        <f>ROUND(Eigenmischungen!FCD46,1)</f>
        <v>0</v>
      </c>
      <c r="FBY37" s="536">
        <f>ROUND(Eigenmischungen!FCE46,1)</f>
        <v>0</v>
      </c>
      <c r="FBZ37" s="536">
        <f>ROUND(Eigenmischungen!FCF46,1)</f>
        <v>0</v>
      </c>
      <c r="FCA37" s="536">
        <f>ROUND(Eigenmischungen!FCG46,1)</f>
        <v>0</v>
      </c>
      <c r="FCB37" s="536">
        <f>ROUND(Eigenmischungen!FCH46,1)</f>
        <v>0</v>
      </c>
      <c r="FCC37" s="536">
        <f>ROUND(Eigenmischungen!FCI46,1)</f>
        <v>0</v>
      </c>
      <c r="FCD37" s="536">
        <f>ROUND(Eigenmischungen!FCJ46,1)</f>
        <v>0</v>
      </c>
      <c r="FCE37" s="536">
        <f>ROUND(Eigenmischungen!FCK46,1)</f>
        <v>0</v>
      </c>
      <c r="FCF37" s="536">
        <f>ROUND(Eigenmischungen!FCL46,1)</f>
        <v>0</v>
      </c>
      <c r="FCG37" s="536">
        <f>ROUND(Eigenmischungen!FCM46,1)</f>
        <v>0</v>
      </c>
      <c r="FCH37" s="536">
        <f>ROUND(Eigenmischungen!FCN46,1)</f>
        <v>0</v>
      </c>
      <c r="FCI37" s="536">
        <f>ROUND(Eigenmischungen!FCO46,1)</f>
        <v>0</v>
      </c>
      <c r="FCJ37" s="536">
        <f>ROUND(Eigenmischungen!FCP46,1)</f>
        <v>0</v>
      </c>
      <c r="FCK37" s="536">
        <f>ROUND(Eigenmischungen!FCQ46,1)</f>
        <v>0</v>
      </c>
      <c r="FCL37" s="536">
        <f>ROUND(Eigenmischungen!FCR46,1)</f>
        <v>0</v>
      </c>
      <c r="FCM37" s="536">
        <f>ROUND(Eigenmischungen!FCS46,1)</f>
        <v>0</v>
      </c>
      <c r="FCN37" s="536">
        <f>ROUND(Eigenmischungen!FCT46,1)</f>
        <v>0</v>
      </c>
      <c r="FCO37" s="536">
        <f>ROUND(Eigenmischungen!FCU46,1)</f>
        <v>0</v>
      </c>
      <c r="FCP37" s="536">
        <f>ROUND(Eigenmischungen!FCV46,1)</f>
        <v>0</v>
      </c>
      <c r="FCQ37" s="536">
        <f>ROUND(Eigenmischungen!FCW46,1)</f>
        <v>0</v>
      </c>
      <c r="FCR37" s="536">
        <f>ROUND(Eigenmischungen!FCX46,1)</f>
        <v>0</v>
      </c>
      <c r="FCS37" s="536">
        <f>ROUND(Eigenmischungen!FCY46,1)</f>
        <v>0</v>
      </c>
      <c r="FCT37" s="536">
        <f>ROUND(Eigenmischungen!FCZ46,1)</f>
        <v>0</v>
      </c>
      <c r="FCU37" s="536">
        <f>ROUND(Eigenmischungen!FDA46,1)</f>
        <v>0</v>
      </c>
      <c r="FCV37" s="536">
        <f>ROUND(Eigenmischungen!FDB46,1)</f>
        <v>0</v>
      </c>
      <c r="FCW37" s="536">
        <f>ROUND(Eigenmischungen!FDC46,1)</f>
        <v>0</v>
      </c>
      <c r="FCX37" s="536">
        <f>ROUND(Eigenmischungen!FDD46,1)</f>
        <v>0</v>
      </c>
      <c r="FCY37" s="536">
        <f>ROUND(Eigenmischungen!FDE46,1)</f>
        <v>0</v>
      </c>
      <c r="FCZ37" s="536">
        <f>ROUND(Eigenmischungen!FDF46,1)</f>
        <v>0</v>
      </c>
      <c r="FDA37" s="536">
        <f>ROUND(Eigenmischungen!FDG46,1)</f>
        <v>0</v>
      </c>
      <c r="FDB37" s="536">
        <f>ROUND(Eigenmischungen!FDH46,1)</f>
        <v>0</v>
      </c>
      <c r="FDC37" s="536">
        <f>ROUND(Eigenmischungen!FDI46,1)</f>
        <v>0</v>
      </c>
      <c r="FDD37" s="536">
        <f>ROUND(Eigenmischungen!FDJ46,1)</f>
        <v>0</v>
      </c>
      <c r="FDE37" s="536">
        <f>ROUND(Eigenmischungen!FDK46,1)</f>
        <v>0</v>
      </c>
      <c r="FDF37" s="536">
        <f>ROUND(Eigenmischungen!FDL46,1)</f>
        <v>0</v>
      </c>
      <c r="FDG37" s="536">
        <f>ROUND(Eigenmischungen!FDM46,1)</f>
        <v>0</v>
      </c>
      <c r="FDH37" s="536">
        <f>ROUND(Eigenmischungen!FDN46,1)</f>
        <v>0</v>
      </c>
      <c r="FDI37" s="536">
        <f>ROUND(Eigenmischungen!FDO46,1)</f>
        <v>0</v>
      </c>
      <c r="FDJ37" s="536">
        <f>ROUND(Eigenmischungen!FDP46,1)</f>
        <v>0</v>
      </c>
      <c r="FDK37" s="536">
        <f>ROUND(Eigenmischungen!FDQ46,1)</f>
        <v>0</v>
      </c>
      <c r="FDL37" s="536">
        <f>ROUND(Eigenmischungen!FDR46,1)</f>
        <v>0</v>
      </c>
      <c r="FDM37" s="536">
        <f>ROUND(Eigenmischungen!FDS46,1)</f>
        <v>0</v>
      </c>
      <c r="FDN37" s="536">
        <f>ROUND(Eigenmischungen!FDT46,1)</f>
        <v>0</v>
      </c>
      <c r="FDO37" s="536">
        <f>ROUND(Eigenmischungen!FDU46,1)</f>
        <v>0</v>
      </c>
      <c r="FDP37" s="536">
        <f>ROUND(Eigenmischungen!FDV46,1)</f>
        <v>0</v>
      </c>
      <c r="FDQ37" s="536">
        <f>ROUND(Eigenmischungen!FDW46,1)</f>
        <v>0</v>
      </c>
      <c r="FDR37" s="536">
        <f>ROUND(Eigenmischungen!FDX46,1)</f>
        <v>0</v>
      </c>
      <c r="FDS37" s="536">
        <f>ROUND(Eigenmischungen!FDY46,1)</f>
        <v>0</v>
      </c>
      <c r="FDT37" s="536">
        <f>ROUND(Eigenmischungen!FDZ46,1)</f>
        <v>0</v>
      </c>
      <c r="FDU37" s="536">
        <f>ROUND(Eigenmischungen!FEA46,1)</f>
        <v>0</v>
      </c>
      <c r="FDV37" s="536">
        <f>ROUND(Eigenmischungen!FEB46,1)</f>
        <v>0</v>
      </c>
      <c r="FDW37" s="536">
        <f>ROUND(Eigenmischungen!FEC46,1)</f>
        <v>0</v>
      </c>
      <c r="FDX37" s="536">
        <f>ROUND(Eigenmischungen!FED46,1)</f>
        <v>0</v>
      </c>
      <c r="FDY37" s="536">
        <f>ROUND(Eigenmischungen!FEE46,1)</f>
        <v>0</v>
      </c>
      <c r="FDZ37" s="536">
        <f>ROUND(Eigenmischungen!FEF46,1)</f>
        <v>0</v>
      </c>
      <c r="FEA37" s="536">
        <f>ROUND(Eigenmischungen!FEG46,1)</f>
        <v>0</v>
      </c>
      <c r="FEB37" s="536">
        <f>ROUND(Eigenmischungen!FEH46,1)</f>
        <v>0</v>
      </c>
      <c r="FEC37" s="536">
        <f>ROUND(Eigenmischungen!FEI46,1)</f>
        <v>0</v>
      </c>
      <c r="FED37" s="536">
        <f>ROUND(Eigenmischungen!FEJ46,1)</f>
        <v>0</v>
      </c>
      <c r="FEE37" s="536">
        <f>ROUND(Eigenmischungen!FEK46,1)</f>
        <v>0</v>
      </c>
      <c r="FEF37" s="536">
        <f>ROUND(Eigenmischungen!FEL46,1)</f>
        <v>0</v>
      </c>
      <c r="FEG37" s="536">
        <f>ROUND(Eigenmischungen!FEM46,1)</f>
        <v>0</v>
      </c>
      <c r="FEH37" s="536">
        <f>ROUND(Eigenmischungen!FEN46,1)</f>
        <v>0</v>
      </c>
      <c r="FEI37" s="536">
        <f>ROUND(Eigenmischungen!FEO46,1)</f>
        <v>0</v>
      </c>
      <c r="FEJ37" s="536">
        <f>ROUND(Eigenmischungen!FEP46,1)</f>
        <v>0</v>
      </c>
      <c r="FEK37" s="536">
        <f>ROUND(Eigenmischungen!FEQ46,1)</f>
        <v>0</v>
      </c>
      <c r="FEL37" s="536">
        <f>ROUND(Eigenmischungen!FER46,1)</f>
        <v>0</v>
      </c>
      <c r="FEM37" s="536">
        <f>ROUND(Eigenmischungen!FES46,1)</f>
        <v>0</v>
      </c>
      <c r="FEN37" s="536">
        <f>ROUND(Eigenmischungen!FET46,1)</f>
        <v>0</v>
      </c>
      <c r="FEO37" s="536">
        <f>ROUND(Eigenmischungen!FEU46,1)</f>
        <v>0</v>
      </c>
      <c r="FEP37" s="536">
        <f>ROUND(Eigenmischungen!FEV46,1)</f>
        <v>0</v>
      </c>
      <c r="FEQ37" s="536">
        <f>ROUND(Eigenmischungen!FEW46,1)</f>
        <v>0</v>
      </c>
      <c r="FER37" s="536">
        <f>ROUND(Eigenmischungen!FEX46,1)</f>
        <v>0</v>
      </c>
      <c r="FES37" s="536">
        <f>ROUND(Eigenmischungen!FEY46,1)</f>
        <v>0</v>
      </c>
      <c r="FET37" s="536">
        <f>ROUND(Eigenmischungen!FEZ46,1)</f>
        <v>0</v>
      </c>
      <c r="FEU37" s="536">
        <f>ROUND(Eigenmischungen!FFA46,1)</f>
        <v>0</v>
      </c>
      <c r="FEV37" s="536">
        <f>ROUND(Eigenmischungen!FFB46,1)</f>
        <v>0</v>
      </c>
      <c r="FEW37" s="536">
        <f>ROUND(Eigenmischungen!FFC46,1)</f>
        <v>0</v>
      </c>
      <c r="FEX37" s="536">
        <f>ROUND(Eigenmischungen!FFD46,1)</f>
        <v>0</v>
      </c>
      <c r="FEY37" s="536">
        <f>ROUND(Eigenmischungen!FFE46,1)</f>
        <v>0</v>
      </c>
      <c r="FEZ37" s="536">
        <f>ROUND(Eigenmischungen!FFF46,1)</f>
        <v>0</v>
      </c>
      <c r="FFA37" s="536">
        <f>ROUND(Eigenmischungen!FFG46,1)</f>
        <v>0</v>
      </c>
      <c r="FFB37" s="536">
        <f>ROUND(Eigenmischungen!FFH46,1)</f>
        <v>0</v>
      </c>
      <c r="FFC37" s="536">
        <f>ROUND(Eigenmischungen!FFI46,1)</f>
        <v>0</v>
      </c>
      <c r="FFD37" s="536">
        <f>ROUND(Eigenmischungen!FFJ46,1)</f>
        <v>0</v>
      </c>
      <c r="FFE37" s="536">
        <f>ROUND(Eigenmischungen!FFK46,1)</f>
        <v>0</v>
      </c>
      <c r="FFF37" s="536">
        <f>ROUND(Eigenmischungen!FFL46,1)</f>
        <v>0</v>
      </c>
      <c r="FFG37" s="536">
        <f>ROUND(Eigenmischungen!FFM46,1)</f>
        <v>0</v>
      </c>
      <c r="FFH37" s="536">
        <f>ROUND(Eigenmischungen!FFN46,1)</f>
        <v>0</v>
      </c>
      <c r="FFI37" s="536">
        <f>ROUND(Eigenmischungen!FFO46,1)</f>
        <v>0</v>
      </c>
      <c r="FFJ37" s="536">
        <f>ROUND(Eigenmischungen!FFP46,1)</f>
        <v>0</v>
      </c>
      <c r="FFK37" s="536">
        <f>ROUND(Eigenmischungen!FFQ46,1)</f>
        <v>0</v>
      </c>
      <c r="FFL37" s="536">
        <f>ROUND(Eigenmischungen!FFR46,1)</f>
        <v>0</v>
      </c>
      <c r="FFM37" s="536">
        <f>ROUND(Eigenmischungen!FFS46,1)</f>
        <v>0</v>
      </c>
      <c r="FFN37" s="536">
        <f>ROUND(Eigenmischungen!FFT46,1)</f>
        <v>0</v>
      </c>
      <c r="FFO37" s="536">
        <f>ROUND(Eigenmischungen!FFU46,1)</f>
        <v>0</v>
      </c>
      <c r="FFP37" s="536">
        <f>ROUND(Eigenmischungen!FFV46,1)</f>
        <v>0</v>
      </c>
      <c r="FFQ37" s="536">
        <f>ROUND(Eigenmischungen!FFW46,1)</f>
        <v>0</v>
      </c>
      <c r="FFR37" s="536">
        <f>ROUND(Eigenmischungen!FFX46,1)</f>
        <v>0</v>
      </c>
      <c r="FFS37" s="536">
        <f>ROUND(Eigenmischungen!FFY46,1)</f>
        <v>0</v>
      </c>
      <c r="FFT37" s="536">
        <f>ROUND(Eigenmischungen!FFZ46,1)</f>
        <v>0</v>
      </c>
      <c r="FFU37" s="536">
        <f>ROUND(Eigenmischungen!FGA46,1)</f>
        <v>0</v>
      </c>
      <c r="FFV37" s="536">
        <f>ROUND(Eigenmischungen!FGB46,1)</f>
        <v>0</v>
      </c>
      <c r="FFW37" s="536">
        <f>ROUND(Eigenmischungen!FGC46,1)</f>
        <v>0</v>
      </c>
      <c r="FFX37" s="536">
        <f>ROUND(Eigenmischungen!FGD46,1)</f>
        <v>0</v>
      </c>
      <c r="FFY37" s="536">
        <f>ROUND(Eigenmischungen!FGE46,1)</f>
        <v>0</v>
      </c>
      <c r="FFZ37" s="536">
        <f>ROUND(Eigenmischungen!FGF46,1)</f>
        <v>0</v>
      </c>
      <c r="FGA37" s="536">
        <f>ROUND(Eigenmischungen!FGG46,1)</f>
        <v>0</v>
      </c>
      <c r="FGB37" s="536">
        <f>ROUND(Eigenmischungen!FGH46,1)</f>
        <v>0</v>
      </c>
      <c r="FGC37" s="536">
        <f>ROUND(Eigenmischungen!FGI46,1)</f>
        <v>0</v>
      </c>
      <c r="FGD37" s="536">
        <f>ROUND(Eigenmischungen!FGJ46,1)</f>
        <v>0</v>
      </c>
      <c r="FGE37" s="536">
        <f>ROUND(Eigenmischungen!FGK46,1)</f>
        <v>0</v>
      </c>
      <c r="FGF37" s="536">
        <f>ROUND(Eigenmischungen!FGL46,1)</f>
        <v>0</v>
      </c>
      <c r="FGG37" s="536">
        <f>ROUND(Eigenmischungen!FGM46,1)</f>
        <v>0</v>
      </c>
      <c r="FGH37" s="536">
        <f>ROUND(Eigenmischungen!FGN46,1)</f>
        <v>0</v>
      </c>
      <c r="FGI37" s="536">
        <f>ROUND(Eigenmischungen!FGO46,1)</f>
        <v>0</v>
      </c>
      <c r="FGJ37" s="536">
        <f>ROUND(Eigenmischungen!FGP46,1)</f>
        <v>0</v>
      </c>
      <c r="FGK37" s="536">
        <f>ROUND(Eigenmischungen!FGQ46,1)</f>
        <v>0</v>
      </c>
      <c r="FGL37" s="536">
        <f>ROUND(Eigenmischungen!FGR46,1)</f>
        <v>0</v>
      </c>
      <c r="FGM37" s="536">
        <f>ROUND(Eigenmischungen!FGS46,1)</f>
        <v>0</v>
      </c>
      <c r="FGN37" s="536">
        <f>ROUND(Eigenmischungen!FGT46,1)</f>
        <v>0</v>
      </c>
      <c r="FGO37" s="536">
        <f>ROUND(Eigenmischungen!FGU46,1)</f>
        <v>0</v>
      </c>
      <c r="FGP37" s="536">
        <f>ROUND(Eigenmischungen!FGV46,1)</f>
        <v>0</v>
      </c>
      <c r="FGQ37" s="536">
        <f>ROUND(Eigenmischungen!FGW46,1)</f>
        <v>0</v>
      </c>
      <c r="FGR37" s="536">
        <f>ROUND(Eigenmischungen!FGX46,1)</f>
        <v>0</v>
      </c>
      <c r="FGS37" s="536">
        <f>ROUND(Eigenmischungen!FGY46,1)</f>
        <v>0</v>
      </c>
      <c r="FGT37" s="536">
        <f>ROUND(Eigenmischungen!FGZ46,1)</f>
        <v>0</v>
      </c>
      <c r="FGU37" s="536">
        <f>ROUND(Eigenmischungen!FHA46,1)</f>
        <v>0</v>
      </c>
      <c r="FGV37" s="536">
        <f>ROUND(Eigenmischungen!FHB46,1)</f>
        <v>0</v>
      </c>
      <c r="FGW37" s="536">
        <f>ROUND(Eigenmischungen!FHC46,1)</f>
        <v>0</v>
      </c>
      <c r="FGX37" s="536">
        <f>ROUND(Eigenmischungen!FHD46,1)</f>
        <v>0</v>
      </c>
      <c r="FGY37" s="536">
        <f>ROUND(Eigenmischungen!FHE46,1)</f>
        <v>0</v>
      </c>
      <c r="FGZ37" s="536">
        <f>ROUND(Eigenmischungen!FHF46,1)</f>
        <v>0</v>
      </c>
      <c r="FHA37" s="536">
        <f>ROUND(Eigenmischungen!FHG46,1)</f>
        <v>0</v>
      </c>
      <c r="FHB37" s="536">
        <f>ROUND(Eigenmischungen!FHH46,1)</f>
        <v>0</v>
      </c>
      <c r="FHC37" s="536">
        <f>ROUND(Eigenmischungen!FHI46,1)</f>
        <v>0</v>
      </c>
      <c r="FHD37" s="536">
        <f>ROUND(Eigenmischungen!FHJ46,1)</f>
        <v>0</v>
      </c>
      <c r="FHE37" s="536">
        <f>ROUND(Eigenmischungen!FHK46,1)</f>
        <v>0</v>
      </c>
      <c r="FHF37" s="536">
        <f>ROUND(Eigenmischungen!FHL46,1)</f>
        <v>0</v>
      </c>
      <c r="FHG37" s="536">
        <f>ROUND(Eigenmischungen!FHM46,1)</f>
        <v>0</v>
      </c>
      <c r="FHH37" s="536">
        <f>ROUND(Eigenmischungen!FHN46,1)</f>
        <v>0</v>
      </c>
      <c r="FHI37" s="536">
        <f>ROUND(Eigenmischungen!FHO46,1)</f>
        <v>0</v>
      </c>
      <c r="FHJ37" s="536">
        <f>ROUND(Eigenmischungen!FHP46,1)</f>
        <v>0</v>
      </c>
      <c r="FHK37" s="536">
        <f>ROUND(Eigenmischungen!FHQ46,1)</f>
        <v>0</v>
      </c>
      <c r="FHL37" s="536">
        <f>ROUND(Eigenmischungen!FHR46,1)</f>
        <v>0</v>
      </c>
      <c r="FHM37" s="536">
        <f>ROUND(Eigenmischungen!FHS46,1)</f>
        <v>0</v>
      </c>
      <c r="FHN37" s="536">
        <f>ROUND(Eigenmischungen!FHT46,1)</f>
        <v>0</v>
      </c>
      <c r="FHO37" s="536">
        <f>ROUND(Eigenmischungen!FHU46,1)</f>
        <v>0</v>
      </c>
      <c r="FHP37" s="536">
        <f>ROUND(Eigenmischungen!FHV46,1)</f>
        <v>0</v>
      </c>
      <c r="FHQ37" s="536">
        <f>ROUND(Eigenmischungen!FHW46,1)</f>
        <v>0</v>
      </c>
      <c r="FHR37" s="536">
        <f>ROUND(Eigenmischungen!FHX46,1)</f>
        <v>0</v>
      </c>
      <c r="FHS37" s="536">
        <f>ROUND(Eigenmischungen!FHY46,1)</f>
        <v>0</v>
      </c>
      <c r="FHT37" s="536">
        <f>ROUND(Eigenmischungen!FHZ46,1)</f>
        <v>0</v>
      </c>
      <c r="FHU37" s="536">
        <f>ROUND(Eigenmischungen!FIA46,1)</f>
        <v>0</v>
      </c>
      <c r="FHV37" s="536">
        <f>ROUND(Eigenmischungen!FIB46,1)</f>
        <v>0</v>
      </c>
      <c r="FHW37" s="536">
        <f>ROUND(Eigenmischungen!FIC46,1)</f>
        <v>0</v>
      </c>
      <c r="FHX37" s="536">
        <f>ROUND(Eigenmischungen!FID46,1)</f>
        <v>0</v>
      </c>
      <c r="FHY37" s="536">
        <f>ROUND(Eigenmischungen!FIE46,1)</f>
        <v>0</v>
      </c>
      <c r="FHZ37" s="536">
        <f>ROUND(Eigenmischungen!FIF46,1)</f>
        <v>0</v>
      </c>
      <c r="FIA37" s="536">
        <f>ROUND(Eigenmischungen!FIG46,1)</f>
        <v>0</v>
      </c>
      <c r="FIB37" s="536">
        <f>ROUND(Eigenmischungen!FIH46,1)</f>
        <v>0</v>
      </c>
      <c r="FIC37" s="536">
        <f>ROUND(Eigenmischungen!FII46,1)</f>
        <v>0</v>
      </c>
      <c r="FID37" s="536">
        <f>ROUND(Eigenmischungen!FIJ46,1)</f>
        <v>0</v>
      </c>
      <c r="FIE37" s="536">
        <f>ROUND(Eigenmischungen!FIK46,1)</f>
        <v>0</v>
      </c>
      <c r="FIF37" s="536">
        <f>ROUND(Eigenmischungen!FIL46,1)</f>
        <v>0</v>
      </c>
      <c r="FIG37" s="536">
        <f>ROUND(Eigenmischungen!FIM46,1)</f>
        <v>0</v>
      </c>
      <c r="FIH37" s="536">
        <f>ROUND(Eigenmischungen!FIN46,1)</f>
        <v>0</v>
      </c>
      <c r="FII37" s="536">
        <f>ROUND(Eigenmischungen!FIO46,1)</f>
        <v>0</v>
      </c>
      <c r="FIJ37" s="536">
        <f>ROUND(Eigenmischungen!FIP46,1)</f>
        <v>0</v>
      </c>
      <c r="FIK37" s="536">
        <f>ROUND(Eigenmischungen!FIQ46,1)</f>
        <v>0</v>
      </c>
      <c r="FIL37" s="536">
        <f>ROUND(Eigenmischungen!FIR46,1)</f>
        <v>0</v>
      </c>
      <c r="FIM37" s="536">
        <f>ROUND(Eigenmischungen!FIS46,1)</f>
        <v>0</v>
      </c>
      <c r="FIN37" s="536">
        <f>ROUND(Eigenmischungen!FIT46,1)</f>
        <v>0</v>
      </c>
      <c r="FIO37" s="536">
        <f>ROUND(Eigenmischungen!FIU46,1)</f>
        <v>0</v>
      </c>
      <c r="FIP37" s="536">
        <f>ROUND(Eigenmischungen!FIV46,1)</f>
        <v>0</v>
      </c>
      <c r="FIQ37" s="536">
        <f>ROUND(Eigenmischungen!FIW46,1)</f>
        <v>0</v>
      </c>
      <c r="FIR37" s="536">
        <f>ROUND(Eigenmischungen!FIX46,1)</f>
        <v>0</v>
      </c>
      <c r="FIS37" s="536">
        <f>ROUND(Eigenmischungen!FIY46,1)</f>
        <v>0</v>
      </c>
      <c r="FIT37" s="536">
        <f>ROUND(Eigenmischungen!FIZ46,1)</f>
        <v>0</v>
      </c>
      <c r="FIU37" s="536">
        <f>ROUND(Eigenmischungen!FJA46,1)</f>
        <v>0</v>
      </c>
      <c r="FIV37" s="536">
        <f>ROUND(Eigenmischungen!FJB46,1)</f>
        <v>0</v>
      </c>
      <c r="FIW37" s="536">
        <f>ROUND(Eigenmischungen!FJC46,1)</f>
        <v>0</v>
      </c>
      <c r="FIX37" s="536">
        <f>ROUND(Eigenmischungen!FJD46,1)</f>
        <v>0</v>
      </c>
      <c r="FIY37" s="536">
        <f>ROUND(Eigenmischungen!FJE46,1)</f>
        <v>0</v>
      </c>
      <c r="FIZ37" s="536">
        <f>ROUND(Eigenmischungen!FJF46,1)</f>
        <v>0</v>
      </c>
      <c r="FJA37" s="536">
        <f>ROUND(Eigenmischungen!FJG46,1)</f>
        <v>0</v>
      </c>
      <c r="FJB37" s="536">
        <f>ROUND(Eigenmischungen!FJH46,1)</f>
        <v>0</v>
      </c>
      <c r="FJC37" s="536">
        <f>ROUND(Eigenmischungen!FJI46,1)</f>
        <v>0</v>
      </c>
      <c r="FJD37" s="536">
        <f>ROUND(Eigenmischungen!FJJ46,1)</f>
        <v>0</v>
      </c>
      <c r="FJE37" s="536">
        <f>ROUND(Eigenmischungen!FJK46,1)</f>
        <v>0</v>
      </c>
      <c r="FJF37" s="536">
        <f>ROUND(Eigenmischungen!FJL46,1)</f>
        <v>0</v>
      </c>
      <c r="FJG37" s="536">
        <f>ROUND(Eigenmischungen!FJM46,1)</f>
        <v>0</v>
      </c>
      <c r="FJH37" s="536">
        <f>ROUND(Eigenmischungen!FJN46,1)</f>
        <v>0</v>
      </c>
      <c r="FJI37" s="536">
        <f>ROUND(Eigenmischungen!FJO46,1)</f>
        <v>0</v>
      </c>
      <c r="FJJ37" s="536">
        <f>ROUND(Eigenmischungen!FJP46,1)</f>
        <v>0</v>
      </c>
      <c r="FJK37" s="536">
        <f>ROUND(Eigenmischungen!FJQ46,1)</f>
        <v>0</v>
      </c>
      <c r="FJL37" s="536">
        <f>ROUND(Eigenmischungen!FJR46,1)</f>
        <v>0</v>
      </c>
      <c r="FJM37" s="536">
        <f>ROUND(Eigenmischungen!FJS46,1)</f>
        <v>0</v>
      </c>
      <c r="FJN37" s="536">
        <f>ROUND(Eigenmischungen!FJT46,1)</f>
        <v>0</v>
      </c>
      <c r="FJO37" s="536">
        <f>ROUND(Eigenmischungen!FJU46,1)</f>
        <v>0</v>
      </c>
      <c r="FJP37" s="536">
        <f>ROUND(Eigenmischungen!FJV46,1)</f>
        <v>0</v>
      </c>
      <c r="FJQ37" s="536">
        <f>ROUND(Eigenmischungen!FJW46,1)</f>
        <v>0</v>
      </c>
      <c r="FJR37" s="536">
        <f>ROUND(Eigenmischungen!FJX46,1)</f>
        <v>0</v>
      </c>
      <c r="FJS37" s="536">
        <f>ROUND(Eigenmischungen!FJY46,1)</f>
        <v>0</v>
      </c>
      <c r="FJT37" s="536">
        <f>ROUND(Eigenmischungen!FJZ46,1)</f>
        <v>0</v>
      </c>
      <c r="FJU37" s="536">
        <f>ROUND(Eigenmischungen!FKA46,1)</f>
        <v>0</v>
      </c>
      <c r="FJV37" s="536">
        <f>ROUND(Eigenmischungen!FKB46,1)</f>
        <v>0</v>
      </c>
      <c r="FJW37" s="536">
        <f>ROUND(Eigenmischungen!FKC46,1)</f>
        <v>0</v>
      </c>
      <c r="FJX37" s="536">
        <f>ROUND(Eigenmischungen!FKD46,1)</f>
        <v>0</v>
      </c>
      <c r="FJY37" s="536">
        <f>ROUND(Eigenmischungen!FKE46,1)</f>
        <v>0</v>
      </c>
      <c r="FJZ37" s="536">
        <f>ROUND(Eigenmischungen!FKF46,1)</f>
        <v>0</v>
      </c>
      <c r="FKA37" s="536">
        <f>ROUND(Eigenmischungen!FKG46,1)</f>
        <v>0</v>
      </c>
      <c r="FKB37" s="536">
        <f>ROUND(Eigenmischungen!FKH46,1)</f>
        <v>0</v>
      </c>
      <c r="FKC37" s="536">
        <f>ROUND(Eigenmischungen!FKI46,1)</f>
        <v>0</v>
      </c>
      <c r="FKD37" s="536">
        <f>ROUND(Eigenmischungen!FKJ46,1)</f>
        <v>0</v>
      </c>
      <c r="FKE37" s="536">
        <f>ROUND(Eigenmischungen!FKK46,1)</f>
        <v>0</v>
      </c>
      <c r="FKF37" s="536">
        <f>ROUND(Eigenmischungen!FKL46,1)</f>
        <v>0</v>
      </c>
      <c r="FKG37" s="536">
        <f>ROUND(Eigenmischungen!FKM46,1)</f>
        <v>0</v>
      </c>
      <c r="FKH37" s="536">
        <f>ROUND(Eigenmischungen!FKN46,1)</f>
        <v>0</v>
      </c>
      <c r="FKI37" s="536">
        <f>ROUND(Eigenmischungen!FKO46,1)</f>
        <v>0</v>
      </c>
      <c r="FKJ37" s="536">
        <f>ROUND(Eigenmischungen!FKP46,1)</f>
        <v>0</v>
      </c>
      <c r="FKK37" s="536">
        <f>ROUND(Eigenmischungen!FKQ46,1)</f>
        <v>0</v>
      </c>
      <c r="FKL37" s="536">
        <f>ROUND(Eigenmischungen!FKR46,1)</f>
        <v>0</v>
      </c>
      <c r="FKM37" s="536">
        <f>ROUND(Eigenmischungen!FKS46,1)</f>
        <v>0</v>
      </c>
      <c r="FKN37" s="536">
        <f>ROUND(Eigenmischungen!FKT46,1)</f>
        <v>0</v>
      </c>
      <c r="FKO37" s="536">
        <f>ROUND(Eigenmischungen!FKU46,1)</f>
        <v>0</v>
      </c>
      <c r="FKP37" s="536">
        <f>ROUND(Eigenmischungen!FKV46,1)</f>
        <v>0</v>
      </c>
      <c r="FKQ37" s="536">
        <f>ROUND(Eigenmischungen!FKW46,1)</f>
        <v>0</v>
      </c>
      <c r="FKR37" s="536">
        <f>ROUND(Eigenmischungen!FKX46,1)</f>
        <v>0</v>
      </c>
      <c r="FKS37" s="536">
        <f>ROUND(Eigenmischungen!FKY46,1)</f>
        <v>0</v>
      </c>
      <c r="FKT37" s="536">
        <f>ROUND(Eigenmischungen!FKZ46,1)</f>
        <v>0</v>
      </c>
      <c r="FKU37" s="536">
        <f>ROUND(Eigenmischungen!FLA46,1)</f>
        <v>0</v>
      </c>
      <c r="FKV37" s="536">
        <f>ROUND(Eigenmischungen!FLB46,1)</f>
        <v>0</v>
      </c>
      <c r="FKW37" s="536">
        <f>ROUND(Eigenmischungen!FLC46,1)</f>
        <v>0</v>
      </c>
      <c r="FKX37" s="536">
        <f>ROUND(Eigenmischungen!FLD46,1)</f>
        <v>0</v>
      </c>
      <c r="FKY37" s="536">
        <f>ROUND(Eigenmischungen!FLE46,1)</f>
        <v>0</v>
      </c>
      <c r="FKZ37" s="536">
        <f>ROUND(Eigenmischungen!FLF46,1)</f>
        <v>0</v>
      </c>
      <c r="FLA37" s="536">
        <f>ROUND(Eigenmischungen!FLG46,1)</f>
        <v>0</v>
      </c>
      <c r="FLB37" s="536">
        <f>ROUND(Eigenmischungen!FLH46,1)</f>
        <v>0</v>
      </c>
      <c r="FLC37" s="536">
        <f>ROUND(Eigenmischungen!FLI46,1)</f>
        <v>0</v>
      </c>
      <c r="FLD37" s="536">
        <f>ROUND(Eigenmischungen!FLJ46,1)</f>
        <v>0</v>
      </c>
      <c r="FLE37" s="536">
        <f>ROUND(Eigenmischungen!FLK46,1)</f>
        <v>0</v>
      </c>
      <c r="FLF37" s="536">
        <f>ROUND(Eigenmischungen!FLL46,1)</f>
        <v>0</v>
      </c>
      <c r="FLG37" s="536">
        <f>ROUND(Eigenmischungen!FLM46,1)</f>
        <v>0</v>
      </c>
      <c r="FLH37" s="536">
        <f>ROUND(Eigenmischungen!FLN46,1)</f>
        <v>0</v>
      </c>
      <c r="FLI37" s="536">
        <f>ROUND(Eigenmischungen!FLO46,1)</f>
        <v>0</v>
      </c>
      <c r="FLJ37" s="536">
        <f>ROUND(Eigenmischungen!FLP46,1)</f>
        <v>0</v>
      </c>
      <c r="FLK37" s="536">
        <f>ROUND(Eigenmischungen!FLQ46,1)</f>
        <v>0</v>
      </c>
      <c r="FLL37" s="536">
        <f>ROUND(Eigenmischungen!FLR46,1)</f>
        <v>0</v>
      </c>
      <c r="FLM37" s="536">
        <f>ROUND(Eigenmischungen!FLS46,1)</f>
        <v>0</v>
      </c>
      <c r="FLN37" s="536">
        <f>ROUND(Eigenmischungen!FLT46,1)</f>
        <v>0</v>
      </c>
      <c r="FLO37" s="536">
        <f>ROUND(Eigenmischungen!FLU46,1)</f>
        <v>0</v>
      </c>
      <c r="FLP37" s="536">
        <f>ROUND(Eigenmischungen!FLV46,1)</f>
        <v>0</v>
      </c>
      <c r="FLQ37" s="536">
        <f>ROUND(Eigenmischungen!FLW46,1)</f>
        <v>0</v>
      </c>
      <c r="FLR37" s="536">
        <f>ROUND(Eigenmischungen!FLX46,1)</f>
        <v>0</v>
      </c>
      <c r="FLS37" s="536">
        <f>ROUND(Eigenmischungen!FLY46,1)</f>
        <v>0</v>
      </c>
      <c r="FLT37" s="536">
        <f>ROUND(Eigenmischungen!FLZ46,1)</f>
        <v>0</v>
      </c>
      <c r="FLU37" s="536">
        <f>ROUND(Eigenmischungen!FMA46,1)</f>
        <v>0</v>
      </c>
      <c r="FLV37" s="536">
        <f>ROUND(Eigenmischungen!FMB46,1)</f>
        <v>0</v>
      </c>
      <c r="FLW37" s="536">
        <f>ROUND(Eigenmischungen!FMC46,1)</f>
        <v>0</v>
      </c>
      <c r="FLX37" s="536">
        <f>ROUND(Eigenmischungen!FMD46,1)</f>
        <v>0</v>
      </c>
      <c r="FLY37" s="536">
        <f>ROUND(Eigenmischungen!FME46,1)</f>
        <v>0</v>
      </c>
      <c r="FLZ37" s="536">
        <f>ROUND(Eigenmischungen!FMF46,1)</f>
        <v>0</v>
      </c>
      <c r="FMA37" s="536">
        <f>ROUND(Eigenmischungen!FMG46,1)</f>
        <v>0</v>
      </c>
      <c r="FMB37" s="536">
        <f>ROUND(Eigenmischungen!FMH46,1)</f>
        <v>0</v>
      </c>
      <c r="FMC37" s="536">
        <f>ROUND(Eigenmischungen!FMI46,1)</f>
        <v>0</v>
      </c>
      <c r="FMD37" s="536">
        <f>ROUND(Eigenmischungen!FMJ46,1)</f>
        <v>0</v>
      </c>
      <c r="FME37" s="536">
        <f>ROUND(Eigenmischungen!FMK46,1)</f>
        <v>0</v>
      </c>
      <c r="FMF37" s="536">
        <f>ROUND(Eigenmischungen!FML46,1)</f>
        <v>0</v>
      </c>
      <c r="FMG37" s="536">
        <f>ROUND(Eigenmischungen!FMM46,1)</f>
        <v>0</v>
      </c>
      <c r="FMH37" s="536">
        <f>ROUND(Eigenmischungen!FMN46,1)</f>
        <v>0</v>
      </c>
      <c r="FMI37" s="536">
        <f>ROUND(Eigenmischungen!FMO46,1)</f>
        <v>0</v>
      </c>
      <c r="FMJ37" s="536">
        <f>ROUND(Eigenmischungen!FMP46,1)</f>
        <v>0</v>
      </c>
      <c r="FMK37" s="536">
        <f>ROUND(Eigenmischungen!FMQ46,1)</f>
        <v>0</v>
      </c>
      <c r="FML37" s="536">
        <f>ROUND(Eigenmischungen!FMR46,1)</f>
        <v>0</v>
      </c>
      <c r="FMM37" s="536">
        <f>ROUND(Eigenmischungen!FMS46,1)</f>
        <v>0</v>
      </c>
      <c r="FMN37" s="536">
        <f>ROUND(Eigenmischungen!FMT46,1)</f>
        <v>0</v>
      </c>
      <c r="FMO37" s="536">
        <f>ROUND(Eigenmischungen!FMU46,1)</f>
        <v>0</v>
      </c>
      <c r="FMP37" s="536">
        <f>ROUND(Eigenmischungen!FMV46,1)</f>
        <v>0</v>
      </c>
      <c r="FMQ37" s="536">
        <f>ROUND(Eigenmischungen!FMW46,1)</f>
        <v>0</v>
      </c>
      <c r="FMR37" s="536">
        <f>ROUND(Eigenmischungen!FMX46,1)</f>
        <v>0</v>
      </c>
      <c r="FMS37" s="536">
        <f>ROUND(Eigenmischungen!FMY46,1)</f>
        <v>0</v>
      </c>
      <c r="FMT37" s="536">
        <f>ROUND(Eigenmischungen!FMZ46,1)</f>
        <v>0</v>
      </c>
      <c r="FMU37" s="536">
        <f>ROUND(Eigenmischungen!FNA46,1)</f>
        <v>0</v>
      </c>
      <c r="FMV37" s="536">
        <f>ROUND(Eigenmischungen!FNB46,1)</f>
        <v>0</v>
      </c>
      <c r="FMW37" s="536">
        <f>ROUND(Eigenmischungen!FNC46,1)</f>
        <v>0</v>
      </c>
      <c r="FMX37" s="536">
        <f>ROUND(Eigenmischungen!FND46,1)</f>
        <v>0</v>
      </c>
      <c r="FMY37" s="536">
        <f>ROUND(Eigenmischungen!FNE46,1)</f>
        <v>0</v>
      </c>
      <c r="FMZ37" s="536">
        <f>ROUND(Eigenmischungen!FNF46,1)</f>
        <v>0</v>
      </c>
      <c r="FNA37" s="536">
        <f>ROUND(Eigenmischungen!FNG46,1)</f>
        <v>0</v>
      </c>
      <c r="FNB37" s="536">
        <f>ROUND(Eigenmischungen!FNH46,1)</f>
        <v>0</v>
      </c>
      <c r="FNC37" s="536">
        <f>ROUND(Eigenmischungen!FNI46,1)</f>
        <v>0</v>
      </c>
      <c r="FND37" s="536">
        <f>ROUND(Eigenmischungen!FNJ46,1)</f>
        <v>0</v>
      </c>
      <c r="FNE37" s="536">
        <f>ROUND(Eigenmischungen!FNK46,1)</f>
        <v>0</v>
      </c>
      <c r="FNF37" s="536">
        <f>ROUND(Eigenmischungen!FNL46,1)</f>
        <v>0</v>
      </c>
      <c r="FNG37" s="536">
        <f>ROUND(Eigenmischungen!FNM46,1)</f>
        <v>0</v>
      </c>
      <c r="FNH37" s="536">
        <f>ROUND(Eigenmischungen!FNN46,1)</f>
        <v>0</v>
      </c>
      <c r="FNI37" s="536">
        <f>ROUND(Eigenmischungen!FNO46,1)</f>
        <v>0</v>
      </c>
      <c r="FNJ37" s="536">
        <f>ROUND(Eigenmischungen!FNP46,1)</f>
        <v>0</v>
      </c>
      <c r="FNK37" s="536">
        <f>ROUND(Eigenmischungen!FNQ46,1)</f>
        <v>0</v>
      </c>
      <c r="FNL37" s="536">
        <f>ROUND(Eigenmischungen!FNR46,1)</f>
        <v>0</v>
      </c>
      <c r="FNM37" s="536">
        <f>ROUND(Eigenmischungen!FNS46,1)</f>
        <v>0</v>
      </c>
      <c r="FNN37" s="536">
        <f>ROUND(Eigenmischungen!FNT46,1)</f>
        <v>0</v>
      </c>
      <c r="FNO37" s="536">
        <f>ROUND(Eigenmischungen!FNU46,1)</f>
        <v>0</v>
      </c>
      <c r="FNP37" s="536">
        <f>ROUND(Eigenmischungen!FNV46,1)</f>
        <v>0</v>
      </c>
      <c r="FNQ37" s="536">
        <f>ROUND(Eigenmischungen!FNW46,1)</f>
        <v>0</v>
      </c>
      <c r="FNR37" s="536">
        <f>ROUND(Eigenmischungen!FNX46,1)</f>
        <v>0</v>
      </c>
      <c r="FNS37" s="536">
        <f>ROUND(Eigenmischungen!FNY46,1)</f>
        <v>0</v>
      </c>
      <c r="FNT37" s="536">
        <f>ROUND(Eigenmischungen!FNZ46,1)</f>
        <v>0</v>
      </c>
      <c r="FNU37" s="536">
        <f>ROUND(Eigenmischungen!FOA46,1)</f>
        <v>0</v>
      </c>
      <c r="FNV37" s="536">
        <f>ROUND(Eigenmischungen!FOB46,1)</f>
        <v>0</v>
      </c>
      <c r="FNW37" s="536">
        <f>ROUND(Eigenmischungen!FOC46,1)</f>
        <v>0</v>
      </c>
      <c r="FNX37" s="536">
        <f>ROUND(Eigenmischungen!FOD46,1)</f>
        <v>0</v>
      </c>
      <c r="FNY37" s="536">
        <f>ROUND(Eigenmischungen!FOE46,1)</f>
        <v>0</v>
      </c>
      <c r="FNZ37" s="536">
        <f>ROUND(Eigenmischungen!FOF46,1)</f>
        <v>0</v>
      </c>
      <c r="FOA37" s="536">
        <f>ROUND(Eigenmischungen!FOG46,1)</f>
        <v>0</v>
      </c>
      <c r="FOB37" s="536">
        <f>ROUND(Eigenmischungen!FOH46,1)</f>
        <v>0</v>
      </c>
      <c r="FOC37" s="536">
        <f>ROUND(Eigenmischungen!FOI46,1)</f>
        <v>0</v>
      </c>
      <c r="FOD37" s="536">
        <f>ROUND(Eigenmischungen!FOJ46,1)</f>
        <v>0</v>
      </c>
      <c r="FOE37" s="536">
        <f>ROUND(Eigenmischungen!FOK46,1)</f>
        <v>0</v>
      </c>
      <c r="FOF37" s="536">
        <f>ROUND(Eigenmischungen!FOL46,1)</f>
        <v>0</v>
      </c>
      <c r="FOG37" s="536">
        <f>ROUND(Eigenmischungen!FOM46,1)</f>
        <v>0</v>
      </c>
      <c r="FOH37" s="536">
        <f>ROUND(Eigenmischungen!FON46,1)</f>
        <v>0</v>
      </c>
      <c r="FOI37" s="536">
        <f>ROUND(Eigenmischungen!FOO46,1)</f>
        <v>0</v>
      </c>
      <c r="FOJ37" s="536">
        <f>ROUND(Eigenmischungen!FOP46,1)</f>
        <v>0</v>
      </c>
      <c r="FOK37" s="536">
        <f>ROUND(Eigenmischungen!FOQ46,1)</f>
        <v>0</v>
      </c>
      <c r="FOL37" s="536">
        <f>ROUND(Eigenmischungen!FOR46,1)</f>
        <v>0</v>
      </c>
      <c r="FOM37" s="536">
        <f>ROUND(Eigenmischungen!FOS46,1)</f>
        <v>0</v>
      </c>
      <c r="FON37" s="536">
        <f>ROUND(Eigenmischungen!FOT46,1)</f>
        <v>0</v>
      </c>
      <c r="FOO37" s="536">
        <f>ROUND(Eigenmischungen!FOU46,1)</f>
        <v>0</v>
      </c>
      <c r="FOP37" s="536">
        <f>ROUND(Eigenmischungen!FOV46,1)</f>
        <v>0</v>
      </c>
      <c r="FOQ37" s="536">
        <f>ROUND(Eigenmischungen!FOW46,1)</f>
        <v>0</v>
      </c>
      <c r="FOR37" s="536">
        <f>ROUND(Eigenmischungen!FOX46,1)</f>
        <v>0</v>
      </c>
      <c r="FOS37" s="536">
        <f>ROUND(Eigenmischungen!FOY46,1)</f>
        <v>0</v>
      </c>
      <c r="FOT37" s="536">
        <f>ROUND(Eigenmischungen!FOZ46,1)</f>
        <v>0</v>
      </c>
      <c r="FOU37" s="536">
        <f>ROUND(Eigenmischungen!FPA46,1)</f>
        <v>0</v>
      </c>
      <c r="FOV37" s="536">
        <f>ROUND(Eigenmischungen!FPB46,1)</f>
        <v>0</v>
      </c>
      <c r="FOW37" s="536">
        <f>ROUND(Eigenmischungen!FPC46,1)</f>
        <v>0</v>
      </c>
      <c r="FOX37" s="536">
        <f>ROUND(Eigenmischungen!FPD46,1)</f>
        <v>0</v>
      </c>
      <c r="FOY37" s="536">
        <f>ROUND(Eigenmischungen!FPE46,1)</f>
        <v>0</v>
      </c>
      <c r="FOZ37" s="536">
        <f>ROUND(Eigenmischungen!FPF46,1)</f>
        <v>0</v>
      </c>
      <c r="FPA37" s="536">
        <f>ROUND(Eigenmischungen!FPG46,1)</f>
        <v>0</v>
      </c>
      <c r="FPB37" s="536">
        <f>ROUND(Eigenmischungen!FPH46,1)</f>
        <v>0</v>
      </c>
      <c r="FPC37" s="536">
        <f>ROUND(Eigenmischungen!FPI46,1)</f>
        <v>0</v>
      </c>
      <c r="FPD37" s="536">
        <f>ROUND(Eigenmischungen!FPJ46,1)</f>
        <v>0</v>
      </c>
      <c r="FPE37" s="536">
        <f>ROUND(Eigenmischungen!FPK46,1)</f>
        <v>0</v>
      </c>
      <c r="FPF37" s="536">
        <f>ROUND(Eigenmischungen!FPL46,1)</f>
        <v>0</v>
      </c>
      <c r="FPG37" s="536">
        <f>ROUND(Eigenmischungen!FPM46,1)</f>
        <v>0</v>
      </c>
      <c r="FPH37" s="536">
        <f>ROUND(Eigenmischungen!FPN46,1)</f>
        <v>0</v>
      </c>
      <c r="FPI37" s="536">
        <f>ROUND(Eigenmischungen!FPO46,1)</f>
        <v>0</v>
      </c>
      <c r="FPJ37" s="536">
        <f>ROUND(Eigenmischungen!FPP46,1)</f>
        <v>0</v>
      </c>
      <c r="FPK37" s="536">
        <f>ROUND(Eigenmischungen!FPQ46,1)</f>
        <v>0</v>
      </c>
      <c r="FPL37" s="536">
        <f>ROUND(Eigenmischungen!FPR46,1)</f>
        <v>0</v>
      </c>
      <c r="FPM37" s="536">
        <f>ROUND(Eigenmischungen!FPS46,1)</f>
        <v>0</v>
      </c>
      <c r="FPN37" s="536">
        <f>ROUND(Eigenmischungen!FPT46,1)</f>
        <v>0</v>
      </c>
      <c r="FPO37" s="536">
        <f>ROUND(Eigenmischungen!FPU46,1)</f>
        <v>0</v>
      </c>
      <c r="FPP37" s="536">
        <f>ROUND(Eigenmischungen!FPV46,1)</f>
        <v>0</v>
      </c>
      <c r="FPQ37" s="536">
        <f>ROUND(Eigenmischungen!FPW46,1)</f>
        <v>0</v>
      </c>
      <c r="FPR37" s="536">
        <f>ROUND(Eigenmischungen!FPX46,1)</f>
        <v>0</v>
      </c>
      <c r="FPS37" s="536">
        <f>ROUND(Eigenmischungen!FPY46,1)</f>
        <v>0</v>
      </c>
      <c r="FPT37" s="536">
        <f>ROUND(Eigenmischungen!FPZ46,1)</f>
        <v>0</v>
      </c>
      <c r="FPU37" s="536">
        <f>ROUND(Eigenmischungen!FQA46,1)</f>
        <v>0</v>
      </c>
      <c r="FPV37" s="536">
        <f>ROUND(Eigenmischungen!FQB46,1)</f>
        <v>0</v>
      </c>
      <c r="FPW37" s="536">
        <f>ROUND(Eigenmischungen!FQC46,1)</f>
        <v>0</v>
      </c>
      <c r="FPX37" s="536">
        <f>ROUND(Eigenmischungen!FQD46,1)</f>
        <v>0</v>
      </c>
      <c r="FPY37" s="536">
        <f>ROUND(Eigenmischungen!FQE46,1)</f>
        <v>0</v>
      </c>
      <c r="FPZ37" s="536">
        <f>ROUND(Eigenmischungen!FQF46,1)</f>
        <v>0</v>
      </c>
      <c r="FQA37" s="536">
        <f>ROUND(Eigenmischungen!FQG46,1)</f>
        <v>0</v>
      </c>
      <c r="FQB37" s="536">
        <f>ROUND(Eigenmischungen!FQH46,1)</f>
        <v>0</v>
      </c>
      <c r="FQC37" s="536">
        <f>ROUND(Eigenmischungen!FQI46,1)</f>
        <v>0</v>
      </c>
      <c r="FQD37" s="536">
        <f>ROUND(Eigenmischungen!FQJ46,1)</f>
        <v>0</v>
      </c>
      <c r="FQE37" s="536">
        <f>ROUND(Eigenmischungen!FQK46,1)</f>
        <v>0</v>
      </c>
      <c r="FQF37" s="536">
        <f>ROUND(Eigenmischungen!FQL46,1)</f>
        <v>0</v>
      </c>
      <c r="FQG37" s="536">
        <f>ROUND(Eigenmischungen!FQM46,1)</f>
        <v>0</v>
      </c>
      <c r="FQH37" s="536">
        <f>ROUND(Eigenmischungen!FQN46,1)</f>
        <v>0</v>
      </c>
      <c r="FQI37" s="536">
        <f>ROUND(Eigenmischungen!FQO46,1)</f>
        <v>0</v>
      </c>
      <c r="FQJ37" s="536">
        <f>ROUND(Eigenmischungen!FQP46,1)</f>
        <v>0</v>
      </c>
      <c r="FQK37" s="536">
        <f>ROUND(Eigenmischungen!FQQ46,1)</f>
        <v>0</v>
      </c>
      <c r="FQL37" s="536">
        <f>ROUND(Eigenmischungen!FQR46,1)</f>
        <v>0</v>
      </c>
      <c r="FQM37" s="536">
        <f>ROUND(Eigenmischungen!FQS46,1)</f>
        <v>0</v>
      </c>
      <c r="FQN37" s="536">
        <f>ROUND(Eigenmischungen!FQT46,1)</f>
        <v>0</v>
      </c>
      <c r="FQO37" s="536">
        <f>ROUND(Eigenmischungen!FQU46,1)</f>
        <v>0</v>
      </c>
      <c r="FQP37" s="536">
        <f>ROUND(Eigenmischungen!FQV46,1)</f>
        <v>0</v>
      </c>
      <c r="FQQ37" s="536">
        <f>ROUND(Eigenmischungen!FQW46,1)</f>
        <v>0</v>
      </c>
      <c r="FQR37" s="536">
        <f>ROUND(Eigenmischungen!FQX46,1)</f>
        <v>0</v>
      </c>
      <c r="FQS37" s="536">
        <f>ROUND(Eigenmischungen!FQY46,1)</f>
        <v>0</v>
      </c>
      <c r="FQT37" s="536">
        <f>ROUND(Eigenmischungen!FQZ46,1)</f>
        <v>0</v>
      </c>
      <c r="FQU37" s="536">
        <f>ROUND(Eigenmischungen!FRA46,1)</f>
        <v>0</v>
      </c>
      <c r="FQV37" s="536">
        <f>ROUND(Eigenmischungen!FRB46,1)</f>
        <v>0</v>
      </c>
      <c r="FQW37" s="536">
        <f>ROUND(Eigenmischungen!FRC46,1)</f>
        <v>0</v>
      </c>
      <c r="FQX37" s="536">
        <f>ROUND(Eigenmischungen!FRD46,1)</f>
        <v>0</v>
      </c>
      <c r="FQY37" s="536">
        <f>ROUND(Eigenmischungen!FRE46,1)</f>
        <v>0</v>
      </c>
      <c r="FQZ37" s="536">
        <f>ROUND(Eigenmischungen!FRF46,1)</f>
        <v>0</v>
      </c>
      <c r="FRA37" s="536">
        <f>ROUND(Eigenmischungen!FRG46,1)</f>
        <v>0</v>
      </c>
      <c r="FRB37" s="536">
        <f>ROUND(Eigenmischungen!FRH46,1)</f>
        <v>0</v>
      </c>
      <c r="FRC37" s="536">
        <f>ROUND(Eigenmischungen!FRI46,1)</f>
        <v>0</v>
      </c>
      <c r="FRD37" s="536">
        <f>ROUND(Eigenmischungen!FRJ46,1)</f>
        <v>0</v>
      </c>
      <c r="FRE37" s="536">
        <f>ROUND(Eigenmischungen!FRK46,1)</f>
        <v>0</v>
      </c>
      <c r="FRF37" s="536">
        <f>ROUND(Eigenmischungen!FRL46,1)</f>
        <v>0</v>
      </c>
      <c r="FRG37" s="536">
        <f>ROUND(Eigenmischungen!FRM46,1)</f>
        <v>0</v>
      </c>
      <c r="FRH37" s="536">
        <f>ROUND(Eigenmischungen!FRN46,1)</f>
        <v>0</v>
      </c>
      <c r="FRI37" s="536">
        <f>ROUND(Eigenmischungen!FRO46,1)</f>
        <v>0</v>
      </c>
      <c r="FRJ37" s="536">
        <f>ROUND(Eigenmischungen!FRP46,1)</f>
        <v>0</v>
      </c>
      <c r="FRK37" s="536">
        <f>ROUND(Eigenmischungen!FRQ46,1)</f>
        <v>0</v>
      </c>
      <c r="FRL37" s="536">
        <f>ROUND(Eigenmischungen!FRR46,1)</f>
        <v>0</v>
      </c>
      <c r="FRM37" s="536">
        <f>ROUND(Eigenmischungen!FRS46,1)</f>
        <v>0</v>
      </c>
      <c r="FRN37" s="536">
        <f>ROUND(Eigenmischungen!FRT46,1)</f>
        <v>0</v>
      </c>
      <c r="FRO37" s="536">
        <f>ROUND(Eigenmischungen!FRU46,1)</f>
        <v>0</v>
      </c>
      <c r="FRP37" s="536">
        <f>ROUND(Eigenmischungen!FRV46,1)</f>
        <v>0</v>
      </c>
      <c r="FRQ37" s="536">
        <f>ROUND(Eigenmischungen!FRW46,1)</f>
        <v>0</v>
      </c>
      <c r="FRR37" s="536">
        <f>ROUND(Eigenmischungen!FRX46,1)</f>
        <v>0</v>
      </c>
      <c r="FRS37" s="536">
        <f>ROUND(Eigenmischungen!FRY46,1)</f>
        <v>0</v>
      </c>
      <c r="FRT37" s="536">
        <f>ROUND(Eigenmischungen!FRZ46,1)</f>
        <v>0</v>
      </c>
      <c r="FRU37" s="536">
        <f>ROUND(Eigenmischungen!FSA46,1)</f>
        <v>0</v>
      </c>
      <c r="FRV37" s="536">
        <f>ROUND(Eigenmischungen!FSB46,1)</f>
        <v>0</v>
      </c>
      <c r="FRW37" s="536">
        <f>ROUND(Eigenmischungen!FSC46,1)</f>
        <v>0</v>
      </c>
      <c r="FRX37" s="536">
        <f>ROUND(Eigenmischungen!FSD46,1)</f>
        <v>0</v>
      </c>
      <c r="FRY37" s="536">
        <f>ROUND(Eigenmischungen!FSE46,1)</f>
        <v>0</v>
      </c>
      <c r="FRZ37" s="536">
        <f>ROUND(Eigenmischungen!FSF46,1)</f>
        <v>0</v>
      </c>
      <c r="FSA37" s="536">
        <f>ROUND(Eigenmischungen!FSG46,1)</f>
        <v>0</v>
      </c>
      <c r="FSB37" s="536">
        <f>ROUND(Eigenmischungen!FSH46,1)</f>
        <v>0</v>
      </c>
      <c r="FSC37" s="536">
        <f>ROUND(Eigenmischungen!FSI46,1)</f>
        <v>0</v>
      </c>
      <c r="FSD37" s="536">
        <f>ROUND(Eigenmischungen!FSJ46,1)</f>
        <v>0</v>
      </c>
      <c r="FSE37" s="536">
        <f>ROUND(Eigenmischungen!FSK46,1)</f>
        <v>0</v>
      </c>
      <c r="FSF37" s="536">
        <f>ROUND(Eigenmischungen!FSL46,1)</f>
        <v>0</v>
      </c>
      <c r="FSG37" s="536">
        <f>ROUND(Eigenmischungen!FSM46,1)</f>
        <v>0</v>
      </c>
      <c r="FSH37" s="536">
        <f>ROUND(Eigenmischungen!FSN46,1)</f>
        <v>0</v>
      </c>
      <c r="FSI37" s="536">
        <f>ROUND(Eigenmischungen!FSO46,1)</f>
        <v>0</v>
      </c>
      <c r="FSJ37" s="536">
        <f>ROUND(Eigenmischungen!FSP46,1)</f>
        <v>0</v>
      </c>
      <c r="FSK37" s="536">
        <f>ROUND(Eigenmischungen!FSQ46,1)</f>
        <v>0</v>
      </c>
      <c r="FSL37" s="536">
        <f>ROUND(Eigenmischungen!FSR46,1)</f>
        <v>0</v>
      </c>
      <c r="FSM37" s="536">
        <f>ROUND(Eigenmischungen!FSS46,1)</f>
        <v>0</v>
      </c>
      <c r="FSN37" s="536">
        <f>ROUND(Eigenmischungen!FST46,1)</f>
        <v>0</v>
      </c>
      <c r="FSO37" s="536">
        <f>ROUND(Eigenmischungen!FSU46,1)</f>
        <v>0</v>
      </c>
      <c r="FSP37" s="536">
        <f>ROUND(Eigenmischungen!FSV46,1)</f>
        <v>0</v>
      </c>
      <c r="FSQ37" s="536">
        <f>ROUND(Eigenmischungen!FSW46,1)</f>
        <v>0</v>
      </c>
      <c r="FSR37" s="536">
        <f>ROUND(Eigenmischungen!FSX46,1)</f>
        <v>0</v>
      </c>
      <c r="FSS37" s="536">
        <f>ROUND(Eigenmischungen!FSY46,1)</f>
        <v>0</v>
      </c>
      <c r="FST37" s="536">
        <f>ROUND(Eigenmischungen!FSZ46,1)</f>
        <v>0</v>
      </c>
      <c r="FSU37" s="536">
        <f>ROUND(Eigenmischungen!FTA46,1)</f>
        <v>0</v>
      </c>
      <c r="FSV37" s="536">
        <f>ROUND(Eigenmischungen!FTB46,1)</f>
        <v>0</v>
      </c>
      <c r="FSW37" s="536">
        <f>ROUND(Eigenmischungen!FTC46,1)</f>
        <v>0</v>
      </c>
      <c r="FSX37" s="536">
        <f>ROUND(Eigenmischungen!FTD46,1)</f>
        <v>0</v>
      </c>
      <c r="FSY37" s="536">
        <f>ROUND(Eigenmischungen!FTE46,1)</f>
        <v>0</v>
      </c>
      <c r="FSZ37" s="536">
        <f>ROUND(Eigenmischungen!FTF46,1)</f>
        <v>0</v>
      </c>
      <c r="FTA37" s="536">
        <f>ROUND(Eigenmischungen!FTG46,1)</f>
        <v>0</v>
      </c>
      <c r="FTB37" s="536">
        <f>ROUND(Eigenmischungen!FTH46,1)</f>
        <v>0</v>
      </c>
      <c r="FTC37" s="536">
        <f>ROUND(Eigenmischungen!FTI46,1)</f>
        <v>0</v>
      </c>
      <c r="FTD37" s="536">
        <f>ROUND(Eigenmischungen!FTJ46,1)</f>
        <v>0</v>
      </c>
      <c r="FTE37" s="536">
        <f>ROUND(Eigenmischungen!FTK46,1)</f>
        <v>0</v>
      </c>
      <c r="FTF37" s="536">
        <f>ROUND(Eigenmischungen!FTL46,1)</f>
        <v>0</v>
      </c>
      <c r="FTG37" s="536">
        <f>ROUND(Eigenmischungen!FTM46,1)</f>
        <v>0</v>
      </c>
      <c r="FTH37" s="536">
        <f>ROUND(Eigenmischungen!FTN46,1)</f>
        <v>0</v>
      </c>
      <c r="FTI37" s="536">
        <f>ROUND(Eigenmischungen!FTO46,1)</f>
        <v>0</v>
      </c>
      <c r="FTJ37" s="536">
        <f>ROUND(Eigenmischungen!FTP46,1)</f>
        <v>0</v>
      </c>
      <c r="FTK37" s="536">
        <f>ROUND(Eigenmischungen!FTQ46,1)</f>
        <v>0</v>
      </c>
      <c r="FTL37" s="536">
        <f>ROUND(Eigenmischungen!FTR46,1)</f>
        <v>0</v>
      </c>
      <c r="FTM37" s="536">
        <f>ROUND(Eigenmischungen!FTS46,1)</f>
        <v>0</v>
      </c>
      <c r="FTN37" s="536">
        <f>ROUND(Eigenmischungen!FTT46,1)</f>
        <v>0</v>
      </c>
      <c r="FTO37" s="536">
        <f>ROUND(Eigenmischungen!FTU46,1)</f>
        <v>0</v>
      </c>
      <c r="FTP37" s="536">
        <f>ROUND(Eigenmischungen!FTV46,1)</f>
        <v>0</v>
      </c>
      <c r="FTQ37" s="536">
        <f>ROUND(Eigenmischungen!FTW46,1)</f>
        <v>0</v>
      </c>
      <c r="FTR37" s="536">
        <f>ROUND(Eigenmischungen!FTX46,1)</f>
        <v>0</v>
      </c>
      <c r="FTS37" s="536">
        <f>ROUND(Eigenmischungen!FTY46,1)</f>
        <v>0</v>
      </c>
      <c r="FTT37" s="536">
        <f>ROUND(Eigenmischungen!FTZ46,1)</f>
        <v>0</v>
      </c>
      <c r="FTU37" s="536">
        <f>ROUND(Eigenmischungen!FUA46,1)</f>
        <v>0</v>
      </c>
      <c r="FTV37" s="536">
        <f>ROUND(Eigenmischungen!FUB46,1)</f>
        <v>0</v>
      </c>
      <c r="FTW37" s="536">
        <f>ROUND(Eigenmischungen!FUC46,1)</f>
        <v>0</v>
      </c>
      <c r="FTX37" s="536">
        <f>ROUND(Eigenmischungen!FUD46,1)</f>
        <v>0</v>
      </c>
      <c r="FTY37" s="536">
        <f>ROUND(Eigenmischungen!FUE46,1)</f>
        <v>0</v>
      </c>
      <c r="FTZ37" s="536">
        <f>ROUND(Eigenmischungen!FUF46,1)</f>
        <v>0</v>
      </c>
      <c r="FUA37" s="536">
        <f>ROUND(Eigenmischungen!FUG46,1)</f>
        <v>0</v>
      </c>
      <c r="FUB37" s="536">
        <f>ROUND(Eigenmischungen!FUH46,1)</f>
        <v>0</v>
      </c>
      <c r="FUC37" s="536">
        <f>ROUND(Eigenmischungen!FUI46,1)</f>
        <v>0</v>
      </c>
      <c r="FUD37" s="536">
        <f>ROUND(Eigenmischungen!FUJ46,1)</f>
        <v>0</v>
      </c>
      <c r="FUE37" s="536">
        <f>ROUND(Eigenmischungen!FUK46,1)</f>
        <v>0</v>
      </c>
      <c r="FUF37" s="536">
        <f>ROUND(Eigenmischungen!FUL46,1)</f>
        <v>0</v>
      </c>
      <c r="FUG37" s="536">
        <f>ROUND(Eigenmischungen!FUM46,1)</f>
        <v>0</v>
      </c>
      <c r="FUH37" s="536">
        <f>ROUND(Eigenmischungen!FUN46,1)</f>
        <v>0</v>
      </c>
      <c r="FUI37" s="536">
        <f>ROUND(Eigenmischungen!FUO46,1)</f>
        <v>0</v>
      </c>
      <c r="FUJ37" s="536">
        <f>ROUND(Eigenmischungen!FUP46,1)</f>
        <v>0</v>
      </c>
      <c r="FUK37" s="536">
        <f>ROUND(Eigenmischungen!FUQ46,1)</f>
        <v>0</v>
      </c>
      <c r="FUL37" s="536">
        <f>ROUND(Eigenmischungen!FUR46,1)</f>
        <v>0</v>
      </c>
      <c r="FUM37" s="536">
        <f>ROUND(Eigenmischungen!FUS46,1)</f>
        <v>0</v>
      </c>
      <c r="FUN37" s="536">
        <f>ROUND(Eigenmischungen!FUT46,1)</f>
        <v>0</v>
      </c>
      <c r="FUO37" s="536">
        <f>ROUND(Eigenmischungen!FUU46,1)</f>
        <v>0</v>
      </c>
      <c r="FUP37" s="536">
        <f>ROUND(Eigenmischungen!FUV46,1)</f>
        <v>0</v>
      </c>
      <c r="FUQ37" s="536">
        <f>ROUND(Eigenmischungen!FUW46,1)</f>
        <v>0</v>
      </c>
      <c r="FUR37" s="536">
        <f>ROUND(Eigenmischungen!FUX46,1)</f>
        <v>0</v>
      </c>
      <c r="FUS37" s="536">
        <f>ROUND(Eigenmischungen!FUY46,1)</f>
        <v>0</v>
      </c>
      <c r="FUT37" s="536">
        <f>ROUND(Eigenmischungen!FUZ46,1)</f>
        <v>0</v>
      </c>
      <c r="FUU37" s="536">
        <f>ROUND(Eigenmischungen!FVA46,1)</f>
        <v>0</v>
      </c>
      <c r="FUV37" s="536">
        <f>ROUND(Eigenmischungen!FVB46,1)</f>
        <v>0</v>
      </c>
      <c r="FUW37" s="536">
        <f>ROUND(Eigenmischungen!FVC46,1)</f>
        <v>0</v>
      </c>
      <c r="FUX37" s="536">
        <f>ROUND(Eigenmischungen!FVD46,1)</f>
        <v>0</v>
      </c>
      <c r="FUY37" s="536">
        <f>ROUND(Eigenmischungen!FVE46,1)</f>
        <v>0</v>
      </c>
      <c r="FUZ37" s="536">
        <f>ROUND(Eigenmischungen!FVF46,1)</f>
        <v>0</v>
      </c>
      <c r="FVA37" s="536">
        <f>ROUND(Eigenmischungen!FVG46,1)</f>
        <v>0</v>
      </c>
      <c r="FVB37" s="536">
        <f>ROUND(Eigenmischungen!FVH46,1)</f>
        <v>0</v>
      </c>
      <c r="FVC37" s="536">
        <f>ROUND(Eigenmischungen!FVI46,1)</f>
        <v>0</v>
      </c>
      <c r="FVD37" s="536">
        <f>ROUND(Eigenmischungen!FVJ46,1)</f>
        <v>0</v>
      </c>
      <c r="FVE37" s="536">
        <f>ROUND(Eigenmischungen!FVK46,1)</f>
        <v>0</v>
      </c>
      <c r="FVF37" s="536">
        <f>ROUND(Eigenmischungen!FVL46,1)</f>
        <v>0</v>
      </c>
      <c r="FVG37" s="536">
        <f>ROUND(Eigenmischungen!FVM46,1)</f>
        <v>0</v>
      </c>
      <c r="FVH37" s="536">
        <f>ROUND(Eigenmischungen!FVN46,1)</f>
        <v>0</v>
      </c>
      <c r="FVI37" s="536">
        <f>ROUND(Eigenmischungen!FVO46,1)</f>
        <v>0</v>
      </c>
      <c r="FVJ37" s="536">
        <f>ROUND(Eigenmischungen!FVP46,1)</f>
        <v>0</v>
      </c>
      <c r="FVK37" s="536">
        <f>ROUND(Eigenmischungen!FVQ46,1)</f>
        <v>0</v>
      </c>
      <c r="FVL37" s="536">
        <f>ROUND(Eigenmischungen!FVR46,1)</f>
        <v>0</v>
      </c>
      <c r="FVM37" s="536">
        <f>ROUND(Eigenmischungen!FVS46,1)</f>
        <v>0</v>
      </c>
      <c r="FVN37" s="536">
        <f>ROUND(Eigenmischungen!FVT46,1)</f>
        <v>0</v>
      </c>
      <c r="FVO37" s="536">
        <f>ROUND(Eigenmischungen!FVU46,1)</f>
        <v>0</v>
      </c>
      <c r="FVP37" s="536">
        <f>ROUND(Eigenmischungen!FVV46,1)</f>
        <v>0</v>
      </c>
      <c r="FVQ37" s="536">
        <f>ROUND(Eigenmischungen!FVW46,1)</f>
        <v>0</v>
      </c>
      <c r="FVR37" s="536">
        <f>ROUND(Eigenmischungen!FVX46,1)</f>
        <v>0</v>
      </c>
      <c r="FVS37" s="536">
        <f>ROUND(Eigenmischungen!FVY46,1)</f>
        <v>0</v>
      </c>
      <c r="FVT37" s="536">
        <f>ROUND(Eigenmischungen!FVZ46,1)</f>
        <v>0</v>
      </c>
      <c r="FVU37" s="536">
        <f>ROUND(Eigenmischungen!FWA46,1)</f>
        <v>0</v>
      </c>
      <c r="FVV37" s="536">
        <f>ROUND(Eigenmischungen!FWB46,1)</f>
        <v>0</v>
      </c>
      <c r="FVW37" s="536">
        <f>ROUND(Eigenmischungen!FWC46,1)</f>
        <v>0</v>
      </c>
      <c r="FVX37" s="536">
        <f>ROUND(Eigenmischungen!FWD46,1)</f>
        <v>0</v>
      </c>
      <c r="FVY37" s="536">
        <f>ROUND(Eigenmischungen!FWE46,1)</f>
        <v>0</v>
      </c>
      <c r="FVZ37" s="536">
        <f>ROUND(Eigenmischungen!FWF46,1)</f>
        <v>0</v>
      </c>
      <c r="FWA37" s="536">
        <f>ROUND(Eigenmischungen!FWG46,1)</f>
        <v>0</v>
      </c>
      <c r="FWB37" s="536">
        <f>ROUND(Eigenmischungen!FWH46,1)</f>
        <v>0</v>
      </c>
      <c r="FWC37" s="536">
        <f>ROUND(Eigenmischungen!FWI46,1)</f>
        <v>0</v>
      </c>
      <c r="FWD37" s="536">
        <f>ROUND(Eigenmischungen!FWJ46,1)</f>
        <v>0</v>
      </c>
      <c r="FWE37" s="536">
        <f>ROUND(Eigenmischungen!FWK46,1)</f>
        <v>0</v>
      </c>
      <c r="FWF37" s="536">
        <f>ROUND(Eigenmischungen!FWL46,1)</f>
        <v>0</v>
      </c>
      <c r="FWG37" s="536">
        <f>ROUND(Eigenmischungen!FWM46,1)</f>
        <v>0</v>
      </c>
      <c r="FWH37" s="536">
        <f>ROUND(Eigenmischungen!FWN46,1)</f>
        <v>0</v>
      </c>
      <c r="FWI37" s="536">
        <f>ROUND(Eigenmischungen!FWO46,1)</f>
        <v>0</v>
      </c>
      <c r="FWJ37" s="536">
        <f>ROUND(Eigenmischungen!FWP46,1)</f>
        <v>0</v>
      </c>
      <c r="FWK37" s="536">
        <f>ROUND(Eigenmischungen!FWQ46,1)</f>
        <v>0</v>
      </c>
      <c r="FWL37" s="536">
        <f>ROUND(Eigenmischungen!FWR46,1)</f>
        <v>0</v>
      </c>
      <c r="FWM37" s="536">
        <f>ROUND(Eigenmischungen!FWS46,1)</f>
        <v>0</v>
      </c>
      <c r="FWN37" s="536">
        <f>ROUND(Eigenmischungen!FWT46,1)</f>
        <v>0</v>
      </c>
      <c r="FWO37" s="536">
        <f>ROUND(Eigenmischungen!FWU46,1)</f>
        <v>0</v>
      </c>
      <c r="FWP37" s="536">
        <f>ROUND(Eigenmischungen!FWV46,1)</f>
        <v>0</v>
      </c>
      <c r="FWQ37" s="536">
        <f>ROUND(Eigenmischungen!FWW46,1)</f>
        <v>0</v>
      </c>
      <c r="FWR37" s="536">
        <f>ROUND(Eigenmischungen!FWX46,1)</f>
        <v>0</v>
      </c>
      <c r="FWS37" s="536">
        <f>ROUND(Eigenmischungen!FWY46,1)</f>
        <v>0</v>
      </c>
      <c r="FWT37" s="536">
        <f>ROUND(Eigenmischungen!FWZ46,1)</f>
        <v>0</v>
      </c>
      <c r="FWU37" s="536">
        <f>ROUND(Eigenmischungen!FXA46,1)</f>
        <v>0</v>
      </c>
      <c r="FWV37" s="536">
        <f>ROUND(Eigenmischungen!FXB46,1)</f>
        <v>0</v>
      </c>
      <c r="FWW37" s="536">
        <f>ROUND(Eigenmischungen!FXC46,1)</f>
        <v>0</v>
      </c>
      <c r="FWX37" s="536">
        <f>ROUND(Eigenmischungen!FXD46,1)</f>
        <v>0</v>
      </c>
      <c r="FWY37" s="536">
        <f>ROUND(Eigenmischungen!FXE46,1)</f>
        <v>0</v>
      </c>
      <c r="FWZ37" s="536">
        <f>ROUND(Eigenmischungen!FXF46,1)</f>
        <v>0</v>
      </c>
      <c r="FXA37" s="536">
        <f>ROUND(Eigenmischungen!FXG46,1)</f>
        <v>0</v>
      </c>
      <c r="FXB37" s="536">
        <f>ROUND(Eigenmischungen!FXH46,1)</f>
        <v>0</v>
      </c>
      <c r="FXC37" s="536">
        <f>ROUND(Eigenmischungen!FXI46,1)</f>
        <v>0</v>
      </c>
      <c r="FXD37" s="536">
        <f>ROUND(Eigenmischungen!FXJ46,1)</f>
        <v>0</v>
      </c>
      <c r="FXE37" s="536">
        <f>ROUND(Eigenmischungen!FXK46,1)</f>
        <v>0</v>
      </c>
      <c r="FXF37" s="536">
        <f>ROUND(Eigenmischungen!FXL46,1)</f>
        <v>0</v>
      </c>
      <c r="FXG37" s="536">
        <f>ROUND(Eigenmischungen!FXM46,1)</f>
        <v>0</v>
      </c>
      <c r="FXH37" s="536">
        <f>ROUND(Eigenmischungen!FXN46,1)</f>
        <v>0</v>
      </c>
      <c r="FXI37" s="536">
        <f>ROUND(Eigenmischungen!FXO46,1)</f>
        <v>0</v>
      </c>
      <c r="FXJ37" s="536">
        <f>ROUND(Eigenmischungen!FXP46,1)</f>
        <v>0</v>
      </c>
      <c r="FXK37" s="536">
        <f>ROUND(Eigenmischungen!FXQ46,1)</f>
        <v>0</v>
      </c>
      <c r="FXL37" s="536">
        <f>ROUND(Eigenmischungen!FXR46,1)</f>
        <v>0</v>
      </c>
      <c r="FXM37" s="536">
        <f>ROUND(Eigenmischungen!FXS46,1)</f>
        <v>0</v>
      </c>
      <c r="FXN37" s="536">
        <f>ROUND(Eigenmischungen!FXT46,1)</f>
        <v>0</v>
      </c>
      <c r="FXO37" s="536">
        <f>ROUND(Eigenmischungen!FXU46,1)</f>
        <v>0</v>
      </c>
      <c r="FXP37" s="536">
        <f>ROUND(Eigenmischungen!FXV46,1)</f>
        <v>0</v>
      </c>
      <c r="FXQ37" s="536">
        <f>ROUND(Eigenmischungen!FXW46,1)</f>
        <v>0</v>
      </c>
      <c r="FXR37" s="536">
        <f>ROUND(Eigenmischungen!FXX46,1)</f>
        <v>0</v>
      </c>
      <c r="FXS37" s="536">
        <f>ROUND(Eigenmischungen!FXY46,1)</f>
        <v>0</v>
      </c>
      <c r="FXT37" s="536">
        <f>ROUND(Eigenmischungen!FXZ46,1)</f>
        <v>0</v>
      </c>
      <c r="FXU37" s="536">
        <f>ROUND(Eigenmischungen!FYA46,1)</f>
        <v>0</v>
      </c>
      <c r="FXV37" s="536">
        <f>ROUND(Eigenmischungen!FYB46,1)</f>
        <v>0</v>
      </c>
      <c r="FXW37" s="536">
        <f>ROUND(Eigenmischungen!FYC46,1)</f>
        <v>0</v>
      </c>
      <c r="FXX37" s="536">
        <f>ROUND(Eigenmischungen!FYD46,1)</f>
        <v>0</v>
      </c>
      <c r="FXY37" s="536">
        <f>ROUND(Eigenmischungen!FYE46,1)</f>
        <v>0</v>
      </c>
      <c r="FXZ37" s="536">
        <f>ROUND(Eigenmischungen!FYF46,1)</f>
        <v>0</v>
      </c>
      <c r="FYA37" s="536">
        <f>ROUND(Eigenmischungen!FYG46,1)</f>
        <v>0</v>
      </c>
      <c r="FYB37" s="536">
        <f>ROUND(Eigenmischungen!FYH46,1)</f>
        <v>0</v>
      </c>
      <c r="FYC37" s="536">
        <f>ROUND(Eigenmischungen!FYI46,1)</f>
        <v>0</v>
      </c>
      <c r="FYD37" s="536">
        <f>ROUND(Eigenmischungen!FYJ46,1)</f>
        <v>0</v>
      </c>
      <c r="FYE37" s="536">
        <f>ROUND(Eigenmischungen!FYK46,1)</f>
        <v>0</v>
      </c>
      <c r="FYF37" s="536">
        <f>ROUND(Eigenmischungen!FYL46,1)</f>
        <v>0</v>
      </c>
      <c r="FYG37" s="536">
        <f>ROUND(Eigenmischungen!FYM46,1)</f>
        <v>0</v>
      </c>
      <c r="FYH37" s="536">
        <f>ROUND(Eigenmischungen!FYN46,1)</f>
        <v>0</v>
      </c>
      <c r="FYI37" s="536">
        <f>ROUND(Eigenmischungen!FYO46,1)</f>
        <v>0</v>
      </c>
      <c r="FYJ37" s="536">
        <f>ROUND(Eigenmischungen!FYP46,1)</f>
        <v>0</v>
      </c>
      <c r="FYK37" s="536">
        <f>ROUND(Eigenmischungen!FYQ46,1)</f>
        <v>0</v>
      </c>
      <c r="FYL37" s="536">
        <f>ROUND(Eigenmischungen!FYR46,1)</f>
        <v>0</v>
      </c>
      <c r="FYM37" s="536">
        <f>ROUND(Eigenmischungen!FYS46,1)</f>
        <v>0</v>
      </c>
      <c r="FYN37" s="536">
        <f>ROUND(Eigenmischungen!FYT46,1)</f>
        <v>0</v>
      </c>
      <c r="FYO37" s="536">
        <f>ROUND(Eigenmischungen!FYU46,1)</f>
        <v>0</v>
      </c>
      <c r="FYP37" s="536">
        <f>ROUND(Eigenmischungen!FYV46,1)</f>
        <v>0</v>
      </c>
      <c r="FYQ37" s="536">
        <f>ROUND(Eigenmischungen!FYW46,1)</f>
        <v>0</v>
      </c>
      <c r="FYR37" s="536">
        <f>ROUND(Eigenmischungen!FYX46,1)</f>
        <v>0</v>
      </c>
      <c r="FYS37" s="536">
        <f>ROUND(Eigenmischungen!FYY46,1)</f>
        <v>0</v>
      </c>
      <c r="FYT37" s="536">
        <f>ROUND(Eigenmischungen!FYZ46,1)</f>
        <v>0</v>
      </c>
      <c r="FYU37" s="536">
        <f>ROUND(Eigenmischungen!FZA46,1)</f>
        <v>0</v>
      </c>
      <c r="FYV37" s="536">
        <f>ROUND(Eigenmischungen!FZB46,1)</f>
        <v>0</v>
      </c>
      <c r="FYW37" s="536">
        <f>ROUND(Eigenmischungen!FZC46,1)</f>
        <v>0</v>
      </c>
      <c r="FYX37" s="536">
        <f>ROUND(Eigenmischungen!FZD46,1)</f>
        <v>0</v>
      </c>
      <c r="FYY37" s="536">
        <f>ROUND(Eigenmischungen!FZE46,1)</f>
        <v>0</v>
      </c>
      <c r="FYZ37" s="536">
        <f>ROUND(Eigenmischungen!FZF46,1)</f>
        <v>0</v>
      </c>
      <c r="FZA37" s="536">
        <f>ROUND(Eigenmischungen!FZG46,1)</f>
        <v>0</v>
      </c>
      <c r="FZB37" s="536">
        <f>ROUND(Eigenmischungen!FZH46,1)</f>
        <v>0</v>
      </c>
      <c r="FZC37" s="536">
        <f>ROUND(Eigenmischungen!FZI46,1)</f>
        <v>0</v>
      </c>
      <c r="FZD37" s="536">
        <f>ROUND(Eigenmischungen!FZJ46,1)</f>
        <v>0</v>
      </c>
      <c r="FZE37" s="536">
        <f>ROUND(Eigenmischungen!FZK46,1)</f>
        <v>0</v>
      </c>
      <c r="FZF37" s="536">
        <f>ROUND(Eigenmischungen!FZL46,1)</f>
        <v>0</v>
      </c>
      <c r="FZG37" s="536">
        <f>ROUND(Eigenmischungen!FZM46,1)</f>
        <v>0</v>
      </c>
      <c r="FZH37" s="536">
        <f>ROUND(Eigenmischungen!FZN46,1)</f>
        <v>0</v>
      </c>
      <c r="FZI37" s="536">
        <f>ROUND(Eigenmischungen!FZO46,1)</f>
        <v>0</v>
      </c>
      <c r="FZJ37" s="536">
        <f>ROUND(Eigenmischungen!FZP46,1)</f>
        <v>0</v>
      </c>
      <c r="FZK37" s="536">
        <f>ROUND(Eigenmischungen!FZQ46,1)</f>
        <v>0</v>
      </c>
      <c r="FZL37" s="536">
        <f>ROUND(Eigenmischungen!FZR46,1)</f>
        <v>0</v>
      </c>
      <c r="FZM37" s="536">
        <f>ROUND(Eigenmischungen!FZS46,1)</f>
        <v>0</v>
      </c>
      <c r="FZN37" s="536">
        <f>ROUND(Eigenmischungen!FZT46,1)</f>
        <v>0</v>
      </c>
      <c r="FZO37" s="536">
        <f>ROUND(Eigenmischungen!FZU46,1)</f>
        <v>0</v>
      </c>
      <c r="FZP37" s="536">
        <f>ROUND(Eigenmischungen!FZV46,1)</f>
        <v>0</v>
      </c>
      <c r="FZQ37" s="536">
        <f>ROUND(Eigenmischungen!FZW46,1)</f>
        <v>0</v>
      </c>
      <c r="FZR37" s="536">
        <f>ROUND(Eigenmischungen!FZX46,1)</f>
        <v>0</v>
      </c>
      <c r="FZS37" s="536">
        <f>ROUND(Eigenmischungen!FZY46,1)</f>
        <v>0</v>
      </c>
      <c r="FZT37" s="536">
        <f>ROUND(Eigenmischungen!FZZ46,1)</f>
        <v>0</v>
      </c>
      <c r="FZU37" s="536">
        <f>ROUND(Eigenmischungen!GAA46,1)</f>
        <v>0</v>
      </c>
      <c r="FZV37" s="536">
        <f>ROUND(Eigenmischungen!GAB46,1)</f>
        <v>0</v>
      </c>
      <c r="FZW37" s="536">
        <f>ROUND(Eigenmischungen!GAC46,1)</f>
        <v>0</v>
      </c>
      <c r="FZX37" s="536">
        <f>ROUND(Eigenmischungen!GAD46,1)</f>
        <v>0</v>
      </c>
      <c r="FZY37" s="536">
        <f>ROUND(Eigenmischungen!GAE46,1)</f>
        <v>0</v>
      </c>
      <c r="FZZ37" s="536">
        <f>ROUND(Eigenmischungen!GAF46,1)</f>
        <v>0</v>
      </c>
      <c r="GAA37" s="536">
        <f>ROUND(Eigenmischungen!GAG46,1)</f>
        <v>0</v>
      </c>
      <c r="GAB37" s="536">
        <f>ROUND(Eigenmischungen!GAH46,1)</f>
        <v>0</v>
      </c>
      <c r="GAC37" s="536">
        <f>ROUND(Eigenmischungen!GAI46,1)</f>
        <v>0</v>
      </c>
      <c r="GAD37" s="536">
        <f>ROUND(Eigenmischungen!GAJ46,1)</f>
        <v>0</v>
      </c>
      <c r="GAE37" s="536">
        <f>ROUND(Eigenmischungen!GAK46,1)</f>
        <v>0</v>
      </c>
      <c r="GAF37" s="536">
        <f>ROUND(Eigenmischungen!GAL46,1)</f>
        <v>0</v>
      </c>
      <c r="GAG37" s="536">
        <f>ROUND(Eigenmischungen!GAM46,1)</f>
        <v>0</v>
      </c>
      <c r="GAH37" s="536">
        <f>ROUND(Eigenmischungen!GAN46,1)</f>
        <v>0</v>
      </c>
      <c r="GAI37" s="536">
        <f>ROUND(Eigenmischungen!GAO46,1)</f>
        <v>0</v>
      </c>
      <c r="GAJ37" s="536">
        <f>ROUND(Eigenmischungen!GAP46,1)</f>
        <v>0</v>
      </c>
      <c r="GAK37" s="536">
        <f>ROUND(Eigenmischungen!GAQ46,1)</f>
        <v>0</v>
      </c>
      <c r="GAL37" s="536">
        <f>ROUND(Eigenmischungen!GAR46,1)</f>
        <v>0</v>
      </c>
      <c r="GAM37" s="536">
        <f>ROUND(Eigenmischungen!GAS46,1)</f>
        <v>0</v>
      </c>
      <c r="GAN37" s="536">
        <f>ROUND(Eigenmischungen!GAT46,1)</f>
        <v>0</v>
      </c>
      <c r="GAO37" s="536">
        <f>ROUND(Eigenmischungen!GAU46,1)</f>
        <v>0</v>
      </c>
      <c r="GAP37" s="536">
        <f>ROUND(Eigenmischungen!GAV46,1)</f>
        <v>0</v>
      </c>
      <c r="GAQ37" s="536">
        <f>ROUND(Eigenmischungen!GAW46,1)</f>
        <v>0</v>
      </c>
      <c r="GAR37" s="536">
        <f>ROUND(Eigenmischungen!GAX46,1)</f>
        <v>0</v>
      </c>
      <c r="GAS37" s="536">
        <f>ROUND(Eigenmischungen!GAY46,1)</f>
        <v>0</v>
      </c>
      <c r="GAT37" s="536">
        <f>ROUND(Eigenmischungen!GAZ46,1)</f>
        <v>0</v>
      </c>
      <c r="GAU37" s="536">
        <f>ROUND(Eigenmischungen!GBA46,1)</f>
        <v>0</v>
      </c>
      <c r="GAV37" s="536">
        <f>ROUND(Eigenmischungen!GBB46,1)</f>
        <v>0</v>
      </c>
      <c r="GAW37" s="536">
        <f>ROUND(Eigenmischungen!GBC46,1)</f>
        <v>0</v>
      </c>
      <c r="GAX37" s="536">
        <f>ROUND(Eigenmischungen!GBD46,1)</f>
        <v>0</v>
      </c>
      <c r="GAY37" s="536">
        <f>ROUND(Eigenmischungen!GBE46,1)</f>
        <v>0</v>
      </c>
      <c r="GAZ37" s="536">
        <f>ROUND(Eigenmischungen!GBF46,1)</f>
        <v>0</v>
      </c>
      <c r="GBA37" s="536">
        <f>ROUND(Eigenmischungen!GBG46,1)</f>
        <v>0</v>
      </c>
      <c r="GBB37" s="536">
        <f>ROUND(Eigenmischungen!GBH46,1)</f>
        <v>0</v>
      </c>
      <c r="GBC37" s="536">
        <f>ROUND(Eigenmischungen!GBI46,1)</f>
        <v>0</v>
      </c>
      <c r="GBD37" s="536">
        <f>ROUND(Eigenmischungen!GBJ46,1)</f>
        <v>0</v>
      </c>
      <c r="GBE37" s="536">
        <f>ROUND(Eigenmischungen!GBK46,1)</f>
        <v>0</v>
      </c>
      <c r="GBF37" s="536">
        <f>ROUND(Eigenmischungen!GBL46,1)</f>
        <v>0</v>
      </c>
      <c r="GBG37" s="536">
        <f>ROUND(Eigenmischungen!GBM46,1)</f>
        <v>0</v>
      </c>
      <c r="GBH37" s="536">
        <f>ROUND(Eigenmischungen!GBN46,1)</f>
        <v>0</v>
      </c>
      <c r="GBI37" s="536">
        <f>ROUND(Eigenmischungen!GBO46,1)</f>
        <v>0</v>
      </c>
      <c r="GBJ37" s="536">
        <f>ROUND(Eigenmischungen!GBP46,1)</f>
        <v>0</v>
      </c>
      <c r="GBK37" s="536">
        <f>ROUND(Eigenmischungen!GBQ46,1)</f>
        <v>0</v>
      </c>
      <c r="GBL37" s="536">
        <f>ROUND(Eigenmischungen!GBR46,1)</f>
        <v>0</v>
      </c>
      <c r="GBM37" s="536">
        <f>ROUND(Eigenmischungen!GBS46,1)</f>
        <v>0</v>
      </c>
      <c r="GBN37" s="536">
        <f>ROUND(Eigenmischungen!GBT46,1)</f>
        <v>0</v>
      </c>
      <c r="GBO37" s="536">
        <f>ROUND(Eigenmischungen!GBU46,1)</f>
        <v>0</v>
      </c>
      <c r="GBP37" s="536">
        <f>ROUND(Eigenmischungen!GBV46,1)</f>
        <v>0</v>
      </c>
      <c r="GBQ37" s="536">
        <f>ROUND(Eigenmischungen!GBW46,1)</f>
        <v>0</v>
      </c>
      <c r="GBR37" s="536">
        <f>ROUND(Eigenmischungen!GBX46,1)</f>
        <v>0</v>
      </c>
      <c r="GBS37" s="536">
        <f>ROUND(Eigenmischungen!GBY46,1)</f>
        <v>0</v>
      </c>
      <c r="GBT37" s="536">
        <f>ROUND(Eigenmischungen!GBZ46,1)</f>
        <v>0</v>
      </c>
      <c r="GBU37" s="536">
        <f>ROUND(Eigenmischungen!GCA46,1)</f>
        <v>0</v>
      </c>
      <c r="GBV37" s="536">
        <f>ROUND(Eigenmischungen!GCB46,1)</f>
        <v>0</v>
      </c>
      <c r="GBW37" s="536">
        <f>ROUND(Eigenmischungen!GCC46,1)</f>
        <v>0</v>
      </c>
      <c r="GBX37" s="536">
        <f>ROUND(Eigenmischungen!GCD46,1)</f>
        <v>0</v>
      </c>
      <c r="GBY37" s="536">
        <f>ROUND(Eigenmischungen!GCE46,1)</f>
        <v>0</v>
      </c>
      <c r="GBZ37" s="536">
        <f>ROUND(Eigenmischungen!GCF46,1)</f>
        <v>0</v>
      </c>
      <c r="GCA37" s="536">
        <f>ROUND(Eigenmischungen!GCG46,1)</f>
        <v>0</v>
      </c>
      <c r="GCB37" s="536">
        <f>ROUND(Eigenmischungen!GCH46,1)</f>
        <v>0</v>
      </c>
      <c r="GCC37" s="536">
        <f>ROUND(Eigenmischungen!GCI46,1)</f>
        <v>0</v>
      </c>
      <c r="GCD37" s="536">
        <f>ROUND(Eigenmischungen!GCJ46,1)</f>
        <v>0</v>
      </c>
      <c r="GCE37" s="536">
        <f>ROUND(Eigenmischungen!GCK46,1)</f>
        <v>0</v>
      </c>
      <c r="GCF37" s="536">
        <f>ROUND(Eigenmischungen!GCL46,1)</f>
        <v>0</v>
      </c>
      <c r="GCG37" s="536">
        <f>ROUND(Eigenmischungen!GCM46,1)</f>
        <v>0</v>
      </c>
      <c r="GCH37" s="536">
        <f>ROUND(Eigenmischungen!GCN46,1)</f>
        <v>0</v>
      </c>
      <c r="GCI37" s="536">
        <f>ROUND(Eigenmischungen!GCO46,1)</f>
        <v>0</v>
      </c>
      <c r="GCJ37" s="536">
        <f>ROUND(Eigenmischungen!GCP46,1)</f>
        <v>0</v>
      </c>
      <c r="GCK37" s="536">
        <f>ROUND(Eigenmischungen!GCQ46,1)</f>
        <v>0</v>
      </c>
      <c r="GCL37" s="536">
        <f>ROUND(Eigenmischungen!GCR46,1)</f>
        <v>0</v>
      </c>
      <c r="GCM37" s="536">
        <f>ROUND(Eigenmischungen!GCS46,1)</f>
        <v>0</v>
      </c>
      <c r="GCN37" s="536">
        <f>ROUND(Eigenmischungen!GCT46,1)</f>
        <v>0</v>
      </c>
      <c r="GCO37" s="536">
        <f>ROUND(Eigenmischungen!GCU46,1)</f>
        <v>0</v>
      </c>
      <c r="GCP37" s="536">
        <f>ROUND(Eigenmischungen!GCV46,1)</f>
        <v>0</v>
      </c>
      <c r="GCQ37" s="536">
        <f>ROUND(Eigenmischungen!GCW46,1)</f>
        <v>0</v>
      </c>
      <c r="GCR37" s="536">
        <f>ROUND(Eigenmischungen!GCX46,1)</f>
        <v>0</v>
      </c>
      <c r="GCS37" s="536">
        <f>ROUND(Eigenmischungen!GCY46,1)</f>
        <v>0</v>
      </c>
      <c r="GCT37" s="536">
        <f>ROUND(Eigenmischungen!GCZ46,1)</f>
        <v>0</v>
      </c>
      <c r="GCU37" s="536">
        <f>ROUND(Eigenmischungen!GDA46,1)</f>
        <v>0</v>
      </c>
      <c r="GCV37" s="536">
        <f>ROUND(Eigenmischungen!GDB46,1)</f>
        <v>0</v>
      </c>
      <c r="GCW37" s="536">
        <f>ROUND(Eigenmischungen!GDC46,1)</f>
        <v>0</v>
      </c>
      <c r="GCX37" s="536">
        <f>ROUND(Eigenmischungen!GDD46,1)</f>
        <v>0</v>
      </c>
      <c r="GCY37" s="536">
        <f>ROUND(Eigenmischungen!GDE46,1)</f>
        <v>0</v>
      </c>
      <c r="GCZ37" s="536">
        <f>ROUND(Eigenmischungen!GDF46,1)</f>
        <v>0</v>
      </c>
      <c r="GDA37" s="536">
        <f>ROUND(Eigenmischungen!GDG46,1)</f>
        <v>0</v>
      </c>
      <c r="GDB37" s="536">
        <f>ROUND(Eigenmischungen!GDH46,1)</f>
        <v>0</v>
      </c>
      <c r="GDC37" s="536">
        <f>ROUND(Eigenmischungen!GDI46,1)</f>
        <v>0</v>
      </c>
      <c r="GDD37" s="536">
        <f>ROUND(Eigenmischungen!GDJ46,1)</f>
        <v>0</v>
      </c>
      <c r="GDE37" s="536">
        <f>ROUND(Eigenmischungen!GDK46,1)</f>
        <v>0</v>
      </c>
      <c r="GDF37" s="536">
        <f>ROUND(Eigenmischungen!GDL46,1)</f>
        <v>0</v>
      </c>
      <c r="GDG37" s="536">
        <f>ROUND(Eigenmischungen!GDM46,1)</f>
        <v>0</v>
      </c>
      <c r="GDH37" s="536">
        <f>ROUND(Eigenmischungen!GDN46,1)</f>
        <v>0</v>
      </c>
      <c r="GDI37" s="536">
        <f>ROUND(Eigenmischungen!GDO46,1)</f>
        <v>0</v>
      </c>
      <c r="GDJ37" s="536">
        <f>ROUND(Eigenmischungen!GDP46,1)</f>
        <v>0</v>
      </c>
      <c r="GDK37" s="536">
        <f>ROUND(Eigenmischungen!GDQ46,1)</f>
        <v>0</v>
      </c>
      <c r="GDL37" s="536">
        <f>ROUND(Eigenmischungen!GDR46,1)</f>
        <v>0</v>
      </c>
      <c r="GDM37" s="536">
        <f>ROUND(Eigenmischungen!GDS46,1)</f>
        <v>0</v>
      </c>
      <c r="GDN37" s="536">
        <f>ROUND(Eigenmischungen!GDT46,1)</f>
        <v>0</v>
      </c>
      <c r="GDO37" s="536">
        <f>ROUND(Eigenmischungen!GDU46,1)</f>
        <v>0</v>
      </c>
      <c r="GDP37" s="536">
        <f>ROUND(Eigenmischungen!GDV46,1)</f>
        <v>0</v>
      </c>
      <c r="GDQ37" s="536">
        <f>ROUND(Eigenmischungen!GDW46,1)</f>
        <v>0</v>
      </c>
      <c r="GDR37" s="536">
        <f>ROUND(Eigenmischungen!GDX46,1)</f>
        <v>0</v>
      </c>
      <c r="GDS37" s="536">
        <f>ROUND(Eigenmischungen!GDY46,1)</f>
        <v>0</v>
      </c>
      <c r="GDT37" s="536">
        <f>ROUND(Eigenmischungen!GDZ46,1)</f>
        <v>0</v>
      </c>
      <c r="GDU37" s="536">
        <f>ROUND(Eigenmischungen!GEA46,1)</f>
        <v>0</v>
      </c>
      <c r="GDV37" s="536">
        <f>ROUND(Eigenmischungen!GEB46,1)</f>
        <v>0</v>
      </c>
      <c r="GDW37" s="536">
        <f>ROUND(Eigenmischungen!GEC46,1)</f>
        <v>0</v>
      </c>
      <c r="GDX37" s="536">
        <f>ROUND(Eigenmischungen!GED46,1)</f>
        <v>0</v>
      </c>
      <c r="GDY37" s="536">
        <f>ROUND(Eigenmischungen!GEE46,1)</f>
        <v>0</v>
      </c>
      <c r="GDZ37" s="536">
        <f>ROUND(Eigenmischungen!GEF46,1)</f>
        <v>0</v>
      </c>
      <c r="GEA37" s="536">
        <f>ROUND(Eigenmischungen!GEG46,1)</f>
        <v>0</v>
      </c>
      <c r="GEB37" s="536">
        <f>ROUND(Eigenmischungen!GEH46,1)</f>
        <v>0</v>
      </c>
      <c r="GEC37" s="536">
        <f>ROUND(Eigenmischungen!GEI46,1)</f>
        <v>0</v>
      </c>
      <c r="GED37" s="536">
        <f>ROUND(Eigenmischungen!GEJ46,1)</f>
        <v>0</v>
      </c>
      <c r="GEE37" s="536">
        <f>ROUND(Eigenmischungen!GEK46,1)</f>
        <v>0</v>
      </c>
      <c r="GEF37" s="536">
        <f>ROUND(Eigenmischungen!GEL46,1)</f>
        <v>0</v>
      </c>
      <c r="GEG37" s="536">
        <f>ROUND(Eigenmischungen!GEM46,1)</f>
        <v>0</v>
      </c>
      <c r="GEH37" s="536">
        <f>ROUND(Eigenmischungen!GEN46,1)</f>
        <v>0</v>
      </c>
      <c r="GEI37" s="536">
        <f>ROUND(Eigenmischungen!GEO46,1)</f>
        <v>0</v>
      </c>
      <c r="GEJ37" s="536">
        <f>ROUND(Eigenmischungen!GEP46,1)</f>
        <v>0</v>
      </c>
      <c r="GEK37" s="536">
        <f>ROUND(Eigenmischungen!GEQ46,1)</f>
        <v>0</v>
      </c>
      <c r="GEL37" s="536">
        <f>ROUND(Eigenmischungen!GER46,1)</f>
        <v>0</v>
      </c>
      <c r="GEM37" s="536">
        <f>ROUND(Eigenmischungen!GES46,1)</f>
        <v>0</v>
      </c>
      <c r="GEN37" s="536">
        <f>ROUND(Eigenmischungen!GET46,1)</f>
        <v>0</v>
      </c>
      <c r="GEO37" s="536">
        <f>ROUND(Eigenmischungen!GEU46,1)</f>
        <v>0</v>
      </c>
      <c r="GEP37" s="536">
        <f>ROUND(Eigenmischungen!GEV46,1)</f>
        <v>0</v>
      </c>
      <c r="GEQ37" s="536">
        <f>ROUND(Eigenmischungen!GEW46,1)</f>
        <v>0</v>
      </c>
      <c r="GER37" s="536">
        <f>ROUND(Eigenmischungen!GEX46,1)</f>
        <v>0</v>
      </c>
      <c r="GES37" s="536">
        <f>ROUND(Eigenmischungen!GEY46,1)</f>
        <v>0</v>
      </c>
      <c r="GET37" s="536">
        <f>ROUND(Eigenmischungen!GEZ46,1)</f>
        <v>0</v>
      </c>
      <c r="GEU37" s="536">
        <f>ROUND(Eigenmischungen!GFA46,1)</f>
        <v>0</v>
      </c>
      <c r="GEV37" s="536">
        <f>ROUND(Eigenmischungen!GFB46,1)</f>
        <v>0</v>
      </c>
      <c r="GEW37" s="536">
        <f>ROUND(Eigenmischungen!GFC46,1)</f>
        <v>0</v>
      </c>
      <c r="GEX37" s="536">
        <f>ROUND(Eigenmischungen!GFD46,1)</f>
        <v>0</v>
      </c>
      <c r="GEY37" s="536">
        <f>ROUND(Eigenmischungen!GFE46,1)</f>
        <v>0</v>
      </c>
      <c r="GEZ37" s="536">
        <f>ROUND(Eigenmischungen!GFF46,1)</f>
        <v>0</v>
      </c>
      <c r="GFA37" s="536">
        <f>ROUND(Eigenmischungen!GFG46,1)</f>
        <v>0</v>
      </c>
      <c r="GFB37" s="536">
        <f>ROUND(Eigenmischungen!GFH46,1)</f>
        <v>0</v>
      </c>
      <c r="GFC37" s="536">
        <f>ROUND(Eigenmischungen!GFI46,1)</f>
        <v>0</v>
      </c>
      <c r="GFD37" s="536">
        <f>ROUND(Eigenmischungen!GFJ46,1)</f>
        <v>0</v>
      </c>
      <c r="GFE37" s="536">
        <f>ROUND(Eigenmischungen!GFK46,1)</f>
        <v>0</v>
      </c>
      <c r="GFF37" s="536">
        <f>ROUND(Eigenmischungen!GFL46,1)</f>
        <v>0</v>
      </c>
      <c r="GFG37" s="536">
        <f>ROUND(Eigenmischungen!GFM46,1)</f>
        <v>0</v>
      </c>
      <c r="GFH37" s="536">
        <f>ROUND(Eigenmischungen!GFN46,1)</f>
        <v>0</v>
      </c>
      <c r="GFI37" s="536">
        <f>ROUND(Eigenmischungen!GFO46,1)</f>
        <v>0</v>
      </c>
      <c r="GFJ37" s="536">
        <f>ROUND(Eigenmischungen!GFP46,1)</f>
        <v>0</v>
      </c>
      <c r="GFK37" s="536">
        <f>ROUND(Eigenmischungen!GFQ46,1)</f>
        <v>0</v>
      </c>
      <c r="GFL37" s="536">
        <f>ROUND(Eigenmischungen!GFR46,1)</f>
        <v>0</v>
      </c>
      <c r="GFM37" s="536">
        <f>ROUND(Eigenmischungen!GFS46,1)</f>
        <v>0</v>
      </c>
      <c r="GFN37" s="536">
        <f>ROUND(Eigenmischungen!GFT46,1)</f>
        <v>0</v>
      </c>
      <c r="GFO37" s="536">
        <f>ROUND(Eigenmischungen!GFU46,1)</f>
        <v>0</v>
      </c>
      <c r="GFP37" s="536">
        <f>ROUND(Eigenmischungen!GFV46,1)</f>
        <v>0</v>
      </c>
      <c r="GFQ37" s="536">
        <f>ROUND(Eigenmischungen!GFW46,1)</f>
        <v>0</v>
      </c>
      <c r="GFR37" s="536">
        <f>ROUND(Eigenmischungen!GFX46,1)</f>
        <v>0</v>
      </c>
      <c r="GFS37" s="536">
        <f>ROUND(Eigenmischungen!GFY46,1)</f>
        <v>0</v>
      </c>
      <c r="GFT37" s="536">
        <f>ROUND(Eigenmischungen!GFZ46,1)</f>
        <v>0</v>
      </c>
      <c r="GFU37" s="536">
        <f>ROUND(Eigenmischungen!GGA46,1)</f>
        <v>0</v>
      </c>
      <c r="GFV37" s="536">
        <f>ROUND(Eigenmischungen!GGB46,1)</f>
        <v>0</v>
      </c>
      <c r="GFW37" s="536">
        <f>ROUND(Eigenmischungen!GGC46,1)</f>
        <v>0</v>
      </c>
      <c r="GFX37" s="536">
        <f>ROUND(Eigenmischungen!GGD46,1)</f>
        <v>0</v>
      </c>
      <c r="GFY37" s="536">
        <f>ROUND(Eigenmischungen!GGE46,1)</f>
        <v>0</v>
      </c>
      <c r="GFZ37" s="536">
        <f>ROUND(Eigenmischungen!GGF46,1)</f>
        <v>0</v>
      </c>
      <c r="GGA37" s="536">
        <f>ROUND(Eigenmischungen!GGG46,1)</f>
        <v>0</v>
      </c>
      <c r="GGB37" s="536">
        <f>ROUND(Eigenmischungen!GGH46,1)</f>
        <v>0</v>
      </c>
      <c r="GGC37" s="536">
        <f>ROUND(Eigenmischungen!GGI46,1)</f>
        <v>0</v>
      </c>
      <c r="GGD37" s="536">
        <f>ROUND(Eigenmischungen!GGJ46,1)</f>
        <v>0</v>
      </c>
      <c r="GGE37" s="536">
        <f>ROUND(Eigenmischungen!GGK46,1)</f>
        <v>0</v>
      </c>
      <c r="GGF37" s="536">
        <f>ROUND(Eigenmischungen!GGL46,1)</f>
        <v>0</v>
      </c>
      <c r="GGG37" s="536">
        <f>ROUND(Eigenmischungen!GGM46,1)</f>
        <v>0</v>
      </c>
      <c r="GGH37" s="536">
        <f>ROUND(Eigenmischungen!GGN46,1)</f>
        <v>0</v>
      </c>
      <c r="GGI37" s="536">
        <f>ROUND(Eigenmischungen!GGO46,1)</f>
        <v>0</v>
      </c>
      <c r="GGJ37" s="536">
        <f>ROUND(Eigenmischungen!GGP46,1)</f>
        <v>0</v>
      </c>
      <c r="GGK37" s="536">
        <f>ROUND(Eigenmischungen!GGQ46,1)</f>
        <v>0</v>
      </c>
      <c r="GGL37" s="536">
        <f>ROUND(Eigenmischungen!GGR46,1)</f>
        <v>0</v>
      </c>
      <c r="GGM37" s="536">
        <f>ROUND(Eigenmischungen!GGS46,1)</f>
        <v>0</v>
      </c>
      <c r="GGN37" s="536">
        <f>ROUND(Eigenmischungen!GGT46,1)</f>
        <v>0</v>
      </c>
      <c r="GGO37" s="536">
        <f>ROUND(Eigenmischungen!GGU46,1)</f>
        <v>0</v>
      </c>
      <c r="GGP37" s="536">
        <f>ROUND(Eigenmischungen!GGV46,1)</f>
        <v>0</v>
      </c>
      <c r="GGQ37" s="536">
        <f>ROUND(Eigenmischungen!GGW46,1)</f>
        <v>0</v>
      </c>
      <c r="GGR37" s="536">
        <f>ROUND(Eigenmischungen!GGX46,1)</f>
        <v>0</v>
      </c>
      <c r="GGS37" s="536">
        <f>ROUND(Eigenmischungen!GGY46,1)</f>
        <v>0</v>
      </c>
      <c r="GGT37" s="536">
        <f>ROUND(Eigenmischungen!GGZ46,1)</f>
        <v>0</v>
      </c>
      <c r="GGU37" s="536">
        <f>ROUND(Eigenmischungen!GHA46,1)</f>
        <v>0</v>
      </c>
      <c r="GGV37" s="536">
        <f>ROUND(Eigenmischungen!GHB46,1)</f>
        <v>0</v>
      </c>
      <c r="GGW37" s="536">
        <f>ROUND(Eigenmischungen!GHC46,1)</f>
        <v>0</v>
      </c>
      <c r="GGX37" s="536">
        <f>ROUND(Eigenmischungen!GHD46,1)</f>
        <v>0</v>
      </c>
      <c r="GGY37" s="536">
        <f>ROUND(Eigenmischungen!GHE46,1)</f>
        <v>0</v>
      </c>
      <c r="GGZ37" s="536">
        <f>ROUND(Eigenmischungen!GHF46,1)</f>
        <v>0</v>
      </c>
      <c r="GHA37" s="536">
        <f>ROUND(Eigenmischungen!GHG46,1)</f>
        <v>0</v>
      </c>
      <c r="GHB37" s="536">
        <f>ROUND(Eigenmischungen!GHH46,1)</f>
        <v>0</v>
      </c>
      <c r="GHC37" s="536">
        <f>ROUND(Eigenmischungen!GHI46,1)</f>
        <v>0</v>
      </c>
      <c r="GHD37" s="536">
        <f>ROUND(Eigenmischungen!GHJ46,1)</f>
        <v>0</v>
      </c>
      <c r="GHE37" s="536">
        <f>ROUND(Eigenmischungen!GHK46,1)</f>
        <v>0</v>
      </c>
      <c r="GHF37" s="536">
        <f>ROUND(Eigenmischungen!GHL46,1)</f>
        <v>0</v>
      </c>
      <c r="GHG37" s="536">
        <f>ROUND(Eigenmischungen!GHM46,1)</f>
        <v>0</v>
      </c>
      <c r="GHH37" s="536">
        <f>ROUND(Eigenmischungen!GHN46,1)</f>
        <v>0</v>
      </c>
      <c r="GHI37" s="536">
        <f>ROUND(Eigenmischungen!GHO46,1)</f>
        <v>0</v>
      </c>
      <c r="GHJ37" s="536">
        <f>ROUND(Eigenmischungen!GHP46,1)</f>
        <v>0</v>
      </c>
      <c r="GHK37" s="536">
        <f>ROUND(Eigenmischungen!GHQ46,1)</f>
        <v>0</v>
      </c>
      <c r="GHL37" s="536">
        <f>ROUND(Eigenmischungen!GHR46,1)</f>
        <v>0</v>
      </c>
      <c r="GHM37" s="536">
        <f>ROUND(Eigenmischungen!GHS46,1)</f>
        <v>0</v>
      </c>
      <c r="GHN37" s="536">
        <f>ROUND(Eigenmischungen!GHT46,1)</f>
        <v>0</v>
      </c>
      <c r="GHO37" s="536">
        <f>ROUND(Eigenmischungen!GHU46,1)</f>
        <v>0</v>
      </c>
      <c r="GHP37" s="536">
        <f>ROUND(Eigenmischungen!GHV46,1)</f>
        <v>0</v>
      </c>
      <c r="GHQ37" s="536">
        <f>ROUND(Eigenmischungen!GHW46,1)</f>
        <v>0</v>
      </c>
      <c r="GHR37" s="536">
        <f>ROUND(Eigenmischungen!GHX46,1)</f>
        <v>0</v>
      </c>
      <c r="GHS37" s="536">
        <f>ROUND(Eigenmischungen!GHY46,1)</f>
        <v>0</v>
      </c>
      <c r="GHT37" s="536">
        <f>ROUND(Eigenmischungen!GHZ46,1)</f>
        <v>0</v>
      </c>
      <c r="GHU37" s="536">
        <f>ROUND(Eigenmischungen!GIA46,1)</f>
        <v>0</v>
      </c>
      <c r="GHV37" s="536">
        <f>ROUND(Eigenmischungen!GIB46,1)</f>
        <v>0</v>
      </c>
      <c r="GHW37" s="536">
        <f>ROUND(Eigenmischungen!GIC46,1)</f>
        <v>0</v>
      </c>
      <c r="GHX37" s="536">
        <f>ROUND(Eigenmischungen!GID46,1)</f>
        <v>0</v>
      </c>
      <c r="GHY37" s="536">
        <f>ROUND(Eigenmischungen!GIE46,1)</f>
        <v>0</v>
      </c>
      <c r="GHZ37" s="536">
        <f>ROUND(Eigenmischungen!GIF46,1)</f>
        <v>0</v>
      </c>
      <c r="GIA37" s="536">
        <f>ROUND(Eigenmischungen!GIG46,1)</f>
        <v>0</v>
      </c>
      <c r="GIB37" s="536">
        <f>ROUND(Eigenmischungen!GIH46,1)</f>
        <v>0</v>
      </c>
      <c r="GIC37" s="536">
        <f>ROUND(Eigenmischungen!GII46,1)</f>
        <v>0</v>
      </c>
      <c r="GID37" s="536">
        <f>ROUND(Eigenmischungen!GIJ46,1)</f>
        <v>0</v>
      </c>
      <c r="GIE37" s="536">
        <f>ROUND(Eigenmischungen!GIK46,1)</f>
        <v>0</v>
      </c>
      <c r="GIF37" s="536">
        <f>ROUND(Eigenmischungen!GIL46,1)</f>
        <v>0</v>
      </c>
      <c r="GIG37" s="536">
        <f>ROUND(Eigenmischungen!GIM46,1)</f>
        <v>0</v>
      </c>
      <c r="GIH37" s="536">
        <f>ROUND(Eigenmischungen!GIN46,1)</f>
        <v>0</v>
      </c>
      <c r="GII37" s="536">
        <f>ROUND(Eigenmischungen!GIO46,1)</f>
        <v>0</v>
      </c>
      <c r="GIJ37" s="536">
        <f>ROUND(Eigenmischungen!GIP46,1)</f>
        <v>0</v>
      </c>
      <c r="GIK37" s="536">
        <f>ROUND(Eigenmischungen!GIQ46,1)</f>
        <v>0</v>
      </c>
      <c r="GIL37" s="536">
        <f>ROUND(Eigenmischungen!GIR46,1)</f>
        <v>0</v>
      </c>
      <c r="GIM37" s="536">
        <f>ROUND(Eigenmischungen!GIS46,1)</f>
        <v>0</v>
      </c>
      <c r="GIN37" s="536">
        <f>ROUND(Eigenmischungen!GIT46,1)</f>
        <v>0</v>
      </c>
      <c r="GIO37" s="536">
        <f>ROUND(Eigenmischungen!GIU46,1)</f>
        <v>0</v>
      </c>
      <c r="GIP37" s="536">
        <f>ROUND(Eigenmischungen!GIV46,1)</f>
        <v>0</v>
      </c>
      <c r="GIQ37" s="536">
        <f>ROUND(Eigenmischungen!GIW46,1)</f>
        <v>0</v>
      </c>
      <c r="GIR37" s="536">
        <f>ROUND(Eigenmischungen!GIX46,1)</f>
        <v>0</v>
      </c>
      <c r="GIS37" s="536">
        <f>ROUND(Eigenmischungen!GIY46,1)</f>
        <v>0</v>
      </c>
      <c r="GIT37" s="536">
        <f>ROUND(Eigenmischungen!GIZ46,1)</f>
        <v>0</v>
      </c>
      <c r="GIU37" s="536">
        <f>ROUND(Eigenmischungen!GJA46,1)</f>
        <v>0</v>
      </c>
      <c r="GIV37" s="536">
        <f>ROUND(Eigenmischungen!GJB46,1)</f>
        <v>0</v>
      </c>
      <c r="GIW37" s="536">
        <f>ROUND(Eigenmischungen!GJC46,1)</f>
        <v>0</v>
      </c>
      <c r="GIX37" s="536">
        <f>ROUND(Eigenmischungen!GJD46,1)</f>
        <v>0</v>
      </c>
      <c r="GIY37" s="536">
        <f>ROUND(Eigenmischungen!GJE46,1)</f>
        <v>0</v>
      </c>
      <c r="GIZ37" s="536">
        <f>ROUND(Eigenmischungen!GJF46,1)</f>
        <v>0</v>
      </c>
      <c r="GJA37" s="536">
        <f>ROUND(Eigenmischungen!GJG46,1)</f>
        <v>0</v>
      </c>
      <c r="GJB37" s="536">
        <f>ROUND(Eigenmischungen!GJH46,1)</f>
        <v>0</v>
      </c>
      <c r="GJC37" s="536">
        <f>ROUND(Eigenmischungen!GJI46,1)</f>
        <v>0</v>
      </c>
      <c r="GJD37" s="536">
        <f>ROUND(Eigenmischungen!GJJ46,1)</f>
        <v>0</v>
      </c>
      <c r="GJE37" s="536">
        <f>ROUND(Eigenmischungen!GJK46,1)</f>
        <v>0</v>
      </c>
      <c r="GJF37" s="536">
        <f>ROUND(Eigenmischungen!GJL46,1)</f>
        <v>0</v>
      </c>
      <c r="GJG37" s="536">
        <f>ROUND(Eigenmischungen!GJM46,1)</f>
        <v>0</v>
      </c>
      <c r="GJH37" s="536">
        <f>ROUND(Eigenmischungen!GJN46,1)</f>
        <v>0</v>
      </c>
      <c r="GJI37" s="536">
        <f>ROUND(Eigenmischungen!GJO46,1)</f>
        <v>0</v>
      </c>
      <c r="GJJ37" s="536">
        <f>ROUND(Eigenmischungen!GJP46,1)</f>
        <v>0</v>
      </c>
      <c r="GJK37" s="536">
        <f>ROUND(Eigenmischungen!GJQ46,1)</f>
        <v>0</v>
      </c>
      <c r="GJL37" s="536">
        <f>ROUND(Eigenmischungen!GJR46,1)</f>
        <v>0</v>
      </c>
      <c r="GJM37" s="536">
        <f>ROUND(Eigenmischungen!GJS46,1)</f>
        <v>0</v>
      </c>
      <c r="GJN37" s="536">
        <f>ROUND(Eigenmischungen!GJT46,1)</f>
        <v>0</v>
      </c>
      <c r="GJO37" s="536">
        <f>ROUND(Eigenmischungen!GJU46,1)</f>
        <v>0</v>
      </c>
      <c r="GJP37" s="536">
        <f>ROUND(Eigenmischungen!GJV46,1)</f>
        <v>0</v>
      </c>
      <c r="GJQ37" s="536">
        <f>ROUND(Eigenmischungen!GJW46,1)</f>
        <v>0</v>
      </c>
      <c r="GJR37" s="536">
        <f>ROUND(Eigenmischungen!GJX46,1)</f>
        <v>0</v>
      </c>
      <c r="GJS37" s="536">
        <f>ROUND(Eigenmischungen!GJY46,1)</f>
        <v>0</v>
      </c>
      <c r="GJT37" s="536">
        <f>ROUND(Eigenmischungen!GJZ46,1)</f>
        <v>0</v>
      </c>
      <c r="GJU37" s="536">
        <f>ROUND(Eigenmischungen!GKA46,1)</f>
        <v>0</v>
      </c>
      <c r="GJV37" s="536">
        <f>ROUND(Eigenmischungen!GKB46,1)</f>
        <v>0</v>
      </c>
      <c r="GJW37" s="536">
        <f>ROUND(Eigenmischungen!GKC46,1)</f>
        <v>0</v>
      </c>
      <c r="GJX37" s="536">
        <f>ROUND(Eigenmischungen!GKD46,1)</f>
        <v>0</v>
      </c>
      <c r="GJY37" s="536">
        <f>ROUND(Eigenmischungen!GKE46,1)</f>
        <v>0</v>
      </c>
      <c r="GJZ37" s="536">
        <f>ROUND(Eigenmischungen!GKF46,1)</f>
        <v>0</v>
      </c>
      <c r="GKA37" s="536">
        <f>ROUND(Eigenmischungen!GKG46,1)</f>
        <v>0</v>
      </c>
      <c r="GKB37" s="536">
        <f>ROUND(Eigenmischungen!GKH46,1)</f>
        <v>0</v>
      </c>
      <c r="GKC37" s="536">
        <f>ROUND(Eigenmischungen!GKI46,1)</f>
        <v>0</v>
      </c>
      <c r="GKD37" s="536">
        <f>ROUND(Eigenmischungen!GKJ46,1)</f>
        <v>0</v>
      </c>
      <c r="GKE37" s="536">
        <f>ROUND(Eigenmischungen!GKK46,1)</f>
        <v>0</v>
      </c>
      <c r="GKF37" s="536">
        <f>ROUND(Eigenmischungen!GKL46,1)</f>
        <v>0</v>
      </c>
      <c r="GKG37" s="536">
        <f>ROUND(Eigenmischungen!GKM46,1)</f>
        <v>0</v>
      </c>
      <c r="GKH37" s="536">
        <f>ROUND(Eigenmischungen!GKN46,1)</f>
        <v>0</v>
      </c>
      <c r="GKI37" s="536">
        <f>ROUND(Eigenmischungen!GKO46,1)</f>
        <v>0</v>
      </c>
      <c r="GKJ37" s="536">
        <f>ROUND(Eigenmischungen!GKP46,1)</f>
        <v>0</v>
      </c>
      <c r="GKK37" s="536">
        <f>ROUND(Eigenmischungen!GKQ46,1)</f>
        <v>0</v>
      </c>
      <c r="GKL37" s="536">
        <f>ROUND(Eigenmischungen!GKR46,1)</f>
        <v>0</v>
      </c>
      <c r="GKM37" s="536">
        <f>ROUND(Eigenmischungen!GKS46,1)</f>
        <v>0</v>
      </c>
      <c r="GKN37" s="536">
        <f>ROUND(Eigenmischungen!GKT46,1)</f>
        <v>0</v>
      </c>
      <c r="GKO37" s="536">
        <f>ROUND(Eigenmischungen!GKU46,1)</f>
        <v>0</v>
      </c>
      <c r="GKP37" s="536">
        <f>ROUND(Eigenmischungen!GKV46,1)</f>
        <v>0</v>
      </c>
      <c r="GKQ37" s="536">
        <f>ROUND(Eigenmischungen!GKW46,1)</f>
        <v>0</v>
      </c>
      <c r="GKR37" s="536">
        <f>ROUND(Eigenmischungen!GKX46,1)</f>
        <v>0</v>
      </c>
      <c r="GKS37" s="536">
        <f>ROUND(Eigenmischungen!GKY46,1)</f>
        <v>0</v>
      </c>
      <c r="GKT37" s="536">
        <f>ROUND(Eigenmischungen!GKZ46,1)</f>
        <v>0</v>
      </c>
      <c r="GKU37" s="536">
        <f>ROUND(Eigenmischungen!GLA46,1)</f>
        <v>0</v>
      </c>
      <c r="GKV37" s="536">
        <f>ROUND(Eigenmischungen!GLB46,1)</f>
        <v>0</v>
      </c>
      <c r="GKW37" s="536">
        <f>ROUND(Eigenmischungen!GLC46,1)</f>
        <v>0</v>
      </c>
      <c r="GKX37" s="536">
        <f>ROUND(Eigenmischungen!GLD46,1)</f>
        <v>0</v>
      </c>
      <c r="GKY37" s="536">
        <f>ROUND(Eigenmischungen!GLE46,1)</f>
        <v>0</v>
      </c>
      <c r="GKZ37" s="536">
        <f>ROUND(Eigenmischungen!GLF46,1)</f>
        <v>0</v>
      </c>
      <c r="GLA37" s="536">
        <f>ROUND(Eigenmischungen!GLG46,1)</f>
        <v>0</v>
      </c>
      <c r="GLB37" s="536">
        <f>ROUND(Eigenmischungen!GLH46,1)</f>
        <v>0</v>
      </c>
      <c r="GLC37" s="536">
        <f>ROUND(Eigenmischungen!GLI46,1)</f>
        <v>0</v>
      </c>
      <c r="GLD37" s="536">
        <f>ROUND(Eigenmischungen!GLJ46,1)</f>
        <v>0</v>
      </c>
      <c r="GLE37" s="536">
        <f>ROUND(Eigenmischungen!GLK46,1)</f>
        <v>0</v>
      </c>
      <c r="GLF37" s="536">
        <f>ROUND(Eigenmischungen!GLL46,1)</f>
        <v>0</v>
      </c>
      <c r="GLG37" s="536">
        <f>ROUND(Eigenmischungen!GLM46,1)</f>
        <v>0</v>
      </c>
      <c r="GLH37" s="536">
        <f>ROUND(Eigenmischungen!GLN46,1)</f>
        <v>0</v>
      </c>
      <c r="GLI37" s="536">
        <f>ROUND(Eigenmischungen!GLO46,1)</f>
        <v>0</v>
      </c>
      <c r="GLJ37" s="536">
        <f>ROUND(Eigenmischungen!GLP46,1)</f>
        <v>0</v>
      </c>
      <c r="GLK37" s="536">
        <f>ROUND(Eigenmischungen!GLQ46,1)</f>
        <v>0</v>
      </c>
      <c r="GLL37" s="536">
        <f>ROUND(Eigenmischungen!GLR46,1)</f>
        <v>0</v>
      </c>
      <c r="GLM37" s="536">
        <f>ROUND(Eigenmischungen!GLS46,1)</f>
        <v>0</v>
      </c>
      <c r="GLN37" s="536">
        <f>ROUND(Eigenmischungen!GLT46,1)</f>
        <v>0</v>
      </c>
      <c r="GLO37" s="536">
        <f>ROUND(Eigenmischungen!GLU46,1)</f>
        <v>0</v>
      </c>
      <c r="GLP37" s="536">
        <f>ROUND(Eigenmischungen!GLV46,1)</f>
        <v>0</v>
      </c>
      <c r="GLQ37" s="536">
        <f>ROUND(Eigenmischungen!GLW46,1)</f>
        <v>0</v>
      </c>
      <c r="GLR37" s="536">
        <f>ROUND(Eigenmischungen!GLX46,1)</f>
        <v>0</v>
      </c>
      <c r="GLS37" s="536">
        <f>ROUND(Eigenmischungen!GLY46,1)</f>
        <v>0</v>
      </c>
      <c r="GLT37" s="536">
        <f>ROUND(Eigenmischungen!GLZ46,1)</f>
        <v>0</v>
      </c>
      <c r="GLU37" s="536">
        <f>ROUND(Eigenmischungen!GMA46,1)</f>
        <v>0</v>
      </c>
      <c r="GLV37" s="536">
        <f>ROUND(Eigenmischungen!GMB46,1)</f>
        <v>0</v>
      </c>
      <c r="GLW37" s="536">
        <f>ROUND(Eigenmischungen!GMC46,1)</f>
        <v>0</v>
      </c>
      <c r="GLX37" s="536">
        <f>ROUND(Eigenmischungen!GMD46,1)</f>
        <v>0</v>
      </c>
      <c r="GLY37" s="536">
        <f>ROUND(Eigenmischungen!GME46,1)</f>
        <v>0</v>
      </c>
      <c r="GLZ37" s="536">
        <f>ROUND(Eigenmischungen!GMF46,1)</f>
        <v>0</v>
      </c>
      <c r="GMA37" s="536">
        <f>ROUND(Eigenmischungen!GMG46,1)</f>
        <v>0</v>
      </c>
      <c r="GMB37" s="536">
        <f>ROUND(Eigenmischungen!GMH46,1)</f>
        <v>0</v>
      </c>
      <c r="GMC37" s="536">
        <f>ROUND(Eigenmischungen!GMI46,1)</f>
        <v>0</v>
      </c>
      <c r="GMD37" s="536">
        <f>ROUND(Eigenmischungen!GMJ46,1)</f>
        <v>0</v>
      </c>
      <c r="GME37" s="536">
        <f>ROUND(Eigenmischungen!GMK46,1)</f>
        <v>0</v>
      </c>
      <c r="GMF37" s="536">
        <f>ROUND(Eigenmischungen!GML46,1)</f>
        <v>0</v>
      </c>
      <c r="GMG37" s="536">
        <f>ROUND(Eigenmischungen!GMM46,1)</f>
        <v>0</v>
      </c>
      <c r="GMH37" s="536">
        <f>ROUND(Eigenmischungen!GMN46,1)</f>
        <v>0</v>
      </c>
      <c r="GMI37" s="536">
        <f>ROUND(Eigenmischungen!GMO46,1)</f>
        <v>0</v>
      </c>
      <c r="GMJ37" s="536">
        <f>ROUND(Eigenmischungen!GMP46,1)</f>
        <v>0</v>
      </c>
      <c r="GMK37" s="536">
        <f>ROUND(Eigenmischungen!GMQ46,1)</f>
        <v>0</v>
      </c>
      <c r="GML37" s="536">
        <f>ROUND(Eigenmischungen!GMR46,1)</f>
        <v>0</v>
      </c>
      <c r="GMM37" s="536">
        <f>ROUND(Eigenmischungen!GMS46,1)</f>
        <v>0</v>
      </c>
      <c r="GMN37" s="536">
        <f>ROUND(Eigenmischungen!GMT46,1)</f>
        <v>0</v>
      </c>
      <c r="GMO37" s="536">
        <f>ROUND(Eigenmischungen!GMU46,1)</f>
        <v>0</v>
      </c>
      <c r="GMP37" s="536">
        <f>ROUND(Eigenmischungen!GMV46,1)</f>
        <v>0</v>
      </c>
      <c r="GMQ37" s="536">
        <f>ROUND(Eigenmischungen!GMW46,1)</f>
        <v>0</v>
      </c>
      <c r="GMR37" s="536">
        <f>ROUND(Eigenmischungen!GMX46,1)</f>
        <v>0</v>
      </c>
      <c r="GMS37" s="536">
        <f>ROUND(Eigenmischungen!GMY46,1)</f>
        <v>0</v>
      </c>
      <c r="GMT37" s="536">
        <f>ROUND(Eigenmischungen!GMZ46,1)</f>
        <v>0</v>
      </c>
      <c r="GMU37" s="536">
        <f>ROUND(Eigenmischungen!GNA46,1)</f>
        <v>0</v>
      </c>
      <c r="GMV37" s="536">
        <f>ROUND(Eigenmischungen!GNB46,1)</f>
        <v>0</v>
      </c>
      <c r="GMW37" s="536">
        <f>ROUND(Eigenmischungen!GNC46,1)</f>
        <v>0</v>
      </c>
      <c r="GMX37" s="536">
        <f>ROUND(Eigenmischungen!GND46,1)</f>
        <v>0</v>
      </c>
      <c r="GMY37" s="536">
        <f>ROUND(Eigenmischungen!GNE46,1)</f>
        <v>0</v>
      </c>
      <c r="GMZ37" s="536">
        <f>ROUND(Eigenmischungen!GNF46,1)</f>
        <v>0</v>
      </c>
      <c r="GNA37" s="536">
        <f>ROUND(Eigenmischungen!GNG46,1)</f>
        <v>0</v>
      </c>
      <c r="GNB37" s="536">
        <f>ROUND(Eigenmischungen!GNH46,1)</f>
        <v>0</v>
      </c>
      <c r="GNC37" s="536">
        <f>ROUND(Eigenmischungen!GNI46,1)</f>
        <v>0</v>
      </c>
      <c r="GND37" s="536">
        <f>ROUND(Eigenmischungen!GNJ46,1)</f>
        <v>0</v>
      </c>
      <c r="GNE37" s="536">
        <f>ROUND(Eigenmischungen!GNK46,1)</f>
        <v>0</v>
      </c>
      <c r="GNF37" s="536">
        <f>ROUND(Eigenmischungen!GNL46,1)</f>
        <v>0</v>
      </c>
      <c r="GNG37" s="536">
        <f>ROUND(Eigenmischungen!GNM46,1)</f>
        <v>0</v>
      </c>
      <c r="GNH37" s="536">
        <f>ROUND(Eigenmischungen!GNN46,1)</f>
        <v>0</v>
      </c>
      <c r="GNI37" s="536">
        <f>ROUND(Eigenmischungen!GNO46,1)</f>
        <v>0</v>
      </c>
      <c r="GNJ37" s="536">
        <f>ROUND(Eigenmischungen!GNP46,1)</f>
        <v>0</v>
      </c>
      <c r="GNK37" s="536">
        <f>ROUND(Eigenmischungen!GNQ46,1)</f>
        <v>0</v>
      </c>
      <c r="GNL37" s="536">
        <f>ROUND(Eigenmischungen!GNR46,1)</f>
        <v>0</v>
      </c>
      <c r="GNM37" s="536">
        <f>ROUND(Eigenmischungen!GNS46,1)</f>
        <v>0</v>
      </c>
      <c r="GNN37" s="536">
        <f>ROUND(Eigenmischungen!GNT46,1)</f>
        <v>0</v>
      </c>
      <c r="GNO37" s="536">
        <f>ROUND(Eigenmischungen!GNU46,1)</f>
        <v>0</v>
      </c>
      <c r="GNP37" s="536">
        <f>ROUND(Eigenmischungen!GNV46,1)</f>
        <v>0</v>
      </c>
      <c r="GNQ37" s="536">
        <f>ROUND(Eigenmischungen!GNW46,1)</f>
        <v>0</v>
      </c>
      <c r="GNR37" s="536">
        <f>ROUND(Eigenmischungen!GNX46,1)</f>
        <v>0</v>
      </c>
      <c r="GNS37" s="536">
        <f>ROUND(Eigenmischungen!GNY46,1)</f>
        <v>0</v>
      </c>
      <c r="GNT37" s="536">
        <f>ROUND(Eigenmischungen!GNZ46,1)</f>
        <v>0</v>
      </c>
      <c r="GNU37" s="536">
        <f>ROUND(Eigenmischungen!GOA46,1)</f>
        <v>0</v>
      </c>
      <c r="GNV37" s="536">
        <f>ROUND(Eigenmischungen!GOB46,1)</f>
        <v>0</v>
      </c>
      <c r="GNW37" s="536">
        <f>ROUND(Eigenmischungen!GOC46,1)</f>
        <v>0</v>
      </c>
      <c r="GNX37" s="536">
        <f>ROUND(Eigenmischungen!GOD46,1)</f>
        <v>0</v>
      </c>
      <c r="GNY37" s="536">
        <f>ROUND(Eigenmischungen!GOE46,1)</f>
        <v>0</v>
      </c>
      <c r="GNZ37" s="536">
        <f>ROUND(Eigenmischungen!GOF46,1)</f>
        <v>0</v>
      </c>
      <c r="GOA37" s="536">
        <f>ROUND(Eigenmischungen!GOG46,1)</f>
        <v>0</v>
      </c>
      <c r="GOB37" s="536">
        <f>ROUND(Eigenmischungen!GOH46,1)</f>
        <v>0</v>
      </c>
      <c r="GOC37" s="536">
        <f>ROUND(Eigenmischungen!GOI46,1)</f>
        <v>0</v>
      </c>
      <c r="GOD37" s="536">
        <f>ROUND(Eigenmischungen!GOJ46,1)</f>
        <v>0</v>
      </c>
      <c r="GOE37" s="536">
        <f>ROUND(Eigenmischungen!GOK46,1)</f>
        <v>0</v>
      </c>
      <c r="GOF37" s="536">
        <f>ROUND(Eigenmischungen!GOL46,1)</f>
        <v>0</v>
      </c>
      <c r="GOG37" s="536">
        <f>ROUND(Eigenmischungen!GOM46,1)</f>
        <v>0</v>
      </c>
      <c r="GOH37" s="536">
        <f>ROUND(Eigenmischungen!GON46,1)</f>
        <v>0</v>
      </c>
      <c r="GOI37" s="536">
        <f>ROUND(Eigenmischungen!GOO46,1)</f>
        <v>0</v>
      </c>
      <c r="GOJ37" s="536">
        <f>ROUND(Eigenmischungen!GOP46,1)</f>
        <v>0</v>
      </c>
      <c r="GOK37" s="536">
        <f>ROUND(Eigenmischungen!GOQ46,1)</f>
        <v>0</v>
      </c>
      <c r="GOL37" s="536">
        <f>ROUND(Eigenmischungen!GOR46,1)</f>
        <v>0</v>
      </c>
      <c r="GOM37" s="536">
        <f>ROUND(Eigenmischungen!GOS46,1)</f>
        <v>0</v>
      </c>
      <c r="GON37" s="536">
        <f>ROUND(Eigenmischungen!GOT46,1)</f>
        <v>0</v>
      </c>
      <c r="GOO37" s="536">
        <f>ROUND(Eigenmischungen!GOU46,1)</f>
        <v>0</v>
      </c>
      <c r="GOP37" s="536">
        <f>ROUND(Eigenmischungen!GOV46,1)</f>
        <v>0</v>
      </c>
      <c r="GOQ37" s="536">
        <f>ROUND(Eigenmischungen!GOW46,1)</f>
        <v>0</v>
      </c>
      <c r="GOR37" s="536">
        <f>ROUND(Eigenmischungen!GOX46,1)</f>
        <v>0</v>
      </c>
      <c r="GOS37" s="536">
        <f>ROUND(Eigenmischungen!GOY46,1)</f>
        <v>0</v>
      </c>
      <c r="GOT37" s="536">
        <f>ROUND(Eigenmischungen!GOZ46,1)</f>
        <v>0</v>
      </c>
      <c r="GOU37" s="536">
        <f>ROUND(Eigenmischungen!GPA46,1)</f>
        <v>0</v>
      </c>
      <c r="GOV37" s="536">
        <f>ROUND(Eigenmischungen!GPB46,1)</f>
        <v>0</v>
      </c>
      <c r="GOW37" s="536">
        <f>ROUND(Eigenmischungen!GPC46,1)</f>
        <v>0</v>
      </c>
      <c r="GOX37" s="536">
        <f>ROUND(Eigenmischungen!GPD46,1)</f>
        <v>0</v>
      </c>
      <c r="GOY37" s="536">
        <f>ROUND(Eigenmischungen!GPE46,1)</f>
        <v>0</v>
      </c>
      <c r="GOZ37" s="536">
        <f>ROUND(Eigenmischungen!GPF46,1)</f>
        <v>0</v>
      </c>
      <c r="GPA37" s="536">
        <f>ROUND(Eigenmischungen!GPG46,1)</f>
        <v>0</v>
      </c>
      <c r="GPB37" s="536">
        <f>ROUND(Eigenmischungen!GPH46,1)</f>
        <v>0</v>
      </c>
      <c r="GPC37" s="536">
        <f>ROUND(Eigenmischungen!GPI46,1)</f>
        <v>0</v>
      </c>
      <c r="GPD37" s="536">
        <f>ROUND(Eigenmischungen!GPJ46,1)</f>
        <v>0</v>
      </c>
      <c r="GPE37" s="536">
        <f>ROUND(Eigenmischungen!GPK46,1)</f>
        <v>0</v>
      </c>
      <c r="GPF37" s="536">
        <f>ROUND(Eigenmischungen!GPL46,1)</f>
        <v>0</v>
      </c>
      <c r="GPG37" s="536">
        <f>ROUND(Eigenmischungen!GPM46,1)</f>
        <v>0</v>
      </c>
      <c r="GPH37" s="536">
        <f>ROUND(Eigenmischungen!GPN46,1)</f>
        <v>0</v>
      </c>
      <c r="GPI37" s="536">
        <f>ROUND(Eigenmischungen!GPO46,1)</f>
        <v>0</v>
      </c>
      <c r="GPJ37" s="536">
        <f>ROUND(Eigenmischungen!GPP46,1)</f>
        <v>0</v>
      </c>
      <c r="GPK37" s="536">
        <f>ROUND(Eigenmischungen!GPQ46,1)</f>
        <v>0</v>
      </c>
      <c r="GPL37" s="536">
        <f>ROUND(Eigenmischungen!GPR46,1)</f>
        <v>0</v>
      </c>
      <c r="GPM37" s="536">
        <f>ROUND(Eigenmischungen!GPS46,1)</f>
        <v>0</v>
      </c>
      <c r="GPN37" s="536">
        <f>ROUND(Eigenmischungen!GPT46,1)</f>
        <v>0</v>
      </c>
      <c r="GPO37" s="536">
        <f>ROUND(Eigenmischungen!GPU46,1)</f>
        <v>0</v>
      </c>
      <c r="GPP37" s="536">
        <f>ROUND(Eigenmischungen!GPV46,1)</f>
        <v>0</v>
      </c>
      <c r="GPQ37" s="536">
        <f>ROUND(Eigenmischungen!GPW46,1)</f>
        <v>0</v>
      </c>
      <c r="GPR37" s="536">
        <f>ROUND(Eigenmischungen!GPX46,1)</f>
        <v>0</v>
      </c>
      <c r="GPS37" s="536">
        <f>ROUND(Eigenmischungen!GPY46,1)</f>
        <v>0</v>
      </c>
      <c r="GPT37" s="536">
        <f>ROUND(Eigenmischungen!GPZ46,1)</f>
        <v>0</v>
      </c>
      <c r="GPU37" s="536">
        <f>ROUND(Eigenmischungen!GQA46,1)</f>
        <v>0</v>
      </c>
      <c r="GPV37" s="536">
        <f>ROUND(Eigenmischungen!GQB46,1)</f>
        <v>0</v>
      </c>
      <c r="GPW37" s="536">
        <f>ROUND(Eigenmischungen!GQC46,1)</f>
        <v>0</v>
      </c>
      <c r="GPX37" s="536">
        <f>ROUND(Eigenmischungen!GQD46,1)</f>
        <v>0</v>
      </c>
      <c r="GPY37" s="536">
        <f>ROUND(Eigenmischungen!GQE46,1)</f>
        <v>0</v>
      </c>
      <c r="GPZ37" s="536">
        <f>ROUND(Eigenmischungen!GQF46,1)</f>
        <v>0</v>
      </c>
      <c r="GQA37" s="536">
        <f>ROUND(Eigenmischungen!GQG46,1)</f>
        <v>0</v>
      </c>
      <c r="GQB37" s="536">
        <f>ROUND(Eigenmischungen!GQH46,1)</f>
        <v>0</v>
      </c>
      <c r="GQC37" s="536">
        <f>ROUND(Eigenmischungen!GQI46,1)</f>
        <v>0</v>
      </c>
      <c r="GQD37" s="536">
        <f>ROUND(Eigenmischungen!GQJ46,1)</f>
        <v>0</v>
      </c>
      <c r="GQE37" s="536">
        <f>ROUND(Eigenmischungen!GQK46,1)</f>
        <v>0</v>
      </c>
      <c r="GQF37" s="536">
        <f>ROUND(Eigenmischungen!GQL46,1)</f>
        <v>0</v>
      </c>
      <c r="GQG37" s="536">
        <f>ROUND(Eigenmischungen!GQM46,1)</f>
        <v>0</v>
      </c>
      <c r="GQH37" s="536">
        <f>ROUND(Eigenmischungen!GQN46,1)</f>
        <v>0</v>
      </c>
      <c r="GQI37" s="536">
        <f>ROUND(Eigenmischungen!GQO46,1)</f>
        <v>0</v>
      </c>
      <c r="GQJ37" s="536">
        <f>ROUND(Eigenmischungen!GQP46,1)</f>
        <v>0</v>
      </c>
      <c r="GQK37" s="536">
        <f>ROUND(Eigenmischungen!GQQ46,1)</f>
        <v>0</v>
      </c>
      <c r="GQL37" s="536">
        <f>ROUND(Eigenmischungen!GQR46,1)</f>
        <v>0</v>
      </c>
      <c r="GQM37" s="536">
        <f>ROUND(Eigenmischungen!GQS46,1)</f>
        <v>0</v>
      </c>
      <c r="GQN37" s="536">
        <f>ROUND(Eigenmischungen!GQT46,1)</f>
        <v>0</v>
      </c>
      <c r="GQO37" s="536">
        <f>ROUND(Eigenmischungen!GQU46,1)</f>
        <v>0</v>
      </c>
      <c r="GQP37" s="536">
        <f>ROUND(Eigenmischungen!GQV46,1)</f>
        <v>0</v>
      </c>
      <c r="GQQ37" s="536">
        <f>ROUND(Eigenmischungen!GQW46,1)</f>
        <v>0</v>
      </c>
      <c r="GQR37" s="536">
        <f>ROUND(Eigenmischungen!GQX46,1)</f>
        <v>0</v>
      </c>
      <c r="GQS37" s="536">
        <f>ROUND(Eigenmischungen!GQY46,1)</f>
        <v>0</v>
      </c>
      <c r="GQT37" s="536">
        <f>ROUND(Eigenmischungen!GQZ46,1)</f>
        <v>0</v>
      </c>
      <c r="GQU37" s="536">
        <f>ROUND(Eigenmischungen!GRA46,1)</f>
        <v>0</v>
      </c>
      <c r="GQV37" s="536">
        <f>ROUND(Eigenmischungen!GRB46,1)</f>
        <v>0</v>
      </c>
      <c r="GQW37" s="536">
        <f>ROUND(Eigenmischungen!GRC46,1)</f>
        <v>0</v>
      </c>
      <c r="GQX37" s="536">
        <f>ROUND(Eigenmischungen!GRD46,1)</f>
        <v>0</v>
      </c>
      <c r="GQY37" s="536">
        <f>ROUND(Eigenmischungen!GRE46,1)</f>
        <v>0</v>
      </c>
      <c r="GQZ37" s="536">
        <f>ROUND(Eigenmischungen!GRF46,1)</f>
        <v>0</v>
      </c>
      <c r="GRA37" s="536">
        <f>ROUND(Eigenmischungen!GRG46,1)</f>
        <v>0</v>
      </c>
      <c r="GRB37" s="536">
        <f>ROUND(Eigenmischungen!GRH46,1)</f>
        <v>0</v>
      </c>
      <c r="GRC37" s="536">
        <f>ROUND(Eigenmischungen!GRI46,1)</f>
        <v>0</v>
      </c>
      <c r="GRD37" s="536">
        <f>ROUND(Eigenmischungen!GRJ46,1)</f>
        <v>0</v>
      </c>
      <c r="GRE37" s="536">
        <f>ROUND(Eigenmischungen!GRK46,1)</f>
        <v>0</v>
      </c>
      <c r="GRF37" s="536">
        <f>ROUND(Eigenmischungen!GRL46,1)</f>
        <v>0</v>
      </c>
      <c r="GRG37" s="536">
        <f>ROUND(Eigenmischungen!GRM46,1)</f>
        <v>0</v>
      </c>
      <c r="GRH37" s="536">
        <f>ROUND(Eigenmischungen!GRN46,1)</f>
        <v>0</v>
      </c>
      <c r="GRI37" s="536">
        <f>ROUND(Eigenmischungen!GRO46,1)</f>
        <v>0</v>
      </c>
      <c r="GRJ37" s="536">
        <f>ROUND(Eigenmischungen!GRP46,1)</f>
        <v>0</v>
      </c>
      <c r="GRK37" s="536">
        <f>ROUND(Eigenmischungen!GRQ46,1)</f>
        <v>0</v>
      </c>
      <c r="GRL37" s="536">
        <f>ROUND(Eigenmischungen!GRR46,1)</f>
        <v>0</v>
      </c>
      <c r="GRM37" s="536">
        <f>ROUND(Eigenmischungen!GRS46,1)</f>
        <v>0</v>
      </c>
      <c r="GRN37" s="536">
        <f>ROUND(Eigenmischungen!GRT46,1)</f>
        <v>0</v>
      </c>
      <c r="GRO37" s="536">
        <f>ROUND(Eigenmischungen!GRU46,1)</f>
        <v>0</v>
      </c>
      <c r="GRP37" s="536">
        <f>ROUND(Eigenmischungen!GRV46,1)</f>
        <v>0</v>
      </c>
      <c r="GRQ37" s="536">
        <f>ROUND(Eigenmischungen!GRW46,1)</f>
        <v>0</v>
      </c>
      <c r="GRR37" s="536">
        <f>ROUND(Eigenmischungen!GRX46,1)</f>
        <v>0</v>
      </c>
      <c r="GRS37" s="536">
        <f>ROUND(Eigenmischungen!GRY46,1)</f>
        <v>0</v>
      </c>
      <c r="GRT37" s="536">
        <f>ROUND(Eigenmischungen!GRZ46,1)</f>
        <v>0</v>
      </c>
      <c r="GRU37" s="536">
        <f>ROUND(Eigenmischungen!GSA46,1)</f>
        <v>0</v>
      </c>
      <c r="GRV37" s="536">
        <f>ROUND(Eigenmischungen!GSB46,1)</f>
        <v>0</v>
      </c>
      <c r="GRW37" s="536">
        <f>ROUND(Eigenmischungen!GSC46,1)</f>
        <v>0</v>
      </c>
      <c r="GRX37" s="536">
        <f>ROUND(Eigenmischungen!GSD46,1)</f>
        <v>0</v>
      </c>
      <c r="GRY37" s="536">
        <f>ROUND(Eigenmischungen!GSE46,1)</f>
        <v>0</v>
      </c>
      <c r="GRZ37" s="536">
        <f>ROUND(Eigenmischungen!GSF46,1)</f>
        <v>0</v>
      </c>
      <c r="GSA37" s="536">
        <f>ROUND(Eigenmischungen!GSG46,1)</f>
        <v>0</v>
      </c>
      <c r="GSB37" s="536">
        <f>ROUND(Eigenmischungen!GSH46,1)</f>
        <v>0</v>
      </c>
      <c r="GSC37" s="536">
        <f>ROUND(Eigenmischungen!GSI46,1)</f>
        <v>0</v>
      </c>
      <c r="GSD37" s="536">
        <f>ROUND(Eigenmischungen!GSJ46,1)</f>
        <v>0</v>
      </c>
      <c r="GSE37" s="536">
        <f>ROUND(Eigenmischungen!GSK46,1)</f>
        <v>0</v>
      </c>
      <c r="GSF37" s="536">
        <f>ROUND(Eigenmischungen!GSL46,1)</f>
        <v>0</v>
      </c>
      <c r="GSG37" s="536">
        <f>ROUND(Eigenmischungen!GSM46,1)</f>
        <v>0</v>
      </c>
      <c r="GSH37" s="536">
        <f>ROUND(Eigenmischungen!GSN46,1)</f>
        <v>0</v>
      </c>
      <c r="GSI37" s="536">
        <f>ROUND(Eigenmischungen!GSO46,1)</f>
        <v>0</v>
      </c>
      <c r="GSJ37" s="536">
        <f>ROUND(Eigenmischungen!GSP46,1)</f>
        <v>0</v>
      </c>
      <c r="GSK37" s="536">
        <f>ROUND(Eigenmischungen!GSQ46,1)</f>
        <v>0</v>
      </c>
      <c r="GSL37" s="536">
        <f>ROUND(Eigenmischungen!GSR46,1)</f>
        <v>0</v>
      </c>
      <c r="GSM37" s="536">
        <f>ROUND(Eigenmischungen!GSS46,1)</f>
        <v>0</v>
      </c>
      <c r="GSN37" s="536">
        <f>ROUND(Eigenmischungen!GST46,1)</f>
        <v>0</v>
      </c>
      <c r="GSO37" s="536">
        <f>ROUND(Eigenmischungen!GSU46,1)</f>
        <v>0</v>
      </c>
      <c r="GSP37" s="536">
        <f>ROUND(Eigenmischungen!GSV46,1)</f>
        <v>0</v>
      </c>
      <c r="GSQ37" s="536">
        <f>ROUND(Eigenmischungen!GSW46,1)</f>
        <v>0</v>
      </c>
      <c r="GSR37" s="536">
        <f>ROUND(Eigenmischungen!GSX46,1)</f>
        <v>0</v>
      </c>
      <c r="GSS37" s="536">
        <f>ROUND(Eigenmischungen!GSY46,1)</f>
        <v>0</v>
      </c>
      <c r="GST37" s="536">
        <f>ROUND(Eigenmischungen!GSZ46,1)</f>
        <v>0</v>
      </c>
      <c r="GSU37" s="536">
        <f>ROUND(Eigenmischungen!GTA46,1)</f>
        <v>0</v>
      </c>
      <c r="GSV37" s="536">
        <f>ROUND(Eigenmischungen!GTB46,1)</f>
        <v>0</v>
      </c>
      <c r="GSW37" s="536">
        <f>ROUND(Eigenmischungen!GTC46,1)</f>
        <v>0</v>
      </c>
      <c r="GSX37" s="536">
        <f>ROUND(Eigenmischungen!GTD46,1)</f>
        <v>0</v>
      </c>
      <c r="GSY37" s="536">
        <f>ROUND(Eigenmischungen!GTE46,1)</f>
        <v>0</v>
      </c>
      <c r="GSZ37" s="536">
        <f>ROUND(Eigenmischungen!GTF46,1)</f>
        <v>0</v>
      </c>
      <c r="GTA37" s="536">
        <f>ROUND(Eigenmischungen!GTG46,1)</f>
        <v>0</v>
      </c>
      <c r="GTB37" s="536">
        <f>ROUND(Eigenmischungen!GTH46,1)</f>
        <v>0</v>
      </c>
      <c r="GTC37" s="536">
        <f>ROUND(Eigenmischungen!GTI46,1)</f>
        <v>0</v>
      </c>
      <c r="GTD37" s="536">
        <f>ROUND(Eigenmischungen!GTJ46,1)</f>
        <v>0</v>
      </c>
      <c r="GTE37" s="536">
        <f>ROUND(Eigenmischungen!GTK46,1)</f>
        <v>0</v>
      </c>
      <c r="GTF37" s="536">
        <f>ROUND(Eigenmischungen!GTL46,1)</f>
        <v>0</v>
      </c>
      <c r="GTG37" s="536">
        <f>ROUND(Eigenmischungen!GTM46,1)</f>
        <v>0</v>
      </c>
      <c r="GTH37" s="536">
        <f>ROUND(Eigenmischungen!GTN46,1)</f>
        <v>0</v>
      </c>
      <c r="GTI37" s="536">
        <f>ROUND(Eigenmischungen!GTO46,1)</f>
        <v>0</v>
      </c>
      <c r="GTJ37" s="536">
        <f>ROUND(Eigenmischungen!GTP46,1)</f>
        <v>0</v>
      </c>
      <c r="GTK37" s="536">
        <f>ROUND(Eigenmischungen!GTQ46,1)</f>
        <v>0</v>
      </c>
      <c r="GTL37" s="536">
        <f>ROUND(Eigenmischungen!GTR46,1)</f>
        <v>0</v>
      </c>
      <c r="GTM37" s="536">
        <f>ROUND(Eigenmischungen!GTS46,1)</f>
        <v>0</v>
      </c>
      <c r="GTN37" s="536">
        <f>ROUND(Eigenmischungen!GTT46,1)</f>
        <v>0</v>
      </c>
      <c r="GTO37" s="536">
        <f>ROUND(Eigenmischungen!GTU46,1)</f>
        <v>0</v>
      </c>
      <c r="GTP37" s="536">
        <f>ROUND(Eigenmischungen!GTV46,1)</f>
        <v>0</v>
      </c>
      <c r="GTQ37" s="536">
        <f>ROUND(Eigenmischungen!GTW46,1)</f>
        <v>0</v>
      </c>
      <c r="GTR37" s="536">
        <f>ROUND(Eigenmischungen!GTX46,1)</f>
        <v>0</v>
      </c>
      <c r="GTS37" s="536">
        <f>ROUND(Eigenmischungen!GTY46,1)</f>
        <v>0</v>
      </c>
      <c r="GTT37" s="536">
        <f>ROUND(Eigenmischungen!GTZ46,1)</f>
        <v>0</v>
      </c>
      <c r="GTU37" s="536">
        <f>ROUND(Eigenmischungen!GUA46,1)</f>
        <v>0</v>
      </c>
      <c r="GTV37" s="536">
        <f>ROUND(Eigenmischungen!GUB46,1)</f>
        <v>0</v>
      </c>
      <c r="GTW37" s="536">
        <f>ROUND(Eigenmischungen!GUC46,1)</f>
        <v>0</v>
      </c>
      <c r="GTX37" s="536">
        <f>ROUND(Eigenmischungen!GUD46,1)</f>
        <v>0</v>
      </c>
      <c r="GTY37" s="536">
        <f>ROUND(Eigenmischungen!GUE46,1)</f>
        <v>0</v>
      </c>
      <c r="GTZ37" s="536">
        <f>ROUND(Eigenmischungen!GUF46,1)</f>
        <v>0</v>
      </c>
      <c r="GUA37" s="536">
        <f>ROUND(Eigenmischungen!GUG46,1)</f>
        <v>0</v>
      </c>
      <c r="GUB37" s="536">
        <f>ROUND(Eigenmischungen!GUH46,1)</f>
        <v>0</v>
      </c>
      <c r="GUC37" s="536">
        <f>ROUND(Eigenmischungen!GUI46,1)</f>
        <v>0</v>
      </c>
      <c r="GUD37" s="536">
        <f>ROUND(Eigenmischungen!GUJ46,1)</f>
        <v>0</v>
      </c>
      <c r="GUE37" s="536">
        <f>ROUND(Eigenmischungen!GUK46,1)</f>
        <v>0</v>
      </c>
      <c r="GUF37" s="536">
        <f>ROUND(Eigenmischungen!GUL46,1)</f>
        <v>0</v>
      </c>
      <c r="GUG37" s="536">
        <f>ROUND(Eigenmischungen!GUM46,1)</f>
        <v>0</v>
      </c>
      <c r="GUH37" s="536">
        <f>ROUND(Eigenmischungen!GUN46,1)</f>
        <v>0</v>
      </c>
      <c r="GUI37" s="536">
        <f>ROUND(Eigenmischungen!GUO46,1)</f>
        <v>0</v>
      </c>
      <c r="GUJ37" s="536">
        <f>ROUND(Eigenmischungen!GUP46,1)</f>
        <v>0</v>
      </c>
      <c r="GUK37" s="536">
        <f>ROUND(Eigenmischungen!GUQ46,1)</f>
        <v>0</v>
      </c>
      <c r="GUL37" s="536">
        <f>ROUND(Eigenmischungen!GUR46,1)</f>
        <v>0</v>
      </c>
      <c r="GUM37" s="536">
        <f>ROUND(Eigenmischungen!GUS46,1)</f>
        <v>0</v>
      </c>
      <c r="GUN37" s="536">
        <f>ROUND(Eigenmischungen!GUT46,1)</f>
        <v>0</v>
      </c>
      <c r="GUO37" s="536">
        <f>ROUND(Eigenmischungen!GUU46,1)</f>
        <v>0</v>
      </c>
      <c r="GUP37" s="536">
        <f>ROUND(Eigenmischungen!GUV46,1)</f>
        <v>0</v>
      </c>
      <c r="GUQ37" s="536">
        <f>ROUND(Eigenmischungen!GUW46,1)</f>
        <v>0</v>
      </c>
      <c r="GUR37" s="536">
        <f>ROUND(Eigenmischungen!GUX46,1)</f>
        <v>0</v>
      </c>
      <c r="GUS37" s="536">
        <f>ROUND(Eigenmischungen!GUY46,1)</f>
        <v>0</v>
      </c>
      <c r="GUT37" s="536">
        <f>ROUND(Eigenmischungen!GUZ46,1)</f>
        <v>0</v>
      </c>
      <c r="GUU37" s="536">
        <f>ROUND(Eigenmischungen!GVA46,1)</f>
        <v>0</v>
      </c>
      <c r="GUV37" s="536">
        <f>ROUND(Eigenmischungen!GVB46,1)</f>
        <v>0</v>
      </c>
      <c r="GUW37" s="536">
        <f>ROUND(Eigenmischungen!GVC46,1)</f>
        <v>0</v>
      </c>
      <c r="GUX37" s="536">
        <f>ROUND(Eigenmischungen!GVD46,1)</f>
        <v>0</v>
      </c>
      <c r="GUY37" s="536">
        <f>ROUND(Eigenmischungen!GVE46,1)</f>
        <v>0</v>
      </c>
      <c r="GUZ37" s="536">
        <f>ROUND(Eigenmischungen!GVF46,1)</f>
        <v>0</v>
      </c>
      <c r="GVA37" s="536">
        <f>ROUND(Eigenmischungen!GVG46,1)</f>
        <v>0</v>
      </c>
      <c r="GVB37" s="536">
        <f>ROUND(Eigenmischungen!GVH46,1)</f>
        <v>0</v>
      </c>
      <c r="GVC37" s="536">
        <f>ROUND(Eigenmischungen!GVI46,1)</f>
        <v>0</v>
      </c>
      <c r="GVD37" s="536">
        <f>ROUND(Eigenmischungen!GVJ46,1)</f>
        <v>0</v>
      </c>
      <c r="GVE37" s="536">
        <f>ROUND(Eigenmischungen!GVK46,1)</f>
        <v>0</v>
      </c>
      <c r="GVF37" s="536">
        <f>ROUND(Eigenmischungen!GVL46,1)</f>
        <v>0</v>
      </c>
      <c r="GVG37" s="536">
        <f>ROUND(Eigenmischungen!GVM46,1)</f>
        <v>0</v>
      </c>
      <c r="GVH37" s="536">
        <f>ROUND(Eigenmischungen!GVN46,1)</f>
        <v>0</v>
      </c>
      <c r="GVI37" s="536">
        <f>ROUND(Eigenmischungen!GVO46,1)</f>
        <v>0</v>
      </c>
      <c r="GVJ37" s="536">
        <f>ROUND(Eigenmischungen!GVP46,1)</f>
        <v>0</v>
      </c>
      <c r="GVK37" s="536">
        <f>ROUND(Eigenmischungen!GVQ46,1)</f>
        <v>0</v>
      </c>
      <c r="GVL37" s="536">
        <f>ROUND(Eigenmischungen!GVR46,1)</f>
        <v>0</v>
      </c>
      <c r="GVM37" s="536">
        <f>ROUND(Eigenmischungen!GVS46,1)</f>
        <v>0</v>
      </c>
      <c r="GVN37" s="536">
        <f>ROUND(Eigenmischungen!GVT46,1)</f>
        <v>0</v>
      </c>
      <c r="GVO37" s="536">
        <f>ROUND(Eigenmischungen!GVU46,1)</f>
        <v>0</v>
      </c>
      <c r="GVP37" s="536">
        <f>ROUND(Eigenmischungen!GVV46,1)</f>
        <v>0</v>
      </c>
      <c r="GVQ37" s="536">
        <f>ROUND(Eigenmischungen!GVW46,1)</f>
        <v>0</v>
      </c>
      <c r="GVR37" s="536">
        <f>ROUND(Eigenmischungen!GVX46,1)</f>
        <v>0</v>
      </c>
      <c r="GVS37" s="536">
        <f>ROUND(Eigenmischungen!GVY46,1)</f>
        <v>0</v>
      </c>
      <c r="GVT37" s="536">
        <f>ROUND(Eigenmischungen!GVZ46,1)</f>
        <v>0</v>
      </c>
      <c r="GVU37" s="536">
        <f>ROUND(Eigenmischungen!GWA46,1)</f>
        <v>0</v>
      </c>
      <c r="GVV37" s="536">
        <f>ROUND(Eigenmischungen!GWB46,1)</f>
        <v>0</v>
      </c>
      <c r="GVW37" s="536">
        <f>ROUND(Eigenmischungen!GWC46,1)</f>
        <v>0</v>
      </c>
      <c r="GVX37" s="536">
        <f>ROUND(Eigenmischungen!GWD46,1)</f>
        <v>0</v>
      </c>
      <c r="GVY37" s="536">
        <f>ROUND(Eigenmischungen!GWE46,1)</f>
        <v>0</v>
      </c>
      <c r="GVZ37" s="536">
        <f>ROUND(Eigenmischungen!GWF46,1)</f>
        <v>0</v>
      </c>
      <c r="GWA37" s="536">
        <f>ROUND(Eigenmischungen!GWG46,1)</f>
        <v>0</v>
      </c>
      <c r="GWB37" s="536">
        <f>ROUND(Eigenmischungen!GWH46,1)</f>
        <v>0</v>
      </c>
      <c r="GWC37" s="536">
        <f>ROUND(Eigenmischungen!GWI46,1)</f>
        <v>0</v>
      </c>
      <c r="GWD37" s="536">
        <f>ROUND(Eigenmischungen!GWJ46,1)</f>
        <v>0</v>
      </c>
      <c r="GWE37" s="536">
        <f>ROUND(Eigenmischungen!GWK46,1)</f>
        <v>0</v>
      </c>
      <c r="GWF37" s="536">
        <f>ROUND(Eigenmischungen!GWL46,1)</f>
        <v>0</v>
      </c>
      <c r="GWG37" s="536">
        <f>ROUND(Eigenmischungen!GWM46,1)</f>
        <v>0</v>
      </c>
      <c r="GWH37" s="536">
        <f>ROUND(Eigenmischungen!GWN46,1)</f>
        <v>0</v>
      </c>
      <c r="GWI37" s="536">
        <f>ROUND(Eigenmischungen!GWO46,1)</f>
        <v>0</v>
      </c>
      <c r="GWJ37" s="536">
        <f>ROUND(Eigenmischungen!GWP46,1)</f>
        <v>0</v>
      </c>
      <c r="GWK37" s="536">
        <f>ROUND(Eigenmischungen!GWQ46,1)</f>
        <v>0</v>
      </c>
      <c r="GWL37" s="536">
        <f>ROUND(Eigenmischungen!GWR46,1)</f>
        <v>0</v>
      </c>
      <c r="GWM37" s="536">
        <f>ROUND(Eigenmischungen!GWS46,1)</f>
        <v>0</v>
      </c>
      <c r="GWN37" s="536">
        <f>ROUND(Eigenmischungen!GWT46,1)</f>
        <v>0</v>
      </c>
      <c r="GWO37" s="536">
        <f>ROUND(Eigenmischungen!GWU46,1)</f>
        <v>0</v>
      </c>
      <c r="GWP37" s="536">
        <f>ROUND(Eigenmischungen!GWV46,1)</f>
        <v>0</v>
      </c>
      <c r="GWQ37" s="536">
        <f>ROUND(Eigenmischungen!GWW46,1)</f>
        <v>0</v>
      </c>
      <c r="GWR37" s="536">
        <f>ROUND(Eigenmischungen!GWX46,1)</f>
        <v>0</v>
      </c>
      <c r="GWS37" s="536">
        <f>ROUND(Eigenmischungen!GWY46,1)</f>
        <v>0</v>
      </c>
      <c r="GWT37" s="536">
        <f>ROUND(Eigenmischungen!GWZ46,1)</f>
        <v>0</v>
      </c>
      <c r="GWU37" s="536">
        <f>ROUND(Eigenmischungen!GXA46,1)</f>
        <v>0</v>
      </c>
      <c r="GWV37" s="536">
        <f>ROUND(Eigenmischungen!GXB46,1)</f>
        <v>0</v>
      </c>
      <c r="GWW37" s="536">
        <f>ROUND(Eigenmischungen!GXC46,1)</f>
        <v>0</v>
      </c>
      <c r="GWX37" s="536">
        <f>ROUND(Eigenmischungen!GXD46,1)</f>
        <v>0</v>
      </c>
      <c r="GWY37" s="536">
        <f>ROUND(Eigenmischungen!GXE46,1)</f>
        <v>0</v>
      </c>
      <c r="GWZ37" s="536">
        <f>ROUND(Eigenmischungen!GXF46,1)</f>
        <v>0</v>
      </c>
      <c r="GXA37" s="536">
        <f>ROUND(Eigenmischungen!GXG46,1)</f>
        <v>0</v>
      </c>
      <c r="GXB37" s="536">
        <f>ROUND(Eigenmischungen!GXH46,1)</f>
        <v>0</v>
      </c>
      <c r="GXC37" s="536">
        <f>ROUND(Eigenmischungen!GXI46,1)</f>
        <v>0</v>
      </c>
      <c r="GXD37" s="536">
        <f>ROUND(Eigenmischungen!GXJ46,1)</f>
        <v>0</v>
      </c>
      <c r="GXE37" s="536">
        <f>ROUND(Eigenmischungen!GXK46,1)</f>
        <v>0</v>
      </c>
      <c r="GXF37" s="536">
        <f>ROUND(Eigenmischungen!GXL46,1)</f>
        <v>0</v>
      </c>
      <c r="GXG37" s="536">
        <f>ROUND(Eigenmischungen!GXM46,1)</f>
        <v>0</v>
      </c>
      <c r="GXH37" s="536">
        <f>ROUND(Eigenmischungen!GXN46,1)</f>
        <v>0</v>
      </c>
      <c r="GXI37" s="536">
        <f>ROUND(Eigenmischungen!GXO46,1)</f>
        <v>0</v>
      </c>
      <c r="GXJ37" s="536">
        <f>ROUND(Eigenmischungen!GXP46,1)</f>
        <v>0</v>
      </c>
      <c r="GXK37" s="536">
        <f>ROUND(Eigenmischungen!GXQ46,1)</f>
        <v>0</v>
      </c>
      <c r="GXL37" s="536">
        <f>ROUND(Eigenmischungen!GXR46,1)</f>
        <v>0</v>
      </c>
      <c r="GXM37" s="536">
        <f>ROUND(Eigenmischungen!GXS46,1)</f>
        <v>0</v>
      </c>
      <c r="GXN37" s="536">
        <f>ROUND(Eigenmischungen!GXT46,1)</f>
        <v>0</v>
      </c>
      <c r="GXO37" s="536">
        <f>ROUND(Eigenmischungen!GXU46,1)</f>
        <v>0</v>
      </c>
      <c r="GXP37" s="536">
        <f>ROUND(Eigenmischungen!GXV46,1)</f>
        <v>0</v>
      </c>
      <c r="GXQ37" s="536">
        <f>ROUND(Eigenmischungen!GXW46,1)</f>
        <v>0</v>
      </c>
      <c r="GXR37" s="536">
        <f>ROUND(Eigenmischungen!GXX46,1)</f>
        <v>0</v>
      </c>
      <c r="GXS37" s="536">
        <f>ROUND(Eigenmischungen!GXY46,1)</f>
        <v>0</v>
      </c>
      <c r="GXT37" s="536">
        <f>ROUND(Eigenmischungen!GXZ46,1)</f>
        <v>0</v>
      </c>
      <c r="GXU37" s="536">
        <f>ROUND(Eigenmischungen!GYA46,1)</f>
        <v>0</v>
      </c>
      <c r="GXV37" s="536">
        <f>ROUND(Eigenmischungen!GYB46,1)</f>
        <v>0</v>
      </c>
      <c r="GXW37" s="536">
        <f>ROUND(Eigenmischungen!GYC46,1)</f>
        <v>0</v>
      </c>
      <c r="GXX37" s="536">
        <f>ROUND(Eigenmischungen!GYD46,1)</f>
        <v>0</v>
      </c>
      <c r="GXY37" s="536">
        <f>ROUND(Eigenmischungen!GYE46,1)</f>
        <v>0</v>
      </c>
      <c r="GXZ37" s="536">
        <f>ROUND(Eigenmischungen!GYF46,1)</f>
        <v>0</v>
      </c>
      <c r="GYA37" s="536">
        <f>ROUND(Eigenmischungen!GYG46,1)</f>
        <v>0</v>
      </c>
      <c r="GYB37" s="536">
        <f>ROUND(Eigenmischungen!GYH46,1)</f>
        <v>0</v>
      </c>
      <c r="GYC37" s="536">
        <f>ROUND(Eigenmischungen!GYI46,1)</f>
        <v>0</v>
      </c>
      <c r="GYD37" s="536">
        <f>ROUND(Eigenmischungen!GYJ46,1)</f>
        <v>0</v>
      </c>
      <c r="GYE37" s="536">
        <f>ROUND(Eigenmischungen!GYK46,1)</f>
        <v>0</v>
      </c>
      <c r="GYF37" s="536">
        <f>ROUND(Eigenmischungen!GYL46,1)</f>
        <v>0</v>
      </c>
      <c r="GYG37" s="536">
        <f>ROUND(Eigenmischungen!GYM46,1)</f>
        <v>0</v>
      </c>
      <c r="GYH37" s="536">
        <f>ROUND(Eigenmischungen!GYN46,1)</f>
        <v>0</v>
      </c>
      <c r="GYI37" s="536">
        <f>ROUND(Eigenmischungen!GYO46,1)</f>
        <v>0</v>
      </c>
      <c r="GYJ37" s="536">
        <f>ROUND(Eigenmischungen!GYP46,1)</f>
        <v>0</v>
      </c>
      <c r="GYK37" s="536">
        <f>ROUND(Eigenmischungen!GYQ46,1)</f>
        <v>0</v>
      </c>
      <c r="GYL37" s="536">
        <f>ROUND(Eigenmischungen!GYR46,1)</f>
        <v>0</v>
      </c>
      <c r="GYM37" s="536">
        <f>ROUND(Eigenmischungen!GYS46,1)</f>
        <v>0</v>
      </c>
      <c r="GYN37" s="536">
        <f>ROUND(Eigenmischungen!GYT46,1)</f>
        <v>0</v>
      </c>
      <c r="GYO37" s="536">
        <f>ROUND(Eigenmischungen!GYU46,1)</f>
        <v>0</v>
      </c>
      <c r="GYP37" s="536">
        <f>ROUND(Eigenmischungen!GYV46,1)</f>
        <v>0</v>
      </c>
      <c r="GYQ37" s="536">
        <f>ROUND(Eigenmischungen!GYW46,1)</f>
        <v>0</v>
      </c>
      <c r="GYR37" s="536">
        <f>ROUND(Eigenmischungen!GYX46,1)</f>
        <v>0</v>
      </c>
      <c r="GYS37" s="536">
        <f>ROUND(Eigenmischungen!GYY46,1)</f>
        <v>0</v>
      </c>
      <c r="GYT37" s="536">
        <f>ROUND(Eigenmischungen!GYZ46,1)</f>
        <v>0</v>
      </c>
      <c r="GYU37" s="536">
        <f>ROUND(Eigenmischungen!GZA46,1)</f>
        <v>0</v>
      </c>
      <c r="GYV37" s="536">
        <f>ROUND(Eigenmischungen!GZB46,1)</f>
        <v>0</v>
      </c>
      <c r="GYW37" s="536">
        <f>ROUND(Eigenmischungen!GZC46,1)</f>
        <v>0</v>
      </c>
      <c r="GYX37" s="536">
        <f>ROUND(Eigenmischungen!GZD46,1)</f>
        <v>0</v>
      </c>
      <c r="GYY37" s="536">
        <f>ROUND(Eigenmischungen!GZE46,1)</f>
        <v>0</v>
      </c>
      <c r="GYZ37" s="536">
        <f>ROUND(Eigenmischungen!GZF46,1)</f>
        <v>0</v>
      </c>
      <c r="GZA37" s="536">
        <f>ROUND(Eigenmischungen!GZG46,1)</f>
        <v>0</v>
      </c>
      <c r="GZB37" s="536">
        <f>ROUND(Eigenmischungen!GZH46,1)</f>
        <v>0</v>
      </c>
      <c r="GZC37" s="536">
        <f>ROUND(Eigenmischungen!GZI46,1)</f>
        <v>0</v>
      </c>
      <c r="GZD37" s="536">
        <f>ROUND(Eigenmischungen!GZJ46,1)</f>
        <v>0</v>
      </c>
      <c r="GZE37" s="536">
        <f>ROUND(Eigenmischungen!GZK46,1)</f>
        <v>0</v>
      </c>
      <c r="GZF37" s="536">
        <f>ROUND(Eigenmischungen!GZL46,1)</f>
        <v>0</v>
      </c>
      <c r="GZG37" s="536">
        <f>ROUND(Eigenmischungen!GZM46,1)</f>
        <v>0</v>
      </c>
      <c r="GZH37" s="536">
        <f>ROUND(Eigenmischungen!GZN46,1)</f>
        <v>0</v>
      </c>
      <c r="GZI37" s="536">
        <f>ROUND(Eigenmischungen!GZO46,1)</f>
        <v>0</v>
      </c>
      <c r="GZJ37" s="536">
        <f>ROUND(Eigenmischungen!GZP46,1)</f>
        <v>0</v>
      </c>
      <c r="GZK37" s="536">
        <f>ROUND(Eigenmischungen!GZQ46,1)</f>
        <v>0</v>
      </c>
      <c r="GZL37" s="536">
        <f>ROUND(Eigenmischungen!GZR46,1)</f>
        <v>0</v>
      </c>
      <c r="GZM37" s="536">
        <f>ROUND(Eigenmischungen!GZS46,1)</f>
        <v>0</v>
      </c>
      <c r="GZN37" s="536">
        <f>ROUND(Eigenmischungen!GZT46,1)</f>
        <v>0</v>
      </c>
      <c r="GZO37" s="536">
        <f>ROUND(Eigenmischungen!GZU46,1)</f>
        <v>0</v>
      </c>
      <c r="GZP37" s="536">
        <f>ROUND(Eigenmischungen!GZV46,1)</f>
        <v>0</v>
      </c>
      <c r="GZQ37" s="536">
        <f>ROUND(Eigenmischungen!GZW46,1)</f>
        <v>0</v>
      </c>
      <c r="GZR37" s="536">
        <f>ROUND(Eigenmischungen!GZX46,1)</f>
        <v>0</v>
      </c>
      <c r="GZS37" s="536">
        <f>ROUND(Eigenmischungen!GZY46,1)</f>
        <v>0</v>
      </c>
      <c r="GZT37" s="536">
        <f>ROUND(Eigenmischungen!GZZ46,1)</f>
        <v>0</v>
      </c>
      <c r="GZU37" s="536">
        <f>ROUND(Eigenmischungen!HAA46,1)</f>
        <v>0</v>
      </c>
      <c r="GZV37" s="536">
        <f>ROUND(Eigenmischungen!HAB46,1)</f>
        <v>0</v>
      </c>
      <c r="GZW37" s="536">
        <f>ROUND(Eigenmischungen!HAC46,1)</f>
        <v>0</v>
      </c>
      <c r="GZX37" s="536">
        <f>ROUND(Eigenmischungen!HAD46,1)</f>
        <v>0</v>
      </c>
      <c r="GZY37" s="536">
        <f>ROUND(Eigenmischungen!HAE46,1)</f>
        <v>0</v>
      </c>
      <c r="GZZ37" s="536">
        <f>ROUND(Eigenmischungen!HAF46,1)</f>
        <v>0</v>
      </c>
      <c r="HAA37" s="536">
        <f>ROUND(Eigenmischungen!HAG46,1)</f>
        <v>0</v>
      </c>
      <c r="HAB37" s="536">
        <f>ROUND(Eigenmischungen!HAH46,1)</f>
        <v>0</v>
      </c>
      <c r="HAC37" s="536">
        <f>ROUND(Eigenmischungen!HAI46,1)</f>
        <v>0</v>
      </c>
      <c r="HAD37" s="536">
        <f>ROUND(Eigenmischungen!HAJ46,1)</f>
        <v>0</v>
      </c>
      <c r="HAE37" s="536">
        <f>ROUND(Eigenmischungen!HAK46,1)</f>
        <v>0</v>
      </c>
      <c r="HAF37" s="536">
        <f>ROUND(Eigenmischungen!HAL46,1)</f>
        <v>0</v>
      </c>
      <c r="HAG37" s="536">
        <f>ROUND(Eigenmischungen!HAM46,1)</f>
        <v>0</v>
      </c>
      <c r="HAH37" s="536">
        <f>ROUND(Eigenmischungen!HAN46,1)</f>
        <v>0</v>
      </c>
      <c r="HAI37" s="536">
        <f>ROUND(Eigenmischungen!HAO46,1)</f>
        <v>0</v>
      </c>
      <c r="HAJ37" s="536">
        <f>ROUND(Eigenmischungen!HAP46,1)</f>
        <v>0</v>
      </c>
      <c r="HAK37" s="536">
        <f>ROUND(Eigenmischungen!HAQ46,1)</f>
        <v>0</v>
      </c>
      <c r="HAL37" s="536">
        <f>ROUND(Eigenmischungen!HAR46,1)</f>
        <v>0</v>
      </c>
      <c r="HAM37" s="536">
        <f>ROUND(Eigenmischungen!HAS46,1)</f>
        <v>0</v>
      </c>
      <c r="HAN37" s="536">
        <f>ROUND(Eigenmischungen!HAT46,1)</f>
        <v>0</v>
      </c>
      <c r="HAO37" s="536">
        <f>ROUND(Eigenmischungen!HAU46,1)</f>
        <v>0</v>
      </c>
      <c r="HAP37" s="536">
        <f>ROUND(Eigenmischungen!HAV46,1)</f>
        <v>0</v>
      </c>
      <c r="HAQ37" s="536">
        <f>ROUND(Eigenmischungen!HAW46,1)</f>
        <v>0</v>
      </c>
      <c r="HAR37" s="536">
        <f>ROUND(Eigenmischungen!HAX46,1)</f>
        <v>0</v>
      </c>
      <c r="HAS37" s="536">
        <f>ROUND(Eigenmischungen!HAY46,1)</f>
        <v>0</v>
      </c>
      <c r="HAT37" s="536">
        <f>ROUND(Eigenmischungen!HAZ46,1)</f>
        <v>0</v>
      </c>
      <c r="HAU37" s="536">
        <f>ROUND(Eigenmischungen!HBA46,1)</f>
        <v>0</v>
      </c>
      <c r="HAV37" s="536">
        <f>ROUND(Eigenmischungen!HBB46,1)</f>
        <v>0</v>
      </c>
      <c r="HAW37" s="536">
        <f>ROUND(Eigenmischungen!HBC46,1)</f>
        <v>0</v>
      </c>
      <c r="HAX37" s="536">
        <f>ROUND(Eigenmischungen!HBD46,1)</f>
        <v>0</v>
      </c>
      <c r="HAY37" s="536">
        <f>ROUND(Eigenmischungen!HBE46,1)</f>
        <v>0</v>
      </c>
      <c r="HAZ37" s="536">
        <f>ROUND(Eigenmischungen!HBF46,1)</f>
        <v>0</v>
      </c>
      <c r="HBA37" s="536">
        <f>ROUND(Eigenmischungen!HBG46,1)</f>
        <v>0</v>
      </c>
      <c r="HBB37" s="536">
        <f>ROUND(Eigenmischungen!HBH46,1)</f>
        <v>0</v>
      </c>
      <c r="HBC37" s="536">
        <f>ROUND(Eigenmischungen!HBI46,1)</f>
        <v>0</v>
      </c>
      <c r="HBD37" s="536">
        <f>ROUND(Eigenmischungen!HBJ46,1)</f>
        <v>0</v>
      </c>
      <c r="HBE37" s="536">
        <f>ROUND(Eigenmischungen!HBK46,1)</f>
        <v>0</v>
      </c>
      <c r="HBF37" s="536">
        <f>ROUND(Eigenmischungen!HBL46,1)</f>
        <v>0</v>
      </c>
      <c r="HBG37" s="536">
        <f>ROUND(Eigenmischungen!HBM46,1)</f>
        <v>0</v>
      </c>
      <c r="HBH37" s="536">
        <f>ROUND(Eigenmischungen!HBN46,1)</f>
        <v>0</v>
      </c>
      <c r="HBI37" s="536">
        <f>ROUND(Eigenmischungen!HBO46,1)</f>
        <v>0</v>
      </c>
      <c r="HBJ37" s="536">
        <f>ROUND(Eigenmischungen!HBP46,1)</f>
        <v>0</v>
      </c>
      <c r="HBK37" s="536">
        <f>ROUND(Eigenmischungen!HBQ46,1)</f>
        <v>0</v>
      </c>
      <c r="HBL37" s="536">
        <f>ROUND(Eigenmischungen!HBR46,1)</f>
        <v>0</v>
      </c>
      <c r="HBM37" s="536">
        <f>ROUND(Eigenmischungen!HBS46,1)</f>
        <v>0</v>
      </c>
      <c r="HBN37" s="536">
        <f>ROUND(Eigenmischungen!HBT46,1)</f>
        <v>0</v>
      </c>
      <c r="HBO37" s="536">
        <f>ROUND(Eigenmischungen!HBU46,1)</f>
        <v>0</v>
      </c>
      <c r="HBP37" s="536">
        <f>ROUND(Eigenmischungen!HBV46,1)</f>
        <v>0</v>
      </c>
      <c r="HBQ37" s="536">
        <f>ROUND(Eigenmischungen!HBW46,1)</f>
        <v>0</v>
      </c>
      <c r="HBR37" s="536">
        <f>ROUND(Eigenmischungen!HBX46,1)</f>
        <v>0</v>
      </c>
      <c r="HBS37" s="536">
        <f>ROUND(Eigenmischungen!HBY46,1)</f>
        <v>0</v>
      </c>
      <c r="HBT37" s="536">
        <f>ROUND(Eigenmischungen!HBZ46,1)</f>
        <v>0</v>
      </c>
      <c r="HBU37" s="536">
        <f>ROUND(Eigenmischungen!HCA46,1)</f>
        <v>0</v>
      </c>
      <c r="HBV37" s="536">
        <f>ROUND(Eigenmischungen!HCB46,1)</f>
        <v>0</v>
      </c>
      <c r="HBW37" s="536">
        <f>ROUND(Eigenmischungen!HCC46,1)</f>
        <v>0</v>
      </c>
      <c r="HBX37" s="536">
        <f>ROUND(Eigenmischungen!HCD46,1)</f>
        <v>0</v>
      </c>
      <c r="HBY37" s="536">
        <f>ROUND(Eigenmischungen!HCE46,1)</f>
        <v>0</v>
      </c>
      <c r="HBZ37" s="536">
        <f>ROUND(Eigenmischungen!HCF46,1)</f>
        <v>0</v>
      </c>
      <c r="HCA37" s="536">
        <f>ROUND(Eigenmischungen!HCG46,1)</f>
        <v>0</v>
      </c>
      <c r="HCB37" s="536">
        <f>ROUND(Eigenmischungen!HCH46,1)</f>
        <v>0</v>
      </c>
      <c r="HCC37" s="536">
        <f>ROUND(Eigenmischungen!HCI46,1)</f>
        <v>0</v>
      </c>
      <c r="HCD37" s="536">
        <f>ROUND(Eigenmischungen!HCJ46,1)</f>
        <v>0</v>
      </c>
      <c r="HCE37" s="536">
        <f>ROUND(Eigenmischungen!HCK46,1)</f>
        <v>0</v>
      </c>
      <c r="HCF37" s="536">
        <f>ROUND(Eigenmischungen!HCL46,1)</f>
        <v>0</v>
      </c>
      <c r="HCG37" s="536">
        <f>ROUND(Eigenmischungen!HCM46,1)</f>
        <v>0</v>
      </c>
      <c r="HCH37" s="536">
        <f>ROUND(Eigenmischungen!HCN46,1)</f>
        <v>0</v>
      </c>
      <c r="HCI37" s="536">
        <f>ROUND(Eigenmischungen!HCO46,1)</f>
        <v>0</v>
      </c>
      <c r="HCJ37" s="536">
        <f>ROUND(Eigenmischungen!HCP46,1)</f>
        <v>0</v>
      </c>
      <c r="HCK37" s="536">
        <f>ROUND(Eigenmischungen!HCQ46,1)</f>
        <v>0</v>
      </c>
      <c r="HCL37" s="536">
        <f>ROUND(Eigenmischungen!HCR46,1)</f>
        <v>0</v>
      </c>
      <c r="HCM37" s="536">
        <f>ROUND(Eigenmischungen!HCS46,1)</f>
        <v>0</v>
      </c>
      <c r="HCN37" s="536">
        <f>ROUND(Eigenmischungen!HCT46,1)</f>
        <v>0</v>
      </c>
      <c r="HCO37" s="536">
        <f>ROUND(Eigenmischungen!HCU46,1)</f>
        <v>0</v>
      </c>
      <c r="HCP37" s="536">
        <f>ROUND(Eigenmischungen!HCV46,1)</f>
        <v>0</v>
      </c>
      <c r="HCQ37" s="536">
        <f>ROUND(Eigenmischungen!HCW46,1)</f>
        <v>0</v>
      </c>
      <c r="HCR37" s="536">
        <f>ROUND(Eigenmischungen!HCX46,1)</f>
        <v>0</v>
      </c>
      <c r="HCS37" s="536">
        <f>ROUND(Eigenmischungen!HCY46,1)</f>
        <v>0</v>
      </c>
      <c r="HCT37" s="536">
        <f>ROUND(Eigenmischungen!HCZ46,1)</f>
        <v>0</v>
      </c>
      <c r="HCU37" s="536">
        <f>ROUND(Eigenmischungen!HDA46,1)</f>
        <v>0</v>
      </c>
      <c r="HCV37" s="536">
        <f>ROUND(Eigenmischungen!HDB46,1)</f>
        <v>0</v>
      </c>
      <c r="HCW37" s="536">
        <f>ROUND(Eigenmischungen!HDC46,1)</f>
        <v>0</v>
      </c>
      <c r="HCX37" s="536">
        <f>ROUND(Eigenmischungen!HDD46,1)</f>
        <v>0</v>
      </c>
      <c r="HCY37" s="536">
        <f>ROUND(Eigenmischungen!HDE46,1)</f>
        <v>0</v>
      </c>
      <c r="HCZ37" s="536">
        <f>ROUND(Eigenmischungen!HDF46,1)</f>
        <v>0</v>
      </c>
      <c r="HDA37" s="536">
        <f>ROUND(Eigenmischungen!HDG46,1)</f>
        <v>0</v>
      </c>
      <c r="HDB37" s="536">
        <f>ROUND(Eigenmischungen!HDH46,1)</f>
        <v>0</v>
      </c>
      <c r="HDC37" s="536">
        <f>ROUND(Eigenmischungen!HDI46,1)</f>
        <v>0</v>
      </c>
      <c r="HDD37" s="536">
        <f>ROUND(Eigenmischungen!HDJ46,1)</f>
        <v>0</v>
      </c>
      <c r="HDE37" s="536">
        <f>ROUND(Eigenmischungen!HDK46,1)</f>
        <v>0</v>
      </c>
      <c r="HDF37" s="536">
        <f>ROUND(Eigenmischungen!HDL46,1)</f>
        <v>0</v>
      </c>
      <c r="HDG37" s="536">
        <f>ROUND(Eigenmischungen!HDM46,1)</f>
        <v>0</v>
      </c>
      <c r="HDH37" s="536">
        <f>ROUND(Eigenmischungen!HDN46,1)</f>
        <v>0</v>
      </c>
      <c r="HDI37" s="536">
        <f>ROUND(Eigenmischungen!HDO46,1)</f>
        <v>0</v>
      </c>
      <c r="HDJ37" s="536">
        <f>ROUND(Eigenmischungen!HDP46,1)</f>
        <v>0</v>
      </c>
      <c r="HDK37" s="536">
        <f>ROUND(Eigenmischungen!HDQ46,1)</f>
        <v>0</v>
      </c>
      <c r="HDL37" s="536">
        <f>ROUND(Eigenmischungen!HDR46,1)</f>
        <v>0</v>
      </c>
      <c r="HDM37" s="536">
        <f>ROUND(Eigenmischungen!HDS46,1)</f>
        <v>0</v>
      </c>
      <c r="HDN37" s="536">
        <f>ROUND(Eigenmischungen!HDT46,1)</f>
        <v>0</v>
      </c>
      <c r="HDO37" s="536">
        <f>ROUND(Eigenmischungen!HDU46,1)</f>
        <v>0</v>
      </c>
      <c r="HDP37" s="536">
        <f>ROUND(Eigenmischungen!HDV46,1)</f>
        <v>0</v>
      </c>
      <c r="HDQ37" s="536">
        <f>ROUND(Eigenmischungen!HDW46,1)</f>
        <v>0</v>
      </c>
      <c r="HDR37" s="536">
        <f>ROUND(Eigenmischungen!HDX46,1)</f>
        <v>0</v>
      </c>
      <c r="HDS37" s="536">
        <f>ROUND(Eigenmischungen!HDY46,1)</f>
        <v>0</v>
      </c>
      <c r="HDT37" s="536">
        <f>ROUND(Eigenmischungen!HDZ46,1)</f>
        <v>0</v>
      </c>
      <c r="HDU37" s="536">
        <f>ROUND(Eigenmischungen!HEA46,1)</f>
        <v>0</v>
      </c>
      <c r="HDV37" s="536">
        <f>ROUND(Eigenmischungen!HEB46,1)</f>
        <v>0</v>
      </c>
      <c r="HDW37" s="536">
        <f>ROUND(Eigenmischungen!HEC46,1)</f>
        <v>0</v>
      </c>
      <c r="HDX37" s="536">
        <f>ROUND(Eigenmischungen!HED46,1)</f>
        <v>0</v>
      </c>
      <c r="HDY37" s="536">
        <f>ROUND(Eigenmischungen!HEE46,1)</f>
        <v>0</v>
      </c>
      <c r="HDZ37" s="536">
        <f>ROUND(Eigenmischungen!HEF46,1)</f>
        <v>0</v>
      </c>
      <c r="HEA37" s="536">
        <f>ROUND(Eigenmischungen!HEG46,1)</f>
        <v>0</v>
      </c>
      <c r="HEB37" s="536">
        <f>ROUND(Eigenmischungen!HEH46,1)</f>
        <v>0</v>
      </c>
      <c r="HEC37" s="536">
        <f>ROUND(Eigenmischungen!HEI46,1)</f>
        <v>0</v>
      </c>
      <c r="HED37" s="536">
        <f>ROUND(Eigenmischungen!HEJ46,1)</f>
        <v>0</v>
      </c>
      <c r="HEE37" s="536">
        <f>ROUND(Eigenmischungen!HEK46,1)</f>
        <v>0</v>
      </c>
      <c r="HEF37" s="536">
        <f>ROUND(Eigenmischungen!HEL46,1)</f>
        <v>0</v>
      </c>
      <c r="HEG37" s="536">
        <f>ROUND(Eigenmischungen!HEM46,1)</f>
        <v>0</v>
      </c>
      <c r="HEH37" s="536">
        <f>ROUND(Eigenmischungen!HEN46,1)</f>
        <v>0</v>
      </c>
      <c r="HEI37" s="536">
        <f>ROUND(Eigenmischungen!HEO46,1)</f>
        <v>0</v>
      </c>
      <c r="HEJ37" s="536">
        <f>ROUND(Eigenmischungen!HEP46,1)</f>
        <v>0</v>
      </c>
      <c r="HEK37" s="536">
        <f>ROUND(Eigenmischungen!HEQ46,1)</f>
        <v>0</v>
      </c>
      <c r="HEL37" s="536">
        <f>ROUND(Eigenmischungen!HER46,1)</f>
        <v>0</v>
      </c>
      <c r="HEM37" s="536">
        <f>ROUND(Eigenmischungen!HES46,1)</f>
        <v>0</v>
      </c>
      <c r="HEN37" s="536">
        <f>ROUND(Eigenmischungen!HET46,1)</f>
        <v>0</v>
      </c>
      <c r="HEO37" s="536">
        <f>ROUND(Eigenmischungen!HEU46,1)</f>
        <v>0</v>
      </c>
      <c r="HEP37" s="536">
        <f>ROUND(Eigenmischungen!HEV46,1)</f>
        <v>0</v>
      </c>
      <c r="HEQ37" s="536">
        <f>ROUND(Eigenmischungen!HEW46,1)</f>
        <v>0</v>
      </c>
      <c r="HER37" s="536">
        <f>ROUND(Eigenmischungen!HEX46,1)</f>
        <v>0</v>
      </c>
      <c r="HES37" s="536">
        <f>ROUND(Eigenmischungen!HEY46,1)</f>
        <v>0</v>
      </c>
      <c r="HET37" s="536">
        <f>ROUND(Eigenmischungen!HEZ46,1)</f>
        <v>0</v>
      </c>
      <c r="HEU37" s="536">
        <f>ROUND(Eigenmischungen!HFA46,1)</f>
        <v>0</v>
      </c>
      <c r="HEV37" s="536">
        <f>ROUND(Eigenmischungen!HFB46,1)</f>
        <v>0</v>
      </c>
      <c r="HEW37" s="536">
        <f>ROUND(Eigenmischungen!HFC46,1)</f>
        <v>0</v>
      </c>
      <c r="HEX37" s="536">
        <f>ROUND(Eigenmischungen!HFD46,1)</f>
        <v>0</v>
      </c>
      <c r="HEY37" s="536">
        <f>ROUND(Eigenmischungen!HFE46,1)</f>
        <v>0</v>
      </c>
      <c r="HEZ37" s="536">
        <f>ROUND(Eigenmischungen!HFF46,1)</f>
        <v>0</v>
      </c>
      <c r="HFA37" s="536">
        <f>ROUND(Eigenmischungen!HFG46,1)</f>
        <v>0</v>
      </c>
      <c r="HFB37" s="536">
        <f>ROUND(Eigenmischungen!HFH46,1)</f>
        <v>0</v>
      </c>
      <c r="HFC37" s="536">
        <f>ROUND(Eigenmischungen!HFI46,1)</f>
        <v>0</v>
      </c>
      <c r="HFD37" s="536">
        <f>ROUND(Eigenmischungen!HFJ46,1)</f>
        <v>0</v>
      </c>
      <c r="HFE37" s="536">
        <f>ROUND(Eigenmischungen!HFK46,1)</f>
        <v>0</v>
      </c>
      <c r="HFF37" s="536">
        <f>ROUND(Eigenmischungen!HFL46,1)</f>
        <v>0</v>
      </c>
      <c r="HFG37" s="536">
        <f>ROUND(Eigenmischungen!HFM46,1)</f>
        <v>0</v>
      </c>
      <c r="HFH37" s="536">
        <f>ROUND(Eigenmischungen!HFN46,1)</f>
        <v>0</v>
      </c>
      <c r="HFI37" s="536">
        <f>ROUND(Eigenmischungen!HFO46,1)</f>
        <v>0</v>
      </c>
      <c r="HFJ37" s="536">
        <f>ROUND(Eigenmischungen!HFP46,1)</f>
        <v>0</v>
      </c>
      <c r="HFK37" s="536">
        <f>ROUND(Eigenmischungen!HFQ46,1)</f>
        <v>0</v>
      </c>
      <c r="HFL37" s="536">
        <f>ROUND(Eigenmischungen!HFR46,1)</f>
        <v>0</v>
      </c>
      <c r="HFM37" s="536">
        <f>ROUND(Eigenmischungen!HFS46,1)</f>
        <v>0</v>
      </c>
      <c r="HFN37" s="536">
        <f>ROUND(Eigenmischungen!HFT46,1)</f>
        <v>0</v>
      </c>
      <c r="HFO37" s="536">
        <f>ROUND(Eigenmischungen!HFU46,1)</f>
        <v>0</v>
      </c>
      <c r="HFP37" s="536">
        <f>ROUND(Eigenmischungen!HFV46,1)</f>
        <v>0</v>
      </c>
      <c r="HFQ37" s="536">
        <f>ROUND(Eigenmischungen!HFW46,1)</f>
        <v>0</v>
      </c>
      <c r="HFR37" s="536">
        <f>ROUND(Eigenmischungen!HFX46,1)</f>
        <v>0</v>
      </c>
      <c r="HFS37" s="536">
        <f>ROUND(Eigenmischungen!HFY46,1)</f>
        <v>0</v>
      </c>
      <c r="HFT37" s="536">
        <f>ROUND(Eigenmischungen!HFZ46,1)</f>
        <v>0</v>
      </c>
      <c r="HFU37" s="536">
        <f>ROUND(Eigenmischungen!HGA46,1)</f>
        <v>0</v>
      </c>
      <c r="HFV37" s="536">
        <f>ROUND(Eigenmischungen!HGB46,1)</f>
        <v>0</v>
      </c>
      <c r="HFW37" s="536">
        <f>ROUND(Eigenmischungen!HGC46,1)</f>
        <v>0</v>
      </c>
      <c r="HFX37" s="536">
        <f>ROUND(Eigenmischungen!HGD46,1)</f>
        <v>0</v>
      </c>
      <c r="HFY37" s="536">
        <f>ROUND(Eigenmischungen!HGE46,1)</f>
        <v>0</v>
      </c>
      <c r="HFZ37" s="536">
        <f>ROUND(Eigenmischungen!HGF46,1)</f>
        <v>0</v>
      </c>
      <c r="HGA37" s="536">
        <f>ROUND(Eigenmischungen!HGG46,1)</f>
        <v>0</v>
      </c>
      <c r="HGB37" s="536">
        <f>ROUND(Eigenmischungen!HGH46,1)</f>
        <v>0</v>
      </c>
      <c r="HGC37" s="536">
        <f>ROUND(Eigenmischungen!HGI46,1)</f>
        <v>0</v>
      </c>
      <c r="HGD37" s="536">
        <f>ROUND(Eigenmischungen!HGJ46,1)</f>
        <v>0</v>
      </c>
      <c r="HGE37" s="536">
        <f>ROUND(Eigenmischungen!HGK46,1)</f>
        <v>0</v>
      </c>
      <c r="HGF37" s="536">
        <f>ROUND(Eigenmischungen!HGL46,1)</f>
        <v>0</v>
      </c>
      <c r="HGG37" s="536">
        <f>ROUND(Eigenmischungen!HGM46,1)</f>
        <v>0</v>
      </c>
      <c r="HGH37" s="536">
        <f>ROUND(Eigenmischungen!HGN46,1)</f>
        <v>0</v>
      </c>
      <c r="HGI37" s="536">
        <f>ROUND(Eigenmischungen!HGO46,1)</f>
        <v>0</v>
      </c>
      <c r="HGJ37" s="536">
        <f>ROUND(Eigenmischungen!HGP46,1)</f>
        <v>0</v>
      </c>
      <c r="HGK37" s="536">
        <f>ROUND(Eigenmischungen!HGQ46,1)</f>
        <v>0</v>
      </c>
      <c r="HGL37" s="536">
        <f>ROUND(Eigenmischungen!HGR46,1)</f>
        <v>0</v>
      </c>
      <c r="HGM37" s="536">
        <f>ROUND(Eigenmischungen!HGS46,1)</f>
        <v>0</v>
      </c>
      <c r="HGN37" s="536">
        <f>ROUND(Eigenmischungen!HGT46,1)</f>
        <v>0</v>
      </c>
      <c r="HGO37" s="536">
        <f>ROUND(Eigenmischungen!HGU46,1)</f>
        <v>0</v>
      </c>
      <c r="HGP37" s="536">
        <f>ROUND(Eigenmischungen!HGV46,1)</f>
        <v>0</v>
      </c>
      <c r="HGQ37" s="536">
        <f>ROUND(Eigenmischungen!HGW46,1)</f>
        <v>0</v>
      </c>
      <c r="HGR37" s="536">
        <f>ROUND(Eigenmischungen!HGX46,1)</f>
        <v>0</v>
      </c>
      <c r="HGS37" s="536">
        <f>ROUND(Eigenmischungen!HGY46,1)</f>
        <v>0</v>
      </c>
      <c r="HGT37" s="536">
        <f>ROUND(Eigenmischungen!HGZ46,1)</f>
        <v>0</v>
      </c>
      <c r="HGU37" s="536">
        <f>ROUND(Eigenmischungen!HHA46,1)</f>
        <v>0</v>
      </c>
      <c r="HGV37" s="536">
        <f>ROUND(Eigenmischungen!HHB46,1)</f>
        <v>0</v>
      </c>
      <c r="HGW37" s="536">
        <f>ROUND(Eigenmischungen!HHC46,1)</f>
        <v>0</v>
      </c>
      <c r="HGX37" s="536">
        <f>ROUND(Eigenmischungen!HHD46,1)</f>
        <v>0</v>
      </c>
      <c r="HGY37" s="536">
        <f>ROUND(Eigenmischungen!HHE46,1)</f>
        <v>0</v>
      </c>
      <c r="HGZ37" s="536">
        <f>ROUND(Eigenmischungen!HHF46,1)</f>
        <v>0</v>
      </c>
      <c r="HHA37" s="536">
        <f>ROUND(Eigenmischungen!HHG46,1)</f>
        <v>0</v>
      </c>
      <c r="HHB37" s="536">
        <f>ROUND(Eigenmischungen!HHH46,1)</f>
        <v>0</v>
      </c>
      <c r="HHC37" s="536">
        <f>ROUND(Eigenmischungen!HHI46,1)</f>
        <v>0</v>
      </c>
      <c r="HHD37" s="536">
        <f>ROUND(Eigenmischungen!HHJ46,1)</f>
        <v>0</v>
      </c>
      <c r="HHE37" s="536">
        <f>ROUND(Eigenmischungen!HHK46,1)</f>
        <v>0</v>
      </c>
      <c r="HHF37" s="536">
        <f>ROUND(Eigenmischungen!HHL46,1)</f>
        <v>0</v>
      </c>
      <c r="HHG37" s="536">
        <f>ROUND(Eigenmischungen!HHM46,1)</f>
        <v>0</v>
      </c>
      <c r="HHH37" s="536">
        <f>ROUND(Eigenmischungen!HHN46,1)</f>
        <v>0</v>
      </c>
      <c r="HHI37" s="536">
        <f>ROUND(Eigenmischungen!HHO46,1)</f>
        <v>0</v>
      </c>
      <c r="HHJ37" s="536">
        <f>ROUND(Eigenmischungen!HHP46,1)</f>
        <v>0</v>
      </c>
      <c r="HHK37" s="536">
        <f>ROUND(Eigenmischungen!HHQ46,1)</f>
        <v>0</v>
      </c>
      <c r="HHL37" s="536">
        <f>ROUND(Eigenmischungen!HHR46,1)</f>
        <v>0</v>
      </c>
      <c r="HHM37" s="536">
        <f>ROUND(Eigenmischungen!HHS46,1)</f>
        <v>0</v>
      </c>
      <c r="HHN37" s="536">
        <f>ROUND(Eigenmischungen!HHT46,1)</f>
        <v>0</v>
      </c>
      <c r="HHO37" s="536">
        <f>ROUND(Eigenmischungen!HHU46,1)</f>
        <v>0</v>
      </c>
      <c r="HHP37" s="536">
        <f>ROUND(Eigenmischungen!HHV46,1)</f>
        <v>0</v>
      </c>
      <c r="HHQ37" s="536">
        <f>ROUND(Eigenmischungen!HHW46,1)</f>
        <v>0</v>
      </c>
      <c r="HHR37" s="536">
        <f>ROUND(Eigenmischungen!HHX46,1)</f>
        <v>0</v>
      </c>
      <c r="HHS37" s="536">
        <f>ROUND(Eigenmischungen!HHY46,1)</f>
        <v>0</v>
      </c>
      <c r="HHT37" s="536">
        <f>ROUND(Eigenmischungen!HHZ46,1)</f>
        <v>0</v>
      </c>
      <c r="HHU37" s="536">
        <f>ROUND(Eigenmischungen!HIA46,1)</f>
        <v>0</v>
      </c>
      <c r="HHV37" s="536">
        <f>ROUND(Eigenmischungen!HIB46,1)</f>
        <v>0</v>
      </c>
      <c r="HHW37" s="536">
        <f>ROUND(Eigenmischungen!HIC46,1)</f>
        <v>0</v>
      </c>
      <c r="HHX37" s="536">
        <f>ROUND(Eigenmischungen!HID46,1)</f>
        <v>0</v>
      </c>
      <c r="HHY37" s="536">
        <f>ROUND(Eigenmischungen!HIE46,1)</f>
        <v>0</v>
      </c>
      <c r="HHZ37" s="536">
        <f>ROUND(Eigenmischungen!HIF46,1)</f>
        <v>0</v>
      </c>
      <c r="HIA37" s="536">
        <f>ROUND(Eigenmischungen!HIG46,1)</f>
        <v>0</v>
      </c>
      <c r="HIB37" s="536">
        <f>ROUND(Eigenmischungen!HIH46,1)</f>
        <v>0</v>
      </c>
      <c r="HIC37" s="536">
        <f>ROUND(Eigenmischungen!HII46,1)</f>
        <v>0</v>
      </c>
      <c r="HID37" s="536">
        <f>ROUND(Eigenmischungen!HIJ46,1)</f>
        <v>0</v>
      </c>
      <c r="HIE37" s="536">
        <f>ROUND(Eigenmischungen!HIK46,1)</f>
        <v>0</v>
      </c>
      <c r="HIF37" s="536">
        <f>ROUND(Eigenmischungen!HIL46,1)</f>
        <v>0</v>
      </c>
      <c r="HIG37" s="536">
        <f>ROUND(Eigenmischungen!HIM46,1)</f>
        <v>0</v>
      </c>
      <c r="HIH37" s="536">
        <f>ROUND(Eigenmischungen!HIN46,1)</f>
        <v>0</v>
      </c>
      <c r="HII37" s="536">
        <f>ROUND(Eigenmischungen!HIO46,1)</f>
        <v>0</v>
      </c>
      <c r="HIJ37" s="536">
        <f>ROUND(Eigenmischungen!HIP46,1)</f>
        <v>0</v>
      </c>
      <c r="HIK37" s="536">
        <f>ROUND(Eigenmischungen!HIQ46,1)</f>
        <v>0</v>
      </c>
      <c r="HIL37" s="536">
        <f>ROUND(Eigenmischungen!HIR46,1)</f>
        <v>0</v>
      </c>
      <c r="HIM37" s="536">
        <f>ROUND(Eigenmischungen!HIS46,1)</f>
        <v>0</v>
      </c>
      <c r="HIN37" s="536">
        <f>ROUND(Eigenmischungen!HIT46,1)</f>
        <v>0</v>
      </c>
      <c r="HIO37" s="536">
        <f>ROUND(Eigenmischungen!HIU46,1)</f>
        <v>0</v>
      </c>
      <c r="HIP37" s="536">
        <f>ROUND(Eigenmischungen!HIV46,1)</f>
        <v>0</v>
      </c>
      <c r="HIQ37" s="536">
        <f>ROUND(Eigenmischungen!HIW46,1)</f>
        <v>0</v>
      </c>
      <c r="HIR37" s="536">
        <f>ROUND(Eigenmischungen!HIX46,1)</f>
        <v>0</v>
      </c>
      <c r="HIS37" s="536">
        <f>ROUND(Eigenmischungen!HIY46,1)</f>
        <v>0</v>
      </c>
      <c r="HIT37" s="536">
        <f>ROUND(Eigenmischungen!HIZ46,1)</f>
        <v>0</v>
      </c>
      <c r="HIU37" s="536">
        <f>ROUND(Eigenmischungen!HJA46,1)</f>
        <v>0</v>
      </c>
      <c r="HIV37" s="536">
        <f>ROUND(Eigenmischungen!HJB46,1)</f>
        <v>0</v>
      </c>
      <c r="HIW37" s="536">
        <f>ROUND(Eigenmischungen!HJC46,1)</f>
        <v>0</v>
      </c>
      <c r="HIX37" s="536">
        <f>ROUND(Eigenmischungen!HJD46,1)</f>
        <v>0</v>
      </c>
      <c r="HIY37" s="536">
        <f>ROUND(Eigenmischungen!HJE46,1)</f>
        <v>0</v>
      </c>
      <c r="HIZ37" s="536">
        <f>ROUND(Eigenmischungen!HJF46,1)</f>
        <v>0</v>
      </c>
      <c r="HJA37" s="536">
        <f>ROUND(Eigenmischungen!HJG46,1)</f>
        <v>0</v>
      </c>
      <c r="HJB37" s="536">
        <f>ROUND(Eigenmischungen!HJH46,1)</f>
        <v>0</v>
      </c>
      <c r="HJC37" s="536">
        <f>ROUND(Eigenmischungen!HJI46,1)</f>
        <v>0</v>
      </c>
      <c r="HJD37" s="536">
        <f>ROUND(Eigenmischungen!HJJ46,1)</f>
        <v>0</v>
      </c>
      <c r="HJE37" s="536">
        <f>ROUND(Eigenmischungen!HJK46,1)</f>
        <v>0</v>
      </c>
      <c r="HJF37" s="536">
        <f>ROUND(Eigenmischungen!HJL46,1)</f>
        <v>0</v>
      </c>
      <c r="HJG37" s="536">
        <f>ROUND(Eigenmischungen!HJM46,1)</f>
        <v>0</v>
      </c>
      <c r="HJH37" s="536">
        <f>ROUND(Eigenmischungen!HJN46,1)</f>
        <v>0</v>
      </c>
      <c r="HJI37" s="536">
        <f>ROUND(Eigenmischungen!HJO46,1)</f>
        <v>0</v>
      </c>
      <c r="HJJ37" s="536">
        <f>ROUND(Eigenmischungen!HJP46,1)</f>
        <v>0</v>
      </c>
      <c r="HJK37" s="536">
        <f>ROUND(Eigenmischungen!HJQ46,1)</f>
        <v>0</v>
      </c>
      <c r="HJL37" s="536">
        <f>ROUND(Eigenmischungen!HJR46,1)</f>
        <v>0</v>
      </c>
      <c r="HJM37" s="536">
        <f>ROUND(Eigenmischungen!HJS46,1)</f>
        <v>0</v>
      </c>
      <c r="HJN37" s="536">
        <f>ROUND(Eigenmischungen!HJT46,1)</f>
        <v>0</v>
      </c>
      <c r="HJO37" s="536">
        <f>ROUND(Eigenmischungen!HJU46,1)</f>
        <v>0</v>
      </c>
      <c r="HJP37" s="536">
        <f>ROUND(Eigenmischungen!HJV46,1)</f>
        <v>0</v>
      </c>
      <c r="HJQ37" s="536">
        <f>ROUND(Eigenmischungen!HJW46,1)</f>
        <v>0</v>
      </c>
      <c r="HJR37" s="536">
        <f>ROUND(Eigenmischungen!HJX46,1)</f>
        <v>0</v>
      </c>
      <c r="HJS37" s="536">
        <f>ROUND(Eigenmischungen!HJY46,1)</f>
        <v>0</v>
      </c>
      <c r="HJT37" s="536">
        <f>ROUND(Eigenmischungen!HJZ46,1)</f>
        <v>0</v>
      </c>
      <c r="HJU37" s="536">
        <f>ROUND(Eigenmischungen!HKA46,1)</f>
        <v>0</v>
      </c>
      <c r="HJV37" s="536">
        <f>ROUND(Eigenmischungen!HKB46,1)</f>
        <v>0</v>
      </c>
      <c r="HJW37" s="536">
        <f>ROUND(Eigenmischungen!HKC46,1)</f>
        <v>0</v>
      </c>
      <c r="HJX37" s="536">
        <f>ROUND(Eigenmischungen!HKD46,1)</f>
        <v>0</v>
      </c>
      <c r="HJY37" s="536">
        <f>ROUND(Eigenmischungen!HKE46,1)</f>
        <v>0</v>
      </c>
      <c r="HJZ37" s="536">
        <f>ROUND(Eigenmischungen!HKF46,1)</f>
        <v>0</v>
      </c>
      <c r="HKA37" s="536">
        <f>ROUND(Eigenmischungen!HKG46,1)</f>
        <v>0</v>
      </c>
      <c r="HKB37" s="536">
        <f>ROUND(Eigenmischungen!HKH46,1)</f>
        <v>0</v>
      </c>
      <c r="HKC37" s="536">
        <f>ROUND(Eigenmischungen!HKI46,1)</f>
        <v>0</v>
      </c>
      <c r="HKD37" s="536">
        <f>ROUND(Eigenmischungen!HKJ46,1)</f>
        <v>0</v>
      </c>
      <c r="HKE37" s="536">
        <f>ROUND(Eigenmischungen!HKK46,1)</f>
        <v>0</v>
      </c>
      <c r="HKF37" s="536">
        <f>ROUND(Eigenmischungen!HKL46,1)</f>
        <v>0</v>
      </c>
      <c r="HKG37" s="536">
        <f>ROUND(Eigenmischungen!HKM46,1)</f>
        <v>0</v>
      </c>
      <c r="HKH37" s="536">
        <f>ROUND(Eigenmischungen!HKN46,1)</f>
        <v>0</v>
      </c>
      <c r="HKI37" s="536">
        <f>ROUND(Eigenmischungen!HKO46,1)</f>
        <v>0</v>
      </c>
      <c r="HKJ37" s="536">
        <f>ROUND(Eigenmischungen!HKP46,1)</f>
        <v>0</v>
      </c>
      <c r="HKK37" s="536">
        <f>ROUND(Eigenmischungen!HKQ46,1)</f>
        <v>0</v>
      </c>
      <c r="HKL37" s="536">
        <f>ROUND(Eigenmischungen!HKR46,1)</f>
        <v>0</v>
      </c>
      <c r="HKM37" s="536">
        <f>ROUND(Eigenmischungen!HKS46,1)</f>
        <v>0</v>
      </c>
      <c r="HKN37" s="536">
        <f>ROUND(Eigenmischungen!HKT46,1)</f>
        <v>0</v>
      </c>
      <c r="HKO37" s="536">
        <f>ROUND(Eigenmischungen!HKU46,1)</f>
        <v>0</v>
      </c>
      <c r="HKP37" s="536">
        <f>ROUND(Eigenmischungen!HKV46,1)</f>
        <v>0</v>
      </c>
      <c r="HKQ37" s="536">
        <f>ROUND(Eigenmischungen!HKW46,1)</f>
        <v>0</v>
      </c>
      <c r="HKR37" s="536">
        <f>ROUND(Eigenmischungen!HKX46,1)</f>
        <v>0</v>
      </c>
      <c r="HKS37" s="536">
        <f>ROUND(Eigenmischungen!HKY46,1)</f>
        <v>0</v>
      </c>
      <c r="HKT37" s="536">
        <f>ROUND(Eigenmischungen!HKZ46,1)</f>
        <v>0</v>
      </c>
      <c r="HKU37" s="536">
        <f>ROUND(Eigenmischungen!HLA46,1)</f>
        <v>0</v>
      </c>
      <c r="HKV37" s="536">
        <f>ROUND(Eigenmischungen!HLB46,1)</f>
        <v>0</v>
      </c>
      <c r="HKW37" s="536">
        <f>ROUND(Eigenmischungen!HLC46,1)</f>
        <v>0</v>
      </c>
      <c r="HKX37" s="536">
        <f>ROUND(Eigenmischungen!HLD46,1)</f>
        <v>0</v>
      </c>
      <c r="HKY37" s="536">
        <f>ROUND(Eigenmischungen!HLE46,1)</f>
        <v>0</v>
      </c>
      <c r="HKZ37" s="536">
        <f>ROUND(Eigenmischungen!HLF46,1)</f>
        <v>0</v>
      </c>
      <c r="HLA37" s="536">
        <f>ROUND(Eigenmischungen!HLG46,1)</f>
        <v>0</v>
      </c>
      <c r="HLB37" s="536">
        <f>ROUND(Eigenmischungen!HLH46,1)</f>
        <v>0</v>
      </c>
      <c r="HLC37" s="536">
        <f>ROUND(Eigenmischungen!HLI46,1)</f>
        <v>0</v>
      </c>
      <c r="HLD37" s="536">
        <f>ROUND(Eigenmischungen!HLJ46,1)</f>
        <v>0</v>
      </c>
      <c r="HLE37" s="536">
        <f>ROUND(Eigenmischungen!HLK46,1)</f>
        <v>0</v>
      </c>
      <c r="HLF37" s="536">
        <f>ROUND(Eigenmischungen!HLL46,1)</f>
        <v>0</v>
      </c>
      <c r="HLG37" s="536">
        <f>ROUND(Eigenmischungen!HLM46,1)</f>
        <v>0</v>
      </c>
      <c r="HLH37" s="536">
        <f>ROUND(Eigenmischungen!HLN46,1)</f>
        <v>0</v>
      </c>
      <c r="HLI37" s="536">
        <f>ROUND(Eigenmischungen!HLO46,1)</f>
        <v>0</v>
      </c>
      <c r="HLJ37" s="536">
        <f>ROUND(Eigenmischungen!HLP46,1)</f>
        <v>0</v>
      </c>
      <c r="HLK37" s="536">
        <f>ROUND(Eigenmischungen!HLQ46,1)</f>
        <v>0</v>
      </c>
      <c r="HLL37" s="536">
        <f>ROUND(Eigenmischungen!HLR46,1)</f>
        <v>0</v>
      </c>
      <c r="HLM37" s="536">
        <f>ROUND(Eigenmischungen!HLS46,1)</f>
        <v>0</v>
      </c>
      <c r="HLN37" s="536">
        <f>ROUND(Eigenmischungen!HLT46,1)</f>
        <v>0</v>
      </c>
      <c r="HLO37" s="536">
        <f>ROUND(Eigenmischungen!HLU46,1)</f>
        <v>0</v>
      </c>
      <c r="HLP37" s="536">
        <f>ROUND(Eigenmischungen!HLV46,1)</f>
        <v>0</v>
      </c>
      <c r="HLQ37" s="536">
        <f>ROUND(Eigenmischungen!HLW46,1)</f>
        <v>0</v>
      </c>
      <c r="HLR37" s="536">
        <f>ROUND(Eigenmischungen!HLX46,1)</f>
        <v>0</v>
      </c>
      <c r="HLS37" s="536">
        <f>ROUND(Eigenmischungen!HLY46,1)</f>
        <v>0</v>
      </c>
      <c r="HLT37" s="536">
        <f>ROUND(Eigenmischungen!HLZ46,1)</f>
        <v>0</v>
      </c>
      <c r="HLU37" s="536">
        <f>ROUND(Eigenmischungen!HMA46,1)</f>
        <v>0</v>
      </c>
      <c r="HLV37" s="536">
        <f>ROUND(Eigenmischungen!HMB46,1)</f>
        <v>0</v>
      </c>
      <c r="HLW37" s="536">
        <f>ROUND(Eigenmischungen!HMC46,1)</f>
        <v>0</v>
      </c>
      <c r="HLX37" s="536">
        <f>ROUND(Eigenmischungen!HMD46,1)</f>
        <v>0</v>
      </c>
      <c r="HLY37" s="536">
        <f>ROUND(Eigenmischungen!HME46,1)</f>
        <v>0</v>
      </c>
      <c r="HLZ37" s="536">
        <f>ROUND(Eigenmischungen!HMF46,1)</f>
        <v>0</v>
      </c>
      <c r="HMA37" s="536">
        <f>ROUND(Eigenmischungen!HMG46,1)</f>
        <v>0</v>
      </c>
      <c r="HMB37" s="536">
        <f>ROUND(Eigenmischungen!HMH46,1)</f>
        <v>0</v>
      </c>
      <c r="HMC37" s="536">
        <f>ROUND(Eigenmischungen!HMI46,1)</f>
        <v>0</v>
      </c>
      <c r="HMD37" s="536">
        <f>ROUND(Eigenmischungen!HMJ46,1)</f>
        <v>0</v>
      </c>
      <c r="HME37" s="536">
        <f>ROUND(Eigenmischungen!HMK46,1)</f>
        <v>0</v>
      </c>
      <c r="HMF37" s="536">
        <f>ROUND(Eigenmischungen!HML46,1)</f>
        <v>0</v>
      </c>
      <c r="HMG37" s="536">
        <f>ROUND(Eigenmischungen!HMM46,1)</f>
        <v>0</v>
      </c>
      <c r="HMH37" s="536">
        <f>ROUND(Eigenmischungen!HMN46,1)</f>
        <v>0</v>
      </c>
      <c r="HMI37" s="536">
        <f>ROUND(Eigenmischungen!HMO46,1)</f>
        <v>0</v>
      </c>
      <c r="HMJ37" s="536">
        <f>ROUND(Eigenmischungen!HMP46,1)</f>
        <v>0</v>
      </c>
      <c r="HMK37" s="536">
        <f>ROUND(Eigenmischungen!HMQ46,1)</f>
        <v>0</v>
      </c>
      <c r="HML37" s="536">
        <f>ROUND(Eigenmischungen!HMR46,1)</f>
        <v>0</v>
      </c>
      <c r="HMM37" s="536">
        <f>ROUND(Eigenmischungen!HMS46,1)</f>
        <v>0</v>
      </c>
      <c r="HMN37" s="536">
        <f>ROUND(Eigenmischungen!HMT46,1)</f>
        <v>0</v>
      </c>
      <c r="HMO37" s="536">
        <f>ROUND(Eigenmischungen!HMU46,1)</f>
        <v>0</v>
      </c>
      <c r="HMP37" s="536">
        <f>ROUND(Eigenmischungen!HMV46,1)</f>
        <v>0</v>
      </c>
      <c r="HMQ37" s="536">
        <f>ROUND(Eigenmischungen!HMW46,1)</f>
        <v>0</v>
      </c>
      <c r="HMR37" s="536">
        <f>ROUND(Eigenmischungen!HMX46,1)</f>
        <v>0</v>
      </c>
      <c r="HMS37" s="536">
        <f>ROUND(Eigenmischungen!HMY46,1)</f>
        <v>0</v>
      </c>
      <c r="HMT37" s="536">
        <f>ROUND(Eigenmischungen!HMZ46,1)</f>
        <v>0</v>
      </c>
      <c r="HMU37" s="536">
        <f>ROUND(Eigenmischungen!HNA46,1)</f>
        <v>0</v>
      </c>
      <c r="HMV37" s="536">
        <f>ROUND(Eigenmischungen!HNB46,1)</f>
        <v>0</v>
      </c>
      <c r="HMW37" s="536">
        <f>ROUND(Eigenmischungen!HNC46,1)</f>
        <v>0</v>
      </c>
      <c r="HMX37" s="536">
        <f>ROUND(Eigenmischungen!HND46,1)</f>
        <v>0</v>
      </c>
      <c r="HMY37" s="536">
        <f>ROUND(Eigenmischungen!HNE46,1)</f>
        <v>0</v>
      </c>
      <c r="HMZ37" s="536">
        <f>ROUND(Eigenmischungen!HNF46,1)</f>
        <v>0</v>
      </c>
      <c r="HNA37" s="536">
        <f>ROUND(Eigenmischungen!HNG46,1)</f>
        <v>0</v>
      </c>
      <c r="HNB37" s="536">
        <f>ROUND(Eigenmischungen!HNH46,1)</f>
        <v>0</v>
      </c>
      <c r="HNC37" s="536">
        <f>ROUND(Eigenmischungen!HNI46,1)</f>
        <v>0</v>
      </c>
      <c r="HND37" s="536">
        <f>ROUND(Eigenmischungen!HNJ46,1)</f>
        <v>0</v>
      </c>
      <c r="HNE37" s="536">
        <f>ROUND(Eigenmischungen!HNK46,1)</f>
        <v>0</v>
      </c>
      <c r="HNF37" s="536">
        <f>ROUND(Eigenmischungen!HNL46,1)</f>
        <v>0</v>
      </c>
      <c r="HNG37" s="536">
        <f>ROUND(Eigenmischungen!HNM46,1)</f>
        <v>0</v>
      </c>
      <c r="HNH37" s="536">
        <f>ROUND(Eigenmischungen!HNN46,1)</f>
        <v>0</v>
      </c>
      <c r="HNI37" s="536">
        <f>ROUND(Eigenmischungen!HNO46,1)</f>
        <v>0</v>
      </c>
      <c r="HNJ37" s="536">
        <f>ROUND(Eigenmischungen!HNP46,1)</f>
        <v>0</v>
      </c>
      <c r="HNK37" s="536">
        <f>ROUND(Eigenmischungen!HNQ46,1)</f>
        <v>0</v>
      </c>
      <c r="HNL37" s="536">
        <f>ROUND(Eigenmischungen!HNR46,1)</f>
        <v>0</v>
      </c>
      <c r="HNM37" s="536">
        <f>ROUND(Eigenmischungen!HNS46,1)</f>
        <v>0</v>
      </c>
      <c r="HNN37" s="536">
        <f>ROUND(Eigenmischungen!HNT46,1)</f>
        <v>0</v>
      </c>
      <c r="HNO37" s="536">
        <f>ROUND(Eigenmischungen!HNU46,1)</f>
        <v>0</v>
      </c>
      <c r="HNP37" s="536">
        <f>ROUND(Eigenmischungen!HNV46,1)</f>
        <v>0</v>
      </c>
      <c r="HNQ37" s="536">
        <f>ROUND(Eigenmischungen!HNW46,1)</f>
        <v>0</v>
      </c>
      <c r="HNR37" s="536">
        <f>ROUND(Eigenmischungen!HNX46,1)</f>
        <v>0</v>
      </c>
      <c r="HNS37" s="536">
        <f>ROUND(Eigenmischungen!HNY46,1)</f>
        <v>0</v>
      </c>
      <c r="HNT37" s="536">
        <f>ROUND(Eigenmischungen!HNZ46,1)</f>
        <v>0</v>
      </c>
      <c r="HNU37" s="536">
        <f>ROUND(Eigenmischungen!HOA46,1)</f>
        <v>0</v>
      </c>
      <c r="HNV37" s="536">
        <f>ROUND(Eigenmischungen!HOB46,1)</f>
        <v>0</v>
      </c>
      <c r="HNW37" s="536">
        <f>ROUND(Eigenmischungen!HOC46,1)</f>
        <v>0</v>
      </c>
      <c r="HNX37" s="536">
        <f>ROUND(Eigenmischungen!HOD46,1)</f>
        <v>0</v>
      </c>
      <c r="HNY37" s="536">
        <f>ROUND(Eigenmischungen!HOE46,1)</f>
        <v>0</v>
      </c>
      <c r="HNZ37" s="536">
        <f>ROUND(Eigenmischungen!HOF46,1)</f>
        <v>0</v>
      </c>
      <c r="HOA37" s="536">
        <f>ROUND(Eigenmischungen!HOG46,1)</f>
        <v>0</v>
      </c>
      <c r="HOB37" s="536">
        <f>ROUND(Eigenmischungen!HOH46,1)</f>
        <v>0</v>
      </c>
      <c r="HOC37" s="536">
        <f>ROUND(Eigenmischungen!HOI46,1)</f>
        <v>0</v>
      </c>
      <c r="HOD37" s="536">
        <f>ROUND(Eigenmischungen!HOJ46,1)</f>
        <v>0</v>
      </c>
      <c r="HOE37" s="536">
        <f>ROUND(Eigenmischungen!HOK46,1)</f>
        <v>0</v>
      </c>
      <c r="HOF37" s="536">
        <f>ROUND(Eigenmischungen!HOL46,1)</f>
        <v>0</v>
      </c>
      <c r="HOG37" s="536">
        <f>ROUND(Eigenmischungen!HOM46,1)</f>
        <v>0</v>
      </c>
      <c r="HOH37" s="536">
        <f>ROUND(Eigenmischungen!HON46,1)</f>
        <v>0</v>
      </c>
      <c r="HOI37" s="536">
        <f>ROUND(Eigenmischungen!HOO46,1)</f>
        <v>0</v>
      </c>
      <c r="HOJ37" s="536">
        <f>ROUND(Eigenmischungen!HOP46,1)</f>
        <v>0</v>
      </c>
      <c r="HOK37" s="536">
        <f>ROUND(Eigenmischungen!HOQ46,1)</f>
        <v>0</v>
      </c>
      <c r="HOL37" s="536">
        <f>ROUND(Eigenmischungen!HOR46,1)</f>
        <v>0</v>
      </c>
      <c r="HOM37" s="536">
        <f>ROUND(Eigenmischungen!HOS46,1)</f>
        <v>0</v>
      </c>
      <c r="HON37" s="536">
        <f>ROUND(Eigenmischungen!HOT46,1)</f>
        <v>0</v>
      </c>
      <c r="HOO37" s="536">
        <f>ROUND(Eigenmischungen!HOU46,1)</f>
        <v>0</v>
      </c>
      <c r="HOP37" s="536">
        <f>ROUND(Eigenmischungen!HOV46,1)</f>
        <v>0</v>
      </c>
      <c r="HOQ37" s="536">
        <f>ROUND(Eigenmischungen!HOW46,1)</f>
        <v>0</v>
      </c>
      <c r="HOR37" s="536">
        <f>ROUND(Eigenmischungen!HOX46,1)</f>
        <v>0</v>
      </c>
      <c r="HOS37" s="536">
        <f>ROUND(Eigenmischungen!HOY46,1)</f>
        <v>0</v>
      </c>
      <c r="HOT37" s="536">
        <f>ROUND(Eigenmischungen!HOZ46,1)</f>
        <v>0</v>
      </c>
      <c r="HOU37" s="536">
        <f>ROUND(Eigenmischungen!HPA46,1)</f>
        <v>0</v>
      </c>
      <c r="HOV37" s="536">
        <f>ROUND(Eigenmischungen!HPB46,1)</f>
        <v>0</v>
      </c>
      <c r="HOW37" s="536">
        <f>ROUND(Eigenmischungen!HPC46,1)</f>
        <v>0</v>
      </c>
      <c r="HOX37" s="536">
        <f>ROUND(Eigenmischungen!HPD46,1)</f>
        <v>0</v>
      </c>
      <c r="HOY37" s="536">
        <f>ROUND(Eigenmischungen!HPE46,1)</f>
        <v>0</v>
      </c>
      <c r="HOZ37" s="536">
        <f>ROUND(Eigenmischungen!HPF46,1)</f>
        <v>0</v>
      </c>
      <c r="HPA37" s="536">
        <f>ROUND(Eigenmischungen!HPG46,1)</f>
        <v>0</v>
      </c>
      <c r="HPB37" s="536">
        <f>ROUND(Eigenmischungen!HPH46,1)</f>
        <v>0</v>
      </c>
      <c r="HPC37" s="536">
        <f>ROUND(Eigenmischungen!HPI46,1)</f>
        <v>0</v>
      </c>
      <c r="HPD37" s="536">
        <f>ROUND(Eigenmischungen!HPJ46,1)</f>
        <v>0</v>
      </c>
      <c r="HPE37" s="536">
        <f>ROUND(Eigenmischungen!HPK46,1)</f>
        <v>0</v>
      </c>
      <c r="HPF37" s="536">
        <f>ROUND(Eigenmischungen!HPL46,1)</f>
        <v>0</v>
      </c>
      <c r="HPG37" s="536">
        <f>ROUND(Eigenmischungen!HPM46,1)</f>
        <v>0</v>
      </c>
      <c r="HPH37" s="536">
        <f>ROUND(Eigenmischungen!HPN46,1)</f>
        <v>0</v>
      </c>
      <c r="HPI37" s="536">
        <f>ROUND(Eigenmischungen!HPO46,1)</f>
        <v>0</v>
      </c>
      <c r="HPJ37" s="536">
        <f>ROUND(Eigenmischungen!HPP46,1)</f>
        <v>0</v>
      </c>
      <c r="HPK37" s="536">
        <f>ROUND(Eigenmischungen!HPQ46,1)</f>
        <v>0</v>
      </c>
      <c r="HPL37" s="536">
        <f>ROUND(Eigenmischungen!HPR46,1)</f>
        <v>0</v>
      </c>
      <c r="HPM37" s="536">
        <f>ROUND(Eigenmischungen!HPS46,1)</f>
        <v>0</v>
      </c>
      <c r="HPN37" s="536">
        <f>ROUND(Eigenmischungen!HPT46,1)</f>
        <v>0</v>
      </c>
      <c r="HPO37" s="536">
        <f>ROUND(Eigenmischungen!HPU46,1)</f>
        <v>0</v>
      </c>
      <c r="HPP37" s="536">
        <f>ROUND(Eigenmischungen!HPV46,1)</f>
        <v>0</v>
      </c>
      <c r="HPQ37" s="536">
        <f>ROUND(Eigenmischungen!HPW46,1)</f>
        <v>0</v>
      </c>
      <c r="HPR37" s="536">
        <f>ROUND(Eigenmischungen!HPX46,1)</f>
        <v>0</v>
      </c>
      <c r="HPS37" s="536">
        <f>ROUND(Eigenmischungen!HPY46,1)</f>
        <v>0</v>
      </c>
      <c r="HPT37" s="536">
        <f>ROUND(Eigenmischungen!HPZ46,1)</f>
        <v>0</v>
      </c>
      <c r="HPU37" s="536">
        <f>ROUND(Eigenmischungen!HQA46,1)</f>
        <v>0</v>
      </c>
      <c r="HPV37" s="536">
        <f>ROUND(Eigenmischungen!HQB46,1)</f>
        <v>0</v>
      </c>
      <c r="HPW37" s="536">
        <f>ROUND(Eigenmischungen!HQC46,1)</f>
        <v>0</v>
      </c>
      <c r="HPX37" s="536">
        <f>ROUND(Eigenmischungen!HQD46,1)</f>
        <v>0</v>
      </c>
      <c r="HPY37" s="536">
        <f>ROUND(Eigenmischungen!HQE46,1)</f>
        <v>0</v>
      </c>
      <c r="HPZ37" s="536">
        <f>ROUND(Eigenmischungen!HQF46,1)</f>
        <v>0</v>
      </c>
      <c r="HQA37" s="536">
        <f>ROUND(Eigenmischungen!HQG46,1)</f>
        <v>0</v>
      </c>
      <c r="HQB37" s="536">
        <f>ROUND(Eigenmischungen!HQH46,1)</f>
        <v>0</v>
      </c>
      <c r="HQC37" s="536">
        <f>ROUND(Eigenmischungen!HQI46,1)</f>
        <v>0</v>
      </c>
      <c r="HQD37" s="536">
        <f>ROUND(Eigenmischungen!HQJ46,1)</f>
        <v>0</v>
      </c>
      <c r="HQE37" s="536">
        <f>ROUND(Eigenmischungen!HQK46,1)</f>
        <v>0</v>
      </c>
      <c r="HQF37" s="536">
        <f>ROUND(Eigenmischungen!HQL46,1)</f>
        <v>0</v>
      </c>
      <c r="HQG37" s="536">
        <f>ROUND(Eigenmischungen!HQM46,1)</f>
        <v>0</v>
      </c>
      <c r="HQH37" s="536">
        <f>ROUND(Eigenmischungen!HQN46,1)</f>
        <v>0</v>
      </c>
      <c r="HQI37" s="536">
        <f>ROUND(Eigenmischungen!HQO46,1)</f>
        <v>0</v>
      </c>
      <c r="HQJ37" s="536">
        <f>ROUND(Eigenmischungen!HQP46,1)</f>
        <v>0</v>
      </c>
      <c r="HQK37" s="536">
        <f>ROUND(Eigenmischungen!HQQ46,1)</f>
        <v>0</v>
      </c>
      <c r="HQL37" s="536">
        <f>ROUND(Eigenmischungen!HQR46,1)</f>
        <v>0</v>
      </c>
      <c r="HQM37" s="536">
        <f>ROUND(Eigenmischungen!HQS46,1)</f>
        <v>0</v>
      </c>
      <c r="HQN37" s="536">
        <f>ROUND(Eigenmischungen!HQT46,1)</f>
        <v>0</v>
      </c>
      <c r="HQO37" s="536">
        <f>ROUND(Eigenmischungen!HQU46,1)</f>
        <v>0</v>
      </c>
      <c r="HQP37" s="536">
        <f>ROUND(Eigenmischungen!HQV46,1)</f>
        <v>0</v>
      </c>
      <c r="HQQ37" s="536">
        <f>ROUND(Eigenmischungen!HQW46,1)</f>
        <v>0</v>
      </c>
      <c r="HQR37" s="536">
        <f>ROUND(Eigenmischungen!HQX46,1)</f>
        <v>0</v>
      </c>
      <c r="HQS37" s="536">
        <f>ROUND(Eigenmischungen!HQY46,1)</f>
        <v>0</v>
      </c>
      <c r="HQT37" s="536">
        <f>ROUND(Eigenmischungen!HQZ46,1)</f>
        <v>0</v>
      </c>
      <c r="HQU37" s="536">
        <f>ROUND(Eigenmischungen!HRA46,1)</f>
        <v>0</v>
      </c>
      <c r="HQV37" s="536">
        <f>ROUND(Eigenmischungen!HRB46,1)</f>
        <v>0</v>
      </c>
      <c r="HQW37" s="536">
        <f>ROUND(Eigenmischungen!HRC46,1)</f>
        <v>0</v>
      </c>
      <c r="HQX37" s="536">
        <f>ROUND(Eigenmischungen!HRD46,1)</f>
        <v>0</v>
      </c>
      <c r="HQY37" s="536">
        <f>ROUND(Eigenmischungen!HRE46,1)</f>
        <v>0</v>
      </c>
      <c r="HQZ37" s="536">
        <f>ROUND(Eigenmischungen!HRF46,1)</f>
        <v>0</v>
      </c>
      <c r="HRA37" s="536">
        <f>ROUND(Eigenmischungen!HRG46,1)</f>
        <v>0</v>
      </c>
      <c r="HRB37" s="536">
        <f>ROUND(Eigenmischungen!HRH46,1)</f>
        <v>0</v>
      </c>
      <c r="HRC37" s="536">
        <f>ROUND(Eigenmischungen!HRI46,1)</f>
        <v>0</v>
      </c>
      <c r="HRD37" s="536">
        <f>ROUND(Eigenmischungen!HRJ46,1)</f>
        <v>0</v>
      </c>
      <c r="HRE37" s="536">
        <f>ROUND(Eigenmischungen!HRK46,1)</f>
        <v>0</v>
      </c>
      <c r="HRF37" s="536">
        <f>ROUND(Eigenmischungen!HRL46,1)</f>
        <v>0</v>
      </c>
      <c r="HRG37" s="536">
        <f>ROUND(Eigenmischungen!HRM46,1)</f>
        <v>0</v>
      </c>
      <c r="HRH37" s="536">
        <f>ROUND(Eigenmischungen!HRN46,1)</f>
        <v>0</v>
      </c>
      <c r="HRI37" s="536">
        <f>ROUND(Eigenmischungen!HRO46,1)</f>
        <v>0</v>
      </c>
      <c r="HRJ37" s="536">
        <f>ROUND(Eigenmischungen!HRP46,1)</f>
        <v>0</v>
      </c>
      <c r="HRK37" s="536">
        <f>ROUND(Eigenmischungen!HRQ46,1)</f>
        <v>0</v>
      </c>
      <c r="HRL37" s="536">
        <f>ROUND(Eigenmischungen!HRR46,1)</f>
        <v>0</v>
      </c>
      <c r="HRM37" s="536">
        <f>ROUND(Eigenmischungen!HRS46,1)</f>
        <v>0</v>
      </c>
      <c r="HRN37" s="536">
        <f>ROUND(Eigenmischungen!HRT46,1)</f>
        <v>0</v>
      </c>
      <c r="HRO37" s="536">
        <f>ROUND(Eigenmischungen!HRU46,1)</f>
        <v>0</v>
      </c>
      <c r="HRP37" s="536">
        <f>ROUND(Eigenmischungen!HRV46,1)</f>
        <v>0</v>
      </c>
      <c r="HRQ37" s="536">
        <f>ROUND(Eigenmischungen!HRW46,1)</f>
        <v>0</v>
      </c>
      <c r="HRR37" s="536">
        <f>ROUND(Eigenmischungen!HRX46,1)</f>
        <v>0</v>
      </c>
      <c r="HRS37" s="536">
        <f>ROUND(Eigenmischungen!HRY46,1)</f>
        <v>0</v>
      </c>
      <c r="HRT37" s="536">
        <f>ROUND(Eigenmischungen!HRZ46,1)</f>
        <v>0</v>
      </c>
      <c r="HRU37" s="536">
        <f>ROUND(Eigenmischungen!HSA46,1)</f>
        <v>0</v>
      </c>
      <c r="HRV37" s="536">
        <f>ROUND(Eigenmischungen!HSB46,1)</f>
        <v>0</v>
      </c>
      <c r="HRW37" s="536">
        <f>ROUND(Eigenmischungen!HSC46,1)</f>
        <v>0</v>
      </c>
      <c r="HRX37" s="536">
        <f>ROUND(Eigenmischungen!HSD46,1)</f>
        <v>0</v>
      </c>
      <c r="HRY37" s="536">
        <f>ROUND(Eigenmischungen!HSE46,1)</f>
        <v>0</v>
      </c>
      <c r="HRZ37" s="536">
        <f>ROUND(Eigenmischungen!HSF46,1)</f>
        <v>0</v>
      </c>
      <c r="HSA37" s="536">
        <f>ROUND(Eigenmischungen!HSG46,1)</f>
        <v>0</v>
      </c>
      <c r="HSB37" s="536">
        <f>ROUND(Eigenmischungen!HSH46,1)</f>
        <v>0</v>
      </c>
      <c r="HSC37" s="536">
        <f>ROUND(Eigenmischungen!HSI46,1)</f>
        <v>0</v>
      </c>
      <c r="HSD37" s="536">
        <f>ROUND(Eigenmischungen!HSJ46,1)</f>
        <v>0</v>
      </c>
      <c r="HSE37" s="536">
        <f>ROUND(Eigenmischungen!HSK46,1)</f>
        <v>0</v>
      </c>
      <c r="HSF37" s="536">
        <f>ROUND(Eigenmischungen!HSL46,1)</f>
        <v>0</v>
      </c>
      <c r="HSG37" s="536">
        <f>ROUND(Eigenmischungen!HSM46,1)</f>
        <v>0</v>
      </c>
      <c r="HSH37" s="536">
        <f>ROUND(Eigenmischungen!HSN46,1)</f>
        <v>0</v>
      </c>
      <c r="HSI37" s="536">
        <f>ROUND(Eigenmischungen!HSO46,1)</f>
        <v>0</v>
      </c>
      <c r="HSJ37" s="536">
        <f>ROUND(Eigenmischungen!HSP46,1)</f>
        <v>0</v>
      </c>
      <c r="HSK37" s="536">
        <f>ROUND(Eigenmischungen!HSQ46,1)</f>
        <v>0</v>
      </c>
      <c r="HSL37" s="536">
        <f>ROUND(Eigenmischungen!HSR46,1)</f>
        <v>0</v>
      </c>
      <c r="HSM37" s="536">
        <f>ROUND(Eigenmischungen!HSS46,1)</f>
        <v>0</v>
      </c>
      <c r="HSN37" s="536">
        <f>ROUND(Eigenmischungen!HST46,1)</f>
        <v>0</v>
      </c>
      <c r="HSO37" s="536">
        <f>ROUND(Eigenmischungen!HSU46,1)</f>
        <v>0</v>
      </c>
      <c r="HSP37" s="536">
        <f>ROUND(Eigenmischungen!HSV46,1)</f>
        <v>0</v>
      </c>
      <c r="HSQ37" s="536">
        <f>ROUND(Eigenmischungen!HSW46,1)</f>
        <v>0</v>
      </c>
      <c r="HSR37" s="536">
        <f>ROUND(Eigenmischungen!HSX46,1)</f>
        <v>0</v>
      </c>
      <c r="HSS37" s="536">
        <f>ROUND(Eigenmischungen!HSY46,1)</f>
        <v>0</v>
      </c>
      <c r="HST37" s="536">
        <f>ROUND(Eigenmischungen!HSZ46,1)</f>
        <v>0</v>
      </c>
      <c r="HSU37" s="536">
        <f>ROUND(Eigenmischungen!HTA46,1)</f>
        <v>0</v>
      </c>
      <c r="HSV37" s="536">
        <f>ROUND(Eigenmischungen!HTB46,1)</f>
        <v>0</v>
      </c>
      <c r="HSW37" s="536">
        <f>ROUND(Eigenmischungen!HTC46,1)</f>
        <v>0</v>
      </c>
      <c r="HSX37" s="536">
        <f>ROUND(Eigenmischungen!HTD46,1)</f>
        <v>0</v>
      </c>
      <c r="HSY37" s="536">
        <f>ROUND(Eigenmischungen!HTE46,1)</f>
        <v>0</v>
      </c>
      <c r="HSZ37" s="536">
        <f>ROUND(Eigenmischungen!HTF46,1)</f>
        <v>0</v>
      </c>
      <c r="HTA37" s="536">
        <f>ROUND(Eigenmischungen!HTG46,1)</f>
        <v>0</v>
      </c>
      <c r="HTB37" s="536">
        <f>ROUND(Eigenmischungen!HTH46,1)</f>
        <v>0</v>
      </c>
      <c r="HTC37" s="536">
        <f>ROUND(Eigenmischungen!HTI46,1)</f>
        <v>0</v>
      </c>
      <c r="HTD37" s="536">
        <f>ROUND(Eigenmischungen!HTJ46,1)</f>
        <v>0</v>
      </c>
      <c r="HTE37" s="536">
        <f>ROUND(Eigenmischungen!HTK46,1)</f>
        <v>0</v>
      </c>
      <c r="HTF37" s="536">
        <f>ROUND(Eigenmischungen!HTL46,1)</f>
        <v>0</v>
      </c>
      <c r="HTG37" s="536">
        <f>ROUND(Eigenmischungen!HTM46,1)</f>
        <v>0</v>
      </c>
      <c r="HTH37" s="536">
        <f>ROUND(Eigenmischungen!HTN46,1)</f>
        <v>0</v>
      </c>
      <c r="HTI37" s="536">
        <f>ROUND(Eigenmischungen!HTO46,1)</f>
        <v>0</v>
      </c>
      <c r="HTJ37" s="536">
        <f>ROUND(Eigenmischungen!HTP46,1)</f>
        <v>0</v>
      </c>
      <c r="HTK37" s="536">
        <f>ROUND(Eigenmischungen!HTQ46,1)</f>
        <v>0</v>
      </c>
      <c r="HTL37" s="536">
        <f>ROUND(Eigenmischungen!HTR46,1)</f>
        <v>0</v>
      </c>
      <c r="HTM37" s="536">
        <f>ROUND(Eigenmischungen!HTS46,1)</f>
        <v>0</v>
      </c>
      <c r="HTN37" s="536">
        <f>ROUND(Eigenmischungen!HTT46,1)</f>
        <v>0</v>
      </c>
      <c r="HTO37" s="536">
        <f>ROUND(Eigenmischungen!HTU46,1)</f>
        <v>0</v>
      </c>
      <c r="HTP37" s="536">
        <f>ROUND(Eigenmischungen!HTV46,1)</f>
        <v>0</v>
      </c>
      <c r="HTQ37" s="536">
        <f>ROUND(Eigenmischungen!HTW46,1)</f>
        <v>0</v>
      </c>
      <c r="HTR37" s="536">
        <f>ROUND(Eigenmischungen!HTX46,1)</f>
        <v>0</v>
      </c>
      <c r="HTS37" s="536">
        <f>ROUND(Eigenmischungen!HTY46,1)</f>
        <v>0</v>
      </c>
      <c r="HTT37" s="536">
        <f>ROUND(Eigenmischungen!HTZ46,1)</f>
        <v>0</v>
      </c>
      <c r="HTU37" s="536">
        <f>ROUND(Eigenmischungen!HUA46,1)</f>
        <v>0</v>
      </c>
      <c r="HTV37" s="536">
        <f>ROUND(Eigenmischungen!HUB46,1)</f>
        <v>0</v>
      </c>
      <c r="HTW37" s="536">
        <f>ROUND(Eigenmischungen!HUC46,1)</f>
        <v>0</v>
      </c>
      <c r="HTX37" s="536">
        <f>ROUND(Eigenmischungen!HUD46,1)</f>
        <v>0</v>
      </c>
      <c r="HTY37" s="536">
        <f>ROUND(Eigenmischungen!HUE46,1)</f>
        <v>0</v>
      </c>
      <c r="HTZ37" s="536">
        <f>ROUND(Eigenmischungen!HUF46,1)</f>
        <v>0</v>
      </c>
      <c r="HUA37" s="536">
        <f>ROUND(Eigenmischungen!HUG46,1)</f>
        <v>0</v>
      </c>
      <c r="HUB37" s="536">
        <f>ROUND(Eigenmischungen!HUH46,1)</f>
        <v>0</v>
      </c>
      <c r="HUC37" s="536">
        <f>ROUND(Eigenmischungen!HUI46,1)</f>
        <v>0</v>
      </c>
      <c r="HUD37" s="536">
        <f>ROUND(Eigenmischungen!HUJ46,1)</f>
        <v>0</v>
      </c>
      <c r="HUE37" s="536">
        <f>ROUND(Eigenmischungen!HUK46,1)</f>
        <v>0</v>
      </c>
      <c r="HUF37" s="536">
        <f>ROUND(Eigenmischungen!HUL46,1)</f>
        <v>0</v>
      </c>
      <c r="HUG37" s="536">
        <f>ROUND(Eigenmischungen!HUM46,1)</f>
        <v>0</v>
      </c>
      <c r="HUH37" s="536">
        <f>ROUND(Eigenmischungen!HUN46,1)</f>
        <v>0</v>
      </c>
      <c r="HUI37" s="536">
        <f>ROUND(Eigenmischungen!HUO46,1)</f>
        <v>0</v>
      </c>
      <c r="HUJ37" s="536">
        <f>ROUND(Eigenmischungen!HUP46,1)</f>
        <v>0</v>
      </c>
      <c r="HUK37" s="536">
        <f>ROUND(Eigenmischungen!HUQ46,1)</f>
        <v>0</v>
      </c>
      <c r="HUL37" s="536">
        <f>ROUND(Eigenmischungen!HUR46,1)</f>
        <v>0</v>
      </c>
      <c r="HUM37" s="536">
        <f>ROUND(Eigenmischungen!HUS46,1)</f>
        <v>0</v>
      </c>
      <c r="HUN37" s="536">
        <f>ROUND(Eigenmischungen!HUT46,1)</f>
        <v>0</v>
      </c>
      <c r="HUO37" s="536">
        <f>ROUND(Eigenmischungen!HUU46,1)</f>
        <v>0</v>
      </c>
      <c r="HUP37" s="536">
        <f>ROUND(Eigenmischungen!HUV46,1)</f>
        <v>0</v>
      </c>
      <c r="HUQ37" s="536">
        <f>ROUND(Eigenmischungen!HUW46,1)</f>
        <v>0</v>
      </c>
      <c r="HUR37" s="536">
        <f>ROUND(Eigenmischungen!HUX46,1)</f>
        <v>0</v>
      </c>
      <c r="HUS37" s="536">
        <f>ROUND(Eigenmischungen!HUY46,1)</f>
        <v>0</v>
      </c>
      <c r="HUT37" s="536">
        <f>ROUND(Eigenmischungen!HUZ46,1)</f>
        <v>0</v>
      </c>
      <c r="HUU37" s="536">
        <f>ROUND(Eigenmischungen!HVA46,1)</f>
        <v>0</v>
      </c>
      <c r="HUV37" s="536">
        <f>ROUND(Eigenmischungen!HVB46,1)</f>
        <v>0</v>
      </c>
      <c r="HUW37" s="536">
        <f>ROUND(Eigenmischungen!HVC46,1)</f>
        <v>0</v>
      </c>
      <c r="HUX37" s="536">
        <f>ROUND(Eigenmischungen!HVD46,1)</f>
        <v>0</v>
      </c>
      <c r="HUY37" s="536">
        <f>ROUND(Eigenmischungen!HVE46,1)</f>
        <v>0</v>
      </c>
      <c r="HUZ37" s="536">
        <f>ROUND(Eigenmischungen!HVF46,1)</f>
        <v>0</v>
      </c>
      <c r="HVA37" s="536">
        <f>ROUND(Eigenmischungen!HVG46,1)</f>
        <v>0</v>
      </c>
      <c r="HVB37" s="536">
        <f>ROUND(Eigenmischungen!HVH46,1)</f>
        <v>0</v>
      </c>
      <c r="HVC37" s="536">
        <f>ROUND(Eigenmischungen!HVI46,1)</f>
        <v>0</v>
      </c>
      <c r="HVD37" s="536">
        <f>ROUND(Eigenmischungen!HVJ46,1)</f>
        <v>0</v>
      </c>
      <c r="HVE37" s="536">
        <f>ROUND(Eigenmischungen!HVK46,1)</f>
        <v>0</v>
      </c>
      <c r="HVF37" s="536">
        <f>ROUND(Eigenmischungen!HVL46,1)</f>
        <v>0</v>
      </c>
      <c r="HVG37" s="536">
        <f>ROUND(Eigenmischungen!HVM46,1)</f>
        <v>0</v>
      </c>
      <c r="HVH37" s="536">
        <f>ROUND(Eigenmischungen!HVN46,1)</f>
        <v>0</v>
      </c>
      <c r="HVI37" s="536">
        <f>ROUND(Eigenmischungen!HVO46,1)</f>
        <v>0</v>
      </c>
      <c r="HVJ37" s="536">
        <f>ROUND(Eigenmischungen!HVP46,1)</f>
        <v>0</v>
      </c>
      <c r="HVK37" s="536">
        <f>ROUND(Eigenmischungen!HVQ46,1)</f>
        <v>0</v>
      </c>
      <c r="HVL37" s="536">
        <f>ROUND(Eigenmischungen!HVR46,1)</f>
        <v>0</v>
      </c>
      <c r="HVM37" s="536">
        <f>ROUND(Eigenmischungen!HVS46,1)</f>
        <v>0</v>
      </c>
      <c r="HVN37" s="536">
        <f>ROUND(Eigenmischungen!HVT46,1)</f>
        <v>0</v>
      </c>
      <c r="HVO37" s="536">
        <f>ROUND(Eigenmischungen!HVU46,1)</f>
        <v>0</v>
      </c>
      <c r="HVP37" s="536">
        <f>ROUND(Eigenmischungen!HVV46,1)</f>
        <v>0</v>
      </c>
      <c r="HVQ37" s="536">
        <f>ROUND(Eigenmischungen!HVW46,1)</f>
        <v>0</v>
      </c>
      <c r="HVR37" s="536">
        <f>ROUND(Eigenmischungen!HVX46,1)</f>
        <v>0</v>
      </c>
      <c r="HVS37" s="536">
        <f>ROUND(Eigenmischungen!HVY46,1)</f>
        <v>0</v>
      </c>
      <c r="HVT37" s="536">
        <f>ROUND(Eigenmischungen!HVZ46,1)</f>
        <v>0</v>
      </c>
      <c r="HVU37" s="536">
        <f>ROUND(Eigenmischungen!HWA46,1)</f>
        <v>0</v>
      </c>
      <c r="HVV37" s="536">
        <f>ROUND(Eigenmischungen!HWB46,1)</f>
        <v>0</v>
      </c>
      <c r="HVW37" s="536">
        <f>ROUND(Eigenmischungen!HWC46,1)</f>
        <v>0</v>
      </c>
      <c r="HVX37" s="536">
        <f>ROUND(Eigenmischungen!HWD46,1)</f>
        <v>0</v>
      </c>
      <c r="HVY37" s="536">
        <f>ROUND(Eigenmischungen!HWE46,1)</f>
        <v>0</v>
      </c>
      <c r="HVZ37" s="536">
        <f>ROUND(Eigenmischungen!HWF46,1)</f>
        <v>0</v>
      </c>
      <c r="HWA37" s="536">
        <f>ROUND(Eigenmischungen!HWG46,1)</f>
        <v>0</v>
      </c>
      <c r="HWB37" s="536">
        <f>ROUND(Eigenmischungen!HWH46,1)</f>
        <v>0</v>
      </c>
      <c r="HWC37" s="536">
        <f>ROUND(Eigenmischungen!HWI46,1)</f>
        <v>0</v>
      </c>
      <c r="HWD37" s="536">
        <f>ROUND(Eigenmischungen!HWJ46,1)</f>
        <v>0</v>
      </c>
      <c r="HWE37" s="536">
        <f>ROUND(Eigenmischungen!HWK46,1)</f>
        <v>0</v>
      </c>
      <c r="HWF37" s="536">
        <f>ROUND(Eigenmischungen!HWL46,1)</f>
        <v>0</v>
      </c>
      <c r="HWG37" s="536">
        <f>ROUND(Eigenmischungen!HWM46,1)</f>
        <v>0</v>
      </c>
      <c r="HWH37" s="536">
        <f>ROUND(Eigenmischungen!HWN46,1)</f>
        <v>0</v>
      </c>
      <c r="HWI37" s="536">
        <f>ROUND(Eigenmischungen!HWO46,1)</f>
        <v>0</v>
      </c>
      <c r="HWJ37" s="536">
        <f>ROUND(Eigenmischungen!HWP46,1)</f>
        <v>0</v>
      </c>
      <c r="HWK37" s="536">
        <f>ROUND(Eigenmischungen!HWQ46,1)</f>
        <v>0</v>
      </c>
      <c r="HWL37" s="536">
        <f>ROUND(Eigenmischungen!HWR46,1)</f>
        <v>0</v>
      </c>
      <c r="HWM37" s="536">
        <f>ROUND(Eigenmischungen!HWS46,1)</f>
        <v>0</v>
      </c>
      <c r="HWN37" s="536">
        <f>ROUND(Eigenmischungen!HWT46,1)</f>
        <v>0</v>
      </c>
      <c r="HWO37" s="536">
        <f>ROUND(Eigenmischungen!HWU46,1)</f>
        <v>0</v>
      </c>
      <c r="HWP37" s="536">
        <f>ROUND(Eigenmischungen!HWV46,1)</f>
        <v>0</v>
      </c>
      <c r="HWQ37" s="536">
        <f>ROUND(Eigenmischungen!HWW46,1)</f>
        <v>0</v>
      </c>
      <c r="HWR37" s="536">
        <f>ROUND(Eigenmischungen!HWX46,1)</f>
        <v>0</v>
      </c>
      <c r="HWS37" s="536">
        <f>ROUND(Eigenmischungen!HWY46,1)</f>
        <v>0</v>
      </c>
      <c r="HWT37" s="536">
        <f>ROUND(Eigenmischungen!HWZ46,1)</f>
        <v>0</v>
      </c>
      <c r="HWU37" s="536">
        <f>ROUND(Eigenmischungen!HXA46,1)</f>
        <v>0</v>
      </c>
      <c r="HWV37" s="536">
        <f>ROUND(Eigenmischungen!HXB46,1)</f>
        <v>0</v>
      </c>
      <c r="HWW37" s="536">
        <f>ROUND(Eigenmischungen!HXC46,1)</f>
        <v>0</v>
      </c>
      <c r="HWX37" s="536">
        <f>ROUND(Eigenmischungen!HXD46,1)</f>
        <v>0</v>
      </c>
      <c r="HWY37" s="536">
        <f>ROUND(Eigenmischungen!HXE46,1)</f>
        <v>0</v>
      </c>
      <c r="HWZ37" s="536">
        <f>ROUND(Eigenmischungen!HXF46,1)</f>
        <v>0</v>
      </c>
      <c r="HXA37" s="536">
        <f>ROUND(Eigenmischungen!HXG46,1)</f>
        <v>0</v>
      </c>
      <c r="HXB37" s="536">
        <f>ROUND(Eigenmischungen!HXH46,1)</f>
        <v>0</v>
      </c>
      <c r="HXC37" s="536">
        <f>ROUND(Eigenmischungen!HXI46,1)</f>
        <v>0</v>
      </c>
      <c r="HXD37" s="536">
        <f>ROUND(Eigenmischungen!HXJ46,1)</f>
        <v>0</v>
      </c>
      <c r="HXE37" s="536">
        <f>ROUND(Eigenmischungen!HXK46,1)</f>
        <v>0</v>
      </c>
      <c r="HXF37" s="536">
        <f>ROUND(Eigenmischungen!HXL46,1)</f>
        <v>0</v>
      </c>
      <c r="HXG37" s="536">
        <f>ROUND(Eigenmischungen!HXM46,1)</f>
        <v>0</v>
      </c>
      <c r="HXH37" s="536">
        <f>ROUND(Eigenmischungen!HXN46,1)</f>
        <v>0</v>
      </c>
      <c r="HXI37" s="536">
        <f>ROUND(Eigenmischungen!HXO46,1)</f>
        <v>0</v>
      </c>
      <c r="HXJ37" s="536">
        <f>ROUND(Eigenmischungen!HXP46,1)</f>
        <v>0</v>
      </c>
      <c r="HXK37" s="536">
        <f>ROUND(Eigenmischungen!HXQ46,1)</f>
        <v>0</v>
      </c>
      <c r="HXL37" s="536">
        <f>ROUND(Eigenmischungen!HXR46,1)</f>
        <v>0</v>
      </c>
      <c r="HXM37" s="536">
        <f>ROUND(Eigenmischungen!HXS46,1)</f>
        <v>0</v>
      </c>
      <c r="HXN37" s="536">
        <f>ROUND(Eigenmischungen!HXT46,1)</f>
        <v>0</v>
      </c>
      <c r="HXO37" s="536">
        <f>ROUND(Eigenmischungen!HXU46,1)</f>
        <v>0</v>
      </c>
      <c r="HXP37" s="536">
        <f>ROUND(Eigenmischungen!HXV46,1)</f>
        <v>0</v>
      </c>
      <c r="HXQ37" s="536">
        <f>ROUND(Eigenmischungen!HXW46,1)</f>
        <v>0</v>
      </c>
      <c r="HXR37" s="536">
        <f>ROUND(Eigenmischungen!HXX46,1)</f>
        <v>0</v>
      </c>
      <c r="HXS37" s="536">
        <f>ROUND(Eigenmischungen!HXY46,1)</f>
        <v>0</v>
      </c>
      <c r="HXT37" s="536">
        <f>ROUND(Eigenmischungen!HXZ46,1)</f>
        <v>0</v>
      </c>
      <c r="HXU37" s="536">
        <f>ROUND(Eigenmischungen!HYA46,1)</f>
        <v>0</v>
      </c>
      <c r="HXV37" s="536">
        <f>ROUND(Eigenmischungen!HYB46,1)</f>
        <v>0</v>
      </c>
      <c r="HXW37" s="536">
        <f>ROUND(Eigenmischungen!HYC46,1)</f>
        <v>0</v>
      </c>
      <c r="HXX37" s="536">
        <f>ROUND(Eigenmischungen!HYD46,1)</f>
        <v>0</v>
      </c>
      <c r="HXY37" s="536">
        <f>ROUND(Eigenmischungen!HYE46,1)</f>
        <v>0</v>
      </c>
      <c r="HXZ37" s="536">
        <f>ROUND(Eigenmischungen!HYF46,1)</f>
        <v>0</v>
      </c>
      <c r="HYA37" s="536">
        <f>ROUND(Eigenmischungen!HYG46,1)</f>
        <v>0</v>
      </c>
      <c r="HYB37" s="536">
        <f>ROUND(Eigenmischungen!HYH46,1)</f>
        <v>0</v>
      </c>
      <c r="HYC37" s="536">
        <f>ROUND(Eigenmischungen!HYI46,1)</f>
        <v>0</v>
      </c>
      <c r="HYD37" s="536">
        <f>ROUND(Eigenmischungen!HYJ46,1)</f>
        <v>0</v>
      </c>
      <c r="HYE37" s="536">
        <f>ROUND(Eigenmischungen!HYK46,1)</f>
        <v>0</v>
      </c>
      <c r="HYF37" s="536">
        <f>ROUND(Eigenmischungen!HYL46,1)</f>
        <v>0</v>
      </c>
      <c r="HYG37" s="536">
        <f>ROUND(Eigenmischungen!HYM46,1)</f>
        <v>0</v>
      </c>
      <c r="HYH37" s="536">
        <f>ROUND(Eigenmischungen!HYN46,1)</f>
        <v>0</v>
      </c>
      <c r="HYI37" s="536">
        <f>ROUND(Eigenmischungen!HYO46,1)</f>
        <v>0</v>
      </c>
      <c r="HYJ37" s="536">
        <f>ROUND(Eigenmischungen!HYP46,1)</f>
        <v>0</v>
      </c>
      <c r="HYK37" s="536">
        <f>ROUND(Eigenmischungen!HYQ46,1)</f>
        <v>0</v>
      </c>
      <c r="HYL37" s="536">
        <f>ROUND(Eigenmischungen!HYR46,1)</f>
        <v>0</v>
      </c>
      <c r="HYM37" s="536">
        <f>ROUND(Eigenmischungen!HYS46,1)</f>
        <v>0</v>
      </c>
      <c r="HYN37" s="536">
        <f>ROUND(Eigenmischungen!HYT46,1)</f>
        <v>0</v>
      </c>
      <c r="HYO37" s="536">
        <f>ROUND(Eigenmischungen!HYU46,1)</f>
        <v>0</v>
      </c>
      <c r="HYP37" s="536">
        <f>ROUND(Eigenmischungen!HYV46,1)</f>
        <v>0</v>
      </c>
      <c r="HYQ37" s="536">
        <f>ROUND(Eigenmischungen!HYW46,1)</f>
        <v>0</v>
      </c>
      <c r="HYR37" s="536">
        <f>ROUND(Eigenmischungen!HYX46,1)</f>
        <v>0</v>
      </c>
      <c r="HYS37" s="536">
        <f>ROUND(Eigenmischungen!HYY46,1)</f>
        <v>0</v>
      </c>
      <c r="HYT37" s="536">
        <f>ROUND(Eigenmischungen!HYZ46,1)</f>
        <v>0</v>
      </c>
      <c r="HYU37" s="536">
        <f>ROUND(Eigenmischungen!HZA46,1)</f>
        <v>0</v>
      </c>
      <c r="HYV37" s="536">
        <f>ROUND(Eigenmischungen!HZB46,1)</f>
        <v>0</v>
      </c>
      <c r="HYW37" s="536">
        <f>ROUND(Eigenmischungen!HZC46,1)</f>
        <v>0</v>
      </c>
      <c r="HYX37" s="536">
        <f>ROUND(Eigenmischungen!HZD46,1)</f>
        <v>0</v>
      </c>
      <c r="HYY37" s="536">
        <f>ROUND(Eigenmischungen!HZE46,1)</f>
        <v>0</v>
      </c>
      <c r="HYZ37" s="536">
        <f>ROUND(Eigenmischungen!HZF46,1)</f>
        <v>0</v>
      </c>
      <c r="HZA37" s="536">
        <f>ROUND(Eigenmischungen!HZG46,1)</f>
        <v>0</v>
      </c>
      <c r="HZB37" s="536">
        <f>ROUND(Eigenmischungen!HZH46,1)</f>
        <v>0</v>
      </c>
      <c r="HZC37" s="536">
        <f>ROUND(Eigenmischungen!HZI46,1)</f>
        <v>0</v>
      </c>
      <c r="HZD37" s="536">
        <f>ROUND(Eigenmischungen!HZJ46,1)</f>
        <v>0</v>
      </c>
      <c r="HZE37" s="536">
        <f>ROUND(Eigenmischungen!HZK46,1)</f>
        <v>0</v>
      </c>
      <c r="HZF37" s="536">
        <f>ROUND(Eigenmischungen!HZL46,1)</f>
        <v>0</v>
      </c>
      <c r="HZG37" s="536">
        <f>ROUND(Eigenmischungen!HZM46,1)</f>
        <v>0</v>
      </c>
      <c r="HZH37" s="536">
        <f>ROUND(Eigenmischungen!HZN46,1)</f>
        <v>0</v>
      </c>
      <c r="HZI37" s="536">
        <f>ROUND(Eigenmischungen!HZO46,1)</f>
        <v>0</v>
      </c>
      <c r="HZJ37" s="536">
        <f>ROUND(Eigenmischungen!HZP46,1)</f>
        <v>0</v>
      </c>
      <c r="HZK37" s="536">
        <f>ROUND(Eigenmischungen!HZQ46,1)</f>
        <v>0</v>
      </c>
      <c r="HZL37" s="536">
        <f>ROUND(Eigenmischungen!HZR46,1)</f>
        <v>0</v>
      </c>
      <c r="HZM37" s="536">
        <f>ROUND(Eigenmischungen!HZS46,1)</f>
        <v>0</v>
      </c>
      <c r="HZN37" s="536">
        <f>ROUND(Eigenmischungen!HZT46,1)</f>
        <v>0</v>
      </c>
      <c r="HZO37" s="536">
        <f>ROUND(Eigenmischungen!HZU46,1)</f>
        <v>0</v>
      </c>
      <c r="HZP37" s="536">
        <f>ROUND(Eigenmischungen!HZV46,1)</f>
        <v>0</v>
      </c>
      <c r="HZQ37" s="536">
        <f>ROUND(Eigenmischungen!HZW46,1)</f>
        <v>0</v>
      </c>
      <c r="HZR37" s="536">
        <f>ROUND(Eigenmischungen!HZX46,1)</f>
        <v>0</v>
      </c>
      <c r="HZS37" s="536">
        <f>ROUND(Eigenmischungen!HZY46,1)</f>
        <v>0</v>
      </c>
      <c r="HZT37" s="536">
        <f>ROUND(Eigenmischungen!HZZ46,1)</f>
        <v>0</v>
      </c>
      <c r="HZU37" s="536">
        <f>ROUND(Eigenmischungen!IAA46,1)</f>
        <v>0</v>
      </c>
      <c r="HZV37" s="536">
        <f>ROUND(Eigenmischungen!IAB46,1)</f>
        <v>0</v>
      </c>
      <c r="HZW37" s="536">
        <f>ROUND(Eigenmischungen!IAC46,1)</f>
        <v>0</v>
      </c>
      <c r="HZX37" s="536">
        <f>ROUND(Eigenmischungen!IAD46,1)</f>
        <v>0</v>
      </c>
      <c r="HZY37" s="536">
        <f>ROUND(Eigenmischungen!IAE46,1)</f>
        <v>0</v>
      </c>
      <c r="HZZ37" s="536">
        <f>ROUND(Eigenmischungen!IAF46,1)</f>
        <v>0</v>
      </c>
      <c r="IAA37" s="536">
        <f>ROUND(Eigenmischungen!IAG46,1)</f>
        <v>0</v>
      </c>
      <c r="IAB37" s="536">
        <f>ROUND(Eigenmischungen!IAH46,1)</f>
        <v>0</v>
      </c>
      <c r="IAC37" s="536">
        <f>ROUND(Eigenmischungen!IAI46,1)</f>
        <v>0</v>
      </c>
      <c r="IAD37" s="536">
        <f>ROUND(Eigenmischungen!IAJ46,1)</f>
        <v>0</v>
      </c>
      <c r="IAE37" s="536">
        <f>ROUND(Eigenmischungen!IAK46,1)</f>
        <v>0</v>
      </c>
      <c r="IAF37" s="536">
        <f>ROUND(Eigenmischungen!IAL46,1)</f>
        <v>0</v>
      </c>
      <c r="IAG37" s="536">
        <f>ROUND(Eigenmischungen!IAM46,1)</f>
        <v>0</v>
      </c>
      <c r="IAH37" s="536">
        <f>ROUND(Eigenmischungen!IAN46,1)</f>
        <v>0</v>
      </c>
      <c r="IAI37" s="536">
        <f>ROUND(Eigenmischungen!IAO46,1)</f>
        <v>0</v>
      </c>
      <c r="IAJ37" s="536">
        <f>ROUND(Eigenmischungen!IAP46,1)</f>
        <v>0</v>
      </c>
      <c r="IAK37" s="536">
        <f>ROUND(Eigenmischungen!IAQ46,1)</f>
        <v>0</v>
      </c>
      <c r="IAL37" s="536">
        <f>ROUND(Eigenmischungen!IAR46,1)</f>
        <v>0</v>
      </c>
      <c r="IAM37" s="536">
        <f>ROUND(Eigenmischungen!IAS46,1)</f>
        <v>0</v>
      </c>
      <c r="IAN37" s="536">
        <f>ROUND(Eigenmischungen!IAT46,1)</f>
        <v>0</v>
      </c>
      <c r="IAO37" s="536">
        <f>ROUND(Eigenmischungen!IAU46,1)</f>
        <v>0</v>
      </c>
      <c r="IAP37" s="536">
        <f>ROUND(Eigenmischungen!IAV46,1)</f>
        <v>0</v>
      </c>
      <c r="IAQ37" s="536">
        <f>ROUND(Eigenmischungen!IAW46,1)</f>
        <v>0</v>
      </c>
      <c r="IAR37" s="536">
        <f>ROUND(Eigenmischungen!IAX46,1)</f>
        <v>0</v>
      </c>
      <c r="IAS37" s="536">
        <f>ROUND(Eigenmischungen!IAY46,1)</f>
        <v>0</v>
      </c>
      <c r="IAT37" s="536">
        <f>ROUND(Eigenmischungen!IAZ46,1)</f>
        <v>0</v>
      </c>
      <c r="IAU37" s="536">
        <f>ROUND(Eigenmischungen!IBA46,1)</f>
        <v>0</v>
      </c>
      <c r="IAV37" s="536">
        <f>ROUND(Eigenmischungen!IBB46,1)</f>
        <v>0</v>
      </c>
      <c r="IAW37" s="536">
        <f>ROUND(Eigenmischungen!IBC46,1)</f>
        <v>0</v>
      </c>
      <c r="IAX37" s="536">
        <f>ROUND(Eigenmischungen!IBD46,1)</f>
        <v>0</v>
      </c>
      <c r="IAY37" s="536">
        <f>ROUND(Eigenmischungen!IBE46,1)</f>
        <v>0</v>
      </c>
      <c r="IAZ37" s="536">
        <f>ROUND(Eigenmischungen!IBF46,1)</f>
        <v>0</v>
      </c>
      <c r="IBA37" s="536">
        <f>ROUND(Eigenmischungen!IBG46,1)</f>
        <v>0</v>
      </c>
      <c r="IBB37" s="536">
        <f>ROUND(Eigenmischungen!IBH46,1)</f>
        <v>0</v>
      </c>
      <c r="IBC37" s="536">
        <f>ROUND(Eigenmischungen!IBI46,1)</f>
        <v>0</v>
      </c>
      <c r="IBD37" s="536">
        <f>ROUND(Eigenmischungen!IBJ46,1)</f>
        <v>0</v>
      </c>
      <c r="IBE37" s="536">
        <f>ROUND(Eigenmischungen!IBK46,1)</f>
        <v>0</v>
      </c>
      <c r="IBF37" s="536">
        <f>ROUND(Eigenmischungen!IBL46,1)</f>
        <v>0</v>
      </c>
      <c r="IBG37" s="536">
        <f>ROUND(Eigenmischungen!IBM46,1)</f>
        <v>0</v>
      </c>
      <c r="IBH37" s="536">
        <f>ROUND(Eigenmischungen!IBN46,1)</f>
        <v>0</v>
      </c>
      <c r="IBI37" s="536">
        <f>ROUND(Eigenmischungen!IBO46,1)</f>
        <v>0</v>
      </c>
      <c r="IBJ37" s="536">
        <f>ROUND(Eigenmischungen!IBP46,1)</f>
        <v>0</v>
      </c>
      <c r="IBK37" s="536">
        <f>ROUND(Eigenmischungen!IBQ46,1)</f>
        <v>0</v>
      </c>
      <c r="IBL37" s="536">
        <f>ROUND(Eigenmischungen!IBR46,1)</f>
        <v>0</v>
      </c>
      <c r="IBM37" s="536">
        <f>ROUND(Eigenmischungen!IBS46,1)</f>
        <v>0</v>
      </c>
      <c r="IBN37" s="536">
        <f>ROUND(Eigenmischungen!IBT46,1)</f>
        <v>0</v>
      </c>
      <c r="IBO37" s="536">
        <f>ROUND(Eigenmischungen!IBU46,1)</f>
        <v>0</v>
      </c>
      <c r="IBP37" s="536">
        <f>ROUND(Eigenmischungen!IBV46,1)</f>
        <v>0</v>
      </c>
      <c r="IBQ37" s="536">
        <f>ROUND(Eigenmischungen!IBW46,1)</f>
        <v>0</v>
      </c>
      <c r="IBR37" s="536">
        <f>ROUND(Eigenmischungen!IBX46,1)</f>
        <v>0</v>
      </c>
      <c r="IBS37" s="536">
        <f>ROUND(Eigenmischungen!IBY46,1)</f>
        <v>0</v>
      </c>
      <c r="IBT37" s="536">
        <f>ROUND(Eigenmischungen!IBZ46,1)</f>
        <v>0</v>
      </c>
      <c r="IBU37" s="536">
        <f>ROUND(Eigenmischungen!ICA46,1)</f>
        <v>0</v>
      </c>
      <c r="IBV37" s="536">
        <f>ROUND(Eigenmischungen!ICB46,1)</f>
        <v>0</v>
      </c>
      <c r="IBW37" s="536">
        <f>ROUND(Eigenmischungen!ICC46,1)</f>
        <v>0</v>
      </c>
      <c r="IBX37" s="536">
        <f>ROUND(Eigenmischungen!ICD46,1)</f>
        <v>0</v>
      </c>
      <c r="IBY37" s="536">
        <f>ROUND(Eigenmischungen!ICE46,1)</f>
        <v>0</v>
      </c>
      <c r="IBZ37" s="536">
        <f>ROUND(Eigenmischungen!ICF46,1)</f>
        <v>0</v>
      </c>
      <c r="ICA37" s="536">
        <f>ROUND(Eigenmischungen!ICG46,1)</f>
        <v>0</v>
      </c>
      <c r="ICB37" s="536">
        <f>ROUND(Eigenmischungen!ICH46,1)</f>
        <v>0</v>
      </c>
      <c r="ICC37" s="536">
        <f>ROUND(Eigenmischungen!ICI46,1)</f>
        <v>0</v>
      </c>
      <c r="ICD37" s="536">
        <f>ROUND(Eigenmischungen!ICJ46,1)</f>
        <v>0</v>
      </c>
      <c r="ICE37" s="536">
        <f>ROUND(Eigenmischungen!ICK46,1)</f>
        <v>0</v>
      </c>
      <c r="ICF37" s="536">
        <f>ROUND(Eigenmischungen!ICL46,1)</f>
        <v>0</v>
      </c>
      <c r="ICG37" s="536">
        <f>ROUND(Eigenmischungen!ICM46,1)</f>
        <v>0</v>
      </c>
      <c r="ICH37" s="536">
        <f>ROUND(Eigenmischungen!ICN46,1)</f>
        <v>0</v>
      </c>
      <c r="ICI37" s="536">
        <f>ROUND(Eigenmischungen!ICO46,1)</f>
        <v>0</v>
      </c>
      <c r="ICJ37" s="536">
        <f>ROUND(Eigenmischungen!ICP46,1)</f>
        <v>0</v>
      </c>
      <c r="ICK37" s="536">
        <f>ROUND(Eigenmischungen!ICQ46,1)</f>
        <v>0</v>
      </c>
      <c r="ICL37" s="536">
        <f>ROUND(Eigenmischungen!ICR46,1)</f>
        <v>0</v>
      </c>
      <c r="ICM37" s="536">
        <f>ROUND(Eigenmischungen!ICS46,1)</f>
        <v>0</v>
      </c>
      <c r="ICN37" s="536">
        <f>ROUND(Eigenmischungen!ICT46,1)</f>
        <v>0</v>
      </c>
      <c r="ICO37" s="536">
        <f>ROUND(Eigenmischungen!ICU46,1)</f>
        <v>0</v>
      </c>
      <c r="ICP37" s="536">
        <f>ROUND(Eigenmischungen!ICV46,1)</f>
        <v>0</v>
      </c>
      <c r="ICQ37" s="536">
        <f>ROUND(Eigenmischungen!ICW46,1)</f>
        <v>0</v>
      </c>
      <c r="ICR37" s="536">
        <f>ROUND(Eigenmischungen!ICX46,1)</f>
        <v>0</v>
      </c>
      <c r="ICS37" s="536">
        <f>ROUND(Eigenmischungen!ICY46,1)</f>
        <v>0</v>
      </c>
      <c r="ICT37" s="536">
        <f>ROUND(Eigenmischungen!ICZ46,1)</f>
        <v>0</v>
      </c>
      <c r="ICU37" s="536">
        <f>ROUND(Eigenmischungen!IDA46,1)</f>
        <v>0</v>
      </c>
      <c r="ICV37" s="536">
        <f>ROUND(Eigenmischungen!IDB46,1)</f>
        <v>0</v>
      </c>
      <c r="ICW37" s="536">
        <f>ROUND(Eigenmischungen!IDC46,1)</f>
        <v>0</v>
      </c>
      <c r="ICX37" s="536">
        <f>ROUND(Eigenmischungen!IDD46,1)</f>
        <v>0</v>
      </c>
      <c r="ICY37" s="536">
        <f>ROUND(Eigenmischungen!IDE46,1)</f>
        <v>0</v>
      </c>
      <c r="ICZ37" s="536">
        <f>ROUND(Eigenmischungen!IDF46,1)</f>
        <v>0</v>
      </c>
      <c r="IDA37" s="536">
        <f>ROUND(Eigenmischungen!IDG46,1)</f>
        <v>0</v>
      </c>
      <c r="IDB37" s="536">
        <f>ROUND(Eigenmischungen!IDH46,1)</f>
        <v>0</v>
      </c>
      <c r="IDC37" s="536">
        <f>ROUND(Eigenmischungen!IDI46,1)</f>
        <v>0</v>
      </c>
      <c r="IDD37" s="536">
        <f>ROUND(Eigenmischungen!IDJ46,1)</f>
        <v>0</v>
      </c>
      <c r="IDE37" s="536">
        <f>ROUND(Eigenmischungen!IDK46,1)</f>
        <v>0</v>
      </c>
      <c r="IDF37" s="536">
        <f>ROUND(Eigenmischungen!IDL46,1)</f>
        <v>0</v>
      </c>
      <c r="IDG37" s="536">
        <f>ROUND(Eigenmischungen!IDM46,1)</f>
        <v>0</v>
      </c>
      <c r="IDH37" s="536">
        <f>ROUND(Eigenmischungen!IDN46,1)</f>
        <v>0</v>
      </c>
      <c r="IDI37" s="536">
        <f>ROUND(Eigenmischungen!IDO46,1)</f>
        <v>0</v>
      </c>
      <c r="IDJ37" s="536">
        <f>ROUND(Eigenmischungen!IDP46,1)</f>
        <v>0</v>
      </c>
      <c r="IDK37" s="536">
        <f>ROUND(Eigenmischungen!IDQ46,1)</f>
        <v>0</v>
      </c>
      <c r="IDL37" s="536">
        <f>ROUND(Eigenmischungen!IDR46,1)</f>
        <v>0</v>
      </c>
      <c r="IDM37" s="536">
        <f>ROUND(Eigenmischungen!IDS46,1)</f>
        <v>0</v>
      </c>
      <c r="IDN37" s="536">
        <f>ROUND(Eigenmischungen!IDT46,1)</f>
        <v>0</v>
      </c>
      <c r="IDO37" s="536">
        <f>ROUND(Eigenmischungen!IDU46,1)</f>
        <v>0</v>
      </c>
      <c r="IDP37" s="536">
        <f>ROUND(Eigenmischungen!IDV46,1)</f>
        <v>0</v>
      </c>
      <c r="IDQ37" s="536">
        <f>ROUND(Eigenmischungen!IDW46,1)</f>
        <v>0</v>
      </c>
      <c r="IDR37" s="536">
        <f>ROUND(Eigenmischungen!IDX46,1)</f>
        <v>0</v>
      </c>
      <c r="IDS37" s="536">
        <f>ROUND(Eigenmischungen!IDY46,1)</f>
        <v>0</v>
      </c>
      <c r="IDT37" s="536">
        <f>ROUND(Eigenmischungen!IDZ46,1)</f>
        <v>0</v>
      </c>
      <c r="IDU37" s="536">
        <f>ROUND(Eigenmischungen!IEA46,1)</f>
        <v>0</v>
      </c>
      <c r="IDV37" s="536">
        <f>ROUND(Eigenmischungen!IEB46,1)</f>
        <v>0</v>
      </c>
      <c r="IDW37" s="536">
        <f>ROUND(Eigenmischungen!IEC46,1)</f>
        <v>0</v>
      </c>
      <c r="IDX37" s="536">
        <f>ROUND(Eigenmischungen!IED46,1)</f>
        <v>0</v>
      </c>
      <c r="IDY37" s="536">
        <f>ROUND(Eigenmischungen!IEE46,1)</f>
        <v>0</v>
      </c>
      <c r="IDZ37" s="536">
        <f>ROUND(Eigenmischungen!IEF46,1)</f>
        <v>0</v>
      </c>
      <c r="IEA37" s="536">
        <f>ROUND(Eigenmischungen!IEG46,1)</f>
        <v>0</v>
      </c>
      <c r="IEB37" s="536">
        <f>ROUND(Eigenmischungen!IEH46,1)</f>
        <v>0</v>
      </c>
      <c r="IEC37" s="536">
        <f>ROUND(Eigenmischungen!IEI46,1)</f>
        <v>0</v>
      </c>
      <c r="IED37" s="536">
        <f>ROUND(Eigenmischungen!IEJ46,1)</f>
        <v>0</v>
      </c>
      <c r="IEE37" s="536">
        <f>ROUND(Eigenmischungen!IEK46,1)</f>
        <v>0</v>
      </c>
      <c r="IEF37" s="536">
        <f>ROUND(Eigenmischungen!IEL46,1)</f>
        <v>0</v>
      </c>
      <c r="IEG37" s="536">
        <f>ROUND(Eigenmischungen!IEM46,1)</f>
        <v>0</v>
      </c>
      <c r="IEH37" s="536">
        <f>ROUND(Eigenmischungen!IEN46,1)</f>
        <v>0</v>
      </c>
      <c r="IEI37" s="536">
        <f>ROUND(Eigenmischungen!IEO46,1)</f>
        <v>0</v>
      </c>
      <c r="IEJ37" s="536">
        <f>ROUND(Eigenmischungen!IEP46,1)</f>
        <v>0</v>
      </c>
      <c r="IEK37" s="536">
        <f>ROUND(Eigenmischungen!IEQ46,1)</f>
        <v>0</v>
      </c>
      <c r="IEL37" s="536">
        <f>ROUND(Eigenmischungen!IER46,1)</f>
        <v>0</v>
      </c>
      <c r="IEM37" s="536">
        <f>ROUND(Eigenmischungen!IES46,1)</f>
        <v>0</v>
      </c>
      <c r="IEN37" s="536">
        <f>ROUND(Eigenmischungen!IET46,1)</f>
        <v>0</v>
      </c>
      <c r="IEO37" s="536">
        <f>ROUND(Eigenmischungen!IEU46,1)</f>
        <v>0</v>
      </c>
      <c r="IEP37" s="536">
        <f>ROUND(Eigenmischungen!IEV46,1)</f>
        <v>0</v>
      </c>
      <c r="IEQ37" s="536">
        <f>ROUND(Eigenmischungen!IEW46,1)</f>
        <v>0</v>
      </c>
      <c r="IER37" s="536">
        <f>ROUND(Eigenmischungen!IEX46,1)</f>
        <v>0</v>
      </c>
      <c r="IES37" s="536">
        <f>ROUND(Eigenmischungen!IEY46,1)</f>
        <v>0</v>
      </c>
      <c r="IET37" s="536">
        <f>ROUND(Eigenmischungen!IEZ46,1)</f>
        <v>0</v>
      </c>
      <c r="IEU37" s="536">
        <f>ROUND(Eigenmischungen!IFA46,1)</f>
        <v>0</v>
      </c>
      <c r="IEV37" s="536">
        <f>ROUND(Eigenmischungen!IFB46,1)</f>
        <v>0</v>
      </c>
      <c r="IEW37" s="536">
        <f>ROUND(Eigenmischungen!IFC46,1)</f>
        <v>0</v>
      </c>
      <c r="IEX37" s="536">
        <f>ROUND(Eigenmischungen!IFD46,1)</f>
        <v>0</v>
      </c>
      <c r="IEY37" s="536">
        <f>ROUND(Eigenmischungen!IFE46,1)</f>
        <v>0</v>
      </c>
      <c r="IEZ37" s="536">
        <f>ROUND(Eigenmischungen!IFF46,1)</f>
        <v>0</v>
      </c>
      <c r="IFA37" s="536">
        <f>ROUND(Eigenmischungen!IFG46,1)</f>
        <v>0</v>
      </c>
      <c r="IFB37" s="536">
        <f>ROUND(Eigenmischungen!IFH46,1)</f>
        <v>0</v>
      </c>
      <c r="IFC37" s="536">
        <f>ROUND(Eigenmischungen!IFI46,1)</f>
        <v>0</v>
      </c>
      <c r="IFD37" s="536">
        <f>ROUND(Eigenmischungen!IFJ46,1)</f>
        <v>0</v>
      </c>
      <c r="IFE37" s="536">
        <f>ROUND(Eigenmischungen!IFK46,1)</f>
        <v>0</v>
      </c>
      <c r="IFF37" s="536">
        <f>ROUND(Eigenmischungen!IFL46,1)</f>
        <v>0</v>
      </c>
      <c r="IFG37" s="536">
        <f>ROUND(Eigenmischungen!IFM46,1)</f>
        <v>0</v>
      </c>
      <c r="IFH37" s="536">
        <f>ROUND(Eigenmischungen!IFN46,1)</f>
        <v>0</v>
      </c>
      <c r="IFI37" s="536">
        <f>ROUND(Eigenmischungen!IFO46,1)</f>
        <v>0</v>
      </c>
      <c r="IFJ37" s="536">
        <f>ROUND(Eigenmischungen!IFP46,1)</f>
        <v>0</v>
      </c>
      <c r="IFK37" s="536">
        <f>ROUND(Eigenmischungen!IFQ46,1)</f>
        <v>0</v>
      </c>
      <c r="IFL37" s="536">
        <f>ROUND(Eigenmischungen!IFR46,1)</f>
        <v>0</v>
      </c>
      <c r="IFM37" s="536">
        <f>ROUND(Eigenmischungen!IFS46,1)</f>
        <v>0</v>
      </c>
      <c r="IFN37" s="536">
        <f>ROUND(Eigenmischungen!IFT46,1)</f>
        <v>0</v>
      </c>
      <c r="IFO37" s="536">
        <f>ROUND(Eigenmischungen!IFU46,1)</f>
        <v>0</v>
      </c>
      <c r="IFP37" s="536">
        <f>ROUND(Eigenmischungen!IFV46,1)</f>
        <v>0</v>
      </c>
      <c r="IFQ37" s="536">
        <f>ROUND(Eigenmischungen!IFW46,1)</f>
        <v>0</v>
      </c>
      <c r="IFR37" s="536">
        <f>ROUND(Eigenmischungen!IFX46,1)</f>
        <v>0</v>
      </c>
      <c r="IFS37" s="536">
        <f>ROUND(Eigenmischungen!IFY46,1)</f>
        <v>0</v>
      </c>
      <c r="IFT37" s="536">
        <f>ROUND(Eigenmischungen!IFZ46,1)</f>
        <v>0</v>
      </c>
      <c r="IFU37" s="536">
        <f>ROUND(Eigenmischungen!IGA46,1)</f>
        <v>0</v>
      </c>
      <c r="IFV37" s="536">
        <f>ROUND(Eigenmischungen!IGB46,1)</f>
        <v>0</v>
      </c>
      <c r="IFW37" s="536">
        <f>ROUND(Eigenmischungen!IGC46,1)</f>
        <v>0</v>
      </c>
      <c r="IFX37" s="536">
        <f>ROUND(Eigenmischungen!IGD46,1)</f>
        <v>0</v>
      </c>
      <c r="IFY37" s="536">
        <f>ROUND(Eigenmischungen!IGE46,1)</f>
        <v>0</v>
      </c>
      <c r="IFZ37" s="536">
        <f>ROUND(Eigenmischungen!IGF46,1)</f>
        <v>0</v>
      </c>
      <c r="IGA37" s="536">
        <f>ROUND(Eigenmischungen!IGG46,1)</f>
        <v>0</v>
      </c>
      <c r="IGB37" s="536">
        <f>ROUND(Eigenmischungen!IGH46,1)</f>
        <v>0</v>
      </c>
      <c r="IGC37" s="536">
        <f>ROUND(Eigenmischungen!IGI46,1)</f>
        <v>0</v>
      </c>
      <c r="IGD37" s="536">
        <f>ROUND(Eigenmischungen!IGJ46,1)</f>
        <v>0</v>
      </c>
      <c r="IGE37" s="536">
        <f>ROUND(Eigenmischungen!IGK46,1)</f>
        <v>0</v>
      </c>
      <c r="IGF37" s="536">
        <f>ROUND(Eigenmischungen!IGL46,1)</f>
        <v>0</v>
      </c>
      <c r="IGG37" s="536">
        <f>ROUND(Eigenmischungen!IGM46,1)</f>
        <v>0</v>
      </c>
      <c r="IGH37" s="536">
        <f>ROUND(Eigenmischungen!IGN46,1)</f>
        <v>0</v>
      </c>
      <c r="IGI37" s="536">
        <f>ROUND(Eigenmischungen!IGO46,1)</f>
        <v>0</v>
      </c>
      <c r="IGJ37" s="536">
        <f>ROUND(Eigenmischungen!IGP46,1)</f>
        <v>0</v>
      </c>
      <c r="IGK37" s="536">
        <f>ROUND(Eigenmischungen!IGQ46,1)</f>
        <v>0</v>
      </c>
      <c r="IGL37" s="536">
        <f>ROUND(Eigenmischungen!IGR46,1)</f>
        <v>0</v>
      </c>
      <c r="IGM37" s="536">
        <f>ROUND(Eigenmischungen!IGS46,1)</f>
        <v>0</v>
      </c>
      <c r="IGN37" s="536">
        <f>ROUND(Eigenmischungen!IGT46,1)</f>
        <v>0</v>
      </c>
      <c r="IGO37" s="536">
        <f>ROUND(Eigenmischungen!IGU46,1)</f>
        <v>0</v>
      </c>
      <c r="IGP37" s="536">
        <f>ROUND(Eigenmischungen!IGV46,1)</f>
        <v>0</v>
      </c>
      <c r="IGQ37" s="536">
        <f>ROUND(Eigenmischungen!IGW46,1)</f>
        <v>0</v>
      </c>
      <c r="IGR37" s="536">
        <f>ROUND(Eigenmischungen!IGX46,1)</f>
        <v>0</v>
      </c>
      <c r="IGS37" s="536">
        <f>ROUND(Eigenmischungen!IGY46,1)</f>
        <v>0</v>
      </c>
      <c r="IGT37" s="536">
        <f>ROUND(Eigenmischungen!IGZ46,1)</f>
        <v>0</v>
      </c>
      <c r="IGU37" s="536">
        <f>ROUND(Eigenmischungen!IHA46,1)</f>
        <v>0</v>
      </c>
      <c r="IGV37" s="536">
        <f>ROUND(Eigenmischungen!IHB46,1)</f>
        <v>0</v>
      </c>
      <c r="IGW37" s="536">
        <f>ROUND(Eigenmischungen!IHC46,1)</f>
        <v>0</v>
      </c>
      <c r="IGX37" s="536">
        <f>ROUND(Eigenmischungen!IHD46,1)</f>
        <v>0</v>
      </c>
      <c r="IGY37" s="536">
        <f>ROUND(Eigenmischungen!IHE46,1)</f>
        <v>0</v>
      </c>
      <c r="IGZ37" s="536">
        <f>ROUND(Eigenmischungen!IHF46,1)</f>
        <v>0</v>
      </c>
      <c r="IHA37" s="536">
        <f>ROUND(Eigenmischungen!IHG46,1)</f>
        <v>0</v>
      </c>
      <c r="IHB37" s="536">
        <f>ROUND(Eigenmischungen!IHH46,1)</f>
        <v>0</v>
      </c>
      <c r="IHC37" s="536">
        <f>ROUND(Eigenmischungen!IHI46,1)</f>
        <v>0</v>
      </c>
      <c r="IHD37" s="536">
        <f>ROUND(Eigenmischungen!IHJ46,1)</f>
        <v>0</v>
      </c>
      <c r="IHE37" s="536">
        <f>ROUND(Eigenmischungen!IHK46,1)</f>
        <v>0</v>
      </c>
      <c r="IHF37" s="536">
        <f>ROUND(Eigenmischungen!IHL46,1)</f>
        <v>0</v>
      </c>
      <c r="IHG37" s="536">
        <f>ROUND(Eigenmischungen!IHM46,1)</f>
        <v>0</v>
      </c>
      <c r="IHH37" s="536">
        <f>ROUND(Eigenmischungen!IHN46,1)</f>
        <v>0</v>
      </c>
      <c r="IHI37" s="536">
        <f>ROUND(Eigenmischungen!IHO46,1)</f>
        <v>0</v>
      </c>
      <c r="IHJ37" s="536">
        <f>ROUND(Eigenmischungen!IHP46,1)</f>
        <v>0</v>
      </c>
      <c r="IHK37" s="536">
        <f>ROUND(Eigenmischungen!IHQ46,1)</f>
        <v>0</v>
      </c>
      <c r="IHL37" s="536">
        <f>ROUND(Eigenmischungen!IHR46,1)</f>
        <v>0</v>
      </c>
      <c r="IHM37" s="536">
        <f>ROUND(Eigenmischungen!IHS46,1)</f>
        <v>0</v>
      </c>
      <c r="IHN37" s="536">
        <f>ROUND(Eigenmischungen!IHT46,1)</f>
        <v>0</v>
      </c>
      <c r="IHO37" s="536">
        <f>ROUND(Eigenmischungen!IHU46,1)</f>
        <v>0</v>
      </c>
      <c r="IHP37" s="536">
        <f>ROUND(Eigenmischungen!IHV46,1)</f>
        <v>0</v>
      </c>
      <c r="IHQ37" s="536">
        <f>ROUND(Eigenmischungen!IHW46,1)</f>
        <v>0</v>
      </c>
      <c r="IHR37" s="536">
        <f>ROUND(Eigenmischungen!IHX46,1)</f>
        <v>0</v>
      </c>
      <c r="IHS37" s="536">
        <f>ROUND(Eigenmischungen!IHY46,1)</f>
        <v>0</v>
      </c>
      <c r="IHT37" s="536">
        <f>ROUND(Eigenmischungen!IHZ46,1)</f>
        <v>0</v>
      </c>
      <c r="IHU37" s="536">
        <f>ROUND(Eigenmischungen!IIA46,1)</f>
        <v>0</v>
      </c>
      <c r="IHV37" s="536">
        <f>ROUND(Eigenmischungen!IIB46,1)</f>
        <v>0</v>
      </c>
      <c r="IHW37" s="536">
        <f>ROUND(Eigenmischungen!IIC46,1)</f>
        <v>0</v>
      </c>
      <c r="IHX37" s="536">
        <f>ROUND(Eigenmischungen!IID46,1)</f>
        <v>0</v>
      </c>
      <c r="IHY37" s="536">
        <f>ROUND(Eigenmischungen!IIE46,1)</f>
        <v>0</v>
      </c>
      <c r="IHZ37" s="536">
        <f>ROUND(Eigenmischungen!IIF46,1)</f>
        <v>0</v>
      </c>
      <c r="IIA37" s="536">
        <f>ROUND(Eigenmischungen!IIG46,1)</f>
        <v>0</v>
      </c>
      <c r="IIB37" s="536">
        <f>ROUND(Eigenmischungen!IIH46,1)</f>
        <v>0</v>
      </c>
      <c r="IIC37" s="536">
        <f>ROUND(Eigenmischungen!III46,1)</f>
        <v>0</v>
      </c>
      <c r="IID37" s="536">
        <f>ROUND(Eigenmischungen!IIJ46,1)</f>
        <v>0</v>
      </c>
      <c r="IIE37" s="536">
        <f>ROUND(Eigenmischungen!IIK46,1)</f>
        <v>0</v>
      </c>
      <c r="IIF37" s="536">
        <f>ROUND(Eigenmischungen!IIL46,1)</f>
        <v>0</v>
      </c>
      <c r="IIG37" s="536">
        <f>ROUND(Eigenmischungen!IIM46,1)</f>
        <v>0</v>
      </c>
      <c r="IIH37" s="536">
        <f>ROUND(Eigenmischungen!IIN46,1)</f>
        <v>0</v>
      </c>
      <c r="III37" s="536">
        <f>ROUND(Eigenmischungen!IIO46,1)</f>
        <v>0</v>
      </c>
      <c r="IIJ37" s="536">
        <f>ROUND(Eigenmischungen!IIP46,1)</f>
        <v>0</v>
      </c>
      <c r="IIK37" s="536">
        <f>ROUND(Eigenmischungen!IIQ46,1)</f>
        <v>0</v>
      </c>
      <c r="IIL37" s="536">
        <f>ROUND(Eigenmischungen!IIR46,1)</f>
        <v>0</v>
      </c>
      <c r="IIM37" s="536">
        <f>ROUND(Eigenmischungen!IIS46,1)</f>
        <v>0</v>
      </c>
      <c r="IIN37" s="536">
        <f>ROUND(Eigenmischungen!IIT46,1)</f>
        <v>0</v>
      </c>
      <c r="IIO37" s="536">
        <f>ROUND(Eigenmischungen!IIU46,1)</f>
        <v>0</v>
      </c>
      <c r="IIP37" s="536">
        <f>ROUND(Eigenmischungen!IIV46,1)</f>
        <v>0</v>
      </c>
      <c r="IIQ37" s="536">
        <f>ROUND(Eigenmischungen!IIW46,1)</f>
        <v>0</v>
      </c>
      <c r="IIR37" s="536">
        <f>ROUND(Eigenmischungen!IIX46,1)</f>
        <v>0</v>
      </c>
      <c r="IIS37" s="536">
        <f>ROUND(Eigenmischungen!IIY46,1)</f>
        <v>0</v>
      </c>
      <c r="IIT37" s="536">
        <f>ROUND(Eigenmischungen!IIZ46,1)</f>
        <v>0</v>
      </c>
      <c r="IIU37" s="536">
        <f>ROUND(Eigenmischungen!IJA46,1)</f>
        <v>0</v>
      </c>
      <c r="IIV37" s="536">
        <f>ROUND(Eigenmischungen!IJB46,1)</f>
        <v>0</v>
      </c>
      <c r="IIW37" s="536">
        <f>ROUND(Eigenmischungen!IJC46,1)</f>
        <v>0</v>
      </c>
      <c r="IIX37" s="536">
        <f>ROUND(Eigenmischungen!IJD46,1)</f>
        <v>0</v>
      </c>
      <c r="IIY37" s="536">
        <f>ROUND(Eigenmischungen!IJE46,1)</f>
        <v>0</v>
      </c>
      <c r="IIZ37" s="536">
        <f>ROUND(Eigenmischungen!IJF46,1)</f>
        <v>0</v>
      </c>
      <c r="IJA37" s="536">
        <f>ROUND(Eigenmischungen!IJG46,1)</f>
        <v>0</v>
      </c>
      <c r="IJB37" s="536">
        <f>ROUND(Eigenmischungen!IJH46,1)</f>
        <v>0</v>
      </c>
      <c r="IJC37" s="536">
        <f>ROUND(Eigenmischungen!IJI46,1)</f>
        <v>0</v>
      </c>
      <c r="IJD37" s="536">
        <f>ROUND(Eigenmischungen!IJJ46,1)</f>
        <v>0</v>
      </c>
      <c r="IJE37" s="536">
        <f>ROUND(Eigenmischungen!IJK46,1)</f>
        <v>0</v>
      </c>
      <c r="IJF37" s="536">
        <f>ROUND(Eigenmischungen!IJL46,1)</f>
        <v>0</v>
      </c>
      <c r="IJG37" s="536">
        <f>ROUND(Eigenmischungen!IJM46,1)</f>
        <v>0</v>
      </c>
      <c r="IJH37" s="536">
        <f>ROUND(Eigenmischungen!IJN46,1)</f>
        <v>0</v>
      </c>
      <c r="IJI37" s="536">
        <f>ROUND(Eigenmischungen!IJO46,1)</f>
        <v>0</v>
      </c>
      <c r="IJJ37" s="536">
        <f>ROUND(Eigenmischungen!IJP46,1)</f>
        <v>0</v>
      </c>
      <c r="IJK37" s="536">
        <f>ROUND(Eigenmischungen!IJQ46,1)</f>
        <v>0</v>
      </c>
      <c r="IJL37" s="536">
        <f>ROUND(Eigenmischungen!IJR46,1)</f>
        <v>0</v>
      </c>
      <c r="IJM37" s="536">
        <f>ROUND(Eigenmischungen!IJS46,1)</f>
        <v>0</v>
      </c>
      <c r="IJN37" s="536">
        <f>ROUND(Eigenmischungen!IJT46,1)</f>
        <v>0</v>
      </c>
      <c r="IJO37" s="536">
        <f>ROUND(Eigenmischungen!IJU46,1)</f>
        <v>0</v>
      </c>
      <c r="IJP37" s="536">
        <f>ROUND(Eigenmischungen!IJV46,1)</f>
        <v>0</v>
      </c>
      <c r="IJQ37" s="536">
        <f>ROUND(Eigenmischungen!IJW46,1)</f>
        <v>0</v>
      </c>
      <c r="IJR37" s="536">
        <f>ROUND(Eigenmischungen!IJX46,1)</f>
        <v>0</v>
      </c>
      <c r="IJS37" s="536">
        <f>ROUND(Eigenmischungen!IJY46,1)</f>
        <v>0</v>
      </c>
      <c r="IJT37" s="536">
        <f>ROUND(Eigenmischungen!IJZ46,1)</f>
        <v>0</v>
      </c>
      <c r="IJU37" s="536">
        <f>ROUND(Eigenmischungen!IKA46,1)</f>
        <v>0</v>
      </c>
      <c r="IJV37" s="536">
        <f>ROUND(Eigenmischungen!IKB46,1)</f>
        <v>0</v>
      </c>
      <c r="IJW37" s="536">
        <f>ROUND(Eigenmischungen!IKC46,1)</f>
        <v>0</v>
      </c>
      <c r="IJX37" s="536">
        <f>ROUND(Eigenmischungen!IKD46,1)</f>
        <v>0</v>
      </c>
      <c r="IJY37" s="536">
        <f>ROUND(Eigenmischungen!IKE46,1)</f>
        <v>0</v>
      </c>
      <c r="IJZ37" s="536">
        <f>ROUND(Eigenmischungen!IKF46,1)</f>
        <v>0</v>
      </c>
      <c r="IKA37" s="536">
        <f>ROUND(Eigenmischungen!IKG46,1)</f>
        <v>0</v>
      </c>
      <c r="IKB37" s="536">
        <f>ROUND(Eigenmischungen!IKH46,1)</f>
        <v>0</v>
      </c>
      <c r="IKC37" s="536">
        <f>ROUND(Eigenmischungen!IKI46,1)</f>
        <v>0</v>
      </c>
      <c r="IKD37" s="536">
        <f>ROUND(Eigenmischungen!IKJ46,1)</f>
        <v>0</v>
      </c>
      <c r="IKE37" s="536">
        <f>ROUND(Eigenmischungen!IKK46,1)</f>
        <v>0</v>
      </c>
      <c r="IKF37" s="536">
        <f>ROUND(Eigenmischungen!IKL46,1)</f>
        <v>0</v>
      </c>
      <c r="IKG37" s="536">
        <f>ROUND(Eigenmischungen!IKM46,1)</f>
        <v>0</v>
      </c>
      <c r="IKH37" s="536">
        <f>ROUND(Eigenmischungen!IKN46,1)</f>
        <v>0</v>
      </c>
      <c r="IKI37" s="536">
        <f>ROUND(Eigenmischungen!IKO46,1)</f>
        <v>0</v>
      </c>
      <c r="IKJ37" s="536">
        <f>ROUND(Eigenmischungen!IKP46,1)</f>
        <v>0</v>
      </c>
      <c r="IKK37" s="536">
        <f>ROUND(Eigenmischungen!IKQ46,1)</f>
        <v>0</v>
      </c>
      <c r="IKL37" s="536">
        <f>ROUND(Eigenmischungen!IKR46,1)</f>
        <v>0</v>
      </c>
      <c r="IKM37" s="536">
        <f>ROUND(Eigenmischungen!IKS46,1)</f>
        <v>0</v>
      </c>
      <c r="IKN37" s="536">
        <f>ROUND(Eigenmischungen!IKT46,1)</f>
        <v>0</v>
      </c>
      <c r="IKO37" s="536">
        <f>ROUND(Eigenmischungen!IKU46,1)</f>
        <v>0</v>
      </c>
      <c r="IKP37" s="536">
        <f>ROUND(Eigenmischungen!IKV46,1)</f>
        <v>0</v>
      </c>
      <c r="IKQ37" s="536">
        <f>ROUND(Eigenmischungen!IKW46,1)</f>
        <v>0</v>
      </c>
      <c r="IKR37" s="536">
        <f>ROUND(Eigenmischungen!IKX46,1)</f>
        <v>0</v>
      </c>
      <c r="IKS37" s="536">
        <f>ROUND(Eigenmischungen!IKY46,1)</f>
        <v>0</v>
      </c>
      <c r="IKT37" s="536">
        <f>ROUND(Eigenmischungen!IKZ46,1)</f>
        <v>0</v>
      </c>
      <c r="IKU37" s="536">
        <f>ROUND(Eigenmischungen!ILA46,1)</f>
        <v>0</v>
      </c>
      <c r="IKV37" s="536">
        <f>ROUND(Eigenmischungen!ILB46,1)</f>
        <v>0</v>
      </c>
      <c r="IKW37" s="536">
        <f>ROUND(Eigenmischungen!ILC46,1)</f>
        <v>0</v>
      </c>
      <c r="IKX37" s="536">
        <f>ROUND(Eigenmischungen!ILD46,1)</f>
        <v>0</v>
      </c>
      <c r="IKY37" s="536">
        <f>ROUND(Eigenmischungen!ILE46,1)</f>
        <v>0</v>
      </c>
      <c r="IKZ37" s="536">
        <f>ROUND(Eigenmischungen!ILF46,1)</f>
        <v>0</v>
      </c>
      <c r="ILA37" s="536">
        <f>ROUND(Eigenmischungen!ILG46,1)</f>
        <v>0</v>
      </c>
      <c r="ILB37" s="536">
        <f>ROUND(Eigenmischungen!ILH46,1)</f>
        <v>0</v>
      </c>
      <c r="ILC37" s="536">
        <f>ROUND(Eigenmischungen!ILI46,1)</f>
        <v>0</v>
      </c>
      <c r="ILD37" s="536">
        <f>ROUND(Eigenmischungen!ILJ46,1)</f>
        <v>0</v>
      </c>
      <c r="ILE37" s="536">
        <f>ROUND(Eigenmischungen!ILK46,1)</f>
        <v>0</v>
      </c>
      <c r="ILF37" s="536">
        <f>ROUND(Eigenmischungen!ILL46,1)</f>
        <v>0</v>
      </c>
      <c r="ILG37" s="536">
        <f>ROUND(Eigenmischungen!ILM46,1)</f>
        <v>0</v>
      </c>
      <c r="ILH37" s="536">
        <f>ROUND(Eigenmischungen!ILN46,1)</f>
        <v>0</v>
      </c>
      <c r="ILI37" s="536">
        <f>ROUND(Eigenmischungen!ILO46,1)</f>
        <v>0</v>
      </c>
      <c r="ILJ37" s="536">
        <f>ROUND(Eigenmischungen!ILP46,1)</f>
        <v>0</v>
      </c>
      <c r="ILK37" s="536">
        <f>ROUND(Eigenmischungen!ILQ46,1)</f>
        <v>0</v>
      </c>
      <c r="ILL37" s="536">
        <f>ROUND(Eigenmischungen!ILR46,1)</f>
        <v>0</v>
      </c>
      <c r="ILM37" s="536">
        <f>ROUND(Eigenmischungen!ILS46,1)</f>
        <v>0</v>
      </c>
      <c r="ILN37" s="536">
        <f>ROUND(Eigenmischungen!ILT46,1)</f>
        <v>0</v>
      </c>
      <c r="ILO37" s="536">
        <f>ROUND(Eigenmischungen!ILU46,1)</f>
        <v>0</v>
      </c>
      <c r="ILP37" s="536">
        <f>ROUND(Eigenmischungen!ILV46,1)</f>
        <v>0</v>
      </c>
      <c r="ILQ37" s="536">
        <f>ROUND(Eigenmischungen!ILW46,1)</f>
        <v>0</v>
      </c>
      <c r="ILR37" s="536">
        <f>ROUND(Eigenmischungen!ILX46,1)</f>
        <v>0</v>
      </c>
      <c r="ILS37" s="536">
        <f>ROUND(Eigenmischungen!ILY46,1)</f>
        <v>0</v>
      </c>
      <c r="ILT37" s="536">
        <f>ROUND(Eigenmischungen!ILZ46,1)</f>
        <v>0</v>
      </c>
      <c r="ILU37" s="536">
        <f>ROUND(Eigenmischungen!IMA46,1)</f>
        <v>0</v>
      </c>
      <c r="ILV37" s="536">
        <f>ROUND(Eigenmischungen!IMB46,1)</f>
        <v>0</v>
      </c>
      <c r="ILW37" s="536">
        <f>ROUND(Eigenmischungen!IMC46,1)</f>
        <v>0</v>
      </c>
      <c r="ILX37" s="536">
        <f>ROUND(Eigenmischungen!IMD46,1)</f>
        <v>0</v>
      </c>
      <c r="ILY37" s="536">
        <f>ROUND(Eigenmischungen!IME46,1)</f>
        <v>0</v>
      </c>
      <c r="ILZ37" s="536">
        <f>ROUND(Eigenmischungen!IMF46,1)</f>
        <v>0</v>
      </c>
      <c r="IMA37" s="536">
        <f>ROUND(Eigenmischungen!IMG46,1)</f>
        <v>0</v>
      </c>
      <c r="IMB37" s="536">
        <f>ROUND(Eigenmischungen!IMH46,1)</f>
        <v>0</v>
      </c>
      <c r="IMC37" s="536">
        <f>ROUND(Eigenmischungen!IMI46,1)</f>
        <v>0</v>
      </c>
      <c r="IMD37" s="536">
        <f>ROUND(Eigenmischungen!IMJ46,1)</f>
        <v>0</v>
      </c>
      <c r="IME37" s="536">
        <f>ROUND(Eigenmischungen!IMK46,1)</f>
        <v>0</v>
      </c>
      <c r="IMF37" s="536">
        <f>ROUND(Eigenmischungen!IML46,1)</f>
        <v>0</v>
      </c>
      <c r="IMG37" s="536">
        <f>ROUND(Eigenmischungen!IMM46,1)</f>
        <v>0</v>
      </c>
      <c r="IMH37" s="536">
        <f>ROUND(Eigenmischungen!IMN46,1)</f>
        <v>0</v>
      </c>
      <c r="IMI37" s="536">
        <f>ROUND(Eigenmischungen!IMO46,1)</f>
        <v>0</v>
      </c>
      <c r="IMJ37" s="536">
        <f>ROUND(Eigenmischungen!IMP46,1)</f>
        <v>0</v>
      </c>
      <c r="IMK37" s="536">
        <f>ROUND(Eigenmischungen!IMQ46,1)</f>
        <v>0</v>
      </c>
      <c r="IML37" s="536">
        <f>ROUND(Eigenmischungen!IMR46,1)</f>
        <v>0</v>
      </c>
      <c r="IMM37" s="536">
        <f>ROUND(Eigenmischungen!IMS46,1)</f>
        <v>0</v>
      </c>
      <c r="IMN37" s="536">
        <f>ROUND(Eigenmischungen!IMT46,1)</f>
        <v>0</v>
      </c>
      <c r="IMO37" s="536">
        <f>ROUND(Eigenmischungen!IMU46,1)</f>
        <v>0</v>
      </c>
      <c r="IMP37" s="536">
        <f>ROUND(Eigenmischungen!IMV46,1)</f>
        <v>0</v>
      </c>
      <c r="IMQ37" s="536">
        <f>ROUND(Eigenmischungen!IMW46,1)</f>
        <v>0</v>
      </c>
      <c r="IMR37" s="536">
        <f>ROUND(Eigenmischungen!IMX46,1)</f>
        <v>0</v>
      </c>
      <c r="IMS37" s="536">
        <f>ROUND(Eigenmischungen!IMY46,1)</f>
        <v>0</v>
      </c>
      <c r="IMT37" s="536">
        <f>ROUND(Eigenmischungen!IMZ46,1)</f>
        <v>0</v>
      </c>
      <c r="IMU37" s="536">
        <f>ROUND(Eigenmischungen!INA46,1)</f>
        <v>0</v>
      </c>
      <c r="IMV37" s="536">
        <f>ROUND(Eigenmischungen!INB46,1)</f>
        <v>0</v>
      </c>
      <c r="IMW37" s="536">
        <f>ROUND(Eigenmischungen!INC46,1)</f>
        <v>0</v>
      </c>
      <c r="IMX37" s="536">
        <f>ROUND(Eigenmischungen!IND46,1)</f>
        <v>0</v>
      </c>
      <c r="IMY37" s="536">
        <f>ROUND(Eigenmischungen!INE46,1)</f>
        <v>0</v>
      </c>
      <c r="IMZ37" s="536">
        <f>ROUND(Eigenmischungen!INF46,1)</f>
        <v>0</v>
      </c>
      <c r="INA37" s="536">
        <f>ROUND(Eigenmischungen!ING46,1)</f>
        <v>0</v>
      </c>
      <c r="INB37" s="536">
        <f>ROUND(Eigenmischungen!INH46,1)</f>
        <v>0</v>
      </c>
      <c r="INC37" s="536">
        <f>ROUND(Eigenmischungen!INI46,1)</f>
        <v>0</v>
      </c>
      <c r="IND37" s="536">
        <f>ROUND(Eigenmischungen!INJ46,1)</f>
        <v>0</v>
      </c>
      <c r="INE37" s="536">
        <f>ROUND(Eigenmischungen!INK46,1)</f>
        <v>0</v>
      </c>
      <c r="INF37" s="536">
        <f>ROUND(Eigenmischungen!INL46,1)</f>
        <v>0</v>
      </c>
      <c r="ING37" s="536">
        <f>ROUND(Eigenmischungen!INM46,1)</f>
        <v>0</v>
      </c>
      <c r="INH37" s="536">
        <f>ROUND(Eigenmischungen!INN46,1)</f>
        <v>0</v>
      </c>
      <c r="INI37" s="536">
        <f>ROUND(Eigenmischungen!INO46,1)</f>
        <v>0</v>
      </c>
      <c r="INJ37" s="536">
        <f>ROUND(Eigenmischungen!INP46,1)</f>
        <v>0</v>
      </c>
      <c r="INK37" s="536">
        <f>ROUND(Eigenmischungen!INQ46,1)</f>
        <v>0</v>
      </c>
      <c r="INL37" s="536">
        <f>ROUND(Eigenmischungen!INR46,1)</f>
        <v>0</v>
      </c>
      <c r="INM37" s="536">
        <f>ROUND(Eigenmischungen!INS46,1)</f>
        <v>0</v>
      </c>
      <c r="INN37" s="536">
        <f>ROUND(Eigenmischungen!INT46,1)</f>
        <v>0</v>
      </c>
      <c r="INO37" s="536">
        <f>ROUND(Eigenmischungen!INU46,1)</f>
        <v>0</v>
      </c>
      <c r="INP37" s="536">
        <f>ROUND(Eigenmischungen!INV46,1)</f>
        <v>0</v>
      </c>
      <c r="INQ37" s="536">
        <f>ROUND(Eigenmischungen!INW46,1)</f>
        <v>0</v>
      </c>
      <c r="INR37" s="536">
        <f>ROUND(Eigenmischungen!INX46,1)</f>
        <v>0</v>
      </c>
      <c r="INS37" s="536">
        <f>ROUND(Eigenmischungen!INY46,1)</f>
        <v>0</v>
      </c>
      <c r="INT37" s="536">
        <f>ROUND(Eigenmischungen!INZ46,1)</f>
        <v>0</v>
      </c>
      <c r="INU37" s="536">
        <f>ROUND(Eigenmischungen!IOA46,1)</f>
        <v>0</v>
      </c>
      <c r="INV37" s="536">
        <f>ROUND(Eigenmischungen!IOB46,1)</f>
        <v>0</v>
      </c>
      <c r="INW37" s="536">
        <f>ROUND(Eigenmischungen!IOC46,1)</f>
        <v>0</v>
      </c>
      <c r="INX37" s="536">
        <f>ROUND(Eigenmischungen!IOD46,1)</f>
        <v>0</v>
      </c>
      <c r="INY37" s="536">
        <f>ROUND(Eigenmischungen!IOE46,1)</f>
        <v>0</v>
      </c>
      <c r="INZ37" s="536">
        <f>ROUND(Eigenmischungen!IOF46,1)</f>
        <v>0</v>
      </c>
      <c r="IOA37" s="536">
        <f>ROUND(Eigenmischungen!IOG46,1)</f>
        <v>0</v>
      </c>
      <c r="IOB37" s="536">
        <f>ROUND(Eigenmischungen!IOH46,1)</f>
        <v>0</v>
      </c>
      <c r="IOC37" s="536">
        <f>ROUND(Eigenmischungen!IOI46,1)</f>
        <v>0</v>
      </c>
      <c r="IOD37" s="536">
        <f>ROUND(Eigenmischungen!IOJ46,1)</f>
        <v>0</v>
      </c>
      <c r="IOE37" s="536">
        <f>ROUND(Eigenmischungen!IOK46,1)</f>
        <v>0</v>
      </c>
      <c r="IOF37" s="536">
        <f>ROUND(Eigenmischungen!IOL46,1)</f>
        <v>0</v>
      </c>
      <c r="IOG37" s="536">
        <f>ROUND(Eigenmischungen!IOM46,1)</f>
        <v>0</v>
      </c>
      <c r="IOH37" s="536">
        <f>ROUND(Eigenmischungen!ION46,1)</f>
        <v>0</v>
      </c>
      <c r="IOI37" s="536">
        <f>ROUND(Eigenmischungen!IOO46,1)</f>
        <v>0</v>
      </c>
      <c r="IOJ37" s="536">
        <f>ROUND(Eigenmischungen!IOP46,1)</f>
        <v>0</v>
      </c>
      <c r="IOK37" s="536">
        <f>ROUND(Eigenmischungen!IOQ46,1)</f>
        <v>0</v>
      </c>
      <c r="IOL37" s="536">
        <f>ROUND(Eigenmischungen!IOR46,1)</f>
        <v>0</v>
      </c>
      <c r="IOM37" s="536">
        <f>ROUND(Eigenmischungen!IOS46,1)</f>
        <v>0</v>
      </c>
      <c r="ION37" s="536">
        <f>ROUND(Eigenmischungen!IOT46,1)</f>
        <v>0</v>
      </c>
      <c r="IOO37" s="536">
        <f>ROUND(Eigenmischungen!IOU46,1)</f>
        <v>0</v>
      </c>
      <c r="IOP37" s="536">
        <f>ROUND(Eigenmischungen!IOV46,1)</f>
        <v>0</v>
      </c>
      <c r="IOQ37" s="536">
        <f>ROUND(Eigenmischungen!IOW46,1)</f>
        <v>0</v>
      </c>
      <c r="IOR37" s="536">
        <f>ROUND(Eigenmischungen!IOX46,1)</f>
        <v>0</v>
      </c>
      <c r="IOS37" s="536">
        <f>ROUND(Eigenmischungen!IOY46,1)</f>
        <v>0</v>
      </c>
      <c r="IOT37" s="536">
        <f>ROUND(Eigenmischungen!IOZ46,1)</f>
        <v>0</v>
      </c>
      <c r="IOU37" s="536">
        <f>ROUND(Eigenmischungen!IPA46,1)</f>
        <v>0</v>
      </c>
      <c r="IOV37" s="536">
        <f>ROUND(Eigenmischungen!IPB46,1)</f>
        <v>0</v>
      </c>
      <c r="IOW37" s="536">
        <f>ROUND(Eigenmischungen!IPC46,1)</f>
        <v>0</v>
      </c>
      <c r="IOX37" s="536">
        <f>ROUND(Eigenmischungen!IPD46,1)</f>
        <v>0</v>
      </c>
      <c r="IOY37" s="536">
        <f>ROUND(Eigenmischungen!IPE46,1)</f>
        <v>0</v>
      </c>
      <c r="IOZ37" s="536">
        <f>ROUND(Eigenmischungen!IPF46,1)</f>
        <v>0</v>
      </c>
      <c r="IPA37" s="536">
        <f>ROUND(Eigenmischungen!IPG46,1)</f>
        <v>0</v>
      </c>
      <c r="IPB37" s="536">
        <f>ROUND(Eigenmischungen!IPH46,1)</f>
        <v>0</v>
      </c>
      <c r="IPC37" s="536">
        <f>ROUND(Eigenmischungen!IPI46,1)</f>
        <v>0</v>
      </c>
      <c r="IPD37" s="536">
        <f>ROUND(Eigenmischungen!IPJ46,1)</f>
        <v>0</v>
      </c>
      <c r="IPE37" s="536">
        <f>ROUND(Eigenmischungen!IPK46,1)</f>
        <v>0</v>
      </c>
      <c r="IPF37" s="536">
        <f>ROUND(Eigenmischungen!IPL46,1)</f>
        <v>0</v>
      </c>
      <c r="IPG37" s="536">
        <f>ROUND(Eigenmischungen!IPM46,1)</f>
        <v>0</v>
      </c>
      <c r="IPH37" s="536">
        <f>ROUND(Eigenmischungen!IPN46,1)</f>
        <v>0</v>
      </c>
      <c r="IPI37" s="536">
        <f>ROUND(Eigenmischungen!IPO46,1)</f>
        <v>0</v>
      </c>
      <c r="IPJ37" s="536">
        <f>ROUND(Eigenmischungen!IPP46,1)</f>
        <v>0</v>
      </c>
      <c r="IPK37" s="536">
        <f>ROUND(Eigenmischungen!IPQ46,1)</f>
        <v>0</v>
      </c>
      <c r="IPL37" s="536">
        <f>ROUND(Eigenmischungen!IPR46,1)</f>
        <v>0</v>
      </c>
      <c r="IPM37" s="536">
        <f>ROUND(Eigenmischungen!IPS46,1)</f>
        <v>0</v>
      </c>
      <c r="IPN37" s="536">
        <f>ROUND(Eigenmischungen!IPT46,1)</f>
        <v>0</v>
      </c>
      <c r="IPO37" s="536">
        <f>ROUND(Eigenmischungen!IPU46,1)</f>
        <v>0</v>
      </c>
      <c r="IPP37" s="536">
        <f>ROUND(Eigenmischungen!IPV46,1)</f>
        <v>0</v>
      </c>
      <c r="IPQ37" s="536">
        <f>ROUND(Eigenmischungen!IPW46,1)</f>
        <v>0</v>
      </c>
      <c r="IPR37" s="536">
        <f>ROUND(Eigenmischungen!IPX46,1)</f>
        <v>0</v>
      </c>
      <c r="IPS37" s="536">
        <f>ROUND(Eigenmischungen!IPY46,1)</f>
        <v>0</v>
      </c>
      <c r="IPT37" s="536">
        <f>ROUND(Eigenmischungen!IPZ46,1)</f>
        <v>0</v>
      </c>
      <c r="IPU37" s="536">
        <f>ROUND(Eigenmischungen!IQA46,1)</f>
        <v>0</v>
      </c>
      <c r="IPV37" s="536">
        <f>ROUND(Eigenmischungen!IQB46,1)</f>
        <v>0</v>
      </c>
      <c r="IPW37" s="536">
        <f>ROUND(Eigenmischungen!IQC46,1)</f>
        <v>0</v>
      </c>
      <c r="IPX37" s="536">
        <f>ROUND(Eigenmischungen!IQD46,1)</f>
        <v>0</v>
      </c>
      <c r="IPY37" s="536">
        <f>ROUND(Eigenmischungen!IQE46,1)</f>
        <v>0</v>
      </c>
      <c r="IPZ37" s="536">
        <f>ROUND(Eigenmischungen!IQF46,1)</f>
        <v>0</v>
      </c>
      <c r="IQA37" s="536">
        <f>ROUND(Eigenmischungen!IQG46,1)</f>
        <v>0</v>
      </c>
      <c r="IQB37" s="536">
        <f>ROUND(Eigenmischungen!IQH46,1)</f>
        <v>0</v>
      </c>
      <c r="IQC37" s="536">
        <f>ROUND(Eigenmischungen!IQI46,1)</f>
        <v>0</v>
      </c>
      <c r="IQD37" s="536">
        <f>ROUND(Eigenmischungen!IQJ46,1)</f>
        <v>0</v>
      </c>
      <c r="IQE37" s="536">
        <f>ROUND(Eigenmischungen!IQK46,1)</f>
        <v>0</v>
      </c>
      <c r="IQF37" s="536">
        <f>ROUND(Eigenmischungen!IQL46,1)</f>
        <v>0</v>
      </c>
      <c r="IQG37" s="536">
        <f>ROUND(Eigenmischungen!IQM46,1)</f>
        <v>0</v>
      </c>
      <c r="IQH37" s="536">
        <f>ROUND(Eigenmischungen!IQN46,1)</f>
        <v>0</v>
      </c>
      <c r="IQI37" s="536">
        <f>ROUND(Eigenmischungen!IQO46,1)</f>
        <v>0</v>
      </c>
      <c r="IQJ37" s="536">
        <f>ROUND(Eigenmischungen!IQP46,1)</f>
        <v>0</v>
      </c>
      <c r="IQK37" s="536">
        <f>ROUND(Eigenmischungen!IQQ46,1)</f>
        <v>0</v>
      </c>
      <c r="IQL37" s="536">
        <f>ROUND(Eigenmischungen!IQR46,1)</f>
        <v>0</v>
      </c>
      <c r="IQM37" s="536">
        <f>ROUND(Eigenmischungen!IQS46,1)</f>
        <v>0</v>
      </c>
      <c r="IQN37" s="536">
        <f>ROUND(Eigenmischungen!IQT46,1)</f>
        <v>0</v>
      </c>
      <c r="IQO37" s="536">
        <f>ROUND(Eigenmischungen!IQU46,1)</f>
        <v>0</v>
      </c>
      <c r="IQP37" s="536">
        <f>ROUND(Eigenmischungen!IQV46,1)</f>
        <v>0</v>
      </c>
      <c r="IQQ37" s="536">
        <f>ROUND(Eigenmischungen!IQW46,1)</f>
        <v>0</v>
      </c>
      <c r="IQR37" s="536">
        <f>ROUND(Eigenmischungen!IQX46,1)</f>
        <v>0</v>
      </c>
      <c r="IQS37" s="536">
        <f>ROUND(Eigenmischungen!IQY46,1)</f>
        <v>0</v>
      </c>
      <c r="IQT37" s="536">
        <f>ROUND(Eigenmischungen!IQZ46,1)</f>
        <v>0</v>
      </c>
      <c r="IQU37" s="536">
        <f>ROUND(Eigenmischungen!IRA46,1)</f>
        <v>0</v>
      </c>
      <c r="IQV37" s="536">
        <f>ROUND(Eigenmischungen!IRB46,1)</f>
        <v>0</v>
      </c>
      <c r="IQW37" s="536">
        <f>ROUND(Eigenmischungen!IRC46,1)</f>
        <v>0</v>
      </c>
      <c r="IQX37" s="536">
        <f>ROUND(Eigenmischungen!IRD46,1)</f>
        <v>0</v>
      </c>
      <c r="IQY37" s="536">
        <f>ROUND(Eigenmischungen!IRE46,1)</f>
        <v>0</v>
      </c>
      <c r="IQZ37" s="536">
        <f>ROUND(Eigenmischungen!IRF46,1)</f>
        <v>0</v>
      </c>
      <c r="IRA37" s="536">
        <f>ROUND(Eigenmischungen!IRG46,1)</f>
        <v>0</v>
      </c>
      <c r="IRB37" s="536">
        <f>ROUND(Eigenmischungen!IRH46,1)</f>
        <v>0</v>
      </c>
      <c r="IRC37" s="536">
        <f>ROUND(Eigenmischungen!IRI46,1)</f>
        <v>0</v>
      </c>
      <c r="IRD37" s="536">
        <f>ROUND(Eigenmischungen!IRJ46,1)</f>
        <v>0</v>
      </c>
      <c r="IRE37" s="536">
        <f>ROUND(Eigenmischungen!IRK46,1)</f>
        <v>0</v>
      </c>
      <c r="IRF37" s="536">
        <f>ROUND(Eigenmischungen!IRL46,1)</f>
        <v>0</v>
      </c>
      <c r="IRG37" s="536">
        <f>ROUND(Eigenmischungen!IRM46,1)</f>
        <v>0</v>
      </c>
      <c r="IRH37" s="536">
        <f>ROUND(Eigenmischungen!IRN46,1)</f>
        <v>0</v>
      </c>
      <c r="IRI37" s="536">
        <f>ROUND(Eigenmischungen!IRO46,1)</f>
        <v>0</v>
      </c>
      <c r="IRJ37" s="536">
        <f>ROUND(Eigenmischungen!IRP46,1)</f>
        <v>0</v>
      </c>
      <c r="IRK37" s="536">
        <f>ROUND(Eigenmischungen!IRQ46,1)</f>
        <v>0</v>
      </c>
      <c r="IRL37" s="536">
        <f>ROUND(Eigenmischungen!IRR46,1)</f>
        <v>0</v>
      </c>
      <c r="IRM37" s="536">
        <f>ROUND(Eigenmischungen!IRS46,1)</f>
        <v>0</v>
      </c>
      <c r="IRN37" s="536">
        <f>ROUND(Eigenmischungen!IRT46,1)</f>
        <v>0</v>
      </c>
      <c r="IRO37" s="536">
        <f>ROUND(Eigenmischungen!IRU46,1)</f>
        <v>0</v>
      </c>
      <c r="IRP37" s="536">
        <f>ROUND(Eigenmischungen!IRV46,1)</f>
        <v>0</v>
      </c>
      <c r="IRQ37" s="536">
        <f>ROUND(Eigenmischungen!IRW46,1)</f>
        <v>0</v>
      </c>
      <c r="IRR37" s="536">
        <f>ROUND(Eigenmischungen!IRX46,1)</f>
        <v>0</v>
      </c>
      <c r="IRS37" s="536">
        <f>ROUND(Eigenmischungen!IRY46,1)</f>
        <v>0</v>
      </c>
      <c r="IRT37" s="536">
        <f>ROUND(Eigenmischungen!IRZ46,1)</f>
        <v>0</v>
      </c>
      <c r="IRU37" s="536">
        <f>ROUND(Eigenmischungen!ISA46,1)</f>
        <v>0</v>
      </c>
      <c r="IRV37" s="536">
        <f>ROUND(Eigenmischungen!ISB46,1)</f>
        <v>0</v>
      </c>
      <c r="IRW37" s="536">
        <f>ROUND(Eigenmischungen!ISC46,1)</f>
        <v>0</v>
      </c>
      <c r="IRX37" s="536">
        <f>ROUND(Eigenmischungen!ISD46,1)</f>
        <v>0</v>
      </c>
      <c r="IRY37" s="536">
        <f>ROUND(Eigenmischungen!ISE46,1)</f>
        <v>0</v>
      </c>
      <c r="IRZ37" s="536">
        <f>ROUND(Eigenmischungen!ISF46,1)</f>
        <v>0</v>
      </c>
      <c r="ISA37" s="536">
        <f>ROUND(Eigenmischungen!ISG46,1)</f>
        <v>0</v>
      </c>
      <c r="ISB37" s="536">
        <f>ROUND(Eigenmischungen!ISH46,1)</f>
        <v>0</v>
      </c>
      <c r="ISC37" s="536">
        <f>ROUND(Eigenmischungen!ISI46,1)</f>
        <v>0</v>
      </c>
      <c r="ISD37" s="536">
        <f>ROUND(Eigenmischungen!ISJ46,1)</f>
        <v>0</v>
      </c>
      <c r="ISE37" s="536">
        <f>ROUND(Eigenmischungen!ISK46,1)</f>
        <v>0</v>
      </c>
      <c r="ISF37" s="536">
        <f>ROUND(Eigenmischungen!ISL46,1)</f>
        <v>0</v>
      </c>
      <c r="ISG37" s="536">
        <f>ROUND(Eigenmischungen!ISM46,1)</f>
        <v>0</v>
      </c>
      <c r="ISH37" s="536">
        <f>ROUND(Eigenmischungen!ISN46,1)</f>
        <v>0</v>
      </c>
      <c r="ISI37" s="536">
        <f>ROUND(Eigenmischungen!ISO46,1)</f>
        <v>0</v>
      </c>
      <c r="ISJ37" s="536">
        <f>ROUND(Eigenmischungen!ISP46,1)</f>
        <v>0</v>
      </c>
      <c r="ISK37" s="536">
        <f>ROUND(Eigenmischungen!ISQ46,1)</f>
        <v>0</v>
      </c>
      <c r="ISL37" s="536">
        <f>ROUND(Eigenmischungen!ISR46,1)</f>
        <v>0</v>
      </c>
      <c r="ISM37" s="536">
        <f>ROUND(Eigenmischungen!ISS46,1)</f>
        <v>0</v>
      </c>
      <c r="ISN37" s="536">
        <f>ROUND(Eigenmischungen!IST46,1)</f>
        <v>0</v>
      </c>
      <c r="ISO37" s="536">
        <f>ROUND(Eigenmischungen!ISU46,1)</f>
        <v>0</v>
      </c>
      <c r="ISP37" s="536">
        <f>ROUND(Eigenmischungen!ISV46,1)</f>
        <v>0</v>
      </c>
      <c r="ISQ37" s="536">
        <f>ROUND(Eigenmischungen!ISW46,1)</f>
        <v>0</v>
      </c>
      <c r="ISR37" s="536">
        <f>ROUND(Eigenmischungen!ISX46,1)</f>
        <v>0</v>
      </c>
      <c r="ISS37" s="536">
        <f>ROUND(Eigenmischungen!ISY46,1)</f>
        <v>0</v>
      </c>
      <c r="IST37" s="536">
        <f>ROUND(Eigenmischungen!ISZ46,1)</f>
        <v>0</v>
      </c>
      <c r="ISU37" s="536">
        <f>ROUND(Eigenmischungen!ITA46,1)</f>
        <v>0</v>
      </c>
      <c r="ISV37" s="536">
        <f>ROUND(Eigenmischungen!ITB46,1)</f>
        <v>0</v>
      </c>
      <c r="ISW37" s="536">
        <f>ROUND(Eigenmischungen!ITC46,1)</f>
        <v>0</v>
      </c>
      <c r="ISX37" s="536">
        <f>ROUND(Eigenmischungen!ITD46,1)</f>
        <v>0</v>
      </c>
      <c r="ISY37" s="536">
        <f>ROUND(Eigenmischungen!ITE46,1)</f>
        <v>0</v>
      </c>
      <c r="ISZ37" s="536">
        <f>ROUND(Eigenmischungen!ITF46,1)</f>
        <v>0</v>
      </c>
      <c r="ITA37" s="536">
        <f>ROUND(Eigenmischungen!ITG46,1)</f>
        <v>0</v>
      </c>
      <c r="ITB37" s="536">
        <f>ROUND(Eigenmischungen!ITH46,1)</f>
        <v>0</v>
      </c>
      <c r="ITC37" s="536">
        <f>ROUND(Eigenmischungen!ITI46,1)</f>
        <v>0</v>
      </c>
      <c r="ITD37" s="536">
        <f>ROUND(Eigenmischungen!ITJ46,1)</f>
        <v>0</v>
      </c>
      <c r="ITE37" s="536">
        <f>ROUND(Eigenmischungen!ITK46,1)</f>
        <v>0</v>
      </c>
      <c r="ITF37" s="536">
        <f>ROUND(Eigenmischungen!ITL46,1)</f>
        <v>0</v>
      </c>
      <c r="ITG37" s="536">
        <f>ROUND(Eigenmischungen!ITM46,1)</f>
        <v>0</v>
      </c>
      <c r="ITH37" s="536">
        <f>ROUND(Eigenmischungen!ITN46,1)</f>
        <v>0</v>
      </c>
      <c r="ITI37" s="536">
        <f>ROUND(Eigenmischungen!ITO46,1)</f>
        <v>0</v>
      </c>
      <c r="ITJ37" s="536">
        <f>ROUND(Eigenmischungen!ITP46,1)</f>
        <v>0</v>
      </c>
      <c r="ITK37" s="536">
        <f>ROUND(Eigenmischungen!ITQ46,1)</f>
        <v>0</v>
      </c>
      <c r="ITL37" s="536">
        <f>ROUND(Eigenmischungen!ITR46,1)</f>
        <v>0</v>
      </c>
      <c r="ITM37" s="536">
        <f>ROUND(Eigenmischungen!ITS46,1)</f>
        <v>0</v>
      </c>
      <c r="ITN37" s="536">
        <f>ROUND(Eigenmischungen!ITT46,1)</f>
        <v>0</v>
      </c>
      <c r="ITO37" s="536">
        <f>ROUND(Eigenmischungen!ITU46,1)</f>
        <v>0</v>
      </c>
      <c r="ITP37" s="536">
        <f>ROUND(Eigenmischungen!ITV46,1)</f>
        <v>0</v>
      </c>
      <c r="ITQ37" s="536">
        <f>ROUND(Eigenmischungen!ITW46,1)</f>
        <v>0</v>
      </c>
      <c r="ITR37" s="536">
        <f>ROUND(Eigenmischungen!ITX46,1)</f>
        <v>0</v>
      </c>
      <c r="ITS37" s="536">
        <f>ROUND(Eigenmischungen!ITY46,1)</f>
        <v>0</v>
      </c>
      <c r="ITT37" s="536">
        <f>ROUND(Eigenmischungen!ITZ46,1)</f>
        <v>0</v>
      </c>
      <c r="ITU37" s="536">
        <f>ROUND(Eigenmischungen!IUA46,1)</f>
        <v>0</v>
      </c>
      <c r="ITV37" s="536">
        <f>ROUND(Eigenmischungen!IUB46,1)</f>
        <v>0</v>
      </c>
      <c r="ITW37" s="536">
        <f>ROUND(Eigenmischungen!IUC46,1)</f>
        <v>0</v>
      </c>
      <c r="ITX37" s="536">
        <f>ROUND(Eigenmischungen!IUD46,1)</f>
        <v>0</v>
      </c>
      <c r="ITY37" s="536">
        <f>ROUND(Eigenmischungen!IUE46,1)</f>
        <v>0</v>
      </c>
      <c r="ITZ37" s="536">
        <f>ROUND(Eigenmischungen!IUF46,1)</f>
        <v>0</v>
      </c>
      <c r="IUA37" s="536">
        <f>ROUND(Eigenmischungen!IUG46,1)</f>
        <v>0</v>
      </c>
      <c r="IUB37" s="536">
        <f>ROUND(Eigenmischungen!IUH46,1)</f>
        <v>0</v>
      </c>
      <c r="IUC37" s="536">
        <f>ROUND(Eigenmischungen!IUI46,1)</f>
        <v>0</v>
      </c>
      <c r="IUD37" s="536">
        <f>ROUND(Eigenmischungen!IUJ46,1)</f>
        <v>0</v>
      </c>
      <c r="IUE37" s="536">
        <f>ROUND(Eigenmischungen!IUK46,1)</f>
        <v>0</v>
      </c>
      <c r="IUF37" s="536">
        <f>ROUND(Eigenmischungen!IUL46,1)</f>
        <v>0</v>
      </c>
      <c r="IUG37" s="536">
        <f>ROUND(Eigenmischungen!IUM46,1)</f>
        <v>0</v>
      </c>
      <c r="IUH37" s="536">
        <f>ROUND(Eigenmischungen!IUN46,1)</f>
        <v>0</v>
      </c>
      <c r="IUI37" s="536">
        <f>ROUND(Eigenmischungen!IUO46,1)</f>
        <v>0</v>
      </c>
      <c r="IUJ37" s="536">
        <f>ROUND(Eigenmischungen!IUP46,1)</f>
        <v>0</v>
      </c>
      <c r="IUK37" s="536">
        <f>ROUND(Eigenmischungen!IUQ46,1)</f>
        <v>0</v>
      </c>
      <c r="IUL37" s="536">
        <f>ROUND(Eigenmischungen!IUR46,1)</f>
        <v>0</v>
      </c>
      <c r="IUM37" s="536">
        <f>ROUND(Eigenmischungen!IUS46,1)</f>
        <v>0</v>
      </c>
      <c r="IUN37" s="536">
        <f>ROUND(Eigenmischungen!IUT46,1)</f>
        <v>0</v>
      </c>
      <c r="IUO37" s="536">
        <f>ROUND(Eigenmischungen!IUU46,1)</f>
        <v>0</v>
      </c>
      <c r="IUP37" s="536">
        <f>ROUND(Eigenmischungen!IUV46,1)</f>
        <v>0</v>
      </c>
      <c r="IUQ37" s="536">
        <f>ROUND(Eigenmischungen!IUW46,1)</f>
        <v>0</v>
      </c>
      <c r="IUR37" s="536">
        <f>ROUND(Eigenmischungen!IUX46,1)</f>
        <v>0</v>
      </c>
      <c r="IUS37" s="536">
        <f>ROUND(Eigenmischungen!IUY46,1)</f>
        <v>0</v>
      </c>
      <c r="IUT37" s="536">
        <f>ROUND(Eigenmischungen!IUZ46,1)</f>
        <v>0</v>
      </c>
      <c r="IUU37" s="536">
        <f>ROUND(Eigenmischungen!IVA46,1)</f>
        <v>0</v>
      </c>
      <c r="IUV37" s="536">
        <f>ROUND(Eigenmischungen!IVB46,1)</f>
        <v>0</v>
      </c>
      <c r="IUW37" s="536">
        <f>ROUND(Eigenmischungen!IVC46,1)</f>
        <v>0</v>
      </c>
      <c r="IUX37" s="536">
        <f>ROUND(Eigenmischungen!IVD46,1)</f>
        <v>0</v>
      </c>
      <c r="IUY37" s="536">
        <f>ROUND(Eigenmischungen!IVE46,1)</f>
        <v>0</v>
      </c>
      <c r="IUZ37" s="536">
        <f>ROUND(Eigenmischungen!IVF46,1)</f>
        <v>0</v>
      </c>
      <c r="IVA37" s="536">
        <f>ROUND(Eigenmischungen!IVG46,1)</f>
        <v>0</v>
      </c>
      <c r="IVB37" s="536">
        <f>ROUND(Eigenmischungen!IVH46,1)</f>
        <v>0</v>
      </c>
      <c r="IVC37" s="536">
        <f>ROUND(Eigenmischungen!IVI46,1)</f>
        <v>0</v>
      </c>
      <c r="IVD37" s="536">
        <f>ROUND(Eigenmischungen!IVJ46,1)</f>
        <v>0</v>
      </c>
      <c r="IVE37" s="536">
        <f>ROUND(Eigenmischungen!IVK46,1)</f>
        <v>0</v>
      </c>
      <c r="IVF37" s="536">
        <f>ROUND(Eigenmischungen!IVL46,1)</f>
        <v>0</v>
      </c>
      <c r="IVG37" s="536">
        <f>ROUND(Eigenmischungen!IVM46,1)</f>
        <v>0</v>
      </c>
      <c r="IVH37" s="536">
        <f>ROUND(Eigenmischungen!IVN46,1)</f>
        <v>0</v>
      </c>
      <c r="IVI37" s="536">
        <f>ROUND(Eigenmischungen!IVO46,1)</f>
        <v>0</v>
      </c>
      <c r="IVJ37" s="536">
        <f>ROUND(Eigenmischungen!IVP46,1)</f>
        <v>0</v>
      </c>
      <c r="IVK37" s="536">
        <f>ROUND(Eigenmischungen!IVQ46,1)</f>
        <v>0</v>
      </c>
      <c r="IVL37" s="536">
        <f>ROUND(Eigenmischungen!IVR46,1)</f>
        <v>0</v>
      </c>
      <c r="IVM37" s="536">
        <f>ROUND(Eigenmischungen!IVS46,1)</f>
        <v>0</v>
      </c>
      <c r="IVN37" s="536">
        <f>ROUND(Eigenmischungen!IVT46,1)</f>
        <v>0</v>
      </c>
      <c r="IVO37" s="536">
        <f>ROUND(Eigenmischungen!IVU46,1)</f>
        <v>0</v>
      </c>
      <c r="IVP37" s="536">
        <f>ROUND(Eigenmischungen!IVV46,1)</f>
        <v>0</v>
      </c>
      <c r="IVQ37" s="536">
        <f>ROUND(Eigenmischungen!IVW46,1)</f>
        <v>0</v>
      </c>
      <c r="IVR37" s="536">
        <f>ROUND(Eigenmischungen!IVX46,1)</f>
        <v>0</v>
      </c>
      <c r="IVS37" s="536">
        <f>ROUND(Eigenmischungen!IVY46,1)</f>
        <v>0</v>
      </c>
      <c r="IVT37" s="536">
        <f>ROUND(Eigenmischungen!IVZ46,1)</f>
        <v>0</v>
      </c>
      <c r="IVU37" s="536">
        <f>ROUND(Eigenmischungen!IWA46,1)</f>
        <v>0</v>
      </c>
      <c r="IVV37" s="536">
        <f>ROUND(Eigenmischungen!IWB46,1)</f>
        <v>0</v>
      </c>
      <c r="IVW37" s="536">
        <f>ROUND(Eigenmischungen!IWC46,1)</f>
        <v>0</v>
      </c>
      <c r="IVX37" s="536">
        <f>ROUND(Eigenmischungen!IWD46,1)</f>
        <v>0</v>
      </c>
      <c r="IVY37" s="536">
        <f>ROUND(Eigenmischungen!IWE46,1)</f>
        <v>0</v>
      </c>
      <c r="IVZ37" s="536">
        <f>ROUND(Eigenmischungen!IWF46,1)</f>
        <v>0</v>
      </c>
      <c r="IWA37" s="536">
        <f>ROUND(Eigenmischungen!IWG46,1)</f>
        <v>0</v>
      </c>
      <c r="IWB37" s="536">
        <f>ROUND(Eigenmischungen!IWH46,1)</f>
        <v>0</v>
      </c>
      <c r="IWC37" s="536">
        <f>ROUND(Eigenmischungen!IWI46,1)</f>
        <v>0</v>
      </c>
      <c r="IWD37" s="536">
        <f>ROUND(Eigenmischungen!IWJ46,1)</f>
        <v>0</v>
      </c>
      <c r="IWE37" s="536">
        <f>ROUND(Eigenmischungen!IWK46,1)</f>
        <v>0</v>
      </c>
      <c r="IWF37" s="536">
        <f>ROUND(Eigenmischungen!IWL46,1)</f>
        <v>0</v>
      </c>
      <c r="IWG37" s="536">
        <f>ROUND(Eigenmischungen!IWM46,1)</f>
        <v>0</v>
      </c>
      <c r="IWH37" s="536">
        <f>ROUND(Eigenmischungen!IWN46,1)</f>
        <v>0</v>
      </c>
      <c r="IWI37" s="536">
        <f>ROUND(Eigenmischungen!IWO46,1)</f>
        <v>0</v>
      </c>
      <c r="IWJ37" s="536">
        <f>ROUND(Eigenmischungen!IWP46,1)</f>
        <v>0</v>
      </c>
      <c r="IWK37" s="536">
        <f>ROUND(Eigenmischungen!IWQ46,1)</f>
        <v>0</v>
      </c>
      <c r="IWL37" s="536">
        <f>ROUND(Eigenmischungen!IWR46,1)</f>
        <v>0</v>
      </c>
      <c r="IWM37" s="536">
        <f>ROUND(Eigenmischungen!IWS46,1)</f>
        <v>0</v>
      </c>
      <c r="IWN37" s="536">
        <f>ROUND(Eigenmischungen!IWT46,1)</f>
        <v>0</v>
      </c>
      <c r="IWO37" s="536">
        <f>ROUND(Eigenmischungen!IWU46,1)</f>
        <v>0</v>
      </c>
      <c r="IWP37" s="536">
        <f>ROUND(Eigenmischungen!IWV46,1)</f>
        <v>0</v>
      </c>
      <c r="IWQ37" s="536">
        <f>ROUND(Eigenmischungen!IWW46,1)</f>
        <v>0</v>
      </c>
      <c r="IWR37" s="536">
        <f>ROUND(Eigenmischungen!IWX46,1)</f>
        <v>0</v>
      </c>
      <c r="IWS37" s="536">
        <f>ROUND(Eigenmischungen!IWY46,1)</f>
        <v>0</v>
      </c>
      <c r="IWT37" s="536">
        <f>ROUND(Eigenmischungen!IWZ46,1)</f>
        <v>0</v>
      </c>
      <c r="IWU37" s="536">
        <f>ROUND(Eigenmischungen!IXA46,1)</f>
        <v>0</v>
      </c>
      <c r="IWV37" s="536">
        <f>ROUND(Eigenmischungen!IXB46,1)</f>
        <v>0</v>
      </c>
      <c r="IWW37" s="536">
        <f>ROUND(Eigenmischungen!IXC46,1)</f>
        <v>0</v>
      </c>
      <c r="IWX37" s="536">
        <f>ROUND(Eigenmischungen!IXD46,1)</f>
        <v>0</v>
      </c>
      <c r="IWY37" s="536">
        <f>ROUND(Eigenmischungen!IXE46,1)</f>
        <v>0</v>
      </c>
      <c r="IWZ37" s="536">
        <f>ROUND(Eigenmischungen!IXF46,1)</f>
        <v>0</v>
      </c>
      <c r="IXA37" s="536">
        <f>ROUND(Eigenmischungen!IXG46,1)</f>
        <v>0</v>
      </c>
      <c r="IXB37" s="536">
        <f>ROUND(Eigenmischungen!IXH46,1)</f>
        <v>0</v>
      </c>
      <c r="IXC37" s="536">
        <f>ROUND(Eigenmischungen!IXI46,1)</f>
        <v>0</v>
      </c>
      <c r="IXD37" s="536">
        <f>ROUND(Eigenmischungen!IXJ46,1)</f>
        <v>0</v>
      </c>
      <c r="IXE37" s="536">
        <f>ROUND(Eigenmischungen!IXK46,1)</f>
        <v>0</v>
      </c>
      <c r="IXF37" s="536">
        <f>ROUND(Eigenmischungen!IXL46,1)</f>
        <v>0</v>
      </c>
      <c r="IXG37" s="536">
        <f>ROUND(Eigenmischungen!IXM46,1)</f>
        <v>0</v>
      </c>
      <c r="IXH37" s="536">
        <f>ROUND(Eigenmischungen!IXN46,1)</f>
        <v>0</v>
      </c>
      <c r="IXI37" s="536">
        <f>ROUND(Eigenmischungen!IXO46,1)</f>
        <v>0</v>
      </c>
      <c r="IXJ37" s="536">
        <f>ROUND(Eigenmischungen!IXP46,1)</f>
        <v>0</v>
      </c>
      <c r="IXK37" s="536">
        <f>ROUND(Eigenmischungen!IXQ46,1)</f>
        <v>0</v>
      </c>
      <c r="IXL37" s="536">
        <f>ROUND(Eigenmischungen!IXR46,1)</f>
        <v>0</v>
      </c>
      <c r="IXM37" s="536">
        <f>ROUND(Eigenmischungen!IXS46,1)</f>
        <v>0</v>
      </c>
      <c r="IXN37" s="536">
        <f>ROUND(Eigenmischungen!IXT46,1)</f>
        <v>0</v>
      </c>
      <c r="IXO37" s="536">
        <f>ROUND(Eigenmischungen!IXU46,1)</f>
        <v>0</v>
      </c>
      <c r="IXP37" s="536">
        <f>ROUND(Eigenmischungen!IXV46,1)</f>
        <v>0</v>
      </c>
      <c r="IXQ37" s="536">
        <f>ROUND(Eigenmischungen!IXW46,1)</f>
        <v>0</v>
      </c>
      <c r="IXR37" s="536">
        <f>ROUND(Eigenmischungen!IXX46,1)</f>
        <v>0</v>
      </c>
      <c r="IXS37" s="536">
        <f>ROUND(Eigenmischungen!IXY46,1)</f>
        <v>0</v>
      </c>
      <c r="IXT37" s="536">
        <f>ROUND(Eigenmischungen!IXZ46,1)</f>
        <v>0</v>
      </c>
      <c r="IXU37" s="536">
        <f>ROUND(Eigenmischungen!IYA46,1)</f>
        <v>0</v>
      </c>
      <c r="IXV37" s="536">
        <f>ROUND(Eigenmischungen!IYB46,1)</f>
        <v>0</v>
      </c>
      <c r="IXW37" s="536">
        <f>ROUND(Eigenmischungen!IYC46,1)</f>
        <v>0</v>
      </c>
      <c r="IXX37" s="536">
        <f>ROUND(Eigenmischungen!IYD46,1)</f>
        <v>0</v>
      </c>
      <c r="IXY37" s="536">
        <f>ROUND(Eigenmischungen!IYE46,1)</f>
        <v>0</v>
      </c>
      <c r="IXZ37" s="536">
        <f>ROUND(Eigenmischungen!IYF46,1)</f>
        <v>0</v>
      </c>
      <c r="IYA37" s="536">
        <f>ROUND(Eigenmischungen!IYG46,1)</f>
        <v>0</v>
      </c>
      <c r="IYB37" s="536">
        <f>ROUND(Eigenmischungen!IYH46,1)</f>
        <v>0</v>
      </c>
      <c r="IYC37" s="536">
        <f>ROUND(Eigenmischungen!IYI46,1)</f>
        <v>0</v>
      </c>
      <c r="IYD37" s="536">
        <f>ROUND(Eigenmischungen!IYJ46,1)</f>
        <v>0</v>
      </c>
      <c r="IYE37" s="536">
        <f>ROUND(Eigenmischungen!IYK46,1)</f>
        <v>0</v>
      </c>
      <c r="IYF37" s="536">
        <f>ROUND(Eigenmischungen!IYL46,1)</f>
        <v>0</v>
      </c>
      <c r="IYG37" s="536">
        <f>ROUND(Eigenmischungen!IYM46,1)</f>
        <v>0</v>
      </c>
      <c r="IYH37" s="536">
        <f>ROUND(Eigenmischungen!IYN46,1)</f>
        <v>0</v>
      </c>
      <c r="IYI37" s="536">
        <f>ROUND(Eigenmischungen!IYO46,1)</f>
        <v>0</v>
      </c>
      <c r="IYJ37" s="536">
        <f>ROUND(Eigenmischungen!IYP46,1)</f>
        <v>0</v>
      </c>
      <c r="IYK37" s="536">
        <f>ROUND(Eigenmischungen!IYQ46,1)</f>
        <v>0</v>
      </c>
      <c r="IYL37" s="536">
        <f>ROUND(Eigenmischungen!IYR46,1)</f>
        <v>0</v>
      </c>
      <c r="IYM37" s="536">
        <f>ROUND(Eigenmischungen!IYS46,1)</f>
        <v>0</v>
      </c>
      <c r="IYN37" s="536">
        <f>ROUND(Eigenmischungen!IYT46,1)</f>
        <v>0</v>
      </c>
      <c r="IYO37" s="536">
        <f>ROUND(Eigenmischungen!IYU46,1)</f>
        <v>0</v>
      </c>
      <c r="IYP37" s="536">
        <f>ROUND(Eigenmischungen!IYV46,1)</f>
        <v>0</v>
      </c>
      <c r="IYQ37" s="536">
        <f>ROUND(Eigenmischungen!IYW46,1)</f>
        <v>0</v>
      </c>
      <c r="IYR37" s="536">
        <f>ROUND(Eigenmischungen!IYX46,1)</f>
        <v>0</v>
      </c>
      <c r="IYS37" s="536">
        <f>ROUND(Eigenmischungen!IYY46,1)</f>
        <v>0</v>
      </c>
      <c r="IYT37" s="536">
        <f>ROUND(Eigenmischungen!IYZ46,1)</f>
        <v>0</v>
      </c>
      <c r="IYU37" s="536">
        <f>ROUND(Eigenmischungen!IZA46,1)</f>
        <v>0</v>
      </c>
      <c r="IYV37" s="536">
        <f>ROUND(Eigenmischungen!IZB46,1)</f>
        <v>0</v>
      </c>
      <c r="IYW37" s="536">
        <f>ROUND(Eigenmischungen!IZC46,1)</f>
        <v>0</v>
      </c>
      <c r="IYX37" s="536">
        <f>ROUND(Eigenmischungen!IZD46,1)</f>
        <v>0</v>
      </c>
      <c r="IYY37" s="536">
        <f>ROUND(Eigenmischungen!IZE46,1)</f>
        <v>0</v>
      </c>
      <c r="IYZ37" s="536">
        <f>ROUND(Eigenmischungen!IZF46,1)</f>
        <v>0</v>
      </c>
      <c r="IZA37" s="536">
        <f>ROUND(Eigenmischungen!IZG46,1)</f>
        <v>0</v>
      </c>
      <c r="IZB37" s="536">
        <f>ROUND(Eigenmischungen!IZH46,1)</f>
        <v>0</v>
      </c>
      <c r="IZC37" s="536">
        <f>ROUND(Eigenmischungen!IZI46,1)</f>
        <v>0</v>
      </c>
      <c r="IZD37" s="536">
        <f>ROUND(Eigenmischungen!IZJ46,1)</f>
        <v>0</v>
      </c>
      <c r="IZE37" s="536">
        <f>ROUND(Eigenmischungen!IZK46,1)</f>
        <v>0</v>
      </c>
      <c r="IZF37" s="536">
        <f>ROUND(Eigenmischungen!IZL46,1)</f>
        <v>0</v>
      </c>
      <c r="IZG37" s="536">
        <f>ROUND(Eigenmischungen!IZM46,1)</f>
        <v>0</v>
      </c>
      <c r="IZH37" s="536">
        <f>ROUND(Eigenmischungen!IZN46,1)</f>
        <v>0</v>
      </c>
      <c r="IZI37" s="536">
        <f>ROUND(Eigenmischungen!IZO46,1)</f>
        <v>0</v>
      </c>
      <c r="IZJ37" s="536">
        <f>ROUND(Eigenmischungen!IZP46,1)</f>
        <v>0</v>
      </c>
      <c r="IZK37" s="536">
        <f>ROUND(Eigenmischungen!IZQ46,1)</f>
        <v>0</v>
      </c>
      <c r="IZL37" s="536">
        <f>ROUND(Eigenmischungen!IZR46,1)</f>
        <v>0</v>
      </c>
      <c r="IZM37" s="536">
        <f>ROUND(Eigenmischungen!IZS46,1)</f>
        <v>0</v>
      </c>
      <c r="IZN37" s="536">
        <f>ROUND(Eigenmischungen!IZT46,1)</f>
        <v>0</v>
      </c>
      <c r="IZO37" s="536">
        <f>ROUND(Eigenmischungen!IZU46,1)</f>
        <v>0</v>
      </c>
      <c r="IZP37" s="536">
        <f>ROUND(Eigenmischungen!IZV46,1)</f>
        <v>0</v>
      </c>
      <c r="IZQ37" s="536">
        <f>ROUND(Eigenmischungen!IZW46,1)</f>
        <v>0</v>
      </c>
      <c r="IZR37" s="536">
        <f>ROUND(Eigenmischungen!IZX46,1)</f>
        <v>0</v>
      </c>
      <c r="IZS37" s="536">
        <f>ROUND(Eigenmischungen!IZY46,1)</f>
        <v>0</v>
      </c>
      <c r="IZT37" s="536">
        <f>ROUND(Eigenmischungen!IZZ46,1)</f>
        <v>0</v>
      </c>
      <c r="IZU37" s="536">
        <f>ROUND(Eigenmischungen!JAA46,1)</f>
        <v>0</v>
      </c>
      <c r="IZV37" s="536">
        <f>ROUND(Eigenmischungen!JAB46,1)</f>
        <v>0</v>
      </c>
      <c r="IZW37" s="536">
        <f>ROUND(Eigenmischungen!JAC46,1)</f>
        <v>0</v>
      </c>
      <c r="IZX37" s="536">
        <f>ROUND(Eigenmischungen!JAD46,1)</f>
        <v>0</v>
      </c>
      <c r="IZY37" s="536">
        <f>ROUND(Eigenmischungen!JAE46,1)</f>
        <v>0</v>
      </c>
      <c r="IZZ37" s="536">
        <f>ROUND(Eigenmischungen!JAF46,1)</f>
        <v>0</v>
      </c>
      <c r="JAA37" s="536">
        <f>ROUND(Eigenmischungen!JAG46,1)</f>
        <v>0</v>
      </c>
      <c r="JAB37" s="536">
        <f>ROUND(Eigenmischungen!JAH46,1)</f>
        <v>0</v>
      </c>
      <c r="JAC37" s="536">
        <f>ROUND(Eigenmischungen!JAI46,1)</f>
        <v>0</v>
      </c>
      <c r="JAD37" s="536">
        <f>ROUND(Eigenmischungen!JAJ46,1)</f>
        <v>0</v>
      </c>
      <c r="JAE37" s="536">
        <f>ROUND(Eigenmischungen!JAK46,1)</f>
        <v>0</v>
      </c>
      <c r="JAF37" s="536">
        <f>ROUND(Eigenmischungen!JAL46,1)</f>
        <v>0</v>
      </c>
      <c r="JAG37" s="536">
        <f>ROUND(Eigenmischungen!JAM46,1)</f>
        <v>0</v>
      </c>
      <c r="JAH37" s="536">
        <f>ROUND(Eigenmischungen!JAN46,1)</f>
        <v>0</v>
      </c>
      <c r="JAI37" s="536">
        <f>ROUND(Eigenmischungen!JAO46,1)</f>
        <v>0</v>
      </c>
      <c r="JAJ37" s="536">
        <f>ROUND(Eigenmischungen!JAP46,1)</f>
        <v>0</v>
      </c>
      <c r="JAK37" s="536">
        <f>ROUND(Eigenmischungen!JAQ46,1)</f>
        <v>0</v>
      </c>
      <c r="JAL37" s="536">
        <f>ROUND(Eigenmischungen!JAR46,1)</f>
        <v>0</v>
      </c>
      <c r="JAM37" s="536">
        <f>ROUND(Eigenmischungen!JAS46,1)</f>
        <v>0</v>
      </c>
      <c r="JAN37" s="536">
        <f>ROUND(Eigenmischungen!JAT46,1)</f>
        <v>0</v>
      </c>
      <c r="JAO37" s="536">
        <f>ROUND(Eigenmischungen!JAU46,1)</f>
        <v>0</v>
      </c>
      <c r="JAP37" s="536">
        <f>ROUND(Eigenmischungen!JAV46,1)</f>
        <v>0</v>
      </c>
      <c r="JAQ37" s="536">
        <f>ROUND(Eigenmischungen!JAW46,1)</f>
        <v>0</v>
      </c>
      <c r="JAR37" s="536">
        <f>ROUND(Eigenmischungen!JAX46,1)</f>
        <v>0</v>
      </c>
      <c r="JAS37" s="536">
        <f>ROUND(Eigenmischungen!JAY46,1)</f>
        <v>0</v>
      </c>
      <c r="JAT37" s="536">
        <f>ROUND(Eigenmischungen!JAZ46,1)</f>
        <v>0</v>
      </c>
      <c r="JAU37" s="536">
        <f>ROUND(Eigenmischungen!JBA46,1)</f>
        <v>0</v>
      </c>
      <c r="JAV37" s="536">
        <f>ROUND(Eigenmischungen!JBB46,1)</f>
        <v>0</v>
      </c>
      <c r="JAW37" s="536">
        <f>ROUND(Eigenmischungen!JBC46,1)</f>
        <v>0</v>
      </c>
      <c r="JAX37" s="536">
        <f>ROUND(Eigenmischungen!JBD46,1)</f>
        <v>0</v>
      </c>
      <c r="JAY37" s="536">
        <f>ROUND(Eigenmischungen!JBE46,1)</f>
        <v>0</v>
      </c>
      <c r="JAZ37" s="536">
        <f>ROUND(Eigenmischungen!JBF46,1)</f>
        <v>0</v>
      </c>
      <c r="JBA37" s="536">
        <f>ROUND(Eigenmischungen!JBG46,1)</f>
        <v>0</v>
      </c>
      <c r="JBB37" s="536">
        <f>ROUND(Eigenmischungen!JBH46,1)</f>
        <v>0</v>
      </c>
      <c r="JBC37" s="536">
        <f>ROUND(Eigenmischungen!JBI46,1)</f>
        <v>0</v>
      </c>
      <c r="JBD37" s="536">
        <f>ROUND(Eigenmischungen!JBJ46,1)</f>
        <v>0</v>
      </c>
      <c r="JBE37" s="536">
        <f>ROUND(Eigenmischungen!JBK46,1)</f>
        <v>0</v>
      </c>
      <c r="JBF37" s="536">
        <f>ROUND(Eigenmischungen!JBL46,1)</f>
        <v>0</v>
      </c>
      <c r="JBG37" s="536">
        <f>ROUND(Eigenmischungen!JBM46,1)</f>
        <v>0</v>
      </c>
      <c r="JBH37" s="536">
        <f>ROUND(Eigenmischungen!JBN46,1)</f>
        <v>0</v>
      </c>
      <c r="JBI37" s="536">
        <f>ROUND(Eigenmischungen!JBO46,1)</f>
        <v>0</v>
      </c>
      <c r="JBJ37" s="536">
        <f>ROUND(Eigenmischungen!JBP46,1)</f>
        <v>0</v>
      </c>
      <c r="JBK37" s="536">
        <f>ROUND(Eigenmischungen!JBQ46,1)</f>
        <v>0</v>
      </c>
      <c r="JBL37" s="536">
        <f>ROUND(Eigenmischungen!JBR46,1)</f>
        <v>0</v>
      </c>
      <c r="JBM37" s="536">
        <f>ROUND(Eigenmischungen!JBS46,1)</f>
        <v>0</v>
      </c>
      <c r="JBN37" s="536">
        <f>ROUND(Eigenmischungen!JBT46,1)</f>
        <v>0</v>
      </c>
      <c r="JBO37" s="536">
        <f>ROUND(Eigenmischungen!JBU46,1)</f>
        <v>0</v>
      </c>
      <c r="JBP37" s="536">
        <f>ROUND(Eigenmischungen!JBV46,1)</f>
        <v>0</v>
      </c>
      <c r="JBQ37" s="536">
        <f>ROUND(Eigenmischungen!JBW46,1)</f>
        <v>0</v>
      </c>
      <c r="JBR37" s="536">
        <f>ROUND(Eigenmischungen!JBX46,1)</f>
        <v>0</v>
      </c>
      <c r="JBS37" s="536">
        <f>ROUND(Eigenmischungen!JBY46,1)</f>
        <v>0</v>
      </c>
      <c r="JBT37" s="536">
        <f>ROUND(Eigenmischungen!JBZ46,1)</f>
        <v>0</v>
      </c>
      <c r="JBU37" s="536">
        <f>ROUND(Eigenmischungen!JCA46,1)</f>
        <v>0</v>
      </c>
      <c r="JBV37" s="536">
        <f>ROUND(Eigenmischungen!JCB46,1)</f>
        <v>0</v>
      </c>
      <c r="JBW37" s="536">
        <f>ROUND(Eigenmischungen!JCC46,1)</f>
        <v>0</v>
      </c>
      <c r="JBX37" s="536">
        <f>ROUND(Eigenmischungen!JCD46,1)</f>
        <v>0</v>
      </c>
      <c r="JBY37" s="536">
        <f>ROUND(Eigenmischungen!JCE46,1)</f>
        <v>0</v>
      </c>
      <c r="JBZ37" s="536">
        <f>ROUND(Eigenmischungen!JCF46,1)</f>
        <v>0</v>
      </c>
      <c r="JCA37" s="536">
        <f>ROUND(Eigenmischungen!JCG46,1)</f>
        <v>0</v>
      </c>
      <c r="JCB37" s="536">
        <f>ROUND(Eigenmischungen!JCH46,1)</f>
        <v>0</v>
      </c>
      <c r="JCC37" s="536">
        <f>ROUND(Eigenmischungen!JCI46,1)</f>
        <v>0</v>
      </c>
      <c r="JCD37" s="536">
        <f>ROUND(Eigenmischungen!JCJ46,1)</f>
        <v>0</v>
      </c>
      <c r="JCE37" s="536">
        <f>ROUND(Eigenmischungen!JCK46,1)</f>
        <v>0</v>
      </c>
      <c r="JCF37" s="536">
        <f>ROUND(Eigenmischungen!JCL46,1)</f>
        <v>0</v>
      </c>
      <c r="JCG37" s="536">
        <f>ROUND(Eigenmischungen!JCM46,1)</f>
        <v>0</v>
      </c>
      <c r="JCH37" s="536">
        <f>ROUND(Eigenmischungen!JCN46,1)</f>
        <v>0</v>
      </c>
      <c r="JCI37" s="536">
        <f>ROUND(Eigenmischungen!JCO46,1)</f>
        <v>0</v>
      </c>
      <c r="JCJ37" s="536">
        <f>ROUND(Eigenmischungen!JCP46,1)</f>
        <v>0</v>
      </c>
      <c r="JCK37" s="536">
        <f>ROUND(Eigenmischungen!JCQ46,1)</f>
        <v>0</v>
      </c>
      <c r="JCL37" s="536">
        <f>ROUND(Eigenmischungen!JCR46,1)</f>
        <v>0</v>
      </c>
      <c r="JCM37" s="536">
        <f>ROUND(Eigenmischungen!JCS46,1)</f>
        <v>0</v>
      </c>
      <c r="JCN37" s="536">
        <f>ROUND(Eigenmischungen!JCT46,1)</f>
        <v>0</v>
      </c>
      <c r="JCO37" s="536">
        <f>ROUND(Eigenmischungen!JCU46,1)</f>
        <v>0</v>
      </c>
      <c r="JCP37" s="536">
        <f>ROUND(Eigenmischungen!JCV46,1)</f>
        <v>0</v>
      </c>
      <c r="JCQ37" s="536">
        <f>ROUND(Eigenmischungen!JCW46,1)</f>
        <v>0</v>
      </c>
      <c r="JCR37" s="536">
        <f>ROUND(Eigenmischungen!JCX46,1)</f>
        <v>0</v>
      </c>
      <c r="JCS37" s="536">
        <f>ROUND(Eigenmischungen!JCY46,1)</f>
        <v>0</v>
      </c>
      <c r="JCT37" s="536">
        <f>ROUND(Eigenmischungen!JCZ46,1)</f>
        <v>0</v>
      </c>
      <c r="JCU37" s="536">
        <f>ROUND(Eigenmischungen!JDA46,1)</f>
        <v>0</v>
      </c>
      <c r="JCV37" s="536">
        <f>ROUND(Eigenmischungen!JDB46,1)</f>
        <v>0</v>
      </c>
      <c r="JCW37" s="536">
        <f>ROUND(Eigenmischungen!JDC46,1)</f>
        <v>0</v>
      </c>
      <c r="JCX37" s="536">
        <f>ROUND(Eigenmischungen!JDD46,1)</f>
        <v>0</v>
      </c>
      <c r="JCY37" s="536">
        <f>ROUND(Eigenmischungen!JDE46,1)</f>
        <v>0</v>
      </c>
      <c r="JCZ37" s="536">
        <f>ROUND(Eigenmischungen!JDF46,1)</f>
        <v>0</v>
      </c>
      <c r="JDA37" s="536">
        <f>ROUND(Eigenmischungen!JDG46,1)</f>
        <v>0</v>
      </c>
      <c r="JDB37" s="536">
        <f>ROUND(Eigenmischungen!JDH46,1)</f>
        <v>0</v>
      </c>
      <c r="JDC37" s="536">
        <f>ROUND(Eigenmischungen!JDI46,1)</f>
        <v>0</v>
      </c>
      <c r="JDD37" s="536">
        <f>ROUND(Eigenmischungen!JDJ46,1)</f>
        <v>0</v>
      </c>
      <c r="JDE37" s="536">
        <f>ROUND(Eigenmischungen!JDK46,1)</f>
        <v>0</v>
      </c>
      <c r="JDF37" s="536">
        <f>ROUND(Eigenmischungen!JDL46,1)</f>
        <v>0</v>
      </c>
      <c r="JDG37" s="536">
        <f>ROUND(Eigenmischungen!JDM46,1)</f>
        <v>0</v>
      </c>
      <c r="JDH37" s="536">
        <f>ROUND(Eigenmischungen!JDN46,1)</f>
        <v>0</v>
      </c>
      <c r="JDI37" s="536">
        <f>ROUND(Eigenmischungen!JDO46,1)</f>
        <v>0</v>
      </c>
      <c r="JDJ37" s="536">
        <f>ROUND(Eigenmischungen!JDP46,1)</f>
        <v>0</v>
      </c>
      <c r="JDK37" s="536">
        <f>ROUND(Eigenmischungen!JDQ46,1)</f>
        <v>0</v>
      </c>
      <c r="JDL37" s="536">
        <f>ROUND(Eigenmischungen!JDR46,1)</f>
        <v>0</v>
      </c>
      <c r="JDM37" s="536">
        <f>ROUND(Eigenmischungen!JDS46,1)</f>
        <v>0</v>
      </c>
      <c r="JDN37" s="536">
        <f>ROUND(Eigenmischungen!JDT46,1)</f>
        <v>0</v>
      </c>
      <c r="JDO37" s="536">
        <f>ROUND(Eigenmischungen!JDU46,1)</f>
        <v>0</v>
      </c>
      <c r="JDP37" s="536">
        <f>ROUND(Eigenmischungen!JDV46,1)</f>
        <v>0</v>
      </c>
      <c r="JDQ37" s="536">
        <f>ROUND(Eigenmischungen!JDW46,1)</f>
        <v>0</v>
      </c>
      <c r="JDR37" s="536">
        <f>ROUND(Eigenmischungen!JDX46,1)</f>
        <v>0</v>
      </c>
      <c r="JDS37" s="536">
        <f>ROUND(Eigenmischungen!JDY46,1)</f>
        <v>0</v>
      </c>
      <c r="JDT37" s="536">
        <f>ROUND(Eigenmischungen!JDZ46,1)</f>
        <v>0</v>
      </c>
      <c r="JDU37" s="536">
        <f>ROUND(Eigenmischungen!JEA46,1)</f>
        <v>0</v>
      </c>
      <c r="JDV37" s="536">
        <f>ROUND(Eigenmischungen!JEB46,1)</f>
        <v>0</v>
      </c>
      <c r="JDW37" s="536">
        <f>ROUND(Eigenmischungen!JEC46,1)</f>
        <v>0</v>
      </c>
      <c r="JDX37" s="536">
        <f>ROUND(Eigenmischungen!JED46,1)</f>
        <v>0</v>
      </c>
      <c r="JDY37" s="536">
        <f>ROUND(Eigenmischungen!JEE46,1)</f>
        <v>0</v>
      </c>
      <c r="JDZ37" s="536">
        <f>ROUND(Eigenmischungen!JEF46,1)</f>
        <v>0</v>
      </c>
      <c r="JEA37" s="536">
        <f>ROUND(Eigenmischungen!JEG46,1)</f>
        <v>0</v>
      </c>
      <c r="JEB37" s="536">
        <f>ROUND(Eigenmischungen!JEH46,1)</f>
        <v>0</v>
      </c>
      <c r="JEC37" s="536">
        <f>ROUND(Eigenmischungen!JEI46,1)</f>
        <v>0</v>
      </c>
      <c r="JED37" s="536">
        <f>ROUND(Eigenmischungen!JEJ46,1)</f>
        <v>0</v>
      </c>
      <c r="JEE37" s="536">
        <f>ROUND(Eigenmischungen!JEK46,1)</f>
        <v>0</v>
      </c>
      <c r="JEF37" s="536">
        <f>ROUND(Eigenmischungen!JEL46,1)</f>
        <v>0</v>
      </c>
      <c r="JEG37" s="536">
        <f>ROUND(Eigenmischungen!JEM46,1)</f>
        <v>0</v>
      </c>
      <c r="JEH37" s="536">
        <f>ROUND(Eigenmischungen!JEN46,1)</f>
        <v>0</v>
      </c>
      <c r="JEI37" s="536">
        <f>ROUND(Eigenmischungen!JEO46,1)</f>
        <v>0</v>
      </c>
      <c r="JEJ37" s="536">
        <f>ROUND(Eigenmischungen!JEP46,1)</f>
        <v>0</v>
      </c>
      <c r="JEK37" s="536">
        <f>ROUND(Eigenmischungen!JEQ46,1)</f>
        <v>0</v>
      </c>
      <c r="JEL37" s="536">
        <f>ROUND(Eigenmischungen!JER46,1)</f>
        <v>0</v>
      </c>
      <c r="JEM37" s="536">
        <f>ROUND(Eigenmischungen!JES46,1)</f>
        <v>0</v>
      </c>
      <c r="JEN37" s="536">
        <f>ROUND(Eigenmischungen!JET46,1)</f>
        <v>0</v>
      </c>
      <c r="JEO37" s="536">
        <f>ROUND(Eigenmischungen!JEU46,1)</f>
        <v>0</v>
      </c>
      <c r="JEP37" s="536">
        <f>ROUND(Eigenmischungen!JEV46,1)</f>
        <v>0</v>
      </c>
      <c r="JEQ37" s="536">
        <f>ROUND(Eigenmischungen!JEW46,1)</f>
        <v>0</v>
      </c>
      <c r="JER37" s="536">
        <f>ROUND(Eigenmischungen!JEX46,1)</f>
        <v>0</v>
      </c>
      <c r="JES37" s="536">
        <f>ROUND(Eigenmischungen!JEY46,1)</f>
        <v>0</v>
      </c>
      <c r="JET37" s="536">
        <f>ROUND(Eigenmischungen!JEZ46,1)</f>
        <v>0</v>
      </c>
      <c r="JEU37" s="536">
        <f>ROUND(Eigenmischungen!JFA46,1)</f>
        <v>0</v>
      </c>
      <c r="JEV37" s="536">
        <f>ROUND(Eigenmischungen!JFB46,1)</f>
        <v>0</v>
      </c>
      <c r="JEW37" s="536">
        <f>ROUND(Eigenmischungen!JFC46,1)</f>
        <v>0</v>
      </c>
      <c r="JEX37" s="536">
        <f>ROUND(Eigenmischungen!JFD46,1)</f>
        <v>0</v>
      </c>
      <c r="JEY37" s="536">
        <f>ROUND(Eigenmischungen!JFE46,1)</f>
        <v>0</v>
      </c>
      <c r="JEZ37" s="536">
        <f>ROUND(Eigenmischungen!JFF46,1)</f>
        <v>0</v>
      </c>
      <c r="JFA37" s="536">
        <f>ROUND(Eigenmischungen!JFG46,1)</f>
        <v>0</v>
      </c>
      <c r="JFB37" s="536">
        <f>ROUND(Eigenmischungen!JFH46,1)</f>
        <v>0</v>
      </c>
      <c r="JFC37" s="536">
        <f>ROUND(Eigenmischungen!JFI46,1)</f>
        <v>0</v>
      </c>
      <c r="JFD37" s="536">
        <f>ROUND(Eigenmischungen!JFJ46,1)</f>
        <v>0</v>
      </c>
      <c r="JFE37" s="536">
        <f>ROUND(Eigenmischungen!JFK46,1)</f>
        <v>0</v>
      </c>
      <c r="JFF37" s="536">
        <f>ROUND(Eigenmischungen!JFL46,1)</f>
        <v>0</v>
      </c>
      <c r="JFG37" s="536">
        <f>ROUND(Eigenmischungen!JFM46,1)</f>
        <v>0</v>
      </c>
      <c r="JFH37" s="536">
        <f>ROUND(Eigenmischungen!JFN46,1)</f>
        <v>0</v>
      </c>
      <c r="JFI37" s="536">
        <f>ROUND(Eigenmischungen!JFO46,1)</f>
        <v>0</v>
      </c>
      <c r="JFJ37" s="536">
        <f>ROUND(Eigenmischungen!JFP46,1)</f>
        <v>0</v>
      </c>
      <c r="JFK37" s="536">
        <f>ROUND(Eigenmischungen!JFQ46,1)</f>
        <v>0</v>
      </c>
      <c r="JFL37" s="536">
        <f>ROUND(Eigenmischungen!JFR46,1)</f>
        <v>0</v>
      </c>
      <c r="JFM37" s="536">
        <f>ROUND(Eigenmischungen!JFS46,1)</f>
        <v>0</v>
      </c>
      <c r="JFN37" s="536">
        <f>ROUND(Eigenmischungen!JFT46,1)</f>
        <v>0</v>
      </c>
      <c r="JFO37" s="536">
        <f>ROUND(Eigenmischungen!JFU46,1)</f>
        <v>0</v>
      </c>
      <c r="JFP37" s="536">
        <f>ROUND(Eigenmischungen!JFV46,1)</f>
        <v>0</v>
      </c>
      <c r="JFQ37" s="536">
        <f>ROUND(Eigenmischungen!JFW46,1)</f>
        <v>0</v>
      </c>
      <c r="JFR37" s="536">
        <f>ROUND(Eigenmischungen!JFX46,1)</f>
        <v>0</v>
      </c>
      <c r="JFS37" s="536">
        <f>ROUND(Eigenmischungen!JFY46,1)</f>
        <v>0</v>
      </c>
      <c r="JFT37" s="536">
        <f>ROUND(Eigenmischungen!JFZ46,1)</f>
        <v>0</v>
      </c>
      <c r="JFU37" s="536">
        <f>ROUND(Eigenmischungen!JGA46,1)</f>
        <v>0</v>
      </c>
      <c r="JFV37" s="536">
        <f>ROUND(Eigenmischungen!JGB46,1)</f>
        <v>0</v>
      </c>
      <c r="JFW37" s="536">
        <f>ROUND(Eigenmischungen!JGC46,1)</f>
        <v>0</v>
      </c>
      <c r="JFX37" s="536">
        <f>ROUND(Eigenmischungen!JGD46,1)</f>
        <v>0</v>
      </c>
      <c r="JFY37" s="536">
        <f>ROUND(Eigenmischungen!JGE46,1)</f>
        <v>0</v>
      </c>
      <c r="JFZ37" s="536">
        <f>ROUND(Eigenmischungen!JGF46,1)</f>
        <v>0</v>
      </c>
      <c r="JGA37" s="536">
        <f>ROUND(Eigenmischungen!JGG46,1)</f>
        <v>0</v>
      </c>
      <c r="JGB37" s="536">
        <f>ROUND(Eigenmischungen!JGH46,1)</f>
        <v>0</v>
      </c>
      <c r="JGC37" s="536">
        <f>ROUND(Eigenmischungen!JGI46,1)</f>
        <v>0</v>
      </c>
      <c r="JGD37" s="536">
        <f>ROUND(Eigenmischungen!JGJ46,1)</f>
        <v>0</v>
      </c>
      <c r="JGE37" s="536">
        <f>ROUND(Eigenmischungen!JGK46,1)</f>
        <v>0</v>
      </c>
      <c r="JGF37" s="536">
        <f>ROUND(Eigenmischungen!JGL46,1)</f>
        <v>0</v>
      </c>
      <c r="JGG37" s="536">
        <f>ROUND(Eigenmischungen!JGM46,1)</f>
        <v>0</v>
      </c>
      <c r="JGH37" s="536">
        <f>ROUND(Eigenmischungen!JGN46,1)</f>
        <v>0</v>
      </c>
      <c r="JGI37" s="536">
        <f>ROUND(Eigenmischungen!JGO46,1)</f>
        <v>0</v>
      </c>
      <c r="JGJ37" s="536">
        <f>ROUND(Eigenmischungen!JGP46,1)</f>
        <v>0</v>
      </c>
      <c r="JGK37" s="536">
        <f>ROUND(Eigenmischungen!JGQ46,1)</f>
        <v>0</v>
      </c>
      <c r="JGL37" s="536">
        <f>ROUND(Eigenmischungen!JGR46,1)</f>
        <v>0</v>
      </c>
      <c r="JGM37" s="536">
        <f>ROUND(Eigenmischungen!JGS46,1)</f>
        <v>0</v>
      </c>
      <c r="JGN37" s="536">
        <f>ROUND(Eigenmischungen!JGT46,1)</f>
        <v>0</v>
      </c>
      <c r="JGO37" s="536">
        <f>ROUND(Eigenmischungen!JGU46,1)</f>
        <v>0</v>
      </c>
      <c r="JGP37" s="536">
        <f>ROUND(Eigenmischungen!JGV46,1)</f>
        <v>0</v>
      </c>
      <c r="JGQ37" s="536">
        <f>ROUND(Eigenmischungen!JGW46,1)</f>
        <v>0</v>
      </c>
      <c r="JGR37" s="536">
        <f>ROUND(Eigenmischungen!JGX46,1)</f>
        <v>0</v>
      </c>
      <c r="JGS37" s="536">
        <f>ROUND(Eigenmischungen!JGY46,1)</f>
        <v>0</v>
      </c>
      <c r="JGT37" s="536">
        <f>ROUND(Eigenmischungen!JGZ46,1)</f>
        <v>0</v>
      </c>
      <c r="JGU37" s="536">
        <f>ROUND(Eigenmischungen!JHA46,1)</f>
        <v>0</v>
      </c>
      <c r="JGV37" s="536">
        <f>ROUND(Eigenmischungen!JHB46,1)</f>
        <v>0</v>
      </c>
      <c r="JGW37" s="536">
        <f>ROUND(Eigenmischungen!JHC46,1)</f>
        <v>0</v>
      </c>
      <c r="JGX37" s="536">
        <f>ROUND(Eigenmischungen!JHD46,1)</f>
        <v>0</v>
      </c>
      <c r="JGY37" s="536">
        <f>ROUND(Eigenmischungen!JHE46,1)</f>
        <v>0</v>
      </c>
      <c r="JGZ37" s="536">
        <f>ROUND(Eigenmischungen!JHF46,1)</f>
        <v>0</v>
      </c>
      <c r="JHA37" s="536">
        <f>ROUND(Eigenmischungen!JHG46,1)</f>
        <v>0</v>
      </c>
      <c r="JHB37" s="536">
        <f>ROUND(Eigenmischungen!JHH46,1)</f>
        <v>0</v>
      </c>
      <c r="JHC37" s="536">
        <f>ROUND(Eigenmischungen!JHI46,1)</f>
        <v>0</v>
      </c>
      <c r="JHD37" s="536">
        <f>ROUND(Eigenmischungen!JHJ46,1)</f>
        <v>0</v>
      </c>
      <c r="JHE37" s="536">
        <f>ROUND(Eigenmischungen!JHK46,1)</f>
        <v>0</v>
      </c>
      <c r="JHF37" s="536">
        <f>ROUND(Eigenmischungen!JHL46,1)</f>
        <v>0</v>
      </c>
      <c r="JHG37" s="536">
        <f>ROUND(Eigenmischungen!JHM46,1)</f>
        <v>0</v>
      </c>
      <c r="JHH37" s="536">
        <f>ROUND(Eigenmischungen!JHN46,1)</f>
        <v>0</v>
      </c>
      <c r="JHI37" s="536">
        <f>ROUND(Eigenmischungen!JHO46,1)</f>
        <v>0</v>
      </c>
      <c r="JHJ37" s="536">
        <f>ROUND(Eigenmischungen!JHP46,1)</f>
        <v>0</v>
      </c>
      <c r="JHK37" s="536">
        <f>ROUND(Eigenmischungen!JHQ46,1)</f>
        <v>0</v>
      </c>
      <c r="JHL37" s="536">
        <f>ROUND(Eigenmischungen!JHR46,1)</f>
        <v>0</v>
      </c>
      <c r="JHM37" s="536">
        <f>ROUND(Eigenmischungen!JHS46,1)</f>
        <v>0</v>
      </c>
      <c r="JHN37" s="536">
        <f>ROUND(Eigenmischungen!JHT46,1)</f>
        <v>0</v>
      </c>
      <c r="JHO37" s="536">
        <f>ROUND(Eigenmischungen!JHU46,1)</f>
        <v>0</v>
      </c>
      <c r="JHP37" s="536">
        <f>ROUND(Eigenmischungen!JHV46,1)</f>
        <v>0</v>
      </c>
      <c r="JHQ37" s="536">
        <f>ROUND(Eigenmischungen!JHW46,1)</f>
        <v>0</v>
      </c>
      <c r="JHR37" s="536">
        <f>ROUND(Eigenmischungen!JHX46,1)</f>
        <v>0</v>
      </c>
      <c r="JHS37" s="536">
        <f>ROUND(Eigenmischungen!JHY46,1)</f>
        <v>0</v>
      </c>
      <c r="JHT37" s="536">
        <f>ROUND(Eigenmischungen!JHZ46,1)</f>
        <v>0</v>
      </c>
      <c r="JHU37" s="536">
        <f>ROUND(Eigenmischungen!JIA46,1)</f>
        <v>0</v>
      </c>
      <c r="JHV37" s="536">
        <f>ROUND(Eigenmischungen!JIB46,1)</f>
        <v>0</v>
      </c>
      <c r="JHW37" s="536">
        <f>ROUND(Eigenmischungen!JIC46,1)</f>
        <v>0</v>
      </c>
      <c r="JHX37" s="536">
        <f>ROUND(Eigenmischungen!JID46,1)</f>
        <v>0</v>
      </c>
      <c r="JHY37" s="536">
        <f>ROUND(Eigenmischungen!JIE46,1)</f>
        <v>0</v>
      </c>
      <c r="JHZ37" s="536">
        <f>ROUND(Eigenmischungen!JIF46,1)</f>
        <v>0</v>
      </c>
      <c r="JIA37" s="536">
        <f>ROUND(Eigenmischungen!JIG46,1)</f>
        <v>0</v>
      </c>
      <c r="JIB37" s="536">
        <f>ROUND(Eigenmischungen!JIH46,1)</f>
        <v>0</v>
      </c>
      <c r="JIC37" s="536">
        <f>ROUND(Eigenmischungen!JII46,1)</f>
        <v>0</v>
      </c>
      <c r="JID37" s="536">
        <f>ROUND(Eigenmischungen!JIJ46,1)</f>
        <v>0</v>
      </c>
      <c r="JIE37" s="536">
        <f>ROUND(Eigenmischungen!JIK46,1)</f>
        <v>0</v>
      </c>
      <c r="JIF37" s="536">
        <f>ROUND(Eigenmischungen!JIL46,1)</f>
        <v>0</v>
      </c>
      <c r="JIG37" s="536">
        <f>ROUND(Eigenmischungen!JIM46,1)</f>
        <v>0</v>
      </c>
      <c r="JIH37" s="536">
        <f>ROUND(Eigenmischungen!JIN46,1)</f>
        <v>0</v>
      </c>
      <c r="JII37" s="536">
        <f>ROUND(Eigenmischungen!JIO46,1)</f>
        <v>0</v>
      </c>
      <c r="JIJ37" s="536">
        <f>ROUND(Eigenmischungen!JIP46,1)</f>
        <v>0</v>
      </c>
      <c r="JIK37" s="536">
        <f>ROUND(Eigenmischungen!JIQ46,1)</f>
        <v>0</v>
      </c>
      <c r="JIL37" s="536">
        <f>ROUND(Eigenmischungen!JIR46,1)</f>
        <v>0</v>
      </c>
      <c r="JIM37" s="536">
        <f>ROUND(Eigenmischungen!JIS46,1)</f>
        <v>0</v>
      </c>
      <c r="JIN37" s="536">
        <f>ROUND(Eigenmischungen!JIT46,1)</f>
        <v>0</v>
      </c>
      <c r="JIO37" s="536">
        <f>ROUND(Eigenmischungen!JIU46,1)</f>
        <v>0</v>
      </c>
      <c r="JIP37" s="536">
        <f>ROUND(Eigenmischungen!JIV46,1)</f>
        <v>0</v>
      </c>
      <c r="JIQ37" s="536">
        <f>ROUND(Eigenmischungen!JIW46,1)</f>
        <v>0</v>
      </c>
      <c r="JIR37" s="536">
        <f>ROUND(Eigenmischungen!JIX46,1)</f>
        <v>0</v>
      </c>
      <c r="JIS37" s="536">
        <f>ROUND(Eigenmischungen!JIY46,1)</f>
        <v>0</v>
      </c>
      <c r="JIT37" s="536">
        <f>ROUND(Eigenmischungen!JIZ46,1)</f>
        <v>0</v>
      </c>
      <c r="JIU37" s="536">
        <f>ROUND(Eigenmischungen!JJA46,1)</f>
        <v>0</v>
      </c>
      <c r="JIV37" s="536">
        <f>ROUND(Eigenmischungen!JJB46,1)</f>
        <v>0</v>
      </c>
      <c r="JIW37" s="536">
        <f>ROUND(Eigenmischungen!JJC46,1)</f>
        <v>0</v>
      </c>
      <c r="JIX37" s="536">
        <f>ROUND(Eigenmischungen!JJD46,1)</f>
        <v>0</v>
      </c>
      <c r="JIY37" s="536">
        <f>ROUND(Eigenmischungen!JJE46,1)</f>
        <v>0</v>
      </c>
      <c r="JIZ37" s="536">
        <f>ROUND(Eigenmischungen!JJF46,1)</f>
        <v>0</v>
      </c>
      <c r="JJA37" s="536">
        <f>ROUND(Eigenmischungen!JJG46,1)</f>
        <v>0</v>
      </c>
      <c r="JJB37" s="536">
        <f>ROUND(Eigenmischungen!JJH46,1)</f>
        <v>0</v>
      </c>
      <c r="JJC37" s="536">
        <f>ROUND(Eigenmischungen!JJI46,1)</f>
        <v>0</v>
      </c>
      <c r="JJD37" s="536">
        <f>ROUND(Eigenmischungen!JJJ46,1)</f>
        <v>0</v>
      </c>
      <c r="JJE37" s="536">
        <f>ROUND(Eigenmischungen!JJK46,1)</f>
        <v>0</v>
      </c>
      <c r="JJF37" s="536">
        <f>ROUND(Eigenmischungen!JJL46,1)</f>
        <v>0</v>
      </c>
      <c r="JJG37" s="536">
        <f>ROUND(Eigenmischungen!JJM46,1)</f>
        <v>0</v>
      </c>
      <c r="JJH37" s="536">
        <f>ROUND(Eigenmischungen!JJN46,1)</f>
        <v>0</v>
      </c>
      <c r="JJI37" s="536">
        <f>ROUND(Eigenmischungen!JJO46,1)</f>
        <v>0</v>
      </c>
      <c r="JJJ37" s="536">
        <f>ROUND(Eigenmischungen!JJP46,1)</f>
        <v>0</v>
      </c>
      <c r="JJK37" s="536">
        <f>ROUND(Eigenmischungen!JJQ46,1)</f>
        <v>0</v>
      </c>
      <c r="JJL37" s="536">
        <f>ROUND(Eigenmischungen!JJR46,1)</f>
        <v>0</v>
      </c>
      <c r="JJM37" s="536">
        <f>ROUND(Eigenmischungen!JJS46,1)</f>
        <v>0</v>
      </c>
      <c r="JJN37" s="536">
        <f>ROUND(Eigenmischungen!JJT46,1)</f>
        <v>0</v>
      </c>
      <c r="JJO37" s="536">
        <f>ROUND(Eigenmischungen!JJU46,1)</f>
        <v>0</v>
      </c>
      <c r="JJP37" s="536">
        <f>ROUND(Eigenmischungen!JJV46,1)</f>
        <v>0</v>
      </c>
      <c r="JJQ37" s="536">
        <f>ROUND(Eigenmischungen!JJW46,1)</f>
        <v>0</v>
      </c>
      <c r="JJR37" s="536">
        <f>ROUND(Eigenmischungen!JJX46,1)</f>
        <v>0</v>
      </c>
      <c r="JJS37" s="536">
        <f>ROUND(Eigenmischungen!JJY46,1)</f>
        <v>0</v>
      </c>
      <c r="JJT37" s="536">
        <f>ROUND(Eigenmischungen!JJZ46,1)</f>
        <v>0</v>
      </c>
      <c r="JJU37" s="536">
        <f>ROUND(Eigenmischungen!JKA46,1)</f>
        <v>0</v>
      </c>
      <c r="JJV37" s="536">
        <f>ROUND(Eigenmischungen!JKB46,1)</f>
        <v>0</v>
      </c>
      <c r="JJW37" s="536">
        <f>ROUND(Eigenmischungen!JKC46,1)</f>
        <v>0</v>
      </c>
      <c r="JJX37" s="536">
        <f>ROUND(Eigenmischungen!JKD46,1)</f>
        <v>0</v>
      </c>
      <c r="JJY37" s="536">
        <f>ROUND(Eigenmischungen!JKE46,1)</f>
        <v>0</v>
      </c>
      <c r="JJZ37" s="536">
        <f>ROUND(Eigenmischungen!JKF46,1)</f>
        <v>0</v>
      </c>
      <c r="JKA37" s="536">
        <f>ROUND(Eigenmischungen!JKG46,1)</f>
        <v>0</v>
      </c>
      <c r="JKB37" s="536">
        <f>ROUND(Eigenmischungen!JKH46,1)</f>
        <v>0</v>
      </c>
      <c r="JKC37" s="536">
        <f>ROUND(Eigenmischungen!JKI46,1)</f>
        <v>0</v>
      </c>
      <c r="JKD37" s="536">
        <f>ROUND(Eigenmischungen!JKJ46,1)</f>
        <v>0</v>
      </c>
      <c r="JKE37" s="536">
        <f>ROUND(Eigenmischungen!JKK46,1)</f>
        <v>0</v>
      </c>
      <c r="JKF37" s="536">
        <f>ROUND(Eigenmischungen!JKL46,1)</f>
        <v>0</v>
      </c>
      <c r="JKG37" s="536">
        <f>ROUND(Eigenmischungen!JKM46,1)</f>
        <v>0</v>
      </c>
      <c r="JKH37" s="536">
        <f>ROUND(Eigenmischungen!JKN46,1)</f>
        <v>0</v>
      </c>
      <c r="JKI37" s="536">
        <f>ROUND(Eigenmischungen!JKO46,1)</f>
        <v>0</v>
      </c>
      <c r="JKJ37" s="536">
        <f>ROUND(Eigenmischungen!JKP46,1)</f>
        <v>0</v>
      </c>
      <c r="JKK37" s="536">
        <f>ROUND(Eigenmischungen!JKQ46,1)</f>
        <v>0</v>
      </c>
      <c r="JKL37" s="536">
        <f>ROUND(Eigenmischungen!JKR46,1)</f>
        <v>0</v>
      </c>
      <c r="JKM37" s="536">
        <f>ROUND(Eigenmischungen!JKS46,1)</f>
        <v>0</v>
      </c>
      <c r="JKN37" s="536">
        <f>ROUND(Eigenmischungen!JKT46,1)</f>
        <v>0</v>
      </c>
      <c r="JKO37" s="536">
        <f>ROUND(Eigenmischungen!JKU46,1)</f>
        <v>0</v>
      </c>
      <c r="JKP37" s="536">
        <f>ROUND(Eigenmischungen!JKV46,1)</f>
        <v>0</v>
      </c>
      <c r="JKQ37" s="536">
        <f>ROUND(Eigenmischungen!JKW46,1)</f>
        <v>0</v>
      </c>
      <c r="JKR37" s="536">
        <f>ROUND(Eigenmischungen!JKX46,1)</f>
        <v>0</v>
      </c>
      <c r="JKS37" s="536">
        <f>ROUND(Eigenmischungen!JKY46,1)</f>
        <v>0</v>
      </c>
      <c r="JKT37" s="536">
        <f>ROUND(Eigenmischungen!JKZ46,1)</f>
        <v>0</v>
      </c>
      <c r="JKU37" s="536">
        <f>ROUND(Eigenmischungen!JLA46,1)</f>
        <v>0</v>
      </c>
      <c r="JKV37" s="536">
        <f>ROUND(Eigenmischungen!JLB46,1)</f>
        <v>0</v>
      </c>
      <c r="JKW37" s="536">
        <f>ROUND(Eigenmischungen!JLC46,1)</f>
        <v>0</v>
      </c>
      <c r="JKX37" s="536">
        <f>ROUND(Eigenmischungen!JLD46,1)</f>
        <v>0</v>
      </c>
      <c r="JKY37" s="536">
        <f>ROUND(Eigenmischungen!JLE46,1)</f>
        <v>0</v>
      </c>
      <c r="JKZ37" s="536">
        <f>ROUND(Eigenmischungen!JLF46,1)</f>
        <v>0</v>
      </c>
      <c r="JLA37" s="536">
        <f>ROUND(Eigenmischungen!JLG46,1)</f>
        <v>0</v>
      </c>
      <c r="JLB37" s="536">
        <f>ROUND(Eigenmischungen!JLH46,1)</f>
        <v>0</v>
      </c>
      <c r="JLC37" s="536">
        <f>ROUND(Eigenmischungen!JLI46,1)</f>
        <v>0</v>
      </c>
      <c r="JLD37" s="536">
        <f>ROUND(Eigenmischungen!JLJ46,1)</f>
        <v>0</v>
      </c>
      <c r="JLE37" s="536">
        <f>ROUND(Eigenmischungen!JLK46,1)</f>
        <v>0</v>
      </c>
      <c r="JLF37" s="536">
        <f>ROUND(Eigenmischungen!JLL46,1)</f>
        <v>0</v>
      </c>
      <c r="JLG37" s="536">
        <f>ROUND(Eigenmischungen!JLM46,1)</f>
        <v>0</v>
      </c>
      <c r="JLH37" s="536">
        <f>ROUND(Eigenmischungen!JLN46,1)</f>
        <v>0</v>
      </c>
      <c r="JLI37" s="536">
        <f>ROUND(Eigenmischungen!JLO46,1)</f>
        <v>0</v>
      </c>
      <c r="JLJ37" s="536">
        <f>ROUND(Eigenmischungen!JLP46,1)</f>
        <v>0</v>
      </c>
      <c r="JLK37" s="536">
        <f>ROUND(Eigenmischungen!JLQ46,1)</f>
        <v>0</v>
      </c>
      <c r="JLL37" s="536">
        <f>ROUND(Eigenmischungen!JLR46,1)</f>
        <v>0</v>
      </c>
      <c r="JLM37" s="536">
        <f>ROUND(Eigenmischungen!JLS46,1)</f>
        <v>0</v>
      </c>
      <c r="JLN37" s="536">
        <f>ROUND(Eigenmischungen!JLT46,1)</f>
        <v>0</v>
      </c>
      <c r="JLO37" s="536">
        <f>ROUND(Eigenmischungen!JLU46,1)</f>
        <v>0</v>
      </c>
      <c r="JLP37" s="536">
        <f>ROUND(Eigenmischungen!JLV46,1)</f>
        <v>0</v>
      </c>
      <c r="JLQ37" s="536">
        <f>ROUND(Eigenmischungen!JLW46,1)</f>
        <v>0</v>
      </c>
      <c r="JLR37" s="536">
        <f>ROUND(Eigenmischungen!JLX46,1)</f>
        <v>0</v>
      </c>
      <c r="JLS37" s="536">
        <f>ROUND(Eigenmischungen!JLY46,1)</f>
        <v>0</v>
      </c>
      <c r="JLT37" s="536">
        <f>ROUND(Eigenmischungen!JLZ46,1)</f>
        <v>0</v>
      </c>
      <c r="JLU37" s="536">
        <f>ROUND(Eigenmischungen!JMA46,1)</f>
        <v>0</v>
      </c>
      <c r="JLV37" s="536">
        <f>ROUND(Eigenmischungen!JMB46,1)</f>
        <v>0</v>
      </c>
      <c r="JLW37" s="536">
        <f>ROUND(Eigenmischungen!JMC46,1)</f>
        <v>0</v>
      </c>
      <c r="JLX37" s="536">
        <f>ROUND(Eigenmischungen!JMD46,1)</f>
        <v>0</v>
      </c>
      <c r="JLY37" s="536">
        <f>ROUND(Eigenmischungen!JME46,1)</f>
        <v>0</v>
      </c>
      <c r="JLZ37" s="536">
        <f>ROUND(Eigenmischungen!JMF46,1)</f>
        <v>0</v>
      </c>
      <c r="JMA37" s="536">
        <f>ROUND(Eigenmischungen!JMG46,1)</f>
        <v>0</v>
      </c>
      <c r="JMB37" s="536">
        <f>ROUND(Eigenmischungen!JMH46,1)</f>
        <v>0</v>
      </c>
      <c r="JMC37" s="536">
        <f>ROUND(Eigenmischungen!JMI46,1)</f>
        <v>0</v>
      </c>
      <c r="JMD37" s="536">
        <f>ROUND(Eigenmischungen!JMJ46,1)</f>
        <v>0</v>
      </c>
      <c r="JME37" s="536">
        <f>ROUND(Eigenmischungen!JMK46,1)</f>
        <v>0</v>
      </c>
      <c r="JMF37" s="536">
        <f>ROUND(Eigenmischungen!JML46,1)</f>
        <v>0</v>
      </c>
      <c r="JMG37" s="536">
        <f>ROUND(Eigenmischungen!JMM46,1)</f>
        <v>0</v>
      </c>
      <c r="JMH37" s="536">
        <f>ROUND(Eigenmischungen!JMN46,1)</f>
        <v>0</v>
      </c>
      <c r="JMI37" s="536">
        <f>ROUND(Eigenmischungen!JMO46,1)</f>
        <v>0</v>
      </c>
      <c r="JMJ37" s="536">
        <f>ROUND(Eigenmischungen!JMP46,1)</f>
        <v>0</v>
      </c>
      <c r="JMK37" s="536">
        <f>ROUND(Eigenmischungen!JMQ46,1)</f>
        <v>0</v>
      </c>
      <c r="JML37" s="536">
        <f>ROUND(Eigenmischungen!JMR46,1)</f>
        <v>0</v>
      </c>
      <c r="JMM37" s="536">
        <f>ROUND(Eigenmischungen!JMS46,1)</f>
        <v>0</v>
      </c>
      <c r="JMN37" s="536">
        <f>ROUND(Eigenmischungen!JMT46,1)</f>
        <v>0</v>
      </c>
      <c r="JMO37" s="536">
        <f>ROUND(Eigenmischungen!JMU46,1)</f>
        <v>0</v>
      </c>
      <c r="JMP37" s="536">
        <f>ROUND(Eigenmischungen!JMV46,1)</f>
        <v>0</v>
      </c>
      <c r="JMQ37" s="536">
        <f>ROUND(Eigenmischungen!JMW46,1)</f>
        <v>0</v>
      </c>
      <c r="JMR37" s="536">
        <f>ROUND(Eigenmischungen!JMX46,1)</f>
        <v>0</v>
      </c>
      <c r="JMS37" s="536">
        <f>ROUND(Eigenmischungen!JMY46,1)</f>
        <v>0</v>
      </c>
      <c r="JMT37" s="536">
        <f>ROUND(Eigenmischungen!JMZ46,1)</f>
        <v>0</v>
      </c>
      <c r="JMU37" s="536">
        <f>ROUND(Eigenmischungen!JNA46,1)</f>
        <v>0</v>
      </c>
      <c r="JMV37" s="536">
        <f>ROUND(Eigenmischungen!JNB46,1)</f>
        <v>0</v>
      </c>
      <c r="JMW37" s="536">
        <f>ROUND(Eigenmischungen!JNC46,1)</f>
        <v>0</v>
      </c>
      <c r="JMX37" s="536">
        <f>ROUND(Eigenmischungen!JND46,1)</f>
        <v>0</v>
      </c>
      <c r="JMY37" s="536">
        <f>ROUND(Eigenmischungen!JNE46,1)</f>
        <v>0</v>
      </c>
      <c r="JMZ37" s="536">
        <f>ROUND(Eigenmischungen!JNF46,1)</f>
        <v>0</v>
      </c>
      <c r="JNA37" s="536">
        <f>ROUND(Eigenmischungen!JNG46,1)</f>
        <v>0</v>
      </c>
      <c r="JNB37" s="536">
        <f>ROUND(Eigenmischungen!JNH46,1)</f>
        <v>0</v>
      </c>
      <c r="JNC37" s="536">
        <f>ROUND(Eigenmischungen!JNI46,1)</f>
        <v>0</v>
      </c>
      <c r="JND37" s="536">
        <f>ROUND(Eigenmischungen!JNJ46,1)</f>
        <v>0</v>
      </c>
      <c r="JNE37" s="536">
        <f>ROUND(Eigenmischungen!JNK46,1)</f>
        <v>0</v>
      </c>
      <c r="JNF37" s="536">
        <f>ROUND(Eigenmischungen!JNL46,1)</f>
        <v>0</v>
      </c>
      <c r="JNG37" s="536">
        <f>ROUND(Eigenmischungen!JNM46,1)</f>
        <v>0</v>
      </c>
      <c r="JNH37" s="536">
        <f>ROUND(Eigenmischungen!JNN46,1)</f>
        <v>0</v>
      </c>
      <c r="JNI37" s="536">
        <f>ROUND(Eigenmischungen!JNO46,1)</f>
        <v>0</v>
      </c>
      <c r="JNJ37" s="536">
        <f>ROUND(Eigenmischungen!JNP46,1)</f>
        <v>0</v>
      </c>
      <c r="JNK37" s="536">
        <f>ROUND(Eigenmischungen!JNQ46,1)</f>
        <v>0</v>
      </c>
      <c r="JNL37" s="536">
        <f>ROUND(Eigenmischungen!JNR46,1)</f>
        <v>0</v>
      </c>
      <c r="JNM37" s="536">
        <f>ROUND(Eigenmischungen!JNS46,1)</f>
        <v>0</v>
      </c>
      <c r="JNN37" s="536">
        <f>ROUND(Eigenmischungen!JNT46,1)</f>
        <v>0</v>
      </c>
      <c r="JNO37" s="536">
        <f>ROUND(Eigenmischungen!JNU46,1)</f>
        <v>0</v>
      </c>
      <c r="JNP37" s="536">
        <f>ROUND(Eigenmischungen!JNV46,1)</f>
        <v>0</v>
      </c>
      <c r="JNQ37" s="536">
        <f>ROUND(Eigenmischungen!JNW46,1)</f>
        <v>0</v>
      </c>
      <c r="JNR37" s="536">
        <f>ROUND(Eigenmischungen!JNX46,1)</f>
        <v>0</v>
      </c>
      <c r="JNS37" s="536">
        <f>ROUND(Eigenmischungen!JNY46,1)</f>
        <v>0</v>
      </c>
      <c r="JNT37" s="536">
        <f>ROUND(Eigenmischungen!JNZ46,1)</f>
        <v>0</v>
      </c>
      <c r="JNU37" s="536">
        <f>ROUND(Eigenmischungen!JOA46,1)</f>
        <v>0</v>
      </c>
      <c r="JNV37" s="536">
        <f>ROUND(Eigenmischungen!JOB46,1)</f>
        <v>0</v>
      </c>
      <c r="JNW37" s="536">
        <f>ROUND(Eigenmischungen!JOC46,1)</f>
        <v>0</v>
      </c>
      <c r="JNX37" s="536">
        <f>ROUND(Eigenmischungen!JOD46,1)</f>
        <v>0</v>
      </c>
      <c r="JNY37" s="536">
        <f>ROUND(Eigenmischungen!JOE46,1)</f>
        <v>0</v>
      </c>
      <c r="JNZ37" s="536">
        <f>ROUND(Eigenmischungen!JOF46,1)</f>
        <v>0</v>
      </c>
      <c r="JOA37" s="536">
        <f>ROUND(Eigenmischungen!JOG46,1)</f>
        <v>0</v>
      </c>
      <c r="JOB37" s="536">
        <f>ROUND(Eigenmischungen!JOH46,1)</f>
        <v>0</v>
      </c>
      <c r="JOC37" s="536">
        <f>ROUND(Eigenmischungen!JOI46,1)</f>
        <v>0</v>
      </c>
      <c r="JOD37" s="536">
        <f>ROUND(Eigenmischungen!JOJ46,1)</f>
        <v>0</v>
      </c>
      <c r="JOE37" s="536">
        <f>ROUND(Eigenmischungen!JOK46,1)</f>
        <v>0</v>
      </c>
      <c r="JOF37" s="536">
        <f>ROUND(Eigenmischungen!JOL46,1)</f>
        <v>0</v>
      </c>
      <c r="JOG37" s="536">
        <f>ROUND(Eigenmischungen!JOM46,1)</f>
        <v>0</v>
      </c>
      <c r="JOH37" s="536">
        <f>ROUND(Eigenmischungen!JON46,1)</f>
        <v>0</v>
      </c>
      <c r="JOI37" s="536">
        <f>ROUND(Eigenmischungen!JOO46,1)</f>
        <v>0</v>
      </c>
      <c r="JOJ37" s="536">
        <f>ROUND(Eigenmischungen!JOP46,1)</f>
        <v>0</v>
      </c>
      <c r="JOK37" s="536">
        <f>ROUND(Eigenmischungen!JOQ46,1)</f>
        <v>0</v>
      </c>
      <c r="JOL37" s="536">
        <f>ROUND(Eigenmischungen!JOR46,1)</f>
        <v>0</v>
      </c>
      <c r="JOM37" s="536">
        <f>ROUND(Eigenmischungen!JOS46,1)</f>
        <v>0</v>
      </c>
      <c r="JON37" s="536">
        <f>ROUND(Eigenmischungen!JOT46,1)</f>
        <v>0</v>
      </c>
      <c r="JOO37" s="536">
        <f>ROUND(Eigenmischungen!JOU46,1)</f>
        <v>0</v>
      </c>
      <c r="JOP37" s="536">
        <f>ROUND(Eigenmischungen!JOV46,1)</f>
        <v>0</v>
      </c>
      <c r="JOQ37" s="536">
        <f>ROUND(Eigenmischungen!JOW46,1)</f>
        <v>0</v>
      </c>
      <c r="JOR37" s="536">
        <f>ROUND(Eigenmischungen!JOX46,1)</f>
        <v>0</v>
      </c>
      <c r="JOS37" s="536">
        <f>ROUND(Eigenmischungen!JOY46,1)</f>
        <v>0</v>
      </c>
      <c r="JOT37" s="536">
        <f>ROUND(Eigenmischungen!JOZ46,1)</f>
        <v>0</v>
      </c>
      <c r="JOU37" s="536">
        <f>ROUND(Eigenmischungen!JPA46,1)</f>
        <v>0</v>
      </c>
      <c r="JOV37" s="536">
        <f>ROUND(Eigenmischungen!JPB46,1)</f>
        <v>0</v>
      </c>
      <c r="JOW37" s="536">
        <f>ROUND(Eigenmischungen!JPC46,1)</f>
        <v>0</v>
      </c>
      <c r="JOX37" s="536">
        <f>ROUND(Eigenmischungen!JPD46,1)</f>
        <v>0</v>
      </c>
      <c r="JOY37" s="536">
        <f>ROUND(Eigenmischungen!JPE46,1)</f>
        <v>0</v>
      </c>
      <c r="JOZ37" s="536">
        <f>ROUND(Eigenmischungen!JPF46,1)</f>
        <v>0</v>
      </c>
      <c r="JPA37" s="536">
        <f>ROUND(Eigenmischungen!JPG46,1)</f>
        <v>0</v>
      </c>
      <c r="JPB37" s="536">
        <f>ROUND(Eigenmischungen!JPH46,1)</f>
        <v>0</v>
      </c>
      <c r="JPC37" s="536">
        <f>ROUND(Eigenmischungen!JPI46,1)</f>
        <v>0</v>
      </c>
      <c r="JPD37" s="536">
        <f>ROUND(Eigenmischungen!JPJ46,1)</f>
        <v>0</v>
      </c>
      <c r="JPE37" s="536">
        <f>ROUND(Eigenmischungen!JPK46,1)</f>
        <v>0</v>
      </c>
      <c r="JPF37" s="536">
        <f>ROUND(Eigenmischungen!JPL46,1)</f>
        <v>0</v>
      </c>
      <c r="JPG37" s="536">
        <f>ROUND(Eigenmischungen!JPM46,1)</f>
        <v>0</v>
      </c>
      <c r="JPH37" s="536">
        <f>ROUND(Eigenmischungen!JPN46,1)</f>
        <v>0</v>
      </c>
      <c r="JPI37" s="536">
        <f>ROUND(Eigenmischungen!JPO46,1)</f>
        <v>0</v>
      </c>
      <c r="JPJ37" s="536">
        <f>ROUND(Eigenmischungen!JPP46,1)</f>
        <v>0</v>
      </c>
      <c r="JPK37" s="536">
        <f>ROUND(Eigenmischungen!JPQ46,1)</f>
        <v>0</v>
      </c>
      <c r="JPL37" s="536">
        <f>ROUND(Eigenmischungen!JPR46,1)</f>
        <v>0</v>
      </c>
      <c r="JPM37" s="536">
        <f>ROUND(Eigenmischungen!JPS46,1)</f>
        <v>0</v>
      </c>
      <c r="JPN37" s="536">
        <f>ROUND(Eigenmischungen!JPT46,1)</f>
        <v>0</v>
      </c>
      <c r="JPO37" s="536">
        <f>ROUND(Eigenmischungen!JPU46,1)</f>
        <v>0</v>
      </c>
      <c r="JPP37" s="536">
        <f>ROUND(Eigenmischungen!JPV46,1)</f>
        <v>0</v>
      </c>
      <c r="JPQ37" s="536">
        <f>ROUND(Eigenmischungen!JPW46,1)</f>
        <v>0</v>
      </c>
      <c r="JPR37" s="536">
        <f>ROUND(Eigenmischungen!JPX46,1)</f>
        <v>0</v>
      </c>
      <c r="JPS37" s="536">
        <f>ROUND(Eigenmischungen!JPY46,1)</f>
        <v>0</v>
      </c>
      <c r="JPT37" s="536">
        <f>ROUND(Eigenmischungen!JPZ46,1)</f>
        <v>0</v>
      </c>
      <c r="JPU37" s="536">
        <f>ROUND(Eigenmischungen!JQA46,1)</f>
        <v>0</v>
      </c>
      <c r="JPV37" s="536">
        <f>ROUND(Eigenmischungen!JQB46,1)</f>
        <v>0</v>
      </c>
      <c r="JPW37" s="536">
        <f>ROUND(Eigenmischungen!JQC46,1)</f>
        <v>0</v>
      </c>
      <c r="JPX37" s="536">
        <f>ROUND(Eigenmischungen!JQD46,1)</f>
        <v>0</v>
      </c>
      <c r="JPY37" s="536">
        <f>ROUND(Eigenmischungen!JQE46,1)</f>
        <v>0</v>
      </c>
      <c r="JPZ37" s="536">
        <f>ROUND(Eigenmischungen!JQF46,1)</f>
        <v>0</v>
      </c>
      <c r="JQA37" s="536">
        <f>ROUND(Eigenmischungen!JQG46,1)</f>
        <v>0</v>
      </c>
      <c r="JQB37" s="536">
        <f>ROUND(Eigenmischungen!JQH46,1)</f>
        <v>0</v>
      </c>
      <c r="JQC37" s="536">
        <f>ROUND(Eigenmischungen!JQI46,1)</f>
        <v>0</v>
      </c>
      <c r="JQD37" s="536">
        <f>ROUND(Eigenmischungen!JQJ46,1)</f>
        <v>0</v>
      </c>
      <c r="JQE37" s="536">
        <f>ROUND(Eigenmischungen!JQK46,1)</f>
        <v>0</v>
      </c>
      <c r="JQF37" s="536">
        <f>ROUND(Eigenmischungen!JQL46,1)</f>
        <v>0</v>
      </c>
      <c r="JQG37" s="536">
        <f>ROUND(Eigenmischungen!JQM46,1)</f>
        <v>0</v>
      </c>
      <c r="JQH37" s="536">
        <f>ROUND(Eigenmischungen!JQN46,1)</f>
        <v>0</v>
      </c>
      <c r="JQI37" s="536">
        <f>ROUND(Eigenmischungen!JQO46,1)</f>
        <v>0</v>
      </c>
      <c r="JQJ37" s="536">
        <f>ROUND(Eigenmischungen!JQP46,1)</f>
        <v>0</v>
      </c>
      <c r="JQK37" s="536">
        <f>ROUND(Eigenmischungen!JQQ46,1)</f>
        <v>0</v>
      </c>
      <c r="JQL37" s="536">
        <f>ROUND(Eigenmischungen!JQR46,1)</f>
        <v>0</v>
      </c>
      <c r="JQM37" s="536">
        <f>ROUND(Eigenmischungen!JQS46,1)</f>
        <v>0</v>
      </c>
      <c r="JQN37" s="536">
        <f>ROUND(Eigenmischungen!JQT46,1)</f>
        <v>0</v>
      </c>
      <c r="JQO37" s="536">
        <f>ROUND(Eigenmischungen!JQU46,1)</f>
        <v>0</v>
      </c>
      <c r="JQP37" s="536">
        <f>ROUND(Eigenmischungen!JQV46,1)</f>
        <v>0</v>
      </c>
      <c r="JQQ37" s="536">
        <f>ROUND(Eigenmischungen!JQW46,1)</f>
        <v>0</v>
      </c>
      <c r="JQR37" s="536">
        <f>ROUND(Eigenmischungen!JQX46,1)</f>
        <v>0</v>
      </c>
      <c r="JQS37" s="536">
        <f>ROUND(Eigenmischungen!JQY46,1)</f>
        <v>0</v>
      </c>
      <c r="JQT37" s="536">
        <f>ROUND(Eigenmischungen!JQZ46,1)</f>
        <v>0</v>
      </c>
      <c r="JQU37" s="536">
        <f>ROUND(Eigenmischungen!JRA46,1)</f>
        <v>0</v>
      </c>
      <c r="JQV37" s="536">
        <f>ROUND(Eigenmischungen!JRB46,1)</f>
        <v>0</v>
      </c>
      <c r="JQW37" s="536">
        <f>ROUND(Eigenmischungen!JRC46,1)</f>
        <v>0</v>
      </c>
      <c r="JQX37" s="536">
        <f>ROUND(Eigenmischungen!JRD46,1)</f>
        <v>0</v>
      </c>
      <c r="JQY37" s="536">
        <f>ROUND(Eigenmischungen!JRE46,1)</f>
        <v>0</v>
      </c>
      <c r="JQZ37" s="536">
        <f>ROUND(Eigenmischungen!JRF46,1)</f>
        <v>0</v>
      </c>
      <c r="JRA37" s="536">
        <f>ROUND(Eigenmischungen!JRG46,1)</f>
        <v>0</v>
      </c>
      <c r="JRB37" s="536">
        <f>ROUND(Eigenmischungen!JRH46,1)</f>
        <v>0</v>
      </c>
      <c r="JRC37" s="536">
        <f>ROUND(Eigenmischungen!JRI46,1)</f>
        <v>0</v>
      </c>
      <c r="JRD37" s="536">
        <f>ROUND(Eigenmischungen!JRJ46,1)</f>
        <v>0</v>
      </c>
      <c r="JRE37" s="536">
        <f>ROUND(Eigenmischungen!JRK46,1)</f>
        <v>0</v>
      </c>
      <c r="JRF37" s="536">
        <f>ROUND(Eigenmischungen!JRL46,1)</f>
        <v>0</v>
      </c>
      <c r="JRG37" s="536">
        <f>ROUND(Eigenmischungen!JRM46,1)</f>
        <v>0</v>
      </c>
      <c r="JRH37" s="536">
        <f>ROUND(Eigenmischungen!JRN46,1)</f>
        <v>0</v>
      </c>
      <c r="JRI37" s="536">
        <f>ROUND(Eigenmischungen!JRO46,1)</f>
        <v>0</v>
      </c>
      <c r="JRJ37" s="536">
        <f>ROUND(Eigenmischungen!JRP46,1)</f>
        <v>0</v>
      </c>
      <c r="JRK37" s="536">
        <f>ROUND(Eigenmischungen!JRQ46,1)</f>
        <v>0</v>
      </c>
      <c r="JRL37" s="536">
        <f>ROUND(Eigenmischungen!JRR46,1)</f>
        <v>0</v>
      </c>
      <c r="JRM37" s="536">
        <f>ROUND(Eigenmischungen!JRS46,1)</f>
        <v>0</v>
      </c>
      <c r="JRN37" s="536">
        <f>ROUND(Eigenmischungen!JRT46,1)</f>
        <v>0</v>
      </c>
      <c r="JRO37" s="536">
        <f>ROUND(Eigenmischungen!JRU46,1)</f>
        <v>0</v>
      </c>
      <c r="JRP37" s="536">
        <f>ROUND(Eigenmischungen!JRV46,1)</f>
        <v>0</v>
      </c>
      <c r="JRQ37" s="536">
        <f>ROUND(Eigenmischungen!JRW46,1)</f>
        <v>0</v>
      </c>
      <c r="JRR37" s="536">
        <f>ROUND(Eigenmischungen!JRX46,1)</f>
        <v>0</v>
      </c>
      <c r="JRS37" s="536">
        <f>ROUND(Eigenmischungen!JRY46,1)</f>
        <v>0</v>
      </c>
      <c r="JRT37" s="536">
        <f>ROUND(Eigenmischungen!JRZ46,1)</f>
        <v>0</v>
      </c>
      <c r="JRU37" s="536">
        <f>ROUND(Eigenmischungen!JSA46,1)</f>
        <v>0</v>
      </c>
      <c r="JRV37" s="536">
        <f>ROUND(Eigenmischungen!JSB46,1)</f>
        <v>0</v>
      </c>
      <c r="JRW37" s="536">
        <f>ROUND(Eigenmischungen!JSC46,1)</f>
        <v>0</v>
      </c>
      <c r="JRX37" s="536">
        <f>ROUND(Eigenmischungen!JSD46,1)</f>
        <v>0</v>
      </c>
      <c r="JRY37" s="536">
        <f>ROUND(Eigenmischungen!JSE46,1)</f>
        <v>0</v>
      </c>
      <c r="JRZ37" s="536">
        <f>ROUND(Eigenmischungen!JSF46,1)</f>
        <v>0</v>
      </c>
      <c r="JSA37" s="536">
        <f>ROUND(Eigenmischungen!JSG46,1)</f>
        <v>0</v>
      </c>
      <c r="JSB37" s="536">
        <f>ROUND(Eigenmischungen!JSH46,1)</f>
        <v>0</v>
      </c>
      <c r="JSC37" s="536">
        <f>ROUND(Eigenmischungen!JSI46,1)</f>
        <v>0</v>
      </c>
      <c r="JSD37" s="536">
        <f>ROUND(Eigenmischungen!JSJ46,1)</f>
        <v>0</v>
      </c>
      <c r="JSE37" s="536">
        <f>ROUND(Eigenmischungen!JSK46,1)</f>
        <v>0</v>
      </c>
      <c r="JSF37" s="536">
        <f>ROUND(Eigenmischungen!JSL46,1)</f>
        <v>0</v>
      </c>
      <c r="JSG37" s="536">
        <f>ROUND(Eigenmischungen!JSM46,1)</f>
        <v>0</v>
      </c>
      <c r="JSH37" s="536">
        <f>ROUND(Eigenmischungen!JSN46,1)</f>
        <v>0</v>
      </c>
      <c r="JSI37" s="536">
        <f>ROUND(Eigenmischungen!JSO46,1)</f>
        <v>0</v>
      </c>
      <c r="JSJ37" s="536">
        <f>ROUND(Eigenmischungen!JSP46,1)</f>
        <v>0</v>
      </c>
      <c r="JSK37" s="536">
        <f>ROUND(Eigenmischungen!JSQ46,1)</f>
        <v>0</v>
      </c>
      <c r="JSL37" s="536">
        <f>ROUND(Eigenmischungen!JSR46,1)</f>
        <v>0</v>
      </c>
      <c r="JSM37" s="536">
        <f>ROUND(Eigenmischungen!JSS46,1)</f>
        <v>0</v>
      </c>
      <c r="JSN37" s="536">
        <f>ROUND(Eigenmischungen!JST46,1)</f>
        <v>0</v>
      </c>
      <c r="JSO37" s="536">
        <f>ROUND(Eigenmischungen!JSU46,1)</f>
        <v>0</v>
      </c>
      <c r="JSP37" s="536">
        <f>ROUND(Eigenmischungen!JSV46,1)</f>
        <v>0</v>
      </c>
      <c r="JSQ37" s="536">
        <f>ROUND(Eigenmischungen!JSW46,1)</f>
        <v>0</v>
      </c>
      <c r="JSR37" s="536">
        <f>ROUND(Eigenmischungen!JSX46,1)</f>
        <v>0</v>
      </c>
      <c r="JSS37" s="536">
        <f>ROUND(Eigenmischungen!JSY46,1)</f>
        <v>0</v>
      </c>
      <c r="JST37" s="536">
        <f>ROUND(Eigenmischungen!JSZ46,1)</f>
        <v>0</v>
      </c>
      <c r="JSU37" s="536">
        <f>ROUND(Eigenmischungen!JTA46,1)</f>
        <v>0</v>
      </c>
      <c r="JSV37" s="536">
        <f>ROUND(Eigenmischungen!JTB46,1)</f>
        <v>0</v>
      </c>
      <c r="JSW37" s="536">
        <f>ROUND(Eigenmischungen!JTC46,1)</f>
        <v>0</v>
      </c>
      <c r="JSX37" s="536">
        <f>ROUND(Eigenmischungen!JTD46,1)</f>
        <v>0</v>
      </c>
      <c r="JSY37" s="536">
        <f>ROUND(Eigenmischungen!JTE46,1)</f>
        <v>0</v>
      </c>
      <c r="JSZ37" s="536">
        <f>ROUND(Eigenmischungen!JTF46,1)</f>
        <v>0</v>
      </c>
      <c r="JTA37" s="536">
        <f>ROUND(Eigenmischungen!JTG46,1)</f>
        <v>0</v>
      </c>
      <c r="JTB37" s="536">
        <f>ROUND(Eigenmischungen!JTH46,1)</f>
        <v>0</v>
      </c>
      <c r="JTC37" s="536">
        <f>ROUND(Eigenmischungen!JTI46,1)</f>
        <v>0</v>
      </c>
      <c r="JTD37" s="536">
        <f>ROUND(Eigenmischungen!JTJ46,1)</f>
        <v>0</v>
      </c>
      <c r="JTE37" s="536">
        <f>ROUND(Eigenmischungen!JTK46,1)</f>
        <v>0</v>
      </c>
      <c r="JTF37" s="536">
        <f>ROUND(Eigenmischungen!JTL46,1)</f>
        <v>0</v>
      </c>
      <c r="JTG37" s="536">
        <f>ROUND(Eigenmischungen!JTM46,1)</f>
        <v>0</v>
      </c>
      <c r="JTH37" s="536">
        <f>ROUND(Eigenmischungen!JTN46,1)</f>
        <v>0</v>
      </c>
      <c r="JTI37" s="536">
        <f>ROUND(Eigenmischungen!JTO46,1)</f>
        <v>0</v>
      </c>
      <c r="JTJ37" s="536">
        <f>ROUND(Eigenmischungen!JTP46,1)</f>
        <v>0</v>
      </c>
      <c r="JTK37" s="536">
        <f>ROUND(Eigenmischungen!JTQ46,1)</f>
        <v>0</v>
      </c>
      <c r="JTL37" s="536">
        <f>ROUND(Eigenmischungen!JTR46,1)</f>
        <v>0</v>
      </c>
      <c r="JTM37" s="536">
        <f>ROUND(Eigenmischungen!JTS46,1)</f>
        <v>0</v>
      </c>
      <c r="JTN37" s="536">
        <f>ROUND(Eigenmischungen!JTT46,1)</f>
        <v>0</v>
      </c>
      <c r="JTO37" s="536">
        <f>ROUND(Eigenmischungen!JTU46,1)</f>
        <v>0</v>
      </c>
      <c r="JTP37" s="536">
        <f>ROUND(Eigenmischungen!JTV46,1)</f>
        <v>0</v>
      </c>
      <c r="JTQ37" s="536">
        <f>ROUND(Eigenmischungen!JTW46,1)</f>
        <v>0</v>
      </c>
      <c r="JTR37" s="536">
        <f>ROUND(Eigenmischungen!JTX46,1)</f>
        <v>0</v>
      </c>
      <c r="JTS37" s="536">
        <f>ROUND(Eigenmischungen!JTY46,1)</f>
        <v>0</v>
      </c>
      <c r="JTT37" s="536">
        <f>ROUND(Eigenmischungen!JTZ46,1)</f>
        <v>0</v>
      </c>
      <c r="JTU37" s="536">
        <f>ROUND(Eigenmischungen!JUA46,1)</f>
        <v>0</v>
      </c>
      <c r="JTV37" s="536">
        <f>ROUND(Eigenmischungen!JUB46,1)</f>
        <v>0</v>
      </c>
      <c r="JTW37" s="536">
        <f>ROUND(Eigenmischungen!JUC46,1)</f>
        <v>0</v>
      </c>
      <c r="JTX37" s="536">
        <f>ROUND(Eigenmischungen!JUD46,1)</f>
        <v>0</v>
      </c>
      <c r="JTY37" s="536">
        <f>ROUND(Eigenmischungen!JUE46,1)</f>
        <v>0</v>
      </c>
      <c r="JTZ37" s="536">
        <f>ROUND(Eigenmischungen!JUF46,1)</f>
        <v>0</v>
      </c>
      <c r="JUA37" s="536">
        <f>ROUND(Eigenmischungen!JUG46,1)</f>
        <v>0</v>
      </c>
      <c r="JUB37" s="536">
        <f>ROUND(Eigenmischungen!JUH46,1)</f>
        <v>0</v>
      </c>
      <c r="JUC37" s="536">
        <f>ROUND(Eigenmischungen!JUI46,1)</f>
        <v>0</v>
      </c>
      <c r="JUD37" s="536">
        <f>ROUND(Eigenmischungen!JUJ46,1)</f>
        <v>0</v>
      </c>
      <c r="JUE37" s="536">
        <f>ROUND(Eigenmischungen!JUK46,1)</f>
        <v>0</v>
      </c>
      <c r="JUF37" s="536">
        <f>ROUND(Eigenmischungen!JUL46,1)</f>
        <v>0</v>
      </c>
      <c r="JUG37" s="536">
        <f>ROUND(Eigenmischungen!JUM46,1)</f>
        <v>0</v>
      </c>
      <c r="JUH37" s="536">
        <f>ROUND(Eigenmischungen!JUN46,1)</f>
        <v>0</v>
      </c>
      <c r="JUI37" s="536">
        <f>ROUND(Eigenmischungen!JUO46,1)</f>
        <v>0</v>
      </c>
      <c r="JUJ37" s="536">
        <f>ROUND(Eigenmischungen!JUP46,1)</f>
        <v>0</v>
      </c>
      <c r="JUK37" s="536">
        <f>ROUND(Eigenmischungen!JUQ46,1)</f>
        <v>0</v>
      </c>
      <c r="JUL37" s="536">
        <f>ROUND(Eigenmischungen!JUR46,1)</f>
        <v>0</v>
      </c>
      <c r="JUM37" s="536">
        <f>ROUND(Eigenmischungen!JUS46,1)</f>
        <v>0</v>
      </c>
      <c r="JUN37" s="536">
        <f>ROUND(Eigenmischungen!JUT46,1)</f>
        <v>0</v>
      </c>
      <c r="JUO37" s="536">
        <f>ROUND(Eigenmischungen!JUU46,1)</f>
        <v>0</v>
      </c>
      <c r="JUP37" s="536">
        <f>ROUND(Eigenmischungen!JUV46,1)</f>
        <v>0</v>
      </c>
      <c r="JUQ37" s="536">
        <f>ROUND(Eigenmischungen!JUW46,1)</f>
        <v>0</v>
      </c>
      <c r="JUR37" s="536">
        <f>ROUND(Eigenmischungen!JUX46,1)</f>
        <v>0</v>
      </c>
      <c r="JUS37" s="536">
        <f>ROUND(Eigenmischungen!JUY46,1)</f>
        <v>0</v>
      </c>
      <c r="JUT37" s="536">
        <f>ROUND(Eigenmischungen!JUZ46,1)</f>
        <v>0</v>
      </c>
      <c r="JUU37" s="536">
        <f>ROUND(Eigenmischungen!JVA46,1)</f>
        <v>0</v>
      </c>
      <c r="JUV37" s="536">
        <f>ROUND(Eigenmischungen!JVB46,1)</f>
        <v>0</v>
      </c>
      <c r="JUW37" s="536">
        <f>ROUND(Eigenmischungen!JVC46,1)</f>
        <v>0</v>
      </c>
      <c r="JUX37" s="536">
        <f>ROUND(Eigenmischungen!JVD46,1)</f>
        <v>0</v>
      </c>
      <c r="JUY37" s="536">
        <f>ROUND(Eigenmischungen!JVE46,1)</f>
        <v>0</v>
      </c>
      <c r="JUZ37" s="536">
        <f>ROUND(Eigenmischungen!JVF46,1)</f>
        <v>0</v>
      </c>
      <c r="JVA37" s="536">
        <f>ROUND(Eigenmischungen!JVG46,1)</f>
        <v>0</v>
      </c>
      <c r="JVB37" s="536">
        <f>ROUND(Eigenmischungen!JVH46,1)</f>
        <v>0</v>
      </c>
      <c r="JVC37" s="536">
        <f>ROUND(Eigenmischungen!JVI46,1)</f>
        <v>0</v>
      </c>
      <c r="JVD37" s="536">
        <f>ROUND(Eigenmischungen!JVJ46,1)</f>
        <v>0</v>
      </c>
      <c r="JVE37" s="536">
        <f>ROUND(Eigenmischungen!JVK46,1)</f>
        <v>0</v>
      </c>
      <c r="JVF37" s="536">
        <f>ROUND(Eigenmischungen!JVL46,1)</f>
        <v>0</v>
      </c>
      <c r="JVG37" s="536">
        <f>ROUND(Eigenmischungen!JVM46,1)</f>
        <v>0</v>
      </c>
      <c r="JVH37" s="536">
        <f>ROUND(Eigenmischungen!JVN46,1)</f>
        <v>0</v>
      </c>
      <c r="JVI37" s="536">
        <f>ROUND(Eigenmischungen!JVO46,1)</f>
        <v>0</v>
      </c>
      <c r="JVJ37" s="536">
        <f>ROUND(Eigenmischungen!JVP46,1)</f>
        <v>0</v>
      </c>
      <c r="JVK37" s="536">
        <f>ROUND(Eigenmischungen!JVQ46,1)</f>
        <v>0</v>
      </c>
      <c r="JVL37" s="536">
        <f>ROUND(Eigenmischungen!JVR46,1)</f>
        <v>0</v>
      </c>
      <c r="JVM37" s="536">
        <f>ROUND(Eigenmischungen!JVS46,1)</f>
        <v>0</v>
      </c>
      <c r="JVN37" s="536">
        <f>ROUND(Eigenmischungen!JVT46,1)</f>
        <v>0</v>
      </c>
      <c r="JVO37" s="536">
        <f>ROUND(Eigenmischungen!JVU46,1)</f>
        <v>0</v>
      </c>
      <c r="JVP37" s="536">
        <f>ROUND(Eigenmischungen!JVV46,1)</f>
        <v>0</v>
      </c>
      <c r="JVQ37" s="536">
        <f>ROUND(Eigenmischungen!JVW46,1)</f>
        <v>0</v>
      </c>
      <c r="JVR37" s="536">
        <f>ROUND(Eigenmischungen!JVX46,1)</f>
        <v>0</v>
      </c>
      <c r="JVS37" s="536">
        <f>ROUND(Eigenmischungen!JVY46,1)</f>
        <v>0</v>
      </c>
      <c r="JVT37" s="536">
        <f>ROUND(Eigenmischungen!JVZ46,1)</f>
        <v>0</v>
      </c>
      <c r="JVU37" s="536">
        <f>ROUND(Eigenmischungen!JWA46,1)</f>
        <v>0</v>
      </c>
      <c r="JVV37" s="536">
        <f>ROUND(Eigenmischungen!JWB46,1)</f>
        <v>0</v>
      </c>
      <c r="JVW37" s="536">
        <f>ROUND(Eigenmischungen!JWC46,1)</f>
        <v>0</v>
      </c>
      <c r="JVX37" s="536">
        <f>ROUND(Eigenmischungen!JWD46,1)</f>
        <v>0</v>
      </c>
      <c r="JVY37" s="536">
        <f>ROUND(Eigenmischungen!JWE46,1)</f>
        <v>0</v>
      </c>
      <c r="JVZ37" s="536">
        <f>ROUND(Eigenmischungen!JWF46,1)</f>
        <v>0</v>
      </c>
      <c r="JWA37" s="536">
        <f>ROUND(Eigenmischungen!JWG46,1)</f>
        <v>0</v>
      </c>
      <c r="JWB37" s="536">
        <f>ROUND(Eigenmischungen!JWH46,1)</f>
        <v>0</v>
      </c>
      <c r="JWC37" s="536">
        <f>ROUND(Eigenmischungen!JWI46,1)</f>
        <v>0</v>
      </c>
      <c r="JWD37" s="536">
        <f>ROUND(Eigenmischungen!JWJ46,1)</f>
        <v>0</v>
      </c>
      <c r="JWE37" s="536">
        <f>ROUND(Eigenmischungen!JWK46,1)</f>
        <v>0</v>
      </c>
      <c r="JWF37" s="536">
        <f>ROUND(Eigenmischungen!JWL46,1)</f>
        <v>0</v>
      </c>
      <c r="JWG37" s="536">
        <f>ROUND(Eigenmischungen!JWM46,1)</f>
        <v>0</v>
      </c>
      <c r="JWH37" s="536">
        <f>ROUND(Eigenmischungen!JWN46,1)</f>
        <v>0</v>
      </c>
      <c r="JWI37" s="536">
        <f>ROUND(Eigenmischungen!JWO46,1)</f>
        <v>0</v>
      </c>
      <c r="JWJ37" s="536">
        <f>ROUND(Eigenmischungen!JWP46,1)</f>
        <v>0</v>
      </c>
      <c r="JWK37" s="536">
        <f>ROUND(Eigenmischungen!JWQ46,1)</f>
        <v>0</v>
      </c>
      <c r="JWL37" s="536">
        <f>ROUND(Eigenmischungen!JWR46,1)</f>
        <v>0</v>
      </c>
      <c r="JWM37" s="536">
        <f>ROUND(Eigenmischungen!JWS46,1)</f>
        <v>0</v>
      </c>
      <c r="JWN37" s="536">
        <f>ROUND(Eigenmischungen!JWT46,1)</f>
        <v>0</v>
      </c>
      <c r="JWO37" s="536">
        <f>ROUND(Eigenmischungen!JWU46,1)</f>
        <v>0</v>
      </c>
      <c r="JWP37" s="536">
        <f>ROUND(Eigenmischungen!JWV46,1)</f>
        <v>0</v>
      </c>
      <c r="JWQ37" s="536">
        <f>ROUND(Eigenmischungen!JWW46,1)</f>
        <v>0</v>
      </c>
      <c r="JWR37" s="536">
        <f>ROUND(Eigenmischungen!JWX46,1)</f>
        <v>0</v>
      </c>
      <c r="JWS37" s="536">
        <f>ROUND(Eigenmischungen!JWY46,1)</f>
        <v>0</v>
      </c>
      <c r="JWT37" s="536">
        <f>ROUND(Eigenmischungen!JWZ46,1)</f>
        <v>0</v>
      </c>
      <c r="JWU37" s="536">
        <f>ROUND(Eigenmischungen!JXA46,1)</f>
        <v>0</v>
      </c>
      <c r="JWV37" s="536">
        <f>ROUND(Eigenmischungen!JXB46,1)</f>
        <v>0</v>
      </c>
      <c r="JWW37" s="536">
        <f>ROUND(Eigenmischungen!JXC46,1)</f>
        <v>0</v>
      </c>
      <c r="JWX37" s="536">
        <f>ROUND(Eigenmischungen!JXD46,1)</f>
        <v>0</v>
      </c>
      <c r="JWY37" s="536">
        <f>ROUND(Eigenmischungen!JXE46,1)</f>
        <v>0</v>
      </c>
      <c r="JWZ37" s="536">
        <f>ROUND(Eigenmischungen!JXF46,1)</f>
        <v>0</v>
      </c>
      <c r="JXA37" s="536">
        <f>ROUND(Eigenmischungen!JXG46,1)</f>
        <v>0</v>
      </c>
      <c r="JXB37" s="536">
        <f>ROUND(Eigenmischungen!JXH46,1)</f>
        <v>0</v>
      </c>
      <c r="JXC37" s="536">
        <f>ROUND(Eigenmischungen!JXI46,1)</f>
        <v>0</v>
      </c>
      <c r="JXD37" s="536">
        <f>ROUND(Eigenmischungen!JXJ46,1)</f>
        <v>0</v>
      </c>
      <c r="JXE37" s="536">
        <f>ROUND(Eigenmischungen!JXK46,1)</f>
        <v>0</v>
      </c>
      <c r="JXF37" s="536">
        <f>ROUND(Eigenmischungen!JXL46,1)</f>
        <v>0</v>
      </c>
      <c r="JXG37" s="536">
        <f>ROUND(Eigenmischungen!JXM46,1)</f>
        <v>0</v>
      </c>
      <c r="JXH37" s="536">
        <f>ROUND(Eigenmischungen!JXN46,1)</f>
        <v>0</v>
      </c>
      <c r="JXI37" s="536">
        <f>ROUND(Eigenmischungen!JXO46,1)</f>
        <v>0</v>
      </c>
      <c r="JXJ37" s="536">
        <f>ROUND(Eigenmischungen!JXP46,1)</f>
        <v>0</v>
      </c>
      <c r="JXK37" s="536">
        <f>ROUND(Eigenmischungen!JXQ46,1)</f>
        <v>0</v>
      </c>
      <c r="JXL37" s="536">
        <f>ROUND(Eigenmischungen!JXR46,1)</f>
        <v>0</v>
      </c>
      <c r="JXM37" s="536">
        <f>ROUND(Eigenmischungen!JXS46,1)</f>
        <v>0</v>
      </c>
      <c r="JXN37" s="536">
        <f>ROUND(Eigenmischungen!JXT46,1)</f>
        <v>0</v>
      </c>
      <c r="JXO37" s="536">
        <f>ROUND(Eigenmischungen!JXU46,1)</f>
        <v>0</v>
      </c>
      <c r="JXP37" s="536">
        <f>ROUND(Eigenmischungen!JXV46,1)</f>
        <v>0</v>
      </c>
      <c r="JXQ37" s="536">
        <f>ROUND(Eigenmischungen!JXW46,1)</f>
        <v>0</v>
      </c>
      <c r="JXR37" s="536">
        <f>ROUND(Eigenmischungen!JXX46,1)</f>
        <v>0</v>
      </c>
      <c r="JXS37" s="536">
        <f>ROUND(Eigenmischungen!JXY46,1)</f>
        <v>0</v>
      </c>
      <c r="JXT37" s="536">
        <f>ROUND(Eigenmischungen!JXZ46,1)</f>
        <v>0</v>
      </c>
      <c r="JXU37" s="536">
        <f>ROUND(Eigenmischungen!JYA46,1)</f>
        <v>0</v>
      </c>
      <c r="JXV37" s="536">
        <f>ROUND(Eigenmischungen!JYB46,1)</f>
        <v>0</v>
      </c>
      <c r="JXW37" s="536">
        <f>ROUND(Eigenmischungen!JYC46,1)</f>
        <v>0</v>
      </c>
      <c r="JXX37" s="536">
        <f>ROUND(Eigenmischungen!JYD46,1)</f>
        <v>0</v>
      </c>
      <c r="JXY37" s="536">
        <f>ROUND(Eigenmischungen!JYE46,1)</f>
        <v>0</v>
      </c>
      <c r="JXZ37" s="536">
        <f>ROUND(Eigenmischungen!JYF46,1)</f>
        <v>0</v>
      </c>
      <c r="JYA37" s="536">
        <f>ROUND(Eigenmischungen!JYG46,1)</f>
        <v>0</v>
      </c>
      <c r="JYB37" s="536">
        <f>ROUND(Eigenmischungen!JYH46,1)</f>
        <v>0</v>
      </c>
      <c r="JYC37" s="536">
        <f>ROUND(Eigenmischungen!JYI46,1)</f>
        <v>0</v>
      </c>
      <c r="JYD37" s="536">
        <f>ROUND(Eigenmischungen!JYJ46,1)</f>
        <v>0</v>
      </c>
      <c r="JYE37" s="536">
        <f>ROUND(Eigenmischungen!JYK46,1)</f>
        <v>0</v>
      </c>
      <c r="JYF37" s="536">
        <f>ROUND(Eigenmischungen!JYL46,1)</f>
        <v>0</v>
      </c>
      <c r="JYG37" s="536">
        <f>ROUND(Eigenmischungen!JYM46,1)</f>
        <v>0</v>
      </c>
      <c r="JYH37" s="536">
        <f>ROUND(Eigenmischungen!JYN46,1)</f>
        <v>0</v>
      </c>
      <c r="JYI37" s="536">
        <f>ROUND(Eigenmischungen!JYO46,1)</f>
        <v>0</v>
      </c>
      <c r="JYJ37" s="536">
        <f>ROUND(Eigenmischungen!JYP46,1)</f>
        <v>0</v>
      </c>
      <c r="JYK37" s="536">
        <f>ROUND(Eigenmischungen!JYQ46,1)</f>
        <v>0</v>
      </c>
      <c r="JYL37" s="536">
        <f>ROUND(Eigenmischungen!JYR46,1)</f>
        <v>0</v>
      </c>
      <c r="JYM37" s="536">
        <f>ROUND(Eigenmischungen!JYS46,1)</f>
        <v>0</v>
      </c>
      <c r="JYN37" s="536">
        <f>ROUND(Eigenmischungen!JYT46,1)</f>
        <v>0</v>
      </c>
      <c r="JYO37" s="536">
        <f>ROUND(Eigenmischungen!JYU46,1)</f>
        <v>0</v>
      </c>
      <c r="JYP37" s="536">
        <f>ROUND(Eigenmischungen!JYV46,1)</f>
        <v>0</v>
      </c>
      <c r="JYQ37" s="536">
        <f>ROUND(Eigenmischungen!JYW46,1)</f>
        <v>0</v>
      </c>
      <c r="JYR37" s="536">
        <f>ROUND(Eigenmischungen!JYX46,1)</f>
        <v>0</v>
      </c>
      <c r="JYS37" s="536">
        <f>ROUND(Eigenmischungen!JYY46,1)</f>
        <v>0</v>
      </c>
      <c r="JYT37" s="536">
        <f>ROUND(Eigenmischungen!JYZ46,1)</f>
        <v>0</v>
      </c>
      <c r="JYU37" s="536">
        <f>ROUND(Eigenmischungen!JZA46,1)</f>
        <v>0</v>
      </c>
      <c r="JYV37" s="536">
        <f>ROUND(Eigenmischungen!JZB46,1)</f>
        <v>0</v>
      </c>
      <c r="JYW37" s="536">
        <f>ROUND(Eigenmischungen!JZC46,1)</f>
        <v>0</v>
      </c>
      <c r="JYX37" s="536">
        <f>ROUND(Eigenmischungen!JZD46,1)</f>
        <v>0</v>
      </c>
      <c r="JYY37" s="536">
        <f>ROUND(Eigenmischungen!JZE46,1)</f>
        <v>0</v>
      </c>
      <c r="JYZ37" s="536">
        <f>ROUND(Eigenmischungen!JZF46,1)</f>
        <v>0</v>
      </c>
      <c r="JZA37" s="536">
        <f>ROUND(Eigenmischungen!JZG46,1)</f>
        <v>0</v>
      </c>
      <c r="JZB37" s="536">
        <f>ROUND(Eigenmischungen!JZH46,1)</f>
        <v>0</v>
      </c>
      <c r="JZC37" s="536">
        <f>ROUND(Eigenmischungen!JZI46,1)</f>
        <v>0</v>
      </c>
      <c r="JZD37" s="536">
        <f>ROUND(Eigenmischungen!JZJ46,1)</f>
        <v>0</v>
      </c>
      <c r="JZE37" s="536">
        <f>ROUND(Eigenmischungen!JZK46,1)</f>
        <v>0</v>
      </c>
      <c r="JZF37" s="536">
        <f>ROUND(Eigenmischungen!JZL46,1)</f>
        <v>0</v>
      </c>
      <c r="JZG37" s="536">
        <f>ROUND(Eigenmischungen!JZM46,1)</f>
        <v>0</v>
      </c>
      <c r="JZH37" s="536">
        <f>ROUND(Eigenmischungen!JZN46,1)</f>
        <v>0</v>
      </c>
      <c r="JZI37" s="536">
        <f>ROUND(Eigenmischungen!JZO46,1)</f>
        <v>0</v>
      </c>
      <c r="JZJ37" s="536">
        <f>ROUND(Eigenmischungen!JZP46,1)</f>
        <v>0</v>
      </c>
      <c r="JZK37" s="536">
        <f>ROUND(Eigenmischungen!JZQ46,1)</f>
        <v>0</v>
      </c>
      <c r="JZL37" s="536">
        <f>ROUND(Eigenmischungen!JZR46,1)</f>
        <v>0</v>
      </c>
      <c r="JZM37" s="536">
        <f>ROUND(Eigenmischungen!JZS46,1)</f>
        <v>0</v>
      </c>
      <c r="JZN37" s="536">
        <f>ROUND(Eigenmischungen!JZT46,1)</f>
        <v>0</v>
      </c>
      <c r="JZO37" s="536">
        <f>ROUND(Eigenmischungen!JZU46,1)</f>
        <v>0</v>
      </c>
      <c r="JZP37" s="536">
        <f>ROUND(Eigenmischungen!JZV46,1)</f>
        <v>0</v>
      </c>
      <c r="JZQ37" s="536">
        <f>ROUND(Eigenmischungen!JZW46,1)</f>
        <v>0</v>
      </c>
      <c r="JZR37" s="536">
        <f>ROUND(Eigenmischungen!JZX46,1)</f>
        <v>0</v>
      </c>
      <c r="JZS37" s="536">
        <f>ROUND(Eigenmischungen!JZY46,1)</f>
        <v>0</v>
      </c>
      <c r="JZT37" s="536">
        <f>ROUND(Eigenmischungen!JZZ46,1)</f>
        <v>0</v>
      </c>
      <c r="JZU37" s="536">
        <f>ROUND(Eigenmischungen!KAA46,1)</f>
        <v>0</v>
      </c>
      <c r="JZV37" s="536">
        <f>ROUND(Eigenmischungen!KAB46,1)</f>
        <v>0</v>
      </c>
      <c r="JZW37" s="536">
        <f>ROUND(Eigenmischungen!KAC46,1)</f>
        <v>0</v>
      </c>
      <c r="JZX37" s="536">
        <f>ROUND(Eigenmischungen!KAD46,1)</f>
        <v>0</v>
      </c>
      <c r="JZY37" s="536">
        <f>ROUND(Eigenmischungen!KAE46,1)</f>
        <v>0</v>
      </c>
      <c r="JZZ37" s="536">
        <f>ROUND(Eigenmischungen!KAF46,1)</f>
        <v>0</v>
      </c>
      <c r="KAA37" s="536">
        <f>ROUND(Eigenmischungen!KAG46,1)</f>
        <v>0</v>
      </c>
      <c r="KAB37" s="536">
        <f>ROUND(Eigenmischungen!KAH46,1)</f>
        <v>0</v>
      </c>
      <c r="KAC37" s="536">
        <f>ROUND(Eigenmischungen!KAI46,1)</f>
        <v>0</v>
      </c>
      <c r="KAD37" s="536">
        <f>ROUND(Eigenmischungen!KAJ46,1)</f>
        <v>0</v>
      </c>
      <c r="KAE37" s="536">
        <f>ROUND(Eigenmischungen!KAK46,1)</f>
        <v>0</v>
      </c>
      <c r="KAF37" s="536">
        <f>ROUND(Eigenmischungen!KAL46,1)</f>
        <v>0</v>
      </c>
      <c r="KAG37" s="536">
        <f>ROUND(Eigenmischungen!KAM46,1)</f>
        <v>0</v>
      </c>
      <c r="KAH37" s="536">
        <f>ROUND(Eigenmischungen!KAN46,1)</f>
        <v>0</v>
      </c>
      <c r="KAI37" s="536">
        <f>ROUND(Eigenmischungen!KAO46,1)</f>
        <v>0</v>
      </c>
      <c r="KAJ37" s="536">
        <f>ROUND(Eigenmischungen!KAP46,1)</f>
        <v>0</v>
      </c>
      <c r="KAK37" s="536">
        <f>ROUND(Eigenmischungen!KAQ46,1)</f>
        <v>0</v>
      </c>
      <c r="KAL37" s="536">
        <f>ROUND(Eigenmischungen!KAR46,1)</f>
        <v>0</v>
      </c>
      <c r="KAM37" s="536">
        <f>ROUND(Eigenmischungen!KAS46,1)</f>
        <v>0</v>
      </c>
      <c r="KAN37" s="536">
        <f>ROUND(Eigenmischungen!KAT46,1)</f>
        <v>0</v>
      </c>
      <c r="KAO37" s="536">
        <f>ROUND(Eigenmischungen!KAU46,1)</f>
        <v>0</v>
      </c>
      <c r="KAP37" s="536">
        <f>ROUND(Eigenmischungen!KAV46,1)</f>
        <v>0</v>
      </c>
      <c r="KAQ37" s="536">
        <f>ROUND(Eigenmischungen!KAW46,1)</f>
        <v>0</v>
      </c>
      <c r="KAR37" s="536">
        <f>ROUND(Eigenmischungen!KAX46,1)</f>
        <v>0</v>
      </c>
      <c r="KAS37" s="536">
        <f>ROUND(Eigenmischungen!KAY46,1)</f>
        <v>0</v>
      </c>
      <c r="KAT37" s="536">
        <f>ROUND(Eigenmischungen!KAZ46,1)</f>
        <v>0</v>
      </c>
      <c r="KAU37" s="536">
        <f>ROUND(Eigenmischungen!KBA46,1)</f>
        <v>0</v>
      </c>
      <c r="KAV37" s="536">
        <f>ROUND(Eigenmischungen!KBB46,1)</f>
        <v>0</v>
      </c>
      <c r="KAW37" s="536">
        <f>ROUND(Eigenmischungen!KBC46,1)</f>
        <v>0</v>
      </c>
      <c r="KAX37" s="536">
        <f>ROUND(Eigenmischungen!KBD46,1)</f>
        <v>0</v>
      </c>
      <c r="KAY37" s="536">
        <f>ROUND(Eigenmischungen!KBE46,1)</f>
        <v>0</v>
      </c>
      <c r="KAZ37" s="536">
        <f>ROUND(Eigenmischungen!KBF46,1)</f>
        <v>0</v>
      </c>
      <c r="KBA37" s="536">
        <f>ROUND(Eigenmischungen!KBG46,1)</f>
        <v>0</v>
      </c>
      <c r="KBB37" s="536">
        <f>ROUND(Eigenmischungen!KBH46,1)</f>
        <v>0</v>
      </c>
      <c r="KBC37" s="536">
        <f>ROUND(Eigenmischungen!KBI46,1)</f>
        <v>0</v>
      </c>
      <c r="KBD37" s="536">
        <f>ROUND(Eigenmischungen!KBJ46,1)</f>
        <v>0</v>
      </c>
      <c r="KBE37" s="536">
        <f>ROUND(Eigenmischungen!KBK46,1)</f>
        <v>0</v>
      </c>
      <c r="KBF37" s="536">
        <f>ROUND(Eigenmischungen!KBL46,1)</f>
        <v>0</v>
      </c>
      <c r="KBG37" s="536">
        <f>ROUND(Eigenmischungen!KBM46,1)</f>
        <v>0</v>
      </c>
      <c r="KBH37" s="536">
        <f>ROUND(Eigenmischungen!KBN46,1)</f>
        <v>0</v>
      </c>
      <c r="KBI37" s="536">
        <f>ROUND(Eigenmischungen!KBO46,1)</f>
        <v>0</v>
      </c>
      <c r="KBJ37" s="536">
        <f>ROUND(Eigenmischungen!KBP46,1)</f>
        <v>0</v>
      </c>
      <c r="KBK37" s="536">
        <f>ROUND(Eigenmischungen!KBQ46,1)</f>
        <v>0</v>
      </c>
      <c r="KBL37" s="536">
        <f>ROUND(Eigenmischungen!KBR46,1)</f>
        <v>0</v>
      </c>
      <c r="KBM37" s="536">
        <f>ROUND(Eigenmischungen!KBS46,1)</f>
        <v>0</v>
      </c>
      <c r="KBN37" s="536">
        <f>ROUND(Eigenmischungen!KBT46,1)</f>
        <v>0</v>
      </c>
      <c r="KBO37" s="536">
        <f>ROUND(Eigenmischungen!KBU46,1)</f>
        <v>0</v>
      </c>
      <c r="KBP37" s="536">
        <f>ROUND(Eigenmischungen!KBV46,1)</f>
        <v>0</v>
      </c>
      <c r="KBQ37" s="536">
        <f>ROUND(Eigenmischungen!KBW46,1)</f>
        <v>0</v>
      </c>
      <c r="KBR37" s="536">
        <f>ROUND(Eigenmischungen!KBX46,1)</f>
        <v>0</v>
      </c>
      <c r="KBS37" s="536">
        <f>ROUND(Eigenmischungen!KBY46,1)</f>
        <v>0</v>
      </c>
      <c r="KBT37" s="536">
        <f>ROUND(Eigenmischungen!KBZ46,1)</f>
        <v>0</v>
      </c>
      <c r="KBU37" s="536">
        <f>ROUND(Eigenmischungen!KCA46,1)</f>
        <v>0</v>
      </c>
      <c r="KBV37" s="536">
        <f>ROUND(Eigenmischungen!KCB46,1)</f>
        <v>0</v>
      </c>
      <c r="KBW37" s="536">
        <f>ROUND(Eigenmischungen!KCC46,1)</f>
        <v>0</v>
      </c>
      <c r="KBX37" s="536">
        <f>ROUND(Eigenmischungen!KCD46,1)</f>
        <v>0</v>
      </c>
      <c r="KBY37" s="536">
        <f>ROUND(Eigenmischungen!KCE46,1)</f>
        <v>0</v>
      </c>
      <c r="KBZ37" s="536">
        <f>ROUND(Eigenmischungen!KCF46,1)</f>
        <v>0</v>
      </c>
      <c r="KCA37" s="536">
        <f>ROUND(Eigenmischungen!KCG46,1)</f>
        <v>0</v>
      </c>
      <c r="KCB37" s="536">
        <f>ROUND(Eigenmischungen!KCH46,1)</f>
        <v>0</v>
      </c>
      <c r="KCC37" s="536">
        <f>ROUND(Eigenmischungen!KCI46,1)</f>
        <v>0</v>
      </c>
      <c r="KCD37" s="536">
        <f>ROUND(Eigenmischungen!KCJ46,1)</f>
        <v>0</v>
      </c>
      <c r="KCE37" s="536">
        <f>ROUND(Eigenmischungen!KCK46,1)</f>
        <v>0</v>
      </c>
      <c r="KCF37" s="536">
        <f>ROUND(Eigenmischungen!KCL46,1)</f>
        <v>0</v>
      </c>
      <c r="KCG37" s="536">
        <f>ROUND(Eigenmischungen!KCM46,1)</f>
        <v>0</v>
      </c>
      <c r="KCH37" s="536">
        <f>ROUND(Eigenmischungen!KCN46,1)</f>
        <v>0</v>
      </c>
      <c r="KCI37" s="536">
        <f>ROUND(Eigenmischungen!KCO46,1)</f>
        <v>0</v>
      </c>
      <c r="KCJ37" s="536">
        <f>ROUND(Eigenmischungen!KCP46,1)</f>
        <v>0</v>
      </c>
      <c r="KCK37" s="536">
        <f>ROUND(Eigenmischungen!KCQ46,1)</f>
        <v>0</v>
      </c>
      <c r="KCL37" s="536">
        <f>ROUND(Eigenmischungen!KCR46,1)</f>
        <v>0</v>
      </c>
      <c r="KCM37" s="536">
        <f>ROUND(Eigenmischungen!KCS46,1)</f>
        <v>0</v>
      </c>
      <c r="KCN37" s="536">
        <f>ROUND(Eigenmischungen!KCT46,1)</f>
        <v>0</v>
      </c>
      <c r="KCO37" s="536">
        <f>ROUND(Eigenmischungen!KCU46,1)</f>
        <v>0</v>
      </c>
      <c r="KCP37" s="536">
        <f>ROUND(Eigenmischungen!KCV46,1)</f>
        <v>0</v>
      </c>
      <c r="KCQ37" s="536">
        <f>ROUND(Eigenmischungen!KCW46,1)</f>
        <v>0</v>
      </c>
      <c r="KCR37" s="536">
        <f>ROUND(Eigenmischungen!KCX46,1)</f>
        <v>0</v>
      </c>
      <c r="KCS37" s="536">
        <f>ROUND(Eigenmischungen!KCY46,1)</f>
        <v>0</v>
      </c>
      <c r="KCT37" s="536">
        <f>ROUND(Eigenmischungen!KCZ46,1)</f>
        <v>0</v>
      </c>
      <c r="KCU37" s="536">
        <f>ROUND(Eigenmischungen!KDA46,1)</f>
        <v>0</v>
      </c>
      <c r="KCV37" s="536">
        <f>ROUND(Eigenmischungen!KDB46,1)</f>
        <v>0</v>
      </c>
      <c r="KCW37" s="536">
        <f>ROUND(Eigenmischungen!KDC46,1)</f>
        <v>0</v>
      </c>
      <c r="KCX37" s="536">
        <f>ROUND(Eigenmischungen!KDD46,1)</f>
        <v>0</v>
      </c>
      <c r="KCY37" s="536">
        <f>ROUND(Eigenmischungen!KDE46,1)</f>
        <v>0</v>
      </c>
      <c r="KCZ37" s="536">
        <f>ROUND(Eigenmischungen!KDF46,1)</f>
        <v>0</v>
      </c>
      <c r="KDA37" s="536">
        <f>ROUND(Eigenmischungen!KDG46,1)</f>
        <v>0</v>
      </c>
      <c r="KDB37" s="536">
        <f>ROUND(Eigenmischungen!KDH46,1)</f>
        <v>0</v>
      </c>
      <c r="KDC37" s="536">
        <f>ROUND(Eigenmischungen!KDI46,1)</f>
        <v>0</v>
      </c>
      <c r="KDD37" s="536">
        <f>ROUND(Eigenmischungen!KDJ46,1)</f>
        <v>0</v>
      </c>
      <c r="KDE37" s="536">
        <f>ROUND(Eigenmischungen!KDK46,1)</f>
        <v>0</v>
      </c>
      <c r="KDF37" s="536">
        <f>ROUND(Eigenmischungen!KDL46,1)</f>
        <v>0</v>
      </c>
      <c r="KDG37" s="536">
        <f>ROUND(Eigenmischungen!KDM46,1)</f>
        <v>0</v>
      </c>
      <c r="KDH37" s="536">
        <f>ROUND(Eigenmischungen!KDN46,1)</f>
        <v>0</v>
      </c>
      <c r="KDI37" s="536">
        <f>ROUND(Eigenmischungen!KDO46,1)</f>
        <v>0</v>
      </c>
      <c r="KDJ37" s="536">
        <f>ROUND(Eigenmischungen!KDP46,1)</f>
        <v>0</v>
      </c>
      <c r="KDK37" s="536">
        <f>ROUND(Eigenmischungen!KDQ46,1)</f>
        <v>0</v>
      </c>
      <c r="KDL37" s="536">
        <f>ROUND(Eigenmischungen!KDR46,1)</f>
        <v>0</v>
      </c>
      <c r="KDM37" s="536">
        <f>ROUND(Eigenmischungen!KDS46,1)</f>
        <v>0</v>
      </c>
      <c r="KDN37" s="536">
        <f>ROUND(Eigenmischungen!KDT46,1)</f>
        <v>0</v>
      </c>
      <c r="KDO37" s="536">
        <f>ROUND(Eigenmischungen!KDU46,1)</f>
        <v>0</v>
      </c>
      <c r="KDP37" s="536">
        <f>ROUND(Eigenmischungen!KDV46,1)</f>
        <v>0</v>
      </c>
      <c r="KDQ37" s="536">
        <f>ROUND(Eigenmischungen!KDW46,1)</f>
        <v>0</v>
      </c>
      <c r="KDR37" s="536">
        <f>ROUND(Eigenmischungen!KDX46,1)</f>
        <v>0</v>
      </c>
      <c r="KDS37" s="536">
        <f>ROUND(Eigenmischungen!KDY46,1)</f>
        <v>0</v>
      </c>
      <c r="KDT37" s="536">
        <f>ROUND(Eigenmischungen!KDZ46,1)</f>
        <v>0</v>
      </c>
      <c r="KDU37" s="536">
        <f>ROUND(Eigenmischungen!KEA46,1)</f>
        <v>0</v>
      </c>
      <c r="KDV37" s="536">
        <f>ROUND(Eigenmischungen!KEB46,1)</f>
        <v>0</v>
      </c>
      <c r="KDW37" s="536">
        <f>ROUND(Eigenmischungen!KEC46,1)</f>
        <v>0</v>
      </c>
      <c r="KDX37" s="536">
        <f>ROUND(Eigenmischungen!KED46,1)</f>
        <v>0</v>
      </c>
      <c r="KDY37" s="536">
        <f>ROUND(Eigenmischungen!KEE46,1)</f>
        <v>0</v>
      </c>
      <c r="KDZ37" s="536">
        <f>ROUND(Eigenmischungen!KEF46,1)</f>
        <v>0</v>
      </c>
      <c r="KEA37" s="536">
        <f>ROUND(Eigenmischungen!KEG46,1)</f>
        <v>0</v>
      </c>
      <c r="KEB37" s="536">
        <f>ROUND(Eigenmischungen!KEH46,1)</f>
        <v>0</v>
      </c>
      <c r="KEC37" s="536">
        <f>ROUND(Eigenmischungen!KEI46,1)</f>
        <v>0</v>
      </c>
      <c r="KED37" s="536">
        <f>ROUND(Eigenmischungen!KEJ46,1)</f>
        <v>0</v>
      </c>
      <c r="KEE37" s="536">
        <f>ROUND(Eigenmischungen!KEK46,1)</f>
        <v>0</v>
      </c>
      <c r="KEF37" s="536">
        <f>ROUND(Eigenmischungen!KEL46,1)</f>
        <v>0</v>
      </c>
      <c r="KEG37" s="536">
        <f>ROUND(Eigenmischungen!KEM46,1)</f>
        <v>0</v>
      </c>
      <c r="KEH37" s="536">
        <f>ROUND(Eigenmischungen!KEN46,1)</f>
        <v>0</v>
      </c>
      <c r="KEI37" s="536">
        <f>ROUND(Eigenmischungen!KEO46,1)</f>
        <v>0</v>
      </c>
      <c r="KEJ37" s="536">
        <f>ROUND(Eigenmischungen!KEP46,1)</f>
        <v>0</v>
      </c>
      <c r="KEK37" s="536">
        <f>ROUND(Eigenmischungen!KEQ46,1)</f>
        <v>0</v>
      </c>
      <c r="KEL37" s="536">
        <f>ROUND(Eigenmischungen!KER46,1)</f>
        <v>0</v>
      </c>
      <c r="KEM37" s="536">
        <f>ROUND(Eigenmischungen!KES46,1)</f>
        <v>0</v>
      </c>
      <c r="KEN37" s="536">
        <f>ROUND(Eigenmischungen!KET46,1)</f>
        <v>0</v>
      </c>
      <c r="KEO37" s="536">
        <f>ROUND(Eigenmischungen!KEU46,1)</f>
        <v>0</v>
      </c>
      <c r="KEP37" s="536">
        <f>ROUND(Eigenmischungen!KEV46,1)</f>
        <v>0</v>
      </c>
      <c r="KEQ37" s="536">
        <f>ROUND(Eigenmischungen!KEW46,1)</f>
        <v>0</v>
      </c>
      <c r="KER37" s="536">
        <f>ROUND(Eigenmischungen!KEX46,1)</f>
        <v>0</v>
      </c>
      <c r="KES37" s="536">
        <f>ROUND(Eigenmischungen!KEY46,1)</f>
        <v>0</v>
      </c>
      <c r="KET37" s="536">
        <f>ROUND(Eigenmischungen!KEZ46,1)</f>
        <v>0</v>
      </c>
      <c r="KEU37" s="536">
        <f>ROUND(Eigenmischungen!KFA46,1)</f>
        <v>0</v>
      </c>
      <c r="KEV37" s="536">
        <f>ROUND(Eigenmischungen!KFB46,1)</f>
        <v>0</v>
      </c>
      <c r="KEW37" s="536">
        <f>ROUND(Eigenmischungen!KFC46,1)</f>
        <v>0</v>
      </c>
      <c r="KEX37" s="536">
        <f>ROUND(Eigenmischungen!KFD46,1)</f>
        <v>0</v>
      </c>
      <c r="KEY37" s="536">
        <f>ROUND(Eigenmischungen!KFE46,1)</f>
        <v>0</v>
      </c>
      <c r="KEZ37" s="536">
        <f>ROUND(Eigenmischungen!KFF46,1)</f>
        <v>0</v>
      </c>
      <c r="KFA37" s="536">
        <f>ROUND(Eigenmischungen!KFG46,1)</f>
        <v>0</v>
      </c>
      <c r="KFB37" s="536">
        <f>ROUND(Eigenmischungen!KFH46,1)</f>
        <v>0</v>
      </c>
      <c r="KFC37" s="536">
        <f>ROUND(Eigenmischungen!KFI46,1)</f>
        <v>0</v>
      </c>
      <c r="KFD37" s="536">
        <f>ROUND(Eigenmischungen!KFJ46,1)</f>
        <v>0</v>
      </c>
      <c r="KFE37" s="536">
        <f>ROUND(Eigenmischungen!KFK46,1)</f>
        <v>0</v>
      </c>
      <c r="KFF37" s="536">
        <f>ROUND(Eigenmischungen!KFL46,1)</f>
        <v>0</v>
      </c>
      <c r="KFG37" s="536">
        <f>ROUND(Eigenmischungen!KFM46,1)</f>
        <v>0</v>
      </c>
      <c r="KFH37" s="536">
        <f>ROUND(Eigenmischungen!KFN46,1)</f>
        <v>0</v>
      </c>
      <c r="KFI37" s="536">
        <f>ROUND(Eigenmischungen!KFO46,1)</f>
        <v>0</v>
      </c>
      <c r="KFJ37" s="536">
        <f>ROUND(Eigenmischungen!KFP46,1)</f>
        <v>0</v>
      </c>
      <c r="KFK37" s="536">
        <f>ROUND(Eigenmischungen!KFQ46,1)</f>
        <v>0</v>
      </c>
      <c r="KFL37" s="536">
        <f>ROUND(Eigenmischungen!KFR46,1)</f>
        <v>0</v>
      </c>
      <c r="KFM37" s="536">
        <f>ROUND(Eigenmischungen!KFS46,1)</f>
        <v>0</v>
      </c>
      <c r="KFN37" s="536">
        <f>ROUND(Eigenmischungen!KFT46,1)</f>
        <v>0</v>
      </c>
      <c r="KFO37" s="536">
        <f>ROUND(Eigenmischungen!KFU46,1)</f>
        <v>0</v>
      </c>
      <c r="KFP37" s="536">
        <f>ROUND(Eigenmischungen!KFV46,1)</f>
        <v>0</v>
      </c>
      <c r="KFQ37" s="536">
        <f>ROUND(Eigenmischungen!KFW46,1)</f>
        <v>0</v>
      </c>
      <c r="KFR37" s="536">
        <f>ROUND(Eigenmischungen!KFX46,1)</f>
        <v>0</v>
      </c>
      <c r="KFS37" s="536">
        <f>ROUND(Eigenmischungen!KFY46,1)</f>
        <v>0</v>
      </c>
      <c r="KFT37" s="536">
        <f>ROUND(Eigenmischungen!KFZ46,1)</f>
        <v>0</v>
      </c>
      <c r="KFU37" s="536">
        <f>ROUND(Eigenmischungen!KGA46,1)</f>
        <v>0</v>
      </c>
      <c r="KFV37" s="536">
        <f>ROUND(Eigenmischungen!KGB46,1)</f>
        <v>0</v>
      </c>
      <c r="KFW37" s="536">
        <f>ROUND(Eigenmischungen!KGC46,1)</f>
        <v>0</v>
      </c>
      <c r="KFX37" s="536">
        <f>ROUND(Eigenmischungen!KGD46,1)</f>
        <v>0</v>
      </c>
      <c r="KFY37" s="536">
        <f>ROUND(Eigenmischungen!KGE46,1)</f>
        <v>0</v>
      </c>
      <c r="KFZ37" s="536">
        <f>ROUND(Eigenmischungen!KGF46,1)</f>
        <v>0</v>
      </c>
      <c r="KGA37" s="536">
        <f>ROUND(Eigenmischungen!KGG46,1)</f>
        <v>0</v>
      </c>
      <c r="KGB37" s="536">
        <f>ROUND(Eigenmischungen!KGH46,1)</f>
        <v>0</v>
      </c>
      <c r="KGC37" s="536">
        <f>ROUND(Eigenmischungen!KGI46,1)</f>
        <v>0</v>
      </c>
      <c r="KGD37" s="536">
        <f>ROUND(Eigenmischungen!KGJ46,1)</f>
        <v>0</v>
      </c>
      <c r="KGE37" s="536">
        <f>ROUND(Eigenmischungen!KGK46,1)</f>
        <v>0</v>
      </c>
      <c r="KGF37" s="536">
        <f>ROUND(Eigenmischungen!KGL46,1)</f>
        <v>0</v>
      </c>
      <c r="KGG37" s="536">
        <f>ROUND(Eigenmischungen!KGM46,1)</f>
        <v>0</v>
      </c>
      <c r="KGH37" s="536">
        <f>ROUND(Eigenmischungen!KGN46,1)</f>
        <v>0</v>
      </c>
      <c r="KGI37" s="536">
        <f>ROUND(Eigenmischungen!KGO46,1)</f>
        <v>0</v>
      </c>
      <c r="KGJ37" s="536">
        <f>ROUND(Eigenmischungen!KGP46,1)</f>
        <v>0</v>
      </c>
      <c r="KGK37" s="536">
        <f>ROUND(Eigenmischungen!KGQ46,1)</f>
        <v>0</v>
      </c>
      <c r="KGL37" s="536">
        <f>ROUND(Eigenmischungen!KGR46,1)</f>
        <v>0</v>
      </c>
      <c r="KGM37" s="536">
        <f>ROUND(Eigenmischungen!KGS46,1)</f>
        <v>0</v>
      </c>
      <c r="KGN37" s="536">
        <f>ROUND(Eigenmischungen!KGT46,1)</f>
        <v>0</v>
      </c>
      <c r="KGO37" s="536">
        <f>ROUND(Eigenmischungen!KGU46,1)</f>
        <v>0</v>
      </c>
      <c r="KGP37" s="536">
        <f>ROUND(Eigenmischungen!KGV46,1)</f>
        <v>0</v>
      </c>
      <c r="KGQ37" s="536">
        <f>ROUND(Eigenmischungen!KGW46,1)</f>
        <v>0</v>
      </c>
      <c r="KGR37" s="536">
        <f>ROUND(Eigenmischungen!KGX46,1)</f>
        <v>0</v>
      </c>
      <c r="KGS37" s="536">
        <f>ROUND(Eigenmischungen!KGY46,1)</f>
        <v>0</v>
      </c>
      <c r="KGT37" s="536">
        <f>ROUND(Eigenmischungen!KGZ46,1)</f>
        <v>0</v>
      </c>
      <c r="KGU37" s="536">
        <f>ROUND(Eigenmischungen!KHA46,1)</f>
        <v>0</v>
      </c>
      <c r="KGV37" s="536">
        <f>ROUND(Eigenmischungen!KHB46,1)</f>
        <v>0</v>
      </c>
      <c r="KGW37" s="536">
        <f>ROUND(Eigenmischungen!KHC46,1)</f>
        <v>0</v>
      </c>
      <c r="KGX37" s="536">
        <f>ROUND(Eigenmischungen!KHD46,1)</f>
        <v>0</v>
      </c>
      <c r="KGY37" s="536">
        <f>ROUND(Eigenmischungen!KHE46,1)</f>
        <v>0</v>
      </c>
      <c r="KGZ37" s="536">
        <f>ROUND(Eigenmischungen!KHF46,1)</f>
        <v>0</v>
      </c>
      <c r="KHA37" s="536">
        <f>ROUND(Eigenmischungen!KHG46,1)</f>
        <v>0</v>
      </c>
      <c r="KHB37" s="536">
        <f>ROUND(Eigenmischungen!KHH46,1)</f>
        <v>0</v>
      </c>
      <c r="KHC37" s="536">
        <f>ROUND(Eigenmischungen!KHI46,1)</f>
        <v>0</v>
      </c>
      <c r="KHD37" s="536">
        <f>ROUND(Eigenmischungen!KHJ46,1)</f>
        <v>0</v>
      </c>
      <c r="KHE37" s="536">
        <f>ROUND(Eigenmischungen!KHK46,1)</f>
        <v>0</v>
      </c>
      <c r="KHF37" s="536">
        <f>ROUND(Eigenmischungen!KHL46,1)</f>
        <v>0</v>
      </c>
      <c r="KHG37" s="536">
        <f>ROUND(Eigenmischungen!KHM46,1)</f>
        <v>0</v>
      </c>
      <c r="KHH37" s="536">
        <f>ROUND(Eigenmischungen!KHN46,1)</f>
        <v>0</v>
      </c>
      <c r="KHI37" s="536">
        <f>ROUND(Eigenmischungen!KHO46,1)</f>
        <v>0</v>
      </c>
      <c r="KHJ37" s="536">
        <f>ROUND(Eigenmischungen!KHP46,1)</f>
        <v>0</v>
      </c>
      <c r="KHK37" s="536">
        <f>ROUND(Eigenmischungen!KHQ46,1)</f>
        <v>0</v>
      </c>
      <c r="KHL37" s="536">
        <f>ROUND(Eigenmischungen!KHR46,1)</f>
        <v>0</v>
      </c>
      <c r="KHM37" s="536">
        <f>ROUND(Eigenmischungen!KHS46,1)</f>
        <v>0</v>
      </c>
      <c r="KHN37" s="536">
        <f>ROUND(Eigenmischungen!KHT46,1)</f>
        <v>0</v>
      </c>
      <c r="KHO37" s="536">
        <f>ROUND(Eigenmischungen!KHU46,1)</f>
        <v>0</v>
      </c>
      <c r="KHP37" s="536">
        <f>ROUND(Eigenmischungen!KHV46,1)</f>
        <v>0</v>
      </c>
      <c r="KHQ37" s="536">
        <f>ROUND(Eigenmischungen!KHW46,1)</f>
        <v>0</v>
      </c>
      <c r="KHR37" s="536">
        <f>ROUND(Eigenmischungen!KHX46,1)</f>
        <v>0</v>
      </c>
      <c r="KHS37" s="536">
        <f>ROUND(Eigenmischungen!KHY46,1)</f>
        <v>0</v>
      </c>
      <c r="KHT37" s="536">
        <f>ROUND(Eigenmischungen!KHZ46,1)</f>
        <v>0</v>
      </c>
      <c r="KHU37" s="536">
        <f>ROUND(Eigenmischungen!KIA46,1)</f>
        <v>0</v>
      </c>
      <c r="KHV37" s="536">
        <f>ROUND(Eigenmischungen!KIB46,1)</f>
        <v>0</v>
      </c>
      <c r="KHW37" s="536">
        <f>ROUND(Eigenmischungen!KIC46,1)</f>
        <v>0</v>
      </c>
      <c r="KHX37" s="536">
        <f>ROUND(Eigenmischungen!KID46,1)</f>
        <v>0</v>
      </c>
      <c r="KHY37" s="536">
        <f>ROUND(Eigenmischungen!KIE46,1)</f>
        <v>0</v>
      </c>
      <c r="KHZ37" s="536">
        <f>ROUND(Eigenmischungen!KIF46,1)</f>
        <v>0</v>
      </c>
      <c r="KIA37" s="536">
        <f>ROUND(Eigenmischungen!KIG46,1)</f>
        <v>0</v>
      </c>
      <c r="KIB37" s="536">
        <f>ROUND(Eigenmischungen!KIH46,1)</f>
        <v>0</v>
      </c>
      <c r="KIC37" s="536">
        <f>ROUND(Eigenmischungen!KII46,1)</f>
        <v>0</v>
      </c>
      <c r="KID37" s="536">
        <f>ROUND(Eigenmischungen!KIJ46,1)</f>
        <v>0</v>
      </c>
      <c r="KIE37" s="536">
        <f>ROUND(Eigenmischungen!KIK46,1)</f>
        <v>0</v>
      </c>
      <c r="KIF37" s="536">
        <f>ROUND(Eigenmischungen!KIL46,1)</f>
        <v>0</v>
      </c>
      <c r="KIG37" s="536">
        <f>ROUND(Eigenmischungen!KIM46,1)</f>
        <v>0</v>
      </c>
      <c r="KIH37" s="536">
        <f>ROUND(Eigenmischungen!KIN46,1)</f>
        <v>0</v>
      </c>
      <c r="KII37" s="536">
        <f>ROUND(Eigenmischungen!KIO46,1)</f>
        <v>0</v>
      </c>
      <c r="KIJ37" s="536">
        <f>ROUND(Eigenmischungen!KIP46,1)</f>
        <v>0</v>
      </c>
      <c r="KIK37" s="536">
        <f>ROUND(Eigenmischungen!KIQ46,1)</f>
        <v>0</v>
      </c>
      <c r="KIL37" s="536">
        <f>ROUND(Eigenmischungen!KIR46,1)</f>
        <v>0</v>
      </c>
      <c r="KIM37" s="536">
        <f>ROUND(Eigenmischungen!KIS46,1)</f>
        <v>0</v>
      </c>
      <c r="KIN37" s="536">
        <f>ROUND(Eigenmischungen!KIT46,1)</f>
        <v>0</v>
      </c>
      <c r="KIO37" s="536">
        <f>ROUND(Eigenmischungen!KIU46,1)</f>
        <v>0</v>
      </c>
      <c r="KIP37" s="536">
        <f>ROUND(Eigenmischungen!KIV46,1)</f>
        <v>0</v>
      </c>
      <c r="KIQ37" s="536">
        <f>ROUND(Eigenmischungen!KIW46,1)</f>
        <v>0</v>
      </c>
      <c r="KIR37" s="536">
        <f>ROUND(Eigenmischungen!KIX46,1)</f>
        <v>0</v>
      </c>
      <c r="KIS37" s="536">
        <f>ROUND(Eigenmischungen!KIY46,1)</f>
        <v>0</v>
      </c>
      <c r="KIT37" s="536">
        <f>ROUND(Eigenmischungen!KIZ46,1)</f>
        <v>0</v>
      </c>
      <c r="KIU37" s="536">
        <f>ROUND(Eigenmischungen!KJA46,1)</f>
        <v>0</v>
      </c>
      <c r="KIV37" s="536">
        <f>ROUND(Eigenmischungen!KJB46,1)</f>
        <v>0</v>
      </c>
      <c r="KIW37" s="536">
        <f>ROUND(Eigenmischungen!KJC46,1)</f>
        <v>0</v>
      </c>
      <c r="KIX37" s="536">
        <f>ROUND(Eigenmischungen!KJD46,1)</f>
        <v>0</v>
      </c>
      <c r="KIY37" s="536">
        <f>ROUND(Eigenmischungen!KJE46,1)</f>
        <v>0</v>
      </c>
      <c r="KIZ37" s="536">
        <f>ROUND(Eigenmischungen!KJF46,1)</f>
        <v>0</v>
      </c>
      <c r="KJA37" s="536">
        <f>ROUND(Eigenmischungen!KJG46,1)</f>
        <v>0</v>
      </c>
      <c r="KJB37" s="536">
        <f>ROUND(Eigenmischungen!KJH46,1)</f>
        <v>0</v>
      </c>
      <c r="KJC37" s="536">
        <f>ROUND(Eigenmischungen!KJI46,1)</f>
        <v>0</v>
      </c>
      <c r="KJD37" s="536">
        <f>ROUND(Eigenmischungen!KJJ46,1)</f>
        <v>0</v>
      </c>
      <c r="KJE37" s="536">
        <f>ROUND(Eigenmischungen!KJK46,1)</f>
        <v>0</v>
      </c>
      <c r="KJF37" s="536">
        <f>ROUND(Eigenmischungen!KJL46,1)</f>
        <v>0</v>
      </c>
      <c r="KJG37" s="536">
        <f>ROUND(Eigenmischungen!KJM46,1)</f>
        <v>0</v>
      </c>
      <c r="KJH37" s="536">
        <f>ROUND(Eigenmischungen!KJN46,1)</f>
        <v>0</v>
      </c>
      <c r="KJI37" s="536">
        <f>ROUND(Eigenmischungen!KJO46,1)</f>
        <v>0</v>
      </c>
      <c r="KJJ37" s="536">
        <f>ROUND(Eigenmischungen!KJP46,1)</f>
        <v>0</v>
      </c>
      <c r="KJK37" s="536">
        <f>ROUND(Eigenmischungen!KJQ46,1)</f>
        <v>0</v>
      </c>
      <c r="KJL37" s="536">
        <f>ROUND(Eigenmischungen!KJR46,1)</f>
        <v>0</v>
      </c>
      <c r="KJM37" s="536">
        <f>ROUND(Eigenmischungen!KJS46,1)</f>
        <v>0</v>
      </c>
      <c r="KJN37" s="536">
        <f>ROUND(Eigenmischungen!KJT46,1)</f>
        <v>0</v>
      </c>
      <c r="KJO37" s="536">
        <f>ROUND(Eigenmischungen!KJU46,1)</f>
        <v>0</v>
      </c>
      <c r="KJP37" s="536">
        <f>ROUND(Eigenmischungen!KJV46,1)</f>
        <v>0</v>
      </c>
      <c r="KJQ37" s="536">
        <f>ROUND(Eigenmischungen!KJW46,1)</f>
        <v>0</v>
      </c>
      <c r="KJR37" s="536">
        <f>ROUND(Eigenmischungen!KJX46,1)</f>
        <v>0</v>
      </c>
      <c r="KJS37" s="536">
        <f>ROUND(Eigenmischungen!KJY46,1)</f>
        <v>0</v>
      </c>
      <c r="KJT37" s="536">
        <f>ROUND(Eigenmischungen!KJZ46,1)</f>
        <v>0</v>
      </c>
      <c r="KJU37" s="536">
        <f>ROUND(Eigenmischungen!KKA46,1)</f>
        <v>0</v>
      </c>
      <c r="KJV37" s="536">
        <f>ROUND(Eigenmischungen!KKB46,1)</f>
        <v>0</v>
      </c>
      <c r="KJW37" s="536">
        <f>ROUND(Eigenmischungen!KKC46,1)</f>
        <v>0</v>
      </c>
      <c r="KJX37" s="536">
        <f>ROUND(Eigenmischungen!KKD46,1)</f>
        <v>0</v>
      </c>
      <c r="KJY37" s="536">
        <f>ROUND(Eigenmischungen!KKE46,1)</f>
        <v>0</v>
      </c>
      <c r="KJZ37" s="536">
        <f>ROUND(Eigenmischungen!KKF46,1)</f>
        <v>0</v>
      </c>
      <c r="KKA37" s="536">
        <f>ROUND(Eigenmischungen!KKG46,1)</f>
        <v>0</v>
      </c>
      <c r="KKB37" s="536">
        <f>ROUND(Eigenmischungen!KKH46,1)</f>
        <v>0</v>
      </c>
      <c r="KKC37" s="536">
        <f>ROUND(Eigenmischungen!KKI46,1)</f>
        <v>0</v>
      </c>
      <c r="KKD37" s="536">
        <f>ROUND(Eigenmischungen!KKJ46,1)</f>
        <v>0</v>
      </c>
      <c r="KKE37" s="536">
        <f>ROUND(Eigenmischungen!KKK46,1)</f>
        <v>0</v>
      </c>
      <c r="KKF37" s="536">
        <f>ROUND(Eigenmischungen!KKL46,1)</f>
        <v>0</v>
      </c>
      <c r="KKG37" s="536">
        <f>ROUND(Eigenmischungen!KKM46,1)</f>
        <v>0</v>
      </c>
      <c r="KKH37" s="536">
        <f>ROUND(Eigenmischungen!KKN46,1)</f>
        <v>0</v>
      </c>
      <c r="KKI37" s="536">
        <f>ROUND(Eigenmischungen!KKO46,1)</f>
        <v>0</v>
      </c>
      <c r="KKJ37" s="536">
        <f>ROUND(Eigenmischungen!KKP46,1)</f>
        <v>0</v>
      </c>
      <c r="KKK37" s="536">
        <f>ROUND(Eigenmischungen!KKQ46,1)</f>
        <v>0</v>
      </c>
      <c r="KKL37" s="536">
        <f>ROUND(Eigenmischungen!KKR46,1)</f>
        <v>0</v>
      </c>
      <c r="KKM37" s="536">
        <f>ROUND(Eigenmischungen!KKS46,1)</f>
        <v>0</v>
      </c>
      <c r="KKN37" s="536">
        <f>ROUND(Eigenmischungen!KKT46,1)</f>
        <v>0</v>
      </c>
      <c r="KKO37" s="536">
        <f>ROUND(Eigenmischungen!KKU46,1)</f>
        <v>0</v>
      </c>
      <c r="KKP37" s="536">
        <f>ROUND(Eigenmischungen!KKV46,1)</f>
        <v>0</v>
      </c>
      <c r="KKQ37" s="536">
        <f>ROUND(Eigenmischungen!KKW46,1)</f>
        <v>0</v>
      </c>
      <c r="KKR37" s="536">
        <f>ROUND(Eigenmischungen!KKX46,1)</f>
        <v>0</v>
      </c>
      <c r="KKS37" s="536">
        <f>ROUND(Eigenmischungen!KKY46,1)</f>
        <v>0</v>
      </c>
      <c r="KKT37" s="536">
        <f>ROUND(Eigenmischungen!KKZ46,1)</f>
        <v>0</v>
      </c>
      <c r="KKU37" s="536">
        <f>ROUND(Eigenmischungen!KLA46,1)</f>
        <v>0</v>
      </c>
      <c r="KKV37" s="536">
        <f>ROUND(Eigenmischungen!KLB46,1)</f>
        <v>0</v>
      </c>
      <c r="KKW37" s="536">
        <f>ROUND(Eigenmischungen!KLC46,1)</f>
        <v>0</v>
      </c>
      <c r="KKX37" s="536">
        <f>ROUND(Eigenmischungen!KLD46,1)</f>
        <v>0</v>
      </c>
      <c r="KKY37" s="536">
        <f>ROUND(Eigenmischungen!KLE46,1)</f>
        <v>0</v>
      </c>
      <c r="KKZ37" s="536">
        <f>ROUND(Eigenmischungen!KLF46,1)</f>
        <v>0</v>
      </c>
      <c r="KLA37" s="536">
        <f>ROUND(Eigenmischungen!KLG46,1)</f>
        <v>0</v>
      </c>
      <c r="KLB37" s="536">
        <f>ROUND(Eigenmischungen!KLH46,1)</f>
        <v>0</v>
      </c>
      <c r="KLC37" s="536">
        <f>ROUND(Eigenmischungen!KLI46,1)</f>
        <v>0</v>
      </c>
      <c r="KLD37" s="536">
        <f>ROUND(Eigenmischungen!KLJ46,1)</f>
        <v>0</v>
      </c>
      <c r="KLE37" s="536">
        <f>ROUND(Eigenmischungen!KLK46,1)</f>
        <v>0</v>
      </c>
      <c r="KLF37" s="536">
        <f>ROUND(Eigenmischungen!KLL46,1)</f>
        <v>0</v>
      </c>
      <c r="KLG37" s="536">
        <f>ROUND(Eigenmischungen!KLM46,1)</f>
        <v>0</v>
      </c>
      <c r="KLH37" s="536">
        <f>ROUND(Eigenmischungen!KLN46,1)</f>
        <v>0</v>
      </c>
      <c r="KLI37" s="536">
        <f>ROUND(Eigenmischungen!KLO46,1)</f>
        <v>0</v>
      </c>
      <c r="KLJ37" s="536">
        <f>ROUND(Eigenmischungen!KLP46,1)</f>
        <v>0</v>
      </c>
      <c r="KLK37" s="536">
        <f>ROUND(Eigenmischungen!KLQ46,1)</f>
        <v>0</v>
      </c>
      <c r="KLL37" s="536">
        <f>ROUND(Eigenmischungen!KLR46,1)</f>
        <v>0</v>
      </c>
      <c r="KLM37" s="536">
        <f>ROUND(Eigenmischungen!KLS46,1)</f>
        <v>0</v>
      </c>
      <c r="KLN37" s="536">
        <f>ROUND(Eigenmischungen!KLT46,1)</f>
        <v>0</v>
      </c>
      <c r="KLO37" s="536">
        <f>ROUND(Eigenmischungen!KLU46,1)</f>
        <v>0</v>
      </c>
      <c r="KLP37" s="536">
        <f>ROUND(Eigenmischungen!KLV46,1)</f>
        <v>0</v>
      </c>
      <c r="KLQ37" s="536">
        <f>ROUND(Eigenmischungen!KLW46,1)</f>
        <v>0</v>
      </c>
      <c r="KLR37" s="536">
        <f>ROUND(Eigenmischungen!KLX46,1)</f>
        <v>0</v>
      </c>
      <c r="KLS37" s="536">
        <f>ROUND(Eigenmischungen!KLY46,1)</f>
        <v>0</v>
      </c>
      <c r="KLT37" s="536">
        <f>ROUND(Eigenmischungen!KLZ46,1)</f>
        <v>0</v>
      </c>
      <c r="KLU37" s="536">
        <f>ROUND(Eigenmischungen!KMA46,1)</f>
        <v>0</v>
      </c>
      <c r="KLV37" s="536">
        <f>ROUND(Eigenmischungen!KMB46,1)</f>
        <v>0</v>
      </c>
      <c r="KLW37" s="536">
        <f>ROUND(Eigenmischungen!KMC46,1)</f>
        <v>0</v>
      </c>
      <c r="KLX37" s="536">
        <f>ROUND(Eigenmischungen!KMD46,1)</f>
        <v>0</v>
      </c>
      <c r="KLY37" s="536">
        <f>ROUND(Eigenmischungen!KME46,1)</f>
        <v>0</v>
      </c>
      <c r="KLZ37" s="536">
        <f>ROUND(Eigenmischungen!KMF46,1)</f>
        <v>0</v>
      </c>
      <c r="KMA37" s="536">
        <f>ROUND(Eigenmischungen!KMG46,1)</f>
        <v>0</v>
      </c>
      <c r="KMB37" s="536">
        <f>ROUND(Eigenmischungen!KMH46,1)</f>
        <v>0</v>
      </c>
      <c r="KMC37" s="536">
        <f>ROUND(Eigenmischungen!KMI46,1)</f>
        <v>0</v>
      </c>
      <c r="KMD37" s="536">
        <f>ROUND(Eigenmischungen!KMJ46,1)</f>
        <v>0</v>
      </c>
      <c r="KME37" s="536">
        <f>ROUND(Eigenmischungen!KMK46,1)</f>
        <v>0</v>
      </c>
      <c r="KMF37" s="536">
        <f>ROUND(Eigenmischungen!KML46,1)</f>
        <v>0</v>
      </c>
      <c r="KMG37" s="536">
        <f>ROUND(Eigenmischungen!KMM46,1)</f>
        <v>0</v>
      </c>
      <c r="KMH37" s="536">
        <f>ROUND(Eigenmischungen!KMN46,1)</f>
        <v>0</v>
      </c>
      <c r="KMI37" s="536">
        <f>ROUND(Eigenmischungen!KMO46,1)</f>
        <v>0</v>
      </c>
      <c r="KMJ37" s="536">
        <f>ROUND(Eigenmischungen!KMP46,1)</f>
        <v>0</v>
      </c>
      <c r="KMK37" s="536">
        <f>ROUND(Eigenmischungen!KMQ46,1)</f>
        <v>0</v>
      </c>
      <c r="KML37" s="536">
        <f>ROUND(Eigenmischungen!KMR46,1)</f>
        <v>0</v>
      </c>
      <c r="KMM37" s="536">
        <f>ROUND(Eigenmischungen!KMS46,1)</f>
        <v>0</v>
      </c>
      <c r="KMN37" s="536">
        <f>ROUND(Eigenmischungen!KMT46,1)</f>
        <v>0</v>
      </c>
      <c r="KMO37" s="536">
        <f>ROUND(Eigenmischungen!KMU46,1)</f>
        <v>0</v>
      </c>
      <c r="KMP37" s="536">
        <f>ROUND(Eigenmischungen!KMV46,1)</f>
        <v>0</v>
      </c>
      <c r="KMQ37" s="536">
        <f>ROUND(Eigenmischungen!KMW46,1)</f>
        <v>0</v>
      </c>
      <c r="KMR37" s="536">
        <f>ROUND(Eigenmischungen!KMX46,1)</f>
        <v>0</v>
      </c>
      <c r="KMS37" s="536">
        <f>ROUND(Eigenmischungen!KMY46,1)</f>
        <v>0</v>
      </c>
      <c r="KMT37" s="536">
        <f>ROUND(Eigenmischungen!KMZ46,1)</f>
        <v>0</v>
      </c>
      <c r="KMU37" s="536">
        <f>ROUND(Eigenmischungen!KNA46,1)</f>
        <v>0</v>
      </c>
      <c r="KMV37" s="536">
        <f>ROUND(Eigenmischungen!KNB46,1)</f>
        <v>0</v>
      </c>
      <c r="KMW37" s="536">
        <f>ROUND(Eigenmischungen!KNC46,1)</f>
        <v>0</v>
      </c>
      <c r="KMX37" s="536">
        <f>ROUND(Eigenmischungen!KND46,1)</f>
        <v>0</v>
      </c>
      <c r="KMY37" s="536">
        <f>ROUND(Eigenmischungen!KNE46,1)</f>
        <v>0</v>
      </c>
      <c r="KMZ37" s="536">
        <f>ROUND(Eigenmischungen!KNF46,1)</f>
        <v>0</v>
      </c>
      <c r="KNA37" s="536">
        <f>ROUND(Eigenmischungen!KNG46,1)</f>
        <v>0</v>
      </c>
      <c r="KNB37" s="536">
        <f>ROUND(Eigenmischungen!KNH46,1)</f>
        <v>0</v>
      </c>
      <c r="KNC37" s="536">
        <f>ROUND(Eigenmischungen!KNI46,1)</f>
        <v>0</v>
      </c>
      <c r="KND37" s="536">
        <f>ROUND(Eigenmischungen!KNJ46,1)</f>
        <v>0</v>
      </c>
      <c r="KNE37" s="536">
        <f>ROUND(Eigenmischungen!KNK46,1)</f>
        <v>0</v>
      </c>
      <c r="KNF37" s="536">
        <f>ROUND(Eigenmischungen!KNL46,1)</f>
        <v>0</v>
      </c>
      <c r="KNG37" s="536">
        <f>ROUND(Eigenmischungen!KNM46,1)</f>
        <v>0</v>
      </c>
      <c r="KNH37" s="536">
        <f>ROUND(Eigenmischungen!KNN46,1)</f>
        <v>0</v>
      </c>
      <c r="KNI37" s="536">
        <f>ROUND(Eigenmischungen!KNO46,1)</f>
        <v>0</v>
      </c>
      <c r="KNJ37" s="536">
        <f>ROUND(Eigenmischungen!KNP46,1)</f>
        <v>0</v>
      </c>
      <c r="KNK37" s="536">
        <f>ROUND(Eigenmischungen!KNQ46,1)</f>
        <v>0</v>
      </c>
      <c r="KNL37" s="536">
        <f>ROUND(Eigenmischungen!KNR46,1)</f>
        <v>0</v>
      </c>
      <c r="KNM37" s="536">
        <f>ROUND(Eigenmischungen!KNS46,1)</f>
        <v>0</v>
      </c>
      <c r="KNN37" s="536">
        <f>ROUND(Eigenmischungen!KNT46,1)</f>
        <v>0</v>
      </c>
      <c r="KNO37" s="536">
        <f>ROUND(Eigenmischungen!KNU46,1)</f>
        <v>0</v>
      </c>
      <c r="KNP37" s="536">
        <f>ROUND(Eigenmischungen!KNV46,1)</f>
        <v>0</v>
      </c>
      <c r="KNQ37" s="536">
        <f>ROUND(Eigenmischungen!KNW46,1)</f>
        <v>0</v>
      </c>
      <c r="KNR37" s="536">
        <f>ROUND(Eigenmischungen!KNX46,1)</f>
        <v>0</v>
      </c>
      <c r="KNS37" s="536">
        <f>ROUND(Eigenmischungen!KNY46,1)</f>
        <v>0</v>
      </c>
      <c r="KNT37" s="536">
        <f>ROUND(Eigenmischungen!KNZ46,1)</f>
        <v>0</v>
      </c>
      <c r="KNU37" s="536">
        <f>ROUND(Eigenmischungen!KOA46,1)</f>
        <v>0</v>
      </c>
      <c r="KNV37" s="536">
        <f>ROUND(Eigenmischungen!KOB46,1)</f>
        <v>0</v>
      </c>
      <c r="KNW37" s="536">
        <f>ROUND(Eigenmischungen!KOC46,1)</f>
        <v>0</v>
      </c>
      <c r="KNX37" s="536">
        <f>ROUND(Eigenmischungen!KOD46,1)</f>
        <v>0</v>
      </c>
      <c r="KNY37" s="536">
        <f>ROUND(Eigenmischungen!KOE46,1)</f>
        <v>0</v>
      </c>
      <c r="KNZ37" s="536">
        <f>ROUND(Eigenmischungen!KOF46,1)</f>
        <v>0</v>
      </c>
      <c r="KOA37" s="536">
        <f>ROUND(Eigenmischungen!KOG46,1)</f>
        <v>0</v>
      </c>
      <c r="KOB37" s="536">
        <f>ROUND(Eigenmischungen!KOH46,1)</f>
        <v>0</v>
      </c>
      <c r="KOC37" s="536">
        <f>ROUND(Eigenmischungen!KOI46,1)</f>
        <v>0</v>
      </c>
      <c r="KOD37" s="536">
        <f>ROUND(Eigenmischungen!KOJ46,1)</f>
        <v>0</v>
      </c>
      <c r="KOE37" s="536">
        <f>ROUND(Eigenmischungen!KOK46,1)</f>
        <v>0</v>
      </c>
      <c r="KOF37" s="536">
        <f>ROUND(Eigenmischungen!KOL46,1)</f>
        <v>0</v>
      </c>
      <c r="KOG37" s="536">
        <f>ROUND(Eigenmischungen!KOM46,1)</f>
        <v>0</v>
      </c>
      <c r="KOH37" s="536">
        <f>ROUND(Eigenmischungen!KON46,1)</f>
        <v>0</v>
      </c>
      <c r="KOI37" s="536">
        <f>ROUND(Eigenmischungen!KOO46,1)</f>
        <v>0</v>
      </c>
      <c r="KOJ37" s="536">
        <f>ROUND(Eigenmischungen!KOP46,1)</f>
        <v>0</v>
      </c>
      <c r="KOK37" s="536">
        <f>ROUND(Eigenmischungen!KOQ46,1)</f>
        <v>0</v>
      </c>
      <c r="KOL37" s="536">
        <f>ROUND(Eigenmischungen!KOR46,1)</f>
        <v>0</v>
      </c>
      <c r="KOM37" s="536">
        <f>ROUND(Eigenmischungen!KOS46,1)</f>
        <v>0</v>
      </c>
      <c r="KON37" s="536">
        <f>ROUND(Eigenmischungen!KOT46,1)</f>
        <v>0</v>
      </c>
      <c r="KOO37" s="536">
        <f>ROUND(Eigenmischungen!KOU46,1)</f>
        <v>0</v>
      </c>
      <c r="KOP37" s="536">
        <f>ROUND(Eigenmischungen!KOV46,1)</f>
        <v>0</v>
      </c>
      <c r="KOQ37" s="536">
        <f>ROUND(Eigenmischungen!KOW46,1)</f>
        <v>0</v>
      </c>
      <c r="KOR37" s="536">
        <f>ROUND(Eigenmischungen!KOX46,1)</f>
        <v>0</v>
      </c>
      <c r="KOS37" s="536">
        <f>ROUND(Eigenmischungen!KOY46,1)</f>
        <v>0</v>
      </c>
      <c r="KOT37" s="536">
        <f>ROUND(Eigenmischungen!KOZ46,1)</f>
        <v>0</v>
      </c>
      <c r="KOU37" s="536">
        <f>ROUND(Eigenmischungen!KPA46,1)</f>
        <v>0</v>
      </c>
      <c r="KOV37" s="536">
        <f>ROUND(Eigenmischungen!KPB46,1)</f>
        <v>0</v>
      </c>
      <c r="KOW37" s="536">
        <f>ROUND(Eigenmischungen!KPC46,1)</f>
        <v>0</v>
      </c>
      <c r="KOX37" s="536">
        <f>ROUND(Eigenmischungen!KPD46,1)</f>
        <v>0</v>
      </c>
      <c r="KOY37" s="536">
        <f>ROUND(Eigenmischungen!KPE46,1)</f>
        <v>0</v>
      </c>
      <c r="KOZ37" s="536">
        <f>ROUND(Eigenmischungen!KPF46,1)</f>
        <v>0</v>
      </c>
      <c r="KPA37" s="536">
        <f>ROUND(Eigenmischungen!KPG46,1)</f>
        <v>0</v>
      </c>
      <c r="KPB37" s="536">
        <f>ROUND(Eigenmischungen!KPH46,1)</f>
        <v>0</v>
      </c>
      <c r="KPC37" s="536">
        <f>ROUND(Eigenmischungen!KPI46,1)</f>
        <v>0</v>
      </c>
      <c r="KPD37" s="536">
        <f>ROUND(Eigenmischungen!KPJ46,1)</f>
        <v>0</v>
      </c>
      <c r="KPE37" s="536">
        <f>ROUND(Eigenmischungen!KPK46,1)</f>
        <v>0</v>
      </c>
      <c r="KPF37" s="536">
        <f>ROUND(Eigenmischungen!KPL46,1)</f>
        <v>0</v>
      </c>
      <c r="KPG37" s="536">
        <f>ROUND(Eigenmischungen!KPM46,1)</f>
        <v>0</v>
      </c>
      <c r="KPH37" s="536">
        <f>ROUND(Eigenmischungen!KPN46,1)</f>
        <v>0</v>
      </c>
      <c r="KPI37" s="536">
        <f>ROUND(Eigenmischungen!KPO46,1)</f>
        <v>0</v>
      </c>
      <c r="KPJ37" s="536">
        <f>ROUND(Eigenmischungen!KPP46,1)</f>
        <v>0</v>
      </c>
      <c r="KPK37" s="536">
        <f>ROUND(Eigenmischungen!KPQ46,1)</f>
        <v>0</v>
      </c>
      <c r="KPL37" s="536">
        <f>ROUND(Eigenmischungen!KPR46,1)</f>
        <v>0</v>
      </c>
      <c r="KPM37" s="536">
        <f>ROUND(Eigenmischungen!KPS46,1)</f>
        <v>0</v>
      </c>
      <c r="KPN37" s="536">
        <f>ROUND(Eigenmischungen!KPT46,1)</f>
        <v>0</v>
      </c>
      <c r="KPO37" s="536">
        <f>ROUND(Eigenmischungen!KPU46,1)</f>
        <v>0</v>
      </c>
      <c r="KPP37" s="536">
        <f>ROUND(Eigenmischungen!KPV46,1)</f>
        <v>0</v>
      </c>
      <c r="KPQ37" s="536">
        <f>ROUND(Eigenmischungen!KPW46,1)</f>
        <v>0</v>
      </c>
      <c r="KPR37" s="536">
        <f>ROUND(Eigenmischungen!KPX46,1)</f>
        <v>0</v>
      </c>
      <c r="KPS37" s="536">
        <f>ROUND(Eigenmischungen!KPY46,1)</f>
        <v>0</v>
      </c>
      <c r="KPT37" s="536">
        <f>ROUND(Eigenmischungen!KPZ46,1)</f>
        <v>0</v>
      </c>
      <c r="KPU37" s="536">
        <f>ROUND(Eigenmischungen!KQA46,1)</f>
        <v>0</v>
      </c>
      <c r="KPV37" s="536">
        <f>ROUND(Eigenmischungen!KQB46,1)</f>
        <v>0</v>
      </c>
      <c r="KPW37" s="536">
        <f>ROUND(Eigenmischungen!KQC46,1)</f>
        <v>0</v>
      </c>
      <c r="KPX37" s="536">
        <f>ROUND(Eigenmischungen!KQD46,1)</f>
        <v>0</v>
      </c>
      <c r="KPY37" s="536">
        <f>ROUND(Eigenmischungen!KQE46,1)</f>
        <v>0</v>
      </c>
      <c r="KPZ37" s="536">
        <f>ROUND(Eigenmischungen!KQF46,1)</f>
        <v>0</v>
      </c>
      <c r="KQA37" s="536">
        <f>ROUND(Eigenmischungen!KQG46,1)</f>
        <v>0</v>
      </c>
      <c r="KQB37" s="536">
        <f>ROUND(Eigenmischungen!KQH46,1)</f>
        <v>0</v>
      </c>
      <c r="KQC37" s="536">
        <f>ROUND(Eigenmischungen!KQI46,1)</f>
        <v>0</v>
      </c>
      <c r="KQD37" s="536">
        <f>ROUND(Eigenmischungen!KQJ46,1)</f>
        <v>0</v>
      </c>
      <c r="KQE37" s="536">
        <f>ROUND(Eigenmischungen!KQK46,1)</f>
        <v>0</v>
      </c>
      <c r="KQF37" s="536">
        <f>ROUND(Eigenmischungen!KQL46,1)</f>
        <v>0</v>
      </c>
      <c r="KQG37" s="536">
        <f>ROUND(Eigenmischungen!KQM46,1)</f>
        <v>0</v>
      </c>
      <c r="KQH37" s="536">
        <f>ROUND(Eigenmischungen!KQN46,1)</f>
        <v>0</v>
      </c>
      <c r="KQI37" s="536">
        <f>ROUND(Eigenmischungen!KQO46,1)</f>
        <v>0</v>
      </c>
      <c r="KQJ37" s="536">
        <f>ROUND(Eigenmischungen!KQP46,1)</f>
        <v>0</v>
      </c>
      <c r="KQK37" s="536">
        <f>ROUND(Eigenmischungen!KQQ46,1)</f>
        <v>0</v>
      </c>
      <c r="KQL37" s="536">
        <f>ROUND(Eigenmischungen!KQR46,1)</f>
        <v>0</v>
      </c>
      <c r="KQM37" s="536">
        <f>ROUND(Eigenmischungen!KQS46,1)</f>
        <v>0</v>
      </c>
      <c r="KQN37" s="536">
        <f>ROUND(Eigenmischungen!KQT46,1)</f>
        <v>0</v>
      </c>
      <c r="KQO37" s="536">
        <f>ROUND(Eigenmischungen!KQU46,1)</f>
        <v>0</v>
      </c>
      <c r="KQP37" s="536">
        <f>ROUND(Eigenmischungen!KQV46,1)</f>
        <v>0</v>
      </c>
      <c r="KQQ37" s="536">
        <f>ROUND(Eigenmischungen!KQW46,1)</f>
        <v>0</v>
      </c>
      <c r="KQR37" s="536">
        <f>ROUND(Eigenmischungen!KQX46,1)</f>
        <v>0</v>
      </c>
      <c r="KQS37" s="536">
        <f>ROUND(Eigenmischungen!KQY46,1)</f>
        <v>0</v>
      </c>
      <c r="KQT37" s="536">
        <f>ROUND(Eigenmischungen!KQZ46,1)</f>
        <v>0</v>
      </c>
      <c r="KQU37" s="536">
        <f>ROUND(Eigenmischungen!KRA46,1)</f>
        <v>0</v>
      </c>
      <c r="KQV37" s="536">
        <f>ROUND(Eigenmischungen!KRB46,1)</f>
        <v>0</v>
      </c>
      <c r="KQW37" s="536">
        <f>ROUND(Eigenmischungen!KRC46,1)</f>
        <v>0</v>
      </c>
      <c r="KQX37" s="536">
        <f>ROUND(Eigenmischungen!KRD46,1)</f>
        <v>0</v>
      </c>
      <c r="KQY37" s="536">
        <f>ROUND(Eigenmischungen!KRE46,1)</f>
        <v>0</v>
      </c>
      <c r="KQZ37" s="536">
        <f>ROUND(Eigenmischungen!KRF46,1)</f>
        <v>0</v>
      </c>
      <c r="KRA37" s="536">
        <f>ROUND(Eigenmischungen!KRG46,1)</f>
        <v>0</v>
      </c>
      <c r="KRB37" s="536">
        <f>ROUND(Eigenmischungen!KRH46,1)</f>
        <v>0</v>
      </c>
      <c r="KRC37" s="536">
        <f>ROUND(Eigenmischungen!KRI46,1)</f>
        <v>0</v>
      </c>
      <c r="KRD37" s="536">
        <f>ROUND(Eigenmischungen!KRJ46,1)</f>
        <v>0</v>
      </c>
      <c r="KRE37" s="536">
        <f>ROUND(Eigenmischungen!KRK46,1)</f>
        <v>0</v>
      </c>
      <c r="KRF37" s="536">
        <f>ROUND(Eigenmischungen!KRL46,1)</f>
        <v>0</v>
      </c>
      <c r="KRG37" s="536">
        <f>ROUND(Eigenmischungen!KRM46,1)</f>
        <v>0</v>
      </c>
      <c r="KRH37" s="536">
        <f>ROUND(Eigenmischungen!KRN46,1)</f>
        <v>0</v>
      </c>
      <c r="KRI37" s="536">
        <f>ROUND(Eigenmischungen!KRO46,1)</f>
        <v>0</v>
      </c>
      <c r="KRJ37" s="536">
        <f>ROUND(Eigenmischungen!KRP46,1)</f>
        <v>0</v>
      </c>
      <c r="KRK37" s="536">
        <f>ROUND(Eigenmischungen!KRQ46,1)</f>
        <v>0</v>
      </c>
      <c r="KRL37" s="536">
        <f>ROUND(Eigenmischungen!KRR46,1)</f>
        <v>0</v>
      </c>
      <c r="KRM37" s="536">
        <f>ROUND(Eigenmischungen!KRS46,1)</f>
        <v>0</v>
      </c>
      <c r="KRN37" s="536">
        <f>ROUND(Eigenmischungen!KRT46,1)</f>
        <v>0</v>
      </c>
      <c r="KRO37" s="536">
        <f>ROUND(Eigenmischungen!KRU46,1)</f>
        <v>0</v>
      </c>
      <c r="KRP37" s="536">
        <f>ROUND(Eigenmischungen!KRV46,1)</f>
        <v>0</v>
      </c>
      <c r="KRQ37" s="536">
        <f>ROUND(Eigenmischungen!KRW46,1)</f>
        <v>0</v>
      </c>
      <c r="KRR37" s="536">
        <f>ROUND(Eigenmischungen!KRX46,1)</f>
        <v>0</v>
      </c>
      <c r="KRS37" s="536">
        <f>ROUND(Eigenmischungen!KRY46,1)</f>
        <v>0</v>
      </c>
      <c r="KRT37" s="536">
        <f>ROUND(Eigenmischungen!KRZ46,1)</f>
        <v>0</v>
      </c>
      <c r="KRU37" s="536">
        <f>ROUND(Eigenmischungen!KSA46,1)</f>
        <v>0</v>
      </c>
      <c r="KRV37" s="536">
        <f>ROUND(Eigenmischungen!KSB46,1)</f>
        <v>0</v>
      </c>
      <c r="KRW37" s="536">
        <f>ROUND(Eigenmischungen!KSC46,1)</f>
        <v>0</v>
      </c>
      <c r="KRX37" s="536">
        <f>ROUND(Eigenmischungen!KSD46,1)</f>
        <v>0</v>
      </c>
      <c r="KRY37" s="536">
        <f>ROUND(Eigenmischungen!KSE46,1)</f>
        <v>0</v>
      </c>
      <c r="KRZ37" s="536">
        <f>ROUND(Eigenmischungen!KSF46,1)</f>
        <v>0</v>
      </c>
      <c r="KSA37" s="536">
        <f>ROUND(Eigenmischungen!KSG46,1)</f>
        <v>0</v>
      </c>
      <c r="KSB37" s="536">
        <f>ROUND(Eigenmischungen!KSH46,1)</f>
        <v>0</v>
      </c>
      <c r="KSC37" s="536">
        <f>ROUND(Eigenmischungen!KSI46,1)</f>
        <v>0</v>
      </c>
      <c r="KSD37" s="536">
        <f>ROUND(Eigenmischungen!KSJ46,1)</f>
        <v>0</v>
      </c>
      <c r="KSE37" s="536">
        <f>ROUND(Eigenmischungen!KSK46,1)</f>
        <v>0</v>
      </c>
      <c r="KSF37" s="536">
        <f>ROUND(Eigenmischungen!KSL46,1)</f>
        <v>0</v>
      </c>
      <c r="KSG37" s="536">
        <f>ROUND(Eigenmischungen!KSM46,1)</f>
        <v>0</v>
      </c>
      <c r="KSH37" s="536">
        <f>ROUND(Eigenmischungen!KSN46,1)</f>
        <v>0</v>
      </c>
      <c r="KSI37" s="536">
        <f>ROUND(Eigenmischungen!KSO46,1)</f>
        <v>0</v>
      </c>
      <c r="KSJ37" s="536">
        <f>ROUND(Eigenmischungen!KSP46,1)</f>
        <v>0</v>
      </c>
      <c r="KSK37" s="536">
        <f>ROUND(Eigenmischungen!KSQ46,1)</f>
        <v>0</v>
      </c>
      <c r="KSL37" s="536">
        <f>ROUND(Eigenmischungen!KSR46,1)</f>
        <v>0</v>
      </c>
      <c r="KSM37" s="536">
        <f>ROUND(Eigenmischungen!KSS46,1)</f>
        <v>0</v>
      </c>
      <c r="KSN37" s="536">
        <f>ROUND(Eigenmischungen!KST46,1)</f>
        <v>0</v>
      </c>
      <c r="KSO37" s="536">
        <f>ROUND(Eigenmischungen!KSU46,1)</f>
        <v>0</v>
      </c>
      <c r="KSP37" s="536">
        <f>ROUND(Eigenmischungen!KSV46,1)</f>
        <v>0</v>
      </c>
      <c r="KSQ37" s="536">
        <f>ROUND(Eigenmischungen!KSW46,1)</f>
        <v>0</v>
      </c>
      <c r="KSR37" s="536">
        <f>ROUND(Eigenmischungen!KSX46,1)</f>
        <v>0</v>
      </c>
      <c r="KSS37" s="536">
        <f>ROUND(Eigenmischungen!KSY46,1)</f>
        <v>0</v>
      </c>
      <c r="KST37" s="536">
        <f>ROUND(Eigenmischungen!KSZ46,1)</f>
        <v>0</v>
      </c>
      <c r="KSU37" s="536">
        <f>ROUND(Eigenmischungen!KTA46,1)</f>
        <v>0</v>
      </c>
      <c r="KSV37" s="536">
        <f>ROUND(Eigenmischungen!KTB46,1)</f>
        <v>0</v>
      </c>
      <c r="KSW37" s="536">
        <f>ROUND(Eigenmischungen!KTC46,1)</f>
        <v>0</v>
      </c>
      <c r="KSX37" s="536">
        <f>ROUND(Eigenmischungen!KTD46,1)</f>
        <v>0</v>
      </c>
      <c r="KSY37" s="536">
        <f>ROUND(Eigenmischungen!KTE46,1)</f>
        <v>0</v>
      </c>
      <c r="KSZ37" s="536">
        <f>ROUND(Eigenmischungen!KTF46,1)</f>
        <v>0</v>
      </c>
      <c r="KTA37" s="536">
        <f>ROUND(Eigenmischungen!KTG46,1)</f>
        <v>0</v>
      </c>
      <c r="KTB37" s="536">
        <f>ROUND(Eigenmischungen!KTH46,1)</f>
        <v>0</v>
      </c>
      <c r="KTC37" s="536">
        <f>ROUND(Eigenmischungen!KTI46,1)</f>
        <v>0</v>
      </c>
      <c r="KTD37" s="536">
        <f>ROUND(Eigenmischungen!KTJ46,1)</f>
        <v>0</v>
      </c>
      <c r="KTE37" s="536">
        <f>ROUND(Eigenmischungen!KTK46,1)</f>
        <v>0</v>
      </c>
      <c r="KTF37" s="536">
        <f>ROUND(Eigenmischungen!KTL46,1)</f>
        <v>0</v>
      </c>
      <c r="KTG37" s="536">
        <f>ROUND(Eigenmischungen!KTM46,1)</f>
        <v>0</v>
      </c>
      <c r="KTH37" s="536">
        <f>ROUND(Eigenmischungen!KTN46,1)</f>
        <v>0</v>
      </c>
      <c r="KTI37" s="536">
        <f>ROUND(Eigenmischungen!KTO46,1)</f>
        <v>0</v>
      </c>
      <c r="KTJ37" s="536">
        <f>ROUND(Eigenmischungen!KTP46,1)</f>
        <v>0</v>
      </c>
      <c r="KTK37" s="536">
        <f>ROUND(Eigenmischungen!KTQ46,1)</f>
        <v>0</v>
      </c>
      <c r="KTL37" s="536">
        <f>ROUND(Eigenmischungen!KTR46,1)</f>
        <v>0</v>
      </c>
      <c r="KTM37" s="536">
        <f>ROUND(Eigenmischungen!KTS46,1)</f>
        <v>0</v>
      </c>
      <c r="KTN37" s="536">
        <f>ROUND(Eigenmischungen!KTT46,1)</f>
        <v>0</v>
      </c>
      <c r="KTO37" s="536">
        <f>ROUND(Eigenmischungen!KTU46,1)</f>
        <v>0</v>
      </c>
      <c r="KTP37" s="536">
        <f>ROUND(Eigenmischungen!KTV46,1)</f>
        <v>0</v>
      </c>
      <c r="KTQ37" s="536">
        <f>ROUND(Eigenmischungen!KTW46,1)</f>
        <v>0</v>
      </c>
      <c r="KTR37" s="536">
        <f>ROUND(Eigenmischungen!KTX46,1)</f>
        <v>0</v>
      </c>
      <c r="KTS37" s="536">
        <f>ROUND(Eigenmischungen!KTY46,1)</f>
        <v>0</v>
      </c>
      <c r="KTT37" s="536">
        <f>ROUND(Eigenmischungen!KTZ46,1)</f>
        <v>0</v>
      </c>
      <c r="KTU37" s="536">
        <f>ROUND(Eigenmischungen!KUA46,1)</f>
        <v>0</v>
      </c>
      <c r="KTV37" s="536">
        <f>ROUND(Eigenmischungen!KUB46,1)</f>
        <v>0</v>
      </c>
      <c r="KTW37" s="536">
        <f>ROUND(Eigenmischungen!KUC46,1)</f>
        <v>0</v>
      </c>
      <c r="KTX37" s="536">
        <f>ROUND(Eigenmischungen!KUD46,1)</f>
        <v>0</v>
      </c>
      <c r="KTY37" s="536">
        <f>ROUND(Eigenmischungen!KUE46,1)</f>
        <v>0</v>
      </c>
      <c r="KTZ37" s="536">
        <f>ROUND(Eigenmischungen!KUF46,1)</f>
        <v>0</v>
      </c>
      <c r="KUA37" s="536">
        <f>ROUND(Eigenmischungen!KUG46,1)</f>
        <v>0</v>
      </c>
      <c r="KUB37" s="536">
        <f>ROUND(Eigenmischungen!KUH46,1)</f>
        <v>0</v>
      </c>
      <c r="KUC37" s="536">
        <f>ROUND(Eigenmischungen!KUI46,1)</f>
        <v>0</v>
      </c>
      <c r="KUD37" s="536">
        <f>ROUND(Eigenmischungen!KUJ46,1)</f>
        <v>0</v>
      </c>
      <c r="KUE37" s="536">
        <f>ROUND(Eigenmischungen!KUK46,1)</f>
        <v>0</v>
      </c>
      <c r="KUF37" s="536">
        <f>ROUND(Eigenmischungen!KUL46,1)</f>
        <v>0</v>
      </c>
      <c r="KUG37" s="536">
        <f>ROUND(Eigenmischungen!KUM46,1)</f>
        <v>0</v>
      </c>
      <c r="KUH37" s="536">
        <f>ROUND(Eigenmischungen!KUN46,1)</f>
        <v>0</v>
      </c>
      <c r="KUI37" s="536">
        <f>ROUND(Eigenmischungen!KUO46,1)</f>
        <v>0</v>
      </c>
      <c r="KUJ37" s="536">
        <f>ROUND(Eigenmischungen!KUP46,1)</f>
        <v>0</v>
      </c>
      <c r="KUK37" s="536">
        <f>ROUND(Eigenmischungen!KUQ46,1)</f>
        <v>0</v>
      </c>
      <c r="KUL37" s="536">
        <f>ROUND(Eigenmischungen!KUR46,1)</f>
        <v>0</v>
      </c>
      <c r="KUM37" s="536">
        <f>ROUND(Eigenmischungen!KUS46,1)</f>
        <v>0</v>
      </c>
      <c r="KUN37" s="536">
        <f>ROUND(Eigenmischungen!KUT46,1)</f>
        <v>0</v>
      </c>
      <c r="KUO37" s="536">
        <f>ROUND(Eigenmischungen!KUU46,1)</f>
        <v>0</v>
      </c>
      <c r="KUP37" s="536">
        <f>ROUND(Eigenmischungen!KUV46,1)</f>
        <v>0</v>
      </c>
      <c r="KUQ37" s="536">
        <f>ROUND(Eigenmischungen!KUW46,1)</f>
        <v>0</v>
      </c>
      <c r="KUR37" s="536">
        <f>ROUND(Eigenmischungen!KUX46,1)</f>
        <v>0</v>
      </c>
      <c r="KUS37" s="536">
        <f>ROUND(Eigenmischungen!KUY46,1)</f>
        <v>0</v>
      </c>
      <c r="KUT37" s="536">
        <f>ROUND(Eigenmischungen!KUZ46,1)</f>
        <v>0</v>
      </c>
      <c r="KUU37" s="536">
        <f>ROUND(Eigenmischungen!KVA46,1)</f>
        <v>0</v>
      </c>
      <c r="KUV37" s="536">
        <f>ROUND(Eigenmischungen!KVB46,1)</f>
        <v>0</v>
      </c>
      <c r="KUW37" s="536">
        <f>ROUND(Eigenmischungen!KVC46,1)</f>
        <v>0</v>
      </c>
      <c r="KUX37" s="536">
        <f>ROUND(Eigenmischungen!KVD46,1)</f>
        <v>0</v>
      </c>
      <c r="KUY37" s="536">
        <f>ROUND(Eigenmischungen!KVE46,1)</f>
        <v>0</v>
      </c>
      <c r="KUZ37" s="536">
        <f>ROUND(Eigenmischungen!KVF46,1)</f>
        <v>0</v>
      </c>
      <c r="KVA37" s="536">
        <f>ROUND(Eigenmischungen!KVG46,1)</f>
        <v>0</v>
      </c>
      <c r="KVB37" s="536">
        <f>ROUND(Eigenmischungen!KVH46,1)</f>
        <v>0</v>
      </c>
      <c r="KVC37" s="536">
        <f>ROUND(Eigenmischungen!KVI46,1)</f>
        <v>0</v>
      </c>
      <c r="KVD37" s="536">
        <f>ROUND(Eigenmischungen!KVJ46,1)</f>
        <v>0</v>
      </c>
      <c r="KVE37" s="536">
        <f>ROUND(Eigenmischungen!KVK46,1)</f>
        <v>0</v>
      </c>
      <c r="KVF37" s="536">
        <f>ROUND(Eigenmischungen!KVL46,1)</f>
        <v>0</v>
      </c>
      <c r="KVG37" s="536">
        <f>ROUND(Eigenmischungen!KVM46,1)</f>
        <v>0</v>
      </c>
      <c r="KVH37" s="536">
        <f>ROUND(Eigenmischungen!KVN46,1)</f>
        <v>0</v>
      </c>
      <c r="KVI37" s="536">
        <f>ROUND(Eigenmischungen!KVO46,1)</f>
        <v>0</v>
      </c>
      <c r="KVJ37" s="536">
        <f>ROUND(Eigenmischungen!KVP46,1)</f>
        <v>0</v>
      </c>
      <c r="KVK37" s="536">
        <f>ROUND(Eigenmischungen!KVQ46,1)</f>
        <v>0</v>
      </c>
      <c r="KVL37" s="536">
        <f>ROUND(Eigenmischungen!KVR46,1)</f>
        <v>0</v>
      </c>
      <c r="KVM37" s="536">
        <f>ROUND(Eigenmischungen!KVS46,1)</f>
        <v>0</v>
      </c>
      <c r="KVN37" s="536">
        <f>ROUND(Eigenmischungen!KVT46,1)</f>
        <v>0</v>
      </c>
      <c r="KVO37" s="536">
        <f>ROUND(Eigenmischungen!KVU46,1)</f>
        <v>0</v>
      </c>
      <c r="KVP37" s="536">
        <f>ROUND(Eigenmischungen!KVV46,1)</f>
        <v>0</v>
      </c>
      <c r="KVQ37" s="536">
        <f>ROUND(Eigenmischungen!KVW46,1)</f>
        <v>0</v>
      </c>
      <c r="KVR37" s="536">
        <f>ROUND(Eigenmischungen!KVX46,1)</f>
        <v>0</v>
      </c>
      <c r="KVS37" s="536">
        <f>ROUND(Eigenmischungen!KVY46,1)</f>
        <v>0</v>
      </c>
      <c r="KVT37" s="536">
        <f>ROUND(Eigenmischungen!KVZ46,1)</f>
        <v>0</v>
      </c>
      <c r="KVU37" s="536">
        <f>ROUND(Eigenmischungen!KWA46,1)</f>
        <v>0</v>
      </c>
      <c r="KVV37" s="536">
        <f>ROUND(Eigenmischungen!KWB46,1)</f>
        <v>0</v>
      </c>
      <c r="KVW37" s="536">
        <f>ROUND(Eigenmischungen!KWC46,1)</f>
        <v>0</v>
      </c>
      <c r="KVX37" s="536">
        <f>ROUND(Eigenmischungen!KWD46,1)</f>
        <v>0</v>
      </c>
      <c r="KVY37" s="536">
        <f>ROUND(Eigenmischungen!KWE46,1)</f>
        <v>0</v>
      </c>
      <c r="KVZ37" s="536">
        <f>ROUND(Eigenmischungen!KWF46,1)</f>
        <v>0</v>
      </c>
      <c r="KWA37" s="536">
        <f>ROUND(Eigenmischungen!KWG46,1)</f>
        <v>0</v>
      </c>
      <c r="KWB37" s="536">
        <f>ROUND(Eigenmischungen!KWH46,1)</f>
        <v>0</v>
      </c>
      <c r="KWC37" s="536">
        <f>ROUND(Eigenmischungen!KWI46,1)</f>
        <v>0</v>
      </c>
      <c r="KWD37" s="536">
        <f>ROUND(Eigenmischungen!KWJ46,1)</f>
        <v>0</v>
      </c>
      <c r="KWE37" s="536">
        <f>ROUND(Eigenmischungen!KWK46,1)</f>
        <v>0</v>
      </c>
      <c r="KWF37" s="536">
        <f>ROUND(Eigenmischungen!KWL46,1)</f>
        <v>0</v>
      </c>
      <c r="KWG37" s="536">
        <f>ROUND(Eigenmischungen!KWM46,1)</f>
        <v>0</v>
      </c>
      <c r="KWH37" s="536">
        <f>ROUND(Eigenmischungen!KWN46,1)</f>
        <v>0</v>
      </c>
      <c r="KWI37" s="536">
        <f>ROUND(Eigenmischungen!KWO46,1)</f>
        <v>0</v>
      </c>
      <c r="KWJ37" s="536">
        <f>ROUND(Eigenmischungen!KWP46,1)</f>
        <v>0</v>
      </c>
      <c r="KWK37" s="536">
        <f>ROUND(Eigenmischungen!KWQ46,1)</f>
        <v>0</v>
      </c>
      <c r="KWL37" s="536">
        <f>ROUND(Eigenmischungen!KWR46,1)</f>
        <v>0</v>
      </c>
      <c r="KWM37" s="536">
        <f>ROUND(Eigenmischungen!KWS46,1)</f>
        <v>0</v>
      </c>
      <c r="KWN37" s="536">
        <f>ROUND(Eigenmischungen!KWT46,1)</f>
        <v>0</v>
      </c>
      <c r="KWO37" s="536">
        <f>ROUND(Eigenmischungen!KWU46,1)</f>
        <v>0</v>
      </c>
      <c r="KWP37" s="536">
        <f>ROUND(Eigenmischungen!KWV46,1)</f>
        <v>0</v>
      </c>
      <c r="KWQ37" s="536">
        <f>ROUND(Eigenmischungen!KWW46,1)</f>
        <v>0</v>
      </c>
      <c r="KWR37" s="536">
        <f>ROUND(Eigenmischungen!KWX46,1)</f>
        <v>0</v>
      </c>
      <c r="KWS37" s="536">
        <f>ROUND(Eigenmischungen!KWY46,1)</f>
        <v>0</v>
      </c>
      <c r="KWT37" s="536">
        <f>ROUND(Eigenmischungen!KWZ46,1)</f>
        <v>0</v>
      </c>
      <c r="KWU37" s="536">
        <f>ROUND(Eigenmischungen!KXA46,1)</f>
        <v>0</v>
      </c>
      <c r="KWV37" s="536">
        <f>ROUND(Eigenmischungen!KXB46,1)</f>
        <v>0</v>
      </c>
      <c r="KWW37" s="536">
        <f>ROUND(Eigenmischungen!KXC46,1)</f>
        <v>0</v>
      </c>
      <c r="KWX37" s="536">
        <f>ROUND(Eigenmischungen!KXD46,1)</f>
        <v>0</v>
      </c>
      <c r="KWY37" s="536">
        <f>ROUND(Eigenmischungen!KXE46,1)</f>
        <v>0</v>
      </c>
      <c r="KWZ37" s="536">
        <f>ROUND(Eigenmischungen!KXF46,1)</f>
        <v>0</v>
      </c>
      <c r="KXA37" s="536">
        <f>ROUND(Eigenmischungen!KXG46,1)</f>
        <v>0</v>
      </c>
      <c r="KXB37" s="536">
        <f>ROUND(Eigenmischungen!KXH46,1)</f>
        <v>0</v>
      </c>
      <c r="KXC37" s="536">
        <f>ROUND(Eigenmischungen!KXI46,1)</f>
        <v>0</v>
      </c>
      <c r="KXD37" s="536">
        <f>ROUND(Eigenmischungen!KXJ46,1)</f>
        <v>0</v>
      </c>
      <c r="KXE37" s="536">
        <f>ROUND(Eigenmischungen!KXK46,1)</f>
        <v>0</v>
      </c>
      <c r="KXF37" s="536">
        <f>ROUND(Eigenmischungen!KXL46,1)</f>
        <v>0</v>
      </c>
      <c r="KXG37" s="536">
        <f>ROUND(Eigenmischungen!KXM46,1)</f>
        <v>0</v>
      </c>
      <c r="KXH37" s="536">
        <f>ROUND(Eigenmischungen!KXN46,1)</f>
        <v>0</v>
      </c>
      <c r="KXI37" s="536">
        <f>ROUND(Eigenmischungen!KXO46,1)</f>
        <v>0</v>
      </c>
      <c r="KXJ37" s="536">
        <f>ROUND(Eigenmischungen!KXP46,1)</f>
        <v>0</v>
      </c>
      <c r="KXK37" s="536">
        <f>ROUND(Eigenmischungen!KXQ46,1)</f>
        <v>0</v>
      </c>
      <c r="KXL37" s="536">
        <f>ROUND(Eigenmischungen!KXR46,1)</f>
        <v>0</v>
      </c>
      <c r="KXM37" s="536">
        <f>ROUND(Eigenmischungen!KXS46,1)</f>
        <v>0</v>
      </c>
      <c r="KXN37" s="536">
        <f>ROUND(Eigenmischungen!KXT46,1)</f>
        <v>0</v>
      </c>
      <c r="KXO37" s="536">
        <f>ROUND(Eigenmischungen!KXU46,1)</f>
        <v>0</v>
      </c>
      <c r="KXP37" s="536">
        <f>ROUND(Eigenmischungen!KXV46,1)</f>
        <v>0</v>
      </c>
      <c r="KXQ37" s="536">
        <f>ROUND(Eigenmischungen!KXW46,1)</f>
        <v>0</v>
      </c>
      <c r="KXR37" s="536">
        <f>ROUND(Eigenmischungen!KXX46,1)</f>
        <v>0</v>
      </c>
      <c r="KXS37" s="536">
        <f>ROUND(Eigenmischungen!KXY46,1)</f>
        <v>0</v>
      </c>
      <c r="KXT37" s="536">
        <f>ROUND(Eigenmischungen!KXZ46,1)</f>
        <v>0</v>
      </c>
      <c r="KXU37" s="536">
        <f>ROUND(Eigenmischungen!KYA46,1)</f>
        <v>0</v>
      </c>
      <c r="KXV37" s="536">
        <f>ROUND(Eigenmischungen!KYB46,1)</f>
        <v>0</v>
      </c>
      <c r="KXW37" s="536">
        <f>ROUND(Eigenmischungen!KYC46,1)</f>
        <v>0</v>
      </c>
      <c r="KXX37" s="536">
        <f>ROUND(Eigenmischungen!KYD46,1)</f>
        <v>0</v>
      </c>
      <c r="KXY37" s="536">
        <f>ROUND(Eigenmischungen!KYE46,1)</f>
        <v>0</v>
      </c>
      <c r="KXZ37" s="536">
        <f>ROUND(Eigenmischungen!KYF46,1)</f>
        <v>0</v>
      </c>
      <c r="KYA37" s="536">
        <f>ROUND(Eigenmischungen!KYG46,1)</f>
        <v>0</v>
      </c>
      <c r="KYB37" s="536">
        <f>ROUND(Eigenmischungen!KYH46,1)</f>
        <v>0</v>
      </c>
      <c r="KYC37" s="536">
        <f>ROUND(Eigenmischungen!KYI46,1)</f>
        <v>0</v>
      </c>
      <c r="KYD37" s="536">
        <f>ROUND(Eigenmischungen!KYJ46,1)</f>
        <v>0</v>
      </c>
      <c r="KYE37" s="536">
        <f>ROUND(Eigenmischungen!KYK46,1)</f>
        <v>0</v>
      </c>
      <c r="KYF37" s="536">
        <f>ROUND(Eigenmischungen!KYL46,1)</f>
        <v>0</v>
      </c>
      <c r="KYG37" s="536">
        <f>ROUND(Eigenmischungen!KYM46,1)</f>
        <v>0</v>
      </c>
      <c r="KYH37" s="536">
        <f>ROUND(Eigenmischungen!KYN46,1)</f>
        <v>0</v>
      </c>
      <c r="KYI37" s="536">
        <f>ROUND(Eigenmischungen!KYO46,1)</f>
        <v>0</v>
      </c>
      <c r="KYJ37" s="536">
        <f>ROUND(Eigenmischungen!KYP46,1)</f>
        <v>0</v>
      </c>
      <c r="KYK37" s="536">
        <f>ROUND(Eigenmischungen!KYQ46,1)</f>
        <v>0</v>
      </c>
      <c r="KYL37" s="536">
        <f>ROUND(Eigenmischungen!KYR46,1)</f>
        <v>0</v>
      </c>
      <c r="KYM37" s="536">
        <f>ROUND(Eigenmischungen!KYS46,1)</f>
        <v>0</v>
      </c>
      <c r="KYN37" s="536">
        <f>ROUND(Eigenmischungen!KYT46,1)</f>
        <v>0</v>
      </c>
      <c r="KYO37" s="536">
        <f>ROUND(Eigenmischungen!KYU46,1)</f>
        <v>0</v>
      </c>
      <c r="KYP37" s="536">
        <f>ROUND(Eigenmischungen!KYV46,1)</f>
        <v>0</v>
      </c>
      <c r="KYQ37" s="536">
        <f>ROUND(Eigenmischungen!KYW46,1)</f>
        <v>0</v>
      </c>
      <c r="KYR37" s="536">
        <f>ROUND(Eigenmischungen!KYX46,1)</f>
        <v>0</v>
      </c>
      <c r="KYS37" s="536">
        <f>ROUND(Eigenmischungen!KYY46,1)</f>
        <v>0</v>
      </c>
      <c r="KYT37" s="536">
        <f>ROUND(Eigenmischungen!KYZ46,1)</f>
        <v>0</v>
      </c>
      <c r="KYU37" s="536">
        <f>ROUND(Eigenmischungen!KZA46,1)</f>
        <v>0</v>
      </c>
      <c r="KYV37" s="536">
        <f>ROUND(Eigenmischungen!KZB46,1)</f>
        <v>0</v>
      </c>
      <c r="KYW37" s="536">
        <f>ROUND(Eigenmischungen!KZC46,1)</f>
        <v>0</v>
      </c>
      <c r="KYX37" s="536">
        <f>ROUND(Eigenmischungen!KZD46,1)</f>
        <v>0</v>
      </c>
      <c r="KYY37" s="536">
        <f>ROUND(Eigenmischungen!KZE46,1)</f>
        <v>0</v>
      </c>
      <c r="KYZ37" s="536">
        <f>ROUND(Eigenmischungen!KZF46,1)</f>
        <v>0</v>
      </c>
      <c r="KZA37" s="536">
        <f>ROUND(Eigenmischungen!KZG46,1)</f>
        <v>0</v>
      </c>
      <c r="KZB37" s="536">
        <f>ROUND(Eigenmischungen!KZH46,1)</f>
        <v>0</v>
      </c>
      <c r="KZC37" s="536">
        <f>ROUND(Eigenmischungen!KZI46,1)</f>
        <v>0</v>
      </c>
      <c r="KZD37" s="536">
        <f>ROUND(Eigenmischungen!KZJ46,1)</f>
        <v>0</v>
      </c>
      <c r="KZE37" s="536">
        <f>ROUND(Eigenmischungen!KZK46,1)</f>
        <v>0</v>
      </c>
      <c r="KZF37" s="536">
        <f>ROUND(Eigenmischungen!KZL46,1)</f>
        <v>0</v>
      </c>
      <c r="KZG37" s="536">
        <f>ROUND(Eigenmischungen!KZM46,1)</f>
        <v>0</v>
      </c>
      <c r="KZH37" s="536">
        <f>ROUND(Eigenmischungen!KZN46,1)</f>
        <v>0</v>
      </c>
      <c r="KZI37" s="536">
        <f>ROUND(Eigenmischungen!KZO46,1)</f>
        <v>0</v>
      </c>
      <c r="KZJ37" s="536">
        <f>ROUND(Eigenmischungen!KZP46,1)</f>
        <v>0</v>
      </c>
      <c r="KZK37" s="536">
        <f>ROUND(Eigenmischungen!KZQ46,1)</f>
        <v>0</v>
      </c>
      <c r="KZL37" s="536">
        <f>ROUND(Eigenmischungen!KZR46,1)</f>
        <v>0</v>
      </c>
      <c r="KZM37" s="536">
        <f>ROUND(Eigenmischungen!KZS46,1)</f>
        <v>0</v>
      </c>
      <c r="KZN37" s="536">
        <f>ROUND(Eigenmischungen!KZT46,1)</f>
        <v>0</v>
      </c>
      <c r="KZO37" s="536">
        <f>ROUND(Eigenmischungen!KZU46,1)</f>
        <v>0</v>
      </c>
      <c r="KZP37" s="536">
        <f>ROUND(Eigenmischungen!KZV46,1)</f>
        <v>0</v>
      </c>
      <c r="KZQ37" s="536">
        <f>ROUND(Eigenmischungen!KZW46,1)</f>
        <v>0</v>
      </c>
      <c r="KZR37" s="536">
        <f>ROUND(Eigenmischungen!KZX46,1)</f>
        <v>0</v>
      </c>
      <c r="KZS37" s="536">
        <f>ROUND(Eigenmischungen!KZY46,1)</f>
        <v>0</v>
      </c>
      <c r="KZT37" s="536">
        <f>ROUND(Eigenmischungen!KZZ46,1)</f>
        <v>0</v>
      </c>
      <c r="KZU37" s="536">
        <f>ROUND(Eigenmischungen!LAA46,1)</f>
        <v>0</v>
      </c>
      <c r="KZV37" s="536">
        <f>ROUND(Eigenmischungen!LAB46,1)</f>
        <v>0</v>
      </c>
      <c r="KZW37" s="536">
        <f>ROUND(Eigenmischungen!LAC46,1)</f>
        <v>0</v>
      </c>
      <c r="KZX37" s="536">
        <f>ROUND(Eigenmischungen!LAD46,1)</f>
        <v>0</v>
      </c>
      <c r="KZY37" s="536">
        <f>ROUND(Eigenmischungen!LAE46,1)</f>
        <v>0</v>
      </c>
      <c r="KZZ37" s="536">
        <f>ROUND(Eigenmischungen!LAF46,1)</f>
        <v>0</v>
      </c>
      <c r="LAA37" s="536">
        <f>ROUND(Eigenmischungen!LAG46,1)</f>
        <v>0</v>
      </c>
      <c r="LAB37" s="536">
        <f>ROUND(Eigenmischungen!LAH46,1)</f>
        <v>0</v>
      </c>
      <c r="LAC37" s="536">
        <f>ROUND(Eigenmischungen!LAI46,1)</f>
        <v>0</v>
      </c>
      <c r="LAD37" s="536">
        <f>ROUND(Eigenmischungen!LAJ46,1)</f>
        <v>0</v>
      </c>
      <c r="LAE37" s="536">
        <f>ROUND(Eigenmischungen!LAK46,1)</f>
        <v>0</v>
      </c>
      <c r="LAF37" s="536">
        <f>ROUND(Eigenmischungen!LAL46,1)</f>
        <v>0</v>
      </c>
      <c r="LAG37" s="536">
        <f>ROUND(Eigenmischungen!LAM46,1)</f>
        <v>0</v>
      </c>
      <c r="LAH37" s="536">
        <f>ROUND(Eigenmischungen!LAN46,1)</f>
        <v>0</v>
      </c>
      <c r="LAI37" s="536">
        <f>ROUND(Eigenmischungen!LAO46,1)</f>
        <v>0</v>
      </c>
      <c r="LAJ37" s="536">
        <f>ROUND(Eigenmischungen!LAP46,1)</f>
        <v>0</v>
      </c>
      <c r="LAK37" s="536">
        <f>ROUND(Eigenmischungen!LAQ46,1)</f>
        <v>0</v>
      </c>
      <c r="LAL37" s="536">
        <f>ROUND(Eigenmischungen!LAR46,1)</f>
        <v>0</v>
      </c>
      <c r="LAM37" s="536">
        <f>ROUND(Eigenmischungen!LAS46,1)</f>
        <v>0</v>
      </c>
      <c r="LAN37" s="536">
        <f>ROUND(Eigenmischungen!LAT46,1)</f>
        <v>0</v>
      </c>
      <c r="LAO37" s="536">
        <f>ROUND(Eigenmischungen!LAU46,1)</f>
        <v>0</v>
      </c>
      <c r="LAP37" s="536">
        <f>ROUND(Eigenmischungen!LAV46,1)</f>
        <v>0</v>
      </c>
      <c r="LAQ37" s="536">
        <f>ROUND(Eigenmischungen!LAW46,1)</f>
        <v>0</v>
      </c>
      <c r="LAR37" s="536">
        <f>ROUND(Eigenmischungen!LAX46,1)</f>
        <v>0</v>
      </c>
      <c r="LAS37" s="536">
        <f>ROUND(Eigenmischungen!LAY46,1)</f>
        <v>0</v>
      </c>
      <c r="LAT37" s="536">
        <f>ROUND(Eigenmischungen!LAZ46,1)</f>
        <v>0</v>
      </c>
      <c r="LAU37" s="536">
        <f>ROUND(Eigenmischungen!LBA46,1)</f>
        <v>0</v>
      </c>
      <c r="LAV37" s="536">
        <f>ROUND(Eigenmischungen!LBB46,1)</f>
        <v>0</v>
      </c>
      <c r="LAW37" s="536">
        <f>ROUND(Eigenmischungen!LBC46,1)</f>
        <v>0</v>
      </c>
      <c r="LAX37" s="536">
        <f>ROUND(Eigenmischungen!LBD46,1)</f>
        <v>0</v>
      </c>
      <c r="LAY37" s="536">
        <f>ROUND(Eigenmischungen!LBE46,1)</f>
        <v>0</v>
      </c>
      <c r="LAZ37" s="536">
        <f>ROUND(Eigenmischungen!LBF46,1)</f>
        <v>0</v>
      </c>
      <c r="LBA37" s="536">
        <f>ROUND(Eigenmischungen!LBG46,1)</f>
        <v>0</v>
      </c>
      <c r="LBB37" s="536">
        <f>ROUND(Eigenmischungen!LBH46,1)</f>
        <v>0</v>
      </c>
      <c r="LBC37" s="536">
        <f>ROUND(Eigenmischungen!LBI46,1)</f>
        <v>0</v>
      </c>
      <c r="LBD37" s="536">
        <f>ROUND(Eigenmischungen!LBJ46,1)</f>
        <v>0</v>
      </c>
      <c r="LBE37" s="536">
        <f>ROUND(Eigenmischungen!LBK46,1)</f>
        <v>0</v>
      </c>
      <c r="LBF37" s="536">
        <f>ROUND(Eigenmischungen!LBL46,1)</f>
        <v>0</v>
      </c>
      <c r="LBG37" s="536">
        <f>ROUND(Eigenmischungen!LBM46,1)</f>
        <v>0</v>
      </c>
      <c r="LBH37" s="536">
        <f>ROUND(Eigenmischungen!LBN46,1)</f>
        <v>0</v>
      </c>
      <c r="LBI37" s="536">
        <f>ROUND(Eigenmischungen!LBO46,1)</f>
        <v>0</v>
      </c>
      <c r="LBJ37" s="536">
        <f>ROUND(Eigenmischungen!LBP46,1)</f>
        <v>0</v>
      </c>
      <c r="LBK37" s="536">
        <f>ROUND(Eigenmischungen!LBQ46,1)</f>
        <v>0</v>
      </c>
      <c r="LBL37" s="536">
        <f>ROUND(Eigenmischungen!LBR46,1)</f>
        <v>0</v>
      </c>
      <c r="LBM37" s="536">
        <f>ROUND(Eigenmischungen!LBS46,1)</f>
        <v>0</v>
      </c>
      <c r="LBN37" s="536">
        <f>ROUND(Eigenmischungen!LBT46,1)</f>
        <v>0</v>
      </c>
      <c r="LBO37" s="536">
        <f>ROUND(Eigenmischungen!LBU46,1)</f>
        <v>0</v>
      </c>
      <c r="LBP37" s="536">
        <f>ROUND(Eigenmischungen!LBV46,1)</f>
        <v>0</v>
      </c>
      <c r="LBQ37" s="536">
        <f>ROUND(Eigenmischungen!LBW46,1)</f>
        <v>0</v>
      </c>
      <c r="LBR37" s="536">
        <f>ROUND(Eigenmischungen!LBX46,1)</f>
        <v>0</v>
      </c>
      <c r="LBS37" s="536">
        <f>ROUND(Eigenmischungen!LBY46,1)</f>
        <v>0</v>
      </c>
      <c r="LBT37" s="536">
        <f>ROUND(Eigenmischungen!LBZ46,1)</f>
        <v>0</v>
      </c>
      <c r="LBU37" s="536">
        <f>ROUND(Eigenmischungen!LCA46,1)</f>
        <v>0</v>
      </c>
      <c r="LBV37" s="536">
        <f>ROUND(Eigenmischungen!LCB46,1)</f>
        <v>0</v>
      </c>
      <c r="LBW37" s="536">
        <f>ROUND(Eigenmischungen!LCC46,1)</f>
        <v>0</v>
      </c>
      <c r="LBX37" s="536">
        <f>ROUND(Eigenmischungen!LCD46,1)</f>
        <v>0</v>
      </c>
      <c r="LBY37" s="536">
        <f>ROUND(Eigenmischungen!LCE46,1)</f>
        <v>0</v>
      </c>
      <c r="LBZ37" s="536">
        <f>ROUND(Eigenmischungen!LCF46,1)</f>
        <v>0</v>
      </c>
      <c r="LCA37" s="536">
        <f>ROUND(Eigenmischungen!LCG46,1)</f>
        <v>0</v>
      </c>
      <c r="LCB37" s="536">
        <f>ROUND(Eigenmischungen!LCH46,1)</f>
        <v>0</v>
      </c>
      <c r="LCC37" s="536">
        <f>ROUND(Eigenmischungen!LCI46,1)</f>
        <v>0</v>
      </c>
      <c r="LCD37" s="536">
        <f>ROUND(Eigenmischungen!LCJ46,1)</f>
        <v>0</v>
      </c>
      <c r="LCE37" s="536">
        <f>ROUND(Eigenmischungen!LCK46,1)</f>
        <v>0</v>
      </c>
      <c r="LCF37" s="536">
        <f>ROUND(Eigenmischungen!LCL46,1)</f>
        <v>0</v>
      </c>
      <c r="LCG37" s="536">
        <f>ROUND(Eigenmischungen!LCM46,1)</f>
        <v>0</v>
      </c>
      <c r="LCH37" s="536">
        <f>ROUND(Eigenmischungen!LCN46,1)</f>
        <v>0</v>
      </c>
      <c r="LCI37" s="536">
        <f>ROUND(Eigenmischungen!LCO46,1)</f>
        <v>0</v>
      </c>
      <c r="LCJ37" s="536">
        <f>ROUND(Eigenmischungen!LCP46,1)</f>
        <v>0</v>
      </c>
      <c r="LCK37" s="536">
        <f>ROUND(Eigenmischungen!LCQ46,1)</f>
        <v>0</v>
      </c>
      <c r="LCL37" s="536">
        <f>ROUND(Eigenmischungen!LCR46,1)</f>
        <v>0</v>
      </c>
      <c r="LCM37" s="536">
        <f>ROUND(Eigenmischungen!LCS46,1)</f>
        <v>0</v>
      </c>
      <c r="LCN37" s="536">
        <f>ROUND(Eigenmischungen!LCT46,1)</f>
        <v>0</v>
      </c>
      <c r="LCO37" s="536">
        <f>ROUND(Eigenmischungen!LCU46,1)</f>
        <v>0</v>
      </c>
      <c r="LCP37" s="536">
        <f>ROUND(Eigenmischungen!LCV46,1)</f>
        <v>0</v>
      </c>
      <c r="LCQ37" s="536">
        <f>ROUND(Eigenmischungen!LCW46,1)</f>
        <v>0</v>
      </c>
      <c r="LCR37" s="536">
        <f>ROUND(Eigenmischungen!LCX46,1)</f>
        <v>0</v>
      </c>
      <c r="LCS37" s="536">
        <f>ROUND(Eigenmischungen!LCY46,1)</f>
        <v>0</v>
      </c>
      <c r="LCT37" s="536">
        <f>ROUND(Eigenmischungen!LCZ46,1)</f>
        <v>0</v>
      </c>
      <c r="LCU37" s="536">
        <f>ROUND(Eigenmischungen!LDA46,1)</f>
        <v>0</v>
      </c>
      <c r="LCV37" s="536">
        <f>ROUND(Eigenmischungen!LDB46,1)</f>
        <v>0</v>
      </c>
      <c r="LCW37" s="536">
        <f>ROUND(Eigenmischungen!LDC46,1)</f>
        <v>0</v>
      </c>
      <c r="LCX37" s="536">
        <f>ROUND(Eigenmischungen!LDD46,1)</f>
        <v>0</v>
      </c>
      <c r="LCY37" s="536">
        <f>ROUND(Eigenmischungen!LDE46,1)</f>
        <v>0</v>
      </c>
      <c r="LCZ37" s="536">
        <f>ROUND(Eigenmischungen!LDF46,1)</f>
        <v>0</v>
      </c>
      <c r="LDA37" s="536">
        <f>ROUND(Eigenmischungen!LDG46,1)</f>
        <v>0</v>
      </c>
      <c r="LDB37" s="536">
        <f>ROUND(Eigenmischungen!LDH46,1)</f>
        <v>0</v>
      </c>
      <c r="LDC37" s="536">
        <f>ROUND(Eigenmischungen!LDI46,1)</f>
        <v>0</v>
      </c>
      <c r="LDD37" s="536">
        <f>ROUND(Eigenmischungen!LDJ46,1)</f>
        <v>0</v>
      </c>
      <c r="LDE37" s="536">
        <f>ROUND(Eigenmischungen!LDK46,1)</f>
        <v>0</v>
      </c>
      <c r="LDF37" s="536">
        <f>ROUND(Eigenmischungen!LDL46,1)</f>
        <v>0</v>
      </c>
      <c r="LDG37" s="536">
        <f>ROUND(Eigenmischungen!LDM46,1)</f>
        <v>0</v>
      </c>
      <c r="LDH37" s="536">
        <f>ROUND(Eigenmischungen!LDN46,1)</f>
        <v>0</v>
      </c>
      <c r="LDI37" s="536">
        <f>ROUND(Eigenmischungen!LDO46,1)</f>
        <v>0</v>
      </c>
      <c r="LDJ37" s="536">
        <f>ROUND(Eigenmischungen!LDP46,1)</f>
        <v>0</v>
      </c>
      <c r="LDK37" s="536">
        <f>ROUND(Eigenmischungen!LDQ46,1)</f>
        <v>0</v>
      </c>
      <c r="LDL37" s="536">
        <f>ROUND(Eigenmischungen!LDR46,1)</f>
        <v>0</v>
      </c>
      <c r="LDM37" s="536">
        <f>ROUND(Eigenmischungen!LDS46,1)</f>
        <v>0</v>
      </c>
      <c r="LDN37" s="536">
        <f>ROUND(Eigenmischungen!LDT46,1)</f>
        <v>0</v>
      </c>
      <c r="LDO37" s="536">
        <f>ROUND(Eigenmischungen!LDU46,1)</f>
        <v>0</v>
      </c>
      <c r="LDP37" s="536">
        <f>ROUND(Eigenmischungen!LDV46,1)</f>
        <v>0</v>
      </c>
      <c r="LDQ37" s="536">
        <f>ROUND(Eigenmischungen!LDW46,1)</f>
        <v>0</v>
      </c>
      <c r="LDR37" s="536">
        <f>ROUND(Eigenmischungen!LDX46,1)</f>
        <v>0</v>
      </c>
      <c r="LDS37" s="536">
        <f>ROUND(Eigenmischungen!LDY46,1)</f>
        <v>0</v>
      </c>
      <c r="LDT37" s="536">
        <f>ROUND(Eigenmischungen!LDZ46,1)</f>
        <v>0</v>
      </c>
      <c r="LDU37" s="536">
        <f>ROUND(Eigenmischungen!LEA46,1)</f>
        <v>0</v>
      </c>
      <c r="LDV37" s="536">
        <f>ROUND(Eigenmischungen!LEB46,1)</f>
        <v>0</v>
      </c>
      <c r="LDW37" s="536">
        <f>ROUND(Eigenmischungen!LEC46,1)</f>
        <v>0</v>
      </c>
      <c r="LDX37" s="536">
        <f>ROUND(Eigenmischungen!LED46,1)</f>
        <v>0</v>
      </c>
      <c r="LDY37" s="536">
        <f>ROUND(Eigenmischungen!LEE46,1)</f>
        <v>0</v>
      </c>
      <c r="LDZ37" s="536">
        <f>ROUND(Eigenmischungen!LEF46,1)</f>
        <v>0</v>
      </c>
      <c r="LEA37" s="536">
        <f>ROUND(Eigenmischungen!LEG46,1)</f>
        <v>0</v>
      </c>
      <c r="LEB37" s="536">
        <f>ROUND(Eigenmischungen!LEH46,1)</f>
        <v>0</v>
      </c>
      <c r="LEC37" s="536">
        <f>ROUND(Eigenmischungen!LEI46,1)</f>
        <v>0</v>
      </c>
      <c r="LED37" s="536">
        <f>ROUND(Eigenmischungen!LEJ46,1)</f>
        <v>0</v>
      </c>
      <c r="LEE37" s="536">
        <f>ROUND(Eigenmischungen!LEK46,1)</f>
        <v>0</v>
      </c>
      <c r="LEF37" s="536">
        <f>ROUND(Eigenmischungen!LEL46,1)</f>
        <v>0</v>
      </c>
      <c r="LEG37" s="536">
        <f>ROUND(Eigenmischungen!LEM46,1)</f>
        <v>0</v>
      </c>
      <c r="LEH37" s="536">
        <f>ROUND(Eigenmischungen!LEN46,1)</f>
        <v>0</v>
      </c>
      <c r="LEI37" s="536">
        <f>ROUND(Eigenmischungen!LEO46,1)</f>
        <v>0</v>
      </c>
      <c r="LEJ37" s="536">
        <f>ROUND(Eigenmischungen!LEP46,1)</f>
        <v>0</v>
      </c>
      <c r="LEK37" s="536">
        <f>ROUND(Eigenmischungen!LEQ46,1)</f>
        <v>0</v>
      </c>
      <c r="LEL37" s="536">
        <f>ROUND(Eigenmischungen!LER46,1)</f>
        <v>0</v>
      </c>
      <c r="LEM37" s="536">
        <f>ROUND(Eigenmischungen!LES46,1)</f>
        <v>0</v>
      </c>
      <c r="LEN37" s="536">
        <f>ROUND(Eigenmischungen!LET46,1)</f>
        <v>0</v>
      </c>
      <c r="LEO37" s="536">
        <f>ROUND(Eigenmischungen!LEU46,1)</f>
        <v>0</v>
      </c>
      <c r="LEP37" s="536">
        <f>ROUND(Eigenmischungen!LEV46,1)</f>
        <v>0</v>
      </c>
      <c r="LEQ37" s="536">
        <f>ROUND(Eigenmischungen!LEW46,1)</f>
        <v>0</v>
      </c>
      <c r="LER37" s="536">
        <f>ROUND(Eigenmischungen!LEX46,1)</f>
        <v>0</v>
      </c>
      <c r="LES37" s="536">
        <f>ROUND(Eigenmischungen!LEY46,1)</f>
        <v>0</v>
      </c>
      <c r="LET37" s="536">
        <f>ROUND(Eigenmischungen!LEZ46,1)</f>
        <v>0</v>
      </c>
      <c r="LEU37" s="536">
        <f>ROUND(Eigenmischungen!LFA46,1)</f>
        <v>0</v>
      </c>
      <c r="LEV37" s="536">
        <f>ROUND(Eigenmischungen!LFB46,1)</f>
        <v>0</v>
      </c>
      <c r="LEW37" s="536">
        <f>ROUND(Eigenmischungen!LFC46,1)</f>
        <v>0</v>
      </c>
      <c r="LEX37" s="536">
        <f>ROUND(Eigenmischungen!LFD46,1)</f>
        <v>0</v>
      </c>
      <c r="LEY37" s="536">
        <f>ROUND(Eigenmischungen!LFE46,1)</f>
        <v>0</v>
      </c>
      <c r="LEZ37" s="536">
        <f>ROUND(Eigenmischungen!LFF46,1)</f>
        <v>0</v>
      </c>
      <c r="LFA37" s="536">
        <f>ROUND(Eigenmischungen!LFG46,1)</f>
        <v>0</v>
      </c>
      <c r="LFB37" s="536">
        <f>ROUND(Eigenmischungen!LFH46,1)</f>
        <v>0</v>
      </c>
      <c r="LFC37" s="536">
        <f>ROUND(Eigenmischungen!LFI46,1)</f>
        <v>0</v>
      </c>
      <c r="LFD37" s="536">
        <f>ROUND(Eigenmischungen!LFJ46,1)</f>
        <v>0</v>
      </c>
      <c r="LFE37" s="536">
        <f>ROUND(Eigenmischungen!LFK46,1)</f>
        <v>0</v>
      </c>
      <c r="LFF37" s="536">
        <f>ROUND(Eigenmischungen!LFL46,1)</f>
        <v>0</v>
      </c>
      <c r="LFG37" s="536">
        <f>ROUND(Eigenmischungen!LFM46,1)</f>
        <v>0</v>
      </c>
      <c r="LFH37" s="536">
        <f>ROUND(Eigenmischungen!LFN46,1)</f>
        <v>0</v>
      </c>
      <c r="LFI37" s="536">
        <f>ROUND(Eigenmischungen!LFO46,1)</f>
        <v>0</v>
      </c>
      <c r="LFJ37" s="536">
        <f>ROUND(Eigenmischungen!LFP46,1)</f>
        <v>0</v>
      </c>
      <c r="LFK37" s="536">
        <f>ROUND(Eigenmischungen!LFQ46,1)</f>
        <v>0</v>
      </c>
      <c r="LFL37" s="536">
        <f>ROUND(Eigenmischungen!LFR46,1)</f>
        <v>0</v>
      </c>
      <c r="LFM37" s="536">
        <f>ROUND(Eigenmischungen!LFS46,1)</f>
        <v>0</v>
      </c>
      <c r="LFN37" s="536">
        <f>ROUND(Eigenmischungen!LFT46,1)</f>
        <v>0</v>
      </c>
      <c r="LFO37" s="536">
        <f>ROUND(Eigenmischungen!LFU46,1)</f>
        <v>0</v>
      </c>
      <c r="LFP37" s="536">
        <f>ROUND(Eigenmischungen!LFV46,1)</f>
        <v>0</v>
      </c>
      <c r="LFQ37" s="536">
        <f>ROUND(Eigenmischungen!LFW46,1)</f>
        <v>0</v>
      </c>
      <c r="LFR37" s="536">
        <f>ROUND(Eigenmischungen!LFX46,1)</f>
        <v>0</v>
      </c>
      <c r="LFS37" s="536">
        <f>ROUND(Eigenmischungen!LFY46,1)</f>
        <v>0</v>
      </c>
      <c r="LFT37" s="536">
        <f>ROUND(Eigenmischungen!LFZ46,1)</f>
        <v>0</v>
      </c>
      <c r="LFU37" s="536">
        <f>ROUND(Eigenmischungen!LGA46,1)</f>
        <v>0</v>
      </c>
      <c r="LFV37" s="536">
        <f>ROUND(Eigenmischungen!LGB46,1)</f>
        <v>0</v>
      </c>
      <c r="LFW37" s="536">
        <f>ROUND(Eigenmischungen!LGC46,1)</f>
        <v>0</v>
      </c>
      <c r="LFX37" s="536">
        <f>ROUND(Eigenmischungen!LGD46,1)</f>
        <v>0</v>
      </c>
      <c r="LFY37" s="536">
        <f>ROUND(Eigenmischungen!LGE46,1)</f>
        <v>0</v>
      </c>
      <c r="LFZ37" s="536">
        <f>ROUND(Eigenmischungen!LGF46,1)</f>
        <v>0</v>
      </c>
      <c r="LGA37" s="536">
        <f>ROUND(Eigenmischungen!LGG46,1)</f>
        <v>0</v>
      </c>
      <c r="LGB37" s="536">
        <f>ROUND(Eigenmischungen!LGH46,1)</f>
        <v>0</v>
      </c>
      <c r="LGC37" s="536">
        <f>ROUND(Eigenmischungen!LGI46,1)</f>
        <v>0</v>
      </c>
      <c r="LGD37" s="536">
        <f>ROUND(Eigenmischungen!LGJ46,1)</f>
        <v>0</v>
      </c>
      <c r="LGE37" s="536">
        <f>ROUND(Eigenmischungen!LGK46,1)</f>
        <v>0</v>
      </c>
      <c r="LGF37" s="536">
        <f>ROUND(Eigenmischungen!LGL46,1)</f>
        <v>0</v>
      </c>
      <c r="LGG37" s="536">
        <f>ROUND(Eigenmischungen!LGM46,1)</f>
        <v>0</v>
      </c>
      <c r="LGH37" s="536">
        <f>ROUND(Eigenmischungen!LGN46,1)</f>
        <v>0</v>
      </c>
      <c r="LGI37" s="536">
        <f>ROUND(Eigenmischungen!LGO46,1)</f>
        <v>0</v>
      </c>
      <c r="LGJ37" s="536">
        <f>ROUND(Eigenmischungen!LGP46,1)</f>
        <v>0</v>
      </c>
      <c r="LGK37" s="536">
        <f>ROUND(Eigenmischungen!LGQ46,1)</f>
        <v>0</v>
      </c>
      <c r="LGL37" s="536">
        <f>ROUND(Eigenmischungen!LGR46,1)</f>
        <v>0</v>
      </c>
      <c r="LGM37" s="536">
        <f>ROUND(Eigenmischungen!LGS46,1)</f>
        <v>0</v>
      </c>
      <c r="LGN37" s="536">
        <f>ROUND(Eigenmischungen!LGT46,1)</f>
        <v>0</v>
      </c>
      <c r="LGO37" s="536">
        <f>ROUND(Eigenmischungen!LGU46,1)</f>
        <v>0</v>
      </c>
      <c r="LGP37" s="536">
        <f>ROUND(Eigenmischungen!LGV46,1)</f>
        <v>0</v>
      </c>
      <c r="LGQ37" s="536">
        <f>ROUND(Eigenmischungen!LGW46,1)</f>
        <v>0</v>
      </c>
      <c r="LGR37" s="536">
        <f>ROUND(Eigenmischungen!LGX46,1)</f>
        <v>0</v>
      </c>
      <c r="LGS37" s="536">
        <f>ROUND(Eigenmischungen!LGY46,1)</f>
        <v>0</v>
      </c>
      <c r="LGT37" s="536">
        <f>ROUND(Eigenmischungen!LGZ46,1)</f>
        <v>0</v>
      </c>
      <c r="LGU37" s="536">
        <f>ROUND(Eigenmischungen!LHA46,1)</f>
        <v>0</v>
      </c>
      <c r="LGV37" s="536">
        <f>ROUND(Eigenmischungen!LHB46,1)</f>
        <v>0</v>
      </c>
      <c r="LGW37" s="536">
        <f>ROUND(Eigenmischungen!LHC46,1)</f>
        <v>0</v>
      </c>
      <c r="LGX37" s="536">
        <f>ROUND(Eigenmischungen!LHD46,1)</f>
        <v>0</v>
      </c>
      <c r="LGY37" s="536">
        <f>ROUND(Eigenmischungen!LHE46,1)</f>
        <v>0</v>
      </c>
      <c r="LGZ37" s="536">
        <f>ROUND(Eigenmischungen!LHF46,1)</f>
        <v>0</v>
      </c>
      <c r="LHA37" s="536">
        <f>ROUND(Eigenmischungen!LHG46,1)</f>
        <v>0</v>
      </c>
      <c r="LHB37" s="536">
        <f>ROUND(Eigenmischungen!LHH46,1)</f>
        <v>0</v>
      </c>
      <c r="LHC37" s="536">
        <f>ROUND(Eigenmischungen!LHI46,1)</f>
        <v>0</v>
      </c>
      <c r="LHD37" s="536">
        <f>ROUND(Eigenmischungen!LHJ46,1)</f>
        <v>0</v>
      </c>
      <c r="LHE37" s="536">
        <f>ROUND(Eigenmischungen!LHK46,1)</f>
        <v>0</v>
      </c>
      <c r="LHF37" s="536">
        <f>ROUND(Eigenmischungen!LHL46,1)</f>
        <v>0</v>
      </c>
      <c r="LHG37" s="536">
        <f>ROUND(Eigenmischungen!LHM46,1)</f>
        <v>0</v>
      </c>
      <c r="LHH37" s="536">
        <f>ROUND(Eigenmischungen!LHN46,1)</f>
        <v>0</v>
      </c>
      <c r="LHI37" s="536">
        <f>ROUND(Eigenmischungen!LHO46,1)</f>
        <v>0</v>
      </c>
      <c r="LHJ37" s="536">
        <f>ROUND(Eigenmischungen!LHP46,1)</f>
        <v>0</v>
      </c>
      <c r="LHK37" s="536">
        <f>ROUND(Eigenmischungen!LHQ46,1)</f>
        <v>0</v>
      </c>
      <c r="LHL37" s="536">
        <f>ROUND(Eigenmischungen!LHR46,1)</f>
        <v>0</v>
      </c>
      <c r="LHM37" s="536">
        <f>ROUND(Eigenmischungen!LHS46,1)</f>
        <v>0</v>
      </c>
      <c r="LHN37" s="536">
        <f>ROUND(Eigenmischungen!LHT46,1)</f>
        <v>0</v>
      </c>
      <c r="LHO37" s="536">
        <f>ROUND(Eigenmischungen!LHU46,1)</f>
        <v>0</v>
      </c>
      <c r="LHP37" s="536">
        <f>ROUND(Eigenmischungen!LHV46,1)</f>
        <v>0</v>
      </c>
      <c r="LHQ37" s="536">
        <f>ROUND(Eigenmischungen!LHW46,1)</f>
        <v>0</v>
      </c>
      <c r="LHR37" s="536">
        <f>ROUND(Eigenmischungen!LHX46,1)</f>
        <v>0</v>
      </c>
      <c r="LHS37" s="536">
        <f>ROUND(Eigenmischungen!LHY46,1)</f>
        <v>0</v>
      </c>
      <c r="LHT37" s="536">
        <f>ROUND(Eigenmischungen!LHZ46,1)</f>
        <v>0</v>
      </c>
      <c r="LHU37" s="536">
        <f>ROUND(Eigenmischungen!LIA46,1)</f>
        <v>0</v>
      </c>
      <c r="LHV37" s="536">
        <f>ROUND(Eigenmischungen!LIB46,1)</f>
        <v>0</v>
      </c>
      <c r="LHW37" s="536">
        <f>ROUND(Eigenmischungen!LIC46,1)</f>
        <v>0</v>
      </c>
      <c r="LHX37" s="536">
        <f>ROUND(Eigenmischungen!LID46,1)</f>
        <v>0</v>
      </c>
      <c r="LHY37" s="536">
        <f>ROUND(Eigenmischungen!LIE46,1)</f>
        <v>0</v>
      </c>
      <c r="LHZ37" s="536">
        <f>ROUND(Eigenmischungen!LIF46,1)</f>
        <v>0</v>
      </c>
      <c r="LIA37" s="536">
        <f>ROUND(Eigenmischungen!LIG46,1)</f>
        <v>0</v>
      </c>
      <c r="LIB37" s="536">
        <f>ROUND(Eigenmischungen!LIH46,1)</f>
        <v>0</v>
      </c>
      <c r="LIC37" s="536">
        <f>ROUND(Eigenmischungen!LII46,1)</f>
        <v>0</v>
      </c>
      <c r="LID37" s="536">
        <f>ROUND(Eigenmischungen!LIJ46,1)</f>
        <v>0</v>
      </c>
      <c r="LIE37" s="536">
        <f>ROUND(Eigenmischungen!LIK46,1)</f>
        <v>0</v>
      </c>
      <c r="LIF37" s="536">
        <f>ROUND(Eigenmischungen!LIL46,1)</f>
        <v>0</v>
      </c>
      <c r="LIG37" s="536">
        <f>ROUND(Eigenmischungen!LIM46,1)</f>
        <v>0</v>
      </c>
      <c r="LIH37" s="536">
        <f>ROUND(Eigenmischungen!LIN46,1)</f>
        <v>0</v>
      </c>
      <c r="LII37" s="536">
        <f>ROUND(Eigenmischungen!LIO46,1)</f>
        <v>0</v>
      </c>
      <c r="LIJ37" s="536">
        <f>ROUND(Eigenmischungen!LIP46,1)</f>
        <v>0</v>
      </c>
      <c r="LIK37" s="536">
        <f>ROUND(Eigenmischungen!LIQ46,1)</f>
        <v>0</v>
      </c>
      <c r="LIL37" s="536">
        <f>ROUND(Eigenmischungen!LIR46,1)</f>
        <v>0</v>
      </c>
      <c r="LIM37" s="536">
        <f>ROUND(Eigenmischungen!LIS46,1)</f>
        <v>0</v>
      </c>
      <c r="LIN37" s="536">
        <f>ROUND(Eigenmischungen!LIT46,1)</f>
        <v>0</v>
      </c>
      <c r="LIO37" s="536">
        <f>ROUND(Eigenmischungen!LIU46,1)</f>
        <v>0</v>
      </c>
      <c r="LIP37" s="536">
        <f>ROUND(Eigenmischungen!LIV46,1)</f>
        <v>0</v>
      </c>
      <c r="LIQ37" s="536">
        <f>ROUND(Eigenmischungen!LIW46,1)</f>
        <v>0</v>
      </c>
      <c r="LIR37" s="536">
        <f>ROUND(Eigenmischungen!LIX46,1)</f>
        <v>0</v>
      </c>
      <c r="LIS37" s="536">
        <f>ROUND(Eigenmischungen!LIY46,1)</f>
        <v>0</v>
      </c>
      <c r="LIT37" s="536">
        <f>ROUND(Eigenmischungen!LIZ46,1)</f>
        <v>0</v>
      </c>
      <c r="LIU37" s="536">
        <f>ROUND(Eigenmischungen!LJA46,1)</f>
        <v>0</v>
      </c>
      <c r="LIV37" s="536">
        <f>ROUND(Eigenmischungen!LJB46,1)</f>
        <v>0</v>
      </c>
      <c r="LIW37" s="536">
        <f>ROUND(Eigenmischungen!LJC46,1)</f>
        <v>0</v>
      </c>
      <c r="LIX37" s="536">
        <f>ROUND(Eigenmischungen!LJD46,1)</f>
        <v>0</v>
      </c>
      <c r="LIY37" s="536">
        <f>ROUND(Eigenmischungen!LJE46,1)</f>
        <v>0</v>
      </c>
      <c r="LIZ37" s="536">
        <f>ROUND(Eigenmischungen!LJF46,1)</f>
        <v>0</v>
      </c>
      <c r="LJA37" s="536">
        <f>ROUND(Eigenmischungen!LJG46,1)</f>
        <v>0</v>
      </c>
      <c r="LJB37" s="536">
        <f>ROUND(Eigenmischungen!LJH46,1)</f>
        <v>0</v>
      </c>
      <c r="LJC37" s="536">
        <f>ROUND(Eigenmischungen!LJI46,1)</f>
        <v>0</v>
      </c>
      <c r="LJD37" s="536">
        <f>ROUND(Eigenmischungen!LJJ46,1)</f>
        <v>0</v>
      </c>
      <c r="LJE37" s="536">
        <f>ROUND(Eigenmischungen!LJK46,1)</f>
        <v>0</v>
      </c>
      <c r="LJF37" s="536">
        <f>ROUND(Eigenmischungen!LJL46,1)</f>
        <v>0</v>
      </c>
      <c r="LJG37" s="536">
        <f>ROUND(Eigenmischungen!LJM46,1)</f>
        <v>0</v>
      </c>
      <c r="LJH37" s="536">
        <f>ROUND(Eigenmischungen!LJN46,1)</f>
        <v>0</v>
      </c>
      <c r="LJI37" s="536">
        <f>ROUND(Eigenmischungen!LJO46,1)</f>
        <v>0</v>
      </c>
      <c r="LJJ37" s="536">
        <f>ROUND(Eigenmischungen!LJP46,1)</f>
        <v>0</v>
      </c>
      <c r="LJK37" s="536">
        <f>ROUND(Eigenmischungen!LJQ46,1)</f>
        <v>0</v>
      </c>
      <c r="LJL37" s="536">
        <f>ROUND(Eigenmischungen!LJR46,1)</f>
        <v>0</v>
      </c>
      <c r="LJM37" s="536">
        <f>ROUND(Eigenmischungen!LJS46,1)</f>
        <v>0</v>
      </c>
      <c r="LJN37" s="536">
        <f>ROUND(Eigenmischungen!LJT46,1)</f>
        <v>0</v>
      </c>
      <c r="LJO37" s="536">
        <f>ROUND(Eigenmischungen!LJU46,1)</f>
        <v>0</v>
      </c>
      <c r="LJP37" s="536">
        <f>ROUND(Eigenmischungen!LJV46,1)</f>
        <v>0</v>
      </c>
      <c r="LJQ37" s="536">
        <f>ROUND(Eigenmischungen!LJW46,1)</f>
        <v>0</v>
      </c>
      <c r="LJR37" s="536">
        <f>ROUND(Eigenmischungen!LJX46,1)</f>
        <v>0</v>
      </c>
      <c r="LJS37" s="536">
        <f>ROUND(Eigenmischungen!LJY46,1)</f>
        <v>0</v>
      </c>
      <c r="LJT37" s="536">
        <f>ROUND(Eigenmischungen!LJZ46,1)</f>
        <v>0</v>
      </c>
      <c r="LJU37" s="536">
        <f>ROUND(Eigenmischungen!LKA46,1)</f>
        <v>0</v>
      </c>
      <c r="LJV37" s="536">
        <f>ROUND(Eigenmischungen!LKB46,1)</f>
        <v>0</v>
      </c>
      <c r="LJW37" s="536">
        <f>ROUND(Eigenmischungen!LKC46,1)</f>
        <v>0</v>
      </c>
      <c r="LJX37" s="536">
        <f>ROUND(Eigenmischungen!LKD46,1)</f>
        <v>0</v>
      </c>
      <c r="LJY37" s="536">
        <f>ROUND(Eigenmischungen!LKE46,1)</f>
        <v>0</v>
      </c>
      <c r="LJZ37" s="536">
        <f>ROUND(Eigenmischungen!LKF46,1)</f>
        <v>0</v>
      </c>
      <c r="LKA37" s="536">
        <f>ROUND(Eigenmischungen!LKG46,1)</f>
        <v>0</v>
      </c>
      <c r="LKB37" s="536">
        <f>ROUND(Eigenmischungen!LKH46,1)</f>
        <v>0</v>
      </c>
      <c r="LKC37" s="536">
        <f>ROUND(Eigenmischungen!LKI46,1)</f>
        <v>0</v>
      </c>
      <c r="LKD37" s="536">
        <f>ROUND(Eigenmischungen!LKJ46,1)</f>
        <v>0</v>
      </c>
      <c r="LKE37" s="536">
        <f>ROUND(Eigenmischungen!LKK46,1)</f>
        <v>0</v>
      </c>
      <c r="LKF37" s="536">
        <f>ROUND(Eigenmischungen!LKL46,1)</f>
        <v>0</v>
      </c>
      <c r="LKG37" s="536">
        <f>ROUND(Eigenmischungen!LKM46,1)</f>
        <v>0</v>
      </c>
      <c r="LKH37" s="536">
        <f>ROUND(Eigenmischungen!LKN46,1)</f>
        <v>0</v>
      </c>
      <c r="LKI37" s="536">
        <f>ROUND(Eigenmischungen!LKO46,1)</f>
        <v>0</v>
      </c>
      <c r="LKJ37" s="536">
        <f>ROUND(Eigenmischungen!LKP46,1)</f>
        <v>0</v>
      </c>
      <c r="LKK37" s="536">
        <f>ROUND(Eigenmischungen!LKQ46,1)</f>
        <v>0</v>
      </c>
      <c r="LKL37" s="536">
        <f>ROUND(Eigenmischungen!LKR46,1)</f>
        <v>0</v>
      </c>
      <c r="LKM37" s="536">
        <f>ROUND(Eigenmischungen!LKS46,1)</f>
        <v>0</v>
      </c>
      <c r="LKN37" s="536">
        <f>ROUND(Eigenmischungen!LKT46,1)</f>
        <v>0</v>
      </c>
      <c r="LKO37" s="536">
        <f>ROUND(Eigenmischungen!LKU46,1)</f>
        <v>0</v>
      </c>
      <c r="LKP37" s="536">
        <f>ROUND(Eigenmischungen!LKV46,1)</f>
        <v>0</v>
      </c>
      <c r="LKQ37" s="536">
        <f>ROUND(Eigenmischungen!LKW46,1)</f>
        <v>0</v>
      </c>
      <c r="LKR37" s="536">
        <f>ROUND(Eigenmischungen!LKX46,1)</f>
        <v>0</v>
      </c>
      <c r="LKS37" s="536">
        <f>ROUND(Eigenmischungen!LKY46,1)</f>
        <v>0</v>
      </c>
      <c r="LKT37" s="536">
        <f>ROUND(Eigenmischungen!LKZ46,1)</f>
        <v>0</v>
      </c>
      <c r="LKU37" s="536">
        <f>ROUND(Eigenmischungen!LLA46,1)</f>
        <v>0</v>
      </c>
      <c r="LKV37" s="536">
        <f>ROUND(Eigenmischungen!LLB46,1)</f>
        <v>0</v>
      </c>
      <c r="LKW37" s="536">
        <f>ROUND(Eigenmischungen!LLC46,1)</f>
        <v>0</v>
      </c>
      <c r="LKX37" s="536">
        <f>ROUND(Eigenmischungen!LLD46,1)</f>
        <v>0</v>
      </c>
      <c r="LKY37" s="536">
        <f>ROUND(Eigenmischungen!LLE46,1)</f>
        <v>0</v>
      </c>
      <c r="LKZ37" s="536">
        <f>ROUND(Eigenmischungen!LLF46,1)</f>
        <v>0</v>
      </c>
      <c r="LLA37" s="536">
        <f>ROUND(Eigenmischungen!LLG46,1)</f>
        <v>0</v>
      </c>
      <c r="LLB37" s="536">
        <f>ROUND(Eigenmischungen!LLH46,1)</f>
        <v>0</v>
      </c>
      <c r="LLC37" s="536">
        <f>ROUND(Eigenmischungen!LLI46,1)</f>
        <v>0</v>
      </c>
      <c r="LLD37" s="536">
        <f>ROUND(Eigenmischungen!LLJ46,1)</f>
        <v>0</v>
      </c>
      <c r="LLE37" s="536">
        <f>ROUND(Eigenmischungen!LLK46,1)</f>
        <v>0</v>
      </c>
      <c r="LLF37" s="536">
        <f>ROUND(Eigenmischungen!LLL46,1)</f>
        <v>0</v>
      </c>
      <c r="LLG37" s="536">
        <f>ROUND(Eigenmischungen!LLM46,1)</f>
        <v>0</v>
      </c>
      <c r="LLH37" s="536">
        <f>ROUND(Eigenmischungen!LLN46,1)</f>
        <v>0</v>
      </c>
      <c r="LLI37" s="536">
        <f>ROUND(Eigenmischungen!LLO46,1)</f>
        <v>0</v>
      </c>
      <c r="LLJ37" s="536">
        <f>ROUND(Eigenmischungen!LLP46,1)</f>
        <v>0</v>
      </c>
      <c r="LLK37" s="536">
        <f>ROUND(Eigenmischungen!LLQ46,1)</f>
        <v>0</v>
      </c>
      <c r="LLL37" s="536">
        <f>ROUND(Eigenmischungen!LLR46,1)</f>
        <v>0</v>
      </c>
      <c r="LLM37" s="536">
        <f>ROUND(Eigenmischungen!LLS46,1)</f>
        <v>0</v>
      </c>
      <c r="LLN37" s="536">
        <f>ROUND(Eigenmischungen!LLT46,1)</f>
        <v>0</v>
      </c>
      <c r="LLO37" s="536">
        <f>ROUND(Eigenmischungen!LLU46,1)</f>
        <v>0</v>
      </c>
      <c r="LLP37" s="536">
        <f>ROUND(Eigenmischungen!LLV46,1)</f>
        <v>0</v>
      </c>
      <c r="LLQ37" s="536">
        <f>ROUND(Eigenmischungen!LLW46,1)</f>
        <v>0</v>
      </c>
      <c r="LLR37" s="536">
        <f>ROUND(Eigenmischungen!LLX46,1)</f>
        <v>0</v>
      </c>
      <c r="LLS37" s="536">
        <f>ROUND(Eigenmischungen!LLY46,1)</f>
        <v>0</v>
      </c>
      <c r="LLT37" s="536">
        <f>ROUND(Eigenmischungen!LLZ46,1)</f>
        <v>0</v>
      </c>
      <c r="LLU37" s="536">
        <f>ROUND(Eigenmischungen!LMA46,1)</f>
        <v>0</v>
      </c>
      <c r="LLV37" s="536">
        <f>ROUND(Eigenmischungen!LMB46,1)</f>
        <v>0</v>
      </c>
      <c r="LLW37" s="536">
        <f>ROUND(Eigenmischungen!LMC46,1)</f>
        <v>0</v>
      </c>
      <c r="LLX37" s="536">
        <f>ROUND(Eigenmischungen!LMD46,1)</f>
        <v>0</v>
      </c>
      <c r="LLY37" s="536">
        <f>ROUND(Eigenmischungen!LME46,1)</f>
        <v>0</v>
      </c>
      <c r="LLZ37" s="536">
        <f>ROUND(Eigenmischungen!LMF46,1)</f>
        <v>0</v>
      </c>
      <c r="LMA37" s="536">
        <f>ROUND(Eigenmischungen!LMG46,1)</f>
        <v>0</v>
      </c>
      <c r="LMB37" s="536">
        <f>ROUND(Eigenmischungen!LMH46,1)</f>
        <v>0</v>
      </c>
      <c r="LMC37" s="536">
        <f>ROUND(Eigenmischungen!LMI46,1)</f>
        <v>0</v>
      </c>
      <c r="LMD37" s="536">
        <f>ROUND(Eigenmischungen!LMJ46,1)</f>
        <v>0</v>
      </c>
      <c r="LME37" s="536">
        <f>ROUND(Eigenmischungen!LMK46,1)</f>
        <v>0</v>
      </c>
      <c r="LMF37" s="536">
        <f>ROUND(Eigenmischungen!LML46,1)</f>
        <v>0</v>
      </c>
      <c r="LMG37" s="536">
        <f>ROUND(Eigenmischungen!LMM46,1)</f>
        <v>0</v>
      </c>
      <c r="LMH37" s="536">
        <f>ROUND(Eigenmischungen!LMN46,1)</f>
        <v>0</v>
      </c>
      <c r="LMI37" s="536">
        <f>ROUND(Eigenmischungen!LMO46,1)</f>
        <v>0</v>
      </c>
      <c r="LMJ37" s="536">
        <f>ROUND(Eigenmischungen!LMP46,1)</f>
        <v>0</v>
      </c>
      <c r="LMK37" s="536">
        <f>ROUND(Eigenmischungen!LMQ46,1)</f>
        <v>0</v>
      </c>
      <c r="LML37" s="536">
        <f>ROUND(Eigenmischungen!LMR46,1)</f>
        <v>0</v>
      </c>
      <c r="LMM37" s="536">
        <f>ROUND(Eigenmischungen!LMS46,1)</f>
        <v>0</v>
      </c>
      <c r="LMN37" s="536">
        <f>ROUND(Eigenmischungen!LMT46,1)</f>
        <v>0</v>
      </c>
      <c r="LMO37" s="536">
        <f>ROUND(Eigenmischungen!LMU46,1)</f>
        <v>0</v>
      </c>
      <c r="LMP37" s="536">
        <f>ROUND(Eigenmischungen!LMV46,1)</f>
        <v>0</v>
      </c>
      <c r="LMQ37" s="536">
        <f>ROUND(Eigenmischungen!LMW46,1)</f>
        <v>0</v>
      </c>
      <c r="LMR37" s="536">
        <f>ROUND(Eigenmischungen!LMX46,1)</f>
        <v>0</v>
      </c>
      <c r="LMS37" s="536">
        <f>ROUND(Eigenmischungen!LMY46,1)</f>
        <v>0</v>
      </c>
      <c r="LMT37" s="536">
        <f>ROUND(Eigenmischungen!LMZ46,1)</f>
        <v>0</v>
      </c>
      <c r="LMU37" s="536">
        <f>ROUND(Eigenmischungen!LNA46,1)</f>
        <v>0</v>
      </c>
      <c r="LMV37" s="536">
        <f>ROUND(Eigenmischungen!LNB46,1)</f>
        <v>0</v>
      </c>
      <c r="LMW37" s="536">
        <f>ROUND(Eigenmischungen!LNC46,1)</f>
        <v>0</v>
      </c>
      <c r="LMX37" s="536">
        <f>ROUND(Eigenmischungen!LND46,1)</f>
        <v>0</v>
      </c>
      <c r="LMY37" s="536">
        <f>ROUND(Eigenmischungen!LNE46,1)</f>
        <v>0</v>
      </c>
      <c r="LMZ37" s="536">
        <f>ROUND(Eigenmischungen!LNF46,1)</f>
        <v>0</v>
      </c>
      <c r="LNA37" s="536">
        <f>ROUND(Eigenmischungen!LNG46,1)</f>
        <v>0</v>
      </c>
      <c r="LNB37" s="536">
        <f>ROUND(Eigenmischungen!LNH46,1)</f>
        <v>0</v>
      </c>
      <c r="LNC37" s="536">
        <f>ROUND(Eigenmischungen!LNI46,1)</f>
        <v>0</v>
      </c>
      <c r="LND37" s="536">
        <f>ROUND(Eigenmischungen!LNJ46,1)</f>
        <v>0</v>
      </c>
      <c r="LNE37" s="536">
        <f>ROUND(Eigenmischungen!LNK46,1)</f>
        <v>0</v>
      </c>
      <c r="LNF37" s="536">
        <f>ROUND(Eigenmischungen!LNL46,1)</f>
        <v>0</v>
      </c>
      <c r="LNG37" s="536">
        <f>ROUND(Eigenmischungen!LNM46,1)</f>
        <v>0</v>
      </c>
      <c r="LNH37" s="536">
        <f>ROUND(Eigenmischungen!LNN46,1)</f>
        <v>0</v>
      </c>
      <c r="LNI37" s="536">
        <f>ROUND(Eigenmischungen!LNO46,1)</f>
        <v>0</v>
      </c>
      <c r="LNJ37" s="536">
        <f>ROUND(Eigenmischungen!LNP46,1)</f>
        <v>0</v>
      </c>
      <c r="LNK37" s="536">
        <f>ROUND(Eigenmischungen!LNQ46,1)</f>
        <v>0</v>
      </c>
      <c r="LNL37" s="536">
        <f>ROUND(Eigenmischungen!LNR46,1)</f>
        <v>0</v>
      </c>
      <c r="LNM37" s="536">
        <f>ROUND(Eigenmischungen!LNS46,1)</f>
        <v>0</v>
      </c>
      <c r="LNN37" s="536">
        <f>ROUND(Eigenmischungen!LNT46,1)</f>
        <v>0</v>
      </c>
      <c r="LNO37" s="536">
        <f>ROUND(Eigenmischungen!LNU46,1)</f>
        <v>0</v>
      </c>
      <c r="LNP37" s="536">
        <f>ROUND(Eigenmischungen!LNV46,1)</f>
        <v>0</v>
      </c>
      <c r="LNQ37" s="536">
        <f>ROUND(Eigenmischungen!LNW46,1)</f>
        <v>0</v>
      </c>
      <c r="LNR37" s="536">
        <f>ROUND(Eigenmischungen!LNX46,1)</f>
        <v>0</v>
      </c>
      <c r="LNS37" s="536">
        <f>ROUND(Eigenmischungen!LNY46,1)</f>
        <v>0</v>
      </c>
      <c r="LNT37" s="536">
        <f>ROUND(Eigenmischungen!LNZ46,1)</f>
        <v>0</v>
      </c>
      <c r="LNU37" s="536">
        <f>ROUND(Eigenmischungen!LOA46,1)</f>
        <v>0</v>
      </c>
      <c r="LNV37" s="536">
        <f>ROUND(Eigenmischungen!LOB46,1)</f>
        <v>0</v>
      </c>
      <c r="LNW37" s="536">
        <f>ROUND(Eigenmischungen!LOC46,1)</f>
        <v>0</v>
      </c>
      <c r="LNX37" s="536">
        <f>ROUND(Eigenmischungen!LOD46,1)</f>
        <v>0</v>
      </c>
      <c r="LNY37" s="536">
        <f>ROUND(Eigenmischungen!LOE46,1)</f>
        <v>0</v>
      </c>
      <c r="LNZ37" s="536">
        <f>ROUND(Eigenmischungen!LOF46,1)</f>
        <v>0</v>
      </c>
      <c r="LOA37" s="536">
        <f>ROUND(Eigenmischungen!LOG46,1)</f>
        <v>0</v>
      </c>
      <c r="LOB37" s="536">
        <f>ROUND(Eigenmischungen!LOH46,1)</f>
        <v>0</v>
      </c>
      <c r="LOC37" s="536">
        <f>ROUND(Eigenmischungen!LOI46,1)</f>
        <v>0</v>
      </c>
      <c r="LOD37" s="536">
        <f>ROUND(Eigenmischungen!LOJ46,1)</f>
        <v>0</v>
      </c>
      <c r="LOE37" s="536">
        <f>ROUND(Eigenmischungen!LOK46,1)</f>
        <v>0</v>
      </c>
      <c r="LOF37" s="536">
        <f>ROUND(Eigenmischungen!LOL46,1)</f>
        <v>0</v>
      </c>
      <c r="LOG37" s="536">
        <f>ROUND(Eigenmischungen!LOM46,1)</f>
        <v>0</v>
      </c>
      <c r="LOH37" s="536">
        <f>ROUND(Eigenmischungen!LON46,1)</f>
        <v>0</v>
      </c>
      <c r="LOI37" s="536">
        <f>ROUND(Eigenmischungen!LOO46,1)</f>
        <v>0</v>
      </c>
      <c r="LOJ37" s="536">
        <f>ROUND(Eigenmischungen!LOP46,1)</f>
        <v>0</v>
      </c>
      <c r="LOK37" s="536">
        <f>ROUND(Eigenmischungen!LOQ46,1)</f>
        <v>0</v>
      </c>
      <c r="LOL37" s="536">
        <f>ROUND(Eigenmischungen!LOR46,1)</f>
        <v>0</v>
      </c>
      <c r="LOM37" s="536">
        <f>ROUND(Eigenmischungen!LOS46,1)</f>
        <v>0</v>
      </c>
      <c r="LON37" s="536">
        <f>ROUND(Eigenmischungen!LOT46,1)</f>
        <v>0</v>
      </c>
      <c r="LOO37" s="536">
        <f>ROUND(Eigenmischungen!LOU46,1)</f>
        <v>0</v>
      </c>
      <c r="LOP37" s="536">
        <f>ROUND(Eigenmischungen!LOV46,1)</f>
        <v>0</v>
      </c>
      <c r="LOQ37" s="536">
        <f>ROUND(Eigenmischungen!LOW46,1)</f>
        <v>0</v>
      </c>
      <c r="LOR37" s="536">
        <f>ROUND(Eigenmischungen!LOX46,1)</f>
        <v>0</v>
      </c>
      <c r="LOS37" s="536">
        <f>ROUND(Eigenmischungen!LOY46,1)</f>
        <v>0</v>
      </c>
      <c r="LOT37" s="536">
        <f>ROUND(Eigenmischungen!LOZ46,1)</f>
        <v>0</v>
      </c>
      <c r="LOU37" s="536">
        <f>ROUND(Eigenmischungen!LPA46,1)</f>
        <v>0</v>
      </c>
      <c r="LOV37" s="536">
        <f>ROUND(Eigenmischungen!LPB46,1)</f>
        <v>0</v>
      </c>
      <c r="LOW37" s="536">
        <f>ROUND(Eigenmischungen!LPC46,1)</f>
        <v>0</v>
      </c>
      <c r="LOX37" s="536">
        <f>ROUND(Eigenmischungen!LPD46,1)</f>
        <v>0</v>
      </c>
      <c r="LOY37" s="536">
        <f>ROUND(Eigenmischungen!LPE46,1)</f>
        <v>0</v>
      </c>
      <c r="LOZ37" s="536">
        <f>ROUND(Eigenmischungen!LPF46,1)</f>
        <v>0</v>
      </c>
      <c r="LPA37" s="536">
        <f>ROUND(Eigenmischungen!LPG46,1)</f>
        <v>0</v>
      </c>
      <c r="LPB37" s="536">
        <f>ROUND(Eigenmischungen!LPH46,1)</f>
        <v>0</v>
      </c>
      <c r="LPC37" s="536">
        <f>ROUND(Eigenmischungen!LPI46,1)</f>
        <v>0</v>
      </c>
      <c r="LPD37" s="536">
        <f>ROUND(Eigenmischungen!LPJ46,1)</f>
        <v>0</v>
      </c>
      <c r="LPE37" s="536">
        <f>ROUND(Eigenmischungen!LPK46,1)</f>
        <v>0</v>
      </c>
      <c r="LPF37" s="536">
        <f>ROUND(Eigenmischungen!LPL46,1)</f>
        <v>0</v>
      </c>
      <c r="LPG37" s="536">
        <f>ROUND(Eigenmischungen!LPM46,1)</f>
        <v>0</v>
      </c>
      <c r="LPH37" s="536">
        <f>ROUND(Eigenmischungen!LPN46,1)</f>
        <v>0</v>
      </c>
      <c r="LPI37" s="536">
        <f>ROUND(Eigenmischungen!LPO46,1)</f>
        <v>0</v>
      </c>
      <c r="LPJ37" s="536">
        <f>ROUND(Eigenmischungen!LPP46,1)</f>
        <v>0</v>
      </c>
      <c r="LPK37" s="536">
        <f>ROUND(Eigenmischungen!LPQ46,1)</f>
        <v>0</v>
      </c>
      <c r="LPL37" s="536">
        <f>ROUND(Eigenmischungen!LPR46,1)</f>
        <v>0</v>
      </c>
      <c r="LPM37" s="536">
        <f>ROUND(Eigenmischungen!LPS46,1)</f>
        <v>0</v>
      </c>
      <c r="LPN37" s="536">
        <f>ROUND(Eigenmischungen!LPT46,1)</f>
        <v>0</v>
      </c>
      <c r="LPO37" s="536">
        <f>ROUND(Eigenmischungen!LPU46,1)</f>
        <v>0</v>
      </c>
      <c r="LPP37" s="536">
        <f>ROUND(Eigenmischungen!LPV46,1)</f>
        <v>0</v>
      </c>
      <c r="LPQ37" s="536">
        <f>ROUND(Eigenmischungen!LPW46,1)</f>
        <v>0</v>
      </c>
      <c r="LPR37" s="536">
        <f>ROUND(Eigenmischungen!LPX46,1)</f>
        <v>0</v>
      </c>
      <c r="LPS37" s="536">
        <f>ROUND(Eigenmischungen!LPY46,1)</f>
        <v>0</v>
      </c>
      <c r="LPT37" s="536">
        <f>ROUND(Eigenmischungen!LPZ46,1)</f>
        <v>0</v>
      </c>
      <c r="LPU37" s="536">
        <f>ROUND(Eigenmischungen!LQA46,1)</f>
        <v>0</v>
      </c>
      <c r="LPV37" s="536">
        <f>ROUND(Eigenmischungen!LQB46,1)</f>
        <v>0</v>
      </c>
      <c r="LPW37" s="536">
        <f>ROUND(Eigenmischungen!LQC46,1)</f>
        <v>0</v>
      </c>
      <c r="LPX37" s="536">
        <f>ROUND(Eigenmischungen!LQD46,1)</f>
        <v>0</v>
      </c>
      <c r="LPY37" s="536">
        <f>ROUND(Eigenmischungen!LQE46,1)</f>
        <v>0</v>
      </c>
      <c r="LPZ37" s="536">
        <f>ROUND(Eigenmischungen!LQF46,1)</f>
        <v>0</v>
      </c>
      <c r="LQA37" s="536">
        <f>ROUND(Eigenmischungen!LQG46,1)</f>
        <v>0</v>
      </c>
      <c r="LQB37" s="536">
        <f>ROUND(Eigenmischungen!LQH46,1)</f>
        <v>0</v>
      </c>
      <c r="LQC37" s="536">
        <f>ROUND(Eigenmischungen!LQI46,1)</f>
        <v>0</v>
      </c>
      <c r="LQD37" s="536">
        <f>ROUND(Eigenmischungen!LQJ46,1)</f>
        <v>0</v>
      </c>
      <c r="LQE37" s="536">
        <f>ROUND(Eigenmischungen!LQK46,1)</f>
        <v>0</v>
      </c>
      <c r="LQF37" s="536">
        <f>ROUND(Eigenmischungen!LQL46,1)</f>
        <v>0</v>
      </c>
      <c r="LQG37" s="536">
        <f>ROUND(Eigenmischungen!LQM46,1)</f>
        <v>0</v>
      </c>
      <c r="LQH37" s="536">
        <f>ROUND(Eigenmischungen!LQN46,1)</f>
        <v>0</v>
      </c>
      <c r="LQI37" s="536">
        <f>ROUND(Eigenmischungen!LQO46,1)</f>
        <v>0</v>
      </c>
      <c r="LQJ37" s="536">
        <f>ROUND(Eigenmischungen!LQP46,1)</f>
        <v>0</v>
      </c>
      <c r="LQK37" s="536">
        <f>ROUND(Eigenmischungen!LQQ46,1)</f>
        <v>0</v>
      </c>
      <c r="LQL37" s="536">
        <f>ROUND(Eigenmischungen!LQR46,1)</f>
        <v>0</v>
      </c>
      <c r="LQM37" s="536">
        <f>ROUND(Eigenmischungen!LQS46,1)</f>
        <v>0</v>
      </c>
      <c r="LQN37" s="536">
        <f>ROUND(Eigenmischungen!LQT46,1)</f>
        <v>0</v>
      </c>
      <c r="LQO37" s="536">
        <f>ROUND(Eigenmischungen!LQU46,1)</f>
        <v>0</v>
      </c>
      <c r="LQP37" s="536">
        <f>ROUND(Eigenmischungen!LQV46,1)</f>
        <v>0</v>
      </c>
      <c r="LQQ37" s="536">
        <f>ROUND(Eigenmischungen!LQW46,1)</f>
        <v>0</v>
      </c>
      <c r="LQR37" s="536">
        <f>ROUND(Eigenmischungen!LQX46,1)</f>
        <v>0</v>
      </c>
      <c r="LQS37" s="536">
        <f>ROUND(Eigenmischungen!LQY46,1)</f>
        <v>0</v>
      </c>
      <c r="LQT37" s="536">
        <f>ROUND(Eigenmischungen!LQZ46,1)</f>
        <v>0</v>
      </c>
      <c r="LQU37" s="536">
        <f>ROUND(Eigenmischungen!LRA46,1)</f>
        <v>0</v>
      </c>
      <c r="LQV37" s="536">
        <f>ROUND(Eigenmischungen!LRB46,1)</f>
        <v>0</v>
      </c>
      <c r="LQW37" s="536">
        <f>ROUND(Eigenmischungen!LRC46,1)</f>
        <v>0</v>
      </c>
      <c r="LQX37" s="536">
        <f>ROUND(Eigenmischungen!LRD46,1)</f>
        <v>0</v>
      </c>
      <c r="LQY37" s="536">
        <f>ROUND(Eigenmischungen!LRE46,1)</f>
        <v>0</v>
      </c>
      <c r="LQZ37" s="536">
        <f>ROUND(Eigenmischungen!LRF46,1)</f>
        <v>0</v>
      </c>
      <c r="LRA37" s="536">
        <f>ROUND(Eigenmischungen!LRG46,1)</f>
        <v>0</v>
      </c>
      <c r="LRB37" s="536">
        <f>ROUND(Eigenmischungen!LRH46,1)</f>
        <v>0</v>
      </c>
      <c r="LRC37" s="536">
        <f>ROUND(Eigenmischungen!LRI46,1)</f>
        <v>0</v>
      </c>
      <c r="LRD37" s="536">
        <f>ROUND(Eigenmischungen!LRJ46,1)</f>
        <v>0</v>
      </c>
      <c r="LRE37" s="536">
        <f>ROUND(Eigenmischungen!LRK46,1)</f>
        <v>0</v>
      </c>
      <c r="LRF37" s="536">
        <f>ROUND(Eigenmischungen!LRL46,1)</f>
        <v>0</v>
      </c>
      <c r="LRG37" s="536">
        <f>ROUND(Eigenmischungen!LRM46,1)</f>
        <v>0</v>
      </c>
      <c r="LRH37" s="536">
        <f>ROUND(Eigenmischungen!LRN46,1)</f>
        <v>0</v>
      </c>
      <c r="LRI37" s="536">
        <f>ROUND(Eigenmischungen!LRO46,1)</f>
        <v>0</v>
      </c>
      <c r="LRJ37" s="536">
        <f>ROUND(Eigenmischungen!LRP46,1)</f>
        <v>0</v>
      </c>
      <c r="LRK37" s="536">
        <f>ROUND(Eigenmischungen!LRQ46,1)</f>
        <v>0</v>
      </c>
      <c r="LRL37" s="536">
        <f>ROUND(Eigenmischungen!LRR46,1)</f>
        <v>0</v>
      </c>
      <c r="LRM37" s="536">
        <f>ROUND(Eigenmischungen!LRS46,1)</f>
        <v>0</v>
      </c>
      <c r="LRN37" s="536">
        <f>ROUND(Eigenmischungen!LRT46,1)</f>
        <v>0</v>
      </c>
      <c r="LRO37" s="536">
        <f>ROUND(Eigenmischungen!LRU46,1)</f>
        <v>0</v>
      </c>
      <c r="LRP37" s="536">
        <f>ROUND(Eigenmischungen!LRV46,1)</f>
        <v>0</v>
      </c>
      <c r="LRQ37" s="536">
        <f>ROUND(Eigenmischungen!LRW46,1)</f>
        <v>0</v>
      </c>
      <c r="LRR37" s="536">
        <f>ROUND(Eigenmischungen!LRX46,1)</f>
        <v>0</v>
      </c>
      <c r="LRS37" s="536">
        <f>ROUND(Eigenmischungen!LRY46,1)</f>
        <v>0</v>
      </c>
      <c r="LRT37" s="536">
        <f>ROUND(Eigenmischungen!LRZ46,1)</f>
        <v>0</v>
      </c>
      <c r="LRU37" s="536">
        <f>ROUND(Eigenmischungen!LSA46,1)</f>
        <v>0</v>
      </c>
      <c r="LRV37" s="536">
        <f>ROUND(Eigenmischungen!LSB46,1)</f>
        <v>0</v>
      </c>
      <c r="LRW37" s="536">
        <f>ROUND(Eigenmischungen!LSC46,1)</f>
        <v>0</v>
      </c>
      <c r="LRX37" s="536">
        <f>ROUND(Eigenmischungen!LSD46,1)</f>
        <v>0</v>
      </c>
      <c r="LRY37" s="536">
        <f>ROUND(Eigenmischungen!LSE46,1)</f>
        <v>0</v>
      </c>
      <c r="LRZ37" s="536">
        <f>ROUND(Eigenmischungen!LSF46,1)</f>
        <v>0</v>
      </c>
      <c r="LSA37" s="536">
        <f>ROUND(Eigenmischungen!LSG46,1)</f>
        <v>0</v>
      </c>
      <c r="LSB37" s="536">
        <f>ROUND(Eigenmischungen!LSH46,1)</f>
        <v>0</v>
      </c>
      <c r="LSC37" s="536">
        <f>ROUND(Eigenmischungen!LSI46,1)</f>
        <v>0</v>
      </c>
      <c r="LSD37" s="536">
        <f>ROUND(Eigenmischungen!LSJ46,1)</f>
        <v>0</v>
      </c>
      <c r="LSE37" s="536">
        <f>ROUND(Eigenmischungen!LSK46,1)</f>
        <v>0</v>
      </c>
      <c r="LSF37" s="536">
        <f>ROUND(Eigenmischungen!LSL46,1)</f>
        <v>0</v>
      </c>
      <c r="LSG37" s="536">
        <f>ROUND(Eigenmischungen!LSM46,1)</f>
        <v>0</v>
      </c>
      <c r="LSH37" s="536">
        <f>ROUND(Eigenmischungen!LSN46,1)</f>
        <v>0</v>
      </c>
      <c r="LSI37" s="536">
        <f>ROUND(Eigenmischungen!LSO46,1)</f>
        <v>0</v>
      </c>
      <c r="LSJ37" s="536">
        <f>ROUND(Eigenmischungen!LSP46,1)</f>
        <v>0</v>
      </c>
      <c r="LSK37" s="536">
        <f>ROUND(Eigenmischungen!LSQ46,1)</f>
        <v>0</v>
      </c>
      <c r="LSL37" s="536">
        <f>ROUND(Eigenmischungen!LSR46,1)</f>
        <v>0</v>
      </c>
      <c r="LSM37" s="536">
        <f>ROUND(Eigenmischungen!LSS46,1)</f>
        <v>0</v>
      </c>
      <c r="LSN37" s="536">
        <f>ROUND(Eigenmischungen!LST46,1)</f>
        <v>0</v>
      </c>
      <c r="LSO37" s="536">
        <f>ROUND(Eigenmischungen!LSU46,1)</f>
        <v>0</v>
      </c>
      <c r="LSP37" s="536">
        <f>ROUND(Eigenmischungen!LSV46,1)</f>
        <v>0</v>
      </c>
      <c r="LSQ37" s="536">
        <f>ROUND(Eigenmischungen!LSW46,1)</f>
        <v>0</v>
      </c>
      <c r="LSR37" s="536">
        <f>ROUND(Eigenmischungen!LSX46,1)</f>
        <v>0</v>
      </c>
      <c r="LSS37" s="536">
        <f>ROUND(Eigenmischungen!LSY46,1)</f>
        <v>0</v>
      </c>
      <c r="LST37" s="536">
        <f>ROUND(Eigenmischungen!LSZ46,1)</f>
        <v>0</v>
      </c>
      <c r="LSU37" s="536">
        <f>ROUND(Eigenmischungen!LTA46,1)</f>
        <v>0</v>
      </c>
      <c r="LSV37" s="536">
        <f>ROUND(Eigenmischungen!LTB46,1)</f>
        <v>0</v>
      </c>
      <c r="LSW37" s="536">
        <f>ROUND(Eigenmischungen!LTC46,1)</f>
        <v>0</v>
      </c>
      <c r="LSX37" s="536">
        <f>ROUND(Eigenmischungen!LTD46,1)</f>
        <v>0</v>
      </c>
      <c r="LSY37" s="536">
        <f>ROUND(Eigenmischungen!LTE46,1)</f>
        <v>0</v>
      </c>
      <c r="LSZ37" s="536">
        <f>ROUND(Eigenmischungen!LTF46,1)</f>
        <v>0</v>
      </c>
      <c r="LTA37" s="536">
        <f>ROUND(Eigenmischungen!LTG46,1)</f>
        <v>0</v>
      </c>
      <c r="LTB37" s="536">
        <f>ROUND(Eigenmischungen!LTH46,1)</f>
        <v>0</v>
      </c>
      <c r="LTC37" s="536">
        <f>ROUND(Eigenmischungen!LTI46,1)</f>
        <v>0</v>
      </c>
      <c r="LTD37" s="536">
        <f>ROUND(Eigenmischungen!LTJ46,1)</f>
        <v>0</v>
      </c>
      <c r="LTE37" s="536">
        <f>ROUND(Eigenmischungen!LTK46,1)</f>
        <v>0</v>
      </c>
      <c r="LTF37" s="536">
        <f>ROUND(Eigenmischungen!LTL46,1)</f>
        <v>0</v>
      </c>
      <c r="LTG37" s="536">
        <f>ROUND(Eigenmischungen!LTM46,1)</f>
        <v>0</v>
      </c>
      <c r="LTH37" s="536">
        <f>ROUND(Eigenmischungen!LTN46,1)</f>
        <v>0</v>
      </c>
      <c r="LTI37" s="536">
        <f>ROUND(Eigenmischungen!LTO46,1)</f>
        <v>0</v>
      </c>
      <c r="LTJ37" s="536">
        <f>ROUND(Eigenmischungen!LTP46,1)</f>
        <v>0</v>
      </c>
      <c r="LTK37" s="536">
        <f>ROUND(Eigenmischungen!LTQ46,1)</f>
        <v>0</v>
      </c>
      <c r="LTL37" s="536">
        <f>ROUND(Eigenmischungen!LTR46,1)</f>
        <v>0</v>
      </c>
      <c r="LTM37" s="536">
        <f>ROUND(Eigenmischungen!LTS46,1)</f>
        <v>0</v>
      </c>
      <c r="LTN37" s="536">
        <f>ROUND(Eigenmischungen!LTT46,1)</f>
        <v>0</v>
      </c>
      <c r="LTO37" s="536">
        <f>ROUND(Eigenmischungen!LTU46,1)</f>
        <v>0</v>
      </c>
      <c r="LTP37" s="536">
        <f>ROUND(Eigenmischungen!LTV46,1)</f>
        <v>0</v>
      </c>
      <c r="LTQ37" s="536">
        <f>ROUND(Eigenmischungen!LTW46,1)</f>
        <v>0</v>
      </c>
      <c r="LTR37" s="536">
        <f>ROUND(Eigenmischungen!LTX46,1)</f>
        <v>0</v>
      </c>
      <c r="LTS37" s="536">
        <f>ROUND(Eigenmischungen!LTY46,1)</f>
        <v>0</v>
      </c>
      <c r="LTT37" s="536">
        <f>ROUND(Eigenmischungen!LTZ46,1)</f>
        <v>0</v>
      </c>
      <c r="LTU37" s="536">
        <f>ROUND(Eigenmischungen!LUA46,1)</f>
        <v>0</v>
      </c>
      <c r="LTV37" s="536">
        <f>ROUND(Eigenmischungen!LUB46,1)</f>
        <v>0</v>
      </c>
      <c r="LTW37" s="536">
        <f>ROUND(Eigenmischungen!LUC46,1)</f>
        <v>0</v>
      </c>
      <c r="LTX37" s="536">
        <f>ROUND(Eigenmischungen!LUD46,1)</f>
        <v>0</v>
      </c>
      <c r="LTY37" s="536">
        <f>ROUND(Eigenmischungen!LUE46,1)</f>
        <v>0</v>
      </c>
      <c r="LTZ37" s="536">
        <f>ROUND(Eigenmischungen!LUF46,1)</f>
        <v>0</v>
      </c>
      <c r="LUA37" s="536">
        <f>ROUND(Eigenmischungen!LUG46,1)</f>
        <v>0</v>
      </c>
      <c r="LUB37" s="536">
        <f>ROUND(Eigenmischungen!LUH46,1)</f>
        <v>0</v>
      </c>
      <c r="LUC37" s="536">
        <f>ROUND(Eigenmischungen!LUI46,1)</f>
        <v>0</v>
      </c>
      <c r="LUD37" s="536">
        <f>ROUND(Eigenmischungen!LUJ46,1)</f>
        <v>0</v>
      </c>
      <c r="LUE37" s="536">
        <f>ROUND(Eigenmischungen!LUK46,1)</f>
        <v>0</v>
      </c>
      <c r="LUF37" s="536">
        <f>ROUND(Eigenmischungen!LUL46,1)</f>
        <v>0</v>
      </c>
      <c r="LUG37" s="536">
        <f>ROUND(Eigenmischungen!LUM46,1)</f>
        <v>0</v>
      </c>
      <c r="LUH37" s="536">
        <f>ROUND(Eigenmischungen!LUN46,1)</f>
        <v>0</v>
      </c>
      <c r="LUI37" s="536">
        <f>ROUND(Eigenmischungen!LUO46,1)</f>
        <v>0</v>
      </c>
      <c r="LUJ37" s="536">
        <f>ROUND(Eigenmischungen!LUP46,1)</f>
        <v>0</v>
      </c>
      <c r="LUK37" s="536">
        <f>ROUND(Eigenmischungen!LUQ46,1)</f>
        <v>0</v>
      </c>
      <c r="LUL37" s="536">
        <f>ROUND(Eigenmischungen!LUR46,1)</f>
        <v>0</v>
      </c>
      <c r="LUM37" s="536">
        <f>ROUND(Eigenmischungen!LUS46,1)</f>
        <v>0</v>
      </c>
      <c r="LUN37" s="536">
        <f>ROUND(Eigenmischungen!LUT46,1)</f>
        <v>0</v>
      </c>
      <c r="LUO37" s="536">
        <f>ROUND(Eigenmischungen!LUU46,1)</f>
        <v>0</v>
      </c>
      <c r="LUP37" s="536">
        <f>ROUND(Eigenmischungen!LUV46,1)</f>
        <v>0</v>
      </c>
      <c r="LUQ37" s="536">
        <f>ROUND(Eigenmischungen!LUW46,1)</f>
        <v>0</v>
      </c>
      <c r="LUR37" s="536">
        <f>ROUND(Eigenmischungen!LUX46,1)</f>
        <v>0</v>
      </c>
      <c r="LUS37" s="536">
        <f>ROUND(Eigenmischungen!LUY46,1)</f>
        <v>0</v>
      </c>
      <c r="LUT37" s="536">
        <f>ROUND(Eigenmischungen!LUZ46,1)</f>
        <v>0</v>
      </c>
      <c r="LUU37" s="536">
        <f>ROUND(Eigenmischungen!LVA46,1)</f>
        <v>0</v>
      </c>
      <c r="LUV37" s="536">
        <f>ROUND(Eigenmischungen!LVB46,1)</f>
        <v>0</v>
      </c>
      <c r="LUW37" s="536">
        <f>ROUND(Eigenmischungen!LVC46,1)</f>
        <v>0</v>
      </c>
      <c r="LUX37" s="536">
        <f>ROUND(Eigenmischungen!LVD46,1)</f>
        <v>0</v>
      </c>
      <c r="LUY37" s="536">
        <f>ROUND(Eigenmischungen!LVE46,1)</f>
        <v>0</v>
      </c>
      <c r="LUZ37" s="536">
        <f>ROUND(Eigenmischungen!LVF46,1)</f>
        <v>0</v>
      </c>
      <c r="LVA37" s="536">
        <f>ROUND(Eigenmischungen!LVG46,1)</f>
        <v>0</v>
      </c>
      <c r="LVB37" s="536">
        <f>ROUND(Eigenmischungen!LVH46,1)</f>
        <v>0</v>
      </c>
      <c r="LVC37" s="536">
        <f>ROUND(Eigenmischungen!LVI46,1)</f>
        <v>0</v>
      </c>
      <c r="LVD37" s="536">
        <f>ROUND(Eigenmischungen!LVJ46,1)</f>
        <v>0</v>
      </c>
      <c r="LVE37" s="536">
        <f>ROUND(Eigenmischungen!LVK46,1)</f>
        <v>0</v>
      </c>
      <c r="LVF37" s="536">
        <f>ROUND(Eigenmischungen!LVL46,1)</f>
        <v>0</v>
      </c>
      <c r="LVG37" s="536">
        <f>ROUND(Eigenmischungen!LVM46,1)</f>
        <v>0</v>
      </c>
      <c r="LVH37" s="536">
        <f>ROUND(Eigenmischungen!LVN46,1)</f>
        <v>0</v>
      </c>
      <c r="LVI37" s="536">
        <f>ROUND(Eigenmischungen!LVO46,1)</f>
        <v>0</v>
      </c>
      <c r="LVJ37" s="536">
        <f>ROUND(Eigenmischungen!LVP46,1)</f>
        <v>0</v>
      </c>
      <c r="LVK37" s="536">
        <f>ROUND(Eigenmischungen!LVQ46,1)</f>
        <v>0</v>
      </c>
      <c r="LVL37" s="536">
        <f>ROUND(Eigenmischungen!LVR46,1)</f>
        <v>0</v>
      </c>
      <c r="LVM37" s="536">
        <f>ROUND(Eigenmischungen!LVS46,1)</f>
        <v>0</v>
      </c>
      <c r="LVN37" s="536">
        <f>ROUND(Eigenmischungen!LVT46,1)</f>
        <v>0</v>
      </c>
      <c r="LVO37" s="536">
        <f>ROUND(Eigenmischungen!LVU46,1)</f>
        <v>0</v>
      </c>
      <c r="LVP37" s="536">
        <f>ROUND(Eigenmischungen!LVV46,1)</f>
        <v>0</v>
      </c>
      <c r="LVQ37" s="536">
        <f>ROUND(Eigenmischungen!LVW46,1)</f>
        <v>0</v>
      </c>
      <c r="LVR37" s="536">
        <f>ROUND(Eigenmischungen!LVX46,1)</f>
        <v>0</v>
      </c>
      <c r="LVS37" s="536">
        <f>ROUND(Eigenmischungen!LVY46,1)</f>
        <v>0</v>
      </c>
      <c r="LVT37" s="536">
        <f>ROUND(Eigenmischungen!LVZ46,1)</f>
        <v>0</v>
      </c>
      <c r="LVU37" s="536">
        <f>ROUND(Eigenmischungen!LWA46,1)</f>
        <v>0</v>
      </c>
      <c r="LVV37" s="536">
        <f>ROUND(Eigenmischungen!LWB46,1)</f>
        <v>0</v>
      </c>
      <c r="LVW37" s="536">
        <f>ROUND(Eigenmischungen!LWC46,1)</f>
        <v>0</v>
      </c>
      <c r="LVX37" s="536">
        <f>ROUND(Eigenmischungen!LWD46,1)</f>
        <v>0</v>
      </c>
      <c r="LVY37" s="536">
        <f>ROUND(Eigenmischungen!LWE46,1)</f>
        <v>0</v>
      </c>
      <c r="LVZ37" s="536">
        <f>ROUND(Eigenmischungen!LWF46,1)</f>
        <v>0</v>
      </c>
      <c r="LWA37" s="536">
        <f>ROUND(Eigenmischungen!LWG46,1)</f>
        <v>0</v>
      </c>
      <c r="LWB37" s="536">
        <f>ROUND(Eigenmischungen!LWH46,1)</f>
        <v>0</v>
      </c>
      <c r="LWC37" s="536">
        <f>ROUND(Eigenmischungen!LWI46,1)</f>
        <v>0</v>
      </c>
      <c r="LWD37" s="536">
        <f>ROUND(Eigenmischungen!LWJ46,1)</f>
        <v>0</v>
      </c>
      <c r="LWE37" s="536">
        <f>ROUND(Eigenmischungen!LWK46,1)</f>
        <v>0</v>
      </c>
      <c r="LWF37" s="536">
        <f>ROUND(Eigenmischungen!LWL46,1)</f>
        <v>0</v>
      </c>
      <c r="LWG37" s="536">
        <f>ROUND(Eigenmischungen!LWM46,1)</f>
        <v>0</v>
      </c>
      <c r="LWH37" s="536">
        <f>ROUND(Eigenmischungen!LWN46,1)</f>
        <v>0</v>
      </c>
      <c r="LWI37" s="536">
        <f>ROUND(Eigenmischungen!LWO46,1)</f>
        <v>0</v>
      </c>
      <c r="LWJ37" s="536">
        <f>ROUND(Eigenmischungen!LWP46,1)</f>
        <v>0</v>
      </c>
      <c r="LWK37" s="536">
        <f>ROUND(Eigenmischungen!LWQ46,1)</f>
        <v>0</v>
      </c>
      <c r="LWL37" s="536">
        <f>ROUND(Eigenmischungen!LWR46,1)</f>
        <v>0</v>
      </c>
      <c r="LWM37" s="536">
        <f>ROUND(Eigenmischungen!LWS46,1)</f>
        <v>0</v>
      </c>
      <c r="LWN37" s="536">
        <f>ROUND(Eigenmischungen!LWT46,1)</f>
        <v>0</v>
      </c>
      <c r="LWO37" s="536">
        <f>ROUND(Eigenmischungen!LWU46,1)</f>
        <v>0</v>
      </c>
      <c r="LWP37" s="536">
        <f>ROUND(Eigenmischungen!LWV46,1)</f>
        <v>0</v>
      </c>
      <c r="LWQ37" s="536">
        <f>ROUND(Eigenmischungen!LWW46,1)</f>
        <v>0</v>
      </c>
      <c r="LWR37" s="536">
        <f>ROUND(Eigenmischungen!LWX46,1)</f>
        <v>0</v>
      </c>
      <c r="LWS37" s="536">
        <f>ROUND(Eigenmischungen!LWY46,1)</f>
        <v>0</v>
      </c>
      <c r="LWT37" s="536">
        <f>ROUND(Eigenmischungen!LWZ46,1)</f>
        <v>0</v>
      </c>
      <c r="LWU37" s="536">
        <f>ROUND(Eigenmischungen!LXA46,1)</f>
        <v>0</v>
      </c>
      <c r="LWV37" s="536">
        <f>ROUND(Eigenmischungen!LXB46,1)</f>
        <v>0</v>
      </c>
      <c r="LWW37" s="536">
        <f>ROUND(Eigenmischungen!LXC46,1)</f>
        <v>0</v>
      </c>
      <c r="LWX37" s="536">
        <f>ROUND(Eigenmischungen!LXD46,1)</f>
        <v>0</v>
      </c>
      <c r="LWY37" s="536">
        <f>ROUND(Eigenmischungen!LXE46,1)</f>
        <v>0</v>
      </c>
      <c r="LWZ37" s="536">
        <f>ROUND(Eigenmischungen!LXF46,1)</f>
        <v>0</v>
      </c>
      <c r="LXA37" s="536">
        <f>ROUND(Eigenmischungen!LXG46,1)</f>
        <v>0</v>
      </c>
      <c r="LXB37" s="536">
        <f>ROUND(Eigenmischungen!LXH46,1)</f>
        <v>0</v>
      </c>
      <c r="LXC37" s="536">
        <f>ROUND(Eigenmischungen!LXI46,1)</f>
        <v>0</v>
      </c>
      <c r="LXD37" s="536">
        <f>ROUND(Eigenmischungen!LXJ46,1)</f>
        <v>0</v>
      </c>
      <c r="LXE37" s="536">
        <f>ROUND(Eigenmischungen!LXK46,1)</f>
        <v>0</v>
      </c>
      <c r="LXF37" s="536">
        <f>ROUND(Eigenmischungen!LXL46,1)</f>
        <v>0</v>
      </c>
      <c r="LXG37" s="536">
        <f>ROUND(Eigenmischungen!LXM46,1)</f>
        <v>0</v>
      </c>
      <c r="LXH37" s="536">
        <f>ROUND(Eigenmischungen!LXN46,1)</f>
        <v>0</v>
      </c>
      <c r="LXI37" s="536">
        <f>ROUND(Eigenmischungen!LXO46,1)</f>
        <v>0</v>
      </c>
      <c r="LXJ37" s="536">
        <f>ROUND(Eigenmischungen!LXP46,1)</f>
        <v>0</v>
      </c>
      <c r="LXK37" s="536">
        <f>ROUND(Eigenmischungen!LXQ46,1)</f>
        <v>0</v>
      </c>
      <c r="LXL37" s="536">
        <f>ROUND(Eigenmischungen!LXR46,1)</f>
        <v>0</v>
      </c>
      <c r="LXM37" s="536">
        <f>ROUND(Eigenmischungen!LXS46,1)</f>
        <v>0</v>
      </c>
      <c r="LXN37" s="536">
        <f>ROUND(Eigenmischungen!LXT46,1)</f>
        <v>0</v>
      </c>
      <c r="LXO37" s="536">
        <f>ROUND(Eigenmischungen!LXU46,1)</f>
        <v>0</v>
      </c>
      <c r="LXP37" s="536">
        <f>ROUND(Eigenmischungen!LXV46,1)</f>
        <v>0</v>
      </c>
      <c r="LXQ37" s="536">
        <f>ROUND(Eigenmischungen!LXW46,1)</f>
        <v>0</v>
      </c>
      <c r="LXR37" s="536">
        <f>ROUND(Eigenmischungen!LXX46,1)</f>
        <v>0</v>
      </c>
      <c r="LXS37" s="536">
        <f>ROUND(Eigenmischungen!LXY46,1)</f>
        <v>0</v>
      </c>
      <c r="LXT37" s="536">
        <f>ROUND(Eigenmischungen!LXZ46,1)</f>
        <v>0</v>
      </c>
      <c r="LXU37" s="536">
        <f>ROUND(Eigenmischungen!LYA46,1)</f>
        <v>0</v>
      </c>
      <c r="LXV37" s="536">
        <f>ROUND(Eigenmischungen!LYB46,1)</f>
        <v>0</v>
      </c>
      <c r="LXW37" s="536">
        <f>ROUND(Eigenmischungen!LYC46,1)</f>
        <v>0</v>
      </c>
      <c r="LXX37" s="536">
        <f>ROUND(Eigenmischungen!LYD46,1)</f>
        <v>0</v>
      </c>
      <c r="LXY37" s="536">
        <f>ROUND(Eigenmischungen!LYE46,1)</f>
        <v>0</v>
      </c>
      <c r="LXZ37" s="536">
        <f>ROUND(Eigenmischungen!LYF46,1)</f>
        <v>0</v>
      </c>
      <c r="LYA37" s="536">
        <f>ROUND(Eigenmischungen!LYG46,1)</f>
        <v>0</v>
      </c>
      <c r="LYB37" s="536">
        <f>ROUND(Eigenmischungen!LYH46,1)</f>
        <v>0</v>
      </c>
      <c r="LYC37" s="536">
        <f>ROUND(Eigenmischungen!LYI46,1)</f>
        <v>0</v>
      </c>
      <c r="LYD37" s="536">
        <f>ROUND(Eigenmischungen!LYJ46,1)</f>
        <v>0</v>
      </c>
      <c r="LYE37" s="536">
        <f>ROUND(Eigenmischungen!LYK46,1)</f>
        <v>0</v>
      </c>
      <c r="LYF37" s="536">
        <f>ROUND(Eigenmischungen!LYL46,1)</f>
        <v>0</v>
      </c>
      <c r="LYG37" s="536">
        <f>ROUND(Eigenmischungen!LYM46,1)</f>
        <v>0</v>
      </c>
      <c r="LYH37" s="536">
        <f>ROUND(Eigenmischungen!LYN46,1)</f>
        <v>0</v>
      </c>
      <c r="LYI37" s="536">
        <f>ROUND(Eigenmischungen!LYO46,1)</f>
        <v>0</v>
      </c>
      <c r="LYJ37" s="536">
        <f>ROUND(Eigenmischungen!LYP46,1)</f>
        <v>0</v>
      </c>
      <c r="LYK37" s="536">
        <f>ROUND(Eigenmischungen!LYQ46,1)</f>
        <v>0</v>
      </c>
      <c r="LYL37" s="536">
        <f>ROUND(Eigenmischungen!LYR46,1)</f>
        <v>0</v>
      </c>
      <c r="LYM37" s="536">
        <f>ROUND(Eigenmischungen!LYS46,1)</f>
        <v>0</v>
      </c>
      <c r="LYN37" s="536">
        <f>ROUND(Eigenmischungen!LYT46,1)</f>
        <v>0</v>
      </c>
      <c r="LYO37" s="536">
        <f>ROUND(Eigenmischungen!LYU46,1)</f>
        <v>0</v>
      </c>
      <c r="LYP37" s="536">
        <f>ROUND(Eigenmischungen!LYV46,1)</f>
        <v>0</v>
      </c>
      <c r="LYQ37" s="536">
        <f>ROUND(Eigenmischungen!LYW46,1)</f>
        <v>0</v>
      </c>
      <c r="LYR37" s="536">
        <f>ROUND(Eigenmischungen!LYX46,1)</f>
        <v>0</v>
      </c>
      <c r="LYS37" s="536">
        <f>ROUND(Eigenmischungen!LYY46,1)</f>
        <v>0</v>
      </c>
      <c r="LYT37" s="536">
        <f>ROUND(Eigenmischungen!LYZ46,1)</f>
        <v>0</v>
      </c>
      <c r="LYU37" s="536">
        <f>ROUND(Eigenmischungen!LZA46,1)</f>
        <v>0</v>
      </c>
      <c r="LYV37" s="536">
        <f>ROUND(Eigenmischungen!LZB46,1)</f>
        <v>0</v>
      </c>
      <c r="LYW37" s="536">
        <f>ROUND(Eigenmischungen!LZC46,1)</f>
        <v>0</v>
      </c>
      <c r="LYX37" s="536">
        <f>ROUND(Eigenmischungen!LZD46,1)</f>
        <v>0</v>
      </c>
      <c r="LYY37" s="536">
        <f>ROUND(Eigenmischungen!LZE46,1)</f>
        <v>0</v>
      </c>
      <c r="LYZ37" s="536">
        <f>ROUND(Eigenmischungen!LZF46,1)</f>
        <v>0</v>
      </c>
      <c r="LZA37" s="536">
        <f>ROUND(Eigenmischungen!LZG46,1)</f>
        <v>0</v>
      </c>
      <c r="LZB37" s="536">
        <f>ROUND(Eigenmischungen!LZH46,1)</f>
        <v>0</v>
      </c>
      <c r="LZC37" s="536">
        <f>ROUND(Eigenmischungen!LZI46,1)</f>
        <v>0</v>
      </c>
      <c r="LZD37" s="536">
        <f>ROUND(Eigenmischungen!LZJ46,1)</f>
        <v>0</v>
      </c>
      <c r="LZE37" s="536">
        <f>ROUND(Eigenmischungen!LZK46,1)</f>
        <v>0</v>
      </c>
      <c r="LZF37" s="536">
        <f>ROUND(Eigenmischungen!LZL46,1)</f>
        <v>0</v>
      </c>
      <c r="LZG37" s="536">
        <f>ROUND(Eigenmischungen!LZM46,1)</f>
        <v>0</v>
      </c>
      <c r="LZH37" s="536">
        <f>ROUND(Eigenmischungen!LZN46,1)</f>
        <v>0</v>
      </c>
      <c r="LZI37" s="536">
        <f>ROUND(Eigenmischungen!LZO46,1)</f>
        <v>0</v>
      </c>
      <c r="LZJ37" s="536">
        <f>ROUND(Eigenmischungen!LZP46,1)</f>
        <v>0</v>
      </c>
      <c r="LZK37" s="536">
        <f>ROUND(Eigenmischungen!LZQ46,1)</f>
        <v>0</v>
      </c>
      <c r="LZL37" s="536">
        <f>ROUND(Eigenmischungen!LZR46,1)</f>
        <v>0</v>
      </c>
      <c r="LZM37" s="536">
        <f>ROUND(Eigenmischungen!LZS46,1)</f>
        <v>0</v>
      </c>
      <c r="LZN37" s="536">
        <f>ROUND(Eigenmischungen!LZT46,1)</f>
        <v>0</v>
      </c>
      <c r="LZO37" s="536">
        <f>ROUND(Eigenmischungen!LZU46,1)</f>
        <v>0</v>
      </c>
      <c r="LZP37" s="536">
        <f>ROUND(Eigenmischungen!LZV46,1)</f>
        <v>0</v>
      </c>
      <c r="LZQ37" s="536">
        <f>ROUND(Eigenmischungen!LZW46,1)</f>
        <v>0</v>
      </c>
      <c r="LZR37" s="536">
        <f>ROUND(Eigenmischungen!LZX46,1)</f>
        <v>0</v>
      </c>
      <c r="LZS37" s="536">
        <f>ROUND(Eigenmischungen!LZY46,1)</f>
        <v>0</v>
      </c>
      <c r="LZT37" s="536">
        <f>ROUND(Eigenmischungen!LZZ46,1)</f>
        <v>0</v>
      </c>
      <c r="LZU37" s="536">
        <f>ROUND(Eigenmischungen!MAA46,1)</f>
        <v>0</v>
      </c>
      <c r="LZV37" s="536">
        <f>ROUND(Eigenmischungen!MAB46,1)</f>
        <v>0</v>
      </c>
      <c r="LZW37" s="536">
        <f>ROUND(Eigenmischungen!MAC46,1)</f>
        <v>0</v>
      </c>
      <c r="LZX37" s="536">
        <f>ROUND(Eigenmischungen!MAD46,1)</f>
        <v>0</v>
      </c>
      <c r="LZY37" s="536">
        <f>ROUND(Eigenmischungen!MAE46,1)</f>
        <v>0</v>
      </c>
      <c r="LZZ37" s="536">
        <f>ROUND(Eigenmischungen!MAF46,1)</f>
        <v>0</v>
      </c>
      <c r="MAA37" s="536">
        <f>ROUND(Eigenmischungen!MAG46,1)</f>
        <v>0</v>
      </c>
      <c r="MAB37" s="536">
        <f>ROUND(Eigenmischungen!MAH46,1)</f>
        <v>0</v>
      </c>
      <c r="MAC37" s="536">
        <f>ROUND(Eigenmischungen!MAI46,1)</f>
        <v>0</v>
      </c>
      <c r="MAD37" s="536">
        <f>ROUND(Eigenmischungen!MAJ46,1)</f>
        <v>0</v>
      </c>
      <c r="MAE37" s="536">
        <f>ROUND(Eigenmischungen!MAK46,1)</f>
        <v>0</v>
      </c>
      <c r="MAF37" s="536">
        <f>ROUND(Eigenmischungen!MAL46,1)</f>
        <v>0</v>
      </c>
      <c r="MAG37" s="536">
        <f>ROUND(Eigenmischungen!MAM46,1)</f>
        <v>0</v>
      </c>
      <c r="MAH37" s="536">
        <f>ROUND(Eigenmischungen!MAN46,1)</f>
        <v>0</v>
      </c>
      <c r="MAI37" s="536">
        <f>ROUND(Eigenmischungen!MAO46,1)</f>
        <v>0</v>
      </c>
      <c r="MAJ37" s="536">
        <f>ROUND(Eigenmischungen!MAP46,1)</f>
        <v>0</v>
      </c>
      <c r="MAK37" s="536">
        <f>ROUND(Eigenmischungen!MAQ46,1)</f>
        <v>0</v>
      </c>
      <c r="MAL37" s="536">
        <f>ROUND(Eigenmischungen!MAR46,1)</f>
        <v>0</v>
      </c>
      <c r="MAM37" s="536">
        <f>ROUND(Eigenmischungen!MAS46,1)</f>
        <v>0</v>
      </c>
      <c r="MAN37" s="536">
        <f>ROUND(Eigenmischungen!MAT46,1)</f>
        <v>0</v>
      </c>
      <c r="MAO37" s="536">
        <f>ROUND(Eigenmischungen!MAU46,1)</f>
        <v>0</v>
      </c>
      <c r="MAP37" s="536">
        <f>ROUND(Eigenmischungen!MAV46,1)</f>
        <v>0</v>
      </c>
      <c r="MAQ37" s="536">
        <f>ROUND(Eigenmischungen!MAW46,1)</f>
        <v>0</v>
      </c>
      <c r="MAR37" s="536">
        <f>ROUND(Eigenmischungen!MAX46,1)</f>
        <v>0</v>
      </c>
      <c r="MAS37" s="536">
        <f>ROUND(Eigenmischungen!MAY46,1)</f>
        <v>0</v>
      </c>
      <c r="MAT37" s="536">
        <f>ROUND(Eigenmischungen!MAZ46,1)</f>
        <v>0</v>
      </c>
      <c r="MAU37" s="536">
        <f>ROUND(Eigenmischungen!MBA46,1)</f>
        <v>0</v>
      </c>
      <c r="MAV37" s="536">
        <f>ROUND(Eigenmischungen!MBB46,1)</f>
        <v>0</v>
      </c>
      <c r="MAW37" s="536">
        <f>ROUND(Eigenmischungen!MBC46,1)</f>
        <v>0</v>
      </c>
      <c r="MAX37" s="536">
        <f>ROUND(Eigenmischungen!MBD46,1)</f>
        <v>0</v>
      </c>
      <c r="MAY37" s="536">
        <f>ROUND(Eigenmischungen!MBE46,1)</f>
        <v>0</v>
      </c>
      <c r="MAZ37" s="536">
        <f>ROUND(Eigenmischungen!MBF46,1)</f>
        <v>0</v>
      </c>
      <c r="MBA37" s="536">
        <f>ROUND(Eigenmischungen!MBG46,1)</f>
        <v>0</v>
      </c>
      <c r="MBB37" s="536">
        <f>ROUND(Eigenmischungen!MBH46,1)</f>
        <v>0</v>
      </c>
      <c r="MBC37" s="536">
        <f>ROUND(Eigenmischungen!MBI46,1)</f>
        <v>0</v>
      </c>
      <c r="MBD37" s="536">
        <f>ROUND(Eigenmischungen!MBJ46,1)</f>
        <v>0</v>
      </c>
      <c r="MBE37" s="536">
        <f>ROUND(Eigenmischungen!MBK46,1)</f>
        <v>0</v>
      </c>
      <c r="MBF37" s="536">
        <f>ROUND(Eigenmischungen!MBL46,1)</f>
        <v>0</v>
      </c>
      <c r="MBG37" s="536">
        <f>ROUND(Eigenmischungen!MBM46,1)</f>
        <v>0</v>
      </c>
      <c r="MBH37" s="536">
        <f>ROUND(Eigenmischungen!MBN46,1)</f>
        <v>0</v>
      </c>
      <c r="MBI37" s="536">
        <f>ROUND(Eigenmischungen!MBO46,1)</f>
        <v>0</v>
      </c>
      <c r="MBJ37" s="536">
        <f>ROUND(Eigenmischungen!MBP46,1)</f>
        <v>0</v>
      </c>
      <c r="MBK37" s="536">
        <f>ROUND(Eigenmischungen!MBQ46,1)</f>
        <v>0</v>
      </c>
      <c r="MBL37" s="536">
        <f>ROUND(Eigenmischungen!MBR46,1)</f>
        <v>0</v>
      </c>
      <c r="MBM37" s="536">
        <f>ROUND(Eigenmischungen!MBS46,1)</f>
        <v>0</v>
      </c>
      <c r="MBN37" s="536">
        <f>ROUND(Eigenmischungen!MBT46,1)</f>
        <v>0</v>
      </c>
      <c r="MBO37" s="536">
        <f>ROUND(Eigenmischungen!MBU46,1)</f>
        <v>0</v>
      </c>
      <c r="MBP37" s="536">
        <f>ROUND(Eigenmischungen!MBV46,1)</f>
        <v>0</v>
      </c>
      <c r="MBQ37" s="536">
        <f>ROUND(Eigenmischungen!MBW46,1)</f>
        <v>0</v>
      </c>
      <c r="MBR37" s="536">
        <f>ROUND(Eigenmischungen!MBX46,1)</f>
        <v>0</v>
      </c>
      <c r="MBS37" s="536">
        <f>ROUND(Eigenmischungen!MBY46,1)</f>
        <v>0</v>
      </c>
      <c r="MBT37" s="536">
        <f>ROUND(Eigenmischungen!MBZ46,1)</f>
        <v>0</v>
      </c>
      <c r="MBU37" s="536">
        <f>ROUND(Eigenmischungen!MCA46,1)</f>
        <v>0</v>
      </c>
      <c r="MBV37" s="536">
        <f>ROUND(Eigenmischungen!MCB46,1)</f>
        <v>0</v>
      </c>
      <c r="MBW37" s="536">
        <f>ROUND(Eigenmischungen!MCC46,1)</f>
        <v>0</v>
      </c>
      <c r="MBX37" s="536">
        <f>ROUND(Eigenmischungen!MCD46,1)</f>
        <v>0</v>
      </c>
      <c r="MBY37" s="536">
        <f>ROUND(Eigenmischungen!MCE46,1)</f>
        <v>0</v>
      </c>
      <c r="MBZ37" s="536">
        <f>ROUND(Eigenmischungen!MCF46,1)</f>
        <v>0</v>
      </c>
      <c r="MCA37" s="536">
        <f>ROUND(Eigenmischungen!MCG46,1)</f>
        <v>0</v>
      </c>
      <c r="MCB37" s="536">
        <f>ROUND(Eigenmischungen!MCH46,1)</f>
        <v>0</v>
      </c>
      <c r="MCC37" s="536">
        <f>ROUND(Eigenmischungen!MCI46,1)</f>
        <v>0</v>
      </c>
      <c r="MCD37" s="536">
        <f>ROUND(Eigenmischungen!MCJ46,1)</f>
        <v>0</v>
      </c>
      <c r="MCE37" s="536">
        <f>ROUND(Eigenmischungen!MCK46,1)</f>
        <v>0</v>
      </c>
      <c r="MCF37" s="536">
        <f>ROUND(Eigenmischungen!MCL46,1)</f>
        <v>0</v>
      </c>
      <c r="MCG37" s="536">
        <f>ROUND(Eigenmischungen!MCM46,1)</f>
        <v>0</v>
      </c>
      <c r="MCH37" s="536">
        <f>ROUND(Eigenmischungen!MCN46,1)</f>
        <v>0</v>
      </c>
      <c r="MCI37" s="536">
        <f>ROUND(Eigenmischungen!MCO46,1)</f>
        <v>0</v>
      </c>
      <c r="MCJ37" s="536">
        <f>ROUND(Eigenmischungen!MCP46,1)</f>
        <v>0</v>
      </c>
      <c r="MCK37" s="536">
        <f>ROUND(Eigenmischungen!MCQ46,1)</f>
        <v>0</v>
      </c>
      <c r="MCL37" s="536">
        <f>ROUND(Eigenmischungen!MCR46,1)</f>
        <v>0</v>
      </c>
      <c r="MCM37" s="536">
        <f>ROUND(Eigenmischungen!MCS46,1)</f>
        <v>0</v>
      </c>
      <c r="MCN37" s="536">
        <f>ROUND(Eigenmischungen!MCT46,1)</f>
        <v>0</v>
      </c>
      <c r="MCO37" s="536">
        <f>ROUND(Eigenmischungen!MCU46,1)</f>
        <v>0</v>
      </c>
      <c r="MCP37" s="536">
        <f>ROUND(Eigenmischungen!MCV46,1)</f>
        <v>0</v>
      </c>
      <c r="MCQ37" s="536">
        <f>ROUND(Eigenmischungen!MCW46,1)</f>
        <v>0</v>
      </c>
      <c r="MCR37" s="536">
        <f>ROUND(Eigenmischungen!MCX46,1)</f>
        <v>0</v>
      </c>
      <c r="MCS37" s="536">
        <f>ROUND(Eigenmischungen!MCY46,1)</f>
        <v>0</v>
      </c>
      <c r="MCT37" s="536">
        <f>ROUND(Eigenmischungen!MCZ46,1)</f>
        <v>0</v>
      </c>
      <c r="MCU37" s="536">
        <f>ROUND(Eigenmischungen!MDA46,1)</f>
        <v>0</v>
      </c>
      <c r="MCV37" s="536">
        <f>ROUND(Eigenmischungen!MDB46,1)</f>
        <v>0</v>
      </c>
      <c r="MCW37" s="536">
        <f>ROUND(Eigenmischungen!MDC46,1)</f>
        <v>0</v>
      </c>
      <c r="MCX37" s="536">
        <f>ROUND(Eigenmischungen!MDD46,1)</f>
        <v>0</v>
      </c>
      <c r="MCY37" s="536">
        <f>ROUND(Eigenmischungen!MDE46,1)</f>
        <v>0</v>
      </c>
      <c r="MCZ37" s="536">
        <f>ROUND(Eigenmischungen!MDF46,1)</f>
        <v>0</v>
      </c>
      <c r="MDA37" s="536">
        <f>ROUND(Eigenmischungen!MDG46,1)</f>
        <v>0</v>
      </c>
      <c r="MDB37" s="536">
        <f>ROUND(Eigenmischungen!MDH46,1)</f>
        <v>0</v>
      </c>
      <c r="MDC37" s="536">
        <f>ROUND(Eigenmischungen!MDI46,1)</f>
        <v>0</v>
      </c>
      <c r="MDD37" s="536">
        <f>ROUND(Eigenmischungen!MDJ46,1)</f>
        <v>0</v>
      </c>
      <c r="MDE37" s="536">
        <f>ROUND(Eigenmischungen!MDK46,1)</f>
        <v>0</v>
      </c>
      <c r="MDF37" s="536">
        <f>ROUND(Eigenmischungen!MDL46,1)</f>
        <v>0</v>
      </c>
      <c r="MDG37" s="536">
        <f>ROUND(Eigenmischungen!MDM46,1)</f>
        <v>0</v>
      </c>
      <c r="MDH37" s="536">
        <f>ROUND(Eigenmischungen!MDN46,1)</f>
        <v>0</v>
      </c>
      <c r="MDI37" s="536">
        <f>ROUND(Eigenmischungen!MDO46,1)</f>
        <v>0</v>
      </c>
      <c r="MDJ37" s="536">
        <f>ROUND(Eigenmischungen!MDP46,1)</f>
        <v>0</v>
      </c>
      <c r="MDK37" s="536">
        <f>ROUND(Eigenmischungen!MDQ46,1)</f>
        <v>0</v>
      </c>
      <c r="MDL37" s="536">
        <f>ROUND(Eigenmischungen!MDR46,1)</f>
        <v>0</v>
      </c>
      <c r="MDM37" s="536">
        <f>ROUND(Eigenmischungen!MDS46,1)</f>
        <v>0</v>
      </c>
      <c r="MDN37" s="536">
        <f>ROUND(Eigenmischungen!MDT46,1)</f>
        <v>0</v>
      </c>
      <c r="MDO37" s="536">
        <f>ROUND(Eigenmischungen!MDU46,1)</f>
        <v>0</v>
      </c>
      <c r="MDP37" s="536">
        <f>ROUND(Eigenmischungen!MDV46,1)</f>
        <v>0</v>
      </c>
      <c r="MDQ37" s="536">
        <f>ROUND(Eigenmischungen!MDW46,1)</f>
        <v>0</v>
      </c>
      <c r="MDR37" s="536">
        <f>ROUND(Eigenmischungen!MDX46,1)</f>
        <v>0</v>
      </c>
      <c r="MDS37" s="536">
        <f>ROUND(Eigenmischungen!MDY46,1)</f>
        <v>0</v>
      </c>
      <c r="MDT37" s="536">
        <f>ROUND(Eigenmischungen!MDZ46,1)</f>
        <v>0</v>
      </c>
      <c r="MDU37" s="536">
        <f>ROUND(Eigenmischungen!MEA46,1)</f>
        <v>0</v>
      </c>
      <c r="MDV37" s="536">
        <f>ROUND(Eigenmischungen!MEB46,1)</f>
        <v>0</v>
      </c>
      <c r="MDW37" s="536">
        <f>ROUND(Eigenmischungen!MEC46,1)</f>
        <v>0</v>
      </c>
      <c r="MDX37" s="536">
        <f>ROUND(Eigenmischungen!MED46,1)</f>
        <v>0</v>
      </c>
      <c r="MDY37" s="536">
        <f>ROUND(Eigenmischungen!MEE46,1)</f>
        <v>0</v>
      </c>
      <c r="MDZ37" s="536">
        <f>ROUND(Eigenmischungen!MEF46,1)</f>
        <v>0</v>
      </c>
      <c r="MEA37" s="536">
        <f>ROUND(Eigenmischungen!MEG46,1)</f>
        <v>0</v>
      </c>
      <c r="MEB37" s="536">
        <f>ROUND(Eigenmischungen!MEH46,1)</f>
        <v>0</v>
      </c>
      <c r="MEC37" s="536">
        <f>ROUND(Eigenmischungen!MEI46,1)</f>
        <v>0</v>
      </c>
      <c r="MED37" s="536">
        <f>ROUND(Eigenmischungen!MEJ46,1)</f>
        <v>0</v>
      </c>
      <c r="MEE37" s="536">
        <f>ROUND(Eigenmischungen!MEK46,1)</f>
        <v>0</v>
      </c>
      <c r="MEF37" s="536">
        <f>ROUND(Eigenmischungen!MEL46,1)</f>
        <v>0</v>
      </c>
      <c r="MEG37" s="536">
        <f>ROUND(Eigenmischungen!MEM46,1)</f>
        <v>0</v>
      </c>
      <c r="MEH37" s="536">
        <f>ROUND(Eigenmischungen!MEN46,1)</f>
        <v>0</v>
      </c>
      <c r="MEI37" s="536">
        <f>ROUND(Eigenmischungen!MEO46,1)</f>
        <v>0</v>
      </c>
      <c r="MEJ37" s="536">
        <f>ROUND(Eigenmischungen!MEP46,1)</f>
        <v>0</v>
      </c>
      <c r="MEK37" s="536">
        <f>ROUND(Eigenmischungen!MEQ46,1)</f>
        <v>0</v>
      </c>
      <c r="MEL37" s="536">
        <f>ROUND(Eigenmischungen!MER46,1)</f>
        <v>0</v>
      </c>
      <c r="MEM37" s="536">
        <f>ROUND(Eigenmischungen!MES46,1)</f>
        <v>0</v>
      </c>
      <c r="MEN37" s="536">
        <f>ROUND(Eigenmischungen!MET46,1)</f>
        <v>0</v>
      </c>
      <c r="MEO37" s="536">
        <f>ROUND(Eigenmischungen!MEU46,1)</f>
        <v>0</v>
      </c>
      <c r="MEP37" s="536">
        <f>ROUND(Eigenmischungen!MEV46,1)</f>
        <v>0</v>
      </c>
      <c r="MEQ37" s="536">
        <f>ROUND(Eigenmischungen!MEW46,1)</f>
        <v>0</v>
      </c>
      <c r="MER37" s="536">
        <f>ROUND(Eigenmischungen!MEX46,1)</f>
        <v>0</v>
      </c>
      <c r="MES37" s="536">
        <f>ROUND(Eigenmischungen!MEY46,1)</f>
        <v>0</v>
      </c>
      <c r="MET37" s="536">
        <f>ROUND(Eigenmischungen!MEZ46,1)</f>
        <v>0</v>
      </c>
      <c r="MEU37" s="536">
        <f>ROUND(Eigenmischungen!MFA46,1)</f>
        <v>0</v>
      </c>
      <c r="MEV37" s="536">
        <f>ROUND(Eigenmischungen!MFB46,1)</f>
        <v>0</v>
      </c>
      <c r="MEW37" s="536">
        <f>ROUND(Eigenmischungen!MFC46,1)</f>
        <v>0</v>
      </c>
      <c r="MEX37" s="536">
        <f>ROUND(Eigenmischungen!MFD46,1)</f>
        <v>0</v>
      </c>
      <c r="MEY37" s="536">
        <f>ROUND(Eigenmischungen!MFE46,1)</f>
        <v>0</v>
      </c>
      <c r="MEZ37" s="536">
        <f>ROUND(Eigenmischungen!MFF46,1)</f>
        <v>0</v>
      </c>
      <c r="MFA37" s="536">
        <f>ROUND(Eigenmischungen!MFG46,1)</f>
        <v>0</v>
      </c>
      <c r="MFB37" s="536">
        <f>ROUND(Eigenmischungen!MFH46,1)</f>
        <v>0</v>
      </c>
      <c r="MFC37" s="536">
        <f>ROUND(Eigenmischungen!MFI46,1)</f>
        <v>0</v>
      </c>
      <c r="MFD37" s="536">
        <f>ROUND(Eigenmischungen!MFJ46,1)</f>
        <v>0</v>
      </c>
      <c r="MFE37" s="536">
        <f>ROUND(Eigenmischungen!MFK46,1)</f>
        <v>0</v>
      </c>
      <c r="MFF37" s="536">
        <f>ROUND(Eigenmischungen!MFL46,1)</f>
        <v>0</v>
      </c>
      <c r="MFG37" s="536">
        <f>ROUND(Eigenmischungen!MFM46,1)</f>
        <v>0</v>
      </c>
      <c r="MFH37" s="536">
        <f>ROUND(Eigenmischungen!MFN46,1)</f>
        <v>0</v>
      </c>
      <c r="MFI37" s="536">
        <f>ROUND(Eigenmischungen!MFO46,1)</f>
        <v>0</v>
      </c>
      <c r="MFJ37" s="536">
        <f>ROUND(Eigenmischungen!MFP46,1)</f>
        <v>0</v>
      </c>
      <c r="MFK37" s="536">
        <f>ROUND(Eigenmischungen!MFQ46,1)</f>
        <v>0</v>
      </c>
      <c r="MFL37" s="536">
        <f>ROUND(Eigenmischungen!MFR46,1)</f>
        <v>0</v>
      </c>
      <c r="MFM37" s="536">
        <f>ROUND(Eigenmischungen!MFS46,1)</f>
        <v>0</v>
      </c>
      <c r="MFN37" s="536">
        <f>ROUND(Eigenmischungen!MFT46,1)</f>
        <v>0</v>
      </c>
      <c r="MFO37" s="536">
        <f>ROUND(Eigenmischungen!MFU46,1)</f>
        <v>0</v>
      </c>
      <c r="MFP37" s="536">
        <f>ROUND(Eigenmischungen!MFV46,1)</f>
        <v>0</v>
      </c>
      <c r="MFQ37" s="536">
        <f>ROUND(Eigenmischungen!MFW46,1)</f>
        <v>0</v>
      </c>
      <c r="MFR37" s="536">
        <f>ROUND(Eigenmischungen!MFX46,1)</f>
        <v>0</v>
      </c>
      <c r="MFS37" s="536">
        <f>ROUND(Eigenmischungen!MFY46,1)</f>
        <v>0</v>
      </c>
      <c r="MFT37" s="536">
        <f>ROUND(Eigenmischungen!MFZ46,1)</f>
        <v>0</v>
      </c>
      <c r="MFU37" s="536">
        <f>ROUND(Eigenmischungen!MGA46,1)</f>
        <v>0</v>
      </c>
      <c r="MFV37" s="536">
        <f>ROUND(Eigenmischungen!MGB46,1)</f>
        <v>0</v>
      </c>
      <c r="MFW37" s="536">
        <f>ROUND(Eigenmischungen!MGC46,1)</f>
        <v>0</v>
      </c>
      <c r="MFX37" s="536">
        <f>ROUND(Eigenmischungen!MGD46,1)</f>
        <v>0</v>
      </c>
      <c r="MFY37" s="536">
        <f>ROUND(Eigenmischungen!MGE46,1)</f>
        <v>0</v>
      </c>
      <c r="MFZ37" s="536">
        <f>ROUND(Eigenmischungen!MGF46,1)</f>
        <v>0</v>
      </c>
      <c r="MGA37" s="536">
        <f>ROUND(Eigenmischungen!MGG46,1)</f>
        <v>0</v>
      </c>
      <c r="MGB37" s="536">
        <f>ROUND(Eigenmischungen!MGH46,1)</f>
        <v>0</v>
      </c>
      <c r="MGC37" s="536">
        <f>ROUND(Eigenmischungen!MGI46,1)</f>
        <v>0</v>
      </c>
      <c r="MGD37" s="536">
        <f>ROUND(Eigenmischungen!MGJ46,1)</f>
        <v>0</v>
      </c>
      <c r="MGE37" s="536">
        <f>ROUND(Eigenmischungen!MGK46,1)</f>
        <v>0</v>
      </c>
      <c r="MGF37" s="536">
        <f>ROUND(Eigenmischungen!MGL46,1)</f>
        <v>0</v>
      </c>
      <c r="MGG37" s="536">
        <f>ROUND(Eigenmischungen!MGM46,1)</f>
        <v>0</v>
      </c>
      <c r="MGH37" s="536">
        <f>ROUND(Eigenmischungen!MGN46,1)</f>
        <v>0</v>
      </c>
      <c r="MGI37" s="536">
        <f>ROUND(Eigenmischungen!MGO46,1)</f>
        <v>0</v>
      </c>
      <c r="MGJ37" s="536">
        <f>ROUND(Eigenmischungen!MGP46,1)</f>
        <v>0</v>
      </c>
      <c r="MGK37" s="536">
        <f>ROUND(Eigenmischungen!MGQ46,1)</f>
        <v>0</v>
      </c>
      <c r="MGL37" s="536">
        <f>ROUND(Eigenmischungen!MGR46,1)</f>
        <v>0</v>
      </c>
      <c r="MGM37" s="536">
        <f>ROUND(Eigenmischungen!MGS46,1)</f>
        <v>0</v>
      </c>
      <c r="MGN37" s="536">
        <f>ROUND(Eigenmischungen!MGT46,1)</f>
        <v>0</v>
      </c>
      <c r="MGO37" s="536">
        <f>ROUND(Eigenmischungen!MGU46,1)</f>
        <v>0</v>
      </c>
      <c r="MGP37" s="536">
        <f>ROUND(Eigenmischungen!MGV46,1)</f>
        <v>0</v>
      </c>
      <c r="MGQ37" s="536">
        <f>ROUND(Eigenmischungen!MGW46,1)</f>
        <v>0</v>
      </c>
      <c r="MGR37" s="536">
        <f>ROUND(Eigenmischungen!MGX46,1)</f>
        <v>0</v>
      </c>
      <c r="MGS37" s="536">
        <f>ROUND(Eigenmischungen!MGY46,1)</f>
        <v>0</v>
      </c>
      <c r="MGT37" s="536">
        <f>ROUND(Eigenmischungen!MGZ46,1)</f>
        <v>0</v>
      </c>
      <c r="MGU37" s="536">
        <f>ROUND(Eigenmischungen!MHA46,1)</f>
        <v>0</v>
      </c>
      <c r="MGV37" s="536">
        <f>ROUND(Eigenmischungen!MHB46,1)</f>
        <v>0</v>
      </c>
      <c r="MGW37" s="536">
        <f>ROUND(Eigenmischungen!MHC46,1)</f>
        <v>0</v>
      </c>
      <c r="MGX37" s="536">
        <f>ROUND(Eigenmischungen!MHD46,1)</f>
        <v>0</v>
      </c>
      <c r="MGY37" s="536">
        <f>ROUND(Eigenmischungen!MHE46,1)</f>
        <v>0</v>
      </c>
      <c r="MGZ37" s="536">
        <f>ROUND(Eigenmischungen!MHF46,1)</f>
        <v>0</v>
      </c>
      <c r="MHA37" s="536">
        <f>ROUND(Eigenmischungen!MHG46,1)</f>
        <v>0</v>
      </c>
      <c r="MHB37" s="536">
        <f>ROUND(Eigenmischungen!MHH46,1)</f>
        <v>0</v>
      </c>
      <c r="MHC37" s="536">
        <f>ROUND(Eigenmischungen!MHI46,1)</f>
        <v>0</v>
      </c>
      <c r="MHD37" s="536">
        <f>ROUND(Eigenmischungen!MHJ46,1)</f>
        <v>0</v>
      </c>
      <c r="MHE37" s="536">
        <f>ROUND(Eigenmischungen!MHK46,1)</f>
        <v>0</v>
      </c>
      <c r="MHF37" s="536">
        <f>ROUND(Eigenmischungen!MHL46,1)</f>
        <v>0</v>
      </c>
      <c r="MHG37" s="536">
        <f>ROUND(Eigenmischungen!MHM46,1)</f>
        <v>0</v>
      </c>
      <c r="MHH37" s="536">
        <f>ROUND(Eigenmischungen!MHN46,1)</f>
        <v>0</v>
      </c>
      <c r="MHI37" s="536">
        <f>ROUND(Eigenmischungen!MHO46,1)</f>
        <v>0</v>
      </c>
      <c r="MHJ37" s="536">
        <f>ROUND(Eigenmischungen!MHP46,1)</f>
        <v>0</v>
      </c>
      <c r="MHK37" s="536">
        <f>ROUND(Eigenmischungen!MHQ46,1)</f>
        <v>0</v>
      </c>
      <c r="MHL37" s="536">
        <f>ROUND(Eigenmischungen!MHR46,1)</f>
        <v>0</v>
      </c>
      <c r="MHM37" s="536">
        <f>ROUND(Eigenmischungen!MHS46,1)</f>
        <v>0</v>
      </c>
      <c r="MHN37" s="536">
        <f>ROUND(Eigenmischungen!MHT46,1)</f>
        <v>0</v>
      </c>
      <c r="MHO37" s="536">
        <f>ROUND(Eigenmischungen!MHU46,1)</f>
        <v>0</v>
      </c>
      <c r="MHP37" s="536">
        <f>ROUND(Eigenmischungen!MHV46,1)</f>
        <v>0</v>
      </c>
      <c r="MHQ37" s="536">
        <f>ROUND(Eigenmischungen!MHW46,1)</f>
        <v>0</v>
      </c>
      <c r="MHR37" s="536">
        <f>ROUND(Eigenmischungen!MHX46,1)</f>
        <v>0</v>
      </c>
      <c r="MHS37" s="536">
        <f>ROUND(Eigenmischungen!MHY46,1)</f>
        <v>0</v>
      </c>
      <c r="MHT37" s="536">
        <f>ROUND(Eigenmischungen!MHZ46,1)</f>
        <v>0</v>
      </c>
      <c r="MHU37" s="536">
        <f>ROUND(Eigenmischungen!MIA46,1)</f>
        <v>0</v>
      </c>
      <c r="MHV37" s="536">
        <f>ROUND(Eigenmischungen!MIB46,1)</f>
        <v>0</v>
      </c>
      <c r="MHW37" s="536">
        <f>ROUND(Eigenmischungen!MIC46,1)</f>
        <v>0</v>
      </c>
      <c r="MHX37" s="536">
        <f>ROUND(Eigenmischungen!MID46,1)</f>
        <v>0</v>
      </c>
      <c r="MHY37" s="536">
        <f>ROUND(Eigenmischungen!MIE46,1)</f>
        <v>0</v>
      </c>
      <c r="MHZ37" s="536">
        <f>ROUND(Eigenmischungen!MIF46,1)</f>
        <v>0</v>
      </c>
      <c r="MIA37" s="536">
        <f>ROUND(Eigenmischungen!MIG46,1)</f>
        <v>0</v>
      </c>
      <c r="MIB37" s="536">
        <f>ROUND(Eigenmischungen!MIH46,1)</f>
        <v>0</v>
      </c>
      <c r="MIC37" s="536">
        <f>ROUND(Eigenmischungen!MII46,1)</f>
        <v>0</v>
      </c>
      <c r="MID37" s="536">
        <f>ROUND(Eigenmischungen!MIJ46,1)</f>
        <v>0</v>
      </c>
      <c r="MIE37" s="536">
        <f>ROUND(Eigenmischungen!MIK46,1)</f>
        <v>0</v>
      </c>
      <c r="MIF37" s="536">
        <f>ROUND(Eigenmischungen!MIL46,1)</f>
        <v>0</v>
      </c>
      <c r="MIG37" s="536">
        <f>ROUND(Eigenmischungen!MIM46,1)</f>
        <v>0</v>
      </c>
      <c r="MIH37" s="536">
        <f>ROUND(Eigenmischungen!MIN46,1)</f>
        <v>0</v>
      </c>
      <c r="MII37" s="536">
        <f>ROUND(Eigenmischungen!MIO46,1)</f>
        <v>0</v>
      </c>
      <c r="MIJ37" s="536">
        <f>ROUND(Eigenmischungen!MIP46,1)</f>
        <v>0</v>
      </c>
      <c r="MIK37" s="536">
        <f>ROUND(Eigenmischungen!MIQ46,1)</f>
        <v>0</v>
      </c>
      <c r="MIL37" s="536">
        <f>ROUND(Eigenmischungen!MIR46,1)</f>
        <v>0</v>
      </c>
      <c r="MIM37" s="536">
        <f>ROUND(Eigenmischungen!MIS46,1)</f>
        <v>0</v>
      </c>
      <c r="MIN37" s="536">
        <f>ROUND(Eigenmischungen!MIT46,1)</f>
        <v>0</v>
      </c>
      <c r="MIO37" s="536">
        <f>ROUND(Eigenmischungen!MIU46,1)</f>
        <v>0</v>
      </c>
      <c r="MIP37" s="536">
        <f>ROUND(Eigenmischungen!MIV46,1)</f>
        <v>0</v>
      </c>
      <c r="MIQ37" s="536">
        <f>ROUND(Eigenmischungen!MIW46,1)</f>
        <v>0</v>
      </c>
      <c r="MIR37" s="536">
        <f>ROUND(Eigenmischungen!MIX46,1)</f>
        <v>0</v>
      </c>
      <c r="MIS37" s="536">
        <f>ROUND(Eigenmischungen!MIY46,1)</f>
        <v>0</v>
      </c>
      <c r="MIT37" s="536">
        <f>ROUND(Eigenmischungen!MIZ46,1)</f>
        <v>0</v>
      </c>
      <c r="MIU37" s="536">
        <f>ROUND(Eigenmischungen!MJA46,1)</f>
        <v>0</v>
      </c>
      <c r="MIV37" s="536">
        <f>ROUND(Eigenmischungen!MJB46,1)</f>
        <v>0</v>
      </c>
      <c r="MIW37" s="536">
        <f>ROUND(Eigenmischungen!MJC46,1)</f>
        <v>0</v>
      </c>
      <c r="MIX37" s="536">
        <f>ROUND(Eigenmischungen!MJD46,1)</f>
        <v>0</v>
      </c>
      <c r="MIY37" s="536">
        <f>ROUND(Eigenmischungen!MJE46,1)</f>
        <v>0</v>
      </c>
      <c r="MIZ37" s="536">
        <f>ROUND(Eigenmischungen!MJF46,1)</f>
        <v>0</v>
      </c>
      <c r="MJA37" s="536">
        <f>ROUND(Eigenmischungen!MJG46,1)</f>
        <v>0</v>
      </c>
      <c r="MJB37" s="536">
        <f>ROUND(Eigenmischungen!MJH46,1)</f>
        <v>0</v>
      </c>
      <c r="MJC37" s="536">
        <f>ROUND(Eigenmischungen!MJI46,1)</f>
        <v>0</v>
      </c>
      <c r="MJD37" s="536">
        <f>ROUND(Eigenmischungen!MJJ46,1)</f>
        <v>0</v>
      </c>
      <c r="MJE37" s="536">
        <f>ROUND(Eigenmischungen!MJK46,1)</f>
        <v>0</v>
      </c>
      <c r="MJF37" s="536">
        <f>ROUND(Eigenmischungen!MJL46,1)</f>
        <v>0</v>
      </c>
      <c r="MJG37" s="536">
        <f>ROUND(Eigenmischungen!MJM46,1)</f>
        <v>0</v>
      </c>
      <c r="MJH37" s="536">
        <f>ROUND(Eigenmischungen!MJN46,1)</f>
        <v>0</v>
      </c>
      <c r="MJI37" s="536">
        <f>ROUND(Eigenmischungen!MJO46,1)</f>
        <v>0</v>
      </c>
      <c r="MJJ37" s="536">
        <f>ROUND(Eigenmischungen!MJP46,1)</f>
        <v>0</v>
      </c>
      <c r="MJK37" s="536">
        <f>ROUND(Eigenmischungen!MJQ46,1)</f>
        <v>0</v>
      </c>
      <c r="MJL37" s="536">
        <f>ROUND(Eigenmischungen!MJR46,1)</f>
        <v>0</v>
      </c>
      <c r="MJM37" s="536">
        <f>ROUND(Eigenmischungen!MJS46,1)</f>
        <v>0</v>
      </c>
      <c r="MJN37" s="536">
        <f>ROUND(Eigenmischungen!MJT46,1)</f>
        <v>0</v>
      </c>
      <c r="MJO37" s="536">
        <f>ROUND(Eigenmischungen!MJU46,1)</f>
        <v>0</v>
      </c>
      <c r="MJP37" s="536">
        <f>ROUND(Eigenmischungen!MJV46,1)</f>
        <v>0</v>
      </c>
      <c r="MJQ37" s="536">
        <f>ROUND(Eigenmischungen!MJW46,1)</f>
        <v>0</v>
      </c>
      <c r="MJR37" s="536">
        <f>ROUND(Eigenmischungen!MJX46,1)</f>
        <v>0</v>
      </c>
      <c r="MJS37" s="536">
        <f>ROUND(Eigenmischungen!MJY46,1)</f>
        <v>0</v>
      </c>
      <c r="MJT37" s="536">
        <f>ROUND(Eigenmischungen!MJZ46,1)</f>
        <v>0</v>
      </c>
      <c r="MJU37" s="536">
        <f>ROUND(Eigenmischungen!MKA46,1)</f>
        <v>0</v>
      </c>
      <c r="MJV37" s="536">
        <f>ROUND(Eigenmischungen!MKB46,1)</f>
        <v>0</v>
      </c>
      <c r="MJW37" s="536">
        <f>ROUND(Eigenmischungen!MKC46,1)</f>
        <v>0</v>
      </c>
      <c r="MJX37" s="536">
        <f>ROUND(Eigenmischungen!MKD46,1)</f>
        <v>0</v>
      </c>
      <c r="MJY37" s="536">
        <f>ROUND(Eigenmischungen!MKE46,1)</f>
        <v>0</v>
      </c>
      <c r="MJZ37" s="536">
        <f>ROUND(Eigenmischungen!MKF46,1)</f>
        <v>0</v>
      </c>
      <c r="MKA37" s="536">
        <f>ROUND(Eigenmischungen!MKG46,1)</f>
        <v>0</v>
      </c>
      <c r="MKB37" s="536">
        <f>ROUND(Eigenmischungen!MKH46,1)</f>
        <v>0</v>
      </c>
      <c r="MKC37" s="536">
        <f>ROUND(Eigenmischungen!MKI46,1)</f>
        <v>0</v>
      </c>
      <c r="MKD37" s="536">
        <f>ROUND(Eigenmischungen!MKJ46,1)</f>
        <v>0</v>
      </c>
      <c r="MKE37" s="536">
        <f>ROUND(Eigenmischungen!MKK46,1)</f>
        <v>0</v>
      </c>
      <c r="MKF37" s="536">
        <f>ROUND(Eigenmischungen!MKL46,1)</f>
        <v>0</v>
      </c>
      <c r="MKG37" s="536">
        <f>ROUND(Eigenmischungen!MKM46,1)</f>
        <v>0</v>
      </c>
      <c r="MKH37" s="536">
        <f>ROUND(Eigenmischungen!MKN46,1)</f>
        <v>0</v>
      </c>
      <c r="MKI37" s="536">
        <f>ROUND(Eigenmischungen!MKO46,1)</f>
        <v>0</v>
      </c>
      <c r="MKJ37" s="536">
        <f>ROUND(Eigenmischungen!MKP46,1)</f>
        <v>0</v>
      </c>
      <c r="MKK37" s="536">
        <f>ROUND(Eigenmischungen!MKQ46,1)</f>
        <v>0</v>
      </c>
      <c r="MKL37" s="536">
        <f>ROUND(Eigenmischungen!MKR46,1)</f>
        <v>0</v>
      </c>
      <c r="MKM37" s="536">
        <f>ROUND(Eigenmischungen!MKS46,1)</f>
        <v>0</v>
      </c>
      <c r="MKN37" s="536">
        <f>ROUND(Eigenmischungen!MKT46,1)</f>
        <v>0</v>
      </c>
      <c r="MKO37" s="536">
        <f>ROUND(Eigenmischungen!MKU46,1)</f>
        <v>0</v>
      </c>
      <c r="MKP37" s="536">
        <f>ROUND(Eigenmischungen!MKV46,1)</f>
        <v>0</v>
      </c>
      <c r="MKQ37" s="536">
        <f>ROUND(Eigenmischungen!MKW46,1)</f>
        <v>0</v>
      </c>
      <c r="MKR37" s="536">
        <f>ROUND(Eigenmischungen!MKX46,1)</f>
        <v>0</v>
      </c>
      <c r="MKS37" s="536">
        <f>ROUND(Eigenmischungen!MKY46,1)</f>
        <v>0</v>
      </c>
      <c r="MKT37" s="536">
        <f>ROUND(Eigenmischungen!MKZ46,1)</f>
        <v>0</v>
      </c>
      <c r="MKU37" s="536">
        <f>ROUND(Eigenmischungen!MLA46,1)</f>
        <v>0</v>
      </c>
      <c r="MKV37" s="536">
        <f>ROUND(Eigenmischungen!MLB46,1)</f>
        <v>0</v>
      </c>
      <c r="MKW37" s="536">
        <f>ROUND(Eigenmischungen!MLC46,1)</f>
        <v>0</v>
      </c>
      <c r="MKX37" s="536">
        <f>ROUND(Eigenmischungen!MLD46,1)</f>
        <v>0</v>
      </c>
      <c r="MKY37" s="536">
        <f>ROUND(Eigenmischungen!MLE46,1)</f>
        <v>0</v>
      </c>
      <c r="MKZ37" s="536">
        <f>ROUND(Eigenmischungen!MLF46,1)</f>
        <v>0</v>
      </c>
      <c r="MLA37" s="536">
        <f>ROUND(Eigenmischungen!MLG46,1)</f>
        <v>0</v>
      </c>
      <c r="MLB37" s="536">
        <f>ROUND(Eigenmischungen!MLH46,1)</f>
        <v>0</v>
      </c>
      <c r="MLC37" s="536">
        <f>ROUND(Eigenmischungen!MLI46,1)</f>
        <v>0</v>
      </c>
      <c r="MLD37" s="536">
        <f>ROUND(Eigenmischungen!MLJ46,1)</f>
        <v>0</v>
      </c>
      <c r="MLE37" s="536">
        <f>ROUND(Eigenmischungen!MLK46,1)</f>
        <v>0</v>
      </c>
      <c r="MLF37" s="536">
        <f>ROUND(Eigenmischungen!MLL46,1)</f>
        <v>0</v>
      </c>
      <c r="MLG37" s="536">
        <f>ROUND(Eigenmischungen!MLM46,1)</f>
        <v>0</v>
      </c>
      <c r="MLH37" s="536">
        <f>ROUND(Eigenmischungen!MLN46,1)</f>
        <v>0</v>
      </c>
      <c r="MLI37" s="536">
        <f>ROUND(Eigenmischungen!MLO46,1)</f>
        <v>0</v>
      </c>
      <c r="MLJ37" s="536">
        <f>ROUND(Eigenmischungen!MLP46,1)</f>
        <v>0</v>
      </c>
      <c r="MLK37" s="536">
        <f>ROUND(Eigenmischungen!MLQ46,1)</f>
        <v>0</v>
      </c>
      <c r="MLL37" s="536">
        <f>ROUND(Eigenmischungen!MLR46,1)</f>
        <v>0</v>
      </c>
      <c r="MLM37" s="536">
        <f>ROUND(Eigenmischungen!MLS46,1)</f>
        <v>0</v>
      </c>
      <c r="MLN37" s="536">
        <f>ROUND(Eigenmischungen!MLT46,1)</f>
        <v>0</v>
      </c>
      <c r="MLO37" s="536">
        <f>ROUND(Eigenmischungen!MLU46,1)</f>
        <v>0</v>
      </c>
      <c r="MLP37" s="536">
        <f>ROUND(Eigenmischungen!MLV46,1)</f>
        <v>0</v>
      </c>
      <c r="MLQ37" s="536">
        <f>ROUND(Eigenmischungen!MLW46,1)</f>
        <v>0</v>
      </c>
      <c r="MLR37" s="536">
        <f>ROUND(Eigenmischungen!MLX46,1)</f>
        <v>0</v>
      </c>
      <c r="MLS37" s="536">
        <f>ROUND(Eigenmischungen!MLY46,1)</f>
        <v>0</v>
      </c>
      <c r="MLT37" s="536">
        <f>ROUND(Eigenmischungen!MLZ46,1)</f>
        <v>0</v>
      </c>
      <c r="MLU37" s="536">
        <f>ROUND(Eigenmischungen!MMA46,1)</f>
        <v>0</v>
      </c>
      <c r="MLV37" s="536">
        <f>ROUND(Eigenmischungen!MMB46,1)</f>
        <v>0</v>
      </c>
      <c r="MLW37" s="536">
        <f>ROUND(Eigenmischungen!MMC46,1)</f>
        <v>0</v>
      </c>
      <c r="MLX37" s="536">
        <f>ROUND(Eigenmischungen!MMD46,1)</f>
        <v>0</v>
      </c>
      <c r="MLY37" s="536">
        <f>ROUND(Eigenmischungen!MME46,1)</f>
        <v>0</v>
      </c>
      <c r="MLZ37" s="536">
        <f>ROUND(Eigenmischungen!MMF46,1)</f>
        <v>0</v>
      </c>
      <c r="MMA37" s="536">
        <f>ROUND(Eigenmischungen!MMG46,1)</f>
        <v>0</v>
      </c>
      <c r="MMB37" s="536">
        <f>ROUND(Eigenmischungen!MMH46,1)</f>
        <v>0</v>
      </c>
      <c r="MMC37" s="536">
        <f>ROUND(Eigenmischungen!MMI46,1)</f>
        <v>0</v>
      </c>
      <c r="MMD37" s="536">
        <f>ROUND(Eigenmischungen!MMJ46,1)</f>
        <v>0</v>
      </c>
      <c r="MME37" s="536">
        <f>ROUND(Eigenmischungen!MMK46,1)</f>
        <v>0</v>
      </c>
      <c r="MMF37" s="536">
        <f>ROUND(Eigenmischungen!MML46,1)</f>
        <v>0</v>
      </c>
      <c r="MMG37" s="536">
        <f>ROUND(Eigenmischungen!MMM46,1)</f>
        <v>0</v>
      </c>
      <c r="MMH37" s="536">
        <f>ROUND(Eigenmischungen!MMN46,1)</f>
        <v>0</v>
      </c>
      <c r="MMI37" s="536">
        <f>ROUND(Eigenmischungen!MMO46,1)</f>
        <v>0</v>
      </c>
      <c r="MMJ37" s="536">
        <f>ROUND(Eigenmischungen!MMP46,1)</f>
        <v>0</v>
      </c>
      <c r="MMK37" s="536">
        <f>ROUND(Eigenmischungen!MMQ46,1)</f>
        <v>0</v>
      </c>
      <c r="MML37" s="536">
        <f>ROUND(Eigenmischungen!MMR46,1)</f>
        <v>0</v>
      </c>
      <c r="MMM37" s="536">
        <f>ROUND(Eigenmischungen!MMS46,1)</f>
        <v>0</v>
      </c>
      <c r="MMN37" s="536">
        <f>ROUND(Eigenmischungen!MMT46,1)</f>
        <v>0</v>
      </c>
      <c r="MMO37" s="536">
        <f>ROUND(Eigenmischungen!MMU46,1)</f>
        <v>0</v>
      </c>
      <c r="MMP37" s="536">
        <f>ROUND(Eigenmischungen!MMV46,1)</f>
        <v>0</v>
      </c>
      <c r="MMQ37" s="536">
        <f>ROUND(Eigenmischungen!MMW46,1)</f>
        <v>0</v>
      </c>
      <c r="MMR37" s="536">
        <f>ROUND(Eigenmischungen!MMX46,1)</f>
        <v>0</v>
      </c>
      <c r="MMS37" s="536">
        <f>ROUND(Eigenmischungen!MMY46,1)</f>
        <v>0</v>
      </c>
      <c r="MMT37" s="536">
        <f>ROUND(Eigenmischungen!MMZ46,1)</f>
        <v>0</v>
      </c>
      <c r="MMU37" s="536">
        <f>ROUND(Eigenmischungen!MNA46,1)</f>
        <v>0</v>
      </c>
      <c r="MMV37" s="536">
        <f>ROUND(Eigenmischungen!MNB46,1)</f>
        <v>0</v>
      </c>
      <c r="MMW37" s="536">
        <f>ROUND(Eigenmischungen!MNC46,1)</f>
        <v>0</v>
      </c>
      <c r="MMX37" s="536">
        <f>ROUND(Eigenmischungen!MND46,1)</f>
        <v>0</v>
      </c>
      <c r="MMY37" s="536">
        <f>ROUND(Eigenmischungen!MNE46,1)</f>
        <v>0</v>
      </c>
      <c r="MMZ37" s="536">
        <f>ROUND(Eigenmischungen!MNF46,1)</f>
        <v>0</v>
      </c>
      <c r="MNA37" s="536">
        <f>ROUND(Eigenmischungen!MNG46,1)</f>
        <v>0</v>
      </c>
      <c r="MNB37" s="536">
        <f>ROUND(Eigenmischungen!MNH46,1)</f>
        <v>0</v>
      </c>
      <c r="MNC37" s="536">
        <f>ROUND(Eigenmischungen!MNI46,1)</f>
        <v>0</v>
      </c>
      <c r="MND37" s="536">
        <f>ROUND(Eigenmischungen!MNJ46,1)</f>
        <v>0</v>
      </c>
      <c r="MNE37" s="536">
        <f>ROUND(Eigenmischungen!MNK46,1)</f>
        <v>0</v>
      </c>
      <c r="MNF37" s="536">
        <f>ROUND(Eigenmischungen!MNL46,1)</f>
        <v>0</v>
      </c>
      <c r="MNG37" s="536">
        <f>ROUND(Eigenmischungen!MNM46,1)</f>
        <v>0</v>
      </c>
      <c r="MNH37" s="536">
        <f>ROUND(Eigenmischungen!MNN46,1)</f>
        <v>0</v>
      </c>
      <c r="MNI37" s="536">
        <f>ROUND(Eigenmischungen!MNO46,1)</f>
        <v>0</v>
      </c>
      <c r="MNJ37" s="536">
        <f>ROUND(Eigenmischungen!MNP46,1)</f>
        <v>0</v>
      </c>
      <c r="MNK37" s="536">
        <f>ROUND(Eigenmischungen!MNQ46,1)</f>
        <v>0</v>
      </c>
      <c r="MNL37" s="536">
        <f>ROUND(Eigenmischungen!MNR46,1)</f>
        <v>0</v>
      </c>
      <c r="MNM37" s="536">
        <f>ROUND(Eigenmischungen!MNS46,1)</f>
        <v>0</v>
      </c>
      <c r="MNN37" s="536">
        <f>ROUND(Eigenmischungen!MNT46,1)</f>
        <v>0</v>
      </c>
      <c r="MNO37" s="536">
        <f>ROUND(Eigenmischungen!MNU46,1)</f>
        <v>0</v>
      </c>
      <c r="MNP37" s="536">
        <f>ROUND(Eigenmischungen!MNV46,1)</f>
        <v>0</v>
      </c>
      <c r="MNQ37" s="536">
        <f>ROUND(Eigenmischungen!MNW46,1)</f>
        <v>0</v>
      </c>
      <c r="MNR37" s="536">
        <f>ROUND(Eigenmischungen!MNX46,1)</f>
        <v>0</v>
      </c>
      <c r="MNS37" s="536">
        <f>ROUND(Eigenmischungen!MNY46,1)</f>
        <v>0</v>
      </c>
      <c r="MNT37" s="536">
        <f>ROUND(Eigenmischungen!MNZ46,1)</f>
        <v>0</v>
      </c>
      <c r="MNU37" s="536">
        <f>ROUND(Eigenmischungen!MOA46,1)</f>
        <v>0</v>
      </c>
      <c r="MNV37" s="536">
        <f>ROUND(Eigenmischungen!MOB46,1)</f>
        <v>0</v>
      </c>
      <c r="MNW37" s="536">
        <f>ROUND(Eigenmischungen!MOC46,1)</f>
        <v>0</v>
      </c>
      <c r="MNX37" s="536">
        <f>ROUND(Eigenmischungen!MOD46,1)</f>
        <v>0</v>
      </c>
      <c r="MNY37" s="536">
        <f>ROUND(Eigenmischungen!MOE46,1)</f>
        <v>0</v>
      </c>
      <c r="MNZ37" s="536">
        <f>ROUND(Eigenmischungen!MOF46,1)</f>
        <v>0</v>
      </c>
      <c r="MOA37" s="536">
        <f>ROUND(Eigenmischungen!MOG46,1)</f>
        <v>0</v>
      </c>
      <c r="MOB37" s="536">
        <f>ROUND(Eigenmischungen!MOH46,1)</f>
        <v>0</v>
      </c>
      <c r="MOC37" s="536">
        <f>ROUND(Eigenmischungen!MOI46,1)</f>
        <v>0</v>
      </c>
      <c r="MOD37" s="536">
        <f>ROUND(Eigenmischungen!MOJ46,1)</f>
        <v>0</v>
      </c>
      <c r="MOE37" s="536">
        <f>ROUND(Eigenmischungen!MOK46,1)</f>
        <v>0</v>
      </c>
      <c r="MOF37" s="536">
        <f>ROUND(Eigenmischungen!MOL46,1)</f>
        <v>0</v>
      </c>
      <c r="MOG37" s="536">
        <f>ROUND(Eigenmischungen!MOM46,1)</f>
        <v>0</v>
      </c>
      <c r="MOH37" s="536">
        <f>ROUND(Eigenmischungen!MON46,1)</f>
        <v>0</v>
      </c>
      <c r="MOI37" s="536">
        <f>ROUND(Eigenmischungen!MOO46,1)</f>
        <v>0</v>
      </c>
      <c r="MOJ37" s="536">
        <f>ROUND(Eigenmischungen!MOP46,1)</f>
        <v>0</v>
      </c>
      <c r="MOK37" s="536">
        <f>ROUND(Eigenmischungen!MOQ46,1)</f>
        <v>0</v>
      </c>
      <c r="MOL37" s="536">
        <f>ROUND(Eigenmischungen!MOR46,1)</f>
        <v>0</v>
      </c>
      <c r="MOM37" s="536">
        <f>ROUND(Eigenmischungen!MOS46,1)</f>
        <v>0</v>
      </c>
      <c r="MON37" s="536">
        <f>ROUND(Eigenmischungen!MOT46,1)</f>
        <v>0</v>
      </c>
      <c r="MOO37" s="536">
        <f>ROUND(Eigenmischungen!MOU46,1)</f>
        <v>0</v>
      </c>
      <c r="MOP37" s="536">
        <f>ROUND(Eigenmischungen!MOV46,1)</f>
        <v>0</v>
      </c>
      <c r="MOQ37" s="536">
        <f>ROUND(Eigenmischungen!MOW46,1)</f>
        <v>0</v>
      </c>
      <c r="MOR37" s="536">
        <f>ROUND(Eigenmischungen!MOX46,1)</f>
        <v>0</v>
      </c>
      <c r="MOS37" s="536">
        <f>ROUND(Eigenmischungen!MOY46,1)</f>
        <v>0</v>
      </c>
      <c r="MOT37" s="536">
        <f>ROUND(Eigenmischungen!MOZ46,1)</f>
        <v>0</v>
      </c>
      <c r="MOU37" s="536">
        <f>ROUND(Eigenmischungen!MPA46,1)</f>
        <v>0</v>
      </c>
      <c r="MOV37" s="536">
        <f>ROUND(Eigenmischungen!MPB46,1)</f>
        <v>0</v>
      </c>
      <c r="MOW37" s="536">
        <f>ROUND(Eigenmischungen!MPC46,1)</f>
        <v>0</v>
      </c>
      <c r="MOX37" s="536">
        <f>ROUND(Eigenmischungen!MPD46,1)</f>
        <v>0</v>
      </c>
      <c r="MOY37" s="536">
        <f>ROUND(Eigenmischungen!MPE46,1)</f>
        <v>0</v>
      </c>
      <c r="MOZ37" s="536">
        <f>ROUND(Eigenmischungen!MPF46,1)</f>
        <v>0</v>
      </c>
      <c r="MPA37" s="536">
        <f>ROUND(Eigenmischungen!MPG46,1)</f>
        <v>0</v>
      </c>
      <c r="MPB37" s="536">
        <f>ROUND(Eigenmischungen!MPH46,1)</f>
        <v>0</v>
      </c>
      <c r="MPC37" s="536">
        <f>ROUND(Eigenmischungen!MPI46,1)</f>
        <v>0</v>
      </c>
      <c r="MPD37" s="536">
        <f>ROUND(Eigenmischungen!MPJ46,1)</f>
        <v>0</v>
      </c>
      <c r="MPE37" s="536">
        <f>ROUND(Eigenmischungen!MPK46,1)</f>
        <v>0</v>
      </c>
      <c r="MPF37" s="536">
        <f>ROUND(Eigenmischungen!MPL46,1)</f>
        <v>0</v>
      </c>
      <c r="MPG37" s="536">
        <f>ROUND(Eigenmischungen!MPM46,1)</f>
        <v>0</v>
      </c>
      <c r="MPH37" s="536">
        <f>ROUND(Eigenmischungen!MPN46,1)</f>
        <v>0</v>
      </c>
      <c r="MPI37" s="536">
        <f>ROUND(Eigenmischungen!MPO46,1)</f>
        <v>0</v>
      </c>
      <c r="MPJ37" s="536">
        <f>ROUND(Eigenmischungen!MPP46,1)</f>
        <v>0</v>
      </c>
      <c r="MPK37" s="536">
        <f>ROUND(Eigenmischungen!MPQ46,1)</f>
        <v>0</v>
      </c>
      <c r="MPL37" s="536">
        <f>ROUND(Eigenmischungen!MPR46,1)</f>
        <v>0</v>
      </c>
      <c r="MPM37" s="536">
        <f>ROUND(Eigenmischungen!MPS46,1)</f>
        <v>0</v>
      </c>
      <c r="MPN37" s="536">
        <f>ROUND(Eigenmischungen!MPT46,1)</f>
        <v>0</v>
      </c>
      <c r="MPO37" s="536">
        <f>ROUND(Eigenmischungen!MPU46,1)</f>
        <v>0</v>
      </c>
      <c r="MPP37" s="536">
        <f>ROUND(Eigenmischungen!MPV46,1)</f>
        <v>0</v>
      </c>
      <c r="MPQ37" s="536">
        <f>ROUND(Eigenmischungen!MPW46,1)</f>
        <v>0</v>
      </c>
      <c r="MPR37" s="536">
        <f>ROUND(Eigenmischungen!MPX46,1)</f>
        <v>0</v>
      </c>
      <c r="MPS37" s="536">
        <f>ROUND(Eigenmischungen!MPY46,1)</f>
        <v>0</v>
      </c>
      <c r="MPT37" s="536">
        <f>ROUND(Eigenmischungen!MPZ46,1)</f>
        <v>0</v>
      </c>
      <c r="MPU37" s="536">
        <f>ROUND(Eigenmischungen!MQA46,1)</f>
        <v>0</v>
      </c>
      <c r="MPV37" s="536">
        <f>ROUND(Eigenmischungen!MQB46,1)</f>
        <v>0</v>
      </c>
      <c r="MPW37" s="536">
        <f>ROUND(Eigenmischungen!MQC46,1)</f>
        <v>0</v>
      </c>
      <c r="MPX37" s="536">
        <f>ROUND(Eigenmischungen!MQD46,1)</f>
        <v>0</v>
      </c>
      <c r="MPY37" s="536">
        <f>ROUND(Eigenmischungen!MQE46,1)</f>
        <v>0</v>
      </c>
      <c r="MPZ37" s="536">
        <f>ROUND(Eigenmischungen!MQF46,1)</f>
        <v>0</v>
      </c>
      <c r="MQA37" s="536">
        <f>ROUND(Eigenmischungen!MQG46,1)</f>
        <v>0</v>
      </c>
      <c r="MQB37" s="536">
        <f>ROUND(Eigenmischungen!MQH46,1)</f>
        <v>0</v>
      </c>
      <c r="MQC37" s="536">
        <f>ROUND(Eigenmischungen!MQI46,1)</f>
        <v>0</v>
      </c>
      <c r="MQD37" s="536">
        <f>ROUND(Eigenmischungen!MQJ46,1)</f>
        <v>0</v>
      </c>
      <c r="MQE37" s="536">
        <f>ROUND(Eigenmischungen!MQK46,1)</f>
        <v>0</v>
      </c>
      <c r="MQF37" s="536">
        <f>ROUND(Eigenmischungen!MQL46,1)</f>
        <v>0</v>
      </c>
      <c r="MQG37" s="536">
        <f>ROUND(Eigenmischungen!MQM46,1)</f>
        <v>0</v>
      </c>
      <c r="MQH37" s="536">
        <f>ROUND(Eigenmischungen!MQN46,1)</f>
        <v>0</v>
      </c>
      <c r="MQI37" s="536">
        <f>ROUND(Eigenmischungen!MQO46,1)</f>
        <v>0</v>
      </c>
      <c r="MQJ37" s="536">
        <f>ROUND(Eigenmischungen!MQP46,1)</f>
        <v>0</v>
      </c>
      <c r="MQK37" s="536">
        <f>ROUND(Eigenmischungen!MQQ46,1)</f>
        <v>0</v>
      </c>
      <c r="MQL37" s="536">
        <f>ROUND(Eigenmischungen!MQR46,1)</f>
        <v>0</v>
      </c>
      <c r="MQM37" s="536">
        <f>ROUND(Eigenmischungen!MQS46,1)</f>
        <v>0</v>
      </c>
      <c r="MQN37" s="536">
        <f>ROUND(Eigenmischungen!MQT46,1)</f>
        <v>0</v>
      </c>
      <c r="MQO37" s="536">
        <f>ROUND(Eigenmischungen!MQU46,1)</f>
        <v>0</v>
      </c>
      <c r="MQP37" s="536">
        <f>ROUND(Eigenmischungen!MQV46,1)</f>
        <v>0</v>
      </c>
      <c r="MQQ37" s="536">
        <f>ROUND(Eigenmischungen!MQW46,1)</f>
        <v>0</v>
      </c>
      <c r="MQR37" s="536">
        <f>ROUND(Eigenmischungen!MQX46,1)</f>
        <v>0</v>
      </c>
      <c r="MQS37" s="536">
        <f>ROUND(Eigenmischungen!MQY46,1)</f>
        <v>0</v>
      </c>
      <c r="MQT37" s="536">
        <f>ROUND(Eigenmischungen!MQZ46,1)</f>
        <v>0</v>
      </c>
      <c r="MQU37" s="536">
        <f>ROUND(Eigenmischungen!MRA46,1)</f>
        <v>0</v>
      </c>
      <c r="MQV37" s="536">
        <f>ROUND(Eigenmischungen!MRB46,1)</f>
        <v>0</v>
      </c>
      <c r="MQW37" s="536">
        <f>ROUND(Eigenmischungen!MRC46,1)</f>
        <v>0</v>
      </c>
      <c r="MQX37" s="536">
        <f>ROUND(Eigenmischungen!MRD46,1)</f>
        <v>0</v>
      </c>
      <c r="MQY37" s="536">
        <f>ROUND(Eigenmischungen!MRE46,1)</f>
        <v>0</v>
      </c>
      <c r="MQZ37" s="536">
        <f>ROUND(Eigenmischungen!MRF46,1)</f>
        <v>0</v>
      </c>
      <c r="MRA37" s="536">
        <f>ROUND(Eigenmischungen!MRG46,1)</f>
        <v>0</v>
      </c>
      <c r="MRB37" s="536">
        <f>ROUND(Eigenmischungen!MRH46,1)</f>
        <v>0</v>
      </c>
      <c r="MRC37" s="536">
        <f>ROUND(Eigenmischungen!MRI46,1)</f>
        <v>0</v>
      </c>
      <c r="MRD37" s="536">
        <f>ROUND(Eigenmischungen!MRJ46,1)</f>
        <v>0</v>
      </c>
      <c r="MRE37" s="536">
        <f>ROUND(Eigenmischungen!MRK46,1)</f>
        <v>0</v>
      </c>
      <c r="MRF37" s="536">
        <f>ROUND(Eigenmischungen!MRL46,1)</f>
        <v>0</v>
      </c>
      <c r="MRG37" s="536">
        <f>ROUND(Eigenmischungen!MRM46,1)</f>
        <v>0</v>
      </c>
      <c r="MRH37" s="536">
        <f>ROUND(Eigenmischungen!MRN46,1)</f>
        <v>0</v>
      </c>
      <c r="MRI37" s="536">
        <f>ROUND(Eigenmischungen!MRO46,1)</f>
        <v>0</v>
      </c>
      <c r="MRJ37" s="536">
        <f>ROUND(Eigenmischungen!MRP46,1)</f>
        <v>0</v>
      </c>
      <c r="MRK37" s="536">
        <f>ROUND(Eigenmischungen!MRQ46,1)</f>
        <v>0</v>
      </c>
      <c r="MRL37" s="536">
        <f>ROUND(Eigenmischungen!MRR46,1)</f>
        <v>0</v>
      </c>
      <c r="MRM37" s="536">
        <f>ROUND(Eigenmischungen!MRS46,1)</f>
        <v>0</v>
      </c>
      <c r="MRN37" s="536">
        <f>ROUND(Eigenmischungen!MRT46,1)</f>
        <v>0</v>
      </c>
      <c r="MRO37" s="536">
        <f>ROUND(Eigenmischungen!MRU46,1)</f>
        <v>0</v>
      </c>
      <c r="MRP37" s="536">
        <f>ROUND(Eigenmischungen!MRV46,1)</f>
        <v>0</v>
      </c>
      <c r="MRQ37" s="536">
        <f>ROUND(Eigenmischungen!MRW46,1)</f>
        <v>0</v>
      </c>
      <c r="MRR37" s="536">
        <f>ROUND(Eigenmischungen!MRX46,1)</f>
        <v>0</v>
      </c>
      <c r="MRS37" s="536">
        <f>ROUND(Eigenmischungen!MRY46,1)</f>
        <v>0</v>
      </c>
      <c r="MRT37" s="536">
        <f>ROUND(Eigenmischungen!MRZ46,1)</f>
        <v>0</v>
      </c>
      <c r="MRU37" s="536">
        <f>ROUND(Eigenmischungen!MSA46,1)</f>
        <v>0</v>
      </c>
      <c r="MRV37" s="536">
        <f>ROUND(Eigenmischungen!MSB46,1)</f>
        <v>0</v>
      </c>
      <c r="MRW37" s="536">
        <f>ROUND(Eigenmischungen!MSC46,1)</f>
        <v>0</v>
      </c>
      <c r="MRX37" s="536">
        <f>ROUND(Eigenmischungen!MSD46,1)</f>
        <v>0</v>
      </c>
      <c r="MRY37" s="536">
        <f>ROUND(Eigenmischungen!MSE46,1)</f>
        <v>0</v>
      </c>
      <c r="MRZ37" s="536">
        <f>ROUND(Eigenmischungen!MSF46,1)</f>
        <v>0</v>
      </c>
      <c r="MSA37" s="536">
        <f>ROUND(Eigenmischungen!MSG46,1)</f>
        <v>0</v>
      </c>
      <c r="MSB37" s="536">
        <f>ROUND(Eigenmischungen!MSH46,1)</f>
        <v>0</v>
      </c>
      <c r="MSC37" s="536">
        <f>ROUND(Eigenmischungen!MSI46,1)</f>
        <v>0</v>
      </c>
      <c r="MSD37" s="536">
        <f>ROUND(Eigenmischungen!MSJ46,1)</f>
        <v>0</v>
      </c>
      <c r="MSE37" s="536">
        <f>ROUND(Eigenmischungen!MSK46,1)</f>
        <v>0</v>
      </c>
      <c r="MSF37" s="536">
        <f>ROUND(Eigenmischungen!MSL46,1)</f>
        <v>0</v>
      </c>
      <c r="MSG37" s="536">
        <f>ROUND(Eigenmischungen!MSM46,1)</f>
        <v>0</v>
      </c>
      <c r="MSH37" s="536">
        <f>ROUND(Eigenmischungen!MSN46,1)</f>
        <v>0</v>
      </c>
      <c r="MSI37" s="536">
        <f>ROUND(Eigenmischungen!MSO46,1)</f>
        <v>0</v>
      </c>
      <c r="MSJ37" s="536">
        <f>ROUND(Eigenmischungen!MSP46,1)</f>
        <v>0</v>
      </c>
      <c r="MSK37" s="536">
        <f>ROUND(Eigenmischungen!MSQ46,1)</f>
        <v>0</v>
      </c>
      <c r="MSL37" s="536">
        <f>ROUND(Eigenmischungen!MSR46,1)</f>
        <v>0</v>
      </c>
      <c r="MSM37" s="536">
        <f>ROUND(Eigenmischungen!MSS46,1)</f>
        <v>0</v>
      </c>
      <c r="MSN37" s="536">
        <f>ROUND(Eigenmischungen!MST46,1)</f>
        <v>0</v>
      </c>
      <c r="MSO37" s="536">
        <f>ROUND(Eigenmischungen!MSU46,1)</f>
        <v>0</v>
      </c>
      <c r="MSP37" s="536">
        <f>ROUND(Eigenmischungen!MSV46,1)</f>
        <v>0</v>
      </c>
      <c r="MSQ37" s="536">
        <f>ROUND(Eigenmischungen!MSW46,1)</f>
        <v>0</v>
      </c>
      <c r="MSR37" s="536">
        <f>ROUND(Eigenmischungen!MSX46,1)</f>
        <v>0</v>
      </c>
      <c r="MSS37" s="536">
        <f>ROUND(Eigenmischungen!MSY46,1)</f>
        <v>0</v>
      </c>
      <c r="MST37" s="536">
        <f>ROUND(Eigenmischungen!MSZ46,1)</f>
        <v>0</v>
      </c>
      <c r="MSU37" s="536">
        <f>ROUND(Eigenmischungen!MTA46,1)</f>
        <v>0</v>
      </c>
      <c r="MSV37" s="536">
        <f>ROUND(Eigenmischungen!MTB46,1)</f>
        <v>0</v>
      </c>
      <c r="MSW37" s="536">
        <f>ROUND(Eigenmischungen!MTC46,1)</f>
        <v>0</v>
      </c>
      <c r="MSX37" s="536">
        <f>ROUND(Eigenmischungen!MTD46,1)</f>
        <v>0</v>
      </c>
      <c r="MSY37" s="536">
        <f>ROUND(Eigenmischungen!MTE46,1)</f>
        <v>0</v>
      </c>
      <c r="MSZ37" s="536">
        <f>ROUND(Eigenmischungen!MTF46,1)</f>
        <v>0</v>
      </c>
      <c r="MTA37" s="536">
        <f>ROUND(Eigenmischungen!MTG46,1)</f>
        <v>0</v>
      </c>
      <c r="MTB37" s="536">
        <f>ROUND(Eigenmischungen!MTH46,1)</f>
        <v>0</v>
      </c>
      <c r="MTC37" s="536">
        <f>ROUND(Eigenmischungen!MTI46,1)</f>
        <v>0</v>
      </c>
      <c r="MTD37" s="536">
        <f>ROUND(Eigenmischungen!MTJ46,1)</f>
        <v>0</v>
      </c>
      <c r="MTE37" s="536">
        <f>ROUND(Eigenmischungen!MTK46,1)</f>
        <v>0</v>
      </c>
      <c r="MTF37" s="536">
        <f>ROUND(Eigenmischungen!MTL46,1)</f>
        <v>0</v>
      </c>
      <c r="MTG37" s="536">
        <f>ROUND(Eigenmischungen!MTM46,1)</f>
        <v>0</v>
      </c>
      <c r="MTH37" s="536">
        <f>ROUND(Eigenmischungen!MTN46,1)</f>
        <v>0</v>
      </c>
      <c r="MTI37" s="536">
        <f>ROUND(Eigenmischungen!MTO46,1)</f>
        <v>0</v>
      </c>
      <c r="MTJ37" s="536">
        <f>ROUND(Eigenmischungen!MTP46,1)</f>
        <v>0</v>
      </c>
      <c r="MTK37" s="536">
        <f>ROUND(Eigenmischungen!MTQ46,1)</f>
        <v>0</v>
      </c>
      <c r="MTL37" s="536">
        <f>ROUND(Eigenmischungen!MTR46,1)</f>
        <v>0</v>
      </c>
      <c r="MTM37" s="536">
        <f>ROUND(Eigenmischungen!MTS46,1)</f>
        <v>0</v>
      </c>
      <c r="MTN37" s="536">
        <f>ROUND(Eigenmischungen!MTT46,1)</f>
        <v>0</v>
      </c>
      <c r="MTO37" s="536">
        <f>ROUND(Eigenmischungen!MTU46,1)</f>
        <v>0</v>
      </c>
      <c r="MTP37" s="536">
        <f>ROUND(Eigenmischungen!MTV46,1)</f>
        <v>0</v>
      </c>
      <c r="MTQ37" s="536">
        <f>ROUND(Eigenmischungen!MTW46,1)</f>
        <v>0</v>
      </c>
      <c r="MTR37" s="536">
        <f>ROUND(Eigenmischungen!MTX46,1)</f>
        <v>0</v>
      </c>
      <c r="MTS37" s="536">
        <f>ROUND(Eigenmischungen!MTY46,1)</f>
        <v>0</v>
      </c>
      <c r="MTT37" s="536">
        <f>ROUND(Eigenmischungen!MTZ46,1)</f>
        <v>0</v>
      </c>
      <c r="MTU37" s="536">
        <f>ROUND(Eigenmischungen!MUA46,1)</f>
        <v>0</v>
      </c>
      <c r="MTV37" s="536">
        <f>ROUND(Eigenmischungen!MUB46,1)</f>
        <v>0</v>
      </c>
      <c r="MTW37" s="536">
        <f>ROUND(Eigenmischungen!MUC46,1)</f>
        <v>0</v>
      </c>
      <c r="MTX37" s="536">
        <f>ROUND(Eigenmischungen!MUD46,1)</f>
        <v>0</v>
      </c>
      <c r="MTY37" s="536">
        <f>ROUND(Eigenmischungen!MUE46,1)</f>
        <v>0</v>
      </c>
      <c r="MTZ37" s="536">
        <f>ROUND(Eigenmischungen!MUF46,1)</f>
        <v>0</v>
      </c>
      <c r="MUA37" s="536">
        <f>ROUND(Eigenmischungen!MUG46,1)</f>
        <v>0</v>
      </c>
      <c r="MUB37" s="536">
        <f>ROUND(Eigenmischungen!MUH46,1)</f>
        <v>0</v>
      </c>
      <c r="MUC37" s="536">
        <f>ROUND(Eigenmischungen!MUI46,1)</f>
        <v>0</v>
      </c>
      <c r="MUD37" s="536">
        <f>ROUND(Eigenmischungen!MUJ46,1)</f>
        <v>0</v>
      </c>
      <c r="MUE37" s="536">
        <f>ROUND(Eigenmischungen!MUK46,1)</f>
        <v>0</v>
      </c>
      <c r="MUF37" s="536">
        <f>ROUND(Eigenmischungen!MUL46,1)</f>
        <v>0</v>
      </c>
      <c r="MUG37" s="536">
        <f>ROUND(Eigenmischungen!MUM46,1)</f>
        <v>0</v>
      </c>
      <c r="MUH37" s="536">
        <f>ROUND(Eigenmischungen!MUN46,1)</f>
        <v>0</v>
      </c>
      <c r="MUI37" s="536">
        <f>ROUND(Eigenmischungen!MUO46,1)</f>
        <v>0</v>
      </c>
      <c r="MUJ37" s="536">
        <f>ROUND(Eigenmischungen!MUP46,1)</f>
        <v>0</v>
      </c>
      <c r="MUK37" s="536">
        <f>ROUND(Eigenmischungen!MUQ46,1)</f>
        <v>0</v>
      </c>
      <c r="MUL37" s="536">
        <f>ROUND(Eigenmischungen!MUR46,1)</f>
        <v>0</v>
      </c>
      <c r="MUM37" s="536">
        <f>ROUND(Eigenmischungen!MUS46,1)</f>
        <v>0</v>
      </c>
      <c r="MUN37" s="536">
        <f>ROUND(Eigenmischungen!MUT46,1)</f>
        <v>0</v>
      </c>
      <c r="MUO37" s="536">
        <f>ROUND(Eigenmischungen!MUU46,1)</f>
        <v>0</v>
      </c>
      <c r="MUP37" s="536">
        <f>ROUND(Eigenmischungen!MUV46,1)</f>
        <v>0</v>
      </c>
      <c r="MUQ37" s="536">
        <f>ROUND(Eigenmischungen!MUW46,1)</f>
        <v>0</v>
      </c>
      <c r="MUR37" s="536">
        <f>ROUND(Eigenmischungen!MUX46,1)</f>
        <v>0</v>
      </c>
      <c r="MUS37" s="536">
        <f>ROUND(Eigenmischungen!MUY46,1)</f>
        <v>0</v>
      </c>
      <c r="MUT37" s="536">
        <f>ROUND(Eigenmischungen!MUZ46,1)</f>
        <v>0</v>
      </c>
      <c r="MUU37" s="536">
        <f>ROUND(Eigenmischungen!MVA46,1)</f>
        <v>0</v>
      </c>
      <c r="MUV37" s="536">
        <f>ROUND(Eigenmischungen!MVB46,1)</f>
        <v>0</v>
      </c>
      <c r="MUW37" s="536">
        <f>ROUND(Eigenmischungen!MVC46,1)</f>
        <v>0</v>
      </c>
      <c r="MUX37" s="536">
        <f>ROUND(Eigenmischungen!MVD46,1)</f>
        <v>0</v>
      </c>
      <c r="MUY37" s="536">
        <f>ROUND(Eigenmischungen!MVE46,1)</f>
        <v>0</v>
      </c>
      <c r="MUZ37" s="536">
        <f>ROUND(Eigenmischungen!MVF46,1)</f>
        <v>0</v>
      </c>
      <c r="MVA37" s="536">
        <f>ROUND(Eigenmischungen!MVG46,1)</f>
        <v>0</v>
      </c>
      <c r="MVB37" s="536">
        <f>ROUND(Eigenmischungen!MVH46,1)</f>
        <v>0</v>
      </c>
      <c r="MVC37" s="536">
        <f>ROUND(Eigenmischungen!MVI46,1)</f>
        <v>0</v>
      </c>
      <c r="MVD37" s="536">
        <f>ROUND(Eigenmischungen!MVJ46,1)</f>
        <v>0</v>
      </c>
      <c r="MVE37" s="536">
        <f>ROUND(Eigenmischungen!MVK46,1)</f>
        <v>0</v>
      </c>
      <c r="MVF37" s="536">
        <f>ROUND(Eigenmischungen!MVL46,1)</f>
        <v>0</v>
      </c>
      <c r="MVG37" s="536">
        <f>ROUND(Eigenmischungen!MVM46,1)</f>
        <v>0</v>
      </c>
      <c r="MVH37" s="536">
        <f>ROUND(Eigenmischungen!MVN46,1)</f>
        <v>0</v>
      </c>
      <c r="MVI37" s="536">
        <f>ROUND(Eigenmischungen!MVO46,1)</f>
        <v>0</v>
      </c>
      <c r="MVJ37" s="536">
        <f>ROUND(Eigenmischungen!MVP46,1)</f>
        <v>0</v>
      </c>
      <c r="MVK37" s="536">
        <f>ROUND(Eigenmischungen!MVQ46,1)</f>
        <v>0</v>
      </c>
      <c r="MVL37" s="536">
        <f>ROUND(Eigenmischungen!MVR46,1)</f>
        <v>0</v>
      </c>
      <c r="MVM37" s="536">
        <f>ROUND(Eigenmischungen!MVS46,1)</f>
        <v>0</v>
      </c>
      <c r="MVN37" s="536">
        <f>ROUND(Eigenmischungen!MVT46,1)</f>
        <v>0</v>
      </c>
      <c r="MVO37" s="536">
        <f>ROUND(Eigenmischungen!MVU46,1)</f>
        <v>0</v>
      </c>
      <c r="MVP37" s="536">
        <f>ROUND(Eigenmischungen!MVV46,1)</f>
        <v>0</v>
      </c>
      <c r="MVQ37" s="536">
        <f>ROUND(Eigenmischungen!MVW46,1)</f>
        <v>0</v>
      </c>
      <c r="MVR37" s="536">
        <f>ROUND(Eigenmischungen!MVX46,1)</f>
        <v>0</v>
      </c>
      <c r="MVS37" s="536">
        <f>ROUND(Eigenmischungen!MVY46,1)</f>
        <v>0</v>
      </c>
      <c r="MVT37" s="536">
        <f>ROUND(Eigenmischungen!MVZ46,1)</f>
        <v>0</v>
      </c>
      <c r="MVU37" s="536">
        <f>ROUND(Eigenmischungen!MWA46,1)</f>
        <v>0</v>
      </c>
      <c r="MVV37" s="536">
        <f>ROUND(Eigenmischungen!MWB46,1)</f>
        <v>0</v>
      </c>
      <c r="MVW37" s="536">
        <f>ROUND(Eigenmischungen!MWC46,1)</f>
        <v>0</v>
      </c>
      <c r="MVX37" s="536">
        <f>ROUND(Eigenmischungen!MWD46,1)</f>
        <v>0</v>
      </c>
      <c r="MVY37" s="536">
        <f>ROUND(Eigenmischungen!MWE46,1)</f>
        <v>0</v>
      </c>
      <c r="MVZ37" s="536">
        <f>ROUND(Eigenmischungen!MWF46,1)</f>
        <v>0</v>
      </c>
      <c r="MWA37" s="536">
        <f>ROUND(Eigenmischungen!MWG46,1)</f>
        <v>0</v>
      </c>
      <c r="MWB37" s="536">
        <f>ROUND(Eigenmischungen!MWH46,1)</f>
        <v>0</v>
      </c>
      <c r="MWC37" s="536">
        <f>ROUND(Eigenmischungen!MWI46,1)</f>
        <v>0</v>
      </c>
      <c r="MWD37" s="536">
        <f>ROUND(Eigenmischungen!MWJ46,1)</f>
        <v>0</v>
      </c>
      <c r="MWE37" s="536">
        <f>ROUND(Eigenmischungen!MWK46,1)</f>
        <v>0</v>
      </c>
      <c r="MWF37" s="536">
        <f>ROUND(Eigenmischungen!MWL46,1)</f>
        <v>0</v>
      </c>
      <c r="MWG37" s="536">
        <f>ROUND(Eigenmischungen!MWM46,1)</f>
        <v>0</v>
      </c>
      <c r="MWH37" s="536">
        <f>ROUND(Eigenmischungen!MWN46,1)</f>
        <v>0</v>
      </c>
      <c r="MWI37" s="536">
        <f>ROUND(Eigenmischungen!MWO46,1)</f>
        <v>0</v>
      </c>
      <c r="MWJ37" s="536">
        <f>ROUND(Eigenmischungen!MWP46,1)</f>
        <v>0</v>
      </c>
      <c r="MWK37" s="536">
        <f>ROUND(Eigenmischungen!MWQ46,1)</f>
        <v>0</v>
      </c>
      <c r="MWL37" s="536">
        <f>ROUND(Eigenmischungen!MWR46,1)</f>
        <v>0</v>
      </c>
      <c r="MWM37" s="536">
        <f>ROUND(Eigenmischungen!MWS46,1)</f>
        <v>0</v>
      </c>
      <c r="MWN37" s="536">
        <f>ROUND(Eigenmischungen!MWT46,1)</f>
        <v>0</v>
      </c>
      <c r="MWO37" s="536">
        <f>ROUND(Eigenmischungen!MWU46,1)</f>
        <v>0</v>
      </c>
      <c r="MWP37" s="536">
        <f>ROUND(Eigenmischungen!MWV46,1)</f>
        <v>0</v>
      </c>
      <c r="MWQ37" s="536">
        <f>ROUND(Eigenmischungen!MWW46,1)</f>
        <v>0</v>
      </c>
      <c r="MWR37" s="536">
        <f>ROUND(Eigenmischungen!MWX46,1)</f>
        <v>0</v>
      </c>
      <c r="MWS37" s="536">
        <f>ROUND(Eigenmischungen!MWY46,1)</f>
        <v>0</v>
      </c>
      <c r="MWT37" s="536">
        <f>ROUND(Eigenmischungen!MWZ46,1)</f>
        <v>0</v>
      </c>
      <c r="MWU37" s="536">
        <f>ROUND(Eigenmischungen!MXA46,1)</f>
        <v>0</v>
      </c>
      <c r="MWV37" s="536">
        <f>ROUND(Eigenmischungen!MXB46,1)</f>
        <v>0</v>
      </c>
      <c r="MWW37" s="536">
        <f>ROUND(Eigenmischungen!MXC46,1)</f>
        <v>0</v>
      </c>
      <c r="MWX37" s="536">
        <f>ROUND(Eigenmischungen!MXD46,1)</f>
        <v>0</v>
      </c>
      <c r="MWY37" s="536">
        <f>ROUND(Eigenmischungen!MXE46,1)</f>
        <v>0</v>
      </c>
      <c r="MWZ37" s="536">
        <f>ROUND(Eigenmischungen!MXF46,1)</f>
        <v>0</v>
      </c>
      <c r="MXA37" s="536">
        <f>ROUND(Eigenmischungen!MXG46,1)</f>
        <v>0</v>
      </c>
      <c r="MXB37" s="536">
        <f>ROUND(Eigenmischungen!MXH46,1)</f>
        <v>0</v>
      </c>
      <c r="MXC37" s="536">
        <f>ROUND(Eigenmischungen!MXI46,1)</f>
        <v>0</v>
      </c>
      <c r="MXD37" s="536">
        <f>ROUND(Eigenmischungen!MXJ46,1)</f>
        <v>0</v>
      </c>
      <c r="MXE37" s="536">
        <f>ROUND(Eigenmischungen!MXK46,1)</f>
        <v>0</v>
      </c>
      <c r="MXF37" s="536">
        <f>ROUND(Eigenmischungen!MXL46,1)</f>
        <v>0</v>
      </c>
      <c r="MXG37" s="536">
        <f>ROUND(Eigenmischungen!MXM46,1)</f>
        <v>0</v>
      </c>
      <c r="MXH37" s="536">
        <f>ROUND(Eigenmischungen!MXN46,1)</f>
        <v>0</v>
      </c>
      <c r="MXI37" s="536">
        <f>ROUND(Eigenmischungen!MXO46,1)</f>
        <v>0</v>
      </c>
      <c r="MXJ37" s="536">
        <f>ROUND(Eigenmischungen!MXP46,1)</f>
        <v>0</v>
      </c>
      <c r="MXK37" s="536">
        <f>ROUND(Eigenmischungen!MXQ46,1)</f>
        <v>0</v>
      </c>
      <c r="MXL37" s="536">
        <f>ROUND(Eigenmischungen!MXR46,1)</f>
        <v>0</v>
      </c>
      <c r="MXM37" s="536">
        <f>ROUND(Eigenmischungen!MXS46,1)</f>
        <v>0</v>
      </c>
      <c r="MXN37" s="536">
        <f>ROUND(Eigenmischungen!MXT46,1)</f>
        <v>0</v>
      </c>
      <c r="MXO37" s="536">
        <f>ROUND(Eigenmischungen!MXU46,1)</f>
        <v>0</v>
      </c>
      <c r="MXP37" s="536">
        <f>ROUND(Eigenmischungen!MXV46,1)</f>
        <v>0</v>
      </c>
      <c r="MXQ37" s="536">
        <f>ROUND(Eigenmischungen!MXW46,1)</f>
        <v>0</v>
      </c>
      <c r="MXR37" s="536">
        <f>ROUND(Eigenmischungen!MXX46,1)</f>
        <v>0</v>
      </c>
      <c r="MXS37" s="536">
        <f>ROUND(Eigenmischungen!MXY46,1)</f>
        <v>0</v>
      </c>
      <c r="MXT37" s="536">
        <f>ROUND(Eigenmischungen!MXZ46,1)</f>
        <v>0</v>
      </c>
      <c r="MXU37" s="536">
        <f>ROUND(Eigenmischungen!MYA46,1)</f>
        <v>0</v>
      </c>
      <c r="MXV37" s="536">
        <f>ROUND(Eigenmischungen!MYB46,1)</f>
        <v>0</v>
      </c>
      <c r="MXW37" s="536">
        <f>ROUND(Eigenmischungen!MYC46,1)</f>
        <v>0</v>
      </c>
      <c r="MXX37" s="536">
        <f>ROUND(Eigenmischungen!MYD46,1)</f>
        <v>0</v>
      </c>
      <c r="MXY37" s="536">
        <f>ROUND(Eigenmischungen!MYE46,1)</f>
        <v>0</v>
      </c>
      <c r="MXZ37" s="536">
        <f>ROUND(Eigenmischungen!MYF46,1)</f>
        <v>0</v>
      </c>
      <c r="MYA37" s="536">
        <f>ROUND(Eigenmischungen!MYG46,1)</f>
        <v>0</v>
      </c>
      <c r="MYB37" s="536">
        <f>ROUND(Eigenmischungen!MYH46,1)</f>
        <v>0</v>
      </c>
      <c r="MYC37" s="536">
        <f>ROUND(Eigenmischungen!MYI46,1)</f>
        <v>0</v>
      </c>
      <c r="MYD37" s="536">
        <f>ROUND(Eigenmischungen!MYJ46,1)</f>
        <v>0</v>
      </c>
      <c r="MYE37" s="536">
        <f>ROUND(Eigenmischungen!MYK46,1)</f>
        <v>0</v>
      </c>
      <c r="MYF37" s="536">
        <f>ROUND(Eigenmischungen!MYL46,1)</f>
        <v>0</v>
      </c>
      <c r="MYG37" s="536">
        <f>ROUND(Eigenmischungen!MYM46,1)</f>
        <v>0</v>
      </c>
      <c r="MYH37" s="536">
        <f>ROUND(Eigenmischungen!MYN46,1)</f>
        <v>0</v>
      </c>
      <c r="MYI37" s="536">
        <f>ROUND(Eigenmischungen!MYO46,1)</f>
        <v>0</v>
      </c>
      <c r="MYJ37" s="536">
        <f>ROUND(Eigenmischungen!MYP46,1)</f>
        <v>0</v>
      </c>
      <c r="MYK37" s="536">
        <f>ROUND(Eigenmischungen!MYQ46,1)</f>
        <v>0</v>
      </c>
      <c r="MYL37" s="536">
        <f>ROUND(Eigenmischungen!MYR46,1)</f>
        <v>0</v>
      </c>
      <c r="MYM37" s="536">
        <f>ROUND(Eigenmischungen!MYS46,1)</f>
        <v>0</v>
      </c>
      <c r="MYN37" s="536">
        <f>ROUND(Eigenmischungen!MYT46,1)</f>
        <v>0</v>
      </c>
      <c r="MYO37" s="536">
        <f>ROUND(Eigenmischungen!MYU46,1)</f>
        <v>0</v>
      </c>
      <c r="MYP37" s="536">
        <f>ROUND(Eigenmischungen!MYV46,1)</f>
        <v>0</v>
      </c>
      <c r="MYQ37" s="536">
        <f>ROUND(Eigenmischungen!MYW46,1)</f>
        <v>0</v>
      </c>
      <c r="MYR37" s="536">
        <f>ROUND(Eigenmischungen!MYX46,1)</f>
        <v>0</v>
      </c>
      <c r="MYS37" s="536">
        <f>ROUND(Eigenmischungen!MYY46,1)</f>
        <v>0</v>
      </c>
      <c r="MYT37" s="536">
        <f>ROUND(Eigenmischungen!MYZ46,1)</f>
        <v>0</v>
      </c>
      <c r="MYU37" s="536">
        <f>ROUND(Eigenmischungen!MZA46,1)</f>
        <v>0</v>
      </c>
      <c r="MYV37" s="536">
        <f>ROUND(Eigenmischungen!MZB46,1)</f>
        <v>0</v>
      </c>
      <c r="MYW37" s="536">
        <f>ROUND(Eigenmischungen!MZC46,1)</f>
        <v>0</v>
      </c>
      <c r="MYX37" s="536">
        <f>ROUND(Eigenmischungen!MZD46,1)</f>
        <v>0</v>
      </c>
      <c r="MYY37" s="536">
        <f>ROUND(Eigenmischungen!MZE46,1)</f>
        <v>0</v>
      </c>
      <c r="MYZ37" s="536">
        <f>ROUND(Eigenmischungen!MZF46,1)</f>
        <v>0</v>
      </c>
      <c r="MZA37" s="536">
        <f>ROUND(Eigenmischungen!MZG46,1)</f>
        <v>0</v>
      </c>
      <c r="MZB37" s="536">
        <f>ROUND(Eigenmischungen!MZH46,1)</f>
        <v>0</v>
      </c>
      <c r="MZC37" s="536">
        <f>ROUND(Eigenmischungen!MZI46,1)</f>
        <v>0</v>
      </c>
      <c r="MZD37" s="536">
        <f>ROUND(Eigenmischungen!MZJ46,1)</f>
        <v>0</v>
      </c>
      <c r="MZE37" s="536">
        <f>ROUND(Eigenmischungen!MZK46,1)</f>
        <v>0</v>
      </c>
      <c r="MZF37" s="536">
        <f>ROUND(Eigenmischungen!MZL46,1)</f>
        <v>0</v>
      </c>
      <c r="MZG37" s="536">
        <f>ROUND(Eigenmischungen!MZM46,1)</f>
        <v>0</v>
      </c>
      <c r="MZH37" s="536">
        <f>ROUND(Eigenmischungen!MZN46,1)</f>
        <v>0</v>
      </c>
      <c r="MZI37" s="536">
        <f>ROUND(Eigenmischungen!MZO46,1)</f>
        <v>0</v>
      </c>
      <c r="MZJ37" s="536">
        <f>ROUND(Eigenmischungen!MZP46,1)</f>
        <v>0</v>
      </c>
      <c r="MZK37" s="536">
        <f>ROUND(Eigenmischungen!MZQ46,1)</f>
        <v>0</v>
      </c>
      <c r="MZL37" s="536">
        <f>ROUND(Eigenmischungen!MZR46,1)</f>
        <v>0</v>
      </c>
      <c r="MZM37" s="536">
        <f>ROUND(Eigenmischungen!MZS46,1)</f>
        <v>0</v>
      </c>
      <c r="MZN37" s="536">
        <f>ROUND(Eigenmischungen!MZT46,1)</f>
        <v>0</v>
      </c>
      <c r="MZO37" s="536">
        <f>ROUND(Eigenmischungen!MZU46,1)</f>
        <v>0</v>
      </c>
      <c r="MZP37" s="536">
        <f>ROUND(Eigenmischungen!MZV46,1)</f>
        <v>0</v>
      </c>
      <c r="MZQ37" s="536">
        <f>ROUND(Eigenmischungen!MZW46,1)</f>
        <v>0</v>
      </c>
      <c r="MZR37" s="536">
        <f>ROUND(Eigenmischungen!MZX46,1)</f>
        <v>0</v>
      </c>
      <c r="MZS37" s="536">
        <f>ROUND(Eigenmischungen!MZY46,1)</f>
        <v>0</v>
      </c>
      <c r="MZT37" s="536">
        <f>ROUND(Eigenmischungen!MZZ46,1)</f>
        <v>0</v>
      </c>
      <c r="MZU37" s="536">
        <f>ROUND(Eigenmischungen!NAA46,1)</f>
        <v>0</v>
      </c>
      <c r="MZV37" s="536">
        <f>ROUND(Eigenmischungen!NAB46,1)</f>
        <v>0</v>
      </c>
      <c r="MZW37" s="536">
        <f>ROUND(Eigenmischungen!NAC46,1)</f>
        <v>0</v>
      </c>
      <c r="MZX37" s="536">
        <f>ROUND(Eigenmischungen!NAD46,1)</f>
        <v>0</v>
      </c>
      <c r="MZY37" s="536">
        <f>ROUND(Eigenmischungen!NAE46,1)</f>
        <v>0</v>
      </c>
      <c r="MZZ37" s="536">
        <f>ROUND(Eigenmischungen!NAF46,1)</f>
        <v>0</v>
      </c>
      <c r="NAA37" s="536">
        <f>ROUND(Eigenmischungen!NAG46,1)</f>
        <v>0</v>
      </c>
      <c r="NAB37" s="536">
        <f>ROUND(Eigenmischungen!NAH46,1)</f>
        <v>0</v>
      </c>
      <c r="NAC37" s="536">
        <f>ROUND(Eigenmischungen!NAI46,1)</f>
        <v>0</v>
      </c>
      <c r="NAD37" s="536">
        <f>ROUND(Eigenmischungen!NAJ46,1)</f>
        <v>0</v>
      </c>
      <c r="NAE37" s="536">
        <f>ROUND(Eigenmischungen!NAK46,1)</f>
        <v>0</v>
      </c>
      <c r="NAF37" s="536">
        <f>ROUND(Eigenmischungen!NAL46,1)</f>
        <v>0</v>
      </c>
      <c r="NAG37" s="536">
        <f>ROUND(Eigenmischungen!NAM46,1)</f>
        <v>0</v>
      </c>
      <c r="NAH37" s="536">
        <f>ROUND(Eigenmischungen!NAN46,1)</f>
        <v>0</v>
      </c>
      <c r="NAI37" s="536">
        <f>ROUND(Eigenmischungen!NAO46,1)</f>
        <v>0</v>
      </c>
      <c r="NAJ37" s="536">
        <f>ROUND(Eigenmischungen!NAP46,1)</f>
        <v>0</v>
      </c>
      <c r="NAK37" s="536">
        <f>ROUND(Eigenmischungen!NAQ46,1)</f>
        <v>0</v>
      </c>
      <c r="NAL37" s="536">
        <f>ROUND(Eigenmischungen!NAR46,1)</f>
        <v>0</v>
      </c>
      <c r="NAM37" s="536">
        <f>ROUND(Eigenmischungen!NAS46,1)</f>
        <v>0</v>
      </c>
      <c r="NAN37" s="536">
        <f>ROUND(Eigenmischungen!NAT46,1)</f>
        <v>0</v>
      </c>
      <c r="NAO37" s="536">
        <f>ROUND(Eigenmischungen!NAU46,1)</f>
        <v>0</v>
      </c>
      <c r="NAP37" s="536">
        <f>ROUND(Eigenmischungen!NAV46,1)</f>
        <v>0</v>
      </c>
      <c r="NAQ37" s="536">
        <f>ROUND(Eigenmischungen!NAW46,1)</f>
        <v>0</v>
      </c>
      <c r="NAR37" s="536">
        <f>ROUND(Eigenmischungen!NAX46,1)</f>
        <v>0</v>
      </c>
      <c r="NAS37" s="536">
        <f>ROUND(Eigenmischungen!NAY46,1)</f>
        <v>0</v>
      </c>
      <c r="NAT37" s="536">
        <f>ROUND(Eigenmischungen!NAZ46,1)</f>
        <v>0</v>
      </c>
      <c r="NAU37" s="536">
        <f>ROUND(Eigenmischungen!NBA46,1)</f>
        <v>0</v>
      </c>
      <c r="NAV37" s="536">
        <f>ROUND(Eigenmischungen!NBB46,1)</f>
        <v>0</v>
      </c>
      <c r="NAW37" s="536">
        <f>ROUND(Eigenmischungen!NBC46,1)</f>
        <v>0</v>
      </c>
      <c r="NAX37" s="536">
        <f>ROUND(Eigenmischungen!NBD46,1)</f>
        <v>0</v>
      </c>
      <c r="NAY37" s="536">
        <f>ROUND(Eigenmischungen!NBE46,1)</f>
        <v>0</v>
      </c>
      <c r="NAZ37" s="536">
        <f>ROUND(Eigenmischungen!NBF46,1)</f>
        <v>0</v>
      </c>
      <c r="NBA37" s="536">
        <f>ROUND(Eigenmischungen!NBG46,1)</f>
        <v>0</v>
      </c>
      <c r="NBB37" s="536">
        <f>ROUND(Eigenmischungen!NBH46,1)</f>
        <v>0</v>
      </c>
      <c r="NBC37" s="536">
        <f>ROUND(Eigenmischungen!NBI46,1)</f>
        <v>0</v>
      </c>
      <c r="NBD37" s="536">
        <f>ROUND(Eigenmischungen!NBJ46,1)</f>
        <v>0</v>
      </c>
      <c r="NBE37" s="536">
        <f>ROUND(Eigenmischungen!NBK46,1)</f>
        <v>0</v>
      </c>
      <c r="NBF37" s="536">
        <f>ROUND(Eigenmischungen!NBL46,1)</f>
        <v>0</v>
      </c>
      <c r="NBG37" s="536">
        <f>ROUND(Eigenmischungen!NBM46,1)</f>
        <v>0</v>
      </c>
      <c r="NBH37" s="536">
        <f>ROUND(Eigenmischungen!NBN46,1)</f>
        <v>0</v>
      </c>
      <c r="NBI37" s="536">
        <f>ROUND(Eigenmischungen!NBO46,1)</f>
        <v>0</v>
      </c>
      <c r="NBJ37" s="536">
        <f>ROUND(Eigenmischungen!NBP46,1)</f>
        <v>0</v>
      </c>
      <c r="NBK37" s="536">
        <f>ROUND(Eigenmischungen!NBQ46,1)</f>
        <v>0</v>
      </c>
      <c r="NBL37" s="536">
        <f>ROUND(Eigenmischungen!NBR46,1)</f>
        <v>0</v>
      </c>
      <c r="NBM37" s="536">
        <f>ROUND(Eigenmischungen!NBS46,1)</f>
        <v>0</v>
      </c>
      <c r="NBN37" s="536">
        <f>ROUND(Eigenmischungen!NBT46,1)</f>
        <v>0</v>
      </c>
      <c r="NBO37" s="536">
        <f>ROUND(Eigenmischungen!NBU46,1)</f>
        <v>0</v>
      </c>
      <c r="NBP37" s="536">
        <f>ROUND(Eigenmischungen!NBV46,1)</f>
        <v>0</v>
      </c>
      <c r="NBQ37" s="536">
        <f>ROUND(Eigenmischungen!NBW46,1)</f>
        <v>0</v>
      </c>
      <c r="NBR37" s="536">
        <f>ROUND(Eigenmischungen!NBX46,1)</f>
        <v>0</v>
      </c>
      <c r="NBS37" s="536">
        <f>ROUND(Eigenmischungen!NBY46,1)</f>
        <v>0</v>
      </c>
      <c r="NBT37" s="536">
        <f>ROUND(Eigenmischungen!NBZ46,1)</f>
        <v>0</v>
      </c>
      <c r="NBU37" s="536">
        <f>ROUND(Eigenmischungen!NCA46,1)</f>
        <v>0</v>
      </c>
      <c r="NBV37" s="536">
        <f>ROUND(Eigenmischungen!NCB46,1)</f>
        <v>0</v>
      </c>
      <c r="NBW37" s="536">
        <f>ROUND(Eigenmischungen!NCC46,1)</f>
        <v>0</v>
      </c>
      <c r="NBX37" s="536">
        <f>ROUND(Eigenmischungen!NCD46,1)</f>
        <v>0</v>
      </c>
      <c r="NBY37" s="536">
        <f>ROUND(Eigenmischungen!NCE46,1)</f>
        <v>0</v>
      </c>
      <c r="NBZ37" s="536">
        <f>ROUND(Eigenmischungen!NCF46,1)</f>
        <v>0</v>
      </c>
      <c r="NCA37" s="536">
        <f>ROUND(Eigenmischungen!NCG46,1)</f>
        <v>0</v>
      </c>
      <c r="NCB37" s="536">
        <f>ROUND(Eigenmischungen!NCH46,1)</f>
        <v>0</v>
      </c>
      <c r="NCC37" s="536">
        <f>ROUND(Eigenmischungen!NCI46,1)</f>
        <v>0</v>
      </c>
      <c r="NCD37" s="536">
        <f>ROUND(Eigenmischungen!NCJ46,1)</f>
        <v>0</v>
      </c>
      <c r="NCE37" s="536">
        <f>ROUND(Eigenmischungen!NCK46,1)</f>
        <v>0</v>
      </c>
      <c r="NCF37" s="536">
        <f>ROUND(Eigenmischungen!NCL46,1)</f>
        <v>0</v>
      </c>
      <c r="NCG37" s="536">
        <f>ROUND(Eigenmischungen!NCM46,1)</f>
        <v>0</v>
      </c>
      <c r="NCH37" s="536">
        <f>ROUND(Eigenmischungen!NCN46,1)</f>
        <v>0</v>
      </c>
      <c r="NCI37" s="536">
        <f>ROUND(Eigenmischungen!NCO46,1)</f>
        <v>0</v>
      </c>
      <c r="NCJ37" s="536">
        <f>ROUND(Eigenmischungen!NCP46,1)</f>
        <v>0</v>
      </c>
      <c r="NCK37" s="536">
        <f>ROUND(Eigenmischungen!NCQ46,1)</f>
        <v>0</v>
      </c>
      <c r="NCL37" s="536">
        <f>ROUND(Eigenmischungen!NCR46,1)</f>
        <v>0</v>
      </c>
      <c r="NCM37" s="536">
        <f>ROUND(Eigenmischungen!NCS46,1)</f>
        <v>0</v>
      </c>
      <c r="NCN37" s="536">
        <f>ROUND(Eigenmischungen!NCT46,1)</f>
        <v>0</v>
      </c>
      <c r="NCO37" s="536">
        <f>ROUND(Eigenmischungen!NCU46,1)</f>
        <v>0</v>
      </c>
      <c r="NCP37" s="536">
        <f>ROUND(Eigenmischungen!NCV46,1)</f>
        <v>0</v>
      </c>
      <c r="NCQ37" s="536">
        <f>ROUND(Eigenmischungen!NCW46,1)</f>
        <v>0</v>
      </c>
      <c r="NCR37" s="536">
        <f>ROUND(Eigenmischungen!NCX46,1)</f>
        <v>0</v>
      </c>
      <c r="NCS37" s="536">
        <f>ROUND(Eigenmischungen!NCY46,1)</f>
        <v>0</v>
      </c>
      <c r="NCT37" s="536">
        <f>ROUND(Eigenmischungen!NCZ46,1)</f>
        <v>0</v>
      </c>
      <c r="NCU37" s="536">
        <f>ROUND(Eigenmischungen!NDA46,1)</f>
        <v>0</v>
      </c>
      <c r="NCV37" s="536">
        <f>ROUND(Eigenmischungen!NDB46,1)</f>
        <v>0</v>
      </c>
      <c r="NCW37" s="536">
        <f>ROUND(Eigenmischungen!NDC46,1)</f>
        <v>0</v>
      </c>
      <c r="NCX37" s="536">
        <f>ROUND(Eigenmischungen!NDD46,1)</f>
        <v>0</v>
      </c>
      <c r="NCY37" s="536">
        <f>ROUND(Eigenmischungen!NDE46,1)</f>
        <v>0</v>
      </c>
      <c r="NCZ37" s="536">
        <f>ROUND(Eigenmischungen!NDF46,1)</f>
        <v>0</v>
      </c>
      <c r="NDA37" s="536">
        <f>ROUND(Eigenmischungen!NDG46,1)</f>
        <v>0</v>
      </c>
      <c r="NDB37" s="536">
        <f>ROUND(Eigenmischungen!NDH46,1)</f>
        <v>0</v>
      </c>
      <c r="NDC37" s="536">
        <f>ROUND(Eigenmischungen!NDI46,1)</f>
        <v>0</v>
      </c>
      <c r="NDD37" s="536">
        <f>ROUND(Eigenmischungen!NDJ46,1)</f>
        <v>0</v>
      </c>
      <c r="NDE37" s="536">
        <f>ROUND(Eigenmischungen!NDK46,1)</f>
        <v>0</v>
      </c>
      <c r="NDF37" s="536">
        <f>ROUND(Eigenmischungen!NDL46,1)</f>
        <v>0</v>
      </c>
      <c r="NDG37" s="536">
        <f>ROUND(Eigenmischungen!NDM46,1)</f>
        <v>0</v>
      </c>
      <c r="NDH37" s="536">
        <f>ROUND(Eigenmischungen!NDN46,1)</f>
        <v>0</v>
      </c>
      <c r="NDI37" s="536">
        <f>ROUND(Eigenmischungen!NDO46,1)</f>
        <v>0</v>
      </c>
      <c r="NDJ37" s="536">
        <f>ROUND(Eigenmischungen!NDP46,1)</f>
        <v>0</v>
      </c>
      <c r="NDK37" s="536">
        <f>ROUND(Eigenmischungen!NDQ46,1)</f>
        <v>0</v>
      </c>
      <c r="NDL37" s="536">
        <f>ROUND(Eigenmischungen!NDR46,1)</f>
        <v>0</v>
      </c>
      <c r="NDM37" s="536">
        <f>ROUND(Eigenmischungen!NDS46,1)</f>
        <v>0</v>
      </c>
      <c r="NDN37" s="536">
        <f>ROUND(Eigenmischungen!NDT46,1)</f>
        <v>0</v>
      </c>
      <c r="NDO37" s="536">
        <f>ROUND(Eigenmischungen!NDU46,1)</f>
        <v>0</v>
      </c>
      <c r="NDP37" s="536">
        <f>ROUND(Eigenmischungen!NDV46,1)</f>
        <v>0</v>
      </c>
      <c r="NDQ37" s="536">
        <f>ROUND(Eigenmischungen!NDW46,1)</f>
        <v>0</v>
      </c>
      <c r="NDR37" s="536">
        <f>ROUND(Eigenmischungen!NDX46,1)</f>
        <v>0</v>
      </c>
      <c r="NDS37" s="536">
        <f>ROUND(Eigenmischungen!NDY46,1)</f>
        <v>0</v>
      </c>
      <c r="NDT37" s="536">
        <f>ROUND(Eigenmischungen!NDZ46,1)</f>
        <v>0</v>
      </c>
      <c r="NDU37" s="536">
        <f>ROUND(Eigenmischungen!NEA46,1)</f>
        <v>0</v>
      </c>
      <c r="NDV37" s="536">
        <f>ROUND(Eigenmischungen!NEB46,1)</f>
        <v>0</v>
      </c>
      <c r="NDW37" s="536">
        <f>ROUND(Eigenmischungen!NEC46,1)</f>
        <v>0</v>
      </c>
      <c r="NDX37" s="536">
        <f>ROUND(Eigenmischungen!NED46,1)</f>
        <v>0</v>
      </c>
      <c r="NDY37" s="536">
        <f>ROUND(Eigenmischungen!NEE46,1)</f>
        <v>0</v>
      </c>
      <c r="NDZ37" s="536">
        <f>ROUND(Eigenmischungen!NEF46,1)</f>
        <v>0</v>
      </c>
      <c r="NEA37" s="536">
        <f>ROUND(Eigenmischungen!NEG46,1)</f>
        <v>0</v>
      </c>
      <c r="NEB37" s="536">
        <f>ROUND(Eigenmischungen!NEH46,1)</f>
        <v>0</v>
      </c>
      <c r="NEC37" s="536">
        <f>ROUND(Eigenmischungen!NEI46,1)</f>
        <v>0</v>
      </c>
      <c r="NED37" s="536">
        <f>ROUND(Eigenmischungen!NEJ46,1)</f>
        <v>0</v>
      </c>
      <c r="NEE37" s="536">
        <f>ROUND(Eigenmischungen!NEK46,1)</f>
        <v>0</v>
      </c>
      <c r="NEF37" s="536">
        <f>ROUND(Eigenmischungen!NEL46,1)</f>
        <v>0</v>
      </c>
      <c r="NEG37" s="536">
        <f>ROUND(Eigenmischungen!NEM46,1)</f>
        <v>0</v>
      </c>
      <c r="NEH37" s="536">
        <f>ROUND(Eigenmischungen!NEN46,1)</f>
        <v>0</v>
      </c>
      <c r="NEI37" s="536">
        <f>ROUND(Eigenmischungen!NEO46,1)</f>
        <v>0</v>
      </c>
      <c r="NEJ37" s="536">
        <f>ROUND(Eigenmischungen!NEP46,1)</f>
        <v>0</v>
      </c>
      <c r="NEK37" s="536">
        <f>ROUND(Eigenmischungen!NEQ46,1)</f>
        <v>0</v>
      </c>
      <c r="NEL37" s="536">
        <f>ROUND(Eigenmischungen!NER46,1)</f>
        <v>0</v>
      </c>
      <c r="NEM37" s="536">
        <f>ROUND(Eigenmischungen!NES46,1)</f>
        <v>0</v>
      </c>
      <c r="NEN37" s="536">
        <f>ROUND(Eigenmischungen!NET46,1)</f>
        <v>0</v>
      </c>
      <c r="NEO37" s="536">
        <f>ROUND(Eigenmischungen!NEU46,1)</f>
        <v>0</v>
      </c>
      <c r="NEP37" s="536">
        <f>ROUND(Eigenmischungen!NEV46,1)</f>
        <v>0</v>
      </c>
      <c r="NEQ37" s="536">
        <f>ROUND(Eigenmischungen!NEW46,1)</f>
        <v>0</v>
      </c>
      <c r="NER37" s="536">
        <f>ROUND(Eigenmischungen!NEX46,1)</f>
        <v>0</v>
      </c>
      <c r="NES37" s="536">
        <f>ROUND(Eigenmischungen!NEY46,1)</f>
        <v>0</v>
      </c>
      <c r="NET37" s="536">
        <f>ROUND(Eigenmischungen!NEZ46,1)</f>
        <v>0</v>
      </c>
      <c r="NEU37" s="536">
        <f>ROUND(Eigenmischungen!NFA46,1)</f>
        <v>0</v>
      </c>
      <c r="NEV37" s="536">
        <f>ROUND(Eigenmischungen!NFB46,1)</f>
        <v>0</v>
      </c>
      <c r="NEW37" s="536">
        <f>ROUND(Eigenmischungen!NFC46,1)</f>
        <v>0</v>
      </c>
      <c r="NEX37" s="536">
        <f>ROUND(Eigenmischungen!NFD46,1)</f>
        <v>0</v>
      </c>
      <c r="NEY37" s="536">
        <f>ROUND(Eigenmischungen!NFE46,1)</f>
        <v>0</v>
      </c>
      <c r="NEZ37" s="536">
        <f>ROUND(Eigenmischungen!NFF46,1)</f>
        <v>0</v>
      </c>
      <c r="NFA37" s="536">
        <f>ROUND(Eigenmischungen!NFG46,1)</f>
        <v>0</v>
      </c>
      <c r="NFB37" s="536">
        <f>ROUND(Eigenmischungen!NFH46,1)</f>
        <v>0</v>
      </c>
      <c r="NFC37" s="536">
        <f>ROUND(Eigenmischungen!NFI46,1)</f>
        <v>0</v>
      </c>
      <c r="NFD37" s="536">
        <f>ROUND(Eigenmischungen!NFJ46,1)</f>
        <v>0</v>
      </c>
      <c r="NFE37" s="536">
        <f>ROUND(Eigenmischungen!NFK46,1)</f>
        <v>0</v>
      </c>
      <c r="NFF37" s="536">
        <f>ROUND(Eigenmischungen!NFL46,1)</f>
        <v>0</v>
      </c>
      <c r="NFG37" s="536">
        <f>ROUND(Eigenmischungen!NFM46,1)</f>
        <v>0</v>
      </c>
      <c r="NFH37" s="536">
        <f>ROUND(Eigenmischungen!NFN46,1)</f>
        <v>0</v>
      </c>
      <c r="NFI37" s="536">
        <f>ROUND(Eigenmischungen!NFO46,1)</f>
        <v>0</v>
      </c>
      <c r="NFJ37" s="536">
        <f>ROUND(Eigenmischungen!NFP46,1)</f>
        <v>0</v>
      </c>
      <c r="NFK37" s="536">
        <f>ROUND(Eigenmischungen!NFQ46,1)</f>
        <v>0</v>
      </c>
      <c r="NFL37" s="536">
        <f>ROUND(Eigenmischungen!NFR46,1)</f>
        <v>0</v>
      </c>
      <c r="NFM37" s="536">
        <f>ROUND(Eigenmischungen!NFS46,1)</f>
        <v>0</v>
      </c>
      <c r="NFN37" s="536">
        <f>ROUND(Eigenmischungen!NFT46,1)</f>
        <v>0</v>
      </c>
      <c r="NFO37" s="536">
        <f>ROUND(Eigenmischungen!NFU46,1)</f>
        <v>0</v>
      </c>
      <c r="NFP37" s="536">
        <f>ROUND(Eigenmischungen!NFV46,1)</f>
        <v>0</v>
      </c>
      <c r="NFQ37" s="536">
        <f>ROUND(Eigenmischungen!NFW46,1)</f>
        <v>0</v>
      </c>
      <c r="NFR37" s="536">
        <f>ROUND(Eigenmischungen!NFX46,1)</f>
        <v>0</v>
      </c>
      <c r="NFS37" s="536">
        <f>ROUND(Eigenmischungen!NFY46,1)</f>
        <v>0</v>
      </c>
      <c r="NFT37" s="536">
        <f>ROUND(Eigenmischungen!NFZ46,1)</f>
        <v>0</v>
      </c>
      <c r="NFU37" s="536">
        <f>ROUND(Eigenmischungen!NGA46,1)</f>
        <v>0</v>
      </c>
      <c r="NFV37" s="536">
        <f>ROUND(Eigenmischungen!NGB46,1)</f>
        <v>0</v>
      </c>
      <c r="NFW37" s="536">
        <f>ROUND(Eigenmischungen!NGC46,1)</f>
        <v>0</v>
      </c>
      <c r="NFX37" s="536">
        <f>ROUND(Eigenmischungen!NGD46,1)</f>
        <v>0</v>
      </c>
      <c r="NFY37" s="536">
        <f>ROUND(Eigenmischungen!NGE46,1)</f>
        <v>0</v>
      </c>
      <c r="NFZ37" s="536">
        <f>ROUND(Eigenmischungen!NGF46,1)</f>
        <v>0</v>
      </c>
      <c r="NGA37" s="536">
        <f>ROUND(Eigenmischungen!NGG46,1)</f>
        <v>0</v>
      </c>
      <c r="NGB37" s="536">
        <f>ROUND(Eigenmischungen!NGH46,1)</f>
        <v>0</v>
      </c>
      <c r="NGC37" s="536">
        <f>ROUND(Eigenmischungen!NGI46,1)</f>
        <v>0</v>
      </c>
      <c r="NGD37" s="536">
        <f>ROUND(Eigenmischungen!NGJ46,1)</f>
        <v>0</v>
      </c>
      <c r="NGE37" s="536">
        <f>ROUND(Eigenmischungen!NGK46,1)</f>
        <v>0</v>
      </c>
      <c r="NGF37" s="536">
        <f>ROUND(Eigenmischungen!NGL46,1)</f>
        <v>0</v>
      </c>
      <c r="NGG37" s="536">
        <f>ROUND(Eigenmischungen!NGM46,1)</f>
        <v>0</v>
      </c>
      <c r="NGH37" s="536">
        <f>ROUND(Eigenmischungen!NGN46,1)</f>
        <v>0</v>
      </c>
      <c r="NGI37" s="536">
        <f>ROUND(Eigenmischungen!NGO46,1)</f>
        <v>0</v>
      </c>
      <c r="NGJ37" s="536">
        <f>ROUND(Eigenmischungen!NGP46,1)</f>
        <v>0</v>
      </c>
      <c r="NGK37" s="536">
        <f>ROUND(Eigenmischungen!NGQ46,1)</f>
        <v>0</v>
      </c>
      <c r="NGL37" s="536">
        <f>ROUND(Eigenmischungen!NGR46,1)</f>
        <v>0</v>
      </c>
      <c r="NGM37" s="536">
        <f>ROUND(Eigenmischungen!NGS46,1)</f>
        <v>0</v>
      </c>
      <c r="NGN37" s="536">
        <f>ROUND(Eigenmischungen!NGT46,1)</f>
        <v>0</v>
      </c>
      <c r="NGO37" s="536">
        <f>ROUND(Eigenmischungen!NGU46,1)</f>
        <v>0</v>
      </c>
      <c r="NGP37" s="536">
        <f>ROUND(Eigenmischungen!NGV46,1)</f>
        <v>0</v>
      </c>
      <c r="NGQ37" s="536">
        <f>ROUND(Eigenmischungen!NGW46,1)</f>
        <v>0</v>
      </c>
      <c r="NGR37" s="536">
        <f>ROUND(Eigenmischungen!NGX46,1)</f>
        <v>0</v>
      </c>
      <c r="NGS37" s="536">
        <f>ROUND(Eigenmischungen!NGY46,1)</f>
        <v>0</v>
      </c>
      <c r="NGT37" s="536">
        <f>ROUND(Eigenmischungen!NGZ46,1)</f>
        <v>0</v>
      </c>
      <c r="NGU37" s="536">
        <f>ROUND(Eigenmischungen!NHA46,1)</f>
        <v>0</v>
      </c>
      <c r="NGV37" s="536">
        <f>ROUND(Eigenmischungen!NHB46,1)</f>
        <v>0</v>
      </c>
      <c r="NGW37" s="536">
        <f>ROUND(Eigenmischungen!NHC46,1)</f>
        <v>0</v>
      </c>
      <c r="NGX37" s="536">
        <f>ROUND(Eigenmischungen!NHD46,1)</f>
        <v>0</v>
      </c>
      <c r="NGY37" s="536">
        <f>ROUND(Eigenmischungen!NHE46,1)</f>
        <v>0</v>
      </c>
      <c r="NGZ37" s="536">
        <f>ROUND(Eigenmischungen!NHF46,1)</f>
        <v>0</v>
      </c>
      <c r="NHA37" s="536">
        <f>ROUND(Eigenmischungen!NHG46,1)</f>
        <v>0</v>
      </c>
      <c r="NHB37" s="536">
        <f>ROUND(Eigenmischungen!NHH46,1)</f>
        <v>0</v>
      </c>
      <c r="NHC37" s="536">
        <f>ROUND(Eigenmischungen!NHI46,1)</f>
        <v>0</v>
      </c>
      <c r="NHD37" s="536">
        <f>ROUND(Eigenmischungen!NHJ46,1)</f>
        <v>0</v>
      </c>
      <c r="NHE37" s="536">
        <f>ROUND(Eigenmischungen!NHK46,1)</f>
        <v>0</v>
      </c>
      <c r="NHF37" s="536">
        <f>ROUND(Eigenmischungen!NHL46,1)</f>
        <v>0</v>
      </c>
      <c r="NHG37" s="536">
        <f>ROUND(Eigenmischungen!NHM46,1)</f>
        <v>0</v>
      </c>
      <c r="NHH37" s="536">
        <f>ROUND(Eigenmischungen!NHN46,1)</f>
        <v>0</v>
      </c>
      <c r="NHI37" s="536">
        <f>ROUND(Eigenmischungen!NHO46,1)</f>
        <v>0</v>
      </c>
      <c r="NHJ37" s="536">
        <f>ROUND(Eigenmischungen!NHP46,1)</f>
        <v>0</v>
      </c>
      <c r="NHK37" s="536">
        <f>ROUND(Eigenmischungen!NHQ46,1)</f>
        <v>0</v>
      </c>
      <c r="NHL37" s="536">
        <f>ROUND(Eigenmischungen!NHR46,1)</f>
        <v>0</v>
      </c>
      <c r="NHM37" s="536">
        <f>ROUND(Eigenmischungen!NHS46,1)</f>
        <v>0</v>
      </c>
      <c r="NHN37" s="536">
        <f>ROUND(Eigenmischungen!NHT46,1)</f>
        <v>0</v>
      </c>
      <c r="NHO37" s="536">
        <f>ROUND(Eigenmischungen!NHU46,1)</f>
        <v>0</v>
      </c>
      <c r="NHP37" s="536">
        <f>ROUND(Eigenmischungen!NHV46,1)</f>
        <v>0</v>
      </c>
      <c r="NHQ37" s="536">
        <f>ROUND(Eigenmischungen!NHW46,1)</f>
        <v>0</v>
      </c>
      <c r="NHR37" s="536">
        <f>ROUND(Eigenmischungen!NHX46,1)</f>
        <v>0</v>
      </c>
      <c r="NHS37" s="536">
        <f>ROUND(Eigenmischungen!NHY46,1)</f>
        <v>0</v>
      </c>
      <c r="NHT37" s="536">
        <f>ROUND(Eigenmischungen!NHZ46,1)</f>
        <v>0</v>
      </c>
      <c r="NHU37" s="536">
        <f>ROUND(Eigenmischungen!NIA46,1)</f>
        <v>0</v>
      </c>
      <c r="NHV37" s="536">
        <f>ROUND(Eigenmischungen!NIB46,1)</f>
        <v>0</v>
      </c>
      <c r="NHW37" s="536">
        <f>ROUND(Eigenmischungen!NIC46,1)</f>
        <v>0</v>
      </c>
      <c r="NHX37" s="536">
        <f>ROUND(Eigenmischungen!NID46,1)</f>
        <v>0</v>
      </c>
      <c r="NHY37" s="536">
        <f>ROUND(Eigenmischungen!NIE46,1)</f>
        <v>0</v>
      </c>
      <c r="NHZ37" s="536">
        <f>ROUND(Eigenmischungen!NIF46,1)</f>
        <v>0</v>
      </c>
      <c r="NIA37" s="536">
        <f>ROUND(Eigenmischungen!NIG46,1)</f>
        <v>0</v>
      </c>
      <c r="NIB37" s="536">
        <f>ROUND(Eigenmischungen!NIH46,1)</f>
        <v>0</v>
      </c>
      <c r="NIC37" s="536">
        <f>ROUND(Eigenmischungen!NII46,1)</f>
        <v>0</v>
      </c>
      <c r="NID37" s="536">
        <f>ROUND(Eigenmischungen!NIJ46,1)</f>
        <v>0</v>
      </c>
      <c r="NIE37" s="536">
        <f>ROUND(Eigenmischungen!NIK46,1)</f>
        <v>0</v>
      </c>
      <c r="NIF37" s="536">
        <f>ROUND(Eigenmischungen!NIL46,1)</f>
        <v>0</v>
      </c>
      <c r="NIG37" s="536">
        <f>ROUND(Eigenmischungen!NIM46,1)</f>
        <v>0</v>
      </c>
      <c r="NIH37" s="536">
        <f>ROUND(Eigenmischungen!NIN46,1)</f>
        <v>0</v>
      </c>
      <c r="NII37" s="536">
        <f>ROUND(Eigenmischungen!NIO46,1)</f>
        <v>0</v>
      </c>
      <c r="NIJ37" s="536">
        <f>ROUND(Eigenmischungen!NIP46,1)</f>
        <v>0</v>
      </c>
      <c r="NIK37" s="536">
        <f>ROUND(Eigenmischungen!NIQ46,1)</f>
        <v>0</v>
      </c>
      <c r="NIL37" s="536">
        <f>ROUND(Eigenmischungen!NIR46,1)</f>
        <v>0</v>
      </c>
      <c r="NIM37" s="536">
        <f>ROUND(Eigenmischungen!NIS46,1)</f>
        <v>0</v>
      </c>
      <c r="NIN37" s="536">
        <f>ROUND(Eigenmischungen!NIT46,1)</f>
        <v>0</v>
      </c>
      <c r="NIO37" s="536">
        <f>ROUND(Eigenmischungen!NIU46,1)</f>
        <v>0</v>
      </c>
      <c r="NIP37" s="536">
        <f>ROUND(Eigenmischungen!NIV46,1)</f>
        <v>0</v>
      </c>
      <c r="NIQ37" s="536">
        <f>ROUND(Eigenmischungen!NIW46,1)</f>
        <v>0</v>
      </c>
      <c r="NIR37" s="536">
        <f>ROUND(Eigenmischungen!NIX46,1)</f>
        <v>0</v>
      </c>
      <c r="NIS37" s="536">
        <f>ROUND(Eigenmischungen!NIY46,1)</f>
        <v>0</v>
      </c>
      <c r="NIT37" s="536">
        <f>ROUND(Eigenmischungen!NIZ46,1)</f>
        <v>0</v>
      </c>
      <c r="NIU37" s="536">
        <f>ROUND(Eigenmischungen!NJA46,1)</f>
        <v>0</v>
      </c>
      <c r="NIV37" s="536">
        <f>ROUND(Eigenmischungen!NJB46,1)</f>
        <v>0</v>
      </c>
      <c r="NIW37" s="536">
        <f>ROUND(Eigenmischungen!NJC46,1)</f>
        <v>0</v>
      </c>
      <c r="NIX37" s="536">
        <f>ROUND(Eigenmischungen!NJD46,1)</f>
        <v>0</v>
      </c>
      <c r="NIY37" s="536">
        <f>ROUND(Eigenmischungen!NJE46,1)</f>
        <v>0</v>
      </c>
      <c r="NIZ37" s="536">
        <f>ROUND(Eigenmischungen!NJF46,1)</f>
        <v>0</v>
      </c>
      <c r="NJA37" s="536">
        <f>ROUND(Eigenmischungen!NJG46,1)</f>
        <v>0</v>
      </c>
      <c r="NJB37" s="536">
        <f>ROUND(Eigenmischungen!NJH46,1)</f>
        <v>0</v>
      </c>
      <c r="NJC37" s="536">
        <f>ROUND(Eigenmischungen!NJI46,1)</f>
        <v>0</v>
      </c>
      <c r="NJD37" s="536">
        <f>ROUND(Eigenmischungen!NJJ46,1)</f>
        <v>0</v>
      </c>
      <c r="NJE37" s="536">
        <f>ROUND(Eigenmischungen!NJK46,1)</f>
        <v>0</v>
      </c>
      <c r="NJF37" s="536">
        <f>ROUND(Eigenmischungen!NJL46,1)</f>
        <v>0</v>
      </c>
      <c r="NJG37" s="536">
        <f>ROUND(Eigenmischungen!NJM46,1)</f>
        <v>0</v>
      </c>
      <c r="NJH37" s="536">
        <f>ROUND(Eigenmischungen!NJN46,1)</f>
        <v>0</v>
      </c>
      <c r="NJI37" s="536">
        <f>ROUND(Eigenmischungen!NJO46,1)</f>
        <v>0</v>
      </c>
      <c r="NJJ37" s="536">
        <f>ROUND(Eigenmischungen!NJP46,1)</f>
        <v>0</v>
      </c>
      <c r="NJK37" s="536">
        <f>ROUND(Eigenmischungen!NJQ46,1)</f>
        <v>0</v>
      </c>
      <c r="NJL37" s="536">
        <f>ROUND(Eigenmischungen!NJR46,1)</f>
        <v>0</v>
      </c>
      <c r="NJM37" s="536">
        <f>ROUND(Eigenmischungen!NJS46,1)</f>
        <v>0</v>
      </c>
      <c r="NJN37" s="536">
        <f>ROUND(Eigenmischungen!NJT46,1)</f>
        <v>0</v>
      </c>
      <c r="NJO37" s="536">
        <f>ROUND(Eigenmischungen!NJU46,1)</f>
        <v>0</v>
      </c>
      <c r="NJP37" s="536">
        <f>ROUND(Eigenmischungen!NJV46,1)</f>
        <v>0</v>
      </c>
      <c r="NJQ37" s="536">
        <f>ROUND(Eigenmischungen!NJW46,1)</f>
        <v>0</v>
      </c>
      <c r="NJR37" s="536">
        <f>ROUND(Eigenmischungen!NJX46,1)</f>
        <v>0</v>
      </c>
      <c r="NJS37" s="536">
        <f>ROUND(Eigenmischungen!NJY46,1)</f>
        <v>0</v>
      </c>
      <c r="NJT37" s="536">
        <f>ROUND(Eigenmischungen!NJZ46,1)</f>
        <v>0</v>
      </c>
      <c r="NJU37" s="536">
        <f>ROUND(Eigenmischungen!NKA46,1)</f>
        <v>0</v>
      </c>
      <c r="NJV37" s="536">
        <f>ROUND(Eigenmischungen!NKB46,1)</f>
        <v>0</v>
      </c>
      <c r="NJW37" s="536">
        <f>ROUND(Eigenmischungen!NKC46,1)</f>
        <v>0</v>
      </c>
      <c r="NJX37" s="536">
        <f>ROUND(Eigenmischungen!NKD46,1)</f>
        <v>0</v>
      </c>
      <c r="NJY37" s="536">
        <f>ROUND(Eigenmischungen!NKE46,1)</f>
        <v>0</v>
      </c>
      <c r="NJZ37" s="536">
        <f>ROUND(Eigenmischungen!NKF46,1)</f>
        <v>0</v>
      </c>
      <c r="NKA37" s="536">
        <f>ROUND(Eigenmischungen!NKG46,1)</f>
        <v>0</v>
      </c>
      <c r="NKB37" s="536">
        <f>ROUND(Eigenmischungen!NKH46,1)</f>
        <v>0</v>
      </c>
      <c r="NKC37" s="536">
        <f>ROUND(Eigenmischungen!NKI46,1)</f>
        <v>0</v>
      </c>
      <c r="NKD37" s="536">
        <f>ROUND(Eigenmischungen!NKJ46,1)</f>
        <v>0</v>
      </c>
      <c r="NKE37" s="536">
        <f>ROUND(Eigenmischungen!NKK46,1)</f>
        <v>0</v>
      </c>
      <c r="NKF37" s="536">
        <f>ROUND(Eigenmischungen!NKL46,1)</f>
        <v>0</v>
      </c>
      <c r="NKG37" s="536">
        <f>ROUND(Eigenmischungen!NKM46,1)</f>
        <v>0</v>
      </c>
      <c r="NKH37" s="536">
        <f>ROUND(Eigenmischungen!NKN46,1)</f>
        <v>0</v>
      </c>
      <c r="NKI37" s="536">
        <f>ROUND(Eigenmischungen!NKO46,1)</f>
        <v>0</v>
      </c>
      <c r="NKJ37" s="536">
        <f>ROUND(Eigenmischungen!NKP46,1)</f>
        <v>0</v>
      </c>
      <c r="NKK37" s="536">
        <f>ROUND(Eigenmischungen!NKQ46,1)</f>
        <v>0</v>
      </c>
      <c r="NKL37" s="536">
        <f>ROUND(Eigenmischungen!NKR46,1)</f>
        <v>0</v>
      </c>
      <c r="NKM37" s="536">
        <f>ROUND(Eigenmischungen!NKS46,1)</f>
        <v>0</v>
      </c>
      <c r="NKN37" s="536">
        <f>ROUND(Eigenmischungen!NKT46,1)</f>
        <v>0</v>
      </c>
      <c r="NKO37" s="536">
        <f>ROUND(Eigenmischungen!NKU46,1)</f>
        <v>0</v>
      </c>
      <c r="NKP37" s="536">
        <f>ROUND(Eigenmischungen!NKV46,1)</f>
        <v>0</v>
      </c>
      <c r="NKQ37" s="536">
        <f>ROUND(Eigenmischungen!NKW46,1)</f>
        <v>0</v>
      </c>
      <c r="NKR37" s="536">
        <f>ROUND(Eigenmischungen!NKX46,1)</f>
        <v>0</v>
      </c>
      <c r="NKS37" s="536">
        <f>ROUND(Eigenmischungen!NKY46,1)</f>
        <v>0</v>
      </c>
      <c r="NKT37" s="536">
        <f>ROUND(Eigenmischungen!NKZ46,1)</f>
        <v>0</v>
      </c>
      <c r="NKU37" s="536">
        <f>ROUND(Eigenmischungen!NLA46,1)</f>
        <v>0</v>
      </c>
      <c r="NKV37" s="536">
        <f>ROUND(Eigenmischungen!NLB46,1)</f>
        <v>0</v>
      </c>
      <c r="NKW37" s="536">
        <f>ROUND(Eigenmischungen!NLC46,1)</f>
        <v>0</v>
      </c>
      <c r="NKX37" s="536">
        <f>ROUND(Eigenmischungen!NLD46,1)</f>
        <v>0</v>
      </c>
      <c r="NKY37" s="536">
        <f>ROUND(Eigenmischungen!NLE46,1)</f>
        <v>0</v>
      </c>
      <c r="NKZ37" s="536">
        <f>ROUND(Eigenmischungen!NLF46,1)</f>
        <v>0</v>
      </c>
      <c r="NLA37" s="536">
        <f>ROUND(Eigenmischungen!NLG46,1)</f>
        <v>0</v>
      </c>
      <c r="NLB37" s="536">
        <f>ROUND(Eigenmischungen!NLH46,1)</f>
        <v>0</v>
      </c>
      <c r="NLC37" s="536">
        <f>ROUND(Eigenmischungen!NLI46,1)</f>
        <v>0</v>
      </c>
      <c r="NLD37" s="536">
        <f>ROUND(Eigenmischungen!NLJ46,1)</f>
        <v>0</v>
      </c>
      <c r="NLE37" s="536">
        <f>ROUND(Eigenmischungen!NLK46,1)</f>
        <v>0</v>
      </c>
      <c r="NLF37" s="536">
        <f>ROUND(Eigenmischungen!NLL46,1)</f>
        <v>0</v>
      </c>
      <c r="NLG37" s="536">
        <f>ROUND(Eigenmischungen!NLM46,1)</f>
        <v>0</v>
      </c>
      <c r="NLH37" s="536">
        <f>ROUND(Eigenmischungen!NLN46,1)</f>
        <v>0</v>
      </c>
      <c r="NLI37" s="536">
        <f>ROUND(Eigenmischungen!NLO46,1)</f>
        <v>0</v>
      </c>
      <c r="NLJ37" s="536">
        <f>ROUND(Eigenmischungen!NLP46,1)</f>
        <v>0</v>
      </c>
      <c r="NLK37" s="536">
        <f>ROUND(Eigenmischungen!NLQ46,1)</f>
        <v>0</v>
      </c>
      <c r="NLL37" s="536">
        <f>ROUND(Eigenmischungen!NLR46,1)</f>
        <v>0</v>
      </c>
      <c r="NLM37" s="536">
        <f>ROUND(Eigenmischungen!NLS46,1)</f>
        <v>0</v>
      </c>
      <c r="NLN37" s="536">
        <f>ROUND(Eigenmischungen!NLT46,1)</f>
        <v>0</v>
      </c>
      <c r="NLO37" s="536">
        <f>ROUND(Eigenmischungen!NLU46,1)</f>
        <v>0</v>
      </c>
      <c r="NLP37" s="536">
        <f>ROUND(Eigenmischungen!NLV46,1)</f>
        <v>0</v>
      </c>
      <c r="NLQ37" s="536">
        <f>ROUND(Eigenmischungen!NLW46,1)</f>
        <v>0</v>
      </c>
      <c r="NLR37" s="536">
        <f>ROUND(Eigenmischungen!NLX46,1)</f>
        <v>0</v>
      </c>
      <c r="NLS37" s="536">
        <f>ROUND(Eigenmischungen!NLY46,1)</f>
        <v>0</v>
      </c>
      <c r="NLT37" s="536">
        <f>ROUND(Eigenmischungen!NLZ46,1)</f>
        <v>0</v>
      </c>
      <c r="NLU37" s="536">
        <f>ROUND(Eigenmischungen!NMA46,1)</f>
        <v>0</v>
      </c>
      <c r="NLV37" s="536">
        <f>ROUND(Eigenmischungen!NMB46,1)</f>
        <v>0</v>
      </c>
      <c r="NLW37" s="536">
        <f>ROUND(Eigenmischungen!NMC46,1)</f>
        <v>0</v>
      </c>
      <c r="NLX37" s="536">
        <f>ROUND(Eigenmischungen!NMD46,1)</f>
        <v>0</v>
      </c>
      <c r="NLY37" s="536">
        <f>ROUND(Eigenmischungen!NME46,1)</f>
        <v>0</v>
      </c>
      <c r="NLZ37" s="536">
        <f>ROUND(Eigenmischungen!NMF46,1)</f>
        <v>0</v>
      </c>
      <c r="NMA37" s="536">
        <f>ROUND(Eigenmischungen!NMG46,1)</f>
        <v>0</v>
      </c>
      <c r="NMB37" s="536">
        <f>ROUND(Eigenmischungen!NMH46,1)</f>
        <v>0</v>
      </c>
      <c r="NMC37" s="536">
        <f>ROUND(Eigenmischungen!NMI46,1)</f>
        <v>0</v>
      </c>
      <c r="NMD37" s="536">
        <f>ROUND(Eigenmischungen!NMJ46,1)</f>
        <v>0</v>
      </c>
      <c r="NME37" s="536">
        <f>ROUND(Eigenmischungen!NMK46,1)</f>
        <v>0</v>
      </c>
      <c r="NMF37" s="536">
        <f>ROUND(Eigenmischungen!NML46,1)</f>
        <v>0</v>
      </c>
      <c r="NMG37" s="536">
        <f>ROUND(Eigenmischungen!NMM46,1)</f>
        <v>0</v>
      </c>
      <c r="NMH37" s="536">
        <f>ROUND(Eigenmischungen!NMN46,1)</f>
        <v>0</v>
      </c>
      <c r="NMI37" s="536">
        <f>ROUND(Eigenmischungen!NMO46,1)</f>
        <v>0</v>
      </c>
      <c r="NMJ37" s="536">
        <f>ROUND(Eigenmischungen!NMP46,1)</f>
        <v>0</v>
      </c>
      <c r="NMK37" s="536">
        <f>ROUND(Eigenmischungen!NMQ46,1)</f>
        <v>0</v>
      </c>
      <c r="NML37" s="536">
        <f>ROUND(Eigenmischungen!NMR46,1)</f>
        <v>0</v>
      </c>
      <c r="NMM37" s="536">
        <f>ROUND(Eigenmischungen!NMS46,1)</f>
        <v>0</v>
      </c>
      <c r="NMN37" s="536">
        <f>ROUND(Eigenmischungen!NMT46,1)</f>
        <v>0</v>
      </c>
      <c r="NMO37" s="536">
        <f>ROUND(Eigenmischungen!NMU46,1)</f>
        <v>0</v>
      </c>
      <c r="NMP37" s="536">
        <f>ROUND(Eigenmischungen!NMV46,1)</f>
        <v>0</v>
      </c>
      <c r="NMQ37" s="536">
        <f>ROUND(Eigenmischungen!NMW46,1)</f>
        <v>0</v>
      </c>
      <c r="NMR37" s="536">
        <f>ROUND(Eigenmischungen!NMX46,1)</f>
        <v>0</v>
      </c>
      <c r="NMS37" s="536">
        <f>ROUND(Eigenmischungen!NMY46,1)</f>
        <v>0</v>
      </c>
      <c r="NMT37" s="536">
        <f>ROUND(Eigenmischungen!NMZ46,1)</f>
        <v>0</v>
      </c>
      <c r="NMU37" s="536">
        <f>ROUND(Eigenmischungen!NNA46,1)</f>
        <v>0</v>
      </c>
      <c r="NMV37" s="536">
        <f>ROUND(Eigenmischungen!NNB46,1)</f>
        <v>0</v>
      </c>
      <c r="NMW37" s="536">
        <f>ROUND(Eigenmischungen!NNC46,1)</f>
        <v>0</v>
      </c>
      <c r="NMX37" s="536">
        <f>ROUND(Eigenmischungen!NND46,1)</f>
        <v>0</v>
      </c>
      <c r="NMY37" s="536">
        <f>ROUND(Eigenmischungen!NNE46,1)</f>
        <v>0</v>
      </c>
      <c r="NMZ37" s="536">
        <f>ROUND(Eigenmischungen!NNF46,1)</f>
        <v>0</v>
      </c>
      <c r="NNA37" s="536">
        <f>ROUND(Eigenmischungen!NNG46,1)</f>
        <v>0</v>
      </c>
      <c r="NNB37" s="536">
        <f>ROUND(Eigenmischungen!NNH46,1)</f>
        <v>0</v>
      </c>
      <c r="NNC37" s="536">
        <f>ROUND(Eigenmischungen!NNI46,1)</f>
        <v>0</v>
      </c>
      <c r="NND37" s="536">
        <f>ROUND(Eigenmischungen!NNJ46,1)</f>
        <v>0</v>
      </c>
      <c r="NNE37" s="536">
        <f>ROUND(Eigenmischungen!NNK46,1)</f>
        <v>0</v>
      </c>
      <c r="NNF37" s="536">
        <f>ROUND(Eigenmischungen!NNL46,1)</f>
        <v>0</v>
      </c>
      <c r="NNG37" s="536">
        <f>ROUND(Eigenmischungen!NNM46,1)</f>
        <v>0</v>
      </c>
      <c r="NNH37" s="536">
        <f>ROUND(Eigenmischungen!NNN46,1)</f>
        <v>0</v>
      </c>
      <c r="NNI37" s="536">
        <f>ROUND(Eigenmischungen!NNO46,1)</f>
        <v>0</v>
      </c>
      <c r="NNJ37" s="536">
        <f>ROUND(Eigenmischungen!NNP46,1)</f>
        <v>0</v>
      </c>
      <c r="NNK37" s="536">
        <f>ROUND(Eigenmischungen!NNQ46,1)</f>
        <v>0</v>
      </c>
      <c r="NNL37" s="536">
        <f>ROUND(Eigenmischungen!NNR46,1)</f>
        <v>0</v>
      </c>
      <c r="NNM37" s="536">
        <f>ROUND(Eigenmischungen!NNS46,1)</f>
        <v>0</v>
      </c>
      <c r="NNN37" s="536">
        <f>ROUND(Eigenmischungen!NNT46,1)</f>
        <v>0</v>
      </c>
      <c r="NNO37" s="536">
        <f>ROUND(Eigenmischungen!NNU46,1)</f>
        <v>0</v>
      </c>
      <c r="NNP37" s="536">
        <f>ROUND(Eigenmischungen!NNV46,1)</f>
        <v>0</v>
      </c>
      <c r="NNQ37" s="536">
        <f>ROUND(Eigenmischungen!NNW46,1)</f>
        <v>0</v>
      </c>
      <c r="NNR37" s="536">
        <f>ROUND(Eigenmischungen!NNX46,1)</f>
        <v>0</v>
      </c>
      <c r="NNS37" s="536">
        <f>ROUND(Eigenmischungen!NNY46,1)</f>
        <v>0</v>
      </c>
      <c r="NNT37" s="536">
        <f>ROUND(Eigenmischungen!NNZ46,1)</f>
        <v>0</v>
      </c>
      <c r="NNU37" s="536">
        <f>ROUND(Eigenmischungen!NOA46,1)</f>
        <v>0</v>
      </c>
      <c r="NNV37" s="536">
        <f>ROUND(Eigenmischungen!NOB46,1)</f>
        <v>0</v>
      </c>
      <c r="NNW37" s="536">
        <f>ROUND(Eigenmischungen!NOC46,1)</f>
        <v>0</v>
      </c>
      <c r="NNX37" s="536">
        <f>ROUND(Eigenmischungen!NOD46,1)</f>
        <v>0</v>
      </c>
      <c r="NNY37" s="536">
        <f>ROUND(Eigenmischungen!NOE46,1)</f>
        <v>0</v>
      </c>
      <c r="NNZ37" s="536">
        <f>ROUND(Eigenmischungen!NOF46,1)</f>
        <v>0</v>
      </c>
      <c r="NOA37" s="536">
        <f>ROUND(Eigenmischungen!NOG46,1)</f>
        <v>0</v>
      </c>
      <c r="NOB37" s="536">
        <f>ROUND(Eigenmischungen!NOH46,1)</f>
        <v>0</v>
      </c>
      <c r="NOC37" s="536">
        <f>ROUND(Eigenmischungen!NOI46,1)</f>
        <v>0</v>
      </c>
      <c r="NOD37" s="536">
        <f>ROUND(Eigenmischungen!NOJ46,1)</f>
        <v>0</v>
      </c>
      <c r="NOE37" s="536">
        <f>ROUND(Eigenmischungen!NOK46,1)</f>
        <v>0</v>
      </c>
      <c r="NOF37" s="536">
        <f>ROUND(Eigenmischungen!NOL46,1)</f>
        <v>0</v>
      </c>
      <c r="NOG37" s="536">
        <f>ROUND(Eigenmischungen!NOM46,1)</f>
        <v>0</v>
      </c>
      <c r="NOH37" s="536">
        <f>ROUND(Eigenmischungen!NON46,1)</f>
        <v>0</v>
      </c>
      <c r="NOI37" s="536">
        <f>ROUND(Eigenmischungen!NOO46,1)</f>
        <v>0</v>
      </c>
      <c r="NOJ37" s="536">
        <f>ROUND(Eigenmischungen!NOP46,1)</f>
        <v>0</v>
      </c>
      <c r="NOK37" s="536">
        <f>ROUND(Eigenmischungen!NOQ46,1)</f>
        <v>0</v>
      </c>
      <c r="NOL37" s="536">
        <f>ROUND(Eigenmischungen!NOR46,1)</f>
        <v>0</v>
      </c>
      <c r="NOM37" s="536">
        <f>ROUND(Eigenmischungen!NOS46,1)</f>
        <v>0</v>
      </c>
      <c r="NON37" s="536">
        <f>ROUND(Eigenmischungen!NOT46,1)</f>
        <v>0</v>
      </c>
      <c r="NOO37" s="536">
        <f>ROUND(Eigenmischungen!NOU46,1)</f>
        <v>0</v>
      </c>
      <c r="NOP37" s="536">
        <f>ROUND(Eigenmischungen!NOV46,1)</f>
        <v>0</v>
      </c>
      <c r="NOQ37" s="536">
        <f>ROUND(Eigenmischungen!NOW46,1)</f>
        <v>0</v>
      </c>
      <c r="NOR37" s="536">
        <f>ROUND(Eigenmischungen!NOX46,1)</f>
        <v>0</v>
      </c>
      <c r="NOS37" s="536">
        <f>ROUND(Eigenmischungen!NOY46,1)</f>
        <v>0</v>
      </c>
      <c r="NOT37" s="536">
        <f>ROUND(Eigenmischungen!NOZ46,1)</f>
        <v>0</v>
      </c>
      <c r="NOU37" s="536">
        <f>ROUND(Eigenmischungen!NPA46,1)</f>
        <v>0</v>
      </c>
      <c r="NOV37" s="536">
        <f>ROUND(Eigenmischungen!NPB46,1)</f>
        <v>0</v>
      </c>
      <c r="NOW37" s="536">
        <f>ROUND(Eigenmischungen!NPC46,1)</f>
        <v>0</v>
      </c>
      <c r="NOX37" s="536">
        <f>ROUND(Eigenmischungen!NPD46,1)</f>
        <v>0</v>
      </c>
      <c r="NOY37" s="536">
        <f>ROUND(Eigenmischungen!NPE46,1)</f>
        <v>0</v>
      </c>
      <c r="NOZ37" s="536">
        <f>ROUND(Eigenmischungen!NPF46,1)</f>
        <v>0</v>
      </c>
      <c r="NPA37" s="536">
        <f>ROUND(Eigenmischungen!NPG46,1)</f>
        <v>0</v>
      </c>
      <c r="NPB37" s="536">
        <f>ROUND(Eigenmischungen!NPH46,1)</f>
        <v>0</v>
      </c>
      <c r="NPC37" s="536">
        <f>ROUND(Eigenmischungen!NPI46,1)</f>
        <v>0</v>
      </c>
      <c r="NPD37" s="536">
        <f>ROUND(Eigenmischungen!NPJ46,1)</f>
        <v>0</v>
      </c>
      <c r="NPE37" s="536">
        <f>ROUND(Eigenmischungen!NPK46,1)</f>
        <v>0</v>
      </c>
      <c r="NPF37" s="536">
        <f>ROUND(Eigenmischungen!NPL46,1)</f>
        <v>0</v>
      </c>
      <c r="NPG37" s="536">
        <f>ROUND(Eigenmischungen!NPM46,1)</f>
        <v>0</v>
      </c>
      <c r="NPH37" s="536">
        <f>ROUND(Eigenmischungen!NPN46,1)</f>
        <v>0</v>
      </c>
      <c r="NPI37" s="536">
        <f>ROUND(Eigenmischungen!NPO46,1)</f>
        <v>0</v>
      </c>
      <c r="NPJ37" s="536">
        <f>ROUND(Eigenmischungen!NPP46,1)</f>
        <v>0</v>
      </c>
      <c r="NPK37" s="536">
        <f>ROUND(Eigenmischungen!NPQ46,1)</f>
        <v>0</v>
      </c>
      <c r="NPL37" s="536">
        <f>ROUND(Eigenmischungen!NPR46,1)</f>
        <v>0</v>
      </c>
      <c r="NPM37" s="536">
        <f>ROUND(Eigenmischungen!NPS46,1)</f>
        <v>0</v>
      </c>
      <c r="NPN37" s="536">
        <f>ROUND(Eigenmischungen!NPT46,1)</f>
        <v>0</v>
      </c>
      <c r="NPO37" s="536">
        <f>ROUND(Eigenmischungen!NPU46,1)</f>
        <v>0</v>
      </c>
      <c r="NPP37" s="536">
        <f>ROUND(Eigenmischungen!NPV46,1)</f>
        <v>0</v>
      </c>
      <c r="NPQ37" s="536">
        <f>ROUND(Eigenmischungen!NPW46,1)</f>
        <v>0</v>
      </c>
      <c r="NPR37" s="536">
        <f>ROUND(Eigenmischungen!NPX46,1)</f>
        <v>0</v>
      </c>
      <c r="NPS37" s="536">
        <f>ROUND(Eigenmischungen!NPY46,1)</f>
        <v>0</v>
      </c>
      <c r="NPT37" s="536">
        <f>ROUND(Eigenmischungen!NPZ46,1)</f>
        <v>0</v>
      </c>
      <c r="NPU37" s="536">
        <f>ROUND(Eigenmischungen!NQA46,1)</f>
        <v>0</v>
      </c>
      <c r="NPV37" s="536">
        <f>ROUND(Eigenmischungen!NQB46,1)</f>
        <v>0</v>
      </c>
      <c r="NPW37" s="536">
        <f>ROUND(Eigenmischungen!NQC46,1)</f>
        <v>0</v>
      </c>
      <c r="NPX37" s="536">
        <f>ROUND(Eigenmischungen!NQD46,1)</f>
        <v>0</v>
      </c>
      <c r="NPY37" s="536">
        <f>ROUND(Eigenmischungen!NQE46,1)</f>
        <v>0</v>
      </c>
      <c r="NPZ37" s="536">
        <f>ROUND(Eigenmischungen!NQF46,1)</f>
        <v>0</v>
      </c>
      <c r="NQA37" s="536">
        <f>ROUND(Eigenmischungen!NQG46,1)</f>
        <v>0</v>
      </c>
      <c r="NQB37" s="536">
        <f>ROUND(Eigenmischungen!NQH46,1)</f>
        <v>0</v>
      </c>
      <c r="NQC37" s="536">
        <f>ROUND(Eigenmischungen!NQI46,1)</f>
        <v>0</v>
      </c>
      <c r="NQD37" s="536">
        <f>ROUND(Eigenmischungen!NQJ46,1)</f>
        <v>0</v>
      </c>
      <c r="NQE37" s="536">
        <f>ROUND(Eigenmischungen!NQK46,1)</f>
        <v>0</v>
      </c>
      <c r="NQF37" s="536">
        <f>ROUND(Eigenmischungen!NQL46,1)</f>
        <v>0</v>
      </c>
      <c r="NQG37" s="536">
        <f>ROUND(Eigenmischungen!NQM46,1)</f>
        <v>0</v>
      </c>
      <c r="NQH37" s="536">
        <f>ROUND(Eigenmischungen!NQN46,1)</f>
        <v>0</v>
      </c>
      <c r="NQI37" s="536">
        <f>ROUND(Eigenmischungen!NQO46,1)</f>
        <v>0</v>
      </c>
      <c r="NQJ37" s="536">
        <f>ROUND(Eigenmischungen!NQP46,1)</f>
        <v>0</v>
      </c>
      <c r="NQK37" s="536">
        <f>ROUND(Eigenmischungen!NQQ46,1)</f>
        <v>0</v>
      </c>
      <c r="NQL37" s="536">
        <f>ROUND(Eigenmischungen!NQR46,1)</f>
        <v>0</v>
      </c>
      <c r="NQM37" s="536">
        <f>ROUND(Eigenmischungen!NQS46,1)</f>
        <v>0</v>
      </c>
      <c r="NQN37" s="536">
        <f>ROUND(Eigenmischungen!NQT46,1)</f>
        <v>0</v>
      </c>
      <c r="NQO37" s="536">
        <f>ROUND(Eigenmischungen!NQU46,1)</f>
        <v>0</v>
      </c>
      <c r="NQP37" s="536">
        <f>ROUND(Eigenmischungen!NQV46,1)</f>
        <v>0</v>
      </c>
      <c r="NQQ37" s="536">
        <f>ROUND(Eigenmischungen!NQW46,1)</f>
        <v>0</v>
      </c>
      <c r="NQR37" s="536">
        <f>ROUND(Eigenmischungen!NQX46,1)</f>
        <v>0</v>
      </c>
      <c r="NQS37" s="536">
        <f>ROUND(Eigenmischungen!NQY46,1)</f>
        <v>0</v>
      </c>
      <c r="NQT37" s="536">
        <f>ROUND(Eigenmischungen!NQZ46,1)</f>
        <v>0</v>
      </c>
      <c r="NQU37" s="536">
        <f>ROUND(Eigenmischungen!NRA46,1)</f>
        <v>0</v>
      </c>
      <c r="NQV37" s="536">
        <f>ROUND(Eigenmischungen!NRB46,1)</f>
        <v>0</v>
      </c>
      <c r="NQW37" s="536">
        <f>ROUND(Eigenmischungen!NRC46,1)</f>
        <v>0</v>
      </c>
      <c r="NQX37" s="536">
        <f>ROUND(Eigenmischungen!NRD46,1)</f>
        <v>0</v>
      </c>
      <c r="NQY37" s="536">
        <f>ROUND(Eigenmischungen!NRE46,1)</f>
        <v>0</v>
      </c>
      <c r="NQZ37" s="536">
        <f>ROUND(Eigenmischungen!NRF46,1)</f>
        <v>0</v>
      </c>
      <c r="NRA37" s="536">
        <f>ROUND(Eigenmischungen!NRG46,1)</f>
        <v>0</v>
      </c>
      <c r="NRB37" s="536">
        <f>ROUND(Eigenmischungen!NRH46,1)</f>
        <v>0</v>
      </c>
      <c r="NRC37" s="536">
        <f>ROUND(Eigenmischungen!NRI46,1)</f>
        <v>0</v>
      </c>
      <c r="NRD37" s="536">
        <f>ROUND(Eigenmischungen!NRJ46,1)</f>
        <v>0</v>
      </c>
      <c r="NRE37" s="536">
        <f>ROUND(Eigenmischungen!NRK46,1)</f>
        <v>0</v>
      </c>
      <c r="NRF37" s="536">
        <f>ROUND(Eigenmischungen!NRL46,1)</f>
        <v>0</v>
      </c>
      <c r="NRG37" s="536">
        <f>ROUND(Eigenmischungen!NRM46,1)</f>
        <v>0</v>
      </c>
      <c r="NRH37" s="536">
        <f>ROUND(Eigenmischungen!NRN46,1)</f>
        <v>0</v>
      </c>
      <c r="NRI37" s="536">
        <f>ROUND(Eigenmischungen!NRO46,1)</f>
        <v>0</v>
      </c>
      <c r="NRJ37" s="536">
        <f>ROUND(Eigenmischungen!NRP46,1)</f>
        <v>0</v>
      </c>
      <c r="NRK37" s="536">
        <f>ROUND(Eigenmischungen!NRQ46,1)</f>
        <v>0</v>
      </c>
      <c r="NRL37" s="536">
        <f>ROUND(Eigenmischungen!NRR46,1)</f>
        <v>0</v>
      </c>
      <c r="NRM37" s="536">
        <f>ROUND(Eigenmischungen!NRS46,1)</f>
        <v>0</v>
      </c>
      <c r="NRN37" s="536">
        <f>ROUND(Eigenmischungen!NRT46,1)</f>
        <v>0</v>
      </c>
      <c r="NRO37" s="536">
        <f>ROUND(Eigenmischungen!NRU46,1)</f>
        <v>0</v>
      </c>
      <c r="NRP37" s="536">
        <f>ROUND(Eigenmischungen!NRV46,1)</f>
        <v>0</v>
      </c>
      <c r="NRQ37" s="536">
        <f>ROUND(Eigenmischungen!NRW46,1)</f>
        <v>0</v>
      </c>
      <c r="NRR37" s="536">
        <f>ROUND(Eigenmischungen!NRX46,1)</f>
        <v>0</v>
      </c>
      <c r="NRS37" s="536">
        <f>ROUND(Eigenmischungen!NRY46,1)</f>
        <v>0</v>
      </c>
      <c r="NRT37" s="536">
        <f>ROUND(Eigenmischungen!NRZ46,1)</f>
        <v>0</v>
      </c>
      <c r="NRU37" s="536">
        <f>ROUND(Eigenmischungen!NSA46,1)</f>
        <v>0</v>
      </c>
      <c r="NRV37" s="536">
        <f>ROUND(Eigenmischungen!NSB46,1)</f>
        <v>0</v>
      </c>
      <c r="NRW37" s="536">
        <f>ROUND(Eigenmischungen!NSC46,1)</f>
        <v>0</v>
      </c>
      <c r="NRX37" s="536">
        <f>ROUND(Eigenmischungen!NSD46,1)</f>
        <v>0</v>
      </c>
      <c r="NRY37" s="536">
        <f>ROUND(Eigenmischungen!NSE46,1)</f>
        <v>0</v>
      </c>
      <c r="NRZ37" s="536">
        <f>ROUND(Eigenmischungen!NSF46,1)</f>
        <v>0</v>
      </c>
      <c r="NSA37" s="536">
        <f>ROUND(Eigenmischungen!NSG46,1)</f>
        <v>0</v>
      </c>
      <c r="NSB37" s="536">
        <f>ROUND(Eigenmischungen!NSH46,1)</f>
        <v>0</v>
      </c>
      <c r="NSC37" s="536">
        <f>ROUND(Eigenmischungen!NSI46,1)</f>
        <v>0</v>
      </c>
      <c r="NSD37" s="536">
        <f>ROUND(Eigenmischungen!NSJ46,1)</f>
        <v>0</v>
      </c>
      <c r="NSE37" s="536">
        <f>ROUND(Eigenmischungen!NSK46,1)</f>
        <v>0</v>
      </c>
      <c r="NSF37" s="536">
        <f>ROUND(Eigenmischungen!NSL46,1)</f>
        <v>0</v>
      </c>
      <c r="NSG37" s="536">
        <f>ROUND(Eigenmischungen!NSM46,1)</f>
        <v>0</v>
      </c>
      <c r="NSH37" s="536">
        <f>ROUND(Eigenmischungen!NSN46,1)</f>
        <v>0</v>
      </c>
      <c r="NSI37" s="536">
        <f>ROUND(Eigenmischungen!NSO46,1)</f>
        <v>0</v>
      </c>
      <c r="NSJ37" s="536">
        <f>ROUND(Eigenmischungen!NSP46,1)</f>
        <v>0</v>
      </c>
      <c r="NSK37" s="536">
        <f>ROUND(Eigenmischungen!NSQ46,1)</f>
        <v>0</v>
      </c>
      <c r="NSL37" s="536">
        <f>ROUND(Eigenmischungen!NSR46,1)</f>
        <v>0</v>
      </c>
      <c r="NSM37" s="536">
        <f>ROUND(Eigenmischungen!NSS46,1)</f>
        <v>0</v>
      </c>
      <c r="NSN37" s="536">
        <f>ROUND(Eigenmischungen!NST46,1)</f>
        <v>0</v>
      </c>
      <c r="NSO37" s="536">
        <f>ROUND(Eigenmischungen!NSU46,1)</f>
        <v>0</v>
      </c>
      <c r="NSP37" s="536">
        <f>ROUND(Eigenmischungen!NSV46,1)</f>
        <v>0</v>
      </c>
      <c r="NSQ37" s="536">
        <f>ROUND(Eigenmischungen!NSW46,1)</f>
        <v>0</v>
      </c>
      <c r="NSR37" s="536">
        <f>ROUND(Eigenmischungen!NSX46,1)</f>
        <v>0</v>
      </c>
      <c r="NSS37" s="536">
        <f>ROUND(Eigenmischungen!NSY46,1)</f>
        <v>0</v>
      </c>
      <c r="NST37" s="536">
        <f>ROUND(Eigenmischungen!NSZ46,1)</f>
        <v>0</v>
      </c>
      <c r="NSU37" s="536">
        <f>ROUND(Eigenmischungen!NTA46,1)</f>
        <v>0</v>
      </c>
      <c r="NSV37" s="536">
        <f>ROUND(Eigenmischungen!NTB46,1)</f>
        <v>0</v>
      </c>
      <c r="NSW37" s="536">
        <f>ROUND(Eigenmischungen!NTC46,1)</f>
        <v>0</v>
      </c>
      <c r="NSX37" s="536">
        <f>ROUND(Eigenmischungen!NTD46,1)</f>
        <v>0</v>
      </c>
      <c r="NSY37" s="536">
        <f>ROUND(Eigenmischungen!NTE46,1)</f>
        <v>0</v>
      </c>
      <c r="NSZ37" s="536">
        <f>ROUND(Eigenmischungen!NTF46,1)</f>
        <v>0</v>
      </c>
      <c r="NTA37" s="536">
        <f>ROUND(Eigenmischungen!NTG46,1)</f>
        <v>0</v>
      </c>
      <c r="NTB37" s="536">
        <f>ROUND(Eigenmischungen!NTH46,1)</f>
        <v>0</v>
      </c>
      <c r="NTC37" s="536">
        <f>ROUND(Eigenmischungen!NTI46,1)</f>
        <v>0</v>
      </c>
      <c r="NTD37" s="536">
        <f>ROUND(Eigenmischungen!NTJ46,1)</f>
        <v>0</v>
      </c>
      <c r="NTE37" s="536">
        <f>ROUND(Eigenmischungen!NTK46,1)</f>
        <v>0</v>
      </c>
      <c r="NTF37" s="536">
        <f>ROUND(Eigenmischungen!NTL46,1)</f>
        <v>0</v>
      </c>
      <c r="NTG37" s="536">
        <f>ROUND(Eigenmischungen!NTM46,1)</f>
        <v>0</v>
      </c>
      <c r="NTH37" s="536">
        <f>ROUND(Eigenmischungen!NTN46,1)</f>
        <v>0</v>
      </c>
      <c r="NTI37" s="536">
        <f>ROUND(Eigenmischungen!NTO46,1)</f>
        <v>0</v>
      </c>
      <c r="NTJ37" s="536">
        <f>ROUND(Eigenmischungen!NTP46,1)</f>
        <v>0</v>
      </c>
      <c r="NTK37" s="536">
        <f>ROUND(Eigenmischungen!NTQ46,1)</f>
        <v>0</v>
      </c>
      <c r="NTL37" s="536">
        <f>ROUND(Eigenmischungen!NTR46,1)</f>
        <v>0</v>
      </c>
      <c r="NTM37" s="536">
        <f>ROUND(Eigenmischungen!NTS46,1)</f>
        <v>0</v>
      </c>
      <c r="NTN37" s="536">
        <f>ROUND(Eigenmischungen!NTT46,1)</f>
        <v>0</v>
      </c>
      <c r="NTO37" s="536">
        <f>ROUND(Eigenmischungen!NTU46,1)</f>
        <v>0</v>
      </c>
      <c r="NTP37" s="536">
        <f>ROUND(Eigenmischungen!NTV46,1)</f>
        <v>0</v>
      </c>
      <c r="NTQ37" s="536">
        <f>ROUND(Eigenmischungen!NTW46,1)</f>
        <v>0</v>
      </c>
      <c r="NTR37" s="536">
        <f>ROUND(Eigenmischungen!NTX46,1)</f>
        <v>0</v>
      </c>
      <c r="NTS37" s="536">
        <f>ROUND(Eigenmischungen!NTY46,1)</f>
        <v>0</v>
      </c>
      <c r="NTT37" s="536">
        <f>ROUND(Eigenmischungen!NTZ46,1)</f>
        <v>0</v>
      </c>
      <c r="NTU37" s="536">
        <f>ROUND(Eigenmischungen!NUA46,1)</f>
        <v>0</v>
      </c>
      <c r="NTV37" s="536">
        <f>ROUND(Eigenmischungen!NUB46,1)</f>
        <v>0</v>
      </c>
      <c r="NTW37" s="536">
        <f>ROUND(Eigenmischungen!NUC46,1)</f>
        <v>0</v>
      </c>
      <c r="NTX37" s="536">
        <f>ROUND(Eigenmischungen!NUD46,1)</f>
        <v>0</v>
      </c>
      <c r="NTY37" s="536">
        <f>ROUND(Eigenmischungen!NUE46,1)</f>
        <v>0</v>
      </c>
      <c r="NTZ37" s="536">
        <f>ROUND(Eigenmischungen!NUF46,1)</f>
        <v>0</v>
      </c>
      <c r="NUA37" s="536">
        <f>ROUND(Eigenmischungen!NUG46,1)</f>
        <v>0</v>
      </c>
      <c r="NUB37" s="536">
        <f>ROUND(Eigenmischungen!NUH46,1)</f>
        <v>0</v>
      </c>
      <c r="NUC37" s="536">
        <f>ROUND(Eigenmischungen!NUI46,1)</f>
        <v>0</v>
      </c>
      <c r="NUD37" s="536">
        <f>ROUND(Eigenmischungen!NUJ46,1)</f>
        <v>0</v>
      </c>
      <c r="NUE37" s="536">
        <f>ROUND(Eigenmischungen!NUK46,1)</f>
        <v>0</v>
      </c>
      <c r="NUF37" s="536">
        <f>ROUND(Eigenmischungen!NUL46,1)</f>
        <v>0</v>
      </c>
      <c r="NUG37" s="536">
        <f>ROUND(Eigenmischungen!NUM46,1)</f>
        <v>0</v>
      </c>
      <c r="NUH37" s="536">
        <f>ROUND(Eigenmischungen!NUN46,1)</f>
        <v>0</v>
      </c>
      <c r="NUI37" s="536">
        <f>ROUND(Eigenmischungen!NUO46,1)</f>
        <v>0</v>
      </c>
      <c r="NUJ37" s="536">
        <f>ROUND(Eigenmischungen!NUP46,1)</f>
        <v>0</v>
      </c>
      <c r="NUK37" s="536">
        <f>ROUND(Eigenmischungen!NUQ46,1)</f>
        <v>0</v>
      </c>
      <c r="NUL37" s="536">
        <f>ROUND(Eigenmischungen!NUR46,1)</f>
        <v>0</v>
      </c>
      <c r="NUM37" s="536">
        <f>ROUND(Eigenmischungen!NUS46,1)</f>
        <v>0</v>
      </c>
      <c r="NUN37" s="536">
        <f>ROUND(Eigenmischungen!NUT46,1)</f>
        <v>0</v>
      </c>
      <c r="NUO37" s="536">
        <f>ROUND(Eigenmischungen!NUU46,1)</f>
        <v>0</v>
      </c>
      <c r="NUP37" s="536">
        <f>ROUND(Eigenmischungen!NUV46,1)</f>
        <v>0</v>
      </c>
      <c r="NUQ37" s="536">
        <f>ROUND(Eigenmischungen!NUW46,1)</f>
        <v>0</v>
      </c>
      <c r="NUR37" s="536">
        <f>ROUND(Eigenmischungen!NUX46,1)</f>
        <v>0</v>
      </c>
      <c r="NUS37" s="536">
        <f>ROUND(Eigenmischungen!NUY46,1)</f>
        <v>0</v>
      </c>
      <c r="NUT37" s="536">
        <f>ROUND(Eigenmischungen!NUZ46,1)</f>
        <v>0</v>
      </c>
      <c r="NUU37" s="536">
        <f>ROUND(Eigenmischungen!NVA46,1)</f>
        <v>0</v>
      </c>
      <c r="NUV37" s="536">
        <f>ROUND(Eigenmischungen!NVB46,1)</f>
        <v>0</v>
      </c>
      <c r="NUW37" s="536">
        <f>ROUND(Eigenmischungen!NVC46,1)</f>
        <v>0</v>
      </c>
      <c r="NUX37" s="536">
        <f>ROUND(Eigenmischungen!NVD46,1)</f>
        <v>0</v>
      </c>
      <c r="NUY37" s="536">
        <f>ROUND(Eigenmischungen!NVE46,1)</f>
        <v>0</v>
      </c>
      <c r="NUZ37" s="536">
        <f>ROUND(Eigenmischungen!NVF46,1)</f>
        <v>0</v>
      </c>
      <c r="NVA37" s="536">
        <f>ROUND(Eigenmischungen!NVG46,1)</f>
        <v>0</v>
      </c>
      <c r="NVB37" s="536">
        <f>ROUND(Eigenmischungen!NVH46,1)</f>
        <v>0</v>
      </c>
      <c r="NVC37" s="536">
        <f>ROUND(Eigenmischungen!NVI46,1)</f>
        <v>0</v>
      </c>
      <c r="NVD37" s="536">
        <f>ROUND(Eigenmischungen!NVJ46,1)</f>
        <v>0</v>
      </c>
      <c r="NVE37" s="536">
        <f>ROUND(Eigenmischungen!NVK46,1)</f>
        <v>0</v>
      </c>
      <c r="NVF37" s="536">
        <f>ROUND(Eigenmischungen!NVL46,1)</f>
        <v>0</v>
      </c>
      <c r="NVG37" s="536">
        <f>ROUND(Eigenmischungen!NVM46,1)</f>
        <v>0</v>
      </c>
      <c r="NVH37" s="536">
        <f>ROUND(Eigenmischungen!NVN46,1)</f>
        <v>0</v>
      </c>
      <c r="NVI37" s="536">
        <f>ROUND(Eigenmischungen!NVO46,1)</f>
        <v>0</v>
      </c>
      <c r="NVJ37" s="536">
        <f>ROUND(Eigenmischungen!NVP46,1)</f>
        <v>0</v>
      </c>
      <c r="NVK37" s="536">
        <f>ROUND(Eigenmischungen!NVQ46,1)</f>
        <v>0</v>
      </c>
      <c r="NVL37" s="536">
        <f>ROUND(Eigenmischungen!NVR46,1)</f>
        <v>0</v>
      </c>
      <c r="NVM37" s="536">
        <f>ROUND(Eigenmischungen!NVS46,1)</f>
        <v>0</v>
      </c>
      <c r="NVN37" s="536">
        <f>ROUND(Eigenmischungen!NVT46,1)</f>
        <v>0</v>
      </c>
      <c r="NVO37" s="536">
        <f>ROUND(Eigenmischungen!NVU46,1)</f>
        <v>0</v>
      </c>
      <c r="NVP37" s="536">
        <f>ROUND(Eigenmischungen!NVV46,1)</f>
        <v>0</v>
      </c>
      <c r="NVQ37" s="536">
        <f>ROUND(Eigenmischungen!NVW46,1)</f>
        <v>0</v>
      </c>
      <c r="NVR37" s="536">
        <f>ROUND(Eigenmischungen!NVX46,1)</f>
        <v>0</v>
      </c>
      <c r="NVS37" s="536">
        <f>ROUND(Eigenmischungen!NVY46,1)</f>
        <v>0</v>
      </c>
      <c r="NVT37" s="536">
        <f>ROUND(Eigenmischungen!NVZ46,1)</f>
        <v>0</v>
      </c>
      <c r="NVU37" s="536">
        <f>ROUND(Eigenmischungen!NWA46,1)</f>
        <v>0</v>
      </c>
      <c r="NVV37" s="536">
        <f>ROUND(Eigenmischungen!NWB46,1)</f>
        <v>0</v>
      </c>
      <c r="NVW37" s="536">
        <f>ROUND(Eigenmischungen!NWC46,1)</f>
        <v>0</v>
      </c>
      <c r="NVX37" s="536">
        <f>ROUND(Eigenmischungen!NWD46,1)</f>
        <v>0</v>
      </c>
      <c r="NVY37" s="536">
        <f>ROUND(Eigenmischungen!NWE46,1)</f>
        <v>0</v>
      </c>
      <c r="NVZ37" s="536">
        <f>ROUND(Eigenmischungen!NWF46,1)</f>
        <v>0</v>
      </c>
      <c r="NWA37" s="536">
        <f>ROUND(Eigenmischungen!NWG46,1)</f>
        <v>0</v>
      </c>
      <c r="NWB37" s="536">
        <f>ROUND(Eigenmischungen!NWH46,1)</f>
        <v>0</v>
      </c>
      <c r="NWC37" s="536">
        <f>ROUND(Eigenmischungen!NWI46,1)</f>
        <v>0</v>
      </c>
      <c r="NWD37" s="536">
        <f>ROUND(Eigenmischungen!NWJ46,1)</f>
        <v>0</v>
      </c>
      <c r="NWE37" s="536">
        <f>ROUND(Eigenmischungen!NWK46,1)</f>
        <v>0</v>
      </c>
      <c r="NWF37" s="536">
        <f>ROUND(Eigenmischungen!NWL46,1)</f>
        <v>0</v>
      </c>
      <c r="NWG37" s="536">
        <f>ROUND(Eigenmischungen!NWM46,1)</f>
        <v>0</v>
      </c>
      <c r="NWH37" s="536">
        <f>ROUND(Eigenmischungen!NWN46,1)</f>
        <v>0</v>
      </c>
      <c r="NWI37" s="536">
        <f>ROUND(Eigenmischungen!NWO46,1)</f>
        <v>0</v>
      </c>
      <c r="NWJ37" s="536">
        <f>ROUND(Eigenmischungen!NWP46,1)</f>
        <v>0</v>
      </c>
      <c r="NWK37" s="536">
        <f>ROUND(Eigenmischungen!NWQ46,1)</f>
        <v>0</v>
      </c>
      <c r="NWL37" s="536">
        <f>ROUND(Eigenmischungen!NWR46,1)</f>
        <v>0</v>
      </c>
      <c r="NWM37" s="536">
        <f>ROUND(Eigenmischungen!NWS46,1)</f>
        <v>0</v>
      </c>
      <c r="NWN37" s="536">
        <f>ROUND(Eigenmischungen!NWT46,1)</f>
        <v>0</v>
      </c>
      <c r="NWO37" s="536">
        <f>ROUND(Eigenmischungen!NWU46,1)</f>
        <v>0</v>
      </c>
      <c r="NWP37" s="536">
        <f>ROUND(Eigenmischungen!NWV46,1)</f>
        <v>0</v>
      </c>
      <c r="NWQ37" s="536">
        <f>ROUND(Eigenmischungen!NWW46,1)</f>
        <v>0</v>
      </c>
      <c r="NWR37" s="536">
        <f>ROUND(Eigenmischungen!NWX46,1)</f>
        <v>0</v>
      </c>
      <c r="NWS37" s="536">
        <f>ROUND(Eigenmischungen!NWY46,1)</f>
        <v>0</v>
      </c>
      <c r="NWT37" s="536">
        <f>ROUND(Eigenmischungen!NWZ46,1)</f>
        <v>0</v>
      </c>
      <c r="NWU37" s="536">
        <f>ROUND(Eigenmischungen!NXA46,1)</f>
        <v>0</v>
      </c>
      <c r="NWV37" s="536">
        <f>ROUND(Eigenmischungen!NXB46,1)</f>
        <v>0</v>
      </c>
      <c r="NWW37" s="536">
        <f>ROUND(Eigenmischungen!NXC46,1)</f>
        <v>0</v>
      </c>
      <c r="NWX37" s="536">
        <f>ROUND(Eigenmischungen!NXD46,1)</f>
        <v>0</v>
      </c>
      <c r="NWY37" s="536">
        <f>ROUND(Eigenmischungen!NXE46,1)</f>
        <v>0</v>
      </c>
      <c r="NWZ37" s="536">
        <f>ROUND(Eigenmischungen!NXF46,1)</f>
        <v>0</v>
      </c>
      <c r="NXA37" s="536">
        <f>ROUND(Eigenmischungen!NXG46,1)</f>
        <v>0</v>
      </c>
      <c r="NXB37" s="536">
        <f>ROUND(Eigenmischungen!NXH46,1)</f>
        <v>0</v>
      </c>
      <c r="NXC37" s="536">
        <f>ROUND(Eigenmischungen!NXI46,1)</f>
        <v>0</v>
      </c>
      <c r="NXD37" s="536">
        <f>ROUND(Eigenmischungen!NXJ46,1)</f>
        <v>0</v>
      </c>
      <c r="NXE37" s="536">
        <f>ROUND(Eigenmischungen!NXK46,1)</f>
        <v>0</v>
      </c>
      <c r="NXF37" s="536">
        <f>ROUND(Eigenmischungen!NXL46,1)</f>
        <v>0</v>
      </c>
      <c r="NXG37" s="536">
        <f>ROUND(Eigenmischungen!NXM46,1)</f>
        <v>0</v>
      </c>
      <c r="NXH37" s="536">
        <f>ROUND(Eigenmischungen!NXN46,1)</f>
        <v>0</v>
      </c>
      <c r="NXI37" s="536">
        <f>ROUND(Eigenmischungen!NXO46,1)</f>
        <v>0</v>
      </c>
      <c r="NXJ37" s="536">
        <f>ROUND(Eigenmischungen!NXP46,1)</f>
        <v>0</v>
      </c>
      <c r="NXK37" s="536">
        <f>ROUND(Eigenmischungen!NXQ46,1)</f>
        <v>0</v>
      </c>
      <c r="NXL37" s="536">
        <f>ROUND(Eigenmischungen!NXR46,1)</f>
        <v>0</v>
      </c>
      <c r="NXM37" s="536">
        <f>ROUND(Eigenmischungen!NXS46,1)</f>
        <v>0</v>
      </c>
      <c r="NXN37" s="536">
        <f>ROUND(Eigenmischungen!NXT46,1)</f>
        <v>0</v>
      </c>
      <c r="NXO37" s="536">
        <f>ROUND(Eigenmischungen!NXU46,1)</f>
        <v>0</v>
      </c>
      <c r="NXP37" s="536">
        <f>ROUND(Eigenmischungen!NXV46,1)</f>
        <v>0</v>
      </c>
      <c r="NXQ37" s="536">
        <f>ROUND(Eigenmischungen!NXW46,1)</f>
        <v>0</v>
      </c>
      <c r="NXR37" s="536">
        <f>ROUND(Eigenmischungen!NXX46,1)</f>
        <v>0</v>
      </c>
      <c r="NXS37" s="536">
        <f>ROUND(Eigenmischungen!NXY46,1)</f>
        <v>0</v>
      </c>
      <c r="NXT37" s="536">
        <f>ROUND(Eigenmischungen!NXZ46,1)</f>
        <v>0</v>
      </c>
      <c r="NXU37" s="536">
        <f>ROUND(Eigenmischungen!NYA46,1)</f>
        <v>0</v>
      </c>
      <c r="NXV37" s="536">
        <f>ROUND(Eigenmischungen!NYB46,1)</f>
        <v>0</v>
      </c>
      <c r="NXW37" s="536">
        <f>ROUND(Eigenmischungen!NYC46,1)</f>
        <v>0</v>
      </c>
      <c r="NXX37" s="536">
        <f>ROUND(Eigenmischungen!NYD46,1)</f>
        <v>0</v>
      </c>
      <c r="NXY37" s="536">
        <f>ROUND(Eigenmischungen!NYE46,1)</f>
        <v>0</v>
      </c>
      <c r="NXZ37" s="536">
        <f>ROUND(Eigenmischungen!NYF46,1)</f>
        <v>0</v>
      </c>
      <c r="NYA37" s="536">
        <f>ROUND(Eigenmischungen!NYG46,1)</f>
        <v>0</v>
      </c>
      <c r="NYB37" s="536">
        <f>ROUND(Eigenmischungen!NYH46,1)</f>
        <v>0</v>
      </c>
      <c r="NYC37" s="536">
        <f>ROUND(Eigenmischungen!NYI46,1)</f>
        <v>0</v>
      </c>
      <c r="NYD37" s="536">
        <f>ROUND(Eigenmischungen!NYJ46,1)</f>
        <v>0</v>
      </c>
      <c r="NYE37" s="536">
        <f>ROUND(Eigenmischungen!NYK46,1)</f>
        <v>0</v>
      </c>
      <c r="NYF37" s="536">
        <f>ROUND(Eigenmischungen!NYL46,1)</f>
        <v>0</v>
      </c>
      <c r="NYG37" s="536">
        <f>ROUND(Eigenmischungen!NYM46,1)</f>
        <v>0</v>
      </c>
      <c r="NYH37" s="536">
        <f>ROUND(Eigenmischungen!NYN46,1)</f>
        <v>0</v>
      </c>
      <c r="NYI37" s="536">
        <f>ROUND(Eigenmischungen!NYO46,1)</f>
        <v>0</v>
      </c>
      <c r="NYJ37" s="536">
        <f>ROUND(Eigenmischungen!NYP46,1)</f>
        <v>0</v>
      </c>
      <c r="NYK37" s="536">
        <f>ROUND(Eigenmischungen!NYQ46,1)</f>
        <v>0</v>
      </c>
      <c r="NYL37" s="536">
        <f>ROUND(Eigenmischungen!NYR46,1)</f>
        <v>0</v>
      </c>
      <c r="NYM37" s="536">
        <f>ROUND(Eigenmischungen!NYS46,1)</f>
        <v>0</v>
      </c>
      <c r="NYN37" s="536">
        <f>ROUND(Eigenmischungen!NYT46,1)</f>
        <v>0</v>
      </c>
      <c r="NYO37" s="536">
        <f>ROUND(Eigenmischungen!NYU46,1)</f>
        <v>0</v>
      </c>
      <c r="NYP37" s="536">
        <f>ROUND(Eigenmischungen!NYV46,1)</f>
        <v>0</v>
      </c>
      <c r="NYQ37" s="536">
        <f>ROUND(Eigenmischungen!NYW46,1)</f>
        <v>0</v>
      </c>
      <c r="NYR37" s="536">
        <f>ROUND(Eigenmischungen!NYX46,1)</f>
        <v>0</v>
      </c>
      <c r="NYS37" s="536">
        <f>ROUND(Eigenmischungen!NYY46,1)</f>
        <v>0</v>
      </c>
      <c r="NYT37" s="536">
        <f>ROUND(Eigenmischungen!NYZ46,1)</f>
        <v>0</v>
      </c>
      <c r="NYU37" s="536">
        <f>ROUND(Eigenmischungen!NZA46,1)</f>
        <v>0</v>
      </c>
      <c r="NYV37" s="536">
        <f>ROUND(Eigenmischungen!NZB46,1)</f>
        <v>0</v>
      </c>
      <c r="NYW37" s="536">
        <f>ROUND(Eigenmischungen!NZC46,1)</f>
        <v>0</v>
      </c>
      <c r="NYX37" s="536">
        <f>ROUND(Eigenmischungen!NZD46,1)</f>
        <v>0</v>
      </c>
      <c r="NYY37" s="536">
        <f>ROUND(Eigenmischungen!NZE46,1)</f>
        <v>0</v>
      </c>
      <c r="NYZ37" s="536">
        <f>ROUND(Eigenmischungen!NZF46,1)</f>
        <v>0</v>
      </c>
      <c r="NZA37" s="536">
        <f>ROUND(Eigenmischungen!NZG46,1)</f>
        <v>0</v>
      </c>
      <c r="NZB37" s="536">
        <f>ROUND(Eigenmischungen!NZH46,1)</f>
        <v>0</v>
      </c>
      <c r="NZC37" s="536">
        <f>ROUND(Eigenmischungen!NZI46,1)</f>
        <v>0</v>
      </c>
      <c r="NZD37" s="536">
        <f>ROUND(Eigenmischungen!NZJ46,1)</f>
        <v>0</v>
      </c>
      <c r="NZE37" s="536">
        <f>ROUND(Eigenmischungen!NZK46,1)</f>
        <v>0</v>
      </c>
      <c r="NZF37" s="536">
        <f>ROUND(Eigenmischungen!NZL46,1)</f>
        <v>0</v>
      </c>
      <c r="NZG37" s="536">
        <f>ROUND(Eigenmischungen!NZM46,1)</f>
        <v>0</v>
      </c>
      <c r="NZH37" s="536">
        <f>ROUND(Eigenmischungen!NZN46,1)</f>
        <v>0</v>
      </c>
      <c r="NZI37" s="536">
        <f>ROUND(Eigenmischungen!NZO46,1)</f>
        <v>0</v>
      </c>
      <c r="NZJ37" s="536">
        <f>ROUND(Eigenmischungen!NZP46,1)</f>
        <v>0</v>
      </c>
      <c r="NZK37" s="536">
        <f>ROUND(Eigenmischungen!NZQ46,1)</f>
        <v>0</v>
      </c>
      <c r="NZL37" s="536">
        <f>ROUND(Eigenmischungen!NZR46,1)</f>
        <v>0</v>
      </c>
      <c r="NZM37" s="536">
        <f>ROUND(Eigenmischungen!NZS46,1)</f>
        <v>0</v>
      </c>
      <c r="NZN37" s="536">
        <f>ROUND(Eigenmischungen!NZT46,1)</f>
        <v>0</v>
      </c>
      <c r="NZO37" s="536">
        <f>ROUND(Eigenmischungen!NZU46,1)</f>
        <v>0</v>
      </c>
      <c r="NZP37" s="536">
        <f>ROUND(Eigenmischungen!NZV46,1)</f>
        <v>0</v>
      </c>
      <c r="NZQ37" s="536">
        <f>ROUND(Eigenmischungen!NZW46,1)</f>
        <v>0</v>
      </c>
      <c r="NZR37" s="536">
        <f>ROUND(Eigenmischungen!NZX46,1)</f>
        <v>0</v>
      </c>
      <c r="NZS37" s="536">
        <f>ROUND(Eigenmischungen!NZY46,1)</f>
        <v>0</v>
      </c>
      <c r="NZT37" s="536">
        <f>ROUND(Eigenmischungen!NZZ46,1)</f>
        <v>0</v>
      </c>
      <c r="NZU37" s="536">
        <f>ROUND(Eigenmischungen!OAA46,1)</f>
        <v>0</v>
      </c>
      <c r="NZV37" s="536">
        <f>ROUND(Eigenmischungen!OAB46,1)</f>
        <v>0</v>
      </c>
      <c r="NZW37" s="536">
        <f>ROUND(Eigenmischungen!OAC46,1)</f>
        <v>0</v>
      </c>
      <c r="NZX37" s="536">
        <f>ROUND(Eigenmischungen!OAD46,1)</f>
        <v>0</v>
      </c>
      <c r="NZY37" s="536">
        <f>ROUND(Eigenmischungen!OAE46,1)</f>
        <v>0</v>
      </c>
      <c r="NZZ37" s="536">
        <f>ROUND(Eigenmischungen!OAF46,1)</f>
        <v>0</v>
      </c>
      <c r="OAA37" s="536">
        <f>ROUND(Eigenmischungen!OAG46,1)</f>
        <v>0</v>
      </c>
      <c r="OAB37" s="536">
        <f>ROUND(Eigenmischungen!OAH46,1)</f>
        <v>0</v>
      </c>
      <c r="OAC37" s="536">
        <f>ROUND(Eigenmischungen!OAI46,1)</f>
        <v>0</v>
      </c>
      <c r="OAD37" s="536">
        <f>ROUND(Eigenmischungen!OAJ46,1)</f>
        <v>0</v>
      </c>
      <c r="OAE37" s="536">
        <f>ROUND(Eigenmischungen!OAK46,1)</f>
        <v>0</v>
      </c>
      <c r="OAF37" s="536">
        <f>ROUND(Eigenmischungen!OAL46,1)</f>
        <v>0</v>
      </c>
      <c r="OAG37" s="536">
        <f>ROUND(Eigenmischungen!OAM46,1)</f>
        <v>0</v>
      </c>
      <c r="OAH37" s="536">
        <f>ROUND(Eigenmischungen!OAN46,1)</f>
        <v>0</v>
      </c>
      <c r="OAI37" s="536">
        <f>ROUND(Eigenmischungen!OAO46,1)</f>
        <v>0</v>
      </c>
      <c r="OAJ37" s="536">
        <f>ROUND(Eigenmischungen!OAP46,1)</f>
        <v>0</v>
      </c>
      <c r="OAK37" s="536">
        <f>ROUND(Eigenmischungen!OAQ46,1)</f>
        <v>0</v>
      </c>
      <c r="OAL37" s="536">
        <f>ROUND(Eigenmischungen!OAR46,1)</f>
        <v>0</v>
      </c>
      <c r="OAM37" s="536">
        <f>ROUND(Eigenmischungen!OAS46,1)</f>
        <v>0</v>
      </c>
      <c r="OAN37" s="536">
        <f>ROUND(Eigenmischungen!OAT46,1)</f>
        <v>0</v>
      </c>
      <c r="OAO37" s="536">
        <f>ROUND(Eigenmischungen!OAU46,1)</f>
        <v>0</v>
      </c>
      <c r="OAP37" s="536">
        <f>ROUND(Eigenmischungen!OAV46,1)</f>
        <v>0</v>
      </c>
      <c r="OAQ37" s="536">
        <f>ROUND(Eigenmischungen!OAW46,1)</f>
        <v>0</v>
      </c>
      <c r="OAR37" s="536">
        <f>ROUND(Eigenmischungen!OAX46,1)</f>
        <v>0</v>
      </c>
      <c r="OAS37" s="536">
        <f>ROUND(Eigenmischungen!OAY46,1)</f>
        <v>0</v>
      </c>
      <c r="OAT37" s="536">
        <f>ROUND(Eigenmischungen!OAZ46,1)</f>
        <v>0</v>
      </c>
      <c r="OAU37" s="536">
        <f>ROUND(Eigenmischungen!OBA46,1)</f>
        <v>0</v>
      </c>
      <c r="OAV37" s="536">
        <f>ROUND(Eigenmischungen!OBB46,1)</f>
        <v>0</v>
      </c>
      <c r="OAW37" s="536">
        <f>ROUND(Eigenmischungen!OBC46,1)</f>
        <v>0</v>
      </c>
      <c r="OAX37" s="536">
        <f>ROUND(Eigenmischungen!OBD46,1)</f>
        <v>0</v>
      </c>
      <c r="OAY37" s="536">
        <f>ROUND(Eigenmischungen!OBE46,1)</f>
        <v>0</v>
      </c>
      <c r="OAZ37" s="536">
        <f>ROUND(Eigenmischungen!OBF46,1)</f>
        <v>0</v>
      </c>
      <c r="OBA37" s="536">
        <f>ROUND(Eigenmischungen!OBG46,1)</f>
        <v>0</v>
      </c>
      <c r="OBB37" s="536">
        <f>ROUND(Eigenmischungen!OBH46,1)</f>
        <v>0</v>
      </c>
      <c r="OBC37" s="536">
        <f>ROUND(Eigenmischungen!OBI46,1)</f>
        <v>0</v>
      </c>
      <c r="OBD37" s="536">
        <f>ROUND(Eigenmischungen!OBJ46,1)</f>
        <v>0</v>
      </c>
      <c r="OBE37" s="536">
        <f>ROUND(Eigenmischungen!OBK46,1)</f>
        <v>0</v>
      </c>
      <c r="OBF37" s="536">
        <f>ROUND(Eigenmischungen!OBL46,1)</f>
        <v>0</v>
      </c>
      <c r="OBG37" s="536">
        <f>ROUND(Eigenmischungen!OBM46,1)</f>
        <v>0</v>
      </c>
      <c r="OBH37" s="536">
        <f>ROUND(Eigenmischungen!OBN46,1)</f>
        <v>0</v>
      </c>
      <c r="OBI37" s="536">
        <f>ROUND(Eigenmischungen!OBO46,1)</f>
        <v>0</v>
      </c>
      <c r="OBJ37" s="536">
        <f>ROUND(Eigenmischungen!OBP46,1)</f>
        <v>0</v>
      </c>
      <c r="OBK37" s="536">
        <f>ROUND(Eigenmischungen!OBQ46,1)</f>
        <v>0</v>
      </c>
      <c r="OBL37" s="536">
        <f>ROUND(Eigenmischungen!OBR46,1)</f>
        <v>0</v>
      </c>
      <c r="OBM37" s="536">
        <f>ROUND(Eigenmischungen!OBS46,1)</f>
        <v>0</v>
      </c>
      <c r="OBN37" s="536">
        <f>ROUND(Eigenmischungen!OBT46,1)</f>
        <v>0</v>
      </c>
      <c r="OBO37" s="536">
        <f>ROUND(Eigenmischungen!OBU46,1)</f>
        <v>0</v>
      </c>
      <c r="OBP37" s="536">
        <f>ROUND(Eigenmischungen!OBV46,1)</f>
        <v>0</v>
      </c>
      <c r="OBQ37" s="536">
        <f>ROUND(Eigenmischungen!OBW46,1)</f>
        <v>0</v>
      </c>
      <c r="OBR37" s="536">
        <f>ROUND(Eigenmischungen!OBX46,1)</f>
        <v>0</v>
      </c>
      <c r="OBS37" s="536">
        <f>ROUND(Eigenmischungen!OBY46,1)</f>
        <v>0</v>
      </c>
      <c r="OBT37" s="536">
        <f>ROUND(Eigenmischungen!OBZ46,1)</f>
        <v>0</v>
      </c>
      <c r="OBU37" s="536">
        <f>ROUND(Eigenmischungen!OCA46,1)</f>
        <v>0</v>
      </c>
      <c r="OBV37" s="536">
        <f>ROUND(Eigenmischungen!OCB46,1)</f>
        <v>0</v>
      </c>
      <c r="OBW37" s="536">
        <f>ROUND(Eigenmischungen!OCC46,1)</f>
        <v>0</v>
      </c>
      <c r="OBX37" s="536">
        <f>ROUND(Eigenmischungen!OCD46,1)</f>
        <v>0</v>
      </c>
      <c r="OBY37" s="536">
        <f>ROUND(Eigenmischungen!OCE46,1)</f>
        <v>0</v>
      </c>
      <c r="OBZ37" s="536">
        <f>ROUND(Eigenmischungen!OCF46,1)</f>
        <v>0</v>
      </c>
      <c r="OCA37" s="536">
        <f>ROUND(Eigenmischungen!OCG46,1)</f>
        <v>0</v>
      </c>
      <c r="OCB37" s="536">
        <f>ROUND(Eigenmischungen!OCH46,1)</f>
        <v>0</v>
      </c>
      <c r="OCC37" s="536">
        <f>ROUND(Eigenmischungen!OCI46,1)</f>
        <v>0</v>
      </c>
      <c r="OCD37" s="536">
        <f>ROUND(Eigenmischungen!OCJ46,1)</f>
        <v>0</v>
      </c>
      <c r="OCE37" s="536">
        <f>ROUND(Eigenmischungen!OCK46,1)</f>
        <v>0</v>
      </c>
      <c r="OCF37" s="536">
        <f>ROUND(Eigenmischungen!OCL46,1)</f>
        <v>0</v>
      </c>
      <c r="OCG37" s="536">
        <f>ROUND(Eigenmischungen!OCM46,1)</f>
        <v>0</v>
      </c>
      <c r="OCH37" s="536">
        <f>ROUND(Eigenmischungen!OCN46,1)</f>
        <v>0</v>
      </c>
      <c r="OCI37" s="536">
        <f>ROUND(Eigenmischungen!OCO46,1)</f>
        <v>0</v>
      </c>
      <c r="OCJ37" s="536">
        <f>ROUND(Eigenmischungen!OCP46,1)</f>
        <v>0</v>
      </c>
      <c r="OCK37" s="536">
        <f>ROUND(Eigenmischungen!OCQ46,1)</f>
        <v>0</v>
      </c>
      <c r="OCL37" s="536">
        <f>ROUND(Eigenmischungen!OCR46,1)</f>
        <v>0</v>
      </c>
      <c r="OCM37" s="536">
        <f>ROUND(Eigenmischungen!OCS46,1)</f>
        <v>0</v>
      </c>
      <c r="OCN37" s="536">
        <f>ROUND(Eigenmischungen!OCT46,1)</f>
        <v>0</v>
      </c>
      <c r="OCO37" s="536">
        <f>ROUND(Eigenmischungen!OCU46,1)</f>
        <v>0</v>
      </c>
      <c r="OCP37" s="536">
        <f>ROUND(Eigenmischungen!OCV46,1)</f>
        <v>0</v>
      </c>
      <c r="OCQ37" s="536">
        <f>ROUND(Eigenmischungen!OCW46,1)</f>
        <v>0</v>
      </c>
      <c r="OCR37" s="536">
        <f>ROUND(Eigenmischungen!OCX46,1)</f>
        <v>0</v>
      </c>
      <c r="OCS37" s="536">
        <f>ROUND(Eigenmischungen!OCY46,1)</f>
        <v>0</v>
      </c>
      <c r="OCT37" s="536">
        <f>ROUND(Eigenmischungen!OCZ46,1)</f>
        <v>0</v>
      </c>
      <c r="OCU37" s="536">
        <f>ROUND(Eigenmischungen!ODA46,1)</f>
        <v>0</v>
      </c>
      <c r="OCV37" s="536">
        <f>ROUND(Eigenmischungen!ODB46,1)</f>
        <v>0</v>
      </c>
      <c r="OCW37" s="536">
        <f>ROUND(Eigenmischungen!ODC46,1)</f>
        <v>0</v>
      </c>
      <c r="OCX37" s="536">
        <f>ROUND(Eigenmischungen!ODD46,1)</f>
        <v>0</v>
      </c>
      <c r="OCY37" s="536">
        <f>ROUND(Eigenmischungen!ODE46,1)</f>
        <v>0</v>
      </c>
      <c r="OCZ37" s="536">
        <f>ROUND(Eigenmischungen!ODF46,1)</f>
        <v>0</v>
      </c>
      <c r="ODA37" s="536">
        <f>ROUND(Eigenmischungen!ODG46,1)</f>
        <v>0</v>
      </c>
      <c r="ODB37" s="536">
        <f>ROUND(Eigenmischungen!ODH46,1)</f>
        <v>0</v>
      </c>
      <c r="ODC37" s="536">
        <f>ROUND(Eigenmischungen!ODI46,1)</f>
        <v>0</v>
      </c>
      <c r="ODD37" s="536">
        <f>ROUND(Eigenmischungen!ODJ46,1)</f>
        <v>0</v>
      </c>
      <c r="ODE37" s="536">
        <f>ROUND(Eigenmischungen!ODK46,1)</f>
        <v>0</v>
      </c>
      <c r="ODF37" s="536">
        <f>ROUND(Eigenmischungen!ODL46,1)</f>
        <v>0</v>
      </c>
      <c r="ODG37" s="536">
        <f>ROUND(Eigenmischungen!ODM46,1)</f>
        <v>0</v>
      </c>
      <c r="ODH37" s="536">
        <f>ROUND(Eigenmischungen!ODN46,1)</f>
        <v>0</v>
      </c>
      <c r="ODI37" s="536">
        <f>ROUND(Eigenmischungen!ODO46,1)</f>
        <v>0</v>
      </c>
      <c r="ODJ37" s="536">
        <f>ROUND(Eigenmischungen!ODP46,1)</f>
        <v>0</v>
      </c>
      <c r="ODK37" s="536">
        <f>ROUND(Eigenmischungen!ODQ46,1)</f>
        <v>0</v>
      </c>
      <c r="ODL37" s="536">
        <f>ROUND(Eigenmischungen!ODR46,1)</f>
        <v>0</v>
      </c>
      <c r="ODM37" s="536">
        <f>ROUND(Eigenmischungen!ODS46,1)</f>
        <v>0</v>
      </c>
      <c r="ODN37" s="536">
        <f>ROUND(Eigenmischungen!ODT46,1)</f>
        <v>0</v>
      </c>
      <c r="ODO37" s="536">
        <f>ROUND(Eigenmischungen!ODU46,1)</f>
        <v>0</v>
      </c>
      <c r="ODP37" s="536">
        <f>ROUND(Eigenmischungen!ODV46,1)</f>
        <v>0</v>
      </c>
      <c r="ODQ37" s="536">
        <f>ROUND(Eigenmischungen!ODW46,1)</f>
        <v>0</v>
      </c>
      <c r="ODR37" s="536">
        <f>ROUND(Eigenmischungen!ODX46,1)</f>
        <v>0</v>
      </c>
      <c r="ODS37" s="536">
        <f>ROUND(Eigenmischungen!ODY46,1)</f>
        <v>0</v>
      </c>
      <c r="ODT37" s="536">
        <f>ROUND(Eigenmischungen!ODZ46,1)</f>
        <v>0</v>
      </c>
      <c r="ODU37" s="536">
        <f>ROUND(Eigenmischungen!OEA46,1)</f>
        <v>0</v>
      </c>
      <c r="ODV37" s="536">
        <f>ROUND(Eigenmischungen!OEB46,1)</f>
        <v>0</v>
      </c>
      <c r="ODW37" s="536">
        <f>ROUND(Eigenmischungen!OEC46,1)</f>
        <v>0</v>
      </c>
      <c r="ODX37" s="536">
        <f>ROUND(Eigenmischungen!OED46,1)</f>
        <v>0</v>
      </c>
      <c r="ODY37" s="536">
        <f>ROUND(Eigenmischungen!OEE46,1)</f>
        <v>0</v>
      </c>
      <c r="ODZ37" s="536">
        <f>ROUND(Eigenmischungen!OEF46,1)</f>
        <v>0</v>
      </c>
      <c r="OEA37" s="536">
        <f>ROUND(Eigenmischungen!OEG46,1)</f>
        <v>0</v>
      </c>
      <c r="OEB37" s="536">
        <f>ROUND(Eigenmischungen!OEH46,1)</f>
        <v>0</v>
      </c>
      <c r="OEC37" s="536">
        <f>ROUND(Eigenmischungen!OEI46,1)</f>
        <v>0</v>
      </c>
      <c r="OED37" s="536">
        <f>ROUND(Eigenmischungen!OEJ46,1)</f>
        <v>0</v>
      </c>
      <c r="OEE37" s="536">
        <f>ROUND(Eigenmischungen!OEK46,1)</f>
        <v>0</v>
      </c>
      <c r="OEF37" s="536">
        <f>ROUND(Eigenmischungen!OEL46,1)</f>
        <v>0</v>
      </c>
      <c r="OEG37" s="536">
        <f>ROUND(Eigenmischungen!OEM46,1)</f>
        <v>0</v>
      </c>
      <c r="OEH37" s="536">
        <f>ROUND(Eigenmischungen!OEN46,1)</f>
        <v>0</v>
      </c>
      <c r="OEI37" s="536">
        <f>ROUND(Eigenmischungen!OEO46,1)</f>
        <v>0</v>
      </c>
      <c r="OEJ37" s="536">
        <f>ROUND(Eigenmischungen!OEP46,1)</f>
        <v>0</v>
      </c>
      <c r="OEK37" s="536">
        <f>ROUND(Eigenmischungen!OEQ46,1)</f>
        <v>0</v>
      </c>
      <c r="OEL37" s="536">
        <f>ROUND(Eigenmischungen!OER46,1)</f>
        <v>0</v>
      </c>
      <c r="OEM37" s="536">
        <f>ROUND(Eigenmischungen!OES46,1)</f>
        <v>0</v>
      </c>
      <c r="OEN37" s="536">
        <f>ROUND(Eigenmischungen!OET46,1)</f>
        <v>0</v>
      </c>
      <c r="OEO37" s="536">
        <f>ROUND(Eigenmischungen!OEU46,1)</f>
        <v>0</v>
      </c>
      <c r="OEP37" s="536">
        <f>ROUND(Eigenmischungen!OEV46,1)</f>
        <v>0</v>
      </c>
      <c r="OEQ37" s="536">
        <f>ROUND(Eigenmischungen!OEW46,1)</f>
        <v>0</v>
      </c>
      <c r="OER37" s="536">
        <f>ROUND(Eigenmischungen!OEX46,1)</f>
        <v>0</v>
      </c>
      <c r="OES37" s="536">
        <f>ROUND(Eigenmischungen!OEY46,1)</f>
        <v>0</v>
      </c>
      <c r="OET37" s="536">
        <f>ROUND(Eigenmischungen!OEZ46,1)</f>
        <v>0</v>
      </c>
      <c r="OEU37" s="536">
        <f>ROUND(Eigenmischungen!OFA46,1)</f>
        <v>0</v>
      </c>
      <c r="OEV37" s="536">
        <f>ROUND(Eigenmischungen!OFB46,1)</f>
        <v>0</v>
      </c>
      <c r="OEW37" s="536">
        <f>ROUND(Eigenmischungen!OFC46,1)</f>
        <v>0</v>
      </c>
      <c r="OEX37" s="536">
        <f>ROUND(Eigenmischungen!OFD46,1)</f>
        <v>0</v>
      </c>
      <c r="OEY37" s="536">
        <f>ROUND(Eigenmischungen!OFE46,1)</f>
        <v>0</v>
      </c>
      <c r="OEZ37" s="536">
        <f>ROUND(Eigenmischungen!OFF46,1)</f>
        <v>0</v>
      </c>
      <c r="OFA37" s="536">
        <f>ROUND(Eigenmischungen!OFG46,1)</f>
        <v>0</v>
      </c>
      <c r="OFB37" s="536">
        <f>ROUND(Eigenmischungen!OFH46,1)</f>
        <v>0</v>
      </c>
      <c r="OFC37" s="536">
        <f>ROUND(Eigenmischungen!OFI46,1)</f>
        <v>0</v>
      </c>
      <c r="OFD37" s="536">
        <f>ROUND(Eigenmischungen!OFJ46,1)</f>
        <v>0</v>
      </c>
      <c r="OFE37" s="536">
        <f>ROUND(Eigenmischungen!OFK46,1)</f>
        <v>0</v>
      </c>
      <c r="OFF37" s="536">
        <f>ROUND(Eigenmischungen!OFL46,1)</f>
        <v>0</v>
      </c>
      <c r="OFG37" s="536">
        <f>ROUND(Eigenmischungen!OFM46,1)</f>
        <v>0</v>
      </c>
      <c r="OFH37" s="536">
        <f>ROUND(Eigenmischungen!OFN46,1)</f>
        <v>0</v>
      </c>
      <c r="OFI37" s="536">
        <f>ROUND(Eigenmischungen!OFO46,1)</f>
        <v>0</v>
      </c>
      <c r="OFJ37" s="536">
        <f>ROUND(Eigenmischungen!OFP46,1)</f>
        <v>0</v>
      </c>
      <c r="OFK37" s="536">
        <f>ROUND(Eigenmischungen!OFQ46,1)</f>
        <v>0</v>
      </c>
      <c r="OFL37" s="536">
        <f>ROUND(Eigenmischungen!OFR46,1)</f>
        <v>0</v>
      </c>
      <c r="OFM37" s="536">
        <f>ROUND(Eigenmischungen!OFS46,1)</f>
        <v>0</v>
      </c>
      <c r="OFN37" s="536">
        <f>ROUND(Eigenmischungen!OFT46,1)</f>
        <v>0</v>
      </c>
      <c r="OFO37" s="536">
        <f>ROUND(Eigenmischungen!OFU46,1)</f>
        <v>0</v>
      </c>
      <c r="OFP37" s="536">
        <f>ROUND(Eigenmischungen!OFV46,1)</f>
        <v>0</v>
      </c>
      <c r="OFQ37" s="536">
        <f>ROUND(Eigenmischungen!OFW46,1)</f>
        <v>0</v>
      </c>
      <c r="OFR37" s="536">
        <f>ROUND(Eigenmischungen!OFX46,1)</f>
        <v>0</v>
      </c>
      <c r="OFS37" s="536">
        <f>ROUND(Eigenmischungen!OFY46,1)</f>
        <v>0</v>
      </c>
      <c r="OFT37" s="536">
        <f>ROUND(Eigenmischungen!OFZ46,1)</f>
        <v>0</v>
      </c>
      <c r="OFU37" s="536">
        <f>ROUND(Eigenmischungen!OGA46,1)</f>
        <v>0</v>
      </c>
      <c r="OFV37" s="536">
        <f>ROUND(Eigenmischungen!OGB46,1)</f>
        <v>0</v>
      </c>
      <c r="OFW37" s="536">
        <f>ROUND(Eigenmischungen!OGC46,1)</f>
        <v>0</v>
      </c>
      <c r="OFX37" s="536">
        <f>ROUND(Eigenmischungen!OGD46,1)</f>
        <v>0</v>
      </c>
      <c r="OFY37" s="536">
        <f>ROUND(Eigenmischungen!OGE46,1)</f>
        <v>0</v>
      </c>
      <c r="OFZ37" s="536">
        <f>ROUND(Eigenmischungen!OGF46,1)</f>
        <v>0</v>
      </c>
      <c r="OGA37" s="536">
        <f>ROUND(Eigenmischungen!OGG46,1)</f>
        <v>0</v>
      </c>
      <c r="OGB37" s="536">
        <f>ROUND(Eigenmischungen!OGH46,1)</f>
        <v>0</v>
      </c>
      <c r="OGC37" s="536">
        <f>ROUND(Eigenmischungen!OGI46,1)</f>
        <v>0</v>
      </c>
      <c r="OGD37" s="536">
        <f>ROUND(Eigenmischungen!OGJ46,1)</f>
        <v>0</v>
      </c>
      <c r="OGE37" s="536">
        <f>ROUND(Eigenmischungen!OGK46,1)</f>
        <v>0</v>
      </c>
      <c r="OGF37" s="536">
        <f>ROUND(Eigenmischungen!OGL46,1)</f>
        <v>0</v>
      </c>
      <c r="OGG37" s="536">
        <f>ROUND(Eigenmischungen!OGM46,1)</f>
        <v>0</v>
      </c>
      <c r="OGH37" s="536">
        <f>ROUND(Eigenmischungen!OGN46,1)</f>
        <v>0</v>
      </c>
      <c r="OGI37" s="536">
        <f>ROUND(Eigenmischungen!OGO46,1)</f>
        <v>0</v>
      </c>
      <c r="OGJ37" s="536">
        <f>ROUND(Eigenmischungen!OGP46,1)</f>
        <v>0</v>
      </c>
      <c r="OGK37" s="536">
        <f>ROUND(Eigenmischungen!OGQ46,1)</f>
        <v>0</v>
      </c>
      <c r="OGL37" s="536">
        <f>ROUND(Eigenmischungen!OGR46,1)</f>
        <v>0</v>
      </c>
      <c r="OGM37" s="536">
        <f>ROUND(Eigenmischungen!OGS46,1)</f>
        <v>0</v>
      </c>
      <c r="OGN37" s="536">
        <f>ROUND(Eigenmischungen!OGT46,1)</f>
        <v>0</v>
      </c>
      <c r="OGO37" s="536">
        <f>ROUND(Eigenmischungen!OGU46,1)</f>
        <v>0</v>
      </c>
      <c r="OGP37" s="536">
        <f>ROUND(Eigenmischungen!OGV46,1)</f>
        <v>0</v>
      </c>
      <c r="OGQ37" s="536">
        <f>ROUND(Eigenmischungen!OGW46,1)</f>
        <v>0</v>
      </c>
      <c r="OGR37" s="536">
        <f>ROUND(Eigenmischungen!OGX46,1)</f>
        <v>0</v>
      </c>
      <c r="OGS37" s="536">
        <f>ROUND(Eigenmischungen!OGY46,1)</f>
        <v>0</v>
      </c>
      <c r="OGT37" s="536">
        <f>ROUND(Eigenmischungen!OGZ46,1)</f>
        <v>0</v>
      </c>
      <c r="OGU37" s="536">
        <f>ROUND(Eigenmischungen!OHA46,1)</f>
        <v>0</v>
      </c>
      <c r="OGV37" s="536">
        <f>ROUND(Eigenmischungen!OHB46,1)</f>
        <v>0</v>
      </c>
      <c r="OGW37" s="536">
        <f>ROUND(Eigenmischungen!OHC46,1)</f>
        <v>0</v>
      </c>
      <c r="OGX37" s="536">
        <f>ROUND(Eigenmischungen!OHD46,1)</f>
        <v>0</v>
      </c>
      <c r="OGY37" s="536">
        <f>ROUND(Eigenmischungen!OHE46,1)</f>
        <v>0</v>
      </c>
      <c r="OGZ37" s="536">
        <f>ROUND(Eigenmischungen!OHF46,1)</f>
        <v>0</v>
      </c>
      <c r="OHA37" s="536">
        <f>ROUND(Eigenmischungen!OHG46,1)</f>
        <v>0</v>
      </c>
      <c r="OHB37" s="536">
        <f>ROUND(Eigenmischungen!OHH46,1)</f>
        <v>0</v>
      </c>
      <c r="OHC37" s="536">
        <f>ROUND(Eigenmischungen!OHI46,1)</f>
        <v>0</v>
      </c>
      <c r="OHD37" s="536">
        <f>ROUND(Eigenmischungen!OHJ46,1)</f>
        <v>0</v>
      </c>
      <c r="OHE37" s="536">
        <f>ROUND(Eigenmischungen!OHK46,1)</f>
        <v>0</v>
      </c>
      <c r="OHF37" s="536">
        <f>ROUND(Eigenmischungen!OHL46,1)</f>
        <v>0</v>
      </c>
      <c r="OHG37" s="536">
        <f>ROUND(Eigenmischungen!OHM46,1)</f>
        <v>0</v>
      </c>
      <c r="OHH37" s="536">
        <f>ROUND(Eigenmischungen!OHN46,1)</f>
        <v>0</v>
      </c>
      <c r="OHI37" s="536">
        <f>ROUND(Eigenmischungen!OHO46,1)</f>
        <v>0</v>
      </c>
      <c r="OHJ37" s="536">
        <f>ROUND(Eigenmischungen!OHP46,1)</f>
        <v>0</v>
      </c>
      <c r="OHK37" s="536">
        <f>ROUND(Eigenmischungen!OHQ46,1)</f>
        <v>0</v>
      </c>
      <c r="OHL37" s="536">
        <f>ROUND(Eigenmischungen!OHR46,1)</f>
        <v>0</v>
      </c>
      <c r="OHM37" s="536">
        <f>ROUND(Eigenmischungen!OHS46,1)</f>
        <v>0</v>
      </c>
      <c r="OHN37" s="536">
        <f>ROUND(Eigenmischungen!OHT46,1)</f>
        <v>0</v>
      </c>
      <c r="OHO37" s="536">
        <f>ROUND(Eigenmischungen!OHU46,1)</f>
        <v>0</v>
      </c>
      <c r="OHP37" s="536">
        <f>ROUND(Eigenmischungen!OHV46,1)</f>
        <v>0</v>
      </c>
      <c r="OHQ37" s="536">
        <f>ROUND(Eigenmischungen!OHW46,1)</f>
        <v>0</v>
      </c>
      <c r="OHR37" s="536">
        <f>ROUND(Eigenmischungen!OHX46,1)</f>
        <v>0</v>
      </c>
      <c r="OHS37" s="536">
        <f>ROUND(Eigenmischungen!OHY46,1)</f>
        <v>0</v>
      </c>
      <c r="OHT37" s="536">
        <f>ROUND(Eigenmischungen!OHZ46,1)</f>
        <v>0</v>
      </c>
      <c r="OHU37" s="536">
        <f>ROUND(Eigenmischungen!OIA46,1)</f>
        <v>0</v>
      </c>
      <c r="OHV37" s="536">
        <f>ROUND(Eigenmischungen!OIB46,1)</f>
        <v>0</v>
      </c>
      <c r="OHW37" s="536">
        <f>ROUND(Eigenmischungen!OIC46,1)</f>
        <v>0</v>
      </c>
      <c r="OHX37" s="536">
        <f>ROUND(Eigenmischungen!OID46,1)</f>
        <v>0</v>
      </c>
      <c r="OHY37" s="536">
        <f>ROUND(Eigenmischungen!OIE46,1)</f>
        <v>0</v>
      </c>
      <c r="OHZ37" s="536">
        <f>ROUND(Eigenmischungen!OIF46,1)</f>
        <v>0</v>
      </c>
      <c r="OIA37" s="536">
        <f>ROUND(Eigenmischungen!OIG46,1)</f>
        <v>0</v>
      </c>
      <c r="OIB37" s="536">
        <f>ROUND(Eigenmischungen!OIH46,1)</f>
        <v>0</v>
      </c>
      <c r="OIC37" s="536">
        <f>ROUND(Eigenmischungen!OII46,1)</f>
        <v>0</v>
      </c>
      <c r="OID37" s="536">
        <f>ROUND(Eigenmischungen!OIJ46,1)</f>
        <v>0</v>
      </c>
      <c r="OIE37" s="536">
        <f>ROUND(Eigenmischungen!OIK46,1)</f>
        <v>0</v>
      </c>
      <c r="OIF37" s="536">
        <f>ROUND(Eigenmischungen!OIL46,1)</f>
        <v>0</v>
      </c>
      <c r="OIG37" s="536">
        <f>ROUND(Eigenmischungen!OIM46,1)</f>
        <v>0</v>
      </c>
      <c r="OIH37" s="536">
        <f>ROUND(Eigenmischungen!OIN46,1)</f>
        <v>0</v>
      </c>
      <c r="OII37" s="536">
        <f>ROUND(Eigenmischungen!OIO46,1)</f>
        <v>0</v>
      </c>
      <c r="OIJ37" s="536">
        <f>ROUND(Eigenmischungen!OIP46,1)</f>
        <v>0</v>
      </c>
      <c r="OIK37" s="536">
        <f>ROUND(Eigenmischungen!OIQ46,1)</f>
        <v>0</v>
      </c>
      <c r="OIL37" s="536">
        <f>ROUND(Eigenmischungen!OIR46,1)</f>
        <v>0</v>
      </c>
      <c r="OIM37" s="536">
        <f>ROUND(Eigenmischungen!OIS46,1)</f>
        <v>0</v>
      </c>
      <c r="OIN37" s="536">
        <f>ROUND(Eigenmischungen!OIT46,1)</f>
        <v>0</v>
      </c>
      <c r="OIO37" s="536">
        <f>ROUND(Eigenmischungen!OIU46,1)</f>
        <v>0</v>
      </c>
      <c r="OIP37" s="536">
        <f>ROUND(Eigenmischungen!OIV46,1)</f>
        <v>0</v>
      </c>
      <c r="OIQ37" s="536">
        <f>ROUND(Eigenmischungen!OIW46,1)</f>
        <v>0</v>
      </c>
      <c r="OIR37" s="536">
        <f>ROUND(Eigenmischungen!OIX46,1)</f>
        <v>0</v>
      </c>
      <c r="OIS37" s="536">
        <f>ROUND(Eigenmischungen!OIY46,1)</f>
        <v>0</v>
      </c>
      <c r="OIT37" s="536">
        <f>ROUND(Eigenmischungen!OIZ46,1)</f>
        <v>0</v>
      </c>
      <c r="OIU37" s="536">
        <f>ROUND(Eigenmischungen!OJA46,1)</f>
        <v>0</v>
      </c>
      <c r="OIV37" s="536">
        <f>ROUND(Eigenmischungen!OJB46,1)</f>
        <v>0</v>
      </c>
      <c r="OIW37" s="536">
        <f>ROUND(Eigenmischungen!OJC46,1)</f>
        <v>0</v>
      </c>
      <c r="OIX37" s="536">
        <f>ROUND(Eigenmischungen!OJD46,1)</f>
        <v>0</v>
      </c>
      <c r="OIY37" s="536">
        <f>ROUND(Eigenmischungen!OJE46,1)</f>
        <v>0</v>
      </c>
      <c r="OIZ37" s="536">
        <f>ROUND(Eigenmischungen!OJF46,1)</f>
        <v>0</v>
      </c>
      <c r="OJA37" s="536">
        <f>ROUND(Eigenmischungen!OJG46,1)</f>
        <v>0</v>
      </c>
      <c r="OJB37" s="536">
        <f>ROUND(Eigenmischungen!OJH46,1)</f>
        <v>0</v>
      </c>
      <c r="OJC37" s="536">
        <f>ROUND(Eigenmischungen!OJI46,1)</f>
        <v>0</v>
      </c>
      <c r="OJD37" s="536">
        <f>ROUND(Eigenmischungen!OJJ46,1)</f>
        <v>0</v>
      </c>
      <c r="OJE37" s="536">
        <f>ROUND(Eigenmischungen!OJK46,1)</f>
        <v>0</v>
      </c>
      <c r="OJF37" s="536">
        <f>ROUND(Eigenmischungen!OJL46,1)</f>
        <v>0</v>
      </c>
      <c r="OJG37" s="536">
        <f>ROUND(Eigenmischungen!OJM46,1)</f>
        <v>0</v>
      </c>
      <c r="OJH37" s="536">
        <f>ROUND(Eigenmischungen!OJN46,1)</f>
        <v>0</v>
      </c>
      <c r="OJI37" s="536">
        <f>ROUND(Eigenmischungen!OJO46,1)</f>
        <v>0</v>
      </c>
      <c r="OJJ37" s="536">
        <f>ROUND(Eigenmischungen!OJP46,1)</f>
        <v>0</v>
      </c>
      <c r="OJK37" s="536">
        <f>ROUND(Eigenmischungen!OJQ46,1)</f>
        <v>0</v>
      </c>
      <c r="OJL37" s="536">
        <f>ROUND(Eigenmischungen!OJR46,1)</f>
        <v>0</v>
      </c>
      <c r="OJM37" s="536">
        <f>ROUND(Eigenmischungen!OJS46,1)</f>
        <v>0</v>
      </c>
      <c r="OJN37" s="536">
        <f>ROUND(Eigenmischungen!OJT46,1)</f>
        <v>0</v>
      </c>
      <c r="OJO37" s="536">
        <f>ROUND(Eigenmischungen!OJU46,1)</f>
        <v>0</v>
      </c>
      <c r="OJP37" s="536">
        <f>ROUND(Eigenmischungen!OJV46,1)</f>
        <v>0</v>
      </c>
      <c r="OJQ37" s="536">
        <f>ROUND(Eigenmischungen!OJW46,1)</f>
        <v>0</v>
      </c>
      <c r="OJR37" s="536">
        <f>ROUND(Eigenmischungen!OJX46,1)</f>
        <v>0</v>
      </c>
      <c r="OJS37" s="536">
        <f>ROUND(Eigenmischungen!OJY46,1)</f>
        <v>0</v>
      </c>
      <c r="OJT37" s="536">
        <f>ROUND(Eigenmischungen!OJZ46,1)</f>
        <v>0</v>
      </c>
      <c r="OJU37" s="536">
        <f>ROUND(Eigenmischungen!OKA46,1)</f>
        <v>0</v>
      </c>
      <c r="OJV37" s="536">
        <f>ROUND(Eigenmischungen!OKB46,1)</f>
        <v>0</v>
      </c>
      <c r="OJW37" s="536">
        <f>ROUND(Eigenmischungen!OKC46,1)</f>
        <v>0</v>
      </c>
      <c r="OJX37" s="536">
        <f>ROUND(Eigenmischungen!OKD46,1)</f>
        <v>0</v>
      </c>
      <c r="OJY37" s="536">
        <f>ROUND(Eigenmischungen!OKE46,1)</f>
        <v>0</v>
      </c>
      <c r="OJZ37" s="536">
        <f>ROUND(Eigenmischungen!OKF46,1)</f>
        <v>0</v>
      </c>
      <c r="OKA37" s="536">
        <f>ROUND(Eigenmischungen!OKG46,1)</f>
        <v>0</v>
      </c>
      <c r="OKB37" s="536">
        <f>ROUND(Eigenmischungen!OKH46,1)</f>
        <v>0</v>
      </c>
      <c r="OKC37" s="536">
        <f>ROUND(Eigenmischungen!OKI46,1)</f>
        <v>0</v>
      </c>
      <c r="OKD37" s="536">
        <f>ROUND(Eigenmischungen!OKJ46,1)</f>
        <v>0</v>
      </c>
      <c r="OKE37" s="536">
        <f>ROUND(Eigenmischungen!OKK46,1)</f>
        <v>0</v>
      </c>
      <c r="OKF37" s="536">
        <f>ROUND(Eigenmischungen!OKL46,1)</f>
        <v>0</v>
      </c>
      <c r="OKG37" s="536">
        <f>ROUND(Eigenmischungen!OKM46,1)</f>
        <v>0</v>
      </c>
      <c r="OKH37" s="536">
        <f>ROUND(Eigenmischungen!OKN46,1)</f>
        <v>0</v>
      </c>
      <c r="OKI37" s="536">
        <f>ROUND(Eigenmischungen!OKO46,1)</f>
        <v>0</v>
      </c>
      <c r="OKJ37" s="536">
        <f>ROUND(Eigenmischungen!OKP46,1)</f>
        <v>0</v>
      </c>
      <c r="OKK37" s="536">
        <f>ROUND(Eigenmischungen!OKQ46,1)</f>
        <v>0</v>
      </c>
      <c r="OKL37" s="536">
        <f>ROUND(Eigenmischungen!OKR46,1)</f>
        <v>0</v>
      </c>
      <c r="OKM37" s="536">
        <f>ROUND(Eigenmischungen!OKS46,1)</f>
        <v>0</v>
      </c>
      <c r="OKN37" s="536">
        <f>ROUND(Eigenmischungen!OKT46,1)</f>
        <v>0</v>
      </c>
      <c r="OKO37" s="536">
        <f>ROUND(Eigenmischungen!OKU46,1)</f>
        <v>0</v>
      </c>
      <c r="OKP37" s="536">
        <f>ROUND(Eigenmischungen!OKV46,1)</f>
        <v>0</v>
      </c>
      <c r="OKQ37" s="536">
        <f>ROUND(Eigenmischungen!OKW46,1)</f>
        <v>0</v>
      </c>
      <c r="OKR37" s="536">
        <f>ROUND(Eigenmischungen!OKX46,1)</f>
        <v>0</v>
      </c>
      <c r="OKS37" s="536">
        <f>ROUND(Eigenmischungen!OKY46,1)</f>
        <v>0</v>
      </c>
      <c r="OKT37" s="536">
        <f>ROUND(Eigenmischungen!OKZ46,1)</f>
        <v>0</v>
      </c>
      <c r="OKU37" s="536">
        <f>ROUND(Eigenmischungen!OLA46,1)</f>
        <v>0</v>
      </c>
      <c r="OKV37" s="536">
        <f>ROUND(Eigenmischungen!OLB46,1)</f>
        <v>0</v>
      </c>
      <c r="OKW37" s="536">
        <f>ROUND(Eigenmischungen!OLC46,1)</f>
        <v>0</v>
      </c>
      <c r="OKX37" s="536">
        <f>ROUND(Eigenmischungen!OLD46,1)</f>
        <v>0</v>
      </c>
      <c r="OKY37" s="536">
        <f>ROUND(Eigenmischungen!OLE46,1)</f>
        <v>0</v>
      </c>
      <c r="OKZ37" s="536">
        <f>ROUND(Eigenmischungen!OLF46,1)</f>
        <v>0</v>
      </c>
      <c r="OLA37" s="536">
        <f>ROUND(Eigenmischungen!OLG46,1)</f>
        <v>0</v>
      </c>
      <c r="OLB37" s="536">
        <f>ROUND(Eigenmischungen!OLH46,1)</f>
        <v>0</v>
      </c>
      <c r="OLC37" s="536">
        <f>ROUND(Eigenmischungen!OLI46,1)</f>
        <v>0</v>
      </c>
      <c r="OLD37" s="536">
        <f>ROUND(Eigenmischungen!OLJ46,1)</f>
        <v>0</v>
      </c>
      <c r="OLE37" s="536">
        <f>ROUND(Eigenmischungen!OLK46,1)</f>
        <v>0</v>
      </c>
      <c r="OLF37" s="536">
        <f>ROUND(Eigenmischungen!OLL46,1)</f>
        <v>0</v>
      </c>
      <c r="OLG37" s="536">
        <f>ROUND(Eigenmischungen!OLM46,1)</f>
        <v>0</v>
      </c>
      <c r="OLH37" s="536">
        <f>ROUND(Eigenmischungen!OLN46,1)</f>
        <v>0</v>
      </c>
      <c r="OLI37" s="536">
        <f>ROUND(Eigenmischungen!OLO46,1)</f>
        <v>0</v>
      </c>
      <c r="OLJ37" s="536">
        <f>ROUND(Eigenmischungen!OLP46,1)</f>
        <v>0</v>
      </c>
      <c r="OLK37" s="536">
        <f>ROUND(Eigenmischungen!OLQ46,1)</f>
        <v>0</v>
      </c>
      <c r="OLL37" s="536">
        <f>ROUND(Eigenmischungen!OLR46,1)</f>
        <v>0</v>
      </c>
      <c r="OLM37" s="536">
        <f>ROUND(Eigenmischungen!OLS46,1)</f>
        <v>0</v>
      </c>
      <c r="OLN37" s="536">
        <f>ROUND(Eigenmischungen!OLT46,1)</f>
        <v>0</v>
      </c>
      <c r="OLO37" s="536">
        <f>ROUND(Eigenmischungen!OLU46,1)</f>
        <v>0</v>
      </c>
      <c r="OLP37" s="536">
        <f>ROUND(Eigenmischungen!OLV46,1)</f>
        <v>0</v>
      </c>
      <c r="OLQ37" s="536">
        <f>ROUND(Eigenmischungen!OLW46,1)</f>
        <v>0</v>
      </c>
      <c r="OLR37" s="536">
        <f>ROUND(Eigenmischungen!OLX46,1)</f>
        <v>0</v>
      </c>
      <c r="OLS37" s="536">
        <f>ROUND(Eigenmischungen!OLY46,1)</f>
        <v>0</v>
      </c>
      <c r="OLT37" s="536">
        <f>ROUND(Eigenmischungen!OLZ46,1)</f>
        <v>0</v>
      </c>
      <c r="OLU37" s="536">
        <f>ROUND(Eigenmischungen!OMA46,1)</f>
        <v>0</v>
      </c>
      <c r="OLV37" s="536">
        <f>ROUND(Eigenmischungen!OMB46,1)</f>
        <v>0</v>
      </c>
      <c r="OLW37" s="536">
        <f>ROUND(Eigenmischungen!OMC46,1)</f>
        <v>0</v>
      </c>
      <c r="OLX37" s="536">
        <f>ROUND(Eigenmischungen!OMD46,1)</f>
        <v>0</v>
      </c>
      <c r="OLY37" s="536">
        <f>ROUND(Eigenmischungen!OME46,1)</f>
        <v>0</v>
      </c>
      <c r="OLZ37" s="536">
        <f>ROUND(Eigenmischungen!OMF46,1)</f>
        <v>0</v>
      </c>
      <c r="OMA37" s="536">
        <f>ROUND(Eigenmischungen!OMG46,1)</f>
        <v>0</v>
      </c>
      <c r="OMB37" s="536">
        <f>ROUND(Eigenmischungen!OMH46,1)</f>
        <v>0</v>
      </c>
      <c r="OMC37" s="536">
        <f>ROUND(Eigenmischungen!OMI46,1)</f>
        <v>0</v>
      </c>
      <c r="OMD37" s="536">
        <f>ROUND(Eigenmischungen!OMJ46,1)</f>
        <v>0</v>
      </c>
      <c r="OME37" s="536">
        <f>ROUND(Eigenmischungen!OMK46,1)</f>
        <v>0</v>
      </c>
      <c r="OMF37" s="536">
        <f>ROUND(Eigenmischungen!OML46,1)</f>
        <v>0</v>
      </c>
      <c r="OMG37" s="536">
        <f>ROUND(Eigenmischungen!OMM46,1)</f>
        <v>0</v>
      </c>
      <c r="OMH37" s="536">
        <f>ROUND(Eigenmischungen!OMN46,1)</f>
        <v>0</v>
      </c>
      <c r="OMI37" s="536">
        <f>ROUND(Eigenmischungen!OMO46,1)</f>
        <v>0</v>
      </c>
      <c r="OMJ37" s="536">
        <f>ROUND(Eigenmischungen!OMP46,1)</f>
        <v>0</v>
      </c>
      <c r="OMK37" s="536">
        <f>ROUND(Eigenmischungen!OMQ46,1)</f>
        <v>0</v>
      </c>
      <c r="OML37" s="536">
        <f>ROUND(Eigenmischungen!OMR46,1)</f>
        <v>0</v>
      </c>
      <c r="OMM37" s="536">
        <f>ROUND(Eigenmischungen!OMS46,1)</f>
        <v>0</v>
      </c>
      <c r="OMN37" s="536">
        <f>ROUND(Eigenmischungen!OMT46,1)</f>
        <v>0</v>
      </c>
      <c r="OMO37" s="536">
        <f>ROUND(Eigenmischungen!OMU46,1)</f>
        <v>0</v>
      </c>
      <c r="OMP37" s="536">
        <f>ROUND(Eigenmischungen!OMV46,1)</f>
        <v>0</v>
      </c>
      <c r="OMQ37" s="536">
        <f>ROUND(Eigenmischungen!OMW46,1)</f>
        <v>0</v>
      </c>
      <c r="OMR37" s="536">
        <f>ROUND(Eigenmischungen!OMX46,1)</f>
        <v>0</v>
      </c>
      <c r="OMS37" s="536">
        <f>ROUND(Eigenmischungen!OMY46,1)</f>
        <v>0</v>
      </c>
      <c r="OMT37" s="536">
        <f>ROUND(Eigenmischungen!OMZ46,1)</f>
        <v>0</v>
      </c>
      <c r="OMU37" s="536">
        <f>ROUND(Eigenmischungen!ONA46,1)</f>
        <v>0</v>
      </c>
      <c r="OMV37" s="536">
        <f>ROUND(Eigenmischungen!ONB46,1)</f>
        <v>0</v>
      </c>
      <c r="OMW37" s="536">
        <f>ROUND(Eigenmischungen!ONC46,1)</f>
        <v>0</v>
      </c>
      <c r="OMX37" s="536">
        <f>ROUND(Eigenmischungen!OND46,1)</f>
        <v>0</v>
      </c>
      <c r="OMY37" s="536">
        <f>ROUND(Eigenmischungen!ONE46,1)</f>
        <v>0</v>
      </c>
      <c r="OMZ37" s="536">
        <f>ROUND(Eigenmischungen!ONF46,1)</f>
        <v>0</v>
      </c>
      <c r="ONA37" s="536">
        <f>ROUND(Eigenmischungen!ONG46,1)</f>
        <v>0</v>
      </c>
      <c r="ONB37" s="536">
        <f>ROUND(Eigenmischungen!ONH46,1)</f>
        <v>0</v>
      </c>
      <c r="ONC37" s="536">
        <f>ROUND(Eigenmischungen!ONI46,1)</f>
        <v>0</v>
      </c>
      <c r="OND37" s="536">
        <f>ROUND(Eigenmischungen!ONJ46,1)</f>
        <v>0</v>
      </c>
      <c r="ONE37" s="536">
        <f>ROUND(Eigenmischungen!ONK46,1)</f>
        <v>0</v>
      </c>
      <c r="ONF37" s="536">
        <f>ROUND(Eigenmischungen!ONL46,1)</f>
        <v>0</v>
      </c>
      <c r="ONG37" s="536">
        <f>ROUND(Eigenmischungen!ONM46,1)</f>
        <v>0</v>
      </c>
      <c r="ONH37" s="536">
        <f>ROUND(Eigenmischungen!ONN46,1)</f>
        <v>0</v>
      </c>
      <c r="ONI37" s="536">
        <f>ROUND(Eigenmischungen!ONO46,1)</f>
        <v>0</v>
      </c>
      <c r="ONJ37" s="536">
        <f>ROUND(Eigenmischungen!ONP46,1)</f>
        <v>0</v>
      </c>
      <c r="ONK37" s="536">
        <f>ROUND(Eigenmischungen!ONQ46,1)</f>
        <v>0</v>
      </c>
      <c r="ONL37" s="536">
        <f>ROUND(Eigenmischungen!ONR46,1)</f>
        <v>0</v>
      </c>
      <c r="ONM37" s="536">
        <f>ROUND(Eigenmischungen!ONS46,1)</f>
        <v>0</v>
      </c>
      <c r="ONN37" s="536">
        <f>ROUND(Eigenmischungen!ONT46,1)</f>
        <v>0</v>
      </c>
      <c r="ONO37" s="536">
        <f>ROUND(Eigenmischungen!ONU46,1)</f>
        <v>0</v>
      </c>
      <c r="ONP37" s="536">
        <f>ROUND(Eigenmischungen!ONV46,1)</f>
        <v>0</v>
      </c>
      <c r="ONQ37" s="536">
        <f>ROUND(Eigenmischungen!ONW46,1)</f>
        <v>0</v>
      </c>
      <c r="ONR37" s="536">
        <f>ROUND(Eigenmischungen!ONX46,1)</f>
        <v>0</v>
      </c>
      <c r="ONS37" s="536">
        <f>ROUND(Eigenmischungen!ONY46,1)</f>
        <v>0</v>
      </c>
      <c r="ONT37" s="536">
        <f>ROUND(Eigenmischungen!ONZ46,1)</f>
        <v>0</v>
      </c>
      <c r="ONU37" s="536">
        <f>ROUND(Eigenmischungen!OOA46,1)</f>
        <v>0</v>
      </c>
      <c r="ONV37" s="536">
        <f>ROUND(Eigenmischungen!OOB46,1)</f>
        <v>0</v>
      </c>
      <c r="ONW37" s="536">
        <f>ROUND(Eigenmischungen!OOC46,1)</f>
        <v>0</v>
      </c>
      <c r="ONX37" s="536">
        <f>ROUND(Eigenmischungen!OOD46,1)</f>
        <v>0</v>
      </c>
      <c r="ONY37" s="536">
        <f>ROUND(Eigenmischungen!OOE46,1)</f>
        <v>0</v>
      </c>
      <c r="ONZ37" s="536">
        <f>ROUND(Eigenmischungen!OOF46,1)</f>
        <v>0</v>
      </c>
      <c r="OOA37" s="536">
        <f>ROUND(Eigenmischungen!OOG46,1)</f>
        <v>0</v>
      </c>
      <c r="OOB37" s="536">
        <f>ROUND(Eigenmischungen!OOH46,1)</f>
        <v>0</v>
      </c>
      <c r="OOC37" s="536">
        <f>ROUND(Eigenmischungen!OOI46,1)</f>
        <v>0</v>
      </c>
      <c r="OOD37" s="536">
        <f>ROUND(Eigenmischungen!OOJ46,1)</f>
        <v>0</v>
      </c>
      <c r="OOE37" s="536">
        <f>ROUND(Eigenmischungen!OOK46,1)</f>
        <v>0</v>
      </c>
      <c r="OOF37" s="536">
        <f>ROUND(Eigenmischungen!OOL46,1)</f>
        <v>0</v>
      </c>
      <c r="OOG37" s="536">
        <f>ROUND(Eigenmischungen!OOM46,1)</f>
        <v>0</v>
      </c>
      <c r="OOH37" s="536">
        <f>ROUND(Eigenmischungen!OON46,1)</f>
        <v>0</v>
      </c>
      <c r="OOI37" s="536">
        <f>ROUND(Eigenmischungen!OOO46,1)</f>
        <v>0</v>
      </c>
      <c r="OOJ37" s="536">
        <f>ROUND(Eigenmischungen!OOP46,1)</f>
        <v>0</v>
      </c>
      <c r="OOK37" s="536">
        <f>ROUND(Eigenmischungen!OOQ46,1)</f>
        <v>0</v>
      </c>
      <c r="OOL37" s="536">
        <f>ROUND(Eigenmischungen!OOR46,1)</f>
        <v>0</v>
      </c>
      <c r="OOM37" s="536">
        <f>ROUND(Eigenmischungen!OOS46,1)</f>
        <v>0</v>
      </c>
      <c r="OON37" s="536">
        <f>ROUND(Eigenmischungen!OOT46,1)</f>
        <v>0</v>
      </c>
      <c r="OOO37" s="536">
        <f>ROUND(Eigenmischungen!OOU46,1)</f>
        <v>0</v>
      </c>
      <c r="OOP37" s="536">
        <f>ROUND(Eigenmischungen!OOV46,1)</f>
        <v>0</v>
      </c>
      <c r="OOQ37" s="536">
        <f>ROUND(Eigenmischungen!OOW46,1)</f>
        <v>0</v>
      </c>
      <c r="OOR37" s="536">
        <f>ROUND(Eigenmischungen!OOX46,1)</f>
        <v>0</v>
      </c>
      <c r="OOS37" s="536">
        <f>ROUND(Eigenmischungen!OOY46,1)</f>
        <v>0</v>
      </c>
      <c r="OOT37" s="536">
        <f>ROUND(Eigenmischungen!OOZ46,1)</f>
        <v>0</v>
      </c>
      <c r="OOU37" s="536">
        <f>ROUND(Eigenmischungen!OPA46,1)</f>
        <v>0</v>
      </c>
      <c r="OOV37" s="536">
        <f>ROUND(Eigenmischungen!OPB46,1)</f>
        <v>0</v>
      </c>
      <c r="OOW37" s="536">
        <f>ROUND(Eigenmischungen!OPC46,1)</f>
        <v>0</v>
      </c>
      <c r="OOX37" s="536">
        <f>ROUND(Eigenmischungen!OPD46,1)</f>
        <v>0</v>
      </c>
      <c r="OOY37" s="536">
        <f>ROUND(Eigenmischungen!OPE46,1)</f>
        <v>0</v>
      </c>
      <c r="OOZ37" s="536">
        <f>ROUND(Eigenmischungen!OPF46,1)</f>
        <v>0</v>
      </c>
      <c r="OPA37" s="536">
        <f>ROUND(Eigenmischungen!OPG46,1)</f>
        <v>0</v>
      </c>
      <c r="OPB37" s="536">
        <f>ROUND(Eigenmischungen!OPH46,1)</f>
        <v>0</v>
      </c>
      <c r="OPC37" s="536">
        <f>ROUND(Eigenmischungen!OPI46,1)</f>
        <v>0</v>
      </c>
      <c r="OPD37" s="536">
        <f>ROUND(Eigenmischungen!OPJ46,1)</f>
        <v>0</v>
      </c>
      <c r="OPE37" s="536">
        <f>ROUND(Eigenmischungen!OPK46,1)</f>
        <v>0</v>
      </c>
      <c r="OPF37" s="536">
        <f>ROUND(Eigenmischungen!OPL46,1)</f>
        <v>0</v>
      </c>
      <c r="OPG37" s="536">
        <f>ROUND(Eigenmischungen!OPM46,1)</f>
        <v>0</v>
      </c>
      <c r="OPH37" s="536">
        <f>ROUND(Eigenmischungen!OPN46,1)</f>
        <v>0</v>
      </c>
      <c r="OPI37" s="536">
        <f>ROUND(Eigenmischungen!OPO46,1)</f>
        <v>0</v>
      </c>
      <c r="OPJ37" s="536">
        <f>ROUND(Eigenmischungen!OPP46,1)</f>
        <v>0</v>
      </c>
      <c r="OPK37" s="536">
        <f>ROUND(Eigenmischungen!OPQ46,1)</f>
        <v>0</v>
      </c>
      <c r="OPL37" s="536">
        <f>ROUND(Eigenmischungen!OPR46,1)</f>
        <v>0</v>
      </c>
      <c r="OPM37" s="536">
        <f>ROUND(Eigenmischungen!OPS46,1)</f>
        <v>0</v>
      </c>
      <c r="OPN37" s="536">
        <f>ROUND(Eigenmischungen!OPT46,1)</f>
        <v>0</v>
      </c>
      <c r="OPO37" s="536">
        <f>ROUND(Eigenmischungen!OPU46,1)</f>
        <v>0</v>
      </c>
      <c r="OPP37" s="536">
        <f>ROUND(Eigenmischungen!OPV46,1)</f>
        <v>0</v>
      </c>
      <c r="OPQ37" s="536">
        <f>ROUND(Eigenmischungen!OPW46,1)</f>
        <v>0</v>
      </c>
      <c r="OPR37" s="536">
        <f>ROUND(Eigenmischungen!OPX46,1)</f>
        <v>0</v>
      </c>
      <c r="OPS37" s="536">
        <f>ROUND(Eigenmischungen!OPY46,1)</f>
        <v>0</v>
      </c>
      <c r="OPT37" s="536">
        <f>ROUND(Eigenmischungen!OPZ46,1)</f>
        <v>0</v>
      </c>
      <c r="OPU37" s="536">
        <f>ROUND(Eigenmischungen!OQA46,1)</f>
        <v>0</v>
      </c>
      <c r="OPV37" s="536">
        <f>ROUND(Eigenmischungen!OQB46,1)</f>
        <v>0</v>
      </c>
      <c r="OPW37" s="536">
        <f>ROUND(Eigenmischungen!OQC46,1)</f>
        <v>0</v>
      </c>
      <c r="OPX37" s="536">
        <f>ROUND(Eigenmischungen!OQD46,1)</f>
        <v>0</v>
      </c>
      <c r="OPY37" s="536">
        <f>ROUND(Eigenmischungen!OQE46,1)</f>
        <v>0</v>
      </c>
      <c r="OPZ37" s="536">
        <f>ROUND(Eigenmischungen!OQF46,1)</f>
        <v>0</v>
      </c>
      <c r="OQA37" s="536">
        <f>ROUND(Eigenmischungen!OQG46,1)</f>
        <v>0</v>
      </c>
      <c r="OQB37" s="536">
        <f>ROUND(Eigenmischungen!OQH46,1)</f>
        <v>0</v>
      </c>
      <c r="OQC37" s="536">
        <f>ROUND(Eigenmischungen!OQI46,1)</f>
        <v>0</v>
      </c>
      <c r="OQD37" s="536">
        <f>ROUND(Eigenmischungen!OQJ46,1)</f>
        <v>0</v>
      </c>
      <c r="OQE37" s="536">
        <f>ROUND(Eigenmischungen!OQK46,1)</f>
        <v>0</v>
      </c>
      <c r="OQF37" s="536">
        <f>ROUND(Eigenmischungen!OQL46,1)</f>
        <v>0</v>
      </c>
      <c r="OQG37" s="536">
        <f>ROUND(Eigenmischungen!OQM46,1)</f>
        <v>0</v>
      </c>
      <c r="OQH37" s="536">
        <f>ROUND(Eigenmischungen!OQN46,1)</f>
        <v>0</v>
      </c>
      <c r="OQI37" s="536">
        <f>ROUND(Eigenmischungen!OQO46,1)</f>
        <v>0</v>
      </c>
      <c r="OQJ37" s="536">
        <f>ROUND(Eigenmischungen!OQP46,1)</f>
        <v>0</v>
      </c>
      <c r="OQK37" s="536">
        <f>ROUND(Eigenmischungen!OQQ46,1)</f>
        <v>0</v>
      </c>
      <c r="OQL37" s="536">
        <f>ROUND(Eigenmischungen!OQR46,1)</f>
        <v>0</v>
      </c>
      <c r="OQM37" s="536">
        <f>ROUND(Eigenmischungen!OQS46,1)</f>
        <v>0</v>
      </c>
      <c r="OQN37" s="536">
        <f>ROUND(Eigenmischungen!OQT46,1)</f>
        <v>0</v>
      </c>
      <c r="OQO37" s="536">
        <f>ROUND(Eigenmischungen!OQU46,1)</f>
        <v>0</v>
      </c>
      <c r="OQP37" s="536">
        <f>ROUND(Eigenmischungen!OQV46,1)</f>
        <v>0</v>
      </c>
      <c r="OQQ37" s="536">
        <f>ROUND(Eigenmischungen!OQW46,1)</f>
        <v>0</v>
      </c>
      <c r="OQR37" s="536">
        <f>ROUND(Eigenmischungen!OQX46,1)</f>
        <v>0</v>
      </c>
      <c r="OQS37" s="536">
        <f>ROUND(Eigenmischungen!OQY46,1)</f>
        <v>0</v>
      </c>
      <c r="OQT37" s="536">
        <f>ROUND(Eigenmischungen!OQZ46,1)</f>
        <v>0</v>
      </c>
      <c r="OQU37" s="536">
        <f>ROUND(Eigenmischungen!ORA46,1)</f>
        <v>0</v>
      </c>
      <c r="OQV37" s="536">
        <f>ROUND(Eigenmischungen!ORB46,1)</f>
        <v>0</v>
      </c>
      <c r="OQW37" s="536">
        <f>ROUND(Eigenmischungen!ORC46,1)</f>
        <v>0</v>
      </c>
      <c r="OQX37" s="536">
        <f>ROUND(Eigenmischungen!ORD46,1)</f>
        <v>0</v>
      </c>
      <c r="OQY37" s="536">
        <f>ROUND(Eigenmischungen!ORE46,1)</f>
        <v>0</v>
      </c>
      <c r="OQZ37" s="536">
        <f>ROUND(Eigenmischungen!ORF46,1)</f>
        <v>0</v>
      </c>
      <c r="ORA37" s="536">
        <f>ROUND(Eigenmischungen!ORG46,1)</f>
        <v>0</v>
      </c>
      <c r="ORB37" s="536">
        <f>ROUND(Eigenmischungen!ORH46,1)</f>
        <v>0</v>
      </c>
      <c r="ORC37" s="536">
        <f>ROUND(Eigenmischungen!ORI46,1)</f>
        <v>0</v>
      </c>
      <c r="ORD37" s="536">
        <f>ROUND(Eigenmischungen!ORJ46,1)</f>
        <v>0</v>
      </c>
      <c r="ORE37" s="536">
        <f>ROUND(Eigenmischungen!ORK46,1)</f>
        <v>0</v>
      </c>
      <c r="ORF37" s="536">
        <f>ROUND(Eigenmischungen!ORL46,1)</f>
        <v>0</v>
      </c>
      <c r="ORG37" s="536">
        <f>ROUND(Eigenmischungen!ORM46,1)</f>
        <v>0</v>
      </c>
      <c r="ORH37" s="536">
        <f>ROUND(Eigenmischungen!ORN46,1)</f>
        <v>0</v>
      </c>
      <c r="ORI37" s="536">
        <f>ROUND(Eigenmischungen!ORO46,1)</f>
        <v>0</v>
      </c>
      <c r="ORJ37" s="536">
        <f>ROUND(Eigenmischungen!ORP46,1)</f>
        <v>0</v>
      </c>
      <c r="ORK37" s="536">
        <f>ROUND(Eigenmischungen!ORQ46,1)</f>
        <v>0</v>
      </c>
      <c r="ORL37" s="536">
        <f>ROUND(Eigenmischungen!ORR46,1)</f>
        <v>0</v>
      </c>
      <c r="ORM37" s="536">
        <f>ROUND(Eigenmischungen!ORS46,1)</f>
        <v>0</v>
      </c>
      <c r="ORN37" s="536">
        <f>ROUND(Eigenmischungen!ORT46,1)</f>
        <v>0</v>
      </c>
      <c r="ORO37" s="536">
        <f>ROUND(Eigenmischungen!ORU46,1)</f>
        <v>0</v>
      </c>
      <c r="ORP37" s="536">
        <f>ROUND(Eigenmischungen!ORV46,1)</f>
        <v>0</v>
      </c>
      <c r="ORQ37" s="536">
        <f>ROUND(Eigenmischungen!ORW46,1)</f>
        <v>0</v>
      </c>
      <c r="ORR37" s="536">
        <f>ROUND(Eigenmischungen!ORX46,1)</f>
        <v>0</v>
      </c>
      <c r="ORS37" s="536">
        <f>ROUND(Eigenmischungen!ORY46,1)</f>
        <v>0</v>
      </c>
      <c r="ORT37" s="536">
        <f>ROUND(Eigenmischungen!ORZ46,1)</f>
        <v>0</v>
      </c>
      <c r="ORU37" s="536">
        <f>ROUND(Eigenmischungen!OSA46,1)</f>
        <v>0</v>
      </c>
      <c r="ORV37" s="536">
        <f>ROUND(Eigenmischungen!OSB46,1)</f>
        <v>0</v>
      </c>
      <c r="ORW37" s="536">
        <f>ROUND(Eigenmischungen!OSC46,1)</f>
        <v>0</v>
      </c>
      <c r="ORX37" s="536">
        <f>ROUND(Eigenmischungen!OSD46,1)</f>
        <v>0</v>
      </c>
      <c r="ORY37" s="536">
        <f>ROUND(Eigenmischungen!OSE46,1)</f>
        <v>0</v>
      </c>
      <c r="ORZ37" s="536">
        <f>ROUND(Eigenmischungen!OSF46,1)</f>
        <v>0</v>
      </c>
      <c r="OSA37" s="536">
        <f>ROUND(Eigenmischungen!OSG46,1)</f>
        <v>0</v>
      </c>
      <c r="OSB37" s="536">
        <f>ROUND(Eigenmischungen!OSH46,1)</f>
        <v>0</v>
      </c>
      <c r="OSC37" s="536">
        <f>ROUND(Eigenmischungen!OSI46,1)</f>
        <v>0</v>
      </c>
      <c r="OSD37" s="536">
        <f>ROUND(Eigenmischungen!OSJ46,1)</f>
        <v>0</v>
      </c>
      <c r="OSE37" s="536">
        <f>ROUND(Eigenmischungen!OSK46,1)</f>
        <v>0</v>
      </c>
      <c r="OSF37" s="536">
        <f>ROUND(Eigenmischungen!OSL46,1)</f>
        <v>0</v>
      </c>
      <c r="OSG37" s="536">
        <f>ROUND(Eigenmischungen!OSM46,1)</f>
        <v>0</v>
      </c>
      <c r="OSH37" s="536">
        <f>ROUND(Eigenmischungen!OSN46,1)</f>
        <v>0</v>
      </c>
      <c r="OSI37" s="536">
        <f>ROUND(Eigenmischungen!OSO46,1)</f>
        <v>0</v>
      </c>
      <c r="OSJ37" s="536">
        <f>ROUND(Eigenmischungen!OSP46,1)</f>
        <v>0</v>
      </c>
      <c r="OSK37" s="536">
        <f>ROUND(Eigenmischungen!OSQ46,1)</f>
        <v>0</v>
      </c>
      <c r="OSL37" s="536">
        <f>ROUND(Eigenmischungen!OSR46,1)</f>
        <v>0</v>
      </c>
      <c r="OSM37" s="536">
        <f>ROUND(Eigenmischungen!OSS46,1)</f>
        <v>0</v>
      </c>
      <c r="OSN37" s="536">
        <f>ROUND(Eigenmischungen!OST46,1)</f>
        <v>0</v>
      </c>
      <c r="OSO37" s="536">
        <f>ROUND(Eigenmischungen!OSU46,1)</f>
        <v>0</v>
      </c>
      <c r="OSP37" s="536">
        <f>ROUND(Eigenmischungen!OSV46,1)</f>
        <v>0</v>
      </c>
      <c r="OSQ37" s="536">
        <f>ROUND(Eigenmischungen!OSW46,1)</f>
        <v>0</v>
      </c>
      <c r="OSR37" s="536">
        <f>ROUND(Eigenmischungen!OSX46,1)</f>
        <v>0</v>
      </c>
      <c r="OSS37" s="536">
        <f>ROUND(Eigenmischungen!OSY46,1)</f>
        <v>0</v>
      </c>
      <c r="OST37" s="536">
        <f>ROUND(Eigenmischungen!OSZ46,1)</f>
        <v>0</v>
      </c>
      <c r="OSU37" s="536">
        <f>ROUND(Eigenmischungen!OTA46,1)</f>
        <v>0</v>
      </c>
      <c r="OSV37" s="536">
        <f>ROUND(Eigenmischungen!OTB46,1)</f>
        <v>0</v>
      </c>
      <c r="OSW37" s="536">
        <f>ROUND(Eigenmischungen!OTC46,1)</f>
        <v>0</v>
      </c>
      <c r="OSX37" s="536">
        <f>ROUND(Eigenmischungen!OTD46,1)</f>
        <v>0</v>
      </c>
      <c r="OSY37" s="536">
        <f>ROUND(Eigenmischungen!OTE46,1)</f>
        <v>0</v>
      </c>
      <c r="OSZ37" s="536">
        <f>ROUND(Eigenmischungen!OTF46,1)</f>
        <v>0</v>
      </c>
      <c r="OTA37" s="536">
        <f>ROUND(Eigenmischungen!OTG46,1)</f>
        <v>0</v>
      </c>
      <c r="OTB37" s="536">
        <f>ROUND(Eigenmischungen!OTH46,1)</f>
        <v>0</v>
      </c>
      <c r="OTC37" s="536">
        <f>ROUND(Eigenmischungen!OTI46,1)</f>
        <v>0</v>
      </c>
      <c r="OTD37" s="536">
        <f>ROUND(Eigenmischungen!OTJ46,1)</f>
        <v>0</v>
      </c>
      <c r="OTE37" s="536">
        <f>ROUND(Eigenmischungen!OTK46,1)</f>
        <v>0</v>
      </c>
      <c r="OTF37" s="536">
        <f>ROUND(Eigenmischungen!OTL46,1)</f>
        <v>0</v>
      </c>
      <c r="OTG37" s="536">
        <f>ROUND(Eigenmischungen!OTM46,1)</f>
        <v>0</v>
      </c>
      <c r="OTH37" s="536">
        <f>ROUND(Eigenmischungen!OTN46,1)</f>
        <v>0</v>
      </c>
      <c r="OTI37" s="536">
        <f>ROUND(Eigenmischungen!OTO46,1)</f>
        <v>0</v>
      </c>
      <c r="OTJ37" s="536">
        <f>ROUND(Eigenmischungen!OTP46,1)</f>
        <v>0</v>
      </c>
      <c r="OTK37" s="536">
        <f>ROUND(Eigenmischungen!OTQ46,1)</f>
        <v>0</v>
      </c>
      <c r="OTL37" s="536">
        <f>ROUND(Eigenmischungen!OTR46,1)</f>
        <v>0</v>
      </c>
      <c r="OTM37" s="536">
        <f>ROUND(Eigenmischungen!OTS46,1)</f>
        <v>0</v>
      </c>
      <c r="OTN37" s="536">
        <f>ROUND(Eigenmischungen!OTT46,1)</f>
        <v>0</v>
      </c>
      <c r="OTO37" s="536">
        <f>ROUND(Eigenmischungen!OTU46,1)</f>
        <v>0</v>
      </c>
      <c r="OTP37" s="536">
        <f>ROUND(Eigenmischungen!OTV46,1)</f>
        <v>0</v>
      </c>
      <c r="OTQ37" s="536">
        <f>ROUND(Eigenmischungen!OTW46,1)</f>
        <v>0</v>
      </c>
      <c r="OTR37" s="536">
        <f>ROUND(Eigenmischungen!OTX46,1)</f>
        <v>0</v>
      </c>
      <c r="OTS37" s="536">
        <f>ROUND(Eigenmischungen!OTY46,1)</f>
        <v>0</v>
      </c>
      <c r="OTT37" s="536">
        <f>ROUND(Eigenmischungen!OTZ46,1)</f>
        <v>0</v>
      </c>
      <c r="OTU37" s="536">
        <f>ROUND(Eigenmischungen!OUA46,1)</f>
        <v>0</v>
      </c>
      <c r="OTV37" s="536">
        <f>ROUND(Eigenmischungen!OUB46,1)</f>
        <v>0</v>
      </c>
      <c r="OTW37" s="536">
        <f>ROUND(Eigenmischungen!OUC46,1)</f>
        <v>0</v>
      </c>
      <c r="OTX37" s="536">
        <f>ROUND(Eigenmischungen!OUD46,1)</f>
        <v>0</v>
      </c>
      <c r="OTY37" s="536">
        <f>ROUND(Eigenmischungen!OUE46,1)</f>
        <v>0</v>
      </c>
      <c r="OTZ37" s="536">
        <f>ROUND(Eigenmischungen!OUF46,1)</f>
        <v>0</v>
      </c>
      <c r="OUA37" s="536">
        <f>ROUND(Eigenmischungen!OUG46,1)</f>
        <v>0</v>
      </c>
      <c r="OUB37" s="536">
        <f>ROUND(Eigenmischungen!OUH46,1)</f>
        <v>0</v>
      </c>
      <c r="OUC37" s="536">
        <f>ROUND(Eigenmischungen!OUI46,1)</f>
        <v>0</v>
      </c>
      <c r="OUD37" s="536">
        <f>ROUND(Eigenmischungen!OUJ46,1)</f>
        <v>0</v>
      </c>
      <c r="OUE37" s="536">
        <f>ROUND(Eigenmischungen!OUK46,1)</f>
        <v>0</v>
      </c>
      <c r="OUF37" s="536">
        <f>ROUND(Eigenmischungen!OUL46,1)</f>
        <v>0</v>
      </c>
      <c r="OUG37" s="536">
        <f>ROUND(Eigenmischungen!OUM46,1)</f>
        <v>0</v>
      </c>
      <c r="OUH37" s="536">
        <f>ROUND(Eigenmischungen!OUN46,1)</f>
        <v>0</v>
      </c>
      <c r="OUI37" s="536">
        <f>ROUND(Eigenmischungen!OUO46,1)</f>
        <v>0</v>
      </c>
      <c r="OUJ37" s="536">
        <f>ROUND(Eigenmischungen!OUP46,1)</f>
        <v>0</v>
      </c>
      <c r="OUK37" s="536">
        <f>ROUND(Eigenmischungen!OUQ46,1)</f>
        <v>0</v>
      </c>
      <c r="OUL37" s="536">
        <f>ROUND(Eigenmischungen!OUR46,1)</f>
        <v>0</v>
      </c>
      <c r="OUM37" s="536">
        <f>ROUND(Eigenmischungen!OUS46,1)</f>
        <v>0</v>
      </c>
      <c r="OUN37" s="536">
        <f>ROUND(Eigenmischungen!OUT46,1)</f>
        <v>0</v>
      </c>
      <c r="OUO37" s="536">
        <f>ROUND(Eigenmischungen!OUU46,1)</f>
        <v>0</v>
      </c>
      <c r="OUP37" s="536">
        <f>ROUND(Eigenmischungen!OUV46,1)</f>
        <v>0</v>
      </c>
      <c r="OUQ37" s="536">
        <f>ROUND(Eigenmischungen!OUW46,1)</f>
        <v>0</v>
      </c>
      <c r="OUR37" s="536">
        <f>ROUND(Eigenmischungen!OUX46,1)</f>
        <v>0</v>
      </c>
      <c r="OUS37" s="536">
        <f>ROUND(Eigenmischungen!OUY46,1)</f>
        <v>0</v>
      </c>
      <c r="OUT37" s="536">
        <f>ROUND(Eigenmischungen!OUZ46,1)</f>
        <v>0</v>
      </c>
      <c r="OUU37" s="536">
        <f>ROUND(Eigenmischungen!OVA46,1)</f>
        <v>0</v>
      </c>
      <c r="OUV37" s="536">
        <f>ROUND(Eigenmischungen!OVB46,1)</f>
        <v>0</v>
      </c>
      <c r="OUW37" s="536">
        <f>ROUND(Eigenmischungen!OVC46,1)</f>
        <v>0</v>
      </c>
      <c r="OUX37" s="536">
        <f>ROUND(Eigenmischungen!OVD46,1)</f>
        <v>0</v>
      </c>
      <c r="OUY37" s="536">
        <f>ROUND(Eigenmischungen!OVE46,1)</f>
        <v>0</v>
      </c>
      <c r="OUZ37" s="536">
        <f>ROUND(Eigenmischungen!OVF46,1)</f>
        <v>0</v>
      </c>
      <c r="OVA37" s="536">
        <f>ROUND(Eigenmischungen!OVG46,1)</f>
        <v>0</v>
      </c>
      <c r="OVB37" s="536">
        <f>ROUND(Eigenmischungen!OVH46,1)</f>
        <v>0</v>
      </c>
      <c r="OVC37" s="536">
        <f>ROUND(Eigenmischungen!OVI46,1)</f>
        <v>0</v>
      </c>
      <c r="OVD37" s="536">
        <f>ROUND(Eigenmischungen!OVJ46,1)</f>
        <v>0</v>
      </c>
      <c r="OVE37" s="536">
        <f>ROUND(Eigenmischungen!OVK46,1)</f>
        <v>0</v>
      </c>
      <c r="OVF37" s="536">
        <f>ROUND(Eigenmischungen!OVL46,1)</f>
        <v>0</v>
      </c>
      <c r="OVG37" s="536">
        <f>ROUND(Eigenmischungen!OVM46,1)</f>
        <v>0</v>
      </c>
      <c r="OVH37" s="536">
        <f>ROUND(Eigenmischungen!OVN46,1)</f>
        <v>0</v>
      </c>
      <c r="OVI37" s="536">
        <f>ROUND(Eigenmischungen!OVO46,1)</f>
        <v>0</v>
      </c>
      <c r="OVJ37" s="536">
        <f>ROUND(Eigenmischungen!OVP46,1)</f>
        <v>0</v>
      </c>
      <c r="OVK37" s="536">
        <f>ROUND(Eigenmischungen!OVQ46,1)</f>
        <v>0</v>
      </c>
      <c r="OVL37" s="536">
        <f>ROUND(Eigenmischungen!OVR46,1)</f>
        <v>0</v>
      </c>
      <c r="OVM37" s="536">
        <f>ROUND(Eigenmischungen!OVS46,1)</f>
        <v>0</v>
      </c>
      <c r="OVN37" s="536">
        <f>ROUND(Eigenmischungen!OVT46,1)</f>
        <v>0</v>
      </c>
      <c r="OVO37" s="536">
        <f>ROUND(Eigenmischungen!OVU46,1)</f>
        <v>0</v>
      </c>
      <c r="OVP37" s="536">
        <f>ROUND(Eigenmischungen!OVV46,1)</f>
        <v>0</v>
      </c>
      <c r="OVQ37" s="536">
        <f>ROUND(Eigenmischungen!OVW46,1)</f>
        <v>0</v>
      </c>
      <c r="OVR37" s="536">
        <f>ROUND(Eigenmischungen!OVX46,1)</f>
        <v>0</v>
      </c>
      <c r="OVS37" s="536">
        <f>ROUND(Eigenmischungen!OVY46,1)</f>
        <v>0</v>
      </c>
      <c r="OVT37" s="536">
        <f>ROUND(Eigenmischungen!OVZ46,1)</f>
        <v>0</v>
      </c>
      <c r="OVU37" s="536">
        <f>ROUND(Eigenmischungen!OWA46,1)</f>
        <v>0</v>
      </c>
      <c r="OVV37" s="536">
        <f>ROUND(Eigenmischungen!OWB46,1)</f>
        <v>0</v>
      </c>
      <c r="OVW37" s="536">
        <f>ROUND(Eigenmischungen!OWC46,1)</f>
        <v>0</v>
      </c>
      <c r="OVX37" s="536">
        <f>ROUND(Eigenmischungen!OWD46,1)</f>
        <v>0</v>
      </c>
      <c r="OVY37" s="536">
        <f>ROUND(Eigenmischungen!OWE46,1)</f>
        <v>0</v>
      </c>
      <c r="OVZ37" s="536">
        <f>ROUND(Eigenmischungen!OWF46,1)</f>
        <v>0</v>
      </c>
      <c r="OWA37" s="536">
        <f>ROUND(Eigenmischungen!OWG46,1)</f>
        <v>0</v>
      </c>
      <c r="OWB37" s="536">
        <f>ROUND(Eigenmischungen!OWH46,1)</f>
        <v>0</v>
      </c>
      <c r="OWC37" s="536">
        <f>ROUND(Eigenmischungen!OWI46,1)</f>
        <v>0</v>
      </c>
      <c r="OWD37" s="536">
        <f>ROUND(Eigenmischungen!OWJ46,1)</f>
        <v>0</v>
      </c>
      <c r="OWE37" s="536">
        <f>ROUND(Eigenmischungen!OWK46,1)</f>
        <v>0</v>
      </c>
      <c r="OWF37" s="536">
        <f>ROUND(Eigenmischungen!OWL46,1)</f>
        <v>0</v>
      </c>
      <c r="OWG37" s="536">
        <f>ROUND(Eigenmischungen!OWM46,1)</f>
        <v>0</v>
      </c>
      <c r="OWH37" s="536">
        <f>ROUND(Eigenmischungen!OWN46,1)</f>
        <v>0</v>
      </c>
      <c r="OWI37" s="536">
        <f>ROUND(Eigenmischungen!OWO46,1)</f>
        <v>0</v>
      </c>
      <c r="OWJ37" s="536">
        <f>ROUND(Eigenmischungen!OWP46,1)</f>
        <v>0</v>
      </c>
      <c r="OWK37" s="536">
        <f>ROUND(Eigenmischungen!OWQ46,1)</f>
        <v>0</v>
      </c>
      <c r="OWL37" s="536">
        <f>ROUND(Eigenmischungen!OWR46,1)</f>
        <v>0</v>
      </c>
      <c r="OWM37" s="536">
        <f>ROUND(Eigenmischungen!OWS46,1)</f>
        <v>0</v>
      </c>
      <c r="OWN37" s="536">
        <f>ROUND(Eigenmischungen!OWT46,1)</f>
        <v>0</v>
      </c>
      <c r="OWO37" s="536">
        <f>ROUND(Eigenmischungen!OWU46,1)</f>
        <v>0</v>
      </c>
      <c r="OWP37" s="536">
        <f>ROUND(Eigenmischungen!OWV46,1)</f>
        <v>0</v>
      </c>
      <c r="OWQ37" s="536">
        <f>ROUND(Eigenmischungen!OWW46,1)</f>
        <v>0</v>
      </c>
      <c r="OWR37" s="536">
        <f>ROUND(Eigenmischungen!OWX46,1)</f>
        <v>0</v>
      </c>
      <c r="OWS37" s="536">
        <f>ROUND(Eigenmischungen!OWY46,1)</f>
        <v>0</v>
      </c>
      <c r="OWT37" s="536">
        <f>ROUND(Eigenmischungen!OWZ46,1)</f>
        <v>0</v>
      </c>
      <c r="OWU37" s="536">
        <f>ROUND(Eigenmischungen!OXA46,1)</f>
        <v>0</v>
      </c>
      <c r="OWV37" s="536">
        <f>ROUND(Eigenmischungen!OXB46,1)</f>
        <v>0</v>
      </c>
      <c r="OWW37" s="536">
        <f>ROUND(Eigenmischungen!OXC46,1)</f>
        <v>0</v>
      </c>
      <c r="OWX37" s="536">
        <f>ROUND(Eigenmischungen!OXD46,1)</f>
        <v>0</v>
      </c>
      <c r="OWY37" s="536">
        <f>ROUND(Eigenmischungen!OXE46,1)</f>
        <v>0</v>
      </c>
      <c r="OWZ37" s="536">
        <f>ROUND(Eigenmischungen!OXF46,1)</f>
        <v>0</v>
      </c>
      <c r="OXA37" s="536">
        <f>ROUND(Eigenmischungen!OXG46,1)</f>
        <v>0</v>
      </c>
      <c r="OXB37" s="536">
        <f>ROUND(Eigenmischungen!OXH46,1)</f>
        <v>0</v>
      </c>
      <c r="OXC37" s="536">
        <f>ROUND(Eigenmischungen!OXI46,1)</f>
        <v>0</v>
      </c>
      <c r="OXD37" s="536">
        <f>ROUND(Eigenmischungen!OXJ46,1)</f>
        <v>0</v>
      </c>
      <c r="OXE37" s="536">
        <f>ROUND(Eigenmischungen!OXK46,1)</f>
        <v>0</v>
      </c>
      <c r="OXF37" s="536">
        <f>ROUND(Eigenmischungen!OXL46,1)</f>
        <v>0</v>
      </c>
      <c r="OXG37" s="536">
        <f>ROUND(Eigenmischungen!OXM46,1)</f>
        <v>0</v>
      </c>
      <c r="OXH37" s="536">
        <f>ROUND(Eigenmischungen!OXN46,1)</f>
        <v>0</v>
      </c>
      <c r="OXI37" s="536">
        <f>ROUND(Eigenmischungen!OXO46,1)</f>
        <v>0</v>
      </c>
      <c r="OXJ37" s="536">
        <f>ROUND(Eigenmischungen!OXP46,1)</f>
        <v>0</v>
      </c>
      <c r="OXK37" s="536">
        <f>ROUND(Eigenmischungen!OXQ46,1)</f>
        <v>0</v>
      </c>
      <c r="OXL37" s="536">
        <f>ROUND(Eigenmischungen!OXR46,1)</f>
        <v>0</v>
      </c>
      <c r="OXM37" s="536">
        <f>ROUND(Eigenmischungen!OXS46,1)</f>
        <v>0</v>
      </c>
      <c r="OXN37" s="536">
        <f>ROUND(Eigenmischungen!OXT46,1)</f>
        <v>0</v>
      </c>
      <c r="OXO37" s="536">
        <f>ROUND(Eigenmischungen!OXU46,1)</f>
        <v>0</v>
      </c>
      <c r="OXP37" s="536">
        <f>ROUND(Eigenmischungen!OXV46,1)</f>
        <v>0</v>
      </c>
      <c r="OXQ37" s="536">
        <f>ROUND(Eigenmischungen!OXW46,1)</f>
        <v>0</v>
      </c>
      <c r="OXR37" s="536">
        <f>ROUND(Eigenmischungen!OXX46,1)</f>
        <v>0</v>
      </c>
      <c r="OXS37" s="536">
        <f>ROUND(Eigenmischungen!OXY46,1)</f>
        <v>0</v>
      </c>
      <c r="OXT37" s="536">
        <f>ROUND(Eigenmischungen!OXZ46,1)</f>
        <v>0</v>
      </c>
      <c r="OXU37" s="536">
        <f>ROUND(Eigenmischungen!OYA46,1)</f>
        <v>0</v>
      </c>
      <c r="OXV37" s="536">
        <f>ROUND(Eigenmischungen!OYB46,1)</f>
        <v>0</v>
      </c>
      <c r="OXW37" s="536">
        <f>ROUND(Eigenmischungen!OYC46,1)</f>
        <v>0</v>
      </c>
      <c r="OXX37" s="536">
        <f>ROUND(Eigenmischungen!OYD46,1)</f>
        <v>0</v>
      </c>
      <c r="OXY37" s="536">
        <f>ROUND(Eigenmischungen!OYE46,1)</f>
        <v>0</v>
      </c>
      <c r="OXZ37" s="536">
        <f>ROUND(Eigenmischungen!OYF46,1)</f>
        <v>0</v>
      </c>
      <c r="OYA37" s="536">
        <f>ROUND(Eigenmischungen!OYG46,1)</f>
        <v>0</v>
      </c>
      <c r="OYB37" s="536">
        <f>ROUND(Eigenmischungen!OYH46,1)</f>
        <v>0</v>
      </c>
      <c r="OYC37" s="536">
        <f>ROUND(Eigenmischungen!OYI46,1)</f>
        <v>0</v>
      </c>
      <c r="OYD37" s="536">
        <f>ROUND(Eigenmischungen!OYJ46,1)</f>
        <v>0</v>
      </c>
      <c r="OYE37" s="536">
        <f>ROUND(Eigenmischungen!OYK46,1)</f>
        <v>0</v>
      </c>
      <c r="OYF37" s="536">
        <f>ROUND(Eigenmischungen!OYL46,1)</f>
        <v>0</v>
      </c>
      <c r="OYG37" s="536">
        <f>ROUND(Eigenmischungen!OYM46,1)</f>
        <v>0</v>
      </c>
      <c r="OYH37" s="536">
        <f>ROUND(Eigenmischungen!OYN46,1)</f>
        <v>0</v>
      </c>
      <c r="OYI37" s="536">
        <f>ROUND(Eigenmischungen!OYO46,1)</f>
        <v>0</v>
      </c>
      <c r="OYJ37" s="536">
        <f>ROUND(Eigenmischungen!OYP46,1)</f>
        <v>0</v>
      </c>
      <c r="OYK37" s="536">
        <f>ROUND(Eigenmischungen!OYQ46,1)</f>
        <v>0</v>
      </c>
      <c r="OYL37" s="536">
        <f>ROUND(Eigenmischungen!OYR46,1)</f>
        <v>0</v>
      </c>
      <c r="OYM37" s="536">
        <f>ROUND(Eigenmischungen!OYS46,1)</f>
        <v>0</v>
      </c>
      <c r="OYN37" s="536">
        <f>ROUND(Eigenmischungen!OYT46,1)</f>
        <v>0</v>
      </c>
      <c r="OYO37" s="536">
        <f>ROUND(Eigenmischungen!OYU46,1)</f>
        <v>0</v>
      </c>
      <c r="OYP37" s="536">
        <f>ROUND(Eigenmischungen!OYV46,1)</f>
        <v>0</v>
      </c>
      <c r="OYQ37" s="536">
        <f>ROUND(Eigenmischungen!OYW46,1)</f>
        <v>0</v>
      </c>
      <c r="OYR37" s="536">
        <f>ROUND(Eigenmischungen!OYX46,1)</f>
        <v>0</v>
      </c>
      <c r="OYS37" s="536">
        <f>ROUND(Eigenmischungen!OYY46,1)</f>
        <v>0</v>
      </c>
      <c r="OYT37" s="536">
        <f>ROUND(Eigenmischungen!OYZ46,1)</f>
        <v>0</v>
      </c>
      <c r="OYU37" s="536">
        <f>ROUND(Eigenmischungen!OZA46,1)</f>
        <v>0</v>
      </c>
      <c r="OYV37" s="536">
        <f>ROUND(Eigenmischungen!OZB46,1)</f>
        <v>0</v>
      </c>
      <c r="OYW37" s="536">
        <f>ROUND(Eigenmischungen!OZC46,1)</f>
        <v>0</v>
      </c>
      <c r="OYX37" s="536">
        <f>ROUND(Eigenmischungen!OZD46,1)</f>
        <v>0</v>
      </c>
      <c r="OYY37" s="536">
        <f>ROUND(Eigenmischungen!OZE46,1)</f>
        <v>0</v>
      </c>
      <c r="OYZ37" s="536">
        <f>ROUND(Eigenmischungen!OZF46,1)</f>
        <v>0</v>
      </c>
      <c r="OZA37" s="536">
        <f>ROUND(Eigenmischungen!OZG46,1)</f>
        <v>0</v>
      </c>
      <c r="OZB37" s="536">
        <f>ROUND(Eigenmischungen!OZH46,1)</f>
        <v>0</v>
      </c>
      <c r="OZC37" s="536">
        <f>ROUND(Eigenmischungen!OZI46,1)</f>
        <v>0</v>
      </c>
      <c r="OZD37" s="536">
        <f>ROUND(Eigenmischungen!OZJ46,1)</f>
        <v>0</v>
      </c>
      <c r="OZE37" s="536">
        <f>ROUND(Eigenmischungen!OZK46,1)</f>
        <v>0</v>
      </c>
      <c r="OZF37" s="536">
        <f>ROUND(Eigenmischungen!OZL46,1)</f>
        <v>0</v>
      </c>
      <c r="OZG37" s="536">
        <f>ROUND(Eigenmischungen!OZM46,1)</f>
        <v>0</v>
      </c>
      <c r="OZH37" s="536">
        <f>ROUND(Eigenmischungen!OZN46,1)</f>
        <v>0</v>
      </c>
      <c r="OZI37" s="536">
        <f>ROUND(Eigenmischungen!OZO46,1)</f>
        <v>0</v>
      </c>
      <c r="OZJ37" s="536">
        <f>ROUND(Eigenmischungen!OZP46,1)</f>
        <v>0</v>
      </c>
      <c r="OZK37" s="536">
        <f>ROUND(Eigenmischungen!OZQ46,1)</f>
        <v>0</v>
      </c>
      <c r="OZL37" s="536">
        <f>ROUND(Eigenmischungen!OZR46,1)</f>
        <v>0</v>
      </c>
      <c r="OZM37" s="536">
        <f>ROUND(Eigenmischungen!OZS46,1)</f>
        <v>0</v>
      </c>
      <c r="OZN37" s="536">
        <f>ROUND(Eigenmischungen!OZT46,1)</f>
        <v>0</v>
      </c>
      <c r="OZO37" s="536">
        <f>ROUND(Eigenmischungen!OZU46,1)</f>
        <v>0</v>
      </c>
      <c r="OZP37" s="536">
        <f>ROUND(Eigenmischungen!OZV46,1)</f>
        <v>0</v>
      </c>
      <c r="OZQ37" s="536">
        <f>ROUND(Eigenmischungen!OZW46,1)</f>
        <v>0</v>
      </c>
      <c r="OZR37" s="536">
        <f>ROUND(Eigenmischungen!OZX46,1)</f>
        <v>0</v>
      </c>
      <c r="OZS37" s="536">
        <f>ROUND(Eigenmischungen!OZY46,1)</f>
        <v>0</v>
      </c>
      <c r="OZT37" s="536">
        <f>ROUND(Eigenmischungen!OZZ46,1)</f>
        <v>0</v>
      </c>
      <c r="OZU37" s="536">
        <f>ROUND(Eigenmischungen!PAA46,1)</f>
        <v>0</v>
      </c>
      <c r="OZV37" s="536">
        <f>ROUND(Eigenmischungen!PAB46,1)</f>
        <v>0</v>
      </c>
      <c r="OZW37" s="536">
        <f>ROUND(Eigenmischungen!PAC46,1)</f>
        <v>0</v>
      </c>
      <c r="OZX37" s="536">
        <f>ROUND(Eigenmischungen!PAD46,1)</f>
        <v>0</v>
      </c>
      <c r="OZY37" s="536">
        <f>ROUND(Eigenmischungen!PAE46,1)</f>
        <v>0</v>
      </c>
      <c r="OZZ37" s="536">
        <f>ROUND(Eigenmischungen!PAF46,1)</f>
        <v>0</v>
      </c>
      <c r="PAA37" s="536">
        <f>ROUND(Eigenmischungen!PAG46,1)</f>
        <v>0</v>
      </c>
      <c r="PAB37" s="536">
        <f>ROUND(Eigenmischungen!PAH46,1)</f>
        <v>0</v>
      </c>
      <c r="PAC37" s="536">
        <f>ROUND(Eigenmischungen!PAI46,1)</f>
        <v>0</v>
      </c>
      <c r="PAD37" s="536">
        <f>ROUND(Eigenmischungen!PAJ46,1)</f>
        <v>0</v>
      </c>
      <c r="PAE37" s="536">
        <f>ROUND(Eigenmischungen!PAK46,1)</f>
        <v>0</v>
      </c>
      <c r="PAF37" s="536">
        <f>ROUND(Eigenmischungen!PAL46,1)</f>
        <v>0</v>
      </c>
      <c r="PAG37" s="536">
        <f>ROUND(Eigenmischungen!PAM46,1)</f>
        <v>0</v>
      </c>
      <c r="PAH37" s="536">
        <f>ROUND(Eigenmischungen!PAN46,1)</f>
        <v>0</v>
      </c>
      <c r="PAI37" s="536">
        <f>ROUND(Eigenmischungen!PAO46,1)</f>
        <v>0</v>
      </c>
      <c r="PAJ37" s="536">
        <f>ROUND(Eigenmischungen!PAP46,1)</f>
        <v>0</v>
      </c>
      <c r="PAK37" s="536">
        <f>ROUND(Eigenmischungen!PAQ46,1)</f>
        <v>0</v>
      </c>
      <c r="PAL37" s="536">
        <f>ROUND(Eigenmischungen!PAR46,1)</f>
        <v>0</v>
      </c>
      <c r="PAM37" s="536">
        <f>ROUND(Eigenmischungen!PAS46,1)</f>
        <v>0</v>
      </c>
      <c r="PAN37" s="536">
        <f>ROUND(Eigenmischungen!PAT46,1)</f>
        <v>0</v>
      </c>
      <c r="PAO37" s="536">
        <f>ROUND(Eigenmischungen!PAU46,1)</f>
        <v>0</v>
      </c>
      <c r="PAP37" s="536">
        <f>ROUND(Eigenmischungen!PAV46,1)</f>
        <v>0</v>
      </c>
      <c r="PAQ37" s="536">
        <f>ROUND(Eigenmischungen!PAW46,1)</f>
        <v>0</v>
      </c>
      <c r="PAR37" s="536">
        <f>ROUND(Eigenmischungen!PAX46,1)</f>
        <v>0</v>
      </c>
      <c r="PAS37" s="536">
        <f>ROUND(Eigenmischungen!PAY46,1)</f>
        <v>0</v>
      </c>
      <c r="PAT37" s="536">
        <f>ROUND(Eigenmischungen!PAZ46,1)</f>
        <v>0</v>
      </c>
      <c r="PAU37" s="536">
        <f>ROUND(Eigenmischungen!PBA46,1)</f>
        <v>0</v>
      </c>
      <c r="PAV37" s="536">
        <f>ROUND(Eigenmischungen!PBB46,1)</f>
        <v>0</v>
      </c>
      <c r="PAW37" s="536">
        <f>ROUND(Eigenmischungen!PBC46,1)</f>
        <v>0</v>
      </c>
      <c r="PAX37" s="536">
        <f>ROUND(Eigenmischungen!PBD46,1)</f>
        <v>0</v>
      </c>
      <c r="PAY37" s="536">
        <f>ROUND(Eigenmischungen!PBE46,1)</f>
        <v>0</v>
      </c>
      <c r="PAZ37" s="536">
        <f>ROUND(Eigenmischungen!PBF46,1)</f>
        <v>0</v>
      </c>
      <c r="PBA37" s="536">
        <f>ROUND(Eigenmischungen!PBG46,1)</f>
        <v>0</v>
      </c>
      <c r="PBB37" s="536">
        <f>ROUND(Eigenmischungen!PBH46,1)</f>
        <v>0</v>
      </c>
      <c r="PBC37" s="536">
        <f>ROUND(Eigenmischungen!PBI46,1)</f>
        <v>0</v>
      </c>
      <c r="PBD37" s="536">
        <f>ROUND(Eigenmischungen!PBJ46,1)</f>
        <v>0</v>
      </c>
      <c r="PBE37" s="536">
        <f>ROUND(Eigenmischungen!PBK46,1)</f>
        <v>0</v>
      </c>
      <c r="PBF37" s="536">
        <f>ROUND(Eigenmischungen!PBL46,1)</f>
        <v>0</v>
      </c>
      <c r="PBG37" s="536">
        <f>ROUND(Eigenmischungen!PBM46,1)</f>
        <v>0</v>
      </c>
      <c r="PBH37" s="536">
        <f>ROUND(Eigenmischungen!PBN46,1)</f>
        <v>0</v>
      </c>
      <c r="PBI37" s="536">
        <f>ROUND(Eigenmischungen!PBO46,1)</f>
        <v>0</v>
      </c>
      <c r="PBJ37" s="536">
        <f>ROUND(Eigenmischungen!PBP46,1)</f>
        <v>0</v>
      </c>
      <c r="PBK37" s="536">
        <f>ROUND(Eigenmischungen!PBQ46,1)</f>
        <v>0</v>
      </c>
      <c r="PBL37" s="536">
        <f>ROUND(Eigenmischungen!PBR46,1)</f>
        <v>0</v>
      </c>
      <c r="PBM37" s="536">
        <f>ROUND(Eigenmischungen!PBS46,1)</f>
        <v>0</v>
      </c>
      <c r="PBN37" s="536">
        <f>ROUND(Eigenmischungen!PBT46,1)</f>
        <v>0</v>
      </c>
      <c r="PBO37" s="536">
        <f>ROUND(Eigenmischungen!PBU46,1)</f>
        <v>0</v>
      </c>
      <c r="PBP37" s="536">
        <f>ROUND(Eigenmischungen!PBV46,1)</f>
        <v>0</v>
      </c>
      <c r="PBQ37" s="536">
        <f>ROUND(Eigenmischungen!PBW46,1)</f>
        <v>0</v>
      </c>
      <c r="PBR37" s="536">
        <f>ROUND(Eigenmischungen!PBX46,1)</f>
        <v>0</v>
      </c>
      <c r="PBS37" s="536">
        <f>ROUND(Eigenmischungen!PBY46,1)</f>
        <v>0</v>
      </c>
      <c r="PBT37" s="536">
        <f>ROUND(Eigenmischungen!PBZ46,1)</f>
        <v>0</v>
      </c>
      <c r="PBU37" s="536">
        <f>ROUND(Eigenmischungen!PCA46,1)</f>
        <v>0</v>
      </c>
      <c r="PBV37" s="536">
        <f>ROUND(Eigenmischungen!PCB46,1)</f>
        <v>0</v>
      </c>
      <c r="PBW37" s="536">
        <f>ROUND(Eigenmischungen!PCC46,1)</f>
        <v>0</v>
      </c>
      <c r="PBX37" s="536">
        <f>ROUND(Eigenmischungen!PCD46,1)</f>
        <v>0</v>
      </c>
      <c r="PBY37" s="536">
        <f>ROUND(Eigenmischungen!PCE46,1)</f>
        <v>0</v>
      </c>
      <c r="PBZ37" s="536">
        <f>ROUND(Eigenmischungen!PCF46,1)</f>
        <v>0</v>
      </c>
      <c r="PCA37" s="536">
        <f>ROUND(Eigenmischungen!PCG46,1)</f>
        <v>0</v>
      </c>
      <c r="PCB37" s="536">
        <f>ROUND(Eigenmischungen!PCH46,1)</f>
        <v>0</v>
      </c>
      <c r="PCC37" s="536">
        <f>ROUND(Eigenmischungen!PCI46,1)</f>
        <v>0</v>
      </c>
      <c r="PCD37" s="536">
        <f>ROUND(Eigenmischungen!PCJ46,1)</f>
        <v>0</v>
      </c>
      <c r="PCE37" s="536">
        <f>ROUND(Eigenmischungen!PCK46,1)</f>
        <v>0</v>
      </c>
      <c r="PCF37" s="536">
        <f>ROUND(Eigenmischungen!PCL46,1)</f>
        <v>0</v>
      </c>
      <c r="PCG37" s="536">
        <f>ROUND(Eigenmischungen!PCM46,1)</f>
        <v>0</v>
      </c>
      <c r="PCH37" s="536">
        <f>ROUND(Eigenmischungen!PCN46,1)</f>
        <v>0</v>
      </c>
      <c r="PCI37" s="536">
        <f>ROUND(Eigenmischungen!PCO46,1)</f>
        <v>0</v>
      </c>
      <c r="PCJ37" s="536">
        <f>ROUND(Eigenmischungen!PCP46,1)</f>
        <v>0</v>
      </c>
      <c r="PCK37" s="536">
        <f>ROUND(Eigenmischungen!PCQ46,1)</f>
        <v>0</v>
      </c>
      <c r="PCL37" s="536">
        <f>ROUND(Eigenmischungen!PCR46,1)</f>
        <v>0</v>
      </c>
      <c r="PCM37" s="536">
        <f>ROUND(Eigenmischungen!PCS46,1)</f>
        <v>0</v>
      </c>
      <c r="PCN37" s="536">
        <f>ROUND(Eigenmischungen!PCT46,1)</f>
        <v>0</v>
      </c>
      <c r="PCO37" s="536">
        <f>ROUND(Eigenmischungen!PCU46,1)</f>
        <v>0</v>
      </c>
      <c r="PCP37" s="536">
        <f>ROUND(Eigenmischungen!PCV46,1)</f>
        <v>0</v>
      </c>
      <c r="PCQ37" s="536">
        <f>ROUND(Eigenmischungen!PCW46,1)</f>
        <v>0</v>
      </c>
      <c r="PCR37" s="536">
        <f>ROUND(Eigenmischungen!PCX46,1)</f>
        <v>0</v>
      </c>
      <c r="PCS37" s="536">
        <f>ROUND(Eigenmischungen!PCY46,1)</f>
        <v>0</v>
      </c>
      <c r="PCT37" s="536">
        <f>ROUND(Eigenmischungen!PCZ46,1)</f>
        <v>0</v>
      </c>
      <c r="PCU37" s="536">
        <f>ROUND(Eigenmischungen!PDA46,1)</f>
        <v>0</v>
      </c>
      <c r="PCV37" s="536">
        <f>ROUND(Eigenmischungen!PDB46,1)</f>
        <v>0</v>
      </c>
      <c r="PCW37" s="536">
        <f>ROUND(Eigenmischungen!PDC46,1)</f>
        <v>0</v>
      </c>
      <c r="PCX37" s="536">
        <f>ROUND(Eigenmischungen!PDD46,1)</f>
        <v>0</v>
      </c>
      <c r="PCY37" s="536">
        <f>ROUND(Eigenmischungen!PDE46,1)</f>
        <v>0</v>
      </c>
      <c r="PCZ37" s="536">
        <f>ROUND(Eigenmischungen!PDF46,1)</f>
        <v>0</v>
      </c>
      <c r="PDA37" s="536">
        <f>ROUND(Eigenmischungen!PDG46,1)</f>
        <v>0</v>
      </c>
      <c r="PDB37" s="536">
        <f>ROUND(Eigenmischungen!PDH46,1)</f>
        <v>0</v>
      </c>
      <c r="PDC37" s="536">
        <f>ROUND(Eigenmischungen!PDI46,1)</f>
        <v>0</v>
      </c>
      <c r="PDD37" s="536">
        <f>ROUND(Eigenmischungen!PDJ46,1)</f>
        <v>0</v>
      </c>
      <c r="PDE37" s="536">
        <f>ROUND(Eigenmischungen!PDK46,1)</f>
        <v>0</v>
      </c>
      <c r="PDF37" s="536">
        <f>ROUND(Eigenmischungen!PDL46,1)</f>
        <v>0</v>
      </c>
      <c r="PDG37" s="536">
        <f>ROUND(Eigenmischungen!PDM46,1)</f>
        <v>0</v>
      </c>
      <c r="PDH37" s="536">
        <f>ROUND(Eigenmischungen!PDN46,1)</f>
        <v>0</v>
      </c>
      <c r="PDI37" s="536">
        <f>ROUND(Eigenmischungen!PDO46,1)</f>
        <v>0</v>
      </c>
      <c r="PDJ37" s="536">
        <f>ROUND(Eigenmischungen!PDP46,1)</f>
        <v>0</v>
      </c>
      <c r="PDK37" s="536">
        <f>ROUND(Eigenmischungen!PDQ46,1)</f>
        <v>0</v>
      </c>
      <c r="PDL37" s="536">
        <f>ROUND(Eigenmischungen!PDR46,1)</f>
        <v>0</v>
      </c>
      <c r="PDM37" s="536">
        <f>ROUND(Eigenmischungen!PDS46,1)</f>
        <v>0</v>
      </c>
      <c r="PDN37" s="536">
        <f>ROUND(Eigenmischungen!PDT46,1)</f>
        <v>0</v>
      </c>
      <c r="PDO37" s="536">
        <f>ROUND(Eigenmischungen!PDU46,1)</f>
        <v>0</v>
      </c>
      <c r="PDP37" s="536">
        <f>ROUND(Eigenmischungen!PDV46,1)</f>
        <v>0</v>
      </c>
      <c r="PDQ37" s="536">
        <f>ROUND(Eigenmischungen!PDW46,1)</f>
        <v>0</v>
      </c>
      <c r="PDR37" s="536">
        <f>ROUND(Eigenmischungen!PDX46,1)</f>
        <v>0</v>
      </c>
      <c r="PDS37" s="536">
        <f>ROUND(Eigenmischungen!PDY46,1)</f>
        <v>0</v>
      </c>
      <c r="PDT37" s="536">
        <f>ROUND(Eigenmischungen!PDZ46,1)</f>
        <v>0</v>
      </c>
      <c r="PDU37" s="536">
        <f>ROUND(Eigenmischungen!PEA46,1)</f>
        <v>0</v>
      </c>
      <c r="PDV37" s="536">
        <f>ROUND(Eigenmischungen!PEB46,1)</f>
        <v>0</v>
      </c>
      <c r="PDW37" s="536">
        <f>ROUND(Eigenmischungen!PEC46,1)</f>
        <v>0</v>
      </c>
      <c r="PDX37" s="536">
        <f>ROUND(Eigenmischungen!PED46,1)</f>
        <v>0</v>
      </c>
      <c r="PDY37" s="536">
        <f>ROUND(Eigenmischungen!PEE46,1)</f>
        <v>0</v>
      </c>
      <c r="PDZ37" s="536">
        <f>ROUND(Eigenmischungen!PEF46,1)</f>
        <v>0</v>
      </c>
      <c r="PEA37" s="536">
        <f>ROUND(Eigenmischungen!PEG46,1)</f>
        <v>0</v>
      </c>
      <c r="PEB37" s="536">
        <f>ROUND(Eigenmischungen!PEH46,1)</f>
        <v>0</v>
      </c>
      <c r="PEC37" s="536">
        <f>ROUND(Eigenmischungen!PEI46,1)</f>
        <v>0</v>
      </c>
      <c r="PED37" s="536">
        <f>ROUND(Eigenmischungen!PEJ46,1)</f>
        <v>0</v>
      </c>
      <c r="PEE37" s="536">
        <f>ROUND(Eigenmischungen!PEK46,1)</f>
        <v>0</v>
      </c>
      <c r="PEF37" s="536">
        <f>ROUND(Eigenmischungen!PEL46,1)</f>
        <v>0</v>
      </c>
      <c r="PEG37" s="536">
        <f>ROUND(Eigenmischungen!PEM46,1)</f>
        <v>0</v>
      </c>
      <c r="PEH37" s="536">
        <f>ROUND(Eigenmischungen!PEN46,1)</f>
        <v>0</v>
      </c>
      <c r="PEI37" s="536">
        <f>ROUND(Eigenmischungen!PEO46,1)</f>
        <v>0</v>
      </c>
      <c r="PEJ37" s="536">
        <f>ROUND(Eigenmischungen!PEP46,1)</f>
        <v>0</v>
      </c>
      <c r="PEK37" s="536">
        <f>ROUND(Eigenmischungen!PEQ46,1)</f>
        <v>0</v>
      </c>
      <c r="PEL37" s="536">
        <f>ROUND(Eigenmischungen!PER46,1)</f>
        <v>0</v>
      </c>
      <c r="PEM37" s="536">
        <f>ROUND(Eigenmischungen!PES46,1)</f>
        <v>0</v>
      </c>
      <c r="PEN37" s="536">
        <f>ROUND(Eigenmischungen!PET46,1)</f>
        <v>0</v>
      </c>
      <c r="PEO37" s="536">
        <f>ROUND(Eigenmischungen!PEU46,1)</f>
        <v>0</v>
      </c>
      <c r="PEP37" s="536">
        <f>ROUND(Eigenmischungen!PEV46,1)</f>
        <v>0</v>
      </c>
      <c r="PEQ37" s="536">
        <f>ROUND(Eigenmischungen!PEW46,1)</f>
        <v>0</v>
      </c>
      <c r="PER37" s="536">
        <f>ROUND(Eigenmischungen!PEX46,1)</f>
        <v>0</v>
      </c>
      <c r="PES37" s="536">
        <f>ROUND(Eigenmischungen!PEY46,1)</f>
        <v>0</v>
      </c>
      <c r="PET37" s="536">
        <f>ROUND(Eigenmischungen!PEZ46,1)</f>
        <v>0</v>
      </c>
      <c r="PEU37" s="536">
        <f>ROUND(Eigenmischungen!PFA46,1)</f>
        <v>0</v>
      </c>
      <c r="PEV37" s="536">
        <f>ROUND(Eigenmischungen!PFB46,1)</f>
        <v>0</v>
      </c>
      <c r="PEW37" s="536">
        <f>ROUND(Eigenmischungen!PFC46,1)</f>
        <v>0</v>
      </c>
      <c r="PEX37" s="536">
        <f>ROUND(Eigenmischungen!PFD46,1)</f>
        <v>0</v>
      </c>
      <c r="PEY37" s="536">
        <f>ROUND(Eigenmischungen!PFE46,1)</f>
        <v>0</v>
      </c>
      <c r="PEZ37" s="536">
        <f>ROUND(Eigenmischungen!PFF46,1)</f>
        <v>0</v>
      </c>
      <c r="PFA37" s="536">
        <f>ROUND(Eigenmischungen!PFG46,1)</f>
        <v>0</v>
      </c>
      <c r="PFB37" s="536">
        <f>ROUND(Eigenmischungen!PFH46,1)</f>
        <v>0</v>
      </c>
      <c r="PFC37" s="536">
        <f>ROUND(Eigenmischungen!PFI46,1)</f>
        <v>0</v>
      </c>
      <c r="PFD37" s="536">
        <f>ROUND(Eigenmischungen!PFJ46,1)</f>
        <v>0</v>
      </c>
      <c r="PFE37" s="536">
        <f>ROUND(Eigenmischungen!PFK46,1)</f>
        <v>0</v>
      </c>
      <c r="PFF37" s="536">
        <f>ROUND(Eigenmischungen!PFL46,1)</f>
        <v>0</v>
      </c>
      <c r="PFG37" s="536">
        <f>ROUND(Eigenmischungen!PFM46,1)</f>
        <v>0</v>
      </c>
      <c r="PFH37" s="536">
        <f>ROUND(Eigenmischungen!PFN46,1)</f>
        <v>0</v>
      </c>
      <c r="PFI37" s="536">
        <f>ROUND(Eigenmischungen!PFO46,1)</f>
        <v>0</v>
      </c>
      <c r="PFJ37" s="536">
        <f>ROUND(Eigenmischungen!PFP46,1)</f>
        <v>0</v>
      </c>
      <c r="PFK37" s="536">
        <f>ROUND(Eigenmischungen!PFQ46,1)</f>
        <v>0</v>
      </c>
      <c r="PFL37" s="536">
        <f>ROUND(Eigenmischungen!PFR46,1)</f>
        <v>0</v>
      </c>
      <c r="PFM37" s="536">
        <f>ROUND(Eigenmischungen!PFS46,1)</f>
        <v>0</v>
      </c>
      <c r="PFN37" s="536">
        <f>ROUND(Eigenmischungen!PFT46,1)</f>
        <v>0</v>
      </c>
      <c r="PFO37" s="536">
        <f>ROUND(Eigenmischungen!PFU46,1)</f>
        <v>0</v>
      </c>
      <c r="PFP37" s="536">
        <f>ROUND(Eigenmischungen!PFV46,1)</f>
        <v>0</v>
      </c>
      <c r="PFQ37" s="536">
        <f>ROUND(Eigenmischungen!PFW46,1)</f>
        <v>0</v>
      </c>
      <c r="PFR37" s="536">
        <f>ROUND(Eigenmischungen!PFX46,1)</f>
        <v>0</v>
      </c>
      <c r="PFS37" s="536">
        <f>ROUND(Eigenmischungen!PFY46,1)</f>
        <v>0</v>
      </c>
      <c r="PFT37" s="536">
        <f>ROUND(Eigenmischungen!PFZ46,1)</f>
        <v>0</v>
      </c>
      <c r="PFU37" s="536">
        <f>ROUND(Eigenmischungen!PGA46,1)</f>
        <v>0</v>
      </c>
      <c r="PFV37" s="536">
        <f>ROUND(Eigenmischungen!PGB46,1)</f>
        <v>0</v>
      </c>
      <c r="PFW37" s="536">
        <f>ROUND(Eigenmischungen!PGC46,1)</f>
        <v>0</v>
      </c>
      <c r="PFX37" s="536">
        <f>ROUND(Eigenmischungen!PGD46,1)</f>
        <v>0</v>
      </c>
      <c r="PFY37" s="536">
        <f>ROUND(Eigenmischungen!PGE46,1)</f>
        <v>0</v>
      </c>
      <c r="PFZ37" s="536">
        <f>ROUND(Eigenmischungen!PGF46,1)</f>
        <v>0</v>
      </c>
      <c r="PGA37" s="536">
        <f>ROUND(Eigenmischungen!PGG46,1)</f>
        <v>0</v>
      </c>
      <c r="PGB37" s="536">
        <f>ROUND(Eigenmischungen!PGH46,1)</f>
        <v>0</v>
      </c>
      <c r="PGC37" s="536">
        <f>ROUND(Eigenmischungen!PGI46,1)</f>
        <v>0</v>
      </c>
      <c r="PGD37" s="536">
        <f>ROUND(Eigenmischungen!PGJ46,1)</f>
        <v>0</v>
      </c>
      <c r="PGE37" s="536">
        <f>ROUND(Eigenmischungen!PGK46,1)</f>
        <v>0</v>
      </c>
      <c r="PGF37" s="536">
        <f>ROUND(Eigenmischungen!PGL46,1)</f>
        <v>0</v>
      </c>
      <c r="PGG37" s="536">
        <f>ROUND(Eigenmischungen!PGM46,1)</f>
        <v>0</v>
      </c>
      <c r="PGH37" s="536">
        <f>ROUND(Eigenmischungen!PGN46,1)</f>
        <v>0</v>
      </c>
      <c r="PGI37" s="536">
        <f>ROUND(Eigenmischungen!PGO46,1)</f>
        <v>0</v>
      </c>
      <c r="PGJ37" s="536">
        <f>ROUND(Eigenmischungen!PGP46,1)</f>
        <v>0</v>
      </c>
      <c r="PGK37" s="536">
        <f>ROUND(Eigenmischungen!PGQ46,1)</f>
        <v>0</v>
      </c>
      <c r="PGL37" s="536">
        <f>ROUND(Eigenmischungen!PGR46,1)</f>
        <v>0</v>
      </c>
      <c r="PGM37" s="536">
        <f>ROUND(Eigenmischungen!PGS46,1)</f>
        <v>0</v>
      </c>
      <c r="PGN37" s="536">
        <f>ROUND(Eigenmischungen!PGT46,1)</f>
        <v>0</v>
      </c>
      <c r="PGO37" s="536">
        <f>ROUND(Eigenmischungen!PGU46,1)</f>
        <v>0</v>
      </c>
      <c r="PGP37" s="536">
        <f>ROUND(Eigenmischungen!PGV46,1)</f>
        <v>0</v>
      </c>
      <c r="PGQ37" s="536">
        <f>ROUND(Eigenmischungen!PGW46,1)</f>
        <v>0</v>
      </c>
      <c r="PGR37" s="536">
        <f>ROUND(Eigenmischungen!PGX46,1)</f>
        <v>0</v>
      </c>
      <c r="PGS37" s="536">
        <f>ROUND(Eigenmischungen!PGY46,1)</f>
        <v>0</v>
      </c>
      <c r="PGT37" s="536">
        <f>ROUND(Eigenmischungen!PGZ46,1)</f>
        <v>0</v>
      </c>
      <c r="PGU37" s="536">
        <f>ROUND(Eigenmischungen!PHA46,1)</f>
        <v>0</v>
      </c>
      <c r="PGV37" s="536">
        <f>ROUND(Eigenmischungen!PHB46,1)</f>
        <v>0</v>
      </c>
      <c r="PGW37" s="536">
        <f>ROUND(Eigenmischungen!PHC46,1)</f>
        <v>0</v>
      </c>
      <c r="PGX37" s="536">
        <f>ROUND(Eigenmischungen!PHD46,1)</f>
        <v>0</v>
      </c>
      <c r="PGY37" s="536">
        <f>ROUND(Eigenmischungen!PHE46,1)</f>
        <v>0</v>
      </c>
      <c r="PGZ37" s="536">
        <f>ROUND(Eigenmischungen!PHF46,1)</f>
        <v>0</v>
      </c>
      <c r="PHA37" s="536">
        <f>ROUND(Eigenmischungen!PHG46,1)</f>
        <v>0</v>
      </c>
      <c r="PHB37" s="536">
        <f>ROUND(Eigenmischungen!PHH46,1)</f>
        <v>0</v>
      </c>
      <c r="PHC37" s="536">
        <f>ROUND(Eigenmischungen!PHI46,1)</f>
        <v>0</v>
      </c>
      <c r="PHD37" s="536">
        <f>ROUND(Eigenmischungen!PHJ46,1)</f>
        <v>0</v>
      </c>
      <c r="PHE37" s="536">
        <f>ROUND(Eigenmischungen!PHK46,1)</f>
        <v>0</v>
      </c>
      <c r="PHF37" s="536">
        <f>ROUND(Eigenmischungen!PHL46,1)</f>
        <v>0</v>
      </c>
      <c r="PHG37" s="536">
        <f>ROUND(Eigenmischungen!PHM46,1)</f>
        <v>0</v>
      </c>
      <c r="PHH37" s="536">
        <f>ROUND(Eigenmischungen!PHN46,1)</f>
        <v>0</v>
      </c>
      <c r="PHI37" s="536">
        <f>ROUND(Eigenmischungen!PHO46,1)</f>
        <v>0</v>
      </c>
      <c r="PHJ37" s="536">
        <f>ROUND(Eigenmischungen!PHP46,1)</f>
        <v>0</v>
      </c>
      <c r="PHK37" s="536">
        <f>ROUND(Eigenmischungen!PHQ46,1)</f>
        <v>0</v>
      </c>
      <c r="PHL37" s="536">
        <f>ROUND(Eigenmischungen!PHR46,1)</f>
        <v>0</v>
      </c>
      <c r="PHM37" s="536">
        <f>ROUND(Eigenmischungen!PHS46,1)</f>
        <v>0</v>
      </c>
      <c r="PHN37" s="536">
        <f>ROUND(Eigenmischungen!PHT46,1)</f>
        <v>0</v>
      </c>
      <c r="PHO37" s="536">
        <f>ROUND(Eigenmischungen!PHU46,1)</f>
        <v>0</v>
      </c>
      <c r="PHP37" s="536">
        <f>ROUND(Eigenmischungen!PHV46,1)</f>
        <v>0</v>
      </c>
      <c r="PHQ37" s="536">
        <f>ROUND(Eigenmischungen!PHW46,1)</f>
        <v>0</v>
      </c>
      <c r="PHR37" s="536">
        <f>ROUND(Eigenmischungen!PHX46,1)</f>
        <v>0</v>
      </c>
      <c r="PHS37" s="536">
        <f>ROUND(Eigenmischungen!PHY46,1)</f>
        <v>0</v>
      </c>
      <c r="PHT37" s="536">
        <f>ROUND(Eigenmischungen!PHZ46,1)</f>
        <v>0</v>
      </c>
      <c r="PHU37" s="536">
        <f>ROUND(Eigenmischungen!PIA46,1)</f>
        <v>0</v>
      </c>
      <c r="PHV37" s="536">
        <f>ROUND(Eigenmischungen!PIB46,1)</f>
        <v>0</v>
      </c>
      <c r="PHW37" s="536">
        <f>ROUND(Eigenmischungen!PIC46,1)</f>
        <v>0</v>
      </c>
      <c r="PHX37" s="536">
        <f>ROUND(Eigenmischungen!PID46,1)</f>
        <v>0</v>
      </c>
      <c r="PHY37" s="536">
        <f>ROUND(Eigenmischungen!PIE46,1)</f>
        <v>0</v>
      </c>
      <c r="PHZ37" s="536">
        <f>ROUND(Eigenmischungen!PIF46,1)</f>
        <v>0</v>
      </c>
      <c r="PIA37" s="536">
        <f>ROUND(Eigenmischungen!PIG46,1)</f>
        <v>0</v>
      </c>
      <c r="PIB37" s="536">
        <f>ROUND(Eigenmischungen!PIH46,1)</f>
        <v>0</v>
      </c>
      <c r="PIC37" s="536">
        <f>ROUND(Eigenmischungen!PII46,1)</f>
        <v>0</v>
      </c>
      <c r="PID37" s="536">
        <f>ROUND(Eigenmischungen!PIJ46,1)</f>
        <v>0</v>
      </c>
      <c r="PIE37" s="536">
        <f>ROUND(Eigenmischungen!PIK46,1)</f>
        <v>0</v>
      </c>
      <c r="PIF37" s="536">
        <f>ROUND(Eigenmischungen!PIL46,1)</f>
        <v>0</v>
      </c>
      <c r="PIG37" s="536">
        <f>ROUND(Eigenmischungen!PIM46,1)</f>
        <v>0</v>
      </c>
      <c r="PIH37" s="536">
        <f>ROUND(Eigenmischungen!PIN46,1)</f>
        <v>0</v>
      </c>
      <c r="PII37" s="536">
        <f>ROUND(Eigenmischungen!PIO46,1)</f>
        <v>0</v>
      </c>
      <c r="PIJ37" s="536">
        <f>ROUND(Eigenmischungen!PIP46,1)</f>
        <v>0</v>
      </c>
      <c r="PIK37" s="536">
        <f>ROUND(Eigenmischungen!PIQ46,1)</f>
        <v>0</v>
      </c>
      <c r="PIL37" s="536">
        <f>ROUND(Eigenmischungen!PIR46,1)</f>
        <v>0</v>
      </c>
      <c r="PIM37" s="536">
        <f>ROUND(Eigenmischungen!PIS46,1)</f>
        <v>0</v>
      </c>
      <c r="PIN37" s="536">
        <f>ROUND(Eigenmischungen!PIT46,1)</f>
        <v>0</v>
      </c>
      <c r="PIO37" s="536">
        <f>ROUND(Eigenmischungen!PIU46,1)</f>
        <v>0</v>
      </c>
      <c r="PIP37" s="536">
        <f>ROUND(Eigenmischungen!PIV46,1)</f>
        <v>0</v>
      </c>
      <c r="PIQ37" s="536">
        <f>ROUND(Eigenmischungen!PIW46,1)</f>
        <v>0</v>
      </c>
      <c r="PIR37" s="536">
        <f>ROUND(Eigenmischungen!PIX46,1)</f>
        <v>0</v>
      </c>
      <c r="PIS37" s="536">
        <f>ROUND(Eigenmischungen!PIY46,1)</f>
        <v>0</v>
      </c>
      <c r="PIT37" s="536">
        <f>ROUND(Eigenmischungen!PIZ46,1)</f>
        <v>0</v>
      </c>
      <c r="PIU37" s="536">
        <f>ROUND(Eigenmischungen!PJA46,1)</f>
        <v>0</v>
      </c>
      <c r="PIV37" s="536">
        <f>ROUND(Eigenmischungen!PJB46,1)</f>
        <v>0</v>
      </c>
      <c r="PIW37" s="536">
        <f>ROUND(Eigenmischungen!PJC46,1)</f>
        <v>0</v>
      </c>
      <c r="PIX37" s="536">
        <f>ROUND(Eigenmischungen!PJD46,1)</f>
        <v>0</v>
      </c>
      <c r="PIY37" s="536">
        <f>ROUND(Eigenmischungen!PJE46,1)</f>
        <v>0</v>
      </c>
      <c r="PIZ37" s="536">
        <f>ROUND(Eigenmischungen!PJF46,1)</f>
        <v>0</v>
      </c>
      <c r="PJA37" s="536">
        <f>ROUND(Eigenmischungen!PJG46,1)</f>
        <v>0</v>
      </c>
      <c r="PJB37" s="536">
        <f>ROUND(Eigenmischungen!PJH46,1)</f>
        <v>0</v>
      </c>
      <c r="PJC37" s="536">
        <f>ROUND(Eigenmischungen!PJI46,1)</f>
        <v>0</v>
      </c>
      <c r="PJD37" s="536">
        <f>ROUND(Eigenmischungen!PJJ46,1)</f>
        <v>0</v>
      </c>
      <c r="PJE37" s="536">
        <f>ROUND(Eigenmischungen!PJK46,1)</f>
        <v>0</v>
      </c>
      <c r="PJF37" s="536">
        <f>ROUND(Eigenmischungen!PJL46,1)</f>
        <v>0</v>
      </c>
      <c r="PJG37" s="536">
        <f>ROUND(Eigenmischungen!PJM46,1)</f>
        <v>0</v>
      </c>
      <c r="PJH37" s="536">
        <f>ROUND(Eigenmischungen!PJN46,1)</f>
        <v>0</v>
      </c>
      <c r="PJI37" s="536">
        <f>ROUND(Eigenmischungen!PJO46,1)</f>
        <v>0</v>
      </c>
      <c r="PJJ37" s="536">
        <f>ROUND(Eigenmischungen!PJP46,1)</f>
        <v>0</v>
      </c>
      <c r="PJK37" s="536">
        <f>ROUND(Eigenmischungen!PJQ46,1)</f>
        <v>0</v>
      </c>
      <c r="PJL37" s="536">
        <f>ROUND(Eigenmischungen!PJR46,1)</f>
        <v>0</v>
      </c>
      <c r="PJM37" s="536">
        <f>ROUND(Eigenmischungen!PJS46,1)</f>
        <v>0</v>
      </c>
      <c r="PJN37" s="536">
        <f>ROUND(Eigenmischungen!PJT46,1)</f>
        <v>0</v>
      </c>
      <c r="PJO37" s="536">
        <f>ROUND(Eigenmischungen!PJU46,1)</f>
        <v>0</v>
      </c>
      <c r="PJP37" s="536">
        <f>ROUND(Eigenmischungen!PJV46,1)</f>
        <v>0</v>
      </c>
      <c r="PJQ37" s="536">
        <f>ROUND(Eigenmischungen!PJW46,1)</f>
        <v>0</v>
      </c>
      <c r="PJR37" s="536">
        <f>ROUND(Eigenmischungen!PJX46,1)</f>
        <v>0</v>
      </c>
      <c r="PJS37" s="536">
        <f>ROUND(Eigenmischungen!PJY46,1)</f>
        <v>0</v>
      </c>
      <c r="PJT37" s="536">
        <f>ROUND(Eigenmischungen!PJZ46,1)</f>
        <v>0</v>
      </c>
      <c r="PJU37" s="536">
        <f>ROUND(Eigenmischungen!PKA46,1)</f>
        <v>0</v>
      </c>
      <c r="PJV37" s="536">
        <f>ROUND(Eigenmischungen!PKB46,1)</f>
        <v>0</v>
      </c>
      <c r="PJW37" s="536">
        <f>ROUND(Eigenmischungen!PKC46,1)</f>
        <v>0</v>
      </c>
      <c r="PJX37" s="536">
        <f>ROUND(Eigenmischungen!PKD46,1)</f>
        <v>0</v>
      </c>
      <c r="PJY37" s="536">
        <f>ROUND(Eigenmischungen!PKE46,1)</f>
        <v>0</v>
      </c>
      <c r="PJZ37" s="536">
        <f>ROUND(Eigenmischungen!PKF46,1)</f>
        <v>0</v>
      </c>
      <c r="PKA37" s="536">
        <f>ROUND(Eigenmischungen!PKG46,1)</f>
        <v>0</v>
      </c>
      <c r="PKB37" s="536">
        <f>ROUND(Eigenmischungen!PKH46,1)</f>
        <v>0</v>
      </c>
      <c r="PKC37" s="536">
        <f>ROUND(Eigenmischungen!PKI46,1)</f>
        <v>0</v>
      </c>
      <c r="PKD37" s="536">
        <f>ROUND(Eigenmischungen!PKJ46,1)</f>
        <v>0</v>
      </c>
      <c r="PKE37" s="536">
        <f>ROUND(Eigenmischungen!PKK46,1)</f>
        <v>0</v>
      </c>
      <c r="PKF37" s="536">
        <f>ROUND(Eigenmischungen!PKL46,1)</f>
        <v>0</v>
      </c>
      <c r="PKG37" s="536">
        <f>ROUND(Eigenmischungen!PKM46,1)</f>
        <v>0</v>
      </c>
      <c r="PKH37" s="536">
        <f>ROUND(Eigenmischungen!PKN46,1)</f>
        <v>0</v>
      </c>
      <c r="PKI37" s="536">
        <f>ROUND(Eigenmischungen!PKO46,1)</f>
        <v>0</v>
      </c>
      <c r="PKJ37" s="536">
        <f>ROUND(Eigenmischungen!PKP46,1)</f>
        <v>0</v>
      </c>
      <c r="PKK37" s="536">
        <f>ROUND(Eigenmischungen!PKQ46,1)</f>
        <v>0</v>
      </c>
      <c r="PKL37" s="536">
        <f>ROUND(Eigenmischungen!PKR46,1)</f>
        <v>0</v>
      </c>
      <c r="PKM37" s="536">
        <f>ROUND(Eigenmischungen!PKS46,1)</f>
        <v>0</v>
      </c>
      <c r="PKN37" s="536">
        <f>ROUND(Eigenmischungen!PKT46,1)</f>
        <v>0</v>
      </c>
      <c r="PKO37" s="536">
        <f>ROUND(Eigenmischungen!PKU46,1)</f>
        <v>0</v>
      </c>
      <c r="PKP37" s="536">
        <f>ROUND(Eigenmischungen!PKV46,1)</f>
        <v>0</v>
      </c>
      <c r="PKQ37" s="536">
        <f>ROUND(Eigenmischungen!PKW46,1)</f>
        <v>0</v>
      </c>
      <c r="PKR37" s="536">
        <f>ROUND(Eigenmischungen!PKX46,1)</f>
        <v>0</v>
      </c>
      <c r="PKS37" s="536">
        <f>ROUND(Eigenmischungen!PKY46,1)</f>
        <v>0</v>
      </c>
      <c r="PKT37" s="536">
        <f>ROUND(Eigenmischungen!PKZ46,1)</f>
        <v>0</v>
      </c>
      <c r="PKU37" s="536">
        <f>ROUND(Eigenmischungen!PLA46,1)</f>
        <v>0</v>
      </c>
      <c r="PKV37" s="536">
        <f>ROUND(Eigenmischungen!PLB46,1)</f>
        <v>0</v>
      </c>
      <c r="PKW37" s="536">
        <f>ROUND(Eigenmischungen!PLC46,1)</f>
        <v>0</v>
      </c>
      <c r="PKX37" s="536">
        <f>ROUND(Eigenmischungen!PLD46,1)</f>
        <v>0</v>
      </c>
      <c r="PKY37" s="536">
        <f>ROUND(Eigenmischungen!PLE46,1)</f>
        <v>0</v>
      </c>
      <c r="PKZ37" s="536">
        <f>ROUND(Eigenmischungen!PLF46,1)</f>
        <v>0</v>
      </c>
      <c r="PLA37" s="536">
        <f>ROUND(Eigenmischungen!PLG46,1)</f>
        <v>0</v>
      </c>
      <c r="PLB37" s="536">
        <f>ROUND(Eigenmischungen!PLH46,1)</f>
        <v>0</v>
      </c>
      <c r="PLC37" s="536">
        <f>ROUND(Eigenmischungen!PLI46,1)</f>
        <v>0</v>
      </c>
      <c r="PLD37" s="536">
        <f>ROUND(Eigenmischungen!PLJ46,1)</f>
        <v>0</v>
      </c>
      <c r="PLE37" s="536">
        <f>ROUND(Eigenmischungen!PLK46,1)</f>
        <v>0</v>
      </c>
      <c r="PLF37" s="536">
        <f>ROUND(Eigenmischungen!PLL46,1)</f>
        <v>0</v>
      </c>
      <c r="PLG37" s="536">
        <f>ROUND(Eigenmischungen!PLM46,1)</f>
        <v>0</v>
      </c>
      <c r="PLH37" s="536">
        <f>ROUND(Eigenmischungen!PLN46,1)</f>
        <v>0</v>
      </c>
      <c r="PLI37" s="536">
        <f>ROUND(Eigenmischungen!PLO46,1)</f>
        <v>0</v>
      </c>
      <c r="PLJ37" s="536">
        <f>ROUND(Eigenmischungen!PLP46,1)</f>
        <v>0</v>
      </c>
      <c r="PLK37" s="536">
        <f>ROUND(Eigenmischungen!PLQ46,1)</f>
        <v>0</v>
      </c>
      <c r="PLL37" s="536">
        <f>ROUND(Eigenmischungen!PLR46,1)</f>
        <v>0</v>
      </c>
      <c r="PLM37" s="536">
        <f>ROUND(Eigenmischungen!PLS46,1)</f>
        <v>0</v>
      </c>
      <c r="PLN37" s="536">
        <f>ROUND(Eigenmischungen!PLT46,1)</f>
        <v>0</v>
      </c>
      <c r="PLO37" s="536">
        <f>ROUND(Eigenmischungen!PLU46,1)</f>
        <v>0</v>
      </c>
      <c r="PLP37" s="536">
        <f>ROUND(Eigenmischungen!PLV46,1)</f>
        <v>0</v>
      </c>
      <c r="PLQ37" s="536">
        <f>ROUND(Eigenmischungen!PLW46,1)</f>
        <v>0</v>
      </c>
      <c r="PLR37" s="536">
        <f>ROUND(Eigenmischungen!PLX46,1)</f>
        <v>0</v>
      </c>
      <c r="PLS37" s="536">
        <f>ROUND(Eigenmischungen!PLY46,1)</f>
        <v>0</v>
      </c>
      <c r="PLT37" s="536">
        <f>ROUND(Eigenmischungen!PLZ46,1)</f>
        <v>0</v>
      </c>
      <c r="PLU37" s="536">
        <f>ROUND(Eigenmischungen!PMA46,1)</f>
        <v>0</v>
      </c>
      <c r="PLV37" s="536">
        <f>ROUND(Eigenmischungen!PMB46,1)</f>
        <v>0</v>
      </c>
      <c r="PLW37" s="536">
        <f>ROUND(Eigenmischungen!PMC46,1)</f>
        <v>0</v>
      </c>
      <c r="PLX37" s="536">
        <f>ROUND(Eigenmischungen!PMD46,1)</f>
        <v>0</v>
      </c>
      <c r="PLY37" s="536">
        <f>ROUND(Eigenmischungen!PME46,1)</f>
        <v>0</v>
      </c>
      <c r="PLZ37" s="536">
        <f>ROUND(Eigenmischungen!PMF46,1)</f>
        <v>0</v>
      </c>
      <c r="PMA37" s="536">
        <f>ROUND(Eigenmischungen!PMG46,1)</f>
        <v>0</v>
      </c>
      <c r="PMB37" s="536">
        <f>ROUND(Eigenmischungen!PMH46,1)</f>
        <v>0</v>
      </c>
      <c r="PMC37" s="536">
        <f>ROUND(Eigenmischungen!PMI46,1)</f>
        <v>0</v>
      </c>
      <c r="PMD37" s="536">
        <f>ROUND(Eigenmischungen!PMJ46,1)</f>
        <v>0</v>
      </c>
      <c r="PME37" s="536">
        <f>ROUND(Eigenmischungen!PMK46,1)</f>
        <v>0</v>
      </c>
      <c r="PMF37" s="536">
        <f>ROUND(Eigenmischungen!PML46,1)</f>
        <v>0</v>
      </c>
      <c r="PMG37" s="536">
        <f>ROUND(Eigenmischungen!PMM46,1)</f>
        <v>0</v>
      </c>
      <c r="PMH37" s="536">
        <f>ROUND(Eigenmischungen!PMN46,1)</f>
        <v>0</v>
      </c>
      <c r="PMI37" s="536">
        <f>ROUND(Eigenmischungen!PMO46,1)</f>
        <v>0</v>
      </c>
      <c r="PMJ37" s="536">
        <f>ROUND(Eigenmischungen!PMP46,1)</f>
        <v>0</v>
      </c>
      <c r="PMK37" s="536">
        <f>ROUND(Eigenmischungen!PMQ46,1)</f>
        <v>0</v>
      </c>
      <c r="PML37" s="536">
        <f>ROUND(Eigenmischungen!PMR46,1)</f>
        <v>0</v>
      </c>
      <c r="PMM37" s="536">
        <f>ROUND(Eigenmischungen!PMS46,1)</f>
        <v>0</v>
      </c>
      <c r="PMN37" s="536">
        <f>ROUND(Eigenmischungen!PMT46,1)</f>
        <v>0</v>
      </c>
      <c r="PMO37" s="536">
        <f>ROUND(Eigenmischungen!PMU46,1)</f>
        <v>0</v>
      </c>
      <c r="PMP37" s="536">
        <f>ROUND(Eigenmischungen!PMV46,1)</f>
        <v>0</v>
      </c>
      <c r="PMQ37" s="536">
        <f>ROUND(Eigenmischungen!PMW46,1)</f>
        <v>0</v>
      </c>
      <c r="PMR37" s="536">
        <f>ROUND(Eigenmischungen!PMX46,1)</f>
        <v>0</v>
      </c>
      <c r="PMS37" s="536">
        <f>ROUND(Eigenmischungen!PMY46,1)</f>
        <v>0</v>
      </c>
      <c r="PMT37" s="536">
        <f>ROUND(Eigenmischungen!PMZ46,1)</f>
        <v>0</v>
      </c>
      <c r="PMU37" s="536">
        <f>ROUND(Eigenmischungen!PNA46,1)</f>
        <v>0</v>
      </c>
      <c r="PMV37" s="536">
        <f>ROUND(Eigenmischungen!PNB46,1)</f>
        <v>0</v>
      </c>
      <c r="PMW37" s="536">
        <f>ROUND(Eigenmischungen!PNC46,1)</f>
        <v>0</v>
      </c>
      <c r="PMX37" s="536">
        <f>ROUND(Eigenmischungen!PND46,1)</f>
        <v>0</v>
      </c>
      <c r="PMY37" s="536">
        <f>ROUND(Eigenmischungen!PNE46,1)</f>
        <v>0</v>
      </c>
      <c r="PMZ37" s="536">
        <f>ROUND(Eigenmischungen!PNF46,1)</f>
        <v>0</v>
      </c>
      <c r="PNA37" s="536">
        <f>ROUND(Eigenmischungen!PNG46,1)</f>
        <v>0</v>
      </c>
      <c r="PNB37" s="536">
        <f>ROUND(Eigenmischungen!PNH46,1)</f>
        <v>0</v>
      </c>
      <c r="PNC37" s="536">
        <f>ROUND(Eigenmischungen!PNI46,1)</f>
        <v>0</v>
      </c>
      <c r="PND37" s="536">
        <f>ROUND(Eigenmischungen!PNJ46,1)</f>
        <v>0</v>
      </c>
      <c r="PNE37" s="536">
        <f>ROUND(Eigenmischungen!PNK46,1)</f>
        <v>0</v>
      </c>
      <c r="PNF37" s="536">
        <f>ROUND(Eigenmischungen!PNL46,1)</f>
        <v>0</v>
      </c>
      <c r="PNG37" s="536">
        <f>ROUND(Eigenmischungen!PNM46,1)</f>
        <v>0</v>
      </c>
      <c r="PNH37" s="536">
        <f>ROUND(Eigenmischungen!PNN46,1)</f>
        <v>0</v>
      </c>
      <c r="PNI37" s="536">
        <f>ROUND(Eigenmischungen!PNO46,1)</f>
        <v>0</v>
      </c>
      <c r="PNJ37" s="536">
        <f>ROUND(Eigenmischungen!PNP46,1)</f>
        <v>0</v>
      </c>
      <c r="PNK37" s="536">
        <f>ROUND(Eigenmischungen!PNQ46,1)</f>
        <v>0</v>
      </c>
      <c r="PNL37" s="536">
        <f>ROUND(Eigenmischungen!PNR46,1)</f>
        <v>0</v>
      </c>
      <c r="PNM37" s="536">
        <f>ROUND(Eigenmischungen!PNS46,1)</f>
        <v>0</v>
      </c>
      <c r="PNN37" s="536">
        <f>ROUND(Eigenmischungen!PNT46,1)</f>
        <v>0</v>
      </c>
      <c r="PNO37" s="536">
        <f>ROUND(Eigenmischungen!PNU46,1)</f>
        <v>0</v>
      </c>
      <c r="PNP37" s="536">
        <f>ROUND(Eigenmischungen!PNV46,1)</f>
        <v>0</v>
      </c>
      <c r="PNQ37" s="536">
        <f>ROUND(Eigenmischungen!PNW46,1)</f>
        <v>0</v>
      </c>
      <c r="PNR37" s="536">
        <f>ROUND(Eigenmischungen!PNX46,1)</f>
        <v>0</v>
      </c>
      <c r="PNS37" s="536">
        <f>ROUND(Eigenmischungen!PNY46,1)</f>
        <v>0</v>
      </c>
      <c r="PNT37" s="536">
        <f>ROUND(Eigenmischungen!PNZ46,1)</f>
        <v>0</v>
      </c>
      <c r="PNU37" s="536">
        <f>ROUND(Eigenmischungen!POA46,1)</f>
        <v>0</v>
      </c>
      <c r="PNV37" s="536">
        <f>ROUND(Eigenmischungen!POB46,1)</f>
        <v>0</v>
      </c>
      <c r="PNW37" s="536">
        <f>ROUND(Eigenmischungen!POC46,1)</f>
        <v>0</v>
      </c>
      <c r="PNX37" s="536">
        <f>ROUND(Eigenmischungen!POD46,1)</f>
        <v>0</v>
      </c>
      <c r="PNY37" s="536">
        <f>ROUND(Eigenmischungen!POE46,1)</f>
        <v>0</v>
      </c>
      <c r="PNZ37" s="536">
        <f>ROUND(Eigenmischungen!POF46,1)</f>
        <v>0</v>
      </c>
      <c r="POA37" s="536">
        <f>ROUND(Eigenmischungen!POG46,1)</f>
        <v>0</v>
      </c>
      <c r="POB37" s="536">
        <f>ROUND(Eigenmischungen!POH46,1)</f>
        <v>0</v>
      </c>
      <c r="POC37" s="536">
        <f>ROUND(Eigenmischungen!POI46,1)</f>
        <v>0</v>
      </c>
      <c r="POD37" s="536">
        <f>ROUND(Eigenmischungen!POJ46,1)</f>
        <v>0</v>
      </c>
      <c r="POE37" s="536">
        <f>ROUND(Eigenmischungen!POK46,1)</f>
        <v>0</v>
      </c>
      <c r="POF37" s="536">
        <f>ROUND(Eigenmischungen!POL46,1)</f>
        <v>0</v>
      </c>
      <c r="POG37" s="536">
        <f>ROUND(Eigenmischungen!POM46,1)</f>
        <v>0</v>
      </c>
      <c r="POH37" s="536">
        <f>ROUND(Eigenmischungen!PON46,1)</f>
        <v>0</v>
      </c>
      <c r="POI37" s="536">
        <f>ROUND(Eigenmischungen!POO46,1)</f>
        <v>0</v>
      </c>
      <c r="POJ37" s="536">
        <f>ROUND(Eigenmischungen!POP46,1)</f>
        <v>0</v>
      </c>
      <c r="POK37" s="536">
        <f>ROUND(Eigenmischungen!POQ46,1)</f>
        <v>0</v>
      </c>
      <c r="POL37" s="536">
        <f>ROUND(Eigenmischungen!POR46,1)</f>
        <v>0</v>
      </c>
      <c r="POM37" s="536">
        <f>ROUND(Eigenmischungen!POS46,1)</f>
        <v>0</v>
      </c>
      <c r="PON37" s="536">
        <f>ROUND(Eigenmischungen!POT46,1)</f>
        <v>0</v>
      </c>
      <c r="POO37" s="536">
        <f>ROUND(Eigenmischungen!POU46,1)</f>
        <v>0</v>
      </c>
      <c r="POP37" s="536">
        <f>ROUND(Eigenmischungen!POV46,1)</f>
        <v>0</v>
      </c>
      <c r="POQ37" s="536">
        <f>ROUND(Eigenmischungen!POW46,1)</f>
        <v>0</v>
      </c>
      <c r="POR37" s="536">
        <f>ROUND(Eigenmischungen!POX46,1)</f>
        <v>0</v>
      </c>
      <c r="POS37" s="536">
        <f>ROUND(Eigenmischungen!POY46,1)</f>
        <v>0</v>
      </c>
      <c r="POT37" s="536">
        <f>ROUND(Eigenmischungen!POZ46,1)</f>
        <v>0</v>
      </c>
      <c r="POU37" s="536">
        <f>ROUND(Eigenmischungen!PPA46,1)</f>
        <v>0</v>
      </c>
      <c r="POV37" s="536">
        <f>ROUND(Eigenmischungen!PPB46,1)</f>
        <v>0</v>
      </c>
      <c r="POW37" s="536">
        <f>ROUND(Eigenmischungen!PPC46,1)</f>
        <v>0</v>
      </c>
      <c r="POX37" s="536">
        <f>ROUND(Eigenmischungen!PPD46,1)</f>
        <v>0</v>
      </c>
      <c r="POY37" s="536">
        <f>ROUND(Eigenmischungen!PPE46,1)</f>
        <v>0</v>
      </c>
      <c r="POZ37" s="536">
        <f>ROUND(Eigenmischungen!PPF46,1)</f>
        <v>0</v>
      </c>
      <c r="PPA37" s="536">
        <f>ROUND(Eigenmischungen!PPG46,1)</f>
        <v>0</v>
      </c>
      <c r="PPB37" s="536">
        <f>ROUND(Eigenmischungen!PPH46,1)</f>
        <v>0</v>
      </c>
      <c r="PPC37" s="536">
        <f>ROUND(Eigenmischungen!PPI46,1)</f>
        <v>0</v>
      </c>
      <c r="PPD37" s="536">
        <f>ROUND(Eigenmischungen!PPJ46,1)</f>
        <v>0</v>
      </c>
      <c r="PPE37" s="536">
        <f>ROUND(Eigenmischungen!PPK46,1)</f>
        <v>0</v>
      </c>
      <c r="PPF37" s="536">
        <f>ROUND(Eigenmischungen!PPL46,1)</f>
        <v>0</v>
      </c>
      <c r="PPG37" s="536">
        <f>ROUND(Eigenmischungen!PPM46,1)</f>
        <v>0</v>
      </c>
      <c r="PPH37" s="536">
        <f>ROUND(Eigenmischungen!PPN46,1)</f>
        <v>0</v>
      </c>
      <c r="PPI37" s="536">
        <f>ROUND(Eigenmischungen!PPO46,1)</f>
        <v>0</v>
      </c>
      <c r="PPJ37" s="536">
        <f>ROUND(Eigenmischungen!PPP46,1)</f>
        <v>0</v>
      </c>
      <c r="PPK37" s="536">
        <f>ROUND(Eigenmischungen!PPQ46,1)</f>
        <v>0</v>
      </c>
      <c r="PPL37" s="536">
        <f>ROUND(Eigenmischungen!PPR46,1)</f>
        <v>0</v>
      </c>
      <c r="PPM37" s="536">
        <f>ROUND(Eigenmischungen!PPS46,1)</f>
        <v>0</v>
      </c>
      <c r="PPN37" s="536">
        <f>ROUND(Eigenmischungen!PPT46,1)</f>
        <v>0</v>
      </c>
      <c r="PPO37" s="536">
        <f>ROUND(Eigenmischungen!PPU46,1)</f>
        <v>0</v>
      </c>
      <c r="PPP37" s="536">
        <f>ROUND(Eigenmischungen!PPV46,1)</f>
        <v>0</v>
      </c>
      <c r="PPQ37" s="536">
        <f>ROUND(Eigenmischungen!PPW46,1)</f>
        <v>0</v>
      </c>
      <c r="PPR37" s="536">
        <f>ROUND(Eigenmischungen!PPX46,1)</f>
        <v>0</v>
      </c>
      <c r="PPS37" s="536">
        <f>ROUND(Eigenmischungen!PPY46,1)</f>
        <v>0</v>
      </c>
      <c r="PPT37" s="536">
        <f>ROUND(Eigenmischungen!PPZ46,1)</f>
        <v>0</v>
      </c>
      <c r="PPU37" s="536">
        <f>ROUND(Eigenmischungen!PQA46,1)</f>
        <v>0</v>
      </c>
      <c r="PPV37" s="536">
        <f>ROUND(Eigenmischungen!PQB46,1)</f>
        <v>0</v>
      </c>
      <c r="PPW37" s="536">
        <f>ROUND(Eigenmischungen!PQC46,1)</f>
        <v>0</v>
      </c>
      <c r="PPX37" s="536">
        <f>ROUND(Eigenmischungen!PQD46,1)</f>
        <v>0</v>
      </c>
      <c r="PPY37" s="536">
        <f>ROUND(Eigenmischungen!PQE46,1)</f>
        <v>0</v>
      </c>
      <c r="PPZ37" s="536">
        <f>ROUND(Eigenmischungen!PQF46,1)</f>
        <v>0</v>
      </c>
      <c r="PQA37" s="536">
        <f>ROUND(Eigenmischungen!PQG46,1)</f>
        <v>0</v>
      </c>
      <c r="PQB37" s="536">
        <f>ROUND(Eigenmischungen!PQH46,1)</f>
        <v>0</v>
      </c>
      <c r="PQC37" s="536">
        <f>ROUND(Eigenmischungen!PQI46,1)</f>
        <v>0</v>
      </c>
      <c r="PQD37" s="536">
        <f>ROUND(Eigenmischungen!PQJ46,1)</f>
        <v>0</v>
      </c>
      <c r="PQE37" s="536">
        <f>ROUND(Eigenmischungen!PQK46,1)</f>
        <v>0</v>
      </c>
      <c r="PQF37" s="536">
        <f>ROUND(Eigenmischungen!PQL46,1)</f>
        <v>0</v>
      </c>
      <c r="PQG37" s="536">
        <f>ROUND(Eigenmischungen!PQM46,1)</f>
        <v>0</v>
      </c>
      <c r="PQH37" s="536">
        <f>ROUND(Eigenmischungen!PQN46,1)</f>
        <v>0</v>
      </c>
      <c r="PQI37" s="536">
        <f>ROUND(Eigenmischungen!PQO46,1)</f>
        <v>0</v>
      </c>
      <c r="PQJ37" s="536">
        <f>ROUND(Eigenmischungen!PQP46,1)</f>
        <v>0</v>
      </c>
      <c r="PQK37" s="536">
        <f>ROUND(Eigenmischungen!PQQ46,1)</f>
        <v>0</v>
      </c>
      <c r="PQL37" s="536">
        <f>ROUND(Eigenmischungen!PQR46,1)</f>
        <v>0</v>
      </c>
      <c r="PQM37" s="536">
        <f>ROUND(Eigenmischungen!PQS46,1)</f>
        <v>0</v>
      </c>
      <c r="PQN37" s="536">
        <f>ROUND(Eigenmischungen!PQT46,1)</f>
        <v>0</v>
      </c>
      <c r="PQO37" s="536">
        <f>ROUND(Eigenmischungen!PQU46,1)</f>
        <v>0</v>
      </c>
      <c r="PQP37" s="536">
        <f>ROUND(Eigenmischungen!PQV46,1)</f>
        <v>0</v>
      </c>
      <c r="PQQ37" s="536">
        <f>ROUND(Eigenmischungen!PQW46,1)</f>
        <v>0</v>
      </c>
      <c r="PQR37" s="536">
        <f>ROUND(Eigenmischungen!PQX46,1)</f>
        <v>0</v>
      </c>
      <c r="PQS37" s="536">
        <f>ROUND(Eigenmischungen!PQY46,1)</f>
        <v>0</v>
      </c>
      <c r="PQT37" s="536">
        <f>ROUND(Eigenmischungen!PQZ46,1)</f>
        <v>0</v>
      </c>
      <c r="PQU37" s="536">
        <f>ROUND(Eigenmischungen!PRA46,1)</f>
        <v>0</v>
      </c>
      <c r="PQV37" s="536">
        <f>ROUND(Eigenmischungen!PRB46,1)</f>
        <v>0</v>
      </c>
      <c r="PQW37" s="536">
        <f>ROUND(Eigenmischungen!PRC46,1)</f>
        <v>0</v>
      </c>
      <c r="PQX37" s="536">
        <f>ROUND(Eigenmischungen!PRD46,1)</f>
        <v>0</v>
      </c>
      <c r="PQY37" s="536">
        <f>ROUND(Eigenmischungen!PRE46,1)</f>
        <v>0</v>
      </c>
      <c r="PQZ37" s="536">
        <f>ROUND(Eigenmischungen!PRF46,1)</f>
        <v>0</v>
      </c>
      <c r="PRA37" s="536">
        <f>ROUND(Eigenmischungen!PRG46,1)</f>
        <v>0</v>
      </c>
      <c r="PRB37" s="536">
        <f>ROUND(Eigenmischungen!PRH46,1)</f>
        <v>0</v>
      </c>
      <c r="PRC37" s="536">
        <f>ROUND(Eigenmischungen!PRI46,1)</f>
        <v>0</v>
      </c>
      <c r="PRD37" s="536">
        <f>ROUND(Eigenmischungen!PRJ46,1)</f>
        <v>0</v>
      </c>
      <c r="PRE37" s="536">
        <f>ROUND(Eigenmischungen!PRK46,1)</f>
        <v>0</v>
      </c>
      <c r="PRF37" s="536">
        <f>ROUND(Eigenmischungen!PRL46,1)</f>
        <v>0</v>
      </c>
      <c r="PRG37" s="536">
        <f>ROUND(Eigenmischungen!PRM46,1)</f>
        <v>0</v>
      </c>
      <c r="PRH37" s="536">
        <f>ROUND(Eigenmischungen!PRN46,1)</f>
        <v>0</v>
      </c>
      <c r="PRI37" s="536">
        <f>ROUND(Eigenmischungen!PRO46,1)</f>
        <v>0</v>
      </c>
      <c r="PRJ37" s="536">
        <f>ROUND(Eigenmischungen!PRP46,1)</f>
        <v>0</v>
      </c>
      <c r="PRK37" s="536">
        <f>ROUND(Eigenmischungen!PRQ46,1)</f>
        <v>0</v>
      </c>
      <c r="PRL37" s="536">
        <f>ROUND(Eigenmischungen!PRR46,1)</f>
        <v>0</v>
      </c>
      <c r="PRM37" s="536">
        <f>ROUND(Eigenmischungen!PRS46,1)</f>
        <v>0</v>
      </c>
      <c r="PRN37" s="536">
        <f>ROUND(Eigenmischungen!PRT46,1)</f>
        <v>0</v>
      </c>
      <c r="PRO37" s="536">
        <f>ROUND(Eigenmischungen!PRU46,1)</f>
        <v>0</v>
      </c>
      <c r="PRP37" s="536">
        <f>ROUND(Eigenmischungen!PRV46,1)</f>
        <v>0</v>
      </c>
      <c r="PRQ37" s="536">
        <f>ROUND(Eigenmischungen!PRW46,1)</f>
        <v>0</v>
      </c>
      <c r="PRR37" s="536">
        <f>ROUND(Eigenmischungen!PRX46,1)</f>
        <v>0</v>
      </c>
      <c r="PRS37" s="536">
        <f>ROUND(Eigenmischungen!PRY46,1)</f>
        <v>0</v>
      </c>
      <c r="PRT37" s="536">
        <f>ROUND(Eigenmischungen!PRZ46,1)</f>
        <v>0</v>
      </c>
      <c r="PRU37" s="536">
        <f>ROUND(Eigenmischungen!PSA46,1)</f>
        <v>0</v>
      </c>
      <c r="PRV37" s="536">
        <f>ROUND(Eigenmischungen!PSB46,1)</f>
        <v>0</v>
      </c>
      <c r="PRW37" s="536">
        <f>ROUND(Eigenmischungen!PSC46,1)</f>
        <v>0</v>
      </c>
      <c r="PRX37" s="536">
        <f>ROUND(Eigenmischungen!PSD46,1)</f>
        <v>0</v>
      </c>
      <c r="PRY37" s="536">
        <f>ROUND(Eigenmischungen!PSE46,1)</f>
        <v>0</v>
      </c>
      <c r="PRZ37" s="536">
        <f>ROUND(Eigenmischungen!PSF46,1)</f>
        <v>0</v>
      </c>
      <c r="PSA37" s="536">
        <f>ROUND(Eigenmischungen!PSG46,1)</f>
        <v>0</v>
      </c>
      <c r="PSB37" s="536">
        <f>ROUND(Eigenmischungen!PSH46,1)</f>
        <v>0</v>
      </c>
      <c r="PSC37" s="536">
        <f>ROUND(Eigenmischungen!PSI46,1)</f>
        <v>0</v>
      </c>
      <c r="PSD37" s="536">
        <f>ROUND(Eigenmischungen!PSJ46,1)</f>
        <v>0</v>
      </c>
      <c r="PSE37" s="536">
        <f>ROUND(Eigenmischungen!PSK46,1)</f>
        <v>0</v>
      </c>
      <c r="PSF37" s="536">
        <f>ROUND(Eigenmischungen!PSL46,1)</f>
        <v>0</v>
      </c>
      <c r="PSG37" s="536">
        <f>ROUND(Eigenmischungen!PSM46,1)</f>
        <v>0</v>
      </c>
      <c r="PSH37" s="536">
        <f>ROUND(Eigenmischungen!PSN46,1)</f>
        <v>0</v>
      </c>
      <c r="PSI37" s="536">
        <f>ROUND(Eigenmischungen!PSO46,1)</f>
        <v>0</v>
      </c>
      <c r="PSJ37" s="536">
        <f>ROUND(Eigenmischungen!PSP46,1)</f>
        <v>0</v>
      </c>
      <c r="PSK37" s="536">
        <f>ROUND(Eigenmischungen!PSQ46,1)</f>
        <v>0</v>
      </c>
      <c r="PSL37" s="536">
        <f>ROUND(Eigenmischungen!PSR46,1)</f>
        <v>0</v>
      </c>
      <c r="PSM37" s="536">
        <f>ROUND(Eigenmischungen!PSS46,1)</f>
        <v>0</v>
      </c>
      <c r="PSN37" s="536">
        <f>ROUND(Eigenmischungen!PST46,1)</f>
        <v>0</v>
      </c>
      <c r="PSO37" s="536">
        <f>ROUND(Eigenmischungen!PSU46,1)</f>
        <v>0</v>
      </c>
      <c r="PSP37" s="536">
        <f>ROUND(Eigenmischungen!PSV46,1)</f>
        <v>0</v>
      </c>
      <c r="PSQ37" s="536">
        <f>ROUND(Eigenmischungen!PSW46,1)</f>
        <v>0</v>
      </c>
      <c r="PSR37" s="536">
        <f>ROUND(Eigenmischungen!PSX46,1)</f>
        <v>0</v>
      </c>
      <c r="PSS37" s="536">
        <f>ROUND(Eigenmischungen!PSY46,1)</f>
        <v>0</v>
      </c>
      <c r="PST37" s="536">
        <f>ROUND(Eigenmischungen!PSZ46,1)</f>
        <v>0</v>
      </c>
      <c r="PSU37" s="536">
        <f>ROUND(Eigenmischungen!PTA46,1)</f>
        <v>0</v>
      </c>
      <c r="PSV37" s="536">
        <f>ROUND(Eigenmischungen!PTB46,1)</f>
        <v>0</v>
      </c>
      <c r="PSW37" s="536">
        <f>ROUND(Eigenmischungen!PTC46,1)</f>
        <v>0</v>
      </c>
      <c r="PSX37" s="536">
        <f>ROUND(Eigenmischungen!PTD46,1)</f>
        <v>0</v>
      </c>
      <c r="PSY37" s="536">
        <f>ROUND(Eigenmischungen!PTE46,1)</f>
        <v>0</v>
      </c>
      <c r="PSZ37" s="536">
        <f>ROUND(Eigenmischungen!PTF46,1)</f>
        <v>0</v>
      </c>
      <c r="PTA37" s="536">
        <f>ROUND(Eigenmischungen!PTG46,1)</f>
        <v>0</v>
      </c>
      <c r="PTB37" s="536">
        <f>ROUND(Eigenmischungen!PTH46,1)</f>
        <v>0</v>
      </c>
      <c r="PTC37" s="536">
        <f>ROUND(Eigenmischungen!PTI46,1)</f>
        <v>0</v>
      </c>
      <c r="PTD37" s="536">
        <f>ROUND(Eigenmischungen!PTJ46,1)</f>
        <v>0</v>
      </c>
      <c r="PTE37" s="536">
        <f>ROUND(Eigenmischungen!PTK46,1)</f>
        <v>0</v>
      </c>
      <c r="PTF37" s="536">
        <f>ROUND(Eigenmischungen!PTL46,1)</f>
        <v>0</v>
      </c>
      <c r="PTG37" s="536">
        <f>ROUND(Eigenmischungen!PTM46,1)</f>
        <v>0</v>
      </c>
      <c r="PTH37" s="536">
        <f>ROUND(Eigenmischungen!PTN46,1)</f>
        <v>0</v>
      </c>
      <c r="PTI37" s="536">
        <f>ROUND(Eigenmischungen!PTO46,1)</f>
        <v>0</v>
      </c>
      <c r="PTJ37" s="536">
        <f>ROUND(Eigenmischungen!PTP46,1)</f>
        <v>0</v>
      </c>
      <c r="PTK37" s="536">
        <f>ROUND(Eigenmischungen!PTQ46,1)</f>
        <v>0</v>
      </c>
      <c r="PTL37" s="536">
        <f>ROUND(Eigenmischungen!PTR46,1)</f>
        <v>0</v>
      </c>
      <c r="PTM37" s="536">
        <f>ROUND(Eigenmischungen!PTS46,1)</f>
        <v>0</v>
      </c>
      <c r="PTN37" s="536">
        <f>ROUND(Eigenmischungen!PTT46,1)</f>
        <v>0</v>
      </c>
      <c r="PTO37" s="536">
        <f>ROUND(Eigenmischungen!PTU46,1)</f>
        <v>0</v>
      </c>
      <c r="PTP37" s="536">
        <f>ROUND(Eigenmischungen!PTV46,1)</f>
        <v>0</v>
      </c>
      <c r="PTQ37" s="536">
        <f>ROUND(Eigenmischungen!PTW46,1)</f>
        <v>0</v>
      </c>
      <c r="PTR37" s="536">
        <f>ROUND(Eigenmischungen!PTX46,1)</f>
        <v>0</v>
      </c>
      <c r="PTS37" s="536">
        <f>ROUND(Eigenmischungen!PTY46,1)</f>
        <v>0</v>
      </c>
      <c r="PTT37" s="536">
        <f>ROUND(Eigenmischungen!PTZ46,1)</f>
        <v>0</v>
      </c>
      <c r="PTU37" s="536">
        <f>ROUND(Eigenmischungen!PUA46,1)</f>
        <v>0</v>
      </c>
      <c r="PTV37" s="536">
        <f>ROUND(Eigenmischungen!PUB46,1)</f>
        <v>0</v>
      </c>
      <c r="PTW37" s="536">
        <f>ROUND(Eigenmischungen!PUC46,1)</f>
        <v>0</v>
      </c>
      <c r="PTX37" s="536">
        <f>ROUND(Eigenmischungen!PUD46,1)</f>
        <v>0</v>
      </c>
      <c r="PTY37" s="536">
        <f>ROUND(Eigenmischungen!PUE46,1)</f>
        <v>0</v>
      </c>
      <c r="PTZ37" s="536">
        <f>ROUND(Eigenmischungen!PUF46,1)</f>
        <v>0</v>
      </c>
      <c r="PUA37" s="536">
        <f>ROUND(Eigenmischungen!PUG46,1)</f>
        <v>0</v>
      </c>
      <c r="PUB37" s="536">
        <f>ROUND(Eigenmischungen!PUH46,1)</f>
        <v>0</v>
      </c>
      <c r="PUC37" s="536">
        <f>ROUND(Eigenmischungen!PUI46,1)</f>
        <v>0</v>
      </c>
      <c r="PUD37" s="536">
        <f>ROUND(Eigenmischungen!PUJ46,1)</f>
        <v>0</v>
      </c>
      <c r="PUE37" s="536">
        <f>ROUND(Eigenmischungen!PUK46,1)</f>
        <v>0</v>
      </c>
      <c r="PUF37" s="536">
        <f>ROUND(Eigenmischungen!PUL46,1)</f>
        <v>0</v>
      </c>
      <c r="PUG37" s="536">
        <f>ROUND(Eigenmischungen!PUM46,1)</f>
        <v>0</v>
      </c>
      <c r="PUH37" s="536">
        <f>ROUND(Eigenmischungen!PUN46,1)</f>
        <v>0</v>
      </c>
      <c r="PUI37" s="536">
        <f>ROUND(Eigenmischungen!PUO46,1)</f>
        <v>0</v>
      </c>
      <c r="PUJ37" s="536">
        <f>ROUND(Eigenmischungen!PUP46,1)</f>
        <v>0</v>
      </c>
      <c r="PUK37" s="536">
        <f>ROUND(Eigenmischungen!PUQ46,1)</f>
        <v>0</v>
      </c>
      <c r="PUL37" s="536">
        <f>ROUND(Eigenmischungen!PUR46,1)</f>
        <v>0</v>
      </c>
      <c r="PUM37" s="536">
        <f>ROUND(Eigenmischungen!PUS46,1)</f>
        <v>0</v>
      </c>
      <c r="PUN37" s="536">
        <f>ROUND(Eigenmischungen!PUT46,1)</f>
        <v>0</v>
      </c>
      <c r="PUO37" s="536">
        <f>ROUND(Eigenmischungen!PUU46,1)</f>
        <v>0</v>
      </c>
      <c r="PUP37" s="536">
        <f>ROUND(Eigenmischungen!PUV46,1)</f>
        <v>0</v>
      </c>
      <c r="PUQ37" s="536">
        <f>ROUND(Eigenmischungen!PUW46,1)</f>
        <v>0</v>
      </c>
      <c r="PUR37" s="536">
        <f>ROUND(Eigenmischungen!PUX46,1)</f>
        <v>0</v>
      </c>
      <c r="PUS37" s="536">
        <f>ROUND(Eigenmischungen!PUY46,1)</f>
        <v>0</v>
      </c>
      <c r="PUT37" s="536">
        <f>ROUND(Eigenmischungen!PUZ46,1)</f>
        <v>0</v>
      </c>
      <c r="PUU37" s="536">
        <f>ROUND(Eigenmischungen!PVA46,1)</f>
        <v>0</v>
      </c>
      <c r="PUV37" s="536">
        <f>ROUND(Eigenmischungen!PVB46,1)</f>
        <v>0</v>
      </c>
      <c r="PUW37" s="536">
        <f>ROUND(Eigenmischungen!PVC46,1)</f>
        <v>0</v>
      </c>
      <c r="PUX37" s="536">
        <f>ROUND(Eigenmischungen!PVD46,1)</f>
        <v>0</v>
      </c>
      <c r="PUY37" s="536">
        <f>ROUND(Eigenmischungen!PVE46,1)</f>
        <v>0</v>
      </c>
      <c r="PUZ37" s="536">
        <f>ROUND(Eigenmischungen!PVF46,1)</f>
        <v>0</v>
      </c>
      <c r="PVA37" s="536">
        <f>ROUND(Eigenmischungen!PVG46,1)</f>
        <v>0</v>
      </c>
      <c r="PVB37" s="536">
        <f>ROUND(Eigenmischungen!PVH46,1)</f>
        <v>0</v>
      </c>
      <c r="PVC37" s="536">
        <f>ROUND(Eigenmischungen!PVI46,1)</f>
        <v>0</v>
      </c>
      <c r="PVD37" s="536">
        <f>ROUND(Eigenmischungen!PVJ46,1)</f>
        <v>0</v>
      </c>
      <c r="PVE37" s="536">
        <f>ROUND(Eigenmischungen!PVK46,1)</f>
        <v>0</v>
      </c>
      <c r="PVF37" s="536">
        <f>ROUND(Eigenmischungen!PVL46,1)</f>
        <v>0</v>
      </c>
      <c r="PVG37" s="536">
        <f>ROUND(Eigenmischungen!PVM46,1)</f>
        <v>0</v>
      </c>
      <c r="PVH37" s="536">
        <f>ROUND(Eigenmischungen!PVN46,1)</f>
        <v>0</v>
      </c>
      <c r="PVI37" s="536">
        <f>ROUND(Eigenmischungen!PVO46,1)</f>
        <v>0</v>
      </c>
      <c r="PVJ37" s="536">
        <f>ROUND(Eigenmischungen!PVP46,1)</f>
        <v>0</v>
      </c>
      <c r="PVK37" s="536">
        <f>ROUND(Eigenmischungen!PVQ46,1)</f>
        <v>0</v>
      </c>
      <c r="PVL37" s="536">
        <f>ROUND(Eigenmischungen!PVR46,1)</f>
        <v>0</v>
      </c>
      <c r="PVM37" s="536">
        <f>ROUND(Eigenmischungen!PVS46,1)</f>
        <v>0</v>
      </c>
      <c r="PVN37" s="536">
        <f>ROUND(Eigenmischungen!PVT46,1)</f>
        <v>0</v>
      </c>
      <c r="PVO37" s="536">
        <f>ROUND(Eigenmischungen!PVU46,1)</f>
        <v>0</v>
      </c>
      <c r="PVP37" s="536">
        <f>ROUND(Eigenmischungen!PVV46,1)</f>
        <v>0</v>
      </c>
      <c r="PVQ37" s="536">
        <f>ROUND(Eigenmischungen!PVW46,1)</f>
        <v>0</v>
      </c>
      <c r="PVR37" s="536">
        <f>ROUND(Eigenmischungen!PVX46,1)</f>
        <v>0</v>
      </c>
      <c r="PVS37" s="536">
        <f>ROUND(Eigenmischungen!PVY46,1)</f>
        <v>0</v>
      </c>
      <c r="PVT37" s="536">
        <f>ROUND(Eigenmischungen!PVZ46,1)</f>
        <v>0</v>
      </c>
      <c r="PVU37" s="536">
        <f>ROUND(Eigenmischungen!PWA46,1)</f>
        <v>0</v>
      </c>
      <c r="PVV37" s="536">
        <f>ROUND(Eigenmischungen!PWB46,1)</f>
        <v>0</v>
      </c>
      <c r="PVW37" s="536">
        <f>ROUND(Eigenmischungen!PWC46,1)</f>
        <v>0</v>
      </c>
      <c r="PVX37" s="536">
        <f>ROUND(Eigenmischungen!PWD46,1)</f>
        <v>0</v>
      </c>
      <c r="PVY37" s="536">
        <f>ROUND(Eigenmischungen!PWE46,1)</f>
        <v>0</v>
      </c>
      <c r="PVZ37" s="536">
        <f>ROUND(Eigenmischungen!PWF46,1)</f>
        <v>0</v>
      </c>
      <c r="PWA37" s="536">
        <f>ROUND(Eigenmischungen!PWG46,1)</f>
        <v>0</v>
      </c>
      <c r="PWB37" s="536">
        <f>ROUND(Eigenmischungen!PWH46,1)</f>
        <v>0</v>
      </c>
      <c r="PWC37" s="536">
        <f>ROUND(Eigenmischungen!PWI46,1)</f>
        <v>0</v>
      </c>
      <c r="PWD37" s="536">
        <f>ROUND(Eigenmischungen!PWJ46,1)</f>
        <v>0</v>
      </c>
      <c r="PWE37" s="536">
        <f>ROUND(Eigenmischungen!PWK46,1)</f>
        <v>0</v>
      </c>
      <c r="PWF37" s="536">
        <f>ROUND(Eigenmischungen!PWL46,1)</f>
        <v>0</v>
      </c>
      <c r="PWG37" s="536">
        <f>ROUND(Eigenmischungen!PWM46,1)</f>
        <v>0</v>
      </c>
      <c r="PWH37" s="536">
        <f>ROUND(Eigenmischungen!PWN46,1)</f>
        <v>0</v>
      </c>
      <c r="PWI37" s="536">
        <f>ROUND(Eigenmischungen!PWO46,1)</f>
        <v>0</v>
      </c>
      <c r="PWJ37" s="536">
        <f>ROUND(Eigenmischungen!PWP46,1)</f>
        <v>0</v>
      </c>
      <c r="PWK37" s="536">
        <f>ROUND(Eigenmischungen!PWQ46,1)</f>
        <v>0</v>
      </c>
      <c r="PWL37" s="536">
        <f>ROUND(Eigenmischungen!PWR46,1)</f>
        <v>0</v>
      </c>
      <c r="PWM37" s="536">
        <f>ROUND(Eigenmischungen!PWS46,1)</f>
        <v>0</v>
      </c>
      <c r="PWN37" s="536">
        <f>ROUND(Eigenmischungen!PWT46,1)</f>
        <v>0</v>
      </c>
      <c r="PWO37" s="536">
        <f>ROUND(Eigenmischungen!PWU46,1)</f>
        <v>0</v>
      </c>
      <c r="PWP37" s="536">
        <f>ROUND(Eigenmischungen!PWV46,1)</f>
        <v>0</v>
      </c>
      <c r="PWQ37" s="536">
        <f>ROUND(Eigenmischungen!PWW46,1)</f>
        <v>0</v>
      </c>
      <c r="PWR37" s="536">
        <f>ROUND(Eigenmischungen!PWX46,1)</f>
        <v>0</v>
      </c>
      <c r="PWS37" s="536">
        <f>ROUND(Eigenmischungen!PWY46,1)</f>
        <v>0</v>
      </c>
      <c r="PWT37" s="536">
        <f>ROUND(Eigenmischungen!PWZ46,1)</f>
        <v>0</v>
      </c>
      <c r="PWU37" s="536">
        <f>ROUND(Eigenmischungen!PXA46,1)</f>
        <v>0</v>
      </c>
      <c r="PWV37" s="536">
        <f>ROUND(Eigenmischungen!PXB46,1)</f>
        <v>0</v>
      </c>
      <c r="PWW37" s="536">
        <f>ROUND(Eigenmischungen!PXC46,1)</f>
        <v>0</v>
      </c>
      <c r="PWX37" s="536">
        <f>ROUND(Eigenmischungen!PXD46,1)</f>
        <v>0</v>
      </c>
      <c r="PWY37" s="536">
        <f>ROUND(Eigenmischungen!PXE46,1)</f>
        <v>0</v>
      </c>
      <c r="PWZ37" s="536">
        <f>ROUND(Eigenmischungen!PXF46,1)</f>
        <v>0</v>
      </c>
      <c r="PXA37" s="536">
        <f>ROUND(Eigenmischungen!PXG46,1)</f>
        <v>0</v>
      </c>
      <c r="PXB37" s="536">
        <f>ROUND(Eigenmischungen!PXH46,1)</f>
        <v>0</v>
      </c>
      <c r="PXC37" s="536">
        <f>ROUND(Eigenmischungen!PXI46,1)</f>
        <v>0</v>
      </c>
      <c r="PXD37" s="536">
        <f>ROUND(Eigenmischungen!PXJ46,1)</f>
        <v>0</v>
      </c>
      <c r="PXE37" s="536">
        <f>ROUND(Eigenmischungen!PXK46,1)</f>
        <v>0</v>
      </c>
      <c r="PXF37" s="536">
        <f>ROUND(Eigenmischungen!PXL46,1)</f>
        <v>0</v>
      </c>
      <c r="PXG37" s="536">
        <f>ROUND(Eigenmischungen!PXM46,1)</f>
        <v>0</v>
      </c>
      <c r="PXH37" s="536">
        <f>ROUND(Eigenmischungen!PXN46,1)</f>
        <v>0</v>
      </c>
      <c r="PXI37" s="536">
        <f>ROUND(Eigenmischungen!PXO46,1)</f>
        <v>0</v>
      </c>
      <c r="PXJ37" s="536">
        <f>ROUND(Eigenmischungen!PXP46,1)</f>
        <v>0</v>
      </c>
      <c r="PXK37" s="536">
        <f>ROUND(Eigenmischungen!PXQ46,1)</f>
        <v>0</v>
      </c>
      <c r="PXL37" s="536">
        <f>ROUND(Eigenmischungen!PXR46,1)</f>
        <v>0</v>
      </c>
      <c r="PXM37" s="536">
        <f>ROUND(Eigenmischungen!PXS46,1)</f>
        <v>0</v>
      </c>
      <c r="PXN37" s="536">
        <f>ROUND(Eigenmischungen!PXT46,1)</f>
        <v>0</v>
      </c>
      <c r="PXO37" s="536">
        <f>ROUND(Eigenmischungen!PXU46,1)</f>
        <v>0</v>
      </c>
      <c r="PXP37" s="536">
        <f>ROUND(Eigenmischungen!PXV46,1)</f>
        <v>0</v>
      </c>
      <c r="PXQ37" s="536">
        <f>ROUND(Eigenmischungen!PXW46,1)</f>
        <v>0</v>
      </c>
      <c r="PXR37" s="536">
        <f>ROUND(Eigenmischungen!PXX46,1)</f>
        <v>0</v>
      </c>
      <c r="PXS37" s="536">
        <f>ROUND(Eigenmischungen!PXY46,1)</f>
        <v>0</v>
      </c>
      <c r="PXT37" s="536">
        <f>ROUND(Eigenmischungen!PXZ46,1)</f>
        <v>0</v>
      </c>
      <c r="PXU37" s="536">
        <f>ROUND(Eigenmischungen!PYA46,1)</f>
        <v>0</v>
      </c>
      <c r="PXV37" s="536">
        <f>ROUND(Eigenmischungen!PYB46,1)</f>
        <v>0</v>
      </c>
      <c r="PXW37" s="536">
        <f>ROUND(Eigenmischungen!PYC46,1)</f>
        <v>0</v>
      </c>
      <c r="PXX37" s="536">
        <f>ROUND(Eigenmischungen!PYD46,1)</f>
        <v>0</v>
      </c>
      <c r="PXY37" s="536">
        <f>ROUND(Eigenmischungen!PYE46,1)</f>
        <v>0</v>
      </c>
      <c r="PXZ37" s="536">
        <f>ROUND(Eigenmischungen!PYF46,1)</f>
        <v>0</v>
      </c>
      <c r="PYA37" s="536">
        <f>ROUND(Eigenmischungen!PYG46,1)</f>
        <v>0</v>
      </c>
      <c r="PYB37" s="536">
        <f>ROUND(Eigenmischungen!PYH46,1)</f>
        <v>0</v>
      </c>
      <c r="PYC37" s="536">
        <f>ROUND(Eigenmischungen!PYI46,1)</f>
        <v>0</v>
      </c>
      <c r="PYD37" s="536">
        <f>ROUND(Eigenmischungen!PYJ46,1)</f>
        <v>0</v>
      </c>
      <c r="PYE37" s="536">
        <f>ROUND(Eigenmischungen!PYK46,1)</f>
        <v>0</v>
      </c>
      <c r="PYF37" s="536">
        <f>ROUND(Eigenmischungen!PYL46,1)</f>
        <v>0</v>
      </c>
      <c r="PYG37" s="536">
        <f>ROUND(Eigenmischungen!PYM46,1)</f>
        <v>0</v>
      </c>
      <c r="PYH37" s="536">
        <f>ROUND(Eigenmischungen!PYN46,1)</f>
        <v>0</v>
      </c>
      <c r="PYI37" s="536">
        <f>ROUND(Eigenmischungen!PYO46,1)</f>
        <v>0</v>
      </c>
      <c r="PYJ37" s="536">
        <f>ROUND(Eigenmischungen!PYP46,1)</f>
        <v>0</v>
      </c>
      <c r="PYK37" s="536">
        <f>ROUND(Eigenmischungen!PYQ46,1)</f>
        <v>0</v>
      </c>
      <c r="PYL37" s="536">
        <f>ROUND(Eigenmischungen!PYR46,1)</f>
        <v>0</v>
      </c>
      <c r="PYM37" s="536">
        <f>ROUND(Eigenmischungen!PYS46,1)</f>
        <v>0</v>
      </c>
      <c r="PYN37" s="536">
        <f>ROUND(Eigenmischungen!PYT46,1)</f>
        <v>0</v>
      </c>
      <c r="PYO37" s="536">
        <f>ROUND(Eigenmischungen!PYU46,1)</f>
        <v>0</v>
      </c>
      <c r="PYP37" s="536">
        <f>ROUND(Eigenmischungen!PYV46,1)</f>
        <v>0</v>
      </c>
      <c r="PYQ37" s="536">
        <f>ROUND(Eigenmischungen!PYW46,1)</f>
        <v>0</v>
      </c>
      <c r="PYR37" s="536">
        <f>ROUND(Eigenmischungen!PYX46,1)</f>
        <v>0</v>
      </c>
      <c r="PYS37" s="536">
        <f>ROUND(Eigenmischungen!PYY46,1)</f>
        <v>0</v>
      </c>
      <c r="PYT37" s="536">
        <f>ROUND(Eigenmischungen!PYZ46,1)</f>
        <v>0</v>
      </c>
      <c r="PYU37" s="536">
        <f>ROUND(Eigenmischungen!PZA46,1)</f>
        <v>0</v>
      </c>
      <c r="PYV37" s="536">
        <f>ROUND(Eigenmischungen!PZB46,1)</f>
        <v>0</v>
      </c>
      <c r="PYW37" s="536">
        <f>ROUND(Eigenmischungen!PZC46,1)</f>
        <v>0</v>
      </c>
      <c r="PYX37" s="536">
        <f>ROUND(Eigenmischungen!PZD46,1)</f>
        <v>0</v>
      </c>
      <c r="PYY37" s="536">
        <f>ROUND(Eigenmischungen!PZE46,1)</f>
        <v>0</v>
      </c>
      <c r="PYZ37" s="536">
        <f>ROUND(Eigenmischungen!PZF46,1)</f>
        <v>0</v>
      </c>
      <c r="PZA37" s="536">
        <f>ROUND(Eigenmischungen!PZG46,1)</f>
        <v>0</v>
      </c>
      <c r="PZB37" s="536">
        <f>ROUND(Eigenmischungen!PZH46,1)</f>
        <v>0</v>
      </c>
      <c r="PZC37" s="536">
        <f>ROUND(Eigenmischungen!PZI46,1)</f>
        <v>0</v>
      </c>
      <c r="PZD37" s="536">
        <f>ROUND(Eigenmischungen!PZJ46,1)</f>
        <v>0</v>
      </c>
      <c r="PZE37" s="536">
        <f>ROUND(Eigenmischungen!PZK46,1)</f>
        <v>0</v>
      </c>
      <c r="PZF37" s="536">
        <f>ROUND(Eigenmischungen!PZL46,1)</f>
        <v>0</v>
      </c>
      <c r="PZG37" s="536">
        <f>ROUND(Eigenmischungen!PZM46,1)</f>
        <v>0</v>
      </c>
      <c r="PZH37" s="536">
        <f>ROUND(Eigenmischungen!PZN46,1)</f>
        <v>0</v>
      </c>
      <c r="PZI37" s="536">
        <f>ROUND(Eigenmischungen!PZO46,1)</f>
        <v>0</v>
      </c>
      <c r="PZJ37" s="536">
        <f>ROUND(Eigenmischungen!PZP46,1)</f>
        <v>0</v>
      </c>
      <c r="PZK37" s="536">
        <f>ROUND(Eigenmischungen!PZQ46,1)</f>
        <v>0</v>
      </c>
      <c r="PZL37" s="536">
        <f>ROUND(Eigenmischungen!PZR46,1)</f>
        <v>0</v>
      </c>
      <c r="PZM37" s="536">
        <f>ROUND(Eigenmischungen!PZS46,1)</f>
        <v>0</v>
      </c>
      <c r="PZN37" s="536">
        <f>ROUND(Eigenmischungen!PZT46,1)</f>
        <v>0</v>
      </c>
      <c r="PZO37" s="536">
        <f>ROUND(Eigenmischungen!PZU46,1)</f>
        <v>0</v>
      </c>
      <c r="PZP37" s="536">
        <f>ROUND(Eigenmischungen!PZV46,1)</f>
        <v>0</v>
      </c>
      <c r="PZQ37" s="536">
        <f>ROUND(Eigenmischungen!PZW46,1)</f>
        <v>0</v>
      </c>
      <c r="PZR37" s="536">
        <f>ROUND(Eigenmischungen!PZX46,1)</f>
        <v>0</v>
      </c>
      <c r="PZS37" s="536">
        <f>ROUND(Eigenmischungen!PZY46,1)</f>
        <v>0</v>
      </c>
      <c r="PZT37" s="536">
        <f>ROUND(Eigenmischungen!PZZ46,1)</f>
        <v>0</v>
      </c>
      <c r="PZU37" s="536">
        <f>ROUND(Eigenmischungen!QAA46,1)</f>
        <v>0</v>
      </c>
      <c r="PZV37" s="536">
        <f>ROUND(Eigenmischungen!QAB46,1)</f>
        <v>0</v>
      </c>
      <c r="PZW37" s="536">
        <f>ROUND(Eigenmischungen!QAC46,1)</f>
        <v>0</v>
      </c>
      <c r="PZX37" s="536">
        <f>ROUND(Eigenmischungen!QAD46,1)</f>
        <v>0</v>
      </c>
      <c r="PZY37" s="536">
        <f>ROUND(Eigenmischungen!QAE46,1)</f>
        <v>0</v>
      </c>
      <c r="PZZ37" s="536">
        <f>ROUND(Eigenmischungen!QAF46,1)</f>
        <v>0</v>
      </c>
      <c r="QAA37" s="536">
        <f>ROUND(Eigenmischungen!QAG46,1)</f>
        <v>0</v>
      </c>
      <c r="QAB37" s="536">
        <f>ROUND(Eigenmischungen!QAH46,1)</f>
        <v>0</v>
      </c>
      <c r="QAC37" s="536">
        <f>ROUND(Eigenmischungen!QAI46,1)</f>
        <v>0</v>
      </c>
      <c r="QAD37" s="536">
        <f>ROUND(Eigenmischungen!QAJ46,1)</f>
        <v>0</v>
      </c>
      <c r="QAE37" s="536">
        <f>ROUND(Eigenmischungen!QAK46,1)</f>
        <v>0</v>
      </c>
      <c r="QAF37" s="536">
        <f>ROUND(Eigenmischungen!QAL46,1)</f>
        <v>0</v>
      </c>
      <c r="QAG37" s="536">
        <f>ROUND(Eigenmischungen!QAM46,1)</f>
        <v>0</v>
      </c>
      <c r="QAH37" s="536">
        <f>ROUND(Eigenmischungen!QAN46,1)</f>
        <v>0</v>
      </c>
      <c r="QAI37" s="536">
        <f>ROUND(Eigenmischungen!QAO46,1)</f>
        <v>0</v>
      </c>
      <c r="QAJ37" s="536">
        <f>ROUND(Eigenmischungen!QAP46,1)</f>
        <v>0</v>
      </c>
      <c r="QAK37" s="536">
        <f>ROUND(Eigenmischungen!QAQ46,1)</f>
        <v>0</v>
      </c>
      <c r="QAL37" s="536">
        <f>ROUND(Eigenmischungen!QAR46,1)</f>
        <v>0</v>
      </c>
      <c r="QAM37" s="536">
        <f>ROUND(Eigenmischungen!QAS46,1)</f>
        <v>0</v>
      </c>
      <c r="QAN37" s="536">
        <f>ROUND(Eigenmischungen!QAT46,1)</f>
        <v>0</v>
      </c>
      <c r="QAO37" s="536">
        <f>ROUND(Eigenmischungen!QAU46,1)</f>
        <v>0</v>
      </c>
      <c r="QAP37" s="536">
        <f>ROUND(Eigenmischungen!QAV46,1)</f>
        <v>0</v>
      </c>
      <c r="QAQ37" s="536">
        <f>ROUND(Eigenmischungen!QAW46,1)</f>
        <v>0</v>
      </c>
      <c r="QAR37" s="536">
        <f>ROUND(Eigenmischungen!QAX46,1)</f>
        <v>0</v>
      </c>
      <c r="QAS37" s="536">
        <f>ROUND(Eigenmischungen!QAY46,1)</f>
        <v>0</v>
      </c>
      <c r="QAT37" s="536">
        <f>ROUND(Eigenmischungen!QAZ46,1)</f>
        <v>0</v>
      </c>
      <c r="QAU37" s="536">
        <f>ROUND(Eigenmischungen!QBA46,1)</f>
        <v>0</v>
      </c>
      <c r="QAV37" s="536">
        <f>ROUND(Eigenmischungen!QBB46,1)</f>
        <v>0</v>
      </c>
      <c r="QAW37" s="536">
        <f>ROUND(Eigenmischungen!QBC46,1)</f>
        <v>0</v>
      </c>
      <c r="QAX37" s="536">
        <f>ROUND(Eigenmischungen!QBD46,1)</f>
        <v>0</v>
      </c>
      <c r="QAY37" s="536">
        <f>ROUND(Eigenmischungen!QBE46,1)</f>
        <v>0</v>
      </c>
      <c r="QAZ37" s="536">
        <f>ROUND(Eigenmischungen!QBF46,1)</f>
        <v>0</v>
      </c>
      <c r="QBA37" s="536">
        <f>ROUND(Eigenmischungen!QBG46,1)</f>
        <v>0</v>
      </c>
      <c r="QBB37" s="536">
        <f>ROUND(Eigenmischungen!QBH46,1)</f>
        <v>0</v>
      </c>
      <c r="QBC37" s="536">
        <f>ROUND(Eigenmischungen!QBI46,1)</f>
        <v>0</v>
      </c>
      <c r="QBD37" s="536">
        <f>ROUND(Eigenmischungen!QBJ46,1)</f>
        <v>0</v>
      </c>
      <c r="QBE37" s="536">
        <f>ROUND(Eigenmischungen!QBK46,1)</f>
        <v>0</v>
      </c>
      <c r="QBF37" s="536">
        <f>ROUND(Eigenmischungen!QBL46,1)</f>
        <v>0</v>
      </c>
      <c r="QBG37" s="536">
        <f>ROUND(Eigenmischungen!QBM46,1)</f>
        <v>0</v>
      </c>
      <c r="QBH37" s="536">
        <f>ROUND(Eigenmischungen!QBN46,1)</f>
        <v>0</v>
      </c>
      <c r="QBI37" s="536">
        <f>ROUND(Eigenmischungen!QBO46,1)</f>
        <v>0</v>
      </c>
      <c r="QBJ37" s="536">
        <f>ROUND(Eigenmischungen!QBP46,1)</f>
        <v>0</v>
      </c>
      <c r="QBK37" s="536">
        <f>ROUND(Eigenmischungen!QBQ46,1)</f>
        <v>0</v>
      </c>
      <c r="QBL37" s="536">
        <f>ROUND(Eigenmischungen!QBR46,1)</f>
        <v>0</v>
      </c>
      <c r="QBM37" s="536">
        <f>ROUND(Eigenmischungen!QBS46,1)</f>
        <v>0</v>
      </c>
      <c r="QBN37" s="536">
        <f>ROUND(Eigenmischungen!QBT46,1)</f>
        <v>0</v>
      </c>
      <c r="QBO37" s="536">
        <f>ROUND(Eigenmischungen!QBU46,1)</f>
        <v>0</v>
      </c>
      <c r="QBP37" s="536">
        <f>ROUND(Eigenmischungen!QBV46,1)</f>
        <v>0</v>
      </c>
      <c r="QBQ37" s="536">
        <f>ROUND(Eigenmischungen!QBW46,1)</f>
        <v>0</v>
      </c>
      <c r="QBR37" s="536">
        <f>ROUND(Eigenmischungen!QBX46,1)</f>
        <v>0</v>
      </c>
      <c r="QBS37" s="536">
        <f>ROUND(Eigenmischungen!QBY46,1)</f>
        <v>0</v>
      </c>
      <c r="QBT37" s="536">
        <f>ROUND(Eigenmischungen!QBZ46,1)</f>
        <v>0</v>
      </c>
      <c r="QBU37" s="536">
        <f>ROUND(Eigenmischungen!QCA46,1)</f>
        <v>0</v>
      </c>
      <c r="QBV37" s="536">
        <f>ROUND(Eigenmischungen!QCB46,1)</f>
        <v>0</v>
      </c>
      <c r="QBW37" s="536">
        <f>ROUND(Eigenmischungen!QCC46,1)</f>
        <v>0</v>
      </c>
      <c r="QBX37" s="536">
        <f>ROUND(Eigenmischungen!QCD46,1)</f>
        <v>0</v>
      </c>
      <c r="QBY37" s="536">
        <f>ROUND(Eigenmischungen!QCE46,1)</f>
        <v>0</v>
      </c>
      <c r="QBZ37" s="536">
        <f>ROUND(Eigenmischungen!QCF46,1)</f>
        <v>0</v>
      </c>
      <c r="QCA37" s="536">
        <f>ROUND(Eigenmischungen!QCG46,1)</f>
        <v>0</v>
      </c>
      <c r="QCB37" s="536">
        <f>ROUND(Eigenmischungen!QCH46,1)</f>
        <v>0</v>
      </c>
      <c r="QCC37" s="536">
        <f>ROUND(Eigenmischungen!QCI46,1)</f>
        <v>0</v>
      </c>
      <c r="QCD37" s="536">
        <f>ROUND(Eigenmischungen!QCJ46,1)</f>
        <v>0</v>
      </c>
      <c r="QCE37" s="536">
        <f>ROUND(Eigenmischungen!QCK46,1)</f>
        <v>0</v>
      </c>
      <c r="QCF37" s="536">
        <f>ROUND(Eigenmischungen!QCL46,1)</f>
        <v>0</v>
      </c>
      <c r="QCG37" s="536">
        <f>ROUND(Eigenmischungen!QCM46,1)</f>
        <v>0</v>
      </c>
      <c r="QCH37" s="536">
        <f>ROUND(Eigenmischungen!QCN46,1)</f>
        <v>0</v>
      </c>
      <c r="QCI37" s="536">
        <f>ROUND(Eigenmischungen!QCO46,1)</f>
        <v>0</v>
      </c>
      <c r="QCJ37" s="536">
        <f>ROUND(Eigenmischungen!QCP46,1)</f>
        <v>0</v>
      </c>
      <c r="QCK37" s="536">
        <f>ROUND(Eigenmischungen!QCQ46,1)</f>
        <v>0</v>
      </c>
      <c r="QCL37" s="536">
        <f>ROUND(Eigenmischungen!QCR46,1)</f>
        <v>0</v>
      </c>
      <c r="QCM37" s="536">
        <f>ROUND(Eigenmischungen!QCS46,1)</f>
        <v>0</v>
      </c>
      <c r="QCN37" s="536">
        <f>ROUND(Eigenmischungen!QCT46,1)</f>
        <v>0</v>
      </c>
      <c r="QCO37" s="536">
        <f>ROUND(Eigenmischungen!QCU46,1)</f>
        <v>0</v>
      </c>
      <c r="QCP37" s="536">
        <f>ROUND(Eigenmischungen!QCV46,1)</f>
        <v>0</v>
      </c>
      <c r="QCQ37" s="536">
        <f>ROUND(Eigenmischungen!QCW46,1)</f>
        <v>0</v>
      </c>
      <c r="QCR37" s="536">
        <f>ROUND(Eigenmischungen!QCX46,1)</f>
        <v>0</v>
      </c>
      <c r="QCS37" s="536">
        <f>ROUND(Eigenmischungen!QCY46,1)</f>
        <v>0</v>
      </c>
      <c r="QCT37" s="536">
        <f>ROUND(Eigenmischungen!QCZ46,1)</f>
        <v>0</v>
      </c>
      <c r="QCU37" s="536">
        <f>ROUND(Eigenmischungen!QDA46,1)</f>
        <v>0</v>
      </c>
      <c r="QCV37" s="536">
        <f>ROUND(Eigenmischungen!QDB46,1)</f>
        <v>0</v>
      </c>
      <c r="QCW37" s="536">
        <f>ROUND(Eigenmischungen!QDC46,1)</f>
        <v>0</v>
      </c>
      <c r="QCX37" s="536">
        <f>ROUND(Eigenmischungen!QDD46,1)</f>
        <v>0</v>
      </c>
      <c r="QCY37" s="536">
        <f>ROUND(Eigenmischungen!QDE46,1)</f>
        <v>0</v>
      </c>
      <c r="QCZ37" s="536">
        <f>ROUND(Eigenmischungen!QDF46,1)</f>
        <v>0</v>
      </c>
      <c r="QDA37" s="536">
        <f>ROUND(Eigenmischungen!QDG46,1)</f>
        <v>0</v>
      </c>
      <c r="QDB37" s="536">
        <f>ROUND(Eigenmischungen!QDH46,1)</f>
        <v>0</v>
      </c>
      <c r="QDC37" s="536">
        <f>ROUND(Eigenmischungen!QDI46,1)</f>
        <v>0</v>
      </c>
      <c r="QDD37" s="536">
        <f>ROUND(Eigenmischungen!QDJ46,1)</f>
        <v>0</v>
      </c>
      <c r="QDE37" s="536">
        <f>ROUND(Eigenmischungen!QDK46,1)</f>
        <v>0</v>
      </c>
      <c r="QDF37" s="536">
        <f>ROUND(Eigenmischungen!QDL46,1)</f>
        <v>0</v>
      </c>
      <c r="QDG37" s="536">
        <f>ROUND(Eigenmischungen!QDM46,1)</f>
        <v>0</v>
      </c>
      <c r="QDH37" s="536">
        <f>ROUND(Eigenmischungen!QDN46,1)</f>
        <v>0</v>
      </c>
      <c r="QDI37" s="536">
        <f>ROUND(Eigenmischungen!QDO46,1)</f>
        <v>0</v>
      </c>
      <c r="QDJ37" s="536">
        <f>ROUND(Eigenmischungen!QDP46,1)</f>
        <v>0</v>
      </c>
      <c r="QDK37" s="536">
        <f>ROUND(Eigenmischungen!QDQ46,1)</f>
        <v>0</v>
      </c>
      <c r="QDL37" s="536">
        <f>ROUND(Eigenmischungen!QDR46,1)</f>
        <v>0</v>
      </c>
      <c r="QDM37" s="536">
        <f>ROUND(Eigenmischungen!QDS46,1)</f>
        <v>0</v>
      </c>
      <c r="QDN37" s="536">
        <f>ROUND(Eigenmischungen!QDT46,1)</f>
        <v>0</v>
      </c>
      <c r="QDO37" s="536">
        <f>ROUND(Eigenmischungen!QDU46,1)</f>
        <v>0</v>
      </c>
      <c r="QDP37" s="536">
        <f>ROUND(Eigenmischungen!QDV46,1)</f>
        <v>0</v>
      </c>
      <c r="QDQ37" s="536">
        <f>ROUND(Eigenmischungen!QDW46,1)</f>
        <v>0</v>
      </c>
      <c r="QDR37" s="536">
        <f>ROUND(Eigenmischungen!QDX46,1)</f>
        <v>0</v>
      </c>
      <c r="QDS37" s="536">
        <f>ROUND(Eigenmischungen!QDY46,1)</f>
        <v>0</v>
      </c>
      <c r="QDT37" s="536">
        <f>ROUND(Eigenmischungen!QDZ46,1)</f>
        <v>0</v>
      </c>
      <c r="QDU37" s="536">
        <f>ROUND(Eigenmischungen!QEA46,1)</f>
        <v>0</v>
      </c>
      <c r="QDV37" s="536">
        <f>ROUND(Eigenmischungen!QEB46,1)</f>
        <v>0</v>
      </c>
      <c r="QDW37" s="536">
        <f>ROUND(Eigenmischungen!QEC46,1)</f>
        <v>0</v>
      </c>
      <c r="QDX37" s="536">
        <f>ROUND(Eigenmischungen!QED46,1)</f>
        <v>0</v>
      </c>
      <c r="QDY37" s="536">
        <f>ROUND(Eigenmischungen!QEE46,1)</f>
        <v>0</v>
      </c>
      <c r="QDZ37" s="536">
        <f>ROUND(Eigenmischungen!QEF46,1)</f>
        <v>0</v>
      </c>
      <c r="QEA37" s="536">
        <f>ROUND(Eigenmischungen!QEG46,1)</f>
        <v>0</v>
      </c>
      <c r="QEB37" s="536">
        <f>ROUND(Eigenmischungen!QEH46,1)</f>
        <v>0</v>
      </c>
      <c r="QEC37" s="536">
        <f>ROUND(Eigenmischungen!QEI46,1)</f>
        <v>0</v>
      </c>
      <c r="QED37" s="536">
        <f>ROUND(Eigenmischungen!QEJ46,1)</f>
        <v>0</v>
      </c>
      <c r="QEE37" s="536">
        <f>ROUND(Eigenmischungen!QEK46,1)</f>
        <v>0</v>
      </c>
      <c r="QEF37" s="536">
        <f>ROUND(Eigenmischungen!QEL46,1)</f>
        <v>0</v>
      </c>
      <c r="QEG37" s="536">
        <f>ROUND(Eigenmischungen!QEM46,1)</f>
        <v>0</v>
      </c>
      <c r="QEH37" s="536">
        <f>ROUND(Eigenmischungen!QEN46,1)</f>
        <v>0</v>
      </c>
      <c r="QEI37" s="536">
        <f>ROUND(Eigenmischungen!QEO46,1)</f>
        <v>0</v>
      </c>
      <c r="QEJ37" s="536">
        <f>ROUND(Eigenmischungen!QEP46,1)</f>
        <v>0</v>
      </c>
      <c r="QEK37" s="536">
        <f>ROUND(Eigenmischungen!QEQ46,1)</f>
        <v>0</v>
      </c>
      <c r="QEL37" s="536">
        <f>ROUND(Eigenmischungen!QER46,1)</f>
        <v>0</v>
      </c>
      <c r="QEM37" s="536">
        <f>ROUND(Eigenmischungen!QES46,1)</f>
        <v>0</v>
      </c>
      <c r="QEN37" s="536">
        <f>ROUND(Eigenmischungen!QET46,1)</f>
        <v>0</v>
      </c>
      <c r="QEO37" s="536">
        <f>ROUND(Eigenmischungen!QEU46,1)</f>
        <v>0</v>
      </c>
      <c r="QEP37" s="536">
        <f>ROUND(Eigenmischungen!QEV46,1)</f>
        <v>0</v>
      </c>
      <c r="QEQ37" s="536">
        <f>ROUND(Eigenmischungen!QEW46,1)</f>
        <v>0</v>
      </c>
      <c r="QER37" s="536">
        <f>ROUND(Eigenmischungen!QEX46,1)</f>
        <v>0</v>
      </c>
      <c r="QES37" s="536">
        <f>ROUND(Eigenmischungen!QEY46,1)</f>
        <v>0</v>
      </c>
      <c r="QET37" s="536">
        <f>ROUND(Eigenmischungen!QEZ46,1)</f>
        <v>0</v>
      </c>
      <c r="QEU37" s="536">
        <f>ROUND(Eigenmischungen!QFA46,1)</f>
        <v>0</v>
      </c>
      <c r="QEV37" s="536">
        <f>ROUND(Eigenmischungen!QFB46,1)</f>
        <v>0</v>
      </c>
      <c r="QEW37" s="536">
        <f>ROUND(Eigenmischungen!QFC46,1)</f>
        <v>0</v>
      </c>
      <c r="QEX37" s="536">
        <f>ROUND(Eigenmischungen!QFD46,1)</f>
        <v>0</v>
      </c>
      <c r="QEY37" s="536">
        <f>ROUND(Eigenmischungen!QFE46,1)</f>
        <v>0</v>
      </c>
      <c r="QEZ37" s="536">
        <f>ROUND(Eigenmischungen!QFF46,1)</f>
        <v>0</v>
      </c>
      <c r="QFA37" s="536">
        <f>ROUND(Eigenmischungen!QFG46,1)</f>
        <v>0</v>
      </c>
      <c r="QFB37" s="536">
        <f>ROUND(Eigenmischungen!QFH46,1)</f>
        <v>0</v>
      </c>
      <c r="QFC37" s="536">
        <f>ROUND(Eigenmischungen!QFI46,1)</f>
        <v>0</v>
      </c>
      <c r="QFD37" s="536">
        <f>ROUND(Eigenmischungen!QFJ46,1)</f>
        <v>0</v>
      </c>
      <c r="QFE37" s="536">
        <f>ROUND(Eigenmischungen!QFK46,1)</f>
        <v>0</v>
      </c>
      <c r="QFF37" s="536">
        <f>ROUND(Eigenmischungen!QFL46,1)</f>
        <v>0</v>
      </c>
      <c r="QFG37" s="536">
        <f>ROUND(Eigenmischungen!QFM46,1)</f>
        <v>0</v>
      </c>
      <c r="QFH37" s="536">
        <f>ROUND(Eigenmischungen!QFN46,1)</f>
        <v>0</v>
      </c>
      <c r="QFI37" s="536">
        <f>ROUND(Eigenmischungen!QFO46,1)</f>
        <v>0</v>
      </c>
      <c r="QFJ37" s="536">
        <f>ROUND(Eigenmischungen!QFP46,1)</f>
        <v>0</v>
      </c>
      <c r="QFK37" s="536">
        <f>ROUND(Eigenmischungen!QFQ46,1)</f>
        <v>0</v>
      </c>
      <c r="QFL37" s="536">
        <f>ROUND(Eigenmischungen!QFR46,1)</f>
        <v>0</v>
      </c>
      <c r="QFM37" s="536">
        <f>ROUND(Eigenmischungen!QFS46,1)</f>
        <v>0</v>
      </c>
      <c r="QFN37" s="536">
        <f>ROUND(Eigenmischungen!QFT46,1)</f>
        <v>0</v>
      </c>
      <c r="QFO37" s="536">
        <f>ROUND(Eigenmischungen!QFU46,1)</f>
        <v>0</v>
      </c>
      <c r="QFP37" s="536">
        <f>ROUND(Eigenmischungen!QFV46,1)</f>
        <v>0</v>
      </c>
      <c r="QFQ37" s="536">
        <f>ROUND(Eigenmischungen!QFW46,1)</f>
        <v>0</v>
      </c>
      <c r="QFR37" s="536">
        <f>ROUND(Eigenmischungen!QFX46,1)</f>
        <v>0</v>
      </c>
      <c r="QFS37" s="536">
        <f>ROUND(Eigenmischungen!QFY46,1)</f>
        <v>0</v>
      </c>
      <c r="QFT37" s="536">
        <f>ROUND(Eigenmischungen!QFZ46,1)</f>
        <v>0</v>
      </c>
      <c r="QFU37" s="536">
        <f>ROUND(Eigenmischungen!QGA46,1)</f>
        <v>0</v>
      </c>
      <c r="QFV37" s="536">
        <f>ROUND(Eigenmischungen!QGB46,1)</f>
        <v>0</v>
      </c>
      <c r="QFW37" s="536">
        <f>ROUND(Eigenmischungen!QGC46,1)</f>
        <v>0</v>
      </c>
      <c r="QFX37" s="536">
        <f>ROUND(Eigenmischungen!QGD46,1)</f>
        <v>0</v>
      </c>
      <c r="QFY37" s="536">
        <f>ROUND(Eigenmischungen!QGE46,1)</f>
        <v>0</v>
      </c>
      <c r="QFZ37" s="536">
        <f>ROUND(Eigenmischungen!QGF46,1)</f>
        <v>0</v>
      </c>
      <c r="QGA37" s="536">
        <f>ROUND(Eigenmischungen!QGG46,1)</f>
        <v>0</v>
      </c>
      <c r="QGB37" s="536">
        <f>ROUND(Eigenmischungen!QGH46,1)</f>
        <v>0</v>
      </c>
      <c r="QGC37" s="536">
        <f>ROUND(Eigenmischungen!QGI46,1)</f>
        <v>0</v>
      </c>
      <c r="QGD37" s="536">
        <f>ROUND(Eigenmischungen!QGJ46,1)</f>
        <v>0</v>
      </c>
      <c r="QGE37" s="536">
        <f>ROUND(Eigenmischungen!QGK46,1)</f>
        <v>0</v>
      </c>
      <c r="QGF37" s="536">
        <f>ROUND(Eigenmischungen!QGL46,1)</f>
        <v>0</v>
      </c>
      <c r="QGG37" s="536">
        <f>ROUND(Eigenmischungen!QGM46,1)</f>
        <v>0</v>
      </c>
      <c r="QGH37" s="536">
        <f>ROUND(Eigenmischungen!QGN46,1)</f>
        <v>0</v>
      </c>
      <c r="QGI37" s="536">
        <f>ROUND(Eigenmischungen!QGO46,1)</f>
        <v>0</v>
      </c>
      <c r="QGJ37" s="536">
        <f>ROUND(Eigenmischungen!QGP46,1)</f>
        <v>0</v>
      </c>
      <c r="QGK37" s="536">
        <f>ROUND(Eigenmischungen!QGQ46,1)</f>
        <v>0</v>
      </c>
      <c r="QGL37" s="536">
        <f>ROUND(Eigenmischungen!QGR46,1)</f>
        <v>0</v>
      </c>
      <c r="QGM37" s="536">
        <f>ROUND(Eigenmischungen!QGS46,1)</f>
        <v>0</v>
      </c>
      <c r="QGN37" s="536">
        <f>ROUND(Eigenmischungen!QGT46,1)</f>
        <v>0</v>
      </c>
      <c r="QGO37" s="536">
        <f>ROUND(Eigenmischungen!QGU46,1)</f>
        <v>0</v>
      </c>
      <c r="QGP37" s="536">
        <f>ROUND(Eigenmischungen!QGV46,1)</f>
        <v>0</v>
      </c>
      <c r="QGQ37" s="536">
        <f>ROUND(Eigenmischungen!QGW46,1)</f>
        <v>0</v>
      </c>
      <c r="QGR37" s="536">
        <f>ROUND(Eigenmischungen!QGX46,1)</f>
        <v>0</v>
      </c>
      <c r="QGS37" s="536">
        <f>ROUND(Eigenmischungen!QGY46,1)</f>
        <v>0</v>
      </c>
      <c r="QGT37" s="536">
        <f>ROUND(Eigenmischungen!QGZ46,1)</f>
        <v>0</v>
      </c>
      <c r="QGU37" s="536">
        <f>ROUND(Eigenmischungen!QHA46,1)</f>
        <v>0</v>
      </c>
      <c r="QGV37" s="536">
        <f>ROUND(Eigenmischungen!QHB46,1)</f>
        <v>0</v>
      </c>
      <c r="QGW37" s="536">
        <f>ROUND(Eigenmischungen!QHC46,1)</f>
        <v>0</v>
      </c>
      <c r="QGX37" s="536">
        <f>ROUND(Eigenmischungen!QHD46,1)</f>
        <v>0</v>
      </c>
      <c r="QGY37" s="536">
        <f>ROUND(Eigenmischungen!QHE46,1)</f>
        <v>0</v>
      </c>
      <c r="QGZ37" s="536">
        <f>ROUND(Eigenmischungen!QHF46,1)</f>
        <v>0</v>
      </c>
      <c r="QHA37" s="536">
        <f>ROUND(Eigenmischungen!QHG46,1)</f>
        <v>0</v>
      </c>
      <c r="QHB37" s="536">
        <f>ROUND(Eigenmischungen!QHH46,1)</f>
        <v>0</v>
      </c>
      <c r="QHC37" s="536">
        <f>ROUND(Eigenmischungen!QHI46,1)</f>
        <v>0</v>
      </c>
      <c r="QHD37" s="536">
        <f>ROUND(Eigenmischungen!QHJ46,1)</f>
        <v>0</v>
      </c>
      <c r="QHE37" s="536">
        <f>ROUND(Eigenmischungen!QHK46,1)</f>
        <v>0</v>
      </c>
      <c r="QHF37" s="536">
        <f>ROUND(Eigenmischungen!QHL46,1)</f>
        <v>0</v>
      </c>
      <c r="QHG37" s="536">
        <f>ROUND(Eigenmischungen!QHM46,1)</f>
        <v>0</v>
      </c>
      <c r="QHH37" s="536">
        <f>ROUND(Eigenmischungen!QHN46,1)</f>
        <v>0</v>
      </c>
      <c r="QHI37" s="536">
        <f>ROUND(Eigenmischungen!QHO46,1)</f>
        <v>0</v>
      </c>
      <c r="QHJ37" s="536">
        <f>ROUND(Eigenmischungen!QHP46,1)</f>
        <v>0</v>
      </c>
      <c r="QHK37" s="536">
        <f>ROUND(Eigenmischungen!QHQ46,1)</f>
        <v>0</v>
      </c>
      <c r="QHL37" s="536">
        <f>ROUND(Eigenmischungen!QHR46,1)</f>
        <v>0</v>
      </c>
      <c r="QHM37" s="536">
        <f>ROUND(Eigenmischungen!QHS46,1)</f>
        <v>0</v>
      </c>
      <c r="QHN37" s="536">
        <f>ROUND(Eigenmischungen!QHT46,1)</f>
        <v>0</v>
      </c>
      <c r="QHO37" s="536">
        <f>ROUND(Eigenmischungen!QHU46,1)</f>
        <v>0</v>
      </c>
      <c r="QHP37" s="536">
        <f>ROUND(Eigenmischungen!QHV46,1)</f>
        <v>0</v>
      </c>
      <c r="QHQ37" s="536">
        <f>ROUND(Eigenmischungen!QHW46,1)</f>
        <v>0</v>
      </c>
      <c r="QHR37" s="536">
        <f>ROUND(Eigenmischungen!QHX46,1)</f>
        <v>0</v>
      </c>
      <c r="QHS37" s="536">
        <f>ROUND(Eigenmischungen!QHY46,1)</f>
        <v>0</v>
      </c>
      <c r="QHT37" s="536">
        <f>ROUND(Eigenmischungen!QHZ46,1)</f>
        <v>0</v>
      </c>
      <c r="QHU37" s="536">
        <f>ROUND(Eigenmischungen!QIA46,1)</f>
        <v>0</v>
      </c>
      <c r="QHV37" s="536">
        <f>ROUND(Eigenmischungen!QIB46,1)</f>
        <v>0</v>
      </c>
      <c r="QHW37" s="536">
        <f>ROUND(Eigenmischungen!QIC46,1)</f>
        <v>0</v>
      </c>
      <c r="QHX37" s="536">
        <f>ROUND(Eigenmischungen!QID46,1)</f>
        <v>0</v>
      </c>
      <c r="QHY37" s="536">
        <f>ROUND(Eigenmischungen!QIE46,1)</f>
        <v>0</v>
      </c>
      <c r="QHZ37" s="536">
        <f>ROUND(Eigenmischungen!QIF46,1)</f>
        <v>0</v>
      </c>
      <c r="QIA37" s="536">
        <f>ROUND(Eigenmischungen!QIG46,1)</f>
        <v>0</v>
      </c>
      <c r="QIB37" s="536">
        <f>ROUND(Eigenmischungen!QIH46,1)</f>
        <v>0</v>
      </c>
      <c r="QIC37" s="536">
        <f>ROUND(Eigenmischungen!QII46,1)</f>
        <v>0</v>
      </c>
      <c r="QID37" s="536">
        <f>ROUND(Eigenmischungen!QIJ46,1)</f>
        <v>0</v>
      </c>
      <c r="QIE37" s="536">
        <f>ROUND(Eigenmischungen!QIK46,1)</f>
        <v>0</v>
      </c>
      <c r="QIF37" s="536">
        <f>ROUND(Eigenmischungen!QIL46,1)</f>
        <v>0</v>
      </c>
      <c r="QIG37" s="536">
        <f>ROUND(Eigenmischungen!QIM46,1)</f>
        <v>0</v>
      </c>
      <c r="QIH37" s="536">
        <f>ROUND(Eigenmischungen!QIN46,1)</f>
        <v>0</v>
      </c>
      <c r="QII37" s="536">
        <f>ROUND(Eigenmischungen!QIO46,1)</f>
        <v>0</v>
      </c>
      <c r="QIJ37" s="536">
        <f>ROUND(Eigenmischungen!QIP46,1)</f>
        <v>0</v>
      </c>
      <c r="QIK37" s="536">
        <f>ROUND(Eigenmischungen!QIQ46,1)</f>
        <v>0</v>
      </c>
      <c r="QIL37" s="536">
        <f>ROUND(Eigenmischungen!QIR46,1)</f>
        <v>0</v>
      </c>
      <c r="QIM37" s="536">
        <f>ROUND(Eigenmischungen!QIS46,1)</f>
        <v>0</v>
      </c>
      <c r="QIN37" s="536">
        <f>ROUND(Eigenmischungen!QIT46,1)</f>
        <v>0</v>
      </c>
      <c r="QIO37" s="536">
        <f>ROUND(Eigenmischungen!QIU46,1)</f>
        <v>0</v>
      </c>
      <c r="QIP37" s="536">
        <f>ROUND(Eigenmischungen!QIV46,1)</f>
        <v>0</v>
      </c>
      <c r="QIQ37" s="536">
        <f>ROUND(Eigenmischungen!QIW46,1)</f>
        <v>0</v>
      </c>
      <c r="QIR37" s="536">
        <f>ROUND(Eigenmischungen!QIX46,1)</f>
        <v>0</v>
      </c>
      <c r="QIS37" s="536">
        <f>ROUND(Eigenmischungen!QIY46,1)</f>
        <v>0</v>
      </c>
      <c r="QIT37" s="536">
        <f>ROUND(Eigenmischungen!QIZ46,1)</f>
        <v>0</v>
      </c>
      <c r="QIU37" s="536">
        <f>ROUND(Eigenmischungen!QJA46,1)</f>
        <v>0</v>
      </c>
      <c r="QIV37" s="536">
        <f>ROUND(Eigenmischungen!QJB46,1)</f>
        <v>0</v>
      </c>
      <c r="QIW37" s="536">
        <f>ROUND(Eigenmischungen!QJC46,1)</f>
        <v>0</v>
      </c>
      <c r="QIX37" s="536">
        <f>ROUND(Eigenmischungen!QJD46,1)</f>
        <v>0</v>
      </c>
      <c r="QIY37" s="536">
        <f>ROUND(Eigenmischungen!QJE46,1)</f>
        <v>0</v>
      </c>
      <c r="QIZ37" s="536">
        <f>ROUND(Eigenmischungen!QJF46,1)</f>
        <v>0</v>
      </c>
      <c r="QJA37" s="536">
        <f>ROUND(Eigenmischungen!QJG46,1)</f>
        <v>0</v>
      </c>
      <c r="QJB37" s="536">
        <f>ROUND(Eigenmischungen!QJH46,1)</f>
        <v>0</v>
      </c>
      <c r="QJC37" s="536">
        <f>ROUND(Eigenmischungen!QJI46,1)</f>
        <v>0</v>
      </c>
      <c r="QJD37" s="536">
        <f>ROUND(Eigenmischungen!QJJ46,1)</f>
        <v>0</v>
      </c>
      <c r="QJE37" s="536">
        <f>ROUND(Eigenmischungen!QJK46,1)</f>
        <v>0</v>
      </c>
      <c r="QJF37" s="536">
        <f>ROUND(Eigenmischungen!QJL46,1)</f>
        <v>0</v>
      </c>
      <c r="QJG37" s="536">
        <f>ROUND(Eigenmischungen!QJM46,1)</f>
        <v>0</v>
      </c>
      <c r="QJH37" s="536">
        <f>ROUND(Eigenmischungen!QJN46,1)</f>
        <v>0</v>
      </c>
      <c r="QJI37" s="536">
        <f>ROUND(Eigenmischungen!QJO46,1)</f>
        <v>0</v>
      </c>
      <c r="QJJ37" s="536">
        <f>ROUND(Eigenmischungen!QJP46,1)</f>
        <v>0</v>
      </c>
      <c r="QJK37" s="536">
        <f>ROUND(Eigenmischungen!QJQ46,1)</f>
        <v>0</v>
      </c>
      <c r="QJL37" s="536">
        <f>ROUND(Eigenmischungen!QJR46,1)</f>
        <v>0</v>
      </c>
      <c r="QJM37" s="536">
        <f>ROUND(Eigenmischungen!QJS46,1)</f>
        <v>0</v>
      </c>
      <c r="QJN37" s="536">
        <f>ROUND(Eigenmischungen!QJT46,1)</f>
        <v>0</v>
      </c>
      <c r="QJO37" s="536">
        <f>ROUND(Eigenmischungen!QJU46,1)</f>
        <v>0</v>
      </c>
      <c r="QJP37" s="536">
        <f>ROUND(Eigenmischungen!QJV46,1)</f>
        <v>0</v>
      </c>
      <c r="QJQ37" s="536">
        <f>ROUND(Eigenmischungen!QJW46,1)</f>
        <v>0</v>
      </c>
      <c r="QJR37" s="536">
        <f>ROUND(Eigenmischungen!QJX46,1)</f>
        <v>0</v>
      </c>
      <c r="QJS37" s="536">
        <f>ROUND(Eigenmischungen!QJY46,1)</f>
        <v>0</v>
      </c>
      <c r="QJT37" s="536">
        <f>ROUND(Eigenmischungen!QJZ46,1)</f>
        <v>0</v>
      </c>
      <c r="QJU37" s="536">
        <f>ROUND(Eigenmischungen!QKA46,1)</f>
        <v>0</v>
      </c>
      <c r="QJV37" s="536">
        <f>ROUND(Eigenmischungen!QKB46,1)</f>
        <v>0</v>
      </c>
      <c r="QJW37" s="536">
        <f>ROUND(Eigenmischungen!QKC46,1)</f>
        <v>0</v>
      </c>
      <c r="QJX37" s="536">
        <f>ROUND(Eigenmischungen!QKD46,1)</f>
        <v>0</v>
      </c>
      <c r="QJY37" s="536">
        <f>ROUND(Eigenmischungen!QKE46,1)</f>
        <v>0</v>
      </c>
      <c r="QJZ37" s="536">
        <f>ROUND(Eigenmischungen!QKF46,1)</f>
        <v>0</v>
      </c>
      <c r="QKA37" s="536">
        <f>ROUND(Eigenmischungen!QKG46,1)</f>
        <v>0</v>
      </c>
      <c r="QKB37" s="536">
        <f>ROUND(Eigenmischungen!QKH46,1)</f>
        <v>0</v>
      </c>
      <c r="QKC37" s="536">
        <f>ROUND(Eigenmischungen!QKI46,1)</f>
        <v>0</v>
      </c>
      <c r="QKD37" s="536">
        <f>ROUND(Eigenmischungen!QKJ46,1)</f>
        <v>0</v>
      </c>
      <c r="QKE37" s="536">
        <f>ROUND(Eigenmischungen!QKK46,1)</f>
        <v>0</v>
      </c>
      <c r="QKF37" s="536">
        <f>ROUND(Eigenmischungen!QKL46,1)</f>
        <v>0</v>
      </c>
      <c r="QKG37" s="536">
        <f>ROUND(Eigenmischungen!QKM46,1)</f>
        <v>0</v>
      </c>
      <c r="QKH37" s="536">
        <f>ROUND(Eigenmischungen!QKN46,1)</f>
        <v>0</v>
      </c>
      <c r="QKI37" s="536">
        <f>ROUND(Eigenmischungen!QKO46,1)</f>
        <v>0</v>
      </c>
      <c r="QKJ37" s="536">
        <f>ROUND(Eigenmischungen!QKP46,1)</f>
        <v>0</v>
      </c>
      <c r="QKK37" s="536">
        <f>ROUND(Eigenmischungen!QKQ46,1)</f>
        <v>0</v>
      </c>
      <c r="QKL37" s="536">
        <f>ROUND(Eigenmischungen!QKR46,1)</f>
        <v>0</v>
      </c>
      <c r="QKM37" s="536">
        <f>ROUND(Eigenmischungen!QKS46,1)</f>
        <v>0</v>
      </c>
      <c r="QKN37" s="536">
        <f>ROUND(Eigenmischungen!QKT46,1)</f>
        <v>0</v>
      </c>
      <c r="QKO37" s="536">
        <f>ROUND(Eigenmischungen!QKU46,1)</f>
        <v>0</v>
      </c>
      <c r="QKP37" s="536">
        <f>ROUND(Eigenmischungen!QKV46,1)</f>
        <v>0</v>
      </c>
      <c r="QKQ37" s="536">
        <f>ROUND(Eigenmischungen!QKW46,1)</f>
        <v>0</v>
      </c>
      <c r="QKR37" s="536">
        <f>ROUND(Eigenmischungen!QKX46,1)</f>
        <v>0</v>
      </c>
      <c r="QKS37" s="536">
        <f>ROUND(Eigenmischungen!QKY46,1)</f>
        <v>0</v>
      </c>
      <c r="QKT37" s="536">
        <f>ROUND(Eigenmischungen!QKZ46,1)</f>
        <v>0</v>
      </c>
      <c r="QKU37" s="536">
        <f>ROUND(Eigenmischungen!QLA46,1)</f>
        <v>0</v>
      </c>
      <c r="QKV37" s="536">
        <f>ROUND(Eigenmischungen!QLB46,1)</f>
        <v>0</v>
      </c>
      <c r="QKW37" s="536">
        <f>ROUND(Eigenmischungen!QLC46,1)</f>
        <v>0</v>
      </c>
      <c r="QKX37" s="536">
        <f>ROUND(Eigenmischungen!QLD46,1)</f>
        <v>0</v>
      </c>
      <c r="QKY37" s="536">
        <f>ROUND(Eigenmischungen!QLE46,1)</f>
        <v>0</v>
      </c>
      <c r="QKZ37" s="536">
        <f>ROUND(Eigenmischungen!QLF46,1)</f>
        <v>0</v>
      </c>
      <c r="QLA37" s="536">
        <f>ROUND(Eigenmischungen!QLG46,1)</f>
        <v>0</v>
      </c>
      <c r="QLB37" s="536">
        <f>ROUND(Eigenmischungen!QLH46,1)</f>
        <v>0</v>
      </c>
      <c r="QLC37" s="536">
        <f>ROUND(Eigenmischungen!QLI46,1)</f>
        <v>0</v>
      </c>
      <c r="QLD37" s="536">
        <f>ROUND(Eigenmischungen!QLJ46,1)</f>
        <v>0</v>
      </c>
      <c r="QLE37" s="536">
        <f>ROUND(Eigenmischungen!QLK46,1)</f>
        <v>0</v>
      </c>
      <c r="QLF37" s="536">
        <f>ROUND(Eigenmischungen!QLL46,1)</f>
        <v>0</v>
      </c>
      <c r="QLG37" s="536">
        <f>ROUND(Eigenmischungen!QLM46,1)</f>
        <v>0</v>
      </c>
      <c r="QLH37" s="536">
        <f>ROUND(Eigenmischungen!QLN46,1)</f>
        <v>0</v>
      </c>
      <c r="QLI37" s="536">
        <f>ROUND(Eigenmischungen!QLO46,1)</f>
        <v>0</v>
      </c>
      <c r="QLJ37" s="536">
        <f>ROUND(Eigenmischungen!QLP46,1)</f>
        <v>0</v>
      </c>
      <c r="QLK37" s="536">
        <f>ROUND(Eigenmischungen!QLQ46,1)</f>
        <v>0</v>
      </c>
      <c r="QLL37" s="536">
        <f>ROUND(Eigenmischungen!QLR46,1)</f>
        <v>0</v>
      </c>
      <c r="QLM37" s="536">
        <f>ROUND(Eigenmischungen!QLS46,1)</f>
        <v>0</v>
      </c>
      <c r="QLN37" s="536">
        <f>ROUND(Eigenmischungen!QLT46,1)</f>
        <v>0</v>
      </c>
      <c r="QLO37" s="536">
        <f>ROUND(Eigenmischungen!QLU46,1)</f>
        <v>0</v>
      </c>
      <c r="QLP37" s="536">
        <f>ROUND(Eigenmischungen!QLV46,1)</f>
        <v>0</v>
      </c>
      <c r="QLQ37" s="536">
        <f>ROUND(Eigenmischungen!QLW46,1)</f>
        <v>0</v>
      </c>
      <c r="QLR37" s="536">
        <f>ROUND(Eigenmischungen!QLX46,1)</f>
        <v>0</v>
      </c>
      <c r="QLS37" s="536">
        <f>ROUND(Eigenmischungen!QLY46,1)</f>
        <v>0</v>
      </c>
      <c r="QLT37" s="536">
        <f>ROUND(Eigenmischungen!QLZ46,1)</f>
        <v>0</v>
      </c>
      <c r="QLU37" s="536">
        <f>ROUND(Eigenmischungen!QMA46,1)</f>
        <v>0</v>
      </c>
      <c r="QLV37" s="536">
        <f>ROUND(Eigenmischungen!QMB46,1)</f>
        <v>0</v>
      </c>
      <c r="QLW37" s="536">
        <f>ROUND(Eigenmischungen!QMC46,1)</f>
        <v>0</v>
      </c>
      <c r="QLX37" s="536">
        <f>ROUND(Eigenmischungen!QMD46,1)</f>
        <v>0</v>
      </c>
      <c r="QLY37" s="536">
        <f>ROUND(Eigenmischungen!QME46,1)</f>
        <v>0</v>
      </c>
      <c r="QLZ37" s="536">
        <f>ROUND(Eigenmischungen!QMF46,1)</f>
        <v>0</v>
      </c>
      <c r="QMA37" s="536">
        <f>ROUND(Eigenmischungen!QMG46,1)</f>
        <v>0</v>
      </c>
      <c r="QMB37" s="536">
        <f>ROUND(Eigenmischungen!QMH46,1)</f>
        <v>0</v>
      </c>
      <c r="QMC37" s="536">
        <f>ROUND(Eigenmischungen!QMI46,1)</f>
        <v>0</v>
      </c>
      <c r="QMD37" s="536">
        <f>ROUND(Eigenmischungen!QMJ46,1)</f>
        <v>0</v>
      </c>
      <c r="QME37" s="536">
        <f>ROUND(Eigenmischungen!QMK46,1)</f>
        <v>0</v>
      </c>
      <c r="QMF37" s="536">
        <f>ROUND(Eigenmischungen!QML46,1)</f>
        <v>0</v>
      </c>
      <c r="QMG37" s="536">
        <f>ROUND(Eigenmischungen!QMM46,1)</f>
        <v>0</v>
      </c>
      <c r="QMH37" s="536">
        <f>ROUND(Eigenmischungen!QMN46,1)</f>
        <v>0</v>
      </c>
      <c r="QMI37" s="536">
        <f>ROUND(Eigenmischungen!QMO46,1)</f>
        <v>0</v>
      </c>
      <c r="QMJ37" s="536">
        <f>ROUND(Eigenmischungen!QMP46,1)</f>
        <v>0</v>
      </c>
      <c r="QMK37" s="536">
        <f>ROUND(Eigenmischungen!QMQ46,1)</f>
        <v>0</v>
      </c>
      <c r="QML37" s="536">
        <f>ROUND(Eigenmischungen!QMR46,1)</f>
        <v>0</v>
      </c>
      <c r="QMM37" s="536">
        <f>ROUND(Eigenmischungen!QMS46,1)</f>
        <v>0</v>
      </c>
      <c r="QMN37" s="536">
        <f>ROUND(Eigenmischungen!QMT46,1)</f>
        <v>0</v>
      </c>
      <c r="QMO37" s="536">
        <f>ROUND(Eigenmischungen!QMU46,1)</f>
        <v>0</v>
      </c>
      <c r="QMP37" s="536">
        <f>ROUND(Eigenmischungen!QMV46,1)</f>
        <v>0</v>
      </c>
      <c r="QMQ37" s="536">
        <f>ROUND(Eigenmischungen!QMW46,1)</f>
        <v>0</v>
      </c>
      <c r="QMR37" s="536">
        <f>ROUND(Eigenmischungen!QMX46,1)</f>
        <v>0</v>
      </c>
      <c r="QMS37" s="536">
        <f>ROUND(Eigenmischungen!QMY46,1)</f>
        <v>0</v>
      </c>
      <c r="QMT37" s="536">
        <f>ROUND(Eigenmischungen!QMZ46,1)</f>
        <v>0</v>
      </c>
      <c r="QMU37" s="536">
        <f>ROUND(Eigenmischungen!QNA46,1)</f>
        <v>0</v>
      </c>
      <c r="QMV37" s="536">
        <f>ROUND(Eigenmischungen!QNB46,1)</f>
        <v>0</v>
      </c>
      <c r="QMW37" s="536">
        <f>ROUND(Eigenmischungen!QNC46,1)</f>
        <v>0</v>
      </c>
      <c r="QMX37" s="536">
        <f>ROUND(Eigenmischungen!QND46,1)</f>
        <v>0</v>
      </c>
      <c r="QMY37" s="536">
        <f>ROUND(Eigenmischungen!QNE46,1)</f>
        <v>0</v>
      </c>
      <c r="QMZ37" s="536">
        <f>ROUND(Eigenmischungen!QNF46,1)</f>
        <v>0</v>
      </c>
      <c r="QNA37" s="536">
        <f>ROUND(Eigenmischungen!QNG46,1)</f>
        <v>0</v>
      </c>
      <c r="QNB37" s="536">
        <f>ROUND(Eigenmischungen!QNH46,1)</f>
        <v>0</v>
      </c>
      <c r="QNC37" s="536">
        <f>ROUND(Eigenmischungen!QNI46,1)</f>
        <v>0</v>
      </c>
      <c r="QND37" s="536">
        <f>ROUND(Eigenmischungen!QNJ46,1)</f>
        <v>0</v>
      </c>
      <c r="QNE37" s="536">
        <f>ROUND(Eigenmischungen!QNK46,1)</f>
        <v>0</v>
      </c>
      <c r="QNF37" s="536">
        <f>ROUND(Eigenmischungen!QNL46,1)</f>
        <v>0</v>
      </c>
      <c r="QNG37" s="536">
        <f>ROUND(Eigenmischungen!QNM46,1)</f>
        <v>0</v>
      </c>
      <c r="QNH37" s="536">
        <f>ROUND(Eigenmischungen!QNN46,1)</f>
        <v>0</v>
      </c>
      <c r="QNI37" s="536">
        <f>ROUND(Eigenmischungen!QNO46,1)</f>
        <v>0</v>
      </c>
      <c r="QNJ37" s="536">
        <f>ROUND(Eigenmischungen!QNP46,1)</f>
        <v>0</v>
      </c>
      <c r="QNK37" s="536">
        <f>ROUND(Eigenmischungen!QNQ46,1)</f>
        <v>0</v>
      </c>
      <c r="QNL37" s="536">
        <f>ROUND(Eigenmischungen!QNR46,1)</f>
        <v>0</v>
      </c>
      <c r="QNM37" s="536">
        <f>ROUND(Eigenmischungen!QNS46,1)</f>
        <v>0</v>
      </c>
      <c r="QNN37" s="536">
        <f>ROUND(Eigenmischungen!QNT46,1)</f>
        <v>0</v>
      </c>
      <c r="QNO37" s="536">
        <f>ROUND(Eigenmischungen!QNU46,1)</f>
        <v>0</v>
      </c>
      <c r="QNP37" s="536">
        <f>ROUND(Eigenmischungen!QNV46,1)</f>
        <v>0</v>
      </c>
      <c r="QNQ37" s="536">
        <f>ROUND(Eigenmischungen!QNW46,1)</f>
        <v>0</v>
      </c>
      <c r="QNR37" s="536">
        <f>ROUND(Eigenmischungen!QNX46,1)</f>
        <v>0</v>
      </c>
      <c r="QNS37" s="536">
        <f>ROUND(Eigenmischungen!QNY46,1)</f>
        <v>0</v>
      </c>
      <c r="QNT37" s="536">
        <f>ROUND(Eigenmischungen!QNZ46,1)</f>
        <v>0</v>
      </c>
      <c r="QNU37" s="536">
        <f>ROUND(Eigenmischungen!QOA46,1)</f>
        <v>0</v>
      </c>
      <c r="QNV37" s="536">
        <f>ROUND(Eigenmischungen!QOB46,1)</f>
        <v>0</v>
      </c>
      <c r="QNW37" s="536">
        <f>ROUND(Eigenmischungen!QOC46,1)</f>
        <v>0</v>
      </c>
      <c r="QNX37" s="536">
        <f>ROUND(Eigenmischungen!QOD46,1)</f>
        <v>0</v>
      </c>
      <c r="QNY37" s="536">
        <f>ROUND(Eigenmischungen!QOE46,1)</f>
        <v>0</v>
      </c>
      <c r="QNZ37" s="536">
        <f>ROUND(Eigenmischungen!QOF46,1)</f>
        <v>0</v>
      </c>
      <c r="QOA37" s="536">
        <f>ROUND(Eigenmischungen!QOG46,1)</f>
        <v>0</v>
      </c>
      <c r="QOB37" s="536">
        <f>ROUND(Eigenmischungen!QOH46,1)</f>
        <v>0</v>
      </c>
      <c r="QOC37" s="536">
        <f>ROUND(Eigenmischungen!QOI46,1)</f>
        <v>0</v>
      </c>
      <c r="QOD37" s="536">
        <f>ROUND(Eigenmischungen!QOJ46,1)</f>
        <v>0</v>
      </c>
      <c r="QOE37" s="536">
        <f>ROUND(Eigenmischungen!QOK46,1)</f>
        <v>0</v>
      </c>
      <c r="QOF37" s="536">
        <f>ROUND(Eigenmischungen!QOL46,1)</f>
        <v>0</v>
      </c>
      <c r="QOG37" s="536">
        <f>ROUND(Eigenmischungen!QOM46,1)</f>
        <v>0</v>
      </c>
      <c r="QOH37" s="536">
        <f>ROUND(Eigenmischungen!QON46,1)</f>
        <v>0</v>
      </c>
      <c r="QOI37" s="536">
        <f>ROUND(Eigenmischungen!QOO46,1)</f>
        <v>0</v>
      </c>
      <c r="QOJ37" s="536">
        <f>ROUND(Eigenmischungen!QOP46,1)</f>
        <v>0</v>
      </c>
      <c r="QOK37" s="536">
        <f>ROUND(Eigenmischungen!QOQ46,1)</f>
        <v>0</v>
      </c>
      <c r="QOL37" s="536">
        <f>ROUND(Eigenmischungen!QOR46,1)</f>
        <v>0</v>
      </c>
      <c r="QOM37" s="536">
        <f>ROUND(Eigenmischungen!QOS46,1)</f>
        <v>0</v>
      </c>
      <c r="QON37" s="536">
        <f>ROUND(Eigenmischungen!QOT46,1)</f>
        <v>0</v>
      </c>
      <c r="QOO37" s="536">
        <f>ROUND(Eigenmischungen!QOU46,1)</f>
        <v>0</v>
      </c>
      <c r="QOP37" s="536">
        <f>ROUND(Eigenmischungen!QOV46,1)</f>
        <v>0</v>
      </c>
      <c r="QOQ37" s="536">
        <f>ROUND(Eigenmischungen!QOW46,1)</f>
        <v>0</v>
      </c>
      <c r="QOR37" s="536">
        <f>ROUND(Eigenmischungen!QOX46,1)</f>
        <v>0</v>
      </c>
      <c r="QOS37" s="536">
        <f>ROUND(Eigenmischungen!QOY46,1)</f>
        <v>0</v>
      </c>
      <c r="QOT37" s="536">
        <f>ROUND(Eigenmischungen!QOZ46,1)</f>
        <v>0</v>
      </c>
      <c r="QOU37" s="536">
        <f>ROUND(Eigenmischungen!QPA46,1)</f>
        <v>0</v>
      </c>
      <c r="QOV37" s="536">
        <f>ROUND(Eigenmischungen!QPB46,1)</f>
        <v>0</v>
      </c>
      <c r="QOW37" s="536">
        <f>ROUND(Eigenmischungen!QPC46,1)</f>
        <v>0</v>
      </c>
      <c r="QOX37" s="536">
        <f>ROUND(Eigenmischungen!QPD46,1)</f>
        <v>0</v>
      </c>
      <c r="QOY37" s="536">
        <f>ROUND(Eigenmischungen!QPE46,1)</f>
        <v>0</v>
      </c>
      <c r="QOZ37" s="536">
        <f>ROUND(Eigenmischungen!QPF46,1)</f>
        <v>0</v>
      </c>
      <c r="QPA37" s="536">
        <f>ROUND(Eigenmischungen!QPG46,1)</f>
        <v>0</v>
      </c>
      <c r="QPB37" s="536">
        <f>ROUND(Eigenmischungen!QPH46,1)</f>
        <v>0</v>
      </c>
      <c r="QPC37" s="536">
        <f>ROUND(Eigenmischungen!QPI46,1)</f>
        <v>0</v>
      </c>
      <c r="QPD37" s="536">
        <f>ROUND(Eigenmischungen!QPJ46,1)</f>
        <v>0</v>
      </c>
      <c r="QPE37" s="536">
        <f>ROUND(Eigenmischungen!QPK46,1)</f>
        <v>0</v>
      </c>
      <c r="QPF37" s="536">
        <f>ROUND(Eigenmischungen!QPL46,1)</f>
        <v>0</v>
      </c>
      <c r="QPG37" s="536">
        <f>ROUND(Eigenmischungen!QPM46,1)</f>
        <v>0</v>
      </c>
      <c r="QPH37" s="536">
        <f>ROUND(Eigenmischungen!QPN46,1)</f>
        <v>0</v>
      </c>
      <c r="QPI37" s="536">
        <f>ROUND(Eigenmischungen!QPO46,1)</f>
        <v>0</v>
      </c>
      <c r="QPJ37" s="536">
        <f>ROUND(Eigenmischungen!QPP46,1)</f>
        <v>0</v>
      </c>
      <c r="QPK37" s="536">
        <f>ROUND(Eigenmischungen!QPQ46,1)</f>
        <v>0</v>
      </c>
      <c r="QPL37" s="536">
        <f>ROUND(Eigenmischungen!QPR46,1)</f>
        <v>0</v>
      </c>
      <c r="QPM37" s="536">
        <f>ROUND(Eigenmischungen!QPS46,1)</f>
        <v>0</v>
      </c>
      <c r="QPN37" s="536">
        <f>ROUND(Eigenmischungen!QPT46,1)</f>
        <v>0</v>
      </c>
      <c r="QPO37" s="536">
        <f>ROUND(Eigenmischungen!QPU46,1)</f>
        <v>0</v>
      </c>
      <c r="QPP37" s="536">
        <f>ROUND(Eigenmischungen!QPV46,1)</f>
        <v>0</v>
      </c>
      <c r="QPQ37" s="536">
        <f>ROUND(Eigenmischungen!QPW46,1)</f>
        <v>0</v>
      </c>
      <c r="QPR37" s="536">
        <f>ROUND(Eigenmischungen!QPX46,1)</f>
        <v>0</v>
      </c>
      <c r="QPS37" s="536">
        <f>ROUND(Eigenmischungen!QPY46,1)</f>
        <v>0</v>
      </c>
      <c r="QPT37" s="536">
        <f>ROUND(Eigenmischungen!QPZ46,1)</f>
        <v>0</v>
      </c>
      <c r="QPU37" s="536">
        <f>ROUND(Eigenmischungen!QQA46,1)</f>
        <v>0</v>
      </c>
      <c r="QPV37" s="536">
        <f>ROUND(Eigenmischungen!QQB46,1)</f>
        <v>0</v>
      </c>
      <c r="QPW37" s="536">
        <f>ROUND(Eigenmischungen!QQC46,1)</f>
        <v>0</v>
      </c>
      <c r="QPX37" s="536">
        <f>ROUND(Eigenmischungen!QQD46,1)</f>
        <v>0</v>
      </c>
      <c r="QPY37" s="536">
        <f>ROUND(Eigenmischungen!QQE46,1)</f>
        <v>0</v>
      </c>
      <c r="QPZ37" s="536">
        <f>ROUND(Eigenmischungen!QQF46,1)</f>
        <v>0</v>
      </c>
      <c r="QQA37" s="536">
        <f>ROUND(Eigenmischungen!QQG46,1)</f>
        <v>0</v>
      </c>
      <c r="QQB37" s="536">
        <f>ROUND(Eigenmischungen!QQH46,1)</f>
        <v>0</v>
      </c>
      <c r="QQC37" s="536">
        <f>ROUND(Eigenmischungen!QQI46,1)</f>
        <v>0</v>
      </c>
      <c r="QQD37" s="536">
        <f>ROUND(Eigenmischungen!QQJ46,1)</f>
        <v>0</v>
      </c>
      <c r="QQE37" s="536">
        <f>ROUND(Eigenmischungen!QQK46,1)</f>
        <v>0</v>
      </c>
      <c r="QQF37" s="536">
        <f>ROUND(Eigenmischungen!QQL46,1)</f>
        <v>0</v>
      </c>
      <c r="QQG37" s="536">
        <f>ROUND(Eigenmischungen!QQM46,1)</f>
        <v>0</v>
      </c>
      <c r="QQH37" s="536">
        <f>ROUND(Eigenmischungen!QQN46,1)</f>
        <v>0</v>
      </c>
      <c r="QQI37" s="536">
        <f>ROUND(Eigenmischungen!QQO46,1)</f>
        <v>0</v>
      </c>
      <c r="QQJ37" s="536">
        <f>ROUND(Eigenmischungen!QQP46,1)</f>
        <v>0</v>
      </c>
      <c r="QQK37" s="536">
        <f>ROUND(Eigenmischungen!QQQ46,1)</f>
        <v>0</v>
      </c>
      <c r="QQL37" s="536">
        <f>ROUND(Eigenmischungen!QQR46,1)</f>
        <v>0</v>
      </c>
      <c r="QQM37" s="536">
        <f>ROUND(Eigenmischungen!QQS46,1)</f>
        <v>0</v>
      </c>
      <c r="QQN37" s="536">
        <f>ROUND(Eigenmischungen!QQT46,1)</f>
        <v>0</v>
      </c>
      <c r="QQO37" s="536">
        <f>ROUND(Eigenmischungen!QQU46,1)</f>
        <v>0</v>
      </c>
      <c r="QQP37" s="536">
        <f>ROUND(Eigenmischungen!QQV46,1)</f>
        <v>0</v>
      </c>
      <c r="QQQ37" s="536">
        <f>ROUND(Eigenmischungen!QQW46,1)</f>
        <v>0</v>
      </c>
      <c r="QQR37" s="536">
        <f>ROUND(Eigenmischungen!QQX46,1)</f>
        <v>0</v>
      </c>
      <c r="QQS37" s="536">
        <f>ROUND(Eigenmischungen!QQY46,1)</f>
        <v>0</v>
      </c>
      <c r="QQT37" s="536">
        <f>ROUND(Eigenmischungen!QQZ46,1)</f>
        <v>0</v>
      </c>
      <c r="QQU37" s="536">
        <f>ROUND(Eigenmischungen!QRA46,1)</f>
        <v>0</v>
      </c>
      <c r="QQV37" s="536">
        <f>ROUND(Eigenmischungen!QRB46,1)</f>
        <v>0</v>
      </c>
      <c r="QQW37" s="536">
        <f>ROUND(Eigenmischungen!QRC46,1)</f>
        <v>0</v>
      </c>
      <c r="QQX37" s="536">
        <f>ROUND(Eigenmischungen!QRD46,1)</f>
        <v>0</v>
      </c>
      <c r="QQY37" s="536">
        <f>ROUND(Eigenmischungen!QRE46,1)</f>
        <v>0</v>
      </c>
      <c r="QQZ37" s="536">
        <f>ROUND(Eigenmischungen!QRF46,1)</f>
        <v>0</v>
      </c>
      <c r="QRA37" s="536">
        <f>ROUND(Eigenmischungen!QRG46,1)</f>
        <v>0</v>
      </c>
      <c r="QRB37" s="536">
        <f>ROUND(Eigenmischungen!QRH46,1)</f>
        <v>0</v>
      </c>
      <c r="QRC37" s="536">
        <f>ROUND(Eigenmischungen!QRI46,1)</f>
        <v>0</v>
      </c>
      <c r="QRD37" s="536">
        <f>ROUND(Eigenmischungen!QRJ46,1)</f>
        <v>0</v>
      </c>
      <c r="QRE37" s="536">
        <f>ROUND(Eigenmischungen!QRK46,1)</f>
        <v>0</v>
      </c>
      <c r="QRF37" s="536">
        <f>ROUND(Eigenmischungen!QRL46,1)</f>
        <v>0</v>
      </c>
      <c r="QRG37" s="536">
        <f>ROUND(Eigenmischungen!QRM46,1)</f>
        <v>0</v>
      </c>
      <c r="QRH37" s="536">
        <f>ROUND(Eigenmischungen!QRN46,1)</f>
        <v>0</v>
      </c>
      <c r="QRI37" s="536">
        <f>ROUND(Eigenmischungen!QRO46,1)</f>
        <v>0</v>
      </c>
      <c r="QRJ37" s="536">
        <f>ROUND(Eigenmischungen!QRP46,1)</f>
        <v>0</v>
      </c>
      <c r="QRK37" s="536">
        <f>ROUND(Eigenmischungen!QRQ46,1)</f>
        <v>0</v>
      </c>
      <c r="QRL37" s="536">
        <f>ROUND(Eigenmischungen!QRR46,1)</f>
        <v>0</v>
      </c>
      <c r="QRM37" s="536">
        <f>ROUND(Eigenmischungen!QRS46,1)</f>
        <v>0</v>
      </c>
      <c r="QRN37" s="536">
        <f>ROUND(Eigenmischungen!QRT46,1)</f>
        <v>0</v>
      </c>
      <c r="QRO37" s="536">
        <f>ROUND(Eigenmischungen!QRU46,1)</f>
        <v>0</v>
      </c>
      <c r="QRP37" s="536">
        <f>ROUND(Eigenmischungen!QRV46,1)</f>
        <v>0</v>
      </c>
      <c r="QRQ37" s="536">
        <f>ROUND(Eigenmischungen!QRW46,1)</f>
        <v>0</v>
      </c>
      <c r="QRR37" s="536">
        <f>ROUND(Eigenmischungen!QRX46,1)</f>
        <v>0</v>
      </c>
      <c r="QRS37" s="536">
        <f>ROUND(Eigenmischungen!QRY46,1)</f>
        <v>0</v>
      </c>
      <c r="QRT37" s="536">
        <f>ROUND(Eigenmischungen!QRZ46,1)</f>
        <v>0</v>
      </c>
      <c r="QRU37" s="536">
        <f>ROUND(Eigenmischungen!QSA46,1)</f>
        <v>0</v>
      </c>
      <c r="QRV37" s="536">
        <f>ROUND(Eigenmischungen!QSB46,1)</f>
        <v>0</v>
      </c>
      <c r="QRW37" s="536">
        <f>ROUND(Eigenmischungen!QSC46,1)</f>
        <v>0</v>
      </c>
      <c r="QRX37" s="536">
        <f>ROUND(Eigenmischungen!QSD46,1)</f>
        <v>0</v>
      </c>
      <c r="QRY37" s="536">
        <f>ROUND(Eigenmischungen!QSE46,1)</f>
        <v>0</v>
      </c>
      <c r="QRZ37" s="536">
        <f>ROUND(Eigenmischungen!QSF46,1)</f>
        <v>0</v>
      </c>
      <c r="QSA37" s="536">
        <f>ROUND(Eigenmischungen!QSG46,1)</f>
        <v>0</v>
      </c>
      <c r="QSB37" s="536">
        <f>ROUND(Eigenmischungen!QSH46,1)</f>
        <v>0</v>
      </c>
      <c r="QSC37" s="536">
        <f>ROUND(Eigenmischungen!QSI46,1)</f>
        <v>0</v>
      </c>
      <c r="QSD37" s="536">
        <f>ROUND(Eigenmischungen!QSJ46,1)</f>
        <v>0</v>
      </c>
      <c r="QSE37" s="536">
        <f>ROUND(Eigenmischungen!QSK46,1)</f>
        <v>0</v>
      </c>
      <c r="QSF37" s="536">
        <f>ROUND(Eigenmischungen!QSL46,1)</f>
        <v>0</v>
      </c>
      <c r="QSG37" s="536">
        <f>ROUND(Eigenmischungen!QSM46,1)</f>
        <v>0</v>
      </c>
      <c r="QSH37" s="536">
        <f>ROUND(Eigenmischungen!QSN46,1)</f>
        <v>0</v>
      </c>
      <c r="QSI37" s="536">
        <f>ROUND(Eigenmischungen!QSO46,1)</f>
        <v>0</v>
      </c>
      <c r="QSJ37" s="536">
        <f>ROUND(Eigenmischungen!QSP46,1)</f>
        <v>0</v>
      </c>
      <c r="QSK37" s="536">
        <f>ROUND(Eigenmischungen!QSQ46,1)</f>
        <v>0</v>
      </c>
      <c r="QSL37" s="536">
        <f>ROUND(Eigenmischungen!QSR46,1)</f>
        <v>0</v>
      </c>
      <c r="QSM37" s="536">
        <f>ROUND(Eigenmischungen!QSS46,1)</f>
        <v>0</v>
      </c>
      <c r="QSN37" s="536">
        <f>ROUND(Eigenmischungen!QST46,1)</f>
        <v>0</v>
      </c>
      <c r="QSO37" s="536">
        <f>ROUND(Eigenmischungen!QSU46,1)</f>
        <v>0</v>
      </c>
      <c r="QSP37" s="536">
        <f>ROUND(Eigenmischungen!QSV46,1)</f>
        <v>0</v>
      </c>
      <c r="QSQ37" s="536">
        <f>ROUND(Eigenmischungen!QSW46,1)</f>
        <v>0</v>
      </c>
      <c r="QSR37" s="536">
        <f>ROUND(Eigenmischungen!QSX46,1)</f>
        <v>0</v>
      </c>
      <c r="QSS37" s="536">
        <f>ROUND(Eigenmischungen!QSY46,1)</f>
        <v>0</v>
      </c>
      <c r="QST37" s="536">
        <f>ROUND(Eigenmischungen!QSZ46,1)</f>
        <v>0</v>
      </c>
      <c r="QSU37" s="536">
        <f>ROUND(Eigenmischungen!QTA46,1)</f>
        <v>0</v>
      </c>
      <c r="QSV37" s="536">
        <f>ROUND(Eigenmischungen!QTB46,1)</f>
        <v>0</v>
      </c>
      <c r="QSW37" s="536">
        <f>ROUND(Eigenmischungen!QTC46,1)</f>
        <v>0</v>
      </c>
      <c r="QSX37" s="536">
        <f>ROUND(Eigenmischungen!QTD46,1)</f>
        <v>0</v>
      </c>
      <c r="QSY37" s="536">
        <f>ROUND(Eigenmischungen!QTE46,1)</f>
        <v>0</v>
      </c>
      <c r="QSZ37" s="536">
        <f>ROUND(Eigenmischungen!QTF46,1)</f>
        <v>0</v>
      </c>
      <c r="QTA37" s="536">
        <f>ROUND(Eigenmischungen!QTG46,1)</f>
        <v>0</v>
      </c>
      <c r="QTB37" s="536">
        <f>ROUND(Eigenmischungen!QTH46,1)</f>
        <v>0</v>
      </c>
      <c r="QTC37" s="536">
        <f>ROUND(Eigenmischungen!QTI46,1)</f>
        <v>0</v>
      </c>
      <c r="QTD37" s="536">
        <f>ROUND(Eigenmischungen!QTJ46,1)</f>
        <v>0</v>
      </c>
      <c r="QTE37" s="536">
        <f>ROUND(Eigenmischungen!QTK46,1)</f>
        <v>0</v>
      </c>
      <c r="QTF37" s="536">
        <f>ROUND(Eigenmischungen!QTL46,1)</f>
        <v>0</v>
      </c>
      <c r="QTG37" s="536">
        <f>ROUND(Eigenmischungen!QTM46,1)</f>
        <v>0</v>
      </c>
      <c r="QTH37" s="536">
        <f>ROUND(Eigenmischungen!QTN46,1)</f>
        <v>0</v>
      </c>
      <c r="QTI37" s="536">
        <f>ROUND(Eigenmischungen!QTO46,1)</f>
        <v>0</v>
      </c>
      <c r="QTJ37" s="536">
        <f>ROUND(Eigenmischungen!QTP46,1)</f>
        <v>0</v>
      </c>
      <c r="QTK37" s="536">
        <f>ROUND(Eigenmischungen!QTQ46,1)</f>
        <v>0</v>
      </c>
      <c r="QTL37" s="536">
        <f>ROUND(Eigenmischungen!QTR46,1)</f>
        <v>0</v>
      </c>
      <c r="QTM37" s="536">
        <f>ROUND(Eigenmischungen!QTS46,1)</f>
        <v>0</v>
      </c>
      <c r="QTN37" s="536">
        <f>ROUND(Eigenmischungen!QTT46,1)</f>
        <v>0</v>
      </c>
      <c r="QTO37" s="536">
        <f>ROUND(Eigenmischungen!QTU46,1)</f>
        <v>0</v>
      </c>
      <c r="QTP37" s="536">
        <f>ROUND(Eigenmischungen!QTV46,1)</f>
        <v>0</v>
      </c>
      <c r="QTQ37" s="536">
        <f>ROUND(Eigenmischungen!QTW46,1)</f>
        <v>0</v>
      </c>
      <c r="QTR37" s="536">
        <f>ROUND(Eigenmischungen!QTX46,1)</f>
        <v>0</v>
      </c>
      <c r="QTS37" s="536">
        <f>ROUND(Eigenmischungen!QTY46,1)</f>
        <v>0</v>
      </c>
      <c r="QTT37" s="536">
        <f>ROUND(Eigenmischungen!QTZ46,1)</f>
        <v>0</v>
      </c>
      <c r="QTU37" s="536">
        <f>ROUND(Eigenmischungen!QUA46,1)</f>
        <v>0</v>
      </c>
      <c r="QTV37" s="536">
        <f>ROUND(Eigenmischungen!QUB46,1)</f>
        <v>0</v>
      </c>
      <c r="QTW37" s="536">
        <f>ROUND(Eigenmischungen!QUC46,1)</f>
        <v>0</v>
      </c>
      <c r="QTX37" s="536">
        <f>ROUND(Eigenmischungen!QUD46,1)</f>
        <v>0</v>
      </c>
      <c r="QTY37" s="536">
        <f>ROUND(Eigenmischungen!QUE46,1)</f>
        <v>0</v>
      </c>
      <c r="QTZ37" s="536">
        <f>ROUND(Eigenmischungen!QUF46,1)</f>
        <v>0</v>
      </c>
      <c r="QUA37" s="536">
        <f>ROUND(Eigenmischungen!QUG46,1)</f>
        <v>0</v>
      </c>
      <c r="QUB37" s="536">
        <f>ROUND(Eigenmischungen!QUH46,1)</f>
        <v>0</v>
      </c>
      <c r="QUC37" s="536">
        <f>ROUND(Eigenmischungen!QUI46,1)</f>
        <v>0</v>
      </c>
      <c r="QUD37" s="536">
        <f>ROUND(Eigenmischungen!QUJ46,1)</f>
        <v>0</v>
      </c>
      <c r="QUE37" s="536">
        <f>ROUND(Eigenmischungen!QUK46,1)</f>
        <v>0</v>
      </c>
      <c r="QUF37" s="536">
        <f>ROUND(Eigenmischungen!QUL46,1)</f>
        <v>0</v>
      </c>
      <c r="QUG37" s="536">
        <f>ROUND(Eigenmischungen!QUM46,1)</f>
        <v>0</v>
      </c>
      <c r="QUH37" s="536">
        <f>ROUND(Eigenmischungen!QUN46,1)</f>
        <v>0</v>
      </c>
      <c r="QUI37" s="536">
        <f>ROUND(Eigenmischungen!QUO46,1)</f>
        <v>0</v>
      </c>
      <c r="QUJ37" s="536">
        <f>ROUND(Eigenmischungen!QUP46,1)</f>
        <v>0</v>
      </c>
      <c r="QUK37" s="536">
        <f>ROUND(Eigenmischungen!QUQ46,1)</f>
        <v>0</v>
      </c>
      <c r="QUL37" s="536">
        <f>ROUND(Eigenmischungen!QUR46,1)</f>
        <v>0</v>
      </c>
      <c r="QUM37" s="536">
        <f>ROUND(Eigenmischungen!QUS46,1)</f>
        <v>0</v>
      </c>
      <c r="QUN37" s="536">
        <f>ROUND(Eigenmischungen!QUT46,1)</f>
        <v>0</v>
      </c>
      <c r="QUO37" s="536">
        <f>ROUND(Eigenmischungen!QUU46,1)</f>
        <v>0</v>
      </c>
      <c r="QUP37" s="536">
        <f>ROUND(Eigenmischungen!QUV46,1)</f>
        <v>0</v>
      </c>
      <c r="QUQ37" s="536">
        <f>ROUND(Eigenmischungen!QUW46,1)</f>
        <v>0</v>
      </c>
      <c r="QUR37" s="536">
        <f>ROUND(Eigenmischungen!QUX46,1)</f>
        <v>0</v>
      </c>
      <c r="QUS37" s="536">
        <f>ROUND(Eigenmischungen!QUY46,1)</f>
        <v>0</v>
      </c>
      <c r="QUT37" s="536">
        <f>ROUND(Eigenmischungen!QUZ46,1)</f>
        <v>0</v>
      </c>
      <c r="QUU37" s="536">
        <f>ROUND(Eigenmischungen!QVA46,1)</f>
        <v>0</v>
      </c>
      <c r="QUV37" s="536">
        <f>ROUND(Eigenmischungen!QVB46,1)</f>
        <v>0</v>
      </c>
      <c r="QUW37" s="536">
        <f>ROUND(Eigenmischungen!QVC46,1)</f>
        <v>0</v>
      </c>
      <c r="QUX37" s="536">
        <f>ROUND(Eigenmischungen!QVD46,1)</f>
        <v>0</v>
      </c>
      <c r="QUY37" s="536">
        <f>ROUND(Eigenmischungen!QVE46,1)</f>
        <v>0</v>
      </c>
      <c r="QUZ37" s="536">
        <f>ROUND(Eigenmischungen!QVF46,1)</f>
        <v>0</v>
      </c>
      <c r="QVA37" s="536">
        <f>ROUND(Eigenmischungen!QVG46,1)</f>
        <v>0</v>
      </c>
      <c r="QVB37" s="536">
        <f>ROUND(Eigenmischungen!QVH46,1)</f>
        <v>0</v>
      </c>
      <c r="QVC37" s="536">
        <f>ROUND(Eigenmischungen!QVI46,1)</f>
        <v>0</v>
      </c>
      <c r="QVD37" s="536">
        <f>ROUND(Eigenmischungen!QVJ46,1)</f>
        <v>0</v>
      </c>
      <c r="QVE37" s="536">
        <f>ROUND(Eigenmischungen!QVK46,1)</f>
        <v>0</v>
      </c>
      <c r="QVF37" s="536">
        <f>ROUND(Eigenmischungen!QVL46,1)</f>
        <v>0</v>
      </c>
      <c r="QVG37" s="536">
        <f>ROUND(Eigenmischungen!QVM46,1)</f>
        <v>0</v>
      </c>
      <c r="QVH37" s="536">
        <f>ROUND(Eigenmischungen!QVN46,1)</f>
        <v>0</v>
      </c>
      <c r="QVI37" s="536">
        <f>ROUND(Eigenmischungen!QVO46,1)</f>
        <v>0</v>
      </c>
      <c r="QVJ37" s="536">
        <f>ROUND(Eigenmischungen!QVP46,1)</f>
        <v>0</v>
      </c>
      <c r="QVK37" s="536">
        <f>ROUND(Eigenmischungen!QVQ46,1)</f>
        <v>0</v>
      </c>
      <c r="QVL37" s="536">
        <f>ROUND(Eigenmischungen!QVR46,1)</f>
        <v>0</v>
      </c>
      <c r="QVM37" s="536">
        <f>ROUND(Eigenmischungen!QVS46,1)</f>
        <v>0</v>
      </c>
      <c r="QVN37" s="536">
        <f>ROUND(Eigenmischungen!QVT46,1)</f>
        <v>0</v>
      </c>
      <c r="QVO37" s="536">
        <f>ROUND(Eigenmischungen!QVU46,1)</f>
        <v>0</v>
      </c>
      <c r="QVP37" s="536">
        <f>ROUND(Eigenmischungen!QVV46,1)</f>
        <v>0</v>
      </c>
      <c r="QVQ37" s="536">
        <f>ROUND(Eigenmischungen!QVW46,1)</f>
        <v>0</v>
      </c>
      <c r="QVR37" s="536">
        <f>ROUND(Eigenmischungen!QVX46,1)</f>
        <v>0</v>
      </c>
      <c r="QVS37" s="536">
        <f>ROUND(Eigenmischungen!QVY46,1)</f>
        <v>0</v>
      </c>
      <c r="QVT37" s="536">
        <f>ROUND(Eigenmischungen!QVZ46,1)</f>
        <v>0</v>
      </c>
      <c r="QVU37" s="536">
        <f>ROUND(Eigenmischungen!QWA46,1)</f>
        <v>0</v>
      </c>
      <c r="QVV37" s="536">
        <f>ROUND(Eigenmischungen!QWB46,1)</f>
        <v>0</v>
      </c>
      <c r="QVW37" s="536">
        <f>ROUND(Eigenmischungen!QWC46,1)</f>
        <v>0</v>
      </c>
      <c r="QVX37" s="536">
        <f>ROUND(Eigenmischungen!QWD46,1)</f>
        <v>0</v>
      </c>
      <c r="QVY37" s="536">
        <f>ROUND(Eigenmischungen!QWE46,1)</f>
        <v>0</v>
      </c>
      <c r="QVZ37" s="536">
        <f>ROUND(Eigenmischungen!QWF46,1)</f>
        <v>0</v>
      </c>
      <c r="QWA37" s="536">
        <f>ROUND(Eigenmischungen!QWG46,1)</f>
        <v>0</v>
      </c>
      <c r="QWB37" s="536">
        <f>ROUND(Eigenmischungen!QWH46,1)</f>
        <v>0</v>
      </c>
      <c r="QWC37" s="536">
        <f>ROUND(Eigenmischungen!QWI46,1)</f>
        <v>0</v>
      </c>
      <c r="QWD37" s="536">
        <f>ROUND(Eigenmischungen!QWJ46,1)</f>
        <v>0</v>
      </c>
      <c r="QWE37" s="536">
        <f>ROUND(Eigenmischungen!QWK46,1)</f>
        <v>0</v>
      </c>
      <c r="QWF37" s="536">
        <f>ROUND(Eigenmischungen!QWL46,1)</f>
        <v>0</v>
      </c>
      <c r="QWG37" s="536">
        <f>ROUND(Eigenmischungen!QWM46,1)</f>
        <v>0</v>
      </c>
      <c r="QWH37" s="536">
        <f>ROUND(Eigenmischungen!QWN46,1)</f>
        <v>0</v>
      </c>
      <c r="QWI37" s="536">
        <f>ROUND(Eigenmischungen!QWO46,1)</f>
        <v>0</v>
      </c>
      <c r="QWJ37" s="536">
        <f>ROUND(Eigenmischungen!QWP46,1)</f>
        <v>0</v>
      </c>
      <c r="QWK37" s="536">
        <f>ROUND(Eigenmischungen!QWQ46,1)</f>
        <v>0</v>
      </c>
      <c r="QWL37" s="536">
        <f>ROUND(Eigenmischungen!QWR46,1)</f>
        <v>0</v>
      </c>
      <c r="QWM37" s="536">
        <f>ROUND(Eigenmischungen!QWS46,1)</f>
        <v>0</v>
      </c>
      <c r="QWN37" s="536">
        <f>ROUND(Eigenmischungen!QWT46,1)</f>
        <v>0</v>
      </c>
      <c r="QWO37" s="536">
        <f>ROUND(Eigenmischungen!QWU46,1)</f>
        <v>0</v>
      </c>
      <c r="QWP37" s="536">
        <f>ROUND(Eigenmischungen!QWV46,1)</f>
        <v>0</v>
      </c>
      <c r="QWQ37" s="536">
        <f>ROUND(Eigenmischungen!QWW46,1)</f>
        <v>0</v>
      </c>
      <c r="QWR37" s="536">
        <f>ROUND(Eigenmischungen!QWX46,1)</f>
        <v>0</v>
      </c>
      <c r="QWS37" s="536">
        <f>ROUND(Eigenmischungen!QWY46,1)</f>
        <v>0</v>
      </c>
      <c r="QWT37" s="536">
        <f>ROUND(Eigenmischungen!QWZ46,1)</f>
        <v>0</v>
      </c>
      <c r="QWU37" s="536">
        <f>ROUND(Eigenmischungen!QXA46,1)</f>
        <v>0</v>
      </c>
      <c r="QWV37" s="536">
        <f>ROUND(Eigenmischungen!QXB46,1)</f>
        <v>0</v>
      </c>
      <c r="QWW37" s="536">
        <f>ROUND(Eigenmischungen!QXC46,1)</f>
        <v>0</v>
      </c>
      <c r="QWX37" s="536">
        <f>ROUND(Eigenmischungen!QXD46,1)</f>
        <v>0</v>
      </c>
      <c r="QWY37" s="536">
        <f>ROUND(Eigenmischungen!QXE46,1)</f>
        <v>0</v>
      </c>
      <c r="QWZ37" s="536">
        <f>ROUND(Eigenmischungen!QXF46,1)</f>
        <v>0</v>
      </c>
      <c r="QXA37" s="536">
        <f>ROUND(Eigenmischungen!QXG46,1)</f>
        <v>0</v>
      </c>
      <c r="QXB37" s="536">
        <f>ROUND(Eigenmischungen!QXH46,1)</f>
        <v>0</v>
      </c>
      <c r="QXC37" s="536">
        <f>ROUND(Eigenmischungen!QXI46,1)</f>
        <v>0</v>
      </c>
      <c r="QXD37" s="536">
        <f>ROUND(Eigenmischungen!QXJ46,1)</f>
        <v>0</v>
      </c>
      <c r="QXE37" s="536">
        <f>ROUND(Eigenmischungen!QXK46,1)</f>
        <v>0</v>
      </c>
      <c r="QXF37" s="536">
        <f>ROUND(Eigenmischungen!QXL46,1)</f>
        <v>0</v>
      </c>
      <c r="QXG37" s="536">
        <f>ROUND(Eigenmischungen!QXM46,1)</f>
        <v>0</v>
      </c>
      <c r="QXH37" s="536">
        <f>ROUND(Eigenmischungen!QXN46,1)</f>
        <v>0</v>
      </c>
      <c r="QXI37" s="536">
        <f>ROUND(Eigenmischungen!QXO46,1)</f>
        <v>0</v>
      </c>
      <c r="QXJ37" s="536">
        <f>ROUND(Eigenmischungen!QXP46,1)</f>
        <v>0</v>
      </c>
      <c r="QXK37" s="536">
        <f>ROUND(Eigenmischungen!QXQ46,1)</f>
        <v>0</v>
      </c>
      <c r="QXL37" s="536">
        <f>ROUND(Eigenmischungen!QXR46,1)</f>
        <v>0</v>
      </c>
      <c r="QXM37" s="536">
        <f>ROUND(Eigenmischungen!QXS46,1)</f>
        <v>0</v>
      </c>
      <c r="QXN37" s="536">
        <f>ROUND(Eigenmischungen!QXT46,1)</f>
        <v>0</v>
      </c>
      <c r="QXO37" s="536">
        <f>ROUND(Eigenmischungen!QXU46,1)</f>
        <v>0</v>
      </c>
      <c r="QXP37" s="536">
        <f>ROUND(Eigenmischungen!QXV46,1)</f>
        <v>0</v>
      </c>
      <c r="QXQ37" s="536">
        <f>ROUND(Eigenmischungen!QXW46,1)</f>
        <v>0</v>
      </c>
      <c r="QXR37" s="536">
        <f>ROUND(Eigenmischungen!QXX46,1)</f>
        <v>0</v>
      </c>
      <c r="QXS37" s="536">
        <f>ROUND(Eigenmischungen!QXY46,1)</f>
        <v>0</v>
      </c>
      <c r="QXT37" s="536">
        <f>ROUND(Eigenmischungen!QXZ46,1)</f>
        <v>0</v>
      </c>
      <c r="QXU37" s="536">
        <f>ROUND(Eigenmischungen!QYA46,1)</f>
        <v>0</v>
      </c>
      <c r="QXV37" s="536">
        <f>ROUND(Eigenmischungen!QYB46,1)</f>
        <v>0</v>
      </c>
      <c r="QXW37" s="536">
        <f>ROUND(Eigenmischungen!QYC46,1)</f>
        <v>0</v>
      </c>
      <c r="QXX37" s="536">
        <f>ROUND(Eigenmischungen!QYD46,1)</f>
        <v>0</v>
      </c>
      <c r="QXY37" s="536">
        <f>ROUND(Eigenmischungen!QYE46,1)</f>
        <v>0</v>
      </c>
      <c r="QXZ37" s="536">
        <f>ROUND(Eigenmischungen!QYF46,1)</f>
        <v>0</v>
      </c>
      <c r="QYA37" s="536">
        <f>ROUND(Eigenmischungen!QYG46,1)</f>
        <v>0</v>
      </c>
      <c r="QYB37" s="536">
        <f>ROUND(Eigenmischungen!QYH46,1)</f>
        <v>0</v>
      </c>
      <c r="QYC37" s="536">
        <f>ROUND(Eigenmischungen!QYI46,1)</f>
        <v>0</v>
      </c>
      <c r="QYD37" s="536">
        <f>ROUND(Eigenmischungen!QYJ46,1)</f>
        <v>0</v>
      </c>
      <c r="QYE37" s="536">
        <f>ROUND(Eigenmischungen!QYK46,1)</f>
        <v>0</v>
      </c>
      <c r="QYF37" s="536">
        <f>ROUND(Eigenmischungen!QYL46,1)</f>
        <v>0</v>
      </c>
      <c r="QYG37" s="536">
        <f>ROUND(Eigenmischungen!QYM46,1)</f>
        <v>0</v>
      </c>
      <c r="QYH37" s="536">
        <f>ROUND(Eigenmischungen!QYN46,1)</f>
        <v>0</v>
      </c>
      <c r="QYI37" s="536">
        <f>ROUND(Eigenmischungen!QYO46,1)</f>
        <v>0</v>
      </c>
      <c r="QYJ37" s="536">
        <f>ROUND(Eigenmischungen!QYP46,1)</f>
        <v>0</v>
      </c>
      <c r="QYK37" s="536">
        <f>ROUND(Eigenmischungen!QYQ46,1)</f>
        <v>0</v>
      </c>
      <c r="QYL37" s="536">
        <f>ROUND(Eigenmischungen!QYR46,1)</f>
        <v>0</v>
      </c>
      <c r="QYM37" s="536">
        <f>ROUND(Eigenmischungen!QYS46,1)</f>
        <v>0</v>
      </c>
      <c r="QYN37" s="536">
        <f>ROUND(Eigenmischungen!QYT46,1)</f>
        <v>0</v>
      </c>
      <c r="QYO37" s="536">
        <f>ROUND(Eigenmischungen!QYU46,1)</f>
        <v>0</v>
      </c>
      <c r="QYP37" s="536">
        <f>ROUND(Eigenmischungen!QYV46,1)</f>
        <v>0</v>
      </c>
      <c r="QYQ37" s="536">
        <f>ROUND(Eigenmischungen!QYW46,1)</f>
        <v>0</v>
      </c>
      <c r="QYR37" s="536">
        <f>ROUND(Eigenmischungen!QYX46,1)</f>
        <v>0</v>
      </c>
      <c r="QYS37" s="536">
        <f>ROUND(Eigenmischungen!QYY46,1)</f>
        <v>0</v>
      </c>
      <c r="QYT37" s="536">
        <f>ROUND(Eigenmischungen!QYZ46,1)</f>
        <v>0</v>
      </c>
      <c r="QYU37" s="536">
        <f>ROUND(Eigenmischungen!QZA46,1)</f>
        <v>0</v>
      </c>
      <c r="QYV37" s="536">
        <f>ROUND(Eigenmischungen!QZB46,1)</f>
        <v>0</v>
      </c>
      <c r="QYW37" s="536">
        <f>ROUND(Eigenmischungen!QZC46,1)</f>
        <v>0</v>
      </c>
      <c r="QYX37" s="536">
        <f>ROUND(Eigenmischungen!QZD46,1)</f>
        <v>0</v>
      </c>
      <c r="QYY37" s="536">
        <f>ROUND(Eigenmischungen!QZE46,1)</f>
        <v>0</v>
      </c>
      <c r="QYZ37" s="536">
        <f>ROUND(Eigenmischungen!QZF46,1)</f>
        <v>0</v>
      </c>
      <c r="QZA37" s="536">
        <f>ROUND(Eigenmischungen!QZG46,1)</f>
        <v>0</v>
      </c>
      <c r="QZB37" s="536">
        <f>ROUND(Eigenmischungen!QZH46,1)</f>
        <v>0</v>
      </c>
      <c r="QZC37" s="536">
        <f>ROUND(Eigenmischungen!QZI46,1)</f>
        <v>0</v>
      </c>
      <c r="QZD37" s="536">
        <f>ROUND(Eigenmischungen!QZJ46,1)</f>
        <v>0</v>
      </c>
      <c r="QZE37" s="536">
        <f>ROUND(Eigenmischungen!QZK46,1)</f>
        <v>0</v>
      </c>
      <c r="QZF37" s="536">
        <f>ROUND(Eigenmischungen!QZL46,1)</f>
        <v>0</v>
      </c>
      <c r="QZG37" s="536">
        <f>ROUND(Eigenmischungen!QZM46,1)</f>
        <v>0</v>
      </c>
      <c r="QZH37" s="536">
        <f>ROUND(Eigenmischungen!QZN46,1)</f>
        <v>0</v>
      </c>
      <c r="QZI37" s="536">
        <f>ROUND(Eigenmischungen!QZO46,1)</f>
        <v>0</v>
      </c>
      <c r="QZJ37" s="536">
        <f>ROUND(Eigenmischungen!QZP46,1)</f>
        <v>0</v>
      </c>
      <c r="QZK37" s="536">
        <f>ROUND(Eigenmischungen!QZQ46,1)</f>
        <v>0</v>
      </c>
      <c r="QZL37" s="536">
        <f>ROUND(Eigenmischungen!QZR46,1)</f>
        <v>0</v>
      </c>
      <c r="QZM37" s="536">
        <f>ROUND(Eigenmischungen!QZS46,1)</f>
        <v>0</v>
      </c>
      <c r="QZN37" s="536">
        <f>ROUND(Eigenmischungen!QZT46,1)</f>
        <v>0</v>
      </c>
      <c r="QZO37" s="536">
        <f>ROUND(Eigenmischungen!QZU46,1)</f>
        <v>0</v>
      </c>
      <c r="QZP37" s="536">
        <f>ROUND(Eigenmischungen!QZV46,1)</f>
        <v>0</v>
      </c>
      <c r="QZQ37" s="536">
        <f>ROUND(Eigenmischungen!QZW46,1)</f>
        <v>0</v>
      </c>
      <c r="QZR37" s="536">
        <f>ROUND(Eigenmischungen!QZX46,1)</f>
        <v>0</v>
      </c>
      <c r="QZS37" s="536">
        <f>ROUND(Eigenmischungen!QZY46,1)</f>
        <v>0</v>
      </c>
      <c r="QZT37" s="536">
        <f>ROUND(Eigenmischungen!QZZ46,1)</f>
        <v>0</v>
      </c>
      <c r="QZU37" s="536">
        <f>ROUND(Eigenmischungen!RAA46,1)</f>
        <v>0</v>
      </c>
      <c r="QZV37" s="536">
        <f>ROUND(Eigenmischungen!RAB46,1)</f>
        <v>0</v>
      </c>
      <c r="QZW37" s="536">
        <f>ROUND(Eigenmischungen!RAC46,1)</f>
        <v>0</v>
      </c>
      <c r="QZX37" s="536">
        <f>ROUND(Eigenmischungen!RAD46,1)</f>
        <v>0</v>
      </c>
      <c r="QZY37" s="536">
        <f>ROUND(Eigenmischungen!RAE46,1)</f>
        <v>0</v>
      </c>
      <c r="QZZ37" s="536">
        <f>ROUND(Eigenmischungen!RAF46,1)</f>
        <v>0</v>
      </c>
      <c r="RAA37" s="536">
        <f>ROUND(Eigenmischungen!RAG46,1)</f>
        <v>0</v>
      </c>
      <c r="RAB37" s="536">
        <f>ROUND(Eigenmischungen!RAH46,1)</f>
        <v>0</v>
      </c>
      <c r="RAC37" s="536">
        <f>ROUND(Eigenmischungen!RAI46,1)</f>
        <v>0</v>
      </c>
      <c r="RAD37" s="536">
        <f>ROUND(Eigenmischungen!RAJ46,1)</f>
        <v>0</v>
      </c>
      <c r="RAE37" s="536">
        <f>ROUND(Eigenmischungen!RAK46,1)</f>
        <v>0</v>
      </c>
      <c r="RAF37" s="536">
        <f>ROUND(Eigenmischungen!RAL46,1)</f>
        <v>0</v>
      </c>
      <c r="RAG37" s="536">
        <f>ROUND(Eigenmischungen!RAM46,1)</f>
        <v>0</v>
      </c>
      <c r="RAH37" s="536">
        <f>ROUND(Eigenmischungen!RAN46,1)</f>
        <v>0</v>
      </c>
      <c r="RAI37" s="536">
        <f>ROUND(Eigenmischungen!RAO46,1)</f>
        <v>0</v>
      </c>
      <c r="RAJ37" s="536">
        <f>ROUND(Eigenmischungen!RAP46,1)</f>
        <v>0</v>
      </c>
      <c r="RAK37" s="536">
        <f>ROUND(Eigenmischungen!RAQ46,1)</f>
        <v>0</v>
      </c>
      <c r="RAL37" s="536">
        <f>ROUND(Eigenmischungen!RAR46,1)</f>
        <v>0</v>
      </c>
      <c r="RAM37" s="536">
        <f>ROUND(Eigenmischungen!RAS46,1)</f>
        <v>0</v>
      </c>
      <c r="RAN37" s="536">
        <f>ROUND(Eigenmischungen!RAT46,1)</f>
        <v>0</v>
      </c>
      <c r="RAO37" s="536">
        <f>ROUND(Eigenmischungen!RAU46,1)</f>
        <v>0</v>
      </c>
      <c r="RAP37" s="536">
        <f>ROUND(Eigenmischungen!RAV46,1)</f>
        <v>0</v>
      </c>
      <c r="RAQ37" s="536">
        <f>ROUND(Eigenmischungen!RAW46,1)</f>
        <v>0</v>
      </c>
      <c r="RAR37" s="536">
        <f>ROUND(Eigenmischungen!RAX46,1)</f>
        <v>0</v>
      </c>
      <c r="RAS37" s="536">
        <f>ROUND(Eigenmischungen!RAY46,1)</f>
        <v>0</v>
      </c>
      <c r="RAT37" s="536">
        <f>ROUND(Eigenmischungen!RAZ46,1)</f>
        <v>0</v>
      </c>
      <c r="RAU37" s="536">
        <f>ROUND(Eigenmischungen!RBA46,1)</f>
        <v>0</v>
      </c>
      <c r="RAV37" s="536">
        <f>ROUND(Eigenmischungen!RBB46,1)</f>
        <v>0</v>
      </c>
      <c r="RAW37" s="536">
        <f>ROUND(Eigenmischungen!RBC46,1)</f>
        <v>0</v>
      </c>
      <c r="RAX37" s="536">
        <f>ROUND(Eigenmischungen!RBD46,1)</f>
        <v>0</v>
      </c>
      <c r="RAY37" s="536">
        <f>ROUND(Eigenmischungen!RBE46,1)</f>
        <v>0</v>
      </c>
      <c r="RAZ37" s="536">
        <f>ROUND(Eigenmischungen!RBF46,1)</f>
        <v>0</v>
      </c>
      <c r="RBA37" s="536">
        <f>ROUND(Eigenmischungen!RBG46,1)</f>
        <v>0</v>
      </c>
      <c r="RBB37" s="536">
        <f>ROUND(Eigenmischungen!RBH46,1)</f>
        <v>0</v>
      </c>
      <c r="RBC37" s="536">
        <f>ROUND(Eigenmischungen!RBI46,1)</f>
        <v>0</v>
      </c>
      <c r="RBD37" s="536">
        <f>ROUND(Eigenmischungen!RBJ46,1)</f>
        <v>0</v>
      </c>
      <c r="RBE37" s="536">
        <f>ROUND(Eigenmischungen!RBK46,1)</f>
        <v>0</v>
      </c>
      <c r="RBF37" s="536">
        <f>ROUND(Eigenmischungen!RBL46,1)</f>
        <v>0</v>
      </c>
      <c r="RBG37" s="536">
        <f>ROUND(Eigenmischungen!RBM46,1)</f>
        <v>0</v>
      </c>
      <c r="RBH37" s="536">
        <f>ROUND(Eigenmischungen!RBN46,1)</f>
        <v>0</v>
      </c>
      <c r="RBI37" s="536">
        <f>ROUND(Eigenmischungen!RBO46,1)</f>
        <v>0</v>
      </c>
      <c r="RBJ37" s="536">
        <f>ROUND(Eigenmischungen!RBP46,1)</f>
        <v>0</v>
      </c>
      <c r="RBK37" s="536">
        <f>ROUND(Eigenmischungen!RBQ46,1)</f>
        <v>0</v>
      </c>
      <c r="RBL37" s="536">
        <f>ROUND(Eigenmischungen!RBR46,1)</f>
        <v>0</v>
      </c>
      <c r="RBM37" s="536">
        <f>ROUND(Eigenmischungen!RBS46,1)</f>
        <v>0</v>
      </c>
      <c r="RBN37" s="536">
        <f>ROUND(Eigenmischungen!RBT46,1)</f>
        <v>0</v>
      </c>
      <c r="RBO37" s="536">
        <f>ROUND(Eigenmischungen!RBU46,1)</f>
        <v>0</v>
      </c>
      <c r="RBP37" s="536">
        <f>ROUND(Eigenmischungen!RBV46,1)</f>
        <v>0</v>
      </c>
      <c r="RBQ37" s="536">
        <f>ROUND(Eigenmischungen!RBW46,1)</f>
        <v>0</v>
      </c>
      <c r="RBR37" s="536">
        <f>ROUND(Eigenmischungen!RBX46,1)</f>
        <v>0</v>
      </c>
      <c r="RBS37" s="536">
        <f>ROUND(Eigenmischungen!RBY46,1)</f>
        <v>0</v>
      </c>
      <c r="RBT37" s="536">
        <f>ROUND(Eigenmischungen!RBZ46,1)</f>
        <v>0</v>
      </c>
      <c r="RBU37" s="536">
        <f>ROUND(Eigenmischungen!RCA46,1)</f>
        <v>0</v>
      </c>
      <c r="RBV37" s="536">
        <f>ROUND(Eigenmischungen!RCB46,1)</f>
        <v>0</v>
      </c>
      <c r="RBW37" s="536">
        <f>ROUND(Eigenmischungen!RCC46,1)</f>
        <v>0</v>
      </c>
      <c r="RBX37" s="536">
        <f>ROUND(Eigenmischungen!RCD46,1)</f>
        <v>0</v>
      </c>
      <c r="RBY37" s="536">
        <f>ROUND(Eigenmischungen!RCE46,1)</f>
        <v>0</v>
      </c>
      <c r="RBZ37" s="536">
        <f>ROUND(Eigenmischungen!RCF46,1)</f>
        <v>0</v>
      </c>
      <c r="RCA37" s="536">
        <f>ROUND(Eigenmischungen!RCG46,1)</f>
        <v>0</v>
      </c>
      <c r="RCB37" s="536">
        <f>ROUND(Eigenmischungen!RCH46,1)</f>
        <v>0</v>
      </c>
      <c r="RCC37" s="536">
        <f>ROUND(Eigenmischungen!RCI46,1)</f>
        <v>0</v>
      </c>
      <c r="RCD37" s="536">
        <f>ROUND(Eigenmischungen!RCJ46,1)</f>
        <v>0</v>
      </c>
      <c r="RCE37" s="536">
        <f>ROUND(Eigenmischungen!RCK46,1)</f>
        <v>0</v>
      </c>
      <c r="RCF37" s="536">
        <f>ROUND(Eigenmischungen!RCL46,1)</f>
        <v>0</v>
      </c>
      <c r="RCG37" s="536">
        <f>ROUND(Eigenmischungen!RCM46,1)</f>
        <v>0</v>
      </c>
      <c r="RCH37" s="536">
        <f>ROUND(Eigenmischungen!RCN46,1)</f>
        <v>0</v>
      </c>
      <c r="RCI37" s="536">
        <f>ROUND(Eigenmischungen!RCO46,1)</f>
        <v>0</v>
      </c>
      <c r="RCJ37" s="536">
        <f>ROUND(Eigenmischungen!RCP46,1)</f>
        <v>0</v>
      </c>
      <c r="RCK37" s="536">
        <f>ROUND(Eigenmischungen!RCQ46,1)</f>
        <v>0</v>
      </c>
      <c r="RCL37" s="536">
        <f>ROUND(Eigenmischungen!RCR46,1)</f>
        <v>0</v>
      </c>
      <c r="RCM37" s="536">
        <f>ROUND(Eigenmischungen!RCS46,1)</f>
        <v>0</v>
      </c>
      <c r="RCN37" s="536">
        <f>ROUND(Eigenmischungen!RCT46,1)</f>
        <v>0</v>
      </c>
      <c r="RCO37" s="536">
        <f>ROUND(Eigenmischungen!RCU46,1)</f>
        <v>0</v>
      </c>
      <c r="RCP37" s="536">
        <f>ROUND(Eigenmischungen!RCV46,1)</f>
        <v>0</v>
      </c>
      <c r="RCQ37" s="536">
        <f>ROUND(Eigenmischungen!RCW46,1)</f>
        <v>0</v>
      </c>
      <c r="RCR37" s="536">
        <f>ROUND(Eigenmischungen!RCX46,1)</f>
        <v>0</v>
      </c>
      <c r="RCS37" s="536">
        <f>ROUND(Eigenmischungen!RCY46,1)</f>
        <v>0</v>
      </c>
      <c r="RCT37" s="536">
        <f>ROUND(Eigenmischungen!RCZ46,1)</f>
        <v>0</v>
      </c>
      <c r="RCU37" s="536">
        <f>ROUND(Eigenmischungen!RDA46,1)</f>
        <v>0</v>
      </c>
      <c r="RCV37" s="536">
        <f>ROUND(Eigenmischungen!RDB46,1)</f>
        <v>0</v>
      </c>
      <c r="RCW37" s="536">
        <f>ROUND(Eigenmischungen!RDC46,1)</f>
        <v>0</v>
      </c>
      <c r="RCX37" s="536">
        <f>ROUND(Eigenmischungen!RDD46,1)</f>
        <v>0</v>
      </c>
      <c r="RCY37" s="536">
        <f>ROUND(Eigenmischungen!RDE46,1)</f>
        <v>0</v>
      </c>
      <c r="RCZ37" s="536">
        <f>ROUND(Eigenmischungen!RDF46,1)</f>
        <v>0</v>
      </c>
      <c r="RDA37" s="536">
        <f>ROUND(Eigenmischungen!RDG46,1)</f>
        <v>0</v>
      </c>
      <c r="RDB37" s="536">
        <f>ROUND(Eigenmischungen!RDH46,1)</f>
        <v>0</v>
      </c>
      <c r="RDC37" s="536">
        <f>ROUND(Eigenmischungen!RDI46,1)</f>
        <v>0</v>
      </c>
      <c r="RDD37" s="536">
        <f>ROUND(Eigenmischungen!RDJ46,1)</f>
        <v>0</v>
      </c>
      <c r="RDE37" s="536">
        <f>ROUND(Eigenmischungen!RDK46,1)</f>
        <v>0</v>
      </c>
      <c r="RDF37" s="536">
        <f>ROUND(Eigenmischungen!RDL46,1)</f>
        <v>0</v>
      </c>
      <c r="RDG37" s="536">
        <f>ROUND(Eigenmischungen!RDM46,1)</f>
        <v>0</v>
      </c>
      <c r="RDH37" s="536">
        <f>ROUND(Eigenmischungen!RDN46,1)</f>
        <v>0</v>
      </c>
      <c r="RDI37" s="536">
        <f>ROUND(Eigenmischungen!RDO46,1)</f>
        <v>0</v>
      </c>
      <c r="RDJ37" s="536">
        <f>ROUND(Eigenmischungen!RDP46,1)</f>
        <v>0</v>
      </c>
      <c r="RDK37" s="536">
        <f>ROUND(Eigenmischungen!RDQ46,1)</f>
        <v>0</v>
      </c>
      <c r="RDL37" s="536">
        <f>ROUND(Eigenmischungen!RDR46,1)</f>
        <v>0</v>
      </c>
      <c r="RDM37" s="536">
        <f>ROUND(Eigenmischungen!RDS46,1)</f>
        <v>0</v>
      </c>
      <c r="RDN37" s="536">
        <f>ROUND(Eigenmischungen!RDT46,1)</f>
        <v>0</v>
      </c>
      <c r="RDO37" s="536">
        <f>ROUND(Eigenmischungen!RDU46,1)</f>
        <v>0</v>
      </c>
      <c r="RDP37" s="536">
        <f>ROUND(Eigenmischungen!RDV46,1)</f>
        <v>0</v>
      </c>
      <c r="RDQ37" s="536">
        <f>ROUND(Eigenmischungen!RDW46,1)</f>
        <v>0</v>
      </c>
      <c r="RDR37" s="536">
        <f>ROUND(Eigenmischungen!RDX46,1)</f>
        <v>0</v>
      </c>
      <c r="RDS37" s="536">
        <f>ROUND(Eigenmischungen!RDY46,1)</f>
        <v>0</v>
      </c>
      <c r="RDT37" s="536">
        <f>ROUND(Eigenmischungen!RDZ46,1)</f>
        <v>0</v>
      </c>
      <c r="RDU37" s="536">
        <f>ROUND(Eigenmischungen!REA46,1)</f>
        <v>0</v>
      </c>
      <c r="RDV37" s="536">
        <f>ROUND(Eigenmischungen!REB46,1)</f>
        <v>0</v>
      </c>
      <c r="RDW37" s="536">
        <f>ROUND(Eigenmischungen!REC46,1)</f>
        <v>0</v>
      </c>
      <c r="RDX37" s="536">
        <f>ROUND(Eigenmischungen!RED46,1)</f>
        <v>0</v>
      </c>
      <c r="RDY37" s="536">
        <f>ROUND(Eigenmischungen!REE46,1)</f>
        <v>0</v>
      </c>
      <c r="RDZ37" s="536">
        <f>ROUND(Eigenmischungen!REF46,1)</f>
        <v>0</v>
      </c>
      <c r="REA37" s="536">
        <f>ROUND(Eigenmischungen!REG46,1)</f>
        <v>0</v>
      </c>
      <c r="REB37" s="536">
        <f>ROUND(Eigenmischungen!REH46,1)</f>
        <v>0</v>
      </c>
      <c r="REC37" s="536">
        <f>ROUND(Eigenmischungen!REI46,1)</f>
        <v>0</v>
      </c>
      <c r="RED37" s="536">
        <f>ROUND(Eigenmischungen!REJ46,1)</f>
        <v>0</v>
      </c>
      <c r="REE37" s="536">
        <f>ROUND(Eigenmischungen!REK46,1)</f>
        <v>0</v>
      </c>
      <c r="REF37" s="536">
        <f>ROUND(Eigenmischungen!REL46,1)</f>
        <v>0</v>
      </c>
      <c r="REG37" s="536">
        <f>ROUND(Eigenmischungen!REM46,1)</f>
        <v>0</v>
      </c>
      <c r="REH37" s="536">
        <f>ROUND(Eigenmischungen!REN46,1)</f>
        <v>0</v>
      </c>
      <c r="REI37" s="536">
        <f>ROUND(Eigenmischungen!REO46,1)</f>
        <v>0</v>
      </c>
      <c r="REJ37" s="536">
        <f>ROUND(Eigenmischungen!REP46,1)</f>
        <v>0</v>
      </c>
      <c r="REK37" s="536">
        <f>ROUND(Eigenmischungen!REQ46,1)</f>
        <v>0</v>
      </c>
      <c r="REL37" s="536">
        <f>ROUND(Eigenmischungen!RER46,1)</f>
        <v>0</v>
      </c>
      <c r="REM37" s="536">
        <f>ROUND(Eigenmischungen!RES46,1)</f>
        <v>0</v>
      </c>
      <c r="REN37" s="536">
        <f>ROUND(Eigenmischungen!RET46,1)</f>
        <v>0</v>
      </c>
      <c r="REO37" s="536">
        <f>ROUND(Eigenmischungen!REU46,1)</f>
        <v>0</v>
      </c>
      <c r="REP37" s="536">
        <f>ROUND(Eigenmischungen!REV46,1)</f>
        <v>0</v>
      </c>
      <c r="REQ37" s="536">
        <f>ROUND(Eigenmischungen!REW46,1)</f>
        <v>0</v>
      </c>
      <c r="RER37" s="536">
        <f>ROUND(Eigenmischungen!REX46,1)</f>
        <v>0</v>
      </c>
      <c r="RES37" s="536">
        <f>ROUND(Eigenmischungen!REY46,1)</f>
        <v>0</v>
      </c>
      <c r="RET37" s="536">
        <f>ROUND(Eigenmischungen!REZ46,1)</f>
        <v>0</v>
      </c>
      <c r="REU37" s="536">
        <f>ROUND(Eigenmischungen!RFA46,1)</f>
        <v>0</v>
      </c>
      <c r="REV37" s="536">
        <f>ROUND(Eigenmischungen!RFB46,1)</f>
        <v>0</v>
      </c>
      <c r="REW37" s="536">
        <f>ROUND(Eigenmischungen!RFC46,1)</f>
        <v>0</v>
      </c>
      <c r="REX37" s="536">
        <f>ROUND(Eigenmischungen!RFD46,1)</f>
        <v>0</v>
      </c>
      <c r="REY37" s="536">
        <f>ROUND(Eigenmischungen!RFE46,1)</f>
        <v>0</v>
      </c>
      <c r="REZ37" s="536">
        <f>ROUND(Eigenmischungen!RFF46,1)</f>
        <v>0</v>
      </c>
      <c r="RFA37" s="536">
        <f>ROUND(Eigenmischungen!RFG46,1)</f>
        <v>0</v>
      </c>
      <c r="RFB37" s="536">
        <f>ROUND(Eigenmischungen!RFH46,1)</f>
        <v>0</v>
      </c>
      <c r="RFC37" s="536">
        <f>ROUND(Eigenmischungen!RFI46,1)</f>
        <v>0</v>
      </c>
      <c r="RFD37" s="536">
        <f>ROUND(Eigenmischungen!RFJ46,1)</f>
        <v>0</v>
      </c>
      <c r="RFE37" s="536">
        <f>ROUND(Eigenmischungen!RFK46,1)</f>
        <v>0</v>
      </c>
      <c r="RFF37" s="536">
        <f>ROUND(Eigenmischungen!RFL46,1)</f>
        <v>0</v>
      </c>
      <c r="RFG37" s="536">
        <f>ROUND(Eigenmischungen!RFM46,1)</f>
        <v>0</v>
      </c>
      <c r="RFH37" s="536">
        <f>ROUND(Eigenmischungen!RFN46,1)</f>
        <v>0</v>
      </c>
      <c r="RFI37" s="536">
        <f>ROUND(Eigenmischungen!RFO46,1)</f>
        <v>0</v>
      </c>
      <c r="RFJ37" s="536">
        <f>ROUND(Eigenmischungen!RFP46,1)</f>
        <v>0</v>
      </c>
      <c r="RFK37" s="536">
        <f>ROUND(Eigenmischungen!RFQ46,1)</f>
        <v>0</v>
      </c>
      <c r="RFL37" s="536">
        <f>ROUND(Eigenmischungen!RFR46,1)</f>
        <v>0</v>
      </c>
      <c r="RFM37" s="536">
        <f>ROUND(Eigenmischungen!RFS46,1)</f>
        <v>0</v>
      </c>
      <c r="RFN37" s="536">
        <f>ROUND(Eigenmischungen!RFT46,1)</f>
        <v>0</v>
      </c>
      <c r="RFO37" s="536">
        <f>ROUND(Eigenmischungen!RFU46,1)</f>
        <v>0</v>
      </c>
      <c r="RFP37" s="536">
        <f>ROUND(Eigenmischungen!RFV46,1)</f>
        <v>0</v>
      </c>
      <c r="RFQ37" s="536">
        <f>ROUND(Eigenmischungen!RFW46,1)</f>
        <v>0</v>
      </c>
      <c r="RFR37" s="536">
        <f>ROUND(Eigenmischungen!RFX46,1)</f>
        <v>0</v>
      </c>
      <c r="RFS37" s="536">
        <f>ROUND(Eigenmischungen!RFY46,1)</f>
        <v>0</v>
      </c>
      <c r="RFT37" s="536">
        <f>ROUND(Eigenmischungen!RFZ46,1)</f>
        <v>0</v>
      </c>
      <c r="RFU37" s="536">
        <f>ROUND(Eigenmischungen!RGA46,1)</f>
        <v>0</v>
      </c>
      <c r="RFV37" s="536">
        <f>ROUND(Eigenmischungen!RGB46,1)</f>
        <v>0</v>
      </c>
      <c r="RFW37" s="536">
        <f>ROUND(Eigenmischungen!RGC46,1)</f>
        <v>0</v>
      </c>
      <c r="RFX37" s="536">
        <f>ROUND(Eigenmischungen!RGD46,1)</f>
        <v>0</v>
      </c>
      <c r="RFY37" s="536">
        <f>ROUND(Eigenmischungen!RGE46,1)</f>
        <v>0</v>
      </c>
      <c r="RFZ37" s="536">
        <f>ROUND(Eigenmischungen!RGF46,1)</f>
        <v>0</v>
      </c>
      <c r="RGA37" s="536">
        <f>ROUND(Eigenmischungen!RGG46,1)</f>
        <v>0</v>
      </c>
      <c r="RGB37" s="536">
        <f>ROUND(Eigenmischungen!RGH46,1)</f>
        <v>0</v>
      </c>
      <c r="RGC37" s="536">
        <f>ROUND(Eigenmischungen!RGI46,1)</f>
        <v>0</v>
      </c>
      <c r="RGD37" s="536">
        <f>ROUND(Eigenmischungen!RGJ46,1)</f>
        <v>0</v>
      </c>
      <c r="RGE37" s="536">
        <f>ROUND(Eigenmischungen!RGK46,1)</f>
        <v>0</v>
      </c>
      <c r="RGF37" s="536">
        <f>ROUND(Eigenmischungen!RGL46,1)</f>
        <v>0</v>
      </c>
      <c r="RGG37" s="536">
        <f>ROUND(Eigenmischungen!RGM46,1)</f>
        <v>0</v>
      </c>
      <c r="RGH37" s="536">
        <f>ROUND(Eigenmischungen!RGN46,1)</f>
        <v>0</v>
      </c>
      <c r="RGI37" s="536">
        <f>ROUND(Eigenmischungen!RGO46,1)</f>
        <v>0</v>
      </c>
      <c r="RGJ37" s="536">
        <f>ROUND(Eigenmischungen!RGP46,1)</f>
        <v>0</v>
      </c>
      <c r="RGK37" s="536">
        <f>ROUND(Eigenmischungen!RGQ46,1)</f>
        <v>0</v>
      </c>
      <c r="RGL37" s="536">
        <f>ROUND(Eigenmischungen!RGR46,1)</f>
        <v>0</v>
      </c>
      <c r="RGM37" s="536">
        <f>ROUND(Eigenmischungen!RGS46,1)</f>
        <v>0</v>
      </c>
      <c r="RGN37" s="536">
        <f>ROUND(Eigenmischungen!RGT46,1)</f>
        <v>0</v>
      </c>
      <c r="RGO37" s="536">
        <f>ROUND(Eigenmischungen!RGU46,1)</f>
        <v>0</v>
      </c>
      <c r="RGP37" s="536">
        <f>ROUND(Eigenmischungen!RGV46,1)</f>
        <v>0</v>
      </c>
      <c r="RGQ37" s="536">
        <f>ROUND(Eigenmischungen!RGW46,1)</f>
        <v>0</v>
      </c>
      <c r="RGR37" s="536">
        <f>ROUND(Eigenmischungen!RGX46,1)</f>
        <v>0</v>
      </c>
      <c r="RGS37" s="536">
        <f>ROUND(Eigenmischungen!RGY46,1)</f>
        <v>0</v>
      </c>
      <c r="RGT37" s="536">
        <f>ROUND(Eigenmischungen!RGZ46,1)</f>
        <v>0</v>
      </c>
      <c r="RGU37" s="536">
        <f>ROUND(Eigenmischungen!RHA46,1)</f>
        <v>0</v>
      </c>
      <c r="RGV37" s="536">
        <f>ROUND(Eigenmischungen!RHB46,1)</f>
        <v>0</v>
      </c>
      <c r="RGW37" s="536">
        <f>ROUND(Eigenmischungen!RHC46,1)</f>
        <v>0</v>
      </c>
      <c r="RGX37" s="536">
        <f>ROUND(Eigenmischungen!RHD46,1)</f>
        <v>0</v>
      </c>
      <c r="RGY37" s="536">
        <f>ROUND(Eigenmischungen!RHE46,1)</f>
        <v>0</v>
      </c>
      <c r="RGZ37" s="536">
        <f>ROUND(Eigenmischungen!RHF46,1)</f>
        <v>0</v>
      </c>
      <c r="RHA37" s="536">
        <f>ROUND(Eigenmischungen!RHG46,1)</f>
        <v>0</v>
      </c>
      <c r="RHB37" s="536">
        <f>ROUND(Eigenmischungen!RHH46,1)</f>
        <v>0</v>
      </c>
      <c r="RHC37" s="536">
        <f>ROUND(Eigenmischungen!RHI46,1)</f>
        <v>0</v>
      </c>
      <c r="RHD37" s="536">
        <f>ROUND(Eigenmischungen!RHJ46,1)</f>
        <v>0</v>
      </c>
      <c r="RHE37" s="536">
        <f>ROUND(Eigenmischungen!RHK46,1)</f>
        <v>0</v>
      </c>
      <c r="RHF37" s="536">
        <f>ROUND(Eigenmischungen!RHL46,1)</f>
        <v>0</v>
      </c>
      <c r="RHG37" s="536">
        <f>ROUND(Eigenmischungen!RHM46,1)</f>
        <v>0</v>
      </c>
      <c r="RHH37" s="536">
        <f>ROUND(Eigenmischungen!RHN46,1)</f>
        <v>0</v>
      </c>
      <c r="RHI37" s="536">
        <f>ROUND(Eigenmischungen!RHO46,1)</f>
        <v>0</v>
      </c>
      <c r="RHJ37" s="536">
        <f>ROUND(Eigenmischungen!RHP46,1)</f>
        <v>0</v>
      </c>
      <c r="RHK37" s="536">
        <f>ROUND(Eigenmischungen!RHQ46,1)</f>
        <v>0</v>
      </c>
      <c r="RHL37" s="536">
        <f>ROUND(Eigenmischungen!RHR46,1)</f>
        <v>0</v>
      </c>
      <c r="RHM37" s="536">
        <f>ROUND(Eigenmischungen!RHS46,1)</f>
        <v>0</v>
      </c>
      <c r="RHN37" s="536">
        <f>ROUND(Eigenmischungen!RHT46,1)</f>
        <v>0</v>
      </c>
      <c r="RHO37" s="536">
        <f>ROUND(Eigenmischungen!RHU46,1)</f>
        <v>0</v>
      </c>
      <c r="RHP37" s="536">
        <f>ROUND(Eigenmischungen!RHV46,1)</f>
        <v>0</v>
      </c>
      <c r="RHQ37" s="536">
        <f>ROUND(Eigenmischungen!RHW46,1)</f>
        <v>0</v>
      </c>
      <c r="RHR37" s="536">
        <f>ROUND(Eigenmischungen!RHX46,1)</f>
        <v>0</v>
      </c>
      <c r="RHS37" s="536">
        <f>ROUND(Eigenmischungen!RHY46,1)</f>
        <v>0</v>
      </c>
      <c r="RHT37" s="536">
        <f>ROUND(Eigenmischungen!RHZ46,1)</f>
        <v>0</v>
      </c>
      <c r="RHU37" s="536">
        <f>ROUND(Eigenmischungen!RIA46,1)</f>
        <v>0</v>
      </c>
      <c r="RHV37" s="536">
        <f>ROUND(Eigenmischungen!RIB46,1)</f>
        <v>0</v>
      </c>
      <c r="RHW37" s="536">
        <f>ROUND(Eigenmischungen!RIC46,1)</f>
        <v>0</v>
      </c>
      <c r="RHX37" s="536">
        <f>ROUND(Eigenmischungen!RID46,1)</f>
        <v>0</v>
      </c>
      <c r="RHY37" s="536">
        <f>ROUND(Eigenmischungen!RIE46,1)</f>
        <v>0</v>
      </c>
      <c r="RHZ37" s="536">
        <f>ROUND(Eigenmischungen!RIF46,1)</f>
        <v>0</v>
      </c>
      <c r="RIA37" s="536">
        <f>ROUND(Eigenmischungen!RIG46,1)</f>
        <v>0</v>
      </c>
      <c r="RIB37" s="536">
        <f>ROUND(Eigenmischungen!RIH46,1)</f>
        <v>0</v>
      </c>
      <c r="RIC37" s="536">
        <f>ROUND(Eigenmischungen!RII46,1)</f>
        <v>0</v>
      </c>
      <c r="RID37" s="536">
        <f>ROUND(Eigenmischungen!RIJ46,1)</f>
        <v>0</v>
      </c>
      <c r="RIE37" s="536">
        <f>ROUND(Eigenmischungen!RIK46,1)</f>
        <v>0</v>
      </c>
      <c r="RIF37" s="536">
        <f>ROUND(Eigenmischungen!RIL46,1)</f>
        <v>0</v>
      </c>
      <c r="RIG37" s="536">
        <f>ROUND(Eigenmischungen!RIM46,1)</f>
        <v>0</v>
      </c>
      <c r="RIH37" s="536">
        <f>ROUND(Eigenmischungen!RIN46,1)</f>
        <v>0</v>
      </c>
      <c r="RII37" s="536">
        <f>ROUND(Eigenmischungen!RIO46,1)</f>
        <v>0</v>
      </c>
      <c r="RIJ37" s="536">
        <f>ROUND(Eigenmischungen!RIP46,1)</f>
        <v>0</v>
      </c>
      <c r="RIK37" s="536">
        <f>ROUND(Eigenmischungen!RIQ46,1)</f>
        <v>0</v>
      </c>
      <c r="RIL37" s="536">
        <f>ROUND(Eigenmischungen!RIR46,1)</f>
        <v>0</v>
      </c>
      <c r="RIM37" s="536">
        <f>ROUND(Eigenmischungen!RIS46,1)</f>
        <v>0</v>
      </c>
      <c r="RIN37" s="536">
        <f>ROUND(Eigenmischungen!RIT46,1)</f>
        <v>0</v>
      </c>
      <c r="RIO37" s="536">
        <f>ROUND(Eigenmischungen!RIU46,1)</f>
        <v>0</v>
      </c>
      <c r="RIP37" s="536">
        <f>ROUND(Eigenmischungen!RIV46,1)</f>
        <v>0</v>
      </c>
      <c r="RIQ37" s="536">
        <f>ROUND(Eigenmischungen!RIW46,1)</f>
        <v>0</v>
      </c>
      <c r="RIR37" s="536">
        <f>ROUND(Eigenmischungen!RIX46,1)</f>
        <v>0</v>
      </c>
      <c r="RIS37" s="536">
        <f>ROUND(Eigenmischungen!RIY46,1)</f>
        <v>0</v>
      </c>
      <c r="RIT37" s="536">
        <f>ROUND(Eigenmischungen!RIZ46,1)</f>
        <v>0</v>
      </c>
      <c r="RIU37" s="536">
        <f>ROUND(Eigenmischungen!RJA46,1)</f>
        <v>0</v>
      </c>
      <c r="RIV37" s="536">
        <f>ROUND(Eigenmischungen!RJB46,1)</f>
        <v>0</v>
      </c>
      <c r="RIW37" s="536">
        <f>ROUND(Eigenmischungen!RJC46,1)</f>
        <v>0</v>
      </c>
      <c r="RIX37" s="536">
        <f>ROUND(Eigenmischungen!RJD46,1)</f>
        <v>0</v>
      </c>
      <c r="RIY37" s="536">
        <f>ROUND(Eigenmischungen!RJE46,1)</f>
        <v>0</v>
      </c>
      <c r="RIZ37" s="536">
        <f>ROUND(Eigenmischungen!RJF46,1)</f>
        <v>0</v>
      </c>
      <c r="RJA37" s="536">
        <f>ROUND(Eigenmischungen!RJG46,1)</f>
        <v>0</v>
      </c>
      <c r="RJB37" s="536">
        <f>ROUND(Eigenmischungen!RJH46,1)</f>
        <v>0</v>
      </c>
      <c r="RJC37" s="536">
        <f>ROUND(Eigenmischungen!RJI46,1)</f>
        <v>0</v>
      </c>
      <c r="RJD37" s="536">
        <f>ROUND(Eigenmischungen!RJJ46,1)</f>
        <v>0</v>
      </c>
      <c r="RJE37" s="536">
        <f>ROUND(Eigenmischungen!RJK46,1)</f>
        <v>0</v>
      </c>
      <c r="RJF37" s="536">
        <f>ROUND(Eigenmischungen!RJL46,1)</f>
        <v>0</v>
      </c>
      <c r="RJG37" s="536">
        <f>ROUND(Eigenmischungen!RJM46,1)</f>
        <v>0</v>
      </c>
      <c r="RJH37" s="536">
        <f>ROUND(Eigenmischungen!RJN46,1)</f>
        <v>0</v>
      </c>
      <c r="RJI37" s="536">
        <f>ROUND(Eigenmischungen!RJO46,1)</f>
        <v>0</v>
      </c>
      <c r="RJJ37" s="536">
        <f>ROUND(Eigenmischungen!RJP46,1)</f>
        <v>0</v>
      </c>
      <c r="RJK37" s="536">
        <f>ROUND(Eigenmischungen!RJQ46,1)</f>
        <v>0</v>
      </c>
      <c r="RJL37" s="536">
        <f>ROUND(Eigenmischungen!RJR46,1)</f>
        <v>0</v>
      </c>
      <c r="RJM37" s="536">
        <f>ROUND(Eigenmischungen!RJS46,1)</f>
        <v>0</v>
      </c>
      <c r="RJN37" s="536">
        <f>ROUND(Eigenmischungen!RJT46,1)</f>
        <v>0</v>
      </c>
      <c r="RJO37" s="536">
        <f>ROUND(Eigenmischungen!RJU46,1)</f>
        <v>0</v>
      </c>
      <c r="RJP37" s="536">
        <f>ROUND(Eigenmischungen!RJV46,1)</f>
        <v>0</v>
      </c>
      <c r="RJQ37" s="536">
        <f>ROUND(Eigenmischungen!RJW46,1)</f>
        <v>0</v>
      </c>
      <c r="RJR37" s="536">
        <f>ROUND(Eigenmischungen!RJX46,1)</f>
        <v>0</v>
      </c>
      <c r="RJS37" s="536">
        <f>ROUND(Eigenmischungen!RJY46,1)</f>
        <v>0</v>
      </c>
      <c r="RJT37" s="536">
        <f>ROUND(Eigenmischungen!RJZ46,1)</f>
        <v>0</v>
      </c>
      <c r="RJU37" s="536">
        <f>ROUND(Eigenmischungen!RKA46,1)</f>
        <v>0</v>
      </c>
      <c r="RJV37" s="536">
        <f>ROUND(Eigenmischungen!RKB46,1)</f>
        <v>0</v>
      </c>
      <c r="RJW37" s="536">
        <f>ROUND(Eigenmischungen!RKC46,1)</f>
        <v>0</v>
      </c>
      <c r="RJX37" s="536">
        <f>ROUND(Eigenmischungen!RKD46,1)</f>
        <v>0</v>
      </c>
      <c r="RJY37" s="536">
        <f>ROUND(Eigenmischungen!RKE46,1)</f>
        <v>0</v>
      </c>
      <c r="RJZ37" s="536">
        <f>ROUND(Eigenmischungen!RKF46,1)</f>
        <v>0</v>
      </c>
      <c r="RKA37" s="536">
        <f>ROUND(Eigenmischungen!RKG46,1)</f>
        <v>0</v>
      </c>
      <c r="RKB37" s="536">
        <f>ROUND(Eigenmischungen!RKH46,1)</f>
        <v>0</v>
      </c>
      <c r="RKC37" s="536">
        <f>ROUND(Eigenmischungen!RKI46,1)</f>
        <v>0</v>
      </c>
      <c r="RKD37" s="536">
        <f>ROUND(Eigenmischungen!RKJ46,1)</f>
        <v>0</v>
      </c>
      <c r="RKE37" s="536">
        <f>ROUND(Eigenmischungen!RKK46,1)</f>
        <v>0</v>
      </c>
      <c r="RKF37" s="536">
        <f>ROUND(Eigenmischungen!RKL46,1)</f>
        <v>0</v>
      </c>
      <c r="RKG37" s="536">
        <f>ROUND(Eigenmischungen!RKM46,1)</f>
        <v>0</v>
      </c>
      <c r="RKH37" s="536">
        <f>ROUND(Eigenmischungen!RKN46,1)</f>
        <v>0</v>
      </c>
      <c r="RKI37" s="536">
        <f>ROUND(Eigenmischungen!RKO46,1)</f>
        <v>0</v>
      </c>
      <c r="RKJ37" s="536">
        <f>ROUND(Eigenmischungen!RKP46,1)</f>
        <v>0</v>
      </c>
      <c r="RKK37" s="536">
        <f>ROUND(Eigenmischungen!RKQ46,1)</f>
        <v>0</v>
      </c>
      <c r="RKL37" s="536">
        <f>ROUND(Eigenmischungen!RKR46,1)</f>
        <v>0</v>
      </c>
      <c r="RKM37" s="536">
        <f>ROUND(Eigenmischungen!RKS46,1)</f>
        <v>0</v>
      </c>
      <c r="RKN37" s="536">
        <f>ROUND(Eigenmischungen!RKT46,1)</f>
        <v>0</v>
      </c>
      <c r="RKO37" s="536">
        <f>ROUND(Eigenmischungen!RKU46,1)</f>
        <v>0</v>
      </c>
      <c r="RKP37" s="536">
        <f>ROUND(Eigenmischungen!RKV46,1)</f>
        <v>0</v>
      </c>
      <c r="RKQ37" s="536">
        <f>ROUND(Eigenmischungen!RKW46,1)</f>
        <v>0</v>
      </c>
      <c r="RKR37" s="536">
        <f>ROUND(Eigenmischungen!RKX46,1)</f>
        <v>0</v>
      </c>
      <c r="RKS37" s="536">
        <f>ROUND(Eigenmischungen!RKY46,1)</f>
        <v>0</v>
      </c>
      <c r="RKT37" s="536">
        <f>ROUND(Eigenmischungen!RKZ46,1)</f>
        <v>0</v>
      </c>
      <c r="RKU37" s="536">
        <f>ROUND(Eigenmischungen!RLA46,1)</f>
        <v>0</v>
      </c>
      <c r="RKV37" s="536">
        <f>ROUND(Eigenmischungen!RLB46,1)</f>
        <v>0</v>
      </c>
      <c r="RKW37" s="536">
        <f>ROUND(Eigenmischungen!RLC46,1)</f>
        <v>0</v>
      </c>
      <c r="RKX37" s="536">
        <f>ROUND(Eigenmischungen!RLD46,1)</f>
        <v>0</v>
      </c>
      <c r="RKY37" s="536">
        <f>ROUND(Eigenmischungen!RLE46,1)</f>
        <v>0</v>
      </c>
      <c r="RKZ37" s="536">
        <f>ROUND(Eigenmischungen!RLF46,1)</f>
        <v>0</v>
      </c>
      <c r="RLA37" s="536">
        <f>ROUND(Eigenmischungen!RLG46,1)</f>
        <v>0</v>
      </c>
      <c r="RLB37" s="536">
        <f>ROUND(Eigenmischungen!RLH46,1)</f>
        <v>0</v>
      </c>
      <c r="RLC37" s="536">
        <f>ROUND(Eigenmischungen!RLI46,1)</f>
        <v>0</v>
      </c>
      <c r="RLD37" s="536">
        <f>ROUND(Eigenmischungen!RLJ46,1)</f>
        <v>0</v>
      </c>
      <c r="RLE37" s="536">
        <f>ROUND(Eigenmischungen!RLK46,1)</f>
        <v>0</v>
      </c>
      <c r="RLF37" s="536">
        <f>ROUND(Eigenmischungen!RLL46,1)</f>
        <v>0</v>
      </c>
      <c r="RLG37" s="536">
        <f>ROUND(Eigenmischungen!RLM46,1)</f>
        <v>0</v>
      </c>
      <c r="RLH37" s="536">
        <f>ROUND(Eigenmischungen!RLN46,1)</f>
        <v>0</v>
      </c>
      <c r="RLI37" s="536">
        <f>ROUND(Eigenmischungen!RLO46,1)</f>
        <v>0</v>
      </c>
      <c r="RLJ37" s="536">
        <f>ROUND(Eigenmischungen!RLP46,1)</f>
        <v>0</v>
      </c>
      <c r="RLK37" s="536">
        <f>ROUND(Eigenmischungen!RLQ46,1)</f>
        <v>0</v>
      </c>
      <c r="RLL37" s="536">
        <f>ROUND(Eigenmischungen!RLR46,1)</f>
        <v>0</v>
      </c>
      <c r="RLM37" s="536">
        <f>ROUND(Eigenmischungen!RLS46,1)</f>
        <v>0</v>
      </c>
      <c r="RLN37" s="536">
        <f>ROUND(Eigenmischungen!RLT46,1)</f>
        <v>0</v>
      </c>
      <c r="RLO37" s="536">
        <f>ROUND(Eigenmischungen!RLU46,1)</f>
        <v>0</v>
      </c>
      <c r="RLP37" s="536">
        <f>ROUND(Eigenmischungen!RLV46,1)</f>
        <v>0</v>
      </c>
      <c r="RLQ37" s="536">
        <f>ROUND(Eigenmischungen!RLW46,1)</f>
        <v>0</v>
      </c>
      <c r="RLR37" s="536">
        <f>ROUND(Eigenmischungen!RLX46,1)</f>
        <v>0</v>
      </c>
      <c r="RLS37" s="536">
        <f>ROUND(Eigenmischungen!RLY46,1)</f>
        <v>0</v>
      </c>
      <c r="RLT37" s="536">
        <f>ROUND(Eigenmischungen!RLZ46,1)</f>
        <v>0</v>
      </c>
      <c r="RLU37" s="536">
        <f>ROUND(Eigenmischungen!RMA46,1)</f>
        <v>0</v>
      </c>
      <c r="RLV37" s="536">
        <f>ROUND(Eigenmischungen!RMB46,1)</f>
        <v>0</v>
      </c>
      <c r="RLW37" s="536">
        <f>ROUND(Eigenmischungen!RMC46,1)</f>
        <v>0</v>
      </c>
      <c r="RLX37" s="536">
        <f>ROUND(Eigenmischungen!RMD46,1)</f>
        <v>0</v>
      </c>
      <c r="RLY37" s="536">
        <f>ROUND(Eigenmischungen!RME46,1)</f>
        <v>0</v>
      </c>
      <c r="RLZ37" s="536">
        <f>ROUND(Eigenmischungen!RMF46,1)</f>
        <v>0</v>
      </c>
      <c r="RMA37" s="536">
        <f>ROUND(Eigenmischungen!RMG46,1)</f>
        <v>0</v>
      </c>
      <c r="RMB37" s="536">
        <f>ROUND(Eigenmischungen!RMH46,1)</f>
        <v>0</v>
      </c>
      <c r="RMC37" s="536">
        <f>ROUND(Eigenmischungen!RMI46,1)</f>
        <v>0</v>
      </c>
      <c r="RMD37" s="536">
        <f>ROUND(Eigenmischungen!RMJ46,1)</f>
        <v>0</v>
      </c>
      <c r="RME37" s="536">
        <f>ROUND(Eigenmischungen!RMK46,1)</f>
        <v>0</v>
      </c>
      <c r="RMF37" s="536">
        <f>ROUND(Eigenmischungen!RML46,1)</f>
        <v>0</v>
      </c>
      <c r="RMG37" s="536">
        <f>ROUND(Eigenmischungen!RMM46,1)</f>
        <v>0</v>
      </c>
      <c r="RMH37" s="536">
        <f>ROUND(Eigenmischungen!RMN46,1)</f>
        <v>0</v>
      </c>
      <c r="RMI37" s="536">
        <f>ROUND(Eigenmischungen!RMO46,1)</f>
        <v>0</v>
      </c>
      <c r="RMJ37" s="536">
        <f>ROUND(Eigenmischungen!RMP46,1)</f>
        <v>0</v>
      </c>
      <c r="RMK37" s="536">
        <f>ROUND(Eigenmischungen!RMQ46,1)</f>
        <v>0</v>
      </c>
      <c r="RML37" s="536">
        <f>ROUND(Eigenmischungen!RMR46,1)</f>
        <v>0</v>
      </c>
      <c r="RMM37" s="536">
        <f>ROUND(Eigenmischungen!RMS46,1)</f>
        <v>0</v>
      </c>
      <c r="RMN37" s="536">
        <f>ROUND(Eigenmischungen!RMT46,1)</f>
        <v>0</v>
      </c>
      <c r="RMO37" s="536">
        <f>ROUND(Eigenmischungen!RMU46,1)</f>
        <v>0</v>
      </c>
      <c r="RMP37" s="536">
        <f>ROUND(Eigenmischungen!RMV46,1)</f>
        <v>0</v>
      </c>
      <c r="RMQ37" s="536">
        <f>ROUND(Eigenmischungen!RMW46,1)</f>
        <v>0</v>
      </c>
      <c r="RMR37" s="536">
        <f>ROUND(Eigenmischungen!RMX46,1)</f>
        <v>0</v>
      </c>
      <c r="RMS37" s="536">
        <f>ROUND(Eigenmischungen!RMY46,1)</f>
        <v>0</v>
      </c>
      <c r="RMT37" s="536">
        <f>ROUND(Eigenmischungen!RMZ46,1)</f>
        <v>0</v>
      </c>
      <c r="RMU37" s="536">
        <f>ROUND(Eigenmischungen!RNA46,1)</f>
        <v>0</v>
      </c>
      <c r="RMV37" s="536">
        <f>ROUND(Eigenmischungen!RNB46,1)</f>
        <v>0</v>
      </c>
      <c r="RMW37" s="536">
        <f>ROUND(Eigenmischungen!RNC46,1)</f>
        <v>0</v>
      </c>
      <c r="RMX37" s="536">
        <f>ROUND(Eigenmischungen!RND46,1)</f>
        <v>0</v>
      </c>
      <c r="RMY37" s="536">
        <f>ROUND(Eigenmischungen!RNE46,1)</f>
        <v>0</v>
      </c>
      <c r="RMZ37" s="536">
        <f>ROUND(Eigenmischungen!RNF46,1)</f>
        <v>0</v>
      </c>
      <c r="RNA37" s="536">
        <f>ROUND(Eigenmischungen!RNG46,1)</f>
        <v>0</v>
      </c>
      <c r="RNB37" s="536">
        <f>ROUND(Eigenmischungen!RNH46,1)</f>
        <v>0</v>
      </c>
      <c r="RNC37" s="536">
        <f>ROUND(Eigenmischungen!RNI46,1)</f>
        <v>0</v>
      </c>
      <c r="RND37" s="536">
        <f>ROUND(Eigenmischungen!RNJ46,1)</f>
        <v>0</v>
      </c>
      <c r="RNE37" s="536">
        <f>ROUND(Eigenmischungen!RNK46,1)</f>
        <v>0</v>
      </c>
      <c r="RNF37" s="536">
        <f>ROUND(Eigenmischungen!RNL46,1)</f>
        <v>0</v>
      </c>
      <c r="RNG37" s="536">
        <f>ROUND(Eigenmischungen!RNM46,1)</f>
        <v>0</v>
      </c>
      <c r="RNH37" s="536">
        <f>ROUND(Eigenmischungen!RNN46,1)</f>
        <v>0</v>
      </c>
      <c r="RNI37" s="536">
        <f>ROUND(Eigenmischungen!RNO46,1)</f>
        <v>0</v>
      </c>
      <c r="RNJ37" s="536">
        <f>ROUND(Eigenmischungen!RNP46,1)</f>
        <v>0</v>
      </c>
      <c r="RNK37" s="536">
        <f>ROUND(Eigenmischungen!RNQ46,1)</f>
        <v>0</v>
      </c>
      <c r="RNL37" s="536">
        <f>ROUND(Eigenmischungen!RNR46,1)</f>
        <v>0</v>
      </c>
      <c r="RNM37" s="536">
        <f>ROUND(Eigenmischungen!RNS46,1)</f>
        <v>0</v>
      </c>
      <c r="RNN37" s="536">
        <f>ROUND(Eigenmischungen!RNT46,1)</f>
        <v>0</v>
      </c>
      <c r="RNO37" s="536">
        <f>ROUND(Eigenmischungen!RNU46,1)</f>
        <v>0</v>
      </c>
      <c r="RNP37" s="536">
        <f>ROUND(Eigenmischungen!RNV46,1)</f>
        <v>0</v>
      </c>
      <c r="RNQ37" s="536">
        <f>ROUND(Eigenmischungen!RNW46,1)</f>
        <v>0</v>
      </c>
      <c r="RNR37" s="536">
        <f>ROUND(Eigenmischungen!RNX46,1)</f>
        <v>0</v>
      </c>
      <c r="RNS37" s="536">
        <f>ROUND(Eigenmischungen!RNY46,1)</f>
        <v>0</v>
      </c>
      <c r="RNT37" s="536">
        <f>ROUND(Eigenmischungen!RNZ46,1)</f>
        <v>0</v>
      </c>
      <c r="RNU37" s="536">
        <f>ROUND(Eigenmischungen!ROA46,1)</f>
        <v>0</v>
      </c>
      <c r="RNV37" s="536">
        <f>ROUND(Eigenmischungen!ROB46,1)</f>
        <v>0</v>
      </c>
      <c r="RNW37" s="536">
        <f>ROUND(Eigenmischungen!ROC46,1)</f>
        <v>0</v>
      </c>
      <c r="RNX37" s="536">
        <f>ROUND(Eigenmischungen!ROD46,1)</f>
        <v>0</v>
      </c>
      <c r="RNY37" s="536">
        <f>ROUND(Eigenmischungen!ROE46,1)</f>
        <v>0</v>
      </c>
      <c r="RNZ37" s="536">
        <f>ROUND(Eigenmischungen!ROF46,1)</f>
        <v>0</v>
      </c>
      <c r="ROA37" s="536">
        <f>ROUND(Eigenmischungen!ROG46,1)</f>
        <v>0</v>
      </c>
      <c r="ROB37" s="536">
        <f>ROUND(Eigenmischungen!ROH46,1)</f>
        <v>0</v>
      </c>
      <c r="ROC37" s="536">
        <f>ROUND(Eigenmischungen!ROI46,1)</f>
        <v>0</v>
      </c>
      <c r="ROD37" s="536">
        <f>ROUND(Eigenmischungen!ROJ46,1)</f>
        <v>0</v>
      </c>
      <c r="ROE37" s="536">
        <f>ROUND(Eigenmischungen!ROK46,1)</f>
        <v>0</v>
      </c>
      <c r="ROF37" s="536">
        <f>ROUND(Eigenmischungen!ROL46,1)</f>
        <v>0</v>
      </c>
      <c r="ROG37" s="536">
        <f>ROUND(Eigenmischungen!ROM46,1)</f>
        <v>0</v>
      </c>
      <c r="ROH37" s="536">
        <f>ROUND(Eigenmischungen!RON46,1)</f>
        <v>0</v>
      </c>
      <c r="ROI37" s="536">
        <f>ROUND(Eigenmischungen!ROO46,1)</f>
        <v>0</v>
      </c>
      <c r="ROJ37" s="536">
        <f>ROUND(Eigenmischungen!ROP46,1)</f>
        <v>0</v>
      </c>
      <c r="ROK37" s="536">
        <f>ROUND(Eigenmischungen!ROQ46,1)</f>
        <v>0</v>
      </c>
      <c r="ROL37" s="536">
        <f>ROUND(Eigenmischungen!ROR46,1)</f>
        <v>0</v>
      </c>
      <c r="ROM37" s="536">
        <f>ROUND(Eigenmischungen!ROS46,1)</f>
        <v>0</v>
      </c>
      <c r="RON37" s="536">
        <f>ROUND(Eigenmischungen!ROT46,1)</f>
        <v>0</v>
      </c>
      <c r="ROO37" s="536">
        <f>ROUND(Eigenmischungen!ROU46,1)</f>
        <v>0</v>
      </c>
      <c r="ROP37" s="536">
        <f>ROUND(Eigenmischungen!ROV46,1)</f>
        <v>0</v>
      </c>
      <c r="ROQ37" s="536">
        <f>ROUND(Eigenmischungen!ROW46,1)</f>
        <v>0</v>
      </c>
      <c r="ROR37" s="536">
        <f>ROUND(Eigenmischungen!ROX46,1)</f>
        <v>0</v>
      </c>
      <c r="ROS37" s="536">
        <f>ROUND(Eigenmischungen!ROY46,1)</f>
        <v>0</v>
      </c>
      <c r="ROT37" s="536">
        <f>ROUND(Eigenmischungen!ROZ46,1)</f>
        <v>0</v>
      </c>
      <c r="ROU37" s="536">
        <f>ROUND(Eigenmischungen!RPA46,1)</f>
        <v>0</v>
      </c>
      <c r="ROV37" s="536">
        <f>ROUND(Eigenmischungen!RPB46,1)</f>
        <v>0</v>
      </c>
      <c r="ROW37" s="536">
        <f>ROUND(Eigenmischungen!RPC46,1)</f>
        <v>0</v>
      </c>
      <c r="ROX37" s="536">
        <f>ROUND(Eigenmischungen!RPD46,1)</f>
        <v>0</v>
      </c>
      <c r="ROY37" s="536">
        <f>ROUND(Eigenmischungen!RPE46,1)</f>
        <v>0</v>
      </c>
      <c r="ROZ37" s="536">
        <f>ROUND(Eigenmischungen!RPF46,1)</f>
        <v>0</v>
      </c>
      <c r="RPA37" s="536">
        <f>ROUND(Eigenmischungen!RPG46,1)</f>
        <v>0</v>
      </c>
      <c r="RPB37" s="536">
        <f>ROUND(Eigenmischungen!RPH46,1)</f>
        <v>0</v>
      </c>
      <c r="RPC37" s="536">
        <f>ROUND(Eigenmischungen!RPI46,1)</f>
        <v>0</v>
      </c>
      <c r="RPD37" s="536">
        <f>ROUND(Eigenmischungen!RPJ46,1)</f>
        <v>0</v>
      </c>
      <c r="RPE37" s="536">
        <f>ROUND(Eigenmischungen!RPK46,1)</f>
        <v>0</v>
      </c>
      <c r="RPF37" s="536">
        <f>ROUND(Eigenmischungen!RPL46,1)</f>
        <v>0</v>
      </c>
      <c r="RPG37" s="536">
        <f>ROUND(Eigenmischungen!RPM46,1)</f>
        <v>0</v>
      </c>
      <c r="RPH37" s="536">
        <f>ROUND(Eigenmischungen!RPN46,1)</f>
        <v>0</v>
      </c>
      <c r="RPI37" s="536">
        <f>ROUND(Eigenmischungen!RPO46,1)</f>
        <v>0</v>
      </c>
      <c r="RPJ37" s="536">
        <f>ROUND(Eigenmischungen!RPP46,1)</f>
        <v>0</v>
      </c>
      <c r="RPK37" s="536">
        <f>ROUND(Eigenmischungen!RPQ46,1)</f>
        <v>0</v>
      </c>
      <c r="RPL37" s="536">
        <f>ROUND(Eigenmischungen!RPR46,1)</f>
        <v>0</v>
      </c>
      <c r="RPM37" s="536">
        <f>ROUND(Eigenmischungen!RPS46,1)</f>
        <v>0</v>
      </c>
      <c r="RPN37" s="536">
        <f>ROUND(Eigenmischungen!RPT46,1)</f>
        <v>0</v>
      </c>
      <c r="RPO37" s="536">
        <f>ROUND(Eigenmischungen!RPU46,1)</f>
        <v>0</v>
      </c>
      <c r="RPP37" s="536">
        <f>ROUND(Eigenmischungen!RPV46,1)</f>
        <v>0</v>
      </c>
      <c r="RPQ37" s="536">
        <f>ROUND(Eigenmischungen!RPW46,1)</f>
        <v>0</v>
      </c>
      <c r="RPR37" s="536">
        <f>ROUND(Eigenmischungen!RPX46,1)</f>
        <v>0</v>
      </c>
      <c r="RPS37" s="536">
        <f>ROUND(Eigenmischungen!RPY46,1)</f>
        <v>0</v>
      </c>
      <c r="RPT37" s="536">
        <f>ROUND(Eigenmischungen!RPZ46,1)</f>
        <v>0</v>
      </c>
      <c r="RPU37" s="536">
        <f>ROUND(Eigenmischungen!RQA46,1)</f>
        <v>0</v>
      </c>
      <c r="RPV37" s="536">
        <f>ROUND(Eigenmischungen!RQB46,1)</f>
        <v>0</v>
      </c>
      <c r="RPW37" s="536">
        <f>ROUND(Eigenmischungen!RQC46,1)</f>
        <v>0</v>
      </c>
      <c r="RPX37" s="536">
        <f>ROUND(Eigenmischungen!RQD46,1)</f>
        <v>0</v>
      </c>
      <c r="RPY37" s="536">
        <f>ROUND(Eigenmischungen!RQE46,1)</f>
        <v>0</v>
      </c>
      <c r="RPZ37" s="536">
        <f>ROUND(Eigenmischungen!RQF46,1)</f>
        <v>0</v>
      </c>
      <c r="RQA37" s="536">
        <f>ROUND(Eigenmischungen!RQG46,1)</f>
        <v>0</v>
      </c>
      <c r="RQB37" s="536">
        <f>ROUND(Eigenmischungen!RQH46,1)</f>
        <v>0</v>
      </c>
      <c r="RQC37" s="536">
        <f>ROUND(Eigenmischungen!RQI46,1)</f>
        <v>0</v>
      </c>
      <c r="RQD37" s="536">
        <f>ROUND(Eigenmischungen!RQJ46,1)</f>
        <v>0</v>
      </c>
      <c r="RQE37" s="536">
        <f>ROUND(Eigenmischungen!RQK46,1)</f>
        <v>0</v>
      </c>
      <c r="RQF37" s="536">
        <f>ROUND(Eigenmischungen!RQL46,1)</f>
        <v>0</v>
      </c>
      <c r="RQG37" s="536">
        <f>ROUND(Eigenmischungen!RQM46,1)</f>
        <v>0</v>
      </c>
      <c r="RQH37" s="536">
        <f>ROUND(Eigenmischungen!RQN46,1)</f>
        <v>0</v>
      </c>
      <c r="RQI37" s="536">
        <f>ROUND(Eigenmischungen!RQO46,1)</f>
        <v>0</v>
      </c>
      <c r="RQJ37" s="536">
        <f>ROUND(Eigenmischungen!RQP46,1)</f>
        <v>0</v>
      </c>
      <c r="RQK37" s="536">
        <f>ROUND(Eigenmischungen!RQQ46,1)</f>
        <v>0</v>
      </c>
      <c r="RQL37" s="536">
        <f>ROUND(Eigenmischungen!RQR46,1)</f>
        <v>0</v>
      </c>
      <c r="RQM37" s="536">
        <f>ROUND(Eigenmischungen!RQS46,1)</f>
        <v>0</v>
      </c>
      <c r="RQN37" s="536">
        <f>ROUND(Eigenmischungen!RQT46,1)</f>
        <v>0</v>
      </c>
      <c r="RQO37" s="536">
        <f>ROUND(Eigenmischungen!RQU46,1)</f>
        <v>0</v>
      </c>
      <c r="RQP37" s="536">
        <f>ROUND(Eigenmischungen!RQV46,1)</f>
        <v>0</v>
      </c>
      <c r="RQQ37" s="536">
        <f>ROUND(Eigenmischungen!RQW46,1)</f>
        <v>0</v>
      </c>
      <c r="RQR37" s="536">
        <f>ROUND(Eigenmischungen!RQX46,1)</f>
        <v>0</v>
      </c>
      <c r="RQS37" s="536">
        <f>ROUND(Eigenmischungen!RQY46,1)</f>
        <v>0</v>
      </c>
      <c r="RQT37" s="536">
        <f>ROUND(Eigenmischungen!RQZ46,1)</f>
        <v>0</v>
      </c>
      <c r="RQU37" s="536">
        <f>ROUND(Eigenmischungen!RRA46,1)</f>
        <v>0</v>
      </c>
      <c r="RQV37" s="536">
        <f>ROUND(Eigenmischungen!RRB46,1)</f>
        <v>0</v>
      </c>
      <c r="RQW37" s="536">
        <f>ROUND(Eigenmischungen!RRC46,1)</f>
        <v>0</v>
      </c>
      <c r="RQX37" s="536">
        <f>ROUND(Eigenmischungen!RRD46,1)</f>
        <v>0</v>
      </c>
      <c r="RQY37" s="536">
        <f>ROUND(Eigenmischungen!RRE46,1)</f>
        <v>0</v>
      </c>
      <c r="RQZ37" s="536">
        <f>ROUND(Eigenmischungen!RRF46,1)</f>
        <v>0</v>
      </c>
      <c r="RRA37" s="536">
        <f>ROUND(Eigenmischungen!RRG46,1)</f>
        <v>0</v>
      </c>
      <c r="RRB37" s="536">
        <f>ROUND(Eigenmischungen!RRH46,1)</f>
        <v>0</v>
      </c>
      <c r="RRC37" s="536">
        <f>ROUND(Eigenmischungen!RRI46,1)</f>
        <v>0</v>
      </c>
      <c r="RRD37" s="536">
        <f>ROUND(Eigenmischungen!RRJ46,1)</f>
        <v>0</v>
      </c>
      <c r="RRE37" s="536">
        <f>ROUND(Eigenmischungen!RRK46,1)</f>
        <v>0</v>
      </c>
      <c r="RRF37" s="536">
        <f>ROUND(Eigenmischungen!RRL46,1)</f>
        <v>0</v>
      </c>
      <c r="RRG37" s="536">
        <f>ROUND(Eigenmischungen!RRM46,1)</f>
        <v>0</v>
      </c>
      <c r="RRH37" s="536">
        <f>ROUND(Eigenmischungen!RRN46,1)</f>
        <v>0</v>
      </c>
      <c r="RRI37" s="536">
        <f>ROUND(Eigenmischungen!RRO46,1)</f>
        <v>0</v>
      </c>
      <c r="RRJ37" s="536">
        <f>ROUND(Eigenmischungen!RRP46,1)</f>
        <v>0</v>
      </c>
      <c r="RRK37" s="536">
        <f>ROUND(Eigenmischungen!RRQ46,1)</f>
        <v>0</v>
      </c>
      <c r="RRL37" s="536">
        <f>ROUND(Eigenmischungen!RRR46,1)</f>
        <v>0</v>
      </c>
      <c r="RRM37" s="536">
        <f>ROUND(Eigenmischungen!RRS46,1)</f>
        <v>0</v>
      </c>
      <c r="RRN37" s="536">
        <f>ROUND(Eigenmischungen!RRT46,1)</f>
        <v>0</v>
      </c>
      <c r="RRO37" s="536">
        <f>ROUND(Eigenmischungen!RRU46,1)</f>
        <v>0</v>
      </c>
      <c r="RRP37" s="536">
        <f>ROUND(Eigenmischungen!RRV46,1)</f>
        <v>0</v>
      </c>
      <c r="RRQ37" s="536">
        <f>ROUND(Eigenmischungen!RRW46,1)</f>
        <v>0</v>
      </c>
      <c r="RRR37" s="536">
        <f>ROUND(Eigenmischungen!RRX46,1)</f>
        <v>0</v>
      </c>
      <c r="RRS37" s="536">
        <f>ROUND(Eigenmischungen!RRY46,1)</f>
        <v>0</v>
      </c>
      <c r="RRT37" s="536">
        <f>ROUND(Eigenmischungen!RRZ46,1)</f>
        <v>0</v>
      </c>
      <c r="RRU37" s="536">
        <f>ROUND(Eigenmischungen!RSA46,1)</f>
        <v>0</v>
      </c>
      <c r="RRV37" s="536">
        <f>ROUND(Eigenmischungen!RSB46,1)</f>
        <v>0</v>
      </c>
      <c r="RRW37" s="536">
        <f>ROUND(Eigenmischungen!RSC46,1)</f>
        <v>0</v>
      </c>
      <c r="RRX37" s="536">
        <f>ROUND(Eigenmischungen!RSD46,1)</f>
        <v>0</v>
      </c>
      <c r="RRY37" s="536">
        <f>ROUND(Eigenmischungen!RSE46,1)</f>
        <v>0</v>
      </c>
      <c r="RRZ37" s="536">
        <f>ROUND(Eigenmischungen!RSF46,1)</f>
        <v>0</v>
      </c>
      <c r="RSA37" s="536">
        <f>ROUND(Eigenmischungen!RSG46,1)</f>
        <v>0</v>
      </c>
      <c r="RSB37" s="536">
        <f>ROUND(Eigenmischungen!RSH46,1)</f>
        <v>0</v>
      </c>
      <c r="RSC37" s="536">
        <f>ROUND(Eigenmischungen!RSI46,1)</f>
        <v>0</v>
      </c>
      <c r="RSD37" s="536">
        <f>ROUND(Eigenmischungen!RSJ46,1)</f>
        <v>0</v>
      </c>
      <c r="RSE37" s="536">
        <f>ROUND(Eigenmischungen!RSK46,1)</f>
        <v>0</v>
      </c>
      <c r="RSF37" s="536">
        <f>ROUND(Eigenmischungen!RSL46,1)</f>
        <v>0</v>
      </c>
      <c r="RSG37" s="536">
        <f>ROUND(Eigenmischungen!RSM46,1)</f>
        <v>0</v>
      </c>
      <c r="RSH37" s="536">
        <f>ROUND(Eigenmischungen!RSN46,1)</f>
        <v>0</v>
      </c>
      <c r="RSI37" s="536">
        <f>ROUND(Eigenmischungen!RSO46,1)</f>
        <v>0</v>
      </c>
      <c r="RSJ37" s="536">
        <f>ROUND(Eigenmischungen!RSP46,1)</f>
        <v>0</v>
      </c>
      <c r="RSK37" s="536">
        <f>ROUND(Eigenmischungen!RSQ46,1)</f>
        <v>0</v>
      </c>
      <c r="RSL37" s="536">
        <f>ROUND(Eigenmischungen!RSR46,1)</f>
        <v>0</v>
      </c>
      <c r="RSM37" s="536">
        <f>ROUND(Eigenmischungen!RSS46,1)</f>
        <v>0</v>
      </c>
      <c r="RSN37" s="536">
        <f>ROUND(Eigenmischungen!RST46,1)</f>
        <v>0</v>
      </c>
      <c r="RSO37" s="536">
        <f>ROUND(Eigenmischungen!RSU46,1)</f>
        <v>0</v>
      </c>
      <c r="RSP37" s="536">
        <f>ROUND(Eigenmischungen!RSV46,1)</f>
        <v>0</v>
      </c>
      <c r="RSQ37" s="536">
        <f>ROUND(Eigenmischungen!RSW46,1)</f>
        <v>0</v>
      </c>
      <c r="RSR37" s="536">
        <f>ROUND(Eigenmischungen!RSX46,1)</f>
        <v>0</v>
      </c>
      <c r="RSS37" s="536">
        <f>ROUND(Eigenmischungen!RSY46,1)</f>
        <v>0</v>
      </c>
      <c r="RST37" s="536">
        <f>ROUND(Eigenmischungen!RSZ46,1)</f>
        <v>0</v>
      </c>
      <c r="RSU37" s="536">
        <f>ROUND(Eigenmischungen!RTA46,1)</f>
        <v>0</v>
      </c>
      <c r="RSV37" s="536">
        <f>ROUND(Eigenmischungen!RTB46,1)</f>
        <v>0</v>
      </c>
      <c r="RSW37" s="536">
        <f>ROUND(Eigenmischungen!RTC46,1)</f>
        <v>0</v>
      </c>
      <c r="RSX37" s="536">
        <f>ROUND(Eigenmischungen!RTD46,1)</f>
        <v>0</v>
      </c>
      <c r="RSY37" s="536">
        <f>ROUND(Eigenmischungen!RTE46,1)</f>
        <v>0</v>
      </c>
      <c r="RSZ37" s="536">
        <f>ROUND(Eigenmischungen!RTF46,1)</f>
        <v>0</v>
      </c>
      <c r="RTA37" s="536">
        <f>ROUND(Eigenmischungen!RTG46,1)</f>
        <v>0</v>
      </c>
      <c r="RTB37" s="536">
        <f>ROUND(Eigenmischungen!RTH46,1)</f>
        <v>0</v>
      </c>
      <c r="RTC37" s="536">
        <f>ROUND(Eigenmischungen!RTI46,1)</f>
        <v>0</v>
      </c>
      <c r="RTD37" s="536">
        <f>ROUND(Eigenmischungen!RTJ46,1)</f>
        <v>0</v>
      </c>
      <c r="RTE37" s="536">
        <f>ROUND(Eigenmischungen!RTK46,1)</f>
        <v>0</v>
      </c>
      <c r="RTF37" s="536">
        <f>ROUND(Eigenmischungen!RTL46,1)</f>
        <v>0</v>
      </c>
      <c r="RTG37" s="536">
        <f>ROUND(Eigenmischungen!RTM46,1)</f>
        <v>0</v>
      </c>
      <c r="RTH37" s="536">
        <f>ROUND(Eigenmischungen!RTN46,1)</f>
        <v>0</v>
      </c>
      <c r="RTI37" s="536">
        <f>ROUND(Eigenmischungen!RTO46,1)</f>
        <v>0</v>
      </c>
      <c r="RTJ37" s="536">
        <f>ROUND(Eigenmischungen!RTP46,1)</f>
        <v>0</v>
      </c>
      <c r="RTK37" s="536">
        <f>ROUND(Eigenmischungen!RTQ46,1)</f>
        <v>0</v>
      </c>
      <c r="RTL37" s="536">
        <f>ROUND(Eigenmischungen!RTR46,1)</f>
        <v>0</v>
      </c>
      <c r="RTM37" s="536">
        <f>ROUND(Eigenmischungen!RTS46,1)</f>
        <v>0</v>
      </c>
      <c r="RTN37" s="536">
        <f>ROUND(Eigenmischungen!RTT46,1)</f>
        <v>0</v>
      </c>
      <c r="RTO37" s="536">
        <f>ROUND(Eigenmischungen!RTU46,1)</f>
        <v>0</v>
      </c>
      <c r="RTP37" s="536">
        <f>ROUND(Eigenmischungen!RTV46,1)</f>
        <v>0</v>
      </c>
      <c r="RTQ37" s="536">
        <f>ROUND(Eigenmischungen!RTW46,1)</f>
        <v>0</v>
      </c>
      <c r="RTR37" s="536">
        <f>ROUND(Eigenmischungen!RTX46,1)</f>
        <v>0</v>
      </c>
      <c r="RTS37" s="536">
        <f>ROUND(Eigenmischungen!RTY46,1)</f>
        <v>0</v>
      </c>
      <c r="RTT37" s="536">
        <f>ROUND(Eigenmischungen!RTZ46,1)</f>
        <v>0</v>
      </c>
      <c r="RTU37" s="536">
        <f>ROUND(Eigenmischungen!RUA46,1)</f>
        <v>0</v>
      </c>
      <c r="RTV37" s="536">
        <f>ROUND(Eigenmischungen!RUB46,1)</f>
        <v>0</v>
      </c>
      <c r="RTW37" s="536">
        <f>ROUND(Eigenmischungen!RUC46,1)</f>
        <v>0</v>
      </c>
      <c r="RTX37" s="536">
        <f>ROUND(Eigenmischungen!RUD46,1)</f>
        <v>0</v>
      </c>
      <c r="RTY37" s="536">
        <f>ROUND(Eigenmischungen!RUE46,1)</f>
        <v>0</v>
      </c>
      <c r="RTZ37" s="536">
        <f>ROUND(Eigenmischungen!RUF46,1)</f>
        <v>0</v>
      </c>
      <c r="RUA37" s="536">
        <f>ROUND(Eigenmischungen!RUG46,1)</f>
        <v>0</v>
      </c>
      <c r="RUB37" s="536">
        <f>ROUND(Eigenmischungen!RUH46,1)</f>
        <v>0</v>
      </c>
      <c r="RUC37" s="536">
        <f>ROUND(Eigenmischungen!RUI46,1)</f>
        <v>0</v>
      </c>
      <c r="RUD37" s="536">
        <f>ROUND(Eigenmischungen!RUJ46,1)</f>
        <v>0</v>
      </c>
      <c r="RUE37" s="536">
        <f>ROUND(Eigenmischungen!RUK46,1)</f>
        <v>0</v>
      </c>
      <c r="RUF37" s="536">
        <f>ROUND(Eigenmischungen!RUL46,1)</f>
        <v>0</v>
      </c>
      <c r="RUG37" s="536">
        <f>ROUND(Eigenmischungen!RUM46,1)</f>
        <v>0</v>
      </c>
      <c r="RUH37" s="536">
        <f>ROUND(Eigenmischungen!RUN46,1)</f>
        <v>0</v>
      </c>
      <c r="RUI37" s="536">
        <f>ROUND(Eigenmischungen!RUO46,1)</f>
        <v>0</v>
      </c>
      <c r="RUJ37" s="536">
        <f>ROUND(Eigenmischungen!RUP46,1)</f>
        <v>0</v>
      </c>
      <c r="RUK37" s="536">
        <f>ROUND(Eigenmischungen!RUQ46,1)</f>
        <v>0</v>
      </c>
      <c r="RUL37" s="536">
        <f>ROUND(Eigenmischungen!RUR46,1)</f>
        <v>0</v>
      </c>
      <c r="RUM37" s="536">
        <f>ROUND(Eigenmischungen!RUS46,1)</f>
        <v>0</v>
      </c>
      <c r="RUN37" s="536">
        <f>ROUND(Eigenmischungen!RUT46,1)</f>
        <v>0</v>
      </c>
      <c r="RUO37" s="536">
        <f>ROUND(Eigenmischungen!RUU46,1)</f>
        <v>0</v>
      </c>
      <c r="RUP37" s="536">
        <f>ROUND(Eigenmischungen!RUV46,1)</f>
        <v>0</v>
      </c>
      <c r="RUQ37" s="536">
        <f>ROUND(Eigenmischungen!RUW46,1)</f>
        <v>0</v>
      </c>
      <c r="RUR37" s="536">
        <f>ROUND(Eigenmischungen!RUX46,1)</f>
        <v>0</v>
      </c>
      <c r="RUS37" s="536">
        <f>ROUND(Eigenmischungen!RUY46,1)</f>
        <v>0</v>
      </c>
      <c r="RUT37" s="536">
        <f>ROUND(Eigenmischungen!RUZ46,1)</f>
        <v>0</v>
      </c>
      <c r="RUU37" s="536">
        <f>ROUND(Eigenmischungen!RVA46,1)</f>
        <v>0</v>
      </c>
      <c r="RUV37" s="536">
        <f>ROUND(Eigenmischungen!RVB46,1)</f>
        <v>0</v>
      </c>
      <c r="RUW37" s="536">
        <f>ROUND(Eigenmischungen!RVC46,1)</f>
        <v>0</v>
      </c>
      <c r="RUX37" s="536">
        <f>ROUND(Eigenmischungen!RVD46,1)</f>
        <v>0</v>
      </c>
      <c r="RUY37" s="536">
        <f>ROUND(Eigenmischungen!RVE46,1)</f>
        <v>0</v>
      </c>
      <c r="RUZ37" s="536">
        <f>ROUND(Eigenmischungen!RVF46,1)</f>
        <v>0</v>
      </c>
      <c r="RVA37" s="536">
        <f>ROUND(Eigenmischungen!RVG46,1)</f>
        <v>0</v>
      </c>
      <c r="RVB37" s="536">
        <f>ROUND(Eigenmischungen!RVH46,1)</f>
        <v>0</v>
      </c>
      <c r="RVC37" s="536">
        <f>ROUND(Eigenmischungen!RVI46,1)</f>
        <v>0</v>
      </c>
      <c r="RVD37" s="536">
        <f>ROUND(Eigenmischungen!RVJ46,1)</f>
        <v>0</v>
      </c>
      <c r="RVE37" s="536">
        <f>ROUND(Eigenmischungen!RVK46,1)</f>
        <v>0</v>
      </c>
      <c r="RVF37" s="536">
        <f>ROUND(Eigenmischungen!RVL46,1)</f>
        <v>0</v>
      </c>
      <c r="RVG37" s="536">
        <f>ROUND(Eigenmischungen!RVM46,1)</f>
        <v>0</v>
      </c>
      <c r="RVH37" s="536">
        <f>ROUND(Eigenmischungen!RVN46,1)</f>
        <v>0</v>
      </c>
      <c r="RVI37" s="536">
        <f>ROUND(Eigenmischungen!RVO46,1)</f>
        <v>0</v>
      </c>
      <c r="RVJ37" s="536">
        <f>ROUND(Eigenmischungen!RVP46,1)</f>
        <v>0</v>
      </c>
      <c r="RVK37" s="536">
        <f>ROUND(Eigenmischungen!RVQ46,1)</f>
        <v>0</v>
      </c>
      <c r="RVL37" s="536">
        <f>ROUND(Eigenmischungen!RVR46,1)</f>
        <v>0</v>
      </c>
      <c r="RVM37" s="536">
        <f>ROUND(Eigenmischungen!RVS46,1)</f>
        <v>0</v>
      </c>
      <c r="RVN37" s="536">
        <f>ROUND(Eigenmischungen!RVT46,1)</f>
        <v>0</v>
      </c>
      <c r="RVO37" s="536">
        <f>ROUND(Eigenmischungen!RVU46,1)</f>
        <v>0</v>
      </c>
      <c r="RVP37" s="536">
        <f>ROUND(Eigenmischungen!RVV46,1)</f>
        <v>0</v>
      </c>
      <c r="RVQ37" s="536">
        <f>ROUND(Eigenmischungen!RVW46,1)</f>
        <v>0</v>
      </c>
      <c r="RVR37" s="536">
        <f>ROUND(Eigenmischungen!RVX46,1)</f>
        <v>0</v>
      </c>
      <c r="RVS37" s="536">
        <f>ROUND(Eigenmischungen!RVY46,1)</f>
        <v>0</v>
      </c>
      <c r="RVT37" s="536">
        <f>ROUND(Eigenmischungen!RVZ46,1)</f>
        <v>0</v>
      </c>
      <c r="RVU37" s="536">
        <f>ROUND(Eigenmischungen!RWA46,1)</f>
        <v>0</v>
      </c>
      <c r="RVV37" s="536">
        <f>ROUND(Eigenmischungen!RWB46,1)</f>
        <v>0</v>
      </c>
      <c r="RVW37" s="536">
        <f>ROUND(Eigenmischungen!RWC46,1)</f>
        <v>0</v>
      </c>
      <c r="RVX37" s="536">
        <f>ROUND(Eigenmischungen!RWD46,1)</f>
        <v>0</v>
      </c>
      <c r="RVY37" s="536">
        <f>ROUND(Eigenmischungen!RWE46,1)</f>
        <v>0</v>
      </c>
      <c r="RVZ37" s="536">
        <f>ROUND(Eigenmischungen!RWF46,1)</f>
        <v>0</v>
      </c>
      <c r="RWA37" s="536">
        <f>ROUND(Eigenmischungen!RWG46,1)</f>
        <v>0</v>
      </c>
      <c r="RWB37" s="536">
        <f>ROUND(Eigenmischungen!RWH46,1)</f>
        <v>0</v>
      </c>
      <c r="RWC37" s="536">
        <f>ROUND(Eigenmischungen!RWI46,1)</f>
        <v>0</v>
      </c>
      <c r="RWD37" s="536">
        <f>ROUND(Eigenmischungen!RWJ46,1)</f>
        <v>0</v>
      </c>
      <c r="RWE37" s="536">
        <f>ROUND(Eigenmischungen!RWK46,1)</f>
        <v>0</v>
      </c>
      <c r="RWF37" s="536">
        <f>ROUND(Eigenmischungen!RWL46,1)</f>
        <v>0</v>
      </c>
      <c r="RWG37" s="536">
        <f>ROUND(Eigenmischungen!RWM46,1)</f>
        <v>0</v>
      </c>
      <c r="RWH37" s="536">
        <f>ROUND(Eigenmischungen!RWN46,1)</f>
        <v>0</v>
      </c>
      <c r="RWI37" s="536">
        <f>ROUND(Eigenmischungen!RWO46,1)</f>
        <v>0</v>
      </c>
      <c r="RWJ37" s="536">
        <f>ROUND(Eigenmischungen!RWP46,1)</f>
        <v>0</v>
      </c>
      <c r="RWK37" s="536">
        <f>ROUND(Eigenmischungen!RWQ46,1)</f>
        <v>0</v>
      </c>
      <c r="RWL37" s="536">
        <f>ROUND(Eigenmischungen!RWR46,1)</f>
        <v>0</v>
      </c>
      <c r="RWM37" s="536">
        <f>ROUND(Eigenmischungen!RWS46,1)</f>
        <v>0</v>
      </c>
      <c r="RWN37" s="536">
        <f>ROUND(Eigenmischungen!RWT46,1)</f>
        <v>0</v>
      </c>
      <c r="RWO37" s="536">
        <f>ROUND(Eigenmischungen!RWU46,1)</f>
        <v>0</v>
      </c>
      <c r="RWP37" s="536">
        <f>ROUND(Eigenmischungen!RWV46,1)</f>
        <v>0</v>
      </c>
      <c r="RWQ37" s="536">
        <f>ROUND(Eigenmischungen!RWW46,1)</f>
        <v>0</v>
      </c>
      <c r="RWR37" s="536">
        <f>ROUND(Eigenmischungen!RWX46,1)</f>
        <v>0</v>
      </c>
      <c r="RWS37" s="536">
        <f>ROUND(Eigenmischungen!RWY46,1)</f>
        <v>0</v>
      </c>
      <c r="RWT37" s="536">
        <f>ROUND(Eigenmischungen!RWZ46,1)</f>
        <v>0</v>
      </c>
      <c r="RWU37" s="536">
        <f>ROUND(Eigenmischungen!RXA46,1)</f>
        <v>0</v>
      </c>
      <c r="RWV37" s="536">
        <f>ROUND(Eigenmischungen!RXB46,1)</f>
        <v>0</v>
      </c>
      <c r="RWW37" s="536">
        <f>ROUND(Eigenmischungen!RXC46,1)</f>
        <v>0</v>
      </c>
      <c r="RWX37" s="536">
        <f>ROUND(Eigenmischungen!RXD46,1)</f>
        <v>0</v>
      </c>
      <c r="RWY37" s="536">
        <f>ROUND(Eigenmischungen!RXE46,1)</f>
        <v>0</v>
      </c>
      <c r="RWZ37" s="536">
        <f>ROUND(Eigenmischungen!RXF46,1)</f>
        <v>0</v>
      </c>
      <c r="RXA37" s="536">
        <f>ROUND(Eigenmischungen!RXG46,1)</f>
        <v>0</v>
      </c>
      <c r="RXB37" s="536">
        <f>ROUND(Eigenmischungen!RXH46,1)</f>
        <v>0</v>
      </c>
      <c r="RXC37" s="536">
        <f>ROUND(Eigenmischungen!RXI46,1)</f>
        <v>0</v>
      </c>
      <c r="RXD37" s="536">
        <f>ROUND(Eigenmischungen!RXJ46,1)</f>
        <v>0</v>
      </c>
      <c r="RXE37" s="536">
        <f>ROUND(Eigenmischungen!RXK46,1)</f>
        <v>0</v>
      </c>
      <c r="RXF37" s="536">
        <f>ROUND(Eigenmischungen!RXL46,1)</f>
        <v>0</v>
      </c>
      <c r="RXG37" s="536">
        <f>ROUND(Eigenmischungen!RXM46,1)</f>
        <v>0</v>
      </c>
      <c r="RXH37" s="536">
        <f>ROUND(Eigenmischungen!RXN46,1)</f>
        <v>0</v>
      </c>
      <c r="RXI37" s="536">
        <f>ROUND(Eigenmischungen!RXO46,1)</f>
        <v>0</v>
      </c>
      <c r="RXJ37" s="536">
        <f>ROUND(Eigenmischungen!RXP46,1)</f>
        <v>0</v>
      </c>
      <c r="RXK37" s="536">
        <f>ROUND(Eigenmischungen!RXQ46,1)</f>
        <v>0</v>
      </c>
      <c r="RXL37" s="536">
        <f>ROUND(Eigenmischungen!RXR46,1)</f>
        <v>0</v>
      </c>
      <c r="RXM37" s="536">
        <f>ROUND(Eigenmischungen!RXS46,1)</f>
        <v>0</v>
      </c>
      <c r="RXN37" s="536">
        <f>ROUND(Eigenmischungen!RXT46,1)</f>
        <v>0</v>
      </c>
      <c r="RXO37" s="536">
        <f>ROUND(Eigenmischungen!RXU46,1)</f>
        <v>0</v>
      </c>
      <c r="RXP37" s="536">
        <f>ROUND(Eigenmischungen!RXV46,1)</f>
        <v>0</v>
      </c>
      <c r="RXQ37" s="536">
        <f>ROUND(Eigenmischungen!RXW46,1)</f>
        <v>0</v>
      </c>
      <c r="RXR37" s="536">
        <f>ROUND(Eigenmischungen!RXX46,1)</f>
        <v>0</v>
      </c>
      <c r="RXS37" s="536">
        <f>ROUND(Eigenmischungen!RXY46,1)</f>
        <v>0</v>
      </c>
      <c r="RXT37" s="536">
        <f>ROUND(Eigenmischungen!RXZ46,1)</f>
        <v>0</v>
      </c>
      <c r="RXU37" s="536">
        <f>ROUND(Eigenmischungen!RYA46,1)</f>
        <v>0</v>
      </c>
      <c r="RXV37" s="536">
        <f>ROUND(Eigenmischungen!RYB46,1)</f>
        <v>0</v>
      </c>
      <c r="RXW37" s="536">
        <f>ROUND(Eigenmischungen!RYC46,1)</f>
        <v>0</v>
      </c>
      <c r="RXX37" s="536">
        <f>ROUND(Eigenmischungen!RYD46,1)</f>
        <v>0</v>
      </c>
      <c r="RXY37" s="536">
        <f>ROUND(Eigenmischungen!RYE46,1)</f>
        <v>0</v>
      </c>
      <c r="RXZ37" s="536">
        <f>ROUND(Eigenmischungen!RYF46,1)</f>
        <v>0</v>
      </c>
      <c r="RYA37" s="536">
        <f>ROUND(Eigenmischungen!RYG46,1)</f>
        <v>0</v>
      </c>
      <c r="RYB37" s="536">
        <f>ROUND(Eigenmischungen!RYH46,1)</f>
        <v>0</v>
      </c>
      <c r="RYC37" s="536">
        <f>ROUND(Eigenmischungen!RYI46,1)</f>
        <v>0</v>
      </c>
      <c r="RYD37" s="536">
        <f>ROUND(Eigenmischungen!RYJ46,1)</f>
        <v>0</v>
      </c>
      <c r="RYE37" s="536">
        <f>ROUND(Eigenmischungen!RYK46,1)</f>
        <v>0</v>
      </c>
      <c r="RYF37" s="536">
        <f>ROUND(Eigenmischungen!RYL46,1)</f>
        <v>0</v>
      </c>
      <c r="RYG37" s="536">
        <f>ROUND(Eigenmischungen!RYM46,1)</f>
        <v>0</v>
      </c>
      <c r="RYH37" s="536">
        <f>ROUND(Eigenmischungen!RYN46,1)</f>
        <v>0</v>
      </c>
      <c r="RYI37" s="536">
        <f>ROUND(Eigenmischungen!RYO46,1)</f>
        <v>0</v>
      </c>
      <c r="RYJ37" s="536">
        <f>ROUND(Eigenmischungen!RYP46,1)</f>
        <v>0</v>
      </c>
      <c r="RYK37" s="536">
        <f>ROUND(Eigenmischungen!RYQ46,1)</f>
        <v>0</v>
      </c>
      <c r="RYL37" s="536">
        <f>ROUND(Eigenmischungen!RYR46,1)</f>
        <v>0</v>
      </c>
      <c r="RYM37" s="536">
        <f>ROUND(Eigenmischungen!RYS46,1)</f>
        <v>0</v>
      </c>
      <c r="RYN37" s="536">
        <f>ROUND(Eigenmischungen!RYT46,1)</f>
        <v>0</v>
      </c>
      <c r="RYO37" s="536">
        <f>ROUND(Eigenmischungen!RYU46,1)</f>
        <v>0</v>
      </c>
      <c r="RYP37" s="536">
        <f>ROUND(Eigenmischungen!RYV46,1)</f>
        <v>0</v>
      </c>
      <c r="RYQ37" s="536">
        <f>ROUND(Eigenmischungen!RYW46,1)</f>
        <v>0</v>
      </c>
      <c r="RYR37" s="536">
        <f>ROUND(Eigenmischungen!RYX46,1)</f>
        <v>0</v>
      </c>
      <c r="RYS37" s="536">
        <f>ROUND(Eigenmischungen!RYY46,1)</f>
        <v>0</v>
      </c>
      <c r="RYT37" s="536">
        <f>ROUND(Eigenmischungen!RYZ46,1)</f>
        <v>0</v>
      </c>
      <c r="RYU37" s="536">
        <f>ROUND(Eigenmischungen!RZA46,1)</f>
        <v>0</v>
      </c>
      <c r="RYV37" s="536">
        <f>ROUND(Eigenmischungen!RZB46,1)</f>
        <v>0</v>
      </c>
      <c r="RYW37" s="536">
        <f>ROUND(Eigenmischungen!RZC46,1)</f>
        <v>0</v>
      </c>
      <c r="RYX37" s="536">
        <f>ROUND(Eigenmischungen!RZD46,1)</f>
        <v>0</v>
      </c>
      <c r="RYY37" s="536">
        <f>ROUND(Eigenmischungen!RZE46,1)</f>
        <v>0</v>
      </c>
      <c r="RYZ37" s="536">
        <f>ROUND(Eigenmischungen!RZF46,1)</f>
        <v>0</v>
      </c>
      <c r="RZA37" s="536">
        <f>ROUND(Eigenmischungen!RZG46,1)</f>
        <v>0</v>
      </c>
      <c r="RZB37" s="536">
        <f>ROUND(Eigenmischungen!RZH46,1)</f>
        <v>0</v>
      </c>
      <c r="RZC37" s="536">
        <f>ROUND(Eigenmischungen!RZI46,1)</f>
        <v>0</v>
      </c>
      <c r="RZD37" s="536">
        <f>ROUND(Eigenmischungen!RZJ46,1)</f>
        <v>0</v>
      </c>
      <c r="RZE37" s="536">
        <f>ROUND(Eigenmischungen!RZK46,1)</f>
        <v>0</v>
      </c>
      <c r="RZF37" s="536">
        <f>ROUND(Eigenmischungen!RZL46,1)</f>
        <v>0</v>
      </c>
      <c r="RZG37" s="536">
        <f>ROUND(Eigenmischungen!RZM46,1)</f>
        <v>0</v>
      </c>
      <c r="RZH37" s="536">
        <f>ROUND(Eigenmischungen!RZN46,1)</f>
        <v>0</v>
      </c>
      <c r="RZI37" s="536">
        <f>ROUND(Eigenmischungen!RZO46,1)</f>
        <v>0</v>
      </c>
      <c r="RZJ37" s="536">
        <f>ROUND(Eigenmischungen!RZP46,1)</f>
        <v>0</v>
      </c>
      <c r="RZK37" s="536">
        <f>ROUND(Eigenmischungen!RZQ46,1)</f>
        <v>0</v>
      </c>
      <c r="RZL37" s="536">
        <f>ROUND(Eigenmischungen!RZR46,1)</f>
        <v>0</v>
      </c>
      <c r="RZM37" s="536">
        <f>ROUND(Eigenmischungen!RZS46,1)</f>
        <v>0</v>
      </c>
      <c r="RZN37" s="536">
        <f>ROUND(Eigenmischungen!RZT46,1)</f>
        <v>0</v>
      </c>
      <c r="RZO37" s="536">
        <f>ROUND(Eigenmischungen!RZU46,1)</f>
        <v>0</v>
      </c>
      <c r="RZP37" s="536">
        <f>ROUND(Eigenmischungen!RZV46,1)</f>
        <v>0</v>
      </c>
      <c r="RZQ37" s="536">
        <f>ROUND(Eigenmischungen!RZW46,1)</f>
        <v>0</v>
      </c>
      <c r="RZR37" s="536">
        <f>ROUND(Eigenmischungen!RZX46,1)</f>
        <v>0</v>
      </c>
      <c r="RZS37" s="536">
        <f>ROUND(Eigenmischungen!RZY46,1)</f>
        <v>0</v>
      </c>
      <c r="RZT37" s="536">
        <f>ROUND(Eigenmischungen!RZZ46,1)</f>
        <v>0</v>
      </c>
      <c r="RZU37" s="536">
        <f>ROUND(Eigenmischungen!SAA46,1)</f>
        <v>0</v>
      </c>
      <c r="RZV37" s="536">
        <f>ROUND(Eigenmischungen!SAB46,1)</f>
        <v>0</v>
      </c>
      <c r="RZW37" s="536">
        <f>ROUND(Eigenmischungen!SAC46,1)</f>
        <v>0</v>
      </c>
      <c r="RZX37" s="536">
        <f>ROUND(Eigenmischungen!SAD46,1)</f>
        <v>0</v>
      </c>
      <c r="RZY37" s="536">
        <f>ROUND(Eigenmischungen!SAE46,1)</f>
        <v>0</v>
      </c>
      <c r="RZZ37" s="536">
        <f>ROUND(Eigenmischungen!SAF46,1)</f>
        <v>0</v>
      </c>
      <c r="SAA37" s="536">
        <f>ROUND(Eigenmischungen!SAG46,1)</f>
        <v>0</v>
      </c>
      <c r="SAB37" s="536">
        <f>ROUND(Eigenmischungen!SAH46,1)</f>
        <v>0</v>
      </c>
      <c r="SAC37" s="536">
        <f>ROUND(Eigenmischungen!SAI46,1)</f>
        <v>0</v>
      </c>
      <c r="SAD37" s="536">
        <f>ROUND(Eigenmischungen!SAJ46,1)</f>
        <v>0</v>
      </c>
      <c r="SAE37" s="536">
        <f>ROUND(Eigenmischungen!SAK46,1)</f>
        <v>0</v>
      </c>
      <c r="SAF37" s="536">
        <f>ROUND(Eigenmischungen!SAL46,1)</f>
        <v>0</v>
      </c>
      <c r="SAG37" s="536">
        <f>ROUND(Eigenmischungen!SAM46,1)</f>
        <v>0</v>
      </c>
      <c r="SAH37" s="536">
        <f>ROUND(Eigenmischungen!SAN46,1)</f>
        <v>0</v>
      </c>
      <c r="SAI37" s="536">
        <f>ROUND(Eigenmischungen!SAO46,1)</f>
        <v>0</v>
      </c>
      <c r="SAJ37" s="536">
        <f>ROUND(Eigenmischungen!SAP46,1)</f>
        <v>0</v>
      </c>
      <c r="SAK37" s="536">
        <f>ROUND(Eigenmischungen!SAQ46,1)</f>
        <v>0</v>
      </c>
      <c r="SAL37" s="536">
        <f>ROUND(Eigenmischungen!SAR46,1)</f>
        <v>0</v>
      </c>
      <c r="SAM37" s="536">
        <f>ROUND(Eigenmischungen!SAS46,1)</f>
        <v>0</v>
      </c>
      <c r="SAN37" s="536">
        <f>ROUND(Eigenmischungen!SAT46,1)</f>
        <v>0</v>
      </c>
      <c r="SAO37" s="536">
        <f>ROUND(Eigenmischungen!SAU46,1)</f>
        <v>0</v>
      </c>
      <c r="SAP37" s="536">
        <f>ROUND(Eigenmischungen!SAV46,1)</f>
        <v>0</v>
      </c>
      <c r="SAQ37" s="536">
        <f>ROUND(Eigenmischungen!SAW46,1)</f>
        <v>0</v>
      </c>
      <c r="SAR37" s="536">
        <f>ROUND(Eigenmischungen!SAX46,1)</f>
        <v>0</v>
      </c>
      <c r="SAS37" s="536">
        <f>ROUND(Eigenmischungen!SAY46,1)</f>
        <v>0</v>
      </c>
      <c r="SAT37" s="536">
        <f>ROUND(Eigenmischungen!SAZ46,1)</f>
        <v>0</v>
      </c>
      <c r="SAU37" s="536">
        <f>ROUND(Eigenmischungen!SBA46,1)</f>
        <v>0</v>
      </c>
      <c r="SAV37" s="536">
        <f>ROUND(Eigenmischungen!SBB46,1)</f>
        <v>0</v>
      </c>
      <c r="SAW37" s="536">
        <f>ROUND(Eigenmischungen!SBC46,1)</f>
        <v>0</v>
      </c>
      <c r="SAX37" s="536">
        <f>ROUND(Eigenmischungen!SBD46,1)</f>
        <v>0</v>
      </c>
      <c r="SAY37" s="536">
        <f>ROUND(Eigenmischungen!SBE46,1)</f>
        <v>0</v>
      </c>
      <c r="SAZ37" s="536">
        <f>ROUND(Eigenmischungen!SBF46,1)</f>
        <v>0</v>
      </c>
      <c r="SBA37" s="536">
        <f>ROUND(Eigenmischungen!SBG46,1)</f>
        <v>0</v>
      </c>
      <c r="SBB37" s="536">
        <f>ROUND(Eigenmischungen!SBH46,1)</f>
        <v>0</v>
      </c>
      <c r="SBC37" s="536">
        <f>ROUND(Eigenmischungen!SBI46,1)</f>
        <v>0</v>
      </c>
      <c r="SBD37" s="536">
        <f>ROUND(Eigenmischungen!SBJ46,1)</f>
        <v>0</v>
      </c>
      <c r="SBE37" s="536">
        <f>ROUND(Eigenmischungen!SBK46,1)</f>
        <v>0</v>
      </c>
      <c r="SBF37" s="536">
        <f>ROUND(Eigenmischungen!SBL46,1)</f>
        <v>0</v>
      </c>
      <c r="SBG37" s="536">
        <f>ROUND(Eigenmischungen!SBM46,1)</f>
        <v>0</v>
      </c>
      <c r="SBH37" s="536">
        <f>ROUND(Eigenmischungen!SBN46,1)</f>
        <v>0</v>
      </c>
      <c r="SBI37" s="536">
        <f>ROUND(Eigenmischungen!SBO46,1)</f>
        <v>0</v>
      </c>
      <c r="SBJ37" s="536">
        <f>ROUND(Eigenmischungen!SBP46,1)</f>
        <v>0</v>
      </c>
      <c r="SBK37" s="536">
        <f>ROUND(Eigenmischungen!SBQ46,1)</f>
        <v>0</v>
      </c>
      <c r="SBL37" s="536">
        <f>ROUND(Eigenmischungen!SBR46,1)</f>
        <v>0</v>
      </c>
      <c r="SBM37" s="536">
        <f>ROUND(Eigenmischungen!SBS46,1)</f>
        <v>0</v>
      </c>
      <c r="SBN37" s="536">
        <f>ROUND(Eigenmischungen!SBT46,1)</f>
        <v>0</v>
      </c>
      <c r="SBO37" s="536">
        <f>ROUND(Eigenmischungen!SBU46,1)</f>
        <v>0</v>
      </c>
      <c r="SBP37" s="536">
        <f>ROUND(Eigenmischungen!SBV46,1)</f>
        <v>0</v>
      </c>
      <c r="SBQ37" s="536">
        <f>ROUND(Eigenmischungen!SBW46,1)</f>
        <v>0</v>
      </c>
      <c r="SBR37" s="536">
        <f>ROUND(Eigenmischungen!SBX46,1)</f>
        <v>0</v>
      </c>
      <c r="SBS37" s="536">
        <f>ROUND(Eigenmischungen!SBY46,1)</f>
        <v>0</v>
      </c>
      <c r="SBT37" s="536">
        <f>ROUND(Eigenmischungen!SBZ46,1)</f>
        <v>0</v>
      </c>
      <c r="SBU37" s="536">
        <f>ROUND(Eigenmischungen!SCA46,1)</f>
        <v>0</v>
      </c>
      <c r="SBV37" s="536">
        <f>ROUND(Eigenmischungen!SCB46,1)</f>
        <v>0</v>
      </c>
      <c r="SBW37" s="536">
        <f>ROUND(Eigenmischungen!SCC46,1)</f>
        <v>0</v>
      </c>
      <c r="SBX37" s="536">
        <f>ROUND(Eigenmischungen!SCD46,1)</f>
        <v>0</v>
      </c>
      <c r="SBY37" s="536">
        <f>ROUND(Eigenmischungen!SCE46,1)</f>
        <v>0</v>
      </c>
      <c r="SBZ37" s="536">
        <f>ROUND(Eigenmischungen!SCF46,1)</f>
        <v>0</v>
      </c>
      <c r="SCA37" s="536">
        <f>ROUND(Eigenmischungen!SCG46,1)</f>
        <v>0</v>
      </c>
      <c r="SCB37" s="536">
        <f>ROUND(Eigenmischungen!SCH46,1)</f>
        <v>0</v>
      </c>
      <c r="SCC37" s="536">
        <f>ROUND(Eigenmischungen!SCI46,1)</f>
        <v>0</v>
      </c>
      <c r="SCD37" s="536">
        <f>ROUND(Eigenmischungen!SCJ46,1)</f>
        <v>0</v>
      </c>
      <c r="SCE37" s="536">
        <f>ROUND(Eigenmischungen!SCK46,1)</f>
        <v>0</v>
      </c>
      <c r="SCF37" s="536">
        <f>ROUND(Eigenmischungen!SCL46,1)</f>
        <v>0</v>
      </c>
      <c r="SCG37" s="536">
        <f>ROUND(Eigenmischungen!SCM46,1)</f>
        <v>0</v>
      </c>
      <c r="SCH37" s="536">
        <f>ROUND(Eigenmischungen!SCN46,1)</f>
        <v>0</v>
      </c>
      <c r="SCI37" s="536">
        <f>ROUND(Eigenmischungen!SCO46,1)</f>
        <v>0</v>
      </c>
      <c r="SCJ37" s="536">
        <f>ROUND(Eigenmischungen!SCP46,1)</f>
        <v>0</v>
      </c>
      <c r="SCK37" s="536">
        <f>ROUND(Eigenmischungen!SCQ46,1)</f>
        <v>0</v>
      </c>
      <c r="SCL37" s="536">
        <f>ROUND(Eigenmischungen!SCR46,1)</f>
        <v>0</v>
      </c>
      <c r="SCM37" s="536">
        <f>ROUND(Eigenmischungen!SCS46,1)</f>
        <v>0</v>
      </c>
      <c r="SCN37" s="536">
        <f>ROUND(Eigenmischungen!SCT46,1)</f>
        <v>0</v>
      </c>
      <c r="SCO37" s="536">
        <f>ROUND(Eigenmischungen!SCU46,1)</f>
        <v>0</v>
      </c>
      <c r="SCP37" s="536">
        <f>ROUND(Eigenmischungen!SCV46,1)</f>
        <v>0</v>
      </c>
      <c r="SCQ37" s="536">
        <f>ROUND(Eigenmischungen!SCW46,1)</f>
        <v>0</v>
      </c>
      <c r="SCR37" s="536">
        <f>ROUND(Eigenmischungen!SCX46,1)</f>
        <v>0</v>
      </c>
      <c r="SCS37" s="536">
        <f>ROUND(Eigenmischungen!SCY46,1)</f>
        <v>0</v>
      </c>
      <c r="SCT37" s="536">
        <f>ROUND(Eigenmischungen!SCZ46,1)</f>
        <v>0</v>
      </c>
      <c r="SCU37" s="536">
        <f>ROUND(Eigenmischungen!SDA46,1)</f>
        <v>0</v>
      </c>
      <c r="SCV37" s="536">
        <f>ROUND(Eigenmischungen!SDB46,1)</f>
        <v>0</v>
      </c>
      <c r="SCW37" s="536">
        <f>ROUND(Eigenmischungen!SDC46,1)</f>
        <v>0</v>
      </c>
      <c r="SCX37" s="536">
        <f>ROUND(Eigenmischungen!SDD46,1)</f>
        <v>0</v>
      </c>
      <c r="SCY37" s="536">
        <f>ROUND(Eigenmischungen!SDE46,1)</f>
        <v>0</v>
      </c>
      <c r="SCZ37" s="536">
        <f>ROUND(Eigenmischungen!SDF46,1)</f>
        <v>0</v>
      </c>
      <c r="SDA37" s="536">
        <f>ROUND(Eigenmischungen!SDG46,1)</f>
        <v>0</v>
      </c>
      <c r="SDB37" s="536">
        <f>ROUND(Eigenmischungen!SDH46,1)</f>
        <v>0</v>
      </c>
      <c r="SDC37" s="536">
        <f>ROUND(Eigenmischungen!SDI46,1)</f>
        <v>0</v>
      </c>
      <c r="SDD37" s="536">
        <f>ROUND(Eigenmischungen!SDJ46,1)</f>
        <v>0</v>
      </c>
      <c r="SDE37" s="536">
        <f>ROUND(Eigenmischungen!SDK46,1)</f>
        <v>0</v>
      </c>
      <c r="SDF37" s="536">
        <f>ROUND(Eigenmischungen!SDL46,1)</f>
        <v>0</v>
      </c>
      <c r="SDG37" s="536">
        <f>ROUND(Eigenmischungen!SDM46,1)</f>
        <v>0</v>
      </c>
      <c r="SDH37" s="536">
        <f>ROUND(Eigenmischungen!SDN46,1)</f>
        <v>0</v>
      </c>
      <c r="SDI37" s="536">
        <f>ROUND(Eigenmischungen!SDO46,1)</f>
        <v>0</v>
      </c>
      <c r="SDJ37" s="536">
        <f>ROUND(Eigenmischungen!SDP46,1)</f>
        <v>0</v>
      </c>
      <c r="SDK37" s="536">
        <f>ROUND(Eigenmischungen!SDQ46,1)</f>
        <v>0</v>
      </c>
      <c r="SDL37" s="536">
        <f>ROUND(Eigenmischungen!SDR46,1)</f>
        <v>0</v>
      </c>
      <c r="SDM37" s="536">
        <f>ROUND(Eigenmischungen!SDS46,1)</f>
        <v>0</v>
      </c>
      <c r="SDN37" s="536">
        <f>ROUND(Eigenmischungen!SDT46,1)</f>
        <v>0</v>
      </c>
      <c r="SDO37" s="536">
        <f>ROUND(Eigenmischungen!SDU46,1)</f>
        <v>0</v>
      </c>
      <c r="SDP37" s="536">
        <f>ROUND(Eigenmischungen!SDV46,1)</f>
        <v>0</v>
      </c>
      <c r="SDQ37" s="536">
        <f>ROUND(Eigenmischungen!SDW46,1)</f>
        <v>0</v>
      </c>
      <c r="SDR37" s="536">
        <f>ROUND(Eigenmischungen!SDX46,1)</f>
        <v>0</v>
      </c>
      <c r="SDS37" s="536">
        <f>ROUND(Eigenmischungen!SDY46,1)</f>
        <v>0</v>
      </c>
      <c r="SDT37" s="536">
        <f>ROUND(Eigenmischungen!SDZ46,1)</f>
        <v>0</v>
      </c>
      <c r="SDU37" s="536">
        <f>ROUND(Eigenmischungen!SEA46,1)</f>
        <v>0</v>
      </c>
      <c r="SDV37" s="536">
        <f>ROUND(Eigenmischungen!SEB46,1)</f>
        <v>0</v>
      </c>
      <c r="SDW37" s="536">
        <f>ROUND(Eigenmischungen!SEC46,1)</f>
        <v>0</v>
      </c>
      <c r="SDX37" s="536">
        <f>ROUND(Eigenmischungen!SED46,1)</f>
        <v>0</v>
      </c>
      <c r="SDY37" s="536">
        <f>ROUND(Eigenmischungen!SEE46,1)</f>
        <v>0</v>
      </c>
      <c r="SDZ37" s="536">
        <f>ROUND(Eigenmischungen!SEF46,1)</f>
        <v>0</v>
      </c>
      <c r="SEA37" s="536">
        <f>ROUND(Eigenmischungen!SEG46,1)</f>
        <v>0</v>
      </c>
      <c r="SEB37" s="536">
        <f>ROUND(Eigenmischungen!SEH46,1)</f>
        <v>0</v>
      </c>
      <c r="SEC37" s="536">
        <f>ROUND(Eigenmischungen!SEI46,1)</f>
        <v>0</v>
      </c>
      <c r="SED37" s="536">
        <f>ROUND(Eigenmischungen!SEJ46,1)</f>
        <v>0</v>
      </c>
      <c r="SEE37" s="536">
        <f>ROUND(Eigenmischungen!SEK46,1)</f>
        <v>0</v>
      </c>
      <c r="SEF37" s="536">
        <f>ROUND(Eigenmischungen!SEL46,1)</f>
        <v>0</v>
      </c>
      <c r="SEG37" s="536">
        <f>ROUND(Eigenmischungen!SEM46,1)</f>
        <v>0</v>
      </c>
      <c r="SEH37" s="536">
        <f>ROUND(Eigenmischungen!SEN46,1)</f>
        <v>0</v>
      </c>
      <c r="SEI37" s="536">
        <f>ROUND(Eigenmischungen!SEO46,1)</f>
        <v>0</v>
      </c>
      <c r="SEJ37" s="536">
        <f>ROUND(Eigenmischungen!SEP46,1)</f>
        <v>0</v>
      </c>
      <c r="SEK37" s="536">
        <f>ROUND(Eigenmischungen!SEQ46,1)</f>
        <v>0</v>
      </c>
      <c r="SEL37" s="536">
        <f>ROUND(Eigenmischungen!SER46,1)</f>
        <v>0</v>
      </c>
      <c r="SEM37" s="536">
        <f>ROUND(Eigenmischungen!SES46,1)</f>
        <v>0</v>
      </c>
      <c r="SEN37" s="536">
        <f>ROUND(Eigenmischungen!SET46,1)</f>
        <v>0</v>
      </c>
      <c r="SEO37" s="536">
        <f>ROUND(Eigenmischungen!SEU46,1)</f>
        <v>0</v>
      </c>
      <c r="SEP37" s="536">
        <f>ROUND(Eigenmischungen!SEV46,1)</f>
        <v>0</v>
      </c>
      <c r="SEQ37" s="536">
        <f>ROUND(Eigenmischungen!SEW46,1)</f>
        <v>0</v>
      </c>
      <c r="SER37" s="536">
        <f>ROUND(Eigenmischungen!SEX46,1)</f>
        <v>0</v>
      </c>
      <c r="SES37" s="536">
        <f>ROUND(Eigenmischungen!SEY46,1)</f>
        <v>0</v>
      </c>
      <c r="SET37" s="536">
        <f>ROUND(Eigenmischungen!SEZ46,1)</f>
        <v>0</v>
      </c>
      <c r="SEU37" s="536">
        <f>ROUND(Eigenmischungen!SFA46,1)</f>
        <v>0</v>
      </c>
      <c r="SEV37" s="536">
        <f>ROUND(Eigenmischungen!SFB46,1)</f>
        <v>0</v>
      </c>
      <c r="SEW37" s="536">
        <f>ROUND(Eigenmischungen!SFC46,1)</f>
        <v>0</v>
      </c>
      <c r="SEX37" s="536">
        <f>ROUND(Eigenmischungen!SFD46,1)</f>
        <v>0</v>
      </c>
      <c r="SEY37" s="536">
        <f>ROUND(Eigenmischungen!SFE46,1)</f>
        <v>0</v>
      </c>
      <c r="SEZ37" s="536">
        <f>ROUND(Eigenmischungen!SFF46,1)</f>
        <v>0</v>
      </c>
      <c r="SFA37" s="536">
        <f>ROUND(Eigenmischungen!SFG46,1)</f>
        <v>0</v>
      </c>
      <c r="SFB37" s="536">
        <f>ROUND(Eigenmischungen!SFH46,1)</f>
        <v>0</v>
      </c>
      <c r="SFC37" s="536">
        <f>ROUND(Eigenmischungen!SFI46,1)</f>
        <v>0</v>
      </c>
      <c r="SFD37" s="536">
        <f>ROUND(Eigenmischungen!SFJ46,1)</f>
        <v>0</v>
      </c>
      <c r="SFE37" s="536">
        <f>ROUND(Eigenmischungen!SFK46,1)</f>
        <v>0</v>
      </c>
      <c r="SFF37" s="536">
        <f>ROUND(Eigenmischungen!SFL46,1)</f>
        <v>0</v>
      </c>
      <c r="SFG37" s="536">
        <f>ROUND(Eigenmischungen!SFM46,1)</f>
        <v>0</v>
      </c>
      <c r="SFH37" s="536">
        <f>ROUND(Eigenmischungen!SFN46,1)</f>
        <v>0</v>
      </c>
      <c r="SFI37" s="536">
        <f>ROUND(Eigenmischungen!SFO46,1)</f>
        <v>0</v>
      </c>
      <c r="SFJ37" s="536">
        <f>ROUND(Eigenmischungen!SFP46,1)</f>
        <v>0</v>
      </c>
      <c r="SFK37" s="536">
        <f>ROUND(Eigenmischungen!SFQ46,1)</f>
        <v>0</v>
      </c>
      <c r="SFL37" s="536">
        <f>ROUND(Eigenmischungen!SFR46,1)</f>
        <v>0</v>
      </c>
      <c r="SFM37" s="536">
        <f>ROUND(Eigenmischungen!SFS46,1)</f>
        <v>0</v>
      </c>
      <c r="SFN37" s="536">
        <f>ROUND(Eigenmischungen!SFT46,1)</f>
        <v>0</v>
      </c>
      <c r="SFO37" s="536">
        <f>ROUND(Eigenmischungen!SFU46,1)</f>
        <v>0</v>
      </c>
      <c r="SFP37" s="536">
        <f>ROUND(Eigenmischungen!SFV46,1)</f>
        <v>0</v>
      </c>
      <c r="SFQ37" s="536">
        <f>ROUND(Eigenmischungen!SFW46,1)</f>
        <v>0</v>
      </c>
      <c r="SFR37" s="536">
        <f>ROUND(Eigenmischungen!SFX46,1)</f>
        <v>0</v>
      </c>
      <c r="SFS37" s="536">
        <f>ROUND(Eigenmischungen!SFY46,1)</f>
        <v>0</v>
      </c>
      <c r="SFT37" s="536">
        <f>ROUND(Eigenmischungen!SFZ46,1)</f>
        <v>0</v>
      </c>
      <c r="SFU37" s="536">
        <f>ROUND(Eigenmischungen!SGA46,1)</f>
        <v>0</v>
      </c>
      <c r="SFV37" s="536">
        <f>ROUND(Eigenmischungen!SGB46,1)</f>
        <v>0</v>
      </c>
      <c r="SFW37" s="536">
        <f>ROUND(Eigenmischungen!SGC46,1)</f>
        <v>0</v>
      </c>
      <c r="SFX37" s="536">
        <f>ROUND(Eigenmischungen!SGD46,1)</f>
        <v>0</v>
      </c>
      <c r="SFY37" s="536">
        <f>ROUND(Eigenmischungen!SGE46,1)</f>
        <v>0</v>
      </c>
      <c r="SFZ37" s="536">
        <f>ROUND(Eigenmischungen!SGF46,1)</f>
        <v>0</v>
      </c>
      <c r="SGA37" s="536">
        <f>ROUND(Eigenmischungen!SGG46,1)</f>
        <v>0</v>
      </c>
      <c r="SGB37" s="536">
        <f>ROUND(Eigenmischungen!SGH46,1)</f>
        <v>0</v>
      </c>
      <c r="SGC37" s="536">
        <f>ROUND(Eigenmischungen!SGI46,1)</f>
        <v>0</v>
      </c>
      <c r="SGD37" s="536">
        <f>ROUND(Eigenmischungen!SGJ46,1)</f>
        <v>0</v>
      </c>
      <c r="SGE37" s="536">
        <f>ROUND(Eigenmischungen!SGK46,1)</f>
        <v>0</v>
      </c>
      <c r="SGF37" s="536">
        <f>ROUND(Eigenmischungen!SGL46,1)</f>
        <v>0</v>
      </c>
      <c r="SGG37" s="536">
        <f>ROUND(Eigenmischungen!SGM46,1)</f>
        <v>0</v>
      </c>
      <c r="SGH37" s="536">
        <f>ROUND(Eigenmischungen!SGN46,1)</f>
        <v>0</v>
      </c>
      <c r="SGI37" s="536">
        <f>ROUND(Eigenmischungen!SGO46,1)</f>
        <v>0</v>
      </c>
      <c r="SGJ37" s="536">
        <f>ROUND(Eigenmischungen!SGP46,1)</f>
        <v>0</v>
      </c>
      <c r="SGK37" s="536">
        <f>ROUND(Eigenmischungen!SGQ46,1)</f>
        <v>0</v>
      </c>
      <c r="SGL37" s="536">
        <f>ROUND(Eigenmischungen!SGR46,1)</f>
        <v>0</v>
      </c>
      <c r="SGM37" s="536">
        <f>ROUND(Eigenmischungen!SGS46,1)</f>
        <v>0</v>
      </c>
      <c r="SGN37" s="536">
        <f>ROUND(Eigenmischungen!SGT46,1)</f>
        <v>0</v>
      </c>
      <c r="SGO37" s="536">
        <f>ROUND(Eigenmischungen!SGU46,1)</f>
        <v>0</v>
      </c>
      <c r="SGP37" s="536">
        <f>ROUND(Eigenmischungen!SGV46,1)</f>
        <v>0</v>
      </c>
      <c r="SGQ37" s="536">
        <f>ROUND(Eigenmischungen!SGW46,1)</f>
        <v>0</v>
      </c>
      <c r="SGR37" s="536">
        <f>ROUND(Eigenmischungen!SGX46,1)</f>
        <v>0</v>
      </c>
      <c r="SGS37" s="536">
        <f>ROUND(Eigenmischungen!SGY46,1)</f>
        <v>0</v>
      </c>
      <c r="SGT37" s="536">
        <f>ROUND(Eigenmischungen!SGZ46,1)</f>
        <v>0</v>
      </c>
      <c r="SGU37" s="536">
        <f>ROUND(Eigenmischungen!SHA46,1)</f>
        <v>0</v>
      </c>
      <c r="SGV37" s="536">
        <f>ROUND(Eigenmischungen!SHB46,1)</f>
        <v>0</v>
      </c>
      <c r="SGW37" s="536">
        <f>ROUND(Eigenmischungen!SHC46,1)</f>
        <v>0</v>
      </c>
      <c r="SGX37" s="536">
        <f>ROUND(Eigenmischungen!SHD46,1)</f>
        <v>0</v>
      </c>
      <c r="SGY37" s="536">
        <f>ROUND(Eigenmischungen!SHE46,1)</f>
        <v>0</v>
      </c>
      <c r="SGZ37" s="536">
        <f>ROUND(Eigenmischungen!SHF46,1)</f>
        <v>0</v>
      </c>
      <c r="SHA37" s="536">
        <f>ROUND(Eigenmischungen!SHG46,1)</f>
        <v>0</v>
      </c>
      <c r="SHB37" s="536">
        <f>ROUND(Eigenmischungen!SHH46,1)</f>
        <v>0</v>
      </c>
      <c r="SHC37" s="536">
        <f>ROUND(Eigenmischungen!SHI46,1)</f>
        <v>0</v>
      </c>
      <c r="SHD37" s="536">
        <f>ROUND(Eigenmischungen!SHJ46,1)</f>
        <v>0</v>
      </c>
      <c r="SHE37" s="536">
        <f>ROUND(Eigenmischungen!SHK46,1)</f>
        <v>0</v>
      </c>
      <c r="SHF37" s="536">
        <f>ROUND(Eigenmischungen!SHL46,1)</f>
        <v>0</v>
      </c>
      <c r="SHG37" s="536">
        <f>ROUND(Eigenmischungen!SHM46,1)</f>
        <v>0</v>
      </c>
      <c r="SHH37" s="536">
        <f>ROUND(Eigenmischungen!SHN46,1)</f>
        <v>0</v>
      </c>
      <c r="SHI37" s="536">
        <f>ROUND(Eigenmischungen!SHO46,1)</f>
        <v>0</v>
      </c>
      <c r="SHJ37" s="536">
        <f>ROUND(Eigenmischungen!SHP46,1)</f>
        <v>0</v>
      </c>
      <c r="SHK37" s="536">
        <f>ROUND(Eigenmischungen!SHQ46,1)</f>
        <v>0</v>
      </c>
      <c r="SHL37" s="536">
        <f>ROUND(Eigenmischungen!SHR46,1)</f>
        <v>0</v>
      </c>
      <c r="SHM37" s="536">
        <f>ROUND(Eigenmischungen!SHS46,1)</f>
        <v>0</v>
      </c>
      <c r="SHN37" s="536">
        <f>ROUND(Eigenmischungen!SHT46,1)</f>
        <v>0</v>
      </c>
      <c r="SHO37" s="536">
        <f>ROUND(Eigenmischungen!SHU46,1)</f>
        <v>0</v>
      </c>
      <c r="SHP37" s="536">
        <f>ROUND(Eigenmischungen!SHV46,1)</f>
        <v>0</v>
      </c>
      <c r="SHQ37" s="536">
        <f>ROUND(Eigenmischungen!SHW46,1)</f>
        <v>0</v>
      </c>
      <c r="SHR37" s="536">
        <f>ROUND(Eigenmischungen!SHX46,1)</f>
        <v>0</v>
      </c>
      <c r="SHS37" s="536">
        <f>ROUND(Eigenmischungen!SHY46,1)</f>
        <v>0</v>
      </c>
      <c r="SHT37" s="536">
        <f>ROUND(Eigenmischungen!SHZ46,1)</f>
        <v>0</v>
      </c>
      <c r="SHU37" s="536">
        <f>ROUND(Eigenmischungen!SIA46,1)</f>
        <v>0</v>
      </c>
      <c r="SHV37" s="536">
        <f>ROUND(Eigenmischungen!SIB46,1)</f>
        <v>0</v>
      </c>
      <c r="SHW37" s="536">
        <f>ROUND(Eigenmischungen!SIC46,1)</f>
        <v>0</v>
      </c>
      <c r="SHX37" s="536">
        <f>ROUND(Eigenmischungen!SID46,1)</f>
        <v>0</v>
      </c>
      <c r="SHY37" s="536">
        <f>ROUND(Eigenmischungen!SIE46,1)</f>
        <v>0</v>
      </c>
      <c r="SHZ37" s="536">
        <f>ROUND(Eigenmischungen!SIF46,1)</f>
        <v>0</v>
      </c>
      <c r="SIA37" s="536">
        <f>ROUND(Eigenmischungen!SIG46,1)</f>
        <v>0</v>
      </c>
      <c r="SIB37" s="536">
        <f>ROUND(Eigenmischungen!SIH46,1)</f>
        <v>0</v>
      </c>
      <c r="SIC37" s="536">
        <f>ROUND(Eigenmischungen!SII46,1)</f>
        <v>0</v>
      </c>
      <c r="SID37" s="536">
        <f>ROUND(Eigenmischungen!SIJ46,1)</f>
        <v>0</v>
      </c>
      <c r="SIE37" s="536">
        <f>ROUND(Eigenmischungen!SIK46,1)</f>
        <v>0</v>
      </c>
      <c r="SIF37" s="536">
        <f>ROUND(Eigenmischungen!SIL46,1)</f>
        <v>0</v>
      </c>
      <c r="SIG37" s="536">
        <f>ROUND(Eigenmischungen!SIM46,1)</f>
        <v>0</v>
      </c>
      <c r="SIH37" s="536">
        <f>ROUND(Eigenmischungen!SIN46,1)</f>
        <v>0</v>
      </c>
      <c r="SII37" s="536">
        <f>ROUND(Eigenmischungen!SIO46,1)</f>
        <v>0</v>
      </c>
      <c r="SIJ37" s="536">
        <f>ROUND(Eigenmischungen!SIP46,1)</f>
        <v>0</v>
      </c>
      <c r="SIK37" s="536">
        <f>ROUND(Eigenmischungen!SIQ46,1)</f>
        <v>0</v>
      </c>
      <c r="SIL37" s="536">
        <f>ROUND(Eigenmischungen!SIR46,1)</f>
        <v>0</v>
      </c>
      <c r="SIM37" s="536">
        <f>ROUND(Eigenmischungen!SIS46,1)</f>
        <v>0</v>
      </c>
      <c r="SIN37" s="536">
        <f>ROUND(Eigenmischungen!SIT46,1)</f>
        <v>0</v>
      </c>
      <c r="SIO37" s="536">
        <f>ROUND(Eigenmischungen!SIU46,1)</f>
        <v>0</v>
      </c>
      <c r="SIP37" s="536">
        <f>ROUND(Eigenmischungen!SIV46,1)</f>
        <v>0</v>
      </c>
      <c r="SIQ37" s="536">
        <f>ROUND(Eigenmischungen!SIW46,1)</f>
        <v>0</v>
      </c>
      <c r="SIR37" s="536">
        <f>ROUND(Eigenmischungen!SIX46,1)</f>
        <v>0</v>
      </c>
      <c r="SIS37" s="536">
        <f>ROUND(Eigenmischungen!SIY46,1)</f>
        <v>0</v>
      </c>
      <c r="SIT37" s="536">
        <f>ROUND(Eigenmischungen!SIZ46,1)</f>
        <v>0</v>
      </c>
      <c r="SIU37" s="536">
        <f>ROUND(Eigenmischungen!SJA46,1)</f>
        <v>0</v>
      </c>
      <c r="SIV37" s="536">
        <f>ROUND(Eigenmischungen!SJB46,1)</f>
        <v>0</v>
      </c>
      <c r="SIW37" s="536">
        <f>ROUND(Eigenmischungen!SJC46,1)</f>
        <v>0</v>
      </c>
      <c r="SIX37" s="536">
        <f>ROUND(Eigenmischungen!SJD46,1)</f>
        <v>0</v>
      </c>
      <c r="SIY37" s="536">
        <f>ROUND(Eigenmischungen!SJE46,1)</f>
        <v>0</v>
      </c>
      <c r="SIZ37" s="536">
        <f>ROUND(Eigenmischungen!SJF46,1)</f>
        <v>0</v>
      </c>
      <c r="SJA37" s="536">
        <f>ROUND(Eigenmischungen!SJG46,1)</f>
        <v>0</v>
      </c>
      <c r="SJB37" s="536">
        <f>ROUND(Eigenmischungen!SJH46,1)</f>
        <v>0</v>
      </c>
      <c r="SJC37" s="536">
        <f>ROUND(Eigenmischungen!SJI46,1)</f>
        <v>0</v>
      </c>
      <c r="SJD37" s="536">
        <f>ROUND(Eigenmischungen!SJJ46,1)</f>
        <v>0</v>
      </c>
      <c r="SJE37" s="536">
        <f>ROUND(Eigenmischungen!SJK46,1)</f>
        <v>0</v>
      </c>
      <c r="SJF37" s="536">
        <f>ROUND(Eigenmischungen!SJL46,1)</f>
        <v>0</v>
      </c>
      <c r="SJG37" s="536">
        <f>ROUND(Eigenmischungen!SJM46,1)</f>
        <v>0</v>
      </c>
      <c r="SJH37" s="536">
        <f>ROUND(Eigenmischungen!SJN46,1)</f>
        <v>0</v>
      </c>
      <c r="SJI37" s="536">
        <f>ROUND(Eigenmischungen!SJO46,1)</f>
        <v>0</v>
      </c>
      <c r="SJJ37" s="536">
        <f>ROUND(Eigenmischungen!SJP46,1)</f>
        <v>0</v>
      </c>
      <c r="SJK37" s="536">
        <f>ROUND(Eigenmischungen!SJQ46,1)</f>
        <v>0</v>
      </c>
      <c r="SJL37" s="536">
        <f>ROUND(Eigenmischungen!SJR46,1)</f>
        <v>0</v>
      </c>
      <c r="SJM37" s="536">
        <f>ROUND(Eigenmischungen!SJS46,1)</f>
        <v>0</v>
      </c>
      <c r="SJN37" s="536">
        <f>ROUND(Eigenmischungen!SJT46,1)</f>
        <v>0</v>
      </c>
      <c r="SJO37" s="536">
        <f>ROUND(Eigenmischungen!SJU46,1)</f>
        <v>0</v>
      </c>
      <c r="SJP37" s="536">
        <f>ROUND(Eigenmischungen!SJV46,1)</f>
        <v>0</v>
      </c>
      <c r="SJQ37" s="536">
        <f>ROUND(Eigenmischungen!SJW46,1)</f>
        <v>0</v>
      </c>
      <c r="SJR37" s="536">
        <f>ROUND(Eigenmischungen!SJX46,1)</f>
        <v>0</v>
      </c>
      <c r="SJS37" s="536">
        <f>ROUND(Eigenmischungen!SJY46,1)</f>
        <v>0</v>
      </c>
      <c r="SJT37" s="536">
        <f>ROUND(Eigenmischungen!SJZ46,1)</f>
        <v>0</v>
      </c>
      <c r="SJU37" s="536">
        <f>ROUND(Eigenmischungen!SKA46,1)</f>
        <v>0</v>
      </c>
      <c r="SJV37" s="536">
        <f>ROUND(Eigenmischungen!SKB46,1)</f>
        <v>0</v>
      </c>
      <c r="SJW37" s="536">
        <f>ROUND(Eigenmischungen!SKC46,1)</f>
        <v>0</v>
      </c>
      <c r="SJX37" s="536">
        <f>ROUND(Eigenmischungen!SKD46,1)</f>
        <v>0</v>
      </c>
      <c r="SJY37" s="536">
        <f>ROUND(Eigenmischungen!SKE46,1)</f>
        <v>0</v>
      </c>
      <c r="SJZ37" s="536">
        <f>ROUND(Eigenmischungen!SKF46,1)</f>
        <v>0</v>
      </c>
      <c r="SKA37" s="536">
        <f>ROUND(Eigenmischungen!SKG46,1)</f>
        <v>0</v>
      </c>
      <c r="SKB37" s="536">
        <f>ROUND(Eigenmischungen!SKH46,1)</f>
        <v>0</v>
      </c>
      <c r="SKC37" s="536">
        <f>ROUND(Eigenmischungen!SKI46,1)</f>
        <v>0</v>
      </c>
      <c r="SKD37" s="536">
        <f>ROUND(Eigenmischungen!SKJ46,1)</f>
        <v>0</v>
      </c>
      <c r="SKE37" s="536">
        <f>ROUND(Eigenmischungen!SKK46,1)</f>
        <v>0</v>
      </c>
      <c r="SKF37" s="536">
        <f>ROUND(Eigenmischungen!SKL46,1)</f>
        <v>0</v>
      </c>
      <c r="SKG37" s="536">
        <f>ROUND(Eigenmischungen!SKM46,1)</f>
        <v>0</v>
      </c>
      <c r="SKH37" s="536">
        <f>ROUND(Eigenmischungen!SKN46,1)</f>
        <v>0</v>
      </c>
      <c r="SKI37" s="536">
        <f>ROUND(Eigenmischungen!SKO46,1)</f>
        <v>0</v>
      </c>
      <c r="SKJ37" s="536">
        <f>ROUND(Eigenmischungen!SKP46,1)</f>
        <v>0</v>
      </c>
      <c r="SKK37" s="536">
        <f>ROUND(Eigenmischungen!SKQ46,1)</f>
        <v>0</v>
      </c>
      <c r="SKL37" s="536">
        <f>ROUND(Eigenmischungen!SKR46,1)</f>
        <v>0</v>
      </c>
      <c r="SKM37" s="536">
        <f>ROUND(Eigenmischungen!SKS46,1)</f>
        <v>0</v>
      </c>
      <c r="SKN37" s="536">
        <f>ROUND(Eigenmischungen!SKT46,1)</f>
        <v>0</v>
      </c>
      <c r="SKO37" s="536">
        <f>ROUND(Eigenmischungen!SKU46,1)</f>
        <v>0</v>
      </c>
      <c r="SKP37" s="536">
        <f>ROUND(Eigenmischungen!SKV46,1)</f>
        <v>0</v>
      </c>
      <c r="SKQ37" s="536">
        <f>ROUND(Eigenmischungen!SKW46,1)</f>
        <v>0</v>
      </c>
      <c r="SKR37" s="536">
        <f>ROUND(Eigenmischungen!SKX46,1)</f>
        <v>0</v>
      </c>
      <c r="SKS37" s="536">
        <f>ROUND(Eigenmischungen!SKY46,1)</f>
        <v>0</v>
      </c>
      <c r="SKT37" s="536">
        <f>ROUND(Eigenmischungen!SKZ46,1)</f>
        <v>0</v>
      </c>
      <c r="SKU37" s="536">
        <f>ROUND(Eigenmischungen!SLA46,1)</f>
        <v>0</v>
      </c>
      <c r="SKV37" s="536">
        <f>ROUND(Eigenmischungen!SLB46,1)</f>
        <v>0</v>
      </c>
      <c r="SKW37" s="536">
        <f>ROUND(Eigenmischungen!SLC46,1)</f>
        <v>0</v>
      </c>
      <c r="SKX37" s="536">
        <f>ROUND(Eigenmischungen!SLD46,1)</f>
        <v>0</v>
      </c>
      <c r="SKY37" s="536">
        <f>ROUND(Eigenmischungen!SLE46,1)</f>
        <v>0</v>
      </c>
      <c r="SKZ37" s="536">
        <f>ROUND(Eigenmischungen!SLF46,1)</f>
        <v>0</v>
      </c>
      <c r="SLA37" s="536">
        <f>ROUND(Eigenmischungen!SLG46,1)</f>
        <v>0</v>
      </c>
      <c r="SLB37" s="536">
        <f>ROUND(Eigenmischungen!SLH46,1)</f>
        <v>0</v>
      </c>
      <c r="SLC37" s="536">
        <f>ROUND(Eigenmischungen!SLI46,1)</f>
        <v>0</v>
      </c>
      <c r="SLD37" s="536">
        <f>ROUND(Eigenmischungen!SLJ46,1)</f>
        <v>0</v>
      </c>
      <c r="SLE37" s="536">
        <f>ROUND(Eigenmischungen!SLK46,1)</f>
        <v>0</v>
      </c>
      <c r="SLF37" s="536">
        <f>ROUND(Eigenmischungen!SLL46,1)</f>
        <v>0</v>
      </c>
      <c r="SLG37" s="536">
        <f>ROUND(Eigenmischungen!SLM46,1)</f>
        <v>0</v>
      </c>
      <c r="SLH37" s="536">
        <f>ROUND(Eigenmischungen!SLN46,1)</f>
        <v>0</v>
      </c>
      <c r="SLI37" s="536">
        <f>ROUND(Eigenmischungen!SLO46,1)</f>
        <v>0</v>
      </c>
      <c r="SLJ37" s="536">
        <f>ROUND(Eigenmischungen!SLP46,1)</f>
        <v>0</v>
      </c>
      <c r="SLK37" s="536">
        <f>ROUND(Eigenmischungen!SLQ46,1)</f>
        <v>0</v>
      </c>
      <c r="SLL37" s="536">
        <f>ROUND(Eigenmischungen!SLR46,1)</f>
        <v>0</v>
      </c>
      <c r="SLM37" s="536">
        <f>ROUND(Eigenmischungen!SLS46,1)</f>
        <v>0</v>
      </c>
      <c r="SLN37" s="536">
        <f>ROUND(Eigenmischungen!SLT46,1)</f>
        <v>0</v>
      </c>
      <c r="SLO37" s="536">
        <f>ROUND(Eigenmischungen!SLU46,1)</f>
        <v>0</v>
      </c>
      <c r="SLP37" s="536">
        <f>ROUND(Eigenmischungen!SLV46,1)</f>
        <v>0</v>
      </c>
      <c r="SLQ37" s="536">
        <f>ROUND(Eigenmischungen!SLW46,1)</f>
        <v>0</v>
      </c>
      <c r="SLR37" s="536">
        <f>ROUND(Eigenmischungen!SLX46,1)</f>
        <v>0</v>
      </c>
      <c r="SLS37" s="536">
        <f>ROUND(Eigenmischungen!SLY46,1)</f>
        <v>0</v>
      </c>
      <c r="SLT37" s="536">
        <f>ROUND(Eigenmischungen!SLZ46,1)</f>
        <v>0</v>
      </c>
      <c r="SLU37" s="536">
        <f>ROUND(Eigenmischungen!SMA46,1)</f>
        <v>0</v>
      </c>
      <c r="SLV37" s="536">
        <f>ROUND(Eigenmischungen!SMB46,1)</f>
        <v>0</v>
      </c>
      <c r="SLW37" s="536">
        <f>ROUND(Eigenmischungen!SMC46,1)</f>
        <v>0</v>
      </c>
      <c r="SLX37" s="536">
        <f>ROUND(Eigenmischungen!SMD46,1)</f>
        <v>0</v>
      </c>
      <c r="SLY37" s="536">
        <f>ROUND(Eigenmischungen!SME46,1)</f>
        <v>0</v>
      </c>
      <c r="SLZ37" s="536">
        <f>ROUND(Eigenmischungen!SMF46,1)</f>
        <v>0</v>
      </c>
      <c r="SMA37" s="536">
        <f>ROUND(Eigenmischungen!SMG46,1)</f>
        <v>0</v>
      </c>
      <c r="SMB37" s="536">
        <f>ROUND(Eigenmischungen!SMH46,1)</f>
        <v>0</v>
      </c>
      <c r="SMC37" s="536">
        <f>ROUND(Eigenmischungen!SMI46,1)</f>
        <v>0</v>
      </c>
      <c r="SMD37" s="536">
        <f>ROUND(Eigenmischungen!SMJ46,1)</f>
        <v>0</v>
      </c>
      <c r="SME37" s="536">
        <f>ROUND(Eigenmischungen!SMK46,1)</f>
        <v>0</v>
      </c>
      <c r="SMF37" s="536">
        <f>ROUND(Eigenmischungen!SML46,1)</f>
        <v>0</v>
      </c>
      <c r="SMG37" s="536">
        <f>ROUND(Eigenmischungen!SMM46,1)</f>
        <v>0</v>
      </c>
      <c r="SMH37" s="536">
        <f>ROUND(Eigenmischungen!SMN46,1)</f>
        <v>0</v>
      </c>
      <c r="SMI37" s="536">
        <f>ROUND(Eigenmischungen!SMO46,1)</f>
        <v>0</v>
      </c>
      <c r="SMJ37" s="536">
        <f>ROUND(Eigenmischungen!SMP46,1)</f>
        <v>0</v>
      </c>
      <c r="SMK37" s="536">
        <f>ROUND(Eigenmischungen!SMQ46,1)</f>
        <v>0</v>
      </c>
      <c r="SML37" s="536">
        <f>ROUND(Eigenmischungen!SMR46,1)</f>
        <v>0</v>
      </c>
      <c r="SMM37" s="536">
        <f>ROUND(Eigenmischungen!SMS46,1)</f>
        <v>0</v>
      </c>
      <c r="SMN37" s="536">
        <f>ROUND(Eigenmischungen!SMT46,1)</f>
        <v>0</v>
      </c>
      <c r="SMO37" s="536">
        <f>ROUND(Eigenmischungen!SMU46,1)</f>
        <v>0</v>
      </c>
      <c r="SMP37" s="536">
        <f>ROUND(Eigenmischungen!SMV46,1)</f>
        <v>0</v>
      </c>
      <c r="SMQ37" s="536">
        <f>ROUND(Eigenmischungen!SMW46,1)</f>
        <v>0</v>
      </c>
      <c r="SMR37" s="536">
        <f>ROUND(Eigenmischungen!SMX46,1)</f>
        <v>0</v>
      </c>
      <c r="SMS37" s="536">
        <f>ROUND(Eigenmischungen!SMY46,1)</f>
        <v>0</v>
      </c>
      <c r="SMT37" s="536">
        <f>ROUND(Eigenmischungen!SMZ46,1)</f>
        <v>0</v>
      </c>
      <c r="SMU37" s="536">
        <f>ROUND(Eigenmischungen!SNA46,1)</f>
        <v>0</v>
      </c>
      <c r="SMV37" s="536">
        <f>ROUND(Eigenmischungen!SNB46,1)</f>
        <v>0</v>
      </c>
      <c r="SMW37" s="536">
        <f>ROUND(Eigenmischungen!SNC46,1)</f>
        <v>0</v>
      </c>
      <c r="SMX37" s="536">
        <f>ROUND(Eigenmischungen!SND46,1)</f>
        <v>0</v>
      </c>
      <c r="SMY37" s="536">
        <f>ROUND(Eigenmischungen!SNE46,1)</f>
        <v>0</v>
      </c>
      <c r="SMZ37" s="536">
        <f>ROUND(Eigenmischungen!SNF46,1)</f>
        <v>0</v>
      </c>
      <c r="SNA37" s="536">
        <f>ROUND(Eigenmischungen!SNG46,1)</f>
        <v>0</v>
      </c>
      <c r="SNB37" s="536">
        <f>ROUND(Eigenmischungen!SNH46,1)</f>
        <v>0</v>
      </c>
      <c r="SNC37" s="536">
        <f>ROUND(Eigenmischungen!SNI46,1)</f>
        <v>0</v>
      </c>
      <c r="SND37" s="536">
        <f>ROUND(Eigenmischungen!SNJ46,1)</f>
        <v>0</v>
      </c>
      <c r="SNE37" s="536">
        <f>ROUND(Eigenmischungen!SNK46,1)</f>
        <v>0</v>
      </c>
      <c r="SNF37" s="536">
        <f>ROUND(Eigenmischungen!SNL46,1)</f>
        <v>0</v>
      </c>
      <c r="SNG37" s="536">
        <f>ROUND(Eigenmischungen!SNM46,1)</f>
        <v>0</v>
      </c>
      <c r="SNH37" s="536">
        <f>ROUND(Eigenmischungen!SNN46,1)</f>
        <v>0</v>
      </c>
      <c r="SNI37" s="536">
        <f>ROUND(Eigenmischungen!SNO46,1)</f>
        <v>0</v>
      </c>
      <c r="SNJ37" s="536">
        <f>ROUND(Eigenmischungen!SNP46,1)</f>
        <v>0</v>
      </c>
      <c r="SNK37" s="536">
        <f>ROUND(Eigenmischungen!SNQ46,1)</f>
        <v>0</v>
      </c>
      <c r="SNL37" s="536">
        <f>ROUND(Eigenmischungen!SNR46,1)</f>
        <v>0</v>
      </c>
      <c r="SNM37" s="536">
        <f>ROUND(Eigenmischungen!SNS46,1)</f>
        <v>0</v>
      </c>
      <c r="SNN37" s="536">
        <f>ROUND(Eigenmischungen!SNT46,1)</f>
        <v>0</v>
      </c>
      <c r="SNO37" s="536">
        <f>ROUND(Eigenmischungen!SNU46,1)</f>
        <v>0</v>
      </c>
      <c r="SNP37" s="536">
        <f>ROUND(Eigenmischungen!SNV46,1)</f>
        <v>0</v>
      </c>
      <c r="SNQ37" s="536">
        <f>ROUND(Eigenmischungen!SNW46,1)</f>
        <v>0</v>
      </c>
      <c r="SNR37" s="536">
        <f>ROUND(Eigenmischungen!SNX46,1)</f>
        <v>0</v>
      </c>
      <c r="SNS37" s="536">
        <f>ROUND(Eigenmischungen!SNY46,1)</f>
        <v>0</v>
      </c>
      <c r="SNT37" s="536">
        <f>ROUND(Eigenmischungen!SNZ46,1)</f>
        <v>0</v>
      </c>
      <c r="SNU37" s="536">
        <f>ROUND(Eigenmischungen!SOA46,1)</f>
        <v>0</v>
      </c>
      <c r="SNV37" s="536">
        <f>ROUND(Eigenmischungen!SOB46,1)</f>
        <v>0</v>
      </c>
      <c r="SNW37" s="536">
        <f>ROUND(Eigenmischungen!SOC46,1)</f>
        <v>0</v>
      </c>
      <c r="SNX37" s="536">
        <f>ROUND(Eigenmischungen!SOD46,1)</f>
        <v>0</v>
      </c>
      <c r="SNY37" s="536">
        <f>ROUND(Eigenmischungen!SOE46,1)</f>
        <v>0</v>
      </c>
      <c r="SNZ37" s="536">
        <f>ROUND(Eigenmischungen!SOF46,1)</f>
        <v>0</v>
      </c>
      <c r="SOA37" s="536">
        <f>ROUND(Eigenmischungen!SOG46,1)</f>
        <v>0</v>
      </c>
      <c r="SOB37" s="536">
        <f>ROUND(Eigenmischungen!SOH46,1)</f>
        <v>0</v>
      </c>
      <c r="SOC37" s="536">
        <f>ROUND(Eigenmischungen!SOI46,1)</f>
        <v>0</v>
      </c>
      <c r="SOD37" s="536">
        <f>ROUND(Eigenmischungen!SOJ46,1)</f>
        <v>0</v>
      </c>
      <c r="SOE37" s="536">
        <f>ROUND(Eigenmischungen!SOK46,1)</f>
        <v>0</v>
      </c>
      <c r="SOF37" s="536">
        <f>ROUND(Eigenmischungen!SOL46,1)</f>
        <v>0</v>
      </c>
      <c r="SOG37" s="536">
        <f>ROUND(Eigenmischungen!SOM46,1)</f>
        <v>0</v>
      </c>
      <c r="SOH37" s="536">
        <f>ROUND(Eigenmischungen!SON46,1)</f>
        <v>0</v>
      </c>
      <c r="SOI37" s="536">
        <f>ROUND(Eigenmischungen!SOO46,1)</f>
        <v>0</v>
      </c>
      <c r="SOJ37" s="536">
        <f>ROUND(Eigenmischungen!SOP46,1)</f>
        <v>0</v>
      </c>
      <c r="SOK37" s="536">
        <f>ROUND(Eigenmischungen!SOQ46,1)</f>
        <v>0</v>
      </c>
      <c r="SOL37" s="536">
        <f>ROUND(Eigenmischungen!SOR46,1)</f>
        <v>0</v>
      </c>
      <c r="SOM37" s="536">
        <f>ROUND(Eigenmischungen!SOS46,1)</f>
        <v>0</v>
      </c>
      <c r="SON37" s="536">
        <f>ROUND(Eigenmischungen!SOT46,1)</f>
        <v>0</v>
      </c>
      <c r="SOO37" s="536">
        <f>ROUND(Eigenmischungen!SOU46,1)</f>
        <v>0</v>
      </c>
      <c r="SOP37" s="536">
        <f>ROUND(Eigenmischungen!SOV46,1)</f>
        <v>0</v>
      </c>
      <c r="SOQ37" s="536">
        <f>ROUND(Eigenmischungen!SOW46,1)</f>
        <v>0</v>
      </c>
      <c r="SOR37" s="536">
        <f>ROUND(Eigenmischungen!SOX46,1)</f>
        <v>0</v>
      </c>
      <c r="SOS37" s="536">
        <f>ROUND(Eigenmischungen!SOY46,1)</f>
        <v>0</v>
      </c>
      <c r="SOT37" s="536">
        <f>ROUND(Eigenmischungen!SOZ46,1)</f>
        <v>0</v>
      </c>
      <c r="SOU37" s="536">
        <f>ROUND(Eigenmischungen!SPA46,1)</f>
        <v>0</v>
      </c>
      <c r="SOV37" s="536">
        <f>ROUND(Eigenmischungen!SPB46,1)</f>
        <v>0</v>
      </c>
      <c r="SOW37" s="536">
        <f>ROUND(Eigenmischungen!SPC46,1)</f>
        <v>0</v>
      </c>
      <c r="SOX37" s="536">
        <f>ROUND(Eigenmischungen!SPD46,1)</f>
        <v>0</v>
      </c>
      <c r="SOY37" s="536">
        <f>ROUND(Eigenmischungen!SPE46,1)</f>
        <v>0</v>
      </c>
      <c r="SOZ37" s="536">
        <f>ROUND(Eigenmischungen!SPF46,1)</f>
        <v>0</v>
      </c>
      <c r="SPA37" s="536">
        <f>ROUND(Eigenmischungen!SPG46,1)</f>
        <v>0</v>
      </c>
      <c r="SPB37" s="536">
        <f>ROUND(Eigenmischungen!SPH46,1)</f>
        <v>0</v>
      </c>
      <c r="SPC37" s="536">
        <f>ROUND(Eigenmischungen!SPI46,1)</f>
        <v>0</v>
      </c>
      <c r="SPD37" s="536">
        <f>ROUND(Eigenmischungen!SPJ46,1)</f>
        <v>0</v>
      </c>
      <c r="SPE37" s="536">
        <f>ROUND(Eigenmischungen!SPK46,1)</f>
        <v>0</v>
      </c>
      <c r="SPF37" s="536">
        <f>ROUND(Eigenmischungen!SPL46,1)</f>
        <v>0</v>
      </c>
      <c r="SPG37" s="536">
        <f>ROUND(Eigenmischungen!SPM46,1)</f>
        <v>0</v>
      </c>
      <c r="SPH37" s="536">
        <f>ROUND(Eigenmischungen!SPN46,1)</f>
        <v>0</v>
      </c>
      <c r="SPI37" s="536">
        <f>ROUND(Eigenmischungen!SPO46,1)</f>
        <v>0</v>
      </c>
      <c r="SPJ37" s="536">
        <f>ROUND(Eigenmischungen!SPP46,1)</f>
        <v>0</v>
      </c>
      <c r="SPK37" s="536">
        <f>ROUND(Eigenmischungen!SPQ46,1)</f>
        <v>0</v>
      </c>
      <c r="SPL37" s="536">
        <f>ROUND(Eigenmischungen!SPR46,1)</f>
        <v>0</v>
      </c>
      <c r="SPM37" s="536">
        <f>ROUND(Eigenmischungen!SPS46,1)</f>
        <v>0</v>
      </c>
      <c r="SPN37" s="536">
        <f>ROUND(Eigenmischungen!SPT46,1)</f>
        <v>0</v>
      </c>
      <c r="SPO37" s="536">
        <f>ROUND(Eigenmischungen!SPU46,1)</f>
        <v>0</v>
      </c>
      <c r="SPP37" s="536">
        <f>ROUND(Eigenmischungen!SPV46,1)</f>
        <v>0</v>
      </c>
      <c r="SPQ37" s="536">
        <f>ROUND(Eigenmischungen!SPW46,1)</f>
        <v>0</v>
      </c>
      <c r="SPR37" s="536">
        <f>ROUND(Eigenmischungen!SPX46,1)</f>
        <v>0</v>
      </c>
      <c r="SPS37" s="536">
        <f>ROUND(Eigenmischungen!SPY46,1)</f>
        <v>0</v>
      </c>
      <c r="SPT37" s="536">
        <f>ROUND(Eigenmischungen!SPZ46,1)</f>
        <v>0</v>
      </c>
      <c r="SPU37" s="536">
        <f>ROUND(Eigenmischungen!SQA46,1)</f>
        <v>0</v>
      </c>
      <c r="SPV37" s="536">
        <f>ROUND(Eigenmischungen!SQB46,1)</f>
        <v>0</v>
      </c>
      <c r="SPW37" s="536">
        <f>ROUND(Eigenmischungen!SQC46,1)</f>
        <v>0</v>
      </c>
      <c r="SPX37" s="536">
        <f>ROUND(Eigenmischungen!SQD46,1)</f>
        <v>0</v>
      </c>
      <c r="SPY37" s="536">
        <f>ROUND(Eigenmischungen!SQE46,1)</f>
        <v>0</v>
      </c>
      <c r="SPZ37" s="536">
        <f>ROUND(Eigenmischungen!SQF46,1)</f>
        <v>0</v>
      </c>
      <c r="SQA37" s="536">
        <f>ROUND(Eigenmischungen!SQG46,1)</f>
        <v>0</v>
      </c>
      <c r="SQB37" s="536">
        <f>ROUND(Eigenmischungen!SQH46,1)</f>
        <v>0</v>
      </c>
      <c r="SQC37" s="536">
        <f>ROUND(Eigenmischungen!SQI46,1)</f>
        <v>0</v>
      </c>
      <c r="SQD37" s="536">
        <f>ROUND(Eigenmischungen!SQJ46,1)</f>
        <v>0</v>
      </c>
      <c r="SQE37" s="536">
        <f>ROUND(Eigenmischungen!SQK46,1)</f>
        <v>0</v>
      </c>
      <c r="SQF37" s="536">
        <f>ROUND(Eigenmischungen!SQL46,1)</f>
        <v>0</v>
      </c>
      <c r="SQG37" s="536">
        <f>ROUND(Eigenmischungen!SQM46,1)</f>
        <v>0</v>
      </c>
      <c r="SQH37" s="536">
        <f>ROUND(Eigenmischungen!SQN46,1)</f>
        <v>0</v>
      </c>
      <c r="SQI37" s="536">
        <f>ROUND(Eigenmischungen!SQO46,1)</f>
        <v>0</v>
      </c>
      <c r="SQJ37" s="536">
        <f>ROUND(Eigenmischungen!SQP46,1)</f>
        <v>0</v>
      </c>
      <c r="SQK37" s="536">
        <f>ROUND(Eigenmischungen!SQQ46,1)</f>
        <v>0</v>
      </c>
      <c r="SQL37" s="536">
        <f>ROUND(Eigenmischungen!SQR46,1)</f>
        <v>0</v>
      </c>
      <c r="SQM37" s="536">
        <f>ROUND(Eigenmischungen!SQS46,1)</f>
        <v>0</v>
      </c>
      <c r="SQN37" s="536">
        <f>ROUND(Eigenmischungen!SQT46,1)</f>
        <v>0</v>
      </c>
      <c r="SQO37" s="536">
        <f>ROUND(Eigenmischungen!SQU46,1)</f>
        <v>0</v>
      </c>
      <c r="SQP37" s="536">
        <f>ROUND(Eigenmischungen!SQV46,1)</f>
        <v>0</v>
      </c>
      <c r="SQQ37" s="536">
        <f>ROUND(Eigenmischungen!SQW46,1)</f>
        <v>0</v>
      </c>
      <c r="SQR37" s="536">
        <f>ROUND(Eigenmischungen!SQX46,1)</f>
        <v>0</v>
      </c>
      <c r="SQS37" s="536">
        <f>ROUND(Eigenmischungen!SQY46,1)</f>
        <v>0</v>
      </c>
      <c r="SQT37" s="536">
        <f>ROUND(Eigenmischungen!SQZ46,1)</f>
        <v>0</v>
      </c>
      <c r="SQU37" s="536">
        <f>ROUND(Eigenmischungen!SRA46,1)</f>
        <v>0</v>
      </c>
      <c r="SQV37" s="536">
        <f>ROUND(Eigenmischungen!SRB46,1)</f>
        <v>0</v>
      </c>
      <c r="SQW37" s="536">
        <f>ROUND(Eigenmischungen!SRC46,1)</f>
        <v>0</v>
      </c>
      <c r="SQX37" s="536">
        <f>ROUND(Eigenmischungen!SRD46,1)</f>
        <v>0</v>
      </c>
      <c r="SQY37" s="536">
        <f>ROUND(Eigenmischungen!SRE46,1)</f>
        <v>0</v>
      </c>
      <c r="SQZ37" s="536">
        <f>ROUND(Eigenmischungen!SRF46,1)</f>
        <v>0</v>
      </c>
      <c r="SRA37" s="536">
        <f>ROUND(Eigenmischungen!SRG46,1)</f>
        <v>0</v>
      </c>
      <c r="SRB37" s="536">
        <f>ROUND(Eigenmischungen!SRH46,1)</f>
        <v>0</v>
      </c>
      <c r="SRC37" s="536">
        <f>ROUND(Eigenmischungen!SRI46,1)</f>
        <v>0</v>
      </c>
      <c r="SRD37" s="536">
        <f>ROUND(Eigenmischungen!SRJ46,1)</f>
        <v>0</v>
      </c>
      <c r="SRE37" s="536">
        <f>ROUND(Eigenmischungen!SRK46,1)</f>
        <v>0</v>
      </c>
      <c r="SRF37" s="536">
        <f>ROUND(Eigenmischungen!SRL46,1)</f>
        <v>0</v>
      </c>
      <c r="SRG37" s="536">
        <f>ROUND(Eigenmischungen!SRM46,1)</f>
        <v>0</v>
      </c>
      <c r="SRH37" s="536">
        <f>ROUND(Eigenmischungen!SRN46,1)</f>
        <v>0</v>
      </c>
      <c r="SRI37" s="536">
        <f>ROUND(Eigenmischungen!SRO46,1)</f>
        <v>0</v>
      </c>
      <c r="SRJ37" s="536">
        <f>ROUND(Eigenmischungen!SRP46,1)</f>
        <v>0</v>
      </c>
      <c r="SRK37" s="536">
        <f>ROUND(Eigenmischungen!SRQ46,1)</f>
        <v>0</v>
      </c>
      <c r="SRL37" s="536">
        <f>ROUND(Eigenmischungen!SRR46,1)</f>
        <v>0</v>
      </c>
      <c r="SRM37" s="536">
        <f>ROUND(Eigenmischungen!SRS46,1)</f>
        <v>0</v>
      </c>
      <c r="SRN37" s="536">
        <f>ROUND(Eigenmischungen!SRT46,1)</f>
        <v>0</v>
      </c>
      <c r="SRO37" s="536">
        <f>ROUND(Eigenmischungen!SRU46,1)</f>
        <v>0</v>
      </c>
      <c r="SRP37" s="536">
        <f>ROUND(Eigenmischungen!SRV46,1)</f>
        <v>0</v>
      </c>
      <c r="SRQ37" s="536">
        <f>ROUND(Eigenmischungen!SRW46,1)</f>
        <v>0</v>
      </c>
      <c r="SRR37" s="536">
        <f>ROUND(Eigenmischungen!SRX46,1)</f>
        <v>0</v>
      </c>
      <c r="SRS37" s="536">
        <f>ROUND(Eigenmischungen!SRY46,1)</f>
        <v>0</v>
      </c>
      <c r="SRT37" s="536">
        <f>ROUND(Eigenmischungen!SRZ46,1)</f>
        <v>0</v>
      </c>
      <c r="SRU37" s="536">
        <f>ROUND(Eigenmischungen!SSA46,1)</f>
        <v>0</v>
      </c>
      <c r="SRV37" s="536">
        <f>ROUND(Eigenmischungen!SSB46,1)</f>
        <v>0</v>
      </c>
      <c r="SRW37" s="536">
        <f>ROUND(Eigenmischungen!SSC46,1)</f>
        <v>0</v>
      </c>
      <c r="SRX37" s="536">
        <f>ROUND(Eigenmischungen!SSD46,1)</f>
        <v>0</v>
      </c>
      <c r="SRY37" s="536">
        <f>ROUND(Eigenmischungen!SSE46,1)</f>
        <v>0</v>
      </c>
      <c r="SRZ37" s="536">
        <f>ROUND(Eigenmischungen!SSF46,1)</f>
        <v>0</v>
      </c>
      <c r="SSA37" s="536">
        <f>ROUND(Eigenmischungen!SSG46,1)</f>
        <v>0</v>
      </c>
      <c r="SSB37" s="536">
        <f>ROUND(Eigenmischungen!SSH46,1)</f>
        <v>0</v>
      </c>
      <c r="SSC37" s="536">
        <f>ROUND(Eigenmischungen!SSI46,1)</f>
        <v>0</v>
      </c>
      <c r="SSD37" s="536">
        <f>ROUND(Eigenmischungen!SSJ46,1)</f>
        <v>0</v>
      </c>
      <c r="SSE37" s="536">
        <f>ROUND(Eigenmischungen!SSK46,1)</f>
        <v>0</v>
      </c>
      <c r="SSF37" s="536">
        <f>ROUND(Eigenmischungen!SSL46,1)</f>
        <v>0</v>
      </c>
      <c r="SSG37" s="536">
        <f>ROUND(Eigenmischungen!SSM46,1)</f>
        <v>0</v>
      </c>
      <c r="SSH37" s="536">
        <f>ROUND(Eigenmischungen!SSN46,1)</f>
        <v>0</v>
      </c>
      <c r="SSI37" s="536">
        <f>ROUND(Eigenmischungen!SSO46,1)</f>
        <v>0</v>
      </c>
      <c r="SSJ37" s="536">
        <f>ROUND(Eigenmischungen!SSP46,1)</f>
        <v>0</v>
      </c>
      <c r="SSK37" s="536">
        <f>ROUND(Eigenmischungen!SSQ46,1)</f>
        <v>0</v>
      </c>
      <c r="SSL37" s="536">
        <f>ROUND(Eigenmischungen!SSR46,1)</f>
        <v>0</v>
      </c>
      <c r="SSM37" s="536">
        <f>ROUND(Eigenmischungen!SSS46,1)</f>
        <v>0</v>
      </c>
      <c r="SSN37" s="536">
        <f>ROUND(Eigenmischungen!SST46,1)</f>
        <v>0</v>
      </c>
      <c r="SSO37" s="536">
        <f>ROUND(Eigenmischungen!SSU46,1)</f>
        <v>0</v>
      </c>
      <c r="SSP37" s="536">
        <f>ROUND(Eigenmischungen!SSV46,1)</f>
        <v>0</v>
      </c>
      <c r="SSQ37" s="536">
        <f>ROUND(Eigenmischungen!SSW46,1)</f>
        <v>0</v>
      </c>
      <c r="SSR37" s="536">
        <f>ROUND(Eigenmischungen!SSX46,1)</f>
        <v>0</v>
      </c>
      <c r="SSS37" s="536">
        <f>ROUND(Eigenmischungen!SSY46,1)</f>
        <v>0</v>
      </c>
      <c r="SST37" s="536">
        <f>ROUND(Eigenmischungen!SSZ46,1)</f>
        <v>0</v>
      </c>
      <c r="SSU37" s="536">
        <f>ROUND(Eigenmischungen!STA46,1)</f>
        <v>0</v>
      </c>
      <c r="SSV37" s="536">
        <f>ROUND(Eigenmischungen!STB46,1)</f>
        <v>0</v>
      </c>
      <c r="SSW37" s="536">
        <f>ROUND(Eigenmischungen!STC46,1)</f>
        <v>0</v>
      </c>
      <c r="SSX37" s="536">
        <f>ROUND(Eigenmischungen!STD46,1)</f>
        <v>0</v>
      </c>
      <c r="SSY37" s="536">
        <f>ROUND(Eigenmischungen!STE46,1)</f>
        <v>0</v>
      </c>
      <c r="SSZ37" s="536">
        <f>ROUND(Eigenmischungen!STF46,1)</f>
        <v>0</v>
      </c>
      <c r="STA37" s="536">
        <f>ROUND(Eigenmischungen!STG46,1)</f>
        <v>0</v>
      </c>
      <c r="STB37" s="536">
        <f>ROUND(Eigenmischungen!STH46,1)</f>
        <v>0</v>
      </c>
      <c r="STC37" s="536">
        <f>ROUND(Eigenmischungen!STI46,1)</f>
        <v>0</v>
      </c>
      <c r="STD37" s="536">
        <f>ROUND(Eigenmischungen!STJ46,1)</f>
        <v>0</v>
      </c>
      <c r="STE37" s="536">
        <f>ROUND(Eigenmischungen!STK46,1)</f>
        <v>0</v>
      </c>
      <c r="STF37" s="536">
        <f>ROUND(Eigenmischungen!STL46,1)</f>
        <v>0</v>
      </c>
      <c r="STG37" s="536">
        <f>ROUND(Eigenmischungen!STM46,1)</f>
        <v>0</v>
      </c>
      <c r="STH37" s="536">
        <f>ROUND(Eigenmischungen!STN46,1)</f>
        <v>0</v>
      </c>
      <c r="STI37" s="536">
        <f>ROUND(Eigenmischungen!STO46,1)</f>
        <v>0</v>
      </c>
      <c r="STJ37" s="536">
        <f>ROUND(Eigenmischungen!STP46,1)</f>
        <v>0</v>
      </c>
      <c r="STK37" s="536">
        <f>ROUND(Eigenmischungen!STQ46,1)</f>
        <v>0</v>
      </c>
      <c r="STL37" s="536">
        <f>ROUND(Eigenmischungen!STR46,1)</f>
        <v>0</v>
      </c>
      <c r="STM37" s="536">
        <f>ROUND(Eigenmischungen!STS46,1)</f>
        <v>0</v>
      </c>
      <c r="STN37" s="536">
        <f>ROUND(Eigenmischungen!STT46,1)</f>
        <v>0</v>
      </c>
      <c r="STO37" s="536">
        <f>ROUND(Eigenmischungen!STU46,1)</f>
        <v>0</v>
      </c>
      <c r="STP37" s="536">
        <f>ROUND(Eigenmischungen!STV46,1)</f>
        <v>0</v>
      </c>
      <c r="STQ37" s="536">
        <f>ROUND(Eigenmischungen!STW46,1)</f>
        <v>0</v>
      </c>
      <c r="STR37" s="536">
        <f>ROUND(Eigenmischungen!STX46,1)</f>
        <v>0</v>
      </c>
      <c r="STS37" s="536">
        <f>ROUND(Eigenmischungen!STY46,1)</f>
        <v>0</v>
      </c>
      <c r="STT37" s="536">
        <f>ROUND(Eigenmischungen!STZ46,1)</f>
        <v>0</v>
      </c>
      <c r="STU37" s="536">
        <f>ROUND(Eigenmischungen!SUA46,1)</f>
        <v>0</v>
      </c>
      <c r="STV37" s="536">
        <f>ROUND(Eigenmischungen!SUB46,1)</f>
        <v>0</v>
      </c>
      <c r="STW37" s="536">
        <f>ROUND(Eigenmischungen!SUC46,1)</f>
        <v>0</v>
      </c>
      <c r="STX37" s="536">
        <f>ROUND(Eigenmischungen!SUD46,1)</f>
        <v>0</v>
      </c>
      <c r="STY37" s="536">
        <f>ROUND(Eigenmischungen!SUE46,1)</f>
        <v>0</v>
      </c>
      <c r="STZ37" s="536">
        <f>ROUND(Eigenmischungen!SUF46,1)</f>
        <v>0</v>
      </c>
      <c r="SUA37" s="536">
        <f>ROUND(Eigenmischungen!SUG46,1)</f>
        <v>0</v>
      </c>
      <c r="SUB37" s="536">
        <f>ROUND(Eigenmischungen!SUH46,1)</f>
        <v>0</v>
      </c>
      <c r="SUC37" s="536">
        <f>ROUND(Eigenmischungen!SUI46,1)</f>
        <v>0</v>
      </c>
      <c r="SUD37" s="536">
        <f>ROUND(Eigenmischungen!SUJ46,1)</f>
        <v>0</v>
      </c>
      <c r="SUE37" s="536">
        <f>ROUND(Eigenmischungen!SUK46,1)</f>
        <v>0</v>
      </c>
      <c r="SUF37" s="536">
        <f>ROUND(Eigenmischungen!SUL46,1)</f>
        <v>0</v>
      </c>
      <c r="SUG37" s="536">
        <f>ROUND(Eigenmischungen!SUM46,1)</f>
        <v>0</v>
      </c>
      <c r="SUH37" s="536">
        <f>ROUND(Eigenmischungen!SUN46,1)</f>
        <v>0</v>
      </c>
      <c r="SUI37" s="536">
        <f>ROUND(Eigenmischungen!SUO46,1)</f>
        <v>0</v>
      </c>
      <c r="SUJ37" s="536">
        <f>ROUND(Eigenmischungen!SUP46,1)</f>
        <v>0</v>
      </c>
      <c r="SUK37" s="536">
        <f>ROUND(Eigenmischungen!SUQ46,1)</f>
        <v>0</v>
      </c>
      <c r="SUL37" s="536">
        <f>ROUND(Eigenmischungen!SUR46,1)</f>
        <v>0</v>
      </c>
      <c r="SUM37" s="536">
        <f>ROUND(Eigenmischungen!SUS46,1)</f>
        <v>0</v>
      </c>
      <c r="SUN37" s="536">
        <f>ROUND(Eigenmischungen!SUT46,1)</f>
        <v>0</v>
      </c>
      <c r="SUO37" s="536">
        <f>ROUND(Eigenmischungen!SUU46,1)</f>
        <v>0</v>
      </c>
      <c r="SUP37" s="536">
        <f>ROUND(Eigenmischungen!SUV46,1)</f>
        <v>0</v>
      </c>
      <c r="SUQ37" s="536">
        <f>ROUND(Eigenmischungen!SUW46,1)</f>
        <v>0</v>
      </c>
      <c r="SUR37" s="536">
        <f>ROUND(Eigenmischungen!SUX46,1)</f>
        <v>0</v>
      </c>
      <c r="SUS37" s="536">
        <f>ROUND(Eigenmischungen!SUY46,1)</f>
        <v>0</v>
      </c>
      <c r="SUT37" s="536">
        <f>ROUND(Eigenmischungen!SUZ46,1)</f>
        <v>0</v>
      </c>
      <c r="SUU37" s="536">
        <f>ROUND(Eigenmischungen!SVA46,1)</f>
        <v>0</v>
      </c>
      <c r="SUV37" s="536">
        <f>ROUND(Eigenmischungen!SVB46,1)</f>
        <v>0</v>
      </c>
      <c r="SUW37" s="536">
        <f>ROUND(Eigenmischungen!SVC46,1)</f>
        <v>0</v>
      </c>
      <c r="SUX37" s="536">
        <f>ROUND(Eigenmischungen!SVD46,1)</f>
        <v>0</v>
      </c>
      <c r="SUY37" s="536">
        <f>ROUND(Eigenmischungen!SVE46,1)</f>
        <v>0</v>
      </c>
      <c r="SUZ37" s="536">
        <f>ROUND(Eigenmischungen!SVF46,1)</f>
        <v>0</v>
      </c>
      <c r="SVA37" s="536">
        <f>ROUND(Eigenmischungen!SVG46,1)</f>
        <v>0</v>
      </c>
      <c r="SVB37" s="536">
        <f>ROUND(Eigenmischungen!SVH46,1)</f>
        <v>0</v>
      </c>
      <c r="SVC37" s="536">
        <f>ROUND(Eigenmischungen!SVI46,1)</f>
        <v>0</v>
      </c>
      <c r="SVD37" s="536">
        <f>ROUND(Eigenmischungen!SVJ46,1)</f>
        <v>0</v>
      </c>
      <c r="SVE37" s="536">
        <f>ROUND(Eigenmischungen!SVK46,1)</f>
        <v>0</v>
      </c>
      <c r="SVF37" s="536">
        <f>ROUND(Eigenmischungen!SVL46,1)</f>
        <v>0</v>
      </c>
      <c r="SVG37" s="536">
        <f>ROUND(Eigenmischungen!SVM46,1)</f>
        <v>0</v>
      </c>
      <c r="SVH37" s="536">
        <f>ROUND(Eigenmischungen!SVN46,1)</f>
        <v>0</v>
      </c>
      <c r="SVI37" s="536">
        <f>ROUND(Eigenmischungen!SVO46,1)</f>
        <v>0</v>
      </c>
      <c r="SVJ37" s="536">
        <f>ROUND(Eigenmischungen!SVP46,1)</f>
        <v>0</v>
      </c>
      <c r="SVK37" s="536">
        <f>ROUND(Eigenmischungen!SVQ46,1)</f>
        <v>0</v>
      </c>
      <c r="SVL37" s="536">
        <f>ROUND(Eigenmischungen!SVR46,1)</f>
        <v>0</v>
      </c>
      <c r="SVM37" s="536">
        <f>ROUND(Eigenmischungen!SVS46,1)</f>
        <v>0</v>
      </c>
      <c r="SVN37" s="536">
        <f>ROUND(Eigenmischungen!SVT46,1)</f>
        <v>0</v>
      </c>
      <c r="SVO37" s="536">
        <f>ROUND(Eigenmischungen!SVU46,1)</f>
        <v>0</v>
      </c>
      <c r="SVP37" s="536">
        <f>ROUND(Eigenmischungen!SVV46,1)</f>
        <v>0</v>
      </c>
      <c r="SVQ37" s="536">
        <f>ROUND(Eigenmischungen!SVW46,1)</f>
        <v>0</v>
      </c>
      <c r="SVR37" s="536">
        <f>ROUND(Eigenmischungen!SVX46,1)</f>
        <v>0</v>
      </c>
      <c r="SVS37" s="536">
        <f>ROUND(Eigenmischungen!SVY46,1)</f>
        <v>0</v>
      </c>
      <c r="SVT37" s="536">
        <f>ROUND(Eigenmischungen!SVZ46,1)</f>
        <v>0</v>
      </c>
      <c r="SVU37" s="536">
        <f>ROUND(Eigenmischungen!SWA46,1)</f>
        <v>0</v>
      </c>
      <c r="SVV37" s="536">
        <f>ROUND(Eigenmischungen!SWB46,1)</f>
        <v>0</v>
      </c>
      <c r="SVW37" s="536">
        <f>ROUND(Eigenmischungen!SWC46,1)</f>
        <v>0</v>
      </c>
      <c r="SVX37" s="536">
        <f>ROUND(Eigenmischungen!SWD46,1)</f>
        <v>0</v>
      </c>
      <c r="SVY37" s="536">
        <f>ROUND(Eigenmischungen!SWE46,1)</f>
        <v>0</v>
      </c>
      <c r="SVZ37" s="536">
        <f>ROUND(Eigenmischungen!SWF46,1)</f>
        <v>0</v>
      </c>
      <c r="SWA37" s="536">
        <f>ROUND(Eigenmischungen!SWG46,1)</f>
        <v>0</v>
      </c>
      <c r="SWB37" s="536">
        <f>ROUND(Eigenmischungen!SWH46,1)</f>
        <v>0</v>
      </c>
      <c r="SWC37" s="536">
        <f>ROUND(Eigenmischungen!SWI46,1)</f>
        <v>0</v>
      </c>
      <c r="SWD37" s="536">
        <f>ROUND(Eigenmischungen!SWJ46,1)</f>
        <v>0</v>
      </c>
      <c r="SWE37" s="536">
        <f>ROUND(Eigenmischungen!SWK46,1)</f>
        <v>0</v>
      </c>
      <c r="SWF37" s="536">
        <f>ROUND(Eigenmischungen!SWL46,1)</f>
        <v>0</v>
      </c>
      <c r="SWG37" s="536">
        <f>ROUND(Eigenmischungen!SWM46,1)</f>
        <v>0</v>
      </c>
      <c r="SWH37" s="536">
        <f>ROUND(Eigenmischungen!SWN46,1)</f>
        <v>0</v>
      </c>
      <c r="SWI37" s="536">
        <f>ROUND(Eigenmischungen!SWO46,1)</f>
        <v>0</v>
      </c>
      <c r="SWJ37" s="536">
        <f>ROUND(Eigenmischungen!SWP46,1)</f>
        <v>0</v>
      </c>
      <c r="SWK37" s="536">
        <f>ROUND(Eigenmischungen!SWQ46,1)</f>
        <v>0</v>
      </c>
      <c r="SWL37" s="536">
        <f>ROUND(Eigenmischungen!SWR46,1)</f>
        <v>0</v>
      </c>
      <c r="SWM37" s="536">
        <f>ROUND(Eigenmischungen!SWS46,1)</f>
        <v>0</v>
      </c>
      <c r="SWN37" s="536">
        <f>ROUND(Eigenmischungen!SWT46,1)</f>
        <v>0</v>
      </c>
      <c r="SWO37" s="536">
        <f>ROUND(Eigenmischungen!SWU46,1)</f>
        <v>0</v>
      </c>
      <c r="SWP37" s="536">
        <f>ROUND(Eigenmischungen!SWV46,1)</f>
        <v>0</v>
      </c>
      <c r="SWQ37" s="536">
        <f>ROUND(Eigenmischungen!SWW46,1)</f>
        <v>0</v>
      </c>
      <c r="SWR37" s="536">
        <f>ROUND(Eigenmischungen!SWX46,1)</f>
        <v>0</v>
      </c>
      <c r="SWS37" s="536">
        <f>ROUND(Eigenmischungen!SWY46,1)</f>
        <v>0</v>
      </c>
      <c r="SWT37" s="536">
        <f>ROUND(Eigenmischungen!SWZ46,1)</f>
        <v>0</v>
      </c>
      <c r="SWU37" s="536">
        <f>ROUND(Eigenmischungen!SXA46,1)</f>
        <v>0</v>
      </c>
      <c r="SWV37" s="536">
        <f>ROUND(Eigenmischungen!SXB46,1)</f>
        <v>0</v>
      </c>
      <c r="SWW37" s="536">
        <f>ROUND(Eigenmischungen!SXC46,1)</f>
        <v>0</v>
      </c>
      <c r="SWX37" s="536">
        <f>ROUND(Eigenmischungen!SXD46,1)</f>
        <v>0</v>
      </c>
      <c r="SWY37" s="536">
        <f>ROUND(Eigenmischungen!SXE46,1)</f>
        <v>0</v>
      </c>
      <c r="SWZ37" s="536">
        <f>ROUND(Eigenmischungen!SXF46,1)</f>
        <v>0</v>
      </c>
      <c r="SXA37" s="536">
        <f>ROUND(Eigenmischungen!SXG46,1)</f>
        <v>0</v>
      </c>
      <c r="SXB37" s="536">
        <f>ROUND(Eigenmischungen!SXH46,1)</f>
        <v>0</v>
      </c>
      <c r="SXC37" s="536">
        <f>ROUND(Eigenmischungen!SXI46,1)</f>
        <v>0</v>
      </c>
      <c r="SXD37" s="536">
        <f>ROUND(Eigenmischungen!SXJ46,1)</f>
        <v>0</v>
      </c>
      <c r="SXE37" s="536">
        <f>ROUND(Eigenmischungen!SXK46,1)</f>
        <v>0</v>
      </c>
      <c r="SXF37" s="536">
        <f>ROUND(Eigenmischungen!SXL46,1)</f>
        <v>0</v>
      </c>
      <c r="SXG37" s="536">
        <f>ROUND(Eigenmischungen!SXM46,1)</f>
        <v>0</v>
      </c>
      <c r="SXH37" s="536">
        <f>ROUND(Eigenmischungen!SXN46,1)</f>
        <v>0</v>
      </c>
      <c r="SXI37" s="536">
        <f>ROUND(Eigenmischungen!SXO46,1)</f>
        <v>0</v>
      </c>
      <c r="SXJ37" s="536">
        <f>ROUND(Eigenmischungen!SXP46,1)</f>
        <v>0</v>
      </c>
      <c r="SXK37" s="536">
        <f>ROUND(Eigenmischungen!SXQ46,1)</f>
        <v>0</v>
      </c>
      <c r="SXL37" s="536">
        <f>ROUND(Eigenmischungen!SXR46,1)</f>
        <v>0</v>
      </c>
      <c r="SXM37" s="536">
        <f>ROUND(Eigenmischungen!SXS46,1)</f>
        <v>0</v>
      </c>
      <c r="SXN37" s="536">
        <f>ROUND(Eigenmischungen!SXT46,1)</f>
        <v>0</v>
      </c>
      <c r="SXO37" s="536">
        <f>ROUND(Eigenmischungen!SXU46,1)</f>
        <v>0</v>
      </c>
      <c r="SXP37" s="536">
        <f>ROUND(Eigenmischungen!SXV46,1)</f>
        <v>0</v>
      </c>
      <c r="SXQ37" s="536">
        <f>ROUND(Eigenmischungen!SXW46,1)</f>
        <v>0</v>
      </c>
      <c r="SXR37" s="536">
        <f>ROUND(Eigenmischungen!SXX46,1)</f>
        <v>0</v>
      </c>
      <c r="SXS37" s="536">
        <f>ROUND(Eigenmischungen!SXY46,1)</f>
        <v>0</v>
      </c>
      <c r="SXT37" s="536">
        <f>ROUND(Eigenmischungen!SXZ46,1)</f>
        <v>0</v>
      </c>
      <c r="SXU37" s="536">
        <f>ROUND(Eigenmischungen!SYA46,1)</f>
        <v>0</v>
      </c>
      <c r="SXV37" s="536">
        <f>ROUND(Eigenmischungen!SYB46,1)</f>
        <v>0</v>
      </c>
      <c r="SXW37" s="536">
        <f>ROUND(Eigenmischungen!SYC46,1)</f>
        <v>0</v>
      </c>
      <c r="SXX37" s="536">
        <f>ROUND(Eigenmischungen!SYD46,1)</f>
        <v>0</v>
      </c>
      <c r="SXY37" s="536">
        <f>ROUND(Eigenmischungen!SYE46,1)</f>
        <v>0</v>
      </c>
      <c r="SXZ37" s="536">
        <f>ROUND(Eigenmischungen!SYF46,1)</f>
        <v>0</v>
      </c>
      <c r="SYA37" s="536">
        <f>ROUND(Eigenmischungen!SYG46,1)</f>
        <v>0</v>
      </c>
      <c r="SYB37" s="536">
        <f>ROUND(Eigenmischungen!SYH46,1)</f>
        <v>0</v>
      </c>
      <c r="SYC37" s="536">
        <f>ROUND(Eigenmischungen!SYI46,1)</f>
        <v>0</v>
      </c>
      <c r="SYD37" s="536">
        <f>ROUND(Eigenmischungen!SYJ46,1)</f>
        <v>0</v>
      </c>
      <c r="SYE37" s="536">
        <f>ROUND(Eigenmischungen!SYK46,1)</f>
        <v>0</v>
      </c>
      <c r="SYF37" s="536">
        <f>ROUND(Eigenmischungen!SYL46,1)</f>
        <v>0</v>
      </c>
      <c r="SYG37" s="536">
        <f>ROUND(Eigenmischungen!SYM46,1)</f>
        <v>0</v>
      </c>
      <c r="SYH37" s="536">
        <f>ROUND(Eigenmischungen!SYN46,1)</f>
        <v>0</v>
      </c>
      <c r="SYI37" s="536">
        <f>ROUND(Eigenmischungen!SYO46,1)</f>
        <v>0</v>
      </c>
      <c r="SYJ37" s="536">
        <f>ROUND(Eigenmischungen!SYP46,1)</f>
        <v>0</v>
      </c>
      <c r="SYK37" s="536">
        <f>ROUND(Eigenmischungen!SYQ46,1)</f>
        <v>0</v>
      </c>
      <c r="SYL37" s="536">
        <f>ROUND(Eigenmischungen!SYR46,1)</f>
        <v>0</v>
      </c>
      <c r="SYM37" s="536">
        <f>ROUND(Eigenmischungen!SYS46,1)</f>
        <v>0</v>
      </c>
      <c r="SYN37" s="536">
        <f>ROUND(Eigenmischungen!SYT46,1)</f>
        <v>0</v>
      </c>
      <c r="SYO37" s="536">
        <f>ROUND(Eigenmischungen!SYU46,1)</f>
        <v>0</v>
      </c>
      <c r="SYP37" s="536">
        <f>ROUND(Eigenmischungen!SYV46,1)</f>
        <v>0</v>
      </c>
      <c r="SYQ37" s="536">
        <f>ROUND(Eigenmischungen!SYW46,1)</f>
        <v>0</v>
      </c>
      <c r="SYR37" s="536">
        <f>ROUND(Eigenmischungen!SYX46,1)</f>
        <v>0</v>
      </c>
      <c r="SYS37" s="536">
        <f>ROUND(Eigenmischungen!SYY46,1)</f>
        <v>0</v>
      </c>
      <c r="SYT37" s="536">
        <f>ROUND(Eigenmischungen!SYZ46,1)</f>
        <v>0</v>
      </c>
      <c r="SYU37" s="536">
        <f>ROUND(Eigenmischungen!SZA46,1)</f>
        <v>0</v>
      </c>
      <c r="SYV37" s="536">
        <f>ROUND(Eigenmischungen!SZB46,1)</f>
        <v>0</v>
      </c>
      <c r="SYW37" s="536">
        <f>ROUND(Eigenmischungen!SZC46,1)</f>
        <v>0</v>
      </c>
      <c r="SYX37" s="536">
        <f>ROUND(Eigenmischungen!SZD46,1)</f>
        <v>0</v>
      </c>
      <c r="SYY37" s="536">
        <f>ROUND(Eigenmischungen!SZE46,1)</f>
        <v>0</v>
      </c>
      <c r="SYZ37" s="536">
        <f>ROUND(Eigenmischungen!SZF46,1)</f>
        <v>0</v>
      </c>
      <c r="SZA37" s="536">
        <f>ROUND(Eigenmischungen!SZG46,1)</f>
        <v>0</v>
      </c>
      <c r="SZB37" s="536">
        <f>ROUND(Eigenmischungen!SZH46,1)</f>
        <v>0</v>
      </c>
      <c r="SZC37" s="536">
        <f>ROUND(Eigenmischungen!SZI46,1)</f>
        <v>0</v>
      </c>
      <c r="SZD37" s="536">
        <f>ROUND(Eigenmischungen!SZJ46,1)</f>
        <v>0</v>
      </c>
      <c r="SZE37" s="536">
        <f>ROUND(Eigenmischungen!SZK46,1)</f>
        <v>0</v>
      </c>
      <c r="SZF37" s="536">
        <f>ROUND(Eigenmischungen!SZL46,1)</f>
        <v>0</v>
      </c>
      <c r="SZG37" s="536">
        <f>ROUND(Eigenmischungen!SZM46,1)</f>
        <v>0</v>
      </c>
      <c r="SZH37" s="536">
        <f>ROUND(Eigenmischungen!SZN46,1)</f>
        <v>0</v>
      </c>
      <c r="SZI37" s="536">
        <f>ROUND(Eigenmischungen!SZO46,1)</f>
        <v>0</v>
      </c>
      <c r="SZJ37" s="536">
        <f>ROUND(Eigenmischungen!SZP46,1)</f>
        <v>0</v>
      </c>
      <c r="SZK37" s="536">
        <f>ROUND(Eigenmischungen!SZQ46,1)</f>
        <v>0</v>
      </c>
      <c r="SZL37" s="536">
        <f>ROUND(Eigenmischungen!SZR46,1)</f>
        <v>0</v>
      </c>
      <c r="SZM37" s="536">
        <f>ROUND(Eigenmischungen!SZS46,1)</f>
        <v>0</v>
      </c>
      <c r="SZN37" s="536">
        <f>ROUND(Eigenmischungen!SZT46,1)</f>
        <v>0</v>
      </c>
      <c r="SZO37" s="536">
        <f>ROUND(Eigenmischungen!SZU46,1)</f>
        <v>0</v>
      </c>
      <c r="SZP37" s="536">
        <f>ROUND(Eigenmischungen!SZV46,1)</f>
        <v>0</v>
      </c>
      <c r="SZQ37" s="536">
        <f>ROUND(Eigenmischungen!SZW46,1)</f>
        <v>0</v>
      </c>
      <c r="SZR37" s="536">
        <f>ROUND(Eigenmischungen!SZX46,1)</f>
        <v>0</v>
      </c>
      <c r="SZS37" s="536">
        <f>ROUND(Eigenmischungen!SZY46,1)</f>
        <v>0</v>
      </c>
      <c r="SZT37" s="536">
        <f>ROUND(Eigenmischungen!SZZ46,1)</f>
        <v>0</v>
      </c>
      <c r="SZU37" s="536">
        <f>ROUND(Eigenmischungen!TAA46,1)</f>
        <v>0</v>
      </c>
      <c r="SZV37" s="536">
        <f>ROUND(Eigenmischungen!TAB46,1)</f>
        <v>0</v>
      </c>
      <c r="SZW37" s="536">
        <f>ROUND(Eigenmischungen!TAC46,1)</f>
        <v>0</v>
      </c>
      <c r="SZX37" s="536">
        <f>ROUND(Eigenmischungen!TAD46,1)</f>
        <v>0</v>
      </c>
      <c r="SZY37" s="536">
        <f>ROUND(Eigenmischungen!TAE46,1)</f>
        <v>0</v>
      </c>
      <c r="SZZ37" s="536">
        <f>ROUND(Eigenmischungen!TAF46,1)</f>
        <v>0</v>
      </c>
      <c r="TAA37" s="536">
        <f>ROUND(Eigenmischungen!TAG46,1)</f>
        <v>0</v>
      </c>
      <c r="TAB37" s="536">
        <f>ROUND(Eigenmischungen!TAH46,1)</f>
        <v>0</v>
      </c>
      <c r="TAC37" s="536">
        <f>ROUND(Eigenmischungen!TAI46,1)</f>
        <v>0</v>
      </c>
      <c r="TAD37" s="536">
        <f>ROUND(Eigenmischungen!TAJ46,1)</f>
        <v>0</v>
      </c>
      <c r="TAE37" s="536">
        <f>ROUND(Eigenmischungen!TAK46,1)</f>
        <v>0</v>
      </c>
      <c r="TAF37" s="536">
        <f>ROUND(Eigenmischungen!TAL46,1)</f>
        <v>0</v>
      </c>
      <c r="TAG37" s="536">
        <f>ROUND(Eigenmischungen!TAM46,1)</f>
        <v>0</v>
      </c>
      <c r="TAH37" s="536">
        <f>ROUND(Eigenmischungen!TAN46,1)</f>
        <v>0</v>
      </c>
      <c r="TAI37" s="536">
        <f>ROUND(Eigenmischungen!TAO46,1)</f>
        <v>0</v>
      </c>
      <c r="TAJ37" s="536">
        <f>ROUND(Eigenmischungen!TAP46,1)</f>
        <v>0</v>
      </c>
      <c r="TAK37" s="536">
        <f>ROUND(Eigenmischungen!TAQ46,1)</f>
        <v>0</v>
      </c>
      <c r="TAL37" s="536">
        <f>ROUND(Eigenmischungen!TAR46,1)</f>
        <v>0</v>
      </c>
      <c r="TAM37" s="536">
        <f>ROUND(Eigenmischungen!TAS46,1)</f>
        <v>0</v>
      </c>
      <c r="TAN37" s="536">
        <f>ROUND(Eigenmischungen!TAT46,1)</f>
        <v>0</v>
      </c>
      <c r="TAO37" s="536">
        <f>ROUND(Eigenmischungen!TAU46,1)</f>
        <v>0</v>
      </c>
      <c r="TAP37" s="536">
        <f>ROUND(Eigenmischungen!TAV46,1)</f>
        <v>0</v>
      </c>
      <c r="TAQ37" s="536">
        <f>ROUND(Eigenmischungen!TAW46,1)</f>
        <v>0</v>
      </c>
      <c r="TAR37" s="536">
        <f>ROUND(Eigenmischungen!TAX46,1)</f>
        <v>0</v>
      </c>
      <c r="TAS37" s="536">
        <f>ROUND(Eigenmischungen!TAY46,1)</f>
        <v>0</v>
      </c>
      <c r="TAT37" s="536">
        <f>ROUND(Eigenmischungen!TAZ46,1)</f>
        <v>0</v>
      </c>
      <c r="TAU37" s="536">
        <f>ROUND(Eigenmischungen!TBA46,1)</f>
        <v>0</v>
      </c>
      <c r="TAV37" s="536">
        <f>ROUND(Eigenmischungen!TBB46,1)</f>
        <v>0</v>
      </c>
      <c r="TAW37" s="536">
        <f>ROUND(Eigenmischungen!TBC46,1)</f>
        <v>0</v>
      </c>
      <c r="TAX37" s="536">
        <f>ROUND(Eigenmischungen!TBD46,1)</f>
        <v>0</v>
      </c>
      <c r="TAY37" s="536">
        <f>ROUND(Eigenmischungen!TBE46,1)</f>
        <v>0</v>
      </c>
      <c r="TAZ37" s="536">
        <f>ROUND(Eigenmischungen!TBF46,1)</f>
        <v>0</v>
      </c>
      <c r="TBA37" s="536">
        <f>ROUND(Eigenmischungen!TBG46,1)</f>
        <v>0</v>
      </c>
      <c r="TBB37" s="536">
        <f>ROUND(Eigenmischungen!TBH46,1)</f>
        <v>0</v>
      </c>
      <c r="TBC37" s="536">
        <f>ROUND(Eigenmischungen!TBI46,1)</f>
        <v>0</v>
      </c>
      <c r="TBD37" s="536">
        <f>ROUND(Eigenmischungen!TBJ46,1)</f>
        <v>0</v>
      </c>
      <c r="TBE37" s="536">
        <f>ROUND(Eigenmischungen!TBK46,1)</f>
        <v>0</v>
      </c>
      <c r="TBF37" s="536">
        <f>ROUND(Eigenmischungen!TBL46,1)</f>
        <v>0</v>
      </c>
      <c r="TBG37" s="536">
        <f>ROUND(Eigenmischungen!TBM46,1)</f>
        <v>0</v>
      </c>
      <c r="TBH37" s="536">
        <f>ROUND(Eigenmischungen!TBN46,1)</f>
        <v>0</v>
      </c>
      <c r="TBI37" s="536">
        <f>ROUND(Eigenmischungen!TBO46,1)</f>
        <v>0</v>
      </c>
      <c r="TBJ37" s="536">
        <f>ROUND(Eigenmischungen!TBP46,1)</f>
        <v>0</v>
      </c>
      <c r="TBK37" s="536">
        <f>ROUND(Eigenmischungen!TBQ46,1)</f>
        <v>0</v>
      </c>
      <c r="TBL37" s="536">
        <f>ROUND(Eigenmischungen!TBR46,1)</f>
        <v>0</v>
      </c>
      <c r="TBM37" s="536">
        <f>ROUND(Eigenmischungen!TBS46,1)</f>
        <v>0</v>
      </c>
      <c r="TBN37" s="536">
        <f>ROUND(Eigenmischungen!TBT46,1)</f>
        <v>0</v>
      </c>
      <c r="TBO37" s="536">
        <f>ROUND(Eigenmischungen!TBU46,1)</f>
        <v>0</v>
      </c>
      <c r="TBP37" s="536">
        <f>ROUND(Eigenmischungen!TBV46,1)</f>
        <v>0</v>
      </c>
      <c r="TBQ37" s="536">
        <f>ROUND(Eigenmischungen!TBW46,1)</f>
        <v>0</v>
      </c>
      <c r="TBR37" s="536">
        <f>ROUND(Eigenmischungen!TBX46,1)</f>
        <v>0</v>
      </c>
      <c r="TBS37" s="536">
        <f>ROUND(Eigenmischungen!TBY46,1)</f>
        <v>0</v>
      </c>
      <c r="TBT37" s="536">
        <f>ROUND(Eigenmischungen!TBZ46,1)</f>
        <v>0</v>
      </c>
      <c r="TBU37" s="536">
        <f>ROUND(Eigenmischungen!TCA46,1)</f>
        <v>0</v>
      </c>
      <c r="TBV37" s="536">
        <f>ROUND(Eigenmischungen!TCB46,1)</f>
        <v>0</v>
      </c>
      <c r="TBW37" s="536">
        <f>ROUND(Eigenmischungen!TCC46,1)</f>
        <v>0</v>
      </c>
      <c r="TBX37" s="536">
        <f>ROUND(Eigenmischungen!TCD46,1)</f>
        <v>0</v>
      </c>
      <c r="TBY37" s="536">
        <f>ROUND(Eigenmischungen!TCE46,1)</f>
        <v>0</v>
      </c>
      <c r="TBZ37" s="536">
        <f>ROUND(Eigenmischungen!TCF46,1)</f>
        <v>0</v>
      </c>
      <c r="TCA37" s="536">
        <f>ROUND(Eigenmischungen!TCG46,1)</f>
        <v>0</v>
      </c>
      <c r="TCB37" s="536">
        <f>ROUND(Eigenmischungen!TCH46,1)</f>
        <v>0</v>
      </c>
      <c r="TCC37" s="536">
        <f>ROUND(Eigenmischungen!TCI46,1)</f>
        <v>0</v>
      </c>
      <c r="TCD37" s="536">
        <f>ROUND(Eigenmischungen!TCJ46,1)</f>
        <v>0</v>
      </c>
      <c r="TCE37" s="536">
        <f>ROUND(Eigenmischungen!TCK46,1)</f>
        <v>0</v>
      </c>
      <c r="TCF37" s="536">
        <f>ROUND(Eigenmischungen!TCL46,1)</f>
        <v>0</v>
      </c>
      <c r="TCG37" s="536">
        <f>ROUND(Eigenmischungen!TCM46,1)</f>
        <v>0</v>
      </c>
      <c r="TCH37" s="536">
        <f>ROUND(Eigenmischungen!TCN46,1)</f>
        <v>0</v>
      </c>
      <c r="TCI37" s="536">
        <f>ROUND(Eigenmischungen!TCO46,1)</f>
        <v>0</v>
      </c>
      <c r="TCJ37" s="536">
        <f>ROUND(Eigenmischungen!TCP46,1)</f>
        <v>0</v>
      </c>
      <c r="TCK37" s="536">
        <f>ROUND(Eigenmischungen!TCQ46,1)</f>
        <v>0</v>
      </c>
      <c r="TCL37" s="536">
        <f>ROUND(Eigenmischungen!TCR46,1)</f>
        <v>0</v>
      </c>
      <c r="TCM37" s="536">
        <f>ROUND(Eigenmischungen!TCS46,1)</f>
        <v>0</v>
      </c>
      <c r="TCN37" s="536">
        <f>ROUND(Eigenmischungen!TCT46,1)</f>
        <v>0</v>
      </c>
      <c r="TCO37" s="536">
        <f>ROUND(Eigenmischungen!TCU46,1)</f>
        <v>0</v>
      </c>
      <c r="TCP37" s="536">
        <f>ROUND(Eigenmischungen!TCV46,1)</f>
        <v>0</v>
      </c>
      <c r="TCQ37" s="536">
        <f>ROUND(Eigenmischungen!TCW46,1)</f>
        <v>0</v>
      </c>
      <c r="TCR37" s="536">
        <f>ROUND(Eigenmischungen!TCX46,1)</f>
        <v>0</v>
      </c>
      <c r="TCS37" s="536">
        <f>ROUND(Eigenmischungen!TCY46,1)</f>
        <v>0</v>
      </c>
      <c r="TCT37" s="536">
        <f>ROUND(Eigenmischungen!TCZ46,1)</f>
        <v>0</v>
      </c>
      <c r="TCU37" s="536">
        <f>ROUND(Eigenmischungen!TDA46,1)</f>
        <v>0</v>
      </c>
      <c r="TCV37" s="536">
        <f>ROUND(Eigenmischungen!TDB46,1)</f>
        <v>0</v>
      </c>
      <c r="TCW37" s="536">
        <f>ROUND(Eigenmischungen!TDC46,1)</f>
        <v>0</v>
      </c>
      <c r="TCX37" s="536">
        <f>ROUND(Eigenmischungen!TDD46,1)</f>
        <v>0</v>
      </c>
      <c r="TCY37" s="536">
        <f>ROUND(Eigenmischungen!TDE46,1)</f>
        <v>0</v>
      </c>
      <c r="TCZ37" s="536">
        <f>ROUND(Eigenmischungen!TDF46,1)</f>
        <v>0</v>
      </c>
      <c r="TDA37" s="536">
        <f>ROUND(Eigenmischungen!TDG46,1)</f>
        <v>0</v>
      </c>
      <c r="TDB37" s="536">
        <f>ROUND(Eigenmischungen!TDH46,1)</f>
        <v>0</v>
      </c>
      <c r="TDC37" s="536">
        <f>ROUND(Eigenmischungen!TDI46,1)</f>
        <v>0</v>
      </c>
      <c r="TDD37" s="536">
        <f>ROUND(Eigenmischungen!TDJ46,1)</f>
        <v>0</v>
      </c>
      <c r="TDE37" s="536">
        <f>ROUND(Eigenmischungen!TDK46,1)</f>
        <v>0</v>
      </c>
      <c r="TDF37" s="536">
        <f>ROUND(Eigenmischungen!TDL46,1)</f>
        <v>0</v>
      </c>
      <c r="TDG37" s="536">
        <f>ROUND(Eigenmischungen!TDM46,1)</f>
        <v>0</v>
      </c>
      <c r="TDH37" s="536">
        <f>ROUND(Eigenmischungen!TDN46,1)</f>
        <v>0</v>
      </c>
      <c r="TDI37" s="536">
        <f>ROUND(Eigenmischungen!TDO46,1)</f>
        <v>0</v>
      </c>
      <c r="TDJ37" s="536">
        <f>ROUND(Eigenmischungen!TDP46,1)</f>
        <v>0</v>
      </c>
      <c r="TDK37" s="536">
        <f>ROUND(Eigenmischungen!TDQ46,1)</f>
        <v>0</v>
      </c>
      <c r="TDL37" s="536">
        <f>ROUND(Eigenmischungen!TDR46,1)</f>
        <v>0</v>
      </c>
      <c r="TDM37" s="536">
        <f>ROUND(Eigenmischungen!TDS46,1)</f>
        <v>0</v>
      </c>
      <c r="TDN37" s="536">
        <f>ROUND(Eigenmischungen!TDT46,1)</f>
        <v>0</v>
      </c>
      <c r="TDO37" s="536">
        <f>ROUND(Eigenmischungen!TDU46,1)</f>
        <v>0</v>
      </c>
      <c r="TDP37" s="536">
        <f>ROUND(Eigenmischungen!TDV46,1)</f>
        <v>0</v>
      </c>
      <c r="TDQ37" s="536">
        <f>ROUND(Eigenmischungen!TDW46,1)</f>
        <v>0</v>
      </c>
      <c r="TDR37" s="536">
        <f>ROUND(Eigenmischungen!TDX46,1)</f>
        <v>0</v>
      </c>
      <c r="TDS37" s="536">
        <f>ROUND(Eigenmischungen!TDY46,1)</f>
        <v>0</v>
      </c>
      <c r="TDT37" s="536">
        <f>ROUND(Eigenmischungen!TDZ46,1)</f>
        <v>0</v>
      </c>
      <c r="TDU37" s="536">
        <f>ROUND(Eigenmischungen!TEA46,1)</f>
        <v>0</v>
      </c>
      <c r="TDV37" s="536">
        <f>ROUND(Eigenmischungen!TEB46,1)</f>
        <v>0</v>
      </c>
      <c r="TDW37" s="536">
        <f>ROUND(Eigenmischungen!TEC46,1)</f>
        <v>0</v>
      </c>
      <c r="TDX37" s="536">
        <f>ROUND(Eigenmischungen!TED46,1)</f>
        <v>0</v>
      </c>
      <c r="TDY37" s="536">
        <f>ROUND(Eigenmischungen!TEE46,1)</f>
        <v>0</v>
      </c>
      <c r="TDZ37" s="536">
        <f>ROUND(Eigenmischungen!TEF46,1)</f>
        <v>0</v>
      </c>
      <c r="TEA37" s="536">
        <f>ROUND(Eigenmischungen!TEG46,1)</f>
        <v>0</v>
      </c>
      <c r="TEB37" s="536">
        <f>ROUND(Eigenmischungen!TEH46,1)</f>
        <v>0</v>
      </c>
      <c r="TEC37" s="536">
        <f>ROUND(Eigenmischungen!TEI46,1)</f>
        <v>0</v>
      </c>
      <c r="TED37" s="536">
        <f>ROUND(Eigenmischungen!TEJ46,1)</f>
        <v>0</v>
      </c>
      <c r="TEE37" s="536">
        <f>ROUND(Eigenmischungen!TEK46,1)</f>
        <v>0</v>
      </c>
      <c r="TEF37" s="536">
        <f>ROUND(Eigenmischungen!TEL46,1)</f>
        <v>0</v>
      </c>
      <c r="TEG37" s="536">
        <f>ROUND(Eigenmischungen!TEM46,1)</f>
        <v>0</v>
      </c>
      <c r="TEH37" s="536">
        <f>ROUND(Eigenmischungen!TEN46,1)</f>
        <v>0</v>
      </c>
      <c r="TEI37" s="536">
        <f>ROUND(Eigenmischungen!TEO46,1)</f>
        <v>0</v>
      </c>
      <c r="TEJ37" s="536">
        <f>ROUND(Eigenmischungen!TEP46,1)</f>
        <v>0</v>
      </c>
      <c r="TEK37" s="536">
        <f>ROUND(Eigenmischungen!TEQ46,1)</f>
        <v>0</v>
      </c>
      <c r="TEL37" s="536">
        <f>ROUND(Eigenmischungen!TER46,1)</f>
        <v>0</v>
      </c>
      <c r="TEM37" s="536">
        <f>ROUND(Eigenmischungen!TES46,1)</f>
        <v>0</v>
      </c>
      <c r="TEN37" s="536">
        <f>ROUND(Eigenmischungen!TET46,1)</f>
        <v>0</v>
      </c>
      <c r="TEO37" s="536">
        <f>ROUND(Eigenmischungen!TEU46,1)</f>
        <v>0</v>
      </c>
      <c r="TEP37" s="536">
        <f>ROUND(Eigenmischungen!TEV46,1)</f>
        <v>0</v>
      </c>
      <c r="TEQ37" s="536">
        <f>ROUND(Eigenmischungen!TEW46,1)</f>
        <v>0</v>
      </c>
      <c r="TER37" s="536">
        <f>ROUND(Eigenmischungen!TEX46,1)</f>
        <v>0</v>
      </c>
      <c r="TES37" s="536">
        <f>ROUND(Eigenmischungen!TEY46,1)</f>
        <v>0</v>
      </c>
      <c r="TET37" s="536">
        <f>ROUND(Eigenmischungen!TEZ46,1)</f>
        <v>0</v>
      </c>
      <c r="TEU37" s="536">
        <f>ROUND(Eigenmischungen!TFA46,1)</f>
        <v>0</v>
      </c>
      <c r="TEV37" s="536">
        <f>ROUND(Eigenmischungen!TFB46,1)</f>
        <v>0</v>
      </c>
      <c r="TEW37" s="536">
        <f>ROUND(Eigenmischungen!TFC46,1)</f>
        <v>0</v>
      </c>
      <c r="TEX37" s="536">
        <f>ROUND(Eigenmischungen!TFD46,1)</f>
        <v>0</v>
      </c>
      <c r="TEY37" s="536">
        <f>ROUND(Eigenmischungen!TFE46,1)</f>
        <v>0</v>
      </c>
      <c r="TEZ37" s="536">
        <f>ROUND(Eigenmischungen!TFF46,1)</f>
        <v>0</v>
      </c>
      <c r="TFA37" s="536">
        <f>ROUND(Eigenmischungen!TFG46,1)</f>
        <v>0</v>
      </c>
      <c r="TFB37" s="536">
        <f>ROUND(Eigenmischungen!TFH46,1)</f>
        <v>0</v>
      </c>
      <c r="TFC37" s="536">
        <f>ROUND(Eigenmischungen!TFI46,1)</f>
        <v>0</v>
      </c>
      <c r="TFD37" s="536">
        <f>ROUND(Eigenmischungen!TFJ46,1)</f>
        <v>0</v>
      </c>
      <c r="TFE37" s="536">
        <f>ROUND(Eigenmischungen!TFK46,1)</f>
        <v>0</v>
      </c>
      <c r="TFF37" s="536">
        <f>ROUND(Eigenmischungen!TFL46,1)</f>
        <v>0</v>
      </c>
      <c r="TFG37" s="536">
        <f>ROUND(Eigenmischungen!TFM46,1)</f>
        <v>0</v>
      </c>
      <c r="TFH37" s="536">
        <f>ROUND(Eigenmischungen!TFN46,1)</f>
        <v>0</v>
      </c>
      <c r="TFI37" s="536">
        <f>ROUND(Eigenmischungen!TFO46,1)</f>
        <v>0</v>
      </c>
      <c r="TFJ37" s="536">
        <f>ROUND(Eigenmischungen!TFP46,1)</f>
        <v>0</v>
      </c>
      <c r="TFK37" s="536">
        <f>ROUND(Eigenmischungen!TFQ46,1)</f>
        <v>0</v>
      </c>
      <c r="TFL37" s="536">
        <f>ROUND(Eigenmischungen!TFR46,1)</f>
        <v>0</v>
      </c>
      <c r="TFM37" s="536">
        <f>ROUND(Eigenmischungen!TFS46,1)</f>
        <v>0</v>
      </c>
      <c r="TFN37" s="536">
        <f>ROUND(Eigenmischungen!TFT46,1)</f>
        <v>0</v>
      </c>
      <c r="TFO37" s="536">
        <f>ROUND(Eigenmischungen!TFU46,1)</f>
        <v>0</v>
      </c>
      <c r="TFP37" s="536">
        <f>ROUND(Eigenmischungen!TFV46,1)</f>
        <v>0</v>
      </c>
      <c r="TFQ37" s="536">
        <f>ROUND(Eigenmischungen!TFW46,1)</f>
        <v>0</v>
      </c>
      <c r="TFR37" s="536">
        <f>ROUND(Eigenmischungen!TFX46,1)</f>
        <v>0</v>
      </c>
      <c r="TFS37" s="536">
        <f>ROUND(Eigenmischungen!TFY46,1)</f>
        <v>0</v>
      </c>
      <c r="TFT37" s="536">
        <f>ROUND(Eigenmischungen!TFZ46,1)</f>
        <v>0</v>
      </c>
      <c r="TFU37" s="536">
        <f>ROUND(Eigenmischungen!TGA46,1)</f>
        <v>0</v>
      </c>
      <c r="TFV37" s="536">
        <f>ROUND(Eigenmischungen!TGB46,1)</f>
        <v>0</v>
      </c>
      <c r="TFW37" s="536">
        <f>ROUND(Eigenmischungen!TGC46,1)</f>
        <v>0</v>
      </c>
      <c r="TFX37" s="536">
        <f>ROUND(Eigenmischungen!TGD46,1)</f>
        <v>0</v>
      </c>
      <c r="TFY37" s="536">
        <f>ROUND(Eigenmischungen!TGE46,1)</f>
        <v>0</v>
      </c>
      <c r="TFZ37" s="536">
        <f>ROUND(Eigenmischungen!TGF46,1)</f>
        <v>0</v>
      </c>
      <c r="TGA37" s="536">
        <f>ROUND(Eigenmischungen!TGG46,1)</f>
        <v>0</v>
      </c>
      <c r="TGB37" s="536">
        <f>ROUND(Eigenmischungen!TGH46,1)</f>
        <v>0</v>
      </c>
      <c r="TGC37" s="536">
        <f>ROUND(Eigenmischungen!TGI46,1)</f>
        <v>0</v>
      </c>
      <c r="TGD37" s="536">
        <f>ROUND(Eigenmischungen!TGJ46,1)</f>
        <v>0</v>
      </c>
      <c r="TGE37" s="536">
        <f>ROUND(Eigenmischungen!TGK46,1)</f>
        <v>0</v>
      </c>
      <c r="TGF37" s="536">
        <f>ROUND(Eigenmischungen!TGL46,1)</f>
        <v>0</v>
      </c>
      <c r="TGG37" s="536">
        <f>ROUND(Eigenmischungen!TGM46,1)</f>
        <v>0</v>
      </c>
      <c r="TGH37" s="536">
        <f>ROUND(Eigenmischungen!TGN46,1)</f>
        <v>0</v>
      </c>
      <c r="TGI37" s="536">
        <f>ROUND(Eigenmischungen!TGO46,1)</f>
        <v>0</v>
      </c>
      <c r="TGJ37" s="536">
        <f>ROUND(Eigenmischungen!TGP46,1)</f>
        <v>0</v>
      </c>
      <c r="TGK37" s="536">
        <f>ROUND(Eigenmischungen!TGQ46,1)</f>
        <v>0</v>
      </c>
      <c r="TGL37" s="536">
        <f>ROUND(Eigenmischungen!TGR46,1)</f>
        <v>0</v>
      </c>
      <c r="TGM37" s="536">
        <f>ROUND(Eigenmischungen!TGS46,1)</f>
        <v>0</v>
      </c>
      <c r="TGN37" s="536">
        <f>ROUND(Eigenmischungen!TGT46,1)</f>
        <v>0</v>
      </c>
      <c r="TGO37" s="536">
        <f>ROUND(Eigenmischungen!TGU46,1)</f>
        <v>0</v>
      </c>
      <c r="TGP37" s="536">
        <f>ROUND(Eigenmischungen!TGV46,1)</f>
        <v>0</v>
      </c>
      <c r="TGQ37" s="536">
        <f>ROUND(Eigenmischungen!TGW46,1)</f>
        <v>0</v>
      </c>
      <c r="TGR37" s="536">
        <f>ROUND(Eigenmischungen!TGX46,1)</f>
        <v>0</v>
      </c>
      <c r="TGS37" s="536">
        <f>ROUND(Eigenmischungen!TGY46,1)</f>
        <v>0</v>
      </c>
      <c r="TGT37" s="536">
        <f>ROUND(Eigenmischungen!TGZ46,1)</f>
        <v>0</v>
      </c>
      <c r="TGU37" s="536">
        <f>ROUND(Eigenmischungen!THA46,1)</f>
        <v>0</v>
      </c>
      <c r="TGV37" s="536">
        <f>ROUND(Eigenmischungen!THB46,1)</f>
        <v>0</v>
      </c>
      <c r="TGW37" s="536">
        <f>ROUND(Eigenmischungen!THC46,1)</f>
        <v>0</v>
      </c>
      <c r="TGX37" s="536">
        <f>ROUND(Eigenmischungen!THD46,1)</f>
        <v>0</v>
      </c>
      <c r="TGY37" s="536">
        <f>ROUND(Eigenmischungen!THE46,1)</f>
        <v>0</v>
      </c>
      <c r="TGZ37" s="536">
        <f>ROUND(Eigenmischungen!THF46,1)</f>
        <v>0</v>
      </c>
      <c r="THA37" s="536">
        <f>ROUND(Eigenmischungen!THG46,1)</f>
        <v>0</v>
      </c>
      <c r="THB37" s="536">
        <f>ROUND(Eigenmischungen!THH46,1)</f>
        <v>0</v>
      </c>
      <c r="THC37" s="536">
        <f>ROUND(Eigenmischungen!THI46,1)</f>
        <v>0</v>
      </c>
      <c r="THD37" s="536">
        <f>ROUND(Eigenmischungen!THJ46,1)</f>
        <v>0</v>
      </c>
      <c r="THE37" s="536">
        <f>ROUND(Eigenmischungen!THK46,1)</f>
        <v>0</v>
      </c>
      <c r="THF37" s="536">
        <f>ROUND(Eigenmischungen!THL46,1)</f>
        <v>0</v>
      </c>
      <c r="THG37" s="536">
        <f>ROUND(Eigenmischungen!THM46,1)</f>
        <v>0</v>
      </c>
      <c r="THH37" s="536">
        <f>ROUND(Eigenmischungen!THN46,1)</f>
        <v>0</v>
      </c>
      <c r="THI37" s="536">
        <f>ROUND(Eigenmischungen!THO46,1)</f>
        <v>0</v>
      </c>
      <c r="THJ37" s="536">
        <f>ROUND(Eigenmischungen!THP46,1)</f>
        <v>0</v>
      </c>
      <c r="THK37" s="536">
        <f>ROUND(Eigenmischungen!THQ46,1)</f>
        <v>0</v>
      </c>
      <c r="THL37" s="536">
        <f>ROUND(Eigenmischungen!THR46,1)</f>
        <v>0</v>
      </c>
      <c r="THM37" s="536">
        <f>ROUND(Eigenmischungen!THS46,1)</f>
        <v>0</v>
      </c>
      <c r="THN37" s="536">
        <f>ROUND(Eigenmischungen!THT46,1)</f>
        <v>0</v>
      </c>
      <c r="THO37" s="536">
        <f>ROUND(Eigenmischungen!THU46,1)</f>
        <v>0</v>
      </c>
      <c r="THP37" s="536">
        <f>ROUND(Eigenmischungen!THV46,1)</f>
        <v>0</v>
      </c>
      <c r="THQ37" s="536">
        <f>ROUND(Eigenmischungen!THW46,1)</f>
        <v>0</v>
      </c>
      <c r="THR37" s="536">
        <f>ROUND(Eigenmischungen!THX46,1)</f>
        <v>0</v>
      </c>
      <c r="THS37" s="536">
        <f>ROUND(Eigenmischungen!THY46,1)</f>
        <v>0</v>
      </c>
      <c r="THT37" s="536">
        <f>ROUND(Eigenmischungen!THZ46,1)</f>
        <v>0</v>
      </c>
      <c r="THU37" s="536">
        <f>ROUND(Eigenmischungen!TIA46,1)</f>
        <v>0</v>
      </c>
      <c r="THV37" s="536">
        <f>ROUND(Eigenmischungen!TIB46,1)</f>
        <v>0</v>
      </c>
      <c r="THW37" s="536">
        <f>ROUND(Eigenmischungen!TIC46,1)</f>
        <v>0</v>
      </c>
      <c r="THX37" s="536">
        <f>ROUND(Eigenmischungen!TID46,1)</f>
        <v>0</v>
      </c>
      <c r="THY37" s="536">
        <f>ROUND(Eigenmischungen!TIE46,1)</f>
        <v>0</v>
      </c>
      <c r="THZ37" s="536">
        <f>ROUND(Eigenmischungen!TIF46,1)</f>
        <v>0</v>
      </c>
      <c r="TIA37" s="536">
        <f>ROUND(Eigenmischungen!TIG46,1)</f>
        <v>0</v>
      </c>
      <c r="TIB37" s="536">
        <f>ROUND(Eigenmischungen!TIH46,1)</f>
        <v>0</v>
      </c>
      <c r="TIC37" s="536">
        <f>ROUND(Eigenmischungen!TII46,1)</f>
        <v>0</v>
      </c>
      <c r="TID37" s="536">
        <f>ROUND(Eigenmischungen!TIJ46,1)</f>
        <v>0</v>
      </c>
      <c r="TIE37" s="536">
        <f>ROUND(Eigenmischungen!TIK46,1)</f>
        <v>0</v>
      </c>
      <c r="TIF37" s="536">
        <f>ROUND(Eigenmischungen!TIL46,1)</f>
        <v>0</v>
      </c>
      <c r="TIG37" s="536">
        <f>ROUND(Eigenmischungen!TIM46,1)</f>
        <v>0</v>
      </c>
      <c r="TIH37" s="536">
        <f>ROUND(Eigenmischungen!TIN46,1)</f>
        <v>0</v>
      </c>
      <c r="TII37" s="536">
        <f>ROUND(Eigenmischungen!TIO46,1)</f>
        <v>0</v>
      </c>
      <c r="TIJ37" s="536">
        <f>ROUND(Eigenmischungen!TIP46,1)</f>
        <v>0</v>
      </c>
      <c r="TIK37" s="536">
        <f>ROUND(Eigenmischungen!TIQ46,1)</f>
        <v>0</v>
      </c>
      <c r="TIL37" s="536">
        <f>ROUND(Eigenmischungen!TIR46,1)</f>
        <v>0</v>
      </c>
      <c r="TIM37" s="536">
        <f>ROUND(Eigenmischungen!TIS46,1)</f>
        <v>0</v>
      </c>
      <c r="TIN37" s="536">
        <f>ROUND(Eigenmischungen!TIT46,1)</f>
        <v>0</v>
      </c>
      <c r="TIO37" s="536">
        <f>ROUND(Eigenmischungen!TIU46,1)</f>
        <v>0</v>
      </c>
      <c r="TIP37" s="536">
        <f>ROUND(Eigenmischungen!TIV46,1)</f>
        <v>0</v>
      </c>
      <c r="TIQ37" s="536">
        <f>ROUND(Eigenmischungen!TIW46,1)</f>
        <v>0</v>
      </c>
      <c r="TIR37" s="536">
        <f>ROUND(Eigenmischungen!TIX46,1)</f>
        <v>0</v>
      </c>
      <c r="TIS37" s="536">
        <f>ROUND(Eigenmischungen!TIY46,1)</f>
        <v>0</v>
      </c>
      <c r="TIT37" s="536">
        <f>ROUND(Eigenmischungen!TIZ46,1)</f>
        <v>0</v>
      </c>
      <c r="TIU37" s="536">
        <f>ROUND(Eigenmischungen!TJA46,1)</f>
        <v>0</v>
      </c>
      <c r="TIV37" s="536">
        <f>ROUND(Eigenmischungen!TJB46,1)</f>
        <v>0</v>
      </c>
      <c r="TIW37" s="536">
        <f>ROUND(Eigenmischungen!TJC46,1)</f>
        <v>0</v>
      </c>
      <c r="TIX37" s="536">
        <f>ROUND(Eigenmischungen!TJD46,1)</f>
        <v>0</v>
      </c>
      <c r="TIY37" s="536">
        <f>ROUND(Eigenmischungen!TJE46,1)</f>
        <v>0</v>
      </c>
      <c r="TIZ37" s="536">
        <f>ROUND(Eigenmischungen!TJF46,1)</f>
        <v>0</v>
      </c>
      <c r="TJA37" s="536">
        <f>ROUND(Eigenmischungen!TJG46,1)</f>
        <v>0</v>
      </c>
      <c r="TJB37" s="536">
        <f>ROUND(Eigenmischungen!TJH46,1)</f>
        <v>0</v>
      </c>
      <c r="TJC37" s="536">
        <f>ROUND(Eigenmischungen!TJI46,1)</f>
        <v>0</v>
      </c>
      <c r="TJD37" s="536">
        <f>ROUND(Eigenmischungen!TJJ46,1)</f>
        <v>0</v>
      </c>
      <c r="TJE37" s="536">
        <f>ROUND(Eigenmischungen!TJK46,1)</f>
        <v>0</v>
      </c>
      <c r="TJF37" s="536">
        <f>ROUND(Eigenmischungen!TJL46,1)</f>
        <v>0</v>
      </c>
      <c r="TJG37" s="536">
        <f>ROUND(Eigenmischungen!TJM46,1)</f>
        <v>0</v>
      </c>
      <c r="TJH37" s="536">
        <f>ROUND(Eigenmischungen!TJN46,1)</f>
        <v>0</v>
      </c>
      <c r="TJI37" s="536">
        <f>ROUND(Eigenmischungen!TJO46,1)</f>
        <v>0</v>
      </c>
      <c r="TJJ37" s="536">
        <f>ROUND(Eigenmischungen!TJP46,1)</f>
        <v>0</v>
      </c>
      <c r="TJK37" s="536">
        <f>ROUND(Eigenmischungen!TJQ46,1)</f>
        <v>0</v>
      </c>
      <c r="TJL37" s="536">
        <f>ROUND(Eigenmischungen!TJR46,1)</f>
        <v>0</v>
      </c>
      <c r="TJM37" s="536">
        <f>ROUND(Eigenmischungen!TJS46,1)</f>
        <v>0</v>
      </c>
      <c r="TJN37" s="536">
        <f>ROUND(Eigenmischungen!TJT46,1)</f>
        <v>0</v>
      </c>
      <c r="TJO37" s="536">
        <f>ROUND(Eigenmischungen!TJU46,1)</f>
        <v>0</v>
      </c>
      <c r="TJP37" s="536">
        <f>ROUND(Eigenmischungen!TJV46,1)</f>
        <v>0</v>
      </c>
      <c r="TJQ37" s="536">
        <f>ROUND(Eigenmischungen!TJW46,1)</f>
        <v>0</v>
      </c>
      <c r="TJR37" s="536">
        <f>ROUND(Eigenmischungen!TJX46,1)</f>
        <v>0</v>
      </c>
      <c r="TJS37" s="536">
        <f>ROUND(Eigenmischungen!TJY46,1)</f>
        <v>0</v>
      </c>
      <c r="TJT37" s="536">
        <f>ROUND(Eigenmischungen!TJZ46,1)</f>
        <v>0</v>
      </c>
      <c r="TJU37" s="536">
        <f>ROUND(Eigenmischungen!TKA46,1)</f>
        <v>0</v>
      </c>
      <c r="TJV37" s="536">
        <f>ROUND(Eigenmischungen!TKB46,1)</f>
        <v>0</v>
      </c>
      <c r="TJW37" s="536">
        <f>ROUND(Eigenmischungen!TKC46,1)</f>
        <v>0</v>
      </c>
      <c r="TJX37" s="536">
        <f>ROUND(Eigenmischungen!TKD46,1)</f>
        <v>0</v>
      </c>
      <c r="TJY37" s="536">
        <f>ROUND(Eigenmischungen!TKE46,1)</f>
        <v>0</v>
      </c>
      <c r="TJZ37" s="536">
        <f>ROUND(Eigenmischungen!TKF46,1)</f>
        <v>0</v>
      </c>
      <c r="TKA37" s="536">
        <f>ROUND(Eigenmischungen!TKG46,1)</f>
        <v>0</v>
      </c>
      <c r="TKB37" s="536">
        <f>ROUND(Eigenmischungen!TKH46,1)</f>
        <v>0</v>
      </c>
      <c r="TKC37" s="536">
        <f>ROUND(Eigenmischungen!TKI46,1)</f>
        <v>0</v>
      </c>
      <c r="TKD37" s="536">
        <f>ROUND(Eigenmischungen!TKJ46,1)</f>
        <v>0</v>
      </c>
      <c r="TKE37" s="536">
        <f>ROUND(Eigenmischungen!TKK46,1)</f>
        <v>0</v>
      </c>
      <c r="TKF37" s="536">
        <f>ROUND(Eigenmischungen!TKL46,1)</f>
        <v>0</v>
      </c>
      <c r="TKG37" s="536">
        <f>ROUND(Eigenmischungen!TKM46,1)</f>
        <v>0</v>
      </c>
      <c r="TKH37" s="536">
        <f>ROUND(Eigenmischungen!TKN46,1)</f>
        <v>0</v>
      </c>
      <c r="TKI37" s="536">
        <f>ROUND(Eigenmischungen!TKO46,1)</f>
        <v>0</v>
      </c>
      <c r="TKJ37" s="536">
        <f>ROUND(Eigenmischungen!TKP46,1)</f>
        <v>0</v>
      </c>
      <c r="TKK37" s="536">
        <f>ROUND(Eigenmischungen!TKQ46,1)</f>
        <v>0</v>
      </c>
      <c r="TKL37" s="536">
        <f>ROUND(Eigenmischungen!TKR46,1)</f>
        <v>0</v>
      </c>
      <c r="TKM37" s="536">
        <f>ROUND(Eigenmischungen!TKS46,1)</f>
        <v>0</v>
      </c>
      <c r="TKN37" s="536">
        <f>ROUND(Eigenmischungen!TKT46,1)</f>
        <v>0</v>
      </c>
      <c r="TKO37" s="536">
        <f>ROUND(Eigenmischungen!TKU46,1)</f>
        <v>0</v>
      </c>
      <c r="TKP37" s="536">
        <f>ROUND(Eigenmischungen!TKV46,1)</f>
        <v>0</v>
      </c>
      <c r="TKQ37" s="536">
        <f>ROUND(Eigenmischungen!TKW46,1)</f>
        <v>0</v>
      </c>
      <c r="TKR37" s="536">
        <f>ROUND(Eigenmischungen!TKX46,1)</f>
        <v>0</v>
      </c>
      <c r="TKS37" s="536">
        <f>ROUND(Eigenmischungen!TKY46,1)</f>
        <v>0</v>
      </c>
      <c r="TKT37" s="536">
        <f>ROUND(Eigenmischungen!TKZ46,1)</f>
        <v>0</v>
      </c>
      <c r="TKU37" s="536">
        <f>ROUND(Eigenmischungen!TLA46,1)</f>
        <v>0</v>
      </c>
      <c r="TKV37" s="536">
        <f>ROUND(Eigenmischungen!TLB46,1)</f>
        <v>0</v>
      </c>
      <c r="TKW37" s="536">
        <f>ROUND(Eigenmischungen!TLC46,1)</f>
        <v>0</v>
      </c>
      <c r="TKX37" s="536">
        <f>ROUND(Eigenmischungen!TLD46,1)</f>
        <v>0</v>
      </c>
      <c r="TKY37" s="536">
        <f>ROUND(Eigenmischungen!TLE46,1)</f>
        <v>0</v>
      </c>
      <c r="TKZ37" s="536">
        <f>ROUND(Eigenmischungen!TLF46,1)</f>
        <v>0</v>
      </c>
      <c r="TLA37" s="536">
        <f>ROUND(Eigenmischungen!TLG46,1)</f>
        <v>0</v>
      </c>
      <c r="TLB37" s="536">
        <f>ROUND(Eigenmischungen!TLH46,1)</f>
        <v>0</v>
      </c>
      <c r="TLC37" s="536">
        <f>ROUND(Eigenmischungen!TLI46,1)</f>
        <v>0</v>
      </c>
      <c r="TLD37" s="536">
        <f>ROUND(Eigenmischungen!TLJ46,1)</f>
        <v>0</v>
      </c>
      <c r="TLE37" s="536">
        <f>ROUND(Eigenmischungen!TLK46,1)</f>
        <v>0</v>
      </c>
      <c r="TLF37" s="536">
        <f>ROUND(Eigenmischungen!TLL46,1)</f>
        <v>0</v>
      </c>
      <c r="TLG37" s="536">
        <f>ROUND(Eigenmischungen!TLM46,1)</f>
        <v>0</v>
      </c>
      <c r="TLH37" s="536">
        <f>ROUND(Eigenmischungen!TLN46,1)</f>
        <v>0</v>
      </c>
      <c r="TLI37" s="536">
        <f>ROUND(Eigenmischungen!TLO46,1)</f>
        <v>0</v>
      </c>
      <c r="TLJ37" s="536">
        <f>ROUND(Eigenmischungen!TLP46,1)</f>
        <v>0</v>
      </c>
      <c r="TLK37" s="536">
        <f>ROUND(Eigenmischungen!TLQ46,1)</f>
        <v>0</v>
      </c>
      <c r="TLL37" s="536">
        <f>ROUND(Eigenmischungen!TLR46,1)</f>
        <v>0</v>
      </c>
      <c r="TLM37" s="536">
        <f>ROUND(Eigenmischungen!TLS46,1)</f>
        <v>0</v>
      </c>
      <c r="TLN37" s="536">
        <f>ROUND(Eigenmischungen!TLT46,1)</f>
        <v>0</v>
      </c>
      <c r="TLO37" s="536">
        <f>ROUND(Eigenmischungen!TLU46,1)</f>
        <v>0</v>
      </c>
      <c r="TLP37" s="536">
        <f>ROUND(Eigenmischungen!TLV46,1)</f>
        <v>0</v>
      </c>
      <c r="TLQ37" s="536">
        <f>ROUND(Eigenmischungen!TLW46,1)</f>
        <v>0</v>
      </c>
      <c r="TLR37" s="536">
        <f>ROUND(Eigenmischungen!TLX46,1)</f>
        <v>0</v>
      </c>
      <c r="TLS37" s="536">
        <f>ROUND(Eigenmischungen!TLY46,1)</f>
        <v>0</v>
      </c>
      <c r="TLT37" s="536">
        <f>ROUND(Eigenmischungen!TLZ46,1)</f>
        <v>0</v>
      </c>
      <c r="TLU37" s="536">
        <f>ROUND(Eigenmischungen!TMA46,1)</f>
        <v>0</v>
      </c>
      <c r="TLV37" s="536">
        <f>ROUND(Eigenmischungen!TMB46,1)</f>
        <v>0</v>
      </c>
      <c r="TLW37" s="536">
        <f>ROUND(Eigenmischungen!TMC46,1)</f>
        <v>0</v>
      </c>
      <c r="TLX37" s="536">
        <f>ROUND(Eigenmischungen!TMD46,1)</f>
        <v>0</v>
      </c>
      <c r="TLY37" s="536">
        <f>ROUND(Eigenmischungen!TME46,1)</f>
        <v>0</v>
      </c>
      <c r="TLZ37" s="536">
        <f>ROUND(Eigenmischungen!TMF46,1)</f>
        <v>0</v>
      </c>
      <c r="TMA37" s="536">
        <f>ROUND(Eigenmischungen!TMG46,1)</f>
        <v>0</v>
      </c>
      <c r="TMB37" s="536">
        <f>ROUND(Eigenmischungen!TMH46,1)</f>
        <v>0</v>
      </c>
      <c r="TMC37" s="536">
        <f>ROUND(Eigenmischungen!TMI46,1)</f>
        <v>0</v>
      </c>
      <c r="TMD37" s="536">
        <f>ROUND(Eigenmischungen!TMJ46,1)</f>
        <v>0</v>
      </c>
      <c r="TME37" s="536">
        <f>ROUND(Eigenmischungen!TMK46,1)</f>
        <v>0</v>
      </c>
      <c r="TMF37" s="536">
        <f>ROUND(Eigenmischungen!TML46,1)</f>
        <v>0</v>
      </c>
      <c r="TMG37" s="536">
        <f>ROUND(Eigenmischungen!TMM46,1)</f>
        <v>0</v>
      </c>
      <c r="TMH37" s="536">
        <f>ROUND(Eigenmischungen!TMN46,1)</f>
        <v>0</v>
      </c>
      <c r="TMI37" s="536">
        <f>ROUND(Eigenmischungen!TMO46,1)</f>
        <v>0</v>
      </c>
      <c r="TMJ37" s="536">
        <f>ROUND(Eigenmischungen!TMP46,1)</f>
        <v>0</v>
      </c>
      <c r="TMK37" s="536">
        <f>ROUND(Eigenmischungen!TMQ46,1)</f>
        <v>0</v>
      </c>
      <c r="TML37" s="536">
        <f>ROUND(Eigenmischungen!TMR46,1)</f>
        <v>0</v>
      </c>
      <c r="TMM37" s="536">
        <f>ROUND(Eigenmischungen!TMS46,1)</f>
        <v>0</v>
      </c>
      <c r="TMN37" s="536">
        <f>ROUND(Eigenmischungen!TMT46,1)</f>
        <v>0</v>
      </c>
      <c r="TMO37" s="536">
        <f>ROUND(Eigenmischungen!TMU46,1)</f>
        <v>0</v>
      </c>
      <c r="TMP37" s="536">
        <f>ROUND(Eigenmischungen!TMV46,1)</f>
        <v>0</v>
      </c>
      <c r="TMQ37" s="536">
        <f>ROUND(Eigenmischungen!TMW46,1)</f>
        <v>0</v>
      </c>
      <c r="TMR37" s="536">
        <f>ROUND(Eigenmischungen!TMX46,1)</f>
        <v>0</v>
      </c>
      <c r="TMS37" s="536">
        <f>ROUND(Eigenmischungen!TMY46,1)</f>
        <v>0</v>
      </c>
      <c r="TMT37" s="536">
        <f>ROUND(Eigenmischungen!TMZ46,1)</f>
        <v>0</v>
      </c>
      <c r="TMU37" s="536">
        <f>ROUND(Eigenmischungen!TNA46,1)</f>
        <v>0</v>
      </c>
      <c r="TMV37" s="536">
        <f>ROUND(Eigenmischungen!TNB46,1)</f>
        <v>0</v>
      </c>
      <c r="TMW37" s="536">
        <f>ROUND(Eigenmischungen!TNC46,1)</f>
        <v>0</v>
      </c>
      <c r="TMX37" s="536">
        <f>ROUND(Eigenmischungen!TND46,1)</f>
        <v>0</v>
      </c>
      <c r="TMY37" s="536">
        <f>ROUND(Eigenmischungen!TNE46,1)</f>
        <v>0</v>
      </c>
      <c r="TMZ37" s="536">
        <f>ROUND(Eigenmischungen!TNF46,1)</f>
        <v>0</v>
      </c>
      <c r="TNA37" s="536">
        <f>ROUND(Eigenmischungen!TNG46,1)</f>
        <v>0</v>
      </c>
      <c r="TNB37" s="536">
        <f>ROUND(Eigenmischungen!TNH46,1)</f>
        <v>0</v>
      </c>
      <c r="TNC37" s="536">
        <f>ROUND(Eigenmischungen!TNI46,1)</f>
        <v>0</v>
      </c>
      <c r="TND37" s="536">
        <f>ROUND(Eigenmischungen!TNJ46,1)</f>
        <v>0</v>
      </c>
      <c r="TNE37" s="536">
        <f>ROUND(Eigenmischungen!TNK46,1)</f>
        <v>0</v>
      </c>
      <c r="TNF37" s="536">
        <f>ROUND(Eigenmischungen!TNL46,1)</f>
        <v>0</v>
      </c>
      <c r="TNG37" s="536">
        <f>ROUND(Eigenmischungen!TNM46,1)</f>
        <v>0</v>
      </c>
      <c r="TNH37" s="536">
        <f>ROUND(Eigenmischungen!TNN46,1)</f>
        <v>0</v>
      </c>
      <c r="TNI37" s="536">
        <f>ROUND(Eigenmischungen!TNO46,1)</f>
        <v>0</v>
      </c>
      <c r="TNJ37" s="536">
        <f>ROUND(Eigenmischungen!TNP46,1)</f>
        <v>0</v>
      </c>
      <c r="TNK37" s="536">
        <f>ROUND(Eigenmischungen!TNQ46,1)</f>
        <v>0</v>
      </c>
      <c r="TNL37" s="536">
        <f>ROUND(Eigenmischungen!TNR46,1)</f>
        <v>0</v>
      </c>
      <c r="TNM37" s="536">
        <f>ROUND(Eigenmischungen!TNS46,1)</f>
        <v>0</v>
      </c>
      <c r="TNN37" s="536">
        <f>ROUND(Eigenmischungen!TNT46,1)</f>
        <v>0</v>
      </c>
      <c r="TNO37" s="536">
        <f>ROUND(Eigenmischungen!TNU46,1)</f>
        <v>0</v>
      </c>
      <c r="TNP37" s="536">
        <f>ROUND(Eigenmischungen!TNV46,1)</f>
        <v>0</v>
      </c>
      <c r="TNQ37" s="536">
        <f>ROUND(Eigenmischungen!TNW46,1)</f>
        <v>0</v>
      </c>
      <c r="TNR37" s="536">
        <f>ROUND(Eigenmischungen!TNX46,1)</f>
        <v>0</v>
      </c>
      <c r="TNS37" s="536">
        <f>ROUND(Eigenmischungen!TNY46,1)</f>
        <v>0</v>
      </c>
      <c r="TNT37" s="536">
        <f>ROUND(Eigenmischungen!TNZ46,1)</f>
        <v>0</v>
      </c>
      <c r="TNU37" s="536">
        <f>ROUND(Eigenmischungen!TOA46,1)</f>
        <v>0</v>
      </c>
      <c r="TNV37" s="536">
        <f>ROUND(Eigenmischungen!TOB46,1)</f>
        <v>0</v>
      </c>
      <c r="TNW37" s="536">
        <f>ROUND(Eigenmischungen!TOC46,1)</f>
        <v>0</v>
      </c>
      <c r="TNX37" s="536">
        <f>ROUND(Eigenmischungen!TOD46,1)</f>
        <v>0</v>
      </c>
      <c r="TNY37" s="536">
        <f>ROUND(Eigenmischungen!TOE46,1)</f>
        <v>0</v>
      </c>
      <c r="TNZ37" s="536">
        <f>ROUND(Eigenmischungen!TOF46,1)</f>
        <v>0</v>
      </c>
      <c r="TOA37" s="536">
        <f>ROUND(Eigenmischungen!TOG46,1)</f>
        <v>0</v>
      </c>
      <c r="TOB37" s="536">
        <f>ROUND(Eigenmischungen!TOH46,1)</f>
        <v>0</v>
      </c>
      <c r="TOC37" s="536">
        <f>ROUND(Eigenmischungen!TOI46,1)</f>
        <v>0</v>
      </c>
      <c r="TOD37" s="536">
        <f>ROUND(Eigenmischungen!TOJ46,1)</f>
        <v>0</v>
      </c>
      <c r="TOE37" s="536">
        <f>ROUND(Eigenmischungen!TOK46,1)</f>
        <v>0</v>
      </c>
      <c r="TOF37" s="536">
        <f>ROUND(Eigenmischungen!TOL46,1)</f>
        <v>0</v>
      </c>
      <c r="TOG37" s="536">
        <f>ROUND(Eigenmischungen!TOM46,1)</f>
        <v>0</v>
      </c>
      <c r="TOH37" s="536">
        <f>ROUND(Eigenmischungen!TON46,1)</f>
        <v>0</v>
      </c>
      <c r="TOI37" s="536">
        <f>ROUND(Eigenmischungen!TOO46,1)</f>
        <v>0</v>
      </c>
      <c r="TOJ37" s="536">
        <f>ROUND(Eigenmischungen!TOP46,1)</f>
        <v>0</v>
      </c>
      <c r="TOK37" s="536">
        <f>ROUND(Eigenmischungen!TOQ46,1)</f>
        <v>0</v>
      </c>
      <c r="TOL37" s="536">
        <f>ROUND(Eigenmischungen!TOR46,1)</f>
        <v>0</v>
      </c>
      <c r="TOM37" s="536">
        <f>ROUND(Eigenmischungen!TOS46,1)</f>
        <v>0</v>
      </c>
      <c r="TON37" s="536">
        <f>ROUND(Eigenmischungen!TOT46,1)</f>
        <v>0</v>
      </c>
      <c r="TOO37" s="536">
        <f>ROUND(Eigenmischungen!TOU46,1)</f>
        <v>0</v>
      </c>
      <c r="TOP37" s="536">
        <f>ROUND(Eigenmischungen!TOV46,1)</f>
        <v>0</v>
      </c>
      <c r="TOQ37" s="536">
        <f>ROUND(Eigenmischungen!TOW46,1)</f>
        <v>0</v>
      </c>
      <c r="TOR37" s="536">
        <f>ROUND(Eigenmischungen!TOX46,1)</f>
        <v>0</v>
      </c>
      <c r="TOS37" s="536">
        <f>ROUND(Eigenmischungen!TOY46,1)</f>
        <v>0</v>
      </c>
      <c r="TOT37" s="536">
        <f>ROUND(Eigenmischungen!TOZ46,1)</f>
        <v>0</v>
      </c>
      <c r="TOU37" s="536">
        <f>ROUND(Eigenmischungen!TPA46,1)</f>
        <v>0</v>
      </c>
      <c r="TOV37" s="536">
        <f>ROUND(Eigenmischungen!TPB46,1)</f>
        <v>0</v>
      </c>
      <c r="TOW37" s="536">
        <f>ROUND(Eigenmischungen!TPC46,1)</f>
        <v>0</v>
      </c>
      <c r="TOX37" s="536">
        <f>ROUND(Eigenmischungen!TPD46,1)</f>
        <v>0</v>
      </c>
      <c r="TOY37" s="536">
        <f>ROUND(Eigenmischungen!TPE46,1)</f>
        <v>0</v>
      </c>
      <c r="TOZ37" s="536">
        <f>ROUND(Eigenmischungen!TPF46,1)</f>
        <v>0</v>
      </c>
      <c r="TPA37" s="536">
        <f>ROUND(Eigenmischungen!TPG46,1)</f>
        <v>0</v>
      </c>
      <c r="TPB37" s="536">
        <f>ROUND(Eigenmischungen!TPH46,1)</f>
        <v>0</v>
      </c>
      <c r="TPC37" s="536">
        <f>ROUND(Eigenmischungen!TPI46,1)</f>
        <v>0</v>
      </c>
      <c r="TPD37" s="536">
        <f>ROUND(Eigenmischungen!TPJ46,1)</f>
        <v>0</v>
      </c>
      <c r="TPE37" s="536">
        <f>ROUND(Eigenmischungen!TPK46,1)</f>
        <v>0</v>
      </c>
      <c r="TPF37" s="536">
        <f>ROUND(Eigenmischungen!TPL46,1)</f>
        <v>0</v>
      </c>
      <c r="TPG37" s="536">
        <f>ROUND(Eigenmischungen!TPM46,1)</f>
        <v>0</v>
      </c>
      <c r="TPH37" s="536">
        <f>ROUND(Eigenmischungen!TPN46,1)</f>
        <v>0</v>
      </c>
      <c r="TPI37" s="536">
        <f>ROUND(Eigenmischungen!TPO46,1)</f>
        <v>0</v>
      </c>
      <c r="TPJ37" s="536">
        <f>ROUND(Eigenmischungen!TPP46,1)</f>
        <v>0</v>
      </c>
      <c r="TPK37" s="536">
        <f>ROUND(Eigenmischungen!TPQ46,1)</f>
        <v>0</v>
      </c>
      <c r="TPL37" s="536">
        <f>ROUND(Eigenmischungen!TPR46,1)</f>
        <v>0</v>
      </c>
      <c r="TPM37" s="536">
        <f>ROUND(Eigenmischungen!TPS46,1)</f>
        <v>0</v>
      </c>
      <c r="TPN37" s="536">
        <f>ROUND(Eigenmischungen!TPT46,1)</f>
        <v>0</v>
      </c>
      <c r="TPO37" s="536">
        <f>ROUND(Eigenmischungen!TPU46,1)</f>
        <v>0</v>
      </c>
      <c r="TPP37" s="536">
        <f>ROUND(Eigenmischungen!TPV46,1)</f>
        <v>0</v>
      </c>
      <c r="TPQ37" s="536">
        <f>ROUND(Eigenmischungen!TPW46,1)</f>
        <v>0</v>
      </c>
      <c r="TPR37" s="536">
        <f>ROUND(Eigenmischungen!TPX46,1)</f>
        <v>0</v>
      </c>
      <c r="TPS37" s="536">
        <f>ROUND(Eigenmischungen!TPY46,1)</f>
        <v>0</v>
      </c>
      <c r="TPT37" s="536">
        <f>ROUND(Eigenmischungen!TPZ46,1)</f>
        <v>0</v>
      </c>
      <c r="TPU37" s="536">
        <f>ROUND(Eigenmischungen!TQA46,1)</f>
        <v>0</v>
      </c>
      <c r="TPV37" s="536">
        <f>ROUND(Eigenmischungen!TQB46,1)</f>
        <v>0</v>
      </c>
      <c r="TPW37" s="536">
        <f>ROUND(Eigenmischungen!TQC46,1)</f>
        <v>0</v>
      </c>
      <c r="TPX37" s="536">
        <f>ROUND(Eigenmischungen!TQD46,1)</f>
        <v>0</v>
      </c>
      <c r="TPY37" s="536">
        <f>ROUND(Eigenmischungen!TQE46,1)</f>
        <v>0</v>
      </c>
      <c r="TPZ37" s="536">
        <f>ROUND(Eigenmischungen!TQF46,1)</f>
        <v>0</v>
      </c>
      <c r="TQA37" s="536">
        <f>ROUND(Eigenmischungen!TQG46,1)</f>
        <v>0</v>
      </c>
      <c r="TQB37" s="536">
        <f>ROUND(Eigenmischungen!TQH46,1)</f>
        <v>0</v>
      </c>
      <c r="TQC37" s="536">
        <f>ROUND(Eigenmischungen!TQI46,1)</f>
        <v>0</v>
      </c>
      <c r="TQD37" s="536">
        <f>ROUND(Eigenmischungen!TQJ46,1)</f>
        <v>0</v>
      </c>
      <c r="TQE37" s="536">
        <f>ROUND(Eigenmischungen!TQK46,1)</f>
        <v>0</v>
      </c>
      <c r="TQF37" s="536">
        <f>ROUND(Eigenmischungen!TQL46,1)</f>
        <v>0</v>
      </c>
      <c r="TQG37" s="536">
        <f>ROUND(Eigenmischungen!TQM46,1)</f>
        <v>0</v>
      </c>
      <c r="TQH37" s="536">
        <f>ROUND(Eigenmischungen!TQN46,1)</f>
        <v>0</v>
      </c>
      <c r="TQI37" s="536">
        <f>ROUND(Eigenmischungen!TQO46,1)</f>
        <v>0</v>
      </c>
      <c r="TQJ37" s="536">
        <f>ROUND(Eigenmischungen!TQP46,1)</f>
        <v>0</v>
      </c>
      <c r="TQK37" s="536">
        <f>ROUND(Eigenmischungen!TQQ46,1)</f>
        <v>0</v>
      </c>
      <c r="TQL37" s="536">
        <f>ROUND(Eigenmischungen!TQR46,1)</f>
        <v>0</v>
      </c>
      <c r="TQM37" s="536">
        <f>ROUND(Eigenmischungen!TQS46,1)</f>
        <v>0</v>
      </c>
      <c r="TQN37" s="536">
        <f>ROUND(Eigenmischungen!TQT46,1)</f>
        <v>0</v>
      </c>
      <c r="TQO37" s="536">
        <f>ROUND(Eigenmischungen!TQU46,1)</f>
        <v>0</v>
      </c>
      <c r="TQP37" s="536">
        <f>ROUND(Eigenmischungen!TQV46,1)</f>
        <v>0</v>
      </c>
      <c r="TQQ37" s="536">
        <f>ROUND(Eigenmischungen!TQW46,1)</f>
        <v>0</v>
      </c>
      <c r="TQR37" s="536">
        <f>ROUND(Eigenmischungen!TQX46,1)</f>
        <v>0</v>
      </c>
      <c r="TQS37" s="536">
        <f>ROUND(Eigenmischungen!TQY46,1)</f>
        <v>0</v>
      </c>
      <c r="TQT37" s="536">
        <f>ROUND(Eigenmischungen!TQZ46,1)</f>
        <v>0</v>
      </c>
      <c r="TQU37" s="536">
        <f>ROUND(Eigenmischungen!TRA46,1)</f>
        <v>0</v>
      </c>
      <c r="TQV37" s="536">
        <f>ROUND(Eigenmischungen!TRB46,1)</f>
        <v>0</v>
      </c>
      <c r="TQW37" s="536">
        <f>ROUND(Eigenmischungen!TRC46,1)</f>
        <v>0</v>
      </c>
      <c r="TQX37" s="536">
        <f>ROUND(Eigenmischungen!TRD46,1)</f>
        <v>0</v>
      </c>
      <c r="TQY37" s="536">
        <f>ROUND(Eigenmischungen!TRE46,1)</f>
        <v>0</v>
      </c>
      <c r="TQZ37" s="536">
        <f>ROUND(Eigenmischungen!TRF46,1)</f>
        <v>0</v>
      </c>
      <c r="TRA37" s="536">
        <f>ROUND(Eigenmischungen!TRG46,1)</f>
        <v>0</v>
      </c>
      <c r="TRB37" s="536">
        <f>ROUND(Eigenmischungen!TRH46,1)</f>
        <v>0</v>
      </c>
      <c r="TRC37" s="536">
        <f>ROUND(Eigenmischungen!TRI46,1)</f>
        <v>0</v>
      </c>
      <c r="TRD37" s="536">
        <f>ROUND(Eigenmischungen!TRJ46,1)</f>
        <v>0</v>
      </c>
      <c r="TRE37" s="536">
        <f>ROUND(Eigenmischungen!TRK46,1)</f>
        <v>0</v>
      </c>
      <c r="TRF37" s="536">
        <f>ROUND(Eigenmischungen!TRL46,1)</f>
        <v>0</v>
      </c>
      <c r="TRG37" s="536">
        <f>ROUND(Eigenmischungen!TRM46,1)</f>
        <v>0</v>
      </c>
      <c r="TRH37" s="536">
        <f>ROUND(Eigenmischungen!TRN46,1)</f>
        <v>0</v>
      </c>
      <c r="TRI37" s="536">
        <f>ROUND(Eigenmischungen!TRO46,1)</f>
        <v>0</v>
      </c>
      <c r="TRJ37" s="536">
        <f>ROUND(Eigenmischungen!TRP46,1)</f>
        <v>0</v>
      </c>
      <c r="TRK37" s="536">
        <f>ROUND(Eigenmischungen!TRQ46,1)</f>
        <v>0</v>
      </c>
      <c r="TRL37" s="536">
        <f>ROUND(Eigenmischungen!TRR46,1)</f>
        <v>0</v>
      </c>
      <c r="TRM37" s="536">
        <f>ROUND(Eigenmischungen!TRS46,1)</f>
        <v>0</v>
      </c>
      <c r="TRN37" s="536">
        <f>ROUND(Eigenmischungen!TRT46,1)</f>
        <v>0</v>
      </c>
      <c r="TRO37" s="536">
        <f>ROUND(Eigenmischungen!TRU46,1)</f>
        <v>0</v>
      </c>
      <c r="TRP37" s="536">
        <f>ROUND(Eigenmischungen!TRV46,1)</f>
        <v>0</v>
      </c>
      <c r="TRQ37" s="536">
        <f>ROUND(Eigenmischungen!TRW46,1)</f>
        <v>0</v>
      </c>
      <c r="TRR37" s="536">
        <f>ROUND(Eigenmischungen!TRX46,1)</f>
        <v>0</v>
      </c>
      <c r="TRS37" s="536">
        <f>ROUND(Eigenmischungen!TRY46,1)</f>
        <v>0</v>
      </c>
      <c r="TRT37" s="536">
        <f>ROUND(Eigenmischungen!TRZ46,1)</f>
        <v>0</v>
      </c>
      <c r="TRU37" s="536">
        <f>ROUND(Eigenmischungen!TSA46,1)</f>
        <v>0</v>
      </c>
      <c r="TRV37" s="536">
        <f>ROUND(Eigenmischungen!TSB46,1)</f>
        <v>0</v>
      </c>
      <c r="TRW37" s="536">
        <f>ROUND(Eigenmischungen!TSC46,1)</f>
        <v>0</v>
      </c>
      <c r="TRX37" s="536">
        <f>ROUND(Eigenmischungen!TSD46,1)</f>
        <v>0</v>
      </c>
      <c r="TRY37" s="536">
        <f>ROUND(Eigenmischungen!TSE46,1)</f>
        <v>0</v>
      </c>
      <c r="TRZ37" s="536">
        <f>ROUND(Eigenmischungen!TSF46,1)</f>
        <v>0</v>
      </c>
      <c r="TSA37" s="536">
        <f>ROUND(Eigenmischungen!TSG46,1)</f>
        <v>0</v>
      </c>
      <c r="TSB37" s="536">
        <f>ROUND(Eigenmischungen!TSH46,1)</f>
        <v>0</v>
      </c>
      <c r="TSC37" s="536">
        <f>ROUND(Eigenmischungen!TSI46,1)</f>
        <v>0</v>
      </c>
      <c r="TSD37" s="536">
        <f>ROUND(Eigenmischungen!TSJ46,1)</f>
        <v>0</v>
      </c>
      <c r="TSE37" s="536">
        <f>ROUND(Eigenmischungen!TSK46,1)</f>
        <v>0</v>
      </c>
      <c r="TSF37" s="536">
        <f>ROUND(Eigenmischungen!TSL46,1)</f>
        <v>0</v>
      </c>
      <c r="TSG37" s="536">
        <f>ROUND(Eigenmischungen!TSM46,1)</f>
        <v>0</v>
      </c>
      <c r="TSH37" s="536">
        <f>ROUND(Eigenmischungen!TSN46,1)</f>
        <v>0</v>
      </c>
      <c r="TSI37" s="536">
        <f>ROUND(Eigenmischungen!TSO46,1)</f>
        <v>0</v>
      </c>
      <c r="TSJ37" s="536">
        <f>ROUND(Eigenmischungen!TSP46,1)</f>
        <v>0</v>
      </c>
      <c r="TSK37" s="536">
        <f>ROUND(Eigenmischungen!TSQ46,1)</f>
        <v>0</v>
      </c>
      <c r="TSL37" s="536">
        <f>ROUND(Eigenmischungen!TSR46,1)</f>
        <v>0</v>
      </c>
      <c r="TSM37" s="536">
        <f>ROUND(Eigenmischungen!TSS46,1)</f>
        <v>0</v>
      </c>
      <c r="TSN37" s="536">
        <f>ROUND(Eigenmischungen!TST46,1)</f>
        <v>0</v>
      </c>
      <c r="TSO37" s="536">
        <f>ROUND(Eigenmischungen!TSU46,1)</f>
        <v>0</v>
      </c>
      <c r="TSP37" s="536">
        <f>ROUND(Eigenmischungen!TSV46,1)</f>
        <v>0</v>
      </c>
      <c r="TSQ37" s="536">
        <f>ROUND(Eigenmischungen!TSW46,1)</f>
        <v>0</v>
      </c>
      <c r="TSR37" s="536">
        <f>ROUND(Eigenmischungen!TSX46,1)</f>
        <v>0</v>
      </c>
      <c r="TSS37" s="536">
        <f>ROUND(Eigenmischungen!TSY46,1)</f>
        <v>0</v>
      </c>
      <c r="TST37" s="536">
        <f>ROUND(Eigenmischungen!TSZ46,1)</f>
        <v>0</v>
      </c>
      <c r="TSU37" s="536">
        <f>ROUND(Eigenmischungen!TTA46,1)</f>
        <v>0</v>
      </c>
      <c r="TSV37" s="536">
        <f>ROUND(Eigenmischungen!TTB46,1)</f>
        <v>0</v>
      </c>
      <c r="TSW37" s="536">
        <f>ROUND(Eigenmischungen!TTC46,1)</f>
        <v>0</v>
      </c>
      <c r="TSX37" s="536">
        <f>ROUND(Eigenmischungen!TTD46,1)</f>
        <v>0</v>
      </c>
      <c r="TSY37" s="536">
        <f>ROUND(Eigenmischungen!TTE46,1)</f>
        <v>0</v>
      </c>
      <c r="TSZ37" s="536">
        <f>ROUND(Eigenmischungen!TTF46,1)</f>
        <v>0</v>
      </c>
      <c r="TTA37" s="536">
        <f>ROUND(Eigenmischungen!TTG46,1)</f>
        <v>0</v>
      </c>
      <c r="TTB37" s="536">
        <f>ROUND(Eigenmischungen!TTH46,1)</f>
        <v>0</v>
      </c>
      <c r="TTC37" s="536">
        <f>ROUND(Eigenmischungen!TTI46,1)</f>
        <v>0</v>
      </c>
      <c r="TTD37" s="536">
        <f>ROUND(Eigenmischungen!TTJ46,1)</f>
        <v>0</v>
      </c>
      <c r="TTE37" s="536">
        <f>ROUND(Eigenmischungen!TTK46,1)</f>
        <v>0</v>
      </c>
      <c r="TTF37" s="536">
        <f>ROUND(Eigenmischungen!TTL46,1)</f>
        <v>0</v>
      </c>
      <c r="TTG37" s="536">
        <f>ROUND(Eigenmischungen!TTM46,1)</f>
        <v>0</v>
      </c>
      <c r="TTH37" s="536">
        <f>ROUND(Eigenmischungen!TTN46,1)</f>
        <v>0</v>
      </c>
      <c r="TTI37" s="536">
        <f>ROUND(Eigenmischungen!TTO46,1)</f>
        <v>0</v>
      </c>
      <c r="TTJ37" s="536">
        <f>ROUND(Eigenmischungen!TTP46,1)</f>
        <v>0</v>
      </c>
      <c r="TTK37" s="536">
        <f>ROUND(Eigenmischungen!TTQ46,1)</f>
        <v>0</v>
      </c>
      <c r="TTL37" s="536">
        <f>ROUND(Eigenmischungen!TTR46,1)</f>
        <v>0</v>
      </c>
      <c r="TTM37" s="536">
        <f>ROUND(Eigenmischungen!TTS46,1)</f>
        <v>0</v>
      </c>
      <c r="TTN37" s="536">
        <f>ROUND(Eigenmischungen!TTT46,1)</f>
        <v>0</v>
      </c>
      <c r="TTO37" s="536">
        <f>ROUND(Eigenmischungen!TTU46,1)</f>
        <v>0</v>
      </c>
      <c r="TTP37" s="536">
        <f>ROUND(Eigenmischungen!TTV46,1)</f>
        <v>0</v>
      </c>
      <c r="TTQ37" s="536">
        <f>ROUND(Eigenmischungen!TTW46,1)</f>
        <v>0</v>
      </c>
      <c r="TTR37" s="536">
        <f>ROUND(Eigenmischungen!TTX46,1)</f>
        <v>0</v>
      </c>
      <c r="TTS37" s="536">
        <f>ROUND(Eigenmischungen!TTY46,1)</f>
        <v>0</v>
      </c>
      <c r="TTT37" s="536">
        <f>ROUND(Eigenmischungen!TTZ46,1)</f>
        <v>0</v>
      </c>
      <c r="TTU37" s="536">
        <f>ROUND(Eigenmischungen!TUA46,1)</f>
        <v>0</v>
      </c>
      <c r="TTV37" s="536">
        <f>ROUND(Eigenmischungen!TUB46,1)</f>
        <v>0</v>
      </c>
      <c r="TTW37" s="536">
        <f>ROUND(Eigenmischungen!TUC46,1)</f>
        <v>0</v>
      </c>
      <c r="TTX37" s="536">
        <f>ROUND(Eigenmischungen!TUD46,1)</f>
        <v>0</v>
      </c>
      <c r="TTY37" s="536">
        <f>ROUND(Eigenmischungen!TUE46,1)</f>
        <v>0</v>
      </c>
      <c r="TTZ37" s="536">
        <f>ROUND(Eigenmischungen!TUF46,1)</f>
        <v>0</v>
      </c>
      <c r="TUA37" s="536">
        <f>ROUND(Eigenmischungen!TUG46,1)</f>
        <v>0</v>
      </c>
      <c r="TUB37" s="536">
        <f>ROUND(Eigenmischungen!TUH46,1)</f>
        <v>0</v>
      </c>
      <c r="TUC37" s="536">
        <f>ROUND(Eigenmischungen!TUI46,1)</f>
        <v>0</v>
      </c>
      <c r="TUD37" s="536">
        <f>ROUND(Eigenmischungen!TUJ46,1)</f>
        <v>0</v>
      </c>
      <c r="TUE37" s="536">
        <f>ROUND(Eigenmischungen!TUK46,1)</f>
        <v>0</v>
      </c>
      <c r="TUF37" s="536">
        <f>ROUND(Eigenmischungen!TUL46,1)</f>
        <v>0</v>
      </c>
      <c r="TUG37" s="536">
        <f>ROUND(Eigenmischungen!TUM46,1)</f>
        <v>0</v>
      </c>
      <c r="TUH37" s="536">
        <f>ROUND(Eigenmischungen!TUN46,1)</f>
        <v>0</v>
      </c>
      <c r="TUI37" s="536">
        <f>ROUND(Eigenmischungen!TUO46,1)</f>
        <v>0</v>
      </c>
      <c r="TUJ37" s="536">
        <f>ROUND(Eigenmischungen!TUP46,1)</f>
        <v>0</v>
      </c>
      <c r="TUK37" s="536">
        <f>ROUND(Eigenmischungen!TUQ46,1)</f>
        <v>0</v>
      </c>
      <c r="TUL37" s="536">
        <f>ROUND(Eigenmischungen!TUR46,1)</f>
        <v>0</v>
      </c>
      <c r="TUM37" s="536">
        <f>ROUND(Eigenmischungen!TUS46,1)</f>
        <v>0</v>
      </c>
      <c r="TUN37" s="536">
        <f>ROUND(Eigenmischungen!TUT46,1)</f>
        <v>0</v>
      </c>
      <c r="TUO37" s="536">
        <f>ROUND(Eigenmischungen!TUU46,1)</f>
        <v>0</v>
      </c>
      <c r="TUP37" s="536">
        <f>ROUND(Eigenmischungen!TUV46,1)</f>
        <v>0</v>
      </c>
      <c r="TUQ37" s="536">
        <f>ROUND(Eigenmischungen!TUW46,1)</f>
        <v>0</v>
      </c>
      <c r="TUR37" s="536">
        <f>ROUND(Eigenmischungen!TUX46,1)</f>
        <v>0</v>
      </c>
      <c r="TUS37" s="536">
        <f>ROUND(Eigenmischungen!TUY46,1)</f>
        <v>0</v>
      </c>
      <c r="TUT37" s="536">
        <f>ROUND(Eigenmischungen!TUZ46,1)</f>
        <v>0</v>
      </c>
      <c r="TUU37" s="536">
        <f>ROUND(Eigenmischungen!TVA46,1)</f>
        <v>0</v>
      </c>
      <c r="TUV37" s="536">
        <f>ROUND(Eigenmischungen!TVB46,1)</f>
        <v>0</v>
      </c>
      <c r="TUW37" s="536">
        <f>ROUND(Eigenmischungen!TVC46,1)</f>
        <v>0</v>
      </c>
      <c r="TUX37" s="536">
        <f>ROUND(Eigenmischungen!TVD46,1)</f>
        <v>0</v>
      </c>
      <c r="TUY37" s="536">
        <f>ROUND(Eigenmischungen!TVE46,1)</f>
        <v>0</v>
      </c>
      <c r="TUZ37" s="536">
        <f>ROUND(Eigenmischungen!TVF46,1)</f>
        <v>0</v>
      </c>
      <c r="TVA37" s="536">
        <f>ROUND(Eigenmischungen!TVG46,1)</f>
        <v>0</v>
      </c>
      <c r="TVB37" s="536">
        <f>ROUND(Eigenmischungen!TVH46,1)</f>
        <v>0</v>
      </c>
      <c r="TVC37" s="536">
        <f>ROUND(Eigenmischungen!TVI46,1)</f>
        <v>0</v>
      </c>
      <c r="TVD37" s="536">
        <f>ROUND(Eigenmischungen!TVJ46,1)</f>
        <v>0</v>
      </c>
      <c r="TVE37" s="536">
        <f>ROUND(Eigenmischungen!TVK46,1)</f>
        <v>0</v>
      </c>
      <c r="TVF37" s="536">
        <f>ROUND(Eigenmischungen!TVL46,1)</f>
        <v>0</v>
      </c>
      <c r="TVG37" s="536">
        <f>ROUND(Eigenmischungen!TVM46,1)</f>
        <v>0</v>
      </c>
      <c r="TVH37" s="536">
        <f>ROUND(Eigenmischungen!TVN46,1)</f>
        <v>0</v>
      </c>
      <c r="TVI37" s="536">
        <f>ROUND(Eigenmischungen!TVO46,1)</f>
        <v>0</v>
      </c>
      <c r="TVJ37" s="536">
        <f>ROUND(Eigenmischungen!TVP46,1)</f>
        <v>0</v>
      </c>
      <c r="TVK37" s="536">
        <f>ROUND(Eigenmischungen!TVQ46,1)</f>
        <v>0</v>
      </c>
      <c r="TVL37" s="536">
        <f>ROUND(Eigenmischungen!TVR46,1)</f>
        <v>0</v>
      </c>
      <c r="TVM37" s="536">
        <f>ROUND(Eigenmischungen!TVS46,1)</f>
        <v>0</v>
      </c>
      <c r="TVN37" s="536">
        <f>ROUND(Eigenmischungen!TVT46,1)</f>
        <v>0</v>
      </c>
      <c r="TVO37" s="536">
        <f>ROUND(Eigenmischungen!TVU46,1)</f>
        <v>0</v>
      </c>
      <c r="TVP37" s="536">
        <f>ROUND(Eigenmischungen!TVV46,1)</f>
        <v>0</v>
      </c>
      <c r="TVQ37" s="536">
        <f>ROUND(Eigenmischungen!TVW46,1)</f>
        <v>0</v>
      </c>
      <c r="TVR37" s="536">
        <f>ROUND(Eigenmischungen!TVX46,1)</f>
        <v>0</v>
      </c>
      <c r="TVS37" s="536">
        <f>ROUND(Eigenmischungen!TVY46,1)</f>
        <v>0</v>
      </c>
      <c r="TVT37" s="536">
        <f>ROUND(Eigenmischungen!TVZ46,1)</f>
        <v>0</v>
      </c>
      <c r="TVU37" s="536">
        <f>ROUND(Eigenmischungen!TWA46,1)</f>
        <v>0</v>
      </c>
      <c r="TVV37" s="536">
        <f>ROUND(Eigenmischungen!TWB46,1)</f>
        <v>0</v>
      </c>
      <c r="TVW37" s="536">
        <f>ROUND(Eigenmischungen!TWC46,1)</f>
        <v>0</v>
      </c>
      <c r="TVX37" s="536">
        <f>ROUND(Eigenmischungen!TWD46,1)</f>
        <v>0</v>
      </c>
      <c r="TVY37" s="536">
        <f>ROUND(Eigenmischungen!TWE46,1)</f>
        <v>0</v>
      </c>
      <c r="TVZ37" s="536">
        <f>ROUND(Eigenmischungen!TWF46,1)</f>
        <v>0</v>
      </c>
      <c r="TWA37" s="536">
        <f>ROUND(Eigenmischungen!TWG46,1)</f>
        <v>0</v>
      </c>
      <c r="TWB37" s="536">
        <f>ROUND(Eigenmischungen!TWH46,1)</f>
        <v>0</v>
      </c>
      <c r="TWC37" s="536">
        <f>ROUND(Eigenmischungen!TWI46,1)</f>
        <v>0</v>
      </c>
      <c r="TWD37" s="536">
        <f>ROUND(Eigenmischungen!TWJ46,1)</f>
        <v>0</v>
      </c>
      <c r="TWE37" s="536">
        <f>ROUND(Eigenmischungen!TWK46,1)</f>
        <v>0</v>
      </c>
      <c r="TWF37" s="536">
        <f>ROUND(Eigenmischungen!TWL46,1)</f>
        <v>0</v>
      </c>
      <c r="TWG37" s="536">
        <f>ROUND(Eigenmischungen!TWM46,1)</f>
        <v>0</v>
      </c>
      <c r="TWH37" s="536">
        <f>ROUND(Eigenmischungen!TWN46,1)</f>
        <v>0</v>
      </c>
      <c r="TWI37" s="536">
        <f>ROUND(Eigenmischungen!TWO46,1)</f>
        <v>0</v>
      </c>
      <c r="TWJ37" s="536">
        <f>ROUND(Eigenmischungen!TWP46,1)</f>
        <v>0</v>
      </c>
      <c r="TWK37" s="536">
        <f>ROUND(Eigenmischungen!TWQ46,1)</f>
        <v>0</v>
      </c>
      <c r="TWL37" s="536">
        <f>ROUND(Eigenmischungen!TWR46,1)</f>
        <v>0</v>
      </c>
      <c r="TWM37" s="536">
        <f>ROUND(Eigenmischungen!TWS46,1)</f>
        <v>0</v>
      </c>
      <c r="TWN37" s="536">
        <f>ROUND(Eigenmischungen!TWT46,1)</f>
        <v>0</v>
      </c>
      <c r="TWO37" s="536">
        <f>ROUND(Eigenmischungen!TWU46,1)</f>
        <v>0</v>
      </c>
      <c r="TWP37" s="536">
        <f>ROUND(Eigenmischungen!TWV46,1)</f>
        <v>0</v>
      </c>
      <c r="TWQ37" s="536">
        <f>ROUND(Eigenmischungen!TWW46,1)</f>
        <v>0</v>
      </c>
      <c r="TWR37" s="536">
        <f>ROUND(Eigenmischungen!TWX46,1)</f>
        <v>0</v>
      </c>
      <c r="TWS37" s="536">
        <f>ROUND(Eigenmischungen!TWY46,1)</f>
        <v>0</v>
      </c>
      <c r="TWT37" s="536">
        <f>ROUND(Eigenmischungen!TWZ46,1)</f>
        <v>0</v>
      </c>
      <c r="TWU37" s="536">
        <f>ROUND(Eigenmischungen!TXA46,1)</f>
        <v>0</v>
      </c>
      <c r="TWV37" s="536">
        <f>ROUND(Eigenmischungen!TXB46,1)</f>
        <v>0</v>
      </c>
      <c r="TWW37" s="536">
        <f>ROUND(Eigenmischungen!TXC46,1)</f>
        <v>0</v>
      </c>
      <c r="TWX37" s="536">
        <f>ROUND(Eigenmischungen!TXD46,1)</f>
        <v>0</v>
      </c>
      <c r="TWY37" s="536">
        <f>ROUND(Eigenmischungen!TXE46,1)</f>
        <v>0</v>
      </c>
      <c r="TWZ37" s="536">
        <f>ROUND(Eigenmischungen!TXF46,1)</f>
        <v>0</v>
      </c>
      <c r="TXA37" s="536">
        <f>ROUND(Eigenmischungen!TXG46,1)</f>
        <v>0</v>
      </c>
      <c r="TXB37" s="536">
        <f>ROUND(Eigenmischungen!TXH46,1)</f>
        <v>0</v>
      </c>
      <c r="TXC37" s="536">
        <f>ROUND(Eigenmischungen!TXI46,1)</f>
        <v>0</v>
      </c>
      <c r="TXD37" s="536">
        <f>ROUND(Eigenmischungen!TXJ46,1)</f>
        <v>0</v>
      </c>
      <c r="TXE37" s="536">
        <f>ROUND(Eigenmischungen!TXK46,1)</f>
        <v>0</v>
      </c>
      <c r="TXF37" s="536">
        <f>ROUND(Eigenmischungen!TXL46,1)</f>
        <v>0</v>
      </c>
      <c r="TXG37" s="536">
        <f>ROUND(Eigenmischungen!TXM46,1)</f>
        <v>0</v>
      </c>
      <c r="TXH37" s="536">
        <f>ROUND(Eigenmischungen!TXN46,1)</f>
        <v>0</v>
      </c>
      <c r="TXI37" s="536">
        <f>ROUND(Eigenmischungen!TXO46,1)</f>
        <v>0</v>
      </c>
      <c r="TXJ37" s="536">
        <f>ROUND(Eigenmischungen!TXP46,1)</f>
        <v>0</v>
      </c>
      <c r="TXK37" s="536">
        <f>ROUND(Eigenmischungen!TXQ46,1)</f>
        <v>0</v>
      </c>
      <c r="TXL37" s="536">
        <f>ROUND(Eigenmischungen!TXR46,1)</f>
        <v>0</v>
      </c>
      <c r="TXM37" s="536">
        <f>ROUND(Eigenmischungen!TXS46,1)</f>
        <v>0</v>
      </c>
      <c r="TXN37" s="536">
        <f>ROUND(Eigenmischungen!TXT46,1)</f>
        <v>0</v>
      </c>
      <c r="TXO37" s="536">
        <f>ROUND(Eigenmischungen!TXU46,1)</f>
        <v>0</v>
      </c>
      <c r="TXP37" s="536">
        <f>ROUND(Eigenmischungen!TXV46,1)</f>
        <v>0</v>
      </c>
      <c r="TXQ37" s="536">
        <f>ROUND(Eigenmischungen!TXW46,1)</f>
        <v>0</v>
      </c>
      <c r="TXR37" s="536">
        <f>ROUND(Eigenmischungen!TXX46,1)</f>
        <v>0</v>
      </c>
      <c r="TXS37" s="536">
        <f>ROUND(Eigenmischungen!TXY46,1)</f>
        <v>0</v>
      </c>
      <c r="TXT37" s="536">
        <f>ROUND(Eigenmischungen!TXZ46,1)</f>
        <v>0</v>
      </c>
      <c r="TXU37" s="536">
        <f>ROUND(Eigenmischungen!TYA46,1)</f>
        <v>0</v>
      </c>
      <c r="TXV37" s="536">
        <f>ROUND(Eigenmischungen!TYB46,1)</f>
        <v>0</v>
      </c>
      <c r="TXW37" s="536">
        <f>ROUND(Eigenmischungen!TYC46,1)</f>
        <v>0</v>
      </c>
      <c r="TXX37" s="536">
        <f>ROUND(Eigenmischungen!TYD46,1)</f>
        <v>0</v>
      </c>
      <c r="TXY37" s="536">
        <f>ROUND(Eigenmischungen!TYE46,1)</f>
        <v>0</v>
      </c>
      <c r="TXZ37" s="536">
        <f>ROUND(Eigenmischungen!TYF46,1)</f>
        <v>0</v>
      </c>
      <c r="TYA37" s="536">
        <f>ROUND(Eigenmischungen!TYG46,1)</f>
        <v>0</v>
      </c>
      <c r="TYB37" s="536">
        <f>ROUND(Eigenmischungen!TYH46,1)</f>
        <v>0</v>
      </c>
      <c r="TYC37" s="536">
        <f>ROUND(Eigenmischungen!TYI46,1)</f>
        <v>0</v>
      </c>
      <c r="TYD37" s="536">
        <f>ROUND(Eigenmischungen!TYJ46,1)</f>
        <v>0</v>
      </c>
      <c r="TYE37" s="536">
        <f>ROUND(Eigenmischungen!TYK46,1)</f>
        <v>0</v>
      </c>
      <c r="TYF37" s="536">
        <f>ROUND(Eigenmischungen!TYL46,1)</f>
        <v>0</v>
      </c>
      <c r="TYG37" s="536">
        <f>ROUND(Eigenmischungen!TYM46,1)</f>
        <v>0</v>
      </c>
      <c r="TYH37" s="536">
        <f>ROUND(Eigenmischungen!TYN46,1)</f>
        <v>0</v>
      </c>
      <c r="TYI37" s="536">
        <f>ROUND(Eigenmischungen!TYO46,1)</f>
        <v>0</v>
      </c>
      <c r="TYJ37" s="536">
        <f>ROUND(Eigenmischungen!TYP46,1)</f>
        <v>0</v>
      </c>
      <c r="TYK37" s="536">
        <f>ROUND(Eigenmischungen!TYQ46,1)</f>
        <v>0</v>
      </c>
      <c r="TYL37" s="536">
        <f>ROUND(Eigenmischungen!TYR46,1)</f>
        <v>0</v>
      </c>
      <c r="TYM37" s="536">
        <f>ROUND(Eigenmischungen!TYS46,1)</f>
        <v>0</v>
      </c>
      <c r="TYN37" s="536">
        <f>ROUND(Eigenmischungen!TYT46,1)</f>
        <v>0</v>
      </c>
      <c r="TYO37" s="536">
        <f>ROUND(Eigenmischungen!TYU46,1)</f>
        <v>0</v>
      </c>
      <c r="TYP37" s="536">
        <f>ROUND(Eigenmischungen!TYV46,1)</f>
        <v>0</v>
      </c>
      <c r="TYQ37" s="536">
        <f>ROUND(Eigenmischungen!TYW46,1)</f>
        <v>0</v>
      </c>
      <c r="TYR37" s="536">
        <f>ROUND(Eigenmischungen!TYX46,1)</f>
        <v>0</v>
      </c>
      <c r="TYS37" s="536">
        <f>ROUND(Eigenmischungen!TYY46,1)</f>
        <v>0</v>
      </c>
      <c r="TYT37" s="536">
        <f>ROUND(Eigenmischungen!TYZ46,1)</f>
        <v>0</v>
      </c>
      <c r="TYU37" s="536">
        <f>ROUND(Eigenmischungen!TZA46,1)</f>
        <v>0</v>
      </c>
      <c r="TYV37" s="536">
        <f>ROUND(Eigenmischungen!TZB46,1)</f>
        <v>0</v>
      </c>
      <c r="TYW37" s="536">
        <f>ROUND(Eigenmischungen!TZC46,1)</f>
        <v>0</v>
      </c>
      <c r="TYX37" s="536">
        <f>ROUND(Eigenmischungen!TZD46,1)</f>
        <v>0</v>
      </c>
      <c r="TYY37" s="536">
        <f>ROUND(Eigenmischungen!TZE46,1)</f>
        <v>0</v>
      </c>
      <c r="TYZ37" s="536">
        <f>ROUND(Eigenmischungen!TZF46,1)</f>
        <v>0</v>
      </c>
      <c r="TZA37" s="536">
        <f>ROUND(Eigenmischungen!TZG46,1)</f>
        <v>0</v>
      </c>
      <c r="TZB37" s="536">
        <f>ROUND(Eigenmischungen!TZH46,1)</f>
        <v>0</v>
      </c>
      <c r="TZC37" s="536">
        <f>ROUND(Eigenmischungen!TZI46,1)</f>
        <v>0</v>
      </c>
      <c r="TZD37" s="536">
        <f>ROUND(Eigenmischungen!TZJ46,1)</f>
        <v>0</v>
      </c>
      <c r="TZE37" s="536">
        <f>ROUND(Eigenmischungen!TZK46,1)</f>
        <v>0</v>
      </c>
      <c r="TZF37" s="536">
        <f>ROUND(Eigenmischungen!TZL46,1)</f>
        <v>0</v>
      </c>
      <c r="TZG37" s="536">
        <f>ROUND(Eigenmischungen!TZM46,1)</f>
        <v>0</v>
      </c>
      <c r="TZH37" s="536">
        <f>ROUND(Eigenmischungen!TZN46,1)</f>
        <v>0</v>
      </c>
      <c r="TZI37" s="536">
        <f>ROUND(Eigenmischungen!TZO46,1)</f>
        <v>0</v>
      </c>
      <c r="TZJ37" s="536">
        <f>ROUND(Eigenmischungen!TZP46,1)</f>
        <v>0</v>
      </c>
      <c r="TZK37" s="536">
        <f>ROUND(Eigenmischungen!TZQ46,1)</f>
        <v>0</v>
      </c>
      <c r="TZL37" s="536">
        <f>ROUND(Eigenmischungen!TZR46,1)</f>
        <v>0</v>
      </c>
      <c r="TZM37" s="536">
        <f>ROUND(Eigenmischungen!TZS46,1)</f>
        <v>0</v>
      </c>
      <c r="TZN37" s="536">
        <f>ROUND(Eigenmischungen!TZT46,1)</f>
        <v>0</v>
      </c>
      <c r="TZO37" s="536">
        <f>ROUND(Eigenmischungen!TZU46,1)</f>
        <v>0</v>
      </c>
      <c r="TZP37" s="536">
        <f>ROUND(Eigenmischungen!TZV46,1)</f>
        <v>0</v>
      </c>
      <c r="TZQ37" s="536">
        <f>ROUND(Eigenmischungen!TZW46,1)</f>
        <v>0</v>
      </c>
      <c r="TZR37" s="536">
        <f>ROUND(Eigenmischungen!TZX46,1)</f>
        <v>0</v>
      </c>
      <c r="TZS37" s="536">
        <f>ROUND(Eigenmischungen!TZY46,1)</f>
        <v>0</v>
      </c>
      <c r="TZT37" s="536">
        <f>ROUND(Eigenmischungen!TZZ46,1)</f>
        <v>0</v>
      </c>
      <c r="TZU37" s="536">
        <f>ROUND(Eigenmischungen!UAA46,1)</f>
        <v>0</v>
      </c>
      <c r="TZV37" s="536">
        <f>ROUND(Eigenmischungen!UAB46,1)</f>
        <v>0</v>
      </c>
      <c r="TZW37" s="536">
        <f>ROUND(Eigenmischungen!UAC46,1)</f>
        <v>0</v>
      </c>
      <c r="TZX37" s="536">
        <f>ROUND(Eigenmischungen!UAD46,1)</f>
        <v>0</v>
      </c>
      <c r="TZY37" s="536">
        <f>ROUND(Eigenmischungen!UAE46,1)</f>
        <v>0</v>
      </c>
      <c r="TZZ37" s="536">
        <f>ROUND(Eigenmischungen!UAF46,1)</f>
        <v>0</v>
      </c>
      <c r="UAA37" s="536">
        <f>ROUND(Eigenmischungen!UAG46,1)</f>
        <v>0</v>
      </c>
      <c r="UAB37" s="536">
        <f>ROUND(Eigenmischungen!UAH46,1)</f>
        <v>0</v>
      </c>
      <c r="UAC37" s="536">
        <f>ROUND(Eigenmischungen!UAI46,1)</f>
        <v>0</v>
      </c>
      <c r="UAD37" s="536">
        <f>ROUND(Eigenmischungen!UAJ46,1)</f>
        <v>0</v>
      </c>
      <c r="UAE37" s="536">
        <f>ROUND(Eigenmischungen!UAK46,1)</f>
        <v>0</v>
      </c>
      <c r="UAF37" s="536">
        <f>ROUND(Eigenmischungen!UAL46,1)</f>
        <v>0</v>
      </c>
      <c r="UAG37" s="536">
        <f>ROUND(Eigenmischungen!UAM46,1)</f>
        <v>0</v>
      </c>
      <c r="UAH37" s="536">
        <f>ROUND(Eigenmischungen!UAN46,1)</f>
        <v>0</v>
      </c>
      <c r="UAI37" s="536">
        <f>ROUND(Eigenmischungen!UAO46,1)</f>
        <v>0</v>
      </c>
      <c r="UAJ37" s="536">
        <f>ROUND(Eigenmischungen!UAP46,1)</f>
        <v>0</v>
      </c>
      <c r="UAK37" s="536">
        <f>ROUND(Eigenmischungen!UAQ46,1)</f>
        <v>0</v>
      </c>
      <c r="UAL37" s="536">
        <f>ROUND(Eigenmischungen!UAR46,1)</f>
        <v>0</v>
      </c>
      <c r="UAM37" s="536">
        <f>ROUND(Eigenmischungen!UAS46,1)</f>
        <v>0</v>
      </c>
      <c r="UAN37" s="536">
        <f>ROUND(Eigenmischungen!UAT46,1)</f>
        <v>0</v>
      </c>
      <c r="UAO37" s="536">
        <f>ROUND(Eigenmischungen!UAU46,1)</f>
        <v>0</v>
      </c>
      <c r="UAP37" s="536">
        <f>ROUND(Eigenmischungen!UAV46,1)</f>
        <v>0</v>
      </c>
      <c r="UAQ37" s="536">
        <f>ROUND(Eigenmischungen!UAW46,1)</f>
        <v>0</v>
      </c>
      <c r="UAR37" s="536">
        <f>ROUND(Eigenmischungen!UAX46,1)</f>
        <v>0</v>
      </c>
      <c r="UAS37" s="536">
        <f>ROUND(Eigenmischungen!UAY46,1)</f>
        <v>0</v>
      </c>
      <c r="UAT37" s="536">
        <f>ROUND(Eigenmischungen!UAZ46,1)</f>
        <v>0</v>
      </c>
      <c r="UAU37" s="536">
        <f>ROUND(Eigenmischungen!UBA46,1)</f>
        <v>0</v>
      </c>
      <c r="UAV37" s="536">
        <f>ROUND(Eigenmischungen!UBB46,1)</f>
        <v>0</v>
      </c>
      <c r="UAW37" s="536">
        <f>ROUND(Eigenmischungen!UBC46,1)</f>
        <v>0</v>
      </c>
      <c r="UAX37" s="536">
        <f>ROUND(Eigenmischungen!UBD46,1)</f>
        <v>0</v>
      </c>
      <c r="UAY37" s="536">
        <f>ROUND(Eigenmischungen!UBE46,1)</f>
        <v>0</v>
      </c>
      <c r="UAZ37" s="536">
        <f>ROUND(Eigenmischungen!UBF46,1)</f>
        <v>0</v>
      </c>
      <c r="UBA37" s="536">
        <f>ROUND(Eigenmischungen!UBG46,1)</f>
        <v>0</v>
      </c>
      <c r="UBB37" s="536">
        <f>ROUND(Eigenmischungen!UBH46,1)</f>
        <v>0</v>
      </c>
      <c r="UBC37" s="536">
        <f>ROUND(Eigenmischungen!UBI46,1)</f>
        <v>0</v>
      </c>
      <c r="UBD37" s="536">
        <f>ROUND(Eigenmischungen!UBJ46,1)</f>
        <v>0</v>
      </c>
      <c r="UBE37" s="536">
        <f>ROUND(Eigenmischungen!UBK46,1)</f>
        <v>0</v>
      </c>
      <c r="UBF37" s="536">
        <f>ROUND(Eigenmischungen!UBL46,1)</f>
        <v>0</v>
      </c>
      <c r="UBG37" s="536">
        <f>ROUND(Eigenmischungen!UBM46,1)</f>
        <v>0</v>
      </c>
      <c r="UBH37" s="536">
        <f>ROUND(Eigenmischungen!UBN46,1)</f>
        <v>0</v>
      </c>
      <c r="UBI37" s="536">
        <f>ROUND(Eigenmischungen!UBO46,1)</f>
        <v>0</v>
      </c>
      <c r="UBJ37" s="536">
        <f>ROUND(Eigenmischungen!UBP46,1)</f>
        <v>0</v>
      </c>
      <c r="UBK37" s="536">
        <f>ROUND(Eigenmischungen!UBQ46,1)</f>
        <v>0</v>
      </c>
      <c r="UBL37" s="536">
        <f>ROUND(Eigenmischungen!UBR46,1)</f>
        <v>0</v>
      </c>
      <c r="UBM37" s="536">
        <f>ROUND(Eigenmischungen!UBS46,1)</f>
        <v>0</v>
      </c>
      <c r="UBN37" s="536">
        <f>ROUND(Eigenmischungen!UBT46,1)</f>
        <v>0</v>
      </c>
      <c r="UBO37" s="536">
        <f>ROUND(Eigenmischungen!UBU46,1)</f>
        <v>0</v>
      </c>
      <c r="UBP37" s="536">
        <f>ROUND(Eigenmischungen!UBV46,1)</f>
        <v>0</v>
      </c>
      <c r="UBQ37" s="536">
        <f>ROUND(Eigenmischungen!UBW46,1)</f>
        <v>0</v>
      </c>
      <c r="UBR37" s="536">
        <f>ROUND(Eigenmischungen!UBX46,1)</f>
        <v>0</v>
      </c>
      <c r="UBS37" s="536">
        <f>ROUND(Eigenmischungen!UBY46,1)</f>
        <v>0</v>
      </c>
      <c r="UBT37" s="536">
        <f>ROUND(Eigenmischungen!UBZ46,1)</f>
        <v>0</v>
      </c>
      <c r="UBU37" s="536">
        <f>ROUND(Eigenmischungen!UCA46,1)</f>
        <v>0</v>
      </c>
      <c r="UBV37" s="536">
        <f>ROUND(Eigenmischungen!UCB46,1)</f>
        <v>0</v>
      </c>
      <c r="UBW37" s="536">
        <f>ROUND(Eigenmischungen!UCC46,1)</f>
        <v>0</v>
      </c>
      <c r="UBX37" s="536">
        <f>ROUND(Eigenmischungen!UCD46,1)</f>
        <v>0</v>
      </c>
      <c r="UBY37" s="536">
        <f>ROUND(Eigenmischungen!UCE46,1)</f>
        <v>0</v>
      </c>
      <c r="UBZ37" s="536">
        <f>ROUND(Eigenmischungen!UCF46,1)</f>
        <v>0</v>
      </c>
      <c r="UCA37" s="536">
        <f>ROUND(Eigenmischungen!UCG46,1)</f>
        <v>0</v>
      </c>
      <c r="UCB37" s="536">
        <f>ROUND(Eigenmischungen!UCH46,1)</f>
        <v>0</v>
      </c>
      <c r="UCC37" s="536">
        <f>ROUND(Eigenmischungen!UCI46,1)</f>
        <v>0</v>
      </c>
      <c r="UCD37" s="536">
        <f>ROUND(Eigenmischungen!UCJ46,1)</f>
        <v>0</v>
      </c>
      <c r="UCE37" s="536">
        <f>ROUND(Eigenmischungen!UCK46,1)</f>
        <v>0</v>
      </c>
      <c r="UCF37" s="536">
        <f>ROUND(Eigenmischungen!UCL46,1)</f>
        <v>0</v>
      </c>
      <c r="UCG37" s="536">
        <f>ROUND(Eigenmischungen!UCM46,1)</f>
        <v>0</v>
      </c>
      <c r="UCH37" s="536">
        <f>ROUND(Eigenmischungen!UCN46,1)</f>
        <v>0</v>
      </c>
      <c r="UCI37" s="536">
        <f>ROUND(Eigenmischungen!UCO46,1)</f>
        <v>0</v>
      </c>
      <c r="UCJ37" s="536">
        <f>ROUND(Eigenmischungen!UCP46,1)</f>
        <v>0</v>
      </c>
      <c r="UCK37" s="536">
        <f>ROUND(Eigenmischungen!UCQ46,1)</f>
        <v>0</v>
      </c>
      <c r="UCL37" s="536">
        <f>ROUND(Eigenmischungen!UCR46,1)</f>
        <v>0</v>
      </c>
      <c r="UCM37" s="536">
        <f>ROUND(Eigenmischungen!UCS46,1)</f>
        <v>0</v>
      </c>
      <c r="UCN37" s="536">
        <f>ROUND(Eigenmischungen!UCT46,1)</f>
        <v>0</v>
      </c>
      <c r="UCO37" s="536">
        <f>ROUND(Eigenmischungen!UCU46,1)</f>
        <v>0</v>
      </c>
      <c r="UCP37" s="536">
        <f>ROUND(Eigenmischungen!UCV46,1)</f>
        <v>0</v>
      </c>
      <c r="UCQ37" s="536">
        <f>ROUND(Eigenmischungen!UCW46,1)</f>
        <v>0</v>
      </c>
      <c r="UCR37" s="536">
        <f>ROUND(Eigenmischungen!UCX46,1)</f>
        <v>0</v>
      </c>
      <c r="UCS37" s="536">
        <f>ROUND(Eigenmischungen!UCY46,1)</f>
        <v>0</v>
      </c>
      <c r="UCT37" s="536">
        <f>ROUND(Eigenmischungen!UCZ46,1)</f>
        <v>0</v>
      </c>
      <c r="UCU37" s="536">
        <f>ROUND(Eigenmischungen!UDA46,1)</f>
        <v>0</v>
      </c>
      <c r="UCV37" s="536">
        <f>ROUND(Eigenmischungen!UDB46,1)</f>
        <v>0</v>
      </c>
      <c r="UCW37" s="536">
        <f>ROUND(Eigenmischungen!UDC46,1)</f>
        <v>0</v>
      </c>
      <c r="UCX37" s="536">
        <f>ROUND(Eigenmischungen!UDD46,1)</f>
        <v>0</v>
      </c>
      <c r="UCY37" s="536">
        <f>ROUND(Eigenmischungen!UDE46,1)</f>
        <v>0</v>
      </c>
      <c r="UCZ37" s="536">
        <f>ROUND(Eigenmischungen!UDF46,1)</f>
        <v>0</v>
      </c>
      <c r="UDA37" s="536">
        <f>ROUND(Eigenmischungen!UDG46,1)</f>
        <v>0</v>
      </c>
      <c r="UDB37" s="536">
        <f>ROUND(Eigenmischungen!UDH46,1)</f>
        <v>0</v>
      </c>
      <c r="UDC37" s="536">
        <f>ROUND(Eigenmischungen!UDI46,1)</f>
        <v>0</v>
      </c>
      <c r="UDD37" s="536">
        <f>ROUND(Eigenmischungen!UDJ46,1)</f>
        <v>0</v>
      </c>
      <c r="UDE37" s="536">
        <f>ROUND(Eigenmischungen!UDK46,1)</f>
        <v>0</v>
      </c>
      <c r="UDF37" s="536">
        <f>ROUND(Eigenmischungen!UDL46,1)</f>
        <v>0</v>
      </c>
      <c r="UDG37" s="536">
        <f>ROUND(Eigenmischungen!UDM46,1)</f>
        <v>0</v>
      </c>
      <c r="UDH37" s="536">
        <f>ROUND(Eigenmischungen!UDN46,1)</f>
        <v>0</v>
      </c>
      <c r="UDI37" s="536">
        <f>ROUND(Eigenmischungen!UDO46,1)</f>
        <v>0</v>
      </c>
      <c r="UDJ37" s="536">
        <f>ROUND(Eigenmischungen!UDP46,1)</f>
        <v>0</v>
      </c>
      <c r="UDK37" s="536">
        <f>ROUND(Eigenmischungen!UDQ46,1)</f>
        <v>0</v>
      </c>
      <c r="UDL37" s="536">
        <f>ROUND(Eigenmischungen!UDR46,1)</f>
        <v>0</v>
      </c>
      <c r="UDM37" s="536">
        <f>ROUND(Eigenmischungen!UDS46,1)</f>
        <v>0</v>
      </c>
      <c r="UDN37" s="536">
        <f>ROUND(Eigenmischungen!UDT46,1)</f>
        <v>0</v>
      </c>
      <c r="UDO37" s="536">
        <f>ROUND(Eigenmischungen!UDU46,1)</f>
        <v>0</v>
      </c>
      <c r="UDP37" s="536">
        <f>ROUND(Eigenmischungen!UDV46,1)</f>
        <v>0</v>
      </c>
      <c r="UDQ37" s="536">
        <f>ROUND(Eigenmischungen!UDW46,1)</f>
        <v>0</v>
      </c>
      <c r="UDR37" s="536">
        <f>ROUND(Eigenmischungen!UDX46,1)</f>
        <v>0</v>
      </c>
      <c r="UDS37" s="536">
        <f>ROUND(Eigenmischungen!UDY46,1)</f>
        <v>0</v>
      </c>
      <c r="UDT37" s="536">
        <f>ROUND(Eigenmischungen!UDZ46,1)</f>
        <v>0</v>
      </c>
      <c r="UDU37" s="536">
        <f>ROUND(Eigenmischungen!UEA46,1)</f>
        <v>0</v>
      </c>
      <c r="UDV37" s="536">
        <f>ROUND(Eigenmischungen!UEB46,1)</f>
        <v>0</v>
      </c>
      <c r="UDW37" s="536">
        <f>ROUND(Eigenmischungen!UEC46,1)</f>
        <v>0</v>
      </c>
      <c r="UDX37" s="536">
        <f>ROUND(Eigenmischungen!UED46,1)</f>
        <v>0</v>
      </c>
      <c r="UDY37" s="536">
        <f>ROUND(Eigenmischungen!UEE46,1)</f>
        <v>0</v>
      </c>
      <c r="UDZ37" s="536">
        <f>ROUND(Eigenmischungen!UEF46,1)</f>
        <v>0</v>
      </c>
      <c r="UEA37" s="536">
        <f>ROUND(Eigenmischungen!UEG46,1)</f>
        <v>0</v>
      </c>
      <c r="UEB37" s="536">
        <f>ROUND(Eigenmischungen!UEH46,1)</f>
        <v>0</v>
      </c>
      <c r="UEC37" s="536">
        <f>ROUND(Eigenmischungen!UEI46,1)</f>
        <v>0</v>
      </c>
      <c r="UED37" s="536">
        <f>ROUND(Eigenmischungen!UEJ46,1)</f>
        <v>0</v>
      </c>
      <c r="UEE37" s="536">
        <f>ROUND(Eigenmischungen!UEK46,1)</f>
        <v>0</v>
      </c>
      <c r="UEF37" s="536">
        <f>ROUND(Eigenmischungen!UEL46,1)</f>
        <v>0</v>
      </c>
      <c r="UEG37" s="536">
        <f>ROUND(Eigenmischungen!UEM46,1)</f>
        <v>0</v>
      </c>
      <c r="UEH37" s="536">
        <f>ROUND(Eigenmischungen!UEN46,1)</f>
        <v>0</v>
      </c>
      <c r="UEI37" s="536">
        <f>ROUND(Eigenmischungen!UEO46,1)</f>
        <v>0</v>
      </c>
      <c r="UEJ37" s="536">
        <f>ROUND(Eigenmischungen!UEP46,1)</f>
        <v>0</v>
      </c>
      <c r="UEK37" s="536">
        <f>ROUND(Eigenmischungen!UEQ46,1)</f>
        <v>0</v>
      </c>
      <c r="UEL37" s="536">
        <f>ROUND(Eigenmischungen!UER46,1)</f>
        <v>0</v>
      </c>
      <c r="UEM37" s="536">
        <f>ROUND(Eigenmischungen!UES46,1)</f>
        <v>0</v>
      </c>
      <c r="UEN37" s="536">
        <f>ROUND(Eigenmischungen!UET46,1)</f>
        <v>0</v>
      </c>
      <c r="UEO37" s="536">
        <f>ROUND(Eigenmischungen!UEU46,1)</f>
        <v>0</v>
      </c>
      <c r="UEP37" s="536">
        <f>ROUND(Eigenmischungen!UEV46,1)</f>
        <v>0</v>
      </c>
      <c r="UEQ37" s="536">
        <f>ROUND(Eigenmischungen!UEW46,1)</f>
        <v>0</v>
      </c>
      <c r="UER37" s="536">
        <f>ROUND(Eigenmischungen!UEX46,1)</f>
        <v>0</v>
      </c>
      <c r="UES37" s="536">
        <f>ROUND(Eigenmischungen!UEY46,1)</f>
        <v>0</v>
      </c>
      <c r="UET37" s="536">
        <f>ROUND(Eigenmischungen!UEZ46,1)</f>
        <v>0</v>
      </c>
      <c r="UEU37" s="536">
        <f>ROUND(Eigenmischungen!UFA46,1)</f>
        <v>0</v>
      </c>
      <c r="UEV37" s="536">
        <f>ROUND(Eigenmischungen!UFB46,1)</f>
        <v>0</v>
      </c>
      <c r="UEW37" s="536">
        <f>ROUND(Eigenmischungen!UFC46,1)</f>
        <v>0</v>
      </c>
      <c r="UEX37" s="536">
        <f>ROUND(Eigenmischungen!UFD46,1)</f>
        <v>0</v>
      </c>
      <c r="UEY37" s="536">
        <f>ROUND(Eigenmischungen!UFE46,1)</f>
        <v>0</v>
      </c>
      <c r="UEZ37" s="536">
        <f>ROUND(Eigenmischungen!UFF46,1)</f>
        <v>0</v>
      </c>
      <c r="UFA37" s="536">
        <f>ROUND(Eigenmischungen!UFG46,1)</f>
        <v>0</v>
      </c>
      <c r="UFB37" s="536">
        <f>ROUND(Eigenmischungen!UFH46,1)</f>
        <v>0</v>
      </c>
      <c r="UFC37" s="536">
        <f>ROUND(Eigenmischungen!UFI46,1)</f>
        <v>0</v>
      </c>
      <c r="UFD37" s="536">
        <f>ROUND(Eigenmischungen!UFJ46,1)</f>
        <v>0</v>
      </c>
      <c r="UFE37" s="536">
        <f>ROUND(Eigenmischungen!UFK46,1)</f>
        <v>0</v>
      </c>
      <c r="UFF37" s="536">
        <f>ROUND(Eigenmischungen!UFL46,1)</f>
        <v>0</v>
      </c>
      <c r="UFG37" s="536">
        <f>ROUND(Eigenmischungen!UFM46,1)</f>
        <v>0</v>
      </c>
      <c r="UFH37" s="536">
        <f>ROUND(Eigenmischungen!UFN46,1)</f>
        <v>0</v>
      </c>
      <c r="UFI37" s="536">
        <f>ROUND(Eigenmischungen!UFO46,1)</f>
        <v>0</v>
      </c>
      <c r="UFJ37" s="536">
        <f>ROUND(Eigenmischungen!UFP46,1)</f>
        <v>0</v>
      </c>
      <c r="UFK37" s="536">
        <f>ROUND(Eigenmischungen!UFQ46,1)</f>
        <v>0</v>
      </c>
      <c r="UFL37" s="536">
        <f>ROUND(Eigenmischungen!UFR46,1)</f>
        <v>0</v>
      </c>
      <c r="UFM37" s="536">
        <f>ROUND(Eigenmischungen!UFS46,1)</f>
        <v>0</v>
      </c>
      <c r="UFN37" s="536">
        <f>ROUND(Eigenmischungen!UFT46,1)</f>
        <v>0</v>
      </c>
      <c r="UFO37" s="536">
        <f>ROUND(Eigenmischungen!UFU46,1)</f>
        <v>0</v>
      </c>
      <c r="UFP37" s="536">
        <f>ROUND(Eigenmischungen!UFV46,1)</f>
        <v>0</v>
      </c>
      <c r="UFQ37" s="536">
        <f>ROUND(Eigenmischungen!UFW46,1)</f>
        <v>0</v>
      </c>
      <c r="UFR37" s="536">
        <f>ROUND(Eigenmischungen!UFX46,1)</f>
        <v>0</v>
      </c>
      <c r="UFS37" s="536">
        <f>ROUND(Eigenmischungen!UFY46,1)</f>
        <v>0</v>
      </c>
      <c r="UFT37" s="536">
        <f>ROUND(Eigenmischungen!UFZ46,1)</f>
        <v>0</v>
      </c>
      <c r="UFU37" s="536">
        <f>ROUND(Eigenmischungen!UGA46,1)</f>
        <v>0</v>
      </c>
      <c r="UFV37" s="536">
        <f>ROUND(Eigenmischungen!UGB46,1)</f>
        <v>0</v>
      </c>
      <c r="UFW37" s="536">
        <f>ROUND(Eigenmischungen!UGC46,1)</f>
        <v>0</v>
      </c>
      <c r="UFX37" s="536">
        <f>ROUND(Eigenmischungen!UGD46,1)</f>
        <v>0</v>
      </c>
      <c r="UFY37" s="536">
        <f>ROUND(Eigenmischungen!UGE46,1)</f>
        <v>0</v>
      </c>
      <c r="UFZ37" s="536">
        <f>ROUND(Eigenmischungen!UGF46,1)</f>
        <v>0</v>
      </c>
      <c r="UGA37" s="536">
        <f>ROUND(Eigenmischungen!UGG46,1)</f>
        <v>0</v>
      </c>
      <c r="UGB37" s="536">
        <f>ROUND(Eigenmischungen!UGH46,1)</f>
        <v>0</v>
      </c>
      <c r="UGC37" s="536">
        <f>ROUND(Eigenmischungen!UGI46,1)</f>
        <v>0</v>
      </c>
      <c r="UGD37" s="536">
        <f>ROUND(Eigenmischungen!UGJ46,1)</f>
        <v>0</v>
      </c>
      <c r="UGE37" s="536">
        <f>ROUND(Eigenmischungen!UGK46,1)</f>
        <v>0</v>
      </c>
      <c r="UGF37" s="536">
        <f>ROUND(Eigenmischungen!UGL46,1)</f>
        <v>0</v>
      </c>
      <c r="UGG37" s="536">
        <f>ROUND(Eigenmischungen!UGM46,1)</f>
        <v>0</v>
      </c>
      <c r="UGH37" s="536">
        <f>ROUND(Eigenmischungen!UGN46,1)</f>
        <v>0</v>
      </c>
      <c r="UGI37" s="536">
        <f>ROUND(Eigenmischungen!UGO46,1)</f>
        <v>0</v>
      </c>
      <c r="UGJ37" s="536">
        <f>ROUND(Eigenmischungen!UGP46,1)</f>
        <v>0</v>
      </c>
      <c r="UGK37" s="536">
        <f>ROUND(Eigenmischungen!UGQ46,1)</f>
        <v>0</v>
      </c>
      <c r="UGL37" s="536">
        <f>ROUND(Eigenmischungen!UGR46,1)</f>
        <v>0</v>
      </c>
      <c r="UGM37" s="536">
        <f>ROUND(Eigenmischungen!UGS46,1)</f>
        <v>0</v>
      </c>
      <c r="UGN37" s="536">
        <f>ROUND(Eigenmischungen!UGT46,1)</f>
        <v>0</v>
      </c>
      <c r="UGO37" s="536">
        <f>ROUND(Eigenmischungen!UGU46,1)</f>
        <v>0</v>
      </c>
      <c r="UGP37" s="536">
        <f>ROUND(Eigenmischungen!UGV46,1)</f>
        <v>0</v>
      </c>
      <c r="UGQ37" s="536">
        <f>ROUND(Eigenmischungen!UGW46,1)</f>
        <v>0</v>
      </c>
      <c r="UGR37" s="536">
        <f>ROUND(Eigenmischungen!UGX46,1)</f>
        <v>0</v>
      </c>
      <c r="UGS37" s="536">
        <f>ROUND(Eigenmischungen!UGY46,1)</f>
        <v>0</v>
      </c>
      <c r="UGT37" s="536">
        <f>ROUND(Eigenmischungen!UGZ46,1)</f>
        <v>0</v>
      </c>
      <c r="UGU37" s="536">
        <f>ROUND(Eigenmischungen!UHA46,1)</f>
        <v>0</v>
      </c>
      <c r="UGV37" s="536">
        <f>ROUND(Eigenmischungen!UHB46,1)</f>
        <v>0</v>
      </c>
      <c r="UGW37" s="536">
        <f>ROUND(Eigenmischungen!UHC46,1)</f>
        <v>0</v>
      </c>
      <c r="UGX37" s="536">
        <f>ROUND(Eigenmischungen!UHD46,1)</f>
        <v>0</v>
      </c>
      <c r="UGY37" s="536">
        <f>ROUND(Eigenmischungen!UHE46,1)</f>
        <v>0</v>
      </c>
      <c r="UGZ37" s="536">
        <f>ROUND(Eigenmischungen!UHF46,1)</f>
        <v>0</v>
      </c>
      <c r="UHA37" s="536">
        <f>ROUND(Eigenmischungen!UHG46,1)</f>
        <v>0</v>
      </c>
      <c r="UHB37" s="536">
        <f>ROUND(Eigenmischungen!UHH46,1)</f>
        <v>0</v>
      </c>
      <c r="UHC37" s="536">
        <f>ROUND(Eigenmischungen!UHI46,1)</f>
        <v>0</v>
      </c>
      <c r="UHD37" s="536">
        <f>ROUND(Eigenmischungen!UHJ46,1)</f>
        <v>0</v>
      </c>
      <c r="UHE37" s="536">
        <f>ROUND(Eigenmischungen!UHK46,1)</f>
        <v>0</v>
      </c>
      <c r="UHF37" s="536">
        <f>ROUND(Eigenmischungen!UHL46,1)</f>
        <v>0</v>
      </c>
      <c r="UHG37" s="536">
        <f>ROUND(Eigenmischungen!UHM46,1)</f>
        <v>0</v>
      </c>
      <c r="UHH37" s="536">
        <f>ROUND(Eigenmischungen!UHN46,1)</f>
        <v>0</v>
      </c>
      <c r="UHI37" s="536">
        <f>ROUND(Eigenmischungen!UHO46,1)</f>
        <v>0</v>
      </c>
      <c r="UHJ37" s="536">
        <f>ROUND(Eigenmischungen!UHP46,1)</f>
        <v>0</v>
      </c>
      <c r="UHK37" s="536">
        <f>ROUND(Eigenmischungen!UHQ46,1)</f>
        <v>0</v>
      </c>
      <c r="UHL37" s="536">
        <f>ROUND(Eigenmischungen!UHR46,1)</f>
        <v>0</v>
      </c>
      <c r="UHM37" s="536">
        <f>ROUND(Eigenmischungen!UHS46,1)</f>
        <v>0</v>
      </c>
      <c r="UHN37" s="536">
        <f>ROUND(Eigenmischungen!UHT46,1)</f>
        <v>0</v>
      </c>
      <c r="UHO37" s="536">
        <f>ROUND(Eigenmischungen!UHU46,1)</f>
        <v>0</v>
      </c>
      <c r="UHP37" s="536">
        <f>ROUND(Eigenmischungen!UHV46,1)</f>
        <v>0</v>
      </c>
      <c r="UHQ37" s="536">
        <f>ROUND(Eigenmischungen!UHW46,1)</f>
        <v>0</v>
      </c>
      <c r="UHR37" s="536">
        <f>ROUND(Eigenmischungen!UHX46,1)</f>
        <v>0</v>
      </c>
      <c r="UHS37" s="536">
        <f>ROUND(Eigenmischungen!UHY46,1)</f>
        <v>0</v>
      </c>
      <c r="UHT37" s="536">
        <f>ROUND(Eigenmischungen!UHZ46,1)</f>
        <v>0</v>
      </c>
      <c r="UHU37" s="536">
        <f>ROUND(Eigenmischungen!UIA46,1)</f>
        <v>0</v>
      </c>
      <c r="UHV37" s="536">
        <f>ROUND(Eigenmischungen!UIB46,1)</f>
        <v>0</v>
      </c>
      <c r="UHW37" s="536">
        <f>ROUND(Eigenmischungen!UIC46,1)</f>
        <v>0</v>
      </c>
      <c r="UHX37" s="536">
        <f>ROUND(Eigenmischungen!UID46,1)</f>
        <v>0</v>
      </c>
      <c r="UHY37" s="536">
        <f>ROUND(Eigenmischungen!UIE46,1)</f>
        <v>0</v>
      </c>
      <c r="UHZ37" s="536">
        <f>ROUND(Eigenmischungen!UIF46,1)</f>
        <v>0</v>
      </c>
      <c r="UIA37" s="536">
        <f>ROUND(Eigenmischungen!UIG46,1)</f>
        <v>0</v>
      </c>
      <c r="UIB37" s="536">
        <f>ROUND(Eigenmischungen!UIH46,1)</f>
        <v>0</v>
      </c>
      <c r="UIC37" s="536">
        <f>ROUND(Eigenmischungen!UII46,1)</f>
        <v>0</v>
      </c>
      <c r="UID37" s="536">
        <f>ROUND(Eigenmischungen!UIJ46,1)</f>
        <v>0</v>
      </c>
      <c r="UIE37" s="536">
        <f>ROUND(Eigenmischungen!UIK46,1)</f>
        <v>0</v>
      </c>
      <c r="UIF37" s="536">
        <f>ROUND(Eigenmischungen!UIL46,1)</f>
        <v>0</v>
      </c>
      <c r="UIG37" s="536">
        <f>ROUND(Eigenmischungen!UIM46,1)</f>
        <v>0</v>
      </c>
      <c r="UIH37" s="536">
        <f>ROUND(Eigenmischungen!UIN46,1)</f>
        <v>0</v>
      </c>
      <c r="UII37" s="536">
        <f>ROUND(Eigenmischungen!UIO46,1)</f>
        <v>0</v>
      </c>
      <c r="UIJ37" s="536">
        <f>ROUND(Eigenmischungen!UIP46,1)</f>
        <v>0</v>
      </c>
      <c r="UIK37" s="536">
        <f>ROUND(Eigenmischungen!UIQ46,1)</f>
        <v>0</v>
      </c>
      <c r="UIL37" s="536">
        <f>ROUND(Eigenmischungen!UIR46,1)</f>
        <v>0</v>
      </c>
      <c r="UIM37" s="536">
        <f>ROUND(Eigenmischungen!UIS46,1)</f>
        <v>0</v>
      </c>
      <c r="UIN37" s="536">
        <f>ROUND(Eigenmischungen!UIT46,1)</f>
        <v>0</v>
      </c>
      <c r="UIO37" s="536">
        <f>ROUND(Eigenmischungen!UIU46,1)</f>
        <v>0</v>
      </c>
      <c r="UIP37" s="536">
        <f>ROUND(Eigenmischungen!UIV46,1)</f>
        <v>0</v>
      </c>
      <c r="UIQ37" s="536">
        <f>ROUND(Eigenmischungen!UIW46,1)</f>
        <v>0</v>
      </c>
      <c r="UIR37" s="536">
        <f>ROUND(Eigenmischungen!UIX46,1)</f>
        <v>0</v>
      </c>
      <c r="UIS37" s="536">
        <f>ROUND(Eigenmischungen!UIY46,1)</f>
        <v>0</v>
      </c>
      <c r="UIT37" s="536">
        <f>ROUND(Eigenmischungen!UIZ46,1)</f>
        <v>0</v>
      </c>
      <c r="UIU37" s="536">
        <f>ROUND(Eigenmischungen!UJA46,1)</f>
        <v>0</v>
      </c>
      <c r="UIV37" s="536">
        <f>ROUND(Eigenmischungen!UJB46,1)</f>
        <v>0</v>
      </c>
      <c r="UIW37" s="536">
        <f>ROUND(Eigenmischungen!UJC46,1)</f>
        <v>0</v>
      </c>
      <c r="UIX37" s="536">
        <f>ROUND(Eigenmischungen!UJD46,1)</f>
        <v>0</v>
      </c>
      <c r="UIY37" s="536">
        <f>ROUND(Eigenmischungen!UJE46,1)</f>
        <v>0</v>
      </c>
      <c r="UIZ37" s="536">
        <f>ROUND(Eigenmischungen!UJF46,1)</f>
        <v>0</v>
      </c>
      <c r="UJA37" s="536">
        <f>ROUND(Eigenmischungen!UJG46,1)</f>
        <v>0</v>
      </c>
      <c r="UJB37" s="536">
        <f>ROUND(Eigenmischungen!UJH46,1)</f>
        <v>0</v>
      </c>
      <c r="UJC37" s="536">
        <f>ROUND(Eigenmischungen!UJI46,1)</f>
        <v>0</v>
      </c>
      <c r="UJD37" s="536">
        <f>ROUND(Eigenmischungen!UJJ46,1)</f>
        <v>0</v>
      </c>
      <c r="UJE37" s="536">
        <f>ROUND(Eigenmischungen!UJK46,1)</f>
        <v>0</v>
      </c>
      <c r="UJF37" s="536">
        <f>ROUND(Eigenmischungen!UJL46,1)</f>
        <v>0</v>
      </c>
      <c r="UJG37" s="536">
        <f>ROUND(Eigenmischungen!UJM46,1)</f>
        <v>0</v>
      </c>
      <c r="UJH37" s="536">
        <f>ROUND(Eigenmischungen!UJN46,1)</f>
        <v>0</v>
      </c>
      <c r="UJI37" s="536">
        <f>ROUND(Eigenmischungen!UJO46,1)</f>
        <v>0</v>
      </c>
      <c r="UJJ37" s="536">
        <f>ROUND(Eigenmischungen!UJP46,1)</f>
        <v>0</v>
      </c>
      <c r="UJK37" s="536">
        <f>ROUND(Eigenmischungen!UJQ46,1)</f>
        <v>0</v>
      </c>
      <c r="UJL37" s="536">
        <f>ROUND(Eigenmischungen!UJR46,1)</f>
        <v>0</v>
      </c>
      <c r="UJM37" s="536">
        <f>ROUND(Eigenmischungen!UJS46,1)</f>
        <v>0</v>
      </c>
      <c r="UJN37" s="536">
        <f>ROUND(Eigenmischungen!UJT46,1)</f>
        <v>0</v>
      </c>
      <c r="UJO37" s="536">
        <f>ROUND(Eigenmischungen!UJU46,1)</f>
        <v>0</v>
      </c>
      <c r="UJP37" s="536">
        <f>ROUND(Eigenmischungen!UJV46,1)</f>
        <v>0</v>
      </c>
      <c r="UJQ37" s="536">
        <f>ROUND(Eigenmischungen!UJW46,1)</f>
        <v>0</v>
      </c>
      <c r="UJR37" s="536">
        <f>ROUND(Eigenmischungen!UJX46,1)</f>
        <v>0</v>
      </c>
      <c r="UJS37" s="536">
        <f>ROUND(Eigenmischungen!UJY46,1)</f>
        <v>0</v>
      </c>
      <c r="UJT37" s="536">
        <f>ROUND(Eigenmischungen!UJZ46,1)</f>
        <v>0</v>
      </c>
      <c r="UJU37" s="536">
        <f>ROUND(Eigenmischungen!UKA46,1)</f>
        <v>0</v>
      </c>
      <c r="UJV37" s="536">
        <f>ROUND(Eigenmischungen!UKB46,1)</f>
        <v>0</v>
      </c>
      <c r="UJW37" s="536">
        <f>ROUND(Eigenmischungen!UKC46,1)</f>
        <v>0</v>
      </c>
      <c r="UJX37" s="536">
        <f>ROUND(Eigenmischungen!UKD46,1)</f>
        <v>0</v>
      </c>
      <c r="UJY37" s="536">
        <f>ROUND(Eigenmischungen!UKE46,1)</f>
        <v>0</v>
      </c>
      <c r="UJZ37" s="536">
        <f>ROUND(Eigenmischungen!UKF46,1)</f>
        <v>0</v>
      </c>
      <c r="UKA37" s="536">
        <f>ROUND(Eigenmischungen!UKG46,1)</f>
        <v>0</v>
      </c>
      <c r="UKB37" s="536">
        <f>ROUND(Eigenmischungen!UKH46,1)</f>
        <v>0</v>
      </c>
      <c r="UKC37" s="536">
        <f>ROUND(Eigenmischungen!UKI46,1)</f>
        <v>0</v>
      </c>
      <c r="UKD37" s="536">
        <f>ROUND(Eigenmischungen!UKJ46,1)</f>
        <v>0</v>
      </c>
      <c r="UKE37" s="536">
        <f>ROUND(Eigenmischungen!UKK46,1)</f>
        <v>0</v>
      </c>
      <c r="UKF37" s="536">
        <f>ROUND(Eigenmischungen!UKL46,1)</f>
        <v>0</v>
      </c>
      <c r="UKG37" s="536">
        <f>ROUND(Eigenmischungen!UKM46,1)</f>
        <v>0</v>
      </c>
      <c r="UKH37" s="536">
        <f>ROUND(Eigenmischungen!UKN46,1)</f>
        <v>0</v>
      </c>
      <c r="UKI37" s="536">
        <f>ROUND(Eigenmischungen!UKO46,1)</f>
        <v>0</v>
      </c>
      <c r="UKJ37" s="536">
        <f>ROUND(Eigenmischungen!UKP46,1)</f>
        <v>0</v>
      </c>
      <c r="UKK37" s="536">
        <f>ROUND(Eigenmischungen!UKQ46,1)</f>
        <v>0</v>
      </c>
      <c r="UKL37" s="536">
        <f>ROUND(Eigenmischungen!UKR46,1)</f>
        <v>0</v>
      </c>
      <c r="UKM37" s="536">
        <f>ROUND(Eigenmischungen!UKS46,1)</f>
        <v>0</v>
      </c>
      <c r="UKN37" s="536">
        <f>ROUND(Eigenmischungen!UKT46,1)</f>
        <v>0</v>
      </c>
      <c r="UKO37" s="536">
        <f>ROUND(Eigenmischungen!UKU46,1)</f>
        <v>0</v>
      </c>
      <c r="UKP37" s="536">
        <f>ROUND(Eigenmischungen!UKV46,1)</f>
        <v>0</v>
      </c>
      <c r="UKQ37" s="536">
        <f>ROUND(Eigenmischungen!UKW46,1)</f>
        <v>0</v>
      </c>
      <c r="UKR37" s="536">
        <f>ROUND(Eigenmischungen!UKX46,1)</f>
        <v>0</v>
      </c>
      <c r="UKS37" s="536">
        <f>ROUND(Eigenmischungen!UKY46,1)</f>
        <v>0</v>
      </c>
      <c r="UKT37" s="536">
        <f>ROUND(Eigenmischungen!UKZ46,1)</f>
        <v>0</v>
      </c>
      <c r="UKU37" s="536">
        <f>ROUND(Eigenmischungen!ULA46,1)</f>
        <v>0</v>
      </c>
      <c r="UKV37" s="536">
        <f>ROUND(Eigenmischungen!ULB46,1)</f>
        <v>0</v>
      </c>
      <c r="UKW37" s="536">
        <f>ROUND(Eigenmischungen!ULC46,1)</f>
        <v>0</v>
      </c>
      <c r="UKX37" s="536">
        <f>ROUND(Eigenmischungen!ULD46,1)</f>
        <v>0</v>
      </c>
      <c r="UKY37" s="536">
        <f>ROUND(Eigenmischungen!ULE46,1)</f>
        <v>0</v>
      </c>
      <c r="UKZ37" s="536">
        <f>ROUND(Eigenmischungen!ULF46,1)</f>
        <v>0</v>
      </c>
      <c r="ULA37" s="536">
        <f>ROUND(Eigenmischungen!ULG46,1)</f>
        <v>0</v>
      </c>
      <c r="ULB37" s="536">
        <f>ROUND(Eigenmischungen!ULH46,1)</f>
        <v>0</v>
      </c>
      <c r="ULC37" s="536">
        <f>ROUND(Eigenmischungen!ULI46,1)</f>
        <v>0</v>
      </c>
      <c r="ULD37" s="536">
        <f>ROUND(Eigenmischungen!ULJ46,1)</f>
        <v>0</v>
      </c>
      <c r="ULE37" s="536">
        <f>ROUND(Eigenmischungen!ULK46,1)</f>
        <v>0</v>
      </c>
      <c r="ULF37" s="536">
        <f>ROUND(Eigenmischungen!ULL46,1)</f>
        <v>0</v>
      </c>
      <c r="ULG37" s="536">
        <f>ROUND(Eigenmischungen!ULM46,1)</f>
        <v>0</v>
      </c>
      <c r="ULH37" s="536">
        <f>ROUND(Eigenmischungen!ULN46,1)</f>
        <v>0</v>
      </c>
      <c r="ULI37" s="536">
        <f>ROUND(Eigenmischungen!ULO46,1)</f>
        <v>0</v>
      </c>
      <c r="ULJ37" s="536">
        <f>ROUND(Eigenmischungen!ULP46,1)</f>
        <v>0</v>
      </c>
      <c r="ULK37" s="536">
        <f>ROUND(Eigenmischungen!ULQ46,1)</f>
        <v>0</v>
      </c>
      <c r="ULL37" s="536">
        <f>ROUND(Eigenmischungen!ULR46,1)</f>
        <v>0</v>
      </c>
      <c r="ULM37" s="536">
        <f>ROUND(Eigenmischungen!ULS46,1)</f>
        <v>0</v>
      </c>
      <c r="ULN37" s="536">
        <f>ROUND(Eigenmischungen!ULT46,1)</f>
        <v>0</v>
      </c>
      <c r="ULO37" s="536">
        <f>ROUND(Eigenmischungen!ULU46,1)</f>
        <v>0</v>
      </c>
      <c r="ULP37" s="536">
        <f>ROUND(Eigenmischungen!ULV46,1)</f>
        <v>0</v>
      </c>
      <c r="ULQ37" s="536">
        <f>ROUND(Eigenmischungen!ULW46,1)</f>
        <v>0</v>
      </c>
      <c r="ULR37" s="536">
        <f>ROUND(Eigenmischungen!ULX46,1)</f>
        <v>0</v>
      </c>
      <c r="ULS37" s="536">
        <f>ROUND(Eigenmischungen!ULY46,1)</f>
        <v>0</v>
      </c>
      <c r="ULT37" s="536">
        <f>ROUND(Eigenmischungen!ULZ46,1)</f>
        <v>0</v>
      </c>
      <c r="ULU37" s="536">
        <f>ROUND(Eigenmischungen!UMA46,1)</f>
        <v>0</v>
      </c>
      <c r="ULV37" s="536">
        <f>ROUND(Eigenmischungen!UMB46,1)</f>
        <v>0</v>
      </c>
      <c r="ULW37" s="536">
        <f>ROUND(Eigenmischungen!UMC46,1)</f>
        <v>0</v>
      </c>
      <c r="ULX37" s="536">
        <f>ROUND(Eigenmischungen!UMD46,1)</f>
        <v>0</v>
      </c>
      <c r="ULY37" s="536">
        <f>ROUND(Eigenmischungen!UME46,1)</f>
        <v>0</v>
      </c>
      <c r="ULZ37" s="536">
        <f>ROUND(Eigenmischungen!UMF46,1)</f>
        <v>0</v>
      </c>
      <c r="UMA37" s="536">
        <f>ROUND(Eigenmischungen!UMG46,1)</f>
        <v>0</v>
      </c>
      <c r="UMB37" s="536">
        <f>ROUND(Eigenmischungen!UMH46,1)</f>
        <v>0</v>
      </c>
      <c r="UMC37" s="536">
        <f>ROUND(Eigenmischungen!UMI46,1)</f>
        <v>0</v>
      </c>
      <c r="UMD37" s="536">
        <f>ROUND(Eigenmischungen!UMJ46,1)</f>
        <v>0</v>
      </c>
      <c r="UME37" s="536">
        <f>ROUND(Eigenmischungen!UMK46,1)</f>
        <v>0</v>
      </c>
      <c r="UMF37" s="536">
        <f>ROUND(Eigenmischungen!UML46,1)</f>
        <v>0</v>
      </c>
      <c r="UMG37" s="536">
        <f>ROUND(Eigenmischungen!UMM46,1)</f>
        <v>0</v>
      </c>
      <c r="UMH37" s="536">
        <f>ROUND(Eigenmischungen!UMN46,1)</f>
        <v>0</v>
      </c>
      <c r="UMI37" s="536">
        <f>ROUND(Eigenmischungen!UMO46,1)</f>
        <v>0</v>
      </c>
      <c r="UMJ37" s="536">
        <f>ROUND(Eigenmischungen!UMP46,1)</f>
        <v>0</v>
      </c>
      <c r="UMK37" s="536">
        <f>ROUND(Eigenmischungen!UMQ46,1)</f>
        <v>0</v>
      </c>
      <c r="UML37" s="536">
        <f>ROUND(Eigenmischungen!UMR46,1)</f>
        <v>0</v>
      </c>
      <c r="UMM37" s="536">
        <f>ROUND(Eigenmischungen!UMS46,1)</f>
        <v>0</v>
      </c>
      <c r="UMN37" s="536">
        <f>ROUND(Eigenmischungen!UMT46,1)</f>
        <v>0</v>
      </c>
      <c r="UMO37" s="536">
        <f>ROUND(Eigenmischungen!UMU46,1)</f>
        <v>0</v>
      </c>
      <c r="UMP37" s="536">
        <f>ROUND(Eigenmischungen!UMV46,1)</f>
        <v>0</v>
      </c>
      <c r="UMQ37" s="536">
        <f>ROUND(Eigenmischungen!UMW46,1)</f>
        <v>0</v>
      </c>
      <c r="UMR37" s="536">
        <f>ROUND(Eigenmischungen!UMX46,1)</f>
        <v>0</v>
      </c>
      <c r="UMS37" s="536">
        <f>ROUND(Eigenmischungen!UMY46,1)</f>
        <v>0</v>
      </c>
      <c r="UMT37" s="536">
        <f>ROUND(Eigenmischungen!UMZ46,1)</f>
        <v>0</v>
      </c>
      <c r="UMU37" s="536">
        <f>ROUND(Eigenmischungen!UNA46,1)</f>
        <v>0</v>
      </c>
      <c r="UMV37" s="536">
        <f>ROUND(Eigenmischungen!UNB46,1)</f>
        <v>0</v>
      </c>
      <c r="UMW37" s="536">
        <f>ROUND(Eigenmischungen!UNC46,1)</f>
        <v>0</v>
      </c>
      <c r="UMX37" s="536">
        <f>ROUND(Eigenmischungen!UND46,1)</f>
        <v>0</v>
      </c>
      <c r="UMY37" s="536">
        <f>ROUND(Eigenmischungen!UNE46,1)</f>
        <v>0</v>
      </c>
      <c r="UMZ37" s="536">
        <f>ROUND(Eigenmischungen!UNF46,1)</f>
        <v>0</v>
      </c>
      <c r="UNA37" s="536">
        <f>ROUND(Eigenmischungen!UNG46,1)</f>
        <v>0</v>
      </c>
      <c r="UNB37" s="536">
        <f>ROUND(Eigenmischungen!UNH46,1)</f>
        <v>0</v>
      </c>
      <c r="UNC37" s="536">
        <f>ROUND(Eigenmischungen!UNI46,1)</f>
        <v>0</v>
      </c>
      <c r="UND37" s="536">
        <f>ROUND(Eigenmischungen!UNJ46,1)</f>
        <v>0</v>
      </c>
      <c r="UNE37" s="536">
        <f>ROUND(Eigenmischungen!UNK46,1)</f>
        <v>0</v>
      </c>
      <c r="UNF37" s="536">
        <f>ROUND(Eigenmischungen!UNL46,1)</f>
        <v>0</v>
      </c>
      <c r="UNG37" s="536">
        <f>ROUND(Eigenmischungen!UNM46,1)</f>
        <v>0</v>
      </c>
      <c r="UNH37" s="536">
        <f>ROUND(Eigenmischungen!UNN46,1)</f>
        <v>0</v>
      </c>
      <c r="UNI37" s="536">
        <f>ROUND(Eigenmischungen!UNO46,1)</f>
        <v>0</v>
      </c>
      <c r="UNJ37" s="536">
        <f>ROUND(Eigenmischungen!UNP46,1)</f>
        <v>0</v>
      </c>
      <c r="UNK37" s="536">
        <f>ROUND(Eigenmischungen!UNQ46,1)</f>
        <v>0</v>
      </c>
      <c r="UNL37" s="536">
        <f>ROUND(Eigenmischungen!UNR46,1)</f>
        <v>0</v>
      </c>
      <c r="UNM37" s="536">
        <f>ROUND(Eigenmischungen!UNS46,1)</f>
        <v>0</v>
      </c>
      <c r="UNN37" s="536">
        <f>ROUND(Eigenmischungen!UNT46,1)</f>
        <v>0</v>
      </c>
      <c r="UNO37" s="536">
        <f>ROUND(Eigenmischungen!UNU46,1)</f>
        <v>0</v>
      </c>
      <c r="UNP37" s="536">
        <f>ROUND(Eigenmischungen!UNV46,1)</f>
        <v>0</v>
      </c>
      <c r="UNQ37" s="536">
        <f>ROUND(Eigenmischungen!UNW46,1)</f>
        <v>0</v>
      </c>
      <c r="UNR37" s="536">
        <f>ROUND(Eigenmischungen!UNX46,1)</f>
        <v>0</v>
      </c>
      <c r="UNS37" s="536">
        <f>ROUND(Eigenmischungen!UNY46,1)</f>
        <v>0</v>
      </c>
      <c r="UNT37" s="536">
        <f>ROUND(Eigenmischungen!UNZ46,1)</f>
        <v>0</v>
      </c>
      <c r="UNU37" s="536">
        <f>ROUND(Eigenmischungen!UOA46,1)</f>
        <v>0</v>
      </c>
      <c r="UNV37" s="536">
        <f>ROUND(Eigenmischungen!UOB46,1)</f>
        <v>0</v>
      </c>
      <c r="UNW37" s="536">
        <f>ROUND(Eigenmischungen!UOC46,1)</f>
        <v>0</v>
      </c>
      <c r="UNX37" s="536">
        <f>ROUND(Eigenmischungen!UOD46,1)</f>
        <v>0</v>
      </c>
      <c r="UNY37" s="536">
        <f>ROUND(Eigenmischungen!UOE46,1)</f>
        <v>0</v>
      </c>
      <c r="UNZ37" s="536">
        <f>ROUND(Eigenmischungen!UOF46,1)</f>
        <v>0</v>
      </c>
      <c r="UOA37" s="536">
        <f>ROUND(Eigenmischungen!UOG46,1)</f>
        <v>0</v>
      </c>
      <c r="UOB37" s="536">
        <f>ROUND(Eigenmischungen!UOH46,1)</f>
        <v>0</v>
      </c>
      <c r="UOC37" s="536">
        <f>ROUND(Eigenmischungen!UOI46,1)</f>
        <v>0</v>
      </c>
      <c r="UOD37" s="536">
        <f>ROUND(Eigenmischungen!UOJ46,1)</f>
        <v>0</v>
      </c>
      <c r="UOE37" s="536">
        <f>ROUND(Eigenmischungen!UOK46,1)</f>
        <v>0</v>
      </c>
      <c r="UOF37" s="536">
        <f>ROUND(Eigenmischungen!UOL46,1)</f>
        <v>0</v>
      </c>
      <c r="UOG37" s="536">
        <f>ROUND(Eigenmischungen!UOM46,1)</f>
        <v>0</v>
      </c>
      <c r="UOH37" s="536">
        <f>ROUND(Eigenmischungen!UON46,1)</f>
        <v>0</v>
      </c>
      <c r="UOI37" s="536">
        <f>ROUND(Eigenmischungen!UOO46,1)</f>
        <v>0</v>
      </c>
      <c r="UOJ37" s="536">
        <f>ROUND(Eigenmischungen!UOP46,1)</f>
        <v>0</v>
      </c>
      <c r="UOK37" s="536">
        <f>ROUND(Eigenmischungen!UOQ46,1)</f>
        <v>0</v>
      </c>
      <c r="UOL37" s="536">
        <f>ROUND(Eigenmischungen!UOR46,1)</f>
        <v>0</v>
      </c>
      <c r="UOM37" s="536">
        <f>ROUND(Eigenmischungen!UOS46,1)</f>
        <v>0</v>
      </c>
      <c r="UON37" s="536">
        <f>ROUND(Eigenmischungen!UOT46,1)</f>
        <v>0</v>
      </c>
      <c r="UOO37" s="536">
        <f>ROUND(Eigenmischungen!UOU46,1)</f>
        <v>0</v>
      </c>
      <c r="UOP37" s="536">
        <f>ROUND(Eigenmischungen!UOV46,1)</f>
        <v>0</v>
      </c>
      <c r="UOQ37" s="536">
        <f>ROUND(Eigenmischungen!UOW46,1)</f>
        <v>0</v>
      </c>
      <c r="UOR37" s="536">
        <f>ROUND(Eigenmischungen!UOX46,1)</f>
        <v>0</v>
      </c>
      <c r="UOS37" s="536">
        <f>ROUND(Eigenmischungen!UOY46,1)</f>
        <v>0</v>
      </c>
      <c r="UOT37" s="536">
        <f>ROUND(Eigenmischungen!UOZ46,1)</f>
        <v>0</v>
      </c>
      <c r="UOU37" s="536">
        <f>ROUND(Eigenmischungen!UPA46,1)</f>
        <v>0</v>
      </c>
      <c r="UOV37" s="536">
        <f>ROUND(Eigenmischungen!UPB46,1)</f>
        <v>0</v>
      </c>
      <c r="UOW37" s="536">
        <f>ROUND(Eigenmischungen!UPC46,1)</f>
        <v>0</v>
      </c>
      <c r="UOX37" s="536">
        <f>ROUND(Eigenmischungen!UPD46,1)</f>
        <v>0</v>
      </c>
      <c r="UOY37" s="536">
        <f>ROUND(Eigenmischungen!UPE46,1)</f>
        <v>0</v>
      </c>
      <c r="UOZ37" s="536">
        <f>ROUND(Eigenmischungen!UPF46,1)</f>
        <v>0</v>
      </c>
      <c r="UPA37" s="536">
        <f>ROUND(Eigenmischungen!UPG46,1)</f>
        <v>0</v>
      </c>
      <c r="UPB37" s="536">
        <f>ROUND(Eigenmischungen!UPH46,1)</f>
        <v>0</v>
      </c>
      <c r="UPC37" s="536">
        <f>ROUND(Eigenmischungen!UPI46,1)</f>
        <v>0</v>
      </c>
      <c r="UPD37" s="536">
        <f>ROUND(Eigenmischungen!UPJ46,1)</f>
        <v>0</v>
      </c>
      <c r="UPE37" s="536">
        <f>ROUND(Eigenmischungen!UPK46,1)</f>
        <v>0</v>
      </c>
      <c r="UPF37" s="536">
        <f>ROUND(Eigenmischungen!UPL46,1)</f>
        <v>0</v>
      </c>
      <c r="UPG37" s="536">
        <f>ROUND(Eigenmischungen!UPM46,1)</f>
        <v>0</v>
      </c>
      <c r="UPH37" s="536">
        <f>ROUND(Eigenmischungen!UPN46,1)</f>
        <v>0</v>
      </c>
      <c r="UPI37" s="536">
        <f>ROUND(Eigenmischungen!UPO46,1)</f>
        <v>0</v>
      </c>
      <c r="UPJ37" s="536">
        <f>ROUND(Eigenmischungen!UPP46,1)</f>
        <v>0</v>
      </c>
      <c r="UPK37" s="536">
        <f>ROUND(Eigenmischungen!UPQ46,1)</f>
        <v>0</v>
      </c>
      <c r="UPL37" s="536">
        <f>ROUND(Eigenmischungen!UPR46,1)</f>
        <v>0</v>
      </c>
      <c r="UPM37" s="536">
        <f>ROUND(Eigenmischungen!UPS46,1)</f>
        <v>0</v>
      </c>
      <c r="UPN37" s="536">
        <f>ROUND(Eigenmischungen!UPT46,1)</f>
        <v>0</v>
      </c>
      <c r="UPO37" s="536">
        <f>ROUND(Eigenmischungen!UPU46,1)</f>
        <v>0</v>
      </c>
      <c r="UPP37" s="536">
        <f>ROUND(Eigenmischungen!UPV46,1)</f>
        <v>0</v>
      </c>
      <c r="UPQ37" s="536">
        <f>ROUND(Eigenmischungen!UPW46,1)</f>
        <v>0</v>
      </c>
      <c r="UPR37" s="536">
        <f>ROUND(Eigenmischungen!UPX46,1)</f>
        <v>0</v>
      </c>
      <c r="UPS37" s="536">
        <f>ROUND(Eigenmischungen!UPY46,1)</f>
        <v>0</v>
      </c>
      <c r="UPT37" s="536">
        <f>ROUND(Eigenmischungen!UPZ46,1)</f>
        <v>0</v>
      </c>
      <c r="UPU37" s="536">
        <f>ROUND(Eigenmischungen!UQA46,1)</f>
        <v>0</v>
      </c>
      <c r="UPV37" s="536">
        <f>ROUND(Eigenmischungen!UQB46,1)</f>
        <v>0</v>
      </c>
      <c r="UPW37" s="536">
        <f>ROUND(Eigenmischungen!UQC46,1)</f>
        <v>0</v>
      </c>
      <c r="UPX37" s="536">
        <f>ROUND(Eigenmischungen!UQD46,1)</f>
        <v>0</v>
      </c>
      <c r="UPY37" s="536">
        <f>ROUND(Eigenmischungen!UQE46,1)</f>
        <v>0</v>
      </c>
      <c r="UPZ37" s="536">
        <f>ROUND(Eigenmischungen!UQF46,1)</f>
        <v>0</v>
      </c>
      <c r="UQA37" s="536">
        <f>ROUND(Eigenmischungen!UQG46,1)</f>
        <v>0</v>
      </c>
      <c r="UQB37" s="536">
        <f>ROUND(Eigenmischungen!UQH46,1)</f>
        <v>0</v>
      </c>
      <c r="UQC37" s="536">
        <f>ROUND(Eigenmischungen!UQI46,1)</f>
        <v>0</v>
      </c>
      <c r="UQD37" s="536">
        <f>ROUND(Eigenmischungen!UQJ46,1)</f>
        <v>0</v>
      </c>
      <c r="UQE37" s="536">
        <f>ROUND(Eigenmischungen!UQK46,1)</f>
        <v>0</v>
      </c>
      <c r="UQF37" s="536">
        <f>ROUND(Eigenmischungen!UQL46,1)</f>
        <v>0</v>
      </c>
      <c r="UQG37" s="536">
        <f>ROUND(Eigenmischungen!UQM46,1)</f>
        <v>0</v>
      </c>
      <c r="UQH37" s="536">
        <f>ROUND(Eigenmischungen!UQN46,1)</f>
        <v>0</v>
      </c>
      <c r="UQI37" s="536">
        <f>ROUND(Eigenmischungen!UQO46,1)</f>
        <v>0</v>
      </c>
      <c r="UQJ37" s="536">
        <f>ROUND(Eigenmischungen!UQP46,1)</f>
        <v>0</v>
      </c>
      <c r="UQK37" s="536">
        <f>ROUND(Eigenmischungen!UQQ46,1)</f>
        <v>0</v>
      </c>
      <c r="UQL37" s="536">
        <f>ROUND(Eigenmischungen!UQR46,1)</f>
        <v>0</v>
      </c>
      <c r="UQM37" s="536">
        <f>ROUND(Eigenmischungen!UQS46,1)</f>
        <v>0</v>
      </c>
      <c r="UQN37" s="536">
        <f>ROUND(Eigenmischungen!UQT46,1)</f>
        <v>0</v>
      </c>
      <c r="UQO37" s="536">
        <f>ROUND(Eigenmischungen!UQU46,1)</f>
        <v>0</v>
      </c>
      <c r="UQP37" s="536">
        <f>ROUND(Eigenmischungen!UQV46,1)</f>
        <v>0</v>
      </c>
      <c r="UQQ37" s="536">
        <f>ROUND(Eigenmischungen!UQW46,1)</f>
        <v>0</v>
      </c>
      <c r="UQR37" s="536">
        <f>ROUND(Eigenmischungen!UQX46,1)</f>
        <v>0</v>
      </c>
      <c r="UQS37" s="536">
        <f>ROUND(Eigenmischungen!UQY46,1)</f>
        <v>0</v>
      </c>
      <c r="UQT37" s="536">
        <f>ROUND(Eigenmischungen!UQZ46,1)</f>
        <v>0</v>
      </c>
      <c r="UQU37" s="536">
        <f>ROUND(Eigenmischungen!URA46,1)</f>
        <v>0</v>
      </c>
      <c r="UQV37" s="536">
        <f>ROUND(Eigenmischungen!URB46,1)</f>
        <v>0</v>
      </c>
      <c r="UQW37" s="536">
        <f>ROUND(Eigenmischungen!URC46,1)</f>
        <v>0</v>
      </c>
      <c r="UQX37" s="536">
        <f>ROUND(Eigenmischungen!URD46,1)</f>
        <v>0</v>
      </c>
      <c r="UQY37" s="536">
        <f>ROUND(Eigenmischungen!URE46,1)</f>
        <v>0</v>
      </c>
      <c r="UQZ37" s="536">
        <f>ROUND(Eigenmischungen!URF46,1)</f>
        <v>0</v>
      </c>
      <c r="URA37" s="536">
        <f>ROUND(Eigenmischungen!URG46,1)</f>
        <v>0</v>
      </c>
      <c r="URB37" s="536">
        <f>ROUND(Eigenmischungen!URH46,1)</f>
        <v>0</v>
      </c>
      <c r="URC37" s="536">
        <f>ROUND(Eigenmischungen!URI46,1)</f>
        <v>0</v>
      </c>
      <c r="URD37" s="536">
        <f>ROUND(Eigenmischungen!URJ46,1)</f>
        <v>0</v>
      </c>
      <c r="URE37" s="536">
        <f>ROUND(Eigenmischungen!URK46,1)</f>
        <v>0</v>
      </c>
      <c r="URF37" s="536">
        <f>ROUND(Eigenmischungen!URL46,1)</f>
        <v>0</v>
      </c>
      <c r="URG37" s="536">
        <f>ROUND(Eigenmischungen!URM46,1)</f>
        <v>0</v>
      </c>
      <c r="URH37" s="536">
        <f>ROUND(Eigenmischungen!URN46,1)</f>
        <v>0</v>
      </c>
      <c r="URI37" s="536">
        <f>ROUND(Eigenmischungen!URO46,1)</f>
        <v>0</v>
      </c>
      <c r="URJ37" s="536">
        <f>ROUND(Eigenmischungen!URP46,1)</f>
        <v>0</v>
      </c>
      <c r="URK37" s="536">
        <f>ROUND(Eigenmischungen!URQ46,1)</f>
        <v>0</v>
      </c>
      <c r="URL37" s="536">
        <f>ROUND(Eigenmischungen!URR46,1)</f>
        <v>0</v>
      </c>
      <c r="URM37" s="536">
        <f>ROUND(Eigenmischungen!URS46,1)</f>
        <v>0</v>
      </c>
      <c r="URN37" s="536">
        <f>ROUND(Eigenmischungen!URT46,1)</f>
        <v>0</v>
      </c>
      <c r="URO37" s="536">
        <f>ROUND(Eigenmischungen!URU46,1)</f>
        <v>0</v>
      </c>
      <c r="URP37" s="536">
        <f>ROUND(Eigenmischungen!URV46,1)</f>
        <v>0</v>
      </c>
      <c r="URQ37" s="536">
        <f>ROUND(Eigenmischungen!URW46,1)</f>
        <v>0</v>
      </c>
      <c r="URR37" s="536">
        <f>ROUND(Eigenmischungen!URX46,1)</f>
        <v>0</v>
      </c>
      <c r="URS37" s="536">
        <f>ROUND(Eigenmischungen!URY46,1)</f>
        <v>0</v>
      </c>
      <c r="URT37" s="536">
        <f>ROUND(Eigenmischungen!URZ46,1)</f>
        <v>0</v>
      </c>
      <c r="URU37" s="536">
        <f>ROUND(Eigenmischungen!USA46,1)</f>
        <v>0</v>
      </c>
      <c r="URV37" s="536">
        <f>ROUND(Eigenmischungen!USB46,1)</f>
        <v>0</v>
      </c>
      <c r="URW37" s="536">
        <f>ROUND(Eigenmischungen!USC46,1)</f>
        <v>0</v>
      </c>
      <c r="URX37" s="536">
        <f>ROUND(Eigenmischungen!USD46,1)</f>
        <v>0</v>
      </c>
      <c r="URY37" s="536">
        <f>ROUND(Eigenmischungen!USE46,1)</f>
        <v>0</v>
      </c>
      <c r="URZ37" s="536">
        <f>ROUND(Eigenmischungen!USF46,1)</f>
        <v>0</v>
      </c>
      <c r="USA37" s="536">
        <f>ROUND(Eigenmischungen!USG46,1)</f>
        <v>0</v>
      </c>
      <c r="USB37" s="536">
        <f>ROUND(Eigenmischungen!USH46,1)</f>
        <v>0</v>
      </c>
      <c r="USC37" s="536">
        <f>ROUND(Eigenmischungen!USI46,1)</f>
        <v>0</v>
      </c>
      <c r="USD37" s="536">
        <f>ROUND(Eigenmischungen!USJ46,1)</f>
        <v>0</v>
      </c>
      <c r="USE37" s="536">
        <f>ROUND(Eigenmischungen!USK46,1)</f>
        <v>0</v>
      </c>
      <c r="USF37" s="536">
        <f>ROUND(Eigenmischungen!USL46,1)</f>
        <v>0</v>
      </c>
      <c r="USG37" s="536">
        <f>ROUND(Eigenmischungen!USM46,1)</f>
        <v>0</v>
      </c>
      <c r="USH37" s="536">
        <f>ROUND(Eigenmischungen!USN46,1)</f>
        <v>0</v>
      </c>
      <c r="USI37" s="536">
        <f>ROUND(Eigenmischungen!USO46,1)</f>
        <v>0</v>
      </c>
      <c r="USJ37" s="536">
        <f>ROUND(Eigenmischungen!USP46,1)</f>
        <v>0</v>
      </c>
      <c r="USK37" s="536">
        <f>ROUND(Eigenmischungen!USQ46,1)</f>
        <v>0</v>
      </c>
      <c r="USL37" s="536">
        <f>ROUND(Eigenmischungen!USR46,1)</f>
        <v>0</v>
      </c>
      <c r="USM37" s="536">
        <f>ROUND(Eigenmischungen!USS46,1)</f>
        <v>0</v>
      </c>
      <c r="USN37" s="536">
        <f>ROUND(Eigenmischungen!UST46,1)</f>
        <v>0</v>
      </c>
      <c r="USO37" s="536">
        <f>ROUND(Eigenmischungen!USU46,1)</f>
        <v>0</v>
      </c>
      <c r="USP37" s="536">
        <f>ROUND(Eigenmischungen!USV46,1)</f>
        <v>0</v>
      </c>
      <c r="USQ37" s="536">
        <f>ROUND(Eigenmischungen!USW46,1)</f>
        <v>0</v>
      </c>
      <c r="USR37" s="536">
        <f>ROUND(Eigenmischungen!USX46,1)</f>
        <v>0</v>
      </c>
      <c r="USS37" s="536">
        <f>ROUND(Eigenmischungen!USY46,1)</f>
        <v>0</v>
      </c>
      <c r="UST37" s="536">
        <f>ROUND(Eigenmischungen!USZ46,1)</f>
        <v>0</v>
      </c>
      <c r="USU37" s="536">
        <f>ROUND(Eigenmischungen!UTA46,1)</f>
        <v>0</v>
      </c>
      <c r="USV37" s="536">
        <f>ROUND(Eigenmischungen!UTB46,1)</f>
        <v>0</v>
      </c>
      <c r="USW37" s="536">
        <f>ROUND(Eigenmischungen!UTC46,1)</f>
        <v>0</v>
      </c>
      <c r="USX37" s="536">
        <f>ROUND(Eigenmischungen!UTD46,1)</f>
        <v>0</v>
      </c>
      <c r="USY37" s="536">
        <f>ROUND(Eigenmischungen!UTE46,1)</f>
        <v>0</v>
      </c>
      <c r="USZ37" s="536">
        <f>ROUND(Eigenmischungen!UTF46,1)</f>
        <v>0</v>
      </c>
      <c r="UTA37" s="536">
        <f>ROUND(Eigenmischungen!UTG46,1)</f>
        <v>0</v>
      </c>
      <c r="UTB37" s="536">
        <f>ROUND(Eigenmischungen!UTH46,1)</f>
        <v>0</v>
      </c>
      <c r="UTC37" s="536">
        <f>ROUND(Eigenmischungen!UTI46,1)</f>
        <v>0</v>
      </c>
      <c r="UTD37" s="536">
        <f>ROUND(Eigenmischungen!UTJ46,1)</f>
        <v>0</v>
      </c>
      <c r="UTE37" s="536">
        <f>ROUND(Eigenmischungen!UTK46,1)</f>
        <v>0</v>
      </c>
      <c r="UTF37" s="536">
        <f>ROUND(Eigenmischungen!UTL46,1)</f>
        <v>0</v>
      </c>
      <c r="UTG37" s="536">
        <f>ROUND(Eigenmischungen!UTM46,1)</f>
        <v>0</v>
      </c>
      <c r="UTH37" s="536">
        <f>ROUND(Eigenmischungen!UTN46,1)</f>
        <v>0</v>
      </c>
      <c r="UTI37" s="536">
        <f>ROUND(Eigenmischungen!UTO46,1)</f>
        <v>0</v>
      </c>
      <c r="UTJ37" s="536">
        <f>ROUND(Eigenmischungen!UTP46,1)</f>
        <v>0</v>
      </c>
      <c r="UTK37" s="536">
        <f>ROUND(Eigenmischungen!UTQ46,1)</f>
        <v>0</v>
      </c>
      <c r="UTL37" s="536">
        <f>ROUND(Eigenmischungen!UTR46,1)</f>
        <v>0</v>
      </c>
      <c r="UTM37" s="536">
        <f>ROUND(Eigenmischungen!UTS46,1)</f>
        <v>0</v>
      </c>
      <c r="UTN37" s="536">
        <f>ROUND(Eigenmischungen!UTT46,1)</f>
        <v>0</v>
      </c>
      <c r="UTO37" s="536">
        <f>ROUND(Eigenmischungen!UTU46,1)</f>
        <v>0</v>
      </c>
      <c r="UTP37" s="536">
        <f>ROUND(Eigenmischungen!UTV46,1)</f>
        <v>0</v>
      </c>
      <c r="UTQ37" s="536">
        <f>ROUND(Eigenmischungen!UTW46,1)</f>
        <v>0</v>
      </c>
      <c r="UTR37" s="536">
        <f>ROUND(Eigenmischungen!UTX46,1)</f>
        <v>0</v>
      </c>
      <c r="UTS37" s="536">
        <f>ROUND(Eigenmischungen!UTY46,1)</f>
        <v>0</v>
      </c>
      <c r="UTT37" s="536">
        <f>ROUND(Eigenmischungen!UTZ46,1)</f>
        <v>0</v>
      </c>
      <c r="UTU37" s="536">
        <f>ROUND(Eigenmischungen!UUA46,1)</f>
        <v>0</v>
      </c>
      <c r="UTV37" s="536">
        <f>ROUND(Eigenmischungen!UUB46,1)</f>
        <v>0</v>
      </c>
      <c r="UTW37" s="536">
        <f>ROUND(Eigenmischungen!UUC46,1)</f>
        <v>0</v>
      </c>
      <c r="UTX37" s="536">
        <f>ROUND(Eigenmischungen!UUD46,1)</f>
        <v>0</v>
      </c>
      <c r="UTY37" s="536">
        <f>ROUND(Eigenmischungen!UUE46,1)</f>
        <v>0</v>
      </c>
      <c r="UTZ37" s="536">
        <f>ROUND(Eigenmischungen!UUF46,1)</f>
        <v>0</v>
      </c>
      <c r="UUA37" s="536">
        <f>ROUND(Eigenmischungen!UUG46,1)</f>
        <v>0</v>
      </c>
      <c r="UUB37" s="536">
        <f>ROUND(Eigenmischungen!UUH46,1)</f>
        <v>0</v>
      </c>
      <c r="UUC37" s="536">
        <f>ROUND(Eigenmischungen!UUI46,1)</f>
        <v>0</v>
      </c>
      <c r="UUD37" s="536">
        <f>ROUND(Eigenmischungen!UUJ46,1)</f>
        <v>0</v>
      </c>
      <c r="UUE37" s="536">
        <f>ROUND(Eigenmischungen!UUK46,1)</f>
        <v>0</v>
      </c>
      <c r="UUF37" s="536">
        <f>ROUND(Eigenmischungen!UUL46,1)</f>
        <v>0</v>
      </c>
      <c r="UUG37" s="536">
        <f>ROUND(Eigenmischungen!UUM46,1)</f>
        <v>0</v>
      </c>
      <c r="UUH37" s="536">
        <f>ROUND(Eigenmischungen!UUN46,1)</f>
        <v>0</v>
      </c>
      <c r="UUI37" s="536">
        <f>ROUND(Eigenmischungen!UUO46,1)</f>
        <v>0</v>
      </c>
      <c r="UUJ37" s="536">
        <f>ROUND(Eigenmischungen!UUP46,1)</f>
        <v>0</v>
      </c>
      <c r="UUK37" s="536">
        <f>ROUND(Eigenmischungen!UUQ46,1)</f>
        <v>0</v>
      </c>
      <c r="UUL37" s="536">
        <f>ROUND(Eigenmischungen!UUR46,1)</f>
        <v>0</v>
      </c>
      <c r="UUM37" s="536">
        <f>ROUND(Eigenmischungen!UUS46,1)</f>
        <v>0</v>
      </c>
      <c r="UUN37" s="536">
        <f>ROUND(Eigenmischungen!UUT46,1)</f>
        <v>0</v>
      </c>
      <c r="UUO37" s="536">
        <f>ROUND(Eigenmischungen!UUU46,1)</f>
        <v>0</v>
      </c>
      <c r="UUP37" s="536">
        <f>ROUND(Eigenmischungen!UUV46,1)</f>
        <v>0</v>
      </c>
      <c r="UUQ37" s="536">
        <f>ROUND(Eigenmischungen!UUW46,1)</f>
        <v>0</v>
      </c>
      <c r="UUR37" s="536">
        <f>ROUND(Eigenmischungen!UUX46,1)</f>
        <v>0</v>
      </c>
      <c r="UUS37" s="536">
        <f>ROUND(Eigenmischungen!UUY46,1)</f>
        <v>0</v>
      </c>
      <c r="UUT37" s="536">
        <f>ROUND(Eigenmischungen!UUZ46,1)</f>
        <v>0</v>
      </c>
      <c r="UUU37" s="536">
        <f>ROUND(Eigenmischungen!UVA46,1)</f>
        <v>0</v>
      </c>
      <c r="UUV37" s="536">
        <f>ROUND(Eigenmischungen!UVB46,1)</f>
        <v>0</v>
      </c>
      <c r="UUW37" s="536">
        <f>ROUND(Eigenmischungen!UVC46,1)</f>
        <v>0</v>
      </c>
      <c r="UUX37" s="536">
        <f>ROUND(Eigenmischungen!UVD46,1)</f>
        <v>0</v>
      </c>
      <c r="UUY37" s="536">
        <f>ROUND(Eigenmischungen!UVE46,1)</f>
        <v>0</v>
      </c>
      <c r="UUZ37" s="536">
        <f>ROUND(Eigenmischungen!UVF46,1)</f>
        <v>0</v>
      </c>
      <c r="UVA37" s="536">
        <f>ROUND(Eigenmischungen!UVG46,1)</f>
        <v>0</v>
      </c>
      <c r="UVB37" s="536">
        <f>ROUND(Eigenmischungen!UVH46,1)</f>
        <v>0</v>
      </c>
      <c r="UVC37" s="536">
        <f>ROUND(Eigenmischungen!UVI46,1)</f>
        <v>0</v>
      </c>
      <c r="UVD37" s="536">
        <f>ROUND(Eigenmischungen!UVJ46,1)</f>
        <v>0</v>
      </c>
      <c r="UVE37" s="536">
        <f>ROUND(Eigenmischungen!UVK46,1)</f>
        <v>0</v>
      </c>
      <c r="UVF37" s="536">
        <f>ROUND(Eigenmischungen!UVL46,1)</f>
        <v>0</v>
      </c>
      <c r="UVG37" s="536">
        <f>ROUND(Eigenmischungen!UVM46,1)</f>
        <v>0</v>
      </c>
      <c r="UVH37" s="536">
        <f>ROUND(Eigenmischungen!UVN46,1)</f>
        <v>0</v>
      </c>
      <c r="UVI37" s="536">
        <f>ROUND(Eigenmischungen!UVO46,1)</f>
        <v>0</v>
      </c>
      <c r="UVJ37" s="536">
        <f>ROUND(Eigenmischungen!UVP46,1)</f>
        <v>0</v>
      </c>
      <c r="UVK37" s="536">
        <f>ROUND(Eigenmischungen!UVQ46,1)</f>
        <v>0</v>
      </c>
      <c r="UVL37" s="536">
        <f>ROUND(Eigenmischungen!UVR46,1)</f>
        <v>0</v>
      </c>
      <c r="UVM37" s="536">
        <f>ROUND(Eigenmischungen!UVS46,1)</f>
        <v>0</v>
      </c>
      <c r="UVN37" s="536">
        <f>ROUND(Eigenmischungen!UVT46,1)</f>
        <v>0</v>
      </c>
      <c r="UVO37" s="536">
        <f>ROUND(Eigenmischungen!UVU46,1)</f>
        <v>0</v>
      </c>
      <c r="UVP37" s="536">
        <f>ROUND(Eigenmischungen!UVV46,1)</f>
        <v>0</v>
      </c>
      <c r="UVQ37" s="536">
        <f>ROUND(Eigenmischungen!UVW46,1)</f>
        <v>0</v>
      </c>
      <c r="UVR37" s="536">
        <f>ROUND(Eigenmischungen!UVX46,1)</f>
        <v>0</v>
      </c>
      <c r="UVS37" s="536">
        <f>ROUND(Eigenmischungen!UVY46,1)</f>
        <v>0</v>
      </c>
      <c r="UVT37" s="536">
        <f>ROUND(Eigenmischungen!UVZ46,1)</f>
        <v>0</v>
      </c>
      <c r="UVU37" s="536">
        <f>ROUND(Eigenmischungen!UWA46,1)</f>
        <v>0</v>
      </c>
      <c r="UVV37" s="536">
        <f>ROUND(Eigenmischungen!UWB46,1)</f>
        <v>0</v>
      </c>
      <c r="UVW37" s="536">
        <f>ROUND(Eigenmischungen!UWC46,1)</f>
        <v>0</v>
      </c>
      <c r="UVX37" s="536">
        <f>ROUND(Eigenmischungen!UWD46,1)</f>
        <v>0</v>
      </c>
      <c r="UVY37" s="536">
        <f>ROUND(Eigenmischungen!UWE46,1)</f>
        <v>0</v>
      </c>
      <c r="UVZ37" s="536">
        <f>ROUND(Eigenmischungen!UWF46,1)</f>
        <v>0</v>
      </c>
      <c r="UWA37" s="536">
        <f>ROUND(Eigenmischungen!UWG46,1)</f>
        <v>0</v>
      </c>
      <c r="UWB37" s="536">
        <f>ROUND(Eigenmischungen!UWH46,1)</f>
        <v>0</v>
      </c>
      <c r="UWC37" s="536">
        <f>ROUND(Eigenmischungen!UWI46,1)</f>
        <v>0</v>
      </c>
      <c r="UWD37" s="536">
        <f>ROUND(Eigenmischungen!UWJ46,1)</f>
        <v>0</v>
      </c>
      <c r="UWE37" s="536">
        <f>ROUND(Eigenmischungen!UWK46,1)</f>
        <v>0</v>
      </c>
      <c r="UWF37" s="536">
        <f>ROUND(Eigenmischungen!UWL46,1)</f>
        <v>0</v>
      </c>
      <c r="UWG37" s="536">
        <f>ROUND(Eigenmischungen!UWM46,1)</f>
        <v>0</v>
      </c>
      <c r="UWH37" s="536">
        <f>ROUND(Eigenmischungen!UWN46,1)</f>
        <v>0</v>
      </c>
      <c r="UWI37" s="536">
        <f>ROUND(Eigenmischungen!UWO46,1)</f>
        <v>0</v>
      </c>
      <c r="UWJ37" s="536">
        <f>ROUND(Eigenmischungen!UWP46,1)</f>
        <v>0</v>
      </c>
      <c r="UWK37" s="536">
        <f>ROUND(Eigenmischungen!UWQ46,1)</f>
        <v>0</v>
      </c>
      <c r="UWL37" s="536">
        <f>ROUND(Eigenmischungen!UWR46,1)</f>
        <v>0</v>
      </c>
      <c r="UWM37" s="536">
        <f>ROUND(Eigenmischungen!UWS46,1)</f>
        <v>0</v>
      </c>
      <c r="UWN37" s="536">
        <f>ROUND(Eigenmischungen!UWT46,1)</f>
        <v>0</v>
      </c>
      <c r="UWO37" s="536">
        <f>ROUND(Eigenmischungen!UWU46,1)</f>
        <v>0</v>
      </c>
      <c r="UWP37" s="536">
        <f>ROUND(Eigenmischungen!UWV46,1)</f>
        <v>0</v>
      </c>
      <c r="UWQ37" s="536">
        <f>ROUND(Eigenmischungen!UWW46,1)</f>
        <v>0</v>
      </c>
      <c r="UWR37" s="536">
        <f>ROUND(Eigenmischungen!UWX46,1)</f>
        <v>0</v>
      </c>
      <c r="UWS37" s="536">
        <f>ROUND(Eigenmischungen!UWY46,1)</f>
        <v>0</v>
      </c>
      <c r="UWT37" s="536">
        <f>ROUND(Eigenmischungen!UWZ46,1)</f>
        <v>0</v>
      </c>
      <c r="UWU37" s="536">
        <f>ROUND(Eigenmischungen!UXA46,1)</f>
        <v>0</v>
      </c>
      <c r="UWV37" s="536">
        <f>ROUND(Eigenmischungen!UXB46,1)</f>
        <v>0</v>
      </c>
      <c r="UWW37" s="536">
        <f>ROUND(Eigenmischungen!UXC46,1)</f>
        <v>0</v>
      </c>
      <c r="UWX37" s="536">
        <f>ROUND(Eigenmischungen!UXD46,1)</f>
        <v>0</v>
      </c>
      <c r="UWY37" s="536">
        <f>ROUND(Eigenmischungen!UXE46,1)</f>
        <v>0</v>
      </c>
      <c r="UWZ37" s="536">
        <f>ROUND(Eigenmischungen!UXF46,1)</f>
        <v>0</v>
      </c>
      <c r="UXA37" s="536">
        <f>ROUND(Eigenmischungen!UXG46,1)</f>
        <v>0</v>
      </c>
      <c r="UXB37" s="536">
        <f>ROUND(Eigenmischungen!UXH46,1)</f>
        <v>0</v>
      </c>
      <c r="UXC37" s="536">
        <f>ROUND(Eigenmischungen!UXI46,1)</f>
        <v>0</v>
      </c>
      <c r="UXD37" s="536">
        <f>ROUND(Eigenmischungen!UXJ46,1)</f>
        <v>0</v>
      </c>
      <c r="UXE37" s="536">
        <f>ROUND(Eigenmischungen!UXK46,1)</f>
        <v>0</v>
      </c>
      <c r="UXF37" s="536">
        <f>ROUND(Eigenmischungen!UXL46,1)</f>
        <v>0</v>
      </c>
      <c r="UXG37" s="536">
        <f>ROUND(Eigenmischungen!UXM46,1)</f>
        <v>0</v>
      </c>
      <c r="UXH37" s="536">
        <f>ROUND(Eigenmischungen!UXN46,1)</f>
        <v>0</v>
      </c>
      <c r="UXI37" s="536">
        <f>ROUND(Eigenmischungen!UXO46,1)</f>
        <v>0</v>
      </c>
      <c r="UXJ37" s="536">
        <f>ROUND(Eigenmischungen!UXP46,1)</f>
        <v>0</v>
      </c>
      <c r="UXK37" s="536">
        <f>ROUND(Eigenmischungen!UXQ46,1)</f>
        <v>0</v>
      </c>
      <c r="UXL37" s="536">
        <f>ROUND(Eigenmischungen!UXR46,1)</f>
        <v>0</v>
      </c>
      <c r="UXM37" s="536">
        <f>ROUND(Eigenmischungen!UXS46,1)</f>
        <v>0</v>
      </c>
      <c r="UXN37" s="536">
        <f>ROUND(Eigenmischungen!UXT46,1)</f>
        <v>0</v>
      </c>
      <c r="UXO37" s="536">
        <f>ROUND(Eigenmischungen!UXU46,1)</f>
        <v>0</v>
      </c>
      <c r="UXP37" s="536">
        <f>ROUND(Eigenmischungen!UXV46,1)</f>
        <v>0</v>
      </c>
      <c r="UXQ37" s="536">
        <f>ROUND(Eigenmischungen!UXW46,1)</f>
        <v>0</v>
      </c>
      <c r="UXR37" s="536">
        <f>ROUND(Eigenmischungen!UXX46,1)</f>
        <v>0</v>
      </c>
      <c r="UXS37" s="536">
        <f>ROUND(Eigenmischungen!UXY46,1)</f>
        <v>0</v>
      </c>
      <c r="UXT37" s="536">
        <f>ROUND(Eigenmischungen!UXZ46,1)</f>
        <v>0</v>
      </c>
      <c r="UXU37" s="536">
        <f>ROUND(Eigenmischungen!UYA46,1)</f>
        <v>0</v>
      </c>
      <c r="UXV37" s="536">
        <f>ROUND(Eigenmischungen!UYB46,1)</f>
        <v>0</v>
      </c>
      <c r="UXW37" s="536">
        <f>ROUND(Eigenmischungen!UYC46,1)</f>
        <v>0</v>
      </c>
      <c r="UXX37" s="536">
        <f>ROUND(Eigenmischungen!UYD46,1)</f>
        <v>0</v>
      </c>
      <c r="UXY37" s="536">
        <f>ROUND(Eigenmischungen!UYE46,1)</f>
        <v>0</v>
      </c>
      <c r="UXZ37" s="536">
        <f>ROUND(Eigenmischungen!UYF46,1)</f>
        <v>0</v>
      </c>
      <c r="UYA37" s="536">
        <f>ROUND(Eigenmischungen!UYG46,1)</f>
        <v>0</v>
      </c>
      <c r="UYB37" s="536">
        <f>ROUND(Eigenmischungen!UYH46,1)</f>
        <v>0</v>
      </c>
      <c r="UYC37" s="536">
        <f>ROUND(Eigenmischungen!UYI46,1)</f>
        <v>0</v>
      </c>
      <c r="UYD37" s="536">
        <f>ROUND(Eigenmischungen!UYJ46,1)</f>
        <v>0</v>
      </c>
      <c r="UYE37" s="536">
        <f>ROUND(Eigenmischungen!UYK46,1)</f>
        <v>0</v>
      </c>
      <c r="UYF37" s="536">
        <f>ROUND(Eigenmischungen!UYL46,1)</f>
        <v>0</v>
      </c>
      <c r="UYG37" s="536">
        <f>ROUND(Eigenmischungen!UYM46,1)</f>
        <v>0</v>
      </c>
      <c r="UYH37" s="536">
        <f>ROUND(Eigenmischungen!UYN46,1)</f>
        <v>0</v>
      </c>
      <c r="UYI37" s="536">
        <f>ROUND(Eigenmischungen!UYO46,1)</f>
        <v>0</v>
      </c>
      <c r="UYJ37" s="536">
        <f>ROUND(Eigenmischungen!UYP46,1)</f>
        <v>0</v>
      </c>
      <c r="UYK37" s="536">
        <f>ROUND(Eigenmischungen!UYQ46,1)</f>
        <v>0</v>
      </c>
      <c r="UYL37" s="536">
        <f>ROUND(Eigenmischungen!UYR46,1)</f>
        <v>0</v>
      </c>
      <c r="UYM37" s="536">
        <f>ROUND(Eigenmischungen!UYS46,1)</f>
        <v>0</v>
      </c>
      <c r="UYN37" s="536">
        <f>ROUND(Eigenmischungen!UYT46,1)</f>
        <v>0</v>
      </c>
      <c r="UYO37" s="536">
        <f>ROUND(Eigenmischungen!UYU46,1)</f>
        <v>0</v>
      </c>
      <c r="UYP37" s="536">
        <f>ROUND(Eigenmischungen!UYV46,1)</f>
        <v>0</v>
      </c>
      <c r="UYQ37" s="536">
        <f>ROUND(Eigenmischungen!UYW46,1)</f>
        <v>0</v>
      </c>
      <c r="UYR37" s="536">
        <f>ROUND(Eigenmischungen!UYX46,1)</f>
        <v>0</v>
      </c>
      <c r="UYS37" s="536">
        <f>ROUND(Eigenmischungen!UYY46,1)</f>
        <v>0</v>
      </c>
      <c r="UYT37" s="536">
        <f>ROUND(Eigenmischungen!UYZ46,1)</f>
        <v>0</v>
      </c>
      <c r="UYU37" s="536">
        <f>ROUND(Eigenmischungen!UZA46,1)</f>
        <v>0</v>
      </c>
      <c r="UYV37" s="536">
        <f>ROUND(Eigenmischungen!UZB46,1)</f>
        <v>0</v>
      </c>
      <c r="UYW37" s="536">
        <f>ROUND(Eigenmischungen!UZC46,1)</f>
        <v>0</v>
      </c>
      <c r="UYX37" s="536">
        <f>ROUND(Eigenmischungen!UZD46,1)</f>
        <v>0</v>
      </c>
      <c r="UYY37" s="536">
        <f>ROUND(Eigenmischungen!UZE46,1)</f>
        <v>0</v>
      </c>
      <c r="UYZ37" s="536">
        <f>ROUND(Eigenmischungen!UZF46,1)</f>
        <v>0</v>
      </c>
      <c r="UZA37" s="536">
        <f>ROUND(Eigenmischungen!UZG46,1)</f>
        <v>0</v>
      </c>
      <c r="UZB37" s="536">
        <f>ROUND(Eigenmischungen!UZH46,1)</f>
        <v>0</v>
      </c>
      <c r="UZC37" s="536">
        <f>ROUND(Eigenmischungen!UZI46,1)</f>
        <v>0</v>
      </c>
      <c r="UZD37" s="536">
        <f>ROUND(Eigenmischungen!UZJ46,1)</f>
        <v>0</v>
      </c>
      <c r="UZE37" s="536">
        <f>ROUND(Eigenmischungen!UZK46,1)</f>
        <v>0</v>
      </c>
      <c r="UZF37" s="536">
        <f>ROUND(Eigenmischungen!UZL46,1)</f>
        <v>0</v>
      </c>
      <c r="UZG37" s="536">
        <f>ROUND(Eigenmischungen!UZM46,1)</f>
        <v>0</v>
      </c>
      <c r="UZH37" s="536">
        <f>ROUND(Eigenmischungen!UZN46,1)</f>
        <v>0</v>
      </c>
      <c r="UZI37" s="536">
        <f>ROUND(Eigenmischungen!UZO46,1)</f>
        <v>0</v>
      </c>
      <c r="UZJ37" s="536">
        <f>ROUND(Eigenmischungen!UZP46,1)</f>
        <v>0</v>
      </c>
      <c r="UZK37" s="536">
        <f>ROUND(Eigenmischungen!UZQ46,1)</f>
        <v>0</v>
      </c>
      <c r="UZL37" s="536">
        <f>ROUND(Eigenmischungen!UZR46,1)</f>
        <v>0</v>
      </c>
      <c r="UZM37" s="536">
        <f>ROUND(Eigenmischungen!UZS46,1)</f>
        <v>0</v>
      </c>
      <c r="UZN37" s="536">
        <f>ROUND(Eigenmischungen!UZT46,1)</f>
        <v>0</v>
      </c>
      <c r="UZO37" s="536">
        <f>ROUND(Eigenmischungen!UZU46,1)</f>
        <v>0</v>
      </c>
      <c r="UZP37" s="536">
        <f>ROUND(Eigenmischungen!UZV46,1)</f>
        <v>0</v>
      </c>
      <c r="UZQ37" s="536">
        <f>ROUND(Eigenmischungen!UZW46,1)</f>
        <v>0</v>
      </c>
      <c r="UZR37" s="536">
        <f>ROUND(Eigenmischungen!UZX46,1)</f>
        <v>0</v>
      </c>
      <c r="UZS37" s="536">
        <f>ROUND(Eigenmischungen!UZY46,1)</f>
        <v>0</v>
      </c>
      <c r="UZT37" s="536">
        <f>ROUND(Eigenmischungen!UZZ46,1)</f>
        <v>0</v>
      </c>
      <c r="UZU37" s="536">
        <f>ROUND(Eigenmischungen!VAA46,1)</f>
        <v>0</v>
      </c>
      <c r="UZV37" s="536">
        <f>ROUND(Eigenmischungen!VAB46,1)</f>
        <v>0</v>
      </c>
      <c r="UZW37" s="536">
        <f>ROUND(Eigenmischungen!VAC46,1)</f>
        <v>0</v>
      </c>
      <c r="UZX37" s="536">
        <f>ROUND(Eigenmischungen!VAD46,1)</f>
        <v>0</v>
      </c>
      <c r="UZY37" s="536">
        <f>ROUND(Eigenmischungen!VAE46,1)</f>
        <v>0</v>
      </c>
      <c r="UZZ37" s="536">
        <f>ROUND(Eigenmischungen!VAF46,1)</f>
        <v>0</v>
      </c>
      <c r="VAA37" s="536">
        <f>ROUND(Eigenmischungen!VAG46,1)</f>
        <v>0</v>
      </c>
      <c r="VAB37" s="536">
        <f>ROUND(Eigenmischungen!VAH46,1)</f>
        <v>0</v>
      </c>
      <c r="VAC37" s="536">
        <f>ROUND(Eigenmischungen!VAI46,1)</f>
        <v>0</v>
      </c>
      <c r="VAD37" s="536">
        <f>ROUND(Eigenmischungen!VAJ46,1)</f>
        <v>0</v>
      </c>
      <c r="VAE37" s="536">
        <f>ROUND(Eigenmischungen!VAK46,1)</f>
        <v>0</v>
      </c>
      <c r="VAF37" s="536">
        <f>ROUND(Eigenmischungen!VAL46,1)</f>
        <v>0</v>
      </c>
      <c r="VAG37" s="536">
        <f>ROUND(Eigenmischungen!VAM46,1)</f>
        <v>0</v>
      </c>
      <c r="VAH37" s="536">
        <f>ROUND(Eigenmischungen!VAN46,1)</f>
        <v>0</v>
      </c>
      <c r="VAI37" s="536">
        <f>ROUND(Eigenmischungen!VAO46,1)</f>
        <v>0</v>
      </c>
      <c r="VAJ37" s="536">
        <f>ROUND(Eigenmischungen!VAP46,1)</f>
        <v>0</v>
      </c>
      <c r="VAK37" s="536">
        <f>ROUND(Eigenmischungen!VAQ46,1)</f>
        <v>0</v>
      </c>
      <c r="VAL37" s="536">
        <f>ROUND(Eigenmischungen!VAR46,1)</f>
        <v>0</v>
      </c>
      <c r="VAM37" s="536">
        <f>ROUND(Eigenmischungen!VAS46,1)</f>
        <v>0</v>
      </c>
      <c r="VAN37" s="536">
        <f>ROUND(Eigenmischungen!VAT46,1)</f>
        <v>0</v>
      </c>
      <c r="VAO37" s="536">
        <f>ROUND(Eigenmischungen!VAU46,1)</f>
        <v>0</v>
      </c>
      <c r="VAP37" s="536">
        <f>ROUND(Eigenmischungen!VAV46,1)</f>
        <v>0</v>
      </c>
      <c r="VAQ37" s="536">
        <f>ROUND(Eigenmischungen!VAW46,1)</f>
        <v>0</v>
      </c>
      <c r="VAR37" s="536">
        <f>ROUND(Eigenmischungen!VAX46,1)</f>
        <v>0</v>
      </c>
      <c r="VAS37" s="536">
        <f>ROUND(Eigenmischungen!VAY46,1)</f>
        <v>0</v>
      </c>
      <c r="VAT37" s="536">
        <f>ROUND(Eigenmischungen!VAZ46,1)</f>
        <v>0</v>
      </c>
      <c r="VAU37" s="536">
        <f>ROUND(Eigenmischungen!VBA46,1)</f>
        <v>0</v>
      </c>
      <c r="VAV37" s="536">
        <f>ROUND(Eigenmischungen!VBB46,1)</f>
        <v>0</v>
      </c>
      <c r="VAW37" s="536">
        <f>ROUND(Eigenmischungen!VBC46,1)</f>
        <v>0</v>
      </c>
      <c r="VAX37" s="536">
        <f>ROUND(Eigenmischungen!VBD46,1)</f>
        <v>0</v>
      </c>
      <c r="VAY37" s="536">
        <f>ROUND(Eigenmischungen!VBE46,1)</f>
        <v>0</v>
      </c>
      <c r="VAZ37" s="536">
        <f>ROUND(Eigenmischungen!VBF46,1)</f>
        <v>0</v>
      </c>
      <c r="VBA37" s="536">
        <f>ROUND(Eigenmischungen!VBG46,1)</f>
        <v>0</v>
      </c>
      <c r="VBB37" s="536">
        <f>ROUND(Eigenmischungen!VBH46,1)</f>
        <v>0</v>
      </c>
      <c r="VBC37" s="536">
        <f>ROUND(Eigenmischungen!VBI46,1)</f>
        <v>0</v>
      </c>
      <c r="VBD37" s="536">
        <f>ROUND(Eigenmischungen!VBJ46,1)</f>
        <v>0</v>
      </c>
      <c r="VBE37" s="536">
        <f>ROUND(Eigenmischungen!VBK46,1)</f>
        <v>0</v>
      </c>
      <c r="VBF37" s="536">
        <f>ROUND(Eigenmischungen!VBL46,1)</f>
        <v>0</v>
      </c>
      <c r="VBG37" s="536">
        <f>ROUND(Eigenmischungen!VBM46,1)</f>
        <v>0</v>
      </c>
      <c r="VBH37" s="536">
        <f>ROUND(Eigenmischungen!VBN46,1)</f>
        <v>0</v>
      </c>
      <c r="VBI37" s="536">
        <f>ROUND(Eigenmischungen!VBO46,1)</f>
        <v>0</v>
      </c>
      <c r="VBJ37" s="536">
        <f>ROUND(Eigenmischungen!VBP46,1)</f>
        <v>0</v>
      </c>
      <c r="VBK37" s="536">
        <f>ROUND(Eigenmischungen!VBQ46,1)</f>
        <v>0</v>
      </c>
      <c r="VBL37" s="536">
        <f>ROUND(Eigenmischungen!VBR46,1)</f>
        <v>0</v>
      </c>
      <c r="VBM37" s="536">
        <f>ROUND(Eigenmischungen!VBS46,1)</f>
        <v>0</v>
      </c>
      <c r="VBN37" s="536">
        <f>ROUND(Eigenmischungen!VBT46,1)</f>
        <v>0</v>
      </c>
      <c r="VBO37" s="536">
        <f>ROUND(Eigenmischungen!VBU46,1)</f>
        <v>0</v>
      </c>
      <c r="VBP37" s="536">
        <f>ROUND(Eigenmischungen!VBV46,1)</f>
        <v>0</v>
      </c>
      <c r="VBQ37" s="536">
        <f>ROUND(Eigenmischungen!VBW46,1)</f>
        <v>0</v>
      </c>
      <c r="VBR37" s="536">
        <f>ROUND(Eigenmischungen!VBX46,1)</f>
        <v>0</v>
      </c>
      <c r="VBS37" s="536">
        <f>ROUND(Eigenmischungen!VBY46,1)</f>
        <v>0</v>
      </c>
      <c r="VBT37" s="536">
        <f>ROUND(Eigenmischungen!VBZ46,1)</f>
        <v>0</v>
      </c>
      <c r="VBU37" s="536">
        <f>ROUND(Eigenmischungen!VCA46,1)</f>
        <v>0</v>
      </c>
      <c r="VBV37" s="536">
        <f>ROUND(Eigenmischungen!VCB46,1)</f>
        <v>0</v>
      </c>
      <c r="VBW37" s="536">
        <f>ROUND(Eigenmischungen!VCC46,1)</f>
        <v>0</v>
      </c>
      <c r="VBX37" s="536">
        <f>ROUND(Eigenmischungen!VCD46,1)</f>
        <v>0</v>
      </c>
      <c r="VBY37" s="536">
        <f>ROUND(Eigenmischungen!VCE46,1)</f>
        <v>0</v>
      </c>
      <c r="VBZ37" s="536">
        <f>ROUND(Eigenmischungen!VCF46,1)</f>
        <v>0</v>
      </c>
      <c r="VCA37" s="536">
        <f>ROUND(Eigenmischungen!VCG46,1)</f>
        <v>0</v>
      </c>
      <c r="VCB37" s="536">
        <f>ROUND(Eigenmischungen!VCH46,1)</f>
        <v>0</v>
      </c>
      <c r="VCC37" s="536">
        <f>ROUND(Eigenmischungen!VCI46,1)</f>
        <v>0</v>
      </c>
      <c r="VCD37" s="536">
        <f>ROUND(Eigenmischungen!VCJ46,1)</f>
        <v>0</v>
      </c>
      <c r="VCE37" s="536">
        <f>ROUND(Eigenmischungen!VCK46,1)</f>
        <v>0</v>
      </c>
      <c r="VCF37" s="536">
        <f>ROUND(Eigenmischungen!VCL46,1)</f>
        <v>0</v>
      </c>
      <c r="VCG37" s="536">
        <f>ROUND(Eigenmischungen!VCM46,1)</f>
        <v>0</v>
      </c>
      <c r="VCH37" s="536">
        <f>ROUND(Eigenmischungen!VCN46,1)</f>
        <v>0</v>
      </c>
      <c r="VCI37" s="536">
        <f>ROUND(Eigenmischungen!VCO46,1)</f>
        <v>0</v>
      </c>
      <c r="VCJ37" s="536">
        <f>ROUND(Eigenmischungen!VCP46,1)</f>
        <v>0</v>
      </c>
      <c r="VCK37" s="536">
        <f>ROUND(Eigenmischungen!VCQ46,1)</f>
        <v>0</v>
      </c>
      <c r="VCL37" s="536">
        <f>ROUND(Eigenmischungen!VCR46,1)</f>
        <v>0</v>
      </c>
      <c r="VCM37" s="536">
        <f>ROUND(Eigenmischungen!VCS46,1)</f>
        <v>0</v>
      </c>
      <c r="VCN37" s="536">
        <f>ROUND(Eigenmischungen!VCT46,1)</f>
        <v>0</v>
      </c>
      <c r="VCO37" s="536">
        <f>ROUND(Eigenmischungen!VCU46,1)</f>
        <v>0</v>
      </c>
      <c r="VCP37" s="536">
        <f>ROUND(Eigenmischungen!VCV46,1)</f>
        <v>0</v>
      </c>
      <c r="VCQ37" s="536">
        <f>ROUND(Eigenmischungen!VCW46,1)</f>
        <v>0</v>
      </c>
      <c r="VCR37" s="536">
        <f>ROUND(Eigenmischungen!VCX46,1)</f>
        <v>0</v>
      </c>
      <c r="VCS37" s="536">
        <f>ROUND(Eigenmischungen!VCY46,1)</f>
        <v>0</v>
      </c>
      <c r="VCT37" s="536">
        <f>ROUND(Eigenmischungen!VCZ46,1)</f>
        <v>0</v>
      </c>
      <c r="VCU37" s="536">
        <f>ROUND(Eigenmischungen!VDA46,1)</f>
        <v>0</v>
      </c>
      <c r="VCV37" s="536">
        <f>ROUND(Eigenmischungen!VDB46,1)</f>
        <v>0</v>
      </c>
      <c r="VCW37" s="536">
        <f>ROUND(Eigenmischungen!VDC46,1)</f>
        <v>0</v>
      </c>
      <c r="VCX37" s="536">
        <f>ROUND(Eigenmischungen!VDD46,1)</f>
        <v>0</v>
      </c>
      <c r="VCY37" s="536">
        <f>ROUND(Eigenmischungen!VDE46,1)</f>
        <v>0</v>
      </c>
      <c r="VCZ37" s="536">
        <f>ROUND(Eigenmischungen!VDF46,1)</f>
        <v>0</v>
      </c>
      <c r="VDA37" s="536">
        <f>ROUND(Eigenmischungen!VDG46,1)</f>
        <v>0</v>
      </c>
      <c r="VDB37" s="536">
        <f>ROUND(Eigenmischungen!VDH46,1)</f>
        <v>0</v>
      </c>
      <c r="VDC37" s="536">
        <f>ROUND(Eigenmischungen!VDI46,1)</f>
        <v>0</v>
      </c>
      <c r="VDD37" s="536">
        <f>ROUND(Eigenmischungen!VDJ46,1)</f>
        <v>0</v>
      </c>
      <c r="VDE37" s="536">
        <f>ROUND(Eigenmischungen!VDK46,1)</f>
        <v>0</v>
      </c>
      <c r="VDF37" s="536">
        <f>ROUND(Eigenmischungen!VDL46,1)</f>
        <v>0</v>
      </c>
      <c r="VDG37" s="536">
        <f>ROUND(Eigenmischungen!VDM46,1)</f>
        <v>0</v>
      </c>
      <c r="VDH37" s="536">
        <f>ROUND(Eigenmischungen!VDN46,1)</f>
        <v>0</v>
      </c>
      <c r="VDI37" s="536">
        <f>ROUND(Eigenmischungen!VDO46,1)</f>
        <v>0</v>
      </c>
      <c r="VDJ37" s="536">
        <f>ROUND(Eigenmischungen!VDP46,1)</f>
        <v>0</v>
      </c>
      <c r="VDK37" s="536">
        <f>ROUND(Eigenmischungen!VDQ46,1)</f>
        <v>0</v>
      </c>
      <c r="VDL37" s="536">
        <f>ROUND(Eigenmischungen!VDR46,1)</f>
        <v>0</v>
      </c>
      <c r="VDM37" s="536">
        <f>ROUND(Eigenmischungen!VDS46,1)</f>
        <v>0</v>
      </c>
      <c r="VDN37" s="536">
        <f>ROUND(Eigenmischungen!VDT46,1)</f>
        <v>0</v>
      </c>
      <c r="VDO37" s="536">
        <f>ROUND(Eigenmischungen!VDU46,1)</f>
        <v>0</v>
      </c>
      <c r="VDP37" s="536">
        <f>ROUND(Eigenmischungen!VDV46,1)</f>
        <v>0</v>
      </c>
      <c r="VDQ37" s="536">
        <f>ROUND(Eigenmischungen!VDW46,1)</f>
        <v>0</v>
      </c>
      <c r="VDR37" s="536">
        <f>ROUND(Eigenmischungen!VDX46,1)</f>
        <v>0</v>
      </c>
      <c r="VDS37" s="536">
        <f>ROUND(Eigenmischungen!VDY46,1)</f>
        <v>0</v>
      </c>
      <c r="VDT37" s="536">
        <f>ROUND(Eigenmischungen!VDZ46,1)</f>
        <v>0</v>
      </c>
      <c r="VDU37" s="536">
        <f>ROUND(Eigenmischungen!VEA46,1)</f>
        <v>0</v>
      </c>
      <c r="VDV37" s="536">
        <f>ROUND(Eigenmischungen!VEB46,1)</f>
        <v>0</v>
      </c>
      <c r="VDW37" s="536">
        <f>ROUND(Eigenmischungen!VEC46,1)</f>
        <v>0</v>
      </c>
      <c r="VDX37" s="536">
        <f>ROUND(Eigenmischungen!VED46,1)</f>
        <v>0</v>
      </c>
      <c r="VDY37" s="536">
        <f>ROUND(Eigenmischungen!VEE46,1)</f>
        <v>0</v>
      </c>
      <c r="VDZ37" s="536">
        <f>ROUND(Eigenmischungen!VEF46,1)</f>
        <v>0</v>
      </c>
      <c r="VEA37" s="536">
        <f>ROUND(Eigenmischungen!VEG46,1)</f>
        <v>0</v>
      </c>
      <c r="VEB37" s="536">
        <f>ROUND(Eigenmischungen!VEH46,1)</f>
        <v>0</v>
      </c>
      <c r="VEC37" s="536">
        <f>ROUND(Eigenmischungen!VEI46,1)</f>
        <v>0</v>
      </c>
      <c r="VED37" s="536">
        <f>ROUND(Eigenmischungen!VEJ46,1)</f>
        <v>0</v>
      </c>
      <c r="VEE37" s="536">
        <f>ROUND(Eigenmischungen!VEK46,1)</f>
        <v>0</v>
      </c>
      <c r="VEF37" s="536">
        <f>ROUND(Eigenmischungen!VEL46,1)</f>
        <v>0</v>
      </c>
      <c r="VEG37" s="536">
        <f>ROUND(Eigenmischungen!VEM46,1)</f>
        <v>0</v>
      </c>
      <c r="VEH37" s="536">
        <f>ROUND(Eigenmischungen!VEN46,1)</f>
        <v>0</v>
      </c>
      <c r="VEI37" s="536">
        <f>ROUND(Eigenmischungen!VEO46,1)</f>
        <v>0</v>
      </c>
      <c r="VEJ37" s="536">
        <f>ROUND(Eigenmischungen!VEP46,1)</f>
        <v>0</v>
      </c>
      <c r="VEK37" s="536">
        <f>ROUND(Eigenmischungen!VEQ46,1)</f>
        <v>0</v>
      </c>
      <c r="VEL37" s="536">
        <f>ROUND(Eigenmischungen!VER46,1)</f>
        <v>0</v>
      </c>
      <c r="VEM37" s="536">
        <f>ROUND(Eigenmischungen!VES46,1)</f>
        <v>0</v>
      </c>
      <c r="VEN37" s="536">
        <f>ROUND(Eigenmischungen!VET46,1)</f>
        <v>0</v>
      </c>
      <c r="VEO37" s="536">
        <f>ROUND(Eigenmischungen!VEU46,1)</f>
        <v>0</v>
      </c>
      <c r="VEP37" s="536">
        <f>ROUND(Eigenmischungen!VEV46,1)</f>
        <v>0</v>
      </c>
      <c r="VEQ37" s="536">
        <f>ROUND(Eigenmischungen!VEW46,1)</f>
        <v>0</v>
      </c>
      <c r="VER37" s="536">
        <f>ROUND(Eigenmischungen!VEX46,1)</f>
        <v>0</v>
      </c>
      <c r="VES37" s="536">
        <f>ROUND(Eigenmischungen!VEY46,1)</f>
        <v>0</v>
      </c>
      <c r="VET37" s="536">
        <f>ROUND(Eigenmischungen!VEZ46,1)</f>
        <v>0</v>
      </c>
      <c r="VEU37" s="536">
        <f>ROUND(Eigenmischungen!VFA46,1)</f>
        <v>0</v>
      </c>
      <c r="VEV37" s="536">
        <f>ROUND(Eigenmischungen!VFB46,1)</f>
        <v>0</v>
      </c>
      <c r="VEW37" s="536">
        <f>ROUND(Eigenmischungen!VFC46,1)</f>
        <v>0</v>
      </c>
      <c r="VEX37" s="536">
        <f>ROUND(Eigenmischungen!VFD46,1)</f>
        <v>0</v>
      </c>
      <c r="VEY37" s="536">
        <f>ROUND(Eigenmischungen!VFE46,1)</f>
        <v>0</v>
      </c>
      <c r="VEZ37" s="536">
        <f>ROUND(Eigenmischungen!VFF46,1)</f>
        <v>0</v>
      </c>
      <c r="VFA37" s="536">
        <f>ROUND(Eigenmischungen!VFG46,1)</f>
        <v>0</v>
      </c>
      <c r="VFB37" s="536">
        <f>ROUND(Eigenmischungen!VFH46,1)</f>
        <v>0</v>
      </c>
      <c r="VFC37" s="536">
        <f>ROUND(Eigenmischungen!VFI46,1)</f>
        <v>0</v>
      </c>
      <c r="VFD37" s="536">
        <f>ROUND(Eigenmischungen!VFJ46,1)</f>
        <v>0</v>
      </c>
      <c r="VFE37" s="536">
        <f>ROUND(Eigenmischungen!VFK46,1)</f>
        <v>0</v>
      </c>
      <c r="VFF37" s="536">
        <f>ROUND(Eigenmischungen!VFL46,1)</f>
        <v>0</v>
      </c>
      <c r="VFG37" s="536">
        <f>ROUND(Eigenmischungen!VFM46,1)</f>
        <v>0</v>
      </c>
      <c r="VFH37" s="536">
        <f>ROUND(Eigenmischungen!VFN46,1)</f>
        <v>0</v>
      </c>
      <c r="VFI37" s="536">
        <f>ROUND(Eigenmischungen!VFO46,1)</f>
        <v>0</v>
      </c>
      <c r="VFJ37" s="536">
        <f>ROUND(Eigenmischungen!VFP46,1)</f>
        <v>0</v>
      </c>
      <c r="VFK37" s="536">
        <f>ROUND(Eigenmischungen!VFQ46,1)</f>
        <v>0</v>
      </c>
      <c r="VFL37" s="536">
        <f>ROUND(Eigenmischungen!VFR46,1)</f>
        <v>0</v>
      </c>
      <c r="VFM37" s="536">
        <f>ROUND(Eigenmischungen!VFS46,1)</f>
        <v>0</v>
      </c>
      <c r="VFN37" s="536">
        <f>ROUND(Eigenmischungen!VFT46,1)</f>
        <v>0</v>
      </c>
      <c r="VFO37" s="536">
        <f>ROUND(Eigenmischungen!VFU46,1)</f>
        <v>0</v>
      </c>
      <c r="VFP37" s="536">
        <f>ROUND(Eigenmischungen!VFV46,1)</f>
        <v>0</v>
      </c>
      <c r="VFQ37" s="536">
        <f>ROUND(Eigenmischungen!VFW46,1)</f>
        <v>0</v>
      </c>
      <c r="VFR37" s="536">
        <f>ROUND(Eigenmischungen!VFX46,1)</f>
        <v>0</v>
      </c>
      <c r="VFS37" s="536">
        <f>ROUND(Eigenmischungen!VFY46,1)</f>
        <v>0</v>
      </c>
      <c r="VFT37" s="536">
        <f>ROUND(Eigenmischungen!VFZ46,1)</f>
        <v>0</v>
      </c>
      <c r="VFU37" s="536">
        <f>ROUND(Eigenmischungen!VGA46,1)</f>
        <v>0</v>
      </c>
      <c r="VFV37" s="536">
        <f>ROUND(Eigenmischungen!VGB46,1)</f>
        <v>0</v>
      </c>
      <c r="VFW37" s="536">
        <f>ROUND(Eigenmischungen!VGC46,1)</f>
        <v>0</v>
      </c>
      <c r="VFX37" s="536">
        <f>ROUND(Eigenmischungen!VGD46,1)</f>
        <v>0</v>
      </c>
      <c r="VFY37" s="536">
        <f>ROUND(Eigenmischungen!VGE46,1)</f>
        <v>0</v>
      </c>
      <c r="VFZ37" s="536">
        <f>ROUND(Eigenmischungen!VGF46,1)</f>
        <v>0</v>
      </c>
      <c r="VGA37" s="536">
        <f>ROUND(Eigenmischungen!VGG46,1)</f>
        <v>0</v>
      </c>
      <c r="VGB37" s="536">
        <f>ROUND(Eigenmischungen!VGH46,1)</f>
        <v>0</v>
      </c>
      <c r="VGC37" s="536">
        <f>ROUND(Eigenmischungen!VGI46,1)</f>
        <v>0</v>
      </c>
      <c r="VGD37" s="536">
        <f>ROUND(Eigenmischungen!VGJ46,1)</f>
        <v>0</v>
      </c>
      <c r="VGE37" s="536">
        <f>ROUND(Eigenmischungen!VGK46,1)</f>
        <v>0</v>
      </c>
      <c r="VGF37" s="536">
        <f>ROUND(Eigenmischungen!VGL46,1)</f>
        <v>0</v>
      </c>
      <c r="VGG37" s="536">
        <f>ROUND(Eigenmischungen!VGM46,1)</f>
        <v>0</v>
      </c>
      <c r="VGH37" s="536">
        <f>ROUND(Eigenmischungen!VGN46,1)</f>
        <v>0</v>
      </c>
      <c r="VGI37" s="536">
        <f>ROUND(Eigenmischungen!VGO46,1)</f>
        <v>0</v>
      </c>
      <c r="VGJ37" s="536">
        <f>ROUND(Eigenmischungen!VGP46,1)</f>
        <v>0</v>
      </c>
      <c r="VGK37" s="536">
        <f>ROUND(Eigenmischungen!VGQ46,1)</f>
        <v>0</v>
      </c>
      <c r="VGL37" s="536">
        <f>ROUND(Eigenmischungen!VGR46,1)</f>
        <v>0</v>
      </c>
      <c r="VGM37" s="536">
        <f>ROUND(Eigenmischungen!VGS46,1)</f>
        <v>0</v>
      </c>
      <c r="VGN37" s="536">
        <f>ROUND(Eigenmischungen!VGT46,1)</f>
        <v>0</v>
      </c>
      <c r="VGO37" s="536">
        <f>ROUND(Eigenmischungen!VGU46,1)</f>
        <v>0</v>
      </c>
      <c r="VGP37" s="536">
        <f>ROUND(Eigenmischungen!VGV46,1)</f>
        <v>0</v>
      </c>
      <c r="VGQ37" s="536">
        <f>ROUND(Eigenmischungen!VGW46,1)</f>
        <v>0</v>
      </c>
      <c r="VGR37" s="536">
        <f>ROUND(Eigenmischungen!VGX46,1)</f>
        <v>0</v>
      </c>
      <c r="VGS37" s="536">
        <f>ROUND(Eigenmischungen!VGY46,1)</f>
        <v>0</v>
      </c>
      <c r="VGT37" s="536">
        <f>ROUND(Eigenmischungen!VGZ46,1)</f>
        <v>0</v>
      </c>
      <c r="VGU37" s="536">
        <f>ROUND(Eigenmischungen!VHA46,1)</f>
        <v>0</v>
      </c>
      <c r="VGV37" s="536">
        <f>ROUND(Eigenmischungen!VHB46,1)</f>
        <v>0</v>
      </c>
      <c r="VGW37" s="536">
        <f>ROUND(Eigenmischungen!VHC46,1)</f>
        <v>0</v>
      </c>
      <c r="VGX37" s="536">
        <f>ROUND(Eigenmischungen!VHD46,1)</f>
        <v>0</v>
      </c>
      <c r="VGY37" s="536">
        <f>ROUND(Eigenmischungen!VHE46,1)</f>
        <v>0</v>
      </c>
      <c r="VGZ37" s="536">
        <f>ROUND(Eigenmischungen!VHF46,1)</f>
        <v>0</v>
      </c>
      <c r="VHA37" s="536">
        <f>ROUND(Eigenmischungen!VHG46,1)</f>
        <v>0</v>
      </c>
      <c r="VHB37" s="536">
        <f>ROUND(Eigenmischungen!VHH46,1)</f>
        <v>0</v>
      </c>
      <c r="VHC37" s="536">
        <f>ROUND(Eigenmischungen!VHI46,1)</f>
        <v>0</v>
      </c>
      <c r="VHD37" s="536">
        <f>ROUND(Eigenmischungen!VHJ46,1)</f>
        <v>0</v>
      </c>
      <c r="VHE37" s="536">
        <f>ROUND(Eigenmischungen!VHK46,1)</f>
        <v>0</v>
      </c>
      <c r="VHF37" s="536">
        <f>ROUND(Eigenmischungen!VHL46,1)</f>
        <v>0</v>
      </c>
      <c r="VHG37" s="536">
        <f>ROUND(Eigenmischungen!VHM46,1)</f>
        <v>0</v>
      </c>
      <c r="VHH37" s="536">
        <f>ROUND(Eigenmischungen!VHN46,1)</f>
        <v>0</v>
      </c>
      <c r="VHI37" s="536">
        <f>ROUND(Eigenmischungen!VHO46,1)</f>
        <v>0</v>
      </c>
      <c r="VHJ37" s="536">
        <f>ROUND(Eigenmischungen!VHP46,1)</f>
        <v>0</v>
      </c>
      <c r="VHK37" s="536">
        <f>ROUND(Eigenmischungen!VHQ46,1)</f>
        <v>0</v>
      </c>
      <c r="VHL37" s="536">
        <f>ROUND(Eigenmischungen!VHR46,1)</f>
        <v>0</v>
      </c>
      <c r="VHM37" s="536">
        <f>ROUND(Eigenmischungen!VHS46,1)</f>
        <v>0</v>
      </c>
      <c r="VHN37" s="536">
        <f>ROUND(Eigenmischungen!VHT46,1)</f>
        <v>0</v>
      </c>
      <c r="VHO37" s="536">
        <f>ROUND(Eigenmischungen!VHU46,1)</f>
        <v>0</v>
      </c>
      <c r="VHP37" s="536">
        <f>ROUND(Eigenmischungen!VHV46,1)</f>
        <v>0</v>
      </c>
      <c r="VHQ37" s="536">
        <f>ROUND(Eigenmischungen!VHW46,1)</f>
        <v>0</v>
      </c>
      <c r="VHR37" s="536">
        <f>ROUND(Eigenmischungen!VHX46,1)</f>
        <v>0</v>
      </c>
      <c r="VHS37" s="536">
        <f>ROUND(Eigenmischungen!VHY46,1)</f>
        <v>0</v>
      </c>
      <c r="VHT37" s="536">
        <f>ROUND(Eigenmischungen!VHZ46,1)</f>
        <v>0</v>
      </c>
      <c r="VHU37" s="536">
        <f>ROUND(Eigenmischungen!VIA46,1)</f>
        <v>0</v>
      </c>
      <c r="VHV37" s="536">
        <f>ROUND(Eigenmischungen!VIB46,1)</f>
        <v>0</v>
      </c>
      <c r="VHW37" s="536">
        <f>ROUND(Eigenmischungen!VIC46,1)</f>
        <v>0</v>
      </c>
      <c r="VHX37" s="536">
        <f>ROUND(Eigenmischungen!VID46,1)</f>
        <v>0</v>
      </c>
      <c r="VHY37" s="536">
        <f>ROUND(Eigenmischungen!VIE46,1)</f>
        <v>0</v>
      </c>
      <c r="VHZ37" s="536">
        <f>ROUND(Eigenmischungen!VIF46,1)</f>
        <v>0</v>
      </c>
      <c r="VIA37" s="536">
        <f>ROUND(Eigenmischungen!VIG46,1)</f>
        <v>0</v>
      </c>
      <c r="VIB37" s="536">
        <f>ROUND(Eigenmischungen!VIH46,1)</f>
        <v>0</v>
      </c>
      <c r="VIC37" s="536">
        <f>ROUND(Eigenmischungen!VII46,1)</f>
        <v>0</v>
      </c>
      <c r="VID37" s="536">
        <f>ROUND(Eigenmischungen!VIJ46,1)</f>
        <v>0</v>
      </c>
      <c r="VIE37" s="536">
        <f>ROUND(Eigenmischungen!VIK46,1)</f>
        <v>0</v>
      </c>
      <c r="VIF37" s="536">
        <f>ROUND(Eigenmischungen!VIL46,1)</f>
        <v>0</v>
      </c>
      <c r="VIG37" s="536">
        <f>ROUND(Eigenmischungen!VIM46,1)</f>
        <v>0</v>
      </c>
      <c r="VIH37" s="536">
        <f>ROUND(Eigenmischungen!VIN46,1)</f>
        <v>0</v>
      </c>
      <c r="VII37" s="536">
        <f>ROUND(Eigenmischungen!VIO46,1)</f>
        <v>0</v>
      </c>
      <c r="VIJ37" s="536">
        <f>ROUND(Eigenmischungen!VIP46,1)</f>
        <v>0</v>
      </c>
      <c r="VIK37" s="536">
        <f>ROUND(Eigenmischungen!VIQ46,1)</f>
        <v>0</v>
      </c>
      <c r="VIL37" s="536">
        <f>ROUND(Eigenmischungen!VIR46,1)</f>
        <v>0</v>
      </c>
      <c r="VIM37" s="536">
        <f>ROUND(Eigenmischungen!VIS46,1)</f>
        <v>0</v>
      </c>
      <c r="VIN37" s="536">
        <f>ROUND(Eigenmischungen!VIT46,1)</f>
        <v>0</v>
      </c>
      <c r="VIO37" s="536">
        <f>ROUND(Eigenmischungen!VIU46,1)</f>
        <v>0</v>
      </c>
      <c r="VIP37" s="536">
        <f>ROUND(Eigenmischungen!VIV46,1)</f>
        <v>0</v>
      </c>
      <c r="VIQ37" s="536">
        <f>ROUND(Eigenmischungen!VIW46,1)</f>
        <v>0</v>
      </c>
      <c r="VIR37" s="536">
        <f>ROUND(Eigenmischungen!VIX46,1)</f>
        <v>0</v>
      </c>
      <c r="VIS37" s="536">
        <f>ROUND(Eigenmischungen!VIY46,1)</f>
        <v>0</v>
      </c>
      <c r="VIT37" s="536">
        <f>ROUND(Eigenmischungen!VIZ46,1)</f>
        <v>0</v>
      </c>
      <c r="VIU37" s="536">
        <f>ROUND(Eigenmischungen!VJA46,1)</f>
        <v>0</v>
      </c>
      <c r="VIV37" s="536">
        <f>ROUND(Eigenmischungen!VJB46,1)</f>
        <v>0</v>
      </c>
      <c r="VIW37" s="536">
        <f>ROUND(Eigenmischungen!VJC46,1)</f>
        <v>0</v>
      </c>
      <c r="VIX37" s="536">
        <f>ROUND(Eigenmischungen!VJD46,1)</f>
        <v>0</v>
      </c>
      <c r="VIY37" s="536">
        <f>ROUND(Eigenmischungen!VJE46,1)</f>
        <v>0</v>
      </c>
      <c r="VIZ37" s="536">
        <f>ROUND(Eigenmischungen!VJF46,1)</f>
        <v>0</v>
      </c>
      <c r="VJA37" s="536">
        <f>ROUND(Eigenmischungen!VJG46,1)</f>
        <v>0</v>
      </c>
      <c r="VJB37" s="536">
        <f>ROUND(Eigenmischungen!VJH46,1)</f>
        <v>0</v>
      </c>
      <c r="VJC37" s="536">
        <f>ROUND(Eigenmischungen!VJI46,1)</f>
        <v>0</v>
      </c>
      <c r="VJD37" s="536">
        <f>ROUND(Eigenmischungen!VJJ46,1)</f>
        <v>0</v>
      </c>
      <c r="VJE37" s="536">
        <f>ROUND(Eigenmischungen!VJK46,1)</f>
        <v>0</v>
      </c>
      <c r="VJF37" s="536">
        <f>ROUND(Eigenmischungen!VJL46,1)</f>
        <v>0</v>
      </c>
      <c r="VJG37" s="536">
        <f>ROUND(Eigenmischungen!VJM46,1)</f>
        <v>0</v>
      </c>
      <c r="VJH37" s="536">
        <f>ROUND(Eigenmischungen!VJN46,1)</f>
        <v>0</v>
      </c>
      <c r="VJI37" s="536">
        <f>ROUND(Eigenmischungen!VJO46,1)</f>
        <v>0</v>
      </c>
      <c r="VJJ37" s="536">
        <f>ROUND(Eigenmischungen!VJP46,1)</f>
        <v>0</v>
      </c>
      <c r="VJK37" s="536">
        <f>ROUND(Eigenmischungen!VJQ46,1)</f>
        <v>0</v>
      </c>
      <c r="VJL37" s="536">
        <f>ROUND(Eigenmischungen!VJR46,1)</f>
        <v>0</v>
      </c>
      <c r="VJM37" s="536">
        <f>ROUND(Eigenmischungen!VJS46,1)</f>
        <v>0</v>
      </c>
      <c r="VJN37" s="536">
        <f>ROUND(Eigenmischungen!VJT46,1)</f>
        <v>0</v>
      </c>
      <c r="VJO37" s="536">
        <f>ROUND(Eigenmischungen!VJU46,1)</f>
        <v>0</v>
      </c>
      <c r="VJP37" s="536">
        <f>ROUND(Eigenmischungen!VJV46,1)</f>
        <v>0</v>
      </c>
      <c r="VJQ37" s="536">
        <f>ROUND(Eigenmischungen!VJW46,1)</f>
        <v>0</v>
      </c>
      <c r="VJR37" s="536">
        <f>ROUND(Eigenmischungen!VJX46,1)</f>
        <v>0</v>
      </c>
      <c r="VJS37" s="536">
        <f>ROUND(Eigenmischungen!VJY46,1)</f>
        <v>0</v>
      </c>
      <c r="VJT37" s="536">
        <f>ROUND(Eigenmischungen!VJZ46,1)</f>
        <v>0</v>
      </c>
      <c r="VJU37" s="536">
        <f>ROUND(Eigenmischungen!VKA46,1)</f>
        <v>0</v>
      </c>
      <c r="VJV37" s="536">
        <f>ROUND(Eigenmischungen!VKB46,1)</f>
        <v>0</v>
      </c>
      <c r="VJW37" s="536">
        <f>ROUND(Eigenmischungen!VKC46,1)</f>
        <v>0</v>
      </c>
      <c r="VJX37" s="536">
        <f>ROUND(Eigenmischungen!VKD46,1)</f>
        <v>0</v>
      </c>
      <c r="VJY37" s="536">
        <f>ROUND(Eigenmischungen!VKE46,1)</f>
        <v>0</v>
      </c>
      <c r="VJZ37" s="536">
        <f>ROUND(Eigenmischungen!VKF46,1)</f>
        <v>0</v>
      </c>
      <c r="VKA37" s="536">
        <f>ROUND(Eigenmischungen!VKG46,1)</f>
        <v>0</v>
      </c>
      <c r="VKB37" s="536">
        <f>ROUND(Eigenmischungen!VKH46,1)</f>
        <v>0</v>
      </c>
      <c r="VKC37" s="536">
        <f>ROUND(Eigenmischungen!VKI46,1)</f>
        <v>0</v>
      </c>
      <c r="VKD37" s="536">
        <f>ROUND(Eigenmischungen!VKJ46,1)</f>
        <v>0</v>
      </c>
      <c r="VKE37" s="536">
        <f>ROUND(Eigenmischungen!VKK46,1)</f>
        <v>0</v>
      </c>
      <c r="VKF37" s="536">
        <f>ROUND(Eigenmischungen!VKL46,1)</f>
        <v>0</v>
      </c>
      <c r="VKG37" s="536">
        <f>ROUND(Eigenmischungen!VKM46,1)</f>
        <v>0</v>
      </c>
      <c r="VKH37" s="536">
        <f>ROUND(Eigenmischungen!VKN46,1)</f>
        <v>0</v>
      </c>
      <c r="VKI37" s="536">
        <f>ROUND(Eigenmischungen!VKO46,1)</f>
        <v>0</v>
      </c>
      <c r="VKJ37" s="536">
        <f>ROUND(Eigenmischungen!VKP46,1)</f>
        <v>0</v>
      </c>
      <c r="VKK37" s="536">
        <f>ROUND(Eigenmischungen!VKQ46,1)</f>
        <v>0</v>
      </c>
      <c r="VKL37" s="536">
        <f>ROUND(Eigenmischungen!VKR46,1)</f>
        <v>0</v>
      </c>
      <c r="VKM37" s="536">
        <f>ROUND(Eigenmischungen!VKS46,1)</f>
        <v>0</v>
      </c>
      <c r="VKN37" s="536">
        <f>ROUND(Eigenmischungen!VKT46,1)</f>
        <v>0</v>
      </c>
      <c r="VKO37" s="536">
        <f>ROUND(Eigenmischungen!VKU46,1)</f>
        <v>0</v>
      </c>
      <c r="VKP37" s="536">
        <f>ROUND(Eigenmischungen!VKV46,1)</f>
        <v>0</v>
      </c>
      <c r="VKQ37" s="536">
        <f>ROUND(Eigenmischungen!VKW46,1)</f>
        <v>0</v>
      </c>
      <c r="VKR37" s="536">
        <f>ROUND(Eigenmischungen!VKX46,1)</f>
        <v>0</v>
      </c>
      <c r="VKS37" s="536">
        <f>ROUND(Eigenmischungen!VKY46,1)</f>
        <v>0</v>
      </c>
      <c r="VKT37" s="536">
        <f>ROUND(Eigenmischungen!VKZ46,1)</f>
        <v>0</v>
      </c>
      <c r="VKU37" s="536">
        <f>ROUND(Eigenmischungen!VLA46,1)</f>
        <v>0</v>
      </c>
      <c r="VKV37" s="536">
        <f>ROUND(Eigenmischungen!VLB46,1)</f>
        <v>0</v>
      </c>
      <c r="VKW37" s="536">
        <f>ROUND(Eigenmischungen!VLC46,1)</f>
        <v>0</v>
      </c>
      <c r="VKX37" s="536">
        <f>ROUND(Eigenmischungen!VLD46,1)</f>
        <v>0</v>
      </c>
      <c r="VKY37" s="536">
        <f>ROUND(Eigenmischungen!VLE46,1)</f>
        <v>0</v>
      </c>
      <c r="VKZ37" s="536">
        <f>ROUND(Eigenmischungen!VLF46,1)</f>
        <v>0</v>
      </c>
      <c r="VLA37" s="536">
        <f>ROUND(Eigenmischungen!VLG46,1)</f>
        <v>0</v>
      </c>
      <c r="VLB37" s="536">
        <f>ROUND(Eigenmischungen!VLH46,1)</f>
        <v>0</v>
      </c>
      <c r="VLC37" s="536">
        <f>ROUND(Eigenmischungen!VLI46,1)</f>
        <v>0</v>
      </c>
      <c r="VLD37" s="536">
        <f>ROUND(Eigenmischungen!VLJ46,1)</f>
        <v>0</v>
      </c>
      <c r="VLE37" s="536">
        <f>ROUND(Eigenmischungen!VLK46,1)</f>
        <v>0</v>
      </c>
      <c r="VLF37" s="536">
        <f>ROUND(Eigenmischungen!VLL46,1)</f>
        <v>0</v>
      </c>
      <c r="VLG37" s="536">
        <f>ROUND(Eigenmischungen!VLM46,1)</f>
        <v>0</v>
      </c>
      <c r="VLH37" s="536">
        <f>ROUND(Eigenmischungen!VLN46,1)</f>
        <v>0</v>
      </c>
      <c r="VLI37" s="536">
        <f>ROUND(Eigenmischungen!VLO46,1)</f>
        <v>0</v>
      </c>
      <c r="VLJ37" s="536">
        <f>ROUND(Eigenmischungen!VLP46,1)</f>
        <v>0</v>
      </c>
      <c r="VLK37" s="536">
        <f>ROUND(Eigenmischungen!VLQ46,1)</f>
        <v>0</v>
      </c>
      <c r="VLL37" s="536">
        <f>ROUND(Eigenmischungen!VLR46,1)</f>
        <v>0</v>
      </c>
      <c r="VLM37" s="536">
        <f>ROUND(Eigenmischungen!VLS46,1)</f>
        <v>0</v>
      </c>
      <c r="VLN37" s="536">
        <f>ROUND(Eigenmischungen!VLT46,1)</f>
        <v>0</v>
      </c>
      <c r="VLO37" s="536">
        <f>ROUND(Eigenmischungen!VLU46,1)</f>
        <v>0</v>
      </c>
      <c r="VLP37" s="536">
        <f>ROUND(Eigenmischungen!VLV46,1)</f>
        <v>0</v>
      </c>
      <c r="VLQ37" s="536">
        <f>ROUND(Eigenmischungen!VLW46,1)</f>
        <v>0</v>
      </c>
      <c r="VLR37" s="536">
        <f>ROUND(Eigenmischungen!VLX46,1)</f>
        <v>0</v>
      </c>
      <c r="VLS37" s="536">
        <f>ROUND(Eigenmischungen!VLY46,1)</f>
        <v>0</v>
      </c>
      <c r="VLT37" s="536">
        <f>ROUND(Eigenmischungen!VLZ46,1)</f>
        <v>0</v>
      </c>
      <c r="VLU37" s="536">
        <f>ROUND(Eigenmischungen!VMA46,1)</f>
        <v>0</v>
      </c>
      <c r="VLV37" s="536">
        <f>ROUND(Eigenmischungen!VMB46,1)</f>
        <v>0</v>
      </c>
      <c r="VLW37" s="536">
        <f>ROUND(Eigenmischungen!VMC46,1)</f>
        <v>0</v>
      </c>
      <c r="VLX37" s="536">
        <f>ROUND(Eigenmischungen!VMD46,1)</f>
        <v>0</v>
      </c>
      <c r="VLY37" s="536">
        <f>ROUND(Eigenmischungen!VME46,1)</f>
        <v>0</v>
      </c>
      <c r="VLZ37" s="536">
        <f>ROUND(Eigenmischungen!VMF46,1)</f>
        <v>0</v>
      </c>
      <c r="VMA37" s="536">
        <f>ROUND(Eigenmischungen!VMG46,1)</f>
        <v>0</v>
      </c>
      <c r="VMB37" s="536">
        <f>ROUND(Eigenmischungen!VMH46,1)</f>
        <v>0</v>
      </c>
      <c r="VMC37" s="536">
        <f>ROUND(Eigenmischungen!VMI46,1)</f>
        <v>0</v>
      </c>
      <c r="VMD37" s="536">
        <f>ROUND(Eigenmischungen!VMJ46,1)</f>
        <v>0</v>
      </c>
      <c r="VME37" s="536">
        <f>ROUND(Eigenmischungen!VMK46,1)</f>
        <v>0</v>
      </c>
      <c r="VMF37" s="536">
        <f>ROUND(Eigenmischungen!VML46,1)</f>
        <v>0</v>
      </c>
      <c r="VMG37" s="536">
        <f>ROUND(Eigenmischungen!VMM46,1)</f>
        <v>0</v>
      </c>
      <c r="VMH37" s="536">
        <f>ROUND(Eigenmischungen!VMN46,1)</f>
        <v>0</v>
      </c>
      <c r="VMI37" s="536">
        <f>ROUND(Eigenmischungen!VMO46,1)</f>
        <v>0</v>
      </c>
      <c r="VMJ37" s="536">
        <f>ROUND(Eigenmischungen!VMP46,1)</f>
        <v>0</v>
      </c>
      <c r="VMK37" s="536">
        <f>ROUND(Eigenmischungen!VMQ46,1)</f>
        <v>0</v>
      </c>
      <c r="VML37" s="536">
        <f>ROUND(Eigenmischungen!VMR46,1)</f>
        <v>0</v>
      </c>
      <c r="VMM37" s="536">
        <f>ROUND(Eigenmischungen!VMS46,1)</f>
        <v>0</v>
      </c>
      <c r="VMN37" s="536">
        <f>ROUND(Eigenmischungen!VMT46,1)</f>
        <v>0</v>
      </c>
      <c r="VMO37" s="536">
        <f>ROUND(Eigenmischungen!VMU46,1)</f>
        <v>0</v>
      </c>
      <c r="VMP37" s="536">
        <f>ROUND(Eigenmischungen!VMV46,1)</f>
        <v>0</v>
      </c>
      <c r="VMQ37" s="536">
        <f>ROUND(Eigenmischungen!VMW46,1)</f>
        <v>0</v>
      </c>
      <c r="VMR37" s="536">
        <f>ROUND(Eigenmischungen!VMX46,1)</f>
        <v>0</v>
      </c>
      <c r="VMS37" s="536">
        <f>ROUND(Eigenmischungen!VMY46,1)</f>
        <v>0</v>
      </c>
      <c r="VMT37" s="536">
        <f>ROUND(Eigenmischungen!VMZ46,1)</f>
        <v>0</v>
      </c>
      <c r="VMU37" s="536">
        <f>ROUND(Eigenmischungen!VNA46,1)</f>
        <v>0</v>
      </c>
      <c r="VMV37" s="536">
        <f>ROUND(Eigenmischungen!VNB46,1)</f>
        <v>0</v>
      </c>
      <c r="VMW37" s="536">
        <f>ROUND(Eigenmischungen!VNC46,1)</f>
        <v>0</v>
      </c>
      <c r="VMX37" s="536">
        <f>ROUND(Eigenmischungen!VND46,1)</f>
        <v>0</v>
      </c>
      <c r="VMY37" s="536">
        <f>ROUND(Eigenmischungen!VNE46,1)</f>
        <v>0</v>
      </c>
      <c r="VMZ37" s="536">
        <f>ROUND(Eigenmischungen!VNF46,1)</f>
        <v>0</v>
      </c>
      <c r="VNA37" s="536">
        <f>ROUND(Eigenmischungen!VNG46,1)</f>
        <v>0</v>
      </c>
      <c r="VNB37" s="536">
        <f>ROUND(Eigenmischungen!VNH46,1)</f>
        <v>0</v>
      </c>
      <c r="VNC37" s="536">
        <f>ROUND(Eigenmischungen!VNI46,1)</f>
        <v>0</v>
      </c>
      <c r="VND37" s="536">
        <f>ROUND(Eigenmischungen!VNJ46,1)</f>
        <v>0</v>
      </c>
      <c r="VNE37" s="536">
        <f>ROUND(Eigenmischungen!VNK46,1)</f>
        <v>0</v>
      </c>
      <c r="VNF37" s="536">
        <f>ROUND(Eigenmischungen!VNL46,1)</f>
        <v>0</v>
      </c>
      <c r="VNG37" s="536">
        <f>ROUND(Eigenmischungen!VNM46,1)</f>
        <v>0</v>
      </c>
      <c r="VNH37" s="536">
        <f>ROUND(Eigenmischungen!VNN46,1)</f>
        <v>0</v>
      </c>
      <c r="VNI37" s="536">
        <f>ROUND(Eigenmischungen!VNO46,1)</f>
        <v>0</v>
      </c>
      <c r="VNJ37" s="536">
        <f>ROUND(Eigenmischungen!VNP46,1)</f>
        <v>0</v>
      </c>
      <c r="VNK37" s="536">
        <f>ROUND(Eigenmischungen!VNQ46,1)</f>
        <v>0</v>
      </c>
      <c r="VNL37" s="536">
        <f>ROUND(Eigenmischungen!VNR46,1)</f>
        <v>0</v>
      </c>
      <c r="VNM37" s="536">
        <f>ROUND(Eigenmischungen!VNS46,1)</f>
        <v>0</v>
      </c>
      <c r="VNN37" s="536">
        <f>ROUND(Eigenmischungen!VNT46,1)</f>
        <v>0</v>
      </c>
      <c r="VNO37" s="536">
        <f>ROUND(Eigenmischungen!VNU46,1)</f>
        <v>0</v>
      </c>
      <c r="VNP37" s="536">
        <f>ROUND(Eigenmischungen!VNV46,1)</f>
        <v>0</v>
      </c>
      <c r="VNQ37" s="536">
        <f>ROUND(Eigenmischungen!VNW46,1)</f>
        <v>0</v>
      </c>
      <c r="VNR37" s="536">
        <f>ROUND(Eigenmischungen!VNX46,1)</f>
        <v>0</v>
      </c>
      <c r="VNS37" s="536">
        <f>ROUND(Eigenmischungen!VNY46,1)</f>
        <v>0</v>
      </c>
      <c r="VNT37" s="536">
        <f>ROUND(Eigenmischungen!VNZ46,1)</f>
        <v>0</v>
      </c>
      <c r="VNU37" s="536">
        <f>ROUND(Eigenmischungen!VOA46,1)</f>
        <v>0</v>
      </c>
      <c r="VNV37" s="536">
        <f>ROUND(Eigenmischungen!VOB46,1)</f>
        <v>0</v>
      </c>
      <c r="VNW37" s="536">
        <f>ROUND(Eigenmischungen!VOC46,1)</f>
        <v>0</v>
      </c>
      <c r="VNX37" s="536">
        <f>ROUND(Eigenmischungen!VOD46,1)</f>
        <v>0</v>
      </c>
      <c r="VNY37" s="536">
        <f>ROUND(Eigenmischungen!VOE46,1)</f>
        <v>0</v>
      </c>
      <c r="VNZ37" s="536">
        <f>ROUND(Eigenmischungen!VOF46,1)</f>
        <v>0</v>
      </c>
      <c r="VOA37" s="536">
        <f>ROUND(Eigenmischungen!VOG46,1)</f>
        <v>0</v>
      </c>
      <c r="VOB37" s="536">
        <f>ROUND(Eigenmischungen!VOH46,1)</f>
        <v>0</v>
      </c>
      <c r="VOC37" s="536">
        <f>ROUND(Eigenmischungen!VOI46,1)</f>
        <v>0</v>
      </c>
      <c r="VOD37" s="536">
        <f>ROUND(Eigenmischungen!VOJ46,1)</f>
        <v>0</v>
      </c>
      <c r="VOE37" s="536">
        <f>ROUND(Eigenmischungen!VOK46,1)</f>
        <v>0</v>
      </c>
      <c r="VOF37" s="536">
        <f>ROUND(Eigenmischungen!VOL46,1)</f>
        <v>0</v>
      </c>
      <c r="VOG37" s="536">
        <f>ROUND(Eigenmischungen!VOM46,1)</f>
        <v>0</v>
      </c>
      <c r="VOH37" s="536">
        <f>ROUND(Eigenmischungen!VON46,1)</f>
        <v>0</v>
      </c>
      <c r="VOI37" s="536">
        <f>ROUND(Eigenmischungen!VOO46,1)</f>
        <v>0</v>
      </c>
      <c r="VOJ37" s="536">
        <f>ROUND(Eigenmischungen!VOP46,1)</f>
        <v>0</v>
      </c>
      <c r="VOK37" s="536">
        <f>ROUND(Eigenmischungen!VOQ46,1)</f>
        <v>0</v>
      </c>
      <c r="VOL37" s="536">
        <f>ROUND(Eigenmischungen!VOR46,1)</f>
        <v>0</v>
      </c>
      <c r="VOM37" s="536">
        <f>ROUND(Eigenmischungen!VOS46,1)</f>
        <v>0</v>
      </c>
      <c r="VON37" s="536">
        <f>ROUND(Eigenmischungen!VOT46,1)</f>
        <v>0</v>
      </c>
      <c r="VOO37" s="536">
        <f>ROUND(Eigenmischungen!VOU46,1)</f>
        <v>0</v>
      </c>
      <c r="VOP37" s="536">
        <f>ROUND(Eigenmischungen!VOV46,1)</f>
        <v>0</v>
      </c>
      <c r="VOQ37" s="536">
        <f>ROUND(Eigenmischungen!VOW46,1)</f>
        <v>0</v>
      </c>
      <c r="VOR37" s="536">
        <f>ROUND(Eigenmischungen!VOX46,1)</f>
        <v>0</v>
      </c>
      <c r="VOS37" s="536">
        <f>ROUND(Eigenmischungen!VOY46,1)</f>
        <v>0</v>
      </c>
      <c r="VOT37" s="536">
        <f>ROUND(Eigenmischungen!VOZ46,1)</f>
        <v>0</v>
      </c>
      <c r="VOU37" s="536">
        <f>ROUND(Eigenmischungen!VPA46,1)</f>
        <v>0</v>
      </c>
      <c r="VOV37" s="536">
        <f>ROUND(Eigenmischungen!VPB46,1)</f>
        <v>0</v>
      </c>
      <c r="VOW37" s="536">
        <f>ROUND(Eigenmischungen!VPC46,1)</f>
        <v>0</v>
      </c>
      <c r="VOX37" s="536">
        <f>ROUND(Eigenmischungen!VPD46,1)</f>
        <v>0</v>
      </c>
      <c r="VOY37" s="536">
        <f>ROUND(Eigenmischungen!VPE46,1)</f>
        <v>0</v>
      </c>
      <c r="VOZ37" s="536">
        <f>ROUND(Eigenmischungen!VPF46,1)</f>
        <v>0</v>
      </c>
      <c r="VPA37" s="536">
        <f>ROUND(Eigenmischungen!VPG46,1)</f>
        <v>0</v>
      </c>
      <c r="VPB37" s="536">
        <f>ROUND(Eigenmischungen!VPH46,1)</f>
        <v>0</v>
      </c>
      <c r="VPC37" s="536">
        <f>ROUND(Eigenmischungen!VPI46,1)</f>
        <v>0</v>
      </c>
      <c r="VPD37" s="536">
        <f>ROUND(Eigenmischungen!VPJ46,1)</f>
        <v>0</v>
      </c>
      <c r="VPE37" s="536">
        <f>ROUND(Eigenmischungen!VPK46,1)</f>
        <v>0</v>
      </c>
      <c r="VPF37" s="536">
        <f>ROUND(Eigenmischungen!VPL46,1)</f>
        <v>0</v>
      </c>
      <c r="VPG37" s="536">
        <f>ROUND(Eigenmischungen!VPM46,1)</f>
        <v>0</v>
      </c>
      <c r="VPH37" s="536">
        <f>ROUND(Eigenmischungen!VPN46,1)</f>
        <v>0</v>
      </c>
      <c r="VPI37" s="536">
        <f>ROUND(Eigenmischungen!VPO46,1)</f>
        <v>0</v>
      </c>
      <c r="VPJ37" s="536">
        <f>ROUND(Eigenmischungen!VPP46,1)</f>
        <v>0</v>
      </c>
      <c r="VPK37" s="536">
        <f>ROUND(Eigenmischungen!VPQ46,1)</f>
        <v>0</v>
      </c>
      <c r="VPL37" s="536">
        <f>ROUND(Eigenmischungen!VPR46,1)</f>
        <v>0</v>
      </c>
      <c r="VPM37" s="536">
        <f>ROUND(Eigenmischungen!VPS46,1)</f>
        <v>0</v>
      </c>
      <c r="VPN37" s="536">
        <f>ROUND(Eigenmischungen!VPT46,1)</f>
        <v>0</v>
      </c>
      <c r="VPO37" s="536">
        <f>ROUND(Eigenmischungen!VPU46,1)</f>
        <v>0</v>
      </c>
      <c r="VPP37" s="536">
        <f>ROUND(Eigenmischungen!VPV46,1)</f>
        <v>0</v>
      </c>
      <c r="VPQ37" s="536">
        <f>ROUND(Eigenmischungen!VPW46,1)</f>
        <v>0</v>
      </c>
      <c r="VPR37" s="536">
        <f>ROUND(Eigenmischungen!VPX46,1)</f>
        <v>0</v>
      </c>
      <c r="VPS37" s="536">
        <f>ROUND(Eigenmischungen!VPY46,1)</f>
        <v>0</v>
      </c>
      <c r="VPT37" s="536">
        <f>ROUND(Eigenmischungen!VPZ46,1)</f>
        <v>0</v>
      </c>
      <c r="VPU37" s="536">
        <f>ROUND(Eigenmischungen!VQA46,1)</f>
        <v>0</v>
      </c>
      <c r="VPV37" s="536">
        <f>ROUND(Eigenmischungen!VQB46,1)</f>
        <v>0</v>
      </c>
      <c r="VPW37" s="536">
        <f>ROUND(Eigenmischungen!VQC46,1)</f>
        <v>0</v>
      </c>
      <c r="VPX37" s="536">
        <f>ROUND(Eigenmischungen!VQD46,1)</f>
        <v>0</v>
      </c>
      <c r="VPY37" s="536">
        <f>ROUND(Eigenmischungen!VQE46,1)</f>
        <v>0</v>
      </c>
      <c r="VPZ37" s="536">
        <f>ROUND(Eigenmischungen!VQF46,1)</f>
        <v>0</v>
      </c>
      <c r="VQA37" s="536">
        <f>ROUND(Eigenmischungen!VQG46,1)</f>
        <v>0</v>
      </c>
      <c r="VQB37" s="536">
        <f>ROUND(Eigenmischungen!VQH46,1)</f>
        <v>0</v>
      </c>
      <c r="VQC37" s="536">
        <f>ROUND(Eigenmischungen!VQI46,1)</f>
        <v>0</v>
      </c>
      <c r="VQD37" s="536">
        <f>ROUND(Eigenmischungen!VQJ46,1)</f>
        <v>0</v>
      </c>
      <c r="VQE37" s="536">
        <f>ROUND(Eigenmischungen!VQK46,1)</f>
        <v>0</v>
      </c>
      <c r="VQF37" s="536">
        <f>ROUND(Eigenmischungen!VQL46,1)</f>
        <v>0</v>
      </c>
      <c r="VQG37" s="536">
        <f>ROUND(Eigenmischungen!VQM46,1)</f>
        <v>0</v>
      </c>
      <c r="VQH37" s="536">
        <f>ROUND(Eigenmischungen!VQN46,1)</f>
        <v>0</v>
      </c>
      <c r="VQI37" s="536">
        <f>ROUND(Eigenmischungen!VQO46,1)</f>
        <v>0</v>
      </c>
      <c r="VQJ37" s="536">
        <f>ROUND(Eigenmischungen!VQP46,1)</f>
        <v>0</v>
      </c>
      <c r="VQK37" s="536">
        <f>ROUND(Eigenmischungen!VQQ46,1)</f>
        <v>0</v>
      </c>
      <c r="VQL37" s="536">
        <f>ROUND(Eigenmischungen!VQR46,1)</f>
        <v>0</v>
      </c>
      <c r="VQM37" s="536">
        <f>ROUND(Eigenmischungen!VQS46,1)</f>
        <v>0</v>
      </c>
      <c r="VQN37" s="536">
        <f>ROUND(Eigenmischungen!VQT46,1)</f>
        <v>0</v>
      </c>
      <c r="VQO37" s="536">
        <f>ROUND(Eigenmischungen!VQU46,1)</f>
        <v>0</v>
      </c>
      <c r="VQP37" s="536">
        <f>ROUND(Eigenmischungen!VQV46,1)</f>
        <v>0</v>
      </c>
      <c r="VQQ37" s="536">
        <f>ROUND(Eigenmischungen!VQW46,1)</f>
        <v>0</v>
      </c>
      <c r="VQR37" s="536">
        <f>ROUND(Eigenmischungen!VQX46,1)</f>
        <v>0</v>
      </c>
      <c r="VQS37" s="536">
        <f>ROUND(Eigenmischungen!VQY46,1)</f>
        <v>0</v>
      </c>
      <c r="VQT37" s="536">
        <f>ROUND(Eigenmischungen!VQZ46,1)</f>
        <v>0</v>
      </c>
      <c r="VQU37" s="536">
        <f>ROUND(Eigenmischungen!VRA46,1)</f>
        <v>0</v>
      </c>
      <c r="VQV37" s="536">
        <f>ROUND(Eigenmischungen!VRB46,1)</f>
        <v>0</v>
      </c>
      <c r="VQW37" s="536">
        <f>ROUND(Eigenmischungen!VRC46,1)</f>
        <v>0</v>
      </c>
      <c r="VQX37" s="536">
        <f>ROUND(Eigenmischungen!VRD46,1)</f>
        <v>0</v>
      </c>
      <c r="VQY37" s="536">
        <f>ROUND(Eigenmischungen!VRE46,1)</f>
        <v>0</v>
      </c>
      <c r="VQZ37" s="536">
        <f>ROUND(Eigenmischungen!VRF46,1)</f>
        <v>0</v>
      </c>
      <c r="VRA37" s="536">
        <f>ROUND(Eigenmischungen!VRG46,1)</f>
        <v>0</v>
      </c>
      <c r="VRB37" s="536">
        <f>ROUND(Eigenmischungen!VRH46,1)</f>
        <v>0</v>
      </c>
      <c r="VRC37" s="536">
        <f>ROUND(Eigenmischungen!VRI46,1)</f>
        <v>0</v>
      </c>
      <c r="VRD37" s="536">
        <f>ROUND(Eigenmischungen!VRJ46,1)</f>
        <v>0</v>
      </c>
      <c r="VRE37" s="536">
        <f>ROUND(Eigenmischungen!VRK46,1)</f>
        <v>0</v>
      </c>
      <c r="VRF37" s="536">
        <f>ROUND(Eigenmischungen!VRL46,1)</f>
        <v>0</v>
      </c>
      <c r="VRG37" s="536">
        <f>ROUND(Eigenmischungen!VRM46,1)</f>
        <v>0</v>
      </c>
      <c r="VRH37" s="536">
        <f>ROUND(Eigenmischungen!VRN46,1)</f>
        <v>0</v>
      </c>
      <c r="VRI37" s="536">
        <f>ROUND(Eigenmischungen!VRO46,1)</f>
        <v>0</v>
      </c>
      <c r="VRJ37" s="536">
        <f>ROUND(Eigenmischungen!VRP46,1)</f>
        <v>0</v>
      </c>
      <c r="VRK37" s="536">
        <f>ROUND(Eigenmischungen!VRQ46,1)</f>
        <v>0</v>
      </c>
      <c r="VRL37" s="536">
        <f>ROUND(Eigenmischungen!VRR46,1)</f>
        <v>0</v>
      </c>
      <c r="VRM37" s="536">
        <f>ROUND(Eigenmischungen!VRS46,1)</f>
        <v>0</v>
      </c>
      <c r="VRN37" s="536">
        <f>ROUND(Eigenmischungen!VRT46,1)</f>
        <v>0</v>
      </c>
      <c r="VRO37" s="536">
        <f>ROUND(Eigenmischungen!VRU46,1)</f>
        <v>0</v>
      </c>
      <c r="VRP37" s="536">
        <f>ROUND(Eigenmischungen!VRV46,1)</f>
        <v>0</v>
      </c>
      <c r="VRQ37" s="536">
        <f>ROUND(Eigenmischungen!VRW46,1)</f>
        <v>0</v>
      </c>
      <c r="VRR37" s="536">
        <f>ROUND(Eigenmischungen!VRX46,1)</f>
        <v>0</v>
      </c>
      <c r="VRS37" s="536">
        <f>ROUND(Eigenmischungen!VRY46,1)</f>
        <v>0</v>
      </c>
      <c r="VRT37" s="536">
        <f>ROUND(Eigenmischungen!VRZ46,1)</f>
        <v>0</v>
      </c>
      <c r="VRU37" s="536">
        <f>ROUND(Eigenmischungen!VSA46,1)</f>
        <v>0</v>
      </c>
      <c r="VRV37" s="536">
        <f>ROUND(Eigenmischungen!VSB46,1)</f>
        <v>0</v>
      </c>
      <c r="VRW37" s="536">
        <f>ROUND(Eigenmischungen!VSC46,1)</f>
        <v>0</v>
      </c>
      <c r="VRX37" s="536">
        <f>ROUND(Eigenmischungen!VSD46,1)</f>
        <v>0</v>
      </c>
      <c r="VRY37" s="536">
        <f>ROUND(Eigenmischungen!VSE46,1)</f>
        <v>0</v>
      </c>
      <c r="VRZ37" s="536">
        <f>ROUND(Eigenmischungen!VSF46,1)</f>
        <v>0</v>
      </c>
      <c r="VSA37" s="536">
        <f>ROUND(Eigenmischungen!VSG46,1)</f>
        <v>0</v>
      </c>
      <c r="VSB37" s="536">
        <f>ROUND(Eigenmischungen!VSH46,1)</f>
        <v>0</v>
      </c>
      <c r="VSC37" s="536">
        <f>ROUND(Eigenmischungen!VSI46,1)</f>
        <v>0</v>
      </c>
      <c r="VSD37" s="536">
        <f>ROUND(Eigenmischungen!VSJ46,1)</f>
        <v>0</v>
      </c>
      <c r="VSE37" s="536">
        <f>ROUND(Eigenmischungen!VSK46,1)</f>
        <v>0</v>
      </c>
      <c r="VSF37" s="536">
        <f>ROUND(Eigenmischungen!VSL46,1)</f>
        <v>0</v>
      </c>
      <c r="VSG37" s="536">
        <f>ROUND(Eigenmischungen!VSM46,1)</f>
        <v>0</v>
      </c>
      <c r="VSH37" s="536">
        <f>ROUND(Eigenmischungen!VSN46,1)</f>
        <v>0</v>
      </c>
      <c r="VSI37" s="536">
        <f>ROUND(Eigenmischungen!VSO46,1)</f>
        <v>0</v>
      </c>
      <c r="VSJ37" s="536">
        <f>ROUND(Eigenmischungen!VSP46,1)</f>
        <v>0</v>
      </c>
      <c r="VSK37" s="536">
        <f>ROUND(Eigenmischungen!VSQ46,1)</f>
        <v>0</v>
      </c>
      <c r="VSL37" s="536">
        <f>ROUND(Eigenmischungen!VSR46,1)</f>
        <v>0</v>
      </c>
      <c r="VSM37" s="536">
        <f>ROUND(Eigenmischungen!VSS46,1)</f>
        <v>0</v>
      </c>
      <c r="VSN37" s="536">
        <f>ROUND(Eigenmischungen!VST46,1)</f>
        <v>0</v>
      </c>
      <c r="VSO37" s="536">
        <f>ROUND(Eigenmischungen!VSU46,1)</f>
        <v>0</v>
      </c>
      <c r="VSP37" s="536">
        <f>ROUND(Eigenmischungen!VSV46,1)</f>
        <v>0</v>
      </c>
      <c r="VSQ37" s="536">
        <f>ROUND(Eigenmischungen!VSW46,1)</f>
        <v>0</v>
      </c>
      <c r="VSR37" s="536">
        <f>ROUND(Eigenmischungen!VSX46,1)</f>
        <v>0</v>
      </c>
      <c r="VSS37" s="536">
        <f>ROUND(Eigenmischungen!VSY46,1)</f>
        <v>0</v>
      </c>
      <c r="VST37" s="536">
        <f>ROUND(Eigenmischungen!VSZ46,1)</f>
        <v>0</v>
      </c>
      <c r="VSU37" s="536">
        <f>ROUND(Eigenmischungen!VTA46,1)</f>
        <v>0</v>
      </c>
      <c r="VSV37" s="536">
        <f>ROUND(Eigenmischungen!VTB46,1)</f>
        <v>0</v>
      </c>
      <c r="VSW37" s="536">
        <f>ROUND(Eigenmischungen!VTC46,1)</f>
        <v>0</v>
      </c>
      <c r="VSX37" s="536">
        <f>ROUND(Eigenmischungen!VTD46,1)</f>
        <v>0</v>
      </c>
      <c r="VSY37" s="536">
        <f>ROUND(Eigenmischungen!VTE46,1)</f>
        <v>0</v>
      </c>
      <c r="VSZ37" s="536">
        <f>ROUND(Eigenmischungen!VTF46,1)</f>
        <v>0</v>
      </c>
      <c r="VTA37" s="536">
        <f>ROUND(Eigenmischungen!VTG46,1)</f>
        <v>0</v>
      </c>
      <c r="VTB37" s="536">
        <f>ROUND(Eigenmischungen!VTH46,1)</f>
        <v>0</v>
      </c>
      <c r="VTC37" s="536">
        <f>ROUND(Eigenmischungen!VTI46,1)</f>
        <v>0</v>
      </c>
      <c r="VTD37" s="536">
        <f>ROUND(Eigenmischungen!VTJ46,1)</f>
        <v>0</v>
      </c>
      <c r="VTE37" s="536">
        <f>ROUND(Eigenmischungen!VTK46,1)</f>
        <v>0</v>
      </c>
      <c r="VTF37" s="536">
        <f>ROUND(Eigenmischungen!VTL46,1)</f>
        <v>0</v>
      </c>
      <c r="VTG37" s="536">
        <f>ROUND(Eigenmischungen!VTM46,1)</f>
        <v>0</v>
      </c>
      <c r="VTH37" s="536">
        <f>ROUND(Eigenmischungen!VTN46,1)</f>
        <v>0</v>
      </c>
      <c r="VTI37" s="536">
        <f>ROUND(Eigenmischungen!VTO46,1)</f>
        <v>0</v>
      </c>
      <c r="VTJ37" s="536">
        <f>ROUND(Eigenmischungen!VTP46,1)</f>
        <v>0</v>
      </c>
      <c r="VTK37" s="536">
        <f>ROUND(Eigenmischungen!VTQ46,1)</f>
        <v>0</v>
      </c>
      <c r="VTL37" s="536">
        <f>ROUND(Eigenmischungen!VTR46,1)</f>
        <v>0</v>
      </c>
      <c r="VTM37" s="536">
        <f>ROUND(Eigenmischungen!VTS46,1)</f>
        <v>0</v>
      </c>
      <c r="VTN37" s="536">
        <f>ROUND(Eigenmischungen!VTT46,1)</f>
        <v>0</v>
      </c>
      <c r="VTO37" s="536">
        <f>ROUND(Eigenmischungen!VTU46,1)</f>
        <v>0</v>
      </c>
      <c r="VTP37" s="536">
        <f>ROUND(Eigenmischungen!VTV46,1)</f>
        <v>0</v>
      </c>
      <c r="VTQ37" s="536">
        <f>ROUND(Eigenmischungen!VTW46,1)</f>
        <v>0</v>
      </c>
      <c r="VTR37" s="536">
        <f>ROUND(Eigenmischungen!VTX46,1)</f>
        <v>0</v>
      </c>
      <c r="VTS37" s="536">
        <f>ROUND(Eigenmischungen!VTY46,1)</f>
        <v>0</v>
      </c>
      <c r="VTT37" s="536">
        <f>ROUND(Eigenmischungen!VTZ46,1)</f>
        <v>0</v>
      </c>
      <c r="VTU37" s="536">
        <f>ROUND(Eigenmischungen!VUA46,1)</f>
        <v>0</v>
      </c>
      <c r="VTV37" s="536">
        <f>ROUND(Eigenmischungen!VUB46,1)</f>
        <v>0</v>
      </c>
      <c r="VTW37" s="536">
        <f>ROUND(Eigenmischungen!VUC46,1)</f>
        <v>0</v>
      </c>
      <c r="VTX37" s="536">
        <f>ROUND(Eigenmischungen!VUD46,1)</f>
        <v>0</v>
      </c>
      <c r="VTY37" s="536">
        <f>ROUND(Eigenmischungen!VUE46,1)</f>
        <v>0</v>
      </c>
      <c r="VTZ37" s="536">
        <f>ROUND(Eigenmischungen!VUF46,1)</f>
        <v>0</v>
      </c>
      <c r="VUA37" s="536">
        <f>ROUND(Eigenmischungen!VUG46,1)</f>
        <v>0</v>
      </c>
      <c r="VUB37" s="536">
        <f>ROUND(Eigenmischungen!VUH46,1)</f>
        <v>0</v>
      </c>
      <c r="VUC37" s="536">
        <f>ROUND(Eigenmischungen!VUI46,1)</f>
        <v>0</v>
      </c>
      <c r="VUD37" s="536">
        <f>ROUND(Eigenmischungen!VUJ46,1)</f>
        <v>0</v>
      </c>
      <c r="VUE37" s="536">
        <f>ROUND(Eigenmischungen!VUK46,1)</f>
        <v>0</v>
      </c>
      <c r="VUF37" s="536">
        <f>ROUND(Eigenmischungen!VUL46,1)</f>
        <v>0</v>
      </c>
      <c r="VUG37" s="536">
        <f>ROUND(Eigenmischungen!VUM46,1)</f>
        <v>0</v>
      </c>
      <c r="VUH37" s="536">
        <f>ROUND(Eigenmischungen!VUN46,1)</f>
        <v>0</v>
      </c>
      <c r="VUI37" s="536">
        <f>ROUND(Eigenmischungen!VUO46,1)</f>
        <v>0</v>
      </c>
      <c r="VUJ37" s="536">
        <f>ROUND(Eigenmischungen!VUP46,1)</f>
        <v>0</v>
      </c>
      <c r="VUK37" s="536">
        <f>ROUND(Eigenmischungen!VUQ46,1)</f>
        <v>0</v>
      </c>
      <c r="VUL37" s="536">
        <f>ROUND(Eigenmischungen!VUR46,1)</f>
        <v>0</v>
      </c>
      <c r="VUM37" s="536">
        <f>ROUND(Eigenmischungen!VUS46,1)</f>
        <v>0</v>
      </c>
      <c r="VUN37" s="536">
        <f>ROUND(Eigenmischungen!VUT46,1)</f>
        <v>0</v>
      </c>
      <c r="VUO37" s="536">
        <f>ROUND(Eigenmischungen!VUU46,1)</f>
        <v>0</v>
      </c>
      <c r="VUP37" s="536">
        <f>ROUND(Eigenmischungen!VUV46,1)</f>
        <v>0</v>
      </c>
      <c r="VUQ37" s="536">
        <f>ROUND(Eigenmischungen!VUW46,1)</f>
        <v>0</v>
      </c>
      <c r="VUR37" s="536">
        <f>ROUND(Eigenmischungen!VUX46,1)</f>
        <v>0</v>
      </c>
      <c r="VUS37" s="536">
        <f>ROUND(Eigenmischungen!VUY46,1)</f>
        <v>0</v>
      </c>
      <c r="VUT37" s="536">
        <f>ROUND(Eigenmischungen!VUZ46,1)</f>
        <v>0</v>
      </c>
      <c r="VUU37" s="536">
        <f>ROUND(Eigenmischungen!VVA46,1)</f>
        <v>0</v>
      </c>
      <c r="VUV37" s="536">
        <f>ROUND(Eigenmischungen!VVB46,1)</f>
        <v>0</v>
      </c>
      <c r="VUW37" s="536">
        <f>ROUND(Eigenmischungen!VVC46,1)</f>
        <v>0</v>
      </c>
      <c r="VUX37" s="536">
        <f>ROUND(Eigenmischungen!VVD46,1)</f>
        <v>0</v>
      </c>
      <c r="VUY37" s="536">
        <f>ROUND(Eigenmischungen!VVE46,1)</f>
        <v>0</v>
      </c>
      <c r="VUZ37" s="536">
        <f>ROUND(Eigenmischungen!VVF46,1)</f>
        <v>0</v>
      </c>
      <c r="VVA37" s="536">
        <f>ROUND(Eigenmischungen!VVG46,1)</f>
        <v>0</v>
      </c>
      <c r="VVB37" s="536">
        <f>ROUND(Eigenmischungen!VVH46,1)</f>
        <v>0</v>
      </c>
      <c r="VVC37" s="536">
        <f>ROUND(Eigenmischungen!VVI46,1)</f>
        <v>0</v>
      </c>
      <c r="VVD37" s="536">
        <f>ROUND(Eigenmischungen!VVJ46,1)</f>
        <v>0</v>
      </c>
      <c r="VVE37" s="536">
        <f>ROUND(Eigenmischungen!VVK46,1)</f>
        <v>0</v>
      </c>
      <c r="VVF37" s="536">
        <f>ROUND(Eigenmischungen!VVL46,1)</f>
        <v>0</v>
      </c>
      <c r="VVG37" s="536">
        <f>ROUND(Eigenmischungen!VVM46,1)</f>
        <v>0</v>
      </c>
      <c r="VVH37" s="536">
        <f>ROUND(Eigenmischungen!VVN46,1)</f>
        <v>0</v>
      </c>
      <c r="VVI37" s="536">
        <f>ROUND(Eigenmischungen!VVO46,1)</f>
        <v>0</v>
      </c>
      <c r="VVJ37" s="536">
        <f>ROUND(Eigenmischungen!VVP46,1)</f>
        <v>0</v>
      </c>
      <c r="VVK37" s="536">
        <f>ROUND(Eigenmischungen!VVQ46,1)</f>
        <v>0</v>
      </c>
      <c r="VVL37" s="536">
        <f>ROUND(Eigenmischungen!VVR46,1)</f>
        <v>0</v>
      </c>
      <c r="VVM37" s="536">
        <f>ROUND(Eigenmischungen!VVS46,1)</f>
        <v>0</v>
      </c>
      <c r="VVN37" s="536">
        <f>ROUND(Eigenmischungen!VVT46,1)</f>
        <v>0</v>
      </c>
      <c r="VVO37" s="536">
        <f>ROUND(Eigenmischungen!VVU46,1)</f>
        <v>0</v>
      </c>
      <c r="VVP37" s="536">
        <f>ROUND(Eigenmischungen!VVV46,1)</f>
        <v>0</v>
      </c>
      <c r="VVQ37" s="536">
        <f>ROUND(Eigenmischungen!VVW46,1)</f>
        <v>0</v>
      </c>
      <c r="VVR37" s="536">
        <f>ROUND(Eigenmischungen!VVX46,1)</f>
        <v>0</v>
      </c>
      <c r="VVS37" s="536">
        <f>ROUND(Eigenmischungen!VVY46,1)</f>
        <v>0</v>
      </c>
      <c r="VVT37" s="536">
        <f>ROUND(Eigenmischungen!VVZ46,1)</f>
        <v>0</v>
      </c>
      <c r="VVU37" s="536">
        <f>ROUND(Eigenmischungen!VWA46,1)</f>
        <v>0</v>
      </c>
      <c r="VVV37" s="536">
        <f>ROUND(Eigenmischungen!VWB46,1)</f>
        <v>0</v>
      </c>
      <c r="VVW37" s="536">
        <f>ROUND(Eigenmischungen!VWC46,1)</f>
        <v>0</v>
      </c>
      <c r="VVX37" s="536">
        <f>ROUND(Eigenmischungen!VWD46,1)</f>
        <v>0</v>
      </c>
      <c r="VVY37" s="536">
        <f>ROUND(Eigenmischungen!VWE46,1)</f>
        <v>0</v>
      </c>
      <c r="VVZ37" s="536">
        <f>ROUND(Eigenmischungen!VWF46,1)</f>
        <v>0</v>
      </c>
      <c r="VWA37" s="536">
        <f>ROUND(Eigenmischungen!VWG46,1)</f>
        <v>0</v>
      </c>
      <c r="VWB37" s="536">
        <f>ROUND(Eigenmischungen!VWH46,1)</f>
        <v>0</v>
      </c>
      <c r="VWC37" s="536">
        <f>ROUND(Eigenmischungen!VWI46,1)</f>
        <v>0</v>
      </c>
      <c r="VWD37" s="536">
        <f>ROUND(Eigenmischungen!VWJ46,1)</f>
        <v>0</v>
      </c>
      <c r="VWE37" s="536">
        <f>ROUND(Eigenmischungen!VWK46,1)</f>
        <v>0</v>
      </c>
      <c r="VWF37" s="536">
        <f>ROUND(Eigenmischungen!VWL46,1)</f>
        <v>0</v>
      </c>
      <c r="VWG37" s="536">
        <f>ROUND(Eigenmischungen!VWM46,1)</f>
        <v>0</v>
      </c>
      <c r="VWH37" s="536">
        <f>ROUND(Eigenmischungen!VWN46,1)</f>
        <v>0</v>
      </c>
      <c r="VWI37" s="536">
        <f>ROUND(Eigenmischungen!VWO46,1)</f>
        <v>0</v>
      </c>
      <c r="VWJ37" s="536">
        <f>ROUND(Eigenmischungen!VWP46,1)</f>
        <v>0</v>
      </c>
      <c r="VWK37" s="536">
        <f>ROUND(Eigenmischungen!VWQ46,1)</f>
        <v>0</v>
      </c>
      <c r="VWL37" s="536">
        <f>ROUND(Eigenmischungen!VWR46,1)</f>
        <v>0</v>
      </c>
      <c r="VWM37" s="536">
        <f>ROUND(Eigenmischungen!VWS46,1)</f>
        <v>0</v>
      </c>
      <c r="VWN37" s="536">
        <f>ROUND(Eigenmischungen!VWT46,1)</f>
        <v>0</v>
      </c>
      <c r="VWO37" s="536">
        <f>ROUND(Eigenmischungen!VWU46,1)</f>
        <v>0</v>
      </c>
      <c r="VWP37" s="536">
        <f>ROUND(Eigenmischungen!VWV46,1)</f>
        <v>0</v>
      </c>
      <c r="VWQ37" s="536">
        <f>ROUND(Eigenmischungen!VWW46,1)</f>
        <v>0</v>
      </c>
      <c r="VWR37" s="536">
        <f>ROUND(Eigenmischungen!VWX46,1)</f>
        <v>0</v>
      </c>
      <c r="VWS37" s="536">
        <f>ROUND(Eigenmischungen!VWY46,1)</f>
        <v>0</v>
      </c>
      <c r="VWT37" s="536">
        <f>ROUND(Eigenmischungen!VWZ46,1)</f>
        <v>0</v>
      </c>
      <c r="VWU37" s="536">
        <f>ROUND(Eigenmischungen!VXA46,1)</f>
        <v>0</v>
      </c>
      <c r="VWV37" s="536">
        <f>ROUND(Eigenmischungen!VXB46,1)</f>
        <v>0</v>
      </c>
      <c r="VWW37" s="536">
        <f>ROUND(Eigenmischungen!VXC46,1)</f>
        <v>0</v>
      </c>
      <c r="VWX37" s="536">
        <f>ROUND(Eigenmischungen!VXD46,1)</f>
        <v>0</v>
      </c>
      <c r="VWY37" s="536">
        <f>ROUND(Eigenmischungen!VXE46,1)</f>
        <v>0</v>
      </c>
      <c r="VWZ37" s="536">
        <f>ROUND(Eigenmischungen!VXF46,1)</f>
        <v>0</v>
      </c>
      <c r="VXA37" s="536">
        <f>ROUND(Eigenmischungen!VXG46,1)</f>
        <v>0</v>
      </c>
      <c r="VXB37" s="536">
        <f>ROUND(Eigenmischungen!VXH46,1)</f>
        <v>0</v>
      </c>
      <c r="VXC37" s="536">
        <f>ROUND(Eigenmischungen!VXI46,1)</f>
        <v>0</v>
      </c>
      <c r="VXD37" s="536">
        <f>ROUND(Eigenmischungen!VXJ46,1)</f>
        <v>0</v>
      </c>
      <c r="VXE37" s="536">
        <f>ROUND(Eigenmischungen!VXK46,1)</f>
        <v>0</v>
      </c>
      <c r="VXF37" s="536">
        <f>ROUND(Eigenmischungen!VXL46,1)</f>
        <v>0</v>
      </c>
      <c r="VXG37" s="536">
        <f>ROUND(Eigenmischungen!VXM46,1)</f>
        <v>0</v>
      </c>
      <c r="VXH37" s="536">
        <f>ROUND(Eigenmischungen!VXN46,1)</f>
        <v>0</v>
      </c>
      <c r="VXI37" s="536">
        <f>ROUND(Eigenmischungen!VXO46,1)</f>
        <v>0</v>
      </c>
      <c r="VXJ37" s="536">
        <f>ROUND(Eigenmischungen!VXP46,1)</f>
        <v>0</v>
      </c>
      <c r="VXK37" s="536">
        <f>ROUND(Eigenmischungen!VXQ46,1)</f>
        <v>0</v>
      </c>
      <c r="VXL37" s="536">
        <f>ROUND(Eigenmischungen!VXR46,1)</f>
        <v>0</v>
      </c>
      <c r="VXM37" s="536">
        <f>ROUND(Eigenmischungen!VXS46,1)</f>
        <v>0</v>
      </c>
      <c r="VXN37" s="536">
        <f>ROUND(Eigenmischungen!VXT46,1)</f>
        <v>0</v>
      </c>
      <c r="VXO37" s="536">
        <f>ROUND(Eigenmischungen!VXU46,1)</f>
        <v>0</v>
      </c>
      <c r="VXP37" s="536">
        <f>ROUND(Eigenmischungen!VXV46,1)</f>
        <v>0</v>
      </c>
      <c r="VXQ37" s="536">
        <f>ROUND(Eigenmischungen!VXW46,1)</f>
        <v>0</v>
      </c>
      <c r="VXR37" s="536">
        <f>ROUND(Eigenmischungen!VXX46,1)</f>
        <v>0</v>
      </c>
      <c r="VXS37" s="536">
        <f>ROUND(Eigenmischungen!VXY46,1)</f>
        <v>0</v>
      </c>
      <c r="VXT37" s="536">
        <f>ROUND(Eigenmischungen!VXZ46,1)</f>
        <v>0</v>
      </c>
      <c r="VXU37" s="536">
        <f>ROUND(Eigenmischungen!VYA46,1)</f>
        <v>0</v>
      </c>
      <c r="VXV37" s="536">
        <f>ROUND(Eigenmischungen!VYB46,1)</f>
        <v>0</v>
      </c>
      <c r="VXW37" s="536">
        <f>ROUND(Eigenmischungen!VYC46,1)</f>
        <v>0</v>
      </c>
      <c r="VXX37" s="536">
        <f>ROUND(Eigenmischungen!VYD46,1)</f>
        <v>0</v>
      </c>
      <c r="VXY37" s="536">
        <f>ROUND(Eigenmischungen!VYE46,1)</f>
        <v>0</v>
      </c>
      <c r="VXZ37" s="536">
        <f>ROUND(Eigenmischungen!VYF46,1)</f>
        <v>0</v>
      </c>
      <c r="VYA37" s="536">
        <f>ROUND(Eigenmischungen!VYG46,1)</f>
        <v>0</v>
      </c>
      <c r="VYB37" s="536">
        <f>ROUND(Eigenmischungen!VYH46,1)</f>
        <v>0</v>
      </c>
      <c r="VYC37" s="536">
        <f>ROUND(Eigenmischungen!VYI46,1)</f>
        <v>0</v>
      </c>
      <c r="VYD37" s="536">
        <f>ROUND(Eigenmischungen!VYJ46,1)</f>
        <v>0</v>
      </c>
      <c r="VYE37" s="536">
        <f>ROUND(Eigenmischungen!VYK46,1)</f>
        <v>0</v>
      </c>
      <c r="VYF37" s="536">
        <f>ROUND(Eigenmischungen!VYL46,1)</f>
        <v>0</v>
      </c>
      <c r="VYG37" s="536">
        <f>ROUND(Eigenmischungen!VYM46,1)</f>
        <v>0</v>
      </c>
      <c r="VYH37" s="536">
        <f>ROUND(Eigenmischungen!VYN46,1)</f>
        <v>0</v>
      </c>
      <c r="VYI37" s="536">
        <f>ROUND(Eigenmischungen!VYO46,1)</f>
        <v>0</v>
      </c>
      <c r="VYJ37" s="536">
        <f>ROUND(Eigenmischungen!VYP46,1)</f>
        <v>0</v>
      </c>
      <c r="VYK37" s="536">
        <f>ROUND(Eigenmischungen!VYQ46,1)</f>
        <v>0</v>
      </c>
      <c r="VYL37" s="536">
        <f>ROUND(Eigenmischungen!VYR46,1)</f>
        <v>0</v>
      </c>
      <c r="VYM37" s="536">
        <f>ROUND(Eigenmischungen!VYS46,1)</f>
        <v>0</v>
      </c>
      <c r="VYN37" s="536">
        <f>ROUND(Eigenmischungen!VYT46,1)</f>
        <v>0</v>
      </c>
      <c r="VYO37" s="536">
        <f>ROUND(Eigenmischungen!VYU46,1)</f>
        <v>0</v>
      </c>
      <c r="VYP37" s="536">
        <f>ROUND(Eigenmischungen!VYV46,1)</f>
        <v>0</v>
      </c>
      <c r="VYQ37" s="536">
        <f>ROUND(Eigenmischungen!VYW46,1)</f>
        <v>0</v>
      </c>
      <c r="VYR37" s="536">
        <f>ROUND(Eigenmischungen!VYX46,1)</f>
        <v>0</v>
      </c>
      <c r="VYS37" s="536">
        <f>ROUND(Eigenmischungen!VYY46,1)</f>
        <v>0</v>
      </c>
      <c r="VYT37" s="536">
        <f>ROUND(Eigenmischungen!VYZ46,1)</f>
        <v>0</v>
      </c>
      <c r="VYU37" s="536">
        <f>ROUND(Eigenmischungen!VZA46,1)</f>
        <v>0</v>
      </c>
      <c r="VYV37" s="536">
        <f>ROUND(Eigenmischungen!VZB46,1)</f>
        <v>0</v>
      </c>
      <c r="VYW37" s="536">
        <f>ROUND(Eigenmischungen!VZC46,1)</f>
        <v>0</v>
      </c>
      <c r="VYX37" s="536">
        <f>ROUND(Eigenmischungen!VZD46,1)</f>
        <v>0</v>
      </c>
      <c r="VYY37" s="536">
        <f>ROUND(Eigenmischungen!VZE46,1)</f>
        <v>0</v>
      </c>
      <c r="VYZ37" s="536">
        <f>ROUND(Eigenmischungen!VZF46,1)</f>
        <v>0</v>
      </c>
      <c r="VZA37" s="536">
        <f>ROUND(Eigenmischungen!VZG46,1)</f>
        <v>0</v>
      </c>
      <c r="VZB37" s="536">
        <f>ROUND(Eigenmischungen!VZH46,1)</f>
        <v>0</v>
      </c>
      <c r="VZC37" s="536">
        <f>ROUND(Eigenmischungen!VZI46,1)</f>
        <v>0</v>
      </c>
      <c r="VZD37" s="536">
        <f>ROUND(Eigenmischungen!VZJ46,1)</f>
        <v>0</v>
      </c>
      <c r="VZE37" s="536">
        <f>ROUND(Eigenmischungen!VZK46,1)</f>
        <v>0</v>
      </c>
      <c r="VZF37" s="536">
        <f>ROUND(Eigenmischungen!VZL46,1)</f>
        <v>0</v>
      </c>
      <c r="VZG37" s="536">
        <f>ROUND(Eigenmischungen!VZM46,1)</f>
        <v>0</v>
      </c>
      <c r="VZH37" s="536">
        <f>ROUND(Eigenmischungen!VZN46,1)</f>
        <v>0</v>
      </c>
      <c r="VZI37" s="536">
        <f>ROUND(Eigenmischungen!VZO46,1)</f>
        <v>0</v>
      </c>
      <c r="VZJ37" s="536">
        <f>ROUND(Eigenmischungen!VZP46,1)</f>
        <v>0</v>
      </c>
      <c r="VZK37" s="536">
        <f>ROUND(Eigenmischungen!VZQ46,1)</f>
        <v>0</v>
      </c>
      <c r="VZL37" s="536">
        <f>ROUND(Eigenmischungen!VZR46,1)</f>
        <v>0</v>
      </c>
      <c r="VZM37" s="536">
        <f>ROUND(Eigenmischungen!VZS46,1)</f>
        <v>0</v>
      </c>
      <c r="VZN37" s="536">
        <f>ROUND(Eigenmischungen!VZT46,1)</f>
        <v>0</v>
      </c>
      <c r="VZO37" s="536">
        <f>ROUND(Eigenmischungen!VZU46,1)</f>
        <v>0</v>
      </c>
      <c r="VZP37" s="536">
        <f>ROUND(Eigenmischungen!VZV46,1)</f>
        <v>0</v>
      </c>
      <c r="VZQ37" s="536">
        <f>ROUND(Eigenmischungen!VZW46,1)</f>
        <v>0</v>
      </c>
      <c r="VZR37" s="536">
        <f>ROUND(Eigenmischungen!VZX46,1)</f>
        <v>0</v>
      </c>
      <c r="VZS37" s="536">
        <f>ROUND(Eigenmischungen!VZY46,1)</f>
        <v>0</v>
      </c>
      <c r="VZT37" s="536">
        <f>ROUND(Eigenmischungen!VZZ46,1)</f>
        <v>0</v>
      </c>
      <c r="VZU37" s="536">
        <f>ROUND(Eigenmischungen!WAA46,1)</f>
        <v>0</v>
      </c>
      <c r="VZV37" s="536">
        <f>ROUND(Eigenmischungen!WAB46,1)</f>
        <v>0</v>
      </c>
      <c r="VZW37" s="536">
        <f>ROUND(Eigenmischungen!WAC46,1)</f>
        <v>0</v>
      </c>
      <c r="VZX37" s="536">
        <f>ROUND(Eigenmischungen!WAD46,1)</f>
        <v>0</v>
      </c>
      <c r="VZY37" s="536">
        <f>ROUND(Eigenmischungen!WAE46,1)</f>
        <v>0</v>
      </c>
      <c r="VZZ37" s="536">
        <f>ROUND(Eigenmischungen!WAF46,1)</f>
        <v>0</v>
      </c>
      <c r="WAA37" s="536">
        <f>ROUND(Eigenmischungen!WAG46,1)</f>
        <v>0</v>
      </c>
      <c r="WAB37" s="536">
        <f>ROUND(Eigenmischungen!WAH46,1)</f>
        <v>0</v>
      </c>
      <c r="WAC37" s="536">
        <f>ROUND(Eigenmischungen!WAI46,1)</f>
        <v>0</v>
      </c>
      <c r="WAD37" s="536">
        <f>ROUND(Eigenmischungen!WAJ46,1)</f>
        <v>0</v>
      </c>
      <c r="WAE37" s="536">
        <f>ROUND(Eigenmischungen!WAK46,1)</f>
        <v>0</v>
      </c>
      <c r="WAF37" s="536">
        <f>ROUND(Eigenmischungen!WAL46,1)</f>
        <v>0</v>
      </c>
      <c r="WAG37" s="536">
        <f>ROUND(Eigenmischungen!WAM46,1)</f>
        <v>0</v>
      </c>
      <c r="WAH37" s="536">
        <f>ROUND(Eigenmischungen!WAN46,1)</f>
        <v>0</v>
      </c>
      <c r="WAI37" s="536">
        <f>ROUND(Eigenmischungen!WAO46,1)</f>
        <v>0</v>
      </c>
      <c r="WAJ37" s="536">
        <f>ROUND(Eigenmischungen!WAP46,1)</f>
        <v>0</v>
      </c>
      <c r="WAK37" s="536">
        <f>ROUND(Eigenmischungen!WAQ46,1)</f>
        <v>0</v>
      </c>
      <c r="WAL37" s="536">
        <f>ROUND(Eigenmischungen!WAR46,1)</f>
        <v>0</v>
      </c>
      <c r="WAM37" s="536">
        <f>ROUND(Eigenmischungen!WAS46,1)</f>
        <v>0</v>
      </c>
      <c r="WAN37" s="536">
        <f>ROUND(Eigenmischungen!WAT46,1)</f>
        <v>0</v>
      </c>
      <c r="WAO37" s="536">
        <f>ROUND(Eigenmischungen!WAU46,1)</f>
        <v>0</v>
      </c>
      <c r="WAP37" s="536">
        <f>ROUND(Eigenmischungen!WAV46,1)</f>
        <v>0</v>
      </c>
      <c r="WAQ37" s="536">
        <f>ROUND(Eigenmischungen!WAW46,1)</f>
        <v>0</v>
      </c>
      <c r="WAR37" s="536">
        <f>ROUND(Eigenmischungen!WAX46,1)</f>
        <v>0</v>
      </c>
      <c r="WAS37" s="536">
        <f>ROUND(Eigenmischungen!WAY46,1)</f>
        <v>0</v>
      </c>
      <c r="WAT37" s="536">
        <f>ROUND(Eigenmischungen!WAZ46,1)</f>
        <v>0</v>
      </c>
      <c r="WAU37" s="536">
        <f>ROUND(Eigenmischungen!WBA46,1)</f>
        <v>0</v>
      </c>
      <c r="WAV37" s="536">
        <f>ROUND(Eigenmischungen!WBB46,1)</f>
        <v>0</v>
      </c>
      <c r="WAW37" s="536">
        <f>ROUND(Eigenmischungen!WBC46,1)</f>
        <v>0</v>
      </c>
      <c r="WAX37" s="536">
        <f>ROUND(Eigenmischungen!WBD46,1)</f>
        <v>0</v>
      </c>
      <c r="WAY37" s="536">
        <f>ROUND(Eigenmischungen!WBE46,1)</f>
        <v>0</v>
      </c>
      <c r="WAZ37" s="536">
        <f>ROUND(Eigenmischungen!WBF46,1)</f>
        <v>0</v>
      </c>
      <c r="WBA37" s="536">
        <f>ROUND(Eigenmischungen!WBG46,1)</f>
        <v>0</v>
      </c>
      <c r="WBB37" s="536">
        <f>ROUND(Eigenmischungen!WBH46,1)</f>
        <v>0</v>
      </c>
      <c r="WBC37" s="536">
        <f>ROUND(Eigenmischungen!WBI46,1)</f>
        <v>0</v>
      </c>
      <c r="WBD37" s="536">
        <f>ROUND(Eigenmischungen!WBJ46,1)</f>
        <v>0</v>
      </c>
      <c r="WBE37" s="536">
        <f>ROUND(Eigenmischungen!WBK46,1)</f>
        <v>0</v>
      </c>
      <c r="WBF37" s="536">
        <f>ROUND(Eigenmischungen!WBL46,1)</f>
        <v>0</v>
      </c>
      <c r="WBG37" s="536">
        <f>ROUND(Eigenmischungen!WBM46,1)</f>
        <v>0</v>
      </c>
      <c r="WBH37" s="536">
        <f>ROUND(Eigenmischungen!WBN46,1)</f>
        <v>0</v>
      </c>
      <c r="WBI37" s="536">
        <f>ROUND(Eigenmischungen!WBO46,1)</f>
        <v>0</v>
      </c>
      <c r="WBJ37" s="536">
        <f>ROUND(Eigenmischungen!WBP46,1)</f>
        <v>0</v>
      </c>
      <c r="WBK37" s="536">
        <f>ROUND(Eigenmischungen!WBQ46,1)</f>
        <v>0</v>
      </c>
      <c r="WBL37" s="536">
        <f>ROUND(Eigenmischungen!WBR46,1)</f>
        <v>0</v>
      </c>
      <c r="WBM37" s="536">
        <f>ROUND(Eigenmischungen!WBS46,1)</f>
        <v>0</v>
      </c>
      <c r="WBN37" s="536">
        <f>ROUND(Eigenmischungen!WBT46,1)</f>
        <v>0</v>
      </c>
      <c r="WBO37" s="536">
        <f>ROUND(Eigenmischungen!WBU46,1)</f>
        <v>0</v>
      </c>
      <c r="WBP37" s="536">
        <f>ROUND(Eigenmischungen!WBV46,1)</f>
        <v>0</v>
      </c>
      <c r="WBQ37" s="536">
        <f>ROUND(Eigenmischungen!WBW46,1)</f>
        <v>0</v>
      </c>
      <c r="WBR37" s="536">
        <f>ROUND(Eigenmischungen!WBX46,1)</f>
        <v>0</v>
      </c>
      <c r="WBS37" s="536">
        <f>ROUND(Eigenmischungen!WBY46,1)</f>
        <v>0</v>
      </c>
      <c r="WBT37" s="536">
        <f>ROUND(Eigenmischungen!WBZ46,1)</f>
        <v>0</v>
      </c>
      <c r="WBU37" s="536">
        <f>ROUND(Eigenmischungen!WCA46,1)</f>
        <v>0</v>
      </c>
      <c r="WBV37" s="536">
        <f>ROUND(Eigenmischungen!WCB46,1)</f>
        <v>0</v>
      </c>
      <c r="WBW37" s="536">
        <f>ROUND(Eigenmischungen!WCC46,1)</f>
        <v>0</v>
      </c>
      <c r="WBX37" s="536">
        <f>ROUND(Eigenmischungen!WCD46,1)</f>
        <v>0</v>
      </c>
      <c r="WBY37" s="536">
        <f>ROUND(Eigenmischungen!WCE46,1)</f>
        <v>0</v>
      </c>
      <c r="WBZ37" s="536">
        <f>ROUND(Eigenmischungen!WCF46,1)</f>
        <v>0</v>
      </c>
      <c r="WCA37" s="536">
        <f>ROUND(Eigenmischungen!WCG46,1)</f>
        <v>0</v>
      </c>
      <c r="WCB37" s="536">
        <f>ROUND(Eigenmischungen!WCH46,1)</f>
        <v>0</v>
      </c>
      <c r="WCC37" s="536">
        <f>ROUND(Eigenmischungen!WCI46,1)</f>
        <v>0</v>
      </c>
      <c r="WCD37" s="536">
        <f>ROUND(Eigenmischungen!WCJ46,1)</f>
        <v>0</v>
      </c>
      <c r="WCE37" s="536">
        <f>ROUND(Eigenmischungen!WCK46,1)</f>
        <v>0</v>
      </c>
      <c r="WCF37" s="536">
        <f>ROUND(Eigenmischungen!WCL46,1)</f>
        <v>0</v>
      </c>
      <c r="WCG37" s="536">
        <f>ROUND(Eigenmischungen!WCM46,1)</f>
        <v>0</v>
      </c>
      <c r="WCH37" s="536">
        <f>ROUND(Eigenmischungen!WCN46,1)</f>
        <v>0</v>
      </c>
      <c r="WCI37" s="536">
        <f>ROUND(Eigenmischungen!WCO46,1)</f>
        <v>0</v>
      </c>
      <c r="WCJ37" s="536">
        <f>ROUND(Eigenmischungen!WCP46,1)</f>
        <v>0</v>
      </c>
      <c r="WCK37" s="536">
        <f>ROUND(Eigenmischungen!WCQ46,1)</f>
        <v>0</v>
      </c>
      <c r="WCL37" s="536">
        <f>ROUND(Eigenmischungen!WCR46,1)</f>
        <v>0</v>
      </c>
      <c r="WCM37" s="536">
        <f>ROUND(Eigenmischungen!WCS46,1)</f>
        <v>0</v>
      </c>
      <c r="WCN37" s="536">
        <f>ROUND(Eigenmischungen!WCT46,1)</f>
        <v>0</v>
      </c>
      <c r="WCO37" s="536">
        <f>ROUND(Eigenmischungen!WCU46,1)</f>
        <v>0</v>
      </c>
      <c r="WCP37" s="536">
        <f>ROUND(Eigenmischungen!WCV46,1)</f>
        <v>0</v>
      </c>
      <c r="WCQ37" s="536">
        <f>ROUND(Eigenmischungen!WCW46,1)</f>
        <v>0</v>
      </c>
      <c r="WCR37" s="536">
        <f>ROUND(Eigenmischungen!WCX46,1)</f>
        <v>0</v>
      </c>
      <c r="WCS37" s="536">
        <f>ROUND(Eigenmischungen!WCY46,1)</f>
        <v>0</v>
      </c>
      <c r="WCT37" s="536">
        <f>ROUND(Eigenmischungen!WCZ46,1)</f>
        <v>0</v>
      </c>
      <c r="WCU37" s="536">
        <f>ROUND(Eigenmischungen!WDA46,1)</f>
        <v>0</v>
      </c>
      <c r="WCV37" s="536">
        <f>ROUND(Eigenmischungen!WDB46,1)</f>
        <v>0</v>
      </c>
      <c r="WCW37" s="536">
        <f>ROUND(Eigenmischungen!WDC46,1)</f>
        <v>0</v>
      </c>
      <c r="WCX37" s="536">
        <f>ROUND(Eigenmischungen!WDD46,1)</f>
        <v>0</v>
      </c>
      <c r="WCY37" s="536">
        <f>ROUND(Eigenmischungen!WDE46,1)</f>
        <v>0</v>
      </c>
      <c r="WCZ37" s="536">
        <f>ROUND(Eigenmischungen!WDF46,1)</f>
        <v>0</v>
      </c>
      <c r="WDA37" s="536">
        <f>ROUND(Eigenmischungen!WDG46,1)</f>
        <v>0</v>
      </c>
      <c r="WDB37" s="536">
        <f>ROUND(Eigenmischungen!WDH46,1)</f>
        <v>0</v>
      </c>
      <c r="WDC37" s="536">
        <f>ROUND(Eigenmischungen!WDI46,1)</f>
        <v>0</v>
      </c>
      <c r="WDD37" s="536">
        <f>ROUND(Eigenmischungen!WDJ46,1)</f>
        <v>0</v>
      </c>
      <c r="WDE37" s="536">
        <f>ROUND(Eigenmischungen!WDK46,1)</f>
        <v>0</v>
      </c>
      <c r="WDF37" s="536">
        <f>ROUND(Eigenmischungen!WDL46,1)</f>
        <v>0</v>
      </c>
      <c r="WDG37" s="536">
        <f>ROUND(Eigenmischungen!WDM46,1)</f>
        <v>0</v>
      </c>
      <c r="WDH37" s="536">
        <f>ROUND(Eigenmischungen!WDN46,1)</f>
        <v>0</v>
      </c>
      <c r="WDI37" s="536">
        <f>ROUND(Eigenmischungen!WDO46,1)</f>
        <v>0</v>
      </c>
      <c r="WDJ37" s="536">
        <f>ROUND(Eigenmischungen!WDP46,1)</f>
        <v>0</v>
      </c>
      <c r="WDK37" s="536">
        <f>ROUND(Eigenmischungen!WDQ46,1)</f>
        <v>0</v>
      </c>
      <c r="WDL37" s="536">
        <f>ROUND(Eigenmischungen!WDR46,1)</f>
        <v>0</v>
      </c>
      <c r="WDM37" s="536">
        <f>ROUND(Eigenmischungen!WDS46,1)</f>
        <v>0</v>
      </c>
      <c r="WDN37" s="536">
        <f>ROUND(Eigenmischungen!WDT46,1)</f>
        <v>0</v>
      </c>
      <c r="WDO37" s="536">
        <f>ROUND(Eigenmischungen!WDU46,1)</f>
        <v>0</v>
      </c>
      <c r="WDP37" s="536">
        <f>ROUND(Eigenmischungen!WDV46,1)</f>
        <v>0</v>
      </c>
      <c r="WDQ37" s="536">
        <f>ROUND(Eigenmischungen!WDW46,1)</f>
        <v>0</v>
      </c>
      <c r="WDR37" s="536">
        <f>ROUND(Eigenmischungen!WDX46,1)</f>
        <v>0</v>
      </c>
      <c r="WDS37" s="536">
        <f>ROUND(Eigenmischungen!WDY46,1)</f>
        <v>0</v>
      </c>
      <c r="WDT37" s="536">
        <f>ROUND(Eigenmischungen!WDZ46,1)</f>
        <v>0</v>
      </c>
      <c r="WDU37" s="536">
        <f>ROUND(Eigenmischungen!WEA46,1)</f>
        <v>0</v>
      </c>
      <c r="WDV37" s="536">
        <f>ROUND(Eigenmischungen!WEB46,1)</f>
        <v>0</v>
      </c>
      <c r="WDW37" s="536">
        <f>ROUND(Eigenmischungen!WEC46,1)</f>
        <v>0</v>
      </c>
      <c r="WDX37" s="536">
        <f>ROUND(Eigenmischungen!WED46,1)</f>
        <v>0</v>
      </c>
      <c r="WDY37" s="536">
        <f>ROUND(Eigenmischungen!WEE46,1)</f>
        <v>0</v>
      </c>
      <c r="WDZ37" s="536">
        <f>ROUND(Eigenmischungen!WEF46,1)</f>
        <v>0</v>
      </c>
      <c r="WEA37" s="536">
        <f>ROUND(Eigenmischungen!WEG46,1)</f>
        <v>0</v>
      </c>
      <c r="WEB37" s="536">
        <f>ROUND(Eigenmischungen!WEH46,1)</f>
        <v>0</v>
      </c>
      <c r="WEC37" s="536">
        <f>ROUND(Eigenmischungen!WEI46,1)</f>
        <v>0</v>
      </c>
      <c r="WED37" s="536">
        <f>ROUND(Eigenmischungen!WEJ46,1)</f>
        <v>0</v>
      </c>
      <c r="WEE37" s="536">
        <f>ROUND(Eigenmischungen!WEK46,1)</f>
        <v>0</v>
      </c>
      <c r="WEF37" s="536">
        <f>ROUND(Eigenmischungen!WEL46,1)</f>
        <v>0</v>
      </c>
      <c r="WEG37" s="536">
        <f>ROUND(Eigenmischungen!WEM46,1)</f>
        <v>0</v>
      </c>
      <c r="WEH37" s="536">
        <f>ROUND(Eigenmischungen!WEN46,1)</f>
        <v>0</v>
      </c>
      <c r="WEI37" s="536">
        <f>ROUND(Eigenmischungen!WEO46,1)</f>
        <v>0</v>
      </c>
      <c r="WEJ37" s="536">
        <f>ROUND(Eigenmischungen!WEP46,1)</f>
        <v>0</v>
      </c>
      <c r="WEK37" s="536">
        <f>ROUND(Eigenmischungen!WEQ46,1)</f>
        <v>0</v>
      </c>
      <c r="WEL37" s="536">
        <f>ROUND(Eigenmischungen!WER46,1)</f>
        <v>0</v>
      </c>
      <c r="WEM37" s="536">
        <f>ROUND(Eigenmischungen!WES46,1)</f>
        <v>0</v>
      </c>
      <c r="WEN37" s="536">
        <f>ROUND(Eigenmischungen!WET46,1)</f>
        <v>0</v>
      </c>
      <c r="WEO37" s="536">
        <f>ROUND(Eigenmischungen!WEU46,1)</f>
        <v>0</v>
      </c>
      <c r="WEP37" s="536">
        <f>ROUND(Eigenmischungen!WEV46,1)</f>
        <v>0</v>
      </c>
      <c r="WEQ37" s="536">
        <f>ROUND(Eigenmischungen!WEW46,1)</f>
        <v>0</v>
      </c>
      <c r="WER37" s="536">
        <f>ROUND(Eigenmischungen!WEX46,1)</f>
        <v>0</v>
      </c>
      <c r="WES37" s="536">
        <f>ROUND(Eigenmischungen!WEY46,1)</f>
        <v>0</v>
      </c>
      <c r="WET37" s="536">
        <f>ROUND(Eigenmischungen!WEZ46,1)</f>
        <v>0</v>
      </c>
      <c r="WEU37" s="536">
        <f>ROUND(Eigenmischungen!WFA46,1)</f>
        <v>0</v>
      </c>
      <c r="WEV37" s="536">
        <f>ROUND(Eigenmischungen!WFB46,1)</f>
        <v>0</v>
      </c>
      <c r="WEW37" s="536">
        <f>ROUND(Eigenmischungen!WFC46,1)</f>
        <v>0</v>
      </c>
      <c r="WEX37" s="536">
        <f>ROUND(Eigenmischungen!WFD46,1)</f>
        <v>0</v>
      </c>
      <c r="WEY37" s="536">
        <f>ROUND(Eigenmischungen!WFE46,1)</f>
        <v>0</v>
      </c>
      <c r="WEZ37" s="536">
        <f>ROUND(Eigenmischungen!WFF46,1)</f>
        <v>0</v>
      </c>
      <c r="WFA37" s="536">
        <f>ROUND(Eigenmischungen!WFG46,1)</f>
        <v>0</v>
      </c>
      <c r="WFB37" s="536">
        <f>ROUND(Eigenmischungen!WFH46,1)</f>
        <v>0</v>
      </c>
      <c r="WFC37" s="536">
        <f>ROUND(Eigenmischungen!WFI46,1)</f>
        <v>0</v>
      </c>
      <c r="WFD37" s="536">
        <f>ROUND(Eigenmischungen!WFJ46,1)</f>
        <v>0</v>
      </c>
      <c r="WFE37" s="536">
        <f>ROUND(Eigenmischungen!WFK46,1)</f>
        <v>0</v>
      </c>
      <c r="WFF37" s="536">
        <f>ROUND(Eigenmischungen!WFL46,1)</f>
        <v>0</v>
      </c>
      <c r="WFG37" s="536">
        <f>ROUND(Eigenmischungen!WFM46,1)</f>
        <v>0</v>
      </c>
      <c r="WFH37" s="536">
        <f>ROUND(Eigenmischungen!WFN46,1)</f>
        <v>0</v>
      </c>
      <c r="WFI37" s="536">
        <f>ROUND(Eigenmischungen!WFO46,1)</f>
        <v>0</v>
      </c>
      <c r="WFJ37" s="536">
        <f>ROUND(Eigenmischungen!WFP46,1)</f>
        <v>0</v>
      </c>
      <c r="WFK37" s="536">
        <f>ROUND(Eigenmischungen!WFQ46,1)</f>
        <v>0</v>
      </c>
      <c r="WFL37" s="536">
        <f>ROUND(Eigenmischungen!WFR46,1)</f>
        <v>0</v>
      </c>
      <c r="WFM37" s="536">
        <f>ROUND(Eigenmischungen!WFS46,1)</f>
        <v>0</v>
      </c>
      <c r="WFN37" s="536">
        <f>ROUND(Eigenmischungen!WFT46,1)</f>
        <v>0</v>
      </c>
      <c r="WFO37" s="536">
        <f>ROUND(Eigenmischungen!WFU46,1)</f>
        <v>0</v>
      </c>
      <c r="WFP37" s="536">
        <f>ROUND(Eigenmischungen!WFV46,1)</f>
        <v>0</v>
      </c>
      <c r="WFQ37" s="536">
        <f>ROUND(Eigenmischungen!WFW46,1)</f>
        <v>0</v>
      </c>
      <c r="WFR37" s="536">
        <f>ROUND(Eigenmischungen!WFX46,1)</f>
        <v>0</v>
      </c>
      <c r="WFS37" s="536">
        <f>ROUND(Eigenmischungen!WFY46,1)</f>
        <v>0</v>
      </c>
      <c r="WFT37" s="536">
        <f>ROUND(Eigenmischungen!WFZ46,1)</f>
        <v>0</v>
      </c>
      <c r="WFU37" s="536">
        <f>ROUND(Eigenmischungen!WGA46,1)</f>
        <v>0</v>
      </c>
      <c r="WFV37" s="536">
        <f>ROUND(Eigenmischungen!WGB46,1)</f>
        <v>0</v>
      </c>
      <c r="WFW37" s="536">
        <f>ROUND(Eigenmischungen!WGC46,1)</f>
        <v>0</v>
      </c>
      <c r="WFX37" s="536">
        <f>ROUND(Eigenmischungen!WGD46,1)</f>
        <v>0</v>
      </c>
      <c r="WFY37" s="536">
        <f>ROUND(Eigenmischungen!WGE46,1)</f>
        <v>0</v>
      </c>
      <c r="WFZ37" s="536">
        <f>ROUND(Eigenmischungen!WGF46,1)</f>
        <v>0</v>
      </c>
      <c r="WGA37" s="536">
        <f>ROUND(Eigenmischungen!WGG46,1)</f>
        <v>0</v>
      </c>
      <c r="WGB37" s="536">
        <f>ROUND(Eigenmischungen!WGH46,1)</f>
        <v>0</v>
      </c>
      <c r="WGC37" s="536">
        <f>ROUND(Eigenmischungen!WGI46,1)</f>
        <v>0</v>
      </c>
      <c r="WGD37" s="536">
        <f>ROUND(Eigenmischungen!WGJ46,1)</f>
        <v>0</v>
      </c>
      <c r="WGE37" s="536">
        <f>ROUND(Eigenmischungen!WGK46,1)</f>
        <v>0</v>
      </c>
      <c r="WGF37" s="536">
        <f>ROUND(Eigenmischungen!WGL46,1)</f>
        <v>0</v>
      </c>
      <c r="WGG37" s="536">
        <f>ROUND(Eigenmischungen!WGM46,1)</f>
        <v>0</v>
      </c>
      <c r="WGH37" s="536">
        <f>ROUND(Eigenmischungen!WGN46,1)</f>
        <v>0</v>
      </c>
      <c r="WGI37" s="536">
        <f>ROUND(Eigenmischungen!WGO46,1)</f>
        <v>0</v>
      </c>
      <c r="WGJ37" s="536">
        <f>ROUND(Eigenmischungen!WGP46,1)</f>
        <v>0</v>
      </c>
      <c r="WGK37" s="536">
        <f>ROUND(Eigenmischungen!WGQ46,1)</f>
        <v>0</v>
      </c>
      <c r="WGL37" s="536">
        <f>ROUND(Eigenmischungen!WGR46,1)</f>
        <v>0</v>
      </c>
      <c r="WGM37" s="536">
        <f>ROUND(Eigenmischungen!WGS46,1)</f>
        <v>0</v>
      </c>
      <c r="WGN37" s="536">
        <f>ROUND(Eigenmischungen!WGT46,1)</f>
        <v>0</v>
      </c>
      <c r="WGO37" s="536">
        <f>ROUND(Eigenmischungen!WGU46,1)</f>
        <v>0</v>
      </c>
      <c r="WGP37" s="536">
        <f>ROUND(Eigenmischungen!WGV46,1)</f>
        <v>0</v>
      </c>
      <c r="WGQ37" s="536">
        <f>ROUND(Eigenmischungen!WGW46,1)</f>
        <v>0</v>
      </c>
      <c r="WGR37" s="536">
        <f>ROUND(Eigenmischungen!WGX46,1)</f>
        <v>0</v>
      </c>
      <c r="WGS37" s="536">
        <f>ROUND(Eigenmischungen!WGY46,1)</f>
        <v>0</v>
      </c>
      <c r="WGT37" s="536">
        <f>ROUND(Eigenmischungen!WGZ46,1)</f>
        <v>0</v>
      </c>
      <c r="WGU37" s="536">
        <f>ROUND(Eigenmischungen!WHA46,1)</f>
        <v>0</v>
      </c>
      <c r="WGV37" s="536">
        <f>ROUND(Eigenmischungen!WHB46,1)</f>
        <v>0</v>
      </c>
      <c r="WGW37" s="536">
        <f>ROUND(Eigenmischungen!WHC46,1)</f>
        <v>0</v>
      </c>
      <c r="WGX37" s="536">
        <f>ROUND(Eigenmischungen!WHD46,1)</f>
        <v>0</v>
      </c>
      <c r="WGY37" s="536">
        <f>ROUND(Eigenmischungen!WHE46,1)</f>
        <v>0</v>
      </c>
      <c r="WGZ37" s="536">
        <f>ROUND(Eigenmischungen!WHF46,1)</f>
        <v>0</v>
      </c>
      <c r="WHA37" s="536">
        <f>ROUND(Eigenmischungen!WHG46,1)</f>
        <v>0</v>
      </c>
      <c r="WHB37" s="536">
        <f>ROUND(Eigenmischungen!WHH46,1)</f>
        <v>0</v>
      </c>
      <c r="WHC37" s="536">
        <f>ROUND(Eigenmischungen!WHI46,1)</f>
        <v>0</v>
      </c>
      <c r="WHD37" s="536">
        <f>ROUND(Eigenmischungen!WHJ46,1)</f>
        <v>0</v>
      </c>
      <c r="WHE37" s="536">
        <f>ROUND(Eigenmischungen!WHK46,1)</f>
        <v>0</v>
      </c>
      <c r="WHF37" s="536">
        <f>ROUND(Eigenmischungen!WHL46,1)</f>
        <v>0</v>
      </c>
      <c r="WHG37" s="536">
        <f>ROUND(Eigenmischungen!WHM46,1)</f>
        <v>0</v>
      </c>
      <c r="WHH37" s="536">
        <f>ROUND(Eigenmischungen!WHN46,1)</f>
        <v>0</v>
      </c>
      <c r="WHI37" s="536">
        <f>ROUND(Eigenmischungen!WHO46,1)</f>
        <v>0</v>
      </c>
      <c r="WHJ37" s="536">
        <f>ROUND(Eigenmischungen!WHP46,1)</f>
        <v>0</v>
      </c>
      <c r="WHK37" s="536">
        <f>ROUND(Eigenmischungen!WHQ46,1)</f>
        <v>0</v>
      </c>
      <c r="WHL37" s="536">
        <f>ROUND(Eigenmischungen!WHR46,1)</f>
        <v>0</v>
      </c>
      <c r="WHM37" s="536">
        <f>ROUND(Eigenmischungen!WHS46,1)</f>
        <v>0</v>
      </c>
      <c r="WHN37" s="536">
        <f>ROUND(Eigenmischungen!WHT46,1)</f>
        <v>0</v>
      </c>
      <c r="WHO37" s="536">
        <f>ROUND(Eigenmischungen!WHU46,1)</f>
        <v>0</v>
      </c>
      <c r="WHP37" s="536">
        <f>ROUND(Eigenmischungen!WHV46,1)</f>
        <v>0</v>
      </c>
      <c r="WHQ37" s="536">
        <f>ROUND(Eigenmischungen!WHW46,1)</f>
        <v>0</v>
      </c>
      <c r="WHR37" s="536">
        <f>ROUND(Eigenmischungen!WHX46,1)</f>
        <v>0</v>
      </c>
      <c r="WHS37" s="536">
        <f>ROUND(Eigenmischungen!WHY46,1)</f>
        <v>0</v>
      </c>
      <c r="WHT37" s="536">
        <f>ROUND(Eigenmischungen!WHZ46,1)</f>
        <v>0</v>
      </c>
      <c r="WHU37" s="536">
        <f>ROUND(Eigenmischungen!WIA46,1)</f>
        <v>0</v>
      </c>
      <c r="WHV37" s="536">
        <f>ROUND(Eigenmischungen!WIB46,1)</f>
        <v>0</v>
      </c>
      <c r="WHW37" s="536">
        <f>ROUND(Eigenmischungen!WIC46,1)</f>
        <v>0</v>
      </c>
      <c r="WHX37" s="536">
        <f>ROUND(Eigenmischungen!WID46,1)</f>
        <v>0</v>
      </c>
      <c r="WHY37" s="536">
        <f>ROUND(Eigenmischungen!WIE46,1)</f>
        <v>0</v>
      </c>
      <c r="WHZ37" s="536">
        <f>ROUND(Eigenmischungen!WIF46,1)</f>
        <v>0</v>
      </c>
      <c r="WIA37" s="536">
        <f>ROUND(Eigenmischungen!WIG46,1)</f>
        <v>0</v>
      </c>
      <c r="WIB37" s="536">
        <f>ROUND(Eigenmischungen!WIH46,1)</f>
        <v>0</v>
      </c>
      <c r="WIC37" s="536">
        <f>ROUND(Eigenmischungen!WII46,1)</f>
        <v>0</v>
      </c>
      <c r="WID37" s="536">
        <f>ROUND(Eigenmischungen!WIJ46,1)</f>
        <v>0</v>
      </c>
      <c r="WIE37" s="536">
        <f>ROUND(Eigenmischungen!WIK46,1)</f>
        <v>0</v>
      </c>
      <c r="WIF37" s="536">
        <f>ROUND(Eigenmischungen!WIL46,1)</f>
        <v>0</v>
      </c>
      <c r="WIG37" s="536">
        <f>ROUND(Eigenmischungen!WIM46,1)</f>
        <v>0</v>
      </c>
      <c r="WIH37" s="536">
        <f>ROUND(Eigenmischungen!WIN46,1)</f>
        <v>0</v>
      </c>
      <c r="WII37" s="536">
        <f>ROUND(Eigenmischungen!WIO46,1)</f>
        <v>0</v>
      </c>
      <c r="WIJ37" s="536">
        <f>ROUND(Eigenmischungen!WIP46,1)</f>
        <v>0</v>
      </c>
      <c r="WIK37" s="536">
        <f>ROUND(Eigenmischungen!WIQ46,1)</f>
        <v>0</v>
      </c>
      <c r="WIL37" s="536">
        <f>ROUND(Eigenmischungen!WIR46,1)</f>
        <v>0</v>
      </c>
      <c r="WIM37" s="536">
        <f>ROUND(Eigenmischungen!WIS46,1)</f>
        <v>0</v>
      </c>
      <c r="WIN37" s="536">
        <f>ROUND(Eigenmischungen!WIT46,1)</f>
        <v>0</v>
      </c>
      <c r="WIO37" s="536">
        <f>ROUND(Eigenmischungen!WIU46,1)</f>
        <v>0</v>
      </c>
      <c r="WIP37" s="536">
        <f>ROUND(Eigenmischungen!WIV46,1)</f>
        <v>0</v>
      </c>
      <c r="WIQ37" s="536">
        <f>ROUND(Eigenmischungen!WIW46,1)</f>
        <v>0</v>
      </c>
      <c r="WIR37" s="536">
        <f>ROUND(Eigenmischungen!WIX46,1)</f>
        <v>0</v>
      </c>
      <c r="WIS37" s="536">
        <f>ROUND(Eigenmischungen!WIY46,1)</f>
        <v>0</v>
      </c>
      <c r="WIT37" s="536">
        <f>ROUND(Eigenmischungen!WIZ46,1)</f>
        <v>0</v>
      </c>
      <c r="WIU37" s="536">
        <f>ROUND(Eigenmischungen!WJA46,1)</f>
        <v>0</v>
      </c>
      <c r="WIV37" s="536">
        <f>ROUND(Eigenmischungen!WJB46,1)</f>
        <v>0</v>
      </c>
      <c r="WIW37" s="536">
        <f>ROUND(Eigenmischungen!WJC46,1)</f>
        <v>0</v>
      </c>
      <c r="WIX37" s="536">
        <f>ROUND(Eigenmischungen!WJD46,1)</f>
        <v>0</v>
      </c>
      <c r="WIY37" s="536">
        <f>ROUND(Eigenmischungen!WJE46,1)</f>
        <v>0</v>
      </c>
      <c r="WIZ37" s="536">
        <f>ROUND(Eigenmischungen!WJF46,1)</f>
        <v>0</v>
      </c>
      <c r="WJA37" s="536">
        <f>ROUND(Eigenmischungen!WJG46,1)</f>
        <v>0</v>
      </c>
      <c r="WJB37" s="536">
        <f>ROUND(Eigenmischungen!WJH46,1)</f>
        <v>0</v>
      </c>
      <c r="WJC37" s="536">
        <f>ROUND(Eigenmischungen!WJI46,1)</f>
        <v>0</v>
      </c>
      <c r="WJD37" s="536">
        <f>ROUND(Eigenmischungen!WJJ46,1)</f>
        <v>0</v>
      </c>
      <c r="WJE37" s="536">
        <f>ROUND(Eigenmischungen!WJK46,1)</f>
        <v>0</v>
      </c>
      <c r="WJF37" s="536">
        <f>ROUND(Eigenmischungen!WJL46,1)</f>
        <v>0</v>
      </c>
      <c r="WJG37" s="536">
        <f>ROUND(Eigenmischungen!WJM46,1)</f>
        <v>0</v>
      </c>
      <c r="WJH37" s="536">
        <f>ROUND(Eigenmischungen!WJN46,1)</f>
        <v>0</v>
      </c>
      <c r="WJI37" s="536">
        <f>ROUND(Eigenmischungen!WJO46,1)</f>
        <v>0</v>
      </c>
      <c r="WJJ37" s="536">
        <f>ROUND(Eigenmischungen!WJP46,1)</f>
        <v>0</v>
      </c>
      <c r="WJK37" s="536">
        <f>ROUND(Eigenmischungen!WJQ46,1)</f>
        <v>0</v>
      </c>
      <c r="WJL37" s="536">
        <f>ROUND(Eigenmischungen!WJR46,1)</f>
        <v>0</v>
      </c>
      <c r="WJM37" s="536">
        <f>ROUND(Eigenmischungen!WJS46,1)</f>
        <v>0</v>
      </c>
      <c r="WJN37" s="536">
        <f>ROUND(Eigenmischungen!WJT46,1)</f>
        <v>0</v>
      </c>
      <c r="WJO37" s="536">
        <f>ROUND(Eigenmischungen!WJU46,1)</f>
        <v>0</v>
      </c>
      <c r="WJP37" s="536">
        <f>ROUND(Eigenmischungen!WJV46,1)</f>
        <v>0</v>
      </c>
      <c r="WJQ37" s="536">
        <f>ROUND(Eigenmischungen!WJW46,1)</f>
        <v>0</v>
      </c>
      <c r="WJR37" s="536">
        <f>ROUND(Eigenmischungen!WJX46,1)</f>
        <v>0</v>
      </c>
      <c r="WJS37" s="536">
        <f>ROUND(Eigenmischungen!WJY46,1)</f>
        <v>0</v>
      </c>
      <c r="WJT37" s="536">
        <f>ROUND(Eigenmischungen!WJZ46,1)</f>
        <v>0</v>
      </c>
      <c r="WJU37" s="536">
        <f>ROUND(Eigenmischungen!WKA46,1)</f>
        <v>0</v>
      </c>
      <c r="WJV37" s="536">
        <f>ROUND(Eigenmischungen!WKB46,1)</f>
        <v>0</v>
      </c>
      <c r="WJW37" s="536">
        <f>ROUND(Eigenmischungen!WKC46,1)</f>
        <v>0</v>
      </c>
      <c r="WJX37" s="536">
        <f>ROUND(Eigenmischungen!WKD46,1)</f>
        <v>0</v>
      </c>
      <c r="WJY37" s="536">
        <f>ROUND(Eigenmischungen!WKE46,1)</f>
        <v>0</v>
      </c>
      <c r="WJZ37" s="536">
        <f>ROUND(Eigenmischungen!WKF46,1)</f>
        <v>0</v>
      </c>
      <c r="WKA37" s="536">
        <f>ROUND(Eigenmischungen!WKG46,1)</f>
        <v>0</v>
      </c>
      <c r="WKB37" s="536">
        <f>ROUND(Eigenmischungen!WKH46,1)</f>
        <v>0</v>
      </c>
      <c r="WKC37" s="536">
        <f>ROUND(Eigenmischungen!WKI46,1)</f>
        <v>0</v>
      </c>
      <c r="WKD37" s="536">
        <f>ROUND(Eigenmischungen!WKJ46,1)</f>
        <v>0</v>
      </c>
      <c r="WKE37" s="536">
        <f>ROUND(Eigenmischungen!WKK46,1)</f>
        <v>0</v>
      </c>
      <c r="WKF37" s="536">
        <f>ROUND(Eigenmischungen!WKL46,1)</f>
        <v>0</v>
      </c>
      <c r="WKG37" s="536">
        <f>ROUND(Eigenmischungen!WKM46,1)</f>
        <v>0</v>
      </c>
      <c r="WKH37" s="536">
        <f>ROUND(Eigenmischungen!WKN46,1)</f>
        <v>0</v>
      </c>
      <c r="WKI37" s="536">
        <f>ROUND(Eigenmischungen!WKO46,1)</f>
        <v>0</v>
      </c>
      <c r="WKJ37" s="536">
        <f>ROUND(Eigenmischungen!WKP46,1)</f>
        <v>0</v>
      </c>
      <c r="WKK37" s="536">
        <f>ROUND(Eigenmischungen!WKQ46,1)</f>
        <v>0</v>
      </c>
      <c r="WKL37" s="536">
        <f>ROUND(Eigenmischungen!WKR46,1)</f>
        <v>0</v>
      </c>
      <c r="WKM37" s="536">
        <f>ROUND(Eigenmischungen!WKS46,1)</f>
        <v>0</v>
      </c>
      <c r="WKN37" s="536">
        <f>ROUND(Eigenmischungen!WKT46,1)</f>
        <v>0</v>
      </c>
      <c r="WKO37" s="536">
        <f>ROUND(Eigenmischungen!WKU46,1)</f>
        <v>0</v>
      </c>
      <c r="WKP37" s="536">
        <f>ROUND(Eigenmischungen!WKV46,1)</f>
        <v>0</v>
      </c>
      <c r="WKQ37" s="536">
        <f>ROUND(Eigenmischungen!WKW46,1)</f>
        <v>0</v>
      </c>
      <c r="WKR37" s="536">
        <f>ROUND(Eigenmischungen!WKX46,1)</f>
        <v>0</v>
      </c>
      <c r="WKS37" s="536">
        <f>ROUND(Eigenmischungen!WKY46,1)</f>
        <v>0</v>
      </c>
      <c r="WKT37" s="536">
        <f>ROUND(Eigenmischungen!WKZ46,1)</f>
        <v>0</v>
      </c>
      <c r="WKU37" s="536">
        <f>ROUND(Eigenmischungen!WLA46,1)</f>
        <v>0</v>
      </c>
      <c r="WKV37" s="536">
        <f>ROUND(Eigenmischungen!WLB46,1)</f>
        <v>0</v>
      </c>
      <c r="WKW37" s="536">
        <f>ROUND(Eigenmischungen!WLC46,1)</f>
        <v>0</v>
      </c>
      <c r="WKX37" s="536">
        <f>ROUND(Eigenmischungen!WLD46,1)</f>
        <v>0</v>
      </c>
      <c r="WKY37" s="536">
        <f>ROUND(Eigenmischungen!WLE46,1)</f>
        <v>0</v>
      </c>
      <c r="WKZ37" s="536">
        <f>ROUND(Eigenmischungen!WLF46,1)</f>
        <v>0</v>
      </c>
      <c r="WLA37" s="536">
        <f>ROUND(Eigenmischungen!WLG46,1)</f>
        <v>0</v>
      </c>
      <c r="WLB37" s="536">
        <f>ROUND(Eigenmischungen!WLH46,1)</f>
        <v>0</v>
      </c>
      <c r="WLC37" s="536">
        <f>ROUND(Eigenmischungen!WLI46,1)</f>
        <v>0</v>
      </c>
      <c r="WLD37" s="536">
        <f>ROUND(Eigenmischungen!WLJ46,1)</f>
        <v>0</v>
      </c>
      <c r="WLE37" s="536">
        <f>ROUND(Eigenmischungen!WLK46,1)</f>
        <v>0</v>
      </c>
      <c r="WLF37" s="536">
        <f>ROUND(Eigenmischungen!WLL46,1)</f>
        <v>0</v>
      </c>
      <c r="WLG37" s="536">
        <f>ROUND(Eigenmischungen!WLM46,1)</f>
        <v>0</v>
      </c>
      <c r="WLH37" s="536">
        <f>ROUND(Eigenmischungen!WLN46,1)</f>
        <v>0</v>
      </c>
      <c r="WLI37" s="536">
        <f>ROUND(Eigenmischungen!WLO46,1)</f>
        <v>0</v>
      </c>
      <c r="WLJ37" s="536">
        <f>ROUND(Eigenmischungen!WLP46,1)</f>
        <v>0</v>
      </c>
      <c r="WLK37" s="536">
        <f>ROUND(Eigenmischungen!WLQ46,1)</f>
        <v>0</v>
      </c>
      <c r="WLL37" s="536">
        <f>ROUND(Eigenmischungen!WLR46,1)</f>
        <v>0</v>
      </c>
      <c r="WLM37" s="536">
        <f>ROUND(Eigenmischungen!WLS46,1)</f>
        <v>0</v>
      </c>
      <c r="WLN37" s="536">
        <f>ROUND(Eigenmischungen!WLT46,1)</f>
        <v>0</v>
      </c>
      <c r="WLO37" s="536">
        <f>ROUND(Eigenmischungen!WLU46,1)</f>
        <v>0</v>
      </c>
      <c r="WLP37" s="536">
        <f>ROUND(Eigenmischungen!WLV46,1)</f>
        <v>0</v>
      </c>
      <c r="WLQ37" s="536">
        <f>ROUND(Eigenmischungen!WLW46,1)</f>
        <v>0</v>
      </c>
      <c r="WLR37" s="536">
        <f>ROUND(Eigenmischungen!WLX46,1)</f>
        <v>0</v>
      </c>
      <c r="WLS37" s="536">
        <f>ROUND(Eigenmischungen!WLY46,1)</f>
        <v>0</v>
      </c>
      <c r="WLT37" s="536">
        <f>ROUND(Eigenmischungen!WLZ46,1)</f>
        <v>0</v>
      </c>
      <c r="WLU37" s="536">
        <f>ROUND(Eigenmischungen!WMA46,1)</f>
        <v>0</v>
      </c>
      <c r="WLV37" s="536">
        <f>ROUND(Eigenmischungen!WMB46,1)</f>
        <v>0</v>
      </c>
      <c r="WLW37" s="536">
        <f>ROUND(Eigenmischungen!WMC46,1)</f>
        <v>0</v>
      </c>
      <c r="WLX37" s="536">
        <f>ROUND(Eigenmischungen!WMD46,1)</f>
        <v>0</v>
      </c>
      <c r="WLY37" s="536">
        <f>ROUND(Eigenmischungen!WME46,1)</f>
        <v>0</v>
      </c>
      <c r="WLZ37" s="536">
        <f>ROUND(Eigenmischungen!WMF46,1)</f>
        <v>0</v>
      </c>
      <c r="WMA37" s="536">
        <f>ROUND(Eigenmischungen!WMG46,1)</f>
        <v>0</v>
      </c>
      <c r="WMB37" s="536">
        <f>ROUND(Eigenmischungen!WMH46,1)</f>
        <v>0</v>
      </c>
      <c r="WMC37" s="536">
        <f>ROUND(Eigenmischungen!WMI46,1)</f>
        <v>0</v>
      </c>
      <c r="WMD37" s="536">
        <f>ROUND(Eigenmischungen!WMJ46,1)</f>
        <v>0</v>
      </c>
      <c r="WME37" s="536">
        <f>ROUND(Eigenmischungen!WMK46,1)</f>
        <v>0</v>
      </c>
      <c r="WMF37" s="536">
        <f>ROUND(Eigenmischungen!WML46,1)</f>
        <v>0</v>
      </c>
      <c r="WMG37" s="536">
        <f>ROUND(Eigenmischungen!WMM46,1)</f>
        <v>0</v>
      </c>
      <c r="WMH37" s="536">
        <f>ROUND(Eigenmischungen!WMN46,1)</f>
        <v>0</v>
      </c>
      <c r="WMI37" s="536">
        <f>ROUND(Eigenmischungen!WMO46,1)</f>
        <v>0</v>
      </c>
      <c r="WMJ37" s="536">
        <f>ROUND(Eigenmischungen!WMP46,1)</f>
        <v>0</v>
      </c>
      <c r="WMK37" s="536">
        <f>ROUND(Eigenmischungen!WMQ46,1)</f>
        <v>0</v>
      </c>
      <c r="WML37" s="536">
        <f>ROUND(Eigenmischungen!WMR46,1)</f>
        <v>0</v>
      </c>
      <c r="WMM37" s="536">
        <f>ROUND(Eigenmischungen!WMS46,1)</f>
        <v>0</v>
      </c>
      <c r="WMN37" s="536">
        <f>ROUND(Eigenmischungen!WMT46,1)</f>
        <v>0</v>
      </c>
      <c r="WMO37" s="536">
        <f>ROUND(Eigenmischungen!WMU46,1)</f>
        <v>0</v>
      </c>
      <c r="WMP37" s="536">
        <f>ROUND(Eigenmischungen!WMV46,1)</f>
        <v>0</v>
      </c>
      <c r="WMQ37" s="536">
        <f>ROUND(Eigenmischungen!WMW46,1)</f>
        <v>0</v>
      </c>
      <c r="WMR37" s="536">
        <f>ROUND(Eigenmischungen!WMX46,1)</f>
        <v>0</v>
      </c>
      <c r="WMS37" s="536">
        <f>ROUND(Eigenmischungen!WMY46,1)</f>
        <v>0</v>
      </c>
      <c r="WMT37" s="536">
        <f>ROUND(Eigenmischungen!WMZ46,1)</f>
        <v>0</v>
      </c>
      <c r="WMU37" s="536">
        <f>ROUND(Eigenmischungen!WNA46,1)</f>
        <v>0</v>
      </c>
      <c r="WMV37" s="536">
        <f>ROUND(Eigenmischungen!WNB46,1)</f>
        <v>0</v>
      </c>
      <c r="WMW37" s="536">
        <f>ROUND(Eigenmischungen!WNC46,1)</f>
        <v>0</v>
      </c>
      <c r="WMX37" s="536">
        <f>ROUND(Eigenmischungen!WND46,1)</f>
        <v>0</v>
      </c>
      <c r="WMY37" s="536">
        <f>ROUND(Eigenmischungen!WNE46,1)</f>
        <v>0</v>
      </c>
      <c r="WMZ37" s="536">
        <f>ROUND(Eigenmischungen!WNF46,1)</f>
        <v>0</v>
      </c>
      <c r="WNA37" s="536">
        <f>ROUND(Eigenmischungen!WNG46,1)</f>
        <v>0</v>
      </c>
      <c r="WNB37" s="536">
        <f>ROUND(Eigenmischungen!WNH46,1)</f>
        <v>0</v>
      </c>
      <c r="WNC37" s="536">
        <f>ROUND(Eigenmischungen!WNI46,1)</f>
        <v>0</v>
      </c>
      <c r="WND37" s="536">
        <f>ROUND(Eigenmischungen!WNJ46,1)</f>
        <v>0</v>
      </c>
      <c r="WNE37" s="536">
        <f>ROUND(Eigenmischungen!WNK46,1)</f>
        <v>0</v>
      </c>
      <c r="WNF37" s="536">
        <f>ROUND(Eigenmischungen!WNL46,1)</f>
        <v>0</v>
      </c>
      <c r="WNG37" s="536">
        <f>ROUND(Eigenmischungen!WNM46,1)</f>
        <v>0</v>
      </c>
      <c r="WNH37" s="536">
        <f>ROUND(Eigenmischungen!WNN46,1)</f>
        <v>0</v>
      </c>
      <c r="WNI37" s="536">
        <f>ROUND(Eigenmischungen!WNO46,1)</f>
        <v>0</v>
      </c>
      <c r="WNJ37" s="536">
        <f>ROUND(Eigenmischungen!WNP46,1)</f>
        <v>0</v>
      </c>
      <c r="WNK37" s="536">
        <f>ROUND(Eigenmischungen!WNQ46,1)</f>
        <v>0</v>
      </c>
      <c r="WNL37" s="536">
        <f>ROUND(Eigenmischungen!WNR46,1)</f>
        <v>0</v>
      </c>
      <c r="WNM37" s="536">
        <f>ROUND(Eigenmischungen!WNS46,1)</f>
        <v>0</v>
      </c>
      <c r="WNN37" s="536">
        <f>ROUND(Eigenmischungen!WNT46,1)</f>
        <v>0</v>
      </c>
      <c r="WNO37" s="536">
        <f>ROUND(Eigenmischungen!WNU46,1)</f>
        <v>0</v>
      </c>
      <c r="WNP37" s="536">
        <f>ROUND(Eigenmischungen!WNV46,1)</f>
        <v>0</v>
      </c>
      <c r="WNQ37" s="536">
        <f>ROUND(Eigenmischungen!WNW46,1)</f>
        <v>0</v>
      </c>
      <c r="WNR37" s="536">
        <f>ROUND(Eigenmischungen!WNX46,1)</f>
        <v>0</v>
      </c>
      <c r="WNS37" s="536">
        <f>ROUND(Eigenmischungen!WNY46,1)</f>
        <v>0</v>
      </c>
      <c r="WNT37" s="536">
        <f>ROUND(Eigenmischungen!WNZ46,1)</f>
        <v>0</v>
      </c>
      <c r="WNU37" s="536">
        <f>ROUND(Eigenmischungen!WOA46,1)</f>
        <v>0</v>
      </c>
      <c r="WNV37" s="536">
        <f>ROUND(Eigenmischungen!WOB46,1)</f>
        <v>0</v>
      </c>
      <c r="WNW37" s="536">
        <f>ROUND(Eigenmischungen!WOC46,1)</f>
        <v>0</v>
      </c>
      <c r="WNX37" s="536">
        <f>ROUND(Eigenmischungen!WOD46,1)</f>
        <v>0</v>
      </c>
      <c r="WNY37" s="536">
        <f>ROUND(Eigenmischungen!WOE46,1)</f>
        <v>0</v>
      </c>
      <c r="WNZ37" s="536">
        <f>ROUND(Eigenmischungen!WOF46,1)</f>
        <v>0</v>
      </c>
      <c r="WOA37" s="536">
        <f>ROUND(Eigenmischungen!WOG46,1)</f>
        <v>0</v>
      </c>
      <c r="WOB37" s="536">
        <f>ROUND(Eigenmischungen!WOH46,1)</f>
        <v>0</v>
      </c>
      <c r="WOC37" s="536">
        <f>ROUND(Eigenmischungen!WOI46,1)</f>
        <v>0</v>
      </c>
      <c r="WOD37" s="536">
        <f>ROUND(Eigenmischungen!WOJ46,1)</f>
        <v>0</v>
      </c>
      <c r="WOE37" s="536">
        <f>ROUND(Eigenmischungen!WOK46,1)</f>
        <v>0</v>
      </c>
      <c r="WOF37" s="536">
        <f>ROUND(Eigenmischungen!WOL46,1)</f>
        <v>0</v>
      </c>
      <c r="WOG37" s="536">
        <f>ROUND(Eigenmischungen!WOM46,1)</f>
        <v>0</v>
      </c>
      <c r="WOH37" s="536">
        <f>ROUND(Eigenmischungen!WON46,1)</f>
        <v>0</v>
      </c>
      <c r="WOI37" s="536">
        <f>ROUND(Eigenmischungen!WOO46,1)</f>
        <v>0</v>
      </c>
      <c r="WOJ37" s="536">
        <f>ROUND(Eigenmischungen!WOP46,1)</f>
        <v>0</v>
      </c>
      <c r="WOK37" s="536">
        <f>ROUND(Eigenmischungen!WOQ46,1)</f>
        <v>0</v>
      </c>
      <c r="WOL37" s="536">
        <f>ROUND(Eigenmischungen!WOR46,1)</f>
        <v>0</v>
      </c>
      <c r="WOM37" s="536">
        <f>ROUND(Eigenmischungen!WOS46,1)</f>
        <v>0</v>
      </c>
      <c r="WON37" s="536">
        <f>ROUND(Eigenmischungen!WOT46,1)</f>
        <v>0</v>
      </c>
      <c r="WOO37" s="536">
        <f>ROUND(Eigenmischungen!WOU46,1)</f>
        <v>0</v>
      </c>
      <c r="WOP37" s="536">
        <f>ROUND(Eigenmischungen!WOV46,1)</f>
        <v>0</v>
      </c>
      <c r="WOQ37" s="536">
        <f>ROUND(Eigenmischungen!WOW46,1)</f>
        <v>0</v>
      </c>
      <c r="WOR37" s="536">
        <f>ROUND(Eigenmischungen!WOX46,1)</f>
        <v>0</v>
      </c>
      <c r="WOS37" s="536">
        <f>ROUND(Eigenmischungen!WOY46,1)</f>
        <v>0</v>
      </c>
      <c r="WOT37" s="536">
        <f>ROUND(Eigenmischungen!WOZ46,1)</f>
        <v>0</v>
      </c>
      <c r="WOU37" s="536">
        <f>ROUND(Eigenmischungen!WPA46,1)</f>
        <v>0</v>
      </c>
      <c r="WOV37" s="536">
        <f>ROUND(Eigenmischungen!WPB46,1)</f>
        <v>0</v>
      </c>
      <c r="WOW37" s="536">
        <f>ROUND(Eigenmischungen!WPC46,1)</f>
        <v>0</v>
      </c>
      <c r="WOX37" s="536">
        <f>ROUND(Eigenmischungen!WPD46,1)</f>
        <v>0</v>
      </c>
      <c r="WOY37" s="536">
        <f>ROUND(Eigenmischungen!WPE46,1)</f>
        <v>0</v>
      </c>
      <c r="WOZ37" s="536">
        <f>ROUND(Eigenmischungen!WPF46,1)</f>
        <v>0</v>
      </c>
      <c r="WPA37" s="536">
        <f>ROUND(Eigenmischungen!WPG46,1)</f>
        <v>0</v>
      </c>
      <c r="WPB37" s="536">
        <f>ROUND(Eigenmischungen!WPH46,1)</f>
        <v>0</v>
      </c>
      <c r="WPC37" s="536">
        <f>ROUND(Eigenmischungen!WPI46,1)</f>
        <v>0</v>
      </c>
      <c r="WPD37" s="536">
        <f>ROUND(Eigenmischungen!WPJ46,1)</f>
        <v>0</v>
      </c>
      <c r="WPE37" s="536">
        <f>ROUND(Eigenmischungen!WPK46,1)</f>
        <v>0</v>
      </c>
      <c r="WPF37" s="536">
        <f>ROUND(Eigenmischungen!WPL46,1)</f>
        <v>0</v>
      </c>
      <c r="WPG37" s="536">
        <f>ROUND(Eigenmischungen!WPM46,1)</f>
        <v>0</v>
      </c>
      <c r="WPH37" s="536">
        <f>ROUND(Eigenmischungen!WPN46,1)</f>
        <v>0</v>
      </c>
      <c r="WPI37" s="536">
        <f>ROUND(Eigenmischungen!WPO46,1)</f>
        <v>0</v>
      </c>
      <c r="WPJ37" s="536">
        <f>ROUND(Eigenmischungen!WPP46,1)</f>
        <v>0</v>
      </c>
      <c r="WPK37" s="536">
        <f>ROUND(Eigenmischungen!WPQ46,1)</f>
        <v>0</v>
      </c>
      <c r="WPL37" s="536">
        <f>ROUND(Eigenmischungen!WPR46,1)</f>
        <v>0</v>
      </c>
      <c r="WPM37" s="536">
        <f>ROUND(Eigenmischungen!WPS46,1)</f>
        <v>0</v>
      </c>
      <c r="WPN37" s="536">
        <f>ROUND(Eigenmischungen!WPT46,1)</f>
        <v>0</v>
      </c>
      <c r="WPO37" s="536">
        <f>ROUND(Eigenmischungen!WPU46,1)</f>
        <v>0</v>
      </c>
      <c r="WPP37" s="536">
        <f>ROUND(Eigenmischungen!WPV46,1)</f>
        <v>0</v>
      </c>
      <c r="WPQ37" s="536">
        <f>ROUND(Eigenmischungen!WPW46,1)</f>
        <v>0</v>
      </c>
      <c r="WPR37" s="536">
        <f>ROUND(Eigenmischungen!WPX46,1)</f>
        <v>0</v>
      </c>
      <c r="WPS37" s="536">
        <f>ROUND(Eigenmischungen!WPY46,1)</f>
        <v>0</v>
      </c>
      <c r="WPT37" s="536">
        <f>ROUND(Eigenmischungen!WPZ46,1)</f>
        <v>0</v>
      </c>
      <c r="WPU37" s="536">
        <f>ROUND(Eigenmischungen!WQA46,1)</f>
        <v>0</v>
      </c>
      <c r="WPV37" s="536">
        <f>ROUND(Eigenmischungen!WQB46,1)</f>
        <v>0</v>
      </c>
      <c r="WPW37" s="536">
        <f>ROUND(Eigenmischungen!WQC46,1)</f>
        <v>0</v>
      </c>
      <c r="WPX37" s="536">
        <f>ROUND(Eigenmischungen!WQD46,1)</f>
        <v>0</v>
      </c>
      <c r="WPY37" s="536">
        <f>ROUND(Eigenmischungen!WQE46,1)</f>
        <v>0</v>
      </c>
      <c r="WPZ37" s="536">
        <f>ROUND(Eigenmischungen!WQF46,1)</f>
        <v>0</v>
      </c>
      <c r="WQA37" s="536">
        <f>ROUND(Eigenmischungen!WQG46,1)</f>
        <v>0</v>
      </c>
      <c r="WQB37" s="536">
        <f>ROUND(Eigenmischungen!WQH46,1)</f>
        <v>0</v>
      </c>
      <c r="WQC37" s="536">
        <f>ROUND(Eigenmischungen!WQI46,1)</f>
        <v>0</v>
      </c>
      <c r="WQD37" s="536">
        <f>ROUND(Eigenmischungen!WQJ46,1)</f>
        <v>0</v>
      </c>
      <c r="WQE37" s="536">
        <f>ROUND(Eigenmischungen!WQK46,1)</f>
        <v>0</v>
      </c>
      <c r="WQF37" s="536">
        <f>ROUND(Eigenmischungen!WQL46,1)</f>
        <v>0</v>
      </c>
      <c r="WQG37" s="536">
        <f>ROUND(Eigenmischungen!WQM46,1)</f>
        <v>0</v>
      </c>
      <c r="WQH37" s="536">
        <f>ROUND(Eigenmischungen!WQN46,1)</f>
        <v>0</v>
      </c>
      <c r="WQI37" s="536">
        <f>ROUND(Eigenmischungen!WQO46,1)</f>
        <v>0</v>
      </c>
      <c r="WQJ37" s="536">
        <f>ROUND(Eigenmischungen!WQP46,1)</f>
        <v>0</v>
      </c>
      <c r="WQK37" s="536">
        <f>ROUND(Eigenmischungen!WQQ46,1)</f>
        <v>0</v>
      </c>
      <c r="WQL37" s="536">
        <f>ROUND(Eigenmischungen!WQR46,1)</f>
        <v>0</v>
      </c>
      <c r="WQM37" s="536">
        <f>ROUND(Eigenmischungen!WQS46,1)</f>
        <v>0</v>
      </c>
      <c r="WQN37" s="536">
        <f>ROUND(Eigenmischungen!WQT46,1)</f>
        <v>0</v>
      </c>
      <c r="WQO37" s="536">
        <f>ROUND(Eigenmischungen!WQU46,1)</f>
        <v>0</v>
      </c>
      <c r="WQP37" s="536">
        <f>ROUND(Eigenmischungen!WQV46,1)</f>
        <v>0</v>
      </c>
      <c r="WQQ37" s="536">
        <f>ROUND(Eigenmischungen!WQW46,1)</f>
        <v>0</v>
      </c>
      <c r="WQR37" s="536">
        <f>ROUND(Eigenmischungen!WQX46,1)</f>
        <v>0</v>
      </c>
      <c r="WQS37" s="536">
        <f>ROUND(Eigenmischungen!WQY46,1)</f>
        <v>0</v>
      </c>
      <c r="WQT37" s="536">
        <f>ROUND(Eigenmischungen!WQZ46,1)</f>
        <v>0</v>
      </c>
      <c r="WQU37" s="536">
        <f>ROUND(Eigenmischungen!WRA46,1)</f>
        <v>0</v>
      </c>
      <c r="WQV37" s="536">
        <f>ROUND(Eigenmischungen!WRB46,1)</f>
        <v>0</v>
      </c>
      <c r="WQW37" s="536">
        <f>ROUND(Eigenmischungen!WRC46,1)</f>
        <v>0</v>
      </c>
      <c r="WQX37" s="536">
        <f>ROUND(Eigenmischungen!WRD46,1)</f>
        <v>0</v>
      </c>
      <c r="WQY37" s="536">
        <f>ROUND(Eigenmischungen!WRE46,1)</f>
        <v>0</v>
      </c>
      <c r="WQZ37" s="536">
        <f>ROUND(Eigenmischungen!WRF46,1)</f>
        <v>0</v>
      </c>
      <c r="WRA37" s="536">
        <f>ROUND(Eigenmischungen!WRG46,1)</f>
        <v>0</v>
      </c>
      <c r="WRB37" s="536">
        <f>ROUND(Eigenmischungen!WRH46,1)</f>
        <v>0</v>
      </c>
      <c r="WRC37" s="536">
        <f>ROUND(Eigenmischungen!WRI46,1)</f>
        <v>0</v>
      </c>
      <c r="WRD37" s="536">
        <f>ROUND(Eigenmischungen!WRJ46,1)</f>
        <v>0</v>
      </c>
      <c r="WRE37" s="536">
        <f>ROUND(Eigenmischungen!WRK46,1)</f>
        <v>0</v>
      </c>
      <c r="WRF37" s="536">
        <f>ROUND(Eigenmischungen!WRL46,1)</f>
        <v>0</v>
      </c>
      <c r="WRG37" s="536">
        <f>ROUND(Eigenmischungen!WRM46,1)</f>
        <v>0</v>
      </c>
      <c r="WRH37" s="536">
        <f>ROUND(Eigenmischungen!WRN46,1)</f>
        <v>0</v>
      </c>
      <c r="WRI37" s="536">
        <f>ROUND(Eigenmischungen!WRO46,1)</f>
        <v>0</v>
      </c>
      <c r="WRJ37" s="536">
        <f>ROUND(Eigenmischungen!WRP46,1)</f>
        <v>0</v>
      </c>
      <c r="WRK37" s="536">
        <f>ROUND(Eigenmischungen!WRQ46,1)</f>
        <v>0</v>
      </c>
      <c r="WRL37" s="536">
        <f>ROUND(Eigenmischungen!WRR46,1)</f>
        <v>0</v>
      </c>
      <c r="WRM37" s="536">
        <f>ROUND(Eigenmischungen!WRS46,1)</f>
        <v>0</v>
      </c>
      <c r="WRN37" s="536">
        <f>ROUND(Eigenmischungen!WRT46,1)</f>
        <v>0</v>
      </c>
      <c r="WRO37" s="536">
        <f>ROUND(Eigenmischungen!WRU46,1)</f>
        <v>0</v>
      </c>
      <c r="WRP37" s="536">
        <f>ROUND(Eigenmischungen!WRV46,1)</f>
        <v>0</v>
      </c>
      <c r="WRQ37" s="536">
        <f>ROUND(Eigenmischungen!WRW46,1)</f>
        <v>0</v>
      </c>
      <c r="WRR37" s="536">
        <f>ROUND(Eigenmischungen!WRX46,1)</f>
        <v>0</v>
      </c>
      <c r="WRS37" s="536">
        <f>ROUND(Eigenmischungen!WRY46,1)</f>
        <v>0</v>
      </c>
      <c r="WRT37" s="536">
        <f>ROUND(Eigenmischungen!WRZ46,1)</f>
        <v>0</v>
      </c>
      <c r="WRU37" s="536">
        <f>ROUND(Eigenmischungen!WSA46,1)</f>
        <v>0</v>
      </c>
      <c r="WRV37" s="536">
        <f>ROUND(Eigenmischungen!WSB46,1)</f>
        <v>0</v>
      </c>
      <c r="WRW37" s="536">
        <f>ROUND(Eigenmischungen!WSC46,1)</f>
        <v>0</v>
      </c>
      <c r="WRX37" s="536">
        <f>ROUND(Eigenmischungen!WSD46,1)</f>
        <v>0</v>
      </c>
      <c r="WRY37" s="536">
        <f>ROUND(Eigenmischungen!WSE46,1)</f>
        <v>0</v>
      </c>
      <c r="WRZ37" s="536">
        <f>ROUND(Eigenmischungen!WSF46,1)</f>
        <v>0</v>
      </c>
      <c r="WSA37" s="536">
        <f>ROUND(Eigenmischungen!WSG46,1)</f>
        <v>0</v>
      </c>
      <c r="WSB37" s="536">
        <f>ROUND(Eigenmischungen!WSH46,1)</f>
        <v>0</v>
      </c>
      <c r="WSC37" s="536">
        <f>ROUND(Eigenmischungen!WSI46,1)</f>
        <v>0</v>
      </c>
      <c r="WSD37" s="536">
        <f>ROUND(Eigenmischungen!WSJ46,1)</f>
        <v>0</v>
      </c>
      <c r="WSE37" s="536">
        <f>ROUND(Eigenmischungen!WSK46,1)</f>
        <v>0</v>
      </c>
      <c r="WSF37" s="536">
        <f>ROUND(Eigenmischungen!WSL46,1)</f>
        <v>0</v>
      </c>
      <c r="WSG37" s="536">
        <f>ROUND(Eigenmischungen!WSM46,1)</f>
        <v>0</v>
      </c>
      <c r="WSH37" s="536">
        <f>ROUND(Eigenmischungen!WSN46,1)</f>
        <v>0</v>
      </c>
      <c r="WSI37" s="536">
        <f>ROUND(Eigenmischungen!WSO46,1)</f>
        <v>0</v>
      </c>
      <c r="WSJ37" s="536">
        <f>ROUND(Eigenmischungen!WSP46,1)</f>
        <v>0</v>
      </c>
      <c r="WSK37" s="536">
        <f>ROUND(Eigenmischungen!WSQ46,1)</f>
        <v>0</v>
      </c>
      <c r="WSL37" s="536">
        <f>ROUND(Eigenmischungen!WSR46,1)</f>
        <v>0</v>
      </c>
      <c r="WSM37" s="536">
        <f>ROUND(Eigenmischungen!WSS46,1)</f>
        <v>0</v>
      </c>
      <c r="WSN37" s="536">
        <f>ROUND(Eigenmischungen!WST46,1)</f>
        <v>0</v>
      </c>
      <c r="WSO37" s="536">
        <f>ROUND(Eigenmischungen!WSU46,1)</f>
        <v>0</v>
      </c>
      <c r="WSP37" s="536">
        <f>ROUND(Eigenmischungen!WSV46,1)</f>
        <v>0</v>
      </c>
      <c r="WSQ37" s="536">
        <f>ROUND(Eigenmischungen!WSW46,1)</f>
        <v>0</v>
      </c>
      <c r="WSR37" s="536">
        <f>ROUND(Eigenmischungen!WSX46,1)</f>
        <v>0</v>
      </c>
      <c r="WSS37" s="536">
        <f>ROUND(Eigenmischungen!WSY46,1)</f>
        <v>0</v>
      </c>
      <c r="WST37" s="536">
        <f>ROUND(Eigenmischungen!WSZ46,1)</f>
        <v>0</v>
      </c>
      <c r="WSU37" s="536">
        <f>ROUND(Eigenmischungen!WTA46,1)</f>
        <v>0</v>
      </c>
      <c r="WSV37" s="536">
        <f>ROUND(Eigenmischungen!WTB46,1)</f>
        <v>0</v>
      </c>
      <c r="WSW37" s="536">
        <f>ROUND(Eigenmischungen!WTC46,1)</f>
        <v>0</v>
      </c>
      <c r="WSX37" s="536">
        <f>ROUND(Eigenmischungen!WTD46,1)</f>
        <v>0</v>
      </c>
      <c r="WSY37" s="536">
        <f>ROUND(Eigenmischungen!WTE46,1)</f>
        <v>0</v>
      </c>
      <c r="WSZ37" s="536">
        <f>ROUND(Eigenmischungen!WTF46,1)</f>
        <v>0</v>
      </c>
      <c r="WTA37" s="536">
        <f>ROUND(Eigenmischungen!WTG46,1)</f>
        <v>0</v>
      </c>
      <c r="WTB37" s="536">
        <f>ROUND(Eigenmischungen!WTH46,1)</f>
        <v>0</v>
      </c>
      <c r="WTC37" s="536">
        <f>ROUND(Eigenmischungen!WTI46,1)</f>
        <v>0</v>
      </c>
      <c r="WTD37" s="536">
        <f>ROUND(Eigenmischungen!WTJ46,1)</f>
        <v>0</v>
      </c>
      <c r="WTE37" s="536">
        <f>ROUND(Eigenmischungen!WTK46,1)</f>
        <v>0</v>
      </c>
      <c r="WTF37" s="536">
        <f>ROUND(Eigenmischungen!WTL46,1)</f>
        <v>0</v>
      </c>
      <c r="WTG37" s="536">
        <f>ROUND(Eigenmischungen!WTM46,1)</f>
        <v>0</v>
      </c>
      <c r="WTH37" s="536">
        <f>ROUND(Eigenmischungen!WTN46,1)</f>
        <v>0</v>
      </c>
      <c r="WTI37" s="536">
        <f>ROUND(Eigenmischungen!WTO46,1)</f>
        <v>0</v>
      </c>
      <c r="WTJ37" s="536">
        <f>ROUND(Eigenmischungen!WTP46,1)</f>
        <v>0</v>
      </c>
      <c r="WTK37" s="536">
        <f>ROUND(Eigenmischungen!WTQ46,1)</f>
        <v>0</v>
      </c>
      <c r="WTL37" s="536">
        <f>ROUND(Eigenmischungen!WTR46,1)</f>
        <v>0</v>
      </c>
      <c r="WTM37" s="536">
        <f>ROUND(Eigenmischungen!WTS46,1)</f>
        <v>0</v>
      </c>
      <c r="WTN37" s="536">
        <f>ROUND(Eigenmischungen!WTT46,1)</f>
        <v>0</v>
      </c>
      <c r="WTO37" s="536">
        <f>ROUND(Eigenmischungen!WTU46,1)</f>
        <v>0</v>
      </c>
      <c r="WTP37" s="536">
        <f>ROUND(Eigenmischungen!WTV46,1)</f>
        <v>0</v>
      </c>
      <c r="WTQ37" s="536">
        <f>ROUND(Eigenmischungen!WTW46,1)</f>
        <v>0</v>
      </c>
      <c r="WTR37" s="536">
        <f>ROUND(Eigenmischungen!WTX46,1)</f>
        <v>0</v>
      </c>
      <c r="WTS37" s="536">
        <f>ROUND(Eigenmischungen!WTY46,1)</f>
        <v>0</v>
      </c>
      <c r="WTT37" s="536">
        <f>ROUND(Eigenmischungen!WTZ46,1)</f>
        <v>0</v>
      </c>
      <c r="WTU37" s="536">
        <f>ROUND(Eigenmischungen!WUA46,1)</f>
        <v>0</v>
      </c>
      <c r="WTV37" s="536">
        <f>ROUND(Eigenmischungen!WUB46,1)</f>
        <v>0</v>
      </c>
      <c r="WTW37" s="536">
        <f>ROUND(Eigenmischungen!WUC46,1)</f>
        <v>0</v>
      </c>
      <c r="WTX37" s="536">
        <f>ROUND(Eigenmischungen!WUD46,1)</f>
        <v>0</v>
      </c>
      <c r="WTY37" s="536">
        <f>ROUND(Eigenmischungen!WUE46,1)</f>
        <v>0</v>
      </c>
      <c r="WTZ37" s="536">
        <f>ROUND(Eigenmischungen!WUF46,1)</f>
        <v>0</v>
      </c>
      <c r="WUA37" s="536">
        <f>ROUND(Eigenmischungen!WUG46,1)</f>
        <v>0</v>
      </c>
      <c r="WUB37" s="536">
        <f>ROUND(Eigenmischungen!WUH46,1)</f>
        <v>0</v>
      </c>
      <c r="WUC37" s="536">
        <f>ROUND(Eigenmischungen!WUI46,1)</f>
        <v>0</v>
      </c>
      <c r="WUD37" s="536">
        <f>ROUND(Eigenmischungen!WUJ46,1)</f>
        <v>0</v>
      </c>
      <c r="WUE37" s="536">
        <f>ROUND(Eigenmischungen!WUK46,1)</f>
        <v>0</v>
      </c>
      <c r="WUF37" s="536">
        <f>ROUND(Eigenmischungen!WUL46,1)</f>
        <v>0</v>
      </c>
      <c r="WUG37" s="536">
        <f>ROUND(Eigenmischungen!WUM46,1)</f>
        <v>0</v>
      </c>
      <c r="WUH37" s="536">
        <f>ROUND(Eigenmischungen!WUN46,1)</f>
        <v>0</v>
      </c>
      <c r="WUI37" s="536">
        <f>ROUND(Eigenmischungen!WUO46,1)</f>
        <v>0</v>
      </c>
      <c r="WUJ37" s="536">
        <f>ROUND(Eigenmischungen!WUP46,1)</f>
        <v>0</v>
      </c>
      <c r="WUK37" s="536">
        <f>ROUND(Eigenmischungen!WUQ46,1)</f>
        <v>0</v>
      </c>
      <c r="WUL37" s="536">
        <f>ROUND(Eigenmischungen!WUR46,1)</f>
        <v>0</v>
      </c>
      <c r="WUM37" s="536">
        <f>ROUND(Eigenmischungen!WUS46,1)</f>
        <v>0</v>
      </c>
      <c r="WUN37" s="536">
        <f>ROUND(Eigenmischungen!WUT46,1)</f>
        <v>0</v>
      </c>
      <c r="WUO37" s="536">
        <f>ROUND(Eigenmischungen!WUU46,1)</f>
        <v>0</v>
      </c>
      <c r="WUP37" s="536">
        <f>ROUND(Eigenmischungen!WUV46,1)</f>
        <v>0</v>
      </c>
      <c r="WUQ37" s="536">
        <f>ROUND(Eigenmischungen!WUW46,1)</f>
        <v>0</v>
      </c>
      <c r="WUR37" s="536">
        <f>ROUND(Eigenmischungen!WUX46,1)</f>
        <v>0</v>
      </c>
      <c r="WUS37" s="536">
        <f>ROUND(Eigenmischungen!WUY46,1)</f>
        <v>0</v>
      </c>
      <c r="WUT37" s="536">
        <f>ROUND(Eigenmischungen!WUZ46,1)</f>
        <v>0</v>
      </c>
      <c r="WUU37" s="536">
        <f>ROUND(Eigenmischungen!WVA46,1)</f>
        <v>0</v>
      </c>
      <c r="WUV37" s="536">
        <f>ROUND(Eigenmischungen!WVB46,1)</f>
        <v>0</v>
      </c>
      <c r="WUW37" s="536">
        <f>ROUND(Eigenmischungen!WVC46,1)</f>
        <v>0</v>
      </c>
      <c r="WUX37" s="536">
        <f>ROUND(Eigenmischungen!WVD46,1)</f>
        <v>0</v>
      </c>
      <c r="WUY37" s="536">
        <f>ROUND(Eigenmischungen!WVE46,1)</f>
        <v>0</v>
      </c>
      <c r="WUZ37" s="536">
        <f>ROUND(Eigenmischungen!WVF46,1)</f>
        <v>0</v>
      </c>
      <c r="WVA37" s="536">
        <f>ROUND(Eigenmischungen!WVG46,1)</f>
        <v>0</v>
      </c>
      <c r="WVB37" s="536">
        <f>ROUND(Eigenmischungen!WVH46,1)</f>
        <v>0</v>
      </c>
      <c r="WVC37" s="536">
        <f>ROUND(Eigenmischungen!WVI46,1)</f>
        <v>0</v>
      </c>
      <c r="WVD37" s="536">
        <f>ROUND(Eigenmischungen!WVJ46,1)</f>
        <v>0</v>
      </c>
      <c r="WVE37" s="536">
        <f>ROUND(Eigenmischungen!WVK46,1)</f>
        <v>0</v>
      </c>
      <c r="WVF37" s="536">
        <f>ROUND(Eigenmischungen!WVL46,1)</f>
        <v>0</v>
      </c>
      <c r="WVG37" s="536">
        <f>ROUND(Eigenmischungen!WVM46,1)</f>
        <v>0</v>
      </c>
      <c r="WVH37" s="536">
        <f>ROUND(Eigenmischungen!WVN46,1)</f>
        <v>0</v>
      </c>
      <c r="WVI37" s="536">
        <f>ROUND(Eigenmischungen!WVO46,1)</f>
        <v>0</v>
      </c>
      <c r="WVJ37" s="536">
        <f>ROUND(Eigenmischungen!WVP46,1)</f>
        <v>0</v>
      </c>
      <c r="WVK37" s="536">
        <f>ROUND(Eigenmischungen!WVQ46,1)</f>
        <v>0</v>
      </c>
      <c r="WVL37" s="536">
        <f>ROUND(Eigenmischungen!WVR46,1)</f>
        <v>0</v>
      </c>
      <c r="WVM37" s="536">
        <f>ROUND(Eigenmischungen!WVS46,1)</f>
        <v>0</v>
      </c>
      <c r="WVN37" s="536">
        <f>ROUND(Eigenmischungen!WVT46,1)</f>
        <v>0</v>
      </c>
      <c r="WVO37" s="536">
        <f>ROUND(Eigenmischungen!WVU46,1)</f>
        <v>0</v>
      </c>
      <c r="WVP37" s="536">
        <f>ROUND(Eigenmischungen!WVV46,1)</f>
        <v>0</v>
      </c>
      <c r="WVQ37" s="536">
        <f>ROUND(Eigenmischungen!WVW46,1)</f>
        <v>0</v>
      </c>
      <c r="WVR37" s="536">
        <f>ROUND(Eigenmischungen!WVX46,1)</f>
        <v>0</v>
      </c>
      <c r="WVS37" s="536">
        <f>ROUND(Eigenmischungen!WVY46,1)</f>
        <v>0</v>
      </c>
      <c r="WVT37" s="536">
        <f>ROUND(Eigenmischungen!WVZ46,1)</f>
        <v>0</v>
      </c>
      <c r="WVU37" s="536">
        <f>ROUND(Eigenmischungen!WWA46,1)</f>
        <v>0</v>
      </c>
      <c r="WVV37" s="536">
        <f>ROUND(Eigenmischungen!WWB46,1)</f>
        <v>0</v>
      </c>
      <c r="WVW37" s="536">
        <f>ROUND(Eigenmischungen!WWC46,1)</f>
        <v>0</v>
      </c>
      <c r="WVX37" s="536">
        <f>ROUND(Eigenmischungen!WWD46,1)</f>
        <v>0</v>
      </c>
      <c r="WVY37" s="536">
        <f>ROUND(Eigenmischungen!WWE46,1)</f>
        <v>0</v>
      </c>
      <c r="WVZ37" s="536">
        <f>ROUND(Eigenmischungen!WWF46,1)</f>
        <v>0</v>
      </c>
      <c r="WWA37" s="536">
        <f>ROUND(Eigenmischungen!WWG46,1)</f>
        <v>0</v>
      </c>
      <c r="WWB37" s="536">
        <f>ROUND(Eigenmischungen!WWH46,1)</f>
        <v>0</v>
      </c>
      <c r="WWC37" s="536">
        <f>ROUND(Eigenmischungen!WWI46,1)</f>
        <v>0</v>
      </c>
      <c r="WWD37" s="536">
        <f>ROUND(Eigenmischungen!WWJ46,1)</f>
        <v>0</v>
      </c>
      <c r="WWE37" s="536">
        <f>ROUND(Eigenmischungen!WWK46,1)</f>
        <v>0</v>
      </c>
      <c r="WWF37" s="536">
        <f>ROUND(Eigenmischungen!WWL46,1)</f>
        <v>0</v>
      </c>
      <c r="WWG37" s="536">
        <f>ROUND(Eigenmischungen!WWM46,1)</f>
        <v>0</v>
      </c>
      <c r="WWH37" s="536">
        <f>ROUND(Eigenmischungen!WWN46,1)</f>
        <v>0</v>
      </c>
      <c r="WWI37" s="536">
        <f>ROUND(Eigenmischungen!WWO46,1)</f>
        <v>0</v>
      </c>
      <c r="WWJ37" s="536">
        <f>ROUND(Eigenmischungen!WWP46,1)</f>
        <v>0</v>
      </c>
      <c r="WWK37" s="536">
        <f>ROUND(Eigenmischungen!WWQ46,1)</f>
        <v>0</v>
      </c>
      <c r="WWL37" s="536">
        <f>ROUND(Eigenmischungen!WWR46,1)</f>
        <v>0</v>
      </c>
      <c r="WWM37" s="536">
        <f>ROUND(Eigenmischungen!WWS46,1)</f>
        <v>0</v>
      </c>
      <c r="WWN37" s="536">
        <f>ROUND(Eigenmischungen!WWT46,1)</f>
        <v>0</v>
      </c>
      <c r="WWO37" s="536">
        <f>ROUND(Eigenmischungen!WWU46,1)</f>
        <v>0</v>
      </c>
      <c r="WWP37" s="536">
        <f>ROUND(Eigenmischungen!WWV46,1)</f>
        <v>0</v>
      </c>
      <c r="WWQ37" s="536">
        <f>ROUND(Eigenmischungen!WWW46,1)</f>
        <v>0</v>
      </c>
      <c r="WWR37" s="536">
        <f>ROUND(Eigenmischungen!WWX46,1)</f>
        <v>0</v>
      </c>
      <c r="WWS37" s="536">
        <f>ROUND(Eigenmischungen!WWY46,1)</f>
        <v>0</v>
      </c>
      <c r="WWT37" s="536">
        <f>ROUND(Eigenmischungen!WWZ46,1)</f>
        <v>0</v>
      </c>
      <c r="WWU37" s="536">
        <f>ROUND(Eigenmischungen!WXA46,1)</f>
        <v>0</v>
      </c>
      <c r="WWV37" s="536">
        <f>ROUND(Eigenmischungen!WXB46,1)</f>
        <v>0</v>
      </c>
      <c r="WWW37" s="536">
        <f>ROUND(Eigenmischungen!WXC46,1)</f>
        <v>0</v>
      </c>
      <c r="WWX37" s="536">
        <f>ROUND(Eigenmischungen!WXD46,1)</f>
        <v>0</v>
      </c>
      <c r="WWY37" s="536">
        <f>ROUND(Eigenmischungen!WXE46,1)</f>
        <v>0</v>
      </c>
      <c r="WWZ37" s="536">
        <f>ROUND(Eigenmischungen!WXF46,1)</f>
        <v>0</v>
      </c>
      <c r="WXA37" s="536">
        <f>ROUND(Eigenmischungen!WXG46,1)</f>
        <v>0</v>
      </c>
      <c r="WXB37" s="536">
        <f>ROUND(Eigenmischungen!WXH46,1)</f>
        <v>0</v>
      </c>
      <c r="WXC37" s="536">
        <f>ROUND(Eigenmischungen!WXI46,1)</f>
        <v>0</v>
      </c>
      <c r="WXD37" s="536">
        <f>ROUND(Eigenmischungen!WXJ46,1)</f>
        <v>0</v>
      </c>
      <c r="WXE37" s="536">
        <f>ROUND(Eigenmischungen!WXK46,1)</f>
        <v>0</v>
      </c>
      <c r="WXF37" s="536">
        <f>ROUND(Eigenmischungen!WXL46,1)</f>
        <v>0</v>
      </c>
      <c r="WXG37" s="536">
        <f>ROUND(Eigenmischungen!WXM46,1)</f>
        <v>0</v>
      </c>
      <c r="WXH37" s="536">
        <f>ROUND(Eigenmischungen!WXN46,1)</f>
        <v>0</v>
      </c>
      <c r="WXI37" s="536">
        <f>ROUND(Eigenmischungen!WXO46,1)</f>
        <v>0</v>
      </c>
      <c r="WXJ37" s="536">
        <f>ROUND(Eigenmischungen!WXP46,1)</f>
        <v>0</v>
      </c>
      <c r="WXK37" s="536">
        <f>ROUND(Eigenmischungen!WXQ46,1)</f>
        <v>0</v>
      </c>
      <c r="WXL37" s="536">
        <f>ROUND(Eigenmischungen!WXR46,1)</f>
        <v>0</v>
      </c>
      <c r="WXM37" s="536">
        <f>ROUND(Eigenmischungen!WXS46,1)</f>
        <v>0</v>
      </c>
      <c r="WXN37" s="536">
        <f>ROUND(Eigenmischungen!WXT46,1)</f>
        <v>0</v>
      </c>
      <c r="WXO37" s="536">
        <f>ROUND(Eigenmischungen!WXU46,1)</f>
        <v>0</v>
      </c>
      <c r="WXP37" s="536">
        <f>ROUND(Eigenmischungen!WXV46,1)</f>
        <v>0</v>
      </c>
      <c r="WXQ37" s="536">
        <f>ROUND(Eigenmischungen!WXW46,1)</f>
        <v>0</v>
      </c>
      <c r="WXR37" s="536">
        <f>ROUND(Eigenmischungen!WXX46,1)</f>
        <v>0</v>
      </c>
      <c r="WXS37" s="536">
        <f>ROUND(Eigenmischungen!WXY46,1)</f>
        <v>0</v>
      </c>
      <c r="WXT37" s="536">
        <f>ROUND(Eigenmischungen!WXZ46,1)</f>
        <v>0</v>
      </c>
      <c r="WXU37" s="536">
        <f>ROUND(Eigenmischungen!WYA46,1)</f>
        <v>0</v>
      </c>
      <c r="WXV37" s="536">
        <f>ROUND(Eigenmischungen!WYB46,1)</f>
        <v>0</v>
      </c>
      <c r="WXW37" s="536">
        <f>ROUND(Eigenmischungen!WYC46,1)</f>
        <v>0</v>
      </c>
      <c r="WXX37" s="536">
        <f>ROUND(Eigenmischungen!WYD46,1)</f>
        <v>0</v>
      </c>
      <c r="WXY37" s="536">
        <f>ROUND(Eigenmischungen!WYE46,1)</f>
        <v>0</v>
      </c>
      <c r="WXZ37" s="536">
        <f>ROUND(Eigenmischungen!WYF46,1)</f>
        <v>0</v>
      </c>
      <c r="WYA37" s="536">
        <f>ROUND(Eigenmischungen!WYG46,1)</f>
        <v>0</v>
      </c>
      <c r="WYB37" s="536">
        <f>ROUND(Eigenmischungen!WYH46,1)</f>
        <v>0</v>
      </c>
      <c r="WYC37" s="536">
        <f>ROUND(Eigenmischungen!WYI46,1)</f>
        <v>0</v>
      </c>
      <c r="WYD37" s="536">
        <f>ROUND(Eigenmischungen!WYJ46,1)</f>
        <v>0</v>
      </c>
      <c r="WYE37" s="536">
        <f>ROUND(Eigenmischungen!WYK46,1)</f>
        <v>0</v>
      </c>
      <c r="WYF37" s="536">
        <f>ROUND(Eigenmischungen!WYL46,1)</f>
        <v>0</v>
      </c>
      <c r="WYG37" s="536">
        <f>ROUND(Eigenmischungen!WYM46,1)</f>
        <v>0</v>
      </c>
      <c r="WYH37" s="536">
        <f>ROUND(Eigenmischungen!WYN46,1)</f>
        <v>0</v>
      </c>
      <c r="WYI37" s="536">
        <f>ROUND(Eigenmischungen!WYO46,1)</f>
        <v>0</v>
      </c>
      <c r="WYJ37" s="536">
        <f>ROUND(Eigenmischungen!WYP46,1)</f>
        <v>0</v>
      </c>
      <c r="WYK37" s="536">
        <f>ROUND(Eigenmischungen!WYQ46,1)</f>
        <v>0</v>
      </c>
      <c r="WYL37" s="536">
        <f>ROUND(Eigenmischungen!WYR46,1)</f>
        <v>0</v>
      </c>
      <c r="WYM37" s="536">
        <f>ROUND(Eigenmischungen!WYS46,1)</f>
        <v>0</v>
      </c>
      <c r="WYN37" s="536">
        <f>ROUND(Eigenmischungen!WYT46,1)</f>
        <v>0</v>
      </c>
      <c r="WYO37" s="536">
        <f>ROUND(Eigenmischungen!WYU46,1)</f>
        <v>0</v>
      </c>
      <c r="WYP37" s="536">
        <f>ROUND(Eigenmischungen!WYV46,1)</f>
        <v>0</v>
      </c>
      <c r="WYQ37" s="536">
        <f>ROUND(Eigenmischungen!WYW46,1)</f>
        <v>0</v>
      </c>
      <c r="WYR37" s="536">
        <f>ROUND(Eigenmischungen!WYX46,1)</f>
        <v>0</v>
      </c>
      <c r="WYS37" s="536">
        <f>ROUND(Eigenmischungen!WYY46,1)</f>
        <v>0</v>
      </c>
      <c r="WYT37" s="536">
        <f>ROUND(Eigenmischungen!WYZ46,1)</f>
        <v>0</v>
      </c>
      <c r="WYU37" s="536">
        <f>ROUND(Eigenmischungen!WZA46,1)</f>
        <v>0</v>
      </c>
      <c r="WYV37" s="536">
        <f>ROUND(Eigenmischungen!WZB46,1)</f>
        <v>0</v>
      </c>
      <c r="WYW37" s="536">
        <f>ROUND(Eigenmischungen!WZC46,1)</f>
        <v>0</v>
      </c>
      <c r="WYX37" s="536">
        <f>ROUND(Eigenmischungen!WZD46,1)</f>
        <v>0</v>
      </c>
      <c r="WYY37" s="536">
        <f>ROUND(Eigenmischungen!WZE46,1)</f>
        <v>0</v>
      </c>
      <c r="WYZ37" s="536">
        <f>ROUND(Eigenmischungen!WZF46,1)</f>
        <v>0</v>
      </c>
      <c r="WZA37" s="536">
        <f>ROUND(Eigenmischungen!WZG46,1)</f>
        <v>0</v>
      </c>
      <c r="WZB37" s="536">
        <f>ROUND(Eigenmischungen!WZH46,1)</f>
        <v>0</v>
      </c>
      <c r="WZC37" s="536">
        <f>ROUND(Eigenmischungen!WZI46,1)</f>
        <v>0</v>
      </c>
      <c r="WZD37" s="536">
        <f>ROUND(Eigenmischungen!WZJ46,1)</f>
        <v>0</v>
      </c>
      <c r="WZE37" s="536">
        <f>ROUND(Eigenmischungen!WZK46,1)</f>
        <v>0</v>
      </c>
      <c r="WZF37" s="536">
        <f>ROUND(Eigenmischungen!WZL46,1)</f>
        <v>0</v>
      </c>
      <c r="WZG37" s="536">
        <f>ROUND(Eigenmischungen!WZM46,1)</f>
        <v>0</v>
      </c>
      <c r="WZH37" s="536">
        <f>ROUND(Eigenmischungen!WZN46,1)</f>
        <v>0</v>
      </c>
      <c r="WZI37" s="536">
        <f>ROUND(Eigenmischungen!WZO46,1)</f>
        <v>0</v>
      </c>
      <c r="WZJ37" s="536">
        <f>ROUND(Eigenmischungen!WZP46,1)</f>
        <v>0</v>
      </c>
      <c r="WZK37" s="536">
        <f>ROUND(Eigenmischungen!WZQ46,1)</f>
        <v>0</v>
      </c>
      <c r="WZL37" s="536">
        <f>ROUND(Eigenmischungen!WZR46,1)</f>
        <v>0</v>
      </c>
      <c r="WZM37" s="536">
        <f>ROUND(Eigenmischungen!WZS46,1)</f>
        <v>0</v>
      </c>
      <c r="WZN37" s="536">
        <f>ROUND(Eigenmischungen!WZT46,1)</f>
        <v>0</v>
      </c>
      <c r="WZO37" s="536">
        <f>ROUND(Eigenmischungen!WZU46,1)</f>
        <v>0</v>
      </c>
      <c r="WZP37" s="536">
        <f>ROUND(Eigenmischungen!WZV46,1)</f>
        <v>0</v>
      </c>
      <c r="WZQ37" s="536">
        <f>ROUND(Eigenmischungen!WZW46,1)</f>
        <v>0</v>
      </c>
      <c r="WZR37" s="536">
        <f>ROUND(Eigenmischungen!WZX46,1)</f>
        <v>0</v>
      </c>
      <c r="WZS37" s="536">
        <f>ROUND(Eigenmischungen!WZY46,1)</f>
        <v>0</v>
      </c>
      <c r="WZT37" s="536">
        <f>ROUND(Eigenmischungen!WZZ46,1)</f>
        <v>0</v>
      </c>
      <c r="WZU37" s="536">
        <f>ROUND(Eigenmischungen!XAA46,1)</f>
        <v>0</v>
      </c>
      <c r="WZV37" s="536">
        <f>ROUND(Eigenmischungen!XAB46,1)</f>
        <v>0</v>
      </c>
      <c r="WZW37" s="536">
        <f>ROUND(Eigenmischungen!XAC46,1)</f>
        <v>0</v>
      </c>
      <c r="WZX37" s="536">
        <f>ROUND(Eigenmischungen!XAD46,1)</f>
        <v>0</v>
      </c>
      <c r="WZY37" s="536">
        <f>ROUND(Eigenmischungen!XAE46,1)</f>
        <v>0</v>
      </c>
      <c r="WZZ37" s="536">
        <f>ROUND(Eigenmischungen!XAF46,1)</f>
        <v>0</v>
      </c>
      <c r="XAA37" s="536">
        <f>ROUND(Eigenmischungen!XAG46,1)</f>
        <v>0</v>
      </c>
      <c r="XAB37" s="536">
        <f>ROUND(Eigenmischungen!XAH46,1)</f>
        <v>0</v>
      </c>
      <c r="XAC37" s="536">
        <f>ROUND(Eigenmischungen!XAI46,1)</f>
        <v>0</v>
      </c>
      <c r="XAD37" s="536">
        <f>ROUND(Eigenmischungen!XAJ46,1)</f>
        <v>0</v>
      </c>
      <c r="XAE37" s="536">
        <f>ROUND(Eigenmischungen!XAK46,1)</f>
        <v>0</v>
      </c>
      <c r="XAF37" s="536">
        <f>ROUND(Eigenmischungen!XAL46,1)</f>
        <v>0</v>
      </c>
      <c r="XAG37" s="536">
        <f>ROUND(Eigenmischungen!XAM46,1)</f>
        <v>0</v>
      </c>
      <c r="XAH37" s="536">
        <f>ROUND(Eigenmischungen!XAN46,1)</f>
        <v>0</v>
      </c>
      <c r="XAI37" s="536">
        <f>ROUND(Eigenmischungen!XAO46,1)</f>
        <v>0</v>
      </c>
      <c r="XAJ37" s="536">
        <f>ROUND(Eigenmischungen!XAP46,1)</f>
        <v>0</v>
      </c>
      <c r="XAK37" s="536">
        <f>ROUND(Eigenmischungen!XAQ46,1)</f>
        <v>0</v>
      </c>
      <c r="XAL37" s="536">
        <f>ROUND(Eigenmischungen!XAR46,1)</f>
        <v>0</v>
      </c>
      <c r="XAM37" s="536">
        <f>ROUND(Eigenmischungen!XAS46,1)</f>
        <v>0</v>
      </c>
      <c r="XAN37" s="536">
        <f>ROUND(Eigenmischungen!XAT46,1)</f>
        <v>0</v>
      </c>
      <c r="XAO37" s="536">
        <f>ROUND(Eigenmischungen!XAU46,1)</f>
        <v>0</v>
      </c>
      <c r="XAP37" s="536">
        <f>ROUND(Eigenmischungen!XAV46,1)</f>
        <v>0</v>
      </c>
      <c r="XAQ37" s="536">
        <f>ROUND(Eigenmischungen!XAW46,1)</f>
        <v>0</v>
      </c>
      <c r="XAR37" s="536">
        <f>ROUND(Eigenmischungen!XAX46,1)</f>
        <v>0</v>
      </c>
      <c r="XAS37" s="536">
        <f>ROUND(Eigenmischungen!XAY46,1)</f>
        <v>0</v>
      </c>
      <c r="XAT37" s="536">
        <f>ROUND(Eigenmischungen!XAZ46,1)</f>
        <v>0</v>
      </c>
      <c r="XAU37" s="536">
        <f>ROUND(Eigenmischungen!XBA46,1)</f>
        <v>0</v>
      </c>
      <c r="XAV37" s="536">
        <f>ROUND(Eigenmischungen!XBB46,1)</f>
        <v>0</v>
      </c>
      <c r="XAW37" s="536">
        <f>ROUND(Eigenmischungen!XBC46,1)</f>
        <v>0</v>
      </c>
      <c r="XAX37" s="536">
        <f>ROUND(Eigenmischungen!XBD46,1)</f>
        <v>0</v>
      </c>
      <c r="XAY37" s="536">
        <f>ROUND(Eigenmischungen!XBE46,1)</f>
        <v>0</v>
      </c>
      <c r="XAZ37" s="536">
        <f>ROUND(Eigenmischungen!XBF46,1)</f>
        <v>0</v>
      </c>
      <c r="XBA37" s="536">
        <f>ROUND(Eigenmischungen!XBG46,1)</f>
        <v>0</v>
      </c>
      <c r="XBB37" s="536">
        <f>ROUND(Eigenmischungen!XBH46,1)</f>
        <v>0</v>
      </c>
      <c r="XBC37" s="536">
        <f>ROUND(Eigenmischungen!XBI46,1)</f>
        <v>0</v>
      </c>
      <c r="XBD37" s="536">
        <f>ROUND(Eigenmischungen!XBJ46,1)</f>
        <v>0</v>
      </c>
      <c r="XBE37" s="536">
        <f>ROUND(Eigenmischungen!XBK46,1)</f>
        <v>0</v>
      </c>
      <c r="XBF37" s="536">
        <f>ROUND(Eigenmischungen!XBL46,1)</f>
        <v>0</v>
      </c>
      <c r="XBG37" s="536">
        <f>ROUND(Eigenmischungen!XBM46,1)</f>
        <v>0</v>
      </c>
      <c r="XBH37" s="536">
        <f>ROUND(Eigenmischungen!XBN46,1)</f>
        <v>0</v>
      </c>
      <c r="XBI37" s="536">
        <f>ROUND(Eigenmischungen!XBO46,1)</f>
        <v>0</v>
      </c>
      <c r="XBJ37" s="536">
        <f>ROUND(Eigenmischungen!XBP46,1)</f>
        <v>0</v>
      </c>
      <c r="XBK37" s="536">
        <f>ROUND(Eigenmischungen!XBQ46,1)</f>
        <v>0</v>
      </c>
      <c r="XBL37" s="536">
        <f>ROUND(Eigenmischungen!XBR46,1)</f>
        <v>0</v>
      </c>
      <c r="XBM37" s="536">
        <f>ROUND(Eigenmischungen!XBS46,1)</f>
        <v>0</v>
      </c>
      <c r="XBN37" s="536">
        <f>ROUND(Eigenmischungen!XBT46,1)</f>
        <v>0</v>
      </c>
      <c r="XBO37" s="536">
        <f>ROUND(Eigenmischungen!XBU46,1)</f>
        <v>0</v>
      </c>
      <c r="XBP37" s="536">
        <f>ROUND(Eigenmischungen!XBV46,1)</f>
        <v>0</v>
      </c>
      <c r="XBQ37" s="536">
        <f>ROUND(Eigenmischungen!XBW46,1)</f>
        <v>0</v>
      </c>
      <c r="XBR37" s="536">
        <f>ROUND(Eigenmischungen!XBX46,1)</f>
        <v>0</v>
      </c>
      <c r="XBS37" s="536">
        <f>ROUND(Eigenmischungen!XBY46,1)</f>
        <v>0</v>
      </c>
      <c r="XBT37" s="536">
        <f>ROUND(Eigenmischungen!XBZ46,1)</f>
        <v>0</v>
      </c>
      <c r="XBU37" s="536">
        <f>ROUND(Eigenmischungen!XCA46,1)</f>
        <v>0</v>
      </c>
      <c r="XBV37" s="536">
        <f>ROUND(Eigenmischungen!XCB46,1)</f>
        <v>0</v>
      </c>
      <c r="XBW37" s="536">
        <f>ROUND(Eigenmischungen!XCC46,1)</f>
        <v>0</v>
      </c>
      <c r="XBX37" s="536">
        <f>ROUND(Eigenmischungen!XCD46,1)</f>
        <v>0</v>
      </c>
      <c r="XBY37" s="536">
        <f>ROUND(Eigenmischungen!XCE46,1)</f>
        <v>0</v>
      </c>
      <c r="XBZ37" s="536">
        <f>ROUND(Eigenmischungen!XCF46,1)</f>
        <v>0</v>
      </c>
      <c r="XCA37" s="536">
        <f>ROUND(Eigenmischungen!XCG46,1)</f>
        <v>0</v>
      </c>
      <c r="XCB37" s="536">
        <f>ROUND(Eigenmischungen!XCH46,1)</f>
        <v>0</v>
      </c>
      <c r="XCC37" s="536">
        <f>ROUND(Eigenmischungen!XCI46,1)</f>
        <v>0</v>
      </c>
      <c r="XCD37" s="536">
        <f>ROUND(Eigenmischungen!XCJ46,1)</f>
        <v>0</v>
      </c>
      <c r="XCE37" s="536">
        <f>ROUND(Eigenmischungen!XCK46,1)</f>
        <v>0</v>
      </c>
      <c r="XCF37" s="536">
        <f>ROUND(Eigenmischungen!XCL46,1)</f>
        <v>0</v>
      </c>
      <c r="XCG37" s="536">
        <f>ROUND(Eigenmischungen!XCM46,1)</f>
        <v>0</v>
      </c>
      <c r="XCH37" s="536">
        <f>ROUND(Eigenmischungen!XCN46,1)</f>
        <v>0</v>
      </c>
      <c r="XCI37" s="536">
        <f>ROUND(Eigenmischungen!XCO46,1)</f>
        <v>0</v>
      </c>
      <c r="XCJ37" s="536">
        <f>ROUND(Eigenmischungen!XCP46,1)</f>
        <v>0</v>
      </c>
      <c r="XCK37" s="536">
        <f>ROUND(Eigenmischungen!XCQ46,1)</f>
        <v>0</v>
      </c>
      <c r="XCL37" s="536">
        <f>ROUND(Eigenmischungen!XCR46,1)</f>
        <v>0</v>
      </c>
      <c r="XCM37" s="536">
        <f>ROUND(Eigenmischungen!XCS46,1)</f>
        <v>0</v>
      </c>
      <c r="XCN37" s="536">
        <f>ROUND(Eigenmischungen!XCT46,1)</f>
        <v>0</v>
      </c>
      <c r="XCO37" s="536">
        <f>ROUND(Eigenmischungen!XCU46,1)</f>
        <v>0</v>
      </c>
      <c r="XCP37" s="536">
        <f>ROUND(Eigenmischungen!XCV46,1)</f>
        <v>0</v>
      </c>
      <c r="XCQ37" s="536">
        <f>ROUND(Eigenmischungen!XCW46,1)</f>
        <v>0</v>
      </c>
      <c r="XCR37" s="536">
        <f>ROUND(Eigenmischungen!XCX46,1)</f>
        <v>0</v>
      </c>
      <c r="XCS37" s="536">
        <f>ROUND(Eigenmischungen!XCY46,1)</f>
        <v>0</v>
      </c>
      <c r="XCT37" s="536">
        <f>ROUND(Eigenmischungen!XCZ46,1)</f>
        <v>0</v>
      </c>
      <c r="XCU37" s="536">
        <f>ROUND(Eigenmischungen!XDA46,1)</f>
        <v>0</v>
      </c>
      <c r="XCV37" s="536">
        <f>ROUND(Eigenmischungen!XDB46,1)</f>
        <v>0</v>
      </c>
      <c r="XCW37" s="536">
        <f>ROUND(Eigenmischungen!XDC46,1)</f>
        <v>0</v>
      </c>
      <c r="XCX37" s="536">
        <f>ROUND(Eigenmischungen!XDD46,1)</f>
        <v>0</v>
      </c>
      <c r="XCY37" s="536">
        <f>ROUND(Eigenmischungen!XDE46,1)</f>
        <v>0</v>
      </c>
      <c r="XCZ37" s="536">
        <f>ROUND(Eigenmischungen!XDF46,1)</f>
        <v>0</v>
      </c>
      <c r="XDA37" s="536">
        <f>ROUND(Eigenmischungen!XDG46,1)</f>
        <v>0</v>
      </c>
      <c r="XDB37" s="536">
        <f>ROUND(Eigenmischungen!XDH46,1)</f>
        <v>0</v>
      </c>
      <c r="XDC37" s="536">
        <f>ROUND(Eigenmischungen!XDI46,1)</f>
        <v>0</v>
      </c>
      <c r="XDD37" s="536">
        <f>ROUND(Eigenmischungen!XDJ46,1)</f>
        <v>0</v>
      </c>
      <c r="XDE37" s="536">
        <f>ROUND(Eigenmischungen!XDK46,1)</f>
        <v>0</v>
      </c>
      <c r="XDF37" s="536">
        <f>ROUND(Eigenmischungen!XDL46,1)</f>
        <v>0</v>
      </c>
      <c r="XDG37" s="536">
        <f>ROUND(Eigenmischungen!XDM46,1)</f>
        <v>0</v>
      </c>
      <c r="XDH37" s="536">
        <f>ROUND(Eigenmischungen!XDN46,1)</f>
        <v>0</v>
      </c>
      <c r="XDI37" s="536">
        <f>ROUND(Eigenmischungen!XDO46,1)</f>
        <v>0</v>
      </c>
      <c r="XDJ37" s="536">
        <f>ROUND(Eigenmischungen!XDP46,1)</f>
        <v>0</v>
      </c>
      <c r="XDK37" s="536">
        <f>ROUND(Eigenmischungen!XDQ46,1)</f>
        <v>0</v>
      </c>
      <c r="XDL37" s="536">
        <f>ROUND(Eigenmischungen!XDR46,1)</f>
        <v>0</v>
      </c>
      <c r="XDM37" s="536">
        <f>ROUND(Eigenmischungen!XDS46,1)</f>
        <v>0</v>
      </c>
      <c r="XDN37" s="536">
        <f>ROUND(Eigenmischungen!XDT46,1)</f>
        <v>0</v>
      </c>
      <c r="XDO37" s="536">
        <f>ROUND(Eigenmischungen!XDU46,1)</f>
        <v>0</v>
      </c>
      <c r="XDP37" s="536">
        <f>ROUND(Eigenmischungen!XDV46,1)</f>
        <v>0</v>
      </c>
      <c r="XDQ37" s="536">
        <f>ROUND(Eigenmischungen!XDW46,1)</f>
        <v>0</v>
      </c>
      <c r="XDR37" s="536">
        <f>ROUND(Eigenmischungen!XDX46,1)</f>
        <v>0</v>
      </c>
      <c r="XDS37" s="536">
        <f>ROUND(Eigenmischungen!XDY46,1)</f>
        <v>0</v>
      </c>
      <c r="XDT37" s="536">
        <f>ROUND(Eigenmischungen!XDZ46,1)</f>
        <v>0</v>
      </c>
      <c r="XDU37" s="536">
        <f>ROUND(Eigenmischungen!XEA46,1)</f>
        <v>0</v>
      </c>
      <c r="XDV37" s="536">
        <f>ROUND(Eigenmischungen!XEB46,1)</f>
        <v>0</v>
      </c>
      <c r="XDW37" s="536">
        <f>ROUND(Eigenmischungen!XEC46,1)</f>
        <v>0</v>
      </c>
      <c r="XDX37" s="536">
        <f>ROUND(Eigenmischungen!XED46,1)</f>
        <v>0</v>
      </c>
      <c r="XDY37" s="536">
        <f>ROUND(Eigenmischungen!XEE46,1)</f>
        <v>0</v>
      </c>
      <c r="XDZ37" s="536">
        <f>ROUND(Eigenmischungen!XEF46,1)</f>
        <v>0</v>
      </c>
      <c r="XEA37" s="536">
        <f>ROUND(Eigenmischungen!XEG46,1)</f>
        <v>0</v>
      </c>
      <c r="XEB37" s="536">
        <f>ROUND(Eigenmischungen!XEH46,1)</f>
        <v>0</v>
      </c>
      <c r="XEC37" s="536">
        <f>ROUND(Eigenmischungen!XEI46,1)</f>
        <v>0</v>
      </c>
      <c r="XED37" s="536">
        <f>ROUND(Eigenmischungen!XEJ46,1)</f>
        <v>0</v>
      </c>
      <c r="XEE37" s="536">
        <f>ROUND(Eigenmischungen!XEK46,1)</f>
        <v>0</v>
      </c>
      <c r="XEF37" s="536">
        <f>ROUND(Eigenmischungen!XEL46,1)</f>
        <v>0</v>
      </c>
      <c r="XEG37" s="536">
        <f>ROUND(Eigenmischungen!XEM46,1)</f>
        <v>0</v>
      </c>
      <c r="XEH37" s="536">
        <f>ROUND(Eigenmischungen!XEN46,1)</f>
        <v>0</v>
      </c>
      <c r="XEI37" s="536">
        <f>ROUND(Eigenmischungen!XEO46,1)</f>
        <v>0</v>
      </c>
      <c r="XEJ37" s="536">
        <f>ROUND(Eigenmischungen!XEP46,1)</f>
        <v>0</v>
      </c>
      <c r="XEK37" s="536">
        <f>ROUND(Eigenmischungen!XEQ46,1)</f>
        <v>0</v>
      </c>
      <c r="XEL37" s="536">
        <f>ROUND(Eigenmischungen!XER46,1)</f>
        <v>0</v>
      </c>
      <c r="XEM37" s="536">
        <f>ROUND(Eigenmischungen!XES46,1)</f>
        <v>0</v>
      </c>
      <c r="XEN37" s="536">
        <f>ROUND(Eigenmischungen!XET46,1)</f>
        <v>0</v>
      </c>
      <c r="XEO37" s="536">
        <f>ROUND(Eigenmischungen!XEU46,1)</f>
        <v>0</v>
      </c>
      <c r="XEP37" s="536">
        <f>ROUND(Eigenmischungen!XEV46,1)</f>
        <v>0</v>
      </c>
      <c r="XEQ37" s="536">
        <f>ROUND(Eigenmischungen!XEW46,1)</f>
        <v>0</v>
      </c>
      <c r="XER37" s="536">
        <f>ROUND(Eigenmischungen!XEX46,1)</f>
        <v>0</v>
      </c>
      <c r="XES37" s="536">
        <f>ROUND(Eigenmischungen!XEY46,1)</f>
        <v>0</v>
      </c>
      <c r="XET37" s="536">
        <f>ROUND(Eigenmischungen!XEZ46,1)</f>
        <v>0</v>
      </c>
      <c r="XEU37" s="536">
        <f>ROUND(Eigenmischungen!XFA46,1)</f>
        <v>0</v>
      </c>
      <c r="XEV37" s="536">
        <f>ROUND(Eigenmischungen!XFB46,1)</f>
        <v>0</v>
      </c>
      <c r="XEW37" s="536">
        <f>ROUND(Eigenmischungen!XFC46,1)</f>
        <v>0</v>
      </c>
      <c r="XEX37" s="536">
        <f>ROUND(Eigenmischungen!XFD46,1)</f>
        <v>0</v>
      </c>
      <c r="XEY37" s="536" t="e">
        <f>ROUND(Eigenmischungen!#REF!,1)</f>
        <v>#REF!</v>
      </c>
      <c r="XEZ37" s="536" t="e">
        <f>ROUND(Eigenmischungen!#REF!,1)</f>
        <v>#REF!</v>
      </c>
      <c r="XFA37" s="536" t="e">
        <f>ROUND(Eigenmischungen!#REF!,1)</f>
        <v>#REF!</v>
      </c>
      <c r="XFB37" s="536" t="e">
        <f>ROUND(Eigenmischungen!#REF!,1)</f>
        <v>#REF!</v>
      </c>
      <c r="XFC37" s="536" t="e">
        <f>ROUND(Eigenmischungen!#REF!,1)</f>
        <v>#REF!</v>
      </c>
      <c r="XFD37" s="536" t="e">
        <f>ROUND(Eigenmischungen!#REF!,1)</f>
        <v>#REF!</v>
      </c>
    </row>
    <row r="38" spans="1:16384" s="506" customFormat="1" ht="17.25" customHeight="1" x14ac:dyDescent="0.2">
      <c r="A38" s="501"/>
      <c r="B38" s="558" t="str">
        <f>Eigenmischungen!AD2</f>
        <v>Mischung ...</v>
      </c>
      <c r="C38" s="559">
        <f>ROUND(Eigenmischungen!AD26*10,-1)</f>
        <v>0</v>
      </c>
      <c r="D38" s="536">
        <f>ROUND(Eigenmischungen!AD27,1)</f>
        <v>0</v>
      </c>
      <c r="E38" s="536">
        <f>ROUND(Eigenmischungen!AD28,1)</f>
        <v>0</v>
      </c>
      <c r="F38" s="560">
        <f>ROUND(Eigenmischungen!AD29,0)</f>
        <v>0</v>
      </c>
      <c r="G38" s="561">
        <f>ROUND(Eigenmischungen!AD30,2)</f>
        <v>0</v>
      </c>
      <c r="H38" s="539">
        <f>ROUND(Eigenmischungen!AD31,0)</f>
        <v>0</v>
      </c>
      <c r="I38" s="536">
        <f>ROUND(Eigenmischungen!AD32,1)</f>
        <v>0</v>
      </c>
      <c r="J38" s="536">
        <f>ROUND(Eigenmischungen!AD33,1)</f>
        <v>0</v>
      </c>
      <c r="K38" s="539">
        <f>ROUND(Eigenmischungen!AD34,0)</f>
        <v>0</v>
      </c>
      <c r="L38" s="539">
        <f>ROUND(Eigenmischungen!AD35,0)</f>
        <v>0</v>
      </c>
      <c r="M38" s="539">
        <f>ROUND(Eigenmischungen!AD36,0)</f>
        <v>0</v>
      </c>
      <c r="N38" s="539">
        <f>ROUND(Eigenmischungen!AD37,0)</f>
        <v>0</v>
      </c>
      <c r="O38" s="539">
        <f>ROUND(Eigenmischungen!AD38,0)</f>
        <v>0</v>
      </c>
      <c r="P38" s="539">
        <f>ROUND(Eigenmischungen!AD39,0)</f>
        <v>0</v>
      </c>
      <c r="Q38" s="539">
        <f>ROUND(Eigenmischungen!AD40,0)</f>
        <v>0</v>
      </c>
      <c r="R38" s="561">
        <f>ROUND(Eigenmischungen!AD41,2)</f>
        <v>0</v>
      </c>
      <c r="S38" s="559">
        <f>ROUND(Eigenmischungen!AD42,0)</f>
        <v>0</v>
      </c>
      <c r="T38" s="536">
        <f>ROUND(Eigenmischungen!AD43,1)</f>
        <v>0</v>
      </c>
      <c r="U38" s="536">
        <f>ROUND(Eigenmischungen!AD44,1)</f>
        <v>0</v>
      </c>
      <c r="V38" s="536">
        <f>ROUND(Eigenmischungen!AD45,1)</f>
        <v>0</v>
      </c>
      <c r="W38" s="536">
        <f>ROUND(Eigenmischungen!AD46,1)</f>
        <v>0</v>
      </c>
      <c r="X38" s="1249">
        <f>ROUND(Eigenmischungen!AD47,1)</f>
        <v>0</v>
      </c>
      <c r="Y38" s="536">
        <f>ROUND(Eigenmischungen!AD48,1)</f>
        <v>0</v>
      </c>
      <c r="Z38" s="536">
        <f>ROUND(Eigenmischungen!AG46,1)</f>
        <v>0</v>
      </c>
      <c r="AA38" s="536">
        <f>ROUND(Eigenmischungen!AH46,1)</f>
        <v>0</v>
      </c>
      <c r="AB38" s="536">
        <f>ROUND(Eigenmischungen!AI46,1)</f>
        <v>0</v>
      </c>
      <c r="AC38" s="536">
        <f>ROUND(Eigenmischungen!AJ46,1)</f>
        <v>0</v>
      </c>
      <c r="AD38" s="536">
        <f>ROUND(Eigenmischungen!AK46,1)</f>
        <v>0</v>
      </c>
      <c r="AE38" s="536">
        <f>ROUND(Eigenmischungen!AL46,1)</f>
        <v>0</v>
      </c>
      <c r="AF38" s="536">
        <f>ROUND(Eigenmischungen!AM46,1)</f>
        <v>0</v>
      </c>
      <c r="AG38" s="536">
        <f>ROUND(Eigenmischungen!AN46,1)</f>
        <v>0</v>
      </c>
      <c r="AH38" s="536">
        <f>ROUND(Eigenmischungen!AO46,1)</f>
        <v>0</v>
      </c>
      <c r="AI38" s="536">
        <f>ROUND(Eigenmischungen!AP46,1)</f>
        <v>0</v>
      </c>
      <c r="AJ38" s="536">
        <f>ROUND(Eigenmischungen!AQ46,1)</f>
        <v>0</v>
      </c>
      <c r="AK38" s="536">
        <f>ROUND(Eigenmischungen!AR46,1)</f>
        <v>0</v>
      </c>
      <c r="AL38" s="536">
        <f>ROUND(Eigenmischungen!AS46,1)</f>
        <v>0</v>
      </c>
      <c r="AM38" s="536">
        <f>ROUND(Eigenmischungen!AT46,1)</f>
        <v>0</v>
      </c>
      <c r="AN38" s="536">
        <f>ROUND(Eigenmischungen!AU46,1)</f>
        <v>0</v>
      </c>
      <c r="AO38" s="536">
        <f>ROUND(Eigenmischungen!AV46,1)</f>
        <v>0</v>
      </c>
      <c r="AP38" s="536">
        <f>ROUND(Eigenmischungen!AW46,1)</f>
        <v>0</v>
      </c>
      <c r="AQ38" s="536">
        <f>ROUND(Eigenmischungen!AX46,1)</f>
        <v>0</v>
      </c>
      <c r="AR38" s="536">
        <f>ROUND(Eigenmischungen!AY46,1)</f>
        <v>0</v>
      </c>
      <c r="AS38" s="536">
        <f>ROUND(Eigenmischungen!AZ46,1)</f>
        <v>0</v>
      </c>
      <c r="AT38" s="536">
        <f>ROUND(Eigenmischungen!BA46,1)</f>
        <v>0</v>
      </c>
      <c r="AU38" s="536">
        <f>ROUND(Eigenmischungen!BB46,1)</f>
        <v>0</v>
      </c>
      <c r="AV38" s="536">
        <f>ROUND(Eigenmischungen!BC46,1)</f>
        <v>0</v>
      </c>
      <c r="AW38" s="536">
        <f>ROUND(Eigenmischungen!BD46,1)</f>
        <v>0</v>
      </c>
      <c r="AX38" s="536">
        <f>ROUND(Eigenmischungen!BE46,1)</f>
        <v>0</v>
      </c>
      <c r="AY38" s="536">
        <f>ROUND(Eigenmischungen!BF46,1)</f>
        <v>0</v>
      </c>
      <c r="AZ38" s="536">
        <f>ROUND(Eigenmischungen!BG46,1)</f>
        <v>0</v>
      </c>
      <c r="BA38" s="536">
        <f>ROUND(Eigenmischungen!BH46,1)</f>
        <v>0</v>
      </c>
      <c r="BB38" s="536">
        <f>ROUND(Eigenmischungen!BI46,1)</f>
        <v>0</v>
      </c>
      <c r="BC38" s="536">
        <f>ROUND(Eigenmischungen!BJ46,1)</f>
        <v>0</v>
      </c>
      <c r="BD38" s="536">
        <f>ROUND(Eigenmischungen!BK46,1)</f>
        <v>0</v>
      </c>
      <c r="BE38" s="536">
        <f>ROUND(Eigenmischungen!BL46,1)</f>
        <v>0</v>
      </c>
      <c r="BF38" s="536">
        <f>ROUND(Eigenmischungen!BM46,1)</f>
        <v>0</v>
      </c>
      <c r="BG38" s="536">
        <f>ROUND(Eigenmischungen!BN46,1)</f>
        <v>0</v>
      </c>
      <c r="BH38" s="536">
        <f>ROUND(Eigenmischungen!BO46,1)</f>
        <v>0</v>
      </c>
      <c r="BI38" s="536">
        <f>ROUND(Eigenmischungen!BP46,1)</f>
        <v>0</v>
      </c>
      <c r="BJ38" s="536">
        <f>ROUND(Eigenmischungen!BQ46,1)</f>
        <v>0</v>
      </c>
      <c r="BK38" s="536">
        <f>ROUND(Eigenmischungen!BR46,1)</f>
        <v>0</v>
      </c>
      <c r="BL38" s="536">
        <f>ROUND(Eigenmischungen!BS46,1)</f>
        <v>0</v>
      </c>
      <c r="BM38" s="536">
        <f>ROUND(Eigenmischungen!BT46,1)</f>
        <v>0</v>
      </c>
      <c r="BN38" s="536">
        <f>ROUND(Eigenmischungen!BU46,1)</f>
        <v>0</v>
      </c>
      <c r="BO38" s="536">
        <f>ROUND(Eigenmischungen!BV46,1)</f>
        <v>0</v>
      </c>
      <c r="BP38" s="536">
        <f>ROUND(Eigenmischungen!BW46,1)</f>
        <v>0</v>
      </c>
      <c r="BQ38" s="536">
        <f>ROUND(Eigenmischungen!BX46,1)</f>
        <v>0</v>
      </c>
      <c r="BR38" s="536">
        <f>ROUND(Eigenmischungen!BY46,1)</f>
        <v>0</v>
      </c>
      <c r="BS38" s="536">
        <f>ROUND(Eigenmischungen!BZ46,1)</f>
        <v>0</v>
      </c>
      <c r="BT38" s="536">
        <f>ROUND(Eigenmischungen!CA46,1)</f>
        <v>0</v>
      </c>
      <c r="BU38" s="536">
        <f>ROUND(Eigenmischungen!CB46,1)</f>
        <v>0</v>
      </c>
      <c r="BV38" s="536">
        <f>ROUND(Eigenmischungen!CC46,1)</f>
        <v>0</v>
      </c>
      <c r="BW38" s="536">
        <f>ROUND(Eigenmischungen!CD46,1)</f>
        <v>0</v>
      </c>
      <c r="BX38" s="536">
        <f>ROUND(Eigenmischungen!CE46,1)</f>
        <v>0</v>
      </c>
      <c r="BY38" s="536">
        <f>ROUND(Eigenmischungen!CF46,1)</f>
        <v>0</v>
      </c>
      <c r="BZ38" s="536">
        <f>ROUND(Eigenmischungen!CG46,1)</f>
        <v>0</v>
      </c>
      <c r="CA38" s="536">
        <f>ROUND(Eigenmischungen!CH46,1)</f>
        <v>0</v>
      </c>
      <c r="CB38" s="536">
        <f>ROUND(Eigenmischungen!CI46,1)</f>
        <v>0</v>
      </c>
      <c r="CC38" s="536">
        <f>ROUND(Eigenmischungen!CJ46,1)</f>
        <v>0</v>
      </c>
      <c r="CD38" s="536">
        <f>ROUND(Eigenmischungen!CK46,1)</f>
        <v>0</v>
      </c>
      <c r="CE38" s="536">
        <f>ROUND(Eigenmischungen!CL46,1)</f>
        <v>0</v>
      </c>
      <c r="CF38" s="536">
        <f>ROUND(Eigenmischungen!CM46,1)</f>
        <v>0</v>
      </c>
      <c r="CG38" s="536">
        <f>ROUND(Eigenmischungen!CN46,1)</f>
        <v>0</v>
      </c>
      <c r="CH38" s="536">
        <f>ROUND(Eigenmischungen!CO46,1)</f>
        <v>0</v>
      </c>
      <c r="CI38" s="536">
        <f>ROUND(Eigenmischungen!CP46,1)</f>
        <v>0</v>
      </c>
      <c r="CJ38" s="536">
        <f>ROUND(Eigenmischungen!CQ46,1)</f>
        <v>0</v>
      </c>
      <c r="CK38" s="536">
        <f>ROUND(Eigenmischungen!CR46,1)</f>
        <v>0</v>
      </c>
      <c r="CL38" s="536">
        <f>ROUND(Eigenmischungen!CS46,1)</f>
        <v>0</v>
      </c>
      <c r="CM38" s="536">
        <f>ROUND(Eigenmischungen!CT46,1)</f>
        <v>0</v>
      </c>
      <c r="CN38" s="536">
        <f>ROUND(Eigenmischungen!CU46,1)</f>
        <v>0</v>
      </c>
      <c r="CO38" s="536">
        <f>ROUND(Eigenmischungen!CV46,1)</f>
        <v>0</v>
      </c>
      <c r="CP38" s="536">
        <f>ROUND(Eigenmischungen!CW46,1)</f>
        <v>0</v>
      </c>
      <c r="CQ38" s="536">
        <f>ROUND(Eigenmischungen!CX46,1)</f>
        <v>0</v>
      </c>
      <c r="CR38" s="536">
        <f>ROUND(Eigenmischungen!CY46,1)</f>
        <v>0</v>
      </c>
      <c r="CS38" s="536">
        <f>ROUND(Eigenmischungen!CZ46,1)</f>
        <v>0</v>
      </c>
      <c r="CT38" s="536">
        <f>ROUND(Eigenmischungen!DA46,1)</f>
        <v>0</v>
      </c>
      <c r="CU38" s="536">
        <f>ROUND(Eigenmischungen!DB46,1)</f>
        <v>0</v>
      </c>
      <c r="CV38" s="536">
        <f>ROUND(Eigenmischungen!DC46,1)</f>
        <v>0</v>
      </c>
      <c r="CW38" s="536">
        <f>ROUND(Eigenmischungen!DD46,1)</f>
        <v>0</v>
      </c>
      <c r="CX38" s="536">
        <f>ROUND(Eigenmischungen!DE46,1)</f>
        <v>0</v>
      </c>
      <c r="CY38" s="536">
        <f>ROUND(Eigenmischungen!DF46,1)</f>
        <v>0</v>
      </c>
      <c r="CZ38" s="536">
        <f>ROUND(Eigenmischungen!DG46,1)</f>
        <v>0</v>
      </c>
      <c r="DA38" s="536">
        <f>ROUND(Eigenmischungen!DH46,1)</f>
        <v>0</v>
      </c>
      <c r="DB38" s="536">
        <f>ROUND(Eigenmischungen!DI46,1)</f>
        <v>0</v>
      </c>
      <c r="DC38" s="536">
        <f>ROUND(Eigenmischungen!DJ46,1)</f>
        <v>0</v>
      </c>
      <c r="DD38" s="536">
        <f>ROUND(Eigenmischungen!DK46,1)</f>
        <v>0</v>
      </c>
      <c r="DE38" s="536">
        <f>ROUND(Eigenmischungen!DL46,1)</f>
        <v>0</v>
      </c>
      <c r="DF38" s="536">
        <f>ROUND(Eigenmischungen!DM46,1)</f>
        <v>0</v>
      </c>
      <c r="DG38" s="536">
        <f>ROUND(Eigenmischungen!DN46,1)</f>
        <v>0</v>
      </c>
      <c r="DH38" s="536">
        <f>ROUND(Eigenmischungen!DO46,1)</f>
        <v>0</v>
      </c>
      <c r="DI38" s="536">
        <f>ROUND(Eigenmischungen!DP46,1)</f>
        <v>0</v>
      </c>
      <c r="DJ38" s="536">
        <f>ROUND(Eigenmischungen!DQ46,1)</f>
        <v>0</v>
      </c>
      <c r="DK38" s="536">
        <f>ROUND(Eigenmischungen!DR46,1)</f>
        <v>0</v>
      </c>
      <c r="DL38" s="536">
        <f>ROUND(Eigenmischungen!DS46,1)</f>
        <v>0</v>
      </c>
      <c r="DM38" s="536">
        <f>ROUND(Eigenmischungen!DT46,1)</f>
        <v>0</v>
      </c>
      <c r="DN38" s="536">
        <f>ROUND(Eigenmischungen!DU46,1)</f>
        <v>0</v>
      </c>
      <c r="DO38" s="536">
        <f>ROUND(Eigenmischungen!DV46,1)</f>
        <v>0</v>
      </c>
      <c r="DP38" s="536">
        <f>ROUND(Eigenmischungen!DW46,1)</f>
        <v>0</v>
      </c>
      <c r="DQ38" s="536">
        <f>ROUND(Eigenmischungen!DX46,1)</f>
        <v>0</v>
      </c>
      <c r="DR38" s="536">
        <f>ROUND(Eigenmischungen!DY46,1)</f>
        <v>0</v>
      </c>
      <c r="DS38" s="536">
        <f>ROUND(Eigenmischungen!DZ46,1)</f>
        <v>0</v>
      </c>
      <c r="DT38" s="536">
        <f>ROUND(Eigenmischungen!EA46,1)</f>
        <v>0</v>
      </c>
      <c r="DU38" s="536">
        <f>ROUND(Eigenmischungen!EB46,1)</f>
        <v>0</v>
      </c>
      <c r="DV38" s="536">
        <f>ROUND(Eigenmischungen!EC46,1)</f>
        <v>0</v>
      </c>
      <c r="DW38" s="536">
        <f>ROUND(Eigenmischungen!ED46,1)</f>
        <v>0</v>
      </c>
      <c r="DX38" s="536">
        <f>ROUND(Eigenmischungen!EE46,1)</f>
        <v>0</v>
      </c>
      <c r="DY38" s="536">
        <f>ROUND(Eigenmischungen!EF46,1)</f>
        <v>0</v>
      </c>
      <c r="DZ38" s="536">
        <f>ROUND(Eigenmischungen!EG46,1)</f>
        <v>0</v>
      </c>
      <c r="EA38" s="536">
        <f>ROUND(Eigenmischungen!EH46,1)</f>
        <v>0</v>
      </c>
      <c r="EB38" s="536">
        <f>ROUND(Eigenmischungen!EI46,1)</f>
        <v>0</v>
      </c>
      <c r="EC38" s="536">
        <f>ROUND(Eigenmischungen!EJ46,1)</f>
        <v>0</v>
      </c>
      <c r="ED38" s="536">
        <f>ROUND(Eigenmischungen!EK46,1)</f>
        <v>0</v>
      </c>
      <c r="EE38" s="536">
        <f>ROUND(Eigenmischungen!EL46,1)</f>
        <v>0</v>
      </c>
      <c r="EF38" s="536">
        <f>ROUND(Eigenmischungen!EM46,1)</f>
        <v>0</v>
      </c>
      <c r="EG38" s="536">
        <f>ROUND(Eigenmischungen!EN46,1)</f>
        <v>0</v>
      </c>
      <c r="EH38" s="536">
        <f>ROUND(Eigenmischungen!EO46,1)</f>
        <v>0</v>
      </c>
      <c r="EI38" s="536">
        <f>ROUND(Eigenmischungen!EP46,1)</f>
        <v>0</v>
      </c>
      <c r="EJ38" s="536">
        <f>ROUND(Eigenmischungen!EQ46,1)</f>
        <v>0</v>
      </c>
      <c r="EK38" s="536">
        <f>ROUND(Eigenmischungen!ER46,1)</f>
        <v>0</v>
      </c>
      <c r="EL38" s="536">
        <f>ROUND(Eigenmischungen!ES46,1)</f>
        <v>0</v>
      </c>
      <c r="EM38" s="536">
        <f>ROUND(Eigenmischungen!ET46,1)</f>
        <v>0</v>
      </c>
      <c r="EN38" s="536">
        <f>ROUND(Eigenmischungen!EU46,1)</f>
        <v>0</v>
      </c>
      <c r="EO38" s="536">
        <f>ROUND(Eigenmischungen!EV46,1)</f>
        <v>0</v>
      </c>
      <c r="EP38" s="536">
        <f>ROUND(Eigenmischungen!EW46,1)</f>
        <v>0</v>
      </c>
      <c r="EQ38" s="536">
        <f>ROUND(Eigenmischungen!EX46,1)</f>
        <v>0</v>
      </c>
      <c r="ER38" s="536">
        <f>ROUND(Eigenmischungen!EY46,1)</f>
        <v>0</v>
      </c>
      <c r="ES38" s="536">
        <f>ROUND(Eigenmischungen!EZ46,1)</f>
        <v>0</v>
      </c>
      <c r="ET38" s="536">
        <f>ROUND(Eigenmischungen!FA46,1)</f>
        <v>0</v>
      </c>
      <c r="EU38" s="536">
        <f>ROUND(Eigenmischungen!FB46,1)</f>
        <v>0</v>
      </c>
      <c r="EV38" s="536">
        <f>ROUND(Eigenmischungen!FC46,1)</f>
        <v>0</v>
      </c>
      <c r="EW38" s="536">
        <f>ROUND(Eigenmischungen!FD46,1)</f>
        <v>0</v>
      </c>
      <c r="EX38" s="536">
        <f>ROUND(Eigenmischungen!FE46,1)</f>
        <v>0</v>
      </c>
      <c r="EY38" s="536">
        <f>ROUND(Eigenmischungen!FF46,1)</f>
        <v>0</v>
      </c>
      <c r="EZ38" s="536">
        <f>ROUND(Eigenmischungen!FG46,1)</f>
        <v>0</v>
      </c>
      <c r="FA38" s="536">
        <f>ROUND(Eigenmischungen!FH46,1)</f>
        <v>0</v>
      </c>
      <c r="FB38" s="536">
        <f>ROUND(Eigenmischungen!FI46,1)</f>
        <v>0</v>
      </c>
      <c r="FC38" s="536">
        <f>ROUND(Eigenmischungen!FJ46,1)</f>
        <v>0</v>
      </c>
      <c r="FD38" s="536">
        <f>ROUND(Eigenmischungen!FK46,1)</f>
        <v>0</v>
      </c>
      <c r="FE38" s="536">
        <f>ROUND(Eigenmischungen!FL46,1)</f>
        <v>0</v>
      </c>
      <c r="FF38" s="536">
        <f>ROUND(Eigenmischungen!FM46,1)</f>
        <v>0</v>
      </c>
      <c r="FG38" s="536">
        <f>ROUND(Eigenmischungen!FN46,1)</f>
        <v>0</v>
      </c>
      <c r="FH38" s="536">
        <f>ROUND(Eigenmischungen!FO46,1)</f>
        <v>0</v>
      </c>
      <c r="FI38" s="536">
        <f>ROUND(Eigenmischungen!FP46,1)</f>
        <v>0</v>
      </c>
      <c r="FJ38" s="536">
        <f>ROUND(Eigenmischungen!FQ46,1)</f>
        <v>0</v>
      </c>
      <c r="FK38" s="536">
        <f>ROUND(Eigenmischungen!FR46,1)</f>
        <v>0</v>
      </c>
      <c r="FL38" s="536">
        <f>ROUND(Eigenmischungen!FS46,1)</f>
        <v>0</v>
      </c>
      <c r="FM38" s="536">
        <f>ROUND(Eigenmischungen!FT46,1)</f>
        <v>0</v>
      </c>
      <c r="FN38" s="536">
        <f>ROUND(Eigenmischungen!FU46,1)</f>
        <v>0</v>
      </c>
      <c r="FO38" s="536">
        <f>ROUND(Eigenmischungen!FV46,1)</f>
        <v>0</v>
      </c>
      <c r="FP38" s="536">
        <f>ROUND(Eigenmischungen!FW46,1)</f>
        <v>0</v>
      </c>
      <c r="FQ38" s="536">
        <f>ROUND(Eigenmischungen!FX46,1)</f>
        <v>0</v>
      </c>
      <c r="FR38" s="536">
        <f>ROUND(Eigenmischungen!FY46,1)</f>
        <v>0</v>
      </c>
      <c r="FS38" s="536">
        <f>ROUND(Eigenmischungen!FZ46,1)</f>
        <v>0</v>
      </c>
      <c r="FT38" s="536">
        <f>ROUND(Eigenmischungen!GA46,1)</f>
        <v>0</v>
      </c>
      <c r="FU38" s="536">
        <f>ROUND(Eigenmischungen!GB46,1)</f>
        <v>0</v>
      </c>
      <c r="FV38" s="536">
        <f>ROUND(Eigenmischungen!GC46,1)</f>
        <v>0</v>
      </c>
      <c r="FW38" s="536">
        <f>ROUND(Eigenmischungen!GD46,1)</f>
        <v>0</v>
      </c>
      <c r="FX38" s="536">
        <f>ROUND(Eigenmischungen!GE46,1)</f>
        <v>0</v>
      </c>
      <c r="FY38" s="536">
        <f>ROUND(Eigenmischungen!GF46,1)</f>
        <v>0</v>
      </c>
      <c r="FZ38" s="536">
        <f>ROUND(Eigenmischungen!GG46,1)</f>
        <v>0</v>
      </c>
      <c r="GA38" s="536">
        <f>ROUND(Eigenmischungen!GH46,1)</f>
        <v>0</v>
      </c>
      <c r="GB38" s="536">
        <f>ROUND(Eigenmischungen!GI46,1)</f>
        <v>0</v>
      </c>
      <c r="GC38" s="536">
        <f>ROUND(Eigenmischungen!GJ46,1)</f>
        <v>0</v>
      </c>
      <c r="GD38" s="536">
        <f>ROUND(Eigenmischungen!GK46,1)</f>
        <v>0</v>
      </c>
      <c r="GE38" s="536">
        <f>ROUND(Eigenmischungen!GL46,1)</f>
        <v>0</v>
      </c>
      <c r="GF38" s="536">
        <f>ROUND(Eigenmischungen!GM46,1)</f>
        <v>0</v>
      </c>
      <c r="GG38" s="536">
        <f>ROUND(Eigenmischungen!GN46,1)</f>
        <v>0</v>
      </c>
      <c r="GH38" s="536">
        <f>ROUND(Eigenmischungen!GO46,1)</f>
        <v>0</v>
      </c>
      <c r="GI38" s="536">
        <f>ROUND(Eigenmischungen!GP46,1)</f>
        <v>0</v>
      </c>
      <c r="GJ38" s="536">
        <f>ROUND(Eigenmischungen!GQ46,1)</f>
        <v>0</v>
      </c>
      <c r="GK38" s="536">
        <f>ROUND(Eigenmischungen!GR46,1)</f>
        <v>0</v>
      </c>
      <c r="GL38" s="536">
        <f>ROUND(Eigenmischungen!GS46,1)</f>
        <v>0</v>
      </c>
      <c r="GM38" s="536">
        <f>ROUND(Eigenmischungen!GT46,1)</f>
        <v>0</v>
      </c>
      <c r="GN38" s="536">
        <f>ROUND(Eigenmischungen!GU46,1)</f>
        <v>0</v>
      </c>
      <c r="GO38" s="536">
        <f>ROUND(Eigenmischungen!GV46,1)</f>
        <v>0</v>
      </c>
      <c r="GP38" s="536">
        <f>ROUND(Eigenmischungen!GW46,1)</f>
        <v>0</v>
      </c>
      <c r="GQ38" s="536">
        <f>ROUND(Eigenmischungen!GX46,1)</f>
        <v>0</v>
      </c>
      <c r="GR38" s="536">
        <f>ROUND(Eigenmischungen!GY46,1)</f>
        <v>0</v>
      </c>
      <c r="GS38" s="536">
        <f>ROUND(Eigenmischungen!GZ46,1)</f>
        <v>0</v>
      </c>
      <c r="GT38" s="536">
        <f>ROUND(Eigenmischungen!HA46,1)</f>
        <v>0</v>
      </c>
      <c r="GU38" s="536">
        <f>ROUND(Eigenmischungen!HB46,1)</f>
        <v>0</v>
      </c>
      <c r="GV38" s="536">
        <f>ROUND(Eigenmischungen!HC46,1)</f>
        <v>0</v>
      </c>
      <c r="GW38" s="536">
        <f>ROUND(Eigenmischungen!HD46,1)</f>
        <v>0</v>
      </c>
      <c r="GX38" s="536">
        <f>ROUND(Eigenmischungen!HE46,1)</f>
        <v>0</v>
      </c>
      <c r="GY38" s="536">
        <f>ROUND(Eigenmischungen!HF46,1)</f>
        <v>0</v>
      </c>
      <c r="GZ38" s="536">
        <f>ROUND(Eigenmischungen!HG46,1)</f>
        <v>0</v>
      </c>
      <c r="HA38" s="536">
        <f>ROUND(Eigenmischungen!HH46,1)</f>
        <v>0</v>
      </c>
      <c r="HB38" s="536">
        <f>ROUND(Eigenmischungen!HI46,1)</f>
        <v>0</v>
      </c>
      <c r="HC38" s="536">
        <f>ROUND(Eigenmischungen!HJ46,1)</f>
        <v>0</v>
      </c>
      <c r="HD38" s="536">
        <f>ROUND(Eigenmischungen!HK46,1)</f>
        <v>0</v>
      </c>
      <c r="HE38" s="536">
        <f>ROUND(Eigenmischungen!HL46,1)</f>
        <v>0</v>
      </c>
      <c r="HF38" s="536">
        <f>ROUND(Eigenmischungen!HM46,1)</f>
        <v>0</v>
      </c>
      <c r="HG38" s="536">
        <f>ROUND(Eigenmischungen!HN46,1)</f>
        <v>0</v>
      </c>
      <c r="HH38" s="536">
        <f>ROUND(Eigenmischungen!HO46,1)</f>
        <v>0</v>
      </c>
      <c r="HI38" s="536">
        <f>ROUND(Eigenmischungen!HP46,1)</f>
        <v>0</v>
      </c>
      <c r="HJ38" s="536">
        <f>ROUND(Eigenmischungen!HQ46,1)</f>
        <v>0</v>
      </c>
      <c r="HK38" s="536">
        <f>ROUND(Eigenmischungen!HR46,1)</f>
        <v>0</v>
      </c>
      <c r="HL38" s="536">
        <f>ROUND(Eigenmischungen!HS46,1)</f>
        <v>0</v>
      </c>
      <c r="HM38" s="536">
        <f>ROUND(Eigenmischungen!HT46,1)</f>
        <v>0</v>
      </c>
      <c r="HN38" s="536">
        <f>ROUND(Eigenmischungen!HU46,1)</f>
        <v>0</v>
      </c>
      <c r="HO38" s="536">
        <f>ROUND(Eigenmischungen!HV46,1)</f>
        <v>0</v>
      </c>
      <c r="HP38" s="536">
        <f>ROUND(Eigenmischungen!HW46,1)</f>
        <v>0</v>
      </c>
      <c r="HQ38" s="536">
        <f>ROUND(Eigenmischungen!HX46,1)</f>
        <v>0</v>
      </c>
      <c r="HR38" s="536">
        <f>ROUND(Eigenmischungen!HY46,1)</f>
        <v>0</v>
      </c>
      <c r="HS38" s="536">
        <f>ROUND(Eigenmischungen!HZ46,1)</f>
        <v>0</v>
      </c>
      <c r="HT38" s="536">
        <f>ROUND(Eigenmischungen!IA46,1)</f>
        <v>0</v>
      </c>
      <c r="HU38" s="536">
        <f>ROUND(Eigenmischungen!IB46,1)</f>
        <v>0</v>
      </c>
      <c r="HV38" s="536">
        <f>ROUND(Eigenmischungen!IC46,1)</f>
        <v>0</v>
      </c>
      <c r="HW38" s="536">
        <f>ROUND(Eigenmischungen!ID46,1)</f>
        <v>0</v>
      </c>
      <c r="HX38" s="536">
        <f>ROUND(Eigenmischungen!IE46,1)</f>
        <v>0</v>
      </c>
      <c r="HY38" s="536">
        <f>ROUND(Eigenmischungen!IF46,1)</f>
        <v>0</v>
      </c>
      <c r="HZ38" s="536">
        <f>ROUND(Eigenmischungen!IG46,1)</f>
        <v>0</v>
      </c>
      <c r="IA38" s="536">
        <f>ROUND(Eigenmischungen!IH46,1)</f>
        <v>0</v>
      </c>
      <c r="IB38" s="536">
        <f>ROUND(Eigenmischungen!II46,1)</f>
        <v>0</v>
      </c>
      <c r="IC38" s="536">
        <f>ROUND(Eigenmischungen!IJ46,1)</f>
        <v>0</v>
      </c>
      <c r="ID38" s="536">
        <f>ROUND(Eigenmischungen!IK46,1)</f>
        <v>0</v>
      </c>
      <c r="IE38" s="536">
        <f>ROUND(Eigenmischungen!IL46,1)</f>
        <v>0</v>
      </c>
      <c r="IF38" s="536">
        <f>ROUND(Eigenmischungen!IM46,1)</f>
        <v>0</v>
      </c>
      <c r="IG38" s="536">
        <f>ROUND(Eigenmischungen!IN46,1)</f>
        <v>0</v>
      </c>
      <c r="IH38" s="536">
        <f>ROUND(Eigenmischungen!IO46,1)</f>
        <v>0</v>
      </c>
      <c r="II38" s="536">
        <f>ROUND(Eigenmischungen!IP46,1)</f>
        <v>0</v>
      </c>
      <c r="IJ38" s="536">
        <f>ROUND(Eigenmischungen!IQ46,1)</f>
        <v>0</v>
      </c>
      <c r="IK38" s="536">
        <f>ROUND(Eigenmischungen!IR46,1)</f>
        <v>0</v>
      </c>
      <c r="IL38" s="536">
        <f>ROUND(Eigenmischungen!IS46,1)</f>
        <v>0</v>
      </c>
      <c r="IM38" s="536">
        <f>ROUND(Eigenmischungen!IT46,1)</f>
        <v>0</v>
      </c>
      <c r="IN38" s="536">
        <f>ROUND(Eigenmischungen!IU46,1)</f>
        <v>0</v>
      </c>
      <c r="IO38" s="536">
        <f>ROUND(Eigenmischungen!IV46,1)</f>
        <v>0</v>
      </c>
      <c r="IP38" s="536">
        <f>ROUND(Eigenmischungen!IW46,1)</f>
        <v>0</v>
      </c>
      <c r="IQ38" s="536">
        <f>ROUND(Eigenmischungen!IX46,1)</f>
        <v>0</v>
      </c>
      <c r="IR38" s="536">
        <f>ROUND(Eigenmischungen!IY46,1)</f>
        <v>0</v>
      </c>
      <c r="IS38" s="536">
        <f>ROUND(Eigenmischungen!IZ46,1)</f>
        <v>0</v>
      </c>
      <c r="IT38" s="536">
        <f>ROUND(Eigenmischungen!JA46,1)</f>
        <v>0</v>
      </c>
      <c r="IU38" s="536">
        <f>ROUND(Eigenmischungen!JB46,1)</f>
        <v>0</v>
      </c>
      <c r="IV38" s="536">
        <f>ROUND(Eigenmischungen!JC46,1)</f>
        <v>0</v>
      </c>
      <c r="IW38" s="536">
        <f>ROUND(Eigenmischungen!JD46,1)</f>
        <v>0</v>
      </c>
      <c r="IX38" s="536">
        <f>ROUND(Eigenmischungen!JE46,1)</f>
        <v>0</v>
      </c>
      <c r="IY38" s="536">
        <f>ROUND(Eigenmischungen!JF46,1)</f>
        <v>0</v>
      </c>
      <c r="IZ38" s="536">
        <f>ROUND(Eigenmischungen!JG46,1)</f>
        <v>0</v>
      </c>
      <c r="JA38" s="536">
        <f>ROUND(Eigenmischungen!JH46,1)</f>
        <v>0</v>
      </c>
      <c r="JB38" s="536">
        <f>ROUND(Eigenmischungen!JI46,1)</f>
        <v>0</v>
      </c>
      <c r="JC38" s="536">
        <f>ROUND(Eigenmischungen!JJ46,1)</f>
        <v>0</v>
      </c>
      <c r="JD38" s="536">
        <f>ROUND(Eigenmischungen!JK46,1)</f>
        <v>0</v>
      </c>
      <c r="JE38" s="536">
        <f>ROUND(Eigenmischungen!JL46,1)</f>
        <v>0</v>
      </c>
      <c r="JF38" s="536">
        <f>ROUND(Eigenmischungen!JM46,1)</f>
        <v>0</v>
      </c>
      <c r="JG38" s="536">
        <f>ROUND(Eigenmischungen!JN46,1)</f>
        <v>0</v>
      </c>
      <c r="JH38" s="536">
        <f>ROUND(Eigenmischungen!JO46,1)</f>
        <v>0</v>
      </c>
      <c r="JI38" s="536">
        <f>ROUND(Eigenmischungen!JP46,1)</f>
        <v>0</v>
      </c>
      <c r="JJ38" s="536">
        <f>ROUND(Eigenmischungen!JQ46,1)</f>
        <v>0</v>
      </c>
      <c r="JK38" s="536">
        <f>ROUND(Eigenmischungen!JR46,1)</f>
        <v>0</v>
      </c>
      <c r="JL38" s="536">
        <f>ROUND(Eigenmischungen!JS46,1)</f>
        <v>0</v>
      </c>
      <c r="JM38" s="536">
        <f>ROUND(Eigenmischungen!JT46,1)</f>
        <v>0</v>
      </c>
      <c r="JN38" s="536">
        <f>ROUND(Eigenmischungen!JU46,1)</f>
        <v>0</v>
      </c>
      <c r="JO38" s="536">
        <f>ROUND(Eigenmischungen!JV46,1)</f>
        <v>0</v>
      </c>
      <c r="JP38" s="536">
        <f>ROUND(Eigenmischungen!JW46,1)</f>
        <v>0</v>
      </c>
      <c r="JQ38" s="536">
        <f>ROUND(Eigenmischungen!JX46,1)</f>
        <v>0</v>
      </c>
      <c r="JR38" s="536">
        <f>ROUND(Eigenmischungen!JY46,1)</f>
        <v>0</v>
      </c>
      <c r="JS38" s="536">
        <f>ROUND(Eigenmischungen!JZ46,1)</f>
        <v>0</v>
      </c>
      <c r="JT38" s="536">
        <f>ROUND(Eigenmischungen!KA46,1)</f>
        <v>0</v>
      </c>
      <c r="JU38" s="536">
        <f>ROUND(Eigenmischungen!KB46,1)</f>
        <v>0</v>
      </c>
      <c r="JV38" s="536">
        <f>ROUND(Eigenmischungen!KC46,1)</f>
        <v>0</v>
      </c>
      <c r="JW38" s="536">
        <f>ROUND(Eigenmischungen!KD46,1)</f>
        <v>0</v>
      </c>
      <c r="JX38" s="536">
        <f>ROUND(Eigenmischungen!KE46,1)</f>
        <v>0</v>
      </c>
      <c r="JY38" s="536">
        <f>ROUND(Eigenmischungen!KF46,1)</f>
        <v>0</v>
      </c>
      <c r="JZ38" s="536">
        <f>ROUND(Eigenmischungen!KG46,1)</f>
        <v>0</v>
      </c>
      <c r="KA38" s="536">
        <f>ROUND(Eigenmischungen!KH46,1)</f>
        <v>0</v>
      </c>
      <c r="KB38" s="536">
        <f>ROUND(Eigenmischungen!KI46,1)</f>
        <v>0</v>
      </c>
      <c r="KC38" s="536">
        <f>ROUND(Eigenmischungen!KJ46,1)</f>
        <v>0</v>
      </c>
      <c r="KD38" s="536">
        <f>ROUND(Eigenmischungen!KK46,1)</f>
        <v>0</v>
      </c>
      <c r="KE38" s="536">
        <f>ROUND(Eigenmischungen!KL46,1)</f>
        <v>0</v>
      </c>
      <c r="KF38" s="536">
        <f>ROUND(Eigenmischungen!KM46,1)</f>
        <v>0</v>
      </c>
      <c r="KG38" s="536">
        <f>ROUND(Eigenmischungen!KN46,1)</f>
        <v>0</v>
      </c>
      <c r="KH38" s="536">
        <f>ROUND(Eigenmischungen!KO46,1)</f>
        <v>0</v>
      </c>
      <c r="KI38" s="536">
        <f>ROUND(Eigenmischungen!KP46,1)</f>
        <v>0</v>
      </c>
      <c r="KJ38" s="536">
        <f>ROUND(Eigenmischungen!KQ46,1)</f>
        <v>0</v>
      </c>
      <c r="KK38" s="536">
        <f>ROUND(Eigenmischungen!KR46,1)</f>
        <v>0</v>
      </c>
      <c r="KL38" s="536">
        <f>ROUND(Eigenmischungen!KS46,1)</f>
        <v>0</v>
      </c>
      <c r="KM38" s="536">
        <f>ROUND(Eigenmischungen!KT46,1)</f>
        <v>0</v>
      </c>
      <c r="KN38" s="536">
        <f>ROUND(Eigenmischungen!KU46,1)</f>
        <v>0</v>
      </c>
      <c r="KO38" s="536">
        <f>ROUND(Eigenmischungen!KV46,1)</f>
        <v>0</v>
      </c>
      <c r="KP38" s="536">
        <f>ROUND(Eigenmischungen!KW46,1)</f>
        <v>0</v>
      </c>
      <c r="KQ38" s="536">
        <f>ROUND(Eigenmischungen!KX46,1)</f>
        <v>0</v>
      </c>
      <c r="KR38" s="536">
        <f>ROUND(Eigenmischungen!KY46,1)</f>
        <v>0</v>
      </c>
      <c r="KS38" s="536">
        <f>ROUND(Eigenmischungen!KZ46,1)</f>
        <v>0</v>
      </c>
      <c r="KT38" s="536">
        <f>ROUND(Eigenmischungen!LA46,1)</f>
        <v>0</v>
      </c>
      <c r="KU38" s="536">
        <f>ROUND(Eigenmischungen!LB46,1)</f>
        <v>0</v>
      </c>
      <c r="KV38" s="536">
        <f>ROUND(Eigenmischungen!LC46,1)</f>
        <v>0</v>
      </c>
      <c r="KW38" s="536">
        <f>ROUND(Eigenmischungen!LD46,1)</f>
        <v>0</v>
      </c>
      <c r="KX38" s="536">
        <f>ROUND(Eigenmischungen!LE46,1)</f>
        <v>0</v>
      </c>
      <c r="KY38" s="536">
        <f>ROUND(Eigenmischungen!LF46,1)</f>
        <v>0</v>
      </c>
      <c r="KZ38" s="536">
        <f>ROUND(Eigenmischungen!LG46,1)</f>
        <v>0</v>
      </c>
      <c r="LA38" s="536">
        <f>ROUND(Eigenmischungen!LH46,1)</f>
        <v>0</v>
      </c>
      <c r="LB38" s="536">
        <f>ROUND(Eigenmischungen!LI46,1)</f>
        <v>0</v>
      </c>
      <c r="LC38" s="536">
        <f>ROUND(Eigenmischungen!LJ46,1)</f>
        <v>0</v>
      </c>
      <c r="LD38" s="536">
        <f>ROUND(Eigenmischungen!LK46,1)</f>
        <v>0</v>
      </c>
      <c r="LE38" s="536">
        <f>ROUND(Eigenmischungen!LL46,1)</f>
        <v>0</v>
      </c>
      <c r="LF38" s="536">
        <f>ROUND(Eigenmischungen!LM46,1)</f>
        <v>0</v>
      </c>
      <c r="LG38" s="536">
        <f>ROUND(Eigenmischungen!LN46,1)</f>
        <v>0</v>
      </c>
      <c r="LH38" s="536">
        <f>ROUND(Eigenmischungen!LO46,1)</f>
        <v>0</v>
      </c>
      <c r="LI38" s="536">
        <f>ROUND(Eigenmischungen!LP46,1)</f>
        <v>0</v>
      </c>
      <c r="LJ38" s="536">
        <f>ROUND(Eigenmischungen!LQ46,1)</f>
        <v>0</v>
      </c>
      <c r="LK38" s="536">
        <f>ROUND(Eigenmischungen!LR46,1)</f>
        <v>0</v>
      </c>
      <c r="LL38" s="536">
        <f>ROUND(Eigenmischungen!LS46,1)</f>
        <v>0</v>
      </c>
      <c r="LM38" s="536">
        <f>ROUND(Eigenmischungen!LT46,1)</f>
        <v>0</v>
      </c>
      <c r="LN38" s="536">
        <f>ROUND(Eigenmischungen!LU46,1)</f>
        <v>0</v>
      </c>
      <c r="LO38" s="536">
        <f>ROUND(Eigenmischungen!LV46,1)</f>
        <v>0</v>
      </c>
      <c r="LP38" s="536">
        <f>ROUND(Eigenmischungen!LW46,1)</f>
        <v>0</v>
      </c>
      <c r="LQ38" s="536">
        <f>ROUND(Eigenmischungen!LX46,1)</f>
        <v>0</v>
      </c>
      <c r="LR38" s="536">
        <f>ROUND(Eigenmischungen!LY46,1)</f>
        <v>0</v>
      </c>
      <c r="LS38" s="536">
        <f>ROUND(Eigenmischungen!LZ46,1)</f>
        <v>0</v>
      </c>
      <c r="LT38" s="536">
        <f>ROUND(Eigenmischungen!MA46,1)</f>
        <v>0</v>
      </c>
      <c r="LU38" s="536">
        <f>ROUND(Eigenmischungen!MB46,1)</f>
        <v>0</v>
      </c>
      <c r="LV38" s="536">
        <f>ROUND(Eigenmischungen!MC46,1)</f>
        <v>0</v>
      </c>
      <c r="LW38" s="536">
        <f>ROUND(Eigenmischungen!MD46,1)</f>
        <v>0</v>
      </c>
      <c r="LX38" s="536">
        <f>ROUND(Eigenmischungen!ME46,1)</f>
        <v>0</v>
      </c>
      <c r="LY38" s="536">
        <f>ROUND(Eigenmischungen!MF46,1)</f>
        <v>0</v>
      </c>
      <c r="LZ38" s="536">
        <f>ROUND(Eigenmischungen!MG46,1)</f>
        <v>0</v>
      </c>
      <c r="MA38" s="536">
        <f>ROUND(Eigenmischungen!MH46,1)</f>
        <v>0</v>
      </c>
      <c r="MB38" s="536">
        <f>ROUND(Eigenmischungen!MI46,1)</f>
        <v>0</v>
      </c>
      <c r="MC38" s="536">
        <f>ROUND(Eigenmischungen!MJ46,1)</f>
        <v>0</v>
      </c>
      <c r="MD38" s="536">
        <f>ROUND(Eigenmischungen!MK46,1)</f>
        <v>0</v>
      </c>
      <c r="ME38" s="536">
        <f>ROUND(Eigenmischungen!ML46,1)</f>
        <v>0</v>
      </c>
      <c r="MF38" s="536">
        <f>ROUND(Eigenmischungen!MM46,1)</f>
        <v>0</v>
      </c>
      <c r="MG38" s="536">
        <f>ROUND(Eigenmischungen!MN46,1)</f>
        <v>0</v>
      </c>
      <c r="MH38" s="536">
        <f>ROUND(Eigenmischungen!MO46,1)</f>
        <v>0</v>
      </c>
      <c r="MI38" s="536">
        <f>ROUND(Eigenmischungen!MP46,1)</f>
        <v>0</v>
      </c>
      <c r="MJ38" s="536">
        <f>ROUND(Eigenmischungen!MQ46,1)</f>
        <v>0</v>
      </c>
      <c r="MK38" s="536">
        <f>ROUND(Eigenmischungen!MR46,1)</f>
        <v>0</v>
      </c>
      <c r="ML38" s="536">
        <f>ROUND(Eigenmischungen!MS46,1)</f>
        <v>0</v>
      </c>
      <c r="MM38" s="536">
        <f>ROUND(Eigenmischungen!MT46,1)</f>
        <v>0</v>
      </c>
      <c r="MN38" s="536">
        <f>ROUND(Eigenmischungen!MU46,1)</f>
        <v>0</v>
      </c>
      <c r="MO38" s="536">
        <f>ROUND(Eigenmischungen!MV46,1)</f>
        <v>0</v>
      </c>
      <c r="MP38" s="536">
        <f>ROUND(Eigenmischungen!MW46,1)</f>
        <v>0</v>
      </c>
      <c r="MQ38" s="536">
        <f>ROUND(Eigenmischungen!MX46,1)</f>
        <v>0</v>
      </c>
      <c r="MR38" s="536">
        <f>ROUND(Eigenmischungen!MY46,1)</f>
        <v>0</v>
      </c>
      <c r="MS38" s="536">
        <f>ROUND(Eigenmischungen!MZ46,1)</f>
        <v>0</v>
      </c>
      <c r="MT38" s="536">
        <f>ROUND(Eigenmischungen!NA46,1)</f>
        <v>0</v>
      </c>
      <c r="MU38" s="536">
        <f>ROUND(Eigenmischungen!NB46,1)</f>
        <v>0</v>
      </c>
      <c r="MV38" s="536">
        <f>ROUND(Eigenmischungen!NC46,1)</f>
        <v>0</v>
      </c>
      <c r="MW38" s="536">
        <f>ROUND(Eigenmischungen!ND46,1)</f>
        <v>0</v>
      </c>
      <c r="MX38" s="536">
        <f>ROUND(Eigenmischungen!NE46,1)</f>
        <v>0</v>
      </c>
      <c r="MY38" s="536">
        <f>ROUND(Eigenmischungen!NF46,1)</f>
        <v>0</v>
      </c>
      <c r="MZ38" s="536">
        <f>ROUND(Eigenmischungen!NG46,1)</f>
        <v>0</v>
      </c>
      <c r="NA38" s="536">
        <f>ROUND(Eigenmischungen!NH46,1)</f>
        <v>0</v>
      </c>
      <c r="NB38" s="536">
        <f>ROUND(Eigenmischungen!NI46,1)</f>
        <v>0</v>
      </c>
      <c r="NC38" s="536">
        <f>ROUND(Eigenmischungen!NJ46,1)</f>
        <v>0</v>
      </c>
      <c r="ND38" s="536">
        <f>ROUND(Eigenmischungen!NK46,1)</f>
        <v>0</v>
      </c>
      <c r="NE38" s="536">
        <f>ROUND(Eigenmischungen!NL46,1)</f>
        <v>0</v>
      </c>
      <c r="NF38" s="536">
        <f>ROUND(Eigenmischungen!NM46,1)</f>
        <v>0</v>
      </c>
      <c r="NG38" s="536">
        <f>ROUND(Eigenmischungen!NN46,1)</f>
        <v>0</v>
      </c>
      <c r="NH38" s="536">
        <f>ROUND(Eigenmischungen!NO46,1)</f>
        <v>0</v>
      </c>
      <c r="NI38" s="536">
        <f>ROUND(Eigenmischungen!NP46,1)</f>
        <v>0</v>
      </c>
      <c r="NJ38" s="536">
        <f>ROUND(Eigenmischungen!NQ46,1)</f>
        <v>0</v>
      </c>
      <c r="NK38" s="536">
        <f>ROUND(Eigenmischungen!NR46,1)</f>
        <v>0</v>
      </c>
      <c r="NL38" s="536">
        <f>ROUND(Eigenmischungen!NS46,1)</f>
        <v>0</v>
      </c>
      <c r="NM38" s="536">
        <f>ROUND(Eigenmischungen!NT46,1)</f>
        <v>0</v>
      </c>
      <c r="NN38" s="536">
        <f>ROUND(Eigenmischungen!NU46,1)</f>
        <v>0</v>
      </c>
      <c r="NO38" s="536">
        <f>ROUND(Eigenmischungen!NV46,1)</f>
        <v>0</v>
      </c>
      <c r="NP38" s="536">
        <f>ROUND(Eigenmischungen!NW46,1)</f>
        <v>0</v>
      </c>
      <c r="NQ38" s="536">
        <f>ROUND(Eigenmischungen!NX46,1)</f>
        <v>0</v>
      </c>
      <c r="NR38" s="536">
        <f>ROUND(Eigenmischungen!NY46,1)</f>
        <v>0</v>
      </c>
      <c r="NS38" s="536">
        <f>ROUND(Eigenmischungen!NZ46,1)</f>
        <v>0</v>
      </c>
      <c r="NT38" s="536">
        <f>ROUND(Eigenmischungen!OA46,1)</f>
        <v>0</v>
      </c>
      <c r="NU38" s="536">
        <f>ROUND(Eigenmischungen!OB46,1)</f>
        <v>0</v>
      </c>
      <c r="NV38" s="536">
        <f>ROUND(Eigenmischungen!OC46,1)</f>
        <v>0</v>
      </c>
      <c r="NW38" s="536">
        <f>ROUND(Eigenmischungen!OD46,1)</f>
        <v>0</v>
      </c>
      <c r="NX38" s="536">
        <f>ROUND(Eigenmischungen!OE46,1)</f>
        <v>0</v>
      </c>
      <c r="NY38" s="536">
        <f>ROUND(Eigenmischungen!OF46,1)</f>
        <v>0</v>
      </c>
      <c r="NZ38" s="536">
        <f>ROUND(Eigenmischungen!OG46,1)</f>
        <v>0</v>
      </c>
      <c r="OA38" s="536">
        <f>ROUND(Eigenmischungen!OH46,1)</f>
        <v>0</v>
      </c>
      <c r="OB38" s="536">
        <f>ROUND(Eigenmischungen!OI46,1)</f>
        <v>0</v>
      </c>
      <c r="OC38" s="536">
        <f>ROUND(Eigenmischungen!OJ46,1)</f>
        <v>0</v>
      </c>
      <c r="OD38" s="536">
        <f>ROUND(Eigenmischungen!OK46,1)</f>
        <v>0</v>
      </c>
      <c r="OE38" s="536">
        <f>ROUND(Eigenmischungen!OL46,1)</f>
        <v>0</v>
      </c>
      <c r="OF38" s="536">
        <f>ROUND(Eigenmischungen!OM46,1)</f>
        <v>0</v>
      </c>
      <c r="OG38" s="536">
        <f>ROUND(Eigenmischungen!ON46,1)</f>
        <v>0</v>
      </c>
      <c r="OH38" s="536">
        <f>ROUND(Eigenmischungen!OO46,1)</f>
        <v>0</v>
      </c>
      <c r="OI38" s="536">
        <f>ROUND(Eigenmischungen!OP46,1)</f>
        <v>0</v>
      </c>
      <c r="OJ38" s="536">
        <f>ROUND(Eigenmischungen!OQ46,1)</f>
        <v>0</v>
      </c>
      <c r="OK38" s="536">
        <f>ROUND(Eigenmischungen!OR46,1)</f>
        <v>0</v>
      </c>
      <c r="OL38" s="536">
        <f>ROUND(Eigenmischungen!OS46,1)</f>
        <v>0</v>
      </c>
      <c r="OM38" s="536">
        <f>ROUND(Eigenmischungen!OT46,1)</f>
        <v>0</v>
      </c>
      <c r="ON38" s="536">
        <f>ROUND(Eigenmischungen!OU46,1)</f>
        <v>0</v>
      </c>
      <c r="OO38" s="536">
        <f>ROUND(Eigenmischungen!OV46,1)</f>
        <v>0</v>
      </c>
      <c r="OP38" s="536">
        <f>ROUND(Eigenmischungen!OW46,1)</f>
        <v>0</v>
      </c>
      <c r="OQ38" s="536">
        <f>ROUND(Eigenmischungen!OX46,1)</f>
        <v>0</v>
      </c>
      <c r="OR38" s="536">
        <f>ROUND(Eigenmischungen!OY46,1)</f>
        <v>0</v>
      </c>
      <c r="OS38" s="536">
        <f>ROUND(Eigenmischungen!OZ46,1)</f>
        <v>0</v>
      </c>
      <c r="OT38" s="536">
        <f>ROUND(Eigenmischungen!PA46,1)</f>
        <v>0</v>
      </c>
      <c r="OU38" s="536">
        <f>ROUND(Eigenmischungen!PB46,1)</f>
        <v>0</v>
      </c>
      <c r="OV38" s="536">
        <f>ROUND(Eigenmischungen!PC46,1)</f>
        <v>0</v>
      </c>
      <c r="OW38" s="536">
        <f>ROUND(Eigenmischungen!PD46,1)</f>
        <v>0</v>
      </c>
      <c r="OX38" s="536">
        <f>ROUND(Eigenmischungen!PE46,1)</f>
        <v>0</v>
      </c>
      <c r="OY38" s="536">
        <f>ROUND(Eigenmischungen!PF46,1)</f>
        <v>0</v>
      </c>
      <c r="OZ38" s="536">
        <f>ROUND(Eigenmischungen!PG46,1)</f>
        <v>0</v>
      </c>
      <c r="PA38" s="536">
        <f>ROUND(Eigenmischungen!PH46,1)</f>
        <v>0</v>
      </c>
      <c r="PB38" s="536">
        <f>ROUND(Eigenmischungen!PI46,1)</f>
        <v>0</v>
      </c>
      <c r="PC38" s="536">
        <f>ROUND(Eigenmischungen!PJ46,1)</f>
        <v>0</v>
      </c>
      <c r="PD38" s="536">
        <f>ROUND(Eigenmischungen!PK46,1)</f>
        <v>0</v>
      </c>
      <c r="PE38" s="536">
        <f>ROUND(Eigenmischungen!PL46,1)</f>
        <v>0</v>
      </c>
      <c r="PF38" s="536">
        <f>ROUND(Eigenmischungen!PM46,1)</f>
        <v>0</v>
      </c>
      <c r="PG38" s="536">
        <f>ROUND(Eigenmischungen!PN46,1)</f>
        <v>0</v>
      </c>
      <c r="PH38" s="536">
        <f>ROUND(Eigenmischungen!PO46,1)</f>
        <v>0</v>
      </c>
      <c r="PI38" s="536">
        <f>ROUND(Eigenmischungen!PP46,1)</f>
        <v>0</v>
      </c>
      <c r="PJ38" s="536">
        <f>ROUND(Eigenmischungen!PQ46,1)</f>
        <v>0</v>
      </c>
      <c r="PK38" s="536">
        <f>ROUND(Eigenmischungen!PR46,1)</f>
        <v>0</v>
      </c>
      <c r="PL38" s="536">
        <f>ROUND(Eigenmischungen!PS46,1)</f>
        <v>0</v>
      </c>
      <c r="PM38" s="536">
        <f>ROUND(Eigenmischungen!PT46,1)</f>
        <v>0</v>
      </c>
      <c r="PN38" s="536">
        <f>ROUND(Eigenmischungen!PU46,1)</f>
        <v>0</v>
      </c>
      <c r="PO38" s="536">
        <f>ROUND(Eigenmischungen!PV46,1)</f>
        <v>0</v>
      </c>
      <c r="PP38" s="536">
        <f>ROUND(Eigenmischungen!PW46,1)</f>
        <v>0</v>
      </c>
      <c r="PQ38" s="536">
        <f>ROUND(Eigenmischungen!PX46,1)</f>
        <v>0</v>
      </c>
      <c r="PR38" s="536">
        <f>ROUND(Eigenmischungen!PY46,1)</f>
        <v>0</v>
      </c>
      <c r="PS38" s="536">
        <f>ROUND(Eigenmischungen!PZ46,1)</f>
        <v>0</v>
      </c>
      <c r="PT38" s="536">
        <f>ROUND(Eigenmischungen!QA46,1)</f>
        <v>0</v>
      </c>
      <c r="PU38" s="536">
        <f>ROUND(Eigenmischungen!QB46,1)</f>
        <v>0</v>
      </c>
      <c r="PV38" s="536">
        <f>ROUND(Eigenmischungen!QC46,1)</f>
        <v>0</v>
      </c>
      <c r="PW38" s="536">
        <f>ROUND(Eigenmischungen!QD46,1)</f>
        <v>0</v>
      </c>
      <c r="PX38" s="536">
        <f>ROUND(Eigenmischungen!QE46,1)</f>
        <v>0</v>
      </c>
      <c r="PY38" s="536">
        <f>ROUND(Eigenmischungen!QF46,1)</f>
        <v>0</v>
      </c>
      <c r="PZ38" s="536">
        <f>ROUND(Eigenmischungen!QG46,1)</f>
        <v>0</v>
      </c>
      <c r="QA38" s="536">
        <f>ROUND(Eigenmischungen!QH46,1)</f>
        <v>0</v>
      </c>
      <c r="QB38" s="536">
        <f>ROUND(Eigenmischungen!QI46,1)</f>
        <v>0</v>
      </c>
      <c r="QC38" s="536">
        <f>ROUND(Eigenmischungen!QJ46,1)</f>
        <v>0</v>
      </c>
      <c r="QD38" s="536">
        <f>ROUND(Eigenmischungen!QK46,1)</f>
        <v>0</v>
      </c>
      <c r="QE38" s="536">
        <f>ROUND(Eigenmischungen!QL46,1)</f>
        <v>0</v>
      </c>
      <c r="QF38" s="536">
        <f>ROUND(Eigenmischungen!QM46,1)</f>
        <v>0</v>
      </c>
      <c r="QG38" s="536">
        <f>ROUND(Eigenmischungen!QN46,1)</f>
        <v>0</v>
      </c>
      <c r="QH38" s="536">
        <f>ROUND(Eigenmischungen!QO46,1)</f>
        <v>0</v>
      </c>
      <c r="QI38" s="536">
        <f>ROUND(Eigenmischungen!QP46,1)</f>
        <v>0</v>
      </c>
      <c r="QJ38" s="536">
        <f>ROUND(Eigenmischungen!QQ46,1)</f>
        <v>0</v>
      </c>
      <c r="QK38" s="536">
        <f>ROUND(Eigenmischungen!QR46,1)</f>
        <v>0</v>
      </c>
      <c r="QL38" s="536">
        <f>ROUND(Eigenmischungen!QS46,1)</f>
        <v>0</v>
      </c>
      <c r="QM38" s="536">
        <f>ROUND(Eigenmischungen!QT46,1)</f>
        <v>0</v>
      </c>
      <c r="QN38" s="536">
        <f>ROUND(Eigenmischungen!QU46,1)</f>
        <v>0</v>
      </c>
      <c r="QO38" s="536">
        <f>ROUND(Eigenmischungen!QV46,1)</f>
        <v>0</v>
      </c>
      <c r="QP38" s="536">
        <f>ROUND(Eigenmischungen!QW46,1)</f>
        <v>0</v>
      </c>
      <c r="QQ38" s="536">
        <f>ROUND(Eigenmischungen!QX46,1)</f>
        <v>0</v>
      </c>
      <c r="QR38" s="536">
        <f>ROUND(Eigenmischungen!QY46,1)</f>
        <v>0</v>
      </c>
      <c r="QS38" s="536">
        <f>ROUND(Eigenmischungen!QZ46,1)</f>
        <v>0</v>
      </c>
      <c r="QT38" s="536">
        <f>ROUND(Eigenmischungen!RA46,1)</f>
        <v>0</v>
      </c>
      <c r="QU38" s="536">
        <f>ROUND(Eigenmischungen!RB46,1)</f>
        <v>0</v>
      </c>
      <c r="QV38" s="536">
        <f>ROUND(Eigenmischungen!RC46,1)</f>
        <v>0</v>
      </c>
      <c r="QW38" s="536">
        <f>ROUND(Eigenmischungen!RD46,1)</f>
        <v>0</v>
      </c>
      <c r="QX38" s="536">
        <f>ROUND(Eigenmischungen!RE46,1)</f>
        <v>0</v>
      </c>
      <c r="QY38" s="536">
        <f>ROUND(Eigenmischungen!RF46,1)</f>
        <v>0</v>
      </c>
      <c r="QZ38" s="536">
        <f>ROUND(Eigenmischungen!RG46,1)</f>
        <v>0</v>
      </c>
      <c r="RA38" s="536">
        <f>ROUND(Eigenmischungen!RH46,1)</f>
        <v>0</v>
      </c>
      <c r="RB38" s="536">
        <f>ROUND(Eigenmischungen!RI46,1)</f>
        <v>0</v>
      </c>
      <c r="RC38" s="536">
        <f>ROUND(Eigenmischungen!RJ46,1)</f>
        <v>0</v>
      </c>
      <c r="RD38" s="536">
        <f>ROUND(Eigenmischungen!RK46,1)</f>
        <v>0</v>
      </c>
      <c r="RE38" s="536">
        <f>ROUND(Eigenmischungen!RL46,1)</f>
        <v>0</v>
      </c>
      <c r="RF38" s="536">
        <f>ROUND(Eigenmischungen!RM46,1)</f>
        <v>0</v>
      </c>
      <c r="RG38" s="536">
        <f>ROUND(Eigenmischungen!RN46,1)</f>
        <v>0</v>
      </c>
      <c r="RH38" s="536">
        <f>ROUND(Eigenmischungen!RO46,1)</f>
        <v>0</v>
      </c>
      <c r="RI38" s="536">
        <f>ROUND(Eigenmischungen!RP46,1)</f>
        <v>0</v>
      </c>
      <c r="RJ38" s="536">
        <f>ROUND(Eigenmischungen!RQ46,1)</f>
        <v>0</v>
      </c>
      <c r="RK38" s="536">
        <f>ROUND(Eigenmischungen!RR46,1)</f>
        <v>0</v>
      </c>
      <c r="RL38" s="536">
        <f>ROUND(Eigenmischungen!RS46,1)</f>
        <v>0</v>
      </c>
      <c r="RM38" s="536">
        <f>ROUND(Eigenmischungen!RT46,1)</f>
        <v>0</v>
      </c>
      <c r="RN38" s="536">
        <f>ROUND(Eigenmischungen!RU46,1)</f>
        <v>0</v>
      </c>
      <c r="RO38" s="536">
        <f>ROUND(Eigenmischungen!RV46,1)</f>
        <v>0</v>
      </c>
      <c r="RP38" s="536">
        <f>ROUND(Eigenmischungen!RW46,1)</f>
        <v>0</v>
      </c>
      <c r="RQ38" s="536">
        <f>ROUND(Eigenmischungen!RX46,1)</f>
        <v>0</v>
      </c>
      <c r="RR38" s="536">
        <f>ROUND(Eigenmischungen!RY46,1)</f>
        <v>0</v>
      </c>
      <c r="RS38" s="536">
        <f>ROUND(Eigenmischungen!RZ46,1)</f>
        <v>0</v>
      </c>
      <c r="RT38" s="536">
        <f>ROUND(Eigenmischungen!SA46,1)</f>
        <v>0</v>
      </c>
      <c r="RU38" s="536">
        <f>ROUND(Eigenmischungen!SB46,1)</f>
        <v>0</v>
      </c>
      <c r="RV38" s="536">
        <f>ROUND(Eigenmischungen!SC46,1)</f>
        <v>0</v>
      </c>
      <c r="RW38" s="536">
        <f>ROUND(Eigenmischungen!SD46,1)</f>
        <v>0</v>
      </c>
      <c r="RX38" s="536">
        <f>ROUND(Eigenmischungen!SE46,1)</f>
        <v>0</v>
      </c>
      <c r="RY38" s="536">
        <f>ROUND(Eigenmischungen!SF46,1)</f>
        <v>0</v>
      </c>
      <c r="RZ38" s="536">
        <f>ROUND(Eigenmischungen!SG46,1)</f>
        <v>0</v>
      </c>
      <c r="SA38" s="536">
        <f>ROUND(Eigenmischungen!SH46,1)</f>
        <v>0</v>
      </c>
      <c r="SB38" s="536">
        <f>ROUND(Eigenmischungen!SI46,1)</f>
        <v>0</v>
      </c>
      <c r="SC38" s="536">
        <f>ROUND(Eigenmischungen!SJ46,1)</f>
        <v>0</v>
      </c>
      <c r="SD38" s="536">
        <f>ROUND(Eigenmischungen!SK46,1)</f>
        <v>0</v>
      </c>
      <c r="SE38" s="536">
        <f>ROUND(Eigenmischungen!SL46,1)</f>
        <v>0</v>
      </c>
      <c r="SF38" s="536">
        <f>ROUND(Eigenmischungen!SM46,1)</f>
        <v>0</v>
      </c>
      <c r="SG38" s="536">
        <f>ROUND(Eigenmischungen!SN46,1)</f>
        <v>0</v>
      </c>
      <c r="SH38" s="536">
        <f>ROUND(Eigenmischungen!SO46,1)</f>
        <v>0</v>
      </c>
      <c r="SI38" s="536">
        <f>ROUND(Eigenmischungen!SP46,1)</f>
        <v>0</v>
      </c>
      <c r="SJ38" s="536">
        <f>ROUND(Eigenmischungen!SQ46,1)</f>
        <v>0</v>
      </c>
      <c r="SK38" s="536">
        <f>ROUND(Eigenmischungen!SR46,1)</f>
        <v>0</v>
      </c>
      <c r="SL38" s="536">
        <f>ROUND(Eigenmischungen!SS46,1)</f>
        <v>0</v>
      </c>
      <c r="SM38" s="536">
        <f>ROUND(Eigenmischungen!ST46,1)</f>
        <v>0</v>
      </c>
      <c r="SN38" s="536">
        <f>ROUND(Eigenmischungen!SU46,1)</f>
        <v>0</v>
      </c>
      <c r="SO38" s="536">
        <f>ROUND(Eigenmischungen!SV46,1)</f>
        <v>0</v>
      </c>
      <c r="SP38" s="536">
        <f>ROUND(Eigenmischungen!SW46,1)</f>
        <v>0</v>
      </c>
      <c r="SQ38" s="536">
        <f>ROUND(Eigenmischungen!SX46,1)</f>
        <v>0</v>
      </c>
      <c r="SR38" s="536">
        <f>ROUND(Eigenmischungen!SY46,1)</f>
        <v>0</v>
      </c>
      <c r="SS38" s="536">
        <f>ROUND(Eigenmischungen!SZ46,1)</f>
        <v>0</v>
      </c>
      <c r="ST38" s="536">
        <f>ROUND(Eigenmischungen!TA46,1)</f>
        <v>0</v>
      </c>
      <c r="SU38" s="536">
        <f>ROUND(Eigenmischungen!TB46,1)</f>
        <v>0</v>
      </c>
      <c r="SV38" s="536">
        <f>ROUND(Eigenmischungen!TC46,1)</f>
        <v>0</v>
      </c>
      <c r="SW38" s="536">
        <f>ROUND(Eigenmischungen!TD46,1)</f>
        <v>0</v>
      </c>
      <c r="SX38" s="536">
        <f>ROUND(Eigenmischungen!TE46,1)</f>
        <v>0</v>
      </c>
      <c r="SY38" s="536">
        <f>ROUND(Eigenmischungen!TF46,1)</f>
        <v>0</v>
      </c>
      <c r="SZ38" s="536">
        <f>ROUND(Eigenmischungen!TG46,1)</f>
        <v>0</v>
      </c>
      <c r="TA38" s="536">
        <f>ROUND(Eigenmischungen!TH46,1)</f>
        <v>0</v>
      </c>
      <c r="TB38" s="536">
        <f>ROUND(Eigenmischungen!TI46,1)</f>
        <v>0</v>
      </c>
      <c r="TC38" s="536">
        <f>ROUND(Eigenmischungen!TJ46,1)</f>
        <v>0</v>
      </c>
      <c r="TD38" s="536">
        <f>ROUND(Eigenmischungen!TK46,1)</f>
        <v>0</v>
      </c>
      <c r="TE38" s="536">
        <f>ROUND(Eigenmischungen!TL46,1)</f>
        <v>0</v>
      </c>
      <c r="TF38" s="536">
        <f>ROUND(Eigenmischungen!TM46,1)</f>
        <v>0</v>
      </c>
      <c r="TG38" s="536">
        <f>ROUND(Eigenmischungen!TN46,1)</f>
        <v>0</v>
      </c>
      <c r="TH38" s="536">
        <f>ROUND(Eigenmischungen!TO46,1)</f>
        <v>0</v>
      </c>
      <c r="TI38" s="536">
        <f>ROUND(Eigenmischungen!TP46,1)</f>
        <v>0</v>
      </c>
      <c r="TJ38" s="536">
        <f>ROUND(Eigenmischungen!TQ46,1)</f>
        <v>0</v>
      </c>
      <c r="TK38" s="536">
        <f>ROUND(Eigenmischungen!TR46,1)</f>
        <v>0</v>
      </c>
      <c r="TL38" s="536">
        <f>ROUND(Eigenmischungen!TS46,1)</f>
        <v>0</v>
      </c>
      <c r="TM38" s="536">
        <f>ROUND(Eigenmischungen!TT46,1)</f>
        <v>0</v>
      </c>
      <c r="TN38" s="536">
        <f>ROUND(Eigenmischungen!TU46,1)</f>
        <v>0</v>
      </c>
      <c r="TO38" s="536">
        <f>ROUND(Eigenmischungen!TV46,1)</f>
        <v>0</v>
      </c>
      <c r="TP38" s="536">
        <f>ROUND(Eigenmischungen!TW46,1)</f>
        <v>0</v>
      </c>
      <c r="TQ38" s="536">
        <f>ROUND(Eigenmischungen!TX46,1)</f>
        <v>0</v>
      </c>
      <c r="TR38" s="536">
        <f>ROUND(Eigenmischungen!TY46,1)</f>
        <v>0</v>
      </c>
      <c r="TS38" s="536">
        <f>ROUND(Eigenmischungen!TZ46,1)</f>
        <v>0</v>
      </c>
      <c r="TT38" s="536">
        <f>ROUND(Eigenmischungen!UA46,1)</f>
        <v>0</v>
      </c>
      <c r="TU38" s="536">
        <f>ROUND(Eigenmischungen!UB46,1)</f>
        <v>0</v>
      </c>
      <c r="TV38" s="536">
        <f>ROUND(Eigenmischungen!UC46,1)</f>
        <v>0</v>
      </c>
      <c r="TW38" s="536">
        <f>ROUND(Eigenmischungen!UD46,1)</f>
        <v>0</v>
      </c>
      <c r="TX38" s="536">
        <f>ROUND(Eigenmischungen!UE46,1)</f>
        <v>0</v>
      </c>
      <c r="TY38" s="536">
        <f>ROUND(Eigenmischungen!UF46,1)</f>
        <v>0</v>
      </c>
      <c r="TZ38" s="536">
        <f>ROUND(Eigenmischungen!UG46,1)</f>
        <v>0</v>
      </c>
      <c r="UA38" s="536">
        <f>ROUND(Eigenmischungen!UH46,1)</f>
        <v>0</v>
      </c>
      <c r="UB38" s="536">
        <f>ROUND(Eigenmischungen!UI46,1)</f>
        <v>0</v>
      </c>
      <c r="UC38" s="536">
        <f>ROUND(Eigenmischungen!UJ46,1)</f>
        <v>0</v>
      </c>
      <c r="UD38" s="536">
        <f>ROUND(Eigenmischungen!UK46,1)</f>
        <v>0</v>
      </c>
      <c r="UE38" s="536">
        <f>ROUND(Eigenmischungen!UL46,1)</f>
        <v>0</v>
      </c>
      <c r="UF38" s="536">
        <f>ROUND(Eigenmischungen!UM46,1)</f>
        <v>0</v>
      </c>
      <c r="UG38" s="536">
        <f>ROUND(Eigenmischungen!UN46,1)</f>
        <v>0</v>
      </c>
      <c r="UH38" s="536">
        <f>ROUND(Eigenmischungen!UO46,1)</f>
        <v>0</v>
      </c>
      <c r="UI38" s="536">
        <f>ROUND(Eigenmischungen!UP46,1)</f>
        <v>0</v>
      </c>
      <c r="UJ38" s="536">
        <f>ROUND(Eigenmischungen!UQ46,1)</f>
        <v>0</v>
      </c>
      <c r="UK38" s="536">
        <f>ROUND(Eigenmischungen!UR46,1)</f>
        <v>0</v>
      </c>
      <c r="UL38" s="536">
        <f>ROUND(Eigenmischungen!US46,1)</f>
        <v>0</v>
      </c>
      <c r="UM38" s="536">
        <f>ROUND(Eigenmischungen!UT46,1)</f>
        <v>0</v>
      </c>
      <c r="UN38" s="536">
        <f>ROUND(Eigenmischungen!UU46,1)</f>
        <v>0</v>
      </c>
      <c r="UO38" s="536">
        <f>ROUND(Eigenmischungen!UV46,1)</f>
        <v>0</v>
      </c>
      <c r="UP38" s="536">
        <f>ROUND(Eigenmischungen!UW46,1)</f>
        <v>0</v>
      </c>
      <c r="UQ38" s="536">
        <f>ROUND(Eigenmischungen!UX46,1)</f>
        <v>0</v>
      </c>
      <c r="UR38" s="536">
        <f>ROUND(Eigenmischungen!UY46,1)</f>
        <v>0</v>
      </c>
      <c r="US38" s="536">
        <f>ROUND(Eigenmischungen!UZ46,1)</f>
        <v>0</v>
      </c>
      <c r="UT38" s="536">
        <f>ROUND(Eigenmischungen!VA46,1)</f>
        <v>0</v>
      </c>
      <c r="UU38" s="536">
        <f>ROUND(Eigenmischungen!VB46,1)</f>
        <v>0</v>
      </c>
      <c r="UV38" s="536">
        <f>ROUND(Eigenmischungen!VC46,1)</f>
        <v>0</v>
      </c>
      <c r="UW38" s="536">
        <f>ROUND(Eigenmischungen!VD46,1)</f>
        <v>0</v>
      </c>
      <c r="UX38" s="536">
        <f>ROUND(Eigenmischungen!VE46,1)</f>
        <v>0</v>
      </c>
      <c r="UY38" s="536">
        <f>ROUND(Eigenmischungen!VF46,1)</f>
        <v>0</v>
      </c>
      <c r="UZ38" s="536">
        <f>ROUND(Eigenmischungen!VG46,1)</f>
        <v>0</v>
      </c>
      <c r="VA38" s="536">
        <f>ROUND(Eigenmischungen!VH46,1)</f>
        <v>0</v>
      </c>
      <c r="VB38" s="536">
        <f>ROUND(Eigenmischungen!VI46,1)</f>
        <v>0</v>
      </c>
      <c r="VC38" s="536">
        <f>ROUND(Eigenmischungen!VJ46,1)</f>
        <v>0</v>
      </c>
      <c r="VD38" s="536">
        <f>ROUND(Eigenmischungen!VK46,1)</f>
        <v>0</v>
      </c>
      <c r="VE38" s="536">
        <f>ROUND(Eigenmischungen!VL46,1)</f>
        <v>0</v>
      </c>
      <c r="VF38" s="536">
        <f>ROUND(Eigenmischungen!VM46,1)</f>
        <v>0</v>
      </c>
      <c r="VG38" s="536">
        <f>ROUND(Eigenmischungen!VN46,1)</f>
        <v>0</v>
      </c>
      <c r="VH38" s="536">
        <f>ROUND(Eigenmischungen!VO46,1)</f>
        <v>0</v>
      </c>
      <c r="VI38" s="536">
        <f>ROUND(Eigenmischungen!VP46,1)</f>
        <v>0</v>
      </c>
      <c r="VJ38" s="536">
        <f>ROUND(Eigenmischungen!VQ46,1)</f>
        <v>0</v>
      </c>
      <c r="VK38" s="536">
        <f>ROUND(Eigenmischungen!VR46,1)</f>
        <v>0</v>
      </c>
      <c r="VL38" s="536">
        <f>ROUND(Eigenmischungen!VS46,1)</f>
        <v>0</v>
      </c>
      <c r="VM38" s="536">
        <f>ROUND(Eigenmischungen!VT46,1)</f>
        <v>0</v>
      </c>
      <c r="VN38" s="536">
        <f>ROUND(Eigenmischungen!VU46,1)</f>
        <v>0</v>
      </c>
      <c r="VO38" s="536">
        <f>ROUND(Eigenmischungen!VV46,1)</f>
        <v>0</v>
      </c>
      <c r="VP38" s="536">
        <f>ROUND(Eigenmischungen!VW46,1)</f>
        <v>0</v>
      </c>
      <c r="VQ38" s="536">
        <f>ROUND(Eigenmischungen!VX46,1)</f>
        <v>0</v>
      </c>
      <c r="VR38" s="536">
        <f>ROUND(Eigenmischungen!VY46,1)</f>
        <v>0</v>
      </c>
      <c r="VS38" s="536">
        <f>ROUND(Eigenmischungen!VZ46,1)</f>
        <v>0</v>
      </c>
      <c r="VT38" s="536">
        <f>ROUND(Eigenmischungen!WA46,1)</f>
        <v>0</v>
      </c>
      <c r="VU38" s="536">
        <f>ROUND(Eigenmischungen!WB46,1)</f>
        <v>0</v>
      </c>
      <c r="VV38" s="536">
        <f>ROUND(Eigenmischungen!WC46,1)</f>
        <v>0</v>
      </c>
      <c r="VW38" s="536">
        <f>ROUND(Eigenmischungen!WD46,1)</f>
        <v>0</v>
      </c>
      <c r="VX38" s="536">
        <f>ROUND(Eigenmischungen!WE46,1)</f>
        <v>0</v>
      </c>
      <c r="VY38" s="536">
        <f>ROUND(Eigenmischungen!WF46,1)</f>
        <v>0</v>
      </c>
      <c r="VZ38" s="536">
        <f>ROUND(Eigenmischungen!WG46,1)</f>
        <v>0</v>
      </c>
      <c r="WA38" s="536">
        <f>ROUND(Eigenmischungen!WH46,1)</f>
        <v>0</v>
      </c>
      <c r="WB38" s="536">
        <f>ROUND(Eigenmischungen!WI46,1)</f>
        <v>0</v>
      </c>
      <c r="WC38" s="536">
        <f>ROUND(Eigenmischungen!WJ46,1)</f>
        <v>0</v>
      </c>
      <c r="WD38" s="536">
        <f>ROUND(Eigenmischungen!WK46,1)</f>
        <v>0</v>
      </c>
      <c r="WE38" s="536">
        <f>ROUND(Eigenmischungen!WL46,1)</f>
        <v>0</v>
      </c>
      <c r="WF38" s="536">
        <f>ROUND(Eigenmischungen!WM46,1)</f>
        <v>0</v>
      </c>
      <c r="WG38" s="536">
        <f>ROUND(Eigenmischungen!WN46,1)</f>
        <v>0</v>
      </c>
      <c r="WH38" s="536">
        <f>ROUND(Eigenmischungen!WO46,1)</f>
        <v>0</v>
      </c>
      <c r="WI38" s="536">
        <f>ROUND(Eigenmischungen!WP46,1)</f>
        <v>0</v>
      </c>
      <c r="WJ38" s="536">
        <f>ROUND(Eigenmischungen!WQ46,1)</f>
        <v>0</v>
      </c>
      <c r="WK38" s="536">
        <f>ROUND(Eigenmischungen!WR46,1)</f>
        <v>0</v>
      </c>
      <c r="WL38" s="536">
        <f>ROUND(Eigenmischungen!WS46,1)</f>
        <v>0</v>
      </c>
      <c r="WM38" s="536">
        <f>ROUND(Eigenmischungen!WT46,1)</f>
        <v>0</v>
      </c>
      <c r="WN38" s="536">
        <f>ROUND(Eigenmischungen!WU46,1)</f>
        <v>0</v>
      </c>
      <c r="WO38" s="536">
        <f>ROUND(Eigenmischungen!WV46,1)</f>
        <v>0</v>
      </c>
      <c r="WP38" s="536">
        <f>ROUND(Eigenmischungen!WW46,1)</f>
        <v>0</v>
      </c>
      <c r="WQ38" s="536">
        <f>ROUND(Eigenmischungen!WX46,1)</f>
        <v>0</v>
      </c>
      <c r="WR38" s="536">
        <f>ROUND(Eigenmischungen!WY46,1)</f>
        <v>0</v>
      </c>
      <c r="WS38" s="536">
        <f>ROUND(Eigenmischungen!WZ46,1)</f>
        <v>0</v>
      </c>
      <c r="WT38" s="536">
        <f>ROUND(Eigenmischungen!XA46,1)</f>
        <v>0</v>
      </c>
      <c r="WU38" s="536">
        <f>ROUND(Eigenmischungen!XB46,1)</f>
        <v>0</v>
      </c>
      <c r="WV38" s="536">
        <f>ROUND(Eigenmischungen!XC46,1)</f>
        <v>0</v>
      </c>
      <c r="WW38" s="536">
        <f>ROUND(Eigenmischungen!XD46,1)</f>
        <v>0</v>
      </c>
      <c r="WX38" s="536">
        <f>ROUND(Eigenmischungen!XE46,1)</f>
        <v>0</v>
      </c>
      <c r="WY38" s="536">
        <f>ROUND(Eigenmischungen!XF46,1)</f>
        <v>0</v>
      </c>
      <c r="WZ38" s="536">
        <f>ROUND(Eigenmischungen!XG46,1)</f>
        <v>0</v>
      </c>
      <c r="XA38" s="536">
        <f>ROUND(Eigenmischungen!XH46,1)</f>
        <v>0</v>
      </c>
      <c r="XB38" s="536">
        <f>ROUND(Eigenmischungen!XI46,1)</f>
        <v>0</v>
      </c>
      <c r="XC38" s="536">
        <f>ROUND(Eigenmischungen!XJ46,1)</f>
        <v>0</v>
      </c>
      <c r="XD38" s="536">
        <f>ROUND(Eigenmischungen!XK46,1)</f>
        <v>0</v>
      </c>
      <c r="XE38" s="536">
        <f>ROUND(Eigenmischungen!XL46,1)</f>
        <v>0</v>
      </c>
      <c r="XF38" s="536">
        <f>ROUND(Eigenmischungen!XM46,1)</f>
        <v>0</v>
      </c>
      <c r="XG38" s="536">
        <f>ROUND(Eigenmischungen!XN46,1)</f>
        <v>0</v>
      </c>
      <c r="XH38" s="536">
        <f>ROUND(Eigenmischungen!XO46,1)</f>
        <v>0</v>
      </c>
      <c r="XI38" s="536">
        <f>ROUND(Eigenmischungen!XP46,1)</f>
        <v>0</v>
      </c>
      <c r="XJ38" s="536">
        <f>ROUND(Eigenmischungen!XQ46,1)</f>
        <v>0</v>
      </c>
      <c r="XK38" s="536">
        <f>ROUND(Eigenmischungen!XR46,1)</f>
        <v>0</v>
      </c>
      <c r="XL38" s="536">
        <f>ROUND(Eigenmischungen!XS46,1)</f>
        <v>0</v>
      </c>
      <c r="XM38" s="536">
        <f>ROUND(Eigenmischungen!XT46,1)</f>
        <v>0</v>
      </c>
      <c r="XN38" s="536">
        <f>ROUND(Eigenmischungen!XU46,1)</f>
        <v>0</v>
      </c>
      <c r="XO38" s="536">
        <f>ROUND(Eigenmischungen!XV46,1)</f>
        <v>0</v>
      </c>
      <c r="XP38" s="536">
        <f>ROUND(Eigenmischungen!XW46,1)</f>
        <v>0</v>
      </c>
      <c r="XQ38" s="536">
        <f>ROUND(Eigenmischungen!XX46,1)</f>
        <v>0</v>
      </c>
      <c r="XR38" s="536">
        <f>ROUND(Eigenmischungen!XY46,1)</f>
        <v>0</v>
      </c>
      <c r="XS38" s="536">
        <f>ROUND(Eigenmischungen!XZ46,1)</f>
        <v>0</v>
      </c>
      <c r="XT38" s="536">
        <f>ROUND(Eigenmischungen!YA46,1)</f>
        <v>0</v>
      </c>
      <c r="XU38" s="536">
        <f>ROUND(Eigenmischungen!YB46,1)</f>
        <v>0</v>
      </c>
      <c r="XV38" s="536">
        <f>ROUND(Eigenmischungen!YC46,1)</f>
        <v>0</v>
      </c>
      <c r="XW38" s="536">
        <f>ROUND(Eigenmischungen!YD46,1)</f>
        <v>0</v>
      </c>
      <c r="XX38" s="536">
        <f>ROUND(Eigenmischungen!YE46,1)</f>
        <v>0</v>
      </c>
      <c r="XY38" s="536">
        <f>ROUND(Eigenmischungen!YF46,1)</f>
        <v>0</v>
      </c>
      <c r="XZ38" s="536">
        <f>ROUND(Eigenmischungen!YG46,1)</f>
        <v>0</v>
      </c>
      <c r="YA38" s="536">
        <f>ROUND(Eigenmischungen!YH46,1)</f>
        <v>0</v>
      </c>
      <c r="YB38" s="536">
        <f>ROUND(Eigenmischungen!YI46,1)</f>
        <v>0</v>
      </c>
      <c r="YC38" s="536">
        <f>ROUND(Eigenmischungen!YJ46,1)</f>
        <v>0</v>
      </c>
      <c r="YD38" s="536">
        <f>ROUND(Eigenmischungen!YK46,1)</f>
        <v>0</v>
      </c>
      <c r="YE38" s="536">
        <f>ROUND(Eigenmischungen!YL46,1)</f>
        <v>0</v>
      </c>
      <c r="YF38" s="536">
        <f>ROUND(Eigenmischungen!YM46,1)</f>
        <v>0</v>
      </c>
      <c r="YG38" s="536">
        <f>ROUND(Eigenmischungen!YN46,1)</f>
        <v>0</v>
      </c>
      <c r="YH38" s="536">
        <f>ROUND(Eigenmischungen!YO46,1)</f>
        <v>0</v>
      </c>
      <c r="YI38" s="536">
        <f>ROUND(Eigenmischungen!YP46,1)</f>
        <v>0</v>
      </c>
      <c r="YJ38" s="536">
        <f>ROUND(Eigenmischungen!YQ46,1)</f>
        <v>0</v>
      </c>
      <c r="YK38" s="536">
        <f>ROUND(Eigenmischungen!YR46,1)</f>
        <v>0</v>
      </c>
      <c r="YL38" s="536">
        <f>ROUND(Eigenmischungen!YS46,1)</f>
        <v>0</v>
      </c>
      <c r="YM38" s="536">
        <f>ROUND(Eigenmischungen!YT46,1)</f>
        <v>0</v>
      </c>
      <c r="YN38" s="536">
        <f>ROUND(Eigenmischungen!YU46,1)</f>
        <v>0</v>
      </c>
      <c r="YO38" s="536">
        <f>ROUND(Eigenmischungen!YV46,1)</f>
        <v>0</v>
      </c>
      <c r="YP38" s="536">
        <f>ROUND(Eigenmischungen!YW46,1)</f>
        <v>0</v>
      </c>
      <c r="YQ38" s="536">
        <f>ROUND(Eigenmischungen!YX46,1)</f>
        <v>0</v>
      </c>
      <c r="YR38" s="536">
        <f>ROUND(Eigenmischungen!YY46,1)</f>
        <v>0</v>
      </c>
      <c r="YS38" s="536">
        <f>ROUND(Eigenmischungen!YZ46,1)</f>
        <v>0</v>
      </c>
      <c r="YT38" s="536">
        <f>ROUND(Eigenmischungen!ZA46,1)</f>
        <v>0</v>
      </c>
      <c r="YU38" s="536">
        <f>ROUND(Eigenmischungen!ZB46,1)</f>
        <v>0</v>
      </c>
      <c r="YV38" s="536">
        <f>ROUND(Eigenmischungen!ZC46,1)</f>
        <v>0</v>
      </c>
      <c r="YW38" s="536">
        <f>ROUND(Eigenmischungen!ZD46,1)</f>
        <v>0</v>
      </c>
      <c r="YX38" s="536">
        <f>ROUND(Eigenmischungen!ZE46,1)</f>
        <v>0</v>
      </c>
      <c r="YY38" s="536">
        <f>ROUND(Eigenmischungen!ZF46,1)</f>
        <v>0</v>
      </c>
      <c r="YZ38" s="536">
        <f>ROUND(Eigenmischungen!ZG46,1)</f>
        <v>0</v>
      </c>
      <c r="ZA38" s="536">
        <f>ROUND(Eigenmischungen!ZH46,1)</f>
        <v>0</v>
      </c>
      <c r="ZB38" s="536">
        <f>ROUND(Eigenmischungen!ZI46,1)</f>
        <v>0</v>
      </c>
      <c r="ZC38" s="536">
        <f>ROUND(Eigenmischungen!ZJ46,1)</f>
        <v>0</v>
      </c>
      <c r="ZD38" s="536">
        <f>ROUND(Eigenmischungen!ZK46,1)</f>
        <v>0</v>
      </c>
      <c r="ZE38" s="536">
        <f>ROUND(Eigenmischungen!ZL46,1)</f>
        <v>0</v>
      </c>
      <c r="ZF38" s="536">
        <f>ROUND(Eigenmischungen!ZM46,1)</f>
        <v>0</v>
      </c>
      <c r="ZG38" s="536">
        <f>ROUND(Eigenmischungen!ZN46,1)</f>
        <v>0</v>
      </c>
      <c r="ZH38" s="536">
        <f>ROUND(Eigenmischungen!ZO46,1)</f>
        <v>0</v>
      </c>
      <c r="ZI38" s="536">
        <f>ROUND(Eigenmischungen!ZP46,1)</f>
        <v>0</v>
      </c>
      <c r="ZJ38" s="536">
        <f>ROUND(Eigenmischungen!ZQ46,1)</f>
        <v>0</v>
      </c>
      <c r="ZK38" s="536">
        <f>ROUND(Eigenmischungen!ZR46,1)</f>
        <v>0</v>
      </c>
      <c r="ZL38" s="536">
        <f>ROUND(Eigenmischungen!ZS46,1)</f>
        <v>0</v>
      </c>
      <c r="ZM38" s="536">
        <f>ROUND(Eigenmischungen!ZT46,1)</f>
        <v>0</v>
      </c>
      <c r="ZN38" s="536">
        <f>ROUND(Eigenmischungen!ZU46,1)</f>
        <v>0</v>
      </c>
      <c r="ZO38" s="536">
        <f>ROUND(Eigenmischungen!ZV46,1)</f>
        <v>0</v>
      </c>
      <c r="ZP38" s="536">
        <f>ROUND(Eigenmischungen!ZW46,1)</f>
        <v>0</v>
      </c>
      <c r="ZQ38" s="536">
        <f>ROUND(Eigenmischungen!ZX46,1)</f>
        <v>0</v>
      </c>
      <c r="ZR38" s="536">
        <f>ROUND(Eigenmischungen!ZY46,1)</f>
        <v>0</v>
      </c>
      <c r="ZS38" s="536">
        <f>ROUND(Eigenmischungen!ZZ46,1)</f>
        <v>0</v>
      </c>
      <c r="ZT38" s="536">
        <f>ROUND(Eigenmischungen!AAA46,1)</f>
        <v>0</v>
      </c>
      <c r="ZU38" s="536">
        <f>ROUND(Eigenmischungen!AAB46,1)</f>
        <v>0</v>
      </c>
      <c r="ZV38" s="536">
        <f>ROUND(Eigenmischungen!AAC46,1)</f>
        <v>0</v>
      </c>
      <c r="ZW38" s="536">
        <f>ROUND(Eigenmischungen!AAD46,1)</f>
        <v>0</v>
      </c>
      <c r="ZX38" s="536">
        <f>ROUND(Eigenmischungen!AAE46,1)</f>
        <v>0</v>
      </c>
      <c r="ZY38" s="536">
        <f>ROUND(Eigenmischungen!AAF46,1)</f>
        <v>0</v>
      </c>
      <c r="ZZ38" s="536">
        <f>ROUND(Eigenmischungen!AAG46,1)</f>
        <v>0</v>
      </c>
      <c r="AAA38" s="536">
        <f>ROUND(Eigenmischungen!AAH46,1)</f>
        <v>0</v>
      </c>
      <c r="AAB38" s="536">
        <f>ROUND(Eigenmischungen!AAI46,1)</f>
        <v>0</v>
      </c>
      <c r="AAC38" s="536">
        <f>ROUND(Eigenmischungen!AAJ46,1)</f>
        <v>0</v>
      </c>
      <c r="AAD38" s="536">
        <f>ROUND(Eigenmischungen!AAK46,1)</f>
        <v>0</v>
      </c>
      <c r="AAE38" s="536">
        <f>ROUND(Eigenmischungen!AAL46,1)</f>
        <v>0</v>
      </c>
      <c r="AAF38" s="536">
        <f>ROUND(Eigenmischungen!AAM46,1)</f>
        <v>0</v>
      </c>
      <c r="AAG38" s="536">
        <f>ROUND(Eigenmischungen!AAN46,1)</f>
        <v>0</v>
      </c>
      <c r="AAH38" s="536">
        <f>ROUND(Eigenmischungen!AAO46,1)</f>
        <v>0</v>
      </c>
      <c r="AAI38" s="536">
        <f>ROUND(Eigenmischungen!AAP46,1)</f>
        <v>0</v>
      </c>
      <c r="AAJ38" s="536">
        <f>ROUND(Eigenmischungen!AAQ46,1)</f>
        <v>0</v>
      </c>
      <c r="AAK38" s="536">
        <f>ROUND(Eigenmischungen!AAR46,1)</f>
        <v>0</v>
      </c>
      <c r="AAL38" s="536">
        <f>ROUND(Eigenmischungen!AAS46,1)</f>
        <v>0</v>
      </c>
      <c r="AAM38" s="536">
        <f>ROUND(Eigenmischungen!AAT46,1)</f>
        <v>0</v>
      </c>
      <c r="AAN38" s="536">
        <f>ROUND(Eigenmischungen!AAU46,1)</f>
        <v>0</v>
      </c>
      <c r="AAO38" s="536">
        <f>ROUND(Eigenmischungen!AAV46,1)</f>
        <v>0</v>
      </c>
      <c r="AAP38" s="536">
        <f>ROUND(Eigenmischungen!AAW46,1)</f>
        <v>0</v>
      </c>
      <c r="AAQ38" s="536">
        <f>ROUND(Eigenmischungen!AAX46,1)</f>
        <v>0</v>
      </c>
      <c r="AAR38" s="536">
        <f>ROUND(Eigenmischungen!AAY46,1)</f>
        <v>0</v>
      </c>
      <c r="AAS38" s="536">
        <f>ROUND(Eigenmischungen!AAZ46,1)</f>
        <v>0</v>
      </c>
      <c r="AAT38" s="536">
        <f>ROUND(Eigenmischungen!ABA46,1)</f>
        <v>0</v>
      </c>
      <c r="AAU38" s="536">
        <f>ROUND(Eigenmischungen!ABB46,1)</f>
        <v>0</v>
      </c>
      <c r="AAV38" s="536">
        <f>ROUND(Eigenmischungen!ABC46,1)</f>
        <v>0</v>
      </c>
      <c r="AAW38" s="536">
        <f>ROUND(Eigenmischungen!ABD46,1)</f>
        <v>0</v>
      </c>
      <c r="AAX38" s="536">
        <f>ROUND(Eigenmischungen!ABE46,1)</f>
        <v>0</v>
      </c>
      <c r="AAY38" s="536">
        <f>ROUND(Eigenmischungen!ABF46,1)</f>
        <v>0</v>
      </c>
      <c r="AAZ38" s="536">
        <f>ROUND(Eigenmischungen!ABG46,1)</f>
        <v>0</v>
      </c>
      <c r="ABA38" s="536">
        <f>ROUND(Eigenmischungen!ABH46,1)</f>
        <v>0</v>
      </c>
      <c r="ABB38" s="536">
        <f>ROUND(Eigenmischungen!ABI46,1)</f>
        <v>0</v>
      </c>
      <c r="ABC38" s="536">
        <f>ROUND(Eigenmischungen!ABJ46,1)</f>
        <v>0</v>
      </c>
      <c r="ABD38" s="536">
        <f>ROUND(Eigenmischungen!ABK46,1)</f>
        <v>0</v>
      </c>
      <c r="ABE38" s="536">
        <f>ROUND(Eigenmischungen!ABL46,1)</f>
        <v>0</v>
      </c>
      <c r="ABF38" s="536">
        <f>ROUND(Eigenmischungen!ABM46,1)</f>
        <v>0</v>
      </c>
      <c r="ABG38" s="536">
        <f>ROUND(Eigenmischungen!ABN46,1)</f>
        <v>0</v>
      </c>
      <c r="ABH38" s="536">
        <f>ROUND(Eigenmischungen!ABO46,1)</f>
        <v>0</v>
      </c>
      <c r="ABI38" s="536">
        <f>ROUND(Eigenmischungen!ABP46,1)</f>
        <v>0</v>
      </c>
      <c r="ABJ38" s="536">
        <f>ROUND(Eigenmischungen!ABQ46,1)</f>
        <v>0</v>
      </c>
      <c r="ABK38" s="536">
        <f>ROUND(Eigenmischungen!ABR46,1)</f>
        <v>0</v>
      </c>
      <c r="ABL38" s="536">
        <f>ROUND(Eigenmischungen!ABS46,1)</f>
        <v>0</v>
      </c>
      <c r="ABM38" s="536">
        <f>ROUND(Eigenmischungen!ABT46,1)</f>
        <v>0</v>
      </c>
      <c r="ABN38" s="536">
        <f>ROUND(Eigenmischungen!ABU46,1)</f>
        <v>0</v>
      </c>
      <c r="ABO38" s="536">
        <f>ROUND(Eigenmischungen!ABV46,1)</f>
        <v>0</v>
      </c>
      <c r="ABP38" s="536">
        <f>ROUND(Eigenmischungen!ABW46,1)</f>
        <v>0</v>
      </c>
      <c r="ABQ38" s="536">
        <f>ROUND(Eigenmischungen!ABX46,1)</f>
        <v>0</v>
      </c>
      <c r="ABR38" s="536">
        <f>ROUND(Eigenmischungen!ABY46,1)</f>
        <v>0</v>
      </c>
      <c r="ABS38" s="536">
        <f>ROUND(Eigenmischungen!ABZ46,1)</f>
        <v>0</v>
      </c>
      <c r="ABT38" s="536">
        <f>ROUND(Eigenmischungen!ACA46,1)</f>
        <v>0</v>
      </c>
      <c r="ABU38" s="536">
        <f>ROUND(Eigenmischungen!ACB46,1)</f>
        <v>0</v>
      </c>
      <c r="ABV38" s="536">
        <f>ROUND(Eigenmischungen!ACC46,1)</f>
        <v>0</v>
      </c>
      <c r="ABW38" s="536">
        <f>ROUND(Eigenmischungen!ACD46,1)</f>
        <v>0</v>
      </c>
      <c r="ABX38" s="536">
        <f>ROUND(Eigenmischungen!ACE46,1)</f>
        <v>0</v>
      </c>
      <c r="ABY38" s="536">
        <f>ROUND(Eigenmischungen!ACF46,1)</f>
        <v>0</v>
      </c>
      <c r="ABZ38" s="536">
        <f>ROUND(Eigenmischungen!ACG46,1)</f>
        <v>0</v>
      </c>
      <c r="ACA38" s="536">
        <f>ROUND(Eigenmischungen!ACH46,1)</f>
        <v>0</v>
      </c>
      <c r="ACB38" s="536">
        <f>ROUND(Eigenmischungen!ACI46,1)</f>
        <v>0</v>
      </c>
      <c r="ACC38" s="536">
        <f>ROUND(Eigenmischungen!ACJ46,1)</f>
        <v>0</v>
      </c>
      <c r="ACD38" s="536">
        <f>ROUND(Eigenmischungen!ACK46,1)</f>
        <v>0</v>
      </c>
      <c r="ACE38" s="536">
        <f>ROUND(Eigenmischungen!ACL46,1)</f>
        <v>0</v>
      </c>
      <c r="ACF38" s="536">
        <f>ROUND(Eigenmischungen!ACM46,1)</f>
        <v>0</v>
      </c>
      <c r="ACG38" s="536">
        <f>ROUND(Eigenmischungen!ACN46,1)</f>
        <v>0</v>
      </c>
      <c r="ACH38" s="536">
        <f>ROUND(Eigenmischungen!ACO46,1)</f>
        <v>0</v>
      </c>
      <c r="ACI38" s="536">
        <f>ROUND(Eigenmischungen!ACP46,1)</f>
        <v>0</v>
      </c>
      <c r="ACJ38" s="536">
        <f>ROUND(Eigenmischungen!ACQ46,1)</f>
        <v>0</v>
      </c>
      <c r="ACK38" s="536">
        <f>ROUND(Eigenmischungen!ACR46,1)</f>
        <v>0</v>
      </c>
      <c r="ACL38" s="536">
        <f>ROUND(Eigenmischungen!ACS46,1)</f>
        <v>0</v>
      </c>
      <c r="ACM38" s="536">
        <f>ROUND(Eigenmischungen!ACT46,1)</f>
        <v>0</v>
      </c>
      <c r="ACN38" s="536">
        <f>ROUND(Eigenmischungen!ACU46,1)</f>
        <v>0</v>
      </c>
      <c r="ACO38" s="536">
        <f>ROUND(Eigenmischungen!ACV46,1)</f>
        <v>0</v>
      </c>
      <c r="ACP38" s="536">
        <f>ROUND(Eigenmischungen!ACW46,1)</f>
        <v>0</v>
      </c>
      <c r="ACQ38" s="536">
        <f>ROUND(Eigenmischungen!ACX46,1)</f>
        <v>0</v>
      </c>
      <c r="ACR38" s="536">
        <f>ROUND(Eigenmischungen!ACY46,1)</f>
        <v>0</v>
      </c>
      <c r="ACS38" s="536">
        <f>ROUND(Eigenmischungen!ACZ46,1)</f>
        <v>0</v>
      </c>
      <c r="ACT38" s="536">
        <f>ROUND(Eigenmischungen!ADA46,1)</f>
        <v>0</v>
      </c>
      <c r="ACU38" s="536">
        <f>ROUND(Eigenmischungen!ADB46,1)</f>
        <v>0</v>
      </c>
      <c r="ACV38" s="536">
        <f>ROUND(Eigenmischungen!ADC46,1)</f>
        <v>0</v>
      </c>
      <c r="ACW38" s="536">
        <f>ROUND(Eigenmischungen!ADD46,1)</f>
        <v>0</v>
      </c>
      <c r="ACX38" s="536">
        <f>ROUND(Eigenmischungen!ADE46,1)</f>
        <v>0</v>
      </c>
      <c r="ACY38" s="536">
        <f>ROUND(Eigenmischungen!ADF46,1)</f>
        <v>0</v>
      </c>
      <c r="ACZ38" s="536">
        <f>ROUND(Eigenmischungen!ADG46,1)</f>
        <v>0</v>
      </c>
      <c r="ADA38" s="536">
        <f>ROUND(Eigenmischungen!ADH46,1)</f>
        <v>0</v>
      </c>
      <c r="ADB38" s="536">
        <f>ROUND(Eigenmischungen!ADI46,1)</f>
        <v>0</v>
      </c>
      <c r="ADC38" s="536">
        <f>ROUND(Eigenmischungen!ADJ46,1)</f>
        <v>0</v>
      </c>
      <c r="ADD38" s="536">
        <f>ROUND(Eigenmischungen!ADK46,1)</f>
        <v>0</v>
      </c>
      <c r="ADE38" s="536">
        <f>ROUND(Eigenmischungen!ADL46,1)</f>
        <v>0</v>
      </c>
      <c r="ADF38" s="536">
        <f>ROUND(Eigenmischungen!ADM46,1)</f>
        <v>0</v>
      </c>
      <c r="ADG38" s="536">
        <f>ROUND(Eigenmischungen!ADN46,1)</f>
        <v>0</v>
      </c>
      <c r="ADH38" s="536">
        <f>ROUND(Eigenmischungen!ADO46,1)</f>
        <v>0</v>
      </c>
      <c r="ADI38" s="536">
        <f>ROUND(Eigenmischungen!ADP46,1)</f>
        <v>0</v>
      </c>
      <c r="ADJ38" s="536">
        <f>ROUND(Eigenmischungen!ADQ46,1)</f>
        <v>0</v>
      </c>
      <c r="ADK38" s="536">
        <f>ROUND(Eigenmischungen!ADR46,1)</f>
        <v>0</v>
      </c>
      <c r="ADL38" s="536">
        <f>ROUND(Eigenmischungen!ADS46,1)</f>
        <v>0</v>
      </c>
      <c r="ADM38" s="536">
        <f>ROUND(Eigenmischungen!ADT46,1)</f>
        <v>0</v>
      </c>
      <c r="ADN38" s="536">
        <f>ROUND(Eigenmischungen!ADU46,1)</f>
        <v>0</v>
      </c>
      <c r="ADO38" s="536">
        <f>ROUND(Eigenmischungen!ADV46,1)</f>
        <v>0</v>
      </c>
      <c r="ADP38" s="536">
        <f>ROUND(Eigenmischungen!ADW46,1)</f>
        <v>0</v>
      </c>
      <c r="ADQ38" s="536">
        <f>ROUND(Eigenmischungen!ADX46,1)</f>
        <v>0</v>
      </c>
      <c r="ADR38" s="536">
        <f>ROUND(Eigenmischungen!ADY46,1)</f>
        <v>0</v>
      </c>
      <c r="ADS38" s="536">
        <f>ROUND(Eigenmischungen!ADZ46,1)</f>
        <v>0</v>
      </c>
      <c r="ADT38" s="536">
        <f>ROUND(Eigenmischungen!AEA46,1)</f>
        <v>0</v>
      </c>
      <c r="ADU38" s="536">
        <f>ROUND(Eigenmischungen!AEB46,1)</f>
        <v>0</v>
      </c>
      <c r="ADV38" s="536">
        <f>ROUND(Eigenmischungen!AEC46,1)</f>
        <v>0</v>
      </c>
      <c r="ADW38" s="536">
        <f>ROUND(Eigenmischungen!AED46,1)</f>
        <v>0</v>
      </c>
      <c r="ADX38" s="536">
        <f>ROUND(Eigenmischungen!AEE46,1)</f>
        <v>0</v>
      </c>
      <c r="ADY38" s="536">
        <f>ROUND(Eigenmischungen!AEF46,1)</f>
        <v>0</v>
      </c>
      <c r="ADZ38" s="536">
        <f>ROUND(Eigenmischungen!AEG46,1)</f>
        <v>0</v>
      </c>
      <c r="AEA38" s="536">
        <f>ROUND(Eigenmischungen!AEH46,1)</f>
        <v>0</v>
      </c>
      <c r="AEB38" s="536">
        <f>ROUND(Eigenmischungen!AEI46,1)</f>
        <v>0</v>
      </c>
      <c r="AEC38" s="536">
        <f>ROUND(Eigenmischungen!AEJ46,1)</f>
        <v>0</v>
      </c>
      <c r="AED38" s="536">
        <f>ROUND(Eigenmischungen!AEK46,1)</f>
        <v>0</v>
      </c>
      <c r="AEE38" s="536">
        <f>ROUND(Eigenmischungen!AEL46,1)</f>
        <v>0</v>
      </c>
      <c r="AEF38" s="536">
        <f>ROUND(Eigenmischungen!AEM46,1)</f>
        <v>0</v>
      </c>
      <c r="AEG38" s="536">
        <f>ROUND(Eigenmischungen!AEN46,1)</f>
        <v>0</v>
      </c>
      <c r="AEH38" s="536">
        <f>ROUND(Eigenmischungen!AEO46,1)</f>
        <v>0</v>
      </c>
      <c r="AEI38" s="536">
        <f>ROUND(Eigenmischungen!AEP46,1)</f>
        <v>0</v>
      </c>
      <c r="AEJ38" s="536">
        <f>ROUND(Eigenmischungen!AEQ46,1)</f>
        <v>0</v>
      </c>
      <c r="AEK38" s="536">
        <f>ROUND(Eigenmischungen!AER46,1)</f>
        <v>0</v>
      </c>
      <c r="AEL38" s="536">
        <f>ROUND(Eigenmischungen!AES46,1)</f>
        <v>0</v>
      </c>
      <c r="AEM38" s="536">
        <f>ROUND(Eigenmischungen!AET46,1)</f>
        <v>0</v>
      </c>
      <c r="AEN38" s="536">
        <f>ROUND(Eigenmischungen!AEU46,1)</f>
        <v>0</v>
      </c>
      <c r="AEO38" s="536">
        <f>ROUND(Eigenmischungen!AEV46,1)</f>
        <v>0</v>
      </c>
      <c r="AEP38" s="536">
        <f>ROUND(Eigenmischungen!AEW46,1)</f>
        <v>0</v>
      </c>
      <c r="AEQ38" s="536">
        <f>ROUND(Eigenmischungen!AEX46,1)</f>
        <v>0</v>
      </c>
      <c r="AER38" s="536">
        <f>ROUND(Eigenmischungen!AEY46,1)</f>
        <v>0</v>
      </c>
      <c r="AES38" s="536">
        <f>ROUND(Eigenmischungen!AEZ46,1)</f>
        <v>0</v>
      </c>
      <c r="AET38" s="536">
        <f>ROUND(Eigenmischungen!AFA46,1)</f>
        <v>0</v>
      </c>
      <c r="AEU38" s="536">
        <f>ROUND(Eigenmischungen!AFB46,1)</f>
        <v>0</v>
      </c>
      <c r="AEV38" s="536">
        <f>ROUND(Eigenmischungen!AFC46,1)</f>
        <v>0</v>
      </c>
      <c r="AEW38" s="536">
        <f>ROUND(Eigenmischungen!AFD46,1)</f>
        <v>0</v>
      </c>
      <c r="AEX38" s="536">
        <f>ROUND(Eigenmischungen!AFE46,1)</f>
        <v>0</v>
      </c>
      <c r="AEY38" s="536">
        <f>ROUND(Eigenmischungen!AFF46,1)</f>
        <v>0</v>
      </c>
      <c r="AEZ38" s="536">
        <f>ROUND(Eigenmischungen!AFG46,1)</f>
        <v>0</v>
      </c>
      <c r="AFA38" s="536">
        <f>ROUND(Eigenmischungen!AFH46,1)</f>
        <v>0</v>
      </c>
      <c r="AFB38" s="536">
        <f>ROUND(Eigenmischungen!AFI46,1)</f>
        <v>0</v>
      </c>
      <c r="AFC38" s="536">
        <f>ROUND(Eigenmischungen!AFJ46,1)</f>
        <v>0</v>
      </c>
      <c r="AFD38" s="536">
        <f>ROUND(Eigenmischungen!AFK46,1)</f>
        <v>0</v>
      </c>
      <c r="AFE38" s="536">
        <f>ROUND(Eigenmischungen!AFL46,1)</f>
        <v>0</v>
      </c>
      <c r="AFF38" s="536">
        <f>ROUND(Eigenmischungen!AFM46,1)</f>
        <v>0</v>
      </c>
      <c r="AFG38" s="536">
        <f>ROUND(Eigenmischungen!AFN46,1)</f>
        <v>0</v>
      </c>
      <c r="AFH38" s="536">
        <f>ROUND(Eigenmischungen!AFO46,1)</f>
        <v>0</v>
      </c>
      <c r="AFI38" s="536">
        <f>ROUND(Eigenmischungen!AFP46,1)</f>
        <v>0</v>
      </c>
      <c r="AFJ38" s="536">
        <f>ROUND(Eigenmischungen!AFQ46,1)</f>
        <v>0</v>
      </c>
      <c r="AFK38" s="536">
        <f>ROUND(Eigenmischungen!AFR46,1)</f>
        <v>0</v>
      </c>
      <c r="AFL38" s="536">
        <f>ROUND(Eigenmischungen!AFS46,1)</f>
        <v>0</v>
      </c>
      <c r="AFM38" s="536">
        <f>ROUND(Eigenmischungen!AFT46,1)</f>
        <v>0</v>
      </c>
      <c r="AFN38" s="536">
        <f>ROUND(Eigenmischungen!AFU46,1)</f>
        <v>0</v>
      </c>
      <c r="AFO38" s="536">
        <f>ROUND(Eigenmischungen!AFV46,1)</f>
        <v>0</v>
      </c>
      <c r="AFP38" s="536">
        <f>ROUND(Eigenmischungen!AFW46,1)</f>
        <v>0</v>
      </c>
      <c r="AFQ38" s="536">
        <f>ROUND(Eigenmischungen!AFX46,1)</f>
        <v>0</v>
      </c>
      <c r="AFR38" s="536">
        <f>ROUND(Eigenmischungen!AFY46,1)</f>
        <v>0</v>
      </c>
      <c r="AFS38" s="536">
        <f>ROUND(Eigenmischungen!AFZ46,1)</f>
        <v>0</v>
      </c>
      <c r="AFT38" s="536">
        <f>ROUND(Eigenmischungen!AGA46,1)</f>
        <v>0</v>
      </c>
      <c r="AFU38" s="536">
        <f>ROUND(Eigenmischungen!AGB46,1)</f>
        <v>0</v>
      </c>
      <c r="AFV38" s="536">
        <f>ROUND(Eigenmischungen!AGC46,1)</f>
        <v>0</v>
      </c>
      <c r="AFW38" s="536">
        <f>ROUND(Eigenmischungen!AGD46,1)</f>
        <v>0</v>
      </c>
      <c r="AFX38" s="536">
        <f>ROUND(Eigenmischungen!AGE46,1)</f>
        <v>0</v>
      </c>
      <c r="AFY38" s="536">
        <f>ROUND(Eigenmischungen!AGF46,1)</f>
        <v>0</v>
      </c>
      <c r="AFZ38" s="536">
        <f>ROUND(Eigenmischungen!AGG46,1)</f>
        <v>0</v>
      </c>
      <c r="AGA38" s="536">
        <f>ROUND(Eigenmischungen!AGH46,1)</f>
        <v>0</v>
      </c>
      <c r="AGB38" s="536">
        <f>ROUND(Eigenmischungen!AGI46,1)</f>
        <v>0</v>
      </c>
      <c r="AGC38" s="536">
        <f>ROUND(Eigenmischungen!AGJ46,1)</f>
        <v>0</v>
      </c>
      <c r="AGD38" s="536">
        <f>ROUND(Eigenmischungen!AGK46,1)</f>
        <v>0</v>
      </c>
      <c r="AGE38" s="536">
        <f>ROUND(Eigenmischungen!AGL46,1)</f>
        <v>0</v>
      </c>
      <c r="AGF38" s="536">
        <f>ROUND(Eigenmischungen!AGM46,1)</f>
        <v>0</v>
      </c>
      <c r="AGG38" s="536">
        <f>ROUND(Eigenmischungen!AGN46,1)</f>
        <v>0</v>
      </c>
      <c r="AGH38" s="536">
        <f>ROUND(Eigenmischungen!AGO46,1)</f>
        <v>0</v>
      </c>
      <c r="AGI38" s="536">
        <f>ROUND(Eigenmischungen!AGP46,1)</f>
        <v>0</v>
      </c>
      <c r="AGJ38" s="536">
        <f>ROUND(Eigenmischungen!AGQ46,1)</f>
        <v>0</v>
      </c>
      <c r="AGK38" s="536">
        <f>ROUND(Eigenmischungen!AGR46,1)</f>
        <v>0</v>
      </c>
      <c r="AGL38" s="536">
        <f>ROUND(Eigenmischungen!AGS46,1)</f>
        <v>0</v>
      </c>
      <c r="AGM38" s="536">
        <f>ROUND(Eigenmischungen!AGT46,1)</f>
        <v>0</v>
      </c>
      <c r="AGN38" s="536">
        <f>ROUND(Eigenmischungen!AGU46,1)</f>
        <v>0</v>
      </c>
      <c r="AGO38" s="536">
        <f>ROUND(Eigenmischungen!AGV46,1)</f>
        <v>0</v>
      </c>
      <c r="AGP38" s="536">
        <f>ROUND(Eigenmischungen!AGW46,1)</f>
        <v>0</v>
      </c>
      <c r="AGQ38" s="536">
        <f>ROUND(Eigenmischungen!AGX46,1)</f>
        <v>0</v>
      </c>
      <c r="AGR38" s="536">
        <f>ROUND(Eigenmischungen!AGY46,1)</f>
        <v>0</v>
      </c>
      <c r="AGS38" s="536">
        <f>ROUND(Eigenmischungen!AGZ46,1)</f>
        <v>0</v>
      </c>
      <c r="AGT38" s="536">
        <f>ROUND(Eigenmischungen!AHA46,1)</f>
        <v>0</v>
      </c>
      <c r="AGU38" s="536">
        <f>ROUND(Eigenmischungen!AHB46,1)</f>
        <v>0</v>
      </c>
      <c r="AGV38" s="536">
        <f>ROUND(Eigenmischungen!AHC46,1)</f>
        <v>0</v>
      </c>
      <c r="AGW38" s="536">
        <f>ROUND(Eigenmischungen!AHD46,1)</f>
        <v>0</v>
      </c>
      <c r="AGX38" s="536">
        <f>ROUND(Eigenmischungen!AHE46,1)</f>
        <v>0</v>
      </c>
      <c r="AGY38" s="536">
        <f>ROUND(Eigenmischungen!AHF46,1)</f>
        <v>0</v>
      </c>
      <c r="AGZ38" s="536">
        <f>ROUND(Eigenmischungen!AHG46,1)</f>
        <v>0</v>
      </c>
      <c r="AHA38" s="536">
        <f>ROUND(Eigenmischungen!AHH46,1)</f>
        <v>0</v>
      </c>
      <c r="AHB38" s="536">
        <f>ROUND(Eigenmischungen!AHI46,1)</f>
        <v>0</v>
      </c>
      <c r="AHC38" s="536">
        <f>ROUND(Eigenmischungen!AHJ46,1)</f>
        <v>0</v>
      </c>
      <c r="AHD38" s="536">
        <f>ROUND(Eigenmischungen!AHK46,1)</f>
        <v>0</v>
      </c>
      <c r="AHE38" s="536">
        <f>ROUND(Eigenmischungen!AHL46,1)</f>
        <v>0</v>
      </c>
      <c r="AHF38" s="536">
        <f>ROUND(Eigenmischungen!AHM46,1)</f>
        <v>0</v>
      </c>
      <c r="AHG38" s="536">
        <f>ROUND(Eigenmischungen!AHN46,1)</f>
        <v>0</v>
      </c>
      <c r="AHH38" s="536">
        <f>ROUND(Eigenmischungen!AHO46,1)</f>
        <v>0</v>
      </c>
      <c r="AHI38" s="536">
        <f>ROUND(Eigenmischungen!AHP46,1)</f>
        <v>0</v>
      </c>
      <c r="AHJ38" s="536">
        <f>ROUND(Eigenmischungen!AHQ46,1)</f>
        <v>0</v>
      </c>
      <c r="AHK38" s="536">
        <f>ROUND(Eigenmischungen!AHR46,1)</f>
        <v>0</v>
      </c>
      <c r="AHL38" s="536">
        <f>ROUND(Eigenmischungen!AHS46,1)</f>
        <v>0</v>
      </c>
      <c r="AHM38" s="536">
        <f>ROUND(Eigenmischungen!AHT46,1)</f>
        <v>0</v>
      </c>
      <c r="AHN38" s="536">
        <f>ROUND(Eigenmischungen!AHU46,1)</f>
        <v>0</v>
      </c>
      <c r="AHO38" s="536">
        <f>ROUND(Eigenmischungen!AHV46,1)</f>
        <v>0</v>
      </c>
      <c r="AHP38" s="536">
        <f>ROUND(Eigenmischungen!AHW46,1)</f>
        <v>0</v>
      </c>
      <c r="AHQ38" s="536">
        <f>ROUND(Eigenmischungen!AHX46,1)</f>
        <v>0</v>
      </c>
      <c r="AHR38" s="536">
        <f>ROUND(Eigenmischungen!AHY46,1)</f>
        <v>0</v>
      </c>
      <c r="AHS38" s="536">
        <f>ROUND(Eigenmischungen!AHZ46,1)</f>
        <v>0</v>
      </c>
      <c r="AHT38" s="536">
        <f>ROUND(Eigenmischungen!AIA46,1)</f>
        <v>0</v>
      </c>
      <c r="AHU38" s="536">
        <f>ROUND(Eigenmischungen!AIB46,1)</f>
        <v>0</v>
      </c>
      <c r="AHV38" s="536">
        <f>ROUND(Eigenmischungen!AIC46,1)</f>
        <v>0</v>
      </c>
      <c r="AHW38" s="536">
        <f>ROUND(Eigenmischungen!AID46,1)</f>
        <v>0</v>
      </c>
      <c r="AHX38" s="536">
        <f>ROUND(Eigenmischungen!AIE46,1)</f>
        <v>0</v>
      </c>
      <c r="AHY38" s="536">
        <f>ROUND(Eigenmischungen!AIF46,1)</f>
        <v>0</v>
      </c>
      <c r="AHZ38" s="536">
        <f>ROUND(Eigenmischungen!AIG46,1)</f>
        <v>0</v>
      </c>
      <c r="AIA38" s="536">
        <f>ROUND(Eigenmischungen!AIH46,1)</f>
        <v>0</v>
      </c>
      <c r="AIB38" s="536">
        <f>ROUND(Eigenmischungen!AII46,1)</f>
        <v>0</v>
      </c>
      <c r="AIC38" s="536">
        <f>ROUND(Eigenmischungen!AIJ46,1)</f>
        <v>0</v>
      </c>
      <c r="AID38" s="536">
        <f>ROUND(Eigenmischungen!AIK46,1)</f>
        <v>0</v>
      </c>
      <c r="AIE38" s="536">
        <f>ROUND(Eigenmischungen!AIL46,1)</f>
        <v>0</v>
      </c>
      <c r="AIF38" s="536">
        <f>ROUND(Eigenmischungen!AIM46,1)</f>
        <v>0</v>
      </c>
      <c r="AIG38" s="536">
        <f>ROUND(Eigenmischungen!AIN46,1)</f>
        <v>0</v>
      </c>
      <c r="AIH38" s="536">
        <f>ROUND(Eigenmischungen!AIO46,1)</f>
        <v>0</v>
      </c>
      <c r="AII38" s="536">
        <f>ROUND(Eigenmischungen!AIP46,1)</f>
        <v>0</v>
      </c>
      <c r="AIJ38" s="536">
        <f>ROUND(Eigenmischungen!AIQ46,1)</f>
        <v>0</v>
      </c>
      <c r="AIK38" s="536">
        <f>ROUND(Eigenmischungen!AIR46,1)</f>
        <v>0</v>
      </c>
      <c r="AIL38" s="536">
        <f>ROUND(Eigenmischungen!AIS46,1)</f>
        <v>0</v>
      </c>
      <c r="AIM38" s="536">
        <f>ROUND(Eigenmischungen!AIT46,1)</f>
        <v>0</v>
      </c>
      <c r="AIN38" s="536">
        <f>ROUND(Eigenmischungen!AIU46,1)</f>
        <v>0</v>
      </c>
      <c r="AIO38" s="536">
        <f>ROUND(Eigenmischungen!AIV46,1)</f>
        <v>0</v>
      </c>
      <c r="AIP38" s="536">
        <f>ROUND(Eigenmischungen!AIW46,1)</f>
        <v>0</v>
      </c>
      <c r="AIQ38" s="536">
        <f>ROUND(Eigenmischungen!AIX46,1)</f>
        <v>0</v>
      </c>
      <c r="AIR38" s="536">
        <f>ROUND(Eigenmischungen!AIY46,1)</f>
        <v>0</v>
      </c>
      <c r="AIS38" s="536">
        <f>ROUND(Eigenmischungen!AIZ46,1)</f>
        <v>0</v>
      </c>
      <c r="AIT38" s="536">
        <f>ROUND(Eigenmischungen!AJA46,1)</f>
        <v>0</v>
      </c>
      <c r="AIU38" s="536">
        <f>ROUND(Eigenmischungen!AJB46,1)</f>
        <v>0</v>
      </c>
      <c r="AIV38" s="536">
        <f>ROUND(Eigenmischungen!AJC46,1)</f>
        <v>0</v>
      </c>
      <c r="AIW38" s="536">
        <f>ROUND(Eigenmischungen!AJD46,1)</f>
        <v>0</v>
      </c>
      <c r="AIX38" s="536">
        <f>ROUND(Eigenmischungen!AJE46,1)</f>
        <v>0</v>
      </c>
      <c r="AIY38" s="536">
        <f>ROUND(Eigenmischungen!AJF46,1)</f>
        <v>0</v>
      </c>
      <c r="AIZ38" s="536">
        <f>ROUND(Eigenmischungen!AJG46,1)</f>
        <v>0</v>
      </c>
      <c r="AJA38" s="536">
        <f>ROUND(Eigenmischungen!AJH46,1)</f>
        <v>0</v>
      </c>
      <c r="AJB38" s="536">
        <f>ROUND(Eigenmischungen!AJI46,1)</f>
        <v>0</v>
      </c>
      <c r="AJC38" s="536">
        <f>ROUND(Eigenmischungen!AJJ46,1)</f>
        <v>0</v>
      </c>
      <c r="AJD38" s="536">
        <f>ROUND(Eigenmischungen!AJK46,1)</f>
        <v>0</v>
      </c>
      <c r="AJE38" s="536">
        <f>ROUND(Eigenmischungen!AJL46,1)</f>
        <v>0</v>
      </c>
      <c r="AJF38" s="536">
        <f>ROUND(Eigenmischungen!AJM46,1)</f>
        <v>0</v>
      </c>
      <c r="AJG38" s="536">
        <f>ROUND(Eigenmischungen!AJN46,1)</f>
        <v>0</v>
      </c>
      <c r="AJH38" s="536">
        <f>ROUND(Eigenmischungen!AJO46,1)</f>
        <v>0</v>
      </c>
      <c r="AJI38" s="536">
        <f>ROUND(Eigenmischungen!AJP46,1)</f>
        <v>0</v>
      </c>
      <c r="AJJ38" s="536">
        <f>ROUND(Eigenmischungen!AJQ46,1)</f>
        <v>0</v>
      </c>
      <c r="AJK38" s="536">
        <f>ROUND(Eigenmischungen!AJR46,1)</f>
        <v>0</v>
      </c>
      <c r="AJL38" s="536">
        <f>ROUND(Eigenmischungen!AJS46,1)</f>
        <v>0</v>
      </c>
      <c r="AJM38" s="536">
        <f>ROUND(Eigenmischungen!AJT46,1)</f>
        <v>0</v>
      </c>
      <c r="AJN38" s="536">
        <f>ROUND(Eigenmischungen!AJU46,1)</f>
        <v>0</v>
      </c>
      <c r="AJO38" s="536">
        <f>ROUND(Eigenmischungen!AJV46,1)</f>
        <v>0</v>
      </c>
      <c r="AJP38" s="536">
        <f>ROUND(Eigenmischungen!AJW46,1)</f>
        <v>0</v>
      </c>
      <c r="AJQ38" s="536">
        <f>ROUND(Eigenmischungen!AJX46,1)</f>
        <v>0</v>
      </c>
      <c r="AJR38" s="536">
        <f>ROUND(Eigenmischungen!AJY46,1)</f>
        <v>0</v>
      </c>
      <c r="AJS38" s="536">
        <f>ROUND(Eigenmischungen!AJZ46,1)</f>
        <v>0</v>
      </c>
      <c r="AJT38" s="536">
        <f>ROUND(Eigenmischungen!AKA46,1)</f>
        <v>0</v>
      </c>
      <c r="AJU38" s="536">
        <f>ROUND(Eigenmischungen!AKB46,1)</f>
        <v>0</v>
      </c>
      <c r="AJV38" s="536">
        <f>ROUND(Eigenmischungen!AKC46,1)</f>
        <v>0</v>
      </c>
      <c r="AJW38" s="536">
        <f>ROUND(Eigenmischungen!AKD46,1)</f>
        <v>0</v>
      </c>
      <c r="AJX38" s="536">
        <f>ROUND(Eigenmischungen!AKE46,1)</f>
        <v>0</v>
      </c>
      <c r="AJY38" s="536">
        <f>ROUND(Eigenmischungen!AKF46,1)</f>
        <v>0</v>
      </c>
      <c r="AJZ38" s="536">
        <f>ROUND(Eigenmischungen!AKG46,1)</f>
        <v>0</v>
      </c>
      <c r="AKA38" s="536">
        <f>ROUND(Eigenmischungen!AKH46,1)</f>
        <v>0</v>
      </c>
      <c r="AKB38" s="536">
        <f>ROUND(Eigenmischungen!AKI46,1)</f>
        <v>0</v>
      </c>
      <c r="AKC38" s="536">
        <f>ROUND(Eigenmischungen!AKJ46,1)</f>
        <v>0</v>
      </c>
      <c r="AKD38" s="536">
        <f>ROUND(Eigenmischungen!AKK46,1)</f>
        <v>0</v>
      </c>
      <c r="AKE38" s="536">
        <f>ROUND(Eigenmischungen!AKL46,1)</f>
        <v>0</v>
      </c>
      <c r="AKF38" s="536">
        <f>ROUND(Eigenmischungen!AKM46,1)</f>
        <v>0</v>
      </c>
      <c r="AKG38" s="536">
        <f>ROUND(Eigenmischungen!AKN46,1)</f>
        <v>0</v>
      </c>
      <c r="AKH38" s="536">
        <f>ROUND(Eigenmischungen!AKO46,1)</f>
        <v>0</v>
      </c>
      <c r="AKI38" s="536">
        <f>ROUND(Eigenmischungen!AKP46,1)</f>
        <v>0</v>
      </c>
      <c r="AKJ38" s="536">
        <f>ROUND(Eigenmischungen!AKQ46,1)</f>
        <v>0</v>
      </c>
      <c r="AKK38" s="536">
        <f>ROUND(Eigenmischungen!AKR46,1)</f>
        <v>0</v>
      </c>
      <c r="AKL38" s="536">
        <f>ROUND(Eigenmischungen!AKS46,1)</f>
        <v>0</v>
      </c>
      <c r="AKM38" s="536">
        <f>ROUND(Eigenmischungen!AKT46,1)</f>
        <v>0</v>
      </c>
      <c r="AKN38" s="536">
        <f>ROUND(Eigenmischungen!AKU46,1)</f>
        <v>0</v>
      </c>
      <c r="AKO38" s="536">
        <f>ROUND(Eigenmischungen!AKV46,1)</f>
        <v>0</v>
      </c>
      <c r="AKP38" s="536">
        <f>ROUND(Eigenmischungen!AKW46,1)</f>
        <v>0</v>
      </c>
      <c r="AKQ38" s="536">
        <f>ROUND(Eigenmischungen!AKX46,1)</f>
        <v>0</v>
      </c>
      <c r="AKR38" s="536">
        <f>ROUND(Eigenmischungen!AKY46,1)</f>
        <v>0</v>
      </c>
      <c r="AKS38" s="536">
        <f>ROUND(Eigenmischungen!AKZ46,1)</f>
        <v>0</v>
      </c>
      <c r="AKT38" s="536">
        <f>ROUND(Eigenmischungen!ALA46,1)</f>
        <v>0</v>
      </c>
      <c r="AKU38" s="536">
        <f>ROUND(Eigenmischungen!ALB46,1)</f>
        <v>0</v>
      </c>
      <c r="AKV38" s="536">
        <f>ROUND(Eigenmischungen!ALC46,1)</f>
        <v>0</v>
      </c>
      <c r="AKW38" s="536">
        <f>ROUND(Eigenmischungen!ALD46,1)</f>
        <v>0</v>
      </c>
      <c r="AKX38" s="536">
        <f>ROUND(Eigenmischungen!ALE46,1)</f>
        <v>0</v>
      </c>
      <c r="AKY38" s="536">
        <f>ROUND(Eigenmischungen!ALF46,1)</f>
        <v>0</v>
      </c>
      <c r="AKZ38" s="536">
        <f>ROUND(Eigenmischungen!ALG46,1)</f>
        <v>0</v>
      </c>
      <c r="ALA38" s="536">
        <f>ROUND(Eigenmischungen!ALH46,1)</f>
        <v>0</v>
      </c>
      <c r="ALB38" s="536">
        <f>ROUND(Eigenmischungen!ALI46,1)</f>
        <v>0</v>
      </c>
      <c r="ALC38" s="536">
        <f>ROUND(Eigenmischungen!ALJ46,1)</f>
        <v>0</v>
      </c>
      <c r="ALD38" s="536">
        <f>ROUND(Eigenmischungen!ALK46,1)</f>
        <v>0</v>
      </c>
      <c r="ALE38" s="536">
        <f>ROUND(Eigenmischungen!ALL46,1)</f>
        <v>0</v>
      </c>
      <c r="ALF38" s="536">
        <f>ROUND(Eigenmischungen!ALM46,1)</f>
        <v>0</v>
      </c>
      <c r="ALG38" s="536">
        <f>ROUND(Eigenmischungen!ALN46,1)</f>
        <v>0</v>
      </c>
      <c r="ALH38" s="536">
        <f>ROUND(Eigenmischungen!ALO46,1)</f>
        <v>0</v>
      </c>
      <c r="ALI38" s="536">
        <f>ROUND(Eigenmischungen!ALP46,1)</f>
        <v>0</v>
      </c>
      <c r="ALJ38" s="536">
        <f>ROUND(Eigenmischungen!ALQ46,1)</f>
        <v>0</v>
      </c>
      <c r="ALK38" s="536">
        <f>ROUND(Eigenmischungen!ALR46,1)</f>
        <v>0</v>
      </c>
      <c r="ALL38" s="536">
        <f>ROUND(Eigenmischungen!ALS46,1)</f>
        <v>0</v>
      </c>
      <c r="ALM38" s="536">
        <f>ROUND(Eigenmischungen!ALT46,1)</f>
        <v>0</v>
      </c>
      <c r="ALN38" s="536">
        <f>ROUND(Eigenmischungen!ALU46,1)</f>
        <v>0</v>
      </c>
      <c r="ALO38" s="536">
        <f>ROUND(Eigenmischungen!ALV46,1)</f>
        <v>0</v>
      </c>
      <c r="ALP38" s="536">
        <f>ROUND(Eigenmischungen!ALW46,1)</f>
        <v>0</v>
      </c>
      <c r="ALQ38" s="536">
        <f>ROUND(Eigenmischungen!ALX46,1)</f>
        <v>0</v>
      </c>
      <c r="ALR38" s="536">
        <f>ROUND(Eigenmischungen!ALY46,1)</f>
        <v>0</v>
      </c>
      <c r="ALS38" s="536">
        <f>ROUND(Eigenmischungen!ALZ46,1)</f>
        <v>0</v>
      </c>
      <c r="ALT38" s="536">
        <f>ROUND(Eigenmischungen!AMA46,1)</f>
        <v>0</v>
      </c>
      <c r="ALU38" s="536">
        <f>ROUND(Eigenmischungen!AMB46,1)</f>
        <v>0</v>
      </c>
      <c r="ALV38" s="536">
        <f>ROUND(Eigenmischungen!AMC46,1)</f>
        <v>0</v>
      </c>
      <c r="ALW38" s="536">
        <f>ROUND(Eigenmischungen!AMD46,1)</f>
        <v>0</v>
      </c>
      <c r="ALX38" s="536">
        <f>ROUND(Eigenmischungen!AME46,1)</f>
        <v>0</v>
      </c>
      <c r="ALY38" s="536">
        <f>ROUND(Eigenmischungen!AMF46,1)</f>
        <v>0</v>
      </c>
      <c r="ALZ38" s="536">
        <f>ROUND(Eigenmischungen!AMG46,1)</f>
        <v>0</v>
      </c>
      <c r="AMA38" s="536">
        <f>ROUND(Eigenmischungen!AMH46,1)</f>
        <v>0</v>
      </c>
      <c r="AMB38" s="536">
        <f>ROUND(Eigenmischungen!AMI46,1)</f>
        <v>0</v>
      </c>
      <c r="AMC38" s="536">
        <f>ROUND(Eigenmischungen!AMJ46,1)</f>
        <v>0</v>
      </c>
      <c r="AMD38" s="536">
        <f>ROUND(Eigenmischungen!AMK46,1)</f>
        <v>0</v>
      </c>
      <c r="AME38" s="536">
        <f>ROUND(Eigenmischungen!AML46,1)</f>
        <v>0</v>
      </c>
      <c r="AMF38" s="536">
        <f>ROUND(Eigenmischungen!AMM46,1)</f>
        <v>0</v>
      </c>
      <c r="AMG38" s="536">
        <f>ROUND(Eigenmischungen!AMN46,1)</f>
        <v>0</v>
      </c>
      <c r="AMH38" s="536">
        <f>ROUND(Eigenmischungen!AMO46,1)</f>
        <v>0</v>
      </c>
      <c r="AMI38" s="536">
        <f>ROUND(Eigenmischungen!AMP46,1)</f>
        <v>0</v>
      </c>
      <c r="AMJ38" s="536">
        <f>ROUND(Eigenmischungen!AMQ46,1)</f>
        <v>0</v>
      </c>
      <c r="AMK38" s="536">
        <f>ROUND(Eigenmischungen!AMR46,1)</f>
        <v>0</v>
      </c>
      <c r="AML38" s="536">
        <f>ROUND(Eigenmischungen!AMS46,1)</f>
        <v>0</v>
      </c>
      <c r="AMM38" s="536">
        <f>ROUND(Eigenmischungen!AMT46,1)</f>
        <v>0</v>
      </c>
      <c r="AMN38" s="536">
        <f>ROUND(Eigenmischungen!AMU46,1)</f>
        <v>0</v>
      </c>
      <c r="AMO38" s="536">
        <f>ROUND(Eigenmischungen!AMV46,1)</f>
        <v>0</v>
      </c>
      <c r="AMP38" s="536">
        <f>ROUND(Eigenmischungen!AMW46,1)</f>
        <v>0</v>
      </c>
      <c r="AMQ38" s="536">
        <f>ROUND(Eigenmischungen!AMX46,1)</f>
        <v>0</v>
      </c>
      <c r="AMR38" s="536">
        <f>ROUND(Eigenmischungen!AMY46,1)</f>
        <v>0</v>
      </c>
      <c r="AMS38" s="536">
        <f>ROUND(Eigenmischungen!AMZ46,1)</f>
        <v>0</v>
      </c>
      <c r="AMT38" s="536">
        <f>ROUND(Eigenmischungen!ANA46,1)</f>
        <v>0</v>
      </c>
      <c r="AMU38" s="536">
        <f>ROUND(Eigenmischungen!ANB46,1)</f>
        <v>0</v>
      </c>
      <c r="AMV38" s="536">
        <f>ROUND(Eigenmischungen!ANC46,1)</f>
        <v>0</v>
      </c>
      <c r="AMW38" s="536">
        <f>ROUND(Eigenmischungen!AND46,1)</f>
        <v>0</v>
      </c>
      <c r="AMX38" s="536">
        <f>ROUND(Eigenmischungen!ANE46,1)</f>
        <v>0</v>
      </c>
      <c r="AMY38" s="536">
        <f>ROUND(Eigenmischungen!ANF46,1)</f>
        <v>0</v>
      </c>
      <c r="AMZ38" s="536">
        <f>ROUND(Eigenmischungen!ANG46,1)</f>
        <v>0</v>
      </c>
      <c r="ANA38" s="536">
        <f>ROUND(Eigenmischungen!ANH46,1)</f>
        <v>0</v>
      </c>
      <c r="ANB38" s="536">
        <f>ROUND(Eigenmischungen!ANI46,1)</f>
        <v>0</v>
      </c>
      <c r="ANC38" s="536">
        <f>ROUND(Eigenmischungen!ANJ46,1)</f>
        <v>0</v>
      </c>
      <c r="AND38" s="536">
        <f>ROUND(Eigenmischungen!ANK46,1)</f>
        <v>0</v>
      </c>
      <c r="ANE38" s="536">
        <f>ROUND(Eigenmischungen!ANL46,1)</f>
        <v>0</v>
      </c>
      <c r="ANF38" s="536">
        <f>ROUND(Eigenmischungen!ANM46,1)</f>
        <v>0</v>
      </c>
      <c r="ANG38" s="536">
        <f>ROUND(Eigenmischungen!ANN46,1)</f>
        <v>0</v>
      </c>
      <c r="ANH38" s="536">
        <f>ROUND(Eigenmischungen!ANO46,1)</f>
        <v>0</v>
      </c>
      <c r="ANI38" s="536">
        <f>ROUND(Eigenmischungen!ANP46,1)</f>
        <v>0</v>
      </c>
      <c r="ANJ38" s="536">
        <f>ROUND(Eigenmischungen!ANQ46,1)</f>
        <v>0</v>
      </c>
      <c r="ANK38" s="536">
        <f>ROUND(Eigenmischungen!ANR46,1)</f>
        <v>0</v>
      </c>
      <c r="ANL38" s="536">
        <f>ROUND(Eigenmischungen!ANS46,1)</f>
        <v>0</v>
      </c>
      <c r="ANM38" s="536">
        <f>ROUND(Eigenmischungen!ANT46,1)</f>
        <v>0</v>
      </c>
      <c r="ANN38" s="536">
        <f>ROUND(Eigenmischungen!ANU46,1)</f>
        <v>0</v>
      </c>
      <c r="ANO38" s="536">
        <f>ROUND(Eigenmischungen!ANV46,1)</f>
        <v>0</v>
      </c>
      <c r="ANP38" s="536">
        <f>ROUND(Eigenmischungen!ANW46,1)</f>
        <v>0</v>
      </c>
      <c r="ANQ38" s="536">
        <f>ROUND(Eigenmischungen!ANX46,1)</f>
        <v>0</v>
      </c>
      <c r="ANR38" s="536">
        <f>ROUND(Eigenmischungen!ANY46,1)</f>
        <v>0</v>
      </c>
      <c r="ANS38" s="536">
        <f>ROUND(Eigenmischungen!ANZ46,1)</f>
        <v>0</v>
      </c>
      <c r="ANT38" s="536">
        <f>ROUND(Eigenmischungen!AOA46,1)</f>
        <v>0</v>
      </c>
      <c r="ANU38" s="536">
        <f>ROUND(Eigenmischungen!AOB46,1)</f>
        <v>0</v>
      </c>
      <c r="ANV38" s="536">
        <f>ROUND(Eigenmischungen!AOC46,1)</f>
        <v>0</v>
      </c>
      <c r="ANW38" s="536">
        <f>ROUND(Eigenmischungen!AOD46,1)</f>
        <v>0</v>
      </c>
      <c r="ANX38" s="536">
        <f>ROUND(Eigenmischungen!AOE46,1)</f>
        <v>0</v>
      </c>
      <c r="ANY38" s="536">
        <f>ROUND(Eigenmischungen!AOF46,1)</f>
        <v>0</v>
      </c>
      <c r="ANZ38" s="536">
        <f>ROUND(Eigenmischungen!AOG46,1)</f>
        <v>0</v>
      </c>
      <c r="AOA38" s="536">
        <f>ROUND(Eigenmischungen!AOH46,1)</f>
        <v>0</v>
      </c>
      <c r="AOB38" s="536">
        <f>ROUND(Eigenmischungen!AOI46,1)</f>
        <v>0</v>
      </c>
      <c r="AOC38" s="536">
        <f>ROUND(Eigenmischungen!AOJ46,1)</f>
        <v>0</v>
      </c>
      <c r="AOD38" s="536">
        <f>ROUND(Eigenmischungen!AOK46,1)</f>
        <v>0</v>
      </c>
      <c r="AOE38" s="536">
        <f>ROUND(Eigenmischungen!AOL46,1)</f>
        <v>0</v>
      </c>
      <c r="AOF38" s="536">
        <f>ROUND(Eigenmischungen!AOM46,1)</f>
        <v>0</v>
      </c>
      <c r="AOG38" s="536">
        <f>ROUND(Eigenmischungen!AON46,1)</f>
        <v>0</v>
      </c>
      <c r="AOH38" s="536">
        <f>ROUND(Eigenmischungen!AOO46,1)</f>
        <v>0</v>
      </c>
      <c r="AOI38" s="536">
        <f>ROUND(Eigenmischungen!AOP46,1)</f>
        <v>0</v>
      </c>
      <c r="AOJ38" s="536">
        <f>ROUND(Eigenmischungen!AOQ46,1)</f>
        <v>0</v>
      </c>
      <c r="AOK38" s="536">
        <f>ROUND(Eigenmischungen!AOR46,1)</f>
        <v>0</v>
      </c>
      <c r="AOL38" s="536">
        <f>ROUND(Eigenmischungen!AOS46,1)</f>
        <v>0</v>
      </c>
      <c r="AOM38" s="536">
        <f>ROUND(Eigenmischungen!AOT46,1)</f>
        <v>0</v>
      </c>
      <c r="AON38" s="536">
        <f>ROUND(Eigenmischungen!AOU46,1)</f>
        <v>0</v>
      </c>
      <c r="AOO38" s="536">
        <f>ROUND(Eigenmischungen!AOV46,1)</f>
        <v>0</v>
      </c>
      <c r="AOP38" s="536">
        <f>ROUND(Eigenmischungen!AOW46,1)</f>
        <v>0</v>
      </c>
      <c r="AOQ38" s="536">
        <f>ROUND(Eigenmischungen!AOX46,1)</f>
        <v>0</v>
      </c>
      <c r="AOR38" s="536">
        <f>ROUND(Eigenmischungen!AOY46,1)</f>
        <v>0</v>
      </c>
      <c r="AOS38" s="536">
        <f>ROUND(Eigenmischungen!AOZ46,1)</f>
        <v>0</v>
      </c>
      <c r="AOT38" s="536">
        <f>ROUND(Eigenmischungen!APA46,1)</f>
        <v>0</v>
      </c>
      <c r="AOU38" s="536">
        <f>ROUND(Eigenmischungen!APB46,1)</f>
        <v>0</v>
      </c>
      <c r="AOV38" s="536">
        <f>ROUND(Eigenmischungen!APC46,1)</f>
        <v>0</v>
      </c>
      <c r="AOW38" s="536">
        <f>ROUND(Eigenmischungen!APD46,1)</f>
        <v>0</v>
      </c>
      <c r="AOX38" s="536">
        <f>ROUND(Eigenmischungen!APE46,1)</f>
        <v>0</v>
      </c>
      <c r="AOY38" s="536">
        <f>ROUND(Eigenmischungen!APF46,1)</f>
        <v>0</v>
      </c>
      <c r="AOZ38" s="536">
        <f>ROUND(Eigenmischungen!APG46,1)</f>
        <v>0</v>
      </c>
      <c r="APA38" s="536">
        <f>ROUND(Eigenmischungen!APH46,1)</f>
        <v>0</v>
      </c>
      <c r="APB38" s="536">
        <f>ROUND(Eigenmischungen!API46,1)</f>
        <v>0</v>
      </c>
      <c r="APC38" s="536">
        <f>ROUND(Eigenmischungen!APJ46,1)</f>
        <v>0</v>
      </c>
      <c r="APD38" s="536">
        <f>ROUND(Eigenmischungen!APK46,1)</f>
        <v>0</v>
      </c>
      <c r="APE38" s="536">
        <f>ROUND(Eigenmischungen!APL46,1)</f>
        <v>0</v>
      </c>
      <c r="APF38" s="536">
        <f>ROUND(Eigenmischungen!APM46,1)</f>
        <v>0</v>
      </c>
      <c r="APG38" s="536">
        <f>ROUND(Eigenmischungen!APN46,1)</f>
        <v>0</v>
      </c>
      <c r="APH38" s="536">
        <f>ROUND(Eigenmischungen!APO46,1)</f>
        <v>0</v>
      </c>
      <c r="API38" s="536">
        <f>ROUND(Eigenmischungen!APP46,1)</f>
        <v>0</v>
      </c>
      <c r="APJ38" s="536">
        <f>ROUND(Eigenmischungen!APQ46,1)</f>
        <v>0</v>
      </c>
      <c r="APK38" s="536">
        <f>ROUND(Eigenmischungen!APR46,1)</f>
        <v>0</v>
      </c>
      <c r="APL38" s="536">
        <f>ROUND(Eigenmischungen!APS46,1)</f>
        <v>0</v>
      </c>
      <c r="APM38" s="536">
        <f>ROUND(Eigenmischungen!APT46,1)</f>
        <v>0</v>
      </c>
      <c r="APN38" s="536">
        <f>ROUND(Eigenmischungen!APU46,1)</f>
        <v>0</v>
      </c>
      <c r="APO38" s="536">
        <f>ROUND(Eigenmischungen!APV46,1)</f>
        <v>0</v>
      </c>
      <c r="APP38" s="536">
        <f>ROUND(Eigenmischungen!APW46,1)</f>
        <v>0</v>
      </c>
      <c r="APQ38" s="536">
        <f>ROUND(Eigenmischungen!APX46,1)</f>
        <v>0</v>
      </c>
      <c r="APR38" s="536">
        <f>ROUND(Eigenmischungen!APY46,1)</f>
        <v>0</v>
      </c>
      <c r="APS38" s="536">
        <f>ROUND(Eigenmischungen!APZ46,1)</f>
        <v>0</v>
      </c>
      <c r="APT38" s="536">
        <f>ROUND(Eigenmischungen!AQA46,1)</f>
        <v>0</v>
      </c>
      <c r="APU38" s="536">
        <f>ROUND(Eigenmischungen!AQB46,1)</f>
        <v>0</v>
      </c>
      <c r="APV38" s="536">
        <f>ROUND(Eigenmischungen!AQC46,1)</f>
        <v>0</v>
      </c>
      <c r="APW38" s="536">
        <f>ROUND(Eigenmischungen!AQD46,1)</f>
        <v>0</v>
      </c>
      <c r="APX38" s="536">
        <f>ROUND(Eigenmischungen!AQE46,1)</f>
        <v>0</v>
      </c>
      <c r="APY38" s="536">
        <f>ROUND(Eigenmischungen!AQF46,1)</f>
        <v>0</v>
      </c>
      <c r="APZ38" s="536">
        <f>ROUND(Eigenmischungen!AQG46,1)</f>
        <v>0</v>
      </c>
      <c r="AQA38" s="536">
        <f>ROUND(Eigenmischungen!AQH46,1)</f>
        <v>0</v>
      </c>
      <c r="AQB38" s="536">
        <f>ROUND(Eigenmischungen!AQI46,1)</f>
        <v>0</v>
      </c>
      <c r="AQC38" s="536">
        <f>ROUND(Eigenmischungen!AQJ46,1)</f>
        <v>0</v>
      </c>
      <c r="AQD38" s="536">
        <f>ROUND(Eigenmischungen!AQK46,1)</f>
        <v>0</v>
      </c>
      <c r="AQE38" s="536">
        <f>ROUND(Eigenmischungen!AQL46,1)</f>
        <v>0</v>
      </c>
      <c r="AQF38" s="536">
        <f>ROUND(Eigenmischungen!AQM46,1)</f>
        <v>0</v>
      </c>
      <c r="AQG38" s="536">
        <f>ROUND(Eigenmischungen!AQN46,1)</f>
        <v>0</v>
      </c>
      <c r="AQH38" s="536">
        <f>ROUND(Eigenmischungen!AQO46,1)</f>
        <v>0</v>
      </c>
      <c r="AQI38" s="536">
        <f>ROUND(Eigenmischungen!AQP46,1)</f>
        <v>0</v>
      </c>
      <c r="AQJ38" s="536">
        <f>ROUND(Eigenmischungen!AQQ46,1)</f>
        <v>0</v>
      </c>
      <c r="AQK38" s="536">
        <f>ROUND(Eigenmischungen!AQR46,1)</f>
        <v>0</v>
      </c>
      <c r="AQL38" s="536">
        <f>ROUND(Eigenmischungen!AQS46,1)</f>
        <v>0</v>
      </c>
      <c r="AQM38" s="536">
        <f>ROUND(Eigenmischungen!AQT46,1)</f>
        <v>0</v>
      </c>
      <c r="AQN38" s="536">
        <f>ROUND(Eigenmischungen!AQU46,1)</f>
        <v>0</v>
      </c>
      <c r="AQO38" s="536">
        <f>ROUND(Eigenmischungen!AQV46,1)</f>
        <v>0</v>
      </c>
      <c r="AQP38" s="536">
        <f>ROUND(Eigenmischungen!AQW46,1)</f>
        <v>0</v>
      </c>
      <c r="AQQ38" s="536">
        <f>ROUND(Eigenmischungen!AQX46,1)</f>
        <v>0</v>
      </c>
      <c r="AQR38" s="536">
        <f>ROUND(Eigenmischungen!AQY46,1)</f>
        <v>0</v>
      </c>
      <c r="AQS38" s="536">
        <f>ROUND(Eigenmischungen!AQZ46,1)</f>
        <v>0</v>
      </c>
      <c r="AQT38" s="536">
        <f>ROUND(Eigenmischungen!ARA46,1)</f>
        <v>0</v>
      </c>
      <c r="AQU38" s="536">
        <f>ROUND(Eigenmischungen!ARB46,1)</f>
        <v>0</v>
      </c>
      <c r="AQV38" s="536">
        <f>ROUND(Eigenmischungen!ARC46,1)</f>
        <v>0</v>
      </c>
      <c r="AQW38" s="536">
        <f>ROUND(Eigenmischungen!ARD46,1)</f>
        <v>0</v>
      </c>
      <c r="AQX38" s="536">
        <f>ROUND(Eigenmischungen!ARE46,1)</f>
        <v>0</v>
      </c>
      <c r="AQY38" s="536">
        <f>ROUND(Eigenmischungen!ARF46,1)</f>
        <v>0</v>
      </c>
      <c r="AQZ38" s="536">
        <f>ROUND(Eigenmischungen!ARG46,1)</f>
        <v>0</v>
      </c>
      <c r="ARA38" s="536">
        <f>ROUND(Eigenmischungen!ARH46,1)</f>
        <v>0</v>
      </c>
      <c r="ARB38" s="536">
        <f>ROUND(Eigenmischungen!ARI46,1)</f>
        <v>0</v>
      </c>
      <c r="ARC38" s="536">
        <f>ROUND(Eigenmischungen!ARJ46,1)</f>
        <v>0</v>
      </c>
      <c r="ARD38" s="536">
        <f>ROUND(Eigenmischungen!ARK46,1)</f>
        <v>0</v>
      </c>
      <c r="ARE38" s="536">
        <f>ROUND(Eigenmischungen!ARL46,1)</f>
        <v>0</v>
      </c>
      <c r="ARF38" s="536">
        <f>ROUND(Eigenmischungen!ARM46,1)</f>
        <v>0</v>
      </c>
      <c r="ARG38" s="536">
        <f>ROUND(Eigenmischungen!ARN46,1)</f>
        <v>0</v>
      </c>
      <c r="ARH38" s="536">
        <f>ROUND(Eigenmischungen!ARO46,1)</f>
        <v>0</v>
      </c>
      <c r="ARI38" s="536">
        <f>ROUND(Eigenmischungen!ARP46,1)</f>
        <v>0</v>
      </c>
      <c r="ARJ38" s="536">
        <f>ROUND(Eigenmischungen!ARQ46,1)</f>
        <v>0</v>
      </c>
      <c r="ARK38" s="536">
        <f>ROUND(Eigenmischungen!ARR46,1)</f>
        <v>0</v>
      </c>
      <c r="ARL38" s="536">
        <f>ROUND(Eigenmischungen!ARS46,1)</f>
        <v>0</v>
      </c>
      <c r="ARM38" s="536">
        <f>ROUND(Eigenmischungen!ART46,1)</f>
        <v>0</v>
      </c>
      <c r="ARN38" s="536">
        <f>ROUND(Eigenmischungen!ARU46,1)</f>
        <v>0</v>
      </c>
      <c r="ARO38" s="536">
        <f>ROUND(Eigenmischungen!ARV46,1)</f>
        <v>0</v>
      </c>
      <c r="ARP38" s="536">
        <f>ROUND(Eigenmischungen!ARW46,1)</f>
        <v>0</v>
      </c>
      <c r="ARQ38" s="536">
        <f>ROUND(Eigenmischungen!ARX46,1)</f>
        <v>0</v>
      </c>
      <c r="ARR38" s="536">
        <f>ROUND(Eigenmischungen!ARY46,1)</f>
        <v>0</v>
      </c>
      <c r="ARS38" s="536">
        <f>ROUND(Eigenmischungen!ARZ46,1)</f>
        <v>0</v>
      </c>
      <c r="ART38" s="536">
        <f>ROUND(Eigenmischungen!ASA46,1)</f>
        <v>0</v>
      </c>
      <c r="ARU38" s="536">
        <f>ROUND(Eigenmischungen!ASB46,1)</f>
        <v>0</v>
      </c>
      <c r="ARV38" s="536">
        <f>ROUND(Eigenmischungen!ASC46,1)</f>
        <v>0</v>
      </c>
      <c r="ARW38" s="536">
        <f>ROUND(Eigenmischungen!ASD46,1)</f>
        <v>0</v>
      </c>
      <c r="ARX38" s="536">
        <f>ROUND(Eigenmischungen!ASE46,1)</f>
        <v>0</v>
      </c>
      <c r="ARY38" s="536">
        <f>ROUND(Eigenmischungen!ASF46,1)</f>
        <v>0</v>
      </c>
      <c r="ARZ38" s="536">
        <f>ROUND(Eigenmischungen!ASG46,1)</f>
        <v>0</v>
      </c>
      <c r="ASA38" s="536">
        <f>ROUND(Eigenmischungen!ASH46,1)</f>
        <v>0</v>
      </c>
      <c r="ASB38" s="536">
        <f>ROUND(Eigenmischungen!ASI46,1)</f>
        <v>0</v>
      </c>
      <c r="ASC38" s="536">
        <f>ROUND(Eigenmischungen!ASJ46,1)</f>
        <v>0</v>
      </c>
      <c r="ASD38" s="536">
        <f>ROUND(Eigenmischungen!ASK46,1)</f>
        <v>0</v>
      </c>
      <c r="ASE38" s="536">
        <f>ROUND(Eigenmischungen!ASL46,1)</f>
        <v>0</v>
      </c>
      <c r="ASF38" s="536">
        <f>ROUND(Eigenmischungen!ASM46,1)</f>
        <v>0</v>
      </c>
      <c r="ASG38" s="536">
        <f>ROUND(Eigenmischungen!ASN46,1)</f>
        <v>0</v>
      </c>
      <c r="ASH38" s="536">
        <f>ROUND(Eigenmischungen!ASO46,1)</f>
        <v>0</v>
      </c>
      <c r="ASI38" s="536">
        <f>ROUND(Eigenmischungen!ASP46,1)</f>
        <v>0</v>
      </c>
      <c r="ASJ38" s="536">
        <f>ROUND(Eigenmischungen!ASQ46,1)</f>
        <v>0</v>
      </c>
      <c r="ASK38" s="536">
        <f>ROUND(Eigenmischungen!ASR46,1)</f>
        <v>0</v>
      </c>
      <c r="ASL38" s="536">
        <f>ROUND(Eigenmischungen!ASS46,1)</f>
        <v>0</v>
      </c>
      <c r="ASM38" s="536">
        <f>ROUND(Eigenmischungen!AST46,1)</f>
        <v>0</v>
      </c>
      <c r="ASN38" s="536">
        <f>ROUND(Eigenmischungen!ASU46,1)</f>
        <v>0</v>
      </c>
      <c r="ASO38" s="536">
        <f>ROUND(Eigenmischungen!ASV46,1)</f>
        <v>0</v>
      </c>
      <c r="ASP38" s="536">
        <f>ROUND(Eigenmischungen!ASW46,1)</f>
        <v>0</v>
      </c>
      <c r="ASQ38" s="536">
        <f>ROUND(Eigenmischungen!ASX46,1)</f>
        <v>0</v>
      </c>
      <c r="ASR38" s="536">
        <f>ROUND(Eigenmischungen!ASY46,1)</f>
        <v>0</v>
      </c>
      <c r="ASS38" s="536">
        <f>ROUND(Eigenmischungen!ASZ46,1)</f>
        <v>0</v>
      </c>
      <c r="AST38" s="536">
        <f>ROUND(Eigenmischungen!ATA46,1)</f>
        <v>0</v>
      </c>
      <c r="ASU38" s="536">
        <f>ROUND(Eigenmischungen!ATB46,1)</f>
        <v>0</v>
      </c>
      <c r="ASV38" s="536">
        <f>ROUND(Eigenmischungen!ATC46,1)</f>
        <v>0</v>
      </c>
      <c r="ASW38" s="536">
        <f>ROUND(Eigenmischungen!ATD46,1)</f>
        <v>0</v>
      </c>
      <c r="ASX38" s="536">
        <f>ROUND(Eigenmischungen!ATE46,1)</f>
        <v>0</v>
      </c>
      <c r="ASY38" s="536">
        <f>ROUND(Eigenmischungen!ATF46,1)</f>
        <v>0</v>
      </c>
      <c r="ASZ38" s="536">
        <f>ROUND(Eigenmischungen!ATG46,1)</f>
        <v>0</v>
      </c>
      <c r="ATA38" s="536">
        <f>ROUND(Eigenmischungen!ATH46,1)</f>
        <v>0</v>
      </c>
      <c r="ATB38" s="536">
        <f>ROUND(Eigenmischungen!ATI46,1)</f>
        <v>0</v>
      </c>
      <c r="ATC38" s="536">
        <f>ROUND(Eigenmischungen!ATJ46,1)</f>
        <v>0</v>
      </c>
      <c r="ATD38" s="536">
        <f>ROUND(Eigenmischungen!ATK46,1)</f>
        <v>0</v>
      </c>
      <c r="ATE38" s="536">
        <f>ROUND(Eigenmischungen!ATL46,1)</f>
        <v>0</v>
      </c>
      <c r="ATF38" s="536">
        <f>ROUND(Eigenmischungen!ATM46,1)</f>
        <v>0</v>
      </c>
      <c r="ATG38" s="536">
        <f>ROUND(Eigenmischungen!ATN46,1)</f>
        <v>0</v>
      </c>
      <c r="ATH38" s="536">
        <f>ROUND(Eigenmischungen!ATO46,1)</f>
        <v>0</v>
      </c>
      <c r="ATI38" s="536">
        <f>ROUND(Eigenmischungen!ATP46,1)</f>
        <v>0</v>
      </c>
      <c r="ATJ38" s="536">
        <f>ROUND(Eigenmischungen!ATQ46,1)</f>
        <v>0</v>
      </c>
      <c r="ATK38" s="536">
        <f>ROUND(Eigenmischungen!ATR46,1)</f>
        <v>0</v>
      </c>
      <c r="ATL38" s="536">
        <f>ROUND(Eigenmischungen!ATS46,1)</f>
        <v>0</v>
      </c>
      <c r="ATM38" s="536">
        <f>ROUND(Eigenmischungen!ATT46,1)</f>
        <v>0</v>
      </c>
      <c r="ATN38" s="536">
        <f>ROUND(Eigenmischungen!ATU46,1)</f>
        <v>0</v>
      </c>
      <c r="ATO38" s="536">
        <f>ROUND(Eigenmischungen!ATV46,1)</f>
        <v>0</v>
      </c>
      <c r="ATP38" s="536">
        <f>ROUND(Eigenmischungen!ATW46,1)</f>
        <v>0</v>
      </c>
      <c r="ATQ38" s="536">
        <f>ROUND(Eigenmischungen!ATX46,1)</f>
        <v>0</v>
      </c>
      <c r="ATR38" s="536">
        <f>ROUND(Eigenmischungen!ATY46,1)</f>
        <v>0</v>
      </c>
      <c r="ATS38" s="536">
        <f>ROUND(Eigenmischungen!ATZ46,1)</f>
        <v>0</v>
      </c>
      <c r="ATT38" s="536">
        <f>ROUND(Eigenmischungen!AUA46,1)</f>
        <v>0</v>
      </c>
      <c r="ATU38" s="536">
        <f>ROUND(Eigenmischungen!AUB46,1)</f>
        <v>0</v>
      </c>
      <c r="ATV38" s="536">
        <f>ROUND(Eigenmischungen!AUC46,1)</f>
        <v>0</v>
      </c>
      <c r="ATW38" s="536">
        <f>ROUND(Eigenmischungen!AUD46,1)</f>
        <v>0</v>
      </c>
      <c r="ATX38" s="536">
        <f>ROUND(Eigenmischungen!AUE46,1)</f>
        <v>0</v>
      </c>
      <c r="ATY38" s="536">
        <f>ROUND(Eigenmischungen!AUF46,1)</f>
        <v>0</v>
      </c>
      <c r="ATZ38" s="536">
        <f>ROUND(Eigenmischungen!AUG46,1)</f>
        <v>0</v>
      </c>
      <c r="AUA38" s="536">
        <f>ROUND(Eigenmischungen!AUH46,1)</f>
        <v>0</v>
      </c>
      <c r="AUB38" s="536">
        <f>ROUND(Eigenmischungen!AUI46,1)</f>
        <v>0</v>
      </c>
      <c r="AUC38" s="536">
        <f>ROUND(Eigenmischungen!AUJ46,1)</f>
        <v>0</v>
      </c>
      <c r="AUD38" s="536">
        <f>ROUND(Eigenmischungen!AUK46,1)</f>
        <v>0</v>
      </c>
      <c r="AUE38" s="536">
        <f>ROUND(Eigenmischungen!AUL46,1)</f>
        <v>0</v>
      </c>
      <c r="AUF38" s="536">
        <f>ROUND(Eigenmischungen!AUM46,1)</f>
        <v>0</v>
      </c>
      <c r="AUG38" s="536">
        <f>ROUND(Eigenmischungen!AUN46,1)</f>
        <v>0</v>
      </c>
      <c r="AUH38" s="536">
        <f>ROUND(Eigenmischungen!AUO46,1)</f>
        <v>0</v>
      </c>
      <c r="AUI38" s="536">
        <f>ROUND(Eigenmischungen!AUP46,1)</f>
        <v>0</v>
      </c>
      <c r="AUJ38" s="536">
        <f>ROUND(Eigenmischungen!AUQ46,1)</f>
        <v>0</v>
      </c>
      <c r="AUK38" s="536">
        <f>ROUND(Eigenmischungen!AUR46,1)</f>
        <v>0</v>
      </c>
      <c r="AUL38" s="536">
        <f>ROUND(Eigenmischungen!AUS46,1)</f>
        <v>0</v>
      </c>
      <c r="AUM38" s="536">
        <f>ROUND(Eigenmischungen!AUT46,1)</f>
        <v>0</v>
      </c>
      <c r="AUN38" s="536">
        <f>ROUND(Eigenmischungen!AUU46,1)</f>
        <v>0</v>
      </c>
      <c r="AUO38" s="536">
        <f>ROUND(Eigenmischungen!AUV46,1)</f>
        <v>0</v>
      </c>
      <c r="AUP38" s="536">
        <f>ROUND(Eigenmischungen!AUW46,1)</f>
        <v>0</v>
      </c>
      <c r="AUQ38" s="536">
        <f>ROUND(Eigenmischungen!AUX46,1)</f>
        <v>0</v>
      </c>
      <c r="AUR38" s="536">
        <f>ROUND(Eigenmischungen!AUY46,1)</f>
        <v>0</v>
      </c>
      <c r="AUS38" s="536">
        <f>ROUND(Eigenmischungen!AUZ46,1)</f>
        <v>0</v>
      </c>
      <c r="AUT38" s="536">
        <f>ROUND(Eigenmischungen!AVA46,1)</f>
        <v>0</v>
      </c>
      <c r="AUU38" s="536">
        <f>ROUND(Eigenmischungen!AVB46,1)</f>
        <v>0</v>
      </c>
      <c r="AUV38" s="536">
        <f>ROUND(Eigenmischungen!AVC46,1)</f>
        <v>0</v>
      </c>
      <c r="AUW38" s="536">
        <f>ROUND(Eigenmischungen!AVD46,1)</f>
        <v>0</v>
      </c>
      <c r="AUX38" s="536">
        <f>ROUND(Eigenmischungen!AVE46,1)</f>
        <v>0</v>
      </c>
      <c r="AUY38" s="536">
        <f>ROUND(Eigenmischungen!AVF46,1)</f>
        <v>0</v>
      </c>
      <c r="AUZ38" s="536">
        <f>ROUND(Eigenmischungen!AVG46,1)</f>
        <v>0</v>
      </c>
      <c r="AVA38" s="536">
        <f>ROUND(Eigenmischungen!AVH46,1)</f>
        <v>0</v>
      </c>
      <c r="AVB38" s="536">
        <f>ROUND(Eigenmischungen!AVI46,1)</f>
        <v>0</v>
      </c>
      <c r="AVC38" s="536">
        <f>ROUND(Eigenmischungen!AVJ46,1)</f>
        <v>0</v>
      </c>
      <c r="AVD38" s="536">
        <f>ROUND(Eigenmischungen!AVK46,1)</f>
        <v>0</v>
      </c>
      <c r="AVE38" s="536">
        <f>ROUND(Eigenmischungen!AVL46,1)</f>
        <v>0</v>
      </c>
      <c r="AVF38" s="536">
        <f>ROUND(Eigenmischungen!AVM46,1)</f>
        <v>0</v>
      </c>
      <c r="AVG38" s="536">
        <f>ROUND(Eigenmischungen!AVN46,1)</f>
        <v>0</v>
      </c>
      <c r="AVH38" s="536">
        <f>ROUND(Eigenmischungen!AVO46,1)</f>
        <v>0</v>
      </c>
      <c r="AVI38" s="536">
        <f>ROUND(Eigenmischungen!AVP46,1)</f>
        <v>0</v>
      </c>
      <c r="AVJ38" s="536">
        <f>ROUND(Eigenmischungen!AVQ46,1)</f>
        <v>0</v>
      </c>
      <c r="AVK38" s="536">
        <f>ROUND(Eigenmischungen!AVR46,1)</f>
        <v>0</v>
      </c>
      <c r="AVL38" s="536">
        <f>ROUND(Eigenmischungen!AVS46,1)</f>
        <v>0</v>
      </c>
      <c r="AVM38" s="536">
        <f>ROUND(Eigenmischungen!AVT46,1)</f>
        <v>0</v>
      </c>
      <c r="AVN38" s="536">
        <f>ROUND(Eigenmischungen!AVU46,1)</f>
        <v>0</v>
      </c>
      <c r="AVO38" s="536">
        <f>ROUND(Eigenmischungen!AVV46,1)</f>
        <v>0</v>
      </c>
      <c r="AVP38" s="536">
        <f>ROUND(Eigenmischungen!AVW46,1)</f>
        <v>0</v>
      </c>
      <c r="AVQ38" s="536">
        <f>ROUND(Eigenmischungen!AVX46,1)</f>
        <v>0</v>
      </c>
      <c r="AVR38" s="536">
        <f>ROUND(Eigenmischungen!AVY46,1)</f>
        <v>0</v>
      </c>
      <c r="AVS38" s="536">
        <f>ROUND(Eigenmischungen!AVZ46,1)</f>
        <v>0</v>
      </c>
      <c r="AVT38" s="536">
        <f>ROUND(Eigenmischungen!AWA46,1)</f>
        <v>0</v>
      </c>
      <c r="AVU38" s="536">
        <f>ROUND(Eigenmischungen!AWB46,1)</f>
        <v>0</v>
      </c>
      <c r="AVV38" s="536">
        <f>ROUND(Eigenmischungen!AWC46,1)</f>
        <v>0</v>
      </c>
      <c r="AVW38" s="536">
        <f>ROUND(Eigenmischungen!AWD46,1)</f>
        <v>0</v>
      </c>
      <c r="AVX38" s="536">
        <f>ROUND(Eigenmischungen!AWE46,1)</f>
        <v>0</v>
      </c>
      <c r="AVY38" s="536">
        <f>ROUND(Eigenmischungen!AWF46,1)</f>
        <v>0</v>
      </c>
      <c r="AVZ38" s="536">
        <f>ROUND(Eigenmischungen!AWG46,1)</f>
        <v>0</v>
      </c>
      <c r="AWA38" s="536">
        <f>ROUND(Eigenmischungen!AWH46,1)</f>
        <v>0</v>
      </c>
      <c r="AWB38" s="536">
        <f>ROUND(Eigenmischungen!AWI46,1)</f>
        <v>0</v>
      </c>
      <c r="AWC38" s="536">
        <f>ROUND(Eigenmischungen!AWJ46,1)</f>
        <v>0</v>
      </c>
      <c r="AWD38" s="536">
        <f>ROUND(Eigenmischungen!AWK46,1)</f>
        <v>0</v>
      </c>
      <c r="AWE38" s="536">
        <f>ROUND(Eigenmischungen!AWL46,1)</f>
        <v>0</v>
      </c>
      <c r="AWF38" s="536">
        <f>ROUND(Eigenmischungen!AWM46,1)</f>
        <v>0</v>
      </c>
      <c r="AWG38" s="536">
        <f>ROUND(Eigenmischungen!AWN46,1)</f>
        <v>0</v>
      </c>
      <c r="AWH38" s="536">
        <f>ROUND(Eigenmischungen!AWO46,1)</f>
        <v>0</v>
      </c>
      <c r="AWI38" s="536">
        <f>ROUND(Eigenmischungen!AWP46,1)</f>
        <v>0</v>
      </c>
      <c r="AWJ38" s="536">
        <f>ROUND(Eigenmischungen!AWQ46,1)</f>
        <v>0</v>
      </c>
      <c r="AWK38" s="536">
        <f>ROUND(Eigenmischungen!AWR46,1)</f>
        <v>0</v>
      </c>
      <c r="AWL38" s="536">
        <f>ROUND(Eigenmischungen!AWS46,1)</f>
        <v>0</v>
      </c>
      <c r="AWM38" s="536">
        <f>ROUND(Eigenmischungen!AWT46,1)</f>
        <v>0</v>
      </c>
      <c r="AWN38" s="536">
        <f>ROUND(Eigenmischungen!AWU46,1)</f>
        <v>0</v>
      </c>
      <c r="AWO38" s="536">
        <f>ROUND(Eigenmischungen!AWV46,1)</f>
        <v>0</v>
      </c>
      <c r="AWP38" s="536">
        <f>ROUND(Eigenmischungen!AWW46,1)</f>
        <v>0</v>
      </c>
      <c r="AWQ38" s="536">
        <f>ROUND(Eigenmischungen!AWX46,1)</f>
        <v>0</v>
      </c>
      <c r="AWR38" s="536">
        <f>ROUND(Eigenmischungen!AWY46,1)</f>
        <v>0</v>
      </c>
      <c r="AWS38" s="536">
        <f>ROUND(Eigenmischungen!AWZ46,1)</f>
        <v>0</v>
      </c>
      <c r="AWT38" s="536">
        <f>ROUND(Eigenmischungen!AXA46,1)</f>
        <v>0</v>
      </c>
      <c r="AWU38" s="536">
        <f>ROUND(Eigenmischungen!AXB46,1)</f>
        <v>0</v>
      </c>
      <c r="AWV38" s="536">
        <f>ROUND(Eigenmischungen!AXC46,1)</f>
        <v>0</v>
      </c>
      <c r="AWW38" s="536">
        <f>ROUND(Eigenmischungen!AXD46,1)</f>
        <v>0</v>
      </c>
      <c r="AWX38" s="536">
        <f>ROUND(Eigenmischungen!AXE46,1)</f>
        <v>0</v>
      </c>
      <c r="AWY38" s="536">
        <f>ROUND(Eigenmischungen!AXF46,1)</f>
        <v>0</v>
      </c>
      <c r="AWZ38" s="536">
        <f>ROUND(Eigenmischungen!AXG46,1)</f>
        <v>0</v>
      </c>
      <c r="AXA38" s="536">
        <f>ROUND(Eigenmischungen!AXH46,1)</f>
        <v>0</v>
      </c>
      <c r="AXB38" s="536">
        <f>ROUND(Eigenmischungen!AXI46,1)</f>
        <v>0</v>
      </c>
      <c r="AXC38" s="536">
        <f>ROUND(Eigenmischungen!AXJ46,1)</f>
        <v>0</v>
      </c>
      <c r="AXD38" s="536">
        <f>ROUND(Eigenmischungen!AXK46,1)</f>
        <v>0</v>
      </c>
      <c r="AXE38" s="536">
        <f>ROUND(Eigenmischungen!AXL46,1)</f>
        <v>0</v>
      </c>
      <c r="AXF38" s="536">
        <f>ROUND(Eigenmischungen!AXM46,1)</f>
        <v>0</v>
      </c>
      <c r="AXG38" s="536">
        <f>ROUND(Eigenmischungen!AXN46,1)</f>
        <v>0</v>
      </c>
      <c r="AXH38" s="536">
        <f>ROUND(Eigenmischungen!AXO46,1)</f>
        <v>0</v>
      </c>
      <c r="AXI38" s="536">
        <f>ROUND(Eigenmischungen!AXP46,1)</f>
        <v>0</v>
      </c>
      <c r="AXJ38" s="536">
        <f>ROUND(Eigenmischungen!AXQ46,1)</f>
        <v>0</v>
      </c>
      <c r="AXK38" s="536">
        <f>ROUND(Eigenmischungen!AXR46,1)</f>
        <v>0</v>
      </c>
      <c r="AXL38" s="536">
        <f>ROUND(Eigenmischungen!AXS46,1)</f>
        <v>0</v>
      </c>
      <c r="AXM38" s="536">
        <f>ROUND(Eigenmischungen!AXT46,1)</f>
        <v>0</v>
      </c>
      <c r="AXN38" s="536">
        <f>ROUND(Eigenmischungen!AXU46,1)</f>
        <v>0</v>
      </c>
      <c r="AXO38" s="536">
        <f>ROUND(Eigenmischungen!AXV46,1)</f>
        <v>0</v>
      </c>
      <c r="AXP38" s="536">
        <f>ROUND(Eigenmischungen!AXW46,1)</f>
        <v>0</v>
      </c>
      <c r="AXQ38" s="536">
        <f>ROUND(Eigenmischungen!AXX46,1)</f>
        <v>0</v>
      </c>
      <c r="AXR38" s="536">
        <f>ROUND(Eigenmischungen!AXY46,1)</f>
        <v>0</v>
      </c>
      <c r="AXS38" s="536">
        <f>ROUND(Eigenmischungen!AXZ46,1)</f>
        <v>0</v>
      </c>
      <c r="AXT38" s="536">
        <f>ROUND(Eigenmischungen!AYA46,1)</f>
        <v>0</v>
      </c>
      <c r="AXU38" s="536">
        <f>ROUND(Eigenmischungen!AYB46,1)</f>
        <v>0</v>
      </c>
      <c r="AXV38" s="536">
        <f>ROUND(Eigenmischungen!AYC46,1)</f>
        <v>0</v>
      </c>
      <c r="AXW38" s="536">
        <f>ROUND(Eigenmischungen!AYD46,1)</f>
        <v>0</v>
      </c>
      <c r="AXX38" s="536">
        <f>ROUND(Eigenmischungen!AYE46,1)</f>
        <v>0</v>
      </c>
      <c r="AXY38" s="536">
        <f>ROUND(Eigenmischungen!AYF46,1)</f>
        <v>0</v>
      </c>
      <c r="AXZ38" s="536">
        <f>ROUND(Eigenmischungen!AYG46,1)</f>
        <v>0</v>
      </c>
      <c r="AYA38" s="536">
        <f>ROUND(Eigenmischungen!AYH46,1)</f>
        <v>0</v>
      </c>
      <c r="AYB38" s="536">
        <f>ROUND(Eigenmischungen!AYI46,1)</f>
        <v>0</v>
      </c>
      <c r="AYC38" s="536">
        <f>ROUND(Eigenmischungen!AYJ46,1)</f>
        <v>0</v>
      </c>
      <c r="AYD38" s="536">
        <f>ROUND(Eigenmischungen!AYK46,1)</f>
        <v>0</v>
      </c>
      <c r="AYE38" s="536">
        <f>ROUND(Eigenmischungen!AYL46,1)</f>
        <v>0</v>
      </c>
      <c r="AYF38" s="536">
        <f>ROUND(Eigenmischungen!AYM46,1)</f>
        <v>0</v>
      </c>
      <c r="AYG38" s="536">
        <f>ROUND(Eigenmischungen!AYN46,1)</f>
        <v>0</v>
      </c>
      <c r="AYH38" s="536">
        <f>ROUND(Eigenmischungen!AYO46,1)</f>
        <v>0</v>
      </c>
      <c r="AYI38" s="536">
        <f>ROUND(Eigenmischungen!AYP46,1)</f>
        <v>0</v>
      </c>
      <c r="AYJ38" s="536">
        <f>ROUND(Eigenmischungen!AYQ46,1)</f>
        <v>0</v>
      </c>
      <c r="AYK38" s="536">
        <f>ROUND(Eigenmischungen!AYR46,1)</f>
        <v>0</v>
      </c>
      <c r="AYL38" s="536">
        <f>ROUND(Eigenmischungen!AYS46,1)</f>
        <v>0</v>
      </c>
      <c r="AYM38" s="536">
        <f>ROUND(Eigenmischungen!AYT46,1)</f>
        <v>0</v>
      </c>
      <c r="AYN38" s="536">
        <f>ROUND(Eigenmischungen!AYU46,1)</f>
        <v>0</v>
      </c>
      <c r="AYO38" s="536">
        <f>ROUND(Eigenmischungen!AYV46,1)</f>
        <v>0</v>
      </c>
      <c r="AYP38" s="536">
        <f>ROUND(Eigenmischungen!AYW46,1)</f>
        <v>0</v>
      </c>
      <c r="AYQ38" s="536">
        <f>ROUND(Eigenmischungen!AYX46,1)</f>
        <v>0</v>
      </c>
      <c r="AYR38" s="536">
        <f>ROUND(Eigenmischungen!AYY46,1)</f>
        <v>0</v>
      </c>
      <c r="AYS38" s="536">
        <f>ROUND(Eigenmischungen!AYZ46,1)</f>
        <v>0</v>
      </c>
      <c r="AYT38" s="536">
        <f>ROUND(Eigenmischungen!AZA46,1)</f>
        <v>0</v>
      </c>
      <c r="AYU38" s="536">
        <f>ROUND(Eigenmischungen!AZB46,1)</f>
        <v>0</v>
      </c>
      <c r="AYV38" s="536">
        <f>ROUND(Eigenmischungen!AZC46,1)</f>
        <v>0</v>
      </c>
      <c r="AYW38" s="536">
        <f>ROUND(Eigenmischungen!AZD46,1)</f>
        <v>0</v>
      </c>
      <c r="AYX38" s="536">
        <f>ROUND(Eigenmischungen!AZE46,1)</f>
        <v>0</v>
      </c>
      <c r="AYY38" s="536">
        <f>ROUND(Eigenmischungen!AZF46,1)</f>
        <v>0</v>
      </c>
      <c r="AYZ38" s="536">
        <f>ROUND(Eigenmischungen!AZG46,1)</f>
        <v>0</v>
      </c>
      <c r="AZA38" s="536">
        <f>ROUND(Eigenmischungen!AZH46,1)</f>
        <v>0</v>
      </c>
      <c r="AZB38" s="536">
        <f>ROUND(Eigenmischungen!AZI46,1)</f>
        <v>0</v>
      </c>
      <c r="AZC38" s="536">
        <f>ROUND(Eigenmischungen!AZJ46,1)</f>
        <v>0</v>
      </c>
      <c r="AZD38" s="536">
        <f>ROUND(Eigenmischungen!AZK46,1)</f>
        <v>0</v>
      </c>
      <c r="AZE38" s="536">
        <f>ROUND(Eigenmischungen!AZL46,1)</f>
        <v>0</v>
      </c>
      <c r="AZF38" s="536">
        <f>ROUND(Eigenmischungen!AZM46,1)</f>
        <v>0</v>
      </c>
      <c r="AZG38" s="536">
        <f>ROUND(Eigenmischungen!AZN46,1)</f>
        <v>0</v>
      </c>
      <c r="AZH38" s="536">
        <f>ROUND(Eigenmischungen!AZO46,1)</f>
        <v>0</v>
      </c>
      <c r="AZI38" s="536">
        <f>ROUND(Eigenmischungen!AZP46,1)</f>
        <v>0</v>
      </c>
      <c r="AZJ38" s="536">
        <f>ROUND(Eigenmischungen!AZQ46,1)</f>
        <v>0</v>
      </c>
      <c r="AZK38" s="536">
        <f>ROUND(Eigenmischungen!AZR46,1)</f>
        <v>0</v>
      </c>
      <c r="AZL38" s="536">
        <f>ROUND(Eigenmischungen!AZS46,1)</f>
        <v>0</v>
      </c>
      <c r="AZM38" s="536">
        <f>ROUND(Eigenmischungen!AZT46,1)</f>
        <v>0</v>
      </c>
      <c r="AZN38" s="536">
        <f>ROUND(Eigenmischungen!AZU46,1)</f>
        <v>0</v>
      </c>
      <c r="AZO38" s="536">
        <f>ROUND(Eigenmischungen!AZV46,1)</f>
        <v>0</v>
      </c>
      <c r="AZP38" s="536">
        <f>ROUND(Eigenmischungen!AZW46,1)</f>
        <v>0</v>
      </c>
      <c r="AZQ38" s="536">
        <f>ROUND(Eigenmischungen!AZX46,1)</f>
        <v>0</v>
      </c>
      <c r="AZR38" s="536">
        <f>ROUND(Eigenmischungen!AZY46,1)</f>
        <v>0</v>
      </c>
      <c r="AZS38" s="536">
        <f>ROUND(Eigenmischungen!AZZ46,1)</f>
        <v>0</v>
      </c>
      <c r="AZT38" s="536">
        <f>ROUND(Eigenmischungen!BAA46,1)</f>
        <v>0</v>
      </c>
      <c r="AZU38" s="536">
        <f>ROUND(Eigenmischungen!BAB46,1)</f>
        <v>0</v>
      </c>
      <c r="AZV38" s="536">
        <f>ROUND(Eigenmischungen!BAC46,1)</f>
        <v>0</v>
      </c>
      <c r="AZW38" s="536">
        <f>ROUND(Eigenmischungen!BAD46,1)</f>
        <v>0</v>
      </c>
      <c r="AZX38" s="536">
        <f>ROUND(Eigenmischungen!BAE46,1)</f>
        <v>0</v>
      </c>
      <c r="AZY38" s="536">
        <f>ROUND(Eigenmischungen!BAF46,1)</f>
        <v>0</v>
      </c>
      <c r="AZZ38" s="536">
        <f>ROUND(Eigenmischungen!BAG46,1)</f>
        <v>0</v>
      </c>
      <c r="BAA38" s="536">
        <f>ROUND(Eigenmischungen!BAH46,1)</f>
        <v>0</v>
      </c>
      <c r="BAB38" s="536">
        <f>ROUND(Eigenmischungen!BAI46,1)</f>
        <v>0</v>
      </c>
      <c r="BAC38" s="536">
        <f>ROUND(Eigenmischungen!BAJ46,1)</f>
        <v>0</v>
      </c>
      <c r="BAD38" s="536">
        <f>ROUND(Eigenmischungen!BAK46,1)</f>
        <v>0</v>
      </c>
      <c r="BAE38" s="536">
        <f>ROUND(Eigenmischungen!BAL46,1)</f>
        <v>0</v>
      </c>
      <c r="BAF38" s="536">
        <f>ROUND(Eigenmischungen!BAM46,1)</f>
        <v>0</v>
      </c>
      <c r="BAG38" s="536">
        <f>ROUND(Eigenmischungen!BAN46,1)</f>
        <v>0</v>
      </c>
      <c r="BAH38" s="536">
        <f>ROUND(Eigenmischungen!BAO46,1)</f>
        <v>0</v>
      </c>
      <c r="BAI38" s="536">
        <f>ROUND(Eigenmischungen!BAP46,1)</f>
        <v>0</v>
      </c>
      <c r="BAJ38" s="536">
        <f>ROUND(Eigenmischungen!BAQ46,1)</f>
        <v>0</v>
      </c>
      <c r="BAK38" s="536">
        <f>ROUND(Eigenmischungen!BAR46,1)</f>
        <v>0</v>
      </c>
      <c r="BAL38" s="536">
        <f>ROUND(Eigenmischungen!BAS46,1)</f>
        <v>0</v>
      </c>
      <c r="BAM38" s="536">
        <f>ROUND(Eigenmischungen!BAT46,1)</f>
        <v>0</v>
      </c>
      <c r="BAN38" s="536">
        <f>ROUND(Eigenmischungen!BAU46,1)</f>
        <v>0</v>
      </c>
      <c r="BAO38" s="536">
        <f>ROUND(Eigenmischungen!BAV46,1)</f>
        <v>0</v>
      </c>
      <c r="BAP38" s="536">
        <f>ROUND(Eigenmischungen!BAW46,1)</f>
        <v>0</v>
      </c>
      <c r="BAQ38" s="536">
        <f>ROUND(Eigenmischungen!BAX46,1)</f>
        <v>0</v>
      </c>
      <c r="BAR38" s="536">
        <f>ROUND(Eigenmischungen!BAY46,1)</f>
        <v>0</v>
      </c>
      <c r="BAS38" s="536">
        <f>ROUND(Eigenmischungen!BAZ46,1)</f>
        <v>0</v>
      </c>
      <c r="BAT38" s="536">
        <f>ROUND(Eigenmischungen!BBA46,1)</f>
        <v>0</v>
      </c>
      <c r="BAU38" s="536">
        <f>ROUND(Eigenmischungen!BBB46,1)</f>
        <v>0</v>
      </c>
      <c r="BAV38" s="536">
        <f>ROUND(Eigenmischungen!BBC46,1)</f>
        <v>0</v>
      </c>
      <c r="BAW38" s="536">
        <f>ROUND(Eigenmischungen!BBD46,1)</f>
        <v>0</v>
      </c>
      <c r="BAX38" s="536">
        <f>ROUND(Eigenmischungen!BBE46,1)</f>
        <v>0</v>
      </c>
      <c r="BAY38" s="536">
        <f>ROUND(Eigenmischungen!BBF46,1)</f>
        <v>0</v>
      </c>
      <c r="BAZ38" s="536">
        <f>ROUND(Eigenmischungen!BBG46,1)</f>
        <v>0</v>
      </c>
      <c r="BBA38" s="536">
        <f>ROUND(Eigenmischungen!BBH46,1)</f>
        <v>0</v>
      </c>
      <c r="BBB38" s="536">
        <f>ROUND(Eigenmischungen!BBI46,1)</f>
        <v>0</v>
      </c>
      <c r="BBC38" s="536">
        <f>ROUND(Eigenmischungen!BBJ46,1)</f>
        <v>0</v>
      </c>
      <c r="BBD38" s="536">
        <f>ROUND(Eigenmischungen!BBK46,1)</f>
        <v>0</v>
      </c>
      <c r="BBE38" s="536">
        <f>ROUND(Eigenmischungen!BBL46,1)</f>
        <v>0</v>
      </c>
      <c r="BBF38" s="536">
        <f>ROUND(Eigenmischungen!BBM46,1)</f>
        <v>0</v>
      </c>
      <c r="BBG38" s="536">
        <f>ROUND(Eigenmischungen!BBN46,1)</f>
        <v>0</v>
      </c>
      <c r="BBH38" s="536">
        <f>ROUND(Eigenmischungen!BBO46,1)</f>
        <v>0</v>
      </c>
      <c r="BBI38" s="536">
        <f>ROUND(Eigenmischungen!BBP46,1)</f>
        <v>0</v>
      </c>
      <c r="BBJ38" s="536">
        <f>ROUND(Eigenmischungen!BBQ46,1)</f>
        <v>0</v>
      </c>
      <c r="BBK38" s="536">
        <f>ROUND(Eigenmischungen!BBR46,1)</f>
        <v>0</v>
      </c>
      <c r="BBL38" s="536">
        <f>ROUND(Eigenmischungen!BBS46,1)</f>
        <v>0</v>
      </c>
      <c r="BBM38" s="536">
        <f>ROUND(Eigenmischungen!BBT46,1)</f>
        <v>0</v>
      </c>
      <c r="BBN38" s="536">
        <f>ROUND(Eigenmischungen!BBU46,1)</f>
        <v>0</v>
      </c>
      <c r="BBO38" s="536">
        <f>ROUND(Eigenmischungen!BBV46,1)</f>
        <v>0</v>
      </c>
      <c r="BBP38" s="536">
        <f>ROUND(Eigenmischungen!BBW46,1)</f>
        <v>0</v>
      </c>
      <c r="BBQ38" s="536">
        <f>ROUND(Eigenmischungen!BBX46,1)</f>
        <v>0</v>
      </c>
      <c r="BBR38" s="536">
        <f>ROUND(Eigenmischungen!BBY46,1)</f>
        <v>0</v>
      </c>
      <c r="BBS38" s="536">
        <f>ROUND(Eigenmischungen!BBZ46,1)</f>
        <v>0</v>
      </c>
      <c r="BBT38" s="536">
        <f>ROUND(Eigenmischungen!BCA46,1)</f>
        <v>0</v>
      </c>
      <c r="BBU38" s="536">
        <f>ROUND(Eigenmischungen!BCB46,1)</f>
        <v>0</v>
      </c>
      <c r="BBV38" s="536">
        <f>ROUND(Eigenmischungen!BCC46,1)</f>
        <v>0</v>
      </c>
      <c r="BBW38" s="536">
        <f>ROUND(Eigenmischungen!BCD46,1)</f>
        <v>0</v>
      </c>
      <c r="BBX38" s="536">
        <f>ROUND(Eigenmischungen!BCE46,1)</f>
        <v>0</v>
      </c>
      <c r="BBY38" s="536">
        <f>ROUND(Eigenmischungen!BCF46,1)</f>
        <v>0</v>
      </c>
      <c r="BBZ38" s="536">
        <f>ROUND(Eigenmischungen!BCG46,1)</f>
        <v>0</v>
      </c>
      <c r="BCA38" s="536">
        <f>ROUND(Eigenmischungen!BCH46,1)</f>
        <v>0</v>
      </c>
      <c r="BCB38" s="536">
        <f>ROUND(Eigenmischungen!BCI46,1)</f>
        <v>0</v>
      </c>
      <c r="BCC38" s="536">
        <f>ROUND(Eigenmischungen!BCJ46,1)</f>
        <v>0</v>
      </c>
      <c r="BCD38" s="536">
        <f>ROUND(Eigenmischungen!BCK46,1)</f>
        <v>0</v>
      </c>
      <c r="BCE38" s="536">
        <f>ROUND(Eigenmischungen!BCL46,1)</f>
        <v>0</v>
      </c>
      <c r="BCF38" s="536">
        <f>ROUND(Eigenmischungen!BCM46,1)</f>
        <v>0</v>
      </c>
      <c r="BCG38" s="536">
        <f>ROUND(Eigenmischungen!BCN46,1)</f>
        <v>0</v>
      </c>
      <c r="BCH38" s="536">
        <f>ROUND(Eigenmischungen!BCO46,1)</f>
        <v>0</v>
      </c>
      <c r="BCI38" s="536">
        <f>ROUND(Eigenmischungen!BCP46,1)</f>
        <v>0</v>
      </c>
      <c r="BCJ38" s="536">
        <f>ROUND(Eigenmischungen!BCQ46,1)</f>
        <v>0</v>
      </c>
      <c r="BCK38" s="536">
        <f>ROUND(Eigenmischungen!BCR46,1)</f>
        <v>0</v>
      </c>
      <c r="BCL38" s="536">
        <f>ROUND(Eigenmischungen!BCS46,1)</f>
        <v>0</v>
      </c>
      <c r="BCM38" s="536">
        <f>ROUND(Eigenmischungen!BCT46,1)</f>
        <v>0</v>
      </c>
      <c r="BCN38" s="536">
        <f>ROUND(Eigenmischungen!BCU46,1)</f>
        <v>0</v>
      </c>
      <c r="BCO38" s="536">
        <f>ROUND(Eigenmischungen!BCV46,1)</f>
        <v>0</v>
      </c>
      <c r="BCP38" s="536">
        <f>ROUND(Eigenmischungen!BCW46,1)</f>
        <v>0</v>
      </c>
      <c r="BCQ38" s="536">
        <f>ROUND(Eigenmischungen!BCX46,1)</f>
        <v>0</v>
      </c>
      <c r="BCR38" s="536">
        <f>ROUND(Eigenmischungen!BCY46,1)</f>
        <v>0</v>
      </c>
      <c r="BCS38" s="536">
        <f>ROUND(Eigenmischungen!BCZ46,1)</f>
        <v>0</v>
      </c>
      <c r="BCT38" s="536">
        <f>ROUND(Eigenmischungen!BDA46,1)</f>
        <v>0</v>
      </c>
      <c r="BCU38" s="536">
        <f>ROUND(Eigenmischungen!BDB46,1)</f>
        <v>0</v>
      </c>
      <c r="BCV38" s="536">
        <f>ROUND(Eigenmischungen!BDC46,1)</f>
        <v>0</v>
      </c>
      <c r="BCW38" s="536">
        <f>ROUND(Eigenmischungen!BDD46,1)</f>
        <v>0</v>
      </c>
      <c r="BCX38" s="536">
        <f>ROUND(Eigenmischungen!BDE46,1)</f>
        <v>0</v>
      </c>
      <c r="BCY38" s="536">
        <f>ROUND(Eigenmischungen!BDF46,1)</f>
        <v>0</v>
      </c>
      <c r="BCZ38" s="536">
        <f>ROUND(Eigenmischungen!BDG46,1)</f>
        <v>0</v>
      </c>
      <c r="BDA38" s="536">
        <f>ROUND(Eigenmischungen!BDH46,1)</f>
        <v>0</v>
      </c>
      <c r="BDB38" s="536">
        <f>ROUND(Eigenmischungen!BDI46,1)</f>
        <v>0</v>
      </c>
      <c r="BDC38" s="536">
        <f>ROUND(Eigenmischungen!BDJ46,1)</f>
        <v>0</v>
      </c>
      <c r="BDD38" s="536">
        <f>ROUND(Eigenmischungen!BDK46,1)</f>
        <v>0</v>
      </c>
      <c r="BDE38" s="536">
        <f>ROUND(Eigenmischungen!BDL46,1)</f>
        <v>0</v>
      </c>
      <c r="BDF38" s="536">
        <f>ROUND(Eigenmischungen!BDM46,1)</f>
        <v>0</v>
      </c>
      <c r="BDG38" s="536">
        <f>ROUND(Eigenmischungen!BDN46,1)</f>
        <v>0</v>
      </c>
      <c r="BDH38" s="536">
        <f>ROUND(Eigenmischungen!BDO46,1)</f>
        <v>0</v>
      </c>
      <c r="BDI38" s="536">
        <f>ROUND(Eigenmischungen!BDP46,1)</f>
        <v>0</v>
      </c>
      <c r="BDJ38" s="536">
        <f>ROUND(Eigenmischungen!BDQ46,1)</f>
        <v>0</v>
      </c>
      <c r="BDK38" s="536">
        <f>ROUND(Eigenmischungen!BDR46,1)</f>
        <v>0</v>
      </c>
      <c r="BDL38" s="536">
        <f>ROUND(Eigenmischungen!BDS46,1)</f>
        <v>0</v>
      </c>
      <c r="BDM38" s="536">
        <f>ROUND(Eigenmischungen!BDT46,1)</f>
        <v>0</v>
      </c>
      <c r="BDN38" s="536">
        <f>ROUND(Eigenmischungen!BDU46,1)</f>
        <v>0</v>
      </c>
      <c r="BDO38" s="536">
        <f>ROUND(Eigenmischungen!BDV46,1)</f>
        <v>0</v>
      </c>
      <c r="BDP38" s="536">
        <f>ROUND(Eigenmischungen!BDW46,1)</f>
        <v>0</v>
      </c>
      <c r="BDQ38" s="536">
        <f>ROUND(Eigenmischungen!BDX46,1)</f>
        <v>0</v>
      </c>
      <c r="BDR38" s="536">
        <f>ROUND(Eigenmischungen!BDY46,1)</f>
        <v>0</v>
      </c>
      <c r="BDS38" s="536">
        <f>ROUND(Eigenmischungen!BDZ46,1)</f>
        <v>0</v>
      </c>
      <c r="BDT38" s="536">
        <f>ROUND(Eigenmischungen!BEA46,1)</f>
        <v>0</v>
      </c>
      <c r="BDU38" s="536">
        <f>ROUND(Eigenmischungen!BEB46,1)</f>
        <v>0</v>
      </c>
      <c r="BDV38" s="536">
        <f>ROUND(Eigenmischungen!BEC46,1)</f>
        <v>0</v>
      </c>
      <c r="BDW38" s="536">
        <f>ROUND(Eigenmischungen!BED46,1)</f>
        <v>0</v>
      </c>
      <c r="BDX38" s="536">
        <f>ROUND(Eigenmischungen!BEE46,1)</f>
        <v>0</v>
      </c>
      <c r="BDY38" s="536">
        <f>ROUND(Eigenmischungen!BEF46,1)</f>
        <v>0</v>
      </c>
      <c r="BDZ38" s="536">
        <f>ROUND(Eigenmischungen!BEG46,1)</f>
        <v>0</v>
      </c>
      <c r="BEA38" s="536">
        <f>ROUND(Eigenmischungen!BEH46,1)</f>
        <v>0</v>
      </c>
      <c r="BEB38" s="536">
        <f>ROUND(Eigenmischungen!BEI46,1)</f>
        <v>0</v>
      </c>
      <c r="BEC38" s="536">
        <f>ROUND(Eigenmischungen!BEJ46,1)</f>
        <v>0</v>
      </c>
      <c r="BED38" s="536">
        <f>ROUND(Eigenmischungen!BEK46,1)</f>
        <v>0</v>
      </c>
      <c r="BEE38" s="536">
        <f>ROUND(Eigenmischungen!BEL46,1)</f>
        <v>0</v>
      </c>
      <c r="BEF38" s="536">
        <f>ROUND(Eigenmischungen!BEM46,1)</f>
        <v>0</v>
      </c>
      <c r="BEG38" s="536">
        <f>ROUND(Eigenmischungen!BEN46,1)</f>
        <v>0</v>
      </c>
      <c r="BEH38" s="536">
        <f>ROUND(Eigenmischungen!BEO46,1)</f>
        <v>0</v>
      </c>
      <c r="BEI38" s="536">
        <f>ROUND(Eigenmischungen!BEP46,1)</f>
        <v>0</v>
      </c>
      <c r="BEJ38" s="536">
        <f>ROUND(Eigenmischungen!BEQ46,1)</f>
        <v>0</v>
      </c>
      <c r="BEK38" s="536">
        <f>ROUND(Eigenmischungen!BER46,1)</f>
        <v>0</v>
      </c>
      <c r="BEL38" s="536">
        <f>ROUND(Eigenmischungen!BES46,1)</f>
        <v>0</v>
      </c>
      <c r="BEM38" s="536">
        <f>ROUND(Eigenmischungen!BET46,1)</f>
        <v>0</v>
      </c>
      <c r="BEN38" s="536">
        <f>ROUND(Eigenmischungen!BEU46,1)</f>
        <v>0</v>
      </c>
      <c r="BEO38" s="536">
        <f>ROUND(Eigenmischungen!BEV46,1)</f>
        <v>0</v>
      </c>
      <c r="BEP38" s="536">
        <f>ROUND(Eigenmischungen!BEW46,1)</f>
        <v>0</v>
      </c>
      <c r="BEQ38" s="536">
        <f>ROUND(Eigenmischungen!BEX46,1)</f>
        <v>0</v>
      </c>
      <c r="BER38" s="536">
        <f>ROUND(Eigenmischungen!BEY46,1)</f>
        <v>0</v>
      </c>
      <c r="BES38" s="536">
        <f>ROUND(Eigenmischungen!BEZ46,1)</f>
        <v>0</v>
      </c>
      <c r="BET38" s="536">
        <f>ROUND(Eigenmischungen!BFA46,1)</f>
        <v>0</v>
      </c>
      <c r="BEU38" s="536">
        <f>ROUND(Eigenmischungen!BFB46,1)</f>
        <v>0</v>
      </c>
      <c r="BEV38" s="536">
        <f>ROUND(Eigenmischungen!BFC46,1)</f>
        <v>0</v>
      </c>
      <c r="BEW38" s="536">
        <f>ROUND(Eigenmischungen!BFD46,1)</f>
        <v>0</v>
      </c>
      <c r="BEX38" s="536">
        <f>ROUND(Eigenmischungen!BFE46,1)</f>
        <v>0</v>
      </c>
      <c r="BEY38" s="536">
        <f>ROUND(Eigenmischungen!BFF46,1)</f>
        <v>0</v>
      </c>
      <c r="BEZ38" s="536">
        <f>ROUND(Eigenmischungen!BFG46,1)</f>
        <v>0</v>
      </c>
      <c r="BFA38" s="536">
        <f>ROUND(Eigenmischungen!BFH46,1)</f>
        <v>0</v>
      </c>
      <c r="BFB38" s="536">
        <f>ROUND(Eigenmischungen!BFI46,1)</f>
        <v>0</v>
      </c>
      <c r="BFC38" s="536">
        <f>ROUND(Eigenmischungen!BFJ46,1)</f>
        <v>0</v>
      </c>
      <c r="BFD38" s="536">
        <f>ROUND(Eigenmischungen!BFK46,1)</f>
        <v>0</v>
      </c>
      <c r="BFE38" s="536">
        <f>ROUND(Eigenmischungen!BFL46,1)</f>
        <v>0</v>
      </c>
      <c r="BFF38" s="536">
        <f>ROUND(Eigenmischungen!BFM46,1)</f>
        <v>0</v>
      </c>
      <c r="BFG38" s="536">
        <f>ROUND(Eigenmischungen!BFN46,1)</f>
        <v>0</v>
      </c>
      <c r="BFH38" s="536">
        <f>ROUND(Eigenmischungen!BFO46,1)</f>
        <v>0</v>
      </c>
      <c r="BFI38" s="536">
        <f>ROUND(Eigenmischungen!BFP46,1)</f>
        <v>0</v>
      </c>
      <c r="BFJ38" s="536">
        <f>ROUND(Eigenmischungen!BFQ46,1)</f>
        <v>0</v>
      </c>
      <c r="BFK38" s="536">
        <f>ROUND(Eigenmischungen!BFR46,1)</f>
        <v>0</v>
      </c>
      <c r="BFL38" s="536">
        <f>ROUND(Eigenmischungen!BFS46,1)</f>
        <v>0</v>
      </c>
      <c r="BFM38" s="536">
        <f>ROUND(Eigenmischungen!BFT46,1)</f>
        <v>0</v>
      </c>
      <c r="BFN38" s="536">
        <f>ROUND(Eigenmischungen!BFU46,1)</f>
        <v>0</v>
      </c>
      <c r="BFO38" s="536">
        <f>ROUND(Eigenmischungen!BFV46,1)</f>
        <v>0</v>
      </c>
      <c r="BFP38" s="536">
        <f>ROUND(Eigenmischungen!BFW46,1)</f>
        <v>0</v>
      </c>
      <c r="BFQ38" s="536">
        <f>ROUND(Eigenmischungen!BFX46,1)</f>
        <v>0</v>
      </c>
      <c r="BFR38" s="536">
        <f>ROUND(Eigenmischungen!BFY46,1)</f>
        <v>0</v>
      </c>
      <c r="BFS38" s="536">
        <f>ROUND(Eigenmischungen!BFZ46,1)</f>
        <v>0</v>
      </c>
      <c r="BFT38" s="536">
        <f>ROUND(Eigenmischungen!BGA46,1)</f>
        <v>0</v>
      </c>
      <c r="BFU38" s="536">
        <f>ROUND(Eigenmischungen!BGB46,1)</f>
        <v>0</v>
      </c>
      <c r="BFV38" s="536">
        <f>ROUND(Eigenmischungen!BGC46,1)</f>
        <v>0</v>
      </c>
      <c r="BFW38" s="536">
        <f>ROUND(Eigenmischungen!BGD46,1)</f>
        <v>0</v>
      </c>
      <c r="BFX38" s="536">
        <f>ROUND(Eigenmischungen!BGE46,1)</f>
        <v>0</v>
      </c>
      <c r="BFY38" s="536">
        <f>ROUND(Eigenmischungen!BGF46,1)</f>
        <v>0</v>
      </c>
      <c r="BFZ38" s="536">
        <f>ROUND(Eigenmischungen!BGG46,1)</f>
        <v>0</v>
      </c>
      <c r="BGA38" s="536">
        <f>ROUND(Eigenmischungen!BGH46,1)</f>
        <v>0</v>
      </c>
      <c r="BGB38" s="536">
        <f>ROUND(Eigenmischungen!BGI46,1)</f>
        <v>0</v>
      </c>
      <c r="BGC38" s="536">
        <f>ROUND(Eigenmischungen!BGJ46,1)</f>
        <v>0</v>
      </c>
      <c r="BGD38" s="536">
        <f>ROUND(Eigenmischungen!BGK46,1)</f>
        <v>0</v>
      </c>
      <c r="BGE38" s="536">
        <f>ROUND(Eigenmischungen!BGL46,1)</f>
        <v>0</v>
      </c>
      <c r="BGF38" s="536">
        <f>ROUND(Eigenmischungen!BGM46,1)</f>
        <v>0</v>
      </c>
      <c r="BGG38" s="536">
        <f>ROUND(Eigenmischungen!BGN46,1)</f>
        <v>0</v>
      </c>
      <c r="BGH38" s="536">
        <f>ROUND(Eigenmischungen!BGO46,1)</f>
        <v>0</v>
      </c>
      <c r="BGI38" s="536">
        <f>ROUND(Eigenmischungen!BGP46,1)</f>
        <v>0</v>
      </c>
      <c r="BGJ38" s="536">
        <f>ROUND(Eigenmischungen!BGQ46,1)</f>
        <v>0</v>
      </c>
      <c r="BGK38" s="536">
        <f>ROUND(Eigenmischungen!BGR46,1)</f>
        <v>0</v>
      </c>
      <c r="BGL38" s="536">
        <f>ROUND(Eigenmischungen!BGS46,1)</f>
        <v>0</v>
      </c>
      <c r="BGM38" s="536">
        <f>ROUND(Eigenmischungen!BGT46,1)</f>
        <v>0</v>
      </c>
      <c r="BGN38" s="536">
        <f>ROUND(Eigenmischungen!BGU46,1)</f>
        <v>0</v>
      </c>
      <c r="BGO38" s="536">
        <f>ROUND(Eigenmischungen!BGV46,1)</f>
        <v>0</v>
      </c>
      <c r="BGP38" s="536">
        <f>ROUND(Eigenmischungen!BGW46,1)</f>
        <v>0</v>
      </c>
      <c r="BGQ38" s="536">
        <f>ROUND(Eigenmischungen!BGX46,1)</f>
        <v>0</v>
      </c>
      <c r="BGR38" s="536">
        <f>ROUND(Eigenmischungen!BGY46,1)</f>
        <v>0</v>
      </c>
      <c r="BGS38" s="536">
        <f>ROUND(Eigenmischungen!BGZ46,1)</f>
        <v>0</v>
      </c>
      <c r="BGT38" s="536">
        <f>ROUND(Eigenmischungen!BHA46,1)</f>
        <v>0</v>
      </c>
      <c r="BGU38" s="536">
        <f>ROUND(Eigenmischungen!BHB46,1)</f>
        <v>0</v>
      </c>
      <c r="BGV38" s="536">
        <f>ROUND(Eigenmischungen!BHC46,1)</f>
        <v>0</v>
      </c>
      <c r="BGW38" s="536">
        <f>ROUND(Eigenmischungen!BHD46,1)</f>
        <v>0</v>
      </c>
      <c r="BGX38" s="536">
        <f>ROUND(Eigenmischungen!BHE46,1)</f>
        <v>0</v>
      </c>
      <c r="BGY38" s="536">
        <f>ROUND(Eigenmischungen!BHF46,1)</f>
        <v>0</v>
      </c>
      <c r="BGZ38" s="536">
        <f>ROUND(Eigenmischungen!BHG46,1)</f>
        <v>0</v>
      </c>
      <c r="BHA38" s="536">
        <f>ROUND(Eigenmischungen!BHH46,1)</f>
        <v>0</v>
      </c>
      <c r="BHB38" s="536">
        <f>ROUND(Eigenmischungen!BHI46,1)</f>
        <v>0</v>
      </c>
      <c r="BHC38" s="536">
        <f>ROUND(Eigenmischungen!BHJ46,1)</f>
        <v>0</v>
      </c>
      <c r="BHD38" s="536">
        <f>ROUND(Eigenmischungen!BHK46,1)</f>
        <v>0</v>
      </c>
      <c r="BHE38" s="536">
        <f>ROUND(Eigenmischungen!BHL46,1)</f>
        <v>0</v>
      </c>
      <c r="BHF38" s="536">
        <f>ROUND(Eigenmischungen!BHM46,1)</f>
        <v>0</v>
      </c>
      <c r="BHG38" s="536">
        <f>ROUND(Eigenmischungen!BHN46,1)</f>
        <v>0</v>
      </c>
      <c r="BHH38" s="536">
        <f>ROUND(Eigenmischungen!BHO46,1)</f>
        <v>0</v>
      </c>
      <c r="BHI38" s="536">
        <f>ROUND(Eigenmischungen!BHP46,1)</f>
        <v>0</v>
      </c>
      <c r="BHJ38" s="536">
        <f>ROUND(Eigenmischungen!BHQ46,1)</f>
        <v>0</v>
      </c>
      <c r="BHK38" s="536">
        <f>ROUND(Eigenmischungen!BHR46,1)</f>
        <v>0</v>
      </c>
      <c r="BHL38" s="536">
        <f>ROUND(Eigenmischungen!BHS46,1)</f>
        <v>0</v>
      </c>
      <c r="BHM38" s="536">
        <f>ROUND(Eigenmischungen!BHT46,1)</f>
        <v>0</v>
      </c>
      <c r="BHN38" s="536">
        <f>ROUND(Eigenmischungen!BHU46,1)</f>
        <v>0</v>
      </c>
      <c r="BHO38" s="536">
        <f>ROUND(Eigenmischungen!BHV46,1)</f>
        <v>0</v>
      </c>
      <c r="BHP38" s="536">
        <f>ROUND(Eigenmischungen!BHW46,1)</f>
        <v>0</v>
      </c>
      <c r="BHQ38" s="536">
        <f>ROUND(Eigenmischungen!BHX46,1)</f>
        <v>0</v>
      </c>
      <c r="BHR38" s="536">
        <f>ROUND(Eigenmischungen!BHY46,1)</f>
        <v>0</v>
      </c>
      <c r="BHS38" s="536">
        <f>ROUND(Eigenmischungen!BHZ46,1)</f>
        <v>0</v>
      </c>
      <c r="BHT38" s="536">
        <f>ROUND(Eigenmischungen!BIA46,1)</f>
        <v>0</v>
      </c>
      <c r="BHU38" s="536">
        <f>ROUND(Eigenmischungen!BIB46,1)</f>
        <v>0</v>
      </c>
      <c r="BHV38" s="536">
        <f>ROUND(Eigenmischungen!BIC46,1)</f>
        <v>0</v>
      </c>
      <c r="BHW38" s="536">
        <f>ROUND(Eigenmischungen!BID46,1)</f>
        <v>0</v>
      </c>
      <c r="BHX38" s="536">
        <f>ROUND(Eigenmischungen!BIE46,1)</f>
        <v>0</v>
      </c>
      <c r="BHY38" s="536">
        <f>ROUND(Eigenmischungen!BIF46,1)</f>
        <v>0</v>
      </c>
      <c r="BHZ38" s="536">
        <f>ROUND(Eigenmischungen!BIG46,1)</f>
        <v>0</v>
      </c>
      <c r="BIA38" s="536">
        <f>ROUND(Eigenmischungen!BIH46,1)</f>
        <v>0</v>
      </c>
      <c r="BIB38" s="536">
        <f>ROUND(Eigenmischungen!BII46,1)</f>
        <v>0</v>
      </c>
      <c r="BIC38" s="536">
        <f>ROUND(Eigenmischungen!BIJ46,1)</f>
        <v>0</v>
      </c>
      <c r="BID38" s="536">
        <f>ROUND(Eigenmischungen!BIK46,1)</f>
        <v>0</v>
      </c>
      <c r="BIE38" s="536">
        <f>ROUND(Eigenmischungen!BIL46,1)</f>
        <v>0</v>
      </c>
      <c r="BIF38" s="536">
        <f>ROUND(Eigenmischungen!BIM46,1)</f>
        <v>0</v>
      </c>
      <c r="BIG38" s="536">
        <f>ROUND(Eigenmischungen!BIN46,1)</f>
        <v>0</v>
      </c>
      <c r="BIH38" s="536">
        <f>ROUND(Eigenmischungen!BIO46,1)</f>
        <v>0</v>
      </c>
      <c r="BII38" s="536">
        <f>ROUND(Eigenmischungen!BIP46,1)</f>
        <v>0</v>
      </c>
      <c r="BIJ38" s="536">
        <f>ROUND(Eigenmischungen!BIQ46,1)</f>
        <v>0</v>
      </c>
      <c r="BIK38" s="536">
        <f>ROUND(Eigenmischungen!BIR46,1)</f>
        <v>0</v>
      </c>
      <c r="BIL38" s="536">
        <f>ROUND(Eigenmischungen!BIS46,1)</f>
        <v>0</v>
      </c>
      <c r="BIM38" s="536">
        <f>ROUND(Eigenmischungen!BIT46,1)</f>
        <v>0</v>
      </c>
      <c r="BIN38" s="536">
        <f>ROUND(Eigenmischungen!BIU46,1)</f>
        <v>0</v>
      </c>
      <c r="BIO38" s="536">
        <f>ROUND(Eigenmischungen!BIV46,1)</f>
        <v>0</v>
      </c>
      <c r="BIP38" s="536">
        <f>ROUND(Eigenmischungen!BIW46,1)</f>
        <v>0</v>
      </c>
      <c r="BIQ38" s="536">
        <f>ROUND(Eigenmischungen!BIX46,1)</f>
        <v>0</v>
      </c>
      <c r="BIR38" s="536">
        <f>ROUND(Eigenmischungen!BIY46,1)</f>
        <v>0</v>
      </c>
      <c r="BIS38" s="536">
        <f>ROUND(Eigenmischungen!BIZ46,1)</f>
        <v>0</v>
      </c>
      <c r="BIT38" s="536">
        <f>ROUND(Eigenmischungen!BJA46,1)</f>
        <v>0</v>
      </c>
      <c r="BIU38" s="536">
        <f>ROUND(Eigenmischungen!BJB46,1)</f>
        <v>0</v>
      </c>
      <c r="BIV38" s="536">
        <f>ROUND(Eigenmischungen!BJC46,1)</f>
        <v>0</v>
      </c>
      <c r="BIW38" s="536">
        <f>ROUND(Eigenmischungen!BJD46,1)</f>
        <v>0</v>
      </c>
      <c r="BIX38" s="536">
        <f>ROUND(Eigenmischungen!BJE46,1)</f>
        <v>0</v>
      </c>
      <c r="BIY38" s="536">
        <f>ROUND(Eigenmischungen!BJF46,1)</f>
        <v>0</v>
      </c>
      <c r="BIZ38" s="536">
        <f>ROUND(Eigenmischungen!BJG46,1)</f>
        <v>0</v>
      </c>
      <c r="BJA38" s="536">
        <f>ROUND(Eigenmischungen!BJH46,1)</f>
        <v>0</v>
      </c>
      <c r="BJB38" s="536">
        <f>ROUND(Eigenmischungen!BJI46,1)</f>
        <v>0</v>
      </c>
      <c r="BJC38" s="536">
        <f>ROUND(Eigenmischungen!BJJ46,1)</f>
        <v>0</v>
      </c>
      <c r="BJD38" s="536">
        <f>ROUND(Eigenmischungen!BJK46,1)</f>
        <v>0</v>
      </c>
      <c r="BJE38" s="536">
        <f>ROUND(Eigenmischungen!BJL46,1)</f>
        <v>0</v>
      </c>
      <c r="BJF38" s="536">
        <f>ROUND(Eigenmischungen!BJM46,1)</f>
        <v>0</v>
      </c>
      <c r="BJG38" s="536">
        <f>ROUND(Eigenmischungen!BJN46,1)</f>
        <v>0</v>
      </c>
      <c r="BJH38" s="536">
        <f>ROUND(Eigenmischungen!BJO46,1)</f>
        <v>0</v>
      </c>
      <c r="BJI38" s="536">
        <f>ROUND(Eigenmischungen!BJP46,1)</f>
        <v>0</v>
      </c>
      <c r="BJJ38" s="536">
        <f>ROUND(Eigenmischungen!BJQ46,1)</f>
        <v>0</v>
      </c>
      <c r="BJK38" s="536">
        <f>ROUND(Eigenmischungen!BJR46,1)</f>
        <v>0</v>
      </c>
      <c r="BJL38" s="536">
        <f>ROUND(Eigenmischungen!BJS46,1)</f>
        <v>0</v>
      </c>
      <c r="BJM38" s="536">
        <f>ROUND(Eigenmischungen!BJT46,1)</f>
        <v>0</v>
      </c>
      <c r="BJN38" s="536">
        <f>ROUND(Eigenmischungen!BJU46,1)</f>
        <v>0</v>
      </c>
      <c r="BJO38" s="536">
        <f>ROUND(Eigenmischungen!BJV46,1)</f>
        <v>0</v>
      </c>
      <c r="BJP38" s="536">
        <f>ROUND(Eigenmischungen!BJW46,1)</f>
        <v>0</v>
      </c>
      <c r="BJQ38" s="536">
        <f>ROUND(Eigenmischungen!BJX46,1)</f>
        <v>0</v>
      </c>
      <c r="BJR38" s="536">
        <f>ROUND(Eigenmischungen!BJY46,1)</f>
        <v>0</v>
      </c>
      <c r="BJS38" s="536">
        <f>ROUND(Eigenmischungen!BJZ46,1)</f>
        <v>0</v>
      </c>
      <c r="BJT38" s="536">
        <f>ROUND(Eigenmischungen!BKA46,1)</f>
        <v>0</v>
      </c>
      <c r="BJU38" s="536">
        <f>ROUND(Eigenmischungen!BKB46,1)</f>
        <v>0</v>
      </c>
      <c r="BJV38" s="536">
        <f>ROUND(Eigenmischungen!BKC46,1)</f>
        <v>0</v>
      </c>
      <c r="BJW38" s="536">
        <f>ROUND(Eigenmischungen!BKD46,1)</f>
        <v>0</v>
      </c>
      <c r="BJX38" s="536">
        <f>ROUND(Eigenmischungen!BKE46,1)</f>
        <v>0</v>
      </c>
      <c r="BJY38" s="536">
        <f>ROUND(Eigenmischungen!BKF46,1)</f>
        <v>0</v>
      </c>
      <c r="BJZ38" s="536">
        <f>ROUND(Eigenmischungen!BKG46,1)</f>
        <v>0</v>
      </c>
      <c r="BKA38" s="536">
        <f>ROUND(Eigenmischungen!BKH46,1)</f>
        <v>0</v>
      </c>
      <c r="BKB38" s="536">
        <f>ROUND(Eigenmischungen!BKI46,1)</f>
        <v>0</v>
      </c>
      <c r="BKC38" s="536">
        <f>ROUND(Eigenmischungen!BKJ46,1)</f>
        <v>0</v>
      </c>
      <c r="BKD38" s="536">
        <f>ROUND(Eigenmischungen!BKK46,1)</f>
        <v>0</v>
      </c>
      <c r="BKE38" s="536">
        <f>ROUND(Eigenmischungen!BKL46,1)</f>
        <v>0</v>
      </c>
      <c r="BKF38" s="536">
        <f>ROUND(Eigenmischungen!BKM46,1)</f>
        <v>0</v>
      </c>
      <c r="BKG38" s="536">
        <f>ROUND(Eigenmischungen!BKN46,1)</f>
        <v>0</v>
      </c>
      <c r="BKH38" s="536">
        <f>ROUND(Eigenmischungen!BKO46,1)</f>
        <v>0</v>
      </c>
      <c r="BKI38" s="536">
        <f>ROUND(Eigenmischungen!BKP46,1)</f>
        <v>0</v>
      </c>
      <c r="BKJ38" s="536">
        <f>ROUND(Eigenmischungen!BKQ46,1)</f>
        <v>0</v>
      </c>
      <c r="BKK38" s="536">
        <f>ROUND(Eigenmischungen!BKR46,1)</f>
        <v>0</v>
      </c>
      <c r="BKL38" s="536">
        <f>ROUND(Eigenmischungen!BKS46,1)</f>
        <v>0</v>
      </c>
      <c r="BKM38" s="536">
        <f>ROUND(Eigenmischungen!BKT46,1)</f>
        <v>0</v>
      </c>
      <c r="BKN38" s="536">
        <f>ROUND(Eigenmischungen!BKU46,1)</f>
        <v>0</v>
      </c>
      <c r="BKO38" s="536">
        <f>ROUND(Eigenmischungen!BKV46,1)</f>
        <v>0</v>
      </c>
      <c r="BKP38" s="536">
        <f>ROUND(Eigenmischungen!BKW46,1)</f>
        <v>0</v>
      </c>
      <c r="BKQ38" s="536">
        <f>ROUND(Eigenmischungen!BKX46,1)</f>
        <v>0</v>
      </c>
      <c r="BKR38" s="536">
        <f>ROUND(Eigenmischungen!BKY46,1)</f>
        <v>0</v>
      </c>
      <c r="BKS38" s="536">
        <f>ROUND(Eigenmischungen!BKZ46,1)</f>
        <v>0</v>
      </c>
      <c r="BKT38" s="536">
        <f>ROUND(Eigenmischungen!BLA46,1)</f>
        <v>0</v>
      </c>
      <c r="BKU38" s="536">
        <f>ROUND(Eigenmischungen!BLB46,1)</f>
        <v>0</v>
      </c>
      <c r="BKV38" s="536">
        <f>ROUND(Eigenmischungen!BLC46,1)</f>
        <v>0</v>
      </c>
      <c r="BKW38" s="536">
        <f>ROUND(Eigenmischungen!BLD46,1)</f>
        <v>0</v>
      </c>
      <c r="BKX38" s="536">
        <f>ROUND(Eigenmischungen!BLE46,1)</f>
        <v>0</v>
      </c>
      <c r="BKY38" s="536">
        <f>ROUND(Eigenmischungen!BLF46,1)</f>
        <v>0</v>
      </c>
      <c r="BKZ38" s="536">
        <f>ROUND(Eigenmischungen!BLG46,1)</f>
        <v>0</v>
      </c>
      <c r="BLA38" s="536">
        <f>ROUND(Eigenmischungen!BLH46,1)</f>
        <v>0</v>
      </c>
      <c r="BLB38" s="536">
        <f>ROUND(Eigenmischungen!BLI46,1)</f>
        <v>0</v>
      </c>
      <c r="BLC38" s="536">
        <f>ROUND(Eigenmischungen!BLJ46,1)</f>
        <v>0</v>
      </c>
      <c r="BLD38" s="536">
        <f>ROUND(Eigenmischungen!BLK46,1)</f>
        <v>0</v>
      </c>
      <c r="BLE38" s="536">
        <f>ROUND(Eigenmischungen!BLL46,1)</f>
        <v>0</v>
      </c>
      <c r="BLF38" s="536">
        <f>ROUND(Eigenmischungen!BLM46,1)</f>
        <v>0</v>
      </c>
      <c r="BLG38" s="536">
        <f>ROUND(Eigenmischungen!BLN46,1)</f>
        <v>0</v>
      </c>
      <c r="BLH38" s="536">
        <f>ROUND(Eigenmischungen!BLO46,1)</f>
        <v>0</v>
      </c>
      <c r="BLI38" s="536">
        <f>ROUND(Eigenmischungen!BLP46,1)</f>
        <v>0</v>
      </c>
      <c r="BLJ38" s="536">
        <f>ROUND(Eigenmischungen!BLQ46,1)</f>
        <v>0</v>
      </c>
      <c r="BLK38" s="536">
        <f>ROUND(Eigenmischungen!BLR46,1)</f>
        <v>0</v>
      </c>
      <c r="BLL38" s="536">
        <f>ROUND(Eigenmischungen!BLS46,1)</f>
        <v>0</v>
      </c>
      <c r="BLM38" s="536">
        <f>ROUND(Eigenmischungen!BLT46,1)</f>
        <v>0</v>
      </c>
      <c r="BLN38" s="536">
        <f>ROUND(Eigenmischungen!BLU46,1)</f>
        <v>0</v>
      </c>
      <c r="BLO38" s="536">
        <f>ROUND(Eigenmischungen!BLV46,1)</f>
        <v>0</v>
      </c>
      <c r="BLP38" s="536">
        <f>ROUND(Eigenmischungen!BLW46,1)</f>
        <v>0</v>
      </c>
      <c r="BLQ38" s="536">
        <f>ROUND(Eigenmischungen!BLX46,1)</f>
        <v>0</v>
      </c>
      <c r="BLR38" s="536">
        <f>ROUND(Eigenmischungen!BLY46,1)</f>
        <v>0</v>
      </c>
      <c r="BLS38" s="536">
        <f>ROUND(Eigenmischungen!BLZ46,1)</f>
        <v>0</v>
      </c>
      <c r="BLT38" s="536">
        <f>ROUND(Eigenmischungen!BMA46,1)</f>
        <v>0</v>
      </c>
      <c r="BLU38" s="536">
        <f>ROUND(Eigenmischungen!BMB46,1)</f>
        <v>0</v>
      </c>
      <c r="BLV38" s="536">
        <f>ROUND(Eigenmischungen!BMC46,1)</f>
        <v>0</v>
      </c>
      <c r="BLW38" s="536">
        <f>ROUND(Eigenmischungen!BMD46,1)</f>
        <v>0</v>
      </c>
      <c r="BLX38" s="536">
        <f>ROUND(Eigenmischungen!BME46,1)</f>
        <v>0</v>
      </c>
      <c r="BLY38" s="536">
        <f>ROUND(Eigenmischungen!BMF46,1)</f>
        <v>0</v>
      </c>
      <c r="BLZ38" s="536">
        <f>ROUND(Eigenmischungen!BMG46,1)</f>
        <v>0</v>
      </c>
      <c r="BMA38" s="536">
        <f>ROUND(Eigenmischungen!BMH46,1)</f>
        <v>0</v>
      </c>
      <c r="BMB38" s="536">
        <f>ROUND(Eigenmischungen!BMI46,1)</f>
        <v>0</v>
      </c>
      <c r="BMC38" s="536">
        <f>ROUND(Eigenmischungen!BMJ46,1)</f>
        <v>0</v>
      </c>
      <c r="BMD38" s="536">
        <f>ROUND(Eigenmischungen!BMK46,1)</f>
        <v>0</v>
      </c>
      <c r="BME38" s="536">
        <f>ROUND(Eigenmischungen!BML46,1)</f>
        <v>0</v>
      </c>
      <c r="BMF38" s="536">
        <f>ROUND(Eigenmischungen!BMM46,1)</f>
        <v>0</v>
      </c>
      <c r="BMG38" s="536">
        <f>ROUND(Eigenmischungen!BMN46,1)</f>
        <v>0</v>
      </c>
      <c r="BMH38" s="536">
        <f>ROUND(Eigenmischungen!BMO46,1)</f>
        <v>0</v>
      </c>
      <c r="BMI38" s="536">
        <f>ROUND(Eigenmischungen!BMP46,1)</f>
        <v>0</v>
      </c>
      <c r="BMJ38" s="536">
        <f>ROUND(Eigenmischungen!BMQ46,1)</f>
        <v>0</v>
      </c>
      <c r="BMK38" s="536">
        <f>ROUND(Eigenmischungen!BMR46,1)</f>
        <v>0</v>
      </c>
      <c r="BML38" s="536">
        <f>ROUND(Eigenmischungen!BMS46,1)</f>
        <v>0</v>
      </c>
      <c r="BMM38" s="536">
        <f>ROUND(Eigenmischungen!BMT46,1)</f>
        <v>0</v>
      </c>
      <c r="BMN38" s="536">
        <f>ROUND(Eigenmischungen!BMU46,1)</f>
        <v>0</v>
      </c>
      <c r="BMO38" s="536">
        <f>ROUND(Eigenmischungen!BMV46,1)</f>
        <v>0</v>
      </c>
      <c r="BMP38" s="536">
        <f>ROUND(Eigenmischungen!BMW46,1)</f>
        <v>0</v>
      </c>
      <c r="BMQ38" s="536">
        <f>ROUND(Eigenmischungen!BMX46,1)</f>
        <v>0</v>
      </c>
      <c r="BMR38" s="536">
        <f>ROUND(Eigenmischungen!BMY46,1)</f>
        <v>0</v>
      </c>
      <c r="BMS38" s="536">
        <f>ROUND(Eigenmischungen!BMZ46,1)</f>
        <v>0</v>
      </c>
      <c r="BMT38" s="536">
        <f>ROUND(Eigenmischungen!BNA46,1)</f>
        <v>0</v>
      </c>
      <c r="BMU38" s="536">
        <f>ROUND(Eigenmischungen!BNB46,1)</f>
        <v>0</v>
      </c>
      <c r="BMV38" s="536">
        <f>ROUND(Eigenmischungen!BNC46,1)</f>
        <v>0</v>
      </c>
      <c r="BMW38" s="536">
        <f>ROUND(Eigenmischungen!BND46,1)</f>
        <v>0</v>
      </c>
      <c r="BMX38" s="536">
        <f>ROUND(Eigenmischungen!BNE46,1)</f>
        <v>0</v>
      </c>
      <c r="BMY38" s="536">
        <f>ROUND(Eigenmischungen!BNF46,1)</f>
        <v>0</v>
      </c>
      <c r="BMZ38" s="536">
        <f>ROUND(Eigenmischungen!BNG46,1)</f>
        <v>0</v>
      </c>
      <c r="BNA38" s="536">
        <f>ROUND(Eigenmischungen!BNH46,1)</f>
        <v>0</v>
      </c>
      <c r="BNB38" s="536">
        <f>ROUND(Eigenmischungen!BNI46,1)</f>
        <v>0</v>
      </c>
      <c r="BNC38" s="536">
        <f>ROUND(Eigenmischungen!BNJ46,1)</f>
        <v>0</v>
      </c>
      <c r="BND38" s="536">
        <f>ROUND(Eigenmischungen!BNK46,1)</f>
        <v>0</v>
      </c>
      <c r="BNE38" s="536">
        <f>ROUND(Eigenmischungen!BNL46,1)</f>
        <v>0</v>
      </c>
      <c r="BNF38" s="536">
        <f>ROUND(Eigenmischungen!BNM46,1)</f>
        <v>0</v>
      </c>
      <c r="BNG38" s="536">
        <f>ROUND(Eigenmischungen!BNN46,1)</f>
        <v>0</v>
      </c>
      <c r="BNH38" s="536">
        <f>ROUND(Eigenmischungen!BNO46,1)</f>
        <v>0</v>
      </c>
      <c r="BNI38" s="536">
        <f>ROUND(Eigenmischungen!BNP46,1)</f>
        <v>0</v>
      </c>
      <c r="BNJ38" s="536">
        <f>ROUND(Eigenmischungen!BNQ46,1)</f>
        <v>0</v>
      </c>
      <c r="BNK38" s="536">
        <f>ROUND(Eigenmischungen!BNR46,1)</f>
        <v>0</v>
      </c>
      <c r="BNL38" s="536">
        <f>ROUND(Eigenmischungen!BNS46,1)</f>
        <v>0</v>
      </c>
      <c r="BNM38" s="536">
        <f>ROUND(Eigenmischungen!BNT46,1)</f>
        <v>0</v>
      </c>
      <c r="BNN38" s="536">
        <f>ROUND(Eigenmischungen!BNU46,1)</f>
        <v>0</v>
      </c>
      <c r="BNO38" s="536">
        <f>ROUND(Eigenmischungen!BNV46,1)</f>
        <v>0</v>
      </c>
      <c r="BNP38" s="536">
        <f>ROUND(Eigenmischungen!BNW46,1)</f>
        <v>0</v>
      </c>
      <c r="BNQ38" s="536">
        <f>ROUND(Eigenmischungen!BNX46,1)</f>
        <v>0</v>
      </c>
      <c r="BNR38" s="536">
        <f>ROUND(Eigenmischungen!BNY46,1)</f>
        <v>0</v>
      </c>
      <c r="BNS38" s="536">
        <f>ROUND(Eigenmischungen!BNZ46,1)</f>
        <v>0</v>
      </c>
      <c r="BNT38" s="536">
        <f>ROUND(Eigenmischungen!BOA46,1)</f>
        <v>0</v>
      </c>
      <c r="BNU38" s="536">
        <f>ROUND(Eigenmischungen!BOB46,1)</f>
        <v>0</v>
      </c>
      <c r="BNV38" s="536">
        <f>ROUND(Eigenmischungen!BOC46,1)</f>
        <v>0</v>
      </c>
      <c r="BNW38" s="536">
        <f>ROUND(Eigenmischungen!BOD46,1)</f>
        <v>0</v>
      </c>
      <c r="BNX38" s="536">
        <f>ROUND(Eigenmischungen!BOE46,1)</f>
        <v>0</v>
      </c>
      <c r="BNY38" s="536">
        <f>ROUND(Eigenmischungen!BOF46,1)</f>
        <v>0</v>
      </c>
      <c r="BNZ38" s="536">
        <f>ROUND(Eigenmischungen!BOG46,1)</f>
        <v>0</v>
      </c>
      <c r="BOA38" s="536">
        <f>ROUND(Eigenmischungen!BOH46,1)</f>
        <v>0</v>
      </c>
      <c r="BOB38" s="536">
        <f>ROUND(Eigenmischungen!BOI46,1)</f>
        <v>0</v>
      </c>
      <c r="BOC38" s="536">
        <f>ROUND(Eigenmischungen!BOJ46,1)</f>
        <v>0</v>
      </c>
      <c r="BOD38" s="536">
        <f>ROUND(Eigenmischungen!BOK46,1)</f>
        <v>0</v>
      </c>
      <c r="BOE38" s="536">
        <f>ROUND(Eigenmischungen!BOL46,1)</f>
        <v>0</v>
      </c>
      <c r="BOF38" s="536">
        <f>ROUND(Eigenmischungen!BOM46,1)</f>
        <v>0</v>
      </c>
      <c r="BOG38" s="536">
        <f>ROUND(Eigenmischungen!BON46,1)</f>
        <v>0</v>
      </c>
      <c r="BOH38" s="536">
        <f>ROUND(Eigenmischungen!BOO46,1)</f>
        <v>0</v>
      </c>
      <c r="BOI38" s="536">
        <f>ROUND(Eigenmischungen!BOP46,1)</f>
        <v>0</v>
      </c>
      <c r="BOJ38" s="536">
        <f>ROUND(Eigenmischungen!BOQ46,1)</f>
        <v>0</v>
      </c>
      <c r="BOK38" s="536">
        <f>ROUND(Eigenmischungen!BOR46,1)</f>
        <v>0</v>
      </c>
      <c r="BOL38" s="536">
        <f>ROUND(Eigenmischungen!BOS46,1)</f>
        <v>0</v>
      </c>
      <c r="BOM38" s="536">
        <f>ROUND(Eigenmischungen!BOT46,1)</f>
        <v>0</v>
      </c>
      <c r="BON38" s="536">
        <f>ROUND(Eigenmischungen!BOU46,1)</f>
        <v>0</v>
      </c>
      <c r="BOO38" s="536">
        <f>ROUND(Eigenmischungen!BOV46,1)</f>
        <v>0</v>
      </c>
      <c r="BOP38" s="536">
        <f>ROUND(Eigenmischungen!BOW46,1)</f>
        <v>0</v>
      </c>
      <c r="BOQ38" s="536">
        <f>ROUND(Eigenmischungen!BOX46,1)</f>
        <v>0</v>
      </c>
      <c r="BOR38" s="536">
        <f>ROUND(Eigenmischungen!BOY46,1)</f>
        <v>0</v>
      </c>
      <c r="BOS38" s="536">
        <f>ROUND(Eigenmischungen!BOZ46,1)</f>
        <v>0</v>
      </c>
      <c r="BOT38" s="536">
        <f>ROUND(Eigenmischungen!BPA46,1)</f>
        <v>0</v>
      </c>
      <c r="BOU38" s="536">
        <f>ROUND(Eigenmischungen!BPB46,1)</f>
        <v>0</v>
      </c>
      <c r="BOV38" s="536">
        <f>ROUND(Eigenmischungen!BPC46,1)</f>
        <v>0</v>
      </c>
      <c r="BOW38" s="536">
        <f>ROUND(Eigenmischungen!BPD46,1)</f>
        <v>0</v>
      </c>
      <c r="BOX38" s="536">
        <f>ROUND(Eigenmischungen!BPE46,1)</f>
        <v>0</v>
      </c>
      <c r="BOY38" s="536">
        <f>ROUND(Eigenmischungen!BPF46,1)</f>
        <v>0</v>
      </c>
      <c r="BOZ38" s="536">
        <f>ROUND(Eigenmischungen!BPG46,1)</f>
        <v>0</v>
      </c>
      <c r="BPA38" s="536">
        <f>ROUND(Eigenmischungen!BPH46,1)</f>
        <v>0</v>
      </c>
      <c r="BPB38" s="536">
        <f>ROUND(Eigenmischungen!BPI46,1)</f>
        <v>0</v>
      </c>
      <c r="BPC38" s="536">
        <f>ROUND(Eigenmischungen!BPJ46,1)</f>
        <v>0</v>
      </c>
      <c r="BPD38" s="536">
        <f>ROUND(Eigenmischungen!BPK46,1)</f>
        <v>0</v>
      </c>
      <c r="BPE38" s="536">
        <f>ROUND(Eigenmischungen!BPL46,1)</f>
        <v>0</v>
      </c>
      <c r="BPF38" s="536">
        <f>ROUND(Eigenmischungen!BPM46,1)</f>
        <v>0</v>
      </c>
      <c r="BPG38" s="536">
        <f>ROUND(Eigenmischungen!BPN46,1)</f>
        <v>0</v>
      </c>
      <c r="BPH38" s="536">
        <f>ROUND(Eigenmischungen!BPO46,1)</f>
        <v>0</v>
      </c>
      <c r="BPI38" s="536">
        <f>ROUND(Eigenmischungen!BPP46,1)</f>
        <v>0</v>
      </c>
      <c r="BPJ38" s="536">
        <f>ROUND(Eigenmischungen!BPQ46,1)</f>
        <v>0</v>
      </c>
      <c r="BPK38" s="536">
        <f>ROUND(Eigenmischungen!BPR46,1)</f>
        <v>0</v>
      </c>
      <c r="BPL38" s="536">
        <f>ROUND(Eigenmischungen!BPS46,1)</f>
        <v>0</v>
      </c>
      <c r="BPM38" s="536">
        <f>ROUND(Eigenmischungen!BPT46,1)</f>
        <v>0</v>
      </c>
      <c r="BPN38" s="536">
        <f>ROUND(Eigenmischungen!BPU46,1)</f>
        <v>0</v>
      </c>
      <c r="BPO38" s="536">
        <f>ROUND(Eigenmischungen!BPV46,1)</f>
        <v>0</v>
      </c>
      <c r="BPP38" s="536">
        <f>ROUND(Eigenmischungen!BPW46,1)</f>
        <v>0</v>
      </c>
      <c r="BPQ38" s="536">
        <f>ROUND(Eigenmischungen!BPX46,1)</f>
        <v>0</v>
      </c>
      <c r="BPR38" s="536">
        <f>ROUND(Eigenmischungen!BPY46,1)</f>
        <v>0</v>
      </c>
      <c r="BPS38" s="536">
        <f>ROUND(Eigenmischungen!BPZ46,1)</f>
        <v>0</v>
      </c>
      <c r="BPT38" s="536">
        <f>ROUND(Eigenmischungen!BQA46,1)</f>
        <v>0</v>
      </c>
      <c r="BPU38" s="536">
        <f>ROUND(Eigenmischungen!BQB46,1)</f>
        <v>0</v>
      </c>
      <c r="BPV38" s="536">
        <f>ROUND(Eigenmischungen!BQC46,1)</f>
        <v>0</v>
      </c>
      <c r="BPW38" s="536">
        <f>ROUND(Eigenmischungen!BQD46,1)</f>
        <v>0</v>
      </c>
      <c r="BPX38" s="536">
        <f>ROUND(Eigenmischungen!BQE46,1)</f>
        <v>0</v>
      </c>
      <c r="BPY38" s="536">
        <f>ROUND(Eigenmischungen!BQF46,1)</f>
        <v>0</v>
      </c>
      <c r="BPZ38" s="536">
        <f>ROUND(Eigenmischungen!BQG46,1)</f>
        <v>0</v>
      </c>
      <c r="BQA38" s="536">
        <f>ROUND(Eigenmischungen!BQH46,1)</f>
        <v>0</v>
      </c>
      <c r="BQB38" s="536">
        <f>ROUND(Eigenmischungen!BQI46,1)</f>
        <v>0</v>
      </c>
      <c r="BQC38" s="536">
        <f>ROUND(Eigenmischungen!BQJ46,1)</f>
        <v>0</v>
      </c>
      <c r="BQD38" s="536">
        <f>ROUND(Eigenmischungen!BQK46,1)</f>
        <v>0</v>
      </c>
      <c r="BQE38" s="536">
        <f>ROUND(Eigenmischungen!BQL46,1)</f>
        <v>0</v>
      </c>
      <c r="BQF38" s="536">
        <f>ROUND(Eigenmischungen!BQM46,1)</f>
        <v>0</v>
      </c>
      <c r="BQG38" s="536">
        <f>ROUND(Eigenmischungen!BQN46,1)</f>
        <v>0</v>
      </c>
      <c r="BQH38" s="536">
        <f>ROUND(Eigenmischungen!BQO46,1)</f>
        <v>0</v>
      </c>
      <c r="BQI38" s="536">
        <f>ROUND(Eigenmischungen!BQP46,1)</f>
        <v>0</v>
      </c>
      <c r="BQJ38" s="536">
        <f>ROUND(Eigenmischungen!BQQ46,1)</f>
        <v>0</v>
      </c>
      <c r="BQK38" s="536">
        <f>ROUND(Eigenmischungen!BQR46,1)</f>
        <v>0</v>
      </c>
      <c r="BQL38" s="536">
        <f>ROUND(Eigenmischungen!BQS46,1)</f>
        <v>0</v>
      </c>
      <c r="BQM38" s="536">
        <f>ROUND(Eigenmischungen!BQT46,1)</f>
        <v>0</v>
      </c>
      <c r="BQN38" s="536">
        <f>ROUND(Eigenmischungen!BQU46,1)</f>
        <v>0</v>
      </c>
      <c r="BQO38" s="536">
        <f>ROUND(Eigenmischungen!BQV46,1)</f>
        <v>0</v>
      </c>
      <c r="BQP38" s="536">
        <f>ROUND(Eigenmischungen!BQW46,1)</f>
        <v>0</v>
      </c>
      <c r="BQQ38" s="536">
        <f>ROUND(Eigenmischungen!BQX46,1)</f>
        <v>0</v>
      </c>
      <c r="BQR38" s="536">
        <f>ROUND(Eigenmischungen!BQY46,1)</f>
        <v>0</v>
      </c>
      <c r="BQS38" s="536">
        <f>ROUND(Eigenmischungen!BQZ46,1)</f>
        <v>0</v>
      </c>
      <c r="BQT38" s="536">
        <f>ROUND(Eigenmischungen!BRA46,1)</f>
        <v>0</v>
      </c>
      <c r="BQU38" s="536">
        <f>ROUND(Eigenmischungen!BRB46,1)</f>
        <v>0</v>
      </c>
      <c r="BQV38" s="536">
        <f>ROUND(Eigenmischungen!BRC46,1)</f>
        <v>0</v>
      </c>
      <c r="BQW38" s="536">
        <f>ROUND(Eigenmischungen!BRD46,1)</f>
        <v>0</v>
      </c>
      <c r="BQX38" s="536">
        <f>ROUND(Eigenmischungen!BRE46,1)</f>
        <v>0</v>
      </c>
      <c r="BQY38" s="536">
        <f>ROUND(Eigenmischungen!BRF46,1)</f>
        <v>0</v>
      </c>
      <c r="BQZ38" s="536">
        <f>ROUND(Eigenmischungen!BRG46,1)</f>
        <v>0</v>
      </c>
      <c r="BRA38" s="536">
        <f>ROUND(Eigenmischungen!BRH46,1)</f>
        <v>0</v>
      </c>
      <c r="BRB38" s="536">
        <f>ROUND(Eigenmischungen!BRI46,1)</f>
        <v>0</v>
      </c>
      <c r="BRC38" s="536">
        <f>ROUND(Eigenmischungen!BRJ46,1)</f>
        <v>0</v>
      </c>
      <c r="BRD38" s="536">
        <f>ROUND(Eigenmischungen!BRK46,1)</f>
        <v>0</v>
      </c>
      <c r="BRE38" s="536">
        <f>ROUND(Eigenmischungen!BRL46,1)</f>
        <v>0</v>
      </c>
      <c r="BRF38" s="536">
        <f>ROUND(Eigenmischungen!BRM46,1)</f>
        <v>0</v>
      </c>
      <c r="BRG38" s="536">
        <f>ROUND(Eigenmischungen!BRN46,1)</f>
        <v>0</v>
      </c>
      <c r="BRH38" s="536">
        <f>ROUND(Eigenmischungen!BRO46,1)</f>
        <v>0</v>
      </c>
      <c r="BRI38" s="536">
        <f>ROUND(Eigenmischungen!BRP46,1)</f>
        <v>0</v>
      </c>
      <c r="BRJ38" s="536">
        <f>ROUND(Eigenmischungen!BRQ46,1)</f>
        <v>0</v>
      </c>
      <c r="BRK38" s="536">
        <f>ROUND(Eigenmischungen!BRR46,1)</f>
        <v>0</v>
      </c>
      <c r="BRL38" s="536">
        <f>ROUND(Eigenmischungen!BRS46,1)</f>
        <v>0</v>
      </c>
      <c r="BRM38" s="536">
        <f>ROUND(Eigenmischungen!BRT46,1)</f>
        <v>0</v>
      </c>
      <c r="BRN38" s="536">
        <f>ROUND(Eigenmischungen!BRU46,1)</f>
        <v>0</v>
      </c>
      <c r="BRO38" s="536">
        <f>ROUND(Eigenmischungen!BRV46,1)</f>
        <v>0</v>
      </c>
      <c r="BRP38" s="536">
        <f>ROUND(Eigenmischungen!BRW46,1)</f>
        <v>0</v>
      </c>
      <c r="BRQ38" s="536">
        <f>ROUND(Eigenmischungen!BRX46,1)</f>
        <v>0</v>
      </c>
      <c r="BRR38" s="536">
        <f>ROUND(Eigenmischungen!BRY46,1)</f>
        <v>0</v>
      </c>
      <c r="BRS38" s="536">
        <f>ROUND(Eigenmischungen!BRZ46,1)</f>
        <v>0</v>
      </c>
      <c r="BRT38" s="536">
        <f>ROUND(Eigenmischungen!BSA46,1)</f>
        <v>0</v>
      </c>
      <c r="BRU38" s="536">
        <f>ROUND(Eigenmischungen!BSB46,1)</f>
        <v>0</v>
      </c>
      <c r="BRV38" s="536">
        <f>ROUND(Eigenmischungen!BSC46,1)</f>
        <v>0</v>
      </c>
      <c r="BRW38" s="536">
        <f>ROUND(Eigenmischungen!BSD46,1)</f>
        <v>0</v>
      </c>
      <c r="BRX38" s="536">
        <f>ROUND(Eigenmischungen!BSE46,1)</f>
        <v>0</v>
      </c>
      <c r="BRY38" s="536">
        <f>ROUND(Eigenmischungen!BSF46,1)</f>
        <v>0</v>
      </c>
      <c r="BRZ38" s="536">
        <f>ROUND(Eigenmischungen!BSG46,1)</f>
        <v>0</v>
      </c>
      <c r="BSA38" s="536">
        <f>ROUND(Eigenmischungen!BSH46,1)</f>
        <v>0</v>
      </c>
      <c r="BSB38" s="536">
        <f>ROUND(Eigenmischungen!BSI46,1)</f>
        <v>0</v>
      </c>
      <c r="BSC38" s="536">
        <f>ROUND(Eigenmischungen!BSJ46,1)</f>
        <v>0</v>
      </c>
      <c r="BSD38" s="536">
        <f>ROUND(Eigenmischungen!BSK46,1)</f>
        <v>0</v>
      </c>
      <c r="BSE38" s="536">
        <f>ROUND(Eigenmischungen!BSL46,1)</f>
        <v>0</v>
      </c>
      <c r="BSF38" s="536">
        <f>ROUND(Eigenmischungen!BSM46,1)</f>
        <v>0</v>
      </c>
      <c r="BSG38" s="536">
        <f>ROUND(Eigenmischungen!BSN46,1)</f>
        <v>0</v>
      </c>
      <c r="BSH38" s="536">
        <f>ROUND(Eigenmischungen!BSO46,1)</f>
        <v>0</v>
      </c>
      <c r="BSI38" s="536">
        <f>ROUND(Eigenmischungen!BSP46,1)</f>
        <v>0</v>
      </c>
      <c r="BSJ38" s="536">
        <f>ROUND(Eigenmischungen!BSQ46,1)</f>
        <v>0</v>
      </c>
      <c r="BSK38" s="536">
        <f>ROUND(Eigenmischungen!BSR46,1)</f>
        <v>0</v>
      </c>
      <c r="BSL38" s="536">
        <f>ROUND(Eigenmischungen!BSS46,1)</f>
        <v>0</v>
      </c>
      <c r="BSM38" s="536">
        <f>ROUND(Eigenmischungen!BST46,1)</f>
        <v>0</v>
      </c>
      <c r="BSN38" s="536">
        <f>ROUND(Eigenmischungen!BSU46,1)</f>
        <v>0</v>
      </c>
      <c r="BSO38" s="536">
        <f>ROUND(Eigenmischungen!BSV46,1)</f>
        <v>0</v>
      </c>
      <c r="BSP38" s="536">
        <f>ROUND(Eigenmischungen!BSW46,1)</f>
        <v>0</v>
      </c>
      <c r="BSQ38" s="536">
        <f>ROUND(Eigenmischungen!BSX46,1)</f>
        <v>0</v>
      </c>
      <c r="BSR38" s="536">
        <f>ROUND(Eigenmischungen!BSY46,1)</f>
        <v>0</v>
      </c>
      <c r="BSS38" s="536">
        <f>ROUND(Eigenmischungen!BSZ46,1)</f>
        <v>0</v>
      </c>
      <c r="BST38" s="536">
        <f>ROUND(Eigenmischungen!BTA46,1)</f>
        <v>0</v>
      </c>
      <c r="BSU38" s="536">
        <f>ROUND(Eigenmischungen!BTB46,1)</f>
        <v>0</v>
      </c>
      <c r="BSV38" s="536">
        <f>ROUND(Eigenmischungen!BTC46,1)</f>
        <v>0</v>
      </c>
      <c r="BSW38" s="536">
        <f>ROUND(Eigenmischungen!BTD46,1)</f>
        <v>0</v>
      </c>
      <c r="BSX38" s="536">
        <f>ROUND(Eigenmischungen!BTE46,1)</f>
        <v>0</v>
      </c>
      <c r="BSY38" s="536">
        <f>ROUND(Eigenmischungen!BTF46,1)</f>
        <v>0</v>
      </c>
      <c r="BSZ38" s="536">
        <f>ROUND(Eigenmischungen!BTG46,1)</f>
        <v>0</v>
      </c>
      <c r="BTA38" s="536">
        <f>ROUND(Eigenmischungen!BTH46,1)</f>
        <v>0</v>
      </c>
      <c r="BTB38" s="536">
        <f>ROUND(Eigenmischungen!BTI46,1)</f>
        <v>0</v>
      </c>
      <c r="BTC38" s="536">
        <f>ROUND(Eigenmischungen!BTJ46,1)</f>
        <v>0</v>
      </c>
      <c r="BTD38" s="536">
        <f>ROUND(Eigenmischungen!BTK46,1)</f>
        <v>0</v>
      </c>
      <c r="BTE38" s="536">
        <f>ROUND(Eigenmischungen!BTL46,1)</f>
        <v>0</v>
      </c>
      <c r="BTF38" s="536">
        <f>ROUND(Eigenmischungen!BTM46,1)</f>
        <v>0</v>
      </c>
      <c r="BTG38" s="536">
        <f>ROUND(Eigenmischungen!BTN46,1)</f>
        <v>0</v>
      </c>
      <c r="BTH38" s="536">
        <f>ROUND(Eigenmischungen!BTO46,1)</f>
        <v>0</v>
      </c>
      <c r="BTI38" s="536">
        <f>ROUND(Eigenmischungen!BTP46,1)</f>
        <v>0</v>
      </c>
      <c r="BTJ38" s="536">
        <f>ROUND(Eigenmischungen!BTQ46,1)</f>
        <v>0</v>
      </c>
      <c r="BTK38" s="536">
        <f>ROUND(Eigenmischungen!BTR46,1)</f>
        <v>0</v>
      </c>
      <c r="BTL38" s="536">
        <f>ROUND(Eigenmischungen!BTS46,1)</f>
        <v>0</v>
      </c>
      <c r="BTM38" s="536">
        <f>ROUND(Eigenmischungen!BTT46,1)</f>
        <v>0</v>
      </c>
      <c r="BTN38" s="536">
        <f>ROUND(Eigenmischungen!BTU46,1)</f>
        <v>0</v>
      </c>
      <c r="BTO38" s="536">
        <f>ROUND(Eigenmischungen!BTV46,1)</f>
        <v>0</v>
      </c>
      <c r="BTP38" s="536">
        <f>ROUND(Eigenmischungen!BTW46,1)</f>
        <v>0</v>
      </c>
      <c r="BTQ38" s="536">
        <f>ROUND(Eigenmischungen!BTX46,1)</f>
        <v>0</v>
      </c>
      <c r="BTR38" s="536">
        <f>ROUND(Eigenmischungen!BTY46,1)</f>
        <v>0</v>
      </c>
      <c r="BTS38" s="536">
        <f>ROUND(Eigenmischungen!BTZ46,1)</f>
        <v>0</v>
      </c>
      <c r="BTT38" s="536">
        <f>ROUND(Eigenmischungen!BUA46,1)</f>
        <v>0</v>
      </c>
      <c r="BTU38" s="536">
        <f>ROUND(Eigenmischungen!BUB46,1)</f>
        <v>0</v>
      </c>
      <c r="BTV38" s="536">
        <f>ROUND(Eigenmischungen!BUC46,1)</f>
        <v>0</v>
      </c>
      <c r="BTW38" s="536">
        <f>ROUND(Eigenmischungen!BUD46,1)</f>
        <v>0</v>
      </c>
      <c r="BTX38" s="536">
        <f>ROUND(Eigenmischungen!BUE46,1)</f>
        <v>0</v>
      </c>
      <c r="BTY38" s="536">
        <f>ROUND(Eigenmischungen!BUF46,1)</f>
        <v>0</v>
      </c>
      <c r="BTZ38" s="536">
        <f>ROUND(Eigenmischungen!BUG46,1)</f>
        <v>0</v>
      </c>
      <c r="BUA38" s="536">
        <f>ROUND(Eigenmischungen!BUH46,1)</f>
        <v>0</v>
      </c>
      <c r="BUB38" s="536">
        <f>ROUND(Eigenmischungen!BUI46,1)</f>
        <v>0</v>
      </c>
      <c r="BUC38" s="536">
        <f>ROUND(Eigenmischungen!BUJ46,1)</f>
        <v>0</v>
      </c>
      <c r="BUD38" s="536">
        <f>ROUND(Eigenmischungen!BUK46,1)</f>
        <v>0</v>
      </c>
      <c r="BUE38" s="536">
        <f>ROUND(Eigenmischungen!BUL46,1)</f>
        <v>0</v>
      </c>
      <c r="BUF38" s="536">
        <f>ROUND(Eigenmischungen!BUM46,1)</f>
        <v>0</v>
      </c>
      <c r="BUG38" s="536">
        <f>ROUND(Eigenmischungen!BUN46,1)</f>
        <v>0</v>
      </c>
      <c r="BUH38" s="536">
        <f>ROUND(Eigenmischungen!BUO46,1)</f>
        <v>0</v>
      </c>
      <c r="BUI38" s="536">
        <f>ROUND(Eigenmischungen!BUP46,1)</f>
        <v>0</v>
      </c>
      <c r="BUJ38" s="536">
        <f>ROUND(Eigenmischungen!BUQ46,1)</f>
        <v>0</v>
      </c>
      <c r="BUK38" s="536">
        <f>ROUND(Eigenmischungen!BUR46,1)</f>
        <v>0</v>
      </c>
      <c r="BUL38" s="536">
        <f>ROUND(Eigenmischungen!BUS46,1)</f>
        <v>0</v>
      </c>
      <c r="BUM38" s="536">
        <f>ROUND(Eigenmischungen!BUT46,1)</f>
        <v>0</v>
      </c>
      <c r="BUN38" s="536">
        <f>ROUND(Eigenmischungen!BUU46,1)</f>
        <v>0</v>
      </c>
      <c r="BUO38" s="536">
        <f>ROUND(Eigenmischungen!BUV46,1)</f>
        <v>0</v>
      </c>
      <c r="BUP38" s="536">
        <f>ROUND(Eigenmischungen!BUW46,1)</f>
        <v>0</v>
      </c>
      <c r="BUQ38" s="536">
        <f>ROUND(Eigenmischungen!BUX46,1)</f>
        <v>0</v>
      </c>
      <c r="BUR38" s="536">
        <f>ROUND(Eigenmischungen!BUY46,1)</f>
        <v>0</v>
      </c>
      <c r="BUS38" s="536">
        <f>ROUND(Eigenmischungen!BUZ46,1)</f>
        <v>0</v>
      </c>
      <c r="BUT38" s="536">
        <f>ROUND(Eigenmischungen!BVA46,1)</f>
        <v>0</v>
      </c>
      <c r="BUU38" s="536">
        <f>ROUND(Eigenmischungen!BVB46,1)</f>
        <v>0</v>
      </c>
      <c r="BUV38" s="536">
        <f>ROUND(Eigenmischungen!BVC46,1)</f>
        <v>0</v>
      </c>
      <c r="BUW38" s="536">
        <f>ROUND(Eigenmischungen!BVD46,1)</f>
        <v>0</v>
      </c>
      <c r="BUX38" s="536">
        <f>ROUND(Eigenmischungen!BVE46,1)</f>
        <v>0</v>
      </c>
      <c r="BUY38" s="536">
        <f>ROUND(Eigenmischungen!BVF46,1)</f>
        <v>0</v>
      </c>
      <c r="BUZ38" s="536">
        <f>ROUND(Eigenmischungen!BVG46,1)</f>
        <v>0</v>
      </c>
      <c r="BVA38" s="536">
        <f>ROUND(Eigenmischungen!BVH46,1)</f>
        <v>0</v>
      </c>
      <c r="BVB38" s="536">
        <f>ROUND(Eigenmischungen!BVI46,1)</f>
        <v>0</v>
      </c>
      <c r="BVC38" s="536">
        <f>ROUND(Eigenmischungen!BVJ46,1)</f>
        <v>0</v>
      </c>
      <c r="BVD38" s="536">
        <f>ROUND(Eigenmischungen!BVK46,1)</f>
        <v>0</v>
      </c>
      <c r="BVE38" s="536">
        <f>ROUND(Eigenmischungen!BVL46,1)</f>
        <v>0</v>
      </c>
      <c r="BVF38" s="536">
        <f>ROUND(Eigenmischungen!BVM46,1)</f>
        <v>0</v>
      </c>
      <c r="BVG38" s="536">
        <f>ROUND(Eigenmischungen!BVN46,1)</f>
        <v>0</v>
      </c>
      <c r="BVH38" s="536">
        <f>ROUND(Eigenmischungen!BVO46,1)</f>
        <v>0</v>
      </c>
      <c r="BVI38" s="536">
        <f>ROUND(Eigenmischungen!BVP46,1)</f>
        <v>0</v>
      </c>
      <c r="BVJ38" s="536">
        <f>ROUND(Eigenmischungen!BVQ46,1)</f>
        <v>0</v>
      </c>
      <c r="BVK38" s="536">
        <f>ROUND(Eigenmischungen!BVR46,1)</f>
        <v>0</v>
      </c>
      <c r="BVL38" s="536">
        <f>ROUND(Eigenmischungen!BVS46,1)</f>
        <v>0</v>
      </c>
      <c r="BVM38" s="536">
        <f>ROUND(Eigenmischungen!BVT46,1)</f>
        <v>0</v>
      </c>
      <c r="BVN38" s="536">
        <f>ROUND(Eigenmischungen!BVU46,1)</f>
        <v>0</v>
      </c>
      <c r="BVO38" s="536">
        <f>ROUND(Eigenmischungen!BVV46,1)</f>
        <v>0</v>
      </c>
      <c r="BVP38" s="536">
        <f>ROUND(Eigenmischungen!BVW46,1)</f>
        <v>0</v>
      </c>
      <c r="BVQ38" s="536">
        <f>ROUND(Eigenmischungen!BVX46,1)</f>
        <v>0</v>
      </c>
      <c r="BVR38" s="536">
        <f>ROUND(Eigenmischungen!BVY46,1)</f>
        <v>0</v>
      </c>
      <c r="BVS38" s="536">
        <f>ROUND(Eigenmischungen!BVZ46,1)</f>
        <v>0</v>
      </c>
      <c r="BVT38" s="536">
        <f>ROUND(Eigenmischungen!BWA46,1)</f>
        <v>0</v>
      </c>
      <c r="BVU38" s="536">
        <f>ROUND(Eigenmischungen!BWB46,1)</f>
        <v>0</v>
      </c>
      <c r="BVV38" s="536">
        <f>ROUND(Eigenmischungen!BWC46,1)</f>
        <v>0</v>
      </c>
      <c r="BVW38" s="536">
        <f>ROUND(Eigenmischungen!BWD46,1)</f>
        <v>0</v>
      </c>
      <c r="BVX38" s="536">
        <f>ROUND(Eigenmischungen!BWE46,1)</f>
        <v>0</v>
      </c>
      <c r="BVY38" s="536">
        <f>ROUND(Eigenmischungen!BWF46,1)</f>
        <v>0</v>
      </c>
      <c r="BVZ38" s="536">
        <f>ROUND(Eigenmischungen!BWG46,1)</f>
        <v>0</v>
      </c>
      <c r="BWA38" s="536">
        <f>ROUND(Eigenmischungen!BWH46,1)</f>
        <v>0</v>
      </c>
      <c r="BWB38" s="536">
        <f>ROUND(Eigenmischungen!BWI46,1)</f>
        <v>0</v>
      </c>
      <c r="BWC38" s="536">
        <f>ROUND(Eigenmischungen!BWJ46,1)</f>
        <v>0</v>
      </c>
      <c r="BWD38" s="536">
        <f>ROUND(Eigenmischungen!BWK46,1)</f>
        <v>0</v>
      </c>
      <c r="BWE38" s="536">
        <f>ROUND(Eigenmischungen!BWL46,1)</f>
        <v>0</v>
      </c>
      <c r="BWF38" s="536">
        <f>ROUND(Eigenmischungen!BWM46,1)</f>
        <v>0</v>
      </c>
      <c r="BWG38" s="536">
        <f>ROUND(Eigenmischungen!BWN46,1)</f>
        <v>0</v>
      </c>
      <c r="BWH38" s="536">
        <f>ROUND(Eigenmischungen!BWO46,1)</f>
        <v>0</v>
      </c>
      <c r="BWI38" s="536">
        <f>ROUND(Eigenmischungen!BWP46,1)</f>
        <v>0</v>
      </c>
      <c r="BWJ38" s="536">
        <f>ROUND(Eigenmischungen!BWQ46,1)</f>
        <v>0</v>
      </c>
      <c r="BWK38" s="536">
        <f>ROUND(Eigenmischungen!BWR46,1)</f>
        <v>0</v>
      </c>
      <c r="BWL38" s="536">
        <f>ROUND(Eigenmischungen!BWS46,1)</f>
        <v>0</v>
      </c>
      <c r="BWM38" s="536">
        <f>ROUND(Eigenmischungen!BWT46,1)</f>
        <v>0</v>
      </c>
      <c r="BWN38" s="536">
        <f>ROUND(Eigenmischungen!BWU46,1)</f>
        <v>0</v>
      </c>
      <c r="BWO38" s="536">
        <f>ROUND(Eigenmischungen!BWV46,1)</f>
        <v>0</v>
      </c>
      <c r="BWP38" s="536">
        <f>ROUND(Eigenmischungen!BWW46,1)</f>
        <v>0</v>
      </c>
      <c r="BWQ38" s="536">
        <f>ROUND(Eigenmischungen!BWX46,1)</f>
        <v>0</v>
      </c>
      <c r="BWR38" s="536">
        <f>ROUND(Eigenmischungen!BWY46,1)</f>
        <v>0</v>
      </c>
      <c r="BWS38" s="536">
        <f>ROUND(Eigenmischungen!BWZ46,1)</f>
        <v>0</v>
      </c>
      <c r="BWT38" s="536">
        <f>ROUND(Eigenmischungen!BXA46,1)</f>
        <v>0</v>
      </c>
      <c r="BWU38" s="536">
        <f>ROUND(Eigenmischungen!BXB46,1)</f>
        <v>0</v>
      </c>
      <c r="BWV38" s="536">
        <f>ROUND(Eigenmischungen!BXC46,1)</f>
        <v>0</v>
      </c>
      <c r="BWW38" s="536">
        <f>ROUND(Eigenmischungen!BXD46,1)</f>
        <v>0</v>
      </c>
      <c r="BWX38" s="536">
        <f>ROUND(Eigenmischungen!BXE46,1)</f>
        <v>0</v>
      </c>
      <c r="BWY38" s="536">
        <f>ROUND(Eigenmischungen!BXF46,1)</f>
        <v>0</v>
      </c>
      <c r="BWZ38" s="536">
        <f>ROUND(Eigenmischungen!BXG46,1)</f>
        <v>0</v>
      </c>
      <c r="BXA38" s="536">
        <f>ROUND(Eigenmischungen!BXH46,1)</f>
        <v>0</v>
      </c>
      <c r="BXB38" s="536">
        <f>ROUND(Eigenmischungen!BXI46,1)</f>
        <v>0</v>
      </c>
      <c r="BXC38" s="536">
        <f>ROUND(Eigenmischungen!BXJ46,1)</f>
        <v>0</v>
      </c>
      <c r="BXD38" s="536">
        <f>ROUND(Eigenmischungen!BXK46,1)</f>
        <v>0</v>
      </c>
      <c r="BXE38" s="536">
        <f>ROUND(Eigenmischungen!BXL46,1)</f>
        <v>0</v>
      </c>
      <c r="BXF38" s="536">
        <f>ROUND(Eigenmischungen!BXM46,1)</f>
        <v>0</v>
      </c>
      <c r="BXG38" s="536">
        <f>ROUND(Eigenmischungen!BXN46,1)</f>
        <v>0</v>
      </c>
      <c r="BXH38" s="536">
        <f>ROUND(Eigenmischungen!BXO46,1)</f>
        <v>0</v>
      </c>
      <c r="BXI38" s="536">
        <f>ROUND(Eigenmischungen!BXP46,1)</f>
        <v>0</v>
      </c>
      <c r="BXJ38" s="536">
        <f>ROUND(Eigenmischungen!BXQ46,1)</f>
        <v>0</v>
      </c>
      <c r="BXK38" s="536">
        <f>ROUND(Eigenmischungen!BXR46,1)</f>
        <v>0</v>
      </c>
      <c r="BXL38" s="536">
        <f>ROUND(Eigenmischungen!BXS46,1)</f>
        <v>0</v>
      </c>
      <c r="BXM38" s="536">
        <f>ROUND(Eigenmischungen!BXT46,1)</f>
        <v>0</v>
      </c>
      <c r="BXN38" s="536">
        <f>ROUND(Eigenmischungen!BXU46,1)</f>
        <v>0</v>
      </c>
      <c r="BXO38" s="536">
        <f>ROUND(Eigenmischungen!BXV46,1)</f>
        <v>0</v>
      </c>
      <c r="BXP38" s="536">
        <f>ROUND(Eigenmischungen!BXW46,1)</f>
        <v>0</v>
      </c>
      <c r="BXQ38" s="536">
        <f>ROUND(Eigenmischungen!BXX46,1)</f>
        <v>0</v>
      </c>
      <c r="BXR38" s="536">
        <f>ROUND(Eigenmischungen!BXY46,1)</f>
        <v>0</v>
      </c>
      <c r="BXS38" s="536">
        <f>ROUND(Eigenmischungen!BXZ46,1)</f>
        <v>0</v>
      </c>
      <c r="BXT38" s="536">
        <f>ROUND(Eigenmischungen!BYA46,1)</f>
        <v>0</v>
      </c>
      <c r="BXU38" s="536">
        <f>ROUND(Eigenmischungen!BYB46,1)</f>
        <v>0</v>
      </c>
      <c r="BXV38" s="536">
        <f>ROUND(Eigenmischungen!BYC46,1)</f>
        <v>0</v>
      </c>
      <c r="BXW38" s="536">
        <f>ROUND(Eigenmischungen!BYD46,1)</f>
        <v>0</v>
      </c>
      <c r="BXX38" s="536">
        <f>ROUND(Eigenmischungen!BYE46,1)</f>
        <v>0</v>
      </c>
      <c r="BXY38" s="536">
        <f>ROUND(Eigenmischungen!BYF46,1)</f>
        <v>0</v>
      </c>
      <c r="BXZ38" s="536">
        <f>ROUND(Eigenmischungen!BYG46,1)</f>
        <v>0</v>
      </c>
      <c r="BYA38" s="536">
        <f>ROUND(Eigenmischungen!BYH46,1)</f>
        <v>0</v>
      </c>
      <c r="BYB38" s="536">
        <f>ROUND(Eigenmischungen!BYI46,1)</f>
        <v>0</v>
      </c>
      <c r="BYC38" s="536">
        <f>ROUND(Eigenmischungen!BYJ46,1)</f>
        <v>0</v>
      </c>
      <c r="BYD38" s="536">
        <f>ROUND(Eigenmischungen!BYK46,1)</f>
        <v>0</v>
      </c>
      <c r="BYE38" s="536">
        <f>ROUND(Eigenmischungen!BYL46,1)</f>
        <v>0</v>
      </c>
      <c r="BYF38" s="536">
        <f>ROUND(Eigenmischungen!BYM46,1)</f>
        <v>0</v>
      </c>
      <c r="BYG38" s="536">
        <f>ROUND(Eigenmischungen!BYN46,1)</f>
        <v>0</v>
      </c>
      <c r="BYH38" s="536">
        <f>ROUND(Eigenmischungen!BYO46,1)</f>
        <v>0</v>
      </c>
      <c r="BYI38" s="536">
        <f>ROUND(Eigenmischungen!BYP46,1)</f>
        <v>0</v>
      </c>
      <c r="BYJ38" s="536">
        <f>ROUND(Eigenmischungen!BYQ46,1)</f>
        <v>0</v>
      </c>
      <c r="BYK38" s="536">
        <f>ROUND(Eigenmischungen!BYR46,1)</f>
        <v>0</v>
      </c>
      <c r="BYL38" s="536">
        <f>ROUND(Eigenmischungen!BYS46,1)</f>
        <v>0</v>
      </c>
      <c r="BYM38" s="536">
        <f>ROUND(Eigenmischungen!BYT46,1)</f>
        <v>0</v>
      </c>
      <c r="BYN38" s="536">
        <f>ROUND(Eigenmischungen!BYU46,1)</f>
        <v>0</v>
      </c>
      <c r="BYO38" s="536">
        <f>ROUND(Eigenmischungen!BYV46,1)</f>
        <v>0</v>
      </c>
      <c r="BYP38" s="536">
        <f>ROUND(Eigenmischungen!BYW46,1)</f>
        <v>0</v>
      </c>
      <c r="BYQ38" s="536">
        <f>ROUND(Eigenmischungen!BYX46,1)</f>
        <v>0</v>
      </c>
      <c r="BYR38" s="536">
        <f>ROUND(Eigenmischungen!BYY46,1)</f>
        <v>0</v>
      </c>
      <c r="BYS38" s="536">
        <f>ROUND(Eigenmischungen!BYZ46,1)</f>
        <v>0</v>
      </c>
      <c r="BYT38" s="536">
        <f>ROUND(Eigenmischungen!BZA46,1)</f>
        <v>0</v>
      </c>
      <c r="BYU38" s="536">
        <f>ROUND(Eigenmischungen!BZB46,1)</f>
        <v>0</v>
      </c>
      <c r="BYV38" s="536">
        <f>ROUND(Eigenmischungen!BZC46,1)</f>
        <v>0</v>
      </c>
      <c r="BYW38" s="536">
        <f>ROUND(Eigenmischungen!BZD46,1)</f>
        <v>0</v>
      </c>
      <c r="BYX38" s="536">
        <f>ROUND(Eigenmischungen!BZE46,1)</f>
        <v>0</v>
      </c>
      <c r="BYY38" s="536">
        <f>ROUND(Eigenmischungen!BZF46,1)</f>
        <v>0</v>
      </c>
      <c r="BYZ38" s="536">
        <f>ROUND(Eigenmischungen!BZG46,1)</f>
        <v>0</v>
      </c>
      <c r="BZA38" s="536">
        <f>ROUND(Eigenmischungen!BZH46,1)</f>
        <v>0</v>
      </c>
      <c r="BZB38" s="536">
        <f>ROUND(Eigenmischungen!BZI46,1)</f>
        <v>0</v>
      </c>
      <c r="BZC38" s="536">
        <f>ROUND(Eigenmischungen!BZJ46,1)</f>
        <v>0</v>
      </c>
      <c r="BZD38" s="536">
        <f>ROUND(Eigenmischungen!BZK46,1)</f>
        <v>0</v>
      </c>
      <c r="BZE38" s="536">
        <f>ROUND(Eigenmischungen!BZL46,1)</f>
        <v>0</v>
      </c>
      <c r="BZF38" s="536">
        <f>ROUND(Eigenmischungen!BZM46,1)</f>
        <v>0</v>
      </c>
      <c r="BZG38" s="536">
        <f>ROUND(Eigenmischungen!BZN46,1)</f>
        <v>0</v>
      </c>
      <c r="BZH38" s="536">
        <f>ROUND(Eigenmischungen!BZO46,1)</f>
        <v>0</v>
      </c>
      <c r="BZI38" s="536">
        <f>ROUND(Eigenmischungen!BZP46,1)</f>
        <v>0</v>
      </c>
      <c r="BZJ38" s="536">
        <f>ROUND(Eigenmischungen!BZQ46,1)</f>
        <v>0</v>
      </c>
      <c r="BZK38" s="536">
        <f>ROUND(Eigenmischungen!BZR46,1)</f>
        <v>0</v>
      </c>
      <c r="BZL38" s="536">
        <f>ROUND(Eigenmischungen!BZS46,1)</f>
        <v>0</v>
      </c>
      <c r="BZM38" s="536">
        <f>ROUND(Eigenmischungen!BZT46,1)</f>
        <v>0</v>
      </c>
      <c r="BZN38" s="536">
        <f>ROUND(Eigenmischungen!BZU46,1)</f>
        <v>0</v>
      </c>
      <c r="BZO38" s="536">
        <f>ROUND(Eigenmischungen!BZV46,1)</f>
        <v>0</v>
      </c>
      <c r="BZP38" s="536">
        <f>ROUND(Eigenmischungen!BZW46,1)</f>
        <v>0</v>
      </c>
      <c r="BZQ38" s="536">
        <f>ROUND(Eigenmischungen!BZX46,1)</f>
        <v>0</v>
      </c>
      <c r="BZR38" s="536">
        <f>ROUND(Eigenmischungen!BZY46,1)</f>
        <v>0</v>
      </c>
      <c r="BZS38" s="536">
        <f>ROUND(Eigenmischungen!BZZ46,1)</f>
        <v>0</v>
      </c>
      <c r="BZT38" s="536">
        <f>ROUND(Eigenmischungen!CAA46,1)</f>
        <v>0</v>
      </c>
      <c r="BZU38" s="536">
        <f>ROUND(Eigenmischungen!CAB46,1)</f>
        <v>0</v>
      </c>
      <c r="BZV38" s="536">
        <f>ROUND(Eigenmischungen!CAC46,1)</f>
        <v>0</v>
      </c>
      <c r="BZW38" s="536">
        <f>ROUND(Eigenmischungen!CAD46,1)</f>
        <v>0</v>
      </c>
      <c r="BZX38" s="536">
        <f>ROUND(Eigenmischungen!CAE46,1)</f>
        <v>0</v>
      </c>
      <c r="BZY38" s="536">
        <f>ROUND(Eigenmischungen!CAF46,1)</f>
        <v>0</v>
      </c>
      <c r="BZZ38" s="536">
        <f>ROUND(Eigenmischungen!CAG46,1)</f>
        <v>0</v>
      </c>
      <c r="CAA38" s="536">
        <f>ROUND(Eigenmischungen!CAH46,1)</f>
        <v>0</v>
      </c>
      <c r="CAB38" s="536">
        <f>ROUND(Eigenmischungen!CAI46,1)</f>
        <v>0</v>
      </c>
      <c r="CAC38" s="536">
        <f>ROUND(Eigenmischungen!CAJ46,1)</f>
        <v>0</v>
      </c>
      <c r="CAD38" s="536">
        <f>ROUND(Eigenmischungen!CAK46,1)</f>
        <v>0</v>
      </c>
      <c r="CAE38" s="536">
        <f>ROUND(Eigenmischungen!CAL46,1)</f>
        <v>0</v>
      </c>
      <c r="CAF38" s="536">
        <f>ROUND(Eigenmischungen!CAM46,1)</f>
        <v>0</v>
      </c>
      <c r="CAG38" s="536">
        <f>ROUND(Eigenmischungen!CAN46,1)</f>
        <v>0</v>
      </c>
      <c r="CAH38" s="536">
        <f>ROUND(Eigenmischungen!CAO46,1)</f>
        <v>0</v>
      </c>
      <c r="CAI38" s="536">
        <f>ROUND(Eigenmischungen!CAP46,1)</f>
        <v>0</v>
      </c>
      <c r="CAJ38" s="536">
        <f>ROUND(Eigenmischungen!CAQ46,1)</f>
        <v>0</v>
      </c>
      <c r="CAK38" s="536">
        <f>ROUND(Eigenmischungen!CAR46,1)</f>
        <v>0</v>
      </c>
      <c r="CAL38" s="536">
        <f>ROUND(Eigenmischungen!CAS46,1)</f>
        <v>0</v>
      </c>
      <c r="CAM38" s="536">
        <f>ROUND(Eigenmischungen!CAT46,1)</f>
        <v>0</v>
      </c>
      <c r="CAN38" s="536">
        <f>ROUND(Eigenmischungen!CAU46,1)</f>
        <v>0</v>
      </c>
      <c r="CAO38" s="536">
        <f>ROUND(Eigenmischungen!CAV46,1)</f>
        <v>0</v>
      </c>
      <c r="CAP38" s="536">
        <f>ROUND(Eigenmischungen!CAW46,1)</f>
        <v>0</v>
      </c>
      <c r="CAQ38" s="536">
        <f>ROUND(Eigenmischungen!CAX46,1)</f>
        <v>0</v>
      </c>
      <c r="CAR38" s="536">
        <f>ROUND(Eigenmischungen!CAY46,1)</f>
        <v>0</v>
      </c>
      <c r="CAS38" s="536">
        <f>ROUND(Eigenmischungen!CAZ46,1)</f>
        <v>0</v>
      </c>
      <c r="CAT38" s="536">
        <f>ROUND(Eigenmischungen!CBA46,1)</f>
        <v>0</v>
      </c>
      <c r="CAU38" s="536">
        <f>ROUND(Eigenmischungen!CBB46,1)</f>
        <v>0</v>
      </c>
      <c r="CAV38" s="536">
        <f>ROUND(Eigenmischungen!CBC46,1)</f>
        <v>0</v>
      </c>
      <c r="CAW38" s="536">
        <f>ROUND(Eigenmischungen!CBD46,1)</f>
        <v>0</v>
      </c>
      <c r="CAX38" s="536">
        <f>ROUND(Eigenmischungen!CBE46,1)</f>
        <v>0</v>
      </c>
      <c r="CAY38" s="536">
        <f>ROUND(Eigenmischungen!CBF46,1)</f>
        <v>0</v>
      </c>
      <c r="CAZ38" s="536">
        <f>ROUND(Eigenmischungen!CBG46,1)</f>
        <v>0</v>
      </c>
      <c r="CBA38" s="536">
        <f>ROUND(Eigenmischungen!CBH46,1)</f>
        <v>0</v>
      </c>
      <c r="CBB38" s="536">
        <f>ROUND(Eigenmischungen!CBI46,1)</f>
        <v>0</v>
      </c>
      <c r="CBC38" s="536">
        <f>ROUND(Eigenmischungen!CBJ46,1)</f>
        <v>0</v>
      </c>
      <c r="CBD38" s="536">
        <f>ROUND(Eigenmischungen!CBK46,1)</f>
        <v>0</v>
      </c>
      <c r="CBE38" s="536">
        <f>ROUND(Eigenmischungen!CBL46,1)</f>
        <v>0</v>
      </c>
      <c r="CBF38" s="536">
        <f>ROUND(Eigenmischungen!CBM46,1)</f>
        <v>0</v>
      </c>
      <c r="CBG38" s="536">
        <f>ROUND(Eigenmischungen!CBN46,1)</f>
        <v>0</v>
      </c>
      <c r="CBH38" s="536">
        <f>ROUND(Eigenmischungen!CBO46,1)</f>
        <v>0</v>
      </c>
      <c r="CBI38" s="536">
        <f>ROUND(Eigenmischungen!CBP46,1)</f>
        <v>0</v>
      </c>
      <c r="CBJ38" s="536">
        <f>ROUND(Eigenmischungen!CBQ46,1)</f>
        <v>0</v>
      </c>
      <c r="CBK38" s="536">
        <f>ROUND(Eigenmischungen!CBR46,1)</f>
        <v>0</v>
      </c>
      <c r="CBL38" s="536">
        <f>ROUND(Eigenmischungen!CBS46,1)</f>
        <v>0</v>
      </c>
      <c r="CBM38" s="536">
        <f>ROUND(Eigenmischungen!CBT46,1)</f>
        <v>0</v>
      </c>
      <c r="CBN38" s="536">
        <f>ROUND(Eigenmischungen!CBU46,1)</f>
        <v>0</v>
      </c>
      <c r="CBO38" s="536">
        <f>ROUND(Eigenmischungen!CBV46,1)</f>
        <v>0</v>
      </c>
      <c r="CBP38" s="536">
        <f>ROUND(Eigenmischungen!CBW46,1)</f>
        <v>0</v>
      </c>
      <c r="CBQ38" s="536">
        <f>ROUND(Eigenmischungen!CBX46,1)</f>
        <v>0</v>
      </c>
      <c r="CBR38" s="536">
        <f>ROUND(Eigenmischungen!CBY46,1)</f>
        <v>0</v>
      </c>
      <c r="CBS38" s="536">
        <f>ROUND(Eigenmischungen!CBZ46,1)</f>
        <v>0</v>
      </c>
      <c r="CBT38" s="536">
        <f>ROUND(Eigenmischungen!CCA46,1)</f>
        <v>0</v>
      </c>
      <c r="CBU38" s="536">
        <f>ROUND(Eigenmischungen!CCB46,1)</f>
        <v>0</v>
      </c>
      <c r="CBV38" s="536">
        <f>ROUND(Eigenmischungen!CCC46,1)</f>
        <v>0</v>
      </c>
      <c r="CBW38" s="536">
        <f>ROUND(Eigenmischungen!CCD46,1)</f>
        <v>0</v>
      </c>
      <c r="CBX38" s="536">
        <f>ROUND(Eigenmischungen!CCE46,1)</f>
        <v>0</v>
      </c>
      <c r="CBY38" s="536">
        <f>ROUND(Eigenmischungen!CCF46,1)</f>
        <v>0</v>
      </c>
      <c r="CBZ38" s="536">
        <f>ROUND(Eigenmischungen!CCG46,1)</f>
        <v>0</v>
      </c>
      <c r="CCA38" s="536">
        <f>ROUND(Eigenmischungen!CCH46,1)</f>
        <v>0</v>
      </c>
      <c r="CCB38" s="536">
        <f>ROUND(Eigenmischungen!CCI46,1)</f>
        <v>0</v>
      </c>
      <c r="CCC38" s="536">
        <f>ROUND(Eigenmischungen!CCJ46,1)</f>
        <v>0</v>
      </c>
      <c r="CCD38" s="536">
        <f>ROUND(Eigenmischungen!CCK46,1)</f>
        <v>0</v>
      </c>
      <c r="CCE38" s="536">
        <f>ROUND(Eigenmischungen!CCL46,1)</f>
        <v>0</v>
      </c>
      <c r="CCF38" s="536">
        <f>ROUND(Eigenmischungen!CCM46,1)</f>
        <v>0</v>
      </c>
      <c r="CCG38" s="536">
        <f>ROUND(Eigenmischungen!CCN46,1)</f>
        <v>0</v>
      </c>
      <c r="CCH38" s="536">
        <f>ROUND(Eigenmischungen!CCO46,1)</f>
        <v>0</v>
      </c>
      <c r="CCI38" s="536">
        <f>ROUND(Eigenmischungen!CCP46,1)</f>
        <v>0</v>
      </c>
      <c r="CCJ38" s="536">
        <f>ROUND(Eigenmischungen!CCQ46,1)</f>
        <v>0</v>
      </c>
      <c r="CCK38" s="536">
        <f>ROUND(Eigenmischungen!CCR46,1)</f>
        <v>0</v>
      </c>
      <c r="CCL38" s="536">
        <f>ROUND(Eigenmischungen!CCS46,1)</f>
        <v>0</v>
      </c>
      <c r="CCM38" s="536">
        <f>ROUND(Eigenmischungen!CCT46,1)</f>
        <v>0</v>
      </c>
      <c r="CCN38" s="536">
        <f>ROUND(Eigenmischungen!CCU46,1)</f>
        <v>0</v>
      </c>
      <c r="CCO38" s="536">
        <f>ROUND(Eigenmischungen!CCV46,1)</f>
        <v>0</v>
      </c>
      <c r="CCP38" s="536">
        <f>ROUND(Eigenmischungen!CCW46,1)</f>
        <v>0</v>
      </c>
      <c r="CCQ38" s="536">
        <f>ROUND(Eigenmischungen!CCX46,1)</f>
        <v>0</v>
      </c>
      <c r="CCR38" s="536">
        <f>ROUND(Eigenmischungen!CCY46,1)</f>
        <v>0</v>
      </c>
      <c r="CCS38" s="536">
        <f>ROUND(Eigenmischungen!CCZ46,1)</f>
        <v>0</v>
      </c>
      <c r="CCT38" s="536">
        <f>ROUND(Eigenmischungen!CDA46,1)</f>
        <v>0</v>
      </c>
      <c r="CCU38" s="536">
        <f>ROUND(Eigenmischungen!CDB46,1)</f>
        <v>0</v>
      </c>
      <c r="CCV38" s="536">
        <f>ROUND(Eigenmischungen!CDC46,1)</f>
        <v>0</v>
      </c>
      <c r="CCW38" s="536">
        <f>ROUND(Eigenmischungen!CDD46,1)</f>
        <v>0</v>
      </c>
      <c r="CCX38" s="536">
        <f>ROUND(Eigenmischungen!CDE46,1)</f>
        <v>0</v>
      </c>
      <c r="CCY38" s="536">
        <f>ROUND(Eigenmischungen!CDF46,1)</f>
        <v>0</v>
      </c>
      <c r="CCZ38" s="536">
        <f>ROUND(Eigenmischungen!CDG46,1)</f>
        <v>0</v>
      </c>
      <c r="CDA38" s="536">
        <f>ROUND(Eigenmischungen!CDH46,1)</f>
        <v>0</v>
      </c>
      <c r="CDB38" s="536">
        <f>ROUND(Eigenmischungen!CDI46,1)</f>
        <v>0</v>
      </c>
      <c r="CDC38" s="536">
        <f>ROUND(Eigenmischungen!CDJ46,1)</f>
        <v>0</v>
      </c>
      <c r="CDD38" s="536">
        <f>ROUND(Eigenmischungen!CDK46,1)</f>
        <v>0</v>
      </c>
      <c r="CDE38" s="536">
        <f>ROUND(Eigenmischungen!CDL46,1)</f>
        <v>0</v>
      </c>
      <c r="CDF38" s="536">
        <f>ROUND(Eigenmischungen!CDM46,1)</f>
        <v>0</v>
      </c>
      <c r="CDG38" s="536">
        <f>ROUND(Eigenmischungen!CDN46,1)</f>
        <v>0</v>
      </c>
      <c r="CDH38" s="536">
        <f>ROUND(Eigenmischungen!CDO46,1)</f>
        <v>0</v>
      </c>
      <c r="CDI38" s="536">
        <f>ROUND(Eigenmischungen!CDP46,1)</f>
        <v>0</v>
      </c>
      <c r="CDJ38" s="536">
        <f>ROUND(Eigenmischungen!CDQ46,1)</f>
        <v>0</v>
      </c>
      <c r="CDK38" s="536">
        <f>ROUND(Eigenmischungen!CDR46,1)</f>
        <v>0</v>
      </c>
      <c r="CDL38" s="536">
        <f>ROUND(Eigenmischungen!CDS46,1)</f>
        <v>0</v>
      </c>
      <c r="CDM38" s="536">
        <f>ROUND(Eigenmischungen!CDT46,1)</f>
        <v>0</v>
      </c>
      <c r="CDN38" s="536">
        <f>ROUND(Eigenmischungen!CDU46,1)</f>
        <v>0</v>
      </c>
      <c r="CDO38" s="536">
        <f>ROUND(Eigenmischungen!CDV46,1)</f>
        <v>0</v>
      </c>
      <c r="CDP38" s="536">
        <f>ROUND(Eigenmischungen!CDW46,1)</f>
        <v>0</v>
      </c>
      <c r="CDQ38" s="536">
        <f>ROUND(Eigenmischungen!CDX46,1)</f>
        <v>0</v>
      </c>
      <c r="CDR38" s="536">
        <f>ROUND(Eigenmischungen!CDY46,1)</f>
        <v>0</v>
      </c>
      <c r="CDS38" s="536">
        <f>ROUND(Eigenmischungen!CDZ46,1)</f>
        <v>0</v>
      </c>
      <c r="CDT38" s="536">
        <f>ROUND(Eigenmischungen!CEA46,1)</f>
        <v>0</v>
      </c>
      <c r="CDU38" s="536">
        <f>ROUND(Eigenmischungen!CEB46,1)</f>
        <v>0</v>
      </c>
      <c r="CDV38" s="536">
        <f>ROUND(Eigenmischungen!CEC46,1)</f>
        <v>0</v>
      </c>
      <c r="CDW38" s="536">
        <f>ROUND(Eigenmischungen!CED46,1)</f>
        <v>0</v>
      </c>
      <c r="CDX38" s="536">
        <f>ROUND(Eigenmischungen!CEE46,1)</f>
        <v>0</v>
      </c>
      <c r="CDY38" s="536">
        <f>ROUND(Eigenmischungen!CEF46,1)</f>
        <v>0</v>
      </c>
      <c r="CDZ38" s="536">
        <f>ROUND(Eigenmischungen!CEG46,1)</f>
        <v>0</v>
      </c>
      <c r="CEA38" s="536">
        <f>ROUND(Eigenmischungen!CEH46,1)</f>
        <v>0</v>
      </c>
      <c r="CEB38" s="536">
        <f>ROUND(Eigenmischungen!CEI46,1)</f>
        <v>0</v>
      </c>
      <c r="CEC38" s="536">
        <f>ROUND(Eigenmischungen!CEJ46,1)</f>
        <v>0</v>
      </c>
      <c r="CED38" s="536">
        <f>ROUND(Eigenmischungen!CEK46,1)</f>
        <v>0</v>
      </c>
      <c r="CEE38" s="536">
        <f>ROUND(Eigenmischungen!CEL46,1)</f>
        <v>0</v>
      </c>
      <c r="CEF38" s="536">
        <f>ROUND(Eigenmischungen!CEM46,1)</f>
        <v>0</v>
      </c>
      <c r="CEG38" s="536">
        <f>ROUND(Eigenmischungen!CEN46,1)</f>
        <v>0</v>
      </c>
      <c r="CEH38" s="536">
        <f>ROUND(Eigenmischungen!CEO46,1)</f>
        <v>0</v>
      </c>
      <c r="CEI38" s="536">
        <f>ROUND(Eigenmischungen!CEP46,1)</f>
        <v>0</v>
      </c>
      <c r="CEJ38" s="536">
        <f>ROUND(Eigenmischungen!CEQ46,1)</f>
        <v>0</v>
      </c>
      <c r="CEK38" s="536">
        <f>ROUND(Eigenmischungen!CER46,1)</f>
        <v>0</v>
      </c>
      <c r="CEL38" s="536">
        <f>ROUND(Eigenmischungen!CES46,1)</f>
        <v>0</v>
      </c>
      <c r="CEM38" s="536">
        <f>ROUND(Eigenmischungen!CET46,1)</f>
        <v>0</v>
      </c>
      <c r="CEN38" s="536">
        <f>ROUND(Eigenmischungen!CEU46,1)</f>
        <v>0</v>
      </c>
      <c r="CEO38" s="536">
        <f>ROUND(Eigenmischungen!CEV46,1)</f>
        <v>0</v>
      </c>
      <c r="CEP38" s="536">
        <f>ROUND(Eigenmischungen!CEW46,1)</f>
        <v>0</v>
      </c>
      <c r="CEQ38" s="536">
        <f>ROUND(Eigenmischungen!CEX46,1)</f>
        <v>0</v>
      </c>
      <c r="CER38" s="536">
        <f>ROUND(Eigenmischungen!CEY46,1)</f>
        <v>0</v>
      </c>
      <c r="CES38" s="536">
        <f>ROUND(Eigenmischungen!CEZ46,1)</f>
        <v>0</v>
      </c>
      <c r="CET38" s="536">
        <f>ROUND(Eigenmischungen!CFA46,1)</f>
        <v>0</v>
      </c>
      <c r="CEU38" s="536">
        <f>ROUND(Eigenmischungen!CFB46,1)</f>
        <v>0</v>
      </c>
      <c r="CEV38" s="536">
        <f>ROUND(Eigenmischungen!CFC46,1)</f>
        <v>0</v>
      </c>
      <c r="CEW38" s="536">
        <f>ROUND(Eigenmischungen!CFD46,1)</f>
        <v>0</v>
      </c>
      <c r="CEX38" s="536">
        <f>ROUND(Eigenmischungen!CFE46,1)</f>
        <v>0</v>
      </c>
      <c r="CEY38" s="536">
        <f>ROUND(Eigenmischungen!CFF46,1)</f>
        <v>0</v>
      </c>
      <c r="CEZ38" s="536">
        <f>ROUND(Eigenmischungen!CFG46,1)</f>
        <v>0</v>
      </c>
      <c r="CFA38" s="536">
        <f>ROUND(Eigenmischungen!CFH46,1)</f>
        <v>0</v>
      </c>
      <c r="CFB38" s="536">
        <f>ROUND(Eigenmischungen!CFI46,1)</f>
        <v>0</v>
      </c>
      <c r="CFC38" s="536">
        <f>ROUND(Eigenmischungen!CFJ46,1)</f>
        <v>0</v>
      </c>
      <c r="CFD38" s="536">
        <f>ROUND(Eigenmischungen!CFK46,1)</f>
        <v>0</v>
      </c>
      <c r="CFE38" s="536">
        <f>ROUND(Eigenmischungen!CFL46,1)</f>
        <v>0</v>
      </c>
      <c r="CFF38" s="536">
        <f>ROUND(Eigenmischungen!CFM46,1)</f>
        <v>0</v>
      </c>
      <c r="CFG38" s="536">
        <f>ROUND(Eigenmischungen!CFN46,1)</f>
        <v>0</v>
      </c>
      <c r="CFH38" s="536">
        <f>ROUND(Eigenmischungen!CFO46,1)</f>
        <v>0</v>
      </c>
      <c r="CFI38" s="536">
        <f>ROUND(Eigenmischungen!CFP46,1)</f>
        <v>0</v>
      </c>
      <c r="CFJ38" s="536">
        <f>ROUND(Eigenmischungen!CFQ46,1)</f>
        <v>0</v>
      </c>
      <c r="CFK38" s="536">
        <f>ROUND(Eigenmischungen!CFR46,1)</f>
        <v>0</v>
      </c>
      <c r="CFL38" s="536">
        <f>ROUND(Eigenmischungen!CFS46,1)</f>
        <v>0</v>
      </c>
      <c r="CFM38" s="536">
        <f>ROUND(Eigenmischungen!CFT46,1)</f>
        <v>0</v>
      </c>
      <c r="CFN38" s="536">
        <f>ROUND(Eigenmischungen!CFU46,1)</f>
        <v>0</v>
      </c>
      <c r="CFO38" s="536">
        <f>ROUND(Eigenmischungen!CFV46,1)</f>
        <v>0</v>
      </c>
      <c r="CFP38" s="536">
        <f>ROUND(Eigenmischungen!CFW46,1)</f>
        <v>0</v>
      </c>
      <c r="CFQ38" s="536">
        <f>ROUND(Eigenmischungen!CFX46,1)</f>
        <v>0</v>
      </c>
      <c r="CFR38" s="536">
        <f>ROUND(Eigenmischungen!CFY46,1)</f>
        <v>0</v>
      </c>
      <c r="CFS38" s="536">
        <f>ROUND(Eigenmischungen!CFZ46,1)</f>
        <v>0</v>
      </c>
      <c r="CFT38" s="536">
        <f>ROUND(Eigenmischungen!CGA46,1)</f>
        <v>0</v>
      </c>
      <c r="CFU38" s="536">
        <f>ROUND(Eigenmischungen!CGB46,1)</f>
        <v>0</v>
      </c>
      <c r="CFV38" s="536">
        <f>ROUND(Eigenmischungen!CGC46,1)</f>
        <v>0</v>
      </c>
      <c r="CFW38" s="536">
        <f>ROUND(Eigenmischungen!CGD46,1)</f>
        <v>0</v>
      </c>
      <c r="CFX38" s="536">
        <f>ROUND(Eigenmischungen!CGE46,1)</f>
        <v>0</v>
      </c>
      <c r="CFY38" s="536">
        <f>ROUND(Eigenmischungen!CGF46,1)</f>
        <v>0</v>
      </c>
      <c r="CFZ38" s="536">
        <f>ROUND(Eigenmischungen!CGG46,1)</f>
        <v>0</v>
      </c>
      <c r="CGA38" s="536">
        <f>ROUND(Eigenmischungen!CGH46,1)</f>
        <v>0</v>
      </c>
      <c r="CGB38" s="536">
        <f>ROUND(Eigenmischungen!CGI46,1)</f>
        <v>0</v>
      </c>
      <c r="CGC38" s="536">
        <f>ROUND(Eigenmischungen!CGJ46,1)</f>
        <v>0</v>
      </c>
      <c r="CGD38" s="536">
        <f>ROUND(Eigenmischungen!CGK46,1)</f>
        <v>0</v>
      </c>
      <c r="CGE38" s="536">
        <f>ROUND(Eigenmischungen!CGL46,1)</f>
        <v>0</v>
      </c>
      <c r="CGF38" s="536">
        <f>ROUND(Eigenmischungen!CGM46,1)</f>
        <v>0</v>
      </c>
      <c r="CGG38" s="536">
        <f>ROUND(Eigenmischungen!CGN46,1)</f>
        <v>0</v>
      </c>
      <c r="CGH38" s="536">
        <f>ROUND(Eigenmischungen!CGO46,1)</f>
        <v>0</v>
      </c>
      <c r="CGI38" s="536">
        <f>ROUND(Eigenmischungen!CGP46,1)</f>
        <v>0</v>
      </c>
      <c r="CGJ38" s="536">
        <f>ROUND(Eigenmischungen!CGQ46,1)</f>
        <v>0</v>
      </c>
      <c r="CGK38" s="536">
        <f>ROUND(Eigenmischungen!CGR46,1)</f>
        <v>0</v>
      </c>
      <c r="CGL38" s="536">
        <f>ROUND(Eigenmischungen!CGS46,1)</f>
        <v>0</v>
      </c>
      <c r="CGM38" s="536">
        <f>ROUND(Eigenmischungen!CGT46,1)</f>
        <v>0</v>
      </c>
      <c r="CGN38" s="536">
        <f>ROUND(Eigenmischungen!CGU46,1)</f>
        <v>0</v>
      </c>
      <c r="CGO38" s="536">
        <f>ROUND(Eigenmischungen!CGV46,1)</f>
        <v>0</v>
      </c>
      <c r="CGP38" s="536">
        <f>ROUND(Eigenmischungen!CGW46,1)</f>
        <v>0</v>
      </c>
      <c r="CGQ38" s="536">
        <f>ROUND(Eigenmischungen!CGX46,1)</f>
        <v>0</v>
      </c>
      <c r="CGR38" s="536">
        <f>ROUND(Eigenmischungen!CGY46,1)</f>
        <v>0</v>
      </c>
      <c r="CGS38" s="536">
        <f>ROUND(Eigenmischungen!CGZ46,1)</f>
        <v>0</v>
      </c>
      <c r="CGT38" s="536">
        <f>ROUND(Eigenmischungen!CHA46,1)</f>
        <v>0</v>
      </c>
      <c r="CGU38" s="536">
        <f>ROUND(Eigenmischungen!CHB46,1)</f>
        <v>0</v>
      </c>
      <c r="CGV38" s="536">
        <f>ROUND(Eigenmischungen!CHC46,1)</f>
        <v>0</v>
      </c>
      <c r="CGW38" s="536">
        <f>ROUND(Eigenmischungen!CHD46,1)</f>
        <v>0</v>
      </c>
      <c r="CGX38" s="536">
        <f>ROUND(Eigenmischungen!CHE46,1)</f>
        <v>0</v>
      </c>
      <c r="CGY38" s="536">
        <f>ROUND(Eigenmischungen!CHF46,1)</f>
        <v>0</v>
      </c>
      <c r="CGZ38" s="536">
        <f>ROUND(Eigenmischungen!CHG46,1)</f>
        <v>0</v>
      </c>
      <c r="CHA38" s="536">
        <f>ROUND(Eigenmischungen!CHH46,1)</f>
        <v>0</v>
      </c>
      <c r="CHB38" s="536">
        <f>ROUND(Eigenmischungen!CHI46,1)</f>
        <v>0</v>
      </c>
      <c r="CHC38" s="536">
        <f>ROUND(Eigenmischungen!CHJ46,1)</f>
        <v>0</v>
      </c>
      <c r="CHD38" s="536">
        <f>ROUND(Eigenmischungen!CHK46,1)</f>
        <v>0</v>
      </c>
      <c r="CHE38" s="536">
        <f>ROUND(Eigenmischungen!CHL46,1)</f>
        <v>0</v>
      </c>
      <c r="CHF38" s="536">
        <f>ROUND(Eigenmischungen!CHM46,1)</f>
        <v>0</v>
      </c>
      <c r="CHG38" s="536">
        <f>ROUND(Eigenmischungen!CHN46,1)</f>
        <v>0</v>
      </c>
      <c r="CHH38" s="536">
        <f>ROUND(Eigenmischungen!CHO46,1)</f>
        <v>0</v>
      </c>
      <c r="CHI38" s="536">
        <f>ROUND(Eigenmischungen!CHP46,1)</f>
        <v>0</v>
      </c>
      <c r="CHJ38" s="536">
        <f>ROUND(Eigenmischungen!CHQ46,1)</f>
        <v>0</v>
      </c>
      <c r="CHK38" s="536">
        <f>ROUND(Eigenmischungen!CHR46,1)</f>
        <v>0</v>
      </c>
      <c r="CHL38" s="536">
        <f>ROUND(Eigenmischungen!CHS46,1)</f>
        <v>0</v>
      </c>
      <c r="CHM38" s="536">
        <f>ROUND(Eigenmischungen!CHT46,1)</f>
        <v>0</v>
      </c>
      <c r="CHN38" s="536">
        <f>ROUND(Eigenmischungen!CHU46,1)</f>
        <v>0</v>
      </c>
      <c r="CHO38" s="536">
        <f>ROUND(Eigenmischungen!CHV46,1)</f>
        <v>0</v>
      </c>
      <c r="CHP38" s="536">
        <f>ROUND(Eigenmischungen!CHW46,1)</f>
        <v>0</v>
      </c>
      <c r="CHQ38" s="536">
        <f>ROUND(Eigenmischungen!CHX46,1)</f>
        <v>0</v>
      </c>
      <c r="CHR38" s="536">
        <f>ROUND(Eigenmischungen!CHY46,1)</f>
        <v>0</v>
      </c>
      <c r="CHS38" s="536">
        <f>ROUND(Eigenmischungen!CHZ46,1)</f>
        <v>0</v>
      </c>
      <c r="CHT38" s="536">
        <f>ROUND(Eigenmischungen!CIA46,1)</f>
        <v>0</v>
      </c>
      <c r="CHU38" s="536">
        <f>ROUND(Eigenmischungen!CIB46,1)</f>
        <v>0</v>
      </c>
      <c r="CHV38" s="536">
        <f>ROUND(Eigenmischungen!CIC46,1)</f>
        <v>0</v>
      </c>
      <c r="CHW38" s="536">
        <f>ROUND(Eigenmischungen!CID46,1)</f>
        <v>0</v>
      </c>
      <c r="CHX38" s="536">
        <f>ROUND(Eigenmischungen!CIE46,1)</f>
        <v>0</v>
      </c>
      <c r="CHY38" s="536">
        <f>ROUND(Eigenmischungen!CIF46,1)</f>
        <v>0</v>
      </c>
      <c r="CHZ38" s="536">
        <f>ROUND(Eigenmischungen!CIG46,1)</f>
        <v>0</v>
      </c>
      <c r="CIA38" s="536">
        <f>ROUND(Eigenmischungen!CIH46,1)</f>
        <v>0</v>
      </c>
      <c r="CIB38" s="536">
        <f>ROUND(Eigenmischungen!CII46,1)</f>
        <v>0</v>
      </c>
      <c r="CIC38" s="536">
        <f>ROUND(Eigenmischungen!CIJ46,1)</f>
        <v>0</v>
      </c>
      <c r="CID38" s="536">
        <f>ROUND(Eigenmischungen!CIK46,1)</f>
        <v>0</v>
      </c>
      <c r="CIE38" s="536">
        <f>ROUND(Eigenmischungen!CIL46,1)</f>
        <v>0</v>
      </c>
      <c r="CIF38" s="536">
        <f>ROUND(Eigenmischungen!CIM46,1)</f>
        <v>0</v>
      </c>
      <c r="CIG38" s="536">
        <f>ROUND(Eigenmischungen!CIN46,1)</f>
        <v>0</v>
      </c>
      <c r="CIH38" s="536">
        <f>ROUND(Eigenmischungen!CIO46,1)</f>
        <v>0</v>
      </c>
      <c r="CII38" s="536">
        <f>ROUND(Eigenmischungen!CIP46,1)</f>
        <v>0</v>
      </c>
      <c r="CIJ38" s="536">
        <f>ROUND(Eigenmischungen!CIQ46,1)</f>
        <v>0</v>
      </c>
      <c r="CIK38" s="536">
        <f>ROUND(Eigenmischungen!CIR46,1)</f>
        <v>0</v>
      </c>
      <c r="CIL38" s="536">
        <f>ROUND(Eigenmischungen!CIS46,1)</f>
        <v>0</v>
      </c>
      <c r="CIM38" s="536">
        <f>ROUND(Eigenmischungen!CIT46,1)</f>
        <v>0</v>
      </c>
      <c r="CIN38" s="536">
        <f>ROUND(Eigenmischungen!CIU46,1)</f>
        <v>0</v>
      </c>
      <c r="CIO38" s="536">
        <f>ROUND(Eigenmischungen!CIV46,1)</f>
        <v>0</v>
      </c>
      <c r="CIP38" s="536">
        <f>ROUND(Eigenmischungen!CIW46,1)</f>
        <v>0</v>
      </c>
      <c r="CIQ38" s="536">
        <f>ROUND(Eigenmischungen!CIX46,1)</f>
        <v>0</v>
      </c>
      <c r="CIR38" s="536">
        <f>ROUND(Eigenmischungen!CIY46,1)</f>
        <v>0</v>
      </c>
      <c r="CIS38" s="536">
        <f>ROUND(Eigenmischungen!CIZ46,1)</f>
        <v>0</v>
      </c>
      <c r="CIT38" s="536">
        <f>ROUND(Eigenmischungen!CJA46,1)</f>
        <v>0</v>
      </c>
      <c r="CIU38" s="536">
        <f>ROUND(Eigenmischungen!CJB46,1)</f>
        <v>0</v>
      </c>
      <c r="CIV38" s="536">
        <f>ROUND(Eigenmischungen!CJC46,1)</f>
        <v>0</v>
      </c>
      <c r="CIW38" s="536">
        <f>ROUND(Eigenmischungen!CJD46,1)</f>
        <v>0</v>
      </c>
      <c r="CIX38" s="536">
        <f>ROUND(Eigenmischungen!CJE46,1)</f>
        <v>0</v>
      </c>
      <c r="CIY38" s="536">
        <f>ROUND(Eigenmischungen!CJF46,1)</f>
        <v>0</v>
      </c>
      <c r="CIZ38" s="536">
        <f>ROUND(Eigenmischungen!CJG46,1)</f>
        <v>0</v>
      </c>
      <c r="CJA38" s="536">
        <f>ROUND(Eigenmischungen!CJH46,1)</f>
        <v>0</v>
      </c>
      <c r="CJB38" s="536">
        <f>ROUND(Eigenmischungen!CJI46,1)</f>
        <v>0</v>
      </c>
      <c r="CJC38" s="536">
        <f>ROUND(Eigenmischungen!CJJ46,1)</f>
        <v>0</v>
      </c>
      <c r="CJD38" s="536">
        <f>ROUND(Eigenmischungen!CJK46,1)</f>
        <v>0</v>
      </c>
      <c r="CJE38" s="536">
        <f>ROUND(Eigenmischungen!CJL46,1)</f>
        <v>0</v>
      </c>
      <c r="CJF38" s="536">
        <f>ROUND(Eigenmischungen!CJM46,1)</f>
        <v>0</v>
      </c>
      <c r="CJG38" s="536">
        <f>ROUND(Eigenmischungen!CJN46,1)</f>
        <v>0</v>
      </c>
      <c r="CJH38" s="536">
        <f>ROUND(Eigenmischungen!CJO46,1)</f>
        <v>0</v>
      </c>
      <c r="CJI38" s="536">
        <f>ROUND(Eigenmischungen!CJP46,1)</f>
        <v>0</v>
      </c>
      <c r="CJJ38" s="536">
        <f>ROUND(Eigenmischungen!CJQ46,1)</f>
        <v>0</v>
      </c>
      <c r="CJK38" s="536">
        <f>ROUND(Eigenmischungen!CJR46,1)</f>
        <v>0</v>
      </c>
      <c r="CJL38" s="536">
        <f>ROUND(Eigenmischungen!CJS46,1)</f>
        <v>0</v>
      </c>
      <c r="CJM38" s="536">
        <f>ROUND(Eigenmischungen!CJT46,1)</f>
        <v>0</v>
      </c>
      <c r="CJN38" s="536">
        <f>ROUND(Eigenmischungen!CJU46,1)</f>
        <v>0</v>
      </c>
      <c r="CJO38" s="536">
        <f>ROUND(Eigenmischungen!CJV46,1)</f>
        <v>0</v>
      </c>
      <c r="CJP38" s="536">
        <f>ROUND(Eigenmischungen!CJW46,1)</f>
        <v>0</v>
      </c>
      <c r="CJQ38" s="536">
        <f>ROUND(Eigenmischungen!CJX46,1)</f>
        <v>0</v>
      </c>
      <c r="CJR38" s="536">
        <f>ROUND(Eigenmischungen!CJY46,1)</f>
        <v>0</v>
      </c>
      <c r="CJS38" s="536">
        <f>ROUND(Eigenmischungen!CJZ46,1)</f>
        <v>0</v>
      </c>
      <c r="CJT38" s="536">
        <f>ROUND(Eigenmischungen!CKA46,1)</f>
        <v>0</v>
      </c>
      <c r="CJU38" s="536">
        <f>ROUND(Eigenmischungen!CKB46,1)</f>
        <v>0</v>
      </c>
      <c r="CJV38" s="536">
        <f>ROUND(Eigenmischungen!CKC46,1)</f>
        <v>0</v>
      </c>
      <c r="CJW38" s="536">
        <f>ROUND(Eigenmischungen!CKD46,1)</f>
        <v>0</v>
      </c>
      <c r="CJX38" s="536">
        <f>ROUND(Eigenmischungen!CKE46,1)</f>
        <v>0</v>
      </c>
      <c r="CJY38" s="536">
        <f>ROUND(Eigenmischungen!CKF46,1)</f>
        <v>0</v>
      </c>
      <c r="CJZ38" s="536">
        <f>ROUND(Eigenmischungen!CKG46,1)</f>
        <v>0</v>
      </c>
      <c r="CKA38" s="536">
        <f>ROUND(Eigenmischungen!CKH46,1)</f>
        <v>0</v>
      </c>
      <c r="CKB38" s="536">
        <f>ROUND(Eigenmischungen!CKI46,1)</f>
        <v>0</v>
      </c>
      <c r="CKC38" s="536">
        <f>ROUND(Eigenmischungen!CKJ46,1)</f>
        <v>0</v>
      </c>
      <c r="CKD38" s="536">
        <f>ROUND(Eigenmischungen!CKK46,1)</f>
        <v>0</v>
      </c>
      <c r="CKE38" s="536">
        <f>ROUND(Eigenmischungen!CKL46,1)</f>
        <v>0</v>
      </c>
      <c r="CKF38" s="536">
        <f>ROUND(Eigenmischungen!CKM46,1)</f>
        <v>0</v>
      </c>
      <c r="CKG38" s="536">
        <f>ROUND(Eigenmischungen!CKN46,1)</f>
        <v>0</v>
      </c>
      <c r="CKH38" s="536">
        <f>ROUND(Eigenmischungen!CKO46,1)</f>
        <v>0</v>
      </c>
      <c r="CKI38" s="536">
        <f>ROUND(Eigenmischungen!CKP46,1)</f>
        <v>0</v>
      </c>
      <c r="CKJ38" s="536">
        <f>ROUND(Eigenmischungen!CKQ46,1)</f>
        <v>0</v>
      </c>
      <c r="CKK38" s="536">
        <f>ROUND(Eigenmischungen!CKR46,1)</f>
        <v>0</v>
      </c>
      <c r="CKL38" s="536">
        <f>ROUND(Eigenmischungen!CKS46,1)</f>
        <v>0</v>
      </c>
      <c r="CKM38" s="536">
        <f>ROUND(Eigenmischungen!CKT46,1)</f>
        <v>0</v>
      </c>
      <c r="CKN38" s="536">
        <f>ROUND(Eigenmischungen!CKU46,1)</f>
        <v>0</v>
      </c>
      <c r="CKO38" s="536">
        <f>ROUND(Eigenmischungen!CKV46,1)</f>
        <v>0</v>
      </c>
      <c r="CKP38" s="536">
        <f>ROUND(Eigenmischungen!CKW46,1)</f>
        <v>0</v>
      </c>
      <c r="CKQ38" s="536">
        <f>ROUND(Eigenmischungen!CKX46,1)</f>
        <v>0</v>
      </c>
      <c r="CKR38" s="536">
        <f>ROUND(Eigenmischungen!CKY46,1)</f>
        <v>0</v>
      </c>
      <c r="CKS38" s="536">
        <f>ROUND(Eigenmischungen!CKZ46,1)</f>
        <v>0</v>
      </c>
      <c r="CKT38" s="536">
        <f>ROUND(Eigenmischungen!CLA46,1)</f>
        <v>0</v>
      </c>
      <c r="CKU38" s="536">
        <f>ROUND(Eigenmischungen!CLB46,1)</f>
        <v>0</v>
      </c>
      <c r="CKV38" s="536">
        <f>ROUND(Eigenmischungen!CLC46,1)</f>
        <v>0</v>
      </c>
      <c r="CKW38" s="536">
        <f>ROUND(Eigenmischungen!CLD46,1)</f>
        <v>0</v>
      </c>
      <c r="CKX38" s="536">
        <f>ROUND(Eigenmischungen!CLE46,1)</f>
        <v>0</v>
      </c>
      <c r="CKY38" s="536">
        <f>ROUND(Eigenmischungen!CLF46,1)</f>
        <v>0</v>
      </c>
      <c r="CKZ38" s="536">
        <f>ROUND(Eigenmischungen!CLG46,1)</f>
        <v>0</v>
      </c>
      <c r="CLA38" s="536">
        <f>ROUND(Eigenmischungen!CLH46,1)</f>
        <v>0</v>
      </c>
      <c r="CLB38" s="536">
        <f>ROUND(Eigenmischungen!CLI46,1)</f>
        <v>0</v>
      </c>
      <c r="CLC38" s="536">
        <f>ROUND(Eigenmischungen!CLJ46,1)</f>
        <v>0</v>
      </c>
      <c r="CLD38" s="536">
        <f>ROUND(Eigenmischungen!CLK46,1)</f>
        <v>0</v>
      </c>
      <c r="CLE38" s="536">
        <f>ROUND(Eigenmischungen!CLL46,1)</f>
        <v>0</v>
      </c>
      <c r="CLF38" s="536">
        <f>ROUND(Eigenmischungen!CLM46,1)</f>
        <v>0</v>
      </c>
      <c r="CLG38" s="536">
        <f>ROUND(Eigenmischungen!CLN46,1)</f>
        <v>0</v>
      </c>
      <c r="CLH38" s="536">
        <f>ROUND(Eigenmischungen!CLO46,1)</f>
        <v>0</v>
      </c>
      <c r="CLI38" s="536">
        <f>ROUND(Eigenmischungen!CLP46,1)</f>
        <v>0</v>
      </c>
      <c r="CLJ38" s="536">
        <f>ROUND(Eigenmischungen!CLQ46,1)</f>
        <v>0</v>
      </c>
      <c r="CLK38" s="536">
        <f>ROUND(Eigenmischungen!CLR46,1)</f>
        <v>0</v>
      </c>
      <c r="CLL38" s="536">
        <f>ROUND(Eigenmischungen!CLS46,1)</f>
        <v>0</v>
      </c>
      <c r="CLM38" s="536">
        <f>ROUND(Eigenmischungen!CLT46,1)</f>
        <v>0</v>
      </c>
      <c r="CLN38" s="536">
        <f>ROUND(Eigenmischungen!CLU46,1)</f>
        <v>0</v>
      </c>
      <c r="CLO38" s="536">
        <f>ROUND(Eigenmischungen!CLV46,1)</f>
        <v>0</v>
      </c>
      <c r="CLP38" s="536">
        <f>ROUND(Eigenmischungen!CLW46,1)</f>
        <v>0</v>
      </c>
      <c r="CLQ38" s="536">
        <f>ROUND(Eigenmischungen!CLX46,1)</f>
        <v>0</v>
      </c>
      <c r="CLR38" s="536">
        <f>ROUND(Eigenmischungen!CLY46,1)</f>
        <v>0</v>
      </c>
      <c r="CLS38" s="536">
        <f>ROUND(Eigenmischungen!CLZ46,1)</f>
        <v>0</v>
      </c>
      <c r="CLT38" s="536">
        <f>ROUND(Eigenmischungen!CMA46,1)</f>
        <v>0</v>
      </c>
      <c r="CLU38" s="536">
        <f>ROUND(Eigenmischungen!CMB46,1)</f>
        <v>0</v>
      </c>
      <c r="CLV38" s="536">
        <f>ROUND(Eigenmischungen!CMC46,1)</f>
        <v>0</v>
      </c>
      <c r="CLW38" s="536">
        <f>ROUND(Eigenmischungen!CMD46,1)</f>
        <v>0</v>
      </c>
      <c r="CLX38" s="536">
        <f>ROUND(Eigenmischungen!CME46,1)</f>
        <v>0</v>
      </c>
      <c r="CLY38" s="536">
        <f>ROUND(Eigenmischungen!CMF46,1)</f>
        <v>0</v>
      </c>
      <c r="CLZ38" s="536">
        <f>ROUND(Eigenmischungen!CMG46,1)</f>
        <v>0</v>
      </c>
      <c r="CMA38" s="536">
        <f>ROUND(Eigenmischungen!CMH46,1)</f>
        <v>0</v>
      </c>
      <c r="CMB38" s="536">
        <f>ROUND(Eigenmischungen!CMI46,1)</f>
        <v>0</v>
      </c>
      <c r="CMC38" s="536">
        <f>ROUND(Eigenmischungen!CMJ46,1)</f>
        <v>0</v>
      </c>
      <c r="CMD38" s="536">
        <f>ROUND(Eigenmischungen!CMK46,1)</f>
        <v>0</v>
      </c>
      <c r="CME38" s="536">
        <f>ROUND(Eigenmischungen!CML46,1)</f>
        <v>0</v>
      </c>
      <c r="CMF38" s="536">
        <f>ROUND(Eigenmischungen!CMM46,1)</f>
        <v>0</v>
      </c>
      <c r="CMG38" s="536">
        <f>ROUND(Eigenmischungen!CMN46,1)</f>
        <v>0</v>
      </c>
      <c r="CMH38" s="536">
        <f>ROUND(Eigenmischungen!CMO46,1)</f>
        <v>0</v>
      </c>
      <c r="CMI38" s="536">
        <f>ROUND(Eigenmischungen!CMP46,1)</f>
        <v>0</v>
      </c>
      <c r="CMJ38" s="536">
        <f>ROUND(Eigenmischungen!CMQ46,1)</f>
        <v>0</v>
      </c>
      <c r="CMK38" s="536">
        <f>ROUND(Eigenmischungen!CMR46,1)</f>
        <v>0</v>
      </c>
      <c r="CML38" s="536">
        <f>ROUND(Eigenmischungen!CMS46,1)</f>
        <v>0</v>
      </c>
      <c r="CMM38" s="536">
        <f>ROUND(Eigenmischungen!CMT46,1)</f>
        <v>0</v>
      </c>
      <c r="CMN38" s="536">
        <f>ROUND(Eigenmischungen!CMU46,1)</f>
        <v>0</v>
      </c>
      <c r="CMO38" s="536">
        <f>ROUND(Eigenmischungen!CMV46,1)</f>
        <v>0</v>
      </c>
      <c r="CMP38" s="536">
        <f>ROUND(Eigenmischungen!CMW46,1)</f>
        <v>0</v>
      </c>
      <c r="CMQ38" s="536">
        <f>ROUND(Eigenmischungen!CMX46,1)</f>
        <v>0</v>
      </c>
      <c r="CMR38" s="536">
        <f>ROUND(Eigenmischungen!CMY46,1)</f>
        <v>0</v>
      </c>
      <c r="CMS38" s="536">
        <f>ROUND(Eigenmischungen!CMZ46,1)</f>
        <v>0</v>
      </c>
      <c r="CMT38" s="536">
        <f>ROUND(Eigenmischungen!CNA46,1)</f>
        <v>0</v>
      </c>
      <c r="CMU38" s="536">
        <f>ROUND(Eigenmischungen!CNB46,1)</f>
        <v>0</v>
      </c>
      <c r="CMV38" s="536">
        <f>ROUND(Eigenmischungen!CNC46,1)</f>
        <v>0</v>
      </c>
      <c r="CMW38" s="536">
        <f>ROUND(Eigenmischungen!CND46,1)</f>
        <v>0</v>
      </c>
      <c r="CMX38" s="536">
        <f>ROUND(Eigenmischungen!CNE46,1)</f>
        <v>0</v>
      </c>
      <c r="CMY38" s="536">
        <f>ROUND(Eigenmischungen!CNF46,1)</f>
        <v>0</v>
      </c>
      <c r="CMZ38" s="536">
        <f>ROUND(Eigenmischungen!CNG46,1)</f>
        <v>0</v>
      </c>
      <c r="CNA38" s="536">
        <f>ROUND(Eigenmischungen!CNH46,1)</f>
        <v>0</v>
      </c>
      <c r="CNB38" s="536">
        <f>ROUND(Eigenmischungen!CNI46,1)</f>
        <v>0</v>
      </c>
      <c r="CNC38" s="536">
        <f>ROUND(Eigenmischungen!CNJ46,1)</f>
        <v>0</v>
      </c>
      <c r="CND38" s="536">
        <f>ROUND(Eigenmischungen!CNK46,1)</f>
        <v>0</v>
      </c>
      <c r="CNE38" s="536">
        <f>ROUND(Eigenmischungen!CNL46,1)</f>
        <v>0</v>
      </c>
      <c r="CNF38" s="536">
        <f>ROUND(Eigenmischungen!CNM46,1)</f>
        <v>0</v>
      </c>
      <c r="CNG38" s="536">
        <f>ROUND(Eigenmischungen!CNN46,1)</f>
        <v>0</v>
      </c>
      <c r="CNH38" s="536">
        <f>ROUND(Eigenmischungen!CNO46,1)</f>
        <v>0</v>
      </c>
      <c r="CNI38" s="536">
        <f>ROUND(Eigenmischungen!CNP46,1)</f>
        <v>0</v>
      </c>
      <c r="CNJ38" s="536">
        <f>ROUND(Eigenmischungen!CNQ46,1)</f>
        <v>0</v>
      </c>
      <c r="CNK38" s="536">
        <f>ROUND(Eigenmischungen!CNR46,1)</f>
        <v>0</v>
      </c>
      <c r="CNL38" s="536">
        <f>ROUND(Eigenmischungen!CNS46,1)</f>
        <v>0</v>
      </c>
      <c r="CNM38" s="536">
        <f>ROUND(Eigenmischungen!CNT46,1)</f>
        <v>0</v>
      </c>
      <c r="CNN38" s="536">
        <f>ROUND(Eigenmischungen!CNU46,1)</f>
        <v>0</v>
      </c>
      <c r="CNO38" s="536">
        <f>ROUND(Eigenmischungen!CNV46,1)</f>
        <v>0</v>
      </c>
      <c r="CNP38" s="536">
        <f>ROUND(Eigenmischungen!CNW46,1)</f>
        <v>0</v>
      </c>
      <c r="CNQ38" s="536">
        <f>ROUND(Eigenmischungen!CNX46,1)</f>
        <v>0</v>
      </c>
      <c r="CNR38" s="536">
        <f>ROUND(Eigenmischungen!CNY46,1)</f>
        <v>0</v>
      </c>
      <c r="CNS38" s="536">
        <f>ROUND(Eigenmischungen!CNZ46,1)</f>
        <v>0</v>
      </c>
      <c r="CNT38" s="536">
        <f>ROUND(Eigenmischungen!COA46,1)</f>
        <v>0</v>
      </c>
      <c r="CNU38" s="536">
        <f>ROUND(Eigenmischungen!COB46,1)</f>
        <v>0</v>
      </c>
      <c r="CNV38" s="536">
        <f>ROUND(Eigenmischungen!COC46,1)</f>
        <v>0</v>
      </c>
      <c r="CNW38" s="536">
        <f>ROUND(Eigenmischungen!COD46,1)</f>
        <v>0</v>
      </c>
      <c r="CNX38" s="536">
        <f>ROUND(Eigenmischungen!COE46,1)</f>
        <v>0</v>
      </c>
      <c r="CNY38" s="536">
        <f>ROUND(Eigenmischungen!COF46,1)</f>
        <v>0</v>
      </c>
      <c r="CNZ38" s="536">
        <f>ROUND(Eigenmischungen!COG46,1)</f>
        <v>0</v>
      </c>
      <c r="COA38" s="536">
        <f>ROUND(Eigenmischungen!COH46,1)</f>
        <v>0</v>
      </c>
      <c r="COB38" s="536">
        <f>ROUND(Eigenmischungen!COI46,1)</f>
        <v>0</v>
      </c>
      <c r="COC38" s="536">
        <f>ROUND(Eigenmischungen!COJ46,1)</f>
        <v>0</v>
      </c>
      <c r="COD38" s="536">
        <f>ROUND(Eigenmischungen!COK46,1)</f>
        <v>0</v>
      </c>
      <c r="COE38" s="536">
        <f>ROUND(Eigenmischungen!COL46,1)</f>
        <v>0</v>
      </c>
      <c r="COF38" s="536">
        <f>ROUND(Eigenmischungen!COM46,1)</f>
        <v>0</v>
      </c>
      <c r="COG38" s="536">
        <f>ROUND(Eigenmischungen!CON46,1)</f>
        <v>0</v>
      </c>
      <c r="COH38" s="536">
        <f>ROUND(Eigenmischungen!COO46,1)</f>
        <v>0</v>
      </c>
      <c r="COI38" s="536">
        <f>ROUND(Eigenmischungen!COP46,1)</f>
        <v>0</v>
      </c>
      <c r="COJ38" s="536">
        <f>ROUND(Eigenmischungen!COQ46,1)</f>
        <v>0</v>
      </c>
      <c r="COK38" s="536">
        <f>ROUND(Eigenmischungen!COR46,1)</f>
        <v>0</v>
      </c>
      <c r="COL38" s="536">
        <f>ROUND(Eigenmischungen!COS46,1)</f>
        <v>0</v>
      </c>
      <c r="COM38" s="536">
        <f>ROUND(Eigenmischungen!COT46,1)</f>
        <v>0</v>
      </c>
      <c r="CON38" s="536">
        <f>ROUND(Eigenmischungen!COU46,1)</f>
        <v>0</v>
      </c>
      <c r="COO38" s="536">
        <f>ROUND(Eigenmischungen!COV46,1)</f>
        <v>0</v>
      </c>
      <c r="COP38" s="536">
        <f>ROUND(Eigenmischungen!COW46,1)</f>
        <v>0</v>
      </c>
      <c r="COQ38" s="536">
        <f>ROUND(Eigenmischungen!COX46,1)</f>
        <v>0</v>
      </c>
      <c r="COR38" s="536">
        <f>ROUND(Eigenmischungen!COY46,1)</f>
        <v>0</v>
      </c>
      <c r="COS38" s="536">
        <f>ROUND(Eigenmischungen!COZ46,1)</f>
        <v>0</v>
      </c>
      <c r="COT38" s="536">
        <f>ROUND(Eigenmischungen!CPA46,1)</f>
        <v>0</v>
      </c>
      <c r="COU38" s="536">
        <f>ROUND(Eigenmischungen!CPB46,1)</f>
        <v>0</v>
      </c>
      <c r="COV38" s="536">
        <f>ROUND(Eigenmischungen!CPC46,1)</f>
        <v>0</v>
      </c>
      <c r="COW38" s="536">
        <f>ROUND(Eigenmischungen!CPD46,1)</f>
        <v>0</v>
      </c>
      <c r="COX38" s="536">
        <f>ROUND(Eigenmischungen!CPE46,1)</f>
        <v>0</v>
      </c>
      <c r="COY38" s="536">
        <f>ROUND(Eigenmischungen!CPF46,1)</f>
        <v>0</v>
      </c>
      <c r="COZ38" s="536">
        <f>ROUND(Eigenmischungen!CPG46,1)</f>
        <v>0</v>
      </c>
      <c r="CPA38" s="536">
        <f>ROUND(Eigenmischungen!CPH46,1)</f>
        <v>0</v>
      </c>
      <c r="CPB38" s="536">
        <f>ROUND(Eigenmischungen!CPI46,1)</f>
        <v>0</v>
      </c>
      <c r="CPC38" s="536">
        <f>ROUND(Eigenmischungen!CPJ46,1)</f>
        <v>0</v>
      </c>
      <c r="CPD38" s="536">
        <f>ROUND(Eigenmischungen!CPK46,1)</f>
        <v>0</v>
      </c>
      <c r="CPE38" s="536">
        <f>ROUND(Eigenmischungen!CPL46,1)</f>
        <v>0</v>
      </c>
      <c r="CPF38" s="536">
        <f>ROUND(Eigenmischungen!CPM46,1)</f>
        <v>0</v>
      </c>
      <c r="CPG38" s="536">
        <f>ROUND(Eigenmischungen!CPN46,1)</f>
        <v>0</v>
      </c>
      <c r="CPH38" s="536">
        <f>ROUND(Eigenmischungen!CPO46,1)</f>
        <v>0</v>
      </c>
      <c r="CPI38" s="536">
        <f>ROUND(Eigenmischungen!CPP46,1)</f>
        <v>0</v>
      </c>
      <c r="CPJ38" s="536">
        <f>ROUND(Eigenmischungen!CPQ46,1)</f>
        <v>0</v>
      </c>
      <c r="CPK38" s="536">
        <f>ROUND(Eigenmischungen!CPR46,1)</f>
        <v>0</v>
      </c>
      <c r="CPL38" s="536">
        <f>ROUND(Eigenmischungen!CPS46,1)</f>
        <v>0</v>
      </c>
      <c r="CPM38" s="536">
        <f>ROUND(Eigenmischungen!CPT46,1)</f>
        <v>0</v>
      </c>
      <c r="CPN38" s="536">
        <f>ROUND(Eigenmischungen!CPU46,1)</f>
        <v>0</v>
      </c>
      <c r="CPO38" s="536">
        <f>ROUND(Eigenmischungen!CPV46,1)</f>
        <v>0</v>
      </c>
      <c r="CPP38" s="536">
        <f>ROUND(Eigenmischungen!CPW46,1)</f>
        <v>0</v>
      </c>
      <c r="CPQ38" s="536">
        <f>ROUND(Eigenmischungen!CPX46,1)</f>
        <v>0</v>
      </c>
      <c r="CPR38" s="536">
        <f>ROUND(Eigenmischungen!CPY46,1)</f>
        <v>0</v>
      </c>
      <c r="CPS38" s="536">
        <f>ROUND(Eigenmischungen!CPZ46,1)</f>
        <v>0</v>
      </c>
      <c r="CPT38" s="536">
        <f>ROUND(Eigenmischungen!CQA46,1)</f>
        <v>0</v>
      </c>
      <c r="CPU38" s="536">
        <f>ROUND(Eigenmischungen!CQB46,1)</f>
        <v>0</v>
      </c>
      <c r="CPV38" s="536">
        <f>ROUND(Eigenmischungen!CQC46,1)</f>
        <v>0</v>
      </c>
      <c r="CPW38" s="536">
        <f>ROUND(Eigenmischungen!CQD46,1)</f>
        <v>0</v>
      </c>
      <c r="CPX38" s="536">
        <f>ROUND(Eigenmischungen!CQE46,1)</f>
        <v>0</v>
      </c>
      <c r="CPY38" s="536">
        <f>ROUND(Eigenmischungen!CQF46,1)</f>
        <v>0</v>
      </c>
      <c r="CPZ38" s="536">
        <f>ROUND(Eigenmischungen!CQG46,1)</f>
        <v>0</v>
      </c>
      <c r="CQA38" s="536">
        <f>ROUND(Eigenmischungen!CQH46,1)</f>
        <v>0</v>
      </c>
      <c r="CQB38" s="536">
        <f>ROUND(Eigenmischungen!CQI46,1)</f>
        <v>0</v>
      </c>
      <c r="CQC38" s="536">
        <f>ROUND(Eigenmischungen!CQJ46,1)</f>
        <v>0</v>
      </c>
      <c r="CQD38" s="536">
        <f>ROUND(Eigenmischungen!CQK46,1)</f>
        <v>0</v>
      </c>
      <c r="CQE38" s="536">
        <f>ROUND(Eigenmischungen!CQL46,1)</f>
        <v>0</v>
      </c>
      <c r="CQF38" s="536">
        <f>ROUND(Eigenmischungen!CQM46,1)</f>
        <v>0</v>
      </c>
      <c r="CQG38" s="536">
        <f>ROUND(Eigenmischungen!CQN46,1)</f>
        <v>0</v>
      </c>
      <c r="CQH38" s="536">
        <f>ROUND(Eigenmischungen!CQO46,1)</f>
        <v>0</v>
      </c>
      <c r="CQI38" s="536">
        <f>ROUND(Eigenmischungen!CQP46,1)</f>
        <v>0</v>
      </c>
      <c r="CQJ38" s="536">
        <f>ROUND(Eigenmischungen!CQQ46,1)</f>
        <v>0</v>
      </c>
      <c r="CQK38" s="536">
        <f>ROUND(Eigenmischungen!CQR46,1)</f>
        <v>0</v>
      </c>
      <c r="CQL38" s="536">
        <f>ROUND(Eigenmischungen!CQS46,1)</f>
        <v>0</v>
      </c>
      <c r="CQM38" s="536">
        <f>ROUND(Eigenmischungen!CQT46,1)</f>
        <v>0</v>
      </c>
      <c r="CQN38" s="536">
        <f>ROUND(Eigenmischungen!CQU46,1)</f>
        <v>0</v>
      </c>
      <c r="CQO38" s="536">
        <f>ROUND(Eigenmischungen!CQV46,1)</f>
        <v>0</v>
      </c>
      <c r="CQP38" s="536">
        <f>ROUND(Eigenmischungen!CQW46,1)</f>
        <v>0</v>
      </c>
      <c r="CQQ38" s="536">
        <f>ROUND(Eigenmischungen!CQX46,1)</f>
        <v>0</v>
      </c>
      <c r="CQR38" s="536">
        <f>ROUND(Eigenmischungen!CQY46,1)</f>
        <v>0</v>
      </c>
      <c r="CQS38" s="536">
        <f>ROUND(Eigenmischungen!CQZ46,1)</f>
        <v>0</v>
      </c>
      <c r="CQT38" s="536">
        <f>ROUND(Eigenmischungen!CRA46,1)</f>
        <v>0</v>
      </c>
      <c r="CQU38" s="536">
        <f>ROUND(Eigenmischungen!CRB46,1)</f>
        <v>0</v>
      </c>
      <c r="CQV38" s="536">
        <f>ROUND(Eigenmischungen!CRC46,1)</f>
        <v>0</v>
      </c>
      <c r="CQW38" s="536">
        <f>ROUND(Eigenmischungen!CRD46,1)</f>
        <v>0</v>
      </c>
      <c r="CQX38" s="536">
        <f>ROUND(Eigenmischungen!CRE46,1)</f>
        <v>0</v>
      </c>
      <c r="CQY38" s="536">
        <f>ROUND(Eigenmischungen!CRF46,1)</f>
        <v>0</v>
      </c>
      <c r="CQZ38" s="536">
        <f>ROUND(Eigenmischungen!CRG46,1)</f>
        <v>0</v>
      </c>
      <c r="CRA38" s="536">
        <f>ROUND(Eigenmischungen!CRH46,1)</f>
        <v>0</v>
      </c>
      <c r="CRB38" s="536">
        <f>ROUND(Eigenmischungen!CRI46,1)</f>
        <v>0</v>
      </c>
      <c r="CRC38" s="536">
        <f>ROUND(Eigenmischungen!CRJ46,1)</f>
        <v>0</v>
      </c>
      <c r="CRD38" s="536">
        <f>ROUND(Eigenmischungen!CRK46,1)</f>
        <v>0</v>
      </c>
      <c r="CRE38" s="536">
        <f>ROUND(Eigenmischungen!CRL46,1)</f>
        <v>0</v>
      </c>
      <c r="CRF38" s="536">
        <f>ROUND(Eigenmischungen!CRM46,1)</f>
        <v>0</v>
      </c>
      <c r="CRG38" s="536">
        <f>ROUND(Eigenmischungen!CRN46,1)</f>
        <v>0</v>
      </c>
      <c r="CRH38" s="536">
        <f>ROUND(Eigenmischungen!CRO46,1)</f>
        <v>0</v>
      </c>
      <c r="CRI38" s="536">
        <f>ROUND(Eigenmischungen!CRP46,1)</f>
        <v>0</v>
      </c>
      <c r="CRJ38" s="536">
        <f>ROUND(Eigenmischungen!CRQ46,1)</f>
        <v>0</v>
      </c>
      <c r="CRK38" s="536">
        <f>ROUND(Eigenmischungen!CRR46,1)</f>
        <v>0</v>
      </c>
      <c r="CRL38" s="536">
        <f>ROUND(Eigenmischungen!CRS46,1)</f>
        <v>0</v>
      </c>
      <c r="CRM38" s="536">
        <f>ROUND(Eigenmischungen!CRT46,1)</f>
        <v>0</v>
      </c>
      <c r="CRN38" s="536">
        <f>ROUND(Eigenmischungen!CRU46,1)</f>
        <v>0</v>
      </c>
      <c r="CRO38" s="536">
        <f>ROUND(Eigenmischungen!CRV46,1)</f>
        <v>0</v>
      </c>
      <c r="CRP38" s="536">
        <f>ROUND(Eigenmischungen!CRW46,1)</f>
        <v>0</v>
      </c>
      <c r="CRQ38" s="536">
        <f>ROUND(Eigenmischungen!CRX46,1)</f>
        <v>0</v>
      </c>
      <c r="CRR38" s="536">
        <f>ROUND(Eigenmischungen!CRY46,1)</f>
        <v>0</v>
      </c>
      <c r="CRS38" s="536">
        <f>ROUND(Eigenmischungen!CRZ46,1)</f>
        <v>0</v>
      </c>
      <c r="CRT38" s="536">
        <f>ROUND(Eigenmischungen!CSA46,1)</f>
        <v>0</v>
      </c>
      <c r="CRU38" s="536">
        <f>ROUND(Eigenmischungen!CSB46,1)</f>
        <v>0</v>
      </c>
      <c r="CRV38" s="536">
        <f>ROUND(Eigenmischungen!CSC46,1)</f>
        <v>0</v>
      </c>
      <c r="CRW38" s="536">
        <f>ROUND(Eigenmischungen!CSD46,1)</f>
        <v>0</v>
      </c>
      <c r="CRX38" s="536">
        <f>ROUND(Eigenmischungen!CSE46,1)</f>
        <v>0</v>
      </c>
      <c r="CRY38" s="536">
        <f>ROUND(Eigenmischungen!CSF46,1)</f>
        <v>0</v>
      </c>
      <c r="CRZ38" s="536">
        <f>ROUND(Eigenmischungen!CSG46,1)</f>
        <v>0</v>
      </c>
      <c r="CSA38" s="536">
        <f>ROUND(Eigenmischungen!CSH46,1)</f>
        <v>0</v>
      </c>
      <c r="CSB38" s="536">
        <f>ROUND(Eigenmischungen!CSI46,1)</f>
        <v>0</v>
      </c>
      <c r="CSC38" s="536">
        <f>ROUND(Eigenmischungen!CSJ46,1)</f>
        <v>0</v>
      </c>
      <c r="CSD38" s="536">
        <f>ROUND(Eigenmischungen!CSK46,1)</f>
        <v>0</v>
      </c>
      <c r="CSE38" s="536">
        <f>ROUND(Eigenmischungen!CSL46,1)</f>
        <v>0</v>
      </c>
      <c r="CSF38" s="536">
        <f>ROUND(Eigenmischungen!CSM46,1)</f>
        <v>0</v>
      </c>
      <c r="CSG38" s="536">
        <f>ROUND(Eigenmischungen!CSN46,1)</f>
        <v>0</v>
      </c>
      <c r="CSH38" s="536">
        <f>ROUND(Eigenmischungen!CSO46,1)</f>
        <v>0</v>
      </c>
      <c r="CSI38" s="536">
        <f>ROUND(Eigenmischungen!CSP46,1)</f>
        <v>0</v>
      </c>
      <c r="CSJ38" s="536">
        <f>ROUND(Eigenmischungen!CSQ46,1)</f>
        <v>0</v>
      </c>
      <c r="CSK38" s="536">
        <f>ROUND(Eigenmischungen!CSR46,1)</f>
        <v>0</v>
      </c>
      <c r="CSL38" s="536">
        <f>ROUND(Eigenmischungen!CSS46,1)</f>
        <v>0</v>
      </c>
      <c r="CSM38" s="536">
        <f>ROUND(Eigenmischungen!CST46,1)</f>
        <v>0</v>
      </c>
      <c r="CSN38" s="536">
        <f>ROUND(Eigenmischungen!CSU46,1)</f>
        <v>0</v>
      </c>
      <c r="CSO38" s="536">
        <f>ROUND(Eigenmischungen!CSV46,1)</f>
        <v>0</v>
      </c>
      <c r="CSP38" s="536">
        <f>ROUND(Eigenmischungen!CSW46,1)</f>
        <v>0</v>
      </c>
      <c r="CSQ38" s="536">
        <f>ROUND(Eigenmischungen!CSX46,1)</f>
        <v>0</v>
      </c>
      <c r="CSR38" s="536">
        <f>ROUND(Eigenmischungen!CSY46,1)</f>
        <v>0</v>
      </c>
      <c r="CSS38" s="536">
        <f>ROUND(Eigenmischungen!CSZ46,1)</f>
        <v>0</v>
      </c>
      <c r="CST38" s="536">
        <f>ROUND(Eigenmischungen!CTA46,1)</f>
        <v>0</v>
      </c>
      <c r="CSU38" s="536">
        <f>ROUND(Eigenmischungen!CTB46,1)</f>
        <v>0</v>
      </c>
      <c r="CSV38" s="536">
        <f>ROUND(Eigenmischungen!CTC46,1)</f>
        <v>0</v>
      </c>
      <c r="CSW38" s="536">
        <f>ROUND(Eigenmischungen!CTD46,1)</f>
        <v>0</v>
      </c>
      <c r="CSX38" s="536">
        <f>ROUND(Eigenmischungen!CTE46,1)</f>
        <v>0</v>
      </c>
      <c r="CSY38" s="536">
        <f>ROUND(Eigenmischungen!CTF46,1)</f>
        <v>0</v>
      </c>
      <c r="CSZ38" s="536">
        <f>ROUND(Eigenmischungen!CTG46,1)</f>
        <v>0</v>
      </c>
      <c r="CTA38" s="536">
        <f>ROUND(Eigenmischungen!CTH46,1)</f>
        <v>0</v>
      </c>
      <c r="CTB38" s="536">
        <f>ROUND(Eigenmischungen!CTI46,1)</f>
        <v>0</v>
      </c>
      <c r="CTC38" s="536">
        <f>ROUND(Eigenmischungen!CTJ46,1)</f>
        <v>0</v>
      </c>
      <c r="CTD38" s="536">
        <f>ROUND(Eigenmischungen!CTK46,1)</f>
        <v>0</v>
      </c>
      <c r="CTE38" s="536">
        <f>ROUND(Eigenmischungen!CTL46,1)</f>
        <v>0</v>
      </c>
      <c r="CTF38" s="536">
        <f>ROUND(Eigenmischungen!CTM46,1)</f>
        <v>0</v>
      </c>
      <c r="CTG38" s="536">
        <f>ROUND(Eigenmischungen!CTN46,1)</f>
        <v>0</v>
      </c>
      <c r="CTH38" s="536">
        <f>ROUND(Eigenmischungen!CTO46,1)</f>
        <v>0</v>
      </c>
      <c r="CTI38" s="536">
        <f>ROUND(Eigenmischungen!CTP46,1)</f>
        <v>0</v>
      </c>
      <c r="CTJ38" s="536">
        <f>ROUND(Eigenmischungen!CTQ46,1)</f>
        <v>0</v>
      </c>
      <c r="CTK38" s="536">
        <f>ROUND(Eigenmischungen!CTR46,1)</f>
        <v>0</v>
      </c>
      <c r="CTL38" s="536">
        <f>ROUND(Eigenmischungen!CTS46,1)</f>
        <v>0</v>
      </c>
      <c r="CTM38" s="536">
        <f>ROUND(Eigenmischungen!CTT46,1)</f>
        <v>0</v>
      </c>
      <c r="CTN38" s="536">
        <f>ROUND(Eigenmischungen!CTU46,1)</f>
        <v>0</v>
      </c>
      <c r="CTO38" s="536">
        <f>ROUND(Eigenmischungen!CTV46,1)</f>
        <v>0</v>
      </c>
      <c r="CTP38" s="536">
        <f>ROUND(Eigenmischungen!CTW46,1)</f>
        <v>0</v>
      </c>
      <c r="CTQ38" s="536">
        <f>ROUND(Eigenmischungen!CTX46,1)</f>
        <v>0</v>
      </c>
      <c r="CTR38" s="536">
        <f>ROUND(Eigenmischungen!CTY46,1)</f>
        <v>0</v>
      </c>
      <c r="CTS38" s="536">
        <f>ROUND(Eigenmischungen!CTZ46,1)</f>
        <v>0</v>
      </c>
      <c r="CTT38" s="536">
        <f>ROUND(Eigenmischungen!CUA46,1)</f>
        <v>0</v>
      </c>
      <c r="CTU38" s="536">
        <f>ROUND(Eigenmischungen!CUB46,1)</f>
        <v>0</v>
      </c>
      <c r="CTV38" s="536">
        <f>ROUND(Eigenmischungen!CUC46,1)</f>
        <v>0</v>
      </c>
      <c r="CTW38" s="536">
        <f>ROUND(Eigenmischungen!CUD46,1)</f>
        <v>0</v>
      </c>
      <c r="CTX38" s="536">
        <f>ROUND(Eigenmischungen!CUE46,1)</f>
        <v>0</v>
      </c>
      <c r="CTY38" s="536">
        <f>ROUND(Eigenmischungen!CUF46,1)</f>
        <v>0</v>
      </c>
      <c r="CTZ38" s="536">
        <f>ROUND(Eigenmischungen!CUG46,1)</f>
        <v>0</v>
      </c>
      <c r="CUA38" s="536">
        <f>ROUND(Eigenmischungen!CUH46,1)</f>
        <v>0</v>
      </c>
      <c r="CUB38" s="536">
        <f>ROUND(Eigenmischungen!CUI46,1)</f>
        <v>0</v>
      </c>
      <c r="CUC38" s="536">
        <f>ROUND(Eigenmischungen!CUJ46,1)</f>
        <v>0</v>
      </c>
      <c r="CUD38" s="536">
        <f>ROUND(Eigenmischungen!CUK46,1)</f>
        <v>0</v>
      </c>
      <c r="CUE38" s="536">
        <f>ROUND(Eigenmischungen!CUL46,1)</f>
        <v>0</v>
      </c>
      <c r="CUF38" s="536">
        <f>ROUND(Eigenmischungen!CUM46,1)</f>
        <v>0</v>
      </c>
      <c r="CUG38" s="536">
        <f>ROUND(Eigenmischungen!CUN46,1)</f>
        <v>0</v>
      </c>
      <c r="CUH38" s="536">
        <f>ROUND(Eigenmischungen!CUO46,1)</f>
        <v>0</v>
      </c>
      <c r="CUI38" s="536">
        <f>ROUND(Eigenmischungen!CUP46,1)</f>
        <v>0</v>
      </c>
      <c r="CUJ38" s="536">
        <f>ROUND(Eigenmischungen!CUQ46,1)</f>
        <v>0</v>
      </c>
      <c r="CUK38" s="536">
        <f>ROUND(Eigenmischungen!CUR46,1)</f>
        <v>0</v>
      </c>
      <c r="CUL38" s="536">
        <f>ROUND(Eigenmischungen!CUS46,1)</f>
        <v>0</v>
      </c>
      <c r="CUM38" s="536">
        <f>ROUND(Eigenmischungen!CUT46,1)</f>
        <v>0</v>
      </c>
      <c r="CUN38" s="536">
        <f>ROUND(Eigenmischungen!CUU46,1)</f>
        <v>0</v>
      </c>
      <c r="CUO38" s="536">
        <f>ROUND(Eigenmischungen!CUV46,1)</f>
        <v>0</v>
      </c>
      <c r="CUP38" s="536">
        <f>ROUND(Eigenmischungen!CUW46,1)</f>
        <v>0</v>
      </c>
      <c r="CUQ38" s="536">
        <f>ROUND(Eigenmischungen!CUX46,1)</f>
        <v>0</v>
      </c>
      <c r="CUR38" s="536">
        <f>ROUND(Eigenmischungen!CUY46,1)</f>
        <v>0</v>
      </c>
      <c r="CUS38" s="536">
        <f>ROUND(Eigenmischungen!CUZ46,1)</f>
        <v>0</v>
      </c>
      <c r="CUT38" s="536">
        <f>ROUND(Eigenmischungen!CVA46,1)</f>
        <v>0</v>
      </c>
      <c r="CUU38" s="536">
        <f>ROUND(Eigenmischungen!CVB46,1)</f>
        <v>0</v>
      </c>
      <c r="CUV38" s="536">
        <f>ROUND(Eigenmischungen!CVC46,1)</f>
        <v>0</v>
      </c>
      <c r="CUW38" s="536">
        <f>ROUND(Eigenmischungen!CVD46,1)</f>
        <v>0</v>
      </c>
      <c r="CUX38" s="536">
        <f>ROUND(Eigenmischungen!CVE46,1)</f>
        <v>0</v>
      </c>
      <c r="CUY38" s="536">
        <f>ROUND(Eigenmischungen!CVF46,1)</f>
        <v>0</v>
      </c>
      <c r="CUZ38" s="536">
        <f>ROUND(Eigenmischungen!CVG46,1)</f>
        <v>0</v>
      </c>
      <c r="CVA38" s="536">
        <f>ROUND(Eigenmischungen!CVH46,1)</f>
        <v>0</v>
      </c>
      <c r="CVB38" s="536">
        <f>ROUND(Eigenmischungen!CVI46,1)</f>
        <v>0</v>
      </c>
      <c r="CVC38" s="536">
        <f>ROUND(Eigenmischungen!CVJ46,1)</f>
        <v>0</v>
      </c>
      <c r="CVD38" s="536">
        <f>ROUND(Eigenmischungen!CVK46,1)</f>
        <v>0</v>
      </c>
      <c r="CVE38" s="536">
        <f>ROUND(Eigenmischungen!CVL46,1)</f>
        <v>0</v>
      </c>
      <c r="CVF38" s="536">
        <f>ROUND(Eigenmischungen!CVM46,1)</f>
        <v>0</v>
      </c>
      <c r="CVG38" s="536">
        <f>ROUND(Eigenmischungen!CVN46,1)</f>
        <v>0</v>
      </c>
      <c r="CVH38" s="536">
        <f>ROUND(Eigenmischungen!CVO46,1)</f>
        <v>0</v>
      </c>
      <c r="CVI38" s="536">
        <f>ROUND(Eigenmischungen!CVP46,1)</f>
        <v>0</v>
      </c>
      <c r="CVJ38" s="536">
        <f>ROUND(Eigenmischungen!CVQ46,1)</f>
        <v>0</v>
      </c>
      <c r="CVK38" s="536">
        <f>ROUND(Eigenmischungen!CVR46,1)</f>
        <v>0</v>
      </c>
      <c r="CVL38" s="536">
        <f>ROUND(Eigenmischungen!CVS46,1)</f>
        <v>0</v>
      </c>
      <c r="CVM38" s="536">
        <f>ROUND(Eigenmischungen!CVT46,1)</f>
        <v>0</v>
      </c>
      <c r="CVN38" s="536">
        <f>ROUND(Eigenmischungen!CVU46,1)</f>
        <v>0</v>
      </c>
      <c r="CVO38" s="536">
        <f>ROUND(Eigenmischungen!CVV46,1)</f>
        <v>0</v>
      </c>
      <c r="CVP38" s="536">
        <f>ROUND(Eigenmischungen!CVW46,1)</f>
        <v>0</v>
      </c>
      <c r="CVQ38" s="536">
        <f>ROUND(Eigenmischungen!CVX46,1)</f>
        <v>0</v>
      </c>
      <c r="CVR38" s="536">
        <f>ROUND(Eigenmischungen!CVY46,1)</f>
        <v>0</v>
      </c>
      <c r="CVS38" s="536">
        <f>ROUND(Eigenmischungen!CVZ46,1)</f>
        <v>0</v>
      </c>
      <c r="CVT38" s="536">
        <f>ROUND(Eigenmischungen!CWA46,1)</f>
        <v>0</v>
      </c>
      <c r="CVU38" s="536">
        <f>ROUND(Eigenmischungen!CWB46,1)</f>
        <v>0</v>
      </c>
      <c r="CVV38" s="536">
        <f>ROUND(Eigenmischungen!CWC46,1)</f>
        <v>0</v>
      </c>
      <c r="CVW38" s="536">
        <f>ROUND(Eigenmischungen!CWD46,1)</f>
        <v>0</v>
      </c>
      <c r="CVX38" s="536">
        <f>ROUND(Eigenmischungen!CWE46,1)</f>
        <v>0</v>
      </c>
      <c r="CVY38" s="536">
        <f>ROUND(Eigenmischungen!CWF46,1)</f>
        <v>0</v>
      </c>
      <c r="CVZ38" s="536">
        <f>ROUND(Eigenmischungen!CWG46,1)</f>
        <v>0</v>
      </c>
      <c r="CWA38" s="536">
        <f>ROUND(Eigenmischungen!CWH46,1)</f>
        <v>0</v>
      </c>
      <c r="CWB38" s="536">
        <f>ROUND(Eigenmischungen!CWI46,1)</f>
        <v>0</v>
      </c>
      <c r="CWC38" s="536">
        <f>ROUND(Eigenmischungen!CWJ46,1)</f>
        <v>0</v>
      </c>
      <c r="CWD38" s="536">
        <f>ROUND(Eigenmischungen!CWK46,1)</f>
        <v>0</v>
      </c>
      <c r="CWE38" s="536">
        <f>ROUND(Eigenmischungen!CWL46,1)</f>
        <v>0</v>
      </c>
      <c r="CWF38" s="536">
        <f>ROUND(Eigenmischungen!CWM46,1)</f>
        <v>0</v>
      </c>
      <c r="CWG38" s="536">
        <f>ROUND(Eigenmischungen!CWN46,1)</f>
        <v>0</v>
      </c>
      <c r="CWH38" s="536">
        <f>ROUND(Eigenmischungen!CWO46,1)</f>
        <v>0</v>
      </c>
      <c r="CWI38" s="536">
        <f>ROUND(Eigenmischungen!CWP46,1)</f>
        <v>0</v>
      </c>
      <c r="CWJ38" s="536">
        <f>ROUND(Eigenmischungen!CWQ46,1)</f>
        <v>0</v>
      </c>
      <c r="CWK38" s="536">
        <f>ROUND(Eigenmischungen!CWR46,1)</f>
        <v>0</v>
      </c>
      <c r="CWL38" s="536">
        <f>ROUND(Eigenmischungen!CWS46,1)</f>
        <v>0</v>
      </c>
      <c r="CWM38" s="536">
        <f>ROUND(Eigenmischungen!CWT46,1)</f>
        <v>0</v>
      </c>
      <c r="CWN38" s="536">
        <f>ROUND(Eigenmischungen!CWU46,1)</f>
        <v>0</v>
      </c>
      <c r="CWO38" s="536">
        <f>ROUND(Eigenmischungen!CWV46,1)</f>
        <v>0</v>
      </c>
      <c r="CWP38" s="536">
        <f>ROUND(Eigenmischungen!CWW46,1)</f>
        <v>0</v>
      </c>
      <c r="CWQ38" s="536">
        <f>ROUND(Eigenmischungen!CWX46,1)</f>
        <v>0</v>
      </c>
      <c r="CWR38" s="536">
        <f>ROUND(Eigenmischungen!CWY46,1)</f>
        <v>0</v>
      </c>
      <c r="CWS38" s="536">
        <f>ROUND(Eigenmischungen!CWZ46,1)</f>
        <v>0</v>
      </c>
      <c r="CWT38" s="536">
        <f>ROUND(Eigenmischungen!CXA46,1)</f>
        <v>0</v>
      </c>
      <c r="CWU38" s="536">
        <f>ROUND(Eigenmischungen!CXB46,1)</f>
        <v>0</v>
      </c>
      <c r="CWV38" s="536">
        <f>ROUND(Eigenmischungen!CXC46,1)</f>
        <v>0</v>
      </c>
      <c r="CWW38" s="536">
        <f>ROUND(Eigenmischungen!CXD46,1)</f>
        <v>0</v>
      </c>
      <c r="CWX38" s="536">
        <f>ROUND(Eigenmischungen!CXE46,1)</f>
        <v>0</v>
      </c>
      <c r="CWY38" s="536">
        <f>ROUND(Eigenmischungen!CXF46,1)</f>
        <v>0</v>
      </c>
      <c r="CWZ38" s="536">
        <f>ROUND(Eigenmischungen!CXG46,1)</f>
        <v>0</v>
      </c>
      <c r="CXA38" s="536">
        <f>ROUND(Eigenmischungen!CXH46,1)</f>
        <v>0</v>
      </c>
      <c r="CXB38" s="536">
        <f>ROUND(Eigenmischungen!CXI46,1)</f>
        <v>0</v>
      </c>
      <c r="CXC38" s="536">
        <f>ROUND(Eigenmischungen!CXJ46,1)</f>
        <v>0</v>
      </c>
      <c r="CXD38" s="536">
        <f>ROUND(Eigenmischungen!CXK46,1)</f>
        <v>0</v>
      </c>
      <c r="CXE38" s="536">
        <f>ROUND(Eigenmischungen!CXL46,1)</f>
        <v>0</v>
      </c>
      <c r="CXF38" s="536">
        <f>ROUND(Eigenmischungen!CXM46,1)</f>
        <v>0</v>
      </c>
      <c r="CXG38" s="536">
        <f>ROUND(Eigenmischungen!CXN46,1)</f>
        <v>0</v>
      </c>
      <c r="CXH38" s="536">
        <f>ROUND(Eigenmischungen!CXO46,1)</f>
        <v>0</v>
      </c>
      <c r="CXI38" s="536">
        <f>ROUND(Eigenmischungen!CXP46,1)</f>
        <v>0</v>
      </c>
      <c r="CXJ38" s="536">
        <f>ROUND(Eigenmischungen!CXQ46,1)</f>
        <v>0</v>
      </c>
      <c r="CXK38" s="536">
        <f>ROUND(Eigenmischungen!CXR46,1)</f>
        <v>0</v>
      </c>
      <c r="CXL38" s="536">
        <f>ROUND(Eigenmischungen!CXS46,1)</f>
        <v>0</v>
      </c>
      <c r="CXM38" s="536">
        <f>ROUND(Eigenmischungen!CXT46,1)</f>
        <v>0</v>
      </c>
      <c r="CXN38" s="536">
        <f>ROUND(Eigenmischungen!CXU46,1)</f>
        <v>0</v>
      </c>
      <c r="CXO38" s="536">
        <f>ROUND(Eigenmischungen!CXV46,1)</f>
        <v>0</v>
      </c>
      <c r="CXP38" s="536">
        <f>ROUND(Eigenmischungen!CXW46,1)</f>
        <v>0</v>
      </c>
      <c r="CXQ38" s="536">
        <f>ROUND(Eigenmischungen!CXX46,1)</f>
        <v>0</v>
      </c>
      <c r="CXR38" s="536">
        <f>ROUND(Eigenmischungen!CXY46,1)</f>
        <v>0</v>
      </c>
      <c r="CXS38" s="536">
        <f>ROUND(Eigenmischungen!CXZ46,1)</f>
        <v>0</v>
      </c>
      <c r="CXT38" s="536">
        <f>ROUND(Eigenmischungen!CYA46,1)</f>
        <v>0</v>
      </c>
      <c r="CXU38" s="536">
        <f>ROUND(Eigenmischungen!CYB46,1)</f>
        <v>0</v>
      </c>
      <c r="CXV38" s="536">
        <f>ROUND(Eigenmischungen!CYC46,1)</f>
        <v>0</v>
      </c>
      <c r="CXW38" s="536">
        <f>ROUND(Eigenmischungen!CYD46,1)</f>
        <v>0</v>
      </c>
      <c r="CXX38" s="536">
        <f>ROUND(Eigenmischungen!CYE46,1)</f>
        <v>0</v>
      </c>
      <c r="CXY38" s="536">
        <f>ROUND(Eigenmischungen!CYF46,1)</f>
        <v>0</v>
      </c>
      <c r="CXZ38" s="536">
        <f>ROUND(Eigenmischungen!CYG46,1)</f>
        <v>0</v>
      </c>
      <c r="CYA38" s="536">
        <f>ROUND(Eigenmischungen!CYH46,1)</f>
        <v>0</v>
      </c>
      <c r="CYB38" s="536">
        <f>ROUND(Eigenmischungen!CYI46,1)</f>
        <v>0</v>
      </c>
      <c r="CYC38" s="536">
        <f>ROUND(Eigenmischungen!CYJ46,1)</f>
        <v>0</v>
      </c>
      <c r="CYD38" s="536">
        <f>ROUND(Eigenmischungen!CYK46,1)</f>
        <v>0</v>
      </c>
      <c r="CYE38" s="536">
        <f>ROUND(Eigenmischungen!CYL46,1)</f>
        <v>0</v>
      </c>
      <c r="CYF38" s="536">
        <f>ROUND(Eigenmischungen!CYM46,1)</f>
        <v>0</v>
      </c>
      <c r="CYG38" s="536">
        <f>ROUND(Eigenmischungen!CYN46,1)</f>
        <v>0</v>
      </c>
      <c r="CYH38" s="536">
        <f>ROUND(Eigenmischungen!CYO46,1)</f>
        <v>0</v>
      </c>
      <c r="CYI38" s="536">
        <f>ROUND(Eigenmischungen!CYP46,1)</f>
        <v>0</v>
      </c>
      <c r="CYJ38" s="536">
        <f>ROUND(Eigenmischungen!CYQ46,1)</f>
        <v>0</v>
      </c>
      <c r="CYK38" s="536">
        <f>ROUND(Eigenmischungen!CYR46,1)</f>
        <v>0</v>
      </c>
      <c r="CYL38" s="536">
        <f>ROUND(Eigenmischungen!CYS46,1)</f>
        <v>0</v>
      </c>
      <c r="CYM38" s="536">
        <f>ROUND(Eigenmischungen!CYT46,1)</f>
        <v>0</v>
      </c>
      <c r="CYN38" s="536">
        <f>ROUND(Eigenmischungen!CYU46,1)</f>
        <v>0</v>
      </c>
      <c r="CYO38" s="536">
        <f>ROUND(Eigenmischungen!CYV46,1)</f>
        <v>0</v>
      </c>
      <c r="CYP38" s="536">
        <f>ROUND(Eigenmischungen!CYW46,1)</f>
        <v>0</v>
      </c>
      <c r="CYQ38" s="536">
        <f>ROUND(Eigenmischungen!CYX46,1)</f>
        <v>0</v>
      </c>
      <c r="CYR38" s="536">
        <f>ROUND(Eigenmischungen!CYY46,1)</f>
        <v>0</v>
      </c>
      <c r="CYS38" s="536">
        <f>ROUND(Eigenmischungen!CYZ46,1)</f>
        <v>0</v>
      </c>
      <c r="CYT38" s="536">
        <f>ROUND(Eigenmischungen!CZA46,1)</f>
        <v>0</v>
      </c>
      <c r="CYU38" s="536">
        <f>ROUND(Eigenmischungen!CZB46,1)</f>
        <v>0</v>
      </c>
      <c r="CYV38" s="536">
        <f>ROUND(Eigenmischungen!CZC46,1)</f>
        <v>0</v>
      </c>
      <c r="CYW38" s="536">
        <f>ROUND(Eigenmischungen!CZD46,1)</f>
        <v>0</v>
      </c>
      <c r="CYX38" s="536">
        <f>ROUND(Eigenmischungen!CZE46,1)</f>
        <v>0</v>
      </c>
      <c r="CYY38" s="536">
        <f>ROUND(Eigenmischungen!CZF46,1)</f>
        <v>0</v>
      </c>
      <c r="CYZ38" s="536">
        <f>ROUND(Eigenmischungen!CZG46,1)</f>
        <v>0</v>
      </c>
      <c r="CZA38" s="536">
        <f>ROUND(Eigenmischungen!CZH46,1)</f>
        <v>0</v>
      </c>
      <c r="CZB38" s="536">
        <f>ROUND(Eigenmischungen!CZI46,1)</f>
        <v>0</v>
      </c>
      <c r="CZC38" s="536">
        <f>ROUND(Eigenmischungen!CZJ46,1)</f>
        <v>0</v>
      </c>
      <c r="CZD38" s="536">
        <f>ROUND(Eigenmischungen!CZK46,1)</f>
        <v>0</v>
      </c>
      <c r="CZE38" s="536">
        <f>ROUND(Eigenmischungen!CZL46,1)</f>
        <v>0</v>
      </c>
      <c r="CZF38" s="536">
        <f>ROUND(Eigenmischungen!CZM46,1)</f>
        <v>0</v>
      </c>
      <c r="CZG38" s="536">
        <f>ROUND(Eigenmischungen!CZN46,1)</f>
        <v>0</v>
      </c>
      <c r="CZH38" s="536">
        <f>ROUND(Eigenmischungen!CZO46,1)</f>
        <v>0</v>
      </c>
      <c r="CZI38" s="536">
        <f>ROUND(Eigenmischungen!CZP46,1)</f>
        <v>0</v>
      </c>
      <c r="CZJ38" s="536">
        <f>ROUND(Eigenmischungen!CZQ46,1)</f>
        <v>0</v>
      </c>
      <c r="CZK38" s="536">
        <f>ROUND(Eigenmischungen!CZR46,1)</f>
        <v>0</v>
      </c>
      <c r="CZL38" s="536">
        <f>ROUND(Eigenmischungen!CZS46,1)</f>
        <v>0</v>
      </c>
      <c r="CZM38" s="536">
        <f>ROUND(Eigenmischungen!CZT46,1)</f>
        <v>0</v>
      </c>
      <c r="CZN38" s="536">
        <f>ROUND(Eigenmischungen!CZU46,1)</f>
        <v>0</v>
      </c>
      <c r="CZO38" s="536">
        <f>ROUND(Eigenmischungen!CZV46,1)</f>
        <v>0</v>
      </c>
      <c r="CZP38" s="536">
        <f>ROUND(Eigenmischungen!CZW46,1)</f>
        <v>0</v>
      </c>
      <c r="CZQ38" s="536">
        <f>ROUND(Eigenmischungen!CZX46,1)</f>
        <v>0</v>
      </c>
      <c r="CZR38" s="536">
        <f>ROUND(Eigenmischungen!CZY46,1)</f>
        <v>0</v>
      </c>
      <c r="CZS38" s="536">
        <f>ROUND(Eigenmischungen!CZZ46,1)</f>
        <v>0</v>
      </c>
      <c r="CZT38" s="536">
        <f>ROUND(Eigenmischungen!DAA46,1)</f>
        <v>0</v>
      </c>
      <c r="CZU38" s="536">
        <f>ROUND(Eigenmischungen!DAB46,1)</f>
        <v>0</v>
      </c>
      <c r="CZV38" s="536">
        <f>ROUND(Eigenmischungen!DAC46,1)</f>
        <v>0</v>
      </c>
      <c r="CZW38" s="536">
        <f>ROUND(Eigenmischungen!DAD46,1)</f>
        <v>0</v>
      </c>
      <c r="CZX38" s="536">
        <f>ROUND(Eigenmischungen!DAE46,1)</f>
        <v>0</v>
      </c>
      <c r="CZY38" s="536">
        <f>ROUND(Eigenmischungen!DAF46,1)</f>
        <v>0</v>
      </c>
      <c r="CZZ38" s="536">
        <f>ROUND(Eigenmischungen!DAG46,1)</f>
        <v>0</v>
      </c>
      <c r="DAA38" s="536">
        <f>ROUND(Eigenmischungen!DAH46,1)</f>
        <v>0</v>
      </c>
      <c r="DAB38" s="536">
        <f>ROUND(Eigenmischungen!DAI46,1)</f>
        <v>0</v>
      </c>
      <c r="DAC38" s="536">
        <f>ROUND(Eigenmischungen!DAJ46,1)</f>
        <v>0</v>
      </c>
      <c r="DAD38" s="536">
        <f>ROUND(Eigenmischungen!DAK46,1)</f>
        <v>0</v>
      </c>
      <c r="DAE38" s="536">
        <f>ROUND(Eigenmischungen!DAL46,1)</f>
        <v>0</v>
      </c>
      <c r="DAF38" s="536">
        <f>ROUND(Eigenmischungen!DAM46,1)</f>
        <v>0</v>
      </c>
      <c r="DAG38" s="536">
        <f>ROUND(Eigenmischungen!DAN46,1)</f>
        <v>0</v>
      </c>
      <c r="DAH38" s="536">
        <f>ROUND(Eigenmischungen!DAO46,1)</f>
        <v>0</v>
      </c>
      <c r="DAI38" s="536">
        <f>ROUND(Eigenmischungen!DAP46,1)</f>
        <v>0</v>
      </c>
      <c r="DAJ38" s="536">
        <f>ROUND(Eigenmischungen!DAQ46,1)</f>
        <v>0</v>
      </c>
      <c r="DAK38" s="536">
        <f>ROUND(Eigenmischungen!DAR46,1)</f>
        <v>0</v>
      </c>
      <c r="DAL38" s="536">
        <f>ROUND(Eigenmischungen!DAS46,1)</f>
        <v>0</v>
      </c>
      <c r="DAM38" s="536">
        <f>ROUND(Eigenmischungen!DAT46,1)</f>
        <v>0</v>
      </c>
      <c r="DAN38" s="536">
        <f>ROUND(Eigenmischungen!DAU46,1)</f>
        <v>0</v>
      </c>
      <c r="DAO38" s="536">
        <f>ROUND(Eigenmischungen!DAV46,1)</f>
        <v>0</v>
      </c>
      <c r="DAP38" s="536">
        <f>ROUND(Eigenmischungen!DAW46,1)</f>
        <v>0</v>
      </c>
      <c r="DAQ38" s="536">
        <f>ROUND(Eigenmischungen!DAX46,1)</f>
        <v>0</v>
      </c>
      <c r="DAR38" s="536">
        <f>ROUND(Eigenmischungen!DAY46,1)</f>
        <v>0</v>
      </c>
      <c r="DAS38" s="536">
        <f>ROUND(Eigenmischungen!DAZ46,1)</f>
        <v>0</v>
      </c>
      <c r="DAT38" s="536">
        <f>ROUND(Eigenmischungen!DBA46,1)</f>
        <v>0</v>
      </c>
      <c r="DAU38" s="536">
        <f>ROUND(Eigenmischungen!DBB46,1)</f>
        <v>0</v>
      </c>
      <c r="DAV38" s="536">
        <f>ROUND(Eigenmischungen!DBC46,1)</f>
        <v>0</v>
      </c>
      <c r="DAW38" s="536">
        <f>ROUND(Eigenmischungen!DBD46,1)</f>
        <v>0</v>
      </c>
      <c r="DAX38" s="536">
        <f>ROUND(Eigenmischungen!DBE46,1)</f>
        <v>0</v>
      </c>
      <c r="DAY38" s="536">
        <f>ROUND(Eigenmischungen!DBF46,1)</f>
        <v>0</v>
      </c>
      <c r="DAZ38" s="536">
        <f>ROUND(Eigenmischungen!DBG46,1)</f>
        <v>0</v>
      </c>
      <c r="DBA38" s="536">
        <f>ROUND(Eigenmischungen!DBH46,1)</f>
        <v>0</v>
      </c>
      <c r="DBB38" s="536">
        <f>ROUND(Eigenmischungen!DBI46,1)</f>
        <v>0</v>
      </c>
      <c r="DBC38" s="536">
        <f>ROUND(Eigenmischungen!DBJ46,1)</f>
        <v>0</v>
      </c>
      <c r="DBD38" s="536">
        <f>ROUND(Eigenmischungen!DBK46,1)</f>
        <v>0</v>
      </c>
      <c r="DBE38" s="536">
        <f>ROUND(Eigenmischungen!DBL46,1)</f>
        <v>0</v>
      </c>
      <c r="DBF38" s="536">
        <f>ROUND(Eigenmischungen!DBM46,1)</f>
        <v>0</v>
      </c>
      <c r="DBG38" s="536">
        <f>ROUND(Eigenmischungen!DBN46,1)</f>
        <v>0</v>
      </c>
      <c r="DBH38" s="536">
        <f>ROUND(Eigenmischungen!DBO46,1)</f>
        <v>0</v>
      </c>
      <c r="DBI38" s="536">
        <f>ROUND(Eigenmischungen!DBP46,1)</f>
        <v>0</v>
      </c>
      <c r="DBJ38" s="536">
        <f>ROUND(Eigenmischungen!DBQ46,1)</f>
        <v>0</v>
      </c>
      <c r="DBK38" s="536">
        <f>ROUND(Eigenmischungen!DBR46,1)</f>
        <v>0</v>
      </c>
      <c r="DBL38" s="536">
        <f>ROUND(Eigenmischungen!DBS46,1)</f>
        <v>0</v>
      </c>
      <c r="DBM38" s="536">
        <f>ROUND(Eigenmischungen!DBT46,1)</f>
        <v>0</v>
      </c>
      <c r="DBN38" s="536">
        <f>ROUND(Eigenmischungen!DBU46,1)</f>
        <v>0</v>
      </c>
      <c r="DBO38" s="536">
        <f>ROUND(Eigenmischungen!DBV46,1)</f>
        <v>0</v>
      </c>
      <c r="DBP38" s="536">
        <f>ROUND(Eigenmischungen!DBW46,1)</f>
        <v>0</v>
      </c>
      <c r="DBQ38" s="536">
        <f>ROUND(Eigenmischungen!DBX46,1)</f>
        <v>0</v>
      </c>
      <c r="DBR38" s="536">
        <f>ROUND(Eigenmischungen!DBY46,1)</f>
        <v>0</v>
      </c>
      <c r="DBS38" s="536">
        <f>ROUND(Eigenmischungen!DBZ46,1)</f>
        <v>0</v>
      </c>
      <c r="DBT38" s="536">
        <f>ROUND(Eigenmischungen!DCA46,1)</f>
        <v>0</v>
      </c>
      <c r="DBU38" s="536">
        <f>ROUND(Eigenmischungen!DCB46,1)</f>
        <v>0</v>
      </c>
      <c r="DBV38" s="536">
        <f>ROUND(Eigenmischungen!DCC46,1)</f>
        <v>0</v>
      </c>
      <c r="DBW38" s="536">
        <f>ROUND(Eigenmischungen!DCD46,1)</f>
        <v>0</v>
      </c>
      <c r="DBX38" s="536">
        <f>ROUND(Eigenmischungen!DCE46,1)</f>
        <v>0</v>
      </c>
      <c r="DBY38" s="536">
        <f>ROUND(Eigenmischungen!DCF46,1)</f>
        <v>0</v>
      </c>
      <c r="DBZ38" s="536">
        <f>ROUND(Eigenmischungen!DCG46,1)</f>
        <v>0</v>
      </c>
      <c r="DCA38" s="536">
        <f>ROUND(Eigenmischungen!DCH46,1)</f>
        <v>0</v>
      </c>
      <c r="DCB38" s="536">
        <f>ROUND(Eigenmischungen!DCI46,1)</f>
        <v>0</v>
      </c>
      <c r="DCC38" s="536">
        <f>ROUND(Eigenmischungen!DCJ46,1)</f>
        <v>0</v>
      </c>
      <c r="DCD38" s="536">
        <f>ROUND(Eigenmischungen!DCK46,1)</f>
        <v>0</v>
      </c>
      <c r="DCE38" s="536">
        <f>ROUND(Eigenmischungen!DCL46,1)</f>
        <v>0</v>
      </c>
      <c r="DCF38" s="536">
        <f>ROUND(Eigenmischungen!DCM46,1)</f>
        <v>0</v>
      </c>
      <c r="DCG38" s="536">
        <f>ROUND(Eigenmischungen!DCN46,1)</f>
        <v>0</v>
      </c>
      <c r="DCH38" s="536">
        <f>ROUND(Eigenmischungen!DCO46,1)</f>
        <v>0</v>
      </c>
      <c r="DCI38" s="536">
        <f>ROUND(Eigenmischungen!DCP46,1)</f>
        <v>0</v>
      </c>
      <c r="DCJ38" s="536">
        <f>ROUND(Eigenmischungen!DCQ46,1)</f>
        <v>0</v>
      </c>
      <c r="DCK38" s="536">
        <f>ROUND(Eigenmischungen!DCR46,1)</f>
        <v>0</v>
      </c>
      <c r="DCL38" s="536">
        <f>ROUND(Eigenmischungen!DCS46,1)</f>
        <v>0</v>
      </c>
      <c r="DCM38" s="536">
        <f>ROUND(Eigenmischungen!DCT46,1)</f>
        <v>0</v>
      </c>
      <c r="DCN38" s="536">
        <f>ROUND(Eigenmischungen!DCU46,1)</f>
        <v>0</v>
      </c>
      <c r="DCO38" s="536">
        <f>ROUND(Eigenmischungen!DCV46,1)</f>
        <v>0</v>
      </c>
      <c r="DCP38" s="536">
        <f>ROUND(Eigenmischungen!DCW46,1)</f>
        <v>0</v>
      </c>
      <c r="DCQ38" s="536">
        <f>ROUND(Eigenmischungen!DCX46,1)</f>
        <v>0</v>
      </c>
      <c r="DCR38" s="536">
        <f>ROUND(Eigenmischungen!DCY46,1)</f>
        <v>0</v>
      </c>
      <c r="DCS38" s="536">
        <f>ROUND(Eigenmischungen!DCZ46,1)</f>
        <v>0</v>
      </c>
      <c r="DCT38" s="536">
        <f>ROUND(Eigenmischungen!DDA46,1)</f>
        <v>0</v>
      </c>
      <c r="DCU38" s="536">
        <f>ROUND(Eigenmischungen!DDB46,1)</f>
        <v>0</v>
      </c>
      <c r="DCV38" s="536">
        <f>ROUND(Eigenmischungen!DDC46,1)</f>
        <v>0</v>
      </c>
      <c r="DCW38" s="536">
        <f>ROUND(Eigenmischungen!DDD46,1)</f>
        <v>0</v>
      </c>
      <c r="DCX38" s="536">
        <f>ROUND(Eigenmischungen!DDE46,1)</f>
        <v>0</v>
      </c>
      <c r="DCY38" s="536">
        <f>ROUND(Eigenmischungen!DDF46,1)</f>
        <v>0</v>
      </c>
      <c r="DCZ38" s="536">
        <f>ROUND(Eigenmischungen!DDG46,1)</f>
        <v>0</v>
      </c>
      <c r="DDA38" s="536">
        <f>ROUND(Eigenmischungen!DDH46,1)</f>
        <v>0</v>
      </c>
      <c r="DDB38" s="536">
        <f>ROUND(Eigenmischungen!DDI46,1)</f>
        <v>0</v>
      </c>
      <c r="DDC38" s="536">
        <f>ROUND(Eigenmischungen!DDJ46,1)</f>
        <v>0</v>
      </c>
      <c r="DDD38" s="536">
        <f>ROUND(Eigenmischungen!DDK46,1)</f>
        <v>0</v>
      </c>
      <c r="DDE38" s="536">
        <f>ROUND(Eigenmischungen!DDL46,1)</f>
        <v>0</v>
      </c>
      <c r="DDF38" s="536">
        <f>ROUND(Eigenmischungen!DDM46,1)</f>
        <v>0</v>
      </c>
      <c r="DDG38" s="536">
        <f>ROUND(Eigenmischungen!DDN46,1)</f>
        <v>0</v>
      </c>
      <c r="DDH38" s="536">
        <f>ROUND(Eigenmischungen!DDO46,1)</f>
        <v>0</v>
      </c>
      <c r="DDI38" s="536">
        <f>ROUND(Eigenmischungen!DDP46,1)</f>
        <v>0</v>
      </c>
      <c r="DDJ38" s="536">
        <f>ROUND(Eigenmischungen!DDQ46,1)</f>
        <v>0</v>
      </c>
      <c r="DDK38" s="536">
        <f>ROUND(Eigenmischungen!DDR46,1)</f>
        <v>0</v>
      </c>
      <c r="DDL38" s="536">
        <f>ROUND(Eigenmischungen!DDS46,1)</f>
        <v>0</v>
      </c>
      <c r="DDM38" s="536">
        <f>ROUND(Eigenmischungen!DDT46,1)</f>
        <v>0</v>
      </c>
      <c r="DDN38" s="536">
        <f>ROUND(Eigenmischungen!DDU46,1)</f>
        <v>0</v>
      </c>
      <c r="DDO38" s="536">
        <f>ROUND(Eigenmischungen!DDV46,1)</f>
        <v>0</v>
      </c>
      <c r="DDP38" s="536">
        <f>ROUND(Eigenmischungen!DDW46,1)</f>
        <v>0</v>
      </c>
      <c r="DDQ38" s="536">
        <f>ROUND(Eigenmischungen!DDX46,1)</f>
        <v>0</v>
      </c>
      <c r="DDR38" s="536">
        <f>ROUND(Eigenmischungen!DDY46,1)</f>
        <v>0</v>
      </c>
      <c r="DDS38" s="536">
        <f>ROUND(Eigenmischungen!DDZ46,1)</f>
        <v>0</v>
      </c>
      <c r="DDT38" s="536">
        <f>ROUND(Eigenmischungen!DEA46,1)</f>
        <v>0</v>
      </c>
      <c r="DDU38" s="536">
        <f>ROUND(Eigenmischungen!DEB46,1)</f>
        <v>0</v>
      </c>
      <c r="DDV38" s="536">
        <f>ROUND(Eigenmischungen!DEC46,1)</f>
        <v>0</v>
      </c>
      <c r="DDW38" s="536">
        <f>ROUND(Eigenmischungen!DED46,1)</f>
        <v>0</v>
      </c>
      <c r="DDX38" s="536">
        <f>ROUND(Eigenmischungen!DEE46,1)</f>
        <v>0</v>
      </c>
      <c r="DDY38" s="536">
        <f>ROUND(Eigenmischungen!DEF46,1)</f>
        <v>0</v>
      </c>
      <c r="DDZ38" s="536">
        <f>ROUND(Eigenmischungen!DEG46,1)</f>
        <v>0</v>
      </c>
      <c r="DEA38" s="536">
        <f>ROUND(Eigenmischungen!DEH46,1)</f>
        <v>0</v>
      </c>
      <c r="DEB38" s="536">
        <f>ROUND(Eigenmischungen!DEI46,1)</f>
        <v>0</v>
      </c>
      <c r="DEC38" s="536">
        <f>ROUND(Eigenmischungen!DEJ46,1)</f>
        <v>0</v>
      </c>
      <c r="DED38" s="536">
        <f>ROUND(Eigenmischungen!DEK46,1)</f>
        <v>0</v>
      </c>
      <c r="DEE38" s="536">
        <f>ROUND(Eigenmischungen!DEL46,1)</f>
        <v>0</v>
      </c>
      <c r="DEF38" s="536">
        <f>ROUND(Eigenmischungen!DEM46,1)</f>
        <v>0</v>
      </c>
      <c r="DEG38" s="536">
        <f>ROUND(Eigenmischungen!DEN46,1)</f>
        <v>0</v>
      </c>
      <c r="DEH38" s="536">
        <f>ROUND(Eigenmischungen!DEO46,1)</f>
        <v>0</v>
      </c>
      <c r="DEI38" s="536">
        <f>ROUND(Eigenmischungen!DEP46,1)</f>
        <v>0</v>
      </c>
      <c r="DEJ38" s="536">
        <f>ROUND(Eigenmischungen!DEQ46,1)</f>
        <v>0</v>
      </c>
      <c r="DEK38" s="536">
        <f>ROUND(Eigenmischungen!DER46,1)</f>
        <v>0</v>
      </c>
      <c r="DEL38" s="536">
        <f>ROUND(Eigenmischungen!DES46,1)</f>
        <v>0</v>
      </c>
      <c r="DEM38" s="536">
        <f>ROUND(Eigenmischungen!DET46,1)</f>
        <v>0</v>
      </c>
      <c r="DEN38" s="536">
        <f>ROUND(Eigenmischungen!DEU46,1)</f>
        <v>0</v>
      </c>
      <c r="DEO38" s="536">
        <f>ROUND(Eigenmischungen!DEV46,1)</f>
        <v>0</v>
      </c>
      <c r="DEP38" s="536">
        <f>ROUND(Eigenmischungen!DEW46,1)</f>
        <v>0</v>
      </c>
      <c r="DEQ38" s="536">
        <f>ROUND(Eigenmischungen!DEX46,1)</f>
        <v>0</v>
      </c>
      <c r="DER38" s="536">
        <f>ROUND(Eigenmischungen!DEY46,1)</f>
        <v>0</v>
      </c>
      <c r="DES38" s="536">
        <f>ROUND(Eigenmischungen!DEZ46,1)</f>
        <v>0</v>
      </c>
      <c r="DET38" s="536">
        <f>ROUND(Eigenmischungen!DFA46,1)</f>
        <v>0</v>
      </c>
      <c r="DEU38" s="536">
        <f>ROUND(Eigenmischungen!DFB46,1)</f>
        <v>0</v>
      </c>
      <c r="DEV38" s="536">
        <f>ROUND(Eigenmischungen!DFC46,1)</f>
        <v>0</v>
      </c>
      <c r="DEW38" s="536">
        <f>ROUND(Eigenmischungen!DFD46,1)</f>
        <v>0</v>
      </c>
      <c r="DEX38" s="536">
        <f>ROUND(Eigenmischungen!DFE46,1)</f>
        <v>0</v>
      </c>
      <c r="DEY38" s="536">
        <f>ROUND(Eigenmischungen!DFF46,1)</f>
        <v>0</v>
      </c>
      <c r="DEZ38" s="536">
        <f>ROUND(Eigenmischungen!DFG46,1)</f>
        <v>0</v>
      </c>
      <c r="DFA38" s="536">
        <f>ROUND(Eigenmischungen!DFH46,1)</f>
        <v>0</v>
      </c>
      <c r="DFB38" s="536">
        <f>ROUND(Eigenmischungen!DFI46,1)</f>
        <v>0</v>
      </c>
      <c r="DFC38" s="536">
        <f>ROUND(Eigenmischungen!DFJ46,1)</f>
        <v>0</v>
      </c>
      <c r="DFD38" s="536">
        <f>ROUND(Eigenmischungen!DFK46,1)</f>
        <v>0</v>
      </c>
      <c r="DFE38" s="536">
        <f>ROUND(Eigenmischungen!DFL46,1)</f>
        <v>0</v>
      </c>
      <c r="DFF38" s="536">
        <f>ROUND(Eigenmischungen!DFM46,1)</f>
        <v>0</v>
      </c>
      <c r="DFG38" s="536">
        <f>ROUND(Eigenmischungen!DFN46,1)</f>
        <v>0</v>
      </c>
      <c r="DFH38" s="536">
        <f>ROUND(Eigenmischungen!DFO46,1)</f>
        <v>0</v>
      </c>
      <c r="DFI38" s="536">
        <f>ROUND(Eigenmischungen!DFP46,1)</f>
        <v>0</v>
      </c>
      <c r="DFJ38" s="536">
        <f>ROUND(Eigenmischungen!DFQ46,1)</f>
        <v>0</v>
      </c>
      <c r="DFK38" s="536">
        <f>ROUND(Eigenmischungen!DFR46,1)</f>
        <v>0</v>
      </c>
      <c r="DFL38" s="536">
        <f>ROUND(Eigenmischungen!DFS46,1)</f>
        <v>0</v>
      </c>
      <c r="DFM38" s="536">
        <f>ROUND(Eigenmischungen!DFT46,1)</f>
        <v>0</v>
      </c>
      <c r="DFN38" s="536">
        <f>ROUND(Eigenmischungen!DFU46,1)</f>
        <v>0</v>
      </c>
      <c r="DFO38" s="536">
        <f>ROUND(Eigenmischungen!DFV46,1)</f>
        <v>0</v>
      </c>
      <c r="DFP38" s="536">
        <f>ROUND(Eigenmischungen!DFW46,1)</f>
        <v>0</v>
      </c>
      <c r="DFQ38" s="536">
        <f>ROUND(Eigenmischungen!DFX46,1)</f>
        <v>0</v>
      </c>
      <c r="DFR38" s="536">
        <f>ROUND(Eigenmischungen!DFY46,1)</f>
        <v>0</v>
      </c>
      <c r="DFS38" s="536">
        <f>ROUND(Eigenmischungen!DFZ46,1)</f>
        <v>0</v>
      </c>
      <c r="DFT38" s="536">
        <f>ROUND(Eigenmischungen!DGA46,1)</f>
        <v>0</v>
      </c>
      <c r="DFU38" s="536">
        <f>ROUND(Eigenmischungen!DGB46,1)</f>
        <v>0</v>
      </c>
      <c r="DFV38" s="536">
        <f>ROUND(Eigenmischungen!DGC46,1)</f>
        <v>0</v>
      </c>
      <c r="DFW38" s="536">
        <f>ROUND(Eigenmischungen!DGD46,1)</f>
        <v>0</v>
      </c>
      <c r="DFX38" s="536">
        <f>ROUND(Eigenmischungen!DGE46,1)</f>
        <v>0</v>
      </c>
      <c r="DFY38" s="536">
        <f>ROUND(Eigenmischungen!DGF46,1)</f>
        <v>0</v>
      </c>
      <c r="DFZ38" s="536">
        <f>ROUND(Eigenmischungen!DGG46,1)</f>
        <v>0</v>
      </c>
      <c r="DGA38" s="536">
        <f>ROUND(Eigenmischungen!DGH46,1)</f>
        <v>0</v>
      </c>
      <c r="DGB38" s="536">
        <f>ROUND(Eigenmischungen!DGI46,1)</f>
        <v>0</v>
      </c>
      <c r="DGC38" s="536">
        <f>ROUND(Eigenmischungen!DGJ46,1)</f>
        <v>0</v>
      </c>
      <c r="DGD38" s="536">
        <f>ROUND(Eigenmischungen!DGK46,1)</f>
        <v>0</v>
      </c>
      <c r="DGE38" s="536">
        <f>ROUND(Eigenmischungen!DGL46,1)</f>
        <v>0</v>
      </c>
      <c r="DGF38" s="536">
        <f>ROUND(Eigenmischungen!DGM46,1)</f>
        <v>0</v>
      </c>
      <c r="DGG38" s="536">
        <f>ROUND(Eigenmischungen!DGN46,1)</f>
        <v>0</v>
      </c>
      <c r="DGH38" s="536">
        <f>ROUND(Eigenmischungen!DGO46,1)</f>
        <v>0</v>
      </c>
      <c r="DGI38" s="536">
        <f>ROUND(Eigenmischungen!DGP46,1)</f>
        <v>0</v>
      </c>
      <c r="DGJ38" s="536">
        <f>ROUND(Eigenmischungen!DGQ46,1)</f>
        <v>0</v>
      </c>
      <c r="DGK38" s="536">
        <f>ROUND(Eigenmischungen!DGR46,1)</f>
        <v>0</v>
      </c>
      <c r="DGL38" s="536">
        <f>ROUND(Eigenmischungen!DGS46,1)</f>
        <v>0</v>
      </c>
      <c r="DGM38" s="536">
        <f>ROUND(Eigenmischungen!DGT46,1)</f>
        <v>0</v>
      </c>
      <c r="DGN38" s="536">
        <f>ROUND(Eigenmischungen!DGU46,1)</f>
        <v>0</v>
      </c>
      <c r="DGO38" s="536">
        <f>ROUND(Eigenmischungen!DGV46,1)</f>
        <v>0</v>
      </c>
      <c r="DGP38" s="536">
        <f>ROUND(Eigenmischungen!DGW46,1)</f>
        <v>0</v>
      </c>
      <c r="DGQ38" s="536">
        <f>ROUND(Eigenmischungen!DGX46,1)</f>
        <v>0</v>
      </c>
      <c r="DGR38" s="536">
        <f>ROUND(Eigenmischungen!DGY46,1)</f>
        <v>0</v>
      </c>
      <c r="DGS38" s="536">
        <f>ROUND(Eigenmischungen!DGZ46,1)</f>
        <v>0</v>
      </c>
      <c r="DGT38" s="536">
        <f>ROUND(Eigenmischungen!DHA46,1)</f>
        <v>0</v>
      </c>
      <c r="DGU38" s="536">
        <f>ROUND(Eigenmischungen!DHB46,1)</f>
        <v>0</v>
      </c>
      <c r="DGV38" s="536">
        <f>ROUND(Eigenmischungen!DHC46,1)</f>
        <v>0</v>
      </c>
      <c r="DGW38" s="536">
        <f>ROUND(Eigenmischungen!DHD46,1)</f>
        <v>0</v>
      </c>
      <c r="DGX38" s="536">
        <f>ROUND(Eigenmischungen!DHE46,1)</f>
        <v>0</v>
      </c>
      <c r="DGY38" s="536">
        <f>ROUND(Eigenmischungen!DHF46,1)</f>
        <v>0</v>
      </c>
      <c r="DGZ38" s="536">
        <f>ROUND(Eigenmischungen!DHG46,1)</f>
        <v>0</v>
      </c>
      <c r="DHA38" s="536">
        <f>ROUND(Eigenmischungen!DHH46,1)</f>
        <v>0</v>
      </c>
      <c r="DHB38" s="536">
        <f>ROUND(Eigenmischungen!DHI46,1)</f>
        <v>0</v>
      </c>
      <c r="DHC38" s="536">
        <f>ROUND(Eigenmischungen!DHJ46,1)</f>
        <v>0</v>
      </c>
      <c r="DHD38" s="536">
        <f>ROUND(Eigenmischungen!DHK46,1)</f>
        <v>0</v>
      </c>
      <c r="DHE38" s="536">
        <f>ROUND(Eigenmischungen!DHL46,1)</f>
        <v>0</v>
      </c>
      <c r="DHF38" s="536">
        <f>ROUND(Eigenmischungen!DHM46,1)</f>
        <v>0</v>
      </c>
      <c r="DHG38" s="536">
        <f>ROUND(Eigenmischungen!DHN46,1)</f>
        <v>0</v>
      </c>
      <c r="DHH38" s="536">
        <f>ROUND(Eigenmischungen!DHO46,1)</f>
        <v>0</v>
      </c>
      <c r="DHI38" s="536">
        <f>ROUND(Eigenmischungen!DHP46,1)</f>
        <v>0</v>
      </c>
      <c r="DHJ38" s="536">
        <f>ROUND(Eigenmischungen!DHQ46,1)</f>
        <v>0</v>
      </c>
      <c r="DHK38" s="536">
        <f>ROUND(Eigenmischungen!DHR46,1)</f>
        <v>0</v>
      </c>
      <c r="DHL38" s="536">
        <f>ROUND(Eigenmischungen!DHS46,1)</f>
        <v>0</v>
      </c>
      <c r="DHM38" s="536">
        <f>ROUND(Eigenmischungen!DHT46,1)</f>
        <v>0</v>
      </c>
      <c r="DHN38" s="536">
        <f>ROUND(Eigenmischungen!DHU46,1)</f>
        <v>0</v>
      </c>
      <c r="DHO38" s="536">
        <f>ROUND(Eigenmischungen!DHV46,1)</f>
        <v>0</v>
      </c>
      <c r="DHP38" s="536">
        <f>ROUND(Eigenmischungen!DHW46,1)</f>
        <v>0</v>
      </c>
      <c r="DHQ38" s="536">
        <f>ROUND(Eigenmischungen!DHX46,1)</f>
        <v>0</v>
      </c>
      <c r="DHR38" s="536">
        <f>ROUND(Eigenmischungen!DHY46,1)</f>
        <v>0</v>
      </c>
      <c r="DHS38" s="536">
        <f>ROUND(Eigenmischungen!DHZ46,1)</f>
        <v>0</v>
      </c>
      <c r="DHT38" s="536">
        <f>ROUND(Eigenmischungen!DIA46,1)</f>
        <v>0</v>
      </c>
      <c r="DHU38" s="536">
        <f>ROUND(Eigenmischungen!DIB46,1)</f>
        <v>0</v>
      </c>
      <c r="DHV38" s="536">
        <f>ROUND(Eigenmischungen!DIC46,1)</f>
        <v>0</v>
      </c>
      <c r="DHW38" s="536">
        <f>ROUND(Eigenmischungen!DID46,1)</f>
        <v>0</v>
      </c>
      <c r="DHX38" s="536">
        <f>ROUND(Eigenmischungen!DIE46,1)</f>
        <v>0</v>
      </c>
      <c r="DHY38" s="536">
        <f>ROUND(Eigenmischungen!DIF46,1)</f>
        <v>0</v>
      </c>
      <c r="DHZ38" s="536">
        <f>ROUND(Eigenmischungen!DIG46,1)</f>
        <v>0</v>
      </c>
      <c r="DIA38" s="536">
        <f>ROUND(Eigenmischungen!DIH46,1)</f>
        <v>0</v>
      </c>
      <c r="DIB38" s="536">
        <f>ROUND(Eigenmischungen!DII46,1)</f>
        <v>0</v>
      </c>
      <c r="DIC38" s="536">
        <f>ROUND(Eigenmischungen!DIJ46,1)</f>
        <v>0</v>
      </c>
      <c r="DID38" s="536">
        <f>ROUND(Eigenmischungen!DIK46,1)</f>
        <v>0</v>
      </c>
      <c r="DIE38" s="536">
        <f>ROUND(Eigenmischungen!DIL46,1)</f>
        <v>0</v>
      </c>
      <c r="DIF38" s="536">
        <f>ROUND(Eigenmischungen!DIM46,1)</f>
        <v>0</v>
      </c>
      <c r="DIG38" s="536">
        <f>ROUND(Eigenmischungen!DIN46,1)</f>
        <v>0</v>
      </c>
      <c r="DIH38" s="536">
        <f>ROUND(Eigenmischungen!DIO46,1)</f>
        <v>0</v>
      </c>
      <c r="DII38" s="536">
        <f>ROUND(Eigenmischungen!DIP46,1)</f>
        <v>0</v>
      </c>
      <c r="DIJ38" s="536">
        <f>ROUND(Eigenmischungen!DIQ46,1)</f>
        <v>0</v>
      </c>
      <c r="DIK38" s="536">
        <f>ROUND(Eigenmischungen!DIR46,1)</f>
        <v>0</v>
      </c>
      <c r="DIL38" s="536">
        <f>ROUND(Eigenmischungen!DIS46,1)</f>
        <v>0</v>
      </c>
      <c r="DIM38" s="536">
        <f>ROUND(Eigenmischungen!DIT46,1)</f>
        <v>0</v>
      </c>
      <c r="DIN38" s="536">
        <f>ROUND(Eigenmischungen!DIU46,1)</f>
        <v>0</v>
      </c>
      <c r="DIO38" s="536">
        <f>ROUND(Eigenmischungen!DIV46,1)</f>
        <v>0</v>
      </c>
      <c r="DIP38" s="536">
        <f>ROUND(Eigenmischungen!DIW46,1)</f>
        <v>0</v>
      </c>
      <c r="DIQ38" s="536">
        <f>ROUND(Eigenmischungen!DIX46,1)</f>
        <v>0</v>
      </c>
      <c r="DIR38" s="536">
        <f>ROUND(Eigenmischungen!DIY46,1)</f>
        <v>0</v>
      </c>
      <c r="DIS38" s="536">
        <f>ROUND(Eigenmischungen!DIZ46,1)</f>
        <v>0</v>
      </c>
      <c r="DIT38" s="536">
        <f>ROUND(Eigenmischungen!DJA46,1)</f>
        <v>0</v>
      </c>
      <c r="DIU38" s="536">
        <f>ROUND(Eigenmischungen!DJB46,1)</f>
        <v>0</v>
      </c>
      <c r="DIV38" s="536">
        <f>ROUND(Eigenmischungen!DJC46,1)</f>
        <v>0</v>
      </c>
      <c r="DIW38" s="536">
        <f>ROUND(Eigenmischungen!DJD46,1)</f>
        <v>0</v>
      </c>
      <c r="DIX38" s="536">
        <f>ROUND(Eigenmischungen!DJE46,1)</f>
        <v>0</v>
      </c>
      <c r="DIY38" s="536">
        <f>ROUND(Eigenmischungen!DJF46,1)</f>
        <v>0</v>
      </c>
      <c r="DIZ38" s="536">
        <f>ROUND(Eigenmischungen!DJG46,1)</f>
        <v>0</v>
      </c>
      <c r="DJA38" s="536">
        <f>ROUND(Eigenmischungen!DJH46,1)</f>
        <v>0</v>
      </c>
      <c r="DJB38" s="536">
        <f>ROUND(Eigenmischungen!DJI46,1)</f>
        <v>0</v>
      </c>
      <c r="DJC38" s="536">
        <f>ROUND(Eigenmischungen!DJJ46,1)</f>
        <v>0</v>
      </c>
      <c r="DJD38" s="536">
        <f>ROUND(Eigenmischungen!DJK46,1)</f>
        <v>0</v>
      </c>
      <c r="DJE38" s="536">
        <f>ROUND(Eigenmischungen!DJL46,1)</f>
        <v>0</v>
      </c>
      <c r="DJF38" s="536">
        <f>ROUND(Eigenmischungen!DJM46,1)</f>
        <v>0</v>
      </c>
      <c r="DJG38" s="536">
        <f>ROUND(Eigenmischungen!DJN46,1)</f>
        <v>0</v>
      </c>
      <c r="DJH38" s="536">
        <f>ROUND(Eigenmischungen!DJO46,1)</f>
        <v>0</v>
      </c>
      <c r="DJI38" s="536">
        <f>ROUND(Eigenmischungen!DJP46,1)</f>
        <v>0</v>
      </c>
      <c r="DJJ38" s="536">
        <f>ROUND(Eigenmischungen!DJQ46,1)</f>
        <v>0</v>
      </c>
      <c r="DJK38" s="536">
        <f>ROUND(Eigenmischungen!DJR46,1)</f>
        <v>0</v>
      </c>
      <c r="DJL38" s="536">
        <f>ROUND(Eigenmischungen!DJS46,1)</f>
        <v>0</v>
      </c>
      <c r="DJM38" s="536">
        <f>ROUND(Eigenmischungen!DJT46,1)</f>
        <v>0</v>
      </c>
      <c r="DJN38" s="536">
        <f>ROUND(Eigenmischungen!DJU46,1)</f>
        <v>0</v>
      </c>
      <c r="DJO38" s="536">
        <f>ROUND(Eigenmischungen!DJV46,1)</f>
        <v>0</v>
      </c>
      <c r="DJP38" s="536">
        <f>ROUND(Eigenmischungen!DJW46,1)</f>
        <v>0</v>
      </c>
      <c r="DJQ38" s="536">
        <f>ROUND(Eigenmischungen!DJX46,1)</f>
        <v>0</v>
      </c>
      <c r="DJR38" s="536">
        <f>ROUND(Eigenmischungen!DJY46,1)</f>
        <v>0</v>
      </c>
      <c r="DJS38" s="536">
        <f>ROUND(Eigenmischungen!DJZ46,1)</f>
        <v>0</v>
      </c>
      <c r="DJT38" s="536">
        <f>ROUND(Eigenmischungen!DKA46,1)</f>
        <v>0</v>
      </c>
      <c r="DJU38" s="536">
        <f>ROUND(Eigenmischungen!DKB46,1)</f>
        <v>0</v>
      </c>
      <c r="DJV38" s="536">
        <f>ROUND(Eigenmischungen!DKC46,1)</f>
        <v>0</v>
      </c>
      <c r="DJW38" s="536">
        <f>ROUND(Eigenmischungen!DKD46,1)</f>
        <v>0</v>
      </c>
      <c r="DJX38" s="536">
        <f>ROUND(Eigenmischungen!DKE46,1)</f>
        <v>0</v>
      </c>
      <c r="DJY38" s="536">
        <f>ROUND(Eigenmischungen!DKF46,1)</f>
        <v>0</v>
      </c>
      <c r="DJZ38" s="536">
        <f>ROUND(Eigenmischungen!DKG46,1)</f>
        <v>0</v>
      </c>
      <c r="DKA38" s="536">
        <f>ROUND(Eigenmischungen!DKH46,1)</f>
        <v>0</v>
      </c>
      <c r="DKB38" s="536">
        <f>ROUND(Eigenmischungen!DKI46,1)</f>
        <v>0</v>
      </c>
      <c r="DKC38" s="536">
        <f>ROUND(Eigenmischungen!DKJ46,1)</f>
        <v>0</v>
      </c>
      <c r="DKD38" s="536">
        <f>ROUND(Eigenmischungen!DKK46,1)</f>
        <v>0</v>
      </c>
      <c r="DKE38" s="536">
        <f>ROUND(Eigenmischungen!DKL46,1)</f>
        <v>0</v>
      </c>
      <c r="DKF38" s="536">
        <f>ROUND(Eigenmischungen!DKM46,1)</f>
        <v>0</v>
      </c>
      <c r="DKG38" s="536">
        <f>ROUND(Eigenmischungen!DKN46,1)</f>
        <v>0</v>
      </c>
      <c r="DKH38" s="536">
        <f>ROUND(Eigenmischungen!DKO46,1)</f>
        <v>0</v>
      </c>
      <c r="DKI38" s="536">
        <f>ROUND(Eigenmischungen!DKP46,1)</f>
        <v>0</v>
      </c>
      <c r="DKJ38" s="536">
        <f>ROUND(Eigenmischungen!DKQ46,1)</f>
        <v>0</v>
      </c>
      <c r="DKK38" s="536">
        <f>ROUND(Eigenmischungen!DKR46,1)</f>
        <v>0</v>
      </c>
      <c r="DKL38" s="536">
        <f>ROUND(Eigenmischungen!DKS46,1)</f>
        <v>0</v>
      </c>
      <c r="DKM38" s="536">
        <f>ROUND(Eigenmischungen!DKT46,1)</f>
        <v>0</v>
      </c>
      <c r="DKN38" s="536">
        <f>ROUND(Eigenmischungen!DKU46,1)</f>
        <v>0</v>
      </c>
      <c r="DKO38" s="536">
        <f>ROUND(Eigenmischungen!DKV46,1)</f>
        <v>0</v>
      </c>
      <c r="DKP38" s="536">
        <f>ROUND(Eigenmischungen!DKW46,1)</f>
        <v>0</v>
      </c>
      <c r="DKQ38" s="536">
        <f>ROUND(Eigenmischungen!DKX46,1)</f>
        <v>0</v>
      </c>
      <c r="DKR38" s="536">
        <f>ROUND(Eigenmischungen!DKY46,1)</f>
        <v>0</v>
      </c>
      <c r="DKS38" s="536">
        <f>ROUND(Eigenmischungen!DKZ46,1)</f>
        <v>0</v>
      </c>
      <c r="DKT38" s="536">
        <f>ROUND(Eigenmischungen!DLA46,1)</f>
        <v>0</v>
      </c>
      <c r="DKU38" s="536">
        <f>ROUND(Eigenmischungen!DLB46,1)</f>
        <v>0</v>
      </c>
      <c r="DKV38" s="536">
        <f>ROUND(Eigenmischungen!DLC46,1)</f>
        <v>0</v>
      </c>
      <c r="DKW38" s="536">
        <f>ROUND(Eigenmischungen!DLD46,1)</f>
        <v>0</v>
      </c>
      <c r="DKX38" s="536">
        <f>ROUND(Eigenmischungen!DLE46,1)</f>
        <v>0</v>
      </c>
      <c r="DKY38" s="536">
        <f>ROUND(Eigenmischungen!DLF46,1)</f>
        <v>0</v>
      </c>
      <c r="DKZ38" s="536">
        <f>ROUND(Eigenmischungen!DLG46,1)</f>
        <v>0</v>
      </c>
      <c r="DLA38" s="536">
        <f>ROUND(Eigenmischungen!DLH46,1)</f>
        <v>0</v>
      </c>
      <c r="DLB38" s="536">
        <f>ROUND(Eigenmischungen!DLI46,1)</f>
        <v>0</v>
      </c>
      <c r="DLC38" s="536">
        <f>ROUND(Eigenmischungen!DLJ46,1)</f>
        <v>0</v>
      </c>
      <c r="DLD38" s="536">
        <f>ROUND(Eigenmischungen!DLK46,1)</f>
        <v>0</v>
      </c>
      <c r="DLE38" s="536">
        <f>ROUND(Eigenmischungen!DLL46,1)</f>
        <v>0</v>
      </c>
      <c r="DLF38" s="536">
        <f>ROUND(Eigenmischungen!DLM46,1)</f>
        <v>0</v>
      </c>
      <c r="DLG38" s="536">
        <f>ROUND(Eigenmischungen!DLN46,1)</f>
        <v>0</v>
      </c>
      <c r="DLH38" s="536">
        <f>ROUND(Eigenmischungen!DLO46,1)</f>
        <v>0</v>
      </c>
      <c r="DLI38" s="536">
        <f>ROUND(Eigenmischungen!DLP46,1)</f>
        <v>0</v>
      </c>
      <c r="DLJ38" s="536">
        <f>ROUND(Eigenmischungen!DLQ46,1)</f>
        <v>0</v>
      </c>
      <c r="DLK38" s="536">
        <f>ROUND(Eigenmischungen!DLR46,1)</f>
        <v>0</v>
      </c>
      <c r="DLL38" s="536">
        <f>ROUND(Eigenmischungen!DLS46,1)</f>
        <v>0</v>
      </c>
      <c r="DLM38" s="536">
        <f>ROUND(Eigenmischungen!DLT46,1)</f>
        <v>0</v>
      </c>
      <c r="DLN38" s="536">
        <f>ROUND(Eigenmischungen!DLU46,1)</f>
        <v>0</v>
      </c>
      <c r="DLO38" s="536">
        <f>ROUND(Eigenmischungen!DLV46,1)</f>
        <v>0</v>
      </c>
      <c r="DLP38" s="536">
        <f>ROUND(Eigenmischungen!DLW46,1)</f>
        <v>0</v>
      </c>
      <c r="DLQ38" s="536">
        <f>ROUND(Eigenmischungen!DLX46,1)</f>
        <v>0</v>
      </c>
      <c r="DLR38" s="536">
        <f>ROUND(Eigenmischungen!DLY46,1)</f>
        <v>0</v>
      </c>
      <c r="DLS38" s="536">
        <f>ROUND(Eigenmischungen!DLZ46,1)</f>
        <v>0</v>
      </c>
      <c r="DLT38" s="536">
        <f>ROUND(Eigenmischungen!DMA46,1)</f>
        <v>0</v>
      </c>
      <c r="DLU38" s="536">
        <f>ROUND(Eigenmischungen!DMB46,1)</f>
        <v>0</v>
      </c>
      <c r="DLV38" s="536">
        <f>ROUND(Eigenmischungen!DMC46,1)</f>
        <v>0</v>
      </c>
      <c r="DLW38" s="536">
        <f>ROUND(Eigenmischungen!DMD46,1)</f>
        <v>0</v>
      </c>
      <c r="DLX38" s="536">
        <f>ROUND(Eigenmischungen!DME46,1)</f>
        <v>0</v>
      </c>
      <c r="DLY38" s="536">
        <f>ROUND(Eigenmischungen!DMF46,1)</f>
        <v>0</v>
      </c>
      <c r="DLZ38" s="536">
        <f>ROUND(Eigenmischungen!DMG46,1)</f>
        <v>0</v>
      </c>
      <c r="DMA38" s="536">
        <f>ROUND(Eigenmischungen!DMH46,1)</f>
        <v>0</v>
      </c>
      <c r="DMB38" s="536">
        <f>ROUND(Eigenmischungen!DMI46,1)</f>
        <v>0</v>
      </c>
      <c r="DMC38" s="536">
        <f>ROUND(Eigenmischungen!DMJ46,1)</f>
        <v>0</v>
      </c>
      <c r="DMD38" s="536">
        <f>ROUND(Eigenmischungen!DMK46,1)</f>
        <v>0</v>
      </c>
      <c r="DME38" s="536">
        <f>ROUND(Eigenmischungen!DML46,1)</f>
        <v>0</v>
      </c>
      <c r="DMF38" s="536">
        <f>ROUND(Eigenmischungen!DMM46,1)</f>
        <v>0</v>
      </c>
      <c r="DMG38" s="536">
        <f>ROUND(Eigenmischungen!DMN46,1)</f>
        <v>0</v>
      </c>
      <c r="DMH38" s="536">
        <f>ROUND(Eigenmischungen!DMO46,1)</f>
        <v>0</v>
      </c>
      <c r="DMI38" s="536">
        <f>ROUND(Eigenmischungen!DMP46,1)</f>
        <v>0</v>
      </c>
      <c r="DMJ38" s="536">
        <f>ROUND(Eigenmischungen!DMQ46,1)</f>
        <v>0</v>
      </c>
      <c r="DMK38" s="536">
        <f>ROUND(Eigenmischungen!DMR46,1)</f>
        <v>0</v>
      </c>
      <c r="DML38" s="536">
        <f>ROUND(Eigenmischungen!DMS46,1)</f>
        <v>0</v>
      </c>
      <c r="DMM38" s="536">
        <f>ROUND(Eigenmischungen!DMT46,1)</f>
        <v>0</v>
      </c>
      <c r="DMN38" s="536">
        <f>ROUND(Eigenmischungen!DMU46,1)</f>
        <v>0</v>
      </c>
      <c r="DMO38" s="536">
        <f>ROUND(Eigenmischungen!DMV46,1)</f>
        <v>0</v>
      </c>
      <c r="DMP38" s="536">
        <f>ROUND(Eigenmischungen!DMW46,1)</f>
        <v>0</v>
      </c>
      <c r="DMQ38" s="536">
        <f>ROUND(Eigenmischungen!DMX46,1)</f>
        <v>0</v>
      </c>
      <c r="DMR38" s="536">
        <f>ROUND(Eigenmischungen!DMY46,1)</f>
        <v>0</v>
      </c>
      <c r="DMS38" s="536">
        <f>ROUND(Eigenmischungen!DMZ46,1)</f>
        <v>0</v>
      </c>
      <c r="DMT38" s="536">
        <f>ROUND(Eigenmischungen!DNA46,1)</f>
        <v>0</v>
      </c>
      <c r="DMU38" s="536">
        <f>ROUND(Eigenmischungen!DNB46,1)</f>
        <v>0</v>
      </c>
      <c r="DMV38" s="536">
        <f>ROUND(Eigenmischungen!DNC46,1)</f>
        <v>0</v>
      </c>
      <c r="DMW38" s="536">
        <f>ROUND(Eigenmischungen!DND46,1)</f>
        <v>0</v>
      </c>
      <c r="DMX38" s="536">
        <f>ROUND(Eigenmischungen!DNE46,1)</f>
        <v>0</v>
      </c>
      <c r="DMY38" s="536">
        <f>ROUND(Eigenmischungen!DNF46,1)</f>
        <v>0</v>
      </c>
      <c r="DMZ38" s="536">
        <f>ROUND(Eigenmischungen!DNG46,1)</f>
        <v>0</v>
      </c>
      <c r="DNA38" s="536">
        <f>ROUND(Eigenmischungen!DNH46,1)</f>
        <v>0</v>
      </c>
      <c r="DNB38" s="536">
        <f>ROUND(Eigenmischungen!DNI46,1)</f>
        <v>0</v>
      </c>
      <c r="DNC38" s="536">
        <f>ROUND(Eigenmischungen!DNJ46,1)</f>
        <v>0</v>
      </c>
      <c r="DND38" s="536">
        <f>ROUND(Eigenmischungen!DNK46,1)</f>
        <v>0</v>
      </c>
      <c r="DNE38" s="536">
        <f>ROUND(Eigenmischungen!DNL46,1)</f>
        <v>0</v>
      </c>
      <c r="DNF38" s="536">
        <f>ROUND(Eigenmischungen!DNM46,1)</f>
        <v>0</v>
      </c>
      <c r="DNG38" s="536">
        <f>ROUND(Eigenmischungen!DNN46,1)</f>
        <v>0</v>
      </c>
      <c r="DNH38" s="536">
        <f>ROUND(Eigenmischungen!DNO46,1)</f>
        <v>0</v>
      </c>
      <c r="DNI38" s="536">
        <f>ROUND(Eigenmischungen!DNP46,1)</f>
        <v>0</v>
      </c>
      <c r="DNJ38" s="536">
        <f>ROUND(Eigenmischungen!DNQ46,1)</f>
        <v>0</v>
      </c>
      <c r="DNK38" s="536">
        <f>ROUND(Eigenmischungen!DNR46,1)</f>
        <v>0</v>
      </c>
      <c r="DNL38" s="536">
        <f>ROUND(Eigenmischungen!DNS46,1)</f>
        <v>0</v>
      </c>
      <c r="DNM38" s="536">
        <f>ROUND(Eigenmischungen!DNT46,1)</f>
        <v>0</v>
      </c>
      <c r="DNN38" s="536">
        <f>ROUND(Eigenmischungen!DNU46,1)</f>
        <v>0</v>
      </c>
      <c r="DNO38" s="536">
        <f>ROUND(Eigenmischungen!DNV46,1)</f>
        <v>0</v>
      </c>
      <c r="DNP38" s="536">
        <f>ROUND(Eigenmischungen!DNW46,1)</f>
        <v>0</v>
      </c>
      <c r="DNQ38" s="536">
        <f>ROUND(Eigenmischungen!DNX46,1)</f>
        <v>0</v>
      </c>
      <c r="DNR38" s="536">
        <f>ROUND(Eigenmischungen!DNY46,1)</f>
        <v>0</v>
      </c>
      <c r="DNS38" s="536">
        <f>ROUND(Eigenmischungen!DNZ46,1)</f>
        <v>0</v>
      </c>
      <c r="DNT38" s="536">
        <f>ROUND(Eigenmischungen!DOA46,1)</f>
        <v>0</v>
      </c>
      <c r="DNU38" s="536">
        <f>ROUND(Eigenmischungen!DOB46,1)</f>
        <v>0</v>
      </c>
      <c r="DNV38" s="536">
        <f>ROUND(Eigenmischungen!DOC46,1)</f>
        <v>0</v>
      </c>
      <c r="DNW38" s="536">
        <f>ROUND(Eigenmischungen!DOD46,1)</f>
        <v>0</v>
      </c>
      <c r="DNX38" s="536">
        <f>ROUND(Eigenmischungen!DOE46,1)</f>
        <v>0</v>
      </c>
      <c r="DNY38" s="536">
        <f>ROUND(Eigenmischungen!DOF46,1)</f>
        <v>0</v>
      </c>
      <c r="DNZ38" s="536">
        <f>ROUND(Eigenmischungen!DOG46,1)</f>
        <v>0</v>
      </c>
      <c r="DOA38" s="536">
        <f>ROUND(Eigenmischungen!DOH46,1)</f>
        <v>0</v>
      </c>
      <c r="DOB38" s="536">
        <f>ROUND(Eigenmischungen!DOI46,1)</f>
        <v>0</v>
      </c>
      <c r="DOC38" s="536">
        <f>ROUND(Eigenmischungen!DOJ46,1)</f>
        <v>0</v>
      </c>
      <c r="DOD38" s="536">
        <f>ROUND(Eigenmischungen!DOK46,1)</f>
        <v>0</v>
      </c>
      <c r="DOE38" s="536">
        <f>ROUND(Eigenmischungen!DOL46,1)</f>
        <v>0</v>
      </c>
      <c r="DOF38" s="536">
        <f>ROUND(Eigenmischungen!DOM46,1)</f>
        <v>0</v>
      </c>
      <c r="DOG38" s="536">
        <f>ROUND(Eigenmischungen!DON46,1)</f>
        <v>0</v>
      </c>
      <c r="DOH38" s="536">
        <f>ROUND(Eigenmischungen!DOO46,1)</f>
        <v>0</v>
      </c>
      <c r="DOI38" s="536">
        <f>ROUND(Eigenmischungen!DOP46,1)</f>
        <v>0</v>
      </c>
      <c r="DOJ38" s="536">
        <f>ROUND(Eigenmischungen!DOQ46,1)</f>
        <v>0</v>
      </c>
      <c r="DOK38" s="536">
        <f>ROUND(Eigenmischungen!DOR46,1)</f>
        <v>0</v>
      </c>
      <c r="DOL38" s="536">
        <f>ROUND(Eigenmischungen!DOS46,1)</f>
        <v>0</v>
      </c>
      <c r="DOM38" s="536">
        <f>ROUND(Eigenmischungen!DOT46,1)</f>
        <v>0</v>
      </c>
      <c r="DON38" s="536">
        <f>ROUND(Eigenmischungen!DOU46,1)</f>
        <v>0</v>
      </c>
      <c r="DOO38" s="536">
        <f>ROUND(Eigenmischungen!DOV46,1)</f>
        <v>0</v>
      </c>
      <c r="DOP38" s="536">
        <f>ROUND(Eigenmischungen!DOW46,1)</f>
        <v>0</v>
      </c>
      <c r="DOQ38" s="536">
        <f>ROUND(Eigenmischungen!DOX46,1)</f>
        <v>0</v>
      </c>
      <c r="DOR38" s="536">
        <f>ROUND(Eigenmischungen!DOY46,1)</f>
        <v>0</v>
      </c>
      <c r="DOS38" s="536">
        <f>ROUND(Eigenmischungen!DOZ46,1)</f>
        <v>0</v>
      </c>
      <c r="DOT38" s="536">
        <f>ROUND(Eigenmischungen!DPA46,1)</f>
        <v>0</v>
      </c>
      <c r="DOU38" s="536">
        <f>ROUND(Eigenmischungen!DPB46,1)</f>
        <v>0</v>
      </c>
      <c r="DOV38" s="536">
        <f>ROUND(Eigenmischungen!DPC46,1)</f>
        <v>0</v>
      </c>
      <c r="DOW38" s="536">
        <f>ROUND(Eigenmischungen!DPD46,1)</f>
        <v>0</v>
      </c>
      <c r="DOX38" s="536">
        <f>ROUND(Eigenmischungen!DPE46,1)</f>
        <v>0</v>
      </c>
      <c r="DOY38" s="536">
        <f>ROUND(Eigenmischungen!DPF46,1)</f>
        <v>0</v>
      </c>
      <c r="DOZ38" s="536">
        <f>ROUND(Eigenmischungen!DPG46,1)</f>
        <v>0</v>
      </c>
      <c r="DPA38" s="536">
        <f>ROUND(Eigenmischungen!DPH46,1)</f>
        <v>0</v>
      </c>
      <c r="DPB38" s="536">
        <f>ROUND(Eigenmischungen!DPI46,1)</f>
        <v>0</v>
      </c>
      <c r="DPC38" s="536">
        <f>ROUND(Eigenmischungen!DPJ46,1)</f>
        <v>0</v>
      </c>
      <c r="DPD38" s="536">
        <f>ROUND(Eigenmischungen!DPK46,1)</f>
        <v>0</v>
      </c>
      <c r="DPE38" s="536">
        <f>ROUND(Eigenmischungen!DPL46,1)</f>
        <v>0</v>
      </c>
      <c r="DPF38" s="536">
        <f>ROUND(Eigenmischungen!DPM46,1)</f>
        <v>0</v>
      </c>
      <c r="DPG38" s="536">
        <f>ROUND(Eigenmischungen!DPN46,1)</f>
        <v>0</v>
      </c>
      <c r="DPH38" s="536">
        <f>ROUND(Eigenmischungen!DPO46,1)</f>
        <v>0</v>
      </c>
      <c r="DPI38" s="536">
        <f>ROUND(Eigenmischungen!DPP46,1)</f>
        <v>0</v>
      </c>
      <c r="DPJ38" s="536">
        <f>ROUND(Eigenmischungen!DPQ46,1)</f>
        <v>0</v>
      </c>
      <c r="DPK38" s="536">
        <f>ROUND(Eigenmischungen!DPR46,1)</f>
        <v>0</v>
      </c>
      <c r="DPL38" s="536">
        <f>ROUND(Eigenmischungen!DPS46,1)</f>
        <v>0</v>
      </c>
      <c r="DPM38" s="536">
        <f>ROUND(Eigenmischungen!DPT46,1)</f>
        <v>0</v>
      </c>
      <c r="DPN38" s="536">
        <f>ROUND(Eigenmischungen!DPU46,1)</f>
        <v>0</v>
      </c>
      <c r="DPO38" s="536">
        <f>ROUND(Eigenmischungen!DPV46,1)</f>
        <v>0</v>
      </c>
      <c r="DPP38" s="536">
        <f>ROUND(Eigenmischungen!DPW46,1)</f>
        <v>0</v>
      </c>
      <c r="DPQ38" s="536">
        <f>ROUND(Eigenmischungen!DPX46,1)</f>
        <v>0</v>
      </c>
      <c r="DPR38" s="536">
        <f>ROUND(Eigenmischungen!DPY46,1)</f>
        <v>0</v>
      </c>
      <c r="DPS38" s="536">
        <f>ROUND(Eigenmischungen!DPZ46,1)</f>
        <v>0</v>
      </c>
      <c r="DPT38" s="536">
        <f>ROUND(Eigenmischungen!DQA46,1)</f>
        <v>0</v>
      </c>
      <c r="DPU38" s="536">
        <f>ROUND(Eigenmischungen!DQB46,1)</f>
        <v>0</v>
      </c>
      <c r="DPV38" s="536">
        <f>ROUND(Eigenmischungen!DQC46,1)</f>
        <v>0</v>
      </c>
      <c r="DPW38" s="536">
        <f>ROUND(Eigenmischungen!DQD46,1)</f>
        <v>0</v>
      </c>
      <c r="DPX38" s="536">
        <f>ROUND(Eigenmischungen!DQE46,1)</f>
        <v>0</v>
      </c>
      <c r="DPY38" s="536">
        <f>ROUND(Eigenmischungen!DQF46,1)</f>
        <v>0</v>
      </c>
      <c r="DPZ38" s="536">
        <f>ROUND(Eigenmischungen!DQG46,1)</f>
        <v>0</v>
      </c>
      <c r="DQA38" s="536">
        <f>ROUND(Eigenmischungen!DQH46,1)</f>
        <v>0</v>
      </c>
      <c r="DQB38" s="536">
        <f>ROUND(Eigenmischungen!DQI46,1)</f>
        <v>0</v>
      </c>
      <c r="DQC38" s="536">
        <f>ROUND(Eigenmischungen!DQJ46,1)</f>
        <v>0</v>
      </c>
      <c r="DQD38" s="536">
        <f>ROUND(Eigenmischungen!DQK46,1)</f>
        <v>0</v>
      </c>
      <c r="DQE38" s="536">
        <f>ROUND(Eigenmischungen!DQL46,1)</f>
        <v>0</v>
      </c>
      <c r="DQF38" s="536">
        <f>ROUND(Eigenmischungen!DQM46,1)</f>
        <v>0</v>
      </c>
      <c r="DQG38" s="536">
        <f>ROUND(Eigenmischungen!DQN46,1)</f>
        <v>0</v>
      </c>
      <c r="DQH38" s="536">
        <f>ROUND(Eigenmischungen!DQO46,1)</f>
        <v>0</v>
      </c>
      <c r="DQI38" s="536">
        <f>ROUND(Eigenmischungen!DQP46,1)</f>
        <v>0</v>
      </c>
      <c r="DQJ38" s="536">
        <f>ROUND(Eigenmischungen!DQQ46,1)</f>
        <v>0</v>
      </c>
      <c r="DQK38" s="536">
        <f>ROUND(Eigenmischungen!DQR46,1)</f>
        <v>0</v>
      </c>
      <c r="DQL38" s="536">
        <f>ROUND(Eigenmischungen!DQS46,1)</f>
        <v>0</v>
      </c>
      <c r="DQM38" s="536">
        <f>ROUND(Eigenmischungen!DQT46,1)</f>
        <v>0</v>
      </c>
      <c r="DQN38" s="536">
        <f>ROUND(Eigenmischungen!DQU46,1)</f>
        <v>0</v>
      </c>
      <c r="DQO38" s="536">
        <f>ROUND(Eigenmischungen!DQV46,1)</f>
        <v>0</v>
      </c>
      <c r="DQP38" s="536">
        <f>ROUND(Eigenmischungen!DQW46,1)</f>
        <v>0</v>
      </c>
      <c r="DQQ38" s="536">
        <f>ROUND(Eigenmischungen!DQX46,1)</f>
        <v>0</v>
      </c>
      <c r="DQR38" s="536">
        <f>ROUND(Eigenmischungen!DQY46,1)</f>
        <v>0</v>
      </c>
      <c r="DQS38" s="536">
        <f>ROUND(Eigenmischungen!DQZ46,1)</f>
        <v>0</v>
      </c>
      <c r="DQT38" s="536">
        <f>ROUND(Eigenmischungen!DRA46,1)</f>
        <v>0</v>
      </c>
      <c r="DQU38" s="536">
        <f>ROUND(Eigenmischungen!DRB46,1)</f>
        <v>0</v>
      </c>
      <c r="DQV38" s="536">
        <f>ROUND(Eigenmischungen!DRC46,1)</f>
        <v>0</v>
      </c>
      <c r="DQW38" s="536">
        <f>ROUND(Eigenmischungen!DRD46,1)</f>
        <v>0</v>
      </c>
      <c r="DQX38" s="536">
        <f>ROUND(Eigenmischungen!DRE46,1)</f>
        <v>0</v>
      </c>
      <c r="DQY38" s="536">
        <f>ROUND(Eigenmischungen!DRF46,1)</f>
        <v>0</v>
      </c>
      <c r="DQZ38" s="536">
        <f>ROUND(Eigenmischungen!DRG46,1)</f>
        <v>0</v>
      </c>
      <c r="DRA38" s="536">
        <f>ROUND(Eigenmischungen!DRH46,1)</f>
        <v>0</v>
      </c>
      <c r="DRB38" s="536">
        <f>ROUND(Eigenmischungen!DRI46,1)</f>
        <v>0</v>
      </c>
      <c r="DRC38" s="536">
        <f>ROUND(Eigenmischungen!DRJ46,1)</f>
        <v>0</v>
      </c>
      <c r="DRD38" s="536">
        <f>ROUND(Eigenmischungen!DRK46,1)</f>
        <v>0</v>
      </c>
      <c r="DRE38" s="536">
        <f>ROUND(Eigenmischungen!DRL46,1)</f>
        <v>0</v>
      </c>
      <c r="DRF38" s="536">
        <f>ROUND(Eigenmischungen!DRM46,1)</f>
        <v>0</v>
      </c>
      <c r="DRG38" s="536">
        <f>ROUND(Eigenmischungen!DRN46,1)</f>
        <v>0</v>
      </c>
      <c r="DRH38" s="536">
        <f>ROUND(Eigenmischungen!DRO46,1)</f>
        <v>0</v>
      </c>
      <c r="DRI38" s="536">
        <f>ROUND(Eigenmischungen!DRP46,1)</f>
        <v>0</v>
      </c>
      <c r="DRJ38" s="536">
        <f>ROUND(Eigenmischungen!DRQ46,1)</f>
        <v>0</v>
      </c>
      <c r="DRK38" s="536">
        <f>ROUND(Eigenmischungen!DRR46,1)</f>
        <v>0</v>
      </c>
      <c r="DRL38" s="536">
        <f>ROUND(Eigenmischungen!DRS46,1)</f>
        <v>0</v>
      </c>
      <c r="DRM38" s="536">
        <f>ROUND(Eigenmischungen!DRT46,1)</f>
        <v>0</v>
      </c>
      <c r="DRN38" s="536">
        <f>ROUND(Eigenmischungen!DRU46,1)</f>
        <v>0</v>
      </c>
      <c r="DRO38" s="536">
        <f>ROUND(Eigenmischungen!DRV46,1)</f>
        <v>0</v>
      </c>
      <c r="DRP38" s="536">
        <f>ROUND(Eigenmischungen!DRW46,1)</f>
        <v>0</v>
      </c>
      <c r="DRQ38" s="536">
        <f>ROUND(Eigenmischungen!DRX46,1)</f>
        <v>0</v>
      </c>
      <c r="DRR38" s="536">
        <f>ROUND(Eigenmischungen!DRY46,1)</f>
        <v>0</v>
      </c>
      <c r="DRS38" s="536">
        <f>ROUND(Eigenmischungen!DRZ46,1)</f>
        <v>0</v>
      </c>
      <c r="DRT38" s="536">
        <f>ROUND(Eigenmischungen!DSA46,1)</f>
        <v>0</v>
      </c>
      <c r="DRU38" s="536">
        <f>ROUND(Eigenmischungen!DSB46,1)</f>
        <v>0</v>
      </c>
      <c r="DRV38" s="536">
        <f>ROUND(Eigenmischungen!DSC46,1)</f>
        <v>0</v>
      </c>
      <c r="DRW38" s="536">
        <f>ROUND(Eigenmischungen!DSD46,1)</f>
        <v>0</v>
      </c>
      <c r="DRX38" s="536">
        <f>ROUND(Eigenmischungen!DSE46,1)</f>
        <v>0</v>
      </c>
      <c r="DRY38" s="536">
        <f>ROUND(Eigenmischungen!DSF46,1)</f>
        <v>0</v>
      </c>
      <c r="DRZ38" s="536">
        <f>ROUND(Eigenmischungen!DSG46,1)</f>
        <v>0</v>
      </c>
      <c r="DSA38" s="536">
        <f>ROUND(Eigenmischungen!DSH46,1)</f>
        <v>0</v>
      </c>
      <c r="DSB38" s="536">
        <f>ROUND(Eigenmischungen!DSI46,1)</f>
        <v>0</v>
      </c>
      <c r="DSC38" s="536">
        <f>ROUND(Eigenmischungen!DSJ46,1)</f>
        <v>0</v>
      </c>
      <c r="DSD38" s="536">
        <f>ROUND(Eigenmischungen!DSK46,1)</f>
        <v>0</v>
      </c>
      <c r="DSE38" s="536">
        <f>ROUND(Eigenmischungen!DSL46,1)</f>
        <v>0</v>
      </c>
      <c r="DSF38" s="536">
        <f>ROUND(Eigenmischungen!DSM46,1)</f>
        <v>0</v>
      </c>
      <c r="DSG38" s="536">
        <f>ROUND(Eigenmischungen!DSN46,1)</f>
        <v>0</v>
      </c>
      <c r="DSH38" s="536">
        <f>ROUND(Eigenmischungen!DSO46,1)</f>
        <v>0</v>
      </c>
      <c r="DSI38" s="536">
        <f>ROUND(Eigenmischungen!DSP46,1)</f>
        <v>0</v>
      </c>
      <c r="DSJ38" s="536">
        <f>ROUND(Eigenmischungen!DSQ46,1)</f>
        <v>0</v>
      </c>
      <c r="DSK38" s="536">
        <f>ROUND(Eigenmischungen!DSR46,1)</f>
        <v>0</v>
      </c>
      <c r="DSL38" s="536">
        <f>ROUND(Eigenmischungen!DSS46,1)</f>
        <v>0</v>
      </c>
      <c r="DSM38" s="536">
        <f>ROUND(Eigenmischungen!DST46,1)</f>
        <v>0</v>
      </c>
      <c r="DSN38" s="536">
        <f>ROUND(Eigenmischungen!DSU46,1)</f>
        <v>0</v>
      </c>
      <c r="DSO38" s="536">
        <f>ROUND(Eigenmischungen!DSV46,1)</f>
        <v>0</v>
      </c>
      <c r="DSP38" s="536">
        <f>ROUND(Eigenmischungen!DSW46,1)</f>
        <v>0</v>
      </c>
      <c r="DSQ38" s="536">
        <f>ROUND(Eigenmischungen!DSX46,1)</f>
        <v>0</v>
      </c>
      <c r="DSR38" s="536">
        <f>ROUND(Eigenmischungen!DSY46,1)</f>
        <v>0</v>
      </c>
      <c r="DSS38" s="536">
        <f>ROUND(Eigenmischungen!DSZ46,1)</f>
        <v>0</v>
      </c>
      <c r="DST38" s="536">
        <f>ROUND(Eigenmischungen!DTA46,1)</f>
        <v>0</v>
      </c>
      <c r="DSU38" s="536">
        <f>ROUND(Eigenmischungen!DTB46,1)</f>
        <v>0</v>
      </c>
      <c r="DSV38" s="536">
        <f>ROUND(Eigenmischungen!DTC46,1)</f>
        <v>0</v>
      </c>
      <c r="DSW38" s="536">
        <f>ROUND(Eigenmischungen!DTD46,1)</f>
        <v>0</v>
      </c>
      <c r="DSX38" s="536">
        <f>ROUND(Eigenmischungen!DTE46,1)</f>
        <v>0</v>
      </c>
      <c r="DSY38" s="536">
        <f>ROUND(Eigenmischungen!DTF46,1)</f>
        <v>0</v>
      </c>
      <c r="DSZ38" s="536">
        <f>ROUND(Eigenmischungen!DTG46,1)</f>
        <v>0</v>
      </c>
      <c r="DTA38" s="536">
        <f>ROUND(Eigenmischungen!DTH46,1)</f>
        <v>0</v>
      </c>
      <c r="DTB38" s="536">
        <f>ROUND(Eigenmischungen!DTI46,1)</f>
        <v>0</v>
      </c>
      <c r="DTC38" s="536">
        <f>ROUND(Eigenmischungen!DTJ46,1)</f>
        <v>0</v>
      </c>
      <c r="DTD38" s="536">
        <f>ROUND(Eigenmischungen!DTK46,1)</f>
        <v>0</v>
      </c>
      <c r="DTE38" s="536">
        <f>ROUND(Eigenmischungen!DTL46,1)</f>
        <v>0</v>
      </c>
      <c r="DTF38" s="536">
        <f>ROUND(Eigenmischungen!DTM46,1)</f>
        <v>0</v>
      </c>
      <c r="DTG38" s="536">
        <f>ROUND(Eigenmischungen!DTN46,1)</f>
        <v>0</v>
      </c>
      <c r="DTH38" s="536">
        <f>ROUND(Eigenmischungen!DTO46,1)</f>
        <v>0</v>
      </c>
      <c r="DTI38" s="536">
        <f>ROUND(Eigenmischungen!DTP46,1)</f>
        <v>0</v>
      </c>
      <c r="DTJ38" s="536">
        <f>ROUND(Eigenmischungen!DTQ46,1)</f>
        <v>0</v>
      </c>
      <c r="DTK38" s="536">
        <f>ROUND(Eigenmischungen!DTR46,1)</f>
        <v>0</v>
      </c>
      <c r="DTL38" s="536">
        <f>ROUND(Eigenmischungen!DTS46,1)</f>
        <v>0</v>
      </c>
      <c r="DTM38" s="536">
        <f>ROUND(Eigenmischungen!DTT46,1)</f>
        <v>0</v>
      </c>
      <c r="DTN38" s="536">
        <f>ROUND(Eigenmischungen!DTU46,1)</f>
        <v>0</v>
      </c>
      <c r="DTO38" s="536">
        <f>ROUND(Eigenmischungen!DTV46,1)</f>
        <v>0</v>
      </c>
      <c r="DTP38" s="536">
        <f>ROUND(Eigenmischungen!DTW46,1)</f>
        <v>0</v>
      </c>
      <c r="DTQ38" s="536">
        <f>ROUND(Eigenmischungen!DTX46,1)</f>
        <v>0</v>
      </c>
      <c r="DTR38" s="536">
        <f>ROUND(Eigenmischungen!DTY46,1)</f>
        <v>0</v>
      </c>
      <c r="DTS38" s="536">
        <f>ROUND(Eigenmischungen!DTZ46,1)</f>
        <v>0</v>
      </c>
      <c r="DTT38" s="536">
        <f>ROUND(Eigenmischungen!DUA46,1)</f>
        <v>0</v>
      </c>
      <c r="DTU38" s="536">
        <f>ROUND(Eigenmischungen!DUB46,1)</f>
        <v>0</v>
      </c>
      <c r="DTV38" s="536">
        <f>ROUND(Eigenmischungen!DUC46,1)</f>
        <v>0</v>
      </c>
      <c r="DTW38" s="536">
        <f>ROUND(Eigenmischungen!DUD46,1)</f>
        <v>0</v>
      </c>
      <c r="DTX38" s="536">
        <f>ROUND(Eigenmischungen!DUE46,1)</f>
        <v>0</v>
      </c>
      <c r="DTY38" s="536">
        <f>ROUND(Eigenmischungen!DUF46,1)</f>
        <v>0</v>
      </c>
      <c r="DTZ38" s="536">
        <f>ROUND(Eigenmischungen!DUG46,1)</f>
        <v>0</v>
      </c>
      <c r="DUA38" s="536">
        <f>ROUND(Eigenmischungen!DUH46,1)</f>
        <v>0</v>
      </c>
      <c r="DUB38" s="536">
        <f>ROUND(Eigenmischungen!DUI46,1)</f>
        <v>0</v>
      </c>
      <c r="DUC38" s="536">
        <f>ROUND(Eigenmischungen!DUJ46,1)</f>
        <v>0</v>
      </c>
      <c r="DUD38" s="536">
        <f>ROUND(Eigenmischungen!DUK46,1)</f>
        <v>0</v>
      </c>
      <c r="DUE38" s="536">
        <f>ROUND(Eigenmischungen!DUL46,1)</f>
        <v>0</v>
      </c>
      <c r="DUF38" s="536">
        <f>ROUND(Eigenmischungen!DUM46,1)</f>
        <v>0</v>
      </c>
      <c r="DUG38" s="536">
        <f>ROUND(Eigenmischungen!DUN46,1)</f>
        <v>0</v>
      </c>
      <c r="DUH38" s="536">
        <f>ROUND(Eigenmischungen!DUO46,1)</f>
        <v>0</v>
      </c>
      <c r="DUI38" s="536">
        <f>ROUND(Eigenmischungen!DUP46,1)</f>
        <v>0</v>
      </c>
      <c r="DUJ38" s="536">
        <f>ROUND(Eigenmischungen!DUQ46,1)</f>
        <v>0</v>
      </c>
      <c r="DUK38" s="536">
        <f>ROUND(Eigenmischungen!DUR46,1)</f>
        <v>0</v>
      </c>
      <c r="DUL38" s="536">
        <f>ROUND(Eigenmischungen!DUS46,1)</f>
        <v>0</v>
      </c>
      <c r="DUM38" s="536">
        <f>ROUND(Eigenmischungen!DUT46,1)</f>
        <v>0</v>
      </c>
      <c r="DUN38" s="536">
        <f>ROUND(Eigenmischungen!DUU46,1)</f>
        <v>0</v>
      </c>
      <c r="DUO38" s="536">
        <f>ROUND(Eigenmischungen!DUV46,1)</f>
        <v>0</v>
      </c>
      <c r="DUP38" s="536">
        <f>ROUND(Eigenmischungen!DUW46,1)</f>
        <v>0</v>
      </c>
      <c r="DUQ38" s="536">
        <f>ROUND(Eigenmischungen!DUX46,1)</f>
        <v>0</v>
      </c>
      <c r="DUR38" s="536">
        <f>ROUND(Eigenmischungen!DUY46,1)</f>
        <v>0</v>
      </c>
      <c r="DUS38" s="536">
        <f>ROUND(Eigenmischungen!DUZ46,1)</f>
        <v>0</v>
      </c>
      <c r="DUT38" s="536">
        <f>ROUND(Eigenmischungen!DVA46,1)</f>
        <v>0</v>
      </c>
      <c r="DUU38" s="536">
        <f>ROUND(Eigenmischungen!DVB46,1)</f>
        <v>0</v>
      </c>
      <c r="DUV38" s="536">
        <f>ROUND(Eigenmischungen!DVC46,1)</f>
        <v>0</v>
      </c>
      <c r="DUW38" s="536">
        <f>ROUND(Eigenmischungen!DVD46,1)</f>
        <v>0</v>
      </c>
      <c r="DUX38" s="536">
        <f>ROUND(Eigenmischungen!DVE46,1)</f>
        <v>0</v>
      </c>
      <c r="DUY38" s="536">
        <f>ROUND(Eigenmischungen!DVF46,1)</f>
        <v>0</v>
      </c>
      <c r="DUZ38" s="536">
        <f>ROUND(Eigenmischungen!DVG46,1)</f>
        <v>0</v>
      </c>
      <c r="DVA38" s="536">
        <f>ROUND(Eigenmischungen!DVH46,1)</f>
        <v>0</v>
      </c>
      <c r="DVB38" s="536">
        <f>ROUND(Eigenmischungen!DVI46,1)</f>
        <v>0</v>
      </c>
      <c r="DVC38" s="536">
        <f>ROUND(Eigenmischungen!DVJ46,1)</f>
        <v>0</v>
      </c>
      <c r="DVD38" s="536">
        <f>ROUND(Eigenmischungen!DVK46,1)</f>
        <v>0</v>
      </c>
      <c r="DVE38" s="536">
        <f>ROUND(Eigenmischungen!DVL46,1)</f>
        <v>0</v>
      </c>
      <c r="DVF38" s="536">
        <f>ROUND(Eigenmischungen!DVM46,1)</f>
        <v>0</v>
      </c>
      <c r="DVG38" s="536">
        <f>ROUND(Eigenmischungen!DVN46,1)</f>
        <v>0</v>
      </c>
      <c r="DVH38" s="536">
        <f>ROUND(Eigenmischungen!DVO46,1)</f>
        <v>0</v>
      </c>
      <c r="DVI38" s="536">
        <f>ROUND(Eigenmischungen!DVP46,1)</f>
        <v>0</v>
      </c>
      <c r="DVJ38" s="536">
        <f>ROUND(Eigenmischungen!DVQ46,1)</f>
        <v>0</v>
      </c>
      <c r="DVK38" s="536">
        <f>ROUND(Eigenmischungen!DVR46,1)</f>
        <v>0</v>
      </c>
      <c r="DVL38" s="536">
        <f>ROUND(Eigenmischungen!DVS46,1)</f>
        <v>0</v>
      </c>
      <c r="DVM38" s="536">
        <f>ROUND(Eigenmischungen!DVT46,1)</f>
        <v>0</v>
      </c>
      <c r="DVN38" s="536">
        <f>ROUND(Eigenmischungen!DVU46,1)</f>
        <v>0</v>
      </c>
      <c r="DVO38" s="536">
        <f>ROUND(Eigenmischungen!DVV46,1)</f>
        <v>0</v>
      </c>
      <c r="DVP38" s="536">
        <f>ROUND(Eigenmischungen!DVW46,1)</f>
        <v>0</v>
      </c>
      <c r="DVQ38" s="536">
        <f>ROUND(Eigenmischungen!DVX46,1)</f>
        <v>0</v>
      </c>
      <c r="DVR38" s="536">
        <f>ROUND(Eigenmischungen!DVY46,1)</f>
        <v>0</v>
      </c>
      <c r="DVS38" s="536">
        <f>ROUND(Eigenmischungen!DVZ46,1)</f>
        <v>0</v>
      </c>
      <c r="DVT38" s="536">
        <f>ROUND(Eigenmischungen!DWA46,1)</f>
        <v>0</v>
      </c>
      <c r="DVU38" s="536">
        <f>ROUND(Eigenmischungen!DWB46,1)</f>
        <v>0</v>
      </c>
      <c r="DVV38" s="536">
        <f>ROUND(Eigenmischungen!DWC46,1)</f>
        <v>0</v>
      </c>
      <c r="DVW38" s="536">
        <f>ROUND(Eigenmischungen!DWD46,1)</f>
        <v>0</v>
      </c>
      <c r="DVX38" s="536">
        <f>ROUND(Eigenmischungen!DWE46,1)</f>
        <v>0</v>
      </c>
      <c r="DVY38" s="536">
        <f>ROUND(Eigenmischungen!DWF46,1)</f>
        <v>0</v>
      </c>
      <c r="DVZ38" s="536">
        <f>ROUND(Eigenmischungen!DWG46,1)</f>
        <v>0</v>
      </c>
      <c r="DWA38" s="536">
        <f>ROUND(Eigenmischungen!DWH46,1)</f>
        <v>0</v>
      </c>
      <c r="DWB38" s="536">
        <f>ROUND(Eigenmischungen!DWI46,1)</f>
        <v>0</v>
      </c>
      <c r="DWC38" s="536">
        <f>ROUND(Eigenmischungen!DWJ46,1)</f>
        <v>0</v>
      </c>
      <c r="DWD38" s="536">
        <f>ROUND(Eigenmischungen!DWK46,1)</f>
        <v>0</v>
      </c>
      <c r="DWE38" s="536">
        <f>ROUND(Eigenmischungen!DWL46,1)</f>
        <v>0</v>
      </c>
      <c r="DWF38" s="536">
        <f>ROUND(Eigenmischungen!DWM46,1)</f>
        <v>0</v>
      </c>
      <c r="DWG38" s="536">
        <f>ROUND(Eigenmischungen!DWN46,1)</f>
        <v>0</v>
      </c>
      <c r="DWH38" s="536">
        <f>ROUND(Eigenmischungen!DWO46,1)</f>
        <v>0</v>
      </c>
      <c r="DWI38" s="536">
        <f>ROUND(Eigenmischungen!DWP46,1)</f>
        <v>0</v>
      </c>
      <c r="DWJ38" s="536">
        <f>ROUND(Eigenmischungen!DWQ46,1)</f>
        <v>0</v>
      </c>
      <c r="DWK38" s="536">
        <f>ROUND(Eigenmischungen!DWR46,1)</f>
        <v>0</v>
      </c>
      <c r="DWL38" s="536">
        <f>ROUND(Eigenmischungen!DWS46,1)</f>
        <v>0</v>
      </c>
      <c r="DWM38" s="536">
        <f>ROUND(Eigenmischungen!DWT46,1)</f>
        <v>0</v>
      </c>
      <c r="DWN38" s="536">
        <f>ROUND(Eigenmischungen!DWU46,1)</f>
        <v>0</v>
      </c>
      <c r="DWO38" s="536">
        <f>ROUND(Eigenmischungen!DWV46,1)</f>
        <v>0</v>
      </c>
      <c r="DWP38" s="536">
        <f>ROUND(Eigenmischungen!DWW46,1)</f>
        <v>0</v>
      </c>
      <c r="DWQ38" s="536">
        <f>ROUND(Eigenmischungen!DWX46,1)</f>
        <v>0</v>
      </c>
      <c r="DWR38" s="536">
        <f>ROUND(Eigenmischungen!DWY46,1)</f>
        <v>0</v>
      </c>
      <c r="DWS38" s="536">
        <f>ROUND(Eigenmischungen!DWZ46,1)</f>
        <v>0</v>
      </c>
      <c r="DWT38" s="536">
        <f>ROUND(Eigenmischungen!DXA46,1)</f>
        <v>0</v>
      </c>
      <c r="DWU38" s="536">
        <f>ROUND(Eigenmischungen!DXB46,1)</f>
        <v>0</v>
      </c>
      <c r="DWV38" s="536">
        <f>ROUND(Eigenmischungen!DXC46,1)</f>
        <v>0</v>
      </c>
      <c r="DWW38" s="536">
        <f>ROUND(Eigenmischungen!DXD46,1)</f>
        <v>0</v>
      </c>
      <c r="DWX38" s="536">
        <f>ROUND(Eigenmischungen!DXE46,1)</f>
        <v>0</v>
      </c>
      <c r="DWY38" s="536">
        <f>ROUND(Eigenmischungen!DXF46,1)</f>
        <v>0</v>
      </c>
      <c r="DWZ38" s="536">
        <f>ROUND(Eigenmischungen!DXG46,1)</f>
        <v>0</v>
      </c>
      <c r="DXA38" s="536">
        <f>ROUND(Eigenmischungen!DXH46,1)</f>
        <v>0</v>
      </c>
      <c r="DXB38" s="536">
        <f>ROUND(Eigenmischungen!DXI46,1)</f>
        <v>0</v>
      </c>
      <c r="DXC38" s="536">
        <f>ROUND(Eigenmischungen!DXJ46,1)</f>
        <v>0</v>
      </c>
      <c r="DXD38" s="536">
        <f>ROUND(Eigenmischungen!DXK46,1)</f>
        <v>0</v>
      </c>
      <c r="DXE38" s="536">
        <f>ROUND(Eigenmischungen!DXL46,1)</f>
        <v>0</v>
      </c>
      <c r="DXF38" s="536">
        <f>ROUND(Eigenmischungen!DXM46,1)</f>
        <v>0</v>
      </c>
      <c r="DXG38" s="536">
        <f>ROUND(Eigenmischungen!DXN46,1)</f>
        <v>0</v>
      </c>
      <c r="DXH38" s="536">
        <f>ROUND(Eigenmischungen!DXO46,1)</f>
        <v>0</v>
      </c>
      <c r="DXI38" s="536">
        <f>ROUND(Eigenmischungen!DXP46,1)</f>
        <v>0</v>
      </c>
      <c r="DXJ38" s="536">
        <f>ROUND(Eigenmischungen!DXQ46,1)</f>
        <v>0</v>
      </c>
      <c r="DXK38" s="536">
        <f>ROUND(Eigenmischungen!DXR46,1)</f>
        <v>0</v>
      </c>
      <c r="DXL38" s="536">
        <f>ROUND(Eigenmischungen!DXS46,1)</f>
        <v>0</v>
      </c>
      <c r="DXM38" s="536">
        <f>ROUND(Eigenmischungen!DXT46,1)</f>
        <v>0</v>
      </c>
      <c r="DXN38" s="536">
        <f>ROUND(Eigenmischungen!DXU46,1)</f>
        <v>0</v>
      </c>
      <c r="DXO38" s="536">
        <f>ROUND(Eigenmischungen!DXV46,1)</f>
        <v>0</v>
      </c>
      <c r="DXP38" s="536">
        <f>ROUND(Eigenmischungen!DXW46,1)</f>
        <v>0</v>
      </c>
      <c r="DXQ38" s="536">
        <f>ROUND(Eigenmischungen!DXX46,1)</f>
        <v>0</v>
      </c>
      <c r="DXR38" s="536">
        <f>ROUND(Eigenmischungen!DXY46,1)</f>
        <v>0</v>
      </c>
      <c r="DXS38" s="536">
        <f>ROUND(Eigenmischungen!DXZ46,1)</f>
        <v>0</v>
      </c>
      <c r="DXT38" s="536">
        <f>ROUND(Eigenmischungen!DYA46,1)</f>
        <v>0</v>
      </c>
      <c r="DXU38" s="536">
        <f>ROUND(Eigenmischungen!DYB46,1)</f>
        <v>0</v>
      </c>
      <c r="DXV38" s="536">
        <f>ROUND(Eigenmischungen!DYC46,1)</f>
        <v>0</v>
      </c>
      <c r="DXW38" s="536">
        <f>ROUND(Eigenmischungen!DYD46,1)</f>
        <v>0</v>
      </c>
      <c r="DXX38" s="536">
        <f>ROUND(Eigenmischungen!DYE46,1)</f>
        <v>0</v>
      </c>
      <c r="DXY38" s="536">
        <f>ROUND(Eigenmischungen!DYF46,1)</f>
        <v>0</v>
      </c>
      <c r="DXZ38" s="536">
        <f>ROUND(Eigenmischungen!DYG46,1)</f>
        <v>0</v>
      </c>
      <c r="DYA38" s="536">
        <f>ROUND(Eigenmischungen!DYH46,1)</f>
        <v>0</v>
      </c>
      <c r="DYB38" s="536">
        <f>ROUND(Eigenmischungen!DYI46,1)</f>
        <v>0</v>
      </c>
      <c r="DYC38" s="536">
        <f>ROUND(Eigenmischungen!DYJ46,1)</f>
        <v>0</v>
      </c>
      <c r="DYD38" s="536">
        <f>ROUND(Eigenmischungen!DYK46,1)</f>
        <v>0</v>
      </c>
      <c r="DYE38" s="536">
        <f>ROUND(Eigenmischungen!DYL46,1)</f>
        <v>0</v>
      </c>
      <c r="DYF38" s="536">
        <f>ROUND(Eigenmischungen!DYM46,1)</f>
        <v>0</v>
      </c>
      <c r="DYG38" s="536">
        <f>ROUND(Eigenmischungen!DYN46,1)</f>
        <v>0</v>
      </c>
      <c r="DYH38" s="536">
        <f>ROUND(Eigenmischungen!DYO46,1)</f>
        <v>0</v>
      </c>
      <c r="DYI38" s="536">
        <f>ROUND(Eigenmischungen!DYP46,1)</f>
        <v>0</v>
      </c>
      <c r="DYJ38" s="536">
        <f>ROUND(Eigenmischungen!DYQ46,1)</f>
        <v>0</v>
      </c>
      <c r="DYK38" s="536">
        <f>ROUND(Eigenmischungen!DYR46,1)</f>
        <v>0</v>
      </c>
      <c r="DYL38" s="536">
        <f>ROUND(Eigenmischungen!DYS46,1)</f>
        <v>0</v>
      </c>
      <c r="DYM38" s="536">
        <f>ROUND(Eigenmischungen!DYT46,1)</f>
        <v>0</v>
      </c>
      <c r="DYN38" s="536">
        <f>ROUND(Eigenmischungen!DYU46,1)</f>
        <v>0</v>
      </c>
      <c r="DYO38" s="536">
        <f>ROUND(Eigenmischungen!DYV46,1)</f>
        <v>0</v>
      </c>
      <c r="DYP38" s="536">
        <f>ROUND(Eigenmischungen!DYW46,1)</f>
        <v>0</v>
      </c>
      <c r="DYQ38" s="536">
        <f>ROUND(Eigenmischungen!DYX46,1)</f>
        <v>0</v>
      </c>
      <c r="DYR38" s="536">
        <f>ROUND(Eigenmischungen!DYY46,1)</f>
        <v>0</v>
      </c>
      <c r="DYS38" s="536">
        <f>ROUND(Eigenmischungen!DYZ46,1)</f>
        <v>0</v>
      </c>
      <c r="DYT38" s="536">
        <f>ROUND(Eigenmischungen!DZA46,1)</f>
        <v>0</v>
      </c>
      <c r="DYU38" s="536">
        <f>ROUND(Eigenmischungen!DZB46,1)</f>
        <v>0</v>
      </c>
      <c r="DYV38" s="536">
        <f>ROUND(Eigenmischungen!DZC46,1)</f>
        <v>0</v>
      </c>
      <c r="DYW38" s="536">
        <f>ROUND(Eigenmischungen!DZD46,1)</f>
        <v>0</v>
      </c>
      <c r="DYX38" s="536">
        <f>ROUND(Eigenmischungen!DZE46,1)</f>
        <v>0</v>
      </c>
      <c r="DYY38" s="536">
        <f>ROUND(Eigenmischungen!DZF46,1)</f>
        <v>0</v>
      </c>
      <c r="DYZ38" s="536">
        <f>ROUND(Eigenmischungen!DZG46,1)</f>
        <v>0</v>
      </c>
      <c r="DZA38" s="536">
        <f>ROUND(Eigenmischungen!DZH46,1)</f>
        <v>0</v>
      </c>
      <c r="DZB38" s="536">
        <f>ROUND(Eigenmischungen!DZI46,1)</f>
        <v>0</v>
      </c>
      <c r="DZC38" s="536">
        <f>ROUND(Eigenmischungen!DZJ46,1)</f>
        <v>0</v>
      </c>
      <c r="DZD38" s="536">
        <f>ROUND(Eigenmischungen!DZK46,1)</f>
        <v>0</v>
      </c>
      <c r="DZE38" s="536">
        <f>ROUND(Eigenmischungen!DZL46,1)</f>
        <v>0</v>
      </c>
      <c r="DZF38" s="536">
        <f>ROUND(Eigenmischungen!DZM46,1)</f>
        <v>0</v>
      </c>
      <c r="DZG38" s="536">
        <f>ROUND(Eigenmischungen!DZN46,1)</f>
        <v>0</v>
      </c>
      <c r="DZH38" s="536">
        <f>ROUND(Eigenmischungen!DZO46,1)</f>
        <v>0</v>
      </c>
      <c r="DZI38" s="536">
        <f>ROUND(Eigenmischungen!DZP46,1)</f>
        <v>0</v>
      </c>
      <c r="DZJ38" s="536">
        <f>ROUND(Eigenmischungen!DZQ46,1)</f>
        <v>0</v>
      </c>
      <c r="DZK38" s="536">
        <f>ROUND(Eigenmischungen!DZR46,1)</f>
        <v>0</v>
      </c>
      <c r="DZL38" s="536">
        <f>ROUND(Eigenmischungen!DZS46,1)</f>
        <v>0</v>
      </c>
      <c r="DZM38" s="536">
        <f>ROUND(Eigenmischungen!DZT46,1)</f>
        <v>0</v>
      </c>
      <c r="DZN38" s="536">
        <f>ROUND(Eigenmischungen!DZU46,1)</f>
        <v>0</v>
      </c>
      <c r="DZO38" s="536">
        <f>ROUND(Eigenmischungen!DZV46,1)</f>
        <v>0</v>
      </c>
      <c r="DZP38" s="536">
        <f>ROUND(Eigenmischungen!DZW46,1)</f>
        <v>0</v>
      </c>
      <c r="DZQ38" s="536">
        <f>ROUND(Eigenmischungen!DZX46,1)</f>
        <v>0</v>
      </c>
      <c r="DZR38" s="536">
        <f>ROUND(Eigenmischungen!DZY46,1)</f>
        <v>0</v>
      </c>
      <c r="DZS38" s="536">
        <f>ROUND(Eigenmischungen!DZZ46,1)</f>
        <v>0</v>
      </c>
      <c r="DZT38" s="536">
        <f>ROUND(Eigenmischungen!EAA46,1)</f>
        <v>0</v>
      </c>
      <c r="DZU38" s="536">
        <f>ROUND(Eigenmischungen!EAB46,1)</f>
        <v>0</v>
      </c>
      <c r="DZV38" s="536">
        <f>ROUND(Eigenmischungen!EAC46,1)</f>
        <v>0</v>
      </c>
      <c r="DZW38" s="536">
        <f>ROUND(Eigenmischungen!EAD46,1)</f>
        <v>0</v>
      </c>
      <c r="DZX38" s="536">
        <f>ROUND(Eigenmischungen!EAE46,1)</f>
        <v>0</v>
      </c>
      <c r="DZY38" s="536">
        <f>ROUND(Eigenmischungen!EAF46,1)</f>
        <v>0</v>
      </c>
      <c r="DZZ38" s="536">
        <f>ROUND(Eigenmischungen!EAG46,1)</f>
        <v>0</v>
      </c>
      <c r="EAA38" s="536">
        <f>ROUND(Eigenmischungen!EAH46,1)</f>
        <v>0</v>
      </c>
      <c r="EAB38" s="536">
        <f>ROUND(Eigenmischungen!EAI46,1)</f>
        <v>0</v>
      </c>
      <c r="EAC38" s="536">
        <f>ROUND(Eigenmischungen!EAJ46,1)</f>
        <v>0</v>
      </c>
      <c r="EAD38" s="536">
        <f>ROUND(Eigenmischungen!EAK46,1)</f>
        <v>0</v>
      </c>
      <c r="EAE38" s="536">
        <f>ROUND(Eigenmischungen!EAL46,1)</f>
        <v>0</v>
      </c>
      <c r="EAF38" s="536">
        <f>ROUND(Eigenmischungen!EAM46,1)</f>
        <v>0</v>
      </c>
      <c r="EAG38" s="536">
        <f>ROUND(Eigenmischungen!EAN46,1)</f>
        <v>0</v>
      </c>
      <c r="EAH38" s="536">
        <f>ROUND(Eigenmischungen!EAO46,1)</f>
        <v>0</v>
      </c>
      <c r="EAI38" s="536">
        <f>ROUND(Eigenmischungen!EAP46,1)</f>
        <v>0</v>
      </c>
      <c r="EAJ38" s="536">
        <f>ROUND(Eigenmischungen!EAQ46,1)</f>
        <v>0</v>
      </c>
      <c r="EAK38" s="536">
        <f>ROUND(Eigenmischungen!EAR46,1)</f>
        <v>0</v>
      </c>
      <c r="EAL38" s="536">
        <f>ROUND(Eigenmischungen!EAS46,1)</f>
        <v>0</v>
      </c>
      <c r="EAM38" s="536">
        <f>ROUND(Eigenmischungen!EAT46,1)</f>
        <v>0</v>
      </c>
      <c r="EAN38" s="536">
        <f>ROUND(Eigenmischungen!EAU46,1)</f>
        <v>0</v>
      </c>
      <c r="EAO38" s="536">
        <f>ROUND(Eigenmischungen!EAV46,1)</f>
        <v>0</v>
      </c>
      <c r="EAP38" s="536">
        <f>ROUND(Eigenmischungen!EAW46,1)</f>
        <v>0</v>
      </c>
      <c r="EAQ38" s="536">
        <f>ROUND(Eigenmischungen!EAX46,1)</f>
        <v>0</v>
      </c>
      <c r="EAR38" s="536">
        <f>ROUND(Eigenmischungen!EAY46,1)</f>
        <v>0</v>
      </c>
      <c r="EAS38" s="536">
        <f>ROUND(Eigenmischungen!EAZ46,1)</f>
        <v>0</v>
      </c>
      <c r="EAT38" s="536">
        <f>ROUND(Eigenmischungen!EBA46,1)</f>
        <v>0</v>
      </c>
      <c r="EAU38" s="536">
        <f>ROUND(Eigenmischungen!EBB46,1)</f>
        <v>0</v>
      </c>
      <c r="EAV38" s="536">
        <f>ROUND(Eigenmischungen!EBC46,1)</f>
        <v>0</v>
      </c>
      <c r="EAW38" s="536">
        <f>ROUND(Eigenmischungen!EBD46,1)</f>
        <v>0</v>
      </c>
      <c r="EAX38" s="536">
        <f>ROUND(Eigenmischungen!EBE46,1)</f>
        <v>0</v>
      </c>
      <c r="EAY38" s="536">
        <f>ROUND(Eigenmischungen!EBF46,1)</f>
        <v>0</v>
      </c>
      <c r="EAZ38" s="536">
        <f>ROUND(Eigenmischungen!EBG46,1)</f>
        <v>0</v>
      </c>
      <c r="EBA38" s="536">
        <f>ROUND(Eigenmischungen!EBH46,1)</f>
        <v>0</v>
      </c>
      <c r="EBB38" s="536">
        <f>ROUND(Eigenmischungen!EBI46,1)</f>
        <v>0</v>
      </c>
      <c r="EBC38" s="536">
        <f>ROUND(Eigenmischungen!EBJ46,1)</f>
        <v>0</v>
      </c>
      <c r="EBD38" s="536">
        <f>ROUND(Eigenmischungen!EBK46,1)</f>
        <v>0</v>
      </c>
      <c r="EBE38" s="536">
        <f>ROUND(Eigenmischungen!EBL46,1)</f>
        <v>0</v>
      </c>
      <c r="EBF38" s="536">
        <f>ROUND(Eigenmischungen!EBM46,1)</f>
        <v>0</v>
      </c>
      <c r="EBG38" s="536">
        <f>ROUND(Eigenmischungen!EBN46,1)</f>
        <v>0</v>
      </c>
      <c r="EBH38" s="536">
        <f>ROUND(Eigenmischungen!EBO46,1)</f>
        <v>0</v>
      </c>
      <c r="EBI38" s="536">
        <f>ROUND(Eigenmischungen!EBP46,1)</f>
        <v>0</v>
      </c>
      <c r="EBJ38" s="536">
        <f>ROUND(Eigenmischungen!EBQ46,1)</f>
        <v>0</v>
      </c>
      <c r="EBK38" s="536">
        <f>ROUND(Eigenmischungen!EBR46,1)</f>
        <v>0</v>
      </c>
      <c r="EBL38" s="536">
        <f>ROUND(Eigenmischungen!EBS46,1)</f>
        <v>0</v>
      </c>
      <c r="EBM38" s="536">
        <f>ROUND(Eigenmischungen!EBT46,1)</f>
        <v>0</v>
      </c>
      <c r="EBN38" s="536">
        <f>ROUND(Eigenmischungen!EBU46,1)</f>
        <v>0</v>
      </c>
      <c r="EBO38" s="536">
        <f>ROUND(Eigenmischungen!EBV46,1)</f>
        <v>0</v>
      </c>
      <c r="EBP38" s="536">
        <f>ROUND(Eigenmischungen!EBW46,1)</f>
        <v>0</v>
      </c>
      <c r="EBQ38" s="536">
        <f>ROUND(Eigenmischungen!EBX46,1)</f>
        <v>0</v>
      </c>
      <c r="EBR38" s="536">
        <f>ROUND(Eigenmischungen!EBY46,1)</f>
        <v>0</v>
      </c>
      <c r="EBS38" s="536">
        <f>ROUND(Eigenmischungen!EBZ46,1)</f>
        <v>0</v>
      </c>
      <c r="EBT38" s="536">
        <f>ROUND(Eigenmischungen!ECA46,1)</f>
        <v>0</v>
      </c>
      <c r="EBU38" s="536">
        <f>ROUND(Eigenmischungen!ECB46,1)</f>
        <v>0</v>
      </c>
      <c r="EBV38" s="536">
        <f>ROUND(Eigenmischungen!ECC46,1)</f>
        <v>0</v>
      </c>
      <c r="EBW38" s="536">
        <f>ROUND(Eigenmischungen!ECD46,1)</f>
        <v>0</v>
      </c>
      <c r="EBX38" s="536">
        <f>ROUND(Eigenmischungen!ECE46,1)</f>
        <v>0</v>
      </c>
      <c r="EBY38" s="536">
        <f>ROUND(Eigenmischungen!ECF46,1)</f>
        <v>0</v>
      </c>
      <c r="EBZ38" s="536">
        <f>ROUND(Eigenmischungen!ECG46,1)</f>
        <v>0</v>
      </c>
      <c r="ECA38" s="536">
        <f>ROUND(Eigenmischungen!ECH46,1)</f>
        <v>0</v>
      </c>
      <c r="ECB38" s="536">
        <f>ROUND(Eigenmischungen!ECI46,1)</f>
        <v>0</v>
      </c>
      <c r="ECC38" s="536">
        <f>ROUND(Eigenmischungen!ECJ46,1)</f>
        <v>0</v>
      </c>
      <c r="ECD38" s="536">
        <f>ROUND(Eigenmischungen!ECK46,1)</f>
        <v>0</v>
      </c>
      <c r="ECE38" s="536">
        <f>ROUND(Eigenmischungen!ECL46,1)</f>
        <v>0</v>
      </c>
      <c r="ECF38" s="536">
        <f>ROUND(Eigenmischungen!ECM46,1)</f>
        <v>0</v>
      </c>
      <c r="ECG38" s="536">
        <f>ROUND(Eigenmischungen!ECN46,1)</f>
        <v>0</v>
      </c>
      <c r="ECH38" s="536">
        <f>ROUND(Eigenmischungen!ECO46,1)</f>
        <v>0</v>
      </c>
      <c r="ECI38" s="536">
        <f>ROUND(Eigenmischungen!ECP46,1)</f>
        <v>0</v>
      </c>
      <c r="ECJ38" s="536">
        <f>ROUND(Eigenmischungen!ECQ46,1)</f>
        <v>0</v>
      </c>
      <c r="ECK38" s="536">
        <f>ROUND(Eigenmischungen!ECR46,1)</f>
        <v>0</v>
      </c>
      <c r="ECL38" s="536">
        <f>ROUND(Eigenmischungen!ECS46,1)</f>
        <v>0</v>
      </c>
      <c r="ECM38" s="536">
        <f>ROUND(Eigenmischungen!ECT46,1)</f>
        <v>0</v>
      </c>
      <c r="ECN38" s="536">
        <f>ROUND(Eigenmischungen!ECU46,1)</f>
        <v>0</v>
      </c>
      <c r="ECO38" s="536">
        <f>ROUND(Eigenmischungen!ECV46,1)</f>
        <v>0</v>
      </c>
      <c r="ECP38" s="536">
        <f>ROUND(Eigenmischungen!ECW46,1)</f>
        <v>0</v>
      </c>
      <c r="ECQ38" s="536">
        <f>ROUND(Eigenmischungen!ECX46,1)</f>
        <v>0</v>
      </c>
      <c r="ECR38" s="536">
        <f>ROUND(Eigenmischungen!ECY46,1)</f>
        <v>0</v>
      </c>
      <c r="ECS38" s="536">
        <f>ROUND(Eigenmischungen!ECZ46,1)</f>
        <v>0</v>
      </c>
      <c r="ECT38" s="536">
        <f>ROUND(Eigenmischungen!EDA46,1)</f>
        <v>0</v>
      </c>
      <c r="ECU38" s="536">
        <f>ROUND(Eigenmischungen!EDB46,1)</f>
        <v>0</v>
      </c>
      <c r="ECV38" s="536">
        <f>ROUND(Eigenmischungen!EDC46,1)</f>
        <v>0</v>
      </c>
      <c r="ECW38" s="536">
        <f>ROUND(Eigenmischungen!EDD46,1)</f>
        <v>0</v>
      </c>
      <c r="ECX38" s="536">
        <f>ROUND(Eigenmischungen!EDE46,1)</f>
        <v>0</v>
      </c>
      <c r="ECY38" s="536">
        <f>ROUND(Eigenmischungen!EDF46,1)</f>
        <v>0</v>
      </c>
      <c r="ECZ38" s="536">
        <f>ROUND(Eigenmischungen!EDG46,1)</f>
        <v>0</v>
      </c>
      <c r="EDA38" s="536">
        <f>ROUND(Eigenmischungen!EDH46,1)</f>
        <v>0</v>
      </c>
      <c r="EDB38" s="536">
        <f>ROUND(Eigenmischungen!EDI46,1)</f>
        <v>0</v>
      </c>
      <c r="EDC38" s="536">
        <f>ROUND(Eigenmischungen!EDJ46,1)</f>
        <v>0</v>
      </c>
      <c r="EDD38" s="536">
        <f>ROUND(Eigenmischungen!EDK46,1)</f>
        <v>0</v>
      </c>
      <c r="EDE38" s="536">
        <f>ROUND(Eigenmischungen!EDL46,1)</f>
        <v>0</v>
      </c>
      <c r="EDF38" s="536">
        <f>ROUND(Eigenmischungen!EDM46,1)</f>
        <v>0</v>
      </c>
      <c r="EDG38" s="536">
        <f>ROUND(Eigenmischungen!EDN46,1)</f>
        <v>0</v>
      </c>
      <c r="EDH38" s="536">
        <f>ROUND(Eigenmischungen!EDO46,1)</f>
        <v>0</v>
      </c>
      <c r="EDI38" s="536">
        <f>ROUND(Eigenmischungen!EDP46,1)</f>
        <v>0</v>
      </c>
      <c r="EDJ38" s="536">
        <f>ROUND(Eigenmischungen!EDQ46,1)</f>
        <v>0</v>
      </c>
      <c r="EDK38" s="536">
        <f>ROUND(Eigenmischungen!EDR46,1)</f>
        <v>0</v>
      </c>
      <c r="EDL38" s="536">
        <f>ROUND(Eigenmischungen!EDS46,1)</f>
        <v>0</v>
      </c>
      <c r="EDM38" s="536">
        <f>ROUND(Eigenmischungen!EDT46,1)</f>
        <v>0</v>
      </c>
      <c r="EDN38" s="536">
        <f>ROUND(Eigenmischungen!EDU46,1)</f>
        <v>0</v>
      </c>
      <c r="EDO38" s="536">
        <f>ROUND(Eigenmischungen!EDV46,1)</f>
        <v>0</v>
      </c>
      <c r="EDP38" s="536">
        <f>ROUND(Eigenmischungen!EDW46,1)</f>
        <v>0</v>
      </c>
      <c r="EDQ38" s="536">
        <f>ROUND(Eigenmischungen!EDX46,1)</f>
        <v>0</v>
      </c>
      <c r="EDR38" s="536">
        <f>ROUND(Eigenmischungen!EDY46,1)</f>
        <v>0</v>
      </c>
      <c r="EDS38" s="536">
        <f>ROUND(Eigenmischungen!EDZ46,1)</f>
        <v>0</v>
      </c>
      <c r="EDT38" s="536">
        <f>ROUND(Eigenmischungen!EEA46,1)</f>
        <v>0</v>
      </c>
      <c r="EDU38" s="536">
        <f>ROUND(Eigenmischungen!EEB46,1)</f>
        <v>0</v>
      </c>
      <c r="EDV38" s="536">
        <f>ROUND(Eigenmischungen!EEC46,1)</f>
        <v>0</v>
      </c>
      <c r="EDW38" s="536">
        <f>ROUND(Eigenmischungen!EED46,1)</f>
        <v>0</v>
      </c>
      <c r="EDX38" s="536">
        <f>ROUND(Eigenmischungen!EEE46,1)</f>
        <v>0</v>
      </c>
      <c r="EDY38" s="536">
        <f>ROUND(Eigenmischungen!EEF46,1)</f>
        <v>0</v>
      </c>
      <c r="EDZ38" s="536">
        <f>ROUND(Eigenmischungen!EEG46,1)</f>
        <v>0</v>
      </c>
      <c r="EEA38" s="536">
        <f>ROUND(Eigenmischungen!EEH46,1)</f>
        <v>0</v>
      </c>
      <c r="EEB38" s="536">
        <f>ROUND(Eigenmischungen!EEI46,1)</f>
        <v>0</v>
      </c>
      <c r="EEC38" s="536">
        <f>ROUND(Eigenmischungen!EEJ46,1)</f>
        <v>0</v>
      </c>
      <c r="EED38" s="536">
        <f>ROUND(Eigenmischungen!EEK46,1)</f>
        <v>0</v>
      </c>
      <c r="EEE38" s="536">
        <f>ROUND(Eigenmischungen!EEL46,1)</f>
        <v>0</v>
      </c>
      <c r="EEF38" s="536">
        <f>ROUND(Eigenmischungen!EEM46,1)</f>
        <v>0</v>
      </c>
      <c r="EEG38" s="536">
        <f>ROUND(Eigenmischungen!EEN46,1)</f>
        <v>0</v>
      </c>
      <c r="EEH38" s="536">
        <f>ROUND(Eigenmischungen!EEO46,1)</f>
        <v>0</v>
      </c>
      <c r="EEI38" s="536">
        <f>ROUND(Eigenmischungen!EEP46,1)</f>
        <v>0</v>
      </c>
      <c r="EEJ38" s="536">
        <f>ROUND(Eigenmischungen!EEQ46,1)</f>
        <v>0</v>
      </c>
      <c r="EEK38" s="536">
        <f>ROUND(Eigenmischungen!EER46,1)</f>
        <v>0</v>
      </c>
      <c r="EEL38" s="536">
        <f>ROUND(Eigenmischungen!EES46,1)</f>
        <v>0</v>
      </c>
      <c r="EEM38" s="536">
        <f>ROUND(Eigenmischungen!EET46,1)</f>
        <v>0</v>
      </c>
      <c r="EEN38" s="536">
        <f>ROUND(Eigenmischungen!EEU46,1)</f>
        <v>0</v>
      </c>
      <c r="EEO38" s="536">
        <f>ROUND(Eigenmischungen!EEV46,1)</f>
        <v>0</v>
      </c>
      <c r="EEP38" s="536">
        <f>ROUND(Eigenmischungen!EEW46,1)</f>
        <v>0</v>
      </c>
      <c r="EEQ38" s="536">
        <f>ROUND(Eigenmischungen!EEX46,1)</f>
        <v>0</v>
      </c>
      <c r="EER38" s="536">
        <f>ROUND(Eigenmischungen!EEY46,1)</f>
        <v>0</v>
      </c>
      <c r="EES38" s="536">
        <f>ROUND(Eigenmischungen!EEZ46,1)</f>
        <v>0</v>
      </c>
      <c r="EET38" s="536">
        <f>ROUND(Eigenmischungen!EFA46,1)</f>
        <v>0</v>
      </c>
      <c r="EEU38" s="536">
        <f>ROUND(Eigenmischungen!EFB46,1)</f>
        <v>0</v>
      </c>
      <c r="EEV38" s="536">
        <f>ROUND(Eigenmischungen!EFC46,1)</f>
        <v>0</v>
      </c>
      <c r="EEW38" s="536">
        <f>ROUND(Eigenmischungen!EFD46,1)</f>
        <v>0</v>
      </c>
      <c r="EEX38" s="536">
        <f>ROUND(Eigenmischungen!EFE46,1)</f>
        <v>0</v>
      </c>
      <c r="EEY38" s="536">
        <f>ROUND(Eigenmischungen!EFF46,1)</f>
        <v>0</v>
      </c>
      <c r="EEZ38" s="536">
        <f>ROUND(Eigenmischungen!EFG46,1)</f>
        <v>0</v>
      </c>
      <c r="EFA38" s="536">
        <f>ROUND(Eigenmischungen!EFH46,1)</f>
        <v>0</v>
      </c>
      <c r="EFB38" s="536">
        <f>ROUND(Eigenmischungen!EFI46,1)</f>
        <v>0</v>
      </c>
      <c r="EFC38" s="536">
        <f>ROUND(Eigenmischungen!EFJ46,1)</f>
        <v>0</v>
      </c>
      <c r="EFD38" s="536">
        <f>ROUND(Eigenmischungen!EFK46,1)</f>
        <v>0</v>
      </c>
      <c r="EFE38" s="536">
        <f>ROUND(Eigenmischungen!EFL46,1)</f>
        <v>0</v>
      </c>
      <c r="EFF38" s="536">
        <f>ROUND(Eigenmischungen!EFM46,1)</f>
        <v>0</v>
      </c>
      <c r="EFG38" s="536">
        <f>ROUND(Eigenmischungen!EFN46,1)</f>
        <v>0</v>
      </c>
      <c r="EFH38" s="536">
        <f>ROUND(Eigenmischungen!EFO46,1)</f>
        <v>0</v>
      </c>
      <c r="EFI38" s="536">
        <f>ROUND(Eigenmischungen!EFP46,1)</f>
        <v>0</v>
      </c>
      <c r="EFJ38" s="536">
        <f>ROUND(Eigenmischungen!EFQ46,1)</f>
        <v>0</v>
      </c>
      <c r="EFK38" s="536">
        <f>ROUND(Eigenmischungen!EFR46,1)</f>
        <v>0</v>
      </c>
      <c r="EFL38" s="536">
        <f>ROUND(Eigenmischungen!EFS46,1)</f>
        <v>0</v>
      </c>
      <c r="EFM38" s="536">
        <f>ROUND(Eigenmischungen!EFT46,1)</f>
        <v>0</v>
      </c>
      <c r="EFN38" s="536">
        <f>ROUND(Eigenmischungen!EFU46,1)</f>
        <v>0</v>
      </c>
      <c r="EFO38" s="536">
        <f>ROUND(Eigenmischungen!EFV46,1)</f>
        <v>0</v>
      </c>
      <c r="EFP38" s="536">
        <f>ROUND(Eigenmischungen!EFW46,1)</f>
        <v>0</v>
      </c>
      <c r="EFQ38" s="536">
        <f>ROUND(Eigenmischungen!EFX46,1)</f>
        <v>0</v>
      </c>
      <c r="EFR38" s="536">
        <f>ROUND(Eigenmischungen!EFY46,1)</f>
        <v>0</v>
      </c>
      <c r="EFS38" s="536">
        <f>ROUND(Eigenmischungen!EFZ46,1)</f>
        <v>0</v>
      </c>
      <c r="EFT38" s="536">
        <f>ROUND(Eigenmischungen!EGA46,1)</f>
        <v>0</v>
      </c>
      <c r="EFU38" s="536">
        <f>ROUND(Eigenmischungen!EGB46,1)</f>
        <v>0</v>
      </c>
      <c r="EFV38" s="536">
        <f>ROUND(Eigenmischungen!EGC46,1)</f>
        <v>0</v>
      </c>
      <c r="EFW38" s="536">
        <f>ROUND(Eigenmischungen!EGD46,1)</f>
        <v>0</v>
      </c>
      <c r="EFX38" s="536">
        <f>ROUND(Eigenmischungen!EGE46,1)</f>
        <v>0</v>
      </c>
      <c r="EFY38" s="536">
        <f>ROUND(Eigenmischungen!EGF46,1)</f>
        <v>0</v>
      </c>
      <c r="EFZ38" s="536">
        <f>ROUND(Eigenmischungen!EGG46,1)</f>
        <v>0</v>
      </c>
      <c r="EGA38" s="536">
        <f>ROUND(Eigenmischungen!EGH46,1)</f>
        <v>0</v>
      </c>
      <c r="EGB38" s="536">
        <f>ROUND(Eigenmischungen!EGI46,1)</f>
        <v>0</v>
      </c>
      <c r="EGC38" s="536">
        <f>ROUND(Eigenmischungen!EGJ46,1)</f>
        <v>0</v>
      </c>
      <c r="EGD38" s="536">
        <f>ROUND(Eigenmischungen!EGK46,1)</f>
        <v>0</v>
      </c>
      <c r="EGE38" s="536">
        <f>ROUND(Eigenmischungen!EGL46,1)</f>
        <v>0</v>
      </c>
      <c r="EGF38" s="536">
        <f>ROUND(Eigenmischungen!EGM46,1)</f>
        <v>0</v>
      </c>
      <c r="EGG38" s="536">
        <f>ROUND(Eigenmischungen!EGN46,1)</f>
        <v>0</v>
      </c>
      <c r="EGH38" s="536">
        <f>ROUND(Eigenmischungen!EGO46,1)</f>
        <v>0</v>
      </c>
      <c r="EGI38" s="536">
        <f>ROUND(Eigenmischungen!EGP46,1)</f>
        <v>0</v>
      </c>
      <c r="EGJ38" s="536">
        <f>ROUND(Eigenmischungen!EGQ46,1)</f>
        <v>0</v>
      </c>
      <c r="EGK38" s="536">
        <f>ROUND(Eigenmischungen!EGR46,1)</f>
        <v>0</v>
      </c>
      <c r="EGL38" s="536">
        <f>ROUND(Eigenmischungen!EGS46,1)</f>
        <v>0</v>
      </c>
      <c r="EGM38" s="536">
        <f>ROUND(Eigenmischungen!EGT46,1)</f>
        <v>0</v>
      </c>
      <c r="EGN38" s="536">
        <f>ROUND(Eigenmischungen!EGU46,1)</f>
        <v>0</v>
      </c>
      <c r="EGO38" s="536">
        <f>ROUND(Eigenmischungen!EGV46,1)</f>
        <v>0</v>
      </c>
      <c r="EGP38" s="536">
        <f>ROUND(Eigenmischungen!EGW46,1)</f>
        <v>0</v>
      </c>
      <c r="EGQ38" s="536">
        <f>ROUND(Eigenmischungen!EGX46,1)</f>
        <v>0</v>
      </c>
      <c r="EGR38" s="536">
        <f>ROUND(Eigenmischungen!EGY46,1)</f>
        <v>0</v>
      </c>
      <c r="EGS38" s="536">
        <f>ROUND(Eigenmischungen!EGZ46,1)</f>
        <v>0</v>
      </c>
      <c r="EGT38" s="536">
        <f>ROUND(Eigenmischungen!EHA46,1)</f>
        <v>0</v>
      </c>
      <c r="EGU38" s="536">
        <f>ROUND(Eigenmischungen!EHB46,1)</f>
        <v>0</v>
      </c>
      <c r="EGV38" s="536">
        <f>ROUND(Eigenmischungen!EHC46,1)</f>
        <v>0</v>
      </c>
      <c r="EGW38" s="536">
        <f>ROUND(Eigenmischungen!EHD46,1)</f>
        <v>0</v>
      </c>
      <c r="EGX38" s="536">
        <f>ROUND(Eigenmischungen!EHE46,1)</f>
        <v>0</v>
      </c>
      <c r="EGY38" s="536">
        <f>ROUND(Eigenmischungen!EHF46,1)</f>
        <v>0</v>
      </c>
      <c r="EGZ38" s="536">
        <f>ROUND(Eigenmischungen!EHG46,1)</f>
        <v>0</v>
      </c>
      <c r="EHA38" s="536">
        <f>ROUND(Eigenmischungen!EHH46,1)</f>
        <v>0</v>
      </c>
      <c r="EHB38" s="536">
        <f>ROUND(Eigenmischungen!EHI46,1)</f>
        <v>0</v>
      </c>
      <c r="EHC38" s="536">
        <f>ROUND(Eigenmischungen!EHJ46,1)</f>
        <v>0</v>
      </c>
      <c r="EHD38" s="536">
        <f>ROUND(Eigenmischungen!EHK46,1)</f>
        <v>0</v>
      </c>
      <c r="EHE38" s="536">
        <f>ROUND(Eigenmischungen!EHL46,1)</f>
        <v>0</v>
      </c>
      <c r="EHF38" s="536">
        <f>ROUND(Eigenmischungen!EHM46,1)</f>
        <v>0</v>
      </c>
      <c r="EHG38" s="536">
        <f>ROUND(Eigenmischungen!EHN46,1)</f>
        <v>0</v>
      </c>
      <c r="EHH38" s="536">
        <f>ROUND(Eigenmischungen!EHO46,1)</f>
        <v>0</v>
      </c>
      <c r="EHI38" s="536">
        <f>ROUND(Eigenmischungen!EHP46,1)</f>
        <v>0</v>
      </c>
      <c r="EHJ38" s="536">
        <f>ROUND(Eigenmischungen!EHQ46,1)</f>
        <v>0</v>
      </c>
      <c r="EHK38" s="536">
        <f>ROUND(Eigenmischungen!EHR46,1)</f>
        <v>0</v>
      </c>
      <c r="EHL38" s="536">
        <f>ROUND(Eigenmischungen!EHS46,1)</f>
        <v>0</v>
      </c>
      <c r="EHM38" s="536">
        <f>ROUND(Eigenmischungen!EHT46,1)</f>
        <v>0</v>
      </c>
      <c r="EHN38" s="536">
        <f>ROUND(Eigenmischungen!EHU46,1)</f>
        <v>0</v>
      </c>
      <c r="EHO38" s="536">
        <f>ROUND(Eigenmischungen!EHV46,1)</f>
        <v>0</v>
      </c>
      <c r="EHP38" s="536">
        <f>ROUND(Eigenmischungen!EHW46,1)</f>
        <v>0</v>
      </c>
      <c r="EHQ38" s="536">
        <f>ROUND(Eigenmischungen!EHX46,1)</f>
        <v>0</v>
      </c>
      <c r="EHR38" s="536">
        <f>ROUND(Eigenmischungen!EHY46,1)</f>
        <v>0</v>
      </c>
      <c r="EHS38" s="536">
        <f>ROUND(Eigenmischungen!EHZ46,1)</f>
        <v>0</v>
      </c>
      <c r="EHT38" s="536">
        <f>ROUND(Eigenmischungen!EIA46,1)</f>
        <v>0</v>
      </c>
      <c r="EHU38" s="536">
        <f>ROUND(Eigenmischungen!EIB46,1)</f>
        <v>0</v>
      </c>
      <c r="EHV38" s="536">
        <f>ROUND(Eigenmischungen!EIC46,1)</f>
        <v>0</v>
      </c>
      <c r="EHW38" s="536">
        <f>ROUND(Eigenmischungen!EID46,1)</f>
        <v>0</v>
      </c>
      <c r="EHX38" s="536">
        <f>ROUND(Eigenmischungen!EIE46,1)</f>
        <v>0</v>
      </c>
      <c r="EHY38" s="536">
        <f>ROUND(Eigenmischungen!EIF46,1)</f>
        <v>0</v>
      </c>
      <c r="EHZ38" s="536">
        <f>ROUND(Eigenmischungen!EIG46,1)</f>
        <v>0</v>
      </c>
      <c r="EIA38" s="536">
        <f>ROUND(Eigenmischungen!EIH46,1)</f>
        <v>0</v>
      </c>
      <c r="EIB38" s="536">
        <f>ROUND(Eigenmischungen!EII46,1)</f>
        <v>0</v>
      </c>
      <c r="EIC38" s="536">
        <f>ROUND(Eigenmischungen!EIJ46,1)</f>
        <v>0</v>
      </c>
      <c r="EID38" s="536">
        <f>ROUND(Eigenmischungen!EIK46,1)</f>
        <v>0</v>
      </c>
      <c r="EIE38" s="536">
        <f>ROUND(Eigenmischungen!EIL46,1)</f>
        <v>0</v>
      </c>
      <c r="EIF38" s="536">
        <f>ROUND(Eigenmischungen!EIM46,1)</f>
        <v>0</v>
      </c>
      <c r="EIG38" s="536">
        <f>ROUND(Eigenmischungen!EIN46,1)</f>
        <v>0</v>
      </c>
      <c r="EIH38" s="536">
        <f>ROUND(Eigenmischungen!EIO46,1)</f>
        <v>0</v>
      </c>
      <c r="EII38" s="536">
        <f>ROUND(Eigenmischungen!EIP46,1)</f>
        <v>0</v>
      </c>
      <c r="EIJ38" s="536">
        <f>ROUND(Eigenmischungen!EIQ46,1)</f>
        <v>0</v>
      </c>
      <c r="EIK38" s="536">
        <f>ROUND(Eigenmischungen!EIR46,1)</f>
        <v>0</v>
      </c>
      <c r="EIL38" s="536">
        <f>ROUND(Eigenmischungen!EIS46,1)</f>
        <v>0</v>
      </c>
      <c r="EIM38" s="536">
        <f>ROUND(Eigenmischungen!EIT46,1)</f>
        <v>0</v>
      </c>
      <c r="EIN38" s="536">
        <f>ROUND(Eigenmischungen!EIU46,1)</f>
        <v>0</v>
      </c>
      <c r="EIO38" s="536">
        <f>ROUND(Eigenmischungen!EIV46,1)</f>
        <v>0</v>
      </c>
      <c r="EIP38" s="536">
        <f>ROUND(Eigenmischungen!EIW46,1)</f>
        <v>0</v>
      </c>
      <c r="EIQ38" s="536">
        <f>ROUND(Eigenmischungen!EIX46,1)</f>
        <v>0</v>
      </c>
      <c r="EIR38" s="536">
        <f>ROUND(Eigenmischungen!EIY46,1)</f>
        <v>0</v>
      </c>
      <c r="EIS38" s="536">
        <f>ROUND(Eigenmischungen!EIZ46,1)</f>
        <v>0</v>
      </c>
      <c r="EIT38" s="536">
        <f>ROUND(Eigenmischungen!EJA46,1)</f>
        <v>0</v>
      </c>
      <c r="EIU38" s="536">
        <f>ROUND(Eigenmischungen!EJB46,1)</f>
        <v>0</v>
      </c>
      <c r="EIV38" s="536">
        <f>ROUND(Eigenmischungen!EJC46,1)</f>
        <v>0</v>
      </c>
      <c r="EIW38" s="536">
        <f>ROUND(Eigenmischungen!EJD46,1)</f>
        <v>0</v>
      </c>
      <c r="EIX38" s="536">
        <f>ROUND(Eigenmischungen!EJE46,1)</f>
        <v>0</v>
      </c>
      <c r="EIY38" s="536">
        <f>ROUND(Eigenmischungen!EJF46,1)</f>
        <v>0</v>
      </c>
      <c r="EIZ38" s="536">
        <f>ROUND(Eigenmischungen!EJG46,1)</f>
        <v>0</v>
      </c>
      <c r="EJA38" s="536">
        <f>ROUND(Eigenmischungen!EJH46,1)</f>
        <v>0</v>
      </c>
      <c r="EJB38" s="536">
        <f>ROUND(Eigenmischungen!EJI46,1)</f>
        <v>0</v>
      </c>
      <c r="EJC38" s="536">
        <f>ROUND(Eigenmischungen!EJJ46,1)</f>
        <v>0</v>
      </c>
      <c r="EJD38" s="536">
        <f>ROUND(Eigenmischungen!EJK46,1)</f>
        <v>0</v>
      </c>
      <c r="EJE38" s="536">
        <f>ROUND(Eigenmischungen!EJL46,1)</f>
        <v>0</v>
      </c>
      <c r="EJF38" s="536">
        <f>ROUND(Eigenmischungen!EJM46,1)</f>
        <v>0</v>
      </c>
      <c r="EJG38" s="536">
        <f>ROUND(Eigenmischungen!EJN46,1)</f>
        <v>0</v>
      </c>
      <c r="EJH38" s="536">
        <f>ROUND(Eigenmischungen!EJO46,1)</f>
        <v>0</v>
      </c>
      <c r="EJI38" s="536">
        <f>ROUND(Eigenmischungen!EJP46,1)</f>
        <v>0</v>
      </c>
      <c r="EJJ38" s="536">
        <f>ROUND(Eigenmischungen!EJQ46,1)</f>
        <v>0</v>
      </c>
      <c r="EJK38" s="536">
        <f>ROUND(Eigenmischungen!EJR46,1)</f>
        <v>0</v>
      </c>
      <c r="EJL38" s="536">
        <f>ROUND(Eigenmischungen!EJS46,1)</f>
        <v>0</v>
      </c>
      <c r="EJM38" s="536">
        <f>ROUND(Eigenmischungen!EJT46,1)</f>
        <v>0</v>
      </c>
      <c r="EJN38" s="536">
        <f>ROUND(Eigenmischungen!EJU46,1)</f>
        <v>0</v>
      </c>
      <c r="EJO38" s="536">
        <f>ROUND(Eigenmischungen!EJV46,1)</f>
        <v>0</v>
      </c>
      <c r="EJP38" s="536">
        <f>ROUND(Eigenmischungen!EJW46,1)</f>
        <v>0</v>
      </c>
      <c r="EJQ38" s="536">
        <f>ROUND(Eigenmischungen!EJX46,1)</f>
        <v>0</v>
      </c>
      <c r="EJR38" s="536">
        <f>ROUND(Eigenmischungen!EJY46,1)</f>
        <v>0</v>
      </c>
      <c r="EJS38" s="536">
        <f>ROUND(Eigenmischungen!EJZ46,1)</f>
        <v>0</v>
      </c>
      <c r="EJT38" s="536">
        <f>ROUND(Eigenmischungen!EKA46,1)</f>
        <v>0</v>
      </c>
      <c r="EJU38" s="536">
        <f>ROUND(Eigenmischungen!EKB46,1)</f>
        <v>0</v>
      </c>
      <c r="EJV38" s="536">
        <f>ROUND(Eigenmischungen!EKC46,1)</f>
        <v>0</v>
      </c>
      <c r="EJW38" s="536">
        <f>ROUND(Eigenmischungen!EKD46,1)</f>
        <v>0</v>
      </c>
      <c r="EJX38" s="536">
        <f>ROUND(Eigenmischungen!EKE46,1)</f>
        <v>0</v>
      </c>
      <c r="EJY38" s="536">
        <f>ROUND(Eigenmischungen!EKF46,1)</f>
        <v>0</v>
      </c>
      <c r="EJZ38" s="536">
        <f>ROUND(Eigenmischungen!EKG46,1)</f>
        <v>0</v>
      </c>
      <c r="EKA38" s="536">
        <f>ROUND(Eigenmischungen!EKH46,1)</f>
        <v>0</v>
      </c>
      <c r="EKB38" s="536">
        <f>ROUND(Eigenmischungen!EKI46,1)</f>
        <v>0</v>
      </c>
      <c r="EKC38" s="536">
        <f>ROUND(Eigenmischungen!EKJ46,1)</f>
        <v>0</v>
      </c>
      <c r="EKD38" s="536">
        <f>ROUND(Eigenmischungen!EKK46,1)</f>
        <v>0</v>
      </c>
      <c r="EKE38" s="536">
        <f>ROUND(Eigenmischungen!EKL46,1)</f>
        <v>0</v>
      </c>
      <c r="EKF38" s="536">
        <f>ROUND(Eigenmischungen!EKM46,1)</f>
        <v>0</v>
      </c>
      <c r="EKG38" s="536">
        <f>ROUND(Eigenmischungen!EKN46,1)</f>
        <v>0</v>
      </c>
      <c r="EKH38" s="536">
        <f>ROUND(Eigenmischungen!EKO46,1)</f>
        <v>0</v>
      </c>
      <c r="EKI38" s="536">
        <f>ROUND(Eigenmischungen!EKP46,1)</f>
        <v>0</v>
      </c>
      <c r="EKJ38" s="536">
        <f>ROUND(Eigenmischungen!EKQ46,1)</f>
        <v>0</v>
      </c>
      <c r="EKK38" s="536">
        <f>ROUND(Eigenmischungen!EKR46,1)</f>
        <v>0</v>
      </c>
      <c r="EKL38" s="536">
        <f>ROUND(Eigenmischungen!EKS46,1)</f>
        <v>0</v>
      </c>
      <c r="EKM38" s="536">
        <f>ROUND(Eigenmischungen!EKT46,1)</f>
        <v>0</v>
      </c>
      <c r="EKN38" s="536">
        <f>ROUND(Eigenmischungen!EKU46,1)</f>
        <v>0</v>
      </c>
      <c r="EKO38" s="536">
        <f>ROUND(Eigenmischungen!EKV46,1)</f>
        <v>0</v>
      </c>
      <c r="EKP38" s="536">
        <f>ROUND(Eigenmischungen!EKW46,1)</f>
        <v>0</v>
      </c>
      <c r="EKQ38" s="536">
        <f>ROUND(Eigenmischungen!EKX46,1)</f>
        <v>0</v>
      </c>
      <c r="EKR38" s="536">
        <f>ROUND(Eigenmischungen!EKY46,1)</f>
        <v>0</v>
      </c>
      <c r="EKS38" s="536">
        <f>ROUND(Eigenmischungen!EKZ46,1)</f>
        <v>0</v>
      </c>
      <c r="EKT38" s="536">
        <f>ROUND(Eigenmischungen!ELA46,1)</f>
        <v>0</v>
      </c>
      <c r="EKU38" s="536">
        <f>ROUND(Eigenmischungen!ELB46,1)</f>
        <v>0</v>
      </c>
      <c r="EKV38" s="536">
        <f>ROUND(Eigenmischungen!ELC46,1)</f>
        <v>0</v>
      </c>
      <c r="EKW38" s="536">
        <f>ROUND(Eigenmischungen!ELD46,1)</f>
        <v>0</v>
      </c>
      <c r="EKX38" s="536">
        <f>ROUND(Eigenmischungen!ELE46,1)</f>
        <v>0</v>
      </c>
      <c r="EKY38" s="536">
        <f>ROUND(Eigenmischungen!ELF46,1)</f>
        <v>0</v>
      </c>
      <c r="EKZ38" s="536">
        <f>ROUND(Eigenmischungen!ELG46,1)</f>
        <v>0</v>
      </c>
      <c r="ELA38" s="536">
        <f>ROUND(Eigenmischungen!ELH46,1)</f>
        <v>0</v>
      </c>
      <c r="ELB38" s="536">
        <f>ROUND(Eigenmischungen!ELI46,1)</f>
        <v>0</v>
      </c>
      <c r="ELC38" s="536">
        <f>ROUND(Eigenmischungen!ELJ46,1)</f>
        <v>0</v>
      </c>
      <c r="ELD38" s="536">
        <f>ROUND(Eigenmischungen!ELK46,1)</f>
        <v>0</v>
      </c>
      <c r="ELE38" s="536">
        <f>ROUND(Eigenmischungen!ELL46,1)</f>
        <v>0</v>
      </c>
      <c r="ELF38" s="536">
        <f>ROUND(Eigenmischungen!ELM46,1)</f>
        <v>0</v>
      </c>
      <c r="ELG38" s="536">
        <f>ROUND(Eigenmischungen!ELN46,1)</f>
        <v>0</v>
      </c>
      <c r="ELH38" s="536">
        <f>ROUND(Eigenmischungen!ELO46,1)</f>
        <v>0</v>
      </c>
      <c r="ELI38" s="536">
        <f>ROUND(Eigenmischungen!ELP46,1)</f>
        <v>0</v>
      </c>
      <c r="ELJ38" s="536">
        <f>ROUND(Eigenmischungen!ELQ46,1)</f>
        <v>0</v>
      </c>
      <c r="ELK38" s="536">
        <f>ROUND(Eigenmischungen!ELR46,1)</f>
        <v>0</v>
      </c>
      <c r="ELL38" s="536">
        <f>ROUND(Eigenmischungen!ELS46,1)</f>
        <v>0</v>
      </c>
      <c r="ELM38" s="536">
        <f>ROUND(Eigenmischungen!ELT46,1)</f>
        <v>0</v>
      </c>
      <c r="ELN38" s="536">
        <f>ROUND(Eigenmischungen!ELU46,1)</f>
        <v>0</v>
      </c>
      <c r="ELO38" s="536">
        <f>ROUND(Eigenmischungen!ELV46,1)</f>
        <v>0</v>
      </c>
      <c r="ELP38" s="536">
        <f>ROUND(Eigenmischungen!ELW46,1)</f>
        <v>0</v>
      </c>
      <c r="ELQ38" s="536">
        <f>ROUND(Eigenmischungen!ELX46,1)</f>
        <v>0</v>
      </c>
      <c r="ELR38" s="536">
        <f>ROUND(Eigenmischungen!ELY46,1)</f>
        <v>0</v>
      </c>
      <c r="ELS38" s="536">
        <f>ROUND(Eigenmischungen!ELZ46,1)</f>
        <v>0</v>
      </c>
      <c r="ELT38" s="536">
        <f>ROUND(Eigenmischungen!EMA46,1)</f>
        <v>0</v>
      </c>
      <c r="ELU38" s="536">
        <f>ROUND(Eigenmischungen!EMB46,1)</f>
        <v>0</v>
      </c>
      <c r="ELV38" s="536">
        <f>ROUND(Eigenmischungen!EMC46,1)</f>
        <v>0</v>
      </c>
      <c r="ELW38" s="536">
        <f>ROUND(Eigenmischungen!EMD46,1)</f>
        <v>0</v>
      </c>
      <c r="ELX38" s="536">
        <f>ROUND(Eigenmischungen!EME46,1)</f>
        <v>0</v>
      </c>
      <c r="ELY38" s="536">
        <f>ROUND(Eigenmischungen!EMF46,1)</f>
        <v>0</v>
      </c>
      <c r="ELZ38" s="536">
        <f>ROUND(Eigenmischungen!EMG46,1)</f>
        <v>0</v>
      </c>
      <c r="EMA38" s="536">
        <f>ROUND(Eigenmischungen!EMH46,1)</f>
        <v>0</v>
      </c>
      <c r="EMB38" s="536">
        <f>ROUND(Eigenmischungen!EMI46,1)</f>
        <v>0</v>
      </c>
      <c r="EMC38" s="536">
        <f>ROUND(Eigenmischungen!EMJ46,1)</f>
        <v>0</v>
      </c>
      <c r="EMD38" s="536">
        <f>ROUND(Eigenmischungen!EMK46,1)</f>
        <v>0</v>
      </c>
      <c r="EME38" s="536">
        <f>ROUND(Eigenmischungen!EML46,1)</f>
        <v>0</v>
      </c>
      <c r="EMF38" s="536">
        <f>ROUND(Eigenmischungen!EMM46,1)</f>
        <v>0</v>
      </c>
      <c r="EMG38" s="536">
        <f>ROUND(Eigenmischungen!EMN46,1)</f>
        <v>0</v>
      </c>
      <c r="EMH38" s="536">
        <f>ROUND(Eigenmischungen!EMO46,1)</f>
        <v>0</v>
      </c>
      <c r="EMI38" s="536">
        <f>ROUND(Eigenmischungen!EMP46,1)</f>
        <v>0</v>
      </c>
      <c r="EMJ38" s="536">
        <f>ROUND(Eigenmischungen!EMQ46,1)</f>
        <v>0</v>
      </c>
      <c r="EMK38" s="536">
        <f>ROUND(Eigenmischungen!EMR46,1)</f>
        <v>0</v>
      </c>
      <c r="EML38" s="536">
        <f>ROUND(Eigenmischungen!EMS46,1)</f>
        <v>0</v>
      </c>
      <c r="EMM38" s="536">
        <f>ROUND(Eigenmischungen!EMT46,1)</f>
        <v>0</v>
      </c>
      <c r="EMN38" s="536">
        <f>ROUND(Eigenmischungen!EMU46,1)</f>
        <v>0</v>
      </c>
      <c r="EMO38" s="536">
        <f>ROUND(Eigenmischungen!EMV46,1)</f>
        <v>0</v>
      </c>
      <c r="EMP38" s="536">
        <f>ROUND(Eigenmischungen!EMW46,1)</f>
        <v>0</v>
      </c>
      <c r="EMQ38" s="536">
        <f>ROUND(Eigenmischungen!EMX46,1)</f>
        <v>0</v>
      </c>
      <c r="EMR38" s="536">
        <f>ROUND(Eigenmischungen!EMY46,1)</f>
        <v>0</v>
      </c>
      <c r="EMS38" s="536">
        <f>ROUND(Eigenmischungen!EMZ46,1)</f>
        <v>0</v>
      </c>
      <c r="EMT38" s="536">
        <f>ROUND(Eigenmischungen!ENA46,1)</f>
        <v>0</v>
      </c>
      <c r="EMU38" s="536">
        <f>ROUND(Eigenmischungen!ENB46,1)</f>
        <v>0</v>
      </c>
      <c r="EMV38" s="536">
        <f>ROUND(Eigenmischungen!ENC46,1)</f>
        <v>0</v>
      </c>
      <c r="EMW38" s="536">
        <f>ROUND(Eigenmischungen!END46,1)</f>
        <v>0</v>
      </c>
      <c r="EMX38" s="536">
        <f>ROUND(Eigenmischungen!ENE46,1)</f>
        <v>0</v>
      </c>
      <c r="EMY38" s="536">
        <f>ROUND(Eigenmischungen!ENF46,1)</f>
        <v>0</v>
      </c>
      <c r="EMZ38" s="536">
        <f>ROUND(Eigenmischungen!ENG46,1)</f>
        <v>0</v>
      </c>
      <c r="ENA38" s="536">
        <f>ROUND(Eigenmischungen!ENH46,1)</f>
        <v>0</v>
      </c>
      <c r="ENB38" s="536">
        <f>ROUND(Eigenmischungen!ENI46,1)</f>
        <v>0</v>
      </c>
      <c r="ENC38" s="536">
        <f>ROUND(Eigenmischungen!ENJ46,1)</f>
        <v>0</v>
      </c>
      <c r="END38" s="536">
        <f>ROUND(Eigenmischungen!ENK46,1)</f>
        <v>0</v>
      </c>
      <c r="ENE38" s="536">
        <f>ROUND(Eigenmischungen!ENL46,1)</f>
        <v>0</v>
      </c>
      <c r="ENF38" s="536">
        <f>ROUND(Eigenmischungen!ENM46,1)</f>
        <v>0</v>
      </c>
      <c r="ENG38" s="536">
        <f>ROUND(Eigenmischungen!ENN46,1)</f>
        <v>0</v>
      </c>
      <c r="ENH38" s="536">
        <f>ROUND(Eigenmischungen!ENO46,1)</f>
        <v>0</v>
      </c>
      <c r="ENI38" s="536">
        <f>ROUND(Eigenmischungen!ENP46,1)</f>
        <v>0</v>
      </c>
      <c r="ENJ38" s="536">
        <f>ROUND(Eigenmischungen!ENQ46,1)</f>
        <v>0</v>
      </c>
      <c r="ENK38" s="536">
        <f>ROUND(Eigenmischungen!ENR46,1)</f>
        <v>0</v>
      </c>
      <c r="ENL38" s="536">
        <f>ROUND(Eigenmischungen!ENS46,1)</f>
        <v>0</v>
      </c>
      <c r="ENM38" s="536">
        <f>ROUND(Eigenmischungen!ENT46,1)</f>
        <v>0</v>
      </c>
      <c r="ENN38" s="536">
        <f>ROUND(Eigenmischungen!ENU46,1)</f>
        <v>0</v>
      </c>
      <c r="ENO38" s="536">
        <f>ROUND(Eigenmischungen!ENV46,1)</f>
        <v>0</v>
      </c>
      <c r="ENP38" s="536">
        <f>ROUND(Eigenmischungen!ENW46,1)</f>
        <v>0</v>
      </c>
      <c r="ENQ38" s="536">
        <f>ROUND(Eigenmischungen!ENX46,1)</f>
        <v>0</v>
      </c>
      <c r="ENR38" s="536">
        <f>ROUND(Eigenmischungen!ENY46,1)</f>
        <v>0</v>
      </c>
      <c r="ENS38" s="536">
        <f>ROUND(Eigenmischungen!ENZ46,1)</f>
        <v>0</v>
      </c>
      <c r="ENT38" s="536">
        <f>ROUND(Eigenmischungen!EOA46,1)</f>
        <v>0</v>
      </c>
      <c r="ENU38" s="536">
        <f>ROUND(Eigenmischungen!EOB46,1)</f>
        <v>0</v>
      </c>
      <c r="ENV38" s="536">
        <f>ROUND(Eigenmischungen!EOC46,1)</f>
        <v>0</v>
      </c>
      <c r="ENW38" s="536">
        <f>ROUND(Eigenmischungen!EOD46,1)</f>
        <v>0</v>
      </c>
      <c r="ENX38" s="536">
        <f>ROUND(Eigenmischungen!EOE46,1)</f>
        <v>0</v>
      </c>
      <c r="ENY38" s="536">
        <f>ROUND(Eigenmischungen!EOF46,1)</f>
        <v>0</v>
      </c>
      <c r="ENZ38" s="536">
        <f>ROUND(Eigenmischungen!EOG46,1)</f>
        <v>0</v>
      </c>
      <c r="EOA38" s="536">
        <f>ROUND(Eigenmischungen!EOH46,1)</f>
        <v>0</v>
      </c>
      <c r="EOB38" s="536">
        <f>ROUND(Eigenmischungen!EOI46,1)</f>
        <v>0</v>
      </c>
      <c r="EOC38" s="536">
        <f>ROUND(Eigenmischungen!EOJ46,1)</f>
        <v>0</v>
      </c>
      <c r="EOD38" s="536">
        <f>ROUND(Eigenmischungen!EOK46,1)</f>
        <v>0</v>
      </c>
      <c r="EOE38" s="536">
        <f>ROUND(Eigenmischungen!EOL46,1)</f>
        <v>0</v>
      </c>
      <c r="EOF38" s="536">
        <f>ROUND(Eigenmischungen!EOM46,1)</f>
        <v>0</v>
      </c>
      <c r="EOG38" s="536">
        <f>ROUND(Eigenmischungen!EON46,1)</f>
        <v>0</v>
      </c>
      <c r="EOH38" s="536">
        <f>ROUND(Eigenmischungen!EOO46,1)</f>
        <v>0</v>
      </c>
      <c r="EOI38" s="536">
        <f>ROUND(Eigenmischungen!EOP46,1)</f>
        <v>0</v>
      </c>
      <c r="EOJ38" s="536">
        <f>ROUND(Eigenmischungen!EOQ46,1)</f>
        <v>0</v>
      </c>
      <c r="EOK38" s="536">
        <f>ROUND(Eigenmischungen!EOR46,1)</f>
        <v>0</v>
      </c>
      <c r="EOL38" s="536">
        <f>ROUND(Eigenmischungen!EOS46,1)</f>
        <v>0</v>
      </c>
      <c r="EOM38" s="536">
        <f>ROUND(Eigenmischungen!EOT46,1)</f>
        <v>0</v>
      </c>
      <c r="EON38" s="536">
        <f>ROUND(Eigenmischungen!EOU46,1)</f>
        <v>0</v>
      </c>
      <c r="EOO38" s="536">
        <f>ROUND(Eigenmischungen!EOV46,1)</f>
        <v>0</v>
      </c>
      <c r="EOP38" s="536">
        <f>ROUND(Eigenmischungen!EOW46,1)</f>
        <v>0</v>
      </c>
      <c r="EOQ38" s="536">
        <f>ROUND(Eigenmischungen!EOX46,1)</f>
        <v>0</v>
      </c>
      <c r="EOR38" s="536">
        <f>ROUND(Eigenmischungen!EOY46,1)</f>
        <v>0</v>
      </c>
      <c r="EOS38" s="536">
        <f>ROUND(Eigenmischungen!EOZ46,1)</f>
        <v>0</v>
      </c>
      <c r="EOT38" s="536">
        <f>ROUND(Eigenmischungen!EPA46,1)</f>
        <v>0</v>
      </c>
      <c r="EOU38" s="536">
        <f>ROUND(Eigenmischungen!EPB46,1)</f>
        <v>0</v>
      </c>
      <c r="EOV38" s="536">
        <f>ROUND(Eigenmischungen!EPC46,1)</f>
        <v>0</v>
      </c>
      <c r="EOW38" s="536">
        <f>ROUND(Eigenmischungen!EPD46,1)</f>
        <v>0</v>
      </c>
      <c r="EOX38" s="536">
        <f>ROUND(Eigenmischungen!EPE46,1)</f>
        <v>0</v>
      </c>
      <c r="EOY38" s="536">
        <f>ROUND(Eigenmischungen!EPF46,1)</f>
        <v>0</v>
      </c>
      <c r="EOZ38" s="536">
        <f>ROUND(Eigenmischungen!EPG46,1)</f>
        <v>0</v>
      </c>
      <c r="EPA38" s="536">
        <f>ROUND(Eigenmischungen!EPH46,1)</f>
        <v>0</v>
      </c>
      <c r="EPB38" s="536">
        <f>ROUND(Eigenmischungen!EPI46,1)</f>
        <v>0</v>
      </c>
      <c r="EPC38" s="536">
        <f>ROUND(Eigenmischungen!EPJ46,1)</f>
        <v>0</v>
      </c>
      <c r="EPD38" s="536">
        <f>ROUND(Eigenmischungen!EPK46,1)</f>
        <v>0</v>
      </c>
      <c r="EPE38" s="536">
        <f>ROUND(Eigenmischungen!EPL46,1)</f>
        <v>0</v>
      </c>
      <c r="EPF38" s="536">
        <f>ROUND(Eigenmischungen!EPM46,1)</f>
        <v>0</v>
      </c>
      <c r="EPG38" s="536">
        <f>ROUND(Eigenmischungen!EPN46,1)</f>
        <v>0</v>
      </c>
      <c r="EPH38" s="536">
        <f>ROUND(Eigenmischungen!EPO46,1)</f>
        <v>0</v>
      </c>
      <c r="EPI38" s="536">
        <f>ROUND(Eigenmischungen!EPP46,1)</f>
        <v>0</v>
      </c>
      <c r="EPJ38" s="536">
        <f>ROUND(Eigenmischungen!EPQ46,1)</f>
        <v>0</v>
      </c>
      <c r="EPK38" s="536">
        <f>ROUND(Eigenmischungen!EPR46,1)</f>
        <v>0</v>
      </c>
      <c r="EPL38" s="536">
        <f>ROUND(Eigenmischungen!EPS46,1)</f>
        <v>0</v>
      </c>
      <c r="EPM38" s="536">
        <f>ROUND(Eigenmischungen!EPT46,1)</f>
        <v>0</v>
      </c>
      <c r="EPN38" s="536">
        <f>ROUND(Eigenmischungen!EPU46,1)</f>
        <v>0</v>
      </c>
      <c r="EPO38" s="536">
        <f>ROUND(Eigenmischungen!EPV46,1)</f>
        <v>0</v>
      </c>
      <c r="EPP38" s="536">
        <f>ROUND(Eigenmischungen!EPW46,1)</f>
        <v>0</v>
      </c>
      <c r="EPQ38" s="536">
        <f>ROUND(Eigenmischungen!EPX46,1)</f>
        <v>0</v>
      </c>
      <c r="EPR38" s="536">
        <f>ROUND(Eigenmischungen!EPY46,1)</f>
        <v>0</v>
      </c>
      <c r="EPS38" s="536">
        <f>ROUND(Eigenmischungen!EPZ46,1)</f>
        <v>0</v>
      </c>
      <c r="EPT38" s="536">
        <f>ROUND(Eigenmischungen!EQA46,1)</f>
        <v>0</v>
      </c>
      <c r="EPU38" s="536">
        <f>ROUND(Eigenmischungen!EQB46,1)</f>
        <v>0</v>
      </c>
      <c r="EPV38" s="536">
        <f>ROUND(Eigenmischungen!EQC46,1)</f>
        <v>0</v>
      </c>
      <c r="EPW38" s="536">
        <f>ROUND(Eigenmischungen!EQD46,1)</f>
        <v>0</v>
      </c>
      <c r="EPX38" s="536">
        <f>ROUND(Eigenmischungen!EQE46,1)</f>
        <v>0</v>
      </c>
      <c r="EPY38" s="536">
        <f>ROUND(Eigenmischungen!EQF46,1)</f>
        <v>0</v>
      </c>
      <c r="EPZ38" s="536">
        <f>ROUND(Eigenmischungen!EQG46,1)</f>
        <v>0</v>
      </c>
      <c r="EQA38" s="536">
        <f>ROUND(Eigenmischungen!EQH46,1)</f>
        <v>0</v>
      </c>
      <c r="EQB38" s="536">
        <f>ROUND(Eigenmischungen!EQI46,1)</f>
        <v>0</v>
      </c>
      <c r="EQC38" s="536">
        <f>ROUND(Eigenmischungen!EQJ46,1)</f>
        <v>0</v>
      </c>
      <c r="EQD38" s="536">
        <f>ROUND(Eigenmischungen!EQK46,1)</f>
        <v>0</v>
      </c>
      <c r="EQE38" s="536">
        <f>ROUND(Eigenmischungen!EQL46,1)</f>
        <v>0</v>
      </c>
      <c r="EQF38" s="536">
        <f>ROUND(Eigenmischungen!EQM46,1)</f>
        <v>0</v>
      </c>
      <c r="EQG38" s="536">
        <f>ROUND(Eigenmischungen!EQN46,1)</f>
        <v>0</v>
      </c>
      <c r="EQH38" s="536">
        <f>ROUND(Eigenmischungen!EQO46,1)</f>
        <v>0</v>
      </c>
      <c r="EQI38" s="536">
        <f>ROUND(Eigenmischungen!EQP46,1)</f>
        <v>0</v>
      </c>
      <c r="EQJ38" s="536">
        <f>ROUND(Eigenmischungen!EQQ46,1)</f>
        <v>0</v>
      </c>
      <c r="EQK38" s="536">
        <f>ROUND(Eigenmischungen!EQR46,1)</f>
        <v>0</v>
      </c>
      <c r="EQL38" s="536">
        <f>ROUND(Eigenmischungen!EQS46,1)</f>
        <v>0</v>
      </c>
      <c r="EQM38" s="536">
        <f>ROUND(Eigenmischungen!EQT46,1)</f>
        <v>0</v>
      </c>
      <c r="EQN38" s="536">
        <f>ROUND(Eigenmischungen!EQU46,1)</f>
        <v>0</v>
      </c>
      <c r="EQO38" s="536">
        <f>ROUND(Eigenmischungen!EQV46,1)</f>
        <v>0</v>
      </c>
      <c r="EQP38" s="536">
        <f>ROUND(Eigenmischungen!EQW46,1)</f>
        <v>0</v>
      </c>
      <c r="EQQ38" s="536">
        <f>ROUND(Eigenmischungen!EQX46,1)</f>
        <v>0</v>
      </c>
      <c r="EQR38" s="536">
        <f>ROUND(Eigenmischungen!EQY46,1)</f>
        <v>0</v>
      </c>
      <c r="EQS38" s="536">
        <f>ROUND(Eigenmischungen!EQZ46,1)</f>
        <v>0</v>
      </c>
      <c r="EQT38" s="536">
        <f>ROUND(Eigenmischungen!ERA46,1)</f>
        <v>0</v>
      </c>
      <c r="EQU38" s="536">
        <f>ROUND(Eigenmischungen!ERB46,1)</f>
        <v>0</v>
      </c>
      <c r="EQV38" s="536">
        <f>ROUND(Eigenmischungen!ERC46,1)</f>
        <v>0</v>
      </c>
      <c r="EQW38" s="536">
        <f>ROUND(Eigenmischungen!ERD46,1)</f>
        <v>0</v>
      </c>
      <c r="EQX38" s="536">
        <f>ROUND(Eigenmischungen!ERE46,1)</f>
        <v>0</v>
      </c>
      <c r="EQY38" s="536">
        <f>ROUND(Eigenmischungen!ERF46,1)</f>
        <v>0</v>
      </c>
      <c r="EQZ38" s="536">
        <f>ROUND(Eigenmischungen!ERG46,1)</f>
        <v>0</v>
      </c>
      <c r="ERA38" s="536">
        <f>ROUND(Eigenmischungen!ERH46,1)</f>
        <v>0</v>
      </c>
      <c r="ERB38" s="536">
        <f>ROUND(Eigenmischungen!ERI46,1)</f>
        <v>0</v>
      </c>
      <c r="ERC38" s="536">
        <f>ROUND(Eigenmischungen!ERJ46,1)</f>
        <v>0</v>
      </c>
      <c r="ERD38" s="536">
        <f>ROUND(Eigenmischungen!ERK46,1)</f>
        <v>0</v>
      </c>
      <c r="ERE38" s="536">
        <f>ROUND(Eigenmischungen!ERL46,1)</f>
        <v>0</v>
      </c>
      <c r="ERF38" s="536">
        <f>ROUND(Eigenmischungen!ERM46,1)</f>
        <v>0</v>
      </c>
      <c r="ERG38" s="536">
        <f>ROUND(Eigenmischungen!ERN46,1)</f>
        <v>0</v>
      </c>
      <c r="ERH38" s="536">
        <f>ROUND(Eigenmischungen!ERO46,1)</f>
        <v>0</v>
      </c>
      <c r="ERI38" s="536">
        <f>ROUND(Eigenmischungen!ERP46,1)</f>
        <v>0</v>
      </c>
      <c r="ERJ38" s="536">
        <f>ROUND(Eigenmischungen!ERQ46,1)</f>
        <v>0</v>
      </c>
      <c r="ERK38" s="536">
        <f>ROUND(Eigenmischungen!ERR46,1)</f>
        <v>0</v>
      </c>
      <c r="ERL38" s="536">
        <f>ROUND(Eigenmischungen!ERS46,1)</f>
        <v>0</v>
      </c>
      <c r="ERM38" s="536">
        <f>ROUND(Eigenmischungen!ERT46,1)</f>
        <v>0</v>
      </c>
      <c r="ERN38" s="536">
        <f>ROUND(Eigenmischungen!ERU46,1)</f>
        <v>0</v>
      </c>
      <c r="ERO38" s="536">
        <f>ROUND(Eigenmischungen!ERV46,1)</f>
        <v>0</v>
      </c>
      <c r="ERP38" s="536">
        <f>ROUND(Eigenmischungen!ERW46,1)</f>
        <v>0</v>
      </c>
      <c r="ERQ38" s="536">
        <f>ROUND(Eigenmischungen!ERX46,1)</f>
        <v>0</v>
      </c>
      <c r="ERR38" s="536">
        <f>ROUND(Eigenmischungen!ERY46,1)</f>
        <v>0</v>
      </c>
      <c r="ERS38" s="536">
        <f>ROUND(Eigenmischungen!ERZ46,1)</f>
        <v>0</v>
      </c>
      <c r="ERT38" s="536">
        <f>ROUND(Eigenmischungen!ESA46,1)</f>
        <v>0</v>
      </c>
      <c r="ERU38" s="536">
        <f>ROUND(Eigenmischungen!ESB46,1)</f>
        <v>0</v>
      </c>
      <c r="ERV38" s="536">
        <f>ROUND(Eigenmischungen!ESC46,1)</f>
        <v>0</v>
      </c>
      <c r="ERW38" s="536">
        <f>ROUND(Eigenmischungen!ESD46,1)</f>
        <v>0</v>
      </c>
      <c r="ERX38" s="536">
        <f>ROUND(Eigenmischungen!ESE46,1)</f>
        <v>0</v>
      </c>
      <c r="ERY38" s="536">
        <f>ROUND(Eigenmischungen!ESF46,1)</f>
        <v>0</v>
      </c>
      <c r="ERZ38" s="536">
        <f>ROUND(Eigenmischungen!ESG46,1)</f>
        <v>0</v>
      </c>
      <c r="ESA38" s="536">
        <f>ROUND(Eigenmischungen!ESH46,1)</f>
        <v>0</v>
      </c>
      <c r="ESB38" s="536">
        <f>ROUND(Eigenmischungen!ESI46,1)</f>
        <v>0</v>
      </c>
      <c r="ESC38" s="536">
        <f>ROUND(Eigenmischungen!ESJ46,1)</f>
        <v>0</v>
      </c>
      <c r="ESD38" s="536">
        <f>ROUND(Eigenmischungen!ESK46,1)</f>
        <v>0</v>
      </c>
      <c r="ESE38" s="536">
        <f>ROUND(Eigenmischungen!ESL46,1)</f>
        <v>0</v>
      </c>
      <c r="ESF38" s="536">
        <f>ROUND(Eigenmischungen!ESM46,1)</f>
        <v>0</v>
      </c>
      <c r="ESG38" s="536">
        <f>ROUND(Eigenmischungen!ESN46,1)</f>
        <v>0</v>
      </c>
      <c r="ESH38" s="536">
        <f>ROUND(Eigenmischungen!ESO46,1)</f>
        <v>0</v>
      </c>
      <c r="ESI38" s="536">
        <f>ROUND(Eigenmischungen!ESP46,1)</f>
        <v>0</v>
      </c>
      <c r="ESJ38" s="536">
        <f>ROUND(Eigenmischungen!ESQ46,1)</f>
        <v>0</v>
      </c>
      <c r="ESK38" s="536">
        <f>ROUND(Eigenmischungen!ESR46,1)</f>
        <v>0</v>
      </c>
      <c r="ESL38" s="536">
        <f>ROUND(Eigenmischungen!ESS46,1)</f>
        <v>0</v>
      </c>
      <c r="ESM38" s="536">
        <f>ROUND(Eigenmischungen!EST46,1)</f>
        <v>0</v>
      </c>
      <c r="ESN38" s="536">
        <f>ROUND(Eigenmischungen!ESU46,1)</f>
        <v>0</v>
      </c>
      <c r="ESO38" s="536">
        <f>ROUND(Eigenmischungen!ESV46,1)</f>
        <v>0</v>
      </c>
      <c r="ESP38" s="536">
        <f>ROUND(Eigenmischungen!ESW46,1)</f>
        <v>0</v>
      </c>
      <c r="ESQ38" s="536">
        <f>ROUND(Eigenmischungen!ESX46,1)</f>
        <v>0</v>
      </c>
      <c r="ESR38" s="536">
        <f>ROUND(Eigenmischungen!ESY46,1)</f>
        <v>0</v>
      </c>
      <c r="ESS38" s="536">
        <f>ROUND(Eigenmischungen!ESZ46,1)</f>
        <v>0</v>
      </c>
      <c r="EST38" s="536">
        <f>ROUND(Eigenmischungen!ETA46,1)</f>
        <v>0</v>
      </c>
      <c r="ESU38" s="536">
        <f>ROUND(Eigenmischungen!ETB46,1)</f>
        <v>0</v>
      </c>
      <c r="ESV38" s="536">
        <f>ROUND(Eigenmischungen!ETC46,1)</f>
        <v>0</v>
      </c>
      <c r="ESW38" s="536">
        <f>ROUND(Eigenmischungen!ETD46,1)</f>
        <v>0</v>
      </c>
      <c r="ESX38" s="536">
        <f>ROUND(Eigenmischungen!ETE46,1)</f>
        <v>0</v>
      </c>
      <c r="ESY38" s="536">
        <f>ROUND(Eigenmischungen!ETF46,1)</f>
        <v>0</v>
      </c>
      <c r="ESZ38" s="536">
        <f>ROUND(Eigenmischungen!ETG46,1)</f>
        <v>0</v>
      </c>
      <c r="ETA38" s="536">
        <f>ROUND(Eigenmischungen!ETH46,1)</f>
        <v>0</v>
      </c>
      <c r="ETB38" s="536">
        <f>ROUND(Eigenmischungen!ETI46,1)</f>
        <v>0</v>
      </c>
      <c r="ETC38" s="536">
        <f>ROUND(Eigenmischungen!ETJ46,1)</f>
        <v>0</v>
      </c>
      <c r="ETD38" s="536">
        <f>ROUND(Eigenmischungen!ETK46,1)</f>
        <v>0</v>
      </c>
      <c r="ETE38" s="536">
        <f>ROUND(Eigenmischungen!ETL46,1)</f>
        <v>0</v>
      </c>
      <c r="ETF38" s="536">
        <f>ROUND(Eigenmischungen!ETM46,1)</f>
        <v>0</v>
      </c>
      <c r="ETG38" s="536">
        <f>ROUND(Eigenmischungen!ETN46,1)</f>
        <v>0</v>
      </c>
      <c r="ETH38" s="536">
        <f>ROUND(Eigenmischungen!ETO46,1)</f>
        <v>0</v>
      </c>
      <c r="ETI38" s="536">
        <f>ROUND(Eigenmischungen!ETP46,1)</f>
        <v>0</v>
      </c>
      <c r="ETJ38" s="536">
        <f>ROUND(Eigenmischungen!ETQ46,1)</f>
        <v>0</v>
      </c>
      <c r="ETK38" s="536">
        <f>ROUND(Eigenmischungen!ETR46,1)</f>
        <v>0</v>
      </c>
      <c r="ETL38" s="536">
        <f>ROUND(Eigenmischungen!ETS46,1)</f>
        <v>0</v>
      </c>
      <c r="ETM38" s="536">
        <f>ROUND(Eigenmischungen!ETT46,1)</f>
        <v>0</v>
      </c>
      <c r="ETN38" s="536">
        <f>ROUND(Eigenmischungen!ETU46,1)</f>
        <v>0</v>
      </c>
      <c r="ETO38" s="536">
        <f>ROUND(Eigenmischungen!ETV46,1)</f>
        <v>0</v>
      </c>
      <c r="ETP38" s="536">
        <f>ROUND(Eigenmischungen!ETW46,1)</f>
        <v>0</v>
      </c>
      <c r="ETQ38" s="536">
        <f>ROUND(Eigenmischungen!ETX46,1)</f>
        <v>0</v>
      </c>
      <c r="ETR38" s="536">
        <f>ROUND(Eigenmischungen!ETY46,1)</f>
        <v>0</v>
      </c>
      <c r="ETS38" s="536">
        <f>ROUND(Eigenmischungen!ETZ46,1)</f>
        <v>0</v>
      </c>
      <c r="ETT38" s="536">
        <f>ROUND(Eigenmischungen!EUA46,1)</f>
        <v>0</v>
      </c>
      <c r="ETU38" s="536">
        <f>ROUND(Eigenmischungen!EUB46,1)</f>
        <v>0</v>
      </c>
      <c r="ETV38" s="536">
        <f>ROUND(Eigenmischungen!EUC46,1)</f>
        <v>0</v>
      </c>
      <c r="ETW38" s="536">
        <f>ROUND(Eigenmischungen!EUD46,1)</f>
        <v>0</v>
      </c>
      <c r="ETX38" s="536">
        <f>ROUND(Eigenmischungen!EUE46,1)</f>
        <v>0</v>
      </c>
      <c r="ETY38" s="536">
        <f>ROUND(Eigenmischungen!EUF46,1)</f>
        <v>0</v>
      </c>
      <c r="ETZ38" s="536">
        <f>ROUND(Eigenmischungen!EUG46,1)</f>
        <v>0</v>
      </c>
      <c r="EUA38" s="536">
        <f>ROUND(Eigenmischungen!EUH46,1)</f>
        <v>0</v>
      </c>
      <c r="EUB38" s="536">
        <f>ROUND(Eigenmischungen!EUI46,1)</f>
        <v>0</v>
      </c>
      <c r="EUC38" s="536">
        <f>ROUND(Eigenmischungen!EUJ46,1)</f>
        <v>0</v>
      </c>
      <c r="EUD38" s="536">
        <f>ROUND(Eigenmischungen!EUK46,1)</f>
        <v>0</v>
      </c>
      <c r="EUE38" s="536">
        <f>ROUND(Eigenmischungen!EUL46,1)</f>
        <v>0</v>
      </c>
      <c r="EUF38" s="536">
        <f>ROUND(Eigenmischungen!EUM46,1)</f>
        <v>0</v>
      </c>
      <c r="EUG38" s="536">
        <f>ROUND(Eigenmischungen!EUN46,1)</f>
        <v>0</v>
      </c>
      <c r="EUH38" s="536">
        <f>ROUND(Eigenmischungen!EUO46,1)</f>
        <v>0</v>
      </c>
      <c r="EUI38" s="536">
        <f>ROUND(Eigenmischungen!EUP46,1)</f>
        <v>0</v>
      </c>
      <c r="EUJ38" s="536">
        <f>ROUND(Eigenmischungen!EUQ46,1)</f>
        <v>0</v>
      </c>
      <c r="EUK38" s="536">
        <f>ROUND(Eigenmischungen!EUR46,1)</f>
        <v>0</v>
      </c>
      <c r="EUL38" s="536">
        <f>ROUND(Eigenmischungen!EUS46,1)</f>
        <v>0</v>
      </c>
      <c r="EUM38" s="536">
        <f>ROUND(Eigenmischungen!EUT46,1)</f>
        <v>0</v>
      </c>
      <c r="EUN38" s="536">
        <f>ROUND(Eigenmischungen!EUU46,1)</f>
        <v>0</v>
      </c>
      <c r="EUO38" s="536">
        <f>ROUND(Eigenmischungen!EUV46,1)</f>
        <v>0</v>
      </c>
      <c r="EUP38" s="536">
        <f>ROUND(Eigenmischungen!EUW46,1)</f>
        <v>0</v>
      </c>
      <c r="EUQ38" s="536">
        <f>ROUND(Eigenmischungen!EUX46,1)</f>
        <v>0</v>
      </c>
      <c r="EUR38" s="536">
        <f>ROUND(Eigenmischungen!EUY46,1)</f>
        <v>0</v>
      </c>
      <c r="EUS38" s="536">
        <f>ROUND(Eigenmischungen!EUZ46,1)</f>
        <v>0</v>
      </c>
      <c r="EUT38" s="536">
        <f>ROUND(Eigenmischungen!EVA46,1)</f>
        <v>0</v>
      </c>
      <c r="EUU38" s="536">
        <f>ROUND(Eigenmischungen!EVB46,1)</f>
        <v>0</v>
      </c>
      <c r="EUV38" s="536">
        <f>ROUND(Eigenmischungen!EVC46,1)</f>
        <v>0</v>
      </c>
      <c r="EUW38" s="536">
        <f>ROUND(Eigenmischungen!EVD46,1)</f>
        <v>0</v>
      </c>
      <c r="EUX38" s="536">
        <f>ROUND(Eigenmischungen!EVE46,1)</f>
        <v>0</v>
      </c>
      <c r="EUY38" s="536">
        <f>ROUND(Eigenmischungen!EVF46,1)</f>
        <v>0</v>
      </c>
      <c r="EUZ38" s="536">
        <f>ROUND(Eigenmischungen!EVG46,1)</f>
        <v>0</v>
      </c>
      <c r="EVA38" s="536">
        <f>ROUND(Eigenmischungen!EVH46,1)</f>
        <v>0</v>
      </c>
      <c r="EVB38" s="536">
        <f>ROUND(Eigenmischungen!EVI46,1)</f>
        <v>0</v>
      </c>
      <c r="EVC38" s="536">
        <f>ROUND(Eigenmischungen!EVJ46,1)</f>
        <v>0</v>
      </c>
      <c r="EVD38" s="536">
        <f>ROUND(Eigenmischungen!EVK46,1)</f>
        <v>0</v>
      </c>
      <c r="EVE38" s="536">
        <f>ROUND(Eigenmischungen!EVL46,1)</f>
        <v>0</v>
      </c>
      <c r="EVF38" s="536">
        <f>ROUND(Eigenmischungen!EVM46,1)</f>
        <v>0</v>
      </c>
      <c r="EVG38" s="536">
        <f>ROUND(Eigenmischungen!EVN46,1)</f>
        <v>0</v>
      </c>
      <c r="EVH38" s="536">
        <f>ROUND(Eigenmischungen!EVO46,1)</f>
        <v>0</v>
      </c>
      <c r="EVI38" s="536">
        <f>ROUND(Eigenmischungen!EVP46,1)</f>
        <v>0</v>
      </c>
      <c r="EVJ38" s="536">
        <f>ROUND(Eigenmischungen!EVQ46,1)</f>
        <v>0</v>
      </c>
      <c r="EVK38" s="536">
        <f>ROUND(Eigenmischungen!EVR46,1)</f>
        <v>0</v>
      </c>
      <c r="EVL38" s="536">
        <f>ROUND(Eigenmischungen!EVS46,1)</f>
        <v>0</v>
      </c>
      <c r="EVM38" s="536">
        <f>ROUND(Eigenmischungen!EVT46,1)</f>
        <v>0</v>
      </c>
      <c r="EVN38" s="536">
        <f>ROUND(Eigenmischungen!EVU46,1)</f>
        <v>0</v>
      </c>
      <c r="EVO38" s="536">
        <f>ROUND(Eigenmischungen!EVV46,1)</f>
        <v>0</v>
      </c>
      <c r="EVP38" s="536">
        <f>ROUND(Eigenmischungen!EVW46,1)</f>
        <v>0</v>
      </c>
      <c r="EVQ38" s="536">
        <f>ROUND(Eigenmischungen!EVX46,1)</f>
        <v>0</v>
      </c>
      <c r="EVR38" s="536">
        <f>ROUND(Eigenmischungen!EVY46,1)</f>
        <v>0</v>
      </c>
      <c r="EVS38" s="536">
        <f>ROUND(Eigenmischungen!EVZ46,1)</f>
        <v>0</v>
      </c>
      <c r="EVT38" s="536">
        <f>ROUND(Eigenmischungen!EWA46,1)</f>
        <v>0</v>
      </c>
      <c r="EVU38" s="536">
        <f>ROUND(Eigenmischungen!EWB46,1)</f>
        <v>0</v>
      </c>
      <c r="EVV38" s="536">
        <f>ROUND(Eigenmischungen!EWC46,1)</f>
        <v>0</v>
      </c>
      <c r="EVW38" s="536">
        <f>ROUND(Eigenmischungen!EWD46,1)</f>
        <v>0</v>
      </c>
      <c r="EVX38" s="536">
        <f>ROUND(Eigenmischungen!EWE46,1)</f>
        <v>0</v>
      </c>
      <c r="EVY38" s="536">
        <f>ROUND(Eigenmischungen!EWF46,1)</f>
        <v>0</v>
      </c>
      <c r="EVZ38" s="536">
        <f>ROUND(Eigenmischungen!EWG46,1)</f>
        <v>0</v>
      </c>
      <c r="EWA38" s="536">
        <f>ROUND(Eigenmischungen!EWH46,1)</f>
        <v>0</v>
      </c>
      <c r="EWB38" s="536">
        <f>ROUND(Eigenmischungen!EWI46,1)</f>
        <v>0</v>
      </c>
      <c r="EWC38" s="536">
        <f>ROUND(Eigenmischungen!EWJ46,1)</f>
        <v>0</v>
      </c>
      <c r="EWD38" s="536">
        <f>ROUND(Eigenmischungen!EWK46,1)</f>
        <v>0</v>
      </c>
      <c r="EWE38" s="536">
        <f>ROUND(Eigenmischungen!EWL46,1)</f>
        <v>0</v>
      </c>
      <c r="EWF38" s="536">
        <f>ROUND(Eigenmischungen!EWM46,1)</f>
        <v>0</v>
      </c>
      <c r="EWG38" s="536">
        <f>ROUND(Eigenmischungen!EWN46,1)</f>
        <v>0</v>
      </c>
      <c r="EWH38" s="536">
        <f>ROUND(Eigenmischungen!EWO46,1)</f>
        <v>0</v>
      </c>
      <c r="EWI38" s="536">
        <f>ROUND(Eigenmischungen!EWP46,1)</f>
        <v>0</v>
      </c>
      <c r="EWJ38" s="536">
        <f>ROUND(Eigenmischungen!EWQ46,1)</f>
        <v>0</v>
      </c>
      <c r="EWK38" s="536">
        <f>ROUND(Eigenmischungen!EWR46,1)</f>
        <v>0</v>
      </c>
      <c r="EWL38" s="536">
        <f>ROUND(Eigenmischungen!EWS46,1)</f>
        <v>0</v>
      </c>
      <c r="EWM38" s="536">
        <f>ROUND(Eigenmischungen!EWT46,1)</f>
        <v>0</v>
      </c>
      <c r="EWN38" s="536">
        <f>ROUND(Eigenmischungen!EWU46,1)</f>
        <v>0</v>
      </c>
      <c r="EWO38" s="536">
        <f>ROUND(Eigenmischungen!EWV46,1)</f>
        <v>0</v>
      </c>
      <c r="EWP38" s="536">
        <f>ROUND(Eigenmischungen!EWW46,1)</f>
        <v>0</v>
      </c>
      <c r="EWQ38" s="536">
        <f>ROUND(Eigenmischungen!EWX46,1)</f>
        <v>0</v>
      </c>
      <c r="EWR38" s="536">
        <f>ROUND(Eigenmischungen!EWY46,1)</f>
        <v>0</v>
      </c>
      <c r="EWS38" s="536">
        <f>ROUND(Eigenmischungen!EWZ46,1)</f>
        <v>0</v>
      </c>
      <c r="EWT38" s="536">
        <f>ROUND(Eigenmischungen!EXA46,1)</f>
        <v>0</v>
      </c>
      <c r="EWU38" s="536">
        <f>ROUND(Eigenmischungen!EXB46,1)</f>
        <v>0</v>
      </c>
      <c r="EWV38" s="536">
        <f>ROUND(Eigenmischungen!EXC46,1)</f>
        <v>0</v>
      </c>
      <c r="EWW38" s="536">
        <f>ROUND(Eigenmischungen!EXD46,1)</f>
        <v>0</v>
      </c>
      <c r="EWX38" s="536">
        <f>ROUND(Eigenmischungen!EXE46,1)</f>
        <v>0</v>
      </c>
      <c r="EWY38" s="536">
        <f>ROUND(Eigenmischungen!EXF46,1)</f>
        <v>0</v>
      </c>
      <c r="EWZ38" s="536">
        <f>ROUND(Eigenmischungen!EXG46,1)</f>
        <v>0</v>
      </c>
      <c r="EXA38" s="536">
        <f>ROUND(Eigenmischungen!EXH46,1)</f>
        <v>0</v>
      </c>
      <c r="EXB38" s="536">
        <f>ROUND(Eigenmischungen!EXI46,1)</f>
        <v>0</v>
      </c>
      <c r="EXC38" s="536">
        <f>ROUND(Eigenmischungen!EXJ46,1)</f>
        <v>0</v>
      </c>
      <c r="EXD38" s="536">
        <f>ROUND(Eigenmischungen!EXK46,1)</f>
        <v>0</v>
      </c>
      <c r="EXE38" s="536">
        <f>ROUND(Eigenmischungen!EXL46,1)</f>
        <v>0</v>
      </c>
      <c r="EXF38" s="536">
        <f>ROUND(Eigenmischungen!EXM46,1)</f>
        <v>0</v>
      </c>
      <c r="EXG38" s="536">
        <f>ROUND(Eigenmischungen!EXN46,1)</f>
        <v>0</v>
      </c>
      <c r="EXH38" s="536">
        <f>ROUND(Eigenmischungen!EXO46,1)</f>
        <v>0</v>
      </c>
      <c r="EXI38" s="536">
        <f>ROUND(Eigenmischungen!EXP46,1)</f>
        <v>0</v>
      </c>
      <c r="EXJ38" s="536">
        <f>ROUND(Eigenmischungen!EXQ46,1)</f>
        <v>0</v>
      </c>
      <c r="EXK38" s="536">
        <f>ROUND(Eigenmischungen!EXR46,1)</f>
        <v>0</v>
      </c>
      <c r="EXL38" s="536">
        <f>ROUND(Eigenmischungen!EXS46,1)</f>
        <v>0</v>
      </c>
      <c r="EXM38" s="536">
        <f>ROUND(Eigenmischungen!EXT46,1)</f>
        <v>0</v>
      </c>
      <c r="EXN38" s="536">
        <f>ROUND(Eigenmischungen!EXU46,1)</f>
        <v>0</v>
      </c>
      <c r="EXO38" s="536">
        <f>ROUND(Eigenmischungen!EXV46,1)</f>
        <v>0</v>
      </c>
      <c r="EXP38" s="536">
        <f>ROUND(Eigenmischungen!EXW46,1)</f>
        <v>0</v>
      </c>
      <c r="EXQ38" s="536">
        <f>ROUND(Eigenmischungen!EXX46,1)</f>
        <v>0</v>
      </c>
      <c r="EXR38" s="536">
        <f>ROUND(Eigenmischungen!EXY46,1)</f>
        <v>0</v>
      </c>
      <c r="EXS38" s="536">
        <f>ROUND(Eigenmischungen!EXZ46,1)</f>
        <v>0</v>
      </c>
      <c r="EXT38" s="536">
        <f>ROUND(Eigenmischungen!EYA46,1)</f>
        <v>0</v>
      </c>
      <c r="EXU38" s="536">
        <f>ROUND(Eigenmischungen!EYB46,1)</f>
        <v>0</v>
      </c>
      <c r="EXV38" s="536">
        <f>ROUND(Eigenmischungen!EYC46,1)</f>
        <v>0</v>
      </c>
      <c r="EXW38" s="536">
        <f>ROUND(Eigenmischungen!EYD46,1)</f>
        <v>0</v>
      </c>
      <c r="EXX38" s="536">
        <f>ROUND(Eigenmischungen!EYE46,1)</f>
        <v>0</v>
      </c>
      <c r="EXY38" s="536">
        <f>ROUND(Eigenmischungen!EYF46,1)</f>
        <v>0</v>
      </c>
      <c r="EXZ38" s="536">
        <f>ROUND(Eigenmischungen!EYG46,1)</f>
        <v>0</v>
      </c>
      <c r="EYA38" s="536">
        <f>ROUND(Eigenmischungen!EYH46,1)</f>
        <v>0</v>
      </c>
      <c r="EYB38" s="536">
        <f>ROUND(Eigenmischungen!EYI46,1)</f>
        <v>0</v>
      </c>
      <c r="EYC38" s="536">
        <f>ROUND(Eigenmischungen!EYJ46,1)</f>
        <v>0</v>
      </c>
      <c r="EYD38" s="536">
        <f>ROUND(Eigenmischungen!EYK46,1)</f>
        <v>0</v>
      </c>
      <c r="EYE38" s="536">
        <f>ROUND(Eigenmischungen!EYL46,1)</f>
        <v>0</v>
      </c>
      <c r="EYF38" s="536">
        <f>ROUND(Eigenmischungen!EYM46,1)</f>
        <v>0</v>
      </c>
      <c r="EYG38" s="536">
        <f>ROUND(Eigenmischungen!EYN46,1)</f>
        <v>0</v>
      </c>
      <c r="EYH38" s="536">
        <f>ROUND(Eigenmischungen!EYO46,1)</f>
        <v>0</v>
      </c>
      <c r="EYI38" s="536">
        <f>ROUND(Eigenmischungen!EYP46,1)</f>
        <v>0</v>
      </c>
      <c r="EYJ38" s="536">
        <f>ROUND(Eigenmischungen!EYQ46,1)</f>
        <v>0</v>
      </c>
      <c r="EYK38" s="536">
        <f>ROUND(Eigenmischungen!EYR46,1)</f>
        <v>0</v>
      </c>
      <c r="EYL38" s="536">
        <f>ROUND(Eigenmischungen!EYS46,1)</f>
        <v>0</v>
      </c>
      <c r="EYM38" s="536">
        <f>ROUND(Eigenmischungen!EYT46,1)</f>
        <v>0</v>
      </c>
      <c r="EYN38" s="536">
        <f>ROUND(Eigenmischungen!EYU46,1)</f>
        <v>0</v>
      </c>
      <c r="EYO38" s="536">
        <f>ROUND(Eigenmischungen!EYV46,1)</f>
        <v>0</v>
      </c>
      <c r="EYP38" s="536">
        <f>ROUND(Eigenmischungen!EYW46,1)</f>
        <v>0</v>
      </c>
      <c r="EYQ38" s="536">
        <f>ROUND(Eigenmischungen!EYX46,1)</f>
        <v>0</v>
      </c>
      <c r="EYR38" s="536">
        <f>ROUND(Eigenmischungen!EYY46,1)</f>
        <v>0</v>
      </c>
      <c r="EYS38" s="536">
        <f>ROUND(Eigenmischungen!EYZ46,1)</f>
        <v>0</v>
      </c>
      <c r="EYT38" s="536">
        <f>ROUND(Eigenmischungen!EZA46,1)</f>
        <v>0</v>
      </c>
      <c r="EYU38" s="536">
        <f>ROUND(Eigenmischungen!EZB46,1)</f>
        <v>0</v>
      </c>
      <c r="EYV38" s="536">
        <f>ROUND(Eigenmischungen!EZC46,1)</f>
        <v>0</v>
      </c>
      <c r="EYW38" s="536">
        <f>ROUND(Eigenmischungen!EZD46,1)</f>
        <v>0</v>
      </c>
      <c r="EYX38" s="536">
        <f>ROUND(Eigenmischungen!EZE46,1)</f>
        <v>0</v>
      </c>
      <c r="EYY38" s="536">
        <f>ROUND(Eigenmischungen!EZF46,1)</f>
        <v>0</v>
      </c>
      <c r="EYZ38" s="536">
        <f>ROUND(Eigenmischungen!EZG46,1)</f>
        <v>0</v>
      </c>
      <c r="EZA38" s="536">
        <f>ROUND(Eigenmischungen!EZH46,1)</f>
        <v>0</v>
      </c>
      <c r="EZB38" s="536">
        <f>ROUND(Eigenmischungen!EZI46,1)</f>
        <v>0</v>
      </c>
      <c r="EZC38" s="536">
        <f>ROUND(Eigenmischungen!EZJ46,1)</f>
        <v>0</v>
      </c>
      <c r="EZD38" s="536">
        <f>ROUND(Eigenmischungen!EZK46,1)</f>
        <v>0</v>
      </c>
      <c r="EZE38" s="536">
        <f>ROUND(Eigenmischungen!EZL46,1)</f>
        <v>0</v>
      </c>
      <c r="EZF38" s="536">
        <f>ROUND(Eigenmischungen!EZM46,1)</f>
        <v>0</v>
      </c>
      <c r="EZG38" s="536">
        <f>ROUND(Eigenmischungen!EZN46,1)</f>
        <v>0</v>
      </c>
      <c r="EZH38" s="536">
        <f>ROUND(Eigenmischungen!EZO46,1)</f>
        <v>0</v>
      </c>
      <c r="EZI38" s="536">
        <f>ROUND(Eigenmischungen!EZP46,1)</f>
        <v>0</v>
      </c>
      <c r="EZJ38" s="536">
        <f>ROUND(Eigenmischungen!EZQ46,1)</f>
        <v>0</v>
      </c>
      <c r="EZK38" s="536">
        <f>ROUND(Eigenmischungen!EZR46,1)</f>
        <v>0</v>
      </c>
      <c r="EZL38" s="536">
        <f>ROUND(Eigenmischungen!EZS46,1)</f>
        <v>0</v>
      </c>
      <c r="EZM38" s="536">
        <f>ROUND(Eigenmischungen!EZT46,1)</f>
        <v>0</v>
      </c>
      <c r="EZN38" s="536">
        <f>ROUND(Eigenmischungen!EZU46,1)</f>
        <v>0</v>
      </c>
      <c r="EZO38" s="536">
        <f>ROUND(Eigenmischungen!EZV46,1)</f>
        <v>0</v>
      </c>
      <c r="EZP38" s="536">
        <f>ROUND(Eigenmischungen!EZW46,1)</f>
        <v>0</v>
      </c>
      <c r="EZQ38" s="536">
        <f>ROUND(Eigenmischungen!EZX46,1)</f>
        <v>0</v>
      </c>
      <c r="EZR38" s="536">
        <f>ROUND(Eigenmischungen!EZY46,1)</f>
        <v>0</v>
      </c>
      <c r="EZS38" s="536">
        <f>ROUND(Eigenmischungen!EZZ46,1)</f>
        <v>0</v>
      </c>
      <c r="EZT38" s="536">
        <f>ROUND(Eigenmischungen!FAA46,1)</f>
        <v>0</v>
      </c>
      <c r="EZU38" s="536">
        <f>ROUND(Eigenmischungen!FAB46,1)</f>
        <v>0</v>
      </c>
      <c r="EZV38" s="536">
        <f>ROUND(Eigenmischungen!FAC46,1)</f>
        <v>0</v>
      </c>
      <c r="EZW38" s="536">
        <f>ROUND(Eigenmischungen!FAD46,1)</f>
        <v>0</v>
      </c>
      <c r="EZX38" s="536">
        <f>ROUND(Eigenmischungen!FAE46,1)</f>
        <v>0</v>
      </c>
      <c r="EZY38" s="536">
        <f>ROUND(Eigenmischungen!FAF46,1)</f>
        <v>0</v>
      </c>
      <c r="EZZ38" s="536">
        <f>ROUND(Eigenmischungen!FAG46,1)</f>
        <v>0</v>
      </c>
      <c r="FAA38" s="536">
        <f>ROUND(Eigenmischungen!FAH46,1)</f>
        <v>0</v>
      </c>
      <c r="FAB38" s="536">
        <f>ROUND(Eigenmischungen!FAI46,1)</f>
        <v>0</v>
      </c>
      <c r="FAC38" s="536">
        <f>ROUND(Eigenmischungen!FAJ46,1)</f>
        <v>0</v>
      </c>
      <c r="FAD38" s="536">
        <f>ROUND(Eigenmischungen!FAK46,1)</f>
        <v>0</v>
      </c>
      <c r="FAE38" s="536">
        <f>ROUND(Eigenmischungen!FAL46,1)</f>
        <v>0</v>
      </c>
      <c r="FAF38" s="536">
        <f>ROUND(Eigenmischungen!FAM46,1)</f>
        <v>0</v>
      </c>
      <c r="FAG38" s="536">
        <f>ROUND(Eigenmischungen!FAN46,1)</f>
        <v>0</v>
      </c>
      <c r="FAH38" s="536">
        <f>ROUND(Eigenmischungen!FAO46,1)</f>
        <v>0</v>
      </c>
      <c r="FAI38" s="536">
        <f>ROUND(Eigenmischungen!FAP46,1)</f>
        <v>0</v>
      </c>
      <c r="FAJ38" s="536">
        <f>ROUND(Eigenmischungen!FAQ46,1)</f>
        <v>0</v>
      </c>
      <c r="FAK38" s="536">
        <f>ROUND(Eigenmischungen!FAR46,1)</f>
        <v>0</v>
      </c>
      <c r="FAL38" s="536">
        <f>ROUND(Eigenmischungen!FAS46,1)</f>
        <v>0</v>
      </c>
      <c r="FAM38" s="536">
        <f>ROUND(Eigenmischungen!FAT46,1)</f>
        <v>0</v>
      </c>
      <c r="FAN38" s="536">
        <f>ROUND(Eigenmischungen!FAU46,1)</f>
        <v>0</v>
      </c>
      <c r="FAO38" s="536">
        <f>ROUND(Eigenmischungen!FAV46,1)</f>
        <v>0</v>
      </c>
      <c r="FAP38" s="536">
        <f>ROUND(Eigenmischungen!FAW46,1)</f>
        <v>0</v>
      </c>
      <c r="FAQ38" s="536">
        <f>ROUND(Eigenmischungen!FAX46,1)</f>
        <v>0</v>
      </c>
      <c r="FAR38" s="536">
        <f>ROUND(Eigenmischungen!FAY46,1)</f>
        <v>0</v>
      </c>
      <c r="FAS38" s="536">
        <f>ROUND(Eigenmischungen!FAZ46,1)</f>
        <v>0</v>
      </c>
      <c r="FAT38" s="536">
        <f>ROUND(Eigenmischungen!FBA46,1)</f>
        <v>0</v>
      </c>
      <c r="FAU38" s="536">
        <f>ROUND(Eigenmischungen!FBB46,1)</f>
        <v>0</v>
      </c>
      <c r="FAV38" s="536">
        <f>ROUND(Eigenmischungen!FBC46,1)</f>
        <v>0</v>
      </c>
      <c r="FAW38" s="536">
        <f>ROUND(Eigenmischungen!FBD46,1)</f>
        <v>0</v>
      </c>
      <c r="FAX38" s="536">
        <f>ROUND(Eigenmischungen!FBE46,1)</f>
        <v>0</v>
      </c>
      <c r="FAY38" s="536">
        <f>ROUND(Eigenmischungen!FBF46,1)</f>
        <v>0</v>
      </c>
      <c r="FAZ38" s="536">
        <f>ROUND(Eigenmischungen!FBG46,1)</f>
        <v>0</v>
      </c>
      <c r="FBA38" s="536">
        <f>ROUND(Eigenmischungen!FBH46,1)</f>
        <v>0</v>
      </c>
      <c r="FBB38" s="536">
        <f>ROUND(Eigenmischungen!FBI46,1)</f>
        <v>0</v>
      </c>
      <c r="FBC38" s="536">
        <f>ROUND(Eigenmischungen!FBJ46,1)</f>
        <v>0</v>
      </c>
      <c r="FBD38" s="536">
        <f>ROUND(Eigenmischungen!FBK46,1)</f>
        <v>0</v>
      </c>
      <c r="FBE38" s="536">
        <f>ROUND(Eigenmischungen!FBL46,1)</f>
        <v>0</v>
      </c>
      <c r="FBF38" s="536">
        <f>ROUND(Eigenmischungen!FBM46,1)</f>
        <v>0</v>
      </c>
      <c r="FBG38" s="536">
        <f>ROUND(Eigenmischungen!FBN46,1)</f>
        <v>0</v>
      </c>
      <c r="FBH38" s="536">
        <f>ROUND(Eigenmischungen!FBO46,1)</f>
        <v>0</v>
      </c>
      <c r="FBI38" s="536">
        <f>ROUND(Eigenmischungen!FBP46,1)</f>
        <v>0</v>
      </c>
      <c r="FBJ38" s="536">
        <f>ROUND(Eigenmischungen!FBQ46,1)</f>
        <v>0</v>
      </c>
      <c r="FBK38" s="536">
        <f>ROUND(Eigenmischungen!FBR46,1)</f>
        <v>0</v>
      </c>
      <c r="FBL38" s="536">
        <f>ROUND(Eigenmischungen!FBS46,1)</f>
        <v>0</v>
      </c>
      <c r="FBM38" s="536">
        <f>ROUND(Eigenmischungen!FBT46,1)</f>
        <v>0</v>
      </c>
      <c r="FBN38" s="536">
        <f>ROUND(Eigenmischungen!FBU46,1)</f>
        <v>0</v>
      </c>
      <c r="FBO38" s="536">
        <f>ROUND(Eigenmischungen!FBV46,1)</f>
        <v>0</v>
      </c>
      <c r="FBP38" s="536">
        <f>ROUND(Eigenmischungen!FBW46,1)</f>
        <v>0</v>
      </c>
      <c r="FBQ38" s="536">
        <f>ROUND(Eigenmischungen!FBX46,1)</f>
        <v>0</v>
      </c>
      <c r="FBR38" s="536">
        <f>ROUND(Eigenmischungen!FBY46,1)</f>
        <v>0</v>
      </c>
      <c r="FBS38" s="536">
        <f>ROUND(Eigenmischungen!FBZ46,1)</f>
        <v>0</v>
      </c>
      <c r="FBT38" s="536">
        <f>ROUND(Eigenmischungen!FCA46,1)</f>
        <v>0</v>
      </c>
      <c r="FBU38" s="536">
        <f>ROUND(Eigenmischungen!FCB46,1)</f>
        <v>0</v>
      </c>
      <c r="FBV38" s="536">
        <f>ROUND(Eigenmischungen!FCC46,1)</f>
        <v>0</v>
      </c>
      <c r="FBW38" s="536">
        <f>ROUND(Eigenmischungen!FCD46,1)</f>
        <v>0</v>
      </c>
      <c r="FBX38" s="536">
        <f>ROUND(Eigenmischungen!FCE46,1)</f>
        <v>0</v>
      </c>
      <c r="FBY38" s="536">
        <f>ROUND(Eigenmischungen!FCF46,1)</f>
        <v>0</v>
      </c>
      <c r="FBZ38" s="536">
        <f>ROUND(Eigenmischungen!FCG46,1)</f>
        <v>0</v>
      </c>
      <c r="FCA38" s="536">
        <f>ROUND(Eigenmischungen!FCH46,1)</f>
        <v>0</v>
      </c>
      <c r="FCB38" s="536">
        <f>ROUND(Eigenmischungen!FCI46,1)</f>
        <v>0</v>
      </c>
      <c r="FCC38" s="536">
        <f>ROUND(Eigenmischungen!FCJ46,1)</f>
        <v>0</v>
      </c>
      <c r="FCD38" s="536">
        <f>ROUND(Eigenmischungen!FCK46,1)</f>
        <v>0</v>
      </c>
      <c r="FCE38" s="536">
        <f>ROUND(Eigenmischungen!FCL46,1)</f>
        <v>0</v>
      </c>
      <c r="FCF38" s="536">
        <f>ROUND(Eigenmischungen!FCM46,1)</f>
        <v>0</v>
      </c>
      <c r="FCG38" s="536">
        <f>ROUND(Eigenmischungen!FCN46,1)</f>
        <v>0</v>
      </c>
      <c r="FCH38" s="536">
        <f>ROUND(Eigenmischungen!FCO46,1)</f>
        <v>0</v>
      </c>
      <c r="FCI38" s="536">
        <f>ROUND(Eigenmischungen!FCP46,1)</f>
        <v>0</v>
      </c>
      <c r="FCJ38" s="536">
        <f>ROUND(Eigenmischungen!FCQ46,1)</f>
        <v>0</v>
      </c>
      <c r="FCK38" s="536">
        <f>ROUND(Eigenmischungen!FCR46,1)</f>
        <v>0</v>
      </c>
      <c r="FCL38" s="536">
        <f>ROUND(Eigenmischungen!FCS46,1)</f>
        <v>0</v>
      </c>
      <c r="FCM38" s="536">
        <f>ROUND(Eigenmischungen!FCT46,1)</f>
        <v>0</v>
      </c>
      <c r="FCN38" s="536">
        <f>ROUND(Eigenmischungen!FCU46,1)</f>
        <v>0</v>
      </c>
      <c r="FCO38" s="536">
        <f>ROUND(Eigenmischungen!FCV46,1)</f>
        <v>0</v>
      </c>
      <c r="FCP38" s="536">
        <f>ROUND(Eigenmischungen!FCW46,1)</f>
        <v>0</v>
      </c>
      <c r="FCQ38" s="536">
        <f>ROUND(Eigenmischungen!FCX46,1)</f>
        <v>0</v>
      </c>
      <c r="FCR38" s="536">
        <f>ROUND(Eigenmischungen!FCY46,1)</f>
        <v>0</v>
      </c>
      <c r="FCS38" s="536">
        <f>ROUND(Eigenmischungen!FCZ46,1)</f>
        <v>0</v>
      </c>
      <c r="FCT38" s="536">
        <f>ROUND(Eigenmischungen!FDA46,1)</f>
        <v>0</v>
      </c>
      <c r="FCU38" s="536">
        <f>ROUND(Eigenmischungen!FDB46,1)</f>
        <v>0</v>
      </c>
      <c r="FCV38" s="536">
        <f>ROUND(Eigenmischungen!FDC46,1)</f>
        <v>0</v>
      </c>
      <c r="FCW38" s="536">
        <f>ROUND(Eigenmischungen!FDD46,1)</f>
        <v>0</v>
      </c>
      <c r="FCX38" s="536">
        <f>ROUND(Eigenmischungen!FDE46,1)</f>
        <v>0</v>
      </c>
      <c r="FCY38" s="536">
        <f>ROUND(Eigenmischungen!FDF46,1)</f>
        <v>0</v>
      </c>
      <c r="FCZ38" s="536">
        <f>ROUND(Eigenmischungen!FDG46,1)</f>
        <v>0</v>
      </c>
      <c r="FDA38" s="536">
        <f>ROUND(Eigenmischungen!FDH46,1)</f>
        <v>0</v>
      </c>
      <c r="FDB38" s="536">
        <f>ROUND(Eigenmischungen!FDI46,1)</f>
        <v>0</v>
      </c>
      <c r="FDC38" s="536">
        <f>ROUND(Eigenmischungen!FDJ46,1)</f>
        <v>0</v>
      </c>
      <c r="FDD38" s="536">
        <f>ROUND(Eigenmischungen!FDK46,1)</f>
        <v>0</v>
      </c>
      <c r="FDE38" s="536">
        <f>ROUND(Eigenmischungen!FDL46,1)</f>
        <v>0</v>
      </c>
      <c r="FDF38" s="536">
        <f>ROUND(Eigenmischungen!FDM46,1)</f>
        <v>0</v>
      </c>
      <c r="FDG38" s="536">
        <f>ROUND(Eigenmischungen!FDN46,1)</f>
        <v>0</v>
      </c>
      <c r="FDH38" s="536">
        <f>ROUND(Eigenmischungen!FDO46,1)</f>
        <v>0</v>
      </c>
      <c r="FDI38" s="536">
        <f>ROUND(Eigenmischungen!FDP46,1)</f>
        <v>0</v>
      </c>
      <c r="FDJ38" s="536">
        <f>ROUND(Eigenmischungen!FDQ46,1)</f>
        <v>0</v>
      </c>
      <c r="FDK38" s="536">
        <f>ROUND(Eigenmischungen!FDR46,1)</f>
        <v>0</v>
      </c>
      <c r="FDL38" s="536">
        <f>ROUND(Eigenmischungen!FDS46,1)</f>
        <v>0</v>
      </c>
      <c r="FDM38" s="536">
        <f>ROUND(Eigenmischungen!FDT46,1)</f>
        <v>0</v>
      </c>
      <c r="FDN38" s="536">
        <f>ROUND(Eigenmischungen!FDU46,1)</f>
        <v>0</v>
      </c>
      <c r="FDO38" s="536">
        <f>ROUND(Eigenmischungen!FDV46,1)</f>
        <v>0</v>
      </c>
      <c r="FDP38" s="536">
        <f>ROUND(Eigenmischungen!FDW46,1)</f>
        <v>0</v>
      </c>
      <c r="FDQ38" s="536">
        <f>ROUND(Eigenmischungen!FDX46,1)</f>
        <v>0</v>
      </c>
      <c r="FDR38" s="536">
        <f>ROUND(Eigenmischungen!FDY46,1)</f>
        <v>0</v>
      </c>
      <c r="FDS38" s="536">
        <f>ROUND(Eigenmischungen!FDZ46,1)</f>
        <v>0</v>
      </c>
      <c r="FDT38" s="536">
        <f>ROUND(Eigenmischungen!FEA46,1)</f>
        <v>0</v>
      </c>
      <c r="FDU38" s="536">
        <f>ROUND(Eigenmischungen!FEB46,1)</f>
        <v>0</v>
      </c>
      <c r="FDV38" s="536">
        <f>ROUND(Eigenmischungen!FEC46,1)</f>
        <v>0</v>
      </c>
      <c r="FDW38" s="536">
        <f>ROUND(Eigenmischungen!FED46,1)</f>
        <v>0</v>
      </c>
      <c r="FDX38" s="536">
        <f>ROUND(Eigenmischungen!FEE46,1)</f>
        <v>0</v>
      </c>
      <c r="FDY38" s="536">
        <f>ROUND(Eigenmischungen!FEF46,1)</f>
        <v>0</v>
      </c>
      <c r="FDZ38" s="536">
        <f>ROUND(Eigenmischungen!FEG46,1)</f>
        <v>0</v>
      </c>
      <c r="FEA38" s="536">
        <f>ROUND(Eigenmischungen!FEH46,1)</f>
        <v>0</v>
      </c>
      <c r="FEB38" s="536">
        <f>ROUND(Eigenmischungen!FEI46,1)</f>
        <v>0</v>
      </c>
      <c r="FEC38" s="536">
        <f>ROUND(Eigenmischungen!FEJ46,1)</f>
        <v>0</v>
      </c>
      <c r="FED38" s="536">
        <f>ROUND(Eigenmischungen!FEK46,1)</f>
        <v>0</v>
      </c>
      <c r="FEE38" s="536">
        <f>ROUND(Eigenmischungen!FEL46,1)</f>
        <v>0</v>
      </c>
      <c r="FEF38" s="536">
        <f>ROUND(Eigenmischungen!FEM46,1)</f>
        <v>0</v>
      </c>
      <c r="FEG38" s="536">
        <f>ROUND(Eigenmischungen!FEN46,1)</f>
        <v>0</v>
      </c>
      <c r="FEH38" s="536">
        <f>ROUND(Eigenmischungen!FEO46,1)</f>
        <v>0</v>
      </c>
      <c r="FEI38" s="536">
        <f>ROUND(Eigenmischungen!FEP46,1)</f>
        <v>0</v>
      </c>
      <c r="FEJ38" s="536">
        <f>ROUND(Eigenmischungen!FEQ46,1)</f>
        <v>0</v>
      </c>
      <c r="FEK38" s="536">
        <f>ROUND(Eigenmischungen!FER46,1)</f>
        <v>0</v>
      </c>
      <c r="FEL38" s="536">
        <f>ROUND(Eigenmischungen!FES46,1)</f>
        <v>0</v>
      </c>
      <c r="FEM38" s="536">
        <f>ROUND(Eigenmischungen!FET46,1)</f>
        <v>0</v>
      </c>
      <c r="FEN38" s="536">
        <f>ROUND(Eigenmischungen!FEU46,1)</f>
        <v>0</v>
      </c>
      <c r="FEO38" s="536">
        <f>ROUND(Eigenmischungen!FEV46,1)</f>
        <v>0</v>
      </c>
      <c r="FEP38" s="536">
        <f>ROUND(Eigenmischungen!FEW46,1)</f>
        <v>0</v>
      </c>
      <c r="FEQ38" s="536">
        <f>ROUND(Eigenmischungen!FEX46,1)</f>
        <v>0</v>
      </c>
      <c r="FER38" s="536">
        <f>ROUND(Eigenmischungen!FEY46,1)</f>
        <v>0</v>
      </c>
      <c r="FES38" s="536">
        <f>ROUND(Eigenmischungen!FEZ46,1)</f>
        <v>0</v>
      </c>
      <c r="FET38" s="536">
        <f>ROUND(Eigenmischungen!FFA46,1)</f>
        <v>0</v>
      </c>
      <c r="FEU38" s="536">
        <f>ROUND(Eigenmischungen!FFB46,1)</f>
        <v>0</v>
      </c>
      <c r="FEV38" s="536">
        <f>ROUND(Eigenmischungen!FFC46,1)</f>
        <v>0</v>
      </c>
      <c r="FEW38" s="536">
        <f>ROUND(Eigenmischungen!FFD46,1)</f>
        <v>0</v>
      </c>
      <c r="FEX38" s="536">
        <f>ROUND(Eigenmischungen!FFE46,1)</f>
        <v>0</v>
      </c>
      <c r="FEY38" s="536">
        <f>ROUND(Eigenmischungen!FFF46,1)</f>
        <v>0</v>
      </c>
      <c r="FEZ38" s="536">
        <f>ROUND(Eigenmischungen!FFG46,1)</f>
        <v>0</v>
      </c>
      <c r="FFA38" s="536">
        <f>ROUND(Eigenmischungen!FFH46,1)</f>
        <v>0</v>
      </c>
      <c r="FFB38" s="536">
        <f>ROUND(Eigenmischungen!FFI46,1)</f>
        <v>0</v>
      </c>
      <c r="FFC38" s="536">
        <f>ROUND(Eigenmischungen!FFJ46,1)</f>
        <v>0</v>
      </c>
      <c r="FFD38" s="536">
        <f>ROUND(Eigenmischungen!FFK46,1)</f>
        <v>0</v>
      </c>
      <c r="FFE38" s="536">
        <f>ROUND(Eigenmischungen!FFL46,1)</f>
        <v>0</v>
      </c>
      <c r="FFF38" s="536">
        <f>ROUND(Eigenmischungen!FFM46,1)</f>
        <v>0</v>
      </c>
      <c r="FFG38" s="536">
        <f>ROUND(Eigenmischungen!FFN46,1)</f>
        <v>0</v>
      </c>
      <c r="FFH38" s="536">
        <f>ROUND(Eigenmischungen!FFO46,1)</f>
        <v>0</v>
      </c>
      <c r="FFI38" s="536">
        <f>ROUND(Eigenmischungen!FFP46,1)</f>
        <v>0</v>
      </c>
      <c r="FFJ38" s="536">
        <f>ROUND(Eigenmischungen!FFQ46,1)</f>
        <v>0</v>
      </c>
      <c r="FFK38" s="536">
        <f>ROUND(Eigenmischungen!FFR46,1)</f>
        <v>0</v>
      </c>
      <c r="FFL38" s="536">
        <f>ROUND(Eigenmischungen!FFS46,1)</f>
        <v>0</v>
      </c>
      <c r="FFM38" s="536">
        <f>ROUND(Eigenmischungen!FFT46,1)</f>
        <v>0</v>
      </c>
      <c r="FFN38" s="536">
        <f>ROUND(Eigenmischungen!FFU46,1)</f>
        <v>0</v>
      </c>
      <c r="FFO38" s="536">
        <f>ROUND(Eigenmischungen!FFV46,1)</f>
        <v>0</v>
      </c>
      <c r="FFP38" s="536">
        <f>ROUND(Eigenmischungen!FFW46,1)</f>
        <v>0</v>
      </c>
      <c r="FFQ38" s="536">
        <f>ROUND(Eigenmischungen!FFX46,1)</f>
        <v>0</v>
      </c>
      <c r="FFR38" s="536">
        <f>ROUND(Eigenmischungen!FFY46,1)</f>
        <v>0</v>
      </c>
      <c r="FFS38" s="536">
        <f>ROUND(Eigenmischungen!FFZ46,1)</f>
        <v>0</v>
      </c>
      <c r="FFT38" s="536">
        <f>ROUND(Eigenmischungen!FGA46,1)</f>
        <v>0</v>
      </c>
      <c r="FFU38" s="536">
        <f>ROUND(Eigenmischungen!FGB46,1)</f>
        <v>0</v>
      </c>
      <c r="FFV38" s="536">
        <f>ROUND(Eigenmischungen!FGC46,1)</f>
        <v>0</v>
      </c>
      <c r="FFW38" s="536">
        <f>ROUND(Eigenmischungen!FGD46,1)</f>
        <v>0</v>
      </c>
      <c r="FFX38" s="536">
        <f>ROUND(Eigenmischungen!FGE46,1)</f>
        <v>0</v>
      </c>
      <c r="FFY38" s="536">
        <f>ROUND(Eigenmischungen!FGF46,1)</f>
        <v>0</v>
      </c>
      <c r="FFZ38" s="536">
        <f>ROUND(Eigenmischungen!FGG46,1)</f>
        <v>0</v>
      </c>
      <c r="FGA38" s="536">
        <f>ROUND(Eigenmischungen!FGH46,1)</f>
        <v>0</v>
      </c>
      <c r="FGB38" s="536">
        <f>ROUND(Eigenmischungen!FGI46,1)</f>
        <v>0</v>
      </c>
      <c r="FGC38" s="536">
        <f>ROUND(Eigenmischungen!FGJ46,1)</f>
        <v>0</v>
      </c>
      <c r="FGD38" s="536">
        <f>ROUND(Eigenmischungen!FGK46,1)</f>
        <v>0</v>
      </c>
      <c r="FGE38" s="536">
        <f>ROUND(Eigenmischungen!FGL46,1)</f>
        <v>0</v>
      </c>
      <c r="FGF38" s="536">
        <f>ROUND(Eigenmischungen!FGM46,1)</f>
        <v>0</v>
      </c>
      <c r="FGG38" s="536">
        <f>ROUND(Eigenmischungen!FGN46,1)</f>
        <v>0</v>
      </c>
      <c r="FGH38" s="536">
        <f>ROUND(Eigenmischungen!FGO46,1)</f>
        <v>0</v>
      </c>
      <c r="FGI38" s="536">
        <f>ROUND(Eigenmischungen!FGP46,1)</f>
        <v>0</v>
      </c>
      <c r="FGJ38" s="536">
        <f>ROUND(Eigenmischungen!FGQ46,1)</f>
        <v>0</v>
      </c>
      <c r="FGK38" s="536">
        <f>ROUND(Eigenmischungen!FGR46,1)</f>
        <v>0</v>
      </c>
      <c r="FGL38" s="536">
        <f>ROUND(Eigenmischungen!FGS46,1)</f>
        <v>0</v>
      </c>
      <c r="FGM38" s="536">
        <f>ROUND(Eigenmischungen!FGT46,1)</f>
        <v>0</v>
      </c>
      <c r="FGN38" s="536">
        <f>ROUND(Eigenmischungen!FGU46,1)</f>
        <v>0</v>
      </c>
      <c r="FGO38" s="536">
        <f>ROUND(Eigenmischungen!FGV46,1)</f>
        <v>0</v>
      </c>
      <c r="FGP38" s="536">
        <f>ROUND(Eigenmischungen!FGW46,1)</f>
        <v>0</v>
      </c>
      <c r="FGQ38" s="536">
        <f>ROUND(Eigenmischungen!FGX46,1)</f>
        <v>0</v>
      </c>
      <c r="FGR38" s="536">
        <f>ROUND(Eigenmischungen!FGY46,1)</f>
        <v>0</v>
      </c>
      <c r="FGS38" s="536">
        <f>ROUND(Eigenmischungen!FGZ46,1)</f>
        <v>0</v>
      </c>
      <c r="FGT38" s="536">
        <f>ROUND(Eigenmischungen!FHA46,1)</f>
        <v>0</v>
      </c>
      <c r="FGU38" s="536">
        <f>ROUND(Eigenmischungen!FHB46,1)</f>
        <v>0</v>
      </c>
      <c r="FGV38" s="536">
        <f>ROUND(Eigenmischungen!FHC46,1)</f>
        <v>0</v>
      </c>
      <c r="FGW38" s="536">
        <f>ROUND(Eigenmischungen!FHD46,1)</f>
        <v>0</v>
      </c>
      <c r="FGX38" s="536">
        <f>ROUND(Eigenmischungen!FHE46,1)</f>
        <v>0</v>
      </c>
      <c r="FGY38" s="536">
        <f>ROUND(Eigenmischungen!FHF46,1)</f>
        <v>0</v>
      </c>
      <c r="FGZ38" s="536">
        <f>ROUND(Eigenmischungen!FHG46,1)</f>
        <v>0</v>
      </c>
      <c r="FHA38" s="536">
        <f>ROUND(Eigenmischungen!FHH46,1)</f>
        <v>0</v>
      </c>
      <c r="FHB38" s="536">
        <f>ROUND(Eigenmischungen!FHI46,1)</f>
        <v>0</v>
      </c>
      <c r="FHC38" s="536">
        <f>ROUND(Eigenmischungen!FHJ46,1)</f>
        <v>0</v>
      </c>
      <c r="FHD38" s="536">
        <f>ROUND(Eigenmischungen!FHK46,1)</f>
        <v>0</v>
      </c>
      <c r="FHE38" s="536">
        <f>ROUND(Eigenmischungen!FHL46,1)</f>
        <v>0</v>
      </c>
      <c r="FHF38" s="536">
        <f>ROUND(Eigenmischungen!FHM46,1)</f>
        <v>0</v>
      </c>
      <c r="FHG38" s="536">
        <f>ROUND(Eigenmischungen!FHN46,1)</f>
        <v>0</v>
      </c>
      <c r="FHH38" s="536">
        <f>ROUND(Eigenmischungen!FHO46,1)</f>
        <v>0</v>
      </c>
      <c r="FHI38" s="536">
        <f>ROUND(Eigenmischungen!FHP46,1)</f>
        <v>0</v>
      </c>
      <c r="FHJ38" s="536">
        <f>ROUND(Eigenmischungen!FHQ46,1)</f>
        <v>0</v>
      </c>
      <c r="FHK38" s="536">
        <f>ROUND(Eigenmischungen!FHR46,1)</f>
        <v>0</v>
      </c>
      <c r="FHL38" s="536">
        <f>ROUND(Eigenmischungen!FHS46,1)</f>
        <v>0</v>
      </c>
      <c r="FHM38" s="536">
        <f>ROUND(Eigenmischungen!FHT46,1)</f>
        <v>0</v>
      </c>
      <c r="FHN38" s="536">
        <f>ROUND(Eigenmischungen!FHU46,1)</f>
        <v>0</v>
      </c>
      <c r="FHO38" s="536">
        <f>ROUND(Eigenmischungen!FHV46,1)</f>
        <v>0</v>
      </c>
      <c r="FHP38" s="536">
        <f>ROUND(Eigenmischungen!FHW46,1)</f>
        <v>0</v>
      </c>
      <c r="FHQ38" s="536">
        <f>ROUND(Eigenmischungen!FHX46,1)</f>
        <v>0</v>
      </c>
      <c r="FHR38" s="536">
        <f>ROUND(Eigenmischungen!FHY46,1)</f>
        <v>0</v>
      </c>
      <c r="FHS38" s="536">
        <f>ROUND(Eigenmischungen!FHZ46,1)</f>
        <v>0</v>
      </c>
      <c r="FHT38" s="536">
        <f>ROUND(Eigenmischungen!FIA46,1)</f>
        <v>0</v>
      </c>
      <c r="FHU38" s="536">
        <f>ROUND(Eigenmischungen!FIB46,1)</f>
        <v>0</v>
      </c>
      <c r="FHV38" s="536">
        <f>ROUND(Eigenmischungen!FIC46,1)</f>
        <v>0</v>
      </c>
      <c r="FHW38" s="536">
        <f>ROUND(Eigenmischungen!FID46,1)</f>
        <v>0</v>
      </c>
      <c r="FHX38" s="536">
        <f>ROUND(Eigenmischungen!FIE46,1)</f>
        <v>0</v>
      </c>
      <c r="FHY38" s="536">
        <f>ROUND(Eigenmischungen!FIF46,1)</f>
        <v>0</v>
      </c>
      <c r="FHZ38" s="536">
        <f>ROUND(Eigenmischungen!FIG46,1)</f>
        <v>0</v>
      </c>
      <c r="FIA38" s="536">
        <f>ROUND(Eigenmischungen!FIH46,1)</f>
        <v>0</v>
      </c>
      <c r="FIB38" s="536">
        <f>ROUND(Eigenmischungen!FII46,1)</f>
        <v>0</v>
      </c>
      <c r="FIC38" s="536">
        <f>ROUND(Eigenmischungen!FIJ46,1)</f>
        <v>0</v>
      </c>
      <c r="FID38" s="536">
        <f>ROUND(Eigenmischungen!FIK46,1)</f>
        <v>0</v>
      </c>
      <c r="FIE38" s="536">
        <f>ROUND(Eigenmischungen!FIL46,1)</f>
        <v>0</v>
      </c>
      <c r="FIF38" s="536">
        <f>ROUND(Eigenmischungen!FIM46,1)</f>
        <v>0</v>
      </c>
      <c r="FIG38" s="536">
        <f>ROUND(Eigenmischungen!FIN46,1)</f>
        <v>0</v>
      </c>
      <c r="FIH38" s="536">
        <f>ROUND(Eigenmischungen!FIO46,1)</f>
        <v>0</v>
      </c>
      <c r="FII38" s="536">
        <f>ROUND(Eigenmischungen!FIP46,1)</f>
        <v>0</v>
      </c>
      <c r="FIJ38" s="536">
        <f>ROUND(Eigenmischungen!FIQ46,1)</f>
        <v>0</v>
      </c>
      <c r="FIK38" s="536">
        <f>ROUND(Eigenmischungen!FIR46,1)</f>
        <v>0</v>
      </c>
      <c r="FIL38" s="536">
        <f>ROUND(Eigenmischungen!FIS46,1)</f>
        <v>0</v>
      </c>
      <c r="FIM38" s="536">
        <f>ROUND(Eigenmischungen!FIT46,1)</f>
        <v>0</v>
      </c>
      <c r="FIN38" s="536">
        <f>ROUND(Eigenmischungen!FIU46,1)</f>
        <v>0</v>
      </c>
      <c r="FIO38" s="536">
        <f>ROUND(Eigenmischungen!FIV46,1)</f>
        <v>0</v>
      </c>
      <c r="FIP38" s="536">
        <f>ROUND(Eigenmischungen!FIW46,1)</f>
        <v>0</v>
      </c>
      <c r="FIQ38" s="536">
        <f>ROUND(Eigenmischungen!FIX46,1)</f>
        <v>0</v>
      </c>
      <c r="FIR38" s="536">
        <f>ROUND(Eigenmischungen!FIY46,1)</f>
        <v>0</v>
      </c>
      <c r="FIS38" s="536">
        <f>ROUND(Eigenmischungen!FIZ46,1)</f>
        <v>0</v>
      </c>
      <c r="FIT38" s="536">
        <f>ROUND(Eigenmischungen!FJA46,1)</f>
        <v>0</v>
      </c>
      <c r="FIU38" s="536">
        <f>ROUND(Eigenmischungen!FJB46,1)</f>
        <v>0</v>
      </c>
      <c r="FIV38" s="536">
        <f>ROUND(Eigenmischungen!FJC46,1)</f>
        <v>0</v>
      </c>
      <c r="FIW38" s="536">
        <f>ROUND(Eigenmischungen!FJD46,1)</f>
        <v>0</v>
      </c>
      <c r="FIX38" s="536">
        <f>ROUND(Eigenmischungen!FJE46,1)</f>
        <v>0</v>
      </c>
      <c r="FIY38" s="536">
        <f>ROUND(Eigenmischungen!FJF46,1)</f>
        <v>0</v>
      </c>
      <c r="FIZ38" s="536">
        <f>ROUND(Eigenmischungen!FJG46,1)</f>
        <v>0</v>
      </c>
      <c r="FJA38" s="536">
        <f>ROUND(Eigenmischungen!FJH46,1)</f>
        <v>0</v>
      </c>
      <c r="FJB38" s="536">
        <f>ROUND(Eigenmischungen!FJI46,1)</f>
        <v>0</v>
      </c>
      <c r="FJC38" s="536">
        <f>ROUND(Eigenmischungen!FJJ46,1)</f>
        <v>0</v>
      </c>
      <c r="FJD38" s="536">
        <f>ROUND(Eigenmischungen!FJK46,1)</f>
        <v>0</v>
      </c>
      <c r="FJE38" s="536">
        <f>ROUND(Eigenmischungen!FJL46,1)</f>
        <v>0</v>
      </c>
      <c r="FJF38" s="536">
        <f>ROUND(Eigenmischungen!FJM46,1)</f>
        <v>0</v>
      </c>
      <c r="FJG38" s="536">
        <f>ROUND(Eigenmischungen!FJN46,1)</f>
        <v>0</v>
      </c>
      <c r="FJH38" s="536">
        <f>ROUND(Eigenmischungen!FJO46,1)</f>
        <v>0</v>
      </c>
      <c r="FJI38" s="536">
        <f>ROUND(Eigenmischungen!FJP46,1)</f>
        <v>0</v>
      </c>
      <c r="FJJ38" s="536">
        <f>ROUND(Eigenmischungen!FJQ46,1)</f>
        <v>0</v>
      </c>
      <c r="FJK38" s="536">
        <f>ROUND(Eigenmischungen!FJR46,1)</f>
        <v>0</v>
      </c>
      <c r="FJL38" s="536">
        <f>ROUND(Eigenmischungen!FJS46,1)</f>
        <v>0</v>
      </c>
      <c r="FJM38" s="536">
        <f>ROUND(Eigenmischungen!FJT46,1)</f>
        <v>0</v>
      </c>
      <c r="FJN38" s="536">
        <f>ROUND(Eigenmischungen!FJU46,1)</f>
        <v>0</v>
      </c>
      <c r="FJO38" s="536">
        <f>ROUND(Eigenmischungen!FJV46,1)</f>
        <v>0</v>
      </c>
      <c r="FJP38" s="536">
        <f>ROUND(Eigenmischungen!FJW46,1)</f>
        <v>0</v>
      </c>
      <c r="FJQ38" s="536">
        <f>ROUND(Eigenmischungen!FJX46,1)</f>
        <v>0</v>
      </c>
      <c r="FJR38" s="536">
        <f>ROUND(Eigenmischungen!FJY46,1)</f>
        <v>0</v>
      </c>
      <c r="FJS38" s="536">
        <f>ROUND(Eigenmischungen!FJZ46,1)</f>
        <v>0</v>
      </c>
      <c r="FJT38" s="536">
        <f>ROUND(Eigenmischungen!FKA46,1)</f>
        <v>0</v>
      </c>
      <c r="FJU38" s="536">
        <f>ROUND(Eigenmischungen!FKB46,1)</f>
        <v>0</v>
      </c>
      <c r="FJV38" s="536">
        <f>ROUND(Eigenmischungen!FKC46,1)</f>
        <v>0</v>
      </c>
      <c r="FJW38" s="536">
        <f>ROUND(Eigenmischungen!FKD46,1)</f>
        <v>0</v>
      </c>
      <c r="FJX38" s="536">
        <f>ROUND(Eigenmischungen!FKE46,1)</f>
        <v>0</v>
      </c>
      <c r="FJY38" s="536">
        <f>ROUND(Eigenmischungen!FKF46,1)</f>
        <v>0</v>
      </c>
      <c r="FJZ38" s="536">
        <f>ROUND(Eigenmischungen!FKG46,1)</f>
        <v>0</v>
      </c>
      <c r="FKA38" s="536">
        <f>ROUND(Eigenmischungen!FKH46,1)</f>
        <v>0</v>
      </c>
      <c r="FKB38" s="536">
        <f>ROUND(Eigenmischungen!FKI46,1)</f>
        <v>0</v>
      </c>
      <c r="FKC38" s="536">
        <f>ROUND(Eigenmischungen!FKJ46,1)</f>
        <v>0</v>
      </c>
      <c r="FKD38" s="536">
        <f>ROUND(Eigenmischungen!FKK46,1)</f>
        <v>0</v>
      </c>
      <c r="FKE38" s="536">
        <f>ROUND(Eigenmischungen!FKL46,1)</f>
        <v>0</v>
      </c>
      <c r="FKF38" s="536">
        <f>ROUND(Eigenmischungen!FKM46,1)</f>
        <v>0</v>
      </c>
      <c r="FKG38" s="536">
        <f>ROUND(Eigenmischungen!FKN46,1)</f>
        <v>0</v>
      </c>
      <c r="FKH38" s="536">
        <f>ROUND(Eigenmischungen!FKO46,1)</f>
        <v>0</v>
      </c>
      <c r="FKI38" s="536">
        <f>ROUND(Eigenmischungen!FKP46,1)</f>
        <v>0</v>
      </c>
      <c r="FKJ38" s="536">
        <f>ROUND(Eigenmischungen!FKQ46,1)</f>
        <v>0</v>
      </c>
      <c r="FKK38" s="536">
        <f>ROUND(Eigenmischungen!FKR46,1)</f>
        <v>0</v>
      </c>
      <c r="FKL38" s="536">
        <f>ROUND(Eigenmischungen!FKS46,1)</f>
        <v>0</v>
      </c>
      <c r="FKM38" s="536">
        <f>ROUND(Eigenmischungen!FKT46,1)</f>
        <v>0</v>
      </c>
      <c r="FKN38" s="536">
        <f>ROUND(Eigenmischungen!FKU46,1)</f>
        <v>0</v>
      </c>
      <c r="FKO38" s="536">
        <f>ROUND(Eigenmischungen!FKV46,1)</f>
        <v>0</v>
      </c>
      <c r="FKP38" s="536">
        <f>ROUND(Eigenmischungen!FKW46,1)</f>
        <v>0</v>
      </c>
      <c r="FKQ38" s="536">
        <f>ROUND(Eigenmischungen!FKX46,1)</f>
        <v>0</v>
      </c>
      <c r="FKR38" s="536">
        <f>ROUND(Eigenmischungen!FKY46,1)</f>
        <v>0</v>
      </c>
      <c r="FKS38" s="536">
        <f>ROUND(Eigenmischungen!FKZ46,1)</f>
        <v>0</v>
      </c>
      <c r="FKT38" s="536">
        <f>ROUND(Eigenmischungen!FLA46,1)</f>
        <v>0</v>
      </c>
      <c r="FKU38" s="536">
        <f>ROUND(Eigenmischungen!FLB46,1)</f>
        <v>0</v>
      </c>
      <c r="FKV38" s="536">
        <f>ROUND(Eigenmischungen!FLC46,1)</f>
        <v>0</v>
      </c>
      <c r="FKW38" s="536">
        <f>ROUND(Eigenmischungen!FLD46,1)</f>
        <v>0</v>
      </c>
      <c r="FKX38" s="536">
        <f>ROUND(Eigenmischungen!FLE46,1)</f>
        <v>0</v>
      </c>
      <c r="FKY38" s="536">
        <f>ROUND(Eigenmischungen!FLF46,1)</f>
        <v>0</v>
      </c>
      <c r="FKZ38" s="536">
        <f>ROUND(Eigenmischungen!FLG46,1)</f>
        <v>0</v>
      </c>
      <c r="FLA38" s="536">
        <f>ROUND(Eigenmischungen!FLH46,1)</f>
        <v>0</v>
      </c>
      <c r="FLB38" s="536">
        <f>ROUND(Eigenmischungen!FLI46,1)</f>
        <v>0</v>
      </c>
      <c r="FLC38" s="536">
        <f>ROUND(Eigenmischungen!FLJ46,1)</f>
        <v>0</v>
      </c>
      <c r="FLD38" s="536">
        <f>ROUND(Eigenmischungen!FLK46,1)</f>
        <v>0</v>
      </c>
      <c r="FLE38" s="536">
        <f>ROUND(Eigenmischungen!FLL46,1)</f>
        <v>0</v>
      </c>
      <c r="FLF38" s="536">
        <f>ROUND(Eigenmischungen!FLM46,1)</f>
        <v>0</v>
      </c>
      <c r="FLG38" s="536">
        <f>ROUND(Eigenmischungen!FLN46,1)</f>
        <v>0</v>
      </c>
      <c r="FLH38" s="536">
        <f>ROUND(Eigenmischungen!FLO46,1)</f>
        <v>0</v>
      </c>
      <c r="FLI38" s="536">
        <f>ROUND(Eigenmischungen!FLP46,1)</f>
        <v>0</v>
      </c>
      <c r="FLJ38" s="536">
        <f>ROUND(Eigenmischungen!FLQ46,1)</f>
        <v>0</v>
      </c>
      <c r="FLK38" s="536">
        <f>ROUND(Eigenmischungen!FLR46,1)</f>
        <v>0</v>
      </c>
      <c r="FLL38" s="536">
        <f>ROUND(Eigenmischungen!FLS46,1)</f>
        <v>0</v>
      </c>
      <c r="FLM38" s="536">
        <f>ROUND(Eigenmischungen!FLT46,1)</f>
        <v>0</v>
      </c>
      <c r="FLN38" s="536">
        <f>ROUND(Eigenmischungen!FLU46,1)</f>
        <v>0</v>
      </c>
      <c r="FLO38" s="536">
        <f>ROUND(Eigenmischungen!FLV46,1)</f>
        <v>0</v>
      </c>
      <c r="FLP38" s="536">
        <f>ROUND(Eigenmischungen!FLW46,1)</f>
        <v>0</v>
      </c>
      <c r="FLQ38" s="536">
        <f>ROUND(Eigenmischungen!FLX46,1)</f>
        <v>0</v>
      </c>
      <c r="FLR38" s="536">
        <f>ROUND(Eigenmischungen!FLY46,1)</f>
        <v>0</v>
      </c>
      <c r="FLS38" s="536">
        <f>ROUND(Eigenmischungen!FLZ46,1)</f>
        <v>0</v>
      </c>
      <c r="FLT38" s="536">
        <f>ROUND(Eigenmischungen!FMA46,1)</f>
        <v>0</v>
      </c>
      <c r="FLU38" s="536">
        <f>ROUND(Eigenmischungen!FMB46,1)</f>
        <v>0</v>
      </c>
      <c r="FLV38" s="536">
        <f>ROUND(Eigenmischungen!FMC46,1)</f>
        <v>0</v>
      </c>
      <c r="FLW38" s="536">
        <f>ROUND(Eigenmischungen!FMD46,1)</f>
        <v>0</v>
      </c>
      <c r="FLX38" s="536">
        <f>ROUND(Eigenmischungen!FME46,1)</f>
        <v>0</v>
      </c>
      <c r="FLY38" s="536">
        <f>ROUND(Eigenmischungen!FMF46,1)</f>
        <v>0</v>
      </c>
      <c r="FLZ38" s="536">
        <f>ROUND(Eigenmischungen!FMG46,1)</f>
        <v>0</v>
      </c>
      <c r="FMA38" s="536">
        <f>ROUND(Eigenmischungen!FMH46,1)</f>
        <v>0</v>
      </c>
      <c r="FMB38" s="536">
        <f>ROUND(Eigenmischungen!FMI46,1)</f>
        <v>0</v>
      </c>
      <c r="FMC38" s="536">
        <f>ROUND(Eigenmischungen!FMJ46,1)</f>
        <v>0</v>
      </c>
      <c r="FMD38" s="536">
        <f>ROUND(Eigenmischungen!FMK46,1)</f>
        <v>0</v>
      </c>
      <c r="FME38" s="536">
        <f>ROUND(Eigenmischungen!FML46,1)</f>
        <v>0</v>
      </c>
      <c r="FMF38" s="536">
        <f>ROUND(Eigenmischungen!FMM46,1)</f>
        <v>0</v>
      </c>
      <c r="FMG38" s="536">
        <f>ROUND(Eigenmischungen!FMN46,1)</f>
        <v>0</v>
      </c>
      <c r="FMH38" s="536">
        <f>ROUND(Eigenmischungen!FMO46,1)</f>
        <v>0</v>
      </c>
      <c r="FMI38" s="536">
        <f>ROUND(Eigenmischungen!FMP46,1)</f>
        <v>0</v>
      </c>
      <c r="FMJ38" s="536">
        <f>ROUND(Eigenmischungen!FMQ46,1)</f>
        <v>0</v>
      </c>
      <c r="FMK38" s="536">
        <f>ROUND(Eigenmischungen!FMR46,1)</f>
        <v>0</v>
      </c>
      <c r="FML38" s="536">
        <f>ROUND(Eigenmischungen!FMS46,1)</f>
        <v>0</v>
      </c>
      <c r="FMM38" s="536">
        <f>ROUND(Eigenmischungen!FMT46,1)</f>
        <v>0</v>
      </c>
      <c r="FMN38" s="536">
        <f>ROUND(Eigenmischungen!FMU46,1)</f>
        <v>0</v>
      </c>
      <c r="FMO38" s="536">
        <f>ROUND(Eigenmischungen!FMV46,1)</f>
        <v>0</v>
      </c>
      <c r="FMP38" s="536">
        <f>ROUND(Eigenmischungen!FMW46,1)</f>
        <v>0</v>
      </c>
      <c r="FMQ38" s="536">
        <f>ROUND(Eigenmischungen!FMX46,1)</f>
        <v>0</v>
      </c>
      <c r="FMR38" s="536">
        <f>ROUND(Eigenmischungen!FMY46,1)</f>
        <v>0</v>
      </c>
      <c r="FMS38" s="536">
        <f>ROUND(Eigenmischungen!FMZ46,1)</f>
        <v>0</v>
      </c>
      <c r="FMT38" s="536">
        <f>ROUND(Eigenmischungen!FNA46,1)</f>
        <v>0</v>
      </c>
      <c r="FMU38" s="536">
        <f>ROUND(Eigenmischungen!FNB46,1)</f>
        <v>0</v>
      </c>
      <c r="FMV38" s="536">
        <f>ROUND(Eigenmischungen!FNC46,1)</f>
        <v>0</v>
      </c>
      <c r="FMW38" s="536">
        <f>ROUND(Eigenmischungen!FND46,1)</f>
        <v>0</v>
      </c>
      <c r="FMX38" s="536">
        <f>ROUND(Eigenmischungen!FNE46,1)</f>
        <v>0</v>
      </c>
      <c r="FMY38" s="536">
        <f>ROUND(Eigenmischungen!FNF46,1)</f>
        <v>0</v>
      </c>
      <c r="FMZ38" s="536">
        <f>ROUND(Eigenmischungen!FNG46,1)</f>
        <v>0</v>
      </c>
      <c r="FNA38" s="536">
        <f>ROUND(Eigenmischungen!FNH46,1)</f>
        <v>0</v>
      </c>
      <c r="FNB38" s="536">
        <f>ROUND(Eigenmischungen!FNI46,1)</f>
        <v>0</v>
      </c>
      <c r="FNC38" s="536">
        <f>ROUND(Eigenmischungen!FNJ46,1)</f>
        <v>0</v>
      </c>
      <c r="FND38" s="536">
        <f>ROUND(Eigenmischungen!FNK46,1)</f>
        <v>0</v>
      </c>
      <c r="FNE38" s="536">
        <f>ROUND(Eigenmischungen!FNL46,1)</f>
        <v>0</v>
      </c>
      <c r="FNF38" s="536">
        <f>ROUND(Eigenmischungen!FNM46,1)</f>
        <v>0</v>
      </c>
      <c r="FNG38" s="536">
        <f>ROUND(Eigenmischungen!FNN46,1)</f>
        <v>0</v>
      </c>
      <c r="FNH38" s="536">
        <f>ROUND(Eigenmischungen!FNO46,1)</f>
        <v>0</v>
      </c>
      <c r="FNI38" s="536">
        <f>ROUND(Eigenmischungen!FNP46,1)</f>
        <v>0</v>
      </c>
      <c r="FNJ38" s="536">
        <f>ROUND(Eigenmischungen!FNQ46,1)</f>
        <v>0</v>
      </c>
      <c r="FNK38" s="536">
        <f>ROUND(Eigenmischungen!FNR46,1)</f>
        <v>0</v>
      </c>
      <c r="FNL38" s="536">
        <f>ROUND(Eigenmischungen!FNS46,1)</f>
        <v>0</v>
      </c>
      <c r="FNM38" s="536">
        <f>ROUND(Eigenmischungen!FNT46,1)</f>
        <v>0</v>
      </c>
      <c r="FNN38" s="536">
        <f>ROUND(Eigenmischungen!FNU46,1)</f>
        <v>0</v>
      </c>
      <c r="FNO38" s="536">
        <f>ROUND(Eigenmischungen!FNV46,1)</f>
        <v>0</v>
      </c>
      <c r="FNP38" s="536">
        <f>ROUND(Eigenmischungen!FNW46,1)</f>
        <v>0</v>
      </c>
      <c r="FNQ38" s="536">
        <f>ROUND(Eigenmischungen!FNX46,1)</f>
        <v>0</v>
      </c>
      <c r="FNR38" s="536">
        <f>ROUND(Eigenmischungen!FNY46,1)</f>
        <v>0</v>
      </c>
      <c r="FNS38" s="536">
        <f>ROUND(Eigenmischungen!FNZ46,1)</f>
        <v>0</v>
      </c>
      <c r="FNT38" s="536">
        <f>ROUND(Eigenmischungen!FOA46,1)</f>
        <v>0</v>
      </c>
      <c r="FNU38" s="536">
        <f>ROUND(Eigenmischungen!FOB46,1)</f>
        <v>0</v>
      </c>
      <c r="FNV38" s="536">
        <f>ROUND(Eigenmischungen!FOC46,1)</f>
        <v>0</v>
      </c>
      <c r="FNW38" s="536">
        <f>ROUND(Eigenmischungen!FOD46,1)</f>
        <v>0</v>
      </c>
      <c r="FNX38" s="536">
        <f>ROUND(Eigenmischungen!FOE46,1)</f>
        <v>0</v>
      </c>
      <c r="FNY38" s="536">
        <f>ROUND(Eigenmischungen!FOF46,1)</f>
        <v>0</v>
      </c>
      <c r="FNZ38" s="536">
        <f>ROUND(Eigenmischungen!FOG46,1)</f>
        <v>0</v>
      </c>
      <c r="FOA38" s="536">
        <f>ROUND(Eigenmischungen!FOH46,1)</f>
        <v>0</v>
      </c>
      <c r="FOB38" s="536">
        <f>ROUND(Eigenmischungen!FOI46,1)</f>
        <v>0</v>
      </c>
      <c r="FOC38" s="536">
        <f>ROUND(Eigenmischungen!FOJ46,1)</f>
        <v>0</v>
      </c>
      <c r="FOD38" s="536">
        <f>ROUND(Eigenmischungen!FOK46,1)</f>
        <v>0</v>
      </c>
      <c r="FOE38" s="536">
        <f>ROUND(Eigenmischungen!FOL46,1)</f>
        <v>0</v>
      </c>
      <c r="FOF38" s="536">
        <f>ROUND(Eigenmischungen!FOM46,1)</f>
        <v>0</v>
      </c>
      <c r="FOG38" s="536">
        <f>ROUND(Eigenmischungen!FON46,1)</f>
        <v>0</v>
      </c>
      <c r="FOH38" s="536">
        <f>ROUND(Eigenmischungen!FOO46,1)</f>
        <v>0</v>
      </c>
      <c r="FOI38" s="536">
        <f>ROUND(Eigenmischungen!FOP46,1)</f>
        <v>0</v>
      </c>
      <c r="FOJ38" s="536">
        <f>ROUND(Eigenmischungen!FOQ46,1)</f>
        <v>0</v>
      </c>
      <c r="FOK38" s="536">
        <f>ROUND(Eigenmischungen!FOR46,1)</f>
        <v>0</v>
      </c>
      <c r="FOL38" s="536">
        <f>ROUND(Eigenmischungen!FOS46,1)</f>
        <v>0</v>
      </c>
      <c r="FOM38" s="536">
        <f>ROUND(Eigenmischungen!FOT46,1)</f>
        <v>0</v>
      </c>
      <c r="FON38" s="536">
        <f>ROUND(Eigenmischungen!FOU46,1)</f>
        <v>0</v>
      </c>
      <c r="FOO38" s="536">
        <f>ROUND(Eigenmischungen!FOV46,1)</f>
        <v>0</v>
      </c>
      <c r="FOP38" s="536">
        <f>ROUND(Eigenmischungen!FOW46,1)</f>
        <v>0</v>
      </c>
      <c r="FOQ38" s="536">
        <f>ROUND(Eigenmischungen!FOX46,1)</f>
        <v>0</v>
      </c>
      <c r="FOR38" s="536">
        <f>ROUND(Eigenmischungen!FOY46,1)</f>
        <v>0</v>
      </c>
      <c r="FOS38" s="536">
        <f>ROUND(Eigenmischungen!FOZ46,1)</f>
        <v>0</v>
      </c>
      <c r="FOT38" s="536">
        <f>ROUND(Eigenmischungen!FPA46,1)</f>
        <v>0</v>
      </c>
      <c r="FOU38" s="536">
        <f>ROUND(Eigenmischungen!FPB46,1)</f>
        <v>0</v>
      </c>
      <c r="FOV38" s="536">
        <f>ROUND(Eigenmischungen!FPC46,1)</f>
        <v>0</v>
      </c>
      <c r="FOW38" s="536">
        <f>ROUND(Eigenmischungen!FPD46,1)</f>
        <v>0</v>
      </c>
      <c r="FOX38" s="536">
        <f>ROUND(Eigenmischungen!FPE46,1)</f>
        <v>0</v>
      </c>
      <c r="FOY38" s="536">
        <f>ROUND(Eigenmischungen!FPF46,1)</f>
        <v>0</v>
      </c>
      <c r="FOZ38" s="536">
        <f>ROUND(Eigenmischungen!FPG46,1)</f>
        <v>0</v>
      </c>
      <c r="FPA38" s="536">
        <f>ROUND(Eigenmischungen!FPH46,1)</f>
        <v>0</v>
      </c>
      <c r="FPB38" s="536">
        <f>ROUND(Eigenmischungen!FPI46,1)</f>
        <v>0</v>
      </c>
      <c r="FPC38" s="536">
        <f>ROUND(Eigenmischungen!FPJ46,1)</f>
        <v>0</v>
      </c>
      <c r="FPD38" s="536">
        <f>ROUND(Eigenmischungen!FPK46,1)</f>
        <v>0</v>
      </c>
      <c r="FPE38" s="536">
        <f>ROUND(Eigenmischungen!FPL46,1)</f>
        <v>0</v>
      </c>
      <c r="FPF38" s="536">
        <f>ROUND(Eigenmischungen!FPM46,1)</f>
        <v>0</v>
      </c>
      <c r="FPG38" s="536">
        <f>ROUND(Eigenmischungen!FPN46,1)</f>
        <v>0</v>
      </c>
      <c r="FPH38" s="536">
        <f>ROUND(Eigenmischungen!FPO46,1)</f>
        <v>0</v>
      </c>
      <c r="FPI38" s="536">
        <f>ROUND(Eigenmischungen!FPP46,1)</f>
        <v>0</v>
      </c>
      <c r="FPJ38" s="536">
        <f>ROUND(Eigenmischungen!FPQ46,1)</f>
        <v>0</v>
      </c>
      <c r="FPK38" s="536">
        <f>ROUND(Eigenmischungen!FPR46,1)</f>
        <v>0</v>
      </c>
      <c r="FPL38" s="536">
        <f>ROUND(Eigenmischungen!FPS46,1)</f>
        <v>0</v>
      </c>
      <c r="FPM38" s="536">
        <f>ROUND(Eigenmischungen!FPT46,1)</f>
        <v>0</v>
      </c>
      <c r="FPN38" s="536">
        <f>ROUND(Eigenmischungen!FPU46,1)</f>
        <v>0</v>
      </c>
      <c r="FPO38" s="536">
        <f>ROUND(Eigenmischungen!FPV46,1)</f>
        <v>0</v>
      </c>
      <c r="FPP38" s="536">
        <f>ROUND(Eigenmischungen!FPW46,1)</f>
        <v>0</v>
      </c>
      <c r="FPQ38" s="536">
        <f>ROUND(Eigenmischungen!FPX46,1)</f>
        <v>0</v>
      </c>
      <c r="FPR38" s="536">
        <f>ROUND(Eigenmischungen!FPY46,1)</f>
        <v>0</v>
      </c>
      <c r="FPS38" s="536">
        <f>ROUND(Eigenmischungen!FPZ46,1)</f>
        <v>0</v>
      </c>
      <c r="FPT38" s="536">
        <f>ROUND(Eigenmischungen!FQA46,1)</f>
        <v>0</v>
      </c>
      <c r="FPU38" s="536">
        <f>ROUND(Eigenmischungen!FQB46,1)</f>
        <v>0</v>
      </c>
      <c r="FPV38" s="536">
        <f>ROUND(Eigenmischungen!FQC46,1)</f>
        <v>0</v>
      </c>
      <c r="FPW38" s="536">
        <f>ROUND(Eigenmischungen!FQD46,1)</f>
        <v>0</v>
      </c>
      <c r="FPX38" s="536">
        <f>ROUND(Eigenmischungen!FQE46,1)</f>
        <v>0</v>
      </c>
      <c r="FPY38" s="536">
        <f>ROUND(Eigenmischungen!FQF46,1)</f>
        <v>0</v>
      </c>
      <c r="FPZ38" s="536">
        <f>ROUND(Eigenmischungen!FQG46,1)</f>
        <v>0</v>
      </c>
      <c r="FQA38" s="536">
        <f>ROUND(Eigenmischungen!FQH46,1)</f>
        <v>0</v>
      </c>
      <c r="FQB38" s="536">
        <f>ROUND(Eigenmischungen!FQI46,1)</f>
        <v>0</v>
      </c>
      <c r="FQC38" s="536">
        <f>ROUND(Eigenmischungen!FQJ46,1)</f>
        <v>0</v>
      </c>
      <c r="FQD38" s="536">
        <f>ROUND(Eigenmischungen!FQK46,1)</f>
        <v>0</v>
      </c>
      <c r="FQE38" s="536">
        <f>ROUND(Eigenmischungen!FQL46,1)</f>
        <v>0</v>
      </c>
      <c r="FQF38" s="536">
        <f>ROUND(Eigenmischungen!FQM46,1)</f>
        <v>0</v>
      </c>
      <c r="FQG38" s="536">
        <f>ROUND(Eigenmischungen!FQN46,1)</f>
        <v>0</v>
      </c>
      <c r="FQH38" s="536">
        <f>ROUND(Eigenmischungen!FQO46,1)</f>
        <v>0</v>
      </c>
      <c r="FQI38" s="536">
        <f>ROUND(Eigenmischungen!FQP46,1)</f>
        <v>0</v>
      </c>
      <c r="FQJ38" s="536">
        <f>ROUND(Eigenmischungen!FQQ46,1)</f>
        <v>0</v>
      </c>
      <c r="FQK38" s="536">
        <f>ROUND(Eigenmischungen!FQR46,1)</f>
        <v>0</v>
      </c>
      <c r="FQL38" s="536">
        <f>ROUND(Eigenmischungen!FQS46,1)</f>
        <v>0</v>
      </c>
      <c r="FQM38" s="536">
        <f>ROUND(Eigenmischungen!FQT46,1)</f>
        <v>0</v>
      </c>
      <c r="FQN38" s="536">
        <f>ROUND(Eigenmischungen!FQU46,1)</f>
        <v>0</v>
      </c>
      <c r="FQO38" s="536">
        <f>ROUND(Eigenmischungen!FQV46,1)</f>
        <v>0</v>
      </c>
      <c r="FQP38" s="536">
        <f>ROUND(Eigenmischungen!FQW46,1)</f>
        <v>0</v>
      </c>
      <c r="FQQ38" s="536">
        <f>ROUND(Eigenmischungen!FQX46,1)</f>
        <v>0</v>
      </c>
      <c r="FQR38" s="536">
        <f>ROUND(Eigenmischungen!FQY46,1)</f>
        <v>0</v>
      </c>
      <c r="FQS38" s="536">
        <f>ROUND(Eigenmischungen!FQZ46,1)</f>
        <v>0</v>
      </c>
      <c r="FQT38" s="536">
        <f>ROUND(Eigenmischungen!FRA46,1)</f>
        <v>0</v>
      </c>
      <c r="FQU38" s="536">
        <f>ROUND(Eigenmischungen!FRB46,1)</f>
        <v>0</v>
      </c>
      <c r="FQV38" s="536">
        <f>ROUND(Eigenmischungen!FRC46,1)</f>
        <v>0</v>
      </c>
      <c r="FQW38" s="536">
        <f>ROUND(Eigenmischungen!FRD46,1)</f>
        <v>0</v>
      </c>
      <c r="FQX38" s="536">
        <f>ROUND(Eigenmischungen!FRE46,1)</f>
        <v>0</v>
      </c>
      <c r="FQY38" s="536">
        <f>ROUND(Eigenmischungen!FRF46,1)</f>
        <v>0</v>
      </c>
      <c r="FQZ38" s="536">
        <f>ROUND(Eigenmischungen!FRG46,1)</f>
        <v>0</v>
      </c>
      <c r="FRA38" s="536">
        <f>ROUND(Eigenmischungen!FRH46,1)</f>
        <v>0</v>
      </c>
      <c r="FRB38" s="536">
        <f>ROUND(Eigenmischungen!FRI46,1)</f>
        <v>0</v>
      </c>
      <c r="FRC38" s="536">
        <f>ROUND(Eigenmischungen!FRJ46,1)</f>
        <v>0</v>
      </c>
      <c r="FRD38" s="536">
        <f>ROUND(Eigenmischungen!FRK46,1)</f>
        <v>0</v>
      </c>
      <c r="FRE38" s="536">
        <f>ROUND(Eigenmischungen!FRL46,1)</f>
        <v>0</v>
      </c>
      <c r="FRF38" s="536">
        <f>ROUND(Eigenmischungen!FRM46,1)</f>
        <v>0</v>
      </c>
      <c r="FRG38" s="536">
        <f>ROUND(Eigenmischungen!FRN46,1)</f>
        <v>0</v>
      </c>
      <c r="FRH38" s="536">
        <f>ROUND(Eigenmischungen!FRO46,1)</f>
        <v>0</v>
      </c>
      <c r="FRI38" s="536">
        <f>ROUND(Eigenmischungen!FRP46,1)</f>
        <v>0</v>
      </c>
      <c r="FRJ38" s="536">
        <f>ROUND(Eigenmischungen!FRQ46,1)</f>
        <v>0</v>
      </c>
      <c r="FRK38" s="536">
        <f>ROUND(Eigenmischungen!FRR46,1)</f>
        <v>0</v>
      </c>
      <c r="FRL38" s="536">
        <f>ROUND(Eigenmischungen!FRS46,1)</f>
        <v>0</v>
      </c>
      <c r="FRM38" s="536">
        <f>ROUND(Eigenmischungen!FRT46,1)</f>
        <v>0</v>
      </c>
      <c r="FRN38" s="536">
        <f>ROUND(Eigenmischungen!FRU46,1)</f>
        <v>0</v>
      </c>
      <c r="FRO38" s="536">
        <f>ROUND(Eigenmischungen!FRV46,1)</f>
        <v>0</v>
      </c>
      <c r="FRP38" s="536">
        <f>ROUND(Eigenmischungen!FRW46,1)</f>
        <v>0</v>
      </c>
      <c r="FRQ38" s="536">
        <f>ROUND(Eigenmischungen!FRX46,1)</f>
        <v>0</v>
      </c>
      <c r="FRR38" s="536">
        <f>ROUND(Eigenmischungen!FRY46,1)</f>
        <v>0</v>
      </c>
      <c r="FRS38" s="536">
        <f>ROUND(Eigenmischungen!FRZ46,1)</f>
        <v>0</v>
      </c>
      <c r="FRT38" s="536">
        <f>ROUND(Eigenmischungen!FSA46,1)</f>
        <v>0</v>
      </c>
      <c r="FRU38" s="536">
        <f>ROUND(Eigenmischungen!FSB46,1)</f>
        <v>0</v>
      </c>
      <c r="FRV38" s="536">
        <f>ROUND(Eigenmischungen!FSC46,1)</f>
        <v>0</v>
      </c>
      <c r="FRW38" s="536">
        <f>ROUND(Eigenmischungen!FSD46,1)</f>
        <v>0</v>
      </c>
      <c r="FRX38" s="536">
        <f>ROUND(Eigenmischungen!FSE46,1)</f>
        <v>0</v>
      </c>
      <c r="FRY38" s="536">
        <f>ROUND(Eigenmischungen!FSF46,1)</f>
        <v>0</v>
      </c>
      <c r="FRZ38" s="536">
        <f>ROUND(Eigenmischungen!FSG46,1)</f>
        <v>0</v>
      </c>
      <c r="FSA38" s="536">
        <f>ROUND(Eigenmischungen!FSH46,1)</f>
        <v>0</v>
      </c>
      <c r="FSB38" s="536">
        <f>ROUND(Eigenmischungen!FSI46,1)</f>
        <v>0</v>
      </c>
      <c r="FSC38" s="536">
        <f>ROUND(Eigenmischungen!FSJ46,1)</f>
        <v>0</v>
      </c>
      <c r="FSD38" s="536">
        <f>ROUND(Eigenmischungen!FSK46,1)</f>
        <v>0</v>
      </c>
      <c r="FSE38" s="536">
        <f>ROUND(Eigenmischungen!FSL46,1)</f>
        <v>0</v>
      </c>
      <c r="FSF38" s="536">
        <f>ROUND(Eigenmischungen!FSM46,1)</f>
        <v>0</v>
      </c>
      <c r="FSG38" s="536">
        <f>ROUND(Eigenmischungen!FSN46,1)</f>
        <v>0</v>
      </c>
      <c r="FSH38" s="536">
        <f>ROUND(Eigenmischungen!FSO46,1)</f>
        <v>0</v>
      </c>
      <c r="FSI38" s="536">
        <f>ROUND(Eigenmischungen!FSP46,1)</f>
        <v>0</v>
      </c>
      <c r="FSJ38" s="536">
        <f>ROUND(Eigenmischungen!FSQ46,1)</f>
        <v>0</v>
      </c>
      <c r="FSK38" s="536">
        <f>ROUND(Eigenmischungen!FSR46,1)</f>
        <v>0</v>
      </c>
      <c r="FSL38" s="536">
        <f>ROUND(Eigenmischungen!FSS46,1)</f>
        <v>0</v>
      </c>
      <c r="FSM38" s="536">
        <f>ROUND(Eigenmischungen!FST46,1)</f>
        <v>0</v>
      </c>
      <c r="FSN38" s="536">
        <f>ROUND(Eigenmischungen!FSU46,1)</f>
        <v>0</v>
      </c>
      <c r="FSO38" s="536">
        <f>ROUND(Eigenmischungen!FSV46,1)</f>
        <v>0</v>
      </c>
      <c r="FSP38" s="536">
        <f>ROUND(Eigenmischungen!FSW46,1)</f>
        <v>0</v>
      </c>
      <c r="FSQ38" s="536">
        <f>ROUND(Eigenmischungen!FSX46,1)</f>
        <v>0</v>
      </c>
      <c r="FSR38" s="536">
        <f>ROUND(Eigenmischungen!FSY46,1)</f>
        <v>0</v>
      </c>
      <c r="FSS38" s="536">
        <f>ROUND(Eigenmischungen!FSZ46,1)</f>
        <v>0</v>
      </c>
      <c r="FST38" s="536">
        <f>ROUND(Eigenmischungen!FTA46,1)</f>
        <v>0</v>
      </c>
      <c r="FSU38" s="536">
        <f>ROUND(Eigenmischungen!FTB46,1)</f>
        <v>0</v>
      </c>
      <c r="FSV38" s="536">
        <f>ROUND(Eigenmischungen!FTC46,1)</f>
        <v>0</v>
      </c>
      <c r="FSW38" s="536">
        <f>ROUND(Eigenmischungen!FTD46,1)</f>
        <v>0</v>
      </c>
      <c r="FSX38" s="536">
        <f>ROUND(Eigenmischungen!FTE46,1)</f>
        <v>0</v>
      </c>
      <c r="FSY38" s="536">
        <f>ROUND(Eigenmischungen!FTF46,1)</f>
        <v>0</v>
      </c>
      <c r="FSZ38" s="536">
        <f>ROUND(Eigenmischungen!FTG46,1)</f>
        <v>0</v>
      </c>
      <c r="FTA38" s="536">
        <f>ROUND(Eigenmischungen!FTH46,1)</f>
        <v>0</v>
      </c>
      <c r="FTB38" s="536">
        <f>ROUND(Eigenmischungen!FTI46,1)</f>
        <v>0</v>
      </c>
      <c r="FTC38" s="536">
        <f>ROUND(Eigenmischungen!FTJ46,1)</f>
        <v>0</v>
      </c>
      <c r="FTD38" s="536">
        <f>ROUND(Eigenmischungen!FTK46,1)</f>
        <v>0</v>
      </c>
      <c r="FTE38" s="536">
        <f>ROUND(Eigenmischungen!FTL46,1)</f>
        <v>0</v>
      </c>
      <c r="FTF38" s="536">
        <f>ROUND(Eigenmischungen!FTM46,1)</f>
        <v>0</v>
      </c>
      <c r="FTG38" s="536">
        <f>ROUND(Eigenmischungen!FTN46,1)</f>
        <v>0</v>
      </c>
      <c r="FTH38" s="536">
        <f>ROUND(Eigenmischungen!FTO46,1)</f>
        <v>0</v>
      </c>
      <c r="FTI38" s="536">
        <f>ROUND(Eigenmischungen!FTP46,1)</f>
        <v>0</v>
      </c>
      <c r="FTJ38" s="536">
        <f>ROUND(Eigenmischungen!FTQ46,1)</f>
        <v>0</v>
      </c>
      <c r="FTK38" s="536">
        <f>ROUND(Eigenmischungen!FTR46,1)</f>
        <v>0</v>
      </c>
      <c r="FTL38" s="536">
        <f>ROUND(Eigenmischungen!FTS46,1)</f>
        <v>0</v>
      </c>
      <c r="FTM38" s="536">
        <f>ROUND(Eigenmischungen!FTT46,1)</f>
        <v>0</v>
      </c>
      <c r="FTN38" s="536">
        <f>ROUND(Eigenmischungen!FTU46,1)</f>
        <v>0</v>
      </c>
      <c r="FTO38" s="536">
        <f>ROUND(Eigenmischungen!FTV46,1)</f>
        <v>0</v>
      </c>
      <c r="FTP38" s="536">
        <f>ROUND(Eigenmischungen!FTW46,1)</f>
        <v>0</v>
      </c>
      <c r="FTQ38" s="536">
        <f>ROUND(Eigenmischungen!FTX46,1)</f>
        <v>0</v>
      </c>
      <c r="FTR38" s="536">
        <f>ROUND(Eigenmischungen!FTY46,1)</f>
        <v>0</v>
      </c>
      <c r="FTS38" s="536">
        <f>ROUND(Eigenmischungen!FTZ46,1)</f>
        <v>0</v>
      </c>
      <c r="FTT38" s="536">
        <f>ROUND(Eigenmischungen!FUA46,1)</f>
        <v>0</v>
      </c>
      <c r="FTU38" s="536">
        <f>ROUND(Eigenmischungen!FUB46,1)</f>
        <v>0</v>
      </c>
      <c r="FTV38" s="536">
        <f>ROUND(Eigenmischungen!FUC46,1)</f>
        <v>0</v>
      </c>
      <c r="FTW38" s="536">
        <f>ROUND(Eigenmischungen!FUD46,1)</f>
        <v>0</v>
      </c>
      <c r="FTX38" s="536">
        <f>ROUND(Eigenmischungen!FUE46,1)</f>
        <v>0</v>
      </c>
      <c r="FTY38" s="536">
        <f>ROUND(Eigenmischungen!FUF46,1)</f>
        <v>0</v>
      </c>
      <c r="FTZ38" s="536">
        <f>ROUND(Eigenmischungen!FUG46,1)</f>
        <v>0</v>
      </c>
      <c r="FUA38" s="536">
        <f>ROUND(Eigenmischungen!FUH46,1)</f>
        <v>0</v>
      </c>
      <c r="FUB38" s="536">
        <f>ROUND(Eigenmischungen!FUI46,1)</f>
        <v>0</v>
      </c>
      <c r="FUC38" s="536">
        <f>ROUND(Eigenmischungen!FUJ46,1)</f>
        <v>0</v>
      </c>
      <c r="FUD38" s="536">
        <f>ROUND(Eigenmischungen!FUK46,1)</f>
        <v>0</v>
      </c>
      <c r="FUE38" s="536">
        <f>ROUND(Eigenmischungen!FUL46,1)</f>
        <v>0</v>
      </c>
      <c r="FUF38" s="536">
        <f>ROUND(Eigenmischungen!FUM46,1)</f>
        <v>0</v>
      </c>
      <c r="FUG38" s="536">
        <f>ROUND(Eigenmischungen!FUN46,1)</f>
        <v>0</v>
      </c>
      <c r="FUH38" s="536">
        <f>ROUND(Eigenmischungen!FUO46,1)</f>
        <v>0</v>
      </c>
      <c r="FUI38" s="536">
        <f>ROUND(Eigenmischungen!FUP46,1)</f>
        <v>0</v>
      </c>
      <c r="FUJ38" s="536">
        <f>ROUND(Eigenmischungen!FUQ46,1)</f>
        <v>0</v>
      </c>
      <c r="FUK38" s="536">
        <f>ROUND(Eigenmischungen!FUR46,1)</f>
        <v>0</v>
      </c>
      <c r="FUL38" s="536">
        <f>ROUND(Eigenmischungen!FUS46,1)</f>
        <v>0</v>
      </c>
      <c r="FUM38" s="536">
        <f>ROUND(Eigenmischungen!FUT46,1)</f>
        <v>0</v>
      </c>
      <c r="FUN38" s="536">
        <f>ROUND(Eigenmischungen!FUU46,1)</f>
        <v>0</v>
      </c>
      <c r="FUO38" s="536">
        <f>ROUND(Eigenmischungen!FUV46,1)</f>
        <v>0</v>
      </c>
      <c r="FUP38" s="536">
        <f>ROUND(Eigenmischungen!FUW46,1)</f>
        <v>0</v>
      </c>
      <c r="FUQ38" s="536">
        <f>ROUND(Eigenmischungen!FUX46,1)</f>
        <v>0</v>
      </c>
      <c r="FUR38" s="536">
        <f>ROUND(Eigenmischungen!FUY46,1)</f>
        <v>0</v>
      </c>
      <c r="FUS38" s="536">
        <f>ROUND(Eigenmischungen!FUZ46,1)</f>
        <v>0</v>
      </c>
      <c r="FUT38" s="536">
        <f>ROUND(Eigenmischungen!FVA46,1)</f>
        <v>0</v>
      </c>
      <c r="FUU38" s="536">
        <f>ROUND(Eigenmischungen!FVB46,1)</f>
        <v>0</v>
      </c>
      <c r="FUV38" s="536">
        <f>ROUND(Eigenmischungen!FVC46,1)</f>
        <v>0</v>
      </c>
      <c r="FUW38" s="536">
        <f>ROUND(Eigenmischungen!FVD46,1)</f>
        <v>0</v>
      </c>
      <c r="FUX38" s="536">
        <f>ROUND(Eigenmischungen!FVE46,1)</f>
        <v>0</v>
      </c>
      <c r="FUY38" s="536">
        <f>ROUND(Eigenmischungen!FVF46,1)</f>
        <v>0</v>
      </c>
      <c r="FUZ38" s="536">
        <f>ROUND(Eigenmischungen!FVG46,1)</f>
        <v>0</v>
      </c>
      <c r="FVA38" s="536">
        <f>ROUND(Eigenmischungen!FVH46,1)</f>
        <v>0</v>
      </c>
      <c r="FVB38" s="536">
        <f>ROUND(Eigenmischungen!FVI46,1)</f>
        <v>0</v>
      </c>
      <c r="FVC38" s="536">
        <f>ROUND(Eigenmischungen!FVJ46,1)</f>
        <v>0</v>
      </c>
      <c r="FVD38" s="536">
        <f>ROUND(Eigenmischungen!FVK46,1)</f>
        <v>0</v>
      </c>
      <c r="FVE38" s="536">
        <f>ROUND(Eigenmischungen!FVL46,1)</f>
        <v>0</v>
      </c>
      <c r="FVF38" s="536">
        <f>ROUND(Eigenmischungen!FVM46,1)</f>
        <v>0</v>
      </c>
      <c r="FVG38" s="536">
        <f>ROUND(Eigenmischungen!FVN46,1)</f>
        <v>0</v>
      </c>
      <c r="FVH38" s="536">
        <f>ROUND(Eigenmischungen!FVO46,1)</f>
        <v>0</v>
      </c>
      <c r="FVI38" s="536">
        <f>ROUND(Eigenmischungen!FVP46,1)</f>
        <v>0</v>
      </c>
      <c r="FVJ38" s="536">
        <f>ROUND(Eigenmischungen!FVQ46,1)</f>
        <v>0</v>
      </c>
      <c r="FVK38" s="536">
        <f>ROUND(Eigenmischungen!FVR46,1)</f>
        <v>0</v>
      </c>
      <c r="FVL38" s="536">
        <f>ROUND(Eigenmischungen!FVS46,1)</f>
        <v>0</v>
      </c>
      <c r="FVM38" s="536">
        <f>ROUND(Eigenmischungen!FVT46,1)</f>
        <v>0</v>
      </c>
      <c r="FVN38" s="536">
        <f>ROUND(Eigenmischungen!FVU46,1)</f>
        <v>0</v>
      </c>
      <c r="FVO38" s="536">
        <f>ROUND(Eigenmischungen!FVV46,1)</f>
        <v>0</v>
      </c>
      <c r="FVP38" s="536">
        <f>ROUND(Eigenmischungen!FVW46,1)</f>
        <v>0</v>
      </c>
      <c r="FVQ38" s="536">
        <f>ROUND(Eigenmischungen!FVX46,1)</f>
        <v>0</v>
      </c>
      <c r="FVR38" s="536">
        <f>ROUND(Eigenmischungen!FVY46,1)</f>
        <v>0</v>
      </c>
      <c r="FVS38" s="536">
        <f>ROUND(Eigenmischungen!FVZ46,1)</f>
        <v>0</v>
      </c>
      <c r="FVT38" s="536">
        <f>ROUND(Eigenmischungen!FWA46,1)</f>
        <v>0</v>
      </c>
      <c r="FVU38" s="536">
        <f>ROUND(Eigenmischungen!FWB46,1)</f>
        <v>0</v>
      </c>
      <c r="FVV38" s="536">
        <f>ROUND(Eigenmischungen!FWC46,1)</f>
        <v>0</v>
      </c>
      <c r="FVW38" s="536">
        <f>ROUND(Eigenmischungen!FWD46,1)</f>
        <v>0</v>
      </c>
      <c r="FVX38" s="536">
        <f>ROUND(Eigenmischungen!FWE46,1)</f>
        <v>0</v>
      </c>
      <c r="FVY38" s="536">
        <f>ROUND(Eigenmischungen!FWF46,1)</f>
        <v>0</v>
      </c>
      <c r="FVZ38" s="536">
        <f>ROUND(Eigenmischungen!FWG46,1)</f>
        <v>0</v>
      </c>
      <c r="FWA38" s="536">
        <f>ROUND(Eigenmischungen!FWH46,1)</f>
        <v>0</v>
      </c>
      <c r="FWB38" s="536">
        <f>ROUND(Eigenmischungen!FWI46,1)</f>
        <v>0</v>
      </c>
      <c r="FWC38" s="536">
        <f>ROUND(Eigenmischungen!FWJ46,1)</f>
        <v>0</v>
      </c>
      <c r="FWD38" s="536">
        <f>ROUND(Eigenmischungen!FWK46,1)</f>
        <v>0</v>
      </c>
      <c r="FWE38" s="536">
        <f>ROUND(Eigenmischungen!FWL46,1)</f>
        <v>0</v>
      </c>
      <c r="FWF38" s="536">
        <f>ROUND(Eigenmischungen!FWM46,1)</f>
        <v>0</v>
      </c>
      <c r="FWG38" s="536">
        <f>ROUND(Eigenmischungen!FWN46,1)</f>
        <v>0</v>
      </c>
      <c r="FWH38" s="536">
        <f>ROUND(Eigenmischungen!FWO46,1)</f>
        <v>0</v>
      </c>
      <c r="FWI38" s="536">
        <f>ROUND(Eigenmischungen!FWP46,1)</f>
        <v>0</v>
      </c>
      <c r="FWJ38" s="536">
        <f>ROUND(Eigenmischungen!FWQ46,1)</f>
        <v>0</v>
      </c>
      <c r="FWK38" s="536">
        <f>ROUND(Eigenmischungen!FWR46,1)</f>
        <v>0</v>
      </c>
      <c r="FWL38" s="536">
        <f>ROUND(Eigenmischungen!FWS46,1)</f>
        <v>0</v>
      </c>
      <c r="FWM38" s="536">
        <f>ROUND(Eigenmischungen!FWT46,1)</f>
        <v>0</v>
      </c>
      <c r="FWN38" s="536">
        <f>ROUND(Eigenmischungen!FWU46,1)</f>
        <v>0</v>
      </c>
      <c r="FWO38" s="536">
        <f>ROUND(Eigenmischungen!FWV46,1)</f>
        <v>0</v>
      </c>
      <c r="FWP38" s="536">
        <f>ROUND(Eigenmischungen!FWW46,1)</f>
        <v>0</v>
      </c>
      <c r="FWQ38" s="536">
        <f>ROUND(Eigenmischungen!FWX46,1)</f>
        <v>0</v>
      </c>
      <c r="FWR38" s="536">
        <f>ROUND(Eigenmischungen!FWY46,1)</f>
        <v>0</v>
      </c>
      <c r="FWS38" s="536">
        <f>ROUND(Eigenmischungen!FWZ46,1)</f>
        <v>0</v>
      </c>
      <c r="FWT38" s="536">
        <f>ROUND(Eigenmischungen!FXA46,1)</f>
        <v>0</v>
      </c>
      <c r="FWU38" s="536">
        <f>ROUND(Eigenmischungen!FXB46,1)</f>
        <v>0</v>
      </c>
      <c r="FWV38" s="536">
        <f>ROUND(Eigenmischungen!FXC46,1)</f>
        <v>0</v>
      </c>
      <c r="FWW38" s="536">
        <f>ROUND(Eigenmischungen!FXD46,1)</f>
        <v>0</v>
      </c>
      <c r="FWX38" s="536">
        <f>ROUND(Eigenmischungen!FXE46,1)</f>
        <v>0</v>
      </c>
      <c r="FWY38" s="536">
        <f>ROUND(Eigenmischungen!FXF46,1)</f>
        <v>0</v>
      </c>
      <c r="FWZ38" s="536">
        <f>ROUND(Eigenmischungen!FXG46,1)</f>
        <v>0</v>
      </c>
      <c r="FXA38" s="536">
        <f>ROUND(Eigenmischungen!FXH46,1)</f>
        <v>0</v>
      </c>
      <c r="FXB38" s="536">
        <f>ROUND(Eigenmischungen!FXI46,1)</f>
        <v>0</v>
      </c>
      <c r="FXC38" s="536">
        <f>ROUND(Eigenmischungen!FXJ46,1)</f>
        <v>0</v>
      </c>
      <c r="FXD38" s="536">
        <f>ROUND(Eigenmischungen!FXK46,1)</f>
        <v>0</v>
      </c>
      <c r="FXE38" s="536">
        <f>ROUND(Eigenmischungen!FXL46,1)</f>
        <v>0</v>
      </c>
      <c r="FXF38" s="536">
        <f>ROUND(Eigenmischungen!FXM46,1)</f>
        <v>0</v>
      </c>
      <c r="FXG38" s="536">
        <f>ROUND(Eigenmischungen!FXN46,1)</f>
        <v>0</v>
      </c>
      <c r="FXH38" s="536">
        <f>ROUND(Eigenmischungen!FXO46,1)</f>
        <v>0</v>
      </c>
      <c r="FXI38" s="536">
        <f>ROUND(Eigenmischungen!FXP46,1)</f>
        <v>0</v>
      </c>
      <c r="FXJ38" s="536">
        <f>ROUND(Eigenmischungen!FXQ46,1)</f>
        <v>0</v>
      </c>
      <c r="FXK38" s="536">
        <f>ROUND(Eigenmischungen!FXR46,1)</f>
        <v>0</v>
      </c>
      <c r="FXL38" s="536">
        <f>ROUND(Eigenmischungen!FXS46,1)</f>
        <v>0</v>
      </c>
      <c r="FXM38" s="536">
        <f>ROUND(Eigenmischungen!FXT46,1)</f>
        <v>0</v>
      </c>
      <c r="FXN38" s="536">
        <f>ROUND(Eigenmischungen!FXU46,1)</f>
        <v>0</v>
      </c>
      <c r="FXO38" s="536">
        <f>ROUND(Eigenmischungen!FXV46,1)</f>
        <v>0</v>
      </c>
      <c r="FXP38" s="536">
        <f>ROUND(Eigenmischungen!FXW46,1)</f>
        <v>0</v>
      </c>
      <c r="FXQ38" s="536">
        <f>ROUND(Eigenmischungen!FXX46,1)</f>
        <v>0</v>
      </c>
      <c r="FXR38" s="536">
        <f>ROUND(Eigenmischungen!FXY46,1)</f>
        <v>0</v>
      </c>
      <c r="FXS38" s="536">
        <f>ROUND(Eigenmischungen!FXZ46,1)</f>
        <v>0</v>
      </c>
      <c r="FXT38" s="536">
        <f>ROUND(Eigenmischungen!FYA46,1)</f>
        <v>0</v>
      </c>
      <c r="FXU38" s="536">
        <f>ROUND(Eigenmischungen!FYB46,1)</f>
        <v>0</v>
      </c>
      <c r="FXV38" s="536">
        <f>ROUND(Eigenmischungen!FYC46,1)</f>
        <v>0</v>
      </c>
      <c r="FXW38" s="536">
        <f>ROUND(Eigenmischungen!FYD46,1)</f>
        <v>0</v>
      </c>
      <c r="FXX38" s="536">
        <f>ROUND(Eigenmischungen!FYE46,1)</f>
        <v>0</v>
      </c>
      <c r="FXY38" s="536">
        <f>ROUND(Eigenmischungen!FYF46,1)</f>
        <v>0</v>
      </c>
      <c r="FXZ38" s="536">
        <f>ROUND(Eigenmischungen!FYG46,1)</f>
        <v>0</v>
      </c>
      <c r="FYA38" s="536">
        <f>ROUND(Eigenmischungen!FYH46,1)</f>
        <v>0</v>
      </c>
      <c r="FYB38" s="536">
        <f>ROUND(Eigenmischungen!FYI46,1)</f>
        <v>0</v>
      </c>
      <c r="FYC38" s="536">
        <f>ROUND(Eigenmischungen!FYJ46,1)</f>
        <v>0</v>
      </c>
      <c r="FYD38" s="536">
        <f>ROUND(Eigenmischungen!FYK46,1)</f>
        <v>0</v>
      </c>
      <c r="FYE38" s="536">
        <f>ROUND(Eigenmischungen!FYL46,1)</f>
        <v>0</v>
      </c>
      <c r="FYF38" s="536">
        <f>ROUND(Eigenmischungen!FYM46,1)</f>
        <v>0</v>
      </c>
      <c r="FYG38" s="536">
        <f>ROUND(Eigenmischungen!FYN46,1)</f>
        <v>0</v>
      </c>
      <c r="FYH38" s="536">
        <f>ROUND(Eigenmischungen!FYO46,1)</f>
        <v>0</v>
      </c>
      <c r="FYI38" s="536">
        <f>ROUND(Eigenmischungen!FYP46,1)</f>
        <v>0</v>
      </c>
      <c r="FYJ38" s="536">
        <f>ROUND(Eigenmischungen!FYQ46,1)</f>
        <v>0</v>
      </c>
      <c r="FYK38" s="536">
        <f>ROUND(Eigenmischungen!FYR46,1)</f>
        <v>0</v>
      </c>
      <c r="FYL38" s="536">
        <f>ROUND(Eigenmischungen!FYS46,1)</f>
        <v>0</v>
      </c>
      <c r="FYM38" s="536">
        <f>ROUND(Eigenmischungen!FYT46,1)</f>
        <v>0</v>
      </c>
      <c r="FYN38" s="536">
        <f>ROUND(Eigenmischungen!FYU46,1)</f>
        <v>0</v>
      </c>
      <c r="FYO38" s="536">
        <f>ROUND(Eigenmischungen!FYV46,1)</f>
        <v>0</v>
      </c>
      <c r="FYP38" s="536">
        <f>ROUND(Eigenmischungen!FYW46,1)</f>
        <v>0</v>
      </c>
      <c r="FYQ38" s="536">
        <f>ROUND(Eigenmischungen!FYX46,1)</f>
        <v>0</v>
      </c>
      <c r="FYR38" s="536">
        <f>ROUND(Eigenmischungen!FYY46,1)</f>
        <v>0</v>
      </c>
      <c r="FYS38" s="536">
        <f>ROUND(Eigenmischungen!FYZ46,1)</f>
        <v>0</v>
      </c>
      <c r="FYT38" s="536">
        <f>ROUND(Eigenmischungen!FZA46,1)</f>
        <v>0</v>
      </c>
      <c r="FYU38" s="536">
        <f>ROUND(Eigenmischungen!FZB46,1)</f>
        <v>0</v>
      </c>
      <c r="FYV38" s="536">
        <f>ROUND(Eigenmischungen!FZC46,1)</f>
        <v>0</v>
      </c>
      <c r="FYW38" s="536">
        <f>ROUND(Eigenmischungen!FZD46,1)</f>
        <v>0</v>
      </c>
      <c r="FYX38" s="536">
        <f>ROUND(Eigenmischungen!FZE46,1)</f>
        <v>0</v>
      </c>
      <c r="FYY38" s="536">
        <f>ROUND(Eigenmischungen!FZF46,1)</f>
        <v>0</v>
      </c>
      <c r="FYZ38" s="536">
        <f>ROUND(Eigenmischungen!FZG46,1)</f>
        <v>0</v>
      </c>
      <c r="FZA38" s="536">
        <f>ROUND(Eigenmischungen!FZH46,1)</f>
        <v>0</v>
      </c>
      <c r="FZB38" s="536">
        <f>ROUND(Eigenmischungen!FZI46,1)</f>
        <v>0</v>
      </c>
      <c r="FZC38" s="536">
        <f>ROUND(Eigenmischungen!FZJ46,1)</f>
        <v>0</v>
      </c>
      <c r="FZD38" s="536">
        <f>ROUND(Eigenmischungen!FZK46,1)</f>
        <v>0</v>
      </c>
      <c r="FZE38" s="536">
        <f>ROUND(Eigenmischungen!FZL46,1)</f>
        <v>0</v>
      </c>
      <c r="FZF38" s="536">
        <f>ROUND(Eigenmischungen!FZM46,1)</f>
        <v>0</v>
      </c>
      <c r="FZG38" s="536">
        <f>ROUND(Eigenmischungen!FZN46,1)</f>
        <v>0</v>
      </c>
      <c r="FZH38" s="536">
        <f>ROUND(Eigenmischungen!FZO46,1)</f>
        <v>0</v>
      </c>
      <c r="FZI38" s="536">
        <f>ROUND(Eigenmischungen!FZP46,1)</f>
        <v>0</v>
      </c>
      <c r="FZJ38" s="536">
        <f>ROUND(Eigenmischungen!FZQ46,1)</f>
        <v>0</v>
      </c>
      <c r="FZK38" s="536">
        <f>ROUND(Eigenmischungen!FZR46,1)</f>
        <v>0</v>
      </c>
      <c r="FZL38" s="536">
        <f>ROUND(Eigenmischungen!FZS46,1)</f>
        <v>0</v>
      </c>
      <c r="FZM38" s="536">
        <f>ROUND(Eigenmischungen!FZT46,1)</f>
        <v>0</v>
      </c>
      <c r="FZN38" s="536">
        <f>ROUND(Eigenmischungen!FZU46,1)</f>
        <v>0</v>
      </c>
      <c r="FZO38" s="536">
        <f>ROUND(Eigenmischungen!FZV46,1)</f>
        <v>0</v>
      </c>
      <c r="FZP38" s="536">
        <f>ROUND(Eigenmischungen!FZW46,1)</f>
        <v>0</v>
      </c>
      <c r="FZQ38" s="536">
        <f>ROUND(Eigenmischungen!FZX46,1)</f>
        <v>0</v>
      </c>
      <c r="FZR38" s="536">
        <f>ROUND(Eigenmischungen!FZY46,1)</f>
        <v>0</v>
      </c>
      <c r="FZS38" s="536">
        <f>ROUND(Eigenmischungen!FZZ46,1)</f>
        <v>0</v>
      </c>
      <c r="FZT38" s="536">
        <f>ROUND(Eigenmischungen!GAA46,1)</f>
        <v>0</v>
      </c>
      <c r="FZU38" s="536">
        <f>ROUND(Eigenmischungen!GAB46,1)</f>
        <v>0</v>
      </c>
      <c r="FZV38" s="536">
        <f>ROUND(Eigenmischungen!GAC46,1)</f>
        <v>0</v>
      </c>
      <c r="FZW38" s="536">
        <f>ROUND(Eigenmischungen!GAD46,1)</f>
        <v>0</v>
      </c>
      <c r="FZX38" s="536">
        <f>ROUND(Eigenmischungen!GAE46,1)</f>
        <v>0</v>
      </c>
      <c r="FZY38" s="536">
        <f>ROUND(Eigenmischungen!GAF46,1)</f>
        <v>0</v>
      </c>
      <c r="FZZ38" s="536">
        <f>ROUND(Eigenmischungen!GAG46,1)</f>
        <v>0</v>
      </c>
      <c r="GAA38" s="536">
        <f>ROUND(Eigenmischungen!GAH46,1)</f>
        <v>0</v>
      </c>
      <c r="GAB38" s="536">
        <f>ROUND(Eigenmischungen!GAI46,1)</f>
        <v>0</v>
      </c>
      <c r="GAC38" s="536">
        <f>ROUND(Eigenmischungen!GAJ46,1)</f>
        <v>0</v>
      </c>
      <c r="GAD38" s="536">
        <f>ROUND(Eigenmischungen!GAK46,1)</f>
        <v>0</v>
      </c>
      <c r="GAE38" s="536">
        <f>ROUND(Eigenmischungen!GAL46,1)</f>
        <v>0</v>
      </c>
      <c r="GAF38" s="536">
        <f>ROUND(Eigenmischungen!GAM46,1)</f>
        <v>0</v>
      </c>
      <c r="GAG38" s="536">
        <f>ROUND(Eigenmischungen!GAN46,1)</f>
        <v>0</v>
      </c>
      <c r="GAH38" s="536">
        <f>ROUND(Eigenmischungen!GAO46,1)</f>
        <v>0</v>
      </c>
      <c r="GAI38" s="536">
        <f>ROUND(Eigenmischungen!GAP46,1)</f>
        <v>0</v>
      </c>
      <c r="GAJ38" s="536">
        <f>ROUND(Eigenmischungen!GAQ46,1)</f>
        <v>0</v>
      </c>
      <c r="GAK38" s="536">
        <f>ROUND(Eigenmischungen!GAR46,1)</f>
        <v>0</v>
      </c>
      <c r="GAL38" s="536">
        <f>ROUND(Eigenmischungen!GAS46,1)</f>
        <v>0</v>
      </c>
      <c r="GAM38" s="536">
        <f>ROUND(Eigenmischungen!GAT46,1)</f>
        <v>0</v>
      </c>
      <c r="GAN38" s="536">
        <f>ROUND(Eigenmischungen!GAU46,1)</f>
        <v>0</v>
      </c>
      <c r="GAO38" s="536">
        <f>ROUND(Eigenmischungen!GAV46,1)</f>
        <v>0</v>
      </c>
      <c r="GAP38" s="536">
        <f>ROUND(Eigenmischungen!GAW46,1)</f>
        <v>0</v>
      </c>
      <c r="GAQ38" s="536">
        <f>ROUND(Eigenmischungen!GAX46,1)</f>
        <v>0</v>
      </c>
      <c r="GAR38" s="536">
        <f>ROUND(Eigenmischungen!GAY46,1)</f>
        <v>0</v>
      </c>
      <c r="GAS38" s="536">
        <f>ROUND(Eigenmischungen!GAZ46,1)</f>
        <v>0</v>
      </c>
      <c r="GAT38" s="536">
        <f>ROUND(Eigenmischungen!GBA46,1)</f>
        <v>0</v>
      </c>
      <c r="GAU38" s="536">
        <f>ROUND(Eigenmischungen!GBB46,1)</f>
        <v>0</v>
      </c>
      <c r="GAV38" s="536">
        <f>ROUND(Eigenmischungen!GBC46,1)</f>
        <v>0</v>
      </c>
      <c r="GAW38" s="536">
        <f>ROUND(Eigenmischungen!GBD46,1)</f>
        <v>0</v>
      </c>
      <c r="GAX38" s="536">
        <f>ROUND(Eigenmischungen!GBE46,1)</f>
        <v>0</v>
      </c>
      <c r="GAY38" s="536">
        <f>ROUND(Eigenmischungen!GBF46,1)</f>
        <v>0</v>
      </c>
      <c r="GAZ38" s="536">
        <f>ROUND(Eigenmischungen!GBG46,1)</f>
        <v>0</v>
      </c>
      <c r="GBA38" s="536">
        <f>ROUND(Eigenmischungen!GBH46,1)</f>
        <v>0</v>
      </c>
      <c r="GBB38" s="536">
        <f>ROUND(Eigenmischungen!GBI46,1)</f>
        <v>0</v>
      </c>
      <c r="GBC38" s="536">
        <f>ROUND(Eigenmischungen!GBJ46,1)</f>
        <v>0</v>
      </c>
      <c r="GBD38" s="536">
        <f>ROUND(Eigenmischungen!GBK46,1)</f>
        <v>0</v>
      </c>
      <c r="GBE38" s="536">
        <f>ROUND(Eigenmischungen!GBL46,1)</f>
        <v>0</v>
      </c>
      <c r="GBF38" s="536">
        <f>ROUND(Eigenmischungen!GBM46,1)</f>
        <v>0</v>
      </c>
      <c r="GBG38" s="536">
        <f>ROUND(Eigenmischungen!GBN46,1)</f>
        <v>0</v>
      </c>
      <c r="GBH38" s="536">
        <f>ROUND(Eigenmischungen!GBO46,1)</f>
        <v>0</v>
      </c>
      <c r="GBI38" s="536">
        <f>ROUND(Eigenmischungen!GBP46,1)</f>
        <v>0</v>
      </c>
      <c r="GBJ38" s="536">
        <f>ROUND(Eigenmischungen!GBQ46,1)</f>
        <v>0</v>
      </c>
      <c r="GBK38" s="536">
        <f>ROUND(Eigenmischungen!GBR46,1)</f>
        <v>0</v>
      </c>
      <c r="GBL38" s="536">
        <f>ROUND(Eigenmischungen!GBS46,1)</f>
        <v>0</v>
      </c>
      <c r="GBM38" s="536">
        <f>ROUND(Eigenmischungen!GBT46,1)</f>
        <v>0</v>
      </c>
      <c r="GBN38" s="536">
        <f>ROUND(Eigenmischungen!GBU46,1)</f>
        <v>0</v>
      </c>
      <c r="GBO38" s="536">
        <f>ROUND(Eigenmischungen!GBV46,1)</f>
        <v>0</v>
      </c>
      <c r="GBP38" s="536">
        <f>ROUND(Eigenmischungen!GBW46,1)</f>
        <v>0</v>
      </c>
      <c r="GBQ38" s="536">
        <f>ROUND(Eigenmischungen!GBX46,1)</f>
        <v>0</v>
      </c>
      <c r="GBR38" s="536">
        <f>ROUND(Eigenmischungen!GBY46,1)</f>
        <v>0</v>
      </c>
      <c r="GBS38" s="536">
        <f>ROUND(Eigenmischungen!GBZ46,1)</f>
        <v>0</v>
      </c>
      <c r="GBT38" s="536">
        <f>ROUND(Eigenmischungen!GCA46,1)</f>
        <v>0</v>
      </c>
      <c r="GBU38" s="536">
        <f>ROUND(Eigenmischungen!GCB46,1)</f>
        <v>0</v>
      </c>
      <c r="GBV38" s="536">
        <f>ROUND(Eigenmischungen!GCC46,1)</f>
        <v>0</v>
      </c>
      <c r="GBW38" s="536">
        <f>ROUND(Eigenmischungen!GCD46,1)</f>
        <v>0</v>
      </c>
      <c r="GBX38" s="536">
        <f>ROUND(Eigenmischungen!GCE46,1)</f>
        <v>0</v>
      </c>
      <c r="GBY38" s="536">
        <f>ROUND(Eigenmischungen!GCF46,1)</f>
        <v>0</v>
      </c>
      <c r="GBZ38" s="536">
        <f>ROUND(Eigenmischungen!GCG46,1)</f>
        <v>0</v>
      </c>
      <c r="GCA38" s="536">
        <f>ROUND(Eigenmischungen!GCH46,1)</f>
        <v>0</v>
      </c>
      <c r="GCB38" s="536">
        <f>ROUND(Eigenmischungen!GCI46,1)</f>
        <v>0</v>
      </c>
      <c r="GCC38" s="536">
        <f>ROUND(Eigenmischungen!GCJ46,1)</f>
        <v>0</v>
      </c>
      <c r="GCD38" s="536">
        <f>ROUND(Eigenmischungen!GCK46,1)</f>
        <v>0</v>
      </c>
      <c r="GCE38" s="536">
        <f>ROUND(Eigenmischungen!GCL46,1)</f>
        <v>0</v>
      </c>
      <c r="GCF38" s="536">
        <f>ROUND(Eigenmischungen!GCM46,1)</f>
        <v>0</v>
      </c>
      <c r="GCG38" s="536">
        <f>ROUND(Eigenmischungen!GCN46,1)</f>
        <v>0</v>
      </c>
      <c r="GCH38" s="536">
        <f>ROUND(Eigenmischungen!GCO46,1)</f>
        <v>0</v>
      </c>
      <c r="GCI38" s="536">
        <f>ROUND(Eigenmischungen!GCP46,1)</f>
        <v>0</v>
      </c>
      <c r="GCJ38" s="536">
        <f>ROUND(Eigenmischungen!GCQ46,1)</f>
        <v>0</v>
      </c>
      <c r="GCK38" s="536">
        <f>ROUND(Eigenmischungen!GCR46,1)</f>
        <v>0</v>
      </c>
      <c r="GCL38" s="536">
        <f>ROUND(Eigenmischungen!GCS46,1)</f>
        <v>0</v>
      </c>
      <c r="GCM38" s="536">
        <f>ROUND(Eigenmischungen!GCT46,1)</f>
        <v>0</v>
      </c>
      <c r="GCN38" s="536">
        <f>ROUND(Eigenmischungen!GCU46,1)</f>
        <v>0</v>
      </c>
      <c r="GCO38" s="536">
        <f>ROUND(Eigenmischungen!GCV46,1)</f>
        <v>0</v>
      </c>
      <c r="GCP38" s="536">
        <f>ROUND(Eigenmischungen!GCW46,1)</f>
        <v>0</v>
      </c>
      <c r="GCQ38" s="536">
        <f>ROUND(Eigenmischungen!GCX46,1)</f>
        <v>0</v>
      </c>
      <c r="GCR38" s="536">
        <f>ROUND(Eigenmischungen!GCY46,1)</f>
        <v>0</v>
      </c>
      <c r="GCS38" s="536">
        <f>ROUND(Eigenmischungen!GCZ46,1)</f>
        <v>0</v>
      </c>
      <c r="GCT38" s="536">
        <f>ROUND(Eigenmischungen!GDA46,1)</f>
        <v>0</v>
      </c>
      <c r="GCU38" s="536">
        <f>ROUND(Eigenmischungen!GDB46,1)</f>
        <v>0</v>
      </c>
      <c r="GCV38" s="536">
        <f>ROUND(Eigenmischungen!GDC46,1)</f>
        <v>0</v>
      </c>
      <c r="GCW38" s="536">
        <f>ROUND(Eigenmischungen!GDD46,1)</f>
        <v>0</v>
      </c>
      <c r="GCX38" s="536">
        <f>ROUND(Eigenmischungen!GDE46,1)</f>
        <v>0</v>
      </c>
      <c r="GCY38" s="536">
        <f>ROUND(Eigenmischungen!GDF46,1)</f>
        <v>0</v>
      </c>
      <c r="GCZ38" s="536">
        <f>ROUND(Eigenmischungen!GDG46,1)</f>
        <v>0</v>
      </c>
      <c r="GDA38" s="536">
        <f>ROUND(Eigenmischungen!GDH46,1)</f>
        <v>0</v>
      </c>
      <c r="GDB38" s="536">
        <f>ROUND(Eigenmischungen!GDI46,1)</f>
        <v>0</v>
      </c>
      <c r="GDC38" s="536">
        <f>ROUND(Eigenmischungen!GDJ46,1)</f>
        <v>0</v>
      </c>
      <c r="GDD38" s="536">
        <f>ROUND(Eigenmischungen!GDK46,1)</f>
        <v>0</v>
      </c>
      <c r="GDE38" s="536">
        <f>ROUND(Eigenmischungen!GDL46,1)</f>
        <v>0</v>
      </c>
      <c r="GDF38" s="536">
        <f>ROUND(Eigenmischungen!GDM46,1)</f>
        <v>0</v>
      </c>
      <c r="GDG38" s="536">
        <f>ROUND(Eigenmischungen!GDN46,1)</f>
        <v>0</v>
      </c>
      <c r="GDH38" s="536">
        <f>ROUND(Eigenmischungen!GDO46,1)</f>
        <v>0</v>
      </c>
      <c r="GDI38" s="536">
        <f>ROUND(Eigenmischungen!GDP46,1)</f>
        <v>0</v>
      </c>
      <c r="GDJ38" s="536">
        <f>ROUND(Eigenmischungen!GDQ46,1)</f>
        <v>0</v>
      </c>
      <c r="GDK38" s="536">
        <f>ROUND(Eigenmischungen!GDR46,1)</f>
        <v>0</v>
      </c>
      <c r="GDL38" s="536">
        <f>ROUND(Eigenmischungen!GDS46,1)</f>
        <v>0</v>
      </c>
      <c r="GDM38" s="536">
        <f>ROUND(Eigenmischungen!GDT46,1)</f>
        <v>0</v>
      </c>
      <c r="GDN38" s="536">
        <f>ROUND(Eigenmischungen!GDU46,1)</f>
        <v>0</v>
      </c>
      <c r="GDO38" s="536">
        <f>ROUND(Eigenmischungen!GDV46,1)</f>
        <v>0</v>
      </c>
      <c r="GDP38" s="536">
        <f>ROUND(Eigenmischungen!GDW46,1)</f>
        <v>0</v>
      </c>
      <c r="GDQ38" s="536">
        <f>ROUND(Eigenmischungen!GDX46,1)</f>
        <v>0</v>
      </c>
      <c r="GDR38" s="536">
        <f>ROUND(Eigenmischungen!GDY46,1)</f>
        <v>0</v>
      </c>
      <c r="GDS38" s="536">
        <f>ROUND(Eigenmischungen!GDZ46,1)</f>
        <v>0</v>
      </c>
      <c r="GDT38" s="536">
        <f>ROUND(Eigenmischungen!GEA46,1)</f>
        <v>0</v>
      </c>
      <c r="GDU38" s="536">
        <f>ROUND(Eigenmischungen!GEB46,1)</f>
        <v>0</v>
      </c>
      <c r="GDV38" s="536">
        <f>ROUND(Eigenmischungen!GEC46,1)</f>
        <v>0</v>
      </c>
      <c r="GDW38" s="536">
        <f>ROUND(Eigenmischungen!GED46,1)</f>
        <v>0</v>
      </c>
      <c r="GDX38" s="536">
        <f>ROUND(Eigenmischungen!GEE46,1)</f>
        <v>0</v>
      </c>
      <c r="GDY38" s="536">
        <f>ROUND(Eigenmischungen!GEF46,1)</f>
        <v>0</v>
      </c>
      <c r="GDZ38" s="536">
        <f>ROUND(Eigenmischungen!GEG46,1)</f>
        <v>0</v>
      </c>
      <c r="GEA38" s="536">
        <f>ROUND(Eigenmischungen!GEH46,1)</f>
        <v>0</v>
      </c>
      <c r="GEB38" s="536">
        <f>ROUND(Eigenmischungen!GEI46,1)</f>
        <v>0</v>
      </c>
      <c r="GEC38" s="536">
        <f>ROUND(Eigenmischungen!GEJ46,1)</f>
        <v>0</v>
      </c>
      <c r="GED38" s="536">
        <f>ROUND(Eigenmischungen!GEK46,1)</f>
        <v>0</v>
      </c>
      <c r="GEE38" s="536">
        <f>ROUND(Eigenmischungen!GEL46,1)</f>
        <v>0</v>
      </c>
      <c r="GEF38" s="536">
        <f>ROUND(Eigenmischungen!GEM46,1)</f>
        <v>0</v>
      </c>
      <c r="GEG38" s="536">
        <f>ROUND(Eigenmischungen!GEN46,1)</f>
        <v>0</v>
      </c>
      <c r="GEH38" s="536">
        <f>ROUND(Eigenmischungen!GEO46,1)</f>
        <v>0</v>
      </c>
      <c r="GEI38" s="536">
        <f>ROUND(Eigenmischungen!GEP46,1)</f>
        <v>0</v>
      </c>
      <c r="GEJ38" s="536">
        <f>ROUND(Eigenmischungen!GEQ46,1)</f>
        <v>0</v>
      </c>
      <c r="GEK38" s="536">
        <f>ROUND(Eigenmischungen!GER46,1)</f>
        <v>0</v>
      </c>
      <c r="GEL38" s="536">
        <f>ROUND(Eigenmischungen!GES46,1)</f>
        <v>0</v>
      </c>
      <c r="GEM38" s="536">
        <f>ROUND(Eigenmischungen!GET46,1)</f>
        <v>0</v>
      </c>
      <c r="GEN38" s="536">
        <f>ROUND(Eigenmischungen!GEU46,1)</f>
        <v>0</v>
      </c>
      <c r="GEO38" s="536">
        <f>ROUND(Eigenmischungen!GEV46,1)</f>
        <v>0</v>
      </c>
      <c r="GEP38" s="536">
        <f>ROUND(Eigenmischungen!GEW46,1)</f>
        <v>0</v>
      </c>
      <c r="GEQ38" s="536">
        <f>ROUND(Eigenmischungen!GEX46,1)</f>
        <v>0</v>
      </c>
      <c r="GER38" s="536">
        <f>ROUND(Eigenmischungen!GEY46,1)</f>
        <v>0</v>
      </c>
      <c r="GES38" s="536">
        <f>ROUND(Eigenmischungen!GEZ46,1)</f>
        <v>0</v>
      </c>
      <c r="GET38" s="536">
        <f>ROUND(Eigenmischungen!GFA46,1)</f>
        <v>0</v>
      </c>
      <c r="GEU38" s="536">
        <f>ROUND(Eigenmischungen!GFB46,1)</f>
        <v>0</v>
      </c>
      <c r="GEV38" s="536">
        <f>ROUND(Eigenmischungen!GFC46,1)</f>
        <v>0</v>
      </c>
      <c r="GEW38" s="536">
        <f>ROUND(Eigenmischungen!GFD46,1)</f>
        <v>0</v>
      </c>
      <c r="GEX38" s="536">
        <f>ROUND(Eigenmischungen!GFE46,1)</f>
        <v>0</v>
      </c>
      <c r="GEY38" s="536">
        <f>ROUND(Eigenmischungen!GFF46,1)</f>
        <v>0</v>
      </c>
      <c r="GEZ38" s="536">
        <f>ROUND(Eigenmischungen!GFG46,1)</f>
        <v>0</v>
      </c>
      <c r="GFA38" s="536">
        <f>ROUND(Eigenmischungen!GFH46,1)</f>
        <v>0</v>
      </c>
      <c r="GFB38" s="536">
        <f>ROUND(Eigenmischungen!GFI46,1)</f>
        <v>0</v>
      </c>
      <c r="GFC38" s="536">
        <f>ROUND(Eigenmischungen!GFJ46,1)</f>
        <v>0</v>
      </c>
      <c r="GFD38" s="536">
        <f>ROUND(Eigenmischungen!GFK46,1)</f>
        <v>0</v>
      </c>
      <c r="GFE38" s="536">
        <f>ROUND(Eigenmischungen!GFL46,1)</f>
        <v>0</v>
      </c>
      <c r="GFF38" s="536">
        <f>ROUND(Eigenmischungen!GFM46,1)</f>
        <v>0</v>
      </c>
      <c r="GFG38" s="536">
        <f>ROUND(Eigenmischungen!GFN46,1)</f>
        <v>0</v>
      </c>
      <c r="GFH38" s="536">
        <f>ROUND(Eigenmischungen!GFO46,1)</f>
        <v>0</v>
      </c>
      <c r="GFI38" s="536">
        <f>ROUND(Eigenmischungen!GFP46,1)</f>
        <v>0</v>
      </c>
      <c r="GFJ38" s="536">
        <f>ROUND(Eigenmischungen!GFQ46,1)</f>
        <v>0</v>
      </c>
      <c r="GFK38" s="536">
        <f>ROUND(Eigenmischungen!GFR46,1)</f>
        <v>0</v>
      </c>
      <c r="GFL38" s="536">
        <f>ROUND(Eigenmischungen!GFS46,1)</f>
        <v>0</v>
      </c>
      <c r="GFM38" s="536">
        <f>ROUND(Eigenmischungen!GFT46,1)</f>
        <v>0</v>
      </c>
      <c r="GFN38" s="536">
        <f>ROUND(Eigenmischungen!GFU46,1)</f>
        <v>0</v>
      </c>
      <c r="GFO38" s="536">
        <f>ROUND(Eigenmischungen!GFV46,1)</f>
        <v>0</v>
      </c>
      <c r="GFP38" s="536">
        <f>ROUND(Eigenmischungen!GFW46,1)</f>
        <v>0</v>
      </c>
      <c r="GFQ38" s="536">
        <f>ROUND(Eigenmischungen!GFX46,1)</f>
        <v>0</v>
      </c>
      <c r="GFR38" s="536">
        <f>ROUND(Eigenmischungen!GFY46,1)</f>
        <v>0</v>
      </c>
      <c r="GFS38" s="536">
        <f>ROUND(Eigenmischungen!GFZ46,1)</f>
        <v>0</v>
      </c>
      <c r="GFT38" s="536">
        <f>ROUND(Eigenmischungen!GGA46,1)</f>
        <v>0</v>
      </c>
      <c r="GFU38" s="536">
        <f>ROUND(Eigenmischungen!GGB46,1)</f>
        <v>0</v>
      </c>
      <c r="GFV38" s="536">
        <f>ROUND(Eigenmischungen!GGC46,1)</f>
        <v>0</v>
      </c>
      <c r="GFW38" s="536">
        <f>ROUND(Eigenmischungen!GGD46,1)</f>
        <v>0</v>
      </c>
      <c r="GFX38" s="536">
        <f>ROUND(Eigenmischungen!GGE46,1)</f>
        <v>0</v>
      </c>
      <c r="GFY38" s="536">
        <f>ROUND(Eigenmischungen!GGF46,1)</f>
        <v>0</v>
      </c>
      <c r="GFZ38" s="536">
        <f>ROUND(Eigenmischungen!GGG46,1)</f>
        <v>0</v>
      </c>
      <c r="GGA38" s="536">
        <f>ROUND(Eigenmischungen!GGH46,1)</f>
        <v>0</v>
      </c>
      <c r="GGB38" s="536">
        <f>ROUND(Eigenmischungen!GGI46,1)</f>
        <v>0</v>
      </c>
      <c r="GGC38" s="536">
        <f>ROUND(Eigenmischungen!GGJ46,1)</f>
        <v>0</v>
      </c>
      <c r="GGD38" s="536">
        <f>ROUND(Eigenmischungen!GGK46,1)</f>
        <v>0</v>
      </c>
      <c r="GGE38" s="536">
        <f>ROUND(Eigenmischungen!GGL46,1)</f>
        <v>0</v>
      </c>
      <c r="GGF38" s="536">
        <f>ROUND(Eigenmischungen!GGM46,1)</f>
        <v>0</v>
      </c>
      <c r="GGG38" s="536">
        <f>ROUND(Eigenmischungen!GGN46,1)</f>
        <v>0</v>
      </c>
      <c r="GGH38" s="536">
        <f>ROUND(Eigenmischungen!GGO46,1)</f>
        <v>0</v>
      </c>
      <c r="GGI38" s="536">
        <f>ROUND(Eigenmischungen!GGP46,1)</f>
        <v>0</v>
      </c>
      <c r="GGJ38" s="536">
        <f>ROUND(Eigenmischungen!GGQ46,1)</f>
        <v>0</v>
      </c>
      <c r="GGK38" s="536">
        <f>ROUND(Eigenmischungen!GGR46,1)</f>
        <v>0</v>
      </c>
      <c r="GGL38" s="536">
        <f>ROUND(Eigenmischungen!GGS46,1)</f>
        <v>0</v>
      </c>
      <c r="GGM38" s="536">
        <f>ROUND(Eigenmischungen!GGT46,1)</f>
        <v>0</v>
      </c>
      <c r="GGN38" s="536">
        <f>ROUND(Eigenmischungen!GGU46,1)</f>
        <v>0</v>
      </c>
      <c r="GGO38" s="536">
        <f>ROUND(Eigenmischungen!GGV46,1)</f>
        <v>0</v>
      </c>
      <c r="GGP38" s="536">
        <f>ROUND(Eigenmischungen!GGW46,1)</f>
        <v>0</v>
      </c>
      <c r="GGQ38" s="536">
        <f>ROUND(Eigenmischungen!GGX46,1)</f>
        <v>0</v>
      </c>
      <c r="GGR38" s="536">
        <f>ROUND(Eigenmischungen!GGY46,1)</f>
        <v>0</v>
      </c>
      <c r="GGS38" s="536">
        <f>ROUND(Eigenmischungen!GGZ46,1)</f>
        <v>0</v>
      </c>
      <c r="GGT38" s="536">
        <f>ROUND(Eigenmischungen!GHA46,1)</f>
        <v>0</v>
      </c>
      <c r="GGU38" s="536">
        <f>ROUND(Eigenmischungen!GHB46,1)</f>
        <v>0</v>
      </c>
      <c r="GGV38" s="536">
        <f>ROUND(Eigenmischungen!GHC46,1)</f>
        <v>0</v>
      </c>
      <c r="GGW38" s="536">
        <f>ROUND(Eigenmischungen!GHD46,1)</f>
        <v>0</v>
      </c>
      <c r="GGX38" s="536">
        <f>ROUND(Eigenmischungen!GHE46,1)</f>
        <v>0</v>
      </c>
      <c r="GGY38" s="536">
        <f>ROUND(Eigenmischungen!GHF46,1)</f>
        <v>0</v>
      </c>
      <c r="GGZ38" s="536">
        <f>ROUND(Eigenmischungen!GHG46,1)</f>
        <v>0</v>
      </c>
      <c r="GHA38" s="536">
        <f>ROUND(Eigenmischungen!GHH46,1)</f>
        <v>0</v>
      </c>
      <c r="GHB38" s="536">
        <f>ROUND(Eigenmischungen!GHI46,1)</f>
        <v>0</v>
      </c>
      <c r="GHC38" s="536">
        <f>ROUND(Eigenmischungen!GHJ46,1)</f>
        <v>0</v>
      </c>
      <c r="GHD38" s="536">
        <f>ROUND(Eigenmischungen!GHK46,1)</f>
        <v>0</v>
      </c>
      <c r="GHE38" s="536">
        <f>ROUND(Eigenmischungen!GHL46,1)</f>
        <v>0</v>
      </c>
      <c r="GHF38" s="536">
        <f>ROUND(Eigenmischungen!GHM46,1)</f>
        <v>0</v>
      </c>
      <c r="GHG38" s="536">
        <f>ROUND(Eigenmischungen!GHN46,1)</f>
        <v>0</v>
      </c>
      <c r="GHH38" s="536">
        <f>ROUND(Eigenmischungen!GHO46,1)</f>
        <v>0</v>
      </c>
      <c r="GHI38" s="536">
        <f>ROUND(Eigenmischungen!GHP46,1)</f>
        <v>0</v>
      </c>
      <c r="GHJ38" s="536">
        <f>ROUND(Eigenmischungen!GHQ46,1)</f>
        <v>0</v>
      </c>
      <c r="GHK38" s="536">
        <f>ROUND(Eigenmischungen!GHR46,1)</f>
        <v>0</v>
      </c>
      <c r="GHL38" s="536">
        <f>ROUND(Eigenmischungen!GHS46,1)</f>
        <v>0</v>
      </c>
      <c r="GHM38" s="536">
        <f>ROUND(Eigenmischungen!GHT46,1)</f>
        <v>0</v>
      </c>
      <c r="GHN38" s="536">
        <f>ROUND(Eigenmischungen!GHU46,1)</f>
        <v>0</v>
      </c>
      <c r="GHO38" s="536">
        <f>ROUND(Eigenmischungen!GHV46,1)</f>
        <v>0</v>
      </c>
      <c r="GHP38" s="536">
        <f>ROUND(Eigenmischungen!GHW46,1)</f>
        <v>0</v>
      </c>
      <c r="GHQ38" s="536">
        <f>ROUND(Eigenmischungen!GHX46,1)</f>
        <v>0</v>
      </c>
      <c r="GHR38" s="536">
        <f>ROUND(Eigenmischungen!GHY46,1)</f>
        <v>0</v>
      </c>
      <c r="GHS38" s="536">
        <f>ROUND(Eigenmischungen!GHZ46,1)</f>
        <v>0</v>
      </c>
      <c r="GHT38" s="536">
        <f>ROUND(Eigenmischungen!GIA46,1)</f>
        <v>0</v>
      </c>
      <c r="GHU38" s="536">
        <f>ROUND(Eigenmischungen!GIB46,1)</f>
        <v>0</v>
      </c>
      <c r="GHV38" s="536">
        <f>ROUND(Eigenmischungen!GIC46,1)</f>
        <v>0</v>
      </c>
      <c r="GHW38" s="536">
        <f>ROUND(Eigenmischungen!GID46,1)</f>
        <v>0</v>
      </c>
      <c r="GHX38" s="536">
        <f>ROUND(Eigenmischungen!GIE46,1)</f>
        <v>0</v>
      </c>
      <c r="GHY38" s="536">
        <f>ROUND(Eigenmischungen!GIF46,1)</f>
        <v>0</v>
      </c>
      <c r="GHZ38" s="536">
        <f>ROUND(Eigenmischungen!GIG46,1)</f>
        <v>0</v>
      </c>
      <c r="GIA38" s="536">
        <f>ROUND(Eigenmischungen!GIH46,1)</f>
        <v>0</v>
      </c>
      <c r="GIB38" s="536">
        <f>ROUND(Eigenmischungen!GII46,1)</f>
        <v>0</v>
      </c>
      <c r="GIC38" s="536">
        <f>ROUND(Eigenmischungen!GIJ46,1)</f>
        <v>0</v>
      </c>
      <c r="GID38" s="536">
        <f>ROUND(Eigenmischungen!GIK46,1)</f>
        <v>0</v>
      </c>
      <c r="GIE38" s="536">
        <f>ROUND(Eigenmischungen!GIL46,1)</f>
        <v>0</v>
      </c>
      <c r="GIF38" s="536">
        <f>ROUND(Eigenmischungen!GIM46,1)</f>
        <v>0</v>
      </c>
      <c r="GIG38" s="536">
        <f>ROUND(Eigenmischungen!GIN46,1)</f>
        <v>0</v>
      </c>
      <c r="GIH38" s="536">
        <f>ROUND(Eigenmischungen!GIO46,1)</f>
        <v>0</v>
      </c>
      <c r="GII38" s="536">
        <f>ROUND(Eigenmischungen!GIP46,1)</f>
        <v>0</v>
      </c>
      <c r="GIJ38" s="536">
        <f>ROUND(Eigenmischungen!GIQ46,1)</f>
        <v>0</v>
      </c>
      <c r="GIK38" s="536">
        <f>ROUND(Eigenmischungen!GIR46,1)</f>
        <v>0</v>
      </c>
      <c r="GIL38" s="536">
        <f>ROUND(Eigenmischungen!GIS46,1)</f>
        <v>0</v>
      </c>
      <c r="GIM38" s="536">
        <f>ROUND(Eigenmischungen!GIT46,1)</f>
        <v>0</v>
      </c>
      <c r="GIN38" s="536">
        <f>ROUND(Eigenmischungen!GIU46,1)</f>
        <v>0</v>
      </c>
      <c r="GIO38" s="536">
        <f>ROUND(Eigenmischungen!GIV46,1)</f>
        <v>0</v>
      </c>
      <c r="GIP38" s="536">
        <f>ROUND(Eigenmischungen!GIW46,1)</f>
        <v>0</v>
      </c>
      <c r="GIQ38" s="536">
        <f>ROUND(Eigenmischungen!GIX46,1)</f>
        <v>0</v>
      </c>
      <c r="GIR38" s="536">
        <f>ROUND(Eigenmischungen!GIY46,1)</f>
        <v>0</v>
      </c>
      <c r="GIS38" s="536">
        <f>ROUND(Eigenmischungen!GIZ46,1)</f>
        <v>0</v>
      </c>
      <c r="GIT38" s="536">
        <f>ROUND(Eigenmischungen!GJA46,1)</f>
        <v>0</v>
      </c>
      <c r="GIU38" s="536">
        <f>ROUND(Eigenmischungen!GJB46,1)</f>
        <v>0</v>
      </c>
      <c r="GIV38" s="536">
        <f>ROUND(Eigenmischungen!GJC46,1)</f>
        <v>0</v>
      </c>
      <c r="GIW38" s="536">
        <f>ROUND(Eigenmischungen!GJD46,1)</f>
        <v>0</v>
      </c>
      <c r="GIX38" s="536">
        <f>ROUND(Eigenmischungen!GJE46,1)</f>
        <v>0</v>
      </c>
      <c r="GIY38" s="536">
        <f>ROUND(Eigenmischungen!GJF46,1)</f>
        <v>0</v>
      </c>
      <c r="GIZ38" s="536">
        <f>ROUND(Eigenmischungen!GJG46,1)</f>
        <v>0</v>
      </c>
      <c r="GJA38" s="536">
        <f>ROUND(Eigenmischungen!GJH46,1)</f>
        <v>0</v>
      </c>
      <c r="GJB38" s="536">
        <f>ROUND(Eigenmischungen!GJI46,1)</f>
        <v>0</v>
      </c>
      <c r="GJC38" s="536">
        <f>ROUND(Eigenmischungen!GJJ46,1)</f>
        <v>0</v>
      </c>
      <c r="GJD38" s="536">
        <f>ROUND(Eigenmischungen!GJK46,1)</f>
        <v>0</v>
      </c>
      <c r="GJE38" s="536">
        <f>ROUND(Eigenmischungen!GJL46,1)</f>
        <v>0</v>
      </c>
      <c r="GJF38" s="536">
        <f>ROUND(Eigenmischungen!GJM46,1)</f>
        <v>0</v>
      </c>
      <c r="GJG38" s="536">
        <f>ROUND(Eigenmischungen!GJN46,1)</f>
        <v>0</v>
      </c>
      <c r="GJH38" s="536">
        <f>ROUND(Eigenmischungen!GJO46,1)</f>
        <v>0</v>
      </c>
      <c r="GJI38" s="536">
        <f>ROUND(Eigenmischungen!GJP46,1)</f>
        <v>0</v>
      </c>
      <c r="GJJ38" s="536">
        <f>ROUND(Eigenmischungen!GJQ46,1)</f>
        <v>0</v>
      </c>
      <c r="GJK38" s="536">
        <f>ROUND(Eigenmischungen!GJR46,1)</f>
        <v>0</v>
      </c>
      <c r="GJL38" s="536">
        <f>ROUND(Eigenmischungen!GJS46,1)</f>
        <v>0</v>
      </c>
      <c r="GJM38" s="536">
        <f>ROUND(Eigenmischungen!GJT46,1)</f>
        <v>0</v>
      </c>
      <c r="GJN38" s="536">
        <f>ROUND(Eigenmischungen!GJU46,1)</f>
        <v>0</v>
      </c>
      <c r="GJO38" s="536">
        <f>ROUND(Eigenmischungen!GJV46,1)</f>
        <v>0</v>
      </c>
      <c r="GJP38" s="536">
        <f>ROUND(Eigenmischungen!GJW46,1)</f>
        <v>0</v>
      </c>
      <c r="GJQ38" s="536">
        <f>ROUND(Eigenmischungen!GJX46,1)</f>
        <v>0</v>
      </c>
      <c r="GJR38" s="536">
        <f>ROUND(Eigenmischungen!GJY46,1)</f>
        <v>0</v>
      </c>
      <c r="GJS38" s="536">
        <f>ROUND(Eigenmischungen!GJZ46,1)</f>
        <v>0</v>
      </c>
      <c r="GJT38" s="536">
        <f>ROUND(Eigenmischungen!GKA46,1)</f>
        <v>0</v>
      </c>
      <c r="GJU38" s="536">
        <f>ROUND(Eigenmischungen!GKB46,1)</f>
        <v>0</v>
      </c>
      <c r="GJV38" s="536">
        <f>ROUND(Eigenmischungen!GKC46,1)</f>
        <v>0</v>
      </c>
      <c r="GJW38" s="536">
        <f>ROUND(Eigenmischungen!GKD46,1)</f>
        <v>0</v>
      </c>
      <c r="GJX38" s="536">
        <f>ROUND(Eigenmischungen!GKE46,1)</f>
        <v>0</v>
      </c>
      <c r="GJY38" s="536">
        <f>ROUND(Eigenmischungen!GKF46,1)</f>
        <v>0</v>
      </c>
      <c r="GJZ38" s="536">
        <f>ROUND(Eigenmischungen!GKG46,1)</f>
        <v>0</v>
      </c>
      <c r="GKA38" s="536">
        <f>ROUND(Eigenmischungen!GKH46,1)</f>
        <v>0</v>
      </c>
      <c r="GKB38" s="536">
        <f>ROUND(Eigenmischungen!GKI46,1)</f>
        <v>0</v>
      </c>
      <c r="GKC38" s="536">
        <f>ROUND(Eigenmischungen!GKJ46,1)</f>
        <v>0</v>
      </c>
      <c r="GKD38" s="536">
        <f>ROUND(Eigenmischungen!GKK46,1)</f>
        <v>0</v>
      </c>
      <c r="GKE38" s="536">
        <f>ROUND(Eigenmischungen!GKL46,1)</f>
        <v>0</v>
      </c>
      <c r="GKF38" s="536">
        <f>ROUND(Eigenmischungen!GKM46,1)</f>
        <v>0</v>
      </c>
      <c r="GKG38" s="536">
        <f>ROUND(Eigenmischungen!GKN46,1)</f>
        <v>0</v>
      </c>
      <c r="GKH38" s="536">
        <f>ROUND(Eigenmischungen!GKO46,1)</f>
        <v>0</v>
      </c>
      <c r="GKI38" s="536">
        <f>ROUND(Eigenmischungen!GKP46,1)</f>
        <v>0</v>
      </c>
      <c r="GKJ38" s="536">
        <f>ROUND(Eigenmischungen!GKQ46,1)</f>
        <v>0</v>
      </c>
      <c r="GKK38" s="536">
        <f>ROUND(Eigenmischungen!GKR46,1)</f>
        <v>0</v>
      </c>
      <c r="GKL38" s="536">
        <f>ROUND(Eigenmischungen!GKS46,1)</f>
        <v>0</v>
      </c>
      <c r="GKM38" s="536">
        <f>ROUND(Eigenmischungen!GKT46,1)</f>
        <v>0</v>
      </c>
      <c r="GKN38" s="536">
        <f>ROUND(Eigenmischungen!GKU46,1)</f>
        <v>0</v>
      </c>
      <c r="GKO38" s="536">
        <f>ROUND(Eigenmischungen!GKV46,1)</f>
        <v>0</v>
      </c>
      <c r="GKP38" s="536">
        <f>ROUND(Eigenmischungen!GKW46,1)</f>
        <v>0</v>
      </c>
      <c r="GKQ38" s="536">
        <f>ROUND(Eigenmischungen!GKX46,1)</f>
        <v>0</v>
      </c>
      <c r="GKR38" s="536">
        <f>ROUND(Eigenmischungen!GKY46,1)</f>
        <v>0</v>
      </c>
      <c r="GKS38" s="536">
        <f>ROUND(Eigenmischungen!GKZ46,1)</f>
        <v>0</v>
      </c>
      <c r="GKT38" s="536">
        <f>ROUND(Eigenmischungen!GLA46,1)</f>
        <v>0</v>
      </c>
      <c r="GKU38" s="536">
        <f>ROUND(Eigenmischungen!GLB46,1)</f>
        <v>0</v>
      </c>
      <c r="GKV38" s="536">
        <f>ROUND(Eigenmischungen!GLC46,1)</f>
        <v>0</v>
      </c>
      <c r="GKW38" s="536">
        <f>ROUND(Eigenmischungen!GLD46,1)</f>
        <v>0</v>
      </c>
      <c r="GKX38" s="536">
        <f>ROUND(Eigenmischungen!GLE46,1)</f>
        <v>0</v>
      </c>
      <c r="GKY38" s="536">
        <f>ROUND(Eigenmischungen!GLF46,1)</f>
        <v>0</v>
      </c>
      <c r="GKZ38" s="536">
        <f>ROUND(Eigenmischungen!GLG46,1)</f>
        <v>0</v>
      </c>
      <c r="GLA38" s="536">
        <f>ROUND(Eigenmischungen!GLH46,1)</f>
        <v>0</v>
      </c>
      <c r="GLB38" s="536">
        <f>ROUND(Eigenmischungen!GLI46,1)</f>
        <v>0</v>
      </c>
      <c r="GLC38" s="536">
        <f>ROUND(Eigenmischungen!GLJ46,1)</f>
        <v>0</v>
      </c>
      <c r="GLD38" s="536">
        <f>ROUND(Eigenmischungen!GLK46,1)</f>
        <v>0</v>
      </c>
      <c r="GLE38" s="536">
        <f>ROUND(Eigenmischungen!GLL46,1)</f>
        <v>0</v>
      </c>
      <c r="GLF38" s="536">
        <f>ROUND(Eigenmischungen!GLM46,1)</f>
        <v>0</v>
      </c>
      <c r="GLG38" s="536">
        <f>ROUND(Eigenmischungen!GLN46,1)</f>
        <v>0</v>
      </c>
      <c r="GLH38" s="536">
        <f>ROUND(Eigenmischungen!GLO46,1)</f>
        <v>0</v>
      </c>
      <c r="GLI38" s="536">
        <f>ROUND(Eigenmischungen!GLP46,1)</f>
        <v>0</v>
      </c>
      <c r="GLJ38" s="536">
        <f>ROUND(Eigenmischungen!GLQ46,1)</f>
        <v>0</v>
      </c>
      <c r="GLK38" s="536">
        <f>ROUND(Eigenmischungen!GLR46,1)</f>
        <v>0</v>
      </c>
      <c r="GLL38" s="536">
        <f>ROUND(Eigenmischungen!GLS46,1)</f>
        <v>0</v>
      </c>
      <c r="GLM38" s="536">
        <f>ROUND(Eigenmischungen!GLT46,1)</f>
        <v>0</v>
      </c>
      <c r="GLN38" s="536">
        <f>ROUND(Eigenmischungen!GLU46,1)</f>
        <v>0</v>
      </c>
      <c r="GLO38" s="536">
        <f>ROUND(Eigenmischungen!GLV46,1)</f>
        <v>0</v>
      </c>
      <c r="GLP38" s="536">
        <f>ROUND(Eigenmischungen!GLW46,1)</f>
        <v>0</v>
      </c>
      <c r="GLQ38" s="536">
        <f>ROUND(Eigenmischungen!GLX46,1)</f>
        <v>0</v>
      </c>
      <c r="GLR38" s="536">
        <f>ROUND(Eigenmischungen!GLY46,1)</f>
        <v>0</v>
      </c>
      <c r="GLS38" s="536">
        <f>ROUND(Eigenmischungen!GLZ46,1)</f>
        <v>0</v>
      </c>
      <c r="GLT38" s="536">
        <f>ROUND(Eigenmischungen!GMA46,1)</f>
        <v>0</v>
      </c>
      <c r="GLU38" s="536">
        <f>ROUND(Eigenmischungen!GMB46,1)</f>
        <v>0</v>
      </c>
      <c r="GLV38" s="536">
        <f>ROUND(Eigenmischungen!GMC46,1)</f>
        <v>0</v>
      </c>
      <c r="GLW38" s="536">
        <f>ROUND(Eigenmischungen!GMD46,1)</f>
        <v>0</v>
      </c>
      <c r="GLX38" s="536">
        <f>ROUND(Eigenmischungen!GME46,1)</f>
        <v>0</v>
      </c>
      <c r="GLY38" s="536">
        <f>ROUND(Eigenmischungen!GMF46,1)</f>
        <v>0</v>
      </c>
      <c r="GLZ38" s="536">
        <f>ROUND(Eigenmischungen!GMG46,1)</f>
        <v>0</v>
      </c>
      <c r="GMA38" s="536">
        <f>ROUND(Eigenmischungen!GMH46,1)</f>
        <v>0</v>
      </c>
      <c r="GMB38" s="536">
        <f>ROUND(Eigenmischungen!GMI46,1)</f>
        <v>0</v>
      </c>
      <c r="GMC38" s="536">
        <f>ROUND(Eigenmischungen!GMJ46,1)</f>
        <v>0</v>
      </c>
      <c r="GMD38" s="536">
        <f>ROUND(Eigenmischungen!GMK46,1)</f>
        <v>0</v>
      </c>
      <c r="GME38" s="536">
        <f>ROUND(Eigenmischungen!GML46,1)</f>
        <v>0</v>
      </c>
      <c r="GMF38" s="536">
        <f>ROUND(Eigenmischungen!GMM46,1)</f>
        <v>0</v>
      </c>
      <c r="GMG38" s="536">
        <f>ROUND(Eigenmischungen!GMN46,1)</f>
        <v>0</v>
      </c>
      <c r="GMH38" s="536">
        <f>ROUND(Eigenmischungen!GMO46,1)</f>
        <v>0</v>
      </c>
      <c r="GMI38" s="536">
        <f>ROUND(Eigenmischungen!GMP46,1)</f>
        <v>0</v>
      </c>
      <c r="GMJ38" s="536">
        <f>ROUND(Eigenmischungen!GMQ46,1)</f>
        <v>0</v>
      </c>
      <c r="GMK38" s="536">
        <f>ROUND(Eigenmischungen!GMR46,1)</f>
        <v>0</v>
      </c>
      <c r="GML38" s="536">
        <f>ROUND(Eigenmischungen!GMS46,1)</f>
        <v>0</v>
      </c>
      <c r="GMM38" s="536">
        <f>ROUND(Eigenmischungen!GMT46,1)</f>
        <v>0</v>
      </c>
      <c r="GMN38" s="536">
        <f>ROUND(Eigenmischungen!GMU46,1)</f>
        <v>0</v>
      </c>
      <c r="GMO38" s="536">
        <f>ROUND(Eigenmischungen!GMV46,1)</f>
        <v>0</v>
      </c>
      <c r="GMP38" s="536">
        <f>ROUND(Eigenmischungen!GMW46,1)</f>
        <v>0</v>
      </c>
      <c r="GMQ38" s="536">
        <f>ROUND(Eigenmischungen!GMX46,1)</f>
        <v>0</v>
      </c>
      <c r="GMR38" s="536">
        <f>ROUND(Eigenmischungen!GMY46,1)</f>
        <v>0</v>
      </c>
      <c r="GMS38" s="536">
        <f>ROUND(Eigenmischungen!GMZ46,1)</f>
        <v>0</v>
      </c>
      <c r="GMT38" s="536">
        <f>ROUND(Eigenmischungen!GNA46,1)</f>
        <v>0</v>
      </c>
      <c r="GMU38" s="536">
        <f>ROUND(Eigenmischungen!GNB46,1)</f>
        <v>0</v>
      </c>
      <c r="GMV38" s="536">
        <f>ROUND(Eigenmischungen!GNC46,1)</f>
        <v>0</v>
      </c>
      <c r="GMW38" s="536">
        <f>ROUND(Eigenmischungen!GND46,1)</f>
        <v>0</v>
      </c>
      <c r="GMX38" s="536">
        <f>ROUND(Eigenmischungen!GNE46,1)</f>
        <v>0</v>
      </c>
      <c r="GMY38" s="536">
        <f>ROUND(Eigenmischungen!GNF46,1)</f>
        <v>0</v>
      </c>
      <c r="GMZ38" s="536">
        <f>ROUND(Eigenmischungen!GNG46,1)</f>
        <v>0</v>
      </c>
      <c r="GNA38" s="536">
        <f>ROUND(Eigenmischungen!GNH46,1)</f>
        <v>0</v>
      </c>
      <c r="GNB38" s="536">
        <f>ROUND(Eigenmischungen!GNI46,1)</f>
        <v>0</v>
      </c>
      <c r="GNC38" s="536">
        <f>ROUND(Eigenmischungen!GNJ46,1)</f>
        <v>0</v>
      </c>
      <c r="GND38" s="536">
        <f>ROUND(Eigenmischungen!GNK46,1)</f>
        <v>0</v>
      </c>
      <c r="GNE38" s="536">
        <f>ROUND(Eigenmischungen!GNL46,1)</f>
        <v>0</v>
      </c>
      <c r="GNF38" s="536">
        <f>ROUND(Eigenmischungen!GNM46,1)</f>
        <v>0</v>
      </c>
      <c r="GNG38" s="536">
        <f>ROUND(Eigenmischungen!GNN46,1)</f>
        <v>0</v>
      </c>
      <c r="GNH38" s="536">
        <f>ROUND(Eigenmischungen!GNO46,1)</f>
        <v>0</v>
      </c>
      <c r="GNI38" s="536">
        <f>ROUND(Eigenmischungen!GNP46,1)</f>
        <v>0</v>
      </c>
      <c r="GNJ38" s="536">
        <f>ROUND(Eigenmischungen!GNQ46,1)</f>
        <v>0</v>
      </c>
      <c r="GNK38" s="536">
        <f>ROUND(Eigenmischungen!GNR46,1)</f>
        <v>0</v>
      </c>
      <c r="GNL38" s="536">
        <f>ROUND(Eigenmischungen!GNS46,1)</f>
        <v>0</v>
      </c>
      <c r="GNM38" s="536">
        <f>ROUND(Eigenmischungen!GNT46,1)</f>
        <v>0</v>
      </c>
      <c r="GNN38" s="536">
        <f>ROUND(Eigenmischungen!GNU46,1)</f>
        <v>0</v>
      </c>
      <c r="GNO38" s="536">
        <f>ROUND(Eigenmischungen!GNV46,1)</f>
        <v>0</v>
      </c>
      <c r="GNP38" s="536">
        <f>ROUND(Eigenmischungen!GNW46,1)</f>
        <v>0</v>
      </c>
      <c r="GNQ38" s="536">
        <f>ROUND(Eigenmischungen!GNX46,1)</f>
        <v>0</v>
      </c>
      <c r="GNR38" s="536">
        <f>ROUND(Eigenmischungen!GNY46,1)</f>
        <v>0</v>
      </c>
      <c r="GNS38" s="536">
        <f>ROUND(Eigenmischungen!GNZ46,1)</f>
        <v>0</v>
      </c>
      <c r="GNT38" s="536">
        <f>ROUND(Eigenmischungen!GOA46,1)</f>
        <v>0</v>
      </c>
      <c r="GNU38" s="536">
        <f>ROUND(Eigenmischungen!GOB46,1)</f>
        <v>0</v>
      </c>
      <c r="GNV38" s="536">
        <f>ROUND(Eigenmischungen!GOC46,1)</f>
        <v>0</v>
      </c>
      <c r="GNW38" s="536">
        <f>ROUND(Eigenmischungen!GOD46,1)</f>
        <v>0</v>
      </c>
      <c r="GNX38" s="536">
        <f>ROUND(Eigenmischungen!GOE46,1)</f>
        <v>0</v>
      </c>
      <c r="GNY38" s="536">
        <f>ROUND(Eigenmischungen!GOF46,1)</f>
        <v>0</v>
      </c>
      <c r="GNZ38" s="536">
        <f>ROUND(Eigenmischungen!GOG46,1)</f>
        <v>0</v>
      </c>
      <c r="GOA38" s="536">
        <f>ROUND(Eigenmischungen!GOH46,1)</f>
        <v>0</v>
      </c>
      <c r="GOB38" s="536">
        <f>ROUND(Eigenmischungen!GOI46,1)</f>
        <v>0</v>
      </c>
      <c r="GOC38" s="536">
        <f>ROUND(Eigenmischungen!GOJ46,1)</f>
        <v>0</v>
      </c>
      <c r="GOD38" s="536">
        <f>ROUND(Eigenmischungen!GOK46,1)</f>
        <v>0</v>
      </c>
      <c r="GOE38" s="536">
        <f>ROUND(Eigenmischungen!GOL46,1)</f>
        <v>0</v>
      </c>
      <c r="GOF38" s="536">
        <f>ROUND(Eigenmischungen!GOM46,1)</f>
        <v>0</v>
      </c>
      <c r="GOG38" s="536">
        <f>ROUND(Eigenmischungen!GON46,1)</f>
        <v>0</v>
      </c>
      <c r="GOH38" s="536">
        <f>ROUND(Eigenmischungen!GOO46,1)</f>
        <v>0</v>
      </c>
      <c r="GOI38" s="536">
        <f>ROUND(Eigenmischungen!GOP46,1)</f>
        <v>0</v>
      </c>
      <c r="GOJ38" s="536">
        <f>ROUND(Eigenmischungen!GOQ46,1)</f>
        <v>0</v>
      </c>
      <c r="GOK38" s="536">
        <f>ROUND(Eigenmischungen!GOR46,1)</f>
        <v>0</v>
      </c>
      <c r="GOL38" s="536">
        <f>ROUND(Eigenmischungen!GOS46,1)</f>
        <v>0</v>
      </c>
      <c r="GOM38" s="536">
        <f>ROUND(Eigenmischungen!GOT46,1)</f>
        <v>0</v>
      </c>
      <c r="GON38" s="536">
        <f>ROUND(Eigenmischungen!GOU46,1)</f>
        <v>0</v>
      </c>
      <c r="GOO38" s="536">
        <f>ROUND(Eigenmischungen!GOV46,1)</f>
        <v>0</v>
      </c>
      <c r="GOP38" s="536">
        <f>ROUND(Eigenmischungen!GOW46,1)</f>
        <v>0</v>
      </c>
      <c r="GOQ38" s="536">
        <f>ROUND(Eigenmischungen!GOX46,1)</f>
        <v>0</v>
      </c>
      <c r="GOR38" s="536">
        <f>ROUND(Eigenmischungen!GOY46,1)</f>
        <v>0</v>
      </c>
      <c r="GOS38" s="536">
        <f>ROUND(Eigenmischungen!GOZ46,1)</f>
        <v>0</v>
      </c>
      <c r="GOT38" s="536">
        <f>ROUND(Eigenmischungen!GPA46,1)</f>
        <v>0</v>
      </c>
      <c r="GOU38" s="536">
        <f>ROUND(Eigenmischungen!GPB46,1)</f>
        <v>0</v>
      </c>
      <c r="GOV38" s="536">
        <f>ROUND(Eigenmischungen!GPC46,1)</f>
        <v>0</v>
      </c>
      <c r="GOW38" s="536">
        <f>ROUND(Eigenmischungen!GPD46,1)</f>
        <v>0</v>
      </c>
      <c r="GOX38" s="536">
        <f>ROUND(Eigenmischungen!GPE46,1)</f>
        <v>0</v>
      </c>
      <c r="GOY38" s="536">
        <f>ROUND(Eigenmischungen!GPF46,1)</f>
        <v>0</v>
      </c>
      <c r="GOZ38" s="536">
        <f>ROUND(Eigenmischungen!GPG46,1)</f>
        <v>0</v>
      </c>
      <c r="GPA38" s="536">
        <f>ROUND(Eigenmischungen!GPH46,1)</f>
        <v>0</v>
      </c>
      <c r="GPB38" s="536">
        <f>ROUND(Eigenmischungen!GPI46,1)</f>
        <v>0</v>
      </c>
      <c r="GPC38" s="536">
        <f>ROUND(Eigenmischungen!GPJ46,1)</f>
        <v>0</v>
      </c>
      <c r="GPD38" s="536">
        <f>ROUND(Eigenmischungen!GPK46,1)</f>
        <v>0</v>
      </c>
      <c r="GPE38" s="536">
        <f>ROUND(Eigenmischungen!GPL46,1)</f>
        <v>0</v>
      </c>
      <c r="GPF38" s="536">
        <f>ROUND(Eigenmischungen!GPM46,1)</f>
        <v>0</v>
      </c>
      <c r="GPG38" s="536">
        <f>ROUND(Eigenmischungen!GPN46,1)</f>
        <v>0</v>
      </c>
      <c r="GPH38" s="536">
        <f>ROUND(Eigenmischungen!GPO46,1)</f>
        <v>0</v>
      </c>
      <c r="GPI38" s="536">
        <f>ROUND(Eigenmischungen!GPP46,1)</f>
        <v>0</v>
      </c>
      <c r="GPJ38" s="536">
        <f>ROUND(Eigenmischungen!GPQ46,1)</f>
        <v>0</v>
      </c>
      <c r="GPK38" s="536">
        <f>ROUND(Eigenmischungen!GPR46,1)</f>
        <v>0</v>
      </c>
      <c r="GPL38" s="536">
        <f>ROUND(Eigenmischungen!GPS46,1)</f>
        <v>0</v>
      </c>
      <c r="GPM38" s="536">
        <f>ROUND(Eigenmischungen!GPT46,1)</f>
        <v>0</v>
      </c>
      <c r="GPN38" s="536">
        <f>ROUND(Eigenmischungen!GPU46,1)</f>
        <v>0</v>
      </c>
      <c r="GPO38" s="536">
        <f>ROUND(Eigenmischungen!GPV46,1)</f>
        <v>0</v>
      </c>
      <c r="GPP38" s="536">
        <f>ROUND(Eigenmischungen!GPW46,1)</f>
        <v>0</v>
      </c>
      <c r="GPQ38" s="536">
        <f>ROUND(Eigenmischungen!GPX46,1)</f>
        <v>0</v>
      </c>
      <c r="GPR38" s="536">
        <f>ROUND(Eigenmischungen!GPY46,1)</f>
        <v>0</v>
      </c>
      <c r="GPS38" s="536">
        <f>ROUND(Eigenmischungen!GPZ46,1)</f>
        <v>0</v>
      </c>
      <c r="GPT38" s="536">
        <f>ROUND(Eigenmischungen!GQA46,1)</f>
        <v>0</v>
      </c>
      <c r="GPU38" s="536">
        <f>ROUND(Eigenmischungen!GQB46,1)</f>
        <v>0</v>
      </c>
      <c r="GPV38" s="536">
        <f>ROUND(Eigenmischungen!GQC46,1)</f>
        <v>0</v>
      </c>
      <c r="GPW38" s="536">
        <f>ROUND(Eigenmischungen!GQD46,1)</f>
        <v>0</v>
      </c>
      <c r="GPX38" s="536">
        <f>ROUND(Eigenmischungen!GQE46,1)</f>
        <v>0</v>
      </c>
      <c r="GPY38" s="536">
        <f>ROUND(Eigenmischungen!GQF46,1)</f>
        <v>0</v>
      </c>
      <c r="GPZ38" s="536">
        <f>ROUND(Eigenmischungen!GQG46,1)</f>
        <v>0</v>
      </c>
      <c r="GQA38" s="536">
        <f>ROUND(Eigenmischungen!GQH46,1)</f>
        <v>0</v>
      </c>
      <c r="GQB38" s="536">
        <f>ROUND(Eigenmischungen!GQI46,1)</f>
        <v>0</v>
      </c>
      <c r="GQC38" s="536">
        <f>ROUND(Eigenmischungen!GQJ46,1)</f>
        <v>0</v>
      </c>
      <c r="GQD38" s="536">
        <f>ROUND(Eigenmischungen!GQK46,1)</f>
        <v>0</v>
      </c>
      <c r="GQE38" s="536">
        <f>ROUND(Eigenmischungen!GQL46,1)</f>
        <v>0</v>
      </c>
      <c r="GQF38" s="536">
        <f>ROUND(Eigenmischungen!GQM46,1)</f>
        <v>0</v>
      </c>
      <c r="GQG38" s="536">
        <f>ROUND(Eigenmischungen!GQN46,1)</f>
        <v>0</v>
      </c>
      <c r="GQH38" s="536">
        <f>ROUND(Eigenmischungen!GQO46,1)</f>
        <v>0</v>
      </c>
      <c r="GQI38" s="536">
        <f>ROUND(Eigenmischungen!GQP46,1)</f>
        <v>0</v>
      </c>
      <c r="GQJ38" s="536">
        <f>ROUND(Eigenmischungen!GQQ46,1)</f>
        <v>0</v>
      </c>
      <c r="GQK38" s="536">
        <f>ROUND(Eigenmischungen!GQR46,1)</f>
        <v>0</v>
      </c>
      <c r="GQL38" s="536">
        <f>ROUND(Eigenmischungen!GQS46,1)</f>
        <v>0</v>
      </c>
      <c r="GQM38" s="536">
        <f>ROUND(Eigenmischungen!GQT46,1)</f>
        <v>0</v>
      </c>
      <c r="GQN38" s="536">
        <f>ROUND(Eigenmischungen!GQU46,1)</f>
        <v>0</v>
      </c>
      <c r="GQO38" s="536">
        <f>ROUND(Eigenmischungen!GQV46,1)</f>
        <v>0</v>
      </c>
      <c r="GQP38" s="536">
        <f>ROUND(Eigenmischungen!GQW46,1)</f>
        <v>0</v>
      </c>
      <c r="GQQ38" s="536">
        <f>ROUND(Eigenmischungen!GQX46,1)</f>
        <v>0</v>
      </c>
      <c r="GQR38" s="536">
        <f>ROUND(Eigenmischungen!GQY46,1)</f>
        <v>0</v>
      </c>
      <c r="GQS38" s="536">
        <f>ROUND(Eigenmischungen!GQZ46,1)</f>
        <v>0</v>
      </c>
      <c r="GQT38" s="536">
        <f>ROUND(Eigenmischungen!GRA46,1)</f>
        <v>0</v>
      </c>
      <c r="GQU38" s="536">
        <f>ROUND(Eigenmischungen!GRB46,1)</f>
        <v>0</v>
      </c>
      <c r="GQV38" s="536">
        <f>ROUND(Eigenmischungen!GRC46,1)</f>
        <v>0</v>
      </c>
      <c r="GQW38" s="536">
        <f>ROUND(Eigenmischungen!GRD46,1)</f>
        <v>0</v>
      </c>
      <c r="GQX38" s="536">
        <f>ROUND(Eigenmischungen!GRE46,1)</f>
        <v>0</v>
      </c>
      <c r="GQY38" s="536">
        <f>ROUND(Eigenmischungen!GRF46,1)</f>
        <v>0</v>
      </c>
      <c r="GQZ38" s="536">
        <f>ROUND(Eigenmischungen!GRG46,1)</f>
        <v>0</v>
      </c>
      <c r="GRA38" s="536">
        <f>ROUND(Eigenmischungen!GRH46,1)</f>
        <v>0</v>
      </c>
      <c r="GRB38" s="536">
        <f>ROUND(Eigenmischungen!GRI46,1)</f>
        <v>0</v>
      </c>
      <c r="GRC38" s="536">
        <f>ROUND(Eigenmischungen!GRJ46,1)</f>
        <v>0</v>
      </c>
      <c r="GRD38" s="536">
        <f>ROUND(Eigenmischungen!GRK46,1)</f>
        <v>0</v>
      </c>
      <c r="GRE38" s="536">
        <f>ROUND(Eigenmischungen!GRL46,1)</f>
        <v>0</v>
      </c>
      <c r="GRF38" s="536">
        <f>ROUND(Eigenmischungen!GRM46,1)</f>
        <v>0</v>
      </c>
      <c r="GRG38" s="536">
        <f>ROUND(Eigenmischungen!GRN46,1)</f>
        <v>0</v>
      </c>
      <c r="GRH38" s="536">
        <f>ROUND(Eigenmischungen!GRO46,1)</f>
        <v>0</v>
      </c>
      <c r="GRI38" s="536">
        <f>ROUND(Eigenmischungen!GRP46,1)</f>
        <v>0</v>
      </c>
      <c r="GRJ38" s="536">
        <f>ROUND(Eigenmischungen!GRQ46,1)</f>
        <v>0</v>
      </c>
      <c r="GRK38" s="536">
        <f>ROUND(Eigenmischungen!GRR46,1)</f>
        <v>0</v>
      </c>
      <c r="GRL38" s="536">
        <f>ROUND(Eigenmischungen!GRS46,1)</f>
        <v>0</v>
      </c>
      <c r="GRM38" s="536">
        <f>ROUND(Eigenmischungen!GRT46,1)</f>
        <v>0</v>
      </c>
      <c r="GRN38" s="536">
        <f>ROUND(Eigenmischungen!GRU46,1)</f>
        <v>0</v>
      </c>
      <c r="GRO38" s="536">
        <f>ROUND(Eigenmischungen!GRV46,1)</f>
        <v>0</v>
      </c>
      <c r="GRP38" s="536">
        <f>ROUND(Eigenmischungen!GRW46,1)</f>
        <v>0</v>
      </c>
      <c r="GRQ38" s="536">
        <f>ROUND(Eigenmischungen!GRX46,1)</f>
        <v>0</v>
      </c>
      <c r="GRR38" s="536">
        <f>ROUND(Eigenmischungen!GRY46,1)</f>
        <v>0</v>
      </c>
      <c r="GRS38" s="536">
        <f>ROUND(Eigenmischungen!GRZ46,1)</f>
        <v>0</v>
      </c>
      <c r="GRT38" s="536">
        <f>ROUND(Eigenmischungen!GSA46,1)</f>
        <v>0</v>
      </c>
      <c r="GRU38" s="536">
        <f>ROUND(Eigenmischungen!GSB46,1)</f>
        <v>0</v>
      </c>
      <c r="GRV38" s="536">
        <f>ROUND(Eigenmischungen!GSC46,1)</f>
        <v>0</v>
      </c>
      <c r="GRW38" s="536">
        <f>ROUND(Eigenmischungen!GSD46,1)</f>
        <v>0</v>
      </c>
      <c r="GRX38" s="536">
        <f>ROUND(Eigenmischungen!GSE46,1)</f>
        <v>0</v>
      </c>
      <c r="GRY38" s="536">
        <f>ROUND(Eigenmischungen!GSF46,1)</f>
        <v>0</v>
      </c>
      <c r="GRZ38" s="536">
        <f>ROUND(Eigenmischungen!GSG46,1)</f>
        <v>0</v>
      </c>
      <c r="GSA38" s="536">
        <f>ROUND(Eigenmischungen!GSH46,1)</f>
        <v>0</v>
      </c>
      <c r="GSB38" s="536">
        <f>ROUND(Eigenmischungen!GSI46,1)</f>
        <v>0</v>
      </c>
      <c r="GSC38" s="536">
        <f>ROUND(Eigenmischungen!GSJ46,1)</f>
        <v>0</v>
      </c>
      <c r="GSD38" s="536">
        <f>ROUND(Eigenmischungen!GSK46,1)</f>
        <v>0</v>
      </c>
      <c r="GSE38" s="536">
        <f>ROUND(Eigenmischungen!GSL46,1)</f>
        <v>0</v>
      </c>
      <c r="GSF38" s="536">
        <f>ROUND(Eigenmischungen!GSM46,1)</f>
        <v>0</v>
      </c>
      <c r="GSG38" s="536">
        <f>ROUND(Eigenmischungen!GSN46,1)</f>
        <v>0</v>
      </c>
      <c r="GSH38" s="536">
        <f>ROUND(Eigenmischungen!GSO46,1)</f>
        <v>0</v>
      </c>
      <c r="GSI38" s="536">
        <f>ROUND(Eigenmischungen!GSP46,1)</f>
        <v>0</v>
      </c>
      <c r="GSJ38" s="536">
        <f>ROUND(Eigenmischungen!GSQ46,1)</f>
        <v>0</v>
      </c>
      <c r="GSK38" s="536">
        <f>ROUND(Eigenmischungen!GSR46,1)</f>
        <v>0</v>
      </c>
      <c r="GSL38" s="536">
        <f>ROUND(Eigenmischungen!GSS46,1)</f>
        <v>0</v>
      </c>
      <c r="GSM38" s="536">
        <f>ROUND(Eigenmischungen!GST46,1)</f>
        <v>0</v>
      </c>
      <c r="GSN38" s="536">
        <f>ROUND(Eigenmischungen!GSU46,1)</f>
        <v>0</v>
      </c>
      <c r="GSO38" s="536">
        <f>ROUND(Eigenmischungen!GSV46,1)</f>
        <v>0</v>
      </c>
      <c r="GSP38" s="536">
        <f>ROUND(Eigenmischungen!GSW46,1)</f>
        <v>0</v>
      </c>
      <c r="GSQ38" s="536">
        <f>ROUND(Eigenmischungen!GSX46,1)</f>
        <v>0</v>
      </c>
      <c r="GSR38" s="536">
        <f>ROUND(Eigenmischungen!GSY46,1)</f>
        <v>0</v>
      </c>
      <c r="GSS38" s="536">
        <f>ROUND(Eigenmischungen!GSZ46,1)</f>
        <v>0</v>
      </c>
      <c r="GST38" s="536">
        <f>ROUND(Eigenmischungen!GTA46,1)</f>
        <v>0</v>
      </c>
      <c r="GSU38" s="536">
        <f>ROUND(Eigenmischungen!GTB46,1)</f>
        <v>0</v>
      </c>
      <c r="GSV38" s="536">
        <f>ROUND(Eigenmischungen!GTC46,1)</f>
        <v>0</v>
      </c>
      <c r="GSW38" s="536">
        <f>ROUND(Eigenmischungen!GTD46,1)</f>
        <v>0</v>
      </c>
      <c r="GSX38" s="536">
        <f>ROUND(Eigenmischungen!GTE46,1)</f>
        <v>0</v>
      </c>
      <c r="GSY38" s="536">
        <f>ROUND(Eigenmischungen!GTF46,1)</f>
        <v>0</v>
      </c>
      <c r="GSZ38" s="536">
        <f>ROUND(Eigenmischungen!GTG46,1)</f>
        <v>0</v>
      </c>
      <c r="GTA38" s="536">
        <f>ROUND(Eigenmischungen!GTH46,1)</f>
        <v>0</v>
      </c>
      <c r="GTB38" s="536">
        <f>ROUND(Eigenmischungen!GTI46,1)</f>
        <v>0</v>
      </c>
      <c r="GTC38" s="536">
        <f>ROUND(Eigenmischungen!GTJ46,1)</f>
        <v>0</v>
      </c>
      <c r="GTD38" s="536">
        <f>ROUND(Eigenmischungen!GTK46,1)</f>
        <v>0</v>
      </c>
      <c r="GTE38" s="536">
        <f>ROUND(Eigenmischungen!GTL46,1)</f>
        <v>0</v>
      </c>
      <c r="GTF38" s="536">
        <f>ROUND(Eigenmischungen!GTM46,1)</f>
        <v>0</v>
      </c>
      <c r="GTG38" s="536">
        <f>ROUND(Eigenmischungen!GTN46,1)</f>
        <v>0</v>
      </c>
      <c r="GTH38" s="536">
        <f>ROUND(Eigenmischungen!GTO46,1)</f>
        <v>0</v>
      </c>
      <c r="GTI38" s="536">
        <f>ROUND(Eigenmischungen!GTP46,1)</f>
        <v>0</v>
      </c>
      <c r="GTJ38" s="536">
        <f>ROUND(Eigenmischungen!GTQ46,1)</f>
        <v>0</v>
      </c>
      <c r="GTK38" s="536">
        <f>ROUND(Eigenmischungen!GTR46,1)</f>
        <v>0</v>
      </c>
      <c r="GTL38" s="536">
        <f>ROUND(Eigenmischungen!GTS46,1)</f>
        <v>0</v>
      </c>
      <c r="GTM38" s="536">
        <f>ROUND(Eigenmischungen!GTT46,1)</f>
        <v>0</v>
      </c>
      <c r="GTN38" s="536">
        <f>ROUND(Eigenmischungen!GTU46,1)</f>
        <v>0</v>
      </c>
      <c r="GTO38" s="536">
        <f>ROUND(Eigenmischungen!GTV46,1)</f>
        <v>0</v>
      </c>
      <c r="GTP38" s="536">
        <f>ROUND(Eigenmischungen!GTW46,1)</f>
        <v>0</v>
      </c>
      <c r="GTQ38" s="536">
        <f>ROUND(Eigenmischungen!GTX46,1)</f>
        <v>0</v>
      </c>
      <c r="GTR38" s="536">
        <f>ROUND(Eigenmischungen!GTY46,1)</f>
        <v>0</v>
      </c>
      <c r="GTS38" s="536">
        <f>ROUND(Eigenmischungen!GTZ46,1)</f>
        <v>0</v>
      </c>
      <c r="GTT38" s="536">
        <f>ROUND(Eigenmischungen!GUA46,1)</f>
        <v>0</v>
      </c>
      <c r="GTU38" s="536">
        <f>ROUND(Eigenmischungen!GUB46,1)</f>
        <v>0</v>
      </c>
      <c r="GTV38" s="536">
        <f>ROUND(Eigenmischungen!GUC46,1)</f>
        <v>0</v>
      </c>
      <c r="GTW38" s="536">
        <f>ROUND(Eigenmischungen!GUD46,1)</f>
        <v>0</v>
      </c>
      <c r="GTX38" s="536">
        <f>ROUND(Eigenmischungen!GUE46,1)</f>
        <v>0</v>
      </c>
      <c r="GTY38" s="536">
        <f>ROUND(Eigenmischungen!GUF46,1)</f>
        <v>0</v>
      </c>
      <c r="GTZ38" s="536">
        <f>ROUND(Eigenmischungen!GUG46,1)</f>
        <v>0</v>
      </c>
      <c r="GUA38" s="536">
        <f>ROUND(Eigenmischungen!GUH46,1)</f>
        <v>0</v>
      </c>
      <c r="GUB38" s="536">
        <f>ROUND(Eigenmischungen!GUI46,1)</f>
        <v>0</v>
      </c>
      <c r="GUC38" s="536">
        <f>ROUND(Eigenmischungen!GUJ46,1)</f>
        <v>0</v>
      </c>
      <c r="GUD38" s="536">
        <f>ROUND(Eigenmischungen!GUK46,1)</f>
        <v>0</v>
      </c>
      <c r="GUE38" s="536">
        <f>ROUND(Eigenmischungen!GUL46,1)</f>
        <v>0</v>
      </c>
      <c r="GUF38" s="536">
        <f>ROUND(Eigenmischungen!GUM46,1)</f>
        <v>0</v>
      </c>
      <c r="GUG38" s="536">
        <f>ROUND(Eigenmischungen!GUN46,1)</f>
        <v>0</v>
      </c>
      <c r="GUH38" s="536">
        <f>ROUND(Eigenmischungen!GUO46,1)</f>
        <v>0</v>
      </c>
      <c r="GUI38" s="536">
        <f>ROUND(Eigenmischungen!GUP46,1)</f>
        <v>0</v>
      </c>
      <c r="GUJ38" s="536">
        <f>ROUND(Eigenmischungen!GUQ46,1)</f>
        <v>0</v>
      </c>
      <c r="GUK38" s="536">
        <f>ROUND(Eigenmischungen!GUR46,1)</f>
        <v>0</v>
      </c>
      <c r="GUL38" s="536">
        <f>ROUND(Eigenmischungen!GUS46,1)</f>
        <v>0</v>
      </c>
      <c r="GUM38" s="536">
        <f>ROUND(Eigenmischungen!GUT46,1)</f>
        <v>0</v>
      </c>
      <c r="GUN38" s="536">
        <f>ROUND(Eigenmischungen!GUU46,1)</f>
        <v>0</v>
      </c>
      <c r="GUO38" s="536">
        <f>ROUND(Eigenmischungen!GUV46,1)</f>
        <v>0</v>
      </c>
      <c r="GUP38" s="536">
        <f>ROUND(Eigenmischungen!GUW46,1)</f>
        <v>0</v>
      </c>
      <c r="GUQ38" s="536">
        <f>ROUND(Eigenmischungen!GUX46,1)</f>
        <v>0</v>
      </c>
      <c r="GUR38" s="536">
        <f>ROUND(Eigenmischungen!GUY46,1)</f>
        <v>0</v>
      </c>
      <c r="GUS38" s="536">
        <f>ROUND(Eigenmischungen!GUZ46,1)</f>
        <v>0</v>
      </c>
      <c r="GUT38" s="536">
        <f>ROUND(Eigenmischungen!GVA46,1)</f>
        <v>0</v>
      </c>
      <c r="GUU38" s="536">
        <f>ROUND(Eigenmischungen!GVB46,1)</f>
        <v>0</v>
      </c>
      <c r="GUV38" s="536">
        <f>ROUND(Eigenmischungen!GVC46,1)</f>
        <v>0</v>
      </c>
      <c r="GUW38" s="536">
        <f>ROUND(Eigenmischungen!GVD46,1)</f>
        <v>0</v>
      </c>
      <c r="GUX38" s="536">
        <f>ROUND(Eigenmischungen!GVE46,1)</f>
        <v>0</v>
      </c>
      <c r="GUY38" s="536">
        <f>ROUND(Eigenmischungen!GVF46,1)</f>
        <v>0</v>
      </c>
      <c r="GUZ38" s="536">
        <f>ROUND(Eigenmischungen!GVG46,1)</f>
        <v>0</v>
      </c>
      <c r="GVA38" s="536">
        <f>ROUND(Eigenmischungen!GVH46,1)</f>
        <v>0</v>
      </c>
      <c r="GVB38" s="536">
        <f>ROUND(Eigenmischungen!GVI46,1)</f>
        <v>0</v>
      </c>
      <c r="GVC38" s="536">
        <f>ROUND(Eigenmischungen!GVJ46,1)</f>
        <v>0</v>
      </c>
      <c r="GVD38" s="536">
        <f>ROUND(Eigenmischungen!GVK46,1)</f>
        <v>0</v>
      </c>
      <c r="GVE38" s="536">
        <f>ROUND(Eigenmischungen!GVL46,1)</f>
        <v>0</v>
      </c>
      <c r="GVF38" s="536">
        <f>ROUND(Eigenmischungen!GVM46,1)</f>
        <v>0</v>
      </c>
      <c r="GVG38" s="536">
        <f>ROUND(Eigenmischungen!GVN46,1)</f>
        <v>0</v>
      </c>
      <c r="GVH38" s="536">
        <f>ROUND(Eigenmischungen!GVO46,1)</f>
        <v>0</v>
      </c>
      <c r="GVI38" s="536">
        <f>ROUND(Eigenmischungen!GVP46,1)</f>
        <v>0</v>
      </c>
      <c r="GVJ38" s="536">
        <f>ROUND(Eigenmischungen!GVQ46,1)</f>
        <v>0</v>
      </c>
      <c r="GVK38" s="536">
        <f>ROUND(Eigenmischungen!GVR46,1)</f>
        <v>0</v>
      </c>
      <c r="GVL38" s="536">
        <f>ROUND(Eigenmischungen!GVS46,1)</f>
        <v>0</v>
      </c>
      <c r="GVM38" s="536">
        <f>ROUND(Eigenmischungen!GVT46,1)</f>
        <v>0</v>
      </c>
      <c r="GVN38" s="536">
        <f>ROUND(Eigenmischungen!GVU46,1)</f>
        <v>0</v>
      </c>
      <c r="GVO38" s="536">
        <f>ROUND(Eigenmischungen!GVV46,1)</f>
        <v>0</v>
      </c>
      <c r="GVP38" s="536">
        <f>ROUND(Eigenmischungen!GVW46,1)</f>
        <v>0</v>
      </c>
      <c r="GVQ38" s="536">
        <f>ROUND(Eigenmischungen!GVX46,1)</f>
        <v>0</v>
      </c>
      <c r="GVR38" s="536">
        <f>ROUND(Eigenmischungen!GVY46,1)</f>
        <v>0</v>
      </c>
      <c r="GVS38" s="536">
        <f>ROUND(Eigenmischungen!GVZ46,1)</f>
        <v>0</v>
      </c>
      <c r="GVT38" s="536">
        <f>ROUND(Eigenmischungen!GWA46,1)</f>
        <v>0</v>
      </c>
      <c r="GVU38" s="536">
        <f>ROUND(Eigenmischungen!GWB46,1)</f>
        <v>0</v>
      </c>
      <c r="GVV38" s="536">
        <f>ROUND(Eigenmischungen!GWC46,1)</f>
        <v>0</v>
      </c>
      <c r="GVW38" s="536">
        <f>ROUND(Eigenmischungen!GWD46,1)</f>
        <v>0</v>
      </c>
      <c r="GVX38" s="536">
        <f>ROUND(Eigenmischungen!GWE46,1)</f>
        <v>0</v>
      </c>
      <c r="GVY38" s="536">
        <f>ROUND(Eigenmischungen!GWF46,1)</f>
        <v>0</v>
      </c>
      <c r="GVZ38" s="536">
        <f>ROUND(Eigenmischungen!GWG46,1)</f>
        <v>0</v>
      </c>
      <c r="GWA38" s="536">
        <f>ROUND(Eigenmischungen!GWH46,1)</f>
        <v>0</v>
      </c>
      <c r="GWB38" s="536">
        <f>ROUND(Eigenmischungen!GWI46,1)</f>
        <v>0</v>
      </c>
      <c r="GWC38" s="536">
        <f>ROUND(Eigenmischungen!GWJ46,1)</f>
        <v>0</v>
      </c>
      <c r="GWD38" s="536">
        <f>ROUND(Eigenmischungen!GWK46,1)</f>
        <v>0</v>
      </c>
      <c r="GWE38" s="536">
        <f>ROUND(Eigenmischungen!GWL46,1)</f>
        <v>0</v>
      </c>
      <c r="GWF38" s="536">
        <f>ROUND(Eigenmischungen!GWM46,1)</f>
        <v>0</v>
      </c>
      <c r="GWG38" s="536">
        <f>ROUND(Eigenmischungen!GWN46,1)</f>
        <v>0</v>
      </c>
      <c r="GWH38" s="536">
        <f>ROUND(Eigenmischungen!GWO46,1)</f>
        <v>0</v>
      </c>
      <c r="GWI38" s="536">
        <f>ROUND(Eigenmischungen!GWP46,1)</f>
        <v>0</v>
      </c>
      <c r="GWJ38" s="536">
        <f>ROUND(Eigenmischungen!GWQ46,1)</f>
        <v>0</v>
      </c>
      <c r="GWK38" s="536">
        <f>ROUND(Eigenmischungen!GWR46,1)</f>
        <v>0</v>
      </c>
      <c r="GWL38" s="536">
        <f>ROUND(Eigenmischungen!GWS46,1)</f>
        <v>0</v>
      </c>
      <c r="GWM38" s="536">
        <f>ROUND(Eigenmischungen!GWT46,1)</f>
        <v>0</v>
      </c>
      <c r="GWN38" s="536">
        <f>ROUND(Eigenmischungen!GWU46,1)</f>
        <v>0</v>
      </c>
      <c r="GWO38" s="536">
        <f>ROUND(Eigenmischungen!GWV46,1)</f>
        <v>0</v>
      </c>
      <c r="GWP38" s="536">
        <f>ROUND(Eigenmischungen!GWW46,1)</f>
        <v>0</v>
      </c>
      <c r="GWQ38" s="536">
        <f>ROUND(Eigenmischungen!GWX46,1)</f>
        <v>0</v>
      </c>
      <c r="GWR38" s="536">
        <f>ROUND(Eigenmischungen!GWY46,1)</f>
        <v>0</v>
      </c>
      <c r="GWS38" s="536">
        <f>ROUND(Eigenmischungen!GWZ46,1)</f>
        <v>0</v>
      </c>
      <c r="GWT38" s="536">
        <f>ROUND(Eigenmischungen!GXA46,1)</f>
        <v>0</v>
      </c>
      <c r="GWU38" s="536">
        <f>ROUND(Eigenmischungen!GXB46,1)</f>
        <v>0</v>
      </c>
      <c r="GWV38" s="536">
        <f>ROUND(Eigenmischungen!GXC46,1)</f>
        <v>0</v>
      </c>
      <c r="GWW38" s="536">
        <f>ROUND(Eigenmischungen!GXD46,1)</f>
        <v>0</v>
      </c>
      <c r="GWX38" s="536">
        <f>ROUND(Eigenmischungen!GXE46,1)</f>
        <v>0</v>
      </c>
      <c r="GWY38" s="536">
        <f>ROUND(Eigenmischungen!GXF46,1)</f>
        <v>0</v>
      </c>
      <c r="GWZ38" s="536">
        <f>ROUND(Eigenmischungen!GXG46,1)</f>
        <v>0</v>
      </c>
      <c r="GXA38" s="536">
        <f>ROUND(Eigenmischungen!GXH46,1)</f>
        <v>0</v>
      </c>
      <c r="GXB38" s="536">
        <f>ROUND(Eigenmischungen!GXI46,1)</f>
        <v>0</v>
      </c>
      <c r="GXC38" s="536">
        <f>ROUND(Eigenmischungen!GXJ46,1)</f>
        <v>0</v>
      </c>
      <c r="GXD38" s="536">
        <f>ROUND(Eigenmischungen!GXK46,1)</f>
        <v>0</v>
      </c>
      <c r="GXE38" s="536">
        <f>ROUND(Eigenmischungen!GXL46,1)</f>
        <v>0</v>
      </c>
      <c r="GXF38" s="536">
        <f>ROUND(Eigenmischungen!GXM46,1)</f>
        <v>0</v>
      </c>
      <c r="GXG38" s="536">
        <f>ROUND(Eigenmischungen!GXN46,1)</f>
        <v>0</v>
      </c>
      <c r="GXH38" s="536">
        <f>ROUND(Eigenmischungen!GXO46,1)</f>
        <v>0</v>
      </c>
      <c r="GXI38" s="536">
        <f>ROUND(Eigenmischungen!GXP46,1)</f>
        <v>0</v>
      </c>
      <c r="GXJ38" s="536">
        <f>ROUND(Eigenmischungen!GXQ46,1)</f>
        <v>0</v>
      </c>
      <c r="GXK38" s="536">
        <f>ROUND(Eigenmischungen!GXR46,1)</f>
        <v>0</v>
      </c>
      <c r="GXL38" s="536">
        <f>ROUND(Eigenmischungen!GXS46,1)</f>
        <v>0</v>
      </c>
      <c r="GXM38" s="536">
        <f>ROUND(Eigenmischungen!GXT46,1)</f>
        <v>0</v>
      </c>
      <c r="GXN38" s="536">
        <f>ROUND(Eigenmischungen!GXU46,1)</f>
        <v>0</v>
      </c>
      <c r="GXO38" s="536">
        <f>ROUND(Eigenmischungen!GXV46,1)</f>
        <v>0</v>
      </c>
      <c r="GXP38" s="536">
        <f>ROUND(Eigenmischungen!GXW46,1)</f>
        <v>0</v>
      </c>
      <c r="GXQ38" s="536">
        <f>ROUND(Eigenmischungen!GXX46,1)</f>
        <v>0</v>
      </c>
      <c r="GXR38" s="536">
        <f>ROUND(Eigenmischungen!GXY46,1)</f>
        <v>0</v>
      </c>
      <c r="GXS38" s="536">
        <f>ROUND(Eigenmischungen!GXZ46,1)</f>
        <v>0</v>
      </c>
      <c r="GXT38" s="536">
        <f>ROUND(Eigenmischungen!GYA46,1)</f>
        <v>0</v>
      </c>
      <c r="GXU38" s="536">
        <f>ROUND(Eigenmischungen!GYB46,1)</f>
        <v>0</v>
      </c>
      <c r="GXV38" s="536">
        <f>ROUND(Eigenmischungen!GYC46,1)</f>
        <v>0</v>
      </c>
      <c r="GXW38" s="536">
        <f>ROUND(Eigenmischungen!GYD46,1)</f>
        <v>0</v>
      </c>
      <c r="GXX38" s="536">
        <f>ROUND(Eigenmischungen!GYE46,1)</f>
        <v>0</v>
      </c>
      <c r="GXY38" s="536">
        <f>ROUND(Eigenmischungen!GYF46,1)</f>
        <v>0</v>
      </c>
      <c r="GXZ38" s="536">
        <f>ROUND(Eigenmischungen!GYG46,1)</f>
        <v>0</v>
      </c>
      <c r="GYA38" s="536">
        <f>ROUND(Eigenmischungen!GYH46,1)</f>
        <v>0</v>
      </c>
      <c r="GYB38" s="536">
        <f>ROUND(Eigenmischungen!GYI46,1)</f>
        <v>0</v>
      </c>
      <c r="GYC38" s="536">
        <f>ROUND(Eigenmischungen!GYJ46,1)</f>
        <v>0</v>
      </c>
      <c r="GYD38" s="536">
        <f>ROUND(Eigenmischungen!GYK46,1)</f>
        <v>0</v>
      </c>
      <c r="GYE38" s="536">
        <f>ROUND(Eigenmischungen!GYL46,1)</f>
        <v>0</v>
      </c>
      <c r="GYF38" s="536">
        <f>ROUND(Eigenmischungen!GYM46,1)</f>
        <v>0</v>
      </c>
      <c r="GYG38" s="536">
        <f>ROUND(Eigenmischungen!GYN46,1)</f>
        <v>0</v>
      </c>
      <c r="GYH38" s="536">
        <f>ROUND(Eigenmischungen!GYO46,1)</f>
        <v>0</v>
      </c>
      <c r="GYI38" s="536">
        <f>ROUND(Eigenmischungen!GYP46,1)</f>
        <v>0</v>
      </c>
      <c r="GYJ38" s="536">
        <f>ROUND(Eigenmischungen!GYQ46,1)</f>
        <v>0</v>
      </c>
      <c r="GYK38" s="536">
        <f>ROUND(Eigenmischungen!GYR46,1)</f>
        <v>0</v>
      </c>
      <c r="GYL38" s="536">
        <f>ROUND(Eigenmischungen!GYS46,1)</f>
        <v>0</v>
      </c>
      <c r="GYM38" s="536">
        <f>ROUND(Eigenmischungen!GYT46,1)</f>
        <v>0</v>
      </c>
      <c r="GYN38" s="536">
        <f>ROUND(Eigenmischungen!GYU46,1)</f>
        <v>0</v>
      </c>
      <c r="GYO38" s="536">
        <f>ROUND(Eigenmischungen!GYV46,1)</f>
        <v>0</v>
      </c>
      <c r="GYP38" s="536">
        <f>ROUND(Eigenmischungen!GYW46,1)</f>
        <v>0</v>
      </c>
      <c r="GYQ38" s="536">
        <f>ROUND(Eigenmischungen!GYX46,1)</f>
        <v>0</v>
      </c>
      <c r="GYR38" s="536">
        <f>ROUND(Eigenmischungen!GYY46,1)</f>
        <v>0</v>
      </c>
      <c r="GYS38" s="536">
        <f>ROUND(Eigenmischungen!GYZ46,1)</f>
        <v>0</v>
      </c>
      <c r="GYT38" s="536">
        <f>ROUND(Eigenmischungen!GZA46,1)</f>
        <v>0</v>
      </c>
      <c r="GYU38" s="536">
        <f>ROUND(Eigenmischungen!GZB46,1)</f>
        <v>0</v>
      </c>
      <c r="GYV38" s="536">
        <f>ROUND(Eigenmischungen!GZC46,1)</f>
        <v>0</v>
      </c>
      <c r="GYW38" s="536">
        <f>ROUND(Eigenmischungen!GZD46,1)</f>
        <v>0</v>
      </c>
      <c r="GYX38" s="536">
        <f>ROUND(Eigenmischungen!GZE46,1)</f>
        <v>0</v>
      </c>
      <c r="GYY38" s="536">
        <f>ROUND(Eigenmischungen!GZF46,1)</f>
        <v>0</v>
      </c>
      <c r="GYZ38" s="536">
        <f>ROUND(Eigenmischungen!GZG46,1)</f>
        <v>0</v>
      </c>
      <c r="GZA38" s="536">
        <f>ROUND(Eigenmischungen!GZH46,1)</f>
        <v>0</v>
      </c>
      <c r="GZB38" s="536">
        <f>ROUND(Eigenmischungen!GZI46,1)</f>
        <v>0</v>
      </c>
      <c r="GZC38" s="536">
        <f>ROUND(Eigenmischungen!GZJ46,1)</f>
        <v>0</v>
      </c>
      <c r="GZD38" s="536">
        <f>ROUND(Eigenmischungen!GZK46,1)</f>
        <v>0</v>
      </c>
      <c r="GZE38" s="536">
        <f>ROUND(Eigenmischungen!GZL46,1)</f>
        <v>0</v>
      </c>
      <c r="GZF38" s="536">
        <f>ROUND(Eigenmischungen!GZM46,1)</f>
        <v>0</v>
      </c>
      <c r="GZG38" s="536">
        <f>ROUND(Eigenmischungen!GZN46,1)</f>
        <v>0</v>
      </c>
      <c r="GZH38" s="536">
        <f>ROUND(Eigenmischungen!GZO46,1)</f>
        <v>0</v>
      </c>
      <c r="GZI38" s="536">
        <f>ROUND(Eigenmischungen!GZP46,1)</f>
        <v>0</v>
      </c>
      <c r="GZJ38" s="536">
        <f>ROUND(Eigenmischungen!GZQ46,1)</f>
        <v>0</v>
      </c>
      <c r="GZK38" s="536">
        <f>ROUND(Eigenmischungen!GZR46,1)</f>
        <v>0</v>
      </c>
      <c r="GZL38" s="536">
        <f>ROUND(Eigenmischungen!GZS46,1)</f>
        <v>0</v>
      </c>
      <c r="GZM38" s="536">
        <f>ROUND(Eigenmischungen!GZT46,1)</f>
        <v>0</v>
      </c>
      <c r="GZN38" s="536">
        <f>ROUND(Eigenmischungen!GZU46,1)</f>
        <v>0</v>
      </c>
      <c r="GZO38" s="536">
        <f>ROUND(Eigenmischungen!GZV46,1)</f>
        <v>0</v>
      </c>
      <c r="GZP38" s="536">
        <f>ROUND(Eigenmischungen!GZW46,1)</f>
        <v>0</v>
      </c>
      <c r="GZQ38" s="536">
        <f>ROUND(Eigenmischungen!GZX46,1)</f>
        <v>0</v>
      </c>
      <c r="GZR38" s="536">
        <f>ROUND(Eigenmischungen!GZY46,1)</f>
        <v>0</v>
      </c>
      <c r="GZS38" s="536">
        <f>ROUND(Eigenmischungen!GZZ46,1)</f>
        <v>0</v>
      </c>
      <c r="GZT38" s="536">
        <f>ROUND(Eigenmischungen!HAA46,1)</f>
        <v>0</v>
      </c>
      <c r="GZU38" s="536">
        <f>ROUND(Eigenmischungen!HAB46,1)</f>
        <v>0</v>
      </c>
      <c r="GZV38" s="536">
        <f>ROUND(Eigenmischungen!HAC46,1)</f>
        <v>0</v>
      </c>
      <c r="GZW38" s="536">
        <f>ROUND(Eigenmischungen!HAD46,1)</f>
        <v>0</v>
      </c>
      <c r="GZX38" s="536">
        <f>ROUND(Eigenmischungen!HAE46,1)</f>
        <v>0</v>
      </c>
      <c r="GZY38" s="536">
        <f>ROUND(Eigenmischungen!HAF46,1)</f>
        <v>0</v>
      </c>
      <c r="GZZ38" s="536">
        <f>ROUND(Eigenmischungen!HAG46,1)</f>
        <v>0</v>
      </c>
      <c r="HAA38" s="536">
        <f>ROUND(Eigenmischungen!HAH46,1)</f>
        <v>0</v>
      </c>
      <c r="HAB38" s="536">
        <f>ROUND(Eigenmischungen!HAI46,1)</f>
        <v>0</v>
      </c>
      <c r="HAC38" s="536">
        <f>ROUND(Eigenmischungen!HAJ46,1)</f>
        <v>0</v>
      </c>
      <c r="HAD38" s="536">
        <f>ROUND(Eigenmischungen!HAK46,1)</f>
        <v>0</v>
      </c>
      <c r="HAE38" s="536">
        <f>ROUND(Eigenmischungen!HAL46,1)</f>
        <v>0</v>
      </c>
      <c r="HAF38" s="536">
        <f>ROUND(Eigenmischungen!HAM46,1)</f>
        <v>0</v>
      </c>
      <c r="HAG38" s="536">
        <f>ROUND(Eigenmischungen!HAN46,1)</f>
        <v>0</v>
      </c>
      <c r="HAH38" s="536">
        <f>ROUND(Eigenmischungen!HAO46,1)</f>
        <v>0</v>
      </c>
      <c r="HAI38" s="536">
        <f>ROUND(Eigenmischungen!HAP46,1)</f>
        <v>0</v>
      </c>
      <c r="HAJ38" s="536">
        <f>ROUND(Eigenmischungen!HAQ46,1)</f>
        <v>0</v>
      </c>
      <c r="HAK38" s="536">
        <f>ROUND(Eigenmischungen!HAR46,1)</f>
        <v>0</v>
      </c>
      <c r="HAL38" s="536">
        <f>ROUND(Eigenmischungen!HAS46,1)</f>
        <v>0</v>
      </c>
      <c r="HAM38" s="536">
        <f>ROUND(Eigenmischungen!HAT46,1)</f>
        <v>0</v>
      </c>
      <c r="HAN38" s="536">
        <f>ROUND(Eigenmischungen!HAU46,1)</f>
        <v>0</v>
      </c>
      <c r="HAO38" s="536">
        <f>ROUND(Eigenmischungen!HAV46,1)</f>
        <v>0</v>
      </c>
      <c r="HAP38" s="536">
        <f>ROUND(Eigenmischungen!HAW46,1)</f>
        <v>0</v>
      </c>
      <c r="HAQ38" s="536">
        <f>ROUND(Eigenmischungen!HAX46,1)</f>
        <v>0</v>
      </c>
      <c r="HAR38" s="536">
        <f>ROUND(Eigenmischungen!HAY46,1)</f>
        <v>0</v>
      </c>
      <c r="HAS38" s="536">
        <f>ROUND(Eigenmischungen!HAZ46,1)</f>
        <v>0</v>
      </c>
      <c r="HAT38" s="536">
        <f>ROUND(Eigenmischungen!HBA46,1)</f>
        <v>0</v>
      </c>
      <c r="HAU38" s="536">
        <f>ROUND(Eigenmischungen!HBB46,1)</f>
        <v>0</v>
      </c>
      <c r="HAV38" s="536">
        <f>ROUND(Eigenmischungen!HBC46,1)</f>
        <v>0</v>
      </c>
      <c r="HAW38" s="536">
        <f>ROUND(Eigenmischungen!HBD46,1)</f>
        <v>0</v>
      </c>
      <c r="HAX38" s="536">
        <f>ROUND(Eigenmischungen!HBE46,1)</f>
        <v>0</v>
      </c>
      <c r="HAY38" s="536">
        <f>ROUND(Eigenmischungen!HBF46,1)</f>
        <v>0</v>
      </c>
      <c r="HAZ38" s="536">
        <f>ROUND(Eigenmischungen!HBG46,1)</f>
        <v>0</v>
      </c>
      <c r="HBA38" s="536">
        <f>ROUND(Eigenmischungen!HBH46,1)</f>
        <v>0</v>
      </c>
      <c r="HBB38" s="536">
        <f>ROUND(Eigenmischungen!HBI46,1)</f>
        <v>0</v>
      </c>
      <c r="HBC38" s="536">
        <f>ROUND(Eigenmischungen!HBJ46,1)</f>
        <v>0</v>
      </c>
      <c r="HBD38" s="536">
        <f>ROUND(Eigenmischungen!HBK46,1)</f>
        <v>0</v>
      </c>
      <c r="HBE38" s="536">
        <f>ROUND(Eigenmischungen!HBL46,1)</f>
        <v>0</v>
      </c>
      <c r="HBF38" s="536">
        <f>ROUND(Eigenmischungen!HBM46,1)</f>
        <v>0</v>
      </c>
      <c r="HBG38" s="536">
        <f>ROUND(Eigenmischungen!HBN46,1)</f>
        <v>0</v>
      </c>
      <c r="HBH38" s="536">
        <f>ROUND(Eigenmischungen!HBO46,1)</f>
        <v>0</v>
      </c>
      <c r="HBI38" s="536">
        <f>ROUND(Eigenmischungen!HBP46,1)</f>
        <v>0</v>
      </c>
      <c r="HBJ38" s="536">
        <f>ROUND(Eigenmischungen!HBQ46,1)</f>
        <v>0</v>
      </c>
      <c r="HBK38" s="536">
        <f>ROUND(Eigenmischungen!HBR46,1)</f>
        <v>0</v>
      </c>
      <c r="HBL38" s="536">
        <f>ROUND(Eigenmischungen!HBS46,1)</f>
        <v>0</v>
      </c>
      <c r="HBM38" s="536">
        <f>ROUND(Eigenmischungen!HBT46,1)</f>
        <v>0</v>
      </c>
      <c r="HBN38" s="536">
        <f>ROUND(Eigenmischungen!HBU46,1)</f>
        <v>0</v>
      </c>
      <c r="HBO38" s="536">
        <f>ROUND(Eigenmischungen!HBV46,1)</f>
        <v>0</v>
      </c>
      <c r="HBP38" s="536">
        <f>ROUND(Eigenmischungen!HBW46,1)</f>
        <v>0</v>
      </c>
      <c r="HBQ38" s="536">
        <f>ROUND(Eigenmischungen!HBX46,1)</f>
        <v>0</v>
      </c>
      <c r="HBR38" s="536">
        <f>ROUND(Eigenmischungen!HBY46,1)</f>
        <v>0</v>
      </c>
      <c r="HBS38" s="536">
        <f>ROUND(Eigenmischungen!HBZ46,1)</f>
        <v>0</v>
      </c>
      <c r="HBT38" s="536">
        <f>ROUND(Eigenmischungen!HCA46,1)</f>
        <v>0</v>
      </c>
      <c r="HBU38" s="536">
        <f>ROUND(Eigenmischungen!HCB46,1)</f>
        <v>0</v>
      </c>
      <c r="HBV38" s="536">
        <f>ROUND(Eigenmischungen!HCC46,1)</f>
        <v>0</v>
      </c>
      <c r="HBW38" s="536">
        <f>ROUND(Eigenmischungen!HCD46,1)</f>
        <v>0</v>
      </c>
      <c r="HBX38" s="536">
        <f>ROUND(Eigenmischungen!HCE46,1)</f>
        <v>0</v>
      </c>
      <c r="HBY38" s="536">
        <f>ROUND(Eigenmischungen!HCF46,1)</f>
        <v>0</v>
      </c>
      <c r="HBZ38" s="536">
        <f>ROUND(Eigenmischungen!HCG46,1)</f>
        <v>0</v>
      </c>
      <c r="HCA38" s="536">
        <f>ROUND(Eigenmischungen!HCH46,1)</f>
        <v>0</v>
      </c>
      <c r="HCB38" s="536">
        <f>ROUND(Eigenmischungen!HCI46,1)</f>
        <v>0</v>
      </c>
      <c r="HCC38" s="536">
        <f>ROUND(Eigenmischungen!HCJ46,1)</f>
        <v>0</v>
      </c>
      <c r="HCD38" s="536">
        <f>ROUND(Eigenmischungen!HCK46,1)</f>
        <v>0</v>
      </c>
      <c r="HCE38" s="536">
        <f>ROUND(Eigenmischungen!HCL46,1)</f>
        <v>0</v>
      </c>
      <c r="HCF38" s="536">
        <f>ROUND(Eigenmischungen!HCM46,1)</f>
        <v>0</v>
      </c>
      <c r="HCG38" s="536">
        <f>ROUND(Eigenmischungen!HCN46,1)</f>
        <v>0</v>
      </c>
      <c r="HCH38" s="536">
        <f>ROUND(Eigenmischungen!HCO46,1)</f>
        <v>0</v>
      </c>
      <c r="HCI38" s="536">
        <f>ROUND(Eigenmischungen!HCP46,1)</f>
        <v>0</v>
      </c>
      <c r="HCJ38" s="536">
        <f>ROUND(Eigenmischungen!HCQ46,1)</f>
        <v>0</v>
      </c>
      <c r="HCK38" s="536">
        <f>ROUND(Eigenmischungen!HCR46,1)</f>
        <v>0</v>
      </c>
      <c r="HCL38" s="536">
        <f>ROUND(Eigenmischungen!HCS46,1)</f>
        <v>0</v>
      </c>
      <c r="HCM38" s="536">
        <f>ROUND(Eigenmischungen!HCT46,1)</f>
        <v>0</v>
      </c>
      <c r="HCN38" s="536">
        <f>ROUND(Eigenmischungen!HCU46,1)</f>
        <v>0</v>
      </c>
      <c r="HCO38" s="536">
        <f>ROUND(Eigenmischungen!HCV46,1)</f>
        <v>0</v>
      </c>
      <c r="HCP38" s="536">
        <f>ROUND(Eigenmischungen!HCW46,1)</f>
        <v>0</v>
      </c>
      <c r="HCQ38" s="536">
        <f>ROUND(Eigenmischungen!HCX46,1)</f>
        <v>0</v>
      </c>
      <c r="HCR38" s="536">
        <f>ROUND(Eigenmischungen!HCY46,1)</f>
        <v>0</v>
      </c>
      <c r="HCS38" s="536">
        <f>ROUND(Eigenmischungen!HCZ46,1)</f>
        <v>0</v>
      </c>
      <c r="HCT38" s="536">
        <f>ROUND(Eigenmischungen!HDA46,1)</f>
        <v>0</v>
      </c>
      <c r="HCU38" s="536">
        <f>ROUND(Eigenmischungen!HDB46,1)</f>
        <v>0</v>
      </c>
      <c r="HCV38" s="536">
        <f>ROUND(Eigenmischungen!HDC46,1)</f>
        <v>0</v>
      </c>
      <c r="HCW38" s="536">
        <f>ROUND(Eigenmischungen!HDD46,1)</f>
        <v>0</v>
      </c>
      <c r="HCX38" s="536">
        <f>ROUND(Eigenmischungen!HDE46,1)</f>
        <v>0</v>
      </c>
      <c r="HCY38" s="536">
        <f>ROUND(Eigenmischungen!HDF46,1)</f>
        <v>0</v>
      </c>
      <c r="HCZ38" s="536">
        <f>ROUND(Eigenmischungen!HDG46,1)</f>
        <v>0</v>
      </c>
      <c r="HDA38" s="536">
        <f>ROUND(Eigenmischungen!HDH46,1)</f>
        <v>0</v>
      </c>
      <c r="HDB38" s="536">
        <f>ROUND(Eigenmischungen!HDI46,1)</f>
        <v>0</v>
      </c>
      <c r="HDC38" s="536">
        <f>ROUND(Eigenmischungen!HDJ46,1)</f>
        <v>0</v>
      </c>
      <c r="HDD38" s="536">
        <f>ROUND(Eigenmischungen!HDK46,1)</f>
        <v>0</v>
      </c>
      <c r="HDE38" s="536">
        <f>ROUND(Eigenmischungen!HDL46,1)</f>
        <v>0</v>
      </c>
      <c r="HDF38" s="536">
        <f>ROUND(Eigenmischungen!HDM46,1)</f>
        <v>0</v>
      </c>
      <c r="HDG38" s="536">
        <f>ROUND(Eigenmischungen!HDN46,1)</f>
        <v>0</v>
      </c>
      <c r="HDH38" s="536">
        <f>ROUND(Eigenmischungen!HDO46,1)</f>
        <v>0</v>
      </c>
      <c r="HDI38" s="536">
        <f>ROUND(Eigenmischungen!HDP46,1)</f>
        <v>0</v>
      </c>
      <c r="HDJ38" s="536">
        <f>ROUND(Eigenmischungen!HDQ46,1)</f>
        <v>0</v>
      </c>
      <c r="HDK38" s="536">
        <f>ROUND(Eigenmischungen!HDR46,1)</f>
        <v>0</v>
      </c>
      <c r="HDL38" s="536">
        <f>ROUND(Eigenmischungen!HDS46,1)</f>
        <v>0</v>
      </c>
      <c r="HDM38" s="536">
        <f>ROUND(Eigenmischungen!HDT46,1)</f>
        <v>0</v>
      </c>
      <c r="HDN38" s="536">
        <f>ROUND(Eigenmischungen!HDU46,1)</f>
        <v>0</v>
      </c>
      <c r="HDO38" s="536">
        <f>ROUND(Eigenmischungen!HDV46,1)</f>
        <v>0</v>
      </c>
      <c r="HDP38" s="536">
        <f>ROUND(Eigenmischungen!HDW46,1)</f>
        <v>0</v>
      </c>
      <c r="HDQ38" s="536">
        <f>ROUND(Eigenmischungen!HDX46,1)</f>
        <v>0</v>
      </c>
      <c r="HDR38" s="536">
        <f>ROUND(Eigenmischungen!HDY46,1)</f>
        <v>0</v>
      </c>
      <c r="HDS38" s="536">
        <f>ROUND(Eigenmischungen!HDZ46,1)</f>
        <v>0</v>
      </c>
      <c r="HDT38" s="536">
        <f>ROUND(Eigenmischungen!HEA46,1)</f>
        <v>0</v>
      </c>
      <c r="HDU38" s="536">
        <f>ROUND(Eigenmischungen!HEB46,1)</f>
        <v>0</v>
      </c>
      <c r="HDV38" s="536">
        <f>ROUND(Eigenmischungen!HEC46,1)</f>
        <v>0</v>
      </c>
      <c r="HDW38" s="536">
        <f>ROUND(Eigenmischungen!HED46,1)</f>
        <v>0</v>
      </c>
      <c r="HDX38" s="536">
        <f>ROUND(Eigenmischungen!HEE46,1)</f>
        <v>0</v>
      </c>
      <c r="HDY38" s="536">
        <f>ROUND(Eigenmischungen!HEF46,1)</f>
        <v>0</v>
      </c>
      <c r="HDZ38" s="536">
        <f>ROUND(Eigenmischungen!HEG46,1)</f>
        <v>0</v>
      </c>
      <c r="HEA38" s="536">
        <f>ROUND(Eigenmischungen!HEH46,1)</f>
        <v>0</v>
      </c>
      <c r="HEB38" s="536">
        <f>ROUND(Eigenmischungen!HEI46,1)</f>
        <v>0</v>
      </c>
      <c r="HEC38" s="536">
        <f>ROUND(Eigenmischungen!HEJ46,1)</f>
        <v>0</v>
      </c>
      <c r="HED38" s="536">
        <f>ROUND(Eigenmischungen!HEK46,1)</f>
        <v>0</v>
      </c>
      <c r="HEE38" s="536">
        <f>ROUND(Eigenmischungen!HEL46,1)</f>
        <v>0</v>
      </c>
      <c r="HEF38" s="536">
        <f>ROUND(Eigenmischungen!HEM46,1)</f>
        <v>0</v>
      </c>
      <c r="HEG38" s="536">
        <f>ROUND(Eigenmischungen!HEN46,1)</f>
        <v>0</v>
      </c>
      <c r="HEH38" s="536">
        <f>ROUND(Eigenmischungen!HEO46,1)</f>
        <v>0</v>
      </c>
      <c r="HEI38" s="536">
        <f>ROUND(Eigenmischungen!HEP46,1)</f>
        <v>0</v>
      </c>
      <c r="HEJ38" s="536">
        <f>ROUND(Eigenmischungen!HEQ46,1)</f>
        <v>0</v>
      </c>
      <c r="HEK38" s="536">
        <f>ROUND(Eigenmischungen!HER46,1)</f>
        <v>0</v>
      </c>
      <c r="HEL38" s="536">
        <f>ROUND(Eigenmischungen!HES46,1)</f>
        <v>0</v>
      </c>
      <c r="HEM38" s="536">
        <f>ROUND(Eigenmischungen!HET46,1)</f>
        <v>0</v>
      </c>
      <c r="HEN38" s="536">
        <f>ROUND(Eigenmischungen!HEU46,1)</f>
        <v>0</v>
      </c>
      <c r="HEO38" s="536">
        <f>ROUND(Eigenmischungen!HEV46,1)</f>
        <v>0</v>
      </c>
      <c r="HEP38" s="536">
        <f>ROUND(Eigenmischungen!HEW46,1)</f>
        <v>0</v>
      </c>
      <c r="HEQ38" s="536">
        <f>ROUND(Eigenmischungen!HEX46,1)</f>
        <v>0</v>
      </c>
      <c r="HER38" s="536">
        <f>ROUND(Eigenmischungen!HEY46,1)</f>
        <v>0</v>
      </c>
      <c r="HES38" s="536">
        <f>ROUND(Eigenmischungen!HEZ46,1)</f>
        <v>0</v>
      </c>
      <c r="HET38" s="536">
        <f>ROUND(Eigenmischungen!HFA46,1)</f>
        <v>0</v>
      </c>
      <c r="HEU38" s="536">
        <f>ROUND(Eigenmischungen!HFB46,1)</f>
        <v>0</v>
      </c>
      <c r="HEV38" s="536">
        <f>ROUND(Eigenmischungen!HFC46,1)</f>
        <v>0</v>
      </c>
      <c r="HEW38" s="536">
        <f>ROUND(Eigenmischungen!HFD46,1)</f>
        <v>0</v>
      </c>
      <c r="HEX38" s="536">
        <f>ROUND(Eigenmischungen!HFE46,1)</f>
        <v>0</v>
      </c>
      <c r="HEY38" s="536">
        <f>ROUND(Eigenmischungen!HFF46,1)</f>
        <v>0</v>
      </c>
      <c r="HEZ38" s="536">
        <f>ROUND(Eigenmischungen!HFG46,1)</f>
        <v>0</v>
      </c>
      <c r="HFA38" s="536">
        <f>ROUND(Eigenmischungen!HFH46,1)</f>
        <v>0</v>
      </c>
      <c r="HFB38" s="536">
        <f>ROUND(Eigenmischungen!HFI46,1)</f>
        <v>0</v>
      </c>
      <c r="HFC38" s="536">
        <f>ROUND(Eigenmischungen!HFJ46,1)</f>
        <v>0</v>
      </c>
      <c r="HFD38" s="536">
        <f>ROUND(Eigenmischungen!HFK46,1)</f>
        <v>0</v>
      </c>
      <c r="HFE38" s="536">
        <f>ROUND(Eigenmischungen!HFL46,1)</f>
        <v>0</v>
      </c>
      <c r="HFF38" s="536">
        <f>ROUND(Eigenmischungen!HFM46,1)</f>
        <v>0</v>
      </c>
      <c r="HFG38" s="536">
        <f>ROUND(Eigenmischungen!HFN46,1)</f>
        <v>0</v>
      </c>
      <c r="HFH38" s="536">
        <f>ROUND(Eigenmischungen!HFO46,1)</f>
        <v>0</v>
      </c>
      <c r="HFI38" s="536">
        <f>ROUND(Eigenmischungen!HFP46,1)</f>
        <v>0</v>
      </c>
      <c r="HFJ38" s="536">
        <f>ROUND(Eigenmischungen!HFQ46,1)</f>
        <v>0</v>
      </c>
      <c r="HFK38" s="536">
        <f>ROUND(Eigenmischungen!HFR46,1)</f>
        <v>0</v>
      </c>
      <c r="HFL38" s="536">
        <f>ROUND(Eigenmischungen!HFS46,1)</f>
        <v>0</v>
      </c>
      <c r="HFM38" s="536">
        <f>ROUND(Eigenmischungen!HFT46,1)</f>
        <v>0</v>
      </c>
      <c r="HFN38" s="536">
        <f>ROUND(Eigenmischungen!HFU46,1)</f>
        <v>0</v>
      </c>
      <c r="HFO38" s="536">
        <f>ROUND(Eigenmischungen!HFV46,1)</f>
        <v>0</v>
      </c>
      <c r="HFP38" s="536">
        <f>ROUND(Eigenmischungen!HFW46,1)</f>
        <v>0</v>
      </c>
      <c r="HFQ38" s="536">
        <f>ROUND(Eigenmischungen!HFX46,1)</f>
        <v>0</v>
      </c>
      <c r="HFR38" s="536">
        <f>ROUND(Eigenmischungen!HFY46,1)</f>
        <v>0</v>
      </c>
      <c r="HFS38" s="536">
        <f>ROUND(Eigenmischungen!HFZ46,1)</f>
        <v>0</v>
      </c>
      <c r="HFT38" s="536">
        <f>ROUND(Eigenmischungen!HGA46,1)</f>
        <v>0</v>
      </c>
      <c r="HFU38" s="536">
        <f>ROUND(Eigenmischungen!HGB46,1)</f>
        <v>0</v>
      </c>
      <c r="HFV38" s="536">
        <f>ROUND(Eigenmischungen!HGC46,1)</f>
        <v>0</v>
      </c>
      <c r="HFW38" s="536">
        <f>ROUND(Eigenmischungen!HGD46,1)</f>
        <v>0</v>
      </c>
      <c r="HFX38" s="536">
        <f>ROUND(Eigenmischungen!HGE46,1)</f>
        <v>0</v>
      </c>
      <c r="HFY38" s="536">
        <f>ROUND(Eigenmischungen!HGF46,1)</f>
        <v>0</v>
      </c>
      <c r="HFZ38" s="536">
        <f>ROUND(Eigenmischungen!HGG46,1)</f>
        <v>0</v>
      </c>
      <c r="HGA38" s="536">
        <f>ROUND(Eigenmischungen!HGH46,1)</f>
        <v>0</v>
      </c>
      <c r="HGB38" s="536">
        <f>ROUND(Eigenmischungen!HGI46,1)</f>
        <v>0</v>
      </c>
      <c r="HGC38" s="536">
        <f>ROUND(Eigenmischungen!HGJ46,1)</f>
        <v>0</v>
      </c>
      <c r="HGD38" s="536">
        <f>ROUND(Eigenmischungen!HGK46,1)</f>
        <v>0</v>
      </c>
      <c r="HGE38" s="536">
        <f>ROUND(Eigenmischungen!HGL46,1)</f>
        <v>0</v>
      </c>
      <c r="HGF38" s="536">
        <f>ROUND(Eigenmischungen!HGM46,1)</f>
        <v>0</v>
      </c>
      <c r="HGG38" s="536">
        <f>ROUND(Eigenmischungen!HGN46,1)</f>
        <v>0</v>
      </c>
      <c r="HGH38" s="536">
        <f>ROUND(Eigenmischungen!HGO46,1)</f>
        <v>0</v>
      </c>
      <c r="HGI38" s="536">
        <f>ROUND(Eigenmischungen!HGP46,1)</f>
        <v>0</v>
      </c>
      <c r="HGJ38" s="536">
        <f>ROUND(Eigenmischungen!HGQ46,1)</f>
        <v>0</v>
      </c>
      <c r="HGK38" s="536">
        <f>ROUND(Eigenmischungen!HGR46,1)</f>
        <v>0</v>
      </c>
      <c r="HGL38" s="536">
        <f>ROUND(Eigenmischungen!HGS46,1)</f>
        <v>0</v>
      </c>
      <c r="HGM38" s="536">
        <f>ROUND(Eigenmischungen!HGT46,1)</f>
        <v>0</v>
      </c>
      <c r="HGN38" s="536">
        <f>ROUND(Eigenmischungen!HGU46,1)</f>
        <v>0</v>
      </c>
      <c r="HGO38" s="536">
        <f>ROUND(Eigenmischungen!HGV46,1)</f>
        <v>0</v>
      </c>
      <c r="HGP38" s="536">
        <f>ROUND(Eigenmischungen!HGW46,1)</f>
        <v>0</v>
      </c>
      <c r="HGQ38" s="536">
        <f>ROUND(Eigenmischungen!HGX46,1)</f>
        <v>0</v>
      </c>
      <c r="HGR38" s="536">
        <f>ROUND(Eigenmischungen!HGY46,1)</f>
        <v>0</v>
      </c>
      <c r="HGS38" s="536">
        <f>ROUND(Eigenmischungen!HGZ46,1)</f>
        <v>0</v>
      </c>
      <c r="HGT38" s="536">
        <f>ROUND(Eigenmischungen!HHA46,1)</f>
        <v>0</v>
      </c>
      <c r="HGU38" s="536">
        <f>ROUND(Eigenmischungen!HHB46,1)</f>
        <v>0</v>
      </c>
      <c r="HGV38" s="536">
        <f>ROUND(Eigenmischungen!HHC46,1)</f>
        <v>0</v>
      </c>
      <c r="HGW38" s="536">
        <f>ROUND(Eigenmischungen!HHD46,1)</f>
        <v>0</v>
      </c>
      <c r="HGX38" s="536">
        <f>ROUND(Eigenmischungen!HHE46,1)</f>
        <v>0</v>
      </c>
      <c r="HGY38" s="536">
        <f>ROUND(Eigenmischungen!HHF46,1)</f>
        <v>0</v>
      </c>
      <c r="HGZ38" s="536">
        <f>ROUND(Eigenmischungen!HHG46,1)</f>
        <v>0</v>
      </c>
      <c r="HHA38" s="536">
        <f>ROUND(Eigenmischungen!HHH46,1)</f>
        <v>0</v>
      </c>
      <c r="HHB38" s="536">
        <f>ROUND(Eigenmischungen!HHI46,1)</f>
        <v>0</v>
      </c>
      <c r="HHC38" s="536">
        <f>ROUND(Eigenmischungen!HHJ46,1)</f>
        <v>0</v>
      </c>
      <c r="HHD38" s="536">
        <f>ROUND(Eigenmischungen!HHK46,1)</f>
        <v>0</v>
      </c>
      <c r="HHE38" s="536">
        <f>ROUND(Eigenmischungen!HHL46,1)</f>
        <v>0</v>
      </c>
      <c r="HHF38" s="536">
        <f>ROUND(Eigenmischungen!HHM46,1)</f>
        <v>0</v>
      </c>
      <c r="HHG38" s="536">
        <f>ROUND(Eigenmischungen!HHN46,1)</f>
        <v>0</v>
      </c>
      <c r="HHH38" s="536">
        <f>ROUND(Eigenmischungen!HHO46,1)</f>
        <v>0</v>
      </c>
      <c r="HHI38" s="536">
        <f>ROUND(Eigenmischungen!HHP46,1)</f>
        <v>0</v>
      </c>
      <c r="HHJ38" s="536">
        <f>ROUND(Eigenmischungen!HHQ46,1)</f>
        <v>0</v>
      </c>
      <c r="HHK38" s="536">
        <f>ROUND(Eigenmischungen!HHR46,1)</f>
        <v>0</v>
      </c>
      <c r="HHL38" s="536">
        <f>ROUND(Eigenmischungen!HHS46,1)</f>
        <v>0</v>
      </c>
      <c r="HHM38" s="536">
        <f>ROUND(Eigenmischungen!HHT46,1)</f>
        <v>0</v>
      </c>
      <c r="HHN38" s="536">
        <f>ROUND(Eigenmischungen!HHU46,1)</f>
        <v>0</v>
      </c>
      <c r="HHO38" s="536">
        <f>ROUND(Eigenmischungen!HHV46,1)</f>
        <v>0</v>
      </c>
      <c r="HHP38" s="536">
        <f>ROUND(Eigenmischungen!HHW46,1)</f>
        <v>0</v>
      </c>
      <c r="HHQ38" s="536">
        <f>ROUND(Eigenmischungen!HHX46,1)</f>
        <v>0</v>
      </c>
      <c r="HHR38" s="536">
        <f>ROUND(Eigenmischungen!HHY46,1)</f>
        <v>0</v>
      </c>
      <c r="HHS38" s="536">
        <f>ROUND(Eigenmischungen!HHZ46,1)</f>
        <v>0</v>
      </c>
      <c r="HHT38" s="536">
        <f>ROUND(Eigenmischungen!HIA46,1)</f>
        <v>0</v>
      </c>
      <c r="HHU38" s="536">
        <f>ROUND(Eigenmischungen!HIB46,1)</f>
        <v>0</v>
      </c>
      <c r="HHV38" s="536">
        <f>ROUND(Eigenmischungen!HIC46,1)</f>
        <v>0</v>
      </c>
      <c r="HHW38" s="536">
        <f>ROUND(Eigenmischungen!HID46,1)</f>
        <v>0</v>
      </c>
      <c r="HHX38" s="536">
        <f>ROUND(Eigenmischungen!HIE46,1)</f>
        <v>0</v>
      </c>
      <c r="HHY38" s="536">
        <f>ROUND(Eigenmischungen!HIF46,1)</f>
        <v>0</v>
      </c>
      <c r="HHZ38" s="536">
        <f>ROUND(Eigenmischungen!HIG46,1)</f>
        <v>0</v>
      </c>
      <c r="HIA38" s="536">
        <f>ROUND(Eigenmischungen!HIH46,1)</f>
        <v>0</v>
      </c>
      <c r="HIB38" s="536">
        <f>ROUND(Eigenmischungen!HII46,1)</f>
        <v>0</v>
      </c>
      <c r="HIC38" s="536">
        <f>ROUND(Eigenmischungen!HIJ46,1)</f>
        <v>0</v>
      </c>
      <c r="HID38" s="536">
        <f>ROUND(Eigenmischungen!HIK46,1)</f>
        <v>0</v>
      </c>
      <c r="HIE38" s="536">
        <f>ROUND(Eigenmischungen!HIL46,1)</f>
        <v>0</v>
      </c>
      <c r="HIF38" s="536">
        <f>ROUND(Eigenmischungen!HIM46,1)</f>
        <v>0</v>
      </c>
      <c r="HIG38" s="536">
        <f>ROUND(Eigenmischungen!HIN46,1)</f>
        <v>0</v>
      </c>
      <c r="HIH38" s="536">
        <f>ROUND(Eigenmischungen!HIO46,1)</f>
        <v>0</v>
      </c>
      <c r="HII38" s="536">
        <f>ROUND(Eigenmischungen!HIP46,1)</f>
        <v>0</v>
      </c>
      <c r="HIJ38" s="536">
        <f>ROUND(Eigenmischungen!HIQ46,1)</f>
        <v>0</v>
      </c>
      <c r="HIK38" s="536">
        <f>ROUND(Eigenmischungen!HIR46,1)</f>
        <v>0</v>
      </c>
      <c r="HIL38" s="536">
        <f>ROUND(Eigenmischungen!HIS46,1)</f>
        <v>0</v>
      </c>
      <c r="HIM38" s="536">
        <f>ROUND(Eigenmischungen!HIT46,1)</f>
        <v>0</v>
      </c>
      <c r="HIN38" s="536">
        <f>ROUND(Eigenmischungen!HIU46,1)</f>
        <v>0</v>
      </c>
      <c r="HIO38" s="536">
        <f>ROUND(Eigenmischungen!HIV46,1)</f>
        <v>0</v>
      </c>
      <c r="HIP38" s="536">
        <f>ROUND(Eigenmischungen!HIW46,1)</f>
        <v>0</v>
      </c>
      <c r="HIQ38" s="536">
        <f>ROUND(Eigenmischungen!HIX46,1)</f>
        <v>0</v>
      </c>
      <c r="HIR38" s="536">
        <f>ROUND(Eigenmischungen!HIY46,1)</f>
        <v>0</v>
      </c>
      <c r="HIS38" s="536">
        <f>ROUND(Eigenmischungen!HIZ46,1)</f>
        <v>0</v>
      </c>
      <c r="HIT38" s="536">
        <f>ROUND(Eigenmischungen!HJA46,1)</f>
        <v>0</v>
      </c>
      <c r="HIU38" s="536">
        <f>ROUND(Eigenmischungen!HJB46,1)</f>
        <v>0</v>
      </c>
      <c r="HIV38" s="536">
        <f>ROUND(Eigenmischungen!HJC46,1)</f>
        <v>0</v>
      </c>
      <c r="HIW38" s="536">
        <f>ROUND(Eigenmischungen!HJD46,1)</f>
        <v>0</v>
      </c>
      <c r="HIX38" s="536">
        <f>ROUND(Eigenmischungen!HJE46,1)</f>
        <v>0</v>
      </c>
      <c r="HIY38" s="536">
        <f>ROUND(Eigenmischungen!HJF46,1)</f>
        <v>0</v>
      </c>
      <c r="HIZ38" s="536">
        <f>ROUND(Eigenmischungen!HJG46,1)</f>
        <v>0</v>
      </c>
      <c r="HJA38" s="536">
        <f>ROUND(Eigenmischungen!HJH46,1)</f>
        <v>0</v>
      </c>
      <c r="HJB38" s="536">
        <f>ROUND(Eigenmischungen!HJI46,1)</f>
        <v>0</v>
      </c>
      <c r="HJC38" s="536">
        <f>ROUND(Eigenmischungen!HJJ46,1)</f>
        <v>0</v>
      </c>
      <c r="HJD38" s="536">
        <f>ROUND(Eigenmischungen!HJK46,1)</f>
        <v>0</v>
      </c>
      <c r="HJE38" s="536">
        <f>ROUND(Eigenmischungen!HJL46,1)</f>
        <v>0</v>
      </c>
      <c r="HJF38" s="536">
        <f>ROUND(Eigenmischungen!HJM46,1)</f>
        <v>0</v>
      </c>
      <c r="HJG38" s="536">
        <f>ROUND(Eigenmischungen!HJN46,1)</f>
        <v>0</v>
      </c>
      <c r="HJH38" s="536">
        <f>ROUND(Eigenmischungen!HJO46,1)</f>
        <v>0</v>
      </c>
      <c r="HJI38" s="536">
        <f>ROUND(Eigenmischungen!HJP46,1)</f>
        <v>0</v>
      </c>
      <c r="HJJ38" s="536">
        <f>ROUND(Eigenmischungen!HJQ46,1)</f>
        <v>0</v>
      </c>
      <c r="HJK38" s="536">
        <f>ROUND(Eigenmischungen!HJR46,1)</f>
        <v>0</v>
      </c>
      <c r="HJL38" s="536">
        <f>ROUND(Eigenmischungen!HJS46,1)</f>
        <v>0</v>
      </c>
      <c r="HJM38" s="536">
        <f>ROUND(Eigenmischungen!HJT46,1)</f>
        <v>0</v>
      </c>
      <c r="HJN38" s="536">
        <f>ROUND(Eigenmischungen!HJU46,1)</f>
        <v>0</v>
      </c>
      <c r="HJO38" s="536">
        <f>ROUND(Eigenmischungen!HJV46,1)</f>
        <v>0</v>
      </c>
      <c r="HJP38" s="536">
        <f>ROUND(Eigenmischungen!HJW46,1)</f>
        <v>0</v>
      </c>
      <c r="HJQ38" s="536">
        <f>ROUND(Eigenmischungen!HJX46,1)</f>
        <v>0</v>
      </c>
      <c r="HJR38" s="536">
        <f>ROUND(Eigenmischungen!HJY46,1)</f>
        <v>0</v>
      </c>
      <c r="HJS38" s="536">
        <f>ROUND(Eigenmischungen!HJZ46,1)</f>
        <v>0</v>
      </c>
      <c r="HJT38" s="536">
        <f>ROUND(Eigenmischungen!HKA46,1)</f>
        <v>0</v>
      </c>
      <c r="HJU38" s="536">
        <f>ROUND(Eigenmischungen!HKB46,1)</f>
        <v>0</v>
      </c>
      <c r="HJV38" s="536">
        <f>ROUND(Eigenmischungen!HKC46,1)</f>
        <v>0</v>
      </c>
      <c r="HJW38" s="536">
        <f>ROUND(Eigenmischungen!HKD46,1)</f>
        <v>0</v>
      </c>
      <c r="HJX38" s="536">
        <f>ROUND(Eigenmischungen!HKE46,1)</f>
        <v>0</v>
      </c>
      <c r="HJY38" s="536">
        <f>ROUND(Eigenmischungen!HKF46,1)</f>
        <v>0</v>
      </c>
      <c r="HJZ38" s="536">
        <f>ROUND(Eigenmischungen!HKG46,1)</f>
        <v>0</v>
      </c>
      <c r="HKA38" s="536">
        <f>ROUND(Eigenmischungen!HKH46,1)</f>
        <v>0</v>
      </c>
      <c r="HKB38" s="536">
        <f>ROUND(Eigenmischungen!HKI46,1)</f>
        <v>0</v>
      </c>
      <c r="HKC38" s="536">
        <f>ROUND(Eigenmischungen!HKJ46,1)</f>
        <v>0</v>
      </c>
      <c r="HKD38" s="536">
        <f>ROUND(Eigenmischungen!HKK46,1)</f>
        <v>0</v>
      </c>
      <c r="HKE38" s="536">
        <f>ROUND(Eigenmischungen!HKL46,1)</f>
        <v>0</v>
      </c>
      <c r="HKF38" s="536">
        <f>ROUND(Eigenmischungen!HKM46,1)</f>
        <v>0</v>
      </c>
      <c r="HKG38" s="536">
        <f>ROUND(Eigenmischungen!HKN46,1)</f>
        <v>0</v>
      </c>
      <c r="HKH38" s="536">
        <f>ROUND(Eigenmischungen!HKO46,1)</f>
        <v>0</v>
      </c>
      <c r="HKI38" s="536">
        <f>ROUND(Eigenmischungen!HKP46,1)</f>
        <v>0</v>
      </c>
      <c r="HKJ38" s="536">
        <f>ROUND(Eigenmischungen!HKQ46,1)</f>
        <v>0</v>
      </c>
      <c r="HKK38" s="536">
        <f>ROUND(Eigenmischungen!HKR46,1)</f>
        <v>0</v>
      </c>
      <c r="HKL38" s="536">
        <f>ROUND(Eigenmischungen!HKS46,1)</f>
        <v>0</v>
      </c>
      <c r="HKM38" s="536">
        <f>ROUND(Eigenmischungen!HKT46,1)</f>
        <v>0</v>
      </c>
      <c r="HKN38" s="536">
        <f>ROUND(Eigenmischungen!HKU46,1)</f>
        <v>0</v>
      </c>
      <c r="HKO38" s="536">
        <f>ROUND(Eigenmischungen!HKV46,1)</f>
        <v>0</v>
      </c>
      <c r="HKP38" s="536">
        <f>ROUND(Eigenmischungen!HKW46,1)</f>
        <v>0</v>
      </c>
      <c r="HKQ38" s="536">
        <f>ROUND(Eigenmischungen!HKX46,1)</f>
        <v>0</v>
      </c>
      <c r="HKR38" s="536">
        <f>ROUND(Eigenmischungen!HKY46,1)</f>
        <v>0</v>
      </c>
      <c r="HKS38" s="536">
        <f>ROUND(Eigenmischungen!HKZ46,1)</f>
        <v>0</v>
      </c>
      <c r="HKT38" s="536">
        <f>ROUND(Eigenmischungen!HLA46,1)</f>
        <v>0</v>
      </c>
      <c r="HKU38" s="536">
        <f>ROUND(Eigenmischungen!HLB46,1)</f>
        <v>0</v>
      </c>
      <c r="HKV38" s="536">
        <f>ROUND(Eigenmischungen!HLC46,1)</f>
        <v>0</v>
      </c>
      <c r="HKW38" s="536">
        <f>ROUND(Eigenmischungen!HLD46,1)</f>
        <v>0</v>
      </c>
      <c r="HKX38" s="536">
        <f>ROUND(Eigenmischungen!HLE46,1)</f>
        <v>0</v>
      </c>
      <c r="HKY38" s="536">
        <f>ROUND(Eigenmischungen!HLF46,1)</f>
        <v>0</v>
      </c>
      <c r="HKZ38" s="536">
        <f>ROUND(Eigenmischungen!HLG46,1)</f>
        <v>0</v>
      </c>
      <c r="HLA38" s="536">
        <f>ROUND(Eigenmischungen!HLH46,1)</f>
        <v>0</v>
      </c>
      <c r="HLB38" s="536">
        <f>ROUND(Eigenmischungen!HLI46,1)</f>
        <v>0</v>
      </c>
      <c r="HLC38" s="536">
        <f>ROUND(Eigenmischungen!HLJ46,1)</f>
        <v>0</v>
      </c>
      <c r="HLD38" s="536">
        <f>ROUND(Eigenmischungen!HLK46,1)</f>
        <v>0</v>
      </c>
      <c r="HLE38" s="536">
        <f>ROUND(Eigenmischungen!HLL46,1)</f>
        <v>0</v>
      </c>
      <c r="HLF38" s="536">
        <f>ROUND(Eigenmischungen!HLM46,1)</f>
        <v>0</v>
      </c>
      <c r="HLG38" s="536">
        <f>ROUND(Eigenmischungen!HLN46,1)</f>
        <v>0</v>
      </c>
      <c r="HLH38" s="536">
        <f>ROUND(Eigenmischungen!HLO46,1)</f>
        <v>0</v>
      </c>
      <c r="HLI38" s="536">
        <f>ROUND(Eigenmischungen!HLP46,1)</f>
        <v>0</v>
      </c>
      <c r="HLJ38" s="536">
        <f>ROUND(Eigenmischungen!HLQ46,1)</f>
        <v>0</v>
      </c>
      <c r="HLK38" s="536">
        <f>ROUND(Eigenmischungen!HLR46,1)</f>
        <v>0</v>
      </c>
      <c r="HLL38" s="536">
        <f>ROUND(Eigenmischungen!HLS46,1)</f>
        <v>0</v>
      </c>
      <c r="HLM38" s="536">
        <f>ROUND(Eigenmischungen!HLT46,1)</f>
        <v>0</v>
      </c>
      <c r="HLN38" s="536">
        <f>ROUND(Eigenmischungen!HLU46,1)</f>
        <v>0</v>
      </c>
      <c r="HLO38" s="536">
        <f>ROUND(Eigenmischungen!HLV46,1)</f>
        <v>0</v>
      </c>
      <c r="HLP38" s="536">
        <f>ROUND(Eigenmischungen!HLW46,1)</f>
        <v>0</v>
      </c>
      <c r="HLQ38" s="536">
        <f>ROUND(Eigenmischungen!HLX46,1)</f>
        <v>0</v>
      </c>
      <c r="HLR38" s="536">
        <f>ROUND(Eigenmischungen!HLY46,1)</f>
        <v>0</v>
      </c>
      <c r="HLS38" s="536">
        <f>ROUND(Eigenmischungen!HLZ46,1)</f>
        <v>0</v>
      </c>
      <c r="HLT38" s="536">
        <f>ROUND(Eigenmischungen!HMA46,1)</f>
        <v>0</v>
      </c>
      <c r="HLU38" s="536">
        <f>ROUND(Eigenmischungen!HMB46,1)</f>
        <v>0</v>
      </c>
      <c r="HLV38" s="536">
        <f>ROUND(Eigenmischungen!HMC46,1)</f>
        <v>0</v>
      </c>
      <c r="HLW38" s="536">
        <f>ROUND(Eigenmischungen!HMD46,1)</f>
        <v>0</v>
      </c>
      <c r="HLX38" s="536">
        <f>ROUND(Eigenmischungen!HME46,1)</f>
        <v>0</v>
      </c>
      <c r="HLY38" s="536">
        <f>ROUND(Eigenmischungen!HMF46,1)</f>
        <v>0</v>
      </c>
      <c r="HLZ38" s="536">
        <f>ROUND(Eigenmischungen!HMG46,1)</f>
        <v>0</v>
      </c>
      <c r="HMA38" s="536">
        <f>ROUND(Eigenmischungen!HMH46,1)</f>
        <v>0</v>
      </c>
      <c r="HMB38" s="536">
        <f>ROUND(Eigenmischungen!HMI46,1)</f>
        <v>0</v>
      </c>
      <c r="HMC38" s="536">
        <f>ROUND(Eigenmischungen!HMJ46,1)</f>
        <v>0</v>
      </c>
      <c r="HMD38" s="536">
        <f>ROUND(Eigenmischungen!HMK46,1)</f>
        <v>0</v>
      </c>
      <c r="HME38" s="536">
        <f>ROUND(Eigenmischungen!HML46,1)</f>
        <v>0</v>
      </c>
      <c r="HMF38" s="536">
        <f>ROUND(Eigenmischungen!HMM46,1)</f>
        <v>0</v>
      </c>
      <c r="HMG38" s="536">
        <f>ROUND(Eigenmischungen!HMN46,1)</f>
        <v>0</v>
      </c>
      <c r="HMH38" s="536">
        <f>ROUND(Eigenmischungen!HMO46,1)</f>
        <v>0</v>
      </c>
      <c r="HMI38" s="536">
        <f>ROUND(Eigenmischungen!HMP46,1)</f>
        <v>0</v>
      </c>
      <c r="HMJ38" s="536">
        <f>ROUND(Eigenmischungen!HMQ46,1)</f>
        <v>0</v>
      </c>
      <c r="HMK38" s="536">
        <f>ROUND(Eigenmischungen!HMR46,1)</f>
        <v>0</v>
      </c>
      <c r="HML38" s="536">
        <f>ROUND(Eigenmischungen!HMS46,1)</f>
        <v>0</v>
      </c>
      <c r="HMM38" s="536">
        <f>ROUND(Eigenmischungen!HMT46,1)</f>
        <v>0</v>
      </c>
      <c r="HMN38" s="536">
        <f>ROUND(Eigenmischungen!HMU46,1)</f>
        <v>0</v>
      </c>
      <c r="HMO38" s="536">
        <f>ROUND(Eigenmischungen!HMV46,1)</f>
        <v>0</v>
      </c>
      <c r="HMP38" s="536">
        <f>ROUND(Eigenmischungen!HMW46,1)</f>
        <v>0</v>
      </c>
      <c r="HMQ38" s="536">
        <f>ROUND(Eigenmischungen!HMX46,1)</f>
        <v>0</v>
      </c>
      <c r="HMR38" s="536">
        <f>ROUND(Eigenmischungen!HMY46,1)</f>
        <v>0</v>
      </c>
      <c r="HMS38" s="536">
        <f>ROUND(Eigenmischungen!HMZ46,1)</f>
        <v>0</v>
      </c>
      <c r="HMT38" s="536">
        <f>ROUND(Eigenmischungen!HNA46,1)</f>
        <v>0</v>
      </c>
      <c r="HMU38" s="536">
        <f>ROUND(Eigenmischungen!HNB46,1)</f>
        <v>0</v>
      </c>
      <c r="HMV38" s="536">
        <f>ROUND(Eigenmischungen!HNC46,1)</f>
        <v>0</v>
      </c>
      <c r="HMW38" s="536">
        <f>ROUND(Eigenmischungen!HND46,1)</f>
        <v>0</v>
      </c>
      <c r="HMX38" s="536">
        <f>ROUND(Eigenmischungen!HNE46,1)</f>
        <v>0</v>
      </c>
      <c r="HMY38" s="536">
        <f>ROUND(Eigenmischungen!HNF46,1)</f>
        <v>0</v>
      </c>
      <c r="HMZ38" s="536">
        <f>ROUND(Eigenmischungen!HNG46,1)</f>
        <v>0</v>
      </c>
      <c r="HNA38" s="536">
        <f>ROUND(Eigenmischungen!HNH46,1)</f>
        <v>0</v>
      </c>
      <c r="HNB38" s="536">
        <f>ROUND(Eigenmischungen!HNI46,1)</f>
        <v>0</v>
      </c>
      <c r="HNC38" s="536">
        <f>ROUND(Eigenmischungen!HNJ46,1)</f>
        <v>0</v>
      </c>
      <c r="HND38" s="536">
        <f>ROUND(Eigenmischungen!HNK46,1)</f>
        <v>0</v>
      </c>
      <c r="HNE38" s="536">
        <f>ROUND(Eigenmischungen!HNL46,1)</f>
        <v>0</v>
      </c>
      <c r="HNF38" s="536">
        <f>ROUND(Eigenmischungen!HNM46,1)</f>
        <v>0</v>
      </c>
      <c r="HNG38" s="536">
        <f>ROUND(Eigenmischungen!HNN46,1)</f>
        <v>0</v>
      </c>
      <c r="HNH38" s="536">
        <f>ROUND(Eigenmischungen!HNO46,1)</f>
        <v>0</v>
      </c>
      <c r="HNI38" s="536">
        <f>ROUND(Eigenmischungen!HNP46,1)</f>
        <v>0</v>
      </c>
      <c r="HNJ38" s="536">
        <f>ROUND(Eigenmischungen!HNQ46,1)</f>
        <v>0</v>
      </c>
      <c r="HNK38" s="536">
        <f>ROUND(Eigenmischungen!HNR46,1)</f>
        <v>0</v>
      </c>
      <c r="HNL38" s="536">
        <f>ROUND(Eigenmischungen!HNS46,1)</f>
        <v>0</v>
      </c>
      <c r="HNM38" s="536">
        <f>ROUND(Eigenmischungen!HNT46,1)</f>
        <v>0</v>
      </c>
      <c r="HNN38" s="536">
        <f>ROUND(Eigenmischungen!HNU46,1)</f>
        <v>0</v>
      </c>
      <c r="HNO38" s="536">
        <f>ROUND(Eigenmischungen!HNV46,1)</f>
        <v>0</v>
      </c>
      <c r="HNP38" s="536">
        <f>ROUND(Eigenmischungen!HNW46,1)</f>
        <v>0</v>
      </c>
      <c r="HNQ38" s="536">
        <f>ROUND(Eigenmischungen!HNX46,1)</f>
        <v>0</v>
      </c>
      <c r="HNR38" s="536">
        <f>ROUND(Eigenmischungen!HNY46,1)</f>
        <v>0</v>
      </c>
      <c r="HNS38" s="536">
        <f>ROUND(Eigenmischungen!HNZ46,1)</f>
        <v>0</v>
      </c>
      <c r="HNT38" s="536">
        <f>ROUND(Eigenmischungen!HOA46,1)</f>
        <v>0</v>
      </c>
      <c r="HNU38" s="536">
        <f>ROUND(Eigenmischungen!HOB46,1)</f>
        <v>0</v>
      </c>
      <c r="HNV38" s="536">
        <f>ROUND(Eigenmischungen!HOC46,1)</f>
        <v>0</v>
      </c>
      <c r="HNW38" s="536">
        <f>ROUND(Eigenmischungen!HOD46,1)</f>
        <v>0</v>
      </c>
      <c r="HNX38" s="536">
        <f>ROUND(Eigenmischungen!HOE46,1)</f>
        <v>0</v>
      </c>
      <c r="HNY38" s="536">
        <f>ROUND(Eigenmischungen!HOF46,1)</f>
        <v>0</v>
      </c>
      <c r="HNZ38" s="536">
        <f>ROUND(Eigenmischungen!HOG46,1)</f>
        <v>0</v>
      </c>
      <c r="HOA38" s="536">
        <f>ROUND(Eigenmischungen!HOH46,1)</f>
        <v>0</v>
      </c>
      <c r="HOB38" s="536">
        <f>ROUND(Eigenmischungen!HOI46,1)</f>
        <v>0</v>
      </c>
      <c r="HOC38" s="536">
        <f>ROUND(Eigenmischungen!HOJ46,1)</f>
        <v>0</v>
      </c>
      <c r="HOD38" s="536">
        <f>ROUND(Eigenmischungen!HOK46,1)</f>
        <v>0</v>
      </c>
      <c r="HOE38" s="536">
        <f>ROUND(Eigenmischungen!HOL46,1)</f>
        <v>0</v>
      </c>
      <c r="HOF38" s="536">
        <f>ROUND(Eigenmischungen!HOM46,1)</f>
        <v>0</v>
      </c>
      <c r="HOG38" s="536">
        <f>ROUND(Eigenmischungen!HON46,1)</f>
        <v>0</v>
      </c>
      <c r="HOH38" s="536">
        <f>ROUND(Eigenmischungen!HOO46,1)</f>
        <v>0</v>
      </c>
      <c r="HOI38" s="536">
        <f>ROUND(Eigenmischungen!HOP46,1)</f>
        <v>0</v>
      </c>
      <c r="HOJ38" s="536">
        <f>ROUND(Eigenmischungen!HOQ46,1)</f>
        <v>0</v>
      </c>
      <c r="HOK38" s="536">
        <f>ROUND(Eigenmischungen!HOR46,1)</f>
        <v>0</v>
      </c>
      <c r="HOL38" s="536">
        <f>ROUND(Eigenmischungen!HOS46,1)</f>
        <v>0</v>
      </c>
      <c r="HOM38" s="536">
        <f>ROUND(Eigenmischungen!HOT46,1)</f>
        <v>0</v>
      </c>
      <c r="HON38" s="536">
        <f>ROUND(Eigenmischungen!HOU46,1)</f>
        <v>0</v>
      </c>
      <c r="HOO38" s="536">
        <f>ROUND(Eigenmischungen!HOV46,1)</f>
        <v>0</v>
      </c>
      <c r="HOP38" s="536">
        <f>ROUND(Eigenmischungen!HOW46,1)</f>
        <v>0</v>
      </c>
      <c r="HOQ38" s="536">
        <f>ROUND(Eigenmischungen!HOX46,1)</f>
        <v>0</v>
      </c>
      <c r="HOR38" s="536">
        <f>ROUND(Eigenmischungen!HOY46,1)</f>
        <v>0</v>
      </c>
      <c r="HOS38" s="536">
        <f>ROUND(Eigenmischungen!HOZ46,1)</f>
        <v>0</v>
      </c>
      <c r="HOT38" s="536">
        <f>ROUND(Eigenmischungen!HPA46,1)</f>
        <v>0</v>
      </c>
      <c r="HOU38" s="536">
        <f>ROUND(Eigenmischungen!HPB46,1)</f>
        <v>0</v>
      </c>
      <c r="HOV38" s="536">
        <f>ROUND(Eigenmischungen!HPC46,1)</f>
        <v>0</v>
      </c>
      <c r="HOW38" s="536">
        <f>ROUND(Eigenmischungen!HPD46,1)</f>
        <v>0</v>
      </c>
      <c r="HOX38" s="536">
        <f>ROUND(Eigenmischungen!HPE46,1)</f>
        <v>0</v>
      </c>
      <c r="HOY38" s="536">
        <f>ROUND(Eigenmischungen!HPF46,1)</f>
        <v>0</v>
      </c>
      <c r="HOZ38" s="536">
        <f>ROUND(Eigenmischungen!HPG46,1)</f>
        <v>0</v>
      </c>
      <c r="HPA38" s="536">
        <f>ROUND(Eigenmischungen!HPH46,1)</f>
        <v>0</v>
      </c>
      <c r="HPB38" s="536">
        <f>ROUND(Eigenmischungen!HPI46,1)</f>
        <v>0</v>
      </c>
      <c r="HPC38" s="536">
        <f>ROUND(Eigenmischungen!HPJ46,1)</f>
        <v>0</v>
      </c>
      <c r="HPD38" s="536">
        <f>ROUND(Eigenmischungen!HPK46,1)</f>
        <v>0</v>
      </c>
      <c r="HPE38" s="536">
        <f>ROUND(Eigenmischungen!HPL46,1)</f>
        <v>0</v>
      </c>
      <c r="HPF38" s="536">
        <f>ROUND(Eigenmischungen!HPM46,1)</f>
        <v>0</v>
      </c>
      <c r="HPG38" s="536">
        <f>ROUND(Eigenmischungen!HPN46,1)</f>
        <v>0</v>
      </c>
      <c r="HPH38" s="536">
        <f>ROUND(Eigenmischungen!HPO46,1)</f>
        <v>0</v>
      </c>
      <c r="HPI38" s="536">
        <f>ROUND(Eigenmischungen!HPP46,1)</f>
        <v>0</v>
      </c>
      <c r="HPJ38" s="536">
        <f>ROUND(Eigenmischungen!HPQ46,1)</f>
        <v>0</v>
      </c>
      <c r="HPK38" s="536">
        <f>ROUND(Eigenmischungen!HPR46,1)</f>
        <v>0</v>
      </c>
      <c r="HPL38" s="536">
        <f>ROUND(Eigenmischungen!HPS46,1)</f>
        <v>0</v>
      </c>
      <c r="HPM38" s="536">
        <f>ROUND(Eigenmischungen!HPT46,1)</f>
        <v>0</v>
      </c>
      <c r="HPN38" s="536">
        <f>ROUND(Eigenmischungen!HPU46,1)</f>
        <v>0</v>
      </c>
      <c r="HPO38" s="536">
        <f>ROUND(Eigenmischungen!HPV46,1)</f>
        <v>0</v>
      </c>
      <c r="HPP38" s="536">
        <f>ROUND(Eigenmischungen!HPW46,1)</f>
        <v>0</v>
      </c>
      <c r="HPQ38" s="536">
        <f>ROUND(Eigenmischungen!HPX46,1)</f>
        <v>0</v>
      </c>
      <c r="HPR38" s="536">
        <f>ROUND(Eigenmischungen!HPY46,1)</f>
        <v>0</v>
      </c>
      <c r="HPS38" s="536">
        <f>ROUND(Eigenmischungen!HPZ46,1)</f>
        <v>0</v>
      </c>
      <c r="HPT38" s="536">
        <f>ROUND(Eigenmischungen!HQA46,1)</f>
        <v>0</v>
      </c>
      <c r="HPU38" s="536">
        <f>ROUND(Eigenmischungen!HQB46,1)</f>
        <v>0</v>
      </c>
      <c r="HPV38" s="536">
        <f>ROUND(Eigenmischungen!HQC46,1)</f>
        <v>0</v>
      </c>
      <c r="HPW38" s="536">
        <f>ROUND(Eigenmischungen!HQD46,1)</f>
        <v>0</v>
      </c>
      <c r="HPX38" s="536">
        <f>ROUND(Eigenmischungen!HQE46,1)</f>
        <v>0</v>
      </c>
      <c r="HPY38" s="536">
        <f>ROUND(Eigenmischungen!HQF46,1)</f>
        <v>0</v>
      </c>
      <c r="HPZ38" s="536">
        <f>ROUND(Eigenmischungen!HQG46,1)</f>
        <v>0</v>
      </c>
      <c r="HQA38" s="536">
        <f>ROUND(Eigenmischungen!HQH46,1)</f>
        <v>0</v>
      </c>
      <c r="HQB38" s="536">
        <f>ROUND(Eigenmischungen!HQI46,1)</f>
        <v>0</v>
      </c>
      <c r="HQC38" s="536">
        <f>ROUND(Eigenmischungen!HQJ46,1)</f>
        <v>0</v>
      </c>
      <c r="HQD38" s="536">
        <f>ROUND(Eigenmischungen!HQK46,1)</f>
        <v>0</v>
      </c>
      <c r="HQE38" s="536">
        <f>ROUND(Eigenmischungen!HQL46,1)</f>
        <v>0</v>
      </c>
      <c r="HQF38" s="536">
        <f>ROUND(Eigenmischungen!HQM46,1)</f>
        <v>0</v>
      </c>
      <c r="HQG38" s="536">
        <f>ROUND(Eigenmischungen!HQN46,1)</f>
        <v>0</v>
      </c>
      <c r="HQH38" s="536">
        <f>ROUND(Eigenmischungen!HQO46,1)</f>
        <v>0</v>
      </c>
      <c r="HQI38" s="536">
        <f>ROUND(Eigenmischungen!HQP46,1)</f>
        <v>0</v>
      </c>
      <c r="HQJ38" s="536">
        <f>ROUND(Eigenmischungen!HQQ46,1)</f>
        <v>0</v>
      </c>
      <c r="HQK38" s="536">
        <f>ROUND(Eigenmischungen!HQR46,1)</f>
        <v>0</v>
      </c>
      <c r="HQL38" s="536">
        <f>ROUND(Eigenmischungen!HQS46,1)</f>
        <v>0</v>
      </c>
      <c r="HQM38" s="536">
        <f>ROUND(Eigenmischungen!HQT46,1)</f>
        <v>0</v>
      </c>
      <c r="HQN38" s="536">
        <f>ROUND(Eigenmischungen!HQU46,1)</f>
        <v>0</v>
      </c>
      <c r="HQO38" s="536">
        <f>ROUND(Eigenmischungen!HQV46,1)</f>
        <v>0</v>
      </c>
      <c r="HQP38" s="536">
        <f>ROUND(Eigenmischungen!HQW46,1)</f>
        <v>0</v>
      </c>
      <c r="HQQ38" s="536">
        <f>ROUND(Eigenmischungen!HQX46,1)</f>
        <v>0</v>
      </c>
      <c r="HQR38" s="536">
        <f>ROUND(Eigenmischungen!HQY46,1)</f>
        <v>0</v>
      </c>
      <c r="HQS38" s="536">
        <f>ROUND(Eigenmischungen!HQZ46,1)</f>
        <v>0</v>
      </c>
      <c r="HQT38" s="536">
        <f>ROUND(Eigenmischungen!HRA46,1)</f>
        <v>0</v>
      </c>
      <c r="HQU38" s="536">
        <f>ROUND(Eigenmischungen!HRB46,1)</f>
        <v>0</v>
      </c>
      <c r="HQV38" s="536">
        <f>ROUND(Eigenmischungen!HRC46,1)</f>
        <v>0</v>
      </c>
      <c r="HQW38" s="536">
        <f>ROUND(Eigenmischungen!HRD46,1)</f>
        <v>0</v>
      </c>
      <c r="HQX38" s="536">
        <f>ROUND(Eigenmischungen!HRE46,1)</f>
        <v>0</v>
      </c>
      <c r="HQY38" s="536">
        <f>ROUND(Eigenmischungen!HRF46,1)</f>
        <v>0</v>
      </c>
      <c r="HQZ38" s="536">
        <f>ROUND(Eigenmischungen!HRG46,1)</f>
        <v>0</v>
      </c>
      <c r="HRA38" s="536">
        <f>ROUND(Eigenmischungen!HRH46,1)</f>
        <v>0</v>
      </c>
      <c r="HRB38" s="536">
        <f>ROUND(Eigenmischungen!HRI46,1)</f>
        <v>0</v>
      </c>
      <c r="HRC38" s="536">
        <f>ROUND(Eigenmischungen!HRJ46,1)</f>
        <v>0</v>
      </c>
      <c r="HRD38" s="536">
        <f>ROUND(Eigenmischungen!HRK46,1)</f>
        <v>0</v>
      </c>
      <c r="HRE38" s="536">
        <f>ROUND(Eigenmischungen!HRL46,1)</f>
        <v>0</v>
      </c>
      <c r="HRF38" s="536">
        <f>ROUND(Eigenmischungen!HRM46,1)</f>
        <v>0</v>
      </c>
      <c r="HRG38" s="536">
        <f>ROUND(Eigenmischungen!HRN46,1)</f>
        <v>0</v>
      </c>
      <c r="HRH38" s="536">
        <f>ROUND(Eigenmischungen!HRO46,1)</f>
        <v>0</v>
      </c>
      <c r="HRI38" s="536">
        <f>ROUND(Eigenmischungen!HRP46,1)</f>
        <v>0</v>
      </c>
      <c r="HRJ38" s="536">
        <f>ROUND(Eigenmischungen!HRQ46,1)</f>
        <v>0</v>
      </c>
      <c r="HRK38" s="536">
        <f>ROUND(Eigenmischungen!HRR46,1)</f>
        <v>0</v>
      </c>
      <c r="HRL38" s="536">
        <f>ROUND(Eigenmischungen!HRS46,1)</f>
        <v>0</v>
      </c>
      <c r="HRM38" s="536">
        <f>ROUND(Eigenmischungen!HRT46,1)</f>
        <v>0</v>
      </c>
      <c r="HRN38" s="536">
        <f>ROUND(Eigenmischungen!HRU46,1)</f>
        <v>0</v>
      </c>
      <c r="HRO38" s="536">
        <f>ROUND(Eigenmischungen!HRV46,1)</f>
        <v>0</v>
      </c>
      <c r="HRP38" s="536">
        <f>ROUND(Eigenmischungen!HRW46,1)</f>
        <v>0</v>
      </c>
      <c r="HRQ38" s="536">
        <f>ROUND(Eigenmischungen!HRX46,1)</f>
        <v>0</v>
      </c>
      <c r="HRR38" s="536">
        <f>ROUND(Eigenmischungen!HRY46,1)</f>
        <v>0</v>
      </c>
      <c r="HRS38" s="536">
        <f>ROUND(Eigenmischungen!HRZ46,1)</f>
        <v>0</v>
      </c>
      <c r="HRT38" s="536">
        <f>ROUND(Eigenmischungen!HSA46,1)</f>
        <v>0</v>
      </c>
      <c r="HRU38" s="536">
        <f>ROUND(Eigenmischungen!HSB46,1)</f>
        <v>0</v>
      </c>
      <c r="HRV38" s="536">
        <f>ROUND(Eigenmischungen!HSC46,1)</f>
        <v>0</v>
      </c>
      <c r="HRW38" s="536">
        <f>ROUND(Eigenmischungen!HSD46,1)</f>
        <v>0</v>
      </c>
      <c r="HRX38" s="536">
        <f>ROUND(Eigenmischungen!HSE46,1)</f>
        <v>0</v>
      </c>
      <c r="HRY38" s="536">
        <f>ROUND(Eigenmischungen!HSF46,1)</f>
        <v>0</v>
      </c>
      <c r="HRZ38" s="536">
        <f>ROUND(Eigenmischungen!HSG46,1)</f>
        <v>0</v>
      </c>
      <c r="HSA38" s="536">
        <f>ROUND(Eigenmischungen!HSH46,1)</f>
        <v>0</v>
      </c>
      <c r="HSB38" s="536">
        <f>ROUND(Eigenmischungen!HSI46,1)</f>
        <v>0</v>
      </c>
      <c r="HSC38" s="536">
        <f>ROUND(Eigenmischungen!HSJ46,1)</f>
        <v>0</v>
      </c>
      <c r="HSD38" s="536">
        <f>ROUND(Eigenmischungen!HSK46,1)</f>
        <v>0</v>
      </c>
      <c r="HSE38" s="536">
        <f>ROUND(Eigenmischungen!HSL46,1)</f>
        <v>0</v>
      </c>
      <c r="HSF38" s="536">
        <f>ROUND(Eigenmischungen!HSM46,1)</f>
        <v>0</v>
      </c>
      <c r="HSG38" s="536">
        <f>ROUND(Eigenmischungen!HSN46,1)</f>
        <v>0</v>
      </c>
      <c r="HSH38" s="536">
        <f>ROUND(Eigenmischungen!HSO46,1)</f>
        <v>0</v>
      </c>
      <c r="HSI38" s="536">
        <f>ROUND(Eigenmischungen!HSP46,1)</f>
        <v>0</v>
      </c>
      <c r="HSJ38" s="536">
        <f>ROUND(Eigenmischungen!HSQ46,1)</f>
        <v>0</v>
      </c>
      <c r="HSK38" s="536">
        <f>ROUND(Eigenmischungen!HSR46,1)</f>
        <v>0</v>
      </c>
      <c r="HSL38" s="536">
        <f>ROUND(Eigenmischungen!HSS46,1)</f>
        <v>0</v>
      </c>
      <c r="HSM38" s="536">
        <f>ROUND(Eigenmischungen!HST46,1)</f>
        <v>0</v>
      </c>
      <c r="HSN38" s="536">
        <f>ROUND(Eigenmischungen!HSU46,1)</f>
        <v>0</v>
      </c>
      <c r="HSO38" s="536">
        <f>ROUND(Eigenmischungen!HSV46,1)</f>
        <v>0</v>
      </c>
      <c r="HSP38" s="536">
        <f>ROUND(Eigenmischungen!HSW46,1)</f>
        <v>0</v>
      </c>
      <c r="HSQ38" s="536">
        <f>ROUND(Eigenmischungen!HSX46,1)</f>
        <v>0</v>
      </c>
      <c r="HSR38" s="536">
        <f>ROUND(Eigenmischungen!HSY46,1)</f>
        <v>0</v>
      </c>
      <c r="HSS38" s="536">
        <f>ROUND(Eigenmischungen!HSZ46,1)</f>
        <v>0</v>
      </c>
      <c r="HST38" s="536">
        <f>ROUND(Eigenmischungen!HTA46,1)</f>
        <v>0</v>
      </c>
      <c r="HSU38" s="536">
        <f>ROUND(Eigenmischungen!HTB46,1)</f>
        <v>0</v>
      </c>
      <c r="HSV38" s="536">
        <f>ROUND(Eigenmischungen!HTC46,1)</f>
        <v>0</v>
      </c>
      <c r="HSW38" s="536">
        <f>ROUND(Eigenmischungen!HTD46,1)</f>
        <v>0</v>
      </c>
      <c r="HSX38" s="536">
        <f>ROUND(Eigenmischungen!HTE46,1)</f>
        <v>0</v>
      </c>
      <c r="HSY38" s="536">
        <f>ROUND(Eigenmischungen!HTF46,1)</f>
        <v>0</v>
      </c>
      <c r="HSZ38" s="536">
        <f>ROUND(Eigenmischungen!HTG46,1)</f>
        <v>0</v>
      </c>
      <c r="HTA38" s="536">
        <f>ROUND(Eigenmischungen!HTH46,1)</f>
        <v>0</v>
      </c>
      <c r="HTB38" s="536">
        <f>ROUND(Eigenmischungen!HTI46,1)</f>
        <v>0</v>
      </c>
      <c r="HTC38" s="536">
        <f>ROUND(Eigenmischungen!HTJ46,1)</f>
        <v>0</v>
      </c>
      <c r="HTD38" s="536">
        <f>ROUND(Eigenmischungen!HTK46,1)</f>
        <v>0</v>
      </c>
      <c r="HTE38" s="536">
        <f>ROUND(Eigenmischungen!HTL46,1)</f>
        <v>0</v>
      </c>
      <c r="HTF38" s="536">
        <f>ROUND(Eigenmischungen!HTM46,1)</f>
        <v>0</v>
      </c>
      <c r="HTG38" s="536">
        <f>ROUND(Eigenmischungen!HTN46,1)</f>
        <v>0</v>
      </c>
      <c r="HTH38" s="536">
        <f>ROUND(Eigenmischungen!HTO46,1)</f>
        <v>0</v>
      </c>
      <c r="HTI38" s="536">
        <f>ROUND(Eigenmischungen!HTP46,1)</f>
        <v>0</v>
      </c>
      <c r="HTJ38" s="536">
        <f>ROUND(Eigenmischungen!HTQ46,1)</f>
        <v>0</v>
      </c>
      <c r="HTK38" s="536">
        <f>ROUND(Eigenmischungen!HTR46,1)</f>
        <v>0</v>
      </c>
      <c r="HTL38" s="536">
        <f>ROUND(Eigenmischungen!HTS46,1)</f>
        <v>0</v>
      </c>
      <c r="HTM38" s="536">
        <f>ROUND(Eigenmischungen!HTT46,1)</f>
        <v>0</v>
      </c>
      <c r="HTN38" s="536">
        <f>ROUND(Eigenmischungen!HTU46,1)</f>
        <v>0</v>
      </c>
      <c r="HTO38" s="536">
        <f>ROUND(Eigenmischungen!HTV46,1)</f>
        <v>0</v>
      </c>
      <c r="HTP38" s="536">
        <f>ROUND(Eigenmischungen!HTW46,1)</f>
        <v>0</v>
      </c>
      <c r="HTQ38" s="536">
        <f>ROUND(Eigenmischungen!HTX46,1)</f>
        <v>0</v>
      </c>
      <c r="HTR38" s="536">
        <f>ROUND(Eigenmischungen!HTY46,1)</f>
        <v>0</v>
      </c>
      <c r="HTS38" s="536">
        <f>ROUND(Eigenmischungen!HTZ46,1)</f>
        <v>0</v>
      </c>
      <c r="HTT38" s="536">
        <f>ROUND(Eigenmischungen!HUA46,1)</f>
        <v>0</v>
      </c>
      <c r="HTU38" s="536">
        <f>ROUND(Eigenmischungen!HUB46,1)</f>
        <v>0</v>
      </c>
      <c r="HTV38" s="536">
        <f>ROUND(Eigenmischungen!HUC46,1)</f>
        <v>0</v>
      </c>
      <c r="HTW38" s="536">
        <f>ROUND(Eigenmischungen!HUD46,1)</f>
        <v>0</v>
      </c>
      <c r="HTX38" s="536">
        <f>ROUND(Eigenmischungen!HUE46,1)</f>
        <v>0</v>
      </c>
      <c r="HTY38" s="536">
        <f>ROUND(Eigenmischungen!HUF46,1)</f>
        <v>0</v>
      </c>
      <c r="HTZ38" s="536">
        <f>ROUND(Eigenmischungen!HUG46,1)</f>
        <v>0</v>
      </c>
      <c r="HUA38" s="536">
        <f>ROUND(Eigenmischungen!HUH46,1)</f>
        <v>0</v>
      </c>
      <c r="HUB38" s="536">
        <f>ROUND(Eigenmischungen!HUI46,1)</f>
        <v>0</v>
      </c>
      <c r="HUC38" s="536">
        <f>ROUND(Eigenmischungen!HUJ46,1)</f>
        <v>0</v>
      </c>
      <c r="HUD38" s="536">
        <f>ROUND(Eigenmischungen!HUK46,1)</f>
        <v>0</v>
      </c>
      <c r="HUE38" s="536">
        <f>ROUND(Eigenmischungen!HUL46,1)</f>
        <v>0</v>
      </c>
      <c r="HUF38" s="536">
        <f>ROUND(Eigenmischungen!HUM46,1)</f>
        <v>0</v>
      </c>
      <c r="HUG38" s="536">
        <f>ROUND(Eigenmischungen!HUN46,1)</f>
        <v>0</v>
      </c>
      <c r="HUH38" s="536">
        <f>ROUND(Eigenmischungen!HUO46,1)</f>
        <v>0</v>
      </c>
      <c r="HUI38" s="536">
        <f>ROUND(Eigenmischungen!HUP46,1)</f>
        <v>0</v>
      </c>
      <c r="HUJ38" s="536">
        <f>ROUND(Eigenmischungen!HUQ46,1)</f>
        <v>0</v>
      </c>
      <c r="HUK38" s="536">
        <f>ROUND(Eigenmischungen!HUR46,1)</f>
        <v>0</v>
      </c>
      <c r="HUL38" s="536">
        <f>ROUND(Eigenmischungen!HUS46,1)</f>
        <v>0</v>
      </c>
      <c r="HUM38" s="536">
        <f>ROUND(Eigenmischungen!HUT46,1)</f>
        <v>0</v>
      </c>
      <c r="HUN38" s="536">
        <f>ROUND(Eigenmischungen!HUU46,1)</f>
        <v>0</v>
      </c>
      <c r="HUO38" s="536">
        <f>ROUND(Eigenmischungen!HUV46,1)</f>
        <v>0</v>
      </c>
      <c r="HUP38" s="536">
        <f>ROUND(Eigenmischungen!HUW46,1)</f>
        <v>0</v>
      </c>
      <c r="HUQ38" s="536">
        <f>ROUND(Eigenmischungen!HUX46,1)</f>
        <v>0</v>
      </c>
      <c r="HUR38" s="536">
        <f>ROUND(Eigenmischungen!HUY46,1)</f>
        <v>0</v>
      </c>
      <c r="HUS38" s="536">
        <f>ROUND(Eigenmischungen!HUZ46,1)</f>
        <v>0</v>
      </c>
      <c r="HUT38" s="536">
        <f>ROUND(Eigenmischungen!HVA46,1)</f>
        <v>0</v>
      </c>
      <c r="HUU38" s="536">
        <f>ROUND(Eigenmischungen!HVB46,1)</f>
        <v>0</v>
      </c>
      <c r="HUV38" s="536">
        <f>ROUND(Eigenmischungen!HVC46,1)</f>
        <v>0</v>
      </c>
      <c r="HUW38" s="536">
        <f>ROUND(Eigenmischungen!HVD46,1)</f>
        <v>0</v>
      </c>
      <c r="HUX38" s="536">
        <f>ROUND(Eigenmischungen!HVE46,1)</f>
        <v>0</v>
      </c>
      <c r="HUY38" s="536">
        <f>ROUND(Eigenmischungen!HVF46,1)</f>
        <v>0</v>
      </c>
      <c r="HUZ38" s="536">
        <f>ROUND(Eigenmischungen!HVG46,1)</f>
        <v>0</v>
      </c>
      <c r="HVA38" s="536">
        <f>ROUND(Eigenmischungen!HVH46,1)</f>
        <v>0</v>
      </c>
      <c r="HVB38" s="536">
        <f>ROUND(Eigenmischungen!HVI46,1)</f>
        <v>0</v>
      </c>
      <c r="HVC38" s="536">
        <f>ROUND(Eigenmischungen!HVJ46,1)</f>
        <v>0</v>
      </c>
      <c r="HVD38" s="536">
        <f>ROUND(Eigenmischungen!HVK46,1)</f>
        <v>0</v>
      </c>
      <c r="HVE38" s="536">
        <f>ROUND(Eigenmischungen!HVL46,1)</f>
        <v>0</v>
      </c>
      <c r="HVF38" s="536">
        <f>ROUND(Eigenmischungen!HVM46,1)</f>
        <v>0</v>
      </c>
      <c r="HVG38" s="536">
        <f>ROUND(Eigenmischungen!HVN46,1)</f>
        <v>0</v>
      </c>
      <c r="HVH38" s="536">
        <f>ROUND(Eigenmischungen!HVO46,1)</f>
        <v>0</v>
      </c>
      <c r="HVI38" s="536">
        <f>ROUND(Eigenmischungen!HVP46,1)</f>
        <v>0</v>
      </c>
      <c r="HVJ38" s="536">
        <f>ROUND(Eigenmischungen!HVQ46,1)</f>
        <v>0</v>
      </c>
      <c r="HVK38" s="536">
        <f>ROUND(Eigenmischungen!HVR46,1)</f>
        <v>0</v>
      </c>
      <c r="HVL38" s="536">
        <f>ROUND(Eigenmischungen!HVS46,1)</f>
        <v>0</v>
      </c>
      <c r="HVM38" s="536">
        <f>ROUND(Eigenmischungen!HVT46,1)</f>
        <v>0</v>
      </c>
      <c r="HVN38" s="536">
        <f>ROUND(Eigenmischungen!HVU46,1)</f>
        <v>0</v>
      </c>
      <c r="HVO38" s="536">
        <f>ROUND(Eigenmischungen!HVV46,1)</f>
        <v>0</v>
      </c>
      <c r="HVP38" s="536">
        <f>ROUND(Eigenmischungen!HVW46,1)</f>
        <v>0</v>
      </c>
      <c r="HVQ38" s="536">
        <f>ROUND(Eigenmischungen!HVX46,1)</f>
        <v>0</v>
      </c>
      <c r="HVR38" s="536">
        <f>ROUND(Eigenmischungen!HVY46,1)</f>
        <v>0</v>
      </c>
      <c r="HVS38" s="536">
        <f>ROUND(Eigenmischungen!HVZ46,1)</f>
        <v>0</v>
      </c>
      <c r="HVT38" s="536">
        <f>ROUND(Eigenmischungen!HWA46,1)</f>
        <v>0</v>
      </c>
      <c r="HVU38" s="536">
        <f>ROUND(Eigenmischungen!HWB46,1)</f>
        <v>0</v>
      </c>
      <c r="HVV38" s="536">
        <f>ROUND(Eigenmischungen!HWC46,1)</f>
        <v>0</v>
      </c>
      <c r="HVW38" s="536">
        <f>ROUND(Eigenmischungen!HWD46,1)</f>
        <v>0</v>
      </c>
      <c r="HVX38" s="536">
        <f>ROUND(Eigenmischungen!HWE46,1)</f>
        <v>0</v>
      </c>
      <c r="HVY38" s="536">
        <f>ROUND(Eigenmischungen!HWF46,1)</f>
        <v>0</v>
      </c>
      <c r="HVZ38" s="536">
        <f>ROUND(Eigenmischungen!HWG46,1)</f>
        <v>0</v>
      </c>
      <c r="HWA38" s="536">
        <f>ROUND(Eigenmischungen!HWH46,1)</f>
        <v>0</v>
      </c>
      <c r="HWB38" s="536">
        <f>ROUND(Eigenmischungen!HWI46,1)</f>
        <v>0</v>
      </c>
      <c r="HWC38" s="536">
        <f>ROUND(Eigenmischungen!HWJ46,1)</f>
        <v>0</v>
      </c>
      <c r="HWD38" s="536">
        <f>ROUND(Eigenmischungen!HWK46,1)</f>
        <v>0</v>
      </c>
      <c r="HWE38" s="536">
        <f>ROUND(Eigenmischungen!HWL46,1)</f>
        <v>0</v>
      </c>
      <c r="HWF38" s="536">
        <f>ROUND(Eigenmischungen!HWM46,1)</f>
        <v>0</v>
      </c>
      <c r="HWG38" s="536">
        <f>ROUND(Eigenmischungen!HWN46,1)</f>
        <v>0</v>
      </c>
      <c r="HWH38" s="536">
        <f>ROUND(Eigenmischungen!HWO46,1)</f>
        <v>0</v>
      </c>
      <c r="HWI38" s="536">
        <f>ROUND(Eigenmischungen!HWP46,1)</f>
        <v>0</v>
      </c>
      <c r="HWJ38" s="536">
        <f>ROUND(Eigenmischungen!HWQ46,1)</f>
        <v>0</v>
      </c>
      <c r="HWK38" s="536">
        <f>ROUND(Eigenmischungen!HWR46,1)</f>
        <v>0</v>
      </c>
      <c r="HWL38" s="536">
        <f>ROUND(Eigenmischungen!HWS46,1)</f>
        <v>0</v>
      </c>
      <c r="HWM38" s="536">
        <f>ROUND(Eigenmischungen!HWT46,1)</f>
        <v>0</v>
      </c>
      <c r="HWN38" s="536">
        <f>ROUND(Eigenmischungen!HWU46,1)</f>
        <v>0</v>
      </c>
      <c r="HWO38" s="536">
        <f>ROUND(Eigenmischungen!HWV46,1)</f>
        <v>0</v>
      </c>
      <c r="HWP38" s="536">
        <f>ROUND(Eigenmischungen!HWW46,1)</f>
        <v>0</v>
      </c>
      <c r="HWQ38" s="536">
        <f>ROUND(Eigenmischungen!HWX46,1)</f>
        <v>0</v>
      </c>
      <c r="HWR38" s="536">
        <f>ROUND(Eigenmischungen!HWY46,1)</f>
        <v>0</v>
      </c>
      <c r="HWS38" s="536">
        <f>ROUND(Eigenmischungen!HWZ46,1)</f>
        <v>0</v>
      </c>
      <c r="HWT38" s="536">
        <f>ROUND(Eigenmischungen!HXA46,1)</f>
        <v>0</v>
      </c>
      <c r="HWU38" s="536">
        <f>ROUND(Eigenmischungen!HXB46,1)</f>
        <v>0</v>
      </c>
      <c r="HWV38" s="536">
        <f>ROUND(Eigenmischungen!HXC46,1)</f>
        <v>0</v>
      </c>
      <c r="HWW38" s="536">
        <f>ROUND(Eigenmischungen!HXD46,1)</f>
        <v>0</v>
      </c>
      <c r="HWX38" s="536">
        <f>ROUND(Eigenmischungen!HXE46,1)</f>
        <v>0</v>
      </c>
      <c r="HWY38" s="536">
        <f>ROUND(Eigenmischungen!HXF46,1)</f>
        <v>0</v>
      </c>
      <c r="HWZ38" s="536">
        <f>ROUND(Eigenmischungen!HXG46,1)</f>
        <v>0</v>
      </c>
      <c r="HXA38" s="536">
        <f>ROUND(Eigenmischungen!HXH46,1)</f>
        <v>0</v>
      </c>
      <c r="HXB38" s="536">
        <f>ROUND(Eigenmischungen!HXI46,1)</f>
        <v>0</v>
      </c>
      <c r="HXC38" s="536">
        <f>ROUND(Eigenmischungen!HXJ46,1)</f>
        <v>0</v>
      </c>
      <c r="HXD38" s="536">
        <f>ROUND(Eigenmischungen!HXK46,1)</f>
        <v>0</v>
      </c>
      <c r="HXE38" s="536">
        <f>ROUND(Eigenmischungen!HXL46,1)</f>
        <v>0</v>
      </c>
      <c r="HXF38" s="536">
        <f>ROUND(Eigenmischungen!HXM46,1)</f>
        <v>0</v>
      </c>
      <c r="HXG38" s="536">
        <f>ROUND(Eigenmischungen!HXN46,1)</f>
        <v>0</v>
      </c>
      <c r="HXH38" s="536">
        <f>ROUND(Eigenmischungen!HXO46,1)</f>
        <v>0</v>
      </c>
      <c r="HXI38" s="536">
        <f>ROUND(Eigenmischungen!HXP46,1)</f>
        <v>0</v>
      </c>
      <c r="HXJ38" s="536">
        <f>ROUND(Eigenmischungen!HXQ46,1)</f>
        <v>0</v>
      </c>
      <c r="HXK38" s="536">
        <f>ROUND(Eigenmischungen!HXR46,1)</f>
        <v>0</v>
      </c>
      <c r="HXL38" s="536">
        <f>ROUND(Eigenmischungen!HXS46,1)</f>
        <v>0</v>
      </c>
      <c r="HXM38" s="536">
        <f>ROUND(Eigenmischungen!HXT46,1)</f>
        <v>0</v>
      </c>
      <c r="HXN38" s="536">
        <f>ROUND(Eigenmischungen!HXU46,1)</f>
        <v>0</v>
      </c>
      <c r="HXO38" s="536">
        <f>ROUND(Eigenmischungen!HXV46,1)</f>
        <v>0</v>
      </c>
      <c r="HXP38" s="536">
        <f>ROUND(Eigenmischungen!HXW46,1)</f>
        <v>0</v>
      </c>
      <c r="HXQ38" s="536">
        <f>ROUND(Eigenmischungen!HXX46,1)</f>
        <v>0</v>
      </c>
      <c r="HXR38" s="536">
        <f>ROUND(Eigenmischungen!HXY46,1)</f>
        <v>0</v>
      </c>
      <c r="HXS38" s="536">
        <f>ROUND(Eigenmischungen!HXZ46,1)</f>
        <v>0</v>
      </c>
      <c r="HXT38" s="536">
        <f>ROUND(Eigenmischungen!HYA46,1)</f>
        <v>0</v>
      </c>
      <c r="HXU38" s="536">
        <f>ROUND(Eigenmischungen!HYB46,1)</f>
        <v>0</v>
      </c>
      <c r="HXV38" s="536">
        <f>ROUND(Eigenmischungen!HYC46,1)</f>
        <v>0</v>
      </c>
      <c r="HXW38" s="536">
        <f>ROUND(Eigenmischungen!HYD46,1)</f>
        <v>0</v>
      </c>
      <c r="HXX38" s="536">
        <f>ROUND(Eigenmischungen!HYE46,1)</f>
        <v>0</v>
      </c>
      <c r="HXY38" s="536">
        <f>ROUND(Eigenmischungen!HYF46,1)</f>
        <v>0</v>
      </c>
      <c r="HXZ38" s="536">
        <f>ROUND(Eigenmischungen!HYG46,1)</f>
        <v>0</v>
      </c>
      <c r="HYA38" s="536">
        <f>ROUND(Eigenmischungen!HYH46,1)</f>
        <v>0</v>
      </c>
      <c r="HYB38" s="536">
        <f>ROUND(Eigenmischungen!HYI46,1)</f>
        <v>0</v>
      </c>
      <c r="HYC38" s="536">
        <f>ROUND(Eigenmischungen!HYJ46,1)</f>
        <v>0</v>
      </c>
      <c r="HYD38" s="536">
        <f>ROUND(Eigenmischungen!HYK46,1)</f>
        <v>0</v>
      </c>
      <c r="HYE38" s="536">
        <f>ROUND(Eigenmischungen!HYL46,1)</f>
        <v>0</v>
      </c>
      <c r="HYF38" s="536">
        <f>ROUND(Eigenmischungen!HYM46,1)</f>
        <v>0</v>
      </c>
      <c r="HYG38" s="536">
        <f>ROUND(Eigenmischungen!HYN46,1)</f>
        <v>0</v>
      </c>
      <c r="HYH38" s="536">
        <f>ROUND(Eigenmischungen!HYO46,1)</f>
        <v>0</v>
      </c>
      <c r="HYI38" s="536">
        <f>ROUND(Eigenmischungen!HYP46,1)</f>
        <v>0</v>
      </c>
      <c r="HYJ38" s="536">
        <f>ROUND(Eigenmischungen!HYQ46,1)</f>
        <v>0</v>
      </c>
      <c r="HYK38" s="536">
        <f>ROUND(Eigenmischungen!HYR46,1)</f>
        <v>0</v>
      </c>
      <c r="HYL38" s="536">
        <f>ROUND(Eigenmischungen!HYS46,1)</f>
        <v>0</v>
      </c>
      <c r="HYM38" s="536">
        <f>ROUND(Eigenmischungen!HYT46,1)</f>
        <v>0</v>
      </c>
      <c r="HYN38" s="536">
        <f>ROUND(Eigenmischungen!HYU46,1)</f>
        <v>0</v>
      </c>
      <c r="HYO38" s="536">
        <f>ROUND(Eigenmischungen!HYV46,1)</f>
        <v>0</v>
      </c>
      <c r="HYP38" s="536">
        <f>ROUND(Eigenmischungen!HYW46,1)</f>
        <v>0</v>
      </c>
      <c r="HYQ38" s="536">
        <f>ROUND(Eigenmischungen!HYX46,1)</f>
        <v>0</v>
      </c>
      <c r="HYR38" s="536">
        <f>ROUND(Eigenmischungen!HYY46,1)</f>
        <v>0</v>
      </c>
      <c r="HYS38" s="536">
        <f>ROUND(Eigenmischungen!HYZ46,1)</f>
        <v>0</v>
      </c>
      <c r="HYT38" s="536">
        <f>ROUND(Eigenmischungen!HZA46,1)</f>
        <v>0</v>
      </c>
      <c r="HYU38" s="536">
        <f>ROUND(Eigenmischungen!HZB46,1)</f>
        <v>0</v>
      </c>
      <c r="HYV38" s="536">
        <f>ROUND(Eigenmischungen!HZC46,1)</f>
        <v>0</v>
      </c>
      <c r="HYW38" s="536">
        <f>ROUND(Eigenmischungen!HZD46,1)</f>
        <v>0</v>
      </c>
      <c r="HYX38" s="536">
        <f>ROUND(Eigenmischungen!HZE46,1)</f>
        <v>0</v>
      </c>
      <c r="HYY38" s="536">
        <f>ROUND(Eigenmischungen!HZF46,1)</f>
        <v>0</v>
      </c>
      <c r="HYZ38" s="536">
        <f>ROUND(Eigenmischungen!HZG46,1)</f>
        <v>0</v>
      </c>
      <c r="HZA38" s="536">
        <f>ROUND(Eigenmischungen!HZH46,1)</f>
        <v>0</v>
      </c>
      <c r="HZB38" s="536">
        <f>ROUND(Eigenmischungen!HZI46,1)</f>
        <v>0</v>
      </c>
      <c r="HZC38" s="536">
        <f>ROUND(Eigenmischungen!HZJ46,1)</f>
        <v>0</v>
      </c>
      <c r="HZD38" s="536">
        <f>ROUND(Eigenmischungen!HZK46,1)</f>
        <v>0</v>
      </c>
      <c r="HZE38" s="536">
        <f>ROUND(Eigenmischungen!HZL46,1)</f>
        <v>0</v>
      </c>
      <c r="HZF38" s="536">
        <f>ROUND(Eigenmischungen!HZM46,1)</f>
        <v>0</v>
      </c>
      <c r="HZG38" s="536">
        <f>ROUND(Eigenmischungen!HZN46,1)</f>
        <v>0</v>
      </c>
      <c r="HZH38" s="536">
        <f>ROUND(Eigenmischungen!HZO46,1)</f>
        <v>0</v>
      </c>
      <c r="HZI38" s="536">
        <f>ROUND(Eigenmischungen!HZP46,1)</f>
        <v>0</v>
      </c>
      <c r="HZJ38" s="536">
        <f>ROUND(Eigenmischungen!HZQ46,1)</f>
        <v>0</v>
      </c>
      <c r="HZK38" s="536">
        <f>ROUND(Eigenmischungen!HZR46,1)</f>
        <v>0</v>
      </c>
      <c r="HZL38" s="536">
        <f>ROUND(Eigenmischungen!HZS46,1)</f>
        <v>0</v>
      </c>
      <c r="HZM38" s="536">
        <f>ROUND(Eigenmischungen!HZT46,1)</f>
        <v>0</v>
      </c>
      <c r="HZN38" s="536">
        <f>ROUND(Eigenmischungen!HZU46,1)</f>
        <v>0</v>
      </c>
      <c r="HZO38" s="536">
        <f>ROUND(Eigenmischungen!HZV46,1)</f>
        <v>0</v>
      </c>
      <c r="HZP38" s="536">
        <f>ROUND(Eigenmischungen!HZW46,1)</f>
        <v>0</v>
      </c>
      <c r="HZQ38" s="536">
        <f>ROUND(Eigenmischungen!HZX46,1)</f>
        <v>0</v>
      </c>
      <c r="HZR38" s="536">
        <f>ROUND(Eigenmischungen!HZY46,1)</f>
        <v>0</v>
      </c>
      <c r="HZS38" s="536">
        <f>ROUND(Eigenmischungen!HZZ46,1)</f>
        <v>0</v>
      </c>
      <c r="HZT38" s="536">
        <f>ROUND(Eigenmischungen!IAA46,1)</f>
        <v>0</v>
      </c>
      <c r="HZU38" s="536">
        <f>ROUND(Eigenmischungen!IAB46,1)</f>
        <v>0</v>
      </c>
      <c r="HZV38" s="536">
        <f>ROUND(Eigenmischungen!IAC46,1)</f>
        <v>0</v>
      </c>
      <c r="HZW38" s="536">
        <f>ROUND(Eigenmischungen!IAD46,1)</f>
        <v>0</v>
      </c>
      <c r="HZX38" s="536">
        <f>ROUND(Eigenmischungen!IAE46,1)</f>
        <v>0</v>
      </c>
      <c r="HZY38" s="536">
        <f>ROUND(Eigenmischungen!IAF46,1)</f>
        <v>0</v>
      </c>
      <c r="HZZ38" s="536">
        <f>ROUND(Eigenmischungen!IAG46,1)</f>
        <v>0</v>
      </c>
      <c r="IAA38" s="536">
        <f>ROUND(Eigenmischungen!IAH46,1)</f>
        <v>0</v>
      </c>
      <c r="IAB38" s="536">
        <f>ROUND(Eigenmischungen!IAI46,1)</f>
        <v>0</v>
      </c>
      <c r="IAC38" s="536">
        <f>ROUND(Eigenmischungen!IAJ46,1)</f>
        <v>0</v>
      </c>
      <c r="IAD38" s="536">
        <f>ROUND(Eigenmischungen!IAK46,1)</f>
        <v>0</v>
      </c>
      <c r="IAE38" s="536">
        <f>ROUND(Eigenmischungen!IAL46,1)</f>
        <v>0</v>
      </c>
      <c r="IAF38" s="536">
        <f>ROUND(Eigenmischungen!IAM46,1)</f>
        <v>0</v>
      </c>
      <c r="IAG38" s="536">
        <f>ROUND(Eigenmischungen!IAN46,1)</f>
        <v>0</v>
      </c>
      <c r="IAH38" s="536">
        <f>ROUND(Eigenmischungen!IAO46,1)</f>
        <v>0</v>
      </c>
      <c r="IAI38" s="536">
        <f>ROUND(Eigenmischungen!IAP46,1)</f>
        <v>0</v>
      </c>
      <c r="IAJ38" s="536">
        <f>ROUND(Eigenmischungen!IAQ46,1)</f>
        <v>0</v>
      </c>
      <c r="IAK38" s="536">
        <f>ROUND(Eigenmischungen!IAR46,1)</f>
        <v>0</v>
      </c>
      <c r="IAL38" s="536">
        <f>ROUND(Eigenmischungen!IAS46,1)</f>
        <v>0</v>
      </c>
      <c r="IAM38" s="536">
        <f>ROUND(Eigenmischungen!IAT46,1)</f>
        <v>0</v>
      </c>
      <c r="IAN38" s="536">
        <f>ROUND(Eigenmischungen!IAU46,1)</f>
        <v>0</v>
      </c>
      <c r="IAO38" s="536">
        <f>ROUND(Eigenmischungen!IAV46,1)</f>
        <v>0</v>
      </c>
      <c r="IAP38" s="536">
        <f>ROUND(Eigenmischungen!IAW46,1)</f>
        <v>0</v>
      </c>
      <c r="IAQ38" s="536">
        <f>ROUND(Eigenmischungen!IAX46,1)</f>
        <v>0</v>
      </c>
      <c r="IAR38" s="536">
        <f>ROUND(Eigenmischungen!IAY46,1)</f>
        <v>0</v>
      </c>
      <c r="IAS38" s="536">
        <f>ROUND(Eigenmischungen!IAZ46,1)</f>
        <v>0</v>
      </c>
      <c r="IAT38" s="536">
        <f>ROUND(Eigenmischungen!IBA46,1)</f>
        <v>0</v>
      </c>
      <c r="IAU38" s="536">
        <f>ROUND(Eigenmischungen!IBB46,1)</f>
        <v>0</v>
      </c>
      <c r="IAV38" s="536">
        <f>ROUND(Eigenmischungen!IBC46,1)</f>
        <v>0</v>
      </c>
      <c r="IAW38" s="536">
        <f>ROUND(Eigenmischungen!IBD46,1)</f>
        <v>0</v>
      </c>
      <c r="IAX38" s="536">
        <f>ROUND(Eigenmischungen!IBE46,1)</f>
        <v>0</v>
      </c>
      <c r="IAY38" s="536">
        <f>ROUND(Eigenmischungen!IBF46,1)</f>
        <v>0</v>
      </c>
      <c r="IAZ38" s="536">
        <f>ROUND(Eigenmischungen!IBG46,1)</f>
        <v>0</v>
      </c>
      <c r="IBA38" s="536">
        <f>ROUND(Eigenmischungen!IBH46,1)</f>
        <v>0</v>
      </c>
      <c r="IBB38" s="536">
        <f>ROUND(Eigenmischungen!IBI46,1)</f>
        <v>0</v>
      </c>
      <c r="IBC38" s="536">
        <f>ROUND(Eigenmischungen!IBJ46,1)</f>
        <v>0</v>
      </c>
      <c r="IBD38" s="536">
        <f>ROUND(Eigenmischungen!IBK46,1)</f>
        <v>0</v>
      </c>
      <c r="IBE38" s="536">
        <f>ROUND(Eigenmischungen!IBL46,1)</f>
        <v>0</v>
      </c>
      <c r="IBF38" s="536">
        <f>ROUND(Eigenmischungen!IBM46,1)</f>
        <v>0</v>
      </c>
      <c r="IBG38" s="536">
        <f>ROUND(Eigenmischungen!IBN46,1)</f>
        <v>0</v>
      </c>
      <c r="IBH38" s="536">
        <f>ROUND(Eigenmischungen!IBO46,1)</f>
        <v>0</v>
      </c>
      <c r="IBI38" s="536">
        <f>ROUND(Eigenmischungen!IBP46,1)</f>
        <v>0</v>
      </c>
      <c r="IBJ38" s="536">
        <f>ROUND(Eigenmischungen!IBQ46,1)</f>
        <v>0</v>
      </c>
      <c r="IBK38" s="536">
        <f>ROUND(Eigenmischungen!IBR46,1)</f>
        <v>0</v>
      </c>
      <c r="IBL38" s="536">
        <f>ROUND(Eigenmischungen!IBS46,1)</f>
        <v>0</v>
      </c>
      <c r="IBM38" s="536">
        <f>ROUND(Eigenmischungen!IBT46,1)</f>
        <v>0</v>
      </c>
      <c r="IBN38" s="536">
        <f>ROUND(Eigenmischungen!IBU46,1)</f>
        <v>0</v>
      </c>
      <c r="IBO38" s="536">
        <f>ROUND(Eigenmischungen!IBV46,1)</f>
        <v>0</v>
      </c>
      <c r="IBP38" s="536">
        <f>ROUND(Eigenmischungen!IBW46,1)</f>
        <v>0</v>
      </c>
      <c r="IBQ38" s="536">
        <f>ROUND(Eigenmischungen!IBX46,1)</f>
        <v>0</v>
      </c>
      <c r="IBR38" s="536">
        <f>ROUND(Eigenmischungen!IBY46,1)</f>
        <v>0</v>
      </c>
      <c r="IBS38" s="536">
        <f>ROUND(Eigenmischungen!IBZ46,1)</f>
        <v>0</v>
      </c>
      <c r="IBT38" s="536">
        <f>ROUND(Eigenmischungen!ICA46,1)</f>
        <v>0</v>
      </c>
      <c r="IBU38" s="536">
        <f>ROUND(Eigenmischungen!ICB46,1)</f>
        <v>0</v>
      </c>
      <c r="IBV38" s="536">
        <f>ROUND(Eigenmischungen!ICC46,1)</f>
        <v>0</v>
      </c>
      <c r="IBW38" s="536">
        <f>ROUND(Eigenmischungen!ICD46,1)</f>
        <v>0</v>
      </c>
      <c r="IBX38" s="536">
        <f>ROUND(Eigenmischungen!ICE46,1)</f>
        <v>0</v>
      </c>
      <c r="IBY38" s="536">
        <f>ROUND(Eigenmischungen!ICF46,1)</f>
        <v>0</v>
      </c>
      <c r="IBZ38" s="536">
        <f>ROUND(Eigenmischungen!ICG46,1)</f>
        <v>0</v>
      </c>
      <c r="ICA38" s="536">
        <f>ROUND(Eigenmischungen!ICH46,1)</f>
        <v>0</v>
      </c>
      <c r="ICB38" s="536">
        <f>ROUND(Eigenmischungen!ICI46,1)</f>
        <v>0</v>
      </c>
      <c r="ICC38" s="536">
        <f>ROUND(Eigenmischungen!ICJ46,1)</f>
        <v>0</v>
      </c>
      <c r="ICD38" s="536">
        <f>ROUND(Eigenmischungen!ICK46,1)</f>
        <v>0</v>
      </c>
      <c r="ICE38" s="536">
        <f>ROUND(Eigenmischungen!ICL46,1)</f>
        <v>0</v>
      </c>
      <c r="ICF38" s="536">
        <f>ROUND(Eigenmischungen!ICM46,1)</f>
        <v>0</v>
      </c>
      <c r="ICG38" s="536">
        <f>ROUND(Eigenmischungen!ICN46,1)</f>
        <v>0</v>
      </c>
      <c r="ICH38" s="536">
        <f>ROUND(Eigenmischungen!ICO46,1)</f>
        <v>0</v>
      </c>
      <c r="ICI38" s="536">
        <f>ROUND(Eigenmischungen!ICP46,1)</f>
        <v>0</v>
      </c>
      <c r="ICJ38" s="536">
        <f>ROUND(Eigenmischungen!ICQ46,1)</f>
        <v>0</v>
      </c>
      <c r="ICK38" s="536">
        <f>ROUND(Eigenmischungen!ICR46,1)</f>
        <v>0</v>
      </c>
      <c r="ICL38" s="536">
        <f>ROUND(Eigenmischungen!ICS46,1)</f>
        <v>0</v>
      </c>
      <c r="ICM38" s="536">
        <f>ROUND(Eigenmischungen!ICT46,1)</f>
        <v>0</v>
      </c>
      <c r="ICN38" s="536">
        <f>ROUND(Eigenmischungen!ICU46,1)</f>
        <v>0</v>
      </c>
      <c r="ICO38" s="536">
        <f>ROUND(Eigenmischungen!ICV46,1)</f>
        <v>0</v>
      </c>
      <c r="ICP38" s="536">
        <f>ROUND(Eigenmischungen!ICW46,1)</f>
        <v>0</v>
      </c>
      <c r="ICQ38" s="536">
        <f>ROUND(Eigenmischungen!ICX46,1)</f>
        <v>0</v>
      </c>
      <c r="ICR38" s="536">
        <f>ROUND(Eigenmischungen!ICY46,1)</f>
        <v>0</v>
      </c>
      <c r="ICS38" s="536">
        <f>ROUND(Eigenmischungen!ICZ46,1)</f>
        <v>0</v>
      </c>
      <c r="ICT38" s="536">
        <f>ROUND(Eigenmischungen!IDA46,1)</f>
        <v>0</v>
      </c>
      <c r="ICU38" s="536">
        <f>ROUND(Eigenmischungen!IDB46,1)</f>
        <v>0</v>
      </c>
      <c r="ICV38" s="536">
        <f>ROUND(Eigenmischungen!IDC46,1)</f>
        <v>0</v>
      </c>
      <c r="ICW38" s="536">
        <f>ROUND(Eigenmischungen!IDD46,1)</f>
        <v>0</v>
      </c>
      <c r="ICX38" s="536">
        <f>ROUND(Eigenmischungen!IDE46,1)</f>
        <v>0</v>
      </c>
      <c r="ICY38" s="536">
        <f>ROUND(Eigenmischungen!IDF46,1)</f>
        <v>0</v>
      </c>
      <c r="ICZ38" s="536">
        <f>ROUND(Eigenmischungen!IDG46,1)</f>
        <v>0</v>
      </c>
      <c r="IDA38" s="536">
        <f>ROUND(Eigenmischungen!IDH46,1)</f>
        <v>0</v>
      </c>
      <c r="IDB38" s="536">
        <f>ROUND(Eigenmischungen!IDI46,1)</f>
        <v>0</v>
      </c>
      <c r="IDC38" s="536">
        <f>ROUND(Eigenmischungen!IDJ46,1)</f>
        <v>0</v>
      </c>
      <c r="IDD38" s="536">
        <f>ROUND(Eigenmischungen!IDK46,1)</f>
        <v>0</v>
      </c>
      <c r="IDE38" s="536">
        <f>ROUND(Eigenmischungen!IDL46,1)</f>
        <v>0</v>
      </c>
      <c r="IDF38" s="536">
        <f>ROUND(Eigenmischungen!IDM46,1)</f>
        <v>0</v>
      </c>
      <c r="IDG38" s="536">
        <f>ROUND(Eigenmischungen!IDN46,1)</f>
        <v>0</v>
      </c>
      <c r="IDH38" s="536">
        <f>ROUND(Eigenmischungen!IDO46,1)</f>
        <v>0</v>
      </c>
      <c r="IDI38" s="536">
        <f>ROUND(Eigenmischungen!IDP46,1)</f>
        <v>0</v>
      </c>
      <c r="IDJ38" s="536">
        <f>ROUND(Eigenmischungen!IDQ46,1)</f>
        <v>0</v>
      </c>
      <c r="IDK38" s="536">
        <f>ROUND(Eigenmischungen!IDR46,1)</f>
        <v>0</v>
      </c>
      <c r="IDL38" s="536">
        <f>ROUND(Eigenmischungen!IDS46,1)</f>
        <v>0</v>
      </c>
      <c r="IDM38" s="536">
        <f>ROUND(Eigenmischungen!IDT46,1)</f>
        <v>0</v>
      </c>
      <c r="IDN38" s="536">
        <f>ROUND(Eigenmischungen!IDU46,1)</f>
        <v>0</v>
      </c>
      <c r="IDO38" s="536">
        <f>ROUND(Eigenmischungen!IDV46,1)</f>
        <v>0</v>
      </c>
      <c r="IDP38" s="536">
        <f>ROUND(Eigenmischungen!IDW46,1)</f>
        <v>0</v>
      </c>
      <c r="IDQ38" s="536">
        <f>ROUND(Eigenmischungen!IDX46,1)</f>
        <v>0</v>
      </c>
      <c r="IDR38" s="536">
        <f>ROUND(Eigenmischungen!IDY46,1)</f>
        <v>0</v>
      </c>
      <c r="IDS38" s="536">
        <f>ROUND(Eigenmischungen!IDZ46,1)</f>
        <v>0</v>
      </c>
      <c r="IDT38" s="536">
        <f>ROUND(Eigenmischungen!IEA46,1)</f>
        <v>0</v>
      </c>
      <c r="IDU38" s="536">
        <f>ROUND(Eigenmischungen!IEB46,1)</f>
        <v>0</v>
      </c>
      <c r="IDV38" s="536">
        <f>ROUND(Eigenmischungen!IEC46,1)</f>
        <v>0</v>
      </c>
      <c r="IDW38" s="536">
        <f>ROUND(Eigenmischungen!IED46,1)</f>
        <v>0</v>
      </c>
      <c r="IDX38" s="536">
        <f>ROUND(Eigenmischungen!IEE46,1)</f>
        <v>0</v>
      </c>
      <c r="IDY38" s="536">
        <f>ROUND(Eigenmischungen!IEF46,1)</f>
        <v>0</v>
      </c>
      <c r="IDZ38" s="536">
        <f>ROUND(Eigenmischungen!IEG46,1)</f>
        <v>0</v>
      </c>
      <c r="IEA38" s="536">
        <f>ROUND(Eigenmischungen!IEH46,1)</f>
        <v>0</v>
      </c>
      <c r="IEB38" s="536">
        <f>ROUND(Eigenmischungen!IEI46,1)</f>
        <v>0</v>
      </c>
      <c r="IEC38" s="536">
        <f>ROUND(Eigenmischungen!IEJ46,1)</f>
        <v>0</v>
      </c>
      <c r="IED38" s="536">
        <f>ROUND(Eigenmischungen!IEK46,1)</f>
        <v>0</v>
      </c>
      <c r="IEE38" s="536">
        <f>ROUND(Eigenmischungen!IEL46,1)</f>
        <v>0</v>
      </c>
      <c r="IEF38" s="536">
        <f>ROUND(Eigenmischungen!IEM46,1)</f>
        <v>0</v>
      </c>
      <c r="IEG38" s="536">
        <f>ROUND(Eigenmischungen!IEN46,1)</f>
        <v>0</v>
      </c>
      <c r="IEH38" s="536">
        <f>ROUND(Eigenmischungen!IEO46,1)</f>
        <v>0</v>
      </c>
      <c r="IEI38" s="536">
        <f>ROUND(Eigenmischungen!IEP46,1)</f>
        <v>0</v>
      </c>
      <c r="IEJ38" s="536">
        <f>ROUND(Eigenmischungen!IEQ46,1)</f>
        <v>0</v>
      </c>
      <c r="IEK38" s="536">
        <f>ROUND(Eigenmischungen!IER46,1)</f>
        <v>0</v>
      </c>
      <c r="IEL38" s="536">
        <f>ROUND(Eigenmischungen!IES46,1)</f>
        <v>0</v>
      </c>
      <c r="IEM38" s="536">
        <f>ROUND(Eigenmischungen!IET46,1)</f>
        <v>0</v>
      </c>
      <c r="IEN38" s="536">
        <f>ROUND(Eigenmischungen!IEU46,1)</f>
        <v>0</v>
      </c>
      <c r="IEO38" s="536">
        <f>ROUND(Eigenmischungen!IEV46,1)</f>
        <v>0</v>
      </c>
      <c r="IEP38" s="536">
        <f>ROUND(Eigenmischungen!IEW46,1)</f>
        <v>0</v>
      </c>
      <c r="IEQ38" s="536">
        <f>ROUND(Eigenmischungen!IEX46,1)</f>
        <v>0</v>
      </c>
      <c r="IER38" s="536">
        <f>ROUND(Eigenmischungen!IEY46,1)</f>
        <v>0</v>
      </c>
      <c r="IES38" s="536">
        <f>ROUND(Eigenmischungen!IEZ46,1)</f>
        <v>0</v>
      </c>
      <c r="IET38" s="536">
        <f>ROUND(Eigenmischungen!IFA46,1)</f>
        <v>0</v>
      </c>
      <c r="IEU38" s="536">
        <f>ROUND(Eigenmischungen!IFB46,1)</f>
        <v>0</v>
      </c>
      <c r="IEV38" s="536">
        <f>ROUND(Eigenmischungen!IFC46,1)</f>
        <v>0</v>
      </c>
      <c r="IEW38" s="536">
        <f>ROUND(Eigenmischungen!IFD46,1)</f>
        <v>0</v>
      </c>
      <c r="IEX38" s="536">
        <f>ROUND(Eigenmischungen!IFE46,1)</f>
        <v>0</v>
      </c>
      <c r="IEY38" s="536">
        <f>ROUND(Eigenmischungen!IFF46,1)</f>
        <v>0</v>
      </c>
      <c r="IEZ38" s="536">
        <f>ROUND(Eigenmischungen!IFG46,1)</f>
        <v>0</v>
      </c>
      <c r="IFA38" s="536">
        <f>ROUND(Eigenmischungen!IFH46,1)</f>
        <v>0</v>
      </c>
      <c r="IFB38" s="536">
        <f>ROUND(Eigenmischungen!IFI46,1)</f>
        <v>0</v>
      </c>
      <c r="IFC38" s="536">
        <f>ROUND(Eigenmischungen!IFJ46,1)</f>
        <v>0</v>
      </c>
      <c r="IFD38" s="536">
        <f>ROUND(Eigenmischungen!IFK46,1)</f>
        <v>0</v>
      </c>
      <c r="IFE38" s="536">
        <f>ROUND(Eigenmischungen!IFL46,1)</f>
        <v>0</v>
      </c>
      <c r="IFF38" s="536">
        <f>ROUND(Eigenmischungen!IFM46,1)</f>
        <v>0</v>
      </c>
      <c r="IFG38" s="536">
        <f>ROUND(Eigenmischungen!IFN46,1)</f>
        <v>0</v>
      </c>
      <c r="IFH38" s="536">
        <f>ROUND(Eigenmischungen!IFO46,1)</f>
        <v>0</v>
      </c>
      <c r="IFI38" s="536">
        <f>ROUND(Eigenmischungen!IFP46,1)</f>
        <v>0</v>
      </c>
      <c r="IFJ38" s="536">
        <f>ROUND(Eigenmischungen!IFQ46,1)</f>
        <v>0</v>
      </c>
      <c r="IFK38" s="536">
        <f>ROUND(Eigenmischungen!IFR46,1)</f>
        <v>0</v>
      </c>
      <c r="IFL38" s="536">
        <f>ROUND(Eigenmischungen!IFS46,1)</f>
        <v>0</v>
      </c>
      <c r="IFM38" s="536">
        <f>ROUND(Eigenmischungen!IFT46,1)</f>
        <v>0</v>
      </c>
      <c r="IFN38" s="536">
        <f>ROUND(Eigenmischungen!IFU46,1)</f>
        <v>0</v>
      </c>
      <c r="IFO38" s="536">
        <f>ROUND(Eigenmischungen!IFV46,1)</f>
        <v>0</v>
      </c>
      <c r="IFP38" s="536">
        <f>ROUND(Eigenmischungen!IFW46,1)</f>
        <v>0</v>
      </c>
      <c r="IFQ38" s="536">
        <f>ROUND(Eigenmischungen!IFX46,1)</f>
        <v>0</v>
      </c>
      <c r="IFR38" s="536">
        <f>ROUND(Eigenmischungen!IFY46,1)</f>
        <v>0</v>
      </c>
      <c r="IFS38" s="536">
        <f>ROUND(Eigenmischungen!IFZ46,1)</f>
        <v>0</v>
      </c>
      <c r="IFT38" s="536">
        <f>ROUND(Eigenmischungen!IGA46,1)</f>
        <v>0</v>
      </c>
      <c r="IFU38" s="536">
        <f>ROUND(Eigenmischungen!IGB46,1)</f>
        <v>0</v>
      </c>
      <c r="IFV38" s="536">
        <f>ROUND(Eigenmischungen!IGC46,1)</f>
        <v>0</v>
      </c>
      <c r="IFW38" s="536">
        <f>ROUND(Eigenmischungen!IGD46,1)</f>
        <v>0</v>
      </c>
      <c r="IFX38" s="536">
        <f>ROUND(Eigenmischungen!IGE46,1)</f>
        <v>0</v>
      </c>
      <c r="IFY38" s="536">
        <f>ROUND(Eigenmischungen!IGF46,1)</f>
        <v>0</v>
      </c>
      <c r="IFZ38" s="536">
        <f>ROUND(Eigenmischungen!IGG46,1)</f>
        <v>0</v>
      </c>
      <c r="IGA38" s="536">
        <f>ROUND(Eigenmischungen!IGH46,1)</f>
        <v>0</v>
      </c>
      <c r="IGB38" s="536">
        <f>ROUND(Eigenmischungen!IGI46,1)</f>
        <v>0</v>
      </c>
      <c r="IGC38" s="536">
        <f>ROUND(Eigenmischungen!IGJ46,1)</f>
        <v>0</v>
      </c>
      <c r="IGD38" s="536">
        <f>ROUND(Eigenmischungen!IGK46,1)</f>
        <v>0</v>
      </c>
      <c r="IGE38" s="536">
        <f>ROUND(Eigenmischungen!IGL46,1)</f>
        <v>0</v>
      </c>
      <c r="IGF38" s="536">
        <f>ROUND(Eigenmischungen!IGM46,1)</f>
        <v>0</v>
      </c>
      <c r="IGG38" s="536">
        <f>ROUND(Eigenmischungen!IGN46,1)</f>
        <v>0</v>
      </c>
      <c r="IGH38" s="536">
        <f>ROUND(Eigenmischungen!IGO46,1)</f>
        <v>0</v>
      </c>
      <c r="IGI38" s="536">
        <f>ROUND(Eigenmischungen!IGP46,1)</f>
        <v>0</v>
      </c>
      <c r="IGJ38" s="536">
        <f>ROUND(Eigenmischungen!IGQ46,1)</f>
        <v>0</v>
      </c>
      <c r="IGK38" s="536">
        <f>ROUND(Eigenmischungen!IGR46,1)</f>
        <v>0</v>
      </c>
      <c r="IGL38" s="536">
        <f>ROUND(Eigenmischungen!IGS46,1)</f>
        <v>0</v>
      </c>
      <c r="IGM38" s="536">
        <f>ROUND(Eigenmischungen!IGT46,1)</f>
        <v>0</v>
      </c>
      <c r="IGN38" s="536">
        <f>ROUND(Eigenmischungen!IGU46,1)</f>
        <v>0</v>
      </c>
      <c r="IGO38" s="536">
        <f>ROUND(Eigenmischungen!IGV46,1)</f>
        <v>0</v>
      </c>
      <c r="IGP38" s="536">
        <f>ROUND(Eigenmischungen!IGW46,1)</f>
        <v>0</v>
      </c>
      <c r="IGQ38" s="536">
        <f>ROUND(Eigenmischungen!IGX46,1)</f>
        <v>0</v>
      </c>
      <c r="IGR38" s="536">
        <f>ROUND(Eigenmischungen!IGY46,1)</f>
        <v>0</v>
      </c>
      <c r="IGS38" s="536">
        <f>ROUND(Eigenmischungen!IGZ46,1)</f>
        <v>0</v>
      </c>
      <c r="IGT38" s="536">
        <f>ROUND(Eigenmischungen!IHA46,1)</f>
        <v>0</v>
      </c>
      <c r="IGU38" s="536">
        <f>ROUND(Eigenmischungen!IHB46,1)</f>
        <v>0</v>
      </c>
      <c r="IGV38" s="536">
        <f>ROUND(Eigenmischungen!IHC46,1)</f>
        <v>0</v>
      </c>
      <c r="IGW38" s="536">
        <f>ROUND(Eigenmischungen!IHD46,1)</f>
        <v>0</v>
      </c>
      <c r="IGX38" s="536">
        <f>ROUND(Eigenmischungen!IHE46,1)</f>
        <v>0</v>
      </c>
      <c r="IGY38" s="536">
        <f>ROUND(Eigenmischungen!IHF46,1)</f>
        <v>0</v>
      </c>
      <c r="IGZ38" s="536">
        <f>ROUND(Eigenmischungen!IHG46,1)</f>
        <v>0</v>
      </c>
      <c r="IHA38" s="536">
        <f>ROUND(Eigenmischungen!IHH46,1)</f>
        <v>0</v>
      </c>
      <c r="IHB38" s="536">
        <f>ROUND(Eigenmischungen!IHI46,1)</f>
        <v>0</v>
      </c>
      <c r="IHC38" s="536">
        <f>ROUND(Eigenmischungen!IHJ46,1)</f>
        <v>0</v>
      </c>
      <c r="IHD38" s="536">
        <f>ROUND(Eigenmischungen!IHK46,1)</f>
        <v>0</v>
      </c>
      <c r="IHE38" s="536">
        <f>ROUND(Eigenmischungen!IHL46,1)</f>
        <v>0</v>
      </c>
      <c r="IHF38" s="536">
        <f>ROUND(Eigenmischungen!IHM46,1)</f>
        <v>0</v>
      </c>
      <c r="IHG38" s="536">
        <f>ROUND(Eigenmischungen!IHN46,1)</f>
        <v>0</v>
      </c>
      <c r="IHH38" s="536">
        <f>ROUND(Eigenmischungen!IHO46,1)</f>
        <v>0</v>
      </c>
      <c r="IHI38" s="536">
        <f>ROUND(Eigenmischungen!IHP46,1)</f>
        <v>0</v>
      </c>
      <c r="IHJ38" s="536">
        <f>ROUND(Eigenmischungen!IHQ46,1)</f>
        <v>0</v>
      </c>
      <c r="IHK38" s="536">
        <f>ROUND(Eigenmischungen!IHR46,1)</f>
        <v>0</v>
      </c>
      <c r="IHL38" s="536">
        <f>ROUND(Eigenmischungen!IHS46,1)</f>
        <v>0</v>
      </c>
      <c r="IHM38" s="536">
        <f>ROUND(Eigenmischungen!IHT46,1)</f>
        <v>0</v>
      </c>
      <c r="IHN38" s="536">
        <f>ROUND(Eigenmischungen!IHU46,1)</f>
        <v>0</v>
      </c>
      <c r="IHO38" s="536">
        <f>ROUND(Eigenmischungen!IHV46,1)</f>
        <v>0</v>
      </c>
      <c r="IHP38" s="536">
        <f>ROUND(Eigenmischungen!IHW46,1)</f>
        <v>0</v>
      </c>
      <c r="IHQ38" s="536">
        <f>ROUND(Eigenmischungen!IHX46,1)</f>
        <v>0</v>
      </c>
      <c r="IHR38" s="536">
        <f>ROUND(Eigenmischungen!IHY46,1)</f>
        <v>0</v>
      </c>
      <c r="IHS38" s="536">
        <f>ROUND(Eigenmischungen!IHZ46,1)</f>
        <v>0</v>
      </c>
      <c r="IHT38" s="536">
        <f>ROUND(Eigenmischungen!IIA46,1)</f>
        <v>0</v>
      </c>
      <c r="IHU38" s="536">
        <f>ROUND(Eigenmischungen!IIB46,1)</f>
        <v>0</v>
      </c>
      <c r="IHV38" s="536">
        <f>ROUND(Eigenmischungen!IIC46,1)</f>
        <v>0</v>
      </c>
      <c r="IHW38" s="536">
        <f>ROUND(Eigenmischungen!IID46,1)</f>
        <v>0</v>
      </c>
      <c r="IHX38" s="536">
        <f>ROUND(Eigenmischungen!IIE46,1)</f>
        <v>0</v>
      </c>
      <c r="IHY38" s="536">
        <f>ROUND(Eigenmischungen!IIF46,1)</f>
        <v>0</v>
      </c>
      <c r="IHZ38" s="536">
        <f>ROUND(Eigenmischungen!IIG46,1)</f>
        <v>0</v>
      </c>
      <c r="IIA38" s="536">
        <f>ROUND(Eigenmischungen!IIH46,1)</f>
        <v>0</v>
      </c>
      <c r="IIB38" s="536">
        <f>ROUND(Eigenmischungen!III46,1)</f>
        <v>0</v>
      </c>
      <c r="IIC38" s="536">
        <f>ROUND(Eigenmischungen!IIJ46,1)</f>
        <v>0</v>
      </c>
      <c r="IID38" s="536">
        <f>ROUND(Eigenmischungen!IIK46,1)</f>
        <v>0</v>
      </c>
      <c r="IIE38" s="536">
        <f>ROUND(Eigenmischungen!IIL46,1)</f>
        <v>0</v>
      </c>
      <c r="IIF38" s="536">
        <f>ROUND(Eigenmischungen!IIM46,1)</f>
        <v>0</v>
      </c>
      <c r="IIG38" s="536">
        <f>ROUND(Eigenmischungen!IIN46,1)</f>
        <v>0</v>
      </c>
      <c r="IIH38" s="536">
        <f>ROUND(Eigenmischungen!IIO46,1)</f>
        <v>0</v>
      </c>
      <c r="III38" s="536">
        <f>ROUND(Eigenmischungen!IIP46,1)</f>
        <v>0</v>
      </c>
      <c r="IIJ38" s="536">
        <f>ROUND(Eigenmischungen!IIQ46,1)</f>
        <v>0</v>
      </c>
      <c r="IIK38" s="536">
        <f>ROUND(Eigenmischungen!IIR46,1)</f>
        <v>0</v>
      </c>
      <c r="IIL38" s="536">
        <f>ROUND(Eigenmischungen!IIS46,1)</f>
        <v>0</v>
      </c>
      <c r="IIM38" s="536">
        <f>ROUND(Eigenmischungen!IIT46,1)</f>
        <v>0</v>
      </c>
      <c r="IIN38" s="536">
        <f>ROUND(Eigenmischungen!IIU46,1)</f>
        <v>0</v>
      </c>
      <c r="IIO38" s="536">
        <f>ROUND(Eigenmischungen!IIV46,1)</f>
        <v>0</v>
      </c>
      <c r="IIP38" s="536">
        <f>ROUND(Eigenmischungen!IIW46,1)</f>
        <v>0</v>
      </c>
      <c r="IIQ38" s="536">
        <f>ROUND(Eigenmischungen!IIX46,1)</f>
        <v>0</v>
      </c>
      <c r="IIR38" s="536">
        <f>ROUND(Eigenmischungen!IIY46,1)</f>
        <v>0</v>
      </c>
      <c r="IIS38" s="536">
        <f>ROUND(Eigenmischungen!IIZ46,1)</f>
        <v>0</v>
      </c>
      <c r="IIT38" s="536">
        <f>ROUND(Eigenmischungen!IJA46,1)</f>
        <v>0</v>
      </c>
      <c r="IIU38" s="536">
        <f>ROUND(Eigenmischungen!IJB46,1)</f>
        <v>0</v>
      </c>
      <c r="IIV38" s="536">
        <f>ROUND(Eigenmischungen!IJC46,1)</f>
        <v>0</v>
      </c>
      <c r="IIW38" s="536">
        <f>ROUND(Eigenmischungen!IJD46,1)</f>
        <v>0</v>
      </c>
      <c r="IIX38" s="536">
        <f>ROUND(Eigenmischungen!IJE46,1)</f>
        <v>0</v>
      </c>
      <c r="IIY38" s="536">
        <f>ROUND(Eigenmischungen!IJF46,1)</f>
        <v>0</v>
      </c>
      <c r="IIZ38" s="536">
        <f>ROUND(Eigenmischungen!IJG46,1)</f>
        <v>0</v>
      </c>
      <c r="IJA38" s="536">
        <f>ROUND(Eigenmischungen!IJH46,1)</f>
        <v>0</v>
      </c>
      <c r="IJB38" s="536">
        <f>ROUND(Eigenmischungen!IJI46,1)</f>
        <v>0</v>
      </c>
      <c r="IJC38" s="536">
        <f>ROUND(Eigenmischungen!IJJ46,1)</f>
        <v>0</v>
      </c>
      <c r="IJD38" s="536">
        <f>ROUND(Eigenmischungen!IJK46,1)</f>
        <v>0</v>
      </c>
      <c r="IJE38" s="536">
        <f>ROUND(Eigenmischungen!IJL46,1)</f>
        <v>0</v>
      </c>
      <c r="IJF38" s="536">
        <f>ROUND(Eigenmischungen!IJM46,1)</f>
        <v>0</v>
      </c>
      <c r="IJG38" s="536">
        <f>ROUND(Eigenmischungen!IJN46,1)</f>
        <v>0</v>
      </c>
      <c r="IJH38" s="536">
        <f>ROUND(Eigenmischungen!IJO46,1)</f>
        <v>0</v>
      </c>
      <c r="IJI38" s="536">
        <f>ROUND(Eigenmischungen!IJP46,1)</f>
        <v>0</v>
      </c>
      <c r="IJJ38" s="536">
        <f>ROUND(Eigenmischungen!IJQ46,1)</f>
        <v>0</v>
      </c>
      <c r="IJK38" s="536">
        <f>ROUND(Eigenmischungen!IJR46,1)</f>
        <v>0</v>
      </c>
      <c r="IJL38" s="536">
        <f>ROUND(Eigenmischungen!IJS46,1)</f>
        <v>0</v>
      </c>
      <c r="IJM38" s="536">
        <f>ROUND(Eigenmischungen!IJT46,1)</f>
        <v>0</v>
      </c>
      <c r="IJN38" s="536">
        <f>ROUND(Eigenmischungen!IJU46,1)</f>
        <v>0</v>
      </c>
      <c r="IJO38" s="536">
        <f>ROUND(Eigenmischungen!IJV46,1)</f>
        <v>0</v>
      </c>
      <c r="IJP38" s="536">
        <f>ROUND(Eigenmischungen!IJW46,1)</f>
        <v>0</v>
      </c>
      <c r="IJQ38" s="536">
        <f>ROUND(Eigenmischungen!IJX46,1)</f>
        <v>0</v>
      </c>
      <c r="IJR38" s="536">
        <f>ROUND(Eigenmischungen!IJY46,1)</f>
        <v>0</v>
      </c>
      <c r="IJS38" s="536">
        <f>ROUND(Eigenmischungen!IJZ46,1)</f>
        <v>0</v>
      </c>
      <c r="IJT38" s="536">
        <f>ROUND(Eigenmischungen!IKA46,1)</f>
        <v>0</v>
      </c>
      <c r="IJU38" s="536">
        <f>ROUND(Eigenmischungen!IKB46,1)</f>
        <v>0</v>
      </c>
      <c r="IJV38" s="536">
        <f>ROUND(Eigenmischungen!IKC46,1)</f>
        <v>0</v>
      </c>
      <c r="IJW38" s="536">
        <f>ROUND(Eigenmischungen!IKD46,1)</f>
        <v>0</v>
      </c>
      <c r="IJX38" s="536">
        <f>ROUND(Eigenmischungen!IKE46,1)</f>
        <v>0</v>
      </c>
      <c r="IJY38" s="536">
        <f>ROUND(Eigenmischungen!IKF46,1)</f>
        <v>0</v>
      </c>
      <c r="IJZ38" s="536">
        <f>ROUND(Eigenmischungen!IKG46,1)</f>
        <v>0</v>
      </c>
      <c r="IKA38" s="536">
        <f>ROUND(Eigenmischungen!IKH46,1)</f>
        <v>0</v>
      </c>
      <c r="IKB38" s="536">
        <f>ROUND(Eigenmischungen!IKI46,1)</f>
        <v>0</v>
      </c>
      <c r="IKC38" s="536">
        <f>ROUND(Eigenmischungen!IKJ46,1)</f>
        <v>0</v>
      </c>
      <c r="IKD38" s="536">
        <f>ROUND(Eigenmischungen!IKK46,1)</f>
        <v>0</v>
      </c>
      <c r="IKE38" s="536">
        <f>ROUND(Eigenmischungen!IKL46,1)</f>
        <v>0</v>
      </c>
      <c r="IKF38" s="536">
        <f>ROUND(Eigenmischungen!IKM46,1)</f>
        <v>0</v>
      </c>
      <c r="IKG38" s="536">
        <f>ROUND(Eigenmischungen!IKN46,1)</f>
        <v>0</v>
      </c>
      <c r="IKH38" s="536">
        <f>ROUND(Eigenmischungen!IKO46,1)</f>
        <v>0</v>
      </c>
      <c r="IKI38" s="536">
        <f>ROUND(Eigenmischungen!IKP46,1)</f>
        <v>0</v>
      </c>
      <c r="IKJ38" s="536">
        <f>ROUND(Eigenmischungen!IKQ46,1)</f>
        <v>0</v>
      </c>
      <c r="IKK38" s="536">
        <f>ROUND(Eigenmischungen!IKR46,1)</f>
        <v>0</v>
      </c>
      <c r="IKL38" s="536">
        <f>ROUND(Eigenmischungen!IKS46,1)</f>
        <v>0</v>
      </c>
      <c r="IKM38" s="536">
        <f>ROUND(Eigenmischungen!IKT46,1)</f>
        <v>0</v>
      </c>
      <c r="IKN38" s="536">
        <f>ROUND(Eigenmischungen!IKU46,1)</f>
        <v>0</v>
      </c>
      <c r="IKO38" s="536">
        <f>ROUND(Eigenmischungen!IKV46,1)</f>
        <v>0</v>
      </c>
      <c r="IKP38" s="536">
        <f>ROUND(Eigenmischungen!IKW46,1)</f>
        <v>0</v>
      </c>
      <c r="IKQ38" s="536">
        <f>ROUND(Eigenmischungen!IKX46,1)</f>
        <v>0</v>
      </c>
      <c r="IKR38" s="536">
        <f>ROUND(Eigenmischungen!IKY46,1)</f>
        <v>0</v>
      </c>
      <c r="IKS38" s="536">
        <f>ROUND(Eigenmischungen!IKZ46,1)</f>
        <v>0</v>
      </c>
      <c r="IKT38" s="536">
        <f>ROUND(Eigenmischungen!ILA46,1)</f>
        <v>0</v>
      </c>
      <c r="IKU38" s="536">
        <f>ROUND(Eigenmischungen!ILB46,1)</f>
        <v>0</v>
      </c>
      <c r="IKV38" s="536">
        <f>ROUND(Eigenmischungen!ILC46,1)</f>
        <v>0</v>
      </c>
      <c r="IKW38" s="536">
        <f>ROUND(Eigenmischungen!ILD46,1)</f>
        <v>0</v>
      </c>
      <c r="IKX38" s="536">
        <f>ROUND(Eigenmischungen!ILE46,1)</f>
        <v>0</v>
      </c>
      <c r="IKY38" s="536">
        <f>ROUND(Eigenmischungen!ILF46,1)</f>
        <v>0</v>
      </c>
      <c r="IKZ38" s="536">
        <f>ROUND(Eigenmischungen!ILG46,1)</f>
        <v>0</v>
      </c>
      <c r="ILA38" s="536">
        <f>ROUND(Eigenmischungen!ILH46,1)</f>
        <v>0</v>
      </c>
      <c r="ILB38" s="536">
        <f>ROUND(Eigenmischungen!ILI46,1)</f>
        <v>0</v>
      </c>
      <c r="ILC38" s="536">
        <f>ROUND(Eigenmischungen!ILJ46,1)</f>
        <v>0</v>
      </c>
      <c r="ILD38" s="536">
        <f>ROUND(Eigenmischungen!ILK46,1)</f>
        <v>0</v>
      </c>
      <c r="ILE38" s="536">
        <f>ROUND(Eigenmischungen!ILL46,1)</f>
        <v>0</v>
      </c>
      <c r="ILF38" s="536">
        <f>ROUND(Eigenmischungen!ILM46,1)</f>
        <v>0</v>
      </c>
      <c r="ILG38" s="536">
        <f>ROUND(Eigenmischungen!ILN46,1)</f>
        <v>0</v>
      </c>
      <c r="ILH38" s="536">
        <f>ROUND(Eigenmischungen!ILO46,1)</f>
        <v>0</v>
      </c>
      <c r="ILI38" s="536">
        <f>ROUND(Eigenmischungen!ILP46,1)</f>
        <v>0</v>
      </c>
      <c r="ILJ38" s="536">
        <f>ROUND(Eigenmischungen!ILQ46,1)</f>
        <v>0</v>
      </c>
      <c r="ILK38" s="536">
        <f>ROUND(Eigenmischungen!ILR46,1)</f>
        <v>0</v>
      </c>
      <c r="ILL38" s="536">
        <f>ROUND(Eigenmischungen!ILS46,1)</f>
        <v>0</v>
      </c>
      <c r="ILM38" s="536">
        <f>ROUND(Eigenmischungen!ILT46,1)</f>
        <v>0</v>
      </c>
      <c r="ILN38" s="536">
        <f>ROUND(Eigenmischungen!ILU46,1)</f>
        <v>0</v>
      </c>
      <c r="ILO38" s="536">
        <f>ROUND(Eigenmischungen!ILV46,1)</f>
        <v>0</v>
      </c>
      <c r="ILP38" s="536">
        <f>ROUND(Eigenmischungen!ILW46,1)</f>
        <v>0</v>
      </c>
      <c r="ILQ38" s="536">
        <f>ROUND(Eigenmischungen!ILX46,1)</f>
        <v>0</v>
      </c>
      <c r="ILR38" s="536">
        <f>ROUND(Eigenmischungen!ILY46,1)</f>
        <v>0</v>
      </c>
      <c r="ILS38" s="536">
        <f>ROUND(Eigenmischungen!ILZ46,1)</f>
        <v>0</v>
      </c>
      <c r="ILT38" s="536">
        <f>ROUND(Eigenmischungen!IMA46,1)</f>
        <v>0</v>
      </c>
      <c r="ILU38" s="536">
        <f>ROUND(Eigenmischungen!IMB46,1)</f>
        <v>0</v>
      </c>
      <c r="ILV38" s="536">
        <f>ROUND(Eigenmischungen!IMC46,1)</f>
        <v>0</v>
      </c>
      <c r="ILW38" s="536">
        <f>ROUND(Eigenmischungen!IMD46,1)</f>
        <v>0</v>
      </c>
      <c r="ILX38" s="536">
        <f>ROUND(Eigenmischungen!IME46,1)</f>
        <v>0</v>
      </c>
      <c r="ILY38" s="536">
        <f>ROUND(Eigenmischungen!IMF46,1)</f>
        <v>0</v>
      </c>
      <c r="ILZ38" s="536">
        <f>ROUND(Eigenmischungen!IMG46,1)</f>
        <v>0</v>
      </c>
      <c r="IMA38" s="536">
        <f>ROUND(Eigenmischungen!IMH46,1)</f>
        <v>0</v>
      </c>
      <c r="IMB38" s="536">
        <f>ROUND(Eigenmischungen!IMI46,1)</f>
        <v>0</v>
      </c>
      <c r="IMC38" s="536">
        <f>ROUND(Eigenmischungen!IMJ46,1)</f>
        <v>0</v>
      </c>
      <c r="IMD38" s="536">
        <f>ROUND(Eigenmischungen!IMK46,1)</f>
        <v>0</v>
      </c>
      <c r="IME38" s="536">
        <f>ROUND(Eigenmischungen!IML46,1)</f>
        <v>0</v>
      </c>
      <c r="IMF38" s="536">
        <f>ROUND(Eigenmischungen!IMM46,1)</f>
        <v>0</v>
      </c>
      <c r="IMG38" s="536">
        <f>ROUND(Eigenmischungen!IMN46,1)</f>
        <v>0</v>
      </c>
      <c r="IMH38" s="536">
        <f>ROUND(Eigenmischungen!IMO46,1)</f>
        <v>0</v>
      </c>
      <c r="IMI38" s="536">
        <f>ROUND(Eigenmischungen!IMP46,1)</f>
        <v>0</v>
      </c>
      <c r="IMJ38" s="536">
        <f>ROUND(Eigenmischungen!IMQ46,1)</f>
        <v>0</v>
      </c>
      <c r="IMK38" s="536">
        <f>ROUND(Eigenmischungen!IMR46,1)</f>
        <v>0</v>
      </c>
      <c r="IML38" s="536">
        <f>ROUND(Eigenmischungen!IMS46,1)</f>
        <v>0</v>
      </c>
      <c r="IMM38" s="536">
        <f>ROUND(Eigenmischungen!IMT46,1)</f>
        <v>0</v>
      </c>
      <c r="IMN38" s="536">
        <f>ROUND(Eigenmischungen!IMU46,1)</f>
        <v>0</v>
      </c>
      <c r="IMO38" s="536">
        <f>ROUND(Eigenmischungen!IMV46,1)</f>
        <v>0</v>
      </c>
      <c r="IMP38" s="536">
        <f>ROUND(Eigenmischungen!IMW46,1)</f>
        <v>0</v>
      </c>
      <c r="IMQ38" s="536">
        <f>ROUND(Eigenmischungen!IMX46,1)</f>
        <v>0</v>
      </c>
      <c r="IMR38" s="536">
        <f>ROUND(Eigenmischungen!IMY46,1)</f>
        <v>0</v>
      </c>
      <c r="IMS38" s="536">
        <f>ROUND(Eigenmischungen!IMZ46,1)</f>
        <v>0</v>
      </c>
      <c r="IMT38" s="536">
        <f>ROUND(Eigenmischungen!INA46,1)</f>
        <v>0</v>
      </c>
      <c r="IMU38" s="536">
        <f>ROUND(Eigenmischungen!INB46,1)</f>
        <v>0</v>
      </c>
      <c r="IMV38" s="536">
        <f>ROUND(Eigenmischungen!INC46,1)</f>
        <v>0</v>
      </c>
      <c r="IMW38" s="536">
        <f>ROUND(Eigenmischungen!IND46,1)</f>
        <v>0</v>
      </c>
      <c r="IMX38" s="536">
        <f>ROUND(Eigenmischungen!INE46,1)</f>
        <v>0</v>
      </c>
      <c r="IMY38" s="536">
        <f>ROUND(Eigenmischungen!INF46,1)</f>
        <v>0</v>
      </c>
      <c r="IMZ38" s="536">
        <f>ROUND(Eigenmischungen!ING46,1)</f>
        <v>0</v>
      </c>
      <c r="INA38" s="536">
        <f>ROUND(Eigenmischungen!INH46,1)</f>
        <v>0</v>
      </c>
      <c r="INB38" s="536">
        <f>ROUND(Eigenmischungen!INI46,1)</f>
        <v>0</v>
      </c>
      <c r="INC38" s="536">
        <f>ROUND(Eigenmischungen!INJ46,1)</f>
        <v>0</v>
      </c>
      <c r="IND38" s="536">
        <f>ROUND(Eigenmischungen!INK46,1)</f>
        <v>0</v>
      </c>
      <c r="INE38" s="536">
        <f>ROUND(Eigenmischungen!INL46,1)</f>
        <v>0</v>
      </c>
      <c r="INF38" s="536">
        <f>ROUND(Eigenmischungen!INM46,1)</f>
        <v>0</v>
      </c>
      <c r="ING38" s="536">
        <f>ROUND(Eigenmischungen!INN46,1)</f>
        <v>0</v>
      </c>
      <c r="INH38" s="536">
        <f>ROUND(Eigenmischungen!INO46,1)</f>
        <v>0</v>
      </c>
      <c r="INI38" s="536">
        <f>ROUND(Eigenmischungen!INP46,1)</f>
        <v>0</v>
      </c>
      <c r="INJ38" s="536">
        <f>ROUND(Eigenmischungen!INQ46,1)</f>
        <v>0</v>
      </c>
      <c r="INK38" s="536">
        <f>ROUND(Eigenmischungen!INR46,1)</f>
        <v>0</v>
      </c>
      <c r="INL38" s="536">
        <f>ROUND(Eigenmischungen!INS46,1)</f>
        <v>0</v>
      </c>
      <c r="INM38" s="536">
        <f>ROUND(Eigenmischungen!INT46,1)</f>
        <v>0</v>
      </c>
      <c r="INN38" s="536">
        <f>ROUND(Eigenmischungen!INU46,1)</f>
        <v>0</v>
      </c>
      <c r="INO38" s="536">
        <f>ROUND(Eigenmischungen!INV46,1)</f>
        <v>0</v>
      </c>
      <c r="INP38" s="536">
        <f>ROUND(Eigenmischungen!INW46,1)</f>
        <v>0</v>
      </c>
      <c r="INQ38" s="536">
        <f>ROUND(Eigenmischungen!INX46,1)</f>
        <v>0</v>
      </c>
      <c r="INR38" s="536">
        <f>ROUND(Eigenmischungen!INY46,1)</f>
        <v>0</v>
      </c>
      <c r="INS38" s="536">
        <f>ROUND(Eigenmischungen!INZ46,1)</f>
        <v>0</v>
      </c>
      <c r="INT38" s="536">
        <f>ROUND(Eigenmischungen!IOA46,1)</f>
        <v>0</v>
      </c>
      <c r="INU38" s="536">
        <f>ROUND(Eigenmischungen!IOB46,1)</f>
        <v>0</v>
      </c>
      <c r="INV38" s="536">
        <f>ROUND(Eigenmischungen!IOC46,1)</f>
        <v>0</v>
      </c>
      <c r="INW38" s="536">
        <f>ROUND(Eigenmischungen!IOD46,1)</f>
        <v>0</v>
      </c>
      <c r="INX38" s="536">
        <f>ROUND(Eigenmischungen!IOE46,1)</f>
        <v>0</v>
      </c>
      <c r="INY38" s="536">
        <f>ROUND(Eigenmischungen!IOF46,1)</f>
        <v>0</v>
      </c>
      <c r="INZ38" s="536">
        <f>ROUND(Eigenmischungen!IOG46,1)</f>
        <v>0</v>
      </c>
      <c r="IOA38" s="536">
        <f>ROUND(Eigenmischungen!IOH46,1)</f>
        <v>0</v>
      </c>
      <c r="IOB38" s="536">
        <f>ROUND(Eigenmischungen!IOI46,1)</f>
        <v>0</v>
      </c>
      <c r="IOC38" s="536">
        <f>ROUND(Eigenmischungen!IOJ46,1)</f>
        <v>0</v>
      </c>
      <c r="IOD38" s="536">
        <f>ROUND(Eigenmischungen!IOK46,1)</f>
        <v>0</v>
      </c>
      <c r="IOE38" s="536">
        <f>ROUND(Eigenmischungen!IOL46,1)</f>
        <v>0</v>
      </c>
      <c r="IOF38" s="536">
        <f>ROUND(Eigenmischungen!IOM46,1)</f>
        <v>0</v>
      </c>
      <c r="IOG38" s="536">
        <f>ROUND(Eigenmischungen!ION46,1)</f>
        <v>0</v>
      </c>
      <c r="IOH38" s="536">
        <f>ROUND(Eigenmischungen!IOO46,1)</f>
        <v>0</v>
      </c>
      <c r="IOI38" s="536">
        <f>ROUND(Eigenmischungen!IOP46,1)</f>
        <v>0</v>
      </c>
      <c r="IOJ38" s="536">
        <f>ROUND(Eigenmischungen!IOQ46,1)</f>
        <v>0</v>
      </c>
      <c r="IOK38" s="536">
        <f>ROUND(Eigenmischungen!IOR46,1)</f>
        <v>0</v>
      </c>
      <c r="IOL38" s="536">
        <f>ROUND(Eigenmischungen!IOS46,1)</f>
        <v>0</v>
      </c>
      <c r="IOM38" s="536">
        <f>ROUND(Eigenmischungen!IOT46,1)</f>
        <v>0</v>
      </c>
      <c r="ION38" s="536">
        <f>ROUND(Eigenmischungen!IOU46,1)</f>
        <v>0</v>
      </c>
      <c r="IOO38" s="536">
        <f>ROUND(Eigenmischungen!IOV46,1)</f>
        <v>0</v>
      </c>
      <c r="IOP38" s="536">
        <f>ROUND(Eigenmischungen!IOW46,1)</f>
        <v>0</v>
      </c>
      <c r="IOQ38" s="536">
        <f>ROUND(Eigenmischungen!IOX46,1)</f>
        <v>0</v>
      </c>
      <c r="IOR38" s="536">
        <f>ROUND(Eigenmischungen!IOY46,1)</f>
        <v>0</v>
      </c>
      <c r="IOS38" s="536">
        <f>ROUND(Eigenmischungen!IOZ46,1)</f>
        <v>0</v>
      </c>
      <c r="IOT38" s="536">
        <f>ROUND(Eigenmischungen!IPA46,1)</f>
        <v>0</v>
      </c>
      <c r="IOU38" s="536">
        <f>ROUND(Eigenmischungen!IPB46,1)</f>
        <v>0</v>
      </c>
      <c r="IOV38" s="536">
        <f>ROUND(Eigenmischungen!IPC46,1)</f>
        <v>0</v>
      </c>
      <c r="IOW38" s="536">
        <f>ROUND(Eigenmischungen!IPD46,1)</f>
        <v>0</v>
      </c>
      <c r="IOX38" s="536">
        <f>ROUND(Eigenmischungen!IPE46,1)</f>
        <v>0</v>
      </c>
      <c r="IOY38" s="536">
        <f>ROUND(Eigenmischungen!IPF46,1)</f>
        <v>0</v>
      </c>
      <c r="IOZ38" s="536">
        <f>ROUND(Eigenmischungen!IPG46,1)</f>
        <v>0</v>
      </c>
      <c r="IPA38" s="536">
        <f>ROUND(Eigenmischungen!IPH46,1)</f>
        <v>0</v>
      </c>
      <c r="IPB38" s="536">
        <f>ROUND(Eigenmischungen!IPI46,1)</f>
        <v>0</v>
      </c>
      <c r="IPC38" s="536">
        <f>ROUND(Eigenmischungen!IPJ46,1)</f>
        <v>0</v>
      </c>
      <c r="IPD38" s="536">
        <f>ROUND(Eigenmischungen!IPK46,1)</f>
        <v>0</v>
      </c>
      <c r="IPE38" s="536">
        <f>ROUND(Eigenmischungen!IPL46,1)</f>
        <v>0</v>
      </c>
      <c r="IPF38" s="536">
        <f>ROUND(Eigenmischungen!IPM46,1)</f>
        <v>0</v>
      </c>
      <c r="IPG38" s="536">
        <f>ROUND(Eigenmischungen!IPN46,1)</f>
        <v>0</v>
      </c>
      <c r="IPH38" s="536">
        <f>ROUND(Eigenmischungen!IPO46,1)</f>
        <v>0</v>
      </c>
      <c r="IPI38" s="536">
        <f>ROUND(Eigenmischungen!IPP46,1)</f>
        <v>0</v>
      </c>
      <c r="IPJ38" s="536">
        <f>ROUND(Eigenmischungen!IPQ46,1)</f>
        <v>0</v>
      </c>
      <c r="IPK38" s="536">
        <f>ROUND(Eigenmischungen!IPR46,1)</f>
        <v>0</v>
      </c>
      <c r="IPL38" s="536">
        <f>ROUND(Eigenmischungen!IPS46,1)</f>
        <v>0</v>
      </c>
      <c r="IPM38" s="536">
        <f>ROUND(Eigenmischungen!IPT46,1)</f>
        <v>0</v>
      </c>
      <c r="IPN38" s="536">
        <f>ROUND(Eigenmischungen!IPU46,1)</f>
        <v>0</v>
      </c>
      <c r="IPO38" s="536">
        <f>ROUND(Eigenmischungen!IPV46,1)</f>
        <v>0</v>
      </c>
      <c r="IPP38" s="536">
        <f>ROUND(Eigenmischungen!IPW46,1)</f>
        <v>0</v>
      </c>
      <c r="IPQ38" s="536">
        <f>ROUND(Eigenmischungen!IPX46,1)</f>
        <v>0</v>
      </c>
      <c r="IPR38" s="536">
        <f>ROUND(Eigenmischungen!IPY46,1)</f>
        <v>0</v>
      </c>
      <c r="IPS38" s="536">
        <f>ROUND(Eigenmischungen!IPZ46,1)</f>
        <v>0</v>
      </c>
      <c r="IPT38" s="536">
        <f>ROUND(Eigenmischungen!IQA46,1)</f>
        <v>0</v>
      </c>
      <c r="IPU38" s="536">
        <f>ROUND(Eigenmischungen!IQB46,1)</f>
        <v>0</v>
      </c>
      <c r="IPV38" s="536">
        <f>ROUND(Eigenmischungen!IQC46,1)</f>
        <v>0</v>
      </c>
      <c r="IPW38" s="536">
        <f>ROUND(Eigenmischungen!IQD46,1)</f>
        <v>0</v>
      </c>
      <c r="IPX38" s="536">
        <f>ROUND(Eigenmischungen!IQE46,1)</f>
        <v>0</v>
      </c>
      <c r="IPY38" s="536">
        <f>ROUND(Eigenmischungen!IQF46,1)</f>
        <v>0</v>
      </c>
      <c r="IPZ38" s="536">
        <f>ROUND(Eigenmischungen!IQG46,1)</f>
        <v>0</v>
      </c>
      <c r="IQA38" s="536">
        <f>ROUND(Eigenmischungen!IQH46,1)</f>
        <v>0</v>
      </c>
      <c r="IQB38" s="536">
        <f>ROUND(Eigenmischungen!IQI46,1)</f>
        <v>0</v>
      </c>
      <c r="IQC38" s="536">
        <f>ROUND(Eigenmischungen!IQJ46,1)</f>
        <v>0</v>
      </c>
      <c r="IQD38" s="536">
        <f>ROUND(Eigenmischungen!IQK46,1)</f>
        <v>0</v>
      </c>
      <c r="IQE38" s="536">
        <f>ROUND(Eigenmischungen!IQL46,1)</f>
        <v>0</v>
      </c>
      <c r="IQF38" s="536">
        <f>ROUND(Eigenmischungen!IQM46,1)</f>
        <v>0</v>
      </c>
      <c r="IQG38" s="536">
        <f>ROUND(Eigenmischungen!IQN46,1)</f>
        <v>0</v>
      </c>
      <c r="IQH38" s="536">
        <f>ROUND(Eigenmischungen!IQO46,1)</f>
        <v>0</v>
      </c>
      <c r="IQI38" s="536">
        <f>ROUND(Eigenmischungen!IQP46,1)</f>
        <v>0</v>
      </c>
      <c r="IQJ38" s="536">
        <f>ROUND(Eigenmischungen!IQQ46,1)</f>
        <v>0</v>
      </c>
      <c r="IQK38" s="536">
        <f>ROUND(Eigenmischungen!IQR46,1)</f>
        <v>0</v>
      </c>
      <c r="IQL38" s="536">
        <f>ROUND(Eigenmischungen!IQS46,1)</f>
        <v>0</v>
      </c>
      <c r="IQM38" s="536">
        <f>ROUND(Eigenmischungen!IQT46,1)</f>
        <v>0</v>
      </c>
      <c r="IQN38" s="536">
        <f>ROUND(Eigenmischungen!IQU46,1)</f>
        <v>0</v>
      </c>
      <c r="IQO38" s="536">
        <f>ROUND(Eigenmischungen!IQV46,1)</f>
        <v>0</v>
      </c>
      <c r="IQP38" s="536">
        <f>ROUND(Eigenmischungen!IQW46,1)</f>
        <v>0</v>
      </c>
      <c r="IQQ38" s="536">
        <f>ROUND(Eigenmischungen!IQX46,1)</f>
        <v>0</v>
      </c>
      <c r="IQR38" s="536">
        <f>ROUND(Eigenmischungen!IQY46,1)</f>
        <v>0</v>
      </c>
      <c r="IQS38" s="536">
        <f>ROUND(Eigenmischungen!IQZ46,1)</f>
        <v>0</v>
      </c>
      <c r="IQT38" s="536">
        <f>ROUND(Eigenmischungen!IRA46,1)</f>
        <v>0</v>
      </c>
      <c r="IQU38" s="536">
        <f>ROUND(Eigenmischungen!IRB46,1)</f>
        <v>0</v>
      </c>
      <c r="IQV38" s="536">
        <f>ROUND(Eigenmischungen!IRC46,1)</f>
        <v>0</v>
      </c>
      <c r="IQW38" s="536">
        <f>ROUND(Eigenmischungen!IRD46,1)</f>
        <v>0</v>
      </c>
      <c r="IQX38" s="536">
        <f>ROUND(Eigenmischungen!IRE46,1)</f>
        <v>0</v>
      </c>
      <c r="IQY38" s="536">
        <f>ROUND(Eigenmischungen!IRF46,1)</f>
        <v>0</v>
      </c>
      <c r="IQZ38" s="536">
        <f>ROUND(Eigenmischungen!IRG46,1)</f>
        <v>0</v>
      </c>
      <c r="IRA38" s="536">
        <f>ROUND(Eigenmischungen!IRH46,1)</f>
        <v>0</v>
      </c>
      <c r="IRB38" s="536">
        <f>ROUND(Eigenmischungen!IRI46,1)</f>
        <v>0</v>
      </c>
      <c r="IRC38" s="536">
        <f>ROUND(Eigenmischungen!IRJ46,1)</f>
        <v>0</v>
      </c>
      <c r="IRD38" s="536">
        <f>ROUND(Eigenmischungen!IRK46,1)</f>
        <v>0</v>
      </c>
      <c r="IRE38" s="536">
        <f>ROUND(Eigenmischungen!IRL46,1)</f>
        <v>0</v>
      </c>
      <c r="IRF38" s="536">
        <f>ROUND(Eigenmischungen!IRM46,1)</f>
        <v>0</v>
      </c>
      <c r="IRG38" s="536">
        <f>ROUND(Eigenmischungen!IRN46,1)</f>
        <v>0</v>
      </c>
      <c r="IRH38" s="536">
        <f>ROUND(Eigenmischungen!IRO46,1)</f>
        <v>0</v>
      </c>
      <c r="IRI38" s="536">
        <f>ROUND(Eigenmischungen!IRP46,1)</f>
        <v>0</v>
      </c>
      <c r="IRJ38" s="536">
        <f>ROUND(Eigenmischungen!IRQ46,1)</f>
        <v>0</v>
      </c>
      <c r="IRK38" s="536">
        <f>ROUND(Eigenmischungen!IRR46,1)</f>
        <v>0</v>
      </c>
      <c r="IRL38" s="536">
        <f>ROUND(Eigenmischungen!IRS46,1)</f>
        <v>0</v>
      </c>
      <c r="IRM38" s="536">
        <f>ROUND(Eigenmischungen!IRT46,1)</f>
        <v>0</v>
      </c>
      <c r="IRN38" s="536">
        <f>ROUND(Eigenmischungen!IRU46,1)</f>
        <v>0</v>
      </c>
      <c r="IRO38" s="536">
        <f>ROUND(Eigenmischungen!IRV46,1)</f>
        <v>0</v>
      </c>
      <c r="IRP38" s="536">
        <f>ROUND(Eigenmischungen!IRW46,1)</f>
        <v>0</v>
      </c>
      <c r="IRQ38" s="536">
        <f>ROUND(Eigenmischungen!IRX46,1)</f>
        <v>0</v>
      </c>
      <c r="IRR38" s="536">
        <f>ROUND(Eigenmischungen!IRY46,1)</f>
        <v>0</v>
      </c>
      <c r="IRS38" s="536">
        <f>ROUND(Eigenmischungen!IRZ46,1)</f>
        <v>0</v>
      </c>
      <c r="IRT38" s="536">
        <f>ROUND(Eigenmischungen!ISA46,1)</f>
        <v>0</v>
      </c>
      <c r="IRU38" s="536">
        <f>ROUND(Eigenmischungen!ISB46,1)</f>
        <v>0</v>
      </c>
      <c r="IRV38" s="536">
        <f>ROUND(Eigenmischungen!ISC46,1)</f>
        <v>0</v>
      </c>
      <c r="IRW38" s="536">
        <f>ROUND(Eigenmischungen!ISD46,1)</f>
        <v>0</v>
      </c>
      <c r="IRX38" s="536">
        <f>ROUND(Eigenmischungen!ISE46,1)</f>
        <v>0</v>
      </c>
      <c r="IRY38" s="536">
        <f>ROUND(Eigenmischungen!ISF46,1)</f>
        <v>0</v>
      </c>
      <c r="IRZ38" s="536">
        <f>ROUND(Eigenmischungen!ISG46,1)</f>
        <v>0</v>
      </c>
      <c r="ISA38" s="536">
        <f>ROUND(Eigenmischungen!ISH46,1)</f>
        <v>0</v>
      </c>
      <c r="ISB38" s="536">
        <f>ROUND(Eigenmischungen!ISI46,1)</f>
        <v>0</v>
      </c>
      <c r="ISC38" s="536">
        <f>ROUND(Eigenmischungen!ISJ46,1)</f>
        <v>0</v>
      </c>
      <c r="ISD38" s="536">
        <f>ROUND(Eigenmischungen!ISK46,1)</f>
        <v>0</v>
      </c>
      <c r="ISE38" s="536">
        <f>ROUND(Eigenmischungen!ISL46,1)</f>
        <v>0</v>
      </c>
      <c r="ISF38" s="536">
        <f>ROUND(Eigenmischungen!ISM46,1)</f>
        <v>0</v>
      </c>
      <c r="ISG38" s="536">
        <f>ROUND(Eigenmischungen!ISN46,1)</f>
        <v>0</v>
      </c>
      <c r="ISH38" s="536">
        <f>ROUND(Eigenmischungen!ISO46,1)</f>
        <v>0</v>
      </c>
      <c r="ISI38" s="536">
        <f>ROUND(Eigenmischungen!ISP46,1)</f>
        <v>0</v>
      </c>
      <c r="ISJ38" s="536">
        <f>ROUND(Eigenmischungen!ISQ46,1)</f>
        <v>0</v>
      </c>
      <c r="ISK38" s="536">
        <f>ROUND(Eigenmischungen!ISR46,1)</f>
        <v>0</v>
      </c>
      <c r="ISL38" s="536">
        <f>ROUND(Eigenmischungen!ISS46,1)</f>
        <v>0</v>
      </c>
      <c r="ISM38" s="536">
        <f>ROUND(Eigenmischungen!IST46,1)</f>
        <v>0</v>
      </c>
      <c r="ISN38" s="536">
        <f>ROUND(Eigenmischungen!ISU46,1)</f>
        <v>0</v>
      </c>
      <c r="ISO38" s="536">
        <f>ROUND(Eigenmischungen!ISV46,1)</f>
        <v>0</v>
      </c>
      <c r="ISP38" s="536">
        <f>ROUND(Eigenmischungen!ISW46,1)</f>
        <v>0</v>
      </c>
      <c r="ISQ38" s="536">
        <f>ROUND(Eigenmischungen!ISX46,1)</f>
        <v>0</v>
      </c>
      <c r="ISR38" s="536">
        <f>ROUND(Eigenmischungen!ISY46,1)</f>
        <v>0</v>
      </c>
      <c r="ISS38" s="536">
        <f>ROUND(Eigenmischungen!ISZ46,1)</f>
        <v>0</v>
      </c>
      <c r="IST38" s="536">
        <f>ROUND(Eigenmischungen!ITA46,1)</f>
        <v>0</v>
      </c>
      <c r="ISU38" s="536">
        <f>ROUND(Eigenmischungen!ITB46,1)</f>
        <v>0</v>
      </c>
      <c r="ISV38" s="536">
        <f>ROUND(Eigenmischungen!ITC46,1)</f>
        <v>0</v>
      </c>
      <c r="ISW38" s="536">
        <f>ROUND(Eigenmischungen!ITD46,1)</f>
        <v>0</v>
      </c>
      <c r="ISX38" s="536">
        <f>ROUND(Eigenmischungen!ITE46,1)</f>
        <v>0</v>
      </c>
      <c r="ISY38" s="536">
        <f>ROUND(Eigenmischungen!ITF46,1)</f>
        <v>0</v>
      </c>
      <c r="ISZ38" s="536">
        <f>ROUND(Eigenmischungen!ITG46,1)</f>
        <v>0</v>
      </c>
      <c r="ITA38" s="536">
        <f>ROUND(Eigenmischungen!ITH46,1)</f>
        <v>0</v>
      </c>
      <c r="ITB38" s="536">
        <f>ROUND(Eigenmischungen!ITI46,1)</f>
        <v>0</v>
      </c>
      <c r="ITC38" s="536">
        <f>ROUND(Eigenmischungen!ITJ46,1)</f>
        <v>0</v>
      </c>
      <c r="ITD38" s="536">
        <f>ROUND(Eigenmischungen!ITK46,1)</f>
        <v>0</v>
      </c>
      <c r="ITE38" s="536">
        <f>ROUND(Eigenmischungen!ITL46,1)</f>
        <v>0</v>
      </c>
      <c r="ITF38" s="536">
        <f>ROUND(Eigenmischungen!ITM46,1)</f>
        <v>0</v>
      </c>
      <c r="ITG38" s="536">
        <f>ROUND(Eigenmischungen!ITN46,1)</f>
        <v>0</v>
      </c>
      <c r="ITH38" s="536">
        <f>ROUND(Eigenmischungen!ITO46,1)</f>
        <v>0</v>
      </c>
      <c r="ITI38" s="536">
        <f>ROUND(Eigenmischungen!ITP46,1)</f>
        <v>0</v>
      </c>
      <c r="ITJ38" s="536">
        <f>ROUND(Eigenmischungen!ITQ46,1)</f>
        <v>0</v>
      </c>
      <c r="ITK38" s="536">
        <f>ROUND(Eigenmischungen!ITR46,1)</f>
        <v>0</v>
      </c>
      <c r="ITL38" s="536">
        <f>ROUND(Eigenmischungen!ITS46,1)</f>
        <v>0</v>
      </c>
      <c r="ITM38" s="536">
        <f>ROUND(Eigenmischungen!ITT46,1)</f>
        <v>0</v>
      </c>
      <c r="ITN38" s="536">
        <f>ROUND(Eigenmischungen!ITU46,1)</f>
        <v>0</v>
      </c>
      <c r="ITO38" s="536">
        <f>ROUND(Eigenmischungen!ITV46,1)</f>
        <v>0</v>
      </c>
      <c r="ITP38" s="536">
        <f>ROUND(Eigenmischungen!ITW46,1)</f>
        <v>0</v>
      </c>
      <c r="ITQ38" s="536">
        <f>ROUND(Eigenmischungen!ITX46,1)</f>
        <v>0</v>
      </c>
      <c r="ITR38" s="536">
        <f>ROUND(Eigenmischungen!ITY46,1)</f>
        <v>0</v>
      </c>
      <c r="ITS38" s="536">
        <f>ROUND(Eigenmischungen!ITZ46,1)</f>
        <v>0</v>
      </c>
      <c r="ITT38" s="536">
        <f>ROUND(Eigenmischungen!IUA46,1)</f>
        <v>0</v>
      </c>
      <c r="ITU38" s="536">
        <f>ROUND(Eigenmischungen!IUB46,1)</f>
        <v>0</v>
      </c>
      <c r="ITV38" s="536">
        <f>ROUND(Eigenmischungen!IUC46,1)</f>
        <v>0</v>
      </c>
      <c r="ITW38" s="536">
        <f>ROUND(Eigenmischungen!IUD46,1)</f>
        <v>0</v>
      </c>
      <c r="ITX38" s="536">
        <f>ROUND(Eigenmischungen!IUE46,1)</f>
        <v>0</v>
      </c>
      <c r="ITY38" s="536">
        <f>ROUND(Eigenmischungen!IUF46,1)</f>
        <v>0</v>
      </c>
      <c r="ITZ38" s="536">
        <f>ROUND(Eigenmischungen!IUG46,1)</f>
        <v>0</v>
      </c>
      <c r="IUA38" s="536">
        <f>ROUND(Eigenmischungen!IUH46,1)</f>
        <v>0</v>
      </c>
      <c r="IUB38" s="536">
        <f>ROUND(Eigenmischungen!IUI46,1)</f>
        <v>0</v>
      </c>
      <c r="IUC38" s="536">
        <f>ROUND(Eigenmischungen!IUJ46,1)</f>
        <v>0</v>
      </c>
      <c r="IUD38" s="536">
        <f>ROUND(Eigenmischungen!IUK46,1)</f>
        <v>0</v>
      </c>
      <c r="IUE38" s="536">
        <f>ROUND(Eigenmischungen!IUL46,1)</f>
        <v>0</v>
      </c>
      <c r="IUF38" s="536">
        <f>ROUND(Eigenmischungen!IUM46,1)</f>
        <v>0</v>
      </c>
      <c r="IUG38" s="536">
        <f>ROUND(Eigenmischungen!IUN46,1)</f>
        <v>0</v>
      </c>
      <c r="IUH38" s="536">
        <f>ROUND(Eigenmischungen!IUO46,1)</f>
        <v>0</v>
      </c>
      <c r="IUI38" s="536">
        <f>ROUND(Eigenmischungen!IUP46,1)</f>
        <v>0</v>
      </c>
      <c r="IUJ38" s="536">
        <f>ROUND(Eigenmischungen!IUQ46,1)</f>
        <v>0</v>
      </c>
      <c r="IUK38" s="536">
        <f>ROUND(Eigenmischungen!IUR46,1)</f>
        <v>0</v>
      </c>
      <c r="IUL38" s="536">
        <f>ROUND(Eigenmischungen!IUS46,1)</f>
        <v>0</v>
      </c>
      <c r="IUM38" s="536">
        <f>ROUND(Eigenmischungen!IUT46,1)</f>
        <v>0</v>
      </c>
      <c r="IUN38" s="536">
        <f>ROUND(Eigenmischungen!IUU46,1)</f>
        <v>0</v>
      </c>
      <c r="IUO38" s="536">
        <f>ROUND(Eigenmischungen!IUV46,1)</f>
        <v>0</v>
      </c>
      <c r="IUP38" s="536">
        <f>ROUND(Eigenmischungen!IUW46,1)</f>
        <v>0</v>
      </c>
      <c r="IUQ38" s="536">
        <f>ROUND(Eigenmischungen!IUX46,1)</f>
        <v>0</v>
      </c>
      <c r="IUR38" s="536">
        <f>ROUND(Eigenmischungen!IUY46,1)</f>
        <v>0</v>
      </c>
      <c r="IUS38" s="536">
        <f>ROUND(Eigenmischungen!IUZ46,1)</f>
        <v>0</v>
      </c>
      <c r="IUT38" s="536">
        <f>ROUND(Eigenmischungen!IVA46,1)</f>
        <v>0</v>
      </c>
      <c r="IUU38" s="536">
        <f>ROUND(Eigenmischungen!IVB46,1)</f>
        <v>0</v>
      </c>
      <c r="IUV38" s="536">
        <f>ROUND(Eigenmischungen!IVC46,1)</f>
        <v>0</v>
      </c>
      <c r="IUW38" s="536">
        <f>ROUND(Eigenmischungen!IVD46,1)</f>
        <v>0</v>
      </c>
      <c r="IUX38" s="536">
        <f>ROUND(Eigenmischungen!IVE46,1)</f>
        <v>0</v>
      </c>
      <c r="IUY38" s="536">
        <f>ROUND(Eigenmischungen!IVF46,1)</f>
        <v>0</v>
      </c>
      <c r="IUZ38" s="536">
        <f>ROUND(Eigenmischungen!IVG46,1)</f>
        <v>0</v>
      </c>
      <c r="IVA38" s="536">
        <f>ROUND(Eigenmischungen!IVH46,1)</f>
        <v>0</v>
      </c>
      <c r="IVB38" s="536">
        <f>ROUND(Eigenmischungen!IVI46,1)</f>
        <v>0</v>
      </c>
      <c r="IVC38" s="536">
        <f>ROUND(Eigenmischungen!IVJ46,1)</f>
        <v>0</v>
      </c>
      <c r="IVD38" s="536">
        <f>ROUND(Eigenmischungen!IVK46,1)</f>
        <v>0</v>
      </c>
      <c r="IVE38" s="536">
        <f>ROUND(Eigenmischungen!IVL46,1)</f>
        <v>0</v>
      </c>
      <c r="IVF38" s="536">
        <f>ROUND(Eigenmischungen!IVM46,1)</f>
        <v>0</v>
      </c>
      <c r="IVG38" s="536">
        <f>ROUND(Eigenmischungen!IVN46,1)</f>
        <v>0</v>
      </c>
      <c r="IVH38" s="536">
        <f>ROUND(Eigenmischungen!IVO46,1)</f>
        <v>0</v>
      </c>
      <c r="IVI38" s="536">
        <f>ROUND(Eigenmischungen!IVP46,1)</f>
        <v>0</v>
      </c>
      <c r="IVJ38" s="536">
        <f>ROUND(Eigenmischungen!IVQ46,1)</f>
        <v>0</v>
      </c>
      <c r="IVK38" s="536">
        <f>ROUND(Eigenmischungen!IVR46,1)</f>
        <v>0</v>
      </c>
      <c r="IVL38" s="536">
        <f>ROUND(Eigenmischungen!IVS46,1)</f>
        <v>0</v>
      </c>
      <c r="IVM38" s="536">
        <f>ROUND(Eigenmischungen!IVT46,1)</f>
        <v>0</v>
      </c>
      <c r="IVN38" s="536">
        <f>ROUND(Eigenmischungen!IVU46,1)</f>
        <v>0</v>
      </c>
      <c r="IVO38" s="536">
        <f>ROUND(Eigenmischungen!IVV46,1)</f>
        <v>0</v>
      </c>
      <c r="IVP38" s="536">
        <f>ROUND(Eigenmischungen!IVW46,1)</f>
        <v>0</v>
      </c>
      <c r="IVQ38" s="536">
        <f>ROUND(Eigenmischungen!IVX46,1)</f>
        <v>0</v>
      </c>
      <c r="IVR38" s="536">
        <f>ROUND(Eigenmischungen!IVY46,1)</f>
        <v>0</v>
      </c>
      <c r="IVS38" s="536">
        <f>ROUND(Eigenmischungen!IVZ46,1)</f>
        <v>0</v>
      </c>
      <c r="IVT38" s="536">
        <f>ROUND(Eigenmischungen!IWA46,1)</f>
        <v>0</v>
      </c>
      <c r="IVU38" s="536">
        <f>ROUND(Eigenmischungen!IWB46,1)</f>
        <v>0</v>
      </c>
      <c r="IVV38" s="536">
        <f>ROUND(Eigenmischungen!IWC46,1)</f>
        <v>0</v>
      </c>
      <c r="IVW38" s="536">
        <f>ROUND(Eigenmischungen!IWD46,1)</f>
        <v>0</v>
      </c>
      <c r="IVX38" s="536">
        <f>ROUND(Eigenmischungen!IWE46,1)</f>
        <v>0</v>
      </c>
      <c r="IVY38" s="536">
        <f>ROUND(Eigenmischungen!IWF46,1)</f>
        <v>0</v>
      </c>
      <c r="IVZ38" s="536">
        <f>ROUND(Eigenmischungen!IWG46,1)</f>
        <v>0</v>
      </c>
      <c r="IWA38" s="536">
        <f>ROUND(Eigenmischungen!IWH46,1)</f>
        <v>0</v>
      </c>
      <c r="IWB38" s="536">
        <f>ROUND(Eigenmischungen!IWI46,1)</f>
        <v>0</v>
      </c>
      <c r="IWC38" s="536">
        <f>ROUND(Eigenmischungen!IWJ46,1)</f>
        <v>0</v>
      </c>
      <c r="IWD38" s="536">
        <f>ROUND(Eigenmischungen!IWK46,1)</f>
        <v>0</v>
      </c>
      <c r="IWE38" s="536">
        <f>ROUND(Eigenmischungen!IWL46,1)</f>
        <v>0</v>
      </c>
      <c r="IWF38" s="536">
        <f>ROUND(Eigenmischungen!IWM46,1)</f>
        <v>0</v>
      </c>
      <c r="IWG38" s="536">
        <f>ROUND(Eigenmischungen!IWN46,1)</f>
        <v>0</v>
      </c>
      <c r="IWH38" s="536">
        <f>ROUND(Eigenmischungen!IWO46,1)</f>
        <v>0</v>
      </c>
      <c r="IWI38" s="536">
        <f>ROUND(Eigenmischungen!IWP46,1)</f>
        <v>0</v>
      </c>
      <c r="IWJ38" s="536">
        <f>ROUND(Eigenmischungen!IWQ46,1)</f>
        <v>0</v>
      </c>
      <c r="IWK38" s="536">
        <f>ROUND(Eigenmischungen!IWR46,1)</f>
        <v>0</v>
      </c>
      <c r="IWL38" s="536">
        <f>ROUND(Eigenmischungen!IWS46,1)</f>
        <v>0</v>
      </c>
      <c r="IWM38" s="536">
        <f>ROUND(Eigenmischungen!IWT46,1)</f>
        <v>0</v>
      </c>
      <c r="IWN38" s="536">
        <f>ROUND(Eigenmischungen!IWU46,1)</f>
        <v>0</v>
      </c>
      <c r="IWO38" s="536">
        <f>ROUND(Eigenmischungen!IWV46,1)</f>
        <v>0</v>
      </c>
      <c r="IWP38" s="536">
        <f>ROUND(Eigenmischungen!IWW46,1)</f>
        <v>0</v>
      </c>
      <c r="IWQ38" s="536">
        <f>ROUND(Eigenmischungen!IWX46,1)</f>
        <v>0</v>
      </c>
      <c r="IWR38" s="536">
        <f>ROUND(Eigenmischungen!IWY46,1)</f>
        <v>0</v>
      </c>
      <c r="IWS38" s="536">
        <f>ROUND(Eigenmischungen!IWZ46,1)</f>
        <v>0</v>
      </c>
      <c r="IWT38" s="536">
        <f>ROUND(Eigenmischungen!IXA46,1)</f>
        <v>0</v>
      </c>
      <c r="IWU38" s="536">
        <f>ROUND(Eigenmischungen!IXB46,1)</f>
        <v>0</v>
      </c>
      <c r="IWV38" s="536">
        <f>ROUND(Eigenmischungen!IXC46,1)</f>
        <v>0</v>
      </c>
      <c r="IWW38" s="536">
        <f>ROUND(Eigenmischungen!IXD46,1)</f>
        <v>0</v>
      </c>
      <c r="IWX38" s="536">
        <f>ROUND(Eigenmischungen!IXE46,1)</f>
        <v>0</v>
      </c>
      <c r="IWY38" s="536">
        <f>ROUND(Eigenmischungen!IXF46,1)</f>
        <v>0</v>
      </c>
      <c r="IWZ38" s="536">
        <f>ROUND(Eigenmischungen!IXG46,1)</f>
        <v>0</v>
      </c>
      <c r="IXA38" s="536">
        <f>ROUND(Eigenmischungen!IXH46,1)</f>
        <v>0</v>
      </c>
      <c r="IXB38" s="536">
        <f>ROUND(Eigenmischungen!IXI46,1)</f>
        <v>0</v>
      </c>
      <c r="IXC38" s="536">
        <f>ROUND(Eigenmischungen!IXJ46,1)</f>
        <v>0</v>
      </c>
      <c r="IXD38" s="536">
        <f>ROUND(Eigenmischungen!IXK46,1)</f>
        <v>0</v>
      </c>
      <c r="IXE38" s="536">
        <f>ROUND(Eigenmischungen!IXL46,1)</f>
        <v>0</v>
      </c>
      <c r="IXF38" s="536">
        <f>ROUND(Eigenmischungen!IXM46,1)</f>
        <v>0</v>
      </c>
      <c r="IXG38" s="536">
        <f>ROUND(Eigenmischungen!IXN46,1)</f>
        <v>0</v>
      </c>
      <c r="IXH38" s="536">
        <f>ROUND(Eigenmischungen!IXO46,1)</f>
        <v>0</v>
      </c>
      <c r="IXI38" s="536">
        <f>ROUND(Eigenmischungen!IXP46,1)</f>
        <v>0</v>
      </c>
      <c r="IXJ38" s="536">
        <f>ROUND(Eigenmischungen!IXQ46,1)</f>
        <v>0</v>
      </c>
      <c r="IXK38" s="536">
        <f>ROUND(Eigenmischungen!IXR46,1)</f>
        <v>0</v>
      </c>
      <c r="IXL38" s="536">
        <f>ROUND(Eigenmischungen!IXS46,1)</f>
        <v>0</v>
      </c>
      <c r="IXM38" s="536">
        <f>ROUND(Eigenmischungen!IXT46,1)</f>
        <v>0</v>
      </c>
      <c r="IXN38" s="536">
        <f>ROUND(Eigenmischungen!IXU46,1)</f>
        <v>0</v>
      </c>
      <c r="IXO38" s="536">
        <f>ROUND(Eigenmischungen!IXV46,1)</f>
        <v>0</v>
      </c>
      <c r="IXP38" s="536">
        <f>ROUND(Eigenmischungen!IXW46,1)</f>
        <v>0</v>
      </c>
      <c r="IXQ38" s="536">
        <f>ROUND(Eigenmischungen!IXX46,1)</f>
        <v>0</v>
      </c>
      <c r="IXR38" s="536">
        <f>ROUND(Eigenmischungen!IXY46,1)</f>
        <v>0</v>
      </c>
      <c r="IXS38" s="536">
        <f>ROUND(Eigenmischungen!IXZ46,1)</f>
        <v>0</v>
      </c>
      <c r="IXT38" s="536">
        <f>ROUND(Eigenmischungen!IYA46,1)</f>
        <v>0</v>
      </c>
      <c r="IXU38" s="536">
        <f>ROUND(Eigenmischungen!IYB46,1)</f>
        <v>0</v>
      </c>
      <c r="IXV38" s="536">
        <f>ROUND(Eigenmischungen!IYC46,1)</f>
        <v>0</v>
      </c>
      <c r="IXW38" s="536">
        <f>ROUND(Eigenmischungen!IYD46,1)</f>
        <v>0</v>
      </c>
      <c r="IXX38" s="536">
        <f>ROUND(Eigenmischungen!IYE46,1)</f>
        <v>0</v>
      </c>
      <c r="IXY38" s="536">
        <f>ROUND(Eigenmischungen!IYF46,1)</f>
        <v>0</v>
      </c>
      <c r="IXZ38" s="536">
        <f>ROUND(Eigenmischungen!IYG46,1)</f>
        <v>0</v>
      </c>
      <c r="IYA38" s="536">
        <f>ROUND(Eigenmischungen!IYH46,1)</f>
        <v>0</v>
      </c>
      <c r="IYB38" s="536">
        <f>ROUND(Eigenmischungen!IYI46,1)</f>
        <v>0</v>
      </c>
      <c r="IYC38" s="536">
        <f>ROUND(Eigenmischungen!IYJ46,1)</f>
        <v>0</v>
      </c>
      <c r="IYD38" s="536">
        <f>ROUND(Eigenmischungen!IYK46,1)</f>
        <v>0</v>
      </c>
      <c r="IYE38" s="536">
        <f>ROUND(Eigenmischungen!IYL46,1)</f>
        <v>0</v>
      </c>
      <c r="IYF38" s="536">
        <f>ROUND(Eigenmischungen!IYM46,1)</f>
        <v>0</v>
      </c>
      <c r="IYG38" s="536">
        <f>ROUND(Eigenmischungen!IYN46,1)</f>
        <v>0</v>
      </c>
      <c r="IYH38" s="536">
        <f>ROUND(Eigenmischungen!IYO46,1)</f>
        <v>0</v>
      </c>
      <c r="IYI38" s="536">
        <f>ROUND(Eigenmischungen!IYP46,1)</f>
        <v>0</v>
      </c>
      <c r="IYJ38" s="536">
        <f>ROUND(Eigenmischungen!IYQ46,1)</f>
        <v>0</v>
      </c>
      <c r="IYK38" s="536">
        <f>ROUND(Eigenmischungen!IYR46,1)</f>
        <v>0</v>
      </c>
      <c r="IYL38" s="536">
        <f>ROUND(Eigenmischungen!IYS46,1)</f>
        <v>0</v>
      </c>
      <c r="IYM38" s="536">
        <f>ROUND(Eigenmischungen!IYT46,1)</f>
        <v>0</v>
      </c>
      <c r="IYN38" s="536">
        <f>ROUND(Eigenmischungen!IYU46,1)</f>
        <v>0</v>
      </c>
      <c r="IYO38" s="536">
        <f>ROUND(Eigenmischungen!IYV46,1)</f>
        <v>0</v>
      </c>
      <c r="IYP38" s="536">
        <f>ROUND(Eigenmischungen!IYW46,1)</f>
        <v>0</v>
      </c>
      <c r="IYQ38" s="536">
        <f>ROUND(Eigenmischungen!IYX46,1)</f>
        <v>0</v>
      </c>
      <c r="IYR38" s="536">
        <f>ROUND(Eigenmischungen!IYY46,1)</f>
        <v>0</v>
      </c>
      <c r="IYS38" s="536">
        <f>ROUND(Eigenmischungen!IYZ46,1)</f>
        <v>0</v>
      </c>
      <c r="IYT38" s="536">
        <f>ROUND(Eigenmischungen!IZA46,1)</f>
        <v>0</v>
      </c>
      <c r="IYU38" s="536">
        <f>ROUND(Eigenmischungen!IZB46,1)</f>
        <v>0</v>
      </c>
      <c r="IYV38" s="536">
        <f>ROUND(Eigenmischungen!IZC46,1)</f>
        <v>0</v>
      </c>
      <c r="IYW38" s="536">
        <f>ROUND(Eigenmischungen!IZD46,1)</f>
        <v>0</v>
      </c>
      <c r="IYX38" s="536">
        <f>ROUND(Eigenmischungen!IZE46,1)</f>
        <v>0</v>
      </c>
      <c r="IYY38" s="536">
        <f>ROUND(Eigenmischungen!IZF46,1)</f>
        <v>0</v>
      </c>
      <c r="IYZ38" s="536">
        <f>ROUND(Eigenmischungen!IZG46,1)</f>
        <v>0</v>
      </c>
      <c r="IZA38" s="536">
        <f>ROUND(Eigenmischungen!IZH46,1)</f>
        <v>0</v>
      </c>
      <c r="IZB38" s="536">
        <f>ROUND(Eigenmischungen!IZI46,1)</f>
        <v>0</v>
      </c>
      <c r="IZC38" s="536">
        <f>ROUND(Eigenmischungen!IZJ46,1)</f>
        <v>0</v>
      </c>
      <c r="IZD38" s="536">
        <f>ROUND(Eigenmischungen!IZK46,1)</f>
        <v>0</v>
      </c>
      <c r="IZE38" s="536">
        <f>ROUND(Eigenmischungen!IZL46,1)</f>
        <v>0</v>
      </c>
      <c r="IZF38" s="536">
        <f>ROUND(Eigenmischungen!IZM46,1)</f>
        <v>0</v>
      </c>
      <c r="IZG38" s="536">
        <f>ROUND(Eigenmischungen!IZN46,1)</f>
        <v>0</v>
      </c>
      <c r="IZH38" s="536">
        <f>ROUND(Eigenmischungen!IZO46,1)</f>
        <v>0</v>
      </c>
      <c r="IZI38" s="536">
        <f>ROUND(Eigenmischungen!IZP46,1)</f>
        <v>0</v>
      </c>
      <c r="IZJ38" s="536">
        <f>ROUND(Eigenmischungen!IZQ46,1)</f>
        <v>0</v>
      </c>
      <c r="IZK38" s="536">
        <f>ROUND(Eigenmischungen!IZR46,1)</f>
        <v>0</v>
      </c>
      <c r="IZL38" s="536">
        <f>ROUND(Eigenmischungen!IZS46,1)</f>
        <v>0</v>
      </c>
      <c r="IZM38" s="536">
        <f>ROUND(Eigenmischungen!IZT46,1)</f>
        <v>0</v>
      </c>
      <c r="IZN38" s="536">
        <f>ROUND(Eigenmischungen!IZU46,1)</f>
        <v>0</v>
      </c>
      <c r="IZO38" s="536">
        <f>ROUND(Eigenmischungen!IZV46,1)</f>
        <v>0</v>
      </c>
      <c r="IZP38" s="536">
        <f>ROUND(Eigenmischungen!IZW46,1)</f>
        <v>0</v>
      </c>
      <c r="IZQ38" s="536">
        <f>ROUND(Eigenmischungen!IZX46,1)</f>
        <v>0</v>
      </c>
      <c r="IZR38" s="536">
        <f>ROUND(Eigenmischungen!IZY46,1)</f>
        <v>0</v>
      </c>
      <c r="IZS38" s="536">
        <f>ROUND(Eigenmischungen!IZZ46,1)</f>
        <v>0</v>
      </c>
      <c r="IZT38" s="536">
        <f>ROUND(Eigenmischungen!JAA46,1)</f>
        <v>0</v>
      </c>
      <c r="IZU38" s="536">
        <f>ROUND(Eigenmischungen!JAB46,1)</f>
        <v>0</v>
      </c>
      <c r="IZV38" s="536">
        <f>ROUND(Eigenmischungen!JAC46,1)</f>
        <v>0</v>
      </c>
      <c r="IZW38" s="536">
        <f>ROUND(Eigenmischungen!JAD46,1)</f>
        <v>0</v>
      </c>
      <c r="IZX38" s="536">
        <f>ROUND(Eigenmischungen!JAE46,1)</f>
        <v>0</v>
      </c>
      <c r="IZY38" s="536">
        <f>ROUND(Eigenmischungen!JAF46,1)</f>
        <v>0</v>
      </c>
      <c r="IZZ38" s="536">
        <f>ROUND(Eigenmischungen!JAG46,1)</f>
        <v>0</v>
      </c>
      <c r="JAA38" s="536">
        <f>ROUND(Eigenmischungen!JAH46,1)</f>
        <v>0</v>
      </c>
      <c r="JAB38" s="536">
        <f>ROUND(Eigenmischungen!JAI46,1)</f>
        <v>0</v>
      </c>
      <c r="JAC38" s="536">
        <f>ROUND(Eigenmischungen!JAJ46,1)</f>
        <v>0</v>
      </c>
      <c r="JAD38" s="536">
        <f>ROUND(Eigenmischungen!JAK46,1)</f>
        <v>0</v>
      </c>
      <c r="JAE38" s="536">
        <f>ROUND(Eigenmischungen!JAL46,1)</f>
        <v>0</v>
      </c>
      <c r="JAF38" s="536">
        <f>ROUND(Eigenmischungen!JAM46,1)</f>
        <v>0</v>
      </c>
      <c r="JAG38" s="536">
        <f>ROUND(Eigenmischungen!JAN46,1)</f>
        <v>0</v>
      </c>
      <c r="JAH38" s="536">
        <f>ROUND(Eigenmischungen!JAO46,1)</f>
        <v>0</v>
      </c>
      <c r="JAI38" s="536">
        <f>ROUND(Eigenmischungen!JAP46,1)</f>
        <v>0</v>
      </c>
      <c r="JAJ38" s="536">
        <f>ROUND(Eigenmischungen!JAQ46,1)</f>
        <v>0</v>
      </c>
      <c r="JAK38" s="536">
        <f>ROUND(Eigenmischungen!JAR46,1)</f>
        <v>0</v>
      </c>
      <c r="JAL38" s="536">
        <f>ROUND(Eigenmischungen!JAS46,1)</f>
        <v>0</v>
      </c>
      <c r="JAM38" s="536">
        <f>ROUND(Eigenmischungen!JAT46,1)</f>
        <v>0</v>
      </c>
      <c r="JAN38" s="536">
        <f>ROUND(Eigenmischungen!JAU46,1)</f>
        <v>0</v>
      </c>
      <c r="JAO38" s="536">
        <f>ROUND(Eigenmischungen!JAV46,1)</f>
        <v>0</v>
      </c>
      <c r="JAP38" s="536">
        <f>ROUND(Eigenmischungen!JAW46,1)</f>
        <v>0</v>
      </c>
      <c r="JAQ38" s="536">
        <f>ROUND(Eigenmischungen!JAX46,1)</f>
        <v>0</v>
      </c>
      <c r="JAR38" s="536">
        <f>ROUND(Eigenmischungen!JAY46,1)</f>
        <v>0</v>
      </c>
      <c r="JAS38" s="536">
        <f>ROUND(Eigenmischungen!JAZ46,1)</f>
        <v>0</v>
      </c>
      <c r="JAT38" s="536">
        <f>ROUND(Eigenmischungen!JBA46,1)</f>
        <v>0</v>
      </c>
      <c r="JAU38" s="536">
        <f>ROUND(Eigenmischungen!JBB46,1)</f>
        <v>0</v>
      </c>
      <c r="JAV38" s="536">
        <f>ROUND(Eigenmischungen!JBC46,1)</f>
        <v>0</v>
      </c>
      <c r="JAW38" s="536">
        <f>ROUND(Eigenmischungen!JBD46,1)</f>
        <v>0</v>
      </c>
      <c r="JAX38" s="536">
        <f>ROUND(Eigenmischungen!JBE46,1)</f>
        <v>0</v>
      </c>
      <c r="JAY38" s="536">
        <f>ROUND(Eigenmischungen!JBF46,1)</f>
        <v>0</v>
      </c>
      <c r="JAZ38" s="536">
        <f>ROUND(Eigenmischungen!JBG46,1)</f>
        <v>0</v>
      </c>
      <c r="JBA38" s="536">
        <f>ROUND(Eigenmischungen!JBH46,1)</f>
        <v>0</v>
      </c>
      <c r="JBB38" s="536">
        <f>ROUND(Eigenmischungen!JBI46,1)</f>
        <v>0</v>
      </c>
      <c r="JBC38" s="536">
        <f>ROUND(Eigenmischungen!JBJ46,1)</f>
        <v>0</v>
      </c>
      <c r="JBD38" s="536">
        <f>ROUND(Eigenmischungen!JBK46,1)</f>
        <v>0</v>
      </c>
      <c r="JBE38" s="536">
        <f>ROUND(Eigenmischungen!JBL46,1)</f>
        <v>0</v>
      </c>
      <c r="JBF38" s="536">
        <f>ROUND(Eigenmischungen!JBM46,1)</f>
        <v>0</v>
      </c>
      <c r="JBG38" s="536">
        <f>ROUND(Eigenmischungen!JBN46,1)</f>
        <v>0</v>
      </c>
      <c r="JBH38" s="536">
        <f>ROUND(Eigenmischungen!JBO46,1)</f>
        <v>0</v>
      </c>
      <c r="JBI38" s="536">
        <f>ROUND(Eigenmischungen!JBP46,1)</f>
        <v>0</v>
      </c>
      <c r="JBJ38" s="536">
        <f>ROUND(Eigenmischungen!JBQ46,1)</f>
        <v>0</v>
      </c>
      <c r="JBK38" s="536">
        <f>ROUND(Eigenmischungen!JBR46,1)</f>
        <v>0</v>
      </c>
      <c r="JBL38" s="536">
        <f>ROUND(Eigenmischungen!JBS46,1)</f>
        <v>0</v>
      </c>
      <c r="JBM38" s="536">
        <f>ROUND(Eigenmischungen!JBT46,1)</f>
        <v>0</v>
      </c>
      <c r="JBN38" s="536">
        <f>ROUND(Eigenmischungen!JBU46,1)</f>
        <v>0</v>
      </c>
      <c r="JBO38" s="536">
        <f>ROUND(Eigenmischungen!JBV46,1)</f>
        <v>0</v>
      </c>
      <c r="JBP38" s="536">
        <f>ROUND(Eigenmischungen!JBW46,1)</f>
        <v>0</v>
      </c>
      <c r="JBQ38" s="536">
        <f>ROUND(Eigenmischungen!JBX46,1)</f>
        <v>0</v>
      </c>
      <c r="JBR38" s="536">
        <f>ROUND(Eigenmischungen!JBY46,1)</f>
        <v>0</v>
      </c>
      <c r="JBS38" s="536">
        <f>ROUND(Eigenmischungen!JBZ46,1)</f>
        <v>0</v>
      </c>
      <c r="JBT38" s="536">
        <f>ROUND(Eigenmischungen!JCA46,1)</f>
        <v>0</v>
      </c>
      <c r="JBU38" s="536">
        <f>ROUND(Eigenmischungen!JCB46,1)</f>
        <v>0</v>
      </c>
      <c r="JBV38" s="536">
        <f>ROUND(Eigenmischungen!JCC46,1)</f>
        <v>0</v>
      </c>
      <c r="JBW38" s="536">
        <f>ROUND(Eigenmischungen!JCD46,1)</f>
        <v>0</v>
      </c>
      <c r="JBX38" s="536">
        <f>ROUND(Eigenmischungen!JCE46,1)</f>
        <v>0</v>
      </c>
      <c r="JBY38" s="536">
        <f>ROUND(Eigenmischungen!JCF46,1)</f>
        <v>0</v>
      </c>
      <c r="JBZ38" s="536">
        <f>ROUND(Eigenmischungen!JCG46,1)</f>
        <v>0</v>
      </c>
      <c r="JCA38" s="536">
        <f>ROUND(Eigenmischungen!JCH46,1)</f>
        <v>0</v>
      </c>
      <c r="JCB38" s="536">
        <f>ROUND(Eigenmischungen!JCI46,1)</f>
        <v>0</v>
      </c>
      <c r="JCC38" s="536">
        <f>ROUND(Eigenmischungen!JCJ46,1)</f>
        <v>0</v>
      </c>
      <c r="JCD38" s="536">
        <f>ROUND(Eigenmischungen!JCK46,1)</f>
        <v>0</v>
      </c>
      <c r="JCE38" s="536">
        <f>ROUND(Eigenmischungen!JCL46,1)</f>
        <v>0</v>
      </c>
      <c r="JCF38" s="536">
        <f>ROUND(Eigenmischungen!JCM46,1)</f>
        <v>0</v>
      </c>
      <c r="JCG38" s="536">
        <f>ROUND(Eigenmischungen!JCN46,1)</f>
        <v>0</v>
      </c>
      <c r="JCH38" s="536">
        <f>ROUND(Eigenmischungen!JCO46,1)</f>
        <v>0</v>
      </c>
      <c r="JCI38" s="536">
        <f>ROUND(Eigenmischungen!JCP46,1)</f>
        <v>0</v>
      </c>
      <c r="JCJ38" s="536">
        <f>ROUND(Eigenmischungen!JCQ46,1)</f>
        <v>0</v>
      </c>
      <c r="JCK38" s="536">
        <f>ROUND(Eigenmischungen!JCR46,1)</f>
        <v>0</v>
      </c>
      <c r="JCL38" s="536">
        <f>ROUND(Eigenmischungen!JCS46,1)</f>
        <v>0</v>
      </c>
      <c r="JCM38" s="536">
        <f>ROUND(Eigenmischungen!JCT46,1)</f>
        <v>0</v>
      </c>
      <c r="JCN38" s="536">
        <f>ROUND(Eigenmischungen!JCU46,1)</f>
        <v>0</v>
      </c>
      <c r="JCO38" s="536">
        <f>ROUND(Eigenmischungen!JCV46,1)</f>
        <v>0</v>
      </c>
      <c r="JCP38" s="536">
        <f>ROUND(Eigenmischungen!JCW46,1)</f>
        <v>0</v>
      </c>
      <c r="JCQ38" s="536">
        <f>ROUND(Eigenmischungen!JCX46,1)</f>
        <v>0</v>
      </c>
      <c r="JCR38" s="536">
        <f>ROUND(Eigenmischungen!JCY46,1)</f>
        <v>0</v>
      </c>
      <c r="JCS38" s="536">
        <f>ROUND(Eigenmischungen!JCZ46,1)</f>
        <v>0</v>
      </c>
      <c r="JCT38" s="536">
        <f>ROUND(Eigenmischungen!JDA46,1)</f>
        <v>0</v>
      </c>
      <c r="JCU38" s="536">
        <f>ROUND(Eigenmischungen!JDB46,1)</f>
        <v>0</v>
      </c>
      <c r="JCV38" s="536">
        <f>ROUND(Eigenmischungen!JDC46,1)</f>
        <v>0</v>
      </c>
      <c r="JCW38" s="536">
        <f>ROUND(Eigenmischungen!JDD46,1)</f>
        <v>0</v>
      </c>
      <c r="JCX38" s="536">
        <f>ROUND(Eigenmischungen!JDE46,1)</f>
        <v>0</v>
      </c>
      <c r="JCY38" s="536">
        <f>ROUND(Eigenmischungen!JDF46,1)</f>
        <v>0</v>
      </c>
      <c r="JCZ38" s="536">
        <f>ROUND(Eigenmischungen!JDG46,1)</f>
        <v>0</v>
      </c>
      <c r="JDA38" s="536">
        <f>ROUND(Eigenmischungen!JDH46,1)</f>
        <v>0</v>
      </c>
      <c r="JDB38" s="536">
        <f>ROUND(Eigenmischungen!JDI46,1)</f>
        <v>0</v>
      </c>
      <c r="JDC38" s="536">
        <f>ROUND(Eigenmischungen!JDJ46,1)</f>
        <v>0</v>
      </c>
      <c r="JDD38" s="536">
        <f>ROUND(Eigenmischungen!JDK46,1)</f>
        <v>0</v>
      </c>
      <c r="JDE38" s="536">
        <f>ROUND(Eigenmischungen!JDL46,1)</f>
        <v>0</v>
      </c>
      <c r="JDF38" s="536">
        <f>ROUND(Eigenmischungen!JDM46,1)</f>
        <v>0</v>
      </c>
      <c r="JDG38" s="536">
        <f>ROUND(Eigenmischungen!JDN46,1)</f>
        <v>0</v>
      </c>
      <c r="JDH38" s="536">
        <f>ROUND(Eigenmischungen!JDO46,1)</f>
        <v>0</v>
      </c>
      <c r="JDI38" s="536">
        <f>ROUND(Eigenmischungen!JDP46,1)</f>
        <v>0</v>
      </c>
      <c r="JDJ38" s="536">
        <f>ROUND(Eigenmischungen!JDQ46,1)</f>
        <v>0</v>
      </c>
      <c r="JDK38" s="536">
        <f>ROUND(Eigenmischungen!JDR46,1)</f>
        <v>0</v>
      </c>
      <c r="JDL38" s="536">
        <f>ROUND(Eigenmischungen!JDS46,1)</f>
        <v>0</v>
      </c>
      <c r="JDM38" s="536">
        <f>ROUND(Eigenmischungen!JDT46,1)</f>
        <v>0</v>
      </c>
      <c r="JDN38" s="536">
        <f>ROUND(Eigenmischungen!JDU46,1)</f>
        <v>0</v>
      </c>
      <c r="JDO38" s="536">
        <f>ROUND(Eigenmischungen!JDV46,1)</f>
        <v>0</v>
      </c>
      <c r="JDP38" s="536">
        <f>ROUND(Eigenmischungen!JDW46,1)</f>
        <v>0</v>
      </c>
      <c r="JDQ38" s="536">
        <f>ROUND(Eigenmischungen!JDX46,1)</f>
        <v>0</v>
      </c>
      <c r="JDR38" s="536">
        <f>ROUND(Eigenmischungen!JDY46,1)</f>
        <v>0</v>
      </c>
      <c r="JDS38" s="536">
        <f>ROUND(Eigenmischungen!JDZ46,1)</f>
        <v>0</v>
      </c>
      <c r="JDT38" s="536">
        <f>ROUND(Eigenmischungen!JEA46,1)</f>
        <v>0</v>
      </c>
      <c r="JDU38" s="536">
        <f>ROUND(Eigenmischungen!JEB46,1)</f>
        <v>0</v>
      </c>
      <c r="JDV38" s="536">
        <f>ROUND(Eigenmischungen!JEC46,1)</f>
        <v>0</v>
      </c>
      <c r="JDW38" s="536">
        <f>ROUND(Eigenmischungen!JED46,1)</f>
        <v>0</v>
      </c>
      <c r="JDX38" s="536">
        <f>ROUND(Eigenmischungen!JEE46,1)</f>
        <v>0</v>
      </c>
      <c r="JDY38" s="536">
        <f>ROUND(Eigenmischungen!JEF46,1)</f>
        <v>0</v>
      </c>
      <c r="JDZ38" s="536">
        <f>ROUND(Eigenmischungen!JEG46,1)</f>
        <v>0</v>
      </c>
      <c r="JEA38" s="536">
        <f>ROUND(Eigenmischungen!JEH46,1)</f>
        <v>0</v>
      </c>
      <c r="JEB38" s="536">
        <f>ROUND(Eigenmischungen!JEI46,1)</f>
        <v>0</v>
      </c>
      <c r="JEC38" s="536">
        <f>ROUND(Eigenmischungen!JEJ46,1)</f>
        <v>0</v>
      </c>
      <c r="JED38" s="536">
        <f>ROUND(Eigenmischungen!JEK46,1)</f>
        <v>0</v>
      </c>
      <c r="JEE38" s="536">
        <f>ROUND(Eigenmischungen!JEL46,1)</f>
        <v>0</v>
      </c>
      <c r="JEF38" s="536">
        <f>ROUND(Eigenmischungen!JEM46,1)</f>
        <v>0</v>
      </c>
      <c r="JEG38" s="536">
        <f>ROUND(Eigenmischungen!JEN46,1)</f>
        <v>0</v>
      </c>
      <c r="JEH38" s="536">
        <f>ROUND(Eigenmischungen!JEO46,1)</f>
        <v>0</v>
      </c>
      <c r="JEI38" s="536">
        <f>ROUND(Eigenmischungen!JEP46,1)</f>
        <v>0</v>
      </c>
      <c r="JEJ38" s="536">
        <f>ROUND(Eigenmischungen!JEQ46,1)</f>
        <v>0</v>
      </c>
      <c r="JEK38" s="536">
        <f>ROUND(Eigenmischungen!JER46,1)</f>
        <v>0</v>
      </c>
      <c r="JEL38" s="536">
        <f>ROUND(Eigenmischungen!JES46,1)</f>
        <v>0</v>
      </c>
      <c r="JEM38" s="536">
        <f>ROUND(Eigenmischungen!JET46,1)</f>
        <v>0</v>
      </c>
      <c r="JEN38" s="536">
        <f>ROUND(Eigenmischungen!JEU46,1)</f>
        <v>0</v>
      </c>
      <c r="JEO38" s="536">
        <f>ROUND(Eigenmischungen!JEV46,1)</f>
        <v>0</v>
      </c>
      <c r="JEP38" s="536">
        <f>ROUND(Eigenmischungen!JEW46,1)</f>
        <v>0</v>
      </c>
      <c r="JEQ38" s="536">
        <f>ROUND(Eigenmischungen!JEX46,1)</f>
        <v>0</v>
      </c>
      <c r="JER38" s="536">
        <f>ROUND(Eigenmischungen!JEY46,1)</f>
        <v>0</v>
      </c>
      <c r="JES38" s="536">
        <f>ROUND(Eigenmischungen!JEZ46,1)</f>
        <v>0</v>
      </c>
      <c r="JET38" s="536">
        <f>ROUND(Eigenmischungen!JFA46,1)</f>
        <v>0</v>
      </c>
      <c r="JEU38" s="536">
        <f>ROUND(Eigenmischungen!JFB46,1)</f>
        <v>0</v>
      </c>
      <c r="JEV38" s="536">
        <f>ROUND(Eigenmischungen!JFC46,1)</f>
        <v>0</v>
      </c>
      <c r="JEW38" s="536">
        <f>ROUND(Eigenmischungen!JFD46,1)</f>
        <v>0</v>
      </c>
      <c r="JEX38" s="536">
        <f>ROUND(Eigenmischungen!JFE46,1)</f>
        <v>0</v>
      </c>
      <c r="JEY38" s="536">
        <f>ROUND(Eigenmischungen!JFF46,1)</f>
        <v>0</v>
      </c>
      <c r="JEZ38" s="536">
        <f>ROUND(Eigenmischungen!JFG46,1)</f>
        <v>0</v>
      </c>
      <c r="JFA38" s="536">
        <f>ROUND(Eigenmischungen!JFH46,1)</f>
        <v>0</v>
      </c>
      <c r="JFB38" s="536">
        <f>ROUND(Eigenmischungen!JFI46,1)</f>
        <v>0</v>
      </c>
      <c r="JFC38" s="536">
        <f>ROUND(Eigenmischungen!JFJ46,1)</f>
        <v>0</v>
      </c>
      <c r="JFD38" s="536">
        <f>ROUND(Eigenmischungen!JFK46,1)</f>
        <v>0</v>
      </c>
      <c r="JFE38" s="536">
        <f>ROUND(Eigenmischungen!JFL46,1)</f>
        <v>0</v>
      </c>
      <c r="JFF38" s="536">
        <f>ROUND(Eigenmischungen!JFM46,1)</f>
        <v>0</v>
      </c>
      <c r="JFG38" s="536">
        <f>ROUND(Eigenmischungen!JFN46,1)</f>
        <v>0</v>
      </c>
      <c r="JFH38" s="536">
        <f>ROUND(Eigenmischungen!JFO46,1)</f>
        <v>0</v>
      </c>
      <c r="JFI38" s="536">
        <f>ROUND(Eigenmischungen!JFP46,1)</f>
        <v>0</v>
      </c>
      <c r="JFJ38" s="536">
        <f>ROUND(Eigenmischungen!JFQ46,1)</f>
        <v>0</v>
      </c>
      <c r="JFK38" s="536">
        <f>ROUND(Eigenmischungen!JFR46,1)</f>
        <v>0</v>
      </c>
      <c r="JFL38" s="536">
        <f>ROUND(Eigenmischungen!JFS46,1)</f>
        <v>0</v>
      </c>
      <c r="JFM38" s="536">
        <f>ROUND(Eigenmischungen!JFT46,1)</f>
        <v>0</v>
      </c>
      <c r="JFN38" s="536">
        <f>ROUND(Eigenmischungen!JFU46,1)</f>
        <v>0</v>
      </c>
      <c r="JFO38" s="536">
        <f>ROUND(Eigenmischungen!JFV46,1)</f>
        <v>0</v>
      </c>
      <c r="JFP38" s="536">
        <f>ROUND(Eigenmischungen!JFW46,1)</f>
        <v>0</v>
      </c>
      <c r="JFQ38" s="536">
        <f>ROUND(Eigenmischungen!JFX46,1)</f>
        <v>0</v>
      </c>
      <c r="JFR38" s="536">
        <f>ROUND(Eigenmischungen!JFY46,1)</f>
        <v>0</v>
      </c>
      <c r="JFS38" s="536">
        <f>ROUND(Eigenmischungen!JFZ46,1)</f>
        <v>0</v>
      </c>
      <c r="JFT38" s="536">
        <f>ROUND(Eigenmischungen!JGA46,1)</f>
        <v>0</v>
      </c>
      <c r="JFU38" s="536">
        <f>ROUND(Eigenmischungen!JGB46,1)</f>
        <v>0</v>
      </c>
      <c r="JFV38" s="536">
        <f>ROUND(Eigenmischungen!JGC46,1)</f>
        <v>0</v>
      </c>
      <c r="JFW38" s="536">
        <f>ROUND(Eigenmischungen!JGD46,1)</f>
        <v>0</v>
      </c>
      <c r="JFX38" s="536">
        <f>ROUND(Eigenmischungen!JGE46,1)</f>
        <v>0</v>
      </c>
      <c r="JFY38" s="536">
        <f>ROUND(Eigenmischungen!JGF46,1)</f>
        <v>0</v>
      </c>
      <c r="JFZ38" s="536">
        <f>ROUND(Eigenmischungen!JGG46,1)</f>
        <v>0</v>
      </c>
      <c r="JGA38" s="536">
        <f>ROUND(Eigenmischungen!JGH46,1)</f>
        <v>0</v>
      </c>
      <c r="JGB38" s="536">
        <f>ROUND(Eigenmischungen!JGI46,1)</f>
        <v>0</v>
      </c>
      <c r="JGC38" s="536">
        <f>ROUND(Eigenmischungen!JGJ46,1)</f>
        <v>0</v>
      </c>
      <c r="JGD38" s="536">
        <f>ROUND(Eigenmischungen!JGK46,1)</f>
        <v>0</v>
      </c>
      <c r="JGE38" s="536">
        <f>ROUND(Eigenmischungen!JGL46,1)</f>
        <v>0</v>
      </c>
      <c r="JGF38" s="536">
        <f>ROUND(Eigenmischungen!JGM46,1)</f>
        <v>0</v>
      </c>
      <c r="JGG38" s="536">
        <f>ROUND(Eigenmischungen!JGN46,1)</f>
        <v>0</v>
      </c>
      <c r="JGH38" s="536">
        <f>ROUND(Eigenmischungen!JGO46,1)</f>
        <v>0</v>
      </c>
      <c r="JGI38" s="536">
        <f>ROUND(Eigenmischungen!JGP46,1)</f>
        <v>0</v>
      </c>
      <c r="JGJ38" s="536">
        <f>ROUND(Eigenmischungen!JGQ46,1)</f>
        <v>0</v>
      </c>
      <c r="JGK38" s="536">
        <f>ROUND(Eigenmischungen!JGR46,1)</f>
        <v>0</v>
      </c>
      <c r="JGL38" s="536">
        <f>ROUND(Eigenmischungen!JGS46,1)</f>
        <v>0</v>
      </c>
      <c r="JGM38" s="536">
        <f>ROUND(Eigenmischungen!JGT46,1)</f>
        <v>0</v>
      </c>
      <c r="JGN38" s="536">
        <f>ROUND(Eigenmischungen!JGU46,1)</f>
        <v>0</v>
      </c>
      <c r="JGO38" s="536">
        <f>ROUND(Eigenmischungen!JGV46,1)</f>
        <v>0</v>
      </c>
      <c r="JGP38" s="536">
        <f>ROUND(Eigenmischungen!JGW46,1)</f>
        <v>0</v>
      </c>
      <c r="JGQ38" s="536">
        <f>ROUND(Eigenmischungen!JGX46,1)</f>
        <v>0</v>
      </c>
      <c r="JGR38" s="536">
        <f>ROUND(Eigenmischungen!JGY46,1)</f>
        <v>0</v>
      </c>
      <c r="JGS38" s="536">
        <f>ROUND(Eigenmischungen!JGZ46,1)</f>
        <v>0</v>
      </c>
      <c r="JGT38" s="536">
        <f>ROUND(Eigenmischungen!JHA46,1)</f>
        <v>0</v>
      </c>
      <c r="JGU38" s="536">
        <f>ROUND(Eigenmischungen!JHB46,1)</f>
        <v>0</v>
      </c>
      <c r="JGV38" s="536">
        <f>ROUND(Eigenmischungen!JHC46,1)</f>
        <v>0</v>
      </c>
      <c r="JGW38" s="536">
        <f>ROUND(Eigenmischungen!JHD46,1)</f>
        <v>0</v>
      </c>
      <c r="JGX38" s="536">
        <f>ROUND(Eigenmischungen!JHE46,1)</f>
        <v>0</v>
      </c>
      <c r="JGY38" s="536">
        <f>ROUND(Eigenmischungen!JHF46,1)</f>
        <v>0</v>
      </c>
      <c r="JGZ38" s="536">
        <f>ROUND(Eigenmischungen!JHG46,1)</f>
        <v>0</v>
      </c>
      <c r="JHA38" s="536">
        <f>ROUND(Eigenmischungen!JHH46,1)</f>
        <v>0</v>
      </c>
      <c r="JHB38" s="536">
        <f>ROUND(Eigenmischungen!JHI46,1)</f>
        <v>0</v>
      </c>
      <c r="JHC38" s="536">
        <f>ROUND(Eigenmischungen!JHJ46,1)</f>
        <v>0</v>
      </c>
      <c r="JHD38" s="536">
        <f>ROUND(Eigenmischungen!JHK46,1)</f>
        <v>0</v>
      </c>
      <c r="JHE38" s="536">
        <f>ROUND(Eigenmischungen!JHL46,1)</f>
        <v>0</v>
      </c>
      <c r="JHF38" s="536">
        <f>ROUND(Eigenmischungen!JHM46,1)</f>
        <v>0</v>
      </c>
      <c r="JHG38" s="536">
        <f>ROUND(Eigenmischungen!JHN46,1)</f>
        <v>0</v>
      </c>
      <c r="JHH38" s="536">
        <f>ROUND(Eigenmischungen!JHO46,1)</f>
        <v>0</v>
      </c>
      <c r="JHI38" s="536">
        <f>ROUND(Eigenmischungen!JHP46,1)</f>
        <v>0</v>
      </c>
      <c r="JHJ38" s="536">
        <f>ROUND(Eigenmischungen!JHQ46,1)</f>
        <v>0</v>
      </c>
      <c r="JHK38" s="536">
        <f>ROUND(Eigenmischungen!JHR46,1)</f>
        <v>0</v>
      </c>
      <c r="JHL38" s="536">
        <f>ROUND(Eigenmischungen!JHS46,1)</f>
        <v>0</v>
      </c>
      <c r="JHM38" s="536">
        <f>ROUND(Eigenmischungen!JHT46,1)</f>
        <v>0</v>
      </c>
      <c r="JHN38" s="536">
        <f>ROUND(Eigenmischungen!JHU46,1)</f>
        <v>0</v>
      </c>
      <c r="JHO38" s="536">
        <f>ROUND(Eigenmischungen!JHV46,1)</f>
        <v>0</v>
      </c>
      <c r="JHP38" s="536">
        <f>ROUND(Eigenmischungen!JHW46,1)</f>
        <v>0</v>
      </c>
      <c r="JHQ38" s="536">
        <f>ROUND(Eigenmischungen!JHX46,1)</f>
        <v>0</v>
      </c>
      <c r="JHR38" s="536">
        <f>ROUND(Eigenmischungen!JHY46,1)</f>
        <v>0</v>
      </c>
      <c r="JHS38" s="536">
        <f>ROUND(Eigenmischungen!JHZ46,1)</f>
        <v>0</v>
      </c>
      <c r="JHT38" s="536">
        <f>ROUND(Eigenmischungen!JIA46,1)</f>
        <v>0</v>
      </c>
      <c r="JHU38" s="536">
        <f>ROUND(Eigenmischungen!JIB46,1)</f>
        <v>0</v>
      </c>
      <c r="JHV38" s="536">
        <f>ROUND(Eigenmischungen!JIC46,1)</f>
        <v>0</v>
      </c>
      <c r="JHW38" s="536">
        <f>ROUND(Eigenmischungen!JID46,1)</f>
        <v>0</v>
      </c>
      <c r="JHX38" s="536">
        <f>ROUND(Eigenmischungen!JIE46,1)</f>
        <v>0</v>
      </c>
      <c r="JHY38" s="536">
        <f>ROUND(Eigenmischungen!JIF46,1)</f>
        <v>0</v>
      </c>
      <c r="JHZ38" s="536">
        <f>ROUND(Eigenmischungen!JIG46,1)</f>
        <v>0</v>
      </c>
      <c r="JIA38" s="536">
        <f>ROUND(Eigenmischungen!JIH46,1)</f>
        <v>0</v>
      </c>
      <c r="JIB38" s="536">
        <f>ROUND(Eigenmischungen!JII46,1)</f>
        <v>0</v>
      </c>
      <c r="JIC38" s="536">
        <f>ROUND(Eigenmischungen!JIJ46,1)</f>
        <v>0</v>
      </c>
      <c r="JID38" s="536">
        <f>ROUND(Eigenmischungen!JIK46,1)</f>
        <v>0</v>
      </c>
      <c r="JIE38" s="536">
        <f>ROUND(Eigenmischungen!JIL46,1)</f>
        <v>0</v>
      </c>
      <c r="JIF38" s="536">
        <f>ROUND(Eigenmischungen!JIM46,1)</f>
        <v>0</v>
      </c>
      <c r="JIG38" s="536">
        <f>ROUND(Eigenmischungen!JIN46,1)</f>
        <v>0</v>
      </c>
      <c r="JIH38" s="536">
        <f>ROUND(Eigenmischungen!JIO46,1)</f>
        <v>0</v>
      </c>
      <c r="JII38" s="536">
        <f>ROUND(Eigenmischungen!JIP46,1)</f>
        <v>0</v>
      </c>
      <c r="JIJ38" s="536">
        <f>ROUND(Eigenmischungen!JIQ46,1)</f>
        <v>0</v>
      </c>
      <c r="JIK38" s="536">
        <f>ROUND(Eigenmischungen!JIR46,1)</f>
        <v>0</v>
      </c>
      <c r="JIL38" s="536">
        <f>ROUND(Eigenmischungen!JIS46,1)</f>
        <v>0</v>
      </c>
      <c r="JIM38" s="536">
        <f>ROUND(Eigenmischungen!JIT46,1)</f>
        <v>0</v>
      </c>
      <c r="JIN38" s="536">
        <f>ROUND(Eigenmischungen!JIU46,1)</f>
        <v>0</v>
      </c>
      <c r="JIO38" s="536">
        <f>ROUND(Eigenmischungen!JIV46,1)</f>
        <v>0</v>
      </c>
      <c r="JIP38" s="536">
        <f>ROUND(Eigenmischungen!JIW46,1)</f>
        <v>0</v>
      </c>
      <c r="JIQ38" s="536">
        <f>ROUND(Eigenmischungen!JIX46,1)</f>
        <v>0</v>
      </c>
      <c r="JIR38" s="536">
        <f>ROUND(Eigenmischungen!JIY46,1)</f>
        <v>0</v>
      </c>
      <c r="JIS38" s="536">
        <f>ROUND(Eigenmischungen!JIZ46,1)</f>
        <v>0</v>
      </c>
      <c r="JIT38" s="536">
        <f>ROUND(Eigenmischungen!JJA46,1)</f>
        <v>0</v>
      </c>
      <c r="JIU38" s="536">
        <f>ROUND(Eigenmischungen!JJB46,1)</f>
        <v>0</v>
      </c>
      <c r="JIV38" s="536">
        <f>ROUND(Eigenmischungen!JJC46,1)</f>
        <v>0</v>
      </c>
      <c r="JIW38" s="536">
        <f>ROUND(Eigenmischungen!JJD46,1)</f>
        <v>0</v>
      </c>
      <c r="JIX38" s="536">
        <f>ROUND(Eigenmischungen!JJE46,1)</f>
        <v>0</v>
      </c>
      <c r="JIY38" s="536">
        <f>ROUND(Eigenmischungen!JJF46,1)</f>
        <v>0</v>
      </c>
      <c r="JIZ38" s="536">
        <f>ROUND(Eigenmischungen!JJG46,1)</f>
        <v>0</v>
      </c>
      <c r="JJA38" s="536">
        <f>ROUND(Eigenmischungen!JJH46,1)</f>
        <v>0</v>
      </c>
      <c r="JJB38" s="536">
        <f>ROUND(Eigenmischungen!JJI46,1)</f>
        <v>0</v>
      </c>
      <c r="JJC38" s="536">
        <f>ROUND(Eigenmischungen!JJJ46,1)</f>
        <v>0</v>
      </c>
      <c r="JJD38" s="536">
        <f>ROUND(Eigenmischungen!JJK46,1)</f>
        <v>0</v>
      </c>
      <c r="JJE38" s="536">
        <f>ROUND(Eigenmischungen!JJL46,1)</f>
        <v>0</v>
      </c>
      <c r="JJF38" s="536">
        <f>ROUND(Eigenmischungen!JJM46,1)</f>
        <v>0</v>
      </c>
      <c r="JJG38" s="536">
        <f>ROUND(Eigenmischungen!JJN46,1)</f>
        <v>0</v>
      </c>
      <c r="JJH38" s="536">
        <f>ROUND(Eigenmischungen!JJO46,1)</f>
        <v>0</v>
      </c>
      <c r="JJI38" s="536">
        <f>ROUND(Eigenmischungen!JJP46,1)</f>
        <v>0</v>
      </c>
      <c r="JJJ38" s="536">
        <f>ROUND(Eigenmischungen!JJQ46,1)</f>
        <v>0</v>
      </c>
      <c r="JJK38" s="536">
        <f>ROUND(Eigenmischungen!JJR46,1)</f>
        <v>0</v>
      </c>
      <c r="JJL38" s="536">
        <f>ROUND(Eigenmischungen!JJS46,1)</f>
        <v>0</v>
      </c>
      <c r="JJM38" s="536">
        <f>ROUND(Eigenmischungen!JJT46,1)</f>
        <v>0</v>
      </c>
      <c r="JJN38" s="536">
        <f>ROUND(Eigenmischungen!JJU46,1)</f>
        <v>0</v>
      </c>
      <c r="JJO38" s="536">
        <f>ROUND(Eigenmischungen!JJV46,1)</f>
        <v>0</v>
      </c>
      <c r="JJP38" s="536">
        <f>ROUND(Eigenmischungen!JJW46,1)</f>
        <v>0</v>
      </c>
      <c r="JJQ38" s="536">
        <f>ROUND(Eigenmischungen!JJX46,1)</f>
        <v>0</v>
      </c>
      <c r="JJR38" s="536">
        <f>ROUND(Eigenmischungen!JJY46,1)</f>
        <v>0</v>
      </c>
      <c r="JJS38" s="536">
        <f>ROUND(Eigenmischungen!JJZ46,1)</f>
        <v>0</v>
      </c>
      <c r="JJT38" s="536">
        <f>ROUND(Eigenmischungen!JKA46,1)</f>
        <v>0</v>
      </c>
      <c r="JJU38" s="536">
        <f>ROUND(Eigenmischungen!JKB46,1)</f>
        <v>0</v>
      </c>
      <c r="JJV38" s="536">
        <f>ROUND(Eigenmischungen!JKC46,1)</f>
        <v>0</v>
      </c>
      <c r="JJW38" s="536">
        <f>ROUND(Eigenmischungen!JKD46,1)</f>
        <v>0</v>
      </c>
      <c r="JJX38" s="536">
        <f>ROUND(Eigenmischungen!JKE46,1)</f>
        <v>0</v>
      </c>
      <c r="JJY38" s="536">
        <f>ROUND(Eigenmischungen!JKF46,1)</f>
        <v>0</v>
      </c>
      <c r="JJZ38" s="536">
        <f>ROUND(Eigenmischungen!JKG46,1)</f>
        <v>0</v>
      </c>
      <c r="JKA38" s="536">
        <f>ROUND(Eigenmischungen!JKH46,1)</f>
        <v>0</v>
      </c>
      <c r="JKB38" s="536">
        <f>ROUND(Eigenmischungen!JKI46,1)</f>
        <v>0</v>
      </c>
      <c r="JKC38" s="536">
        <f>ROUND(Eigenmischungen!JKJ46,1)</f>
        <v>0</v>
      </c>
      <c r="JKD38" s="536">
        <f>ROUND(Eigenmischungen!JKK46,1)</f>
        <v>0</v>
      </c>
      <c r="JKE38" s="536">
        <f>ROUND(Eigenmischungen!JKL46,1)</f>
        <v>0</v>
      </c>
      <c r="JKF38" s="536">
        <f>ROUND(Eigenmischungen!JKM46,1)</f>
        <v>0</v>
      </c>
      <c r="JKG38" s="536">
        <f>ROUND(Eigenmischungen!JKN46,1)</f>
        <v>0</v>
      </c>
      <c r="JKH38" s="536">
        <f>ROUND(Eigenmischungen!JKO46,1)</f>
        <v>0</v>
      </c>
      <c r="JKI38" s="536">
        <f>ROUND(Eigenmischungen!JKP46,1)</f>
        <v>0</v>
      </c>
      <c r="JKJ38" s="536">
        <f>ROUND(Eigenmischungen!JKQ46,1)</f>
        <v>0</v>
      </c>
      <c r="JKK38" s="536">
        <f>ROUND(Eigenmischungen!JKR46,1)</f>
        <v>0</v>
      </c>
      <c r="JKL38" s="536">
        <f>ROUND(Eigenmischungen!JKS46,1)</f>
        <v>0</v>
      </c>
      <c r="JKM38" s="536">
        <f>ROUND(Eigenmischungen!JKT46,1)</f>
        <v>0</v>
      </c>
      <c r="JKN38" s="536">
        <f>ROUND(Eigenmischungen!JKU46,1)</f>
        <v>0</v>
      </c>
      <c r="JKO38" s="536">
        <f>ROUND(Eigenmischungen!JKV46,1)</f>
        <v>0</v>
      </c>
      <c r="JKP38" s="536">
        <f>ROUND(Eigenmischungen!JKW46,1)</f>
        <v>0</v>
      </c>
      <c r="JKQ38" s="536">
        <f>ROUND(Eigenmischungen!JKX46,1)</f>
        <v>0</v>
      </c>
      <c r="JKR38" s="536">
        <f>ROUND(Eigenmischungen!JKY46,1)</f>
        <v>0</v>
      </c>
      <c r="JKS38" s="536">
        <f>ROUND(Eigenmischungen!JKZ46,1)</f>
        <v>0</v>
      </c>
      <c r="JKT38" s="536">
        <f>ROUND(Eigenmischungen!JLA46,1)</f>
        <v>0</v>
      </c>
      <c r="JKU38" s="536">
        <f>ROUND(Eigenmischungen!JLB46,1)</f>
        <v>0</v>
      </c>
      <c r="JKV38" s="536">
        <f>ROUND(Eigenmischungen!JLC46,1)</f>
        <v>0</v>
      </c>
      <c r="JKW38" s="536">
        <f>ROUND(Eigenmischungen!JLD46,1)</f>
        <v>0</v>
      </c>
      <c r="JKX38" s="536">
        <f>ROUND(Eigenmischungen!JLE46,1)</f>
        <v>0</v>
      </c>
      <c r="JKY38" s="536">
        <f>ROUND(Eigenmischungen!JLF46,1)</f>
        <v>0</v>
      </c>
      <c r="JKZ38" s="536">
        <f>ROUND(Eigenmischungen!JLG46,1)</f>
        <v>0</v>
      </c>
      <c r="JLA38" s="536">
        <f>ROUND(Eigenmischungen!JLH46,1)</f>
        <v>0</v>
      </c>
      <c r="JLB38" s="536">
        <f>ROUND(Eigenmischungen!JLI46,1)</f>
        <v>0</v>
      </c>
      <c r="JLC38" s="536">
        <f>ROUND(Eigenmischungen!JLJ46,1)</f>
        <v>0</v>
      </c>
      <c r="JLD38" s="536">
        <f>ROUND(Eigenmischungen!JLK46,1)</f>
        <v>0</v>
      </c>
      <c r="JLE38" s="536">
        <f>ROUND(Eigenmischungen!JLL46,1)</f>
        <v>0</v>
      </c>
      <c r="JLF38" s="536">
        <f>ROUND(Eigenmischungen!JLM46,1)</f>
        <v>0</v>
      </c>
      <c r="JLG38" s="536">
        <f>ROUND(Eigenmischungen!JLN46,1)</f>
        <v>0</v>
      </c>
      <c r="JLH38" s="536">
        <f>ROUND(Eigenmischungen!JLO46,1)</f>
        <v>0</v>
      </c>
      <c r="JLI38" s="536">
        <f>ROUND(Eigenmischungen!JLP46,1)</f>
        <v>0</v>
      </c>
      <c r="JLJ38" s="536">
        <f>ROUND(Eigenmischungen!JLQ46,1)</f>
        <v>0</v>
      </c>
      <c r="JLK38" s="536">
        <f>ROUND(Eigenmischungen!JLR46,1)</f>
        <v>0</v>
      </c>
      <c r="JLL38" s="536">
        <f>ROUND(Eigenmischungen!JLS46,1)</f>
        <v>0</v>
      </c>
      <c r="JLM38" s="536">
        <f>ROUND(Eigenmischungen!JLT46,1)</f>
        <v>0</v>
      </c>
      <c r="JLN38" s="536">
        <f>ROUND(Eigenmischungen!JLU46,1)</f>
        <v>0</v>
      </c>
      <c r="JLO38" s="536">
        <f>ROUND(Eigenmischungen!JLV46,1)</f>
        <v>0</v>
      </c>
      <c r="JLP38" s="536">
        <f>ROUND(Eigenmischungen!JLW46,1)</f>
        <v>0</v>
      </c>
      <c r="JLQ38" s="536">
        <f>ROUND(Eigenmischungen!JLX46,1)</f>
        <v>0</v>
      </c>
      <c r="JLR38" s="536">
        <f>ROUND(Eigenmischungen!JLY46,1)</f>
        <v>0</v>
      </c>
      <c r="JLS38" s="536">
        <f>ROUND(Eigenmischungen!JLZ46,1)</f>
        <v>0</v>
      </c>
      <c r="JLT38" s="536">
        <f>ROUND(Eigenmischungen!JMA46,1)</f>
        <v>0</v>
      </c>
      <c r="JLU38" s="536">
        <f>ROUND(Eigenmischungen!JMB46,1)</f>
        <v>0</v>
      </c>
      <c r="JLV38" s="536">
        <f>ROUND(Eigenmischungen!JMC46,1)</f>
        <v>0</v>
      </c>
      <c r="JLW38" s="536">
        <f>ROUND(Eigenmischungen!JMD46,1)</f>
        <v>0</v>
      </c>
      <c r="JLX38" s="536">
        <f>ROUND(Eigenmischungen!JME46,1)</f>
        <v>0</v>
      </c>
      <c r="JLY38" s="536">
        <f>ROUND(Eigenmischungen!JMF46,1)</f>
        <v>0</v>
      </c>
      <c r="JLZ38" s="536">
        <f>ROUND(Eigenmischungen!JMG46,1)</f>
        <v>0</v>
      </c>
      <c r="JMA38" s="536">
        <f>ROUND(Eigenmischungen!JMH46,1)</f>
        <v>0</v>
      </c>
      <c r="JMB38" s="536">
        <f>ROUND(Eigenmischungen!JMI46,1)</f>
        <v>0</v>
      </c>
      <c r="JMC38" s="536">
        <f>ROUND(Eigenmischungen!JMJ46,1)</f>
        <v>0</v>
      </c>
      <c r="JMD38" s="536">
        <f>ROUND(Eigenmischungen!JMK46,1)</f>
        <v>0</v>
      </c>
      <c r="JME38" s="536">
        <f>ROUND(Eigenmischungen!JML46,1)</f>
        <v>0</v>
      </c>
      <c r="JMF38" s="536">
        <f>ROUND(Eigenmischungen!JMM46,1)</f>
        <v>0</v>
      </c>
      <c r="JMG38" s="536">
        <f>ROUND(Eigenmischungen!JMN46,1)</f>
        <v>0</v>
      </c>
      <c r="JMH38" s="536">
        <f>ROUND(Eigenmischungen!JMO46,1)</f>
        <v>0</v>
      </c>
      <c r="JMI38" s="536">
        <f>ROUND(Eigenmischungen!JMP46,1)</f>
        <v>0</v>
      </c>
      <c r="JMJ38" s="536">
        <f>ROUND(Eigenmischungen!JMQ46,1)</f>
        <v>0</v>
      </c>
      <c r="JMK38" s="536">
        <f>ROUND(Eigenmischungen!JMR46,1)</f>
        <v>0</v>
      </c>
      <c r="JML38" s="536">
        <f>ROUND(Eigenmischungen!JMS46,1)</f>
        <v>0</v>
      </c>
      <c r="JMM38" s="536">
        <f>ROUND(Eigenmischungen!JMT46,1)</f>
        <v>0</v>
      </c>
      <c r="JMN38" s="536">
        <f>ROUND(Eigenmischungen!JMU46,1)</f>
        <v>0</v>
      </c>
      <c r="JMO38" s="536">
        <f>ROUND(Eigenmischungen!JMV46,1)</f>
        <v>0</v>
      </c>
      <c r="JMP38" s="536">
        <f>ROUND(Eigenmischungen!JMW46,1)</f>
        <v>0</v>
      </c>
      <c r="JMQ38" s="536">
        <f>ROUND(Eigenmischungen!JMX46,1)</f>
        <v>0</v>
      </c>
      <c r="JMR38" s="536">
        <f>ROUND(Eigenmischungen!JMY46,1)</f>
        <v>0</v>
      </c>
      <c r="JMS38" s="536">
        <f>ROUND(Eigenmischungen!JMZ46,1)</f>
        <v>0</v>
      </c>
      <c r="JMT38" s="536">
        <f>ROUND(Eigenmischungen!JNA46,1)</f>
        <v>0</v>
      </c>
      <c r="JMU38" s="536">
        <f>ROUND(Eigenmischungen!JNB46,1)</f>
        <v>0</v>
      </c>
      <c r="JMV38" s="536">
        <f>ROUND(Eigenmischungen!JNC46,1)</f>
        <v>0</v>
      </c>
      <c r="JMW38" s="536">
        <f>ROUND(Eigenmischungen!JND46,1)</f>
        <v>0</v>
      </c>
      <c r="JMX38" s="536">
        <f>ROUND(Eigenmischungen!JNE46,1)</f>
        <v>0</v>
      </c>
      <c r="JMY38" s="536">
        <f>ROUND(Eigenmischungen!JNF46,1)</f>
        <v>0</v>
      </c>
      <c r="JMZ38" s="536">
        <f>ROUND(Eigenmischungen!JNG46,1)</f>
        <v>0</v>
      </c>
      <c r="JNA38" s="536">
        <f>ROUND(Eigenmischungen!JNH46,1)</f>
        <v>0</v>
      </c>
      <c r="JNB38" s="536">
        <f>ROUND(Eigenmischungen!JNI46,1)</f>
        <v>0</v>
      </c>
      <c r="JNC38" s="536">
        <f>ROUND(Eigenmischungen!JNJ46,1)</f>
        <v>0</v>
      </c>
      <c r="JND38" s="536">
        <f>ROUND(Eigenmischungen!JNK46,1)</f>
        <v>0</v>
      </c>
      <c r="JNE38" s="536">
        <f>ROUND(Eigenmischungen!JNL46,1)</f>
        <v>0</v>
      </c>
      <c r="JNF38" s="536">
        <f>ROUND(Eigenmischungen!JNM46,1)</f>
        <v>0</v>
      </c>
      <c r="JNG38" s="536">
        <f>ROUND(Eigenmischungen!JNN46,1)</f>
        <v>0</v>
      </c>
      <c r="JNH38" s="536">
        <f>ROUND(Eigenmischungen!JNO46,1)</f>
        <v>0</v>
      </c>
      <c r="JNI38" s="536">
        <f>ROUND(Eigenmischungen!JNP46,1)</f>
        <v>0</v>
      </c>
      <c r="JNJ38" s="536">
        <f>ROUND(Eigenmischungen!JNQ46,1)</f>
        <v>0</v>
      </c>
      <c r="JNK38" s="536">
        <f>ROUND(Eigenmischungen!JNR46,1)</f>
        <v>0</v>
      </c>
      <c r="JNL38" s="536">
        <f>ROUND(Eigenmischungen!JNS46,1)</f>
        <v>0</v>
      </c>
      <c r="JNM38" s="536">
        <f>ROUND(Eigenmischungen!JNT46,1)</f>
        <v>0</v>
      </c>
      <c r="JNN38" s="536">
        <f>ROUND(Eigenmischungen!JNU46,1)</f>
        <v>0</v>
      </c>
      <c r="JNO38" s="536">
        <f>ROUND(Eigenmischungen!JNV46,1)</f>
        <v>0</v>
      </c>
      <c r="JNP38" s="536">
        <f>ROUND(Eigenmischungen!JNW46,1)</f>
        <v>0</v>
      </c>
      <c r="JNQ38" s="536">
        <f>ROUND(Eigenmischungen!JNX46,1)</f>
        <v>0</v>
      </c>
      <c r="JNR38" s="536">
        <f>ROUND(Eigenmischungen!JNY46,1)</f>
        <v>0</v>
      </c>
      <c r="JNS38" s="536">
        <f>ROUND(Eigenmischungen!JNZ46,1)</f>
        <v>0</v>
      </c>
      <c r="JNT38" s="536">
        <f>ROUND(Eigenmischungen!JOA46,1)</f>
        <v>0</v>
      </c>
      <c r="JNU38" s="536">
        <f>ROUND(Eigenmischungen!JOB46,1)</f>
        <v>0</v>
      </c>
      <c r="JNV38" s="536">
        <f>ROUND(Eigenmischungen!JOC46,1)</f>
        <v>0</v>
      </c>
      <c r="JNW38" s="536">
        <f>ROUND(Eigenmischungen!JOD46,1)</f>
        <v>0</v>
      </c>
      <c r="JNX38" s="536">
        <f>ROUND(Eigenmischungen!JOE46,1)</f>
        <v>0</v>
      </c>
      <c r="JNY38" s="536">
        <f>ROUND(Eigenmischungen!JOF46,1)</f>
        <v>0</v>
      </c>
      <c r="JNZ38" s="536">
        <f>ROUND(Eigenmischungen!JOG46,1)</f>
        <v>0</v>
      </c>
      <c r="JOA38" s="536">
        <f>ROUND(Eigenmischungen!JOH46,1)</f>
        <v>0</v>
      </c>
      <c r="JOB38" s="536">
        <f>ROUND(Eigenmischungen!JOI46,1)</f>
        <v>0</v>
      </c>
      <c r="JOC38" s="536">
        <f>ROUND(Eigenmischungen!JOJ46,1)</f>
        <v>0</v>
      </c>
      <c r="JOD38" s="536">
        <f>ROUND(Eigenmischungen!JOK46,1)</f>
        <v>0</v>
      </c>
      <c r="JOE38" s="536">
        <f>ROUND(Eigenmischungen!JOL46,1)</f>
        <v>0</v>
      </c>
      <c r="JOF38" s="536">
        <f>ROUND(Eigenmischungen!JOM46,1)</f>
        <v>0</v>
      </c>
      <c r="JOG38" s="536">
        <f>ROUND(Eigenmischungen!JON46,1)</f>
        <v>0</v>
      </c>
      <c r="JOH38" s="536">
        <f>ROUND(Eigenmischungen!JOO46,1)</f>
        <v>0</v>
      </c>
      <c r="JOI38" s="536">
        <f>ROUND(Eigenmischungen!JOP46,1)</f>
        <v>0</v>
      </c>
      <c r="JOJ38" s="536">
        <f>ROUND(Eigenmischungen!JOQ46,1)</f>
        <v>0</v>
      </c>
      <c r="JOK38" s="536">
        <f>ROUND(Eigenmischungen!JOR46,1)</f>
        <v>0</v>
      </c>
      <c r="JOL38" s="536">
        <f>ROUND(Eigenmischungen!JOS46,1)</f>
        <v>0</v>
      </c>
      <c r="JOM38" s="536">
        <f>ROUND(Eigenmischungen!JOT46,1)</f>
        <v>0</v>
      </c>
      <c r="JON38" s="536">
        <f>ROUND(Eigenmischungen!JOU46,1)</f>
        <v>0</v>
      </c>
      <c r="JOO38" s="536">
        <f>ROUND(Eigenmischungen!JOV46,1)</f>
        <v>0</v>
      </c>
      <c r="JOP38" s="536">
        <f>ROUND(Eigenmischungen!JOW46,1)</f>
        <v>0</v>
      </c>
      <c r="JOQ38" s="536">
        <f>ROUND(Eigenmischungen!JOX46,1)</f>
        <v>0</v>
      </c>
      <c r="JOR38" s="536">
        <f>ROUND(Eigenmischungen!JOY46,1)</f>
        <v>0</v>
      </c>
      <c r="JOS38" s="536">
        <f>ROUND(Eigenmischungen!JOZ46,1)</f>
        <v>0</v>
      </c>
      <c r="JOT38" s="536">
        <f>ROUND(Eigenmischungen!JPA46,1)</f>
        <v>0</v>
      </c>
      <c r="JOU38" s="536">
        <f>ROUND(Eigenmischungen!JPB46,1)</f>
        <v>0</v>
      </c>
      <c r="JOV38" s="536">
        <f>ROUND(Eigenmischungen!JPC46,1)</f>
        <v>0</v>
      </c>
      <c r="JOW38" s="536">
        <f>ROUND(Eigenmischungen!JPD46,1)</f>
        <v>0</v>
      </c>
      <c r="JOX38" s="536">
        <f>ROUND(Eigenmischungen!JPE46,1)</f>
        <v>0</v>
      </c>
      <c r="JOY38" s="536">
        <f>ROUND(Eigenmischungen!JPF46,1)</f>
        <v>0</v>
      </c>
      <c r="JOZ38" s="536">
        <f>ROUND(Eigenmischungen!JPG46,1)</f>
        <v>0</v>
      </c>
      <c r="JPA38" s="536">
        <f>ROUND(Eigenmischungen!JPH46,1)</f>
        <v>0</v>
      </c>
      <c r="JPB38" s="536">
        <f>ROUND(Eigenmischungen!JPI46,1)</f>
        <v>0</v>
      </c>
      <c r="JPC38" s="536">
        <f>ROUND(Eigenmischungen!JPJ46,1)</f>
        <v>0</v>
      </c>
      <c r="JPD38" s="536">
        <f>ROUND(Eigenmischungen!JPK46,1)</f>
        <v>0</v>
      </c>
      <c r="JPE38" s="536">
        <f>ROUND(Eigenmischungen!JPL46,1)</f>
        <v>0</v>
      </c>
      <c r="JPF38" s="536">
        <f>ROUND(Eigenmischungen!JPM46,1)</f>
        <v>0</v>
      </c>
      <c r="JPG38" s="536">
        <f>ROUND(Eigenmischungen!JPN46,1)</f>
        <v>0</v>
      </c>
      <c r="JPH38" s="536">
        <f>ROUND(Eigenmischungen!JPO46,1)</f>
        <v>0</v>
      </c>
      <c r="JPI38" s="536">
        <f>ROUND(Eigenmischungen!JPP46,1)</f>
        <v>0</v>
      </c>
      <c r="JPJ38" s="536">
        <f>ROUND(Eigenmischungen!JPQ46,1)</f>
        <v>0</v>
      </c>
      <c r="JPK38" s="536">
        <f>ROUND(Eigenmischungen!JPR46,1)</f>
        <v>0</v>
      </c>
      <c r="JPL38" s="536">
        <f>ROUND(Eigenmischungen!JPS46,1)</f>
        <v>0</v>
      </c>
      <c r="JPM38" s="536">
        <f>ROUND(Eigenmischungen!JPT46,1)</f>
        <v>0</v>
      </c>
      <c r="JPN38" s="536">
        <f>ROUND(Eigenmischungen!JPU46,1)</f>
        <v>0</v>
      </c>
      <c r="JPO38" s="536">
        <f>ROUND(Eigenmischungen!JPV46,1)</f>
        <v>0</v>
      </c>
      <c r="JPP38" s="536">
        <f>ROUND(Eigenmischungen!JPW46,1)</f>
        <v>0</v>
      </c>
      <c r="JPQ38" s="536">
        <f>ROUND(Eigenmischungen!JPX46,1)</f>
        <v>0</v>
      </c>
      <c r="JPR38" s="536">
        <f>ROUND(Eigenmischungen!JPY46,1)</f>
        <v>0</v>
      </c>
      <c r="JPS38" s="536">
        <f>ROUND(Eigenmischungen!JPZ46,1)</f>
        <v>0</v>
      </c>
      <c r="JPT38" s="536">
        <f>ROUND(Eigenmischungen!JQA46,1)</f>
        <v>0</v>
      </c>
      <c r="JPU38" s="536">
        <f>ROUND(Eigenmischungen!JQB46,1)</f>
        <v>0</v>
      </c>
      <c r="JPV38" s="536">
        <f>ROUND(Eigenmischungen!JQC46,1)</f>
        <v>0</v>
      </c>
      <c r="JPW38" s="536">
        <f>ROUND(Eigenmischungen!JQD46,1)</f>
        <v>0</v>
      </c>
      <c r="JPX38" s="536">
        <f>ROUND(Eigenmischungen!JQE46,1)</f>
        <v>0</v>
      </c>
      <c r="JPY38" s="536">
        <f>ROUND(Eigenmischungen!JQF46,1)</f>
        <v>0</v>
      </c>
      <c r="JPZ38" s="536">
        <f>ROUND(Eigenmischungen!JQG46,1)</f>
        <v>0</v>
      </c>
      <c r="JQA38" s="536">
        <f>ROUND(Eigenmischungen!JQH46,1)</f>
        <v>0</v>
      </c>
      <c r="JQB38" s="536">
        <f>ROUND(Eigenmischungen!JQI46,1)</f>
        <v>0</v>
      </c>
      <c r="JQC38" s="536">
        <f>ROUND(Eigenmischungen!JQJ46,1)</f>
        <v>0</v>
      </c>
      <c r="JQD38" s="536">
        <f>ROUND(Eigenmischungen!JQK46,1)</f>
        <v>0</v>
      </c>
      <c r="JQE38" s="536">
        <f>ROUND(Eigenmischungen!JQL46,1)</f>
        <v>0</v>
      </c>
      <c r="JQF38" s="536">
        <f>ROUND(Eigenmischungen!JQM46,1)</f>
        <v>0</v>
      </c>
      <c r="JQG38" s="536">
        <f>ROUND(Eigenmischungen!JQN46,1)</f>
        <v>0</v>
      </c>
      <c r="JQH38" s="536">
        <f>ROUND(Eigenmischungen!JQO46,1)</f>
        <v>0</v>
      </c>
      <c r="JQI38" s="536">
        <f>ROUND(Eigenmischungen!JQP46,1)</f>
        <v>0</v>
      </c>
      <c r="JQJ38" s="536">
        <f>ROUND(Eigenmischungen!JQQ46,1)</f>
        <v>0</v>
      </c>
      <c r="JQK38" s="536">
        <f>ROUND(Eigenmischungen!JQR46,1)</f>
        <v>0</v>
      </c>
      <c r="JQL38" s="536">
        <f>ROUND(Eigenmischungen!JQS46,1)</f>
        <v>0</v>
      </c>
      <c r="JQM38" s="536">
        <f>ROUND(Eigenmischungen!JQT46,1)</f>
        <v>0</v>
      </c>
      <c r="JQN38" s="536">
        <f>ROUND(Eigenmischungen!JQU46,1)</f>
        <v>0</v>
      </c>
      <c r="JQO38" s="536">
        <f>ROUND(Eigenmischungen!JQV46,1)</f>
        <v>0</v>
      </c>
      <c r="JQP38" s="536">
        <f>ROUND(Eigenmischungen!JQW46,1)</f>
        <v>0</v>
      </c>
      <c r="JQQ38" s="536">
        <f>ROUND(Eigenmischungen!JQX46,1)</f>
        <v>0</v>
      </c>
      <c r="JQR38" s="536">
        <f>ROUND(Eigenmischungen!JQY46,1)</f>
        <v>0</v>
      </c>
      <c r="JQS38" s="536">
        <f>ROUND(Eigenmischungen!JQZ46,1)</f>
        <v>0</v>
      </c>
      <c r="JQT38" s="536">
        <f>ROUND(Eigenmischungen!JRA46,1)</f>
        <v>0</v>
      </c>
      <c r="JQU38" s="536">
        <f>ROUND(Eigenmischungen!JRB46,1)</f>
        <v>0</v>
      </c>
      <c r="JQV38" s="536">
        <f>ROUND(Eigenmischungen!JRC46,1)</f>
        <v>0</v>
      </c>
      <c r="JQW38" s="536">
        <f>ROUND(Eigenmischungen!JRD46,1)</f>
        <v>0</v>
      </c>
      <c r="JQX38" s="536">
        <f>ROUND(Eigenmischungen!JRE46,1)</f>
        <v>0</v>
      </c>
      <c r="JQY38" s="536">
        <f>ROUND(Eigenmischungen!JRF46,1)</f>
        <v>0</v>
      </c>
      <c r="JQZ38" s="536">
        <f>ROUND(Eigenmischungen!JRG46,1)</f>
        <v>0</v>
      </c>
      <c r="JRA38" s="536">
        <f>ROUND(Eigenmischungen!JRH46,1)</f>
        <v>0</v>
      </c>
      <c r="JRB38" s="536">
        <f>ROUND(Eigenmischungen!JRI46,1)</f>
        <v>0</v>
      </c>
      <c r="JRC38" s="536">
        <f>ROUND(Eigenmischungen!JRJ46,1)</f>
        <v>0</v>
      </c>
      <c r="JRD38" s="536">
        <f>ROUND(Eigenmischungen!JRK46,1)</f>
        <v>0</v>
      </c>
      <c r="JRE38" s="536">
        <f>ROUND(Eigenmischungen!JRL46,1)</f>
        <v>0</v>
      </c>
      <c r="JRF38" s="536">
        <f>ROUND(Eigenmischungen!JRM46,1)</f>
        <v>0</v>
      </c>
      <c r="JRG38" s="536">
        <f>ROUND(Eigenmischungen!JRN46,1)</f>
        <v>0</v>
      </c>
      <c r="JRH38" s="536">
        <f>ROUND(Eigenmischungen!JRO46,1)</f>
        <v>0</v>
      </c>
      <c r="JRI38" s="536">
        <f>ROUND(Eigenmischungen!JRP46,1)</f>
        <v>0</v>
      </c>
      <c r="JRJ38" s="536">
        <f>ROUND(Eigenmischungen!JRQ46,1)</f>
        <v>0</v>
      </c>
      <c r="JRK38" s="536">
        <f>ROUND(Eigenmischungen!JRR46,1)</f>
        <v>0</v>
      </c>
      <c r="JRL38" s="536">
        <f>ROUND(Eigenmischungen!JRS46,1)</f>
        <v>0</v>
      </c>
      <c r="JRM38" s="536">
        <f>ROUND(Eigenmischungen!JRT46,1)</f>
        <v>0</v>
      </c>
      <c r="JRN38" s="536">
        <f>ROUND(Eigenmischungen!JRU46,1)</f>
        <v>0</v>
      </c>
      <c r="JRO38" s="536">
        <f>ROUND(Eigenmischungen!JRV46,1)</f>
        <v>0</v>
      </c>
      <c r="JRP38" s="536">
        <f>ROUND(Eigenmischungen!JRW46,1)</f>
        <v>0</v>
      </c>
      <c r="JRQ38" s="536">
        <f>ROUND(Eigenmischungen!JRX46,1)</f>
        <v>0</v>
      </c>
      <c r="JRR38" s="536">
        <f>ROUND(Eigenmischungen!JRY46,1)</f>
        <v>0</v>
      </c>
      <c r="JRS38" s="536">
        <f>ROUND(Eigenmischungen!JRZ46,1)</f>
        <v>0</v>
      </c>
      <c r="JRT38" s="536">
        <f>ROUND(Eigenmischungen!JSA46,1)</f>
        <v>0</v>
      </c>
      <c r="JRU38" s="536">
        <f>ROUND(Eigenmischungen!JSB46,1)</f>
        <v>0</v>
      </c>
      <c r="JRV38" s="536">
        <f>ROUND(Eigenmischungen!JSC46,1)</f>
        <v>0</v>
      </c>
      <c r="JRW38" s="536">
        <f>ROUND(Eigenmischungen!JSD46,1)</f>
        <v>0</v>
      </c>
      <c r="JRX38" s="536">
        <f>ROUND(Eigenmischungen!JSE46,1)</f>
        <v>0</v>
      </c>
      <c r="JRY38" s="536">
        <f>ROUND(Eigenmischungen!JSF46,1)</f>
        <v>0</v>
      </c>
      <c r="JRZ38" s="536">
        <f>ROUND(Eigenmischungen!JSG46,1)</f>
        <v>0</v>
      </c>
      <c r="JSA38" s="536">
        <f>ROUND(Eigenmischungen!JSH46,1)</f>
        <v>0</v>
      </c>
      <c r="JSB38" s="536">
        <f>ROUND(Eigenmischungen!JSI46,1)</f>
        <v>0</v>
      </c>
      <c r="JSC38" s="536">
        <f>ROUND(Eigenmischungen!JSJ46,1)</f>
        <v>0</v>
      </c>
      <c r="JSD38" s="536">
        <f>ROUND(Eigenmischungen!JSK46,1)</f>
        <v>0</v>
      </c>
      <c r="JSE38" s="536">
        <f>ROUND(Eigenmischungen!JSL46,1)</f>
        <v>0</v>
      </c>
      <c r="JSF38" s="536">
        <f>ROUND(Eigenmischungen!JSM46,1)</f>
        <v>0</v>
      </c>
      <c r="JSG38" s="536">
        <f>ROUND(Eigenmischungen!JSN46,1)</f>
        <v>0</v>
      </c>
      <c r="JSH38" s="536">
        <f>ROUND(Eigenmischungen!JSO46,1)</f>
        <v>0</v>
      </c>
      <c r="JSI38" s="536">
        <f>ROUND(Eigenmischungen!JSP46,1)</f>
        <v>0</v>
      </c>
      <c r="JSJ38" s="536">
        <f>ROUND(Eigenmischungen!JSQ46,1)</f>
        <v>0</v>
      </c>
      <c r="JSK38" s="536">
        <f>ROUND(Eigenmischungen!JSR46,1)</f>
        <v>0</v>
      </c>
      <c r="JSL38" s="536">
        <f>ROUND(Eigenmischungen!JSS46,1)</f>
        <v>0</v>
      </c>
      <c r="JSM38" s="536">
        <f>ROUND(Eigenmischungen!JST46,1)</f>
        <v>0</v>
      </c>
      <c r="JSN38" s="536">
        <f>ROUND(Eigenmischungen!JSU46,1)</f>
        <v>0</v>
      </c>
      <c r="JSO38" s="536">
        <f>ROUND(Eigenmischungen!JSV46,1)</f>
        <v>0</v>
      </c>
      <c r="JSP38" s="536">
        <f>ROUND(Eigenmischungen!JSW46,1)</f>
        <v>0</v>
      </c>
      <c r="JSQ38" s="536">
        <f>ROUND(Eigenmischungen!JSX46,1)</f>
        <v>0</v>
      </c>
      <c r="JSR38" s="536">
        <f>ROUND(Eigenmischungen!JSY46,1)</f>
        <v>0</v>
      </c>
      <c r="JSS38" s="536">
        <f>ROUND(Eigenmischungen!JSZ46,1)</f>
        <v>0</v>
      </c>
      <c r="JST38" s="536">
        <f>ROUND(Eigenmischungen!JTA46,1)</f>
        <v>0</v>
      </c>
      <c r="JSU38" s="536">
        <f>ROUND(Eigenmischungen!JTB46,1)</f>
        <v>0</v>
      </c>
      <c r="JSV38" s="536">
        <f>ROUND(Eigenmischungen!JTC46,1)</f>
        <v>0</v>
      </c>
      <c r="JSW38" s="536">
        <f>ROUND(Eigenmischungen!JTD46,1)</f>
        <v>0</v>
      </c>
      <c r="JSX38" s="536">
        <f>ROUND(Eigenmischungen!JTE46,1)</f>
        <v>0</v>
      </c>
      <c r="JSY38" s="536">
        <f>ROUND(Eigenmischungen!JTF46,1)</f>
        <v>0</v>
      </c>
      <c r="JSZ38" s="536">
        <f>ROUND(Eigenmischungen!JTG46,1)</f>
        <v>0</v>
      </c>
      <c r="JTA38" s="536">
        <f>ROUND(Eigenmischungen!JTH46,1)</f>
        <v>0</v>
      </c>
      <c r="JTB38" s="536">
        <f>ROUND(Eigenmischungen!JTI46,1)</f>
        <v>0</v>
      </c>
      <c r="JTC38" s="536">
        <f>ROUND(Eigenmischungen!JTJ46,1)</f>
        <v>0</v>
      </c>
      <c r="JTD38" s="536">
        <f>ROUND(Eigenmischungen!JTK46,1)</f>
        <v>0</v>
      </c>
      <c r="JTE38" s="536">
        <f>ROUND(Eigenmischungen!JTL46,1)</f>
        <v>0</v>
      </c>
      <c r="JTF38" s="536">
        <f>ROUND(Eigenmischungen!JTM46,1)</f>
        <v>0</v>
      </c>
      <c r="JTG38" s="536">
        <f>ROUND(Eigenmischungen!JTN46,1)</f>
        <v>0</v>
      </c>
      <c r="JTH38" s="536">
        <f>ROUND(Eigenmischungen!JTO46,1)</f>
        <v>0</v>
      </c>
      <c r="JTI38" s="536">
        <f>ROUND(Eigenmischungen!JTP46,1)</f>
        <v>0</v>
      </c>
      <c r="JTJ38" s="536">
        <f>ROUND(Eigenmischungen!JTQ46,1)</f>
        <v>0</v>
      </c>
      <c r="JTK38" s="536">
        <f>ROUND(Eigenmischungen!JTR46,1)</f>
        <v>0</v>
      </c>
      <c r="JTL38" s="536">
        <f>ROUND(Eigenmischungen!JTS46,1)</f>
        <v>0</v>
      </c>
      <c r="JTM38" s="536">
        <f>ROUND(Eigenmischungen!JTT46,1)</f>
        <v>0</v>
      </c>
      <c r="JTN38" s="536">
        <f>ROUND(Eigenmischungen!JTU46,1)</f>
        <v>0</v>
      </c>
      <c r="JTO38" s="536">
        <f>ROUND(Eigenmischungen!JTV46,1)</f>
        <v>0</v>
      </c>
      <c r="JTP38" s="536">
        <f>ROUND(Eigenmischungen!JTW46,1)</f>
        <v>0</v>
      </c>
      <c r="JTQ38" s="536">
        <f>ROUND(Eigenmischungen!JTX46,1)</f>
        <v>0</v>
      </c>
      <c r="JTR38" s="536">
        <f>ROUND(Eigenmischungen!JTY46,1)</f>
        <v>0</v>
      </c>
      <c r="JTS38" s="536">
        <f>ROUND(Eigenmischungen!JTZ46,1)</f>
        <v>0</v>
      </c>
      <c r="JTT38" s="536">
        <f>ROUND(Eigenmischungen!JUA46,1)</f>
        <v>0</v>
      </c>
      <c r="JTU38" s="536">
        <f>ROUND(Eigenmischungen!JUB46,1)</f>
        <v>0</v>
      </c>
      <c r="JTV38" s="536">
        <f>ROUND(Eigenmischungen!JUC46,1)</f>
        <v>0</v>
      </c>
      <c r="JTW38" s="536">
        <f>ROUND(Eigenmischungen!JUD46,1)</f>
        <v>0</v>
      </c>
      <c r="JTX38" s="536">
        <f>ROUND(Eigenmischungen!JUE46,1)</f>
        <v>0</v>
      </c>
      <c r="JTY38" s="536">
        <f>ROUND(Eigenmischungen!JUF46,1)</f>
        <v>0</v>
      </c>
      <c r="JTZ38" s="536">
        <f>ROUND(Eigenmischungen!JUG46,1)</f>
        <v>0</v>
      </c>
      <c r="JUA38" s="536">
        <f>ROUND(Eigenmischungen!JUH46,1)</f>
        <v>0</v>
      </c>
      <c r="JUB38" s="536">
        <f>ROUND(Eigenmischungen!JUI46,1)</f>
        <v>0</v>
      </c>
      <c r="JUC38" s="536">
        <f>ROUND(Eigenmischungen!JUJ46,1)</f>
        <v>0</v>
      </c>
      <c r="JUD38" s="536">
        <f>ROUND(Eigenmischungen!JUK46,1)</f>
        <v>0</v>
      </c>
      <c r="JUE38" s="536">
        <f>ROUND(Eigenmischungen!JUL46,1)</f>
        <v>0</v>
      </c>
      <c r="JUF38" s="536">
        <f>ROUND(Eigenmischungen!JUM46,1)</f>
        <v>0</v>
      </c>
      <c r="JUG38" s="536">
        <f>ROUND(Eigenmischungen!JUN46,1)</f>
        <v>0</v>
      </c>
      <c r="JUH38" s="536">
        <f>ROUND(Eigenmischungen!JUO46,1)</f>
        <v>0</v>
      </c>
      <c r="JUI38" s="536">
        <f>ROUND(Eigenmischungen!JUP46,1)</f>
        <v>0</v>
      </c>
      <c r="JUJ38" s="536">
        <f>ROUND(Eigenmischungen!JUQ46,1)</f>
        <v>0</v>
      </c>
      <c r="JUK38" s="536">
        <f>ROUND(Eigenmischungen!JUR46,1)</f>
        <v>0</v>
      </c>
      <c r="JUL38" s="536">
        <f>ROUND(Eigenmischungen!JUS46,1)</f>
        <v>0</v>
      </c>
      <c r="JUM38" s="536">
        <f>ROUND(Eigenmischungen!JUT46,1)</f>
        <v>0</v>
      </c>
      <c r="JUN38" s="536">
        <f>ROUND(Eigenmischungen!JUU46,1)</f>
        <v>0</v>
      </c>
      <c r="JUO38" s="536">
        <f>ROUND(Eigenmischungen!JUV46,1)</f>
        <v>0</v>
      </c>
      <c r="JUP38" s="536">
        <f>ROUND(Eigenmischungen!JUW46,1)</f>
        <v>0</v>
      </c>
      <c r="JUQ38" s="536">
        <f>ROUND(Eigenmischungen!JUX46,1)</f>
        <v>0</v>
      </c>
      <c r="JUR38" s="536">
        <f>ROUND(Eigenmischungen!JUY46,1)</f>
        <v>0</v>
      </c>
      <c r="JUS38" s="536">
        <f>ROUND(Eigenmischungen!JUZ46,1)</f>
        <v>0</v>
      </c>
      <c r="JUT38" s="536">
        <f>ROUND(Eigenmischungen!JVA46,1)</f>
        <v>0</v>
      </c>
      <c r="JUU38" s="536">
        <f>ROUND(Eigenmischungen!JVB46,1)</f>
        <v>0</v>
      </c>
      <c r="JUV38" s="536">
        <f>ROUND(Eigenmischungen!JVC46,1)</f>
        <v>0</v>
      </c>
      <c r="JUW38" s="536">
        <f>ROUND(Eigenmischungen!JVD46,1)</f>
        <v>0</v>
      </c>
      <c r="JUX38" s="536">
        <f>ROUND(Eigenmischungen!JVE46,1)</f>
        <v>0</v>
      </c>
      <c r="JUY38" s="536">
        <f>ROUND(Eigenmischungen!JVF46,1)</f>
        <v>0</v>
      </c>
      <c r="JUZ38" s="536">
        <f>ROUND(Eigenmischungen!JVG46,1)</f>
        <v>0</v>
      </c>
      <c r="JVA38" s="536">
        <f>ROUND(Eigenmischungen!JVH46,1)</f>
        <v>0</v>
      </c>
      <c r="JVB38" s="536">
        <f>ROUND(Eigenmischungen!JVI46,1)</f>
        <v>0</v>
      </c>
      <c r="JVC38" s="536">
        <f>ROUND(Eigenmischungen!JVJ46,1)</f>
        <v>0</v>
      </c>
      <c r="JVD38" s="536">
        <f>ROUND(Eigenmischungen!JVK46,1)</f>
        <v>0</v>
      </c>
      <c r="JVE38" s="536">
        <f>ROUND(Eigenmischungen!JVL46,1)</f>
        <v>0</v>
      </c>
      <c r="JVF38" s="536">
        <f>ROUND(Eigenmischungen!JVM46,1)</f>
        <v>0</v>
      </c>
      <c r="JVG38" s="536">
        <f>ROUND(Eigenmischungen!JVN46,1)</f>
        <v>0</v>
      </c>
      <c r="JVH38" s="536">
        <f>ROUND(Eigenmischungen!JVO46,1)</f>
        <v>0</v>
      </c>
      <c r="JVI38" s="536">
        <f>ROUND(Eigenmischungen!JVP46,1)</f>
        <v>0</v>
      </c>
      <c r="JVJ38" s="536">
        <f>ROUND(Eigenmischungen!JVQ46,1)</f>
        <v>0</v>
      </c>
      <c r="JVK38" s="536">
        <f>ROUND(Eigenmischungen!JVR46,1)</f>
        <v>0</v>
      </c>
      <c r="JVL38" s="536">
        <f>ROUND(Eigenmischungen!JVS46,1)</f>
        <v>0</v>
      </c>
      <c r="JVM38" s="536">
        <f>ROUND(Eigenmischungen!JVT46,1)</f>
        <v>0</v>
      </c>
      <c r="JVN38" s="536">
        <f>ROUND(Eigenmischungen!JVU46,1)</f>
        <v>0</v>
      </c>
      <c r="JVO38" s="536">
        <f>ROUND(Eigenmischungen!JVV46,1)</f>
        <v>0</v>
      </c>
      <c r="JVP38" s="536">
        <f>ROUND(Eigenmischungen!JVW46,1)</f>
        <v>0</v>
      </c>
      <c r="JVQ38" s="536">
        <f>ROUND(Eigenmischungen!JVX46,1)</f>
        <v>0</v>
      </c>
      <c r="JVR38" s="536">
        <f>ROUND(Eigenmischungen!JVY46,1)</f>
        <v>0</v>
      </c>
      <c r="JVS38" s="536">
        <f>ROUND(Eigenmischungen!JVZ46,1)</f>
        <v>0</v>
      </c>
      <c r="JVT38" s="536">
        <f>ROUND(Eigenmischungen!JWA46,1)</f>
        <v>0</v>
      </c>
      <c r="JVU38" s="536">
        <f>ROUND(Eigenmischungen!JWB46,1)</f>
        <v>0</v>
      </c>
      <c r="JVV38" s="536">
        <f>ROUND(Eigenmischungen!JWC46,1)</f>
        <v>0</v>
      </c>
      <c r="JVW38" s="536">
        <f>ROUND(Eigenmischungen!JWD46,1)</f>
        <v>0</v>
      </c>
      <c r="JVX38" s="536">
        <f>ROUND(Eigenmischungen!JWE46,1)</f>
        <v>0</v>
      </c>
      <c r="JVY38" s="536">
        <f>ROUND(Eigenmischungen!JWF46,1)</f>
        <v>0</v>
      </c>
      <c r="JVZ38" s="536">
        <f>ROUND(Eigenmischungen!JWG46,1)</f>
        <v>0</v>
      </c>
      <c r="JWA38" s="536">
        <f>ROUND(Eigenmischungen!JWH46,1)</f>
        <v>0</v>
      </c>
      <c r="JWB38" s="536">
        <f>ROUND(Eigenmischungen!JWI46,1)</f>
        <v>0</v>
      </c>
      <c r="JWC38" s="536">
        <f>ROUND(Eigenmischungen!JWJ46,1)</f>
        <v>0</v>
      </c>
      <c r="JWD38" s="536">
        <f>ROUND(Eigenmischungen!JWK46,1)</f>
        <v>0</v>
      </c>
      <c r="JWE38" s="536">
        <f>ROUND(Eigenmischungen!JWL46,1)</f>
        <v>0</v>
      </c>
      <c r="JWF38" s="536">
        <f>ROUND(Eigenmischungen!JWM46,1)</f>
        <v>0</v>
      </c>
      <c r="JWG38" s="536">
        <f>ROUND(Eigenmischungen!JWN46,1)</f>
        <v>0</v>
      </c>
      <c r="JWH38" s="536">
        <f>ROUND(Eigenmischungen!JWO46,1)</f>
        <v>0</v>
      </c>
      <c r="JWI38" s="536">
        <f>ROUND(Eigenmischungen!JWP46,1)</f>
        <v>0</v>
      </c>
      <c r="JWJ38" s="536">
        <f>ROUND(Eigenmischungen!JWQ46,1)</f>
        <v>0</v>
      </c>
      <c r="JWK38" s="536">
        <f>ROUND(Eigenmischungen!JWR46,1)</f>
        <v>0</v>
      </c>
      <c r="JWL38" s="536">
        <f>ROUND(Eigenmischungen!JWS46,1)</f>
        <v>0</v>
      </c>
      <c r="JWM38" s="536">
        <f>ROUND(Eigenmischungen!JWT46,1)</f>
        <v>0</v>
      </c>
      <c r="JWN38" s="536">
        <f>ROUND(Eigenmischungen!JWU46,1)</f>
        <v>0</v>
      </c>
      <c r="JWO38" s="536">
        <f>ROUND(Eigenmischungen!JWV46,1)</f>
        <v>0</v>
      </c>
      <c r="JWP38" s="536">
        <f>ROUND(Eigenmischungen!JWW46,1)</f>
        <v>0</v>
      </c>
      <c r="JWQ38" s="536">
        <f>ROUND(Eigenmischungen!JWX46,1)</f>
        <v>0</v>
      </c>
      <c r="JWR38" s="536">
        <f>ROUND(Eigenmischungen!JWY46,1)</f>
        <v>0</v>
      </c>
      <c r="JWS38" s="536">
        <f>ROUND(Eigenmischungen!JWZ46,1)</f>
        <v>0</v>
      </c>
      <c r="JWT38" s="536">
        <f>ROUND(Eigenmischungen!JXA46,1)</f>
        <v>0</v>
      </c>
      <c r="JWU38" s="536">
        <f>ROUND(Eigenmischungen!JXB46,1)</f>
        <v>0</v>
      </c>
      <c r="JWV38" s="536">
        <f>ROUND(Eigenmischungen!JXC46,1)</f>
        <v>0</v>
      </c>
      <c r="JWW38" s="536">
        <f>ROUND(Eigenmischungen!JXD46,1)</f>
        <v>0</v>
      </c>
      <c r="JWX38" s="536">
        <f>ROUND(Eigenmischungen!JXE46,1)</f>
        <v>0</v>
      </c>
      <c r="JWY38" s="536">
        <f>ROUND(Eigenmischungen!JXF46,1)</f>
        <v>0</v>
      </c>
      <c r="JWZ38" s="536">
        <f>ROUND(Eigenmischungen!JXG46,1)</f>
        <v>0</v>
      </c>
      <c r="JXA38" s="536">
        <f>ROUND(Eigenmischungen!JXH46,1)</f>
        <v>0</v>
      </c>
      <c r="JXB38" s="536">
        <f>ROUND(Eigenmischungen!JXI46,1)</f>
        <v>0</v>
      </c>
      <c r="JXC38" s="536">
        <f>ROUND(Eigenmischungen!JXJ46,1)</f>
        <v>0</v>
      </c>
      <c r="JXD38" s="536">
        <f>ROUND(Eigenmischungen!JXK46,1)</f>
        <v>0</v>
      </c>
      <c r="JXE38" s="536">
        <f>ROUND(Eigenmischungen!JXL46,1)</f>
        <v>0</v>
      </c>
      <c r="JXF38" s="536">
        <f>ROUND(Eigenmischungen!JXM46,1)</f>
        <v>0</v>
      </c>
      <c r="JXG38" s="536">
        <f>ROUND(Eigenmischungen!JXN46,1)</f>
        <v>0</v>
      </c>
      <c r="JXH38" s="536">
        <f>ROUND(Eigenmischungen!JXO46,1)</f>
        <v>0</v>
      </c>
      <c r="JXI38" s="536">
        <f>ROUND(Eigenmischungen!JXP46,1)</f>
        <v>0</v>
      </c>
      <c r="JXJ38" s="536">
        <f>ROUND(Eigenmischungen!JXQ46,1)</f>
        <v>0</v>
      </c>
      <c r="JXK38" s="536">
        <f>ROUND(Eigenmischungen!JXR46,1)</f>
        <v>0</v>
      </c>
      <c r="JXL38" s="536">
        <f>ROUND(Eigenmischungen!JXS46,1)</f>
        <v>0</v>
      </c>
      <c r="JXM38" s="536">
        <f>ROUND(Eigenmischungen!JXT46,1)</f>
        <v>0</v>
      </c>
      <c r="JXN38" s="536">
        <f>ROUND(Eigenmischungen!JXU46,1)</f>
        <v>0</v>
      </c>
      <c r="JXO38" s="536">
        <f>ROUND(Eigenmischungen!JXV46,1)</f>
        <v>0</v>
      </c>
      <c r="JXP38" s="536">
        <f>ROUND(Eigenmischungen!JXW46,1)</f>
        <v>0</v>
      </c>
      <c r="JXQ38" s="536">
        <f>ROUND(Eigenmischungen!JXX46,1)</f>
        <v>0</v>
      </c>
      <c r="JXR38" s="536">
        <f>ROUND(Eigenmischungen!JXY46,1)</f>
        <v>0</v>
      </c>
      <c r="JXS38" s="536">
        <f>ROUND(Eigenmischungen!JXZ46,1)</f>
        <v>0</v>
      </c>
      <c r="JXT38" s="536">
        <f>ROUND(Eigenmischungen!JYA46,1)</f>
        <v>0</v>
      </c>
      <c r="JXU38" s="536">
        <f>ROUND(Eigenmischungen!JYB46,1)</f>
        <v>0</v>
      </c>
      <c r="JXV38" s="536">
        <f>ROUND(Eigenmischungen!JYC46,1)</f>
        <v>0</v>
      </c>
      <c r="JXW38" s="536">
        <f>ROUND(Eigenmischungen!JYD46,1)</f>
        <v>0</v>
      </c>
      <c r="JXX38" s="536">
        <f>ROUND(Eigenmischungen!JYE46,1)</f>
        <v>0</v>
      </c>
      <c r="JXY38" s="536">
        <f>ROUND(Eigenmischungen!JYF46,1)</f>
        <v>0</v>
      </c>
      <c r="JXZ38" s="536">
        <f>ROUND(Eigenmischungen!JYG46,1)</f>
        <v>0</v>
      </c>
      <c r="JYA38" s="536">
        <f>ROUND(Eigenmischungen!JYH46,1)</f>
        <v>0</v>
      </c>
      <c r="JYB38" s="536">
        <f>ROUND(Eigenmischungen!JYI46,1)</f>
        <v>0</v>
      </c>
      <c r="JYC38" s="536">
        <f>ROUND(Eigenmischungen!JYJ46,1)</f>
        <v>0</v>
      </c>
      <c r="JYD38" s="536">
        <f>ROUND(Eigenmischungen!JYK46,1)</f>
        <v>0</v>
      </c>
      <c r="JYE38" s="536">
        <f>ROUND(Eigenmischungen!JYL46,1)</f>
        <v>0</v>
      </c>
      <c r="JYF38" s="536">
        <f>ROUND(Eigenmischungen!JYM46,1)</f>
        <v>0</v>
      </c>
      <c r="JYG38" s="536">
        <f>ROUND(Eigenmischungen!JYN46,1)</f>
        <v>0</v>
      </c>
      <c r="JYH38" s="536">
        <f>ROUND(Eigenmischungen!JYO46,1)</f>
        <v>0</v>
      </c>
      <c r="JYI38" s="536">
        <f>ROUND(Eigenmischungen!JYP46,1)</f>
        <v>0</v>
      </c>
      <c r="JYJ38" s="536">
        <f>ROUND(Eigenmischungen!JYQ46,1)</f>
        <v>0</v>
      </c>
      <c r="JYK38" s="536">
        <f>ROUND(Eigenmischungen!JYR46,1)</f>
        <v>0</v>
      </c>
      <c r="JYL38" s="536">
        <f>ROUND(Eigenmischungen!JYS46,1)</f>
        <v>0</v>
      </c>
      <c r="JYM38" s="536">
        <f>ROUND(Eigenmischungen!JYT46,1)</f>
        <v>0</v>
      </c>
      <c r="JYN38" s="536">
        <f>ROUND(Eigenmischungen!JYU46,1)</f>
        <v>0</v>
      </c>
      <c r="JYO38" s="536">
        <f>ROUND(Eigenmischungen!JYV46,1)</f>
        <v>0</v>
      </c>
      <c r="JYP38" s="536">
        <f>ROUND(Eigenmischungen!JYW46,1)</f>
        <v>0</v>
      </c>
      <c r="JYQ38" s="536">
        <f>ROUND(Eigenmischungen!JYX46,1)</f>
        <v>0</v>
      </c>
      <c r="JYR38" s="536">
        <f>ROUND(Eigenmischungen!JYY46,1)</f>
        <v>0</v>
      </c>
      <c r="JYS38" s="536">
        <f>ROUND(Eigenmischungen!JYZ46,1)</f>
        <v>0</v>
      </c>
      <c r="JYT38" s="536">
        <f>ROUND(Eigenmischungen!JZA46,1)</f>
        <v>0</v>
      </c>
      <c r="JYU38" s="536">
        <f>ROUND(Eigenmischungen!JZB46,1)</f>
        <v>0</v>
      </c>
      <c r="JYV38" s="536">
        <f>ROUND(Eigenmischungen!JZC46,1)</f>
        <v>0</v>
      </c>
      <c r="JYW38" s="536">
        <f>ROUND(Eigenmischungen!JZD46,1)</f>
        <v>0</v>
      </c>
      <c r="JYX38" s="536">
        <f>ROUND(Eigenmischungen!JZE46,1)</f>
        <v>0</v>
      </c>
      <c r="JYY38" s="536">
        <f>ROUND(Eigenmischungen!JZF46,1)</f>
        <v>0</v>
      </c>
      <c r="JYZ38" s="536">
        <f>ROUND(Eigenmischungen!JZG46,1)</f>
        <v>0</v>
      </c>
      <c r="JZA38" s="536">
        <f>ROUND(Eigenmischungen!JZH46,1)</f>
        <v>0</v>
      </c>
      <c r="JZB38" s="536">
        <f>ROUND(Eigenmischungen!JZI46,1)</f>
        <v>0</v>
      </c>
      <c r="JZC38" s="536">
        <f>ROUND(Eigenmischungen!JZJ46,1)</f>
        <v>0</v>
      </c>
      <c r="JZD38" s="536">
        <f>ROUND(Eigenmischungen!JZK46,1)</f>
        <v>0</v>
      </c>
      <c r="JZE38" s="536">
        <f>ROUND(Eigenmischungen!JZL46,1)</f>
        <v>0</v>
      </c>
      <c r="JZF38" s="536">
        <f>ROUND(Eigenmischungen!JZM46,1)</f>
        <v>0</v>
      </c>
      <c r="JZG38" s="536">
        <f>ROUND(Eigenmischungen!JZN46,1)</f>
        <v>0</v>
      </c>
      <c r="JZH38" s="536">
        <f>ROUND(Eigenmischungen!JZO46,1)</f>
        <v>0</v>
      </c>
      <c r="JZI38" s="536">
        <f>ROUND(Eigenmischungen!JZP46,1)</f>
        <v>0</v>
      </c>
      <c r="JZJ38" s="536">
        <f>ROUND(Eigenmischungen!JZQ46,1)</f>
        <v>0</v>
      </c>
      <c r="JZK38" s="536">
        <f>ROUND(Eigenmischungen!JZR46,1)</f>
        <v>0</v>
      </c>
      <c r="JZL38" s="536">
        <f>ROUND(Eigenmischungen!JZS46,1)</f>
        <v>0</v>
      </c>
      <c r="JZM38" s="536">
        <f>ROUND(Eigenmischungen!JZT46,1)</f>
        <v>0</v>
      </c>
      <c r="JZN38" s="536">
        <f>ROUND(Eigenmischungen!JZU46,1)</f>
        <v>0</v>
      </c>
      <c r="JZO38" s="536">
        <f>ROUND(Eigenmischungen!JZV46,1)</f>
        <v>0</v>
      </c>
      <c r="JZP38" s="536">
        <f>ROUND(Eigenmischungen!JZW46,1)</f>
        <v>0</v>
      </c>
      <c r="JZQ38" s="536">
        <f>ROUND(Eigenmischungen!JZX46,1)</f>
        <v>0</v>
      </c>
      <c r="JZR38" s="536">
        <f>ROUND(Eigenmischungen!JZY46,1)</f>
        <v>0</v>
      </c>
      <c r="JZS38" s="536">
        <f>ROUND(Eigenmischungen!JZZ46,1)</f>
        <v>0</v>
      </c>
      <c r="JZT38" s="536">
        <f>ROUND(Eigenmischungen!KAA46,1)</f>
        <v>0</v>
      </c>
      <c r="JZU38" s="536">
        <f>ROUND(Eigenmischungen!KAB46,1)</f>
        <v>0</v>
      </c>
      <c r="JZV38" s="536">
        <f>ROUND(Eigenmischungen!KAC46,1)</f>
        <v>0</v>
      </c>
      <c r="JZW38" s="536">
        <f>ROUND(Eigenmischungen!KAD46,1)</f>
        <v>0</v>
      </c>
      <c r="JZX38" s="536">
        <f>ROUND(Eigenmischungen!KAE46,1)</f>
        <v>0</v>
      </c>
      <c r="JZY38" s="536">
        <f>ROUND(Eigenmischungen!KAF46,1)</f>
        <v>0</v>
      </c>
      <c r="JZZ38" s="536">
        <f>ROUND(Eigenmischungen!KAG46,1)</f>
        <v>0</v>
      </c>
      <c r="KAA38" s="536">
        <f>ROUND(Eigenmischungen!KAH46,1)</f>
        <v>0</v>
      </c>
      <c r="KAB38" s="536">
        <f>ROUND(Eigenmischungen!KAI46,1)</f>
        <v>0</v>
      </c>
      <c r="KAC38" s="536">
        <f>ROUND(Eigenmischungen!KAJ46,1)</f>
        <v>0</v>
      </c>
      <c r="KAD38" s="536">
        <f>ROUND(Eigenmischungen!KAK46,1)</f>
        <v>0</v>
      </c>
      <c r="KAE38" s="536">
        <f>ROUND(Eigenmischungen!KAL46,1)</f>
        <v>0</v>
      </c>
      <c r="KAF38" s="536">
        <f>ROUND(Eigenmischungen!KAM46,1)</f>
        <v>0</v>
      </c>
      <c r="KAG38" s="536">
        <f>ROUND(Eigenmischungen!KAN46,1)</f>
        <v>0</v>
      </c>
      <c r="KAH38" s="536">
        <f>ROUND(Eigenmischungen!KAO46,1)</f>
        <v>0</v>
      </c>
      <c r="KAI38" s="536">
        <f>ROUND(Eigenmischungen!KAP46,1)</f>
        <v>0</v>
      </c>
      <c r="KAJ38" s="536">
        <f>ROUND(Eigenmischungen!KAQ46,1)</f>
        <v>0</v>
      </c>
      <c r="KAK38" s="536">
        <f>ROUND(Eigenmischungen!KAR46,1)</f>
        <v>0</v>
      </c>
      <c r="KAL38" s="536">
        <f>ROUND(Eigenmischungen!KAS46,1)</f>
        <v>0</v>
      </c>
      <c r="KAM38" s="536">
        <f>ROUND(Eigenmischungen!KAT46,1)</f>
        <v>0</v>
      </c>
      <c r="KAN38" s="536">
        <f>ROUND(Eigenmischungen!KAU46,1)</f>
        <v>0</v>
      </c>
      <c r="KAO38" s="536">
        <f>ROUND(Eigenmischungen!KAV46,1)</f>
        <v>0</v>
      </c>
      <c r="KAP38" s="536">
        <f>ROUND(Eigenmischungen!KAW46,1)</f>
        <v>0</v>
      </c>
      <c r="KAQ38" s="536">
        <f>ROUND(Eigenmischungen!KAX46,1)</f>
        <v>0</v>
      </c>
      <c r="KAR38" s="536">
        <f>ROUND(Eigenmischungen!KAY46,1)</f>
        <v>0</v>
      </c>
      <c r="KAS38" s="536">
        <f>ROUND(Eigenmischungen!KAZ46,1)</f>
        <v>0</v>
      </c>
      <c r="KAT38" s="536">
        <f>ROUND(Eigenmischungen!KBA46,1)</f>
        <v>0</v>
      </c>
      <c r="KAU38" s="536">
        <f>ROUND(Eigenmischungen!KBB46,1)</f>
        <v>0</v>
      </c>
      <c r="KAV38" s="536">
        <f>ROUND(Eigenmischungen!KBC46,1)</f>
        <v>0</v>
      </c>
      <c r="KAW38" s="536">
        <f>ROUND(Eigenmischungen!KBD46,1)</f>
        <v>0</v>
      </c>
      <c r="KAX38" s="536">
        <f>ROUND(Eigenmischungen!KBE46,1)</f>
        <v>0</v>
      </c>
      <c r="KAY38" s="536">
        <f>ROUND(Eigenmischungen!KBF46,1)</f>
        <v>0</v>
      </c>
      <c r="KAZ38" s="536">
        <f>ROUND(Eigenmischungen!KBG46,1)</f>
        <v>0</v>
      </c>
      <c r="KBA38" s="536">
        <f>ROUND(Eigenmischungen!KBH46,1)</f>
        <v>0</v>
      </c>
      <c r="KBB38" s="536">
        <f>ROUND(Eigenmischungen!KBI46,1)</f>
        <v>0</v>
      </c>
      <c r="KBC38" s="536">
        <f>ROUND(Eigenmischungen!KBJ46,1)</f>
        <v>0</v>
      </c>
      <c r="KBD38" s="536">
        <f>ROUND(Eigenmischungen!KBK46,1)</f>
        <v>0</v>
      </c>
      <c r="KBE38" s="536">
        <f>ROUND(Eigenmischungen!KBL46,1)</f>
        <v>0</v>
      </c>
      <c r="KBF38" s="536">
        <f>ROUND(Eigenmischungen!KBM46,1)</f>
        <v>0</v>
      </c>
      <c r="KBG38" s="536">
        <f>ROUND(Eigenmischungen!KBN46,1)</f>
        <v>0</v>
      </c>
      <c r="KBH38" s="536">
        <f>ROUND(Eigenmischungen!KBO46,1)</f>
        <v>0</v>
      </c>
      <c r="KBI38" s="536">
        <f>ROUND(Eigenmischungen!KBP46,1)</f>
        <v>0</v>
      </c>
      <c r="KBJ38" s="536">
        <f>ROUND(Eigenmischungen!KBQ46,1)</f>
        <v>0</v>
      </c>
      <c r="KBK38" s="536">
        <f>ROUND(Eigenmischungen!KBR46,1)</f>
        <v>0</v>
      </c>
      <c r="KBL38" s="536">
        <f>ROUND(Eigenmischungen!KBS46,1)</f>
        <v>0</v>
      </c>
      <c r="KBM38" s="536">
        <f>ROUND(Eigenmischungen!KBT46,1)</f>
        <v>0</v>
      </c>
      <c r="KBN38" s="536">
        <f>ROUND(Eigenmischungen!KBU46,1)</f>
        <v>0</v>
      </c>
      <c r="KBO38" s="536">
        <f>ROUND(Eigenmischungen!KBV46,1)</f>
        <v>0</v>
      </c>
      <c r="KBP38" s="536">
        <f>ROUND(Eigenmischungen!KBW46,1)</f>
        <v>0</v>
      </c>
      <c r="KBQ38" s="536">
        <f>ROUND(Eigenmischungen!KBX46,1)</f>
        <v>0</v>
      </c>
      <c r="KBR38" s="536">
        <f>ROUND(Eigenmischungen!KBY46,1)</f>
        <v>0</v>
      </c>
      <c r="KBS38" s="536">
        <f>ROUND(Eigenmischungen!KBZ46,1)</f>
        <v>0</v>
      </c>
      <c r="KBT38" s="536">
        <f>ROUND(Eigenmischungen!KCA46,1)</f>
        <v>0</v>
      </c>
      <c r="KBU38" s="536">
        <f>ROUND(Eigenmischungen!KCB46,1)</f>
        <v>0</v>
      </c>
      <c r="KBV38" s="536">
        <f>ROUND(Eigenmischungen!KCC46,1)</f>
        <v>0</v>
      </c>
      <c r="KBW38" s="536">
        <f>ROUND(Eigenmischungen!KCD46,1)</f>
        <v>0</v>
      </c>
      <c r="KBX38" s="536">
        <f>ROUND(Eigenmischungen!KCE46,1)</f>
        <v>0</v>
      </c>
      <c r="KBY38" s="536">
        <f>ROUND(Eigenmischungen!KCF46,1)</f>
        <v>0</v>
      </c>
      <c r="KBZ38" s="536">
        <f>ROUND(Eigenmischungen!KCG46,1)</f>
        <v>0</v>
      </c>
      <c r="KCA38" s="536">
        <f>ROUND(Eigenmischungen!KCH46,1)</f>
        <v>0</v>
      </c>
      <c r="KCB38" s="536">
        <f>ROUND(Eigenmischungen!KCI46,1)</f>
        <v>0</v>
      </c>
      <c r="KCC38" s="536">
        <f>ROUND(Eigenmischungen!KCJ46,1)</f>
        <v>0</v>
      </c>
      <c r="KCD38" s="536">
        <f>ROUND(Eigenmischungen!KCK46,1)</f>
        <v>0</v>
      </c>
      <c r="KCE38" s="536">
        <f>ROUND(Eigenmischungen!KCL46,1)</f>
        <v>0</v>
      </c>
      <c r="KCF38" s="536">
        <f>ROUND(Eigenmischungen!KCM46,1)</f>
        <v>0</v>
      </c>
      <c r="KCG38" s="536">
        <f>ROUND(Eigenmischungen!KCN46,1)</f>
        <v>0</v>
      </c>
      <c r="KCH38" s="536">
        <f>ROUND(Eigenmischungen!KCO46,1)</f>
        <v>0</v>
      </c>
      <c r="KCI38" s="536">
        <f>ROUND(Eigenmischungen!KCP46,1)</f>
        <v>0</v>
      </c>
      <c r="KCJ38" s="536">
        <f>ROUND(Eigenmischungen!KCQ46,1)</f>
        <v>0</v>
      </c>
      <c r="KCK38" s="536">
        <f>ROUND(Eigenmischungen!KCR46,1)</f>
        <v>0</v>
      </c>
      <c r="KCL38" s="536">
        <f>ROUND(Eigenmischungen!KCS46,1)</f>
        <v>0</v>
      </c>
      <c r="KCM38" s="536">
        <f>ROUND(Eigenmischungen!KCT46,1)</f>
        <v>0</v>
      </c>
      <c r="KCN38" s="536">
        <f>ROUND(Eigenmischungen!KCU46,1)</f>
        <v>0</v>
      </c>
      <c r="KCO38" s="536">
        <f>ROUND(Eigenmischungen!KCV46,1)</f>
        <v>0</v>
      </c>
      <c r="KCP38" s="536">
        <f>ROUND(Eigenmischungen!KCW46,1)</f>
        <v>0</v>
      </c>
      <c r="KCQ38" s="536">
        <f>ROUND(Eigenmischungen!KCX46,1)</f>
        <v>0</v>
      </c>
      <c r="KCR38" s="536">
        <f>ROUND(Eigenmischungen!KCY46,1)</f>
        <v>0</v>
      </c>
      <c r="KCS38" s="536">
        <f>ROUND(Eigenmischungen!KCZ46,1)</f>
        <v>0</v>
      </c>
      <c r="KCT38" s="536">
        <f>ROUND(Eigenmischungen!KDA46,1)</f>
        <v>0</v>
      </c>
      <c r="KCU38" s="536">
        <f>ROUND(Eigenmischungen!KDB46,1)</f>
        <v>0</v>
      </c>
      <c r="KCV38" s="536">
        <f>ROUND(Eigenmischungen!KDC46,1)</f>
        <v>0</v>
      </c>
      <c r="KCW38" s="536">
        <f>ROUND(Eigenmischungen!KDD46,1)</f>
        <v>0</v>
      </c>
      <c r="KCX38" s="536">
        <f>ROUND(Eigenmischungen!KDE46,1)</f>
        <v>0</v>
      </c>
      <c r="KCY38" s="536">
        <f>ROUND(Eigenmischungen!KDF46,1)</f>
        <v>0</v>
      </c>
      <c r="KCZ38" s="536">
        <f>ROUND(Eigenmischungen!KDG46,1)</f>
        <v>0</v>
      </c>
      <c r="KDA38" s="536">
        <f>ROUND(Eigenmischungen!KDH46,1)</f>
        <v>0</v>
      </c>
      <c r="KDB38" s="536">
        <f>ROUND(Eigenmischungen!KDI46,1)</f>
        <v>0</v>
      </c>
      <c r="KDC38" s="536">
        <f>ROUND(Eigenmischungen!KDJ46,1)</f>
        <v>0</v>
      </c>
      <c r="KDD38" s="536">
        <f>ROUND(Eigenmischungen!KDK46,1)</f>
        <v>0</v>
      </c>
      <c r="KDE38" s="536">
        <f>ROUND(Eigenmischungen!KDL46,1)</f>
        <v>0</v>
      </c>
      <c r="KDF38" s="536">
        <f>ROUND(Eigenmischungen!KDM46,1)</f>
        <v>0</v>
      </c>
      <c r="KDG38" s="536">
        <f>ROUND(Eigenmischungen!KDN46,1)</f>
        <v>0</v>
      </c>
      <c r="KDH38" s="536">
        <f>ROUND(Eigenmischungen!KDO46,1)</f>
        <v>0</v>
      </c>
      <c r="KDI38" s="536">
        <f>ROUND(Eigenmischungen!KDP46,1)</f>
        <v>0</v>
      </c>
      <c r="KDJ38" s="536">
        <f>ROUND(Eigenmischungen!KDQ46,1)</f>
        <v>0</v>
      </c>
      <c r="KDK38" s="536">
        <f>ROUND(Eigenmischungen!KDR46,1)</f>
        <v>0</v>
      </c>
      <c r="KDL38" s="536">
        <f>ROUND(Eigenmischungen!KDS46,1)</f>
        <v>0</v>
      </c>
      <c r="KDM38" s="536">
        <f>ROUND(Eigenmischungen!KDT46,1)</f>
        <v>0</v>
      </c>
      <c r="KDN38" s="536">
        <f>ROUND(Eigenmischungen!KDU46,1)</f>
        <v>0</v>
      </c>
      <c r="KDO38" s="536">
        <f>ROUND(Eigenmischungen!KDV46,1)</f>
        <v>0</v>
      </c>
      <c r="KDP38" s="536">
        <f>ROUND(Eigenmischungen!KDW46,1)</f>
        <v>0</v>
      </c>
      <c r="KDQ38" s="536">
        <f>ROUND(Eigenmischungen!KDX46,1)</f>
        <v>0</v>
      </c>
      <c r="KDR38" s="536">
        <f>ROUND(Eigenmischungen!KDY46,1)</f>
        <v>0</v>
      </c>
      <c r="KDS38" s="536">
        <f>ROUND(Eigenmischungen!KDZ46,1)</f>
        <v>0</v>
      </c>
      <c r="KDT38" s="536">
        <f>ROUND(Eigenmischungen!KEA46,1)</f>
        <v>0</v>
      </c>
      <c r="KDU38" s="536">
        <f>ROUND(Eigenmischungen!KEB46,1)</f>
        <v>0</v>
      </c>
      <c r="KDV38" s="536">
        <f>ROUND(Eigenmischungen!KEC46,1)</f>
        <v>0</v>
      </c>
      <c r="KDW38" s="536">
        <f>ROUND(Eigenmischungen!KED46,1)</f>
        <v>0</v>
      </c>
      <c r="KDX38" s="536">
        <f>ROUND(Eigenmischungen!KEE46,1)</f>
        <v>0</v>
      </c>
      <c r="KDY38" s="536">
        <f>ROUND(Eigenmischungen!KEF46,1)</f>
        <v>0</v>
      </c>
      <c r="KDZ38" s="536">
        <f>ROUND(Eigenmischungen!KEG46,1)</f>
        <v>0</v>
      </c>
      <c r="KEA38" s="536">
        <f>ROUND(Eigenmischungen!KEH46,1)</f>
        <v>0</v>
      </c>
      <c r="KEB38" s="536">
        <f>ROUND(Eigenmischungen!KEI46,1)</f>
        <v>0</v>
      </c>
      <c r="KEC38" s="536">
        <f>ROUND(Eigenmischungen!KEJ46,1)</f>
        <v>0</v>
      </c>
      <c r="KED38" s="536">
        <f>ROUND(Eigenmischungen!KEK46,1)</f>
        <v>0</v>
      </c>
      <c r="KEE38" s="536">
        <f>ROUND(Eigenmischungen!KEL46,1)</f>
        <v>0</v>
      </c>
      <c r="KEF38" s="536">
        <f>ROUND(Eigenmischungen!KEM46,1)</f>
        <v>0</v>
      </c>
      <c r="KEG38" s="536">
        <f>ROUND(Eigenmischungen!KEN46,1)</f>
        <v>0</v>
      </c>
      <c r="KEH38" s="536">
        <f>ROUND(Eigenmischungen!KEO46,1)</f>
        <v>0</v>
      </c>
      <c r="KEI38" s="536">
        <f>ROUND(Eigenmischungen!KEP46,1)</f>
        <v>0</v>
      </c>
      <c r="KEJ38" s="536">
        <f>ROUND(Eigenmischungen!KEQ46,1)</f>
        <v>0</v>
      </c>
      <c r="KEK38" s="536">
        <f>ROUND(Eigenmischungen!KER46,1)</f>
        <v>0</v>
      </c>
      <c r="KEL38" s="536">
        <f>ROUND(Eigenmischungen!KES46,1)</f>
        <v>0</v>
      </c>
      <c r="KEM38" s="536">
        <f>ROUND(Eigenmischungen!KET46,1)</f>
        <v>0</v>
      </c>
      <c r="KEN38" s="536">
        <f>ROUND(Eigenmischungen!KEU46,1)</f>
        <v>0</v>
      </c>
      <c r="KEO38" s="536">
        <f>ROUND(Eigenmischungen!KEV46,1)</f>
        <v>0</v>
      </c>
      <c r="KEP38" s="536">
        <f>ROUND(Eigenmischungen!KEW46,1)</f>
        <v>0</v>
      </c>
      <c r="KEQ38" s="536">
        <f>ROUND(Eigenmischungen!KEX46,1)</f>
        <v>0</v>
      </c>
      <c r="KER38" s="536">
        <f>ROUND(Eigenmischungen!KEY46,1)</f>
        <v>0</v>
      </c>
      <c r="KES38" s="536">
        <f>ROUND(Eigenmischungen!KEZ46,1)</f>
        <v>0</v>
      </c>
      <c r="KET38" s="536">
        <f>ROUND(Eigenmischungen!KFA46,1)</f>
        <v>0</v>
      </c>
      <c r="KEU38" s="536">
        <f>ROUND(Eigenmischungen!KFB46,1)</f>
        <v>0</v>
      </c>
      <c r="KEV38" s="536">
        <f>ROUND(Eigenmischungen!KFC46,1)</f>
        <v>0</v>
      </c>
      <c r="KEW38" s="536">
        <f>ROUND(Eigenmischungen!KFD46,1)</f>
        <v>0</v>
      </c>
      <c r="KEX38" s="536">
        <f>ROUND(Eigenmischungen!KFE46,1)</f>
        <v>0</v>
      </c>
      <c r="KEY38" s="536">
        <f>ROUND(Eigenmischungen!KFF46,1)</f>
        <v>0</v>
      </c>
      <c r="KEZ38" s="536">
        <f>ROUND(Eigenmischungen!KFG46,1)</f>
        <v>0</v>
      </c>
      <c r="KFA38" s="536">
        <f>ROUND(Eigenmischungen!KFH46,1)</f>
        <v>0</v>
      </c>
      <c r="KFB38" s="536">
        <f>ROUND(Eigenmischungen!KFI46,1)</f>
        <v>0</v>
      </c>
      <c r="KFC38" s="536">
        <f>ROUND(Eigenmischungen!KFJ46,1)</f>
        <v>0</v>
      </c>
      <c r="KFD38" s="536">
        <f>ROUND(Eigenmischungen!KFK46,1)</f>
        <v>0</v>
      </c>
      <c r="KFE38" s="536">
        <f>ROUND(Eigenmischungen!KFL46,1)</f>
        <v>0</v>
      </c>
      <c r="KFF38" s="536">
        <f>ROUND(Eigenmischungen!KFM46,1)</f>
        <v>0</v>
      </c>
      <c r="KFG38" s="536">
        <f>ROUND(Eigenmischungen!KFN46,1)</f>
        <v>0</v>
      </c>
      <c r="KFH38" s="536">
        <f>ROUND(Eigenmischungen!KFO46,1)</f>
        <v>0</v>
      </c>
      <c r="KFI38" s="536">
        <f>ROUND(Eigenmischungen!KFP46,1)</f>
        <v>0</v>
      </c>
      <c r="KFJ38" s="536">
        <f>ROUND(Eigenmischungen!KFQ46,1)</f>
        <v>0</v>
      </c>
      <c r="KFK38" s="536">
        <f>ROUND(Eigenmischungen!KFR46,1)</f>
        <v>0</v>
      </c>
      <c r="KFL38" s="536">
        <f>ROUND(Eigenmischungen!KFS46,1)</f>
        <v>0</v>
      </c>
      <c r="KFM38" s="536">
        <f>ROUND(Eigenmischungen!KFT46,1)</f>
        <v>0</v>
      </c>
      <c r="KFN38" s="536">
        <f>ROUND(Eigenmischungen!KFU46,1)</f>
        <v>0</v>
      </c>
      <c r="KFO38" s="536">
        <f>ROUND(Eigenmischungen!KFV46,1)</f>
        <v>0</v>
      </c>
      <c r="KFP38" s="536">
        <f>ROUND(Eigenmischungen!KFW46,1)</f>
        <v>0</v>
      </c>
      <c r="KFQ38" s="536">
        <f>ROUND(Eigenmischungen!KFX46,1)</f>
        <v>0</v>
      </c>
      <c r="KFR38" s="536">
        <f>ROUND(Eigenmischungen!KFY46,1)</f>
        <v>0</v>
      </c>
      <c r="KFS38" s="536">
        <f>ROUND(Eigenmischungen!KFZ46,1)</f>
        <v>0</v>
      </c>
      <c r="KFT38" s="536">
        <f>ROUND(Eigenmischungen!KGA46,1)</f>
        <v>0</v>
      </c>
      <c r="KFU38" s="536">
        <f>ROUND(Eigenmischungen!KGB46,1)</f>
        <v>0</v>
      </c>
      <c r="KFV38" s="536">
        <f>ROUND(Eigenmischungen!KGC46,1)</f>
        <v>0</v>
      </c>
      <c r="KFW38" s="536">
        <f>ROUND(Eigenmischungen!KGD46,1)</f>
        <v>0</v>
      </c>
      <c r="KFX38" s="536">
        <f>ROUND(Eigenmischungen!KGE46,1)</f>
        <v>0</v>
      </c>
      <c r="KFY38" s="536">
        <f>ROUND(Eigenmischungen!KGF46,1)</f>
        <v>0</v>
      </c>
      <c r="KFZ38" s="536">
        <f>ROUND(Eigenmischungen!KGG46,1)</f>
        <v>0</v>
      </c>
      <c r="KGA38" s="536">
        <f>ROUND(Eigenmischungen!KGH46,1)</f>
        <v>0</v>
      </c>
      <c r="KGB38" s="536">
        <f>ROUND(Eigenmischungen!KGI46,1)</f>
        <v>0</v>
      </c>
      <c r="KGC38" s="536">
        <f>ROUND(Eigenmischungen!KGJ46,1)</f>
        <v>0</v>
      </c>
      <c r="KGD38" s="536">
        <f>ROUND(Eigenmischungen!KGK46,1)</f>
        <v>0</v>
      </c>
      <c r="KGE38" s="536">
        <f>ROUND(Eigenmischungen!KGL46,1)</f>
        <v>0</v>
      </c>
      <c r="KGF38" s="536">
        <f>ROUND(Eigenmischungen!KGM46,1)</f>
        <v>0</v>
      </c>
      <c r="KGG38" s="536">
        <f>ROUND(Eigenmischungen!KGN46,1)</f>
        <v>0</v>
      </c>
      <c r="KGH38" s="536">
        <f>ROUND(Eigenmischungen!KGO46,1)</f>
        <v>0</v>
      </c>
      <c r="KGI38" s="536">
        <f>ROUND(Eigenmischungen!KGP46,1)</f>
        <v>0</v>
      </c>
      <c r="KGJ38" s="536">
        <f>ROUND(Eigenmischungen!KGQ46,1)</f>
        <v>0</v>
      </c>
      <c r="KGK38" s="536">
        <f>ROUND(Eigenmischungen!KGR46,1)</f>
        <v>0</v>
      </c>
      <c r="KGL38" s="536">
        <f>ROUND(Eigenmischungen!KGS46,1)</f>
        <v>0</v>
      </c>
      <c r="KGM38" s="536">
        <f>ROUND(Eigenmischungen!KGT46,1)</f>
        <v>0</v>
      </c>
      <c r="KGN38" s="536">
        <f>ROUND(Eigenmischungen!KGU46,1)</f>
        <v>0</v>
      </c>
      <c r="KGO38" s="536">
        <f>ROUND(Eigenmischungen!KGV46,1)</f>
        <v>0</v>
      </c>
      <c r="KGP38" s="536">
        <f>ROUND(Eigenmischungen!KGW46,1)</f>
        <v>0</v>
      </c>
      <c r="KGQ38" s="536">
        <f>ROUND(Eigenmischungen!KGX46,1)</f>
        <v>0</v>
      </c>
      <c r="KGR38" s="536">
        <f>ROUND(Eigenmischungen!KGY46,1)</f>
        <v>0</v>
      </c>
      <c r="KGS38" s="536">
        <f>ROUND(Eigenmischungen!KGZ46,1)</f>
        <v>0</v>
      </c>
      <c r="KGT38" s="536">
        <f>ROUND(Eigenmischungen!KHA46,1)</f>
        <v>0</v>
      </c>
      <c r="KGU38" s="536">
        <f>ROUND(Eigenmischungen!KHB46,1)</f>
        <v>0</v>
      </c>
      <c r="KGV38" s="536">
        <f>ROUND(Eigenmischungen!KHC46,1)</f>
        <v>0</v>
      </c>
      <c r="KGW38" s="536">
        <f>ROUND(Eigenmischungen!KHD46,1)</f>
        <v>0</v>
      </c>
      <c r="KGX38" s="536">
        <f>ROUND(Eigenmischungen!KHE46,1)</f>
        <v>0</v>
      </c>
      <c r="KGY38" s="536">
        <f>ROUND(Eigenmischungen!KHF46,1)</f>
        <v>0</v>
      </c>
      <c r="KGZ38" s="536">
        <f>ROUND(Eigenmischungen!KHG46,1)</f>
        <v>0</v>
      </c>
      <c r="KHA38" s="536">
        <f>ROUND(Eigenmischungen!KHH46,1)</f>
        <v>0</v>
      </c>
      <c r="KHB38" s="536">
        <f>ROUND(Eigenmischungen!KHI46,1)</f>
        <v>0</v>
      </c>
      <c r="KHC38" s="536">
        <f>ROUND(Eigenmischungen!KHJ46,1)</f>
        <v>0</v>
      </c>
      <c r="KHD38" s="536">
        <f>ROUND(Eigenmischungen!KHK46,1)</f>
        <v>0</v>
      </c>
      <c r="KHE38" s="536">
        <f>ROUND(Eigenmischungen!KHL46,1)</f>
        <v>0</v>
      </c>
      <c r="KHF38" s="536">
        <f>ROUND(Eigenmischungen!KHM46,1)</f>
        <v>0</v>
      </c>
      <c r="KHG38" s="536">
        <f>ROUND(Eigenmischungen!KHN46,1)</f>
        <v>0</v>
      </c>
      <c r="KHH38" s="536">
        <f>ROUND(Eigenmischungen!KHO46,1)</f>
        <v>0</v>
      </c>
      <c r="KHI38" s="536">
        <f>ROUND(Eigenmischungen!KHP46,1)</f>
        <v>0</v>
      </c>
      <c r="KHJ38" s="536">
        <f>ROUND(Eigenmischungen!KHQ46,1)</f>
        <v>0</v>
      </c>
      <c r="KHK38" s="536">
        <f>ROUND(Eigenmischungen!KHR46,1)</f>
        <v>0</v>
      </c>
      <c r="KHL38" s="536">
        <f>ROUND(Eigenmischungen!KHS46,1)</f>
        <v>0</v>
      </c>
      <c r="KHM38" s="536">
        <f>ROUND(Eigenmischungen!KHT46,1)</f>
        <v>0</v>
      </c>
      <c r="KHN38" s="536">
        <f>ROUND(Eigenmischungen!KHU46,1)</f>
        <v>0</v>
      </c>
      <c r="KHO38" s="536">
        <f>ROUND(Eigenmischungen!KHV46,1)</f>
        <v>0</v>
      </c>
      <c r="KHP38" s="536">
        <f>ROUND(Eigenmischungen!KHW46,1)</f>
        <v>0</v>
      </c>
      <c r="KHQ38" s="536">
        <f>ROUND(Eigenmischungen!KHX46,1)</f>
        <v>0</v>
      </c>
      <c r="KHR38" s="536">
        <f>ROUND(Eigenmischungen!KHY46,1)</f>
        <v>0</v>
      </c>
      <c r="KHS38" s="536">
        <f>ROUND(Eigenmischungen!KHZ46,1)</f>
        <v>0</v>
      </c>
      <c r="KHT38" s="536">
        <f>ROUND(Eigenmischungen!KIA46,1)</f>
        <v>0</v>
      </c>
      <c r="KHU38" s="536">
        <f>ROUND(Eigenmischungen!KIB46,1)</f>
        <v>0</v>
      </c>
      <c r="KHV38" s="536">
        <f>ROUND(Eigenmischungen!KIC46,1)</f>
        <v>0</v>
      </c>
      <c r="KHW38" s="536">
        <f>ROUND(Eigenmischungen!KID46,1)</f>
        <v>0</v>
      </c>
      <c r="KHX38" s="536">
        <f>ROUND(Eigenmischungen!KIE46,1)</f>
        <v>0</v>
      </c>
      <c r="KHY38" s="536">
        <f>ROUND(Eigenmischungen!KIF46,1)</f>
        <v>0</v>
      </c>
      <c r="KHZ38" s="536">
        <f>ROUND(Eigenmischungen!KIG46,1)</f>
        <v>0</v>
      </c>
      <c r="KIA38" s="536">
        <f>ROUND(Eigenmischungen!KIH46,1)</f>
        <v>0</v>
      </c>
      <c r="KIB38" s="536">
        <f>ROUND(Eigenmischungen!KII46,1)</f>
        <v>0</v>
      </c>
      <c r="KIC38" s="536">
        <f>ROUND(Eigenmischungen!KIJ46,1)</f>
        <v>0</v>
      </c>
      <c r="KID38" s="536">
        <f>ROUND(Eigenmischungen!KIK46,1)</f>
        <v>0</v>
      </c>
      <c r="KIE38" s="536">
        <f>ROUND(Eigenmischungen!KIL46,1)</f>
        <v>0</v>
      </c>
      <c r="KIF38" s="536">
        <f>ROUND(Eigenmischungen!KIM46,1)</f>
        <v>0</v>
      </c>
      <c r="KIG38" s="536">
        <f>ROUND(Eigenmischungen!KIN46,1)</f>
        <v>0</v>
      </c>
      <c r="KIH38" s="536">
        <f>ROUND(Eigenmischungen!KIO46,1)</f>
        <v>0</v>
      </c>
      <c r="KII38" s="536">
        <f>ROUND(Eigenmischungen!KIP46,1)</f>
        <v>0</v>
      </c>
      <c r="KIJ38" s="536">
        <f>ROUND(Eigenmischungen!KIQ46,1)</f>
        <v>0</v>
      </c>
      <c r="KIK38" s="536">
        <f>ROUND(Eigenmischungen!KIR46,1)</f>
        <v>0</v>
      </c>
      <c r="KIL38" s="536">
        <f>ROUND(Eigenmischungen!KIS46,1)</f>
        <v>0</v>
      </c>
      <c r="KIM38" s="536">
        <f>ROUND(Eigenmischungen!KIT46,1)</f>
        <v>0</v>
      </c>
      <c r="KIN38" s="536">
        <f>ROUND(Eigenmischungen!KIU46,1)</f>
        <v>0</v>
      </c>
      <c r="KIO38" s="536">
        <f>ROUND(Eigenmischungen!KIV46,1)</f>
        <v>0</v>
      </c>
      <c r="KIP38" s="536">
        <f>ROUND(Eigenmischungen!KIW46,1)</f>
        <v>0</v>
      </c>
      <c r="KIQ38" s="536">
        <f>ROUND(Eigenmischungen!KIX46,1)</f>
        <v>0</v>
      </c>
      <c r="KIR38" s="536">
        <f>ROUND(Eigenmischungen!KIY46,1)</f>
        <v>0</v>
      </c>
      <c r="KIS38" s="536">
        <f>ROUND(Eigenmischungen!KIZ46,1)</f>
        <v>0</v>
      </c>
      <c r="KIT38" s="536">
        <f>ROUND(Eigenmischungen!KJA46,1)</f>
        <v>0</v>
      </c>
      <c r="KIU38" s="536">
        <f>ROUND(Eigenmischungen!KJB46,1)</f>
        <v>0</v>
      </c>
      <c r="KIV38" s="536">
        <f>ROUND(Eigenmischungen!KJC46,1)</f>
        <v>0</v>
      </c>
      <c r="KIW38" s="536">
        <f>ROUND(Eigenmischungen!KJD46,1)</f>
        <v>0</v>
      </c>
      <c r="KIX38" s="536">
        <f>ROUND(Eigenmischungen!KJE46,1)</f>
        <v>0</v>
      </c>
      <c r="KIY38" s="536">
        <f>ROUND(Eigenmischungen!KJF46,1)</f>
        <v>0</v>
      </c>
      <c r="KIZ38" s="536">
        <f>ROUND(Eigenmischungen!KJG46,1)</f>
        <v>0</v>
      </c>
      <c r="KJA38" s="536">
        <f>ROUND(Eigenmischungen!KJH46,1)</f>
        <v>0</v>
      </c>
      <c r="KJB38" s="536">
        <f>ROUND(Eigenmischungen!KJI46,1)</f>
        <v>0</v>
      </c>
      <c r="KJC38" s="536">
        <f>ROUND(Eigenmischungen!KJJ46,1)</f>
        <v>0</v>
      </c>
      <c r="KJD38" s="536">
        <f>ROUND(Eigenmischungen!KJK46,1)</f>
        <v>0</v>
      </c>
      <c r="KJE38" s="536">
        <f>ROUND(Eigenmischungen!KJL46,1)</f>
        <v>0</v>
      </c>
      <c r="KJF38" s="536">
        <f>ROUND(Eigenmischungen!KJM46,1)</f>
        <v>0</v>
      </c>
      <c r="KJG38" s="536">
        <f>ROUND(Eigenmischungen!KJN46,1)</f>
        <v>0</v>
      </c>
      <c r="KJH38" s="536">
        <f>ROUND(Eigenmischungen!KJO46,1)</f>
        <v>0</v>
      </c>
      <c r="KJI38" s="536">
        <f>ROUND(Eigenmischungen!KJP46,1)</f>
        <v>0</v>
      </c>
      <c r="KJJ38" s="536">
        <f>ROUND(Eigenmischungen!KJQ46,1)</f>
        <v>0</v>
      </c>
      <c r="KJK38" s="536">
        <f>ROUND(Eigenmischungen!KJR46,1)</f>
        <v>0</v>
      </c>
      <c r="KJL38" s="536">
        <f>ROUND(Eigenmischungen!KJS46,1)</f>
        <v>0</v>
      </c>
      <c r="KJM38" s="536">
        <f>ROUND(Eigenmischungen!KJT46,1)</f>
        <v>0</v>
      </c>
      <c r="KJN38" s="536">
        <f>ROUND(Eigenmischungen!KJU46,1)</f>
        <v>0</v>
      </c>
      <c r="KJO38" s="536">
        <f>ROUND(Eigenmischungen!KJV46,1)</f>
        <v>0</v>
      </c>
      <c r="KJP38" s="536">
        <f>ROUND(Eigenmischungen!KJW46,1)</f>
        <v>0</v>
      </c>
      <c r="KJQ38" s="536">
        <f>ROUND(Eigenmischungen!KJX46,1)</f>
        <v>0</v>
      </c>
      <c r="KJR38" s="536">
        <f>ROUND(Eigenmischungen!KJY46,1)</f>
        <v>0</v>
      </c>
      <c r="KJS38" s="536">
        <f>ROUND(Eigenmischungen!KJZ46,1)</f>
        <v>0</v>
      </c>
      <c r="KJT38" s="536">
        <f>ROUND(Eigenmischungen!KKA46,1)</f>
        <v>0</v>
      </c>
      <c r="KJU38" s="536">
        <f>ROUND(Eigenmischungen!KKB46,1)</f>
        <v>0</v>
      </c>
      <c r="KJV38" s="536">
        <f>ROUND(Eigenmischungen!KKC46,1)</f>
        <v>0</v>
      </c>
      <c r="KJW38" s="536">
        <f>ROUND(Eigenmischungen!KKD46,1)</f>
        <v>0</v>
      </c>
      <c r="KJX38" s="536">
        <f>ROUND(Eigenmischungen!KKE46,1)</f>
        <v>0</v>
      </c>
      <c r="KJY38" s="536">
        <f>ROUND(Eigenmischungen!KKF46,1)</f>
        <v>0</v>
      </c>
      <c r="KJZ38" s="536">
        <f>ROUND(Eigenmischungen!KKG46,1)</f>
        <v>0</v>
      </c>
      <c r="KKA38" s="536">
        <f>ROUND(Eigenmischungen!KKH46,1)</f>
        <v>0</v>
      </c>
      <c r="KKB38" s="536">
        <f>ROUND(Eigenmischungen!KKI46,1)</f>
        <v>0</v>
      </c>
      <c r="KKC38" s="536">
        <f>ROUND(Eigenmischungen!KKJ46,1)</f>
        <v>0</v>
      </c>
      <c r="KKD38" s="536">
        <f>ROUND(Eigenmischungen!KKK46,1)</f>
        <v>0</v>
      </c>
      <c r="KKE38" s="536">
        <f>ROUND(Eigenmischungen!KKL46,1)</f>
        <v>0</v>
      </c>
      <c r="KKF38" s="536">
        <f>ROUND(Eigenmischungen!KKM46,1)</f>
        <v>0</v>
      </c>
      <c r="KKG38" s="536">
        <f>ROUND(Eigenmischungen!KKN46,1)</f>
        <v>0</v>
      </c>
      <c r="KKH38" s="536">
        <f>ROUND(Eigenmischungen!KKO46,1)</f>
        <v>0</v>
      </c>
      <c r="KKI38" s="536">
        <f>ROUND(Eigenmischungen!KKP46,1)</f>
        <v>0</v>
      </c>
      <c r="KKJ38" s="536">
        <f>ROUND(Eigenmischungen!KKQ46,1)</f>
        <v>0</v>
      </c>
      <c r="KKK38" s="536">
        <f>ROUND(Eigenmischungen!KKR46,1)</f>
        <v>0</v>
      </c>
      <c r="KKL38" s="536">
        <f>ROUND(Eigenmischungen!KKS46,1)</f>
        <v>0</v>
      </c>
      <c r="KKM38" s="536">
        <f>ROUND(Eigenmischungen!KKT46,1)</f>
        <v>0</v>
      </c>
      <c r="KKN38" s="536">
        <f>ROUND(Eigenmischungen!KKU46,1)</f>
        <v>0</v>
      </c>
      <c r="KKO38" s="536">
        <f>ROUND(Eigenmischungen!KKV46,1)</f>
        <v>0</v>
      </c>
      <c r="KKP38" s="536">
        <f>ROUND(Eigenmischungen!KKW46,1)</f>
        <v>0</v>
      </c>
      <c r="KKQ38" s="536">
        <f>ROUND(Eigenmischungen!KKX46,1)</f>
        <v>0</v>
      </c>
      <c r="KKR38" s="536">
        <f>ROUND(Eigenmischungen!KKY46,1)</f>
        <v>0</v>
      </c>
      <c r="KKS38" s="536">
        <f>ROUND(Eigenmischungen!KKZ46,1)</f>
        <v>0</v>
      </c>
      <c r="KKT38" s="536">
        <f>ROUND(Eigenmischungen!KLA46,1)</f>
        <v>0</v>
      </c>
      <c r="KKU38" s="536">
        <f>ROUND(Eigenmischungen!KLB46,1)</f>
        <v>0</v>
      </c>
      <c r="KKV38" s="536">
        <f>ROUND(Eigenmischungen!KLC46,1)</f>
        <v>0</v>
      </c>
      <c r="KKW38" s="536">
        <f>ROUND(Eigenmischungen!KLD46,1)</f>
        <v>0</v>
      </c>
      <c r="KKX38" s="536">
        <f>ROUND(Eigenmischungen!KLE46,1)</f>
        <v>0</v>
      </c>
      <c r="KKY38" s="536">
        <f>ROUND(Eigenmischungen!KLF46,1)</f>
        <v>0</v>
      </c>
      <c r="KKZ38" s="536">
        <f>ROUND(Eigenmischungen!KLG46,1)</f>
        <v>0</v>
      </c>
      <c r="KLA38" s="536">
        <f>ROUND(Eigenmischungen!KLH46,1)</f>
        <v>0</v>
      </c>
      <c r="KLB38" s="536">
        <f>ROUND(Eigenmischungen!KLI46,1)</f>
        <v>0</v>
      </c>
      <c r="KLC38" s="536">
        <f>ROUND(Eigenmischungen!KLJ46,1)</f>
        <v>0</v>
      </c>
      <c r="KLD38" s="536">
        <f>ROUND(Eigenmischungen!KLK46,1)</f>
        <v>0</v>
      </c>
      <c r="KLE38" s="536">
        <f>ROUND(Eigenmischungen!KLL46,1)</f>
        <v>0</v>
      </c>
      <c r="KLF38" s="536">
        <f>ROUND(Eigenmischungen!KLM46,1)</f>
        <v>0</v>
      </c>
      <c r="KLG38" s="536">
        <f>ROUND(Eigenmischungen!KLN46,1)</f>
        <v>0</v>
      </c>
      <c r="KLH38" s="536">
        <f>ROUND(Eigenmischungen!KLO46,1)</f>
        <v>0</v>
      </c>
      <c r="KLI38" s="536">
        <f>ROUND(Eigenmischungen!KLP46,1)</f>
        <v>0</v>
      </c>
      <c r="KLJ38" s="536">
        <f>ROUND(Eigenmischungen!KLQ46,1)</f>
        <v>0</v>
      </c>
      <c r="KLK38" s="536">
        <f>ROUND(Eigenmischungen!KLR46,1)</f>
        <v>0</v>
      </c>
      <c r="KLL38" s="536">
        <f>ROUND(Eigenmischungen!KLS46,1)</f>
        <v>0</v>
      </c>
      <c r="KLM38" s="536">
        <f>ROUND(Eigenmischungen!KLT46,1)</f>
        <v>0</v>
      </c>
      <c r="KLN38" s="536">
        <f>ROUND(Eigenmischungen!KLU46,1)</f>
        <v>0</v>
      </c>
      <c r="KLO38" s="536">
        <f>ROUND(Eigenmischungen!KLV46,1)</f>
        <v>0</v>
      </c>
      <c r="KLP38" s="536">
        <f>ROUND(Eigenmischungen!KLW46,1)</f>
        <v>0</v>
      </c>
      <c r="KLQ38" s="536">
        <f>ROUND(Eigenmischungen!KLX46,1)</f>
        <v>0</v>
      </c>
      <c r="KLR38" s="536">
        <f>ROUND(Eigenmischungen!KLY46,1)</f>
        <v>0</v>
      </c>
      <c r="KLS38" s="536">
        <f>ROUND(Eigenmischungen!KLZ46,1)</f>
        <v>0</v>
      </c>
      <c r="KLT38" s="536">
        <f>ROUND(Eigenmischungen!KMA46,1)</f>
        <v>0</v>
      </c>
      <c r="KLU38" s="536">
        <f>ROUND(Eigenmischungen!KMB46,1)</f>
        <v>0</v>
      </c>
      <c r="KLV38" s="536">
        <f>ROUND(Eigenmischungen!KMC46,1)</f>
        <v>0</v>
      </c>
      <c r="KLW38" s="536">
        <f>ROUND(Eigenmischungen!KMD46,1)</f>
        <v>0</v>
      </c>
      <c r="KLX38" s="536">
        <f>ROUND(Eigenmischungen!KME46,1)</f>
        <v>0</v>
      </c>
      <c r="KLY38" s="536">
        <f>ROUND(Eigenmischungen!KMF46,1)</f>
        <v>0</v>
      </c>
      <c r="KLZ38" s="536">
        <f>ROUND(Eigenmischungen!KMG46,1)</f>
        <v>0</v>
      </c>
      <c r="KMA38" s="536">
        <f>ROUND(Eigenmischungen!KMH46,1)</f>
        <v>0</v>
      </c>
      <c r="KMB38" s="536">
        <f>ROUND(Eigenmischungen!KMI46,1)</f>
        <v>0</v>
      </c>
      <c r="KMC38" s="536">
        <f>ROUND(Eigenmischungen!KMJ46,1)</f>
        <v>0</v>
      </c>
      <c r="KMD38" s="536">
        <f>ROUND(Eigenmischungen!KMK46,1)</f>
        <v>0</v>
      </c>
      <c r="KME38" s="536">
        <f>ROUND(Eigenmischungen!KML46,1)</f>
        <v>0</v>
      </c>
      <c r="KMF38" s="536">
        <f>ROUND(Eigenmischungen!KMM46,1)</f>
        <v>0</v>
      </c>
      <c r="KMG38" s="536">
        <f>ROUND(Eigenmischungen!KMN46,1)</f>
        <v>0</v>
      </c>
      <c r="KMH38" s="536">
        <f>ROUND(Eigenmischungen!KMO46,1)</f>
        <v>0</v>
      </c>
      <c r="KMI38" s="536">
        <f>ROUND(Eigenmischungen!KMP46,1)</f>
        <v>0</v>
      </c>
      <c r="KMJ38" s="536">
        <f>ROUND(Eigenmischungen!KMQ46,1)</f>
        <v>0</v>
      </c>
      <c r="KMK38" s="536">
        <f>ROUND(Eigenmischungen!KMR46,1)</f>
        <v>0</v>
      </c>
      <c r="KML38" s="536">
        <f>ROUND(Eigenmischungen!KMS46,1)</f>
        <v>0</v>
      </c>
      <c r="KMM38" s="536">
        <f>ROUND(Eigenmischungen!KMT46,1)</f>
        <v>0</v>
      </c>
      <c r="KMN38" s="536">
        <f>ROUND(Eigenmischungen!KMU46,1)</f>
        <v>0</v>
      </c>
      <c r="KMO38" s="536">
        <f>ROUND(Eigenmischungen!KMV46,1)</f>
        <v>0</v>
      </c>
      <c r="KMP38" s="536">
        <f>ROUND(Eigenmischungen!KMW46,1)</f>
        <v>0</v>
      </c>
      <c r="KMQ38" s="536">
        <f>ROUND(Eigenmischungen!KMX46,1)</f>
        <v>0</v>
      </c>
      <c r="KMR38" s="536">
        <f>ROUND(Eigenmischungen!KMY46,1)</f>
        <v>0</v>
      </c>
      <c r="KMS38" s="536">
        <f>ROUND(Eigenmischungen!KMZ46,1)</f>
        <v>0</v>
      </c>
      <c r="KMT38" s="536">
        <f>ROUND(Eigenmischungen!KNA46,1)</f>
        <v>0</v>
      </c>
      <c r="KMU38" s="536">
        <f>ROUND(Eigenmischungen!KNB46,1)</f>
        <v>0</v>
      </c>
      <c r="KMV38" s="536">
        <f>ROUND(Eigenmischungen!KNC46,1)</f>
        <v>0</v>
      </c>
      <c r="KMW38" s="536">
        <f>ROUND(Eigenmischungen!KND46,1)</f>
        <v>0</v>
      </c>
      <c r="KMX38" s="536">
        <f>ROUND(Eigenmischungen!KNE46,1)</f>
        <v>0</v>
      </c>
      <c r="KMY38" s="536">
        <f>ROUND(Eigenmischungen!KNF46,1)</f>
        <v>0</v>
      </c>
      <c r="KMZ38" s="536">
        <f>ROUND(Eigenmischungen!KNG46,1)</f>
        <v>0</v>
      </c>
      <c r="KNA38" s="536">
        <f>ROUND(Eigenmischungen!KNH46,1)</f>
        <v>0</v>
      </c>
      <c r="KNB38" s="536">
        <f>ROUND(Eigenmischungen!KNI46,1)</f>
        <v>0</v>
      </c>
      <c r="KNC38" s="536">
        <f>ROUND(Eigenmischungen!KNJ46,1)</f>
        <v>0</v>
      </c>
      <c r="KND38" s="536">
        <f>ROUND(Eigenmischungen!KNK46,1)</f>
        <v>0</v>
      </c>
      <c r="KNE38" s="536">
        <f>ROUND(Eigenmischungen!KNL46,1)</f>
        <v>0</v>
      </c>
      <c r="KNF38" s="536">
        <f>ROUND(Eigenmischungen!KNM46,1)</f>
        <v>0</v>
      </c>
      <c r="KNG38" s="536">
        <f>ROUND(Eigenmischungen!KNN46,1)</f>
        <v>0</v>
      </c>
      <c r="KNH38" s="536">
        <f>ROUND(Eigenmischungen!KNO46,1)</f>
        <v>0</v>
      </c>
      <c r="KNI38" s="536">
        <f>ROUND(Eigenmischungen!KNP46,1)</f>
        <v>0</v>
      </c>
      <c r="KNJ38" s="536">
        <f>ROUND(Eigenmischungen!KNQ46,1)</f>
        <v>0</v>
      </c>
      <c r="KNK38" s="536">
        <f>ROUND(Eigenmischungen!KNR46,1)</f>
        <v>0</v>
      </c>
      <c r="KNL38" s="536">
        <f>ROUND(Eigenmischungen!KNS46,1)</f>
        <v>0</v>
      </c>
      <c r="KNM38" s="536">
        <f>ROUND(Eigenmischungen!KNT46,1)</f>
        <v>0</v>
      </c>
      <c r="KNN38" s="536">
        <f>ROUND(Eigenmischungen!KNU46,1)</f>
        <v>0</v>
      </c>
      <c r="KNO38" s="536">
        <f>ROUND(Eigenmischungen!KNV46,1)</f>
        <v>0</v>
      </c>
      <c r="KNP38" s="536">
        <f>ROUND(Eigenmischungen!KNW46,1)</f>
        <v>0</v>
      </c>
      <c r="KNQ38" s="536">
        <f>ROUND(Eigenmischungen!KNX46,1)</f>
        <v>0</v>
      </c>
      <c r="KNR38" s="536">
        <f>ROUND(Eigenmischungen!KNY46,1)</f>
        <v>0</v>
      </c>
      <c r="KNS38" s="536">
        <f>ROUND(Eigenmischungen!KNZ46,1)</f>
        <v>0</v>
      </c>
      <c r="KNT38" s="536">
        <f>ROUND(Eigenmischungen!KOA46,1)</f>
        <v>0</v>
      </c>
      <c r="KNU38" s="536">
        <f>ROUND(Eigenmischungen!KOB46,1)</f>
        <v>0</v>
      </c>
      <c r="KNV38" s="536">
        <f>ROUND(Eigenmischungen!KOC46,1)</f>
        <v>0</v>
      </c>
      <c r="KNW38" s="536">
        <f>ROUND(Eigenmischungen!KOD46,1)</f>
        <v>0</v>
      </c>
      <c r="KNX38" s="536">
        <f>ROUND(Eigenmischungen!KOE46,1)</f>
        <v>0</v>
      </c>
      <c r="KNY38" s="536">
        <f>ROUND(Eigenmischungen!KOF46,1)</f>
        <v>0</v>
      </c>
      <c r="KNZ38" s="536">
        <f>ROUND(Eigenmischungen!KOG46,1)</f>
        <v>0</v>
      </c>
      <c r="KOA38" s="536">
        <f>ROUND(Eigenmischungen!KOH46,1)</f>
        <v>0</v>
      </c>
      <c r="KOB38" s="536">
        <f>ROUND(Eigenmischungen!KOI46,1)</f>
        <v>0</v>
      </c>
      <c r="KOC38" s="536">
        <f>ROUND(Eigenmischungen!KOJ46,1)</f>
        <v>0</v>
      </c>
      <c r="KOD38" s="536">
        <f>ROUND(Eigenmischungen!KOK46,1)</f>
        <v>0</v>
      </c>
      <c r="KOE38" s="536">
        <f>ROUND(Eigenmischungen!KOL46,1)</f>
        <v>0</v>
      </c>
      <c r="KOF38" s="536">
        <f>ROUND(Eigenmischungen!KOM46,1)</f>
        <v>0</v>
      </c>
      <c r="KOG38" s="536">
        <f>ROUND(Eigenmischungen!KON46,1)</f>
        <v>0</v>
      </c>
      <c r="KOH38" s="536">
        <f>ROUND(Eigenmischungen!KOO46,1)</f>
        <v>0</v>
      </c>
      <c r="KOI38" s="536">
        <f>ROUND(Eigenmischungen!KOP46,1)</f>
        <v>0</v>
      </c>
      <c r="KOJ38" s="536">
        <f>ROUND(Eigenmischungen!KOQ46,1)</f>
        <v>0</v>
      </c>
      <c r="KOK38" s="536">
        <f>ROUND(Eigenmischungen!KOR46,1)</f>
        <v>0</v>
      </c>
      <c r="KOL38" s="536">
        <f>ROUND(Eigenmischungen!KOS46,1)</f>
        <v>0</v>
      </c>
      <c r="KOM38" s="536">
        <f>ROUND(Eigenmischungen!KOT46,1)</f>
        <v>0</v>
      </c>
      <c r="KON38" s="536">
        <f>ROUND(Eigenmischungen!KOU46,1)</f>
        <v>0</v>
      </c>
      <c r="KOO38" s="536">
        <f>ROUND(Eigenmischungen!KOV46,1)</f>
        <v>0</v>
      </c>
      <c r="KOP38" s="536">
        <f>ROUND(Eigenmischungen!KOW46,1)</f>
        <v>0</v>
      </c>
      <c r="KOQ38" s="536">
        <f>ROUND(Eigenmischungen!KOX46,1)</f>
        <v>0</v>
      </c>
      <c r="KOR38" s="536">
        <f>ROUND(Eigenmischungen!KOY46,1)</f>
        <v>0</v>
      </c>
      <c r="KOS38" s="536">
        <f>ROUND(Eigenmischungen!KOZ46,1)</f>
        <v>0</v>
      </c>
      <c r="KOT38" s="536">
        <f>ROUND(Eigenmischungen!KPA46,1)</f>
        <v>0</v>
      </c>
      <c r="KOU38" s="536">
        <f>ROUND(Eigenmischungen!KPB46,1)</f>
        <v>0</v>
      </c>
      <c r="KOV38" s="536">
        <f>ROUND(Eigenmischungen!KPC46,1)</f>
        <v>0</v>
      </c>
      <c r="KOW38" s="536">
        <f>ROUND(Eigenmischungen!KPD46,1)</f>
        <v>0</v>
      </c>
      <c r="KOX38" s="536">
        <f>ROUND(Eigenmischungen!KPE46,1)</f>
        <v>0</v>
      </c>
      <c r="KOY38" s="536">
        <f>ROUND(Eigenmischungen!KPF46,1)</f>
        <v>0</v>
      </c>
      <c r="KOZ38" s="536">
        <f>ROUND(Eigenmischungen!KPG46,1)</f>
        <v>0</v>
      </c>
      <c r="KPA38" s="536">
        <f>ROUND(Eigenmischungen!KPH46,1)</f>
        <v>0</v>
      </c>
      <c r="KPB38" s="536">
        <f>ROUND(Eigenmischungen!KPI46,1)</f>
        <v>0</v>
      </c>
      <c r="KPC38" s="536">
        <f>ROUND(Eigenmischungen!KPJ46,1)</f>
        <v>0</v>
      </c>
      <c r="KPD38" s="536">
        <f>ROUND(Eigenmischungen!KPK46,1)</f>
        <v>0</v>
      </c>
      <c r="KPE38" s="536">
        <f>ROUND(Eigenmischungen!KPL46,1)</f>
        <v>0</v>
      </c>
      <c r="KPF38" s="536">
        <f>ROUND(Eigenmischungen!KPM46,1)</f>
        <v>0</v>
      </c>
      <c r="KPG38" s="536">
        <f>ROUND(Eigenmischungen!KPN46,1)</f>
        <v>0</v>
      </c>
      <c r="KPH38" s="536">
        <f>ROUND(Eigenmischungen!KPO46,1)</f>
        <v>0</v>
      </c>
      <c r="KPI38" s="536">
        <f>ROUND(Eigenmischungen!KPP46,1)</f>
        <v>0</v>
      </c>
      <c r="KPJ38" s="536">
        <f>ROUND(Eigenmischungen!KPQ46,1)</f>
        <v>0</v>
      </c>
      <c r="KPK38" s="536">
        <f>ROUND(Eigenmischungen!KPR46,1)</f>
        <v>0</v>
      </c>
      <c r="KPL38" s="536">
        <f>ROUND(Eigenmischungen!KPS46,1)</f>
        <v>0</v>
      </c>
      <c r="KPM38" s="536">
        <f>ROUND(Eigenmischungen!KPT46,1)</f>
        <v>0</v>
      </c>
      <c r="KPN38" s="536">
        <f>ROUND(Eigenmischungen!KPU46,1)</f>
        <v>0</v>
      </c>
      <c r="KPO38" s="536">
        <f>ROUND(Eigenmischungen!KPV46,1)</f>
        <v>0</v>
      </c>
      <c r="KPP38" s="536">
        <f>ROUND(Eigenmischungen!KPW46,1)</f>
        <v>0</v>
      </c>
      <c r="KPQ38" s="536">
        <f>ROUND(Eigenmischungen!KPX46,1)</f>
        <v>0</v>
      </c>
      <c r="KPR38" s="536">
        <f>ROUND(Eigenmischungen!KPY46,1)</f>
        <v>0</v>
      </c>
      <c r="KPS38" s="536">
        <f>ROUND(Eigenmischungen!KPZ46,1)</f>
        <v>0</v>
      </c>
      <c r="KPT38" s="536">
        <f>ROUND(Eigenmischungen!KQA46,1)</f>
        <v>0</v>
      </c>
      <c r="KPU38" s="536">
        <f>ROUND(Eigenmischungen!KQB46,1)</f>
        <v>0</v>
      </c>
      <c r="KPV38" s="536">
        <f>ROUND(Eigenmischungen!KQC46,1)</f>
        <v>0</v>
      </c>
      <c r="KPW38" s="536">
        <f>ROUND(Eigenmischungen!KQD46,1)</f>
        <v>0</v>
      </c>
      <c r="KPX38" s="536">
        <f>ROUND(Eigenmischungen!KQE46,1)</f>
        <v>0</v>
      </c>
      <c r="KPY38" s="536">
        <f>ROUND(Eigenmischungen!KQF46,1)</f>
        <v>0</v>
      </c>
      <c r="KPZ38" s="536">
        <f>ROUND(Eigenmischungen!KQG46,1)</f>
        <v>0</v>
      </c>
      <c r="KQA38" s="536">
        <f>ROUND(Eigenmischungen!KQH46,1)</f>
        <v>0</v>
      </c>
      <c r="KQB38" s="536">
        <f>ROUND(Eigenmischungen!KQI46,1)</f>
        <v>0</v>
      </c>
      <c r="KQC38" s="536">
        <f>ROUND(Eigenmischungen!KQJ46,1)</f>
        <v>0</v>
      </c>
      <c r="KQD38" s="536">
        <f>ROUND(Eigenmischungen!KQK46,1)</f>
        <v>0</v>
      </c>
      <c r="KQE38" s="536">
        <f>ROUND(Eigenmischungen!KQL46,1)</f>
        <v>0</v>
      </c>
      <c r="KQF38" s="536">
        <f>ROUND(Eigenmischungen!KQM46,1)</f>
        <v>0</v>
      </c>
      <c r="KQG38" s="536">
        <f>ROUND(Eigenmischungen!KQN46,1)</f>
        <v>0</v>
      </c>
      <c r="KQH38" s="536">
        <f>ROUND(Eigenmischungen!KQO46,1)</f>
        <v>0</v>
      </c>
      <c r="KQI38" s="536">
        <f>ROUND(Eigenmischungen!KQP46,1)</f>
        <v>0</v>
      </c>
      <c r="KQJ38" s="536">
        <f>ROUND(Eigenmischungen!KQQ46,1)</f>
        <v>0</v>
      </c>
      <c r="KQK38" s="536">
        <f>ROUND(Eigenmischungen!KQR46,1)</f>
        <v>0</v>
      </c>
      <c r="KQL38" s="536">
        <f>ROUND(Eigenmischungen!KQS46,1)</f>
        <v>0</v>
      </c>
      <c r="KQM38" s="536">
        <f>ROUND(Eigenmischungen!KQT46,1)</f>
        <v>0</v>
      </c>
      <c r="KQN38" s="536">
        <f>ROUND(Eigenmischungen!KQU46,1)</f>
        <v>0</v>
      </c>
      <c r="KQO38" s="536">
        <f>ROUND(Eigenmischungen!KQV46,1)</f>
        <v>0</v>
      </c>
      <c r="KQP38" s="536">
        <f>ROUND(Eigenmischungen!KQW46,1)</f>
        <v>0</v>
      </c>
      <c r="KQQ38" s="536">
        <f>ROUND(Eigenmischungen!KQX46,1)</f>
        <v>0</v>
      </c>
      <c r="KQR38" s="536">
        <f>ROUND(Eigenmischungen!KQY46,1)</f>
        <v>0</v>
      </c>
      <c r="KQS38" s="536">
        <f>ROUND(Eigenmischungen!KQZ46,1)</f>
        <v>0</v>
      </c>
      <c r="KQT38" s="536">
        <f>ROUND(Eigenmischungen!KRA46,1)</f>
        <v>0</v>
      </c>
      <c r="KQU38" s="536">
        <f>ROUND(Eigenmischungen!KRB46,1)</f>
        <v>0</v>
      </c>
      <c r="KQV38" s="536">
        <f>ROUND(Eigenmischungen!KRC46,1)</f>
        <v>0</v>
      </c>
      <c r="KQW38" s="536">
        <f>ROUND(Eigenmischungen!KRD46,1)</f>
        <v>0</v>
      </c>
      <c r="KQX38" s="536">
        <f>ROUND(Eigenmischungen!KRE46,1)</f>
        <v>0</v>
      </c>
      <c r="KQY38" s="536">
        <f>ROUND(Eigenmischungen!KRF46,1)</f>
        <v>0</v>
      </c>
      <c r="KQZ38" s="536">
        <f>ROUND(Eigenmischungen!KRG46,1)</f>
        <v>0</v>
      </c>
      <c r="KRA38" s="536">
        <f>ROUND(Eigenmischungen!KRH46,1)</f>
        <v>0</v>
      </c>
      <c r="KRB38" s="536">
        <f>ROUND(Eigenmischungen!KRI46,1)</f>
        <v>0</v>
      </c>
      <c r="KRC38" s="536">
        <f>ROUND(Eigenmischungen!KRJ46,1)</f>
        <v>0</v>
      </c>
      <c r="KRD38" s="536">
        <f>ROUND(Eigenmischungen!KRK46,1)</f>
        <v>0</v>
      </c>
      <c r="KRE38" s="536">
        <f>ROUND(Eigenmischungen!KRL46,1)</f>
        <v>0</v>
      </c>
      <c r="KRF38" s="536">
        <f>ROUND(Eigenmischungen!KRM46,1)</f>
        <v>0</v>
      </c>
      <c r="KRG38" s="536">
        <f>ROUND(Eigenmischungen!KRN46,1)</f>
        <v>0</v>
      </c>
      <c r="KRH38" s="536">
        <f>ROUND(Eigenmischungen!KRO46,1)</f>
        <v>0</v>
      </c>
      <c r="KRI38" s="536">
        <f>ROUND(Eigenmischungen!KRP46,1)</f>
        <v>0</v>
      </c>
      <c r="KRJ38" s="536">
        <f>ROUND(Eigenmischungen!KRQ46,1)</f>
        <v>0</v>
      </c>
      <c r="KRK38" s="536">
        <f>ROUND(Eigenmischungen!KRR46,1)</f>
        <v>0</v>
      </c>
      <c r="KRL38" s="536">
        <f>ROUND(Eigenmischungen!KRS46,1)</f>
        <v>0</v>
      </c>
      <c r="KRM38" s="536">
        <f>ROUND(Eigenmischungen!KRT46,1)</f>
        <v>0</v>
      </c>
      <c r="KRN38" s="536">
        <f>ROUND(Eigenmischungen!KRU46,1)</f>
        <v>0</v>
      </c>
      <c r="KRO38" s="536">
        <f>ROUND(Eigenmischungen!KRV46,1)</f>
        <v>0</v>
      </c>
      <c r="KRP38" s="536">
        <f>ROUND(Eigenmischungen!KRW46,1)</f>
        <v>0</v>
      </c>
      <c r="KRQ38" s="536">
        <f>ROUND(Eigenmischungen!KRX46,1)</f>
        <v>0</v>
      </c>
      <c r="KRR38" s="536">
        <f>ROUND(Eigenmischungen!KRY46,1)</f>
        <v>0</v>
      </c>
      <c r="KRS38" s="536">
        <f>ROUND(Eigenmischungen!KRZ46,1)</f>
        <v>0</v>
      </c>
      <c r="KRT38" s="536">
        <f>ROUND(Eigenmischungen!KSA46,1)</f>
        <v>0</v>
      </c>
      <c r="KRU38" s="536">
        <f>ROUND(Eigenmischungen!KSB46,1)</f>
        <v>0</v>
      </c>
      <c r="KRV38" s="536">
        <f>ROUND(Eigenmischungen!KSC46,1)</f>
        <v>0</v>
      </c>
      <c r="KRW38" s="536">
        <f>ROUND(Eigenmischungen!KSD46,1)</f>
        <v>0</v>
      </c>
      <c r="KRX38" s="536">
        <f>ROUND(Eigenmischungen!KSE46,1)</f>
        <v>0</v>
      </c>
      <c r="KRY38" s="536">
        <f>ROUND(Eigenmischungen!KSF46,1)</f>
        <v>0</v>
      </c>
      <c r="KRZ38" s="536">
        <f>ROUND(Eigenmischungen!KSG46,1)</f>
        <v>0</v>
      </c>
      <c r="KSA38" s="536">
        <f>ROUND(Eigenmischungen!KSH46,1)</f>
        <v>0</v>
      </c>
      <c r="KSB38" s="536">
        <f>ROUND(Eigenmischungen!KSI46,1)</f>
        <v>0</v>
      </c>
      <c r="KSC38" s="536">
        <f>ROUND(Eigenmischungen!KSJ46,1)</f>
        <v>0</v>
      </c>
      <c r="KSD38" s="536">
        <f>ROUND(Eigenmischungen!KSK46,1)</f>
        <v>0</v>
      </c>
      <c r="KSE38" s="536">
        <f>ROUND(Eigenmischungen!KSL46,1)</f>
        <v>0</v>
      </c>
      <c r="KSF38" s="536">
        <f>ROUND(Eigenmischungen!KSM46,1)</f>
        <v>0</v>
      </c>
      <c r="KSG38" s="536">
        <f>ROUND(Eigenmischungen!KSN46,1)</f>
        <v>0</v>
      </c>
      <c r="KSH38" s="536">
        <f>ROUND(Eigenmischungen!KSO46,1)</f>
        <v>0</v>
      </c>
      <c r="KSI38" s="536">
        <f>ROUND(Eigenmischungen!KSP46,1)</f>
        <v>0</v>
      </c>
      <c r="KSJ38" s="536">
        <f>ROUND(Eigenmischungen!KSQ46,1)</f>
        <v>0</v>
      </c>
      <c r="KSK38" s="536">
        <f>ROUND(Eigenmischungen!KSR46,1)</f>
        <v>0</v>
      </c>
      <c r="KSL38" s="536">
        <f>ROUND(Eigenmischungen!KSS46,1)</f>
        <v>0</v>
      </c>
      <c r="KSM38" s="536">
        <f>ROUND(Eigenmischungen!KST46,1)</f>
        <v>0</v>
      </c>
      <c r="KSN38" s="536">
        <f>ROUND(Eigenmischungen!KSU46,1)</f>
        <v>0</v>
      </c>
      <c r="KSO38" s="536">
        <f>ROUND(Eigenmischungen!KSV46,1)</f>
        <v>0</v>
      </c>
      <c r="KSP38" s="536">
        <f>ROUND(Eigenmischungen!KSW46,1)</f>
        <v>0</v>
      </c>
      <c r="KSQ38" s="536">
        <f>ROUND(Eigenmischungen!KSX46,1)</f>
        <v>0</v>
      </c>
      <c r="KSR38" s="536">
        <f>ROUND(Eigenmischungen!KSY46,1)</f>
        <v>0</v>
      </c>
      <c r="KSS38" s="536">
        <f>ROUND(Eigenmischungen!KSZ46,1)</f>
        <v>0</v>
      </c>
      <c r="KST38" s="536">
        <f>ROUND(Eigenmischungen!KTA46,1)</f>
        <v>0</v>
      </c>
      <c r="KSU38" s="536">
        <f>ROUND(Eigenmischungen!KTB46,1)</f>
        <v>0</v>
      </c>
      <c r="KSV38" s="536">
        <f>ROUND(Eigenmischungen!KTC46,1)</f>
        <v>0</v>
      </c>
      <c r="KSW38" s="536">
        <f>ROUND(Eigenmischungen!KTD46,1)</f>
        <v>0</v>
      </c>
      <c r="KSX38" s="536">
        <f>ROUND(Eigenmischungen!KTE46,1)</f>
        <v>0</v>
      </c>
      <c r="KSY38" s="536">
        <f>ROUND(Eigenmischungen!KTF46,1)</f>
        <v>0</v>
      </c>
      <c r="KSZ38" s="536">
        <f>ROUND(Eigenmischungen!KTG46,1)</f>
        <v>0</v>
      </c>
      <c r="KTA38" s="536">
        <f>ROUND(Eigenmischungen!KTH46,1)</f>
        <v>0</v>
      </c>
      <c r="KTB38" s="536">
        <f>ROUND(Eigenmischungen!KTI46,1)</f>
        <v>0</v>
      </c>
      <c r="KTC38" s="536">
        <f>ROUND(Eigenmischungen!KTJ46,1)</f>
        <v>0</v>
      </c>
      <c r="KTD38" s="536">
        <f>ROUND(Eigenmischungen!KTK46,1)</f>
        <v>0</v>
      </c>
      <c r="KTE38" s="536">
        <f>ROUND(Eigenmischungen!KTL46,1)</f>
        <v>0</v>
      </c>
      <c r="KTF38" s="536">
        <f>ROUND(Eigenmischungen!KTM46,1)</f>
        <v>0</v>
      </c>
      <c r="KTG38" s="536">
        <f>ROUND(Eigenmischungen!KTN46,1)</f>
        <v>0</v>
      </c>
      <c r="KTH38" s="536">
        <f>ROUND(Eigenmischungen!KTO46,1)</f>
        <v>0</v>
      </c>
      <c r="KTI38" s="536">
        <f>ROUND(Eigenmischungen!KTP46,1)</f>
        <v>0</v>
      </c>
      <c r="KTJ38" s="536">
        <f>ROUND(Eigenmischungen!KTQ46,1)</f>
        <v>0</v>
      </c>
      <c r="KTK38" s="536">
        <f>ROUND(Eigenmischungen!KTR46,1)</f>
        <v>0</v>
      </c>
      <c r="KTL38" s="536">
        <f>ROUND(Eigenmischungen!KTS46,1)</f>
        <v>0</v>
      </c>
      <c r="KTM38" s="536">
        <f>ROUND(Eigenmischungen!KTT46,1)</f>
        <v>0</v>
      </c>
      <c r="KTN38" s="536">
        <f>ROUND(Eigenmischungen!KTU46,1)</f>
        <v>0</v>
      </c>
      <c r="KTO38" s="536">
        <f>ROUND(Eigenmischungen!KTV46,1)</f>
        <v>0</v>
      </c>
      <c r="KTP38" s="536">
        <f>ROUND(Eigenmischungen!KTW46,1)</f>
        <v>0</v>
      </c>
      <c r="KTQ38" s="536">
        <f>ROUND(Eigenmischungen!KTX46,1)</f>
        <v>0</v>
      </c>
      <c r="KTR38" s="536">
        <f>ROUND(Eigenmischungen!KTY46,1)</f>
        <v>0</v>
      </c>
      <c r="KTS38" s="536">
        <f>ROUND(Eigenmischungen!KTZ46,1)</f>
        <v>0</v>
      </c>
      <c r="KTT38" s="536">
        <f>ROUND(Eigenmischungen!KUA46,1)</f>
        <v>0</v>
      </c>
      <c r="KTU38" s="536">
        <f>ROUND(Eigenmischungen!KUB46,1)</f>
        <v>0</v>
      </c>
      <c r="KTV38" s="536">
        <f>ROUND(Eigenmischungen!KUC46,1)</f>
        <v>0</v>
      </c>
      <c r="KTW38" s="536">
        <f>ROUND(Eigenmischungen!KUD46,1)</f>
        <v>0</v>
      </c>
      <c r="KTX38" s="536">
        <f>ROUND(Eigenmischungen!KUE46,1)</f>
        <v>0</v>
      </c>
      <c r="KTY38" s="536">
        <f>ROUND(Eigenmischungen!KUF46,1)</f>
        <v>0</v>
      </c>
      <c r="KTZ38" s="536">
        <f>ROUND(Eigenmischungen!KUG46,1)</f>
        <v>0</v>
      </c>
      <c r="KUA38" s="536">
        <f>ROUND(Eigenmischungen!KUH46,1)</f>
        <v>0</v>
      </c>
      <c r="KUB38" s="536">
        <f>ROUND(Eigenmischungen!KUI46,1)</f>
        <v>0</v>
      </c>
      <c r="KUC38" s="536">
        <f>ROUND(Eigenmischungen!KUJ46,1)</f>
        <v>0</v>
      </c>
      <c r="KUD38" s="536">
        <f>ROUND(Eigenmischungen!KUK46,1)</f>
        <v>0</v>
      </c>
      <c r="KUE38" s="536">
        <f>ROUND(Eigenmischungen!KUL46,1)</f>
        <v>0</v>
      </c>
      <c r="KUF38" s="536">
        <f>ROUND(Eigenmischungen!KUM46,1)</f>
        <v>0</v>
      </c>
      <c r="KUG38" s="536">
        <f>ROUND(Eigenmischungen!KUN46,1)</f>
        <v>0</v>
      </c>
      <c r="KUH38" s="536">
        <f>ROUND(Eigenmischungen!KUO46,1)</f>
        <v>0</v>
      </c>
      <c r="KUI38" s="536">
        <f>ROUND(Eigenmischungen!KUP46,1)</f>
        <v>0</v>
      </c>
      <c r="KUJ38" s="536">
        <f>ROUND(Eigenmischungen!KUQ46,1)</f>
        <v>0</v>
      </c>
      <c r="KUK38" s="536">
        <f>ROUND(Eigenmischungen!KUR46,1)</f>
        <v>0</v>
      </c>
      <c r="KUL38" s="536">
        <f>ROUND(Eigenmischungen!KUS46,1)</f>
        <v>0</v>
      </c>
      <c r="KUM38" s="536">
        <f>ROUND(Eigenmischungen!KUT46,1)</f>
        <v>0</v>
      </c>
      <c r="KUN38" s="536">
        <f>ROUND(Eigenmischungen!KUU46,1)</f>
        <v>0</v>
      </c>
      <c r="KUO38" s="536">
        <f>ROUND(Eigenmischungen!KUV46,1)</f>
        <v>0</v>
      </c>
      <c r="KUP38" s="536">
        <f>ROUND(Eigenmischungen!KUW46,1)</f>
        <v>0</v>
      </c>
      <c r="KUQ38" s="536">
        <f>ROUND(Eigenmischungen!KUX46,1)</f>
        <v>0</v>
      </c>
      <c r="KUR38" s="536">
        <f>ROUND(Eigenmischungen!KUY46,1)</f>
        <v>0</v>
      </c>
      <c r="KUS38" s="536">
        <f>ROUND(Eigenmischungen!KUZ46,1)</f>
        <v>0</v>
      </c>
      <c r="KUT38" s="536">
        <f>ROUND(Eigenmischungen!KVA46,1)</f>
        <v>0</v>
      </c>
      <c r="KUU38" s="536">
        <f>ROUND(Eigenmischungen!KVB46,1)</f>
        <v>0</v>
      </c>
      <c r="KUV38" s="536">
        <f>ROUND(Eigenmischungen!KVC46,1)</f>
        <v>0</v>
      </c>
      <c r="KUW38" s="536">
        <f>ROUND(Eigenmischungen!KVD46,1)</f>
        <v>0</v>
      </c>
      <c r="KUX38" s="536">
        <f>ROUND(Eigenmischungen!KVE46,1)</f>
        <v>0</v>
      </c>
      <c r="KUY38" s="536">
        <f>ROUND(Eigenmischungen!KVF46,1)</f>
        <v>0</v>
      </c>
      <c r="KUZ38" s="536">
        <f>ROUND(Eigenmischungen!KVG46,1)</f>
        <v>0</v>
      </c>
      <c r="KVA38" s="536">
        <f>ROUND(Eigenmischungen!KVH46,1)</f>
        <v>0</v>
      </c>
      <c r="KVB38" s="536">
        <f>ROUND(Eigenmischungen!KVI46,1)</f>
        <v>0</v>
      </c>
      <c r="KVC38" s="536">
        <f>ROUND(Eigenmischungen!KVJ46,1)</f>
        <v>0</v>
      </c>
      <c r="KVD38" s="536">
        <f>ROUND(Eigenmischungen!KVK46,1)</f>
        <v>0</v>
      </c>
      <c r="KVE38" s="536">
        <f>ROUND(Eigenmischungen!KVL46,1)</f>
        <v>0</v>
      </c>
      <c r="KVF38" s="536">
        <f>ROUND(Eigenmischungen!KVM46,1)</f>
        <v>0</v>
      </c>
      <c r="KVG38" s="536">
        <f>ROUND(Eigenmischungen!KVN46,1)</f>
        <v>0</v>
      </c>
      <c r="KVH38" s="536">
        <f>ROUND(Eigenmischungen!KVO46,1)</f>
        <v>0</v>
      </c>
      <c r="KVI38" s="536">
        <f>ROUND(Eigenmischungen!KVP46,1)</f>
        <v>0</v>
      </c>
      <c r="KVJ38" s="536">
        <f>ROUND(Eigenmischungen!KVQ46,1)</f>
        <v>0</v>
      </c>
      <c r="KVK38" s="536">
        <f>ROUND(Eigenmischungen!KVR46,1)</f>
        <v>0</v>
      </c>
      <c r="KVL38" s="536">
        <f>ROUND(Eigenmischungen!KVS46,1)</f>
        <v>0</v>
      </c>
      <c r="KVM38" s="536">
        <f>ROUND(Eigenmischungen!KVT46,1)</f>
        <v>0</v>
      </c>
      <c r="KVN38" s="536">
        <f>ROUND(Eigenmischungen!KVU46,1)</f>
        <v>0</v>
      </c>
      <c r="KVO38" s="536">
        <f>ROUND(Eigenmischungen!KVV46,1)</f>
        <v>0</v>
      </c>
      <c r="KVP38" s="536">
        <f>ROUND(Eigenmischungen!KVW46,1)</f>
        <v>0</v>
      </c>
      <c r="KVQ38" s="536">
        <f>ROUND(Eigenmischungen!KVX46,1)</f>
        <v>0</v>
      </c>
      <c r="KVR38" s="536">
        <f>ROUND(Eigenmischungen!KVY46,1)</f>
        <v>0</v>
      </c>
      <c r="KVS38" s="536">
        <f>ROUND(Eigenmischungen!KVZ46,1)</f>
        <v>0</v>
      </c>
      <c r="KVT38" s="536">
        <f>ROUND(Eigenmischungen!KWA46,1)</f>
        <v>0</v>
      </c>
      <c r="KVU38" s="536">
        <f>ROUND(Eigenmischungen!KWB46,1)</f>
        <v>0</v>
      </c>
      <c r="KVV38" s="536">
        <f>ROUND(Eigenmischungen!KWC46,1)</f>
        <v>0</v>
      </c>
      <c r="KVW38" s="536">
        <f>ROUND(Eigenmischungen!KWD46,1)</f>
        <v>0</v>
      </c>
      <c r="KVX38" s="536">
        <f>ROUND(Eigenmischungen!KWE46,1)</f>
        <v>0</v>
      </c>
      <c r="KVY38" s="536">
        <f>ROUND(Eigenmischungen!KWF46,1)</f>
        <v>0</v>
      </c>
      <c r="KVZ38" s="536">
        <f>ROUND(Eigenmischungen!KWG46,1)</f>
        <v>0</v>
      </c>
      <c r="KWA38" s="536">
        <f>ROUND(Eigenmischungen!KWH46,1)</f>
        <v>0</v>
      </c>
      <c r="KWB38" s="536">
        <f>ROUND(Eigenmischungen!KWI46,1)</f>
        <v>0</v>
      </c>
      <c r="KWC38" s="536">
        <f>ROUND(Eigenmischungen!KWJ46,1)</f>
        <v>0</v>
      </c>
      <c r="KWD38" s="536">
        <f>ROUND(Eigenmischungen!KWK46,1)</f>
        <v>0</v>
      </c>
      <c r="KWE38" s="536">
        <f>ROUND(Eigenmischungen!KWL46,1)</f>
        <v>0</v>
      </c>
      <c r="KWF38" s="536">
        <f>ROUND(Eigenmischungen!KWM46,1)</f>
        <v>0</v>
      </c>
      <c r="KWG38" s="536">
        <f>ROUND(Eigenmischungen!KWN46,1)</f>
        <v>0</v>
      </c>
      <c r="KWH38" s="536">
        <f>ROUND(Eigenmischungen!KWO46,1)</f>
        <v>0</v>
      </c>
      <c r="KWI38" s="536">
        <f>ROUND(Eigenmischungen!KWP46,1)</f>
        <v>0</v>
      </c>
      <c r="KWJ38" s="536">
        <f>ROUND(Eigenmischungen!KWQ46,1)</f>
        <v>0</v>
      </c>
      <c r="KWK38" s="536">
        <f>ROUND(Eigenmischungen!KWR46,1)</f>
        <v>0</v>
      </c>
      <c r="KWL38" s="536">
        <f>ROUND(Eigenmischungen!KWS46,1)</f>
        <v>0</v>
      </c>
      <c r="KWM38" s="536">
        <f>ROUND(Eigenmischungen!KWT46,1)</f>
        <v>0</v>
      </c>
      <c r="KWN38" s="536">
        <f>ROUND(Eigenmischungen!KWU46,1)</f>
        <v>0</v>
      </c>
      <c r="KWO38" s="536">
        <f>ROUND(Eigenmischungen!KWV46,1)</f>
        <v>0</v>
      </c>
      <c r="KWP38" s="536">
        <f>ROUND(Eigenmischungen!KWW46,1)</f>
        <v>0</v>
      </c>
      <c r="KWQ38" s="536">
        <f>ROUND(Eigenmischungen!KWX46,1)</f>
        <v>0</v>
      </c>
      <c r="KWR38" s="536">
        <f>ROUND(Eigenmischungen!KWY46,1)</f>
        <v>0</v>
      </c>
      <c r="KWS38" s="536">
        <f>ROUND(Eigenmischungen!KWZ46,1)</f>
        <v>0</v>
      </c>
      <c r="KWT38" s="536">
        <f>ROUND(Eigenmischungen!KXA46,1)</f>
        <v>0</v>
      </c>
      <c r="KWU38" s="536">
        <f>ROUND(Eigenmischungen!KXB46,1)</f>
        <v>0</v>
      </c>
      <c r="KWV38" s="536">
        <f>ROUND(Eigenmischungen!KXC46,1)</f>
        <v>0</v>
      </c>
      <c r="KWW38" s="536">
        <f>ROUND(Eigenmischungen!KXD46,1)</f>
        <v>0</v>
      </c>
      <c r="KWX38" s="536">
        <f>ROUND(Eigenmischungen!KXE46,1)</f>
        <v>0</v>
      </c>
      <c r="KWY38" s="536">
        <f>ROUND(Eigenmischungen!KXF46,1)</f>
        <v>0</v>
      </c>
      <c r="KWZ38" s="536">
        <f>ROUND(Eigenmischungen!KXG46,1)</f>
        <v>0</v>
      </c>
      <c r="KXA38" s="536">
        <f>ROUND(Eigenmischungen!KXH46,1)</f>
        <v>0</v>
      </c>
      <c r="KXB38" s="536">
        <f>ROUND(Eigenmischungen!KXI46,1)</f>
        <v>0</v>
      </c>
      <c r="KXC38" s="536">
        <f>ROUND(Eigenmischungen!KXJ46,1)</f>
        <v>0</v>
      </c>
      <c r="KXD38" s="536">
        <f>ROUND(Eigenmischungen!KXK46,1)</f>
        <v>0</v>
      </c>
      <c r="KXE38" s="536">
        <f>ROUND(Eigenmischungen!KXL46,1)</f>
        <v>0</v>
      </c>
      <c r="KXF38" s="536">
        <f>ROUND(Eigenmischungen!KXM46,1)</f>
        <v>0</v>
      </c>
      <c r="KXG38" s="536">
        <f>ROUND(Eigenmischungen!KXN46,1)</f>
        <v>0</v>
      </c>
      <c r="KXH38" s="536">
        <f>ROUND(Eigenmischungen!KXO46,1)</f>
        <v>0</v>
      </c>
      <c r="KXI38" s="536">
        <f>ROUND(Eigenmischungen!KXP46,1)</f>
        <v>0</v>
      </c>
      <c r="KXJ38" s="536">
        <f>ROUND(Eigenmischungen!KXQ46,1)</f>
        <v>0</v>
      </c>
      <c r="KXK38" s="536">
        <f>ROUND(Eigenmischungen!KXR46,1)</f>
        <v>0</v>
      </c>
      <c r="KXL38" s="536">
        <f>ROUND(Eigenmischungen!KXS46,1)</f>
        <v>0</v>
      </c>
      <c r="KXM38" s="536">
        <f>ROUND(Eigenmischungen!KXT46,1)</f>
        <v>0</v>
      </c>
      <c r="KXN38" s="536">
        <f>ROUND(Eigenmischungen!KXU46,1)</f>
        <v>0</v>
      </c>
      <c r="KXO38" s="536">
        <f>ROUND(Eigenmischungen!KXV46,1)</f>
        <v>0</v>
      </c>
      <c r="KXP38" s="536">
        <f>ROUND(Eigenmischungen!KXW46,1)</f>
        <v>0</v>
      </c>
      <c r="KXQ38" s="536">
        <f>ROUND(Eigenmischungen!KXX46,1)</f>
        <v>0</v>
      </c>
      <c r="KXR38" s="536">
        <f>ROUND(Eigenmischungen!KXY46,1)</f>
        <v>0</v>
      </c>
      <c r="KXS38" s="536">
        <f>ROUND(Eigenmischungen!KXZ46,1)</f>
        <v>0</v>
      </c>
      <c r="KXT38" s="536">
        <f>ROUND(Eigenmischungen!KYA46,1)</f>
        <v>0</v>
      </c>
      <c r="KXU38" s="536">
        <f>ROUND(Eigenmischungen!KYB46,1)</f>
        <v>0</v>
      </c>
      <c r="KXV38" s="536">
        <f>ROUND(Eigenmischungen!KYC46,1)</f>
        <v>0</v>
      </c>
      <c r="KXW38" s="536">
        <f>ROUND(Eigenmischungen!KYD46,1)</f>
        <v>0</v>
      </c>
      <c r="KXX38" s="536">
        <f>ROUND(Eigenmischungen!KYE46,1)</f>
        <v>0</v>
      </c>
      <c r="KXY38" s="536">
        <f>ROUND(Eigenmischungen!KYF46,1)</f>
        <v>0</v>
      </c>
      <c r="KXZ38" s="536">
        <f>ROUND(Eigenmischungen!KYG46,1)</f>
        <v>0</v>
      </c>
      <c r="KYA38" s="536">
        <f>ROUND(Eigenmischungen!KYH46,1)</f>
        <v>0</v>
      </c>
      <c r="KYB38" s="536">
        <f>ROUND(Eigenmischungen!KYI46,1)</f>
        <v>0</v>
      </c>
      <c r="KYC38" s="536">
        <f>ROUND(Eigenmischungen!KYJ46,1)</f>
        <v>0</v>
      </c>
      <c r="KYD38" s="536">
        <f>ROUND(Eigenmischungen!KYK46,1)</f>
        <v>0</v>
      </c>
      <c r="KYE38" s="536">
        <f>ROUND(Eigenmischungen!KYL46,1)</f>
        <v>0</v>
      </c>
      <c r="KYF38" s="536">
        <f>ROUND(Eigenmischungen!KYM46,1)</f>
        <v>0</v>
      </c>
      <c r="KYG38" s="536">
        <f>ROUND(Eigenmischungen!KYN46,1)</f>
        <v>0</v>
      </c>
      <c r="KYH38" s="536">
        <f>ROUND(Eigenmischungen!KYO46,1)</f>
        <v>0</v>
      </c>
      <c r="KYI38" s="536">
        <f>ROUND(Eigenmischungen!KYP46,1)</f>
        <v>0</v>
      </c>
      <c r="KYJ38" s="536">
        <f>ROUND(Eigenmischungen!KYQ46,1)</f>
        <v>0</v>
      </c>
      <c r="KYK38" s="536">
        <f>ROUND(Eigenmischungen!KYR46,1)</f>
        <v>0</v>
      </c>
      <c r="KYL38" s="536">
        <f>ROUND(Eigenmischungen!KYS46,1)</f>
        <v>0</v>
      </c>
      <c r="KYM38" s="536">
        <f>ROUND(Eigenmischungen!KYT46,1)</f>
        <v>0</v>
      </c>
      <c r="KYN38" s="536">
        <f>ROUND(Eigenmischungen!KYU46,1)</f>
        <v>0</v>
      </c>
      <c r="KYO38" s="536">
        <f>ROUND(Eigenmischungen!KYV46,1)</f>
        <v>0</v>
      </c>
      <c r="KYP38" s="536">
        <f>ROUND(Eigenmischungen!KYW46,1)</f>
        <v>0</v>
      </c>
      <c r="KYQ38" s="536">
        <f>ROUND(Eigenmischungen!KYX46,1)</f>
        <v>0</v>
      </c>
      <c r="KYR38" s="536">
        <f>ROUND(Eigenmischungen!KYY46,1)</f>
        <v>0</v>
      </c>
      <c r="KYS38" s="536">
        <f>ROUND(Eigenmischungen!KYZ46,1)</f>
        <v>0</v>
      </c>
      <c r="KYT38" s="536">
        <f>ROUND(Eigenmischungen!KZA46,1)</f>
        <v>0</v>
      </c>
      <c r="KYU38" s="536">
        <f>ROUND(Eigenmischungen!KZB46,1)</f>
        <v>0</v>
      </c>
      <c r="KYV38" s="536">
        <f>ROUND(Eigenmischungen!KZC46,1)</f>
        <v>0</v>
      </c>
      <c r="KYW38" s="536">
        <f>ROUND(Eigenmischungen!KZD46,1)</f>
        <v>0</v>
      </c>
      <c r="KYX38" s="536">
        <f>ROUND(Eigenmischungen!KZE46,1)</f>
        <v>0</v>
      </c>
      <c r="KYY38" s="536">
        <f>ROUND(Eigenmischungen!KZF46,1)</f>
        <v>0</v>
      </c>
      <c r="KYZ38" s="536">
        <f>ROUND(Eigenmischungen!KZG46,1)</f>
        <v>0</v>
      </c>
      <c r="KZA38" s="536">
        <f>ROUND(Eigenmischungen!KZH46,1)</f>
        <v>0</v>
      </c>
      <c r="KZB38" s="536">
        <f>ROUND(Eigenmischungen!KZI46,1)</f>
        <v>0</v>
      </c>
      <c r="KZC38" s="536">
        <f>ROUND(Eigenmischungen!KZJ46,1)</f>
        <v>0</v>
      </c>
      <c r="KZD38" s="536">
        <f>ROUND(Eigenmischungen!KZK46,1)</f>
        <v>0</v>
      </c>
      <c r="KZE38" s="536">
        <f>ROUND(Eigenmischungen!KZL46,1)</f>
        <v>0</v>
      </c>
      <c r="KZF38" s="536">
        <f>ROUND(Eigenmischungen!KZM46,1)</f>
        <v>0</v>
      </c>
      <c r="KZG38" s="536">
        <f>ROUND(Eigenmischungen!KZN46,1)</f>
        <v>0</v>
      </c>
      <c r="KZH38" s="536">
        <f>ROUND(Eigenmischungen!KZO46,1)</f>
        <v>0</v>
      </c>
      <c r="KZI38" s="536">
        <f>ROUND(Eigenmischungen!KZP46,1)</f>
        <v>0</v>
      </c>
      <c r="KZJ38" s="536">
        <f>ROUND(Eigenmischungen!KZQ46,1)</f>
        <v>0</v>
      </c>
      <c r="KZK38" s="536">
        <f>ROUND(Eigenmischungen!KZR46,1)</f>
        <v>0</v>
      </c>
      <c r="KZL38" s="536">
        <f>ROUND(Eigenmischungen!KZS46,1)</f>
        <v>0</v>
      </c>
      <c r="KZM38" s="536">
        <f>ROUND(Eigenmischungen!KZT46,1)</f>
        <v>0</v>
      </c>
      <c r="KZN38" s="536">
        <f>ROUND(Eigenmischungen!KZU46,1)</f>
        <v>0</v>
      </c>
      <c r="KZO38" s="536">
        <f>ROUND(Eigenmischungen!KZV46,1)</f>
        <v>0</v>
      </c>
      <c r="KZP38" s="536">
        <f>ROUND(Eigenmischungen!KZW46,1)</f>
        <v>0</v>
      </c>
      <c r="KZQ38" s="536">
        <f>ROUND(Eigenmischungen!KZX46,1)</f>
        <v>0</v>
      </c>
      <c r="KZR38" s="536">
        <f>ROUND(Eigenmischungen!KZY46,1)</f>
        <v>0</v>
      </c>
      <c r="KZS38" s="536">
        <f>ROUND(Eigenmischungen!KZZ46,1)</f>
        <v>0</v>
      </c>
      <c r="KZT38" s="536">
        <f>ROUND(Eigenmischungen!LAA46,1)</f>
        <v>0</v>
      </c>
      <c r="KZU38" s="536">
        <f>ROUND(Eigenmischungen!LAB46,1)</f>
        <v>0</v>
      </c>
      <c r="KZV38" s="536">
        <f>ROUND(Eigenmischungen!LAC46,1)</f>
        <v>0</v>
      </c>
      <c r="KZW38" s="536">
        <f>ROUND(Eigenmischungen!LAD46,1)</f>
        <v>0</v>
      </c>
      <c r="KZX38" s="536">
        <f>ROUND(Eigenmischungen!LAE46,1)</f>
        <v>0</v>
      </c>
      <c r="KZY38" s="536">
        <f>ROUND(Eigenmischungen!LAF46,1)</f>
        <v>0</v>
      </c>
      <c r="KZZ38" s="536">
        <f>ROUND(Eigenmischungen!LAG46,1)</f>
        <v>0</v>
      </c>
      <c r="LAA38" s="536">
        <f>ROUND(Eigenmischungen!LAH46,1)</f>
        <v>0</v>
      </c>
      <c r="LAB38" s="536">
        <f>ROUND(Eigenmischungen!LAI46,1)</f>
        <v>0</v>
      </c>
      <c r="LAC38" s="536">
        <f>ROUND(Eigenmischungen!LAJ46,1)</f>
        <v>0</v>
      </c>
      <c r="LAD38" s="536">
        <f>ROUND(Eigenmischungen!LAK46,1)</f>
        <v>0</v>
      </c>
      <c r="LAE38" s="536">
        <f>ROUND(Eigenmischungen!LAL46,1)</f>
        <v>0</v>
      </c>
      <c r="LAF38" s="536">
        <f>ROUND(Eigenmischungen!LAM46,1)</f>
        <v>0</v>
      </c>
      <c r="LAG38" s="536">
        <f>ROUND(Eigenmischungen!LAN46,1)</f>
        <v>0</v>
      </c>
      <c r="LAH38" s="536">
        <f>ROUND(Eigenmischungen!LAO46,1)</f>
        <v>0</v>
      </c>
      <c r="LAI38" s="536">
        <f>ROUND(Eigenmischungen!LAP46,1)</f>
        <v>0</v>
      </c>
      <c r="LAJ38" s="536">
        <f>ROUND(Eigenmischungen!LAQ46,1)</f>
        <v>0</v>
      </c>
      <c r="LAK38" s="536">
        <f>ROUND(Eigenmischungen!LAR46,1)</f>
        <v>0</v>
      </c>
      <c r="LAL38" s="536">
        <f>ROUND(Eigenmischungen!LAS46,1)</f>
        <v>0</v>
      </c>
      <c r="LAM38" s="536">
        <f>ROUND(Eigenmischungen!LAT46,1)</f>
        <v>0</v>
      </c>
      <c r="LAN38" s="536">
        <f>ROUND(Eigenmischungen!LAU46,1)</f>
        <v>0</v>
      </c>
      <c r="LAO38" s="536">
        <f>ROUND(Eigenmischungen!LAV46,1)</f>
        <v>0</v>
      </c>
      <c r="LAP38" s="536">
        <f>ROUND(Eigenmischungen!LAW46,1)</f>
        <v>0</v>
      </c>
      <c r="LAQ38" s="536">
        <f>ROUND(Eigenmischungen!LAX46,1)</f>
        <v>0</v>
      </c>
      <c r="LAR38" s="536">
        <f>ROUND(Eigenmischungen!LAY46,1)</f>
        <v>0</v>
      </c>
      <c r="LAS38" s="536">
        <f>ROUND(Eigenmischungen!LAZ46,1)</f>
        <v>0</v>
      </c>
      <c r="LAT38" s="536">
        <f>ROUND(Eigenmischungen!LBA46,1)</f>
        <v>0</v>
      </c>
      <c r="LAU38" s="536">
        <f>ROUND(Eigenmischungen!LBB46,1)</f>
        <v>0</v>
      </c>
      <c r="LAV38" s="536">
        <f>ROUND(Eigenmischungen!LBC46,1)</f>
        <v>0</v>
      </c>
      <c r="LAW38" s="536">
        <f>ROUND(Eigenmischungen!LBD46,1)</f>
        <v>0</v>
      </c>
      <c r="LAX38" s="536">
        <f>ROUND(Eigenmischungen!LBE46,1)</f>
        <v>0</v>
      </c>
      <c r="LAY38" s="536">
        <f>ROUND(Eigenmischungen!LBF46,1)</f>
        <v>0</v>
      </c>
      <c r="LAZ38" s="536">
        <f>ROUND(Eigenmischungen!LBG46,1)</f>
        <v>0</v>
      </c>
      <c r="LBA38" s="536">
        <f>ROUND(Eigenmischungen!LBH46,1)</f>
        <v>0</v>
      </c>
      <c r="LBB38" s="536">
        <f>ROUND(Eigenmischungen!LBI46,1)</f>
        <v>0</v>
      </c>
      <c r="LBC38" s="536">
        <f>ROUND(Eigenmischungen!LBJ46,1)</f>
        <v>0</v>
      </c>
      <c r="LBD38" s="536">
        <f>ROUND(Eigenmischungen!LBK46,1)</f>
        <v>0</v>
      </c>
      <c r="LBE38" s="536">
        <f>ROUND(Eigenmischungen!LBL46,1)</f>
        <v>0</v>
      </c>
      <c r="LBF38" s="536">
        <f>ROUND(Eigenmischungen!LBM46,1)</f>
        <v>0</v>
      </c>
      <c r="LBG38" s="536">
        <f>ROUND(Eigenmischungen!LBN46,1)</f>
        <v>0</v>
      </c>
      <c r="LBH38" s="536">
        <f>ROUND(Eigenmischungen!LBO46,1)</f>
        <v>0</v>
      </c>
      <c r="LBI38" s="536">
        <f>ROUND(Eigenmischungen!LBP46,1)</f>
        <v>0</v>
      </c>
      <c r="LBJ38" s="536">
        <f>ROUND(Eigenmischungen!LBQ46,1)</f>
        <v>0</v>
      </c>
      <c r="LBK38" s="536">
        <f>ROUND(Eigenmischungen!LBR46,1)</f>
        <v>0</v>
      </c>
      <c r="LBL38" s="536">
        <f>ROUND(Eigenmischungen!LBS46,1)</f>
        <v>0</v>
      </c>
      <c r="LBM38" s="536">
        <f>ROUND(Eigenmischungen!LBT46,1)</f>
        <v>0</v>
      </c>
      <c r="LBN38" s="536">
        <f>ROUND(Eigenmischungen!LBU46,1)</f>
        <v>0</v>
      </c>
      <c r="LBO38" s="536">
        <f>ROUND(Eigenmischungen!LBV46,1)</f>
        <v>0</v>
      </c>
      <c r="LBP38" s="536">
        <f>ROUND(Eigenmischungen!LBW46,1)</f>
        <v>0</v>
      </c>
      <c r="LBQ38" s="536">
        <f>ROUND(Eigenmischungen!LBX46,1)</f>
        <v>0</v>
      </c>
      <c r="LBR38" s="536">
        <f>ROUND(Eigenmischungen!LBY46,1)</f>
        <v>0</v>
      </c>
      <c r="LBS38" s="536">
        <f>ROUND(Eigenmischungen!LBZ46,1)</f>
        <v>0</v>
      </c>
      <c r="LBT38" s="536">
        <f>ROUND(Eigenmischungen!LCA46,1)</f>
        <v>0</v>
      </c>
      <c r="LBU38" s="536">
        <f>ROUND(Eigenmischungen!LCB46,1)</f>
        <v>0</v>
      </c>
      <c r="LBV38" s="536">
        <f>ROUND(Eigenmischungen!LCC46,1)</f>
        <v>0</v>
      </c>
      <c r="LBW38" s="536">
        <f>ROUND(Eigenmischungen!LCD46,1)</f>
        <v>0</v>
      </c>
      <c r="LBX38" s="536">
        <f>ROUND(Eigenmischungen!LCE46,1)</f>
        <v>0</v>
      </c>
      <c r="LBY38" s="536">
        <f>ROUND(Eigenmischungen!LCF46,1)</f>
        <v>0</v>
      </c>
      <c r="LBZ38" s="536">
        <f>ROUND(Eigenmischungen!LCG46,1)</f>
        <v>0</v>
      </c>
      <c r="LCA38" s="536">
        <f>ROUND(Eigenmischungen!LCH46,1)</f>
        <v>0</v>
      </c>
      <c r="LCB38" s="536">
        <f>ROUND(Eigenmischungen!LCI46,1)</f>
        <v>0</v>
      </c>
      <c r="LCC38" s="536">
        <f>ROUND(Eigenmischungen!LCJ46,1)</f>
        <v>0</v>
      </c>
      <c r="LCD38" s="536">
        <f>ROUND(Eigenmischungen!LCK46,1)</f>
        <v>0</v>
      </c>
      <c r="LCE38" s="536">
        <f>ROUND(Eigenmischungen!LCL46,1)</f>
        <v>0</v>
      </c>
      <c r="LCF38" s="536">
        <f>ROUND(Eigenmischungen!LCM46,1)</f>
        <v>0</v>
      </c>
      <c r="LCG38" s="536">
        <f>ROUND(Eigenmischungen!LCN46,1)</f>
        <v>0</v>
      </c>
      <c r="LCH38" s="536">
        <f>ROUND(Eigenmischungen!LCO46,1)</f>
        <v>0</v>
      </c>
      <c r="LCI38" s="536">
        <f>ROUND(Eigenmischungen!LCP46,1)</f>
        <v>0</v>
      </c>
      <c r="LCJ38" s="536">
        <f>ROUND(Eigenmischungen!LCQ46,1)</f>
        <v>0</v>
      </c>
      <c r="LCK38" s="536">
        <f>ROUND(Eigenmischungen!LCR46,1)</f>
        <v>0</v>
      </c>
      <c r="LCL38" s="536">
        <f>ROUND(Eigenmischungen!LCS46,1)</f>
        <v>0</v>
      </c>
      <c r="LCM38" s="536">
        <f>ROUND(Eigenmischungen!LCT46,1)</f>
        <v>0</v>
      </c>
      <c r="LCN38" s="536">
        <f>ROUND(Eigenmischungen!LCU46,1)</f>
        <v>0</v>
      </c>
      <c r="LCO38" s="536">
        <f>ROUND(Eigenmischungen!LCV46,1)</f>
        <v>0</v>
      </c>
      <c r="LCP38" s="536">
        <f>ROUND(Eigenmischungen!LCW46,1)</f>
        <v>0</v>
      </c>
      <c r="LCQ38" s="536">
        <f>ROUND(Eigenmischungen!LCX46,1)</f>
        <v>0</v>
      </c>
      <c r="LCR38" s="536">
        <f>ROUND(Eigenmischungen!LCY46,1)</f>
        <v>0</v>
      </c>
      <c r="LCS38" s="536">
        <f>ROUND(Eigenmischungen!LCZ46,1)</f>
        <v>0</v>
      </c>
      <c r="LCT38" s="536">
        <f>ROUND(Eigenmischungen!LDA46,1)</f>
        <v>0</v>
      </c>
      <c r="LCU38" s="536">
        <f>ROUND(Eigenmischungen!LDB46,1)</f>
        <v>0</v>
      </c>
      <c r="LCV38" s="536">
        <f>ROUND(Eigenmischungen!LDC46,1)</f>
        <v>0</v>
      </c>
      <c r="LCW38" s="536">
        <f>ROUND(Eigenmischungen!LDD46,1)</f>
        <v>0</v>
      </c>
      <c r="LCX38" s="536">
        <f>ROUND(Eigenmischungen!LDE46,1)</f>
        <v>0</v>
      </c>
      <c r="LCY38" s="536">
        <f>ROUND(Eigenmischungen!LDF46,1)</f>
        <v>0</v>
      </c>
      <c r="LCZ38" s="536">
        <f>ROUND(Eigenmischungen!LDG46,1)</f>
        <v>0</v>
      </c>
      <c r="LDA38" s="536">
        <f>ROUND(Eigenmischungen!LDH46,1)</f>
        <v>0</v>
      </c>
      <c r="LDB38" s="536">
        <f>ROUND(Eigenmischungen!LDI46,1)</f>
        <v>0</v>
      </c>
      <c r="LDC38" s="536">
        <f>ROUND(Eigenmischungen!LDJ46,1)</f>
        <v>0</v>
      </c>
      <c r="LDD38" s="536">
        <f>ROUND(Eigenmischungen!LDK46,1)</f>
        <v>0</v>
      </c>
      <c r="LDE38" s="536">
        <f>ROUND(Eigenmischungen!LDL46,1)</f>
        <v>0</v>
      </c>
      <c r="LDF38" s="536">
        <f>ROUND(Eigenmischungen!LDM46,1)</f>
        <v>0</v>
      </c>
      <c r="LDG38" s="536">
        <f>ROUND(Eigenmischungen!LDN46,1)</f>
        <v>0</v>
      </c>
      <c r="LDH38" s="536">
        <f>ROUND(Eigenmischungen!LDO46,1)</f>
        <v>0</v>
      </c>
      <c r="LDI38" s="536">
        <f>ROUND(Eigenmischungen!LDP46,1)</f>
        <v>0</v>
      </c>
      <c r="LDJ38" s="536">
        <f>ROUND(Eigenmischungen!LDQ46,1)</f>
        <v>0</v>
      </c>
      <c r="LDK38" s="536">
        <f>ROUND(Eigenmischungen!LDR46,1)</f>
        <v>0</v>
      </c>
      <c r="LDL38" s="536">
        <f>ROUND(Eigenmischungen!LDS46,1)</f>
        <v>0</v>
      </c>
      <c r="LDM38" s="536">
        <f>ROUND(Eigenmischungen!LDT46,1)</f>
        <v>0</v>
      </c>
      <c r="LDN38" s="536">
        <f>ROUND(Eigenmischungen!LDU46,1)</f>
        <v>0</v>
      </c>
      <c r="LDO38" s="536">
        <f>ROUND(Eigenmischungen!LDV46,1)</f>
        <v>0</v>
      </c>
      <c r="LDP38" s="536">
        <f>ROUND(Eigenmischungen!LDW46,1)</f>
        <v>0</v>
      </c>
      <c r="LDQ38" s="536">
        <f>ROUND(Eigenmischungen!LDX46,1)</f>
        <v>0</v>
      </c>
      <c r="LDR38" s="536">
        <f>ROUND(Eigenmischungen!LDY46,1)</f>
        <v>0</v>
      </c>
      <c r="LDS38" s="536">
        <f>ROUND(Eigenmischungen!LDZ46,1)</f>
        <v>0</v>
      </c>
      <c r="LDT38" s="536">
        <f>ROUND(Eigenmischungen!LEA46,1)</f>
        <v>0</v>
      </c>
      <c r="LDU38" s="536">
        <f>ROUND(Eigenmischungen!LEB46,1)</f>
        <v>0</v>
      </c>
      <c r="LDV38" s="536">
        <f>ROUND(Eigenmischungen!LEC46,1)</f>
        <v>0</v>
      </c>
      <c r="LDW38" s="536">
        <f>ROUND(Eigenmischungen!LED46,1)</f>
        <v>0</v>
      </c>
      <c r="LDX38" s="536">
        <f>ROUND(Eigenmischungen!LEE46,1)</f>
        <v>0</v>
      </c>
      <c r="LDY38" s="536">
        <f>ROUND(Eigenmischungen!LEF46,1)</f>
        <v>0</v>
      </c>
      <c r="LDZ38" s="536">
        <f>ROUND(Eigenmischungen!LEG46,1)</f>
        <v>0</v>
      </c>
      <c r="LEA38" s="536">
        <f>ROUND(Eigenmischungen!LEH46,1)</f>
        <v>0</v>
      </c>
      <c r="LEB38" s="536">
        <f>ROUND(Eigenmischungen!LEI46,1)</f>
        <v>0</v>
      </c>
      <c r="LEC38" s="536">
        <f>ROUND(Eigenmischungen!LEJ46,1)</f>
        <v>0</v>
      </c>
      <c r="LED38" s="536">
        <f>ROUND(Eigenmischungen!LEK46,1)</f>
        <v>0</v>
      </c>
      <c r="LEE38" s="536">
        <f>ROUND(Eigenmischungen!LEL46,1)</f>
        <v>0</v>
      </c>
      <c r="LEF38" s="536">
        <f>ROUND(Eigenmischungen!LEM46,1)</f>
        <v>0</v>
      </c>
      <c r="LEG38" s="536">
        <f>ROUND(Eigenmischungen!LEN46,1)</f>
        <v>0</v>
      </c>
      <c r="LEH38" s="536">
        <f>ROUND(Eigenmischungen!LEO46,1)</f>
        <v>0</v>
      </c>
      <c r="LEI38" s="536">
        <f>ROUND(Eigenmischungen!LEP46,1)</f>
        <v>0</v>
      </c>
      <c r="LEJ38" s="536">
        <f>ROUND(Eigenmischungen!LEQ46,1)</f>
        <v>0</v>
      </c>
      <c r="LEK38" s="536">
        <f>ROUND(Eigenmischungen!LER46,1)</f>
        <v>0</v>
      </c>
      <c r="LEL38" s="536">
        <f>ROUND(Eigenmischungen!LES46,1)</f>
        <v>0</v>
      </c>
      <c r="LEM38" s="536">
        <f>ROUND(Eigenmischungen!LET46,1)</f>
        <v>0</v>
      </c>
      <c r="LEN38" s="536">
        <f>ROUND(Eigenmischungen!LEU46,1)</f>
        <v>0</v>
      </c>
      <c r="LEO38" s="536">
        <f>ROUND(Eigenmischungen!LEV46,1)</f>
        <v>0</v>
      </c>
      <c r="LEP38" s="536">
        <f>ROUND(Eigenmischungen!LEW46,1)</f>
        <v>0</v>
      </c>
      <c r="LEQ38" s="536">
        <f>ROUND(Eigenmischungen!LEX46,1)</f>
        <v>0</v>
      </c>
      <c r="LER38" s="536">
        <f>ROUND(Eigenmischungen!LEY46,1)</f>
        <v>0</v>
      </c>
      <c r="LES38" s="536">
        <f>ROUND(Eigenmischungen!LEZ46,1)</f>
        <v>0</v>
      </c>
      <c r="LET38" s="536">
        <f>ROUND(Eigenmischungen!LFA46,1)</f>
        <v>0</v>
      </c>
      <c r="LEU38" s="536">
        <f>ROUND(Eigenmischungen!LFB46,1)</f>
        <v>0</v>
      </c>
      <c r="LEV38" s="536">
        <f>ROUND(Eigenmischungen!LFC46,1)</f>
        <v>0</v>
      </c>
      <c r="LEW38" s="536">
        <f>ROUND(Eigenmischungen!LFD46,1)</f>
        <v>0</v>
      </c>
      <c r="LEX38" s="536">
        <f>ROUND(Eigenmischungen!LFE46,1)</f>
        <v>0</v>
      </c>
      <c r="LEY38" s="536">
        <f>ROUND(Eigenmischungen!LFF46,1)</f>
        <v>0</v>
      </c>
      <c r="LEZ38" s="536">
        <f>ROUND(Eigenmischungen!LFG46,1)</f>
        <v>0</v>
      </c>
      <c r="LFA38" s="536">
        <f>ROUND(Eigenmischungen!LFH46,1)</f>
        <v>0</v>
      </c>
      <c r="LFB38" s="536">
        <f>ROUND(Eigenmischungen!LFI46,1)</f>
        <v>0</v>
      </c>
      <c r="LFC38" s="536">
        <f>ROUND(Eigenmischungen!LFJ46,1)</f>
        <v>0</v>
      </c>
      <c r="LFD38" s="536">
        <f>ROUND(Eigenmischungen!LFK46,1)</f>
        <v>0</v>
      </c>
      <c r="LFE38" s="536">
        <f>ROUND(Eigenmischungen!LFL46,1)</f>
        <v>0</v>
      </c>
      <c r="LFF38" s="536">
        <f>ROUND(Eigenmischungen!LFM46,1)</f>
        <v>0</v>
      </c>
      <c r="LFG38" s="536">
        <f>ROUND(Eigenmischungen!LFN46,1)</f>
        <v>0</v>
      </c>
      <c r="LFH38" s="536">
        <f>ROUND(Eigenmischungen!LFO46,1)</f>
        <v>0</v>
      </c>
      <c r="LFI38" s="536">
        <f>ROUND(Eigenmischungen!LFP46,1)</f>
        <v>0</v>
      </c>
      <c r="LFJ38" s="536">
        <f>ROUND(Eigenmischungen!LFQ46,1)</f>
        <v>0</v>
      </c>
      <c r="LFK38" s="536">
        <f>ROUND(Eigenmischungen!LFR46,1)</f>
        <v>0</v>
      </c>
      <c r="LFL38" s="536">
        <f>ROUND(Eigenmischungen!LFS46,1)</f>
        <v>0</v>
      </c>
      <c r="LFM38" s="536">
        <f>ROUND(Eigenmischungen!LFT46,1)</f>
        <v>0</v>
      </c>
      <c r="LFN38" s="536">
        <f>ROUND(Eigenmischungen!LFU46,1)</f>
        <v>0</v>
      </c>
      <c r="LFO38" s="536">
        <f>ROUND(Eigenmischungen!LFV46,1)</f>
        <v>0</v>
      </c>
      <c r="LFP38" s="536">
        <f>ROUND(Eigenmischungen!LFW46,1)</f>
        <v>0</v>
      </c>
      <c r="LFQ38" s="536">
        <f>ROUND(Eigenmischungen!LFX46,1)</f>
        <v>0</v>
      </c>
      <c r="LFR38" s="536">
        <f>ROUND(Eigenmischungen!LFY46,1)</f>
        <v>0</v>
      </c>
      <c r="LFS38" s="536">
        <f>ROUND(Eigenmischungen!LFZ46,1)</f>
        <v>0</v>
      </c>
      <c r="LFT38" s="536">
        <f>ROUND(Eigenmischungen!LGA46,1)</f>
        <v>0</v>
      </c>
      <c r="LFU38" s="536">
        <f>ROUND(Eigenmischungen!LGB46,1)</f>
        <v>0</v>
      </c>
      <c r="LFV38" s="536">
        <f>ROUND(Eigenmischungen!LGC46,1)</f>
        <v>0</v>
      </c>
      <c r="LFW38" s="536">
        <f>ROUND(Eigenmischungen!LGD46,1)</f>
        <v>0</v>
      </c>
      <c r="LFX38" s="536">
        <f>ROUND(Eigenmischungen!LGE46,1)</f>
        <v>0</v>
      </c>
      <c r="LFY38" s="536">
        <f>ROUND(Eigenmischungen!LGF46,1)</f>
        <v>0</v>
      </c>
      <c r="LFZ38" s="536">
        <f>ROUND(Eigenmischungen!LGG46,1)</f>
        <v>0</v>
      </c>
      <c r="LGA38" s="536">
        <f>ROUND(Eigenmischungen!LGH46,1)</f>
        <v>0</v>
      </c>
      <c r="LGB38" s="536">
        <f>ROUND(Eigenmischungen!LGI46,1)</f>
        <v>0</v>
      </c>
      <c r="LGC38" s="536">
        <f>ROUND(Eigenmischungen!LGJ46,1)</f>
        <v>0</v>
      </c>
      <c r="LGD38" s="536">
        <f>ROUND(Eigenmischungen!LGK46,1)</f>
        <v>0</v>
      </c>
      <c r="LGE38" s="536">
        <f>ROUND(Eigenmischungen!LGL46,1)</f>
        <v>0</v>
      </c>
      <c r="LGF38" s="536">
        <f>ROUND(Eigenmischungen!LGM46,1)</f>
        <v>0</v>
      </c>
      <c r="LGG38" s="536">
        <f>ROUND(Eigenmischungen!LGN46,1)</f>
        <v>0</v>
      </c>
      <c r="LGH38" s="536">
        <f>ROUND(Eigenmischungen!LGO46,1)</f>
        <v>0</v>
      </c>
      <c r="LGI38" s="536">
        <f>ROUND(Eigenmischungen!LGP46,1)</f>
        <v>0</v>
      </c>
      <c r="LGJ38" s="536">
        <f>ROUND(Eigenmischungen!LGQ46,1)</f>
        <v>0</v>
      </c>
      <c r="LGK38" s="536">
        <f>ROUND(Eigenmischungen!LGR46,1)</f>
        <v>0</v>
      </c>
      <c r="LGL38" s="536">
        <f>ROUND(Eigenmischungen!LGS46,1)</f>
        <v>0</v>
      </c>
      <c r="LGM38" s="536">
        <f>ROUND(Eigenmischungen!LGT46,1)</f>
        <v>0</v>
      </c>
      <c r="LGN38" s="536">
        <f>ROUND(Eigenmischungen!LGU46,1)</f>
        <v>0</v>
      </c>
      <c r="LGO38" s="536">
        <f>ROUND(Eigenmischungen!LGV46,1)</f>
        <v>0</v>
      </c>
      <c r="LGP38" s="536">
        <f>ROUND(Eigenmischungen!LGW46,1)</f>
        <v>0</v>
      </c>
      <c r="LGQ38" s="536">
        <f>ROUND(Eigenmischungen!LGX46,1)</f>
        <v>0</v>
      </c>
      <c r="LGR38" s="536">
        <f>ROUND(Eigenmischungen!LGY46,1)</f>
        <v>0</v>
      </c>
      <c r="LGS38" s="536">
        <f>ROUND(Eigenmischungen!LGZ46,1)</f>
        <v>0</v>
      </c>
      <c r="LGT38" s="536">
        <f>ROUND(Eigenmischungen!LHA46,1)</f>
        <v>0</v>
      </c>
      <c r="LGU38" s="536">
        <f>ROUND(Eigenmischungen!LHB46,1)</f>
        <v>0</v>
      </c>
      <c r="LGV38" s="536">
        <f>ROUND(Eigenmischungen!LHC46,1)</f>
        <v>0</v>
      </c>
      <c r="LGW38" s="536">
        <f>ROUND(Eigenmischungen!LHD46,1)</f>
        <v>0</v>
      </c>
      <c r="LGX38" s="536">
        <f>ROUND(Eigenmischungen!LHE46,1)</f>
        <v>0</v>
      </c>
      <c r="LGY38" s="536">
        <f>ROUND(Eigenmischungen!LHF46,1)</f>
        <v>0</v>
      </c>
      <c r="LGZ38" s="536">
        <f>ROUND(Eigenmischungen!LHG46,1)</f>
        <v>0</v>
      </c>
      <c r="LHA38" s="536">
        <f>ROUND(Eigenmischungen!LHH46,1)</f>
        <v>0</v>
      </c>
      <c r="LHB38" s="536">
        <f>ROUND(Eigenmischungen!LHI46,1)</f>
        <v>0</v>
      </c>
      <c r="LHC38" s="536">
        <f>ROUND(Eigenmischungen!LHJ46,1)</f>
        <v>0</v>
      </c>
      <c r="LHD38" s="536">
        <f>ROUND(Eigenmischungen!LHK46,1)</f>
        <v>0</v>
      </c>
      <c r="LHE38" s="536">
        <f>ROUND(Eigenmischungen!LHL46,1)</f>
        <v>0</v>
      </c>
      <c r="LHF38" s="536">
        <f>ROUND(Eigenmischungen!LHM46,1)</f>
        <v>0</v>
      </c>
      <c r="LHG38" s="536">
        <f>ROUND(Eigenmischungen!LHN46,1)</f>
        <v>0</v>
      </c>
      <c r="LHH38" s="536">
        <f>ROUND(Eigenmischungen!LHO46,1)</f>
        <v>0</v>
      </c>
      <c r="LHI38" s="536">
        <f>ROUND(Eigenmischungen!LHP46,1)</f>
        <v>0</v>
      </c>
      <c r="LHJ38" s="536">
        <f>ROUND(Eigenmischungen!LHQ46,1)</f>
        <v>0</v>
      </c>
      <c r="LHK38" s="536">
        <f>ROUND(Eigenmischungen!LHR46,1)</f>
        <v>0</v>
      </c>
      <c r="LHL38" s="536">
        <f>ROUND(Eigenmischungen!LHS46,1)</f>
        <v>0</v>
      </c>
      <c r="LHM38" s="536">
        <f>ROUND(Eigenmischungen!LHT46,1)</f>
        <v>0</v>
      </c>
      <c r="LHN38" s="536">
        <f>ROUND(Eigenmischungen!LHU46,1)</f>
        <v>0</v>
      </c>
      <c r="LHO38" s="536">
        <f>ROUND(Eigenmischungen!LHV46,1)</f>
        <v>0</v>
      </c>
      <c r="LHP38" s="536">
        <f>ROUND(Eigenmischungen!LHW46,1)</f>
        <v>0</v>
      </c>
      <c r="LHQ38" s="536">
        <f>ROUND(Eigenmischungen!LHX46,1)</f>
        <v>0</v>
      </c>
      <c r="LHR38" s="536">
        <f>ROUND(Eigenmischungen!LHY46,1)</f>
        <v>0</v>
      </c>
      <c r="LHS38" s="536">
        <f>ROUND(Eigenmischungen!LHZ46,1)</f>
        <v>0</v>
      </c>
      <c r="LHT38" s="536">
        <f>ROUND(Eigenmischungen!LIA46,1)</f>
        <v>0</v>
      </c>
      <c r="LHU38" s="536">
        <f>ROUND(Eigenmischungen!LIB46,1)</f>
        <v>0</v>
      </c>
      <c r="LHV38" s="536">
        <f>ROUND(Eigenmischungen!LIC46,1)</f>
        <v>0</v>
      </c>
      <c r="LHW38" s="536">
        <f>ROUND(Eigenmischungen!LID46,1)</f>
        <v>0</v>
      </c>
      <c r="LHX38" s="536">
        <f>ROUND(Eigenmischungen!LIE46,1)</f>
        <v>0</v>
      </c>
      <c r="LHY38" s="536">
        <f>ROUND(Eigenmischungen!LIF46,1)</f>
        <v>0</v>
      </c>
      <c r="LHZ38" s="536">
        <f>ROUND(Eigenmischungen!LIG46,1)</f>
        <v>0</v>
      </c>
      <c r="LIA38" s="536">
        <f>ROUND(Eigenmischungen!LIH46,1)</f>
        <v>0</v>
      </c>
      <c r="LIB38" s="536">
        <f>ROUND(Eigenmischungen!LII46,1)</f>
        <v>0</v>
      </c>
      <c r="LIC38" s="536">
        <f>ROUND(Eigenmischungen!LIJ46,1)</f>
        <v>0</v>
      </c>
      <c r="LID38" s="536">
        <f>ROUND(Eigenmischungen!LIK46,1)</f>
        <v>0</v>
      </c>
      <c r="LIE38" s="536">
        <f>ROUND(Eigenmischungen!LIL46,1)</f>
        <v>0</v>
      </c>
      <c r="LIF38" s="536">
        <f>ROUND(Eigenmischungen!LIM46,1)</f>
        <v>0</v>
      </c>
      <c r="LIG38" s="536">
        <f>ROUND(Eigenmischungen!LIN46,1)</f>
        <v>0</v>
      </c>
      <c r="LIH38" s="536">
        <f>ROUND(Eigenmischungen!LIO46,1)</f>
        <v>0</v>
      </c>
      <c r="LII38" s="536">
        <f>ROUND(Eigenmischungen!LIP46,1)</f>
        <v>0</v>
      </c>
      <c r="LIJ38" s="536">
        <f>ROUND(Eigenmischungen!LIQ46,1)</f>
        <v>0</v>
      </c>
      <c r="LIK38" s="536">
        <f>ROUND(Eigenmischungen!LIR46,1)</f>
        <v>0</v>
      </c>
      <c r="LIL38" s="536">
        <f>ROUND(Eigenmischungen!LIS46,1)</f>
        <v>0</v>
      </c>
      <c r="LIM38" s="536">
        <f>ROUND(Eigenmischungen!LIT46,1)</f>
        <v>0</v>
      </c>
      <c r="LIN38" s="536">
        <f>ROUND(Eigenmischungen!LIU46,1)</f>
        <v>0</v>
      </c>
      <c r="LIO38" s="536">
        <f>ROUND(Eigenmischungen!LIV46,1)</f>
        <v>0</v>
      </c>
      <c r="LIP38" s="536">
        <f>ROUND(Eigenmischungen!LIW46,1)</f>
        <v>0</v>
      </c>
      <c r="LIQ38" s="536">
        <f>ROUND(Eigenmischungen!LIX46,1)</f>
        <v>0</v>
      </c>
      <c r="LIR38" s="536">
        <f>ROUND(Eigenmischungen!LIY46,1)</f>
        <v>0</v>
      </c>
      <c r="LIS38" s="536">
        <f>ROUND(Eigenmischungen!LIZ46,1)</f>
        <v>0</v>
      </c>
      <c r="LIT38" s="536">
        <f>ROUND(Eigenmischungen!LJA46,1)</f>
        <v>0</v>
      </c>
      <c r="LIU38" s="536">
        <f>ROUND(Eigenmischungen!LJB46,1)</f>
        <v>0</v>
      </c>
      <c r="LIV38" s="536">
        <f>ROUND(Eigenmischungen!LJC46,1)</f>
        <v>0</v>
      </c>
      <c r="LIW38" s="536">
        <f>ROUND(Eigenmischungen!LJD46,1)</f>
        <v>0</v>
      </c>
      <c r="LIX38" s="536">
        <f>ROUND(Eigenmischungen!LJE46,1)</f>
        <v>0</v>
      </c>
      <c r="LIY38" s="536">
        <f>ROUND(Eigenmischungen!LJF46,1)</f>
        <v>0</v>
      </c>
      <c r="LIZ38" s="536">
        <f>ROUND(Eigenmischungen!LJG46,1)</f>
        <v>0</v>
      </c>
      <c r="LJA38" s="536">
        <f>ROUND(Eigenmischungen!LJH46,1)</f>
        <v>0</v>
      </c>
      <c r="LJB38" s="536">
        <f>ROUND(Eigenmischungen!LJI46,1)</f>
        <v>0</v>
      </c>
      <c r="LJC38" s="536">
        <f>ROUND(Eigenmischungen!LJJ46,1)</f>
        <v>0</v>
      </c>
      <c r="LJD38" s="536">
        <f>ROUND(Eigenmischungen!LJK46,1)</f>
        <v>0</v>
      </c>
      <c r="LJE38" s="536">
        <f>ROUND(Eigenmischungen!LJL46,1)</f>
        <v>0</v>
      </c>
      <c r="LJF38" s="536">
        <f>ROUND(Eigenmischungen!LJM46,1)</f>
        <v>0</v>
      </c>
      <c r="LJG38" s="536">
        <f>ROUND(Eigenmischungen!LJN46,1)</f>
        <v>0</v>
      </c>
      <c r="LJH38" s="536">
        <f>ROUND(Eigenmischungen!LJO46,1)</f>
        <v>0</v>
      </c>
      <c r="LJI38" s="536">
        <f>ROUND(Eigenmischungen!LJP46,1)</f>
        <v>0</v>
      </c>
      <c r="LJJ38" s="536">
        <f>ROUND(Eigenmischungen!LJQ46,1)</f>
        <v>0</v>
      </c>
      <c r="LJK38" s="536">
        <f>ROUND(Eigenmischungen!LJR46,1)</f>
        <v>0</v>
      </c>
      <c r="LJL38" s="536">
        <f>ROUND(Eigenmischungen!LJS46,1)</f>
        <v>0</v>
      </c>
      <c r="LJM38" s="536">
        <f>ROUND(Eigenmischungen!LJT46,1)</f>
        <v>0</v>
      </c>
      <c r="LJN38" s="536">
        <f>ROUND(Eigenmischungen!LJU46,1)</f>
        <v>0</v>
      </c>
      <c r="LJO38" s="536">
        <f>ROUND(Eigenmischungen!LJV46,1)</f>
        <v>0</v>
      </c>
      <c r="LJP38" s="536">
        <f>ROUND(Eigenmischungen!LJW46,1)</f>
        <v>0</v>
      </c>
      <c r="LJQ38" s="536">
        <f>ROUND(Eigenmischungen!LJX46,1)</f>
        <v>0</v>
      </c>
      <c r="LJR38" s="536">
        <f>ROUND(Eigenmischungen!LJY46,1)</f>
        <v>0</v>
      </c>
      <c r="LJS38" s="536">
        <f>ROUND(Eigenmischungen!LJZ46,1)</f>
        <v>0</v>
      </c>
      <c r="LJT38" s="536">
        <f>ROUND(Eigenmischungen!LKA46,1)</f>
        <v>0</v>
      </c>
      <c r="LJU38" s="536">
        <f>ROUND(Eigenmischungen!LKB46,1)</f>
        <v>0</v>
      </c>
      <c r="LJV38" s="536">
        <f>ROUND(Eigenmischungen!LKC46,1)</f>
        <v>0</v>
      </c>
      <c r="LJW38" s="536">
        <f>ROUND(Eigenmischungen!LKD46,1)</f>
        <v>0</v>
      </c>
      <c r="LJX38" s="536">
        <f>ROUND(Eigenmischungen!LKE46,1)</f>
        <v>0</v>
      </c>
      <c r="LJY38" s="536">
        <f>ROUND(Eigenmischungen!LKF46,1)</f>
        <v>0</v>
      </c>
      <c r="LJZ38" s="536">
        <f>ROUND(Eigenmischungen!LKG46,1)</f>
        <v>0</v>
      </c>
      <c r="LKA38" s="536">
        <f>ROUND(Eigenmischungen!LKH46,1)</f>
        <v>0</v>
      </c>
      <c r="LKB38" s="536">
        <f>ROUND(Eigenmischungen!LKI46,1)</f>
        <v>0</v>
      </c>
      <c r="LKC38" s="536">
        <f>ROUND(Eigenmischungen!LKJ46,1)</f>
        <v>0</v>
      </c>
      <c r="LKD38" s="536">
        <f>ROUND(Eigenmischungen!LKK46,1)</f>
        <v>0</v>
      </c>
      <c r="LKE38" s="536">
        <f>ROUND(Eigenmischungen!LKL46,1)</f>
        <v>0</v>
      </c>
      <c r="LKF38" s="536">
        <f>ROUND(Eigenmischungen!LKM46,1)</f>
        <v>0</v>
      </c>
      <c r="LKG38" s="536">
        <f>ROUND(Eigenmischungen!LKN46,1)</f>
        <v>0</v>
      </c>
      <c r="LKH38" s="536">
        <f>ROUND(Eigenmischungen!LKO46,1)</f>
        <v>0</v>
      </c>
      <c r="LKI38" s="536">
        <f>ROUND(Eigenmischungen!LKP46,1)</f>
        <v>0</v>
      </c>
      <c r="LKJ38" s="536">
        <f>ROUND(Eigenmischungen!LKQ46,1)</f>
        <v>0</v>
      </c>
      <c r="LKK38" s="536">
        <f>ROUND(Eigenmischungen!LKR46,1)</f>
        <v>0</v>
      </c>
      <c r="LKL38" s="536">
        <f>ROUND(Eigenmischungen!LKS46,1)</f>
        <v>0</v>
      </c>
      <c r="LKM38" s="536">
        <f>ROUND(Eigenmischungen!LKT46,1)</f>
        <v>0</v>
      </c>
      <c r="LKN38" s="536">
        <f>ROUND(Eigenmischungen!LKU46,1)</f>
        <v>0</v>
      </c>
      <c r="LKO38" s="536">
        <f>ROUND(Eigenmischungen!LKV46,1)</f>
        <v>0</v>
      </c>
      <c r="LKP38" s="536">
        <f>ROUND(Eigenmischungen!LKW46,1)</f>
        <v>0</v>
      </c>
      <c r="LKQ38" s="536">
        <f>ROUND(Eigenmischungen!LKX46,1)</f>
        <v>0</v>
      </c>
      <c r="LKR38" s="536">
        <f>ROUND(Eigenmischungen!LKY46,1)</f>
        <v>0</v>
      </c>
      <c r="LKS38" s="536">
        <f>ROUND(Eigenmischungen!LKZ46,1)</f>
        <v>0</v>
      </c>
      <c r="LKT38" s="536">
        <f>ROUND(Eigenmischungen!LLA46,1)</f>
        <v>0</v>
      </c>
      <c r="LKU38" s="536">
        <f>ROUND(Eigenmischungen!LLB46,1)</f>
        <v>0</v>
      </c>
      <c r="LKV38" s="536">
        <f>ROUND(Eigenmischungen!LLC46,1)</f>
        <v>0</v>
      </c>
      <c r="LKW38" s="536">
        <f>ROUND(Eigenmischungen!LLD46,1)</f>
        <v>0</v>
      </c>
      <c r="LKX38" s="536">
        <f>ROUND(Eigenmischungen!LLE46,1)</f>
        <v>0</v>
      </c>
      <c r="LKY38" s="536">
        <f>ROUND(Eigenmischungen!LLF46,1)</f>
        <v>0</v>
      </c>
      <c r="LKZ38" s="536">
        <f>ROUND(Eigenmischungen!LLG46,1)</f>
        <v>0</v>
      </c>
      <c r="LLA38" s="536">
        <f>ROUND(Eigenmischungen!LLH46,1)</f>
        <v>0</v>
      </c>
      <c r="LLB38" s="536">
        <f>ROUND(Eigenmischungen!LLI46,1)</f>
        <v>0</v>
      </c>
      <c r="LLC38" s="536">
        <f>ROUND(Eigenmischungen!LLJ46,1)</f>
        <v>0</v>
      </c>
      <c r="LLD38" s="536">
        <f>ROUND(Eigenmischungen!LLK46,1)</f>
        <v>0</v>
      </c>
      <c r="LLE38" s="536">
        <f>ROUND(Eigenmischungen!LLL46,1)</f>
        <v>0</v>
      </c>
      <c r="LLF38" s="536">
        <f>ROUND(Eigenmischungen!LLM46,1)</f>
        <v>0</v>
      </c>
      <c r="LLG38" s="536">
        <f>ROUND(Eigenmischungen!LLN46,1)</f>
        <v>0</v>
      </c>
      <c r="LLH38" s="536">
        <f>ROUND(Eigenmischungen!LLO46,1)</f>
        <v>0</v>
      </c>
      <c r="LLI38" s="536">
        <f>ROUND(Eigenmischungen!LLP46,1)</f>
        <v>0</v>
      </c>
      <c r="LLJ38" s="536">
        <f>ROUND(Eigenmischungen!LLQ46,1)</f>
        <v>0</v>
      </c>
      <c r="LLK38" s="536">
        <f>ROUND(Eigenmischungen!LLR46,1)</f>
        <v>0</v>
      </c>
      <c r="LLL38" s="536">
        <f>ROUND(Eigenmischungen!LLS46,1)</f>
        <v>0</v>
      </c>
      <c r="LLM38" s="536">
        <f>ROUND(Eigenmischungen!LLT46,1)</f>
        <v>0</v>
      </c>
      <c r="LLN38" s="536">
        <f>ROUND(Eigenmischungen!LLU46,1)</f>
        <v>0</v>
      </c>
      <c r="LLO38" s="536">
        <f>ROUND(Eigenmischungen!LLV46,1)</f>
        <v>0</v>
      </c>
      <c r="LLP38" s="536">
        <f>ROUND(Eigenmischungen!LLW46,1)</f>
        <v>0</v>
      </c>
      <c r="LLQ38" s="536">
        <f>ROUND(Eigenmischungen!LLX46,1)</f>
        <v>0</v>
      </c>
      <c r="LLR38" s="536">
        <f>ROUND(Eigenmischungen!LLY46,1)</f>
        <v>0</v>
      </c>
      <c r="LLS38" s="536">
        <f>ROUND(Eigenmischungen!LLZ46,1)</f>
        <v>0</v>
      </c>
      <c r="LLT38" s="536">
        <f>ROUND(Eigenmischungen!LMA46,1)</f>
        <v>0</v>
      </c>
      <c r="LLU38" s="536">
        <f>ROUND(Eigenmischungen!LMB46,1)</f>
        <v>0</v>
      </c>
      <c r="LLV38" s="536">
        <f>ROUND(Eigenmischungen!LMC46,1)</f>
        <v>0</v>
      </c>
      <c r="LLW38" s="536">
        <f>ROUND(Eigenmischungen!LMD46,1)</f>
        <v>0</v>
      </c>
      <c r="LLX38" s="536">
        <f>ROUND(Eigenmischungen!LME46,1)</f>
        <v>0</v>
      </c>
      <c r="LLY38" s="536">
        <f>ROUND(Eigenmischungen!LMF46,1)</f>
        <v>0</v>
      </c>
      <c r="LLZ38" s="536">
        <f>ROUND(Eigenmischungen!LMG46,1)</f>
        <v>0</v>
      </c>
      <c r="LMA38" s="536">
        <f>ROUND(Eigenmischungen!LMH46,1)</f>
        <v>0</v>
      </c>
      <c r="LMB38" s="536">
        <f>ROUND(Eigenmischungen!LMI46,1)</f>
        <v>0</v>
      </c>
      <c r="LMC38" s="536">
        <f>ROUND(Eigenmischungen!LMJ46,1)</f>
        <v>0</v>
      </c>
      <c r="LMD38" s="536">
        <f>ROUND(Eigenmischungen!LMK46,1)</f>
        <v>0</v>
      </c>
      <c r="LME38" s="536">
        <f>ROUND(Eigenmischungen!LML46,1)</f>
        <v>0</v>
      </c>
      <c r="LMF38" s="536">
        <f>ROUND(Eigenmischungen!LMM46,1)</f>
        <v>0</v>
      </c>
      <c r="LMG38" s="536">
        <f>ROUND(Eigenmischungen!LMN46,1)</f>
        <v>0</v>
      </c>
      <c r="LMH38" s="536">
        <f>ROUND(Eigenmischungen!LMO46,1)</f>
        <v>0</v>
      </c>
      <c r="LMI38" s="536">
        <f>ROUND(Eigenmischungen!LMP46,1)</f>
        <v>0</v>
      </c>
      <c r="LMJ38" s="536">
        <f>ROUND(Eigenmischungen!LMQ46,1)</f>
        <v>0</v>
      </c>
      <c r="LMK38" s="536">
        <f>ROUND(Eigenmischungen!LMR46,1)</f>
        <v>0</v>
      </c>
      <c r="LML38" s="536">
        <f>ROUND(Eigenmischungen!LMS46,1)</f>
        <v>0</v>
      </c>
      <c r="LMM38" s="536">
        <f>ROUND(Eigenmischungen!LMT46,1)</f>
        <v>0</v>
      </c>
      <c r="LMN38" s="536">
        <f>ROUND(Eigenmischungen!LMU46,1)</f>
        <v>0</v>
      </c>
      <c r="LMO38" s="536">
        <f>ROUND(Eigenmischungen!LMV46,1)</f>
        <v>0</v>
      </c>
      <c r="LMP38" s="536">
        <f>ROUND(Eigenmischungen!LMW46,1)</f>
        <v>0</v>
      </c>
      <c r="LMQ38" s="536">
        <f>ROUND(Eigenmischungen!LMX46,1)</f>
        <v>0</v>
      </c>
      <c r="LMR38" s="536">
        <f>ROUND(Eigenmischungen!LMY46,1)</f>
        <v>0</v>
      </c>
      <c r="LMS38" s="536">
        <f>ROUND(Eigenmischungen!LMZ46,1)</f>
        <v>0</v>
      </c>
      <c r="LMT38" s="536">
        <f>ROUND(Eigenmischungen!LNA46,1)</f>
        <v>0</v>
      </c>
      <c r="LMU38" s="536">
        <f>ROUND(Eigenmischungen!LNB46,1)</f>
        <v>0</v>
      </c>
      <c r="LMV38" s="536">
        <f>ROUND(Eigenmischungen!LNC46,1)</f>
        <v>0</v>
      </c>
      <c r="LMW38" s="536">
        <f>ROUND(Eigenmischungen!LND46,1)</f>
        <v>0</v>
      </c>
      <c r="LMX38" s="536">
        <f>ROUND(Eigenmischungen!LNE46,1)</f>
        <v>0</v>
      </c>
      <c r="LMY38" s="536">
        <f>ROUND(Eigenmischungen!LNF46,1)</f>
        <v>0</v>
      </c>
      <c r="LMZ38" s="536">
        <f>ROUND(Eigenmischungen!LNG46,1)</f>
        <v>0</v>
      </c>
      <c r="LNA38" s="536">
        <f>ROUND(Eigenmischungen!LNH46,1)</f>
        <v>0</v>
      </c>
      <c r="LNB38" s="536">
        <f>ROUND(Eigenmischungen!LNI46,1)</f>
        <v>0</v>
      </c>
      <c r="LNC38" s="536">
        <f>ROUND(Eigenmischungen!LNJ46,1)</f>
        <v>0</v>
      </c>
      <c r="LND38" s="536">
        <f>ROUND(Eigenmischungen!LNK46,1)</f>
        <v>0</v>
      </c>
      <c r="LNE38" s="536">
        <f>ROUND(Eigenmischungen!LNL46,1)</f>
        <v>0</v>
      </c>
      <c r="LNF38" s="536">
        <f>ROUND(Eigenmischungen!LNM46,1)</f>
        <v>0</v>
      </c>
      <c r="LNG38" s="536">
        <f>ROUND(Eigenmischungen!LNN46,1)</f>
        <v>0</v>
      </c>
      <c r="LNH38" s="536">
        <f>ROUND(Eigenmischungen!LNO46,1)</f>
        <v>0</v>
      </c>
      <c r="LNI38" s="536">
        <f>ROUND(Eigenmischungen!LNP46,1)</f>
        <v>0</v>
      </c>
      <c r="LNJ38" s="536">
        <f>ROUND(Eigenmischungen!LNQ46,1)</f>
        <v>0</v>
      </c>
      <c r="LNK38" s="536">
        <f>ROUND(Eigenmischungen!LNR46,1)</f>
        <v>0</v>
      </c>
      <c r="LNL38" s="536">
        <f>ROUND(Eigenmischungen!LNS46,1)</f>
        <v>0</v>
      </c>
      <c r="LNM38" s="536">
        <f>ROUND(Eigenmischungen!LNT46,1)</f>
        <v>0</v>
      </c>
      <c r="LNN38" s="536">
        <f>ROUND(Eigenmischungen!LNU46,1)</f>
        <v>0</v>
      </c>
      <c r="LNO38" s="536">
        <f>ROUND(Eigenmischungen!LNV46,1)</f>
        <v>0</v>
      </c>
      <c r="LNP38" s="536">
        <f>ROUND(Eigenmischungen!LNW46,1)</f>
        <v>0</v>
      </c>
      <c r="LNQ38" s="536">
        <f>ROUND(Eigenmischungen!LNX46,1)</f>
        <v>0</v>
      </c>
      <c r="LNR38" s="536">
        <f>ROUND(Eigenmischungen!LNY46,1)</f>
        <v>0</v>
      </c>
      <c r="LNS38" s="536">
        <f>ROUND(Eigenmischungen!LNZ46,1)</f>
        <v>0</v>
      </c>
      <c r="LNT38" s="536">
        <f>ROUND(Eigenmischungen!LOA46,1)</f>
        <v>0</v>
      </c>
      <c r="LNU38" s="536">
        <f>ROUND(Eigenmischungen!LOB46,1)</f>
        <v>0</v>
      </c>
      <c r="LNV38" s="536">
        <f>ROUND(Eigenmischungen!LOC46,1)</f>
        <v>0</v>
      </c>
      <c r="LNW38" s="536">
        <f>ROUND(Eigenmischungen!LOD46,1)</f>
        <v>0</v>
      </c>
      <c r="LNX38" s="536">
        <f>ROUND(Eigenmischungen!LOE46,1)</f>
        <v>0</v>
      </c>
      <c r="LNY38" s="536">
        <f>ROUND(Eigenmischungen!LOF46,1)</f>
        <v>0</v>
      </c>
      <c r="LNZ38" s="536">
        <f>ROUND(Eigenmischungen!LOG46,1)</f>
        <v>0</v>
      </c>
      <c r="LOA38" s="536">
        <f>ROUND(Eigenmischungen!LOH46,1)</f>
        <v>0</v>
      </c>
      <c r="LOB38" s="536">
        <f>ROUND(Eigenmischungen!LOI46,1)</f>
        <v>0</v>
      </c>
      <c r="LOC38" s="536">
        <f>ROUND(Eigenmischungen!LOJ46,1)</f>
        <v>0</v>
      </c>
      <c r="LOD38" s="536">
        <f>ROUND(Eigenmischungen!LOK46,1)</f>
        <v>0</v>
      </c>
      <c r="LOE38" s="536">
        <f>ROUND(Eigenmischungen!LOL46,1)</f>
        <v>0</v>
      </c>
      <c r="LOF38" s="536">
        <f>ROUND(Eigenmischungen!LOM46,1)</f>
        <v>0</v>
      </c>
      <c r="LOG38" s="536">
        <f>ROUND(Eigenmischungen!LON46,1)</f>
        <v>0</v>
      </c>
      <c r="LOH38" s="536">
        <f>ROUND(Eigenmischungen!LOO46,1)</f>
        <v>0</v>
      </c>
      <c r="LOI38" s="536">
        <f>ROUND(Eigenmischungen!LOP46,1)</f>
        <v>0</v>
      </c>
      <c r="LOJ38" s="536">
        <f>ROUND(Eigenmischungen!LOQ46,1)</f>
        <v>0</v>
      </c>
      <c r="LOK38" s="536">
        <f>ROUND(Eigenmischungen!LOR46,1)</f>
        <v>0</v>
      </c>
      <c r="LOL38" s="536">
        <f>ROUND(Eigenmischungen!LOS46,1)</f>
        <v>0</v>
      </c>
      <c r="LOM38" s="536">
        <f>ROUND(Eigenmischungen!LOT46,1)</f>
        <v>0</v>
      </c>
      <c r="LON38" s="536">
        <f>ROUND(Eigenmischungen!LOU46,1)</f>
        <v>0</v>
      </c>
      <c r="LOO38" s="536">
        <f>ROUND(Eigenmischungen!LOV46,1)</f>
        <v>0</v>
      </c>
      <c r="LOP38" s="536">
        <f>ROUND(Eigenmischungen!LOW46,1)</f>
        <v>0</v>
      </c>
      <c r="LOQ38" s="536">
        <f>ROUND(Eigenmischungen!LOX46,1)</f>
        <v>0</v>
      </c>
      <c r="LOR38" s="536">
        <f>ROUND(Eigenmischungen!LOY46,1)</f>
        <v>0</v>
      </c>
      <c r="LOS38" s="536">
        <f>ROUND(Eigenmischungen!LOZ46,1)</f>
        <v>0</v>
      </c>
      <c r="LOT38" s="536">
        <f>ROUND(Eigenmischungen!LPA46,1)</f>
        <v>0</v>
      </c>
      <c r="LOU38" s="536">
        <f>ROUND(Eigenmischungen!LPB46,1)</f>
        <v>0</v>
      </c>
      <c r="LOV38" s="536">
        <f>ROUND(Eigenmischungen!LPC46,1)</f>
        <v>0</v>
      </c>
      <c r="LOW38" s="536">
        <f>ROUND(Eigenmischungen!LPD46,1)</f>
        <v>0</v>
      </c>
      <c r="LOX38" s="536">
        <f>ROUND(Eigenmischungen!LPE46,1)</f>
        <v>0</v>
      </c>
      <c r="LOY38" s="536">
        <f>ROUND(Eigenmischungen!LPF46,1)</f>
        <v>0</v>
      </c>
      <c r="LOZ38" s="536">
        <f>ROUND(Eigenmischungen!LPG46,1)</f>
        <v>0</v>
      </c>
      <c r="LPA38" s="536">
        <f>ROUND(Eigenmischungen!LPH46,1)</f>
        <v>0</v>
      </c>
      <c r="LPB38" s="536">
        <f>ROUND(Eigenmischungen!LPI46,1)</f>
        <v>0</v>
      </c>
      <c r="LPC38" s="536">
        <f>ROUND(Eigenmischungen!LPJ46,1)</f>
        <v>0</v>
      </c>
      <c r="LPD38" s="536">
        <f>ROUND(Eigenmischungen!LPK46,1)</f>
        <v>0</v>
      </c>
      <c r="LPE38" s="536">
        <f>ROUND(Eigenmischungen!LPL46,1)</f>
        <v>0</v>
      </c>
      <c r="LPF38" s="536">
        <f>ROUND(Eigenmischungen!LPM46,1)</f>
        <v>0</v>
      </c>
      <c r="LPG38" s="536">
        <f>ROUND(Eigenmischungen!LPN46,1)</f>
        <v>0</v>
      </c>
      <c r="LPH38" s="536">
        <f>ROUND(Eigenmischungen!LPO46,1)</f>
        <v>0</v>
      </c>
      <c r="LPI38" s="536">
        <f>ROUND(Eigenmischungen!LPP46,1)</f>
        <v>0</v>
      </c>
      <c r="LPJ38" s="536">
        <f>ROUND(Eigenmischungen!LPQ46,1)</f>
        <v>0</v>
      </c>
      <c r="LPK38" s="536">
        <f>ROUND(Eigenmischungen!LPR46,1)</f>
        <v>0</v>
      </c>
      <c r="LPL38" s="536">
        <f>ROUND(Eigenmischungen!LPS46,1)</f>
        <v>0</v>
      </c>
      <c r="LPM38" s="536">
        <f>ROUND(Eigenmischungen!LPT46,1)</f>
        <v>0</v>
      </c>
      <c r="LPN38" s="536">
        <f>ROUND(Eigenmischungen!LPU46,1)</f>
        <v>0</v>
      </c>
      <c r="LPO38" s="536">
        <f>ROUND(Eigenmischungen!LPV46,1)</f>
        <v>0</v>
      </c>
      <c r="LPP38" s="536">
        <f>ROUND(Eigenmischungen!LPW46,1)</f>
        <v>0</v>
      </c>
      <c r="LPQ38" s="536">
        <f>ROUND(Eigenmischungen!LPX46,1)</f>
        <v>0</v>
      </c>
      <c r="LPR38" s="536">
        <f>ROUND(Eigenmischungen!LPY46,1)</f>
        <v>0</v>
      </c>
      <c r="LPS38" s="536">
        <f>ROUND(Eigenmischungen!LPZ46,1)</f>
        <v>0</v>
      </c>
      <c r="LPT38" s="536">
        <f>ROUND(Eigenmischungen!LQA46,1)</f>
        <v>0</v>
      </c>
      <c r="LPU38" s="536">
        <f>ROUND(Eigenmischungen!LQB46,1)</f>
        <v>0</v>
      </c>
      <c r="LPV38" s="536">
        <f>ROUND(Eigenmischungen!LQC46,1)</f>
        <v>0</v>
      </c>
      <c r="LPW38" s="536">
        <f>ROUND(Eigenmischungen!LQD46,1)</f>
        <v>0</v>
      </c>
      <c r="LPX38" s="536">
        <f>ROUND(Eigenmischungen!LQE46,1)</f>
        <v>0</v>
      </c>
      <c r="LPY38" s="536">
        <f>ROUND(Eigenmischungen!LQF46,1)</f>
        <v>0</v>
      </c>
      <c r="LPZ38" s="536">
        <f>ROUND(Eigenmischungen!LQG46,1)</f>
        <v>0</v>
      </c>
      <c r="LQA38" s="536">
        <f>ROUND(Eigenmischungen!LQH46,1)</f>
        <v>0</v>
      </c>
      <c r="LQB38" s="536">
        <f>ROUND(Eigenmischungen!LQI46,1)</f>
        <v>0</v>
      </c>
      <c r="LQC38" s="536">
        <f>ROUND(Eigenmischungen!LQJ46,1)</f>
        <v>0</v>
      </c>
      <c r="LQD38" s="536">
        <f>ROUND(Eigenmischungen!LQK46,1)</f>
        <v>0</v>
      </c>
      <c r="LQE38" s="536">
        <f>ROUND(Eigenmischungen!LQL46,1)</f>
        <v>0</v>
      </c>
      <c r="LQF38" s="536">
        <f>ROUND(Eigenmischungen!LQM46,1)</f>
        <v>0</v>
      </c>
      <c r="LQG38" s="536">
        <f>ROUND(Eigenmischungen!LQN46,1)</f>
        <v>0</v>
      </c>
      <c r="LQH38" s="536">
        <f>ROUND(Eigenmischungen!LQO46,1)</f>
        <v>0</v>
      </c>
      <c r="LQI38" s="536">
        <f>ROUND(Eigenmischungen!LQP46,1)</f>
        <v>0</v>
      </c>
      <c r="LQJ38" s="536">
        <f>ROUND(Eigenmischungen!LQQ46,1)</f>
        <v>0</v>
      </c>
      <c r="LQK38" s="536">
        <f>ROUND(Eigenmischungen!LQR46,1)</f>
        <v>0</v>
      </c>
      <c r="LQL38" s="536">
        <f>ROUND(Eigenmischungen!LQS46,1)</f>
        <v>0</v>
      </c>
      <c r="LQM38" s="536">
        <f>ROUND(Eigenmischungen!LQT46,1)</f>
        <v>0</v>
      </c>
      <c r="LQN38" s="536">
        <f>ROUND(Eigenmischungen!LQU46,1)</f>
        <v>0</v>
      </c>
      <c r="LQO38" s="536">
        <f>ROUND(Eigenmischungen!LQV46,1)</f>
        <v>0</v>
      </c>
      <c r="LQP38" s="536">
        <f>ROUND(Eigenmischungen!LQW46,1)</f>
        <v>0</v>
      </c>
      <c r="LQQ38" s="536">
        <f>ROUND(Eigenmischungen!LQX46,1)</f>
        <v>0</v>
      </c>
      <c r="LQR38" s="536">
        <f>ROUND(Eigenmischungen!LQY46,1)</f>
        <v>0</v>
      </c>
      <c r="LQS38" s="536">
        <f>ROUND(Eigenmischungen!LQZ46,1)</f>
        <v>0</v>
      </c>
      <c r="LQT38" s="536">
        <f>ROUND(Eigenmischungen!LRA46,1)</f>
        <v>0</v>
      </c>
      <c r="LQU38" s="536">
        <f>ROUND(Eigenmischungen!LRB46,1)</f>
        <v>0</v>
      </c>
      <c r="LQV38" s="536">
        <f>ROUND(Eigenmischungen!LRC46,1)</f>
        <v>0</v>
      </c>
      <c r="LQW38" s="536">
        <f>ROUND(Eigenmischungen!LRD46,1)</f>
        <v>0</v>
      </c>
      <c r="LQX38" s="536">
        <f>ROUND(Eigenmischungen!LRE46,1)</f>
        <v>0</v>
      </c>
      <c r="LQY38" s="536">
        <f>ROUND(Eigenmischungen!LRF46,1)</f>
        <v>0</v>
      </c>
      <c r="LQZ38" s="536">
        <f>ROUND(Eigenmischungen!LRG46,1)</f>
        <v>0</v>
      </c>
      <c r="LRA38" s="536">
        <f>ROUND(Eigenmischungen!LRH46,1)</f>
        <v>0</v>
      </c>
      <c r="LRB38" s="536">
        <f>ROUND(Eigenmischungen!LRI46,1)</f>
        <v>0</v>
      </c>
      <c r="LRC38" s="536">
        <f>ROUND(Eigenmischungen!LRJ46,1)</f>
        <v>0</v>
      </c>
      <c r="LRD38" s="536">
        <f>ROUND(Eigenmischungen!LRK46,1)</f>
        <v>0</v>
      </c>
      <c r="LRE38" s="536">
        <f>ROUND(Eigenmischungen!LRL46,1)</f>
        <v>0</v>
      </c>
      <c r="LRF38" s="536">
        <f>ROUND(Eigenmischungen!LRM46,1)</f>
        <v>0</v>
      </c>
      <c r="LRG38" s="536">
        <f>ROUND(Eigenmischungen!LRN46,1)</f>
        <v>0</v>
      </c>
      <c r="LRH38" s="536">
        <f>ROUND(Eigenmischungen!LRO46,1)</f>
        <v>0</v>
      </c>
      <c r="LRI38" s="536">
        <f>ROUND(Eigenmischungen!LRP46,1)</f>
        <v>0</v>
      </c>
      <c r="LRJ38" s="536">
        <f>ROUND(Eigenmischungen!LRQ46,1)</f>
        <v>0</v>
      </c>
      <c r="LRK38" s="536">
        <f>ROUND(Eigenmischungen!LRR46,1)</f>
        <v>0</v>
      </c>
      <c r="LRL38" s="536">
        <f>ROUND(Eigenmischungen!LRS46,1)</f>
        <v>0</v>
      </c>
      <c r="LRM38" s="536">
        <f>ROUND(Eigenmischungen!LRT46,1)</f>
        <v>0</v>
      </c>
      <c r="LRN38" s="536">
        <f>ROUND(Eigenmischungen!LRU46,1)</f>
        <v>0</v>
      </c>
      <c r="LRO38" s="536">
        <f>ROUND(Eigenmischungen!LRV46,1)</f>
        <v>0</v>
      </c>
      <c r="LRP38" s="536">
        <f>ROUND(Eigenmischungen!LRW46,1)</f>
        <v>0</v>
      </c>
      <c r="LRQ38" s="536">
        <f>ROUND(Eigenmischungen!LRX46,1)</f>
        <v>0</v>
      </c>
      <c r="LRR38" s="536">
        <f>ROUND(Eigenmischungen!LRY46,1)</f>
        <v>0</v>
      </c>
      <c r="LRS38" s="536">
        <f>ROUND(Eigenmischungen!LRZ46,1)</f>
        <v>0</v>
      </c>
      <c r="LRT38" s="536">
        <f>ROUND(Eigenmischungen!LSA46,1)</f>
        <v>0</v>
      </c>
      <c r="LRU38" s="536">
        <f>ROUND(Eigenmischungen!LSB46,1)</f>
        <v>0</v>
      </c>
      <c r="LRV38" s="536">
        <f>ROUND(Eigenmischungen!LSC46,1)</f>
        <v>0</v>
      </c>
      <c r="LRW38" s="536">
        <f>ROUND(Eigenmischungen!LSD46,1)</f>
        <v>0</v>
      </c>
      <c r="LRX38" s="536">
        <f>ROUND(Eigenmischungen!LSE46,1)</f>
        <v>0</v>
      </c>
      <c r="LRY38" s="536">
        <f>ROUND(Eigenmischungen!LSF46,1)</f>
        <v>0</v>
      </c>
      <c r="LRZ38" s="536">
        <f>ROUND(Eigenmischungen!LSG46,1)</f>
        <v>0</v>
      </c>
      <c r="LSA38" s="536">
        <f>ROUND(Eigenmischungen!LSH46,1)</f>
        <v>0</v>
      </c>
      <c r="LSB38" s="536">
        <f>ROUND(Eigenmischungen!LSI46,1)</f>
        <v>0</v>
      </c>
      <c r="LSC38" s="536">
        <f>ROUND(Eigenmischungen!LSJ46,1)</f>
        <v>0</v>
      </c>
      <c r="LSD38" s="536">
        <f>ROUND(Eigenmischungen!LSK46,1)</f>
        <v>0</v>
      </c>
      <c r="LSE38" s="536">
        <f>ROUND(Eigenmischungen!LSL46,1)</f>
        <v>0</v>
      </c>
      <c r="LSF38" s="536">
        <f>ROUND(Eigenmischungen!LSM46,1)</f>
        <v>0</v>
      </c>
      <c r="LSG38" s="536">
        <f>ROUND(Eigenmischungen!LSN46,1)</f>
        <v>0</v>
      </c>
      <c r="LSH38" s="536">
        <f>ROUND(Eigenmischungen!LSO46,1)</f>
        <v>0</v>
      </c>
      <c r="LSI38" s="536">
        <f>ROUND(Eigenmischungen!LSP46,1)</f>
        <v>0</v>
      </c>
      <c r="LSJ38" s="536">
        <f>ROUND(Eigenmischungen!LSQ46,1)</f>
        <v>0</v>
      </c>
      <c r="LSK38" s="536">
        <f>ROUND(Eigenmischungen!LSR46,1)</f>
        <v>0</v>
      </c>
      <c r="LSL38" s="536">
        <f>ROUND(Eigenmischungen!LSS46,1)</f>
        <v>0</v>
      </c>
      <c r="LSM38" s="536">
        <f>ROUND(Eigenmischungen!LST46,1)</f>
        <v>0</v>
      </c>
      <c r="LSN38" s="536">
        <f>ROUND(Eigenmischungen!LSU46,1)</f>
        <v>0</v>
      </c>
      <c r="LSO38" s="536">
        <f>ROUND(Eigenmischungen!LSV46,1)</f>
        <v>0</v>
      </c>
      <c r="LSP38" s="536">
        <f>ROUND(Eigenmischungen!LSW46,1)</f>
        <v>0</v>
      </c>
      <c r="LSQ38" s="536">
        <f>ROUND(Eigenmischungen!LSX46,1)</f>
        <v>0</v>
      </c>
      <c r="LSR38" s="536">
        <f>ROUND(Eigenmischungen!LSY46,1)</f>
        <v>0</v>
      </c>
      <c r="LSS38" s="536">
        <f>ROUND(Eigenmischungen!LSZ46,1)</f>
        <v>0</v>
      </c>
      <c r="LST38" s="536">
        <f>ROUND(Eigenmischungen!LTA46,1)</f>
        <v>0</v>
      </c>
      <c r="LSU38" s="536">
        <f>ROUND(Eigenmischungen!LTB46,1)</f>
        <v>0</v>
      </c>
      <c r="LSV38" s="536">
        <f>ROUND(Eigenmischungen!LTC46,1)</f>
        <v>0</v>
      </c>
      <c r="LSW38" s="536">
        <f>ROUND(Eigenmischungen!LTD46,1)</f>
        <v>0</v>
      </c>
      <c r="LSX38" s="536">
        <f>ROUND(Eigenmischungen!LTE46,1)</f>
        <v>0</v>
      </c>
      <c r="LSY38" s="536">
        <f>ROUND(Eigenmischungen!LTF46,1)</f>
        <v>0</v>
      </c>
      <c r="LSZ38" s="536">
        <f>ROUND(Eigenmischungen!LTG46,1)</f>
        <v>0</v>
      </c>
      <c r="LTA38" s="536">
        <f>ROUND(Eigenmischungen!LTH46,1)</f>
        <v>0</v>
      </c>
      <c r="LTB38" s="536">
        <f>ROUND(Eigenmischungen!LTI46,1)</f>
        <v>0</v>
      </c>
      <c r="LTC38" s="536">
        <f>ROUND(Eigenmischungen!LTJ46,1)</f>
        <v>0</v>
      </c>
      <c r="LTD38" s="536">
        <f>ROUND(Eigenmischungen!LTK46,1)</f>
        <v>0</v>
      </c>
      <c r="LTE38" s="536">
        <f>ROUND(Eigenmischungen!LTL46,1)</f>
        <v>0</v>
      </c>
      <c r="LTF38" s="536">
        <f>ROUND(Eigenmischungen!LTM46,1)</f>
        <v>0</v>
      </c>
      <c r="LTG38" s="536">
        <f>ROUND(Eigenmischungen!LTN46,1)</f>
        <v>0</v>
      </c>
      <c r="LTH38" s="536">
        <f>ROUND(Eigenmischungen!LTO46,1)</f>
        <v>0</v>
      </c>
      <c r="LTI38" s="536">
        <f>ROUND(Eigenmischungen!LTP46,1)</f>
        <v>0</v>
      </c>
      <c r="LTJ38" s="536">
        <f>ROUND(Eigenmischungen!LTQ46,1)</f>
        <v>0</v>
      </c>
      <c r="LTK38" s="536">
        <f>ROUND(Eigenmischungen!LTR46,1)</f>
        <v>0</v>
      </c>
      <c r="LTL38" s="536">
        <f>ROUND(Eigenmischungen!LTS46,1)</f>
        <v>0</v>
      </c>
      <c r="LTM38" s="536">
        <f>ROUND(Eigenmischungen!LTT46,1)</f>
        <v>0</v>
      </c>
      <c r="LTN38" s="536">
        <f>ROUND(Eigenmischungen!LTU46,1)</f>
        <v>0</v>
      </c>
      <c r="LTO38" s="536">
        <f>ROUND(Eigenmischungen!LTV46,1)</f>
        <v>0</v>
      </c>
      <c r="LTP38" s="536">
        <f>ROUND(Eigenmischungen!LTW46,1)</f>
        <v>0</v>
      </c>
      <c r="LTQ38" s="536">
        <f>ROUND(Eigenmischungen!LTX46,1)</f>
        <v>0</v>
      </c>
      <c r="LTR38" s="536">
        <f>ROUND(Eigenmischungen!LTY46,1)</f>
        <v>0</v>
      </c>
      <c r="LTS38" s="536">
        <f>ROUND(Eigenmischungen!LTZ46,1)</f>
        <v>0</v>
      </c>
      <c r="LTT38" s="536">
        <f>ROUND(Eigenmischungen!LUA46,1)</f>
        <v>0</v>
      </c>
      <c r="LTU38" s="536">
        <f>ROUND(Eigenmischungen!LUB46,1)</f>
        <v>0</v>
      </c>
      <c r="LTV38" s="536">
        <f>ROUND(Eigenmischungen!LUC46,1)</f>
        <v>0</v>
      </c>
      <c r="LTW38" s="536">
        <f>ROUND(Eigenmischungen!LUD46,1)</f>
        <v>0</v>
      </c>
      <c r="LTX38" s="536">
        <f>ROUND(Eigenmischungen!LUE46,1)</f>
        <v>0</v>
      </c>
      <c r="LTY38" s="536">
        <f>ROUND(Eigenmischungen!LUF46,1)</f>
        <v>0</v>
      </c>
      <c r="LTZ38" s="536">
        <f>ROUND(Eigenmischungen!LUG46,1)</f>
        <v>0</v>
      </c>
      <c r="LUA38" s="536">
        <f>ROUND(Eigenmischungen!LUH46,1)</f>
        <v>0</v>
      </c>
      <c r="LUB38" s="536">
        <f>ROUND(Eigenmischungen!LUI46,1)</f>
        <v>0</v>
      </c>
      <c r="LUC38" s="536">
        <f>ROUND(Eigenmischungen!LUJ46,1)</f>
        <v>0</v>
      </c>
      <c r="LUD38" s="536">
        <f>ROUND(Eigenmischungen!LUK46,1)</f>
        <v>0</v>
      </c>
      <c r="LUE38" s="536">
        <f>ROUND(Eigenmischungen!LUL46,1)</f>
        <v>0</v>
      </c>
      <c r="LUF38" s="536">
        <f>ROUND(Eigenmischungen!LUM46,1)</f>
        <v>0</v>
      </c>
      <c r="LUG38" s="536">
        <f>ROUND(Eigenmischungen!LUN46,1)</f>
        <v>0</v>
      </c>
      <c r="LUH38" s="536">
        <f>ROUND(Eigenmischungen!LUO46,1)</f>
        <v>0</v>
      </c>
      <c r="LUI38" s="536">
        <f>ROUND(Eigenmischungen!LUP46,1)</f>
        <v>0</v>
      </c>
      <c r="LUJ38" s="536">
        <f>ROUND(Eigenmischungen!LUQ46,1)</f>
        <v>0</v>
      </c>
      <c r="LUK38" s="536">
        <f>ROUND(Eigenmischungen!LUR46,1)</f>
        <v>0</v>
      </c>
      <c r="LUL38" s="536">
        <f>ROUND(Eigenmischungen!LUS46,1)</f>
        <v>0</v>
      </c>
      <c r="LUM38" s="536">
        <f>ROUND(Eigenmischungen!LUT46,1)</f>
        <v>0</v>
      </c>
      <c r="LUN38" s="536">
        <f>ROUND(Eigenmischungen!LUU46,1)</f>
        <v>0</v>
      </c>
      <c r="LUO38" s="536">
        <f>ROUND(Eigenmischungen!LUV46,1)</f>
        <v>0</v>
      </c>
      <c r="LUP38" s="536">
        <f>ROUND(Eigenmischungen!LUW46,1)</f>
        <v>0</v>
      </c>
      <c r="LUQ38" s="536">
        <f>ROUND(Eigenmischungen!LUX46,1)</f>
        <v>0</v>
      </c>
      <c r="LUR38" s="536">
        <f>ROUND(Eigenmischungen!LUY46,1)</f>
        <v>0</v>
      </c>
      <c r="LUS38" s="536">
        <f>ROUND(Eigenmischungen!LUZ46,1)</f>
        <v>0</v>
      </c>
      <c r="LUT38" s="536">
        <f>ROUND(Eigenmischungen!LVA46,1)</f>
        <v>0</v>
      </c>
      <c r="LUU38" s="536">
        <f>ROUND(Eigenmischungen!LVB46,1)</f>
        <v>0</v>
      </c>
      <c r="LUV38" s="536">
        <f>ROUND(Eigenmischungen!LVC46,1)</f>
        <v>0</v>
      </c>
      <c r="LUW38" s="536">
        <f>ROUND(Eigenmischungen!LVD46,1)</f>
        <v>0</v>
      </c>
      <c r="LUX38" s="536">
        <f>ROUND(Eigenmischungen!LVE46,1)</f>
        <v>0</v>
      </c>
      <c r="LUY38" s="536">
        <f>ROUND(Eigenmischungen!LVF46,1)</f>
        <v>0</v>
      </c>
      <c r="LUZ38" s="536">
        <f>ROUND(Eigenmischungen!LVG46,1)</f>
        <v>0</v>
      </c>
      <c r="LVA38" s="536">
        <f>ROUND(Eigenmischungen!LVH46,1)</f>
        <v>0</v>
      </c>
      <c r="LVB38" s="536">
        <f>ROUND(Eigenmischungen!LVI46,1)</f>
        <v>0</v>
      </c>
      <c r="LVC38" s="536">
        <f>ROUND(Eigenmischungen!LVJ46,1)</f>
        <v>0</v>
      </c>
      <c r="LVD38" s="536">
        <f>ROUND(Eigenmischungen!LVK46,1)</f>
        <v>0</v>
      </c>
      <c r="LVE38" s="536">
        <f>ROUND(Eigenmischungen!LVL46,1)</f>
        <v>0</v>
      </c>
      <c r="LVF38" s="536">
        <f>ROUND(Eigenmischungen!LVM46,1)</f>
        <v>0</v>
      </c>
      <c r="LVG38" s="536">
        <f>ROUND(Eigenmischungen!LVN46,1)</f>
        <v>0</v>
      </c>
      <c r="LVH38" s="536">
        <f>ROUND(Eigenmischungen!LVO46,1)</f>
        <v>0</v>
      </c>
      <c r="LVI38" s="536">
        <f>ROUND(Eigenmischungen!LVP46,1)</f>
        <v>0</v>
      </c>
      <c r="LVJ38" s="536">
        <f>ROUND(Eigenmischungen!LVQ46,1)</f>
        <v>0</v>
      </c>
      <c r="LVK38" s="536">
        <f>ROUND(Eigenmischungen!LVR46,1)</f>
        <v>0</v>
      </c>
      <c r="LVL38" s="536">
        <f>ROUND(Eigenmischungen!LVS46,1)</f>
        <v>0</v>
      </c>
      <c r="LVM38" s="536">
        <f>ROUND(Eigenmischungen!LVT46,1)</f>
        <v>0</v>
      </c>
      <c r="LVN38" s="536">
        <f>ROUND(Eigenmischungen!LVU46,1)</f>
        <v>0</v>
      </c>
      <c r="LVO38" s="536">
        <f>ROUND(Eigenmischungen!LVV46,1)</f>
        <v>0</v>
      </c>
      <c r="LVP38" s="536">
        <f>ROUND(Eigenmischungen!LVW46,1)</f>
        <v>0</v>
      </c>
      <c r="LVQ38" s="536">
        <f>ROUND(Eigenmischungen!LVX46,1)</f>
        <v>0</v>
      </c>
      <c r="LVR38" s="536">
        <f>ROUND(Eigenmischungen!LVY46,1)</f>
        <v>0</v>
      </c>
      <c r="LVS38" s="536">
        <f>ROUND(Eigenmischungen!LVZ46,1)</f>
        <v>0</v>
      </c>
      <c r="LVT38" s="536">
        <f>ROUND(Eigenmischungen!LWA46,1)</f>
        <v>0</v>
      </c>
      <c r="LVU38" s="536">
        <f>ROUND(Eigenmischungen!LWB46,1)</f>
        <v>0</v>
      </c>
      <c r="LVV38" s="536">
        <f>ROUND(Eigenmischungen!LWC46,1)</f>
        <v>0</v>
      </c>
      <c r="LVW38" s="536">
        <f>ROUND(Eigenmischungen!LWD46,1)</f>
        <v>0</v>
      </c>
      <c r="LVX38" s="536">
        <f>ROUND(Eigenmischungen!LWE46,1)</f>
        <v>0</v>
      </c>
      <c r="LVY38" s="536">
        <f>ROUND(Eigenmischungen!LWF46,1)</f>
        <v>0</v>
      </c>
      <c r="LVZ38" s="536">
        <f>ROUND(Eigenmischungen!LWG46,1)</f>
        <v>0</v>
      </c>
      <c r="LWA38" s="536">
        <f>ROUND(Eigenmischungen!LWH46,1)</f>
        <v>0</v>
      </c>
      <c r="LWB38" s="536">
        <f>ROUND(Eigenmischungen!LWI46,1)</f>
        <v>0</v>
      </c>
      <c r="LWC38" s="536">
        <f>ROUND(Eigenmischungen!LWJ46,1)</f>
        <v>0</v>
      </c>
      <c r="LWD38" s="536">
        <f>ROUND(Eigenmischungen!LWK46,1)</f>
        <v>0</v>
      </c>
      <c r="LWE38" s="536">
        <f>ROUND(Eigenmischungen!LWL46,1)</f>
        <v>0</v>
      </c>
      <c r="LWF38" s="536">
        <f>ROUND(Eigenmischungen!LWM46,1)</f>
        <v>0</v>
      </c>
      <c r="LWG38" s="536">
        <f>ROUND(Eigenmischungen!LWN46,1)</f>
        <v>0</v>
      </c>
      <c r="LWH38" s="536">
        <f>ROUND(Eigenmischungen!LWO46,1)</f>
        <v>0</v>
      </c>
      <c r="LWI38" s="536">
        <f>ROUND(Eigenmischungen!LWP46,1)</f>
        <v>0</v>
      </c>
      <c r="LWJ38" s="536">
        <f>ROUND(Eigenmischungen!LWQ46,1)</f>
        <v>0</v>
      </c>
      <c r="LWK38" s="536">
        <f>ROUND(Eigenmischungen!LWR46,1)</f>
        <v>0</v>
      </c>
      <c r="LWL38" s="536">
        <f>ROUND(Eigenmischungen!LWS46,1)</f>
        <v>0</v>
      </c>
      <c r="LWM38" s="536">
        <f>ROUND(Eigenmischungen!LWT46,1)</f>
        <v>0</v>
      </c>
      <c r="LWN38" s="536">
        <f>ROUND(Eigenmischungen!LWU46,1)</f>
        <v>0</v>
      </c>
      <c r="LWO38" s="536">
        <f>ROUND(Eigenmischungen!LWV46,1)</f>
        <v>0</v>
      </c>
      <c r="LWP38" s="536">
        <f>ROUND(Eigenmischungen!LWW46,1)</f>
        <v>0</v>
      </c>
      <c r="LWQ38" s="536">
        <f>ROUND(Eigenmischungen!LWX46,1)</f>
        <v>0</v>
      </c>
      <c r="LWR38" s="536">
        <f>ROUND(Eigenmischungen!LWY46,1)</f>
        <v>0</v>
      </c>
      <c r="LWS38" s="536">
        <f>ROUND(Eigenmischungen!LWZ46,1)</f>
        <v>0</v>
      </c>
      <c r="LWT38" s="536">
        <f>ROUND(Eigenmischungen!LXA46,1)</f>
        <v>0</v>
      </c>
      <c r="LWU38" s="536">
        <f>ROUND(Eigenmischungen!LXB46,1)</f>
        <v>0</v>
      </c>
      <c r="LWV38" s="536">
        <f>ROUND(Eigenmischungen!LXC46,1)</f>
        <v>0</v>
      </c>
      <c r="LWW38" s="536">
        <f>ROUND(Eigenmischungen!LXD46,1)</f>
        <v>0</v>
      </c>
      <c r="LWX38" s="536">
        <f>ROUND(Eigenmischungen!LXE46,1)</f>
        <v>0</v>
      </c>
      <c r="LWY38" s="536">
        <f>ROUND(Eigenmischungen!LXF46,1)</f>
        <v>0</v>
      </c>
      <c r="LWZ38" s="536">
        <f>ROUND(Eigenmischungen!LXG46,1)</f>
        <v>0</v>
      </c>
      <c r="LXA38" s="536">
        <f>ROUND(Eigenmischungen!LXH46,1)</f>
        <v>0</v>
      </c>
      <c r="LXB38" s="536">
        <f>ROUND(Eigenmischungen!LXI46,1)</f>
        <v>0</v>
      </c>
      <c r="LXC38" s="536">
        <f>ROUND(Eigenmischungen!LXJ46,1)</f>
        <v>0</v>
      </c>
      <c r="LXD38" s="536">
        <f>ROUND(Eigenmischungen!LXK46,1)</f>
        <v>0</v>
      </c>
      <c r="LXE38" s="536">
        <f>ROUND(Eigenmischungen!LXL46,1)</f>
        <v>0</v>
      </c>
      <c r="LXF38" s="536">
        <f>ROUND(Eigenmischungen!LXM46,1)</f>
        <v>0</v>
      </c>
      <c r="LXG38" s="536">
        <f>ROUND(Eigenmischungen!LXN46,1)</f>
        <v>0</v>
      </c>
      <c r="LXH38" s="536">
        <f>ROUND(Eigenmischungen!LXO46,1)</f>
        <v>0</v>
      </c>
      <c r="LXI38" s="536">
        <f>ROUND(Eigenmischungen!LXP46,1)</f>
        <v>0</v>
      </c>
      <c r="LXJ38" s="536">
        <f>ROUND(Eigenmischungen!LXQ46,1)</f>
        <v>0</v>
      </c>
      <c r="LXK38" s="536">
        <f>ROUND(Eigenmischungen!LXR46,1)</f>
        <v>0</v>
      </c>
      <c r="LXL38" s="536">
        <f>ROUND(Eigenmischungen!LXS46,1)</f>
        <v>0</v>
      </c>
      <c r="LXM38" s="536">
        <f>ROUND(Eigenmischungen!LXT46,1)</f>
        <v>0</v>
      </c>
      <c r="LXN38" s="536">
        <f>ROUND(Eigenmischungen!LXU46,1)</f>
        <v>0</v>
      </c>
      <c r="LXO38" s="536">
        <f>ROUND(Eigenmischungen!LXV46,1)</f>
        <v>0</v>
      </c>
      <c r="LXP38" s="536">
        <f>ROUND(Eigenmischungen!LXW46,1)</f>
        <v>0</v>
      </c>
      <c r="LXQ38" s="536">
        <f>ROUND(Eigenmischungen!LXX46,1)</f>
        <v>0</v>
      </c>
      <c r="LXR38" s="536">
        <f>ROUND(Eigenmischungen!LXY46,1)</f>
        <v>0</v>
      </c>
      <c r="LXS38" s="536">
        <f>ROUND(Eigenmischungen!LXZ46,1)</f>
        <v>0</v>
      </c>
      <c r="LXT38" s="536">
        <f>ROUND(Eigenmischungen!LYA46,1)</f>
        <v>0</v>
      </c>
      <c r="LXU38" s="536">
        <f>ROUND(Eigenmischungen!LYB46,1)</f>
        <v>0</v>
      </c>
      <c r="LXV38" s="536">
        <f>ROUND(Eigenmischungen!LYC46,1)</f>
        <v>0</v>
      </c>
      <c r="LXW38" s="536">
        <f>ROUND(Eigenmischungen!LYD46,1)</f>
        <v>0</v>
      </c>
      <c r="LXX38" s="536">
        <f>ROUND(Eigenmischungen!LYE46,1)</f>
        <v>0</v>
      </c>
      <c r="LXY38" s="536">
        <f>ROUND(Eigenmischungen!LYF46,1)</f>
        <v>0</v>
      </c>
      <c r="LXZ38" s="536">
        <f>ROUND(Eigenmischungen!LYG46,1)</f>
        <v>0</v>
      </c>
      <c r="LYA38" s="536">
        <f>ROUND(Eigenmischungen!LYH46,1)</f>
        <v>0</v>
      </c>
      <c r="LYB38" s="536">
        <f>ROUND(Eigenmischungen!LYI46,1)</f>
        <v>0</v>
      </c>
      <c r="LYC38" s="536">
        <f>ROUND(Eigenmischungen!LYJ46,1)</f>
        <v>0</v>
      </c>
      <c r="LYD38" s="536">
        <f>ROUND(Eigenmischungen!LYK46,1)</f>
        <v>0</v>
      </c>
      <c r="LYE38" s="536">
        <f>ROUND(Eigenmischungen!LYL46,1)</f>
        <v>0</v>
      </c>
      <c r="LYF38" s="536">
        <f>ROUND(Eigenmischungen!LYM46,1)</f>
        <v>0</v>
      </c>
      <c r="LYG38" s="536">
        <f>ROUND(Eigenmischungen!LYN46,1)</f>
        <v>0</v>
      </c>
      <c r="LYH38" s="536">
        <f>ROUND(Eigenmischungen!LYO46,1)</f>
        <v>0</v>
      </c>
      <c r="LYI38" s="536">
        <f>ROUND(Eigenmischungen!LYP46,1)</f>
        <v>0</v>
      </c>
      <c r="LYJ38" s="536">
        <f>ROUND(Eigenmischungen!LYQ46,1)</f>
        <v>0</v>
      </c>
      <c r="LYK38" s="536">
        <f>ROUND(Eigenmischungen!LYR46,1)</f>
        <v>0</v>
      </c>
      <c r="LYL38" s="536">
        <f>ROUND(Eigenmischungen!LYS46,1)</f>
        <v>0</v>
      </c>
      <c r="LYM38" s="536">
        <f>ROUND(Eigenmischungen!LYT46,1)</f>
        <v>0</v>
      </c>
      <c r="LYN38" s="536">
        <f>ROUND(Eigenmischungen!LYU46,1)</f>
        <v>0</v>
      </c>
      <c r="LYO38" s="536">
        <f>ROUND(Eigenmischungen!LYV46,1)</f>
        <v>0</v>
      </c>
      <c r="LYP38" s="536">
        <f>ROUND(Eigenmischungen!LYW46,1)</f>
        <v>0</v>
      </c>
      <c r="LYQ38" s="536">
        <f>ROUND(Eigenmischungen!LYX46,1)</f>
        <v>0</v>
      </c>
      <c r="LYR38" s="536">
        <f>ROUND(Eigenmischungen!LYY46,1)</f>
        <v>0</v>
      </c>
      <c r="LYS38" s="536">
        <f>ROUND(Eigenmischungen!LYZ46,1)</f>
        <v>0</v>
      </c>
      <c r="LYT38" s="536">
        <f>ROUND(Eigenmischungen!LZA46,1)</f>
        <v>0</v>
      </c>
      <c r="LYU38" s="536">
        <f>ROUND(Eigenmischungen!LZB46,1)</f>
        <v>0</v>
      </c>
      <c r="LYV38" s="536">
        <f>ROUND(Eigenmischungen!LZC46,1)</f>
        <v>0</v>
      </c>
      <c r="LYW38" s="536">
        <f>ROUND(Eigenmischungen!LZD46,1)</f>
        <v>0</v>
      </c>
      <c r="LYX38" s="536">
        <f>ROUND(Eigenmischungen!LZE46,1)</f>
        <v>0</v>
      </c>
      <c r="LYY38" s="536">
        <f>ROUND(Eigenmischungen!LZF46,1)</f>
        <v>0</v>
      </c>
      <c r="LYZ38" s="536">
        <f>ROUND(Eigenmischungen!LZG46,1)</f>
        <v>0</v>
      </c>
      <c r="LZA38" s="536">
        <f>ROUND(Eigenmischungen!LZH46,1)</f>
        <v>0</v>
      </c>
      <c r="LZB38" s="536">
        <f>ROUND(Eigenmischungen!LZI46,1)</f>
        <v>0</v>
      </c>
      <c r="LZC38" s="536">
        <f>ROUND(Eigenmischungen!LZJ46,1)</f>
        <v>0</v>
      </c>
      <c r="LZD38" s="536">
        <f>ROUND(Eigenmischungen!LZK46,1)</f>
        <v>0</v>
      </c>
      <c r="LZE38" s="536">
        <f>ROUND(Eigenmischungen!LZL46,1)</f>
        <v>0</v>
      </c>
      <c r="LZF38" s="536">
        <f>ROUND(Eigenmischungen!LZM46,1)</f>
        <v>0</v>
      </c>
      <c r="LZG38" s="536">
        <f>ROUND(Eigenmischungen!LZN46,1)</f>
        <v>0</v>
      </c>
      <c r="LZH38" s="536">
        <f>ROUND(Eigenmischungen!LZO46,1)</f>
        <v>0</v>
      </c>
      <c r="LZI38" s="536">
        <f>ROUND(Eigenmischungen!LZP46,1)</f>
        <v>0</v>
      </c>
      <c r="LZJ38" s="536">
        <f>ROUND(Eigenmischungen!LZQ46,1)</f>
        <v>0</v>
      </c>
      <c r="LZK38" s="536">
        <f>ROUND(Eigenmischungen!LZR46,1)</f>
        <v>0</v>
      </c>
      <c r="LZL38" s="536">
        <f>ROUND(Eigenmischungen!LZS46,1)</f>
        <v>0</v>
      </c>
      <c r="LZM38" s="536">
        <f>ROUND(Eigenmischungen!LZT46,1)</f>
        <v>0</v>
      </c>
      <c r="LZN38" s="536">
        <f>ROUND(Eigenmischungen!LZU46,1)</f>
        <v>0</v>
      </c>
      <c r="LZO38" s="536">
        <f>ROUND(Eigenmischungen!LZV46,1)</f>
        <v>0</v>
      </c>
      <c r="LZP38" s="536">
        <f>ROUND(Eigenmischungen!LZW46,1)</f>
        <v>0</v>
      </c>
      <c r="LZQ38" s="536">
        <f>ROUND(Eigenmischungen!LZX46,1)</f>
        <v>0</v>
      </c>
      <c r="LZR38" s="536">
        <f>ROUND(Eigenmischungen!LZY46,1)</f>
        <v>0</v>
      </c>
      <c r="LZS38" s="536">
        <f>ROUND(Eigenmischungen!LZZ46,1)</f>
        <v>0</v>
      </c>
      <c r="LZT38" s="536">
        <f>ROUND(Eigenmischungen!MAA46,1)</f>
        <v>0</v>
      </c>
      <c r="LZU38" s="536">
        <f>ROUND(Eigenmischungen!MAB46,1)</f>
        <v>0</v>
      </c>
      <c r="LZV38" s="536">
        <f>ROUND(Eigenmischungen!MAC46,1)</f>
        <v>0</v>
      </c>
      <c r="LZW38" s="536">
        <f>ROUND(Eigenmischungen!MAD46,1)</f>
        <v>0</v>
      </c>
      <c r="LZX38" s="536">
        <f>ROUND(Eigenmischungen!MAE46,1)</f>
        <v>0</v>
      </c>
      <c r="LZY38" s="536">
        <f>ROUND(Eigenmischungen!MAF46,1)</f>
        <v>0</v>
      </c>
      <c r="LZZ38" s="536">
        <f>ROUND(Eigenmischungen!MAG46,1)</f>
        <v>0</v>
      </c>
      <c r="MAA38" s="536">
        <f>ROUND(Eigenmischungen!MAH46,1)</f>
        <v>0</v>
      </c>
      <c r="MAB38" s="536">
        <f>ROUND(Eigenmischungen!MAI46,1)</f>
        <v>0</v>
      </c>
      <c r="MAC38" s="536">
        <f>ROUND(Eigenmischungen!MAJ46,1)</f>
        <v>0</v>
      </c>
      <c r="MAD38" s="536">
        <f>ROUND(Eigenmischungen!MAK46,1)</f>
        <v>0</v>
      </c>
      <c r="MAE38" s="536">
        <f>ROUND(Eigenmischungen!MAL46,1)</f>
        <v>0</v>
      </c>
      <c r="MAF38" s="536">
        <f>ROUND(Eigenmischungen!MAM46,1)</f>
        <v>0</v>
      </c>
      <c r="MAG38" s="536">
        <f>ROUND(Eigenmischungen!MAN46,1)</f>
        <v>0</v>
      </c>
      <c r="MAH38" s="536">
        <f>ROUND(Eigenmischungen!MAO46,1)</f>
        <v>0</v>
      </c>
      <c r="MAI38" s="536">
        <f>ROUND(Eigenmischungen!MAP46,1)</f>
        <v>0</v>
      </c>
      <c r="MAJ38" s="536">
        <f>ROUND(Eigenmischungen!MAQ46,1)</f>
        <v>0</v>
      </c>
      <c r="MAK38" s="536">
        <f>ROUND(Eigenmischungen!MAR46,1)</f>
        <v>0</v>
      </c>
      <c r="MAL38" s="536">
        <f>ROUND(Eigenmischungen!MAS46,1)</f>
        <v>0</v>
      </c>
      <c r="MAM38" s="536">
        <f>ROUND(Eigenmischungen!MAT46,1)</f>
        <v>0</v>
      </c>
      <c r="MAN38" s="536">
        <f>ROUND(Eigenmischungen!MAU46,1)</f>
        <v>0</v>
      </c>
      <c r="MAO38" s="536">
        <f>ROUND(Eigenmischungen!MAV46,1)</f>
        <v>0</v>
      </c>
      <c r="MAP38" s="536">
        <f>ROUND(Eigenmischungen!MAW46,1)</f>
        <v>0</v>
      </c>
      <c r="MAQ38" s="536">
        <f>ROUND(Eigenmischungen!MAX46,1)</f>
        <v>0</v>
      </c>
      <c r="MAR38" s="536">
        <f>ROUND(Eigenmischungen!MAY46,1)</f>
        <v>0</v>
      </c>
      <c r="MAS38" s="536">
        <f>ROUND(Eigenmischungen!MAZ46,1)</f>
        <v>0</v>
      </c>
      <c r="MAT38" s="536">
        <f>ROUND(Eigenmischungen!MBA46,1)</f>
        <v>0</v>
      </c>
      <c r="MAU38" s="536">
        <f>ROUND(Eigenmischungen!MBB46,1)</f>
        <v>0</v>
      </c>
      <c r="MAV38" s="536">
        <f>ROUND(Eigenmischungen!MBC46,1)</f>
        <v>0</v>
      </c>
      <c r="MAW38" s="536">
        <f>ROUND(Eigenmischungen!MBD46,1)</f>
        <v>0</v>
      </c>
      <c r="MAX38" s="536">
        <f>ROUND(Eigenmischungen!MBE46,1)</f>
        <v>0</v>
      </c>
      <c r="MAY38" s="536">
        <f>ROUND(Eigenmischungen!MBF46,1)</f>
        <v>0</v>
      </c>
      <c r="MAZ38" s="536">
        <f>ROUND(Eigenmischungen!MBG46,1)</f>
        <v>0</v>
      </c>
      <c r="MBA38" s="536">
        <f>ROUND(Eigenmischungen!MBH46,1)</f>
        <v>0</v>
      </c>
      <c r="MBB38" s="536">
        <f>ROUND(Eigenmischungen!MBI46,1)</f>
        <v>0</v>
      </c>
      <c r="MBC38" s="536">
        <f>ROUND(Eigenmischungen!MBJ46,1)</f>
        <v>0</v>
      </c>
      <c r="MBD38" s="536">
        <f>ROUND(Eigenmischungen!MBK46,1)</f>
        <v>0</v>
      </c>
      <c r="MBE38" s="536">
        <f>ROUND(Eigenmischungen!MBL46,1)</f>
        <v>0</v>
      </c>
      <c r="MBF38" s="536">
        <f>ROUND(Eigenmischungen!MBM46,1)</f>
        <v>0</v>
      </c>
      <c r="MBG38" s="536">
        <f>ROUND(Eigenmischungen!MBN46,1)</f>
        <v>0</v>
      </c>
      <c r="MBH38" s="536">
        <f>ROUND(Eigenmischungen!MBO46,1)</f>
        <v>0</v>
      </c>
      <c r="MBI38" s="536">
        <f>ROUND(Eigenmischungen!MBP46,1)</f>
        <v>0</v>
      </c>
      <c r="MBJ38" s="536">
        <f>ROUND(Eigenmischungen!MBQ46,1)</f>
        <v>0</v>
      </c>
      <c r="MBK38" s="536">
        <f>ROUND(Eigenmischungen!MBR46,1)</f>
        <v>0</v>
      </c>
      <c r="MBL38" s="536">
        <f>ROUND(Eigenmischungen!MBS46,1)</f>
        <v>0</v>
      </c>
      <c r="MBM38" s="536">
        <f>ROUND(Eigenmischungen!MBT46,1)</f>
        <v>0</v>
      </c>
      <c r="MBN38" s="536">
        <f>ROUND(Eigenmischungen!MBU46,1)</f>
        <v>0</v>
      </c>
      <c r="MBO38" s="536">
        <f>ROUND(Eigenmischungen!MBV46,1)</f>
        <v>0</v>
      </c>
      <c r="MBP38" s="536">
        <f>ROUND(Eigenmischungen!MBW46,1)</f>
        <v>0</v>
      </c>
      <c r="MBQ38" s="536">
        <f>ROUND(Eigenmischungen!MBX46,1)</f>
        <v>0</v>
      </c>
      <c r="MBR38" s="536">
        <f>ROUND(Eigenmischungen!MBY46,1)</f>
        <v>0</v>
      </c>
      <c r="MBS38" s="536">
        <f>ROUND(Eigenmischungen!MBZ46,1)</f>
        <v>0</v>
      </c>
      <c r="MBT38" s="536">
        <f>ROUND(Eigenmischungen!MCA46,1)</f>
        <v>0</v>
      </c>
      <c r="MBU38" s="536">
        <f>ROUND(Eigenmischungen!MCB46,1)</f>
        <v>0</v>
      </c>
      <c r="MBV38" s="536">
        <f>ROUND(Eigenmischungen!MCC46,1)</f>
        <v>0</v>
      </c>
      <c r="MBW38" s="536">
        <f>ROUND(Eigenmischungen!MCD46,1)</f>
        <v>0</v>
      </c>
      <c r="MBX38" s="536">
        <f>ROUND(Eigenmischungen!MCE46,1)</f>
        <v>0</v>
      </c>
      <c r="MBY38" s="536">
        <f>ROUND(Eigenmischungen!MCF46,1)</f>
        <v>0</v>
      </c>
      <c r="MBZ38" s="536">
        <f>ROUND(Eigenmischungen!MCG46,1)</f>
        <v>0</v>
      </c>
      <c r="MCA38" s="536">
        <f>ROUND(Eigenmischungen!MCH46,1)</f>
        <v>0</v>
      </c>
      <c r="MCB38" s="536">
        <f>ROUND(Eigenmischungen!MCI46,1)</f>
        <v>0</v>
      </c>
      <c r="MCC38" s="536">
        <f>ROUND(Eigenmischungen!MCJ46,1)</f>
        <v>0</v>
      </c>
      <c r="MCD38" s="536">
        <f>ROUND(Eigenmischungen!MCK46,1)</f>
        <v>0</v>
      </c>
      <c r="MCE38" s="536">
        <f>ROUND(Eigenmischungen!MCL46,1)</f>
        <v>0</v>
      </c>
      <c r="MCF38" s="536">
        <f>ROUND(Eigenmischungen!MCM46,1)</f>
        <v>0</v>
      </c>
      <c r="MCG38" s="536">
        <f>ROUND(Eigenmischungen!MCN46,1)</f>
        <v>0</v>
      </c>
      <c r="MCH38" s="536">
        <f>ROUND(Eigenmischungen!MCO46,1)</f>
        <v>0</v>
      </c>
      <c r="MCI38" s="536">
        <f>ROUND(Eigenmischungen!MCP46,1)</f>
        <v>0</v>
      </c>
      <c r="MCJ38" s="536">
        <f>ROUND(Eigenmischungen!MCQ46,1)</f>
        <v>0</v>
      </c>
      <c r="MCK38" s="536">
        <f>ROUND(Eigenmischungen!MCR46,1)</f>
        <v>0</v>
      </c>
      <c r="MCL38" s="536">
        <f>ROUND(Eigenmischungen!MCS46,1)</f>
        <v>0</v>
      </c>
      <c r="MCM38" s="536">
        <f>ROUND(Eigenmischungen!MCT46,1)</f>
        <v>0</v>
      </c>
      <c r="MCN38" s="536">
        <f>ROUND(Eigenmischungen!MCU46,1)</f>
        <v>0</v>
      </c>
      <c r="MCO38" s="536">
        <f>ROUND(Eigenmischungen!MCV46,1)</f>
        <v>0</v>
      </c>
      <c r="MCP38" s="536">
        <f>ROUND(Eigenmischungen!MCW46,1)</f>
        <v>0</v>
      </c>
      <c r="MCQ38" s="536">
        <f>ROUND(Eigenmischungen!MCX46,1)</f>
        <v>0</v>
      </c>
      <c r="MCR38" s="536">
        <f>ROUND(Eigenmischungen!MCY46,1)</f>
        <v>0</v>
      </c>
      <c r="MCS38" s="536">
        <f>ROUND(Eigenmischungen!MCZ46,1)</f>
        <v>0</v>
      </c>
      <c r="MCT38" s="536">
        <f>ROUND(Eigenmischungen!MDA46,1)</f>
        <v>0</v>
      </c>
      <c r="MCU38" s="536">
        <f>ROUND(Eigenmischungen!MDB46,1)</f>
        <v>0</v>
      </c>
      <c r="MCV38" s="536">
        <f>ROUND(Eigenmischungen!MDC46,1)</f>
        <v>0</v>
      </c>
      <c r="MCW38" s="536">
        <f>ROUND(Eigenmischungen!MDD46,1)</f>
        <v>0</v>
      </c>
      <c r="MCX38" s="536">
        <f>ROUND(Eigenmischungen!MDE46,1)</f>
        <v>0</v>
      </c>
      <c r="MCY38" s="536">
        <f>ROUND(Eigenmischungen!MDF46,1)</f>
        <v>0</v>
      </c>
      <c r="MCZ38" s="536">
        <f>ROUND(Eigenmischungen!MDG46,1)</f>
        <v>0</v>
      </c>
      <c r="MDA38" s="536">
        <f>ROUND(Eigenmischungen!MDH46,1)</f>
        <v>0</v>
      </c>
      <c r="MDB38" s="536">
        <f>ROUND(Eigenmischungen!MDI46,1)</f>
        <v>0</v>
      </c>
      <c r="MDC38" s="536">
        <f>ROUND(Eigenmischungen!MDJ46,1)</f>
        <v>0</v>
      </c>
      <c r="MDD38" s="536">
        <f>ROUND(Eigenmischungen!MDK46,1)</f>
        <v>0</v>
      </c>
      <c r="MDE38" s="536">
        <f>ROUND(Eigenmischungen!MDL46,1)</f>
        <v>0</v>
      </c>
      <c r="MDF38" s="536">
        <f>ROUND(Eigenmischungen!MDM46,1)</f>
        <v>0</v>
      </c>
      <c r="MDG38" s="536">
        <f>ROUND(Eigenmischungen!MDN46,1)</f>
        <v>0</v>
      </c>
      <c r="MDH38" s="536">
        <f>ROUND(Eigenmischungen!MDO46,1)</f>
        <v>0</v>
      </c>
      <c r="MDI38" s="536">
        <f>ROUND(Eigenmischungen!MDP46,1)</f>
        <v>0</v>
      </c>
      <c r="MDJ38" s="536">
        <f>ROUND(Eigenmischungen!MDQ46,1)</f>
        <v>0</v>
      </c>
      <c r="MDK38" s="536">
        <f>ROUND(Eigenmischungen!MDR46,1)</f>
        <v>0</v>
      </c>
      <c r="MDL38" s="536">
        <f>ROUND(Eigenmischungen!MDS46,1)</f>
        <v>0</v>
      </c>
      <c r="MDM38" s="536">
        <f>ROUND(Eigenmischungen!MDT46,1)</f>
        <v>0</v>
      </c>
      <c r="MDN38" s="536">
        <f>ROUND(Eigenmischungen!MDU46,1)</f>
        <v>0</v>
      </c>
      <c r="MDO38" s="536">
        <f>ROUND(Eigenmischungen!MDV46,1)</f>
        <v>0</v>
      </c>
      <c r="MDP38" s="536">
        <f>ROUND(Eigenmischungen!MDW46,1)</f>
        <v>0</v>
      </c>
      <c r="MDQ38" s="536">
        <f>ROUND(Eigenmischungen!MDX46,1)</f>
        <v>0</v>
      </c>
      <c r="MDR38" s="536">
        <f>ROUND(Eigenmischungen!MDY46,1)</f>
        <v>0</v>
      </c>
      <c r="MDS38" s="536">
        <f>ROUND(Eigenmischungen!MDZ46,1)</f>
        <v>0</v>
      </c>
      <c r="MDT38" s="536">
        <f>ROUND(Eigenmischungen!MEA46,1)</f>
        <v>0</v>
      </c>
      <c r="MDU38" s="536">
        <f>ROUND(Eigenmischungen!MEB46,1)</f>
        <v>0</v>
      </c>
      <c r="MDV38" s="536">
        <f>ROUND(Eigenmischungen!MEC46,1)</f>
        <v>0</v>
      </c>
      <c r="MDW38" s="536">
        <f>ROUND(Eigenmischungen!MED46,1)</f>
        <v>0</v>
      </c>
      <c r="MDX38" s="536">
        <f>ROUND(Eigenmischungen!MEE46,1)</f>
        <v>0</v>
      </c>
      <c r="MDY38" s="536">
        <f>ROUND(Eigenmischungen!MEF46,1)</f>
        <v>0</v>
      </c>
      <c r="MDZ38" s="536">
        <f>ROUND(Eigenmischungen!MEG46,1)</f>
        <v>0</v>
      </c>
      <c r="MEA38" s="536">
        <f>ROUND(Eigenmischungen!MEH46,1)</f>
        <v>0</v>
      </c>
      <c r="MEB38" s="536">
        <f>ROUND(Eigenmischungen!MEI46,1)</f>
        <v>0</v>
      </c>
      <c r="MEC38" s="536">
        <f>ROUND(Eigenmischungen!MEJ46,1)</f>
        <v>0</v>
      </c>
      <c r="MED38" s="536">
        <f>ROUND(Eigenmischungen!MEK46,1)</f>
        <v>0</v>
      </c>
      <c r="MEE38" s="536">
        <f>ROUND(Eigenmischungen!MEL46,1)</f>
        <v>0</v>
      </c>
      <c r="MEF38" s="536">
        <f>ROUND(Eigenmischungen!MEM46,1)</f>
        <v>0</v>
      </c>
      <c r="MEG38" s="536">
        <f>ROUND(Eigenmischungen!MEN46,1)</f>
        <v>0</v>
      </c>
      <c r="MEH38" s="536">
        <f>ROUND(Eigenmischungen!MEO46,1)</f>
        <v>0</v>
      </c>
      <c r="MEI38" s="536">
        <f>ROUND(Eigenmischungen!MEP46,1)</f>
        <v>0</v>
      </c>
      <c r="MEJ38" s="536">
        <f>ROUND(Eigenmischungen!MEQ46,1)</f>
        <v>0</v>
      </c>
      <c r="MEK38" s="536">
        <f>ROUND(Eigenmischungen!MER46,1)</f>
        <v>0</v>
      </c>
      <c r="MEL38" s="536">
        <f>ROUND(Eigenmischungen!MES46,1)</f>
        <v>0</v>
      </c>
      <c r="MEM38" s="536">
        <f>ROUND(Eigenmischungen!MET46,1)</f>
        <v>0</v>
      </c>
      <c r="MEN38" s="536">
        <f>ROUND(Eigenmischungen!MEU46,1)</f>
        <v>0</v>
      </c>
      <c r="MEO38" s="536">
        <f>ROUND(Eigenmischungen!MEV46,1)</f>
        <v>0</v>
      </c>
      <c r="MEP38" s="536">
        <f>ROUND(Eigenmischungen!MEW46,1)</f>
        <v>0</v>
      </c>
      <c r="MEQ38" s="536">
        <f>ROUND(Eigenmischungen!MEX46,1)</f>
        <v>0</v>
      </c>
      <c r="MER38" s="536">
        <f>ROUND(Eigenmischungen!MEY46,1)</f>
        <v>0</v>
      </c>
      <c r="MES38" s="536">
        <f>ROUND(Eigenmischungen!MEZ46,1)</f>
        <v>0</v>
      </c>
      <c r="MET38" s="536">
        <f>ROUND(Eigenmischungen!MFA46,1)</f>
        <v>0</v>
      </c>
      <c r="MEU38" s="536">
        <f>ROUND(Eigenmischungen!MFB46,1)</f>
        <v>0</v>
      </c>
      <c r="MEV38" s="536">
        <f>ROUND(Eigenmischungen!MFC46,1)</f>
        <v>0</v>
      </c>
      <c r="MEW38" s="536">
        <f>ROUND(Eigenmischungen!MFD46,1)</f>
        <v>0</v>
      </c>
      <c r="MEX38" s="536">
        <f>ROUND(Eigenmischungen!MFE46,1)</f>
        <v>0</v>
      </c>
      <c r="MEY38" s="536">
        <f>ROUND(Eigenmischungen!MFF46,1)</f>
        <v>0</v>
      </c>
      <c r="MEZ38" s="536">
        <f>ROUND(Eigenmischungen!MFG46,1)</f>
        <v>0</v>
      </c>
      <c r="MFA38" s="536">
        <f>ROUND(Eigenmischungen!MFH46,1)</f>
        <v>0</v>
      </c>
      <c r="MFB38" s="536">
        <f>ROUND(Eigenmischungen!MFI46,1)</f>
        <v>0</v>
      </c>
      <c r="MFC38" s="536">
        <f>ROUND(Eigenmischungen!MFJ46,1)</f>
        <v>0</v>
      </c>
      <c r="MFD38" s="536">
        <f>ROUND(Eigenmischungen!MFK46,1)</f>
        <v>0</v>
      </c>
      <c r="MFE38" s="536">
        <f>ROUND(Eigenmischungen!MFL46,1)</f>
        <v>0</v>
      </c>
      <c r="MFF38" s="536">
        <f>ROUND(Eigenmischungen!MFM46,1)</f>
        <v>0</v>
      </c>
      <c r="MFG38" s="536">
        <f>ROUND(Eigenmischungen!MFN46,1)</f>
        <v>0</v>
      </c>
      <c r="MFH38" s="536">
        <f>ROUND(Eigenmischungen!MFO46,1)</f>
        <v>0</v>
      </c>
      <c r="MFI38" s="536">
        <f>ROUND(Eigenmischungen!MFP46,1)</f>
        <v>0</v>
      </c>
      <c r="MFJ38" s="536">
        <f>ROUND(Eigenmischungen!MFQ46,1)</f>
        <v>0</v>
      </c>
      <c r="MFK38" s="536">
        <f>ROUND(Eigenmischungen!MFR46,1)</f>
        <v>0</v>
      </c>
      <c r="MFL38" s="536">
        <f>ROUND(Eigenmischungen!MFS46,1)</f>
        <v>0</v>
      </c>
      <c r="MFM38" s="536">
        <f>ROUND(Eigenmischungen!MFT46,1)</f>
        <v>0</v>
      </c>
      <c r="MFN38" s="536">
        <f>ROUND(Eigenmischungen!MFU46,1)</f>
        <v>0</v>
      </c>
      <c r="MFO38" s="536">
        <f>ROUND(Eigenmischungen!MFV46,1)</f>
        <v>0</v>
      </c>
      <c r="MFP38" s="536">
        <f>ROUND(Eigenmischungen!MFW46,1)</f>
        <v>0</v>
      </c>
      <c r="MFQ38" s="536">
        <f>ROUND(Eigenmischungen!MFX46,1)</f>
        <v>0</v>
      </c>
      <c r="MFR38" s="536">
        <f>ROUND(Eigenmischungen!MFY46,1)</f>
        <v>0</v>
      </c>
      <c r="MFS38" s="536">
        <f>ROUND(Eigenmischungen!MFZ46,1)</f>
        <v>0</v>
      </c>
      <c r="MFT38" s="536">
        <f>ROUND(Eigenmischungen!MGA46,1)</f>
        <v>0</v>
      </c>
      <c r="MFU38" s="536">
        <f>ROUND(Eigenmischungen!MGB46,1)</f>
        <v>0</v>
      </c>
      <c r="MFV38" s="536">
        <f>ROUND(Eigenmischungen!MGC46,1)</f>
        <v>0</v>
      </c>
      <c r="MFW38" s="536">
        <f>ROUND(Eigenmischungen!MGD46,1)</f>
        <v>0</v>
      </c>
      <c r="MFX38" s="536">
        <f>ROUND(Eigenmischungen!MGE46,1)</f>
        <v>0</v>
      </c>
      <c r="MFY38" s="536">
        <f>ROUND(Eigenmischungen!MGF46,1)</f>
        <v>0</v>
      </c>
      <c r="MFZ38" s="536">
        <f>ROUND(Eigenmischungen!MGG46,1)</f>
        <v>0</v>
      </c>
      <c r="MGA38" s="536">
        <f>ROUND(Eigenmischungen!MGH46,1)</f>
        <v>0</v>
      </c>
      <c r="MGB38" s="536">
        <f>ROUND(Eigenmischungen!MGI46,1)</f>
        <v>0</v>
      </c>
      <c r="MGC38" s="536">
        <f>ROUND(Eigenmischungen!MGJ46,1)</f>
        <v>0</v>
      </c>
      <c r="MGD38" s="536">
        <f>ROUND(Eigenmischungen!MGK46,1)</f>
        <v>0</v>
      </c>
      <c r="MGE38" s="536">
        <f>ROUND(Eigenmischungen!MGL46,1)</f>
        <v>0</v>
      </c>
      <c r="MGF38" s="536">
        <f>ROUND(Eigenmischungen!MGM46,1)</f>
        <v>0</v>
      </c>
      <c r="MGG38" s="536">
        <f>ROUND(Eigenmischungen!MGN46,1)</f>
        <v>0</v>
      </c>
      <c r="MGH38" s="536">
        <f>ROUND(Eigenmischungen!MGO46,1)</f>
        <v>0</v>
      </c>
      <c r="MGI38" s="536">
        <f>ROUND(Eigenmischungen!MGP46,1)</f>
        <v>0</v>
      </c>
      <c r="MGJ38" s="536">
        <f>ROUND(Eigenmischungen!MGQ46,1)</f>
        <v>0</v>
      </c>
      <c r="MGK38" s="536">
        <f>ROUND(Eigenmischungen!MGR46,1)</f>
        <v>0</v>
      </c>
      <c r="MGL38" s="536">
        <f>ROUND(Eigenmischungen!MGS46,1)</f>
        <v>0</v>
      </c>
      <c r="MGM38" s="536">
        <f>ROUND(Eigenmischungen!MGT46,1)</f>
        <v>0</v>
      </c>
      <c r="MGN38" s="536">
        <f>ROUND(Eigenmischungen!MGU46,1)</f>
        <v>0</v>
      </c>
      <c r="MGO38" s="536">
        <f>ROUND(Eigenmischungen!MGV46,1)</f>
        <v>0</v>
      </c>
      <c r="MGP38" s="536">
        <f>ROUND(Eigenmischungen!MGW46,1)</f>
        <v>0</v>
      </c>
      <c r="MGQ38" s="536">
        <f>ROUND(Eigenmischungen!MGX46,1)</f>
        <v>0</v>
      </c>
      <c r="MGR38" s="536">
        <f>ROUND(Eigenmischungen!MGY46,1)</f>
        <v>0</v>
      </c>
      <c r="MGS38" s="536">
        <f>ROUND(Eigenmischungen!MGZ46,1)</f>
        <v>0</v>
      </c>
      <c r="MGT38" s="536">
        <f>ROUND(Eigenmischungen!MHA46,1)</f>
        <v>0</v>
      </c>
      <c r="MGU38" s="536">
        <f>ROUND(Eigenmischungen!MHB46,1)</f>
        <v>0</v>
      </c>
      <c r="MGV38" s="536">
        <f>ROUND(Eigenmischungen!MHC46,1)</f>
        <v>0</v>
      </c>
      <c r="MGW38" s="536">
        <f>ROUND(Eigenmischungen!MHD46,1)</f>
        <v>0</v>
      </c>
      <c r="MGX38" s="536">
        <f>ROUND(Eigenmischungen!MHE46,1)</f>
        <v>0</v>
      </c>
      <c r="MGY38" s="536">
        <f>ROUND(Eigenmischungen!MHF46,1)</f>
        <v>0</v>
      </c>
      <c r="MGZ38" s="536">
        <f>ROUND(Eigenmischungen!MHG46,1)</f>
        <v>0</v>
      </c>
      <c r="MHA38" s="536">
        <f>ROUND(Eigenmischungen!MHH46,1)</f>
        <v>0</v>
      </c>
      <c r="MHB38" s="536">
        <f>ROUND(Eigenmischungen!MHI46,1)</f>
        <v>0</v>
      </c>
      <c r="MHC38" s="536">
        <f>ROUND(Eigenmischungen!MHJ46,1)</f>
        <v>0</v>
      </c>
      <c r="MHD38" s="536">
        <f>ROUND(Eigenmischungen!MHK46,1)</f>
        <v>0</v>
      </c>
      <c r="MHE38" s="536">
        <f>ROUND(Eigenmischungen!MHL46,1)</f>
        <v>0</v>
      </c>
      <c r="MHF38" s="536">
        <f>ROUND(Eigenmischungen!MHM46,1)</f>
        <v>0</v>
      </c>
      <c r="MHG38" s="536">
        <f>ROUND(Eigenmischungen!MHN46,1)</f>
        <v>0</v>
      </c>
      <c r="MHH38" s="536">
        <f>ROUND(Eigenmischungen!MHO46,1)</f>
        <v>0</v>
      </c>
      <c r="MHI38" s="536">
        <f>ROUND(Eigenmischungen!MHP46,1)</f>
        <v>0</v>
      </c>
      <c r="MHJ38" s="536">
        <f>ROUND(Eigenmischungen!MHQ46,1)</f>
        <v>0</v>
      </c>
      <c r="MHK38" s="536">
        <f>ROUND(Eigenmischungen!MHR46,1)</f>
        <v>0</v>
      </c>
      <c r="MHL38" s="536">
        <f>ROUND(Eigenmischungen!MHS46,1)</f>
        <v>0</v>
      </c>
      <c r="MHM38" s="536">
        <f>ROUND(Eigenmischungen!MHT46,1)</f>
        <v>0</v>
      </c>
      <c r="MHN38" s="536">
        <f>ROUND(Eigenmischungen!MHU46,1)</f>
        <v>0</v>
      </c>
      <c r="MHO38" s="536">
        <f>ROUND(Eigenmischungen!MHV46,1)</f>
        <v>0</v>
      </c>
      <c r="MHP38" s="536">
        <f>ROUND(Eigenmischungen!MHW46,1)</f>
        <v>0</v>
      </c>
      <c r="MHQ38" s="536">
        <f>ROUND(Eigenmischungen!MHX46,1)</f>
        <v>0</v>
      </c>
      <c r="MHR38" s="536">
        <f>ROUND(Eigenmischungen!MHY46,1)</f>
        <v>0</v>
      </c>
      <c r="MHS38" s="536">
        <f>ROUND(Eigenmischungen!MHZ46,1)</f>
        <v>0</v>
      </c>
      <c r="MHT38" s="536">
        <f>ROUND(Eigenmischungen!MIA46,1)</f>
        <v>0</v>
      </c>
      <c r="MHU38" s="536">
        <f>ROUND(Eigenmischungen!MIB46,1)</f>
        <v>0</v>
      </c>
      <c r="MHV38" s="536">
        <f>ROUND(Eigenmischungen!MIC46,1)</f>
        <v>0</v>
      </c>
      <c r="MHW38" s="536">
        <f>ROUND(Eigenmischungen!MID46,1)</f>
        <v>0</v>
      </c>
      <c r="MHX38" s="536">
        <f>ROUND(Eigenmischungen!MIE46,1)</f>
        <v>0</v>
      </c>
      <c r="MHY38" s="536">
        <f>ROUND(Eigenmischungen!MIF46,1)</f>
        <v>0</v>
      </c>
      <c r="MHZ38" s="536">
        <f>ROUND(Eigenmischungen!MIG46,1)</f>
        <v>0</v>
      </c>
      <c r="MIA38" s="536">
        <f>ROUND(Eigenmischungen!MIH46,1)</f>
        <v>0</v>
      </c>
      <c r="MIB38" s="536">
        <f>ROUND(Eigenmischungen!MII46,1)</f>
        <v>0</v>
      </c>
      <c r="MIC38" s="536">
        <f>ROUND(Eigenmischungen!MIJ46,1)</f>
        <v>0</v>
      </c>
      <c r="MID38" s="536">
        <f>ROUND(Eigenmischungen!MIK46,1)</f>
        <v>0</v>
      </c>
      <c r="MIE38" s="536">
        <f>ROUND(Eigenmischungen!MIL46,1)</f>
        <v>0</v>
      </c>
      <c r="MIF38" s="536">
        <f>ROUND(Eigenmischungen!MIM46,1)</f>
        <v>0</v>
      </c>
      <c r="MIG38" s="536">
        <f>ROUND(Eigenmischungen!MIN46,1)</f>
        <v>0</v>
      </c>
      <c r="MIH38" s="536">
        <f>ROUND(Eigenmischungen!MIO46,1)</f>
        <v>0</v>
      </c>
      <c r="MII38" s="536">
        <f>ROUND(Eigenmischungen!MIP46,1)</f>
        <v>0</v>
      </c>
      <c r="MIJ38" s="536">
        <f>ROUND(Eigenmischungen!MIQ46,1)</f>
        <v>0</v>
      </c>
      <c r="MIK38" s="536">
        <f>ROUND(Eigenmischungen!MIR46,1)</f>
        <v>0</v>
      </c>
      <c r="MIL38" s="536">
        <f>ROUND(Eigenmischungen!MIS46,1)</f>
        <v>0</v>
      </c>
      <c r="MIM38" s="536">
        <f>ROUND(Eigenmischungen!MIT46,1)</f>
        <v>0</v>
      </c>
      <c r="MIN38" s="536">
        <f>ROUND(Eigenmischungen!MIU46,1)</f>
        <v>0</v>
      </c>
      <c r="MIO38" s="536">
        <f>ROUND(Eigenmischungen!MIV46,1)</f>
        <v>0</v>
      </c>
      <c r="MIP38" s="536">
        <f>ROUND(Eigenmischungen!MIW46,1)</f>
        <v>0</v>
      </c>
      <c r="MIQ38" s="536">
        <f>ROUND(Eigenmischungen!MIX46,1)</f>
        <v>0</v>
      </c>
      <c r="MIR38" s="536">
        <f>ROUND(Eigenmischungen!MIY46,1)</f>
        <v>0</v>
      </c>
      <c r="MIS38" s="536">
        <f>ROUND(Eigenmischungen!MIZ46,1)</f>
        <v>0</v>
      </c>
      <c r="MIT38" s="536">
        <f>ROUND(Eigenmischungen!MJA46,1)</f>
        <v>0</v>
      </c>
      <c r="MIU38" s="536">
        <f>ROUND(Eigenmischungen!MJB46,1)</f>
        <v>0</v>
      </c>
      <c r="MIV38" s="536">
        <f>ROUND(Eigenmischungen!MJC46,1)</f>
        <v>0</v>
      </c>
      <c r="MIW38" s="536">
        <f>ROUND(Eigenmischungen!MJD46,1)</f>
        <v>0</v>
      </c>
      <c r="MIX38" s="536">
        <f>ROUND(Eigenmischungen!MJE46,1)</f>
        <v>0</v>
      </c>
      <c r="MIY38" s="536">
        <f>ROUND(Eigenmischungen!MJF46,1)</f>
        <v>0</v>
      </c>
      <c r="MIZ38" s="536">
        <f>ROUND(Eigenmischungen!MJG46,1)</f>
        <v>0</v>
      </c>
      <c r="MJA38" s="536">
        <f>ROUND(Eigenmischungen!MJH46,1)</f>
        <v>0</v>
      </c>
      <c r="MJB38" s="536">
        <f>ROUND(Eigenmischungen!MJI46,1)</f>
        <v>0</v>
      </c>
      <c r="MJC38" s="536">
        <f>ROUND(Eigenmischungen!MJJ46,1)</f>
        <v>0</v>
      </c>
      <c r="MJD38" s="536">
        <f>ROUND(Eigenmischungen!MJK46,1)</f>
        <v>0</v>
      </c>
      <c r="MJE38" s="536">
        <f>ROUND(Eigenmischungen!MJL46,1)</f>
        <v>0</v>
      </c>
      <c r="MJF38" s="536">
        <f>ROUND(Eigenmischungen!MJM46,1)</f>
        <v>0</v>
      </c>
      <c r="MJG38" s="536">
        <f>ROUND(Eigenmischungen!MJN46,1)</f>
        <v>0</v>
      </c>
      <c r="MJH38" s="536">
        <f>ROUND(Eigenmischungen!MJO46,1)</f>
        <v>0</v>
      </c>
      <c r="MJI38" s="536">
        <f>ROUND(Eigenmischungen!MJP46,1)</f>
        <v>0</v>
      </c>
      <c r="MJJ38" s="536">
        <f>ROUND(Eigenmischungen!MJQ46,1)</f>
        <v>0</v>
      </c>
      <c r="MJK38" s="536">
        <f>ROUND(Eigenmischungen!MJR46,1)</f>
        <v>0</v>
      </c>
      <c r="MJL38" s="536">
        <f>ROUND(Eigenmischungen!MJS46,1)</f>
        <v>0</v>
      </c>
      <c r="MJM38" s="536">
        <f>ROUND(Eigenmischungen!MJT46,1)</f>
        <v>0</v>
      </c>
      <c r="MJN38" s="536">
        <f>ROUND(Eigenmischungen!MJU46,1)</f>
        <v>0</v>
      </c>
      <c r="MJO38" s="536">
        <f>ROUND(Eigenmischungen!MJV46,1)</f>
        <v>0</v>
      </c>
      <c r="MJP38" s="536">
        <f>ROUND(Eigenmischungen!MJW46,1)</f>
        <v>0</v>
      </c>
      <c r="MJQ38" s="536">
        <f>ROUND(Eigenmischungen!MJX46,1)</f>
        <v>0</v>
      </c>
      <c r="MJR38" s="536">
        <f>ROUND(Eigenmischungen!MJY46,1)</f>
        <v>0</v>
      </c>
      <c r="MJS38" s="536">
        <f>ROUND(Eigenmischungen!MJZ46,1)</f>
        <v>0</v>
      </c>
      <c r="MJT38" s="536">
        <f>ROUND(Eigenmischungen!MKA46,1)</f>
        <v>0</v>
      </c>
      <c r="MJU38" s="536">
        <f>ROUND(Eigenmischungen!MKB46,1)</f>
        <v>0</v>
      </c>
      <c r="MJV38" s="536">
        <f>ROUND(Eigenmischungen!MKC46,1)</f>
        <v>0</v>
      </c>
      <c r="MJW38" s="536">
        <f>ROUND(Eigenmischungen!MKD46,1)</f>
        <v>0</v>
      </c>
      <c r="MJX38" s="536">
        <f>ROUND(Eigenmischungen!MKE46,1)</f>
        <v>0</v>
      </c>
      <c r="MJY38" s="536">
        <f>ROUND(Eigenmischungen!MKF46,1)</f>
        <v>0</v>
      </c>
      <c r="MJZ38" s="536">
        <f>ROUND(Eigenmischungen!MKG46,1)</f>
        <v>0</v>
      </c>
      <c r="MKA38" s="536">
        <f>ROUND(Eigenmischungen!MKH46,1)</f>
        <v>0</v>
      </c>
      <c r="MKB38" s="536">
        <f>ROUND(Eigenmischungen!MKI46,1)</f>
        <v>0</v>
      </c>
      <c r="MKC38" s="536">
        <f>ROUND(Eigenmischungen!MKJ46,1)</f>
        <v>0</v>
      </c>
      <c r="MKD38" s="536">
        <f>ROUND(Eigenmischungen!MKK46,1)</f>
        <v>0</v>
      </c>
      <c r="MKE38" s="536">
        <f>ROUND(Eigenmischungen!MKL46,1)</f>
        <v>0</v>
      </c>
      <c r="MKF38" s="536">
        <f>ROUND(Eigenmischungen!MKM46,1)</f>
        <v>0</v>
      </c>
      <c r="MKG38" s="536">
        <f>ROUND(Eigenmischungen!MKN46,1)</f>
        <v>0</v>
      </c>
      <c r="MKH38" s="536">
        <f>ROUND(Eigenmischungen!MKO46,1)</f>
        <v>0</v>
      </c>
      <c r="MKI38" s="536">
        <f>ROUND(Eigenmischungen!MKP46,1)</f>
        <v>0</v>
      </c>
      <c r="MKJ38" s="536">
        <f>ROUND(Eigenmischungen!MKQ46,1)</f>
        <v>0</v>
      </c>
      <c r="MKK38" s="536">
        <f>ROUND(Eigenmischungen!MKR46,1)</f>
        <v>0</v>
      </c>
      <c r="MKL38" s="536">
        <f>ROUND(Eigenmischungen!MKS46,1)</f>
        <v>0</v>
      </c>
      <c r="MKM38" s="536">
        <f>ROUND(Eigenmischungen!MKT46,1)</f>
        <v>0</v>
      </c>
      <c r="MKN38" s="536">
        <f>ROUND(Eigenmischungen!MKU46,1)</f>
        <v>0</v>
      </c>
      <c r="MKO38" s="536">
        <f>ROUND(Eigenmischungen!MKV46,1)</f>
        <v>0</v>
      </c>
      <c r="MKP38" s="536">
        <f>ROUND(Eigenmischungen!MKW46,1)</f>
        <v>0</v>
      </c>
      <c r="MKQ38" s="536">
        <f>ROUND(Eigenmischungen!MKX46,1)</f>
        <v>0</v>
      </c>
      <c r="MKR38" s="536">
        <f>ROUND(Eigenmischungen!MKY46,1)</f>
        <v>0</v>
      </c>
      <c r="MKS38" s="536">
        <f>ROUND(Eigenmischungen!MKZ46,1)</f>
        <v>0</v>
      </c>
      <c r="MKT38" s="536">
        <f>ROUND(Eigenmischungen!MLA46,1)</f>
        <v>0</v>
      </c>
      <c r="MKU38" s="536">
        <f>ROUND(Eigenmischungen!MLB46,1)</f>
        <v>0</v>
      </c>
      <c r="MKV38" s="536">
        <f>ROUND(Eigenmischungen!MLC46,1)</f>
        <v>0</v>
      </c>
      <c r="MKW38" s="536">
        <f>ROUND(Eigenmischungen!MLD46,1)</f>
        <v>0</v>
      </c>
      <c r="MKX38" s="536">
        <f>ROUND(Eigenmischungen!MLE46,1)</f>
        <v>0</v>
      </c>
      <c r="MKY38" s="536">
        <f>ROUND(Eigenmischungen!MLF46,1)</f>
        <v>0</v>
      </c>
      <c r="MKZ38" s="536">
        <f>ROUND(Eigenmischungen!MLG46,1)</f>
        <v>0</v>
      </c>
      <c r="MLA38" s="536">
        <f>ROUND(Eigenmischungen!MLH46,1)</f>
        <v>0</v>
      </c>
      <c r="MLB38" s="536">
        <f>ROUND(Eigenmischungen!MLI46,1)</f>
        <v>0</v>
      </c>
      <c r="MLC38" s="536">
        <f>ROUND(Eigenmischungen!MLJ46,1)</f>
        <v>0</v>
      </c>
      <c r="MLD38" s="536">
        <f>ROUND(Eigenmischungen!MLK46,1)</f>
        <v>0</v>
      </c>
      <c r="MLE38" s="536">
        <f>ROUND(Eigenmischungen!MLL46,1)</f>
        <v>0</v>
      </c>
      <c r="MLF38" s="536">
        <f>ROUND(Eigenmischungen!MLM46,1)</f>
        <v>0</v>
      </c>
      <c r="MLG38" s="536">
        <f>ROUND(Eigenmischungen!MLN46,1)</f>
        <v>0</v>
      </c>
      <c r="MLH38" s="536">
        <f>ROUND(Eigenmischungen!MLO46,1)</f>
        <v>0</v>
      </c>
      <c r="MLI38" s="536">
        <f>ROUND(Eigenmischungen!MLP46,1)</f>
        <v>0</v>
      </c>
      <c r="MLJ38" s="536">
        <f>ROUND(Eigenmischungen!MLQ46,1)</f>
        <v>0</v>
      </c>
      <c r="MLK38" s="536">
        <f>ROUND(Eigenmischungen!MLR46,1)</f>
        <v>0</v>
      </c>
      <c r="MLL38" s="536">
        <f>ROUND(Eigenmischungen!MLS46,1)</f>
        <v>0</v>
      </c>
      <c r="MLM38" s="536">
        <f>ROUND(Eigenmischungen!MLT46,1)</f>
        <v>0</v>
      </c>
      <c r="MLN38" s="536">
        <f>ROUND(Eigenmischungen!MLU46,1)</f>
        <v>0</v>
      </c>
      <c r="MLO38" s="536">
        <f>ROUND(Eigenmischungen!MLV46,1)</f>
        <v>0</v>
      </c>
      <c r="MLP38" s="536">
        <f>ROUND(Eigenmischungen!MLW46,1)</f>
        <v>0</v>
      </c>
      <c r="MLQ38" s="536">
        <f>ROUND(Eigenmischungen!MLX46,1)</f>
        <v>0</v>
      </c>
      <c r="MLR38" s="536">
        <f>ROUND(Eigenmischungen!MLY46,1)</f>
        <v>0</v>
      </c>
      <c r="MLS38" s="536">
        <f>ROUND(Eigenmischungen!MLZ46,1)</f>
        <v>0</v>
      </c>
      <c r="MLT38" s="536">
        <f>ROUND(Eigenmischungen!MMA46,1)</f>
        <v>0</v>
      </c>
      <c r="MLU38" s="536">
        <f>ROUND(Eigenmischungen!MMB46,1)</f>
        <v>0</v>
      </c>
      <c r="MLV38" s="536">
        <f>ROUND(Eigenmischungen!MMC46,1)</f>
        <v>0</v>
      </c>
      <c r="MLW38" s="536">
        <f>ROUND(Eigenmischungen!MMD46,1)</f>
        <v>0</v>
      </c>
      <c r="MLX38" s="536">
        <f>ROUND(Eigenmischungen!MME46,1)</f>
        <v>0</v>
      </c>
      <c r="MLY38" s="536">
        <f>ROUND(Eigenmischungen!MMF46,1)</f>
        <v>0</v>
      </c>
      <c r="MLZ38" s="536">
        <f>ROUND(Eigenmischungen!MMG46,1)</f>
        <v>0</v>
      </c>
      <c r="MMA38" s="536">
        <f>ROUND(Eigenmischungen!MMH46,1)</f>
        <v>0</v>
      </c>
      <c r="MMB38" s="536">
        <f>ROUND(Eigenmischungen!MMI46,1)</f>
        <v>0</v>
      </c>
      <c r="MMC38" s="536">
        <f>ROUND(Eigenmischungen!MMJ46,1)</f>
        <v>0</v>
      </c>
      <c r="MMD38" s="536">
        <f>ROUND(Eigenmischungen!MMK46,1)</f>
        <v>0</v>
      </c>
      <c r="MME38" s="536">
        <f>ROUND(Eigenmischungen!MML46,1)</f>
        <v>0</v>
      </c>
      <c r="MMF38" s="536">
        <f>ROUND(Eigenmischungen!MMM46,1)</f>
        <v>0</v>
      </c>
      <c r="MMG38" s="536">
        <f>ROUND(Eigenmischungen!MMN46,1)</f>
        <v>0</v>
      </c>
      <c r="MMH38" s="536">
        <f>ROUND(Eigenmischungen!MMO46,1)</f>
        <v>0</v>
      </c>
      <c r="MMI38" s="536">
        <f>ROUND(Eigenmischungen!MMP46,1)</f>
        <v>0</v>
      </c>
      <c r="MMJ38" s="536">
        <f>ROUND(Eigenmischungen!MMQ46,1)</f>
        <v>0</v>
      </c>
      <c r="MMK38" s="536">
        <f>ROUND(Eigenmischungen!MMR46,1)</f>
        <v>0</v>
      </c>
      <c r="MML38" s="536">
        <f>ROUND(Eigenmischungen!MMS46,1)</f>
        <v>0</v>
      </c>
      <c r="MMM38" s="536">
        <f>ROUND(Eigenmischungen!MMT46,1)</f>
        <v>0</v>
      </c>
      <c r="MMN38" s="536">
        <f>ROUND(Eigenmischungen!MMU46,1)</f>
        <v>0</v>
      </c>
      <c r="MMO38" s="536">
        <f>ROUND(Eigenmischungen!MMV46,1)</f>
        <v>0</v>
      </c>
      <c r="MMP38" s="536">
        <f>ROUND(Eigenmischungen!MMW46,1)</f>
        <v>0</v>
      </c>
      <c r="MMQ38" s="536">
        <f>ROUND(Eigenmischungen!MMX46,1)</f>
        <v>0</v>
      </c>
      <c r="MMR38" s="536">
        <f>ROUND(Eigenmischungen!MMY46,1)</f>
        <v>0</v>
      </c>
      <c r="MMS38" s="536">
        <f>ROUND(Eigenmischungen!MMZ46,1)</f>
        <v>0</v>
      </c>
      <c r="MMT38" s="536">
        <f>ROUND(Eigenmischungen!MNA46,1)</f>
        <v>0</v>
      </c>
      <c r="MMU38" s="536">
        <f>ROUND(Eigenmischungen!MNB46,1)</f>
        <v>0</v>
      </c>
      <c r="MMV38" s="536">
        <f>ROUND(Eigenmischungen!MNC46,1)</f>
        <v>0</v>
      </c>
      <c r="MMW38" s="536">
        <f>ROUND(Eigenmischungen!MND46,1)</f>
        <v>0</v>
      </c>
      <c r="MMX38" s="536">
        <f>ROUND(Eigenmischungen!MNE46,1)</f>
        <v>0</v>
      </c>
      <c r="MMY38" s="536">
        <f>ROUND(Eigenmischungen!MNF46,1)</f>
        <v>0</v>
      </c>
      <c r="MMZ38" s="536">
        <f>ROUND(Eigenmischungen!MNG46,1)</f>
        <v>0</v>
      </c>
      <c r="MNA38" s="536">
        <f>ROUND(Eigenmischungen!MNH46,1)</f>
        <v>0</v>
      </c>
      <c r="MNB38" s="536">
        <f>ROUND(Eigenmischungen!MNI46,1)</f>
        <v>0</v>
      </c>
      <c r="MNC38" s="536">
        <f>ROUND(Eigenmischungen!MNJ46,1)</f>
        <v>0</v>
      </c>
      <c r="MND38" s="536">
        <f>ROUND(Eigenmischungen!MNK46,1)</f>
        <v>0</v>
      </c>
      <c r="MNE38" s="536">
        <f>ROUND(Eigenmischungen!MNL46,1)</f>
        <v>0</v>
      </c>
      <c r="MNF38" s="536">
        <f>ROUND(Eigenmischungen!MNM46,1)</f>
        <v>0</v>
      </c>
      <c r="MNG38" s="536">
        <f>ROUND(Eigenmischungen!MNN46,1)</f>
        <v>0</v>
      </c>
      <c r="MNH38" s="536">
        <f>ROUND(Eigenmischungen!MNO46,1)</f>
        <v>0</v>
      </c>
      <c r="MNI38" s="536">
        <f>ROUND(Eigenmischungen!MNP46,1)</f>
        <v>0</v>
      </c>
      <c r="MNJ38" s="536">
        <f>ROUND(Eigenmischungen!MNQ46,1)</f>
        <v>0</v>
      </c>
      <c r="MNK38" s="536">
        <f>ROUND(Eigenmischungen!MNR46,1)</f>
        <v>0</v>
      </c>
      <c r="MNL38" s="536">
        <f>ROUND(Eigenmischungen!MNS46,1)</f>
        <v>0</v>
      </c>
      <c r="MNM38" s="536">
        <f>ROUND(Eigenmischungen!MNT46,1)</f>
        <v>0</v>
      </c>
      <c r="MNN38" s="536">
        <f>ROUND(Eigenmischungen!MNU46,1)</f>
        <v>0</v>
      </c>
      <c r="MNO38" s="536">
        <f>ROUND(Eigenmischungen!MNV46,1)</f>
        <v>0</v>
      </c>
      <c r="MNP38" s="536">
        <f>ROUND(Eigenmischungen!MNW46,1)</f>
        <v>0</v>
      </c>
      <c r="MNQ38" s="536">
        <f>ROUND(Eigenmischungen!MNX46,1)</f>
        <v>0</v>
      </c>
      <c r="MNR38" s="536">
        <f>ROUND(Eigenmischungen!MNY46,1)</f>
        <v>0</v>
      </c>
      <c r="MNS38" s="536">
        <f>ROUND(Eigenmischungen!MNZ46,1)</f>
        <v>0</v>
      </c>
      <c r="MNT38" s="536">
        <f>ROUND(Eigenmischungen!MOA46,1)</f>
        <v>0</v>
      </c>
      <c r="MNU38" s="536">
        <f>ROUND(Eigenmischungen!MOB46,1)</f>
        <v>0</v>
      </c>
      <c r="MNV38" s="536">
        <f>ROUND(Eigenmischungen!MOC46,1)</f>
        <v>0</v>
      </c>
      <c r="MNW38" s="536">
        <f>ROUND(Eigenmischungen!MOD46,1)</f>
        <v>0</v>
      </c>
      <c r="MNX38" s="536">
        <f>ROUND(Eigenmischungen!MOE46,1)</f>
        <v>0</v>
      </c>
      <c r="MNY38" s="536">
        <f>ROUND(Eigenmischungen!MOF46,1)</f>
        <v>0</v>
      </c>
      <c r="MNZ38" s="536">
        <f>ROUND(Eigenmischungen!MOG46,1)</f>
        <v>0</v>
      </c>
      <c r="MOA38" s="536">
        <f>ROUND(Eigenmischungen!MOH46,1)</f>
        <v>0</v>
      </c>
      <c r="MOB38" s="536">
        <f>ROUND(Eigenmischungen!MOI46,1)</f>
        <v>0</v>
      </c>
      <c r="MOC38" s="536">
        <f>ROUND(Eigenmischungen!MOJ46,1)</f>
        <v>0</v>
      </c>
      <c r="MOD38" s="536">
        <f>ROUND(Eigenmischungen!MOK46,1)</f>
        <v>0</v>
      </c>
      <c r="MOE38" s="536">
        <f>ROUND(Eigenmischungen!MOL46,1)</f>
        <v>0</v>
      </c>
      <c r="MOF38" s="536">
        <f>ROUND(Eigenmischungen!MOM46,1)</f>
        <v>0</v>
      </c>
      <c r="MOG38" s="536">
        <f>ROUND(Eigenmischungen!MON46,1)</f>
        <v>0</v>
      </c>
      <c r="MOH38" s="536">
        <f>ROUND(Eigenmischungen!MOO46,1)</f>
        <v>0</v>
      </c>
      <c r="MOI38" s="536">
        <f>ROUND(Eigenmischungen!MOP46,1)</f>
        <v>0</v>
      </c>
      <c r="MOJ38" s="536">
        <f>ROUND(Eigenmischungen!MOQ46,1)</f>
        <v>0</v>
      </c>
      <c r="MOK38" s="536">
        <f>ROUND(Eigenmischungen!MOR46,1)</f>
        <v>0</v>
      </c>
      <c r="MOL38" s="536">
        <f>ROUND(Eigenmischungen!MOS46,1)</f>
        <v>0</v>
      </c>
      <c r="MOM38" s="536">
        <f>ROUND(Eigenmischungen!MOT46,1)</f>
        <v>0</v>
      </c>
      <c r="MON38" s="536">
        <f>ROUND(Eigenmischungen!MOU46,1)</f>
        <v>0</v>
      </c>
      <c r="MOO38" s="536">
        <f>ROUND(Eigenmischungen!MOV46,1)</f>
        <v>0</v>
      </c>
      <c r="MOP38" s="536">
        <f>ROUND(Eigenmischungen!MOW46,1)</f>
        <v>0</v>
      </c>
      <c r="MOQ38" s="536">
        <f>ROUND(Eigenmischungen!MOX46,1)</f>
        <v>0</v>
      </c>
      <c r="MOR38" s="536">
        <f>ROUND(Eigenmischungen!MOY46,1)</f>
        <v>0</v>
      </c>
      <c r="MOS38" s="536">
        <f>ROUND(Eigenmischungen!MOZ46,1)</f>
        <v>0</v>
      </c>
      <c r="MOT38" s="536">
        <f>ROUND(Eigenmischungen!MPA46,1)</f>
        <v>0</v>
      </c>
      <c r="MOU38" s="536">
        <f>ROUND(Eigenmischungen!MPB46,1)</f>
        <v>0</v>
      </c>
      <c r="MOV38" s="536">
        <f>ROUND(Eigenmischungen!MPC46,1)</f>
        <v>0</v>
      </c>
      <c r="MOW38" s="536">
        <f>ROUND(Eigenmischungen!MPD46,1)</f>
        <v>0</v>
      </c>
      <c r="MOX38" s="536">
        <f>ROUND(Eigenmischungen!MPE46,1)</f>
        <v>0</v>
      </c>
      <c r="MOY38" s="536">
        <f>ROUND(Eigenmischungen!MPF46,1)</f>
        <v>0</v>
      </c>
      <c r="MOZ38" s="536">
        <f>ROUND(Eigenmischungen!MPG46,1)</f>
        <v>0</v>
      </c>
      <c r="MPA38" s="536">
        <f>ROUND(Eigenmischungen!MPH46,1)</f>
        <v>0</v>
      </c>
      <c r="MPB38" s="536">
        <f>ROUND(Eigenmischungen!MPI46,1)</f>
        <v>0</v>
      </c>
      <c r="MPC38" s="536">
        <f>ROUND(Eigenmischungen!MPJ46,1)</f>
        <v>0</v>
      </c>
      <c r="MPD38" s="536">
        <f>ROUND(Eigenmischungen!MPK46,1)</f>
        <v>0</v>
      </c>
      <c r="MPE38" s="536">
        <f>ROUND(Eigenmischungen!MPL46,1)</f>
        <v>0</v>
      </c>
      <c r="MPF38" s="536">
        <f>ROUND(Eigenmischungen!MPM46,1)</f>
        <v>0</v>
      </c>
      <c r="MPG38" s="536">
        <f>ROUND(Eigenmischungen!MPN46,1)</f>
        <v>0</v>
      </c>
      <c r="MPH38" s="536">
        <f>ROUND(Eigenmischungen!MPO46,1)</f>
        <v>0</v>
      </c>
      <c r="MPI38" s="536">
        <f>ROUND(Eigenmischungen!MPP46,1)</f>
        <v>0</v>
      </c>
      <c r="MPJ38" s="536">
        <f>ROUND(Eigenmischungen!MPQ46,1)</f>
        <v>0</v>
      </c>
      <c r="MPK38" s="536">
        <f>ROUND(Eigenmischungen!MPR46,1)</f>
        <v>0</v>
      </c>
      <c r="MPL38" s="536">
        <f>ROUND(Eigenmischungen!MPS46,1)</f>
        <v>0</v>
      </c>
      <c r="MPM38" s="536">
        <f>ROUND(Eigenmischungen!MPT46,1)</f>
        <v>0</v>
      </c>
      <c r="MPN38" s="536">
        <f>ROUND(Eigenmischungen!MPU46,1)</f>
        <v>0</v>
      </c>
      <c r="MPO38" s="536">
        <f>ROUND(Eigenmischungen!MPV46,1)</f>
        <v>0</v>
      </c>
      <c r="MPP38" s="536">
        <f>ROUND(Eigenmischungen!MPW46,1)</f>
        <v>0</v>
      </c>
      <c r="MPQ38" s="536">
        <f>ROUND(Eigenmischungen!MPX46,1)</f>
        <v>0</v>
      </c>
      <c r="MPR38" s="536">
        <f>ROUND(Eigenmischungen!MPY46,1)</f>
        <v>0</v>
      </c>
      <c r="MPS38" s="536">
        <f>ROUND(Eigenmischungen!MPZ46,1)</f>
        <v>0</v>
      </c>
      <c r="MPT38" s="536">
        <f>ROUND(Eigenmischungen!MQA46,1)</f>
        <v>0</v>
      </c>
      <c r="MPU38" s="536">
        <f>ROUND(Eigenmischungen!MQB46,1)</f>
        <v>0</v>
      </c>
      <c r="MPV38" s="536">
        <f>ROUND(Eigenmischungen!MQC46,1)</f>
        <v>0</v>
      </c>
      <c r="MPW38" s="536">
        <f>ROUND(Eigenmischungen!MQD46,1)</f>
        <v>0</v>
      </c>
      <c r="MPX38" s="536">
        <f>ROUND(Eigenmischungen!MQE46,1)</f>
        <v>0</v>
      </c>
      <c r="MPY38" s="536">
        <f>ROUND(Eigenmischungen!MQF46,1)</f>
        <v>0</v>
      </c>
      <c r="MPZ38" s="536">
        <f>ROUND(Eigenmischungen!MQG46,1)</f>
        <v>0</v>
      </c>
      <c r="MQA38" s="536">
        <f>ROUND(Eigenmischungen!MQH46,1)</f>
        <v>0</v>
      </c>
      <c r="MQB38" s="536">
        <f>ROUND(Eigenmischungen!MQI46,1)</f>
        <v>0</v>
      </c>
      <c r="MQC38" s="536">
        <f>ROUND(Eigenmischungen!MQJ46,1)</f>
        <v>0</v>
      </c>
      <c r="MQD38" s="536">
        <f>ROUND(Eigenmischungen!MQK46,1)</f>
        <v>0</v>
      </c>
      <c r="MQE38" s="536">
        <f>ROUND(Eigenmischungen!MQL46,1)</f>
        <v>0</v>
      </c>
      <c r="MQF38" s="536">
        <f>ROUND(Eigenmischungen!MQM46,1)</f>
        <v>0</v>
      </c>
      <c r="MQG38" s="536">
        <f>ROUND(Eigenmischungen!MQN46,1)</f>
        <v>0</v>
      </c>
      <c r="MQH38" s="536">
        <f>ROUND(Eigenmischungen!MQO46,1)</f>
        <v>0</v>
      </c>
      <c r="MQI38" s="536">
        <f>ROUND(Eigenmischungen!MQP46,1)</f>
        <v>0</v>
      </c>
      <c r="MQJ38" s="536">
        <f>ROUND(Eigenmischungen!MQQ46,1)</f>
        <v>0</v>
      </c>
      <c r="MQK38" s="536">
        <f>ROUND(Eigenmischungen!MQR46,1)</f>
        <v>0</v>
      </c>
      <c r="MQL38" s="536">
        <f>ROUND(Eigenmischungen!MQS46,1)</f>
        <v>0</v>
      </c>
      <c r="MQM38" s="536">
        <f>ROUND(Eigenmischungen!MQT46,1)</f>
        <v>0</v>
      </c>
      <c r="MQN38" s="536">
        <f>ROUND(Eigenmischungen!MQU46,1)</f>
        <v>0</v>
      </c>
      <c r="MQO38" s="536">
        <f>ROUND(Eigenmischungen!MQV46,1)</f>
        <v>0</v>
      </c>
      <c r="MQP38" s="536">
        <f>ROUND(Eigenmischungen!MQW46,1)</f>
        <v>0</v>
      </c>
      <c r="MQQ38" s="536">
        <f>ROUND(Eigenmischungen!MQX46,1)</f>
        <v>0</v>
      </c>
      <c r="MQR38" s="536">
        <f>ROUND(Eigenmischungen!MQY46,1)</f>
        <v>0</v>
      </c>
      <c r="MQS38" s="536">
        <f>ROUND(Eigenmischungen!MQZ46,1)</f>
        <v>0</v>
      </c>
      <c r="MQT38" s="536">
        <f>ROUND(Eigenmischungen!MRA46,1)</f>
        <v>0</v>
      </c>
      <c r="MQU38" s="536">
        <f>ROUND(Eigenmischungen!MRB46,1)</f>
        <v>0</v>
      </c>
      <c r="MQV38" s="536">
        <f>ROUND(Eigenmischungen!MRC46,1)</f>
        <v>0</v>
      </c>
      <c r="MQW38" s="536">
        <f>ROUND(Eigenmischungen!MRD46,1)</f>
        <v>0</v>
      </c>
      <c r="MQX38" s="536">
        <f>ROUND(Eigenmischungen!MRE46,1)</f>
        <v>0</v>
      </c>
      <c r="MQY38" s="536">
        <f>ROUND(Eigenmischungen!MRF46,1)</f>
        <v>0</v>
      </c>
      <c r="MQZ38" s="536">
        <f>ROUND(Eigenmischungen!MRG46,1)</f>
        <v>0</v>
      </c>
      <c r="MRA38" s="536">
        <f>ROUND(Eigenmischungen!MRH46,1)</f>
        <v>0</v>
      </c>
      <c r="MRB38" s="536">
        <f>ROUND(Eigenmischungen!MRI46,1)</f>
        <v>0</v>
      </c>
      <c r="MRC38" s="536">
        <f>ROUND(Eigenmischungen!MRJ46,1)</f>
        <v>0</v>
      </c>
      <c r="MRD38" s="536">
        <f>ROUND(Eigenmischungen!MRK46,1)</f>
        <v>0</v>
      </c>
      <c r="MRE38" s="536">
        <f>ROUND(Eigenmischungen!MRL46,1)</f>
        <v>0</v>
      </c>
      <c r="MRF38" s="536">
        <f>ROUND(Eigenmischungen!MRM46,1)</f>
        <v>0</v>
      </c>
      <c r="MRG38" s="536">
        <f>ROUND(Eigenmischungen!MRN46,1)</f>
        <v>0</v>
      </c>
      <c r="MRH38" s="536">
        <f>ROUND(Eigenmischungen!MRO46,1)</f>
        <v>0</v>
      </c>
      <c r="MRI38" s="536">
        <f>ROUND(Eigenmischungen!MRP46,1)</f>
        <v>0</v>
      </c>
      <c r="MRJ38" s="536">
        <f>ROUND(Eigenmischungen!MRQ46,1)</f>
        <v>0</v>
      </c>
      <c r="MRK38" s="536">
        <f>ROUND(Eigenmischungen!MRR46,1)</f>
        <v>0</v>
      </c>
      <c r="MRL38" s="536">
        <f>ROUND(Eigenmischungen!MRS46,1)</f>
        <v>0</v>
      </c>
      <c r="MRM38" s="536">
        <f>ROUND(Eigenmischungen!MRT46,1)</f>
        <v>0</v>
      </c>
      <c r="MRN38" s="536">
        <f>ROUND(Eigenmischungen!MRU46,1)</f>
        <v>0</v>
      </c>
      <c r="MRO38" s="536">
        <f>ROUND(Eigenmischungen!MRV46,1)</f>
        <v>0</v>
      </c>
      <c r="MRP38" s="536">
        <f>ROUND(Eigenmischungen!MRW46,1)</f>
        <v>0</v>
      </c>
      <c r="MRQ38" s="536">
        <f>ROUND(Eigenmischungen!MRX46,1)</f>
        <v>0</v>
      </c>
      <c r="MRR38" s="536">
        <f>ROUND(Eigenmischungen!MRY46,1)</f>
        <v>0</v>
      </c>
      <c r="MRS38" s="536">
        <f>ROUND(Eigenmischungen!MRZ46,1)</f>
        <v>0</v>
      </c>
      <c r="MRT38" s="536">
        <f>ROUND(Eigenmischungen!MSA46,1)</f>
        <v>0</v>
      </c>
      <c r="MRU38" s="536">
        <f>ROUND(Eigenmischungen!MSB46,1)</f>
        <v>0</v>
      </c>
      <c r="MRV38" s="536">
        <f>ROUND(Eigenmischungen!MSC46,1)</f>
        <v>0</v>
      </c>
      <c r="MRW38" s="536">
        <f>ROUND(Eigenmischungen!MSD46,1)</f>
        <v>0</v>
      </c>
      <c r="MRX38" s="536">
        <f>ROUND(Eigenmischungen!MSE46,1)</f>
        <v>0</v>
      </c>
      <c r="MRY38" s="536">
        <f>ROUND(Eigenmischungen!MSF46,1)</f>
        <v>0</v>
      </c>
      <c r="MRZ38" s="536">
        <f>ROUND(Eigenmischungen!MSG46,1)</f>
        <v>0</v>
      </c>
      <c r="MSA38" s="536">
        <f>ROUND(Eigenmischungen!MSH46,1)</f>
        <v>0</v>
      </c>
      <c r="MSB38" s="536">
        <f>ROUND(Eigenmischungen!MSI46,1)</f>
        <v>0</v>
      </c>
      <c r="MSC38" s="536">
        <f>ROUND(Eigenmischungen!MSJ46,1)</f>
        <v>0</v>
      </c>
      <c r="MSD38" s="536">
        <f>ROUND(Eigenmischungen!MSK46,1)</f>
        <v>0</v>
      </c>
      <c r="MSE38" s="536">
        <f>ROUND(Eigenmischungen!MSL46,1)</f>
        <v>0</v>
      </c>
      <c r="MSF38" s="536">
        <f>ROUND(Eigenmischungen!MSM46,1)</f>
        <v>0</v>
      </c>
      <c r="MSG38" s="536">
        <f>ROUND(Eigenmischungen!MSN46,1)</f>
        <v>0</v>
      </c>
      <c r="MSH38" s="536">
        <f>ROUND(Eigenmischungen!MSO46,1)</f>
        <v>0</v>
      </c>
      <c r="MSI38" s="536">
        <f>ROUND(Eigenmischungen!MSP46,1)</f>
        <v>0</v>
      </c>
      <c r="MSJ38" s="536">
        <f>ROUND(Eigenmischungen!MSQ46,1)</f>
        <v>0</v>
      </c>
      <c r="MSK38" s="536">
        <f>ROUND(Eigenmischungen!MSR46,1)</f>
        <v>0</v>
      </c>
      <c r="MSL38" s="536">
        <f>ROUND(Eigenmischungen!MSS46,1)</f>
        <v>0</v>
      </c>
      <c r="MSM38" s="536">
        <f>ROUND(Eigenmischungen!MST46,1)</f>
        <v>0</v>
      </c>
      <c r="MSN38" s="536">
        <f>ROUND(Eigenmischungen!MSU46,1)</f>
        <v>0</v>
      </c>
      <c r="MSO38" s="536">
        <f>ROUND(Eigenmischungen!MSV46,1)</f>
        <v>0</v>
      </c>
      <c r="MSP38" s="536">
        <f>ROUND(Eigenmischungen!MSW46,1)</f>
        <v>0</v>
      </c>
      <c r="MSQ38" s="536">
        <f>ROUND(Eigenmischungen!MSX46,1)</f>
        <v>0</v>
      </c>
      <c r="MSR38" s="536">
        <f>ROUND(Eigenmischungen!MSY46,1)</f>
        <v>0</v>
      </c>
      <c r="MSS38" s="536">
        <f>ROUND(Eigenmischungen!MSZ46,1)</f>
        <v>0</v>
      </c>
      <c r="MST38" s="536">
        <f>ROUND(Eigenmischungen!MTA46,1)</f>
        <v>0</v>
      </c>
      <c r="MSU38" s="536">
        <f>ROUND(Eigenmischungen!MTB46,1)</f>
        <v>0</v>
      </c>
      <c r="MSV38" s="536">
        <f>ROUND(Eigenmischungen!MTC46,1)</f>
        <v>0</v>
      </c>
      <c r="MSW38" s="536">
        <f>ROUND(Eigenmischungen!MTD46,1)</f>
        <v>0</v>
      </c>
      <c r="MSX38" s="536">
        <f>ROUND(Eigenmischungen!MTE46,1)</f>
        <v>0</v>
      </c>
      <c r="MSY38" s="536">
        <f>ROUND(Eigenmischungen!MTF46,1)</f>
        <v>0</v>
      </c>
      <c r="MSZ38" s="536">
        <f>ROUND(Eigenmischungen!MTG46,1)</f>
        <v>0</v>
      </c>
      <c r="MTA38" s="536">
        <f>ROUND(Eigenmischungen!MTH46,1)</f>
        <v>0</v>
      </c>
      <c r="MTB38" s="536">
        <f>ROUND(Eigenmischungen!MTI46,1)</f>
        <v>0</v>
      </c>
      <c r="MTC38" s="536">
        <f>ROUND(Eigenmischungen!MTJ46,1)</f>
        <v>0</v>
      </c>
      <c r="MTD38" s="536">
        <f>ROUND(Eigenmischungen!MTK46,1)</f>
        <v>0</v>
      </c>
      <c r="MTE38" s="536">
        <f>ROUND(Eigenmischungen!MTL46,1)</f>
        <v>0</v>
      </c>
      <c r="MTF38" s="536">
        <f>ROUND(Eigenmischungen!MTM46,1)</f>
        <v>0</v>
      </c>
      <c r="MTG38" s="536">
        <f>ROUND(Eigenmischungen!MTN46,1)</f>
        <v>0</v>
      </c>
      <c r="MTH38" s="536">
        <f>ROUND(Eigenmischungen!MTO46,1)</f>
        <v>0</v>
      </c>
      <c r="MTI38" s="536">
        <f>ROUND(Eigenmischungen!MTP46,1)</f>
        <v>0</v>
      </c>
      <c r="MTJ38" s="536">
        <f>ROUND(Eigenmischungen!MTQ46,1)</f>
        <v>0</v>
      </c>
      <c r="MTK38" s="536">
        <f>ROUND(Eigenmischungen!MTR46,1)</f>
        <v>0</v>
      </c>
      <c r="MTL38" s="536">
        <f>ROUND(Eigenmischungen!MTS46,1)</f>
        <v>0</v>
      </c>
      <c r="MTM38" s="536">
        <f>ROUND(Eigenmischungen!MTT46,1)</f>
        <v>0</v>
      </c>
      <c r="MTN38" s="536">
        <f>ROUND(Eigenmischungen!MTU46,1)</f>
        <v>0</v>
      </c>
      <c r="MTO38" s="536">
        <f>ROUND(Eigenmischungen!MTV46,1)</f>
        <v>0</v>
      </c>
      <c r="MTP38" s="536">
        <f>ROUND(Eigenmischungen!MTW46,1)</f>
        <v>0</v>
      </c>
      <c r="MTQ38" s="536">
        <f>ROUND(Eigenmischungen!MTX46,1)</f>
        <v>0</v>
      </c>
      <c r="MTR38" s="536">
        <f>ROUND(Eigenmischungen!MTY46,1)</f>
        <v>0</v>
      </c>
      <c r="MTS38" s="536">
        <f>ROUND(Eigenmischungen!MTZ46,1)</f>
        <v>0</v>
      </c>
      <c r="MTT38" s="536">
        <f>ROUND(Eigenmischungen!MUA46,1)</f>
        <v>0</v>
      </c>
      <c r="MTU38" s="536">
        <f>ROUND(Eigenmischungen!MUB46,1)</f>
        <v>0</v>
      </c>
      <c r="MTV38" s="536">
        <f>ROUND(Eigenmischungen!MUC46,1)</f>
        <v>0</v>
      </c>
      <c r="MTW38" s="536">
        <f>ROUND(Eigenmischungen!MUD46,1)</f>
        <v>0</v>
      </c>
      <c r="MTX38" s="536">
        <f>ROUND(Eigenmischungen!MUE46,1)</f>
        <v>0</v>
      </c>
      <c r="MTY38" s="536">
        <f>ROUND(Eigenmischungen!MUF46,1)</f>
        <v>0</v>
      </c>
      <c r="MTZ38" s="536">
        <f>ROUND(Eigenmischungen!MUG46,1)</f>
        <v>0</v>
      </c>
      <c r="MUA38" s="536">
        <f>ROUND(Eigenmischungen!MUH46,1)</f>
        <v>0</v>
      </c>
      <c r="MUB38" s="536">
        <f>ROUND(Eigenmischungen!MUI46,1)</f>
        <v>0</v>
      </c>
      <c r="MUC38" s="536">
        <f>ROUND(Eigenmischungen!MUJ46,1)</f>
        <v>0</v>
      </c>
      <c r="MUD38" s="536">
        <f>ROUND(Eigenmischungen!MUK46,1)</f>
        <v>0</v>
      </c>
      <c r="MUE38" s="536">
        <f>ROUND(Eigenmischungen!MUL46,1)</f>
        <v>0</v>
      </c>
      <c r="MUF38" s="536">
        <f>ROUND(Eigenmischungen!MUM46,1)</f>
        <v>0</v>
      </c>
      <c r="MUG38" s="536">
        <f>ROUND(Eigenmischungen!MUN46,1)</f>
        <v>0</v>
      </c>
      <c r="MUH38" s="536">
        <f>ROUND(Eigenmischungen!MUO46,1)</f>
        <v>0</v>
      </c>
      <c r="MUI38" s="536">
        <f>ROUND(Eigenmischungen!MUP46,1)</f>
        <v>0</v>
      </c>
      <c r="MUJ38" s="536">
        <f>ROUND(Eigenmischungen!MUQ46,1)</f>
        <v>0</v>
      </c>
      <c r="MUK38" s="536">
        <f>ROUND(Eigenmischungen!MUR46,1)</f>
        <v>0</v>
      </c>
      <c r="MUL38" s="536">
        <f>ROUND(Eigenmischungen!MUS46,1)</f>
        <v>0</v>
      </c>
      <c r="MUM38" s="536">
        <f>ROUND(Eigenmischungen!MUT46,1)</f>
        <v>0</v>
      </c>
      <c r="MUN38" s="536">
        <f>ROUND(Eigenmischungen!MUU46,1)</f>
        <v>0</v>
      </c>
      <c r="MUO38" s="536">
        <f>ROUND(Eigenmischungen!MUV46,1)</f>
        <v>0</v>
      </c>
      <c r="MUP38" s="536">
        <f>ROUND(Eigenmischungen!MUW46,1)</f>
        <v>0</v>
      </c>
      <c r="MUQ38" s="536">
        <f>ROUND(Eigenmischungen!MUX46,1)</f>
        <v>0</v>
      </c>
      <c r="MUR38" s="536">
        <f>ROUND(Eigenmischungen!MUY46,1)</f>
        <v>0</v>
      </c>
      <c r="MUS38" s="536">
        <f>ROUND(Eigenmischungen!MUZ46,1)</f>
        <v>0</v>
      </c>
      <c r="MUT38" s="536">
        <f>ROUND(Eigenmischungen!MVA46,1)</f>
        <v>0</v>
      </c>
      <c r="MUU38" s="536">
        <f>ROUND(Eigenmischungen!MVB46,1)</f>
        <v>0</v>
      </c>
      <c r="MUV38" s="536">
        <f>ROUND(Eigenmischungen!MVC46,1)</f>
        <v>0</v>
      </c>
      <c r="MUW38" s="536">
        <f>ROUND(Eigenmischungen!MVD46,1)</f>
        <v>0</v>
      </c>
      <c r="MUX38" s="536">
        <f>ROUND(Eigenmischungen!MVE46,1)</f>
        <v>0</v>
      </c>
      <c r="MUY38" s="536">
        <f>ROUND(Eigenmischungen!MVF46,1)</f>
        <v>0</v>
      </c>
      <c r="MUZ38" s="536">
        <f>ROUND(Eigenmischungen!MVG46,1)</f>
        <v>0</v>
      </c>
      <c r="MVA38" s="536">
        <f>ROUND(Eigenmischungen!MVH46,1)</f>
        <v>0</v>
      </c>
      <c r="MVB38" s="536">
        <f>ROUND(Eigenmischungen!MVI46,1)</f>
        <v>0</v>
      </c>
      <c r="MVC38" s="536">
        <f>ROUND(Eigenmischungen!MVJ46,1)</f>
        <v>0</v>
      </c>
      <c r="MVD38" s="536">
        <f>ROUND(Eigenmischungen!MVK46,1)</f>
        <v>0</v>
      </c>
      <c r="MVE38" s="536">
        <f>ROUND(Eigenmischungen!MVL46,1)</f>
        <v>0</v>
      </c>
      <c r="MVF38" s="536">
        <f>ROUND(Eigenmischungen!MVM46,1)</f>
        <v>0</v>
      </c>
      <c r="MVG38" s="536">
        <f>ROUND(Eigenmischungen!MVN46,1)</f>
        <v>0</v>
      </c>
      <c r="MVH38" s="536">
        <f>ROUND(Eigenmischungen!MVO46,1)</f>
        <v>0</v>
      </c>
      <c r="MVI38" s="536">
        <f>ROUND(Eigenmischungen!MVP46,1)</f>
        <v>0</v>
      </c>
      <c r="MVJ38" s="536">
        <f>ROUND(Eigenmischungen!MVQ46,1)</f>
        <v>0</v>
      </c>
      <c r="MVK38" s="536">
        <f>ROUND(Eigenmischungen!MVR46,1)</f>
        <v>0</v>
      </c>
      <c r="MVL38" s="536">
        <f>ROUND(Eigenmischungen!MVS46,1)</f>
        <v>0</v>
      </c>
      <c r="MVM38" s="536">
        <f>ROUND(Eigenmischungen!MVT46,1)</f>
        <v>0</v>
      </c>
      <c r="MVN38" s="536">
        <f>ROUND(Eigenmischungen!MVU46,1)</f>
        <v>0</v>
      </c>
      <c r="MVO38" s="536">
        <f>ROUND(Eigenmischungen!MVV46,1)</f>
        <v>0</v>
      </c>
      <c r="MVP38" s="536">
        <f>ROUND(Eigenmischungen!MVW46,1)</f>
        <v>0</v>
      </c>
      <c r="MVQ38" s="536">
        <f>ROUND(Eigenmischungen!MVX46,1)</f>
        <v>0</v>
      </c>
      <c r="MVR38" s="536">
        <f>ROUND(Eigenmischungen!MVY46,1)</f>
        <v>0</v>
      </c>
      <c r="MVS38" s="536">
        <f>ROUND(Eigenmischungen!MVZ46,1)</f>
        <v>0</v>
      </c>
      <c r="MVT38" s="536">
        <f>ROUND(Eigenmischungen!MWA46,1)</f>
        <v>0</v>
      </c>
      <c r="MVU38" s="536">
        <f>ROUND(Eigenmischungen!MWB46,1)</f>
        <v>0</v>
      </c>
      <c r="MVV38" s="536">
        <f>ROUND(Eigenmischungen!MWC46,1)</f>
        <v>0</v>
      </c>
      <c r="MVW38" s="536">
        <f>ROUND(Eigenmischungen!MWD46,1)</f>
        <v>0</v>
      </c>
      <c r="MVX38" s="536">
        <f>ROUND(Eigenmischungen!MWE46,1)</f>
        <v>0</v>
      </c>
      <c r="MVY38" s="536">
        <f>ROUND(Eigenmischungen!MWF46,1)</f>
        <v>0</v>
      </c>
      <c r="MVZ38" s="536">
        <f>ROUND(Eigenmischungen!MWG46,1)</f>
        <v>0</v>
      </c>
      <c r="MWA38" s="536">
        <f>ROUND(Eigenmischungen!MWH46,1)</f>
        <v>0</v>
      </c>
      <c r="MWB38" s="536">
        <f>ROUND(Eigenmischungen!MWI46,1)</f>
        <v>0</v>
      </c>
      <c r="MWC38" s="536">
        <f>ROUND(Eigenmischungen!MWJ46,1)</f>
        <v>0</v>
      </c>
      <c r="MWD38" s="536">
        <f>ROUND(Eigenmischungen!MWK46,1)</f>
        <v>0</v>
      </c>
      <c r="MWE38" s="536">
        <f>ROUND(Eigenmischungen!MWL46,1)</f>
        <v>0</v>
      </c>
      <c r="MWF38" s="536">
        <f>ROUND(Eigenmischungen!MWM46,1)</f>
        <v>0</v>
      </c>
      <c r="MWG38" s="536">
        <f>ROUND(Eigenmischungen!MWN46,1)</f>
        <v>0</v>
      </c>
      <c r="MWH38" s="536">
        <f>ROUND(Eigenmischungen!MWO46,1)</f>
        <v>0</v>
      </c>
      <c r="MWI38" s="536">
        <f>ROUND(Eigenmischungen!MWP46,1)</f>
        <v>0</v>
      </c>
      <c r="MWJ38" s="536">
        <f>ROUND(Eigenmischungen!MWQ46,1)</f>
        <v>0</v>
      </c>
      <c r="MWK38" s="536">
        <f>ROUND(Eigenmischungen!MWR46,1)</f>
        <v>0</v>
      </c>
      <c r="MWL38" s="536">
        <f>ROUND(Eigenmischungen!MWS46,1)</f>
        <v>0</v>
      </c>
      <c r="MWM38" s="536">
        <f>ROUND(Eigenmischungen!MWT46,1)</f>
        <v>0</v>
      </c>
      <c r="MWN38" s="536">
        <f>ROUND(Eigenmischungen!MWU46,1)</f>
        <v>0</v>
      </c>
      <c r="MWO38" s="536">
        <f>ROUND(Eigenmischungen!MWV46,1)</f>
        <v>0</v>
      </c>
      <c r="MWP38" s="536">
        <f>ROUND(Eigenmischungen!MWW46,1)</f>
        <v>0</v>
      </c>
      <c r="MWQ38" s="536">
        <f>ROUND(Eigenmischungen!MWX46,1)</f>
        <v>0</v>
      </c>
      <c r="MWR38" s="536">
        <f>ROUND(Eigenmischungen!MWY46,1)</f>
        <v>0</v>
      </c>
      <c r="MWS38" s="536">
        <f>ROUND(Eigenmischungen!MWZ46,1)</f>
        <v>0</v>
      </c>
      <c r="MWT38" s="536">
        <f>ROUND(Eigenmischungen!MXA46,1)</f>
        <v>0</v>
      </c>
      <c r="MWU38" s="536">
        <f>ROUND(Eigenmischungen!MXB46,1)</f>
        <v>0</v>
      </c>
      <c r="MWV38" s="536">
        <f>ROUND(Eigenmischungen!MXC46,1)</f>
        <v>0</v>
      </c>
      <c r="MWW38" s="536">
        <f>ROUND(Eigenmischungen!MXD46,1)</f>
        <v>0</v>
      </c>
      <c r="MWX38" s="536">
        <f>ROUND(Eigenmischungen!MXE46,1)</f>
        <v>0</v>
      </c>
      <c r="MWY38" s="536">
        <f>ROUND(Eigenmischungen!MXF46,1)</f>
        <v>0</v>
      </c>
      <c r="MWZ38" s="536">
        <f>ROUND(Eigenmischungen!MXG46,1)</f>
        <v>0</v>
      </c>
      <c r="MXA38" s="536">
        <f>ROUND(Eigenmischungen!MXH46,1)</f>
        <v>0</v>
      </c>
      <c r="MXB38" s="536">
        <f>ROUND(Eigenmischungen!MXI46,1)</f>
        <v>0</v>
      </c>
      <c r="MXC38" s="536">
        <f>ROUND(Eigenmischungen!MXJ46,1)</f>
        <v>0</v>
      </c>
      <c r="MXD38" s="536">
        <f>ROUND(Eigenmischungen!MXK46,1)</f>
        <v>0</v>
      </c>
      <c r="MXE38" s="536">
        <f>ROUND(Eigenmischungen!MXL46,1)</f>
        <v>0</v>
      </c>
      <c r="MXF38" s="536">
        <f>ROUND(Eigenmischungen!MXM46,1)</f>
        <v>0</v>
      </c>
      <c r="MXG38" s="536">
        <f>ROUND(Eigenmischungen!MXN46,1)</f>
        <v>0</v>
      </c>
      <c r="MXH38" s="536">
        <f>ROUND(Eigenmischungen!MXO46,1)</f>
        <v>0</v>
      </c>
      <c r="MXI38" s="536">
        <f>ROUND(Eigenmischungen!MXP46,1)</f>
        <v>0</v>
      </c>
      <c r="MXJ38" s="536">
        <f>ROUND(Eigenmischungen!MXQ46,1)</f>
        <v>0</v>
      </c>
      <c r="MXK38" s="536">
        <f>ROUND(Eigenmischungen!MXR46,1)</f>
        <v>0</v>
      </c>
      <c r="MXL38" s="536">
        <f>ROUND(Eigenmischungen!MXS46,1)</f>
        <v>0</v>
      </c>
      <c r="MXM38" s="536">
        <f>ROUND(Eigenmischungen!MXT46,1)</f>
        <v>0</v>
      </c>
      <c r="MXN38" s="536">
        <f>ROUND(Eigenmischungen!MXU46,1)</f>
        <v>0</v>
      </c>
      <c r="MXO38" s="536">
        <f>ROUND(Eigenmischungen!MXV46,1)</f>
        <v>0</v>
      </c>
      <c r="MXP38" s="536">
        <f>ROUND(Eigenmischungen!MXW46,1)</f>
        <v>0</v>
      </c>
      <c r="MXQ38" s="536">
        <f>ROUND(Eigenmischungen!MXX46,1)</f>
        <v>0</v>
      </c>
      <c r="MXR38" s="536">
        <f>ROUND(Eigenmischungen!MXY46,1)</f>
        <v>0</v>
      </c>
      <c r="MXS38" s="536">
        <f>ROUND(Eigenmischungen!MXZ46,1)</f>
        <v>0</v>
      </c>
      <c r="MXT38" s="536">
        <f>ROUND(Eigenmischungen!MYA46,1)</f>
        <v>0</v>
      </c>
      <c r="MXU38" s="536">
        <f>ROUND(Eigenmischungen!MYB46,1)</f>
        <v>0</v>
      </c>
      <c r="MXV38" s="536">
        <f>ROUND(Eigenmischungen!MYC46,1)</f>
        <v>0</v>
      </c>
      <c r="MXW38" s="536">
        <f>ROUND(Eigenmischungen!MYD46,1)</f>
        <v>0</v>
      </c>
      <c r="MXX38" s="536">
        <f>ROUND(Eigenmischungen!MYE46,1)</f>
        <v>0</v>
      </c>
      <c r="MXY38" s="536">
        <f>ROUND(Eigenmischungen!MYF46,1)</f>
        <v>0</v>
      </c>
      <c r="MXZ38" s="536">
        <f>ROUND(Eigenmischungen!MYG46,1)</f>
        <v>0</v>
      </c>
      <c r="MYA38" s="536">
        <f>ROUND(Eigenmischungen!MYH46,1)</f>
        <v>0</v>
      </c>
      <c r="MYB38" s="536">
        <f>ROUND(Eigenmischungen!MYI46,1)</f>
        <v>0</v>
      </c>
      <c r="MYC38" s="536">
        <f>ROUND(Eigenmischungen!MYJ46,1)</f>
        <v>0</v>
      </c>
      <c r="MYD38" s="536">
        <f>ROUND(Eigenmischungen!MYK46,1)</f>
        <v>0</v>
      </c>
      <c r="MYE38" s="536">
        <f>ROUND(Eigenmischungen!MYL46,1)</f>
        <v>0</v>
      </c>
      <c r="MYF38" s="536">
        <f>ROUND(Eigenmischungen!MYM46,1)</f>
        <v>0</v>
      </c>
      <c r="MYG38" s="536">
        <f>ROUND(Eigenmischungen!MYN46,1)</f>
        <v>0</v>
      </c>
      <c r="MYH38" s="536">
        <f>ROUND(Eigenmischungen!MYO46,1)</f>
        <v>0</v>
      </c>
      <c r="MYI38" s="536">
        <f>ROUND(Eigenmischungen!MYP46,1)</f>
        <v>0</v>
      </c>
      <c r="MYJ38" s="536">
        <f>ROUND(Eigenmischungen!MYQ46,1)</f>
        <v>0</v>
      </c>
      <c r="MYK38" s="536">
        <f>ROUND(Eigenmischungen!MYR46,1)</f>
        <v>0</v>
      </c>
      <c r="MYL38" s="536">
        <f>ROUND(Eigenmischungen!MYS46,1)</f>
        <v>0</v>
      </c>
      <c r="MYM38" s="536">
        <f>ROUND(Eigenmischungen!MYT46,1)</f>
        <v>0</v>
      </c>
      <c r="MYN38" s="536">
        <f>ROUND(Eigenmischungen!MYU46,1)</f>
        <v>0</v>
      </c>
      <c r="MYO38" s="536">
        <f>ROUND(Eigenmischungen!MYV46,1)</f>
        <v>0</v>
      </c>
      <c r="MYP38" s="536">
        <f>ROUND(Eigenmischungen!MYW46,1)</f>
        <v>0</v>
      </c>
      <c r="MYQ38" s="536">
        <f>ROUND(Eigenmischungen!MYX46,1)</f>
        <v>0</v>
      </c>
      <c r="MYR38" s="536">
        <f>ROUND(Eigenmischungen!MYY46,1)</f>
        <v>0</v>
      </c>
      <c r="MYS38" s="536">
        <f>ROUND(Eigenmischungen!MYZ46,1)</f>
        <v>0</v>
      </c>
      <c r="MYT38" s="536">
        <f>ROUND(Eigenmischungen!MZA46,1)</f>
        <v>0</v>
      </c>
      <c r="MYU38" s="536">
        <f>ROUND(Eigenmischungen!MZB46,1)</f>
        <v>0</v>
      </c>
      <c r="MYV38" s="536">
        <f>ROUND(Eigenmischungen!MZC46,1)</f>
        <v>0</v>
      </c>
      <c r="MYW38" s="536">
        <f>ROUND(Eigenmischungen!MZD46,1)</f>
        <v>0</v>
      </c>
      <c r="MYX38" s="536">
        <f>ROUND(Eigenmischungen!MZE46,1)</f>
        <v>0</v>
      </c>
      <c r="MYY38" s="536">
        <f>ROUND(Eigenmischungen!MZF46,1)</f>
        <v>0</v>
      </c>
      <c r="MYZ38" s="536">
        <f>ROUND(Eigenmischungen!MZG46,1)</f>
        <v>0</v>
      </c>
      <c r="MZA38" s="536">
        <f>ROUND(Eigenmischungen!MZH46,1)</f>
        <v>0</v>
      </c>
      <c r="MZB38" s="536">
        <f>ROUND(Eigenmischungen!MZI46,1)</f>
        <v>0</v>
      </c>
      <c r="MZC38" s="536">
        <f>ROUND(Eigenmischungen!MZJ46,1)</f>
        <v>0</v>
      </c>
      <c r="MZD38" s="536">
        <f>ROUND(Eigenmischungen!MZK46,1)</f>
        <v>0</v>
      </c>
      <c r="MZE38" s="536">
        <f>ROUND(Eigenmischungen!MZL46,1)</f>
        <v>0</v>
      </c>
      <c r="MZF38" s="536">
        <f>ROUND(Eigenmischungen!MZM46,1)</f>
        <v>0</v>
      </c>
      <c r="MZG38" s="536">
        <f>ROUND(Eigenmischungen!MZN46,1)</f>
        <v>0</v>
      </c>
      <c r="MZH38" s="536">
        <f>ROUND(Eigenmischungen!MZO46,1)</f>
        <v>0</v>
      </c>
      <c r="MZI38" s="536">
        <f>ROUND(Eigenmischungen!MZP46,1)</f>
        <v>0</v>
      </c>
      <c r="MZJ38" s="536">
        <f>ROUND(Eigenmischungen!MZQ46,1)</f>
        <v>0</v>
      </c>
      <c r="MZK38" s="536">
        <f>ROUND(Eigenmischungen!MZR46,1)</f>
        <v>0</v>
      </c>
      <c r="MZL38" s="536">
        <f>ROUND(Eigenmischungen!MZS46,1)</f>
        <v>0</v>
      </c>
      <c r="MZM38" s="536">
        <f>ROUND(Eigenmischungen!MZT46,1)</f>
        <v>0</v>
      </c>
      <c r="MZN38" s="536">
        <f>ROUND(Eigenmischungen!MZU46,1)</f>
        <v>0</v>
      </c>
      <c r="MZO38" s="536">
        <f>ROUND(Eigenmischungen!MZV46,1)</f>
        <v>0</v>
      </c>
      <c r="MZP38" s="536">
        <f>ROUND(Eigenmischungen!MZW46,1)</f>
        <v>0</v>
      </c>
      <c r="MZQ38" s="536">
        <f>ROUND(Eigenmischungen!MZX46,1)</f>
        <v>0</v>
      </c>
      <c r="MZR38" s="536">
        <f>ROUND(Eigenmischungen!MZY46,1)</f>
        <v>0</v>
      </c>
      <c r="MZS38" s="536">
        <f>ROUND(Eigenmischungen!MZZ46,1)</f>
        <v>0</v>
      </c>
      <c r="MZT38" s="536">
        <f>ROUND(Eigenmischungen!NAA46,1)</f>
        <v>0</v>
      </c>
      <c r="MZU38" s="536">
        <f>ROUND(Eigenmischungen!NAB46,1)</f>
        <v>0</v>
      </c>
      <c r="MZV38" s="536">
        <f>ROUND(Eigenmischungen!NAC46,1)</f>
        <v>0</v>
      </c>
      <c r="MZW38" s="536">
        <f>ROUND(Eigenmischungen!NAD46,1)</f>
        <v>0</v>
      </c>
      <c r="MZX38" s="536">
        <f>ROUND(Eigenmischungen!NAE46,1)</f>
        <v>0</v>
      </c>
      <c r="MZY38" s="536">
        <f>ROUND(Eigenmischungen!NAF46,1)</f>
        <v>0</v>
      </c>
      <c r="MZZ38" s="536">
        <f>ROUND(Eigenmischungen!NAG46,1)</f>
        <v>0</v>
      </c>
      <c r="NAA38" s="536">
        <f>ROUND(Eigenmischungen!NAH46,1)</f>
        <v>0</v>
      </c>
      <c r="NAB38" s="536">
        <f>ROUND(Eigenmischungen!NAI46,1)</f>
        <v>0</v>
      </c>
      <c r="NAC38" s="536">
        <f>ROUND(Eigenmischungen!NAJ46,1)</f>
        <v>0</v>
      </c>
      <c r="NAD38" s="536">
        <f>ROUND(Eigenmischungen!NAK46,1)</f>
        <v>0</v>
      </c>
      <c r="NAE38" s="536">
        <f>ROUND(Eigenmischungen!NAL46,1)</f>
        <v>0</v>
      </c>
      <c r="NAF38" s="536">
        <f>ROUND(Eigenmischungen!NAM46,1)</f>
        <v>0</v>
      </c>
      <c r="NAG38" s="536">
        <f>ROUND(Eigenmischungen!NAN46,1)</f>
        <v>0</v>
      </c>
      <c r="NAH38" s="536">
        <f>ROUND(Eigenmischungen!NAO46,1)</f>
        <v>0</v>
      </c>
      <c r="NAI38" s="536">
        <f>ROUND(Eigenmischungen!NAP46,1)</f>
        <v>0</v>
      </c>
      <c r="NAJ38" s="536">
        <f>ROUND(Eigenmischungen!NAQ46,1)</f>
        <v>0</v>
      </c>
      <c r="NAK38" s="536">
        <f>ROUND(Eigenmischungen!NAR46,1)</f>
        <v>0</v>
      </c>
      <c r="NAL38" s="536">
        <f>ROUND(Eigenmischungen!NAS46,1)</f>
        <v>0</v>
      </c>
      <c r="NAM38" s="536">
        <f>ROUND(Eigenmischungen!NAT46,1)</f>
        <v>0</v>
      </c>
      <c r="NAN38" s="536">
        <f>ROUND(Eigenmischungen!NAU46,1)</f>
        <v>0</v>
      </c>
      <c r="NAO38" s="536">
        <f>ROUND(Eigenmischungen!NAV46,1)</f>
        <v>0</v>
      </c>
      <c r="NAP38" s="536">
        <f>ROUND(Eigenmischungen!NAW46,1)</f>
        <v>0</v>
      </c>
      <c r="NAQ38" s="536">
        <f>ROUND(Eigenmischungen!NAX46,1)</f>
        <v>0</v>
      </c>
      <c r="NAR38" s="536">
        <f>ROUND(Eigenmischungen!NAY46,1)</f>
        <v>0</v>
      </c>
      <c r="NAS38" s="536">
        <f>ROUND(Eigenmischungen!NAZ46,1)</f>
        <v>0</v>
      </c>
      <c r="NAT38" s="536">
        <f>ROUND(Eigenmischungen!NBA46,1)</f>
        <v>0</v>
      </c>
      <c r="NAU38" s="536">
        <f>ROUND(Eigenmischungen!NBB46,1)</f>
        <v>0</v>
      </c>
      <c r="NAV38" s="536">
        <f>ROUND(Eigenmischungen!NBC46,1)</f>
        <v>0</v>
      </c>
      <c r="NAW38" s="536">
        <f>ROUND(Eigenmischungen!NBD46,1)</f>
        <v>0</v>
      </c>
      <c r="NAX38" s="536">
        <f>ROUND(Eigenmischungen!NBE46,1)</f>
        <v>0</v>
      </c>
      <c r="NAY38" s="536">
        <f>ROUND(Eigenmischungen!NBF46,1)</f>
        <v>0</v>
      </c>
      <c r="NAZ38" s="536">
        <f>ROUND(Eigenmischungen!NBG46,1)</f>
        <v>0</v>
      </c>
      <c r="NBA38" s="536">
        <f>ROUND(Eigenmischungen!NBH46,1)</f>
        <v>0</v>
      </c>
      <c r="NBB38" s="536">
        <f>ROUND(Eigenmischungen!NBI46,1)</f>
        <v>0</v>
      </c>
      <c r="NBC38" s="536">
        <f>ROUND(Eigenmischungen!NBJ46,1)</f>
        <v>0</v>
      </c>
      <c r="NBD38" s="536">
        <f>ROUND(Eigenmischungen!NBK46,1)</f>
        <v>0</v>
      </c>
      <c r="NBE38" s="536">
        <f>ROUND(Eigenmischungen!NBL46,1)</f>
        <v>0</v>
      </c>
      <c r="NBF38" s="536">
        <f>ROUND(Eigenmischungen!NBM46,1)</f>
        <v>0</v>
      </c>
      <c r="NBG38" s="536">
        <f>ROUND(Eigenmischungen!NBN46,1)</f>
        <v>0</v>
      </c>
      <c r="NBH38" s="536">
        <f>ROUND(Eigenmischungen!NBO46,1)</f>
        <v>0</v>
      </c>
      <c r="NBI38" s="536">
        <f>ROUND(Eigenmischungen!NBP46,1)</f>
        <v>0</v>
      </c>
      <c r="NBJ38" s="536">
        <f>ROUND(Eigenmischungen!NBQ46,1)</f>
        <v>0</v>
      </c>
      <c r="NBK38" s="536">
        <f>ROUND(Eigenmischungen!NBR46,1)</f>
        <v>0</v>
      </c>
      <c r="NBL38" s="536">
        <f>ROUND(Eigenmischungen!NBS46,1)</f>
        <v>0</v>
      </c>
      <c r="NBM38" s="536">
        <f>ROUND(Eigenmischungen!NBT46,1)</f>
        <v>0</v>
      </c>
      <c r="NBN38" s="536">
        <f>ROUND(Eigenmischungen!NBU46,1)</f>
        <v>0</v>
      </c>
      <c r="NBO38" s="536">
        <f>ROUND(Eigenmischungen!NBV46,1)</f>
        <v>0</v>
      </c>
      <c r="NBP38" s="536">
        <f>ROUND(Eigenmischungen!NBW46,1)</f>
        <v>0</v>
      </c>
      <c r="NBQ38" s="536">
        <f>ROUND(Eigenmischungen!NBX46,1)</f>
        <v>0</v>
      </c>
      <c r="NBR38" s="536">
        <f>ROUND(Eigenmischungen!NBY46,1)</f>
        <v>0</v>
      </c>
      <c r="NBS38" s="536">
        <f>ROUND(Eigenmischungen!NBZ46,1)</f>
        <v>0</v>
      </c>
      <c r="NBT38" s="536">
        <f>ROUND(Eigenmischungen!NCA46,1)</f>
        <v>0</v>
      </c>
      <c r="NBU38" s="536">
        <f>ROUND(Eigenmischungen!NCB46,1)</f>
        <v>0</v>
      </c>
      <c r="NBV38" s="536">
        <f>ROUND(Eigenmischungen!NCC46,1)</f>
        <v>0</v>
      </c>
      <c r="NBW38" s="536">
        <f>ROUND(Eigenmischungen!NCD46,1)</f>
        <v>0</v>
      </c>
      <c r="NBX38" s="536">
        <f>ROUND(Eigenmischungen!NCE46,1)</f>
        <v>0</v>
      </c>
      <c r="NBY38" s="536">
        <f>ROUND(Eigenmischungen!NCF46,1)</f>
        <v>0</v>
      </c>
      <c r="NBZ38" s="536">
        <f>ROUND(Eigenmischungen!NCG46,1)</f>
        <v>0</v>
      </c>
      <c r="NCA38" s="536">
        <f>ROUND(Eigenmischungen!NCH46,1)</f>
        <v>0</v>
      </c>
      <c r="NCB38" s="536">
        <f>ROUND(Eigenmischungen!NCI46,1)</f>
        <v>0</v>
      </c>
      <c r="NCC38" s="536">
        <f>ROUND(Eigenmischungen!NCJ46,1)</f>
        <v>0</v>
      </c>
      <c r="NCD38" s="536">
        <f>ROUND(Eigenmischungen!NCK46,1)</f>
        <v>0</v>
      </c>
      <c r="NCE38" s="536">
        <f>ROUND(Eigenmischungen!NCL46,1)</f>
        <v>0</v>
      </c>
      <c r="NCF38" s="536">
        <f>ROUND(Eigenmischungen!NCM46,1)</f>
        <v>0</v>
      </c>
      <c r="NCG38" s="536">
        <f>ROUND(Eigenmischungen!NCN46,1)</f>
        <v>0</v>
      </c>
      <c r="NCH38" s="536">
        <f>ROUND(Eigenmischungen!NCO46,1)</f>
        <v>0</v>
      </c>
      <c r="NCI38" s="536">
        <f>ROUND(Eigenmischungen!NCP46,1)</f>
        <v>0</v>
      </c>
      <c r="NCJ38" s="536">
        <f>ROUND(Eigenmischungen!NCQ46,1)</f>
        <v>0</v>
      </c>
      <c r="NCK38" s="536">
        <f>ROUND(Eigenmischungen!NCR46,1)</f>
        <v>0</v>
      </c>
      <c r="NCL38" s="536">
        <f>ROUND(Eigenmischungen!NCS46,1)</f>
        <v>0</v>
      </c>
      <c r="NCM38" s="536">
        <f>ROUND(Eigenmischungen!NCT46,1)</f>
        <v>0</v>
      </c>
      <c r="NCN38" s="536">
        <f>ROUND(Eigenmischungen!NCU46,1)</f>
        <v>0</v>
      </c>
      <c r="NCO38" s="536">
        <f>ROUND(Eigenmischungen!NCV46,1)</f>
        <v>0</v>
      </c>
      <c r="NCP38" s="536">
        <f>ROUND(Eigenmischungen!NCW46,1)</f>
        <v>0</v>
      </c>
      <c r="NCQ38" s="536">
        <f>ROUND(Eigenmischungen!NCX46,1)</f>
        <v>0</v>
      </c>
      <c r="NCR38" s="536">
        <f>ROUND(Eigenmischungen!NCY46,1)</f>
        <v>0</v>
      </c>
      <c r="NCS38" s="536">
        <f>ROUND(Eigenmischungen!NCZ46,1)</f>
        <v>0</v>
      </c>
      <c r="NCT38" s="536">
        <f>ROUND(Eigenmischungen!NDA46,1)</f>
        <v>0</v>
      </c>
      <c r="NCU38" s="536">
        <f>ROUND(Eigenmischungen!NDB46,1)</f>
        <v>0</v>
      </c>
      <c r="NCV38" s="536">
        <f>ROUND(Eigenmischungen!NDC46,1)</f>
        <v>0</v>
      </c>
      <c r="NCW38" s="536">
        <f>ROUND(Eigenmischungen!NDD46,1)</f>
        <v>0</v>
      </c>
      <c r="NCX38" s="536">
        <f>ROUND(Eigenmischungen!NDE46,1)</f>
        <v>0</v>
      </c>
      <c r="NCY38" s="536">
        <f>ROUND(Eigenmischungen!NDF46,1)</f>
        <v>0</v>
      </c>
      <c r="NCZ38" s="536">
        <f>ROUND(Eigenmischungen!NDG46,1)</f>
        <v>0</v>
      </c>
      <c r="NDA38" s="536">
        <f>ROUND(Eigenmischungen!NDH46,1)</f>
        <v>0</v>
      </c>
      <c r="NDB38" s="536">
        <f>ROUND(Eigenmischungen!NDI46,1)</f>
        <v>0</v>
      </c>
      <c r="NDC38" s="536">
        <f>ROUND(Eigenmischungen!NDJ46,1)</f>
        <v>0</v>
      </c>
      <c r="NDD38" s="536">
        <f>ROUND(Eigenmischungen!NDK46,1)</f>
        <v>0</v>
      </c>
      <c r="NDE38" s="536">
        <f>ROUND(Eigenmischungen!NDL46,1)</f>
        <v>0</v>
      </c>
      <c r="NDF38" s="536">
        <f>ROUND(Eigenmischungen!NDM46,1)</f>
        <v>0</v>
      </c>
      <c r="NDG38" s="536">
        <f>ROUND(Eigenmischungen!NDN46,1)</f>
        <v>0</v>
      </c>
      <c r="NDH38" s="536">
        <f>ROUND(Eigenmischungen!NDO46,1)</f>
        <v>0</v>
      </c>
      <c r="NDI38" s="536">
        <f>ROUND(Eigenmischungen!NDP46,1)</f>
        <v>0</v>
      </c>
      <c r="NDJ38" s="536">
        <f>ROUND(Eigenmischungen!NDQ46,1)</f>
        <v>0</v>
      </c>
      <c r="NDK38" s="536">
        <f>ROUND(Eigenmischungen!NDR46,1)</f>
        <v>0</v>
      </c>
      <c r="NDL38" s="536">
        <f>ROUND(Eigenmischungen!NDS46,1)</f>
        <v>0</v>
      </c>
      <c r="NDM38" s="536">
        <f>ROUND(Eigenmischungen!NDT46,1)</f>
        <v>0</v>
      </c>
      <c r="NDN38" s="536">
        <f>ROUND(Eigenmischungen!NDU46,1)</f>
        <v>0</v>
      </c>
      <c r="NDO38" s="536">
        <f>ROUND(Eigenmischungen!NDV46,1)</f>
        <v>0</v>
      </c>
      <c r="NDP38" s="536">
        <f>ROUND(Eigenmischungen!NDW46,1)</f>
        <v>0</v>
      </c>
      <c r="NDQ38" s="536">
        <f>ROUND(Eigenmischungen!NDX46,1)</f>
        <v>0</v>
      </c>
      <c r="NDR38" s="536">
        <f>ROUND(Eigenmischungen!NDY46,1)</f>
        <v>0</v>
      </c>
      <c r="NDS38" s="536">
        <f>ROUND(Eigenmischungen!NDZ46,1)</f>
        <v>0</v>
      </c>
      <c r="NDT38" s="536">
        <f>ROUND(Eigenmischungen!NEA46,1)</f>
        <v>0</v>
      </c>
      <c r="NDU38" s="536">
        <f>ROUND(Eigenmischungen!NEB46,1)</f>
        <v>0</v>
      </c>
      <c r="NDV38" s="536">
        <f>ROUND(Eigenmischungen!NEC46,1)</f>
        <v>0</v>
      </c>
      <c r="NDW38" s="536">
        <f>ROUND(Eigenmischungen!NED46,1)</f>
        <v>0</v>
      </c>
      <c r="NDX38" s="536">
        <f>ROUND(Eigenmischungen!NEE46,1)</f>
        <v>0</v>
      </c>
      <c r="NDY38" s="536">
        <f>ROUND(Eigenmischungen!NEF46,1)</f>
        <v>0</v>
      </c>
      <c r="NDZ38" s="536">
        <f>ROUND(Eigenmischungen!NEG46,1)</f>
        <v>0</v>
      </c>
      <c r="NEA38" s="536">
        <f>ROUND(Eigenmischungen!NEH46,1)</f>
        <v>0</v>
      </c>
      <c r="NEB38" s="536">
        <f>ROUND(Eigenmischungen!NEI46,1)</f>
        <v>0</v>
      </c>
      <c r="NEC38" s="536">
        <f>ROUND(Eigenmischungen!NEJ46,1)</f>
        <v>0</v>
      </c>
      <c r="NED38" s="536">
        <f>ROUND(Eigenmischungen!NEK46,1)</f>
        <v>0</v>
      </c>
      <c r="NEE38" s="536">
        <f>ROUND(Eigenmischungen!NEL46,1)</f>
        <v>0</v>
      </c>
      <c r="NEF38" s="536">
        <f>ROUND(Eigenmischungen!NEM46,1)</f>
        <v>0</v>
      </c>
      <c r="NEG38" s="536">
        <f>ROUND(Eigenmischungen!NEN46,1)</f>
        <v>0</v>
      </c>
      <c r="NEH38" s="536">
        <f>ROUND(Eigenmischungen!NEO46,1)</f>
        <v>0</v>
      </c>
      <c r="NEI38" s="536">
        <f>ROUND(Eigenmischungen!NEP46,1)</f>
        <v>0</v>
      </c>
      <c r="NEJ38" s="536">
        <f>ROUND(Eigenmischungen!NEQ46,1)</f>
        <v>0</v>
      </c>
      <c r="NEK38" s="536">
        <f>ROUND(Eigenmischungen!NER46,1)</f>
        <v>0</v>
      </c>
      <c r="NEL38" s="536">
        <f>ROUND(Eigenmischungen!NES46,1)</f>
        <v>0</v>
      </c>
      <c r="NEM38" s="536">
        <f>ROUND(Eigenmischungen!NET46,1)</f>
        <v>0</v>
      </c>
      <c r="NEN38" s="536">
        <f>ROUND(Eigenmischungen!NEU46,1)</f>
        <v>0</v>
      </c>
      <c r="NEO38" s="536">
        <f>ROUND(Eigenmischungen!NEV46,1)</f>
        <v>0</v>
      </c>
      <c r="NEP38" s="536">
        <f>ROUND(Eigenmischungen!NEW46,1)</f>
        <v>0</v>
      </c>
      <c r="NEQ38" s="536">
        <f>ROUND(Eigenmischungen!NEX46,1)</f>
        <v>0</v>
      </c>
      <c r="NER38" s="536">
        <f>ROUND(Eigenmischungen!NEY46,1)</f>
        <v>0</v>
      </c>
      <c r="NES38" s="536">
        <f>ROUND(Eigenmischungen!NEZ46,1)</f>
        <v>0</v>
      </c>
      <c r="NET38" s="536">
        <f>ROUND(Eigenmischungen!NFA46,1)</f>
        <v>0</v>
      </c>
      <c r="NEU38" s="536">
        <f>ROUND(Eigenmischungen!NFB46,1)</f>
        <v>0</v>
      </c>
      <c r="NEV38" s="536">
        <f>ROUND(Eigenmischungen!NFC46,1)</f>
        <v>0</v>
      </c>
      <c r="NEW38" s="536">
        <f>ROUND(Eigenmischungen!NFD46,1)</f>
        <v>0</v>
      </c>
      <c r="NEX38" s="536">
        <f>ROUND(Eigenmischungen!NFE46,1)</f>
        <v>0</v>
      </c>
      <c r="NEY38" s="536">
        <f>ROUND(Eigenmischungen!NFF46,1)</f>
        <v>0</v>
      </c>
      <c r="NEZ38" s="536">
        <f>ROUND(Eigenmischungen!NFG46,1)</f>
        <v>0</v>
      </c>
      <c r="NFA38" s="536">
        <f>ROUND(Eigenmischungen!NFH46,1)</f>
        <v>0</v>
      </c>
      <c r="NFB38" s="536">
        <f>ROUND(Eigenmischungen!NFI46,1)</f>
        <v>0</v>
      </c>
      <c r="NFC38" s="536">
        <f>ROUND(Eigenmischungen!NFJ46,1)</f>
        <v>0</v>
      </c>
      <c r="NFD38" s="536">
        <f>ROUND(Eigenmischungen!NFK46,1)</f>
        <v>0</v>
      </c>
      <c r="NFE38" s="536">
        <f>ROUND(Eigenmischungen!NFL46,1)</f>
        <v>0</v>
      </c>
      <c r="NFF38" s="536">
        <f>ROUND(Eigenmischungen!NFM46,1)</f>
        <v>0</v>
      </c>
      <c r="NFG38" s="536">
        <f>ROUND(Eigenmischungen!NFN46,1)</f>
        <v>0</v>
      </c>
      <c r="NFH38" s="536">
        <f>ROUND(Eigenmischungen!NFO46,1)</f>
        <v>0</v>
      </c>
      <c r="NFI38" s="536">
        <f>ROUND(Eigenmischungen!NFP46,1)</f>
        <v>0</v>
      </c>
      <c r="NFJ38" s="536">
        <f>ROUND(Eigenmischungen!NFQ46,1)</f>
        <v>0</v>
      </c>
      <c r="NFK38" s="536">
        <f>ROUND(Eigenmischungen!NFR46,1)</f>
        <v>0</v>
      </c>
      <c r="NFL38" s="536">
        <f>ROUND(Eigenmischungen!NFS46,1)</f>
        <v>0</v>
      </c>
      <c r="NFM38" s="536">
        <f>ROUND(Eigenmischungen!NFT46,1)</f>
        <v>0</v>
      </c>
      <c r="NFN38" s="536">
        <f>ROUND(Eigenmischungen!NFU46,1)</f>
        <v>0</v>
      </c>
      <c r="NFO38" s="536">
        <f>ROUND(Eigenmischungen!NFV46,1)</f>
        <v>0</v>
      </c>
      <c r="NFP38" s="536">
        <f>ROUND(Eigenmischungen!NFW46,1)</f>
        <v>0</v>
      </c>
      <c r="NFQ38" s="536">
        <f>ROUND(Eigenmischungen!NFX46,1)</f>
        <v>0</v>
      </c>
      <c r="NFR38" s="536">
        <f>ROUND(Eigenmischungen!NFY46,1)</f>
        <v>0</v>
      </c>
      <c r="NFS38" s="536">
        <f>ROUND(Eigenmischungen!NFZ46,1)</f>
        <v>0</v>
      </c>
      <c r="NFT38" s="536">
        <f>ROUND(Eigenmischungen!NGA46,1)</f>
        <v>0</v>
      </c>
      <c r="NFU38" s="536">
        <f>ROUND(Eigenmischungen!NGB46,1)</f>
        <v>0</v>
      </c>
      <c r="NFV38" s="536">
        <f>ROUND(Eigenmischungen!NGC46,1)</f>
        <v>0</v>
      </c>
      <c r="NFW38" s="536">
        <f>ROUND(Eigenmischungen!NGD46,1)</f>
        <v>0</v>
      </c>
      <c r="NFX38" s="536">
        <f>ROUND(Eigenmischungen!NGE46,1)</f>
        <v>0</v>
      </c>
      <c r="NFY38" s="536">
        <f>ROUND(Eigenmischungen!NGF46,1)</f>
        <v>0</v>
      </c>
      <c r="NFZ38" s="536">
        <f>ROUND(Eigenmischungen!NGG46,1)</f>
        <v>0</v>
      </c>
      <c r="NGA38" s="536">
        <f>ROUND(Eigenmischungen!NGH46,1)</f>
        <v>0</v>
      </c>
      <c r="NGB38" s="536">
        <f>ROUND(Eigenmischungen!NGI46,1)</f>
        <v>0</v>
      </c>
      <c r="NGC38" s="536">
        <f>ROUND(Eigenmischungen!NGJ46,1)</f>
        <v>0</v>
      </c>
      <c r="NGD38" s="536">
        <f>ROUND(Eigenmischungen!NGK46,1)</f>
        <v>0</v>
      </c>
      <c r="NGE38" s="536">
        <f>ROUND(Eigenmischungen!NGL46,1)</f>
        <v>0</v>
      </c>
      <c r="NGF38" s="536">
        <f>ROUND(Eigenmischungen!NGM46,1)</f>
        <v>0</v>
      </c>
      <c r="NGG38" s="536">
        <f>ROUND(Eigenmischungen!NGN46,1)</f>
        <v>0</v>
      </c>
      <c r="NGH38" s="536">
        <f>ROUND(Eigenmischungen!NGO46,1)</f>
        <v>0</v>
      </c>
      <c r="NGI38" s="536">
        <f>ROUND(Eigenmischungen!NGP46,1)</f>
        <v>0</v>
      </c>
      <c r="NGJ38" s="536">
        <f>ROUND(Eigenmischungen!NGQ46,1)</f>
        <v>0</v>
      </c>
      <c r="NGK38" s="536">
        <f>ROUND(Eigenmischungen!NGR46,1)</f>
        <v>0</v>
      </c>
      <c r="NGL38" s="536">
        <f>ROUND(Eigenmischungen!NGS46,1)</f>
        <v>0</v>
      </c>
      <c r="NGM38" s="536">
        <f>ROUND(Eigenmischungen!NGT46,1)</f>
        <v>0</v>
      </c>
      <c r="NGN38" s="536">
        <f>ROUND(Eigenmischungen!NGU46,1)</f>
        <v>0</v>
      </c>
      <c r="NGO38" s="536">
        <f>ROUND(Eigenmischungen!NGV46,1)</f>
        <v>0</v>
      </c>
      <c r="NGP38" s="536">
        <f>ROUND(Eigenmischungen!NGW46,1)</f>
        <v>0</v>
      </c>
      <c r="NGQ38" s="536">
        <f>ROUND(Eigenmischungen!NGX46,1)</f>
        <v>0</v>
      </c>
      <c r="NGR38" s="536">
        <f>ROUND(Eigenmischungen!NGY46,1)</f>
        <v>0</v>
      </c>
      <c r="NGS38" s="536">
        <f>ROUND(Eigenmischungen!NGZ46,1)</f>
        <v>0</v>
      </c>
      <c r="NGT38" s="536">
        <f>ROUND(Eigenmischungen!NHA46,1)</f>
        <v>0</v>
      </c>
      <c r="NGU38" s="536">
        <f>ROUND(Eigenmischungen!NHB46,1)</f>
        <v>0</v>
      </c>
      <c r="NGV38" s="536">
        <f>ROUND(Eigenmischungen!NHC46,1)</f>
        <v>0</v>
      </c>
      <c r="NGW38" s="536">
        <f>ROUND(Eigenmischungen!NHD46,1)</f>
        <v>0</v>
      </c>
      <c r="NGX38" s="536">
        <f>ROUND(Eigenmischungen!NHE46,1)</f>
        <v>0</v>
      </c>
      <c r="NGY38" s="536">
        <f>ROUND(Eigenmischungen!NHF46,1)</f>
        <v>0</v>
      </c>
      <c r="NGZ38" s="536">
        <f>ROUND(Eigenmischungen!NHG46,1)</f>
        <v>0</v>
      </c>
      <c r="NHA38" s="536">
        <f>ROUND(Eigenmischungen!NHH46,1)</f>
        <v>0</v>
      </c>
      <c r="NHB38" s="536">
        <f>ROUND(Eigenmischungen!NHI46,1)</f>
        <v>0</v>
      </c>
      <c r="NHC38" s="536">
        <f>ROUND(Eigenmischungen!NHJ46,1)</f>
        <v>0</v>
      </c>
      <c r="NHD38" s="536">
        <f>ROUND(Eigenmischungen!NHK46,1)</f>
        <v>0</v>
      </c>
      <c r="NHE38" s="536">
        <f>ROUND(Eigenmischungen!NHL46,1)</f>
        <v>0</v>
      </c>
      <c r="NHF38" s="536">
        <f>ROUND(Eigenmischungen!NHM46,1)</f>
        <v>0</v>
      </c>
      <c r="NHG38" s="536">
        <f>ROUND(Eigenmischungen!NHN46,1)</f>
        <v>0</v>
      </c>
      <c r="NHH38" s="536">
        <f>ROUND(Eigenmischungen!NHO46,1)</f>
        <v>0</v>
      </c>
      <c r="NHI38" s="536">
        <f>ROUND(Eigenmischungen!NHP46,1)</f>
        <v>0</v>
      </c>
      <c r="NHJ38" s="536">
        <f>ROUND(Eigenmischungen!NHQ46,1)</f>
        <v>0</v>
      </c>
      <c r="NHK38" s="536">
        <f>ROUND(Eigenmischungen!NHR46,1)</f>
        <v>0</v>
      </c>
      <c r="NHL38" s="536">
        <f>ROUND(Eigenmischungen!NHS46,1)</f>
        <v>0</v>
      </c>
      <c r="NHM38" s="536">
        <f>ROUND(Eigenmischungen!NHT46,1)</f>
        <v>0</v>
      </c>
      <c r="NHN38" s="536">
        <f>ROUND(Eigenmischungen!NHU46,1)</f>
        <v>0</v>
      </c>
      <c r="NHO38" s="536">
        <f>ROUND(Eigenmischungen!NHV46,1)</f>
        <v>0</v>
      </c>
      <c r="NHP38" s="536">
        <f>ROUND(Eigenmischungen!NHW46,1)</f>
        <v>0</v>
      </c>
      <c r="NHQ38" s="536">
        <f>ROUND(Eigenmischungen!NHX46,1)</f>
        <v>0</v>
      </c>
      <c r="NHR38" s="536">
        <f>ROUND(Eigenmischungen!NHY46,1)</f>
        <v>0</v>
      </c>
      <c r="NHS38" s="536">
        <f>ROUND(Eigenmischungen!NHZ46,1)</f>
        <v>0</v>
      </c>
      <c r="NHT38" s="536">
        <f>ROUND(Eigenmischungen!NIA46,1)</f>
        <v>0</v>
      </c>
      <c r="NHU38" s="536">
        <f>ROUND(Eigenmischungen!NIB46,1)</f>
        <v>0</v>
      </c>
      <c r="NHV38" s="536">
        <f>ROUND(Eigenmischungen!NIC46,1)</f>
        <v>0</v>
      </c>
      <c r="NHW38" s="536">
        <f>ROUND(Eigenmischungen!NID46,1)</f>
        <v>0</v>
      </c>
      <c r="NHX38" s="536">
        <f>ROUND(Eigenmischungen!NIE46,1)</f>
        <v>0</v>
      </c>
      <c r="NHY38" s="536">
        <f>ROUND(Eigenmischungen!NIF46,1)</f>
        <v>0</v>
      </c>
      <c r="NHZ38" s="536">
        <f>ROUND(Eigenmischungen!NIG46,1)</f>
        <v>0</v>
      </c>
      <c r="NIA38" s="536">
        <f>ROUND(Eigenmischungen!NIH46,1)</f>
        <v>0</v>
      </c>
      <c r="NIB38" s="536">
        <f>ROUND(Eigenmischungen!NII46,1)</f>
        <v>0</v>
      </c>
      <c r="NIC38" s="536">
        <f>ROUND(Eigenmischungen!NIJ46,1)</f>
        <v>0</v>
      </c>
      <c r="NID38" s="536">
        <f>ROUND(Eigenmischungen!NIK46,1)</f>
        <v>0</v>
      </c>
      <c r="NIE38" s="536">
        <f>ROUND(Eigenmischungen!NIL46,1)</f>
        <v>0</v>
      </c>
      <c r="NIF38" s="536">
        <f>ROUND(Eigenmischungen!NIM46,1)</f>
        <v>0</v>
      </c>
      <c r="NIG38" s="536">
        <f>ROUND(Eigenmischungen!NIN46,1)</f>
        <v>0</v>
      </c>
      <c r="NIH38" s="536">
        <f>ROUND(Eigenmischungen!NIO46,1)</f>
        <v>0</v>
      </c>
      <c r="NII38" s="536">
        <f>ROUND(Eigenmischungen!NIP46,1)</f>
        <v>0</v>
      </c>
      <c r="NIJ38" s="536">
        <f>ROUND(Eigenmischungen!NIQ46,1)</f>
        <v>0</v>
      </c>
      <c r="NIK38" s="536">
        <f>ROUND(Eigenmischungen!NIR46,1)</f>
        <v>0</v>
      </c>
      <c r="NIL38" s="536">
        <f>ROUND(Eigenmischungen!NIS46,1)</f>
        <v>0</v>
      </c>
      <c r="NIM38" s="536">
        <f>ROUND(Eigenmischungen!NIT46,1)</f>
        <v>0</v>
      </c>
      <c r="NIN38" s="536">
        <f>ROUND(Eigenmischungen!NIU46,1)</f>
        <v>0</v>
      </c>
      <c r="NIO38" s="536">
        <f>ROUND(Eigenmischungen!NIV46,1)</f>
        <v>0</v>
      </c>
      <c r="NIP38" s="536">
        <f>ROUND(Eigenmischungen!NIW46,1)</f>
        <v>0</v>
      </c>
      <c r="NIQ38" s="536">
        <f>ROUND(Eigenmischungen!NIX46,1)</f>
        <v>0</v>
      </c>
      <c r="NIR38" s="536">
        <f>ROUND(Eigenmischungen!NIY46,1)</f>
        <v>0</v>
      </c>
      <c r="NIS38" s="536">
        <f>ROUND(Eigenmischungen!NIZ46,1)</f>
        <v>0</v>
      </c>
      <c r="NIT38" s="536">
        <f>ROUND(Eigenmischungen!NJA46,1)</f>
        <v>0</v>
      </c>
      <c r="NIU38" s="536">
        <f>ROUND(Eigenmischungen!NJB46,1)</f>
        <v>0</v>
      </c>
      <c r="NIV38" s="536">
        <f>ROUND(Eigenmischungen!NJC46,1)</f>
        <v>0</v>
      </c>
      <c r="NIW38" s="536">
        <f>ROUND(Eigenmischungen!NJD46,1)</f>
        <v>0</v>
      </c>
      <c r="NIX38" s="536">
        <f>ROUND(Eigenmischungen!NJE46,1)</f>
        <v>0</v>
      </c>
      <c r="NIY38" s="536">
        <f>ROUND(Eigenmischungen!NJF46,1)</f>
        <v>0</v>
      </c>
      <c r="NIZ38" s="536">
        <f>ROUND(Eigenmischungen!NJG46,1)</f>
        <v>0</v>
      </c>
      <c r="NJA38" s="536">
        <f>ROUND(Eigenmischungen!NJH46,1)</f>
        <v>0</v>
      </c>
      <c r="NJB38" s="536">
        <f>ROUND(Eigenmischungen!NJI46,1)</f>
        <v>0</v>
      </c>
      <c r="NJC38" s="536">
        <f>ROUND(Eigenmischungen!NJJ46,1)</f>
        <v>0</v>
      </c>
      <c r="NJD38" s="536">
        <f>ROUND(Eigenmischungen!NJK46,1)</f>
        <v>0</v>
      </c>
      <c r="NJE38" s="536">
        <f>ROUND(Eigenmischungen!NJL46,1)</f>
        <v>0</v>
      </c>
      <c r="NJF38" s="536">
        <f>ROUND(Eigenmischungen!NJM46,1)</f>
        <v>0</v>
      </c>
      <c r="NJG38" s="536">
        <f>ROUND(Eigenmischungen!NJN46,1)</f>
        <v>0</v>
      </c>
      <c r="NJH38" s="536">
        <f>ROUND(Eigenmischungen!NJO46,1)</f>
        <v>0</v>
      </c>
      <c r="NJI38" s="536">
        <f>ROUND(Eigenmischungen!NJP46,1)</f>
        <v>0</v>
      </c>
      <c r="NJJ38" s="536">
        <f>ROUND(Eigenmischungen!NJQ46,1)</f>
        <v>0</v>
      </c>
      <c r="NJK38" s="536">
        <f>ROUND(Eigenmischungen!NJR46,1)</f>
        <v>0</v>
      </c>
      <c r="NJL38" s="536">
        <f>ROUND(Eigenmischungen!NJS46,1)</f>
        <v>0</v>
      </c>
      <c r="NJM38" s="536">
        <f>ROUND(Eigenmischungen!NJT46,1)</f>
        <v>0</v>
      </c>
      <c r="NJN38" s="536">
        <f>ROUND(Eigenmischungen!NJU46,1)</f>
        <v>0</v>
      </c>
      <c r="NJO38" s="536">
        <f>ROUND(Eigenmischungen!NJV46,1)</f>
        <v>0</v>
      </c>
      <c r="NJP38" s="536">
        <f>ROUND(Eigenmischungen!NJW46,1)</f>
        <v>0</v>
      </c>
      <c r="NJQ38" s="536">
        <f>ROUND(Eigenmischungen!NJX46,1)</f>
        <v>0</v>
      </c>
      <c r="NJR38" s="536">
        <f>ROUND(Eigenmischungen!NJY46,1)</f>
        <v>0</v>
      </c>
      <c r="NJS38" s="536">
        <f>ROUND(Eigenmischungen!NJZ46,1)</f>
        <v>0</v>
      </c>
      <c r="NJT38" s="536">
        <f>ROUND(Eigenmischungen!NKA46,1)</f>
        <v>0</v>
      </c>
      <c r="NJU38" s="536">
        <f>ROUND(Eigenmischungen!NKB46,1)</f>
        <v>0</v>
      </c>
      <c r="NJV38" s="536">
        <f>ROUND(Eigenmischungen!NKC46,1)</f>
        <v>0</v>
      </c>
      <c r="NJW38" s="536">
        <f>ROUND(Eigenmischungen!NKD46,1)</f>
        <v>0</v>
      </c>
      <c r="NJX38" s="536">
        <f>ROUND(Eigenmischungen!NKE46,1)</f>
        <v>0</v>
      </c>
      <c r="NJY38" s="536">
        <f>ROUND(Eigenmischungen!NKF46,1)</f>
        <v>0</v>
      </c>
      <c r="NJZ38" s="536">
        <f>ROUND(Eigenmischungen!NKG46,1)</f>
        <v>0</v>
      </c>
      <c r="NKA38" s="536">
        <f>ROUND(Eigenmischungen!NKH46,1)</f>
        <v>0</v>
      </c>
      <c r="NKB38" s="536">
        <f>ROUND(Eigenmischungen!NKI46,1)</f>
        <v>0</v>
      </c>
      <c r="NKC38" s="536">
        <f>ROUND(Eigenmischungen!NKJ46,1)</f>
        <v>0</v>
      </c>
      <c r="NKD38" s="536">
        <f>ROUND(Eigenmischungen!NKK46,1)</f>
        <v>0</v>
      </c>
      <c r="NKE38" s="536">
        <f>ROUND(Eigenmischungen!NKL46,1)</f>
        <v>0</v>
      </c>
      <c r="NKF38" s="536">
        <f>ROUND(Eigenmischungen!NKM46,1)</f>
        <v>0</v>
      </c>
      <c r="NKG38" s="536">
        <f>ROUND(Eigenmischungen!NKN46,1)</f>
        <v>0</v>
      </c>
      <c r="NKH38" s="536">
        <f>ROUND(Eigenmischungen!NKO46,1)</f>
        <v>0</v>
      </c>
      <c r="NKI38" s="536">
        <f>ROUND(Eigenmischungen!NKP46,1)</f>
        <v>0</v>
      </c>
      <c r="NKJ38" s="536">
        <f>ROUND(Eigenmischungen!NKQ46,1)</f>
        <v>0</v>
      </c>
      <c r="NKK38" s="536">
        <f>ROUND(Eigenmischungen!NKR46,1)</f>
        <v>0</v>
      </c>
      <c r="NKL38" s="536">
        <f>ROUND(Eigenmischungen!NKS46,1)</f>
        <v>0</v>
      </c>
      <c r="NKM38" s="536">
        <f>ROUND(Eigenmischungen!NKT46,1)</f>
        <v>0</v>
      </c>
      <c r="NKN38" s="536">
        <f>ROUND(Eigenmischungen!NKU46,1)</f>
        <v>0</v>
      </c>
      <c r="NKO38" s="536">
        <f>ROUND(Eigenmischungen!NKV46,1)</f>
        <v>0</v>
      </c>
      <c r="NKP38" s="536">
        <f>ROUND(Eigenmischungen!NKW46,1)</f>
        <v>0</v>
      </c>
      <c r="NKQ38" s="536">
        <f>ROUND(Eigenmischungen!NKX46,1)</f>
        <v>0</v>
      </c>
      <c r="NKR38" s="536">
        <f>ROUND(Eigenmischungen!NKY46,1)</f>
        <v>0</v>
      </c>
      <c r="NKS38" s="536">
        <f>ROUND(Eigenmischungen!NKZ46,1)</f>
        <v>0</v>
      </c>
      <c r="NKT38" s="536">
        <f>ROUND(Eigenmischungen!NLA46,1)</f>
        <v>0</v>
      </c>
      <c r="NKU38" s="536">
        <f>ROUND(Eigenmischungen!NLB46,1)</f>
        <v>0</v>
      </c>
      <c r="NKV38" s="536">
        <f>ROUND(Eigenmischungen!NLC46,1)</f>
        <v>0</v>
      </c>
      <c r="NKW38" s="536">
        <f>ROUND(Eigenmischungen!NLD46,1)</f>
        <v>0</v>
      </c>
      <c r="NKX38" s="536">
        <f>ROUND(Eigenmischungen!NLE46,1)</f>
        <v>0</v>
      </c>
      <c r="NKY38" s="536">
        <f>ROUND(Eigenmischungen!NLF46,1)</f>
        <v>0</v>
      </c>
      <c r="NKZ38" s="536">
        <f>ROUND(Eigenmischungen!NLG46,1)</f>
        <v>0</v>
      </c>
      <c r="NLA38" s="536">
        <f>ROUND(Eigenmischungen!NLH46,1)</f>
        <v>0</v>
      </c>
      <c r="NLB38" s="536">
        <f>ROUND(Eigenmischungen!NLI46,1)</f>
        <v>0</v>
      </c>
      <c r="NLC38" s="536">
        <f>ROUND(Eigenmischungen!NLJ46,1)</f>
        <v>0</v>
      </c>
      <c r="NLD38" s="536">
        <f>ROUND(Eigenmischungen!NLK46,1)</f>
        <v>0</v>
      </c>
      <c r="NLE38" s="536">
        <f>ROUND(Eigenmischungen!NLL46,1)</f>
        <v>0</v>
      </c>
      <c r="NLF38" s="536">
        <f>ROUND(Eigenmischungen!NLM46,1)</f>
        <v>0</v>
      </c>
      <c r="NLG38" s="536">
        <f>ROUND(Eigenmischungen!NLN46,1)</f>
        <v>0</v>
      </c>
      <c r="NLH38" s="536">
        <f>ROUND(Eigenmischungen!NLO46,1)</f>
        <v>0</v>
      </c>
      <c r="NLI38" s="536">
        <f>ROUND(Eigenmischungen!NLP46,1)</f>
        <v>0</v>
      </c>
      <c r="NLJ38" s="536">
        <f>ROUND(Eigenmischungen!NLQ46,1)</f>
        <v>0</v>
      </c>
      <c r="NLK38" s="536">
        <f>ROUND(Eigenmischungen!NLR46,1)</f>
        <v>0</v>
      </c>
      <c r="NLL38" s="536">
        <f>ROUND(Eigenmischungen!NLS46,1)</f>
        <v>0</v>
      </c>
      <c r="NLM38" s="536">
        <f>ROUND(Eigenmischungen!NLT46,1)</f>
        <v>0</v>
      </c>
      <c r="NLN38" s="536">
        <f>ROUND(Eigenmischungen!NLU46,1)</f>
        <v>0</v>
      </c>
      <c r="NLO38" s="536">
        <f>ROUND(Eigenmischungen!NLV46,1)</f>
        <v>0</v>
      </c>
      <c r="NLP38" s="536">
        <f>ROUND(Eigenmischungen!NLW46,1)</f>
        <v>0</v>
      </c>
      <c r="NLQ38" s="536">
        <f>ROUND(Eigenmischungen!NLX46,1)</f>
        <v>0</v>
      </c>
      <c r="NLR38" s="536">
        <f>ROUND(Eigenmischungen!NLY46,1)</f>
        <v>0</v>
      </c>
      <c r="NLS38" s="536">
        <f>ROUND(Eigenmischungen!NLZ46,1)</f>
        <v>0</v>
      </c>
      <c r="NLT38" s="536">
        <f>ROUND(Eigenmischungen!NMA46,1)</f>
        <v>0</v>
      </c>
      <c r="NLU38" s="536">
        <f>ROUND(Eigenmischungen!NMB46,1)</f>
        <v>0</v>
      </c>
      <c r="NLV38" s="536">
        <f>ROUND(Eigenmischungen!NMC46,1)</f>
        <v>0</v>
      </c>
      <c r="NLW38" s="536">
        <f>ROUND(Eigenmischungen!NMD46,1)</f>
        <v>0</v>
      </c>
      <c r="NLX38" s="536">
        <f>ROUND(Eigenmischungen!NME46,1)</f>
        <v>0</v>
      </c>
      <c r="NLY38" s="536">
        <f>ROUND(Eigenmischungen!NMF46,1)</f>
        <v>0</v>
      </c>
      <c r="NLZ38" s="536">
        <f>ROUND(Eigenmischungen!NMG46,1)</f>
        <v>0</v>
      </c>
      <c r="NMA38" s="536">
        <f>ROUND(Eigenmischungen!NMH46,1)</f>
        <v>0</v>
      </c>
      <c r="NMB38" s="536">
        <f>ROUND(Eigenmischungen!NMI46,1)</f>
        <v>0</v>
      </c>
      <c r="NMC38" s="536">
        <f>ROUND(Eigenmischungen!NMJ46,1)</f>
        <v>0</v>
      </c>
      <c r="NMD38" s="536">
        <f>ROUND(Eigenmischungen!NMK46,1)</f>
        <v>0</v>
      </c>
      <c r="NME38" s="536">
        <f>ROUND(Eigenmischungen!NML46,1)</f>
        <v>0</v>
      </c>
      <c r="NMF38" s="536">
        <f>ROUND(Eigenmischungen!NMM46,1)</f>
        <v>0</v>
      </c>
      <c r="NMG38" s="536">
        <f>ROUND(Eigenmischungen!NMN46,1)</f>
        <v>0</v>
      </c>
      <c r="NMH38" s="536">
        <f>ROUND(Eigenmischungen!NMO46,1)</f>
        <v>0</v>
      </c>
      <c r="NMI38" s="536">
        <f>ROUND(Eigenmischungen!NMP46,1)</f>
        <v>0</v>
      </c>
      <c r="NMJ38" s="536">
        <f>ROUND(Eigenmischungen!NMQ46,1)</f>
        <v>0</v>
      </c>
      <c r="NMK38" s="536">
        <f>ROUND(Eigenmischungen!NMR46,1)</f>
        <v>0</v>
      </c>
      <c r="NML38" s="536">
        <f>ROUND(Eigenmischungen!NMS46,1)</f>
        <v>0</v>
      </c>
      <c r="NMM38" s="536">
        <f>ROUND(Eigenmischungen!NMT46,1)</f>
        <v>0</v>
      </c>
      <c r="NMN38" s="536">
        <f>ROUND(Eigenmischungen!NMU46,1)</f>
        <v>0</v>
      </c>
      <c r="NMO38" s="536">
        <f>ROUND(Eigenmischungen!NMV46,1)</f>
        <v>0</v>
      </c>
      <c r="NMP38" s="536">
        <f>ROUND(Eigenmischungen!NMW46,1)</f>
        <v>0</v>
      </c>
      <c r="NMQ38" s="536">
        <f>ROUND(Eigenmischungen!NMX46,1)</f>
        <v>0</v>
      </c>
      <c r="NMR38" s="536">
        <f>ROUND(Eigenmischungen!NMY46,1)</f>
        <v>0</v>
      </c>
      <c r="NMS38" s="536">
        <f>ROUND(Eigenmischungen!NMZ46,1)</f>
        <v>0</v>
      </c>
      <c r="NMT38" s="536">
        <f>ROUND(Eigenmischungen!NNA46,1)</f>
        <v>0</v>
      </c>
      <c r="NMU38" s="536">
        <f>ROUND(Eigenmischungen!NNB46,1)</f>
        <v>0</v>
      </c>
      <c r="NMV38" s="536">
        <f>ROUND(Eigenmischungen!NNC46,1)</f>
        <v>0</v>
      </c>
      <c r="NMW38" s="536">
        <f>ROUND(Eigenmischungen!NND46,1)</f>
        <v>0</v>
      </c>
      <c r="NMX38" s="536">
        <f>ROUND(Eigenmischungen!NNE46,1)</f>
        <v>0</v>
      </c>
      <c r="NMY38" s="536">
        <f>ROUND(Eigenmischungen!NNF46,1)</f>
        <v>0</v>
      </c>
      <c r="NMZ38" s="536">
        <f>ROUND(Eigenmischungen!NNG46,1)</f>
        <v>0</v>
      </c>
      <c r="NNA38" s="536">
        <f>ROUND(Eigenmischungen!NNH46,1)</f>
        <v>0</v>
      </c>
      <c r="NNB38" s="536">
        <f>ROUND(Eigenmischungen!NNI46,1)</f>
        <v>0</v>
      </c>
      <c r="NNC38" s="536">
        <f>ROUND(Eigenmischungen!NNJ46,1)</f>
        <v>0</v>
      </c>
      <c r="NND38" s="536">
        <f>ROUND(Eigenmischungen!NNK46,1)</f>
        <v>0</v>
      </c>
      <c r="NNE38" s="536">
        <f>ROUND(Eigenmischungen!NNL46,1)</f>
        <v>0</v>
      </c>
      <c r="NNF38" s="536">
        <f>ROUND(Eigenmischungen!NNM46,1)</f>
        <v>0</v>
      </c>
      <c r="NNG38" s="536">
        <f>ROUND(Eigenmischungen!NNN46,1)</f>
        <v>0</v>
      </c>
      <c r="NNH38" s="536">
        <f>ROUND(Eigenmischungen!NNO46,1)</f>
        <v>0</v>
      </c>
      <c r="NNI38" s="536">
        <f>ROUND(Eigenmischungen!NNP46,1)</f>
        <v>0</v>
      </c>
      <c r="NNJ38" s="536">
        <f>ROUND(Eigenmischungen!NNQ46,1)</f>
        <v>0</v>
      </c>
      <c r="NNK38" s="536">
        <f>ROUND(Eigenmischungen!NNR46,1)</f>
        <v>0</v>
      </c>
      <c r="NNL38" s="536">
        <f>ROUND(Eigenmischungen!NNS46,1)</f>
        <v>0</v>
      </c>
      <c r="NNM38" s="536">
        <f>ROUND(Eigenmischungen!NNT46,1)</f>
        <v>0</v>
      </c>
      <c r="NNN38" s="536">
        <f>ROUND(Eigenmischungen!NNU46,1)</f>
        <v>0</v>
      </c>
      <c r="NNO38" s="536">
        <f>ROUND(Eigenmischungen!NNV46,1)</f>
        <v>0</v>
      </c>
      <c r="NNP38" s="536">
        <f>ROUND(Eigenmischungen!NNW46,1)</f>
        <v>0</v>
      </c>
      <c r="NNQ38" s="536">
        <f>ROUND(Eigenmischungen!NNX46,1)</f>
        <v>0</v>
      </c>
      <c r="NNR38" s="536">
        <f>ROUND(Eigenmischungen!NNY46,1)</f>
        <v>0</v>
      </c>
      <c r="NNS38" s="536">
        <f>ROUND(Eigenmischungen!NNZ46,1)</f>
        <v>0</v>
      </c>
      <c r="NNT38" s="536">
        <f>ROUND(Eigenmischungen!NOA46,1)</f>
        <v>0</v>
      </c>
      <c r="NNU38" s="536">
        <f>ROUND(Eigenmischungen!NOB46,1)</f>
        <v>0</v>
      </c>
      <c r="NNV38" s="536">
        <f>ROUND(Eigenmischungen!NOC46,1)</f>
        <v>0</v>
      </c>
      <c r="NNW38" s="536">
        <f>ROUND(Eigenmischungen!NOD46,1)</f>
        <v>0</v>
      </c>
      <c r="NNX38" s="536">
        <f>ROUND(Eigenmischungen!NOE46,1)</f>
        <v>0</v>
      </c>
      <c r="NNY38" s="536">
        <f>ROUND(Eigenmischungen!NOF46,1)</f>
        <v>0</v>
      </c>
      <c r="NNZ38" s="536">
        <f>ROUND(Eigenmischungen!NOG46,1)</f>
        <v>0</v>
      </c>
      <c r="NOA38" s="536">
        <f>ROUND(Eigenmischungen!NOH46,1)</f>
        <v>0</v>
      </c>
      <c r="NOB38" s="536">
        <f>ROUND(Eigenmischungen!NOI46,1)</f>
        <v>0</v>
      </c>
      <c r="NOC38" s="536">
        <f>ROUND(Eigenmischungen!NOJ46,1)</f>
        <v>0</v>
      </c>
      <c r="NOD38" s="536">
        <f>ROUND(Eigenmischungen!NOK46,1)</f>
        <v>0</v>
      </c>
      <c r="NOE38" s="536">
        <f>ROUND(Eigenmischungen!NOL46,1)</f>
        <v>0</v>
      </c>
      <c r="NOF38" s="536">
        <f>ROUND(Eigenmischungen!NOM46,1)</f>
        <v>0</v>
      </c>
      <c r="NOG38" s="536">
        <f>ROUND(Eigenmischungen!NON46,1)</f>
        <v>0</v>
      </c>
      <c r="NOH38" s="536">
        <f>ROUND(Eigenmischungen!NOO46,1)</f>
        <v>0</v>
      </c>
      <c r="NOI38" s="536">
        <f>ROUND(Eigenmischungen!NOP46,1)</f>
        <v>0</v>
      </c>
      <c r="NOJ38" s="536">
        <f>ROUND(Eigenmischungen!NOQ46,1)</f>
        <v>0</v>
      </c>
      <c r="NOK38" s="536">
        <f>ROUND(Eigenmischungen!NOR46,1)</f>
        <v>0</v>
      </c>
      <c r="NOL38" s="536">
        <f>ROUND(Eigenmischungen!NOS46,1)</f>
        <v>0</v>
      </c>
      <c r="NOM38" s="536">
        <f>ROUND(Eigenmischungen!NOT46,1)</f>
        <v>0</v>
      </c>
      <c r="NON38" s="536">
        <f>ROUND(Eigenmischungen!NOU46,1)</f>
        <v>0</v>
      </c>
      <c r="NOO38" s="536">
        <f>ROUND(Eigenmischungen!NOV46,1)</f>
        <v>0</v>
      </c>
      <c r="NOP38" s="536">
        <f>ROUND(Eigenmischungen!NOW46,1)</f>
        <v>0</v>
      </c>
      <c r="NOQ38" s="536">
        <f>ROUND(Eigenmischungen!NOX46,1)</f>
        <v>0</v>
      </c>
      <c r="NOR38" s="536">
        <f>ROUND(Eigenmischungen!NOY46,1)</f>
        <v>0</v>
      </c>
      <c r="NOS38" s="536">
        <f>ROUND(Eigenmischungen!NOZ46,1)</f>
        <v>0</v>
      </c>
      <c r="NOT38" s="536">
        <f>ROUND(Eigenmischungen!NPA46,1)</f>
        <v>0</v>
      </c>
      <c r="NOU38" s="536">
        <f>ROUND(Eigenmischungen!NPB46,1)</f>
        <v>0</v>
      </c>
      <c r="NOV38" s="536">
        <f>ROUND(Eigenmischungen!NPC46,1)</f>
        <v>0</v>
      </c>
      <c r="NOW38" s="536">
        <f>ROUND(Eigenmischungen!NPD46,1)</f>
        <v>0</v>
      </c>
      <c r="NOX38" s="536">
        <f>ROUND(Eigenmischungen!NPE46,1)</f>
        <v>0</v>
      </c>
      <c r="NOY38" s="536">
        <f>ROUND(Eigenmischungen!NPF46,1)</f>
        <v>0</v>
      </c>
      <c r="NOZ38" s="536">
        <f>ROUND(Eigenmischungen!NPG46,1)</f>
        <v>0</v>
      </c>
      <c r="NPA38" s="536">
        <f>ROUND(Eigenmischungen!NPH46,1)</f>
        <v>0</v>
      </c>
      <c r="NPB38" s="536">
        <f>ROUND(Eigenmischungen!NPI46,1)</f>
        <v>0</v>
      </c>
      <c r="NPC38" s="536">
        <f>ROUND(Eigenmischungen!NPJ46,1)</f>
        <v>0</v>
      </c>
      <c r="NPD38" s="536">
        <f>ROUND(Eigenmischungen!NPK46,1)</f>
        <v>0</v>
      </c>
      <c r="NPE38" s="536">
        <f>ROUND(Eigenmischungen!NPL46,1)</f>
        <v>0</v>
      </c>
      <c r="NPF38" s="536">
        <f>ROUND(Eigenmischungen!NPM46,1)</f>
        <v>0</v>
      </c>
      <c r="NPG38" s="536">
        <f>ROUND(Eigenmischungen!NPN46,1)</f>
        <v>0</v>
      </c>
      <c r="NPH38" s="536">
        <f>ROUND(Eigenmischungen!NPO46,1)</f>
        <v>0</v>
      </c>
      <c r="NPI38" s="536">
        <f>ROUND(Eigenmischungen!NPP46,1)</f>
        <v>0</v>
      </c>
      <c r="NPJ38" s="536">
        <f>ROUND(Eigenmischungen!NPQ46,1)</f>
        <v>0</v>
      </c>
      <c r="NPK38" s="536">
        <f>ROUND(Eigenmischungen!NPR46,1)</f>
        <v>0</v>
      </c>
      <c r="NPL38" s="536">
        <f>ROUND(Eigenmischungen!NPS46,1)</f>
        <v>0</v>
      </c>
      <c r="NPM38" s="536">
        <f>ROUND(Eigenmischungen!NPT46,1)</f>
        <v>0</v>
      </c>
      <c r="NPN38" s="536">
        <f>ROUND(Eigenmischungen!NPU46,1)</f>
        <v>0</v>
      </c>
      <c r="NPO38" s="536">
        <f>ROUND(Eigenmischungen!NPV46,1)</f>
        <v>0</v>
      </c>
      <c r="NPP38" s="536">
        <f>ROUND(Eigenmischungen!NPW46,1)</f>
        <v>0</v>
      </c>
      <c r="NPQ38" s="536">
        <f>ROUND(Eigenmischungen!NPX46,1)</f>
        <v>0</v>
      </c>
      <c r="NPR38" s="536">
        <f>ROUND(Eigenmischungen!NPY46,1)</f>
        <v>0</v>
      </c>
      <c r="NPS38" s="536">
        <f>ROUND(Eigenmischungen!NPZ46,1)</f>
        <v>0</v>
      </c>
      <c r="NPT38" s="536">
        <f>ROUND(Eigenmischungen!NQA46,1)</f>
        <v>0</v>
      </c>
      <c r="NPU38" s="536">
        <f>ROUND(Eigenmischungen!NQB46,1)</f>
        <v>0</v>
      </c>
      <c r="NPV38" s="536">
        <f>ROUND(Eigenmischungen!NQC46,1)</f>
        <v>0</v>
      </c>
      <c r="NPW38" s="536">
        <f>ROUND(Eigenmischungen!NQD46,1)</f>
        <v>0</v>
      </c>
      <c r="NPX38" s="536">
        <f>ROUND(Eigenmischungen!NQE46,1)</f>
        <v>0</v>
      </c>
      <c r="NPY38" s="536">
        <f>ROUND(Eigenmischungen!NQF46,1)</f>
        <v>0</v>
      </c>
      <c r="NPZ38" s="536">
        <f>ROUND(Eigenmischungen!NQG46,1)</f>
        <v>0</v>
      </c>
      <c r="NQA38" s="536">
        <f>ROUND(Eigenmischungen!NQH46,1)</f>
        <v>0</v>
      </c>
      <c r="NQB38" s="536">
        <f>ROUND(Eigenmischungen!NQI46,1)</f>
        <v>0</v>
      </c>
      <c r="NQC38" s="536">
        <f>ROUND(Eigenmischungen!NQJ46,1)</f>
        <v>0</v>
      </c>
      <c r="NQD38" s="536">
        <f>ROUND(Eigenmischungen!NQK46,1)</f>
        <v>0</v>
      </c>
      <c r="NQE38" s="536">
        <f>ROUND(Eigenmischungen!NQL46,1)</f>
        <v>0</v>
      </c>
      <c r="NQF38" s="536">
        <f>ROUND(Eigenmischungen!NQM46,1)</f>
        <v>0</v>
      </c>
      <c r="NQG38" s="536">
        <f>ROUND(Eigenmischungen!NQN46,1)</f>
        <v>0</v>
      </c>
      <c r="NQH38" s="536">
        <f>ROUND(Eigenmischungen!NQO46,1)</f>
        <v>0</v>
      </c>
      <c r="NQI38" s="536">
        <f>ROUND(Eigenmischungen!NQP46,1)</f>
        <v>0</v>
      </c>
      <c r="NQJ38" s="536">
        <f>ROUND(Eigenmischungen!NQQ46,1)</f>
        <v>0</v>
      </c>
      <c r="NQK38" s="536">
        <f>ROUND(Eigenmischungen!NQR46,1)</f>
        <v>0</v>
      </c>
      <c r="NQL38" s="536">
        <f>ROUND(Eigenmischungen!NQS46,1)</f>
        <v>0</v>
      </c>
      <c r="NQM38" s="536">
        <f>ROUND(Eigenmischungen!NQT46,1)</f>
        <v>0</v>
      </c>
      <c r="NQN38" s="536">
        <f>ROUND(Eigenmischungen!NQU46,1)</f>
        <v>0</v>
      </c>
      <c r="NQO38" s="536">
        <f>ROUND(Eigenmischungen!NQV46,1)</f>
        <v>0</v>
      </c>
      <c r="NQP38" s="536">
        <f>ROUND(Eigenmischungen!NQW46,1)</f>
        <v>0</v>
      </c>
      <c r="NQQ38" s="536">
        <f>ROUND(Eigenmischungen!NQX46,1)</f>
        <v>0</v>
      </c>
      <c r="NQR38" s="536">
        <f>ROUND(Eigenmischungen!NQY46,1)</f>
        <v>0</v>
      </c>
      <c r="NQS38" s="536">
        <f>ROUND(Eigenmischungen!NQZ46,1)</f>
        <v>0</v>
      </c>
      <c r="NQT38" s="536">
        <f>ROUND(Eigenmischungen!NRA46,1)</f>
        <v>0</v>
      </c>
      <c r="NQU38" s="536">
        <f>ROUND(Eigenmischungen!NRB46,1)</f>
        <v>0</v>
      </c>
      <c r="NQV38" s="536">
        <f>ROUND(Eigenmischungen!NRC46,1)</f>
        <v>0</v>
      </c>
      <c r="NQW38" s="536">
        <f>ROUND(Eigenmischungen!NRD46,1)</f>
        <v>0</v>
      </c>
      <c r="NQX38" s="536">
        <f>ROUND(Eigenmischungen!NRE46,1)</f>
        <v>0</v>
      </c>
      <c r="NQY38" s="536">
        <f>ROUND(Eigenmischungen!NRF46,1)</f>
        <v>0</v>
      </c>
      <c r="NQZ38" s="536">
        <f>ROUND(Eigenmischungen!NRG46,1)</f>
        <v>0</v>
      </c>
      <c r="NRA38" s="536">
        <f>ROUND(Eigenmischungen!NRH46,1)</f>
        <v>0</v>
      </c>
      <c r="NRB38" s="536">
        <f>ROUND(Eigenmischungen!NRI46,1)</f>
        <v>0</v>
      </c>
      <c r="NRC38" s="536">
        <f>ROUND(Eigenmischungen!NRJ46,1)</f>
        <v>0</v>
      </c>
      <c r="NRD38" s="536">
        <f>ROUND(Eigenmischungen!NRK46,1)</f>
        <v>0</v>
      </c>
      <c r="NRE38" s="536">
        <f>ROUND(Eigenmischungen!NRL46,1)</f>
        <v>0</v>
      </c>
      <c r="NRF38" s="536">
        <f>ROUND(Eigenmischungen!NRM46,1)</f>
        <v>0</v>
      </c>
      <c r="NRG38" s="536">
        <f>ROUND(Eigenmischungen!NRN46,1)</f>
        <v>0</v>
      </c>
      <c r="NRH38" s="536">
        <f>ROUND(Eigenmischungen!NRO46,1)</f>
        <v>0</v>
      </c>
      <c r="NRI38" s="536">
        <f>ROUND(Eigenmischungen!NRP46,1)</f>
        <v>0</v>
      </c>
      <c r="NRJ38" s="536">
        <f>ROUND(Eigenmischungen!NRQ46,1)</f>
        <v>0</v>
      </c>
      <c r="NRK38" s="536">
        <f>ROUND(Eigenmischungen!NRR46,1)</f>
        <v>0</v>
      </c>
      <c r="NRL38" s="536">
        <f>ROUND(Eigenmischungen!NRS46,1)</f>
        <v>0</v>
      </c>
      <c r="NRM38" s="536">
        <f>ROUND(Eigenmischungen!NRT46,1)</f>
        <v>0</v>
      </c>
      <c r="NRN38" s="536">
        <f>ROUND(Eigenmischungen!NRU46,1)</f>
        <v>0</v>
      </c>
      <c r="NRO38" s="536">
        <f>ROUND(Eigenmischungen!NRV46,1)</f>
        <v>0</v>
      </c>
      <c r="NRP38" s="536">
        <f>ROUND(Eigenmischungen!NRW46,1)</f>
        <v>0</v>
      </c>
      <c r="NRQ38" s="536">
        <f>ROUND(Eigenmischungen!NRX46,1)</f>
        <v>0</v>
      </c>
      <c r="NRR38" s="536">
        <f>ROUND(Eigenmischungen!NRY46,1)</f>
        <v>0</v>
      </c>
      <c r="NRS38" s="536">
        <f>ROUND(Eigenmischungen!NRZ46,1)</f>
        <v>0</v>
      </c>
      <c r="NRT38" s="536">
        <f>ROUND(Eigenmischungen!NSA46,1)</f>
        <v>0</v>
      </c>
      <c r="NRU38" s="536">
        <f>ROUND(Eigenmischungen!NSB46,1)</f>
        <v>0</v>
      </c>
      <c r="NRV38" s="536">
        <f>ROUND(Eigenmischungen!NSC46,1)</f>
        <v>0</v>
      </c>
      <c r="NRW38" s="536">
        <f>ROUND(Eigenmischungen!NSD46,1)</f>
        <v>0</v>
      </c>
      <c r="NRX38" s="536">
        <f>ROUND(Eigenmischungen!NSE46,1)</f>
        <v>0</v>
      </c>
      <c r="NRY38" s="536">
        <f>ROUND(Eigenmischungen!NSF46,1)</f>
        <v>0</v>
      </c>
      <c r="NRZ38" s="536">
        <f>ROUND(Eigenmischungen!NSG46,1)</f>
        <v>0</v>
      </c>
      <c r="NSA38" s="536">
        <f>ROUND(Eigenmischungen!NSH46,1)</f>
        <v>0</v>
      </c>
      <c r="NSB38" s="536">
        <f>ROUND(Eigenmischungen!NSI46,1)</f>
        <v>0</v>
      </c>
      <c r="NSC38" s="536">
        <f>ROUND(Eigenmischungen!NSJ46,1)</f>
        <v>0</v>
      </c>
      <c r="NSD38" s="536">
        <f>ROUND(Eigenmischungen!NSK46,1)</f>
        <v>0</v>
      </c>
      <c r="NSE38" s="536">
        <f>ROUND(Eigenmischungen!NSL46,1)</f>
        <v>0</v>
      </c>
      <c r="NSF38" s="536">
        <f>ROUND(Eigenmischungen!NSM46,1)</f>
        <v>0</v>
      </c>
      <c r="NSG38" s="536">
        <f>ROUND(Eigenmischungen!NSN46,1)</f>
        <v>0</v>
      </c>
      <c r="NSH38" s="536">
        <f>ROUND(Eigenmischungen!NSO46,1)</f>
        <v>0</v>
      </c>
      <c r="NSI38" s="536">
        <f>ROUND(Eigenmischungen!NSP46,1)</f>
        <v>0</v>
      </c>
      <c r="NSJ38" s="536">
        <f>ROUND(Eigenmischungen!NSQ46,1)</f>
        <v>0</v>
      </c>
      <c r="NSK38" s="536">
        <f>ROUND(Eigenmischungen!NSR46,1)</f>
        <v>0</v>
      </c>
      <c r="NSL38" s="536">
        <f>ROUND(Eigenmischungen!NSS46,1)</f>
        <v>0</v>
      </c>
      <c r="NSM38" s="536">
        <f>ROUND(Eigenmischungen!NST46,1)</f>
        <v>0</v>
      </c>
      <c r="NSN38" s="536">
        <f>ROUND(Eigenmischungen!NSU46,1)</f>
        <v>0</v>
      </c>
      <c r="NSO38" s="536">
        <f>ROUND(Eigenmischungen!NSV46,1)</f>
        <v>0</v>
      </c>
      <c r="NSP38" s="536">
        <f>ROUND(Eigenmischungen!NSW46,1)</f>
        <v>0</v>
      </c>
      <c r="NSQ38" s="536">
        <f>ROUND(Eigenmischungen!NSX46,1)</f>
        <v>0</v>
      </c>
      <c r="NSR38" s="536">
        <f>ROUND(Eigenmischungen!NSY46,1)</f>
        <v>0</v>
      </c>
      <c r="NSS38" s="536">
        <f>ROUND(Eigenmischungen!NSZ46,1)</f>
        <v>0</v>
      </c>
      <c r="NST38" s="536">
        <f>ROUND(Eigenmischungen!NTA46,1)</f>
        <v>0</v>
      </c>
      <c r="NSU38" s="536">
        <f>ROUND(Eigenmischungen!NTB46,1)</f>
        <v>0</v>
      </c>
      <c r="NSV38" s="536">
        <f>ROUND(Eigenmischungen!NTC46,1)</f>
        <v>0</v>
      </c>
      <c r="NSW38" s="536">
        <f>ROUND(Eigenmischungen!NTD46,1)</f>
        <v>0</v>
      </c>
      <c r="NSX38" s="536">
        <f>ROUND(Eigenmischungen!NTE46,1)</f>
        <v>0</v>
      </c>
      <c r="NSY38" s="536">
        <f>ROUND(Eigenmischungen!NTF46,1)</f>
        <v>0</v>
      </c>
      <c r="NSZ38" s="536">
        <f>ROUND(Eigenmischungen!NTG46,1)</f>
        <v>0</v>
      </c>
      <c r="NTA38" s="536">
        <f>ROUND(Eigenmischungen!NTH46,1)</f>
        <v>0</v>
      </c>
      <c r="NTB38" s="536">
        <f>ROUND(Eigenmischungen!NTI46,1)</f>
        <v>0</v>
      </c>
      <c r="NTC38" s="536">
        <f>ROUND(Eigenmischungen!NTJ46,1)</f>
        <v>0</v>
      </c>
      <c r="NTD38" s="536">
        <f>ROUND(Eigenmischungen!NTK46,1)</f>
        <v>0</v>
      </c>
      <c r="NTE38" s="536">
        <f>ROUND(Eigenmischungen!NTL46,1)</f>
        <v>0</v>
      </c>
      <c r="NTF38" s="536">
        <f>ROUND(Eigenmischungen!NTM46,1)</f>
        <v>0</v>
      </c>
      <c r="NTG38" s="536">
        <f>ROUND(Eigenmischungen!NTN46,1)</f>
        <v>0</v>
      </c>
      <c r="NTH38" s="536">
        <f>ROUND(Eigenmischungen!NTO46,1)</f>
        <v>0</v>
      </c>
      <c r="NTI38" s="536">
        <f>ROUND(Eigenmischungen!NTP46,1)</f>
        <v>0</v>
      </c>
      <c r="NTJ38" s="536">
        <f>ROUND(Eigenmischungen!NTQ46,1)</f>
        <v>0</v>
      </c>
      <c r="NTK38" s="536">
        <f>ROUND(Eigenmischungen!NTR46,1)</f>
        <v>0</v>
      </c>
      <c r="NTL38" s="536">
        <f>ROUND(Eigenmischungen!NTS46,1)</f>
        <v>0</v>
      </c>
      <c r="NTM38" s="536">
        <f>ROUND(Eigenmischungen!NTT46,1)</f>
        <v>0</v>
      </c>
      <c r="NTN38" s="536">
        <f>ROUND(Eigenmischungen!NTU46,1)</f>
        <v>0</v>
      </c>
      <c r="NTO38" s="536">
        <f>ROUND(Eigenmischungen!NTV46,1)</f>
        <v>0</v>
      </c>
      <c r="NTP38" s="536">
        <f>ROUND(Eigenmischungen!NTW46,1)</f>
        <v>0</v>
      </c>
      <c r="NTQ38" s="536">
        <f>ROUND(Eigenmischungen!NTX46,1)</f>
        <v>0</v>
      </c>
      <c r="NTR38" s="536">
        <f>ROUND(Eigenmischungen!NTY46,1)</f>
        <v>0</v>
      </c>
      <c r="NTS38" s="536">
        <f>ROUND(Eigenmischungen!NTZ46,1)</f>
        <v>0</v>
      </c>
      <c r="NTT38" s="536">
        <f>ROUND(Eigenmischungen!NUA46,1)</f>
        <v>0</v>
      </c>
      <c r="NTU38" s="536">
        <f>ROUND(Eigenmischungen!NUB46,1)</f>
        <v>0</v>
      </c>
      <c r="NTV38" s="536">
        <f>ROUND(Eigenmischungen!NUC46,1)</f>
        <v>0</v>
      </c>
      <c r="NTW38" s="536">
        <f>ROUND(Eigenmischungen!NUD46,1)</f>
        <v>0</v>
      </c>
      <c r="NTX38" s="536">
        <f>ROUND(Eigenmischungen!NUE46,1)</f>
        <v>0</v>
      </c>
      <c r="NTY38" s="536">
        <f>ROUND(Eigenmischungen!NUF46,1)</f>
        <v>0</v>
      </c>
      <c r="NTZ38" s="536">
        <f>ROUND(Eigenmischungen!NUG46,1)</f>
        <v>0</v>
      </c>
      <c r="NUA38" s="536">
        <f>ROUND(Eigenmischungen!NUH46,1)</f>
        <v>0</v>
      </c>
      <c r="NUB38" s="536">
        <f>ROUND(Eigenmischungen!NUI46,1)</f>
        <v>0</v>
      </c>
      <c r="NUC38" s="536">
        <f>ROUND(Eigenmischungen!NUJ46,1)</f>
        <v>0</v>
      </c>
      <c r="NUD38" s="536">
        <f>ROUND(Eigenmischungen!NUK46,1)</f>
        <v>0</v>
      </c>
      <c r="NUE38" s="536">
        <f>ROUND(Eigenmischungen!NUL46,1)</f>
        <v>0</v>
      </c>
      <c r="NUF38" s="536">
        <f>ROUND(Eigenmischungen!NUM46,1)</f>
        <v>0</v>
      </c>
      <c r="NUG38" s="536">
        <f>ROUND(Eigenmischungen!NUN46,1)</f>
        <v>0</v>
      </c>
      <c r="NUH38" s="536">
        <f>ROUND(Eigenmischungen!NUO46,1)</f>
        <v>0</v>
      </c>
      <c r="NUI38" s="536">
        <f>ROUND(Eigenmischungen!NUP46,1)</f>
        <v>0</v>
      </c>
      <c r="NUJ38" s="536">
        <f>ROUND(Eigenmischungen!NUQ46,1)</f>
        <v>0</v>
      </c>
      <c r="NUK38" s="536">
        <f>ROUND(Eigenmischungen!NUR46,1)</f>
        <v>0</v>
      </c>
      <c r="NUL38" s="536">
        <f>ROUND(Eigenmischungen!NUS46,1)</f>
        <v>0</v>
      </c>
      <c r="NUM38" s="536">
        <f>ROUND(Eigenmischungen!NUT46,1)</f>
        <v>0</v>
      </c>
      <c r="NUN38" s="536">
        <f>ROUND(Eigenmischungen!NUU46,1)</f>
        <v>0</v>
      </c>
      <c r="NUO38" s="536">
        <f>ROUND(Eigenmischungen!NUV46,1)</f>
        <v>0</v>
      </c>
      <c r="NUP38" s="536">
        <f>ROUND(Eigenmischungen!NUW46,1)</f>
        <v>0</v>
      </c>
      <c r="NUQ38" s="536">
        <f>ROUND(Eigenmischungen!NUX46,1)</f>
        <v>0</v>
      </c>
      <c r="NUR38" s="536">
        <f>ROUND(Eigenmischungen!NUY46,1)</f>
        <v>0</v>
      </c>
      <c r="NUS38" s="536">
        <f>ROUND(Eigenmischungen!NUZ46,1)</f>
        <v>0</v>
      </c>
      <c r="NUT38" s="536">
        <f>ROUND(Eigenmischungen!NVA46,1)</f>
        <v>0</v>
      </c>
      <c r="NUU38" s="536">
        <f>ROUND(Eigenmischungen!NVB46,1)</f>
        <v>0</v>
      </c>
      <c r="NUV38" s="536">
        <f>ROUND(Eigenmischungen!NVC46,1)</f>
        <v>0</v>
      </c>
      <c r="NUW38" s="536">
        <f>ROUND(Eigenmischungen!NVD46,1)</f>
        <v>0</v>
      </c>
      <c r="NUX38" s="536">
        <f>ROUND(Eigenmischungen!NVE46,1)</f>
        <v>0</v>
      </c>
      <c r="NUY38" s="536">
        <f>ROUND(Eigenmischungen!NVF46,1)</f>
        <v>0</v>
      </c>
      <c r="NUZ38" s="536">
        <f>ROUND(Eigenmischungen!NVG46,1)</f>
        <v>0</v>
      </c>
      <c r="NVA38" s="536">
        <f>ROUND(Eigenmischungen!NVH46,1)</f>
        <v>0</v>
      </c>
      <c r="NVB38" s="536">
        <f>ROUND(Eigenmischungen!NVI46,1)</f>
        <v>0</v>
      </c>
      <c r="NVC38" s="536">
        <f>ROUND(Eigenmischungen!NVJ46,1)</f>
        <v>0</v>
      </c>
      <c r="NVD38" s="536">
        <f>ROUND(Eigenmischungen!NVK46,1)</f>
        <v>0</v>
      </c>
      <c r="NVE38" s="536">
        <f>ROUND(Eigenmischungen!NVL46,1)</f>
        <v>0</v>
      </c>
      <c r="NVF38" s="536">
        <f>ROUND(Eigenmischungen!NVM46,1)</f>
        <v>0</v>
      </c>
      <c r="NVG38" s="536">
        <f>ROUND(Eigenmischungen!NVN46,1)</f>
        <v>0</v>
      </c>
      <c r="NVH38" s="536">
        <f>ROUND(Eigenmischungen!NVO46,1)</f>
        <v>0</v>
      </c>
      <c r="NVI38" s="536">
        <f>ROUND(Eigenmischungen!NVP46,1)</f>
        <v>0</v>
      </c>
      <c r="NVJ38" s="536">
        <f>ROUND(Eigenmischungen!NVQ46,1)</f>
        <v>0</v>
      </c>
      <c r="NVK38" s="536">
        <f>ROUND(Eigenmischungen!NVR46,1)</f>
        <v>0</v>
      </c>
      <c r="NVL38" s="536">
        <f>ROUND(Eigenmischungen!NVS46,1)</f>
        <v>0</v>
      </c>
      <c r="NVM38" s="536">
        <f>ROUND(Eigenmischungen!NVT46,1)</f>
        <v>0</v>
      </c>
      <c r="NVN38" s="536">
        <f>ROUND(Eigenmischungen!NVU46,1)</f>
        <v>0</v>
      </c>
      <c r="NVO38" s="536">
        <f>ROUND(Eigenmischungen!NVV46,1)</f>
        <v>0</v>
      </c>
      <c r="NVP38" s="536">
        <f>ROUND(Eigenmischungen!NVW46,1)</f>
        <v>0</v>
      </c>
      <c r="NVQ38" s="536">
        <f>ROUND(Eigenmischungen!NVX46,1)</f>
        <v>0</v>
      </c>
      <c r="NVR38" s="536">
        <f>ROUND(Eigenmischungen!NVY46,1)</f>
        <v>0</v>
      </c>
      <c r="NVS38" s="536">
        <f>ROUND(Eigenmischungen!NVZ46,1)</f>
        <v>0</v>
      </c>
      <c r="NVT38" s="536">
        <f>ROUND(Eigenmischungen!NWA46,1)</f>
        <v>0</v>
      </c>
      <c r="NVU38" s="536">
        <f>ROUND(Eigenmischungen!NWB46,1)</f>
        <v>0</v>
      </c>
      <c r="NVV38" s="536">
        <f>ROUND(Eigenmischungen!NWC46,1)</f>
        <v>0</v>
      </c>
      <c r="NVW38" s="536">
        <f>ROUND(Eigenmischungen!NWD46,1)</f>
        <v>0</v>
      </c>
      <c r="NVX38" s="536">
        <f>ROUND(Eigenmischungen!NWE46,1)</f>
        <v>0</v>
      </c>
      <c r="NVY38" s="536">
        <f>ROUND(Eigenmischungen!NWF46,1)</f>
        <v>0</v>
      </c>
      <c r="NVZ38" s="536">
        <f>ROUND(Eigenmischungen!NWG46,1)</f>
        <v>0</v>
      </c>
      <c r="NWA38" s="536">
        <f>ROUND(Eigenmischungen!NWH46,1)</f>
        <v>0</v>
      </c>
      <c r="NWB38" s="536">
        <f>ROUND(Eigenmischungen!NWI46,1)</f>
        <v>0</v>
      </c>
      <c r="NWC38" s="536">
        <f>ROUND(Eigenmischungen!NWJ46,1)</f>
        <v>0</v>
      </c>
      <c r="NWD38" s="536">
        <f>ROUND(Eigenmischungen!NWK46,1)</f>
        <v>0</v>
      </c>
      <c r="NWE38" s="536">
        <f>ROUND(Eigenmischungen!NWL46,1)</f>
        <v>0</v>
      </c>
      <c r="NWF38" s="536">
        <f>ROUND(Eigenmischungen!NWM46,1)</f>
        <v>0</v>
      </c>
      <c r="NWG38" s="536">
        <f>ROUND(Eigenmischungen!NWN46,1)</f>
        <v>0</v>
      </c>
      <c r="NWH38" s="536">
        <f>ROUND(Eigenmischungen!NWO46,1)</f>
        <v>0</v>
      </c>
      <c r="NWI38" s="536">
        <f>ROUND(Eigenmischungen!NWP46,1)</f>
        <v>0</v>
      </c>
      <c r="NWJ38" s="536">
        <f>ROUND(Eigenmischungen!NWQ46,1)</f>
        <v>0</v>
      </c>
      <c r="NWK38" s="536">
        <f>ROUND(Eigenmischungen!NWR46,1)</f>
        <v>0</v>
      </c>
      <c r="NWL38" s="536">
        <f>ROUND(Eigenmischungen!NWS46,1)</f>
        <v>0</v>
      </c>
      <c r="NWM38" s="536">
        <f>ROUND(Eigenmischungen!NWT46,1)</f>
        <v>0</v>
      </c>
      <c r="NWN38" s="536">
        <f>ROUND(Eigenmischungen!NWU46,1)</f>
        <v>0</v>
      </c>
      <c r="NWO38" s="536">
        <f>ROUND(Eigenmischungen!NWV46,1)</f>
        <v>0</v>
      </c>
      <c r="NWP38" s="536">
        <f>ROUND(Eigenmischungen!NWW46,1)</f>
        <v>0</v>
      </c>
      <c r="NWQ38" s="536">
        <f>ROUND(Eigenmischungen!NWX46,1)</f>
        <v>0</v>
      </c>
      <c r="NWR38" s="536">
        <f>ROUND(Eigenmischungen!NWY46,1)</f>
        <v>0</v>
      </c>
      <c r="NWS38" s="536">
        <f>ROUND(Eigenmischungen!NWZ46,1)</f>
        <v>0</v>
      </c>
      <c r="NWT38" s="536">
        <f>ROUND(Eigenmischungen!NXA46,1)</f>
        <v>0</v>
      </c>
      <c r="NWU38" s="536">
        <f>ROUND(Eigenmischungen!NXB46,1)</f>
        <v>0</v>
      </c>
      <c r="NWV38" s="536">
        <f>ROUND(Eigenmischungen!NXC46,1)</f>
        <v>0</v>
      </c>
      <c r="NWW38" s="536">
        <f>ROUND(Eigenmischungen!NXD46,1)</f>
        <v>0</v>
      </c>
      <c r="NWX38" s="536">
        <f>ROUND(Eigenmischungen!NXE46,1)</f>
        <v>0</v>
      </c>
      <c r="NWY38" s="536">
        <f>ROUND(Eigenmischungen!NXF46,1)</f>
        <v>0</v>
      </c>
      <c r="NWZ38" s="536">
        <f>ROUND(Eigenmischungen!NXG46,1)</f>
        <v>0</v>
      </c>
      <c r="NXA38" s="536">
        <f>ROUND(Eigenmischungen!NXH46,1)</f>
        <v>0</v>
      </c>
      <c r="NXB38" s="536">
        <f>ROUND(Eigenmischungen!NXI46,1)</f>
        <v>0</v>
      </c>
      <c r="NXC38" s="536">
        <f>ROUND(Eigenmischungen!NXJ46,1)</f>
        <v>0</v>
      </c>
      <c r="NXD38" s="536">
        <f>ROUND(Eigenmischungen!NXK46,1)</f>
        <v>0</v>
      </c>
      <c r="NXE38" s="536">
        <f>ROUND(Eigenmischungen!NXL46,1)</f>
        <v>0</v>
      </c>
      <c r="NXF38" s="536">
        <f>ROUND(Eigenmischungen!NXM46,1)</f>
        <v>0</v>
      </c>
      <c r="NXG38" s="536">
        <f>ROUND(Eigenmischungen!NXN46,1)</f>
        <v>0</v>
      </c>
      <c r="NXH38" s="536">
        <f>ROUND(Eigenmischungen!NXO46,1)</f>
        <v>0</v>
      </c>
      <c r="NXI38" s="536">
        <f>ROUND(Eigenmischungen!NXP46,1)</f>
        <v>0</v>
      </c>
      <c r="NXJ38" s="536">
        <f>ROUND(Eigenmischungen!NXQ46,1)</f>
        <v>0</v>
      </c>
      <c r="NXK38" s="536">
        <f>ROUND(Eigenmischungen!NXR46,1)</f>
        <v>0</v>
      </c>
      <c r="NXL38" s="536">
        <f>ROUND(Eigenmischungen!NXS46,1)</f>
        <v>0</v>
      </c>
      <c r="NXM38" s="536">
        <f>ROUND(Eigenmischungen!NXT46,1)</f>
        <v>0</v>
      </c>
      <c r="NXN38" s="536">
        <f>ROUND(Eigenmischungen!NXU46,1)</f>
        <v>0</v>
      </c>
      <c r="NXO38" s="536">
        <f>ROUND(Eigenmischungen!NXV46,1)</f>
        <v>0</v>
      </c>
      <c r="NXP38" s="536">
        <f>ROUND(Eigenmischungen!NXW46,1)</f>
        <v>0</v>
      </c>
      <c r="NXQ38" s="536">
        <f>ROUND(Eigenmischungen!NXX46,1)</f>
        <v>0</v>
      </c>
      <c r="NXR38" s="536">
        <f>ROUND(Eigenmischungen!NXY46,1)</f>
        <v>0</v>
      </c>
      <c r="NXS38" s="536">
        <f>ROUND(Eigenmischungen!NXZ46,1)</f>
        <v>0</v>
      </c>
      <c r="NXT38" s="536">
        <f>ROUND(Eigenmischungen!NYA46,1)</f>
        <v>0</v>
      </c>
      <c r="NXU38" s="536">
        <f>ROUND(Eigenmischungen!NYB46,1)</f>
        <v>0</v>
      </c>
      <c r="NXV38" s="536">
        <f>ROUND(Eigenmischungen!NYC46,1)</f>
        <v>0</v>
      </c>
      <c r="NXW38" s="536">
        <f>ROUND(Eigenmischungen!NYD46,1)</f>
        <v>0</v>
      </c>
      <c r="NXX38" s="536">
        <f>ROUND(Eigenmischungen!NYE46,1)</f>
        <v>0</v>
      </c>
      <c r="NXY38" s="536">
        <f>ROUND(Eigenmischungen!NYF46,1)</f>
        <v>0</v>
      </c>
      <c r="NXZ38" s="536">
        <f>ROUND(Eigenmischungen!NYG46,1)</f>
        <v>0</v>
      </c>
      <c r="NYA38" s="536">
        <f>ROUND(Eigenmischungen!NYH46,1)</f>
        <v>0</v>
      </c>
      <c r="NYB38" s="536">
        <f>ROUND(Eigenmischungen!NYI46,1)</f>
        <v>0</v>
      </c>
      <c r="NYC38" s="536">
        <f>ROUND(Eigenmischungen!NYJ46,1)</f>
        <v>0</v>
      </c>
      <c r="NYD38" s="536">
        <f>ROUND(Eigenmischungen!NYK46,1)</f>
        <v>0</v>
      </c>
      <c r="NYE38" s="536">
        <f>ROUND(Eigenmischungen!NYL46,1)</f>
        <v>0</v>
      </c>
      <c r="NYF38" s="536">
        <f>ROUND(Eigenmischungen!NYM46,1)</f>
        <v>0</v>
      </c>
      <c r="NYG38" s="536">
        <f>ROUND(Eigenmischungen!NYN46,1)</f>
        <v>0</v>
      </c>
      <c r="NYH38" s="536">
        <f>ROUND(Eigenmischungen!NYO46,1)</f>
        <v>0</v>
      </c>
      <c r="NYI38" s="536">
        <f>ROUND(Eigenmischungen!NYP46,1)</f>
        <v>0</v>
      </c>
      <c r="NYJ38" s="536">
        <f>ROUND(Eigenmischungen!NYQ46,1)</f>
        <v>0</v>
      </c>
      <c r="NYK38" s="536">
        <f>ROUND(Eigenmischungen!NYR46,1)</f>
        <v>0</v>
      </c>
      <c r="NYL38" s="536">
        <f>ROUND(Eigenmischungen!NYS46,1)</f>
        <v>0</v>
      </c>
      <c r="NYM38" s="536">
        <f>ROUND(Eigenmischungen!NYT46,1)</f>
        <v>0</v>
      </c>
      <c r="NYN38" s="536">
        <f>ROUND(Eigenmischungen!NYU46,1)</f>
        <v>0</v>
      </c>
      <c r="NYO38" s="536">
        <f>ROUND(Eigenmischungen!NYV46,1)</f>
        <v>0</v>
      </c>
      <c r="NYP38" s="536">
        <f>ROUND(Eigenmischungen!NYW46,1)</f>
        <v>0</v>
      </c>
      <c r="NYQ38" s="536">
        <f>ROUND(Eigenmischungen!NYX46,1)</f>
        <v>0</v>
      </c>
      <c r="NYR38" s="536">
        <f>ROUND(Eigenmischungen!NYY46,1)</f>
        <v>0</v>
      </c>
      <c r="NYS38" s="536">
        <f>ROUND(Eigenmischungen!NYZ46,1)</f>
        <v>0</v>
      </c>
      <c r="NYT38" s="536">
        <f>ROUND(Eigenmischungen!NZA46,1)</f>
        <v>0</v>
      </c>
      <c r="NYU38" s="536">
        <f>ROUND(Eigenmischungen!NZB46,1)</f>
        <v>0</v>
      </c>
      <c r="NYV38" s="536">
        <f>ROUND(Eigenmischungen!NZC46,1)</f>
        <v>0</v>
      </c>
      <c r="NYW38" s="536">
        <f>ROUND(Eigenmischungen!NZD46,1)</f>
        <v>0</v>
      </c>
      <c r="NYX38" s="536">
        <f>ROUND(Eigenmischungen!NZE46,1)</f>
        <v>0</v>
      </c>
      <c r="NYY38" s="536">
        <f>ROUND(Eigenmischungen!NZF46,1)</f>
        <v>0</v>
      </c>
      <c r="NYZ38" s="536">
        <f>ROUND(Eigenmischungen!NZG46,1)</f>
        <v>0</v>
      </c>
      <c r="NZA38" s="536">
        <f>ROUND(Eigenmischungen!NZH46,1)</f>
        <v>0</v>
      </c>
      <c r="NZB38" s="536">
        <f>ROUND(Eigenmischungen!NZI46,1)</f>
        <v>0</v>
      </c>
      <c r="NZC38" s="536">
        <f>ROUND(Eigenmischungen!NZJ46,1)</f>
        <v>0</v>
      </c>
      <c r="NZD38" s="536">
        <f>ROUND(Eigenmischungen!NZK46,1)</f>
        <v>0</v>
      </c>
      <c r="NZE38" s="536">
        <f>ROUND(Eigenmischungen!NZL46,1)</f>
        <v>0</v>
      </c>
      <c r="NZF38" s="536">
        <f>ROUND(Eigenmischungen!NZM46,1)</f>
        <v>0</v>
      </c>
      <c r="NZG38" s="536">
        <f>ROUND(Eigenmischungen!NZN46,1)</f>
        <v>0</v>
      </c>
      <c r="NZH38" s="536">
        <f>ROUND(Eigenmischungen!NZO46,1)</f>
        <v>0</v>
      </c>
      <c r="NZI38" s="536">
        <f>ROUND(Eigenmischungen!NZP46,1)</f>
        <v>0</v>
      </c>
      <c r="NZJ38" s="536">
        <f>ROUND(Eigenmischungen!NZQ46,1)</f>
        <v>0</v>
      </c>
      <c r="NZK38" s="536">
        <f>ROUND(Eigenmischungen!NZR46,1)</f>
        <v>0</v>
      </c>
      <c r="NZL38" s="536">
        <f>ROUND(Eigenmischungen!NZS46,1)</f>
        <v>0</v>
      </c>
      <c r="NZM38" s="536">
        <f>ROUND(Eigenmischungen!NZT46,1)</f>
        <v>0</v>
      </c>
      <c r="NZN38" s="536">
        <f>ROUND(Eigenmischungen!NZU46,1)</f>
        <v>0</v>
      </c>
      <c r="NZO38" s="536">
        <f>ROUND(Eigenmischungen!NZV46,1)</f>
        <v>0</v>
      </c>
      <c r="NZP38" s="536">
        <f>ROUND(Eigenmischungen!NZW46,1)</f>
        <v>0</v>
      </c>
      <c r="NZQ38" s="536">
        <f>ROUND(Eigenmischungen!NZX46,1)</f>
        <v>0</v>
      </c>
      <c r="NZR38" s="536">
        <f>ROUND(Eigenmischungen!NZY46,1)</f>
        <v>0</v>
      </c>
      <c r="NZS38" s="536">
        <f>ROUND(Eigenmischungen!NZZ46,1)</f>
        <v>0</v>
      </c>
      <c r="NZT38" s="536">
        <f>ROUND(Eigenmischungen!OAA46,1)</f>
        <v>0</v>
      </c>
      <c r="NZU38" s="536">
        <f>ROUND(Eigenmischungen!OAB46,1)</f>
        <v>0</v>
      </c>
      <c r="NZV38" s="536">
        <f>ROUND(Eigenmischungen!OAC46,1)</f>
        <v>0</v>
      </c>
      <c r="NZW38" s="536">
        <f>ROUND(Eigenmischungen!OAD46,1)</f>
        <v>0</v>
      </c>
      <c r="NZX38" s="536">
        <f>ROUND(Eigenmischungen!OAE46,1)</f>
        <v>0</v>
      </c>
      <c r="NZY38" s="536">
        <f>ROUND(Eigenmischungen!OAF46,1)</f>
        <v>0</v>
      </c>
      <c r="NZZ38" s="536">
        <f>ROUND(Eigenmischungen!OAG46,1)</f>
        <v>0</v>
      </c>
      <c r="OAA38" s="536">
        <f>ROUND(Eigenmischungen!OAH46,1)</f>
        <v>0</v>
      </c>
      <c r="OAB38" s="536">
        <f>ROUND(Eigenmischungen!OAI46,1)</f>
        <v>0</v>
      </c>
      <c r="OAC38" s="536">
        <f>ROUND(Eigenmischungen!OAJ46,1)</f>
        <v>0</v>
      </c>
      <c r="OAD38" s="536">
        <f>ROUND(Eigenmischungen!OAK46,1)</f>
        <v>0</v>
      </c>
      <c r="OAE38" s="536">
        <f>ROUND(Eigenmischungen!OAL46,1)</f>
        <v>0</v>
      </c>
      <c r="OAF38" s="536">
        <f>ROUND(Eigenmischungen!OAM46,1)</f>
        <v>0</v>
      </c>
      <c r="OAG38" s="536">
        <f>ROUND(Eigenmischungen!OAN46,1)</f>
        <v>0</v>
      </c>
      <c r="OAH38" s="536">
        <f>ROUND(Eigenmischungen!OAO46,1)</f>
        <v>0</v>
      </c>
      <c r="OAI38" s="536">
        <f>ROUND(Eigenmischungen!OAP46,1)</f>
        <v>0</v>
      </c>
      <c r="OAJ38" s="536">
        <f>ROUND(Eigenmischungen!OAQ46,1)</f>
        <v>0</v>
      </c>
      <c r="OAK38" s="536">
        <f>ROUND(Eigenmischungen!OAR46,1)</f>
        <v>0</v>
      </c>
      <c r="OAL38" s="536">
        <f>ROUND(Eigenmischungen!OAS46,1)</f>
        <v>0</v>
      </c>
      <c r="OAM38" s="536">
        <f>ROUND(Eigenmischungen!OAT46,1)</f>
        <v>0</v>
      </c>
      <c r="OAN38" s="536">
        <f>ROUND(Eigenmischungen!OAU46,1)</f>
        <v>0</v>
      </c>
      <c r="OAO38" s="536">
        <f>ROUND(Eigenmischungen!OAV46,1)</f>
        <v>0</v>
      </c>
      <c r="OAP38" s="536">
        <f>ROUND(Eigenmischungen!OAW46,1)</f>
        <v>0</v>
      </c>
      <c r="OAQ38" s="536">
        <f>ROUND(Eigenmischungen!OAX46,1)</f>
        <v>0</v>
      </c>
      <c r="OAR38" s="536">
        <f>ROUND(Eigenmischungen!OAY46,1)</f>
        <v>0</v>
      </c>
      <c r="OAS38" s="536">
        <f>ROUND(Eigenmischungen!OAZ46,1)</f>
        <v>0</v>
      </c>
      <c r="OAT38" s="536">
        <f>ROUND(Eigenmischungen!OBA46,1)</f>
        <v>0</v>
      </c>
      <c r="OAU38" s="536">
        <f>ROUND(Eigenmischungen!OBB46,1)</f>
        <v>0</v>
      </c>
      <c r="OAV38" s="536">
        <f>ROUND(Eigenmischungen!OBC46,1)</f>
        <v>0</v>
      </c>
      <c r="OAW38" s="536">
        <f>ROUND(Eigenmischungen!OBD46,1)</f>
        <v>0</v>
      </c>
      <c r="OAX38" s="536">
        <f>ROUND(Eigenmischungen!OBE46,1)</f>
        <v>0</v>
      </c>
      <c r="OAY38" s="536">
        <f>ROUND(Eigenmischungen!OBF46,1)</f>
        <v>0</v>
      </c>
      <c r="OAZ38" s="536">
        <f>ROUND(Eigenmischungen!OBG46,1)</f>
        <v>0</v>
      </c>
      <c r="OBA38" s="536">
        <f>ROUND(Eigenmischungen!OBH46,1)</f>
        <v>0</v>
      </c>
      <c r="OBB38" s="536">
        <f>ROUND(Eigenmischungen!OBI46,1)</f>
        <v>0</v>
      </c>
      <c r="OBC38" s="536">
        <f>ROUND(Eigenmischungen!OBJ46,1)</f>
        <v>0</v>
      </c>
      <c r="OBD38" s="536">
        <f>ROUND(Eigenmischungen!OBK46,1)</f>
        <v>0</v>
      </c>
      <c r="OBE38" s="536">
        <f>ROUND(Eigenmischungen!OBL46,1)</f>
        <v>0</v>
      </c>
      <c r="OBF38" s="536">
        <f>ROUND(Eigenmischungen!OBM46,1)</f>
        <v>0</v>
      </c>
      <c r="OBG38" s="536">
        <f>ROUND(Eigenmischungen!OBN46,1)</f>
        <v>0</v>
      </c>
      <c r="OBH38" s="536">
        <f>ROUND(Eigenmischungen!OBO46,1)</f>
        <v>0</v>
      </c>
      <c r="OBI38" s="536">
        <f>ROUND(Eigenmischungen!OBP46,1)</f>
        <v>0</v>
      </c>
      <c r="OBJ38" s="536">
        <f>ROUND(Eigenmischungen!OBQ46,1)</f>
        <v>0</v>
      </c>
      <c r="OBK38" s="536">
        <f>ROUND(Eigenmischungen!OBR46,1)</f>
        <v>0</v>
      </c>
      <c r="OBL38" s="536">
        <f>ROUND(Eigenmischungen!OBS46,1)</f>
        <v>0</v>
      </c>
      <c r="OBM38" s="536">
        <f>ROUND(Eigenmischungen!OBT46,1)</f>
        <v>0</v>
      </c>
      <c r="OBN38" s="536">
        <f>ROUND(Eigenmischungen!OBU46,1)</f>
        <v>0</v>
      </c>
      <c r="OBO38" s="536">
        <f>ROUND(Eigenmischungen!OBV46,1)</f>
        <v>0</v>
      </c>
      <c r="OBP38" s="536">
        <f>ROUND(Eigenmischungen!OBW46,1)</f>
        <v>0</v>
      </c>
      <c r="OBQ38" s="536">
        <f>ROUND(Eigenmischungen!OBX46,1)</f>
        <v>0</v>
      </c>
      <c r="OBR38" s="536">
        <f>ROUND(Eigenmischungen!OBY46,1)</f>
        <v>0</v>
      </c>
      <c r="OBS38" s="536">
        <f>ROUND(Eigenmischungen!OBZ46,1)</f>
        <v>0</v>
      </c>
      <c r="OBT38" s="536">
        <f>ROUND(Eigenmischungen!OCA46,1)</f>
        <v>0</v>
      </c>
      <c r="OBU38" s="536">
        <f>ROUND(Eigenmischungen!OCB46,1)</f>
        <v>0</v>
      </c>
      <c r="OBV38" s="536">
        <f>ROUND(Eigenmischungen!OCC46,1)</f>
        <v>0</v>
      </c>
      <c r="OBW38" s="536">
        <f>ROUND(Eigenmischungen!OCD46,1)</f>
        <v>0</v>
      </c>
      <c r="OBX38" s="536">
        <f>ROUND(Eigenmischungen!OCE46,1)</f>
        <v>0</v>
      </c>
      <c r="OBY38" s="536">
        <f>ROUND(Eigenmischungen!OCF46,1)</f>
        <v>0</v>
      </c>
      <c r="OBZ38" s="536">
        <f>ROUND(Eigenmischungen!OCG46,1)</f>
        <v>0</v>
      </c>
      <c r="OCA38" s="536">
        <f>ROUND(Eigenmischungen!OCH46,1)</f>
        <v>0</v>
      </c>
      <c r="OCB38" s="536">
        <f>ROUND(Eigenmischungen!OCI46,1)</f>
        <v>0</v>
      </c>
      <c r="OCC38" s="536">
        <f>ROUND(Eigenmischungen!OCJ46,1)</f>
        <v>0</v>
      </c>
      <c r="OCD38" s="536">
        <f>ROUND(Eigenmischungen!OCK46,1)</f>
        <v>0</v>
      </c>
      <c r="OCE38" s="536">
        <f>ROUND(Eigenmischungen!OCL46,1)</f>
        <v>0</v>
      </c>
      <c r="OCF38" s="536">
        <f>ROUND(Eigenmischungen!OCM46,1)</f>
        <v>0</v>
      </c>
      <c r="OCG38" s="536">
        <f>ROUND(Eigenmischungen!OCN46,1)</f>
        <v>0</v>
      </c>
      <c r="OCH38" s="536">
        <f>ROUND(Eigenmischungen!OCO46,1)</f>
        <v>0</v>
      </c>
      <c r="OCI38" s="536">
        <f>ROUND(Eigenmischungen!OCP46,1)</f>
        <v>0</v>
      </c>
      <c r="OCJ38" s="536">
        <f>ROUND(Eigenmischungen!OCQ46,1)</f>
        <v>0</v>
      </c>
      <c r="OCK38" s="536">
        <f>ROUND(Eigenmischungen!OCR46,1)</f>
        <v>0</v>
      </c>
      <c r="OCL38" s="536">
        <f>ROUND(Eigenmischungen!OCS46,1)</f>
        <v>0</v>
      </c>
      <c r="OCM38" s="536">
        <f>ROUND(Eigenmischungen!OCT46,1)</f>
        <v>0</v>
      </c>
      <c r="OCN38" s="536">
        <f>ROUND(Eigenmischungen!OCU46,1)</f>
        <v>0</v>
      </c>
      <c r="OCO38" s="536">
        <f>ROUND(Eigenmischungen!OCV46,1)</f>
        <v>0</v>
      </c>
      <c r="OCP38" s="536">
        <f>ROUND(Eigenmischungen!OCW46,1)</f>
        <v>0</v>
      </c>
      <c r="OCQ38" s="536">
        <f>ROUND(Eigenmischungen!OCX46,1)</f>
        <v>0</v>
      </c>
      <c r="OCR38" s="536">
        <f>ROUND(Eigenmischungen!OCY46,1)</f>
        <v>0</v>
      </c>
      <c r="OCS38" s="536">
        <f>ROUND(Eigenmischungen!OCZ46,1)</f>
        <v>0</v>
      </c>
      <c r="OCT38" s="536">
        <f>ROUND(Eigenmischungen!ODA46,1)</f>
        <v>0</v>
      </c>
      <c r="OCU38" s="536">
        <f>ROUND(Eigenmischungen!ODB46,1)</f>
        <v>0</v>
      </c>
      <c r="OCV38" s="536">
        <f>ROUND(Eigenmischungen!ODC46,1)</f>
        <v>0</v>
      </c>
      <c r="OCW38" s="536">
        <f>ROUND(Eigenmischungen!ODD46,1)</f>
        <v>0</v>
      </c>
      <c r="OCX38" s="536">
        <f>ROUND(Eigenmischungen!ODE46,1)</f>
        <v>0</v>
      </c>
      <c r="OCY38" s="536">
        <f>ROUND(Eigenmischungen!ODF46,1)</f>
        <v>0</v>
      </c>
      <c r="OCZ38" s="536">
        <f>ROUND(Eigenmischungen!ODG46,1)</f>
        <v>0</v>
      </c>
      <c r="ODA38" s="536">
        <f>ROUND(Eigenmischungen!ODH46,1)</f>
        <v>0</v>
      </c>
      <c r="ODB38" s="536">
        <f>ROUND(Eigenmischungen!ODI46,1)</f>
        <v>0</v>
      </c>
      <c r="ODC38" s="536">
        <f>ROUND(Eigenmischungen!ODJ46,1)</f>
        <v>0</v>
      </c>
      <c r="ODD38" s="536">
        <f>ROUND(Eigenmischungen!ODK46,1)</f>
        <v>0</v>
      </c>
      <c r="ODE38" s="536">
        <f>ROUND(Eigenmischungen!ODL46,1)</f>
        <v>0</v>
      </c>
      <c r="ODF38" s="536">
        <f>ROUND(Eigenmischungen!ODM46,1)</f>
        <v>0</v>
      </c>
      <c r="ODG38" s="536">
        <f>ROUND(Eigenmischungen!ODN46,1)</f>
        <v>0</v>
      </c>
      <c r="ODH38" s="536">
        <f>ROUND(Eigenmischungen!ODO46,1)</f>
        <v>0</v>
      </c>
      <c r="ODI38" s="536">
        <f>ROUND(Eigenmischungen!ODP46,1)</f>
        <v>0</v>
      </c>
      <c r="ODJ38" s="536">
        <f>ROUND(Eigenmischungen!ODQ46,1)</f>
        <v>0</v>
      </c>
      <c r="ODK38" s="536">
        <f>ROUND(Eigenmischungen!ODR46,1)</f>
        <v>0</v>
      </c>
      <c r="ODL38" s="536">
        <f>ROUND(Eigenmischungen!ODS46,1)</f>
        <v>0</v>
      </c>
      <c r="ODM38" s="536">
        <f>ROUND(Eigenmischungen!ODT46,1)</f>
        <v>0</v>
      </c>
      <c r="ODN38" s="536">
        <f>ROUND(Eigenmischungen!ODU46,1)</f>
        <v>0</v>
      </c>
      <c r="ODO38" s="536">
        <f>ROUND(Eigenmischungen!ODV46,1)</f>
        <v>0</v>
      </c>
      <c r="ODP38" s="536">
        <f>ROUND(Eigenmischungen!ODW46,1)</f>
        <v>0</v>
      </c>
      <c r="ODQ38" s="536">
        <f>ROUND(Eigenmischungen!ODX46,1)</f>
        <v>0</v>
      </c>
      <c r="ODR38" s="536">
        <f>ROUND(Eigenmischungen!ODY46,1)</f>
        <v>0</v>
      </c>
      <c r="ODS38" s="536">
        <f>ROUND(Eigenmischungen!ODZ46,1)</f>
        <v>0</v>
      </c>
      <c r="ODT38" s="536">
        <f>ROUND(Eigenmischungen!OEA46,1)</f>
        <v>0</v>
      </c>
      <c r="ODU38" s="536">
        <f>ROUND(Eigenmischungen!OEB46,1)</f>
        <v>0</v>
      </c>
      <c r="ODV38" s="536">
        <f>ROUND(Eigenmischungen!OEC46,1)</f>
        <v>0</v>
      </c>
      <c r="ODW38" s="536">
        <f>ROUND(Eigenmischungen!OED46,1)</f>
        <v>0</v>
      </c>
      <c r="ODX38" s="536">
        <f>ROUND(Eigenmischungen!OEE46,1)</f>
        <v>0</v>
      </c>
      <c r="ODY38" s="536">
        <f>ROUND(Eigenmischungen!OEF46,1)</f>
        <v>0</v>
      </c>
      <c r="ODZ38" s="536">
        <f>ROUND(Eigenmischungen!OEG46,1)</f>
        <v>0</v>
      </c>
      <c r="OEA38" s="536">
        <f>ROUND(Eigenmischungen!OEH46,1)</f>
        <v>0</v>
      </c>
      <c r="OEB38" s="536">
        <f>ROUND(Eigenmischungen!OEI46,1)</f>
        <v>0</v>
      </c>
      <c r="OEC38" s="536">
        <f>ROUND(Eigenmischungen!OEJ46,1)</f>
        <v>0</v>
      </c>
      <c r="OED38" s="536">
        <f>ROUND(Eigenmischungen!OEK46,1)</f>
        <v>0</v>
      </c>
      <c r="OEE38" s="536">
        <f>ROUND(Eigenmischungen!OEL46,1)</f>
        <v>0</v>
      </c>
      <c r="OEF38" s="536">
        <f>ROUND(Eigenmischungen!OEM46,1)</f>
        <v>0</v>
      </c>
      <c r="OEG38" s="536">
        <f>ROUND(Eigenmischungen!OEN46,1)</f>
        <v>0</v>
      </c>
      <c r="OEH38" s="536">
        <f>ROUND(Eigenmischungen!OEO46,1)</f>
        <v>0</v>
      </c>
      <c r="OEI38" s="536">
        <f>ROUND(Eigenmischungen!OEP46,1)</f>
        <v>0</v>
      </c>
      <c r="OEJ38" s="536">
        <f>ROUND(Eigenmischungen!OEQ46,1)</f>
        <v>0</v>
      </c>
      <c r="OEK38" s="536">
        <f>ROUND(Eigenmischungen!OER46,1)</f>
        <v>0</v>
      </c>
      <c r="OEL38" s="536">
        <f>ROUND(Eigenmischungen!OES46,1)</f>
        <v>0</v>
      </c>
      <c r="OEM38" s="536">
        <f>ROUND(Eigenmischungen!OET46,1)</f>
        <v>0</v>
      </c>
      <c r="OEN38" s="536">
        <f>ROUND(Eigenmischungen!OEU46,1)</f>
        <v>0</v>
      </c>
      <c r="OEO38" s="536">
        <f>ROUND(Eigenmischungen!OEV46,1)</f>
        <v>0</v>
      </c>
      <c r="OEP38" s="536">
        <f>ROUND(Eigenmischungen!OEW46,1)</f>
        <v>0</v>
      </c>
      <c r="OEQ38" s="536">
        <f>ROUND(Eigenmischungen!OEX46,1)</f>
        <v>0</v>
      </c>
      <c r="OER38" s="536">
        <f>ROUND(Eigenmischungen!OEY46,1)</f>
        <v>0</v>
      </c>
      <c r="OES38" s="536">
        <f>ROUND(Eigenmischungen!OEZ46,1)</f>
        <v>0</v>
      </c>
      <c r="OET38" s="536">
        <f>ROUND(Eigenmischungen!OFA46,1)</f>
        <v>0</v>
      </c>
      <c r="OEU38" s="536">
        <f>ROUND(Eigenmischungen!OFB46,1)</f>
        <v>0</v>
      </c>
      <c r="OEV38" s="536">
        <f>ROUND(Eigenmischungen!OFC46,1)</f>
        <v>0</v>
      </c>
      <c r="OEW38" s="536">
        <f>ROUND(Eigenmischungen!OFD46,1)</f>
        <v>0</v>
      </c>
      <c r="OEX38" s="536">
        <f>ROUND(Eigenmischungen!OFE46,1)</f>
        <v>0</v>
      </c>
      <c r="OEY38" s="536">
        <f>ROUND(Eigenmischungen!OFF46,1)</f>
        <v>0</v>
      </c>
      <c r="OEZ38" s="536">
        <f>ROUND(Eigenmischungen!OFG46,1)</f>
        <v>0</v>
      </c>
      <c r="OFA38" s="536">
        <f>ROUND(Eigenmischungen!OFH46,1)</f>
        <v>0</v>
      </c>
      <c r="OFB38" s="536">
        <f>ROUND(Eigenmischungen!OFI46,1)</f>
        <v>0</v>
      </c>
      <c r="OFC38" s="536">
        <f>ROUND(Eigenmischungen!OFJ46,1)</f>
        <v>0</v>
      </c>
      <c r="OFD38" s="536">
        <f>ROUND(Eigenmischungen!OFK46,1)</f>
        <v>0</v>
      </c>
      <c r="OFE38" s="536">
        <f>ROUND(Eigenmischungen!OFL46,1)</f>
        <v>0</v>
      </c>
      <c r="OFF38" s="536">
        <f>ROUND(Eigenmischungen!OFM46,1)</f>
        <v>0</v>
      </c>
      <c r="OFG38" s="536">
        <f>ROUND(Eigenmischungen!OFN46,1)</f>
        <v>0</v>
      </c>
      <c r="OFH38" s="536">
        <f>ROUND(Eigenmischungen!OFO46,1)</f>
        <v>0</v>
      </c>
      <c r="OFI38" s="536">
        <f>ROUND(Eigenmischungen!OFP46,1)</f>
        <v>0</v>
      </c>
      <c r="OFJ38" s="536">
        <f>ROUND(Eigenmischungen!OFQ46,1)</f>
        <v>0</v>
      </c>
      <c r="OFK38" s="536">
        <f>ROUND(Eigenmischungen!OFR46,1)</f>
        <v>0</v>
      </c>
      <c r="OFL38" s="536">
        <f>ROUND(Eigenmischungen!OFS46,1)</f>
        <v>0</v>
      </c>
      <c r="OFM38" s="536">
        <f>ROUND(Eigenmischungen!OFT46,1)</f>
        <v>0</v>
      </c>
      <c r="OFN38" s="536">
        <f>ROUND(Eigenmischungen!OFU46,1)</f>
        <v>0</v>
      </c>
      <c r="OFO38" s="536">
        <f>ROUND(Eigenmischungen!OFV46,1)</f>
        <v>0</v>
      </c>
      <c r="OFP38" s="536">
        <f>ROUND(Eigenmischungen!OFW46,1)</f>
        <v>0</v>
      </c>
      <c r="OFQ38" s="536">
        <f>ROUND(Eigenmischungen!OFX46,1)</f>
        <v>0</v>
      </c>
      <c r="OFR38" s="536">
        <f>ROUND(Eigenmischungen!OFY46,1)</f>
        <v>0</v>
      </c>
      <c r="OFS38" s="536">
        <f>ROUND(Eigenmischungen!OFZ46,1)</f>
        <v>0</v>
      </c>
      <c r="OFT38" s="536">
        <f>ROUND(Eigenmischungen!OGA46,1)</f>
        <v>0</v>
      </c>
      <c r="OFU38" s="536">
        <f>ROUND(Eigenmischungen!OGB46,1)</f>
        <v>0</v>
      </c>
      <c r="OFV38" s="536">
        <f>ROUND(Eigenmischungen!OGC46,1)</f>
        <v>0</v>
      </c>
      <c r="OFW38" s="536">
        <f>ROUND(Eigenmischungen!OGD46,1)</f>
        <v>0</v>
      </c>
      <c r="OFX38" s="536">
        <f>ROUND(Eigenmischungen!OGE46,1)</f>
        <v>0</v>
      </c>
      <c r="OFY38" s="536">
        <f>ROUND(Eigenmischungen!OGF46,1)</f>
        <v>0</v>
      </c>
      <c r="OFZ38" s="536">
        <f>ROUND(Eigenmischungen!OGG46,1)</f>
        <v>0</v>
      </c>
      <c r="OGA38" s="536">
        <f>ROUND(Eigenmischungen!OGH46,1)</f>
        <v>0</v>
      </c>
      <c r="OGB38" s="536">
        <f>ROUND(Eigenmischungen!OGI46,1)</f>
        <v>0</v>
      </c>
      <c r="OGC38" s="536">
        <f>ROUND(Eigenmischungen!OGJ46,1)</f>
        <v>0</v>
      </c>
      <c r="OGD38" s="536">
        <f>ROUND(Eigenmischungen!OGK46,1)</f>
        <v>0</v>
      </c>
      <c r="OGE38" s="536">
        <f>ROUND(Eigenmischungen!OGL46,1)</f>
        <v>0</v>
      </c>
      <c r="OGF38" s="536">
        <f>ROUND(Eigenmischungen!OGM46,1)</f>
        <v>0</v>
      </c>
      <c r="OGG38" s="536">
        <f>ROUND(Eigenmischungen!OGN46,1)</f>
        <v>0</v>
      </c>
      <c r="OGH38" s="536">
        <f>ROUND(Eigenmischungen!OGO46,1)</f>
        <v>0</v>
      </c>
      <c r="OGI38" s="536">
        <f>ROUND(Eigenmischungen!OGP46,1)</f>
        <v>0</v>
      </c>
      <c r="OGJ38" s="536">
        <f>ROUND(Eigenmischungen!OGQ46,1)</f>
        <v>0</v>
      </c>
      <c r="OGK38" s="536">
        <f>ROUND(Eigenmischungen!OGR46,1)</f>
        <v>0</v>
      </c>
      <c r="OGL38" s="536">
        <f>ROUND(Eigenmischungen!OGS46,1)</f>
        <v>0</v>
      </c>
      <c r="OGM38" s="536">
        <f>ROUND(Eigenmischungen!OGT46,1)</f>
        <v>0</v>
      </c>
      <c r="OGN38" s="536">
        <f>ROUND(Eigenmischungen!OGU46,1)</f>
        <v>0</v>
      </c>
      <c r="OGO38" s="536">
        <f>ROUND(Eigenmischungen!OGV46,1)</f>
        <v>0</v>
      </c>
      <c r="OGP38" s="536">
        <f>ROUND(Eigenmischungen!OGW46,1)</f>
        <v>0</v>
      </c>
      <c r="OGQ38" s="536">
        <f>ROUND(Eigenmischungen!OGX46,1)</f>
        <v>0</v>
      </c>
      <c r="OGR38" s="536">
        <f>ROUND(Eigenmischungen!OGY46,1)</f>
        <v>0</v>
      </c>
      <c r="OGS38" s="536">
        <f>ROUND(Eigenmischungen!OGZ46,1)</f>
        <v>0</v>
      </c>
      <c r="OGT38" s="536">
        <f>ROUND(Eigenmischungen!OHA46,1)</f>
        <v>0</v>
      </c>
      <c r="OGU38" s="536">
        <f>ROUND(Eigenmischungen!OHB46,1)</f>
        <v>0</v>
      </c>
      <c r="OGV38" s="536">
        <f>ROUND(Eigenmischungen!OHC46,1)</f>
        <v>0</v>
      </c>
      <c r="OGW38" s="536">
        <f>ROUND(Eigenmischungen!OHD46,1)</f>
        <v>0</v>
      </c>
      <c r="OGX38" s="536">
        <f>ROUND(Eigenmischungen!OHE46,1)</f>
        <v>0</v>
      </c>
      <c r="OGY38" s="536">
        <f>ROUND(Eigenmischungen!OHF46,1)</f>
        <v>0</v>
      </c>
      <c r="OGZ38" s="536">
        <f>ROUND(Eigenmischungen!OHG46,1)</f>
        <v>0</v>
      </c>
      <c r="OHA38" s="536">
        <f>ROUND(Eigenmischungen!OHH46,1)</f>
        <v>0</v>
      </c>
      <c r="OHB38" s="536">
        <f>ROUND(Eigenmischungen!OHI46,1)</f>
        <v>0</v>
      </c>
      <c r="OHC38" s="536">
        <f>ROUND(Eigenmischungen!OHJ46,1)</f>
        <v>0</v>
      </c>
      <c r="OHD38" s="536">
        <f>ROUND(Eigenmischungen!OHK46,1)</f>
        <v>0</v>
      </c>
      <c r="OHE38" s="536">
        <f>ROUND(Eigenmischungen!OHL46,1)</f>
        <v>0</v>
      </c>
      <c r="OHF38" s="536">
        <f>ROUND(Eigenmischungen!OHM46,1)</f>
        <v>0</v>
      </c>
      <c r="OHG38" s="536">
        <f>ROUND(Eigenmischungen!OHN46,1)</f>
        <v>0</v>
      </c>
      <c r="OHH38" s="536">
        <f>ROUND(Eigenmischungen!OHO46,1)</f>
        <v>0</v>
      </c>
      <c r="OHI38" s="536">
        <f>ROUND(Eigenmischungen!OHP46,1)</f>
        <v>0</v>
      </c>
      <c r="OHJ38" s="536">
        <f>ROUND(Eigenmischungen!OHQ46,1)</f>
        <v>0</v>
      </c>
      <c r="OHK38" s="536">
        <f>ROUND(Eigenmischungen!OHR46,1)</f>
        <v>0</v>
      </c>
      <c r="OHL38" s="536">
        <f>ROUND(Eigenmischungen!OHS46,1)</f>
        <v>0</v>
      </c>
      <c r="OHM38" s="536">
        <f>ROUND(Eigenmischungen!OHT46,1)</f>
        <v>0</v>
      </c>
      <c r="OHN38" s="536">
        <f>ROUND(Eigenmischungen!OHU46,1)</f>
        <v>0</v>
      </c>
      <c r="OHO38" s="536">
        <f>ROUND(Eigenmischungen!OHV46,1)</f>
        <v>0</v>
      </c>
      <c r="OHP38" s="536">
        <f>ROUND(Eigenmischungen!OHW46,1)</f>
        <v>0</v>
      </c>
      <c r="OHQ38" s="536">
        <f>ROUND(Eigenmischungen!OHX46,1)</f>
        <v>0</v>
      </c>
      <c r="OHR38" s="536">
        <f>ROUND(Eigenmischungen!OHY46,1)</f>
        <v>0</v>
      </c>
      <c r="OHS38" s="536">
        <f>ROUND(Eigenmischungen!OHZ46,1)</f>
        <v>0</v>
      </c>
      <c r="OHT38" s="536">
        <f>ROUND(Eigenmischungen!OIA46,1)</f>
        <v>0</v>
      </c>
      <c r="OHU38" s="536">
        <f>ROUND(Eigenmischungen!OIB46,1)</f>
        <v>0</v>
      </c>
      <c r="OHV38" s="536">
        <f>ROUND(Eigenmischungen!OIC46,1)</f>
        <v>0</v>
      </c>
      <c r="OHW38" s="536">
        <f>ROUND(Eigenmischungen!OID46,1)</f>
        <v>0</v>
      </c>
      <c r="OHX38" s="536">
        <f>ROUND(Eigenmischungen!OIE46,1)</f>
        <v>0</v>
      </c>
      <c r="OHY38" s="536">
        <f>ROUND(Eigenmischungen!OIF46,1)</f>
        <v>0</v>
      </c>
      <c r="OHZ38" s="536">
        <f>ROUND(Eigenmischungen!OIG46,1)</f>
        <v>0</v>
      </c>
      <c r="OIA38" s="536">
        <f>ROUND(Eigenmischungen!OIH46,1)</f>
        <v>0</v>
      </c>
      <c r="OIB38" s="536">
        <f>ROUND(Eigenmischungen!OII46,1)</f>
        <v>0</v>
      </c>
      <c r="OIC38" s="536">
        <f>ROUND(Eigenmischungen!OIJ46,1)</f>
        <v>0</v>
      </c>
      <c r="OID38" s="536">
        <f>ROUND(Eigenmischungen!OIK46,1)</f>
        <v>0</v>
      </c>
      <c r="OIE38" s="536">
        <f>ROUND(Eigenmischungen!OIL46,1)</f>
        <v>0</v>
      </c>
      <c r="OIF38" s="536">
        <f>ROUND(Eigenmischungen!OIM46,1)</f>
        <v>0</v>
      </c>
      <c r="OIG38" s="536">
        <f>ROUND(Eigenmischungen!OIN46,1)</f>
        <v>0</v>
      </c>
      <c r="OIH38" s="536">
        <f>ROUND(Eigenmischungen!OIO46,1)</f>
        <v>0</v>
      </c>
      <c r="OII38" s="536">
        <f>ROUND(Eigenmischungen!OIP46,1)</f>
        <v>0</v>
      </c>
      <c r="OIJ38" s="536">
        <f>ROUND(Eigenmischungen!OIQ46,1)</f>
        <v>0</v>
      </c>
      <c r="OIK38" s="536">
        <f>ROUND(Eigenmischungen!OIR46,1)</f>
        <v>0</v>
      </c>
      <c r="OIL38" s="536">
        <f>ROUND(Eigenmischungen!OIS46,1)</f>
        <v>0</v>
      </c>
      <c r="OIM38" s="536">
        <f>ROUND(Eigenmischungen!OIT46,1)</f>
        <v>0</v>
      </c>
      <c r="OIN38" s="536">
        <f>ROUND(Eigenmischungen!OIU46,1)</f>
        <v>0</v>
      </c>
      <c r="OIO38" s="536">
        <f>ROUND(Eigenmischungen!OIV46,1)</f>
        <v>0</v>
      </c>
      <c r="OIP38" s="536">
        <f>ROUND(Eigenmischungen!OIW46,1)</f>
        <v>0</v>
      </c>
      <c r="OIQ38" s="536">
        <f>ROUND(Eigenmischungen!OIX46,1)</f>
        <v>0</v>
      </c>
      <c r="OIR38" s="536">
        <f>ROUND(Eigenmischungen!OIY46,1)</f>
        <v>0</v>
      </c>
      <c r="OIS38" s="536">
        <f>ROUND(Eigenmischungen!OIZ46,1)</f>
        <v>0</v>
      </c>
      <c r="OIT38" s="536">
        <f>ROUND(Eigenmischungen!OJA46,1)</f>
        <v>0</v>
      </c>
      <c r="OIU38" s="536">
        <f>ROUND(Eigenmischungen!OJB46,1)</f>
        <v>0</v>
      </c>
      <c r="OIV38" s="536">
        <f>ROUND(Eigenmischungen!OJC46,1)</f>
        <v>0</v>
      </c>
      <c r="OIW38" s="536">
        <f>ROUND(Eigenmischungen!OJD46,1)</f>
        <v>0</v>
      </c>
      <c r="OIX38" s="536">
        <f>ROUND(Eigenmischungen!OJE46,1)</f>
        <v>0</v>
      </c>
      <c r="OIY38" s="536">
        <f>ROUND(Eigenmischungen!OJF46,1)</f>
        <v>0</v>
      </c>
      <c r="OIZ38" s="536">
        <f>ROUND(Eigenmischungen!OJG46,1)</f>
        <v>0</v>
      </c>
      <c r="OJA38" s="536">
        <f>ROUND(Eigenmischungen!OJH46,1)</f>
        <v>0</v>
      </c>
      <c r="OJB38" s="536">
        <f>ROUND(Eigenmischungen!OJI46,1)</f>
        <v>0</v>
      </c>
      <c r="OJC38" s="536">
        <f>ROUND(Eigenmischungen!OJJ46,1)</f>
        <v>0</v>
      </c>
      <c r="OJD38" s="536">
        <f>ROUND(Eigenmischungen!OJK46,1)</f>
        <v>0</v>
      </c>
      <c r="OJE38" s="536">
        <f>ROUND(Eigenmischungen!OJL46,1)</f>
        <v>0</v>
      </c>
      <c r="OJF38" s="536">
        <f>ROUND(Eigenmischungen!OJM46,1)</f>
        <v>0</v>
      </c>
      <c r="OJG38" s="536">
        <f>ROUND(Eigenmischungen!OJN46,1)</f>
        <v>0</v>
      </c>
      <c r="OJH38" s="536">
        <f>ROUND(Eigenmischungen!OJO46,1)</f>
        <v>0</v>
      </c>
      <c r="OJI38" s="536">
        <f>ROUND(Eigenmischungen!OJP46,1)</f>
        <v>0</v>
      </c>
      <c r="OJJ38" s="536">
        <f>ROUND(Eigenmischungen!OJQ46,1)</f>
        <v>0</v>
      </c>
      <c r="OJK38" s="536">
        <f>ROUND(Eigenmischungen!OJR46,1)</f>
        <v>0</v>
      </c>
      <c r="OJL38" s="536">
        <f>ROUND(Eigenmischungen!OJS46,1)</f>
        <v>0</v>
      </c>
      <c r="OJM38" s="536">
        <f>ROUND(Eigenmischungen!OJT46,1)</f>
        <v>0</v>
      </c>
      <c r="OJN38" s="536">
        <f>ROUND(Eigenmischungen!OJU46,1)</f>
        <v>0</v>
      </c>
      <c r="OJO38" s="536">
        <f>ROUND(Eigenmischungen!OJV46,1)</f>
        <v>0</v>
      </c>
      <c r="OJP38" s="536">
        <f>ROUND(Eigenmischungen!OJW46,1)</f>
        <v>0</v>
      </c>
      <c r="OJQ38" s="536">
        <f>ROUND(Eigenmischungen!OJX46,1)</f>
        <v>0</v>
      </c>
      <c r="OJR38" s="536">
        <f>ROUND(Eigenmischungen!OJY46,1)</f>
        <v>0</v>
      </c>
      <c r="OJS38" s="536">
        <f>ROUND(Eigenmischungen!OJZ46,1)</f>
        <v>0</v>
      </c>
      <c r="OJT38" s="536">
        <f>ROUND(Eigenmischungen!OKA46,1)</f>
        <v>0</v>
      </c>
      <c r="OJU38" s="536">
        <f>ROUND(Eigenmischungen!OKB46,1)</f>
        <v>0</v>
      </c>
      <c r="OJV38" s="536">
        <f>ROUND(Eigenmischungen!OKC46,1)</f>
        <v>0</v>
      </c>
      <c r="OJW38" s="536">
        <f>ROUND(Eigenmischungen!OKD46,1)</f>
        <v>0</v>
      </c>
      <c r="OJX38" s="536">
        <f>ROUND(Eigenmischungen!OKE46,1)</f>
        <v>0</v>
      </c>
      <c r="OJY38" s="536">
        <f>ROUND(Eigenmischungen!OKF46,1)</f>
        <v>0</v>
      </c>
      <c r="OJZ38" s="536">
        <f>ROUND(Eigenmischungen!OKG46,1)</f>
        <v>0</v>
      </c>
      <c r="OKA38" s="536">
        <f>ROUND(Eigenmischungen!OKH46,1)</f>
        <v>0</v>
      </c>
      <c r="OKB38" s="536">
        <f>ROUND(Eigenmischungen!OKI46,1)</f>
        <v>0</v>
      </c>
      <c r="OKC38" s="536">
        <f>ROUND(Eigenmischungen!OKJ46,1)</f>
        <v>0</v>
      </c>
      <c r="OKD38" s="536">
        <f>ROUND(Eigenmischungen!OKK46,1)</f>
        <v>0</v>
      </c>
      <c r="OKE38" s="536">
        <f>ROUND(Eigenmischungen!OKL46,1)</f>
        <v>0</v>
      </c>
      <c r="OKF38" s="536">
        <f>ROUND(Eigenmischungen!OKM46,1)</f>
        <v>0</v>
      </c>
      <c r="OKG38" s="536">
        <f>ROUND(Eigenmischungen!OKN46,1)</f>
        <v>0</v>
      </c>
      <c r="OKH38" s="536">
        <f>ROUND(Eigenmischungen!OKO46,1)</f>
        <v>0</v>
      </c>
      <c r="OKI38" s="536">
        <f>ROUND(Eigenmischungen!OKP46,1)</f>
        <v>0</v>
      </c>
      <c r="OKJ38" s="536">
        <f>ROUND(Eigenmischungen!OKQ46,1)</f>
        <v>0</v>
      </c>
      <c r="OKK38" s="536">
        <f>ROUND(Eigenmischungen!OKR46,1)</f>
        <v>0</v>
      </c>
      <c r="OKL38" s="536">
        <f>ROUND(Eigenmischungen!OKS46,1)</f>
        <v>0</v>
      </c>
      <c r="OKM38" s="536">
        <f>ROUND(Eigenmischungen!OKT46,1)</f>
        <v>0</v>
      </c>
      <c r="OKN38" s="536">
        <f>ROUND(Eigenmischungen!OKU46,1)</f>
        <v>0</v>
      </c>
      <c r="OKO38" s="536">
        <f>ROUND(Eigenmischungen!OKV46,1)</f>
        <v>0</v>
      </c>
      <c r="OKP38" s="536">
        <f>ROUND(Eigenmischungen!OKW46,1)</f>
        <v>0</v>
      </c>
      <c r="OKQ38" s="536">
        <f>ROUND(Eigenmischungen!OKX46,1)</f>
        <v>0</v>
      </c>
      <c r="OKR38" s="536">
        <f>ROUND(Eigenmischungen!OKY46,1)</f>
        <v>0</v>
      </c>
      <c r="OKS38" s="536">
        <f>ROUND(Eigenmischungen!OKZ46,1)</f>
        <v>0</v>
      </c>
      <c r="OKT38" s="536">
        <f>ROUND(Eigenmischungen!OLA46,1)</f>
        <v>0</v>
      </c>
      <c r="OKU38" s="536">
        <f>ROUND(Eigenmischungen!OLB46,1)</f>
        <v>0</v>
      </c>
      <c r="OKV38" s="536">
        <f>ROUND(Eigenmischungen!OLC46,1)</f>
        <v>0</v>
      </c>
      <c r="OKW38" s="536">
        <f>ROUND(Eigenmischungen!OLD46,1)</f>
        <v>0</v>
      </c>
      <c r="OKX38" s="536">
        <f>ROUND(Eigenmischungen!OLE46,1)</f>
        <v>0</v>
      </c>
      <c r="OKY38" s="536">
        <f>ROUND(Eigenmischungen!OLF46,1)</f>
        <v>0</v>
      </c>
      <c r="OKZ38" s="536">
        <f>ROUND(Eigenmischungen!OLG46,1)</f>
        <v>0</v>
      </c>
      <c r="OLA38" s="536">
        <f>ROUND(Eigenmischungen!OLH46,1)</f>
        <v>0</v>
      </c>
      <c r="OLB38" s="536">
        <f>ROUND(Eigenmischungen!OLI46,1)</f>
        <v>0</v>
      </c>
      <c r="OLC38" s="536">
        <f>ROUND(Eigenmischungen!OLJ46,1)</f>
        <v>0</v>
      </c>
      <c r="OLD38" s="536">
        <f>ROUND(Eigenmischungen!OLK46,1)</f>
        <v>0</v>
      </c>
      <c r="OLE38" s="536">
        <f>ROUND(Eigenmischungen!OLL46,1)</f>
        <v>0</v>
      </c>
      <c r="OLF38" s="536">
        <f>ROUND(Eigenmischungen!OLM46,1)</f>
        <v>0</v>
      </c>
      <c r="OLG38" s="536">
        <f>ROUND(Eigenmischungen!OLN46,1)</f>
        <v>0</v>
      </c>
      <c r="OLH38" s="536">
        <f>ROUND(Eigenmischungen!OLO46,1)</f>
        <v>0</v>
      </c>
      <c r="OLI38" s="536">
        <f>ROUND(Eigenmischungen!OLP46,1)</f>
        <v>0</v>
      </c>
      <c r="OLJ38" s="536">
        <f>ROUND(Eigenmischungen!OLQ46,1)</f>
        <v>0</v>
      </c>
      <c r="OLK38" s="536">
        <f>ROUND(Eigenmischungen!OLR46,1)</f>
        <v>0</v>
      </c>
      <c r="OLL38" s="536">
        <f>ROUND(Eigenmischungen!OLS46,1)</f>
        <v>0</v>
      </c>
      <c r="OLM38" s="536">
        <f>ROUND(Eigenmischungen!OLT46,1)</f>
        <v>0</v>
      </c>
      <c r="OLN38" s="536">
        <f>ROUND(Eigenmischungen!OLU46,1)</f>
        <v>0</v>
      </c>
      <c r="OLO38" s="536">
        <f>ROUND(Eigenmischungen!OLV46,1)</f>
        <v>0</v>
      </c>
      <c r="OLP38" s="536">
        <f>ROUND(Eigenmischungen!OLW46,1)</f>
        <v>0</v>
      </c>
      <c r="OLQ38" s="536">
        <f>ROUND(Eigenmischungen!OLX46,1)</f>
        <v>0</v>
      </c>
      <c r="OLR38" s="536">
        <f>ROUND(Eigenmischungen!OLY46,1)</f>
        <v>0</v>
      </c>
      <c r="OLS38" s="536">
        <f>ROUND(Eigenmischungen!OLZ46,1)</f>
        <v>0</v>
      </c>
      <c r="OLT38" s="536">
        <f>ROUND(Eigenmischungen!OMA46,1)</f>
        <v>0</v>
      </c>
      <c r="OLU38" s="536">
        <f>ROUND(Eigenmischungen!OMB46,1)</f>
        <v>0</v>
      </c>
      <c r="OLV38" s="536">
        <f>ROUND(Eigenmischungen!OMC46,1)</f>
        <v>0</v>
      </c>
      <c r="OLW38" s="536">
        <f>ROUND(Eigenmischungen!OMD46,1)</f>
        <v>0</v>
      </c>
      <c r="OLX38" s="536">
        <f>ROUND(Eigenmischungen!OME46,1)</f>
        <v>0</v>
      </c>
      <c r="OLY38" s="536">
        <f>ROUND(Eigenmischungen!OMF46,1)</f>
        <v>0</v>
      </c>
      <c r="OLZ38" s="536">
        <f>ROUND(Eigenmischungen!OMG46,1)</f>
        <v>0</v>
      </c>
      <c r="OMA38" s="536">
        <f>ROUND(Eigenmischungen!OMH46,1)</f>
        <v>0</v>
      </c>
      <c r="OMB38" s="536">
        <f>ROUND(Eigenmischungen!OMI46,1)</f>
        <v>0</v>
      </c>
      <c r="OMC38" s="536">
        <f>ROUND(Eigenmischungen!OMJ46,1)</f>
        <v>0</v>
      </c>
      <c r="OMD38" s="536">
        <f>ROUND(Eigenmischungen!OMK46,1)</f>
        <v>0</v>
      </c>
      <c r="OME38" s="536">
        <f>ROUND(Eigenmischungen!OML46,1)</f>
        <v>0</v>
      </c>
      <c r="OMF38" s="536">
        <f>ROUND(Eigenmischungen!OMM46,1)</f>
        <v>0</v>
      </c>
      <c r="OMG38" s="536">
        <f>ROUND(Eigenmischungen!OMN46,1)</f>
        <v>0</v>
      </c>
      <c r="OMH38" s="536">
        <f>ROUND(Eigenmischungen!OMO46,1)</f>
        <v>0</v>
      </c>
      <c r="OMI38" s="536">
        <f>ROUND(Eigenmischungen!OMP46,1)</f>
        <v>0</v>
      </c>
      <c r="OMJ38" s="536">
        <f>ROUND(Eigenmischungen!OMQ46,1)</f>
        <v>0</v>
      </c>
      <c r="OMK38" s="536">
        <f>ROUND(Eigenmischungen!OMR46,1)</f>
        <v>0</v>
      </c>
      <c r="OML38" s="536">
        <f>ROUND(Eigenmischungen!OMS46,1)</f>
        <v>0</v>
      </c>
      <c r="OMM38" s="536">
        <f>ROUND(Eigenmischungen!OMT46,1)</f>
        <v>0</v>
      </c>
      <c r="OMN38" s="536">
        <f>ROUND(Eigenmischungen!OMU46,1)</f>
        <v>0</v>
      </c>
      <c r="OMO38" s="536">
        <f>ROUND(Eigenmischungen!OMV46,1)</f>
        <v>0</v>
      </c>
      <c r="OMP38" s="536">
        <f>ROUND(Eigenmischungen!OMW46,1)</f>
        <v>0</v>
      </c>
      <c r="OMQ38" s="536">
        <f>ROUND(Eigenmischungen!OMX46,1)</f>
        <v>0</v>
      </c>
      <c r="OMR38" s="536">
        <f>ROUND(Eigenmischungen!OMY46,1)</f>
        <v>0</v>
      </c>
      <c r="OMS38" s="536">
        <f>ROUND(Eigenmischungen!OMZ46,1)</f>
        <v>0</v>
      </c>
      <c r="OMT38" s="536">
        <f>ROUND(Eigenmischungen!ONA46,1)</f>
        <v>0</v>
      </c>
      <c r="OMU38" s="536">
        <f>ROUND(Eigenmischungen!ONB46,1)</f>
        <v>0</v>
      </c>
      <c r="OMV38" s="536">
        <f>ROUND(Eigenmischungen!ONC46,1)</f>
        <v>0</v>
      </c>
      <c r="OMW38" s="536">
        <f>ROUND(Eigenmischungen!OND46,1)</f>
        <v>0</v>
      </c>
      <c r="OMX38" s="536">
        <f>ROUND(Eigenmischungen!ONE46,1)</f>
        <v>0</v>
      </c>
      <c r="OMY38" s="536">
        <f>ROUND(Eigenmischungen!ONF46,1)</f>
        <v>0</v>
      </c>
      <c r="OMZ38" s="536">
        <f>ROUND(Eigenmischungen!ONG46,1)</f>
        <v>0</v>
      </c>
      <c r="ONA38" s="536">
        <f>ROUND(Eigenmischungen!ONH46,1)</f>
        <v>0</v>
      </c>
      <c r="ONB38" s="536">
        <f>ROUND(Eigenmischungen!ONI46,1)</f>
        <v>0</v>
      </c>
      <c r="ONC38" s="536">
        <f>ROUND(Eigenmischungen!ONJ46,1)</f>
        <v>0</v>
      </c>
      <c r="OND38" s="536">
        <f>ROUND(Eigenmischungen!ONK46,1)</f>
        <v>0</v>
      </c>
      <c r="ONE38" s="536">
        <f>ROUND(Eigenmischungen!ONL46,1)</f>
        <v>0</v>
      </c>
      <c r="ONF38" s="536">
        <f>ROUND(Eigenmischungen!ONM46,1)</f>
        <v>0</v>
      </c>
      <c r="ONG38" s="536">
        <f>ROUND(Eigenmischungen!ONN46,1)</f>
        <v>0</v>
      </c>
      <c r="ONH38" s="536">
        <f>ROUND(Eigenmischungen!ONO46,1)</f>
        <v>0</v>
      </c>
      <c r="ONI38" s="536">
        <f>ROUND(Eigenmischungen!ONP46,1)</f>
        <v>0</v>
      </c>
      <c r="ONJ38" s="536">
        <f>ROUND(Eigenmischungen!ONQ46,1)</f>
        <v>0</v>
      </c>
      <c r="ONK38" s="536">
        <f>ROUND(Eigenmischungen!ONR46,1)</f>
        <v>0</v>
      </c>
      <c r="ONL38" s="536">
        <f>ROUND(Eigenmischungen!ONS46,1)</f>
        <v>0</v>
      </c>
      <c r="ONM38" s="536">
        <f>ROUND(Eigenmischungen!ONT46,1)</f>
        <v>0</v>
      </c>
      <c r="ONN38" s="536">
        <f>ROUND(Eigenmischungen!ONU46,1)</f>
        <v>0</v>
      </c>
      <c r="ONO38" s="536">
        <f>ROUND(Eigenmischungen!ONV46,1)</f>
        <v>0</v>
      </c>
      <c r="ONP38" s="536">
        <f>ROUND(Eigenmischungen!ONW46,1)</f>
        <v>0</v>
      </c>
      <c r="ONQ38" s="536">
        <f>ROUND(Eigenmischungen!ONX46,1)</f>
        <v>0</v>
      </c>
      <c r="ONR38" s="536">
        <f>ROUND(Eigenmischungen!ONY46,1)</f>
        <v>0</v>
      </c>
      <c r="ONS38" s="536">
        <f>ROUND(Eigenmischungen!ONZ46,1)</f>
        <v>0</v>
      </c>
      <c r="ONT38" s="536">
        <f>ROUND(Eigenmischungen!OOA46,1)</f>
        <v>0</v>
      </c>
      <c r="ONU38" s="536">
        <f>ROUND(Eigenmischungen!OOB46,1)</f>
        <v>0</v>
      </c>
      <c r="ONV38" s="536">
        <f>ROUND(Eigenmischungen!OOC46,1)</f>
        <v>0</v>
      </c>
      <c r="ONW38" s="536">
        <f>ROUND(Eigenmischungen!OOD46,1)</f>
        <v>0</v>
      </c>
      <c r="ONX38" s="536">
        <f>ROUND(Eigenmischungen!OOE46,1)</f>
        <v>0</v>
      </c>
      <c r="ONY38" s="536">
        <f>ROUND(Eigenmischungen!OOF46,1)</f>
        <v>0</v>
      </c>
      <c r="ONZ38" s="536">
        <f>ROUND(Eigenmischungen!OOG46,1)</f>
        <v>0</v>
      </c>
      <c r="OOA38" s="536">
        <f>ROUND(Eigenmischungen!OOH46,1)</f>
        <v>0</v>
      </c>
      <c r="OOB38" s="536">
        <f>ROUND(Eigenmischungen!OOI46,1)</f>
        <v>0</v>
      </c>
      <c r="OOC38" s="536">
        <f>ROUND(Eigenmischungen!OOJ46,1)</f>
        <v>0</v>
      </c>
      <c r="OOD38" s="536">
        <f>ROUND(Eigenmischungen!OOK46,1)</f>
        <v>0</v>
      </c>
      <c r="OOE38" s="536">
        <f>ROUND(Eigenmischungen!OOL46,1)</f>
        <v>0</v>
      </c>
      <c r="OOF38" s="536">
        <f>ROUND(Eigenmischungen!OOM46,1)</f>
        <v>0</v>
      </c>
      <c r="OOG38" s="536">
        <f>ROUND(Eigenmischungen!OON46,1)</f>
        <v>0</v>
      </c>
      <c r="OOH38" s="536">
        <f>ROUND(Eigenmischungen!OOO46,1)</f>
        <v>0</v>
      </c>
      <c r="OOI38" s="536">
        <f>ROUND(Eigenmischungen!OOP46,1)</f>
        <v>0</v>
      </c>
      <c r="OOJ38" s="536">
        <f>ROUND(Eigenmischungen!OOQ46,1)</f>
        <v>0</v>
      </c>
      <c r="OOK38" s="536">
        <f>ROUND(Eigenmischungen!OOR46,1)</f>
        <v>0</v>
      </c>
      <c r="OOL38" s="536">
        <f>ROUND(Eigenmischungen!OOS46,1)</f>
        <v>0</v>
      </c>
      <c r="OOM38" s="536">
        <f>ROUND(Eigenmischungen!OOT46,1)</f>
        <v>0</v>
      </c>
      <c r="OON38" s="536">
        <f>ROUND(Eigenmischungen!OOU46,1)</f>
        <v>0</v>
      </c>
      <c r="OOO38" s="536">
        <f>ROUND(Eigenmischungen!OOV46,1)</f>
        <v>0</v>
      </c>
      <c r="OOP38" s="536">
        <f>ROUND(Eigenmischungen!OOW46,1)</f>
        <v>0</v>
      </c>
      <c r="OOQ38" s="536">
        <f>ROUND(Eigenmischungen!OOX46,1)</f>
        <v>0</v>
      </c>
      <c r="OOR38" s="536">
        <f>ROUND(Eigenmischungen!OOY46,1)</f>
        <v>0</v>
      </c>
      <c r="OOS38" s="536">
        <f>ROUND(Eigenmischungen!OOZ46,1)</f>
        <v>0</v>
      </c>
      <c r="OOT38" s="536">
        <f>ROUND(Eigenmischungen!OPA46,1)</f>
        <v>0</v>
      </c>
      <c r="OOU38" s="536">
        <f>ROUND(Eigenmischungen!OPB46,1)</f>
        <v>0</v>
      </c>
      <c r="OOV38" s="536">
        <f>ROUND(Eigenmischungen!OPC46,1)</f>
        <v>0</v>
      </c>
      <c r="OOW38" s="536">
        <f>ROUND(Eigenmischungen!OPD46,1)</f>
        <v>0</v>
      </c>
      <c r="OOX38" s="536">
        <f>ROUND(Eigenmischungen!OPE46,1)</f>
        <v>0</v>
      </c>
      <c r="OOY38" s="536">
        <f>ROUND(Eigenmischungen!OPF46,1)</f>
        <v>0</v>
      </c>
      <c r="OOZ38" s="536">
        <f>ROUND(Eigenmischungen!OPG46,1)</f>
        <v>0</v>
      </c>
      <c r="OPA38" s="536">
        <f>ROUND(Eigenmischungen!OPH46,1)</f>
        <v>0</v>
      </c>
      <c r="OPB38" s="536">
        <f>ROUND(Eigenmischungen!OPI46,1)</f>
        <v>0</v>
      </c>
      <c r="OPC38" s="536">
        <f>ROUND(Eigenmischungen!OPJ46,1)</f>
        <v>0</v>
      </c>
      <c r="OPD38" s="536">
        <f>ROUND(Eigenmischungen!OPK46,1)</f>
        <v>0</v>
      </c>
      <c r="OPE38" s="536">
        <f>ROUND(Eigenmischungen!OPL46,1)</f>
        <v>0</v>
      </c>
      <c r="OPF38" s="536">
        <f>ROUND(Eigenmischungen!OPM46,1)</f>
        <v>0</v>
      </c>
      <c r="OPG38" s="536">
        <f>ROUND(Eigenmischungen!OPN46,1)</f>
        <v>0</v>
      </c>
      <c r="OPH38" s="536">
        <f>ROUND(Eigenmischungen!OPO46,1)</f>
        <v>0</v>
      </c>
      <c r="OPI38" s="536">
        <f>ROUND(Eigenmischungen!OPP46,1)</f>
        <v>0</v>
      </c>
      <c r="OPJ38" s="536">
        <f>ROUND(Eigenmischungen!OPQ46,1)</f>
        <v>0</v>
      </c>
      <c r="OPK38" s="536">
        <f>ROUND(Eigenmischungen!OPR46,1)</f>
        <v>0</v>
      </c>
      <c r="OPL38" s="536">
        <f>ROUND(Eigenmischungen!OPS46,1)</f>
        <v>0</v>
      </c>
      <c r="OPM38" s="536">
        <f>ROUND(Eigenmischungen!OPT46,1)</f>
        <v>0</v>
      </c>
      <c r="OPN38" s="536">
        <f>ROUND(Eigenmischungen!OPU46,1)</f>
        <v>0</v>
      </c>
      <c r="OPO38" s="536">
        <f>ROUND(Eigenmischungen!OPV46,1)</f>
        <v>0</v>
      </c>
      <c r="OPP38" s="536">
        <f>ROUND(Eigenmischungen!OPW46,1)</f>
        <v>0</v>
      </c>
      <c r="OPQ38" s="536">
        <f>ROUND(Eigenmischungen!OPX46,1)</f>
        <v>0</v>
      </c>
      <c r="OPR38" s="536">
        <f>ROUND(Eigenmischungen!OPY46,1)</f>
        <v>0</v>
      </c>
      <c r="OPS38" s="536">
        <f>ROUND(Eigenmischungen!OPZ46,1)</f>
        <v>0</v>
      </c>
      <c r="OPT38" s="536">
        <f>ROUND(Eigenmischungen!OQA46,1)</f>
        <v>0</v>
      </c>
      <c r="OPU38" s="536">
        <f>ROUND(Eigenmischungen!OQB46,1)</f>
        <v>0</v>
      </c>
      <c r="OPV38" s="536">
        <f>ROUND(Eigenmischungen!OQC46,1)</f>
        <v>0</v>
      </c>
      <c r="OPW38" s="536">
        <f>ROUND(Eigenmischungen!OQD46,1)</f>
        <v>0</v>
      </c>
      <c r="OPX38" s="536">
        <f>ROUND(Eigenmischungen!OQE46,1)</f>
        <v>0</v>
      </c>
      <c r="OPY38" s="536">
        <f>ROUND(Eigenmischungen!OQF46,1)</f>
        <v>0</v>
      </c>
      <c r="OPZ38" s="536">
        <f>ROUND(Eigenmischungen!OQG46,1)</f>
        <v>0</v>
      </c>
      <c r="OQA38" s="536">
        <f>ROUND(Eigenmischungen!OQH46,1)</f>
        <v>0</v>
      </c>
      <c r="OQB38" s="536">
        <f>ROUND(Eigenmischungen!OQI46,1)</f>
        <v>0</v>
      </c>
      <c r="OQC38" s="536">
        <f>ROUND(Eigenmischungen!OQJ46,1)</f>
        <v>0</v>
      </c>
      <c r="OQD38" s="536">
        <f>ROUND(Eigenmischungen!OQK46,1)</f>
        <v>0</v>
      </c>
      <c r="OQE38" s="536">
        <f>ROUND(Eigenmischungen!OQL46,1)</f>
        <v>0</v>
      </c>
      <c r="OQF38" s="536">
        <f>ROUND(Eigenmischungen!OQM46,1)</f>
        <v>0</v>
      </c>
      <c r="OQG38" s="536">
        <f>ROUND(Eigenmischungen!OQN46,1)</f>
        <v>0</v>
      </c>
      <c r="OQH38" s="536">
        <f>ROUND(Eigenmischungen!OQO46,1)</f>
        <v>0</v>
      </c>
      <c r="OQI38" s="536">
        <f>ROUND(Eigenmischungen!OQP46,1)</f>
        <v>0</v>
      </c>
      <c r="OQJ38" s="536">
        <f>ROUND(Eigenmischungen!OQQ46,1)</f>
        <v>0</v>
      </c>
      <c r="OQK38" s="536">
        <f>ROUND(Eigenmischungen!OQR46,1)</f>
        <v>0</v>
      </c>
      <c r="OQL38" s="536">
        <f>ROUND(Eigenmischungen!OQS46,1)</f>
        <v>0</v>
      </c>
      <c r="OQM38" s="536">
        <f>ROUND(Eigenmischungen!OQT46,1)</f>
        <v>0</v>
      </c>
      <c r="OQN38" s="536">
        <f>ROUND(Eigenmischungen!OQU46,1)</f>
        <v>0</v>
      </c>
      <c r="OQO38" s="536">
        <f>ROUND(Eigenmischungen!OQV46,1)</f>
        <v>0</v>
      </c>
      <c r="OQP38" s="536">
        <f>ROUND(Eigenmischungen!OQW46,1)</f>
        <v>0</v>
      </c>
      <c r="OQQ38" s="536">
        <f>ROUND(Eigenmischungen!OQX46,1)</f>
        <v>0</v>
      </c>
      <c r="OQR38" s="536">
        <f>ROUND(Eigenmischungen!OQY46,1)</f>
        <v>0</v>
      </c>
      <c r="OQS38" s="536">
        <f>ROUND(Eigenmischungen!OQZ46,1)</f>
        <v>0</v>
      </c>
      <c r="OQT38" s="536">
        <f>ROUND(Eigenmischungen!ORA46,1)</f>
        <v>0</v>
      </c>
      <c r="OQU38" s="536">
        <f>ROUND(Eigenmischungen!ORB46,1)</f>
        <v>0</v>
      </c>
      <c r="OQV38" s="536">
        <f>ROUND(Eigenmischungen!ORC46,1)</f>
        <v>0</v>
      </c>
      <c r="OQW38" s="536">
        <f>ROUND(Eigenmischungen!ORD46,1)</f>
        <v>0</v>
      </c>
      <c r="OQX38" s="536">
        <f>ROUND(Eigenmischungen!ORE46,1)</f>
        <v>0</v>
      </c>
      <c r="OQY38" s="536">
        <f>ROUND(Eigenmischungen!ORF46,1)</f>
        <v>0</v>
      </c>
      <c r="OQZ38" s="536">
        <f>ROUND(Eigenmischungen!ORG46,1)</f>
        <v>0</v>
      </c>
      <c r="ORA38" s="536">
        <f>ROUND(Eigenmischungen!ORH46,1)</f>
        <v>0</v>
      </c>
      <c r="ORB38" s="536">
        <f>ROUND(Eigenmischungen!ORI46,1)</f>
        <v>0</v>
      </c>
      <c r="ORC38" s="536">
        <f>ROUND(Eigenmischungen!ORJ46,1)</f>
        <v>0</v>
      </c>
      <c r="ORD38" s="536">
        <f>ROUND(Eigenmischungen!ORK46,1)</f>
        <v>0</v>
      </c>
      <c r="ORE38" s="536">
        <f>ROUND(Eigenmischungen!ORL46,1)</f>
        <v>0</v>
      </c>
      <c r="ORF38" s="536">
        <f>ROUND(Eigenmischungen!ORM46,1)</f>
        <v>0</v>
      </c>
      <c r="ORG38" s="536">
        <f>ROUND(Eigenmischungen!ORN46,1)</f>
        <v>0</v>
      </c>
      <c r="ORH38" s="536">
        <f>ROUND(Eigenmischungen!ORO46,1)</f>
        <v>0</v>
      </c>
      <c r="ORI38" s="536">
        <f>ROUND(Eigenmischungen!ORP46,1)</f>
        <v>0</v>
      </c>
      <c r="ORJ38" s="536">
        <f>ROUND(Eigenmischungen!ORQ46,1)</f>
        <v>0</v>
      </c>
      <c r="ORK38" s="536">
        <f>ROUND(Eigenmischungen!ORR46,1)</f>
        <v>0</v>
      </c>
      <c r="ORL38" s="536">
        <f>ROUND(Eigenmischungen!ORS46,1)</f>
        <v>0</v>
      </c>
      <c r="ORM38" s="536">
        <f>ROUND(Eigenmischungen!ORT46,1)</f>
        <v>0</v>
      </c>
      <c r="ORN38" s="536">
        <f>ROUND(Eigenmischungen!ORU46,1)</f>
        <v>0</v>
      </c>
      <c r="ORO38" s="536">
        <f>ROUND(Eigenmischungen!ORV46,1)</f>
        <v>0</v>
      </c>
      <c r="ORP38" s="536">
        <f>ROUND(Eigenmischungen!ORW46,1)</f>
        <v>0</v>
      </c>
      <c r="ORQ38" s="536">
        <f>ROUND(Eigenmischungen!ORX46,1)</f>
        <v>0</v>
      </c>
      <c r="ORR38" s="536">
        <f>ROUND(Eigenmischungen!ORY46,1)</f>
        <v>0</v>
      </c>
      <c r="ORS38" s="536">
        <f>ROUND(Eigenmischungen!ORZ46,1)</f>
        <v>0</v>
      </c>
      <c r="ORT38" s="536">
        <f>ROUND(Eigenmischungen!OSA46,1)</f>
        <v>0</v>
      </c>
      <c r="ORU38" s="536">
        <f>ROUND(Eigenmischungen!OSB46,1)</f>
        <v>0</v>
      </c>
      <c r="ORV38" s="536">
        <f>ROUND(Eigenmischungen!OSC46,1)</f>
        <v>0</v>
      </c>
      <c r="ORW38" s="536">
        <f>ROUND(Eigenmischungen!OSD46,1)</f>
        <v>0</v>
      </c>
      <c r="ORX38" s="536">
        <f>ROUND(Eigenmischungen!OSE46,1)</f>
        <v>0</v>
      </c>
      <c r="ORY38" s="536">
        <f>ROUND(Eigenmischungen!OSF46,1)</f>
        <v>0</v>
      </c>
      <c r="ORZ38" s="536">
        <f>ROUND(Eigenmischungen!OSG46,1)</f>
        <v>0</v>
      </c>
      <c r="OSA38" s="536">
        <f>ROUND(Eigenmischungen!OSH46,1)</f>
        <v>0</v>
      </c>
      <c r="OSB38" s="536">
        <f>ROUND(Eigenmischungen!OSI46,1)</f>
        <v>0</v>
      </c>
      <c r="OSC38" s="536">
        <f>ROUND(Eigenmischungen!OSJ46,1)</f>
        <v>0</v>
      </c>
      <c r="OSD38" s="536">
        <f>ROUND(Eigenmischungen!OSK46,1)</f>
        <v>0</v>
      </c>
      <c r="OSE38" s="536">
        <f>ROUND(Eigenmischungen!OSL46,1)</f>
        <v>0</v>
      </c>
      <c r="OSF38" s="536">
        <f>ROUND(Eigenmischungen!OSM46,1)</f>
        <v>0</v>
      </c>
      <c r="OSG38" s="536">
        <f>ROUND(Eigenmischungen!OSN46,1)</f>
        <v>0</v>
      </c>
      <c r="OSH38" s="536">
        <f>ROUND(Eigenmischungen!OSO46,1)</f>
        <v>0</v>
      </c>
      <c r="OSI38" s="536">
        <f>ROUND(Eigenmischungen!OSP46,1)</f>
        <v>0</v>
      </c>
      <c r="OSJ38" s="536">
        <f>ROUND(Eigenmischungen!OSQ46,1)</f>
        <v>0</v>
      </c>
      <c r="OSK38" s="536">
        <f>ROUND(Eigenmischungen!OSR46,1)</f>
        <v>0</v>
      </c>
      <c r="OSL38" s="536">
        <f>ROUND(Eigenmischungen!OSS46,1)</f>
        <v>0</v>
      </c>
      <c r="OSM38" s="536">
        <f>ROUND(Eigenmischungen!OST46,1)</f>
        <v>0</v>
      </c>
      <c r="OSN38" s="536">
        <f>ROUND(Eigenmischungen!OSU46,1)</f>
        <v>0</v>
      </c>
      <c r="OSO38" s="536">
        <f>ROUND(Eigenmischungen!OSV46,1)</f>
        <v>0</v>
      </c>
      <c r="OSP38" s="536">
        <f>ROUND(Eigenmischungen!OSW46,1)</f>
        <v>0</v>
      </c>
      <c r="OSQ38" s="536">
        <f>ROUND(Eigenmischungen!OSX46,1)</f>
        <v>0</v>
      </c>
      <c r="OSR38" s="536">
        <f>ROUND(Eigenmischungen!OSY46,1)</f>
        <v>0</v>
      </c>
      <c r="OSS38" s="536">
        <f>ROUND(Eigenmischungen!OSZ46,1)</f>
        <v>0</v>
      </c>
      <c r="OST38" s="536">
        <f>ROUND(Eigenmischungen!OTA46,1)</f>
        <v>0</v>
      </c>
      <c r="OSU38" s="536">
        <f>ROUND(Eigenmischungen!OTB46,1)</f>
        <v>0</v>
      </c>
      <c r="OSV38" s="536">
        <f>ROUND(Eigenmischungen!OTC46,1)</f>
        <v>0</v>
      </c>
      <c r="OSW38" s="536">
        <f>ROUND(Eigenmischungen!OTD46,1)</f>
        <v>0</v>
      </c>
      <c r="OSX38" s="536">
        <f>ROUND(Eigenmischungen!OTE46,1)</f>
        <v>0</v>
      </c>
      <c r="OSY38" s="536">
        <f>ROUND(Eigenmischungen!OTF46,1)</f>
        <v>0</v>
      </c>
      <c r="OSZ38" s="536">
        <f>ROUND(Eigenmischungen!OTG46,1)</f>
        <v>0</v>
      </c>
      <c r="OTA38" s="536">
        <f>ROUND(Eigenmischungen!OTH46,1)</f>
        <v>0</v>
      </c>
      <c r="OTB38" s="536">
        <f>ROUND(Eigenmischungen!OTI46,1)</f>
        <v>0</v>
      </c>
      <c r="OTC38" s="536">
        <f>ROUND(Eigenmischungen!OTJ46,1)</f>
        <v>0</v>
      </c>
      <c r="OTD38" s="536">
        <f>ROUND(Eigenmischungen!OTK46,1)</f>
        <v>0</v>
      </c>
      <c r="OTE38" s="536">
        <f>ROUND(Eigenmischungen!OTL46,1)</f>
        <v>0</v>
      </c>
      <c r="OTF38" s="536">
        <f>ROUND(Eigenmischungen!OTM46,1)</f>
        <v>0</v>
      </c>
      <c r="OTG38" s="536">
        <f>ROUND(Eigenmischungen!OTN46,1)</f>
        <v>0</v>
      </c>
      <c r="OTH38" s="536">
        <f>ROUND(Eigenmischungen!OTO46,1)</f>
        <v>0</v>
      </c>
      <c r="OTI38" s="536">
        <f>ROUND(Eigenmischungen!OTP46,1)</f>
        <v>0</v>
      </c>
      <c r="OTJ38" s="536">
        <f>ROUND(Eigenmischungen!OTQ46,1)</f>
        <v>0</v>
      </c>
      <c r="OTK38" s="536">
        <f>ROUND(Eigenmischungen!OTR46,1)</f>
        <v>0</v>
      </c>
      <c r="OTL38" s="536">
        <f>ROUND(Eigenmischungen!OTS46,1)</f>
        <v>0</v>
      </c>
      <c r="OTM38" s="536">
        <f>ROUND(Eigenmischungen!OTT46,1)</f>
        <v>0</v>
      </c>
      <c r="OTN38" s="536">
        <f>ROUND(Eigenmischungen!OTU46,1)</f>
        <v>0</v>
      </c>
      <c r="OTO38" s="536">
        <f>ROUND(Eigenmischungen!OTV46,1)</f>
        <v>0</v>
      </c>
      <c r="OTP38" s="536">
        <f>ROUND(Eigenmischungen!OTW46,1)</f>
        <v>0</v>
      </c>
      <c r="OTQ38" s="536">
        <f>ROUND(Eigenmischungen!OTX46,1)</f>
        <v>0</v>
      </c>
      <c r="OTR38" s="536">
        <f>ROUND(Eigenmischungen!OTY46,1)</f>
        <v>0</v>
      </c>
      <c r="OTS38" s="536">
        <f>ROUND(Eigenmischungen!OTZ46,1)</f>
        <v>0</v>
      </c>
      <c r="OTT38" s="536">
        <f>ROUND(Eigenmischungen!OUA46,1)</f>
        <v>0</v>
      </c>
      <c r="OTU38" s="536">
        <f>ROUND(Eigenmischungen!OUB46,1)</f>
        <v>0</v>
      </c>
      <c r="OTV38" s="536">
        <f>ROUND(Eigenmischungen!OUC46,1)</f>
        <v>0</v>
      </c>
      <c r="OTW38" s="536">
        <f>ROUND(Eigenmischungen!OUD46,1)</f>
        <v>0</v>
      </c>
      <c r="OTX38" s="536">
        <f>ROUND(Eigenmischungen!OUE46,1)</f>
        <v>0</v>
      </c>
      <c r="OTY38" s="536">
        <f>ROUND(Eigenmischungen!OUF46,1)</f>
        <v>0</v>
      </c>
      <c r="OTZ38" s="536">
        <f>ROUND(Eigenmischungen!OUG46,1)</f>
        <v>0</v>
      </c>
      <c r="OUA38" s="536">
        <f>ROUND(Eigenmischungen!OUH46,1)</f>
        <v>0</v>
      </c>
      <c r="OUB38" s="536">
        <f>ROUND(Eigenmischungen!OUI46,1)</f>
        <v>0</v>
      </c>
      <c r="OUC38" s="536">
        <f>ROUND(Eigenmischungen!OUJ46,1)</f>
        <v>0</v>
      </c>
      <c r="OUD38" s="536">
        <f>ROUND(Eigenmischungen!OUK46,1)</f>
        <v>0</v>
      </c>
      <c r="OUE38" s="536">
        <f>ROUND(Eigenmischungen!OUL46,1)</f>
        <v>0</v>
      </c>
      <c r="OUF38" s="536">
        <f>ROUND(Eigenmischungen!OUM46,1)</f>
        <v>0</v>
      </c>
      <c r="OUG38" s="536">
        <f>ROUND(Eigenmischungen!OUN46,1)</f>
        <v>0</v>
      </c>
      <c r="OUH38" s="536">
        <f>ROUND(Eigenmischungen!OUO46,1)</f>
        <v>0</v>
      </c>
      <c r="OUI38" s="536">
        <f>ROUND(Eigenmischungen!OUP46,1)</f>
        <v>0</v>
      </c>
      <c r="OUJ38" s="536">
        <f>ROUND(Eigenmischungen!OUQ46,1)</f>
        <v>0</v>
      </c>
      <c r="OUK38" s="536">
        <f>ROUND(Eigenmischungen!OUR46,1)</f>
        <v>0</v>
      </c>
      <c r="OUL38" s="536">
        <f>ROUND(Eigenmischungen!OUS46,1)</f>
        <v>0</v>
      </c>
      <c r="OUM38" s="536">
        <f>ROUND(Eigenmischungen!OUT46,1)</f>
        <v>0</v>
      </c>
      <c r="OUN38" s="536">
        <f>ROUND(Eigenmischungen!OUU46,1)</f>
        <v>0</v>
      </c>
      <c r="OUO38" s="536">
        <f>ROUND(Eigenmischungen!OUV46,1)</f>
        <v>0</v>
      </c>
      <c r="OUP38" s="536">
        <f>ROUND(Eigenmischungen!OUW46,1)</f>
        <v>0</v>
      </c>
      <c r="OUQ38" s="536">
        <f>ROUND(Eigenmischungen!OUX46,1)</f>
        <v>0</v>
      </c>
      <c r="OUR38" s="536">
        <f>ROUND(Eigenmischungen!OUY46,1)</f>
        <v>0</v>
      </c>
      <c r="OUS38" s="536">
        <f>ROUND(Eigenmischungen!OUZ46,1)</f>
        <v>0</v>
      </c>
      <c r="OUT38" s="536">
        <f>ROUND(Eigenmischungen!OVA46,1)</f>
        <v>0</v>
      </c>
      <c r="OUU38" s="536">
        <f>ROUND(Eigenmischungen!OVB46,1)</f>
        <v>0</v>
      </c>
      <c r="OUV38" s="536">
        <f>ROUND(Eigenmischungen!OVC46,1)</f>
        <v>0</v>
      </c>
      <c r="OUW38" s="536">
        <f>ROUND(Eigenmischungen!OVD46,1)</f>
        <v>0</v>
      </c>
      <c r="OUX38" s="536">
        <f>ROUND(Eigenmischungen!OVE46,1)</f>
        <v>0</v>
      </c>
      <c r="OUY38" s="536">
        <f>ROUND(Eigenmischungen!OVF46,1)</f>
        <v>0</v>
      </c>
      <c r="OUZ38" s="536">
        <f>ROUND(Eigenmischungen!OVG46,1)</f>
        <v>0</v>
      </c>
      <c r="OVA38" s="536">
        <f>ROUND(Eigenmischungen!OVH46,1)</f>
        <v>0</v>
      </c>
      <c r="OVB38" s="536">
        <f>ROUND(Eigenmischungen!OVI46,1)</f>
        <v>0</v>
      </c>
      <c r="OVC38" s="536">
        <f>ROUND(Eigenmischungen!OVJ46,1)</f>
        <v>0</v>
      </c>
      <c r="OVD38" s="536">
        <f>ROUND(Eigenmischungen!OVK46,1)</f>
        <v>0</v>
      </c>
      <c r="OVE38" s="536">
        <f>ROUND(Eigenmischungen!OVL46,1)</f>
        <v>0</v>
      </c>
      <c r="OVF38" s="536">
        <f>ROUND(Eigenmischungen!OVM46,1)</f>
        <v>0</v>
      </c>
      <c r="OVG38" s="536">
        <f>ROUND(Eigenmischungen!OVN46,1)</f>
        <v>0</v>
      </c>
      <c r="OVH38" s="536">
        <f>ROUND(Eigenmischungen!OVO46,1)</f>
        <v>0</v>
      </c>
      <c r="OVI38" s="536">
        <f>ROUND(Eigenmischungen!OVP46,1)</f>
        <v>0</v>
      </c>
      <c r="OVJ38" s="536">
        <f>ROUND(Eigenmischungen!OVQ46,1)</f>
        <v>0</v>
      </c>
      <c r="OVK38" s="536">
        <f>ROUND(Eigenmischungen!OVR46,1)</f>
        <v>0</v>
      </c>
      <c r="OVL38" s="536">
        <f>ROUND(Eigenmischungen!OVS46,1)</f>
        <v>0</v>
      </c>
      <c r="OVM38" s="536">
        <f>ROUND(Eigenmischungen!OVT46,1)</f>
        <v>0</v>
      </c>
      <c r="OVN38" s="536">
        <f>ROUND(Eigenmischungen!OVU46,1)</f>
        <v>0</v>
      </c>
      <c r="OVO38" s="536">
        <f>ROUND(Eigenmischungen!OVV46,1)</f>
        <v>0</v>
      </c>
      <c r="OVP38" s="536">
        <f>ROUND(Eigenmischungen!OVW46,1)</f>
        <v>0</v>
      </c>
      <c r="OVQ38" s="536">
        <f>ROUND(Eigenmischungen!OVX46,1)</f>
        <v>0</v>
      </c>
      <c r="OVR38" s="536">
        <f>ROUND(Eigenmischungen!OVY46,1)</f>
        <v>0</v>
      </c>
      <c r="OVS38" s="536">
        <f>ROUND(Eigenmischungen!OVZ46,1)</f>
        <v>0</v>
      </c>
      <c r="OVT38" s="536">
        <f>ROUND(Eigenmischungen!OWA46,1)</f>
        <v>0</v>
      </c>
      <c r="OVU38" s="536">
        <f>ROUND(Eigenmischungen!OWB46,1)</f>
        <v>0</v>
      </c>
      <c r="OVV38" s="536">
        <f>ROUND(Eigenmischungen!OWC46,1)</f>
        <v>0</v>
      </c>
      <c r="OVW38" s="536">
        <f>ROUND(Eigenmischungen!OWD46,1)</f>
        <v>0</v>
      </c>
      <c r="OVX38" s="536">
        <f>ROUND(Eigenmischungen!OWE46,1)</f>
        <v>0</v>
      </c>
      <c r="OVY38" s="536">
        <f>ROUND(Eigenmischungen!OWF46,1)</f>
        <v>0</v>
      </c>
      <c r="OVZ38" s="536">
        <f>ROUND(Eigenmischungen!OWG46,1)</f>
        <v>0</v>
      </c>
      <c r="OWA38" s="536">
        <f>ROUND(Eigenmischungen!OWH46,1)</f>
        <v>0</v>
      </c>
      <c r="OWB38" s="536">
        <f>ROUND(Eigenmischungen!OWI46,1)</f>
        <v>0</v>
      </c>
      <c r="OWC38" s="536">
        <f>ROUND(Eigenmischungen!OWJ46,1)</f>
        <v>0</v>
      </c>
      <c r="OWD38" s="536">
        <f>ROUND(Eigenmischungen!OWK46,1)</f>
        <v>0</v>
      </c>
      <c r="OWE38" s="536">
        <f>ROUND(Eigenmischungen!OWL46,1)</f>
        <v>0</v>
      </c>
      <c r="OWF38" s="536">
        <f>ROUND(Eigenmischungen!OWM46,1)</f>
        <v>0</v>
      </c>
      <c r="OWG38" s="536">
        <f>ROUND(Eigenmischungen!OWN46,1)</f>
        <v>0</v>
      </c>
      <c r="OWH38" s="536">
        <f>ROUND(Eigenmischungen!OWO46,1)</f>
        <v>0</v>
      </c>
      <c r="OWI38" s="536">
        <f>ROUND(Eigenmischungen!OWP46,1)</f>
        <v>0</v>
      </c>
      <c r="OWJ38" s="536">
        <f>ROUND(Eigenmischungen!OWQ46,1)</f>
        <v>0</v>
      </c>
      <c r="OWK38" s="536">
        <f>ROUND(Eigenmischungen!OWR46,1)</f>
        <v>0</v>
      </c>
      <c r="OWL38" s="536">
        <f>ROUND(Eigenmischungen!OWS46,1)</f>
        <v>0</v>
      </c>
      <c r="OWM38" s="536">
        <f>ROUND(Eigenmischungen!OWT46,1)</f>
        <v>0</v>
      </c>
      <c r="OWN38" s="536">
        <f>ROUND(Eigenmischungen!OWU46,1)</f>
        <v>0</v>
      </c>
      <c r="OWO38" s="536">
        <f>ROUND(Eigenmischungen!OWV46,1)</f>
        <v>0</v>
      </c>
      <c r="OWP38" s="536">
        <f>ROUND(Eigenmischungen!OWW46,1)</f>
        <v>0</v>
      </c>
      <c r="OWQ38" s="536">
        <f>ROUND(Eigenmischungen!OWX46,1)</f>
        <v>0</v>
      </c>
      <c r="OWR38" s="536">
        <f>ROUND(Eigenmischungen!OWY46,1)</f>
        <v>0</v>
      </c>
      <c r="OWS38" s="536">
        <f>ROUND(Eigenmischungen!OWZ46,1)</f>
        <v>0</v>
      </c>
      <c r="OWT38" s="536">
        <f>ROUND(Eigenmischungen!OXA46,1)</f>
        <v>0</v>
      </c>
      <c r="OWU38" s="536">
        <f>ROUND(Eigenmischungen!OXB46,1)</f>
        <v>0</v>
      </c>
      <c r="OWV38" s="536">
        <f>ROUND(Eigenmischungen!OXC46,1)</f>
        <v>0</v>
      </c>
      <c r="OWW38" s="536">
        <f>ROUND(Eigenmischungen!OXD46,1)</f>
        <v>0</v>
      </c>
      <c r="OWX38" s="536">
        <f>ROUND(Eigenmischungen!OXE46,1)</f>
        <v>0</v>
      </c>
      <c r="OWY38" s="536">
        <f>ROUND(Eigenmischungen!OXF46,1)</f>
        <v>0</v>
      </c>
      <c r="OWZ38" s="536">
        <f>ROUND(Eigenmischungen!OXG46,1)</f>
        <v>0</v>
      </c>
      <c r="OXA38" s="536">
        <f>ROUND(Eigenmischungen!OXH46,1)</f>
        <v>0</v>
      </c>
      <c r="OXB38" s="536">
        <f>ROUND(Eigenmischungen!OXI46,1)</f>
        <v>0</v>
      </c>
      <c r="OXC38" s="536">
        <f>ROUND(Eigenmischungen!OXJ46,1)</f>
        <v>0</v>
      </c>
      <c r="OXD38" s="536">
        <f>ROUND(Eigenmischungen!OXK46,1)</f>
        <v>0</v>
      </c>
      <c r="OXE38" s="536">
        <f>ROUND(Eigenmischungen!OXL46,1)</f>
        <v>0</v>
      </c>
      <c r="OXF38" s="536">
        <f>ROUND(Eigenmischungen!OXM46,1)</f>
        <v>0</v>
      </c>
      <c r="OXG38" s="536">
        <f>ROUND(Eigenmischungen!OXN46,1)</f>
        <v>0</v>
      </c>
      <c r="OXH38" s="536">
        <f>ROUND(Eigenmischungen!OXO46,1)</f>
        <v>0</v>
      </c>
      <c r="OXI38" s="536">
        <f>ROUND(Eigenmischungen!OXP46,1)</f>
        <v>0</v>
      </c>
      <c r="OXJ38" s="536">
        <f>ROUND(Eigenmischungen!OXQ46,1)</f>
        <v>0</v>
      </c>
      <c r="OXK38" s="536">
        <f>ROUND(Eigenmischungen!OXR46,1)</f>
        <v>0</v>
      </c>
      <c r="OXL38" s="536">
        <f>ROUND(Eigenmischungen!OXS46,1)</f>
        <v>0</v>
      </c>
      <c r="OXM38" s="536">
        <f>ROUND(Eigenmischungen!OXT46,1)</f>
        <v>0</v>
      </c>
      <c r="OXN38" s="536">
        <f>ROUND(Eigenmischungen!OXU46,1)</f>
        <v>0</v>
      </c>
      <c r="OXO38" s="536">
        <f>ROUND(Eigenmischungen!OXV46,1)</f>
        <v>0</v>
      </c>
      <c r="OXP38" s="536">
        <f>ROUND(Eigenmischungen!OXW46,1)</f>
        <v>0</v>
      </c>
      <c r="OXQ38" s="536">
        <f>ROUND(Eigenmischungen!OXX46,1)</f>
        <v>0</v>
      </c>
      <c r="OXR38" s="536">
        <f>ROUND(Eigenmischungen!OXY46,1)</f>
        <v>0</v>
      </c>
      <c r="OXS38" s="536">
        <f>ROUND(Eigenmischungen!OXZ46,1)</f>
        <v>0</v>
      </c>
      <c r="OXT38" s="536">
        <f>ROUND(Eigenmischungen!OYA46,1)</f>
        <v>0</v>
      </c>
      <c r="OXU38" s="536">
        <f>ROUND(Eigenmischungen!OYB46,1)</f>
        <v>0</v>
      </c>
      <c r="OXV38" s="536">
        <f>ROUND(Eigenmischungen!OYC46,1)</f>
        <v>0</v>
      </c>
      <c r="OXW38" s="536">
        <f>ROUND(Eigenmischungen!OYD46,1)</f>
        <v>0</v>
      </c>
      <c r="OXX38" s="536">
        <f>ROUND(Eigenmischungen!OYE46,1)</f>
        <v>0</v>
      </c>
      <c r="OXY38" s="536">
        <f>ROUND(Eigenmischungen!OYF46,1)</f>
        <v>0</v>
      </c>
      <c r="OXZ38" s="536">
        <f>ROUND(Eigenmischungen!OYG46,1)</f>
        <v>0</v>
      </c>
      <c r="OYA38" s="536">
        <f>ROUND(Eigenmischungen!OYH46,1)</f>
        <v>0</v>
      </c>
      <c r="OYB38" s="536">
        <f>ROUND(Eigenmischungen!OYI46,1)</f>
        <v>0</v>
      </c>
      <c r="OYC38" s="536">
        <f>ROUND(Eigenmischungen!OYJ46,1)</f>
        <v>0</v>
      </c>
      <c r="OYD38" s="536">
        <f>ROUND(Eigenmischungen!OYK46,1)</f>
        <v>0</v>
      </c>
      <c r="OYE38" s="536">
        <f>ROUND(Eigenmischungen!OYL46,1)</f>
        <v>0</v>
      </c>
      <c r="OYF38" s="536">
        <f>ROUND(Eigenmischungen!OYM46,1)</f>
        <v>0</v>
      </c>
      <c r="OYG38" s="536">
        <f>ROUND(Eigenmischungen!OYN46,1)</f>
        <v>0</v>
      </c>
      <c r="OYH38" s="536">
        <f>ROUND(Eigenmischungen!OYO46,1)</f>
        <v>0</v>
      </c>
      <c r="OYI38" s="536">
        <f>ROUND(Eigenmischungen!OYP46,1)</f>
        <v>0</v>
      </c>
      <c r="OYJ38" s="536">
        <f>ROUND(Eigenmischungen!OYQ46,1)</f>
        <v>0</v>
      </c>
      <c r="OYK38" s="536">
        <f>ROUND(Eigenmischungen!OYR46,1)</f>
        <v>0</v>
      </c>
      <c r="OYL38" s="536">
        <f>ROUND(Eigenmischungen!OYS46,1)</f>
        <v>0</v>
      </c>
      <c r="OYM38" s="536">
        <f>ROUND(Eigenmischungen!OYT46,1)</f>
        <v>0</v>
      </c>
      <c r="OYN38" s="536">
        <f>ROUND(Eigenmischungen!OYU46,1)</f>
        <v>0</v>
      </c>
      <c r="OYO38" s="536">
        <f>ROUND(Eigenmischungen!OYV46,1)</f>
        <v>0</v>
      </c>
      <c r="OYP38" s="536">
        <f>ROUND(Eigenmischungen!OYW46,1)</f>
        <v>0</v>
      </c>
      <c r="OYQ38" s="536">
        <f>ROUND(Eigenmischungen!OYX46,1)</f>
        <v>0</v>
      </c>
      <c r="OYR38" s="536">
        <f>ROUND(Eigenmischungen!OYY46,1)</f>
        <v>0</v>
      </c>
      <c r="OYS38" s="536">
        <f>ROUND(Eigenmischungen!OYZ46,1)</f>
        <v>0</v>
      </c>
      <c r="OYT38" s="536">
        <f>ROUND(Eigenmischungen!OZA46,1)</f>
        <v>0</v>
      </c>
      <c r="OYU38" s="536">
        <f>ROUND(Eigenmischungen!OZB46,1)</f>
        <v>0</v>
      </c>
      <c r="OYV38" s="536">
        <f>ROUND(Eigenmischungen!OZC46,1)</f>
        <v>0</v>
      </c>
      <c r="OYW38" s="536">
        <f>ROUND(Eigenmischungen!OZD46,1)</f>
        <v>0</v>
      </c>
      <c r="OYX38" s="536">
        <f>ROUND(Eigenmischungen!OZE46,1)</f>
        <v>0</v>
      </c>
      <c r="OYY38" s="536">
        <f>ROUND(Eigenmischungen!OZF46,1)</f>
        <v>0</v>
      </c>
      <c r="OYZ38" s="536">
        <f>ROUND(Eigenmischungen!OZG46,1)</f>
        <v>0</v>
      </c>
      <c r="OZA38" s="536">
        <f>ROUND(Eigenmischungen!OZH46,1)</f>
        <v>0</v>
      </c>
      <c r="OZB38" s="536">
        <f>ROUND(Eigenmischungen!OZI46,1)</f>
        <v>0</v>
      </c>
      <c r="OZC38" s="536">
        <f>ROUND(Eigenmischungen!OZJ46,1)</f>
        <v>0</v>
      </c>
      <c r="OZD38" s="536">
        <f>ROUND(Eigenmischungen!OZK46,1)</f>
        <v>0</v>
      </c>
      <c r="OZE38" s="536">
        <f>ROUND(Eigenmischungen!OZL46,1)</f>
        <v>0</v>
      </c>
      <c r="OZF38" s="536">
        <f>ROUND(Eigenmischungen!OZM46,1)</f>
        <v>0</v>
      </c>
      <c r="OZG38" s="536">
        <f>ROUND(Eigenmischungen!OZN46,1)</f>
        <v>0</v>
      </c>
      <c r="OZH38" s="536">
        <f>ROUND(Eigenmischungen!OZO46,1)</f>
        <v>0</v>
      </c>
      <c r="OZI38" s="536">
        <f>ROUND(Eigenmischungen!OZP46,1)</f>
        <v>0</v>
      </c>
      <c r="OZJ38" s="536">
        <f>ROUND(Eigenmischungen!OZQ46,1)</f>
        <v>0</v>
      </c>
      <c r="OZK38" s="536">
        <f>ROUND(Eigenmischungen!OZR46,1)</f>
        <v>0</v>
      </c>
      <c r="OZL38" s="536">
        <f>ROUND(Eigenmischungen!OZS46,1)</f>
        <v>0</v>
      </c>
      <c r="OZM38" s="536">
        <f>ROUND(Eigenmischungen!OZT46,1)</f>
        <v>0</v>
      </c>
      <c r="OZN38" s="536">
        <f>ROUND(Eigenmischungen!OZU46,1)</f>
        <v>0</v>
      </c>
      <c r="OZO38" s="536">
        <f>ROUND(Eigenmischungen!OZV46,1)</f>
        <v>0</v>
      </c>
      <c r="OZP38" s="536">
        <f>ROUND(Eigenmischungen!OZW46,1)</f>
        <v>0</v>
      </c>
      <c r="OZQ38" s="536">
        <f>ROUND(Eigenmischungen!OZX46,1)</f>
        <v>0</v>
      </c>
      <c r="OZR38" s="536">
        <f>ROUND(Eigenmischungen!OZY46,1)</f>
        <v>0</v>
      </c>
      <c r="OZS38" s="536">
        <f>ROUND(Eigenmischungen!OZZ46,1)</f>
        <v>0</v>
      </c>
      <c r="OZT38" s="536">
        <f>ROUND(Eigenmischungen!PAA46,1)</f>
        <v>0</v>
      </c>
      <c r="OZU38" s="536">
        <f>ROUND(Eigenmischungen!PAB46,1)</f>
        <v>0</v>
      </c>
      <c r="OZV38" s="536">
        <f>ROUND(Eigenmischungen!PAC46,1)</f>
        <v>0</v>
      </c>
      <c r="OZW38" s="536">
        <f>ROUND(Eigenmischungen!PAD46,1)</f>
        <v>0</v>
      </c>
      <c r="OZX38" s="536">
        <f>ROUND(Eigenmischungen!PAE46,1)</f>
        <v>0</v>
      </c>
      <c r="OZY38" s="536">
        <f>ROUND(Eigenmischungen!PAF46,1)</f>
        <v>0</v>
      </c>
      <c r="OZZ38" s="536">
        <f>ROUND(Eigenmischungen!PAG46,1)</f>
        <v>0</v>
      </c>
      <c r="PAA38" s="536">
        <f>ROUND(Eigenmischungen!PAH46,1)</f>
        <v>0</v>
      </c>
      <c r="PAB38" s="536">
        <f>ROUND(Eigenmischungen!PAI46,1)</f>
        <v>0</v>
      </c>
      <c r="PAC38" s="536">
        <f>ROUND(Eigenmischungen!PAJ46,1)</f>
        <v>0</v>
      </c>
      <c r="PAD38" s="536">
        <f>ROUND(Eigenmischungen!PAK46,1)</f>
        <v>0</v>
      </c>
      <c r="PAE38" s="536">
        <f>ROUND(Eigenmischungen!PAL46,1)</f>
        <v>0</v>
      </c>
      <c r="PAF38" s="536">
        <f>ROUND(Eigenmischungen!PAM46,1)</f>
        <v>0</v>
      </c>
      <c r="PAG38" s="536">
        <f>ROUND(Eigenmischungen!PAN46,1)</f>
        <v>0</v>
      </c>
      <c r="PAH38" s="536">
        <f>ROUND(Eigenmischungen!PAO46,1)</f>
        <v>0</v>
      </c>
      <c r="PAI38" s="536">
        <f>ROUND(Eigenmischungen!PAP46,1)</f>
        <v>0</v>
      </c>
      <c r="PAJ38" s="536">
        <f>ROUND(Eigenmischungen!PAQ46,1)</f>
        <v>0</v>
      </c>
      <c r="PAK38" s="536">
        <f>ROUND(Eigenmischungen!PAR46,1)</f>
        <v>0</v>
      </c>
      <c r="PAL38" s="536">
        <f>ROUND(Eigenmischungen!PAS46,1)</f>
        <v>0</v>
      </c>
      <c r="PAM38" s="536">
        <f>ROUND(Eigenmischungen!PAT46,1)</f>
        <v>0</v>
      </c>
      <c r="PAN38" s="536">
        <f>ROUND(Eigenmischungen!PAU46,1)</f>
        <v>0</v>
      </c>
      <c r="PAO38" s="536">
        <f>ROUND(Eigenmischungen!PAV46,1)</f>
        <v>0</v>
      </c>
      <c r="PAP38" s="536">
        <f>ROUND(Eigenmischungen!PAW46,1)</f>
        <v>0</v>
      </c>
      <c r="PAQ38" s="536">
        <f>ROUND(Eigenmischungen!PAX46,1)</f>
        <v>0</v>
      </c>
      <c r="PAR38" s="536">
        <f>ROUND(Eigenmischungen!PAY46,1)</f>
        <v>0</v>
      </c>
      <c r="PAS38" s="536">
        <f>ROUND(Eigenmischungen!PAZ46,1)</f>
        <v>0</v>
      </c>
      <c r="PAT38" s="536">
        <f>ROUND(Eigenmischungen!PBA46,1)</f>
        <v>0</v>
      </c>
      <c r="PAU38" s="536">
        <f>ROUND(Eigenmischungen!PBB46,1)</f>
        <v>0</v>
      </c>
      <c r="PAV38" s="536">
        <f>ROUND(Eigenmischungen!PBC46,1)</f>
        <v>0</v>
      </c>
      <c r="PAW38" s="536">
        <f>ROUND(Eigenmischungen!PBD46,1)</f>
        <v>0</v>
      </c>
      <c r="PAX38" s="536">
        <f>ROUND(Eigenmischungen!PBE46,1)</f>
        <v>0</v>
      </c>
      <c r="PAY38" s="536">
        <f>ROUND(Eigenmischungen!PBF46,1)</f>
        <v>0</v>
      </c>
      <c r="PAZ38" s="536">
        <f>ROUND(Eigenmischungen!PBG46,1)</f>
        <v>0</v>
      </c>
      <c r="PBA38" s="536">
        <f>ROUND(Eigenmischungen!PBH46,1)</f>
        <v>0</v>
      </c>
      <c r="PBB38" s="536">
        <f>ROUND(Eigenmischungen!PBI46,1)</f>
        <v>0</v>
      </c>
      <c r="PBC38" s="536">
        <f>ROUND(Eigenmischungen!PBJ46,1)</f>
        <v>0</v>
      </c>
      <c r="PBD38" s="536">
        <f>ROUND(Eigenmischungen!PBK46,1)</f>
        <v>0</v>
      </c>
      <c r="PBE38" s="536">
        <f>ROUND(Eigenmischungen!PBL46,1)</f>
        <v>0</v>
      </c>
      <c r="PBF38" s="536">
        <f>ROUND(Eigenmischungen!PBM46,1)</f>
        <v>0</v>
      </c>
      <c r="PBG38" s="536">
        <f>ROUND(Eigenmischungen!PBN46,1)</f>
        <v>0</v>
      </c>
      <c r="PBH38" s="536">
        <f>ROUND(Eigenmischungen!PBO46,1)</f>
        <v>0</v>
      </c>
      <c r="PBI38" s="536">
        <f>ROUND(Eigenmischungen!PBP46,1)</f>
        <v>0</v>
      </c>
      <c r="PBJ38" s="536">
        <f>ROUND(Eigenmischungen!PBQ46,1)</f>
        <v>0</v>
      </c>
      <c r="PBK38" s="536">
        <f>ROUND(Eigenmischungen!PBR46,1)</f>
        <v>0</v>
      </c>
      <c r="PBL38" s="536">
        <f>ROUND(Eigenmischungen!PBS46,1)</f>
        <v>0</v>
      </c>
      <c r="PBM38" s="536">
        <f>ROUND(Eigenmischungen!PBT46,1)</f>
        <v>0</v>
      </c>
      <c r="PBN38" s="536">
        <f>ROUND(Eigenmischungen!PBU46,1)</f>
        <v>0</v>
      </c>
      <c r="PBO38" s="536">
        <f>ROUND(Eigenmischungen!PBV46,1)</f>
        <v>0</v>
      </c>
      <c r="PBP38" s="536">
        <f>ROUND(Eigenmischungen!PBW46,1)</f>
        <v>0</v>
      </c>
      <c r="PBQ38" s="536">
        <f>ROUND(Eigenmischungen!PBX46,1)</f>
        <v>0</v>
      </c>
      <c r="PBR38" s="536">
        <f>ROUND(Eigenmischungen!PBY46,1)</f>
        <v>0</v>
      </c>
      <c r="PBS38" s="536">
        <f>ROUND(Eigenmischungen!PBZ46,1)</f>
        <v>0</v>
      </c>
      <c r="PBT38" s="536">
        <f>ROUND(Eigenmischungen!PCA46,1)</f>
        <v>0</v>
      </c>
      <c r="PBU38" s="536">
        <f>ROUND(Eigenmischungen!PCB46,1)</f>
        <v>0</v>
      </c>
      <c r="PBV38" s="536">
        <f>ROUND(Eigenmischungen!PCC46,1)</f>
        <v>0</v>
      </c>
      <c r="PBW38" s="536">
        <f>ROUND(Eigenmischungen!PCD46,1)</f>
        <v>0</v>
      </c>
      <c r="PBX38" s="536">
        <f>ROUND(Eigenmischungen!PCE46,1)</f>
        <v>0</v>
      </c>
      <c r="PBY38" s="536">
        <f>ROUND(Eigenmischungen!PCF46,1)</f>
        <v>0</v>
      </c>
      <c r="PBZ38" s="536">
        <f>ROUND(Eigenmischungen!PCG46,1)</f>
        <v>0</v>
      </c>
      <c r="PCA38" s="536">
        <f>ROUND(Eigenmischungen!PCH46,1)</f>
        <v>0</v>
      </c>
      <c r="PCB38" s="536">
        <f>ROUND(Eigenmischungen!PCI46,1)</f>
        <v>0</v>
      </c>
      <c r="PCC38" s="536">
        <f>ROUND(Eigenmischungen!PCJ46,1)</f>
        <v>0</v>
      </c>
      <c r="PCD38" s="536">
        <f>ROUND(Eigenmischungen!PCK46,1)</f>
        <v>0</v>
      </c>
      <c r="PCE38" s="536">
        <f>ROUND(Eigenmischungen!PCL46,1)</f>
        <v>0</v>
      </c>
      <c r="PCF38" s="536">
        <f>ROUND(Eigenmischungen!PCM46,1)</f>
        <v>0</v>
      </c>
      <c r="PCG38" s="536">
        <f>ROUND(Eigenmischungen!PCN46,1)</f>
        <v>0</v>
      </c>
      <c r="PCH38" s="536">
        <f>ROUND(Eigenmischungen!PCO46,1)</f>
        <v>0</v>
      </c>
      <c r="PCI38" s="536">
        <f>ROUND(Eigenmischungen!PCP46,1)</f>
        <v>0</v>
      </c>
      <c r="PCJ38" s="536">
        <f>ROUND(Eigenmischungen!PCQ46,1)</f>
        <v>0</v>
      </c>
      <c r="PCK38" s="536">
        <f>ROUND(Eigenmischungen!PCR46,1)</f>
        <v>0</v>
      </c>
      <c r="PCL38" s="536">
        <f>ROUND(Eigenmischungen!PCS46,1)</f>
        <v>0</v>
      </c>
      <c r="PCM38" s="536">
        <f>ROUND(Eigenmischungen!PCT46,1)</f>
        <v>0</v>
      </c>
      <c r="PCN38" s="536">
        <f>ROUND(Eigenmischungen!PCU46,1)</f>
        <v>0</v>
      </c>
      <c r="PCO38" s="536">
        <f>ROUND(Eigenmischungen!PCV46,1)</f>
        <v>0</v>
      </c>
      <c r="PCP38" s="536">
        <f>ROUND(Eigenmischungen!PCW46,1)</f>
        <v>0</v>
      </c>
      <c r="PCQ38" s="536">
        <f>ROUND(Eigenmischungen!PCX46,1)</f>
        <v>0</v>
      </c>
      <c r="PCR38" s="536">
        <f>ROUND(Eigenmischungen!PCY46,1)</f>
        <v>0</v>
      </c>
      <c r="PCS38" s="536">
        <f>ROUND(Eigenmischungen!PCZ46,1)</f>
        <v>0</v>
      </c>
      <c r="PCT38" s="536">
        <f>ROUND(Eigenmischungen!PDA46,1)</f>
        <v>0</v>
      </c>
      <c r="PCU38" s="536">
        <f>ROUND(Eigenmischungen!PDB46,1)</f>
        <v>0</v>
      </c>
      <c r="PCV38" s="536">
        <f>ROUND(Eigenmischungen!PDC46,1)</f>
        <v>0</v>
      </c>
      <c r="PCW38" s="536">
        <f>ROUND(Eigenmischungen!PDD46,1)</f>
        <v>0</v>
      </c>
      <c r="PCX38" s="536">
        <f>ROUND(Eigenmischungen!PDE46,1)</f>
        <v>0</v>
      </c>
      <c r="PCY38" s="536">
        <f>ROUND(Eigenmischungen!PDF46,1)</f>
        <v>0</v>
      </c>
      <c r="PCZ38" s="536">
        <f>ROUND(Eigenmischungen!PDG46,1)</f>
        <v>0</v>
      </c>
      <c r="PDA38" s="536">
        <f>ROUND(Eigenmischungen!PDH46,1)</f>
        <v>0</v>
      </c>
      <c r="PDB38" s="536">
        <f>ROUND(Eigenmischungen!PDI46,1)</f>
        <v>0</v>
      </c>
      <c r="PDC38" s="536">
        <f>ROUND(Eigenmischungen!PDJ46,1)</f>
        <v>0</v>
      </c>
      <c r="PDD38" s="536">
        <f>ROUND(Eigenmischungen!PDK46,1)</f>
        <v>0</v>
      </c>
      <c r="PDE38" s="536">
        <f>ROUND(Eigenmischungen!PDL46,1)</f>
        <v>0</v>
      </c>
      <c r="PDF38" s="536">
        <f>ROUND(Eigenmischungen!PDM46,1)</f>
        <v>0</v>
      </c>
      <c r="PDG38" s="536">
        <f>ROUND(Eigenmischungen!PDN46,1)</f>
        <v>0</v>
      </c>
      <c r="PDH38" s="536">
        <f>ROUND(Eigenmischungen!PDO46,1)</f>
        <v>0</v>
      </c>
      <c r="PDI38" s="536">
        <f>ROUND(Eigenmischungen!PDP46,1)</f>
        <v>0</v>
      </c>
      <c r="PDJ38" s="536">
        <f>ROUND(Eigenmischungen!PDQ46,1)</f>
        <v>0</v>
      </c>
      <c r="PDK38" s="536">
        <f>ROUND(Eigenmischungen!PDR46,1)</f>
        <v>0</v>
      </c>
      <c r="PDL38" s="536">
        <f>ROUND(Eigenmischungen!PDS46,1)</f>
        <v>0</v>
      </c>
      <c r="PDM38" s="536">
        <f>ROUND(Eigenmischungen!PDT46,1)</f>
        <v>0</v>
      </c>
      <c r="PDN38" s="536">
        <f>ROUND(Eigenmischungen!PDU46,1)</f>
        <v>0</v>
      </c>
      <c r="PDO38" s="536">
        <f>ROUND(Eigenmischungen!PDV46,1)</f>
        <v>0</v>
      </c>
      <c r="PDP38" s="536">
        <f>ROUND(Eigenmischungen!PDW46,1)</f>
        <v>0</v>
      </c>
      <c r="PDQ38" s="536">
        <f>ROUND(Eigenmischungen!PDX46,1)</f>
        <v>0</v>
      </c>
      <c r="PDR38" s="536">
        <f>ROUND(Eigenmischungen!PDY46,1)</f>
        <v>0</v>
      </c>
      <c r="PDS38" s="536">
        <f>ROUND(Eigenmischungen!PDZ46,1)</f>
        <v>0</v>
      </c>
      <c r="PDT38" s="536">
        <f>ROUND(Eigenmischungen!PEA46,1)</f>
        <v>0</v>
      </c>
      <c r="PDU38" s="536">
        <f>ROUND(Eigenmischungen!PEB46,1)</f>
        <v>0</v>
      </c>
      <c r="PDV38" s="536">
        <f>ROUND(Eigenmischungen!PEC46,1)</f>
        <v>0</v>
      </c>
      <c r="PDW38" s="536">
        <f>ROUND(Eigenmischungen!PED46,1)</f>
        <v>0</v>
      </c>
      <c r="PDX38" s="536">
        <f>ROUND(Eigenmischungen!PEE46,1)</f>
        <v>0</v>
      </c>
      <c r="PDY38" s="536">
        <f>ROUND(Eigenmischungen!PEF46,1)</f>
        <v>0</v>
      </c>
      <c r="PDZ38" s="536">
        <f>ROUND(Eigenmischungen!PEG46,1)</f>
        <v>0</v>
      </c>
      <c r="PEA38" s="536">
        <f>ROUND(Eigenmischungen!PEH46,1)</f>
        <v>0</v>
      </c>
      <c r="PEB38" s="536">
        <f>ROUND(Eigenmischungen!PEI46,1)</f>
        <v>0</v>
      </c>
      <c r="PEC38" s="536">
        <f>ROUND(Eigenmischungen!PEJ46,1)</f>
        <v>0</v>
      </c>
      <c r="PED38" s="536">
        <f>ROUND(Eigenmischungen!PEK46,1)</f>
        <v>0</v>
      </c>
      <c r="PEE38" s="536">
        <f>ROUND(Eigenmischungen!PEL46,1)</f>
        <v>0</v>
      </c>
      <c r="PEF38" s="536">
        <f>ROUND(Eigenmischungen!PEM46,1)</f>
        <v>0</v>
      </c>
      <c r="PEG38" s="536">
        <f>ROUND(Eigenmischungen!PEN46,1)</f>
        <v>0</v>
      </c>
      <c r="PEH38" s="536">
        <f>ROUND(Eigenmischungen!PEO46,1)</f>
        <v>0</v>
      </c>
      <c r="PEI38" s="536">
        <f>ROUND(Eigenmischungen!PEP46,1)</f>
        <v>0</v>
      </c>
      <c r="PEJ38" s="536">
        <f>ROUND(Eigenmischungen!PEQ46,1)</f>
        <v>0</v>
      </c>
      <c r="PEK38" s="536">
        <f>ROUND(Eigenmischungen!PER46,1)</f>
        <v>0</v>
      </c>
      <c r="PEL38" s="536">
        <f>ROUND(Eigenmischungen!PES46,1)</f>
        <v>0</v>
      </c>
      <c r="PEM38" s="536">
        <f>ROUND(Eigenmischungen!PET46,1)</f>
        <v>0</v>
      </c>
      <c r="PEN38" s="536">
        <f>ROUND(Eigenmischungen!PEU46,1)</f>
        <v>0</v>
      </c>
      <c r="PEO38" s="536">
        <f>ROUND(Eigenmischungen!PEV46,1)</f>
        <v>0</v>
      </c>
      <c r="PEP38" s="536">
        <f>ROUND(Eigenmischungen!PEW46,1)</f>
        <v>0</v>
      </c>
      <c r="PEQ38" s="536">
        <f>ROUND(Eigenmischungen!PEX46,1)</f>
        <v>0</v>
      </c>
      <c r="PER38" s="536">
        <f>ROUND(Eigenmischungen!PEY46,1)</f>
        <v>0</v>
      </c>
      <c r="PES38" s="536">
        <f>ROUND(Eigenmischungen!PEZ46,1)</f>
        <v>0</v>
      </c>
      <c r="PET38" s="536">
        <f>ROUND(Eigenmischungen!PFA46,1)</f>
        <v>0</v>
      </c>
      <c r="PEU38" s="536">
        <f>ROUND(Eigenmischungen!PFB46,1)</f>
        <v>0</v>
      </c>
      <c r="PEV38" s="536">
        <f>ROUND(Eigenmischungen!PFC46,1)</f>
        <v>0</v>
      </c>
      <c r="PEW38" s="536">
        <f>ROUND(Eigenmischungen!PFD46,1)</f>
        <v>0</v>
      </c>
      <c r="PEX38" s="536">
        <f>ROUND(Eigenmischungen!PFE46,1)</f>
        <v>0</v>
      </c>
      <c r="PEY38" s="536">
        <f>ROUND(Eigenmischungen!PFF46,1)</f>
        <v>0</v>
      </c>
      <c r="PEZ38" s="536">
        <f>ROUND(Eigenmischungen!PFG46,1)</f>
        <v>0</v>
      </c>
      <c r="PFA38" s="536">
        <f>ROUND(Eigenmischungen!PFH46,1)</f>
        <v>0</v>
      </c>
      <c r="PFB38" s="536">
        <f>ROUND(Eigenmischungen!PFI46,1)</f>
        <v>0</v>
      </c>
      <c r="PFC38" s="536">
        <f>ROUND(Eigenmischungen!PFJ46,1)</f>
        <v>0</v>
      </c>
      <c r="PFD38" s="536">
        <f>ROUND(Eigenmischungen!PFK46,1)</f>
        <v>0</v>
      </c>
      <c r="PFE38" s="536">
        <f>ROUND(Eigenmischungen!PFL46,1)</f>
        <v>0</v>
      </c>
      <c r="PFF38" s="536">
        <f>ROUND(Eigenmischungen!PFM46,1)</f>
        <v>0</v>
      </c>
      <c r="PFG38" s="536">
        <f>ROUND(Eigenmischungen!PFN46,1)</f>
        <v>0</v>
      </c>
      <c r="PFH38" s="536">
        <f>ROUND(Eigenmischungen!PFO46,1)</f>
        <v>0</v>
      </c>
      <c r="PFI38" s="536">
        <f>ROUND(Eigenmischungen!PFP46,1)</f>
        <v>0</v>
      </c>
      <c r="PFJ38" s="536">
        <f>ROUND(Eigenmischungen!PFQ46,1)</f>
        <v>0</v>
      </c>
      <c r="PFK38" s="536">
        <f>ROUND(Eigenmischungen!PFR46,1)</f>
        <v>0</v>
      </c>
      <c r="PFL38" s="536">
        <f>ROUND(Eigenmischungen!PFS46,1)</f>
        <v>0</v>
      </c>
      <c r="PFM38" s="536">
        <f>ROUND(Eigenmischungen!PFT46,1)</f>
        <v>0</v>
      </c>
      <c r="PFN38" s="536">
        <f>ROUND(Eigenmischungen!PFU46,1)</f>
        <v>0</v>
      </c>
      <c r="PFO38" s="536">
        <f>ROUND(Eigenmischungen!PFV46,1)</f>
        <v>0</v>
      </c>
      <c r="PFP38" s="536">
        <f>ROUND(Eigenmischungen!PFW46,1)</f>
        <v>0</v>
      </c>
      <c r="PFQ38" s="536">
        <f>ROUND(Eigenmischungen!PFX46,1)</f>
        <v>0</v>
      </c>
      <c r="PFR38" s="536">
        <f>ROUND(Eigenmischungen!PFY46,1)</f>
        <v>0</v>
      </c>
      <c r="PFS38" s="536">
        <f>ROUND(Eigenmischungen!PFZ46,1)</f>
        <v>0</v>
      </c>
      <c r="PFT38" s="536">
        <f>ROUND(Eigenmischungen!PGA46,1)</f>
        <v>0</v>
      </c>
      <c r="PFU38" s="536">
        <f>ROUND(Eigenmischungen!PGB46,1)</f>
        <v>0</v>
      </c>
      <c r="PFV38" s="536">
        <f>ROUND(Eigenmischungen!PGC46,1)</f>
        <v>0</v>
      </c>
      <c r="PFW38" s="536">
        <f>ROUND(Eigenmischungen!PGD46,1)</f>
        <v>0</v>
      </c>
      <c r="PFX38" s="536">
        <f>ROUND(Eigenmischungen!PGE46,1)</f>
        <v>0</v>
      </c>
      <c r="PFY38" s="536">
        <f>ROUND(Eigenmischungen!PGF46,1)</f>
        <v>0</v>
      </c>
      <c r="PFZ38" s="536">
        <f>ROUND(Eigenmischungen!PGG46,1)</f>
        <v>0</v>
      </c>
      <c r="PGA38" s="536">
        <f>ROUND(Eigenmischungen!PGH46,1)</f>
        <v>0</v>
      </c>
      <c r="PGB38" s="536">
        <f>ROUND(Eigenmischungen!PGI46,1)</f>
        <v>0</v>
      </c>
      <c r="PGC38" s="536">
        <f>ROUND(Eigenmischungen!PGJ46,1)</f>
        <v>0</v>
      </c>
      <c r="PGD38" s="536">
        <f>ROUND(Eigenmischungen!PGK46,1)</f>
        <v>0</v>
      </c>
      <c r="PGE38" s="536">
        <f>ROUND(Eigenmischungen!PGL46,1)</f>
        <v>0</v>
      </c>
      <c r="PGF38" s="536">
        <f>ROUND(Eigenmischungen!PGM46,1)</f>
        <v>0</v>
      </c>
      <c r="PGG38" s="536">
        <f>ROUND(Eigenmischungen!PGN46,1)</f>
        <v>0</v>
      </c>
      <c r="PGH38" s="536">
        <f>ROUND(Eigenmischungen!PGO46,1)</f>
        <v>0</v>
      </c>
      <c r="PGI38" s="536">
        <f>ROUND(Eigenmischungen!PGP46,1)</f>
        <v>0</v>
      </c>
      <c r="PGJ38" s="536">
        <f>ROUND(Eigenmischungen!PGQ46,1)</f>
        <v>0</v>
      </c>
      <c r="PGK38" s="536">
        <f>ROUND(Eigenmischungen!PGR46,1)</f>
        <v>0</v>
      </c>
      <c r="PGL38" s="536">
        <f>ROUND(Eigenmischungen!PGS46,1)</f>
        <v>0</v>
      </c>
      <c r="PGM38" s="536">
        <f>ROUND(Eigenmischungen!PGT46,1)</f>
        <v>0</v>
      </c>
      <c r="PGN38" s="536">
        <f>ROUND(Eigenmischungen!PGU46,1)</f>
        <v>0</v>
      </c>
      <c r="PGO38" s="536">
        <f>ROUND(Eigenmischungen!PGV46,1)</f>
        <v>0</v>
      </c>
      <c r="PGP38" s="536">
        <f>ROUND(Eigenmischungen!PGW46,1)</f>
        <v>0</v>
      </c>
      <c r="PGQ38" s="536">
        <f>ROUND(Eigenmischungen!PGX46,1)</f>
        <v>0</v>
      </c>
      <c r="PGR38" s="536">
        <f>ROUND(Eigenmischungen!PGY46,1)</f>
        <v>0</v>
      </c>
      <c r="PGS38" s="536">
        <f>ROUND(Eigenmischungen!PGZ46,1)</f>
        <v>0</v>
      </c>
      <c r="PGT38" s="536">
        <f>ROUND(Eigenmischungen!PHA46,1)</f>
        <v>0</v>
      </c>
      <c r="PGU38" s="536">
        <f>ROUND(Eigenmischungen!PHB46,1)</f>
        <v>0</v>
      </c>
      <c r="PGV38" s="536">
        <f>ROUND(Eigenmischungen!PHC46,1)</f>
        <v>0</v>
      </c>
      <c r="PGW38" s="536">
        <f>ROUND(Eigenmischungen!PHD46,1)</f>
        <v>0</v>
      </c>
      <c r="PGX38" s="536">
        <f>ROUND(Eigenmischungen!PHE46,1)</f>
        <v>0</v>
      </c>
      <c r="PGY38" s="536">
        <f>ROUND(Eigenmischungen!PHF46,1)</f>
        <v>0</v>
      </c>
      <c r="PGZ38" s="536">
        <f>ROUND(Eigenmischungen!PHG46,1)</f>
        <v>0</v>
      </c>
      <c r="PHA38" s="536">
        <f>ROUND(Eigenmischungen!PHH46,1)</f>
        <v>0</v>
      </c>
      <c r="PHB38" s="536">
        <f>ROUND(Eigenmischungen!PHI46,1)</f>
        <v>0</v>
      </c>
      <c r="PHC38" s="536">
        <f>ROUND(Eigenmischungen!PHJ46,1)</f>
        <v>0</v>
      </c>
      <c r="PHD38" s="536">
        <f>ROUND(Eigenmischungen!PHK46,1)</f>
        <v>0</v>
      </c>
      <c r="PHE38" s="536">
        <f>ROUND(Eigenmischungen!PHL46,1)</f>
        <v>0</v>
      </c>
      <c r="PHF38" s="536">
        <f>ROUND(Eigenmischungen!PHM46,1)</f>
        <v>0</v>
      </c>
      <c r="PHG38" s="536">
        <f>ROUND(Eigenmischungen!PHN46,1)</f>
        <v>0</v>
      </c>
      <c r="PHH38" s="536">
        <f>ROUND(Eigenmischungen!PHO46,1)</f>
        <v>0</v>
      </c>
      <c r="PHI38" s="536">
        <f>ROUND(Eigenmischungen!PHP46,1)</f>
        <v>0</v>
      </c>
      <c r="PHJ38" s="536">
        <f>ROUND(Eigenmischungen!PHQ46,1)</f>
        <v>0</v>
      </c>
      <c r="PHK38" s="536">
        <f>ROUND(Eigenmischungen!PHR46,1)</f>
        <v>0</v>
      </c>
      <c r="PHL38" s="536">
        <f>ROUND(Eigenmischungen!PHS46,1)</f>
        <v>0</v>
      </c>
      <c r="PHM38" s="536">
        <f>ROUND(Eigenmischungen!PHT46,1)</f>
        <v>0</v>
      </c>
      <c r="PHN38" s="536">
        <f>ROUND(Eigenmischungen!PHU46,1)</f>
        <v>0</v>
      </c>
      <c r="PHO38" s="536">
        <f>ROUND(Eigenmischungen!PHV46,1)</f>
        <v>0</v>
      </c>
      <c r="PHP38" s="536">
        <f>ROUND(Eigenmischungen!PHW46,1)</f>
        <v>0</v>
      </c>
      <c r="PHQ38" s="536">
        <f>ROUND(Eigenmischungen!PHX46,1)</f>
        <v>0</v>
      </c>
      <c r="PHR38" s="536">
        <f>ROUND(Eigenmischungen!PHY46,1)</f>
        <v>0</v>
      </c>
      <c r="PHS38" s="536">
        <f>ROUND(Eigenmischungen!PHZ46,1)</f>
        <v>0</v>
      </c>
      <c r="PHT38" s="536">
        <f>ROUND(Eigenmischungen!PIA46,1)</f>
        <v>0</v>
      </c>
      <c r="PHU38" s="536">
        <f>ROUND(Eigenmischungen!PIB46,1)</f>
        <v>0</v>
      </c>
      <c r="PHV38" s="536">
        <f>ROUND(Eigenmischungen!PIC46,1)</f>
        <v>0</v>
      </c>
      <c r="PHW38" s="536">
        <f>ROUND(Eigenmischungen!PID46,1)</f>
        <v>0</v>
      </c>
      <c r="PHX38" s="536">
        <f>ROUND(Eigenmischungen!PIE46,1)</f>
        <v>0</v>
      </c>
      <c r="PHY38" s="536">
        <f>ROUND(Eigenmischungen!PIF46,1)</f>
        <v>0</v>
      </c>
      <c r="PHZ38" s="536">
        <f>ROUND(Eigenmischungen!PIG46,1)</f>
        <v>0</v>
      </c>
      <c r="PIA38" s="536">
        <f>ROUND(Eigenmischungen!PIH46,1)</f>
        <v>0</v>
      </c>
      <c r="PIB38" s="536">
        <f>ROUND(Eigenmischungen!PII46,1)</f>
        <v>0</v>
      </c>
      <c r="PIC38" s="536">
        <f>ROUND(Eigenmischungen!PIJ46,1)</f>
        <v>0</v>
      </c>
      <c r="PID38" s="536">
        <f>ROUND(Eigenmischungen!PIK46,1)</f>
        <v>0</v>
      </c>
      <c r="PIE38" s="536">
        <f>ROUND(Eigenmischungen!PIL46,1)</f>
        <v>0</v>
      </c>
      <c r="PIF38" s="536">
        <f>ROUND(Eigenmischungen!PIM46,1)</f>
        <v>0</v>
      </c>
      <c r="PIG38" s="536">
        <f>ROUND(Eigenmischungen!PIN46,1)</f>
        <v>0</v>
      </c>
      <c r="PIH38" s="536">
        <f>ROUND(Eigenmischungen!PIO46,1)</f>
        <v>0</v>
      </c>
      <c r="PII38" s="536">
        <f>ROUND(Eigenmischungen!PIP46,1)</f>
        <v>0</v>
      </c>
      <c r="PIJ38" s="536">
        <f>ROUND(Eigenmischungen!PIQ46,1)</f>
        <v>0</v>
      </c>
      <c r="PIK38" s="536">
        <f>ROUND(Eigenmischungen!PIR46,1)</f>
        <v>0</v>
      </c>
      <c r="PIL38" s="536">
        <f>ROUND(Eigenmischungen!PIS46,1)</f>
        <v>0</v>
      </c>
      <c r="PIM38" s="536">
        <f>ROUND(Eigenmischungen!PIT46,1)</f>
        <v>0</v>
      </c>
      <c r="PIN38" s="536">
        <f>ROUND(Eigenmischungen!PIU46,1)</f>
        <v>0</v>
      </c>
      <c r="PIO38" s="536">
        <f>ROUND(Eigenmischungen!PIV46,1)</f>
        <v>0</v>
      </c>
      <c r="PIP38" s="536">
        <f>ROUND(Eigenmischungen!PIW46,1)</f>
        <v>0</v>
      </c>
      <c r="PIQ38" s="536">
        <f>ROUND(Eigenmischungen!PIX46,1)</f>
        <v>0</v>
      </c>
      <c r="PIR38" s="536">
        <f>ROUND(Eigenmischungen!PIY46,1)</f>
        <v>0</v>
      </c>
      <c r="PIS38" s="536">
        <f>ROUND(Eigenmischungen!PIZ46,1)</f>
        <v>0</v>
      </c>
      <c r="PIT38" s="536">
        <f>ROUND(Eigenmischungen!PJA46,1)</f>
        <v>0</v>
      </c>
      <c r="PIU38" s="536">
        <f>ROUND(Eigenmischungen!PJB46,1)</f>
        <v>0</v>
      </c>
      <c r="PIV38" s="536">
        <f>ROUND(Eigenmischungen!PJC46,1)</f>
        <v>0</v>
      </c>
      <c r="PIW38" s="536">
        <f>ROUND(Eigenmischungen!PJD46,1)</f>
        <v>0</v>
      </c>
      <c r="PIX38" s="536">
        <f>ROUND(Eigenmischungen!PJE46,1)</f>
        <v>0</v>
      </c>
      <c r="PIY38" s="536">
        <f>ROUND(Eigenmischungen!PJF46,1)</f>
        <v>0</v>
      </c>
      <c r="PIZ38" s="536">
        <f>ROUND(Eigenmischungen!PJG46,1)</f>
        <v>0</v>
      </c>
      <c r="PJA38" s="536">
        <f>ROUND(Eigenmischungen!PJH46,1)</f>
        <v>0</v>
      </c>
      <c r="PJB38" s="536">
        <f>ROUND(Eigenmischungen!PJI46,1)</f>
        <v>0</v>
      </c>
      <c r="PJC38" s="536">
        <f>ROUND(Eigenmischungen!PJJ46,1)</f>
        <v>0</v>
      </c>
      <c r="PJD38" s="536">
        <f>ROUND(Eigenmischungen!PJK46,1)</f>
        <v>0</v>
      </c>
      <c r="PJE38" s="536">
        <f>ROUND(Eigenmischungen!PJL46,1)</f>
        <v>0</v>
      </c>
      <c r="PJF38" s="536">
        <f>ROUND(Eigenmischungen!PJM46,1)</f>
        <v>0</v>
      </c>
      <c r="PJG38" s="536">
        <f>ROUND(Eigenmischungen!PJN46,1)</f>
        <v>0</v>
      </c>
      <c r="PJH38" s="536">
        <f>ROUND(Eigenmischungen!PJO46,1)</f>
        <v>0</v>
      </c>
      <c r="PJI38" s="536">
        <f>ROUND(Eigenmischungen!PJP46,1)</f>
        <v>0</v>
      </c>
      <c r="PJJ38" s="536">
        <f>ROUND(Eigenmischungen!PJQ46,1)</f>
        <v>0</v>
      </c>
      <c r="PJK38" s="536">
        <f>ROUND(Eigenmischungen!PJR46,1)</f>
        <v>0</v>
      </c>
      <c r="PJL38" s="536">
        <f>ROUND(Eigenmischungen!PJS46,1)</f>
        <v>0</v>
      </c>
      <c r="PJM38" s="536">
        <f>ROUND(Eigenmischungen!PJT46,1)</f>
        <v>0</v>
      </c>
      <c r="PJN38" s="536">
        <f>ROUND(Eigenmischungen!PJU46,1)</f>
        <v>0</v>
      </c>
      <c r="PJO38" s="536">
        <f>ROUND(Eigenmischungen!PJV46,1)</f>
        <v>0</v>
      </c>
      <c r="PJP38" s="536">
        <f>ROUND(Eigenmischungen!PJW46,1)</f>
        <v>0</v>
      </c>
      <c r="PJQ38" s="536">
        <f>ROUND(Eigenmischungen!PJX46,1)</f>
        <v>0</v>
      </c>
      <c r="PJR38" s="536">
        <f>ROUND(Eigenmischungen!PJY46,1)</f>
        <v>0</v>
      </c>
      <c r="PJS38" s="536">
        <f>ROUND(Eigenmischungen!PJZ46,1)</f>
        <v>0</v>
      </c>
      <c r="PJT38" s="536">
        <f>ROUND(Eigenmischungen!PKA46,1)</f>
        <v>0</v>
      </c>
      <c r="PJU38" s="536">
        <f>ROUND(Eigenmischungen!PKB46,1)</f>
        <v>0</v>
      </c>
      <c r="PJV38" s="536">
        <f>ROUND(Eigenmischungen!PKC46,1)</f>
        <v>0</v>
      </c>
      <c r="PJW38" s="536">
        <f>ROUND(Eigenmischungen!PKD46,1)</f>
        <v>0</v>
      </c>
      <c r="PJX38" s="536">
        <f>ROUND(Eigenmischungen!PKE46,1)</f>
        <v>0</v>
      </c>
      <c r="PJY38" s="536">
        <f>ROUND(Eigenmischungen!PKF46,1)</f>
        <v>0</v>
      </c>
      <c r="PJZ38" s="536">
        <f>ROUND(Eigenmischungen!PKG46,1)</f>
        <v>0</v>
      </c>
      <c r="PKA38" s="536">
        <f>ROUND(Eigenmischungen!PKH46,1)</f>
        <v>0</v>
      </c>
      <c r="PKB38" s="536">
        <f>ROUND(Eigenmischungen!PKI46,1)</f>
        <v>0</v>
      </c>
      <c r="PKC38" s="536">
        <f>ROUND(Eigenmischungen!PKJ46,1)</f>
        <v>0</v>
      </c>
      <c r="PKD38" s="536">
        <f>ROUND(Eigenmischungen!PKK46,1)</f>
        <v>0</v>
      </c>
      <c r="PKE38" s="536">
        <f>ROUND(Eigenmischungen!PKL46,1)</f>
        <v>0</v>
      </c>
      <c r="PKF38" s="536">
        <f>ROUND(Eigenmischungen!PKM46,1)</f>
        <v>0</v>
      </c>
      <c r="PKG38" s="536">
        <f>ROUND(Eigenmischungen!PKN46,1)</f>
        <v>0</v>
      </c>
      <c r="PKH38" s="536">
        <f>ROUND(Eigenmischungen!PKO46,1)</f>
        <v>0</v>
      </c>
      <c r="PKI38" s="536">
        <f>ROUND(Eigenmischungen!PKP46,1)</f>
        <v>0</v>
      </c>
      <c r="PKJ38" s="536">
        <f>ROUND(Eigenmischungen!PKQ46,1)</f>
        <v>0</v>
      </c>
      <c r="PKK38" s="536">
        <f>ROUND(Eigenmischungen!PKR46,1)</f>
        <v>0</v>
      </c>
      <c r="PKL38" s="536">
        <f>ROUND(Eigenmischungen!PKS46,1)</f>
        <v>0</v>
      </c>
      <c r="PKM38" s="536">
        <f>ROUND(Eigenmischungen!PKT46,1)</f>
        <v>0</v>
      </c>
      <c r="PKN38" s="536">
        <f>ROUND(Eigenmischungen!PKU46,1)</f>
        <v>0</v>
      </c>
      <c r="PKO38" s="536">
        <f>ROUND(Eigenmischungen!PKV46,1)</f>
        <v>0</v>
      </c>
      <c r="PKP38" s="536">
        <f>ROUND(Eigenmischungen!PKW46,1)</f>
        <v>0</v>
      </c>
      <c r="PKQ38" s="536">
        <f>ROUND(Eigenmischungen!PKX46,1)</f>
        <v>0</v>
      </c>
      <c r="PKR38" s="536">
        <f>ROUND(Eigenmischungen!PKY46,1)</f>
        <v>0</v>
      </c>
      <c r="PKS38" s="536">
        <f>ROUND(Eigenmischungen!PKZ46,1)</f>
        <v>0</v>
      </c>
      <c r="PKT38" s="536">
        <f>ROUND(Eigenmischungen!PLA46,1)</f>
        <v>0</v>
      </c>
      <c r="PKU38" s="536">
        <f>ROUND(Eigenmischungen!PLB46,1)</f>
        <v>0</v>
      </c>
      <c r="PKV38" s="536">
        <f>ROUND(Eigenmischungen!PLC46,1)</f>
        <v>0</v>
      </c>
      <c r="PKW38" s="536">
        <f>ROUND(Eigenmischungen!PLD46,1)</f>
        <v>0</v>
      </c>
      <c r="PKX38" s="536">
        <f>ROUND(Eigenmischungen!PLE46,1)</f>
        <v>0</v>
      </c>
      <c r="PKY38" s="536">
        <f>ROUND(Eigenmischungen!PLF46,1)</f>
        <v>0</v>
      </c>
      <c r="PKZ38" s="536">
        <f>ROUND(Eigenmischungen!PLG46,1)</f>
        <v>0</v>
      </c>
      <c r="PLA38" s="536">
        <f>ROUND(Eigenmischungen!PLH46,1)</f>
        <v>0</v>
      </c>
      <c r="PLB38" s="536">
        <f>ROUND(Eigenmischungen!PLI46,1)</f>
        <v>0</v>
      </c>
      <c r="PLC38" s="536">
        <f>ROUND(Eigenmischungen!PLJ46,1)</f>
        <v>0</v>
      </c>
      <c r="PLD38" s="536">
        <f>ROUND(Eigenmischungen!PLK46,1)</f>
        <v>0</v>
      </c>
      <c r="PLE38" s="536">
        <f>ROUND(Eigenmischungen!PLL46,1)</f>
        <v>0</v>
      </c>
      <c r="PLF38" s="536">
        <f>ROUND(Eigenmischungen!PLM46,1)</f>
        <v>0</v>
      </c>
      <c r="PLG38" s="536">
        <f>ROUND(Eigenmischungen!PLN46,1)</f>
        <v>0</v>
      </c>
      <c r="PLH38" s="536">
        <f>ROUND(Eigenmischungen!PLO46,1)</f>
        <v>0</v>
      </c>
      <c r="PLI38" s="536">
        <f>ROUND(Eigenmischungen!PLP46,1)</f>
        <v>0</v>
      </c>
      <c r="PLJ38" s="536">
        <f>ROUND(Eigenmischungen!PLQ46,1)</f>
        <v>0</v>
      </c>
      <c r="PLK38" s="536">
        <f>ROUND(Eigenmischungen!PLR46,1)</f>
        <v>0</v>
      </c>
      <c r="PLL38" s="536">
        <f>ROUND(Eigenmischungen!PLS46,1)</f>
        <v>0</v>
      </c>
      <c r="PLM38" s="536">
        <f>ROUND(Eigenmischungen!PLT46,1)</f>
        <v>0</v>
      </c>
      <c r="PLN38" s="536">
        <f>ROUND(Eigenmischungen!PLU46,1)</f>
        <v>0</v>
      </c>
      <c r="PLO38" s="536">
        <f>ROUND(Eigenmischungen!PLV46,1)</f>
        <v>0</v>
      </c>
      <c r="PLP38" s="536">
        <f>ROUND(Eigenmischungen!PLW46,1)</f>
        <v>0</v>
      </c>
      <c r="PLQ38" s="536">
        <f>ROUND(Eigenmischungen!PLX46,1)</f>
        <v>0</v>
      </c>
      <c r="PLR38" s="536">
        <f>ROUND(Eigenmischungen!PLY46,1)</f>
        <v>0</v>
      </c>
      <c r="PLS38" s="536">
        <f>ROUND(Eigenmischungen!PLZ46,1)</f>
        <v>0</v>
      </c>
      <c r="PLT38" s="536">
        <f>ROUND(Eigenmischungen!PMA46,1)</f>
        <v>0</v>
      </c>
      <c r="PLU38" s="536">
        <f>ROUND(Eigenmischungen!PMB46,1)</f>
        <v>0</v>
      </c>
      <c r="PLV38" s="536">
        <f>ROUND(Eigenmischungen!PMC46,1)</f>
        <v>0</v>
      </c>
      <c r="PLW38" s="536">
        <f>ROUND(Eigenmischungen!PMD46,1)</f>
        <v>0</v>
      </c>
      <c r="PLX38" s="536">
        <f>ROUND(Eigenmischungen!PME46,1)</f>
        <v>0</v>
      </c>
      <c r="PLY38" s="536">
        <f>ROUND(Eigenmischungen!PMF46,1)</f>
        <v>0</v>
      </c>
      <c r="PLZ38" s="536">
        <f>ROUND(Eigenmischungen!PMG46,1)</f>
        <v>0</v>
      </c>
      <c r="PMA38" s="536">
        <f>ROUND(Eigenmischungen!PMH46,1)</f>
        <v>0</v>
      </c>
      <c r="PMB38" s="536">
        <f>ROUND(Eigenmischungen!PMI46,1)</f>
        <v>0</v>
      </c>
      <c r="PMC38" s="536">
        <f>ROUND(Eigenmischungen!PMJ46,1)</f>
        <v>0</v>
      </c>
      <c r="PMD38" s="536">
        <f>ROUND(Eigenmischungen!PMK46,1)</f>
        <v>0</v>
      </c>
      <c r="PME38" s="536">
        <f>ROUND(Eigenmischungen!PML46,1)</f>
        <v>0</v>
      </c>
      <c r="PMF38" s="536">
        <f>ROUND(Eigenmischungen!PMM46,1)</f>
        <v>0</v>
      </c>
      <c r="PMG38" s="536">
        <f>ROUND(Eigenmischungen!PMN46,1)</f>
        <v>0</v>
      </c>
      <c r="PMH38" s="536">
        <f>ROUND(Eigenmischungen!PMO46,1)</f>
        <v>0</v>
      </c>
      <c r="PMI38" s="536">
        <f>ROUND(Eigenmischungen!PMP46,1)</f>
        <v>0</v>
      </c>
      <c r="PMJ38" s="536">
        <f>ROUND(Eigenmischungen!PMQ46,1)</f>
        <v>0</v>
      </c>
      <c r="PMK38" s="536">
        <f>ROUND(Eigenmischungen!PMR46,1)</f>
        <v>0</v>
      </c>
      <c r="PML38" s="536">
        <f>ROUND(Eigenmischungen!PMS46,1)</f>
        <v>0</v>
      </c>
      <c r="PMM38" s="536">
        <f>ROUND(Eigenmischungen!PMT46,1)</f>
        <v>0</v>
      </c>
      <c r="PMN38" s="536">
        <f>ROUND(Eigenmischungen!PMU46,1)</f>
        <v>0</v>
      </c>
      <c r="PMO38" s="536">
        <f>ROUND(Eigenmischungen!PMV46,1)</f>
        <v>0</v>
      </c>
      <c r="PMP38" s="536">
        <f>ROUND(Eigenmischungen!PMW46,1)</f>
        <v>0</v>
      </c>
      <c r="PMQ38" s="536">
        <f>ROUND(Eigenmischungen!PMX46,1)</f>
        <v>0</v>
      </c>
      <c r="PMR38" s="536">
        <f>ROUND(Eigenmischungen!PMY46,1)</f>
        <v>0</v>
      </c>
      <c r="PMS38" s="536">
        <f>ROUND(Eigenmischungen!PMZ46,1)</f>
        <v>0</v>
      </c>
      <c r="PMT38" s="536">
        <f>ROUND(Eigenmischungen!PNA46,1)</f>
        <v>0</v>
      </c>
      <c r="PMU38" s="536">
        <f>ROUND(Eigenmischungen!PNB46,1)</f>
        <v>0</v>
      </c>
      <c r="PMV38" s="536">
        <f>ROUND(Eigenmischungen!PNC46,1)</f>
        <v>0</v>
      </c>
      <c r="PMW38" s="536">
        <f>ROUND(Eigenmischungen!PND46,1)</f>
        <v>0</v>
      </c>
      <c r="PMX38" s="536">
        <f>ROUND(Eigenmischungen!PNE46,1)</f>
        <v>0</v>
      </c>
      <c r="PMY38" s="536">
        <f>ROUND(Eigenmischungen!PNF46,1)</f>
        <v>0</v>
      </c>
      <c r="PMZ38" s="536">
        <f>ROUND(Eigenmischungen!PNG46,1)</f>
        <v>0</v>
      </c>
      <c r="PNA38" s="536">
        <f>ROUND(Eigenmischungen!PNH46,1)</f>
        <v>0</v>
      </c>
      <c r="PNB38" s="536">
        <f>ROUND(Eigenmischungen!PNI46,1)</f>
        <v>0</v>
      </c>
      <c r="PNC38" s="536">
        <f>ROUND(Eigenmischungen!PNJ46,1)</f>
        <v>0</v>
      </c>
      <c r="PND38" s="536">
        <f>ROUND(Eigenmischungen!PNK46,1)</f>
        <v>0</v>
      </c>
      <c r="PNE38" s="536">
        <f>ROUND(Eigenmischungen!PNL46,1)</f>
        <v>0</v>
      </c>
      <c r="PNF38" s="536">
        <f>ROUND(Eigenmischungen!PNM46,1)</f>
        <v>0</v>
      </c>
      <c r="PNG38" s="536">
        <f>ROUND(Eigenmischungen!PNN46,1)</f>
        <v>0</v>
      </c>
      <c r="PNH38" s="536">
        <f>ROUND(Eigenmischungen!PNO46,1)</f>
        <v>0</v>
      </c>
      <c r="PNI38" s="536">
        <f>ROUND(Eigenmischungen!PNP46,1)</f>
        <v>0</v>
      </c>
      <c r="PNJ38" s="536">
        <f>ROUND(Eigenmischungen!PNQ46,1)</f>
        <v>0</v>
      </c>
      <c r="PNK38" s="536">
        <f>ROUND(Eigenmischungen!PNR46,1)</f>
        <v>0</v>
      </c>
      <c r="PNL38" s="536">
        <f>ROUND(Eigenmischungen!PNS46,1)</f>
        <v>0</v>
      </c>
      <c r="PNM38" s="536">
        <f>ROUND(Eigenmischungen!PNT46,1)</f>
        <v>0</v>
      </c>
      <c r="PNN38" s="536">
        <f>ROUND(Eigenmischungen!PNU46,1)</f>
        <v>0</v>
      </c>
      <c r="PNO38" s="536">
        <f>ROUND(Eigenmischungen!PNV46,1)</f>
        <v>0</v>
      </c>
      <c r="PNP38" s="536">
        <f>ROUND(Eigenmischungen!PNW46,1)</f>
        <v>0</v>
      </c>
      <c r="PNQ38" s="536">
        <f>ROUND(Eigenmischungen!PNX46,1)</f>
        <v>0</v>
      </c>
      <c r="PNR38" s="536">
        <f>ROUND(Eigenmischungen!PNY46,1)</f>
        <v>0</v>
      </c>
      <c r="PNS38" s="536">
        <f>ROUND(Eigenmischungen!PNZ46,1)</f>
        <v>0</v>
      </c>
      <c r="PNT38" s="536">
        <f>ROUND(Eigenmischungen!POA46,1)</f>
        <v>0</v>
      </c>
      <c r="PNU38" s="536">
        <f>ROUND(Eigenmischungen!POB46,1)</f>
        <v>0</v>
      </c>
      <c r="PNV38" s="536">
        <f>ROUND(Eigenmischungen!POC46,1)</f>
        <v>0</v>
      </c>
      <c r="PNW38" s="536">
        <f>ROUND(Eigenmischungen!POD46,1)</f>
        <v>0</v>
      </c>
      <c r="PNX38" s="536">
        <f>ROUND(Eigenmischungen!POE46,1)</f>
        <v>0</v>
      </c>
      <c r="PNY38" s="536">
        <f>ROUND(Eigenmischungen!POF46,1)</f>
        <v>0</v>
      </c>
      <c r="PNZ38" s="536">
        <f>ROUND(Eigenmischungen!POG46,1)</f>
        <v>0</v>
      </c>
      <c r="POA38" s="536">
        <f>ROUND(Eigenmischungen!POH46,1)</f>
        <v>0</v>
      </c>
      <c r="POB38" s="536">
        <f>ROUND(Eigenmischungen!POI46,1)</f>
        <v>0</v>
      </c>
      <c r="POC38" s="536">
        <f>ROUND(Eigenmischungen!POJ46,1)</f>
        <v>0</v>
      </c>
      <c r="POD38" s="536">
        <f>ROUND(Eigenmischungen!POK46,1)</f>
        <v>0</v>
      </c>
      <c r="POE38" s="536">
        <f>ROUND(Eigenmischungen!POL46,1)</f>
        <v>0</v>
      </c>
      <c r="POF38" s="536">
        <f>ROUND(Eigenmischungen!POM46,1)</f>
        <v>0</v>
      </c>
      <c r="POG38" s="536">
        <f>ROUND(Eigenmischungen!PON46,1)</f>
        <v>0</v>
      </c>
      <c r="POH38" s="536">
        <f>ROUND(Eigenmischungen!POO46,1)</f>
        <v>0</v>
      </c>
      <c r="POI38" s="536">
        <f>ROUND(Eigenmischungen!POP46,1)</f>
        <v>0</v>
      </c>
      <c r="POJ38" s="536">
        <f>ROUND(Eigenmischungen!POQ46,1)</f>
        <v>0</v>
      </c>
      <c r="POK38" s="536">
        <f>ROUND(Eigenmischungen!POR46,1)</f>
        <v>0</v>
      </c>
      <c r="POL38" s="536">
        <f>ROUND(Eigenmischungen!POS46,1)</f>
        <v>0</v>
      </c>
      <c r="POM38" s="536">
        <f>ROUND(Eigenmischungen!POT46,1)</f>
        <v>0</v>
      </c>
      <c r="PON38" s="536">
        <f>ROUND(Eigenmischungen!POU46,1)</f>
        <v>0</v>
      </c>
      <c r="POO38" s="536">
        <f>ROUND(Eigenmischungen!POV46,1)</f>
        <v>0</v>
      </c>
      <c r="POP38" s="536">
        <f>ROUND(Eigenmischungen!POW46,1)</f>
        <v>0</v>
      </c>
      <c r="POQ38" s="536">
        <f>ROUND(Eigenmischungen!POX46,1)</f>
        <v>0</v>
      </c>
      <c r="POR38" s="536">
        <f>ROUND(Eigenmischungen!POY46,1)</f>
        <v>0</v>
      </c>
      <c r="POS38" s="536">
        <f>ROUND(Eigenmischungen!POZ46,1)</f>
        <v>0</v>
      </c>
      <c r="POT38" s="536">
        <f>ROUND(Eigenmischungen!PPA46,1)</f>
        <v>0</v>
      </c>
      <c r="POU38" s="536">
        <f>ROUND(Eigenmischungen!PPB46,1)</f>
        <v>0</v>
      </c>
      <c r="POV38" s="536">
        <f>ROUND(Eigenmischungen!PPC46,1)</f>
        <v>0</v>
      </c>
      <c r="POW38" s="536">
        <f>ROUND(Eigenmischungen!PPD46,1)</f>
        <v>0</v>
      </c>
      <c r="POX38" s="536">
        <f>ROUND(Eigenmischungen!PPE46,1)</f>
        <v>0</v>
      </c>
      <c r="POY38" s="536">
        <f>ROUND(Eigenmischungen!PPF46,1)</f>
        <v>0</v>
      </c>
      <c r="POZ38" s="536">
        <f>ROUND(Eigenmischungen!PPG46,1)</f>
        <v>0</v>
      </c>
      <c r="PPA38" s="536">
        <f>ROUND(Eigenmischungen!PPH46,1)</f>
        <v>0</v>
      </c>
      <c r="PPB38" s="536">
        <f>ROUND(Eigenmischungen!PPI46,1)</f>
        <v>0</v>
      </c>
      <c r="PPC38" s="536">
        <f>ROUND(Eigenmischungen!PPJ46,1)</f>
        <v>0</v>
      </c>
      <c r="PPD38" s="536">
        <f>ROUND(Eigenmischungen!PPK46,1)</f>
        <v>0</v>
      </c>
      <c r="PPE38" s="536">
        <f>ROUND(Eigenmischungen!PPL46,1)</f>
        <v>0</v>
      </c>
      <c r="PPF38" s="536">
        <f>ROUND(Eigenmischungen!PPM46,1)</f>
        <v>0</v>
      </c>
      <c r="PPG38" s="536">
        <f>ROUND(Eigenmischungen!PPN46,1)</f>
        <v>0</v>
      </c>
      <c r="PPH38" s="536">
        <f>ROUND(Eigenmischungen!PPO46,1)</f>
        <v>0</v>
      </c>
      <c r="PPI38" s="536">
        <f>ROUND(Eigenmischungen!PPP46,1)</f>
        <v>0</v>
      </c>
      <c r="PPJ38" s="536">
        <f>ROUND(Eigenmischungen!PPQ46,1)</f>
        <v>0</v>
      </c>
      <c r="PPK38" s="536">
        <f>ROUND(Eigenmischungen!PPR46,1)</f>
        <v>0</v>
      </c>
      <c r="PPL38" s="536">
        <f>ROUND(Eigenmischungen!PPS46,1)</f>
        <v>0</v>
      </c>
      <c r="PPM38" s="536">
        <f>ROUND(Eigenmischungen!PPT46,1)</f>
        <v>0</v>
      </c>
      <c r="PPN38" s="536">
        <f>ROUND(Eigenmischungen!PPU46,1)</f>
        <v>0</v>
      </c>
      <c r="PPO38" s="536">
        <f>ROUND(Eigenmischungen!PPV46,1)</f>
        <v>0</v>
      </c>
      <c r="PPP38" s="536">
        <f>ROUND(Eigenmischungen!PPW46,1)</f>
        <v>0</v>
      </c>
      <c r="PPQ38" s="536">
        <f>ROUND(Eigenmischungen!PPX46,1)</f>
        <v>0</v>
      </c>
      <c r="PPR38" s="536">
        <f>ROUND(Eigenmischungen!PPY46,1)</f>
        <v>0</v>
      </c>
      <c r="PPS38" s="536">
        <f>ROUND(Eigenmischungen!PPZ46,1)</f>
        <v>0</v>
      </c>
      <c r="PPT38" s="536">
        <f>ROUND(Eigenmischungen!PQA46,1)</f>
        <v>0</v>
      </c>
      <c r="PPU38" s="536">
        <f>ROUND(Eigenmischungen!PQB46,1)</f>
        <v>0</v>
      </c>
      <c r="PPV38" s="536">
        <f>ROUND(Eigenmischungen!PQC46,1)</f>
        <v>0</v>
      </c>
      <c r="PPW38" s="536">
        <f>ROUND(Eigenmischungen!PQD46,1)</f>
        <v>0</v>
      </c>
      <c r="PPX38" s="536">
        <f>ROUND(Eigenmischungen!PQE46,1)</f>
        <v>0</v>
      </c>
      <c r="PPY38" s="536">
        <f>ROUND(Eigenmischungen!PQF46,1)</f>
        <v>0</v>
      </c>
      <c r="PPZ38" s="536">
        <f>ROUND(Eigenmischungen!PQG46,1)</f>
        <v>0</v>
      </c>
      <c r="PQA38" s="536">
        <f>ROUND(Eigenmischungen!PQH46,1)</f>
        <v>0</v>
      </c>
      <c r="PQB38" s="536">
        <f>ROUND(Eigenmischungen!PQI46,1)</f>
        <v>0</v>
      </c>
      <c r="PQC38" s="536">
        <f>ROUND(Eigenmischungen!PQJ46,1)</f>
        <v>0</v>
      </c>
      <c r="PQD38" s="536">
        <f>ROUND(Eigenmischungen!PQK46,1)</f>
        <v>0</v>
      </c>
      <c r="PQE38" s="536">
        <f>ROUND(Eigenmischungen!PQL46,1)</f>
        <v>0</v>
      </c>
      <c r="PQF38" s="536">
        <f>ROUND(Eigenmischungen!PQM46,1)</f>
        <v>0</v>
      </c>
      <c r="PQG38" s="536">
        <f>ROUND(Eigenmischungen!PQN46,1)</f>
        <v>0</v>
      </c>
      <c r="PQH38" s="536">
        <f>ROUND(Eigenmischungen!PQO46,1)</f>
        <v>0</v>
      </c>
      <c r="PQI38" s="536">
        <f>ROUND(Eigenmischungen!PQP46,1)</f>
        <v>0</v>
      </c>
      <c r="PQJ38" s="536">
        <f>ROUND(Eigenmischungen!PQQ46,1)</f>
        <v>0</v>
      </c>
      <c r="PQK38" s="536">
        <f>ROUND(Eigenmischungen!PQR46,1)</f>
        <v>0</v>
      </c>
      <c r="PQL38" s="536">
        <f>ROUND(Eigenmischungen!PQS46,1)</f>
        <v>0</v>
      </c>
      <c r="PQM38" s="536">
        <f>ROUND(Eigenmischungen!PQT46,1)</f>
        <v>0</v>
      </c>
      <c r="PQN38" s="536">
        <f>ROUND(Eigenmischungen!PQU46,1)</f>
        <v>0</v>
      </c>
      <c r="PQO38" s="536">
        <f>ROUND(Eigenmischungen!PQV46,1)</f>
        <v>0</v>
      </c>
      <c r="PQP38" s="536">
        <f>ROUND(Eigenmischungen!PQW46,1)</f>
        <v>0</v>
      </c>
      <c r="PQQ38" s="536">
        <f>ROUND(Eigenmischungen!PQX46,1)</f>
        <v>0</v>
      </c>
      <c r="PQR38" s="536">
        <f>ROUND(Eigenmischungen!PQY46,1)</f>
        <v>0</v>
      </c>
      <c r="PQS38" s="536">
        <f>ROUND(Eigenmischungen!PQZ46,1)</f>
        <v>0</v>
      </c>
      <c r="PQT38" s="536">
        <f>ROUND(Eigenmischungen!PRA46,1)</f>
        <v>0</v>
      </c>
      <c r="PQU38" s="536">
        <f>ROUND(Eigenmischungen!PRB46,1)</f>
        <v>0</v>
      </c>
      <c r="PQV38" s="536">
        <f>ROUND(Eigenmischungen!PRC46,1)</f>
        <v>0</v>
      </c>
      <c r="PQW38" s="536">
        <f>ROUND(Eigenmischungen!PRD46,1)</f>
        <v>0</v>
      </c>
      <c r="PQX38" s="536">
        <f>ROUND(Eigenmischungen!PRE46,1)</f>
        <v>0</v>
      </c>
      <c r="PQY38" s="536">
        <f>ROUND(Eigenmischungen!PRF46,1)</f>
        <v>0</v>
      </c>
      <c r="PQZ38" s="536">
        <f>ROUND(Eigenmischungen!PRG46,1)</f>
        <v>0</v>
      </c>
      <c r="PRA38" s="536">
        <f>ROUND(Eigenmischungen!PRH46,1)</f>
        <v>0</v>
      </c>
      <c r="PRB38" s="536">
        <f>ROUND(Eigenmischungen!PRI46,1)</f>
        <v>0</v>
      </c>
      <c r="PRC38" s="536">
        <f>ROUND(Eigenmischungen!PRJ46,1)</f>
        <v>0</v>
      </c>
      <c r="PRD38" s="536">
        <f>ROUND(Eigenmischungen!PRK46,1)</f>
        <v>0</v>
      </c>
      <c r="PRE38" s="536">
        <f>ROUND(Eigenmischungen!PRL46,1)</f>
        <v>0</v>
      </c>
      <c r="PRF38" s="536">
        <f>ROUND(Eigenmischungen!PRM46,1)</f>
        <v>0</v>
      </c>
      <c r="PRG38" s="536">
        <f>ROUND(Eigenmischungen!PRN46,1)</f>
        <v>0</v>
      </c>
      <c r="PRH38" s="536">
        <f>ROUND(Eigenmischungen!PRO46,1)</f>
        <v>0</v>
      </c>
      <c r="PRI38" s="536">
        <f>ROUND(Eigenmischungen!PRP46,1)</f>
        <v>0</v>
      </c>
      <c r="PRJ38" s="536">
        <f>ROUND(Eigenmischungen!PRQ46,1)</f>
        <v>0</v>
      </c>
      <c r="PRK38" s="536">
        <f>ROUND(Eigenmischungen!PRR46,1)</f>
        <v>0</v>
      </c>
      <c r="PRL38" s="536">
        <f>ROUND(Eigenmischungen!PRS46,1)</f>
        <v>0</v>
      </c>
      <c r="PRM38" s="536">
        <f>ROUND(Eigenmischungen!PRT46,1)</f>
        <v>0</v>
      </c>
      <c r="PRN38" s="536">
        <f>ROUND(Eigenmischungen!PRU46,1)</f>
        <v>0</v>
      </c>
      <c r="PRO38" s="536">
        <f>ROUND(Eigenmischungen!PRV46,1)</f>
        <v>0</v>
      </c>
      <c r="PRP38" s="536">
        <f>ROUND(Eigenmischungen!PRW46,1)</f>
        <v>0</v>
      </c>
      <c r="PRQ38" s="536">
        <f>ROUND(Eigenmischungen!PRX46,1)</f>
        <v>0</v>
      </c>
      <c r="PRR38" s="536">
        <f>ROUND(Eigenmischungen!PRY46,1)</f>
        <v>0</v>
      </c>
      <c r="PRS38" s="536">
        <f>ROUND(Eigenmischungen!PRZ46,1)</f>
        <v>0</v>
      </c>
      <c r="PRT38" s="536">
        <f>ROUND(Eigenmischungen!PSA46,1)</f>
        <v>0</v>
      </c>
      <c r="PRU38" s="536">
        <f>ROUND(Eigenmischungen!PSB46,1)</f>
        <v>0</v>
      </c>
      <c r="PRV38" s="536">
        <f>ROUND(Eigenmischungen!PSC46,1)</f>
        <v>0</v>
      </c>
      <c r="PRW38" s="536">
        <f>ROUND(Eigenmischungen!PSD46,1)</f>
        <v>0</v>
      </c>
      <c r="PRX38" s="536">
        <f>ROUND(Eigenmischungen!PSE46,1)</f>
        <v>0</v>
      </c>
      <c r="PRY38" s="536">
        <f>ROUND(Eigenmischungen!PSF46,1)</f>
        <v>0</v>
      </c>
      <c r="PRZ38" s="536">
        <f>ROUND(Eigenmischungen!PSG46,1)</f>
        <v>0</v>
      </c>
      <c r="PSA38" s="536">
        <f>ROUND(Eigenmischungen!PSH46,1)</f>
        <v>0</v>
      </c>
      <c r="PSB38" s="536">
        <f>ROUND(Eigenmischungen!PSI46,1)</f>
        <v>0</v>
      </c>
      <c r="PSC38" s="536">
        <f>ROUND(Eigenmischungen!PSJ46,1)</f>
        <v>0</v>
      </c>
      <c r="PSD38" s="536">
        <f>ROUND(Eigenmischungen!PSK46,1)</f>
        <v>0</v>
      </c>
      <c r="PSE38" s="536">
        <f>ROUND(Eigenmischungen!PSL46,1)</f>
        <v>0</v>
      </c>
      <c r="PSF38" s="536">
        <f>ROUND(Eigenmischungen!PSM46,1)</f>
        <v>0</v>
      </c>
      <c r="PSG38" s="536">
        <f>ROUND(Eigenmischungen!PSN46,1)</f>
        <v>0</v>
      </c>
      <c r="PSH38" s="536">
        <f>ROUND(Eigenmischungen!PSO46,1)</f>
        <v>0</v>
      </c>
      <c r="PSI38" s="536">
        <f>ROUND(Eigenmischungen!PSP46,1)</f>
        <v>0</v>
      </c>
      <c r="PSJ38" s="536">
        <f>ROUND(Eigenmischungen!PSQ46,1)</f>
        <v>0</v>
      </c>
      <c r="PSK38" s="536">
        <f>ROUND(Eigenmischungen!PSR46,1)</f>
        <v>0</v>
      </c>
      <c r="PSL38" s="536">
        <f>ROUND(Eigenmischungen!PSS46,1)</f>
        <v>0</v>
      </c>
      <c r="PSM38" s="536">
        <f>ROUND(Eigenmischungen!PST46,1)</f>
        <v>0</v>
      </c>
      <c r="PSN38" s="536">
        <f>ROUND(Eigenmischungen!PSU46,1)</f>
        <v>0</v>
      </c>
      <c r="PSO38" s="536">
        <f>ROUND(Eigenmischungen!PSV46,1)</f>
        <v>0</v>
      </c>
      <c r="PSP38" s="536">
        <f>ROUND(Eigenmischungen!PSW46,1)</f>
        <v>0</v>
      </c>
      <c r="PSQ38" s="536">
        <f>ROUND(Eigenmischungen!PSX46,1)</f>
        <v>0</v>
      </c>
      <c r="PSR38" s="536">
        <f>ROUND(Eigenmischungen!PSY46,1)</f>
        <v>0</v>
      </c>
      <c r="PSS38" s="536">
        <f>ROUND(Eigenmischungen!PSZ46,1)</f>
        <v>0</v>
      </c>
      <c r="PST38" s="536">
        <f>ROUND(Eigenmischungen!PTA46,1)</f>
        <v>0</v>
      </c>
      <c r="PSU38" s="536">
        <f>ROUND(Eigenmischungen!PTB46,1)</f>
        <v>0</v>
      </c>
      <c r="PSV38" s="536">
        <f>ROUND(Eigenmischungen!PTC46,1)</f>
        <v>0</v>
      </c>
      <c r="PSW38" s="536">
        <f>ROUND(Eigenmischungen!PTD46,1)</f>
        <v>0</v>
      </c>
      <c r="PSX38" s="536">
        <f>ROUND(Eigenmischungen!PTE46,1)</f>
        <v>0</v>
      </c>
      <c r="PSY38" s="536">
        <f>ROUND(Eigenmischungen!PTF46,1)</f>
        <v>0</v>
      </c>
      <c r="PSZ38" s="536">
        <f>ROUND(Eigenmischungen!PTG46,1)</f>
        <v>0</v>
      </c>
      <c r="PTA38" s="536">
        <f>ROUND(Eigenmischungen!PTH46,1)</f>
        <v>0</v>
      </c>
      <c r="PTB38" s="536">
        <f>ROUND(Eigenmischungen!PTI46,1)</f>
        <v>0</v>
      </c>
      <c r="PTC38" s="536">
        <f>ROUND(Eigenmischungen!PTJ46,1)</f>
        <v>0</v>
      </c>
      <c r="PTD38" s="536">
        <f>ROUND(Eigenmischungen!PTK46,1)</f>
        <v>0</v>
      </c>
      <c r="PTE38" s="536">
        <f>ROUND(Eigenmischungen!PTL46,1)</f>
        <v>0</v>
      </c>
      <c r="PTF38" s="536">
        <f>ROUND(Eigenmischungen!PTM46,1)</f>
        <v>0</v>
      </c>
      <c r="PTG38" s="536">
        <f>ROUND(Eigenmischungen!PTN46,1)</f>
        <v>0</v>
      </c>
      <c r="PTH38" s="536">
        <f>ROUND(Eigenmischungen!PTO46,1)</f>
        <v>0</v>
      </c>
      <c r="PTI38" s="536">
        <f>ROUND(Eigenmischungen!PTP46,1)</f>
        <v>0</v>
      </c>
      <c r="PTJ38" s="536">
        <f>ROUND(Eigenmischungen!PTQ46,1)</f>
        <v>0</v>
      </c>
      <c r="PTK38" s="536">
        <f>ROUND(Eigenmischungen!PTR46,1)</f>
        <v>0</v>
      </c>
      <c r="PTL38" s="536">
        <f>ROUND(Eigenmischungen!PTS46,1)</f>
        <v>0</v>
      </c>
      <c r="PTM38" s="536">
        <f>ROUND(Eigenmischungen!PTT46,1)</f>
        <v>0</v>
      </c>
      <c r="PTN38" s="536">
        <f>ROUND(Eigenmischungen!PTU46,1)</f>
        <v>0</v>
      </c>
      <c r="PTO38" s="536">
        <f>ROUND(Eigenmischungen!PTV46,1)</f>
        <v>0</v>
      </c>
      <c r="PTP38" s="536">
        <f>ROUND(Eigenmischungen!PTW46,1)</f>
        <v>0</v>
      </c>
      <c r="PTQ38" s="536">
        <f>ROUND(Eigenmischungen!PTX46,1)</f>
        <v>0</v>
      </c>
      <c r="PTR38" s="536">
        <f>ROUND(Eigenmischungen!PTY46,1)</f>
        <v>0</v>
      </c>
      <c r="PTS38" s="536">
        <f>ROUND(Eigenmischungen!PTZ46,1)</f>
        <v>0</v>
      </c>
      <c r="PTT38" s="536">
        <f>ROUND(Eigenmischungen!PUA46,1)</f>
        <v>0</v>
      </c>
      <c r="PTU38" s="536">
        <f>ROUND(Eigenmischungen!PUB46,1)</f>
        <v>0</v>
      </c>
      <c r="PTV38" s="536">
        <f>ROUND(Eigenmischungen!PUC46,1)</f>
        <v>0</v>
      </c>
      <c r="PTW38" s="536">
        <f>ROUND(Eigenmischungen!PUD46,1)</f>
        <v>0</v>
      </c>
      <c r="PTX38" s="536">
        <f>ROUND(Eigenmischungen!PUE46,1)</f>
        <v>0</v>
      </c>
      <c r="PTY38" s="536">
        <f>ROUND(Eigenmischungen!PUF46,1)</f>
        <v>0</v>
      </c>
      <c r="PTZ38" s="536">
        <f>ROUND(Eigenmischungen!PUG46,1)</f>
        <v>0</v>
      </c>
      <c r="PUA38" s="536">
        <f>ROUND(Eigenmischungen!PUH46,1)</f>
        <v>0</v>
      </c>
      <c r="PUB38" s="536">
        <f>ROUND(Eigenmischungen!PUI46,1)</f>
        <v>0</v>
      </c>
      <c r="PUC38" s="536">
        <f>ROUND(Eigenmischungen!PUJ46,1)</f>
        <v>0</v>
      </c>
      <c r="PUD38" s="536">
        <f>ROUND(Eigenmischungen!PUK46,1)</f>
        <v>0</v>
      </c>
      <c r="PUE38" s="536">
        <f>ROUND(Eigenmischungen!PUL46,1)</f>
        <v>0</v>
      </c>
      <c r="PUF38" s="536">
        <f>ROUND(Eigenmischungen!PUM46,1)</f>
        <v>0</v>
      </c>
      <c r="PUG38" s="536">
        <f>ROUND(Eigenmischungen!PUN46,1)</f>
        <v>0</v>
      </c>
      <c r="PUH38" s="536">
        <f>ROUND(Eigenmischungen!PUO46,1)</f>
        <v>0</v>
      </c>
      <c r="PUI38" s="536">
        <f>ROUND(Eigenmischungen!PUP46,1)</f>
        <v>0</v>
      </c>
      <c r="PUJ38" s="536">
        <f>ROUND(Eigenmischungen!PUQ46,1)</f>
        <v>0</v>
      </c>
      <c r="PUK38" s="536">
        <f>ROUND(Eigenmischungen!PUR46,1)</f>
        <v>0</v>
      </c>
      <c r="PUL38" s="536">
        <f>ROUND(Eigenmischungen!PUS46,1)</f>
        <v>0</v>
      </c>
      <c r="PUM38" s="536">
        <f>ROUND(Eigenmischungen!PUT46,1)</f>
        <v>0</v>
      </c>
      <c r="PUN38" s="536">
        <f>ROUND(Eigenmischungen!PUU46,1)</f>
        <v>0</v>
      </c>
      <c r="PUO38" s="536">
        <f>ROUND(Eigenmischungen!PUV46,1)</f>
        <v>0</v>
      </c>
      <c r="PUP38" s="536">
        <f>ROUND(Eigenmischungen!PUW46,1)</f>
        <v>0</v>
      </c>
      <c r="PUQ38" s="536">
        <f>ROUND(Eigenmischungen!PUX46,1)</f>
        <v>0</v>
      </c>
      <c r="PUR38" s="536">
        <f>ROUND(Eigenmischungen!PUY46,1)</f>
        <v>0</v>
      </c>
      <c r="PUS38" s="536">
        <f>ROUND(Eigenmischungen!PUZ46,1)</f>
        <v>0</v>
      </c>
      <c r="PUT38" s="536">
        <f>ROUND(Eigenmischungen!PVA46,1)</f>
        <v>0</v>
      </c>
      <c r="PUU38" s="536">
        <f>ROUND(Eigenmischungen!PVB46,1)</f>
        <v>0</v>
      </c>
      <c r="PUV38" s="536">
        <f>ROUND(Eigenmischungen!PVC46,1)</f>
        <v>0</v>
      </c>
      <c r="PUW38" s="536">
        <f>ROUND(Eigenmischungen!PVD46,1)</f>
        <v>0</v>
      </c>
      <c r="PUX38" s="536">
        <f>ROUND(Eigenmischungen!PVE46,1)</f>
        <v>0</v>
      </c>
      <c r="PUY38" s="536">
        <f>ROUND(Eigenmischungen!PVF46,1)</f>
        <v>0</v>
      </c>
      <c r="PUZ38" s="536">
        <f>ROUND(Eigenmischungen!PVG46,1)</f>
        <v>0</v>
      </c>
      <c r="PVA38" s="536">
        <f>ROUND(Eigenmischungen!PVH46,1)</f>
        <v>0</v>
      </c>
      <c r="PVB38" s="536">
        <f>ROUND(Eigenmischungen!PVI46,1)</f>
        <v>0</v>
      </c>
      <c r="PVC38" s="536">
        <f>ROUND(Eigenmischungen!PVJ46,1)</f>
        <v>0</v>
      </c>
      <c r="PVD38" s="536">
        <f>ROUND(Eigenmischungen!PVK46,1)</f>
        <v>0</v>
      </c>
      <c r="PVE38" s="536">
        <f>ROUND(Eigenmischungen!PVL46,1)</f>
        <v>0</v>
      </c>
      <c r="PVF38" s="536">
        <f>ROUND(Eigenmischungen!PVM46,1)</f>
        <v>0</v>
      </c>
      <c r="PVG38" s="536">
        <f>ROUND(Eigenmischungen!PVN46,1)</f>
        <v>0</v>
      </c>
      <c r="PVH38" s="536">
        <f>ROUND(Eigenmischungen!PVO46,1)</f>
        <v>0</v>
      </c>
      <c r="PVI38" s="536">
        <f>ROUND(Eigenmischungen!PVP46,1)</f>
        <v>0</v>
      </c>
      <c r="PVJ38" s="536">
        <f>ROUND(Eigenmischungen!PVQ46,1)</f>
        <v>0</v>
      </c>
      <c r="PVK38" s="536">
        <f>ROUND(Eigenmischungen!PVR46,1)</f>
        <v>0</v>
      </c>
      <c r="PVL38" s="536">
        <f>ROUND(Eigenmischungen!PVS46,1)</f>
        <v>0</v>
      </c>
      <c r="PVM38" s="536">
        <f>ROUND(Eigenmischungen!PVT46,1)</f>
        <v>0</v>
      </c>
      <c r="PVN38" s="536">
        <f>ROUND(Eigenmischungen!PVU46,1)</f>
        <v>0</v>
      </c>
      <c r="PVO38" s="536">
        <f>ROUND(Eigenmischungen!PVV46,1)</f>
        <v>0</v>
      </c>
      <c r="PVP38" s="536">
        <f>ROUND(Eigenmischungen!PVW46,1)</f>
        <v>0</v>
      </c>
      <c r="PVQ38" s="536">
        <f>ROUND(Eigenmischungen!PVX46,1)</f>
        <v>0</v>
      </c>
      <c r="PVR38" s="536">
        <f>ROUND(Eigenmischungen!PVY46,1)</f>
        <v>0</v>
      </c>
      <c r="PVS38" s="536">
        <f>ROUND(Eigenmischungen!PVZ46,1)</f>
        <v>0</v>
      </c>
      <c r="PVT38" s="536">
        <f>ROUND(Eigenmischungen!PWA46,1)</f>
        <v>0</v>
      </c>
      <c r="PVU38" s="536">
        <f>ROUND(Eigenmischungen!PWB46,1)</f>
        <v>0</v>
      </c>
      <c r="PVV38" s="536">
        <f>ROUND(Eigenmischungen!PWC46,1)</f>
        <v>0</v>
      </c>
      <c r="PVW38" s="536">
        <f>ROUND(Eigenmischungen!PWD46,1)</f>
        <v>0</v>
      </c>
      <c r="PVX38" s="536">
        <f>ROUND(Eigenmischungen!PWE46,1)</f>
        <v>0</v>
      </c>
      <c r="PVY38" s="536">
        <f>ROUND(Eigenmischungen!PWF46,1)</f>
        <v>0</v>
      </c>
      <c r="PVZ38" s="536">
        <f>ROUND(Eigenmischungen!PWG46,1)</f>
        <v>0</v>
      </c>
      <c r="PWA38" s="536">
        <f>ROUND(Eigenmischungen!PWH46,1)</f>
        <v>0</v>
      </c>
      <c r="PWB38" s="536">
        <f>ROUND(Eigenmischungen!PWI46,1)</f>
        <v>0</v>
      </c>
      <c r="PWC38" s="536">
        <f>ROUND(Eigenmischungen!PWJ46,1)</f>
        <v>0</v>
      </c>
      <c r="PWD38" s="536">
        <f>ROUND(Eigenmischungen!PWK46,1)</f>
        <v>0</v>
      </c>
      <c r="PWE38" s="536">
        <f>ROUND(Eigenmischungen!PWL46,1)</f>
        <v>0</v>
      </c>
      <c r="PWF38" s="536">
        <f>ROUND(Eigenmischungen!PWM46,1)</f>
        <v>0</v>
      </c>
      <c r="PWG38" s="536">
        <f>ROUND(Eigenmischungen!PWN46,1)</f>
        <v>0</v>
      </c>
      <c r="PWH38" s="536">
        <f>ROUND(Eigenmischungen!PWO46,1)</f>
        <v>0</v>
      </c>
      <c r="PWI38" s="536">
        <f>ROUND(Eigenmischungen!PWP46,1)</f>
        <v>0</v>
      </c>
      <c r="PWJ38" s="536">
        <f>ROUND(Eigenmischungen!PWQ46,1)</f>
        <v>0</v>
      </c>
      <c r="PWK38" s="536">
        <f>ROUND(Eigenmischungen!PWR46,1)</f>
        <v>0</v>
      </c>
      <c r="PWL38" s="536">
        <f>ROUND(Eigenmischungen!PWS46,1)</f>
        <v>0</v>
      </c>
      <c r="PWM38" s="536">
        <f>ROUND(Eigenmischungen!PWT46,1)</f>
        <v>0</v>
      </c>
      <c r="PWN38" s="536">
        <f>ROUND(Eigenmischungen!PWU46,1)</f>
        <v>0</v>
      </c>
      <c r="PWO38" s="536">
        <f>ROUND(Eigenmischungen!PWV46,1)</f>
        <v>0</v>
      </c>
      <c r="PWP38" s="536">
        <f>ROUND(Eigenmischungen!PWW46,1)</f>
        <v>0</v>
      </c>
      <c r="PWQ38" s="536">
        <f>ROUND(Eigenmischungen!PWX46,1)</f>
        <v>0</v>
      </c>
      <c r="PWR38" s="536">
        <f>ROUND(Eigenmischungen!PWY46,1)</f>
        <v>0</v>
      </c>
      <c r="PWS38" s="536">
        <f>ROUND(Eigenmischungen!PWZ46,1)</f>
        <v>0</v>
      </c>
      <c r="PWT38" s="536">
        <f>ROUND(Eigenmischungen!PXA46,1)</f>
        <v>0</v>
      </c>
      <c r="PWU38" s="536">
        <f>ROUND(Eigenmischungen!PXB46,1)</f>
        <v>0</v>
      </c>
      <c r="PWV38" s="536">
        <f>ROUND(Eigenmischungen!PXC46,1)</f>
        <v>0</v>
      </c>
      <c r="PWW38" s="536">
        <f>ROUND(Eigenmischungen!PXD46,1)</f>
        <v>0</v>
      </c>
      <c r="PWX38" s="536">
        <f>ROUND(Eigenmischungen!PXE46,1)</f>
        <v>0</v>
      </c>
      <c r="PWY38" s="536">
        <f>ROUND(Eigenmischungen!PXF46,1)</f>
        <v>0</v>
      </c>
      <c r="PWZ38" s="536">
        <f>ROUND(Eigenmischungen!PXG46,1)</f>
        <v>0</v>
      </c>
      <c r="PXA38" s="536">
        <f>ROUND(Eigenmischungen!PXH46,1)</f>
        <v>0</v>
      </c>
      <c r="PXB38" s="536">
        <f>ROUND(Eigenmischungen!PXI46,1)</f>
        <v>0</v>
      </c>
      <c r="PXC38" s="536">
        <f>ROUND(Eigenmischungen!PXJ46,1)</f>
        <v>0</v>
      </c>
      <c r="PXD38" s="536">
        <f>ROUND(Eigenmischungen!PXK46,1)</f>
        <v>0</v>
      </c>
      <c r="PXE38" s="536">
        <f>ROUND(Eigenmischungen!PXL46,1)</f>
        <v>0</v>
      </c>
      <c r="PXF38" s="536">
        <f>ROUND(Eigenmischungen!PXM46,1)</f>
        <v>0</v>
      </c>
      <c r="PXG38" s="536">
        <f>ROUND(Eigenmischungen!PXN46,1)</f>
        <v>0</v>
      </c>
      <c r="PXH38" s="536">
        <f>ROUND(Eigenmischungen!PXO46,1)</f>
        <v>0</v>
      </c>
      <c r="PXI38" s="536">
        <f>ROUND(Eigenmischungen!PXP46,1)</f>
        <v>0</v>
      </c>
      <c r="PXJ38" s="536">
        <f>ROUND(Eigenmischungen!PXQ46,1)</f>
        <v>0</v>
      </c>
      <c r="PXK38" s="536">
        <f>ROUND(Eigenmischungen!PXR46,1)</f>
        <v>0</v>
      </c>
      <c r="PXL38" s="536">
        <f>ROUND(Eigenmischungen!PXS46,1)</f>
        <v>0</v>
      </c>
      <c r="PXM38" s="536">
        <f>ROUND(Eigenmischungen!PXT46,1)</f>
        <v>0</v>
      </c>
      <c r="PXN38" s="536">
        <f>ROUND(Eigenmischungen!PXU46,1)</f>
        <v>0</v>
      </c>
      <c r="PXO38" s="536">
        <f>ROUND(Eigenmischungen!PXV46,1)</f>
        <v>0</v>
      </c>
      <c r="PXP38" s="536">
        <f>ROUND(Eigenmischungen!PXW46,1)</f>
        <v>0</v>
      </c>
      <c r="PXQ38" s="536">
        <f>ROUND(Eigenmischungen!PXX46,1)</f>
        <v>0</v>
      </c>
      <c r="PXR38" s="536">
        <f>ROUND(Eigenmischungen!PXY46,1)</f>
        <v>0</v>
      </c>
      <c r="PXS38" s="536">
        <f>ROUND(Eigenmischungen!PXZ46,1)</f>
        <v>0</v>
      </c>
      <c r="PXT38" s="536">
        <f>ROUND(Eigenmischungen!PYA46,1)</f>
        <v>0</v>
      </c>
      <c r="PXU38" s="536">
        <f>ROUND(Eigenmischungen!PYB46,1)</f>
        <v>0</v>
      </c>
      <c r="PXV38" s="536">
        <f>ROUND(Eigenmischungen!PYC46,1)</f>
        <v>0</v>
      </c>
      <c r="PXW38" s="536">
        <f>ROUND(Eigenmischungen!PYD46,1)</f>
        <v>0</v>
      </c>
      <c r="PXX38" s="536">
        <f>ROUND(Eigenmischungen!PYE46,1)</f>
        <v>0</v>
      </c>
      <c r="PXY38" s="536">
        <f>ROUND(Eigenmischungen!PYF46,1)</f>
        <v>0</v>
      </c>
      <c r="PXZ38" s="536">
        <f>ROUND(Eigenmischungen!PYG46,1)</f>
        <v>0</v>
      </c>
      <c r="PYA38" s="536">
        <f>ROUND(Eigenmischungen!PYH46,1)</f>
        <v>0</v>
      </c>
      <c r="PYB38" s="536">
        <f>ROUND(Eigenmischungen!PYI46,1)</f>
        <v>0</v>
      </c>
      <c r="PYC38" s="536">
        <f>ROUND(Eigenmischungen!PYJ46,1)</f>
        <v>0</v>
      </c>
      <c r="PYD38" s="536">
        <f>ROUND(Eigenmischungen!PYK46,1)</f>
        <v>0</v>
      </c>
      <c r="PYE38" s="536">
        <f>ROUND(Eigenmischungen!PYL46,1)</f>
        <v>0</v>
      </c>
      <c r="PYF38" s="536">
        <f>ROUND(Eigenmischungen!PYM46,1)</f>
        <v>0</v>
      </c>
      <c r="PYG38" s="536">
        <f>ROUND(Eigenmischungen!PYN46,1)</f>
        <v>0</v>
      </c>
      <c r="PYH38" s="536">
        <f>ROUND(Eigenmischungen!PYO46,1)</f>
        <v>0</v>
      </c>
      <c r="PYI38" s="536">
        <f>ROUND(Eigenmischungen!PYP46,1)</f>
        <v>0</v>
      </c>
      <c r="PYJ38" s="536">
        <f>ROUND(Eigenmischungen!PYQ46,1)</f>
        <v>0</v>
      </c>
      <c r="PYK38" s="536">
        <f>ROUND(Eigenmischungen!PYR46,1)</f>
        <v>0</v>
      </c>
      <c r="PYL38" s="536">
        <f>ROUND(Eigenmischungen!PYS46,1)</f>
        <v>0</v>
      </c>
      <c r="PYM38" s="536">
        <f>ROUND(Eigenmischungen!PYT46,1)</f>
        <v>0</v>
      </c>
      <c r="PYN38" s="536">
        <f>ROUND(Eigenmischungen!PYU46,1)</f>
        <v>0</v>
      </c>
      <c r="PYO38" s="536">
        <f>ROUND(Eigenmischungen!PYV46,1)</f>
        <v>0</v>
      </c>
      <c r="PYP38" s="536">
        <f>ROUND(Eigenmischungen!PYW46,1)</f>
        <v>0</v>
      </c>
      <c r="PYQ38" s="536">
        <f>ROUND(Eigenmischungen!PYX46,1)</f>
        <v>0</v>
      </c>
      <c r="PYR38" s="536">
        <f>ROUND(Eigenmischungen!PYY46,1)</f>
        <v>0</v>
      </c>
      <c r="PYS38" s="536">
        <f>ROUND(Eigenmischungen!PYZ46,1)</f>
        <v>0</v>
      </c>
      <c r="PYT38" s="536">
        <f>ROUND(Eigenmischungen!PZA46,1)</f>
        <v>0</v>
      </c>
      <c r="PYU38" s="536">
        <f>ROUND(Eigenmischungen!PZB46,1)</f>
        <v>0</v>
      </c>
      <c r="PYV38" s="536">
        <f>ROUND(Eigenmischungen!PZC46,1)</f>
        <v>0</v>
      </c>
      <c r="PYW38" s="536">
        <f>ROUND(Eigenmischungen!PZD46,1)</f>
        <v>0</v>
      </c>
      <c r="PYX38" s="536">
        <f>ROUND(Eigenmischungen!PZE46,1)</f>
        <v>0</v>
      </c>
      <c r="PYY38" s="536">
        <f>ROUND(Eigenmischungen!PZF46,1)</f>
        <v>0</v>
      </c>
      <c r="PYZ38" s="536">
        <f>ROUND(Eigenmischungen!PZG46,1)</f>
        <v>0</v>
      </c>
      <c r="PZA38" s="536">
        <f>ROUND(Eigenmischungen!PZH46,1)</f>
        <v>0</v>
      </c>
      <c r="PZB38" s="536">
        <f>ROUND(Eigenmischungen!PZI46,1)</f>
        <v>0</v>
      </c>
      <c r="PZC38" s="536">
        <f>ROUND(Eigenmischungen!PZJ46,1)</f>
        <v>0</v>
      </c>
      <c r="PZD38" s="536">
        <f>ROUND(Eigenmischungen!PZK46,1)</f>
        <v>0</v>
      </c>
      <c r="PZE38" s="536">
        <f>ROUND(Eigenmischungen!PZL46,1)</f>
        <v>0</v>
      </c>
      <c r="PZF38" s="536">
        <f>ROUND(Eigenmischungen!PZM46,1)</f>
        <v>0</v>
      </c>
      <c r="PZG38" s="536">
        <f>ROUND(Eigenmischungen!PZN46,1)</f>
        <v>0</v>
      </c>
      <c r="PZH38" s="536">
        <f>ROUND(Eigenmischungen!PZO46,1)</f>
        <v>0</v>
      </c>
      <c r="PZI38" s="536">
        <f>ROUND(Eigenmischungen!PZP46,1)</f>
        <v>0</v>
      </c>
      <c r="PZJ38" s="536">
        <f>ROUND(Eigenmischungen!PZQ46,1)</f>
        <v>0</v>
      </c>
      <c r="PZK38" s="536">
        <f>ROUND(Eigenmischungen!PZR46,1)</f>
        <v>0</v>
      </c>
      <c r="PZL38" s="536">
        <f>ROUND(Eigenmischungen!PZS46,1)</f>
        <v>0</v>
      </c>
      <c r="PZM38" s="536">
        <f>ROUND(Eigenmischungen!PZT46,1)</f>
        <v>0</v>
      </c>
      <c r="PZN38" s="536">
        <f>ROUND(Eigenmischungen!PZU46,1)</f>
        <v>0</v>
      </c>
      <c r="PZO38" s="536">
        <f>ROUND(Eigenmischungen!PZV46,1)</f>
        <v>0</v>
      </c>
      <c r="PZP38" s="536">
        <f>ROUND(Eigenmischungen!PZW46,1)</f>
        <v>0</v>
      </c>
      <c r="PZQ38" s="536">
        <f>ROUND(Eigenmischungen!PZX46,1)</f>
        <v>0</v>
      </c>
      <c r="PZR38" s="536">
        <f>ROUND(Eigenmischungen!PZY46,1)</f>
        <v>0</v>
      </c>
      <c r="PZS38" s="536">
        <f>ROUND(Eigenmischungen!PZZ46,1)</f>
        <v>0</v>
      </c>
      <c r="PZT38" s="536">
        <f>ROUND(Eigenmischungen!QAA46,1)</f>
        <v>0</v>
      </c>
      <c r="PZU38" s="536">
        <f>ROUND(Eigenmischungen!QAB46,1)</f>
        <v>0</v>
      </c>
      <c r="PZV38" s="536">
        <f>ROUND(Eigenmischungen!QAC46,1)</f>
        <v>0</v>
      </c>
      <c r="PZW38" s="536">
        <f>ROUND(Eigenmischungen!QAD46,1)</f>
        <v>0</v>
      </c>
      <c r="PZX38" s="536">
        <f>ROUND(Eigenmischungen!QAE46,1)</f>
        <v>0</v>
      </c>
      <c r="PZY38" s="536">
        <f>ROUND(Eigenmischungen!QAF46,1)</f>
        <v>0</v>
      </c>
      <c r="PZZ38" s="536">
        <f>ROUND(Eigenmischungen!QAG46,1)</f>
        <v>0</v>
      </c>
      <c r="QAA38" s="536">
        <f>ROUND(Eigenmischungen!QAH46,1)</f>
        <v>0</v>
      </c>
      <c r="QAB38" s="536">
        <f>ROUND(Eigenmischungen!QAI46,1)</f>
        <v>0</v>
      </c>
      <c r="QAC38" s="536">
        <f>ROUND(Eigenmischungen!QAJ46,1)</f>
        <v>0</v>
      </c>
      <c r="QAD38" s="536">
        <f>ROUND(Eigenmischungen!QAK46,1)</f>
        <v>0</v>
      </c>
      <c r="QAE38" s="536">
        <f>ROUND(Eigenmischungen!QAL46,1)</f>
        <v>0</v>
      </c>
      <c r="QAF38" s="536">
        <f>ROUND(Eigenmischungen!QAM46,1)</f>
        <v>0</v>
      </c>
      <c r="QAG38" s="536">
        <f>ROUND(Eigenmischungen!QAN46,1)</f>
        <v>0</v>
      </c>
      <c r="QAH38" s="536">
        <f>ROUND(Eigenmischungen!QAO46,1)</f>
        <v>0</v>
      </c>
      <c r="QAI38" s="536">
        <f>ROUND(Eigenmischungen!QAP46,1)</f>
        <v>0</v>
      </c>
      <c r="QAJ38" s="536">
        <f>ROUND(Eigenmischungen!QAQ46,1)</f>
        <v>0</v>
      </c>
      <c r="QAK38" s="536">
        <f>ROUND(Eigenmischungen!QAR46,1)</f>
        <v>0</v>
      </c>
      <c r="QAL38" s="536">
        <f>ROUND(Eigenmischungen!QAS46,1)</f>
        <v>0</v>
      </c>
      <c r="QAM38" s="536">
        <f>ROUND(Eigenmischungen!QAT46,1)</f>
        <v>0</v>
      </c>
      <c r="QAN38" s="536">
        <f>ROUND(Eigenmischungen!QAU46,1)</f>
        <v>0</v>
      </c>
      <c r="QAO38" s="536">
        <f>ROUND(Eigenmischungen!QAV46,1)</f>
        <v>0</v>
      </c>
      <c r="QAP38" s="536">
        <f>ROUND(Eigenmischungen!QAW46,1)</f>
        <v>0</v>
      </c>
      <c r="QAQ38" s="536">
        <f>ROUND(Eigenmischungen!QAX46,1)</f>
        <v>0</v>
      </c>
      <c r="QAR38" s="536">
        <f>ROUND(Eigenmischungen!QAY46,1)</f>
        <v>0</v>
      </c>
      <c r="QAS38" s="536">
        <f>ROUND(Eigenmischungen!QAZ46,1)</f>
        <v>0</v>
      </c>
      <c r="QAT38" s="536">
        <f>ROUND(Eigenmischungen!QBA46,1)</f>
        <v>0</v>
      </c>
      <c r="QAU38" s="536">
        <f>ROUND(Eigenmischungen!QBB46,1)</f>
        <v>0</v>
      </c>
      <c r="QAV38" s="536">
        <f>ROUND(Eigenmischungen!QBC46,1)</f>
        <v>0</v>
      </c>
      <c r="QAW38" s="536">
        <f>ROUND(Eigenmischungen!QBD46,1)</f>
        <v>0</v>
      </c>
      <c r="QAX38" s="536">
        <f>ROUND(Eigenmischungen!QBE46,1)</f>
        <v>0</v>
      </c>
      <c r="QAY38" s="536">
        <f>ROUND(Eigenmischungen!QBF46,1)</f>
        <v>0</v>
      </c>
      <c r="QAZ38" s="536">
        <f>ROUND(Eigenmischungen!QBG46,1)</f>
        <v>0</v>
      </c>
      <c r="QBA38" s="536">
        <f>ROUND(Eigenmischungen!QBH46,1)</f>
        <v>0</v>
      </c>
      <c r="QBB38" s="536">
        <f>ROUND(Eigenmischungen!QBI46,1)</f>
        <v>0</v>
      </c>
      <c r="QBC38" s="536">
        <f>ROUND(Eigenmischungen!QBJ46,1)</f>
        <v>0</v>
      </c>
      <c r="QBD38" s="536">
        <f>ROUND(Eigenmischungen!QBK46,1)</f>
        <v>0</v>
      </c>
      <c r="QBE38" s="536">
        <f>ROUND(Eigenmischungen!QBL46,1)</f>
        <v>0</v>
      </c>
      <c r="QBF38" s="536">
        <f>ROUND(Eigenmischungen!QBM46,1)</f>
        <v>0</v>
      </c>
      <c r="QBG38" s="536">
        <f>ROUND(Eigenmischungen!QBN46,1)</f>
        <v>0</v>
      </c>
      <c r="QBH38" s="536">
        <f>ROUND(Eigenmischungen!QBO46,1)</f>
        <v>0</v>
      </c>
      <c r="QBI38" s="536">
        <f>ROUND(Eigenmischungen!QBP46,1)</f>
        <v>0</v>
      </c>
      <c r="QBJ38" s="536">
        <f>ROUND(Eigenmischungen!QBQ46,1)</f>
        <v>0</v>
      </c>
      <c r="QBK38" s="536">
        <f>ROUND(Eigenmischungen!QBR46,1)</f>
        <v>0</v>
      </c>
      <c r="QBL38" s="536">
        <f>ROUND(Eigenmischungen!QBS46,1)</f>
        <v>0</v>
      </c>
      <c r="QBM38" s="536">
        <f>ROUND(Eigenmischungen!QBT46,1)</f>
        <v>0</v>
      </c>
      <c r="QBN38" s="536">
        <f>ROUND(Eigenmischungen!QBU46,1)</f>
        <v>0</v>
      </c>
      <c r="QBO38" s="536">
        <f>ROUND(Eigenmischungen!QBV46,1)</f>
        <v>0</v>
      </c>
      <c r="QBP38" s="536">
        <f>ROUND(Eigenmischungen!QBW46,1)</f>
        <v>0</v>
      </c>
      <c r="QBQ38" s="536">
        <f>ROUND(Eigenmischungen!QBX46,1)</f>
        <v>0</v>
      </c>
      <c r="QBR38" s="536">
        <f>ROUND(Eigenmischungen!QBY46,1)</f>
        <v>0</v>
      </c>
      <c r="QBS38" s="536">
        <f>ROUND(Eigenmischungen!QBZ46,1)</f>
        <v>0</v>
      </c>
      <c r="QBT38" s="536">
        <f>ROUND(Eigenmischungen!QCA46,1)</f>
        <v>0</v>
      </c>
      <c r="QBU38" s="536">
        <f>ROUND(Eigenmischungen!QCB46,1)</f>
        <v>0</v>
      </c>
      <c r="QBV38" s="536">
        <f>ROUND(Eigenmischungen!QCC46,1)</f>
        <v>0</v>
      </c>
      <c r="QBW38" s="536">
        <f>ROUND(Eigenmischungen!QCD46,1)</f>
        <v>0</v>
      </c>
      <c r="QBX38" s="536">
        <f>ROUND(Eigenmischungen!QCE46,1)</f>
        <v>0</v>
      </c>
      <c r="QBY38" s="536">
        <f>ROUND(Eigenmischungen!QCF46,1)</f>
        <v>0</v>
      </c>
      <c r="QBZ38" s="536">
        <f>ROUND(Eigenmischungen!QCG46,1)</f>
        <v>0</v>
      </c>
      <c r="QCA38" s="536">
        <f>ROUND(Eigenmischungen!QCH46,1)</f>
        <v>0</v>
      </c>
      <c r="QCB38" s="536">
        <f>ROUND(Eigenmischungen!QCI46,1)</f>
        <v>0</v>
      </c>
      <c r="QCC38" s="536">
        <f>ROUND(Eigenmischungen!QCJ46,1)</f>
        <v>0</v>
      </c>
      <c r="QCD38" s="536">
        <f>ROUND(Eigenmischungen!QCK46,1)</f>
        <v>0</v>
      </c>
      <c r="QCE38" s="536">
        <f>ROUND(Eigenmischungen!QCL46,1)</f>
        <v>0</v>
      </c>
      <c r="QCF38" s="536">
        <f>ROUND(Eigenmischungen!QCM46,1)</f>
        <v>0</v>
      </c>
      <c r="QCG38" s="536">
        <f>ROUND(Eigenmischungen!QCN46,1)</f>
        <v>0</v>
      </c>
      <c r="QCH38" s="536">
        <f>ROUND(Eigenmischungen!QCO46,1)</f>
        <v>0</v>
      </c>
      <c r="QCI38" s="536">
        <f>ROUND(Eigenmischungen!QCP46,1)</f>
        <v>0</v>
      </c>
      <c r="QCJ38" s="536">
        <f>ROUND(Eigenmischungen!QCQ46,1)</f>
        <v>0</v>
      </c>
      <c r="QCK38" s="536">
        <f>ROUND(Eigenmischungen!QCR46,1)</f>
        <v>0</v>
      </c>
      <c r="QCL38" s="536">
        <f>ROUND(Eigenmischungen!QCS46,1)</f>
        <v>0</v>
      </c>
      <c r="QCM38" s="536">
        <f>ROUND(Eigenmischungen!QCT46,1)</f>
        <v>0</v>
      </c>
      <c r="QCN38" s="536">
        <f>ROUND(Eigenmischungen!QCU46,1)</f>
        <v>0</v>
      </c>
      <c r="QCO38" s="536">
        <f>ROUND(Eigenmischungen!QCV46,1)</f>
        <v>0</v>
      </c>
      <c r="QCP38" s="536">
        <f>ROUND(Eigenmischungen!QCW46,1)</f>
        <v>0</v>
      </c>
      <c r="QCQ38" s="536">
        <f>ROUND(Eigenmischungen!QCX46,1)</f>
        <v>0</v>
      </c>
      <c r="QCR38" s="536">
        <f>ROUND(Eigenmischungen!QCY46,1)</f>
        <v>0</v>
      </c>
      <c r="QCS38" s="536">
        <f>ROUND(Eigenmischungen!QCZ46,1)</f>
        <v>0</v>
      </c>
      <c r="QCT38" s="536">
        <f>ROUND(Eigenmischungen!QDA46,1)</f>
        <v>0</v>
      </c>
      <c r="QCU38" s="536">
        <f>ROUND(Eigenmischungen!QDB46,1)</f>
        <v>0</v>
      </c>
      <c r="QCV38" s="536">
        <f>ROUND(Eigenmischungen!QDC46,1)</f>
        <v>0</v>
      </c>
      <c r="QCW38" s="536">
        <f>ROUND(Eigenmischungen!QDD46,1)</f>
        <v>0</v>
      </c>
      <c r="QCX38" s="536">
        <f>ROUND(Eigenmischungen!QDE46,1)</f>
        <v>0</v>
      </c>
      <c r="QCY38" s="536">
        <f>ROUND(Eigenmischungen!QDF46,1)</f>
        <v>0</v>
      </c>
      <c r="QCZ38" s="536">
        <f>ROUND(Eigenmischungen!QDG46,1)</f>
        <v>0</v>
      </c>
      <c r="QDA38" s="536">
        <f>ROUND(Eigenmischungen!QDH46,1)</f>
        <v>0</v>
      </c>
      <c r="QDB38" s="536">
        <f>ROUND(Eigenmischungen!QDI46,1)</f>
        <v>0</v>
      </c>
      <c r="QDC38" s="536">
        <f>ROUND(Eigenmischungen!QDJ46,1)</f>
        <v>0</v>
      </c>
      <c r="QDD38" s="536">
        <f>ROUND(Eigenmischungen!QDK46,1)</f>
        <v>0</v>
      </c>
      <c r="QDE38" s="536">
        <f>ROUND(Eigenmischungen!QDL46,1)</f>
        <v>0</v>
      </c>
      <c r="QDF38" s="536">
        <f>ROUND(Eigenmischungen!QDM46,1)</f>
        <v>0</v>
      </c>
      <c r="QDG38" s="536">
        <f>ROUND(Eigenmischungen!QDN46,1)</f>
        <v>0</v>
      </c>
      <c r="QDH38" s="536">
        <f>ROUND(Eigenmischungen!QDO46,1)</f>
        <v>0</v>
      </c>
      <c r="QDI38" s="536">
        <f>ROUND(Eigenmischungen!QDP46,1)</f>
        <v>0</v>
      </c>
      <c r="QDJ38" s="536">
        <f>ROUND(Eigenmischungen!QDQ46,1)</f>
        <v>0</v>
      </c>
      <c r="QDK38" s="536">
        <f>ROUND(Eigenmischungen!QDR46,1)</f>
        <v>0</v>
      </c>
      <c r="QDL38" s="536">
        <f>ROUND(Eigenmischungen!QDS46,1)</f>
        <v>0</v>
      </c>
      <c r="QDM38" s="536">
        <f>ROUND(Eigenmischungen!QDT46,1)</f>
        <v>0</v>
      </c>
      <c r="QDN38" s="536">
        <f>ROUND(Eigenmischungen!QDU46,1)</f>
        <v>0</v>
      </c>
      <c r="QDO38" s="536">
        <f>ROUND(Eigenmischungen!QDV46,1)</f>
        <v>0</v>
      </c>
      <c r="QDP38" s="536">
        <f>ROUND(Eigenmischungen!QDW46,1)</f>
        <v>0</v>
      </c>
      <c r="QDQ38" s="536">
        <f>ROUND(Eigenmischungen!QDX46,1)</f>
        <v>0</v>
      </c>
      <c r="QDR38" s="536">
        <f>ROUND(Eigenmischungen!QDY46,1)</f>
        <v>0</v>
      </c>
      <c r="QDS38" s="536">
        <f>ROUND(Eigenmischungen!QDZ46,1)</f>
        <v>0</v>
      </c>
      <c r="QDT38" s="536">
        <f>ROUND(Eigenmischungen!QEA46,1)</f>
        <v>0</v>
      </c>
      <c r="QDU38" s="536">
        <f>ROUND(Eigenmischungen!QEB46,1)</f>
        <v>0</v>
      </c>
      <c r="QDV38" s="536">
        <f>ROUND(Eigenmischungen!QEC46,1)</f>
        <v>0</v>
      </c>
      <c r="QDW38" s="536">
        <f>ROUND(Eigenmischungen!QED46,1)</f>
        <v>0</v>
      </c>
      <c r="QDX38" s="536">
        <f>ROUND(Eigenmischungen!QEE46,1)</f>
        <v>0</v>
      </c>
      <c r="QDY38" s="536">
        <f>ROUND(Eigenmischungen!QEF46,1)</f>
        <v>0</v>
      </c>
      <c r="QDZ38" s="536">
        <f>ROUND(Eigenmischungen!QEG46,1)</f>
        <v>0</v>
      </c>
      <c r="QEA38" s="536">
        <f>ROUND(Eigenmischungen!QEH46,1)</f>
        <v>0</v>
      </c>
      <c r="QEB38" s="536">
        <f>ROUND(Eigenmischungen!QEI46,1)</f>
        <v>0</v>
      </c>
      <c r="QEC38" s="536">
        <f>ROUND(Eigenmischungen!QEJ46,1)</f>
        <v>0</v>
      </c>
      <c r="QED38" s="536">
        <f>ROUND(Eigenmischungen!QEK46,1)</f>
        <v>0</v>
      </c>
      <c r="QEE38" s="536">
        <f>ROUND(Eigenmischungen!QEL46,1)</f>
        <v>0</v>
      </c>
      <c r="QEF38" s="536">
        <f>ROUND(Eigenmischungen!QEM46,1)</f>
        <v>0</v>
      </c>
      <c r="QEG38" s="536">
        <f>ROUND(Eigenmischungen!QEN46,1)</f>
        <v>0</v>
      </c>
      <c r="QEH38" s="536">
        <f>ROUND(Eigenmischungen!QEO46,1)</f>
        <v>0</v>
      </c>
      <c r="QEI38" s="536">
        <f>ROUND(Eigenmischungen!QEP46,1)</f>
        <v>0</v>
      </c>
      <c r="QEJ38" s="536">
        <f>ROUND(Eigenmischungen!QEQ46,1)</f>
        <v>0</v>
      </c>
      <c r="QEK38" s="536">
        <f>ROUND(Eigenmischungen!QER46,1)</f>
        <v>0</v>
      </c>
      <c r="QEL38" s="536">
        <f>ROUND(Eigenmischungen!QES46,1)</f>
        <v>0</v>
      </c>
      <c r="QEM38" s="536">
        <f>ROUND(Eigenmischungen!QET46,1)</f>
        <v>0</v>
      </c>
      <c r="QEN38" s="536">
        <f>ROUND(Eigenmischungen!QEU46,1)</f>
        <v>0</v>
      </c>
      <c r="QEO38" s="536">
        <f>ROUND(Eigenmischungen!QEV46,1)</f>
        <v>0</v>
      </c>
      <c r="QEP38" s="536">
        <f>ROUND(Eigenmischungen!QEW46,1)</f>
        <v>0</v>
      </c>
      <c r="QEQ38" s="536">
        <f>ROUND(Eigenmischungen!QEX46,1)</f>
        <v>0</v>
      </c>
      <c r="QER38" s="536">
        <f>ROUND(Eigenmischungen!QEY46,1)</f>
        <v>0</v>
      </c>
      <c r="QES38" s="536">
        <f>ROUND(Eigenmischungen!QEZ46,1)</f>
        <v>0</v>
      </c>
      <c r="QET38" s="536">
        <f>ROUND(Eigenmischungen!QFA46,1)</f>
        <v>0</v>
      </c>
      <c r="QEU38" s="536">
        <f>ROUND(Eigenmischungen!QFB46,1)</f>
        <v>0</v>
      </c>
      <c r="QEV38" s="536">
        <f>ROUND(Eigenmischungen!QFC46,1)</f>
        <v>0</v>
      </c>
      <c r="QEW38" s="536">
        <f>ROUND(Eigenmischungen!QFD46,1)</f>
        <v>0</v>
      </c>
      <c r="QEX38" s="536">
        <f>ROUND(Eigenmischungen!QFE46,1)</f>
        <v>0</v>
      </c>
      <c r="QEY38" s="536">
        <f>ROUND(Eigenmischungen!QFF46,1)</f>
        <v>0</v>
      </c>
      <c r="QEZ38" s="536">
        <f>ROUND(Eigenmischungen!QFG46,1)</f>
        <v>0</v>
      </c>
      <c r="QFA38" s="536">
        <f>ROUND(Eigenmischungen!QFH46,1)</f>
        <v>0</v>
      </c>
      <c r="QFB38" s="536">
        <f>ROUND(Eigenmischungen!QFI46,1)</f>
        <v>0</v>
      </c>
      <c r="QFC38" s="536">
        <f>ROUND(Eigenmischungen!QFJ46,1)</f>
        <v>0</v>
      </c>
      <c r="QFD38" s="536">
        <f>ROUND(Eigenmischungen!QFK46,1)</f>
        <v>0</v>
      </c>
      <c r="QFE38" s="536">
        <f>ROUND(Eigenmischungen!QFL46,1)</f>
        <v>0</v>
      </c>
      <c r="QFF38" s="536">
        <f>ROUND(Eigenmischungen!QFM46,1)</f>
        <v>0</v>
      </c>
      <c r="QFG38" s="536">
        <f>ROUND(Eigenmischungen!QFN46,1)</f>
        <v>0</v>
      </c>
      <c r="QFH38" s="536">
        <f>ROUND(Eigenmischungen!QFO46,1)</f>
        <v>0</v>
      </c>
      <c r="QFI38" s="536">
        <f>ROUND(Eigenmischungen!QFP46,1)</f>
        <v>0</v>
      </c>
      <c r="QFJ38" s="536">
        <f>ROUND(Eigenmischungen!QFQ46,1)</f>
        <v>0</v>
      </c>
      <c r="QFK38" s="536">
        <f>ROUND(Eigenmischungen!QFR46,1)</f>
        <v>0</v>
      </c>
      <c r="QFL38" s="536">
        <f>ROUND(Eigenmischungen!QFS46,1)</f>
        <v>0</v>
      </c>
      <c r="QFM38" s="536">
        <f>ROUND(Eigenmischungen!QFT46,1)</f>
        <v>0</v>
      </c>
      <c r="QFN38" s="536">
        <f>ROUND(Eigenmischungen!QFU46,1)</f>
        <v>0</v>
      </c>
      <c r="QFO38" s="536">
        <f>ROUND(Eigenmischungen!QFV46,1)</f>
        <v>0</v>
      </c>
      <c r="QFP38" s="536">
        <f>ROUND(Eigenmischungen!QFW46,1)</f>
        <v>0</v>
      </c>
      <c r="QFQ38" s="536">
        <f>ROUND(Eigenmischungen!QFX46,1)</f>
        <v>0</v>
      </c>
      <c r="QFR38" s="536">
        <f>ROUND(Eigenmischungen!QFY46,1)</f>
        <v>0</v>
      </c>
      <c r="QFS38" s="536">
        <f>ROUND(Eigenmischungen!QFZ46,1)</f>
        <v>0</v>
      </c>
      <c r="QFT38" s="536">
        <f>ROUND(Eigenmischungen!QGA46,1)</f>
        <v>0</v>
      </c>
      <c r="QFU38" s="536">
        <f>ROUND(Eigenmischungen!QGB46,1)</f>
        <v>0</v>
      </c>
      <c r="QFV38" s="536">
        <f>ROUND(Eigenmischungen!QGC46,1)</f>
        <v>0</v>
      </c>
      <c r="QFW38" s="536">
        <f>ROUND(Eigenmischungen!QGD46,1)</f>
        <v>0</v>
      </c>
      <c r="QFX38" s="536">
        <f>ROUND(Eigenmischungen!QGE46,1)</f>
        <v>0</v>
      </c>
      <c r="QFY38" s="536">
        <f>ROUND(Eigenmischungen!QGF46,1)</f>
        <v>0</v>
      </c>
      <c r="QFZ38" s="536">
        <f>ROUND(Eigenmischungen!QGG46,1)</f>
        <v>0</v>
      </c>
      <c r="QGA38" s="536">
        <f>ROUND(Eigenmischungen!QGH46,1)</f>
        <v>0</v>
      </c>
      <c r="QGB38" s="536">
        <f>ROUND(Eigenmischungen!QGI46,1)</f>
        <v>0</v>
      </c>
      <c r="QGC38" s="536">
        <f>ROUND(Eigenmischungen!QGJ46,1)</f>
        <v>0</v>
      </c>
      <c r="QGD38" s="536">
        <f>ROUND(Eigenmischungen!QGK46,1)</f>
        <v>0</v>
      </c>
      <c r="QGE38" s="536">
        <f>ROUND(Eigenmischungen!QGL46,1)</f>
        <v>0</v>
      </c>
      <c r="QGF38" s="536">
        <f>ROUND(Eigenmischungen!QGM46,1)</f>
        <v>0</v>
      </c>
      <c r="QGG38" s="536">
        <f>ROUND(Eigenmischungen!QGN46,1)</f>
        <v>0</v>
      </c>
      <c r="QGH38" s="536">
        <f>ROUND(Eigenmischungen!QGO46,1)</f>
        <v>0</v>
      </c>
      <c r="QGI38" s="536">
        <f>ROUND(Eigenmischungen!QGP46,1)</f>
        <v>0</v>
      </c>
      <c r="QGJ38" s="536">
        <f>ROUND(Eigenmischungen!QGQ46,1)</f>
        <v>0</v>
      </c>
      <c r="QGK38" s="536">
        <f>ROUND(Eigenmischungen!QGR46,1)</f>
        <v>0</v>
      </c>
      <c r="QGL38" s="536">
        <f>ROUND(Eigenmischungen!QGS46,1)</f>
        <v>0</v>
      </c>
      <c r="QGM38" s="536">
        <f>ROUND(Eigenmischungen!QGT46,1)</f>
        <v>0</v>
      </c>
      <c r="QGN38" s="536">
        <f>ROUND(Eigenmischungen!QGU46,1)</f>
        <v>0</v>
      </c>
      <c r="QGO38" s="536">
        <f>ROUND(Eigenmischungen!QGV46,1)</f>
        <v>0</v>
      </c>
      <c r="QGP38" s="536">
        <f>ROUND(Eigenmischungen!QGW46,1)</f>
        <v>0</v>
      </c>
      <c r="QGQ38" s="536">
        <f>ROUND(Eigenmischungen!QGX46,1)</f>
        <v>0</v>
      </c>
      <c r="QGR38" s="536">
        <f>ROUND(Eigenmischungen!QGY46,1)</f>
        <v>0</v>
      </c>
      <c r="QGS38" s="536">
        <f>ROUND(Eigenmischungen!QGZ46,1)</f>
        <v>0</v>
      </c>
      <c r="QGT38" s="536">
        <f>ROUND(Eigenmischungen!QHA46,1)</f>
        <v>0</v>
      </c>
      <c r="QGU38" s="536">
        <f>ROUND(Eigenmischungen!QHB46,1)</f>
        <v>0</v>
      </c>
      <c r="QGV38" s="536">
        <f>ROUND(Eigenmischungen!QHC46,1)</f>
        <v>0</v>
      </c>
      <c r="QGW38" s="536">
        <f>ROUND(Eigenmischungen!QHD46,1)</f>
        <v>0</v>
      </c>
      <c r="QGX38" s="536">
        <f>ROUND(Eigenmischungen!QHE46,1)</f>
        <v>0</v>
      </c>
      <c r="QGY38" s="536">
        <f>ROUND(Eigenmischungen!QHF46,1)</f>
        <v>0</v>
      </c>
      <c r="QGZ38" s="536">
        <f>ROUND(Eigenmischungen!QHG46,1)</f>
        <v>0</v>
      </c>
      <c r="QHA38" s="536">
        <f>ROUND(Eigenmischungen!QHH46,1)</f>
        <v>0</v>
      </c>
      <c r="QHB38" s="536">
        <f>ROUND(Eigenmischungen!QHI46,1)</f>
        <v>0</v>
      </c>
      <c r="QHC38" s="536">
        <f>ROUND(Eigenmischungen!QHJ46,1)</f>
        <v>0</v>
      </c>
      <c r="QHD38" s="536">
        <f>ROUND(Eigenmischungen!QHK46,1)</f>
        <v>0</v>
      </c>
      <c r="QHE38" s="536">
        <f>ROUND(Eigenmischungen!QHL46,1)</f>
        <v>0</v>
      </c>
      <c r="QHF38" s="536">
        <f>ROUND(Eigenmischungen!QHM46,1)</f>
        <v>0</v>
      </c>
      <c r="QHG38" s="536">
        <f>ROUND(Eigenmischungen!QHN46,1)</f>
        <v>0</v>
      </c>
      <c r="QHH38" s="536">
        <f>ROUND(Eigenmischungen!QHO46,1)</f>
        <v>0</v>
      </c>
      <c r="QHI38" s="536">
        <f>ROUND(Eigenmischungen!QHP46,1)</f>
        <v>0</v>
      </c>
      <c r="QHJ38" s="536">
        <f>ROUND(Eigenmischungen!QHQ46,1)</f>
        <v>0</v>
      </c>
      <c r="QHK38" s="536">
        <f>ROUND(Eigenmischungen!QHR46,1)</f>
        <v>0</v>
      </c>
      <c r="QHL38" s="536">
        <f>ROUND(Eigenmischungen!QHS46,1)</f>
        <v>0</v>
      </c>
      <c r="QHM38" s="536">
        <f>ROUND(Eigenmischungen!QHT46,1)</f>
        <v>0</v>
      </c>
      <c r="QHN38" s="536">
        <f>ROUND(Eigenmischungen!QHU46,1)</f>
        <v>0</v>
      </c>
      <c r="QHO38" s="536">
        <f>ROUND(Eigenmischungen!QHV46,1)</f>
        <v>0</v>
      </c>
      <c r="QHP38" s="536">
        <f>ROUND(Eigenmischungen!QHW46,1)</f>
        <v>0</v>
      </c>
      <c r="QHQ38" s="536">
        <f>ROUND(Eigenmischungen!QHX46,1)</f>
        <v>0</v>
      </c>
      <c r="QHR38" s="536">
        <f>ROUND(Eigenmischungen!QHY46,1)</f>
        <v>0</v>
      </c>
      <c r="QHS38" s="536">
        <f>ROUND(Eigenmischungen!QHZ46,1)</f>
        <v>0</v>
      </c>
      <c r="QHT38" s="536">
        <f>ROUND(Eigenmischungen!QIA46,1)</f>
        <v>0</v>
      </c>
      <c r="QHU38" s="536">
        <f>ROUND(Eigenmischungen!QIB46,1)</f>
        <v>0</v>
      </c>
      <c r="QHV38" s="536">
        <f>ROUND(Eigenmischungen!QIC46,1)</f>
        <v>0</v>
      </c>
      <c r="QHW38" s="536">
        <f>ROUND(Eigenmischungen!QID46,1)</f>
        <v>0</v>
      </c>
      <c r="QHX38" s="536">
        <f>ROUND(Eigenmischungen!QIE46,1)</f>
        <v>0</v>
      </c>
      <c r="QHY38" s="536">
        <f>ROUND(Eigenmischungen!QIF46,1)</f>
        <v>0</v>
      </c>
      <c r="QHZ38" s="536">
        <f>ROUND(Eigenmischungen!QIG46,1)</f>
        <v>0</v>
      </c>
      <c r="QIA38" s="536">
        <f>ROUND(Eigenmischungen!QIH46,1)</f>
        <v>0</v>
      </c>
      <c r="QIB38" s="536">
        <f>ROUND(Eigenmischungen!QII46,1)</f>
        <v>0</v>
      </c>
      <c r="QIC38" s="536">
        <f>ROUND(Eigenmischungen!QIJ46,1)</f>
        <v>0</v>
      </c>
      <c r="QID38" s="536">
        <f>ROUND(Eigenmischungen!QIK46,1)</f>
        <v>0</v>
      </c>
      <c r="QIE38" s="536">
        <f>ROUND(Eigenmischungen!QIL46,1)</f>
        <v>0</v>
      </c>
      <c r="QIF38" s="536">
        <f>ROUND(Eigenmischungen!QIM46,1)</f>
        <v>0</v>
      </c>
      <c r="QIG38" s="536">
        <f>ROUND(Eigenmischungen!QIN46,1)</f>
        <v>0</v>
      </c>
      <c r="QIH38" s="536">
        <f>ROUND(Eigenmischungen!QIO46,1)</f>
        <v>0</v>
      </c>
      <c r="QII38" s="536">
        <f>ROUND(Eigenmischungen!QIP46,1)</f>
        <v>0</v>
      </c>
      <c r="QIJ38" s="536">
        <f>ROUND(Eigenmischungen!QIQ46,1)</f>
        <v>0</v>
      </c>
      <c r="QIK38" s="536">
        <f>ROUND(Eigenmischungen!QIR46,1)</f>
        <v>0</v>
      </c>
      <c r="QIL38" s="536">
        <f>ROUND(Eigenmischungen!QIS46,1)</f>
        <v>0</v>
      </c>
      <c r="QIM38" s="536">
        <f>ROUND(Eigenmischungen!QIT46,1)</f>
        <v>0</v>
      </c>
      <c r="QIN38" s="536">
        <f>ROUND(Eigenmischungen!QIU46,1)</f>
        <v>0</v>
      </c>
      <c r="QIO38" s="536">
        <f>ROUND(Eigenmischungen!QIV46,1)</f>
        <v>0</v>
      </c>
      <c r="QIP38" s="536">
        <f>ROUND(Eigenmischungen!QIW46,1)</f>
        <v>0</v>
      </c>
      <c r="QIQ38" s="536">
        <f>ROUND(Eigenmischungen!QIX46,1)</f>
        <v>0</v>
      </c>
      <c r="QIR38" s="536">
        <f>ROUND(Eigenmischungen!QIY46,1)</f>
        <v>0</v>
      </c>
      <c r="QIS38" s="536">
        <f>ROUND(Eigenmischungen!QIZ46,1)</f>
        <v>0</v>
      </c>
      <c r="QIT38" s="536">
        <f>ROUND(Eigenmischungen!QJA46,1)</f>
        <v>0</v>
      </c>
      <c r="QIU38" s="536">
        <f>ROUND(Eigenmischungen!QJB46,1)</f>
        <v>0</v>
      </c>
      <c r="QIV38" s="536">
        <f>ROUND(Eigenmischungen!QJC46,1)</f>
        <v>0</v>
      </c>
      <c r="QIW38" s="536">
        <f>ROUND(Eigenmischungen!QJD46,1)</f>
        <v>0</v>
      </c>
      <c r="QIX38" s="536">
        <f>ROUND(Eigenmischungen!QJE46,1)</f>
        <v>0</v>
      </c>
      <c r="QIY38" s="536">
        <f>ROUND(Eigenmischungen!QJF46,1)</f>
        <v>0</v>
      </c>
      <c r="QIZ38" s="536">
        <f>ROUND(Eigenmischungen!QJG46,1)</f>
        <v>0</v>
      </c>
      <c r="QJA38" s="536">
        <f>ROUND(Eigenmischungen!QJH46,1)</f>
        <v>0</v>
      </c>
      <c r="QJB38" s="536">
        <f>ROUND(Eigenmischungen!QJI46,1)</f>
        <v>0</v>
      </c>
      <c r="QJC38" s="536">
        <f>ROUND(Eigenmischungen!QJJ46,1)</f>
        <v>0</v>
      </c>
      <c r="QJD38" s="536">
        <f>ROUND(Eigenmischungen!QJK46,1)</f>
        <v>0</v>
      </c>
      <c r="QJE38" s="536">
        <f>ROUND(Eigenmischungen!QJL46,1)</f>
        <v>0</v>
      </c>
      <c r="QJF38" s="536">
        <f>ROUND(Eigenmischungen!QJM46,1)</f>
        <v>0</v>
      </c>
      <c r="QJG38" s="536">
        <f>ROUND(Eigenmischungen!QJN46,1)</f>
        <v>0</v>
      </c>
      <c r="QJH38" s="536">
        <f>ROUND(Eigenmischungen!QJO46,1)</f>
        <v>0</v>
      </c>
      <c r="QJI38" s="536">
        <f>ROUND(Eigenmischungen!QJP46,1)</f>
        <v>0</v>
      </c>
      <c r="QJJ38" s="536">
        <f>ROUND(Eigenmischungen!QJQ46,1)</f>
        <v>0</v>
      </c>
      <c r="QJK38" s="536">
        <f>ROUND(Eigenmischungen!QJR46,1)</f>
        <v>0</v>
      </c>
      <c r="QJL38" s="536">
        <f>ROUND(Eigenmischungen!QJS46,1)</f>
        <v>0</v>
      </c>
      <c r="QJM38" s="536">
        <f>ROUND(Eigenmischungen!QJT46,1)</f>
        <v>0</v>
      </c>
      <c r="QJN38" s="536">
        <f>ROUND(Eigenmischungen!QJU46,1)</f>
        <v>0</v>
      </c>
      <c r="QJO38" s="536">
        <f>ROUND(Eigenmischungen!QJV46,1)</f>
        <v>0</v>
      </c>
      <c r="QJP38" s="536">
        <f>ROUND(Eigenmischungen!QJW46,1)</f>
        <v>0</v>
      </c>
      <c r="QJQ38" s="536">
        <f>ROUND(Eigenmischungen!QJX46,1)</f>
        <v>0</v>
      </c>
      <c r="QJR38" s="536">
        <f>ROUND(Eigenmischungen!QJY46,1)</f>
        <v>0</v>
      </c>
      <c r="QJS38" s="536">
        <f>ROUND(Eigenmischungen!QJZ46,1)</f>
        <v>0</v>
      </c>
      <c r="QJT38" s="536">
        <f>ROUND(Eigenmischungen!QKA46,1)</f>
        <v>0</v>
      </c>
      <c r="QJU38" s="536">
        <f>ROUND(Eigenmischungen!QKB46,1)</f>
        <v>0</v>
      </c>
      <c r="QJV38" s="536">
        <f>ROUND(Eigenmischungen!QKC46,1)</f>
        <v>0</v>
      </c>
      <c r="QJW38" s="536">
        <f>ROUND(Eigenmischungen!QKD46,1)</f>
        <v>0</v>
      </c>
      <c r="QJX38" s="536">
        <f>ROUND(Eigenmischungen!QKE46,1)</f>
        <v>0</v>
      </c>
      <c r="QJY38" s="536">
        <f>ROUND(Eigenmischungen!QKF46,1)</f>
        <v>0</v>
      </c>
      <c r="QJZ38" s="536">
        <f>ROUND(Eigenmischungen!QKG46,1)</f>
        <v>0</v>
      </c>
      <c r="QKA38" s="536">
        <f>ROUND(Eigenmischungen!QKH46,1)</f>
        <v>0</v>
      </c>
      <c r="QKB38" s="536">
        <f>ROUND(Eigenmischungen!QKI46,1)</f>
        <v>0</v>
      </c>
      <c r="QKC38" s="536">
        <f>ROUND(Eigenmischungen!QKJ46,1)</f>
        <v>0</v>
      </c>
      <c r="QKD38" s="536">
        <f>ROUND(Eigenmischungen!QKK46,1)</f>
        <v>0</v>
      </c>
      <c r="QKE38" s="536">
        <f>ROUND(Eigenmischungen!QKL46,1)</f>
        <v>0</v>
      </c>
      <c r="QKF38" s="536">
        <f>ROUND(Eigenmischungen!QKM46,1)</f>
        <v>0</v>
      </c>
      <c r="QKG38" s="536">
        <f>ROUND(Eigenmischungen!QKN46,1)</f>
        <v>0</v>
      </c>
      <c r="QKH38" s="536">
        <f>ROUND(Eigenmischungen!QKO46,1)</f>
        <v>0</v>
      </c>
      <c r="QKI38" s="536">
        <f>ROUND(Eigenmischungen!QKP46,1)</f>
        <v>0</v>
      </c>
      <c r="QKJ38" s="536">
        <f>ROUND(Eigenmischungen!QKQ46,1)</f>
        <v>0</v>
      </c>
      <c r="QKK38" s="536">
        <f>ROUND(Eigenmischungen!QKR46,1)</f>
        <v>0</v>
      </c>
      <c r="QKL38" s="536">
        <f>ROUND(Eigenmischungen!QKS46,1)</f>
        <v>0</v>
      </c>
      <c r="QKM38" s="536">
        <f>ROUND(Eigenmischungen!QKT46,1)</f>
        <v>0</v>
      </c>
      <c r="QKN38" s="536">
        <f>ROUND(Eigenmischungen!QKU46,1)</f>
        <v>0</v>
      </c>
      <c r="QKO38" s="536">
        <f>ROUND(Eigenmischungen!QKV46,1)</f>
        <v>0</v>
      </c>
      <c r="QKP38" s="536">
        <f>ROUND(Eigenmischungen!QKW46,1)</f>
        <v>0</v>
      </c>
      <c r="QKQ38" s="536">
        <f>ROUND(Eigenmischungen!QKX46,1)</f>
        <v>0</v>
      </c>
      <c r="QKR38" s="536">
        <f>ROUND(Eigenmischungen!QKY46,1)</f>
        <v>0</v>
      </c>
      <c r="QKS38" s="536">
        <f>ROUND(Eigenmischungen!QKZ46,1)</f>
        <v>0</v>
      </c>
      <c r="QKT38" s="536">
        <f>ROUND(Eigenmischungen!QLA46,1)</f>
        <v>0</v>
      </c>
      <c r="QKU38" s="536">
        <f>ROUND(Eigenmischungen!QLB46,1)</f>
        <v>0</v>
      </c>
      <c r="QKV38" s="536">
        <f>ROUND(Eigenmischungen!QLC46,1)</f>
        <v>0</v>
      </c>
      <c r="QKW38" s="536">
        <f>ROUND(Eigenmischungen!QLD46,1)</f>
        <v>0</v>
      </c>
      <c r="QKX38" s="536">
        <f>ROUND(Eigenmischungen!QLE46,1)</f>
        <v>0</v>
      </c>
      <c r="QKY38" s="536">
        <f>ROUND(Eigenmischungen!QLF46,1)</f>
        <v>0</v>
      </c>
      <c r="QKZ38" s="536">
        <f>ROUND(Eigenmischungen!QLG46,1)</f>
        <v>0</v>
      </c>
      <c r="QLA38" s="536">
        <f>ROUND(Eigenmischungen!QLH46,1)</f>
        <v>0</v>
      </c>
      <c r="QLB38" s="536">
        <f>ROUND(Eigenmischungen!QLI46,1)</f>
        <v>0</v>
      </c>
      <c r="QLC38" s="536">
        <f>ROUND(Eigenmischungen!QLJ46,1)</f>
        <v>0</v>
      </c>
      <c r="QLD38" s="536">
        <f>ROUND(Eigenmischungen!QLK46,1)</f>
        <v>0</v>
      </c>
      <c r="QLE38" s="536">
        <f>ROUND(Eigenmischungen!QLL46,1)</f>
        <v>0</v>
      </c>
      <c r="QLF38" s="536">
        <f>ROUND(Eigenmischungen!QLM46,1)</f>
        <v>0</v>
      </c>
      <c r="QLG38" s="536">
        <f>ROUND(Eigenmischungen!QLN46,1)</f>
        <v>0</v>
      </c>
      <c r="QLH38" s="536">
        <f>ROUND(Eigenmischungen!QLO46,1)</f>
        <v>0</v>
      </c>
      <c r="QLI38" s="536">
        <f>ROUND(Eigenmischungen!QLP46,1)</f>
        <v>0</v>
      </c>
      <c r="QLJ38" s="536">
        <f>ROUND(Eigenmischungen!QLQ46,1)</f>
        <v>0</v>
      </c>
      <c r="QLK38" s="536">
        <f>ROUND(Eigenmischungen!QLR46,1)</f>
        <v>0</v>
      </c>
      <c r="QLL38" s="536">
        <f>ROUND(Eigenmischungen!QLS46,1)</f>
        <v>0</v>
      </c>
      <c r="QLM38" s="536">
        <f>ROUND(Eigenmischungen!QLT46,1)</f>
        <v>0</v>
      </c>
      <c r="QLN38" s="536">
        <f>ROUND(Eigenmischungen!QLU46,1)</f>
        <v>0</v>
      </c>
      <c r="QLO38" s="536">
        <f>ROUND(Eigenmischungen!QLV46,1)</f>
        <v>0</v>
      </c>
      <c r="QLP38" s="536">
        <f>ROUND(Eigenmischungen!QLW46,1)</f>
        <v>0</v>
      </c>
      <c r="QLQ38" s="536">
        <f>ROUND(Eigenmischungen!QLX46,1)</f>
        <v>0</v>
      </c>
      <c r="QLR38" s="536">
        <f>ROUND(Eigenmischungen!QLY46,1)</f>
        <v>0</v>
      </c>
      <c r="QLS38" s="536">
        <f>ROUND(Eigenmischungen!QLZ46,1)</f>
        <v>0</v>
      </c>
      <c r="QLT38" s="536">
        <f>ROUND(Eigenmischungen!QMA46,1)</f>
        <v>0</v>
      </c>
      <c r="QLU38" s="536">
        <f>ROUND(Eigenmischungen!QMB46,1)</f>
        <v>0</v>
      </c>
      <c r="QLV38" s="536">
        <f>ROUND(Eigenmischungen!QMC46,1)</f>
        <v>0</v>
      </c>
      <c r="QLW38" s="536">
        <f>ROUND(Eigenmischungen!QMD46,1)</f>
        <v>0</v>
      </c>
      <c r="QLX38" s="536">
        <f>ROUND(Eigenmischungen!QME46,1)</f>
        <v>0</v>
      </c>
      <c r="QLY38" s="536">
        <f>ROUND(Eigenmischungen!QMF46,1)</f>
        <v>0</v>
      </c>
      <c r="QLZ38" s="536">
        <f>ROUND(Eigenmischungen!QMG46,1)</f>
        <v>0</v>
      </c>
      <c r="QMA38" s="536">
        <f>ROUND(Eigenmischungen!QMH46,1)</f>
        <v>0</v>
      </c>
      <c r="QMB38" s="536">
        <f>ROUND(Eigenmischungen!QMI46,1)</f>
        <v>0</v>
      </c>
      <c r="QMC38" s="536">
        <f>ROUND(Eigenmischungen!QMJ46,1)</f>
        <v>0</v>
      </c>
      <c r="QMD38" s="536">
        <f>ROUND(Eigenmischungen!QMK46,1)</f>
        <v>0</v>
      </c>
      <c r="QME38" s="536">
        <f>ROUND(Eigenmischungen!QML46,1)</f>
        <v>0</v>
      </c>
      <c r="QMF38" s="536">
        <f>ROUND(Eigenmischungen!QMM46,1)</f>
        <v>0</v>
      </c>
      <c r="QMG38" s="536">
        <f>ROUND(Eigenmischungen!QMN46,1)</f>
        <v>0</v>
      </c>
      <c r="QMH38" s="536">
        <f>ROUND(Eigenmischungen!QMO46,1)</f>
        <v>0</v>
      </c>
      <c r="QMI38" s="536">
        <f>ROUND(Eigenmischungen!QMP46,1)</f>
        <v>0</v>
      </c>
      <c r="QMJ38" s="536">
        <f>ROUND(Eigenmischungen!QMQ46,1)</f>
        <v>0</v>
      </c>
      <c r="QMK38" s="536">
        <f>ROUND(Eigenmischungen!QMR46,1)</f>
        <v>0</v>
      </c>
      <c r="QML38" s="536">
        <f>ROUND(Eigenmischungen!QMS46,1)</f>
        <v>0</v>
      </c>
      <c r="QMM38" s="536">
        <f>ROUND(Eigenmischungen!QMT46,1)</f>
        <v>0</v>
      </c>
      <c r="QMN38" s="536">
        <f>ROUND(Eigenmischungen!QMU46,1)</f>
        <v>0</v>
      </c>
      <c r="QMO38" s="536">
        <f>ROUND(Eigenmischungen!QMV46,1)</f>
        <v>0</v>
      </c>
      <c r="QMP38" s="536">
        <f>ROUND(Eigenmischungen!QMW46,1)</f>
        <v>0</v>
      </c>
      <c r="QMQ38" s="536">
        <f>ROUND(Eigenmischungen!QMX46,1)</f>
        <v>0</v>
      </c>
      <c r="QMR38" s="536">
        <f>ROUND(Eigenmischungen!QMY46,1)</f>
        <v>0</v>
      </c>
      <c r="QMS38" s="536">
        <f>ROUND(Eigenmischungen!QMZ46,1)</f>
        <v>0</v>
      </c>
      <c r="QMT38" s="536">
        <f>ROUND(Eigenmischungen!QNA46,1)</f>
        <v>0</v>
      </c>
      <c r="QMU38" s="536">
        <f>ROUND(Eigenmischungen!QNB46,1)</f>
        <v>0</v>
      </c>
      <c r="QMV38" s="536">
        <f>ROUND(Eigenmischungen!QNC46,1)</f>
        <v>0</v>
      </c>
      <c r="QMW38" s="536">
        <f>ROUND(Eigenmischungen!QND46,1)</f>
        <v>0</v>
      </c>
      <c r="QMX38" s="536">
        <f>ROUND(Eigenmischungen!QNE46,1)</f>
        <v>0</v>
      </c>
      <c r="QMY38" s="536">
        <f>ROUND(Eigenmischungen!QNF46,1)</f>
        <v>0</v>
      </c>
      <c r="QMZ38" s="536">
        <f>ROUND(Eigenmischungen!QNG46,1)</f>
        <v>0</v>
      </c>
      <c r="QNA38" s="536">
        <f>ROUND(Eigenmischungen!QNH46,1)</f>
        <v>0</v>
      </c>
      <c r="QNB38" s="536">
        <f>ROUND(Eigenmischungen!QNI46,1)</f>
        <v>0</v>
      </c>
      <c r="QNC38" s="536">
        <f>ROUND(Eigenmischungen!QNJ46,1)</f>
        <v>0</v>
      </c>
      <c r="QND38" s="536">
        <f>ROUND(Eigenmischungen!QNK46,1)</f>
        <v>0</v>
      </c>
      <c r="QNE38" s="536">
        <f>ROUND(Eigenmischungen!QNL46,1)</f>
        <v>0</v>
      </c>
      <c r="QNF38" s="536">
        <f>ROUND(Eigenmischungen!QNM46,1)</f>
        <v>0</v>
      </c>
      <c r="QNG38" s="536">
        <f>ROUND(Eigenmischungen!QNN46,1)</f>
        <v>0</v>
      </c>
      <c r="QNH38" s="536">
        <f>ROUND(Eigenmischungen!QNO46,1)</f>
        <v>0</v>
      </c>
      <c r="QNI38" s="536">
        <f>ROUND(Eigenmischungen!QNP46,1)</f>
        <v>0</v>
      </c>
      <c r="QNJ38" s="536">
        <f>ROUND(Eigenmischungen!QNQ46,1)</f>
        <v>0</v>
      </c>
      <c r="QNK38" s="536">
        <f>ROUND(Eigenmischungen!QNR46,1)</f>
        <v>0</v>
      </c>
      <c r="QNL38" s="536">
        <f>ROUND(Eigenmischungen!QNS46,1)</f>
        <v>0</v>
      </c>
      <c r="QNM38" s="536">
        <f>ROUND(Eigenmischungen!QNT46,1)</f>
        <v>0</v>
      </c>
      <c r="QNN38" s="536">
        <f>ROUND(Eigenmischungen!QNU46,1)</f>
        <v>0</v>
      </c>
      <c r="QNO38" s="536">
        <f>ROUND(Eigenmischungen!QNV46,1)</f>
        <v>0</v>
      </c>
      <c r="QNP38" s="536">
        <f>ROUND(Eigenmischungen!QNW46,1)</f>
        <v>0</v>
      </c>
      <c r="QNQ38" s="536">
        <f>ROUND(Eigenmischungen!QNX46,1)</f>
        <v>0</v>
      </c>
      <c r="QNR38" s="536">
        <f>ROUND(Eigenmischungen!QNY46,1)</f>
        <v>0</v>
      </c>
      <c r="QNS38" s="536">
        <f>ROUND(Eigenmischungen!QNZ46,1)</f>
        <v>0</v>
      </c>
      <c r="QNT38" s="536">
        <f>ROUND(Eigenmischungen!QOA46,1)</f>
        <v>0</v>
      </c>
      <c r="QNU38" s="536">
        <f>ROUND(Eigenmischungen!QOB46,1)</f>
        <v>0</v>
      </c>
      <c r="QNV38" s="536">
        <f>ROUND(Eigenmischungen!QOC46,1)</f>
        <v>0</v>
      </c>
      <c r="QNW38" s="536">
        <f>ROUND(Eigenmischungen!QOD46,1)</f>
        <v>0</v>
      </c>
      <c r="QNX38" s="536">
        <f>ROUND(Eigenmischungen!QOE46,1)</f>
        <v>0</v>
      </c>
      <c r="QNY38" s="536">
        <f>ROUND(Eigenmischungen!QOF46,1)</f>
        <v>0</v>
      </c>
      <c r="QNZ38" s="536">
        <f>ROUND(Eigenmischungen!QOG46,1)</f>
        <v>0</v>
      </c>
      <c r="QOA38" s="536">
        <f>ROUND(Eigenmischungen!QOH46,1)</f>
        <v>0</v>
      </c>
      <c r="QOB38" s="536">
        <f>ROUND(Eigenmischungen!QOI46,1)</f>
        <v>0</v>
      </c>
      <c r="QOC38" s="536">
        <f>ROUND(Eigenmischungen!QOJ46,1)</f>
        <v>0</v>
      </c>
      <c r="QOD38" s="536">
        <f>ROUND(Eigenmischungen!QOK46,1)</f>
        <v>0</v>
      </c>
      <c r="QOE38" s="536">
        <f>ROUND(Eigenmischungen!QOL46,1)</f>
        <v>0</v>
      </c>
      <c r="QOF38" s="536">
        <f>ROUND(Eigenmischungen!QOM46,1)</f>
        <v>0</v>
      </c>
      <c r="QOG38" s="536">
        <f>ROUND(Eigenmischungen!QON46,1)</f>
        <v>0</v>
      </c>
      <c r="QOH38" s="536">
        <f>ROUND(Eigenmischungen!QOO46,1)</f>
        <v>0</v>
      </c>
      <c r="QOI38" s="536">
        <f>ROUND(Eigenmischungen!QOP46,1)</f>
        <v>0</v>
      </c>
      <c r="QOJ38" s="536">
        <f>ROUND(Eigenmischungen!QOQ46,1)</f>
        <v>0</v>
      </c>
      <c r="QOK38" s="536">
        <f>ROUND(Eigenmischungen!QOR46,1)</f>
        <v>0</v>
      </c>
      <c r="QOL38" s="536">
        <f>ROUND(Eigenmischungen!QOS46,1)</f>
        <v>0</v>
      </c>
      <c r="QOM38" s="536">
        <f>ROUND(Eigenmischungen!QOT46,1)</f>
        <v>0</v>
      </c>
      <c r="QON38" s="536">
        <f>ROUND(Eigenmischungen!QOU46,1)</f>
        <v>0</v>
      </c>
      <c r="QOO38" s="536">
        <f>ROUND(Eigenmischungen!QOV46,1)</f>
        <v>0</v>
      </c>
      <c r="QOP38" s="536">
        <f>ROUND(Eigenmischungen!QOW46,1)</f>
        <v>0</v>
      </c>
      <c r="QOQ38" s="536">
        <f>ROUND(Eigenmischungen!QOX46,1)</f>
        <v>0</v>
      </c>
      <c r="QOR38" s="536">
        <f>ROUND(Eigenmischungen!QOY46,1)</f>
        <v>0</v>
      </c>
      <c r="QOS38" s="536">
        <f>ROUND(Eigenmischungen!QOZ46,1)</f>
        <v>0</v>
      </c>
      <c r="QOT38" s="536">
        <f>ROUND(Eigenmischungen!QPA46,1)</f>
        <v>0</v>
      </c>
      <c r="QOU38" s="536">
        <f>ROUND(Eigenmischungen!QPB46,1)</f>
        <v>0</v>
      </c>
      <c r="QOV38" s="536">
        <f>ROUND(Eigenmischungen!QPC46,1)</f>
        <v>0</v>
      </c>
      <c r="QOW38" s="536">
        <f>ROUND(Eigenmischungen!QPD46,1)</f>
        <v>0</v>
      </c>
      <c r="QOX38" s="536">
        <f>ROUND(Eigenmischungen!QPE46,1)</f>
        <v>0</v>
      </c>
      <c r="QOY38" s="536">
        <f>ROUND(Eigenmischungen!QPF46,1)</f>
        <v>0</v>
      </c>
      <c r="QOZ38" s="536">
        <f>ROUND(Eigenmischungen!QPG46,1)</f>
        <v>0</v>
      </c>
      <c r="QPA38" s="536">
        <f>ROUND(Eigenmischungen!QPH46,1)</f>
        <v>0</v>
      </c>
      <c r="QPB38" s="536">
        <f>ROUND(Eigenmischungen!QPI46,1)</f>
        <v>0</v>
      </c>
      <c r="QPC38" s="536">
        <f>ROUND(Eigenmischungen!QPJ46,1)</f>
        <v>0</v>
      </c>
      <c r="QPD38" s="536">
        <f>ROUND(Eigenmischungen!QPK46,1)</f>
        <v>0</v>
      </c>
      <c r="QPE38" s="536">
        <f>ROUND(Eigenmischungen!QPL46,1)</f>
        <v>0</v>
      </c>
      <c r="QPF38" s="536">
        <f>ROUND(Eigenmischungen!QPM46,1)</f>
        <v>0</v>
      </c>
      <c r="QPG38" s="536">
        <f>ROUND(Eigenmischungen!QPN46,1)</f>
        <v>0</v>
      </c>
      <c r="QPH38" s="536">
        <f>ROUND(Eigenmischungen!QPO46,1)</f>
        <v>0</v>
      </c>
      <c r="QPI38" s="536">
        <f>ROUND(Eigenmischungen!QPP46,1)</f>
        <v>0</v>
      </c>
      <c r="QPJ38" s="536">
        <f>ROUND(Eigenmischungen!QPQ46,1)</f>
        <v>0</v>
      </c>
      <c r="QPK38" s="536">
        <f>ROUND(Eigenmischungen!QPR46,1)</f>
        <v>0</v>
      </c>
      <c r="QPL38" s="536">
        <f>ROUND(Eigenmischungen!QPS46,1)</f>
        <v>0</v>
      </c>
      <c r="QPM38" s="536">
        <f>ROUND(Eigenmischungen!QPT46,1)</f>
        <v>0</v>
      </c>
      <c r="QPN38" s="536">
        <f>ROUND(Eigenmischungen!QPU46,1)</f>
        <v>0</v>
      </c>
      <c r="QPO38" s="536">
        <f>ROUND(Eigenmischungen!QPV46,1)</f>
        <v>0</v>
      </c>
      <c r="QPP38" s="536">
        <f>ROUND(Eigenmischungen!QPW46,1)</f>
        <v>0</v>
      </c>
      <c r="QPQ38" s="536">
        <f>ROUND(Eigenmischungen!QPX46,1)</f>
        <v>0</v>
      </c>
      <c r="QPR38" s="536">
        <f>ROUND(Eigenmischungen!QPY46,1)</f>
        <v>0</v>
      </c>
      <c r="QPS38" s="536">
        <f>ROUND(Eigenmischungen!QPZ46,1)</f>
        <v>0</v>
      </c>
      <c r="QPT38" s="536">
        <f>ROUND(Eigenmischungen!QQA46,1)</f>
        <v>0</v>
      </c>
      <c r="QPU38" s="536">
        <f>ROUND(Eigenmischungen!QQB46,1)</f>
        <v>0</v>
      </c>
      <c r="QPV38" s="536">
        <f>ROUND(Eigenmischungen!QQC46,1)</f>
        <v>0</v>
      </c>
      <c r="QPW38" s="536">
        <f>ROUND(Eigenmischungen!QQD46,1)</f>
        <v>0</v>
      </c>
      <c r="QPX38" s="536">
        <f>ROUND(Eigenmischungen!QQE46,1)</f>
        <v>0</v>
      </c>
      <c r="QPY38" s="536">
        <f>ROUND(Eigenmischungen!QQF46,1)</f>
        <v>0</v>
      </c>
      <c r="QPZ38" s="536">
        <f>ROUND(Eigenmischungen!QQG46,1)</f>
        <v>0</v>
      </c>
      <c r="QQA38" s="536">
        <f>ROUND(Eigenmischungen!QQH46,1)</f>
        <v>0</v>
      </c>
      <c r="QQB38" s="536">
        <f>ROUND(Eigenmischungen!QQI46,1)</f>
        <v>0</v>
      </c>
      <c r="QQC38" s="536">
        <f>ROUND(Eigenmischungen!QQJ46,1)</f>
        <v>0</v>
      </c>
      <c r="QQD38" s="536">
        <f>ROUND(Eigenmischungen!QQK46,1)</f>
        <v>0</v>
      </c>
      <c r="QQE38" s="536">
        <f>ROUND(Eigenmischungen!QQL46,1)</f>
        <v>0</v>
      </c>
      <c r="QQF38" s="536">
        <f>ROUND(Eigenmischungen!QQM46,1)</f>
        <v>0</v>
      </c>
      <c r="QQG38" s="536">
        <f>ROUND(Eigenmischungen!QQN46,1)</f>
        <v>0</v>
      </c>
      <c r="QQH38" s="536">
        <f>ROUND(Eigenmischungen!QQO46,1)</f>
        <v>0</v>
      </c>
      <c r="QQI38" s="536">
        <f>ROUND(Eigenmischungen!QQP46,1)</f>
        <v>0</v>
      </c>
      <c r="QQJ38" s="536">
        <f>ROUND(Eigenmischungen!QQQ46,1)</f>
        <v>0</v>
      </c>
      <c r="QQK38" s="536">
        <f>ROUND(Eigenmischungen!QQR46,1)</f>
        <v>0</v>
      </c>
      <c r="QQL38" s="536">
        <f>ROUND(Eigenmischungen!QQS46,1)</f>
        <v>0</v>
      </c>
      <c r="QQM38" s="536">
        <f>ROUND(Eigenmischungen!QQT46,1)</f>
        <v>0</v>
      </c>
      <c r="QQN38" s="536">
        <f>ROUND(Eigenmischungen!QQU46,1)</f>
        <v>0</v>
      </c>
      <c r="QQO38" s="536">
        <f>ROUND(Eigenmischungen!QQV46,1)</f>
        <v>0</v>
      </c>
      <c r="QQP38" s="536">
        <f>ROUND(Eigenmischungen!QQW46,1)</f>
        <v>0</v>
      </c>
      <c r="QQQ38" s="536">
        <f>ROUND(Eigenmischungen!QQX46,1)</f>
        <v>0</v>
      </c>
      <c r="QQR38" s="536">
        <f>ROUND(Eigenmischungen!QQY46,1)</f>
        <v>0</v>
      </c>
      <c r="QQS38" s="536">
        <f>ROUND(Eigenmischungen!QQZ46,1)</f>
        <v>0</v>
      </c>
      <c r="QQT38" s="536">
        <f>ROUND(Eigenmischungen!QRA46,1)</f>
        <v>0</v>
      </c>
      <c r="QQU38" s="536">
        <f>ROUND(Eigenmischungen!QRB46,1)</f>
        <v>0</v>
      </c>
      <c r="QQV38" s="536">
        <f>ROUND(Eigenmischungen!QRC46,1)</f>
        <v>0</v>
      </c>
      <c r="QQW38" s="536">
        <f>ROUND(Eigenmischungen!QRD46,1)</f>
        <v>0</v>
      </c>
      <c r="QQX38" s="536">
        <f>ROUND(Eigenmischungen!QRE46,1)</f>
        <v>0</v>
      </c>
      <c r="QQY38" s="536">
        <f>ROUND(Eigenmischungen!QRF46,1)</f>
        <v>0</v>
      </c>
      <c r="QQZ38" s="536">
        <f>ROUND(Eigenmischungen!QRG46,1)</f>
        <v>0</v>
      </c>
      <c r="QRA38" s="536">
        <f>ROUND(Eigenmischungen!QRH46,1)</f>
        <v>0</v>
      </c>
      <c r="QRB38" s="536">
        <f>ROUND(Eigenmischungen!QRI46,1)</f>
        <v>0</v>
      </c>
      <c r="QRC38" s="536">
        <f>ROUND(Eigenmischungen!QRJ46,1)</f>
        <v>0</v>
      </c>
      <c r="QRD38" s="536">
        <f>ROUND(Eigenmischungen!QRK46,1)</f>
        <v>0</v>
      </c>
      <c r="QRE38" s="536">
        <f>ROUND(Eigenmischungen!QRL46,1)</f>
        <v>0</v>
      </c>
      <c r="QRF38" s="536">
        <f>ROUND(Eigenmischungen!QRM46,1)</f>
        <v>0</v>
      </c>
      <c r="QRG38" s="536">
        <f>ROUND(Eigenmischungen!QRN46,1)</f>
        <v>0</v>
      </c>
      <c r="QRH38" s="536">
        <f>ROUND(Eigenmischungen!QRO46,1)</f>
        <v>0</v>
      </c>
      <c r="QRI38" s="536">
        <f>ROUND(Eigenmischungen!QRP46,1)</f>
        <v>0</v>
      </c>
      <c r="QRJ38" s="536">
        <f>ROUND(Eigenmischungen!QRQ46,1)</f>
        <v>0</v>
      </c>
      <c r="QRK38" s="536">
        <f>ROUND(Eigenmischungen!QRR46,1)</f>
        <v>0</v>
      </c>
      <c r="QRL38" s="536">
        <f>ROUND(Eigenmischungen!QRS46,1)</f>
        <v>0</v>
      </c>
      <c r="QRM38" s="536">
        <f>ROUND(Eigenmischungen!QRT46,1)</f>
        <v>0</v>
      </c>
      <c r="QRN38" s="536">
        <f>ROUND(Eigenmischungen!QRU46,1)</f>
        <v>0</v>
      </c>
      <c r="QRO38" s="536">
        <f>ROUND(Eigenmischungen!QRV46,1)</f>
        <v>0</v>
      </c>
      <c r="QRP38" s="536">
        <f>ROUND(Eigenmischungen!QRW46,1)</f>
        <v>0</v>
      </c>
      <c r="QRQ38" s="536">
        <f>ROUND(Eigenmischungen!QRX46,1)</f>
        <v>0</v>
      </c>
      <c r="QRR38" s="536">
        <f>ROUND(Eigenmischungen!QRY46,1)</f>
        <v>0</v>
      </c>
      <c r="QRS38" s="536">
        <f>ROUND(Eigenmischungen!QRZ46,1)</f>
        <v>0</v>
      </c>
      <c r="QRT38" s="536">
        <f>ROUND(Eigenmischungen!QSA46,1)</f>
        <v>0</v>
      </c>
      <c r="QRU38" s="536">
        <f>ROUND(Eigenmischungen!QSB46,1)</f>
        <v>0</v>
      </c>
      <c r="QRV38" s="536">
        <f>ROUND(Eigenmischungen!QSC46,1)</f>
        <v>0</v>
      </c>
      <c r="QRW38" s="536">
        <f>ROUND(Eigenmischungen!QSD46,1)</f>
        <v>0</v>
      </c>
      <c r="QRX38" s="536">
        <f>ROUND(Eigenmischungen!QSE46,1)</f>
        <v>0</v>
      </c>
      <c r="QRY38" s="536">
        <f>ROUND(Eigenmischungen!QSF46,1)</f>
        <v>0</v>
      </c>
      <c r="QRZ38" s="536">
        <f>ROUND(Eigenmischungen!QSG46,1)</f>
        <v>0</v>
      </c>
      <c r="QSA38" s="536">
        <f>ROUND(Eigenmischungen!QSH46,1)</f>
        <v>0</v>
      </c>
      <c r="QSB38" s="536">
        <f>ROUND(Eigenmischungen!QSI46,1)</f>
        <v>0</v>
      </c>
      <c r="QSC38" s="536">
        <f>ROUND(Eigenmischungen!QSJ46,1)</f>
        <v>0</v>
      </c>
      <c r="QSD38" s="536">
        <f>ROUND(Eigenmischungen!QSK46,1)</f>
        <v>0</v>
      </c>
      <c r="QSE38" s="536">
        <f>ROUND(Eigenmischungen!QSL46,1)</f>
        <v>0</v>
      </c>
      <c r="QSF38" s="536">
        <f>ROUND(Eigenmischungen!QSM46,1)</f>
        <v>0</v>
      </c>
      <c r="QSG38" s="536">
        <f>ROUND(Eigenmischungen!QSN46,1)</f>
        <v>0</v>
      </c>
      <c r="QSH38" s="536">
        <f>ROUND(Eigenmischungen!QSO46,1)</f>
        <v>0</v>
      </c>
      <c r="QSI38" s="536">
        <f>ROUND(Eigenmischungen!QSP46,1)</f>
        <v>0</v>
      </c>
      <c r="QSJ38" s="536">
        <f>ROUND(Eigenmischungen!QSQ46,1)</f>
        <v>0</v>
      </c>
      <c r="QSK38" s="536">
        <f>ROUND(Eigenmischungen!QSR46,1)</f>
        <v>0</v>
      </c>
      <c r="QSL38" s="536">
        <f>ROUND(Eigenmischungen!QSS46,1)</f>
        <v>0</v>
      </c>
      <c r="QSM38" s="536">
        <f>ROUND(Eigenmischungen!QST46,1)</f>
        <v>0</v>
      </c>
      <c r="QSN38" s="536">
        <f>ROUND(Eigenmischungen!QSU46,1)</f>
        <v>0</v>
      </c>
      <c r="QSO38" s="536">
        <f>ROUND(Eigenmischungen!QSV46,1)</f>
        <v>0</v>
      </c>
      <c r="QSP38" s="536">
        <f>ROUND(Eigenmischungen!QSW46,1)</f>
        <v>0</v>
      </c>
      <c r="QSQ38" s="536">
        <f>ROUND(Eigenmischungen!QSX46,1)</f>
        <v>0</v>
      </c>
      <c r="QSR38" s="536">
        <f>ROUND(Eigenmischungen!QSY46,1)</f>
        <v>0</v>
      </c>
      <c r="QSS38" s="536">
        <f>ROUND(Eigenmischungen!QSZ46,1)</f>
        <v>0</v>
      </c>
      <c r="QST38" s="536">
        <f>ROUND(Eigenmischungen!QTA46,1)</f>
        <v>0</v>
      </c>
      <c r="QSU38" s="536">
        <f>ROUND(Eigenmischungen!QTB46,1)</f>
        <v>0</v>
      </c>
      <c r="QSV38" s="536">
        <f>ROUND(Eigenmischungen!QTC46,1)</f>
        <v>0</v>
      </c>
      <c r="QSW38" s="536">
        <f>ROUND(Eigenmischungen!QTD46,1)</f>
        <v>0</v>
      </c>
      <c r="QSX38" s="536">
        <f>ROUND(Eigenmischungen!QTE46,1)</f>
        <v>0</v>
      </c>
      <c r="QSY38" s="536">
        <f>ROUND(Eigenmischungen!QTF46,1)</f>
        <v>0</v>
      </c>
      <c r="QSZ38" s="536">
        <f>ROUND(Eigenmischungen!QTG46,1)</f>
        <v>0</v>
      </c>
      <c r="QTA38" s="536">
        <f>ROUND(Eigenmischungen!QTH46,1)</f>
        <v>0</v>
      </c>
      <c r="QTB38" s="536">
        <f>ROUND(Eigenmischungen!QTI46,1)</f>
        <v>0</v>
      </c>
      <c r="QTC38" s="536">
        <f>ROUND(Eigenmischungen!QTJ46,1)</f>
        <v>0</v>
      </c>
      <c r="QTD38" s="536">
        <f>ROUND(Eigenmischungen!QTK46,1)</f>
        <v>0</v>
      </c>
      <c r="QTE38" s="536">
        <f>ROUND(Eigenmischungen!QTL46,1)</f>
        <v>0</v>
      </c>
      <c r="QTF38" s="536">
        <f>ROUND(Eigenmischungen!QTM46,1)</f>
        <v>0</v>
      </c>
      <c r="QTG38" s="536">
        <f>ROUND(Eigenmischungen!QTN46,1)</f>
        <v>0</v>
      </c>
      <c r="QTH38" s="536">
        <f>ROUND(Eigenmischungen!QTO46,1)</f>
        <v>0</v>
      </c>
      <c r="QTI38" s="536">
        <f>ROUND(Eigenmischungen!QTP46,1)</f>
        <v>0</v>
      </c>
      <c r="QTJ38" s="536">
        <f>ROUND(Eigenmischungen!QTQ46,1)</f>
        <v>0</v>
      </c>
      <c r="QTK38" s="536">
        <f>ROUND(Eigenmischungen!QTR46,1)</f>
        <v>0</v>
      </c>
      <c r="QTL38" s="536">
        <f>ROUND(Eigenmischungen!QTS46,1)</f>
        <v>0</v>
      </c>
      <c r="QTM38" s="536">
        <f>ROUND(Eigenmischungen!QTT46,1)</f>
        <v>0</v>
      </c>
      <c r="QTN38" s="536">
        <f>ROUND(Eigenmischungen!QTU46,1)</f>
        <v>0</v>
      </c>
      <c r="QTO38" s="536">
        <f>ROUND(Eigenmischungen!QTV46,1)</f>
        <v>0</v>
      </c>
      <c r="QTP38" s="536">
        <f>ROUND(Eigenmischungen!QTW46,1)</f>
        <v>0</v>
      </c>
      <c r="QTQ38" s="536">
        <f>ROUND(Eigenmischungen!QTX46,1)</f>
        <v>0</v>
      </c>
      <c r="QTR38" s="536">
        <f>ROUND(Eigenmischungen!QTY46,1)</f>
        <v>0</v>
      </c>
      <c r="QTS38" s="536">
        <f>ROUND(Eigenmischungen!QTZ46,1)</f>
        <v>0</v>
      </c>
      <c r="QTT38" s="536">
        <f>ROUND(Eigenmischungen!QUA46,1)</f>
        <v>0</v>
      </c>
      <c r="QTU38" s="536">
        <f>ROUND(Eigenmischungen!QUB46,1)</f>
        <v>0</v>
      </c>
      <c r="QTV38" s="536">
        <f>ROUND(Eigenmischungen!QUC46,1)</f>
        <v>0</v>
      </c>
      <c r="QTW38" s="536">
        <f>ROUND(Eigenmischungen!QUD46,1)</f>
        <v>0</v>
      </c>
      <c r="QTX38" s="536">
        <f>ROUND(Eigenmischungen!QUE46,1)</f>
        <v>0</v>
      </c>
      <c r="QTY38" s="536">
        <f>ROUND(Eigenmischungen!QUF46,1)</f>
        <v>0</v>
      </c>
      <c r="QTZ38" s="536">
        <f>ROUND(Eigenmischungen!QUG46,1)</f>
        <v>0</v>
      </c>
      <c r="QUA38" s="536">
        <f>ROUND(Eigenmischungen!QUH46,1)</f>
        <v>0</v>
      </c>
      <c r="QUB38" s="536">
        <f>ROUND(Eigenmischungen!QUI46,1)</f>
        <v>0</v>
      </c>
      <c r="QUC38" s="536">
        <f>ROUND(Eigenmischungen!QUJ46,1)</f>
        <v>0</v>
      </c>
      <c r="QUD38" s="536">
        <f>ROUND(Eigenmischungen!QUK46,1)</f>
        <v>0</v>
      </c>
      <c r="QUE38" s="536">
        <f>ROUND(Eigenmischungen!QUL46,1)</f>
        <v>0</v>
      </c>
      <c r="QUF38" s="536">
        <f>ROUND(Eigenmischungen!QUM46,1)</f>
        <v>0</v>
      </c>
      <c r="QUG38" s="536">
        <f>ROUND(Eigenmischungen!QUN46,1)</f>
        <v>0</v>
      </c>
      <c r="QUH38" s="536">
        <f>ROUND(Eigenmischungen!QUO46,1)</f>
        <v>0</v>
      </c>
      <c r="QUI38" s="536">
        <f>ROUND(Eigenmischungen!QUP46,1)</f>
        <v>0</v>
      </c>
      <c r="QUJ38" s="536">
        <f>ROUND(Eigenmischungen!QUQ46,1)</f>
        <v>0</v>
      </c>
      <c r="QUK38" s="536">
        <f>ROUND(Eigenmischungen!QUR46,1)</f>
        <v>0</v>
      </c>
      <c r="QUL38" s="536">
        <f>ROUND(Eigenmischungen!QUS46,1)</f>
        <v>0</v>
      </c>
      <c r="QUM38" s="536">
        <f>ROUND(Eigenmischungen!QUT46,1)</f>
        <v>0</v>
      </c>
      <c r="QUN38" s="536">
        <f>ROUND(Eigenmischungen!QUU46,1)</f>
        <v>0</v>
      </c>
      <c r="QUO38" s="536">
        <f>ROUND(Eigenmischungen!QUV46,1)</f>
        <v>0</v>
      </c>
      <c r="QUP38" s="536">
        <f>ROUND(Eigenmischungen!QUW46,1)</f>
        <v>0</v>
      </c>
      <c r="QUQ38" s="536">
        <f>ROUND(Eigenmischungen!QUX46,1)</f>
        <v>0</v>
      </c>
      <c r="QUR38" s="536">
        <f>ROUND(Eigenmischungen!QUY46,1)</f>
        <v>0</v>
      </c>
      <c r="QUS38" s="536">
        <f>ROUND(Eigenmischungen!QUZ46,1)</f>
        <v>0</v>
      </c>
      <c r="QUT38" s="536">
        <f>ROUND(Eigenmischungen!QVA46,1)</f>
        <v>0</v>
      </c>
      <c r="QUU38" s="536">
        <f>ROUND(Eigenmischungen!QVB46,1)</f>
        <v>0</v>
      </c>
      <c r="QUV38" s="536">
        <f>ROUND(Eigenmischungen!QVC46,1)</f>
        <v>0</v>
      </c>
      <c r="QUW38" s="536">
        <f>ROUND(Eigenmischungen!QVD46,1)</f>
        <v>0</v>
      </c>
      <c r="QUX38" s="536">
        <f>ROUND(Eigenmischungen!QVE46,1)</f>
        <v>0</v>
      </c>
      <c r="QUY38" s="536">
        <f>ROUND(Eigenmischungen!QVF46,1)</f>
        <v>0</v>
      </c>
      <c r="QUZ38" s="536">
        <f>ROUND(Eigenmischungen!QVG46,1)</f>
        <v>0</v>
      </c>
      <c r="QVA38" s="536">
        <f>ROUND(Eigenmischungen!QVH46,1)</f>
        <v>0</v>
      </c>
      <c r="QVB38" s="536">
        <f>ROUND(Eigenmischungen!QVI46,1)</f>
        <v>0</v>
      </c>
      <c r="QVC38" s="536">
        <f>ROUND(Eigenmischungen!QVJ46,1)</f>
        <v>0</v>
      </c>
      <c r="QVD38" s="536">
        <f>ROUND(Eigenmischungen!QVK46,1)</f>
        <v>0</v>
      </c>
      <c r="QVE38" s="536">
        <f>ROUND(Eigenmischungen!QVL46,1)</f>
        <v>0</v>
      </c>
      <c r="QVF38" s="536">
        <f>ROUND(Eigenmischungen!QVM46,1)</f>
        <v>0</v>
      </c>
      <c r="QVG38" s="536">
        <f>ROUND(Eigenmischungen!QVN46,1)</f>
        <v>0</v>
      </c>
      <c r="QVH38" s="536">
        <f>ROUND(Eigenmischungen!QVO46,1)</f>
        <v>0</v>
      </c>
      <c r="QVI38" s="536">
        <f>ROUND(Eigenmischungen!QVP46,1)</f>
        <v>0</v>
      </c>
      <c r="QVJ38" s="536">
        <f>ROUND(Eigenmischungen!QVQ46,1)</f>
        <v>0</v>
      </c>
      <c r="QVK38" s="536">
        <f>ROUND(Eigenmischungen!QVR46,1)</f>
        <v>0</v>
      </c>
      <c r="QVL38" s="536">
        <f>ROUND(Eigenmischungen!QVS46,1)</f>
        <v>0</v>
      </c>
      <c r="QVM38" s="536">
        <f>ROUND(Eigenmischungen!QVT46,1)</f>
        <v>0</v>
      </c>
      <c r="QVN38" s="536">
        <f>ROUND(Eigenmischungen!QVU46,1)</f>
        <v>0</v>
      </c>
      <c r="QVO38" s="536">
        <f>ROUND(Eigenmischungen!QVV46,1)</f>
        <v>0</v>
      </c>
      <c r="QVP38" s="536">
        <f>ROUND(Eigenmischungen!QVW46,1)</f>
        <v>0</v>
      </c>
      <c r="QVQ38" s="536">
        <f>ROUND(Eigenmischungen!QVX46,1)</f>
        <v>0</v>
      </c>
      <c r="QVR38" s="536">
        <f>ROUND(Eigenmischungen!QVY46,1)</f>
        <v>0</v>
      </c>
      <c r="QVS38" s="536">
        <f>ROUND(Eigenmischungen!QVZ46,1)</f>
        <v>0</v>
      </c>
      <c r="QVT38" s="536">
        <f>ROUND(Eigenmischungen!QWA46,1)</f>
        <v>0</v>
      </c>
      <c r="QVU38" s="536">
        <f>ROUND(Eigenmischungen!QWB46,1)</f>
        <v>0</v>
      </c>
      <c r="QVV38" s="536">
        <f>ROUND(Eigenmischungen!QWC46,1)</f>
        <v>0</v>
      </c>
      <c r="QVW38" s="536">
        <f>ROUND(Eigenmischungen!QWD46,1)</f>
        <v>0</v>
      </c>
      <c r="QVX38" s="536">
        <f>ROUND(Eigenmischungen!QWE46,1)</f>
        <v>0</v>
      </c>
      <c r="QVY38" s="536">
        <f>ROUND(Eigenmischungen!QWF46,1)</f>
        <v>0</v>
      </c>
      <c r="QVZ38" s="536">
        <f>ROUND(Eigenmischungen!QWG46,1)</f>
        <v>0</v>
      </c>
      <c r="QWA38" s="536">
        <f>ROUND(Eigenmischungen!QWH46,1)</f>
        <v>0</v>
      </c>
      <c r="QWB38" s="536">
        <f>ROUND(Eigenmischungen!QWI46,1)</f>
        <v>0</v>
      </c>
      <c r="QWC38" s="536">
        <f>ROUND(Eigenmischungen!QWJ46,1)</f>
        <v>0</v>
      </c>
      <c r="QWD38" s="536">
        <f>ROUND(Eigenmischungen!QWK46,1)</f>
        <v>0</v>
      </c>
      <c r="QWE38" s="536">
        <f>ROUND(Eigenmischungen!QWL46,1)</f>
        <v>0</v>
      </c>
      <c r="QWF38" s="536">
        <f>ROUND(Eigenmischungen!QWM46,1)</f>
        <v>0</v>
      </c>
      <c r="QWG38" s="536">
        <f>ROUND(Eigenmischungen!QWN46,1)</f>
        <v>0</v>
      </c>
      <c r="QWH38" s="536">
        <f>ROUND(Eigenmischungen!QWO46,1)</f>
        <v>0</v>
      </c>
      <c r="QWI38" s="536">
        <f>ROUND(Eigenmischungen!QWP46,1)</f>
        <v>0</v>
      </c>
      <c r="QWJ38" s="536">
        <f>ROUND(Eigenmischungen!QWQ46,1)</f>
        <v>0</v>
      </c>
      <c r="QWK38" s="536">
        <f>ROUND(Eigenmischungen!QWR46,1)</f>
        <v>0</v>
      </c>
      <c r="QWL38" s="536">
        <f>ROUND(Eigenmischungen!QWS46,1)</f>
        <v>0</v>
      </c>
      <c r="QWM38" s="536">
        <f>ROUND(Eigenmischungen!QWT46,1)</f>
        <v>0</v>
      </c>
      <c r="QWN38" s="536">
        <f>ROUND(Eigenmischungen!QWU46,1)</f>
        <v>0</v>
      </c>
      <c r="QWO38" s="536">
        <f>ROUND(Eigenmischungen!QWV46,1)</f>
        <v>0</v>
      </c>
      <c r="QWP38" s="536">
        <f>ROUND(Eigenmischungen!QWW46,1)</f>
        <v>0</v>
      </c>
      <c r="QWQ38" s="536">
        <f>ROUND(Eigenmischungen!QWX46,1)</f>
        <v>0</v>
      </c>
      <c r="QWR38" s="536">
        <f>ROUND(Eigenmischungen!QWY46,1)</f>
        <v>0</v>
      </c>
      <c r="QWS38" s="536">
        <f>ROUND(Eigenmischungen!QWZ46,1)</f>
        <v>0</v>
      </c>
      <c r="QWT38" s="536">
        <f>ROUND(Eigenmischungen!QXA46,1)</f>
        <v>0</v>
      </c>
      <c r="QWU38" s="536">
        <f>ROUND(Eigenmischungen!QXB46,1)</f>
        <v>0</v>
      </c>
      <c r="QWV38" s="536">
        <f>ROUND(Eigenmischungen!QXC46,1)</f>
        <v>0</v>
      </c>
      <c r="QWW38" s="536">
        <f>ROUND(Eigenmischungen!QXD46,1)</f>
        <v>0</v>
      </c>
      <c r="QWX38" s="536">
        <f>ROUND(Eigenmischungen!QXE46,1)</f>
        <v>0</v>
      </c>
      <c r="QWY38" s="536">
        <f>ROUND(Eigenmischungen!QXF46,1)</f>
        <v>0</v>
      </c>
      <c r="QWZ38" s="536">
        <f>ROUND(Eigenmischungen!QXG46,1)</f>
        <v>0</v>
      </c>
      <c r="QXA38" s="536">
        <f>ROUND(Eigenmischungen!QXH46,1)</f>
        <v>0</v>
      </c>
      <c r="QXB38" s="536">
        <f>ROUND(Eigenmischungen!QXI46,1)</f>
        <v>0</v>
      </c>
      <c r="QXC38" s="536">
        <f>ROUND(Eigenmischungen!QXJ46,1)</f>
        <v>0</v>
      </c>
      <c r="QXD38" s="536">
        <f>ROUND(Eigenmischungen!QXK46,1)</f>
        <v>0</v>
      </c>
      <c r="QXE38" s="536">
        <f>ROUND(Eigenmischungen!QXL46,1)</f>
        <v>0</v>
      </c>
      <c r="QXF38" s="536">
        <f>ROUND(Eigenmischungen!QXM46,1)</f>
        <v>0</v>
      </c>
      <c r="QXG38" s="536">
        <f>ROUND(Eigenmischungen!QXN46,1)</f>
        <v>0</v>
      </c>
      <c r="QXH38" s="536">
        <f>ROUND(Eigenmischungen!QXO46,1)</f>
        <v>0</v>
      </c>
      <c r="QXI38" s="536">
        <f>ROUND(Eigenmischungen!QXP46,1)</f>
        <v>0</v>
      </c>
      <c r="QXJ38" s="536">
        <f>ROUND(Eigenmischungen!QXQ46,1)</f>
        <v>0</v>
      </c>
      <c r="QXK38" s="536">
        <f>ROUND(Eigenmischungen!QXR46,1)</f>
        <v>0</v>
      </c>
      <c r="QXL38" s="536">
        <f>ROUND(Eigenmischungen!QXS46,1)</f>
        <v>0</v>
      </c>
      <c r="QXM38" s="536">
        <f>ROUND(Eigenmischungen!QXT46,1)</f>
        <v>0</v>
      </c>
      <c r="QXN38" s="536">
        <f>ROUND(Eigenmischungen!QXU46,1)</f>
        <v>0</v>
      </c>
      <c r="QXO38" s="536">
        <f>ROUND(Eigenmischungen!QXV46,1)</f>
        <v>0</v>
      </c>
      <c r="QXP38" s="536">
        <f>ROUND(Eigenmischungen!QXW46,1)</f>
        <v>0</v>
      </c>
      <c r="QXQ38" s="536">
        <f>ROUND(Eigenmischungen!QXX46,1)</f>
        <v>0</v>
      </c>
      <c r="QXR38" s="536">
        <f>ROUND(Eigenmischungen!QXY46,1)</f>
        <v>0</v>
      </c>
      <c r="QXS38" s="536">
        <f>ROUND(Eigenmischungen!QXZ46,1)</f>
        <v>0</v>
      </c>
      <c r="QXT38" s="536">
        <f>ROUND(Eigenmischungen!QYA46,1)</f>
        <v>0</v>
      </c>
      <c r="QXU38" s="536">
        <f>ROUND(Eigenmischungen!QYB46,1)</f>
        <v>0</v>
      </c>
      <c r="QXV38" s="536">
        <f>ROUND(Eigenmischungen!QYC46,1)</f>
        <v>0</v>
      </c>
      <c r="QXW38" s="536">
        <f>ROUND(Eigenmischungen!QYD46,1)</f>
        <v>0</v>
      </c>
      <c r="QXX38" s="536">
        <f>ROUND(Eigenmischungen!QYE46,1)</f>
        <v>0</v>
      </c>
      <c r="QXY38" s="536">
        <f>ROUND(Eigenmischungen!QYF46,1)</f>
        <v>0</v>
      </c>
      <c r="QXZ38" s="536">
        <f>ROUND(Eigenmischungen!QYG46,1)</f>
        <v>0</v>
      </c>
      <c r="QYA38" s="536">
        <f>ROUND(Eigenmischungen!QYH46,1)</f>
        <v>0</v>
      </c>
      <c r="QYB38" s="536">
        <f>ROUND(Eigenmischungen!QYI46,1)</f>
        <v>0</v>
      </c>
      <c r="QYC38" s="536">
        <f>ROUND(Eigenmischungen!QYJ46,1)</f>
        <v>0</v>
      </c>
      <c r="QYD38" s="536">
        <f>ROUND(Eigenmischungen!QYK46,1)</f>
        <v>0</v>
      </c>
      <c r="QYE38" s="536">
        <f>ROUND(Eigenmischungen!QYL46,1)</f>
        <v>0</v>
      </c>
      <c r="QYF38" s="536">
        <f>ROUND(Eigenmischungen!QYM46,1)</f>
        <v>0</v>
      </c>
      <c r="QYG38" s="536">
        <f>ROUND(Eigenmischungen!QYN46,1)</f>
        <v>0</v>
      </c>
      <c r="QYH38" s="536">
        <f>ROUND(Eigenmischungen!QYO46,1)</f>
        <v>0</v>
      </c>
      <c r="QYI38" s="536">
        <f>ROUND(Eigenmischungen!QYP46,1)</f>
        <v>0</v>
      </c>
      <c r="QYJ38" s="536">
        <f>ROUND(Eigenmischungen!QYQ46,1)</f>
        <v>0</v>
      </c>
      <c r="QYK38" s="536">
        <f>ROUND(Eigenmischungen!QYR46,1)</f>
        <v>0</v>
      </c>
      <c r="QYL38" s="536">
        <f>ROUND(Eigenmischungen!QYS46,1)</f>
        <v>0</v>
      </c>
      <c r="QYM38" s="536">
        <f>ROUND(Eigenmischungen!QYT46,1)</f>
        <v>0</v>
      </c>
      <c r="QYN38" s="536">
        <f>ROUND(Eigenmischungen!QYU46,1)</f>
        <v>0</v>
      </c>
      <c r="QYO38" s="536">
        <f>ROUND(Eigenmischungen!QYV46,1)</f>
        <v>0</v>
      </c>
      <c r="QYP38" s="536">
        <f>ROUND(Eigenmischungen!QYW46,1)</f>
        <v>0</v>
      </c>
      <c r="QYQ38" s="536">
        <f>ROUND(Eigenmischungen!QYX46,1)</f>
        <v>0</v>
      </c>
      <c r="QYR38" s="536">
        <f>ROUND(Eigenmischungen!QYY46,1)</f>
        <v>0</v>
      </c>
      <c r="QYS38" s="536">
        <f>ROUND(Eigenmischungen!QYZ46,1)</f>
        <v>0</v>
      </c>
      <c r="QYT38" s="536">
        <f>ROUND(Eigenmischungen!QZA46,1)</f>
        <v>0</v>
      </c>
      <c r="QYU38" s="536">
        <f>ROUND(Eigenmischungen!QZB46,1)</f>
        <v>0</v>
      </c>
      <c r="QYV38" s="536">
        <f>ROUND(Eigenmischungen!QZC46,1)</f>
        <v>0</v>
      </c>
      <c r="QYW38" s="536">
        <f>ROUND(Eigenmischungen!QZD46,1)</f>
        <v>0</v>
      </c>
      <c r="QYX38" s="536">
        <f>ROUND(Eigenmischungen!QZE46,1)</f>
        <v>0</v>
      </c>
      <c r="QYY38" s="536">
        <f>ROUND(Eigenmischungen!QZF46,1)</f>
        <v>0</v>
      </c>
      <c r="QYZ38" s="536">
        <f>ROUND(Eigenmischungen!QZG46,1)</f>
        <v>0</v>
      </c>
      <c r="QZA38" s="536">
        <f>ROUND(Eigenmischungen!QZH46,1)</f>
        <v>0</v>
      </c>
      <c r="QZB38" s="536">
        <f>ROUND(Eigenmischungen!QZI46,1)</f>
        <v>0</v>
      </c>
      <c r="QZC38" s="536">
        <f>ROUND(Eigenmischungen!QZJ46,1)</f>
        <v>0</v>
      </c>
      <c r="QZD38" s="536">
        <f>ROUND(Eigenmischungen!QZK46,1)</f>
        <v>0</v>
      </c>
      <c r="QZE38" s="536">
        <f>ROUND(Eigenmischungen!QZL46,1)</f>
        <v>0</v>
      </c>
      <c r="QZF38" s="536">
        <f>ROUND(Eigenmischungen!QZM46,1)</f>
        <v>0</v>
      </c>
      <c r="QZG38" s="536">
        <f>ROUND(Eigenmischungen!QZN46,1)</f>
        <v>0</v>
      </c>
      <c r="QZH38" s="536">
        <f>ROUND(Eigenmischungen!QZO46,1)</f>
        <v>0</v>
      </c>
      <c r="QZI38" s="536">
        <f>ROUND(Eigenmischungen!QZP46,1)</f>
        <v>0</v>
      </c>
      <c r="QZJ38" s="536">
        <f>ROUND(Eigenmischungen!QZQ46,1)</f>
        <v>0</v>
      </c>
      <c r="QZK38" s="536">
        <f>ROUND(Eigenmischungen!QZR46,1)</f>
        <v>0</v>
      </c>
      <c r="QZL38" s="536">
        <f>ROUND(Eigenmischungen!QZS46,1)</f>
        <v>0</v>
      </c>
      <c r="QZM38" s="536">
        <f>ROUND(Eigenmischungen!QZT46,1)</f>
        <v>0</v>
      </c>
      <c r="QZN38" s="536">
        <f>ROUND(Eigenmischungen!QZU46,1)</f>
        <v>0</v>
      </c>
      <c r="QZO38" s="536">
        <f>ROUND(Eigenmischungen!QZV46,1)</f>
        <v>0</v>
      </c>
      <c r="QZP38" s="536">
        <f>ROUND(Eigenmischungen!QZW46,1)</f>
        <v>0</v>
      </c>
      <c r="QZQ38" s="536">
        <f>ROUND(Eigenmischungen!QZX46,1)</f>
        <v>0</v>
      </c>
      <c r="QZR38" s="536">
        <f>ROUND(Eigenmischungen!QZY46,1)</f>
        <v>0</v>
      </c>
      <c r="QZS38" s="536">
        <f>ROUND(Eigenmischungen!QZZ46,1)</f>
        <v>0</v>
      </c>
      <c r="QZT38" s="536">
        <f>ROUND(Eigenmischungen!RAA46,1)</f>
        <v>0</v>
      </c>
      <c r="QZU38" s="536">
        <f>ROUND(Eigenmischungen!RAB46,1)</f>
        <v>0</v>
      </c>
      <c r="QZV38" s="536">
        <f>ROUND(Eigenmischungen!RAC46,1)</f>
        <v>0</v>
      </c>
      <c r="QZW38" s="536">
        <f>ROUND(Eigenmischungen!RAD46,1)</f>
        <v>0</v>
      </c>
      <c r="QZX38" s="536">
        <f>ROUND(Eigenmischungen!RAE46,1)</f>
        <v>0</v>
      </c>
      <c r="QZY38" s="536">
        <f>ROUND(Eigenmischungen!RAF46,1)</f>
        <v>0</v>
      </c>
      <c r="QZZ38" s="536">
        <f>ROUND(Eigenmischungen!RAG46,1)</f>
        <v>0</v>
      </c>
      <c r="RAA38" s="536">
        <f>ROUND(Eigenmischungen!RAH46,1)</f>
        <v>0</v>
      </c>
      <c r="RAB38" s="536">
        <f>ROUND(Eigenmischungen!RAI46,1)</f>
        <v>0</v>
      </c>
      <c r="RAC38" s="536">
        <f>ROUND(Eigenmischungen!RAJ46,1)</f>
        <v>0</v>
      </c>
      <c r="RAD38" s="536">
        <f>ROUND(Eigenmischungen!RAK46,1)</f>
        <v>0</v>
      </c>
      <c r="RAE38" s="536">
        <f>ROUND(Eigenmischungen!RAL46,1)</f>
        <v>0</v>
      </c>
      <c r="RAF38" s="536">
        <f>ROUND(Eigenmischungen!RAM46,1)</f>
        <v>0</v>
      </c>
      <c r="RAG38" s="536">
        <f>ROUND(Eigenmischungen!RAN46,1)</f>
        <v>0</v>
      </c>
      <c r="RAH38" s="536">
        <f>ROUND(Eigenmischungen!RAO46,1)</f>
        <v>0</v>
      </c>
      <c r="RAI38" s="536">
        <f>ROUND(Eigenmischungen!RAP46,1)</f>
        <v>0</v>
      </c>
      <c r="RAJ38" s="536">
        <f>ROUND(Eigenmischungen!RAQ46,1)</f>
        <v>0</v>
      </c>
      <c r="RAK38" s="536">
        <f>ROUND(Eigenmischungen!RAR46,1)</f>
        <v>0</v>
      </c>
      <c r="RAL38" s="536">
        <f>ROUND(Eigenmischungen!RAS46,1)</f>
        <v>0</v>
      </c>
      <c r="RAM38" s="536">
        <f>ROUND(Eigenmischungen!RAT46,1)</f>
        <v>0</v>
      </c>
      <c r="RAN38" s="536">
        <f>ROUND(Eigenmischungen!RAU46,1)</f>
        <v>0</v>
      </c>
      <c r="RAO38" s="536">
        <f>ROUND(Eigenmischungen!RAV46,1)</f>
        <v>0</v>
      </c>
      <c r="RAP38" s="536">
        <f>ROUND(Eigenmischungen!RAW46,1)</f>
        <v>0</v>
      </c>
      <c r="RAQ38" s="536">
        <f>ROUND(Eigenmischungen!RAX46,1)</f>
        <v>0</v>
      </c>
      <c r="RAR38" s="536">
        <f>ROUND(Eigenmischungen!RAY46,1)</f>
        <v>0</v>
      </c>
      <c r="RAS38" s="536">
        <f>ROUND(Eigenmischungen!RAZ46,1)</f>
        <v>0</v>
      </c>
      <c r="RAT38" s="536">
        <f>ROUND(Eigenmischungen!RBA46,1)</f>
        <v>0</v>
      </c>
      <c r="RAU38" s="536">
        <f>ROUND(Eigenmischungen!RBB46,1)</f>
        <v>0</v>
      </c>
      <c r="RAV38" s="536">
        <f>ROUND(Eigenmischungen!RBC46,1)</f>
        <v>0</v>
      </c>
      <c r="RAW38" s="536">
        <f>ROUND(Eigenmischungen!RBD46,1)</f>
        <v>0</v>
      </c>
      <c r="RAX38" s="536">
        <f>ROUND(Eigenmischungen!RBE46,1)</f>
        <v>0</v>
      </c>
      <c r="RAY38" s="536">
        <f>ROUND(Eigenmischungen!RBF46,1)</f>
        <v>0</v>
      </c>
      <c r="RAZ38" s="536">
        <f>ROUND(Eigenmischungen!RBG46,1)</f>
        <v>0</v>
      </c>
      <c r="RBA38" s="536">
        <f>ROUND(Eigenmischungen!RBH46,1)</f>
        <v>0</v>
      </c>
      <c r="RBB38" s="536">
        <f>ROUND(Eigenmischungen!RBI46,1)</f>
        <v>0</v>
      </c>
      <c r="RBC38" s="536">
        <f>ROUND(Eigenmischungen!RBJ46,1)</f>
        <v>0</v>
      </c>
      <c r="RBD38" s="536">
        <f>ROUND(Eigenmischungen!RBK46,1)</f>
        <v>0</v>
      </c>
      <c r="RBE38" s="536">
        <f>ROUND(Eigenmischungen!RBL46,1)</f>
        <v>0</v>
      </c>
      <c r="RBF38" s="536">
        <f>ROUND(Eigenmischungen!RBM46,1)</f>
        <v>0</v>
      </c>
      <c r="RBG38" s="536">
        <f>ROUND(Eigenmischungen!RBN46,1)</f>
        <v>0</v>
      </c>
      <c r="RBH38" s="536">
        <f>ROUND(Eigenmischungen!RBO46,1)</f>
        <v>0</v>
      </c>
      <c r="RBI38" s="536">
        <f>ROUND(Eigenmischungen!RBP46,1)</f>
        <v>0</v>
      </c>
      <c r="RBJ38" s="536">
        <f>ROUND(Eigenmischungen!RBQ46,1)</f>
        <v>0</v>
      </c>
      <c r="RBK38" s="536">
        <f>ROUND(Eigenmischungen!RBR46,1)</f>
        <v>0</v>
      </c>
      <c r="RBL38" s="536">
        <f>ROUND(Eigenmischungen!RBS46,1)</f>
        <v>0</v>
      </c>
      <c r="RBM38" s="536">
        <f>ROUND(Eigenmischungen!RBT46,1)</f>
        <v>0</v>
      </c>
      <c r="RBN38" s="536">
        <f>ROUND(Eigenmischungen!RBU46,1)</f>
        <v>0</v>
      </c>
      <c r="RBO38" s="536">
        <f>ROUND(Eigenmischungen!RBV46,1)</f>
        <v>0</v>
      </c>
      <c r="RBP38" s="536">
        <f>ROUND(Eigenmischungen!RBW46,1)</f>
        <v>0</v>
      </c>
      <c r="RBQ38" s="536">
        <f>ROUND(Eigenmischungen!RBX46,1)</f>
        <v>0</v>
      </c>
      <c r="RBR38" s="536">
        <f>ROUND(Eigenmischungen!RBY46,1)</f>
        <v>0</v>
      </c>
      <c r="RBS38" s="536">
        <f>ROUND(Eigenmischungen!RBZ46,1)</f>
        <v>0</v>
      </c>
      <c r="RBT38" s="536">
        <f>ROUND(Eigenmischungen!RCA46,1)</f>
        <v>0</v>
      </c>
      <c r="RBU38" s="536">
        <f>ROUND(Eigenmischungen!RCB46,1)</f>
        <v>0</v>
      </c>
      <c r="RBV38" s="536">
        <f>ROUND(Eigenmischungen!RCC46,1)</f>
        <v>0</v>
      </c>
      <c r="RBW38" s="536">
        <f>ROUND(Eigenmischungen!RCD46,1)</f>
        <v>0</v>
      </c>
      <c r="RBX38" s="536">
        <f>ROUND(Eigenmischungen!RCE46,1)</f>
        <v>0</v>
      </c>
      <c r="RBY38" s="536">
        <f>ROUND(Eigenmischungen!RCF46,1)</f>
        <v>0</v>
      </c>
      <c r="RBZ38" s="536">
        <f>ROUND(Eigenmischungen!RCG46,1)</f>
        <v>0</v>
      </c>
      <c r="RCA38" s="536">
        <f>ROUND(Eigenmischungen!RCH46,1)</f>
        <v>0</v>
      </c>
      <c r="RCB38" s="536">
        <f>ROUND(Eigenmischungen!RCI46,1)</f>
        <v>0</v>
      </c>
      <c r="RCC38" s="536">
        <f>ROUND(Eigenmischungen!RCJ46,1)</f>
        <v>0</v>
      </c>
      <c r="RCD38" s="536">
        <f>ROUND(Eigenmischungen!RCK46,1)</f>
        <v>0</v>
      </c>
      <c r="RCE38" s="536">
        <f>ROUND(Eigenmischungen!RCL46,1)</f>
        <v>0</v>
      </c>
      <c r="RCF38" s="536">
        <f>ROUND(Eigenmischungen!RCM46,1)</f>
        <v>0</v>
      </c>
      <c r="RCG38" s="536">
        <f>ROUND(Eigenmischungen!RCN46,1)</f>
        <v>0</v>
      </c>
      <c r="RCH38" s="536">
        <f>ROUND(Eigenmischungen!RCO46,1)</f>
        <v>0</v>
      </c>
      <c r="RCI38" s="536">
        <f>ROUND(Eigenmischungen!RCP46,1)</f>
        <v>0</v>
      </c>
      <c r="RCJ38" s="536">
        <f>ROUND(Eigenmischungen!RCQ46,1)</f>
        <v>0</v>
      </c>
      <c r="RCK38" s="536">
        <f>ROUND(Eigenmischungen!RCR46,1)</f>
        <v>0</v>
      </c>
      <c r="RCL38" s="536">
        <f>ROUND(Eigenmischungen!RCS46,1)</f>
        <v>0</v>
      </c>
      <c r="RCM38" s="536">
        <f>ROUND(Eigenmischungen!RCT46,1)</f>
        <v>0</v>
      </c>
      <c r="RCN38" s="536">
        <f>ROUND(Eigenmischungen!RCU46,1)</f>
        <v>0</v>
      </c>
      <c r="RCO38" s="536">
        <f>ROUND(Eigenmischungen!RCV46,1)</f>
        <v>0</v>
      </c>
      <c r="RCP38" s="536">
        <f>ROUND(Eigenmischungen!RCW46,1)</f>
        <v>0</v>
      </c>
      <c r="RCQ38" s="536">
        <f>ROUND(Eigenmischungen!RCX46,1)</f>
        <v>0</v>
      </c>
      <c r="RCR38" s="536">
        <f>ROUND(Eigenmischungen!RCY46,1)</f>
        <v>0</v>
      </c>
      <c r="RCS38" s="536">
        <f>ROUND(Eigenmischungen!RCZ46,1)</f>
        <v>0</v>
      </c>
      <c r="RCT38" s="536">
        <f>ROUND(Eigenmischungen!RDA46,1)</f>
        <v>0</v>
      </c>
      <c r="RCU38" s="536">
        <f>ROUND(Eigenmischungen!RDB46,1)</f>
        <v>0</v>
      </c>
      <c r="RCV38" s="536">
        <f>ROUND(Eigenmischungen!RDC46,1)</f>
        <v>0</v>
      </c>
      <c r="RCW38" s="536">
        <f>ROUND(Eigenmischungen!RDD46,1)</f>
        <v>0</v>
      </c>
      <c r="RCX38" s="536">
        <f>ROUND(Eigenmischungen!RDE46,1)</f>
        <v>0</v>
      </c>
      <c r="RCY38" s="536">
        <f>ROUND(Eigenmischungen!RDF46,1)</f>
        <v>0</v>
      </c>
      <c r="RCZ38" s="536">
        <f>ROUND(Eigenmischungen!RDG46,1)</f>
        <v>0</v>
      </c>
      <c r="RDA38" s="536">
        <f>ROUND(Eigenmischungen!RDH46,1)</f>
        <v>0</v>
      </c>
      <c r="RDB38" s="536">
        <f>ROUND(Eigenmischungen!RDI46,1)</f>
        <v>0</v>
      </c>
      <c r="RDC38" s="536">
        <f>ROUND(Eigenmischungen!RDJ46,1)</f>
        <v>0</v>
      </c>
      <c r="RDD38" s="536">
        <f>ROUND(Eigenmischungen!RDK46,1)</f>
        <v>0</v>
      </c>
      <c r="RDE38" s="536">
        <f>ROUND(Eigenmischungen!RDL46,1)</f>
        <v>0</v>
      </c>
      <c r="RDF38" s="536">
        <f>ROUND(Eigenmischungen!RDM46,1)</f>
        <v>0</v>
      </c>
      <c r="RDG38" s="536">
        <f>ROUND(Eigenmischungen!RDN46,1)</f>
        <v>0</v>
      </c>
      <c r="RDH38" s="536">
        <f>ROUND(Eigenmischungen!RDO46,1)</f>
        <v>0</v>
      </c>
      <c r="RDI38" s="536">
        <f>ROUND(Eigenmischungen!RDP46,1)</f>
        <v>0</v>
      </c>
      <c r="RDJ38" s="536">
        <f>ROUND(Eigenmischungen!RDQ46,1)</f>
        <v>0</v>
      </c>
      <c r="RDK38" s="536">
        <f>ROUND(Eigenmischungen!RDR46,1)</f>
        <v>0</v>
      </c>
      <c r="RDL38" s="536">
        <f>ROUND(Eigenmischungen!RDS46,1)</f>
        <v>0</v>
      </c>
      <c r="RDM38" s="536">
        <f>ROUND(Eigenmischungen!RDT46,1)</f>
        <v>0</v>
      </c>
      <c r="RDN38" s="536">
        <f>ROUND(Eigenmischungen!RDU46,1)</f>
        <v>0</v>
      </c>
      <c r="RDO38" s="536">
        <f>ROUND(Eigenmischungen!RDV46,1)</f>
        <v>0</v>
      </c>
      <c r="RDP38" s="536">
        <f>ROUND(Eigenmischungen!RDW46,1)</f>
        <v>0</v>
      </c>
      <c r="RDQ38" s="536">
        <f>ROUND(Eigenmischungen!RDX46,1)</f>
        <v>0</v>
      </c>
      <c r="RDR38" s="536">
        <f>ROUND(Eigenmischungen!RDY46,1)</f>
        <v>0</v>
      </c>
      <c r="RDS38" s="536">
        <f>ROUND(Eigenmischungen!RDZ46,1)</f>
        <v>0</v>
      </c>
      <c r="RDT38" s="536">
        <f>ROUND(Eigenmischungen!REA46,1)</f>
        <v>0</v>
      </c>
      <c r="RDU38" s="536">
        <f>ROUND(Eigenmischungen!REB46,1)</f>
        <v>0</v>
      </c>
      <c r="RDV38" s="536">
        <f>ROUND(Eigenmischungen!REC46,1)</f>
        <v>0</v>
      </c>
      <c r="RDW38" s="536">
        <f>ROUND(Eigenmischungen!RED46,1)</f>
        <v>0</v>
      </c>
      <c r="RDX38" s="536">
        <f>ROUND(Eigenmischungen!REE46,1)</f>
        <v>0</v>
      </c>
      <c r="RDY38" s="536">
        <f>ROUND(Eigenmischungen!REF46,1)</f>
        <v>0</v>
      </c>
      <c r="RDZ38" s="536">
        <f>ROUND(Eigenmischungen!REG46,1)</f>
        <v>0</v>
      </c>
      <c r="REA38" s="536">
        <f>ROUND(Eigenmischungen!REH46,1)</f>
        <v>0</v>
      </c>
      <c r="REB38" s="536">
        <f>ROUND(Eigenmischungen!REI46,1)</f>
        <v>0</v>
      </c>
      <c r="REC38" s="536">
        <f>ROUND(Eigenmischungen!REJ46,1)</f>
        <v>0</v>
      </c>
      <c r="RED38" s="536">
        <f>ROUND(Eigenmischungen!REK46,1)</f>
        <v>0</v>
      </c>
      <c r="REE38" s="536">
        <f>ROUND(Eigenmischungen!REL46,1)</f>
        <v>0</v>
      </c>
      <c r="REF38" s="536">
        <f>ROUND(Eigenmischungen!REM46,1)</f>
        <v>0</v>
      </c>
      <c r="REG38" s="536">
        <f>ROUND(Eigenmischungen!REN46,1)</f>
        <v>0</v>
      </c>
      <c r="REH38" s="536">
        <f>ROUND(Eigenmischungen!REO46,1)</f>
        <v>0</v>
      </c>
      <c r="REI38" s="536">
        <f>ROUND(Eigenmischungen!REP46,1)</f>
        <v>0</v>
      </c>
      <c r="REJ38" s="536">
        <f>ROUND(Eigenmischungen!REQ46,1)</f>
        <v>0</v>
      </c>
      <c r="REK38" s="536">
        <f>ROUND(Eigenmischungen!RER46,1)</f>
        <v>0</v>
      </c>
      <c r="REL38" s="536">
        <f>ROUND(Eigenmischungen!RES46,1)</f>
        <v>0</v>
      </c>
      <c r="REM38" s="536">
        <f>ROUND(Eigenmischungen!RET46,1)</f>
        <v>0</v>
      </c>
      <c r="REN38" s="536">
        <f>ROUND(Eigenmischungen!REU46,1)</f>
        <v>0</v>
      </c>
      <c r="REO38" s="536">
        <f>ROUND(Eigenmischungen!REV46,1)</f>
        <v>0</v>
      </c>
      <c r="REP38" s="536">
        <f>ROUND(Eigenmischungen!REW46,1)</f>
        <v>0</v>
      </c>
      <c r="REQ38" s="536">
        <f>ROUND(Eigenmischungen!REX46,1)</f>
        <v>0</v>
      </c>
      <c r="RER38" s="536">
        <f>ROUND(Eigenmischungen!REY46,1)</f>
        <v>0</v>
      </c>
      <c r="RES38" s="536">
        <f>ROUND(Eigenmischungen!REZ46,1)</f>
        <v>0</v>
      </c>
      <c r="RET38" s="536">
        <f>ROUND(Eigenmischungen!RFA46,1)</f>
        <v>0</v>
      </c>
      <c r="REU38" s="536">
        <f>ROUND(Eigenmischungen!RFB46,1)</f>
        <v>0</v>
      </c>
      <c r="REV38" s="536">
        <f>ROUND(Eigenmischungen!RFC46,1)</f>
        <v>0</v>
      </c>
      <c r="REW38" s="536">
        <f>ROUND(Eigenmischungen!RFD46,1)</f>
        <v>0</v>
      </c>
      <c r="REX38" s="536">
        <f>ROUND(Eigenmischungen!RFE46,1)</f>
        <v>0</v>
      </c>
      <c r="REY38" s="536">
        <f>ROUND(Eigenmischungen!RFF46,1)</f>
        <v>0</v>
      </c>
      <c r="REZ38" s="536">
        <f>ROUND(Eigenmischungen!RFG46,1)</f>
        <v>0</v>
      </c>
      <c r="RFA38" s="536">
        <f>ROUND(Eigenmischungen!RFH46,1)</f>
        <v>0</v>
      </c>
      <c r="RFB38" s="536">
        <f>ROUND(Eigenmischungen!RFI46,1)</f>
        <v>0</v>
      </c>
      <c r="RFC38" s="536">
        <f>ROUND(Eigenmischungen!RFJ46,1)</f>
        <v>0</v>
      </c>
      <c r="RFD38" s="536">
        <f>ROUND(Eigenmischungen!RFK46,1)</f>
        <v>0</v>
      </c>
      <c r="RFE38" s="536">
        <f>ROUND(Eigenmischungen!RFL46,1)</f>
        <v>0</v>
      </c>
      <c r="RFF38" s="536">
        <f>ROUND(Eigenmischungen!RFM46,1)</f>
        <v>0</v>
      </c>
      <c r="RFG38" s="536">
        <f>ROUND(Eigenmischungen!RFN46,1)</f>
        <v>0</v>
      </c>
      <c r="RFH38" s="536">
        <f>ROUND(Eigenmischungen!RFO46,1)</f>
        <v>0</v>
      </c>
      <c r="RFI38" s="536">
        <f>ROUND(Eigenmischungen!RFP46,1)</f>
        <v>0</v>
      </c>
      <c r="RFJ38" s="536">
        <f>ROUND(Eigenmischungen!RFQ46,1)</f>
        <v>0</v>
      </c>
      <c r="RFK38" s="536">
        <f>ROUND(Eigenmischungen!RFR46,1)</f>
        <v>0</v>
      </c>
      <c r="RFL38" s="536">
        <f>ROUND(Eigenmischungen!RFS46,1)</f>
        <v>0</v>
      </c>
      <c r="RFM38" s="536">
        <f>ROUND(Eigenmischungen!RFT46,1)</f>
        <v>0</v>
      </c>
      <c r="RFN38" s="536">
        <f>ROUND(Eigenmischungen!RFU46,1)</f>
        <v>0</v>
      </c>
      <c r="RFO38" s="536">
        <f>ROUND(Eigenmischungen!RFV46,1)</f>
        <v>0</v>
      </c>
      <c r="RFP38" s="536">
        <f>ROUND(Eigenmischungen!RFW46,1)</f>
        <v>0</v>
      </c>
      <c r="RFQ38" s="536">
        <f>ROUND(Eigenmischungen!RFX46,1)</f>
        <v>0</v>
      </c>
      <c r="RFR38" s="536">
        <f>ROUND(Eigenmischungen!RFY46,1)</f>
        <v>0</v>
      </c>
      <c r="RFS38" s="536">
        <f>ROUND(Eigenmischungen!RFZ46,1)</f>
        <v>0</v>
      </c>
      <c r="RFT38" s="536">
        <f>ROUND(Eigenmischungen!RGA46,1)</f>
        <v>0</v>
      </c>
      <c r="RFU38" s="536">
        <f>ROUND(Eigenmischungen!RGB46,1)</f>
        <v>0</v>
      </c>
      <c r="RFV38" s="536">
        <f>ROUND(Eigenmischungen!RGC46,1)</f>
        <v>0</v>
      </c>
      <c r="RFW38" s="536">
        <f>ROUND(Eigenmischungen!RGD46,1)</f>
        <v>0</v>
      </c>
      <c r="RFX38" s="536">
        <f>ROUND(Eigenmischungen!RGE46,1)</f>
        <v>0</v>
      </c>
      <c r="RFY38" s="536">
        <f>ROUND(Eigenmischungen!RGF46,1)</f>
        <v>0</v>
      </c>
      <c r="RFZ38" s="536">
        <f>ROUND(Eigenmischungen!RGG46,1)</f>
        <v>0</v>
      </c>
      <c r="RGA38" s="536">
        <f>ROUND(Eigenmischungen!RGH46,1)</f>
        <v>0</v>
      </c>
      <c r="RGB38" s="536">
        <f>ROUND(Eigenmischungen!RGI46,1)</f>
        <v>0</v>
      </c>
      <c r="RGC38" s="536">
        <f>ROUND(Eigenmischungen!RGJ46,1)</f>
        <v>0</v>
      </c>
      <c r="RGD38" s="536">
        <f>ROUND(Eigenmischungen!RGK46,1)</f>
        <v>0</v>
      </c>
      <c r="RGE38" s="536">
        <f>ROUND(Eigenmischungen!RGL46,1)</f>
        <v>0</v>
      </c>
      <c r="RGF38" s="536">
        <f>ROUND(Eigenmischungen!RGM46,1)</f>
        <v>0</v>
      </c>
      <c r="RGG38" s="536">
        <f>ROUND(Eigenmischungen!RGN46,1)</f>
        <v>0</v>
      </c>
      <c r="RGH38" s="536">
        <f>ROUND(Eigenmischungen!RGO46,1)</f>
        <v>0</v>
      </c>
      <c r="RGI38" s="536">
        <f>ROUND(Eigenmischungen!RGP46,1)</f>
        <v>0</v>
      </c>
      <c r="RGJ38" s="536">
        <f>ROUND(Eigenmischungen!RGQ46,1)</f>
        <v>0</v>
      </c>
      <c r="RGK38" s="536">
        <f>ROUND(Eigenmischungen!RGR46,1)</f>
        <v>0</v>
      </c>
      <c r="RGL38" s="536">
        <f>ROUND(Eigenmischungen!RGS46,1)</f>
        <v>0</v>
      </c>
      <c r="RGM38" s="536">
        <f>ROUND(Eigenmischungen!RGT46,1)</f>
        <v>0</v>
      </c>
      <c r="RGN38" s="536">
        <f>ROUND(Eigenmischungen!RGU46,1)</f>
        <v>0</v>
      </c>
      <c r="RGO38" s="536">
        <f>ROUND(Eigenmischungen!RGV46,1)</f>
        <v>0</v>
      </c>
      <c r="RGP38" s="536">
        <f>ROUND(Eigenmischungen!RGW46,1)</f>
        <v>0</v>
      </c>
      <c r="RGQ38" s="536">
        <f>ROUND(Eigenmischungen!RGX46,1)</f>
        <v>0</v>
      </c>
      <c r="RGR38" s="536">
        <f>ROUND(Eigenmischungen!RGY46,1)</f>
        <v>0</v>
      </c>
      <c r="RGS38" s="536">
        <f>ROUND(Eigenmischungen!RGZ46,1)</f>
        <v>0</v>
      </c>
      <c r="RGT38" s="536">
        <f>ROUND(Eigenmischungen!RHA46,1)</f>
        <v>0</v>
      </c>
      <c r="RGU38" s="536">
        <f>ROUND(Eigenmischungen!RHB46,1)</f>
        <v>0</v>
      </c>
      <c r="RGV38" s="536">
        <f>ROUND(Eigenmischungen!RHC46,1)</f>
        <v>0</v>
      </c>
      <c r="RGW38" s="536">
        <f>ROUND(Eigenmischungen!RHD46,1)</f>
        <v>0</v>
      </c>
      <c r="RGX38" s="536">
        <f>ROUND(Eigenmischungen!RHE46,1)</f>
        <v>0</v>
      </c>
      <c r="RGY38" s="536">
        <f>ROUND(Eigenmischungen!RHF46,1)</f>
        <v>0</v>
      </c>
      <c r="RGZ38" s="536">
        <f>ROUND(Eigenmischungen!RHG46,1)</f>
        <v>0</v>
      </c>
      <c r="RHA38" s="536">
        <f>ROUND(Eigenmischungen!RHH46,1)</f>
        <v>0</v>
      </c>
      <c r="RHB38" s="536">
        <f>ROUND(Eigenmischungen!RHI46,1)</f>
        <v>0</v>
      </c>
      <c r="RHC38" s="536">
        <f>ROUND(Eigenmischungen!RHJ46,1)</f>
        <v>0</v>
      </c>
      <c r="RHD38" s="536">
        <f>ROUND(Eigenmischungen!RHK46,1)</f>
        <v>0</v>
      </c>
      <c r="RHE38" s="536">
        <f>ROUND(Eigenmischungen!RHL46,1)</f>
        <v>0</v>
      </c>
      <c r="RHF38" s="536">
        <f>ROUND(Eigenmischungen!RHM46,1)</f>
        <v>0</v>
      </c>
      <c r="RHG38" s="536">
        <f>ROUND(Eigenmischungen!RHN46,1)</f>
        <v>0</v>
      </c>
      <c r="RHH38" s="536">
        <f>ROUND(Eigenmischungen!RHO46,1)</f>
        <v>0</v>
      </c>
      <c r="RHI38" s="536">
        <f>ROUND(Eigenmischungen!RHP46,1)</f>
        <v>0</v>
      </c>
      <c r="RHJ38" s="536">
        <f>ROUND(Eigenmischungen!RHQ46,1)</f>
        <v>0</v>
      </c>
      <c r="RHK38" s="536">
        <f>ROUND(Eigenmischungen!RHR46,1)</f>
        <v>0</v>
      </c>
      <c r="RHL38" s="536">
        <f>ROUND(Eigenmischungen!RHS46,1)</f>
        <v>0</v>
      </c>
      <c r="RHM38" s="536">
        <f>ROUND(Eigenmischungen!RHT46,1)</f>
        <v>0</v>
      </c>
      <c r="RHN38" s="536">
        <f>ROUND(Eigenmischungen!RHU46,1)</f>
        <v>0</v>
      </c>
      <c r="RHO38" s="536">
        <f>ROUND(Eigenmischungen!RHV46,1)</f>
        <v>0</v>
      </c>
      <c r="RHP38" s="536">
        <f>ROUND(Eigenmischungen!RHW46,1)</f>
        <v>0</v>
      </c>
      <c r="RHQ38" s="536">
        <f>ROUND(Eigenmischungen!RHX46,1)</f>
        <v>0</v>
      </c>
      <c r="RHR38" s="536">
        <f>ROUND(Eigenmischungen!RHY46,1)</f>
        <v>0</v>
      </c>
      <c r="RHS38" s="536">
        <f>ROUND(Eigenmischungen!RHZ46,1)</f>
        <v>0</v>
      </c>
      <c r="RHT38" s="536">
        <f>ROUND(Eigenmischungen!RIA46,1)</f>
        <v>0</v>
      </c>
      <c r="RHU38" s="536">
        <f>ROUND(Eigenmischungen!RIB46,1)</f>
        <v>0</v>
      </c>
      <c r="RHV38" s="536">
        <f>ROUND(Eigenmischungen!RIC46,1)</f>
        <v>0</v>
      </c>
      <c r="RHW38" s="536">
        <f>ROUND(Eigenmischungen!RID46,1)</f>
        <v>0</v>
      </c>
      <c r="RHX38" s="536">
        <f>ROUND(Eigenmischungen!RIE46,1)</f>
        <v>0</v>
      </c>
      <c r="RHY38" s="536">
        <f>ROUND(Eigenmischungen!RIF46,1)</f>
        <v>0</v>
      </c>
      <c r="RHZ38" s="536">
        <f>ROUND(Eigenmischungen!RIG46,1)</f>
        <v>0</v>
      </c>
      <c r="RIA38" s="536">
        <f>ROUND(Eigenmischungen!RIH46,1)</f>
        <v>0</v>
      </c>
      <c r="RIB38" s="536">
        <f>ROUND(Eigenmischungen!RII46,1)</f>
        <v>0</v>
      </c>
      <c r="RIC38" s="536">
        <f>ROUND(Eigenmischungen!RIJ46,1)</f>
        <v>0</v>
      </c>
      <c r="RID38" s="536">
        <f>ROUND(Eigenmischungen!RIK46,1)</f>
        <v>0</v>
      </c>
      <c r="RIE38" s="536">
        <f>ROUND(Eigenmischungen!RIL46,1)</f>
        <v>0</v>
      </c>
      <c r="RIF38" s="536">
        <f>ROUND(Eigenmischungen!RIM46,1)</f>
        <v>0</v>
      </c>
      <c r="RIG38" s="536">
        <f>ROUND(Eigenmischungen!RIN46,1)</f>
        <v>0</v>
      </c>
      <c r="RIH38" s="536">
        <f>ROUND(Eigenmischungen!RIO46,1)</f>
        <v>0</v>
      </c>
      <c r="RII38" s="536">
        <f>ROUND(Eigenmischungen!RIP46,1)</f>
        <v>0</v>
      </c>
      <c r="RIJ38" s="536">
        <f>ROUND(Eigenmischungen!RIQ46,1)</f>
        <v>0</v>
      </c>
      <c r="RIK38" s="536">
        <f>ROUND(Eigenmischungen!RIR46,1)</f>
        <v>0</v>
      </c>
      <c r="RIL38" s="536">
        <f>ROUND(Eigenmischungen!RIS46,1)</f>
        <v>0</v>
      </c>
      <c r="RIM38" s="536">
        <f>ROUND(Eigenmischungen!RIT46,1)</f>
        <v>0</v>
      </c>
      <c r="RIN38" s="536">
        <f>ROUND(Eigenmischungen!RIU46,1)</f>
        <v>0</v>
      </c>
      <c r="RIO38" s="536">
        <f>ROUND(Eigenmischungen!RIV46,1)</f>
        <v>0</v>
      </c>
      <c r="RIP38" s="536">
        <f>ROUND(Eigenmischungen!RIW46,1)</f>
        <v>0</v>
      </c>
      <c r="RIQ38" s="536">
        <f>ROUND(Eigenmischungen!RIX46,1)</f>
        <v>0</v>
      </c>
      <c r="RIR38" s="536">
        <f>ROUND(Eigenmischungen!RIY46,1)</f>
        <v>0</v>
      </c>
      <c r="RIS38" s="536">
        <f>ROUND(Eigenmischungen!RIZ46,1)</f>
        <v>0</v>
      </c>
      <c r="RIT38" s="536">
        <f>ROUND(Eigenmischungen!RJA46,1)</f>
        <v>0</v>
      </c>
      <c r="RIU38" s="536">
        <f>ROUND(Eigenmischungen!RJB46,1)</f>
        <v>0</v>
      </c>
      <c r="RIV38" s="536">
        <f>ROUND(Eigenmischungen!RJC46,1)</f>
        <v>0</v>
      </c>
      <c r="RIW38" s="536">
        <f>ROUND(Eigenmischungen!RJD46,1)</f>
        <v>0</v>
      </c>
      <c r="RIX38" s="536">
        <f>ROUND(Eigenmischungen!RJE46,1)</f>
        <v>0</v>
      </c>
      <c r="RIY38" s="536">
        <f>ROUND(Eigenmischungen!RJF46,1)</f>
        <v>0</v>
      </c>
      <c r="RIZ38" s="536">
        <f>ROUND(Eigenmischungen!RJG46,1)</f>
        <v>0</v>
      </c>
      <c r="RJA38" s="536">
        <f>ROUND(Eigenmischungen!RJH46,1)</f>
        <v>0</v>
      </c>
      <c r="RJB38" s="536">
        <f>ROUND(Eigenmischungen!RJI46,1)</f>
        <v>0</v>
      </c>
      <c r="RJC38" s="536">
        <f>ROUND(Eigenmischungen!RJJ46,1)</f>
        <v>0</v>
      </c>
      <c r="RJD38" s="536">
        <f>ROUND(Eigenmischungen!RJK46,1)</f>
        <v>0</v>
      </c>
      <c r="RJE38" s="536">
        <f>ROUND(Eigenmischungen!RJL46,1)</f>
        <v>0</v>
      </c>
      <c r="RJF38" s="536">
        <f>ROUND(Eigenmischungen!RJM46,1)</f>
        <v>0</v>
      </c>
      <c r="RJG38" s="536">
        <f>ROUND(Eigenmischungen!RJN46,1)</f>
        <v>0</v>
      </c>
      <c r="RJH38" s="536">
        <f>ROUND(Eigenmischungen!RJO46,1)</f>
        <v>0</v>
      </c>
      <c r="RJI38" s="536">
        <f>ROUND(Eigenmischungen!RJP46,1)</f>
        <v>0</v>
      </c>
      <c r="RJJ38" s="536">
        <f>ROUND(Eigenmischungen!RJQ46,1)</f>
        <v>0</v>
      </c>
      <c r="RJK38" s="536">
        <f>ROUND(Eigenmischungen!RJR46,1)</f>
        <v>0</v>
      </c>
      <c r="RJL38" s="536">
        <f>ROUND(Eigenmischungen!RJS46,1)</f>
        <v>0</v>
      </c>
      <c r="RJM38" s="536">
        <f>ROUND(Eigenmischungen!RJT46,1)</f>
        <v>0</v>
      </c>
      <c r="RJN38" s="536">
        <f>ROUND(Eigenmischungen!RJU46,1)</f>
        <v>0</v>
      </c>
      <c r="RJO38" s="536">
        <f>ROUND(Eigenmischungen!RJV46,1)</f>
        <v>0</v>
      </c>
      <c r="RJP38" s="536">
        <f>ROUND(Eigenmischungen!RJW46,1)</f>
        <v>0</v>
      </c>
      <c r="RJQ38" s="536">
        <f>ROUND(Eigenmischungen!RJX46,1)</f>
        <v>0</v>
      </c>
      <c r="RJR38" s="536">
        <f>ROUND(Eigenmischungen!RJY46,1)</f>
        <v>0</v>
      </c>
      <c r="RJS38" s="536">
        <f>ROUND(Eigenmischungen!RJZ46,1)</f>
        <v>0</v>
      </c>
      <c r="RJT38" s="536">
        <f>ROUND(Eigenmischungen!RKA46,1)</f>
        <v>0</v>
      </c>
      <c r="RJU38" s="536">
        <f>ROUND(Eigenmischungen!RKB46,1)</f>
        <v>0</v>
      </c>
      <c r="RJV38" s="536">
        <f>ROUND(Eigenmischungen!RKC46,1)</f>
        <v>0</v>
      </c>
      <c r="RJW38" s="536">
        <f>ROUND(Eigenmischungen!RKD46,1)</f>
        <v>0</v>
      </c>
      <c r="RJX38" s="536">
        <f>ROUND(Eigenmischungen!RKE46,1)</f>
        <v>0</v>
      </c>
      <c r="RJY38" s="536">
        <f>ROUND(Eigenmischungen!RKF46,1)</f>
        <v>0</v>
      </c>
      <c r="RJZ38" s="536">
        <f>ROUND(Eigenmischungen!RKG46,1)</f>
        <v>0</v>
      </c>
      <c r="RKA38" s="536">
        <f>ROUND(Eigenmischungen!RKH46,1)</f>
        <v>0</v>
      </c>
      <c r="RKB38" s="536">
        <f>ROUND(Eigenmischungen!RKI46,1)</f>
        <v>0</v>
      </c>
      <c r="RKC38" s="536">
        <f>ROUND(Eigenmischungen!RKJ46,1)</f>
        <v>0</v>
      </c>
      <c r="RKD38" s="536">
        <f>ROUND(Eigenmischungen!RKK46,1)</f>
        <v>0</v>
      </c>
      <c r="RKE38" s="536">
        <f>ROUND(Eigenmischungen!RKL46,1)</f>
        <v>0</v>
      </c>
      <c r="RKF38" s="536">
        <f>ROUND(Eigenmischungen!RKM46,1)</f>
        <v>0</v>
      </c>
      <c r="RKG38" s="536">
        <f>ROUND(Eigenmischungen!RKN46,1)</f>
        <v>0</v>
      </c>
      <c r="RKH38" s="536">
        <f>ROUND(Eigenmischungen!RKO46,1)</f>
        <v>0</v>
      </c>
      <c r="RKI38" s="536">
        <f>ROUND(Eigenmischungen!RKP46,1)</f>
        <v>0</v>
      </c>
      <c r="RKJ38" s="536">
        <f>ROUND(Eigenmischungen!RKQ46,1)</f>
        <v>0</v>
      </c>
      <c r="RKK38" s="536">
        <f>ROUND(Eigenmischungen!RKR46,1)</f>
        <v>0</v>
      </c>
      <c r="RKL38" s="536">
        <f>ROUND(Eigenmischungen!RKS46,1)</f>
        <v>0</v>
      </c>
      <c r="RKM38" s="536">
        <f>ROUND(Eigenmischungen!RKT46,1)</f>
        <v>0</v>
      </c>
      <c r="RKN38" s="536">
        <f>ROUND(Eigenmischungen!RKU46,1)</f>
        <v>0</v>
      </c>
      <c r="RKO38" s="536">
        <f>ROUND(Eigenmischungen!RKV46,1)</f>
        <v>0</v>
      </c>
      <c r="RKP38" s="536">
        <f>ROUND(Eigenmischungen!RKW46,1)</f>
        <v>0</v>
      </c>
      <c r="RKQ38" s="536">
        <f>ROUND(Eigenmischungen!RKX46,1)</f>
        <v>0</v>
      </c>
      <c r="RKR38" s="536">
        <f>ROUND(Eigenmischungen!RKY46,1)</f>
        <v>0</v>
      </c>
      <c r="RKS38" s="536">
        <f>ROUND(Eigenmischungen!RKZ46,1)</f>
        <v>0</v>
      </c>
      <c r="RKT38" s="536">
        <f>ROUND(Eigenmischungen!RLA46,1)</f>
        <v>0</v>
      </c>
      <c r="RKU38" s="536">
        <f>ROUND(Eigenmischungen!RLB46,1)</f>
        <v>0</v>
      </c>
      <c r="RKV38" s="536">
        <f>ROUND(Eigenmischungen!RLC46,1)</f>
        <v>0</v>
      </c>
      <c r="RKW38" s="536">
        <f>ROUND(Eigenmischungen!RLD46,1)</f>
        <v>0</v>
      </c>
      <c r="RKX38" s="536">
        <f>ROUND(Eigenmischungen!RLE46,1)</f>
        <v>0</v>
      </c>
      <c r="RKY38" s="536">
        <f>ROUND(Eigenmischungen!RLF46,1)</f>
        <v>0</v>
      </c>
      <c r="RKZ38" s="536">
        <f>ROUND(Eigenmischungen!RLG46,1)</f>
        <v>0</v>
      </c>
      <c r="RLA38" s="536">
        <f>ROUND(Eigenmischungen!RLH46,1)</f>
        <v>0</v>
      </c>
      <c r="RLB38" s="536">
        <f>ROUND(Eigenmischungen!RLI46,1)</f>
        <v>0</v>
      </c>
      <c r="RLC38" s="536">
        <f>ROUND(Eigenmischungen!RLJ46,1)</f>
        <v>0</v>
      </c>
      <c r="RLD38" s="536">
        <f>ROUND(Eigenmischungen!RLK46,1)</f>
        <v>0</v>
      </c>
      <c r="RLE38" s="536">
        <f>ROUND(Eigenmischungen!RLL46,1)</f>
        <v>0</v>
      </c>
      <c r="RLF38" s="536">
        <f>ROUND(Eigenmischungen!RLM46,1)</f>
        <v>0</v>
      </c>
      <c r="RLG38" s="536">
        <f>ROUND(Eigenmischungen!RLN46,1)</f>
        <v>0</v>
      </c>
      <c r="RLH38" s="536">
        <f>ROUND(Eigenmischungen!RLO46,1)</f>
        <v>0</v>
      </c>
      <c r="RLI38" s="536">
        <f>ROUND(Eigenmischungen!RLP46,1)</f>
        <v>0</v>
      </c>
      <c r="RLJ38" s="536">
        <f>ROUND(Eigenmischungen!RLQ46,1)</f>
        <v>0</v>
      </c>
      <c r="RLK38" s="536">
        <f>ROUND(Eigenmischungen!RLR46,1)</f>
        <v>0</v>
      </c>
      <c r="RLL38" s="536">
        <f>ROUND(Eigenmischungen!RLS46,1)</f>
        <v>0</v>
      </c>
      <c r="RLM38" s="536">
        <f>ROUND(Eigenmischungen!RLT46,1)</f>
        <v>0</v>
      </c>
      <c r="RLN38" s="536">
        <f>ROUND(Eigenmischungen!RLU46,1)</f>
        <v>0</v>
      </c>
      <c r="RLO38" s="536">
        <f>ROUND(Eigenmischungen!RLV46,1)</f>
        <v>0</v>
      </c>
      <c r="RLP38" s="536">
        <f>ROUND(Eigenmischungen!RLW46,1)</f>
        <v>0</v>
      </c>
      <c r="RLQ38" s="536">
        <f>ROUND(Eigenmischungen!RLX46,1)</f>
        <v>0</v>
      </c>
      <c r="RLR38" s="536">
        <f>ROUND(Eigenmischungen!RLY46,1)</f>
        <v>0</v>
      </c>
      <c r="RLS38" s="536">
        <f>ROUND(Eigenmischungen!RLZ46,1)</f>
        <v>0</v>
      </c>
      <c r="RLT38" s="536">
        <f>ROUND(Eigenmischungen!RMA46,1)</f>
        <v>0</v>
      </c>
      <c r="RLU38" s="536">
        <f>ROUND(Eigenmischungen!RMB46,1)</f>
        <v>0</v>
      </c>
      <c r="RLV38" s="536">
        <f>ROUND(Eigenmischungen!RMC46,1)</f>
        <v>0</v>
      </c>
      <c r="RLW38" s="536">
        <f>ROUND(Eigenmischungen!RMD46,1)</f>
        <v>0</v>
      </c>
      <c r="RLX38" s="536">
        <f>ROUND(Eigenmischungen!RME46,1)</f>
        <v>0</v>
      </c>
      <c r="RLY38" s="536">
        <f>ROUND(Eigenmischungen!RMF46,1)</f>
        <v>0</v>
      </c>
      <c r="RLZ38" s="536">
        <f>ROUND(Eigenmischungen!RMG46,1)</f>
        <v>0</v>
      </c>
      <c r="RMA38" s="536">
        <f>ROUND(Eigenmischungen!RMH46,1)</f>
        <v>0</v>
      </c>
      <c r="RMB38" s="536">
        <f>ROUND(Eigenmischungen!RMI46,1)</f>
        <v>0</v>
      </c>
      <c r="RMC38" s="536">
        <f>ROUND(Eigenmischungen!RMJ46,1)</f>
        <v>0</v>
      </c>
      <c r="RMD38" s="536">
        <f>ROUND(Eigenmischungen!RMK46,1)</f>
        <v>0</v>
      </c>
      <c r="RME38" s="536">
        <f>ROUND(Eigenmischungen!RML46,1)</f>
        <v>0</v>
      </c>
      <c r="RMF38" s="536">
        <f>ROUND(Eigenmischungen!RMM46,1)</f>
        <v>0</v>
      </c>
      <c r="RMG38" s="536">
        <f>ROUND(Eigenmischungen!RMN46,1)</f>
        <v>0</v>
      </c>
      <c r="RMH38" s="536">
        <f>ROUND(Eigenmischungen!RMO46,1)</f>
        <v>0</v>
      </c>
      <c r="RMI38" s="536">
        <f>ROUND(Eigenmischungen!RMP46,1)</f>
        <v>0</v>
      </c>
      <c r="RMJ38" s="536">
        <f>ROUND(Eigenmischungen!RMQ46,1)</f>
        <v>0</v>
      </c>
      <c r="RMK38" s="536">
        <f>ROUND(Eigenmischungen!RMR46,1)</f>
        <v>0</v>
      </c>
      <c r="RML38" s="536">
        <f>ROUND(Eigenmischungen!RMS46,1)</f>
        <v>0</v>
      </c>
      <c r="RMM38" s="536">
        <f>ROUND(Eigenmischungen!RMT46,1)</f>
        <v>0</v>
      </c>
      <c r="RMN38" s="536">
        <f>ROUND(Eigenmischungen!RMU46,1)</f>
        <v>0</v>
      </c>
      <c r="RMO38" s="536">
        <f>ROUND(Eigenmischungen!RMV46,1)</f>
        <v>0</v>
      </c>
      <c r="RMP38" s="536">
        <f>ROUND(Eigenmischungen!RMW46,1)</f>
        <v>0</v>
      </c>
      <c r="RMQ38" s="536">
        <f>ROUND(Eigenmischungen!RMX46,1)</f>
        <v>0</v>
      </c>
      <c r="RMR38" s="536">
        <f>ROUND(Eigenmischungen!RMY46,1)</f>
        <v>0</v>
      </c>
      <c r="RMS38" s="536">
        <f>ROUND(Eigenmischungen!RMZ46,1)</f>
        <v>0</v>
      </c>
      <c r="RMT38" s="536">
        <f>ROUND(Eigenmischungen!RNA46,1)</f>
        <v>0</v>
      </c>
      <c r="RMU38" s="536">
        <f>ROUND(Eigenmischungen!RNB46,1)</f>
        <v>0</v>
      </c>
      <c r="RMV38" s="536">
        <f>ROUND(Eigenmischungen!RNC46,1)</f>
        <v>0</v>
      </c>
      <c r="RMW38" s="536">
        <f>ROUND(Eigenmischungen!RND46,1)</f>
        <v>0</v>
      </c>
      <c r="RMX38" s="536">
        <f>ROUND(Eigenmischungen!RNE46,1)</f>
        <v>0</v>
      </c>
      <c r="RMY38" s="536">
        <f>ROUND(Eigenmischungen!RNF46,1)</f>
        <v>0</v>
      </c>
      <c r="RMZ38" s="536">
        <f>ROUND(Eigenmischungen!RNG46,1)</f>
        <v>0</v>
      </c>
      <c r="RNA38" s="536">
        <f>ROUND(Eigenmischungen!RNH46,1)</f>
        <v>0</v>
      </c>
      <c r="RNB38" s="536">
        <f>ROUND(Eigenmischungen!RNI46,1)</f>
        <v>0</v>
      </c>
      <c r="RNC38" s="536">
        <f>ROUND(Eigenmischungen!RNJ46,1)</f>
        <v>0</v>
      </c>
      <c r="RND38" s="536">
        <f>ROUND(Eigenmischungen!RNK46,1)</f>
        <v>0</v>
      </c>
      <c r="RNE38" s="536">
        <f>ROUND(Eigenmischungen!RNL46,1)</f>
        <v>0</v>
      </c>
      <c r="RNF38" s="536">
        <f>ROUND(Eigenmischungen!RNM46,1)</f>
        <v>0</v>
      </c>
      <c r="RNG38" s="536">
        <f>ROUND(Eigenmischungen!RNN46,1)</f>
        <v>0</v>
      </c>
      <c r="RNH38" s="536">
        <f>ROUND(Eigenmischungen!RNO46,1)</f>
        <v>0</v>
      </c>
      <c r="RNI38" s="536">
        <f>ROUND(Eigenmischungen!RNP46,1)</f>
        <v>0</v>
      </c>
      <c r="RNJ38" s="536">
        <f>ROUND(Eigenmischungen!RNQ46,1)</f>
        <v>0</v>
      </c>
      <c r="RNK38" s="536">
        <f>ROUND(Eigenmischungen!RNR46,1)</f>
        <v>0</v>
      </c>
      <c r="RNL38" s="536">
        <f>ROUND(Eigenmischungen!RNS46,1)</f>
        <v>0</v>
      </c>
      <c r="RNM38" s="536">
        <f>ROUND(Eigenmischungen!RNT46,1)</f>
        <v>0</v>
      </c>
      <c r="RNN38" s="536">
        <f>ROUND(Eigenmischungen!RNU46,1)</f>
        <v>0</v>
      </c>
      <c r="RNO38" s="536">
        <f>ROUND(Eigenmischungen!RNV46,1)</f>
        <v>0</v>
      </c>
      <c r="RNP38" s="536">
        <f>ROUND(Eigenmischungen!RNW46,1)</f>
        <v>0</v>
      </c>
      <c r="RNQ38" s="536">
        <f>ROUND(Eigenmischungen!RNX46,1)</f>
        <v>0</v>
      </c>
      <c r="RNR38" s="536">
        <f>ROUND(Eigenmischungen!RNY46,1)</f>
        <v>0</v>
      </c>
      <c r="RNS38" s="536">
        <f>ROUND(Eigenmischungen!RNZ46,1)</f>
        <v>0</v>
      </c>
      <c r="RNT38" s="536">
        <f>ROUND(Eigenmischungen!ROA46,1)</f>
        <v>0</v>
      </c>
      <c r="RNU38" s="536">
        <f>ROUND(Eigenmischungen!ROB46,1)</f>
        <v>0</v>
      </c>
      <c r="RNV38" s="536">
        <f>ROUND(Eigenmischungen!ROC46,1)</f>
        <v>0</v>
      </c>
      <c r="RNW38" s="536">
        <f>ROUND(Eigenmischungen!ROD46,1)</f>
        <v>0</v>
      </c>
      <c r="RNX38" s="536">
        <f>ROUND(Eigenmischungen!ROE46,1)</f>
        <v>0</v>
      </c>
      <c r="RNY38" s="536">
        <f>ROUND(Eigenmischungen!ROF46,1)</f>
        <v>0</v>
      </c>
      <c r="RNZ38" s="536">
        <f>ROUND(Eigenmischungen!ROG46,1)</f>
        <v>0</v>
      </c>
      <c r="ROA38" s="536">
        <f>ROUND(Eigenmischungen!ROH46,1)</f>
        <v>0</v>
      </c>
      <c r="ROB38" s="536">
        <f>ROUND(Eigenmischungen!ROI46,1)</f>
        <v>0</v>
      </c>
      <c r="ROC38" s="536">
        <f>ROUND(Eigenmischungen!ROJ46,1)</f>
        <v>0</v>
      </c>
      <c r="ROD38" s="536">
        <f>ROUND(Eigenmischungen!ROK46,1)</f>
        <v>0</v>
      </c>
      <c r="ROE38" s="536">
        <f>ROUND(Eigenmischungen!ROL46,1)</f>
        <v>0</v>
      </c>
      <c r="ROF38" s="536">
        <f>ROUND(Eigenmischungen!ROM46,1)</f>
        <v>0</v>
      </c>
      <c r="ROG38" s="536">
        <f>ROUND(Eigenmischungen!RON46,1)</f>
        <v>0</v>
      </c>
      <c r="ROH38" s="536">
        <f>ROUND(Eigenmischungen!ROO46,1)</f>
        <v>0</v>
      </c>
      <c r="ROI38" s="536">
        <f>ROUND(Eigenmischungen!ROP46,1)</f>
        <v>0</v>
      </c>
      <c r="ROJ38" s="536">
        <f>ROUND(Eigenmischungen!ROQ46,1)</f>
        <v>0</v>
      </c>
      <c r="ROK38" s="536">
        <f>ROUND(Eigenmischungen!ROR46,1)</f>
        <v>0</v>
      </c>
      <c r="ROL38" s="536">
        <f>ROUND(Eigenmischungen!ROS46,1)</f>
        <v>0</v>
      </c>
      <c r="ROM38" s="536">
        <f>ROUND(Eigenmischungen!ROT46,1)</f>
        <v>0</v>
      </c>
      <c r="RON38" s="536">
        <f>ROUND(Eigenmischungen!ROU46,1)</f>
        <v>0</v>
      </c>
      <c r="ROO38" s="536">
        <f>ROUND(Eigenmischungen!ROV46,1)</f>
        <v>0</v>
      </c>
      <c r="ROP38" s="536">
        <f>ROUND(Eigenmischungen!ROW46,1)</f>
        <v>0</v>
      </c>
      <c r="ROQ38" s="536">
        <f>ROUND(Eigenmischungen!ROX46,1)</f>
        <v>0</v>
      </c>
      <c r="ROR38" s="536">
        <f>ROUND(Eigenmischungen!ROY46,1)</f>
        <v>0</v>
      </c>
      <c r="ROS38" s="536">
        <f>ROUND(Eigenmischungen!ROZ46,1)</f>
        <v>0</v>
      </c>
      <c r="ROT38" s="536">
        <f>ROUND(Eigenmischungen!RPA46,1)</f>
        <v>0</v>
      </c>
      <c r="ROU38" s="536">
        <f>ROUND(Eigenmischungen!RPB46,1)</f>
        <v>0</v>
      </c>
      <c r="ROV38" s="536">
        <f>ROUND(Eigenmischungen!RPC46,1)</f>
        <v>0</v>
      </c>
      <c r="ROW38" s="536">
        <f>ROUND(Eigenmischungen!RPD46,1)</f>
        <v>0</v>
      </c>
      <c r="ROX38" s="536">
        <f>ROUND(Eigenmischungen!RPE46,1)</f>
        <v>0</v>
      </c>
      <c r="ROY38" s="536">
        <f>ROUND(Eigenmischungen!RPF46,1)</f>
        <v>0</v>
      </c>
      <c r="ROZ38" s="536">
        <f>ROUND(Eigenmischungen!RPG46,1)</f>
        <v>0</v>
      </c>
      <c r="RPA38" s="536">
        <f>ROUND(Eigenmischungen!RPH46,1)</f>
        <v>0</v>
      </c>
      <c r="RPB38" s="536">
        <f>ROUND(Eigenmischungen!RPI46,1)</f>
        <v>0</v>
      </c>
      <c r="RPC38" s="536">
        <f>ROUND(Eigenmischungen!RPJ46,1)</f>
        <v>0</v>
      </c>
      <c r="RPD38" s="536">
        <f>ROUND(Eigenmischungen!RPK46,1)</f>
        <v>0</v>
      </c>
      <c r="RPE38" s="536">
        <f>ROUND(Eigenmischungen!RPL46,1)</f>
        <v>0</v>
      </c>
      <c r="RPF38" s="536">
        <f>ROUND(Eigenmischungen!RPM46,1)</f>
        <v>0</v>
      </c>
      <c r="RPG38" s="536">
        <f>ROUND(Eigenmischungen!RPN46,1)</f>
        <v>0</v>
      </c>
      <c r="RPH38" s="536">
        <f>ROUND(Eigenmischungen!RPO46,1)</f>
        <v>0</v>
      </c>
      <c r="RPI38" s="536">
        <f>ROUND(Eigenmischungen!RPP46,1)</f>
        <v>0</v>
      </c>
      <c r="RPJ38" s="536">
        <f>ROUND(Eigenmischungen!RPQ46,1)</f>
        <v>0</v>
      </c>
      <c r="RPK38" s="536">
        <f>ROUND(Eigenmischungen!RPR46,1)</f>
        <v>0</v>
      </c>
      <c r="RPL38" s="536">
        <f>ROUND(Eigenmischungen!RPS46,1)</f>
        <v>0</v>
      </c>
      <c r="RPM38" s="536">
        <f>ROUND(Eigenmischungen!RPT46,1)</f>
        <v>0</v>
      </c>
      <c r="RPN38" s="536">
        <f>ROUND(Eigenmischungen!RPU46,1)</f>
        <v>0</v>
      </c>
      <c r="RPO38" s="536">
        <f>ROUND(Eigenmischungen!RPV46,1)</f>
        <v>0</v>
      </c>
      <c r="RPP38" s="536">
        <f>ROUND(Eigenmischungen!RPW46,1)</f>
        <v>0</v>
      </c>
      <c r="RPQ38" s="536">
        <f>ROUND(Eigenmischungen!RPX46,1)</f>
        <v>0</v>
      </c>
      <c r="RPR38" s="536">
        <f>ROUND(Eigenmischungen!RPY46,1)</f>
        <v>0</v>
      </c>
      <c r="RPS38" s="536">
        <f>ROUND(Eigenmischungen!RPZ46,1)</f>
        <v>0</v>
      </c>
      <c r="RPT38" s="536">
        <f>ROUND(Eigenmischungen!RQA46,1)</f>
        <v>0</v>
      </c>
      <c r="RPU38" s="536">
        <f>ROUND(Eigenmischungen!RQB46,1)</f>
        <v>0</v>
      </c>
      <c r="RPV38" s="536">
        <f>ROUND(Eigenmischungen!RQC46,1)</f>
        <v>0</v>
      </c>
      <c r="RPW38" s="536">
        <f>ROUND(Eigenmischungen!RQD46,1)</f>
        <v>0</v>
      </c>
      <c r="RPX38" s="536">
        <f>ROUND(Eigenmischungen!RQE46,1)</f>
        <v>0</v>
      </c>
      <c r="RPY38" s="536">
        <f>ROUND(Eigenmischungen!RQF46,1)</f>
        <v>0</v>
      </c>
      <c r="RPZ38" s="536">
        <f>ROUND(Eigenmischungen!RQG46,1)</f>
        <v>0</v>
      </c>
      <c r="RQA38" s="536">
        <f>ROUND(Eigenmischungen!RQH46,1)</f>
        <v>0</v>
      </c>
      <c r="RQB38" s="536">
        <f>ROUND(Eigenmischungen!RQI46,1)</f>
        <v>0</v>
      </c>
      <c r="RQC38" s="536">
        <f>ROUND(Eigenmischungen!RQJ46,1)</f>
        <v>0</v>
      </c>
      <c r="RQD38" s="536">
        <f>ROUND(Eigenmischungen!RQK46,1)</f>
        <v>0</v>
      </c>
      <c r="RQE38" s="536">
        <f>ROUND(Eigenmischungen!RQL46,1)</f>
        <v>0</v>
      </c>
      <c r="RQF38" s="536">
        <f>ROUND(Eigenmischungen!RQM46,1)</f>
        <v>0</v>
      </c>
      <c r="RQG38" s="536">
        <f>ROUND(Eigenmischungen!RQN46,1)</f>
        <v>0</v>
      </c>
      <c r="RQH38" s="536">
        <f>ROUND(Eigenmischungen!RQO46,1)</f>
        <v>0</v>
      </c>
      <c r="RQI38" s="536">
        <f>ROUND(Eigenmischungen!RQP46,1)</f>
        <v>0</v>
      </c>
      <c r="RQJ38" s="536">
        <f>ROUND(Eigenmischungen!RQQ46,1)</f>
        <v>0</v>
      </c>
      <c r="RQK38" s="536">
        <f>ROUND(Eigenmischungen!RQR46,1)</f>
        <v>0</v>
      </c>
      <c r="RQL38" s="536">
        <f>ROUND(Eigenmischungen!RQS46,1)</f>
        <v>0</v>
      </c>
      <c r="RQM38" s="536">
        <f>ROUND(Eigenmischungen!RQT46,1)</f>
        <v>0</v>
      </c>
      <c r="RQN38" s="536">
        <f>ROUND(Eigenmischungen!RQU46,1)</f>
        <v>0</v>
      </c>
      <c r="RQO38" s="536">
        <f>ROUND(Eigenmischungen!RQV46,1)</f>
        <v>0</v>
      </c>
      <c r="RQP38" s="536">
        <f>ROUND(Eigenmischungen!RQW46,1)</f>
        <v>0</v>
      </c>
      <c r="RQQ38" s="536">
        <f>ROUND(Eigenmischungen!RQX46,1)</f>
        <v>0</v>
      </c>
      <c r="RQR38" s="536">
        <f>ROUND(Eigenmischungen!RQY46,1)</f>
        <v>0</v>
      </c>
      <c r="RQS38" s="536">
        <f>ROUND(Eigenmischungen!RQZ46,1)</f>
        <v>0</v>
      </c>
      <c r="RQT38" s="536">
        <f>ROUND(Eigenmischungen!RRA46,1)</f>
        <v>0</v>
      </c>
      <c r="RQU38" s="536">
        <f>ROUND(Eigenmischungen!RRB46,1)</f>
        <v>0</v>
      </c>
      <c r="RQV38" s="536">
        <f>ROUND(Eigenmischungen!RRC46,1)</f>
        <v>0</v>
      </c>
      <c r="RQW38" s="536">
        <f>ROUND(Eigenmischungen!RRD46,1)</f>
        <v>0</v>
      </c>
      <c r="RQX38" s="536">
        <f>ROUND(Eigenmischungen!RRE46,1)</f>
        <v>0</v>
      </c>
      <c r="RQY38" s="536">
        <f>ROUND(Eigenmischungen!RRF46,1)</f>
        <v>0</v>
      </c>
      <c r="RQZ38" s="536">
        <f>ROUND(Eigenmischungen!RRG46,1)</f>
        <v>0</v>
      </c>
      <c r="RRA38" s="536">
        <f>ROUND(Eigenmischungen!RRH46,1)</f>
        <v>0</v>
      </c>
      <c r="RRB38" s="536">
        <f>ROUND(Eigenmischungen!RRI46,1)</f>
        <v>0</v>
      </c>
      <c r="RRC38" s="536">
        <f>ROUND(Eigenmischungen!RRJ46,1)</f>
        <v>0</v>
      </c>
      <c r="RRD38" s="536">
        <f>ROUND(Eigenmischungen!RRK46,1)</f>
        <v>0</v>
      </c>
      <c r="RRE38" s="536">
        <f>ROUND(Eigenmischungen!RRL46,1)</f>
        <v>0</v>
      </c>
      <c r="RRF38" s="536">
        <f>ROUND(Eigenmischungen!RRM46,1)</f>
        <v>0</v>
      </c>
      <c r="RRG38" s="536">
        <f>ROUND(Eigenmischungen!RRN46,1)</f>
        <v>0</v>
      </c>
      <c r="RRH38" s="536">
        <f>ROUND(Eigenmischungen!RRO46,1)</f>
        <v>0</v>
      </c>
      <c r="RRI38" s="536">
        <f>ROUND(Eigenmischungen!RRP46,1)</f>
        <v>0</v>
      </c>
      <c r="RRJ38" s="536">
        <f>ROUND(Eigenmischungen!RRQ46,1)</f>
        <v>0</v>
      </c>
      <c r="RRK38" s="536">
        <f>ROUND(Eigenmischungen!RRR46,1)</f>
        <v>0</v>
      </c>
      <c r="RRL38" s="536">
        <f>ROUND(Eigenmischungen!RRS46,1)</f>
        <v>0</v>
      </c>
      <c r="RRM38" s="536">
        <f>ROUND(Eigenmischungen!RRT46,1)</f>
        <v>0</v>
      </c>
      <c r="RRN38" s="536">
        <f>ROUND(Eigenmischungen!RRU46,1)</f>
        <v>0</v>
      </c>
      <c r="RRO38" s="536">
        <f>ROUND(Eigenmischungen!RRV46,1)</f>
        <v>0</v>
      </c>
      <c r="RRP38" s="536">
        <f>ROUND(Eigenmischungen!RRW46,1)</f>
        <v>0</v>
      </c>
      <c r="RRQ38" s="536">
        <f>ROUND(Eigenmischungen!RRX46,1)</f>
        <v>0</v>
      </c>
      <c r="RRR38" s="536">
        <f>ROUND(Eigenmischungen!RRY46,1)</f>
        <v>0</v>
      </c>
      <c r="RRS38" s="536">
        <f>ROUND(Eigenmischungen!RRZ46,1)</f>
        <v>0</v>
      </c>
      <c r="RRT38" s="536">
        <f>ROUND(Eigenmischungen!RSA46,1)</f>
        <v>0</v>
      </c>
      <c r="RRU38" s="536">
        <f>ROUND(Eigenmischungen!RSB46,1)</f>
        <v>0</v>
      </c>
      <c r="RRV38" s="536">
        <f>ROUND(Eigenmischungen!RSC46,1)</f>
        <v>0</v>
      </c>
      <c r="RRW38" s="536">
        <f>ROUND(Eigenmischungen!RSD46,1)</f>
        <v>0</v>
      </c>
      <c r="RRX38" s="536">
        <f>ROUND(Eigenmischungen!RSE46,1)</f>
        <v>0</v>
      </c>
      <c r="RRY38" s="536">
        <f>ROUND(Eigenmischungen!RSF46,1)</f>
        <v>0</v>
      </c>
      <c r="RRZ38" s="536">
        <f>ROUND(Eigenmischungen!RSG46,1)</f>
        <v>0</v>
      </c>
      <c r="RSA38" s="536">
        <f>ROUND(Eigenmischungen!RSH46,1)</f>
        <v>0</v>
      </c>
      <c r="RSB38" s="536">
        <f>ROUND(Eigenmischungen!RSI46,1)</f>
        <v>0</v>
      </c>
      <c r="RSC38" s="536">
        <f>ROUND(Eigenmischungen!RSJ46,1)</f>
        <v>0</v>
      </c>
      <c r="RSD38" s="536">
        <f>ROUND(Eigenmischungen!RSK46,1)</f>
        <v>0</v>
      </c>
      <c r="RSE38" s="536">
        <f>ROUND(Eigenmischungen!RSL46,1)</f>
        <v>0</v>
      </c>
      <c r="RSF38" s="536">
        <f>ROUND(Eigenmischungen!RSM46,1)</f>
        <v>0</v>
      </c>
      <c r="RSG38" s="536">
        <f>ROUND(Eigenmischungen!RSN46,1)</f>
        <v>0</v>
      </c>
      <c r="RSH38" s="536">
        <f>ROUND(Eigenmischungen!RSO46,1)</f>
        <v>0</v>
      </c>
      <c r="RSI38" s="536">
        <f>ROUND(Eigenmischungen!RSP46,1)</f>
        <v>0</v>
      </c>
      <c r="RSJ38" s="536">
        <f>ROUND(Eigenmischungen!RSQ46,1)</f>
        <v>0</v>
      </c>
      <c r="RSK38" s="536">
        <f>ROUND(Eigenmischungen!RSR46,1)</f>
        <v>0</v>
      </c>
      <c r="RSL38" s="536">
        <f>ROUND(Eigenmischungen!RSS46,1)</f>
        <v>0</v>
      </c>
      <c r="RSM38" s="536">
        <f>ROUND(Eigenmischungen!RST46,1)</f>
        <v>0</v>
      </c>
      <c r="RSN38" s="536">
        <f>ROUND(Eigenmischungen!RSU46,1)</f>
        <v>0</v>
      </c>
      <c r="RSO38" s="536">
        <f>ROUND(Eigenmischungen!RSV46,1)</f>
        <v>0</v>
      </c>
      <c r="RSP38" s="536">
        <f>ROUND(Eigenmischungen!RSW46,1)</f>
        <v>0</v>
      </c>
      <c r="RSQ38" s="536">
        <f>ROUND(Eigenmischungen!RSX46,1)</f>
        <v>0</v>
      </c>
      <c r="RSR38" s="536">
        <f>ROUND(Eigenmischungen!RSY46,1)</f>
        <v>0</v>
      </c>
      <c r="RSS38" s="536">
        <f>ROUND(Eigenmischungen!RSZ46,1)</f>
        <v>0</v>
      </c>
      <c r="RST38" s="536">
        <f>ROUND(Eigenmischungen!RTA46,1)</f>
        <v>0</v>
      </c>
      <c r="RSU38" s="536">
        <f>ROUND(Eigenmischungen!RTB46,1)</f>
        <v>0</v>
      </c>
      <c r="RSV38" s="536">
        <f>ROUND(Eigenmischungen!RTC46,1)</f>
        <v>0</v>
      </c>
      <c r="RSW38" s="536">
        <f>ROUND(Eigenmischungen!RTD46,1)</f>
        <v>0</v>
      </c>
      <c r="RSX38" s="536">
        <f>ROUND(Eigenmischungen!RTE46,1)</f>
        <v>0</v>
      </c>
      <c r="RSY38" s="536">
        <f>ROUND(Eigenmischungen!RTF46,1)</f>
        <v>0</v>
      </c>
      <c r="RSZ38" s="536">
        <f>ROUND(Eigenmischungen!RTG46,1)</f>
        <v>0</v>
      </c>
      <c r="RTA38" s="536">
        <f>ROUND(Eigenmischungen!RTH46,1)</f>
        <v>0</v>
      </c>
      <c r="RTB38" s="536">
        <f>ROUND(Eigenmischungen!RTI46,1)</f>
        <v>0</v>
      </c>
      <c r="RTC38" s="536">
        <f>ROUND(Eigenmischungen!RTJ46,1)</f>
        <v>0</v>
      </c>
      <c r="RTD38" s="536">
        <f>ROUND(Eigenmischungen!RTK46,1)</f>
        <v>0</v>
      </c>
      <c r="RTE38" s="536">
        <f>ROUND(Eigenmischungen!RTL46,1)</f>
        <v>0</v>
      </c>
      <c r="RTF38" s="536">
        <f>ROUND(Eigenmischungen!RTM46,1)</f>
        <v>0</v>
      </c>
      <c r="RTG38" s="536">
        <f>ROUND(Eigenmischungen!RTN46,1)</f>
        <v>0</v>
      </c>
      <c r="RTH38" s="536">
        <f>ROUND(Eigenmischungen!RTO46,1)</f>
        <v>0</v>
      </c>
      <c r="RTI38" s="536">
        <f>ROUND(Eigenmischungen!RTP46,1)</f>
        <v>0</v>
      </c>
      <c r="RTJ38" s="536">
        <f>ROUND(Eigenmischungen!RTQ46,1)</f>
        <v>0</v>
      </c>
      <c r="RTK38" s="536">
        <f>ROUND(Eigenmischungen!RTR46,1)</f>
        <v>0</v>
      </c>
      <c r="RTL38" s="536">
        <f>ROUND(Eigenmischungen!RTS46,1)</f>
        <v>0</v>
      </c>
      <c r="RTM38" s="536">
        <f>ROUND(Eigenmischungen!RTT46,1)</f>
        <v>0</v>
      </c>
      <c r="RTN38" s="536">
        <f>ROUND(Eigenmischungen!RTU46,1)</f>
        <v>0</v>
      </c>
      <c r="RTO38" s="536">
        <f>ROUND(Eigenmischungen!RTV46,1)</f>
        <v>0</v>
      </c>
      <c r="RTP38" s="536">
        <f>ROUND(Eigenmischungen!RTW46,1)</f>
        <v>0</v>
      </c>
      <c r="RTQ38" s="536">
        <f>ROUND(Eigenmischungen!RTX46,1)</f>
        <v>0</v>
      </c>
      <c r="RTR38" s="536">
        <f>ROUND(Eigenmischungen!RTY46,1)</f>
        <v>0</v>
      </c>
      <c r="RTS38" s="536">
        <f>ROUND(Eigenmischungen!RTZ46,1)</f>
        <v>0</v>
      </c>
      <c r="RTT38" s="536">
        <f>ROUND(Eigenmischungen!RUA46,1)</f>
        <v>0</v>
      </c>
      <c r="RTU38" s="536">
        <f>ROUND(Eigenmischungen!RUB46,1)</f>
        <v>0</v>
      </c>
      <c r="RTV38" s="536">
        <f>ROUND(Eigenmischungen!RUC46,1)</f>
        <v>0</v>
      </c>
      <c r="RTW38" s="536">
        <f>ROUND(Eigenmischungen!RUD46,1)</f>
        <v>0</v>
      </c>
      <c r="RTX38" s="536">
        <f>ROUND(Eigenmischungen!RUE46,1)</f>
        <v>0</v>
      </c>
      <c r="RTY38" s="536">
        <f>ROUND(Eigenmischungen!RUF46,1)</f>
        <v>0</v>
      </c>
      <c r="RTZ38" s="536">
        <f>ROUND(Eigenmischungen!RUG46,1)</f>
        <v>0</v>
      </c>
      <c r="RUA38" s="536">
        <f>ROUND(Eigenmischungen!RUH46,1)</f>
        <v>0</v>
      </c>
      <c r="RUB38" s="536">
        <f>ROUND(Eigenmischungen!RUI46,1)</f>
        <v>0</v>
      </c>
      <c r="RUC38" s="536">
        <f>ROUND(Eigenmischungen!RUJ46,1)</f>
        <v>0</v>
      </c>
      <c r="RUD38" s="536">
        <f>ROUND(Eigenmischungen!RUK46,1)</f>
        <v>0</v>
      </c>
      <c r="RUE38" s="536">
        <f>ROUND(Eigenmischungen!RUL46,1)</f>
        <v>0</v>
      </c>
      <c r="RUF38" s="536">
        <f>ROUND(Eigenmischungen!RUM46,1)</f>
        <v>0</v>
      </c>
      <c r="RUG38" s="536">
        <f>ROUND(Eigenmischungen!RUN46,1)</f>
        <v>0</v>
      </c>
      <c r="RUH38" s="536">
        <f>ROUND(Eigenmischungen!RUO46,1)</f>
        <v>0</v>
      </c>
      <c r="RUI38" s="536">
        <f>ROUND(Eigenmischungen!RUP46,1)</f>
        <v>0</v>
      </c>
      <c r="RUJ38" s="536">
        <f>ROUND(Eigenmischungen!RUQ46,1)</f>
        <v>0</v>
      </c>
      <c r="RUK38" s="536">
        <f>ROUND(Eigenmischungen!RUR46,1)</f>
        <v>0</v>
      </c>
      <c r="RUL38" s="536">
        <f>ROUND(Eigenmischungen!RUS46,1)</f>
        <v>0</v>
      </c>
      <c r="RUM38" s="536">
        <f>ROUND(Eigenmischungen!RUT46,1)</f>
        <v>0</v>
      </c>
      <c r="RUN38" s="536">
        <f>ROUND(Eigenmischungen!RUU46,1)</f>
        <v>0</v>
      </c>
      <c r="RUO38" s="536">
        <f>ROUND(Eigenmischungen!RUV46,1)</f>
        <v>0</v>
      </c>
      <c r="RUP38" s="536">
        <f>ROUND(Eigenmischungen!RUW46,1)</f>
        <v>0</v>
      </c>
      <c r="RUQ38" s="536">
        <f>ROUND(Eigenmischungen!RUX46,1)</f>
        <v>0</v>
      </c>
      <c r="RUR38" s="536">
        <f>ROUND(Eigenmischungen!RUY46,1)</f>
        <v>0</v>
      </c>
      <c r="RUS38" s="536">
        <f>ROUND(Eigenmischungen!RUZ46,1)</f>
        <v>0</v>
      </c>
      <c r="RUT38" s="536">
        <f>ROUND(Eigenmischungen!RVA46,1)</f>
        <v>0</v>
      </c>
      <c r="RUU38" s="536">
        <f>ROUND(Eigenmischungen!RVB46,1)</f>
        <v>0</v>
      </c>
      <c r="RUV38" s="536">
        <f>ROUND(Eigenmischungen!RVC46,1)</f>
        <v>0</v>
      </c>
      <c r="RUW38" s="536">
        <f>ROUND(Eigenmischungen!RVD46,1)</f>
        <v>0</v>
      </c>
      <c r="RUX38" s="536">
        <f>ROUND(Eigenmischungen!RVE46,1)</f>
        <v>0</v>
      </c>
      <c r="RUY38" s="536">
        <f>ROUND(Eigenmischungen!RVF46,1)</f>
        <v>0</v>
      </c>
      <c r="RUZ38" s="536">
        <f>ROUND(Eigenmischungen!RVG46,1)</f>
        <v>0</v>
      </c>
      <c r="RVA38" s="536">
        <f>ROUND(Eigenmischungen!RVH46,1)</f>
        <v>0</v>
      </c>
      <c r="RVB38" s="536">
        <f>ROUND(Eigenmischungen!RVI46,1)</f>
        <v>0</v>
      </c>
      <c r="RVC38" s="536">
        <f>ROUND(Eigenmischungen!RVJ46,1)</f>
        <v>0</v>
      </c>
      <c r="RVD38" s="536">
        <f>ROUND(Eigenmischungen!RVK46,1)</f>
        <v>0</v>
      </c>
      <c r="RVE38" s="536">
        <f>ROUND(Eigenmischungen!RVL46,1)</f>
        <v>0</v>
      </c>
      <c r="RVF38" s="536">
        <f>ROUND(Eigenmischungen!RVM46,1)</f>
        <v>0</v>
      </c>
      <c r="RVG38" s="536">
        <f>ROUND(Eigenmischungen!RVN46,1)</f>
        <v>0</v>
      </c>
      <c r="RVH38" s="536">
        <f>ROUND(Eigenmischungen!RVO46,1)</f>
        <v>0</v>
      </c>
      <c r="RVI38" s="536">
        <f>ROUND(Eigenmischungen!RVP46,1)</f>
        <v>0</v>
      </c>
      <c r="RVJ38" s="536">
        <f>ROUND(Eigenmischungen!RVQ46,1)</f>
        <v>0</v>
      </c>
      <c r="RVK38" s="536">
        <f>ROUND(Eigenmischungen!RVR46,1)</f>
        <v>0</v>
      </c>
      <c r="RVL38" s="536">
        <f>ROUND(Eigenmischungen!RVS46,1)</f>
        <v>0</v>
      </c>
      <c r="RVM38" s="536">
        <f>ROUND(Eigenmischungen!RVT46,1)</f>
        <v>0</v>
      </c>
      <c r="RVN38" s="536">
        <f>ROUND(Eigenmischungen!RVU46,1)</f>
        <v>0</v>
      </c>
      <c r="RVO38" s="536">
        <f>ROUND(Eigenmischungen!RVV46,1)</f>
        <v>0</v>
      </c>
      <c r="RVP38" s="536">
        <f>ROUND(Eigenmischungen!RVW46,1)</f>
        <v>0</v>
      </c>
      <c r="RVQ38" s="536">
        <f>ROUND(Eigenmischungen!RVX46,1)</f>
        <v>0</v>
      </c>
      <c r="RVR38" s="536">
        <f>ROUND(Eigenmischungen!RVY46,1)</f>
        <v>0</v>
      </c>
      <c r="RVS38" s="536">
        <f>ROUND(Eigenmischungen!RVZ46,1)</f>
        <v>0</v>
      </c>
      <c r="RVT38" s="536">
        <f>ROUND(Eigenmischungen!RWA46,1)</f>
        <v>0</v>
      </c>
      <c r="RVU38" s="536">
        <f>ROUND(Eigenmischungen!RWB46,1)</f>
        <v>0</v>
      </c>
      <c r="RVV38" s="536">
        <f>ROUND(Eigenmischungen!RWC46,1)</f>
        <v>0</v>
      </c>
      <c r="RVW38" s="536">
        <f>ROUND(Eigenmischungen!RWD46,1)</f>
        <v>0</v>
      </c>
      <c r="RVX38" s="536">
        <f>ROUND(Eigenmischungen!RWE46,1)</f>
        <v>0</v>
      </c>
      <c r="RVY38" s="536">
        <f>ROUND(Eigenmischungen!RWF46,1)</f>
        <v>0</v>
      </c>
      <c r="RVZ38" s="536">
        <f>ROUND(Eigenmischungen!RWG46,1)</f>
        <v>0</v>
      </c>
      <c r="RWA38" s="536">
        <f>ROUND(Eigenmischungen!RWH46,1)</f>
        <v>0</v>
      </c>
      <c r="RWB38" s="536">
        <f>ROUND(Eigenmischungen!RWI46,1)</f>
        <v>0</v>
      </c>
      <c r="RWC38" s="536">
        <f>ROUND(Eigenmischungen!RWJ46,1)</f>
        <v>0</v>
      </c>
      <c r="RWD38" s="536">
        <f>ROUND(Eigenmischungen!RWK46,1)</f>
        <v>0</v>
      </c>
      <c r="RWE38" s="536">
        <f>ROUND(Eigenmischungen!RWL46,1)</f>
        <v>0</v>
      </c>
      <c r="RWF38" s="536">
        <f>ROUND(Eigenmischungen!RWM46,1)</f>
        <v>0</v>
      </c>
      <c r="RWG38" s="536">
        <f>ROUND(Eigenmischungen!RWN46,1)</f>
        <v>0</v>
      </c>
      <c r="RWH38" s="536">
        <f>ROUND(Eigenmischungen!RWO46,1)</f>
        <v>0</v>
      </c>
      <c r="RWI38" s="536">
        <f>ROUND(Eigenmischungen!RWP46,1)</f>
        <v>0</v>
      </c>
      <c r="RWJ38" s="536">
        <f>ROUND(Eigenmischungen!RWQ46,1)</f>
        <v>0</v>
      </c>
      <c r="RWK38" s="536">
        <f>ROUND(Eigenmischungen!RWR46,1)</f>
        <v>0</v>
      </c>
      <c r="RWL38" s="536">
        <f>ROUND(Eigenmischungen!RWS46,1)</f>
        <v>0</v>
      </c>
      <c r="RWM38" s="536">
        <f>ROUND(Eigenmischungen!RWT46,1)</f>
        <v>0</v>
      </c>
      <c r="RWN38" s="536">
        <f>ROUND(Eigenmischungen!RWU46,1)</f>
        <v>0</v>
      </c>
      <c r="RWO38" s="536">
        <f>ROUND(Eigenmischungen!RWV46,1)</f>
        <v>0</v>
      </c>
      <c r="RWP38" s="536">
        <f>ROUND(Eigenmischungen!RWW46,1)</f>
        <v>0</v>
      </c>
      <c r="RWQ38" s="536">
        <f>ROUND(Eigenmischungen!RWX46,1)</f>
        <v>0</v>
      </c>
      <c r="RWR38" s="536">
        <f>ROUND(Eigenmischungen!RWY46,1)</f>
        <v>0</v>
      </c>
      <c r="RWS38" s="536">
        <f>ROUND(Eigenmischungen!RWZ46,1)</f>
        <v>0</v>
      </c>
      <c r="RWT38" s="536">
        <f>ROUND(Eigenmischungen!RXA46,1)</f>
        <v>0</v>
      </c>
      <c r="RWU38" s="536">
        <f>ROUND(Eigenmischungen!RXB46,1)</f>
        <v>0</v>
      </c>
      <c r="RWV38" s="536">
        <f>ROUND(Eigenmischungen!RXC46,1)</f>
        <v>0</v>
      </c>
      <c r="RWW38" s="536">
        <f>ROUND(Eigenmischungen!RXD46,1)</f>
        <v>0</v>
      </c>
      <c r="RWX38" s="536">
        <f>ROUND(Eigenmischungen!RXE46,1)</f>
        <v>0</v>
      </c>
      <c r="RWY38" s="536">
        <f>ROUND(Eigenmischungen!RXF46,1)</f>
        <v>0</v>
      </c>
      <c r="RWZ38" s="536">
        <f>ROUND(Eigenmischungen!RXG46,1)</f>
        <v>0</v>
      </c>
      <c r="RXA38" s="536">
        <f>ROUND(Eigenmischungen!RXH46,1)</f>
        <v>0</v>
      </c>
      <c r="RXB38" s="536">
        <f>ROUND(Eigenmischungen!RXI46,1)</f>
        <v>0</v>
      </c>
      <c r="RXC38" s="536">
        <f>ROUND(Eigenmischungen!RXJ46,1)</f>
        <v>0</v>
      </c>
      <c r="RXD38" s="536">
        <f>ROUND(Eigenmischungen!RXK46,1)</f>
        <v>0</v>
      </c>
      <c r="RXE38" s="536">
        <f>ROUND(Eigenmischungen!RXL46,1)</f>
        <v>0</v>
      </c>
      <c r="RXF38" s="536">
        <f>ROUND(Eigenmischungen!RXM46,1)</f>
        <v>0</v>
      </c>
      <c r="RXG38" s="536">
        <f>ROUND(Eigenmischungen!RXN46,1)</f>
        <v>0</v>
      </c>
      <c r="RXH38" s="536">
        <f>ROUND(Eigenmischungen!RXO46,1)</f>
        <v>0</v>
      </c>
      <c r="RXI38" s="536">
        <f>ROUND(Eigenmischungen!RXP46,1)</f>
        <v>0</v>
      </c>
      <c r="RXJ38" s="536">
        <f>ROUND(Eigenmischungen!RXQ46,1)</f>
        <v>0</v>
      </c>
      <c r="RXK38" s="536">
        <f>ROUND(Eigenmischungen!RXR46,1)</f>
        <v>0</v>
      </c>
      <c r="RXL38" s="536">
        <f>ROUND(Eigenmischungen!RXS46,1)</f>
        <v>0</v>
      </c>
      <c r="RXM38" s="536">
        <f>ROUND(Eigenmischungen!RXT46,1)</f>
        <v>0</v>
      </c>
      <c r="RXN38" s="536">
        <f>ROUND(Eigenmischungen!RXU46,1)</f>
        <v>0</v>
      </c>
      <c r="RXO38" s="536">
        <f>ROUND(Eigenmischungen!RXV46,1)</f>
        <v>0</v>
      </c>
      <c r="RXP38" s="536">
        <f>ROUND(Eigenmischungen!RXW46,1)</f>
        <v>0</v>
      </c>
      <c r="RXQ38" s="536">
        <f>ROUND(Eigenmischungen!RXX46,1)</f>
        <v>0</v>
      </c>
      <c r="RXR38" s="536">
        <f>ROUND(Eigenmischungen!RXY46,1)</f>
        <v>0</v>
      </c>
      <c r="RXS38" s="536">
        <f>ROUND(Eigenmischungen!RXZ46,1)</f>
        <v>0</v>
      </c>
      <c r="RXT38" s="536">
        <f>ROUND(Eigenmischungen!RYA46,1)</f>
        <v>0</v>
      </c>
      <c r="RXU38" s="536">
        <f>ROUND(Eigenmischungen!RYB46,1)</f>
        <v>0</v>
      </c>
      <c r="RXV38" s="536">
        <f>ROUND(Eigenmischungen!RYC46,1)</f>
        <v>0</v>
      </c>
      <c r="RXW38" s="536">
        <f>ROUND(Eigenmischungen!RYD46,1)</f>
        <v>0</v>
      </c>
      <c r="RXX38" s="536">
        <f>ROUND(Eigenmischungen!RYE46,1)</f>
        <v>0</v>
      </c>
      <c r="RXY38" s="536">
        <f>ROUND(Eigenmischungen!RYF46,1)</f>
        <v>0</v>
      </c>
      <c r="RXZ38" s="536">
        <f>ROUND(Eigenmischungen!RYG46,1)</f>
        <v>0</v>
      </c>
      <c r="RYA38" s="536">
        <f>ROUND(Eigenmischungen!RYH46,1)</f>
        <v>0</v>
      </c>
      <c r="RYB38" s="536">
        <f>ROUND(Eigenmischungen!RYI46,1)</f>
        <v>0</v>
      </c>
      <c r="RYC38" s="536">
        <f>ROUND(Eigenmischungen!RYJ46,1)</f>
        <v>0</v>
      </c>
      <c r="RYD38" s="536">
        <f>ROUND(Eigenmischungen!RYK46,1)</f>
        <v>0</v>
      </c>
      <c r="RYE38" s="536">
        <f>ROUND(Eigenmischungen!RYL46,1)</f>
        <v>0</v>
      </c>
      <c r="RYF38" s="536">
        <f>ROUND(Eigenmischungen!RYM46,1)</f>
        <v>0</v>
      </c>
      <c r="RYG38" s="536">
        <f>ROUND(Eigenmischungen!RYN46,1)</f>
        <v>0</v>
      </c>
      <c r="RYH38" s="536">
        <f>ROUND(Eigenmischungen!RYO46,1)</f>
        <v>0</v>
      </c>
      <c r="RYI38" s="536">
        <f>ROUND(Eigenmischungen!RYP46,1)</f>
        <v>0</v>
      </c>
      <c r="RYJ38" s="536">
        <f>ROUND(Eigenmischungen!RYQ46,1)</f>
        <v>0</v>
      </c>
      <c r="RYK38" s="536">
        <f>ROUND(Eigenmischungen!RYR46,1)</f>
        <v>0</v>
      </c>
      <c r="RYL38" s="536">
        <f>ROUND(Eigenmischungen!RYS46,1)</f>
        <v>0</v>
      </c>
      <c r="RYM38" s="536">
        <f>ROUND(Eigenmischungen!RYT46,1)</f>
        <v>0</v>
      </c>
      <c r="RYN38" s="536">
        <f>ROUND(Eigenmischungen!RYU46,1)</f>
        <v>0</v>
      </c>
      <c r="RYO38" s="536">
        <f>ROUND(Eigenmischungen!RYV46,1)</f>
        <v>0</v>
      </c>
      <c r="RYP38" s="536">
        <f>ROUND(Eigenmischungen!RYW46,1)</f>
        <v>0</v>
      </c>
      <c r="RYQ38" s="536">
        <f>ROUND(Eigenmischungen!RYX46,1)</f>
        <v>0</v>
      </c>
      <c r="RYR38" s="536">
        <f>ROUND(Eigenmischungen!RYY46,1)</f>
        <v>0</v>
      </c>
      <c r="RYS38" s="536">
        <f>ROUND(Eigenmischungen!RYZ46,1)</f>
        <v>0</v>
      </c>
      <c r="RYT38" s="536">
        <f>ROUND(Eigenmischungen!RZA46,1)</f>
        <v>0</v>
      </c>
      <c r="RYU38" s="536">
        <f>ROUND(Eigenmischungen!RZB46,1)</f>
        <v>0</v>
      </c>
      <c r="RYV38" s="536">
        <f>ROUND(Eigenmischungen!RZC46,1)</f>
        <v>0</v>
      </c>
      <c r="RYW38" s="536">
        <f>ROUND(Eigenmischungen!RZD46,1)</f>
        <v>0</v>
      </c>
      <c r="RYX38" s="536">
        <f>ROUND(Eigenmischungen!RZE46,1)</f>
        <v>0</v>
      </c>
      <c r="RYY38" s="536">
        <f>ROUND(Eigenmischungen!RZF46,1)</f>
        <v>0</v>
      </c>
      <c r="RYZ38" s="536">
        <f>ROUND(Eigenmischungen!RZG46,1)</f>
        <v>0</v>
      </c>
      <c r="RZA38" s="536">
        <f>ROUND(Eigenmischungen!RZH46,1)</f>
        <v>0</v>
      </c>
      <c r="RZB38" s="536">
        <f>ROUND(Eigenmischungen!RZI46,1)</f>
        <v>0</v>
      </c>
      <c r="RZC38" s="536">
        <f>ROUND(Eigenmischungen!RZJ46,1)</f>
        <v>0</v>
      </c>
      <c r="RZD38" s="536">
        <f>ROUND(Eigenmischungen!RZK46,1)</f>
        <v>0</v>
      </c>
      <c r="RZE38" s="536">
        <f>ROUND(Eigenmischungen!RZL46,1)</f>
        <v>0</v>
      </c>
      <c r="RZF38" s="536">
        <f>ROUND(Eigenmischungen!RZM46,1)</f>
        <v>0</v>
      </c>
      <c r="RZG38" s="536">
        <f>ROUND(Eigenmischungen!RZN46,1)</f>
        <v>0</v>
      </c>
      <c r="RZH38" s="536">
        <f>ROUND(Eigenmischungen!RZO46,1)</f>
        <v>0</v>
      </c>
      <c r="RZI38" s="536">
        <f>ROUND(Eigenmischungen!RZP46,1)</f>
        <v>0</v>
      </c>
      <c r="RZJ38" s="536">
        <f>ROUND(Eigenmischungen!RZQ46,1)</f>
        <v>0</v>
      </c>
      <c r="RZK38" s="536">
        <f>ROUND(Eigenmischungen!RZR46,1)</f>
        <v>0</v>
      </c>
      <c r="RZL38" s="536">
        <f>ROUND(Eigenmischungen!RZS46,1)</f>
        <v>0</v>
      </c>
      <c r="RZM38" s="536">
        <f>ROUND(Eigenmischungen!RZT46,1)</f>
        <v>0</v>
      </c>
      <c r="RZN38" s="536">
        <f>ROUND(Eigenmischungen!RZU46,1)</f>
        <v>0</v>
      </c>
      <c r="RZO38" s="536">
        <f>ROUND(Eigenmischungen!RZV46,1)</f>
        <v>0</v>
      </c>
      <c r="RZP38" s="536">
        <f>ROUND(Eigenmischungen!RZW46,1)</f>
        <v>0</v>
      </c>
      <c r="RZQ38" s="536">
        <f>ROUND(Eigenmischungen!RZX46,1)</f>
        <v>0</v>
      </c>
      <c r="RZR38" s="536">
        <f>ROUND(Eigenmischungen!RZY46,1)</f>
        <v>0</v>
      </c>
      <c r="RZS38" s="536">
        <f>ROUND(Eigenmischungen!RZZ46,1)</f>
        <v>0</v>
      </c>
      <c r="RZT38" s="536">
        <f>ROUND(Eigenmischungen!SAA46,1)</f>
        <v>0</v>
      </c>
      <c r="RZU38" s="536">
        <f>ROUND(Eigenmischungen!SAB46,1)</f>
        <v>0</v>
      </c>
      <c r="RZV38" s="536">
        <f>ROUND(Eigenmischungen!SAC46,1)</f>
        <v>0</v>
      </c>
      <c r="RZW38" s="536">
        <f>ROUND(Eigenmischungen!SAD46,1)</f>
        <v>0</v>
      </c>
      <c r="RZX38" s="536">
        <f>ROUND(Eigenmischungen!SAE46,1)</f>
        <v>0</v>
      </c>
      <c r="RZY38" s="536">
        <f>ROUND(Eigenmischungen!SAF46,1)</f>
        <v>0</v>
      </c>
      <c r="RZZ38" s="536">
        <f>ROUND(Eigenmischungen!SAG46,1)</f>
        <v>0</v>
      </c>
      <c r="SAA38" s="536">
        <f>ROUND(Eigenmischungen!SAH46,1)</f>
        <v>0</v>
      </c>
      <c r="SAB38" s="536">
        <f>ROUND(Eigenmischungen!SAI46,1)</f>
        <v>0</v>
      </c>
      <c r="SAC38" s="536">
        <f>ROUND(Eigenmischungen!SAJ46,1)</f>
        <v>0</v>
      </c>
      <c r="SAD38" s="536">
        <f>ROUND(Eigenmischungen!SAK46,1)</f>
        <v>0</v>
      </c>
      <c r="SAE38" s="536">
        <f>ROUND(Eigenmischungen!SAL46,1)</f>
        <v>0</v>
      </c>
      <c r="SAF38" s="536">
        <f>ROUND(Eigenmischungen!SAM46,1)</f>
        <v>0</v>
      </c>
      <c r="SAG38" s="536">
        <f>ROUND(Eigenmischungen!SAN46,1)</f>
        <v>0</v>
      </c>
      <c r="SAH38" s="536">
        <f>ROUND(Eigenmischungen!SAO46,1)</f>
        <v>0</v>
      </c>
      <c r="SAI38" s="536">
        <f>ROUND(Eigenmischungen!SAP46,1)</f>
        <v>0</v>
      </c>
      <c r="SAJ38" s="536">
        <f>ROUND(Eigenmischungen!SAQ46,1)</f>
        <v>0</v>
      </c>
      <c r="SAK38" s="536">
        <f>ROUND(Eigenmischungen!SAR46,1)</f>
        <v>0</v>
      </c>
      <c r="SAL38" s="536">
        <f>ROUND(Eigenmischungen!SAS46,1)</f>
        <v>0</v>
      </c>
      <c r="SAM38" s="536">
        <f>ROUND(Eigenmischungen!SAT46,1)</f>
        <v>0</v>
      </c>
      <c r="SAN38" s="536">
        <f>ROUND(Eigenmischungen!SAU46,1)</f>
        <v>0</v>
      </c>
      <c r="SAO38" s="536">
        <f>ROUND(Eigenmischungen!SAV46,1)</f>
        <v>0</v>
      </c>
      <c r="SAP38" s="536">
        <f>ROUND(Eigenmischungen!SAW46,1)</f>
        <v>0</v>
      </c>
      <c r="SAQ38" s="536">
        <f>ROUND(Eigenmischungen!SAX46,1)</f>
        <v>0</v>
      </c>
      <c r="SAR38" s="536">
        <f>ROUND(Eigenmischungen!SAY46,1)</f>
        <v>0</v>
      </c>
      <c r="SAS38" s="536">
        <f>ROUND(Eigenmischungen!SAZ46,1)</f>
        <v>0</v>
      </c>
      <c r="SAT38" s="536">
        <f>ROUND(Eigenmischungen!SBA46,1)</f>
        <v>0</v>
      </c>
      <c r="SAU38" s="536">
        <f>ROUND(Eigenmischungen!SBB46,1)</f>
        <v>0</v>
      </c>
      <c r="SAV38" s="536">
        <f>ROUND(Eigenmischungen!SBC46,1)</f>
        <v>0</v>
      </c>
      <c r="SAW38" s="536">
        <f>ROUND(Eigenmischungen!SBD46,1)</f>
        <v>0</v>
      </c>
      <c r="SAX38" s="536">
        <f>ROUND(Eigenmischungen!SBE46,1)</f>
        <v>0</v>
      </c>
      <c r="SAY38" s="536">
        <f>ROUND(Eigenmischungen!SBF46,1)</f>
        <v>0</v>
      </c>
      <c r="SAZ38" s="536">
        <f>ROUND(Eigenmischungen!SBG46,1)</f>
        <v>0</v>
      </c>
      <c r="SBA38" s="536">
        <f>ROUND(Eigenmischungen!SBH46,1)</f>
        <v>0</v>
      </c>
      <c r="SBB38" s="536">
        <f>ROUND(Eigenmischungen!SBI46,1)</f>
        <v>0</v>
      </c>
      <c r="SBC38" s="536">
        <f>ROUND(Eigenmischungen!SBJ46,1)</f>
        <v>0</v>
      </c>
      <c r="SBD38" s="536">
        <f>ROUND(Eigenmischungen!SBK46,1)</f>
        <v>0</v>
      </c>
      <c r="SBE38" s="536">
        <f>ROUND(Eigenmischungen!SBL46,1)</f>
        <v>0</v>
      </c>
      <c r="SBF38" s="536">
        <f>ROUND(Eigenmischungen!SBM46,1)</f>
        <v>0</v>
      </c>
      <c r="SBG38" s="536">
        <f>ROUND(Eigenmischungen!SBN46,1)</f>
        <v>0</v>
      </c>
      <c r="SBH38" s="536">
        <f>ROUND(Eigenmischungen!SBO46,1)</f>
        <v>0</v>
      </c>
      <c r="SBI38" s="536">
        <f>ROUND(Eigenmischungen!SBP46,1)</f>
        <v>0</v>
      </c>
      <c r="SBJ38" s="536">
        <f>ROUND(Eigenmischungen!SBQ46,1)</f>
        <v>0</v>
      </c>
      <c r="SBK38" s="536">
        <f>ROUND(Eigenmischungen!SBR46,1)</f>
        <v>0</v>
      </c>
      <c r="SBL38" s="536">
        <f>ROUND(Eigenmischungen!SBS46,1)</f>
        <v>0</v>
      </c>
      <c r="SBM38" s="536">
        <f>ROUND(Eigenmischungen!SBT46,1)</f>
        <v>0</v>
      </c>
      <c r="SBN38" s="536">
        <f>ROUND(Eigenmischungen!SBU46,1)</f>
        <v>0</v>
      </c>
      <c r="SBO38" s="536">
        <f>ROUND(Eigenmischungen!SBV46,1)</f>
        <v>0</v>
      </c>
      <c r="SBP38" s="536">
        <f>ROUND(Eigenmischungen!SBW46,1)</f>
        <v>0</v>
      </c>
      <c r="SBQ38" s="536">
        <f>ROUND(Eigenmischungen!SBX46,1)</f>
        <v>0</v>
      </c>
      <c r="SBR38" s="536">
        <f>ROUND(Eigenmischungen!SBY46,1)</f>
        <v>0</v>
      </c>
      <c r="SBS38" s="536">
        <f>ROUND(Eigenmischungen!SBZ46,1)</f>
        <v>0</v>
      </c>
      <c r="SBT38" s="536">
        <f>ROUND(Eigenmischungen!SCA46,1)</f>
        <v>0</v>
      </c>
      <c r="SBU38" s="536">
        <f>ROUND(Eigenmischungen!SCB46,1)</f>
        <v>0</v>
      </c>
      <c r="SBV38" s="536">
        <f>ROUND(Eigenmischungen!SCC46,1)</f>
        <v>0</v>
      </c>
      <c r="SBW38" s="536">
        <f>ROUND(Eigenmischungen!SCD46,1)</f>
        <v>0</v>
      </c>
      <c r="SBX38" s="536">
        <f>ROUND(Eigenmischungen!SCE46,1)</f>
        <v>0</v>
      </c>
      <c r="SBY38" s="536">
        <f>ROUND(Eigenmischungen!SCF46,1)</f>
        <v>0</v>
      </c>
      <c r="SBZ38" s="536">
        <f>ROUND(Eigenmischungen!SCG46,1)</f>
        <v>0</v>
      </c>
      <c r="SCA38" s="536">
        <f>ROUND(Eigenmischungen!SCH46,1)</f>
        <v>0</v>
      </c>
      <c r="SCB38" s="536">
        <f>ROUND(Eigenmischungen!SCI46,1)</f>
        <v>0</v>
      </c>
      <c r="SCC38" s="536">
        <f>ROUND(Eigenmischungen!SCJ46,1)</f>
        <v>0</v>
      </c>
      <c r="SCD38" s="536">
        <f>ROUND(Eigenmischungen!SCK46,1)</f>
        <v>0</v>
      </c>
      <c r="SCE38" s="536">
        <f>ROUND(Eigenmischungen!SCL46,1)</f>
        <v>0</v>
      </c>
      <c r="SCF38" s="536">
        <f>ROUND(Eigenmischungen!SCM46,1)</f>
        <v>0</v>
      </c>
      <c r="SCG38" s="536">
        <f>ROUND(Eigenmischungen!SCN46,1)</f>
        <v>0</v>
      </c>
      <c r="SCH38" s="536">
        <f>ROUND(Eigenmischungen!SCO46,1)</f>
        <v>0</v>
      </c>
      <c r="SCI38" s="536">
        <f>ROUND(Eigenmischungen!SCP46,1)</f>
        <v>0</v>
      </c>
      <c r="SCJ38" s="536">
        <f>ROUND(Eigenmischungen!SCQ46,1)</f>
        <v>0</v>
      </c>
      <c r="SCK38" s="536">
        <f>ROUND(Eigenmischungen!SCR46,1)</f>
        <v>0</v>
      </c>
      <c r="SCL38" s="536">
        <f>ROUND(Eigenmischungen!SCS46,1)</f>
        <v>0</v>
      </c>
      <c r="SCM38" s="536">
        <f>ROUND(Eigenmischungen!SCT46,1)</f>
        <v>0</v>
      </c>
      <c r="SCN38" s="536">
        <f>ROUND(Eigenmischungen!SCU46,1)</f>
        <v>0</v>
      </c>
      <c r="SCO38" s="536">
        <f>ROUND(Eigenmischungen!SCV46,1)</f>
        <v>0</v>
      </c>
      <c r="SCP38" s="536">
        <f>ROUND(Eigenmischungen!SCW46,1)</f>
        <v>0</v>
      </c>
      <c r="SCQ38" s="536">
        <f>ROUND(Eigenmischungen!SCX46,1)</f>
        <v>0</v>
      </c>
      <c r="SCR38" s="536">
        <f>ROUND(Eigenmischungen!SCY46,1)</f>
        <v>0</v>
      </c>
      <c r="SCS38" s="536">
        <f>ROUND(Eigenmischungen!SCZ46,1)</f>
        <v>0</v>
      </c>
      <c r="SCT38" s="536">
        <f>ROUND(Eigenmischungen!SDA46,1)</f>
        <v>0</v>
      </c>
      <c r="SCU38" s="536">
        <f>ROUND(Eigenmischungen!SDB46,1)</f>
        <v>0</v>
      </c>
      <c r="SCV38" s="536">
        <f>ROUND(Eigenmischungen!SDC46,1)</f>
        <v>0</v>
      </c>
      <c r="SCW38" s="536">
        <f>ROUND(Eigenmischungen!SDD46,1)</f>
        <v>0</v>
      </c>
      <c r="SCX38" s="536">
        <f>ROUND(Eigenmischungen!SDE46,1)</f>
        <v>0</v>
      </c>
      <c r="SCY38" s="536">
        <f>ROUND(Eigenmischungen!SDF46,1)</f>
        <v>0</v>
      </c>
      <c r="SCZ38" s="536">
        <f>ROUND(Eigenmischungen!SDG46,1)</f>
        <v>0</v>
      </c>
      <c r="SDA38" s="536">
        <f>ROUND(Eigenmischungen!SDH46,1)</f>
        <v>0</v>
      </c>
      <c r="SDB38" s="536">
        <f>ROUND(Eigenmischungen!SDI46,1)</f>
        <v>0</v>
      </c>
      <c r="SDC38" s="536">
        <f>ROUND(Eigenmischungen!SDJ46,1)</f>
        <v>0</v>
      </c>
      <c r="SDD38" s="536">
        <f>ROUND(Eigenmischungen!SDK46,1)</f>
        <v>0</v>
      </c>
      <c r="SDE38" s="536">
        <f>ROUND(Eigenmischungen!SDL46,1)</f>
        <v>0</v>
      </c>
      <c r="SDF38" s="536">
        <f>ROUND(Eigenmischungen!SDM46,1)</f>
        <v>0</v>
      </c>
      <c r="SDG38" s="536">
        <f>ROUND(Eigenmischungen!SDN46,1)</f>
        <v>0</v>
      </c>
      <c r="SDH38" s="536">
        <f>ROUND(Eigenmischungen!SDO46,1)</f>
        <v>0</v>
      </c>
      <c r="SDI38" s="536">
        <f>ROUND(Eigenmischungen!SDP46,1)</f>
        <v>0</v>
      </c>
      <c r="SDJ38" s="536">
        <f>ROUND(Eigenmischungen!SDQ46,1)</f>
        <v>0</v>
      </c>
      <c r="SDK38" s="536">
        <f>ROUND(Eigenmischungen!SDR46,1)</f>
        <v>0</v>
      </c>
      <c r="SDL38" s="536">
        <f>ROUND(Eigenmischungen!SDS46,1)</f>
        <v>0</v>
      </c>
      <c r="SDM38" s="536">
        <f>ROUND(Eigenmischungen!SDT46,1)</f>
        <v>0</v>
      </c>
      <c r="SDN38" s="536">
        <f>ROUND(Eigenmischungen!SDU46,1)</f>
        <v>0</v>
      </c>
      <c r="SDO38" s="536">
        <f>ROUND(Eigenmischungen!SDV46,1)</f>
        <v>0</v>
      </c>
      <c r="SDP38" s="536">
        <f>ROUND(Eigenmischungen!SDW46,1)</f>
        <v>0</v>
      </c>
      <c r="SDQ38" s="536">
        <f>ROUND(Eigenmischungen!SDX46,1)</f>
        <v>0</v>
      </c>
      <c r="SDR38" s="536">
        <f>ROUND(Eigenmischungen!SDY46,1)</f>
        <v>0</v>
      </c>
      <c r="SDS38" s="536">
        <f>ROUND(Eigenmischungen!SDZ46,1)</f>
        <v>0</v>
      </c>
      <c r="SDT38" s="536">
        <f>ROUND(Eigenmischungen!SEA46,1)</f>
        <v>0</v>
      </c>
      <c r="SDU38" s="536">
        <f>ROUND(Eigenmischungen!SEB46,1)</f>
        <v>0</v>
      </c>
      <c r="SDV38" s="536">
        <f>ROUND(Eigenmischungen!SEC46,1)</f>
        <v>0</v>
      </c>
      <c r="SDW38" s="536">
        <f>ROUND(Eigenmischungen!SED46,1)</f>
        <v>0</v>
      </c>
      <c r="SDX38" s="536">
        <f>ROUND(Eigenmischungen!SEE46,1)</f>
        <v>0</v>
      </c>
      <c r="SDY38" s="536">
        <f>ROUND(Eigenmischungen!SEF46,1)</f>
        <v>0</v>
      </c>
      <c r="SDZ38" s="536">
        <f>ROUND(Eigenmischungen!SEG46,1)</f>
        <v>0</v>
      </c>
      <c r="SEA38" s="536">
        <f>ROUND(Eigenmischungen!SEH46,1)</f>
        <v>0</v>
      </c>
      <c r="SEB38" s="536">
        <f>ROUND(Eigenmischungen!SEI46,1)</f>
        <v>0</v>
      </c>
      <c r="SEC38" s="536">
        <f>ROUND(Eigenmischungen!SEJ46,1)</f>
        <v>0</v>
      </c>
      <c r="SED38" s="536">
        <f>ROUND(Eigenmischungen!SEK46,1)</f>
        <v>0</v>
      </c>
      <c r="SEE38" s="536">
        <f>ROUND(Eigenmischungen!SEL46,1)</f>
        <v>0</v>
      </c>
      <c r="SEF38" s="536">
        <f>ROUND(Eigenmischungen!SEM46,1)</f>
        <v>0</v>
      </c>
      <c r="SEG38" s="536">
        <f>ROUND(Eigenmischungen!SEN46,1)</f>
        <v>0</v>
      </c>
      <c r="SEH38" s="536">
        <f>ROUND(Eigenmischungen!SEO46,1)</f>
        <v>0</v>
      </c>
      <c r="SEI38" s="536">
        <f>ROUND(Eigenmischungen!SEP46,1)</f>
        <v>0</v>
      </c>
      <c r="SEJ38" s="536">
        <f>ROUND(Eigenmischungen!SEQ46,1)</f>
        <v>0</v>
      </c>
      <c r="SEK38" s="536">
        <f>ROUND(Eigenmischungen!SER46,1)</f>
        <v>0</v>
      </c>
      <c r="SEL38" s="536">
        <f>ROUND(Eigenmischungen!SES46,1)</f>
        <v>0</v>
      </c>
      <c r="SEM38" s="536">
        <f>ROUND(Eigenmischungen!SET46,1)</f>
        <v>0</v>
      </c>
      <c r="SEN38" s="536">
        <f>ROUND(Eigenmischungen!SEU46,1)</f>
        <v>0</v>
      </c>
      <c r="SEO38" s="536">
        <f>ROUND(Eigenmischungen!SEV46,1)</f>
        <v>0</v>
      </c>
      <c r="SEP38" s="536">
        <f>ROUND(Eigenmischungen!SEW46,1)</f>
        <v>0</v>
      </c>
      <c r="SEQ38" s="536">
        <f>ROUND(Eigenmischungen!SEX46,1)</f>
        <v>0</v>
      </c>
      <c r="SER38" s="536">
        <f>ROUND(Eigenmischungen!SEY46,1)</f>
        <v>0</v>
      </c>
      <c r="SES38" s="536">
        <f>ROUND(Eigenmischungen!SEZ46,1)</f>
        <v>0</v>
      </c>
      <c r="SET38" s="536">
        <f>ROUND(Eigenmischungen!SFA46,1)</f>
        <v>0</v>
      </c>
      <c r="SEU38" s="536">
        <f>ROUND(Eigenmischungen!SFB46,1)</f>
        <v>0</v>
      </c>
      <c r="SEV38" s="536">
        <f>ROUND(Eigenmischungen!SFC46,1)</f>
        <v>0</v>
      </c>
      <c r="SEW38" s="536">
        <f>ROUND(Eigenmischungen!SFD46,1)</f>
        <v>0</v>
      </c>
      <c r="SEX38" s="536">
        <f>ROUND(Eigenmischungen!SFE46,1)</f>
        <v>0</v>
      </c>
      <c r="SEY38" s="536">
        <f>ROUND(Eigenmischungen!SFF46,1)</f>
        <v>0</v>
      </c>
      <c r="SEZ38" s="536">
        <f>ROUND(Eigenmischungen!SFG46,1)</f>
        <v>0</v>
      </c>
      <c r="SFA38" s="536">
        <f>ROUND(Eigenmischungen!SFH46,1)</f>
        <v>0</v>
      </c>
      <c r="SFB38" s="536">
        <f>ROUND(Eigenmischungen!SFI46,1)</f>
        <v>0</v>
      </c>
      <c r="SFC38" s="536">
        <f>ROUND(Eigenmischungen!SFJ46,1)</f>
        <v>0</v>
      </c>
      <c r="SFD38" s="536">
        <f>ROUND(Eigenmischungen!SFK46,1)</f>
        <v>0</v>
      </c>
      <c r="SFE38" s="536">
        <f>ROUND(Eigenmischungen!SFL46,1)</f>
        <v>0</v>
      </c>
      <c r="SFF38" s="536">
        <f>ROUND(Eigenmischungen!SFM46,1)</f>
        <v>0</v>
      </c>
      <c r="SFG38" s="536">
        <f>ROUND(Eigenmischungen!SFN46,1)</f>
        <v>0</v>
      </c>
      <c r="SFH38" s="536">
        <f>ROUND(Eigenmischungen!SFO46,1)</f>
        <v>0</v>
      </c>
      <c r="SFI38" s="536">
        <f>ROUND(Eigenmischungen!SFP46,1)</f>
        <v>0</v>
      </c>
      <c r="SFJ38" s="536">
        <f>ROUND(Eigenmischungen!SFQ46,1)</f>
        <v>0</v>
      </c>
      <c r="SFK38" s="536">
        <f>ROUND(Eigenmischungen!SFR46,1)</f>
        <v>0</v>
      </c>
      <c r="SFL38" s="536">
        <f>ROUND(Eigenmischungen!SFS46,1)</f>
        <v>0</v>
      </c>
      <c r="SFM38" s="536">
        <f>ROUND(Eigenmischungen!SFT46,1)</f>
        <v>0</v>
      </c>
      <c r="SFN38" s="536">
        <f>ROUND(Eigenmischungen!SFU46,1)</f>
        <v>0</v>
      </c>
      <c r="SFO38" s="536">
        <f>ROUND(Eigenmischungen!SFV46,1)</f>
        <v>0</v>
      </c>
      <c r="SFP38" s="536">
        <f>ROUND(Eigenmischungen!SFW46,1)</f>
        <v>0</v>
      </c>
      <c r="SFQ38" s="536">
        <f>ROUND(Eigenmischungen!SFX46,1)</f>
        <v>0</v>
      </c>
      <c r="SFR38" s="536">
        <f>ROUND(Eigenmischungen!SFY46,1)</f>
        <v>0</v>
      </c>
      <c r="SFS38" s="536">
        <f>ROUND(Eigenmischungen!SFZ46,1)</f>
        <v>0</v>
      </c>
      <c r="SFT38" s="536">
        <f>ROUND(Eigenmischungen!SGA46,1)</f>
        <v>0</v>
      </c>
      <c r="SFU38" s="536">
        <f>ROUND(Eigenmischungen!SGB46,1)</f>
        <v>0</v>
      </c>
      <c r="SFV38" s="536">
        <f>ROUND(Eigenmischungen!SGC46,1)</f>
        <v>0</v>
      </c>
      <c r="SFW38" s="536">
        <f>ROUND(Eigenmischungen!SGD46,1)</f>
        <v>0</v>
      </c>
      <c r="SFX38" s="536">
        <f>ROUND(Eigenmischungen!SGE46,1)</f>
        <v>0</v>
      </c>
      <c r="SFY38" s="536">
        <f>ROUND(Eigenmischungen!SGF46,1)</f>
        <v>0</v>
      </c>
      <c r="SFZ38" s="536">
        <f>ROUND(Eigenmischungen!SGG46,1)</f>
        <v>0</v>
      </c>
      <c r="SGA38" s="536">
        <f>ROUND(Eigenmischungen!SGH46,1)</f>
        <v>0</v>
      </c>
      <c r="SGB38" s="536">
        <f>ROUND(Eigenmischungen!SGI46,1)</f>
        <v>0</v>
      </c>
      <c r="SGC38" s="536">
        <f>ROUND(Eigenmischungen!SGJ46,1)</f>
        <v>0</v>
      </c>
      <c r="SGD38" s="536">
        <f>ROUND(Eigenmischungen!SGK46,1)</f>
        <v>0</v>
      </c>
      <c r="SGE38" s="536">
        <f>ROUND(Eigenmischungen!SGL46,1)</f>
        <v>0</v>
      </c>
      <c r="SGF38" s="536">
        <f>ROUND(Eigenmischungen!SGM46,1)</f>
        <v>0</v>
      </c>
      <c r="SGG38" s="536">
        <f>ROUND(Eigenmischungen!SGN46,1)</f>
        <v>0</v>
      </c>
      <c r="SGH38" s="536">
        <f>ROUND(Eigenmischungen!SGO46,1)</f>
        <v>0</v>
      </c>
      <c r="SGI38" s="536">
        <f>ROUND(Eigenmischungen!SGP46,1)</f>
        <v>0</v>
      </c>
      <c r="SGJ38" s="536">
        <f>ROUND(Eigenmischungen!SGQ46,1)</f>
        <v>0</v>
      </c>
      <c r="SGK38" s="536">
        <f>ROUND(Eigenmischungen!SGR46,1)</f>
        <v>0</v>
      </c>
      <c r="SGL38" s="536">
        <f>ROUND(Eigenmischungen!SGS46,1)</f>
        <v>0</v>
      </c>
      <c r="SGM38" s="536">
        <f>ROUND(Eigenmischungen!SGT46,1)</f>
        <v>0</v>
      </c>
      <c r="SGN38" s="536">
        <f>ROUND(Eigenmischungen!SGU46,1)</f>
        <v>0</v>
      </c>
      <c r="SGO38" s="536">
        <f>ROUND(Eigenmischungen!SGV46,1)</f>
        <v>0</v>
      </c>
      <c r="SGP38" s="536">
        <f>ROUND(Eigenmischungen!SGW46,1)</f>
        <v>0</v>
      </c>
      <c r="SGQ38" s="536">
        <f>ROUND(Eigenmischungen!SGX46,1)</f>
        <v>0</v>
      </c>
      <c r="SGR38" s="536">
        <f>ROUND(Eigenmischungen!SGY46,1)</f>
        <v>0</v>
      </c>
      <c r="SGS38" s="536">
        <f>ROUND(Eigenmischungen!SGZ46,1)</f>
        <v>0</v>
      </c>
      <c r="SGT38" s="536">
        <f>ROUND(Eigenmischungen!SHA46,1)</f>
        <v>0</v>
      </c>
      <c r="SGU38" s="536">
        <f>ROUND(Eigenmischungen!SHB46,1)</f>
        <v>0</v>
      </c>
      <c r="SGV38" s="536">
        <f>ROUND(Eigenmischungen!SHC46,1)</f>
        <v>0</v>
      </c>
      <c r="SGW38" s="536">
        <f>ROUND(Eigenmischungen!SHD46,1)</f>
        <v>0</v>
      </c>
      <c r="SGX38" s="536">
        <f>ROUND(Eigenmischungen!SHE46,1)</f>
        <v>0</v>
      </c>
      <c r="SGY38" s="536">
        <f>ROUND(Eigenmischungen!SHF46,1)</f>
        <v>0</v>
      </c>
      <c r="SGZ38" s="536">
        <f>ROUND(Eigenmischungen!SHG46,1)</f>
        <v>0</v>
      </c>
      <c r="SHA38" s="536">
        <f>ROUND(Eigenmischungen!SHH46,1)</f>
        <v>0</v>
      </c>
      <c r="SHB38" s="536">
        <f>ROUND(Eigenmischungen!SHI46,1)</f>
        <v>0</v>
      </c>
      <c r="SHC38" s="536">
        <f>ROUND(Eigenmischungen!SHJ46,1)</f>
        <v>0</v>
      </c>
      <c r="SHD38" s="536">
        <f>ROUND(Eigenmischungen!SHK46,1)</f>
        <v>0</v>
      </c>
      <c r="SHE38" s="536">
        <f>ROUND(Eigenmischungen!SHL46,1)</f>
        <v>0</v>
      </c>
      <c r="SHF38" s="536">
        <f>ROUND(Eigenmischungen!SHM46,1)</f>
        <v>0</v>
      </c>
      <c r="SHG38" s="536">
        <f>ROUND(Eigenmischungen!SHN46,1)</f>
        <v>0</v>
      </c>
      <c r="SHH38" s="536">
        <f>ROUND(Eigenmischungen!SHO46,1)</f>
        <v>0</v>
      </c>
      <c r="SHI38" s="536">
        <f>ROUND(Eigenmischungen!SHP46,1)</f>
        <v>0</v>
      </c>
      <c r="SHJ38" s="536">
        <f>ROUND(Eigenmischungen!SHQ46,1)</f>
        <v>0</v>
      </c>
      <c r="SHK38" s="536">
        <f>ROUND(Eigenmischungen!SHR46,1)</f>
        <v>0</v>
      </c>
      <c r="SHL38" s="536">
        <f>ROUND(Eigenmischungen!SHS46,1)</f>
        <v>0</v>
      </c>
      <c r="SHM38" s="536">
        <f>ROUND(Eigenmischungen!SHT46,1)</f>
        <v>0</v>
      </c>
      <c r="SHN38" s="536">
        <f>ROUND(Eigenmischungen!SHU46,1)</f>
        <v>0</v>
      </c>
      <c r="SHO38" s="536">
        <f>ROUND(Eigenmischungen!SHV46,1)</f>
        <v>0</v>
      </c>
      <c r="SHP38" s="536">
        <f>ROUND(Eigenmischungen!SHW46,1)</f>
        <v>0</v>
      </c>
      <c r="SHQ38" s="536">
        <f>ROUND(Eigenmischungen!SHX46,1)</f>
        <v>0</v>
      </c>
      <c r="SHR38" s="536">
        <f>ROUND(Eigenmischungen!SHY46,1)</f>
        <v>0</v>
      </c>
      <c r="SHS38" s="536">
        <f>ROUND(Eigenmischungen!SHZ46,1)</f>
        <v>0</v>
      </c>
      <c r="SHT38" s="536">
        <f>ROUND(Eigenmischungen!SIA46,1)</f>
        <v>0</v>
      </c>
      <c r="SHU38" s="536">
        <f>ROUND(Eigenmischungen!SIB46,1)</f>
        <v>0</v>
      </c>
      <c r="SHV38" s="536">
        <f>ROUND(Eigenmischungen!SIC46,1)</f>
        <v>0</v>
      </c>
      <c r="SHW38" s="536">
        <f>ROUND(Eigenmischungen!SID46,1)</f>
        <v>0</v>
      </c>
      <c r="SHX38" s="536">
        <f>ROUND(Eigenmischungen!SIE46,1)</f>
        <v>0</v>
      </c>
      <c r="SHY38" s="536">
        <f>ROUND(Eigenmischungen!SIF46,1)</f>
        <v>0</v>
      </c>
      <c r="SHZ38" s="536">
        <f>ROUND(Eigenmischungen!SIG46,1)</f>
        <v>0</v>
      </c>
      <c r="SIA38" s="536">
        <f>ROUND(Eigenmischungen!SIH46,1)</f>
        <v>0</v>
      </c>
      <c r="SIB38" s="536">
        <f>ROUND(Eigenmischungen!SII46,1)</f>
        <v>0</v>
      </c>
      <c r="SIC38" s="536">
        <f>ROUND(Eigenmischungen!SIJ46,1)</f>
        <v>0</v>
      </c>
      <c r="SID38" s="536">
        <f>ROUND(Eigenmischungen!SIK46,1)</f>
        <v>0</v>
      </c>
      <c r="SIE38" s="536">
        <f>ROUND(Eigenmischungen!SIL46,1)</f>
        <v>0</v>
      </c>
      <c r="SIF38" s="536">
        <f>ROUND(Eigenmischungen!SIM46,1)</f>
        <v>0</v>
      </c>
      <c r="SIG38" s="536">
        <f>ROUND(Eigenmischungen!SIN46,1)</f>
        <v>0</v>
      </c>
      <c r="SIH38" s="536">
        <f>ROUND(Eigenmischungen!SIO46,1)</f>
        <v>0</v>
      </c>
      <c r="SII38" s="536">
        <f>ROUND(Eigenmischungen!SIP46,1)</f>
        <v>0</v>
      </c>
      <c r="SIJ38" s="536">
        <f>ROUND(Eigenmischungen!SIQ46,1)</f>
        <v>0</v>
      </c>
      <c r="SIK38" s="536">
        <f>ROUND(Eigenmischungen!SIR46,1)</f>
        <v>0</v>
      </c>
      <c r="SIL38" s="536">
        <f>ROUND(Eigenmischungen!SIS46,1)</f>
        <v>0</v>
      </c>
      <c r="SIM38" s="536">
        <f>ROUND(Eigenmischungen!SIT46,1)</f>
        <v>0</v>
      </c>
      <c r="SIN38" s="536">
        <f>ROUND(Eigenmischungen!SIU46,1)</f>
        <v>0</v>
      </c>
      <c r="SIO38" s="536">
        <f>ROUND(Eigenmischungen!SIV46,1)</f>
        <v>0</v>
      </c>
      <c r="SIP38" s="536">
        <f>ROUND(Eigenmischungen!SIW46,1)</f>
        <v>0</v>
      </c>
      <c r="SIQ38" s="536">
        <f>ROUND(Eigenmischungen!SIX46,1)</f>
        <v>0</v>
      </c>
      <c r="SIR38" s="536">
        <f>ROUND(Eigenmischungen!SIY46,1)</f>
        <v>0</v>
      </c>
      <c r="SIS38" s="536">
        <f>ROUND(Eigenmischungen!SIZ46,1)</f>
        <v>0</v>
      </c>
      <c r="SIT38" s="536">
        <f>ROUND(Eigenmischungen!SJA46,1)</f>
        <v>0</v>
      </c>
      <c r="SIU38" s="536">
        <f>ROUND(Eigenmischungen!SJB46,1)</f>
        <v>0</v>
      </c>
      <c r="SIV38" s="536">
        <f>ROUND(Eigenmischungen!SJC46,1)</f>
        <v>0</v>
      </c>
      <c r="SIW38" s="536">
        <f>ROUND(Eigenmischungen!SJD46,1)</f>
        <v>0</v>
      </c>
      <c r="SIX38" s="536">
        <f>ROUND(Eigenmischungen!SJE46,1)</f>
        <v>0</v>
      </c>
      <c r="SIY38" s="536">
        <f>ROUND(Eigenmischungen!SJF46,1)</f>
        <v>0</v>
      </c>
      <c r="SIZ38" s="536">
        <f>ROUND(Eigenmischungen!SJG46,1)</f>
        <v>0</v>
      </c>
      <c r="SJA38" s="536">
        <f>ROUND(Eigenmischungen!SJH46,1)</f>
        <v>0</v>
      </c>
      <c r="SJB38" s="536">
        <f>ROUND(Eigenmischungen!SJI46,1)</f>
        <v>0</v>
      </c>
      <c r="SJC38" s="536">
        <f>ROUND(Eigenmischungen!SJJ46,1)</f>
        <v>0</v>
      </c>
      <c r="SJD38" s="536">
        <f>ROUND(Eigenmischungen!SJK46,1)</f>
        <v>0</v>
      </c>
      <c r="SJE38" s="536">
        <f>ROUND(Eigenmischungen!SJL46,1)</f>
        <v>0</v>
      </c>
      <c r="SJF38" s="536">
        <f>ROUND(Eigenmischungen!SJM46,1)</f>
        <v>0</v>
      </c>
      <c r="SJG38" s="536">
        <f>ROUND(Eigenmischungen!SJN46,1)</f>
        <v>0</v>
      </c>
      <c r="SJH38" s="536">
        <f>ROUND(Eigenmischungen!SJO46,1)</f>
        <v>0</v>
      </c>
      <c r="SJI38" s="536">
        <f>ROUND(Eigenmischungen!SJP46,1)</f>
        <v>0</v>
      </c>
      <c r="SJJ38" s="536">
        <f>ROUND(Eigenmischungen!SJQ46,1)</f>
        <v>0</v>
      </c>
      <c r="SJK38" s="536">
        <f>ROUND(Eigenmischungen!SJR46,1)</f>
        <v>0</v>
      </c>
      <c r="SJL38" s="536">
        <f>ROUND(Eigenmischungen!SJS46,1)</f>
        <v>0</v>
      </c>
      <c r="SJM38" s="536">
        <f>ROUND(Eigenmischungen!SJT46,1)</f>
        <v>0</v>
      </c>
      <c r="SJN38" s="536">
        <f>ROUND(Eigenmischungen!SJU46,1)</f>
        <v>0</v>
      </c>
      <c r="SJO38" s="536">
        <f>ROUND(Eigenmischungen!SJV46,1)</f>
        <v>0</v>
      </c>
      <c r="SJP38" s="536">
        <f>ROUND(Eigenmischungen!SJW46,1)</f>
        <v>0</v>
      </c>
      <c r="SJQ38" s="536">
        <f>ROUND(Eigenmischungen!SJX46,1)</f>
        <v>0</v>
      </c>
      <c r="SJR38" s="536">
        <f>ROUND(Eigenmischungen!SJY46,1)</f>
        <v>0</v>
      </c>
      <c r="SJS38" s="536">
        <f>ROUND(Eigenmischungen!SJZ46,1)</f>
        <v>0</v>
      </c>
      <c r="SJT38" s="536">
        <f>ROUND(Eigenmischungen!SKA46,1)</f>
        <v>0</v>
      </c>
      <c r="SJU38" s="536">
        <f>ROUND(Eigenmischungen!SKB46,1)</f>
        <v>0</v>
      </c>
      <c r="SJV38" s="536">
        <f>ROUND(Eigenmischungen!SKC46,1)</f>
        <v>0</v>
      </c>
      <c r="SJW38" s="536">
        <f>ROUND(Eigenmischungen!SKD46,1)</f>
        <v>0</v>
      </c>
      <c r="SJX38" s="536">
        <f>ROUND(Eigenmischungen!SKE46,1)</f>
        <v>0</v>
      </c>
      <c r="SJY38" s="536">
        <f>ROUND(Eigenmischungen!SKF46,1)</f>
        <v>0</v>
      </c>
      <c r="SJZ38" s="536">
        <f>ROUND(Eigenmischungen!SKG46,1)</f>
        <v>0</v>
      </c>
      <c r="SKA38" s="536">
        <f>ROUND(Eigenmischungen!SKH46,1)</f>
        <v>0</v>
      </c>
      <c r="SKB38" s="536">
        <f>ROUND(Eigenmischungen!SKI46,1)</f>
        <v>0</v>
      </c>
      <c r="SKC38" s="536">
        <f>ROUND(Eigenmischungen!SKJ46,1)</f>
        <v>0</v>
      </c>
      <c r="SKD38" s="536">
        <f>ROUND(Eigenmischungen!SKK46,1)</f>
        <v>0</v>
      </c>
      <c r="SKE38" s="536">
        <f>ROUND(Eigenmischungen!SKL46,1)</f>
        <v>0</v>
      </c>
      <c r="SKF38" s="536">
        <f>ROUND(Eigenmischungen!SKM46,1)</f>
        <v>0</v>
      </c>
      <c r="SKG38" s="536">
        <f>ROUND(Eigenmischungen!SKN46,1)</f>
        <v>0</v>
      </c>
      <c r="SKH38" s="536">
        <f>ROUND(Eigenmischungen!SKO46,1)</f>
        <v>0</v>
      </c>
      <c r="SKI38" s="536">
        <f>ROUND(Eigenmischungen!SKP46,1)</f>
        <v>0</v>
      </c>
      <c r="SKJ38" s="536">
        <f>ROUND(Eigenmischungen!SKQ46,1)</f>
        <v>0</v>
      </c>
      <c r="SKK38" s="536">
        <f>ROUND(Eigenmischungen!SKR46,1)</f>
        <v>0</v>
      </c>
      <c r="SKL38" s="536">
        <f>ROUND(Eigenmischungen!SKS46,1)</f>
        <v>0</v>
      </c>
      <c r="SKM38" s="536">
        <f>ROUND(Eigenmischungen!SKT46,1)</f>
        <v>0</v>
      </c>
      <c r="SKN38" s="536">
        <f>ROUND(Eigenmischungen!SKU46,1)</f>
        <v>0</v>
      </c>
      <c r="SKO38" s="536">
        <f>ROUND(Eigenmischungen!SKV46,1)</f>
        <v>0</v>
      </c>
      <c r="SKP38" s="536">
        <f>ROUND(Eigenmischungen!SKW46,1)</f>
        <v>0</v>
      </c>
      <c r="SKQ38" s="536">
        <f>ROUND(Eigenmischungen!SKX46,1)</f>
        <v>0</v>
      </c>
      <c r="SKR38" s="536">
        <f>ROUND(Eigenmischungen!SKY46,1)</f>
        <v>0</v>
      </c>
      <c r="SKS38" s="536">
        <f>ROUND(Eigenmischungen!SKZ46,1)</f>
        <v>0</v>
      </c>
      <c r="SKT38" s="536">
        <f>ROUND(Eigenmischungen!SLA46,1)</f>
        <v>0</v>
      </c>
      <c r="SKU38" s="536">
        <f>ROUND(Eigenmischungen!SLB46,1)</f>
        <v>0</v>
      </c>
      <c r="SKV38" s="536">
        <f>ROUND(Eigenmischungen!SLC46,1)</f>
        <v>0</v>
      </c>
      <c r="SKW38" s="536">
        <f>ROUND(Eigenmischungen!SLD46,1)</f>
        <v>0</v>
      </c>
      <c r="SKX38" s="536">
        <f>ROUND(Eigenmischungen!SLE46,1)</f>
        <v>0</v>
      </c>
      <c r="SKY38" s="536">
        <f>ROUND(Eigenmischungen!SLF46,1)</f>
        <v>0</v>
      </c>
      <c r="SKZ38" s="536">
        <f>ROUND(Eigenmischungen!SLG46,1)</f>
        <v>0</v>
      </c>
      <c r="SLA38" s="536">
        <f>ROUND(Eigenmischungen!SLH46,1)</f>
        <v>0</v>
      </c>
      <c r="SLB38" s="536">
        <f>ROUND(Eigenmischungen!SLI46,1)</f>
        <v>0</v>
      </c>
      <c r="SLC38" s="536">
        <f>ROUND(Eigenmischungen!SLJ46,1)</f>
        <v>0</v>
      </c>
      <c r="SLD38" s="536">
        <f>ROUND(Eigenmischungen!SLK46,1)</f>
        <v>0</v>
      </c>
      <c r="SLE38" s="536">
        <f>ROUND(Eigenmischungen!SLL46,1)</f>
        <v>0</v>
      </c>
      <c r="SLF38" s="536">
        <f>ROUND(Eigenmischungen!SLM46,1)</f>
        <v>0</v>
      </c>
      <c r="SLG38" s="536">
        <f>ROUND(Eigenmischungen!SLN46,1)</f>
        <v>0</v>
      </c>
      <c r="SLH38" s="536">
        <f>ROUND(Eigenmischungen!SLO46,1)</f>
        <v>0</v>
      </c>
      <c r="SLI38" s="536">
        <f>ROUND(Eigenmischungen!SLP46,1)</f>
        <v>0</v>
      </c>
      <c r="SLJ38" s="536">
        <f>ROUND(Eigenmischungen!SLQ46,1)</f>
        <v>0</v>
      </c>
      <c r="SLK38" s="536">
        <f>ROUND(Eigenmischungen!SLR46,1)</f>
        <v>0</v>
      </c>
      <c r="SLL38" s="536">
        <f>ROUND(Eigenmischungen!SLS46,1)</f>
        <v>0</v>
      </c>
      <c r="SLM38" s="536">
        <f>ROUND(Eigenmischungen!SLT46,1)</f>
        <v>0</v>
      </c>
      <c r="SLN38" s="536">
        <f>ROUND(Eigenmischungen!SLU46,1)</f>
        <v>0</v>
      </c>
      <c r="SLO38" s="536">
        <f>ROUND(Eigenmischungen!SLV46,1)</f>
        <v>0</v>
      </c>
      <c r="SLP38" s="536">
        <f>ROUND(Eigenmischungen!SLW46,1)</f>
        <v>0</v>
      </c>
      <c r="SLQ38" s="536">
        <f>ROUND(Eigenmischungen!SLX46,1)</f>
        <v>0</v>
      </c>
      <c r="SLR38" s="536">
        <f>ROUND(Eigenmischungen!SLY46,1)</f>
        <v>0</v>
      </c>
      <c r="SLS38" s="536">
        <f>ROUND(Eigenmischungen!SLZ46,1)</f>
        <v>0</v>
      </c>
      <c r="SLT38" s="536">
        <f>ROUND(Eigenmischungen!SMA46,1)</f>
        <v>0</v>
      </c>
      <c r="SLU38" s="536">
        <f>ROUND(Eigenmischungen!SMB46,1)</f>
        <v>0</v>
      </c>
      <c r="SLV38" s="536">
        <f>ROUND(Eigenmischungen!SMC46,1)</f>
        <v>0</v>
      </c>
      <c r="SLW38" s="536">
        <f>ROUND(Eigenmischungen!SMD46,1)</f>
        <v>0</v>
      </c>
      <c r="SLX38" s="536">
        <f>ROUND(Eigenmischungen!SME46,1)</f>
        <v>0</v>
      </c>
      <c r="SLY38" s="536">
        <f>ROUND(Eigenmischungen!SMF46,1)</f>
        <v>0</v>
      </c>
      <c r="SLZ38" s="536">
        <f>ROUND(Eigenmischungen!SMG46,1)</f>
        <v>0</v>
      </c>
      <c r="SMA38" s="536">
        <f>ROUND(Eigenmischungen!SMH46,1)</f>
        <v>0</v>
      </c>
      <c r="SMB38" s="536">
        <f>ROUND(Eigenmischungen!SMI46,1)</f>
        <v>0</v>
      </c>
      <c r="SMC38" s="536">
        <f>ROUND(Eigenmischungen!SMJ46,1)</f>
        <v>0</v>
      </c>
      <c r="SMD38" s="536">
        <f>ROUND(Eigenmischungen!SMK46,1)</f>
        <v>0</v>
      </c>
      <c r="SME38" s="536">
        <f>ROUND(Eigenmischungen!SML46,1)</f>
        <v>0</v>
      </c>
      <c r="SMF38" s="536">
        <f>ROUND(Eigenmischungen!SMM46,1)</f>
        <v>0</v>
      </c>
      <c r="SMG38" s="536">
        <f>ROUND(Eigenmischungen!SMN46,1)</f>
        <v>0</v>
      </c>
      <c r="SMH38" s="536">
        <f>ROUND(Eigenmischungen!SMO46,1)</f>
        <v>0</v>
      </c>
      <c r="SMI38" s="536">
        <f>ROUND(Eigenmischungen!SMP46,1)</f>
        <v>0</v>
      </c>
      <c r="SMJ38" s="536">
        <f>ROUND(Eigenmischungen!SMQ46,1)</f>
        <v>0</v>
      </c>
      <c r="SMK38" s="536">
        <f>ROUND(Eigenmischungen!SMR46,1)</f>
        <v>0</v>
      </c>
      <c r="SML38" s="536">
        <f>ROUND(Eigenmischungen!SMS46,1)</f>
        <v>0</v>
      </c>
      <c r="SMM38" s="536">
        <f>ROUND(Eigenmischungen!SMT46,1)</f>
        <v>0</v>
      </c>
      <c r="SMN38" s="536">
        <f>ROUND(Eigenmischungen!SMU46,1)</f>
        <v>0</v>
      </c>
      <c r="SMO38" s="536">
        <f>ROUND(Eigenmischungen!SMV46,1)</f>
        <v>0</v>
      </c>
      <c r="SMP38" s="536">
        <f>ROUND(Eigenmischungen!SMW46,1)</f>
        <v>0</v>
      </c>
      <c r="SMQ38" s="536">
        <f>ROUND(Eigenmischungen!SMX46,1)</f>
        <v>0</v>
      </c>
      <c r="SMR38" s="536">
        <f>ROUND(Eigenmischungen!SMY46,1)</f>
        <v>0</v>
      </c>
      <c r="SMS38" s="536">
        <f>ROUND(Eigenmischungen!SMZ46,1)</f>
        <v>0</v>
      </c>
      <c r="SMT38" s="536">
        <f>ROUND(Eigenmischungen!SNA46,1)</f>
        <v>0</v>
      </c>
      <c r="SMU38" s="536">
        <f>ROUND(Eigenmischungen!SNB46,1)</f>
        <v>0</v>
      </c>
      <c r="SMV38" s="536">
        <f>ROUND(Eigenmischungen!SNC46,1)</f>
        <v>0</v>
      </c>
      <c r="SMW38" s="536">
        <f>ROUND(Eigenmischungen!SND46,1)</f>
        <v>0</v>
      </c>
      <c r="SMX38" s="536">
        <f>ROUND(Eigenmischungen!SNE46,1)</f>
        <v>0</v>
      </c>
      <c r="SMY38" s="536">
        <f>ROUND(Eigenmischungen!SNF46,1)</f>
        <v>0</v>
      </c>
      <c r="SMZ38" s="536">
        <f>ROUND(Eigenmischungen!SNG46,1)</f>
        <v>0</v>
      </c>
      <c r="SNA38" s="536">
        <f>ROUND(Eigenmischungen!SNH46,1)</f>
        <v>0</v>
      </c>
      <c r="SNB38" s="536">
        <f>ROUND(Eigenmischungen!SNI46,1)</f>
        <v>0</v>
      </c>
      <c r="SNC38" s="536">
        <f>ROUND(Eigenmischungen!SNJ46,1)</f>
        <v>0</v>
      </c>
      <c r="SND38" s="536">
        <f>ROUND(Eigenmischungen!SNK46,1)</f>
        <v>0</v>
      </c>
      <c r="SNE38" s="536">
        <f>ROUND(Eigenmischungen!SNL46,1)</f>
        <v>0</v>
      </c>
      <c r="SNF38" s="536">
        <f>ROUND(Eigenmischungen!SNM46,1)</f>
        <v>0</v>
      </c>
      <c r="SNG38" s="536">
        <f>ROUND(Eigenmischungen!SNN46,1)</f>
        <v>0</v>
      </c>
      <c r="SNH38" s="536">
        <f>ROUND(Eigenmischungen!SNO46,1)</f>
        <v>0</v>
      </c>
      <c r="SNI38" s="536">
        <f>ROUND(Eigenmischungen!SNP46,1)</f>
        <v>0</v>
      </c>
      <c r="SNJ38" s="536">
        <f>ROUND(Eigenmischungen!SNQ46,1)</f>
        <v>0</v>
      </c>
      <c r="SNK38" s="536">
        <f>ROUND(Eigenmischungen!SNR46,1)</f>
        <v>0</v>
      </c>
      <c r="SNL38" s="536">
        <f>ROUND(Eigenmischungen!SNS46,1)</f>
        <v>0</v>
      </c>
      <c r="SNM38" s="536">
        <f>ROUND(Eigenmischungen!SNT46,1)</f>
        <v>0</v>
      </c>
      <c r="SNN38" s="536">
        <f>ROUND(Eigenmischungen!SNU46,1)</f>
        <v>0</v>
      </c>
      <c r="SNO38" s="536">
        <f>ROUND(Eigenmischungen!SNV46,1)</f>
        <v>0</v>
      </c>
      <c r="SNP38" s="536">
        <f>ROUND(Eigenmischungen!SNW46,1)</f>
        <v>0</v>
      </c>
      <c r="SNQ38" s="536">
        <f>ROUND(Eigenmischungen!SNX46,1)</f>
        <v>0</v>
      </c>
      <c r="SNR38" s="536">
        <f>ROUND(Eigenmischungen!SNY46,1)</f>
        <v>0</v>
      </c>
      <c r="SNS38" s="536">
        <f>ROUND(Eigenmischungen!SNZ46,1)</f>
        <v>0</v>
      </c>
      <c r="SNT38" s="536">
        <f>ROUND(Eigenmischungen!SOA46,1)</f>
        <v>0</v>
      </c>
      <c r="SNU38" s="536">
        <f>ROUND(Eigenmischungen!SOB46,1)</f>
        <v>0</v>
      </c>
      <c r="SNV38" s="536">
        <f>ROUND(Eigenmischungen!SOC46,1)</f>
        <v>0</v>
      </c>
      <c r="SNW38" s="536">
        <f>ROUND(Eigenmischungen!SOD46,1)</f>
        <v>0</v>
      </c>
      <c r="SNX38" s="536">
        <f>ROUND(Eigenmischungen!SOE46,1)</f>
        <v>0</v>
      </c>
      <c r="SNY38" s="536">
        <f>ROUND(Eigenmischungen!SOF46,1)</f>
        <v>0</v>
      </c>
      <c r="SNZ38" s="536">
        <f>ROUND(Eigenmischungen!SOG46,1)</f>
        <v>0</v>
      </c>
      <c r="SOA38" s="536">
        <f>ROUND(Eigenmischungen!SOH46,1)</f>
        <v>0</v>
      </c>
      <c r="SOB38" s="536">
        <f>ROUND(Eigenmischungen!SOI46,1)</f>
        <v>0</v>
      </c>
      <c r="SOC38" s="536">
        <f>ROUND(Eigenmischungen!SOJ46,1)</f>
        <v>0</v>
      </c>
      <c r="SOD38" s="536">
        <f>ROUND(Eigenmischungen!SOK46,1)</f>
        <v>0</v>
      </c>
      <c r="SOE38" s="536">
        <f>ROUND(Eigenmischungen!SOL46,1)</f>
        <v>0</v>
      </c>
      <c r="SOF38" s="536">
        <f>ROUND(Eigenmischungen!SOM46,1)</f>
        <v>0</v>
      </c>
      <c r="SOG38" s="536">
        <f>ROUND(Eigenmischungen!SON46,1)</f>
        <v>0</v>
      </c>
      <c r="SOH38" s="536">
        <f>ROUND(Eigenmischungen!SOO46,1)</f>
        <v>0</v>
      </c>
      <c r="SOI38" s="536">
        <f>ROUND(Eigenmischungen!SOP46,1)</f>
        <v>0</v>
      </c>
      <c r="SOJ38" s="536">
        <f>ROUND(Eigenmischungen!SOQ46,1)</f>
        <v>0</v>
      </c>
      <c r="SOK38" s="536">
        <f>ROUND(Eigenmischungen!SOR46,1)</f>
        <v>0</v>
      </c>
      <c r="SOL38" s="536">
        <f>ROUND(Eigenmischungen!SOS46,1)</f>
        <v>0</v>
      </c>
      <c r="SOM38" s="536">
        <f>ROUND(Eigenmischungen!SOT46,1)</f>
        <v>0</v>
      </c>
      <c r="SON38" s="536">
        <f>ROUND(Eigenmischungen!SOU46,1)</f>
        <v>0</v>
      </c>
      <c r="SOO38" s="536">
        <f>ROUND(Eigenmischungen!SOV46,1)</f>
        <v>0</v>
      </c>
      <c r="SOP38" s="536">
        <f>ROUND(Eigenmischungen!SOW46,1)</f>
        <v>0</v>
      </c>
      <c r="SOQ38" s="536">
        <f>ROUND(Eigenmischungen!SOX46,1)</f>
        <v>0</v>
      </c>
      <c r="SOR38" s="536">
        <f>ROUND(Eigenmischungen!SOY46,1)</f>
        <v>0</v>
      </c>
      <c r="SOS38" s="536">
        <f>ROUND(Eigenmischungen!SOZ46,1)</f>
        <v>0</v>
      </c>
      <c r="SOT38" s="536">
        <f>ROUND(Eigenmischungen!SPA46,1)</f>
        <v>0</v>
      </c>
      <c r="SOU38" s="536">
        <f>ROUND(Eigenmischungen!SPB46,1)</f>
        <v>0</v>
      </c>
      <c r="SOV38" s="536">
        <f>ROUND(Eigenmischungen!SPC46,1)</f>
        <v>0</v>
      </c>
      <c r="SOW38" s="536">
        <f>ROUND(Eigenmischungen!SPD46,1)</f>
        <v>0</v>
      </c>
      <c r="SOX38" s="536">
        <f>ROUND(Eigenmischungen!SPE46,1)</f>
        <v>0</v>
      </c>
      <c r="SOY38" s="536">
        <f>ROUND(Eigenmischungen!SPF46,1)</f>
        <v>0</v>
      </c>
      <c r="SOZ38" s="536">
        <f>ROUND(Eigenmischungen!SPG46,1)</f>
        <v>0</v>
      </c>
      <c r="SPA38" s="536">
        <f>ROUND(Eigenmischungen!SPH46,1)</f>
        <v>0</v>
      </c>
      <c r="SPB38" s="536">
        <f>ROUND(Eigenmischungen!SPI46,1)</f>
        <v>0</v>
      </c>
      <c r="SPC38" s="536">
        <f>ROUND(Eigenmischungen!SPJ46,1)</f>
        <v>0</v>
      </c>
      <c r="SPD38" s="536">
        <f>ROUND(Eigenmischungen!SPK46,1)</f>
        <v>0</v>
      </c>
      <c r="SPE38" s="536">
        <f>ROUND(Eigenmischungen!SPL46,1)</f>
        <v>0</v>
      </c>
      <c r="SPF38" s="536">
        <f>ROUND(Eigenmischungen!SPM46,1)</f>
        <v>0</v>
      </c>
      <c r="SPG38" s="536">
        <f>ROUND(Eigenmischungen!SPN46,1)</f>
        <v>0</v>
      </c>
      <c r="SPH38" s="536">
        <f>ROUND(Eigenmischungen!SPO46,1)</f>
        <v>0</v>
      </c>
      <c r="SPI38" s="536">
        <f>ROUND(Eigenmischungen!SPP46,1)</f>
        <v>0</v>
      </c>
      <c r="SPJ38" s="536">
        <f>ROUND(Eigenmischungen!SPQ46,1)</f>
        <v>0</v>
      </c>
      <c r="SPK38" s="536">
        <f>ROUND(Eigenmischungen!SPR46,1)</f>
        <v>0</v>
      </c>
      <c r="SPL38" s="536">
        <f>ROUND(Eigenmischungen!SPS46,1)</f>
        <v>0</v>
      </c>
      <c r="SPM38" s="536">
        <f>ROUND(Eigenmischungen!SPT46,1)</f>
        <v>0</v>
      </c>
      <c r="SPN38" s="536">
        <f>ROUND(Eigenmischungen!SPU46,1)</f>
        <v>0</v>
      </c>
      <c r="SPO38" s="536">
        <f>ROUND(Eigenmischungen!SPV46,1)</f>
        <v>0</v>
      </c>
      <c r="SPP38" s="536">
        <f>ROUND(Eigenmischungen!SPW46,1)</f>
        <v>0</v>
      </c>
      <c r="SPQ38" s="536">
        <f>ROUND(Eigenmischungen!SPX46,1)</f>
        <v>0</v>
      </c>
      <c r="SPR38" s="536">
        <f>ROUND(Eigenmischungen!SPY46,1)</f>
        <v>0</v>
      </c>
      <c r="SPS38" s="536">
        <f>ROUND(Eigenmischungen!SPZ46,1)</f>
        <v>0</v>
      </c>
      <c r="SPT38" s="536">
        <f>ROUND(Eigenmischungen!SQA46,1)</f>
        <v>0</v>
      </c>
      <c r="SPU38" s="536">
        <f>ROUND(Eigenmischungen!SQB46,1)</f>
        <v>0</v>
      </c>
      <c r="SPV38" s="536">
        <f>ROUND(Eigenmischungen!SQC46,1)</f>
        <v>0</v>
      </c>
      <c r="SPW38" s="536">
        <f>ROUND(Eigenmischungen!SQD46,1)</f>
        <v>0</v>
      </c>
      <c r="SPX38" s="536">
        <f>ROUND(Eigenmischungen!SQE46,1)</f>
        <v>0</v>
      </c>
      <c r="SPY38" s="536">
        <f>ROUND(Eigenmischungen!SQF46,1)</f>
        <v>0</v>
      </c>
      <c r="SPZ38" s="536">
        <f>ROUND(Eigenmischungen!SQG46,1)</f>
        <v>0</v>
      </c>
      <c r="SQA38" s="536">
        <f>ROUND(Eigenmischungen!SQH46,1)</f>
        <v>0</v>
      </c>
      <c r="SQB38" s="536">
        <f>ROUND(Eigenmischungen!SQI46,1)</f>
        <v>0</v>
      </c>
      <c r="SQC38" s="536">
        <f>ROUND(Eigenmischungen!SQJ46,1)</f>
        <v>0</v>
      </c>
      <c r="SQD38" s="536">
        <f>ROUND(Eigenmischungen!SQK46,1)</f>
        <v>0</v>
      </c>
      <c r="SQE38" s="536">
        <f>ROUND(Eigenmischungen!SQL46,1)</f>
        <v>0</v>
      </c>
      <c r="SQF38" s="536">
        <f>ROUND(Eigenmischungen!SQM46,1)</f>
        <v>0</v>
      </c>
      <c r="SQG38" s="536">
        <f>ROUND(Eigenmischungen!SQN46,1)</f>
        <v>0</v>
      </c>
      <c r="SQH38" s="536">
        <f>ROUND(Eigenmischungen!SQO46,1)</f>
        <v>0</v>
      </c>
      <c r="SQI38" s="536">
        <f>ROUND(Eigenmischungen!SQP46,1)</f>
        <v>0</v>
      </c>
      <c r="SQJ38" s="536">
        <f>ROUND(Eigenmischungen!SQQ46,1)</f>
        <v>0</v>
      </c>
      <c r="SQK38" s="536">
        <f>ROUND(Eigenmischungen!SQR46,1)</f>
        <v>0</v>
      </c>
      <c r="SQL38" s="536">
        <f>ROUND(Eigenmischungen!SQS46,1)</f>
        <v>0</v>
      </c>
      <c r="SQM38" s="536">
        <f>ROUND(Eigenmischungen!SQT46,1)</f>
        <v>0</v>
      </c>
      <c r="SQN38" s="536">
        <f>ROUND(Eigenmischungen!SQU46,1)</f>
        <v>0</v>
      </c>
      <c r="SQO38" s="536">
        <f>ROUND(Eigenmischungen!SQV46,1)</f>
        <v>0</v>
      </c>
      <c r="SQP38" s="536">
        <f>ROUND(Eigenmischungen!SQW46,1)</f>
        <v>0</v>
      </c>
      <c r="SQQ38" s="536">
        <f>ROUND(Eigenmischungen!SQX46,1)</f>
        <v>0</v>
      </c>
      <c r="SQR38" s="536">
        <f>ROUND(Eigenmischungen!SQY46,1)</f>
        <v>0</v>
      </c>
      <c r="SQS38" s="536">
        <f>ROUND(Eigenmischungen!SQZ46,1)</f>
        <v>0</v>
      </c>
      <c r="SQT38" s="536">
        <f>ROUND(Eigenmischungen!SRA46,1)</f>
        <v>0</v>
      </c>
      <c r="SQU38" s="536">
        <f>ROUND(Eigenmischungen!SRB46,1)</f>
        <v>0</v>
      </c>
      <c r="SQV38" s="536">
        <f>ROUND(Eigenmischungen!SRC46,1)</f>
        <v>0</v>
      </c>
      <c r="SQW38" s="536">
        <f>ROUND(Eigenmischungen!SRD46,1)</f>
        <v>0</v>
      </c>
      <c r="SQX38" s="536">
        <f>ROUND(Eigenmischungen!SRE46,1)</f>
        <v>0</v>
      </c>
      <c r="SQY38" s="536">
        <f>ROUND(Eigenmischungen!SRF46,1)</f>
        <v>0</v>
      </c>
      <c r="SQZ38" s="536">
        <f>ROUND(Eigenmischungen!SRG46,1)</f>
        <v>0</v>
      </c>
      <c r="SRA38" s="536">
        <f>ROUND(Eigenmischungen!SRH46,1)</f>
        <v>0</v>
      </c>
      <c r="SRB38" s="536">
        <f>ROUND(Eigenmischungen!SRI46,1)</f>
        <v>0</v>
      </c>
      <c r="SRC38" s="536">
        <f>ROUND(Eigenmischungen!SRJ46,1)</f>
        <v>0</v>
      </c>
      <c r="SRD38" s="536">
        <f>ROUND(Eigenmischungen!SRK46,1)</f>
        <v>0</v>
      </c>
      <c r="SRE38" s="536">
        <f>ROUND(Eigenmischungen!SRL46,1)</f>
        <v>0</v>
      </c>
      <c r="SRF38" s="536">
        <f>ROUND(Eigenmischungen!SRM46,1)</f>
        <v>0</v>
      </c>
      <c r="SRG38" s="536">
        <f>ROUND(Eigenmischungen!SRN46,1)</f>
        <v>0</v>
      </c>
      <c r="SRH38" s="536">
        <f>ROUND(Eigenmischungen!SRO46,1)</f>
        <v>0</v>
      </c>
      <c r="SRI38" s="536">
        <f>ROUND(Eigenmischungen!SRP46,1)</f>
        <v>0</v>
      </c>
      <c r="SRJ38" s="536">
        <f>ROUND(Eigenmischungen!SRQ46,1)</f>
        <v>0</v>
      </c>
      <c r="SRK38" s="536">
        <f>ROUND(Eigenmischungen!SRR46,1)</f>
        <v>0</v>
      </c>
      <c r="SRL38" s="536">
        <f>ROUND(Eigenmischungen!SRS46,1)</f>
        <v>0</v>
      </c>
      <c r="SRM38" s="536">
        <f>ROUND(Eigenmischungen!SRT46,1)</f>
        <v>0</v>
      </c>
      <c r="SRN38" s="536">
        <f>ROUND(Eigenmischungen!SRU46,1)</f>
        <v>0</v>
      </c>
      <c r="SRO38" s="536">
        <f>ROUND(Eigenmischungen!SRV46,1)</f>
        <v>0</v>
      </c>
      <c r="SRP38" s="536">
        <f>ROUND(Eigenmischungen!SRW46,1)</f>
        <v>0</v>
      </c>
      <c r="SRQ38" s="536">
        <f>ROUND(Eigenmischungen!SRX46,1)</f>
        <v>0</v>
      </c>
      <c r="SRR38" s="536">
        <f>ROUND(Eigenmischungen!SRY46,1)</f>
        <v>0</v>
      </c>
      <c r="SRS38" s="536">
        <f>ROUND(Eigenmischungen!SRZ46,1)</f>
        <v>0</v>
      </c>
      <c r="SRT38" s="536">
        <f>ROUND(Eigenmischungen!SSA46,1)</f>
        <v>0</v>
      </c>
      <c r="SRU38" s="536">
        <f>ROUND(Eigenmischungen!SSB46,1)</f>
        <v>0</v>
      </c>
      <c r="SRV38" s="536">
        <f>ROUND(Eigenmischungen!SSC46,1)</f>
        <v>0</v>
      </c>
      <c r="SRW38" s="536">
        <f>ROUND(Eigenmischungen!SSD46,1)</f>
        <v>0</v>
      </c>
      <c r="SRX38" s="536">
        <f>ROUND(Eigenmischungen!SSE46,1)</f>
        <v>0</v>
      </c>
      <c r="SRY38" s="536">
        <f>ROUND(Eigenmischungen!SSF46,1)</f>
        <v>0</v>
      </c>
      <c r="SRZ38" s="536">
        <f>ROUND(Eigenmischungen!SSG46,1)</f>
        <v>0</v>
      </c>
      <c r="SSA38" s="536">
        <f>ROUND(Eigenmischungen!SSH46,1)</f>
        <v>0</v>
      </c>
      <c r="SSB38" s="536">
        <f>ROUND(Eigenmischungen!SSI46,1)</f>
        <v>0</v>
      </c>
      <c r="SSC38" s="536">
        <f>ROUND(Eigenmischungen!SSJ46,1)</f>
        <v>0</v>
      </c>
      <c r="SSD38" s="536">
        <f>ROUND(Eigenmischungen!SSK46,1)</f>
        <v>0</v>
      </c>
      <c r="SSE38" s="536">
        <f>ROUND(Eigenmischungen!SSL46,1)</f>
        <v>0</v>
      </c>
      <c r="SSF38" s="536">
        <f>ROUND(Eigenmischungen!SSM46,1)</f>
        <v>0</v>
      </c>
      <c r="SSG38" s="536">
        <f>ROUND(Eigenmischungen!SSN46,1)</f>
        <v>0</v>
      </c>
      <c r="SSH38" s="536">
        <f>ROUND(Eigenmischungen!SSO46,1)</f>
        <v>0</v>
      </c>
      <c r="SSI38" s="536">
        <f>ROUND(Eigenmischungen!SSP46,1)</f>
        <v>0</v>
      </c>
      <c r="SSJ38" s="536">
        <f>ROUND(Eigenmischungen!SSQ46,1)</f>
        <v>0</v>
      </c>
      <c r="SSK38" s="536">
        <f>ROUND(Eigenmischungen!SSR46,1)</f>
        <v>0</v>
      </c>
      <c r="SSL38" s="536">
        <f>ROUND(Eigenmischungen!SSS46,1)</f>
        <v>0</v>
      </c>
      <c r="SSM38" s="536">
        <f>ROUND(Eigenmischungen!SST46,1)</f>
        <v>0</v>
      </c>
      <c r="SSN38" s="536">
        <f>ROUND(Eigenmischungen!SSU46,1)</f>
        <v>0</v>
      </c>
      <c r="SSO38" s="536">
        <f>ROUND(Eigenmischungen!SSV46,1)</f>
        <v>0</v>
      </c>
      <c r="SSP38" s="536">
        <f>ROUND(Eigenmischungen!SSW46,1)</f>
        <v>0</v>
      </c>
      <c r="SSQ38" s="536">
        <f>ROUND(Eigenmischungen!SSX46,1)</f>
        <v>0</v>
      </c>
      <c r="SSR38" s="536">
        <f>ROUND(Eigenmischungen!SSY46,1)</f>
        <v>0</v>
      </c>
      <c r="SSS38" s="536">
        <f>ROUND(Eigenmischungen!SSZ46,1)</f>
        <v>0</v>
      </c>
      <c r="SST38" s="536">
        <f>ROUND(Eigenmischungen!STA46,1)</f>
        <v>0</v>
      </c>
      <c r="SSU38" s="536">
        <f>ROUND(Eigenmischungen!STB46,1)</f>
        <v>0</v>
      </c>
      <c r="SSV38" s="536">
        <f>ROUND(Eigenmischungen!STC46,1)</f>
        <v>0</v>
      </c>
      <c r="SSW38" s="536">
        <f>ROUND(Eigenmischungen!STD46,1)</f>
        <v>0</v>
      </c>
      <c r="SSX38" s="536">
        <f>ROUND(Eigenmischungen!STE46,1)</f>
        <v>0</v>
      </c>
      <c r="SSY38" s="536">
        <f>ROUND(Eigenmischungen!STF46,1)</f>
        <v>0</v>
      </c>
      <c r="SSZ38" s="536">
        <f>ROUND(Eigenmischungen!STG46,1)</f>
        <v>0</v>
      </c>
      <c r="STA38" s="536">
        <f>ROUND(Eigenmischungen!STH46,1)</f>
        <v>0</v>
      </c>
      <c r="STB38" s="536">
        <f>ROUND(Eigenmischungen!STI46,1)</f>
        <v>0</v>
      </c>
      <c r="STC38" s="536">
        <f>ROUND(Eigenmischungen!STJ46,1)</f>
        <v>0</v>
      </c>
      <c r="STD38" s="536">
        <f>ROUND(Eigenmischungen!STK46,1)</f>
        <v>0</v>
      </c>
      <c r="STE38" s="536">
        <f>ROUND(Eigenmischungen!STL46,1)</f>
        <v>0</v>
      </c>
      <c r="STF38" s="536">
        <f>ROUND(Eigenmischungen!STM46,1)</f>
        <v>0</v>
      </c>
      <c r="STG38" s="536">
        <f>ROUND(Eigenmischungen!STN46,1)</f>
        <v>0</v>
      </c>
      <c r="STH38" s="536">
        <f>ROUND(Eigenmischungen!STO46,1)</f>
        <v>0</v>
      </c>
      <c r="STI38" s="536">
        <f>ROUND(Eigenmischungen!STP46,1)</f>
        <v>0</v>
      </c>
      <c r="STJ38" s="536">
        <f>ROUND(Eigenmischungen!STQ46,1)</f>
        <v>0</v>
      </c>
      <c r="STK38" s="536">
        <f>ROUND(Eigenmischungen!STR46,1)</f>
        <v>0</v>
      </c>
      <c r="STL38" s="536">
        <f>ROUND(Eigenmischungen!STS46,1)</f>
        <v>0</v>
      </c>
      <c r="STM38" s="536">
        <f>ROUND(Eigenmischungen!STT46,1)</f>
        <v>0</v>
      </c>
      <c r="STN38" s="536">
        <f>ROUND(Eigenmischungen!STU46,1)</f>
        <v>0</v>
      </c>
      <c r="STO38" s="536">
        <f>ROUND(Eigenmischungen!STV46,1)</f>
        <v>0</v>
      </c>
      <c r="STP38" s="536">
        <f>ROUND(Eigenmischungen!STW46,1)</f>
        <v>0</v>
      </c>
      <c r="STQ38" s="536">
        <f>ROUND(Eigenmischungen!STX46,1)</f>
        <v>0</v>
      </c>
      <c r="STR38" s="536">
        <f>ROUND(Eigenmischungen!STY46,1)</f>
        <v>0</v>
      </c>
      <c r="STS38" s="536">
        <f>ROUND(Eigenmischungen!STZ46,1)</f>
        <v>0</v>
      </c>
      <c r="STT38" s="536">
        <f>ROUND(Eigenmischungen!SUA46,1)</f>
        <v>0</v>
      </c>
      <c r="STU38" s="536">
        <f>ROUND(Eigenmischungen!SUB46,1)</f>
        <v>0</v>
      </c>
      <c r="STV38" s="536">
        <f>ROUND(Eigenmischungen!SUC46,1)</f>
        <v>0</v>
      </c>
      <c r="STW38" s="536">
        <f>ROUND(Eigenmischungen!SUD46,1)</f>
        <v>0</v>
      </c>
      <c r="STX38" s="536">
        <f>ROUND(Eigenmischungen!SUE46,1)</f>
        <v>0</v>
      </c>
      <c r="STY38" s="536">
        <f>ROUND(Eigenmischungen!SUF46,1)</f>
        <v>0</v>
      </c>
      <c r="STZ38" s="536">
        <f>ROUND(Eigenmischungen!SUG46,1)</f>
        <v>0</v>
      </c>
      <c r="SUA38" s="536">
        <f>ROUND(Eigenmischungen!SUH46,1)</f>
        <v>0</v>
      </c>
      <c r="SUB38" s="536">
        <f>ROUND(Eigenmischungen!SUI46,1)</f>
        <v>0</v>
      </c>
      <c r="SUC38" s="536">
        <f>ROUND(Eigenmischungen!SUJ46,1)</f>
        <v>0</v>
      </c>
      <c r="SUD38" s="536">
        <f>ROUND(Eigenmischungen!SUK46,1)</f>
        <v>0</v>
      </c>
      <c r="SUE38" s="536">
        <f>ROUND(Eigenmischungen!SUL46,1)</f>
        <v>0</v>
      </c>
      <c r="SUF38" s="536">
        <f>ROUND(Eigenmischungen!SUM46,1)</f>
        <v>0</v>
      </c>
      <c r="SUG38" s="536">
        <f>ROUND(Eigenmischungen!SUN46,1)</f>
        <v>0</v>
      </c>
      <c r="SUH38" s="536">
        <f>ROUND(Eigenmischungen!SUO46,1)</f>
        <v>0</v>
      </c>
      <c r="SUI38" s="536">
        <f>ROUND(Eigenmischungen!SUP46,1)</f>
        <v>0</v>
      </c>
      <c r="SUJ38" s="536">
        <f>ROUND(Eigenmischungen!SUQ46,1)</f>
        <v>0</v>
      </c>
      <c r="SUK38" s="536">
        <f>ROUND(Eigenmischungen!SUR46,1)</f>
        <v>0</v>
      </c>
      <c r="SUL38" s="536">
        <f>ROUND(Eigenmischungen!SUS46,1)</f>
        <v>0</v>
      </c>
      <c r="SUM38" s="536">
        <f>ROUND(Eigenmischungen!SUT46,1)</f>
        <v>0</v>
      </c>
      <c r="SUN38" s="536">
        <f>ROUND(Eigenmischungen!SUU46,1)</f>
        <v>0</v>
      </c>
      <c r="SUO38" s="536">
        <f>ROUND(Eigenmischungen!SUV46,1)</f>
        <v>0</v>
      </c>
      <c r="SUP38" s="536">
        <f>ROUND(Eigenmischungen!SUW46,1)</f>
        <v>0</v>
      </c>
      <c r="SUQ38" s="536">
        <f>ROUND(Eigenmischungen!SUX46,1)</f>
        <v>0</v>
      </c>
      <c r="SUR38" s="536">
        <f>ROUND(Eigenmischungen!SUY46,1)</f>
        <v>0</v>
      </c>
      <c r="SUS38" s="536">
        <f>ROUND(Eigenmischungen!SUZ46,1)</f>
        <v>0</v>
      </c>
      <c r="SUT38" s="536">
        <f>ROUND(Eigenmischungen!SVA46,1)</f>
        <v>0</v>
      </c>
      <c r="SUU38" s="536">
        <f>ROUND(Eigenmischungen!SVB46,1)</f>
        <v>0</v>
      </c>
      <c r="SUV38" s="536">
        <f>ROUND(Eigenmischungen!SVC46,1)</f>
        <v>0</v>
      </c>
      <c r="SUW38" s="536">
        <f>ROUND(Eigenmischungen!SVD46,1)</f>
        <v>0</v>
      </c>
      <c r="SUX38" s="536">
        <f>ROUND(Eigenmischungen!SVE46,1)</f>
        <v>0</v>
      </c>
      <c r="SUY38" s="536">
        <f>ROUND(Eigenmischungen!SVF46,1)</f>
        <v>0</v>
      </c>
      <c r="SUZ38" s="536">
        <f>ROUND(Eigenmischungen!SVG46,1)</f>
        <v>0</v>
      </c>
      <c r="SVA38" s="536">
        <f>ROUND(Eigenmischungen!SVH46,1)</f>
        <v>0</v>
      </c>
      <c r="SVB38" s="536">
        <f>ROUND(Eigenmischungen!SVI46,1)</f>
        <v>0</v>
      </c>
      <c r="SVC38" s="536">
        <f>ROUND(Eigenmischungen!SVJ46,1)</f>
        <v>0</v>
      </c>
      <c r="SVD38" s="536">
        <f>ROUND(Eigenmischungen!SVK46,1)</f>
        <v>0</v>
      </c>
      <c r="SVE38" s="536">
        <f>ROUND(Eigenmischungen!SVL46,1)</f>
        <v>0</v>
      </c>
      <c r="SVF38" s="536">
        <f>ROUND(Eigenmischungen!SVM46,1)</f>
        <v>0</v>
      </c>
      <c r="SVG38" s="536">
        <f>ROUND(Eigenmischungen!SVN46,1)</f>
        <v>0</v>
      </c>
      <c r="SVH38" s="536">
        <f>ROUND(Eigenmischungen!SVO46,1)</f>
        <v>0</v>
      </c>
      <c r="SVI38" s="536">
        <f>ROUND(Eigenmischungen!SVP46,1)</f>
        <v>0</v>
      </c>
      <c r="SVJ38" s="536">
        <f>ROUND(Eigenmischungen!SVQ46,1)</f>
        <v>0</v>
      </c>
      <c r="SVK38" s="536">
        <f>ROUND(Eigenmischungen!SVR46,1)</f>
        <v>0</v>
      </c>
      <c r="SVL38" s="536">
        <f>ROUND(Eigenmischungen!SVS46,1)</f>
        <v>0</v>
      </c>
      <c r="SVM38" s="536">
        <f>ROUND(Eigenmischungen!SVT46,1)</f>
        <v>0</v>
      </c>
      <c r="SVN38" s="536">
        <f>ROUND(Eigenmischungen!SVU46,1)</f>
        <v>0</v>
      </c>
      <c r="SVO38" s="536">
        <f>ROUND(Eigenmischungen!SVV46,1)</f>
        <v>0</v>
      </c>
      <c r="SVP38" s="536">
        <f>ROUND(Eigenmischungen!SVW46,1)</f>
        <v>0</v>
      </c>
      <c r="SVQ38" s="536">
        <f>ROUND(Eigenmischungen!SVX46,1)</f>
        <v>0</v>
      </c>
      <c r="SVR38" s="536">
        <f>ROUND(Eigenmischungen!SVY46,1)</f>
        <v>0</v>
      </c>
      <c r="SVS38" s="536">
        <f>ROUND(Eigenmischungen!SVZ46,1)</f>
        <v>0</v>
      </c>
      <c r="SVT38" s="536">
        <f>ROUND(Eigenmischungen!SWA46,1)</f>
        <v>0</v>
      </c>
      <c r="SVU38" s="536">
        <f>ROUND(Eigenmischungen!SWB46,1)</f>
        <v>0</v>
      </c>
      <c r="SVV38" s="536">
        <f>ROUND(Eigenmischungen!SWC46,1)</f>
        <v>0</v>
      </c>
      <c r="SVW38" s="536">
        <f>ROUND(Eigenmischungen!SWD46,1)</f>
        <v>0</v>
      </c>
      <c r="SVX38" s="536">
        <f>ROUND(Eigenmischungen!SWE46,1)</f>
        <v>0</v>
      </c>
      <c r="SVY38" s="536">
        <f>ROUND(Eigenmischungen!SWF46,1)</f>
        <v>0</v>
      </c>
      <c r="SVZ38" s="536">
        <f>ROUND(Eigenmischungen!SWG46,1)</f>
        <v>0</v>
      </c>
      <c r="SWA38" s="536">
        <f>ROUND(Eigenmischungen!SWH46,1)</f>
        <v>0</v>
      </c>
      <c r="SWB38" s="536">
        <f>ROUND(Eigenmischungen!SWI46,1)</f>
        <v>0</v>
      </c>
      <c r="SWC38" s="536">
        <f>ROUND(Eigenmischungen!SWJ46,1)</f>
        <v>0</v>
      </c>
      <c r="SWD38" s="536">
        <f>ROUND(Eigenmischungen!SWK46,1)</f>
        <v>0</v>
      </c>
      <c r="SWE38" s="536">
        <f>ROUND(Eigenmischungen!SWL46,1)</f>
        <v>0</v>
      </c>
      <c r="SWF38" s="536">
        <f>ROUND(Eigenmischungen!SWM46,1)</f>
        <v>0</v>
      </c>
      <c r="SWG38" s="536">
        <f>ROUND(Eigenmischungen!SWN46,1)</f>
        <v>0</v>
      </c>
      <c r="SWH38" s="536">
        <f>ROUND(Eigenmischungen!SWO46,1)</f>
        <v>0</v>
      </c>
      <c r="SWI38" s="536">
        <f>ROUND(Eigenmischungen!SWP46,1)</f>
        <v>0</v>
      </c>
      <c r="SWJ38" s="536">
        <f>ROUND(Eigenmischungen!SWQ46,1)</f>
        <v>0</v>
      </c>
      <c r="SWK38" s="536">
        <f>ROUND(Eigenmischungen!SWR46,1)</f>
        <v>0</v>
      </c>
      <c r="SWL38" s="536">
        <f>ROUND(Eigenmischungen!SWS46,1)</f>
        <v>0</v>
      </c>
      <c r="SWM38" s="536">
        <f>ROUND(Eigenmischungen!SWT46,1)</f>
        <v>0</v>
      </c>
      <c r="SWN38" s="536">
        <f>ROUND(Eigenmischungen!SWU46,1)</f>
        <v>0</v>
      </c>
      <c r="SWO38" s="536">
        <f>ROUND(Eigenmischungen!SWV46,1)</f>
        <v>0</v>
      </c>
      <c r="SWP38" s="536">
        <f>ROUND(Eigenmischungen!SWW46,1)</f>
        <v>0</v>
      </c>
      <c r="SWQ38" s="536">
        <f>ROUND(Eigenmischungen!SWX46,1)</f>
        <v>0</v>
      </c>
      <c r="SWR38" s="536">
        <f>ROUND(Eigenmischungen!SWY46,1)</f>
        <v>0</v>
      </c>
      <c r="SWS38" s="536">
        <f>ROUND(Eigenmischungen!SWZ46,1)</f>
        <v>0</v>
      </c>
      <c r="SWT38" s="536">
        <f>ROUND(Eigenmischungen!SXA46,1)</f>
        <v>0</v>
      </c>
      <c r="SWU38" s="536">
        <f>ROUND(Eigenmischungen!SXB46,1)</f>
        <v>0</v>
      </c>
      <c r="SWV38" s="536">
        <f>ROUND(Eigenmischungen!SXC46,1)</f>
        <v>0</v>
      </c>
      <c r="SWW38" s="536">
        <f>ROUND(Eigenmischungen!SXD46,1)</f>
        <v>0</v>
      </c>
      <c r="SWX38" s="536">
        <f>ROUND(Eigenmischungen!SXE46,1)</f>
        <v>0</v>
      </c>
      <c r="SWY38" s="536">
        <f>ROUND(Eigenmischungen!SXF46,1)</f>
        <v>0</v>
      </c>
      <c r="SWZ38" s="536">
        <f>ROUND(Eigenmischungen!SXG46,1)</f>
        <v>0</v>
      </c>
      <c r="SXA38" s="536">
        <f>ROUND(Eigenmischungen!SXH46,1)</f>
        <v>0</v>
      </c>
      <c r="SXB38" s="536">
        <f>ROUND(Eigenmischungen!SXI46,1)</f>
        <v>0</v>
      </c>
      <c r="SXC38" s="536">
        <f>ROUND(Eigenmischungen!SXJ46,1)</f>
        <v>0</v>
      </c>
      <c r="SXD38" s="536">
        <f>ROUND(Eigenmischungen!SXK46,1)</f>
        <v>0</v>
      </c>
      <c r="SXE38" s="536">
        <f>ROUND(Eigenmischungen!SXL46,1)</f>
        <v>0</v>
      </c>
      <c r="SXF38" s="536">
        <f>ROUND(Eigenmischungen!SXM46,1)</f>
        <v>0</v>
      </c>
      <c r="SXG38" s="536">
        <f>ROUND(Eigenmischungen!SXN46,1)</f>
        <v>0</v>
      </c>
      <c r="SXH38" s="536">
        <f>ROUND(Eigenmischungen!SXO46,1)</f>
        <v>0</v>
      </c>
      <c r="SXI38" s="536">
        <f>ROUND(Eigenmischungen!SXP46,1)</f>
        <v>0</v>
      </c>
      <c r="SXJ38" s="536">
        <f>ROUND(Eigenmischungen!SXQ46,1)</f>
        <v>0</v>
      </c>
      <c r="SXK38" s="536">
        <f>ROUND(Eigenmischungen!SXR46,1)</f>
        <v>0</v>
      </c>
      <c r="SXL38" s="536">
        <f>ROUND(Eigenmischungen!SXS46,1)</f>
        <v>0</v>
      </c>
      <c r="SXM38" s="536">
        <f>ROUND(Eigenmischungen!SXT46,1)</f>
        <v>0</v>
      </c>
      <c r="SXN38" s="536">
        <f>ROUND(Eigenmischungen!SXU46,1)</f>
        <v>0</v>
      </c>
      <c r="SXO38" s="536">
        <f>ROUND(Eigenmischungen!SXV46,1)</f>
        <v>0</v>
      </c>
      <c r="SXP38" s="536">
        <f>ROUND(Eigenmischungen!SXW46,1)</f>
        <v>0</v>
      </c>
      <c r="SXQ38" s="536">
        <f>ROUND(Eigenmischungen!SXX46,1)</f>
        <v>0</v>
      </c>
      <c r="SXR38" s="536">
        <f>ROUND(Eigenmischungen!SXY46,1)</f>
        <v>0</v>
      </c>
      <c r="SXS38" s="536">
        <f>ROUND(Eigenmischungen!SXZ46,1)</f>
        <v>0</v>
      </c>
      <c r="SXT38" s="536">
        <f>ROUND(Eigenmischungen!SYA46,1)</f>
        <v>0</v>
      </c>
      <c r="SXU38" s="536">
        <f>ROUND(Eigenmischungen!SYB46,1)</f>
        <v>0</v>
      </c>
      <c r="SXV38" s="536">
        <f>ROUND(Eigenmischungen!SYC46,1)</f>
        <v>0</v>
      </c>
      <c r="SXW38" s="536">
        <f>ROUND(Eigenmischungen!SYD46,1)</f>
        <v>0</v>
      </c>
      <c r="SXX38" s="536">
        <f>ROUND(Eigenmischungen!SYE46,1)</f>
        <v>0</v>
      </c>
      <c r="SXY38" s="536">
        <f>ROUND(Eigenmischungen!SYF46,1)</f>
        <v>0</v>
      </c>
      <c r="SXZ38" s="536">
        <f>ROUND(Eigenmischungen!SYG46,1)</f>
        <v>0</v>
      </c>
      <c r="SYA38" s="536">
        <f>ROUND(Eigenmischungen!SYH46,1)</f>
        <v>0</v>
      </c>
      <c r="SYB38" s="536">
        <f>ROUND(Eigenmischungen!SYI46,1)</f>
        <v>0</v>
      </c>
      <c r="SYC38" s="536">
        <f>ROUND(Eigenmischungen!SYJ46,1)</f>
        <v>0</v>
      </c>
      <c r="SYD38" s="536">
        <f>ROUND(Eigenmischungen!SYK46,1)</f>
        <v>0</v>
      </c>
      <c r="SYE38" s="536">
        <f>ROUND(Eigenmischungen!SYL46,1)</f>
        <v>0</v>
      </c>
      <c r="SYF38" s="536">
        <f>ROUND(Eigenmischungen!SYM46,1)</f>
        <v>0</v>
      </c>
      <c r="SYG38" s="536">
        <f>ROUND(Eigenmischungen!SYN46,1)</f>
        <v>0</v>
      </c>
      <c r="SYH38" s="536">
        <f>ROUND(Eigenmischungen!SYO46,1)</f>
        <v>0</v>
      </c>
      <c r="SYI38" s="536">
        <f>ROUND(Eigenmischungen!SYP46,1)</f>
        <v>0</v>
      </c>
      <c r="SYJ38" s="536">
        <f>ROUND(Eigenmischungen!SYQ46,1)</f>
        <v>0</v>
      </c>
      <c r="SYK38" s="536">
        <f>ROUND(Eigenmischungen!SYR46,1)</f>
        <v>0</v>
      </c>
      <c r="SYL38" s="536">
        <f>ROUND(Eigenmischungen!SYS46,1)</f>
        <v>0</v>
      </c>
      <c r="SYM38" s="536">
        <f>ROUND(Eigenmischungen!SYT46,1)</f>
        <v>0</v>
      </c>
      <c r="SYN38" s="536">
        <f>ROUND(Eigenmischungen!SYU46,1)</f>
        <v>0</v>
      </c>
      <c r="SYO38" s="536">
        <f>ROUND(Eigenmischungen!SYV46,1)</f>
        <v>0</v>
      </c>
      <c r="SYP38" s="536">
        <f>ROUND(Eigenmischungen!SYW46,1)</f>
        <v>0</v>
      </c>
      <c r="SYQ38" s="536">
        <f>ROUND(Eigenmischungen!SYX46,1)</f>
        <v>0</v>
      </c>
      <c r="SYR38" s="536">
        <f>ROUND(Eigenmischungen!SYY46,1)</f>
        <v>0</v>
      </c>
      <c r="SYS38" s="536">
        <f>ROUND(Eigenmischungen!SYZ46,1)</f>
        <v>0</v>
      </c>
      <c r="SYT38" s="536">
        <f>ROUND(Eigenmischungen!SZA46,1)</f>
        <v>0</v>
      </c>
      <c r="SYU38" s="536">
        <f>ROUND(Eigenmischungen!SZB46,1)</f>
        <v>0</v>
      </c>
      <c r="SYV38" s="536">
        <f>ROUND(Eigenmischungen!SZC46,1)</f>
        <v>0</v>
      </c>
      <c r="SYW38" s="536">
        <f>ROUND(Eigenmischungen!SZD46,1)</f>
        <v>0</v>
      </c>
      <c r="SYX38" s="536">
        <f>ROUND(Eigenmischungen!SZE46,1)</f>
        <v>0</v>
      </c>
      <c r="SYY38" s="536">
        <f>ROUND(Eigenmischungen!SZF46,1)</f>
        <v>0</v>
      </c>
      <c r="SYZ38" s="536">
        <f>ROUND(Eigenmischungen!SZG46,1)</f>
        <v>0</v>
      </c>
      <c r="SZA38" s="536">
        <f>ROUND(Eigenmischungen!SZH46,1)</f>
        <v>0</v>
      </c>
      <c r="SZB38" s="536">
        <f>ROUND(Eigenmischungen!SZI46,1)</f>
        <v>0</v>
      </c>
      <c r="SZC38" s="536">
        <f>ROUND(Eigenmischungen!SZJ46,1)</f>
        <v>0</v>
      </c>
      <c r="SZD38" s="536">
        <f>ROUND(Eigenmischungen!SZK46,1)</f>
        <v>0</v>
      </c>
      <c r="SZE38" s="536">
        <f>ROUND(Eigenmischungen!SZL46,1)</f>
        <v>0</v>
      </c>
      <c r="SZF38" s="536">
        <f>ROUND(Eigenmischungen!SZM46,1)</f>
        <v>0</v>
      </c>
      <c r="SZG38" s="536">
        <f>ROUND(Eigenmischungen!SZN46,1)</f>
        <v>0</v>
      </c>
      <c r="SZH38" s="536">
        <f>ROUND(Eigenmischungen!SZO46,1)</f>
        <v>0</v>
      </c>
      <c r="SZI38" s="536">
        <f>ROUND(Eigenmischungen!SZP46,1)</f>
        <v>0</v>
      </c>
      <c r="SZJ38" s="536">
        <f>ROUND(Eigenmischungen!SZQ46,1)</f>
        <v>0</v>
      </c>
      <c r="SZK38" s="536">
        <f>ROUND(Eigenmischungen!SZR46,1)</f>
        <v>0</v>
      </c>
      <c r="SZL38" s="536">
        <f>ROUND(Eigenmischungen!SZS46,1)</f>
        <v>0</v>
      </c>
      <c r="SZM38" s="536">
        <f>ROUND(Eigenmischungen!SZT46,1)</f>
        <v>0</v>
      </c>
      <c r="SZN38" s="536">
        <f>ROUND(Eigenmischungen!SZU46,1)</f>
        <v>0</v>
      </c>
      <c r="SZO38" s="536">
        <f>ROUND(Eigenmischungen!SZV46,1)</f>
        <v>0</v>
      </c>
      <c r="SZP38" s="536">
        <f>ROUND(Eigenmischungen!SZW46,1)</f>
        <v>0</v>
      </c>
      <c r="SZQ38" s="536">
        <f>ROUND(Eigenmischungen!SZX46,1)</f>
        <v>0</v>
      </c>
      <c r="SZR38" s="536">
        <f>ROUND(Eigenmischungen!SZY46,1)</f>
        <v>0</v>
      </c>
      <c r="SZS38" s="536">
        <f>ROUND(Eigenmischungen!SZZ46,1)</f>
        <v>0</v>
      </c>
      <c r="SZT38" s="536">
        <f>ROUND(Eigenmischungen!TAA46,1)</f>
        <v>0</v>
      </c>
      <c r="SZU38" s="536">
        <f>ROUND(Eigenmischungen!TAB46,1)</f>
        <v>0</v>
      </c>
      <c r="SZV38" s="536">
        <f>ROUND(Eigenmischungen!TAC46,1)</f>
        <v>0</v>
      </c>
      <c r="SZW38" s="536">
        <f>ROUND(Eigenmischungen!TAD46,1)</f>
        <v>0</v>
      </c>
      <c r="SZX38" s="536">
        <f>ROUND(Eigenmischungen!TAE46,1)</f>
        <v>0</v>
      </c>
      <c r="SZY38" s="536">
        <f>ROUND(Eigenmischungen!TAF46,1)</f>
        <v>0</v>
      </c>
      <c r="SZZ38" s="536">
        <f>ROUND(Eigenmischungen!TAG46,1)</f>
        <v>0</v>
      </c>
      <c r="TAA38" s="536">
        <f>ROUND(Eigenmischungen!TAH46,1)</f>
        <v>0</v>
      </c>
      <c r="TAB38" s="536">
        <f>ROUND(Eigenmischungen!TAI46,1)</f>
        <v>0</v>
      </c>
      <c r="TAC38" s="536">
        <f>ROUND(Eigenmischungen!TAJ46,1)</f>
        <v>0</v>
      </c>
      <c r="TAD38" s="536">
        <f>ROUND(Eigenmischungen!TAK46,1)</f>
        <v>0</v>
      </c>
      <c r="TAE38" s="536">
        <f>ROUND(Eigenmischungen!TAL46,1)</f>
        <v>0</v>
      </c>
      <c r="TAF38" s="536">
        <f>ROUND(Eigenmischungen!TAM46,1)</f>
        <v>0</v>
      </c>
      <c r="TAG38" s="536">
        <f>ROUND(Eigenmischungen!TAN46,1)</f>
        <v>0</v>
      </c>
      <c r="TAH38" s="536">
        <f>ROUND(Eigenmischungen!TAO46,1)</f>
        <v>0</v>
      </c>
      <c r="TAI38" s="536">
        <f>ROUND(Eigenmischungen!TAP46,1)</f>
        <v>0</v>
      </c>
      <c r="TAJ38" s="536">
        <f>ROUND(Eigenmischungen!TAQ46,1)</f>
        <v>0</v>
      </c>
      <c r="TAK38" s="536">
        <f>ROUND(Eigenmischungen!TAR46,1)</f>
        <v>0</v>
      </c>
      <c r="TAL38" s="536">
        <f>ROUND(Eigenmischungen!TAS46,1)</f>
        <v>0</v>
      </c>
      <c r="TAM38" s="536">
        <f>ROUND(Eigenmischungen!TAT46,1)</f>
        <v>0</v>
      </c>
      <c r="TAN38" s="536">
        <f>ROUND(Eigenmischungen!TAU46,1)</f>
        <v>0</v>
      </c>
      <c r="TAO38" s="536">
        <f>ROUND(Eigenmischungen!TAV46,1)</f>
        <v>0</v>
      </c>
      <c r="TAP38" s="536">
        <f>ROUND(Eigenmischungen!TAW46,1)</f>
        <v>0</v>
      </c>
      <c r="TAQ38" s="536">
        <f>ROUND(Eigenmischungen!TAX46,1)</f>
        <v>0</v>
      </c>
      <c r="TAR38" s="536">
        <f>ROUND(Eigenmischungen!TAY46,1)</f>
        <v>0</v>
      </c>
      <c r="TAS38" s="536">
        <f>ROUND(Eigenmischungen!TAZ46,1)</f>
        <v>0</v>
      </c>
      <c r="TAT38" s="536">
        <f>ROUND(Eigenmischungen!TBA46,1)</f>
        <v>0</v>
      </c>
      <c r="TAU38" s="536">
        <f>ROUND(Eigenmischungen!TBB46,1)</f>
        <v>0</v>
      </c>
      <c r="TAV38" s="536">
        <f>ROUND(Eigenmischungen!TBC46,1)</f>
        <v>0</v>
      </c>
      <c r="TAW38" s="536">
        <f>ROUND(Eigenmischungen!TBD46,1)</f>
        <v>0</v>
      </c>
      <c r="TAX38" s="536">
        <f>ROUND(Eigenmischungen!TBE46,1)</f>
        <v>0</v>
      </c>
      <c r="TAY38" s="536">
        <f>ROUND(Eigenmischungen!TBF46,1)</f>
        <v>0</v>
      </c>
      <c r="TAZ38" s="536">
        <f>ROUND(Eigenmischungen!TBG46,1)</f>
        <v>0</v>
      </c>
      <c r="TBA38" s="536">
        <f>ROUND(Eigenmischungen!TBH46,1)</f>
        <v>0</v>
      </c>
      <c r="TBB38" s="536">
        <f>ROUND(Eigenmischungen!TBI46,1)</f>
        <v>0</v>
      </c>
      <c r="TBC38" s="536">
        <f>ROUND(Eigenmischungen!TBJ46,1)</f>
        <v>0</v>
      </c>
      <c r="TBD38" s="536">
        <f>ROUND(Eigenmischungen!TBK46,1)</f>
        <v>0</v>
      </c>
      <c r="TBE38" s="536">
        <f>ROUND(Eigenmischungen!TBL46,1)</f>
        <v>0</v>
      </c>
      <c r="TBF38" s="536">
        <f>ROUND(Eigenmischungen!TBM46,1)</f>
        <v>0</v>
      </c>
      <c r="TBG38" s="536">
        <f>ROUND(Eigenmischungen!TBN46,1)</f>
        <v>0</v>
      </c>
      <c r="TBH38" s="536">
        <f>ROUND(Eigenmischungen!TBO46,1)</f>
        <v>0</v>
      </c>
      <c r="TBI38" s="536">
        <f>ROUND(Eigenmischungen!TBP46,1)</f>
        <v>0</v>
      </c>
      <c r="TBJ38" s="536">
        <f>ROUND(Eigenmischungen!TBQ46,1)</f>
        <v>0</v>
      </c>
      <c r="TBK38" s="536">
        <f>ROUND(Eigenmischungen!TBR46,1)</f>
        <v>0</v>
      </c>
      <c r="TBL38" s="536">
        <f>ROUND(Eigenmischungen!TBS46,1)</f>
        <v>0</v>
      </c>
      <c r="TBM38" s="536">
        <f>ROUND(Eigenmischungen!TBT46,1)</f>
        <v>0</v>
      </c>
      <c r="TBN38" s="536">
        <f>ROUND(Eigenmischungen!TBU46,1)</f>
        <v>0</v>
      </c>
      <c r="TBO38" s="536">
        <f>ROUND(Eigenmischungen!TBV46,1)</f>
        <v>0</v>
      </c>
      <c r="TBP38" s="536">
        <f>ROUND(Eigenmischungen!TBW46,1)</f>
        <v>0</v>
      </c>
      <c r="TBQ38" s="536">
        <f>ROUND(Eigenmischungen!TBX46,1)</f>
        <v>0</v>
      </c>
      <c r="TBR38" s="536">
        <f>ROUND(Eigenmischungen!TBY46,1)</f>
        <v>0</v>
      </c>
      <c r="TBS38" s="536">
        <f>ROUND(Eigenmischungen!TBZ46,1)</f>
        <v>0</v>
      </c>
      <c r="TBT38" s="536">
        <f>ROUND(Eigenmischungen!TCA46,1)</f>
        <v>0</v>
      </c>
      <c r="TBU38" s="536">
        <f>ROUND(Eigenmischungen!TCB46,1)</f>
        <v>0</v>
      </c>
      <c r="TBV38" s="536">
        <f>ROUND(Eigenmischungen!TCC46,1)</f>
        <v>0</v>
      </c>
      <c r="TBW38" s="536">
        <f>ROUND(Eigenmischungen!TCD46,1)</f>
        <v>0</v>
      </c>
      <c r="TBX38" s="536">
        <f>ROUND(Eigenmischungen!TCE46,1)</f>
        <v>0</v>
      </c>
      <c r="TBY38" s="536">
        <f>ROUND(Eigenmischungen!TCF46,1)</f>
        <v>0</v>
      </c>
      <c r="TBZ38" s="536">
        <f>ROUND(Eigenmischungen!TCG46,1)</f>
        <v>0</v>
      </c>
      <c r="TCA38" s="536">
        <f>ROUND(Eigenmischungen!TCH46,1)</f>
        <v>0</v>
      </c>
      <c r="TCB38" s="536">
        <f>ROUND(Eigenmischungen!TCI46,1)</f>
        <v>0</v>
      </c>
      <c r="TCC38" s="536">
        <f>ROUND(Eigenmischungen!TCJ46,1)</f>
        <v>0</v>
      </c>
      <c r="TCD38" s="536">
        <f>ROUND(Eigenmischungen!TCK46,1)</f>
        <v>0</v>
      </c>
      <c r="TCE38" s="536">
        <f>ROUND(Eigenmischungen!TCL46,1)</f>
        <v>0</v>
      </c>
      <c r="TCF38" s="536">
        <f>ROUND(Eigenmischungen!TCM46,1)</f>
        <v>0</v>
      </c>
      <c r="TCG38" s="536">
        <f>ROUND(Eigenmischungen!TCN46,1)</f>
        <v>0</v>
      </c>
      <c r="TCH38" s="536">
        <f>ROUND(Eigenmischungen!TCO46,1)</f>
        <v>0</v>
      </c>
      <c r="TCI38" s="536">
        <f>ROUND(Eigenmischungen!TCP46,1)</f>
        <v>0</v>
      </c>
      <c r="TCJ38" s="536">
        <f>ROUND(Eigenmischungen!TCQ46,1)</f>
        <v>0</v>
      </c>
      <c r="TCK38" s="536">
        <f>ROUND(Eigenmischungen!TCR46,1)</f>
        <v>0</v>
      </c>
      <c r="TCL38" s="536">
        <f>ROUND(Eigenmischungen!TCS46,1)</f>
        <v>0</v>
      </c>
      <c r="TCM38" s="536">
        <f>ROUND(Eigenmischungen!TCT46,1)</f>
        <v>0</v>
      </c>
      <c r="TCN38" s="536">
        <f>ROUND(Eigenmischungen!TCU46,1)</f>
        <v>0</v>
      </c>
      <c r="TCO38" s="536">
        <f>ROUND(Eigenmischungen!TCV46,1)</f>
        <v>0</v>
      </c>
      <c r="TCP38" s="536">
        <f>ROUND(Eigenmischungen!TCW46,1)</f>
        <v>0</v>
      </c>
      <c r="TCQ38" s="536">
        <f>ROUND(Eigenmischungen!TCX46,1)</f>
        <v>0</v>
      </c>
      <c r="TCR38" s="536">
        <f>ROUND(Eigenmischungen!TCY46,1)</f>
        <v>0</v>
      </c>
      <c r="TCS38" s="536">
        <f>ROUND(Eigenmischungen!TCZ46,1)</f>
        <v>0</v>
      </c>
      <c r="TCT38" s="536">
        <f>ROUND(Eigenmischungen!TDA46,1)</f>
        <v>0</v>
      </c>
      <c r="TCU38" s="536">
        <f>ROUND(Eigenmischungen!TDB46,1)</f>
        <v>0</v>
      </c>
      <c r="TCV38" s="536">
        <f>ROUND(Eigenmischungen!TDC46,1)</f>
        <v>0</v>
      </c>
      <c r="TCW38" s="536">
        <f>ROUND(Eigenmischungen!TDD46,1)</f>
        <v>0</v>
      </c>
      <c r="TCX38" s="536">
        <f>ROUND(Eigenmischungen!TDE46,1)</f>
        <v>0</v>
      </c>
      <c r="TCY38" s="536">
        <f>ROUND(Eigenmischungen!TDF46,1)</f>
        <v>0</v>
      </c>
      <c r="TCZ38" s="536">
        <f>ROUND(Eigenmischungen!TDG46,1)</f>
        <v>0</v>
      </c>
      <c r="TDA38" s="536">
        <f>ROUND(Eigenmischungen!TDH46,1)</f>
        <v>0</v>
      </c>
      <c r="TDB38" s="536">
        <f>ROUND(Eigenmischungen!TDI46,1)</f>
        <v>0</v>
      </c>
      <c r="TDC38" s="536">
        <f>ROUND(Eigenmischungen!TDJ46,1)</f>
        <v>0</v>
      </c>
      <c r="TDD38" s="536">
        <f>ROUND(Eigenmischungen!TDK46,1)</f>
        <v>0</v>
      </c>
      <c r="TDE38" s="536">
        <f>ROUND(Eigenmischungen!TDL46,1)</f>
        <v>0</v>
      </c>
      <c r="TDF38" s="536">
        <f>ROUND(Eigenmischungen!TDM46,1)</f>
        <v>0</v>
      </c>
      <c r="TDG38" s="536">
        <f>ROUND(Eigenmischungen!TDN46,1)</f>
        <v>0</v>
      </c>
      <c r="TDH38" s="536">
        <f>ROUND(Eigenmischungen!TDO46,1)</f>
        <v>0</v>
      </c>
      <c r="TDI38" s="536">
        <f>ROUND(Eigenmischungen!TDP46,1)</f>
        <v>0</v>
      </c>
      <c r="TDJ38" s="536">
        <f>ROUND(Eigenmischungen!TDQ46,1)</f>
        <v>0</v>
      </c>
      <c r="TDK38" s="536">
        <f>ROUND(Eigenmischungen!TDR46,1)</f>
        <v>0</v>
      </c>
      <c r="TDL38" s="536">
        <f>ROUND(Eigenmischungen!TDS46,1)</f>
        <v>0</v>
      </c>
      <c r="TDM38" s="536">
        <f>ROUND(Eigenmischungen!TDT46,1)</f>
        <v>0</v>
      </c>
      <c r="TDN38" s="536">
        <f>ROUND(Eigenmischungen!TDU46,1)</f>
        <v>0</v>
      </c>
      <c r="TDO38" s="536">
        <f>ROUND(Eigenmischungen!TDV46,1)</f>
        <v>0</v>
      </c>
      <c r="TDP38" s="536">
        <f>ROUND(Eigenmischungen!TDW46,1)</f>
        <v>0</v>
      </c>
      <c r="TDQ38" s="536">
        <f>ROUND(Eigenmischungen!TDX46,1)</f>
        <v>0</v>
      </c>
      <c r="TDR38" s="536">
        <f>ROUND(Eigenmischungen!TDY46,1)</f>
        <v>0</v>
      </c>
      <c r="TDS38" s="536">
        <f>ROUND(Eigenmischungen!TDZ46,1)</f>
        <v>0</v>
      </c>
      <c r="TDT38" s="536">
        <f>ROUND(Eigenmischungen!TEA46,1)</f>
        <v>0</v>
      </c>
      <c r="TDU38" s="536">
        <f>ROUND(Eigenmischungen!TEB46,1)</f>
        <v>0</v>
      </c>
      <c r="TDV38" s="536">
        <f>ROUND(Eigenmischungen!TEC46,1)</f>
        <v>0</v>
      </c>
      <c r="TDW38" s="536">
        <f>ROUND(Eigenmischungen!TED46,1)</f>
        <v>0</v>
      </c>
      <c r="TDX38" s="536">
        <f>ROUND(Eigenmischungen!TEE46,1)</f>
        <v>0</v>
      </c>
      <c r="TDY38" s="536">
        <f>ROUND(Eigenmischungen!TEF46,1)</f>
        <v>0</v>
      </c>
      <c r="TDZ38" s="536">
        <f>ROUND(Eigenmischungen!TEG46,1)</f>
        <v>0</v>
      </c>
      <c r="TEA38" s="536">
        <f>ROUND(Eigenmischungen!TEH46,1)</f>
        <v>0</v>
      </c>
      <c r="TEB38" s="536">
        <f>ROUND(Eigenmischungen!TEI46,1)</f>
        <v>0</v>
      </c>
      <c r="TEC38" s="536">
        <f>ROUND(Eigenmischungen!TEJ46,1)</f>
        <v>0</v>
      </c>
      <c r="TED38" s="536">
        <f>ROUND(Eigenmischungen!TEK46,1)</f>
        <v>0</v>
      </c>
      <c r="TEE38" s="536">
        <f>ROUND(Eigenmischungen!TEL46,1)</f>
        <v>0</v>
      </c>
      <c r="TEF38" s="536">
        <f>ROUND(Eigenmischungen!TEM46,1)</f>
        <v>0</v>
      </c>
      <c r="TEG38" s="536">
        <f>ROUND(Eigenmischungen!TEN46,1)</f>
        <v>0</v>
      </c>
      <c r="TEH38" s="536">
        <f>ROUND(Eigenmischungen!TEO46,1)</f>
        <v>0</v>
      </c>
      <c r="TEI38" s="536">
        <f>ROUND(Eigenmischungen!TEP46,1)</f>
        <v>0</v>
      </c>
      <c r="TEJ38" s="536">
        <f>ROUND(Eigenmischungen!TEQ46,1)</f>
        <v>0</v>
      </c>
      <c r="TEK38" s="536">
        <f>ROUND(Eigenmischungen!TER46,1)</f>
        <v>0</v>
      </c>
      <c r="TEL38" s="536">
        <f>ROUND(Eigenmischungen!TES46,1)</f>
        <v>0</v>
      </c>
      <c r="TEM38" s="536">
        <f>ROUND(Eigenmischungen!TET46,1)</f>
        <v>0</v>
      </c>
      <c r="TEN38" s="536">
        <f>ROUND(Eigenmischungen!TEU46,1)</f>
        <v>0</v>
      </c>
      <c r="TEO38" s="536">
        <f>ROUND(Eigenmischungen!TEV46,1)</f>
        <v>0</v>
      </c>
      <c r="TEP38" s="536">
        <f>ROUND(Eigenmischungen!TEW46,1)</f>
        <v>0</v>
      </c>
      <c r="TEQ38" s="536">
        <f>ROUND(Eigenmischungen!TEX46,1)</f>
        <v>0</v>
      </c>
      <c r="TER38" s="536">
        <f>ROUND(Eigenmischungen!TEY46,1)</f>
        <v>0</v>
      </c>
      <c r="TES38" s="536">
        <f>ROUND(Eigenmischungen!TEZ46,1)</f>
        <v>0</v>
      </c>
      <c r="TET38" s="536">
        <f>ROUND(Eigenmischungen!TFA46,1)</f>
        <v>0</v>
      </c>
      <c r="TEU38" s="536">
        <f>ROUND(Eigenmischungen!TFB46,1)</f>
        <v>0</v>
      </c>
      <c r="TEV38" s="536">
        <f>ROUND(Eigenmischungen!TFC46,1)</f>
        <v>0</v>
      </c>
      <c r="TEW38" s="536">
        <f>ROUND(Eigenmischungen!TFD46,1)</f>
        <v>0</v>
      </c>
      <c r="TEX38" s="536">
        <f>ROUND(Eigenmischungen!TFE46,1)</f>
        <v>0</v>
      </c>
      <c r="TEY38" s="536">
        <f>ROUND(Eigenmischungen!TFF46,1)</f>
        <v>0</v>
      </c>
      <c r="TEZ38" s="536">
        <f>ROUND(Eigenmischungen!TFG46,1)</f>
        <v>0</v>
      </c>
      <c r="TFA38" s="536">
        <f>ROUND(Eigenmischungen!TFH46,1)</f>
        <v>0</v>
      </c>
      <c r="TFB38" s="536">
        <f>ROUND(Eigenmischungen!TFI46,1)</f>
        <v>0</v>
      </c>
      <c r="TFC38" s="536">
        <f>ROUND(Eigenmischungen!TFJ46,1)</f>
        <v>0</v>
      </c>
      <c r="TFD38" s="536">
        <f>ROUND(Eigenmischungen!TFK46,1)</f>
        <v>0</v>
      </c>
      <c r="TFE38" s="536">
        <f>ROUND(Eigenmischungen!TFL46,1)</f>
        <v>0</v>
      </c>
      <c r="TFF38" s="536">
        <f>ROUND(Eigenmischungen!TFM46,1)</f>
        <v>0</v>
      </c>
      <c r="TFG38" s="536">
        <f>ROUND(Eigenmischungen!TFN46,1)</f>
        <v>0</v>
      </c>
      <c r="TFH38" s="536">
        <f>ROUND(Eigenmischungen!TFO46,1)</f>
        <v>0</v>
      </c>
      <c r="TFI38" s="536">
        <f>ROUND(Eigenmischungen!TFP46,1)</f>
        <v>0</v>
      </c>
      <c r="TFJ38" s="536">
        <f>ROUND(Eigenmischungen!TFQ46,1)</f>
        <v>0</v>
      </c>
      <c r="TFK38" s="536">
        <f>ROUND(Eigenmischungen!TFR46,1)</f>
        <v>0</v>
      </c>
      <c r="TFL38" s="536">
        <f>ROUND(Eigenmischungen!TFS46,1)</f>
        <v>0</v>
      </c>
      <c r="TFM38" s="536">
        <f>ROUND(Eigenmischungen!TFT46,1)</f>
        <v>0</v>
      </c>
      <c r="TFN38" s="536">
        <f>ROUND(Eigenmischungen!TFU46,1)</f>
        <v>0</v>
      </c>
      <c r="TFO38" s="536">
        <f>ROUND(Eigenmischungen!TFV46,1)</f>
        <v>0</v>
      </c>
      <c r="TFP38" s="536">
        <f>ROUND(Eigenmischungen!TFW46,1)</f>
        <v>0</v>
      </c>
      <c r="TFQ38" s="536">
        <f>ROUND(Eigenmischungen!TFX46,1)</f>
        <v>0</v>
      </c>
      <c r="TFR38" s="536">
        <f>ROUND(Eigenmischungen!TFY46,1)</f>
        <v>0</v>
      </c>
      <c r="TFS38" s="536">
        <f>ROUND(Eigenmischungen!TFZ46,1)</f>
        <v>0</v>
      </c>
      <c r="TFT38" s="536">
        <f>ROUND(Eigenmischungen!TGA46,1)</f>
        <v>0</v>
      </c>
      <c r="TFU38" s="536">
        <f>ROUND(Eigenmischungen!TGB46,1)</f>
        <v>0</v>
      </c>
      <c r="TFV38" s="536">
        <f>ROUND(Eigenmischungen!TGC46,1)</f>
        <v>0</v>
      </c>
      <c r="TFW38" s="536">
        <f>ROUND(Eigenmischungen!TGD46,1)</f>
        <v>0</v>
      </c>
      <c r="TFX38" s="536">
        <f>ROUND(Eigenmischungen!TGE46,1)</f>
        <v>0</v>
      </c>
      <c r="TFY38" s="536">
        <f>ROUND(Eigenmischungen!TGF46,1)</f>
        <v>0</v>
      </c>
      <c r="TFZ38" s="536">
        <f>ROUND(Eigenmischungen!TGG46,1)</f>
        <v>0</v>
      </c>
      <c r="TGA38" s="536">
        <f>ROUND(Eigenmischungen!TGH46,1)</f>
        <v>0</v>
      </c>
      <c r="TGB38" s="536">
        <f>ROUND(Eigenmischungen!TGI46,1)</f>
        <v>0</v>
      </c>
      <c r="TGC38" s="536">
        <f>ROUND(Eigenmischungen!TGJ46,1)</f>
        <v>0</v>
      </c>
      <c r="TGD38" s="536">
        <f>ROUND(Eigenmischungen!TGK46,1)</f>
        <v>0</v>
      </c>
      <c r="TGE38" s="536">
        <f>ROUND(Eigenmischungen!TGL46,1)</f>
        <v>0</v>
      </c>
      <c r="TGF38" s="536">
        <f>ROUND(Eigenmischungen!TGM46,1)</f>
        <v>0</v>
      </c>
      <c r="TGG38" s="536">
        <f>ROUND(Eigenmischungen!TGN46,1)</f>
        <v>0</v>
      </c>
      <c r="TGH38" s="536">
        <f>ROUND(Eigenmischungen!TGO46,1)</f>
        <v>0</v>
      </c>
      <c r="TGI38" s="536">
        <f>ROUND(Eigenmischungen!TGP46,1)</f>
        <v>0</v>
      </c>
      <c r="TGJ38" s="536">
        <f>ROUND(Eigenmischungen!TGQ46,1)</f>
        <v>0</v>
      </c>
      <c r="TGK38" s="536">
        <f>ROUND(Eigenmischungen!TGR46,1)</f>
        <v>0</v>
      </c>
      <c r="TGL38" s="536">
        <f>ROUND(Eigenmischungen!TGS46,1)</f>
        <v>0</v>
      </c>
      <c r="TGM38" s="536">
        <f>ROUND(Eigenmischungen!TGT46,1)</f>
        <v>0</v>
      </c>
      <c r="TGN38" s="536">
        <f>ROUND(Eigenmischungen!TGU46,1)</f>
        <v>0</v>
      </c>
      <c r="TGO38" s="536">
        <f>ROUND(Eigenmischungen!TGV46,1)</f>
        <v>0</v>
      </c>
      <c r="TGP38" s="536">
        <f>ROUND(Eigenmischungen!TGW46,1)</f>
        <v>0</v>
      </c>
      <c r="TGQ38" s="536">
        <f>ROUND(Eigenmischungen!TGX46,1)</f>
        <v>0</v>
      </c>
      <c r="TGR38" s="536">
        <f>ROUND(Eigenmischungen!TGY46,1)</f>
        <v>0</v>
      </c>
      <c r="TGS38" s="536">
        <f>ROUND(Eigenmischungen!TGZ46,1)</f>
        <v>0</v>
      </c>
      <c r="TGT38" s="536">
        <f>ROUND(Eigenmischungen!THA46,1)</f>
        <v>0</v>
      </c>
      <c r="TGU38" s="536">
        <f>ROUND(Eigenmischungen!THB46,1)</f>
        <v>0</v>
      </c>
      <c r="TGV38" s="536">
        <f>ROUND(Eigenmischungen!THC46,1)</f>
        <v>0</v>
      </c>
      <c r="TGW38" s="536">
        <f>ROUND(Eigenmischungen!THD46,1)</f>
        <v>0</v>
      </c>
      <c r="TGX38" s="536">
        <f>ROUND(Eigenmischungen!THE46,1)</f>
        <v>0</v>
      </c>
      <c r="TGY38" s="536">
        <f>ROUND(Eigenmischungen!THF46,1)</f>
        <v>0</v>
      </c>
      <c r="TGZ38" s="536">
        <f>ROUND(Eigenmischungen!THG46,1)</f>
        <v>0</v>
      </c>
      <c r="THA38" s="536">
        <f>ROUND(Eigenmischungen!THH46,1)</f>
        <v>0</v>
      </c>
      <c r="THB38" s="536">
        <f>ROUND(Eigenmischungen!THI46,1)</f>
        <v>0</v>
      </c>
      <c r="THC38" s="536">
        <f>ROUND(Eigenmischungen!THJ46,1)</f>
        <v>0</v>
      </c>
      <c r="THD38" s="536">
        <f>ROUND(Eigenmischungen!THK46,1)</f>
        <v>0</v>
      </c>
      <c r="THE38" s="536">
        <f>ROUND(Eigenmischungen!THL46,1)</f>
        <v>0</v>
      </c>
      <c r="THF38" s="536">
        <f>ROUND(Eigenmischungen!THM46,1)</f>
        <v>0</v>
      </c>
      <c r="THG38" s="536">
        <f>ROUND(Eigenmischungen!THN46,1)</f>
        <v>0</v>
      </c>
      <c r="THH38" s="536">
        <f>ROUND(Eigenmischungen!THO46,1)</f>
        <v>0</v>
      </c>
      <c r="THI38" s="536">
        <f>ROUND(Eigenmischungen!THP46,1)</f>
        <v>0</v>
      </c>
      <c r="THJ38" s="536">
        <f>ROUND(Eigenmischungen!THQ46,1)</f>
        <v>0</v>
      </c>
      <c r="THK38" s="536">
        <f>ROUND(Eigenmischungen!THR46,1)</f>
        <v>0</v>
      </c>
      <c r="THL38" s="536">
        <f>ROUND(Eigenmischungen!THS46,1)</f>
        <v>0</v>
      </c>
      <c r="THM38" s="536">
        <f>ROUND(Eigenmischungen!THT46,1)</f>
        <v>0</v>
      </c>
      <c r="THN38" s="536">
        <f>ROUND(Eigenmischungen!THU46,1)</f>
        <v>0</v>
      </c>
      <c r="THO38" s="536">
        <f>ROUND(Eigenmischungen!THV46,1)</f>
        <v>0</v>
      </c>
      <c r="THP38" s="536">
        <f>ROUND(Eigenmischungen!THW46,1)</f>
        <v>0</v>
      </c>
      <c r="THQ38" s="536">
        <f>ROUND(Eigenmischungen!THX46,1)</f>
        <v>0</v>
      </c>
      <c r="THR38" s="536">
        <f>ROUND(Eigenmischungen!THY46,1)</f>
        <v>0</v>
      </c>
      <c r="THS38" s="536">
        <f>ROUND(Eigenmischungen!THZ46,1)</f>
        <v>0</v>
      </c>
      <c r="THT38" s="536">
        <f>ROUND(Eigenmischungen!TIA46,1)</f>
        <v>0</v>
      </c>
      <c r="THU38" s="536">
        <f>ROUND(Eigenmischungen!TIB46,1)</f>
        <v>0</v>
      </c>
      <c r="THV38" s="536">
        <f>ROUND(Eigenmischungen!TIC46,1)</f>
        <v>0</v>
      </c>
      <c r="THW38" s="536">
        <f>ROUND(Eigenmischungen!TID46,1)</f>
        <v>0</v>
      </c>
      <c r="THX38" s="536">
        <f>ROUND(Eigenmischungen!TIE46,1)</f>
        <v>0</v>
      </c>
      <c r="THY38" s="536">
        <f>ROUND(Eigenmischungen!TIF46,1)</f>
        <v>0</v>
      </c>
      <c r="THZ38" s="536">
        <f>ROUND(Eigenmischungen!TIG46,1)</f>
        <v>0</v>
      </c>
      <c r="TIA38" s="536">
        <f>ROUND(Eigenmischungen!TIH46,1)</f>
        <v>0</v>
      </c>
      <c r="TIB38" s="536">
        <f>ROUND(Eigenmischungen!TII46,1)</f>
        <v>0</v>
      </c>
      <c r="TIC38" s="536">
        <f>ROUND(Eigenmischungen!TIJ46,1)</f>
        <v>0</v>
      </c>
      <c r="TID38" s="536">
        <f>ROUND(Eigenmischungen!TIK46,1)</f>
        <v>0</v>
      </c>
      <c r="TIE38" s="536">
        <f>ROUND(Eigenmischungen!TIL46,1)</f>
        <v>0</v>
      </c>
      <c r="TIF38" s="536">
        <f>ROUND(Eigenmischungen!TIM46,1)</f>
        <v>0</v>
      </c>
      <c r="TIG38" s="536">
        <f>ROUND(Eigenmischungen!TIN46,1)</f>
        <v>0</v>
      </c>
      <c r="TIH38" s="536">
        <f>ROUND(Eigenmischungen!TIO46,1)</f>
        <v>0</v>
      </c>
      <c r="TII38" s="536">
        <f>ROUND(Eigenmischungen!TIP46,1)</f>
        <v>0</v>
      </c>
      <c r="TIJ38" s="536">
        <f>ROUND(Eigenmischungen!TIQ46,1)</f>
        <v>0</v>
      </c>
      <c r="TIK38" s="536">
        <f>ROUND(Eigenmischungen!TIR46,1)</f>
        <v>0</v>
      </c>
      <c r="TIL38" s="536">
        <f>ROUND(Eigenmischungen!TIS46,1)</f>
        <v>0</v>
      </c>
      <c r="TIM38" s="536">
        <f>ROUND(Eigenmischungen!TIT46,1)</f>
        <v>0</v>
      </c>
      <c r="TIN38" s="536">
        <f>ROUND(Eigenmischungen!TIU46,1)</f>
        <v>0</v>
      </c>
      <c r="TIO38" s="536">
        <f>ROUND(Eigenmischungen!TIV46,1)</f>
        <v>0</v>
      </c>
      <c r="TIP38" s="536">
        <f>ROUND(Eigenmischungen!TIW46,1)</f>
        <v>0</v>
      </c>
      <c r="TIQ38" s="536">
        <f>ROUND(Eigenmischungen!TIX46,1)</f>
        <v>0</v>
      </c>
      <c r="TIR38" s="536">
        <f>ROUND(Eigenmischungen!TIY46,1)</f>
        <v>0</v>
      </c>
      <c r="TIS38" s="536">
        <f>ROUND(Eigenmischungen!TIZ46,1)</f>
        <v>0</v>
      </c>
      <c r="TIT38" s="536">
        <f>ROUND(Eigenmischungen!TJA46,1)</f>
        <v>0</v>
      </c>
      <c r="TIU38" s="536">
        <f>ROUND(Eigenmischungen!TJB46,1)</f>
        <v>0</v>
      </c>
      <c r="TIV38" s="536">
        <f>ROUND(Eigenmischungen!TJC46,1)</f>
        <v>0</v>
      </c>
      <c r="TIW38" s="536">
        <f>ROUND(Eigenmischungen!TJD46,1)</f>
        <v>0</v>
      </c>
      <c r="TIX38" s="536">
        <f>ROUND(Eigenmischungen!TJE46,1)</f>
        <v>0</v>
      </c>
      <c r="TIY38" s="536">
        <f>ROUND(Eigenmischungen!TJF46,1)</f>
        <v>0</v>
      </c>
      <c r="TIZ38" s="536">
        <f>ROUND(Eigenmischungen!TJG46,1)</f>
        <v>0</v>
      </c>
      <c r="TJA38" s="536">
        <f>ROUND(Eigenmischungen!TJH46,1)</f>
        <v>0</v>
      </c>
      <c r="TJB38" s="536">
        <f>ROUND(Eigenmischungen!TJI46,1)</f>
        <v>0</v>
      </c>
      <c r="TJC38" s="536">
        <f>ROUND(Eigenmischungen!TJJ46,1)</f>
        <v>0</v>
      </c>
      <c r="TJD38" s="536">
        <f>ROUND(Eigenmischungen!TJK46,1)</f>
        <v>0</v>
      </c>
      <c r="TJE38" s="536">
        <f>ROUND(Eigenmischungen!TJL46,1)</f>
        <v>0</v>
      </c>
      <c r="TJF38" s="536">
        <f>ROUND(Eigenmischungen!TJM46,1)</f>
        <v>0</v>
      </c>
      <c r="TJG38" s="536">
        <f>ROUND(Eigenmischungen!TJN46,1)</f>
        <v>0</v>
      </c>
      <c r="TJH38" s="536">
        <f>ROUND(Eigenmischungen!TJO46,1)</f>
        <v>0</v>
      </c>
      <c r="TJI38" s="536">
        <f>ROUND(Eigenmischungen!TJP46,1)</f>
        <v>0</v>
      </c>
      <c r="TJJ38" s="536">
        <f>ROUND(Eigenmischungen!TJQ46,1)</f>
        <v>0</v>
      </c>
      <c r="TJK38" s="536">
        <f>ROUND(Eigenmischungen!TJR46,1)</f>
        <v>0</v>
      </c>
      <c r="TJL38" s="536">
        <f>ROUND(Eigenmischungen!TJS46,1)</f>
        <v>0</v>
      </c>
      <c r="TJM38" s="536">
        <f>ROUND(Eigenmischungen!TJT46,1)</f>
        <v>0</v>
      </c>
      <c r="TJN38" s="536">
        <f>ROUND(Eigenmischungen!TJU46,1)</f>
        <v>0</v>
      </c>
      <c r="TJO38" s="536">
        <f>ROUND(Eigenmischungen!TJV46,1)</f>
        <v>0</v>
      </c>
      <c r="TJP38" s="536">
        <f>ROUND(Eigenmischungen!TJW46,1)</f>
        <v>0</v>
      </c>
      <c r="TJQ38" s="536">
        <f>ROUND(Eigenmischungen!TJX46,1)</f>
        <v>0</v>
      </c>
      <c r="TJR38" s="536">
        <f>ROUND(Eigenmischungen!TJY46,1)</f>
        <v>0</v>
      </c>
      <c r="TJS38" s="536">
        <f>ROUND(Eigenmischungen!TJZ46,1)</f>
        <v>0</v>
      </c>
      <c r="TJT38" s="536">
        <f>ROUND(Eigenmischungen!TKA46,1)</f>
        <v>0</v>
      </c>
      <c r="TJU38" s="536">
        <f>ROUND(Eigenmischungen!TKB46,1)</f>
        <v>0</v>
      </c>
      <c r="TJV38" s="536">
        <f>ROUND(Eigenmischungen!TKC46,1)</f>
        <v>0</v>
      </c>
      <c r="TJW38" s="536">
        <f>ROUND(Eigenmischungen!TKD46,1)</f>
        <v>0</v>
      </c>
      <c r="TJX38" s="536">
        <f>ROUND(Eigenmischungen!TKE46,1)</f>
        <v>0</v>
      </c>
      <c r="TJY38" s="536">
        <f>ROUND(Eigenmischungen!TKF46,1)</f>
        <v>0</v>
      </c>
      <c r="TJZ38" s="536">
        <f>ROUND(Eigenmischungen!TKG46,1)</f>
        <v>0</v>
      </c>
      <c r="TKA38" s="536">
        <f>ROUND(Eigenmischungen!TKH46,1)</f>
        <v>0</v>
      </c>
      <c r="TKB38" s="536">
        <f>ROUND(Eigenmischungen!TKI46,1)</f>
        <v>0</v>
      </c>
      <c r="TKC38" s="536">
        <f>ROUND(Eigenmischungen!TKJ46,1)</f>
        <v>0</v>
      </c>
      <c r="TKD38" s="536">
        <f>ROUND(Eigenmischungen!TKK46,1)</f>
        <v>0</v>
      </c>
      <c r="TKE38" s="536">
        <f>ROUND(Eigenmischungen!TKL46,1)</f>
        <v>0</v>
      </c>
      <c r="TKF38" s="536">
        <f>ROUND(Eigenmischungen!TKM46,1)</f>
        <v>0</v>
      </c>
      <c r="TKG38" s="536">
        <f>ROUND(Eigenmischungen!TKN46,1)</f>
        <v>0</v>
      </c>
      <c r="TKH38" s="536">
        <f>ROUND(Eigenmischungen!TKO46,1)</f>
        <v>0</v>
      </c>
      <c r="TKI38" s="536">
        <f>ROUND(Eigenmischungen!TKP46,1)</f>
        <v>0</v>
      </c>
      <c r="TKJ38" s="536">
        <f>ROUND(Eigenmischungen!TKQ46,1)</f>
        <v>0</v>
      </c>
      <c r="TKK38" s="536">
        <f>ROUND(Eigenmischungen!TKR46,1)</f>
        <v>0</v>
      </c>
      <c r="TKL38" s="536">
        <f>ROUND(Eigenmischungen!TKS46,1)</f>
        <v>0</v>
      </c>
      <c r="TKM38" s="536">
        <f>ROUND(Eigenmischungen!TKT46,1)</f>
        <v>0</v>
      </c>
      <c r="TKN38" s="536">
        <f>ROUND(Eigenmischungen!TKU46,1)</f>
        <v>0</v>
      </c>
      <c r="TKO38" s="536">
        <f>ROUND(Eigenmischungen!TKV46,1)</f>
        <v>0</v>
      </c>
      <c r="TKP38" s="536">
        <f>ROUND(Eigenmischungen!TKW46,1)</f>
        <v>0</v>
      </c>
      <c r="TKQ38" s="536">
        <f>ROUND(Eigenmischungen!TKX46,1)</f>
        <v>0</v>
      </c>
      <c r="TKR38" s="536">
        <f>ROUND(Eigenmischungen!TKY46,1)</f>
        <v>0</v>
      </c>
      <c r="TKS38" s="536">
        <f>ROUND(Eigenmischungen!TKZ46,1)</f>
        <v>0</v>
      </c>
      <c r="TKT38" s="536">
        <f>ROUND(Eigenmischungen!TLA46,1)</f>
        <v>0</v>
      </c>
      <c r="TKU38" s="536">
        <f>ROUND(Eigenmischungen!TLB46,1)</f>
        <v>0</v>
      </c>
      <c r="TKV38" s="536">
        <f>ROUND(Eigenmischungen!TLC46,1)</f>
        <v>0</v>
      </c>
      <c r="TKW38" s="536">
        <f>ROUND(Eigenmischungen!TLD46,1)</f>
        <v>0</v>
      </c>
      <c r="TKX38" s="536">
        <f>ROUND(Eigenmischungen!TLE46,1)</f>
        <v>0</v>
      </c>
      <c r="TKY38" s="536">
        <f>ROUND(Eigenmischungen!TLF46,1)</f>
        <v>0</v>
      </c>
      <c r="TKZ38" s="536">
        <f>ROUND(Eigenmischungen!TLG46,1)</f>
        <v>0</v>
      </c>
      <c r="TLA38" s="536">
        <f>ROUND(Eigenmischungen!TLH46,1)</f>
        <v>0</v>
      </c>
      <c r="TLB38" s="536">
        <f>ROUND(Eigenmischungen!TLI46,1)</f>
        <v>0</v>
      </c>
      <c r="TLC38" s="536">
        <f>ROUND(Eigenmischungen!TLJ46,1)</f>
        <v>0</v>
      </c>
      <c r="TLD38" s="536">
        <f>ROUND(Eigenmischungen!TLK46,1)</f>
        <v>0</v>
      </c>
      <c r="TLE38" s="536">
        <f>ROUND(Eigenmischungen!TLL46,1)</f>
        <v>0</v>
      </c>
      <c r="TLF38" s="536">
        <f>ROUND(Eigenmischungen!TLM46,1)</f>
        <v>0</v>
      </c>
      <c r="TLG38" s="536">
        <f>ROUND(Eigenmischungen!TLN46,1)</f>
        <v>0</v>
      </c>
      <c r="TLH38" s="536">
        <f>ROUND(Eigenmischungen!TLO46,1)</f>
        <v>0</v>
      </c>
      <c r="TLI38" s="536">
        <f>ROUND(Eigenmischungen!TLP46,1)</f>
        <v>0</v>
      </c>
      <c r="TLJ38" s="536">
        <f>ROUND(Eigenmischungen!TLQ46,1)</f>
        <v>0</v>
      </c>
      <c r="TLK38" s="536">
        <f>ROUND(Eigenmischungen!TLR46,1)</f>
        <v>0</v>
      </c>
      <c r="TLL38" s="536">
        <f>ROUND(Eigenmischungen!TLS46,1)</f>
        <v>0</v>
      </c>
      <c r="TLM38" s="536">
        <f>ROUND(Eigenmischungen!TLT46,1)</f>
        <v>0</v>
      </c>
      <c r="TLN38" s="536">
        <f>ROUND(Eigenmischungen!TLU46,1)</f>
        <v>0</v>
      </c>
      <c r="TLO38" s="536">
        <f>ROUND(Eigenmischungen!TLV46,1)</f>
        <v>0</v>
      </c>
      <c r="TLP38" s="536">
        <f>ROUND(Eigenmischungen!TLW46,1)</f>
        <v>0</v>
      </c>
      <c r="TLQ38" s="536">
        <f>ROUND(Eigenmischungen!TLX46,1)</f>
        <v>0</v>
      </c>
      <c r="TLR38" s="536">
        <f>ROUND(Eigenmischungen!TLY46,1)</f>
        <v>0</v>
      </c>
      <c r="TLS38" s="536">
        <f>ROUND(Eigenmischungen!TLZ46,1)</f>
        <v>0</v>
      </c>
      <c r="TLT38" s="536">
        <f>ROUND(Eigenmischungen!TMA46,1)</f>
        <v>0</v>
      </c>
      <c r="TLU38" s="536">
        <f>ROUND(Eigenmischungen!TMB46,1)</f>
        <v>0</v>
      </c>
      <c r="TLV38" s="536">
        <f>ROUND(Eigenmischungen!TMC46,1)</f>
        <v>0</v>
      </c>
      <c r="TLW38" s="536">
        <f>ROUND(Eigenmischungen!TMD46,1)</f>
        <v>0</v>
      </c>
      <c r="TLX38" s="536">
        <f>ROUND(Eigenmischungen!TME46,1)</f>
        <v>0</v>
      </c>
      <c r="TLY38" s="536">
        <f>ROUND(Eigenmischungen!TMF46,1)</f>
        <v>0</v>
      </c>
      <c r="TLZ38" s="536">
        <f>ROUND(Eigenmischungen!TMG46,1)</f>
        <v>0</v>
      </c>
      <c r="TMA38" s="536">
        <f>ROUND(Eigenmischungen!TMH46,1)</f>
        <v>0</v>
      </c>
      <c r="TMB38" s="536">
        <f>ROUND(Eigenmischungen!TMI46,1)</f>
        <v>0</v>
      </c>
      <c r="TMC38" s="536">
        <f>ROUND(Eigenmischungen!TMJ46,1)</f>
        <v>0</v>
      </c>
      <c r="TMD38" s="536">
        <f>ROUND(Eigenmischungen!TMK46,1)</f>
        <v>0</v>
      </c>
      <c r="TME38" s="536">
        <f>ROUND(Eigenmischungen!TML46,1)</f>
        <v>0</v>
      </c>
      <c r="TMF38" s="536">
        <f>ROUND(Eigenmischungen!TMM46,1)</f>
        <v>0</v>
      </c>
      <c r="TMG38" s="536">
        <f>ROUND(Eigenmischungen!TMN46,1)</f>
        <v>0</v>
      </c>
      <c r="TMH38" s="536">
        <f>ROUND(Eigenmischungen!TMO46,1)</f>
        <v>0</v>
      </c>
      <c r="TMI38" s="536">
        <f>ROUND(Eigenmischungen!TMP46,1)</f>
        <v>0</v>
      </c>
      <c r="TMJ38" s="536">
        <f>ROUND(Eigenmischungen!TMQ46,1)</f>
        <v>0</v>
      </c>
      <c r="TMK38" s="536">
        <f>ROUND(Eigenmischungen!TMR46,1)</f>
        <v>0</v>
      </c>
      <c r="TML38" s="536">
        <f>ROUND(Eigenmischungen!TMS46,1)</f>
        <v>0</v>
      </c>
      <c r="TMM38" s="536">
        <f>ROUND(Eigenmischungen!TMT46,1)</f>
        <v>0</v>
      </c>
      <c r="TMN38" s="536">
        <f>ROUND(Eigenmischungen!TMU46,1)</f>
        <v>0</v>
      </c>
      <c r="TMO38" s="536">
        <f>ROUND(Eigenmischungen!TMV46,1)</f>
        <v>0</v>
      </c>
      <c r="TMP38" s="536">
        <f>ROUND(Eigenmischungen!TMW46,1)</f>
        <v>0</v>
      </c>
      <c r="TMQ38" s="536">
        <f>ROUND(Eigenmischungen!TMX46,1)</f>
        <v>0</v>
      </c>
      <c r="TMR38" s="536">
        <f>ROUND(Eigenmischungen!TMY46,1)</f>
        <v>0</v>
      </c>
      <c r="TMS38" s="536">
        <f>ROUND(Eigenmischungen!TMZ46,1)</f>
        <v>0</v>
      </c>
      <c r="TMT38" s="536">
        <f>ROUND(Eigenmischungen!TNA46,1)</f>
        <v>0</v>
      </c>
      <c r="TMU38" s="536">
        <f>ROUND(Eigenmischungen!TNB46,1)</f>
        <v>0</v>
      </c>
      <c r="TMV38" s="536">
        <f>ROUND(Eigenmischungen!TNC46,1)</f>
        <v>0</v>
      </c>
      <c r="TMW38" s="536">
        <f>ROUND(Eigenmischungen!TND46,1)</f>
        <v>0</v>
      </c>
      <c r="TMX38" s="536">
        <f>ROUND(Eigenmischungen!TNE46,1)</f>
        <v>0</v>
      </c>
      <c r="TMY38" s="536">
        <f>ROUND(Eigenmischungen!TNF46,1)</f>
        <v>0</v>
      </c>
      <c r="TMZ38" s="536">
        <f>ROUND(Eigenmischungen!TNG46,1)</f>
        <v>0</v>
      </c>
      <c r="TNA38" s="536">
        <f>ROUND(Eigenmischungen!TNH46,1)</f>
        <v>0</v>
      </c>
      <c r="TNB38" s="536">
        <f>ROUND(Eigenmischungen!TNI46,1)</f>
        <v>0</v>
      </c>
      <c r="TNC38" s="536">
        <f>ROUND(Eigenmischungen!TNJ46,1)</f>
        <v>0</v>
      </c>
      <c r="TND38" s="536">
        <f>ROUND(Eigenmischungen!TNK46,1)</f>
        <v>0</v>
      </c>
      <c r="TNE38" s="536">
        <f>ROUND(Eigenmischungen!TNL46,1)</f>
        <v>0</v>
      </c>
      <c r="TNF38" s="536">
        <f>ROUND(Eigenmischungen!TNM46,1)</f>
        <v>0</v>
      </c>
      <c r="TNG38" s="536">
        <f>ROUND(Eigenmischungen!TNN46,1)</f>
        <v>0</v>
      </c>
      <c r="TNH38" s="536">
        <f>ROUND(Eigenmischungen!TNO46,1)</f>
        <v>0</v>
      </c>
      <c r="TNI38" s="536">
        <f>ROUND(Eigenmischungen!TNP46,1)</f>
        <v>0</v>
      </c>
      <c r="TNJ38" s="536">
        <f>ROUND(Eigenmischungen!TNQ46,1)</f>
        <v>0</v>
      </c>
      <c r="TNK38" s="536">
        <f>ROUND(Eigenmischungen!TNR46,1)</f>
        <v>0</v>
      </c>
      <c r="TNL38" s="536">
        <f>ROUND(Eigenmischungen!TNS46,1)</f>
        <v>0</v>
      </c>
      <c r="TNM38" s="536">
        <f>ROUND(Eigenmischungen!TNT46,1)</f>
        <v>0</v>
      </c>
      <c r="TNN38" s="536">
        <f>ROUND(Eigenmischungen!TNU46,1)</f>
        <v>0</v>
      </c>
      <c r="TNO38" s="536">
        <f>ROUND(Eigenmischungen!TNV46,1)</f>
        <v>0</v>
      </c>
      <c r="TNP38" s="536">
        <f>ROUND(Eigenmischungen!TNW46,1)</f>
        <v>0</v>
      </c>
      <c r="TNQ38" s="536">
        <f>ROUND(Eigenmischungen!TNX46,1)</f>
        <v>0</v>
      </c>
      <c r="TNR38" s="536">
        <f>ROUND(Eigenmischungen!TNY46,1)</f>
        <v>0</v>
      </c>
      <c r="TNS38" s="536">
        <f>ROUND(Eigenmischungen!TNZ46,1)</f>
        <v>0</v>
      </c>
      <c r="TNT38" s="536">
        <f>ROUND(Eigenmischungen!TOA46,1)</f>
        <v>0</v>
      </c>
      <c r="TNU38" s="536">
        <f>ROUND(Eigenmischungen!TOB46,1)</f>
        <v>0</v>
      </c>
      <c r="TNV38" s="536">
        <f>ROUND(Eigenmischungen!TOC46,1)</f>
        <v>0</v>
      </c>
      <c r="TNW38" s="536">
        <f>ROUND(Eigenmischungen!TOD46,1)</f>
        <v>0</v>
      </c>
      <c r="TNX38" s="536">
        <f>ROUND(Eigenmischungen!TOE46,1)</f>
        <v>0</v>
      </c>
      <c r="TNY38" s="536">
        <f>ROUND(Eigenmischungen!TOF46,1)</f>
        <v>0</v>
      </c>
      <c r="TNZ38" s="536">
        <f>ROUND(Eigenmischungen!TOG46,1)</f>
        <v>0</v>
      </c>
      <c r="TOA38" s="536">
        <f>ROUND(Eigenmischungen!TOH46,1)</f>
        <v>0</v>
      </c>
      <c r="TOB38" s="536">
        <f>ROUND(Eigenmischungen!TOI46,1)</f>
        <v>0</v>
      </c>
      <c r="TOC38" s="536">
        <f>ROUND(Eigenmischungen!TOJ46,1)</f>
        <v>0</v>
      </c>
      <c r="TOD38" s="536">
        <f>ROUND(Eigenmischungen!TOK46,1)</f>
        <v>0</v>
      </c>
      <c r="TOE38" s="536">
        <f>ROUND(Eigenmischungen!TOL46,1)</f>
        <v>0</v>
      </c>
      <c r="TOF38" s="536">
        <f>ROUND(Eigenmischungen!TOM46,1)</f>
        <v>0</v>
      </c>
      <c r="TOG38" s="536">
        <f>ROUND(Eigenmischungen!TON46,1)</f>
        <v>0</v>
      </c>
      <c r="TOH38" s="536">
        <f>ROUND(Eigenmischungen!TOO46,1)</f>
        <v>0</v>
      </c>
      <c r="TOI38" s="536">
        <f>ROUND(Eigenmischungen!TOP46,1)</f>
        <v>0</v>
      </c>
      <c r="TOJ38" s="536">
        <f>ROUND(Eigenmischungen!TOQ46,1)</f>
        <v>0</v>
      </c>
      <c r="TOK38" s="536">
        <f>ROUND(Eigenmischungen!TOR46,1)</f>
        <v>0</v>
      </c>
      <c r="TOL38" s="536">
        <f>ROUND(Eigenmischungen!TOS46,1)</f>
        <v>0</v>
      </c>
      <c r="TOM38" s="536">
        <f>ROUND(Eigenmischungen!TOT46,1)</f>
        <v>0</v>
      </c>
      <c r="TON38" s="536">
        <f>ROUND(Eigenmischungen!TOU46,1)</f>
        <v>0</v>
      </c>
      <c r="TOO38" s="536">
        <f>ROUND(Eigenmischungen!TOV46,1)</f>
        <v>0</v>
      </c>
      <c r="TOP38" s="536">
        <f>ROUND(Eigenmischungen!TOW46,1)</f>
        <v>0</v>
      </c>
      <c r="TOQ38" s="536">
        <f>ROUND(Eigenmischungen!TOX46,1)</f>
        <v>0</v>
      </c>
      <c r="TOR38" s="536">
        <f>ROUND(Eigenmischungen!TOY46,1)</f>
        <v>0</v>
      </c>
      <c r="TOS38" s="536">
        <f>ROUND(Eigenmischungen!TOZ46,1)</f>
        <v>0</v>
      </c>
      <c r="TOT38" s="536">
        <f>ROUND(Eigenmischungen!TPA46,1)</f>
        <v>0</v>
      </c>
      <c r="TOU38" s="536">
        <f>ROUND(Eigenmischungen!TPB46,1)</f>
        <v>0</v>
      </c>
      <c r="TOV38" s="536">
        <f>ROUND(Eigenmischungen!TPC46,1)</f>
        <v>0</v>
      </c>
      <c r="TOW38" s="536">
        <f>ROUND(Eigenmischungen!TPD46,1)</f>
        <v>0</v>
      </c>
      <c r="TOX38" s="536">
        <f>ROUND(Eigenmischungen!TPE46,1)</f>
        <v>0</v>
      </c>
      <c r="TOY38" s="536">
        <f>ROUND(Eigenmischungen!TPF46,1)</f>
        <v>0</v>
      </c>
      <c r="TOZ38" s="536">
        <f>ROUND(Eigenmischungen!TPG46,1)</f>
        <v>0</v>
      </c>
      <c r="TPA38" s="536">
        <f>ROUND(Eigenmischungen!TPH46,1)</f>
        <v>0</v>
      </c>
      <c r="TPB38" s="536">
        <f>ROUND(Eigenmischungen!TPI46,1)</f>
        <v>0</v>
      </c>
      <c r="TPC38" s="536">
        <f>ROUND(Eigenmischungen!TPJ46,1)</f>
        <v>0</v>
      </c>
      <c r="TPD38" s="536">
        <f>ROUND(Eigenmischungen!TPK46,1)</f>
        <v>0</v>
      </c>
      <c r="TPE38" s="536">
        <f>ROUND(Eigenmischungen!TPL46,1)</f>
        <v>0</v>
      </c>
      <c r="TPF38" s="536">
        <f>ROUND(Eigenmischungen!TPM46,1)</f>
        <v>0</v>
      </c>
      <c r="TPG38" s="536">
        <f>ROUND(Eigenmischungen!TPN46,1)</f>
        <v>0</v>
      </c>
      <c r="TPH38" s="536">
        <f>ROUND(Eigenmischungen!TPO46,1)</f>
        <v>0</v>
      </c>
      <c r="TPI38" s="536">
        <f>ROUND(Eigenmischungen!TPP46,1)</f>
        <v>0</v>
      </c>
      <c r="TPJ38" s="536">
        <f>ROUND(Eigenmischungen!TPQ46,1)</f>
        <v>0</v>
      </c>
      <c r="TPK38" s="536">
        <f>ROUND(Eigenmischungen!TPR46,1)</f>
        <v>0</v>
      </c>
      <c r="TPL38" s="536">
        <f>ROUND(Eigenmischungen!TPS46,1)</f>
        <v>0</v>
      </c>
      <c r="TPM38" s="536">
        <f>ROUND(Eigenmischungen!TPT46,1)</f>
        <v>0</v>
      </c>
      <c r="TPN38" s="536">
        <f>ROUND(Eigenmischungen!TPU46,1)</f>
        <v>0</v>
      </c>
      <c r="TPO38" s="536">
        <f>ROUND(Eigenmischungen!TPV46,1)</f>
        <v>0</v>
      </c>
      <c r="TPP38" s="536">
        <f>ROUND(Eigenmischungen!TPW46,1)</f>
        <v>0</v>
      </c>
      <c r="TPQ38" s="536">
        <f>ROUND(Eigenmischungen!TPX46,1)</f>
        <v>0</v>
      </c>
      <c r="TPR38" s="536">
        <f>ROUND(Eigenmischungen!TPY46,1)</f>
        <v>0</v>
      </c>
      <c r="TPS38" s="536">
        <f>ROUND(Eigenmischungen!TPZ46,1)</f>
        <v>0</v>
      </c>
      <c r="TPT38" s="536">
        <f>ROUND(Eigenmischungen!TQA46,1)</f>
        <v>0</v>
      </c>
      <c r="TPU38" s="536">
        <f>ROUND(Eigenmischungen!TQB46,1)</f>
        <v>0</v>
      </c>
      <c r="TPV38" s="536">
        <f>ROUND(Eigenmischungen!TQC46,1)</f>
        <v>0</v>
      </c>
      <c r="TPW38" s="536">
        <f>ROUND(Eigenmischungen!TQD46,1)</f>
        <v>0</v>
      </c>
      <c r="TPX38" s="536">
        <f>ROUND(Eigenmischungen!TQE46,1)</f>
        <v>0</v>
      </c>
      <c r="TPY38" s="536">
        <f>ROUND(Eigenmischungen!TQF46,1)</f>
        <v>0</v>
      </c>
      <c r="TPZ38" s="536">
        <f>ROUND(Eigenmischungen!TQG46,1)</f>
        <v>0</v>
      </c>
      <c r="TQA38" s="536">
        <f>ROUND(Eigenmischungen!TQH46,1)</f>
        <v>0</v>
      </c>
      <c r="TQB38" s="536">
        <f>ROUND(Eigenmischungen!TQI46,1)</f>
        <v>0</v>
      </c>
      <c r="TQC38" s="536">
        <f>ROUND(Eigenmischungen!TQJ46,1)</f>
        <v>0</v>
      </c>
      <c r="TQD38" s="536">
        <f>ROUND(Eigenmischungen!TQK46,1)</f>
        <v>0</v>
      </c>
      <c r="TQE38" s="536">
        <f>ROUND(Eigenmischungen!TQL46,1)</f>
        <v>0</v>
      </c>
      <c r="TQF38" s="536">
        <f>ROUND(Eigenmischungen!TQM46,1)</f>
        <v>0</v>
      </c>
      <c r="TQG38" s="536">
        <f>ROUND(Eigenmischungen!TQN46,1)</f>
        <v>0</v>
      </c>
      <c r="TQH38" s="536">
        <f>ROUND(Eigenmischungen!TQO46,1)</f>
        <v>0</v>
      </c>
      <c r="TQI38" s="536">
        <f>ROUND(Eigenmischungen!TQP46,1)</f>
        <v>0</v>
      </c>
      <c r="TQJ38" s="536">
        <f>ROUND(Eigenmischungen!TQQ46,1)</f>
        <v>0</v>
      </c>
      <c r="TQK38" s="536">
        <f>ROUND(Eigenmischungen!TQR46,1)</f>
        <v>0</v>
      </c>
      <c r="TQL38" s="536">
        <f>ROUND(Eigenmischungen!TQS46,1)</f>
        <v>0</v>
      </c>
      <c r="TQM38" s="536">
        <f>ROUND(Eigenmischungen!TQT46,1)</f>
        <v>0</v>
      </c>
      <c r="TQN38" s="536">
        <f>ROUND(Eigenmischungen!TQU46,1)</f>
        <v>0</v>
      </c>
      <c r="TQO38" s="536">
        <f>ROUND(Eigenmischungen!TQV46,1)</f>
        <v>0</v>
      </c>
      <c r="TQP38" s="536">
        <f>ROUND(Eigenmischungen!TQW46,1)</f>
        <v>0</v>
      </c>
      <c r="TQQ38" s="536">
        <f>ROUND(Eigenmischungen!TQX46,1)</f>
        <v>0</v>
      </c>
      <c r="TQR38" s="536">
        <f>ROUND(Eigenmischungen!TQY46,1)</f>
        <v>0</v>
      </c>
      <c r="TQS38" s="536">
        <f>ROUND(Eigenmischungen!TQZ46,1)</f>
        <v>0</v>
      </c>
      <c r="TQT38" s="536">
        <f>ROUND(Eigenmischungen!TRA46,1)</f>
        <v>0</v>
      </c>
      <c r="TQU38" s="536">
        <f>ROUND(Eigenmischungen!TRB46,1)</f>
        <v>0</v>
      </c>
      <c r="TQV38" s="536">
        <f>ROUND(Eigenmischungen!TRC46,1)</f>
        <v>0</v>
      </c>
      <c r="TQW38" s="536">
        <f>ROUND(Eigenmischungen!TRD46,1)</f>
        <v>0</v>
      </c>
      <c r="TQX38" s="536">
        <f>ROUND(Eigenmischungen!TRE46,1)</f>
        <v>0</v>
      </c>
      <c r="TQY38" s="536">
        <f>ROUND(Eigenmischungen!TRF46,1)</f>
        <v>0</v>
      </c>
      <c r="TQZ38" s="536">
        <f>ROUND(Eigenmischungen!TRG46,1)</f>
        <v>0</v>
      </c>
      <c r="TRA38" s="536">
        <f>ROUND(Eigenmischungen!TRH46,1)</f>
        <v>0</v>
      </c>
      <c r="TRB38" s="536">
        <f>ROUND(Eigenmischungen!TRI46,1)</f>
        <v>0</v>
      </c>
      <c r="TRC38" s="536">
        <f>ROUND(Eigenmischungen!TRJ46,1)</f>
        <v>0</v>
      </c>
      <c r="TRD38" s="536">
        <f>ROUND(Eigenmischungen!TRK46,1)</f>
        <v>0</v>
      </c>
      <c r="TRE38" s="536">
        <f>ROUND(Eigenmischungen!TRL46,1)</f>
        <v>0</v>
      </c>
      <c r="TRF38" s="536">
        <f>ROUND(Eigenmischungen!TRM46,1)</f>
        <v>0</v>
      </c>
      <c r="TRG38" s="536">
        <f>ROUND(Eigenmischungen!TRN46,1)</f>
        <v>0</v>
      </c>
      <c r="TRH38" s="536">
        <f>ROUND(Eigenmischungen!TRO46,1)</f>
        <v>0</v>
      </c>
      <c r="TRI38" s="536">
        <f>ROUND(Eigenmischungen!TRP46,1)</f>
        <v>0</v>
      </c>
      <c r="TRJ38" s="536">
        <f>ROUND(Eigenmischungen!TRQ46,1)</f>
        <v>0</v>
      </c>
      <c r="TRK38" s="536">
        <f>ROUND(Eigenmischungen!TRR46,1)</f>
        <v>0</v>
      </c>
      <c r="TRL38" s="536">
        <f>ROUND(Eigenmischungen!TRS46,1)</f>
        <v>0</v>
      </c>
      <c r="TRM38" s="536">
        <f>ROUND(Eigenmischungen!TRT46,1)</f>
        <v>0</v>
      </c>
      <c r="TRN38" s="536">
        <f>ROUND(Eigenmischungen!TRU46,1)</f>
        <v>0</v>
      </c>
      <c r="TRO38" s="536">
        <f>ROUND(Eigenmischungen!TRV46,1)</f>
        <v>0</v>
      </c>
      <c r="TRP38" s="536">
        <f>ROUND(Eigenmischungen!TRW46,1)</f>
        <v>0</v>
      </c>
      <c r="TRQ38" s="536">
        <f>ROUND(Eigenmischungen!TRX46,1)</f>
        <v>0</v>
      </c>
      <c r="TRR38" s="536">
        <f>ROUND(Eigenmischungen!TRY46,1)</f>
        <v>0</v>
      </c>
      <c r="TRS38" s="536">
        <f>ROUND(Eigenmischungen!TRZ46,1)</f>
        <v>0</v>
      </c>
      <c r="TRT38" s="536">
        <f>ROUND(Eigenmischungen!TSA46,1)</f>
        <v>0</v>
      </c>
      <c r="TRU38" s="536">
        <f>ROUND(Eigenmischungen!TSB46,1)</f>
        <v>0</v>
      </c>
      <c r="TRV38" s="536">
        <f>ROUND(Eigenmischungen!TSC46,1)</f>
        <v>0</v>
      </c>
      <c r="TRW38" s="536">
        <f>ROUND(Eigenmischungen!TSD46,1)</f>
        <v>0</v>
      </c>
      <c r="TRX38" s="536">
        <f>ROUND(Eigenmischungen!TSE46,1)</f>
        <v>0</v>
      </c>
      <c r="TRY38" s="536">
        <f>ROUND(Eigenmischungen!TSF46,1)</f>
        <v>0</v>
      </c>
      <c r="TRZ38" s="536">
        <f>ROUND(Eigenmischungen!TSG46,1)</f>
        <v>0</v>
      </c>
      <c r="TSA38" s="536">
        <f>ROUND(Eigenmischungen!TSH46,1)</f>
        <v>0</v>
      </c>
      <c r="TSB38" s="536">
        <f>ROUND(Eigenmischungen!TSI46,1)</f>
        <v>0</v>
      </c>
      <c r="TSC38" s="536">
        <f>ROUND(Eigenmischungen!TSJ46,1)</f>
        <v>0</v>
      </c>
      <c r="TSD38" s="536">
        <f>ROUND(Eigenmischungen!TSK46,1)</f>
        <v>0</v>
      </c>
      <c r="TSE38" s="536">
        <f>ROUND(Eigenmischungen!TSL46,1)</f>
        <v>0</v>
      </c>
      <c r="TSF38" s="536">
        <f>ROUND(Eigenmischungen!TSM46,1)</f>
        <v>0</v>
      </c>
      <c r="TSG38" s="536">
        <f>ROUND(Eigenmischungen!TSN46,1)</f>
        <v>0</v>
      </c>
      <c r="TSH38" s="536">
        <f>ROUND(Eigenmischungen!TSO46,1)</f>
        <v>0</v>
      </c>
      <c r="TSI38" s="536">
        <f>ROUND(Eigenmischungen!TSP46,1)</f>
        <v>0</v>
      </c>
      <c r="TSJ38" s="536">
        <f>ROUND(Eigenmischungen!TSQ46,1)</f>
        <v>0</v>
      </c>
      <c r="TSK38" s="536">
        <f>ROUND(Eigenmischungen!TSR46,1)</f>
        <v>0</v>
      </c>
      <c r="TSL38" s="536">
        <f>ROUND(Eigenmischungen!TSS46,1)</f>
        <v>0</v>
      </c>
      <c r="TSM38" s="536">
        <f>ROUND(Eigenmischungen!TST46,1)</f>
        <v>0</v>
      </c>
      <c r="TSN38" s="536">
        <f>ROUND(Eigenmischungen!TSU46,1)</f>
        <v>0</v>
      </c>
      <c r="TSO38" s="536">
        <f>ROUND(Eigenmischungen!TSV46,1)</f>
        <v>0</v>
      </c>
      <c r="TSP38" s="536">
        <f>ROUND(Eigenmischungen!TSW46,1)</f>
        <v>0</v>
      </c>
      <c r="TSQ38" s="536">
        <f>ROUND(Eigenmischungen!TSX46,1)</f>
        <v>0</v>
      </c>
      <c r="TSR38" s="536">
        <f>ROUND(Eigenmischungen!TSY46,1)</f>
        <v>0</v>
      </c>
      <c r="TSS38" s="536">
        <f>ROUND(Eigenmischungen!TSZ46,1)</f>
        <v>0</v>
      </c>
      <c r="TST38" s="536">
        <f>ROUND(Eigenmischungen!TTA46,1)</f>
        <v>0</v>
      </c>
      <c r="TSU38" s="536">
        <f>ROUND(Eigenmischungen!TTB46,1)</f>
        <v>0</v>
      </c>
      <c r="TSV38" s="536">
        <f>ROUND(Eigenmischungen!TTC46,1)</f>
        <v>0</v>
      </c>
      <c r="TSW38" s="536">
        <f>ROUND(Eigenmischungen!TTD46,1)</f>
        <v>0</v>
      </c>
      <c r="TSX38" s="536">
        <f>ROUND(Eigenmischungen!TTE46,1)</f>
        <v>0</v>
      </c>
      <c r="TSY38" s="536">
        <f>ROUND(Eigenmischungen!TTF46,1)</f>
        <v>0</v>
      </c>
      <c r="TSZ38" s="536">
        <f>ROUND(Eigenmischungen!TTG46,1)</f>
        <v>0</v>
      </c>
      <c r="TTA38" s="536">
        <f>ROUND(Eigenmischungen!TTH46,1)</f>
        <v>0</v>
      </c>
      <c r="TTB38" s="536">
        <f>ROUND(Eigenmischungen!TTI46,1)</f>
        <v>0</v>
      </c>
      <c r="TTC38" s="536">
        <f>ROUND(Eigenmischungen!TTJ46,1)</f>
        <v>0</v>
      </c>
      <c r="TTD38" s="536">
        <f>ROUND(Eigenmischungen!TTK46,1)</f>
        <v>0</v>
      </c>
      <c r="TTE38" s="536">
        <f>ROUND(Eigenmischungen!TTL46,1)</f>
        <v>0</v>
      </c>
      <c r="TTF38" s="536">
        <f>ROUND(Eigenmischungen!TTM46,1)</f>
        <v>0</v>
      </c>
      <c r="TTG38" s="536">
        <f>ROUND(Eigenmischungen!TTN46,1)</f>
        <v>0</v>
      </c>
      <c r="TTH38" s="536">
        <f>ROUND(Eigenmischungen!TTO46,1)</f>
        <v>0</v>
      </c>
      <c r="TTI38" s="536">
        <f>ROUND(Eigenmischungen!TTP46,1)</f>
        <v>0</v>
      </c>
      <c r="TTJ38" s="536">
        <f>ROUND(Eigenmischungen!TTQ46,1)</f>
        <v>0</v>
      </c>
      <c r="TTK38" s="536">
        <f>ROUND(Eigenmischungen!TTR46,1)</f>
        <v>0</v>
      </c>
      <c r="TTL38" s="536">
        <f>ROUND(Eigenmischungen!TTS46,1)</f>
        <v>0</v>
      </c>
      <c r="TTM38" s="536">
        <f>ROUND(Eigenmischungen!TTT46,1)</f>
        <v>0</v>
      </c>
      <c r="TTN38" s="536">
        <f>ROUND(Eigenmischungen!TTU46,1)</f>
        <v>0</v>
      </c>
      <c r="TTO38" s="536">
        <f>ROUND(Eigenmischungen!TTV46,1)</f>
        <v>0</v>
      </c>
      <c r="TTP38" s="536">
        <f>ROUND(Eigenmischungen!TTW46,1)</f>
        <v>0</v>
      </c>
      <c r="TTQ38" s="536">
        <f>ROUND(Eigenmischungen!TTX46,1)</f>
        <v>0</v>
      </c>
      <c r="TTR38" s="536">
        <f>ROUND(Eigenmischungen!TTY46,1)</f>
        <v>0</v>
      </c>
      <c r="TTS38" s="536">
        <f>ROUND(Eigenmischungen!TTZ46,1)</f>
        <v>0</v>
      </c>
      <c r="TTT38" s="536">
        <f>ROUND(Eigenmischungen!TUA46,1)</f>
        <v>0</v>
      </c>
      <c r="TTU38" s="536">
        <f>ROUND(Eigenmischungen!TUB46,1)</f>
        <v>0</v>
      </c>
      <c r="TTV38" s="536">
        <f>ROUND(Eigenmischungen!TUC46,1)</f>
        <v>0</v>
      </c>
      <c r="TTW38" s="536">
        <f>ROUND(Eigenmischungen!TUD46,1)</f>
        <v>0</v>
      </c>
      <c r="TTX38" s="536">
        <f>ROUND(Eigenmischungen!TUE46,1)</f>
        <v>0</v>
      </c>
      <c r="TTY38" s="536">
        <f>ROUND(Eigenmischungen!TUF46,1)</f>
        <v>0</v>
      </c>
      <c r="TTZ38" s="536">
        <f>ROUND(Eigenmischungen!TUG46,1)</f>
        <v>0</v>
      </c>
      <c r="TUA38" s="536">
        <f>ROUND(Eigenmischungen!TUH46,1)</f>
        <v>0</v>
      </c>
      <c r="TUB38" s="536">
        <f>ROUND(Eigenmischungen!TUI46,1)</f>
        <v>0</v>
      </c>
      <c r="TUC38" s="536">
        <f>ROUND(Eigenmischungen!TUJ46,1)</f>
        <v>0</v>
      </c>
      <c r="TUD38" s="536">
        <f>ROUND(Eigenmischungen!TUK46,1)</f>
        <v>0</v>
      </c>
      <c r="TUE38" s="536">
        <f>ROUND(Eigenmischungen!TUL46,1)</f>
        <v>0</v>
      </c>
      <c r="TUF38" s="536">
        <f>ROUND(Eigenmischungen!TUM46,1)</f>
        <v>0</v>
      </c>
      <c r="TUG38" s="536">
        <f>ROUND(Eigenmischungen!TUN46,1)</f>
        <v>0</v>
      </c>
      <c r="TUH38" s="536">
        <f>ROUND(Eigenmischungen!TUO46,1)</f>
        <v>0</v>
      </c>
      <c r="TUI38" s="536">
        <f>ROUND(Eigenmischungen!TUP46,1)</f>
        <v>0</v>
      </c>
      <c r="TUJ38" s="536">
        <f>ROUND(Eigenmischungen!TUQ46,1)</f>
        <v>0</v>
      </c>
      <c r="TUK38" s="536">
        <f>ROUND(Eigenmischungen!TUR46,1)</f>
        <v>0</v>
      </c>
      <c r="TUL38" s="536">
        <f>ROUND(Eigenmischungen!TUS46,1)</f>
        <v>0</v>
      </c>
      <c r="TUM38" s="536">
        <f>ROUND(Eigenmischungen!TUT46,1)</f>
        <v>0</v>
      </c>
      <c r="TUN38" s="536">
        <f>ROUND(Eigenmischungen!TUU46,1)</f>
        <v>0</v>
      </c>
      <c r="TUO38" s="536">
        <f>ROUND(Eigenmischungen!TUV46,1)</f>
        <v>0</v>
      </c>
      <c r="TUP38" s="536">
        <f>ROUND(Eigenmischungen!TUW46,1)</f>
        <v>0</v>
      </c>
      <c r="TUQ38" s="536">
        <f>ROUND(Eigenmischungen!TUX46,1)</f>
        <v>0</v>
      </c>
      <c r="TUR38" s="536">
        <f>ROUND(Eigenmischungen!TUY46,1)</f>
        <v>0</v>
      </c>
      <c r="TUS38" s="536">
        <f>ROUND(Eigenmischungen!TUZ46,1)</f>
        <v>0</v>
      </c>
      <c r="TUT38" s="536">
        <f>ROUND(Eigenmischungen!TVA46,1)</f>
        <v>0</v>
      </c>
      <c r="TUU38" s="536">
        <f>ROUND(Eigenmischungen!TVB46,1)</f>
        <v>0</v>
      </c>
      <c r="TUV38" s="536">
        <f>ROUND(Eigenmischungen!TVC46,1)</f>
        <v>0</v>
      </c>
      <c r="TUW38" s="536">
        <f>ROUND(Eigenmischungen!TVD46,1)</f>
        <v>0</v>
      </c>
      <c r="TUX38" s="536">
        <f>ROUND(Eigenmischungen!TVE46,1)</f>
        <v>0</v>
      </c>
      <c r="TUY38" s="536">
        <f>ROUND(Eigenmischungen!TVF46,1)</f>
        <v>0</v>
      </c>
      <c r="TUZ38" s="536">
        <f>ROUND(Eigenmischungen!TVG46,1)</f>
        <v>0</v>
      </c>
      <c r="TVA38" s="536">
        <f>ROUND(Eigenmischungen!TVH46,1)</f>
        <v>0</v>
      </c>
      <c r="TVB38" s="536">
        <f>ROUND(Eigenmischungen!TVI46,1)</f>
        <v>0</v>
      </c>
      <c r="TVC38" s="536">
        <f>ROUND(Eigenmischungen!TVJ46,1)</f>
        <v>0</v>
      </c>
      <c r="TVD38" s="536">
        <f>ROUND(Eigenmischungen!TVK46,1)</f>
        <v>0</v>
      </c>
      <c r="TVE38" s="536">
        <f>ROUND(Eigenmischungen!TVL46,1)</f>
        <v>0</v>
      </c>
      <c r="TVF38" s="536">
        <f>ROUND(Eigenmischungen!TVM46,1)</f>
        <v>0</v>
      </c>
      <c r="TVG38" s="536">
        <f>ROUND(Eigenmischungen!TVN46,1)</f>
        <v>0</v>
      </c>
      <c r="TVH38" s="536">
        <f>ROUND(Eigenmischungen!TVO46,1)</f>
        <v>0</v>
      </c>
      <c r="TVI38" s="536">
        <f>ROUND(Eigenmischungen!TVP46,1)</f>
        <v>0</v>
      </c>
      <c r="TVJ38" s="536">
        <f>ROUND(Eigenmischungen!TVQ46,1)</f>
        <v>0</v>
      </c>
      <c r="TVK38" s="536">
        <f>ROUND(Eigenmischungen!TVR46,1)</f>
        <v>0</v>
      </c>
      <c r="TVL38" s="536">
        <f>ROUND(Eigenmischungen!TVS46,1)</f>
        <v>0</v>
      </c>
      <c r="TVM38" s="536">
        <f>ROUND(Eigenmischungen!TVT46,1)</f>
        <v>0</v>
      </c>
      <c r="TVN38" s="536">
        <f>ROUND(Eigenmischungen!TVU46,1)</f>
        <v>0</v>
      </c>
      <c r="TVO38" s="536">
        <f>ROUND(Eigenmischungen!TVV46,1)</f>
        <v>0</v>
      </c>
      <c r="TVP38" s="536">
        <f>ROUND(Eigenmischungen!TVW46,1)</f>
        <v>0</v>
      </c>
      <c r="TVQ38" s="536">
        <f>ROUND(Eigenmischungen!TVX46,1)</f>
        <v>0</v>
      </c>
      <c r="TVR38" s="536">
        <f>ROUND(Eigenmischungen!TVY46,1)</f>
        <v>0</v>
      </c>
      <c r="TVS38" s="536">
        <f>ROUND(Eigenmischungen!TVZ46,1)</f>
        <v>0</v>
      </c>
      <c r="TVT38" s="536">
        <f>ROUND(Eigenmischungen!TWA46,1)</f>
        <v>0</v>
      </c>
      <c r="TVU38" s="536">
        <f>ROUND(Eigenmischungen!TWB46,1)</f>
        <v>0</v>
      </c>
      <c r="TVV38" s="536">
        <f>ROUND(Eigenmischungen!TWC46,1)</f>
        <v>0</v>
      </c>
      <c r="TVW38" s="536">
        <f>ROUND(Eigenmischungen!TWD46,1)</f>
        <v>0</v>
      </c>
      <c r="TVX38" s="536">
        <f>ROUND(Eigenmischungen!TWE46,1)</f>
        <v>0</v>
      </c>
      <c r="TVY38" s="536">
        <f>ROUND(Eigenmischungen!TWF46,1)</f>
        <v>0</v>
      </c>
      <c r="TVZ38" s="536">
        <f>ROUND(Eigenmischungen!TWG46,1)</f>
        <v>0</v>
      </c>
      <c r="TWA38" s="536">
        <f>ROUND(Eigenmischungen!TWH46,1)</f>
        <v>0</v>
      </c>
      <c r="TWB38" s="536">
        <f>ROUND(Eigenmischungen!TWI46,1)</f>
        <v>0</v>
      </c>
      <c r="TWC38" s="536">
        <f>ROUND(Eigenmischungen!TWJ46,1)</f>
        <v>0</v>
      </c>
      <c r="TWD38" s="536">
        <f>ROUND(Eigenmischungen!TWK46,1)</f>
        <v>0</v>
      </c>
      <c r="TWE38" s="536">
        <f>ROUND(Eigenmischungen!TWL46,1)</f>
        <v>0</v>
      </c>
      <c r="TWF38" s="536">
        <f>ROUND(Eigenmischungen!TWM46,1)</f>
        <v>0</v>
      </c>
      <c r="TWG38" s="536">
        <f>ROUND(Eigenmischungen!TWN46,1)</f>
        <v>0</v>
      </c>
      <c r="TWH38" s="536">
        <f>ROUND(Eigenmischungen!TWO46,1)</f>
        <v>0</v>
      </c>
      <c r="TWI38" s="536">
        <f>ROUND(Eigenmischungen!TWP46,1)</f>
        <v>0</v>
      </c>
      <c r="TWJ38" s="536">
        <f>ROUND(Eigenmischungen!TWQ46,1)</f>
        <v>0</v>
      </c>
      <c r="TWK38" s="536">
        <f>ROUND(Eigenmischungen!TWR46,1)</f>
        <v>0</v>
      </c>
      <c r="TWL38" s="536">
        <f>ROUND(Eigenmischungen!TWS46,1)</f>
        <v>0</v>
      </c>
      <c r="TWM38" s="536">
        <f>ROUND(Eigenmischungen!TWT46,1)</f>
        <v>0</v>
      </c>
      <c r="TWN38" s="536">
        <f>ROUND(Eigenmischungen!TWU46,1)</f>
        <v>0</v>
      </c>
      <c r="TWO38" s="536">
        <f>ROUND(Eigenmischungen!TWV46,1)</f>
        <v>0</v>
      </c>
      <c r="TWP38" s="536">
        <f>ROUND(Eigenmischungen!TWW46,1)</f>
        <v>0</v>
      </c>
      <c r="TWQ38" s="536">
        <f>ROUND(Eigenmischungen!TWX46,1)</f>
        <v>0</v>
      </c>
      <c r="TWR38" s="536">
        <f>ROUND(Eigenmischungen!TWY46,1)</f>
        <v>0</v>
      </c>
      <c r="TWS38" s="536">
        <f>ROUND(Eigenmischungen!TWZ46,1)</f>
        <v>0</v>
      </c>
      <c r="TWT38" s="536">
        <f>ROUND(Eigenmischungen!TXA46,1)</f>
        <v>0</v>
      </c>
      <c r="TWU38" s="536">
        <f>ROUND(Eigenmischungen!TXB46,1)</f>
        <v>0</v>
      </c>
      <c r="TWV38" s="536">
        <f>ROUND(Eigenmischungen!TXC46,1)</f>
        <v>0</v>
      </c>
      <c r="TWW38" s="536">
        <f>ROUND(Eigenmischungen!TXD46,1)</f>
        <v>0</v>
      </c>
      <c r="TWX38" s="536">
        <f>ROUND(Eigenmischungen!TXE46,1)</f>
        <v>0</v>
      </c>
      <c r="TWY38" s="536">
        <f>ROUND(Eigenmischungen!TXF46,1)</f>
        <v>0</v>
      </c>
      <c r="TWZ38" s="536">
        <f>ROUND(Eigenmischungen!TXG46,1)</f>
        <v>0</v>
      </c>
      <c r="TXA38" s="536">
        <f>ROUND(Eigenmischungen!TXH46,1)</f>
        <v>0</v>
      </c>
      <c r="TXB38" s="536">
        <f>ROUND(Eigenmischungen!TXI46,1)</f>
        <v>0</v>
      </c>
      <c r="TXC38" s="536">
        <f>ROUND(Eigenmischungen!TXJ46,1)</f>
        <v>0</v>
      </c>
      <c r="TXD38" s="536">
        <f>ROUND(Eigenmischungen!TXK46,1)</f>
        <v>0</v>
      </c>
      <c r="TXE38" s="536">
        <f>ROUND(Eigenmischungen!TXL46,1)</f>
        <v>0</v>
      </c>
      <c r="TXF38" s="536">
        <f>ROUND(Eigenmischungen!TXM46,1)</f>
        <v>0</v>
      </c>
      <c r="TXG38" s="536">
        <f>ROUND(Eigenmischungen!TXN46,1)</f>
        <v>0</v>
      </c>
      <c r="TXH38" s="536">
        <f>ROUND(Eigenmischungen!TXO46,1)</f>
        <v>0</v>
      </c>
      <c r="TXI38" s="536">
        <f>ROUND(Eigenmischungen!TXP46,1)</f>
        <v>0</v>
      </c>
      <c r="TXJ38" s="536">
        <f>ROUND(Eigenmischungen!TXQ46,1)</f>
        <v>0</v>
      </c>
      <c r="TXK38" s="536">
        <f>ROUND(Eigenmischungen!TXR46,1)</f>
        <v>0</v>
      </c>
      <c r="TXL38" s="536">
        <f>ROUND(Eigenmischungen!TXS46,1)</f>
        <v>0</v>
      </c>
      <c r="TXM38" s="536">
        <f>ROUND(Eigenmischungen!TXT46,1)</f>
        <v>0</v>
      </c>
      <c r="TXN38" s="536">
        <f>ROUND(Eigenmischungen!TXU46,1)</f>
        <v>0</v>
      </c>
      <c r="TXO38" s="536">
        <f>ROUND(Eigenmischungen!TXV46,1)</f>
        <v>0</v>
      </c>
      <c r="TXP38" s="536">
        <f>ROUND(Eigenmischungen!TXW46,1)</f>
        <v>0</v>
      </c>
      <c r="TXQ38" s="536">
        <f>ROUND(Eigenmischungen!TXX46,1)</f>
        <v>0</v>
      </c>
      <c r="TXR38" s="536">
        <f>ROUND(Eigenmischungen!TXY46,1)</f>
        <v>0</v>
      </c>
      <c r="TXS38" s="536">
        <f>ROUND(Eigenmischungen!TXZ46,1)</f>
        <v>0</v>
      </c>
      <c r="TXT38" s="536">
        <f>ROUND(Eigenmischungen!TYA46,1)</f>
        <v>0</v>
      </c>
      <c r="TXU38" s="536">
        <f>ROUND(Eigenmischungen!TYB46,1)</f>
        <v>0</v>
      </c>
      <c r="TXV38" s="536">
        <f>ROUND(Eigenmischungen!TYC46,1)</f>
        <v>0</v>
      </c>
      <c r="TXW38" s="536">
        <f>ROUND(Eigenmischungen!TYD46,1)</f>
        <v>0</v>
      </c>
      <c r="TXX38" s="536">
        <f>ROUND(Eigenmischungen!TYE46,1)</f>
        <v>0</v>
      </c>
      <c r="TXY38" s="536">
        <f>ROUND(Eigenmischungen!TYF46,1)</f>
        <v>0</v>
      </c>
      <c r="TXZ38" s="536">
        <f>ROUND(Eigenmischungen!TYG46,1)</f>
        <v>0</v>
      </c>
      <c r="TYA38" s="536">
        <f>ROUND(Eigenmischungen!TYH46,1)</f>
        <v>0</v>
      </c>
      <c r="TYB38" s="536">
        <f>ROUND(Eigenmischungen!TYI46,1)</f>
        <v>0</v>
      </c>
      <c r="TYC38" s="536">
        <f>ROUND(Eigenmischungen!TYJ46,1)</f>
        <v>0</v>
      </c>
      <c r="TYD38" s="536">
        <f>ROUND(Eigenmischungen!TYK46,1)</f>
        <v>0</v>
      </c>
      <c r="TYE38" s="536">
        <f>ROUND(Eigenmischungen!TYL46,1)</f>
        <v>0</v>
      </c>
      <c r="TYF38" s="536">
        <f>ROUND(Eigenmischungen!TYM46,1)</f>
        <v>0</v>
      </c>
      <c r="TYG38" s="536">
        <f>ROUND(Eigenmischungen!TYN46,1)</f>
        <v>0</v>
      </c>
      <c r="TYH38" s="536">
        <f>ROUND(Eigenmischungen!TYO46,1)</f>
        <v>0</v>
      </c>
      <c r="TYI38" s="536">
        <f>ROUND(Eigenmischungen!TYP46,1)</f>
        <v>0</v>
      </c>
      <c r="TYJ38" s="536">
        <f>ROUND(Eigenmischungen!TYQ46,1)</f>
        <v>0</v>
      </c>
      <c r="TYK38" s="536">
        <f>ROUND(Eigenmischungen!TYR46,1)</f>
        <v>0</v>
      </c>
      <c r="TYL38" s="536">
        <f>ROUND(Eigenmischungen!TYS46,1)</f>
        <v>0</v>
      </c>
      <c r="TYM38" s="536">
        <f>ROUND(Eigenmischungen!TYT46,1)</f>
        <v>0</v>
      </c>
      <c r="TYN38" s="536">
        <f>ROUND(Eigenmischungen!TYU46,1)</f>
        <v>0</v>
      </c>
      <c r="TYO38" s="536">
        <f>ROUND(Eigenmischungen!TYV46,1)</f>
        <v>0</v>
      </c>
      <c r="TYP38" s="536">
        <f>ROUND(Eigenmischungen!TYW46,1)</f>
        <v>0</v>
      </c>
      <c r="TYQ38" s="536">
        <f>ROUND(Eigenmischungen!TYX46,1)</f>
        <v>0</v>
      </c>
      <c r="TYR38" s="536">
        <f>ROUND(Eigenmischungen!TYY46,1)</f>
        <v>0</v>
      </c>
      <c r="TYS38" s="536">
        <f>ROUND(Eigenmischungen!TYZ46,1)</f>
        <v>0</v>
      </c>
      <c r="TYT38" s="536">
        <f>ROUND(Eigenmischungen!TZA46,1)</f>
        <v>0</v>
      </c>
      <c r="TYU38" s="536">
        <f>ROUND(Eigenmischungen!TZB46,1)</f>
        <v>0</v>
      </c>
      <c r="TYV38" s="536">
        <f>ROUND(Eigenmischungen!TZC46,1)</f>
        <v>0</v>
      </c>
      <c r="TYW38" s="536">
        <f>ROUND(Eigenmischungen!TZD46,1)</f>
        <v>0</v>
      </c>
      <c r="TYX38" s="536">
        <f>ROUND(Eigenmischungen!TZE46,1)</f>
        <v>0</v>
      </c>
      <c r="TYY38" s="536">
        <f>ROUND(Eigenmischungen!TZF46,1)</f>
        <v>0</v>
      </c>
      <c r="TYZ38" s="536">
        <f>ROUND(Eigenmischungen!TZG46,1)</f>
        <v>0</v>
      </c>
      <c r="TZA38" s="536">
        <f>ROUND(Eigenmischungen!TZH46,1)</f>
        <v>0</v>
      </c>
      <c r="TZB38" s="536">
        <f>ROUND(Eigenmischungen!TZI46,1)</f>
        <v>0</v>
      </c>
      <c r="TZC38" s="536">
        <f>ROUND(Eigenmischungen!TZJ46,1)</f>
        <v>0</v>
      </c>
      <c r="TZD38" s="536">
        <f>ROUND(Eigenmischungen!TZK46,1)</f>
        <v>0</v>
      </c>
      <c r="TZE38" s="536">
        <f>ROUND(Eigenmischungen!TZL46,1)</f>
        <v>0</v>
      </c>
      <c r="TZF38" s="536">
        <f>ROUND(Eigenmischungen!TZM46,1)</f>
        <v>0</v>
      </c>
      <c r="TZG38" s="536">
        <f>ROUND(Eigenmischungen!TZN46,1)</f>
        <v>0</v>
      </c>
      <c r="TZH38" s="536">
        <f>ROUND(Eigenmischungen!TZO46,1)</f>
        <v>0</v>
      </c>
      <c r="TZI38" s="536">
        <f>ROUND(Eigenmischungen!TZP46,1)</f>
        <v>0</v>
      </c>
      <c r="TZJ38" s="536">
        <f>ROUND(Eigenmischungen!TZQ46,1)</f>
        <v>0</v>
      </c>
      <c r="TZK38" s="536">
        <f>ROUND(Eigenmischungen!TZR46,1)</f>
        <v>0</v>
      </c>
      <c r="TZL38" s="536">
        <f>ROUND(Eigenmischungen!TZS46,1)</f>
        <v>0</v>
      </c>
      <c r="TZM38" s="536">
        <f>ROUND(Eigenmischungen!TZT46,1)</f>
        <v>0</v>
      </c>
      <c r="TZN38" s="536">
        <f>ROUND(Eigenmischungen!TZU46,1)</f>
        <v>0</v>
      </c>
      <c r="TZO38" s="536">
        <f>ROUND(Eigenmischungen!TZV46,1)</f>
        <v>0</v>
      </c>
      <c r="TZP38" s="536">
        <f>ROUND(Eigenmischungen!TZW46,1)</f>
        <v>0</v>
      </c>
      <c r="TZQ38" s="536">
        <f>ROUND(Eigenmischungen!TZX46,1)</f>
        <v>0</v>
      </c>
      <c r="TZR38" s="536">
        <f>ROUND(Eigenmischungen!TZY46,1)</f>
        <v>0</v>
      </c>
      <c r="TZS38" s="536">
        <f>ROUND(Eigenmischungen!TZZ46,1)</f>
        <v>0</v>
      </c>
      <c r="TZT38" s="536">
        <f>ROUND(Eigenmischungen!UAA46,1)</f>
        <v>0</v>
      </c>
      <c r="TZU38" s="536">
        <f>ROUND(Eigenmischungen!UAB46,1)</f>
        <v>0</v>
      </c>
      <c r="TZV38" s="536">
        <f>ROUND(Eigenmischungen!UAC46,1)</f>
        <v>0</v>
      </c>
      <c r="TZW38" s="536">
        <f>ROUND(Eigenmischungen!UAD46,1)</f>
        <v>0</v>
      </c>
      <c r="TZX38" s="536">
        <f>ROUND(Eigenmischungen!UAE46,1)</f>
        <v>0</v>
      </c>
      <c r="TZY38" s="536">
        <f>ROUND(Eigenmischungen!UAF46,1)</f>
        <v>0</v>
      </c>
      <c r="TZZ38" s="536">
        <f>ROUND(Eigenmischungen!UAG46,1)</f>
        <v>0</v>
      </c>
      <c r="UAA38" s="536">
        <f>ROUND(Eigenmischungen!UAH46,1)</f>
        <v>0</v>
      </c>
      <c r="UAB38" s="536">
        <f>ROUND(Eigenmischungen!UAI46,1)</f>
        <v>0</v>
      </c>
      <c r="UAC38" s="536">
        <f>ROUND(Eigenmischungen!UAJ46,1)</f>
        <v>0</v>
      </c>
      <c r="UAD38" s="536">
        <f>ROUND(Eigenmischungen!UAK46,1)</f>
        <v>0</v>
      </c>
      <c r="UAE38" s="536">
        <f>ROUND(Eigenmischungen!UAL46,1)</f>
        <v>0</v>
      </c>
      <c r="UAF38" s="536">
        <f>ROUND(Eigenmischungen!UAM46,1)</f>
        <v>0</v>
      </c>
      <c r="UAG38" s="536">
        <f>ROUND(Eigenmischungen!UAN46,1)</f>
        <v>0</v>
      </c>
      <c r="UAH38" s="536">
        <f>ROUND(Eigenmischungen!UAO46,1)</f>
        <v>0</v>
      </c>
      <c r="UAI38" s="536">
        <f>ROUND(Eigenmischungen!UAP46,1)</f>
        <v>0</v>
      </c>
      <c r="UAJ38" s="536">
        <f>ROUND(Eigenmischungen!UAQ46,1)</f>
        <v>0</v>
      </c>
      <c r="UAK38" s="536">
        <f>ROUND(Eigenmischungen!UAR46,1)</f>
        <v>0</v>
      </c>
      <c r="UAL38" s="536">
        <f>ROUND(Eigenmischungen!UAS46,1)</f>
        <v>0</v>
      </c>
      <c r="UAM38" s="536">
        <f>ROUND(Eigenmischungen!UAT46,1)</f>
        <v>0</v>
      </c>
      <c r="UAN38" s="536">
        <f>ROUND(Eigenmischungen!UAU46,1)</f>
        <v>0</v>
      </c>
      <c r="UAO38" s="536">
        <f>ROUND(Eigenmischungen!UAV46,1)</f>
        <v>0</v>
      </c>
      <c r="UAP38" s="536">
        <f>ROUND(Eigenmischungen!UAW46,1)</f>
        <v>0</v>
      </c>
      <c r="UAQ38" s="536">
        <f>ROUND(Eigenmischungen!UAX46,1)</f>
        <v>0</v>
      </c>
      <c r="UAR38" s="536">
        <f>ROUND(Eigenmischungen!UAY46,1)</f>
        <v>0</v>
      </c>
      <c r="UAS38" s="536">
        <f>ROUND(Eigenmischungen!UAZ46,1)</f>
        <v>0</v>
      </c>
      <c r="UAT38" s="536">
        <f>ROUND(Eigenmischungen!UBA46,1)</f>
        <v>0</v>
      </c>
      <c r="UAU38" s="536">
        <f>ROUND(Eigenmischungen!UBB46,1)</f>
        <v>0</v>
      </c>
      <c r="UAV38" s="536">
        <f>ROUND(Eigenmischungen!UBC46,1)</f>
        <v>0</v>
      </c>
      <c r="UAW38" s="536">
        <f>ROUND(Eigenmischungen!UBD46,1)</f>
        <v>0</v>
      </c>
      <c r="UAX38" s="536">
        <f>ROUND(Eigenmischungen!UBE46,1)</f>
        <v>0</v>
      </c>
      <c r="UAY38" s="536">
        <f>ROUND(Eigenmischungen!UBF46,1)</f>
        <v>0</v>
      </c>
      <c r="UAZ38" s="536">
        <f>ROUND(Eigenmischungen!UBG46,1)</f>
        <v>0</v>
      </c>
      <c r="UBA38" s="536">
        <f>ROUND(Eigenmischungen!UBH46,1)</f>
        <v>0</v>
      </c>
      <c r="UBB38" s="536">
        <f>ROUND(Eigenmischungen!UBI46,1)</f>
        <v>0</v>
      </c>
      <c r="UBC38" s="536">
        <f>ROUND(Eigenmischungen!UBJ46,1)</f>
        <v>0</v>
      </c>
      <c r="UBD38" s="536">
        <f>ROUND(Eigenmischungen!UBK46,1)</f>
        <v>0</v>
      </c>
      <c r="UBE38" s="536">
        <f>ROUND(Eigenmischungen!UBL46,1)</f>
        <v>0</v>
      </c>
      <c r="UBF38" s="536">
        <f>ROUND(Eigenmischungen!UBM46,1)</f>
        <v>0</v>
      </c>
      <c r="UBG38" s="536">
        <f>ROUND(Eigenmischungen!UBN46,1)</f>
        <v>0</v>
      </c>
      <c r="UBH38" s="536">
        <f>ROUND(Eigenmischungen!UBO46,1)</f>
        <v>0</v>
      </c>
      <c r="UBI38" s="536">
        <f>ROUND(Eigenmischungen!UBP46,1)</f>
        <v>0</v>
      </c>
      <c r="UBJ38" s="536">
        <f>ROUND(Eigenmischungen!UBQ46,1)</f>
        <v>0</v>
      </c>
      <c r="UBK38" s="536">
        <f>ROUND(Eigenmischungen!UBR46,1)</f>
        <v>0</v>
      </c>
      <c r="UBL38" s="536">
        <f>ROUND(Eigenmischungen!UBS46,1)</f>
        <v>0</v>
      </c>
      <c r="UBM38" s="536">
        <f>ROUND(Eigenmischungen!UBT46,1)</f>
        <v>0</v>
      </c>
      <c r="UBN38" s="536">
        <f>ROUND(Eigenmischungen!UBU46,1)</f>
        <v>0</v>
      </c>
      <c r="UBO38" s="536">
        <f>ROUND(Eigenmischungen!UBV46,1)</f>
        <v>0</v>
      </c>
      <c r="UBP38" s="536">
        <f>ROUND(Eigenmischungen!UBW46,1)</f>
        <v>0</v>
      </c>
      <c r="UBQ38" s="536">
        <f>ROUND(Eigenmischungen!UBX46,1)</f>
        <v>0</v>
      </c>
      <c r="UBR38" s="536">
        <f>ROUND(Eigenmischungen!UBY46,1)</f>
        <v>0</v>
      </c>
      <c r="UBS38" s="536">
        <f>ROUND(Eigenmischungen!UBZ46,1)</f>
        <v>0</v>
      </c>
      <c r="UBT38" s="536">
        <f>ROUND(Eigenmischungen!UCA46,1)</f>
        <v>0</v>
      </c>
      <c r="UBU38" s="536">
        <f>ROUND(Eigenmischungen!UCB46,1)</f>
        <v>0</v>
      </c>
      <c r="UBV38" s="536">
        <f>ROUND(Eigenmischungen!UCC46,1)</f>
        <v>0</v>
      </c>
      <c r="UBW38" s="536">
        <f>ROUND(Eigenmischungen!UCD46,1)</f>
        <v>0</v>
      </c>
      <c r="UBX38" s="536">
        <f>ROUND(Eigenmischungen!UCE46,1)</f>
        <v>0</v>
      </c>
      <c r="UBY38" s="536">
        <f>ROUND(Eigenmischungen!UCF46,1)</f>
        <v>0</v>
      </c>
      <c r="UBZ38" s="536">
        <f>ROUND(Eigenmischungen!UCG46,1)</f>
        <v>0</v>
      </c>
      <c r="UCA38" s="536">
        <f>ROUND(Eigenmischungen!UCH46,1)</f>
        <v>0</v>
      </c>
      <c r="UCB38" s="536">
        <f>ROUND(Eigenmischungen!UCI46,1)</f>
        <v>0</v>
      </c>
      <c r="UCC38" s="536">
        <f>ROUND(Eigenmischungen!UCJ46,1)</f>
        <v>0</v>
      </c>
      <c r="UCD38" s="536">
        <f>ROUND(Eigenmischungen!UCK46,1)</f>
        <v>0</v>
      </c>
      <c r="UCE38" s="536">
        <f>ROUND(Eigenmischungen!UCL46,1)</f>
        <v>0</v>
      </c>
      <c r="UCF38" s="536">
        <f>ROUND(Eigenmischungen!UCM46,1)</f>
        <v>0</v>
      </c>
      <c r="UCG38" s="536">
        <f>ROUND(Eigenmischungen!UCN46,1)</f>
        <v>0</v>
      </c>
      <c r="UCH38" s="536">
        <f>ROUND(Eigenmischungen!UCO46,1)</f>
        <v>0</v>
      </c>
      <c r="UCI38" s="536">
        <f>ROUND(Eigenmischungen!UCP46,1)</f>
        <v>0</v>
      </c>
      <c r="UCJ38" s="536">
        <f>ROUND(Eigenmischungen!UCQ46,1)</f>
        <v>0</v>
      </c>
      <c r="UCK38" s="536">
        <f>ROUND(Eigenmischungen!UCR46,1)</f>
        <v>0</v>
      </c>
      <c r="UCL38" s="536">
        <f>ROUND(Eigenmischungen!UCS46,1)</f>
        <v>0</v>
      </c>
      <c r="UCM38" s="536">
        <f>ROUND(Eigenmischungen!UCT46,1)</f>
        <v>0</v>
      </c>
      <c r="UCN38" s="536">
        <f>ROUND(Eigenmischungen!UCU46,1)</f>
        <v>0</v>
      </c>
      <c r="UCO38" s="536">
        <f>ROUND(Eigenmischungen!UCV46,1)</f>
        <v>0</v>
      </c>
      <c r="UCP38" s="536">
        <f>ROUND(Eigenmischungen!UCW46,1)</f>
        <v>0</v>
      </c>
      <c r="UCQ38" s="536">
        <f>ROUND(Eigenmischungen!UCX46,1)</f>
        <v>0</v>
      </c>
      <c r="UCR38" s="536">
        <f>ROUND(Eigenmischungen!UCY46,1)</f>
        <v>0</v>
      </c>
      <c r="UCS38" s="536">
        <f>ROUND(Eigenmischungen!UCZ46,1)</f>
        <v>0</v>
      </c>
      <c r="UCT38" s="536">
        <f>ROUND(Eigenmischungen!UDA46,1)</f>
        <v>0</v>
      </c>
      <c r="UCU38" s="536">
        <f>ROUND(Eigenmischungen!UDB46,1)</f>
        <v>0</v>
      </c>
      <c r="UCV38" s="536">
        <f>ROUND(Eigenmischungen!UDC46,1)</f>
        <v>0</v>
      </c>
      <c r="UCW38" s="536">
        <f>ROUND(Eigenmischungen!UDD46,1)</f>
        <v>0</v>
      </c>
      <c r="UCX38" s="536">
        <f>ROUND(Eigenmischungen!UDE46,1)</f>
        <v>0</v>
      </c>
      <c r="UCY38" s="536">
        <f>ROUND(Eigenmischungen!UDF46,1)</f>
        <v>0</v>
      </c>
      <c r="UCZ38" s="536">
        <f>ROUND(Eigenmischungen!UDG46,1)</f>
        <v>0</v>
      </c>
      <c r="UDA38" s="536">
        <f>ROUND(Eigenmischungen!UDH46,1)</f>
        <v>0</v>
      </c>
      <c r="UDB38" s="536">
        <f>ROUND(Eigenmischungen!UDI46,1)</f>
        <v>0</v>
      </c>
      <c r="UDC38" s="536">
        <f>ROUND(Eigenmischungen!UDJ46,1)</f>
        <v>0</v>
      </c>
      <c r="UDD38" s="536">
        <f>ROUND(Eigenmischungen!UDK46,1)</f>
        <v>0</v>
      </c>
      <c r="UDE38" s="536">
        <f>ROUND(Eigenmischungen!UDL46,1)</f>
        <v>0</v>
      </c>
      <c r="UDF38" s="536">
        <f>ROUND(Eigenmischungen!UDM46,1)</f>
        <v>0</v>
      </c>
      <c r="UDG38" s="536">
        <f>ROUND(Eigenmischungen!UDN46,1)</f>
        <v>0</v>
      </c>
      <c r="UDH38" s="536">
        <f>ROUND(Eigenmischungen!UDO46,1)</f>
        <v>0</v>
      </c>
      <c r="UDI38" s="536">
        <f>ROUND(Eigenmischungen!UDP46,1)</f>
        <v>0</v>
      </c>
      <c r="UDJ38" s="536">
        <f>ROUND(Eigenmischungen!UDQ46,1)</f>
        <v>0</v>
      </c>
      <c r="UDK38" s="536">
        <f>ROUND(Eigenmischungen!UDR46,1)</f>
        <v>0</v>
      </c>
      <c r="UDL38" s="536">
        <f>ROUND(Eigenmischungen!UDS46,1)</f>
        <v>0</v>
      </c>
      <c r="UDM38" s="536">
        <f>ROUND(Eigenmischungen!UDT46,1)</f>
        <v>0</v>
      </c>
      <c r="UDN38" s="536">
        <f>ROUND(Eigenmischungen!UDU46,1)</f>
        <v>0</v>
      </c>
      <c r="UDO38" s="536">
        <f>ROUND(Eigenmischungen!UDV46,1)</f>
        <v>0</v>
      </c>
      <c r="UDP38" s="536">
        <f>ROUND(Eigenmischungen!UDW46,1)</f>
        <v>0</v>
      </c>
      <c r="UDQ38" s="536">
        <f>ROUND(Eigenmischungen!UDX46,1)</f>
        <v>0</v>
      </c>
      <c r="UDR38" s="536">
        <f>ROUND(Eigenmischungen!UDY46,1)</f>
        <v>0</v>
      </c>
      <c r="UDS38" s="536">
        <f>ROUND(Eigenmischungen!UDZ46,1)</f>
        <v>0</v>
      </c>
      <c r="UDT38" s="536">
        <f>ROUND(Eigenmischungen!UEA46,1)</f>
        <v>0</v>
      </c>
      <c r="UDU38" s="536">
        <f>ROUND(Eigenmischungen!UEB46,1)</f>
        <v>0</v>
      </c>
      <c r="UDV38" s="536">
        <f>ROUND(Eigenmischungen!UEC46,1)</f>
        <v>0</v>
      </c>
      <c r="UDW38" s="536">
        <f>ROUND(Eigenmischungen!UED46,1)</f>
        <v>0</v>
      </c>
      <c r="UDX38" s="536">
        <f>ROUND(Eigenmischungen!UEE46,1)</f>
        <v>0</v>
      </c>
      <c r="UDY38" s="536">
        <f>ROUND(Eigenmischungen!UEF46,1)</f>
        <v>0</v>
      </c>
      <c r="UDZ38" s="536">
        <f>ROUND(Eigenmischungen!UEG46,1)</f>
        <v>0</v>
      </c>
      <c r="UEA38" s="536">
        <f>ROUND(Eigenmischungen!UEH46,1)</f>
        <v>0</v>
      </c>
      <c r="UEB38" s="536">
        <f>ROUND(Eigenmischungen!UEI46,1)</f>
        <v>0</v>
      </c>
      <c r="UEC38" s="536">
        <f>ROUND(Eigenmischungen!UEJ46,1)</f>
        <v>0</v>
      </c>
      <c r="UED38" s="536">
        <f>ROUND(Eigenmischungen!UEK46,1)</f>
        <v>0</v>
      </c>
      <c r="UEE38" s="536">
        <f>ROUND(Eigenmischungen!UEL46,1)</f>
        <v>0</v>
      </c>
      <c r="UEF38" s="536">
        <f>ROUND(Eigenmischungen!UEM46,1)</f>
        <v>0</v>
      </c>
      <c r="UEG38" s="536">
        <f>ROUND(Eigenmischungen!UEN46,1)</f>
        <v>0</v>
      </c>
      <c r="UEH38" s="536">
        <f>ROUND(Eigenmischungen!UEO46,1)</f>
        <v>0</v>
      </c>
      <c r="UEI38" s="536">
        <f>ROUND(Eigenmischungen!UEP46,1)</f>
        <v>0</v>
      </c>
      <c r="UEJ38" s="536">
        <f>ROUND(Eigenmischungen!UEQ46,1)</f>
        <v>0</v>
      </c>
      <c r="UEK38" s="536">
        <f>ROUND(Eigenmischungen!UER46,1)</f>
        <v>0</v>
      </c>
      <c r="UEL38" s="536">
        <f>ROUND(Eigenmischungen!UES46,1)</f>
        <v>0</v>
      </c>
      <c r="UEM38" s="536">
        <f>ROUND(Eigenmischungen!UET46,1)</f>
        <v>0</v>
      </c>
      <c r="UEN38" s="536">
        <f>ROUND(Eigenmischungen!UEU46,1)</f>
        <v>0</v>
      </c>
      <c r="UEO38" s="536">
        <f>ROUND(Eigenmischungen!UEV46,1)</f>
        <v>0</v>
      </c>
      <c r="UEP38" s="536">
        <f>ROUND(Eigenmischungen!UEW46,1)</f>
        <v>0</v>
      </c>
      <c r="UEQ38" s="536">
        <f>ROUND(Eigenmischungen!UEX46,1)</f>
        <v>0</v>
      </c>
      <c r="UER38" s="536">
        <f>ROUND(Eigenmischungen!UEY46,1)</f>
        <v>0</v>
      </c>
      <c r="UES38" s="536">
        <f>ROUND(Eigenmischungen!UEZ46,1)</f>
        <v>0</v>
      </c>
      <c r="UET38" s="536">
        <f>ROUND(Eigenmischungen!UFA46,1)</f>
        <v>0</v>
      </c>
      <c r="UEU38" s="536">
        <f>ROUND(Eigenmischungen!UFB46,1)</f>
        <v>0</v>
      </c>
      <c r="UEV38" s="536">
        <f>ROUND(Eigenmischungen!UFC46,1)</f>
        <v>0</v>
      </c>
      <c r="UEW38" s="536">
        <f>ROUND(Eigenmischungen!UFD46,1)</f>
        <v>0</v>
      </c>
      <c r="UEX38" s="536">
        <f>ROUND(Eigenmischungen!UFE46,1)</f>
        <v>0</v>
      </c>
      <c r="UEY38" s="536">
        <f>ROUND(Eigenmischungen!UFF46,1)</f>
        <v>0</v>
      </c>
      <c r="UEZ38" s="536">
        <f>ROUND(Eigenmischungen!UFG46,1)</f>
        <v>0</v>
      </c>
      <c r="UFA38" s="536">
        <f>ROUND(Eigenmischungen!UFH46,1)</f>
        <v>0</v>
      </c>
      <c r="UFB38" s="536">
        <f>ROUND(Eigenmischungen!UFI46,1)</f>
        <v>0</v>
      </c>
      <c r="UFC38" s="536">
        <f>ROUND(Eigenmischungen!UFJ46,1)</f>
        <v>0</v>
      </c>
      <c r="UFD38" s="536">
        <f>ROUND(Eigenmischungen!UFK46,1)</f>
        <v>0</v>
      </c>
      <c r="UFE38" s="536">
        <f>ROUND(Eigenmischungen!UFL46,1)</f>
        <v>0</v>
      </c>
      <c r="UFF38" s="536">
        <f>ROUND(Eigenmischungen!UFM46,1)</f>
        <v>0</v>
      </c>
      <c r="UFG38" s="536">
        <f>ROUND(Eigenmischungen!UFN46,1)</f>
        <v>0</v>
      </c>
      <c r="UFH38" s="536">
        <f>ROUND(Eigenmischungen!UFO46,1)</f>
        <v>0</v>
      </c>
      <c r="UFI38" s="536">
        <f>ROUND(Eigenmischungen!UFP46,1)</f>
        <v>0</v>
      </c>
      <c r="UFJ38" s="536">
        <f>ROUND(Eigenmischungen!UFQ46,1)</f>
        <v>0</v>
      </c>
      <c r="UFK38" s="536">
        <f>ROUND(Eigenmischungen!UFR46,1)</f>
        <v>0</v>
      </c>
      <c r="UFL38" s="536">
        <f>ROUND(Eigenmischungen!UFS46,1)</f>
        <v>0</v>
      </c>
      <c r="UFM38" s="536">
        <f>ROUND(Eigenmischungen!UFT46,1)</f>
        <v>0</v>
      </c>
      <c r="UFN38" s="536">
        <f>ROUND(Eigenmischungen!UFU46,1)</f>
        <v>0</v>
      </c>
      <c r="UFO38" s="536">
        <f>ROUND(Eigenmischungen!UFV46,1)</f>
        <v>0</v>
      </c>
      <c r="UFP38" s="536">
        <f>ROUND(Eigenmischungen!UFW46,1)</f>
        <v>0</v>
      </c>
      <c r="UFQ38" s="536">
        <f>ROUND(Eigenmischungen!UFX46,1)</f>
        <v>0</v>
      </c>
      <c r="UFR38" s="536">
        <f>ROUND(Eigenmischungen!UFY46,1)</f>
        <v>0</v>
      </c>
      <c r="UFS38" s="536">
        <f>ROUND(Eigenmischungen!UFZ46,1)</f>
        <v>0</v>
      </c>
      <c r="UFT38" s="536">
        <f>ROUND(Eigenmischungen!UGA46,1)</f>
        <v>0</v>
      </c>
      <c r="UFU38" s="536">
        <f>ROUND(Eigenmischungen!UGB46,1)</f>
        <v>0</v>
      </c>
      <c r="UFV38" s="536">
        <f>ROUND(Eigenmischungen!UGC46,1)</f>
        <v>0</v>
      </c>
      <c r="UFW38" s="536">
        <f>ROUND(Eigenmischungen!UGD46,1)</f>
        <v>0</v>
      </c>
      <c r="UFX38" s="536">
        <f>ROUND(Eigenmischungen!UGE46,1)</f>
        <v>0</v>
      </c>
      <c r="UFY38" s="536">
        <f>ROUND(Eigenmischungen!UGF46,1)</f>
        <v>0</v>
      </c>
      <c r="UFZ38" s="536">
        <f>ROUND(Eigenmischungen!UGG46,1)</f>
        <v>0</v>
      </c>
      <c r="UGA38" s="536">
        <f>ROUND(Eigenmischungen!UGH46,1)</f>
        <v>0</v>
      </c>
      <c r="UGB38" s="536">
        <f>ROUND(Eigenmischungen!UGI46,1)</f>
        <v>0</v>
      </c>
      <c r="UGC38" s="536">
        <f>ROUND(Eigenmischungen!UGJ46,1)</f>
        <v>0</v>
      </c>
      <c r="UGD38" s="536">
        <f>ROUND(Eigenmischungen!UGK46,1)</f>
        <v>0</v>
      </c>
      <c r="UGE38" s="536">
        <f>ROUND(Eigenmischungen!UGL46,1)</f>
        <v>0</v>
      </c>
      <c r="UGF38" s="536">
        <f>ROUND(Eigenmischungen!UGM46,1)</f>
        <v>0</v>
      </c>
      <c r="UGG38" s="536">
        <f>ROUND(Eigenmischungen!UGN46,1)</f>
        <v>0</v>
      </c>
      <c r="UGH38" s="536">
        <f>ROUND(Eigenmischungen!UGO46,1)</f>
        <v>0</v>
      </c>
      <c r="UGI38" s="536">
        <f>ROUND(Eigenmischungen!UGP46,1)</f>
        <v>0</v>
      </c>
      <c r="UGJ38" s="536">
        <f>ROUND(Eigenmischungen!UGQ46,1)</f>
        <v>0</v>
      </c>
      <c r="UGK38" s="536">
        <f>ROUND(Eigenmischungen!UGR46,1)</f>
        <v>0</v>
      </c>
      <c r="UGL38" s="536">
        <f>ROUND(Eigenmischungen!UGS46,1)</f>
        <v>0</v>
      </c>
      <c r="UGM38" s="536">
        <f>ROUND(Eigenmischungen!UGT46,1)</f>
        <v>0</v>
      </c>
      <c r="UGN38" s="536">
        <f>ROUND(Eigenmischungen!UGU46,1)</f>
        <v>0</v>
      </c>
      <c r="UGO38" s="536">
        <f>ROUND(Eigenmischungen!UGV46,1)</f>
        <v>0</v>
      </c>
      <c r="UGP38" s="536">
        <f>ROUND(Eigenmischungen!UGW46,1)</f>
        <v>0</v>
      </c>
      <c r="UGQ38" s="536">
        <f>ROUND(Eigenmischungen!UGX46,1)</f>
        <v>0</v>
      </c>
      <c r="UGR38" s="536">
        <f>ROUND(Eigenmischungen!UGY46,1)</f>
        <v>0</v>
      </c>
      <c r="UGS38" s="536">
        <f>ROUND(Eigenmischungen!UGZ46,1)</f>
        <v>0</v>
      </c>
      <c r="UGT38" s="536">
        <f>ROUND(Eigenmischungen!UHA46,1)</f>
        <v>0</v>
      </c>
      <c r="UGU38" s="536">
        <f>ROUND(Eigenmischungen!UHB46,1)</f>
        <v>0</v>
      </c>
      <c r="UGV38" s="536">
        <f>ROUND(Eigenmischungen!UHC46,1)</f>
        <v>0</v>
      </c>
      <c r="UGW38" s="536">
        <f>ROUND(Eigenmischungen!UHD46,1)</f>
        <v>0</v>
      </c>
      <c r="UGX38" s="536">
        <f>ROUND(Eigenmischungen!UHE46,1)</f>
        <v>0</v>
      </c>
      <c r="UGY38" s="536">
        <f>ROUND(Eigenmischungen!UHF46,1)</f>
        <v>0</v>
      </c>
      <c r="UGZ38" s="536">
        <f>ROUND(Eigenmischungen!UHG46,1)</f>
        <v>0</v>
      </c>
      <c r="UHA38" s="536">
        <f>ROUND(Eigenmischungen!UHH46,1)</f>
        <v>0</v>
      </c>
      <c r="UHB38" s="536">
        <f>ROUND(Eigenmischungen!UHI46,1)</f>
        <v>0</v>
      </c>
      <c r="UHC38" s="536">
        <f>ROUND(Eigenmischungen!UHJ46,1)</f>
        <v>0</v>
      </c>
      <c r="UHD38" s="536">
        <f>ROUND(Eigenmischungen!UHK46,1)</f>
        <v>0</v>
      </c>
      <c r="UHE38" s="536">
        <f>ROUND(Eigenmischungen!UHL46,1)</f>
        <v>0</v>
      </c>
      <c r="UHF38" s="536">
        <f>ROUND(Eigenmischungen!UHM46,1)</f>
        <v>0</v>
      </c>
      <c r="UHG38" s="536">
        <f>ROUND(Eigenmischungen!UHN46,1)</f>
        <v>0</v>
      </c>
      <c r="UHH38" s="536">
        <f>ROUND(Eigenmischungen!UHO46,1)</f>
        <v>0</v>
      </c>
      <c r="UHI38" s="536">
        <f>ROUND(Eigenmischungen!UHP46,1)</f>
        <v>0</v>
      </c>
      <c r="UHJ38" s="536">
        <f>ROUND(Eigenmischungen!UHQ46,1)</f>
        <v>0</v>
      </c>
      <c r="UHK38" s="536">
        <f>ROUND(Eigenmischungen!UHR46,1)</f>
        <v>0</v>
      </c>
      <c r="UHL38" s="536">
        <f>ROUND(Eigenmischungen!UHS46,1)</f>
        <v>0</v>
      </c>
      <c r="UHM38" s="536">
        <f>ROUND(Eigenmischungen!UHT46,1)</f>
        <v>0</v>
      </c>
      <c r="UHN38" s="536">
        <f>ROUND(Eigenmischungen!UHU46,1)</f>
        <v>0</v>
      </c>
      <c r="UHO38" s="536">
        <f>ROUND(Eigenmischungen!UHV46,1)</f>
        <v>0</v>
      </c>
      <c r="UHP38" s="536">
        <f>ROUND(Eigenmischungen!UHW46,1)</f>
        <v>0</v>
      </c>
      <c r="UHQ38" s="536">
        <f>ROUND(Eigenmischungen!UHX46,1)</f>
        <v>0</v>
      </c>
      <c r="UHR38" s="536">
        <f>ROUND(Eigenmischungen!UHY46,1)</f>
        <v>0</v>
      </c>
      <c r="UHS38" s="536">
        <f>ROUND(Eigenmischungen!UHZ46,1)</f>
        <v>0</v>
      </c>
      <c r="UHT38" s="536">
        <f>ROUND(Eigenmischungen!UIA46,1)</f>
        <v>0</v>
      </c>
      <c r="UHU38" s="536">
        <f>ROUND(Eigenmischungen!UIB46,1)</f>
        <v>0</v>
      </c>
      <c r="UHV38" s="536">
        <f>ROUND(Eigenmischungen!UIC46,1)</f>
        <v>0</v>
      </c>
      <c r="UHW38" s="536">
        <f>ROUND(Eigenmischungen!UID46,1)</f>
        <v>0</v>
      </c>
      <c r="UHX38" s="536">
        <f>ROUND(Eigenmischungen!UIE46,1)</f>
        <v>0</v>
      </c>
      <c r="UHY38" s="536">
        <f>ROUND(Eigenmischungen!UIF46,1)</f>
        <v>0</v>
      </c>
      <c r="UHZ38" s="536">
        <f>ROUND(Eigenmischungen!UIG46,1)</f>
        <v>0</v>
      </c>
      <c r="UIA38" s="536">
        <f>ROUND(Eigenmischungen!UIH46,1)</f>
        <v>0</v>
      </c>
      <c r="UIB38" s="536">
        <f>ROUND(Eigenmischungen!UII46,1)</f>
        <v>0</v>
      </c>
      <c r="UIC38" s="536">
        <f>ROUND(Eigenmischungen!UIJ46,1)</f>
        <v>0</v>
      </c>
      <c r="UID38" s="536">
        <f>ROUND(Eigenmischungen!UIK46,1)</f>
        <v>0</v>
      </c>
      <c r="UIE38" s="536">
        <f>ROUND(Eigenmischungen!UIL46,1)</f>
        <v>0</v>
      </c>
      <c r="UIF38" s="536">
        <f>ROUND(Eigenmischungen!UIM46,1)</f>
        <v>0</v>
      </c>
      <c r="UIG38" s="536">
        <f>ROUND(Eigenmischungen!UIN46,1)</f>
        <v>0</v>
      </c>
      <c r="UIH38" s="536">
        <f>ROUND(Eigenmischungen!UIO46,1)</f>
        <v>0</v>
      </c>
      <c r="UII38" s="536">
        <f>ROUND(Eigenmischungen!UIP46,1)</f>
        <v>0</v>
      </c>
      <c r="UIJ38" s="536">
        <f>ROUND(Eigenmischungen!UIQ46,1)</f>
        <v>0</v>
      </c>
      <c r="UIK38" s="536">
        <f>ROUND(Eigenmischungen!UIR46,1)</f>
        <v>0</v>
      </c>
      <c r="UIL38" s="536">
        <f>ROUND(Eigenmischungen!UIS46,1)</f>
        <v>0</v>
      </c>
      <c r="UIM38" s="536">
        <f>ROUND(Eigenmischungen!UIT46,1)</f>
        <v>0</v>
      </c>
      <c r="UIN38" s="536">
        <f>ROUND(Eigenmischungen!UIU46,1)</f>
        <v>0</v>
      </c>
      <c r="UIO38" s="536">
        <f>ROUND(Eigenmischungen!UIV46,1)</f>
        <v>0</v>
      </c>
      <c r="UIP38" s="536">
        <f>ROUND(Eigenmischungen!UIW46,1)</f>
        <v>0</v>
      </c>
      <c r="UIQ38" s="536">
        <f>ROUND(Eigenmischungen!UIX46,1)</f>
        <v>0</v>
      </c>
      <c r="UIR38" s="536">
        <f>ROUND(Eigenmischungen!UIY46,1)</f>
        <v>0</v>
      </c>
      <c r="UIS38" s="536">
        <f>ROUND(Eigenmischungen!UIZ46,1)</f>
        <v>0</v>
      </c>
      <c r="UIT38" s="536">
        <f>ROUND(Eigenmischungen!UJA46,1)</f>
        <v>0</v>
      </c>
      <c r="UIU38" s="536">
        <f>ROUND(Eigenmischungen!UJB46,1)</f>
        <v>0</v>
      </c>
      <c r="UIV38" s="536">
        <f>ROUND(Eigenmischungen!UJC46,1)</f>
        <v>0</v>
      </c>
      <c r="UIW38" s="536">
        <f>ROUND(Eigenmischungen!UJD46,1)</f>
        <v>0</v>
      </c>
      <c r="UIX38" s="536">
        <f>ROUND(Eigenmischungen!UJE46,1)</f>
        <v>0</v>
      </c>
      <c r="UIY38" s="536">
        <f>ROUND(Eigenmischungen!UJF46,1)</f>
        <v>0</v>
      </c>
      <c r="UIZ38" s="536">
        <f>ROUND(Eigenmischungen!UJG46,1)</f>
        <v>0</v>
      </c>
      <c r="UJA38" s="536">
        <f>ROUND(Eigenmischungen!UJH46,1)</f>
        <v>0</v>
      </c>
      <c r="UJB38" s="536">
        <f>ROUND(Eigenmischungen!UJI46,1)</f>
        <v>0</v>
      </c>
      <c r="UJC38" s="536">
        <f>ROUND(Eigenmischungen!UJJ46,1)</f>
        <v>0</v>
      </c>
      <c r="UJD38" s="536">
        <f>ROUND(Eigenmischungen!UJK46,1)</f>
        <v>0</v>
      </c>
      <c r="UJE38" s="536">
        <f>ROUND(Eigenmischungen!UJL46,1)</f>
        <v>0</v>
      </c>
      <c r="UJF38" s="536">
        <f>ROUND(Eigenmischungen!UJM46,1)</f>
        <v>0</v>
      </c>
      <c r="UJG38" s="536">
        <f>ROUND(Eigenmischungen!UJN46,1)</f>
        <v>0</v>
      </c>
      <c r="UJH38" s="536">
        <f>ROUND(Eigenmischungen!UJO46,1)</f>
        <v>0</v>
      </c>
      <c r="UJI38" s="536">
        <f>ROUND(Eigenmischungen!UJP46,1)</f>
        <v>0</v>
      </c>
      <c r="UJJ38" s="536">
        <f>ROUND(Eigenmischungen!UJQ46,1)</f>
        <v>0</v>
      </c>
      <c r="UJK38" s="536">
        <f>ROUND(Eigenmischungen!UJR46,1)</f>
        <v>0</v>
      </c>
      <c r="UJL38" s="536">
        <f>ROUND(Eigenmischungen!UJS46,1)</f>
        <v>0</v>
      </c>
      <c r="UJM38" s="536">
        <f>ROUND(Eigenmischungen!UJT46,1)</f>
        <v>0</v>
      </c>
      <c r="UJN38" s="536">
        <f>ROUND(Eigenmischungen!UJU46,1)</f>
        <v>0</v>
      </c>
      <c r="UJO38" s="536">
        <f>ROUND(Eigenmischungen!UJV46,1)</f>
        <v>0</v>
      </c>
      <c r="UJP38" s="536">
        <f>ROUND(Eigenmischungen!UJW46,1)</f>
        <v>0</v>
      </c>
      <c r="UJQ38" s="536">
        <f>ROUND(Eigenmischungen!UJX46,1)</f>
        <v>0</v>
      </c>
      <c r="UJR38" s="536">
        <f>ROUND(Eigenmischungen!UJY46,1)</f>
        <v>0</v>
      </c>
      <c r="UJS38" s="536">
        <f>ROUND(Eigenmischungen!UJZ46,1)</f>
        <v>0</v>
      </c>
      <c r="UJT38" s="536">
        <f>ROUND(Eigenmischungen!UKA46,1)</f>
        <v>0</v>
      </c>
      <c r="UJU38" s="536">
        <f>ROUND(Eigenmischungen!UKB46,1)</f>
        <v>0</v>
      </c>
      <c r="UJV38" s="536">
        <f>ROUND(Eigenmischungen!UKC46,1)</f>
        <v>0</v>
      </c>
      <c r="UJW38" s="536">
        <f>ROUND(Eigenmischungen!UKD46,1)</f>
        <v>0</v>
      </c>
      <c r="UJX38" s="536">
        <f>ROUND(Eigenmischungen!UKE46,1)</f>
        <v>0</v>
      </c>
      <c r="UJY38" s="536">
        <f>ROUND(Eigenmischungen!UKF46,1)</f>
        <v>0</v>
      </c>
      <c r="UJZ38" s="536">
        <f>ROUND(Eigenmischungen!UKG46,1)</f>
        <v>0</v>
      </c>
      <c r="UKA38" s="536">
        <f>ROUND(Eigenmischungen!UKH46,1)</f>
        <v>0</v>
      </c>
      <c r="UKB38" s="536">
        <f>ROUND(Eigenmischungen!UKI46,1)</f>
        <v>0</v>
      </c>
      <c r="UKC38" s="536">
        <f>ROUND(Eigenmischungen!UKJ46,1)</f>
        <v>0</v>
      </c>
      <c r="UKD38" s="536">
        <f>ROUND(Eigenmischungen!UKK46,1)</f>
        <v>0</v>
      </c>
      <c r="UKE38" s="536">
        <f>ROUND(Eigenmischungen!UKL46,1)</f>
        <v>0</v>
      </c>
      <c r="UKF38" s="536">
        <f>ROUND(Eigenmischungen!UKM46,1)</f>
        <v>0</v>
      </c>
      <c r="UKG38" s="536">
        <f>ROUND(Eigenmischungen!UKN46,1)</f>
        <v>0</v>
      </c>
      <c r="UKH38" s="536">
        <f>ROUND(Eigenmischungen!UKO46,1)</f>
        <v>0</v>
      </c>
      <c r="UKI38" s="536">
        <f>ROUND(Eigenmischungen!UKP46,1)</f>
        <v>0</v>
      </c>
      <c r="UKJ38" s="536">
        <f>ROUND(Eigenmischungen!UKQ46,1)</f>
        <v>0</v>
      </c>
      <c r="UKK38" s="536">
        <f>ROUND(Eigenmischungen!UKR46,1)</f>
        <v>0</v>
      </c>
      <c r="UKL38" s="536">
        <f>ROUND(Eigenmischungen!UKS46,1)</f>
        <v>0</v>
      </c>
      <c r="UKM38" s="536">
        <f>ROUND(Eigenmischungen!UKT46,1)</f>
        <v>0</v>
      </c>
      <c r="UKN38" s="536">
        <f>ROUND(Eigenmischungen!UKU46,1)</f>
        <v>0</v>
      </c>
      <c r="UKO38" s="536">
        <f>ROUND(Eigenmischungen!UKV46,1)</f>
        <v>0</v>
      </c>
      <c r="UKP38" s="536">
        <f>ROUND(Eigenmischungen!UKW46,1)</f>
        <v>0</v>
      </c>
      <c r="UKQ38" s="536">
        <f>ROUND(Eigenmischungen!UKX46,1)</f>
        <v>0</v>
      </c>
      <c r="UKR38" s="536">
        <f>ROUND(Eigenmischungen!UKY46,1)</f>
        <v>0</v>
      </c>
      <c r="UKS38" s="536">
        <f>ROUND(Eigenmischungen!UKZ46,1)</f>
        <v>0</v>
      </c>
      <c r="UKT38" s="536">
        <f>ROUND(Eigenmischungen!ULA46,1)</f>
        <v>0</v>
      </c>
      <c r="UKU38" s="536">
        <f>ROUND(Eigenmischungen!ULB46,1)</f>
        <v>0</v>
      </c>
      <c r="UKV38" s="536">
        <f>ROUND(Eigenmischungen!ULC46,1)</f>
        <v>0</v>
      </c>
      <c r="UKW38" s="536">
        <f>ROUND(Eigenmischungen!ULD46,1)</f>
        <v>0</v>
      </c>
      <c r="UKX38" s="536">
        <f>ROUND(Eigenmischungen!ULE46,1)</f>
        <v>0</v>
      </c>
      <c r="UKY38" s="536">
        <f>ROUND(Eigenmischungen!ULF46,1)</f>
        <v>0</v>
      </c>
      <c r="UKZ38" s="536">
        <f>ROUND(Eigenmischungen!ULG46,1)</f>
        <v>0</v>
      </c>
      <c r="ULA38" s="536">
        <f>ROUND(Eigenmischungen!ULH46,1)</f>
        <v>0</v>
      </c>
      <c r="ULB38" s="536">
        <f>ROUND(Eigenmischungen!ULI46,1)</f>
        <v>0</v>
      </c>
      <c r="ULC38" s="536">
        <f>ROUND(Eigenmischungen!ULJ46,1)</f>
        <v>0</v>
      </c>
      <c r="ULD38" s="536">
        <f>ROUND(Eigenmischungen!ULK46,1)</f>
        <v>0</v>
      </c>
      <c r="ULE38" s="536">
        <f>ROUND(Eigenmischungen!ULL46,1)</f>
        <v>0</v>
      </c>
      <c r="ULF38" s="536">
        <f>ROUND(Eigenmischungen!ULM46,1)</f>
        <v>0</v>
      </c>
      <c r="ULG38" s="536">
        <f>ROUND(Eigenmischungen!ULN46,1)</f>
        <v>0</v>
      </c>
      <c r="ULH38" s="536">
        <f>ROUND(Eigenmischungen!ULO46,1)</f>
        <v>0</v>
      </c>
      <c r="ULI38" s="536">
        <f>ROUND(Eigenmischungen!ULP46,1)</f>
        <v>0</v>
      </c>
      <c r="ULJ38" s="536">
        <f>ROUND(Eigenmischungen!ULQ46,1)</f>
        <v>0</v>
      </c>
      <c r="ULK38" s="536">
        <f>ROUND(Eigenmischungen!ULR46,1)</f>
        <v>0</v>
      </c>
      <c r="ULL38" s="536">
        <f>ROUND(Eigenmischungen!ULS46,1)</f>
        <v>0</v>
      </c>
      <c r="ULM38" s="536">
        <f>ROUND(Eigenmischungen!ULT46,1)</f>
        <v>0</v>
      </c>
      <c r="ULN38" s="536">
        <f>ROUND(Eigenmischungen!ULU46,1)</f>
        <v>0</v>
      </c>
      <c r="ULO38" s="536">
        <f>ROUND(Eigenmischungen!ULV46,1)</f>
        <v>0</v>
      </c>
      <c r="ULP38" s="536">
        <f>ROUND(Eigenmischungen!ULW46,1)</f>
        <v>0</v>
      </c>
      <c r="ULQ38" s="536">
        <f>ROUND(Eigenmischungen!ULX46,1)</f>
        <v>0</v>
      </c>
      <c r="ULR38" s="536">
        <f>ROUND(Eigenmischungen!ULY46,1)</f>
        <v>0</v>
      </c>
      <c r="ULS38" s="536">
        <f>ROUND(Eigenmischungen!ULZ46,1)</f>
        <v>0</v>
      </c>
      <c r="ULT38" s="536">
        <f>ROUND(Eigenmischungen!UMA46,1)</f>
        <v>0</v>
      </c>
      <c r="ULU38" s="536">
        <f>ROUND(Eigenmischungen!UMB46,1)</f>
        <v>0</v>
      </c>
      <c r="ULV38" s="536">
        <f>ROUND(Eigenmischungen!UMC46,1)</f>
        <v>0</v>
      </c>
      <c r="ULW38" s="536">
        <f>ROUND(Eigenmischungen!UMD46,1)</f>
        <v>0</v>
      </c>
      <c r="ULX38" s="536">
        <f>ROUND(Eigenmischungen!UME46,1)</f>
        <v>0</v>
      </c>
      <c r="ULY38" s="536">
        <f>ROUND(Eigenmischungen!UMF46,1)</f>
        <v>0</v>
      </c>
      <c r="ULZ38" s="536">
        <f>ROUND(Eigenmischungen!UMG46,1)</f>
        <v>0</v>
      </c>
      <c r="UMA38" s="536">
        <f>ROUND(Eigenmischungen!UMH46,1)</f>
        <v>0</v>
      </c>
      <c r="UMB38" s="536">
        <f>ROUND(Eigenmischungen!UMI46,1)</f>
        <v>0</v>
      </c>
      <c r="UMC38" s="536">
        <f>ROUND(Eigenmischungen!UMJ46,1)</f>
        <v>0</v>
      </c>
      <c r="UMD38" s="536">
        <f>ROUND(Eigenmischungen!UMK46,1)</f>
        <v>0</v>
      </c>
      <c r="UME38" s="536">
        <f>ROUND(Eigenmischungen!UML46,1)</f>
        <v>0</v>
      </c>
      <c r="UMF38" s="536">
        <f>ROUND(Eigenmischungen!UMM46,1)</f>
        <v>0</v>
      </c>
      <c r="UMG38" s="536">
        <f>ROUND(Eigenmischungen!UMN46,1)</f>
        <v>0</v>
      </c>
      <c r="UMH38" s="536">
        <f>ROUND(Eigenmischungen!UMO46,1)</f>
        <v>0</v>
      </c>
      <c r="UMI38" s="536">
        <f>ROUND(Eigenmischungen!UMP46,1)</f>
        <v>0</v>
      </c>
      <c r="UMJ38" s="536">
        <f>ROUND(Eigenmischungen!UMQ46,1)</f>
        <v>0</v>
      </c>
      <c r="UMK38" s="536">
        <f>ROUND(Eigenmischungen!UMR46,1)</f>
        <v>0</v>
      </c>
      <c r="UML38" s="536">
        <f>ROUND(Eigenmischungen!UMS46,1)</f>
        <v>0</v>
      </c>
      <c r="UMM38" s="536">
        <f>ROUND(Eigenmischungen!UMT46,1)</f>
        <v>0</v>
      </c>
      <c r="UMN38" s="536">
        <f>ROUND(Eigenmischungen!UMU46,1)</f>
        <v>0</v>
      </c>
      <c r="UMO38" s="536">
        <f>ROUND(Eigenmischungen!UMV46,1)</f>
        <v>0</v>
      </c>
      <c r="UMP38" s="536">
        <f>ROUND(Eigenmischungen!UMW46,1)</f>
        <v>0</v>
      </c>
      <c r="UMQ38" s="536">
        <f>ROUND(Eigenmischungen!UMX46,1)</f>
        <v>0</v>
      </c>
      <c r="UMR38" s="536">
        <f>ROUND(Eigenmischungen!UMY46,1)</f>
        <v>0</v>
      </c>
      <c r="UMS38" s="536">
        <f>ROUND(Eigenmischungen!UMZ46,1)</f>
        <v>0</v>
      </c>
      <c r="UMT38" s="536">
        <f>ROUND(Eigenmischungen!UNA46,1)</f>
        <v>0</v>
      </c>
      <c r="UMU38" s="536">
        <f>ROUND(Eigenmischungen!UNB46,1)</f>
        <v>0</v>
      </c>
      <c r="UMV38" s="536">
        <f>ROUND(Eigenmischungen!UNC46,1)</f>
        <v>0</v>
      </c>
      <c r="UMW38" s="536">
        <f>ROUND(Eigenmischungen!UND46,1)</f>
        <v>0</v>
      </c>
      <c r="UMX38" s="536">
        <f>ROUND(Eigenmischungen!UNE46,1)</f>
        <v>0</v>
      </c>
      <c r="UMY38" s="536">
        <f>ROUND(Eigenmischungen!UNF46,1)</f>
        <v>0</v>
      </c>
      <c r="UMZ38" s="536">
        <f>ROUND(Eigenmischungen!UNG46,1)</f>
        <v>0</v>
      </c>
      <c r="UNA38" s="536">
        <f>ROUND(Eigenmischungen!UNH46,1)</f>
        <v>0</v>
      </c>
      <c r="UNB38" s="536">
        <f>ROUND(Eigenmischungen!UNI46,1)</f>
        <v>0</v>
      </c>
      <c r="UNC38" s="536">
        <f>ROUND(Eigenmischungen!UNJ46,1)</f>
        <v>0</v>
      </c>
      <c r="UND38" s="536">
        <f>ROUND(Eigenmischungen!UNK46,1)</f>
        <v>0</v>
      </c>
      <c r="UNE38" s="536">
        <f>ROUND(Eigenmischungen!UNL46,1)</f>
        <v>0</v>
      </c>
      <c r="UNF38" s="536">
        <f>ROUND(Eigenmischungen!UNM46,1)</f>
        <v>0</v>
      </c>
      <c r="UNG38" s="536">
        <f>ROUND(Eigenmischungen!UNN46,1)</f>
        <v>0</v>
      </c>
      <c r="UNH38" s="536">
        <f>ROUND(Eigenmischungen!UNO46,1)</f>
        <v>0</v>
      </c>
      <c r="UNI38" s="536">
        <f>ROUND(Eigenmischungen!UNP46,1)</f>
        <v>0</v>
      </c>
      <c r="UNJ38" s="536">
        <f>ROUND(Eigenmischungen!UNQ46,1)</f>
        <v>0</v>
      </c>
      <c r="UNK38" s="536">
        <f>ROUND(Eigenmischungen!UNR46,1)</f>
        <v>0</v>
      </c>
      <c r="UNL38" s="536">
        <f>ROUND(Eigenmischungen!UNS46,1)</f>
        <v>0</v>
      </c>
      <c r="UNM38" s="536">
        <f>ROUND(Eigenmischungen!UNT46,1)</f>
        <v>0</v>
      </c>
      <c r="UNN38" s="536">
        <f>ROUND(Eigenmischungen!UNU46,1)</f>
        <v>0</v>
      </c>
      <c r="UNO38" s="536">
        <f>ROUND(Eigenmischungen!UNV46,1)</f>
        <v>0</v>
      </c>
      <c r="UNP38" s="536">
        <f>ROUND(Eigenmischungen!UNW46,1)</f>
        <v>0</v>
      </c>
      <c r="UNQ38" s="536">
        <f>ROUND(Eigenmischungen!UNX46,1)</f>
        <v>0</v>
      </c>
      <c r="UNR38" s="536">
        <f>ROUND(Eigenmischungen!UNY46,1)</f>
        <v>0</v>
      </c>
      <c r="UNS38" s="536">
        <f>ROUND(Eigenmischungen!UNZ46,1)</f>
        <v>0</v>
      </c>
      <c r="UNT38" s="536">
        <f>ROUND(Eigenmischungen!UOA46,1)</f>
        <v>0</v>
      </c>
      <c r="UNU38" s="536">
        <f>ROUND(Eigenmischungen!UOB46,1)</f>
        <v>0</v>
      </c>
      <c r="UNV38" s="536">
        <f>ROUND(Eigenmischungen!UOC46,1)</f>
        <v>0</v>
      </c>
      <c r="UNW38" s="536">
        <f>ROUND(Eigenmischungen!UOD46,1)</f>
        <v>0</v>
      </c>
      <c r="UNX38" s="536">
        <f>ROUND(Eigenmischungen!UOE46,1)</f>
        <v>0</v>
      </c>
      <c r="UNY38" s="536">
        <f>ROUND(Eigenmischungen!UOF46,1)</f>
        <v>0</v>
      </c>
      <c r="UNZ38" s="536">
        <f>ROUND(Eigenmischungen!UOG46,1)</f>
        <v>0</v>
      </c>
      <c r="UOA38" s="536">
        <f>ROUND(Eigenmischungen!UOH46,1)</f>
        <v>0</v>
      </c>
      <c r="UOB38" s="536">
        <f>ROUND(Eigenmischungen!UOI46,1)</f>
        <v>0</v>
      </c>
      <c r="UOC38" s="536">
        <f>ROUND(Eigenmischungen!UOJ46,1)</f>
        <v>0</v>
      </c>
      <c r="UOD38" s="536">
        <f>ROUND(Eigenmischungen!UOK46,1)</f>
        <v>0</v>
      </c>
      <c r="UOE38" s="536">
        <f>ROUND(Eigenmischungen!UOL46,1)</f>
        <v>0</v>
      </c>
      <c r="UOF38" s="536">
        <f>ROUND(Eigenmischungen!UOM46,1)</f>
        <v>0</v>
      </c>
      <c r="UOG38" s="536">
        <f>ROUND(Eigenmischungen!UON46,1)</f>
        <v>0</v>
      </c>
      <c r="UOH38" s="536">
        <f>ROUND(Eigenmischungen!UOO46,1)</f>
        <v>0</v>
      </c>
      <c r="UOI38" s="536">
        <f>ROUND(Eigenmischungen!UOP46,1)</f>
        <v>0</v>
      </c>
      <c r="UOJ38" s="536">
        <f>ROUND(Eigenmischungen!UOQ46,1)</f>
        <v>0</v>
      </c>
      <c r="UOK38" s="536">
        <f>ROUND(Eigenmischungen!UOR46,1)</f>
        <v>0</v>
      </c>
      <c r="UOL38" s="536">
        <f>ROUND(Eigenmischungen!UOS46,1)</f>
        <v>0</v>
      </c>
      <c r="UOM38" s="536">
        <f>ROUND(Eigenmischungen!UOT46,1)</f>
        <v>0</v>
      </c>
      <c r="UON38" s="536">
        <f>ROUND(Eigenmischungen!UOU46,1)</f>
        <v>0</v>
      </c>
      <c r="UOO38" s="536">
        <f>ROUND(Eigenmischungen!UOV46,1)</f>
        <v>0</v>
      </c>
      <c r="UOP38" s="536">
        <f>ROUND(Eigenmischungen!UOW46,1)</f>
        <v>0</v>
      </c>
      <c r="UOQ38" s="536">
        <f>ROUND(Eigenmischungen!UOX46,1)</f>
        <v>0</v>
      </c>
      <c r="UOR38" s="536">
        <f>ROUND(Eigenmischungen!UOY46,1)</f>
        <v>0</v>
      </c>
      <c r="UOS38" s="536">
        <f>ROUND(Eigenmischungen!UOZ46,1)</f>
        <v>0</v>
      </c>
      <c r="UOT38" s="536">
        <f>ROUND(Eigenmischungen!UPA46,1)</f>
        <v>0</v>
      </c>
      <c r="UOU38" s="536">
        <f>ROUND(Eigenmischungen!UPB46,1)</f>
        <v>0</v>
      </c>
      <c r="UOV38" s="536">
        <f>ROUND(Eigenmischungen!UPC46,1)</f>
        <v>0</v>
      </c>
      <c r="UOW38" s="536">
        <f>ROUND(Eigenmischungen!UPD46,1)</f>
        <v>0</v>
      </c>
      <c r="UOX38" s="536">
        <f>ROUND(Eigenmischungen!UPE46,1)</f>
        <v>0</v>
      </c>
      <c r="UOY38" s="536">
        <f>ROUND(Eigenmischungen!UPF46,1)</f>
        <v>0</v>
      </c>
      <c r="UOZ38" s="536">
        <f>ROUND(Eigenmischungen!UPG46,1)</f>
        <v>0</v>
      </c>
      <c r="UPA38" s="536">
        <f>ROUND(Eigenmischungen!UPH46,1)</f>
        <v>0</v>
      </c>
      <c r="UPB38" s="536">
        <f>ROUND(Eigenmischungen!UPI46,1)</f>
        <v>0</v>
      </c>
      <c r="UPC38" s="536">
        <f>ROUND(Eigenmischungen!UPJ46,1)</f>
        <v>0</v>
      </c>
      <c r="UPD38" s="536">
        <f>ROUND(Eigenmischungen!UPK46,1)</f>
        <v>0</v>
      </c>
      <c r="UPE38" s="536">
        <f>ROUND(Eigenmischungen!UPL46,1)</f>
        <v>0</v>
      </c>
      <c r="UPF38" s="536">
        <f>ROUND(Eigenmischungen!UPM46,1)</f>
        <v>0</v>
      </c>
      <c r="UPG38" s="536">
        <f>ROUND(Eigenmischungen!UPN46,1)</f>
        <v>0</v>
      </c>
      <c r="UPH38" s="536">
        <f>ROUND(Eigenmischungen!UPO46,1)</f>
        <v>0</v>
      </c>
      <c r="UPI38" s="536">
        <f>ROUND(Eigenmischungen!UPP46,1)</f>
        <v>0</v>
      </c>
      <c r="UPJ38" s="536">
        <f>ROUND(Eigenmischungen!UPQ46,1)</f>
        <v>0</v>
      </c>
      <c r="UPK38" s="536">
        <f>ROUND(Eigenmischungen!UPR46,1)</f>
        <v>0</v>
      </c>
      <c r="UPL38" s="536">
        <f>ROUND(Eigenmischungen!UPS46,1)</f>
        <v>0</v>
      </c>
      <c r="UPM38" s="536">
        <f>ROUND(Eigenmischungen!UPT46,1)</f>
        <v>0</v>
      </c>
      <c r="UPN38" s="536">
        <f>ROUND(Eigenmischungen!UPU46,1)</f>
        <v>0</v>
      </c>
      <c r="UPO38" s="536">
        <f>ROUND(Eigenmischungen!UPV46,1)</f>
        <v>0</v>
      </c>
      <c r="UPP38" s="536">
        <f>ROUND(Eigenmischungen!UPW46,1)</f>
        <v>0</v>
      </c>
      <c r="UPQ38" s="536">
        <f>ROUND(Eigenmischungen!UPX46,1)</f>
        <v>0</v>
      </c>
      <c r="UPR38" s="536">
        <f>ROUND(Eigenmischungen!UPY46,1)</f>
        <v>0</v>
      </c>
      <c r="UPS38" s="536">
        <f>ROUND(Eigenmischungen!UPZ46,1)</f>
        <v>0</v>
      </c>
      <c r="UPT38" s="536">
        <f>ROUND(Eigenmischungen!UQA46,1)</f>
        <v>0</v>
      </c>
      <c r="UPU38" s="536">
        <f>ROUND(Eigenmischungen!UQB46,1)</f>
        <v>0</v>
      </c>
      <c r="UPV38" s="536">
        <f>ROUND(Eigenmischungen!UQC46,1)</f>
        <v>0</v>
      </c>
      <c r="UPW38" s="536">
        <f>ROUND(Eigenmischungen!UQD46,1)</f>
        <v>0</v>
      </c>
      <c r="UPX38" s="536">
        <f>ROUND(Eigenmischungen!UQE46,1)</f>
        <v>0</v>
      </c>
      <c r="UPY38" s="536">
        <f>ROUND(Eigenmischungen!UQF46,1)</f>
        <v>0</v>
      </c>
      <c r="UPZ38" s="536">
        <f>ROUND(Eigenmischungen!UQG46,1)</f>
        <v>0</v>
      </c>
      <c r="UQA38" s="536">
        <f>ROUND(Eigenmischungen!UQH46,1)</f>
        <v>0</v>
      </c>
      <c r="UQB38" s="536">
        <f>ROUND(Eigenmischungen!UQI46,1)</f>
        <v>0</v>
      </c>
      <c r="UQC38" s="536">
        <f>ROUND(Eigenmischungen!UQJ46,1)</f>
        <v>0</v>
      </c>
      <c r="UQD38" s="536">
        <f>ROUND(Eigenmischungen!UQK46,1)</f>
        <v>0</v>
      </c>
      <c r="UQE38" s="536">
        <f>ROUND(Eigenmischungen!UQL46,1)</f>
        <v>0</v>
      </c>
      <c r="UQF38" s="536">
        <f>ROUND(Eigenmischungen!UQM46,1)</f>
        <v>0</v>
      </c>
      <c r="UQG38" s="536">
        <f>ROUND(Eigenmischungen!UQN46,1)</f>
        <v>0</v>
      </c>
      <c r="UQH38" s="536">
        <f>ROUND(Eigenmischungen!UQO46,1)</f>
        <v>0</v>
      </c>
      <c r="UQI38" s="536">
        <f>ROUND(Eigenmischungen!UQP46,1)</f>
        <v>0</v>
      </c>
      <c r="UQJ38" s="536">
        <f>ROUND(Eigenmischungen!UQQ46,1)</f>
        <v>0</v>
      </c>
      <c r="UQK38" s="536">
        <f>ROUND(Eigenmischungen!UQR46,1)</f>
        <v>0</v>
      </c>
      <c r="UQL38" s="536">
        <f>ROUND(Eigenmischungen!UQS46,1)</f>
        <v>0</v>
      </c>
      <c r="UQM38" s="536">
        <f>ROUND(Eigenmischungen!UQT46,1)</f>
        <v>0</v>
      </c>
      <c r="UQN38" s="536">
        <f>ROUND(Eigenmischungen!UQU46,1)</f>
        <v>0</v>
      </c>
      <c r="UQO38" s="536">
        <f>ROUND(Eigenmischungen!UQV46,1)</f>
        <v>0</v>
      </c>
      <c r="UQP38" s="536">
        <f>ROUND(Eigenmischungen!UQW46,1)</f>
        <v>0</v>
      </c>
      <c r="UQQ38" s="536">
        <f>ROUND(Eigenmischungen!UQX46,1)</f>
        <v>0</v>
      </c>
      <c r="UQR38" s="536">
        <f>ROUND(Eigenmischungen!UQY46,1)</f>
        <v>0</v>
      </c>
      <c r="UQS38" s="536">
        <f>ROUND(Eigenmischungen!UQZ46,1)</f>
        <v>0</v>
      </c>
      <c r="UQT38" s="536">
        <f>ROUND(Eigenmischungen!URA46,1)</f>
        <v>0</v>
      </c>
      <c r="UQU38" s="536">
        <f>ROUND(Eigenmischungen!URB46,1)</f>
        <v>0</v>
      </c>
      <c r="UQV38" s="536">
        <f>ROUND(Eigenmischungen!URC46,1)</f>
        <v>0</v>
      </c>
      <c r="UQW38" s="536">
        <f>ROUND(Eigenmischungen!URD46,1)</f>
        <v>0</v>
      </c>
      <c r="UQX38" s="536">
        <f>ROUND(Eigenmischungen!URE46,1)</f>
        <v>0</v>
      </c>
      <c r="UQY38" s="536">
        <f>ROUND(Eigenmischungen!URF46,1)</f>
        <v>0</v>
      </c>
      <c r="UQZ38" s="536">
        <f>ROUND(Eigenmischungen!URG46,1)</f>
        <v>0</v>
      </c>
      <c r="URA38" s="536">
        <f>ROUND(Eigenmischungen!URH46,1)</f>
        <v>0</v>
      </c>
      <c r="URB38" s="536">
        <f>ROUND(Eigenmischungen!URI46,1)</f>
        <v>0</v>
      </c>
      <c r="URC38" s="536">
        <f>ROUND(Eigenmischungen!URJ46,1)</f>
        <v>0</v>
      </c>
      <c r="URD38" s="536">
        <f>ROUND(Eigenmischungen!URK46,1)</f>
        <v>0</v>
      </c>
      <c r="URE38" s="536">
        <f>ROUND(Eigenmischungen!URL46,1)</f>
        <v>0</v>
      </c>
      <c r="URF38" s="536">
        <f>ROUND(Eigenmischungen!URM46,1)</f>
        <v>0</v>
      </c>
      <c r="URG38" s="536">
        <f>ROUND(Eigenmischungen!URN46,1)</f>
        <v>0</v>
      </c>
      <c r="URH38" s="536">
        <f>ROUND(Eigenmischungen!URO46,1)</f>
        <v>0</v>
      </c>
      <c r="URI38" s="536">
        <f>ROUND(Eigenmischungen!URP46,1)</f>
        <v>0</v>
      </c>
      <c r="URJ38" s="536">
        <f>ROUND(Eigenmischungen!URQ46,1)</f>
        <v>0</v>
      </c>
      <c r="URK38" s="536">
        <f>ROUND(Eigenmischungen!URR46,1)</f>
        <v>0</v>
      </c>
      <c r="URL38" s="536">
        <f>ROUND(Eigenmischungen!URS46,1)</f>
        <v>0</v>
      </c>
      <c r="URM38" s="536">
        <f>ROUND(Eigenmischungen!URT46,1)</f>
        <v>0</v>
      </c>
      <c r="URN38" s="536">
        <f>ROUND(Eigenmischungen!URU46,1)</f>
        <v>0</v>
      </c>
      <c r="URO38" s="536">
        <f>ROUND(Eigenmischungen!URV46,1)</f>
        <v>0</v>
      </c>
      <c r="URP38" s="536">
        <f>ROUND(Eigenmischungen!URW46,1)</f>
        <v>0</v>
      </c>
      <c r="URQ38" s="536">
        <f>ROUND(Eigenmischungen!URX46,1)</f>
        <v>0</v>
      </c>
      <c r="URR38" s="536">
        <f>ROUND(Eigenmischungen!URY46,1)</f>
        <v>0</v>
      </c>
      <c r="URS38" s="536">
        <f>ROUND(Eigenmischungen!URZ46,1)</f>
        <v>0</v>
      </c>
      <c r="URT38" s="536">
        <f>ROUND(Eigenmischungen!USA46,1)</f>
        <v>0</v>
      </c>
      <c r="URU38" s="536">
        <f>ROUND(Eigenmischungen!USB46,1)</f>
        <v>0</v>
      </c>
      <c r="URV38" s="536">
        <f>ROUND(Eigenmischungen!USC46,1)</f>
        <v>0</v>
      </c>
      <c r="URW38" s="536">
        <f>ROUND(Eigenmischungen!USD46,1)</f>
        <v>0</v>
      </c>
      <c r="URX38" s="536">
        <f>ROUND(Eigenmischungen!USE46,1)</f>
        <v>0</v>
      </c>
      <c r="URY38" s="536">
        <f>ROUND(Eigenmischungen!USF46,1)</f>
        <v>0</v>
      </c>
      <c r="URZ38" s="536">
        <f>ROUND(Eigenmischungen!USG46,1)</f>
        <v>0</v>
      </c>
      <c r="USA38" s="536">
        <f>ROUND(Eigenmischungen!USH46,1)</f>
        <v>0</v>
      </c>
      <c r="USB38" s="536">
        <f>ROUND(Eigenmischungen!USI46,1)</f>
        <v>0</v>
      </c>
      <c r="USC38" s="536">
        <f>ROUND(Eigenmischungen!USJ46,1)</f>
        <v>0</v>
      </c>
      <c r="USD38" s="536">
        <f>ROUND(Eigenmischungen!USK46,1)</f>
        <v>0</v>
      </c>
      <c r="USE38" s="536">
        <f>ROUND(Eigenmischungen!USL46,1)</f>
        <v>0</v>
      </c>
      <c r="USF38" s="536">
        <f>ROUND(Eigenmischungen!USM46,1)</f>
        <v>0</v>
      </c>
      <c r="USG38" s="536">
        <f>ROUND(Eigenmischungen!USN46,1)</f>
        <v>0</v>
      </c>
      <c r="USH38" s="536">
        <f>ROUND(Eigenmischungen!USO46,1)</f>
        <v>0</v>
      </c>
      <c r="USI38" s="536">
        <f>ROUND(Eigenmischungen!USP46,1)</f>
        <v>0</v>
      </c>
      <c r="USJ38" s="536">
        <f>ROUND(Eigenmischungen!USQ46,1)</f>
        <v>0</v>
      </c>
      <c r="USK38" s="536">
        <f>ROUND(Eigenmischungen!USR46,1)</f>
        <v>0</v>
      </c>
      <c r="USL38" s="536">
        <f>ROUND(Eigenmischungen!USS46,1)</f>
        <v>0</v>
      </c>
      <c r="USM38" s="536">
        <f>ROUND(Eigenmischungen!UST46,1)</f>
        <v>0</v>
      </c>
      <c r="USN38" s="536">
        <f>ROUND(Eigenmischungen!USU46,1)</f>
        <v>0</v>
      </c>
      <c r="USO38" s="536">
        <f>ROUND(Eigenmischungen!USV46,1)</f>
        <v>0</v>
      </c>
      <c r="USP38" s="536">
        <f>ROUND(Eigenmischungen!USW46,1)</f>
        <v>0</v>
      </c>
      <c r="USQ38" s="536">
        <f>ROUND(Eigenmischungen!USX46,1)</f>
        <v>0</v>
      </c>
      <c r="USR38" s="536">
        <f>ROUND(Eigenmischungen!USY46,1)</f>
        <v>0</v>
      </c>
      <c r="USS38" s="536">
        <f>ROUND(Eigenmischungen!USZ46,1)</f>
        <v>0</v>
      </c>
      <c r="UST38" s="536">
        <f>ROUND(Eigenmischungen!UTA46,1)</f>
        <v>0</v>
      </c>
      <c r="USU38" s="536">
        <f>ROUND(Eigenmischungen!UTB46,1)</f>
        <v>0</v>
      </c>
      <c r="USV38" s="536">
        <f>ROUND(Eigenmischungen!UTC46,1)</f>
        <v>0</v>
      </c>
      <c r="USW38" s="536">
        <f>ROUND(Eigenmischungen!UTD46,1)</f>
        <v>0</v>
      </c>
      <c r="USX38" s="536">
        <f>ROUND(Eigenmischungen!UTE46,1)</f>
        <v>0</v>
      </c>
      <c r="USY38" s="536">
        <f>ROUND(Eigenmischungen!UTF46,1)</f>
        <v>0</v>
      </c>
      <c r="USZ38" s="536">
        <f>ROUND(Eigenmischungen!UTG46,1)</f>
        <v>0</v>
      </c>
      <c r="UTA38" s="536">
        <f>ROUND(Eigenmischungen!UTH46,1)</f>
        <v>0</v>
      </c>
      <c r="UTB38" s="536">
        <f>ROUND(Eigenmischungen!UTI46,1)</f>
        <v>0</v>
      </c>
      <c r="UTC38" s="536">
        <f>ROUND(Eigenmischungen!UTJ46,1)</f>
        <v>0</v>
      </c>
      <c r="UTD38" s="536">
        <f>ROUND(Eigenmischungen!UTK46,1)</f>
        <v>0</v>
      </c>
      <c r="UTE38" s="536">
        <f>ROUND(Eigenmischungen!UTL46,1)</f>
        <v>0</v>
      </c>
      <c r="UTF38" s="536">
        <f>ROUND(Eigenmischungen!UTM46,1)</f>
        <v>0</v>
      </c>
      <c r="UTG38" s="536">
        <f>ROUND(Eigenmischungen!UTN46,1)</f>
        <v>0</v>
      </c>
      <c r="UTH38" s="536">
        <f>ROUND(Eigenmischungen!UTO46,1)</f>
        <v>0</v>
      </c>
      <c r="UTI38" s="536">
        <f>ROUND(Eigenmischungen!UTP46,1)</f>
        <v>0</v>
      </c>
      <c r="UTJ38" s="536">
        <f>ROUND(Eigenmischungen!UTQ46,1)</f>
        <v>0</v>
      </c>
      <c r="UTK38" s="536">
        <f>ROUND(Eigenmischungen!UTR46,1)</f>
        <v>0</v>
      </c>
      <c r="UTL38" s="536">
        <f>ROUND(Eigenmischungen!UTS46,1)</f>
        <v>0</v>
      </c>
      <c r="UTM38" s="536">
        <f>ROUND(Eigenmischungen!UTT46,1)</f>
        <v>0</v>
      </c>
      <c r="UTN38" s="536">
        <f>ROUND(Eigenmischungen!UTU46,1)</f>
        <v>0</v>
      </c>
      <c r="UTO38" s="536">
        <f>ROUND(Eigenmischungen!UTV46,1)</f>
        <v>0</v>
      </c>
      <c r="UTP38" s="536">
        <f>ROUND(Eigenmischungen!UTW46,1)</f>
        <v>0</v>
      </c>
      <c r="UTQ38" s="536">
        <f>ROUND(Eigenmischungen!UTX46,1)</f>
        <v>0</v>
      </c>
      <c r="UTR38" s="536">
        <f>ROUND(Eigenmischungen!UTY46,1)</f>
        <v>0</v>
      </c>
      <c r="UTS38" s="536">
        <f>ROUND(Eigenmischungen!UTZ46,1)</f>
        <v>0</v>
      </c>
      <c r="UTT38" s="536">
        <f>ROUND(Eigenmischungen!UUA46,1)</f>
        <v>0</v>
      </c>
      <c r="UTU38" s="536">
        <f>ROUND(Eigenmischungen!UUB46,1)</f>
        <v>0</v>
      </c>
      <c r="UTV38" s="536">
        <f>ROUND(Eigenmischungen!UUC46,1)</f>
        <v>0</v>
      </c>
      <c r="UTW38" s="536">
        <f>ROUND(Eigenmischungen!UUD46,1)</f>
        <v>0</v>
      </c>
      <c r="UTX38" s="536">
        <f>ROUND(Eigenmischungen!UUE46,1)</f>
        <v>0</v>
      </c>
      <c r="UTY38" s="536">
        <f>ROUND(Eigenmischungen!UUF46,1)</f>
        <v>0</v>
      </c>
      <c r="UTZ38" s="536">
        <f>ROUND(Eigenmischungen!UUG46,1)</f>
        <v>0</v>
      </c>
      <c r="UUA38" s="536">
        <f>ROUND(Eigenmischungen!UUH46,1)</f>
        <v>0</v>
      </c>
      <c r="UUB38" s="536">
        <f>ROUND(Eigenmischungen!UUI46,1)</f>
        <v>0</v>
      </c>
      <c r="UUC38" s="536">
        <f>ROUND(Eigenmischungen!UUJ46,1)</f>
        <v>0</v>
      </c>
      <c r="UUD38" s="536">
        <f>ROUND(Eigenmischungen!UUK46,1)</f>
        <v>0</v>
      </c>
      <c r="UUE38" s="536">
        <f>ROUND(Eigenmischungen!UUL46,1)</f>
        <v>0</v>
      </c>
      <c r="UUF38" s="536">
        <f>ROUND(Eigenmischungen!UUM46,1)</f>
        <v>0</v>
      </c>
      <c r="UUG38" s="536">
        <f>ROUND(Eigenmischungen!UUN46,1)</f>
        <v>0</v>
      </c>
      <c r="UUH38" s="536">
        <f>ROUND(Eigenmischungen!UUO46,1)</f>
        <v>0</v>
      </c>
      <c r="UUI38" s="536">
        <f>ROUND(Eigenmischungen!UUP46,1)</f>
        <v>0</v>
      </c>
      <c r="UUJ38" s="536">
        <f>ROUND(Eigenmischungen!UUQ46,1)</f>
        <v>0</v>
      </c>
      <c r="UUK38" s="536">
        <f>ROUND(Eigenmischungen!UUR46,1)</f>
        <v>0</v>
      </c>
      <c r="UUL38" s="536">
        <f>ROUND(Eigenmischungen!UUS46,1)</f>
        <v>0</v>
      </c>
      <c r="UUM38" s="536">
        <f>ROUND(Eigenmischungen!UUT46,1)</f>
        <v>0</v>
      </c>
      <c r="UUN38" s="536">
        <f>ROUND(Eigenmischungen!UUU46,1)</f>
        <v>0</v>
      </c>
      <c r="UUO38" s="536">
        <f>ROUND(Eigenmischungen!UUV46,1)</f>
        <v>0</v>
      </c>
      <c r="UUP38" s="536">
        <f>ROUND(Eigenmischungen!UUW46,1)</f>
        <v>0</v>
      </c>
      <c r="UUQ38" s="536">
        <f>ROUND(Eigenmischungen!UUX46,1)</f>
        <v>0</v>
      </c>
      <c r="UUR38" s="536">
        <f>ROUND(Eigenmischungen!UUY46,1)</f>
        <v>0</v>
      </c>
      <c r="UUS38" s="536">
        <f>ROUND(Eigenmischungen!UUZ46,1)</f>
        <v>0</v>
      </c>
      <c r="UUT38" s="536">
        <f>ROUND(Eigenmischungen!UVA46,1)</f>
        <v>0</v>
      </c>
      <c r="UUU38" s="536">
        <f>ROUND(Eigenmischungen!UVB46,1)</f>
        <v>0</v>
      </c>
      <c r="UUV38" s="536">
        <f>ROUND(Eigenmischungen!UVC46,1)</f>
        <v>0</v>
      </c>
      <c r="UUW38" s="536">
        <f>ROUND(Eigenmischungen!UVD46,1)</f>
        <v>0</v>
      </c>
      <c r="UUX38" s="536">
        <f>ROUND(Eigenmischungen!UVE46,1)</f>
        <v>0</v>
      </c>
      <c r="UUY38" s="536">
        <f>ROUND(Eigenmischungen!UVF46,1)</f>
        <v>0</v>
      </c>
      <c r="UUZ38" s="536">
        <f>ROUND(Eigenmischungen!UVG46,1)</f>
        <v>0</v>
      </c>
      <c r="UVA38" s="536">
        <f>ROUND(Eigenmischungen!UVH46,1)</f>
        <v>0</v>
      </c>
      <c r="UVB38" s="536">
        <f>ROUND(Eigenmischungen!UVI46,1)</f>
        <v>0</v>
      </c>
      <c r="UVC38" s="536">
        <f>ROUND(Eigenmischungen!UVJ46,1)</f>
        <v>0</v>
      </c>
      <c r="UVD38" s="536">
        <f>ROUND(Eigenmischungen!UVK46,1)</f>
        <v>0</v>
      </c>
      <c r="UVE38" s="536">
        <f>ROUND(Eigenmischungen!UVL46,1)</f>
        <v>0</v>
      </c>
      <c r="UVF38" s="536">
        <f>ROUND(Eigenmischungen!UVM46,1)</f>
        <v>0</v>
      </c>
      <c r="UVG38" s="536">
        <f>ROUND(Eigenmischungen!UVN46,1)</f>
        <v>0</v>
      </c>
      <c r="UVH38" s="536">
        <f>ROUND(Eigenmischungen!UVO46,1)</f>
        <v>0</v>
      </c>
      <c r="UVI38" s="536">
        <f>ROUND(Eigenmischungen!UVP46,1)</f>
        <v>0</v>
      </c>
      <c r="UVJ38" s="536">
        <f>ROUND(Eigenmischungen!UVQ46,1)</f>
        <v>0</v>
      </c>
      <c r="UVK38" s="536">
        <f>ROUND(Eigenmischungen!UVR46,1)</f>
        <v>0</v>
      </c>
      <c r="UVL38" s="536">
        <f>ROUND(Eigenmischungen!UVS46,1)</f>
        <v>0</v>
      </c>
      <c r="UVM38" s="536">
        <f>ROUND(Eigenmischungen!UVT46,1)</f>
        <v>0</v>
      </c>
      <c r="UVN38" s="536">
        <f>ROUND(Eigenmischungen!UVU46,1)</f>
        <v>0</v>
      </c>
      <c r="UVO38" s="536">
        <f>ROUND(Eigenmischungen!UVV46,1)</f>
        <v>0</v>
      </c>
      <c r="UVP38" s="536">
        <f>ROUND(Eigenmischungen!UVW46,1)</f>
        <v>0</v>
      </c>
      <c r="UVQ38" s="536">
        <f>ROUND(Eigenmischungen!UVX46,1)</f>
        <v>0</v>
      </c>
      <c r="UVR38" s="536">
        <f>ROUND(Eigenmischungen!UVY46,1)</f>
        <v>0</v>
      </c>
      <c r="UVS38" s="536">
        <f>ROUND(Eigenmischungen!UVZ46,1)</f>
        <v>0</v>
      </c>
      <c r="UVT38" s="536">
        <f>ROUND(Eigenmischungen!UWA46,1)</f>
        <v>0</v>
      </c>
      <c r="UVU38" s="536">
        <f>ROUND(Eigenmischungen!UWB46,1)</f>
        <v>0</v>
      </c>
      <c r="UVV38" s="536">
        <f>ROUND(Eigenmischungen!UWC46,1)</f>
        <v>0</v>
      </c>
      <c r="UVW38" s="536">
        <f>ROUND(Eigenmischungen!UWD46,1)</f>
        <v>0</v>
      </c>
      <c r="UVX38" s="536">
        <f>ROUND(Eigenmischungen!UWE46,1)</f>
        <v>0</v>
      </c>
      <c r="UVY38" s="536">
        <f>ROUND(Eigenmischungen!UWF46,1)</f>
        <v>0</v>
      </c>
      <c r="UVZ38" s="536">
        <f>ROUND(Eigenmischungen!UWG46,1)</f>
        <v>0</v>
      </c>
      <c r="UWA38" s="536">
        <f>ROUND(Eigenmischungen!UWH46,1)</f>
        <v>0</v>
      </c>
      <c r="UWB38" s="536">
        <f>ROUND(Eigenmischungen!UWI46,1)</f>
        <v>0</v>
      </c>
      <c r="UWC38" s="536">
        <f>ROUND(Eigenmischungen!UWJ46,1)</f>
        <v>0</v>
      </c>
      <c r="UWD38" s="536">
        <f>ROUND(Eigenmischungen!UWK46,1)</f>
        <v>0</v>
      </c>
      <c r="UWE38" s="536">
        <f>ROUND(Eigenmischungen!UWL46,1)</f>
        <v>0</v>
      </c>
      <c r="UWF38" s="536">
        <f>ROUND(Eigenmischungen!UWM46,1)</f>
        <v>0</v>
      </c>
      <c r="UWG38" s="536">
        <f>ROUND(Eigenmischungen!UWN46,1)</f>
        <v>0</v>
      </c>
      <c r="UWH38" s="536">
        <f>ROUND(Eigenmischungen!UWO46,1)</f>
        <v>0</v>
      </c>
      <c r="UWI38" s="536">
        <f>ROUND(Eigenmischungen!UWP46,1)</f>
        <v>0</v>
      </c>
      <c r="UWJ38" s="536">
        <f>ROUND(Eigenmischungen!UWQ46,1)</f>
        <v>0</v>
      </c>
      <c r="UWK38" s="536">
        <f>ROUND(Eigenmischungen!UWR46,1)</f>
        <v>0</v>
      </c>
      <c r="UWL38" s="536">
        <f>ROUND(Eigenmischungen!UWS46,1)</f>
        <v>0</v>
      </c>
      <c r="UWM38" s="536">
        <f>ROUND(Eigenmischungen!UWT46,1)</f>
        <v>0</v>
      </c>
      <c r="UWN38" s="536">
        <f>ROUND(Eigenmischungen!UWU46,1)</f>
        <v>0</v>
      </c>
      <c r="UWO38" s="536">
        <f>ROUND(Eigenmischungen!UWV46,1)</f>
        <v>0</v>
      </c>
      <c r="UWP38" s="536">
        <f>ROUND(Eigenmischungen!UWW46,1)</f>
        <v>0</v>
      </c>
      <c r="UWQ38" s="536">
        <f>ROUND(Eigenmischungen!UWX46,1)</f>
        <v>0</v>
      </c>
      <c r="UWR38" s="536">
        <f>ROUND(Eigenmischungen!UWY46,1)</f>
        <v>0</v>
      </c>
      <c r="UWS38" s="536">
        <f>ROUND(Eigenmischungen!UWZ46,1)</f>
        <v>0</v>
      </c>
      <c r="UWT38" s="536">
        <f>ROUND(Eigenmischungen!UXA46,1)</f>
        <v>0</v>
      </c>
      <c r="UWU38" s="536">
        <f>ROUND(Eigenmischungen!UXB46,1)</f>
        <v>0</v>
      </c>
      <c r="UWV38" s="536">
        <f>ROUND(Eigenmischungen!UXC46,1)</f>
        <v>0</v>
      </c>
      <c r="UWW38" s="536">
        <f>ROUND(Eigenmischungen!UXD46,1)</f>
        <v>0</v>
      </c>
      <c r="UWX38" s="536">
        <f>ROUND(Eigenmischungen!UXE46,1)</f>
        <v>0</v>
      </c>
      <c r="UWY38" s="536">
        <f>ROUND(Eigenmischungen!UXF46,1)</f>
        <v>0</v>
      </c>
      <c r="UWZ38" s="536">
        <f>ROUND(Eigenmischungen!UXG46,1)</f>
        <v>0</v>
      </c>
      <c r="UXA38" s="536">
        <f>ROUND(Eigenmischungen!UXH46,1)</f>
        <v>0</v>
      </c>
      <c r="UXB38" s="536">
        <f>ROUND(Eigenmischungen!UXI46,1)</f>
        <v>0</v>
      </c>
      <c r="UXC38" s="536">
        <f>ROUND(Eigenmischungen!UXJ46,1)</f>
        <v>0</v>
      </c>
      <c r="UXD38" s="536">
        <f>ROUND(Eigenmischungen!UXK46,1)</f>
        <v>0</v>
      </c>
      <c r="UXE38" s="536">
        <f>ROUND(Eigenmischungen!UXL46,1)</f>
        <v>0</v>
      </c>
      <c r="UXF38" s="536">
        <f>ROUND(Eigenmischungen!UXM46,1)</f>
        <v>0</v>
      </c>
      <c r="UXG38" s="536">
        <f>ROUND(Eigenmischungen!UXN46,1)</f>
        <v>0</v>
      </c>
      <c r="UXH38" s="536">
        <f>ROUND(Eigenmischungen!UXO46,1)</f>
        <v>0</v>
      </c>
      <c r="UXI38" s="536">
        <f>ROUND(Eigenmischungen!UXP46,1)</f>
        <v>0</v>
      </c>
      <c r="UXJ38" s="536">
        <f>ROUND(Eigenmischungen!UXQ46,1)</f>
        <v>0</v>
      </c>
      <c r="UXK38" s="536">
        <f>ROUND(Eigenmischungen!UXR46,1)</f>
        <v>0</v>
      </c>
      <c r="UXL38" s="536">
        <f>ROUND(Eigenmischungen!UXS46,1)</f>
        <v>0</v>
      </c>
      <c r="UXM38" s="536">
        <f>ROUND(Eigenmischungen!UXT46,1)</f>
        <v>0</v>
      </c>
      <c r="UXN38" s="536">
        <f>ROUND(Eigenmischungen!UXU46,1)</f>
        <v>0</v>
      </c>
      <c r="UXO38" s="536">
        <f>ROUND(Eigenmischungen!UXV46,1)</f>
        <v>0</v>
      </c>
      <c r="UXP38" s="536">
        <f>ROUND(Eigenmischungen!UXW46,1)</f>
        <v>0</v>
      </c>
      <c r="UXQ38" s="536">
        <f>ROUND(Eigenmischungen!UXX46,1)</f>
        <v>0</v>
      </c>
      <c r="UXR38" s="536">
        <f>ROUND(Eigenmischungen!UXY46,1)</f>
        <v>0</v>
      </c>
      <c r="UXS38" s="536">
        <f>ROUND(Eigenmischungen!UXZ46,1)</f>
        <v>0</v>
      </c>
      <c r="UXT38" s="536">
        <f>ROUND(Eigenmischungen!UYA46,1)</f>
        <v>0</v>
      </c>
      <c r="UXU38" s="536">
        <f>ROUND(Eigenmischungen!UYB46,1)</f>
        <v>0</v>
      </c>
      <c r="UXV38" s="536">
        <f>ROUND(Eigenmischungen!UYC46,1)</f>
        <v>0</v>
      </c>
      <c r="UXW38" s="536">
        <f>ROUND(Eigenmischungen!UYD46,1)</f>
        <v>0</v>
      </c>
      <c r="UXX38" s="536">
        <f>ROUND(Eigenmischungen!UYE46,1)</f>
        <v>0</v>
      </c>
      <c r="UXY38" s="536">
        <f>ROUND(Eigenmischungen!UYF46,1)</f>
        <v>0</v>
      </c>
      <c r="UXZ38" s="536">
        <f>ROUND(Eigenmischungen!UYG46,1)</f>
        <v>0</v>
      </c>
      <c r="UYA38" s="536">
        <f>ROUND(Eigenmischungen!UYH46,1)</f>
        <v>0</v>
      </c>
      <c r="UYB38" s="536">
        <f>ROUND(Eigenmischungen!UYI46,1)</f>
        <v>0</v>
      </c>
      <c r="UYC38" s="536">
        <f>ROUND(Eigenmischungen!UYJ46,1)</f>
        <v>0</v>
      </c>
      <c r="UYD38" s="536">
        <f>ROUND(Eigenmischungen!UYK46,1)</f>
        <v>0</v>
      </c>
      <c r="UYE38" s="536">
        <f>ROUND(Eigenmischungen!UYL46,1)</f>
        <v>0</v>
      </c>
      <c r="UYF38" s="536">
        <f>ROUND(Eigenmischungen!UYM46,1)</f>
        <v>0</v>
      </c>
      <c r="UYG38" s="536">
        <f>ROUND(Eigenmischungen!UYN46,1)</f>
        <v>0</v>
      </c>
      <c r="UYH38" s="536">
        <f>ROUND(Eigenmischungen!UYO46,1)</f>
        <v>0</v>
      </c>
      <c r="UYI38" s="536">
        <f>ROUND(Eigenmischungen!UYP46,1)</f>
        <v>0</v>
      </c>
      <c r="UYJ38" s="536">
        <f>ROUND(Eigenmischungen!UYQ46,1)</f>
        <v>0</v>
      </c>
      <c r="UYK38" s="536">
        <f>ROUND(Eigenmischungen!UYR46,1)</f>
        <v>0</v>
      </c>
      <c r="UYL38" s="536">
        <f>ROUND(Eigenmischungen!UYS46,1)</f>
        <v>0</v>
      </c>
      <c r="UYM38" s="536">
        <f>ROUND(Eigenmischungen!UYT46,1)</f>
        <v>0</v>
      </c>
      <c r="UYN38" s="536">
        <f>ROUND(Eigenmischungen!UYU46,1)</f>
        <v>0</v>
      </c>
      <c r="UYO38" s="536">
        <f>ROUND(Eigenmischungen!UYV46,1)</f>
        <v>0</v>
      </c>
      <c r="UYP38" s="536">
        <f>ROUND(Eigenmischungen!UYW46,1)</f>
        <v>0</v>
      </c>
      <c r="UYQ38" s="536">
        <f>ROUND(Eigenmischungen!UYX46,1)</f>
        <v>0</v>
      </c>
      <c r="UYR38" s="536">
        <f>ROUND(Eigenmischungen!UYY46,1)</f>
        <v>0</v>
      </c>
      <c r="UYS38" s="536">
        <f>ROUND(Eigenmischungen!UYZ46,1)</f>
        <v>0</v>
      </c>
      <c r="UYT38" s="536">
        <f>ROUND(Eigenmischungen!UZA46,1)</f>
        <v>0</v>
      </c>
      <c r="UYU38" s="536">
        <f>ROUND(Eigenmischungen!UZB46,1)</f>
        <v>0</v>
      </c>
      <c r="UYV38" s="536">
        <f>ROUND(Eigenmischungen!UZC46,1)</f>
        <v>0</v>
      </c>
      <c r="UYW38" s="536">
        <f>ROUND(Eigenmischungen!UZD46,1)</f>
        <v>0</v>
      </c>
      <c r="UYX38" s="536">
        <f>ROUND(Eigenmischungen!UZE46,1)</f>
        <v>0</v>
      </c>
      <c r="UYY38" s="536">
        <f>ROUND(Eigenmischungen!UZF46,1)</f>
        <v>0</v>
      </c>
      <c r="UYZ38" s="536">
        <f>ROUND(Eigenmischungen!UZG46,1)</f>
        <v>0</v>
      </c>
      <c r="UZA38" s="536">
        <f>ROUND(Eigenmischungen!UZH46,1)</f>
        <v>0</v>
      </c>
      <c r="UZB38" s="536">
        <f>ROUND(Eigenmischungen!UZI46,1)</f>
        <v>0</v>
      </c>
      <c r="UZC38" s="536">
        <f>ROUND(Eigenmischungen!UZJ46,1)</f>
        <v>0</v>
      </c>
      <c r="UZD38" s="536">
        <f>ROUND(Eigenmischungen!UZK46,1)</f>
        <v>0</v>
      </c>
      <c r="UZE38" s="536">
        <f>ROUND(Eigenmischungen!UZL46,1)</f>
        <v>0</v>
      </c>
      <c r="UZF38" s="536">
        <f>ROUND(Eigenmischungen!UZM46,1)</f>
        <v>0</v>
      </c>
      <c r="UZG38" s="536">
        <f>ROUND(Eigenmischungen!UZN46,1)</f>
        <v>0</v>
      </c>
      <c r="UZH38" s="536">
        <f>ROUND(Eigenmischungen!UZO46,1)</f>
        <v>0</v>
      </c>
      <c r="UZI38" s="536">
        <f>ROUND(Eigenmischungen!UZP46,1)</f>
        <v>0</v>
      </c>
      <c r="UZJ38" s="536">
        <f>ROUND(Eigenmischungen!UZQ46,1)</f>
        <v>0</v>
      </c>
      <c r="UZK38" s="536">
        <f>ROUND(Eigenmischungen!UZR46,1)</f>
        <v>0</v>
      </c>
      <c r="UZL38" s="536">
        <f>ROUND(Eigenmischungen!UZS46,1)</f>
        <v>0</v>
      </c>
      <c r="UZM38" s="536">
        <f>ROUND(Eigenmischungen!UZT46,1)</f>
        <v>0</v>
      </c>
      <c r="UZN38" s="536">
        <f>ROUND(Eigenmischungen!UZU46,1)</f>
        <v>0</v>
      </c>
      <c r="UZO38" s="536">
        <f>ROUND(Eigenmischungen!UZV46,1)</f>
        <v>0</v>
      </c>
      <c r="UZP38" s="536">
        <f>ROUND(Eigenmischungen!UZW46,1)</f>
        <v>0</v>
      </c>
      <c r="UZQ38" s="536">
        <f>ROUND(Eigenmischungen!UZX46,1)</f>
        <v>0</v>
      </c>
      <c r="UZR38" s="536">
        <f>ROUND(Eigenmischungen!UZY46,1)</f>
        <v>0</v>
      </c>
      <c r="UZS38" s="536">
        <f>ROUND(Eigenmischungen!UZZ46,1)</f>
        <v>0</v>
      </c>
      <c r="UZT38" s="536">
        <f>ROUND(Eigenmischungen!VAA46,1)</f>
        <v>0</v>
      </c>
      <c r="UZU38" s="536">
        <f>ROUND(Eigenmischungen!VAB46,1)</f>
        <v>0</v>
      </c>
      <c r="UZV38" s="536">
        <f>ROUND(Eigenmischungen!VAC46,1)</f>
        <v>0</v>
      </c>
      <c r="UZW38" s="536">
        <f>ROUND(Eigenmischungen!VAD46,1)</f>
        <v>0</v>
      </c>
      <c r="UZX38" s="536">
        <f>ROUND(Eigenmischungen!VAE46,1)</f>
        <v>0</v>
      </c>
      <c r="UZY38" s="536">
        <f>ROUND(Eigenmischungen!VAF46,1)</f>
        <v>0</v>
      </c>
      <c r="UZZ38" s="536">
        <f>ROUND(Eigenmischungen!VAG46,1)</f>
        <v>0</v>
      </c>
      <c r="VAA38" s="536">
        <f>ROUND(Eigenmischungen!VAH46,1)</f>
        <v>0</v>
      </c>
      <c r="VAB38" s="536">
        <f>ROUND(Eigenmischungen!VAI46,1)</f>
        <v>0</v>
      </c>
      <c r="VAC38" s="536">
        <f>ROUND(Eigenmischungen!VAJ46,1)</f>
        <v>0</v>
      </c>
      <c r="VAD38" s="536">
        <f>ROUND(Eigenmischungen!VAK46,1)</f>
        <v>0</v>
      </c>
      <c r="VAE38" s="536">
        <f>ROUND(Eigenmischungen!VAL46,1)</f>
        <v>0</v>
      </c>
      <c r="VAF38" s="536">
        <f>ROUND(Eigenmischungen!VAM46,1)</f>
        <v>0</v>
      </c>
      <c r="VAG38" s="536">
        <f>ROUND(Eigenmischungen!VAN46,1)</f>
        <v>0</v>
      </c>
      <c r="VAH38" s="536">
        <f>ROUND(Eigenmischungen!VAO46,1)</f>
        <v>0</v>
      </c>
      <c r="VAI38" s="536">
        <f>ROUND(Eigenmischungen!VAP46,1)</f>
        <v>0</v>
      </c>
      <c r="VAJ38" s="536">
        <f>ROUND(Eigenmischungen!VAQ46,1)</f>
        <v>0</v>
      </c>
      <c r="VAK38" s="536">
        <f>ROUND(Eigenmischungen!VAR46,1)</f>
        <v>0</v>
      </c>
      <c r="VAL38" s="536">
        <f>ROUND(Eigenmischungen!VAS46,1)</f>
        <v>0</v>
      </c>
      <c r="VAM38" s="536">
        <f>ROUND(Eigenmischungen!VAT46,1)</f>
        <v>0</v>
      </c>
      <c r="VAN38" s="536">
        <f>ROUND(Eigenmischungen!VAU46,1)</f>
        <v>0</v>
      </c>
      <c r="VAO38" s="536">
        <f>ROUND(Eigenmischungen!VAV46,1)</f>
        <v>0</v>
      </c>
      <c r="VAP38" s="536">
        <f>ROUND(Eigenmischungen!VAW46,1)</f>
        <v>0</v>
      </c>
      <c r="VAQ38" s="536">
        <f>ROUND(Eigenmischungen!VAX46,1)</f>
        <v>0</v>
      </c>
      <c r="VAR38" s="536">
        <f>ROUND(Eigenmischungen!VAY46,1)</f>
        <v>0</v>
      </c>
      <c r="VAS38" s="536">
        <f>ROUND(Eigenmischungen!VAZ46,1)</f>
        <v>0</v>
      </c>
      <c r="VAT38" s="536">
        <f>ROUND(Eigenmischungen!VBA46,1)</f>
        <v>0</v>
      </c>
      <c r="VAU38" s="536">
        <f>ROUND(Eigenmischungen!VBB46,1)</f>
        <v>0</v>
      </c>
      <c r="VAV38" s="536">
        <f>ROUND(Eigenmischungen!VBC46,1)</f>
        <v>0</v>
      </c>
      <c r="VAW38" s="536">
        <f>ROUND(Eigenmischungen!VBD46,1)</f>
        <v>0</v>
      </c>
      <c r="VAX38" s="536">
        <f>ROUND(Eigenmischungen!VBE46,1)</f>
        <v>0</v>
      </c>
      <c r="VAY38" s="536">
        <f>ROUND(Eigenmischungen!VBF46,1)</f>
        <v>0</v>
      </c>
      <c r="VAZ38" s="536">
        <f>ROUND(Eigenmischungen!VBG46,1)</f>
        <v>0</v>
      </c>
      <c r="VBA38" s="536">
        <f>ROUND(Eigenmischungen!VBH46,1)</f>
        <v>0</v>
      </c>
      <c r="VBB38" s="536">
        <f>ROUND(Eigenmischungen!VBI46,1)</f>
        <v>0</v>
      </c>
      <c r="VBC38" s="536">
        <f>ROUND(Eigenmischungen!VBJ46,1)</f>
        <v>0</v>
      </c>
      <c r="VBD38" s="536">
        <f>ROUND(Eigenmischungen!VBK46,1)</f>
        <v>0</v>
      </c>
      <c r="VBE38" s="536">
        <f>ROUND(Eigenmischungen!VBL46,1)</f>
        <v>0</v>
      </c>
      <c r="VBF38" s="536">
        <f>ROUND(Eigenmischungen!VBM46,1)</f>
        <v>0</v>
      </c>
      <c r="VBG38" s="536">
        <f>ROUND(Eigenmischungen!VBN46,1)</f>
        <v>0</v>
      </c>
      <c r="VBH38" s="536">
        <f>ROUND(Eigenmischungen!VBO46,1)</f>
        <v>0</v>
      </c>
      <c r="VBI38" s="536">
        <f>ROUND(Eigenmischungen!VBP46,1)</f>
        <v>0</v>
      </c>
      <c r="VBJ38" s="536">
        <f>ROUND(Eigenmischungen!VBQ46,1)</f>
        <v>0</v>
      </c>
      <c r="VBK38" s="536">
        <f>ROUND(Eigenmischungen!VBR46,1)</f>
        <v>0</v>
      </c>
      <c r="VBL38" s="536">
        <f>ROUND(Eigenmischungen!VBS46,1)</f>
        <v>0</v>
      </c>
      <c r="VBM38" s="536">
        <f>ROUND(Eigenmischungen!VBT46,1)</f>
        <v>0</v>
      </c>
      <c r="VBN38" s="536">
        <f>ROUND(Eigenmischungen!VBU46,1)</f>
        <v>0</v>
      </c>
      <c r="VBO38" s="536">
        <f>ROUND(Eigenmischungen!VBV46,1)</f>
        <v>0</v>
      </c>
      <c r="VBP38" s="536">
        <f>ROUND(Eigenmischungen!VBW46,1)</f>
        <v>0</v>
      </c>
      <c r="VBQ38" s="536">
        <f>ROUND(Eigenmischungen!VBX46,1)</f>
        <v>0</v>
      </c>
      <c r="VBR38" s="536">
        <f>ROUND(Eigenmischungen!VBY46,1)</f>
        <v>0</v>
      </c>
      <c r="VBS38" s="536">
        <f>ROUND(Eigenmischungen!VBZ46,1)</f>
        <v>0</v>
      </c>
      <c r="VBT38" s="536">
        <f>ROUND(Eigenmischungen!VCA46,1)</f>
        <v>0</v>
      </c>
      <c r="VBU38" s="536">
        <f>ROUND(Eigenmischungen!VCB46,1)</f>
        <v>0</v>
      </c>
      <c r="VBV38" s="536">
        <f>ROUND(Eigenmischungen!VCC46,1)</f>
        <v>0</v>
      </c>
      <c r="VBW38" s="536">
        <f>ROUND(Eigenmischungen!VCD46,1)</f>
        <v>0</v>
      </c>
      <c r="VBX38" s="536">
        <f>ROUND(Eigenmischungen!VCE46,1)</f>
        <v>0</v>
      </c>
      <c r="VBY38" s="536">
        <f>ROUND(Eigenmischungen!VCF46,1)</f>
        <v>0</v>
      </c>
      <c r="VBZ38" s="536">
        <f>ROUND(Eigenmischungen!VCG46,1)</f>
        <v>0</v>
      </c>
      <c r="VCA38" s="536">
        <f>ROUND(Eigenmischungen!VCH46,1)</f>
        <v>0</v>
      </c>
      <c r="VCB38" s="536">
        <f>ROUND(Eigenmischungen!VCI46,1)</f>
        <v>0</v>
      </c>
      <c r="VCC38" s="536">
        <f>ROUND(Eigenmischungen!VCJ46,1)</f>
        <v>0</v>
      </c>
      <c r="VCD38" s="536">
        <f>ROUND(Eigenmischungen!VCK46,1)</f>
        <v>0</v>
      </c>
      <c r="VCE38" s="536">
        <f>ROUND(Eigenmischungen!VCL46,1)</f>
        <v>0</v>
      </c>
      <c r="VCF38" s="536">
        <f>ROUND(Eigenmischungen!VCM46,1)</f>
        <v>0</v>
      </c>
      <c r="VCG38" s="536">
        <f>ROUND(Eigenmischungen!VCN46,1)</f>
        <v>0</v>
      </c>
      <c r="VCH38" s="536">
        <f>ROUND(Eigenmischungen!VCO46,1)</f>
        <v>0</v>
      </c>
      <c r="VCI38" s="536">
        <f>ROUND(Eigenmischungen!VCP46,1)</f>
        <v>0</v>
      </c>
      <c r="VCJ38" s="536">
        <f>ROUND(Eigenmischungen!VCQ46,1)</f>
        <v>0</v>
      </c>
      <c r="VCK38" s="536">
        <f>ROUND(Eigenmischungen!VCR46,1)</f>
        <v>0</v>
      </c>
      <c r="VCL38" s="536">
        <f>ROUND(Eigenmischungen!VCS46,1)</f>
        <v>0</v>
      </c>
      <c r="VCM38" s="536">
        <f>ROUND(Eigenmischungen!VCT46,1)</f>
        <v>0</v>
      </c>
      <c r="VCN38" s="536">
        <f>ROUND(Eigenmischungen!VCU46,1)</f>
        <v>0</v>
      </c>
      <c r="VCO38" s="536">
        <f>ROUND(Eigenmischungen!VCV46,1)</f>
        <v>0</v>
      </c>
      <c r="VCP38" s="536">
        <f>ROUND(Eigenmischungen!VCW46,1)</f>
        <v>0</v>
      </c>
      <c r="VCQ38" s="536">
        <f>ROUND(Eigenmischungen!VCX46,1)</f>
        <v>0</v>
      </c>
      <c r="VCR38" s="536">
        <f>ROUND(Eigenmischungen!VCY46,1)</f>
        <v>0</v>
      </c>
      <c r="VCS38" s="536">
        <f>ROUND(Eigenmischungen!VCZ46,1)</f>
        <v>0</v>
      </c>
      <c r="VCT38" s="536">
        <f>ROUND(Eigenmischungen!VDA46,1)</f>
        <v>0</v>
      </c>
      <c r="VCU38" s="536">
        <f>ROUND(Eigenmischungen!VDB46,1)</f>
        <v>0</v>
      </c>
      <c r="VCV38" s="536">
        <f>ROUND(Eigenmischungen!VDC46,1)</f>
        <v>0</v>
      </c>
      <c r="VCW38" s="536">
        <f>ROUND(Eigenmischungen!VDD46,1)</f>
        <v>0</v>
      </c>
      <c r="VCX38" s="536">
        <f>ROUND(Eigenmischungen!VDE46,1)</f>
        <v>0</v>
      </c>
      <c r="VCY38" s="536">
        <f>ROUND(Eigenmischungen!VDF46,1)</f>
        <v>0</v>
      </c>
      <c r="VCZ38" s="536">
        <f>ROUND(Eigenmischungen!VDG46,1)</f>
        <v>0</v>
      </c>
      <c r="VDA38" s="536">
        <f>ROUND(Eigenmischungen!VDH46,1)</f>
        <v>0</v>
      </c>
      <c r="VDB38" s="536">
        <f>ROUND(Eigenmischungen!VDI46,1)</f>
        <v>0</v>
      </c>
      <c r="VDC38" s="536">
        <f>ROUND(Eigenmischungen!VDJ46,1)</f>
        <v>0</v>
      </c>
      <c r="VDD38" s="536">
        <f>ROUND(Eigenmischungen!VDK46,1)</f>
        <v>0</v>
      </c>
      <c r="VDE38" s="536">
        <f>ROUND(Eigenmischungen!VDL46,1)</f>
        <v>0</v>
      </c>
      <c r="VDF38" s="536">
        <f>ROUND(Eigenmischungen!VDM46,1)</f>
        <v>0</v>
      </c>
      <c r="VDG38" s="536">
        <f>ROUND(Eigenmischungen!VDN46,1)</f>
        <v>0</v>
      </c>
      <c r="VDH38" s="536">
        <f>ROUND(Eigenmischungen!VDO46,1)</f>
        <v>0</v>
      </c>
      <c r="VDI38" s="536">
        <f>ROUND(Eigenmischungen!VDP46,1)</f>
        <v>0</v>
      </c>
      <c r="VDJ38" s="536">
        <f>ROUND(Eigenmischungen!VDQ46,1)</f>
        <v>0</v>
      </c>
      <c r="VDK38" s="536">
        <f>ROUND(Eigenmischungen!VDR46,1)</f>
        <v>0</v>
      </c>
      <c r="VDL38" s="536">
        <f>ROUND(Eigenmischungen!VDS46,1)</f>
        <v>0</v>
      </c>
      <c r="VDM38" s="536">
        <f>ROUND(Eigenmischungen!VDT46,1)</f>
        <v>0</v>
      </c>
      <c r="VDN38" s="536">
        <f>ROUND(Eigenmischungen!VDU46,1)</f>
        <v>0</v>
      </c>
      <c r="VDO38" s="536">
        <f>ROUND(Eigenmischungen!VDV46,1)</f>
        <v>0</v>
      </c>
      <c r="VDP38" s="536">
        <f>ROUND(Eigenmischungen!VDW46,1)</f>
        <v>0</v>
      </c>
      <c r="VDQ38" s="536">
        <f>ROUND(Eigenmischungen!VDX46,1)</f>
        <v>0</v>
      </c>
      <c r="VDR38" s="536">
        <f>ROUND(Eigenmischungen!VDY46,1)</f>
        <v>0</v>
      </c>
      <c r="VDS38" s="536">
        <f>ROUND(Eigenmischungen!VDZ46,1)</f>
        <v>0</v>
      </c>
      <c r="VDT38" s="536">
        <f>ROUND(Eigenmischungen!VEA46,1)</f>
        <v>0</v>
      </c>
      <c r="VDU38" s="536">
        <f>ROUND(Eigenmischungen!VEB46,1)</f>
        <v>0</v>
      </c>
      <c r="VDV38" s="536">
        <f>ROUND(Eigenmischungen!VEC46,1)</f>
        <v>0</v>
      </c>
      <c r="VDW38" s="536">
        <f>ROUND(Eigenmischungen!VED46,1)</f>
        <v>0</v>
      </c>
      <c r="VDX38" s="536">
        <f>ROUND(Eigenmischungen!VEE46,1)</f>
        <v>0</v>
      </c>
      <c r="VDY38" s="536">
        <f>ROUND(Eigenmischungen!VEF46,1)</f>
        <v>0</v>
      </c>
      <c r="VDZ38" s="536">
        <f>ROUND(Eigenmischungen!VEG46,1)</f>
        <v>0</v>
      </c>
      <c r="VEA38" s="536">
        <f>ROUND(Eigenmischungen!VEH46,1)</f>
        <v>0</v>
      </c>
      <c r="VEB38" s="536">
        <f>ROUND(Eigenmischungen!VEI46,1)</f>
        <v>0</v>
      </c>
      <c r="VEC38" s="536">
        <f>ROUND(Eigenmischungen!VEJ46,1)</f>
        <v>0</v>
      </c>
      <c r="VED38" s="536">
        <f>ROUND(Eigenmischungen!VEK46,1)</f>
        <v>0</v>
      </c>
      <c r="VEE38" s="536">
        <f>ROUND(Eigenmischungen!VEL46,1)</f>
        <v>0</v>
      </c>
      <c r="VEF38" s="536">
        <f>ROUND(Eigenmischungen!VEM46,1)</f>
        <v>0</v>
      </c>
      <c r="VEG38" s="536">
        <f>ROUND(Eigenmischungen!VEN46,1)</f>
        <v>0</v>
      </c>
      <c r="VEH38" s="536">
        <f>ROUND(Eigenmischungen!VEO46,1)</f>
        <v>0</v>
      </c>
      <c r="VEI38" s="536">
        <f>ROUND(Eigenmischungen!VEP46,1)</f>
        <v>0</v>
      </c>
      <c r="VEJ38" s="536">
        <f>ROUND(Eigenmischungen!VEQ46,1)</f>
        <v>0</v>
      </c>
      <c r="VEK38" s="536">
        <f>ROUND(Eigenmischungen!VER46,1)</f>
        <v>0</v>
      </c>
      <c r="VEL38" s="536">
        <f>ROUND(Eigenmischungen!VES46,1)</f>
        <v>0</v>
      </c>
      <c r="VEM38" s="536">
        <f>ROUND(Eigenmischungen!VET46,1)</f>
        <v>0</v>
      </c>
      <c r="VEN38" s="536">
        <f>ROUND(Eigenmischungen!VEU46,1)</f>
        <v>0</v>
      </c>
      <c r="VEO38" s="536">
        <f>ROUND(Eigenmischungen!VEV46,1)</f>
        <v>0</v>
      </c>
      <c r="VEP38" s="536">
        <f>ROUND(Eigenmischungen!VEW46,1)</f>
        <v>0</v>
      </c>
      <c r="VEQ38" s="536">
        <f>ROUND(Eigenmischungen!VEX46,1)</f>
        <v>0</v>
      </c>
      <c r="VER38" s="536">
        <f>ROUND(Eigenmischungen!VEY46,1)</f>
        <v>0</v>
      </c>
      <c r="VES38" s="536">
        <f>ROUND(Eigenmischungen!VEZ46,1)</f>
        <v>0</v>
      </c>
      <c r="VET38" s="536">
        <f>ROUND(Eigenmischungen!VFA46,1)</f>
        <v>0</v>
      </c>
      <c r="VEU38" s="536">
        <f>ROUND(Eigenmischungen!VFB46,1)</f>
        <v>0</v>
      </c>
      <c r="VEV38" s="536">
        <f>ROUND(Eigenmischungen!VFC46,1)</f>
        <v>0</v>
      </c>
      <c r="VEW38" s="536">
        <f>ROUND(Eigenmischungen!VFD46,1)</f>
        <v>0</v>
      </c>
      <c r="VEX38" s="536">
        <f>ROUND(Eigenmischungen!VFE46,1)</f>
        <v>0</v>
      </c>
      <c r="VEY38" s="536">
        <f>ROUND(Eigenmischungen!VFF46,1)</f>
        <v>0</v>
      </c>
      <c r="VEZ38" s="536">
        <f>ROUND(Eigenmischungen!VFG46,1)</f>
        <v>0</v>
      </c>
      <c r="VFA38" s="536">
        <f>ROUND(Eigenmischungen!VFH46,1)</f>
        <v>0</v>
      </c>
      <c r="VFB38" s="536">
        <f>ROUND(Eigenmischungen!VFI46,1)</f>
        <v>0</v>
      </c>
      <c r="VFC38" s="536">
        <f>ROUND(Eigenmischungen!VFJ46,1)</f>
        <v>0</v>
      </c>
      <c r="VFD38" s="536">
        <f>ROUND(Eigenmischungen!VFK46,1)</f>
        <v>0</v>
      </c>
      <c r="VFE38" s="536">
        <f>ROUND(Eigenmischungen!VFL46,1)</f>
        <v>0</v>
      </c>
      <c r="VFF38" s="536">
        <f>ROUND(Eigenmischungen!VFM46,1)</f>
        <v>0</v>
      </c>
      <c r="VFG38" s="536">
        <f>ROUND(Eigenmischungen!VFN46,1)</f>
        <v>0</v>
      </c>
      <c r="VFH38" s="536">
        <f>ROUND(Eigenmischungen!VFO46,1)</f>
        <v>0</v>
      </c>
      <c r="VFI38" s="536">
        <f>ROUND(Eigenmischungen!VFP46,1)</f>
        <v>0</v>
      </c>
      <c r="VFJ38" s="536">
        <f>ROUND(Eigenmischungen!VFQ46,1)</f>
        <v>0</v>
      </c>
      <c r="VFK38" s="536">
        <f>ROUND(Eigenmischungen!VFR46,1)</f>
        <v>0</v>
      </c>
      <c r="VFL38" s="536">
        <f>ROUND(Eigenmischungen!VFS46,1)</f>
        <v>0</v>
      </c>
      <c r="VFM38" s="536">
        <f>ROUND(Eigenmischungen!VFT46,1)</f>
        <v>0</v>
      </c>
      <c r="VFN38" s="536">
        <f>ROUND(Eigenmischungen!VFU46,1)</f>
        <v>0</v>
      </c>
      <c r="VFO38" s="536">
        <f>ROUND(Eigenmischungen!VFV46,1)</f>
        <v>0</v>
      </c>
      <c r="VFP38" s="536">
        <f>ROUND(Eigenmischungen!VFW46,1)</f>
        <v>0</v>
      </c>
      <c r="VFQ38" s="536">
        <f>ROUND(Eigenmischungen!VFX46,1)</f>
        <v>0</v>
      </c>
      <c r="VFR38" s="536">
        <f>ROUND(Eigenmischungen!VFY46,1)</f>
        <v>0</v>
      </c>
      <c r="VFS38" s="536">
        <f>ROUND(Eigenmischungen!VFZ46,1)</f>
        <v>0</v>
      </c>
      <c r="VFT38" s="536">
        <f>ROUND(Eigenmischungen!VGA46,1)</f>
        <v>0</v>
      </c>
      <c r="VFU38" s="536">
        <f>ROUND(Eigenmischungen!VGB46,1)</f>
        <v>0</v>
      </c>
      <c r="VFV38" s="536">
        <f>ROUND(Eigenmischungen!VGC46,1)</f>
        <v>0</v>
      </c>
      <c r="VFW38" s="536">
        <f>ROUND(Eigenmischungen!VGD46,1)</f>
        <v>0</v>
      </c>
      <c r="VFX38" s="536">
        <f>ROUND(Eigenmischungen!VGE46,1)</f>
        <v>0</v>
      </c>
      <c r="VFY38" s="536">
        <f>ROUND(Eigenmischungen!VGF46,1)</f>
        <v>0</v>
      </c>
      <c r="VFZ38" s="536">
        <f>ROUND(Eigenmischungen!VGG46,1)</f>
        <v>0</v>
      </c>
      <c r="VGA38" s="536">
        <f>ROUND(Eigenmischungen!VGH46,1)</f>
        <v>0</v>
      </c>
      <c r="VGB38" s="536">
        <f>ROUND(Eigenmischungen!VGI46,1)</f>
        <v>0</v>
      </c>
      <c r="VGC38" s="536">
        <f>ROUND(Eigenmischungen!VGJ46,1)</f>
        <v>0</v>
      </c>
      <c r="VGD38" s="536">
        <f>ROUND(Eigenmischungen!VGK46,1)</f>
        <v>0</v>
      </c>
      <c r="VGE38" s="536">
        <f>ROUND(Eigenmischungen!VGL46,1)</f>
        <v>0</v>
      </c>
      <c r="VGF38" s="536">
        <f>ROUND(Eigenmischungen!VGM46,1)</f>
        <v>0</v>
      </c>
      <c r="VGG38" s="536">
        <f>ROUND(Eigenmischungen!VGN46,1)</f>
        <v>0</v>
      </c>
      <c r="VGH38" s="536">
        <f>ROUND(Eigenmischungen!VGO46,1)</f>
        <v>0</v>
      </c>
      <c r="VGI38" s="536">
        <f>ROUND(Eigenmischungen!VGP46,1)</f>
        <v>0</v>
      </c>
      <c r="VGJ38" s="536">
        <f>ROUND(Eigenmischungen!VGQ46,1)</f>
        <v>0</v>
      </c>
      <c r="VGK38" s="536">
        <f>ROUND(Eigenmischungen!VGR46,1)</f>
        <v>0</v>
      </c>
      <c r="VGL38" s="536">
        <f>ROUND(Eigenmischungen!VGS46,1)</f>
        <v>0</v>
      </c>
      <c r="VGM38" s="536">
        <f>ROUND(Eigenmischungen!VGT46,1)</f>
        <v>0</v>
      </c>
      <c r="VGN38" s="536">
        <f>ROUND(Eigenmischungen!VGU46,1)</f>
        <v>0</v>
      </c>
      <c r="VGO38" s="536">
        <f>ROUND(Eigenmischungen!VGV46,1)</f>
        <v>0</v>
      </c>
      <c r="VGP38" s="536">
        <f>ROUND(Eigenmischungen!VGW46,1)</f>
        <v>0</v>
      </c>
      <c r="VGQ38" s="536">
        <f>ROUND(Eigenmischungen!VGX46,1)</f>
        <v>0</v>
      </c>
      <c r="VGR38" s="536">
        <f>ROUND(Eigenmischungen!VGY46,1)</f>
        <v>0</v>
      </c>
      <c r="VGS38" s="536">
        <f>ROUND(Eigenmischungen!VGZ46,1)</f>
        <v>0</v>
      </c>
      <c r="VGT38" s="536">
        <f>ROUND(Eigenmischungen!VHA46,1)</f>
        <v>0</v>
      </c>
      <c r="VGU38" s="536">
        <f>ROUND(Eigenmischungen!VHB46,1)</f>
        <v>0</v>
      </c>
      <c r="VGV38" s="536">
        <f>ROUND(Eigenmischungen!VHC46,1)</f>
        <v>0</v>
      </c>
      <c r="VGW38" s="536">
        <f>ROUND(Eigenmischungen!VHD46,1)</f>
        <v>0</v>
      </c>
      <c r="VGX38" s="536">
        <f>ROUND(Eigenmischungen!VHE46,1)</f>
        <v>0</v>
      </c>
      <c r="VGY38" s="536">
        <f>ROUND(Eigenmischungen!VHF46,1)</f>
        <v>0</v>
      </c>
      <c r="VGZ38" s="536">
        <f>ROUND(Eigenmischungen!VHG46,1)</f>
        <v>0</v>
      </c>
      <c r="VHA38" s="536">
        <f>ROUND(Eigenmischungen!VHH46,1)</f>
        <v>0</v>
      </c>
      <c r="VHB38" s="536">
        <f>ROUND(Eigenmischungen!VHI46,1)</f>
        <v>0</v>
      </c>
      <c r="VHC38" s="536">
        <f>ROUND(Eigenmischungen!VHJ46,1)</f>
        <v>0</v>
      </c>
      <c r="VHD38" s="536">
        <f>ROUND(Eigenmischungen!VHK46,1)</f>
        <v>0</v>
      </c>
      <c r="VHE38" s="536">
        <f>ROUND(Eigenmischungen!VHL46,1)</f>
        <v>0</v>
      </c>
      <c r="VHF38" s="536">
        <f>ROUND(Eigenmischungen!VHM46,1)</f>
        <v>0</v>
      </c>
      <c r="VHG38" s="536">
        <f>ROUND(Eigenmischungen!VHN46,1)</f>
        <v>0</v>
      </c>
      <c r="VHH38" s="536">
        <f>ROUND(Eigenmischungen!VHO46,1)</f>
        <v>0</v>
      </c>
      <c r="VHI38" s="536">
        <f>ROUND(Eigenmischungen!VHP46,1)</f>
        <v>0</v>
      </c>
      <c r="VHJ38" s="536">
        <f>ROUND(Eigenmischungen!VHQ46,1)</f>
        <v>0</v>
      </c>
      <c r="VHK38" s="536">
        <f>ROUND(Eigenmischungen!VHR46,1)</f>
        <v>0</v>
      </c>
      <c r="VHL38" s="536">
        <f>ROUND(Eigenmischungen!VHS46,1)</f>
        <v>0</v>
      </c>
      <c r="VHM38" s="536">
        <f>ROUND(Eigenmischungen!VHT46,1)</f>
        <v>0</v>
      </c>
      <c r="VHN38" s="536">
        <f>ROUND(Eigenmischungen!VHU46,1)</f>
        <v>0</v>
      </c>
      <c r="VHO38" s="536">
        <f>ROUND(Eigenmischungen!VHV46,1)</f>
        <v>0</v>
      </c>
      <c r="VHP38" s="536">
        <f>ROUND(Eigenmischungen!VHW46,1)</f>
        <v>0</v>
      </c>
      <c r="VHQ38" s="536">
        <f>ROUND(Eigenmischungen!VHX46,1)</f>
        <v>0</v>
      </c>
      <c r="VHR38" s="536">
        <f>ROUND(Eigenmischungen!VHY46,1)</f>
        <v>0</v>
      </c>
      <c r="VHS38" s="536">
        <f>ROUND(Eigenmischungen!VHZ46,1)</f>
        <v>0</v>
      </c>
      <c r="VHT38" s="536">
        <f>ROUND(Eigenmischungen!VIA46,1)</f>
        <v>0</v>
      </c>
      <c r="VHU38" s="536">
        <f>ROUND(Eigenmischungen!VIB46,1)</f>
        <v>0</v>
      </c>
      <c r="VHV38" s="536">
        <f>ROUND(Eigenmischungen!VIC46,1)</f>
        <v>0</v>
      </c>
      <c r="VHW38" s="536">
        <f>ROUND(Eigenmischungen!VID46,1)</f>
        <v>0</v>
      </c>
      <c r="VHX38" s="536">
        <f>ROUND(Eigenmischungen!VIE46,1)</f>
        <v>0</v>
      </c>
      <c r="VHY38" s="536">
        <f>ROUND(Eigenmischungen!VIF46,1)</f>
        <v>0</v>
      </c>
      <c r="VHZ38" s="536">
        <f>ROUND(Eigenmischungen!VIG46,1)</f>
        <v>0</v>
      </c>
      <c r="VIA38" s="536">
        <f>ROUND(Eigenmischungen!VIH46,1)</f>
        <v>0</v>
      </c>
      <c r="VIB38" s="536">
        <f>ROUND(Eigenmischungen!VII46,1)</f>
        <v>0</v>
      </c>
      <c r="VIC38" s="536">
        <f>ROUND(Eigenmischungen!VIJ46,1)</f>
        <v>0</v>
      </c>
      <c r="VID38" s="536">
        <f>ROUND(Eigenmischungen!VIK46,1)</f>
        <v>0</v>
      </c>
      <c r="VIE38" s="536">
        <f>ROUND(Eigenmischungen!VIL46,1)</f>
        <v>0</v>
      </c>
      <c r="VIF38" s="536">
        <f>ROUND(Eigenmischungen!VIM46,1)</f>
        <v>0</v>
      </c>
      <c r="VIG38" s="536">
        <f>ROUND(Eigenmischungen!VIN46,1)</f>
        <v>0</v>
      </c>
      <c r="VIH38" s="536">
        <f>ROUND(Eigenmischungen!VIO46,1)</f>
        <v>0</v>
      </c>
      <c r="VII38" s="536">
        <f>ROUND(Eigenmischungen!VIP46,1)</f>
        <v>0</v>
      </c>
      <c r="VIJ38" s="536">
        <f>ROUND(Eigenmischungen!VIQ46,1)</f>
        <v>0</v>
      </c>
      <c r="VIK38" s="536">
        <f>ROUND(Eigenmischungen!VIR46,1)</f>
        <v>0</v>
      </c>
      <c r="VIL38" s="536">
        <f>ROUND(Eigenmischungen!VIS46,1)</f>
        <v>0</v>
      </c>
      <c r="VIM38" s="536">
        <f>ROUND(Eigenmischungen!VIT46,1)</f>
        <v>0</v>
      </c>
      <c r="VIN38" s="536">
        <f>ROUND(Eigenmischungen!VIU46,1)</f>
        <v>0</v>
      </c>
      <c r="VIO38" s="536">
        <f>ROUND(Eigenmischungen!VIV46,1)</f>
        <v>0</v>
      </c>
      <c r="VIP38" s="536">
        <f>ROUND(Eigenmischungen!VIW46,1)</f>
        <v>0</v>
      </c>
      <c r="VIQ38" s="536">
        <f>ROUND(Eigenmischungen!VIX46,1)</f>
        <v>0</v>
      </c>
      <c r="VIR38" s="536">
        <f>ROUND(Eigenmischungen!VIY46,1)</f>
        <v>0</v>
      </c>
      <c r="VIS38" s="536">
        <f>ROUND(Eigenmischungen!VIZ46,1)</f>
        <v>0</v>
      </c>
      <c r="VIT38" s="536">
        <f>ROUND(Eigenmischungen!VJA46,1)</f>
        <v>0</v>
      </c>
      <c r="VIU38" s="536">
        <f>ROUND(Eigenmischungen!VJB46,1)</f>
        <v>0</v>
      </c>
      <c r="VIV38" s="536">
        <f>ROUND(Eigenmischungen!VJC46,1)</f>
        <v>0</v>
      </c>
      <c r="VIW38" s="536">
        <f>ROUND(Eigenmischungen!VJD46,1)</f>
        <v>0</v>
      </c>
      <c r="VIX38" s="536">
        <f>ROUND(Eigenmischungen!VJE46,1)</f>
        <v>0</v>
      </c>
      <c r="VIY38" s="536">
        <f>ROUND(Eigenmischungen!VJF46,1)</f>
        <v>0</v>
      </c>
      <c r="VIZ38" s="536">
        <f>ROUND(Eigenmischungen!VJG46,1)</f>
        <v>0</v>
      </c>
      <c r="VJA38" s="536">
        <f>ROUND(Eigenmischungen!VJH46,1)</f>
        <v>0</v>
      </c>
      <c r="VJB38" s="536">
        <f>ROUND(Eigenmischungen!VJI46,1)</f>
        <v>0</v>
      </c>
      <c r="VJC38" s="536">
        <f>ROUND(Eigenmischungen!VJJ46,1)</f>
        <v>0</v>
      </c>
      <c r="VJD38" s="536">
        <f>ROUND(Eigenmischungen!VJK46,1)</f>
        <v>0</v>
      </c>
      <c r="VJE38" s="536">
        <f>ROUND(Eigenmischungen!VJL46,1)</f>
        <v>0</v>
      </c>
      <c r="VJF38" s="536">
        <f>ROUND(Eigenmischungen!VJM46,1)</f>
        <v>0</v>
      </c>
      <c r="VJG38" s="536">
        <f>ROUND(Eigenmischungen!VJN46,1)</f>
        <v>0</v>
      </c>
      <c r="VJH38" s="536">
        <f>ROUND(Eigenmischungen!VJO46,1)</f>
        <v>0</v>
      </c>
      <c r="VJI38" s="536">
        <f>ROUND(Eigenmischungen!VJP46,1)</f>
        <v>0</v>
      </c>
      <c r="VJJ38" s="536">
        <f>ROUND(Eigenmischungen!VJQ46,1)</f>
        <v>0</v>
      </c>
      <c r="VJK38" s="536">
        <f>ROUND(Eigenmischungen!VJR46,1)</f>
        <v>0</v>
      </c>
      <c r="VJL38" s="536">
        <f>ROUND(Eigenmischungen!VJS46,1)</f>
        <v>0</v>
      </c>
      <c r="VJM38" s="536">
        <f>ROUND(Eigenmischungen!VJT46,1)</f>
        <v>0</v>
      </c>
      <c r="VJN38" s="536">
        <f>ROUND(Eigenmischungen!VJU46,1)</f>
        <v>0</v>
      </c>
      <c r="VJO38" s="536">
        <f>ROUND(Eigenmischungen!VJV46,1)</f>
        <v>0</v>
      </c>
      <c r="VJP38" s="536">
        <f>ROUND(Eigenmischungen!VJW46,1)</f>
        <v>0</v>
      </c>
      <c r="VJQ38" s="536">
        <f>ROUND(Eigenmischungen!VJX46,1)</f>
        <v>0</v>
      </c>
      <c r="VJR38" s="536">
        <f>ROUND(Eigenmischungen!VJY46,1)</f>
        <v>0</v>
      </c>
      <c r="VJS38" s="536">
        <f>ROUND(Eigenmischungen!VJZ46,1)</f>
        <v>0</v>
      </c>
      <c r="VJT38" s="536">
        <f>ROUND(Eigenmischungen!VKA46,1)</f>
        <v>0</v>
      </c>
      <c r="VJU38" s="536">
        <f>ROUND(Eigenmischungen!VKB46,1)</f>
        <v>0</v>
      </c>
      <c r="VJV38" s="536">
        <f>ROUND(Eigenmischungen!VKC46,1)</f>
        <v>0</v>
      </c>
      <c r="VJW38" s="536">
        <f>ROUND(Eigenmischungen!VKD46,1)</f>
        <v>0</v>
      </c>
      <c r="VJX38" s="536">
        <f>ROUND(Eigenmischungen!VKE46,1)</f>
        <v>0</v>
      </c>
      <c r="VJY38" s="536">
        <f>ROUND(Eigenmischungen!VKF46,1)</f>
        <v>0</v>
      </c>
      <c r="VJZ38" s="536">
        <f>ROUND(Eigenmischungen!VKG46,1)</f>
        <v>0</v>
      </c>
      <c r="VKA38" s="536">
        <f>ROUND(Eigenmischungen!VKH46,1)</f>
        <v>0</v>
      </c>
      <c r="VKB38" s="536">
        <f>ROUND(Eigenmischungen!VKI46,1)</f>
        <v>0</v>
      </c>
      <c r="VKC38" s="536">
        <f>ROUND(Eigenmischungen!VKJ46,1)</f>
        <v>0</v>
      </c>
      <c r="VKD38" s="536">
        <f>ROUND(Eigenmischungen!VKK46,1)</f>
        <v>0</v>
      </c>
      <c r="VKE38" s="536">
        <f>ROUND(Eigenmischungen!VKL46,1)</f>
        <v>0</v>
      </c>
      <c r="VKF38" s="536">
        <f>ROUND(Eigenmischungen!VKM46,1)</f>
        <v>0</v>
      </c>
      <c r="VKG38" s="536">
        <f>ROUND(Eigenmischungen!VKN46,1)</f>
        <v>0</v>
      </c>
      <c r="VKH38" s="536">
        <f>ROUND(Eigenmischungen!VKO46,1)</f>
        <v>0</v>
      </c>
      <c r="VKI38" s="536">
        <f>ROUND(Eigenmischungen!VKP46,1)</f>
        <v>0</v>
      </c>
      <c r="VKJ38" s="536">
        <f>ROUND(Eigenmischungen!VKQ46,1)</f>
        <v>0</v>
      </c>
      <c r="VKK38" s="536">
        <f>ROUND(Eigenmischungen!VKR46,1)</f>
        <v>0</v>
      </c>
      <c r="VKL38" s="536">
        <f>ROUND(Eigenmischungen!VKS46,1)</f>
        <v>0</v>
      </c>
      <c r="VKM38" s="536">
        <f>ROUND(Eigenmischungen!VKT46,1)</f>
        <v>0</v>
      </c>
      <c r="VKN38" s="536">
        <f>ROUND(Eigenmischungen!VKU46,1)</f>
        <v>0</v>
      </c>
      <c r="VKO38" s="536">
        <f>ROUND(Eigenmischungen!VKV46,1)</f>
        <v>0</v>
      </c>
      <c r="VKP38" s="536">
        <f>ROUND(Eigenmischungen!VKW46,1)</f>
        <v>0</v>
      </c>
      <c r="VKQ38" s="536">
        <f>ROUND(Eigenmischungen!VKX46,1)</f>
        <v>0</v>
      </c>
      <c r="VKR38" s="536">
        <f>ROUND(Eigenmischungen!VKY46,1)</f>
        <v>0</v>
      </c>
      <c r="VKS38" s="536">
        <f>ROUND(Eigenmischungen!VKZ46,1)</f>
        <v>0</v>
      </c>
      <c r="VKT38" s="536">
        <f>ROUND(Eigenmischungen!VLA46,1)</f>
        <v>0</v>
      </c>
      <c r="VKU38" s="536">
        <f>ROUND(Eigenmischungen!VLB46,1)</f>
        <v>0</v>
      </c>
      <c r="VKV38" s="536">
        <f>ROUND(Eigenmischungen!VLC46,1)</f>
        <v>0</v>
      </c>
      <c r="VKW38" s="536">
        <f>ROUND(Eigenmischungen!VLD46,1)</f>
        <v>0</v>
      </c>
      <c r="VKX38" s="536">
        <f>ROUND(Eigenmischungen!VLE46,1)</f>
        <v>0</v>
      </c>
      <c r="VKY38" s="536">
        <f>ROUND(Eigenmischungen!VLF46,1)</f>
        <v>0</v>
      </c>
      <c r="VKZ38" s="536">
        <f>ROUND(Eigenmischungen!VLG46,1)</f>
        <v>0</v>
      </c>
      <c r="VLA38" s="536">
        <f>ROUND(Eigenmischungen!VLH46,1)</f>
        <v>0</v>
      </c>
      <c r="VLB38" s="536">
        <f>ROUND(Eigenmischungen!VLI46,1)</f>
        <v>0</v>
      </c>
      <c r="VLC38" s="536">
        <f>ROUND(Eigenmischungen!VLJ46,1)</f>
        <v>0</v>
      </c>
      <c r="VLD38" s="536">
        <f>ROUND(Eigenmischungen!VLK46,1)</f>
        <v>0</v>
      </c>
      <c r="VLE38" s="536">
        <f>ROUND(Eigenmischungen!VLL46,1)</f>
        <v>0</v>
      </c>
      <c r="VLF38" s="536">
        <f>ROUND(Eigenmischungen!VLM46,1)</f>
        <v>0</v>
      </c>
      <c r="VLG38" s="536">
        <f>ROUND(Eigenmischungen!VLN46,1)</f>
        <v>0</v>
      </c>
      <c r="VLH38" s="536">
        <f>ROUND(Eigenmischungen!VLO46,1)</f>
        <v>0</v>
      </c>
      <c r="VLI38" s="536">
        <f>ROUND(Eigenmischungen!VLP46,1)</f>
        <v>0</v>
      </c>
      <c r="VLJ38" s="536">
        <f>ROUND(Eigenmischungen!VLQ46,1)</f>
        <v>0</v>
      </c>
      <c r="VLK38" s="536">
        <f>ROUND(Eigenmischungen!VLR46,1)</f>
        <v>0</v>
      </c>
      <c r="VLL38" s="536">
        <f>ROUND(Eigenmischungen!VLS46,1)</f>
        <v>0</v>
      </c>
      <c r="VLM38" s="536">
        <f>ROUND(Eigenmischungen!VLT46,1)</f>
        <v>0</v>
      </c>
      <c r="VLN38" s="536">
        <f>ROUND(Eigenmischungen!VLU46,1)</f>
        <v>0</v>
      </c>
      <c r="VLO38" s="536">
        <f>ROUND(Eigenmischungen!VLV46,1)</f>
        <v>0</v>
      </c>
      <c r="VLP38" s="536">
        <f>ROUND(Eigenmischungen!VLW46,1)</f>
        <v>0</v>
      </c>
      <c r="VLQ38" s="536">
        <f>ROUND(Eigenmischungen!VLX46,1)</f>
        <v>0</v>
      </c>
      <c r="VLR38" s="536">
        <f>ROUND(Eigenmischungen!VLY46,1)</f>
        <v>0</v>
      </c>
      <c r="VLS38" s="536">
        <f>ROUND(Eigenmischungen!VLZ46,1)</f>
        <v>0</v>
      </c>
      <c r="VLT38" s="536">
        <f>ROUND(Eigenmischungen!VMA46,1)</f>
        <v>0</v>
      </c>
      <c r="VLU38" s="536">
        <f>ROUND(Eigenmischungen!VMB46,1)</f>
        <v>0</v>
      </c>
      <c r="VLV38" s="536">
        <f>ROUND(Eigenmischungen!VMC46,1)</f>
        <v>0</v>
      </c>
      <c r="VLW38" s="536">
        <f>ROUND(Eigenmischungen!VMD46,1)</f>
        <v>0</v>
      </c>
      <c r="VLX38" s="536">
        <f>ROUND(Eigenmischungen!VME46,1)</f>
        <v>0</v>
      </c>
      <c r="VLY38" s="536">
        <f>ROUND(Eigenmischungen!VMF46,1)</f>
        <v>0</v>
      </c>
      <c r="VLZ38" s="536">
        <f>ROUND(Eigenmischungen!VMG46,1)</f>
        <v>0</v>
      </c>
      <c r="VMA38" s="536">
        <f>ROUND(Eigenmischungen!VMH46,1)</f>
        <v>0</v>
      </c>
      <c r="VMB38" s="536">
        <f>ROUND(Eigenmischungen!VMI46,1)</f>
        <v>0</v>
      </c>
      <c r="VMC38" s="536">
        <f>ROUND(Eigenmischungen!VMJ46,1)</f>
        <v>0</v>
      </c>
      <c r="VMD38" s="536">
        <f>ROUND(Eigenmischungen!VMK46,1)</f>
        <v>0</v>
      </c>
      <c r="VME38" s="536">
        <f>ROUND(Eigenmischungen!VML46,1)</f>
        <v>0</v>
      </c>
      <c r="VMF38" s="536">
        <f>ROUND(Eigenmischungen!VMM46,1)</f>
        <v>0</v>
      </c>
      <c r="VMG38" s="536">
        <f>ROUND(Eigenmischungen!VMN46,1)</f>
        <v>0</v>
      </c>
      <c r="VMH38" s="536">
        <f>ROUND(Eigenmischungen!VMO46,1)</f>
        <v>0</v>
      </c>
      <c r="VMI38" s="536">
        <f>ROUND(Eigenmischungen!VMP46,1)</f>
        <v>0</v>
      </c>
      <c r="VMJ38" s="536">
        <f>ROUND(Eigenmischungen!VMQ46,1)</f>
        <v>0</v>
      </c>
      <c r="VMK38" s="536">
        <f>ROUND(Eigenmischungen!VMR46,1)</f>
        <v>0</v>
      </c>
      <c r="VML38" s="536">
        <f>ROUND(Eigenmischungen!VMS46,1)</f>
        <v>0</v>
      </c>
      <c r="VMM38" s="536">
        <f>ROUND(Eigenmischungen!VMT46,1)</f>
        <v>0</v>
      </c>
      <c r="VMN38" s="536">
        <f>ROUND(Eigenmischungen!VMU46,1)</f>
        <v>0</v>
      </c>
      <c r="VMO38" s="536">
        <f>ROUND(Eigenmischungen!VMV46,1)</f>
        <v>0</v>
      </c>
      <c r="VMP38" s="536">
        <f>ROUND(Eigenmischungen!VMW46,1)</f>
        <v>0</v>
      </c>
      <c r="VMQ38" s="536">
        <f>ROUND(Eigenmischungen!VMX46,1)</f>
        <v>0</v>
      </c>
      <c r="VMR38" s="536">
        <f>ROUND(Eigenmischungen!VMY46,1)</f>
        <v>0</v>
      </c>
      <c r="VMS38" s="536">
        <f>ROUND(Eigenmischungen!VMZ46,1)</f>
        <v>0</v>
      </c>
      <c r="VMT38" s="536">
        <f>ROUND(Eigenmischungen!VNA46,1)</f>
        <v>0</v>
      </c>
      <c r="VMU38" s="536">
        <f>ROUND(Eigenmischungen!VNB46,1)</f>
        <v>0</v>
      </c>
      <c r="VMV38" s="536">
        <f>ROUND(Eigenmischungen!VNC46,1)</f>
        <v>0</v>
      </c>
      <c r="VMW38" s="536">
        <f>ROUND(Eigenmischungen!VND46,1)</f>
        <v>0</v>
      </c>
      <c r="VMX38" s="536">
        <f>ROUND(Eigenmischungen!VNE46,1)</f>
        <v>0</v>
      </c>
      <c r="VMY38" s="536">
        <f>ROUND(Eigenmischungen!VNF46,1)</f>
        <v>0</v>
      </c>
      <c r="VMZ38" s="536">
        <f>ROUND(Eigenmischungen!VNG46,1)</f>
        <v>0</v>
      </c>
      <c r="VNA38" s="536">
        <f>ROUND(Eigenmischungen!VNH46,1)</f>
        <v>0</v>
      </c>
      <c r="VNB38" s="536">
        <f>ROUND(Eigenmischungen!VNI46,1)</f>
        <v>0</v>
      </c>
      <c r="VNC38" s="536">
        <f>ROUND(Eigenmischungen!VNJ46,1)</f>
        <v>0</v>
      </c>
      <c r="VND38" s="536">
        <f>ROUND(Eigenmischungen!VNK46,1)</f>
        <v>0</v>
      </c>
      <c r="VNE38" s="536">
        <f>ROUND(Eigenmischungen!VNL46,1)</f>
        <v>0</v>
      </c>
      <c r="VNF38" s="536">
        <f>ROUND(Eigenmischungen!VNM46,1)</f>
        <v>0</v>
      </c>
      <c r="VNG38" s="536">
        <f>ROUND(Eigenmischungen!VNN46,1)</f>
        <v>0</v>
      </c>
      <c r="VNH38" s="536">
        <f>ROUND(Eigenmischungen!VNO46,1)</f>
        <v>0</v>
      </c>
      <c r="VNI38" s="536">
        <f>ROUND(Eigenmischungen!VNP46,1)</f>
        <v>0</v>
      </c>
      <c r="VNJ38" s="536">
        <f>ROUND(Eigenmischungen!VNQ46,1)</f>
        <v>0</v>
      </c>
      <c r="VNK38" s="536">
        <f>ROUND(Eigenmischungen!VNR46,1)</f>
        <v>0</v>
      </c>
      <c r="VNL38" s="536">
        <f>ROUND(Eigenmischungen!VNS46,1)</f>
        <v>0</v>
      </c>
      <c r="VNM38" s="536">
        <f>ROUND(Eigenmischungen!VNT46,1)</f>
        <v>0</v>
      </c>
      <c r="VNN38" s="536">
        <f>ROUND(Eigenmischungen!VNU46,1)</f>
        <v>0</v>
      </c>
      <c r="VNO38" s="536">
        <f>ROUND(Eigenmischungen!VNV46,1)</f>
        <v>0</v>
      </c>
      <c r="VNP38" s="536">
        <f>ROUND(Eigenmischungen!VNW46,1)</f>
        <v>0</v>
      </c>
      <c r="VNQ38" s="536">
        <f>ROUND(Eigenmischungen!VNX46,1)</f>
        <v>0</v>
      </c>
      <c r="VNR38" s="536">
        <f>ROUND(Eigenmischungen!VNY46,1)</f>
        <v>0</v>
      </c>
      <c r="VNS38" s="536">
        <f>ROUND(Eigenmischungen!VNZ46,1)</f>
        <v>0</v>
      </c>
      <c r="VNT38" s="536">
        <f>ROUND(Eigenmischungen!VOA46,1)</f>
        <v>0</v>
      </c>
      <c r="VNU38" s="536">
        <f>ROUND(Eigenmischungen!VOB46,1)</f>
        <v>0</v>
      </c>
      <c r="VNV38" s="536">
        <f>ROUND(Eigenmischungen!VOC46,1)</f>
        <v>0</v>
      </c>
      <c r="VNW38" s="536">
        <f>ROUND(Eigenmischungen!VOD46,1)</f>
        <v>0</v>
      </c>
      <c r="VNX38" s="536">
        <f>ROUND(Eigenmischungen!VOE46,1)</f>
        <v>0</v>
      </c>
      <c r="VNY38" s="536">
        <f>ROUND(Eigenmischungen!VOF46,1)</f>
        <v>0</v>
      </c>
      <c r="VNZ38" s="536">
        <f>ROUND(Eigenmischungen!VOG46,1)</f>
        <v>0</v>
      </c>
      <c r="VOA38" s="536">
        <f>ROUND(Eigenmischungen!VOH46,1)</f>
        <v>0</v>
      </c>
      <c r="VOB38" s="536">
        <f>ROUND(Eigenmischungen!VOI46,1)</f>
        <v>0</v>
      </c>
      <c r="VOC38" s="536">
        <f>ROUND(Eigenmischungen!VOJ46,1)</f>
        <v>0</v>
      </c>
      <c r="VOD38" s="536">
        <f>ROUND(Eigenmischungen!VOK46,1)</f>
        <v>0</v>
      </c>
      <c r="VOE38" s="536">
        <f>ROUND(Eigenmischungen!VOL46,1)</f>
        <v>0</v>
      </c>
      <c r="VOF38" s="536">
        <f>ROUND(Eigenmischungen!VOM46,1)</f>
        <v>0</v>
      </c>
      <c r="VOG38" s="536">
        <f>ROUND(Eigenmischungen!VON46,1)</f>
        <v>0</v>
      </c>
      <c r="VOH38" s="536">
        <f>ROUND(Eigenmischungen!VOO46,1)</f>
        <v>0</v>
      </c>
      <c r="VOI38" s="536">
        <f>ROUND(Eigenmischungen!VOP46,1)</f>
        <v>0</v>
      </c>
      <c r="VOJ38" s="536">
        <f>ROUND(Eigenmischungen!VOQ46,1)</f>
        <v>0</v>
      </c>
      <c r="VOK38" s="536">
        <f>ROUND(Eigenmischungen!VOR46,1)</f>
        <v>0</v>
      </c>
      <c r="VOL38" s="536">
        <f>ROUND(Eigenmischungen!VOS46,1)</f>
        <v>0</v>
      </c>
      <c r="VOM38" s="536">
        <f>ROUND(Eigenmischungen!VOT46,1)</f>
        <v>0</v>
      </c>
      <c r="VON38" s="536">
        <f>ROUND(Eigenmischungen!VOU46,1)</f>
        <v>0</v>
      </c>
      <c r="VOO38" s="536">
        <f>ROUND(Eigenmischungen!VOV46,1)</f>
        <v>0</v>
      </c>
      <c r="VOP38" s="536">
        <f>ROUND(Eigenmischungen!VOW46,1)</f>
        <v>0</v>
      </c>
      <c r="VOQ38" s="536">
        <f>ROUND(Eigenmischungen!VOX46,1)</f>
        <v>0</v>
      </c>
      <c r="VOR38" s="536">
        <f>ROUND(Eigenmischungen!VOY46,1)</f>
        <v>0</v>
      </c>
      <c r="VOS38" s="536">
        <f>ROUND(Eigenmischungen!VOZ46,1)</f>
        <v>0</v>
      </c>
      <c r="VOT38" s="536">
        <f>ROUND(Eigenmischungen!VPA46,1)</f>
        <v>0</v>
      </c>
      <c r="VOU38" s="536">
        <f>ROUND(Eigenmischungen!VPB46,1)</f>
        <v>0</v>
      </c>
      <c r="VOV38" s="536">
        <f>ROUND(Eigenmischungen!VPC46,1)</f>
        <v>0</v>
      </c>
      <c r="VOW38" s="536">
        <f>ROUND(Eigenmischungen!VPD46,1)</f>
        <v>0</v>
      </c>
      <c r="VOX38" s="536">
        <f>ROUND(Eigenmischungen!VPE46,1)</f>
        <v>0</v>
      </c>
      <c r="VOY38" s="536">
        <f>ROUND(Eigenmischungen!VPF46,1)</f>
        <v>0</v>
      </c>
      <c r="VOZ38" s="536">
        <f>ROUND(Eigenmischungen!VPG46,1)</f>
        <v>0</v>
      </c>
      <c r="VPA38" s="536">
        <f>ROUND(Eigenmischungen!VPH46,1)</f>
        <v>0</v>
      </c>
      <c r="VPB38" s="536">
        <f>ROUND(Eigenmischungen!VPI46,1)</f>
        <v>0</v>
      </c>
      <c r="VPC38" s="536">
        <f>ROUND(Eigenmischungen!VPJ46,1)</f>
        <v>0</v>
      </c>
      <c r="VPD38" s="536">
        <f>ROUND(Eigenmischungen!VPK46,1)</f>
        <v>0</v>
      </c>
      <c r="VPE38" s="536">
        <f>ROUND(Eigenmischungen!VPL46,1)</f>
        <v>0</v>
      </c>
      <c r="VPF38" s="536">
        <f>ROUND(Eigenmischungen!VPM46,1)</f>
        <v>0</v>
      </c>
      <c r="VPG38" s="536">
        <f>ROUND(Eigenmischungen!VPN46,1)</f>
        <v>0</v>
      </c>
      <c r="VPH38" s="536">
        <f>ROUND(Eigenmischungen!VPO46,1)</f>
        <v>0</v>
      </c>
      <c r="VPI38" s="536">
        <f>ROUND(Eigenmischungen!VPP46,1)</f>
        <v>0</v>
      </c>
      <c r="VPJ38" s="536">
        <f>ROUND(Eigenmischungen!VPQ46,1)</f>
        <v>0</v>
      </c>
      <c r="VPK38" s="536">
        <f>ROUND(Eigenmischungen!VPR46,1)</f>
        <v>0</v>
      </c>
      <c r="VPL38" s="536">
        <f>ROUND(Eigenmischungen!VPS46,1)</f>
        <v>0</v>
      </c>
      <c r="VPM38" s="536">
        <f>ROUND(Eigenmischungen!VPT46,1)</f>
        <v>0</v>
      </c>
      <c r="VPN38" s="536">
        <f>ROUND(Eigenmischungen!VPU46,1)</f>
        <v>0</v>
      </c>
      <c r="VPO38" s="536">
        <f>ROUND(Eigenmischungen!VPV46,1)</f>
        <v>0</v>
      </c>
      <c r="VPP38" s="536">
        <f>ROUND(Eigenmischungen!VPW46,1)</f>
        <v>0</v>
      </c>
      <c r="VPQ38" s="536">
        <f>ROUND(Eigenmischungen!VPX46,1)</f>
        <v>0</v>
      </c>
      <c r="VPR38" s="536">
        <f>ROUND(Eigenmischungen!VPY46,1)</f>
        <v>0</v>
      </c>
      <c r="VPS38" s="536">
        <f>ROUND(Eigenmischungen!VPZ46,1)</f>
        <v>0</v>
      </c>
      <c r="VPT38" s="536">
        <f>ROUND(Eigenmischungen!VQA46,1)</f>
        <v>0</v>
      </c>
      <c r="VPU38" s="536">
        <f>ROUND(Eigenmischungen!VQB46,1)</f>
        <v>0</v>
      </c>
      <c r="VPV38" s="536">
        <f>ROUND(Eigenmischungen!VQC46,1)</f>
        <v>0</v>
      </c>
      <c r="VPW38" s="536">
        <f>ROUND(Eigenmischungen!VQD46,1)</f>
        <v>0</v>
      </c>
      <c r="VPX38" s="536">
        <f>ROUND(Eigenmischungen!VQE46,1)</f>
        <v>0</v>
      </c>
      <c r="VPY38" s="536">
        <f>ROUND(Eigenmischungen!VQF46,1)</f>
        <v>0</v>
      </c>
      <c r="VPZ38" s="536">
        <f>ROUND(Eigenmischungen!VQG46,1)</f>
        <v>0</v>
      </c>
      <c r="VQA38" s="536">
        <f>ROUND(Eigenmischungen!VQH46,1)</f>
        <v>0</v>
      </c>
      <c r="VQB38" s="536">
        <f>ROUND(Eigenmischungen!VQI46,1)</f>
        <v>0</v>
      </c>
      <c r="VQC38" s="536">
        <f>ROUND(Eigenmischungen!VQJ46,1)</f>
        <v>0</v>
      </c>
      <c r="VQD38" s="536">
        <f>ROUND(Eigenmischungen!VQK46,1)</f>
        <v>0</v>
      </c>
      <c r="VQE38" s="536">
        <f>ROUND(Eigenmischungen!VQL46,1)</f>
        <v>0</v>
      </c>
      <c r="VQF38" s="536">
        <f>ROUND(Eigenmischungen!VQM46,1)</f>
        <v>0</v>
      </c>
      <c r="VQG38" s="536">
        <f>ROUND(Eigenmischungen!VQN46,1)</f>
        <v>0</v>
      </c>
      <c r="VQH38" s="536">
        <f>ROUND(Eigenmischungen!VQO46,1)</f>
        <v>0</v>
      </c>
      <c r="VQI38" s="536">
        <f>ROUND(Eigenmischungen!VQP46,1)</f>
        <v>0</v>
      </c>
      <c r="VQJ38" s="536">
        <f>ROUND(Eigenmischungen!VQQ46,1)</f>
        <v>0</v>
      </c>
      <c r="VQK38" s="536">
        <f>ROUND(Eigenmischungen!VQR46,1)</f>
        <v>0</v>
      </c>
      <c r="VQL38" s="536">
        <f>ROUND(Eigenmischungen!VQS46,1)</f>
        <v>0</v>
      </c>
      <c r="VQM38" s="536">
        <f>ROUND(Eigenmischungen!VQT46,1)</f>
        <v>0</v>
      </c>
      <c r="VQN38" s="536">
        <f>ROUND(Eigenmischungen!VQU46,1)</f>
        <v>0</v>
      </c>
      <c r="VQO38" s="536">
        <f>ROUND(Eigenmischungen!VQV46,1)</f>
        <v>0</v>
      </c>
      <c r="VQP38" s="536">
        <f>ROUND(Eigenmischungen!VQW46,1)</f>
        <v>0</v>
      </c>
      <c r="VQQ38" s="536">
        <f>ROUND(Eigenmischungen!VQX46,1)</f>
        <v>0</v>
      </c>
      <c r="VQR38" s="536">
        <f>ROUND(Eigenmischungen!VQY46,1)</f>
        <v>0</v>
      </c>
      <c r="VQS38" s="536">
        <f>ROUND(Eigenmischungen!VQZ46,1)</f>
        <v>0</v>
      </c>
      <c r="VQT38" s="536">
        <f>ROUND(Eigenmischungen!VRA46,1)</f>
        <v>0</v>
      </c>
      <c r="VQU38" s="536">
        <f>ROUND(Eigenmischungen!VRB46,1)</f>
        <v>0</v>
      </c>
      <c r="VQV38" s="536">
        <f>ROUND(Eigenmischungen!VRC46,1)</f>
        <v>0</v>
      </c>
      <c r="VQW38" s="536">
        <f>ROUND(Eigenmischungen!VRD46,1)</f>
        <v>0</v>
      </c>
      <c r="VQX38" s="536">
        <f>ROUND(Eigenmischungen!VRE46,1)</f>
        <v>0</v>
      </c>
      <c r="VQY38" s="536">
        <f>ROUND(Eigenmischungen!VRF46,1)</f>
        <v>0</v>
      </c>
      <c r="VQZ38" s="536">
        <f>ROUND(Eigenmischungen!VRG46,1)</f>
        <v>0</v>
      </c>
      <c r="VRA38" s="536">
        <f>ROUND(Eigenmischungen!VRH46,1)</f>
        <v>0</v>
      </c>
      <c r="VRB38" s="536">
        <f>ROUND(Eigenmischungen!VRI46,1)</f>
        <v>0</v>
      </c>
      <c r="VRC38" s="536">
        <f>ROUND(Eigenmischungen!VRJ46,1)</f>
        <v>0</v>
      </c>
      <c r="VRD38" s="536">
        <f>ROUND(Eigenmischungen!VRK46,1)</f>
        <v>0</v>
      </c>
      <c r="VRE38" s="536">
        <f>ROUND(Eigenmischungen!VRL46,1)</f>
        <v>0</v>
      </c>
      <c r="VRF38" s="536">
        <f>ROUND(Eigenmischungen!VRM46,1)</f>
        <v>0</v>
      </c>
      <c r="VRG38" s="536">
        <f>ROUND(Eigenmischungen!VRN46,1)</f>
        <v>0</v>
      </c>
      <c r="VRH38" s="536">
        <f>ROUND(Eigenmischungen!VRO46,1)</f>
        <v>0</v>
      </c>
      <c r="VRI38" s="536">
        <f>ROUND(Eigenmischungen!VRP46,1)</f>
        <v>0</v>
      </c>
      <c r="VRJ38" s="536">
        <f>ROUND(Eigenmischungen!VRQ46,1)</f>
        <v>0</v>
      </c>
      <c r="VRK38" s="536">
        <f>ROUND(Eigenmischungen!VRR46,1)</f>
        <v>0</v>
      </c>
      <c r="VRL38" s="536">
        <f>ROUND(Eigenmischungen!VRS46,1)</f>
        <v>0</v>
      </c>
      <c r="VRM38" s="536">
        <f>ROUND(Eigenmischungen!VRT46,1)</f>
        <v>0</v>
      </c>
      <c r="VRN38" s="536">
        <f>ROUND(Eigenmischungen!VRU46,1)</f>
        <v>0</v>
      </c>
      <c r="VRO38" s="536">
        <f>ROUND(Eigenmischungen!VRV46,1)</f>
        <v>0</v>
      </c>
      <c r="VRP38" s="536">
        <f>ROUND(Eigenmischungen!VRW46,1)</f>
        <v>0</v>
      </c>
      <c r="VRQ38" s="536">
        <f>ROUND(Eigenmischungen!VRX46,1)</f>
        <v>0</v>
      </c>
      <c r="VRR38" s="536">
        <f>ROUND(Eigenmischungen!VRY46,1)</f>
        <v>0</v>
      </c>
      <c r="VRS38" s="536">
        <f>ROUND(Eigenmischungen!VRZ46,1)</f>
        <v>0</v>
      </c>
      <c r="VRT38" s="536">
        <f>ROUND(Eigenmischungen!VSA46,1)</f>
        <v>0</v>
      </c>
      <c r="VRU38" s="536">
        <f>ROUND(Eigenmischungen!VSB46,1)</f>
        <v>0</v>
      </c>
      <c r="VRV38" s="536">
        <f>ROUND(Eigenmischungen!VSC46,1)</f>
        <v>0</v>
      </c>
      <c r="VRW38" s="536">
        <f>ROUND(Eigenmischungen!VSD46,1)</f>
        <v>0</v>
      </c>
      <c r="VRX38" s="536">
        <f>ROUND(Eigenmischungen!VSE46,1)</f>
        <v>0</v>
      </c>
      <c r="VRY38" s="536">
        <f>ROUND(Eigenmischungen!VSF46,1)</f>
        <v>0</v>
      </c>
      <c r="VRZ38" s="536">
        <f>ROUND(Eigenmischungen!VSG46,1)</f>
        <v>0</v>
      </c>
      <c r="VSA38" s="536">
        <f>ROUND(Eigenmischungen!VSH46,1)</f>
        <v>0</v>
      </c>
      <c r="VSB38" s="536">
        <f>ROUND(Eigenmischungen!VSI46,1)</f>
        <v>0</v>
      </c>
      <c r="VSC38" s="536">
        <f>ROUND(Eigenmischungen!VSJ46,1)</f>
        <v>0</v>
      </c>
      <c r="VSD38" s="536">
        <f>ROUND(Eigenmischungen!VSK46,1)</f>
        <v>0</v>
      </c>
      <c r="VSE38" s="536">
        <f>ROUND(Eigenmischungen!VSL46,1)</f>
        <v>0</v>
      </c>
      <c r="VSF38" s="536">
        <f>ROUND(Eigenmischungen!VSM46,1)</f>
        <v>0</v>
      </c>
      <c r="VSG38" s="536">
        <f>ROUND(Eigenmischungen!VSN46,1)</f>
        <v>0</v>
      </c>
      <c r="VSH38" s="536">
        <f>ROUND(Eigenmischungen!VSO46,1)</f>
        <v>0</v>
      </c>
      <c r="VSI38" s="536">
        <f>ROUND(Eigenmischungen!VSP46,1)</f>
        <v>0</v>
      </c>
      <c r="VSJ38" s="536">
        <f>ROUND(Eigenmischungen!VSQ46,1)</f>
        <v>0</v>
      </c>
      <c r="VSK38" s="536">
        <f>ROUND(Eigenmischungen!VSR46,1)</f>
        <v>0</v>
      </c>
      <c r="VSL38" s="536">
        <f>ROUND(Eigenmischungen!VSS46,1)</f>
        <v>0</v>
      </c>
      <c r="VSM38" s="536">
        <f>ROUND(Eigenmischungen!VST46,1)</f>
        <v>0</v>
      </c>
      <c r="VSN38" s="536">
        <f>ROUND(Eigenmischungen!VSU46,1)</f>
        <v>0</v>
      </c>
      <c r="VSO38" s="536">
        <f>ROUND(Eigenmischungen!VSV46,1)</f>
        <v>0</v>
      </c>
      <c r="VSP38" s="536">
        <f>ROUND(Eigenmischungen!VSW46,1)</f>
        <v>0</v>
      </c>
      <c r="VSQ38" s="536">
        <f>ROUND(Eigenmischungen!VSX46,1)</f>
        <v>0</v>
      </c>
      <c r="VSR38" s="536">
        <f>ROUND(Eigenmischungen!VSY46,1)</f>
        <v>0</v>
      </c>
      <c r="VSS38" s="536">
        <f>ROUND(Eigenmischungen!VSZ46,1)</f>
        <v>0</v>
      </c>
      <c r="VST38" s="536">
        <f>ROUND(Eigenmischungen!VTA46,1)</f>
        <v>0</v>
      </c>
      <c r="VSU38" s="536">
        <f>ROUND(Eigenmischungen!VTB46,1)</f>
        <v>0</v>
      </c>
      <c r="VSV38" s="536">
        <f>ROUND(Eigenmischungen!VTC46,1)</f>
        <v>0</v>
      </c>
      <c r="VSW38" s="536">
        <f>ROUND(Eigenmischungen!VTD46,1)</f>
        <v>0</v>
      </c>
      <c r="VSX38" s="536">
        <f>ROUND(Eigenmischungen!VTE46,1)</f>
        <v>0</v>
      </c>
      <c r="VSY38" s="536">
        <f>ROUND(Eigenmischungen!VTF46,1)</f>
        <v>0</v>
      </c>
      <c r="VSZ38" s="536">
        <f>ROUND(Eigenmischungen!VTG46,1)</f>
        <v>0</v>
      </c>
      <c r="VTA38" s="536">
        <f>ROUND(Eigenmischungen!VTH46,1)</f>
        <v>0</v>
      </c>
      <c r="VTB38" s="536">
        <f>ROUND(Eigenmischungen!VTI46,1)</f>
        <v>0</v>
      </c>
      <c r="VTC38" s="536">
        <f>ROUND(Eigenmischungen!VTJ46,1)</f>
        <v>0</v>
      </c>
      <c r="VTD38" s="536">
        <f>ROUND(Eigenmischungen!VTK46,1)</f>
        <v>0</v>
      </c>
      <c r="VTE38" s="536">
        <f>ROUND(Eigenmischungen!VTL46,1)</f>
        <v>0</v>
      </c>
      <c r="VTF38" s="536">
        <f>ROUND(Eigenmischungen!VTM46,1)</f>
        <v>0</v>
      </c>
      <c r="VTG38" s="536">
        <f>ROUND(Eigenmischungen!VTN46,1)</f>
        <v>0</v>
      </c>
      <c r="VTH38" s="536">
        <f>ROUND(Eigenmischungen!VTO46,1)</f>
        <v>0</v>
      </c>
      <c r="VTI38" s="536">
        <f>ROUND(Eigenmischungen!VTP46,1)</f>
        <v>0</v>
      </c>
      <c r="VTJ38" s="536">
        <f>ROUND(Eigenmischungen!VTQ46,1)</f>
        <v>0</v>
      </c>
      <c r="VTK38" s="536">
        <f>ROUND(Eigenmischungen!VTR46,1)</f>
        <v>0</v>
      </c>
      <c r="VTL38" s="536">
        <f>ROUND(Eigenmischungen!VTS46,1)</f>
        <v>0</v>
      </c>
      <c r="VTM38" s="536">
        <f>ROUND(Eigenmischungen!VTT46,1)</f>
        <v>0</v>
      </c>
      <c r="VTN38" s="536">
        <f>ROUND(Eigenmischungen!VTU46,1)</f>
        <v>0</v>
      </c>
      <c r="VTO38" s="536">
        <f>ROUND(Eigenmischungen!VTV46,1)</f>
        <v>0</v>
      </c>
      <c r="VTP38" s="536">
        <f>ROUND(Eigenmischungen!VTW46,1)</f>
        <v>0</v>
      </c>
      <c r="VTQ38" s="536">
        <f>ROUND(Eigenmischungen!VTX46,1)</f>
        <v>0</v>
      </c>
      <c r="VTR38" s="536">
        <f>ROUND(Eigenmischungen!VTY46,1)</f>
        <v>0</v>
      </c>
      <c r="VTS38" s="536">
        <f>ROUND(Eigenmischungen!VTZ46,1)</f>
        <v>0</v>
      </c>
      <c r="VTT38" s="536">
        <f>ROUND(Eigenmischungen!VUA46,1)</f>
        <v>0</v>
      </c>
      <c r="VTU38" s="536">
        <f>ROUND(Eigenmischungen!VUB46,1)</f>
        <v>0</v>
      </c>
      <c r="VTV38" s="536">
        <f>ROUND(Eigenmischungen!VUC46,1)</f>
        <v>0</v>
      </c>
      <c r="VTW38" s="536">
        <f>ROUND(Eigenmischungen!VUD46,1)</f>
        <v>0</v>
      </c>
      <c r="VTX38" s="536">
        <f>ROUND(Eigenmischungen!VUE46,1)</f>
        <v>0</v>
      </c>
      <c r="VTY38" s="536">
        <f>ROUND(Eigenmischungen!VUF46,1)</f>
        <v>0</v>
      </c>
      <c r="VTZ38" s="536">
        <f>ROUND(Eigenmischungen!VUG46,1)</f>
        <v>0</v>
      </c>
      <c r="VUA38" s="536">
        <f>ROUND(Eigenmischungen!VUH46,1)</f>
        <v>0</v>
      </c>
      <c r="VUB38" s="536">
        <f>ROUND(Eigenmischungen!VUI46,1)</f>
        <v>0</v>
      </c>
      <c r="VUC38" s="536">
        <f>ROUND(Eigenmischungen!VUJ46,1)</f>
        <v>0</v>
      </c>
      <c r="VUD38" s="536">
        <f>ROUND(Eigenmischungen!VUK46,1)</f>
        <v>0</v>
      </c>
      <c r="VUE38" s="536">
        <f>ROUND(Eigenmischungen!VUL46,1)</f>
        <v>0</v>
      </c>
      <c r="VUF38" s="536">
        <f>ROUND(Eigenmischungen!VUM46,1)</f>
        <v>0</v>
      </c>
      <c r="VUG38" s="536">
        <f>ROUND(Eigenmischungen!VUN46,1)</f>
        <v>0</v>
      </c>
      <c r="VUH38" s="536">
        <f>ROUND(Eigenmischungen!VUO46,1)</f>
        <v>0</v>
      </c>
      <c r="VUI38" s="536">
        <f>ROUND(Eigenmischungen!VUP46,1)</f>
        <v>0</v>
      </c>
      <c r="VUJ38" s="536">
        <f>ROUND(Eigenmischungen!VUQ46,1)</f>
        <v>0</v>
      </c>
      <c r="VUK38" s="536">
        <f>ROUND(Eigenmischungen!VUR46,1)</f>
        <v>0</v>
      </c>
      <c r="VUL38" s="536">
        <f>ROUND(Eigenmischungen!VUS46,1)</f>
        <v>0</v>
      </c>
      <c r="VUM38" s="536">
        <f>ROUND(Eigenmischungen!VUT46,1)</f>
        <v>0</v>
      </c>
      <c r="VUN38" s="536">
        <f>ROUND(Eigenmischungen!VUU46,1)</f>
        <v>0</v>
      </c>
      <c r="VUO38" s="536">
        <f>ROUND(Eigenmischungen!VUV46,1)</f>
        <v>0</v>
      </c>
      <c r="VUP38" s="536">
        <f>ROUND(Eigenmischungen!VUW46,1)</f>
        <v>0</v>
      </c>
      <c r="VUQ38" s="536">
        <f>ROUND(Eigenmischungen!VUX46,1)</f>
        <v>0</v>
      </c>
      <c r="VUR38" s="536">
        <f>ROUND(Eigenmischungen!VUY46,1)</f>
        <v>0</v>
      </c>
      <c r="VUS38" s="536">
        <f>ROUND(Eigenmischungen!VUZ46,1)</f>
        <v>0</v>
      </c>
      <c r="VUT38" s="536">
        <f>ROUND(Eigenmischungen!VVA46,1)</f>
        <v>0</v>
      </c>
      <c r="VUU38" s="536">
        <f>ROUND(Eigenmischungen!VVB46,1)</f>
        <v>0</v>
      </c>
      <c r="VUV38" s="536">
        <f>ROUND(Eigenmischungen!VVC46,1)</f>
        <v>0</v>
      </c>
      <c r="VUW38" s="536">
        <f>ROUND(Eigenmischungen!VVD46,1)</f>
        <v>0</v>
      </c>
      <c r="VUX38" s="536">
        <f>ROUND(Eigenmischungen!VVE46,1)</f>
        <v>0</v>
      </c>
      <c r="VUY38" s="536">
        <f>ROUND(Eigenmischungen!VVF46,1)</f>
        <v>0</v>
      </c>
      <c r="VUZ38" s="536">
        <f>ROUND(Eigenmischungen!VVG46,1)</f>
        <v>0</v>
      </c>
      <c r="VVA38" s="536">
        <f>ROUND(Eigenmischungen!VVH46,1)</f>
        <v>0</v>
      </c>
      <c r="VVB38" s="536">
        <f>ROUND(Eigenmischungen!VVI46,1)</f>
        <v>0</v>
      </c>
      <c r="VVC38" s="536">
        <f>ROUND(Eigenmischungen!VVJ46,1)</f>
        <v>0</v>
      </c>
      <c r="VVD38" s="536">
        <f>ROUND(Eigenmischungen!VVK46,1)</f>
        <v>0</v>
      </c>
      <c r="VVE38" s="536">
        <f>ROUND(Eigenmischungen!VVL46,1)</f>
        <v>0</v>
      </c>
      <c r="VVF38" s="536">
        <f>ROUND(Eigenmischungen!VVM46,1)</f>
        <v>0</v>
      </c>
      <c r="VVG38" s="536">
        <f>ROUND(Eigenmischungen!VVN46,1)</f>
        <v>0</v>
      </c>
      <c r="VVH38" s="536">
        <f>ROUND(Eigenmischungen!VVO46,1)</f>
        <v>0</v>
      </c>
      <c r="VVI38" s="536">
        <f>ROUND(Eigenmischungen!VVP46,1)</f>
        <v>0</v>
      </c>
      <c r="VVJ38" s="536">
        <f>ROUND(Eigenmischungen!VVQ46,1)</f>
        <v>0</v>
      </c>
      <c r="VVK38" s="536">
        <f>ROUND(Eigenmischungen!VVR46,1)</f>
        <v>0</v>
      </c>
      <c r="VVL38" s="536">
        <f>ROUND(Eigenmischungen!VVS46,1)</f>
        <v>0</v>
      </c>
      <c r="VVM38" s="536">
        <f>ROUND(Eigenmischungen!VVT46,1)</f>
        <v>0</v>
      </c>
      <c r="VVN38" s="536">
        <f>ROUND(Eigenmischungen!VVU46,1)</f>
        <v>0</v>
      </c>
      <c r="VVO38" s="536">
        <f>ROUND(Eigenmischungen!VVV46,1)</f>
        <v>0</v>
      </c>
      <c r="VVP38" s="536">
        <f>ROUND(Eigenmischungen!VVW46,1)</f>
        <v>0</v>
      </c>
      <c r="VVQ38" s="536">
        <f>ROUND(Eigenmischungen!VVX46,1)</f>
        <v>0</v>
      </c>
      <c r="VVR38" s="536">
        <f>ROUND(Eigenmischungen!VVY46,1)</f>
        <v>0</v>
      </c>
      <c r="VVS38" s="536">
        <f>ROUND(Eigenmischungen!VVZ46,1)</f>
        <v>0</v>
      </c>
      <c r="VVT38" s="536">
        <f>ROUND(Eigenmischungen!VWA46,1)</f>
        <v>0</v>
      </c>
      <c r="VVU38" s="536">
        <f>ROUND(Eigenmischungen!VWB46,1)</f>
        <v>0</v>
      </c>
      <c r="VVV38" s="536">
        <f>ROUND(Eigenmischungen!VWC46,1)</f>
        <v>0</v>
      </c>
      <c r="VVW38" s="536">
        <f>ROUND(Eigenmischungen!VWD46,1)</f>
        <v>0</v>
      </c>
      <c r="VVX38" s="536">
        <f>ROUND(Eigenmischungen!VWE46,1)</f>
        <v>0</v>
      </c>
      <c r="VVY38" s="536">
        <f>ROUND(Eigenmischungen!VWF46,1)</f>
        <v>0</v>
      </c>
      <c r="VVZ38" s="536">
        <f>ROUND(Eigenmischungen!VWG46,1)</f>
        <v>0</v>
      </c>
      <c r="VWA38" s="536">
        <f>ROUND(Eigenmischungen!VWH46,1)</f>
        <v>0</v>
      </c>
      <c r="VWB38" s="536">
        <f>ROUND(Eigenmischungen!VWI46,1)</f>
        <v>0</v>
      </c>
      <c r="VWC38" s="536">
        <f>ROUND(Eigenmischungen!VWJ46,1)</f>
        <v>0</v>
      </c>
      <c r="VWD38" s="536">
        <f>ROUND(Eigenmischungen!VWK46,1)</f>
        <v>0</v>
      </c>
      <c r="VWE38" s="536">
        <f>ROUND(Eigenmischungen!VWL46,1)</f>
        <v>0</v>
      </c>
      <c r="VWF38" s="536">
        <f>ROUND(Eigenmischungen!VWM46,1)</f>
        <v>0</v>
      </c>
      <c r="VWG38" s="536">
        <f>ROUND(Eigenmischungen!VWN46,1)</f>
        <v>0</v>
      </c>
      <c r="VWH38" s="536">
        <f>ROUND(Eigenmischungen!VWO46,1)</f>
        <v>0</v>
      </c>
      <c r="VWI38" s="536">
        <f>ROUND(Eigenmischungen!VWP46,1)</f>
        <v>0</v>
      </c>
      <c r="VWJ38" s="536">
        <f>ROUND(Eigenmischungen!VWQ46,1)</f>
        <v>0</v>
      </c>
      <c r="VWK38" s="536">
        <f>ROUND(Eigenmischungen!VWR46,1)</f>
        <v>0</v>
      </c>
      <c r="VWL38" s="536">
        <f>ROUND(Eigenmischungen!VWS46,1)</f>
        <v>0</v>
      </c>
      <c r="VWM38" s="536">
        <f>ROUND(Eigenmischungen!VWT46,1)</f>
        <v>0</v>
      </c>
      <c r="VWN38" s="536">
        <f>ROUND(Eigenmischungen!VWU46,1)</f>
        <v>0</v>
      </c>
      <c r="VWO38" s="536">
        <f>ROUND(Eigenmischungen!VWV46,1)</f>
        <v>0</v>
      </c>
      <c r="VWP38" s="536">
        <f>ROUND(Eigenmischungen!VWW46,1)</f>
        <v>0</v>
      </c>
      <c r="VWQ38" s="536">
        <f>ROUND(Eigenmischungen!VWX46,1)</f>
        <v>0</v>
      </c>
      <c r="VWR38" s="536">
        <f>ROUND(Eigenmischungen!VWY46,1)</f>
        <v>0</v>
      </c>
      <c r="VWS38" s="536">
        <f>ROUND(Eigenmischungen!VWZ46,1)</f>
        <v>0</v>
      </c>
      <c r="VWT38" s="536">
        <f>ROUND(Eigenmischungen!VXA46,1)</f>
        <v>0</v>
      </c>
      <c r="VWU38" s="536">
        <f>ROUND(Eigenmischungen!VXB46,1)</f>
        <v>0</v>
      </c>
      <c r="VWV38" s="536">
        <f>ROUND(Eigenmischungen!VXC46,1)</f>
        <v>0</v>
      </c>
      <c r="VWW38" s="536">
        <f>ROUND(Eigenmischungen!VXD46,1)</f>
        <v>0</v>
      </c>
      <c r="VWX38" s="536">
        <f>ROUND(Eigenmischungen!VXE46,1)</f>
        <v>0</v>
      </c>
      <c r="VWY38" s="536">
        <f>ROUND(Eigenmischungen!VXF46,1)</f>
        <v>0</v>
      </c>
      <c r="VWZ38" s="536">
        <f>ROUND(Eigenmischungen!VXG46,1)</f>
        <v>0</v>
      </c>
      <c r="VXA38" s="536">
        <f>ROUND(Eigenmischungen!VXH46,1)</f>
        <v>0</v>
      </c>
      <c r="VXB38" s="536">
        <f>ROUND(Eigenmischungen!VXI46,1)</f>
        <v>0</v>
      </c>
      <c r="VXC38" s="536">
        <f>ROUND(Eigenmischungen!VXJ46,1)</f>
        <v>0</v>
      </c>
      <c r="VXD38" s="536">
        <f>ROUND(Eigenmischungen!VXK46,1)</f>
        <v>0</v>
      </c>
      <c r="VXE38" s="536">
        <f>ROUND(Eigenmischungen!VXL46,1)</f>
        <v>0</v>
      </c>
      <c r="VXF38" s="536">
        <f>ROUND(Eigenmischungen!VXM46,1)</f>
        <v>0</v>
      </c>
      <c r="VXG38" s="536">
        <f>ROUND(Eigenmischungen!VXN46,1)</f>
        <v>0</v>
      </c>
      <c r="VXH38" s="536">
        <f>ROUND(Eigenmischungen!VXO46,1)</f>
        <v>0</v>
      </c>
      <c r="VXI38" s="536">
        <f>ROUND(Eigenmischungen!VXP46,1)</f>
        <v>0</v>
      </c>
      <c r="VXJ38" s="536">
        <f>ROUND(Eigenmischungen!VXQ46,1)</f>
        <v>0</v>
      </c>
      <c r="VXK38" s="536">
        <f>ROUND(Eigenmischungen!VXR46,1)</f>
        <v>0</v>
      </c>
      <c r="VXL38" s="536">
        <f>ROUND(Eigenmischungen!VXS46,1)</f>
        <v>0</v>
      </c>
      <c r="VXM38" s="536">
        <f>ROUND(Eigenmischungen!VXT46,1)</f>
        <v>0</v>
      </c>
      <c r="VXN38" s="536">
        <f>ROUND(Eigenmischungen!VXU46,1)</f>
        <v>0</v>
      </c>
      <c r="VXO38" s="536">
        <f>ROUND(Eigenmischungen!VXV46,1)</f>
        <v>0</v>
      </c>
      <c r="VXP38" s="536">
        <f>ROUND(Eigenmischungen!VXW46,1)</f>
        <v>0</v>
      </c>
      <c r="VXQ38" s="536">
        <f>ROUND(Eigenmischungen!VXX46,1)</f>
        <v>0</v>
      </c>
      <c r="VXR38" s="536">
        <f>ROUND(Eigenmischungen!VXY46,1)</f>
        <v>0</v>
      </c>
      <c r="VXS38" s="536">
        <f>ROUND(Eigenmischungen!VXZ46,1)</f>
        <v>0</v>
      </c>
      <c r="VXT38" s="536">
        <f>ROUND(Eigenmischungen!VYA46,1)</f>
        <v>0</v>
      </c>
      <c r="VXU38" s="536">
        <f>ROUND(Eigenmischungen!VYB46,1)</f>
        <v>0</v>
      </c>
      <c r="VXV38" s="536">
        <f>ROUND(Eigenmischungen!VYC46,1)</f>
        <v>0</v>
      </c>
      <c r="VXW38" s="536">
        <f>ROUND(Eigenmischungen!VYD46,1)</f>
        <v>0</v>
      </c>
      <c r="VXX38" s="536">
        <f>ROUND(Eigenmischungen!VYE46,1)</f>
        <v>0</v>
      </c>
      <c r="VXY38" s="536">
        <f>ROUND(Eigenmischungen!VYF46,1)</f>
        <v>0</v>
      </c>
      <c r="VXZ38" s="536">
        <f>ROUND(Eigenmischungen!VYG46,1)</f>
        <v>0</v>
      </c>
      <c r="VYA38" s="536">
        <f>ROUND(Eigenmischungen!VYH46,1)</f>
        <v>0</v>
      </c>
      <c r="VYB38" s="536">
        <f>ROUND(Eigenmischungen!VYI46,1)</f>
        <v>0</v>
      </c>
      <c r="VYC38" s="536">
        <f>ROUND(Eigenmischungen!VYJ46,1)</f>
        <v>0</v>
      </c>
      <c r="VYD38" s="536">
        <f>ROUND(Eigenmischungen!VYK46,1)</f>
        <v>0</v>
      </c>
      <c r="VYE38" s="536">
        <f>ROUND(Eigenmischungen!VYL46,1)</f>
        <v>0</v>
      </c>
      <c r="VYF38" s="536">
        <f>ROUND(Eigenmischungen!VYM46,1)</f>
        <v>0</v>
      </c>
      <c r="VYG38" s="536">
        <f>ROUND(Eigenmischungen!VYN46,1)</f>
        <v>0</v>
      </c>
      <c r="VYH38" s="536">
        <f>ROUND(Eigenmischungen!VYO46,1)</f>
        <v>0</v>
      </c>
      <c r="VYI38" s="536">
        <f>ROUND(Eigenmischungen!VYP46,1)</f>
        <v>0</v>
      </c>
      <c r="VYJ38" s="536">
        <f>ROUND(Eigenmischungen!VYQ46,1)</f>
        <v>0</v>
      </c>
      <c r="VYK38" s="536">
        <f>ROUND(Eigenmischungen!VYR46,1)</f>
        <v>0</v>
      </c>
      <c r="VYL38" s="536">
        <f>ROUND(Eigenmischungen!VYS46,1)</f>
        <v>0</v>
      </c>
      <c r="VYM38" s="536">
        <f>ROUND(Eigenmischungen!VYT46,1)</f>
        <v>0</v>
      </c>
      <c r="VYN38" s="536">
        <f>ROUND(Eigenmischungen!VYU46,1)</f>
        <v>0</v>
      </c>
      <c r="VYO38" s="536">
        <f>ROUND(Eigenmischungen!VYV46,1)</f>
        <v>0</v>
      </c>
      <c r="VYP38" s="536">
        <f>ROUND(Eigenmischungen!VYW46,1)</f>
        <v>0</v>
      </c>
      <c r="VYQ38" s="536">
        <f>ROUND(Eigenmischungen!VYX46,1)</f>
        <v>0</v>
      </c>
      <c r="VYR38" s="536">
        <f>ROUND(Eigenmischungen!VYY46,1)</f>
        <v>0</v>
      </c>
      <c r="VYS38" s="536">
        <f>ROUND(Eigenmischungen!VYZ46,1)</f>
        <v>0</v>
      </c>
      <c r="VYT38" s="536">
        <f>ROUND(Eigenmischungen!VZA46,1)</f>
        <v>0</v>
      </c>
      <c r="VYU38" s="536">
        <f>ROUND(Eigenmischungen!VZB46,1)</f>
        <v>0</v>
      </c>
      <c r="VYV38" s="536">
        <f>ROUND(Eigenmischungen!VZC46,1)</f>
        <v>0</v>
      </c>
      <c r="VYW38" s="536">
        <f>ROUND(Eigenmischungen!VZD46,1)</f>
        <v>0</v>
      </c>
      <c r="VYX38" s="536">
        <f>ROUND(Eigenmischungen!VZE46,1)</f>
        <v>0</v>
      </c>
      <c r="VYY38" s="536">
        <f>ROUND(Eigenmischungen!VZF46,1)</f>
        <v>0</v>
      </c>
      <c r="VYZ38" s="536">
        <f>ROUND(Eigenmischungen!VZG46,1)</f>
        <v>0</v>
      </c>
      <c r="VZA38" s="536">
        <f>ROUND(Eigenmischungen!VZH46,1)</f>
        <v>0</v>
      </c>
      <c r="VZB38" s="536">
        <f>ROUND(Eigenmischungen!VZI46,1)</f>
        <v>0</v>
      </c>
      <c r="VZC38" s="536">
        <f>ROUND(Eigenmischungen!VZJ46,1)</f>
        <v>0</v>
      </c>
      <c r="VZD38" s="536">
        <f>ROUND(Eigenmischungen!VZK46,1)</f>
        <v>0</v>
      </c>
      <c r="VZE38" s="536">
        <f>ROUND(Eigenmischungen!VZL46,1)</f>
        <v>0</v>
      </c>
      <c r="VZF38" s="536">
        <f>ROUND(Eigenmischungen!VZM46,1)</f>
        <v>0</v>
      </c>
      <c r="VZG38" s="536">
        <f>ROUND(Eigenmischungen!VZN46,1)</f>
        <v>0</v>
      </c>
      <c r="VZH38" s="536">
        <f>ROUND(Eigenmischungen!VZO46,1)</f>
        <v>0</v>
      </c>
      <c r="VZI38" s="536">
        <f>ROUND(Eigenmischungen!VZP46,1)</f>
        <v>0</v>
      </c>
      <c r="VZJ38" s="536">
        <f>ROUND(Eigenmischungen!VZQ46,1)</f>
        <v>0</v>
      </c>
      <c r="VZK38" s="536">
        <f>ROUND(Eigenmischungen!VZR46,1)</f>
        <v>0</v>
      </c>
      <c r="VZL38" s="536">
        <f>ROUND(Eigenmischungen!VZS46,1)</f>
        <v>0</v>
      </c>
      <c r="VZM38" s="536">
        <f>ROUND(Eigenmischungen!VZT46,1)</f>
        <v>0</v>
      </c>
      <c r="VZN38" s="536">
        <f>ROUND(Eigenmischungen!VZU46,1)</f>
        <v>0</v>
      </c>
      <c r="VZO38" s="536">
        <f>ROUND(Eigenmischungen!VZV46,1)</f>
        <v>0</v>
      </c>
      <c r="VZP38" s="536">
        <f>ROUND(Eigenmischungen!VZW46,1)</f>
        <v>0</v>
      </c>
      <c r="VZQ38" s="536">
        <f>ROUND(Eigenmischungen!VZX46,1)</f>
        <v>0</v>
      </c>
      <c r="VZR38" s="536">
        <f>ROUND(Eigenmischungen!VZY46,1)</f>
        <v>0</v>
      </c>
      <c r="VZS38" s="536">
        <f>ROUND(Eigenmischungen!VZZ46,1)</f>
        <v>0</v>
      </c>
      <c r="VZT38" s="536">
        <f>ROUND(Eigenmischungen!WAA46,1)</f>
        <v>0</v>
      </c>
      <c r="VZU38" s="536">
        <f>ROUND(Eigenmischungen!WAB46,1)</f>
        <v>0</v>
      </c>
      <c r="VZV38" s="536">
        <f>ROUND(Eigenmischungen!WAC46,1)</f>
        <v>0</v>
      </c>
      <c r="VZW38" s="536">
        <f>ROUND(Eigenmischungen!WAD46,1)</f>
        <v>0</v>
      </c>
      <c r="VZX38" s="536">
        <f>ROUND(Eigenmischungen!WAE46,1)</f>
        <v>0</v>
      </c>
      <c r="VZY38" s="536">
        <f>ROUND(Eigenmischungen!WAF46,1)</f>
        <v>0</v>
      </c>
      <c r="VZZ38" s="536">
        <f>ROUND(Eigenmischungen!WAG46,1)</f>
        <v>0</v>
      </c>
      <c r="WAA38" s="536">
        <f>ROUND(Eigenmischungen!WAH46,1)</f>
        <v>0</v>
      </c>
      <c r="WAB38" s="536">
        <f>ROUND(Eigenmischungen!WAI46,1)</f>
        <v>0</v>
      </c>
      <c r="WAC38" s="536">
        <f>ROUND(Eigenmischungen!WAJ46,1)</f>
        <v>0</v>
      </c>
      <c r="WAD38" s="536">
        <f>ROUND(Eigenmischungen!WAK46,1)</f>
        <v>0</v>
      </c>
      <c r="WAE38" s="536">
        <f>ROUND(Eigenmischungen!WAL46,1)</f>
        <v>0</v>
      </c>
      <c r="WAF38" s="536">
        <f>ROUND(Eigenmischungen!WAM46,1)</f>
        <v>0</v>
      </c>
      <c r="WAG38" s="536">
        <f>ROUND(Eigenmischungen!WAN46,1)</f>
        <v>0</v>
      </c>
      <c r="WAH38" s="536">
        <f>ROUND(Eigenmischungen!WAO46,1)</f>
        <v>0</v>
      </c>
      <c r="WAI38" s="536">
        <f>ROUND(Eigenmischungen!WAP46,1)</f>
        <v>0</v>
      </c>
      <c r="WAJ38" s="536">
        <f>ROUND(Eigenmischungen!WAQ46,1)</f>
        <v>0</v>
      </c>
      <c r="WAK38" s="536">
        <f>ROUND(Eigenmischungen!WAR46,1)</f>
        <v>0</v>
      </c>
      <c r="WAL38" s="536">
        <f>ROUND(Eigenmischungen!WAS46,1)</f>
        <v>0</v>
      </c>
      <c r="WAM38" s="536">
        <f>ROUND(Eigenmischungen!WAT46,1)</f>
        <v>0</v>
      </c>
      <c r="WAN38" s="536">
        <f>ROUND(Eigenmischungen!WAU46,1)</f>
        <v>0</v>
      </c>
      <c r="WAO38" s="536">
        <f>ROUND(Eigenmischungen!WAV46,1)</f>
        <v>0</v>
      </c>
      <c r="WAP38" s="536">
        <f>ROUND(Eigenmischungen!WAW46,1)</f>
        <v>0</v>
      </c>
      <c r="WAQ38" s="536">
        <f>ROUND(Eigenmischungen!WAX46,1)</f>
        <v>0</v>
      </c>
      <c r="WAR38" s="536">
        <f>ROUND(Eigenmischungen!WAY46,1)</f>
        <v>0</v>
      </c>
      <c r="WAS38" s="536">
        <f>ROUND(Eigenmischungen!WAZ46,1)</f>
        <v>0</v>
      </c>
      <c r="WAT38" s="536">
        <f>ROUND(Eigenmischungen!WBA46,1)</f>
        <v>0</v>
      </c>
      <c r="WAU38" s="536">
        <f>ROUND(Eigenmischungen!WBB46,1)</f>
        <v>0</v>
      </c>
      <c r="WAV38" s="536">
        <f>ROUND(Eigenmischungen!WBC46,1)</f>
        <v>0</v>
      </c>
      <c r="WAW38" s="536">
        <f>ROUND(Eigenmischungen!WBD46,1)</f>
        <v>0</v>
      </c>
      <c r="WAX38" s="536">
        <f>ROUND(Eigenmischungen!WBE46,1)</f>
        <v>0</v>
      </c>
      <c r="WAY38" s="536">
        <f>ROUND(Eigenmischungen!WBF46,1)</f>
        <v>0</v>
      </c>
      <c r="WAZ38" s="536">
        <f>ROUND(Eigenmischungen!WBG46,1)</f>
        <v>0</v>
      </c>
      <c r="WBA38" s="536">
        <f>ROUND(Eigenmischungen!WBH46,1)</f>
        <v>0</v>
      </c>
      <c r="WBB38" s="536">
        <f>ROUND(Eigenmischungen!WBI46,1)</f>
        <v>0</v>
      </c>
      <c r="WBC38" s="536">
        <f>ROUND(Eigenmischungen!WBJ46,1)</f>
        <v>0</v>
      </c>
      <c r="WBD38" s="536">
        <f>ROUND(Eigenmischungen!WBK46,1)</f>
        <v>0</v>
      </c>
      <c r="WBE38" s="536">
        <f>ROUND(Eigenmischungen!WBL46,1)</f>
        <v>0</v>
      </c>
      <c r="WBF38" s="536">
        <f>ROUND(Eigenmischungen!WBM46,1)</f>
        <v>0</v>
      </c>
      <c r="WBG38" s="536">
        <f>ROUND(Eigenmischungen!WBN46,1)</f>
        <v>0</v>
      </c>
      <c r="WBH38" s="536">
        <f>ROUND(Eigenmischungen!WBO46,1)</f>
        <v>0</v>
      </c>
      <c r="WBI38" s="536">
        <f>ROUND(Eigenmischungen!WBP46,1)</f>
        <v>0</v>
      </c>
      <c r="WBJ38" s="536">
        <f>ROUND(Eigenmischungen!WBQ46,1)</f>
        <v>0</v>
      </c>
      <c r="WBK38" s="536">
        <f>ROUND(Eigenmischungen!WBR46,1)</f>
        <v>0</v>
      </c>
      <c r="WBL38" s="536">
        <f>ROUND(Eigenmischungen!WBS46,1)</f>
        <v>0</v>
      </c>
      <c r="WBM38" s="536">
        <f>ROUND(Eigenmischungen!WBT46,1)</f>
        <v>0</v>
      </c>
      <c r="WBN38" s="536">
        <f>ROUND(Eigenmischungen!WBU46,1)</f>
        <v>0</v>
      </c>
      <c r="WBO38" s="536">
        <f>ROUND(Eigenmischungen!WBV46,1)</f>
        <v>0</v>
      </c>
      <c r="WBP38" s="536">
        <f>ROUND(Eigenmischungen!WBW46,1)</f>
        <v>0</v>
      </c>
      <c r="WBQ38" s="536">
        <f>ROUND(Eigenmischungen!WBX46,1)</f>
        <v>0</v>
      </c>
      <c r="WBR38" s="536">
        <f>ROUND(Eigenmischungen!WBY46,1)</f>
        <v>0</v>
      </c>
      <c r="WBS38" s="536">
        <f>ROUND(Eigenmischungen!WBZ46,1)</f>
        <v>0</v>
      </c>
      <c r="WBT38" s="536">
        <f>ROUND(Eigenmischungen!WCA46,1)</f>
        <v>0</v>
      </c>
      <c r="WBU38" s="536">
        <f>ROUND(Eigenmischungen!WCB46,1)</f>
        <v>0</v>
      </c>
      <c r="WBV38" s="536">
        <f>ROUND(Eigenmischungen!WCC46,1)</f>
        <v>0</v>
      </c>
      <c r="WBW38" s="536">
        <f>ROUND(Eigenmischungen!WCD46,1)</f>
        <v>0</v>
      </c>
      <c r="WBX38" s="536">
        <f>ROUND(Eigenmischungen!WCE46,1)</f>
        <v>0</v>
      </c>
      <c r="WBY38" s="536">
        <f>ROUND(Eigenmischungen!WCF46,1)</f>
        <v>0</v>
      </c>
      <c r="WBZ38" s="536">
        <f>ROUND(Eigenmischungen!WCG46,1)</f>
        <v>0</v>
      </c>
      <c r="WCA38" s="536">
        <f>ROUND(Eigenmischungen!WCH46,1)</f>
        <v>0</v>
      </c>
      <c r="WCB38" s="536">
        <f>ROUND(Eigenmischungen!WCI46,1)</f>
        <v>0</v>
      </c>
      <c r="WCC38" s="536">
        <f>ROUND(Eigenmischungen!WCJ46,1)</f>
        <v>0</v>
      </c>
      <c r="WCD38" s="536">
        <f>ROUND(Eigenmischungen!WCK46,1)</f>
        <v>0</v>
      </c>
      <c r="WCE38" s="536">
        <f>ROUND(Eigenmischungen!WCL46,1)</f>
        <v>0</v>
      </c>
      <c r="WCF38" s="536">
        <f>ROUND(Eigenmischungen!WCM46,1)</f>
        <v>0</v>
      </c>
      <c r="WCG38" s="536">
        <f>ROUND(Eigenmischungen!WCN46,1)</f>
        <v>0</v>
      </c>
      <c r="WCH38" s="536">
        <f>ROUND(Eigenmischungen!WCO46,1)</f>
        <v>0</v>
      </c>
      <c r="WCI38" s="536">
        <f>ROUND(Eigenmischungen!WCP46,1)</f>
        <v>0</v>
      </c>
      <c r="WCJ38" s="536">
        <f>ROUND(Eigenmischungen!WCQ46,1)</f>
        <v>0</v>
      </c>
      <c r="WCK38" s="536">
        <f>ROUND(Eigenmischungen!WCR46,1)</f>
        <v>0</v>
      </c>
      <c r="WCL38" s="536">
        <f>ROUND(Eigenmischungen!WCS46,1)</f>
        <v>0</v>
      </c>
      <c r="WCM38" s="536">
        <f>ROUND(Eigenmischungen!WCT46,1)</f>
        <v>0</v>
      </c>
      <c r="WCN38" s="536">
        <f>ROUND(Eigenmischungen!WCU46,1)</f>
        <v>0</v>
      </c>
      <c r="WCO38" s="536">
        <f>ROUND(Eigenmischungen!WCV46,1)</f>
        <v>0</v>
      </c>
      <c r="WCP38" s="536">
        <f>ROUND(Eigenmischungen!WCW46,1)</f>
        <v>0</v>
      </c>
      <c r="WCQ38" s="536">
        <f>ROUND(Eigenmischungen!WCX46,1)</f>
        <v>0</v>
      </c>
      <c r="WCR38" s="536">
        <f>ROUND(Eigenmischungen!WCY46,1)</f>
        <v>0</v>
      </c>
      <c r="WCS38" s="536">
        <f>ROUND(Eigenmischungen!WCZ46,1)</f>
        <v>0</v>
      </c>
      <c r="WCT38" s="536">
        <f>ROUND(Eigenmischungen!WDA46,1)</f>
        <v>0</v>
      </c>
      <c r="WCU38" s="536">
        <f>ROUND(Eigenmischungen!WDB46,1)</f>
        <v>0</v>
      </c>
      <c r="WCV38" s="536">
        <f>ROUND(Eigenmischungen!WDC46,1)</f>
        <v>0</v>
      </c>
      <c r="WCW38" s="536">
        <f>ROUND(Eigenmischungen!WDD46,1)</f>
        <v>0</v>
      </c>
      <c r="WCX38" s="536">
        <f>ROUND(Eigenmischungen!WDE46,1)</f>
        <v>0</v>
      </c>
      <c r="WCY38" s="536">
        <f>ROUND(Eigenmischungen!WDF46,1)</f>
        <v>0</v>
      </c>
      <c r="WCZ38" s="536">
        <f>ROUND(Eigenmischungen!WDG46,1)</f>
        <v>0</v>
      </c>
      <c r="WDA38" s="536">
        <f>ROUND(Eigenmischungen!WDH46,1)</f>
        <v>0</v>
      </c>
      <c r="WDB38" s="536">
        <f>ROUND(Eigenmischungen!WDI46,1)</f>
        <v>0</v>
      </c>
      <c r="WDC38" s="536">
        <f>ROUND(Eigenmischungen!WDJ46,1)</f>
        <v>0</v>
      </c>
      <c r="WDD38" s="536">
        <f>ROUND(Eigenmischungen!WDK46,1)</f>
        <v>0</v>
      </c>
      <c r="WDE38" s="536">
        <f>ROUND(Eigenmischungen!WDL46,1)</f>
        <v>0</v>
      </c>
      <c r="WDF38" s="536">
        <f>ROUND(Eigenmischungen!WDM46,1)</f>
        <v>0</v>
      </c>
      <c r="WDG38" s="536">
        <f>ROUND(Eigenmischungen!WDN46,1)</f>
        <v>0</v>
      </c>
      <c r="WDH38" s="536">
        <f>ROUND(Eigenmischungen!WDO46,1)</f>
        <v>0</v>
      </c>
      <c r="WDI38" s="536">
        <f>ROUND(Eigenmischungen!WDP46,1)</f>
        <v>0</v>
      </c>
      <c r="WDJ38" s="536">
        <f>ROUND(Eigenmischungen!WDQ46,1)</f>
        <v>0</v>
      </c>
      <c r="WDK38" s="536">
        <f>ROUND(Eigenmischungen!WDR46,1)</f>
        <v>0</v>
      </c>
      <c r="WDL38" s="536">
        <f>ROUND(Eigenmischungen!WDS46,1)</f>
        <v>0</v>
      </c>
      <c r="WDM38" s="536">
        <f>ROUND(Eigenmischungen!WDT46,1)</f>
        <v>0</v>
      </c>
      <c r="WDN38" s="536">
        <f>ROUND(Eigenmischungen!WDU46,1)</f>
        <v>0</v>
      </c>
      <c r="WDO38" s="536">
        <f>ROUND(Eigenmischungen!WDV46,1)</f>
        <v>0</v>
      </c>
      <c r="WDP38" s="536">
        <f>ROUND(Eigenmischungen!WDW46,1)</f>
        <v>0</v>
      </c>
      <c r="WDQ38" s="536">
        <f>ROUND(Eigenmischungen!WDX46,1)</f>
        <v>0</v>
      </c>
      <c r="WDR38" s="536">
        <f>ROUND(Eigenmischungen!WDY46,1)</f>
        <v>0</v>
      </c>
      <c r="WDS38" s="536">
        <f>ROUND(Eigenmischungen!WDZ46,1)</f>
        <v>0</v>
      </c>
      <c r="WDT38" s="536">
        <f>ROUND(Eigenmischungen!WEA46,1)</f>
        <v>0</v>
      </c>
      <c r="WDU38" s="536">
        <f>ROUND(Eigenmischungen!WEB46,1)</f>
        <v>0</v>
      </c>
      <c r="WDV38" s="536">
        <f>ROUND(Eigenmischungen!WEC46,1)</f>
        <v>0</v>
      </c>
      <c r="WDW38" s="536">
        <f>ROUND(Eigenmischungen!WED46,1)</f>
        <v>0</v>
      </c>
      <c r="WDX38" s="536">
        <f>ROUND(Eigenmischungen!WEE46,1)</f>
        <v>0</v>
      </c>
      <c r="WDY38" s="536">
        <f>ROUND(Eigenmischungen!WEF46,1)</f>
        <v>0</v>
      </c>
      <c r="WDZ38" s="536">
        <f>ROUND(Eigenmischungen!WEG46,1)</f>
        <v>0</v>
      </c>
      <c r="WEA38" s="536">
        <f>ROUND(Eigenmischungen!WEH46,1)</f>
        <v>0</v>
      </c>
      <c r="WEB38" s="536">
        <f>ROUND(Eigenmischungen!WEI46,1)</f>
        <v>0</v>
      </c>
      <c r="WEC38" s="536">
        <f>ROUND(Eigenmischungen!WEJ46,1)</f>
        <v>0</v>
      </c>
      <c r="WED38" s="536">
        <f>ROUND(Eigenmischungen!WEK46,1)</f>
        <v>0</v>
      </c>
      <c r="WEE38" s="536">
        <f>ROUND(Eigenmischungen!WEL46,1)</f>
        <v>0</v>
      </c>
      <c r="WEF38" s="536">
        <f>ROUND(Eigenmischungen!WEM46,1)</f>
        <v>0</v>
      </c>
      <c r="WEG38" s="536">
        <f>ROUND(Eigenmischungen!WEN46,1)</f>
        <v>0</v>
      </c>
      <c r="WEH38" s="536">
        <f>ROUND(Eigenmischungen!WEO46,1)</f>
        <v>0</v>
      </c>
      <c r="WEI38" s="536">
        <f>ROUND(Eigenmischungen!WEP46,1)</f>
        <v>0</v>
      </c>
      <c r="WEJ38" s="536">
        <f>ROUND(Eigenmischungen!WEQ46,1)</f>
        <v>0</v>
      </c>
      <c r="WEK38" s="536">
        <f>ROUND(Eigenmischungen!WER46,1)</f>
        <v>0</v>
      </c>
      <c r="WEL38" s="536">
        <f>ROUND(Eigenmischungen!WES46,1)</f>
        <v>0</v>
      </c>
      <c r="WEM38" s="536">
        <f>ROUND(Eigenmischungen!WET46,1)</f>
        <v>0</v>
      </c>
      <c r="WEN38" s="536">
        <f>ROUND(Eigenmischungen!WEU46,1)</f>
        <v>0</v>
      </c>
      <c r="WEO38" s="536">
        <f>ROUND(Eigenmischungen!WEV46,1)</f>
        <v>0</v>
      </c>
      <c r="WEP38" s="536">
        <f>ROUND(Eigenmischungen!WEW46,1)</f>
        <v>0</v>
      </c>
      <c r="WEQ38" s="536">
        <f>ROUND(Eigenmischungen!WEX46,1)</f>
        <v>0</v>
      </c>
      <c r="WER38" s="536">
        <f>ROUND(Eigenmischungen!WEY46,1)</f>
        <v>0</v>
      </c>
      <c r="WES38" s="536">
        <f>ROUND(Eigenmischungen!WEZ46,1)</f>
        <v>0</v>
      </c>
      <c r="WET38" s="536">
        <f>ROUND(Eigenmischungen!WFA46,1)</f>
        <v>0</v>
      </c>
      <c r="WEU38" s="536">
        <f>ROUND(Eigenmischungen!WFB46,1)</f>
        <v>0</v>
      </c>
      <c r="WEV38" s="536">
        <f>ROUND(Eigenmischungen!WFC46,1)</f>
        <v>0</v>
      </c>
      <c r="WEW38" s="536">
        <f>ROUND(Eigenmischungen!WFD46,1)</f>
        <v>0</v>
      </c>
      <c r="WEX38" s="536">
        <f>ROUND(Eigenmischungen!WFE46,1)</f>
        <v>0</v>
      </c>
      <c r="WEY38" s="536">
        <f>ROUND(Eigenmischungen!WFF46,1)</f>
        <v>0</v>
      </c>
      <c r="WEZ38" s="536">
        <f>ROUND(Eigenmischungen!WFG46,1)</f>
        <v>0</v>
      </c>
      <c r="WFA38" s="536">
        <f>ROUND(Eigenmischungen!WFH46,1)</f>
        <v>0</v>
      </c>
      <c r="WFB38" s="536">
        <f>ROUND(Eigenmischungen!WFI46,1)</f>
        <v>0</v>
      </c>
      <c r="WFC38" s="536">
        <f>ROUND(Eigenmischungen!WFJ46,1)</f>
        <v>0</v>
      </c>
      <c r="WFD38" s="536">
        <f>ROUND(Eigenmischungen!WFK46,1)</f>
        <v>0</v>
      </c>
      <c r="WFE38" s="536">
        <f>ROUND(Eigenmischungen!WFL46,1)</f>
        <v>0</v>
      </c>
      <c r="WFF38" s="536">
        <f>ROUND(Eigenmischungen!WFM46,1)</f>
        <v>0</v>
      </c>
      <c r="WFG38" s="536">
        <f>ROUND(Eigenmischungen!WFN46,1)</f>
        <v>0</v>
      </c>
      <c r="WFH38" s="536">
        <f>ROUND(Eigenmischungen!WFO46,1)</f>
        <v>0</v>
      </c>
      <c r="WFI38" s="536">
        <f>ROUND(Eigenmischungen!WFP46,1)</f>
        <v>0</v>
      </c>
      <c r="WFJ38" s="536">
        <f>ROUND(Eigenmischungen!WFQ46,1)</f>
        <v>0</v>
      </c>
      <c r="WFK38" s="536">
        <f>ROUND(Eigenmischungen!WFR46,1)</f>
        <v>0</v>
      </c>
      <c r="WFL38" s="536">
        <f>ROUND(Eigenmischungen!WFS46,1)</f>
        <v>0</v>
      </c>
      <c r="WFM38" s="536">
        <f>ROUND(Eigenmischungen!WFT46,1)</f>
        <v>0</v>
      </c>
      <c r="WFN38" s="536">
        <f>ROUND(Eigenmischungen!WFU46,1)</f>
        <v>0</v>
      </c>
      <c r="WFO38" s="536">
        <f>ROUND(Eigenmischungen!WFV46,1)</f>
        <v>0</v>
      </c>
      <c r="WFP38" s="536">
        <f>ROUND(Eigenmischungen!WFW46,1)</f>
        <v>0</v>
      </c>
      <c r="WFQ38" s="536">
        <f>ROUND(Eigenmischungen!WFX46,1)</f>
        <v>0</v>
      </c>
      <c r="WFR38" s="536">
        <f>ROUND(Eigenmischungen!WFY46,1)</f>
        <v>0</v>
      </c>
      <c r="WFS38" s="536">
        <f>ROUND(Eigenmischungen!WFZ46,1)</f>
        <v>0</v>
      </c>
      <c r="WFT38" s="536">
        <f>ROUND(Eigenmischungen!WGA46,1)</f>
        <v>0</v>
      </c>
      <c r="WFU38" s="536">
        <f>ROUND(Eigenmischungen!WGB46,1)</f>
        <v>0</v>
      </c>
      <c r="WFV38" s="536">
        <f>ROUND(Eigenmischungen!WGC46,1)</f>
        <v>0</v>
      </c>
      <c r="WFW38" s="536">
        <f>ROUND(Eigenmischungen!WGD46,1)</f>
        <v>0</v>
      </c>
      <c r="WFX38" s="536">
        <f>ROUND(Eigenmischungen!WGE46,1)</f>
        <v>0</v>
      </c>
      <c r="WFY38" s="536">
        <f>ROUND(Eigenmischungen!WGF46,1)</f>
        <v>0</v>
      </c>
      <c r="WFZ38" s="536">
        <f>ROUND(Eigenmischungen!WGG46,1)</f>
        <v>0</v>
      </c>
      <c r="WGA38" s="536">
        <f>ROUND(Eigenmischungen!WGH46,1)</f>
        <v>0</v>
      </c>
      <c r="WGB38" s="536">
        <f>ROUND(Eigenmischungen!WGI46,1)</f>
        <v>0</v>
      </c>
      <c r="WGC38" s="536">
        <f>ROUND(Eigenmischungen!WGJ46,1)</f>
        <v>0</v>
      </c>
      <c r="WGD38" s="536">
        <f>ROUND(Eigenmischungen!WGK46,1)</f>
        <v>0</v>
      </c>
      <c r="WGE38" s="536">
        <f>ROUND(Eigenmischungen!WGL46,1)</f>
        <v>0</v>
      </c>
      <c r="WGF38" s="536">
        <f>ROUND(Eigenmischungen!WGM46,1)</f>
        <v>0</v>
      </c>
      <c r="WGG38" s="536">
        <f>ROUND(Eigenmischungen!WGN46,1)</f>
        <v>0</v>
      </c>
      <c r="WGH38" s="536">
        <f>ROUND(Eigenmischungen!WGO46,1)</f>
        <v>0</v>
      </c>
      <c r="WGI38" s="536">
        <f>ROUND(Eigenmischungen!WGP46,1)</f>
        <v>0</v>
      </c>
      <c r="WGJ38" s="536">
        <f>ROUND(Eigenmischungen!WGQ46,1)</f>
        <v>0</v>
      </c>
      <c r="WGK38" s="536">
        <f>ROUND(Eigenmischungen!WGR46,1)</f>
        <v>0</v>
      </c>
      <c r="WGL38" s="536">
        <f>ROUND(Eigenmischungen!WGS46,1)</f>
        <v>0</v>
      </c>
      <c r="WGM38" s="536">
        <f>ROUND(Eigenmischungen!WGT46,1)</f>
        <v>0</v>
      </c>
      <c r="WGN38" s="536">
        <f>ROUND(Eigenmischungen!WGU46,1)</f>
        <v>0</v>
      </c>
      <c r="WGO38" s="536">
        <f>ROUND(Eigenmischungen!WGV46,1)</f>
        <v>0</v>
      </c>
      <c r="WGP38" s="536">
        <f>ROUND(Eigenmischungen!WGW46,1)</f>
        <v>0</v>
      </c>
      <c r="WGQ38" s="536">
        <f>ROUND(Eigenmischungen!WGX46,1)</f>
        <v>0</v>
      </c>
      <c r="WGR38" s="536">
        <f>ROUND(Eigenmischungen!WGY46,1)</f>
        <v>0</v>
      </c>
      <c r="WGS38" s="536">
        <f>ROUND(Eigenmischungen!WGZ46,1)</f>
        <v>0</v>
      </c>
      <c r="WGT38" s="536">
        <f>ROUND(Eigenmischungen!WHA46,1)</f>
        <v>0</v>
      </c>
      <c r="WGU38" s="536">
        <f>ROUND(Eigenmischungen!WHB46,1)</f>
        <v>0</v>
      </c>
      <c r="WGV38" s="536">
        <f>ROUND(Eigenmischungen!WHC46,1)</f>
        <v>0</v>
      </c>
      <c r="WGW38" s="536">
        <f>ROUND(Eigenmischungen!WHD46,1)</f>
        <v>0</v>
      </c>
      <c r="WGX38" s="536">
        <f>ROUND(Eigenmischungen!WHE46,1)</f>
        <v>0</v>
      </c>
      <c r="WGY38" s="536">
        <f>ROUND(Eigenmischungen!WHF46,1)</f>
        <v>0</v>
      </c>
      <c r="WGZ38" s="536">
        <f>ROUND(Eigenmischungen!WHG46,1)</f>
        <v>0</v>
      </c>
      <c r="WHA38" s="536">
        <f>ROUND(Eigenmischungen!WHH46,1)</f>
        <v>0</v>
      </c>
      <c r="WHB38" s="536">
        <f>ROUND(Eigenmischungen!WHI46,1)</f>
        <v>0</v>
      </c>
      <c r="WHC38" s="536">
        <f>ROUND(Eigenmischungen!WHJ46,1)</f>
        <v>0</v>
      </c>
      <c r="WHD38" s="536">
        <f>ROUND(Eigenmischungen!WHK46,1)</f>
        <v>0</v>
      </c>
      <c r="WHE38" s="536">
        <f>ROUND(Eigenmischungen!WHL46,1)</f>
        <v>0</v>
      </c>
      <c r="WHF38" s="536">
        <f>ROUND(Eigenmischungen!WHM46,1)</f>
        <v>0</v>
      </c>
      <c r="WHG38" s="536">
        <f>ROUND(Eigenmischungen!WHN46,1)</f>
        <v>0</v>
      </c>
      <c r="WHH38" s="536">
        <f>ROUND(Eigenmischungen!WHO46,1)</f>
        <v>0</v>
      </c>
      <c r="WHI38" s="536">
        <f>ROUND(Eigenmischungen!WHP46,1)</f>
        <v>0</v>
      </c>
      <c r="WHJ38" s="536">
        <f>ROUND(Eigenmischungen!WHQ46,1)</f>
        <v>0</v>
      </c>
      <c r="WHK38" s="536">
        <f>ROUND(Eigenmischungen!WHR46,1)</f>
        <v>0</v>
      </c>
      <c r="WHL38" s="536">
        <f>ROUND(Eigenmischungen!WHS46,1)</f>
        <v>0</v>
      </c>
      <c r="WHM38" s="536">
        <f>ROUND(Eigenmischungen!WHT46,1)</f>
        <v>0</v>
      </c>
      <c r="WHN38" s="536">
        <f>ROUND(Eigenmischungen!WHU46,1)</f>
        <v>0</v>
      </c>
      <c r="WHO38" s="536">
        <f>ROUND(Eigenmischungen!WHV46,1)</f>
        <v>0</v>
      </c>
      <c r="WHP38" s="536">
        <f>ROUND(Eigenmischungen!WHW46,1)</f>
        <v>0</v>
      </c>
      <c r="WHQ38" s="536">
        <f>ROUND(Eigenmischungen!WHX46,1)</f>
        <v>0</v>
      </c>
      <c r="WHR38" s="536">
        <f>ROUND(Eigenmischungen!WHY46,1)</f>
        <v>0</v>
      </c>
      <c r="WHS38" s="536">
        <f>ROUND(Eigenmischungen!WHZ46,1)</f>
        <v>0</v>
      </c>
      <c r="WHT38" s="536">
        <f>ROUND(Eigenmischungen!WIA46,1)</f>
        <v>0</v>
      </c>
      <c r="WHU38" s="536">
        <f>ROUND(Eigenmischungen!WIB46,1)</f>
        <v>0</v>
      </c>
      <c r="WHV38" s="536">
        <f>ROUND(Eigenmischungen!WIC46,1)</f>
        <v>0</v>
      </c>
      <c r="WHW38" s="536">
        <f>ROUND(Eigenmischungen!WID46,1)</f>
        <v>0</v>
      </c>
      <c r="WHX38" s="536">
        <f>ROUND(Eigenmischungen!WIE46,1)</f>
        <v>0</v>
      </c>
      <c r="WHY38" s="536">
        <f>ROUND(Eigenmischungen!WIF46,1)</f>
        <v>0</v>
      </c>
      <c r="WHZ38" s="536">
        <f>ROUND(Eigenmischungen!WIG46,1)</f>
        <v>0</v>
      </c>
      <c r="WIA38" s="536">
        <f>ROUND(Eigenmischungen!WIH46,1)</f>
        <v>0</v>
      </c>
      <c r="WIB38" s="536">
        <f>ROUND(Eigenmischungen!WII46,1)</f>
        <v>0</v>
      </c>
      <c r="WIC38" s="536">
        <f>ROUND(Eigenmischungen!WIJ46,1)</f>
        <v>0</v>
      </c>
      <c r="WID38" s="536">
        <f>ROUND(Eigenmischungen!WIK46,1)</f>
        <v>0</v>
      </c>
      <c r="WIE38" s="536">
        <f>ROUND(Eigenmischungen!WIL46,1)</f>
        <v>0</v>
      </c>
      <c r="WIF38" s="536">
        <f>ROUND(Eigenmischungen!WIM46,1)</f>
        <v>0</v>
      </c>
      <c r="WIG38" s="536">
        <f>ROUND(Eigenmischungen!WIN46,1)</f>
        <v>0</v>
      </c>
      <c r="WIH38" s="536">
        <f>ROUND(Eigenmischungen!WIO46,1)</f>
        <v>0</v>
      </c>
      <c r="WII38" s="536">
        <f>ROUND(Eigenmischungen!WIP46,1)</f>
        <v>0</v>
      </c>
      <c r="WIJ38" s="536">
        <f>ROUND(Eigenmischungen!WIQ46,1)</f>
        <v>0</v>
      </c>
      <c r="WIK38" s="536">
        <f>ROUND(Eigenmischungen!WIR46,1)</f>
        <v>0</v>
      </c>
      <c r="WIL38" s="536">
        <f>ROUND(Eigenmischungen!WIS46,1)</f>
        <v>0</v>
      </c>
      <c r="WIM38" s="536">
        <f>ROUND(Eigenmischungen!WIT46,1)</f>
        <v>0</v>
      </c>
      <c r="WIN38" s="536">
        <f>ROUND(Eigenmischungen!WIU46,1)</f>
        <v>0</v>
      </c>
      <c r="WIO38" s="536">
        <f>ROUND(Eigenmischungen!WIV46,1)</f>
        <v>0</v>
      </c>
      <c r="WIP38" s="536">
        <f>ROUND(Eigenmischungen!WIW46,1)</f>
        <v>0</v>
      </c>
      <c r="WIQ38" s="536">
        <f>ROUND(Eigenmischungen!WIX46,1)</f>
        <v>0</v>
      </c>
      <c r="WIR38" s="536">
        <f>ROUND(Eigenmischungen!WIY46,1)</f>
        <v>0</v>
      </c>
      <c r="WIS38" s="536">
        <f>ROUND(Eigenmischungen!WIZ46,1)</f>
        <v>0</v>
      </c>
      <c r="WIT38" s="536">
        <f>ROUND(Eigenmischungen!WJA46,1)</f>
        <v>0</v>
      </c>
      <c r="WIU38" s="536">
        <f>ROUND(Eigenmischungen!WJB46,1)</f>
        <v>0</v>
      </c>
      <c r="WIV38" s="536">
        <f>ROUND(Eigenmischungen!WJC46,1)</f>
        <v>0</v>
      </c>
      <c r="WIW38" s="536">
        <f>ROUND(Eigenmischungen!WJD46,1)</f>
        <v>0</v>
      </c>
      <c r="WIX38" s="536">
        <f>ROUND(Eigenmischungen!WJE46,1)</f>
        <v>0</v>
      </c>
      <c r="WIY38" s="536">
        <f>ROUND(Eigenmischungen!WJF46,1)</f>
        <v>0</v>
      </c>
      <c r="WIZ38" s="536">
        <f>ROUND(Eigenmischungen!WJG46,1)</f>
        <v>0</v>
      </c>
      <c r="WJA38" s="536">
        <f>ROUND(Eigenmischungen!WJH46,1)</f>
        <v>0</v>
      </c>
      <c r="WJB38" s="536">
        <f>ROUND(Eigenmischungen!WJI46,1)</f>
        <v>0</v>
      </c>
      <c r="WJC38" s="536">
        <f>ROUND(Eigenmischungen!WJJ46,1)</f>
        <v>0</v>
      </c>
      <c r="WJD38" s="536">
        <f>ROUND(Eigenmischungen!WJK46,1)</f>
        <v>0</v>
      </c>
      <c r="WJE38" s="536">
        <f>ROUND(Eigenmischungen!WJL46,1)</f>
        <v>0</v>
      </c>
      <c r="WJF38" s="536">
        <f>ROUND(Eigenmischungen!WJM46,1)</f>
        <v>0</v>
      </c>
      <c r="WJG38" s="536">
        <f>ROUND(Eigenmischungen!WJN46,1)</f>
        <v>0</v>
      </c>
      <c r="WJH38" s="536">
        <f>ROUND(Eigenmischungen!WJO46,1)</f>
        <v>0</v>
      </c>
      <c r="WJI38" s="536">
        <f>ROUND(Eigenmischungen!WJP46,1)</f>
        <v>0</v>
      </c>
      <c r="WJJ38" s="536">
        <f>ROUND(Eigenmischungen!WJQ46,1)</f>
        <v>0</v>
      </c>
      <c r="WJK38" s="536">
        <f>ROUND(Eigenmischungen!WJR46,1)</f>
        <v>0</v>
      </c>
      <c r="WJL38" s="536">
        <f>ROUND(Eigenmischungen!WJS46,1)</f>
        <v>0</v>
      </c>
      <c r="WJM38" s="536">
        <f>ROUND(Eigenmischungen!WJT46,1)</f>
        <v>0</v>
      </c>
      <c r="WJN38" s="536">
        <f>ROUND(Eigenmischungen!WJU46,1)</f>
        <v>0</v>
      </c>
      <c r="WJO38" s="536">
        <f>ROUND(Eigenmischungen!WJV46,1)</f>
        <v>0</v>
      </c>
      <c r="WJP38" s="536">
        <f>ROUND(Eigenmischungen!WJW46,1)</f>
        <v>0</v>
      </c>
      <c r="WJQ38" s="536">
        <f>ROUND(Eigenmischungen!WJX46,1)</f>
        <v>0</v>
      </c>
      <c r="WJR38" s="536">
        <f>ROUND(Eigenmischungen!WJY46,1)</f>
        <v>0</v>
      </c>
      <c r="WJS38" s="536">
        <f>ROUND(Eigenmischungen!WJZ46,1)</f>
        <v>0</v>
      </c>
      <c r="WJT38" s="536">
        <f>ROUND(Eigenmischungen!WKA46,1)</f>
        <v>0</v>
      </c>
      <c r="WJU38" s="536">
        <f>ROUND(Eigenmischungen!WKB46,1)</f>
        <v>0</v>
      </c>
      <c r="WJV38" s="536">
        <f>ROUND(Eigenmischungen!WKC46,1)</f>
        <v>0</v>
      </c>
      <c r="WJW38" s="536">
        <f>ROUND(Eigenmischungen!WKD46,1)</f>
        <v>0</v>
      </c>
      <c r="WJX38" s="536">
        <f>ROUND(Eigenmischungen!WKE46,1)</f>
        <v>0</v>
      </c>
      <c r="WJY38" s="536">
        <f>ROUND(Eigenmischungen!WKF46,1)</f>
        <v>0</v>
      </c>
      <c r="WJZ38" s="536">
        <f>ROUND(Eigenmischungen!WKG46,1)</f>
        <v>0</v>
      </c>
      <c r="WKA38" s="536">
        <f>ROUND(Eigenmischungen!WKH46,1)</f>
        <v>0</v>
      </c>
      <c r="WKB38" s="536">
        <f>ROUND(Eigenmischungen!WKI46,1)</f>
        <v>0</v>
      </c>
      <c r="WKC38" s="536">
        <f>ROUND(Eigenmischungen!WKJ46,1)</f>
        <v>0</v>
      </c>
      <c r="WKD38" s="536">
        <f>ROUND(Eigenmischungen!WKK46,1)</f>
        <v>0</v>
      </c>
      <c r="WKE38" s="536">
        <f>ROUND(Eigenmischungen!WKL46,1)</f>
        <v>0</v>
      </c>
      <c r="WKF38" s="536">
        <f>ROUND(Eigenmischungen!WKM46,1)</f>
        <v>0</v>
      </c>
      <c r="WKG38" s="536">
        <f>ROUND(Eigenmischungen!WKN46,1)</f>
        <v>0</v>
      </c>
      <c r="WKH38" s="536">
        <f>ROUND(Eigenmischungen!WKO46,1)</f>
        <v>0</v>
      </c>
      <c r="WKI38" s="536">
        <f>ROUND(Eigenmischungen!WKP46,1)</f>
        <v>0</v>
      </c>
      <c r="WKJ38" s="536">
        <f>ROUND(Eigenmischungen!WKQ46,1)</f>
        <v>0</v>
      </c>
      <c r="WKK38" s="536">
        <f>ROUND(Eigenmischungen!WKR46,1)</f>
        <v>0</v>
      </c>
      <c r="WKL38" s="536">
        <f>ROUND(Eigenmischungen!WKS46,1)</f>
        <v>0</v>
      </c>
      <c r="WKM38" s="536">
        <f>ROUND(Eigenmischungen!WKT46,1)</f>
        <v>0</v>
      </c>
      <c r="WKN38" s="536">
        <f>ROUND(Eigenmischungen!WKU46,1)</f>
        <v>0</v>
      </c>
      <c r="WKO38" s="536">
        <f>ROUND(Eigenmischungen!WKV46,1)</f>
        <v>0</v>
      </c>
      <c r="WKP38" s="536">
        <f>ROUND(Eigenmischungen!WKW46,1)</f>
        <v>0</v>
      </c>
      <c r="WKQ38" s="536">
        <f>ROUND(Eigenmischungen!WKX46,1)</f>
        <v>0</v>
      </c>
      <c r="WKR38" s="536">
        <f>ROUND(Eigenmischungen!WKY46,1)</f>
        <v>0</v>
      </c>
      <c r="WKS38" s="536">
        <f>ROUND(Eigenmischungen!WKZ46,1)</f>
        <v>0</v>
      </c>
      <c r="WKT38" s="536">
        <f>ROUND(Eigenmischungen!WLA46,1)</f>
        <v>0</v>
      </c>
      <c r="WKU38" s="536">
        <f>ROUND(Eigenmischungen!WLB46,1)</f>
        <v>0</v>
      </c>
      <c r="WKV38" s="536">
        <f>ROUND(Eigenmischungen!WLC46,1)</f>
        <v>0</v>
      </c>
      <c r="WKW38" s="536">
        <f>ROUND(Eigenmischungen!WLD46,1)</f>
        <v>0</v>
      </c>
      <c r="WKX38" s="536">
        <f>ROUND(Eigenmischungen!WLE46,1)</f>
        <v>0</v>
      </c>
      <c r="WKY38" s="536">
        <f>ROUND(Eigenmischungen!WLF46,1)</f>
        <v>0</v>
      </c>
      <c r="WKZ38" s="536">
        <f>ROUND(Eigenmischungen!WLG46,1)</f>
        <v>0</v>
      </c>
      <c r="WLA38" s="536">
        <f>ROUND(Eigenmischungen!WLH46,1)</f>
        <v>0</v>
      </c>
      <c r="WLB38" s="536">
        <f>ROUND(Eigenmischungen!WLI46,1)</f>
        <v>0</v>
      </c>
      <c r="WLC38" s="536">
        <f>ROUND(Eigenmischungen!WLJ46,1)</f>
        <v>0</v>
      </c>
      <c r="WLD38" s="536">
        <f>ROUND(Eigenmischungen!WLK46,1)</f>
        <v>0</v>
      </c>
      <c r="WLE38" s="536">
        <f>ROUND(Eigenmischungen!WLL46,1)</f>
        <v>0</v>
      </c>
      <c r="WLF38" s="536">
        <f>ROUND(Eigenmischungen!WLM46,1)</f>
        <v>0</v>
      </c>
      <c r="WLG38" s="536">
        <f>ROUND(Eigenmischungen!WLN46,1)</f>
        <v>0</v>
      </c>
      <c r="WLH38" s="536">
        <f>ROUND(Eigenmischungen!WLO46,1)</f>
        <v>0</v>
      </c>
      <c r="WLI38" s="536">
        <f>ROUND(Eigenmischungen!WLP46,1)</f>
        <v>0</v>
      </c>
      <c r="WLJ38" s="536">
        <f>ROUND(Eigenmischungen!WLQ46,1)</f>
        <v>0</v>
      </c>
      <c r="WLK38" s="536">
        <f>ROUND(Eigenmischungen!WLR46,1)</f>
        <v>0</v>
      </c>
      <c r="WLL38" s="536">
        <f>ROUND(Eigenmischungen!WLS46,1)</f>
        <v>0</v>
      </c>
      <c r="WLM38" s="536">
        <f>ROUND(Eigenmischungen!WLT46,1)</f>
        <v>0</v>
      </c>
      <c r="WLN38" s="536">
        <f>ROUND(Eigenmischungen!WLU46,1)</f>
        <v>0</v>
      </c>
      <c r="WLO38" s="536">
        <f>ROUND(Eigenmischungen!WLV46,1)</f>
        <v>0</v>
      </c>
      <c r="WLP38" s="536">
        <f>ROUND(Eigenmischungen!WLW46,1)</f>
        <v>0</v>
      </c>
      <c r="WLQ38" s="536">
        <f>ROUND(Eigenmischungen!WLX46,1)</f>
        <v>0</v>
      </c>
      <c r="WLR38" s="536">
        <f>ROUND(Eigenmischungen!WLY46,1)</f>
        <v>0</v>
      </c>
      <c r="WLS38" s="536">
        <f>ROUND(Eigenmischungen!WLZ46,1)</f>
        <v>0</v>
      </c>
      <c r="WLT38" s="536">
        <f>ROUND(Eigenmischungen!WMA46,1)</f>
        <v>0</v>
      </c>
      <c r="WLU38" s="536">
        <f>ROUND(Eigenmischungen!WMB46,1)</f>
        <v>0</v>
      </c>
      <c r="WLV38" s="536">
        <f>ROUND(Eigenmischungen!WMC46,1)</f>
        <v>0</v>
      </c>
      <c r="WLW38" s="536">
        <f>ROUND(Eigenmischungen!WMD46,1)</f>
        <v>0</v>
      </c>
      <c r="WLX38" s="536">
        <f>ROUND(Eigenmischungen!WME46,1)</f>
        <v>0</v>
      </c>
      <c r="WLY38" s="536">
        <f>ROUND(Eigenmischungen!WMF46,1)</f>
        <v>0</v>
      </c>
      <c r="WLZ38" s="536">
        <f>ROUND(Eigenmischungen!WMG46,1)</f>
        <v>0</v>
      </c>
      <c r="WMA38" s="536">
        <f>ROUND(Eigenmischungen!WMH46,1)</f>
        <v>0</v>
      </c>
      <c r="WMB38" s="536">
        <f>ROUND(Eigenmischungen!WMI46,1)</f>
        <v>0</v>
      </c>
      <c r="WMC38" s="536">
        <f>ROUND(Eigenmischungen!WMJ46,1)</f>
        <v>0</v>
      </c>
      <c r="WMD38" s="536">
        <f>ROUND(Eigenmischungen!WMK46,1)</f>
        <v>0</v>
      </c>
      <c r="WME38" s="536">
        <f>ROUND(Eigenmischungen!WML46,1)</f>
        <v>0</v>
      </c>
      <c r="WMF38" s="536">
        <f>ROUND(Eigenmischungen!WMM46,1)</f>
        <v>0</v>
      </c>
      <c r="WMG38" s="536">
        <f>ROUND(Eigenmischungen!WMN46,1)</f>
        <v>0</v>
      </c>
      <c r="WMH38" s="536">
        <f>ROUND(Eigenmischungen!WMO46,1)</f>
        <v>0</v>
      </c>
      <c r="WMI38" s="536">
        <f>ROUND(Eigenmischungen!WMP46,1)</f>
        <v>0</v>
      </c>
      <c r="WMJ38" s="536">
        <f>ROUND(Eigenmischungen!WMQ46,1)</f>
        <v>0</v>
      </c>
      <c r="WMK38" s="536">
        <f>ROUND(Eigenmischungen!WMR46,1)</f>
        <v>0</v>
      </c>
      <c r="WML38" s="536">
        <f>ROUND(Eigenmischungen!WMS46,1)</f>
        <v>0</v>
      </c>
      <c r="WMM38" s="536">
        <f>ROUND(Eigenmischungen!WMT46,1)</f>
        <v>0</v>
      </c>
      <c r="WMN38" s="536">
        <f>ROUND(Eigenmischungen!WMU46,1)</f>
        <v>0</v>
      </c>
      <c r="WMO38" s="536">
        <f>ROUND(Eigenmischungen!WMV46,1)</f>
        <v>0</v>
      </c>
      <c r="WMP38" s="536">
        <f>ROUND(Eigenmischungen!WMW46,1)</f>
        <v>0</v>
      </c>
      <c r="WMQ38" s="536">
        <f>ROUND(Eigenmischungen!WMX46,1)</f>
        <v>0</v>
      </c>
      <c r="WMR38" s="536">
        <f>ROUND(Eigenmischungen!WMY46,1)</f>
        <v>0</v>
      </c>
      <c r="WMS38" s="536">
        <f>ROUND(Eigenmischungen!WMZ46,1)</f>
        <v>0</v>
      </c>
      <c r="WMT38" s="536">
        <f>ROUND(Eigenmischungen!WNA46,1)</f>
        <v>0</v>
      </c>
      <c r="WMU38" s="536">
        <f>ROUND(Eigenmischungen!WNB46,1)</f>
        <v>0</v>
      </c>
      <c r="WMV38" s="536">
        <f>ROUND(Eigenmischungen!WNC46,1)</f>
        <v>0</v>
      </c>
      <c r="WMW38" s="536">
        <f>ROUND(Eigenmischungen!WND46,1)</f>
        <v>0</v>
      </c>
      <c r="WMX38" s="536">
        <f>ROUND(Eigenmischungen!WNE46,1)</f>
        <v>0</v>
      </c>
      <c r="WMY38" s="536">
        <f>ROUND(Eigenmischungen!WNF46,1)</f>
        <v>0</v>
      </c>
      <c r="WMZ38" s="536">
        <f>ROUND(Eigenmischungen!WNG46,1)</f>
        <v>0</v>
      </c>
      <c r="WNA38" s="536">
        <f>ROUND(Eigenmischungen!WNH46,1)</f>
        <v>0</v>
      </c>
      <c r="WNB38" s="536">
        <f>ROUND(Eigenmischungen!WNI46,1)</f>
        <v>0</v>
      </c>
      <c r="WNC38" s="536">
        <f>ROUND(Eigenmischungen!WNJ46,1)</f>
        <v>0</v>
      </c>
      <c r="WND38" s="536">
        <f>ROUND(Eigenmischungen!WNK46,1)</f>
        <v>0</v>
      </c>
      <c r="WNE38" s="536">
        <f>ROUND(Eigenmischungen!WNL46,1)</f>
        <v>0</v>
      </c>
      <c r="WNF38" s="536">
        <f>ROUND(Eigenmischungen!WNM46,1)</f>
        <v>0</v>
      </c>
      <c r="WNG38" s="536">
        <f>ROUND(Eigenmischungen!WNN46,1)</f>
        <v>0</v>
      </c>
      <c r="WNH38" s="536">
        <f>ROUND(Eigenmischungen!WNO46,1)</f>
        <v>0</v>
      </c>
      <c r="WNI38" s="536">
        <f>ROUND(Eigenmischungen!WNP46,1)</f>
        <v>0</v>
      </c>
      <c r="WNJ38" s="536">
        <f>ROUND(Eigenmischungen!WNQ46,1)</f>
        <v>0</v>
      </c>
      <c r="WNK38" s="536">
        <f>ROUND(Eigenmischungen!WNR46,1)</f>
        <v>0</v>
      </c>
      <c r="WNL38" s="536">
        <f>ROUND(Eigenmischungen!WNS46,1)</f>
        <v>0</v>
      </c>
      <c r="WNM38" s="536">
        <f>ROUND(Eigenmischungen!WNT46,1)</f>
        <v>0</v>
      </c>
      <c r="WNN38" s="536">
        <f>ROUND(Eigenmischungen!WNU46,1)</f>
        <v>0</v>
      </c>
      <c r="WNO38" s="536">
        <f>ROUND(Eigenmischungen!WNV46,1)</f>
        <v>0</v>
      </c>
      <c r="WNP38" s="536">
        <f>ROUND(Eigenmischungen!WNW46,1)</f>
        <v>0</v>
      </c>
      <c r="WNQ38" s="536">
        <f>ROUND(Eigenmischungen!WNX46,1)</f>
        <v>0</v>
      </c>
      <c r="WNR38" s="536">
        <f>ROUND(Eigenmischungen!WNY46,1)</f>
        <v>0</v>
      </c>
      <c r="WNS38" s="536">
        <f>ROUND(Eigenmischungen!WNZ46,1)</f>
        <v>0</v>
      </c>
      <c r="WNT38" s="536">
        <f>ROUND(Eigenmischungen!WOA46,1)</f>
        <v>0</v>
      </c>
      <c r="WNU38" s="536">
        <f>ROUND(Eigenmischungen!WOB46,1)</f>
        <v>0</v>
      </c>
      <c r="WNV38" s="536">
        <f>ROUND(Eigenmischungen!WOC46,1)</f>
        <v>0</v>
      </c>
      <c r="WNW38" s="536">
        <f>ROUND(Eigenmischungen!WOD46,1)</f>
        <v>0</v>
      </c>
      <c r="WNX38" s="536">
        <f>ROUND(Eigenmischungen!WOE46,1)</f>
        <v>0</v>
      </c>
      <c r="WNY38" s="536">
        <f>ROUND(Eigenmischungen!WOF46,1)</f>
        <v>0</v>
      </c>
      <c r="WNZ38" s="536">
        <f>ROUND(Eigenmischungen!WOG46,1)</f>
        <v>0</v>
      </c>
      <c r="WOA38" s="536">
        <f>ROUND(Eigenmischungen!WOH46,1)</f>
        <v>0</v>
      </c>
      <c r="WOB38" s="536">
        <f>ROUND(Eigenmischungen!WOI46,1)</f>
        <v>0</v>
      </c>
      <c r="WOC38" s="536">
        <f>ROUND(Eigenmischungen!WOJ46,1)</f>
        <v>0</v>
      </c>
      <c r="WOD38" s="536">
        <f>ROUND(Eigenmischungen!WOK46,1)</f>
        <v>0</v>
      </c>
      <c r="WOE38" s="536">
        <f>ROUND(Eigenmischungen!WOL46,1)</f>
        <v>0</v>
      </c>
      <c r="WOF38" s="536">
        <f>ROUND(Eigenmischungen!WOM46,1)</f>
        <v>0</v>
      </c>
      <c r="WOG38" s="536">
        <f>ROUND(Eigenmischungen!WON46,1)</f>
        <v>0</v>
      </c>
      <c r="WOH38" s="536">
        <f>ROUND(Eigenmischungen!WOO46,1)</f>
        <v>0</v>
      </c>
      <c r="WOI38" s="536">
        <f>ROUND(Eigenmischungen!WOP46,1)</f>
        <v>0</v>
      </c>
      <c r="WOJ38" s="536">
        <f>ROUND(Eigenmischungen!WOQ46,1)</f>
        <v>0</v>
      </c>
      <c r="WOK38" s="536">
        <f>ROUND(Eigenmischungen!WOR46,1)</f>
        <v>0</v>
      </c>
      <c r="WOL38" s="536">
        <f>ROUND(Eigenmischungen!WOS46,1)</f>
        <v>0</v>
      </c>
      <c r="WOM38" s="536">
        <f>ROUND(Eigenmischungen!WOT46,1)</f>
        <v>0</v>
      </c>
      <c r="WON38" s="536">
        <f>ROUND(Eigenmischungen!WOU46,1)</f>
        <v>0</v>
      </c>
      <c r="WOO38" s="536">
        <f>ROUND(Eigenmischungen!WOV46,1)</f>
        <v>0</v>
      </c>
      <c r="WOP38" s="536">
        <f>ROUND(Eigenmischungen!WOW46,1)</f>
        <v>0</v>
      </c>
      <c r="WOQ38" s="536">
        <f>ROUND(Eigenmischungen!WOX46,1)</f>
        <v>0</v>
      </c>
      <c r="WOR38" s="536">
        <f>ROUND(Eigenmischungen!WOY46,1)</f>
        <v>0</v>
      </c>
      <c r="WOS38" s="536">
        <f>ROUND(Eigenmischungen!WOZ46,1)</f>
        <v>0</v>
      </c>
      <c r="WOT38" s="536">
        <f>ROUND(Eigenmischungen!WPA46,1)</f>
        <v>0</v>
      </c>
      <c r="WOU38" s="536">
        <f>ROUND(Eigenmischungen!WPB46,1)</f>
        <v>0</v>
      </c>
      <c r="WOV38" s="536">
        <f>ROUND(Eigenmischungen!WPC46,1)</f>
        <v>0</v>
      </c>
      <c r="WOW38" s="536">
        <f>ROUND(Eigenmischungen!WPD46,1)</f>
        <v>0</v>
      </c>
      <c r="WOX38" s="536">
        <f>ROUND(Eigenmischungen!WPE46,1)</f>
        <v>0</v>
      </c>
      <c r="WOY38" s="536">
        <f>ROUND(Eigenmischungen!WPF46,1)</f>
        <v>0</v>
      </c>
      <c r="WOZ38" s="536">
        <f>ROUND(Eigenmischungen!WPG46,1)</f>
        <v>0</v>
      </c>
      <c r="WPA38" s="536">
        <f>ROUND(Eigenmischungen!WPH46,1)</f>
        <v>0</v>
      </c>
      <c r="WPB38" s="536">
        <f>ROUND(Eigenmischungen!WPI46,1)</f>
        <v>0</v>
      </c>
      <c r="WPC38" s="536">
        <f>ROUND(Eigenmischungen!WPJ46,1)</f>
        <v>0</v>
      </c>
      <c r="WPD38" s="536">
        <f>ROUND(Eigenmischungen!WPK46,1)</f>
        <v>0</v>
      </c>
      <c r="WPE38" s="536">
        <f>ROUND(Eigenmischungen!WPL46,1)</f>
        <v>0</v>
      </c>
      <c r="WPF38" s="536">
        <f>ROUND(Eigenmischungen!WPM46,1)</f>
        <v>0</v>
      </c>
      <c r="WPG38" s="536">
        <f>ROUND(Eigenmischungen!WPN46,1)</f>
        <v>0</v>
      </c>
      <c r="WPH38" s="536">
        <f>ROUND(Eigenmischungen!WPO46,1)</f>
        <v>0</v>
      </c>
      <c r="WPI38" s="536">
        <f>ROUND(Eigenmischungen!WPP46,1)</f>
        <v>0</v>
      </c>
      <c r="WPJ38" s="536">
        <f>ROUND(Eigenmischungen!WPQ46,1)</f>
        <v>0</v>
      </c>
      <c r="WPK38" s="536">
        <f>ROUND(Eigenmischungen!WPR46,1)</f>
        <v>0</v>
      </c>
      <c r="WPL38" s="536">
        <f>ROUND(Eigenmischungen!WPS46,1)</f>
        <v>0</v>
      </c>
      <c r="WPM38" s="536">
        <f>ROUND(Eigenmischungen!WPT46,1)</f>
        <v>0</v>
      </c>
      <c r="WPN38" s="536">
        <f>ROUND(Eigenmischungen!WPU46,1)</f>
        <v>0</v>
      </c>
      <c r="WPO38" s="536">
        <f>ROUND(Eigenmischungen!WPV46,1)</f>
        <v>0</v>
      </c>
      <c r="WPP38" s="536">
        <f>ROUND(Eigenmischungen!WPW46,1)</f>
        <v>0</v>
      </c>
      <c r="WPQ38" s="536">
        <f>ROUND(Eigenmischungen!WPX46,1)</f>
        <v>0</v>
      </c>
      <c r="WPR38" s="536">
        <f>ROUND(Eigenmischungen!WPY46,1)</f>
        <v>0</v>
      </c>
      <c r="WPS38" s="536">
        <f>ROUND(Eigenmischungen!WPZ46,1)</f>
        <v>0</v>
      </c>
      <c r="WPT38" s="536">
        <f>ROUND(Eigenmischungen!WQA46,1)</f>
        <v>0</v>
      </c>
      <c r="WPU38" s="536">
        <f>ROUND(Eigenmischungen!WQB46,1)</f>
        <v>0</v>
      </c>
      <c r="WPV38" s="536">
        <f>ROUND(Eigenmischungen!WQC46,1)</f>
        <v>0</v>
      </c>
      <c r="WPW38" s="536">
        <f>ROUND(Eigenmischungen!WQD46,1)</f>
        <v>0</v>
      </c>
      <c r="WPX38" s="536">
        <f>ROUND(Eigenmischungen!WQE46,1)</f>
        <v>0</v>
      </c>
      <c r="WPY38" s="536">
        <f>ROUND(Eigenmischungen!WQF46,1)</f>
        <v>0</v>
      </c>
      <c r="WPZ38" s="536">
        <f>ROUND(Eigenmischungen!WQG46,1)</f>
        <v>0</v>
      </c>
      <c r="WQA38" s="536">
        <f>ROUND(Eigenmischungen!WQH46,1)</f>
        <v>0</v>
      </c>
      <c r="WQB38" s="536">
        <f>ROUND(Eigenmischungen!WQI46,1)</f>
        <v>0</v>
      </c>
      <c r="WQC38" s="536">
        <f>ROUND(Eigenmischungen!WQJ46,1)</f>
        <v>0</v>
      </c>
      <c r="WQD38" s="536">
        <f>ROUND(Eigenmischungen!WQK46,1)</f>
        <v>0</v>
      </c>
      <c r="WQE38" s="536">
        <f>ROUND(Eigenmischungen!WQL46,1)</f>
        <v>0</v>
      </c>
      <c r="WQF38" s="536">
        <f>ROUND(Eigenmischungen!WQM46,1)</f>
        <v>0</v>
      </c>
      <c r="WQG38" s="536">
        <f>ROUND(Eigenmischungen!WQN46,1)</f>
        <v>0</v>
      </c>
      <c r="WQH38" s="536">
        <f>ROUND(Eigenmischungen!WQO46,1)</f>
        <v>0</v>
      </c>
      <c r="WQI38" s="536">
        <f>ROUND(Eigenmischungen!WQP46,1)</f>
        <v>0</v>
      </c>
      <c r="WQJ38" s="536">
        <f>ROUND(Eigenmischungen!WQQ46,1)</f>
        <v>0</v>
      </c>
      <c r="WQK38" s="536">
        <f>ROUND(Eigenmischungen!WQR46,1)</f>
        <v>0</v>
      </c>
      <c r="WQL38" s="536">
        <f>ROUND(Eigenmischungen!WQS46,1)</f>
        <v>0</v>
      </c>
      <c r="WQM38" s="536">
        <f>ROUND(Eigenmischungen!WQT46,1)</f>
        <v>0</v>
      </c>
      <c r="WQN38" s="536">
        <f>ROUND(Eigenmischungen!WQU46,1)</f>
        <v>0</v>
      </c>
      <c r="WQO38" s="536">
        <f>ROUND(Eigenmischungen!WQV46,1)</f>
        <v>0</v>
      </c>
      <c r="WQP38" s="536">
        <f>ROUND(Eigenmischungen!WQW46,1)</f>
        <v>0</v>
      </c>
      <c r="WQQ38" s="536">
        <f>ROUND(Eigenmischungen!WQX46,1)</f>
        <v>0</v>
      </c>
      <c r="WQR38" s="536">
        <f>ROUND(Eigenmischungen!WQY46,1)</f>
        <v>0</v>
      </c>
      <c r="WQS38" s="536">
        <f>ROUND(Eigenmischungen!WQZ46,1)</f>
        <v>0</v>
      </c>
      <c r="WQT38" s="536">
        <f>ROUND(Eigenmischungen!WRA46,1)</f>
        <v>0</v>
      </c>
      <c r="WQU38" s="536">
        <f>ROUND(Eigenmischungen!WRB46,1)</f>
        <v>0</v>
      </c>
      <c r="WQV38" s="536">
        <f>ROUND(Eigenmischungen!WRC46,1)</f>
        <v>0</v>
      </c>
      <c r="WQW38" s="536">
        <f>ROUND(Eigenmischungen!WRD46,1)</f>
        <v>0</v>
      </c>
      <c r="WQX38" s="536">
        <f>ROUND(Eigenmischungen!WRE46,1)</f>
        <v>0</v>
      </c>
      <c r="WQY38" s="536">
        <f>ROUND(Eigenmischungen!WRF46,1)</f>
        <v>0</v>
      </c>
      <c r="WQZ38" s="536">
        <f>ROUND(Eigenmischungen!WRG46,1)</f>
        <v>0</v>
      </c>
      <c r="WRA38" s="536">
        <f>ROUND(Eigenmischungen!WRH46,1)</f>
        <v>0</v>
      </c>
      <c r="WRB38" s="536">
        <f>ROUND(Eigenmischungen!WRI46,1)</f>
        <v>0</v>
      </c>
      <c r="WRC38" s="536">
        <f>ROUND(Eigenmischungen!WRJ46,1)</f>
        <v>0</v>
      </c>
      <c r="WRD38" s="536">
        <f>ROUND(Eigenmischungen!WRK46,1)</f>
        <v>0</v>
      </c>
      <c r="WRE38" s="536">
        <f>ROUND(Eigenmischungen!WRL46,1)</f>
        <v>0</v>
      </c>
      <c r="WRF38" s="536">
        <f>ROUND(Eigenmischungen!WRM46,1)</f>
        <v>0</v>
      </c>
      <c r="WRG38" s="536">
        <f>ROUND(Eigenmischungen!WRN46,1)</f>
        <v>0</v>
      </c>
      <c r="WRH38" s="536">
        <f>ROUND(Eigenmischungen!WRO46,1)</f>
        <v>0</v>
      </c>
      <c r="WRI38" s="536">
        <f>ROUND(Eigenmischungen!WRP46,1)</f>
        <v>0</v>
      </c>
      <c r="WRJ38" s="536">
        <f>ROUND(Eigenmischungen!WRQ46,1)</f>
        <v>0</v>
      </c>
      <c r="WRK38" s="536">
        <f>ROUND(Eigenmischungen!WRR46,1)</f>
        <v>0</v>
      </c>
      <c r="WRL38" s="536">
        <f>ROUND(Eigenmischungen!WRS46,1)</f>
        <v>0</v>
      </c>
      <c r="WRM38" s="536">
        <f>ROUND(Eigenmischungen!WRT46,1)</f>
        <v>0</v>
      </c>
      <c r="WRN38" s="536">
        <f>ROUND(Eigenmischungen!WRU46,1)</f>
        <v>0</v>
      </c>
      <c r="WRO38" s="536">
        <f>ROUND(Eigenmischungen!WRV46,1)</f>
        <v>0</v>
      </c>
      <c r="WRP38" s="536">
        <f>ROUND(Eigenmischungen!WRW46,1)</f>
        <v>0</v>
      </c>
      <c r="WRQ38" s="536">
        <f>ROUND(Eigenmischungen!WRX46,1)</f>
        <v>0</v>
      </c>
      <c r="WRR38" s="536">
        <f>ROUND(Eigenmischungen!WRY46,1)</f>
        <v>0</v>
      </c>
      <c r="WRS38" s="536">
        <f>ROUND(Eigenmischungen!WRZ46,1)</f>
        <v>0</v>
      </c>
      <c r="WRT38" s="536">
        <f>ROUND(Eigenmischungen!WSA46,1)</f>
        <v>0</v>
      </c>
      <c r="WRU38" s="536">
        <f>ROUND(Eigenmischungen!WSB46,1)</f>
        <v>0</v>
      </c>
      <c r="WRV38" s="536">
        <f>ROUND(Eigenmischungen!WSC46,1)</f>
        <v>0</v>
      </c>
      <c r="WRW38" s="536">
        <f>ROUND(Eigenmischungen!WSD46,1)</f>
        <v>0</v>
      </c>
      <c r="WRX38" s="536">
        <f>ROUND(Eigenmischungen!WSE46,1)</f>
        <v>0</v>
      </c>
      <c r="WRY38" s="536">
        <f>ROUND(Eigenmischungen!WSF46,1)</f>
        <v>0</v>
      </c>
      <c r="WRZ38" s="536">
        <f>ROUND(Eigenmischungen!WSG46,1)</f>
        <v>0</v>
      </c>
      <c r="WSA38" s="536">
        <f>ROUND(Eigenmischungen!WSH46,1)</f>
        <v>0</v>
      </c>
      <c r="WSB38" s="536">
        <f>ROUND(Eigenmischungen!WSI46,1)</f>
        <v>0</v>
      </c>
      <c r="WSC38" s="536">
        <f>ROUND(Eigenmischungen!WSJ46,1)</f>
        <v>0</v>
      </c>
      <c r="WSD38" s="536">
        <f>ROUND(Eigenmischungen!WSK46,1)</f>
        <v>0</v>
      </c>
      <c r="WSE38" s="536">
        <f>ROUND(Eigenmischungen!WSL46,1)</f>
        <v>0</v>
      </c>
      <c r="WSF38" s="536">
        <f>ROUND(Eigenmischungen!WSM46,1)</f>
        <v>0</v>
      </c>
      <c r="WSG38" s="536">
        <f>ROUND(Eigenmischungen!WSN46,1)</f>
        <v>0</v>
      </c>
      <c r="WSH38" s="536">
        <f>ROUND(Eigenmischungen!WSO46,1)</f>
        <v>0</v>
      </c>
      <c r="WSI38" s="536">
        <f>ROUND(Eigenmischungen!WSP46,1)</f>
        <v>0</v>
      </c>
      <c r="WSJ38" s="536">
        <f>ROUND(Eigenmischungen!WSQ46,1)</f>
        <v>0</v>
      </c>
      <c r="WSK38" s="536">
        <f>ROUND(Eigenmischungen!WSR46,1)</f>
        <v>0</v>
      </c>
      <c r="WSL38" s="536">
        <f>ROUND(Eigenmischungen!WSS46,1)</f>
        <v>0</v>
      </c>
      <c r="WSM38" s="536">
        <f>ROUND(Eigenmischungen!WST46,1)</f>
        <v>0</v>
      </c>
      <c r="WSN38" s="536">
        <f>ROUND(Eigenmischungen!WSU46,1)</f>
        <v>0</v>
      </c>
      <c r="WSO38" s="536">
        <f>ROUND(Eigenmischungen!WSV46,1)</f>
        <v>0</v>
      </c>
      <c r="WSP38" s="536">
        <f>ROUND(Eigenmischungen!WSW46,1)</f>
        <v>0</v>
      </c>
      <c r="WSQ38" s="536">
        <f>ROUND(Eigenmischungen!WSX46,1)</f>
        <v>0</v>
      </c>
      <c r="WSR38" s="536">
        <f>ROUND(Eigenmischungen!WSY46,1)</f>
        <v>0</v>
      </c>
      <c r="WSS38" s="536">
        <f>ROUND(Eigenmischungen!WSZ46,1)</f>
        <v>0</v>
      </c>
      <c r="WST38" s="536">
        <f>ROUND(Eigenmischungen!WTA46,1)</f>
        <v>0</v>
      </c>
      <c r="WSU38" s="536">
        <f>ROUND(Eigenmischungen!WTB46,1)</f>
        <v>0</v>
      </c>
      <c r="WSV38" s="536">
        <f>ROUND(Eigenmischungen!WTC46,1)</f>
        <v>0</v>
      </c>
      <c r="WSW38" s="536">
        <f>ROUND(Eigenmischungen!WTD46,1)</f>
        <v>0</v>
      </c>
      <c r="WSX38" s="536">
        <f>ROUND(Eigenmischungen!WTE46,1)</f>
        <v>0</v>
      </c>
      <c r="WSY38" s="536">
        <f>ROUND(Eigenmischungen!WTF46,1)</f>
        <v>0</v>
      </c>
      <c r="WSZ38" s="536">
        <f>ROUND(Eigenmischungen!WTG46,1)</f>
        <v>0</v>
      </c>
      <c r="WTA38" s="536">
        <f>ROUND(Eigenmischungen!WTH46,1)</f>
        <v>0</v>
      </c>
      <c r="WTB38" s="536">
        <f>ROUND(Eigenmischungen!WTI46,1)</f>
        <v>0</v>
      </c>
      <c r="WTC38" s="536">
        <f>ROUND(Eigenmischungen!WTJ46,1)</f>
        <v>0</v>
      </c>
      <c r="WTD38" s="536">
        <f>ROUND(Eigenmischungen!WTK46,1)</f>
        <v>0</v>
      </c>
      <c r="WTE38" s="536">
        <f>ROUND(Eigenmischungen!WTL46,1)</f>
        <v>0</v>
      </c>
      <c r="WTF38" s="536">
        <f>ROUND(Eigenmischungen!WTM46,1)</f>
        <v>0</v>
      </c>
      <c r="WTG38" s="536">
        <f>ROUND(Eigenmischungen!WTN46,1)</f>
        <v>0</v>
      </c>
      <c r="WTH38" s="536">
        <f>ROUND(Eigenmischungen!WTO46,1)</f>
        <v>0</v>
      </c>
      <c r="WTI38" s="536">
        <f>ROUND(Eigenmischungen!WTP46,1)</f>
        <v>0</v>
      </c>
      <c r="WTJ38" s="536">
        <f>ROUND(Eigenmischungen!WTQ46,1)</f>
        <v>0</v>
      </c>
      <c r="WTK38" s="536">
        <f>ROUND(Eigenmischungen!WTR46,1)</f>
        <v>0</v>
      </c>
      <c r="WTL38" s="536">
        <f>ROUND(Eigenmischungen!WTS46,1)</f>
        <v>0</v>
      </c>
      <c r="WTM38" s="536">
        <f>ROUND(Eigenmischungen!WTT46,1)</f>
        <v>0</v>
      </c>
      <c r="WTN38" s="536">
        <f>ROUND(Eigenmischungen!WTU46,1)</f>
        <v>0</v>
      </c>
      <c r="WTO38" s="536">
        <f>ROUND(Eigenmischungen!WTV46,1)</f>
        <v>0</v>
      </c>
      <c r="WTP38" s="536">
        <f>ROUND(Eigenmischungen!WTW46,1)</f>
        <v>0</v>
      </c>
      <c r="WTQ38" s="536">
        <f>ROUND(Eigenmischungen!WTX46,1)</f>
        <v>0</v>
      </c>
      <c r="WTR38" s="536">
        <f>ROUND(Eigenmischungen!WTY46,1)</f>
        <v>0</v>
      </c>
      <c r="WTS38" s="536">
        <f>ROUND(Eigenmischungen!WTZ46,1)</f>
        <v>0</v>
      </c>
      <c r="WTT38" s="536">
        <f>ROUND(Eigenmischungen!WUA46,1)</f>
        <v>0</v>
      </c>
      <c r="WTU38" s="536">
        <f>ROUND(Eigenmischungen!WUB46,1)</f>
        <v>0</v>
      </c>
      <c r="WTV38" s="536">
        <f>ROUND(Eigenmischungen!WUC46,1)</f>
        <v>0</v>
      </c>
      <c r="WTW38" s="536">
        <f>ROUND(Eigenmischungen!WUD46,1)</f>
        <v>0</v>
      </c>
      <c r="WTX38" s="536">
        <f>ROUND(Eigenmischungen!WUE46,1)</f>
        <v>0</v>
      </c>
      <c r="WTY38" s="536">
        <f>ROUND(Eigenmischungen!WUF46,1)</f>
        <v>0</v>
      </c>
      <c r="WTZ38" s="536">
        <f>ROUND(Eigenmischungen!WUG46,1)</f>
        <v>0</v>
      </c>
      <c r="WUA38" s="536">
        <f>ROUND(Eigenmischungen!WUH46,1)</f>
        <v>0</v>
      </c>
      <c r="WUB38" s="536">
        <f>ROUND(Eigenmischungen!WUI46,1)</f>
        <v>0</v>
      </c>
      <c r="WUC38" s="536">
        <f>ROUND(Eigenmischungen!WUJ46,1)</f>
        <v>0</v>
      </c>
      <c r="WUD38" s="536">
        <f>ROUND(Eigenmischungen!WUK46,1)</f>
        <v>0</v>
      </c>
      <c r="WUE38" s="536">
        <f>ROUND(Eigenmischungen!WUL46,1)</f>
        <v>0</v>
      </c>
      <c r="WUF38" s="536">
        <f>ROUND(Eigenmischungen!WUM46,1)</f>
        <v>0</v>
      </c>
      <c r="WUG38" s="536">
        <f>ROUND(Eigenmischungen!WUN46,1)</f>
        <v>0</v>
      </c>
      <c r="WUH38" s="536">
        <f>ROUND(Eigenmischungen!WUO46,1)</f>
        <v>0</v>
      </c>
      <c r="WUI38" s="536">
        <f>ROUND(Eigenmischungen!WUP46,1)</f>
        <v>0</v>
      </c>
      <c r="WUJ38" s="536">
        <f>ROUND(Eigenmischungen!WUQ46,1)</f>
        <v>0</v>
      </c>
      <c r="WUK38" s="536">
        <f>ROUND(Eigenmischungen!WUR46,1)</f>
        <v>0</v>
      </c>
      <c r="WUL38" s="536">
        <f>ROUND(Eigenmischungen!WUS46,1)</f>
        <v>0</v>
      </c>
      <c r="WUM38" s="536">
        <f>ROUND(Eigenmischungen!WUT46,1)</f>
        <v>0</v>
      </c>
      <c r="WUN38" s="536">
        <f>ROUND(Eigenmischungen!WUU46,1)</f>
        <v>0</v>
      </c>
      <c r="WUO38" s="536">
        <f>ROUND(Eigenmischungen!WUV46,1)</f>
        <v>0</v>
      </c>
      <c r="WUP38" s="536">
        <f>ROUND(Eigenmischungen!WUW46,1)</f>
        <v>0</v>
      </c>
      <c r="WUQ38" s="536">
        <f>ROUND(Eigenmischungen!WUX46,1)</f>
        <v>0</v>
      </c>
      <c r="WUR38" s="536">
        <f>ROUND(Eigenmischungen!WUY46,1)</f>
        <v>0</v>
      </c>
      <c r="WUS38" s="536">
        <f>ROUND(Eigenmischungen!WUZ46,1)</f>
        <v>0</v>
      </c>
      <c r="WUT38" s="536">
        <f>ROUND(Eigenmischungen!WVA46,1)</f>
        <v>0</v>
      </c>
      <c r="WUU38" s="536">
        <f>ROUND(Eigenmischungen!WVB46,1)</f>
        <v>0</v>
      </c>
      <c r="WUV38" s="536">
        <f>ROUND(Eigenmischungen!WVC46,1)</f>
        <v>0</v>
      </c>
      <c r="WUW38" s="536">
        <f>ROUND(Eigenmischungen!WVD46,1)</f>
        <v>0</v>
      </c>
      <c r="WUX38" s="536">
        <f>ROUND(Eigenmischungen!WVE46,1)</f>
        <v>0</v>
      </c>
      <c r="WUY38" s="536">
        <f>ROUND(Eigenmischungen!WVF46,1)</f>
        <v>0</v>
      </c>
      <c r="WUZ38" s="536">
        <f>ROUND(Eigenmischungen!WVG46,1)</f>
        <v>0</v>
      </c>
      <c r="WVA38" s="536">
        <f>ROUND(Eigenmischungen!WVH46,1)</f>
        <v>0</v>
      </c>
      <c r="WVB38" s="536">
        <f>ROUND(Eigenmischungen!WVI46,1)</f>
        <v>0</v>
      </c>
      <c r="WVC38" s="536">
        <f>ROUND(Eigenmischungen!WVJ46,1)</f>
        <v>0</v>
      </c>
      <c r="WVD38" s="536">
        <f>ROUND(Eigenmischungen!WVK46,1)</f>
        <v>0</v>
      </c>
      <c r="WVE38" s="536">
        <f>ROUND(Eigenmischungen!WVL46,1)</f>
        <v>0</v>
      </c>
      <c r="WVF38" s="536">
        <f>ROUND(Eigenmischungen!WVM46,1)</f>
        <v>0</v>
      </c>
      <c r="WVG38" s="536">
        <f>ROUND(Eigenmischungen!WVN46,1)</f>
        <v>0</v>
      </c>
      <c r="WVH38" s="536">
        <f>ROUND(Eigenmischungen!WVO46,1)</f>
        <v>0</v>
      </c>
      <c r="WVI38" s="536">
        <f>ROUND(Eigenmischungen!WVP46,1)</f>
        <v>0</v>
      </c>
      <c r="WVJ38" s="536">
        <f>ROUND(Eigenmischungen!WVQ46,1)</f>
        <v>0</v>
      </c>
      <c r="WVK38" s="536">
        <f>ROUND(Eigenmischungen!WVR46,1)</f>
        <v>0</v>
      </c>
      <c r="WVL38" s="536">
        <f>ROUND(Eigenmischungen!WVS46,1)</f>
        <v>0</v>
      </c>
      <c r="WVM38" s="536">
        <f>ROUND(Eigenmischungen!WVT46,1)</f>
        <v>0</v>
      </c>
      <c r="WVN38" s="536">
        <f>ROUND(Eigenmischungen!WVU46,1)</f>
        <v>0</v>
      </c>
      <c r="WVO38" s="536">
        <f>ROUND(Eigenmischungen!WVV46,1)</f>
        <v>0</v>
      </c>
      <c r="WVP38" s="536">
        <f>ROUND(Eigenmischungen!WVW46,1)</f>
        <v>0</v>
      </c>
      <c r="WVQ38" s="536">
        <f>ROUND(Eigenmischungen!WVX46,1)</f>
        <v>0</v>
      </c>
      <c r="WVR38" s="536">
        <f>ROUND(Eigenmischungen!WVY46,1)</f>
        <v>0</v>
      </c>
      <c r="WVS38" s="536">
        <f>ROUND(Eigenmischungen!WVZ46,1)</f>
        <v>0</v>
      </c>
      <c r="WVT38" s="536">
        <f>ROUND(Eigenmischungen!WWA46,1)</f>
        <v>0</v>
      </c>
      <c r="WVU38" s="536">
        <f>ROUND(Eigenmischungen!WWB46,1)</f>
        <v>0</v>
      </c>
      <c r="WVV38" s="536">
        <f>ROUND(Eigenmischungen!WWC46,1)</f>
        <v>0</v>
      </c>
      <c r="WVW38" s="536">
        <f>ROUND(Eigenmischungen!WWD46,1)</f>
        <v>0</v>
      </c>
      <c r="WVX38" s="536">
        <f>ROUND(Eigenmischungen!WWE46,1)</f>
        <v>0</v>
      </c>
      <c r="WVY38" s="536">
        <f>ROUND(Eigenmischungen!WWF46,1)</f>
        <v>0</v>
      </c>
      <c r="WVZ38" s="536">
        <f>ROUND(Eigenmischungen!WWG46,1)</f>
        <v>0</v>
      </c>
      <c r="WWA38" s="536">
        <f>ROUND(Eigenmischungen!WWH46,1)</f>
        <v>0</v>
      </c>
      <c r="WWB38" s="536">
        <f>ROUND(Eigenmischungen!WWI46,1)</f>
        <v>0</v>
      </c>
      <c r="WWC38" s="536">
        <f>ROUND(Eigenmischungen!WWJ46,1)</f>
        <v>0</v>
      </c>
      <c r="WWD38" s="536">
        <f>ROUND(Eigenmischungen!WWK46,1)</f>
        <v>0</v>
      </c>
      <c r="WWE38" s="536">
        <f>ROUND(Eigenmischungen!WWL46,1)</f>
        <v>0</v>
      </c>
      <c r="WWF38" s="536">
        <f>ROUND(Eigenmischungen!WWM46,1)</f>
        <v>0</v>
      </c>
      <c r="WWG38" s="536">
        <f>ROUND(Eigenmischungen!WWN46,1)</f>
        <v>0</v>
      </c>
      <c r="WWH38" s="536">
        <f>ROUND(Eigenmischungen!WWO46,1)</f>
        <v>0</v>
      </c>
      <c r="WWI38" s="536">
        <f>ROUND(Eigenmischungen!WWP46,1)</f>
        <v>0</v>
      </c>
      <c r="WWJ38" s="536">
        <f>ROUND(Eigenmischungen!WWQ46,1)</f>
        <v>0</v>
      </c>
      <c r="WWK38" s="536">
        <f>ROUND(Eigenmischungen!WWR46,1)</f>
        <v>0</v>
      </c>
      <c r="WWL38" s="536">
        <f>ROUND(Eigenmischungen!WWS46,1)</f>
        <v>0</v>
      </c>
      <c r="WWM38" s="536">
        <f>ROUND(Eigenmischungen!WWT46,1)</f>
        <v>0</v>
      </c>
      <c r="WWN38" s="536">
        <f>ROUND(Eigenmischungen!WWU46,1)</f>
        <v>0</v>
      </c>
      <c r="WWO38" s="536">
        <f>ROUND(Eigenmischungen!WWV46,1)</f>
        <v>0</v>
      </c>
      <c r="WWP38" s="536">
        <f>ROUND(Eigenmischungen!WWW46,1)</f>
        <v>0</v>
      </c>
      <c r="WWQ38" s="536">
        <f>ROUND(Eigenmischungen!WWX46,1)</f>
        <v>0</v>
      </c>
      <c r="WWR38" s="536">
        <f>ROUND(Eigenmischungen!WWY46,1)</f>
        <v>0</v>
      </c>
      <c r="WWS38" s="536">
        <f>ROUND(Eigenmischungen!WWZ46,1)</f>
        <v>0</v>
      </c>
      <c r="WWT38" s="536">
        <f>ROUND(Eigenmischungen!WXA46,1)</f>
        <v>0</v>
      </c>
      <c r="WWU38" s="536">
        <f>ROUND(Eigenmischungen!WXB46,1)</f>
        <v>0</v>
      </c>
      <c r="WWV38" s="536">
        <f>ROUND(Eigenmischungen!WXC46,1)</f>
        <v>0</v>
      </c>
      <c r="WWW38" s="536">
        <f>ROUND(Eigenmischungen!WXD46,1)</f>
        <v>0</v>
      </c>
      <c r="WWX38" s="536">
        <f>ROUND(Eigenmischungen!WXE46,1)</f>
        <v>0</v>
      </c>
      <c r="WWY38" s="536">
        <f>ROUND(Eigenmischungen!WXF46,1)</f>
        <v>0</v>
      </c>
      <c r="WWZ38" s="536">
        <f>ROUND(Eigenmischungen!WXG46,1)</f>
        <v>0</v>
      </c>
      <c r="WXA38" s="536">
        <f>ROUND(Eigenmischungen!WXH46,1)</f>
        <v>0</v>
      </c>
      <c r="WXB38" s="536">
        <f>ROUND(Eigenmischungen!WXI46,1)</f>
        <v>0</v>
      </c>
      <c r="WXC38" s="536">
        <f>ROUND(Eigenmischungen!WXJ46,1)</f>
        <v>0</v>
      </c>
      <c r="WXD38" s="536">
        <f>ROUND(Eigenmischungen!WXK46,1)</f>
        <v>0</v>
      </c>
      <c r="WXE38" s="536">
        <f>ROUND(Eigenmischungen!WXL46,1)</f>
        <v>0</v>
      </c>
      <c r="WXF38" s="536">
        <f>ROUND(Eigenmischungen!WXM46,1)</f>
        <v>0</v>
      </c>
      <c r="WXG38" s="536">
        <f>ROUND(Eigenmischungen!WXN46,1)</f>
        <v>0</v>
      </c>
      <c r="WXH38" s="536">
        <f>ROUND(Eigenmischungen!WXO46,1)</f>
        <v>0</v>
      </c>
      <c r="WXI38" s="536">
        <f>ROUND(Eigenmischungen!WXP46,1)</f>
        <v>0</v>
      </c>
      <c r="WXJ38" s="536">
        <f>ROUND(Eigenmischungen!WXQ46,1)</f>
        <v>0</v>
      </c>
      <c r="WXK38" s="536">
        <f>ROUND(Eigenmischungen!WXR46,1)</f>
        <v>0</v>
      </c>
      <c r="WXL38" s="536">
        <f>ROUND(Eigenmischungen!WXS46,1)</f>
        <v>0</v>
      </c>
      <c r="WXM38" s="536">
        <f>ROUND(Eigenmischungen!WXT46,1)</f>
        <v>0</v>
      </c>
      <c r="WXN38" s="536">
        <f>ROUND(Eigenmischungen!WXU46,1)</f>
        <v>0</v>
      </c>
      <c r="WXO38" s="536">
        <f>ROUND(Eigenmischungen!WXV46,1)</f>
        <v>0</v>
      </c>
      <c r="WXP38" s="536">
        <f>ROUND(Eigenmischungen!WXW46,1)</f>
        <v>0</v>
      </c>
      <c r="WXQ38" s="536">
        <f>ROUND(Eigenmischungen!WXX46,1)</f>
        <v>0</v>
      </c>
      <c r="WXR38" s="536">
        <f>ROUND(Eigenmischungen!WXY46,1)</f>
        <v>0</v>
      </c>
      <c r="WXS38" s="536">
        <f>ROUND(Eigenmischungen!WXZ46,1)</f>
        <v>0</v>
      </c>
      <c r="WXT38" s="536">
        <f>ROUND(Eigenmischungen!WYA46,1)</f>
        <v>0</v>
      </c>
      <c r="WXU38" s="536">
        <f>ROUND(Eigenmischungen!WYB46,1)</f>
        <v>0</v>
      </c>
      <c r="WXV38" s="536">
        <f>ROUND(Eigenmischungen!WYC46,1)</f>
        <v>0</v>
      </c>
      <c r="WXW38" s="536">
        <f>ROUND(Eigenmischungen!WYD46,1)</f>
        <v>0</v>
      </c>
      <c r="WXX38" s="536">
        <f>ROUND(Eigenmischungen!WYE46,1)</f>
        <v>0</v>
      </c>
      <c r="WXY38" s="536">
        <f>ROUND(Eigenmischungen!WYF46,1)</f>
        <v>0</v>
      </c>
      <c r="WXZ38" s="536">
        <f>ROUND(Eigenmischungen!WYG46,1)</f>
        <v>0</v>
      </c>
      <c r="WYA38" s="536">
        <f>ROUND(Eigenmischungen!WYH46,1)</f>
        <v>0</v>
      </c>
      <c r="WYB38" s="536">
        <f>ROUND(Eigenmischungen!WYI46,1)</f>
        <v>0</v>
      </c>
      <c r="WYC38" s="536">
        <f>ROUND(Eigenmischungen!WYJ46,1)</f>
        <v>0</v>
      </c>
      <c r="WYD38" s="536">
        <f>ROUND(Eigenmischungen!WYK46,1)</f>
        <v>0</v>
      </c>
      <c r="WYE38" s="536">
        <f>ROUND(Eigenmischungen!WYL46,1)</f>
        <v>0</v>
      </c>
      <c r="WYF38" s="536">
        <f>ROUND(Eigenmischungen!WYM46,1)</f>
        <v>0</v>
      </c>
      <c r="WYG38" s="536">
        <f>ROUND(Eigenmischungen!WYN46,1)</f>
        <v>0</v>
      </c>
      <c r="WYH38" s="536">
        <f>ROUND(Eigenmischungen!WYO46,1)</f>
        <v>0</v>
      </c>
      <c r="WYI38" s="536">
        <f>ROUND(Eigenmischungen!WYP46,1)</f>
        <v>0</v>
      </c>
      <c r="WYJ38" s="536">
        <f>ROUND(Eigenmischungen!WYQ46,1)</f>
        <v>0</v>
      </c>
      <c r="WYK38" s="536">
        <f>ROUND(Eigenmischungen!WYR46,1)</f>
        <v>0</v>
      </c>
      <c r="WYL38" s="536">
        <f>ROUND(Eigenmischungen!WYS46,1)</f>
        <v>0</v>
      </c>
      <c r="WYM38" s="536">
        <f>ROUND(Eigenmischungen!WYT46,1)</f>
        <v>0</v>
      </c>
      <c r="WYN38" s="536">
        <f>ROUND(Eigenmischungen!WYU46,1)</f>
        <v>0</v>
      </c>
      <c r="WYO38" s="536">
        <f>ROUND(Eigenmischungen!WYV46,1)</f>
        <v>0</v>
      </c>
      <c r="WYP38" s="536">
        <f>ROUND(Eigenmischungen!WYW46,1)</f>
        <v>0</v>
      </c>
      <c r="WYQ38" s="536">
        <f>ROUND(Eigenmischungen!WYX46,1)</f>
        <v>0</v>
      </c>
      <c r="WYR38" s="536">
        <f>ROUND(Eigenmischungen!WYY46,1)</f>
        <v>0</v>
      </c>
      <c r="WYS38" s="536">
        <f>ROUND(Eigenmischungen!WYZ46,1)</f>
        <v>0</v>
      </c>
      <c r="WYT38" s="536">
        <f>ROUND(Eigenmischungen!WZA46,1)</f>
        <v>0</v>
      </c>
      <c r="WYU38" s="536">
        <f>ROUND(Eigenmischungen!WZB46,1)</f>
        <v>0</v>
      </c>
      <c r="WYV38" s="536">
        <f>ROUND(Eigenmischungen!WZC46,1)</f>
        <v>0</v>
      </c>
      <c r="WYW38" s="536">
        <f>ROUND(Eigenmischungen!WZD46,1)</f>
        <v>0</v>
      </c>
      <c r="WYX38" s="536">
        <f>ROUND(Eigenmischungen!WZE46,1)</f>
        <v>0</v>
      </c>
      <c r="WYY38" s="536">
        <f>ROUND(Eigenmischungen!WZF46,1)</f>
        <v>0</v>
      </c>
      <c r="WYZ38" s="536">
        <f>ROUND(Eigenmischungen!WZG46,1)</f>
        <v>0</v>
      </c>
      <c r="WZA38" s="536">
        <f>ROUND(Eigenmischungen!WZH46,1)</f>
        <v>0</v>
      </c>
      <c r="WZB38" s="536">
        <f>ROUND(Eigenmischungen!WZI46,1)</f>
        <v>0</v>
      </c>
      <c r="WZC38" s="536">
        <f>ROUND(Eigenmischungen!WZJ46,1)</f>
        <v>0</v>
      </c>
      <c r="WZD38" s="536">
        <f>ROUND(Eigenmischungen!WZK46,1)</f>
        <v>0</v>
      </c>
      <c r="WZE38" s="536">
        <f>ROUND(Eigenmischungen!WZL46,1)</f>
        <v>0</v>
      </c>
      <c r="WZF38" s="536">
        <f>ROUND(Eigenmischungen!WZM46,1)</f>
        <v>0</v>
      </c>
      <c r="WZG38" s="536">
        <f>ROUND(Eigenmischungen!WZN46,1)</f>
        <v>0</v>
      </c>
      <c r="WZH38" s="536">
        <f>ROUND(Eigenmischungen!WZO46,1)</f>
        <v>0</v>
      </c>
      <c r="WZI38" s="536">
        <f>ROUND(Eigenmischungen!WZP46,1)</f>
        <v>0</v>
      </c>
      <c r="WZJ38" s="536">
        <f>ROUND(Eigenmischungen!WZQ46,1)</f>
        <v>0</v>
      </c>
      <c r="WZK38" s="536">
        <f>ROUND(Eigenmischungen!WZR46,1)</f>
        <v>0</v>
      </c>
      <c r="WZL38" s="536">
        <f>ROUND(Eigenmischungen!WZS46,1)</f>
        <v>0</v>
      </c>
      <c r="WZM38" s="536">
        <f>ROUND(Eigenmischungen!WZT46,1)</f>
        <v>0</v>
      </c>
      <c r="WZN38" s="536">
        <f>ROUND(Eigenmischungen!WZU46,1)</f>
        <v>0</v>
      </c>
      <c r="WZO38" s="536">
        <f>ROUND(Eigenmischungen!WZV46,1)</f>
        <v>0</v>
      </c>
      <c r="WZP38" s="536">
        <f>ROUND(Eigenmischungen!WZW46,1)</f>
        <v>0</v>
      </c>
      <c r="WZQ38" s="536">
        <f>ROUND(Eigenmischungen!WZX46,1)</f>
        <v>0</v>
      </c>
      <c r="WZR38" s="536">
        <f>ROUND(Eigenmischungen!WZY46,1)</f>
        <v>0</v>
      </c>
      <c r="WZS38" s="536">
        <f>ROUND(Eigenmischungen!WZZ46,1)</f>
        <v>0</v>
      </c>
      <c r="WZT38" s="536">
        <f>ROUND(Eigenmischungen!XAA46,1)</f>
        <v>0</v>
      </c>
      <c r="WZU38" s="536">
        <f>ROUND(Eigenmischungen!XAB46,1)</f>
        <v>0</v>
      </c>
      <c r="WZV38" s="536">
        <f>ROUND(Eigenmischungen!XAC46,1)</f>
        <v>0</v>
      </c>
      <c r="WZW38" s="536">
        <f>ROUND(Eigenmischungen!XAD46,1)</f>
        <v>0</v>
      </c>
      <c r="WZX38" s="536">
        <f>ROUND(Eigenmischungen!XAE46,1)</f>
        <v>0</v>
      </c>
      <c r="WZY38" s="536">
        <f>ROUND(Eigenmischungen!XAF46,1)</f>
        <v>0</v>
      </c>
      <c r="WZZ38" s="536">
        <f>ROUND(Eigenmischungen!XAG46,1)</f>
        <v>0</v>
      </c>
      <c r="XAA38" s="536">
        <f>ROUND(Eigenmischungen!XAH46,1)</f>
        <v>0</v>
      </c>
      <c r="XAB38" s="536">
        <f>ROUND(Eigenmischungen!XAI46,1)</f>
        <v>0</v>
      </c>
      <c r="XAC38" s="536">
        <f>ROUND(Eigenmischungen!XAJ46,1)</f>
        <v>0</v>
      </c>
      <c r="XAD38" s="536">
        <f>ROUND(Eigenmischungen!XAK46,1)</f>
        <v>0</v>
      </c>
      <c r="XAE38" s="536">
        <f>ROUND(Eigenmischungen!XAL46,1)</f>
        <v>0</v>
      </c>
      <c r="XAF38" s="536">
        <f>ROUND(Eigenmischungen!XAM46,1)</f>
        <v>0</v>
      </c>
      <c r="XAG38" s="536">
        <f>ROUND(Eigenmischungen!XAN46,1)</f>
        <v>0</v>
      </c>
      <c r="XAH38" s="536">
        <f>ROUND(Eigenmischungen!XAO46,1)</f>
        <v>0</v>
      </c>
      <c r="XAI38" s="536">
        <f>ROUND(Eigenmischungen!XAP46,1)</f>
        <v>0</v>
      </c>
      <c r="XAJ38" s="536">
        <f>ROUND(Eigenmischungen!XAQ46,1)</f>
        <v>0</v>
      </c>
      <c r="XAK38" s="536">
        <f>ROUND(Eigenmischungen!XAR46,1)</f>
        <v>0</v>
      </c>
      <c r="XAL38" s="536">
        <f>ROUND(Eigenmischungen!XAS46,1)</f>
        <v>0</v>
      </c>
      <c r="XAM38" s="536">
        <f>ROUND(Eigenmischungen!XAT46,1)</f>
        <v>0</v>
      </c>
      <c r="XAN38" s="536">
        <f>ROUND(Eigenmischungen!XAU46,1)</f>
        <v>0</v>
      </c>
      <c r="XAO38" s="536">
        <f>ROUND(Eigenmischungen!XAV46,1)</f>
        <v>0</v>
      </c>
      <c r="XAP38" s="536">
        <f>ROUND(Eigenmischungen!XAW46,1)</f>
        <v>0</v>
      </c>
      <c r="XAQ38" s="536">
        <f>ROUND(Eigenmischungen!XAX46,1)</f>
        <v>0</v>
      </c>
      <c r="XAR38" s="536">
        <f>ROUND(Eigenmischungen!XAY46,1)</f>
        <v>0</v>
      </c>
      <c r="XAS38" s="536">
        <f>ROUND(Eigenmischungen!XAZ46,1)</f>
        <v>0</v>
      </c>
      <c r="XAT38" s="536">
        <f>ROUND(Eigenmischungen!XBA46,1)</f>
        <v>0</v>
      </c>
      <c r="XAU38" s="536">
        <f>ROUND(Eigenmischungen!XBB46,1)</f>
        <v>0</v>
      </c>
      <c r="XAV38" s="536">
        <f>ROUND(Eigenmischungen!XBC46,1)</f>
        <v>0</v>
      </c>
      <c r="XAW38" s="536">
        <f>ROUND(Eigenmischungen!XBD46,1)</f>
        <v>0</v>
      </c>
      <c r="XAX38" s="536">
        <f>ROUND(Eigenmischungen!XBE46,1)</f>
        <v>0</v>
      </c>
      <c r="XAY38" s="536">
        <f>ROUND(Eigenmischungen!XBF46,1)</f>
        <v>0</v>
      </c>
      <c r="XAZ38" s="536">
        <f>ROUND(Eigenmischungen!XBG46,1)</f>
        <v>0</v>
      </c>
      <c r="XBA38" s="536">
        <f>ROUND(Eigenmischungen!XBH46,1)</f>
        <v>0</v>
      </c>
      <c r="XBB38" s="536">
        <f>ROUND(Eigenmischungen!XBI46,1)</f>
        <v>0</v>
      </c>
      <c r="XBC38" s="536">
        <f>ROUND(Eigenmischungen!XBJ46,1)</f>
        <v>0</v>
      </c>
      <c r="XBD38" s="536">
        <f>ROUND(Eigenmischungen!XBK46,1)</f>
        <v>0</v>
      </c>
      <c r="XBE38" s="536">
        <f>ROUND(Eigenmischungen!XBL46,1)</f>
        <v>0</v>
      </c>
      <c r="XBF38" s="536">
        <f>ROUND(Eigenmischungen!XBM46,1)</f>
        <v>0</v>
      </c>
      <c r="XBG38" s="536">
        <f>ROUND(Eigenmischungen!XBN46,1)</f>
        <v>0</v>
      </c>
      <c r="XBH38" s="536">
        <f>ROUND(Eigenmischungen!XBO46,1)</f>
        <v>0</v>
      </c>
      <c r="XBI38" s="536">
        <f>ROUND(Eigenmischungen!XBP46,1)</f>
        <v>0</v>
      </c>
      <c r="XBJ38" s="536">
        <f>ROUND(Eigenmischungen!XBQ46,1)</f>
        <v>0</v>
      </c>
      <c r="XBK38" s="536">
        <f>ROUND(Eigenmischungen!XBR46,1)</f>
        <v>0</v>
      </c>
      <c r="XBL38" s="536">
        <f>ROUND(Eigenmischungen!XBS46,1)</f>
        <v>0</v>
      </c>
      <c r="XBM38" s="536">
        <f>ROUND(Eigenmischungen!XBT46,1)</f>
        <v>0</v>
      </c>
      <c r="XBN38" s="536">
        <f>ROUND(Eigenmischungen!XBU46,1)</f>
        <v>0</v>
      </c>
      <c r="XBO38" s="536">
        <f>ROUND(Eigenmischungen!XBV46,1)</f>
        <v>0</v>
      </c>
      <c r="XBP38" s="536">
        <f>ROUND(Eigenmischungen!XBW46,1)</f>
        <v>0</v>
      </c>
      <c r="XBQ38" s="536">
        <f>ROUND(Eigenmischungen!XBX46,1)</f>
        <v>0</v>
      </c>
      <c r="XBR38" s="536">
        <f>ROUND(Eigenmischungen!XBY46,1)</f>
        <v>0</v>
      </c>
      <c r="XBS38" s="536">
        <f>ROUND(Eigenmischungen!XBZ46,1)</f>
        <v>0</v>
      </c>
      <c r="XBT38" s="536">
        <f>ROUND(Eigenmischungen!XCA46,1)</f>
        <v>0</v>
      </c>
      <c r="XBU38" s="536">
        <f>ROUND(Eigenmischungen!XCB46,1)</f>
        <v>0</v>
      </c>
      <c r="XBV38" s="536">
        <f>ROUND(Eigenmischungen!XCC46,1)</f>
        <v>0</v>
      </c>
      <c r="XBW38" s="536">
        <f>ROUND(Eigenmischungen!XCD46,1)</f>
        <v>0</v>
      </c>
      <c r="XBX38" s="536">
        <f>ROUND(Eigenmischungen!XCE46,1)</f>
        <v>0</v>
      </c>
      <c r="XBY38" s="536">
        <f>ROUND(Eigenmischungen!XCF46,1)</f>
        <v>0</v>
      </c>
      <c r="XBZ38" s="536">
        <f>ROUND(Eigenmischungen!XCG46,1)</f>
        <v>0</v>
      </c>
      <c r="XCA38" s="536">
        <f>ROUND(Eigenmischungen!XCH46,1)</f>
        <v>0</v>
      </c>
      <c r="XCB38" s="536">
        <f>ROUND(Eigenmischungen!XCI46,1)</f>
        <v>0</v>
      </c>
      <c r="XCC38" s="536">
        <f>ROUND(Eigenmischungen!XCJ46,1)</f>
        <v>0</v>
      </c>
      <c r="XCD38" s="536">
        <f>ROUND(Eigenmischungen!XCK46,1)</f>
        <v>0</v>
      </c>
      <c r="XCE38" s="536">
        <f>ROUND(Eigenmischungen!XCL46,1)</f>
        <v>0</v>
      </c>
      <c r="XCF38" s="536">
        <f>ROUND(Eigenmischungen!XCM46,1)</f>
        <v>0</v>
      </c>
      <c r="XCG38" s="536">
        <f>ROUND(Eigenmischungen!XCN46,1)</f>
        <v>0</v>
      </c>
      <c r="XCH38" s="536">
        <f>ROUND(Eigenmischungen!XCO46,1)</f>
        <v>0</v>
      </c>
      <c r="XCI38" s="536">
        <f>ROUND(Eigenmischungen!XCP46,1)</f>
        <v>0</v>
      </c>
      <c r="XCJ38" s="536">
        <f>ROUND(Eigenmischungen!XCQ46,1)</f>
        <v>0</v>
      </c>
      <c r="XCK38" s="536">
        <f>ROUND(Eigenmischungen!XCR46,1)</f>
        <v>0</v>
      </c>
      <c r="XCL38" s="536">
        <f>ROUND(Eigenmischungen!XCS46,1)</f>
        <v>0</v>
      </c>
      <c r="XCM38" s="536">
        <f>ROUND(Eigenmischungen!XCT46,1)</f>
        <v>0</v>
      </c>
      <c r="XCN38" s="536">
        <f>ROUND(Eigenmischungen!XCU46,1)</f>
        <v>0</v>
      </c>
      <c r="XCO38" s="536">
        <f>ROUND(Eigenmischungen!XCV46,1)</f>
        <v>0</v>
      </c>
      <c r="XCP38" s="536">
        <f>ROUND(Eigenmischungen!XCW46,1)</f>
        <v>0</v>
      </c>
      <c r="XCQ38" s="536">
        <f>ROUND(Eigenmischungen!XCX46,1)</f>
        <v>0</v>
      </c>
      <c r="XCR38" s="536">
        <f>ROUND(Eigenmischungen!XCY46,1)</f>
        <v>0</v>
      </c>
      <c r="XCS38" s="536">
        <f>ROUND(Eigenmischungen!XCZ46,1)</f>
        <v>0</v>
      </c>
      <c r="XCT38" s="536">
        <f>ROUND(Eigenmischungen!XDA46,1)</f>
        <v>0</v>
      </c>
      <c r="XCU38" s="536">
        <f>ROUND(Eigenmischungen!XDB46,1)</f>
        <v>0</v>
      </c>
      <c r="XCV38" s="536">
        <f>ROUND(Eigenmischungen!XDC46,1)</f>
        <v>0</v>
      </c>
      <c r="XCW38" s="536">
        <f>ROUND(Eigenmischungen!XDD46,1)</f>
        <v>0</v>
      </c>
      <c r="XCX38" s="536">
        <f>ROUND(Eigenmischungen!XDE46,1)</f>
        <v>0</v>
      </c>
      <c r="XCY38" s="536">
        <f>ROUND(Eigenmischungen!XDF46,1)</f>
        <v>0</v>
      </c>
      <c r="XCZ38" s="536">
        <f>ROUND(Eigenmischungen!XDG46,1)</f>
        <v>0</v>
      </c>
      <c r="XDA38" s="536">
        <f>ROUND(Eigenmischungen!XDH46,1)</f>
        <v>0</v>
      </c>
      <c r="XDB38" s="536">
        <f>ROUND(Eigenmischungen!XDI46,1)</f>
        <v>0</v>
      </c>
      <c r="XDC38" s="536">
        <f>ROUND(Eigenmischungen!XDJ46,1)</f>
        <v>0</v>
      </c>
      <c r="XDD38" s="536">
        <f>ROUND(Eigenmischungen!XDK46,1)</f>
        <v>0</v>
      </c>
      <c r="XDE38" s="536">
        <f>ROUND(Eigenmischungen!XDL46,1)</f>
        <v>0</v>
      </c>
      <c r="XDF38" s="536">
        <f>ROUND(Eigenmischungen!XDM46,1)</f>
        <v>0</v>
      </c>
      <c r="XDG38" s="536">
        <f>ROUND(Eigenmischungen!XDN46,1)</f>
        <v>0</v>
      </c>
      <c r="XDH38" s="536">
        <f>ROUND(Eigenmischungen!XDO46,1)</f>
        <v>0</v>
      </c>
      <c r="XDI38" s="536">
        <f>ROUND(Eigenmischungen!XDP46,1)</f>
        <v>0</v>
      </c>
      <c r="XDJ38" s="536">
        <f>ROUND(Eigenmischungen!XDQ46,1)</f>
        <v>0</v>
      </c>
      <c r="XDK38" s="536">
        <f>ROUND(Eigenmischungen!XDR46,1)</f>
        <v>0</v>
      </c>
      <c r="XDL38" s="536">
        <f>ROUND(Eigenmischungen!XDS46,1)</f>
        <v>0</v>
      </c>
      <c r="XDM38" s="536">
        <f>ROUND(Eigenmischungen!XDT46,1)</f>
        <v>0</v>
      </c>
      <c r="XDN38" s="536">
        <f>ROUND(Eigenmischungen!XDU46,1)</f>
        <v>0</v>
      </c>
      <c r="XDO38" s="536">
        <f>ROUND(Eigenmischungen!XDV46,1)</f>
        <v>0</v>
      </c>
      <c r="XDP38" s="536">
        <f>ROUND(Eigenmischungen!XDW46,1)</f>
        <v>0</v>
      </c>
      <c r="XDQ38" s="536">
        <f>ROUND(Eigenmischungen!XDX46,1)</f>
        <v>0</v>
      </c>
      <c r="XDR38" s="536">
        <f>ROUND(Eigenmischungen!XDY46,1)</f>
        <v>0</v>
      </c>
      <c r="XDS38" s="536">
        <f>ROUND(Eigenmischungen!XDZ46,1)</f>
        <v>0</v>
      </c>
      <c r="XDT38" s="536">
        <f>ROUND(Eigenmischungen!XEA46,1)</f>
        <v>0</v>
      </c>
      <c r="XDU38" s="536">
        <f>ROUND(Eigenmischungen!XEB46,1)</f>
        <v>0</v>
      </c>
      <c r="XDV38" s="536">
        <f>ROUND(Eigenmischungen!XEC46,1)</f>
        <v>0</v>
      </c>
      <c r="XDW38" s="536">
        <f>ROUND(Eigenmischungen!XED46,1)</f>
        <v>0</v>
      </c>
      <c r="XDX38" s="536">
        <f>ROUND(Eigenmischungen!XEE46,1)</f>
        <v>0</v>
      </c>
      <c r="XDY38" s="536">
        <f>ROUND(Eigenmischungen!XEF46,1)</f>
        <v>0</v>
      </c>
      <c r="XDZ38" s="536">
        <f>ROUND(Eigenmischungen!XEG46,1)</f>
        <v>0</v>
      </c>
      <c r="XEA38" s="536">
        <f>ROUND(Eigenmischungen!XEH46,1)</f>
        <v>0</v>
      </c>
      <c r="XEB38" s="536">
        <f>ROUND(Eigenmischungen!XEI46,1)</f>
        <v>0</v>
      </c>
      <c r="XEC38" s="536">
        <f>ROUND(Eigenmischungen!XEJ46,1)</f>
        <v>0</v>
      </c>
      <c r="XED38" s="536">
        <f>ROUND(Eigenmischungen!XEK46,1)</f>
        <v>0</v>
      </c>
      <c r="XEE38" s="536">
        <f>ROUND(Eigenmischungen!XEL46,1)</f>
        <v>0</v>
      </c>
      <c r="XEF38" s="536">
        <f>ROUND(Eigenmischungen!XEM46,1)</f>
        <v>0</v>
      </c>
      <c r="XEG38" s="536">
        <f>ROUND(Eigenmischungen!XEN46,1)</f>
        <v>0</v>
      </c>
      <c r="XEH38" s="536">
        <f>ROUND(Eigenmischungen!XEO46,1)</f>
        <v>0</v>
      </c>
      <c r="XEI38" s="536">
        <f>ROUND(Eigenmischungen!XEP46,1)</f>
        <v>0</v>
      </c>
      <c r="XEJ38" s="536">
        <f>ROUND(Eigenmischungen!XEQ46,1)</f>
        <v>0</v>
      </c>
      <c r="XEK38" s="536">
        <f>ROUND(Eigenmischungen!XER46,1)</f>
        <v>0</v>
      </c>
      <c r="XEL38" s="536">
        <f>ROUND(Eigenmischungen!XES46,1)</f>
        <v>0</v>
      </c>
      <c r="XEM38" s="536">
        <f>ROUND(Eigenmischungen!XET46,1)</f>
        <v>0</v>
      </c>
      <c r="XEN38" s="536">
        <f>ROUND(Eigenmischungen!XEU46,1)</f>
        <v>0</v>
      </c>
      <c r="XEO38" s="536">
        <f>ROUND(Eigenmischungen!XEV46,1)</f>
        <v>0</v>
      </c>
      <c r="XEP38" s="536">
        <f>ROUND(Eigenmischungen!XEW46,1)</f>
        <v>0</v>
      </c>
      <c r="XEQ38" s="536">
        <f>ROUND(Eigenmischungen!XEX46,1)</f>
        <v>0</v>
      </c>
      <c r="XER38" s="536">
        <f>ROUND(Eigenmischungen!XEY46,1)</f>
        <v>0</v>
      </c>
      <c r="XES38" s="536">
        <f>ROUND(Eigenmischungen!XEZ46,1)</f>
        <v>0</v>
      </c>
      <c r="XET38" s="536">
        <f>ROUND(Eigenmischungen!XFA46,1)</f>
        <v>0</v>
      </c>
      <c r="XEU38" s="536">
        <f>ROUND(Eigenmischungen!XFB46,1)</f>
        <v>0</v>
      </c>
      <c r="XEV38" s="536">
        <f>ROUND(Eigenmischungen!XFC46,1)</f>
        <v>0</v>
      </c>
      <c r="XEW38" s="536">
        <f>ROUND(Eigenmischungen!XFD46,1)</f>
        <v>0</v>
      </c>
      <c r="XEX38" s="536" t="e">
        <f>ROUND(Eigenmischungen!#REF!,1)</f>
        <v>#REF!</v>
      </c>
      <c r="XEY38" s="536" t="e">
        <f>ROUND(Eigenmischungen!#REF!,1)</f>
        <v>#REF!</v>
      </c>
      <c r="XEZ38" s="536" t="e">
        <f>ROUND(Eigenmischungen!#REF!,1)</f>
        <v>#REF!</v>
      </c>
      <c r="XFA38" s="536" t="e">
        <f>ROUND(Eigenmischungen!#REF!,1)</f>
        <v>#REF!</v>
      </c>
      <c r="XFB38" s="536" t="e">
        <f>ROUND(Eigenmischungen!#REF!,1)</f>
        <v>#REF!</v>
      </c>
      <c r="XFC38" s="536" t="e">
        <f>ROUND(Eigenmischungen!#REF!,1)</f>
        <v>#REF!</v>
      </c>
      <c r="XFD38" s="536" t="e">
        <f>ROUND(Eigenmischungen!#REF!,1)</f>
        <v>#REF!</v>
      </c>
    </row>
    <row r="39" spans="1:16384" s="506" customFormat="1" ht="17.25" customHeight="1" x14ac:dyDescent="0.2">
      <c r="A39" s="501"/>
      <c r="B39" s="558" t="str">
        <f>Eigenmischungen!AE2</f>
        <v>Mischung ...</v>
      </c>
      <c r="C39" s="559">
        <f>ROUND(Eigenmischungen!AE26*10,-1)</f>
        <v>0</v>
      </c>
      <c r="D39" s="536">
        <f>ROUND(Eigenmischungen!AE27,1)</f>
        <v>0</v>
      </c>
      <c r="E39" s="536">
        <f>ROUND(Eigenmischungen!AE28,1)</f>
        <v>0</v>
      </c>
      <c r="F39" s="560">
        <f>ROUND(Eigenmischungen!AE29,0)</f>
        <v>0</v>
      </c>
      <c r="G39" s="561">
        <f>ROUND(Eigenmischungen!AE30,2)</f>
        <v>0</v>
      </c>
      <c r="H39" s="539">
        <f>ROUND(Eigenmischungen!AE31,0)</f>
        <v>0</v>
      </c>
      <c r="I39" s="536">
        <f>ROUND(Eigenmischungen!AE32,1)</f>
        <v>0</v>
      </c>
      <c r="J39" s="536">
        <f>ROUND(Eigenmischungen!AE33,1)</f>
        <v>0</v>
      </c>
      <c r="K39" s="539">
        <f>ROUND(Eigenmischungen!AE34,0)</f>
        <v>0</v>
      </c>
      <c r="L39" s="539">
        <f>ROUND(Eigenmischungen!AE35,0)</f>
        <v>0</v>
      </c>
      <c r="M39" s="539">
        <f>ROUND(Eigenmischungen!AE36,0)</f>
        <v>0</v>
      </c>
      <c r="N39" s="539">
        <f>ROUND(Eigenmischungen!AE37,0)</f>
        <v>0</v>
      </c>
      <c r="O39" s="539">
        <f>ROUND(Eigenmischungen!AE38,0)</f>
        <v>0</v>
      </c>
      <c r="P39" s="539">
        <f>ROUND(Eigenmischungen!AE39,0)</f>
        <v>0</v>
      </c>
      <c r="Q39" s="539">
        <f>ROUND(Eigenmischungen!AE40,0)</f>
        <v>0</v>
      </c>
      <c r="R39" s="561">
        <f>ROUND(Eigenmischungen!AE41,2)</f>
        <v>0</v>
      </c>
      <c r="S39" s="559">
        <f>ROUND(Eigenmischungen!AE42,0)</f>
        <v>0</v>
      </c>
      <c r="T39" s="536">
        <f>ROUND(Eigenmischungen!AE43,1)</f>
        <v>0</v>
      </c>
      <c r="U39" s="536">
        <f>ROUND(Eigenmischungen!AE44,1)</f>
        <v>0</v>
      </c>
      <c r="V39" s="536">
        <f>ROUND(Eigenmischungen!AE45,1)</f>
        <v>0</v>
      </c>
      <c r="W39" s="536">
        <f>ROUND(Eigenmischungen!AE46,1)</f>
        <v>0</v>
      </c>
      <c r="X39" s="1249">
        <f>ROUND(Eigenmischungen!AE47,1)</f>
        <v>0</v>
      </c>
      <c r="Y39" s="536">
        <f>ROUND(Eigenmischungen!AE48,1)</f>
        <v>0</v>
      </c>
      <c r="Z39" s="536">
        <f>ROUND(Eigenmischungen!AH46,1)</f>
        <v>0</v>
      </c>
      <c r="AA39" s="536">
        <f>ROUND(Eigenmischungen!AI46,1)</f>
        <v>0</v>
      </c>
      <c r="AB39" s="536">
        <f>ROUND(Eigenmischungen!AJ46,1)</f>
        <v>0</v>
      </c>
      <c r="AC39" s="536">
        <f>ROUND(Eigenmischungen!AK46,1)</f>
        <v>0</v>
      </c>
      <c r="AD39" s="536">
        <f>ROUND(Eigenmischungen!AL46,1)</f>
        <v>0</v>
      </c>
      <c r="AE39" s="536">
        <f>ROUND(Eigenmischungen!AM46,1)</f>
        <v>0</v>
      </c>
      <c r="AF39" s="536">
        <f>ROUND(Eigenmischungen!AN46,1)</f>
        <v>0</v>
      </c>
      <c r="AG39" s="536">
        <f>ROUND(Eigenmischungen!AO46,1)</f>
        <v>0</v>
      </c>
      <c r="AH39" s="536">
        <f>ROUND(Eigenmischungen!AP46,1)</f>
        <v>0</v>
      </c>
      <c r="AI39" s="536">
        <f>ROUND(Eigenmischungen!AQ46,1)</f>
        <v>0</v>
      </c>
      <c r="AJ39" s="536">
        <f>ROUND(Eigenmischungen!AR46,1)</f>
        <v>0</v>
      </c>
      <c r="AK39" s="536">
        <f>ROUND(Eigenmischungen!AS46,1)</f>
        <v>0</v>
      </c>
      <c r="AL39" s="536">
        <f>ROUND(Eigenmischungen!AT46,1)</f>
        <v>0</v>
      </c>
      <c r="AM39" s="536">
        <f>ROUND(Eigenmischungen!AU46,1)</f>
        <v>0</v>
      </c>
      <c r="AN39" s="536">
        <f>ROUND(Eigenmischungen!AV46,1)</f>
        <v>0</v>
      </c>
      <c r="AO39" s="536">
        <f>ROUND(Eigenmischungen!AW46,1)</f>
        <v>0</v>
      </c>
      <c r="AP39" s="536">
        <f>ROUND(Eigenmischungen!AX46,1)</f>
        <v>0</v>
      </c>
      <c r="AQ39" s="536">
        <f>ROUND(Eigenmischungen!AY46,1)</f>
        <v>0</v>
      </c>
      <c r="AR39" s="536">
        <f>ROUND(Eigenmischungen!AZ46,1)</f>
        <v>0</v>
      </c>
      <c r="AS39" s="536">
        <f>ROUND(Eigenmischungen!BA46,1)</f>
        <v>0</v>
      </c>
      <c r="AT39" s="536">
        <f>ROUND(Eigenmischungen!BB46,1)</f>
        <v>0</v>
      </c>
      <c r="AU39" s="536">
        <f>ROUND(Eigenmischungen!BC46,1)</f>
        <v>0</v>
      </c>
      <c r="AV39" s="536">
        <f>ROUND(Eigenmischungen!BD46,1)</f>
        <v>0</v>
      </c>
      <c r="AW39" s="536">
        <f>ROUND(Eigenmischungen!BE46,1)</f>
        <v>0</v>
      </c>
      <c r="AX39" s="536">
        <f>ROUND(Eigenmischungen!BF46,1)</f>
        <v>0</v>
      </c>
      <c r="AY39" s="536">
        <f>ROUND(Eigenmischungen!BG46,1)</f>
        <v>0</v>
      </c>
      <c r="AZ39" s="536">
        <f>ROUND(Eigenmischungen!BH46,1)</f>
        <v>0</v>
      </c>
      <c r="BA39" s="536">
        <f>ROUND(Eigenmischungen!BI46,1)</f>
        <v>0</v>
      </c>
      <c r="BB39" s="536">
        <f>ROUND(Eigenmischungen!BJ46,1)</f>
        <v>0</v>
      </c>
      <c r="BC39" s="536">
        <f>ROUND(Eigenmischungen!BK46,1)</f>
        <v>0</v>
      </c>
      <c r="BD39" s="536">
        <f>ROUND(Eigenmischungen!BL46,1)</f>
        <v>0</v>
      </c>
      <c r="BE39" s="536">
        <f>ROUND(Eigenmischungen!BM46,1)</f>
        <v>0</v>
      </c>
      <c r="BF39" s="536">
        <f>ROUND(Eigenmischungen!BN46,1)</f>
        <v>0</v>
      </c>
      <c r="BG39" s="536">
        <f>ROUND(Eigenmischungen!BO46,1)</f>
        <v>0</v>
      </c>
      <c r="BH39" s="536">
        <f>ROUND(Eigenmischungen!BP46,1)</f>
        <v>0</v>
      </c>
      <c r="BI39" s="536">
        <f>ROUND(Eigenmischungen!BQ46,1)</f>
        <v>0</v>
      </c>
      <c r="BJ39" s="536">
        <f>ROUND(Eigenmischungen!BR46,1)</f>
        <v>0</v>
      </c>
      <c r="BK39" s="536">
        <f>ROUND(Eigenmischungen!BS46,1)</f>
        <v>0</v>
      </c>
      <c r="BL39" s="536">
        <f>ROUND(Eigenmischungen!BT46,1)</f>
        <v>0</v>
      </c>
      <c r="BM39" s="536">
        <f>ROUND(Eigenmischungen!BU46,1)</f>
        <v>0</v>
      </c>
      <c r="BN39" s="536">
        <f>ROUND(Eigenmischungen!BV46,1)</f>
        <v>0</v>
      </c>
      <c r="BO39" s="536">
        <f>ROUND(Eigenmischungen!BW46,1)</f>
        <v>0</v>
      </c>
      <c r="BP39" s="536">
        <f>ROUND(Eigenmischungen!BX46,1)</f>
        <v>0</v>
      </c>
      <c r="BQ39" s="536">
        <f>ROUND(Eigenmischungen!BY46,1)</f>
        <v>0</v>
      </c>
      <c r="BR39" s="536">
        <f>ROUND(Eigenmischungen!BZ46,1)</f>
        <v>0</v>
      </c>
      <c r="BS39" s="536">
        <f>ROUND(Eigenmischungen!CA46,1)</f>
        <v>0</v>
      </c>
      <c r="BT39" s="536">
        <f>ROUND(Eigenmischungen!CB46,1)</f>
        <v>0</v>
      </c>
      <c r="BU39" s="536">
        <f>ROUND(Eigenmischungen!CC46,1)</f>
        <v>0</v>
      </c>
      <c r="BV39" s="536">
        <f>ROUND(Eigenmischungen!CD46,1)</f>
        <v>0</v>
      </c>
      <c r="BW39" s="536">
        <f>ROUND(Eigenmischungen!CE46,1)</f>
        <v>0</v>
      </c>
      <c r="BX39" s="536">
        <f>ROUND(Eigenmischungen!CF46,1)</f>
        <v>0</v>
      </c>
      <c r="BY39" s="536">
        <f>ROUND(Eigenmischungen!CG46,1)</f>
        <v>0</v>
      </c>
      <c r="BZ39" s="536">
        <f>ROUND(Eigenmischungen!CH46,1)</f>
        <v>0</v>
      </c>
      <c r="CA39" s="536">
        <f>ROUND(Eigenmischungen!CI46,1)</f>
        <v>0</v>
      </c>
      <c r="CB39" s="536">
        <f>ROUND(Eigenmischungen!CJ46,1)</f>
        <v>0</v>
      </c>
      <c r="CC39" s="536">
        <f>ROUND(Eigenmischungen!CK46,1)</f>
        <v>0</v>
      </c>
      <c r="CD39" s="536">
        <f>ROUND(Eigenmischungen!CL46,1)</f>
        <v>0</v>
      </c>
      <c r="CE39" s="536">
        <f>ROUND(Eigenmischungen!CM46,1)</f>
        <v>0</v>
      </c>
      <c r="CF39" s="536">
        <f>ROUND(Eigenmischungen!CN46,1)</f>
        <v>0</v>
      </c>
      <c r="CG39" s="536">
        <f>ROUND(Eigenmischungen!CO46,1)</f>
        <v>0</v>
      </c>
      <c r="CH39" s="536">
        <f>ROUND(Eigenmischungen!CP46,1)</f>
        <v>0</v>
      </c>
      <c r="CI39" s="536">
        <f>ROUND(Eigenmischungen!CQ46,1)</f>
        <v>0</v>
      </c>
      <c r="CJ39" s="536">
        <f>ROUND(Eigenmischungen!CR46,1)</f>
        <v>0</v>
      </c>
      <c r="CK39" s="536">
        <f>ROUND(Eigenmischungen!CS46,1)</f>
        <v>0</v>
      </c>
      <c r="CL39" s="536">
        <f>ROUND(Eigenmischungen!CT46,1)</f>
        <v>0</v>
      </c>
      <c r="CM39" s="536">
        <f>ROUND(Eigenmischungen!CU46,1)</f>
        <v>0</v>
      </c>
      <c r="CN39" s="536">
        <f>ROUND(Eigenmischungen!CV46,1)</f>
        <v>0</v>
      </c>
      <c r="CO39" s="536">
        <f>ROUND(Eigenmischungen!CW46,1)</f>
        <v>0</v>
      </c>
      <c r="CP39" s="536">
        <f>ROUND(Eigenmischungen!CX46,1)</f>
        <v>0</v>
      </c>
      <c r="CQ39" s="536">
        <f>ROUND(Eigenmischungen!CY46,1)</f>
        <v>0</v>
      </c>
      <c r="CR39" s="536">
        <f>ROUND(Eigenmischungen!CZ46,1)</f>
        <v>0</v>
      </c>
      <c r="CS39" s="536">
        <f>ROUND(Eigenmischungen!DA46,1)</f>
        <v>0</v>
      </c>
      <c r="CT39" s="536">
        <f>ROUND(Eigenmischungen!DB46,1)</f>
        <v>0</v>
      </c>
      <c r="CU39" s="536">
        <f>ROUND(Eigenmischungen!DC46,1)</f>
        <v>0</v>
      </c>
      <c r="CV39" s="536">
        <f>ROUND(Eigenmischungen!DD46,1)</f>
        <v>0</v>
      </c>
      <c r="CW39" s="536">
        <f>ROUND(Eigenmischungen!DE46,1)</f>
        <v>0</v>
      </c>
      <c r="CX39" s="536">
        <f>ROUND(Eigenmischungen!DF46,1)</f>
        <v>0</v>
      </c>
      <c r="CY39" s="536">
        <f>ROUND(Eigenmischungen!DG46,1)</f>
        <v>0</v>
      </c>
      <c r="CZ39" s="536">
        <f>ROUND(Eigenmischungen!DH46,1)</f>
        <v>0</v>
      </c>
      <c r="DA39" s="536">
        <f>ROUND(Eigenmischungen!DI46,1)</f>
        <v>0</v>
      </c>
      <c r="DB39" s="536">
        <f>ROUND(Eigenmischungen!DJ46,1)</f>
        <v>0</v>
      </c>
      <c r="DC39" s="536">
        <f>ROUND(Eigenmischungen!DK46,1)</f>
        <v>0</v>
      </c>
      <c r="DD39" s="536">
        <f>ROUND(Eigenmischungen!DL46,1)</f>
        <v>0</v>
      </c>
      <c r="DE39" s="536">
        <f>ROUND(Eigenmischungen!DM46,1)</f>
        <v>0</v>
      </c>
      <c r="DF39" s="536">
        <f>ROUND(Eigenmischungen!DN46,1)</f>
        <v>0</v>
      </c>
      <c r="DG39" s="536">
        <f>ROUND(Eigenmischungen!DO46,1)</f>
        <v>0</v>
      </c>
      <c r="DH39" s="536">
        <f>ROUND(Eigenmischungen!DP46,1)</f>
        <v>0</v>
      </c>
      <c r="DI39" s="536">
        <f>ROUND(Eigenmischungen!DQ46,1)</f>
        <v>0</v>
      </c>
      <c r="DJ39" s="536">
        <f>ROUND(Eigenmischungen!DR46,1)</f>
        <v>0</v>
      </c>
      <c r="DK39" s="536">
        <f>ROUND(Eigenmischungen!DS46,1)</f>
        <v>0</v>
      </c>
      <c r="DL39" s="536">
        <f>ROUND(Eigenmischungen!DT46,1)</f>
        <v>0</v>
      </c>
      <c r="DM39" s="536">
        <f>ROUND(Eigenmischungen!DU46,1)</f>
        <v>0</v>
      </c>
      <c r="DN39" s="536">
        <f>ROUND(Eigenmischungen!DV46,1)</f>
        <v>0</v>
      </c>
      <c r="DO39" s="536">
        <f>ROUND(Eigenmischungen!DW46,1)</f>
        <v>0</v>
      </c>
      <c r="DP39" s="536">
        <f>ROUND(Eigenmischungen!DX46,1)</f>
        <v>0</v>
      </c>
      <c r="DQ39" s="536">
        <f>ROUND(Eigenmischungen!DY46,1)</f>
        <v>0</v>
      </c>
      <c r="DR39" s="536">
        <f>ROUND(Eigenmischungen!DZ46,1)</f>
        <v>0</v>
      </c>
      <c r="DS39" s="536">
        <f>ROUND(Eigenmischungen!EA46,1)</f>
        <v>0</v>
      </c>
      <c r="DT39" s="536">
        <f>ROUND(Eigenmischungen!EB46,1)</f>
        <v>0</v>
      </c>
      <c r="DU39" s="536">
        <f>ROUND(Eigenmischungen!EC46,1)</f>
        <v>0</v>
      </c>
      <c r="DV39" s="536">
        <f>ROUND(Eigenmischungen!ED46,1)</f>
        <v>0</v>
      </c>
      <c r="DW39" s="536">
        <f>ROUND(Eigenmischungen!EE46,1)</f>
        <v>0</v>
      </c>
      <c r="DX39" s="536">
        <f>ROUND(Eigenmischungen!EF46,1)</f>
        <v>0</v>
      </c>
      <c r="DY39" s="536">
        <f>ROUND(Eigenmischungen!EG46,1)</f>
        <v>0</v>
      </c>
      <c r="DZ39" s="536">
        <f>ROUND(Eigenmischungen!EH46,1)</f>
        <v>0</v>
      </c>
      <c r="EA39" s="536">
        <f>ROUND(Eigenmischungen!EI46,1)</f>
        <v>0</v>
      </c>
      <c r="EB39" s="536">
        <f>ROUND(Eigenmischungen!EJ46,1)</f>
        <v>0</v>
      </c>
      <c r="EC39" s="536">
        <f>ROUND(Eigenmischungen!EK46,1)</f>
        <v>0</v>
      </c>
      <c r="ED39" s="536">
        <f>ROUND(Eigenmischungen!EL46,1)</f>
        <v>0</v>
      </c>
      <c r="EE39" s="536">
        <f>ROUND(Eigenmischungen!EM46,1)</f>
        <v>0</v>
      </c>
      <c r="EF39" s="536">
        <f>ROUND(Eigenmischungen!EN46,1)</f>
        <v>0</v>
      </c>
      <c r="EG39" s="536">
        <f>ROUND(Eigenmischungen!EO46,1)</f>
        <v>0</v>
      </c>
      <c r="EH39" s="536">
        <f>ROUND(Eigenmischungen!EP46,1)</f>
        <v>0</v>
      </c>
      <c r="EI39" s="536">
        <f>ROUND(Eigenmischungen!EQ46,1)</f>
        <v>0</v>
      </c>
      <c r="EJ39" s="536">
        <f>ROUND(Eigenmischungen!ER46,1)</f>
        <v>0</v>
      </c>
      <c r="EK39" s="536">
        <f>ROUND(Eigenmischungen!ES46,1)</f>
        <v>0</v>
      </c>
      <c r="EL39" s="536">
        <f>ROUND(Eigenmischungen!ET46,1)</f>
        <v>0</v>
      </c>
      <c r="EM39" s="536">
        <f>ROUND(Eigenmischungen!EU46,1)</f>
        <v>0</v>
      </c>
      <c r="EN39" s="536">
        <f>ROUND(Eigenmischungen!EV46,1)</f>
        <v>0</v>
      </c>
      <c r="EO39" s="536">
        <f>ROUND(Eigenmischungen!EW46,1)</f>
        <v>0</v>
      </c>
      <c r="EP39" s="536">
        <f>ROUND(Eigenmischungen!EX46,1)</f>
        <v>0</v>
      </c>
      <c r="EQ39" s="536">
        <f>ROUND(Eigenmischungen!EY46,1)</f>
        <v>0</v>
      </c>
      <c r="ER39" s="536">
        <f>ROUND(Eigenmischungen!EZ46,1)</f>
        <v>0</v>
      </c>
      <c r="ES39" s="536">
        <f>ROUND(Eigenmischungen!FA46,1)</f>
        <v>0</v>
      </c>
      <c r="ET39" s="536">
        <f>ROUND(Eigenmischungen!FB46,1)</f>
        <v>0</v>
      </c>
      <c r="EU39" s="536">
        <f>ROUND(Eigenmischungen!FC46,1)</f>
        <v>0</v>
      </c>
      <c r="EV39" s="536">
        <f>ROUND(Eigenmischungen!FD46,1)</f>
        <v>0</v>
      </c>
      <c r="EW39" s="536">
        <f>ROUND(Eigenmischungen!FE46,1)</f>
        <v>0</v>
      </c>
      <c r="EX39" s="536">
        <f>ROUND(Eigenmischungen!FF46,1)</f>
        <v>0</v>
      </c>
      <c r="EY39" s="536">
        <f>ROUND(Eigenmischungen!FG46,1)</f>
        <v>0</v>
      </c>
      <c r="EZ39" s="536">
        <f>ROUND(Eigenmischungen!FH46,1)</f>
        <v>0</v>
      </c>
      <c r="FA39" s="536">
        <f>ROUND(Eigenmischungen!FI46,1)</f>
        <v>0</v>
      </c>
      <c r="FB39" s="536">
        <f>ROUND(Eigenmischungen!FJ46,1)</f>
        <v>0</v>
      </c>
      <c r="FC39" s="536">
        <f>ROUND(Eigenmischungen!FK46,1)</f>
        <v>0</v>
      </c>
      <c r="FD39" s="536">
        <f>ROUND(Eigenmischungen!FL46,1)</f>
        <v>0</v>
      </c>
      <c r="FE39" s="536">
        <f>ROUND(Eigenmischungen!FM46,1)</f>
        <v>0</v>
      </c>
      <c r="FF39" s="536">
        <f>ROUND(Eigenmischungen!FN46,1)</f>
        <v>0</v>
      </c>
      <c r="FG39" s="536">
        <f>ROUND(Eigenmischungen!FO46,1)</f>
        <v>0</v>
      </c>
      <c r="FH39" s="536">
        <f>ROUND(Eigenmischungen!FP46,1)</f>
        <v>0</v>
      </c>
      <c r="FI39" s="536">
        <f>ROUND(Eigenmischungen!FQ46,1)</f>
        <v>0</v>
      </c>
      <c r="FJ39" s="536">
        <f>ROUND(Eigenmischungen!FR46,1)</f>
        <v>0</v>
      </c>
      <c r="FK39" s="536">
        <f>ROUND(Eigenmischungen!FS46,1)</f>
        <v>0</v>
      </c>
      <c r="FL39" s="536">
        <f>ROUND(Eigenmischungen!FT46,1)</f>
        <v>0</v>
      </c>
      <c r="FM39" s="536">
        <f>ROUND(Eigenmischungen!FU46,1)</f>
        <v>0</v>
      </c>
      <c r="FN39" s="536">
        <f>ROUND(Eigenmischungen!FV46,1)</f>
        <v>0</v>
      </c>
      <c r="FO39" s="536">
        <f>ROUND(Eigenmischungen!FW46,1)</f>
        <v>0</v>
      </c>
      <c r="FP39" s="536">
        <f>ROUND(Eigenmischungen!FX46,1)</f>
        <v>0</v>
      </c>
      <c r="FQ39" s="536">
        <f>ROUND(Eigenmischungen!FY46,1)</f>
        <v>0</v>
      </c>
      <c r="FR39" s="536">
        <f>ROUND(Eigenmischungen!FZ46,1)</f>
        <v>0</v>
      </c>
      <c r="FS39" s="536">
        <f>ROUND(Eigenmischungen!GA46,1)</f>
        <v>0</v>
      </c>
      <c r="FT39" s="536">
        <f>ROUND(Eigenmischungen!GB46,1)</f>
        <v>0</v>
      </c>
      <c r="FU39" s="536">
        <f>ROUND(Eigenmischungen!GC46,1)</f>
        <v>0</v>
      </c>
      <c r="FV39" s="536">
        <f>ROUND(Eigenmischungen!GD46,1)</f>
        <v>0</v>
      </c>
      <c r="FW39" s="536">
        <f>ROUND(Eigenmischungen!GE46,1)</f>
        <v>0</v>
      </c>
      <c r="FX39" s="536">
        <f>ROUND(Eigenmischungen!GF46,1)</f>
        <v>0</v>
      </c>
      <c r="FY39" s="536">
        <f>ROUND(Eigenmischungen!GG46,1)</f>
        <v>0</v>
      </c>
      <c r="FZ39" s="536">
        <f>ROUND(Eigenmischungen!GH46,1)</f>
        <v>0</v>
      </c>
      <c r="GA39" s="536">
        <f>ROUND(Eigenmischungen!GI46,1)</f>
        <v>0</v>
      </c>
      <c r="GB39" s="536">
        <f>ROUND(Eigenmischungen!GJ46,1)</f>
        <v>0</v>
      </c>
      <c r="GC39" s="536">
        <f>ROUND(Eigenmischungen!GK46,1)</f>
        <v>0</v>
      </c>
      <c r="GD39" s="536">
        <f>ROUND(Eigenmischungen!GL46,1)</f>
        <v>0</v>
      </c>
      <c r="GE39" s="536">
        <f>ROUND(Eigenmischungen!GM46,1)</f>
        <v>0</v>
      </c>
      <c r="GF39" s="536">
        <f>ROUND(Eigenmischungen!GN46,1)</f>
        <v>0</v>
      </c>
      <c r="GG39" s="536">
        <f>ROUND(Eigenmischungen!GO46,1)</f>
        <v>0</v>
      </c>
      <c r="GH39" s="536">
        <f>ROUND(Eigenmischungen!GP46,1)</f>
        <v>0</v>
      </c>
      <c r="GI39" s="536">
        <f>ROUND(Eigenmischungen!GQ46,1)</f>
        <v>0</v>
      </c>
      <c r="GJ39" s="536">
        <f>ROUND(Eigenmischungen!GR46,1)</f>
        <v>0</v>
      </c>
      <c r="GK39" s="536">
        <f>ROUND(Eigenmischungen!GS46,1)</f>
        <v>0</v>
      </c>
      <c r="GL39" s="536">
        <f>ROUND(Eigenmischungen!GT46,1)</f>
        <v>0</v>
      </c>
      <c r="GM39" s="536">
        <f>ROUND(Eigenmischungen!GU46,1)</f>
        <v>0</v>
      </c>
      <c r="GN39" s="536">
        <f>ROUND(Eigenmischungen!GV46,1)</f>
        <v>0</v>
      </c>
      <c r="GO39" s="536">
        <f>ROUND(Eigenmischungen!GW46,1)</f>
        <v>0</v>
      </c>
      <c r="GP39" s="536">
        <f>ROUND(Eigenmischungen!GX46,1)</f>
        <v>0</v>
      </c>
      <c r="GQ39" s="536">
        <f>ROUND(Eigenmischungen!GY46,1)</f>
        <v>0</v>
      </c>
      <c r="GR39" s="536">
        <f>ROUND(Eigenmischungen!GZ46,1)</f>
        <v>0</v>
      </c>
      <c r="GS39" s="536">
        <f>ROUND(Eigenmischungen!HA46,1)</f>
        <v>0</v>
      </c>
      <c r="GT39" s="536">
        <f>ROUND(Eigenmischungen!HB46,1)</f>
        <v>0</v>
      </c>
      <c r="GU39" s="536">
        <f>ROUND(Eigenmischungen!HC46,1)</f>
        <v>0</v>
      </c>
      <c r="GV39" s="536">
        <f>ROUND(Eigenmischungen!HD46,1)</f>
        <v>0</v>
      </c>
      <c r="GW39" s="536">
        <f>ROUND(Eigenmischungen!HE46,1)</f>
        <v>0</v>
      </c>
      <c r="GX39" s="536">
        <f>ROUND(Eigenmischungen!HF46,1)</f>
        <v>0</v>
      </c>
      <c r="GY39" s="536">
        <f>ROUND(Eigenmischungen!HG46,1)</f>
        <v>0</v>
      </c>
      <c r="GZ39" s="536">
        <f>ROUND(Eigenmischungen!HH46,1)</f>
        <v>0</v>
      </c>
      <c r="HA39" s="536">
        <f>ROUND(Eigenmischungen!HI46,1)</f>
        <v>0</v>
      </c>
      <c r="HB39" s="536">
        <f>ROUND(Eigenmischungen!HJ46,1)</f>
        <v>0</v>
      </c>
      <c r="HC39" s="536">
        <f>ROUND(Eigenmischungen!HK46,1)</f>
        <v>0</v>
      </c>
      <c r="HD39" s="536">
        <f>ROUND(Eigenmischungen!HL46,1)</f>
        <v>0</v>
      </c>
      <c r="HE39" s="536">
        <f>ROUND(Eigenmischungen!HM46,1)</f>
        <v>0</v>
      </c>
      <c r="HF39" s="536">
        <f>ROUND(Eigenmischungen!HN46,1)</f>
        <v>0</v>
      </c>
      <c r="HG39" s="536">
        <f>ROUND(Eigenmischungen!HO46,1)</f>
        <v>0</v>
      </c>
      <c r="HH39" s="536">
        <f>ROUND(Eigenmischungen!HP46,1)</f>
        <v>0</v>
      </c>
      <c r="HI39" s="536">
        <f>ROUND(Eigenmischungen!HQ46,1)</f>
        <v>0</v>
      </c>
      <c r="HJ39" s="536">
        <f>ROUND(Eigenmischungen!HR46,1)</f>
        <v>0</v>
      </c>
      <c r="HK39" s="536">
        <f>ROUND(Eigenmischungen!HS46,1)</f>
        <v>0</v>
      </c>
      <c r="HL39" s="536">
        <f>ROUND(Eigenmischungen!HT46,1)</f>
        <v>0</v>
      </c>
      <c r="HM39" s="536">
        <f>ROUND(Eigenmischungen!HU46,1)</f>
        <v>0</v>
      </c>
      <c r="HN39" s="536">
        <f>ROUND(Eigenmischungen!HV46,1)</f>
        <v>0</v>
      </c>
      <c r="HO39" s="536">
        <f>ROUND(Eigenmischungen!HW46,1)</f>
        <v>0</v>
      </c>
      <c r="HP39" s="536">
        <f>ROUND(Eigenmischungen!HX46,1)</f>
        <v>0</v>
      </c>
      <c r="HQ39" s="536">
        <f>ROUND(Eigenmischungen!HY46,1)</f>
        <v>0</v>
      </c>
      <c r="HR39" s="536">
        <f>ROUND(Eigenmischungen!HZ46,1)</f>
        <v>0</v>
      </c>
      <c r="HS39" s="536">
        <f>ROUND(Eigenmischungen!IA46,1)</f>
        <v>0</v>
      </c>
      <c r="HT39" s="536">
        <f>ROUND(Eigenmischungen!IB46,1)</f>
        <v>0</v>
      </c>
      <c r="HU39" s="536">
        <f>ROUND(Eigenmischungen!IC46,1)</f>
        <v>0</v>
      </c>
      <c r="HV39" s="536">
        <f>ROUND(Eigenmischungen!ID46,1)</f>
        <v>0</v>
      </c>
      <c r="HW39" s="536">
        <f>ROUND(Eigenmischungen!IE46,1)</f>
        <v>0</v>
      </c>
      <c r="HX39" s="536">
        <f>ROUND(Eigenmischungen!IF46,1)</f>
        <v>0</v>
      </c>
      <c r="HY39" s="536">
        <f>ROUND(Eigenmischungen!IG46,1)</f>
        <v>0</v>
      </c>
      <c r="HZ39" s="536">
        <f>ROUND(Eigenmischungen!IH46,1)</f>
        <v>0</v>
      </c>
      <c r="IA39" s="536">
        <f>ROUND(Eigenmischungen!II46,1)</f>
        <v>0</v>
      </c>
      <c r="IB39" s="536">
        <f>ROUND(Eigenmischungen!IJ46,1)</f>
        <v>0</v>
      </c>
      <c r="IC39" s="536">
        <f>ROUND(Eigenmischungen!IK46,1)</f>
        <v>0</v>
      </c>
      <c r="ID39" s="536">
        <f>ROUND(Eigenmischungen!IL46,1)</f>
        <v>0</v>
      </c>
      <c r="IE39" s="536">
        <f>ROUND(Eigenmischungen!IM46,1)</f>
        <v>0</v>
      </c>
      <c r="IF39" s="536">
        <f>ROUND(Eigenmischungen!IN46,1)</f>
        <v>0</v>
      </c>
      <c r="IG39" s="536">
        <f>ROUND(Eigenmischungen!IO46,1)</f>
        <v>0</v>
      </c>
      <c r="IH39" s="536">
        <f>ROUND(Eigenmischungen!IP46,1)</f>
        <v>0</v>
      </c>
      <c r="II39" s="536">
        <f>ROUND(Eigenmischungen!IQ46,1)</f>
        <v>0</v>
      </c>
      <c r="IJ39" s="536">
        <f>ROUND(Eigenmischungen!IR46,1)</f>
        <v>0</v>
      </c>
      <c r="IK39" s="536">
        <f>ROUND(Eigenmischungen!IS46,1)</f>
        <v>0</v>
      </c>
      <c r="IL39" s="536">
        <f>ROUND(Eigenmischungen!IT46,1)</f>
        <v>0</v>
      </c>
      <c r="IM39" s="536">
        <f>ROUND(Eigenmischungen!IU46,1)</f>
        <v>0</v>
      </c>
      <c r="IN39" s="536">
        <f>ROUND(Eigenmischungen!IV46,1)</f>
        <v>0</v>
      </c>
      <c r="IO39" s="536">
        <f>ROUND(Eigenmischungen!IW46,1)</f>
        <v>0</v>
      </c>
      <c r="IP39" s="536">
        <f>ROUND(Eigenmischungen!IX46,1)</f>
        <v>0</v>
      </c>
      <c r="IQ39" s="536">
        <f>ROUND(Eigenmischungen!IY46,1)</f>
        <v>0</v>
      </c>
      <c r="IR39" s="536">
        <f>ROUND(Eigenmischungen!IZ46,1)</f>
        <v>0</v>
      </c>
      <c r="IS39" s="536">
        <f>ROUND(Eigenmischungen!JA46,1)</f>
        <v>0</v>
      </c>
      <c r="IT39" s="536">
        <f>ROUND(Eigenmischungen!JB46,1)</f>
        <v>0</v>
      </c>
      <c r="IU39" s="536">
        <f>ROUND(Eigenmischungen!JC46,1)</f>
        <v>0</v>
      </c>
      <c r="IV39" s="536">
        <f>ROUND(Eigenmischungen!JD46,1)</f>
        <v>0</v>
      </c>
      <c r="IW39" s="536">
        <f>ROUND(Eigenmischungen!JE46,1)</f>
        <v>0</v>
      </c>
      <c r="IX39" s="536">
        <f>ROUND(Eigenmischungen!JF46,1)</f>
        <v>0</v>
      </c>
      <c r="IY39" s="536">
        <f>ROUND(Eigenmischungen!JG46,1)</f>
        <v>0</v>
      </c>
      <c r="IZ39" s="536">
        <f>ROUND(Eigenmischungen!JH46,1)</f>
        <v>0</v>
      </c>
      <c r="JA39" s="536">
        <f>ROUND(Eigenmischungen!JI46,1)</f>
        <v>0</v>
      </c>
      <c r="JB39" s="536">
        <f>ROUND(Eigenmischungen!JJ46,1)</f>
        <v>0</v>
      </c>
      <c r="JC39" s="536">
        <f>ROUND(Eigenmischungen!JK46,1)</f>
        <v>0</v>
      </c>
      <c r="JD39" s="536">
        <f>ROUND(Eigenmischungen!JL46,1)</f>
        <v>0</v>
      </c>
      <c r="JE39" s="536">
        <f>ROUND(Eigenmischungen!JM46,1)</f>
        <v>0</v>
      </c>
      <c r="JF39" s="536">
        <f>ROUND(Eigenmischungen!JN46,1)</f>
        <v>0</v>
      </c>
      <c r="JG39" s="536">
        <f>ROUND(Eigenmischungen!JO46,1)</f>
        <v>0</v>
      </c>
      <c r="JH39" s="536">
        <f>ROUND(Eigenmischungen!JP46,1)</f>
        <v>0</v>
      </c>
      <c r="JI39" s="536">
        <f>ROUND(Eigenmischungen!JQ46,1)</f>
        <v>0</v>
      </c>
      <c r="JJ39" s="536">
        <f>ROUND(Eigenmischungen!JR46,1)</f>
        <v>0</v>
      </c>
      <c r="JK39" s="536">
        <f>ROUND(Eigenmischungen!JS46,1)</f>
        <v>0</v>
      </c>
      <c r="JL39" s="536">
        <f>ROUND(Eigenmischungen!JT46,1)</f>
        <v>0</v>
      </c>
      <c r="JM39" s="536">
        <f>ROUND(Eigenmischungen!JU46,1)</f>
        <v>0</v>
      </c>
      <c r="JN39" s="536">
        <f>ROUND(Eigenmischungen!JV46,1)</f>
        <v>0</v>
      </c>
      <c r="JO39" s="536">
        <f>ROUND(Eigenmischungen!JW46,1)</f>
        <v>0</v>
      </c>
      <c r="JP39" s="536">
        <f>ROUND(Eigenmischungen!JX46,1)</f>
        <v>0</v>
      </c>
      <c r="JQ39" s="536">
        <f>ROUND(Eigenmischungen!JY46,1)</f>
        <v>0</v>
      </c>
      <c r="JR39" s="536">
        <f>ROUND(Eigenmischungen!JZ46,1)</f>
        <v>0</v>
      </c>
      <c r="JS39" s="536">
        <f>ROUND(Eigenmischungen!KA46,1)</f>
        <v>0</v>
      </c>
      <c r="JT39" s="536">
        <f>ROUND(Eigenmischungen!KB46,1)</f>
        <v>0</v>
      </c>
      <c r="JU39" s="536">
        <f>ROUND(Eigenmischungen!KC46,1)</f>
        <v>0</v>
      </c>
      <c r="JV39" s="536">
        <f>ROUND(Eigenmischungen!KD46,1)</f>
        <v>0</v>
      </c>
      <c r="JW39" s="536">
        <f>ROUND(Eigenmischungen!KE46,1)</f>
        <v>0</v>
      </c>
      <c r="JX39" s="536">
        <f>ROUND(Eigenmischungen!KF46,1)</f>
        <v>0</v>
      </c>
      <c r="JY39" s="536">
        <f>ROUND(Eigenmischungen!KG46,1)</f>
        <v>0</v>
      </c>
      <c r="JZ39" s="536">
        <f>ROUND(Eigenmischungen!KH46,1)</f>
        <v>0</v>
      </c>
      <c r="KA39" s="536">
        <f>ROUND(Eigenmischungen!KI46,1)</f>
        <v>0</v>
      </c>
      <c r="KB39" s="536">
        <f>ROUND(Eigenmischungen!KJ46,1)</f>
        <v>0</v>
      </c>
      <c r="KC39" s="536">
        <f>ROUND(Eigenmischungen!KK46,1)</f>
        <v>0</v>
      </c>
      <c r="KD39" s="536">
        <f>ROUND(Eigenmischungen!KL46,1)</f>
        <v>0</v>
      </c>
      <c r="KE39" s="536">
        <f>ROUND(Eigenmischungen!KM46,1)</f>
        <v>0</v>
      </c>
      <c r="KF39" s="536">
        <f>ROUND(Eigenmischungen!KN46,1)</f>
        <v>0</v>
      </c>
      <c r="KG39" s="536">
        <f>ROUND(Eigenmischungen!KO46,1)</f>
        <v>0</v>
      </c>
      <c r="KH39" s="536">
        <f>ROUND(Eigenmischungen!KP46,1)</f>
        <v>0</v>
      </c>
      <c r="KI39" s="536">
        <f>ROUND(Eigenmischungen!KQ46,1)</f>
        <v>0</v>
      </c>
      <c r="KJ39" s="536">
        <f>ROUND(Eigenmischungen!KR46,1)</f>
        <v>0</v>
      </c>
      <c r="KK39" s="536">
        <f>ROUND(Eigenmischungen!KS46,1)</f>
        <v>0</v>
      </c>
      <c r="KL39" s="536">
        <f>ROUND(Eigenmischungen!KT46,1)</f>
        <v>0</v>
      </c>
      <c r="KM39" s="536">
        <f>ROUND(Eigenmischungen!KU46,1)</f>
        <v>0</v>
      </c>
      <c r="KN39" s="536">
        <f>ROUND(Eigenmischungen!KV46,1)</f>
        <v>0</v>
      </c>
      <c r="KO39" s="536">
        <f>ROUND(Eigenmischungen!KW46,1)</f>
        <v>0</v>
      </c>
      <c r="KP39" s="536">
        <f>ROUND(Eigenmischungen!KX46,1)</f>
        <v>0</v>
      </c>
      <c r="KQ39" s="536">
        <f>ROUND(Eigenmischungen!KY46,1)</f>
        <v>0</v>
      </c>
      <c r="KR39" s="536">
        <f>ROUND(Eigenmischungen!KZ46,1)</f>
        <v>0</v>
      </c>
      <c r="KS39" s="536">
        <f>ROUND(Eigenmischungen!LA46,1)</f>
        <v>0</v>
      </c>
      <c r="KT39" s="536">
        <f>ROUND(Eigenmischungen!LB46,1)</f>
        <v>0</v>
      </c>
      <c r="KU39" s="536">
        <f>ROUND(Eigenmischungen!LC46,1)</f>
        <v>0</v>
      </c>
      <c r="KV39" s="536">
        <f>ROUND(Eigenmischungen!LD46,1)</f>
        <v>0</v>
      </c>
      <c r="KW39" s="536">
        <f>ROUND(Eigenmischungen!LE46,1)</f>
        <v>0</v>
      </c>
      <c r="KX39" s="536">
        <f>ROUND(Eigenmischungen!LF46,1)</f>
        <v>0</v>
      </c>
      <c r="KY39" s="536">
        <f>ROUND(Eigenmischungen!LG46,1)</f>
        <v>0</v>
      </c>
      <c r="KZ39" s="536">
        <f>ROUND(Eigenmischungen!LH46,1)</f>
        <v>0</v>
      </c>
      <c r="LA39" s="536">
        <f>ROUND(Eigenmischungen!LI46,1)</f>
        <v>0</v>
      </c>
      <c r="LB39" s="536">
        <f>ROUND(Eigenmischungen!LJ46,1)</f>
        <v>0</v>
      </c>
      <c r="LC39" s="536">
        <f>ROUND(Eigenmischungen!LK46,1)</f>
        <v>0</v>
      </c>
      <c r="LD39" s="536">
        <f>ROUND(Eigenmischungen!LL46,1)</f>
        <v>0</v>
      </c>
      <c r="LE39" s="536">
        <f>ROUND(Eigenmischungen!LM46,1)</f>
        <v>0</v>
      </c>
      <c r="LF39" s="536">
        <f>ROUND(Eigenmischungen!LN46,1)</f>
        <v>0</v>
      </c>
      <c r="LG39" s="536">
        <f>ROUND(Eigenmischungen!LO46,1)</f>
        <v>0</v>
      </c>
      <c r="LH39" s="536">
        <f>ROUND(Eigenmischungen!LP46,1)</f>
        <v>0</v>
      </c>
      <c r="LI39" s="536">
        <f>ROUND(Eigenmischungen!LQ46,1)</f>
        <v>0</v>
      </c>
      <c r="LJ39" s="536">
        <f>ROUND(Eigenmischungen!LR46,1)</f>
        <v>0</v>
      </c>
      <c r="LK39" s="536">
        <f>ROUND(Eigenmischungen!LS46,1)</f>
        <v>0</v>
      </c>
      <c r="LL39" s="536">
        <f>ROUND(Eigenmischungen!LT46,1)</f>
        <v>0</v>
      </c>
      <c r="LM39" s="536">
        <f>ROUND(Eigenmischungen!LU46,1)</f>
        <v>0</v>
      </c>
      <c r="LN39" s="536">
        <f>ROUND(Eigenmischungen!LV46,1)</f>
        <v>0</v>
      </c>
      <c r="LO39" s="536">
        <f>ROUND(Eigenmischungen!LW46,1)</f>
        <v>0</v>
      </c>
      <c r="LP39" s="536">
        <f>ROUND(Eigenmischungen!LX46,1)</f>
        <v>0</v>
      </c>
      <c r="LQ39" s="536">
        <f>ROUND(Eigenmischungen!LY46,1)</f>
        <v>0</v>
      </c>
      <c r="LR39" s="536">
        <f>ROUND(Eigenmischungen!LZ46,1)</f>
        <v>0</v>
      </c>
      <c r="LS39" s="536">
        <f>ROUND(Eigenmischungen!MA46,1)</f>
        <v>0</v>
      </c>
      <c r="LT39" s="536">
        <f>ROUND(Eigenmischungen!MB46,1)</f>
        <v>0</v>
      </c>
      <c r="LU39" s="536">
        <f>ROUND(Eigenmischungen!MC46,1)</f>
        <v>0</v>
      </c>
      <c r="LV39" s="536">
        <f>ROUND(Eigenmischungen!MD46,1)</f>
        <v>0</v>
      </c>
      <c r="LW39" s="536">
        <f>ROUND(Eigenmischungen!ME46,1)</f>
        <v>0</v>
      </c>
      <c r="LX39" s="536">
        <f>ROUND(Eigenmischungen!MF46,1)</f>
        <v>0</v>
      </c>
      <c r="LY39" s="536">
        <f>ROUND(Eigenmischungen!MG46,1)</f>
        <v>0</v>
      </c>
      <c r="LZ39" s="536">
        <f>ROUND(Eigenmischungen!MH46,1)</f>
        <v>0</v>
      </c>
      <c r="MA39" s="536">
        <f>ROUND(Eigenmischungen!MI46,1)</f>
        <v>0</v>
      </c>
      <c r="MB39" s="536">
        <f>ROUND(Eigenmischungen!MJ46,1)</f>
        <v>0</v>
      </c>
      <c r="MC39" s="536">
        <f>ROUND(Eigenmischungen!MK46,1)</f>
        <v>0</v>
      </c>
      <c r="MD39" s="536">
        <f>ROUND(Eigenmischungen!ML46,1)</f>
        <v>0</v>
      </c>
      <c r="ME39" s="536">
        <f>ROUND(Eigenmischungen!MM46,1)</f>
        <v>0</v>
      </c>
      <c r="MF39" s="536">
        <f>ROUND(Eigenmischungen!MN46,1)</f>
        <v>0</v>
      </c>
      <c r="MG39" s="536">
        <f>ROUND(Eigenmischungen!MO46,1)</f>
        <v>0</v>
      </c>
      <c r="MH39" s="536">
        <f>ROUND(Eigenmischungen!MP46,1)</f>
        <v>0</v>
      </c>
      <c r="MI39" s="536">
        <f>ROUND(Eigenmischungen!MQ46,1)</f>
        <v>0</v>
      </c>
      <c r="MJ39" s="536">
        <f>ROUND(Eigenmischungen!MR46,1)</f>
        <v>0</v>
      </c>
      <c r="MK39" s="536">
        <f>ROUND(Eigenmischungen!MS46,1)</f>
        <v>0</v>
      </c>
      <c r="ML39" s="536">
        <f>ROUND(Eigenmischungen!MT46,1)</f>
        <v>0</v>
      </c>
      <c r="MM39" s="536">
        <f>ROUND(Eigenmischungen!MU46,1)</f>
        <v>0</v>
      </c>
      <c r="MN39" s="536">
        <f>ROUND(Eigenmischungen!MV46,1)</f>
        <v>0</v>
      </c>
      <c r="MO39" s="536">
        <f>ROUND(Eigenmischungen!MW46,1)</f>
        <v>0</v>
      </c>
      <c r="MP39" s="536">
        <f>ROUND(Eigenmischungen!MX46,1)</f>
        <v>0</v>
      </c>
      <c r="MQ39" s="536">
        <f>ROUND(Eigenmischungen!MY46,1)</f>
        <v>0</v>
      </c>
      <c r="MR39" s="536">
        <f>ROUND(Eigenmischungen!MZ46,1)</f>
        <v>0</v>
      </c>
      <c r="MS39" s="536">
        <f>ROUND(Eigenmischungen!NA46,1)</f>
        <v>0</v>
      </c>
      <c r="MT39" s="536">
        <f>ROUND(Eigenmischungen!NB46,1)</f>
        <v>0</v>
      </c>
      <c r="MU39" s="536">
        <f>ROUND(Eigenmischungen!NC46,1)</f>
        <v>0</v>
      </c>
      <c r="MV39" s="536">
        <f>ROUND(Eigenmischungen!ND46,1)</f>
        <v>0</v>
      </c>
      <c r="MW39" s="536">
        <f>ROUND(Eigenmischungen!NE46,1)</f>
        <v>0</v>
      </c>
      <c r="MX39" s="536">
        <f>ROUND(Eigenmischungen!NF46,1)</f>
        <v>0</v>
      </c>
      <c r="MY39" s="536">
        <f>ROUND(Eigenmischungen!NG46,1)</f>
        <v>0</v>
      </c>
      <c r="MZ39" s="536">
        <f>ROUND(Eigenmischungen!NH46,1)</f>
        <v>0</v>
      </c>
      <c r="NA39" s="536">
        <f>ROUND(Eigenmischungen!NI46,1)</f>
        <v>0</v>
      </c>
      <c r="NB39" s="536">
        <f>ROUND(Eigenmischungen!NJ46,1)</f>
        <v>0</v>
      </c>
      <c r="NC39" s="536">
        <f>ROUND(Eigenmischungen!NK46,1)</f>
        <v>0</v>
      </c>
      <c r="ND39" s="536">
        <f>ROUND(Eigenmischungen!NL46,1)</f>
        <v>0</v>
      </c>
      <c r="NE39" s="536">
        <f>ROUND(Eigenmischungen!NM46,1)</f>
        <v>0</v>
      </c>
      <c r="NF39" s="536">
        <f>ROUND(Eigenmischungen!NN46,1)</f>
        <v>0</v>
      </c>
      <c r="NG39" s="536">
        <f>ROUND(Eigenmischungen!NO46,1)</f>
        <v>0</v>
      </c>
      <c r="NH39" s="536">
        <f>ROUND(Eigenmischungen!NP46,1)</f>
        <v>0</v>
      </c>
      <c r="NI39" s="536">
        <f>ROUND(Eigenmischungen!NQ46,1)</f>
        <v>0</v>
      </c>
      <c r="NJ39" s="536">
        <f>ROUND(Eigenmischungen!NR46,1)</f>
        <v>0</v>
      </c>
      <c r="NK39" s="536">
        <f>ROUND(Eigenmischungen!NS46,1)</f>
        <v>0</v>
      </c>
      <c r="NL39" s="536">
        <f>ROUND(Eigenmischungen!NT46,1)</f>
        <v>0</v>
      </c>
      <c r="NM39" s="536">
        <f>ROUND(Eigenmischungen!NU46,1)</f>
        <v>0</v>
      </c>
      <c r="NN39" s="536">
        <f>ROUND(Eigenmischungen!NV46,1)</f>
        <v>0</v>
      </c>
      <c r="NO39" s="536">
        <f>ROUND(Eigenmischungen!NW46,1)</f>
        <v>0</v>
      </c>
      <c r="NP39" s="536">
        <f>ROUND(Eigenmischungen!NX46,1)</f>
        <v>0</v>
      </c>
      <c r="NQ39" s="536">
        <f>ROUND(Eigenmischungen!NY46,1)</f>
        <v>0</v>
      </c>
      <c r="NR39" s="536">
        <f>ROUND(Eigenmischungen!NZ46,1)</f>
        <v>0</v>
      </c>
      <c r="NS39" s="536">
        <f>ROUND(Eigenmischungen!OA46,1)</f>
        <v>0</v>
      </c>
      <c r="NT39" s="536">
        <f>ROUND(Eigenmischungen!OB46,1)</f>
        <v>0</v>
      </c>
      <c r="NU39" s="536">
        <f>ROUND(Eigenmischungen!OC46,1)</f>
        <v>0</v>
      </c>
      <c r="NV39" s="536">
        <f>ROUND(Eigenmischungen!OD46,1)</f>
        <v>0</v>
      </c>
      <c r="NW39" s="536">
        <f>ROUND(Eigenmischungen!OE46,1)</f>
        <v>0</v>
      </c>
      <c r="NX39" s="536">
        <f>ROUND(Eigenmischungen!OF46,1)</f>
        <v>0</v>
      </c>
      <c r="NY39" s="536">
        <f>ROUND(Eigenmischungen!OG46,1)</f>
        <v>0</v>
      </c>
      <c r="NZ39" s="536">
        <f>ROUND(Eigenmischungen!OH46,1)</f>
        <v>0</v>
      </c>
      <c r="OA39" s="536">
        <f>ROUND(Eigenmischungen!OI46,1)</f>
        <v>0</v>
      </c>
      <c r="OB39" s="536">
        <f>ROUND(Eigenmischungen!OJ46,1)</f>
        <v>0</v>
      </c>
      <c r="OC39" s="536">
        <f>ROUND(Eigenmischungen!OK46,1)</f>
        <v>0</v>
      </c>
      <c r="OD39" s="536">
        <f>ROUND(Eigenmischungen!OL46,1)</f>
        <v>0</v>
      </c>
      <c r="OE39" s="536">
        <f>ROUND(Eigenmischungen!OM46,1)</f>
        <v>0</v>
      </c>
      <c r="OF39" s="536">
        <f>ROUND(Eigenmischungen!ON46,1)</f>
        <v>0</v>
      </c>
      <c r="OG39" s="536">
        <f>ROUND(Eigenmischungen!OO46,1)</f>
        <v>0</v>
      </c>
      <c r="OH39" s="536">
        <f>ROUND(Eigenmischungen!OP46,1)</f>
        <v>0</v>
      </c>
      <c r="OI39" s="536">
        <f>ROUND(Eigenmischungen!OQ46,1)</f>
        <v>0</v>
      </c>
      <c r="OJ39" s="536">
        <f>ROUND(Eigenmischungen!OR46,1)</f>
        <v>0</v>
      </c>
      <c r="OK39" s="536">
        <f>ROUND(Eigenmischungen!OS46,1)</f>
        <v>0</v>
      </c>
      <c r="OL39" s="536">
        <f>ROUND(Eigenmischungen!OT46,1)</f>
        <v>0</v>
      </c>
      <c r="OM39" s="536">
        <f>ROUND(Eigenmischungen!OU46,1)</f>
        <v>0</v>
      </c>
      <c r="ON39" s="536">
        <f>ROUND(Eigenmischungen!OV46,1)</f>
        <v>0</v>
      </c>
      <c r="OO39" s="536">
        <f>ROUND(Eigenmischungen!OW46,1)</f>
        <v>0</v>
      </c>
      <c r="OP39" s="536">
        <f>ROUND(Eigenmischungen!OX46,1)</f>
        <v>0</v>
      </c>
      <c r="OQ39" s="536">
        <f>ROUND(Eigenmischungen!OY46,1)</f>
        <v>0</v>
      </c>
      <c r="OR39" s="536">
        <f>ROUND(Eigenmischungen!OZ46,1)</f>
        <v>0</v>
      </c>
      <c r="OS39" s="536">
        <f>ROUND(Eigenmischungen!PA46,1)</f>
        <v>0</v>
      </c>
      <c r="OT39" s="536">
        <f>ROUND(Eigenmischungen!PB46,1)</f>
        <v>0</v>
      </c>
      <c r="OU39" s="536">
        <f>ROUND(Eigenmischungen!PC46,1)</f>
        <v>0</v>
      </c>
      <c r="OV39" s="536">
        <f>ROUND(Eigenmischungen!PD46,1)</f>
        <v>0</v>
      </c>
      <c r="OW39" s="536">
        <f>ROUND(Eigenmischungen!PE46,1)</f>
        <v>0</v>
      </c>
      <c r="OX39" s="536">
        <f>ROUND(Eigenmischungen!PF46,1)</f>
        <v>0</v>
      </c>
      <c r="OY39" s="536">
        <f>ROUND(Eigenmischungen!PG46,1)</f>
        <v>0</v>
      </c>
      <c r="OZ39" s="536">
        <f>ROUND(Eigenmischungen!PH46,1)</f>
        <v>0</v>
      </c>
      <c r="PA39" s="536">
        <f>ROUND(Eigenmischungen!PI46,1)</f>
        <v>0</v>
      </c>
      <c r="PB39" s="536">
        <f>ROUND(Eigenmischungen!PJ46,1)</f>
        <v>0</v>
      </c>
      <c r="PC39" s="536">
        <f>ROUND(Eigenmischungen!PK46,1)</f>
        <v>0</v>
      </c>
      <c r="PD39" s="536">
        <f>ROUND(Eigenmischungen!PL46,1)</f>
        <v>0</v>
      </c>
      <c r="PE39" s="536">
        <f>ROUND(Eigenmischungen!PM46,1)</f>
        <v>0</v>
      </c>
      <c r="PF39" s="536">
        <f>ROUND(Eigenmischungen!PN46,1)</f>
        <v>0</v>
      </c>
      <c r="PG39" s="536">
        <f>ROUND(Eigenmischungen!PO46,1)</f>
        <v>0</v>
      </c>
      <c r="PH39" s="536">
        <f>ROUND(Eigenmischungen!PP46,1)</f>
        <v>0</v>
      </c>
      <c r="PI39" s="536">
        <f>ROUND(Eigenmischungen!PQ46,1)</f>
        <v>0</v>
      </c>
      <c r="PJ39" s="536">
        <f>ROUND(Eigenmischungen!PR46,1)</f>
        <v>0</v>
      </c>
      <c r="PK39" s="536">
        <f>ROUND(Eigenmischungen!PS46,1)</f>
        <v>0</v>
      </c>
      <c r="PL39" s="536">
        <f>ROUND(Eigenmischungen!PT46,1)</f>
        <v>0</v>
      </c>
      <c r="PM39" s="536">
        <f>ROUND(Eigenmischungen!PU46,1)</f>
        <v>0</v>
      </c>
      <c r="PN39" s="536">
        <f>ROUND(Eigenmischungen!PV46,1)</f>
        <v>0</v>
      </c>
      <c r="PO39" s="536">
        <f>ROUND(Eigenmischungen!PW46,1)</f>
        <v>0</v>
      </c>
      <c r="PP39" s="536">
        <f>ROUND(Eigenmischungen!PX46,1)</f>
        <v>0</v>
      </c>
      <c r="PQ39" s="536">
        <f>ROUND(Eigenmischungen!PY46,1)</f>
        <v>0</v>
      </c>
      <c r="PR39" s="536">
        <f>ROUND(Eigenmischungen!PZ46,1)</f>
        <v>0</v>
      </c>
      <c r="PS39" s="536">
        <f>ROUND(Eigenmischungen!QA46,1)</f>
        <v>0</v>
      </c>
      <c r="PT39" s="536">
        <f>ROUND(Eigenmischungen!QB46,1)</f>
        <v>0</v>
      </c>
      <c r="PU39" s="536">
        <f>ROUND(Eigenmischungen!QC46,1)</f>
        <v>0</v>
      </c>
      <c r="PV39" s="536">
        <f>ROUND(Eigenmischungen!QD46,1)</f>
        <v>0</v>
      </c>
      <c r="PW39" s="536">
        <f>ROUND(Eigenmischungen!QE46,1)</f>
        <v>0</v>
      </c>
      <c r="PX39" s="536">
        <f>ROUND(Eigenmischungen!QF46,1)</f>
        <v>0</v>
      </c>
      <c r="PY39" s="536">
        <f>ROUND(Eigenmischungen!QG46,1)</f>
        <v>0</v>
      </c>
      <c r="PZ39" s="536">
        <f>ROUND(Eigenmischungen!QH46,1)</f>
        <v>0</v>
      </c>
      <c r="QA39" s="536">
        <f>ROUND(Eigenmischungen!QI46,1)</f>
        <v>0</v>
      </c>
      <c r="QB39" s="536">
        <f>ROUND(Eigenmischungen!QJ46,1)</f>
        <v>0</v>
      </c>
      <c r="QC39" s="536">
        <f>ROUND(Eigenmischungen!QK46,1)</f>
        <v>0</v>
      </c>
      <c r="QD39" s="536">
        <f>ROUND(Eigenmischungen!QL46,1)</f>
        <v>0</v>
      </c>
      <c r="QE39" s="536">
        <f>ROUND(Eigenmischungen!QM46,1)</f>
        <v>0</v>
      </c>
      <c r="QF39" s="536">
        <f>ROUND(Eigenmischungen!QN46,1)</f>
        <v>0</v>
      </c>
      <c r="QG39" s="536">
        <f>ROUND(Eigenmischungen!QO46,1)</f>
        <v>0</v>
      </c>
      <c r="QH39" s="536">
        <f>ROUND(Eigenmischungen!QP46,1)</f>
        <v>0</v>
      </c>
      <c r="QI39" s="536">
        <f>ROUND(Eigenmischungen!QQ46,1)</f>
        <v>0</v>
      </c>
      <c r="QJ39" s="536">
        <f>ROUND(Eigenmischungen!QR46,1)</f>
        <v>0</v>
      </c>
      <c r="QK39" s="536">
        <f>ROUND(Eigenmischungen!QS46,1)</f>
        <v>0</v>
      </c>
      <c r="QL39" s="536">
        <f>ROUND(Eigenmischungen!QT46,1)</f>
        <v>0</v>
      </c>
      <c r="QM39" s="536">
        <f>ROUND(Eigenmischungen!QU46,1)</f>
        <v>0</v>
      </c>
      <c r="QN39" s="536">
        <f>ROUND(Eigenmischungen!QV46,1)</f>
        <v>0</v>
      </c>
      <c r="QO39" s="536">
        <f>ROUND(Eigenmischungen!QW46,1)</f>
        <v>0</v>
      </c>
      <c r="QP39" s="536">
        <f>ROUND(Eigenmischungen!QX46,1)</f>
        <v>0</v>
      </c>
      <c r="QQ39" s="536">
        <f>ROUND(Eigenmischungen!QY46,1)</f>
        <v>0</v>
      </c>
      <c r="QR39" s="536">
        <f>ROUND(Eigenmischungen!QZ46,1)</f>
        <v>0</v>
      </c>
      <c r="QS39" s="536">
        <f>ROUND(Eigenmischungen!RA46,1)</f>
        <v>0</v>
      </c>
      <c r="QT39" s="536">
        <f>ROUND(Eigenmischungen!RB46,1)</f>
        <v>0</v>
      </c>
      <c r="QU39" s="536">
        <f>ROUND(Eigenmischungen!RC46,1)</f>
        <v>0</v>
      </c>
      <c r="QV39" s="536">
        <f>ROUND(Eigenmischungen!RD46,1)</f>
        <v>0</v>
      </c>
      <c r="QW39" s="536">
        <f>ROUND(Eigenmischungen!RE46,1)</f>
        <v>0</v>
      </c>
      <c r="QX39" s="536">
        <f>ROUND(Eigenmischungen!RF46,1)</f>
        <v>0</v>
      </c>
      <c r="QY39" s="536">
        <f>ROUND(Eigenmischungen!RG46,1)</f>
        <v>0</v>
      </c>
      <c r="QZ39" s="536">
        <f>ROUND(Eigenmischungen!RH46,1)</f>
        <v>0</v>
      </c>
      <c r="RA39" s="536">
        <f>ROUND(Eigenmischungen!RI46,1)</f>
        <v>0</v>
      </c>
      <c r="RB39" s="536">
        <f>ROUND(Eigenmischungen!RJ46,1)</f>
        <v>0</v>
      </c>
      <c r="RC39" s="536">
        <f>ROUND(Eigenmischungen!RK46,1)</f>
        <v>0</v>
      </c>
      <c r="RD39" s="536">
        <f>ROUND(Eigenmischungen!RL46,1)</f>
        <v>0</v>
      </c>
      <c r="RE39" s="536">
        <f>ROUND(Eigenmischungen!RM46,1)</f>
        <v>0</v>
      </c>
      <c r="RF39" s="536">
        <f>ROUND(Eigenmischungen!RN46,1)</f>
        <v>0</v>
      </c>
      <c r="RG39" s="536">
        <f>ROUND(Eigenmischungen!RO46,1)</f>
        <v>0</v>
      </c>
      <c r="RH39" s="536">
        <f>ROUND(Eigenmischungen!RP46,1)</f>
        <v>0</v>
      </c>
      <c r="RI39" s="536">
        <f>ROUND(Eigenmischungen!RQ46,1)</f>
        <v>0</v>
      </c>
      <c r="RJ39" s="536">
        <f>ROUND(Eigenmischungen!RR46,1)</f>
        <v>0</v>
      </c>
      <c r="RK39" s="536">
        <f>ROUND(Eigenmischungen!RS46,1)</f>
        <v>0</v>
      </c>
      <c r="RL39" s="536">
        <f>ROUND(Eigenmischungen!RT46,1)</f>
        <v>0</v>
      </c>
      <c r="RM39" s="536">
        <f>ROUND(Eigenmischungen!RU46,1)</f>
        <v>0</v>
      </c>
      <c r="RN39" s="536">
        <f>ROUND(Eigenmischungen!RV46,1)</f>
        <v>0</v>
      </c>
      <c r="RO39" s="536">
        <f>ROUND(Eigenmischungen!RW46,1)</f>
        <v>0</v>
      </c>
      <c r="RP39" s="536">
        <f>ROUND(Eigenmischungen!RX46,1)</f>
        <v>0</v>
      </c>
      <c r="RQ39" s="536">
        <f>ROUND(Eigenmischungen!RY46,1)</f>
        <v>0</v>
      </c>
      <c r="RR39" s="536">
        <f>ROUND(Eigenmischungen!RZ46,1)</f>
        <v>0</v>
      </c>
      <c r="RS39" s="536">
        <f>ROUND(Eigenmischungen!SA46,1)</f>
        <v>0</v>
      </c>
      <c r="RT39" s="536">
        <f>ROUND(Eigenmischungen!SB46,1)</f>
        <v>0</v>
      </c>
      <c r="RU39" s="536">
        <f>ROUND(Eigenmischungen!SC46,1)</f>
        <v>0</v>
      </c>
      <c r="RV39" s="536">
        <f>ROUND(Eigenmischungen!SD46,1)</f>
        <v>0</v>
      </c>
      <c r="RW39" s="536">
        <f>ROUND(Eigenmischungen!SE46,1)</f>
        <v>0</v>
      </c>
      <c r="RX39" s="536">
        <f>ROUND(Eigenmischungen!SF46,1)</f>
        <v>0</v>
      </c>
      <c r="RY39" s="536">
        <f>ROUND(Eigenmischungen!SG46,1)</f>
        <v>0</v>
      </c>
      <c r="RZ39" s="536">
        <f>ROUND(Eigenmischungen!SH46,1)</f>
        <v>0</v>
      </c>
      <c r="SA39" s="536">
        <f>ROUND(Eigenmischungen!SI46,1)</f>
        <v>0</v>
      </c>
      <c r="SB39" s="536">
        <f>ROUND(Eigenmischungen!SJ46,1)</f>
        <v>0</v>
      </c>
      <c r="SC39" s="536">
        <f>ROUND(Eigenmischungen!SK46,1)</f>
        <v>0</v>
      </c>
      <c r="SD39" s="536">
        <f>ROUND(Eigenmischungen!SL46,1)</f>
        <v>0</v>
      </c>
      <c r="SE39" s="536">
        <f>ROUND(Eigenmischungen!SM46,1)</f>
        <v>0</v>
      </c>
      <c r="SF39" s="536">
        <f>ROUND(Eigenmischungen!SN46,1)</f>
        <v>0</v>
      </c>
      <c r="SG39" s="536">
        <f>ROUND(Eigenmischungen!SO46,1)</f>
        <v>0</v>
      </c>
      <c r="SH39" s="536">
        <f>ROUND(Eigenmischungen!SP46,1)</f>
        <v>0</v>
      </c>
      <c r="SI39" s="536">
        <f>ROUND(Eigenmischungen!SQ46,1)</f>
        <v>0</v>
      </c>
      <c r="SJ39" s="536">
        <f>ROUND(Eigenmischungen!SR46,1)</f>
        <v>0</v>
      </c>
      <c r="SK39" s="536">
        <f>ROUND(Eigenmischungen!SS46,1)</f>
        <v>0</v>
      </c>
      <c r="SL39" s="536">
        <f>ROUND(Eigenmischungen!ST46,1)</f>
        <v>0</v>
      </c>
      <c r="SM39" s="536">
        <f>ROUND(Eigenmischungen!SU46,1)</f>
        <v>0</v>
      </c>
      <c r="SN39" s="536">
        <f>ROUND(Eigenmischungen!SV46,1)</f>
        <v>0</v>
      </c>
      <c r="SO39" s="536">
        <f>ROUND(Eigenmischungen!SW46,1)</f>
        <v>0</v>
      </c>
      <c r="SP39" s="536">
        <f>ROUND(Eigenmischungen!SX46,1)</f>
        <v>0</v>
      </c>
      <c r="SQ39" s="536">
        <f>ROUND(Eigenmischungen!SY46,1)</f>
        <v>0</v>
      </c>
      <c r="SR39" s="536">
        <f>ROUND(Eigenmischungen!SZ46,1)</f>
        <v>0</v>
      </c>
      <c r="SS39" s="536">
        <f>ROUND(Eigenmischungen!TA46,1)</f>
        <v>0</v>
      </c>
      <c r="ST39" s="536">
        <f>ROUND(Eigenmischungen!TB46,1)</f>
        <v>0</v>
      </c>
      <c r="SU39" s="536">
        <f>ROUND(Eigenmischungen!TC46,1)</f>
        <v>0</v>
      </c>
      <c r="SV39" s="536">
        <f>ROUND(Eigenmischungen!TD46,1)</f>
        <v>0</v>
      </c>
      <c r="SW39" s="536">
        <f>ROUND(Eigenmischungen!TE46,1)</f>
        <v>0</v>
      </c>
      <c r="SX39" s="536">
        <f>ROUND(Eigenmischungen!TF46,1)</f>
        <v>0</v>
      </c>
      <c r="SY39" s="536">
        <f>ROUND(Eigenmischungen!TG46,1)</f>
        <v>0</v>
      </c>
      <c r="SZ39" s="536">
        <f>ROUND(Eigenmischungen!TH46,1)</f>
        <v>0</v>
      </c>
      <c r="TA39" s="536">
        <f>ROUND(Eigenmischungen!TI46,1)</f>
        <v>0</v>
      </c>
      <c r="TB39" s="536">
        <f>ROUND(Eigenmischungen!TJ46,1)</f>
        <v>0</v>
      </c>
      <c r="TC39" s="536">
        <f>ROUND(Eigenmischungen!TK46,1)</f>
        <v>0</v>
      </c>
      <c r="TD39" s="536">
        <f>ROUND(Eigenmischungen!TL46,1)</f>
        <v>0</v>
      </c>
      <c r="TE39" s="536">
        <f>ROUND(Eigenmischungen!TM46,1)</f>
        <v>0</v>
      </c>
      <c r="TF39" s="536">
        <f>ROUND(Eigenmischungen!TN46,1)</f>
        <v>0</v>
      </c>
      <c r="TG39" s="536">
        <f>ROUND(Eigenmischungen!TO46,1)</f>
        <v>0</v>
      </c>
      <c r="TH39" s="536">
        <f>ROUND(Eigenmischungen!TP46,1)</f>
        <v>0</v>
      </c>
      <c r="TI39" s="536">
        <f>ROUND(Eigenmischungen!TQ46,1)</f>
        <v>0</v>
      </c>
      <c r="TJ39" s="536">
        <f>ROUND(Eigenmischungen!TR46,1)</f>
        <v>0</v>
      </c>
      <c r="TK39" s="536">
        <f>ROUND(Eigenmischungen!TS46,1)</f>
        <v>0</v>
      </c>
      <c r="TL39" s="536">
        <f>ROUND(Eigenmischungen!TT46,1)</f>
        <v>0</v>
      </c>
      <c r="TM39" s="536">
        <f>ROUND(Eigenmischungen!TU46,1)</f>
        <v>0</v>
      </c>
      <c r="TN39" s="536">
        <f>ROUND(Eigenmischungen!TV46,1)</f>
        <v>0</v>
      </c>
      <c r="TO39" s="536">
        <f>ROUND(Eigenmischungen!TW46,1)</f>
        <v>0</v>
      </c>
      <c r="TP39" s="536">
        <f>ROUND(Eigenmischungen!TX46,1)</f>
        <v>0</v>
      </c>
      <c r="TQ39" s="536">
        <f>ROUND(Eigenmischungen!TY46,1)</f>
        <v>0</v>
      </c>
      <c r="TR39" s="536">
        <f>ROUND(Eigenmischungen!TZ46,1)</f>
        <v>0</v>
      </c>
      <c r="TS39" s="536">
        <f>ROUND(Eigenmischungen!UA46,1)</f>
        <v>0</v>
      </c>
      <c r="TT39" s="536">
        <f>ROUND(Eigenmischungen!UB46,1)</f>
        <v>0</v>
      </c>
      <c r="TU39" s="536">
        <f>ROUND(Eigenmischungen!UC46,1)</f>
        <v>0</v>
      </c>
      <c r="TV39" s="536">
        <f>ROUND(Eigenmischungen!UD46,1)</f>
        <v>0</v>
      </c>
      <c r="TW39" s="536">
        <f>ROUND(Eigenmischungen!UE46,1)</f>
        <v>0</v>
      </c>
      <c r="TX39" s="536">
        <f>ROUND(Eigenmischungen!UF46,1)</f>
        <v>0</v>
      </c>
      <c r="TY39" s="536">
        <f>ROUND(Eigenmischungen!UG46,1)</f>
        <v>0</v>
      </c>
      <c r="TZ39" s="536">
        <f>ROUND(Eigenmischungen!UH46,1)</f>
        <v>0</v>
      </c>
      <c r="UA39" s="536">
        <f>ROUND(Eigenmischungen!UI46,1)</f>
        <v>0</v>
      </c>
      <c r="UB39" s="536">
        <f>ROUND(Eigenmischungen!UJ46,1)</f>
        <v>0</v>
      </c>
      <c r="UC39" s="536">
        <f>ROUND(Eigenmischungen!UK46,1)</f>
        <v>0</v>
      </c>
      <c r="UD39" s="536">
        <f>ROUND(Eigenmischungen!UL46,1)</f>
        <v>0</v>
      </c>
      <c r="UE39" s="536">
        <f>ROUND(Eigenmischungen!UM46,1)</f>
        <v>0</v>
      </c>
      <c r="UF39" s="536">
        <f>ROUND(Eigenmischungen!UN46,1)</f>
        <v>0</v>
      </c>
      <c r="UG39" s="536">
        <f>ROUND(Eigenmischungen!UO46,1)</f>
        <v>0</v>
      </c>
      <c r="UH39" s="536">
        <f>ROUND(Eigenmischungen!UP46,1)</f>
        <v>0</v>
      </c>
      <c r="UI39" s="536">
        <f>ROUND(Eigenmischungen!UQ46,1)</f>
        <v>0</v>
      </c>
      <c r="UJ39" s="536">
        <f>ROUND(Eigenmischungen!UR46,1)</f>
        <v>0</v>
      </c>
      <c r="UK39" s="536">
        <f>ROUND(Eigenmischungen!US46,1)</f>
        <v>0</v>
      </c>
      <c r="UL39" s="536">
        <f>ROUND(Eigenmischungen!UT46,1)</f>
        <v>0</v>
      </c>
      <c r="UM39" s="536">
        <f>ROUND(Eigenmischungen!UU46,1)</f>
        <v>0</v>
      </c>
      <c r="UN39" s="536">
        <f>ROUND(Eigenmischungen!UV46,1)</f>
        <v>0</v>
      </c>
      <c r="UO39" s="536">
        <f>ROUND(Eigenmischungen!UW46,1)</f>
        <v>0</v>
      </c>
      <c r="UP39" s="536">
        <f>ROUND(Eigenmischungen!UX46,1)</f>
        <v>0</v>
      </c>
      <c r="UQ39" s="536">
        <f>ROUND(Eigenmischungen!UY46,1)</f>
        <v>0</v>
      </c>
      <c r="UR39" s="536">
        <f>ROUND(Eigenmischungen!UZ46,1)</f>
        <v>0</v>
      </c>
      <c r="US39" s="536">
        <f>ROUND(Eigenmischungen!VA46,1)</f>
        <v>0</v>
      </c>
      <c r="UT39" s="536">
        <f>ROUND(Eigenmischungen!VB46,1)</f>
        <v>0</v>
      </c>
      <c r="UU39" s="536">
        <f>ROUND(Eigenmischungen!VC46,1)</f>
        <v>0</v>
      </c>
      <c r="UV39" s="536">
        <f>ROUND(Eigenmischungen!VD46,1)</f>
        <v>0</v>
      </c>
      <c r="UW39" s="536">
        <f>ROUND(Eigenmischungen!VE46,1)</f>
        <v>0</v>
      </c>
      <c r="UX39" s="536">
        <f>ROUND(Eigenmischungen!VF46,1)</f>
        <v>0</v>
      </c>
      <c r="UY39" s="536">
        <f>ROUND(Eigenmischungen!VG46,1)</f>
        <v>0</v>
      </c>
      <c r="UZ39" s="536">
        <f>ROUND(Eigenmischungen!VH46,1)</f>
        <v>0</v>
      </c>
      <c r="VA39" s="536">
        <f>ROUND(Eigenmischungen!VI46,1)</f>
        <v>0</v>
      </c>
      <c r="VB39" s="536">
        <f>ROUND(Eigenmischungen!VJ46,1)</f>
        <v>0</v>
      </c>
      <c r="VC39" s="536">
        <f>ROUND(Eigenmischungen!VK46,1)</f>
        <v>0</v>
      </c>
      <c r="VD39" s="536">
        <f>ROUND(Eigenmischungen!VL46,1)</f>
        <v>0</v>
      </c>
      <c r="VE39" s="536">
        <f>ROUND(Eigenmischungen!VM46,1)</f>
        <v>0</v>
      </c>
      <c r="VF39" s="536">
        <f>ROUND(Eigenmischungen!VN46,1)</f>
        <v>0</v>
      </c>
      <c r="VG39" s="536">
        <f>ROUND(Eigenmischungen!VO46,1)</f>
        <v>0</v>
      </c>
      <c r="VH39" s="536">
        <f>ROUND(Eigenmischungen!VP46,1)</f>
        <v>0</v>
      </c>
      <c r="VI39" s="536">
        <f>ROUND(Eigenmischungen!VQ46,1)</f>
        <v>0</v>
      </c>
      <c r="VJ39" s="536">
        <f>ROUND(Eigenmischungen!VR46,1)</f>
        <v>0</v>
      </c>
      <c r="VK39" s="536">
        <f>ROUND(Eigenmischungen!VS46,1)</f>
        <v>0</v>
      </c>
      <c r="VL39" s="536">
        <f>ROUND(Eigenmischungen!VT46,1)</f>
        <v>0</v>
      </c>
      <c r="VM39" s="536">
        <f>ROUND(Eigenmischungen!VU46,1)</f>
        <v>0</v>
      </c>
      <c r="VN39" s="536">
        <f>ROUND(Eigenmischungen!VV46,1)</f>
        <v>0</v>
      </c>
      <c r="VO39" s="536">
        <f>ROUND(Eigenmischungen!VW46,1)</f>
        <v>0</v>
      </c>
      <c r="VP39" s="536">
        <f>ROUND(Eigenmischungen!VX46,1)</f>
        <v>0</v>
      </c>
      <c r="VQ39" s="536">
        <f>ROUND(Eigenmischungen!VY46,1)</f>
        <v>0</v>
      </c>
      <c r="VR39" s="536">
        <f>ROUND(Eigenmischungen!VZ46,1)</f>
        <v>0</v>
      </c>
      <c r="VS39" s="536">
        <f>ROUND(Eigenmischungen!WA46,1)</f>
        <v>0</v>
      </c>
      <c r="VT39" s="536">
        <f>ROUND(Eigenmischungen!WB46,1)</f>
        <v>0</v>
      </c>
      <c r="VU39" s="536">
        <f>ROUND(Eigenmischungen!WC46,1)</f>
        <v>0</v>
      </c>
      <c r="VV39" s="536">
        <f>ROUND(Eigenmischungen!WD46,1)</f>
        <v>0</v>
      </c>
      <c r="VW39" s="536">
        <f>ROUND(Eigenmischungen!WE46,1)</f>
        <v>0</v>
      </c>
      <c r="VX39" s="536">
        <f>ROUND(Eigenmischungen!WF46,1)</f>
        <v>0</v>
      </c>
      <c r="VY39" s="536">
        <f>ROUND(Eigenmischungen!WG46,1)</f>
        <v>0</v>
      </c>
      <c r="VZ39" s="536">
        <f>ROUND(Eigenmischungen!WH46,1)</f>
        <v>0</v>
      </c>
      <c r="WA39" s="536">
        <f>ROUND(Eigenmischungen!WI46,1)</f>
        <v>0</v>
      </c>
      <c r="WB39" s="536">
        <f>ROUND(Eigenmischungen!WJ46,1)</f>
        <v>0</v>
      </c>
      <c r="WC39" s="536">
        <f>ROUND(Eigenmischungen!WK46,1)</f>
        <v>0</v>
      </c>
      <c r="WD39" s="536">
        <f>ROUND(Eigenmischungen!WL46,1)</f>
        <v>0</v>
      </c>
      <c r="WE39" s="536">
        <f>ROUND(Eigenmischungen!WM46,1)</f>
        <v>0</v>
      </c>
      <c r="WF39" s="536">
        <f>ROUND(Eigenmischungen!WN46,1)</f>
        <v>0</v>
      </c>
      <c r="WG39" s="536">
        <f>ROUND(Eigenmischungen!WO46,1)</f>
        <v>0</v>
      </c>
      <c r="WH39" s="536">
        <f>ROUND(Eigenmischungen!WP46,1)</f>
        <v>0</v>
      </c>
      <c r="WI39" s="536">
        <f>ROUND(Eigenmischungen!WQ46,1)</f>
        <v>0</v>
      </c>
      <c r="WJ39" s="536">
        <f>ROUND(Eigenmischungen!WR46,1)</f>
        <v>0</v>
      </c>
      <c r="WK39" s="536">
        <f>ROUND(Eigenmischungen!WS46,1)</f>
        <v>0</v>
      </c>
      <c r="WL39" s="536">
        <f>ROUND(Eigenmischungen!WT46,1)</f>
        <v>0</v>
      </c>
      <c r="WM39" s="536">
        <f>ROUND(Eigenmischungen!WU46,1)</f>
        <v>0</v>
      </c>
      <c r="WN39" s="536">
        <f>ROUND(Eigenmischungen!WV46,1)</f>
        <v>0</v>
      </c>
      <c r="WO39" s="536">
        <f>ROUND(Eigenmischungen!WW46,1)</f>
        <v>0</v>
      </c>
      <c r="WP39" s="536">
        <f>ROUND(Eigenmischungen!WX46,1)</f>
        <v>0</v>
      </c>
      <c r="WQ39" s="536">
        <f>ROUND(Eigenmischungen!WY46,1)</f>
        <v>0</v>
      </c>
      <c r="WR39" s="536">
        <f>ROUND(Eigenmischungen!WZ46,1)</f>
        <v>0</v>
      </c>
      <c r="WS39" s="536">
        <f>ROUND(Eigenmischungen!XA46,1)</f>
        <v>0</v>
      </c>
      <c r="WT39" s="536">
        <f>ROUND(Eigenmischungen!XB46,1)</f>
        <v>0</v>
      </c>
      <c r="WU39" s="536">
        <f>ROUND(Eigenmischungen!XC46,1)</f>
        <v>0</v>
      </c>
      <c r="WV39" s="536">
        <f>ROUND(Eigenmischungen!XD46,1)</f>
        <v>0</v>
      </c>
      <c r="WW39" s="536">
        <f>ROUND(Eigenmischungen!XE46,1)</f>
        <v>0</v>
      </c>
      <c r="WX39" s="536">
        <f>ROUND(Eigenmischungen!XF46,1)</f>
        <v>0</v>
      </c>
      <c r="WY39" s="536">
        <f>ROUND(Eigenmischungen!XG46,1)</f>
        <v>0</v>
      </c>
      <c r="WZ39" s="536">
        <f>ROUND(Eigenmischungen!XH46,1)</f>
        <v>0</v>
      </c>
      <c r="XA39" s="536">
        <f>ROUND(Eigenmischungen!XI46,1)</f>
        <v>0</v>
      </c>
      <c r="XB39" s="536">
        <f>ROUND(Eigenmischungen!XJ46,1)</f>
        <v>0</v>
      </c>
      <c r="XC39" s="536">
        <f>ROUND(Eigenmischungen!XK46,1)</f>
        <v>0</v>
      </c>
      <c r="XD39" s="536">
        <f>ROUND(Eigenmischungen!XL46,1)</f>
        <v>0</v>
      </c>
      <c r="XE39" s="536">
        <f>ROUND(Eigenmischungen!XM46,1)</f>
        <v>0</v>
      </c>
      <c r="XF39" s="536">
        <f>ROUND(Eigenmischungen!XN46,1)</f>
        <v>0</v>
      </c>
      <c r="XG39" s="536">
        <f>ROUND(Eigenmischungen!XO46,1)</f>
        <v>0</v>
      </c>
      <c r="XH39" s="536">
        <f>ROUND(Eigenmischungen!XP46,1)</f>
        <v>0</v>
      </c>
      <c r="XI39" s="536">
        <f>ROUND(Eigenmischungen!XQ46,1)</f>
        <v>0</v>
      </c>
      <c r="XJ39" s="536">
        <f>ROUND(Eigenmischungen!XR46,1)</f>
        <v>0</v>
      </c>
      <c r="XK39" s="536">
        <f>ROUND(Eigenmischungen!XS46,1)</f>
        <v>0</v>
      </c>
      <c r="XL39" s="536">
        <f>ROUND(Eigenmischungen!XT46,1)</f>
        <v>0</v>
      </c>
      <c r="XM39" s="536">
        <f>ROUND(Eigenmischungen!XU46,1)</f>
        <v>0</v>
      </c>
      <c r="XN39" s="536">
        <f>ROUND(Eigenmischungen!XV46,1)</f>
        <v>0</v>
      </c>
      <c r="XO39" s="536">
        <f>ROUND(Eigenmischungen!XW46,1)</f>
        <v>0</v>
      </c>
      <c r="XP39" s="536">
        <f>ROUND(Eigenmischungen!XX46,1)</f>
        <v>0</v>
      </c>
      <c r="XQ39" s="536">
        <f>ROUND(Eigenmischungen!XY46,1)</f>
        <v>0</v>
      </c>
      <c r="XR39" s="536">
        <f>ROUND(Eigenmischungen!XZ46,1)</f>
        <v>0</v>
      </c>
      <c r="XS39" s="536">
        <f>ROUND(Eigenmischungen!YA46,1)</f>
        <v>0</v>
      </c>
      <c r="XT39" s="536">
        <f>ROUND(Eigenmischungen!YB46,1)</f>
        <v>0</v>
      </c>
      <c r="XU39" s="536">
        <f>ROUND(Eigenmischungen!YC46,1)</f>
        <v>0</v>
      </c>
      <c r="XV39" s="536">
        <f>ROUND(Eigenmischungen!YD46,1)</f>
        <v>0</v>
      </c>
      <c r="XW39" s="536">
        <f>ROUND(Eigenmischungen!YE46,1)</f>
        <v>0</v>
      </c>
      <c r="XX39" s="536">
        <f>ROUND(Eigenmischungen!YF46,1)</f>
        <v>0</v>
      </c>
      <c r="XY39" s="536">
        <f>ROUND(Eigenmischungen!YG46,1)</f>
        <v>0</v>
      </c>
      <c r="XZ39" s="536">
        <f>ROUND(Eigenmischungen!YH46,1)</f>
        <v>0</v>
      </c>
      <c r="YA39" s="536">
        <f>ROUND(Eigenmischungen!YI46,1)</f>
        <v>0</v>
      </c>
      <c r="YB39" s="536">
        <f>ROUND(Eigenmischungen!YJ46,1)</f>
        <v>0</v>
      </c>
      <c r="YC39" s="536">
        <f>ROUND(Eigenmischungen!YK46,1)</f>
        <v>0</v>
      </c>
      <c r="YD39" s="536">
        <f>ROUND(Eigenmischungen!YL46,1)</f>
        <v>0</v>
      </c>
      <c r="YE39" s="536">
        <f>ROUND(Eigenmischungen!YM46,1)</f>
        <v>0</v>
      </c>
      <c r="YF39" s="536">
        <f>ROUND(Eigenmischungen!YN46,1)</f>
        <v>0</v>
      </c>
      <c r="YG39" s="536">
        <f>ROUND(Eigenmischungen!YO46,1)</f>
        <v>0</v>
      </c>
      <c r="YH39" s="536">
        <f>ROUND(Eigenmischungen!YP46,1)</f>
        <v>0</v>
      </c>
      <c r="YI39" s="536">
        <f>ROUND(Eigenmischungen!YQ46,1)</f>
        <v>0</v>
      </c>
      <c r="YJ39" s="536">
        <f>ROUND(Eigenmischungen!YR46,1)</f>
        <v>0</v>
      </c>
      <c r="YK39" s="536">
        <f>ROUND(Eigenmischungen!YS46,1)</f>
        <v>0</v>
      </c>
      <c r="YL39" s="536">
        <f>ROUND(Eigenmischungen!YT46,1)</f>
        <v>0</v>
      </c>
      <c r="YM39" s="536">
        <f>ROUND(Eigenmischungen!YU46,1)</f>
        <v>0</v>
      </c>
      <c r="YN39" s="536">
        <f>ROUND(Eigenmischungen!YV46,1)</f>
        <v>0</v>
      </c>
      <c r="YO39" s="536">
        <f>ROUND(Eigenmischungen!YW46,1)</f>
        <v>0</v>
      </c>
      <c r="YP39" s="536">
        <f>ROUND(Eigenmischungen!YX46,1)</f>
        <v>0</v>
      </c>
      <c r="YQ39" s="536">
        <f>ROUND(Eigenmischungen!YY46,1)</f>
        <v>0</v>
      </c>
      <c r="YR39" s="536">
        <f>ROUND(Eigenmischungen!YZ46,1)</f>
        <v>0</v>
      </c>
      <c r="YS39" s="536">
        <f>ROUND(Eigenmischungen!ZA46,1)</f>
        <v>0</v>
      </c>
      <c r="YT39" s="536">
        <f>ROUND(Eigenmischungen!ZB46,1)</f>
        <v>0</v>
      </c>
      <c r="YU39" s="536">
        <f>ROUND(Eigenmischungen!ZC46,1)</f>
        <v>0</v>
      </c>
      <c r="YV39" s="536">
        <f>ROUND(Eigenmischungen!ZD46,1)</f>
        <v>0</v>
      </c>
      <c r="YW39" s="536">
        <f>ROUND(Eigenmischungen!ZE46,1)</f>
        <v>0</v>
      </c>
      <c r="YX39" s="536">
        <f>ROUND(Eigenmischungen!ZF46,1)</f>
        <v>0</v>
      </c>
      <c r="YY39" s="536">
        <f>ROUND(Eigenmischungen!ZG46,1)</f>
        <v>0</v>
      </c>
      <c r="YZ39" s="536">
        <f>ROUND(Eigenmischungen!ZH46,1)</f>
        <v>0</v>
      </c>
      <c r="ZA39" s="536">
        <f>ROUND(Eigenmischungen!ZI46,1)</f>
        <v>0</v>
      </c>
      <c r="ZB39" s="536">
        <f>ROUND(Eigenmischungen!ZJ46,1)</f>
        <v>0</v>
      </c>
      <c r="ZC39" s="536">
        <f>ROUND(Eigenmischungen!ZK46,1)</f>
        <v>0</v>
      </c>
      <c r="ZD39" s="536">
        <f>ROUND(Eigenmischungen!ZL46,1)</f>
        <v>0</v>
      </c>
      <c r="ZE39" s="536">
        <f>ROUND(Eigenmischungen!ZM46,1)</f>
        <v>0</v>
      </c>
      <c r="ZF39" s="536">
        <f>ROUND(Eigenmischungen!ZN46,1)</f>
        <v>0</v>
      </c>
      <c r="ZG39" s="536">
        <f>ROUND(Eigenmischungen!ZO46,1)</f>
        <v>0</v>
      </c>
      <c r="ZH39" s="536">
        <f>ROUND(Eigenmischungen!ZP46,1)</f>
        <v>0</v>
      </c>
      <c r="ZI39" s="536">
        <f>ROUND(Eigenmischungen!ZQ46,1)</f>
        <v>0</v>
      </c>
      <c r="ZJ39" s="536">
        <f>ROUND(Eigenmischungen!ZR46,1)</f>
        <v>0</v>
      </c>
      <c r="ZK39" s="536">
        <f>ROUND(Eigenmischungen!ZS46,1)</f>
        <v>0</v>
      </c>
      <c r="ZL39" s="536">
        <f>ROUND(Eigenmischungen!ZT46,1)</f>
        <v>0</v>
      </c>
      <c r="ZM39" s="536">
        <f>ROUND(Eigenmischungen!ZU46,1)</f>
        <v>0</v>
      </c>
      <c r="ZN39" s="536">
        <f>ROUND(Eigenmischungen!ZV46,1)</f>
        <v>0</v>
      </c>
      <c r="ZO39" s="536">
        <f>ROUND(Eigenmischungen!ZW46,1)</f>
        <v>0</v>
      </c>
      <c r="ZP39" s="536">
        <f>ROUND(Eigenmischungen!ZX46,1)</f>
        <v>0</v>
      </c>
      <c r="ZQ39" s="536">
        <f>ROUND(Eigenmischungen!ZY46,1)</f>
        <v>0</v>
      </c>
      <c r="ZR39" s="536">
        <f>ROUND(Eigenmischungen!ZZ46,1)</f>
        <v>0</v>
      </c>
      <c r="ZS39" s="536">
        <f>ROUND(Eigenmischungen!AAA46,1)</f>
        <v>0</v>
      </c>
      <c r="ZT39" s="536">
        <f>ROUND(Eigenmischungen!AAB46,1)</f>
        <v>0</v>
      </c>
      <c r="ZU39" s="536">
        <f>ROUND(Eigenmischungen!AAC46,1)</f>
        <v>0</v>
      </c>
      <c r="ZV39" s="536">
        <f>ROUND(Eigenmischungen!AAD46,1)</f>
        <v>0</v>
      </c>
      <c r="ZW39" s="536">
        <f>ROUND(Eigenmischungen!AAE46,1)</f>
        <v>0</v>
      </c>
      <c r="ZX39" s="536">
        <f>ROUND(Eigenmischungen!AAF46,1)</f>
        <v>0</v>
      </c>
      <c r="ZY39" s="536">
        <f>ROUND(Eigenmischungen!AAG46,1)</f>
        <v>0</v>
      </c>
      <c r="ZZ39" s="536">
        <f>ROUND(Eigenmischungen!AAH46,1)</f>
        <v>0</v>
      </c>
      <c r="AAA39" s="536">
        <f>ROUND(Eigenmischungen!AAI46,1)</f>
        <v>0</v>
      </c>
      <c r="AAB39" s="536">
        <f>ROUND(Eigenmischungen!AAJ46,1)</f>
        <v>0</v>
      </c>
      <c r="AAC39" s="536">
        <f>ROUND(Eigenmischungen!AAK46,1)</f>
        <v>0</v>
      </c>
      <c r="AAD39" s="536">
        <f>ROUND(Eigenmischungen!AAL46,1)</f>
        <v>0</v>
      </c>
      <c r="AAE39" s="536">
        <f>ROUND(Eigenmischungen!AAM46,1)</f>
        <v>0</v>
      </c>
      <c r="AAF39" s="536">
        <f>ROUND(Eigenmischungen!AAN46,1)</f>
        <v>0</v>
      </c>
      <c r="AAG39" s="536">
        <f>ROUND(Eigenmischungen!AAO46,1)</f>
        <v>0</v>
      </c>
      <c r="AAH39" s="536">
        <f>ROUND(Eigenmischungen!AAP46,1)</f>
        <v>0</v>
      </c>
      <c r="AAI39" s="536">
        <f>ROUND(Eigenmischungen!AAQ46,1)</f>
        <v>0</v>
      </c>
      <c r="AAJ39" s="536">
        <f>ROUND(Eigenmischungen!AAR46,1)</f>
        <v>0</v>
      </c>
      <c r="AAK39" s="536">
        <f>ROUND(Eigenmischungen!AAS46,1)</f>
        <v>0</v>
      </c>
      <c r="AAL39" s="536">
        <f>ROUND(Eigenmischungen!AAT46,1)</f>
        <v>0</v>
      </c>
      <c r="AAM39" s="536">
        <f>ROUND(Eigenmischungen!AAU46,1)</f>
        <v>0</v>
      </c>
      <c r="AAN39" s="536">
        <f>ROUND(Eigenmischungen!AAV46,1)</f>
        <v>0</v>
      </c>
      <c r="AAO39" s="536">
        <f>ROUND(Eigenmischungen!AAW46,1)</f>
        <v>0</v>
      </c>
      <c r="AAP39" s="536">
        <f>ROUND(Eigenmischungen!AAX46,1)</f>
        <v>0</v>
      </c>
      <c r="AAQ39" s="536">
        <f>ROUND(Eigenmischungen!AAY46,1)</f>
        <v>0</v>
      </c>
      <c r="AAR39" s="536">
        <f>ROUND(Eigenmischungen!AAZ46,1)</f>
        <v>0</v>
      </c>
      <c r="AAS39" s="536">
        <f>ROUND(Eigenmischungen!ABA46,1)</f>
        <v>0</v>
      </c>
      <c r="AAT39" s="536">
        <f>ROUND(Eigenmischungen!ABB46,1)</f>
        <v>0</v>
      </c>
      <c r="AAU39" s="536">
        <f>ROUND(Eigenmischungen!ABC46,1)</f>
        <v>0</v>
      </c>
      <c r="AAV39" s="536">
        <f>ROUND(Eigenmischungen!ABD46,1)</f>
        <v>0</v>
      </c>
      <c r="AAW39" s="536">
        <f>ROUND(Eigenmischungen!ABE46,1)</f>
        <v>0</v>
      </c>
      <c r="AAX39" s="536">
        <f>ROUND(Eigenmischungen!ABF46,1)</f>
        <v>0</v>
      </c>
      <c r="AAY39" s="536">
        <f>ROUND(Eigenmischungen!ABG46,1)</f>
        <v>0</v>
      </c>
      <c r="AAZ39" s="536">
        <f>ROUND(Eigenmischungen!ABH46,1)</f>
        <v>0</v>
      </c>
      <c r="ABA39" s="536">
        <f>ROUND(Eigenmischungen!ABI46,1)</f>
        <v>0</v>
      </c>
      <c r="ABB39" s="536">
        <f>ROUND(Eigenmischungen!ABJ46,1)</f>
        <v>0</v>
      </c>
      <c r="ABC39" s="536">
        <f>ROUND(Eigenmischungen!ABK46,1)</f>
        <v>0</v>
      </c>
      <c r="ABD39" s="536">
        <f>ROUND(Eigenmischungen!ABL46,1)</f>
        <v>0</v>
      </c>
      <c r="ABE39" s="536">
        <f>ROUND(Eigenmischungen!ABM46,1)</f>
        <v>0</v>
      </c>
      <c r="ABF39" s="536">
        <f>ROUND(Eigenmischungen!ABN46,1)</f>
        <v>0</v>
      </c>
      <c r="ABG39" s="536">
        <f>ROUND(Eigenmischungen!ABO46,1)</f>
        <v>0</v>
      </c>
      <c r="ABH39" s="536">
        <f>ROUND(Eigenmischungen!ABP46,1)</f>
        <v>0</v>
      </c>
      <c r="ABI39" s="536">
        <f>ROUND(Eigenmischungen!ABQ46,1)</f>
        <v>0</v>
      </c>
      <c r="ABJ39" s="536">
        <f>ROUND(Eigenmischungen!ABR46,1)</f>
        <v>0</v>
      </c>
      <c r="ABK39" s="536">
        <f>ROUND(Eigenmischungen!ABS46,1)</f>
        <v>0</v>
      </c>
      <c r="ABL39" s="536">
        <f>ROUND(Eigenmischungen!ABT46,1)</f>
        <v>0</v>
      </c>
      <c r="ABM39" s="536">
        <f>ROUND(Eigenmischungen!ABU46,1)</f>
        <v>0</v>
      </c>
      <c r="ABN39" s="536">
        <f>ROUND(Eigenmischungen!ABV46,1)</f>
        <v>0</v>
      </c>
      <c r="ABO39" s="536">
        <f>ROUND(Eigenmischungen!ABW46,1)</f>
        <v>0</v>
      </c>
      <c r="ABP39" s="536">
        <f>ROUND(Eigenmischungen!ABX46,1)</f>
        <v>0</v>
      </c>
      <c r="ABQ39" s="536">
        <f>ROUND(Eigenmischungen!ABY46,1)</f>
        <v>0</v>
      </c>
      <c r="ABR39" s="536">
        <f>ROUND(Eigenmischungen!ABZ46,1)</f>
        <v>0</v>
      </c>
      <c r="ABS39" s="536">
        <f>ROUND(Eigenmischungen!ACA46,1)</f>
        <v>0</v>
      </c>
      <c r="ABT39" s="536">
        <f>ROUND(Eigenmischungen!ACB46,1)</f>
        <v>0</v>
      </c>
      <c r="ABU39" s="536">
        <f>ROUND(Eigenmischungen!ACC46,1)</f>
        <v>0</v>
      </c>
      <c r="ABV39" s="536">
        <f>ROUND(Eigenmischungen!ACD46,1)</f>
        <v>0</v>
      </c>
      <c r="ABW39" s="536">
        <f>ROUND(Eigenmischungen!ACE46,1)</f>
        <v>0</v>
      </c>
      <c r="ABX39" s="536">
        <f>ROUND(Eigenmischungen!ACF46,1)</f>
        <v>0</v>
      </c>
      <c r="ABY39" s="536">
        <f>ROUND(Eigenmischungen!ACG46,1)</f>
        <v>0</v>
      </c>
      <c r="ABZ39" s="536">
        <f>ROUND(Eigenmischungen!ACH46,1)</f>
        <v>0</v>
      </c>
      <c r="ACA39" s="536">
        <f>ROUND(Eigenmischungen!ACI46,1)</f>
        <v>0</v>
      </c>
      <c r="ACB39" s="536">
        <f>ROUND(Eigenmischungen!ACJ46,1)</f>
        <v>0</v>
      </c>
      <c r="ACC39" s="536">
        <f>ROUND(Eigenmischungen!ACK46,1)</f>
        <v>0</v>
      </c>
      <c r="ACD39" s="536">
        <f>ROUND(Eigenmischungen!ACL46,1)</f>
        <v>0</v>
      </c>
      <c r="ACE39" s="536">
        <f>ROUND(Eigenmischungen!ACM46,1)</f>
        <v>0</v>
      </c>
      <c r="ACF39" s="536">
        <f>ROUND(Eigenmischungen!ACN46,1)</f>
        <v>0</v>
      </c>
      <c r="ACG39" s="536">
        <f>ROUND(Eigenmischungen!ACO46,1)</f>
        <v>0</v>
      </c>
      <c r="ACH39" s="536">
        <f>ROUND(Eigenmischungen!ACP46,1)</f>
        <v>0</v>
      </c>
      <c r="ACI39" s="536">
        <f>ROUND(Eigenmischungen!ACQ46,1)</f>
        <v>0</v>
      </c>
      <c r="ACJ39" s="536">
        <f>ROUND(Eigenmischungen!ACR46,1)</f>
        <v>0</v>
      </c>
      <c r="ACK39" s="536">
        <f>ROUND(Eigenmischungen!ACS46,1)</f>
        <v>0</v>
      </c>
      <c r="ACL39" s="536">
        <f>ROUND(Eigenmischungen!ACT46,1)</f>
        <v>0</v>
      </c>
      <c r="ACM39" s="536">
        <f>ROUND(Eigenmischungen!ACU46,1)</f>
        <v>0</v>
      </c>
      <c r="ACN39" s="536">
        <f>ROUND(Eigenmischungen!ACV46,1)</f>
        <v>0</v>
      </c>
      <c r="ACO39" s="536">
        <f>ROUND(Eigenmischungen!ACW46,1)</f>
        <v>0</v>
      </c>
      <c r="ACP39" s="536">
        <f>ROUND(Eigenmischungen!ACX46,1)</f>
        <v>0</v>
      </c>
      <c r="ACQ39" s="536">
        <f>ROUND(Eigenmischungen!ACY46,1)</f>
        <v>0</v>
      </c>
      <c r="ACR39" s="536">
        <f>ROUND(Eigenmischungen!ACZ46,1)</f>
        <v>0</v>
      </c>
      <c r="ACS39" s="536">
        <f>ROUND(Eigenmischungen!ADA46,1)</f>
        <v>0</v>
      </c>
      <c r="ACT39" s="536">
        <f>ROUND(Eigenmischungen!ADB46,1)</f>
        <v>0</v>
      </c>
      <c r="ACU39" s="536">
        <f>ROUND(Eigenmischungen!ADC46,1)</f>
        <v>0</v>
      </c>
      <c r="ACV39" s="536">
        <f>ROUND(Eigenmischungen!ADD46,1)</f>
        <v>0</v>
      </c>
      <c r="ACW39" s="536">
        <f>ROUND(Eigenmischungen!ADE46,1)</f>
        <v>0</v>
      </c>
      <c r="ACX39" s="536">
        <f>ROUND(Eigenmischungen!ADF46,1)</f>
        <v>0</v>
      </c>
      <c r="ACY39" s="536">
        <f>ROUND(Eigenmischungen!ADG46,1)</f>
        <v>0</v>
      </c>
      <c r="ACZ39" s="536">
        <f>ROUND(Eigenmischungen!ADH46,1)</f>
        <v>0</v>
      </c>
      <c r="ADA39" s="536">
        <f>ROUND(Eigenmischungen!ADI46,1)</f>
        <v>0</v>
      </c>
      <c r="ADB39" s="536">
        <f>ROUND(Eigenmischungen!ADJ46,1)</f>
        <v>0</v>
      </c>
      <c r="ADC39" s="536">
        <f>ROUND(Eigenmischungen!ADK46,1)</f>
        <v>0</v>
      </c>
      <c r="ADD39" s="536">
        <f>ROUND(Eigenmischungen!ADL46,1)</f>
        <v>0</v>
      </c>
      <c r="ADE39" s="536">
        <f>ROUND(Eigenmischungen!ADM46,1)</f>
        <v>0</v>
      </c>
      <c r="ADF39" s="536">
        <f>ROUND(Eigenmischungen!ADN46,1)</f>
        <v>0</v>
      </c>
      <c r="ADG39" s="536">
        <f>ROUND(Eigenmischungen!ADO46,1)</f>
        <v>0</v>
      </c>
      <c r="ADH39" s="536">
        <f>ROUND(Eigenmischungen!ADP46,1)</f>
        <v>0</v>
      </c>
      <c r="ADI39" s="536">
        <f>ROUND(Eigenmischungen!ADQ46,1)</f>
        <v>0</v>
      </c>
      <c r="ADJ39" s="536">
        <f>ROUND(Eigenmischungen!ADR46,1)</f>
        <v>0</v>
      </c>
      <c r="ADK39" s="536">
        <f>ROUND(Eigenmischungen!ADS46,1)</f>
        <v>0</v>
      </c>
      <c r="ADL39" s="536">
        <f>ROUND(Eigenmischungen!ADT46,1)</f>
        <v>0</v>
      </c>
      <c r="ADM39" s="536">
        <f>ROUND(Eigenmischungen!ADU46,1)</f>
        <v>0</v>
      </c>
      <c r="ADN39" s="536">
        <f>ROUND(Eigenmischungen!ADV46,1)</f>
        <v>0</v>
      </c>
      <c r="ADO39" s="536">
        <f>ROUND(Eigenmischungen!ADW46,1)</f>
        <v>0</v>
      </c>
      <c r="ADP39" s="536">
        <f>ROUND(Eigenmischungen!ADX46,1)</f>
        <v>0</v>
      </c>
      <c r="ADQ39" s="536">
        <f>ROUND(Eigenmischungen!ADY46,1)</f>
        <v>0</v>
      </c>
      <c r="ADR39" s="536">
        <f>ROUND(Eigenmischungen!ADZ46,1)</f>
        <v>0</v>
      </c>
      <c r="ADS39" s="536">
        <f>ROUND(Eigenmischungen!AEA46,1)</f>
        <v>0</v>
      </c>
      <c r="ADT39" s="536">
        <f>ROUND(Eigenmischungen!AEB46,1)</f>
        <v>0</v>
      </c>
      <c r="ADU39" s="536">
        <f>ROUND(Eigenmischungen!AEC46,1)</f>
        <v>0</v>
      </c>
      <c r="ADV39" s="536">
        <f>ROUND(Eigenmischungen!AED46,1)</f>
        <v>0</v>
      </c>
      <c r="ADW39" s="536">
        <f>ROUND(Eigenmischungen!AEE46,1)</f>
        <v>0</v>
      </c>
      <c r="ADX39" s="536">
        <f>ROUND(Eigenmischungen!AEF46,1)</f>
        <v>0</v>
      </c>
      <c r="ADY39" s="536">
        <f>ROUND(Eigenmischungen!AEG46,1)</f>
        <v>0</v>
      </c>
      <c r="ADZ39" s="536">
        <f>ROUND(Eigenmischungen!AEH46,1)</f>
        <v>0</v>
      </c>
      <c r="AEA39" s="536">
        <f>ROUND(Eigenmischungen!AEI46,1)</f>
        <v>0</v>
      </c>
      <c r="AEB39" s="536">
        <f>ROUND(Eigenmischungen!AEJ46,1)</f>
        <v>0</v>
      </c>
      <c r="AEC39" s="536">
        <f>ROUND(Eigenmischungen!AEK46,1)</f>
        <v>0</v>
      </c>
      <c r="AED39" s="536">
        <f>ROUND(Eigenmischungen!AEL46,1)</f>
        <v>0</v>
      </c>
      <c r="AEE39" s="536">
        <f>ROUND(Eigenmischungen!AEM46,1)</f>
        <v>0</v>
      </c>
      <c r="AEF39" s="536">
        <f>ROUND(Eigenmischungen!AEN46,1)</f>
        <v>0</v>
      </c>
      <c r="AEG39" s="536">
        <f>ROUND(Eigenmischungen!AEO46,1)</f>
        <v>0</v>
      </c>
      <c r="AEH39" s="536">
        <f>ROUND(Eigenmischungen!AEP46,1)</f>
        <v>0</v>
      </c>
      <c r="AEI39" s="536">
        <f>ROUND(Eigenmischungen!AEQ46,1)</f>
        <v>0</v>
      </c>
      <c r="AEJ39" s="536">
        <f>ROUND(Eigenmischungen!AER46,1)</f>
        <v>0</v>
      </c>
      <c r="AEK39" s="536">
        <f>ROUND(Eigenmischungen!AES46,1)</f>
        <v>0</v>
      </c>
      <c r="AEL39" s="536">
        <f>ROUND(Eigenmischungen!AET46,1)</f>
        <v>0</v>
      </c>
      <c r="AEM39" s="536">
        <f>ROUND(Eigenmischungen!AEU46,1)</f>
        <v>0</v>
      </c>
      <c r="AEN39" s="536">
        <f>ROUND(Eigenmischungen!AEV46,1)</f>
        <v>0</v>
      </c>
      <c r="AEO39" s="536">
        <f>ROUND(Eigenmischungen!AEW46,1)</f>
        <v>0</v>
      </c>
      <c r="AEP39" s="536">
        <f>ROUND(Eigenmischungen!AEX46,1)</f>
        <v>0</v>
      </c>
      <c r="AEQ39" s="536">
        <f>ROUND(Eigenmischungen!AEY46,1)</f>
        <v>0</v>
      </c>
      <c r="AER39" s="536">
        <f>ROUND(Eigenmischungen!AEZ46,1)</f>
        <v>0</v>
      </c>
      <c r="AES39" s="536">
        <f>ROUND(Eigenmischungen!AFA46,1)</f>
        <v>0</v>
      </c>
      <c r="AET39" s="536">
        <f>ROUND(Eigenmischungen!AFB46,1)</f>
        <v>0</v>
      </c>
      <c r="AEU39" s="536">
        <f>ROUND(Eigenmischungen!AFC46,1)</f>
        <v>0</v>
      </c>
      <c r="AEV39" s="536">
        <f>ROUND(Eigenmischungen!AFD46,1)</f>
        <v>0</v>
      </c>
      <c r="AEW39" s="536">
        <f>ROUND(Eigenmischungen!AFE46,1)</f>
        <v>0</v>
      </c>
      <c r="AEX39" s="536">
        <f>ROUND(Eigenmischungen!AFF46,1)</f>
        <v>0</v>
      </c>
      <c r="AEY39" s="536">
        <f>ROUND(Eigenmischungen!AFG46,1)</f>
        <v>0</v>
      </c>
      <c r="AEZ39" s="536">
        <f>ROUND(Eigenmischungen!AFH46,1)</f>
        <v>0</v>
      </c>
      <c r="AFA39" s="536">
        <f>ROUND(Eigenmischungen!AFI46,1)</f>
        <v>0</v>
      </c>
      <c r="AFB39" s="536">
        <f>ROUND(Eigenmischungen!AFJ46,1)</f>
        <v>0</v>
      </c>
      <c r="AFC39" s="536">
        <f>ROUND(Eigenmischungen!AFK46,1)</f>
        <v>0</v>
      </c>
      <c r="AFD39" s="536">
        <f>ROUND(Eigenmischungen!AFL46,1)</f>
        <v>0</v>
      </c>
      <c r="AFE39" s="536">
        <f>ROUND(Eigenmischungen!AFM46,1)</f>
        <v>0</v>
      </c>
      <c r="AFF39" s="536">
        <f>ROUND(Eigenmischungen!AFN46,1)</f>
        <v>0</v>
      </c>
      <c r="AFG39" s="536">
        <f>ROUND(Eigenmischungen!AFO46,1)</f>
        <v>0</v>
      </c>
      <c r="AFH39" s="536">
        <f>ROUND(Eigenmischungen!AFP46,1)</f>
        <v>0</v>
      </c>
      <c r="AFI39" s="536">
        <f>ROUND(Eigenmischungen!AFQ46,1)</f>
        <v>0</v>
      </c>
      <c r="AFJ39" s="536">
        <f>ROUND(Eigenmischungen!AFR46,1)</f>
        <v>0</v>
      </c>
      <c r="AFK39" s="536">
        <f>ROUND(Eigenmischungen!AFS46,1)</f>
        <v>0</v>
      </c>
      <c r="AFL39" s="536">
        <f>ROUND(Eigenmischungen!AFT46,1)</f>
        <v>0</v>
      </c>
      <c r="AFM39" s="536">
        <f>ROUND(Eigenmischungen!AFU46,1)</f>
        <v>0</v>
      </c>
      <c r="AFN39" s="536">
        <f>ROUND(Eigenmischungen!AFV46,1)</f>
        <v>0</v>
      </c>
      <c r="AFO39" s="536">
        <f>ROUND(Eigenmischungen!AFW46,1)</f>
        <v>0</v>
      </c>
      <c r="AFP39" s="536">
        <f>ROUND(Eigenmischungen!AFX46,1)</f>
        <v>0</v>
      </c>
      <c r="AFQ39" s="536">
        <f>ROUND(Eigenmischungen!AFY46,1)</f>
        <v>0</v>
      </c>
      <c r="AFR39" s="536">
        <f>ROUND(Eigenmischungen!AFZ46,1)</f>
        <v>0</v>
      </c>
      <c r="AFS39" s="536">
        <f>ROUND(Eigenmischungen!AGA46,1)</f>
        <v>0</v>
      </c>
      <c r="AFT39" s="536">
        <f>ROUND(Eigenmischungen!AGB46,1)</f>
        <v>0</v>
      </c>
      <c r="AFU39" s="536">
        <f>ROUND(Eigenmischungen!AGC46,1)</f>
        <v>0</v>
      </c>
      <c r="AFV39" s="536">
        <f>ROUND(Eigenmischungen!AGD46,1)</f>
        <v>0</v>
      </c>
      <c r="AFW39" s="536">
        <f>ROUND(Eigenmischungen!AGE46,1)</f>
        <v>0</v>
      </c>
      <c r="AFX39" s="536">
        <f>ROUND(Eigenmischungen!AGF46,1)</f>
        <v>0</v>
      </c>
      <c r="AFY39" s="536">
        <f>ROUND(Eigenmischungen!AGG46,1)</f>
        <v>0</v>
      </c>
      <c r="AFZ39" s="536">
        <f>ROUND(Eigenmischungen!AGH46,1)</f>
        <v>0</v>
      </c>
      <c r="AGA39" s="536">
        <f>ROUND(Eigenmischungen!AGI46,1)</f>
        <v>0</v>
      </c>
      <c r="AGB39" s="536">
        <f>ROUND(Eigenmischungen!AGJ46,1)</f>
        <v>0</v>
      </c>
      <c r="AGC39" s="536">
        <f>ROUND(Eigenmischungen!AGK46,1)</f>
        <v>0</v>
      </c>
      <c r="AGD39" s="536">
        <f>ROUND(Eigenmischungen!AGL46,1)</f>
        <v>0</v>
      </c>
      <c r="AGE39" s="536">
        <f>ROUND(Eigenmischungen!AGM46,1)</f>
        <v>0</v>
      </c>
      <c r="AGF39" s="536">
        <f>ROUND(Eigenmischungen!AGN46,1)</f>
        <v>0</v>
      </c>
      <c r="AGG39" s="536">
        <f>ROUND(Eigenmischungen!AGO46,1)</f>
        <v>0</v>
      </c>
      <c r="AGH39" s="536">
        <f>ROUND(Eigenmischungen!AGP46,1)</f>
        <v>0</v>
      </c>
      <c r="AGI39" s="536">
        <f>ROUND(Eigenmischungen!AGQ46,1)</f>
        <v>0</v>
      </c>
      <c r="AGJ39" s="536">
        <f>ROUND(Eigenmischungen!AGR46,1)</f>
        <v>0</v>
      </c>
      <c r="AGK39" s="536">
        <f>ROUND(Eigenmischungen!AGS46,1)</f>
        <v>0</v>
      </c>
      <c r="AGL39" s="536">
        <f>ROUND(Eigenmischungen!AGT46,1)</f>
        <v>0</v>
      </c>
      <c r="AGM39" s="536">
        <f>ROUND(Eigenmischungen!AGU46,1)</f>
        <v>0</v>
      </c>
      <c r="AGN39" s="536">
        <f>ROUND(Eigenmischungen!AGV46,1)</f>
        <v>0</v>
      </c>
      <c r="AGO39" s="536">
        <f>ROUND(Eigenmischungen!AGW46,1)</f>
        <v>0</v>
      </c>
      <c r="AGP39" s="536">
        <f>ROUND(Eigenmischungen!AGX46,1)</f>
        <v>0</v>
      </c>
      <c r="AGQ39" s="536">
        <f>ROUND(Eigenmischungen!AGY46,1)</f>
        <v>0</v>
      </c>
      <c r="AGR39" s="536">
        <f>ROUND(Eigenmischungen!AGZ46,1)</f>
        <v>0</v>
      </c>
      <c r="AGS39" s="536">
        <f>ROUND(Eigenmischungen!AHA46,1)</f>
        <v>0</v>
      </c>
      <c r="AGT39" s="536">
        <f>ROUND(Eigenmischungen!AHB46,1)</f>
        <v>0</v>
      </c>
      <c r="AGU39" s="536">
        <f>ROUND(Eigenmischungen!AHC46,1)</f>
        <v>0</v>
      </c>
      <c r="AGV39" s="536">
        <f>ROUND(Eigenmischungen!AHD46,1)</f>
        <v>0</v>
      </c>
      <c r="AGW39" s="536">
        <f>ROUND(Eigenmischungen!AHE46,1)</f>
        <v>0</v>
      </c>
      <c r="AGX39" s="536">
        <f>ROUND(Eigenmischungen!AHF46,1)</f>
        <v>0</v>
      </c>
      <c r="AGY39" s="536">
        <f>ROUND(Eigenmischungen!AHG46,1)</f>
        <v>0</v>
      </c>
      <c r="AGZ39" s="536">
        <f>ROUND(Eigenmischungen!AHH46,1)</f>
        <v>0</v>
      </c>
      <c r="AHA39" s="536">
        <f>ROUND(Eigenmischungen!AHI46,1)</f>
        <v>0</v>
      </c>
      <c r="AHB39" s="536">
        <f>ROUND(Eigenmischungen!AHJ46,1)</f>
        <v>0</v>
      </c>
      <c r="AHC39" s="536">
        <f>ROUND(Eigenmischungen!AHK46,1)</f>
        <v>0</v>
      </c>
      <c r="AHD39" s="536">
        <f>ROUND(Eigenmischungen!AHL46,1)</f>
        <v>0</v>
      </c>
      <c r="AHE39" s="536">
        <f>ROUND(Eigenmischungen!AHM46,1)</f>
        <v>0</v>
      </c>
      <c r="AHF39" s="536">
        <f>ROUND(Eigenmischungen!AHN46,1)</f>
        <v>0</v>
      </c>
      <c r="AHG39" s="536">
        <f>ROUND(Eigenmischungen!AHO46,1)</f>
        <v>0</v>
      </c>
      <c r="AHH39" s="536">
        <f>ROUND(Eigenmischungen!AHP46,1)</f>
        <v>0</v>
      </c>
      <c r="AHI39" s="536">
        <f>ROUND(Eigenmischungen!AHQ46,1)</f>
        <v>0</v>
      </c>
      <c r="AHJ39" s="536">
        <f>ROUND(Eigenmischungen!AHR46,1)</f>
        <v>0</v>
      </c>
      <c r="AHK39" s="536">
        <f>ROUND(Eigenmischungen!AHS46,1)</f>
        <v>0</v>
      </c>
      <c r="AHL39" s="536">
        <f>ROUND(Eigenmischungen!AHT46,1)</f>
        <v>0</v>
      </c>
      <c r="AHM39" s="536">
        <f>ROUND(Eigenmischungen!AHU46,1)</f>
        <v>0</v>
      </c>
      <c r="AHN39" s="536">
        <f>ROUND(Eigenmischungen!AHV46,1)</f>
        <v>0</v>
      </c>
      <c r="AHO39" s="536">
        <f>ROUND(Eigenmischungen!AHW46,1)</f>
        <v>0</v>
      </c>
      <c r="AHP39" s="536">
        <f>ROUND(Eigenmischungen!AHX46,1)</f>
        <v>0</v>
      </c>
      <c r="AHQ39" s="536">
        <f>ROUND(Eigenmischungen!AHY46,1)</f>
        <v>0</v>
      </c>
      <c r="AHR39" s="536">
        <f>ROUND(Eigenmischungen!AHZ46,1)</f>
        <v>0</v>
      </c>
      <c r="AHS39" s="536">
        <f>ROUND(Eigenmischungen!AIA46,1)</f>
        <v>0</v>
      </c>
      <c r="AHT39" s="536">
        <f>ROUND(Eigenmischungen!AIB46,1)</f>
        <v>0</v>
      </c>
      <c r="AHU39" s="536">
        <f>ROUND(Eigenmischungen!AIC46,1)</f>
        <v>0</v>
      </c>
      <c r="AHV39" s="536">
        <f>ROUND(Eigenmischungen!AID46,1)</f>
        <v>0</v>
      </c>
      <c r="AHW39" s="536">
        <f>ROUND(Eigenmischungen!AIE46,1)</f>
        <v>0</v>
      </c>
      <c r="AHX39" s="536">
        <f>ROUND(Eigenmischungen!AIF46,1)</f>
        <v>0</v>
      </c>
      <c r="AHY39" s="536">
        <f>ROUND(Eigenmischungen!AIG46,1)</f>
        <v>0</v>
      </c>
      <c r="AHZ39" s="536">
        <f>ROUND(Eigenmischungen!AIH46,1)</f>
        <v>0</v>
      </c>
      <c r="AIA39" s="536">
        <f>ROUND(Eigenmischungen!AII46,1)</f>
        <v>0</v>
      </c>
      <c r="AIB39" s="536">
        <f>ROUND(Eigenmischungen!AIJ46,1)</f>
        <v>0</v>
      </c>
      <c r="AIC39" s="536">
        <f>ROUND(Eigenmischungen!AIK46,1)</f>
        <v>0</v>
      </c>
      <c r="AID39" s="536">
        <f>ROUND(Eigenmischungen!AIL46,1)</f>
        <v>0</v>
      </c>
      <c r="AIE39" s="536">
        <f>ROUND(Eigenmischungen!AIM46,1)</f>
        <v>0</v>
      </c>
      <c r="AIF39" s="536">
        <f>ROUND(Eigenmischungen!AIN46,1)</f>
        <v>0</v>
      </c>
      <c r="AIG39" s="536">
        <f>ROUND(Eigenmischungen!AIO46,1)</f>
        <v>0</v>
      </c>
      <c r="AIH39" s="536">
        <f>ROUND(Eigenmischungen!AIP46,1)</f>
        <v>0</v>
      </c>
      <c r="AII39" s="536">
        <f>ROUND(Eigenmischungen!AIQ46,1)</f>
        <v>0</v>
      </c>
      <c r="AIJ39" s="536">
        <f>ROUND(Eigenmischungen!AIR46,1)</f>
        <v>0</v>
      </c>
      <c r="AIK39" s="536">
        <f>ROUND(Eigenmischungen!AIS46,1)</f>
        <v>0</v>
      </c>
      <c r="AIL39" s="536">
        <f>ROUND(Eigenmischungen!AIT46,1)</f>
        <v>0</v>
      </c>
      <c r="AIM39" s="536">
        <f>ROUND(Eigenmischungen!AIU46,1)</f>
        <v>0</v>
      </c>
      <c r="AIN39" s="536">
        <f>ROUND(Eigenmischungen!AIV46,1)</f>
        <v>0</v>
      </c>
      <c r="AIO39" s="536">
        <f>ROUND(Eigenmischungen!AIW46,1)</f>
        <v>0</v>
      </c>
      <c r="AIP39" s="536">
        <f>ROUND(Eigenmischungen!AIX46,1)</f>
        <v>0</v>
      </c>
      <c r="AIQ39" s="536">
        <f>ROUND(Eigenmischungen!AIY46,1)</f>
        <v>0</v>
      </c>
      <c r="AIR39" s="536">
        <f>ROUND(Eigenmischungen!AIZ46,1)</f>
        <v>0</v>
      </c>
      <c r="AIS39" s="536">
        <f>ROUND(Eigenmischungen!AJA46,1)</f>
        <v>0</v>
      </c>
      <c r="AIT39" s="536">
        <f>ROUND(Eigenmischungen!AJB46,1)</f>
        <v>0</v>
      </c>
      <c r="AIU39" s="536">
        <f>ROUND(Eigenmischungen!AJC46,1)</f>
        <v>0</v>
      </c>
      <c r="AIV39" s="536">
        <f>ROUND(Eigenmischungen!AJD46,1)</f>
        <v>0</v>
      </c>
      <c r="AIW39" s="536">
        <f>ROUND(Eigenmischungen!AJE46,1)</f>
        <v>0</v>
      </c>
      <c r="AIX39" s="536">
        <f>ROUND(Eigenmischungen!AJF46,1)</f>
        <v>0</v>
      </c>
      <c r="AIY39" s="536">
        <f>ROUND(Eigenmischungen!AJG46,1)</f>
        <v>0</v>
      </c>
      <c r="AIZ39" s="536">
        <f>ROUND(Eigenmischungen!AJH46,1)</f>
        <v>0</v>
      </c>
      <c r="AJA39" s="536">
        <f>ROUND(Eigenmischungen!AJI46,1)</f>
        <v>0</v>
      </c>
      <c r="AJB39" s="536">
        <f>ROUND(Eigenmischungen!AJJ46,1)</f>
        <v>0</v>
      </c>
      <c r="AJC39" s="536">
        <f>ROUND(Eigenmischungen!AJK46,1)</f>
        <v>0</v>
      </c>
      <c r="AJD39" s="536">
        <f>ROUND(Eigenmischungen!AJL46,1)</f>
        <v>0</v>
      </c>
      <c r="AJE39" s="536">
        <f>ROUND(Eigenmischungen!AJM46,1)</f>
        <v>0</v>
      </c>
      <c r="AJF39" s="536">
        <f>ROUND(Eigenmischungen!AJN46,1)</f>
        <v>0</v>
      </c>
      <c r="AJG39" s="536">
        <f>ROUND(Eigenmischungen!AJO46,1)</f>
        <v>0</v>
      </c>
      <c r="AJH39" s="536">
        <f>ROUND(Eigenmischungen!AJP46,1)</f>
        <v>0</v>
      </c>
      <c r="AJI39" s="536">
        <f>ROUND(Eigenmischungen!AJQ46,1)</f>
        <v>0</v>
      </c>
      <c r="AJJ39" s="536">
        <f>ROUND(Eigenmischungen!AJR46,1)</f>
        <v>0</v>
      </c>
      <c r="AJK39" s="536">
        <f>ROUND(Eigenmischungen!AJS46,1)</f>
        <v>0</v>
      </c>
      <c r="AJL39" s="536">
        <f>ROUND(Eigenmischungen!AJT46,1)</f>
        <v>0</v>
      </c>
      <c r="AJM39" s="536">
        <f>ROUND(Eigenmischungen!AJU46,1)</f>
        <v>0</v>
      </c>
      <c r="AJN39" s="536">
        <f>ROUND(Eigenmischungen!AJV46,1)</f>
        <v>0</v>
      </c>
      <c r="AJO39" s="536">
        <f>ROUND(Eigenmischungen!AJW46,1)</f>
        <v>0</v>
      </c>
      <c r="AJP39" s="536">
        <f>ROUND(Eigenmischungen!AJX46,1)</f>
        <v>0</v>
      </c>
      <c r="AJQ39" s="536">
        <f>ROUND(Eigenmischungen!AJY46,1)</f>
        <v>0</v>
      </c>
      <c r="AJR39" s="536">
        <f>ROUND(Eigenmischungen!AJZ46,1)</f>
        <v>0</v>
      </c>
      <c r="AJS39" s="536">
        <f>ROUND(Eigenmischungen!AKA46,1)</f>
        <v>0</v>
      </c>
      <c r="AJT39" s="536">
        <f>ROUND(Eigenmischungen!AKB46,1)</f>
        <v>0</v>
      </c>
      <c r="AJU39" s="536">
        <f>ROUND(Eigenmischungen!AKC46,1)</f>
        <v>0</v>
      </c>
      <c r="AJV39" s="536">
        <f>ROUND(Eigenmischungen!AKD46,1)</f>
        <v>0</v>
      </c>
      <c r="AJW39" s="536">
        <f>ROUND(Eigenmischungen!AKE46,1)</f>
        <v>0</v>
      </c>
      <c r="AJX39" s="536">
        <f>ROUND(Eigenmischungen!AKF46,1)</f>
        <v>0</v>
      </c>
      <c r="AJY39" s="536">
        <f>ROUND(Eigenmischungen!AKG46,1)</f>
        <v>0</v>
      </c>
      <c r="AJZ39" s="536">
        <f>ROUND(Eigenmischungen!AKH46,1)</f>
        <v>0</v>
      </c>
      <c r="AKA39" s="536">
        <f>ROUND(Eigenmischungen!AKI46,1)</f>
        <v>0</v>
      </c>
      <c r="AKB39" s="536">
        <f>ROUND(Eigenmischungen!AKJ46,1)</f>
        <v>0</v>
      </c>
      <c r="AKC39" s="536">
        <f>ROUND(Eigenmischungen!AKK46,1)</f>
        <v>0</v>
      </c>
      <c r="AKD39" s="536">
        <f>ROUND(Eigenmischungen!AKL46,1)</f>
        <v>0</v>
      </c>
      <c r="AKE39" s="536">
        <f>ROUND(Eigenmischungen!AKM46,1)</f>
        <v>0</v>
      </c>
      <c r="AKF39" s="536">
        <f>ROUND(Eigenmischungen!AKN46,1)</f>
        <v>0</v>
      </c>
      <c r="AKG39" s="536">
        <f>ROUND(Eigenmischungen!AKO46,1)</f>
        <v>0</v>
      </c>
      <c r="AKH39" s="536">
        <f>ROUND(Eigenmischungen!AKP46,1)</f>
        <v>0</v>
      </c>
      <c r="AKI39" s="536">
        <f>ROUND(Eigenmischungen!AKQ46,1)</f>
        <v>0</v>
      </c>
      <c r="AKJ39" s="536">
        <f>ROUND(Eigenmischungen!AKR46,1)</f>
        <v>0</v>
      </c>
      <c r="AKK39" s="536">
        <f>ROUND(Eigenmischungen!AKS46,1)</f>
        <v>0</v>
      </c>
      <c r="AKL39" s="536">
        <f>ROUND(Eigenmischungen!AKT46,1)</f>
        <v>0</v>
      </c>
      <c r="AKM39" s="536">
        <f>ROUND(Eigenmischungen!AKU46,1)</f>
        <v>0</v>
      </c>
      <c r="AKN39" s="536">
        <f>ROUND(Eigenmischungen!AKV46,1)</f>
        <v>0</v>
      </c>
      <c r="AKO39" s="536">
        <f>ROUND(Eigenmischungen!AKW46,1)</f>
        <v>0</v>
      </c>
      <c r="AKP39" s="536">
        <f>ROUND(Eigenmischungen!AKX46,1)</f>
        <v>0</v>
      </c>
      <c r="AKQ39" s="536">
        <f>ROUND(Eigenmischungen!AKY46,1)</f>
        <v>0</v>
      </c>
      <c r="AKR39" s="536">
        <f>ROUND(Eigenmischungen!AKZ46,1)</f>
        <v>0</v>
      </c>
      <c r="AKS39" s="536">
        <f>ROUND(Eigenmischungen!ALA46,1)</f>
        <v>0</v>
      </c>
      <c r="AKT39" s="536">
        <f>ROUND(Eigenmischungen!ALB46,1)</f>
        <v>0</v>
      </c>
      <c r="AKU39" s="536">
        <f>ROUND(Eigenmischungen!ALC46,1)</f>
        <v>0</v>
      </c>
      <c r="AKV39" s="536">
        <f>ROUND(Eigenmischungen!ALD46,1)</f>
        <v>0</v>
      </c>
      <c r="AKW39" s="536">
        <f>ROUND(Eigenmischungen!ALE46,1)</f>
        <v>0</v>
      </c>
      <c r="AKX39" s="536">
        <f>ROUND(Eigenmischungen!ALF46,1)</f>
        <v>0</v>
      </c>
      <c r="AKY39" s="536">
        <f>ROUND(Eigenmischungen!ALG46,1)</f>
        <v>0</v>
      </c>
      <c r="AKZ39" s="536">
        <f>ROUND(Eigenmischungen!ALH46,1)</f>
        <v>0</v>
      </c>
      <c r="ALA39" s="536">
        <f>ROUND(Eigenmischungen!ALI46,1)</f>
        <v>0</v>
      </c>
      <c r="ALB39" s="536">
        <f>ROUND(Eigenmischungen!ALJ46,1)</f>
        <v>0</v>
      </c>
      <c r="ALC39" s="536">
        <f>ROUND(Eigenmischungen!ALK46,1)</f>
        <v>0</v>
      </c>
      <c r="ALD39" s="536">
        <f>ROUND(Eigenmischungen!ALL46,1)</f>
        <v>0</v>
      </c>
      <c r="ALE39" s="536">
        <f>ROUND(Eigenmischungen!ALM46,1)</f>
        <v>0</v>
      </c>
      <c r="ALF39" s="536">
        <f>ROUND(Eigenmischungen!ALN46,1)</f>
        <v>0</v>
      </c>
      <c r="ALG39" s="536">
        <f>ROUND(Eigenmischungen!ALO46,1)</f>
        <v>0</v>
      </c>
      <c r="ALH39" s="536">
        <f>ROUND(Eigenmischungen!ALP46,1)</f>
        <v>0</v>
      </c>
      <c r="ALI39" s="536">
        <f>ROUND(Eigenmischungen!ALQ46,1)</f>
        <v>0</v>
      </c>
      <c r="ALJ39" s="536">
        <f>ROUND(Eigenmischungen!ALR46,1)</f>
        <v>0</v>
      </c>
      <c r="ALK39" s="536">
        <f>ROUND(Eigenmischungen!ALS46,1)</f>
        <v>0</v>
      </c>
      <c r="ALL39" s="536">
        <f>ROUND(Eigenmischungen!ALT46,1)</f>
        <v>0</v>
      </c>
      <c r="ALM39" s="536">
        <f>ROUND(Eigenmischungen!ALU46,1)</f>
        <v>0</v>
      </c>
      <c r="ALN39" s="536">
        <f>ROUND(Eigenmischungen!ALV46,1)</f>
        <v>0</v>
      </c>
      <c r="ALO39" s="536">
        <f>ROUND(Eigenmischungen!ALW46,1)</f>
        <v>0</v>
      </c>
      <c r="ALP39" s="536">
        <f>ROUND(Eigenmischungen!ALX46,1)</f>
        <v>0</v>
      </c>
      <c r="ALQ39" s="536">
        <f>ROUND(Eigenmischungen!ALY46,1)</f>
        <v>0</v>
      </c>
      <c r="ALR39" s="536">
        <f>ROUND(Eigenmischungen!ALZ46,1)</f>
        <v>0</v>
      </c>
      <c r="ALS39" s="536">
        <f>ROUND(Eigenmischungen!AMA46,1)</f>
        <v>0</v>
      </c>
      <c r="ALT39" s="536">
        <f>ROUND(Eigenmischungen!AMB46,1)</f>
        <v>0</v>
      </c>
      <c r="ALU39" s="536">
        <f>ROUND(Eigenmischungen!AMC46,1)</f>
        <v>0</v>
      </c>
      <c r="ALV39" s="536">
        <f>ROUND(Eigenmischungen!AMD46,1)</f>
        <v>0</v>
      </c>
      <c r="ALW39" s="536">
        <f>ROUND(Eigenmischungen!AME46,1)</f>
        <v>0</v>
      </c>
      <c r="ALX39" s="536">
        <f>ROUND(Eigenmischungen!AMF46,1)</f>
        <v>0</v>
      </c>
      <c r="ALY39" s="536">
        <f>ROUND(Eigenmischungen!AMG46,1)</f>
        <v>0</v>
      </c>
      <c r="ALZ39" s="536">
        <f>ROUND(Eigenmischungen!AMH46,1)</f>
        <v>0</v>
      </c>
      <c r="AMA39" s="536">
        <f>ROUND(Eigenmischungen!AMI46,1)</f>
        <v>0</v>
      </c>
      <c r="AMB39" s="536">
        <f>ROUND(Eigenmischungen!AMJ46,1)</f>
        <v>0</v>
      </c>
      <c r="AMC39" s="536">
        <f>ROUND(Eigenmischungen!AMK46,1)</f>
        <v>0</v>
      </c>
      <c r="AMD39" s="536">
        <f>ROUND(Eigenmischungen!AML46,1)</f>
        <v>0</v>
      </c>
      <c r="AME39" s="536">
        <f>ROUND(Eigenmischungen!AMM46,1)</f>
        <v>0</v>
      </c>
      <c r="AMF39" s="536">
        <f>ROUND(Eigenmischungen!AMN46,1)</f>
        <v>0</v>
      </c>
      <c r="AMG39" s="536">
        <f>ROUND(Eigenmischungen!AMO46,1)</f>
        <v>0</v>
      </c>
      <c r="AMH39" s="536">
        <f>ROUND(Eigenmischungen!AMP46,1)</f>
        <v>0</v>
      </c>
      <c r="AMI39" s="536">
        <f>ROUND(Eigenmischungen!AMQ46,1)</f>
        <v>0</v>
      </c>
      <c r="AMJ39" s="536">
        <f>ROUND(Eigenmischungen!AMR46,1)</f>
        <v>0</v>
      </c>
      <c r="AMK39" s="536">
        <f>ROUND(Eigenmischungen!AMS46,1)</f>
        <v>0</v>
      </c>
      <c r="AML39" s="536">
        <f>ROUND(Eigenmischungen!AMT46,1)</f>
        <v>0</v>
      </c>
      <c r="AMM39" s="536">
        <f>ROUND(Eigenmischungen!AMU46,1)</f>
        <v>0</v>
      </c>
      <c r="AMN39" s="536">
        <f>ROUND(Eigenmischungen!AMV46,1)</f>
        <v>0</v>
      </c>
      <c r="AMO39" s="536">
        <f>ROUND(Eigenmischungen!AMW46,1)</f>
        <v>0</v>
      </c>
      <c r="AMP39" s="536">
        <f>ROUND(Eigenmischungen!AMX46,1)</f>
        <v>0</v>
      </c>
      <c r="AMQ39" s="536">
        <f>ROUND(Eigenmischungen!AMY46,1)</f>
        <v>0</v>
      </c>
      <c r="AMR39" s="536">
        <f>ROUND(Eigenmischungen!AMZ46,1)</f>
        <v>0</v>
      </c>
      <c r="AMS39" s="536">
        <f>ROUND(Eigenmischungen!ANA46,1)</f>
        <v>0</v>
      </c>
      <c r="AMT39" s="536">
        <f>ROUND(Eigenmischungen!ANB46,1)</f>
        <v>0</v>
      </c>
      <c r="AMU39" s="536">
        <f>ROUND(Eigenmischungen!ANC46,1)</f>
        <v>0</v>
      </c>
      <c r="AMV39" s="536">
        <f>ROUND(Eigenmischungen!AND46,1)</f>
        <v>0</v>
      </c>
      <c r="AMW39" s="536">
        <f>ROUND(Eigenmischungen!ANE46,1)</f>
        <v>0</v>
      </c>
      <c r="AMX39" s="536">
        <f>ROUND(Eigenmischungen!ANF46,1)</f>
        <v>0</v>
      </c>
      <c r="AMY39" s="536">
        <f>ROUND(Eigenmischungen!ANG46,1)</f>
        <v>0</v>
      </c>
      <c r="AMZ39" s="536">
        <f>ROUND(Eigenmischungen!ANH46,1)</f>
        <v>0</v>
      </c>
      <c r="ANA39" s="536">
        <f>ROUND(Eigenmischungen!ANI46,1)</f>
        <v>0</v>
      </c>
      <c r="ANB39" s="536">
        <f>ROUND(Eigenmischungen!ANJ46,1)</f>
        <v>0</v>
      </c>
      <c r="ANC39" s="536">
        <f>ROUND(Eigenmischungen!ANK46,1)</f>
        <v>0</v>
      </c>
      <c r="AND39" s="536">
        <f>ROUND(Eigenmischungen!ANL46,1)</f>
        <v>0</v>
      </c>
      <c r="ANE39" s="536">
        <f>ROUND(Eigenmischungen!ANM46,1)</f>
        <v>0</v>
      </c>
      <c r="ANF39" s="536">
        <f>ROUND(Eigenmischungen!ANN46,1)</f>
        <v>0</v>
      </c>
      <c r="ANG39" s="536">
        <f>ROUND(Eigenmischungen!ANO46,1)</f>
        <v>0</v>
      </c>
      <c r="ANH39" s="536">
        <f>ROUND(Eigenmischungen!ANP46,1)</f>
        <v>0</v>
      </c>
      <c r="ANI39" s="536">
        <f>ROUND(Eigenmischungen!ANQ46,1)</f>
        <v>0</v>
      </c>
      <c r="ANJ39" s="536">
        <f>ROUND(Eigenmischungen!ANR46,1)</f>
        <v>0</v>
      </c>
      <c r="ANK39" s="536">
        <f>ROUND(Eigenmischungen!ANS46,1)</f>
        <v>0</v>
      </c>
      <c r="ANL39" s="536">
        <f>ROUND(Eigenmischungen!ANT46,1)</f>
        <v>0</v>
      </c>
      <c r="ANM39" s="536">
        <f>ROUND(Eigenmischungen!ANU46,1)</f>
        <v>0</v>
      </c>
      <c r="ANN39" s="536">
        <f>ROUND(Eigenmischungen!ANV46,1)</f>
        <v>0</v>
      </c>
      <c r="ANO39" s="536">
        <f>ROUND(Eigenmischungen!ANW46,1)</f>
        <v>0</v>
      </c>
      <c r="ANP39" s="536">
        <f>ROUND(Eigenmischungen!ANX46,1)</f>
        <v>0</v>
      </c>
      <c r="ANQ39" s="536">
        <f>ROUND(Eigenmischungen!ANY46,1)</f>
        <v>0</v>
      </c>
      <c r="ANR39" s="536">
        <f>ROUND(Eigenmischungen!ANZ46,1)</f>
        <v>0</v>
      </c>
      <c r="ANS39" s="536">
        <f>ROUND(Eigenmischungen!AOA46,1)</f>
        <v>0</v>
      </c>
      <c r="ANT39" s="536">
        <f>ROUND(Eigenmischungen!AOB46,1)</f>
        <v>0</v>
      </c>
      <c r="ANU39" s="536">
        <f>ROUND(Eigenmischungen!AOC46,1)</f>
        <v>0</v>
      </c>
      <c r="ANV39" s="536">
        <f>ROUND(Eigenmischungen!AOD46,1)</f>
        <v>0</v>
      </c>
      <c r="ANW39" s="536">
        <f>ROUND(Eigenmischungen!AOE46,1)</f>
        <v>0</v>
      </c>
      <c r="ANX39" s="536">
        <f>ROUND(Eigenmischungen!AOF46,1)</f>
        <v>0</v>
      </c>
      <c r="ANY39" s="536">
        <f>ROUND(Eigenmischungen!AOG46,1)</f>
        <v>0</v>
      </c>
      <c r="ANZ39" s="536">
        <f>ROUND(Eigenmischungen!AOH46,1)</f>
        <v>0</v>
      </c>
      <c r="AOA39" s="536">
        <f>ROUND(Eigenmischungen!AOI46,1)</f>
        <v>0</v>
      </c>
      <c r="AOB39" s="536">
        <f>ROUND(Eigenmischungen!AOJ46,1)</f>
        <v>0</v>
      </c>
      <c r="AOC39" s="536">
        <f>ROUND(Eigenmischungen!AOK46,1)</f>
        <v>0</v>
      </c>
      <c r="AOD39" s="536">
        <f>ROUND(Eigenmischungen!AOL46,1)</f>
        <v>0</v>
      </c>
      <c r="AOE39" s="536">
        <f>ROUND(Eigenmischungen!AOM46,1)</f>
        <v>0</v>
      </c>
      <c r="AOF39" s="536">
        <f>ROUND(Eigenmischungen!AON46,1)</f>
        <v>0</v>
      </c>
      <c r="AOG39" s="536">
        <f>ROUND(Eigenmischungen!AOO46,1)</f>
        <v>0</v>
      </c>
      <c r="AOH39" s="536">
        <f>ROUND(Eigenmischungen!AOP46,1)</f>
        <v>0</v>
      </c>
      <c r="AOI39" s="536">
        <f>ROUND(Eigenmischungen!AOQ46,1)</f>
        <v>0</v>
      </c>
      <c r="AOJ39" s="536">
        <f>ROUND(Eigenmischungen!AOR46,1)</f>
        <v>0</v>
      </c>
      <c r="AOK39" s="536">
        <f>ROUND(Eigenmischungen!AOS46,1)</f>
        <v>0</v>
      </c>
      <c r="AOL39" s="536">
        <f>ROUND(Eigenmischungen!AOT46,1)</f>
        <v>0</v>
      </c>
      <c r="AOM39" s="536">
        <f>ROUND(Eigenmischungen!AOU46,1)</f>
        <v>0</v>
      </c>
      <c r="AON39" s="536">
        <f>ROUND(Eigenmischungen!AOV46,1)</f>
        <v>0</v>
      </c>
      <c r="AOO39" s="536">
        <f>ROUND(Eigenmischungen!AOW46,1)</f>
        <v>0</v>
      </c>
      <c r="AOP39" s="536">
        <f>ROUND(Eigenmischungen!AOX46,1)</f>
        <v>0</v>
      </c>
      <c r="AOQ39" s="536">
        <f>ROUND(Eigenmischungen!AOY46,1)</f>
        <v>0</v>
      </c>
      <c r="AOR39" s="536">
        <f>ROUND(Eigenmischungen!AOZ46,1)</f>
        <v>0</v>
      </c>
      <c r="AOS39" s="536">
        <f>ROUND(Eigenmischungen!APA46,1)</f>
        <v>0</v>
      </c>
      <c r="AOT39" s="536">
        <f>ROUND(Eigenmischungen!APB46,1)</f>
        <v>0</v>
      </c>
      <c r="AOU39" s="536">
        <f>ROUND(Eigenmischungen!APC46,1)</f>
        <v>0</v>
      </c>
      <c r="AOV39" s="536">
        <f>ROUND(Eigenmischungen!APD46,1)</f>
        <v>0</v>
      </c>
      <c r="AOW39" s="536">
        <f>ROUND(Eigenmischungen!APE46,1)</f>
        <v>0</v>
      </c>
      <c r="AOX39" s="536">
        <f>ROUND(Eigenmischungen!APF46,1)</f>
        <v>0</v>
      </c>
      <c r="AOY39" s="536">
        <f>ROUND(Eigenmischungen!APG46,1)</f>
        <v>0</v>
      </c>
      <c r="AOZ39" s="536">
        <f>ROUND(Eigenmischungen!APH46,1)</f>
        <v>0</v>
      </c>
      <c r="APA39" s="536">
        <f>ROUND(Eigenmischungen!API46,1)</f>
        <v>0</v>
      </c>
      <c r="APB39" s="536">
        <f>ROUND(Eigenmischungen!APJ46,1)</f>
        <v>0</v>
      </c>
      <c r="APC39" s="536">
        <f>ROUND(Eigenmischungen!APK46,1)</f>
        <v>0</v>
      </c>
      <c r="APD39" s="536">
        <f>ROUND(Eigenmischungen!APL46,1)</f>
        <v>0</v>
      </c>
      <c r="APE39" s="536">
        <f>ROUND(Eigenmischungen!APM46,1)</f>
        <v>0</v>
      </c>
      <c r="APF39" s="536">
        <f>ROUND(Eigenmischungen!APN46,1)</f>
        <v>0</v>
      </c>
      <c r="APG39" s="536">
        <f>ROUND(Eigenmischungen!APO46,1)</f>
        <v>0</v>
      </c>
      <c r="APH39" s="536">
        <f>ROUND(Eigenmischungen!APP46,1)</f>
        <v>0</v>
      </c>
      <c r="API39" s="536">
        <f>ROUND(Eigenmischungen!APQ46,1)</f>
        <v>0</v>
      </c>
      <c r="APJ39" s="536">
        <f>ROUND(Eigenmischungen!APR46,1)</f>
        <v>0</v>
      </c>
      <c r="APK39" s="536">
        <f>ROUND(Eigenmischungen!APS46,1)</f>
        <v>0</v>
      </c>
      <c r="APL39" s="536">
        <f>ROUND(Eigenmischungen!APT46,1)</f>
        <v>0</v>
      </c>
      <c r="APM39" s="536">
        <f>ROUND(Eigenmischungen!APU46,1)</f>
        <v>0</v>
      </c>
      <c r="APN39" s="536">
        <f>ROUND(Eigenmischungen!APV46,1)</f>
        <v>0</v>
      </c>
      <c r="APO39" s="536">
        <f>ROUND(Eigenmischungen!APW46,1)</f>
        <v>0</v>
      </c>
      <c r="APP39" s="536">
        <f>ROUND(Eigenmischungen!APX46,1)</f>
        <v>0</v>
      </c>
      <c r="APQ39" s="536">
        <f>ROUND(Eigenmischungen!APY46,1)</f>
        <v>0</v>
      </c>
      <c r="APR39" s="536">
        <f>ROUND(Eigenmischungen!APZ46,1)</f>
        <v>0</v>
      </c>
      <c r="APS39" s="536">
        <f>ROUND(Eigenmischungen!AQA46,1)</f>
        <v>0</v>
      </c>
      <c r="APT39" s="536">
        <f>ROUND(Eigenmischungen!AQB46,1)</f>
        <v>0</v>
      </c>
      <c r="APU39" s="536">
        <f>ROUND(Eigenmischungen!AQC46,1)</f>
        <v>0</v>
      </c>
      <c r="APV39" s="536">
        <f>ROUND(Eigenmischungen!AQD46,1)</f>
        <v>0</v>
      </c>
      <c r="APW39" s="536">
        <f>ROUND(Eigenmischungen!AQE46,1)</f>
        <v>0</v>
      </c>
      <c r="APX39" s="536">
        <f>ROUND(Eigenmischungen!AQF46,1)</f>
        <v>0</v>
      </c>
      <c r="APY39" s="536">
        <f>ROUND(Eigenmischungen!AQG46,1)</f>
        <v>0</v>
      </c>
      <c r="APZ39" s="536">
        <f>ROUND(Eigenmischungen!AQH46,1)</f>
        <v>0</v>
      </c>
      <c r="AQA39" s="536">
        <f>ROUND(Eigenmischungen!AQI46,1)</f>
        <v>0</v>
      </c>
      <c r="AQB39" s="536">
        <f>ROUND(Eigenmischungen!AQJ46,1)</f>
        <v>0</v>
      </c>
      <c r="AQC39" s="536">
        <f>ROUND(Eigenmischungen!AQK46,1)</f>
        <v>0</v>
      </c>
      <c r="AQD39" s="536">
        <f>ROUND(Eigenmischungen!AQL46,1)</f>
        <v>0</v>
      </c>
      <c r="AQE39" s="536">
        <f>ROUND(Eigenmischungen!AQM46,1)</f>
        <v>0</v>
      </c>
      <c r="AQF39" s="536">
        <f>ROUND(Eigenmischungen!AQN46,1)</f>
        <v>0</v>
      </c>
      <c r="AQG39" s="536">
        <f>ROUND(Eigenmischungen!AQO46,1)</f>
        <v>0</v>
      </c>
      <c r="AQH39" s="536">
        <f>ROUND(Eigenmischungen!AQP46,1)</f>
        <v>0</v>
      </c>
      <c r="AQI39" s="536">
        <f>ROUND(Eigenmischungen!AQQ46,1)</f>
        <v>0</v>
      </c>
      <c r="AQJ39" s="536">
        <f>ROUND(Eigenmischungen!AQR46,1)</f>
        <v>0</v>
      </c>
      <c r="AQK39" s="536">
        <f>ROUND(Eigenmischungen!AQS46,1)</f>
        <v>0</v>
      </c>
      <c r="AQL39" s="536">
        <f>ROUND(Eigenmischungen!AQT46,1)</f>
        <v>0</v>
      </c>
      <c r="AQM39" s="536">
        <f>ROUND(Eigenmischungen!AQU46,1)</f>
        <v>0</v>
      </c>
      <c r="AQN39" s="536">
        <f>ROUND(Eigenmischungen!AQV46,1)</f>
        <v>0</v>
      </c>
      <c r="AQO39" s="536">
        <f>ROUND(Eigenmischungen!AQW46,1)</f>
        <v>0</v>
      </c>
      <c r="AQP39" s="536">
        <f>ROUND(Eigenmischungen!AQX46,1)</f>
        <v>0</v>
      </c>
      <c r="AQQ39" s="536">
        <f>ROUND(Eigenmischungen!AQY46,1)</f>
        <v>0</v>
      </c>
      <c r="AQR39" s="536">
        <f>ROUND(Eigenmischungen!AQZ46,1)</f>
        <v>0</v>
      </c>
      <c r="AQS39" s="536">
        <f>ROUND(Eigenmischungen!ARA46,1)</f>
        <v>0</v>
      </c>
      <c r="AQT39" s="536">
        <f>ROUND(Eigenmischungen!ARB46,1)</f>
        <v>0</v>
      </c>
      <c r="AQU39" s="536">
        <f>ROUND(Eigenmischungen!ARC46,1)</f>
        <v>0</v>
      </c>
      <c r="AQV39" s="536">
        <f>ROUND(Eigenmischungen!ARD46,1)</f>
        <v>0</v>
      </c>
      <c r="AQW39" s="536">
        <f>ROUND(Eigenmischungen!ARE46,1)</f>
        <v>0</v>
      </c>
      <c r="AQX39" s="536">
        <f>ROUND(Eigenmischungen!ARF46,1)</f>
        <v>0</v>
      </c>
      <c r="AQY39" s="536">
        <f>ROUND(Eigenmischungen!ARG46,1)</f>
        <v>0</v>
      </c>
      <c r="AQZ39" s="536">
        <f>ROUND(Eigenmischungen!ARH46,1)</f>
        <v>0</v>
      </c>
      <c r="ARA39" s="536">
        <f>ROUND(Eigenmischungen!ARI46,1)</f>
        <v>0</v>
      </c>
      <c r="ARB39" s="536">
        <f>ROUND(Eigenmischungen!ARJ46,1)</f>
        <v>0</v>
      </c>
      <c r="ARC39" s="536">
        <f>ROUND(Eigenmischungen!ARK46,1)</f>
        <v>0</v>
      </c>
      <c r="ARD39" s="536">
        <f>ROUND(Eigenmischungen!ARL46,1)</f>
        <v>0</v>
      </c>
      <c r="ARE39" s="536">
        <f>ROUND(Eigenmischungen!ARM46,1)</f>
        <v>0</v>
      </c>
      <c r="ARF39" s="536">
        <f>ROUND(Eigenmischungen!ARN46,1)</f>
        <v>0</v>
      </c>
      <c r="ARG39" s="536">
        <f>ROUND(Eigenmischungen!ARO46,1)</f>
        <v>0</v>
      </c>
      <c r="ARH39" s="536">
        <f>ROUND(Eigenmischungen!ARP46,1)</f>
        <v>0</v>
      </c>
      <c r="ARI39" s="536">
        <f>ROUND(Eigenmischungen!ARQ46,1)</f>
        <v>0</v>
      </c>
      <c r="ARJ39" s="536">
        <f>ROUND(Eigenmischungen!ARR46,1)</f>
        <v>0</v>
      </c>
      <c r="ARK39" s="536">
        <f>ROUND(Eigenmischungen!ARS46,1)</f>
        <v>0</v>
      </c>
      <c r="ARL39" s="536">
        <f>ROUND(Eigenmischungen!ART46,1)</f>
        <v>0</v>
      </c>
      <c r="ARM39" s="536">
        <f>ROUND(Eigenmischungen!ARU46,1)</f>
        <v>0</v>
      </c>
      <c r="ARN39" s="536">
        <f>ROUND(Eigenmischungen!ARV46,1)</f>
        <v>0</v>
      </c>
      <c r="ARO39" s="536">
        <f>ROUND(Eigenmischungen!ARW46,1)</f>
        <v>0</v>
      </c>
      <c r="ARP39" s="536">
        <f>ROUND(Eigenmischungen!ARX46,1)</f>
        <v>0</v>
      </c>
      <c r="ARQ39" s="536">
        <f>ROUND(Eigenmischungen!ARY46,1)</f>
        <v>0</v>
      </c>
      <c r="ARR39" s="536">
        <f>ROUND(Eigenmischungen!ARZ46,1)</f>
        <v>0</v>
      </c>
      <c r="ARS39" s="536">
        <f>ROUND(Eigenmischungen!ASA46,1)</f>
        <v>0</v>
      </c>
      <c r="ART39" s="536">
        <f>ROUND(Eigenmischungen!ASB46,1)</f>
        <v>0</v>
      </c>
      <c r="ARU39" s="536">
        <f>ROUND(Eigenmischungen!ASC46,1)</f>
        <v>0</v>
      </c>
      <c r="ARV39" s="536">
        <f>ROUND(Eigenmischungen!ASD46,1)</f>
        <v>0</v>
      </c>
      <c r="ARW39" s="536">
        <f>ROUND(Eigenmischungen!ASE46,1)</f>
        <v>0</v>
      </c>
      <c r="ARX39" s="536">
        <f>ROUND(Eigenmischungen!ASF46,1)</f>
        <v>0</v>
      </c>
      <c r="ARY39" s="536">
        <f>ROUND(Eigenmischungen!ASG46,1)</f>
        <v>0</v>
      </c>
      <c r="ARZ39" s="536">
        <f>ROUND(Eigenmischungen!ASH46,1)</f>
        <v>0</v>
      </c>
      <c r="ASA39" s="536">
        <f>ROUND(Eigenmischungen!ASI46,1)</f>
        <v>0</v>
      </c>
      <c r="ASB39" s="536">
        <f>ROUND(Eigenmischungen!ASJ46,1)</f>
        <v>0</v>
      </c>
      <c r="ASC39" s="536">
        <f>ROUND(Eigenmischungen!ASK46,1)</f>
        <v>0</v>
      </c>
      <c r="ASD39" s="536">
        <f>ROUND(Eigenmischungen!ASL46,1)</f>
        <v>0</v>
      </c>
      <c r="ASE39" s="536">
        <f>ROUND(Eigenmischungen!ASM46,1)</f>
        <v>0</v>
      </c>
      <c r="ASF39" s="536">
        <f>ROUND(Eigenmischungen!ASN46,1)</f>
        <v>0</v>
      </c>
      <c r="ASG39" s="536">
        <f>ROUND(Eigenmischungen!ASO46,1)</f>
        <v>0</v>
      </c>
      <c r="ASH39" s="536">
        <f>ROUND(Eigenmischungen!ASP46,1)</f>
        <v>0</v>
      </c>
      <c r="ASI39" s="536">
        <f>ROUND(Eigenmischungen!ASQ46,1)</f>
        <v>0</v>
      </c>
      <c r="ASJ39" s="536">
        <f>ROUND(Eigenmischungen!ASR46,1)</f>
        <v>0</v>
      </c>
      <c r="ASK39" s="536">
        <f>ROUND(Eigenmischungen!ASS46,1)</f>
        <v>0</v>
      </c>
      <c r="ASL39" s="536">
        <f>ROUND(Eigenmischungen!AST46,1)</f>
        <v>0</v>
      </c>
      <c r="ASM39" s="536">
        <f>ROUND(Eigenmischungen!ASU46,1)</f>
        <v>0</v>
      </c>
      <c r="ASN39" s="536">
        <f>ROUND(Eigenmischungen!ASV46,1)</f>
        <v>0</v>
      </c>
      <c r="ASO39" s="536">
        <f>ROUND(Eigenmischungen!ASW46,1)</f>
        <v>0</v>
      </c>
      <c r="ASP39" s="536">
        <f>ROUND(Eigenmischungen!ASX46,1)</f>
        <v>0</v>
      </c>
      <c r="ASQ39" s="536">
        <f>ROUND(Eigenmischungen!ASY46,1)</f>
        <v>0</v>
      </c>
      <c r="ASR39" s="536">
        <f>ROUND(Eigenmischungen!ASZ46,1)</f>
        <v>0</v>
      </c>
      <c r="ASS39" s="536">
        <f>ROUND(Eigenmischungen!ATA46,1)</f>
        <v>0</v>
      </c>
      <c r="AST39" s="536">
        <f>ROUND(Eigenmischungen!ATB46,1)</f>
        <v>0</v>
      </c>
      <c r="ASU39" s="536">
        <f>ROUND(Eigenmischungen!ATC46,1)</f>
        <v>0</v>
      </c>
      <c r="ASV39" s="536">
        <f>ROUND(Eigenmischungen!ATD46,1)</f>
        <v>0</v>
      </c>
      <c r="ASW39" s="536">
        <f>ROUND(Eigenmischungen!ATE46,1)</f>
        <v>0</v>
      </c>
      <c r="ASX39" s="536">
        <f>ROUND(Eigenmischungen!ATF46,1)</f>
        <v>0</v>
      </c>
      <c r="ASY39" s="536">
        <f>ROUND(Eigenmischungen!ATG46,1)</f>
        <v>0</v>
      </c>
      <c r="ASZ39" s="536">
        <f>ROUND(Eigenmischungen!ATH46,1)</f>
        <v>0</v>
      </c>
      <c r="ATA39" s="536">
        <f>ROUND(Eigenmischungen!ATI46,1)</f>
        <v>0</v>
      </c>
      <c r="ATB39" s="536">
        <f>ROUND(Eigenmischungen!ATJ46,1)</f>
        <v>0</v>
      </c>
      <c r="ATC39" s="536">
        <f>ROUND(Eigenmischungen!ATK46,1)</f>
        <v>0</v>
      </c>
      <c r="ATD39" s="536">
        <f>ROUND(Eigenmischungen!ATL46,1)</f>
        <v>0</v>
      </c>
      <c r="ATE39" s="536">
        <f>ROUND(Eigenmischungen!ATM46,1)</f>
        <v>0</v>
      </c>
      <c r="ATF39" s="536">
        <f>ROUND(Eigenmischungen!ATN46,1)</f>
        <v>0</v>
      </c>
      <c r="ATG39" s="536">
        <f>ROUND(Eigenmischungen!ATO46,1)</f>
        <v>0</v>
      </c>
      <c r="ATH39" s="536">
        <f>ROUND(Eigenmischungen!ATP46,1)</f>
        <v>0</v>
      </c>
      <c r="ATI39" s="536">
        <f>ROUND(Eigenmischungen!ATQ46,1)</f>
        <v>0</v>
      </c>
      <c r="ATJ39" s="536">
        <f>ROUND(Eigenmischungen!ATR46,1)</f>
        <v>0</v>
      </c>
      <c r="ATK39" s="536">
        <f>ROUND(Eigenmischungen!ATS46,1)</f>
        <v>0</v>
      </c>
      <c r="ATL39" s="536">
        <f>ROUND(Eigenmischungen!ATT46,1)</f>
        <v>0</v>
      </c>
      <c r="ATM39" s="536">
        <f>ROUND(Eigenmischungen!ATU46,1)</f>
        <v>0</v>
      </c>
      <c r="ATN39" s="536">
        <f>ROUND(Eigenmischungen!ATV46,1)</f>
        <v>0</v>
      </c>
      <c r="ATO39" s="536">
        <f>ROUND(Eigenmischungen!ATW46,1)</f>
        <v>0</v>
      </c>
      <c r="ATP39" s="536">
        <f>ROUND(Eigenmischungen!ATX46,1)</f>
        <v>0</v>
      </c>
      <c r="ATQ39" s="536">
        <f>ROUND(Eigenmischungen!ATY46,1)</f>
        <v>0</v>
      </c>
      <c r="ATR39" s="536">
        <f>ROUND(Eigenmischungen!ATZ46,1)</f>
        <v>0</v>
      </c>
      <c r="ATS39" s="536">
        <f>ROUND(Eigenmischungen!AUA46,1)</f>
        <v>0</v>
      </c>
      <c r="ATT39" s="536">
        <f>ROUND(Eigenmischungen!AUB46,1)</f>
        <v>0</v>
      </c>
      <c r="ATU39" s="536">
        <f>ROUND(Eigenmischungen!AUC46,1)</f>
        <v>0</v>
      </c>
      <c r="ATV39" s="536">
        <f>ROUND(Eigenmischungen!AUD46,1)</f>
        <v>0</v>
      </c>
      <c r="ATW39" s="536">
        <f>ROUND(Eigenmischungen!AUE46,1)</f>
        <v>0</v>
      </c>
      <c r="ATX39" s="536">
        <f>ROUND(Eigenmischungen!AUF46,1)</f>
        <v>0</v>
      </c>
      <c r="ATY39" s="536">
        <f>ROUND(Eigenmischungen!AUG46,1)</f>
        <v>0</v>
      </c>
      <c r="ATZ39" s="536">
        <f>ROUND(Eigenmischungen!AUH46,1)</f>
        <v>0</v>
      </c>
      <c r="AUA39" s="536">
        <f>ROUND(Eigenmischungen!AUI46,1)</f>
        <v>0</v>
      </c>
      <c r="AUB39" s="536">
        <f>ROUND(Eigenmischungen!AUJ46,1)</f>
        <v>0</v>
      </c>
      <c r="AUC39" s="536">
        <f>ROUND(Eigenmischungen!AUK46,1)</f>
        <v>0</v>
      </c>
      <c r="AUD39" s="536">
        <f>ROUND(Eigenmischungen!AUL46,1)</f>
        <v>0</v>
      </c>
      <c r="AUE39" s="536">
        <f>ROUND(Eigenmischungen!AUM46,1)</f>
        <v>0</v>
      </c>
      <c r="AUF39" s="536">
        <f>ROUND(Eigenmischungen!AUN46,1)</f>
        <v>0</v>
      </c>
      <c r="AUG39" s="536">
        <f>ROUND(Eigenmischungen!AUO46,1)</f>
        <v>0</v>
      </c>
      <c r="AUH39" s="536">
        <f>ROUND(Eigenmischungen!AUP46,1)</f>
        <v>0</v>
      </c>
      <c r="AUI39" s="536">
        <f>ROUND(Eigenmischungen!AUQ46,1)</f>
        <v>0</v>
      </c>
      <c r="AUJ39" s="536">
        <f>ROUND(Eigenmischungen!AUR46,1)</f>
        <v>0</v>
      </c>
      <c r="AUK39" s="536">
        <f>ROUND(Eigenmischungen!AUS46,1)</f>
        <v>0</v>
      </c>
      <c r="AUL39" s="536">
        <f>ROUND(Eigenmischungen!AUT46,1)</f>
        <v>0</v>
      </c>
      <c r="AUM39" s="536">
        <f>ROUND(Eigenmischungen!AUU46,1)</f>
        <v>0</v>
      </c>
      <c r="AUN39" s="536">
        <f>ROUND(Eigenmischungen!AUV46,1)</f>
        <v>0</v>
      </c>
      <c r="AUO39" s="536">
        <f>ROUND(Eigenmischungen!AUW46,1)</f>
        <v>0</v>
      </c>
      <c r="AUP39" s="536">
        <f>ROUND(Eigenmischungen!AUX46,1)</f>
        <v>0</v>
      </c>
      <c r="AUQ39" s="536">
        <f>ROUND(Eigenmischungen!AUY46,1)</f>
        <v>0</v>
      </c>
      <c r="AUR39" s="536">
        <f>ROUND(Eigenmischungen!AUZ46,1)</f>
        <v>0</v>
      </c>
      <c r="AUS39" s="536">
        <f>ROUND(Eigenmischungen!AVA46,1)</f>
        <v>0</v>
      </c>
      <c r="AUT39" s="536">
        <f>ROUND(Eigenmischungen!AVB46,1)</f>
        <v>0</v>
      </c>
      <c r="AUU39" s="536">
        <f>ROUND(Eigenmischungen!AVC46,1)</f>
        <v>0</v>
      </c>
      <c r="AUV39" s="536">
        <f>ROUND(Eigenmischungen!AVD46,1)</f>
        <v>0</v>
      </c>
      <c r="AUW39" s="536">
        <f>ROUND(Eigenmischungen!AVE46,1)</f>
        <v>0</v>
      </c>
      <c r="AUX39" s="536">
        <f>ROUND(Eigenmischungen!AVF46,1)</f>
        <v>0</v>
      </c>
      <c r="AUY39" s="536">
        <f>ROUND(Eigenmischungen!AVG46,1)</f>
        <v>0</v>
      </c>
      <c r="AUZ39" s="536">
        <f>ROUND(Eigenmischungen!AVH46,1)</f>
        <v>0</v>
      </c>
      <c r="AVA39" s="536">
        <f>ROUND(Eigenmischungen!AVI46,1)</f>
        <v>0</v>
      </c>
      <c r="AVB39" s="536">
        <f>ROUND(Eigenmischungen!AVJ46,1)</f>
        <v>0</v>
      </c>
      <c r="AVC39" s="536">
        <f>ROUND(Eigenmischungen!AVK46,1)</f>
        <v>0</v>
      </c>
      <c r="AVD39" s="536">
        <f>ROUND(Eigenmischungen!AVL46,1)</f>
        <v>0</v>
      </c>
      <c r="AVE39" s="536">
        <f>ROUND(Eigenmischungen!AVM46,1)</f>
        <v>0</v>
      </c>
      <c r="AVF39" s="536">
        <f>ROUND(Eigenmischungen!AVN46,1)</f>
        <v>0</v>
      </c>
      <c r="AVG39" s="536">
        <f>ROUND(Eigenmischungen!AVO46,1)</f>
        <v>0</v>
      </c>
      <c r="AVH39" s="536">
        <f>ROUND(Eigenmischungen!AVP46,1)</f>
        <v>0</v>
      </c>
      <c r="AVI39" s="536">
        <f>ROUND(Eigenmischungen!AVQ46,1)</f>
        <v>0</v>
      </c>
      <c r="AVJ39" s="536">
        <f>ROUND(Eigenmischungen!AVR46,1)</f>
        <v>0</v>
      </c>
      <c r="AVK39" s="536">
        <f>ROUND(Eigenmischungen!AVS46,1)</f>
        <v>0</v>
      </c>
      <c r="AVL39" s="536">
        <f>ROUND(Eigenmischungen!AVT46,1)</f>
        <v>0</v>
      </c>
      <c r="AVM39" s="536">
        <f>ROUND(Eigenmischungen!AVU46,1)</f>
        <v>0</v>
      </c>
      <c r="AVN39" s="536">
        <f>ROUND(Eigenmischungen!AVV46,1)</f>
        <v>0</v>
      </c>
      <c r="AVO39" s="536">
        <f>ROUND(Eigenmischungen!AVW46,1)</f>
        <v>0</v>
      </c>
      <c r="AVP39" s="536">
        <f>ROUND(Eigenmischungen!AVX46,1)</f>
        <v>0</v>
      </c>
      <c r="AVQ39" s="536">
        <f>ROUND(Eigenmischungen!AVY46,1)</f>
        <v>0</v>
      </c>
      <c r="AVR39" s="536">
        <f>ROUND(Eigenmischungen!AVZ46,1)</f>
        <v>0</v>
      </c>
      <c r="AVS39" s="536">
        <f>ROUND(Eigenmischungen!AWA46,1)</f>
        <v>0</v>
      </c>
      <c r="AVT39" s="536">
        <f>ROUND(Eigenmischungen!AWB46,1)</f>
        <v>0</v>
      </c>
      <c r="AVU39" s="536">
        <f>ROUND(Eigenmischungen!AWC46,1)</f>
        <v>0</v>
      </c>
      <c r="AVV39" s="536">
        <f>ROUND(Eigenmischungen!AWD46,1)</f>
        <v>0</v>
      </c>
      <c r="AVW39" s="536">
        <f>ROUND(Eigenmischungen!AWE46,1)</f>
        <v>0</v>
      </c>
      <c r="AVX39" s="536">
        <f>ROUND(Eigenmischungen!AWF46,1)</f>
        <v>0</v>
      </c>
      <c r="AVY39" s="536">
        <f>ROUND(Eigenmischungen!AWG46,1)</f>
        <v>0</v>
      </c>
      <c r="AVZ39" s="536">
        <f>ROUND(Eigenmischungen!AWH46,1)</f>
        <v>0</v>
      </c>
      <c r="AWA39" s="536">
        <f>ROUND(Eigenmischungen!AWI46,1)</f>
        <v>0</v>
      </c>
      <c r="AWB39" s="536">
        <f>ROUND(Eigenmischungen!AWJ46,1)</f>
        <v>0</v>
      </c>
      <c r="AWC39" s="536">
        <f>ROUND(Eigenmischungen!AWK46,1)</f>
        <v>0</v>
      </c>
      <c r="AWD39" s="536">
        <f>ROUND(Eigenmischungen!AWL46,1)</f>
        <v>0</v>
      </c>
      <c r="AWE39" s="536">
        <f>ROUND(Eigenmischungen!AWM46,1)</f>
        <v>0</v>
      </c>
      <c r="AWF39" s="536">
        <f>ROUND(Eigenmischungen!AWN46,1)</f>
        <v>0</v>
      </c>
      <c r="AWG39" s="536">
        <f>ROUND(Eigenmischungen!AWO46,1)</f>
        <v>0</v>
      </c>
      <c r="AWH39" s="536">
        <f>ROUND(Eigenmischungen!AWP46,1)</f>
        <v>0</v>
      </c>
      <c r="AWI39" s="536">
        <f>ROUND(Eigenmischungen!AWQ46,1)</f>
        <v>0</v>
      </c>
      <c r="AWJ39" s="536">
        <f>ROUND(Eigenmischungen!AWR46,1)</f>
        <v>0</v>
      </c>
      <c r="AWK39" s="536">
        <f>ROUND(Eigenmischungen!AWS46,1)</f>
        <v>0</v>
      </c>
      <c r="AWL39" s="536">
        <f>ROUND(Eigenmischungen!AWT46,1)</f>
        <v>0</v>
      </c>
      <c r="AWM39" s="536">
        <f>ROUND(Eigenmischungen!AWU46,1)</f>
        <v>0</v>
      </c>
      <c r="AWN39" s="536">
        <f>ROUND(Eigenmischungen!AWV46,1)</f>
        <v>0</v>
      </c>
      <c r="AWO39" s="536">
        <f>ROUND(Eigenmischungen!AWW46,1)</f>
        <v>0</v>
      </c>
      <c r="AWP39" s="536">
        <f>ROUND(Eigenmischungen!AWX46,1)</f>
        <v>0</v>
      </c>
      <c r="AWQ39" s="536">
        <f>ROUND(Eigenmischungen!AWY46,1)</f>
        <v>0</v>
      </c>
      <c r="AWR39" s="536">
        <f>ROUND(Eigenmischungen!AWZ46,1)</f>
        <v>0</v>
      </c>
      <c r="AWS39" s="536">
        <f>ROUND(Eigenmischungen!AXA46,1)</f>
        <v>0</v>
      </c>
      <c r="AWT39" s="536">
        <f>ROUND(Eigenmischungen!AXB46,1)</f>
        <v>0</v>
      </c>
      <c r="AWU39" s="536">
        <f>ROUND(Eigenmischungen!AXC46,1)</f>
        <v>0</v>
      </c>
      <c r="AWV39" s="536">
        <f>ROUND(Eigenmischungen!AXD46,1)</f>
        <v>0</v>
      </c>
      <c r="AWW39" s="536">
        <f>ROUND(Eigenmischungen!AXE46,1)</f>
        <v>0</v>
      </c>
      <c r="AWX39" s="536">
        <f>ROUND(Eigenmischungen!AXF46,1)</f>
        <v>0</v>
      </c>
      <c r="AWY39" s="536">
        <f>ROUND(Eigenmischungen!AXG46,1)</f>
        <v>0</v>
      </c>
      <c r="AWZ39" s="536">
        <f>ROUND(Eigenmischungen!AXH46,1)</f>
        <v>0</v>
      </c>
      <c r="AXA39" s="536">
        <f>ROUND(Eigenmischungen!AXI46,1)</f>
        <v>0</v>
      </c>
      <c r="AXB39" s="536">
        <f>ROUND(Eigenmischungen!AXJ46,1)</f>
        <v>0</v>
      </c>
      <c r="AXC39" s="536">
        <f>ROUND(Eigenmischungen!AXK46,1)</f>
        <v>0</v>
      </c>
      <c r="AXD39" s="536">
        <f>ROUND(Eigenmischungen!AXL46,1)</f>
        <v>0</v>
      </c>
      <c r="AXE39" s="536">
        <f>ROUND(Eigenmischungen!AXM46,1)</f>
        <v>0</v>
      </c>
      <c r="AXF39" s="536">
        <f>ROUND(Eigenmischungen!AXN46,1)</f>
        <v>0</v>
      </c>
      <c r="AXG39" s="536">
        <f>ROUND(Eigenmischungen!AXO46,1)</f>
        <v>0</v>
      </c>
      <c r="AXH39" s="536">
        <f>ROUND(Eigenmischungen!AXP46,1)</f>
        <v>0</v>
      </c>
      <c r="AXI39" s="536">
        <f>ROUND(Eigenmischungen!AXQ46,1)</f>
        <v>0</v>
      </c>
      <c r="AXJ39" s="536">
        <f>ROUND(Eigenmischungen!AXR46,1)</f>
        <v>0</v>
      </c>
      <c r="AXK39" s="536">
        <f>ROUND(Eigenmischungen!AXS46,1)</f>
        <v>0</v>
      </c>
      <c r="AXL39" s="536">
        <f>ROUND(Eigenmischungen!AXT46,1)</f>
        <v>0</v>
      </c>
      <c r="AXM39" s="536">
        <f>ROUND(Eigenmischungen!AXU46,1)</f>
        <v>0</v>
      </c>
      <c r="AXN39" s="536">
        <f>ROUND(Eigenmischungen!AXV46,1)</f>
        <v>0</v>
      </c>
      <c r="AXO39" s="536">
        <f>ROUND(Eigenmischungen!AXW46,1)</f>
        <v>0</v>
      </c>
      <c r="AXP39" s="536">
        <f>ROUND(Eigenmischungen!AXX46,1)</f>
        <v>0</v>
      </c>
      <c r="AXQ39" s="536">
        <f>ROUND(Eigenmischungen!AXY46,1)</f>
        <v>0</v>
      </c>
      <c r="AXR39" s="536">
        <f>ROUND(Eigenmischungen!AXZ46,1)</f>
        <v>0</v>
      </c>
      <c r="AXS39" s="536">
        <f>ROUND(Eigenmischungen!AYA46,1)</f>
        <v>0</v>
      </c>
      <c r="AXT39" s="536">
        <f>ROUND(Eigenmischungen!AYB46,1)</f>
        <v>0</v>
      </c>
      <c r="AXU39" s="536">
        <f>ROUND(Eigenmischungen!AYC46,1)</f>
        <v>0</v>
      </c>
      <c r="AXV39" s="536">
        <f>ROUND(Eigenmischungen!AYD46,1)</f>
        <v>0</v>
      </c>
      <c r="AXW39" s="536">
        <f>ROUND(Eigenmischungen!AYE46,1)</f>
        <v>0</v>
      </c>
      <c r="AXX39" s="536">
        <f>ROUND(Eigenmischungen!AYF46,1)</f>
        <v>0</v>
      </c>
      <c r="AXY39" s="536">
        <f>ROUND(Eigenmischungen!AYG46,1)</f>
        <v>0</v>
      </c>
      <c r="AXZ39" s="536">
        <f>ROUND(Eigenmischungen!AYH46,1)</f>
        <v>0</v>
      </c>
      <c r="AYA39" s="536">
        <f>ROUND(Eigenmischungen!AYI46,1)</f>
        <v>0</v>
      </c>
      <c r="AYB39" s="536">
        <f>ROUND(Eigenmischungen!AYJ46,1)</f>
        <v>0</v>
      </c>
      <c r="AYC39" s="536">
        <f>ROUND(Eigenmischungen!AYK46,1)</f>
        <v>0</v>
      </c>
      <c r="AYD39" s="536">
        <f>ROUND(Eigenmischungen!AYL46,1)</f>
        <v>0</v>
      </c>
      <c r="AYE39" s="536">
        <f>ROUND(Eigenmischungen!AYM46,1)</f>
        <v>0</v>
      </c>
      <c r="AYF39" s="536">
        <f>ROUND(Eigenmischungen!AYN46,1)</f>
        <v>0</v>
      </c>
      <c r="AYG39" s="536">
        <f>ROUND(Eigenmischungen!AYO46,1)</f>
        <v>0</v>
      </c>
      <c r="AYH39" s="536">
        <f>ROUND(Eigenmischungen!AYP46,1)</f>
        <v>0</v>
      </c>
      <c r="AYI39" s="536">
        <f>ROUND(Eigenmischungen!AYQ46,1)</f>
        <v>0</v>
      </c>
      <c r="AYJ39" s="536">
        <f>ROUND(Eigenmischungen!AYR46,1)</f>
        <v>0</v>
      </c>
      <c r="AYK39" s="536">
        <f>ROUND(Eigenmischungen!AYS46,1)</f>
        <v>0</v>
      </c>
      <c r="AYL39" s="536">
        <f>ROUND(Eigenmischungen!AYT46,1)</f>
        <v>0</v>
      </c>
      <c r="AYM39" s="536">
        <f>ROUND(Eigenmischungen!AYU46,1)</f>
        <v>0</v>
      </c>
      <c r="AYN39" s="536">
        <f>ROUND(Eigenmischungen!AYV46,1)</f>
        <v>0</v>
      </c>
      <c r="AYO39" s="536">
        <f>ROUND(Eigenmischungen!AYW46,1)</f>
        <v>0</v>
      </c>
      <c r="AYP39" s="536">
        <f>ROUND(Eigenmischungen!AYX46,1)</f>
        <v>0</v>
      </c>
      <c r="AYQ39" s="536">
        <f>ROUND(Eigenmischungen!AYY46,1)</f>
        <v>0</v>
      </c>
      <c r="AYR39" s="536">
        <f>ROUND(Eigenmischungen!AYZ46,1)</f>
        <v>0</v>
      </c>
      <c r="AYS39" s="536">
        <f>ROUND(Eigenmischungen!AZA46,1)</f>
        <v>0</v>
      </c>
      <c r="AYT39" s="536">
        <f>ROUND(Eigenmischungen!AZB46,1)</f>
        <v>0</v>
      </c>
      <c r="AYU39" s="536">
        <f>ROUND(Eigenmischungen!AZC46,1)</f>
        <v>0</v>
      </c>
      <c r="AYV39" s="536">
        <f>ROUND(Eigenmischungen!AZD46,1)</f>
        <v>0</v>
      </c>
      <c r="AYW39" s="536">
        <f>ROUND(Eigenmischungen!AZE46,1)</f>
        <v>0</v>
      </c>
      <c r="AYX39" s="536">
        <f>ROUND(Eigenmischungen!AZF46,1)</f>
        <v>0</v>
      </c>
      <c r="AYY39" s="536">
        <f>ROUND(Eigenmischungen!AZG46,1)</f>
        <v>0</v>
      </c>
      <c r="AYZ39" s="536">
        <f>ROUND(Eigenmischungen!AZH46,1)</f>
        <v>0</v>
      </c>
      <c r="AZA39" s="536">
        <f>ROUND(Eigenmischungen!AZI46,1)</f>
        <v>0</v>
      </c>
      <c r="AZB39" s="536">
        <f>ROUND(Eigenmischungen!AZJ46,1)</f>
        <v>0</v>
      </c>
      <c r="AZC39" s="536">
        <f>ROUND(Eigenmischungen!AZK46,1)</f>
        <v>0</v>
      </c>
      <c r="AZD39" s="536">
        <f>ROUND(Eigenmischungen!AZL46,1)</f>
        <v>0</v>
      </c>
      <c r="AZE39" s="536">
        <f>ROUND(Eigenmischungen!AZM46,1)</f>
        <v>0</v>
      </c>
      <c r="AZF39" s="536">
        <f>ROUND(Eigenmischungen!AZN46,1)</f>
        <v>0</v>
      </c>
      <c r="AZG39" s="536">
        <f>ROUND(Eigenmischungen!AZO46,1)</f>
        <v>0</v>
      </c>
      <c r="AZH39" s="536">
        <f>ROUND(Eigenmischungen!AZP46,1)</f>
        <v>0</v>
      </c>
      <c r="AZI39" s="536">
        <f>ROUND(Eigenmischungen!AZQ46,1)</f>
        <v>0</v>
      </c>
      <c r="AZJ39" s="536">
        <f>ROUND(Eigenmischungen!AZR46,1)</f>
        <v>0</v>
      </c>
      <c r="AZK39" s="536">
        <f>ROUND(Eigenmischungen!AZS46,1)</f>
        <v>0</v>
      </c>
      <c r="AZL39" s="536">
        <f>ROUND(Eigenmischungen!AZT46,1)</f>
        <v>0</v>
      </c>
      <c r="AZM39" s="536">
        <f>ROUND(Eigenmischungen!AZU46,1)</f>
        <v>0</v>
      </c>
      <c r="AZN39" s="536">
        <f>ROUND(Eigenmischungen!AZV46,1)</f>
        <v>0</v>
      </c>
      <c r="AZO39" s="536">
        <f>ROUND(Eigenmischungen!AZW46,1)</f>
        <v>0</v>
      </c>
      <c r="AZP39" s="536">
        <f>ROUND(Eigenmischungen!AZX46,1)</f>
        <v>0</v>
      </c>
      <c r="AZQ39" s="536">
        <f>ROUND(Eigenmischungen!AZY46,1)</f>
        <v>0</v>
      </c>
      <c r="AZR39" s="536">
        <f>ROUND(Eigenmischungen!AZZ46,1)</f>
        <v>0</v>
      </c>
      <c r="AZS39" s="536">
        <f>ROUND(Eigenmischungen!BAA46,1)</f>
        <v>0</v>
      </c>
      <c r="AZT39" s="536">
        <f>ROUND(Eigenmischungen!BAB46,1)</f>
        <v>0</v>
      </c>
      <c r="AZU39" s="536">
        <f>ROUND(Eigenmischungen!BAC46,1)</f>
        <v>0</v>
      </c>
      <c r="AZV39" s="536">
        <f>ROUND(Eigenmischungen!BAD46,1)</f>
        <v>0</v>
      </c>
      <c r="AZW39" s="536">
        <f>ROUND(Eigenmischungen!BAE46,1)</f>
        <v>0</v>
      </c>
      <c r="AZX39" s="536">
        <f>ROUND(Eigenmischungen!BAF46,1)</f>
        <v>0</v>
      </c>
      <c r="AZY39" s="536">
        <f>ROUND(Eigenmischungen!BAG46,1)</f>
        <v>0</v>
      </c>
      <c r="AZZ39" s="536">
        <f>ROUND(Eigenmischungen!BAH46,1)</f>
        <v>0</v>
      </c>
      <c r="BAA39" s="536">
        <f>ROUND(Eigenmischungen!BAI46,1)</f>
        <v>0</v>
      </c>
      <c r="BAB39" s="536">
        <f>ROUND(Eigenmischungen!BAJ46,1)</f>
        <v>0</v>
      </c>
      <c r="BAC39" s="536">
        <f>ROUND(Eigenmischungen!BAK46,1)</f>
        <v>0</v>
      </c>
      <c r="BAD39" s="536">
        <f>ROUND(Eigenmischungen!BAL46,1)</f>
        <v>0</v>
      </c>
      <c r="BAE39" s="536">
        <f>ROUND(Eigenmischungen!BAM46,1)</f>
        <v>0</v>
      </c>
      <c r="BAF39" s="536">
        <f>ROUND(Eigenmischungen!BAN46,1)</f>
        <v>0</v>
      </c>
      <c r="BAG39" s="536">
        <f>ROUND(Eigenmischungen!BAO46,1)</f>
        <v>0</v>
      </c>
      <c r="BAH39" s="536">
        <f>ROUND(Eigenmischungen!BAP46,1)</f>
        <v>0</v>
      </c>
      <c r="BAI39" s="536">
        <f>ROUND(Eigenmischungen!BAQ46,1)</f>
        <v>0</v>
      </c>
      <c r="BAJ39" s="536">
        <f>ROUND(Eigenmischungen!BAR46,1)</f>
        <v>0</v>
      </c>
      <c r="BAK39" s="536">
        <f>ROUND(Eigenmischungen!BAS46,1)</f>
        <v>0</v>
      </c>
      <c r="BAL39" s="536">
        <f>ROUND(Eigenmischungen!BAT46,1)</f>
        <v>0</v>
      </c>
      <c r="BAM39" s="536">
        <f>ROUND(Eigenmischungen!BAU46,1)</f>
        <v>0</v>
      </c>
      <c r="BAN39" s="536">
        <f>ROUND(Eigenmischungen!BAV46,1)</f>
        <v>0</v>
      </c>
      <c r="BAO39" s="536">
        <f>ROUND(Eigenmischungen!BAW46,1)</f>
        <v>0</v>
      </c>
      <c r="BAP39" s="536">
        <f>ROUND(Eigenmischungen!BAX46,1)</f>
        <v>0</v>
      </c>
      <c r="BAQ39" s="536">
        <f>ROUND(Eigenmischungen!BAY46,1)</f>
        <v>0</v>
      </c>
      <c r="BAR39" s="536">
        <f>ROUND(Eigenmischungen!BAZ46,1)</f>
        <v>0</v>
      </c>
      <c r="BAS39" s="536">
        <f>ROUND(Eigenmischungen!BBA46,1)</f>
        <v>0</v>
      </c>
      <c r="BAT39" s="536">
        <f>ROUND(Eigenmischungen!BBB46,1)</f>
        <v>0</v>
      </c>
      <c r="BAU39" s="536">
        <f>ROUND(Eigenmischungen!BBC46,1)</f>
        <v>0</v>
      </c>
      <c r="BAV39" s="536">
        <f>ROUND(Eigenmischungen!BBD46,1)</f>
        <v>0</v>
      </c>
      <c r="BAW39" s="536">
        <f>ROUND(Eigenmischungen!BBE46,1)</f>
        <v>0</v>
      </c>
      <c r="BAX39" s="536">
        <f>ROUND(Eigenmischungen!BBF46,1)</f>
        <v>0</v>
      </c>
      <c r="BAY39" s="536">
        <f>ROUND(Eigenmischungen!BBG46,1)</f>
        <v>0</v>
      </c>
      <c r="BAZ39" s="536">
        <f>ROUND(Eigenmischungen!BBH46,1)</f>
        <v>0</v>
      </c>
      <c r="BBA39" s="536">
        <f>ROUND(Eigenmischungen!BBI46,1)</f>
        <v>0</v>
      </c>
      <c r="BBB39" s="536">
        <f>ROUND(Eigenmischungen!BBJ46,1)</f>
        <v>0</v>
      </c>
      <c r="BBC39" s="536">
        <f>ROUND(Eigenmischungen!BBK46,1)</f>
        <v>0</v>
      </c>
      <c r="BBD39" s="536">
        <f>ROUND(Eigenmischungen!BBL46,1)</f>
        <v>0</v>
      </c>
      <c r="BBE39" s="536">
        <f>ROUND(Eigenmischungen!BBM46,1)</f>
        <v>0</v>
      </c>
      <c r="BBF39" s="536">
        <f>ROUND(Eigenmischungen!BBN46,1)</f>
        <v>0</v>
      </c>
      <c r="BBG39" s="536">
        <f>ROUND(Eigenmischungen!BBO46,1)</f>
        <v>0</v>
      </c>
      <c r="BBH39" s="536">
        <f>ROUND(Eigenmischungen!BBP46,1)</f>
        <v>0</v>
      </c>
      <c r="BBI39" s="536">
        <f>ROUND(Eigenmischungen!BBQ46,1)</f>
        <v>0</v>
      </c>
      <c r="BBJ39" s="536">
        <f>ROUND(Eigenmischungen!BBR46,1)</f>
        <v>0</v>
      </c>
      <c r="BBK39" s="536">
        <f>ROUND(Eigenmischungen!BBS46,1)</f>
        <v>0</v>
      </c>
      <c r="BBL39" s="536">
        <f>ROUND(Eigenmischungen!BBT46,1)</f>
        <v>0</v>
      </c>
      <c r="BBM39" s="536">
        <f>ROUND(Eigenmischungen!BBU46,1)</f>
        <v>0</v>
      </c>
      <c r="BBN39" s="536">
        <f>ROUND(Eigenmischungen!BBV46,1)</f>
        <v>0</v>
      </c>
      <c r="BBO39" s="536">
        <f>ROUND(Eigenmischungen!BBW46,1)</f>
        <v>0</v>
      </c>
      <c r="BBP39" s="536">
        <f>ROUND(Eigenmischungen!BBX46,1)</f>
        <v>0</v>
      </c>
      <c r="BBQ39" s="536">
        <f>ROUND(Eigenmischungen!BBY46,1)</f>
        <v>0</v>
      </c>
      <c r="BBR39" s="536">
        <f>ROUND(Eigenmischungen!BBZ46,1)</f>
        <v>0</v>
      </c>
      <c r="BBS39" s="536">
        <f>ROUND(Eigenmischungen!BCA46,1)</f>
        <v>0</v>
      </c>
      <c r="BBT39" s="536">
        <f>ROUND(Eigenmischungen!BCB46,1)</f>
        <v>0</v>
      </c>
      <c r="BBU39" s="536">
        <f>ROUND(Eigenmischungen!BCC46,1)</f>
        <v>0</v>
      </c>
      <c r="BBV39" s="536">
        <f>ROUND(Eigenmischungen!BCD46,1)</f>
        <v>0</v>
      </c>
      <c r="BBW39" s="536">
        <f>ROUND(Eigenmischungen!BCE46,1)</f>
        <v>0</v>
      </c>
      <c r="BBX39" s="536">
        <f>ROUND(Eigenmischungen!BCF46,1)</f>
        <v>0</v>
      </c>
      <c r="BBY39" s="536">
        <f>ROUND(Eigenmischungen!BCG46,1)</f>
        <v>0</v>
      </c>
      <c r="BBZ39" s="536">
        <f>ROUND(Eigenmischungen!BCH46,1)</f>
        <v>0</v>
      </c>
      <c r="BCA39" s="536">
        <f>ROUND(Eigenmischungen!BCI46,1)</f>
        <v>0</v>
      </c>
      <c r="BCB39" s="536">
        <f>ROUND(Eigenmischungen!BCJ46,1)</f>
        <v>0</v>
      </c>
      <c r="BCC39" s="536">
        <f>ROUND(Eigenmischungen!BCK46,1)</f>
        <v>0</v>
      </c>
      <c r="BCD39" s="536">
        <f>ROUND(Eigenmischungen!BCL46,1)</f>
        <v>0</v>
      </c>
      <c r="BCE39" s="536">
        <f>ROUND(Eigenmischungen!BCM46,1)</f>
        <v>0</v>
      </c>
      <c r="BCF39" s="536">
        <f>ROUND(Eigenmischungen!BCN46,1)</f>
        <v>0</v>
      </c>
      <c r="BCG39" s="536">
        <f>ROUND(Eigenmischungen!BCO46,1)</f>
        <v>0</v>
      </c>
      <c r="BCH39" s="536">
        <f>ROUND(Eigenmischungen!BCP46,1)</f>
        <v>0</v>
      </c>
      <c r="BCI39" s="536">
        <f>ROUND(Eigenmischungen!BCQ46,1)</f>
        <v>0</v>
      </c>
      <c r="BCJ39" s="536">
        <f>ROUND(Eigenmischungen!BCR46,1)</f>
        <v>0</v>
      </c>
      <c r="BCK39" s="536">
        <f>ROUND(Eigenmischungen!BCS46,1)</f>
        <v>0</v>
      </c>
      <c r="BCL39" s="536">
        <f>ROUND(Eigenmischungen!BCT46,1)</f>
        <v>0</v>
      </c>
      <c r="BCM39" s="536">
        <f>ROUND(Eigenmischungen!BCU46,1)</f>
        <v>0</v>
      </c>
      <c r="BCN39" s="536">
        <f>ROUND(Eigenmischungen!BCV46,1)</f>
        <v>0</v>
      </c>
      <c r="BCO39" s="536">
        <f>ROUND(Eigenmischungen!BCW46,1)</f>
        <v>0</v>
      </c>
      <c r="BCP39" s="536">
        <f>ROUND(Eigenmischungen!BCX46,1)</f>
        <v>0</v>
      </c>
      <c r="BCQ39" s="536">
        <f>ROUND(Eigenmischungen!BCY46,1)</f>
        <v>0</v>
      </c>
      <c r="BCR39" s="536">
        <f>ROUND(Eigenmischungen!BCZ46,1)</f>
        <v>0</v>
      </c>
      <c r="BCS39" s="536">
        <f>ROUND(Eigenmischungen!BDA46,1)</f>
        <v>0</v>
      </c>
      <c r="BCT39" s="536">
        <f>ROUND(Eigenmischungen!BDB46,1)</f>
        <v>0</v>
      </c>
      <c r="BCU39" s="536">
        <f>ROUND(Eigenmischungen!BDC46,1)</f>
        <v>0</v>
      </c>
      <c r="BCV39" s="536">
        <f>ROUND(Eigenmischungen!BDD46,1)</f>
        <v>0</v>
      </c>
      <c r="BCW39" s="536">
        <f>ROUND(Eigenmischungen!BDE46,1)</f>
        <v>0</v>
      </c>
      <c r="BCX39" s="536">
        <f>ROUND(Eigenmischungen!BDF46,1)</f>
        <v>0</v>
      </c>
      <c r="BCY39" s="536">
        <f>ROUND(Eigenmischungen!BDG46,1)</f>
        <v>0</v>
      </c>
      <c r="BCZ39" s="536">
        <f>ROUND(Eigenmischungen!BDH46,1)</f>
        <v>0</v>
      </c>
      <c r="BDA39" s="536">
        <f>ROUND(Eigenmischungen!BDI46,1)</f>
        <v>0</v>
      </c>
      <c r="BDB39" s="536">
        <f>ROUND(Eigenmischungen!BDJ46,1)</f>
        <v>0</v>
      </c>
      <c r="BDC39" s="536">
        <f>ROUND(Eigenmischungen!BDK46,1)</f>
        <v>0</v>
      </c>
      <c r="BDD39" s="536">
        <f>ROUND(Eigenmischungen!BDL46,1)</f>
        <v>0</v>
      </c>
      <c r="BDE39" s="536">
        <f>ROUND(Eigenmischungen!BDM46,1)</f>
        <v>0</v>
      </c>
      <c r="BDF39" s="536">
        <f>ROUND(Eigenmischungen!BDN46,1)</f>
        <v>0</v>
      </c>
      <c r="BDG39" s="536">
        <f>ROUND(Eigenmischungen!BDO46,1)</f>
        <v>0</v>
      </c>
      <c r="BDH39" s="536">
        <f>ROUND(Eigenmischungen!BDP46,1)</f>
        <v>0</v>
      </c>
      <c r="BDI39" s="536">
        <f>ROUND(Eigenmischungen!BDQ46,1)</f>
        <v>0</v>
      </c>
      <c r="BDJ39" s="536">
        <f>ROUND(Eigenmischungen!BDR46,1)</f>
        <v>0</v>
      </c>
      <c r="BDK39" s="536">
        <f>ROUND(Eigenmischungen!BDS46,1)</f>
        <v>0</v>
      </c>
      <c r="BDL39" s="536">
        <f>ROUND(Eigenmischungen!BDT46,1)</f>
        <v>0</v>
      </c>
      <c r="BDM39" s="536">
        <f>ROUND(Eigenmischungen!BDU46,1)</f>
        <v>0</v>
      </c>
      <c r="BDN39" s="536">
        <f>ROUND(Eigenmischungen!BDV46,1)</f>
        <v>0</v>
      </c>
      <c r="BDO39" s="536">
        <f>ROUND(Eigenmischungen!BDW46,1)</f>
        <v>0</v>
      </c>
      <c r="BDP39" s="536">
        <f>ROUND(Eigenmischungen!BDX46,1)</f>
        <v>0</v>
      </c>
      <c r="BDQ39" s="536">
        <f>ROUND(Eigenmischungen!BDY46,1)</f>
        <v>0</v>
      </c>
      <c r="BDR39" s="536">
        <f>ROUND(Eigenmischungen!BDZ46,1)</f>
        <v>0</v>
      </c>
      <c r="BDS39" s="536">
        <f>ROUND(Eigenmischungen!BEA46,1)</f>
        <v>0</v>
      </c>
      <c r="BDT39" s="536">
        <f>ROUND(Eigenmischungen!BEB46,1)</f>
        <v>0</v>
      </c>
      <c r="BDU39" s="536">
        <f>ROUND(Eigenmischungen!BEC46,1)</f>
        <v>0</v>
      </c>
      <c r="BDV39" s="536">
        <f>ROUND(Eigenmischungen!BED46,1)</f>
        <v>0</v>
      </c>
      <c r="BDW39" s="536">
        <f>ROUND(Eigenmischungen!BEE46,1)</f>
        <v>0</v>
      </c>
      <c r="BDX39" s="536">
        <f>ROUND(Eigenmischungen!BEF46,1)</f>
        <v>0</v>
      </c>
      <c r="BDY39" s="536">
        <f>ROUND(Eigenmischungen!BEG46,1)</f>
        <v>0</v>
      </c>
      <c r="BDZ39" s="536">
        <f>ROUND(Eigenmischungen!BEH46,1)</f>
        <v>0</v>
      </c>
      <c r="BEA39" s="536">
        <f>ROUND(Eigenmischungen!BEI46,1)</f>
        <v>0</v>
      </c>
      <c r="BEB39" s="536">
        <f>ROUND(Eigenmischungen!BEJ46,1)</f>
        <v>0</v>
      </c>
      <c r="BEC39" s="536">
        <f>ROUND(Eigenmischungen!BEK46,1)</f>
        <v>0</v>
      </c>
      <c r="BED39" s="536">
        <f>ROUND(Eigenmischungen!BEL46,1)</f>
        <v>0</v>
      </c>
      <c r="BEE39" s="536">
        <f>ROUND(Eigenmischungen!BEM46,1)</f>
        <v>0</v>
      </c>
      <c r="BEF39" s="536">
        <f>ROUND(Eigenmischungen!BEN46,1)</f>
        <v>0</v>
      </c>
      <c r="BEG39" s="536">
        <f>ROUND(Eigenmischungen!BEO46,1)</f>
        <v>0</v>
      </c>
      <c r="BEH39" s="536">
        <f>ROUND(Eigenmischungen!BEP46,1)</f>
        <v>0</v>
      </c>
      <c r="BEI39" s="536">
        <f>ROUND(Eigenmischungen!BEQ46,1)</f>
        <v>0</v>
      </c>
      <c r="BEJ39" s="536">
        <f>ROUND(Eigenmischungen!BER46,1)</f>
        <v>0</v>
      </c>
      <c r="BEK39" s="536">
        <f>ROUND(Eigenmischungen!BES46,1)</f>
        <v>0</v>
      </c>
      <c r="BEL39" s="536">
        <f>ROUND(Eigenmischungen!BET46,1)</f>
        <v>0</v>
      </c>
      <c r="BEM39" s="536">
        <f>ROUND(Eigenmischungen!BEU46,1)</f>
        <v>0</v>
      </c>
      <c r="BEN39" s="536">
        <f>ROUND(Eigenmischungen!BEV46,1)</f>
        <v>0</v>
      </c>
      <c r="BEO39" s="536">
        <f>ROUND(Eigenmischungen!BEW46,1)</f>
        <v>0</v>
      </c>
      <c r="BEP39" s="536">
        <f>ROUND(Eigenmischungen!BEX46,1)</f>
        <v>0</v>
      </c>
      <c r="BEQ39" s="536">
        <f>ROUND(Eigenmischungen!BEY46,1)</f>
        <v>0</v>
      </c>
      <c r="BER39" s="536">
        <f>ROUND(Eigenmischungen!BEZ46,1)</f>
        <v>0</v>
      </c>
      <c r="BES39" s="536">
        <f>ROUND(Eigenmischungen!BFA46,1)</f>
        <v>0</v>
      </c>
      <c r="BET39" s="536">
        <f>ROUND(Eigenmischungen!BFB46,1)</f>
        <v>0</v>
      </c>
      <c r="BEU39" s="536">
        <f>ROUND(Eigenmischungen!BFC46,1)</f>
        <v>0</v>
      </c>
      <c r="BEV39" s="536">
        <f>ROUND(Eigenmischungen!BFD46,1)</f>
        <v>0</v>
      </c>
      <c r="BEW39" s="536">
        <f>ROUND(Eigenmischungen!BFE46,1)</f>
        <v>0</v>
      </c>
      <c r="BEX39" s="536">
        <f>ROUND(Eigenmischungen!BFF46,1)</f>
        <v>0</v>
      </c>
      <c r="BEY39" s="536">
        <f>ROUND(Eigenmischungen!BFG46,1)</f>
        <v>0</v>
      </c>
      <c r="BEZ39" s="536">
        <f>ROUND(Eigenmischungen!BFH46,1)</f>
        <v>0</v>
      </c>
      <c r="BFA39" s="536">
        <f>ROUND(Eigenmischungen!BFI46,1)</f>
        <v>0</v>
      </c>
      <c r="BFB39" s="536">
        <f>ROUND(Eigenmischungen!BFJ46,1)</f>
        <v>0</v>
      </c>
      <c r="BFC39" s="536">
        <f>ROUND(Eigenmischungen!BFK46,1)</f>
        <v>0</v>
      </c>
      <c r="BFD39" s="536">
        <f>ROUND(Eigenmischungen!BFL46,1)</f>
        <v>0</v>
      </c>
      <c r="BFE39" s="536">
        <f>ROUND(Eigenmischungen!BFM46,1)</f>
        <v>0</v>
      </c>
      <c r="BFF39" s="536">
        <f>ROUND(Eigenmischungen!BFN46,1)</f>
        <v>0</v>
      </c>
      <c r="BFG39" s="536">
        <f>ROUND(Eigenmischungen!BFO46,1)</f>
        <v>0</v>
      </c>
      <c r="BFH39" s="536">
        <f>ROUND(Eigenmischungen!BFP46,1)</f>
        <v>0</v>
      </c>
      <c r="BFI39" s="536">
        <f>ROUND(Eigenmischungen!BFQ46,1)</f>
        <v>0</v>
      </c>
      <c r="BFJ39" s="536">
        <f>ROUND(Eigenmischungen!BFR46,1)</f>
        <v>0</v>
      </c>
      <c r="BFK39" s="536">
        <f>ROUND(Eigenmischungen!BFS46,1)</f>
        <v>0</v>
      </c>
      <c r="BFL39" s="536">
        <f>ROUND(Eigenmischungen!BFT46,1)</f>
        <v>0</v>
      </c>
      <c r="BFM39" s="536">
        <f>ROUND(Eigenmischungen!BFU46,1)</f>
        <v>0</v>
      </c>
      <c r="BFN39" s="536">
        <f>ROUND(Eigenmischungen!BFV46,1)</f>
        <v>0</v>
      </c>
      <c r="BFO39" s="536">
        <f>ROUND(Eigenmischungen!BFW46,1)</f>
        <v>0</v>
      </c>
      <c r="BFP39" s="536">
        <f>ROUND(Eigenmischungen!BFX46,1)</f>
        <v>0</v>
      </c>
      <c r="BFQ39" s="536">
        <f>ROUND(Eigenmischungen!BFY46,1)</f>
        <v>0</v>
      </c>
      <c r="BFR39" s="536">
        <f>ROUND(Eigenmischungen!BFZ46,1)</f>
        <v>0</v>
      </c>
      <c r="BFS39" s="536">
        <f>ROUND(Eigenmischungen!BGA46,1)</f>
        <v>0</v>
      </c>
      <c r="BFT39" s="536">
        <f>ROUND(Eigenmischungen!BGB46,1)</f>
        <v>0</v>
      </c>
      <c r="BFU39" s="536">
        <f>ROUND(Eigenmischungen!BGC46,1)</f>
        <v>0</v>
      </c>
      <c r="BFV39" s="536">
        <f>ROUND(Eigenmischungen!BGD46,1)</f>
        <v>0</v>
      </c>
      <c r="BFW39" s="536">
        <f>ROUND(Eigenmischungen!BGE46,1)</f>
        <v>0</v>
      </c>
      <c r="BFX39" s="536">
        <f>ROUND(Eigenmischungen!BGF46,1)</f>
        <v>0</v>
      </c>
      <c r="BFY39" s="536">
        <f>ROUND(Eigenmischungen!BGG46,1)</f>
        <v>0</v>
      </c>
      <c r="BFZ39" s="536">
        <f>ROUND(Eigenmischungen!BGH46,1)</f>
        <v>0</v>
      </c>
      <c r="BGA39" s="536">
        <f>ROUND(Eigenmischungen!BGI46,1)</f>
        <v>0</v>
      </c>
      <c r="BGB39" s="536">
        <f>ROUND(Eigenmischungen!BGJ46,1)</f>
        <v>0</v>
      </c>
      <c r="BGC39" s="536">
        <f>ROUND(Eigenmischungen!BGK46,1)</f>
        <v>0</v>
      </c>
      <c r="BGD39" s="536">
        <f>ROUND(Eigenmischungen!BGL46,1)</f>
        <v>0</v>
      </c>
      <c r="BGE39" s="536">
        <f>ROUND(Eigenmischungen!BGM46,1)</f>
        <v>0</v>
      </c>
      <c r="BGF39" s="536">
        <f>ROUND(Eigenmischungen!BGN46,1)</f>
        <v>0</v>
      </c>
      <c r="BGG39" s="536">
        <f>ROUND(Eigenmischungen!BGO46,1)</f>
        <v>0</v>
      </c>
      <c r="BGH39" s="536">
        <f>ROUND(Eigenmischungen!BGP46,1)</f>
        <v>0</v>
      </c>
      <c r="BGI39" s="536">
        <f>ROUND(Eigenmischungen!BGQ46,1)</f>
        <v>0</v>
      </c>
      <c r="BGJ39" s="536">
        <f>ROUND(Eigenmischungen!BGR46,1)</f>
        <v>0</v>
      </c>
      <c r="BGK39" s="536">
        <f>ROUND(Eigenmischungen!BGS46,1)</f>
        <v>0</v>
      </c>
      <c r="BGL39" s="536">
        <f>ROUND(Eigenmischungen!BGT46,1)</f>
        <v>0</v>
      </c>
      <c r="BGM39" s="536">
        <f>ROUND(Eigenmischungen!BGU46,1)</f>
        <v>0</v>
      </c>
      <c r="BGN39" s="536">
        <f>ROUND(Eigenmischungen!BGV46,1)</f>
        <v>0</v>
      </c>
      <c r="BGO39" s="536">
        <f>ROUND(Eigenmischungen!BGW46,1)</f>
        <v>0</v>
      </c>
      <c r="BGP39" s="536">
        <f>ROUND(Eigenmischungen!BGX46,1)</f>
        <v>0</v>
      </c>
      <c r="BGQ39" s="536">
        <f>ROUND(Eigenmischungen!BGY46,1)</f>
        <v>0</v>
      </c>
      <c r="BGR39" s="536">
        <f>ROUND(Eigenmischungen!BGZ46,1)</f>
        <v>0</v>
      </c>
      <c r="BGS39" s="536">
        <f>ROUND(Eigenmischungen!BHA46,1)</f>
        <v>0</v>
      </c>
      <c r="BGT39" s="536">
        <f>ROUND(Eigenmischungen!BHB46,1)</f>
        <v>0</v>
      </c>
      <c r="BGU39" s="536">
        <f>ROUND(Eigenmischungen!BHC46,1)</f>
        <v>0</v>
      </c>
      <c r="BGV39" s="536">
        <f>ROUND(Eigenmischungen!BHD46,1)</f>
        <v>0</v>
      </c>
      <c r="BGW39" s="536">
        <f>ROUND(Eigenmischungen!BHE46,1)</f>
        <v>0</v>
      </c>
      <c r="BGX39" s="536">
        <f>ROUND(Eigenmischungen!BHF46,1)</f>
        <v>0</v>
      </c>
      <c r="BGY39" s="536">
        <f>ROUND(Eigenmischungen!BHG46,1)</f>
        <v>0</v>
      </c>
      <c r="BGZ39" s="536">
        <f>ROUND(Eigenmischungen!BHH46,1)</f>
        <v>0</v>
      </c>
      <c r="BHA39" s="536">
        <f>ROUND(Eigenmischungen!BHI46,1)</f>
        <v>0</v>
      </c>
      <c r="BHB39" s="536">
        <f>ROUND(Eigenmischungen!BHJ46,1)</f>
        <v>0</v>
      </c>
      <c r="BHC39" s="536">
        <f>ROUND(Eigenmischungen!BHK46,1)</f>
        <v>0</v>
      </c>
      <c r="BHD39" s="536">
        <f>ROUND(Eigenmischungen!BHL46,1)</f>
        <v>0</v>
      </c>
      <c r="BHE39" s="536">
        <f>ROUND(Eigenmischungen!BHM46,1)</f>
        <v>0</v>
      </c>
      <c r="BHF39" s="536">
        <f>ROUND(Eigenmischungen!BHN46,1)</f>
        <v>0</v>
      </c>
      <c r="BHG39" s="536">
        <f>ROUND(Eigenmischungen!BHO46,1)</f>
        <v>0</v>
      </c>
      <c r="BHH39" s="536">
        <f>ROUND(Eigenmischungen!BHP46,1)</f>
        <v>0</v>
      </c>
      <c r="BHI39" s="536">
        <f>ROUND(Eigenmischungen!BHQ46,1)</f>
        <v>0</v>
      </c>
      <c r="BHJ39" s="536">
        <f>ROUND(Eigenmischungen!BHR46,1)</f>
        <v>0</v>
      </c>
      <c r="BHK39" s="536">
        <f>ROUND(Eigenmischungen!BHS46,1)</f>
        <v>0</v>
      </c>
      <c r="BHL39" s="536">
        <f>ROUND(Eigenmischungen!BHT46,1)</f>
        <v>0</v>
      </c>
      <c r="BHM39" s="536">
        <f>ROUND(Eigenmischungen!BHU46,1)</f>
        <v>0</v>
      </c>
      <c r="BHN39" s="536">
        <f>ROUND(Eigenmischungen!BHV46,1)</f>
        <v>0</v>
      </c>
      <c r="BHO39" s="536">
        <f>ROUND(Eigenmischungen!BHW46,1)</f>
        <v>0</v>
      </c>
      <c r="BHP39" s="536">
        <f>ROUND(Eigenmischungen!BHX46,1)</f>
        <v>0</v>
      </c>
      <c r="BHQ39" s="536">
        <f>ROUND(Eigenmischungen!BHY46,1)</f>
        <v>0</v>
      </c>
      <c r="BHR39" s="536">
        <f>ROUND(Eigenmischungen!BHZ46,1)</f>
        <v>0</v>
      </c>
      <c r="BHS39" s="536">
        <f>ROUND(Eigenmischungen!BIA46,1)</f>
        <v>0</v>
      </c>
      <c r="BHT39" s="536">
        <f>ROUND(Eigenmischungen!BIB46,1)</f>
        <v>0</v>
      </c>
      <c r="BHU39" s="536">
        <f>ROUND(Eigenmischungen!BIC46,1)</f>
        <v>0</v>
      </c>
      <c r="BHV39" s="536">
        <f>ROUND(Eigenmischungen!BID46,1)</f>
        <v>0</v>
      </c>
      <c r="BHW39" s="536">
        <f>ROUND(Eigenmischungen!BIE46,1)</f>
        <v>0</v>
      </c>
      <c r="BHX39" s="536">
        <f>ROUND(Eigenmischungen!BIF46,1)</f>
        <v>0</v>
      </c>
      <c r="BHY39" s="536">
        <f>ROUND(Eigenmischungen!BIG46,1)</f>
        <v>0</v>
      </c>
      <c r="BHZ39" s="536">
        <f>ROUND(Eigenmischungen!BIH46,1)</f>
        <v>0</v>
      </c>
      <c r="BIA39" s="536">
        <f>ROUND(Eigenmischungen!BII46,1)</f>
        <v>0</v>
      </c>
      <c r="BIB39" s="536">
        <f>ROUND(Eigenmischungen!BIJ46,1)</f>
        <v>0</v>
      </c>
      <c r="BIC39" s="536">
        <f>ROUND(Eigenmischungen!BIK46,1)</f>
        <v>0</v>
      </c>
      <c r="BID39" s="536">
        <f>ROUND(Eigenmischungen!BIL46,1)</f>
        <v>0</v>
      </c>
      <c r="BIE39" s="536">
        <f>ROUND(Eigenmischungen!BIM46,1)</f>
        <v>0</v>
      </c>
      <c r="BIF39" s="536">
        <f>ROUND(Eigenmischungen!BIN46,1)</f>
        <v>0</v>
      </c>
      <c r="BIG39" s="536">
        <f>ROUND(Eigenmischungen!BIO46,1)</f>
        <v>0</v>
      </c>
      <c r="BIH39" s="536">
        <f>ROUND(Eigenmischungen!BIP46,1)</f>
        <v>0</v>
      </c>
      <c r="BII39" s="536">
        <f>ROUND(Eigenmischungen!BIQ46,1)</f>
        <v>0</v>
      </c>
      <c r="BIJ39" s="536">
        <f>ROUND(Eigenmischungen!BIR46,1)</f>
        <v>0</v>
      </c>
      <c r="BIK39" s="536">
        <f>ROUND(Eigenmischungen!BIS46,1)</f>
        <v>0</v>
      </c>
      <c r="BIL39" s="536">
        <f>ROUND(Eigenmischungen!BIT46,1)</f>
        <v>0</v>
      </c>
      <c r="BIM39" s="536">
        <f>ROUND(Eigenmischungen!BIU46,1)</f>
        <v>0</v>
      </c>
      <c r="BIN39" s="536">
        <f>ROUND(Eigenmischungen!BIV46,1)</f>
        <v>0</v>
      </c>
      <c r="BIO39" s="536">
        <f>ROUND(Eigenmischungen!BIW46,1)</f>
        <v>0</v>
      </c>
      <c r="BIP39" s="536">
        <f>ROUND(Eigenmischungen!BIX46,1)</f>
        <v>0</v>
      </c>
      <c r="BIQ39" s="536">
        <f>ROUND(Eigenmischungen!BIY46,1)</f>
        <v>0</v>
      </c>
      <c r="BIR39" s="536">
        <f>ROUND(Eigenmischungen!BIZ46,1)</f>
        <v>0</v>
      </c>
      <c r="BIS39" s="536">
        <f>ROUND(Eigenmischungen!BJA46,1)</f>
        <v>0</v>
      </c>
      <c r="BIT39" s="536">
        <f>ROUND(Eigenmischungen!BJB46,1)</f>
        <v>0</v>
      </c>
      <c r="BIU39" s="536">
        <f>ROUND(Eigenmischungen!BJC46,1)</f>
        <v>0</v>
      </c>
      <c r="BIV39" s="536">
        <f>ROUND(Eigenmischungen!BJD46,1)</f>
        <v>0</v>
      </c>
      <c r="BIW39" s="536">
        <f>ROUND(Eigenmischungen!BJE46,1)</f>
        <v>0</v>
      </c>
      <c r="BIX39" s="536">
        <f>ROUND(Eigenmischungen!BJF46,1)</f>
        <v>0</v>
      </c>
      <c r="BIY39" s="536">
        <f>ROUND(Eigenmischungen!BJG46,1)</f>
        <v>0</v>
      </c>
      <c r="BIZ39" s="536">
        <f>ROUND(Eigenmischungen!BJH46,1)</f>
        <v>0</v>
      </c>
      <c r="BJA39" s="536">
        <f>ROUND(Eigenmischungen!BJI46,1)</f>
        <v>0</v>
      </c>
      <c r="BJB39" s="536">
        <f>ROUND(Eigenmischungen!BJJ46,1)</f>
        <v>0</v>
      </c>
      <c r="BJC39" s="536">
        <f>ROUND(Eigenmischungen!BJK46,1)</f>
        <v>0</v>
      </c>
      <c r="BJD39" s="536">
        <f>ROUND(Eigenmischungen!BJL46,1)</f>
        <v>0</v>
      </c>
      <c r="BJE39" s="536">
        <f>ROUND(Eigenmischungen!BJM46,1)</f>
        <v>0</v>
      </c>
      <c r="BJF39" s="536">
        <f>ROUND(Eigenmischungen!BJN46,1)</f>
        <v>0</v>
      </c>
      <c r="BJG39" s="536">
        <f>ROUND(Eigenmischungen!BJO46,1)</f>
        <v>0</v>
      </c>
      <c r="BJH39" s="536">
        <f>ROUND(Eigenmischungen!BJP46,1)</f>
        <v>0</v>
      </c>
      <c r="BJI39" s="536">
        <f>ROUND(Eigenmischungen!BJQ46,1)</f>
        <v>0</v>
      </c>
      <c r="BJJ39" s="536">
        <f>ROUND(Eigenmischungen!BJR46,1)</f>
        <v>0</v>
      </c>
      <c r="BJK39" s="536">
        <f>ROUND(Eigenmischungen!BJS46,1)</f>
        <v>0</v>
      </c>
      <c r="BJL39" s="536">
        <f>ROUND(Eigenmischungen!BJT46,1)</f>
        <v>0</v>
      </c>
      <c r="BJM39" s="536">
        <f>ROUND(Eigenmischungen!BJU46,1)</f>
        <v>0</v>
      </c>
      <c r="BJN39" s="536">
        <f>ROUND(Eigenmischungen!BJV46,1)</f>
        <v>0</v>
      </c>
      <c r="BJO39" s="536">
        <f>ROUND(Eigenmischungen!BJW46,1)</f>
        <v>0</v>
      </c>
      <c r="BJP39" s="536">
        <f>ROUND(Eigenmischungen!BJX46,1)</f>
        <v>0</v>
      </c>
      <c r="BJQ39" s="536">
        <f>ROUND(Eigenmischungen!BJY46,1)</f>
        <v>0</v>
      </c>
      <c r="BJR39" s="536">
        <f>ROUND(Eigenmischungen!BJZ46,1)</f>
        <v>0</v>
      </c>
      <c r="BJS39" s="536">
        <f>ROUND(Eigenmischungen!BKA46,1)</f>
        <v>0</v>
      </c>
      <c r="BJT39" s="536">
        <f>ROUND(Eigenmischungen!BKB46,1)</f>
        <v>0</v>
      </c>
      <c r="BJU39" s="536">
        <f>ROUND(Eigenmischungen!BKC46,1)</f>
        <v>0</v>
      </c>
      <c r="BJV39" s="536">
        <f>ROUND(Eigenmischungen!BKD46,1)</f>
        <v>0</v>
      </c>
      <c r="BJW39" s="536">
        <f>ROUND(Eigenmischungen!BKE46,1)</f>
        <v>0</v>
      </c>
      <c r="BJX39" s="536">
        <f>ROUND(Eigenmischungen!BKF46,1)</f>
        <v>0</v>
      </c>
      <c r="BJY39" s="536">
        <f>ROUND(Eigenmischungen!BKG46,1)</f>
        <v>0</v>
      </c>
      <c r="BJZ39" s="536">
        <f>ROUND(Eigenmischungen!BKH46,1)</f>
        <v>0</v>
      </c>
      <c r="BKA39" s="536">
        <f>ROUND(Eigenmischungen!BKI46,1)</f>
        <v>0</v>
      </c>
      <c r="BKB39" s="536">
        <f>ROUND(Eigenmischungen!BKJ46,1)</f>
        <v>0</v>
      </c>
      <c r="BKC39" s="536">
        <f>ROUND(Eigenmischungen!BKK46,1)</f>
        <v>0</v>
      </c>
      <c r="BKD39" s="536">
        <f>ROUND(Eigenmischungen!BKL46,1)</f>
        <v>0</v>
      </c>
      <c r="BKE39" s="536">
        <f>ROUND(Eigenmischungen!BKM46,1)</f>
        <v>0</v>
      </c>
      <c r="BKF39" s="536">
        <f>ROUND(Eigenmischungen!BKN46,1)</f>
        <v>0</v>
      </c>
      <c r="BKG39" s="536">
        <f>ROUND(Eigenmischungen!BKO46,1)</f>
        <v>0</v>
      </c>
      <c r="BKH39" s="536">
        <f>ROUND(Eigenmischungen!BKP46,1)</f>
        <v>0</v>
      </c>
      <c r="BKI39" s="536">
        <f>ROUND(Eigenmischungen!BKQ46,1)</f>
        <v>0</v>
      </c>
      <c r="BKJ39" s="536">
        <f>ROUND(Eigenmischungen!BKR46,1)</f>
        <v>0</v>
      </c>
      <c r="BKK39" s="536">
        <f>ROUND(Eigenmischungen!BKS46,1)</f>
        <v>0</v>
      </c>
      <c r="BKL39" s="536">
        <f>ROUND(Eigenmischungen!BKT46,1)</f>
        <v>0</v>
      </c>
      <c r="BKM39" s="536">
        <f>ROUND(Eigenmischungen!BKU46,1)</f>
        <v>0</v>
      </c>
      <c r="BKN39" s="536">
        <f>ROUND(Eigenmischungen!BKV46,1)</f>
        <v>0</v>
      </c>
      <c r="BKO39" s="536">
        <f>ROUND(Eigenmischungen!BKW46,1)</f>
        <v>0</v>
      </c>
      <c r="BKP39" s="536">
        <f>ROUND(Eigenmischungen!BKX46,1)</f>
        <v>0</v>
      </c>
      <c r="BKQ39" s="536">
        <f>ROUND(Eigenmischungen!BKY46,1)</f>
        <v>0</v>
      </c>
      <c r="BKR39" s="536">
        <f>ROUND(Eigenmischungen!BKZ46,1)</f>
        <v>0</v>
      </c>
      <c r="BKS39" s="536">
        <f>ROUND(Eigenmischungen!BLA46,1)</f>
        <v>0</v>
      </c>
      <c r="BKT39" s="536">
        <f>ROUND(Eigenmischungen!BLB46,1)</f>
        <v>0</v>
      </c>
      <c r="BKU39" s="536">
        <f>ROUND(Eigenmischungen!BLC46,1)</f>
        <v>0</v>
      </c>
      <c r="BKV39" s="536">
        <f>ROUND(Eigenmischungen!BLD46,1)</f>
        <v>0</v>
      </c>
      <c r="BKW39" s="536">
        <f>ROUND(Eigenmischungen!BLE46,1)</f>
        <v>0</v>
      </c>
      <c r="BKX39" s="536">
        <f>ROUND(Eigenmischungen!BLF46,1)</f>
        <v>0</v>
      </c>
      <c r="BKY39" s="536">
        <f>ROUND(Eigenmischungen!BLG46,1)</f>
        <v>0</v>
      </c>
      <c r="BKZ39" s="536">
        <f>ROUND(Eigenmischungen!BLH46,1)</f>
        <v>0</v>
      </c>
      <c r="BLA39" s="536">
        <f>ROUND(Eigenmischungen!BLI46,1)</f>
        <v>0</v>
      </c>
      <c r="BLB39" s="536">
        <f>ROUND(Eigenmischungen!BLJ46,1)</f>
        <v>0</v>
      </c>
      <c r="BLC39" s="536">
        <f>ROUND(Eigenmischungen!BLK46,1)</f>
        <v>0</v>
      </c>
      <c r="BLD39" s="536">
        <f>ROUND(Eigenmischungen!BLL46,1)</f>
        <v>0</v>
      </c>
      <c r="BLE39" s="536">
        <f>ROUND(Eigenmischungen!BLM46,1)</f>
        <v>0</v>
      </c>
      <c r="BLF39" s="536">
        <f>ROUND(Eigenmischungen!BLN46,1)</f>
        <v>0</v>
      </c>
      <c r="BLG39" s="536">
        <f>ROUND(Eigenmischungen!BLO46,1)</f>
        <v>0</v>
      </c>
      <c r="BLH39" s="536">
        <f>ROUND(Eigenmischungen!BLP46,1)</f>
        <v>0</v>
      </c>
      <c r="BLI39" s="536">
        <f>ROUND(Eigenmischungen!BLQ46,1)</f>
        <v>0</v>
      </c>
      <c r="BLJ39" s="536">
        <f>ROUND(Eigenmischungen!BLR46,1)</f>
        <v>0</v>
      </c>
      <c r="BLK39" s="536">
        <f>ROUND(Eigenmischungen!BLS46,1)</f>
        <v>0</v>
      </c>
      <c r="BLL39" s="536">
        <f>ROUND(Eigenmischungen!BLT46,1)</f>
        <v>0</v>
      </c>
      <c r="BLM39" s="536">
        <f>ROUND(Eigenmischungen!BLU46,1)</f>
        <v>0</v>
      </c>
      <c r="BLN39" s="536">
        <f>ROUND(Eigenmischungen!BLV46,1)</f>
        <v>0</v>
      </c>
      <c r="BLO39" s="536">
        <f>ROUND(Eigenmischungen!BLW46,1)</f>
        <v>0</v>
      </c>
      <c r="BLP39" s="536">
        <f>ROUND(Eigenmischungen!BLX46,1)</f>
        <v>0</v>
      </c>
      <c r="BLQ39" s="536">
        <f>ROUND(Eigenmischungen!BLY46,1)</f>
        <v>0</v>
      </c>
      <c r="BLR39" s="536">
        <f>ROUND(Eigenmischungen!BLZ46,1)</f>
        <v>0</v>
      </c>
      <c r="BLS39" s="536">
        <f>ROUND(Eigenmischungen!BMA46,1)</f>
        <v>0</v>
      </c>
      <c r="BLT39" s="536">
        <f>ROUND(Eigenmischungen!BMB46,1)</f>
        <v>0</v>
      </c>
      <c r="BLU39" s="536">
        <f>ROUND(Eigenmischungen!BMC46,1)</f>
        <v>0</v>
      </c>
      <c r="BLV39" s="536">
        <f>ROUND(Eigenmischungen!BMD46,1)</f>
        <v>0</v>
      </c>
      <c r="BLW39" s="536">
        <f>ROUND(Eigenmischungen!BME46,1)</f>
        <v>0</v>
      </c>
      <c r="BLX39" s="536">
        <f>ROUND(Eigenmischungen!BMF46,1)</f>
        <v>0</v>
      </c>
      <c r="BLY39" s="536">
        <f>ROUND(Eigenmischungen!BMG46,1)</f>
        <v>0</v>
      </c>
      <c r="BLZ39" s="536">
        <f>ROUND(Eigenmischungen!BMH46,1)</f>
        <v>0</v>
      </c>
      <c r="BMA39" s="536">
        <f>ROUND(Eigenmischungen!BMI46,1)</f>
        <v>0</v>
      </c>
      <c r="BMB39" s="536">
        <f>ROUND(Eigenmischungen!BMJ46,1)</f>
        <v>0</v>
      </c>
      <c r="BMC39" s="536">
        <f>ROUND(Eigenmischungen!BMK46,1)</f>
        <v>0</v>
      </c>
      <c r="BMD39" s="536">
        <f>ROUND(Eigenmischungen!BML46,1)</f>
        <v>0</v>
      </c>
      <c r="BME39" s="536">
        <f>ROUND(Eigenmischungen!BMM46,1)</f>
        <v>0</v>
      </c>
      <c r="BMF39" s="536">
        <f>ROUND(Eigenmischungen!BMN46,1)</f>
        <v>0</v>
      </c>
      <c r="BMG39" s="536">
        <f>ROUND(Eigenmischungen!BMO46,1)</f>
        <v>0</v>
      </c>
      <c r="BMH39" s="536">
        <f>ROUND(Eigenmischungen!BMP46,1)</f>
        <v>0</v>
      </c>
      <c r="BMI39" s="536">
        <f>ROUND(Eigenmischungen!BMQ46,1)</f>
        <v>0</v>
      </c>
      <c r="BMJ39" s="536">
        <f>ROUND(Eigenmischungen!BMR46,1)</f>
        <v>0</v>
      </c>
      <c r="BMK39" s="536">
        <f>ROUND(Eigenmischungen!BMS46,1)</f>
        <v>0</v>
      </c>
      <c r="BML39" s="536">
        <f>ROUND(Eigenmischungen!BMT46,1)</f>
        <v>0</v>
      </c>
      <c r="BMM39" s="536">
        <f>ROUND(Eigenmischungen!BMU46,1)</f>
        <v>0</v>
      </c>
      <c r="BMN39" s="536">
        <f>ROUND(Eigenmischungen!BMV46,1)</f>
        <v>0</v>
      </c>
      <c r="BMO39" s="536">
        <f>ROUND(Eigenmischungen!BMW46,1)</f>
        <v>0</v>
      </c>
      <c r="BMP39" s="536">
        <f>ROUND(Eigenmischungen!BMX46,1)</f>
        <v>0</v>
      </c>
      <c r="BMQ39" s="536">
        <f>ROUND(Eigenmischungen!BMY46,1)</f>
        <v>0</v>
      </c>
      <c r="BMR39" s="536">
        <f>ROUND(Eigenmischungen!BMZ46,1)</f>
        <v>0</v>
      </c>
      <c r="BMS39" s="536">
        <f>ROUND(Eigenmischungen!BNA46,1)</f>
        <v>0</v>
      </c>
      <c r="BMT39" s="536">
        <f>ROUND(Eigenmischungen!BNB46,1)</f>
        <v>0</v>
      </c>
      <c r="BMU39" s="536">
        <f>ROUND(Eigenmischungen!BNC46,1)</f>
        <v>0</v>
      </c>
      <c r="BMV39" s="536">
        <f>ROUND(Eigenmischungen!BND46,1)</f>
        <v>0</v>
      </c>
      <c r="BMW39" s="536">
        <f>ROUND(Eigenmischungen!BNE46,1)</f>
        <v>0</v>
      </c>
      <c r="BMX39" s="536">
        <f>ROUND(Eigenmischungen!BNF46,1)</f>
        <v>0</v>
      </c>
      <c r="BMY39" s="536">
        <f>ROUND(Eigenmischungen!BNG46,1)</f>
        <v>0</v>
      </c>
      <c r="BMZ39" s="536">
        <f>ROUND(Eigenmischungen!BNH46,1)</f>
        <v>0</v>
      </c>
      <c r="BNA39" s="536">
        <f>ROUND(Eigenmischungen!BNI46,1)</f>
        <v>0</v>
      </c>
      <c r="BNB39" s="536">
        <f>ROUND(Eigenmischungen!BNJ46,1)</f>
        <v>0</v>
      </c>
      <c r="BNC39" s="536">
        <f>ROUND(Eigenmischungen!BNK46,1)</f>
        <v>0</v>
      </c>
      <c r="BND39" s="536">
        <f>ROUND(Eigenmischungen!BNL46,1)</f>
        <v>0</v>
      </c>
      <c r="BNE39" s="536">
        <f>ROUND(Eigenmischungen!BNM46,1)</f>
        <v>0</v>
      </c>
      <c r="BNF39" s="536">
        <f>ROUND(Eigenmischungen!BNN46,1)</f>
        <v>0</v>
      </c>
      <c r="BNG39" s="536">
        <f>ROUND(Eigenmischungen!BNO46,1)</f>
        <v>0</v>
      </c>
      <c r="BNH39" s="536">
        <f>ROUND(Eigenmischungen!BNP46,1)</f>
        <v>0</v>
      </c>
      <c r="BNI39" s="536">
        <f>ROUND(Eigenmischungen!BNQ46,1)</f>
        <v>0</v>
      </c>
      <c r="BNJ39" s="536">
        <f>ROUND(Eigenmischungen!BNR46,1)</f>
        <v>0</v>
      </c>
      <c r="BNK39" s="536">
        <f>ROUND(Eigenmischungen!BNS46,1)</f>
        <v>0</v>
      </c>
      <c r="BNL39" s="536">
        <f>ROUND(Eigenmischungen!BNT46,1)</f>
        <v>0</v>
      </c>
      <c r="BNM39" s="536">
        <f>ROUND(Eigenmischungen!BNU46,1)</f>
        <v>0</v>
      </c>
      <c r="BNN39" s="536">
        <f>ROUND(Eigenmischungen!BNV46,1)</f>
        <v>0</v>
      </c>
      <c r="BNO39" s="536">
        <f>ROUND(Eigenmischungen!BNW46,1)</f>
        <v>0</v>
      </c>
      <c r="BNP39" s="536">
        <f>ROUND(Eigenmischungen!BNX46,1)</f>
        <v>0</v>
      </c>
      <c r="BNQ39" s="536">
        <f>ROUND(Eigenmischungen!BNY46,1)</f>
        <v>0</v>
      </c>
      <c r="BNR39" s="536">
        <f>ROUND(Eigenmischungen!BNZ46,1)</f>
        <v>0</v>
      </c>
      <c r="BNS39" s="536">
        <f>ROUND(Eigenmischungen!BOA46,1)</f>
        <v>0</v>
      </c>
      <c r="BNT39" s="536">
        <f>ROUND(Eigenmischungen!BOB46,1)</f>
        <v>0</v>
      </c>
      <c r="BNU39" s="536">
        <f>ROUND(Eigenmischungen!BOC46,1)</f>
        <v>0</v>
      </c>
      <c r="BNV39" s="536">
        <f>ROUND(Eigenmischungen!BOD46,1)</f>
        <v>0</v>
      </c>
      <c r="BNW39" s="536">
        <f>ROUND(Eigenmischungen!BOE46,1)</f>
        <v>0</v>
      </c>
      <c r="BNX39" s="536">
        <f>ROUND(Eigenmischungen!BOF46,1)</f>
        <v>0</v>
      </c>
      <c r="BNY39" s="536">
        <f>ROUND(Eigenmischungen!BOG46,1)</f>
        <v>0</v>
      </c>
      <c r="BNZ39" s="536">
        <f>ROUND(Eigenmischungen!BOH46,1)</f>
        <v>0</v>
      </c>
      <c r="BOA39" s="536">
        <f>ROUND(Eigenmischungen!BOI46,1)</f>
        <v>0</v>
      </c>
      <c r="BOB39" s="536">
        <f>ROUND(Eigenmischungen!BOJ46,1)</f>
        <v>0</v>
      </c>
      <c r="BOC39" s="536">
        <f>ROUND(Eigenmischungen!BOK46,1)</f>
        <v>0</v>
      </c>
      <c r="BOD39" s="536">
        <f>ROUND(Eigenmischungen!BOL46,1)</f>
        <v>0</v>
      </c>
      <c r="BOE39" s="536">
        <f>ROUND(Eigenmischungen!BOM46,1)</f>
        <v>0</v>
      </c>
      <c r="BOF39" s="536">
        <f>ROUND(Eigenmischungen!BON46,1)</f>
        <v>0</v>
      </c>
      <c r="BOG39" s="536">
        <f>ROUND(Eigenmischungen!BOO46,1)</f>
        <v>0</v>
      </c>
      <c r="BOH39" s="536">
        <f>ROUND(Eigenmischungen!BOP46,1)</f>
        <v>0</v>
      </c>
      <c r="BOI39" s="536">
        <f>ROUND(Eigenmischungen!BOQ46,1)</f>
        <v>0</v>
      </c>
      <c r="BOJ39" s="536">
        <f>ROUND(Eigenmischungen!BOR46,1)</f>
        <v>0</v>
      </c>
      <c r="BOK39" s="536">
        <f>ROUND(Eigenmischungen!BOS46,1)</f>
        <v>0</v>
      </c>
      <c r="BOL39" s="536">
        <f>ROUND(Eigenmischungen!BOT46,1)</f>
        <v>0</v>
      </c>
      <c r="BOM39" s="536">
        <f>ROUND(Eigenmischungen!BOU46,1)</f>
        <v>0</v>
      </c>
      <c r="BON39" s="536">
        <f>ROUND(Eigenmischungen!BOV46,1)</f>
        <v>0</v>
      </c>
      <c r="BOO39" s="536">
        <f>ROUND(Eigenmischungen!BOW46,1)</f>
        <v>0</v>
      </c>
      <c r="BOP39" s="536">
        <f>ROUND(Eigenmischungen!BOX46,1)</f>
        <v>0</v>
      </c>
      <c r="BOQ39" s="536">
        <f>ROUND(Eigenmischungen!BOY46,1)</f>
        <v>0</v>
      </c>
      <c r="BOR39" s="536">
        <f>ROUND(Eigenmischungen!BOZ46,1)</f>
        <v>0</v>
      </c>
      <c r="BOS39" s="536">
        <f>ROUND(Eigenmischungen!BPA46,1)</f>
        <v>0</v>
      </c>
      <c r="BOT39" s="536">
        <f>ROUND(Eigenmischungen!BPB46,1)</f>
        <v>0</v>
      </c>
      <c r="BOU39" s="536">
        <f>ROUND(Eigenmischungen!BPC46,1)</f>
        <v>0</v>
      </c>
      <c r="BOV39" s="536">
        <f>ROUND(Eigenmischungen!BPD46,1)</f>
        <v>0</v>
      </c>
      <c r="BOW39" s="536">
        <f>ROUND(Eigenmischungen!BPE46,1)</f>
        <v>0</v>
      </c>
      <c r="BOX39" s="536">
        <f>ROUND(Eigenmischungen!BPF46,1)</f>
        <v>0</v>
      </c>
      <c r="BOY39" s="536">
        <f>ROUND(Eigenmischungen!BPG46,1)</f>
        <v>0</v>
      </c>
      <c r="BOZ39" s="536">
        <f>ROUND(Eigenmischungen!BPH46,1)</f>
        <v>0</v>
      </c>
      <c r="BPA39" s="536">
        <f>ROUND(Eigenmischungen!BPI46,1)</f>
        <v>0</v>
      </c>
      <c r="BPB39" s="536">
        <f>ROUND(Eigenmischungen!BPJ46,1)</f>
        <v>0</v>
      </c>
      <c r="BPC39" s="536">
        <f>ROUND(Eigenmischungen!BPK46,1)</f>
        <v>0</v>
      </c>
      <c r="BPD39" s="536">
        <f>ROUND(Eigenmischungen!BPL46,1)</f>
        <v>0</v>
      </c>
      <c r="BPE39" s="536">
        <f>ROUND(Eigenmischungen!BPM46,1)</f>
        <v>0</v>
      </c>
      <c r="BPF39" s="536">
        <f>ROUND(Eigenmischungen!BPN46,1)</f>
        <v>0</v>
      </c>
      <c r="BPG39" s="536">
        <f>ROUND(Eigenmischungen!BPO46,1)</f>
        <v>0</v>
      </c>
      <c r="BPH39" s="536">
        <f>ROUND(Eigenmischungen!BPP46,1)</f>
        <v>0</v>
      </c>
      <c r="BPI39" s="536">
        <f>ROUND(Eigenmischungen!BPQ46,1)</f>
        <v>0</v>
      </c>
      <c r="BPJ39" s="536">
        <f>ROUND(Eigenmischungen!BPR46,1)</f>
        <v>0</v>
      </c>
      <c r="BPK39" s="536">
        <f>ROUND(Eigenmischungen!BPS46,1)</f>
        <v>0</v>
      </c>
      <c r="BPL39" s="536">
        <f>ROUND(Eigenmischungen!BPT46,1)</f>
        <v>0</v>
      </c>
      <c r="BPM39" s="536">
        <f>ROUND(Eigenmischungen!BPU46,1)</f>
        <v>0</v>
      </c>
      <c r="BPN39" s="536">
        <f>ROUND(Eigenmischungen!BPV46,1)</f>
        <v>0</v>
      </c>
      <c r="BPO39" s="536">
        <f>ROUND(Eigenmischungen!BPW46,1)</f>
        <v>0</v>
      </c>
      <c r="BPP39" s="536">
        <f>ROUND(Eigenmischungen!BPX46,1)</f>
        <v>0</v>
      </c>
      <c r="BPQ39" s="536">
        <f>ROUND(Eigenmischungen!BPY46,1)</f>
        <v>0</v>
      </c>
      <c r="BPR39" s="536">
        <f>ROUND(Eigenmischungen!BPZ46,1)</f>
        <v>0</v>
      </c>
      <c r="BPS39" s="536">
        <f>ROUND(Eigenmischungen!BQA46,1)</f>
        <v>0</v>
      </c>
      <c r="BPT39" s="536">
        <f>ROUND(Eigenmischungen!BQB46,1)</f>
        <v>0</v>
      </c>
      <c r="BPU39" s="536">
        <f>ROUND(Eigenmischungen!BQC46,1)</f>
        <v>0</v>
      </c>
      <c r="BPV39" s="536">
        <f>ROUND(Eigenmischungen!BQD46,1)</f>
        <v>0</v>
      </c>
      <c r="BPW39" s="536">
        <f>ROUND(Eigenmischungen!BQE46,1)</f>
        <v>0</v>
      </c>
      <c r="BPX39" s="536">
        <f>ROUND(Eigenmischungen!BQF46,1)</f>
        <v>0</v>
      </c>
      <c r="BPY39" s="536">
        <f>ROUND(Eigenmischungen!BQG46,1)</f>
        <v>0</v>
      </c>
      <c r="BPZ39" s="536">
        <f>ROUND(Eigenmischungen!BQH46,1)</f>
        <v>0</v>
      </c>
      <c r="BQA39" s="536">
        <f>ROUND(Eigenmischungen!BQI46,1)</f>
        <v>0</v>
      </c>
      <c r="BQB39" s="536">
        <f>ROUND(Eigenmischungen!BQJ46,1)</f>
        <v>0</v>
      </c>
      <c r="BQC39" s="536">
        <f>ROUND(Eigenmischungen!BQK46,1)</f>
        <v>0</v>
      </c>
      <c r="BQD39" s="536">
        <f>ROUND(Eigenmischungen!BQL46,1)</f>
        <v>0</v>
      </c>
      <c r="BQE39" s="536">
        <f>ROUND(Eigenmischungen!BQM46,1)</f>
        <v>0</v>
      </c>
      <c r="BQF39" s="536">
        <f>ROUND(Eigenmischungen!BQN46,1)</f>
        <v>0</v>
      </c>
      <c r="BQG39" s="536">
        <f>ROUND(Eigenmischungen!BQO46,1)</f>
        <v>0</v>
      </c>
      <c r="BQH39" s="536">
        <f>ROUND(Eigenmischungen!BQP46,1)</f>
        <v>0</v>
      </c>
      <c r="BQI39" s="536">
        <f>ROUND(Eigenmischungen!BQQ46,1)</f>
        <v>0</v>
      </c>
      <c r="BQJ39" s="536">
        <f>ROUND(Eigenmischungen!BQR46,1)</f>
        <v>0</v>
      </c>
      <c r="BQK39" s="536">
        <f>ROUND(Eigenmischungen!BQS46,1)</f>
        <v>0</v>
      </c>
      <c r="BQL39" s="536">
        <f>ROUND(Eigenmischungen!BQT46,1)</f>
        <v>0</v>
      </c>
      <c r="BQM39" s="536">
        <f>ROUND(Eigenmischungen!BQU46,1)</f>
        <v>0</v>
      </c>
      <c r="BQN39" s="536">
        <f>ROUND(Eigenmischungen!BQV46,1)</f>
        <v>0</v>
      </c>
      <c r="BQO39" s="536">
        <f>ROUND(Eigenmischungen!BQW46,1)</f>
        <v>0</v>
      </c>
      <c r="BQP39" s="536">
        <f>ROUND(Eigenmischungen!BQX46,1)</f>
        <v>0</v>
      </c>
      <c r="BQQ39" s="536">
        <f>ROUND(Eigenmischungen!BQY46,1)</f>
        <v>0</v>
      </c>
      <c r="BQR39" s="536">
        <f>ROUND(Eigenmischungen!BQZ46,1)</f>
        <v>0</v>
      </c>
      <c r="BQS39" s="536">
        <f>ROUND(Eigenmischungen!BRA46,1)</f>
        <v>0</v>
      </c>
      <c r="BQT39" s="536">
        <f>ROUND(Eigenmischungen!BRB46,1)</f>
        <v>0</v>
      </c>
      <c r="BQU39" s="536">
        <f>ROUND(Eigenmischungen!BRC46,1)</f>
        <v>0</v>
      </c>
      <c r="BQV39" s="536">
        <f>ROUND(Eigenmischungen!BRD46,1)</f>
        <v>0</v>
      </c>
      <c r="BQW39" s="536">
        <f>ROUND(Eigenmischungen!BRE46,1)</f>
        <v>0</v>
      </c>
      <c r="BQX39" s="536">
        <f>ROUND(Eigenmischungen!BRF46,1)</f>
        <v>0</v>
      </c>
      <c r="BQY39" s="536">
        <f>ROUND(Eigenmischungen!BRG46,1)</f>
        <v>0</v>
      </c>
      <c r="BQZ39" s="536">
        <f>ROUND(Eigenmischungen!BRH46,1)</f>
        <v>0</v>
      </c>
      <c r="BRA39" s="536">
        <f>ROUND(Eigenmischungen!BRI46,1)</f>
        <v>0</v>
      </c>
      <c r="BRB39" s="536">
        <f>ROUND(Eigenmischungen!BRJ46,1)</f>
        <v>0</v>
      </c>
      <c r="BRC39" s="536">
        <f>ROUND(Eigenmischungen!BRK46,1)</f>
        <v>0</v>
      </c>
      <c r="BRD39" s="536">
        <f>ROUND(Eigenmischungen!BRL46,1)</f>
        <v>0</v>
      </c>
      <c r="BRE39" s="536">
        <f>ROUND(Eigenmischungen!BRM46,1)</f>
        <v>0</v>
      </c>
      <c r="BRF39" s="536">
        <f>ROUND(Eigenmischungen!BRN46,1)</f>
        <v>0</v>
      </c>
      <c r="BRG39" s="536">
        <f>ROUND(Eigenmischungen!BRO46,1)</f>
        <v>0</v>
      </c>
      <c r="BRH39" s="536">
        <f>ROUND(Eigenmischungen!BRP46,1)</f>
        <v>0</v>
      </c>
      <c r="BRI39" s="536">
        <f>ROUND(Eigenmischungen!BRQ46,1)</f>
        <v>0</v>
      </c>
      <c r="BRJ39" s="536">
        <f>ROUND(Eigenmischungen!BRR46,1)</f>
        <v>0</v>
      </c>
      <c r="BRK39" s="536">
        <f>ROUND(Eigenmischungen!BRS46,1)</f>
        <v>0</v>
      </c>
      <c r="BRL39" s="536">
        <f>ROUND(Eigenmischungen!BRT46,1)</f>
        <v>0</v>
      </c>
      <c r="BRM39" s="536">
        <f>ROUND(Eigenmischungen!BRU46,1)</f>
        <v>0</v>
      </c>
      <c r="BRN39" s="536">
        <f>ROUND(Eigenmischungen!BRV46,1)</f>
        <v>0</v>
      </c>
      <c r="BRO39" s="536">
        <f>ROUND(Eigenmischungen!BRW46,1)</f>
        <v>0</v>
      </c>
      <c r="BRP39" s="536">
        <f>ROUND(Eigenmischungen!BRX46,1)</f>
        <v>0</v>
      </c>
      <c r="BRQ39" s="536">
        <f>ROUND(Eigenmischungen!BRY46,1)</f>
        <v>0</v>
      </c>
      <c r="BRR39" s="536">
        <f>ROUND(Eigenmischungen!BRZ46,1)</f>
        <v>0</v>
      </c>
      <c r="BRS39" s="536">
        <f>ROUND(Eigenmischungen!BSA46,1)</f>
        <v>0</v>
      </c>
      <c r="BRT39" s="536">
        <f>ROUND(Eigenmischungen!BSB46,1)</f>
        <v>0</v>
      </c>
      <c r="BRU39" s="536">
        <f>ROUND(Eigenmischungen!BSC46,1)</f>
        <v>0</v>
      </c>
      <c r="BRV39" s="536">
        <f>ROUND(Eigenmischungen!BSD46,1)</f>
        <v>0</v>
      </c>
      <c r="BRW39" s="536">
        <f>ROUND(Eigenmischungen!BSE46,1)</f>
        <v>0</v>
      </c>
      <c r="BRX39" s="536">
        <f>ROUND(Eigenmischungen!BSF46,1)</f>
        <v>0</v>
      </c>
      <c r="BRY39" s="536">
        <f>ROUND(Eigenmischungen!BSG46,1)</f>
        <v>0</v>
      </c>
      <c r="BRZ39" s="536">
        <f>ROUND(Eigenmischungen!BSH46,1)</f>
        <v>0</v>
      </c>
      <c r="BSA39" s="536">
        <f>ROUND(Eigenmischungen!BSI46,1)</f>
        <v>0</v>
      </c>
      <c r="BSB39" s="536">
        <f>ROUND(Eigenmischungen!BSJ46,1)</f>
        <v>0</v>
      </c>
      <c r="BSC39" s="536">
        <f>ROUND(Eigenmischungen!BSK46,1)</f>
        <v>0</v>
      </c>
      <c r="BSD39" s="536">
        <f>ROUND(Eigenmischungen!BSL46,1)</f>
        <v>0</v>
      </c>
      <c r="BSE39" s="536">
        <f>ROUND(Eigenmischungen!BSM46,1)</f>
        <v>0</v>
      </c>
      <c r="BSF39" s="536">
        <f>ROUND(Eigenmischungen!BSN46,1)</f>
        <v>0</v>
      </c>
      <c r="BSG39" s="536">
        <f>ROUND(Eigenmischungen!BSO46,1)</f>
        <v>0</v>
      </c>
      <c r="BSH39" s="536">
        <f>ROUND(Eigenmischungen!BSP46,1)</f>
        <v>0</v>
      </c>
      <c r="BSI39" s="536">
        <f>ROUND(Eigenmischungen!BSQ46,1)</f>
        <v>0</v>
      </c>
      <c r="BSJ39" s="536">
        <f>ROUND(Eigenmischungen!BSR46,1)</f>
        <v>0</v>
      </c>
      <c r="BSK39" s="536">
        <f>ROUND(Eigenmischungen!BSS46,1)</f>
        <v>0</v>
      </c>
      <c r="BSL39" s="536">
        <f>ROUND(Eigenmischungen!BST46,1)</f>
        <v>0</v>
      </c>
      <c r="BSM39" s="536">
        <f>ROUND(Eigenmischungen!BSU46,1)</f>
        <v>0</v>
      </c>
      <c r="BSN39" s="536">
        <f>ROUND(Eigenmischungen!BSV46,1)</f>
        <v>0</v>
      </c>
      <c r="BSO39" s="536">
        <f>ROUND(Eigenmischungen!BSW46,1)</f>
        <v>0</v>
      </c>
      <c r="BSP39" s="536">
        <f>ROUND(Eigenmischungen!BSX46,1)</f>
        <v>0</v>
      </c>
      <c r="BSQ39" s="536">
        <f>ROUND(Eigenmischungen!BSY46,1)</f>
        <v>0</v>
      </c>
      <c r="BSR39" s="536">
        <f>ROUND(Eigenmischungen!BSZ46,1)</f>
        <v>0</v>
      </c>
      <c r="BSS39" s="536">
        <f>ROUND(Eigenmischungen!BTA46,1)</f>
        <v>0</v>
      </c>
      <c r="BST39" s="536">
        <f>ROUND(Eigenmischungen!BTB46,1)</f>
        <v>0</v>
      </c>
      <c r="BSU39" s="536">
        <f>ROUND(Eigenmischungen!BTC46,1)</f>
        <v>0</v>
      </c>
      <c r="BSV39" s="536">
        <f>ROUND(Eigenmischungen!BTD46,1)</f>
        <v>0</v>
      </c>
      <c r="BSW39" s="536">
        <f>ROUND(Eigenmischungen!BTE46,1)</f>
        <v>0</v>
      </c>
      <c r="BSX39" s="536">
        <f>ROUND(Eigenmischungen!BTF46,1)</f>
        <v>0</v>
      </c>
      <c r="BSY39" s="536">
        <f>ROUND(Eigenmischungen!BTG46,1)</f>
        <v>0</v>
      </c>
      <c r="BSZ39" s="536">
        <f>ROUND(Eigenmischungen!BTH46,1)</f>
        <v>0</v>
      </c>
      <c r="BTA39" s="536">
        <f>ROUND(Eigenmischungen!BTI46,1)</f>
        <v>0</v>
      </c>
      <c r="BTB39" s="536">
        <f>ROUND(Eigenmischungen!BTJ46,1)</f>
        <v>0</v>
      </c>
      <c r="BTC39" s="536">
        <f>ROUND(Eigenmischungen!BTK46,1)</f>
        <v>0</v>
      </c>
      <c r="BTD39" s="536">
        <f>ROUND(Eigenmischungen!BTL46,1)</f>
        <v>0</v>
      </c>
      <c r="BTE39" s="536">
        <f>ROUND(Eigenmischungen!BTM46,1)</f>
        <v>0</v>
      </c>
      <c r="BTF39" s="536">
        <f>ROUND(Eigenmischungen!BTN46,1)</f>
        <v>0</v>
      </c>
      <c r="BTG39" s="536">
        <f>ROUND(Eigenmischungen!BTO46,1)</f>
        <v>0</v>
      </c>
      <c r="BTH39" s="536">
        <f>ROUND(Eigenmischungen!BTP46,1)</f>
        <v>0</v>
      </c>
      <c r="BTI39" s="536">
        <f>ROUND(Eigenmischungen!BTQ46,1)</f>
        <v>0</v>
      </c>
      <c r="BTJ39" s="536">
        <f>ROUND(Eigenmischungen!BTR46,1)</f>
        <v>0</v>
      </c>
      <c r="BTK39" s="536">
        <f>ROUND(Eigenmischungen!BTS46,1)</f>
        <v>0</v>
      </c>
      <c r="BTL39" s="536">
        <f>ROUND(Eigenmischungen!BTT46,1)</f>
        <v>0</v>
      </c>
      <c r="BTM39" s="536">
        <f>ROUND(Eigenmischungen!BTU46,1)</f>
        <v>0</v>
      </c>
      <c r="BTN39" s="536">
        <f>ROUND(Eigenmischungen!BTV46,1)</f>
        <v>0</v>
      </c>
      <c r="BTO39" s="536">
        <f>ROUND(Eigenmischungen!BTW46,1)</f>
        <v>0</v>
      </c>
      <c r="BTP39" s="536">
        <f>ROUND(Eigenmischungen!BTX46,1)</f>
        <v>0</v>
      </c>
      <c r="BTQ39" s="536">
        <f>ROUND(Eigenmischungen!BTY46,1)</f>
        <v>0</v>
      </c>
      <c r="BTR39" s="536">
        <f>ROUND(Eigenmischungen!BTZ46,1)</f>
        <v>0</v>
      </c>
      <c r="BTS39" s="536">
        <f>ROUND(Eigenmischungen!BUA46,1)</f>
        <v>0</v>
      </c>
      <c r="BTT39" s="536">
        <f>ROUND(Eigenmischungen!BUB46,1)</f>
        <v>0</v>
      </c>
      <c r="BTU39" s="536">
        <f>ROUND(Eigenmischungen!BUC46,1)</f>
        <v>0</v>
      </c>
      <c r="BTV39" s="536">
        <f>ROUND(Eigenmischungen!BUD46,1)</f>
        <v>0</v>
      </c>
      <c r="BTW39" s="536">
        <f>ROUND(Eigenmischungen!BUE46,1)</f>
        <v>0</v>
      </c>
      <c r="BTX39" s="536">
        <f>ROUND(Eigenmischungen!BUF46,1)</f>
        <v>0</v>
      </c>
      <c r="BTY39" s="536">
        <f>ROUND(Eigenmischungen!BUG46,1)</f>
        <v>0</v>
      </c>
      <c r="BTZ39" s="536">
        <f>ROUND(Eigenmischungen!BUH46,1)</f>
        <v>0</v>
      </c>
      <c r="BUA39" s="536">
        <f>ROUND(Eigenmischungen!BUI46,1)</f>
        <v>0</v>
      </c>
      <c r="BUB39" s="536">
        <f>ROUND(Eigenmischungen!BUJ46,1)</f>
        <v>0</v>
      </c>
      <c r="BUC39" s="536">
        <f>ROUND(Eigenmischungen!BUK46,1)</f>
        <v>0</v>
      </c>
      <c r="BUD39" s="536">
        <f>ROUND(Eigenmischungen!BUL46,1)</f>
        <v>0</v>
      </c>
      <c r="BUE39" s="536">
        <f>ROUND(Eigenmischungen!BUM46,1)</f>
        <v>0</v>
      </c>
      <c r="BUF39" s="536">
        <f>ROUND(Eigenmischungen!BUN46,1)</f>
        <v>0</v>
      </c>
      <c r="BUG39" s="536">
        <f>ROUND(Eigenmischungen!BUO46,1)</f>
        <v>0</v>
      </c>
      <c r="BUH39" s="536">
        <f>ROUND(Eigenmischungen!BUP46,1)</f>
        <v>0</v>
      </c>
      <c r="BUI39" s="536">
        <f>ROUND(Eigenmischungen!BUQ46,1)</f>
        <v>0</v>
      </c>
      <c r="BUJ39" s="536">
        <f>ROUND(Eigenmischungen!BUR46,1)</f>
        <v>0</v>
      </c>
      <c r="BUK39" s="536">
        <f>ROUND(Eigenmischungen!BUS46,1)</f>
        <v>0</v>
      </c>
      <c r="BUL39" s="536">
        <f>ROUND(Eigenmischungen!BUT46,1)</f>
        <v>0</v>
      </c>
      <c r="BUM39" s="536">
        <f>ROUND(Eigenmischungen!BUU46,1)</f>
        <v>0</v>
      </c>
      <c r="BUN39" s="536">
        <f>ROUND(Eigenmischungen!BUV46,1)</f>
        <v>0</v>
      </c>
      <c r="BUO39" s="536">
        <f>ROUND(Eigenmischungen!BUW46,1)</f>
        <v>0</v>
      </c>
      <c r="BUP39" s="536">
        <f>ROUND(Eigenmischungen!BUX46,1)</f>
        <v>0</v>
      </c>
      <c r="BUQ39" s="536">
        <f>ROUND(Eigenmischungen!BUY46,1)</f>
        <v>0</v>
      </c>
      <c r="BUR39" s="536">
        <f>ROUND(Eigenmischungen!BUZ46,1)</f>
        <v>0</v>
      </c>
      <c r="BUS39" s="536">
        <f>ROUND(Eigenmischungen!BVA46,1)</f>
        <v>0</v>
      </c>
      <c r="BUT39" s="536">
        <f>ROUND(Eigenmischungen!BVB46,1)</f>
        <v>0</v>
      </c>
      <c r="BUU39" s="536">
        <f>ROUND(Eigenmischungen!BVC46,1)</f>
        <v>0</v>
      </c>
      <c r="BUV39" s="536">
        <f>ROUND(Eigenmischungen!BVD46,1)</f>
        <v>0</v>
      </c>
      <c r="BUW39" s="536">
        <f>ROUND(Eigenmischungen!BVE46,1)</f>
        <v>0</v>
      </c>
      <c r="BUX39" s="536">
        <f>ROUND(Eigenmischungen!BVF46,1)</f>
        <v>0</v>
      </c>
      <c r="BUY39" s="536">
        <f>ROUND(Eigenmischungen!BVG46,1)</f>
        <v>0</v>
      </c>
      <c r="BUZ39" s="536">
        <f>ROUND(Eigenmischungen!BVH46,1)</f>
        <v>0</v>
      </c>
      <c r="BVA39" s="536">
        <f>ROUND(Eigenmischungen!BVI46,1)</f>
        <v>0</v>
      </c>
      <c r="BVB39" s="536">
        <f>ROUND(Eigenmischungen!BVJ46,1)</f>
        <v>0</v>
      </c>
      <c r="BVC39" s="536">
        <f>ROUND(Eigenmischungen!BVK46,1)</f>
        <v>0</v>
      </c>
      <c r="BVD39" s="536">
        <f>ROUND(Eigenmischungen!BVL46,1)</f>
        <v>0</v>
      </c>
      <c r="BVE39" s="536">
        <f>ROUND(Eigenmischungen!BVM46,1)</f>
        <v>0</v>
      </c>
      <c r="BVF39" s="536">
        <f>ROUND(Eigenmischungen!BVN46,1)</f>
        <v>0</v>
      </c>
      <c r="BVG39" s="536">
        <f>ROUND(Eigenmischungen!BVO46,1)</f>
        <v>0</v>
      </c>
      <c r="BVH39" s="536">
        <f>ROUND(Eigenmischungen!BVP46,1)</f>
        <v>0</v>
      </c>
      <c r="BVI39" s="536">
        <f>ROUND(Eigenmischungen!BVQ46,1)</f>
        <v>0</v>
      </c>
      <c r="BVJ39" s="536">
        <f>ROUND(Eigenmischungen!BVR46,1)</f>
        <v>0</v>
      </c>
      <c r="BVK39" s="536">
        <f>ROUND(Eigenmischungen!BVS46,1)</f>
        <v>0</v>
      </c>
      <c r="BVL39" s="536">
        <f>ROUND(Eigenmischungen!BVT46,1)</f>
        <v>0</v>
      </c>
      <c r="BVM39" s="536">
        <f>ROUND(Eigenmischungen!BVU46,1)</f>
        <v>0</v>
      </c>
      <c r="BVN39" s="536">
        <f>ROUND(Eigenmischungen!BVV46,1)</f>
        <v>0</v>
      </c>
      <c r="BVO39" s="536">
        <f>ROUND(Eigenmischungen!BVW46,1)</f>
        <v>0</v>
      </c>
      <c r="BVP39" s="536">
        <f>ROUND(Eigenmischungen!BVX46,1)</f>
        <v>0</v>
      </c>
      <c r="BVQ39" s="536">
        <f>ROUND(Eigenmischungen!BVY46,1)</f>
        <v>0</v>
      </c>
      <c r="BVR39" s="536">
        <f>ROUND(Eigenmischungen!BVZ46,1)</f>
        <v>0</v>
      </c>
      <c r="BVS39" s="536">
        <f>ROUND(Eigenmischungen!BWA46,1)</f>
        <v>0</v>
      </c>
      <c r="BVT39" s="536">
        <f>ROUND(Eigenmischungen!BWB46,1)</f>
        <v>0</v>
      </c>
      <c r="BVU39" s="536">
        <f>ROUND(Eigenmischungen!BWC46,1)</f>
        <v>0</v>
      </c>
      <c r="BVV39" s="536">
        <f>ROUND(Eigenmischungen!BWD46,1)</f>
        <v>0</v>
      </c>
      <c r="BVW39" s="536">
        <f>ROUND(Eigenmischungen!BWE46,1)</f>
        <v>0</v>
      </c>
      <c r="BVX39" s="536">
        <f>ROUND(Eigenmischungen!BWF46,1)</f>
        <v>0</v>
      </c>
      <c r="BVY39" s="536">
        <f>ROUND(Eigenmischungen!BWG46,1)</f>
        <v>0</v>
      </c>
      <c r="BVZ39" s="536">
        <f>ROUND(Eigenmischungen!BWH46,1)</f>
        <v>0</v>
      </c>
      <c r="BWA39" s="536">
        <f>ROUND(Eigenmischungen!BWI46,1)</f>
        <v>0</v>
      </c>
      <c r="BWB39" s="536">
        <f>ROUND(Eigenmischungen!BWJ46,1)</f>
        <v>0</v>
      </c>
      <c r="BWC39" s="536">
        <f>ROUND(Eigenmischungen!BWK46,1)</f>
        <v>0</v>
      </c>
      <c r="BWD39" s="536">
        <f>ROUND(Eigenmischungen!BWL46,1)</f>
        <v>0</v>
      </c>
      <c r="BWE39" s="536">
        <f>ROUND(Eigenmischungen!BWM46,1)</f>
        <v>0</v>
      </c>
      <c r="BWF39" s="536">
        <f>ROUND(Eigenmischungen!BWN46,1)</f>
        <v>0</v>
      </c>
      <c r="BWG39" s="536">
        <f>ROUND(Eigenmischungen!BWO46,1)</f>
        <v>0</v>
      </c>
      <c r="BWH39" s="536">
        <f>ROUND(Eigenmischungen!BWP46,1)</f>
        <v>0</v>
      </c>
      <c r="BWI39" s="536">
        <f>ROUND(Eigenmischungen!BWQ46,1)</f>
        <v>0</v>
      </c>
      <c r="BWJ39" s="536">
        <f>ROUND(Eigenmischungen!BWR46,1)</f>
        <v>0</v>
      </c>
      <c r="BWK39" s="536">
        <f>ROUND(Eigenmischungen!BWS46,1)</f>
        <v>0</v>
      </c>
      <c r="BWL39" s="536">
        <f>ROUND(Eigenmischungen!BWT46,1)</f>
        <v>0</v>
      </c>
      <c r="BWM39" s="536">
        <f>ROUND(Eigenmischungen!BWU46,1)</f>
        <v>0</v>
      </c>
      <c r="BWN39" s="536">
        <f>ROUND(Eigenmischungen!BWV46,1)</f>
        <v>0</v>
      </c>
      <c r="BWO39" s="536">
        <f>ROUND(Eigenmischungen!BWW46,1)</f>
        <v>0</v>
      </c>
      <c r="BWP39" s="536">
        <f>ROUND(Eigenmischungen!BWX46,1)</f>
        <v>0</v>
      </c>
      <c r="BWQ39" s="536">
        <f>ROUND(Eigenmischungen!BWY46,1)</f>
        <v>0</v>
      </c>
      <c r="BWR39" s="536">
        <f>ROUND(Eigenmischungen!BWZ46,1)</f>
        <v>0</v>
      </c>
      <c r="BWS39" s="536">
        <f>ROUND(Eigenmischungen!BXA46,1)</f>
        <v>0</v>
      </c>
      <c r="BWT39" s="536">
        <f>ROUND(Eigenmischungen!BXB46,1)</f>
        <v>0</v>
      </c>
      <c r="BWU39" s="536">
        <f>ROUND(Eigenmischungen!BXC46,1)</f>
        <v>0</v>
      </c>
      <c r="BWV39" s="536">
        <f>ROUND(Eigenmischungen!BXD46,1)</f>
        <v>0</v>
      </c>
      <c r="BWW39" s="536">
        <f>ROUND(Eigenmischungen!BXE46,1)</f>
        <v>0</v>
      </c>
      <c r="BWX39" s="536">
        <f>ROUND(Eigenmischungen!BXF46,1)</f>
        <v>0</v>
      </c>
      <c r="BWY39" s="536">
        <f>ROUND(Eigenmischungen!BXG46,1)</f>
        <v>0</v>
      </c>
      <c r="BWZ39" s="536">
        <f>ROUND(Eigenmischungen!BXH46,1)</f>
        <v>0</v>
      </c>
      <c r="BXA39" s="536">
        <f>ROUND(Eigenmischungen!BXI46,1)</f>
        <v>0</v>
      </c>
      <c r="BXB39" s="536">
        <f>ROUND(Eigenmischungen!BXJ46,1)</f>
        <v>0</v>
      </c>
      <c r="BXC39" s="536">
        <f>ROUND(Eigenmischungen!BXK46,1)</f>
        <v>0</v>
      </c>
      <c r="BXD39" s="536">
        <f>ROUND(Eigenmischungen!BXL46,1)</f>
        <v>0</v>
      </c>
      <c r="BXE39" s="536">
        <f>ROUND(Eigenmischungen!BXM46,1)</f>
        <v>0</v>
      </c>
      <c r="BXF39" s="536">
        <f>ROUND(Eigenmischungen!BXN46,1)</f>
        <v>0</v>
      </c>
      <c r="BXG39" s="536">
        <f>ROUND(Eigenmischungen!BXO46,1)</f>
        <v>0</v>
      </c>
      <c r="BXH39" s="536">
        <f>ROUND(Eigenmischungen!BXP46,1)</f>
        <v>0</v>
      </c>
      <c r="BXI39" s="536">
        <f>ROUND(Eigenmischungen!BXQ46,1)</f>
        <v>0</v>
      </c>
      <c r="BXJ39" s="536">
        <f>ROUND(Eigenmischungen!BXR46,1)</f>
        <v>0</v>
      </c>
      <c r="BXK39" s="536">
        <f>ROUND(Eigenmischungen!BXS46,1)</f>
        <v>0</v>
      </c>
      <c r="BXL39" s="536">
        <f>ROUND(Eigenmischungen!BXT46,1)</f>
        <v>0</v>
      </c>
      <c r="BXM39" s="536">
        <f>ROUND(Eigenmischungen!BXU46,1)</f>
        <v>0</v>
      </c>
      <c r="BXN39" s="536">
        <f>ROUND(Eigenmischungen!BXV46,1)</f>
        <v>0</v>
      </c>
      <c r="BXO39" s="536">
        <f>ROUND(Eigenmischungen!BXW46,1)</f>
        <v>0</v>
      </c>
      <c r="BXP39" s="536">
        <f>ROUND(Eigenmischungen!BXX46,1)</f>
        <v>0</v>
      </c>
      <c r="BXQ39" s="536">
        <f>ROUND(Eigenmischungen!BXY46,1)</f>
        <v>0</v>
      </c>
      <c r="BXR39" s="536">
        <f>ROUND(Eigenmischungen!BXZ46,1)</f>
        <v>0</v>
      </c>
      <c r="BXS39" s="536">
        <f>ROUND(Eigenmischungen!BYA46,1)</f>
        <v>0</v>
      </c>
      <c r="BXT39" s="536">
        <f>ROUND(Eigenmischungen!BYB46,1)</f>
        <v>0</v>
      </c>
      <c r="BXU39" s="536">
        <f>ROUND(Eigenmischungen!BYC46,1)</f>
        <v>0</v>
      </c>
      <c r="BXV39" s="536">
        <f>ROUND(Eigenmischungen!BYD46,1)</f>
        <v>0</v>
      </c>
      <c r="BXW39" s="536">
        <f>ROUND(Eigenmischungen!BYE46,1)</f>
        <v>0</v>
      </c>
      <c r="BXX39" s="536">
        <f>ROUND(Eigenmischungen!BYF46,1)</f>
        <v>0</v>
      </c>
      <c r="BXY39" s="536">
        <f>ROUND(Eigenmischungen!BYG46,1)</f>
        <v>0</v>
      </c>
      <c r="BXZ39" s="536">
        <f>ROUND(Eigenmischungen!BYH46,1)</f>
        <v>0</v>
      </c>
      <c r="BYA39" s="536">
        <f>ROUND(Eigenmischungen!BYI46,1)</f>
        <v>0</v>
      </c>
      <c r="BYB39" s="536">
        <f>ROUND(Eigenmischungen!BYJ46,1)</f>
        <v>0</v>
      </c>
      <c r="BYC39" s="536">
        <f>ROUND(Eigenmischungen!BYK46,1)</f>
        <v>0</v>
      </c>
      <c r="BYD39" s="536">
        <f>ROUND(Eigenmischungen!BYL46,1)</f>
        <v>0</v>
      </c>
      <c r="BYE39" s="536">
        <f>ROUND(Eigenmischungen!BYM46,1)</f>
        <v>0</v>
      </c>
      <c r="BYF39" s="536">
        <f>ROUND(Eigenmischungen!BYN46,1)</f>
        <v>0</v>
      </c>
      <c r="BYG39" s="536">
        <f>ROUND(Eigenmischungen!BYO46,1)</f>
        <v>0</v>
      </c>
      <c r="BYH39" s="536">
        <f>ROUND(Eigenmischungen!BYP46,1)</f>
        <v>0</v>
      </c>
      <c r="BYI39" s="536">
        <f>ROUND(Eigenmischungen!BYQ46,1)</f>
        <v>0</v>
      </c>
      <c r="BYJ39" s="536">
        <f>ROUND(Eigenmischungen!BYR46,1)</f>
        <v>0</v>
      </c>
      <c r="BYK39" s="536">
        <f>ROUND(Eigenmischungen!BYS46,1)</f>
        <v>0</v>
      </c>
      <c r="BYL39" s="536">
        <f>ROUND(Eigenmischungen!BYT46,1)</f>
        <v>0</v>
      </c>
      <c r="BYM39" s="536">
        <f>ROUND(Eigenmischungen!BYU46,1)</f>
        <v>0</v>
      </c>
      <c r="BYN39" s="536">
        <f>ROUND(Eigenmischungen!BYV46,1)</f>
        <v>0</v>
      </c>
      <c r="BYO39" s="536">
        <f>ROUND(Eigenmischungen!BYW46,1)</f>
        <v>0</v>
      </c>
      <c r="BYP39" s="536">
        <f>ROUND(Eigenmischungen!BYX46,1)</f>
        <v>0</v>
      </c>
      <c r="BYQ39" s="536">
        <f>ROUND(Eigenmischungen!BYY46,1)</f>
        <v>0</v>
      </c>
      <c r="BYR39" s="536">
        <f>ROUND(Eigenmischungen!BYZ46,1)</f>
        <v>0</v>
      </c>
      <c r="BYS39" s="536">
        <f>ROUND(Eigenmischungen!BZA46,1)</f>
        <v>0</v>
      </c>
      <c r="BYT39" s="536">
        <f>ROUND(Eigenmischungen!BZB46,1)</f>
        <v>0</v>
      </c>
      <c r="BYU39" s="536">
        <f>ROUND(Eigenmischungen!BZC46,1)</f>
        <v>0</v>
      </c>
      <c r="BYV39" s="536">
        <f>ROUND(Eigenmischungen!BZD46,1)</f>
        <v>0</v>
      </c>
      <c r="BYW39" s="536">
        <f>ROUND(Eigenmischungen!BZE46,1)</f>
        <v>0</v>
      </c>
      <c r="BYX39" s="536">
        <f>ROUND(Eigenmischungen!BZF46,1)</f>
        <v>0</v>
      </c>
      <c r="BYY39" s="536">
        <f>ROUND(Eigenmischungen!BZG46,1)</f>
        <v>0</v>
      </c>
      <c r="BYZ39" s="536">
        <f>ROUND(Eigenmischungen!BZH46,1)</f>
        <v>0</v>
      </c>
      <c r="BZA39" s="536">
        <f>ROUND(Eigenmischungen!BZI46,1)</f>
        <v>0</v>
      </c>
      <c r="BZB39" s="536">
        <f>ROUND(Eigenmischungen!BZJ46,1)</f>
        <v>0</v>
      </c>
      <c r="BZC39" s="536">
        <f>ROUND(Eigenmischungen!BZK46,1)</f>
        <v>0</v>
      </c>
      <c r="BZD39" s="536">
        <f>ROUND(Eigenmischungen!BZL46,1)</f>
        <v>0</v>
      </c>
      <c r="BZE39" s="536">
        <f>ROUND(Eigenmischungen!BZM46,1)</f>
        <v>0</v>
      </c>
      <c r="BZF39" s="536">
        <f>ROUND(Eigenmischungen!BZN46,1)</f>
        <v>0</v>
      </c>
      <c r="BZG39" s="536">
        <f>ROUND(Eigenmischungen!BZO46,1)</f>
        <v>0</v>
      </c>
      <c r="BZH39" s="536">
        <f>ROUND(Eigenmischungen!BZP46,1)</f>
        <v>0</v>
      </c>
      <c r="BZI39" s="536">
        <f>ROUND(Eigenmischungen!BZQ46,1)</f>
        <v>0</v>
      </c>
      <c r="BZJ39" s="536">
        <f>ROUND(Eigenmischungen!BZR46,1)</f>
        <v>0</v>
      </c>
      <c r="BZK39" s="536">
        <f>ROUND(Eigenmischungen!BZS46,1)</f>
        <v>0</v>
      </c>
      <c r="BZL39" s="536">
        <f>ROUND(Eigenmischungen!BZT46,1)</f>
        <v>0</v>
      </c>
      <c r="BZM39" s="536">
        <f>ROUND(Eigenmischungen!BZU46,1)</f>
        <v>0</v>
      </c>
      <c r="BZN39" s="536">
        <f>ROUND(Eigenmischungen!BZV46,1)</f>
        <v>0</v>
      </c>
      <c r="BZO39" s="536">
        <f>ROUND(Eigenmischungen!BZW46,1)</f>
        <v>0</v>
      </c>
      <c r="BZP39" s="536">
        <f>ROUND(Eigenmischungen!BZX46,1)</f>
        <v>0</v>
      </c>
      <c r="BZQ39" s="536">
        <f>ROUND(Eigenmischungen!BZY46,1)</f>
        <v>0</v>
      </c>
      <c r="BZR39" s="536">
        <f>ROUND(Eigenmischungen!BZZ46,1)</f>
        <v>0</v>
      </c>
      <c r="BZS39" s="536">
        <f>ROUND(Eigenmischungen!CAA46,1)</f>
        <v>0</v>
      </c>
      <c r="BZT39" s="536">
        <f>ROUND(Eigenmischungen!CAB46,1)</f>
        <v>0</v>
      </c>
      <c r="BZU39" s="536">
        <f>ROUND(Eigenmischungen!CAC46,1)</f>
        <v>0</v>
      </c>
      <c r="BZV39" s="536">
        <f>ROUND(Eigenmischungen!CAD46,1)</f>
        <v>0</v>
      </c>
      <c r="BZW39" s="536">
        <f>ROUND(Eigenmischungen!CAE46,1)</f>
        <v>0</v>
      </c>
      <c r="BZX39" s="536">
        <f>ROUND(Eigenmischungen!CAF46,1)</f>
        <v>0</v>
      </c>
      <c r="BZY39" s="536">
        <f>ROUND(Eigenmischungen!CAG46,1)</f>
        <v>0</v>
      </c>
      <c r="BZZ39" s="536">
        <f>ROUND(Eigenmischungen!CAH46,1)</f>
        <v>0</v>
      </c>
      <c r="CAA39" s="536">
        <f>ROUND(Eigenmischungen!CAI46,1)</f>
        <v>0</v>
      </c>
      <c r="CAB39" s="536">
        <f>ROUND(Eigenmischungen!CAJ46,1)</f>
        <v>0</v>
      </c>
      <c r="CAC39" s="536">
        <f>ROUND(Eigenmischungen!CAK46,1)</f>
        <v>0</v>
      </c>
      <c r="CAD39" s="536">
        <f>ROUND(Eigenmischungen!CAL46,1)</f>
        <v>0</v>
      </c>
      <c r="CAE39" s="536">
        <f>ROUND(Eigenmischungen!CAM46,1)</f>
        <v>0</v>
      </c>
      <c r="CAF39" s="536">
        <f>ROUND(Eigenmischungen!CAN46,1)</f>
        <v>0</v>
      </c>
      <c r="CAG39" s="536">
        <f>ROUND(Eigenmischungen!CAO46,1)</f>
        <v>0</v>
      </c>
      <c r="CAH39" s="536">
        <f>ROUND(Eigenmischungen!CAP46,1)</f>
        <v>0</v>
      </c>
      <c r="CAI39" s="536">
        <f>ROUND(Eigenmischungen!CAQ46,1)</f>
        <v>0</v>
      </c>
      <c r="CAJ39" s="536">
        <f>ROUND(Eigenmischungen!CAR46,1)</f>
        <v>0</v>
      </c>
      <c r="CAK39" s="536">
        <f>ROUND(Eigenmischungen!CAS46,1)</f>
        <v>0</v>
      </c>
      <c r="CAL39" s="536">
        <f>ROUND(Eigenmischungen!CAT46,1)</f>
        <v>0</v>
      </c>
      <c r="CAM39" s="536">
        <f>ROUND(Eigenmischungen!CAU46,1)</f>
        <v>0</v>
      </c>
      <c r="CAN39" s="536">
        <f>ROUND(Eigenmischungen!CAV46,1)</f>
        <v>0</v>
      </c>
      <c r="CAO39" s="536">
        <f>ROUND(Eigenmischungen!CAW46,1)</f>
        <v>0</v>
      </c>
      <c r="CAP39" s="536">
        <f>ROUND(Eigenmischungen!CAX46,1)</f>
        <v>0</v>
      </c>
      <c r="CAQ39" s="536">
        <f>ROUND(Eigenmischungen!CAY46,1)</f>
        <v>0</v>
      </c>
      <c r="CAR39" s="536">
        <f>ROUND(Eigenmischungen!CAZ46,1)</f>
        <v>0</v>
      </c>
      <c r="CAS39" s="536">
        <f>ROUND(Eigenmischungen!CBA46,1)</f>
        <v>0</v>
      </c>
      <c r="CAT39" s="536">
        <f>ROUND(Eigenmischungen!CBB46,1)</f>
        <v>0</v>
      </c>
      <c r="CAU39" s="536">
        <f>ROUND(Eigenmischungen!CBC46,1)</f>
        <v>0</v>
      </c>
      <c r="CAV39" s="536">
        <f>ROUND(Eigenmischungen!CBD46,1)</f>
        <v>0</v>
      </c>
      <c r="CAW39" s="536">
        <f>ROUND(Eigenmischungen!CBE46,1)</f>
        <v>0</v>
      </c>
      <c r="CAX39" s="536">
        <f>ROUND(Eigenmischungen!CBF46,1)</f>
        <v>0</v>
      </c>
      <c r="CAY39" s="536">
        <f>ROUND(Eigenmischungen!CBG46,1)</f>
        <v>0</v>
      </c>
      <c r="CAZ39" s="536">
        <f>ROUND(Eigenmischungen!CBH46,1)</f>
        <v>0</v>
      </c>
      <c r="CBA39" s="536">
        <f>ROUND(Eigenmischungen!CBI46,1)</f>
        <v>0</v>
      </c>
      <c r="CBB39" s="536">
        <f>ROUND(Eigenmischungen!CBJ46,1)</f>
        <v>0</v>
      </c>
      <c r="CBC39" s="536">
        <f>ROUND(Eigenmischungen!CBK46,1)</f>
        <v>0</v>
      </c>
      <c r="CBD39" s="536">
        <f>ROUND(Eigenmischungen!CBL46,1)</f>
        <v>0</v>
      </c>
      <c r="CBE39" s="536">
        <f>ROUND(Eigenmischungen!CBM46,1)</f>
        <v>0</v>
      </c>
      <c r="CBF39" s="536">
        <f>ROUND(Eigenmischungen!CBN46,1)</f>
        <v>0</v>
      </c>
      <c r="CBG39" s="536">
        <f>ROUND(Eigenmischungen!CBO46,1)</f>
        <v>0</v>
      </c>
      <c r="CBH39" s="536">
        <f>ROUND(Eigenmischungen!CBP46,1)</f>
        <v>0</v>
      </c>
      <c r="CBI39" s="536">
        <f>ROUND(Eigenmischungen!CBQ46,1)</f>
        <v>0</v>
      </c>
      <c r="CBJ39" s="536">
        <f>ROUND(Eigenmischungen!CBR46,1)</f>
        <v>0</v>
      </c>
      <c r="CBK39" s="536">
        <f>ROUND(Eigenmischungen!CBS46,1)</f>
        <v>0</v>
      </c>
      <c r="CBL39" s="536">
        <f>ROUND(Eigenmischungen!CBT46,1)</f>
        <v>0</v>
      </c>
      <c r="CBM39" s="536">
        <f>ROUND(Eigenmischungen!CBU46,1)</f>
        <v>0</v>
      </c>
      <c r="CBN39" s="536">
        <f>ROUND(Eigenmischungen!CBV46,1)</f>
        <v>0</v>
      </c>
      <c r="CBO39" s="536">
        <f>ROUND(Eigenmischungen!CBW46,1)</f>
        <v>0</v>
      </c>
      <c r="CBP39" s="536">
        <f>ROUND(Eigenmischungen!CBX46,1)</f>
        <v>0</v>
      </c>
      <c r="CBQ39" s="536">
        <f>ROUND(Eigenmischungen!CBY46,1)</f>
        <v>0</v>
      </c>
      <c r="CBR39" s="536">
        <f>ROUND(Eigenmischungen!CBZ46,1)</f>
        <v>0</v>
      </c>
      <c r="CBS39" s="536">
        <f>ROUND(Eigenmischungen!CCA46,1)</f>
        <v>0</v>
      </c>
      <c r="CBT39" s="536">
        <f>ROUND(Eigenmischungen!CCB46,1)</f>
        <v>0</v>
      </c>
      <c r="CBU39" s="536">
        <f>ROUND(Eigenmischungen!CCC46,1)</f>
        <v>0</v>
      </c>
      <c r="CBV39" s="536">
        <f>ROUND(Eigenmischungen!CCD46,1)</f>
        <v>0</v>
      </c>
      <c r="CBW39" s="536">
        <f>ROUND(Eigenmischungen!CCE46,1)</f>
        <v>0</v>
      </c>
      <c r="CBX39" s="536">
        <f>ROUND(Eigenmischungen!CCF46,1)</f>
        <v>0</v>
      </c>
      <c r="CBY39" s="536">
        <f>ROUND(Eigenmischungen!CCG46,1)</f>
        <v>0</v>
      </c>
      <c r="CBZ39" s="536">
        <f>ROUND(Eigenmischungen!CCH46,1)</f>
        <v>0</v>
      </c>
      <c r="CCA39" s="536">
        <f>ROUND(Eigenmischungen!CCI46,1)</f>
        <v>0</v>
      </c>
      <c r="CCB39" s="536">
        <f>ROUND(Eigenmischungen!CCJ46,1)</f>
        <v>0</v>
      </c>
      <c r="CCC39" s="536">
        <f>ROUND(Eigenmischungen!CCK46,1)</f>
        <v>0</v>
      </c>
      <c r="CCD39" s="536">
        <f>ROUND(Eigenmischungen!CCL46,1)</f>
        <v>0</v>
      </c>
      <c r="CCE39" s="536">
        <f>ROUND(Eigenmischungen!CCM46,1)</f>
        <v>0</v>
      </c>
      <c r="CCF39" s="536">
        <f>ROUND(Eigenmischungen!CCN46,1)</f>
        <v>0</v>
      </c>
      <c r="CCG39" s="536">
        <f>ROUND(Eigenmischungen!CCO46,1)</f>
        <v>0</v>
      </c>
      <c r="CCH39" s="536">
        <f>ROUND(Eigenmischungen!CCP46,1)</f>
        <v>0</v>
      </c>
      <c r="CCI39" s="536">
        <f>ROUND(Eigenmischungen!CCQ46,1)</f>
        <v>0</v>
      </c>
      <c r="CCJ39" s="536">
        <f>ROUND(Eigenmischungen!CCR46,1)</f>
        <v>0</v>
      </c>
      <c r="CCK39" s="536">
        <f>ROUND(Eigenmischungen!CCS46,1)</f>
        <v>0</v>
      </c>
      <c r="CCL39" s="536">
        <f>ROUND(Eigenmischungen!CCT46,1)</f>
        <v>0</v>
      </c>
      <c r="CCM39" s="536">
        <f>ROUND(Eigenmischungen!CCU46,1)</f>
        <v>0</v>
      </c>
      <c r="CCN39" s="536">
        <f>ROUND(Eigenmischungen!CCV46,1)</f>
        <v>0</v>
      </c>
      <c r="CCO39" s="536">
        <f>ROUND(Eigenmischungen!CCW46,1)</f>
        <v>0</v>
      </c>
      <c r="CCP39" s="536">
        <f>ROUND(Eigenmischungen!CCX46,1)</f>
        <v>0</v>
      </c>
      <c r="CCQ39" s="536">
        <f>ROUND(Eigenmischungen!CCY46,1)</f>
        <v>0</v>
      </c>
      <c r="CCR39" s="536">
        <f>ROUND(Eigenmischungen!CCZ46,1)</f>
        <v>0</v>
      </c>
      <c r="CCS39" s="536">
        <f>ROUND(Eigenmischungen!CDA46,1)</f>
        <v>0</v>
      </c>
      <c r="CCT39" s="536">
        <f>ROUND(Eigenmischungen!CDB46,1)</f>
        <v>0</v>
      </c>
      <c r="CCU39" s="536">
        <f>ROUND(Eigenmischungen!CDC46,1)</f>
        <v>0</v>
      </c>
      <c r="CCV39" s="536">
        <f>ROUND(Eigenmischungen!CDD46,1)</f>
        <v>0</v>
      </c>
      <c r="CCW39" s="536">
        <f>ROUND(Eigenmischungen!CDE46,1)</f>
        <v>0</v>
      </c>
      <c r="CCX39" s="536">
        <f>ROUND(Eigenmischungen!CDF46,1)</f>
        <v>0</v>
      </c>
      <c r="CCY39" s="536">
        <f>ROUND(Eigenmischungen!CDG46,1)</f>
        <v>0</v>
      </c>
      <c r="CCZ39" s="536">
        <f>ROUND(Eigenmischungen!CDH46,1)</f>
        <v>0</v>
      </c>
      <c r="CDA39" s="536">
        <f>ROUND(Eigenmischungen!CDI46,1)</f>
        <v>0</v>
      </c>
      <c r="CDB39" s="536">
        <f>ROUND(Eigenmischungen!CDJ46,1)</f>
        <v>0</v>
      </c>
      <c r="CDC39" s="536">
        <f>ROUND(Eigenmischungen!CDK46,1)</f>
        <v>0</v>
      </c>
      <c r="CDD39" s="536">
        <f>ROUND(Eigenmischungen!CDL46,1)</f>
        <v>0</v>
      </c>
      <c r="CDE39" s="536">
        <f>ROUND(Eigenmischungen!CDM46,1)</f>
        <v>0</v>
      </c>
      <c r="CDF39" s="536">
        <f>ROUND(Eigenmischungen!CDN46,1)</f>
        <v>0</v>
      </c>
      <c r="CDG39" s="536">
        <f>ROUND(Eigenmischungen!CDO46,1)</f>
        <v>0</v>
      </c>
      <c r="CDH39" s="536">
        <f>ROUND(Eigenmischungen!CDP46,1)</f>
        <v>0</v>
      </c>
      <c r="CDI39" s="536">
        <f>ROUND(Eigenmischungen!CDQ46,1)</f>
        <v>0</v>
      </c>
      <c r="CDJ39" s="536">
        <f>ROUND(Eigenmischungen!CDR46,1)</f>
        <v>0</v>
      </c>
      <c r="CDK39" s="536">
        <f>ROUND(Eigenmischungen!CDS46,1)</f>
        <v>0</v>
      </c>
      <c r="CDL39" s="536">
        <f>ROUND(Eigenmischungen!CDT46,1)</f>
        <v>0</v>
      </c>
      <c r="CDM39" s="536">
        <f>ROUND(Eigenmischungen!CDU46,1)</f>
        <v>0</v>
      </c>
      <c r="CDN39" s="536">
        <f>ROUND(Eigenmischungen!CDV46,1)</f>
        <v>0</v>
      </c>
      <c r="CDO39" s="536">
        <f>ROUND(Eigenmischungen!CDW46,1)</f>
        <v>0</v>
      </c>
      <c r="CDP39" s="536">
        <f>ROUND(Eigenmischungen!CDX46,1)</f>
        <v>0</v>
      </c>
      <c r="CDQ39" s="536">
        <f>ROUND(Eigenmischungen!CDY46,1)</f>
        <v>0</v>
      </c>
      <c r="CDR39" s="536">
        <f>ROUND(Eigenmischungen!CDZ46,1)</f>
        <v>0</v>
      </c>
      <c r="CDS39" s="536">
        <f>ROUND(Eigenmischungen!CEA46,1)</f>
        <v>0</v>
      </c>
      <c r="CDT39" s="536">
        <f>ROUND(Eigenmischungen!CEB46,1)</f>
        <v>0</v>
      </c>
      <c r="CDU39" s="536">
        <f>ROUND(Eigenmischungen!CEC46,1)</f>
        <v>0</v>
      </c>
      <c r="CDV39" s="536">
        <f>ROUND(Eigenmischungen!CED46,1)</f>
        <v>0</v>
      </c>
      <c r="CDW39" s="536">
        <f>ROUND(Eigenmischungen!CEE46,1)</f>
        <v>0</v>
      </c>
      <c r="CDX39" s="536">
        <f>ROUND(Eigenmischungen!CEF46,1)</f>
        <v>0</v>
      </c>
      <c r="CDY39" s="536">
        <f>ROUND(Eigenmischungen!CEG46,1)</f>
        <v>0</v>
      </c>
      <c r="CDZ39" s="536">
        <f>ROUND(Eigenmischungen!CEH46,1)</f>
        <v>0</v>
      </c>
      <c r="CEA39" s="536">
        <f>ROUND(Eigenmischungen!CEI46,1)</f>
        <v>0</v>
      </c>
      <c r="CEB39" s="536">
        <f>ROUND(Eigenmischungen!CEJ46,1)</f>
        <v>0</v>
      </c>
      <c r="CEC39" s="536">
        <f>ROUND(Eigenmischungen!CEK46,1)</f>
        <v>0</v>
      </c>
      <c r="CED39" s="536">
        <f>ROUND(Eigenmischungen!CEL46,1)</f>
        <v>0</v>
      </c>
      <c r="CEE39" s="536">
        <f>ROUND(Eigenmischungen!CEM46,1)</f>
        <v>0</v>
      </c>
      <c r="CEF39" s="536">
        <f>ROUND(Eigenmischungen!CEN46,1)</f>
        <v>0</v>
      </c>
      <c r="CEG39" s="536">
        <f>ROUND(Eigenmischungen!CEO46,1)</f>
        <v>0</v>
      </c>
      <c r="CEH39" s="536">
        <f>ROUND(Eigenmischungen!CEP46,1)</f>
        <v>0</v>
      </c>
      <c r="CEI39" s="536">
        <f>ROUND(Eigenmischungen!CEQ46,1)</f>
        <v>0</v>
      </c>
      <c r="CEJ39" s="536">
        <f>ROUND(Eigenmischungen!CER46,1)</f>
        <v>0</v>
      </c>
      <c r="CEK39" s="536">
        <f>ROUND(Eigenmischungen!CES46,1)</f>
        <v>0</v>
      </c>
      <c r="CEL39" s="536">
        <f>ROUND(Eigenmischungen!CET46,1)</f>
        <v>0</v>
      </c>
      <c r="CEM39" s="536">
        <f>ROUND(Eigenmischungen!CEU46,1)</f>
        <v>0</v>
      </c>
      <c r="CEN39" s="536">
        <f>ROUND(Eigenmischungen!CEV46,1)</f>
        <v>0</v>
      </c>
      <c r="CEO39" s="536">
        <f>ROUND(Eigenmischungen!CEW46,1)</f>
        <v>0</v>
      </c>
      <c r="CEP39" s="536">
        <f>ROUND(Eigenmischungen!CEX46,1)</f>
        <v>0</v>
      </c>
      <c r="CEQ39" s="536">
        <f>ROUND(Eigenmischungen!CEY46,1)</f>
        <v>0</v>
      </c>
      <c r="CER39" s="536">
        <f>ROUND(Eigenmischungen!CEZ46,1)</f>
        <v>0</v>
      </c>
      <c r="CES39" s="536">
        <f>ROUND(Eigenmischungen!CFA46,1)</f>
        <v>0</v>
      </c>
      <c r="CET39" s="536">
        <f>ROUND(Eigenmischungen!CFB46,1)</f>
        <v>0</v>
      </c>
      <c r="CEU39" s="536">
        <f>ROUND(Eigenmischungen!CFC46,1)</f>
        <v>0</v>
      </c>
      <c r="CEV39" s="536">
        <f>ROUND(Eigenmischungen!CFD46,1)</f>
        <v>0</v>
      </c>
      <c r="CEW39" s="536">
        <f>ROUND(Eigenmischungen!CFE46,1)</f>
        <v>0</v>
      </c>
      <c r="CEX39" s="536">
        <f>ROUND(Eigenmischungen!CFF46,1)</f>
        <v>0</v>
      </c>
      <c r="CEY39" s="536">
        <f>ROUND(Eigenmischungen!CFG46,1)</f>
        <v>0</v>
      </c>
      <c r="CEZ39" s="536">
        <f>ROUND(Eigenmischungen!CFH46,1)</f>
        <v>0</v>
      </c>
      <c r="CFA39" s="536">
        <f>ROUND(Eigenmischungen!CFI46,1)</f>
        <v>0</v>
      </c>
      <c r="CFB39" s="536">
        <f>ROUND(Eigenmischungen!CFJ46,1)</f>
        <v>0</v>
      </c>
      <c r="CFC39" s="536">
        <f>ROUND(Eigenmischungen!CFK46,1)</f>
        <v>0</v>
      </c>
      <c r="CFD39" s="536">
        <f>ROUND(Eigenmischungen!CFL46,1)</f>
        <v>0</v>
      </c>
      <c r="CFE39" s="536">
        <f>ROUND(Eigenmischungen!CFM46,1)</f>
        <v>0</v>
      </c>
      <c r="CFF39" s="536">
        <f>ROUND(Eigenmischungen!CFN46,1)</f>
        <v>0</v>
      </c>
      <c r="CFG39" s="536">
        <f>ROUND(Eigenmischungen!CFO46,1)</f>
        <v>0</v>
      </c>
      <c r="CFH39" s="536">
        <f>ROUND(Eigenmischungen!CFP46,1)</f>
        <v>0</v>
      </c>
      <c r="CFI39" s="536">
        <f>ROUND(Eigenmischungen!CFQ46,1)</f>
        <v>0</v>
      </c>
      <c r="CFJ39" s="536">
        <f>ROUND(Eigenmischungen!CFR46,1)</f>
        <v>0</v>
      </c>
      <c r="CFK39" s="536">
        <f>ROUND(Eigenmischungen!CFS46,1)</f>
        <v>0</v>
      </c>
      <c r="CFL39" s="536">
        <f>ROUND(Eigenmischungen!CFT46,1)</f>
        <v>0</v>
      </c>
      <c r="CFM39" s="536">
        <f>ROUND(Eigenmischungen!CFU46,1)</f>
        <v>0</v>
      </c>
      <c r="CFN39" s="536">
        <f>ROUND(Eigenmischungen!CFV46,1)</f>
        <v>0</v>
      </c>
      <c r="CFO39" s="536">
        <f>ROUND(Eigenmischungen!CFW46,1)</f>
        <v>0</v>
      </c>
      <c r="CFP39" s="536">
        <f>ROUND(Eigenmischungen!CFX46,1)</f>
        <v>0</v>
      </c>
      <c r="CFQ39" s="536">
        <f>ROUND(Eigenmischungen!CFY46,1)</f>
        <v>0</v>
      </c>
      <c r="CFR39" s="536">
        <f>ROUND(Eigenmischungen!CFZ46,1)</f>
        <v>0</v>
      </c>
      <c r="CFS39" s="536">
        <f>ROUND(Eigenmischungen!CGA46,1)</f>
        <v>0</v>
      </c>
      <c r="CFT39" s="536">
        <f>ROUND(Eigenmischungen!CGB46,1)</f>
        <v>0</v>
      </c>
      <c r="CFU39" s="536">
        <f>ROUND(Eigenmischungen!CGC46,1)</f>
        <v>0</v>
      </c>
      <c r="CFV39" s="536">
        <f>ROUND(Eigenmischungen!CGD46,1)</f>
        <v>0</v>
      </c>
      <c r="CFW39" s="536">
        <f>ROUND(Eigenmischungen!CGE46,1)</f>
        <v>0</v>
      </c>
      <c r="CFX39" s="536">
        <f>ROUND(Eigenmischungen!CGF46,1)</f>
        <v>0</v>
      </c>
      <c r="CFY39" s="536">
        <f>ROUND(Eigenmischungen!CGG46,1)</f>
        <v>0</v>
      </c>
      <c r="CFZ39" s="536">
        <f>ROUND(Eigenmischungen!CGH46,1)</f>
        <v>0</v>
      </c>
      <c r="CGA39" s="536">
        <f>ROUND(Eigenmischungen!CGI46,1)</f>
        <v>0</v>
      </c>
      <c r="CGB39" s="536">
        <f>ROUND(Eigenmischungen!CGJ46,1)</f>
        <v>0</v>
      </c>
      <c r="CGC39" s="536">
        <f>ROUND(Eigenmischungen!CGK46,1)</f>
        <v>0</v>
      </c>
      <c r="CGD39" s="536">
        <f>ROUND(Eigenmischungen!CGL46,1)</f>
        <v>0</v>
      </c>
      <c r="CGE39" s="536">
        <f>ROUND(Eigenmischungen!CGM46,1)</f>
        <v>0</v>
      </c>
      <c r="CGF39" s="536">
        <f>ROUND(Eigenmischungen!CGN46,1)</f>
        <v>0</v>
      </c>
      <c r="CGG39" s="536">
        <f>ROUND(Eigenmischungen!CGO46,1)</f>
        <v>0</v>
      </c>
      <c r="CGH39" s="536">
        <f>ROUND(Eigenmischungen!CGP46,1)</f>
        <v>0</v>
      </c>
      <c r="CGI39" s="536">
        <f>ROUND(Eigenmischungen!CGQ46,1)</f>
        <v>0</v>
      </c>
      <c r="CGJ39" s="536">
        <f>ROUND(Eigenmischungen!CGR46,1)</f>
        <v>0</v>
      </c>
      <c r="CGK39" s="536">
        <f>ROUND(Eigenmischungen!CGS46,1)</f>
        <v>0</v>
      </c>
      <c r="CGL39" s="536">
        <f>ROUND(Eigenmischungen!CGT46,1)</f>
        <v>0</v>
      </c>
      <c r="CGM39" s="536">
        <f>ROUND(Eigenmischungen!CGU46,1)</f>
        <v>0</v>
      </c>
      <c r="CGN39" s="536">
        <f>ROUND(Eigenmischungen!CGV46,1)</f>
        <v>0</v>
      </c>
      <c r="CGO39" s="536">
        <f>ROUND(Eigenmischungen!CGW46,1)</f>
        <v>0</v>
      </c>
      <c r="CGP39" s="536">
        <f>ROUND(Eigenmischungen!CGX46,1)</f>
        <v>0</v>
      </c>
      <c r="CGQ39" s="536">
        <f>ROUND(Eigenmischungen!CGY46,1)</f>
        <v>0</v>
      </c>
      <c r="CGR39" s="536">
        <f>ROUND(Eigenmischungen!CGZ46,1)</f>
        <v>0</v>
      </c>
      <c r="CGS39" s="536">
        <f>ROUND(Eigenmischungen!CHA46,1)</f>
        <v>0</v>
      </c>
      <c r="CGT39" s="536">
        <f>ROUND(Eigenmischungen!CHB46,1)</f>
        <v>0</v>
      </c>
      <c r="CGU39" s="536">
        <f>ROUND(Eigenmischungen!CHC46,1)</f>
        <v>0</v>
      </c>
      <c r="CGV39" s="536">
        <f>ROUND(Eigenmischungen!CHD46,1)</f>
        <v>0</v>
      </c>
      <c r="CGW39" s="536">
        <f>ROUND(Eigenmischungen!CHE46,1)</f>
        <v>0</v>
      </c>
      <c r="CGX39" s="536">
        <f>ROUND(Eigenmischungen!CHF46,1)</f>
        <v>0</v>
      </c>
      <c r="CGY39" s="536">
        <f>ROUND(Eigenmischungen!CHG46,1)</f>
        <v>0</v>
      </c>
      <c r="CGZ39" s="536">
        <f>ROUND(Eigenmischungen!CHH46,1)</f>
        <v>0</v>
      </c>
      <c r="CHA39" s="536">
        <f>ROUND(Eigenmischungen!CHI46,1)</f>
        <v>0</v>
      </c>
      <c r="CHB39" s="536">
        <f>ROUND(Eigenmischungen!CHJ46,1)</f>
        <v>0</v>
      </c>
      <c r="CHC39" s="536">
        <f>ROUND(Eigenmischungen!CHK46,1)</f>
        <v>0</v>
      </c>
      <c r="CHD39" s="536">
        <f>ROUND(Eigenmischungen!CHL46,1)</f>
        <v>0</v>
      </c>
      <c r="CHE39" s="536">
        <f>ROUND(Eigenmischungen!CHM46,1)</f>
        <v>0</v>
      </c>
      <c r="CHF39" s="536">
        <f>ROUND(Eigenmischungen!CHN46,1)</f>
        <v>0</v>
      </c>
      <c r="CHG39" s="536">
        <f>ROUND(Eigenmischungen!CHO46,1)</f>
        <v>0</v>
      </c>
      <c r="CHH39" s="536">
        <f>ROUND(Eigenmischungen!CHP46,1)</f>
        <v>0</v>
      </c>
      <c r="CHI39" s="536">
        <f>ROUND(Eigenmischungen!CHQ46,1)</f>
        <v>0</v>
      </c>
      <c r="CHJ39" s="536">
        <f>ROUND(Eigenmischungen!CHR46,1)</f>
        <v>0</v>
      </c>
      <c r="CHK39" s="536">
        <f>ROUND(Eigenmischungen!CHS46,1)</f>
        <v>0</v>
      </c>
      <c r="CHL39" s="536">
        <f>ROUND(Eigenmischungen!CHT46,1)</f>
        <v>0</v>
      </c>
      <c r="CHM39" s="536">
        <f>ROUND(Eigenmischungen!CHU46,1)</f>
        <v>0</v>
      </c>
      <c r="CHN39" s="536">
        <f>ROUND(Eigenmischungen!CHV46,1)</f>
        <v>0</v>
      </c>
      <c r="CHO39" s="536">
        <f>ROUND(Eigenmischungen!CHW46,1)</f>
        <v>0</v>
      </c>
      <c r="CHP39" s="536">
        <f>ROUND(Eigenmischungen!CHX46,1)</f>
        <v>0</v>
      </c>
      <c r="CHQ39" s="536">
        <f>ROUND(Eigenmischungen!CHY46,1)</f>
        <v>0</v>
      </c>
      <c r="CHR39" s="536">
        <f>ROUND(Eigenmischungen!CHZ46,1)</f>
        <v>0</v>
      </c>
      <c r="CHS39" s="536">
        <f>ROUND(Eigenmischungen!CIA46,1)</f>
        <v>0</v>
      </c>
      <c r="CHT39" s="536">
        <f>ROUND(Eigenmischungen!CIB46,1)</f>
        <v>0</v>
      </c>
      <c r="CHU39" s="536">
        <f>ROUND(Eigenmischungen!CIC46,1)</f>
        <v>0</v>
      </c>
      <c r="CHV39" s="536">
        <f>ROUND(Eigenmischungen!CID46,1)</f>
        <v>0</v>
      </c>
      <c r="CHW39" s="536">
        <f>ROUND(Eigenmischungen!CIE46,1)</f>
        <v>0</v>
      </c>
      <c r="CHX39" s="536">
        <f>ROUND(Eigenmischungen!CIF46,1)</f>
        <v>0</v>
      </c>
      <c r="CHY39" s="536">
        <f>ROUND(Eigenmischungen!CIG46,1)</f>
        <v>0</v>
      </c>
      <c r="CHZ39" s="536">
        <f>ROUND(Eigenmischungen!CIH46,1)</f>
        <v>0</v>
      </c>
      <c r="CIA39" s="536">
        <f>ROUND(Eigenmischungen!CII46,1)</f>
        <v>0</v>
      </c>
      <c r="CIB39" s="536">
        <f>ROUND(Eigenmischungen!CIJ46,1)</f>
        <v>0</v>
      </c>
      <c r="CIC39" s="536">
        <f>ROUND(Eigenmischungen!CIK46,1)</f>
        <v>0</v>
      </c>
      <c r="CID39" s="536">
        <f>ROUND(Eigenmischungen!CIL46,1)</f>
        <v>0</v>
      </c>
      <c r="CIE39" s="536">
        <f>ROUND(Eigenmischungen!CIM46,1)</f>
        <v>0</v>
      </c>
      <c r="CIF39" s="536">
        <f>ROUND(Eigenmischungen!CIN46,1)</f>
        <v>0</v>
      </c>
      <c r="CIG39" s="536">
        <f>ROUND(Eigenmischungen!CIO46,1)</f>
        <v>0</v>
      </c>
      <c r="CIH39" s="536">
        <f>ROUND(Eigenmischungen!CIP46,1)</f>
        <v>0</v>
      </c>
      <c r="CII39" s="536">
        <f>ROUND(Eigenmischungen!CIQ46,1)</f>
        <v>0</v>
      </c>
      <c r="CIJ39" s="536">
        <f>ROUND(Eigenmischungen!CIR46,1)</f>
        <v>0</v>
      </c>
      <c r="CIK39" s="536">
        <f>ROUND(Eigenmischungen!CIS46,1)</f>
        <v>0</v>
      </c>
      <c r="CIL39" s="536">
        <f>ROUND(Eigenmischungen!CIT46,1)</f>
        <v>0</v>
      </c>
      <c r="CIM39" s="536">
        <f>ROUND(Eigenmischungen!CIU46,1)</f>
        <v>0</v>
      </c>
      <c r="CIN39" s="536">
        <f>ROUND(Eigenmischungen!CIV46,1)</f>
        <v>0</v>
      </c>
      <c r="CIO39" s="536">
        <f>ROUND(Eigenmischungen!CIW46,1)</f>
        <v>0</v>
      </c>
      <c r="CIP39" s="536">
        <f>ROUND(Eigenmischungen!CIX46,1)</f>
        <v>0</v>
      </c>
      <c r="CIQ39" s="536">
        <f>ROUND(Eigenmischungen!CIY46,1)</f>
        <v>0</v>
      </c>
      <c r="CIR39" s="536">
        <f>ROUND(Eigenmischungen!CIZ46,1)</f>
        <v>0</v>
      </c>
      <c r="CIS39" s="536">
        <f>ROUND(Eigenmischungen!CJA46,1)</f>
        <v>0</v>
      </c>
      <c r="CIT39" s="536">
        <f>ROUND(Eigenmischungen!CJB46,1)</f>
        <v>0</v>
      </c>
      <c r="CIU39" s="536">
        <f>ROUND(Eigenmischungen!CJC46,1)</f>
        <v>0</v>
      </c>
      <c r="CIV39" s="536">
        <f>ROUND(Eigenmischungen!CJD46,1)</f>
        <v>0</v>
      </c>
      <c r="CIW39" s="536">
        <f>ROUND(Eigenmischungen!CJE46,1)</f>
        <v>0</v>
      </c>
      <c r="CIX39" s="536">
        <f>ROUND(Eigenmischungen!CJF46,1)</f>
        <v>0</v>
      </c>
      <c r="CIY39" s="536">
        <f>ROUND(Eigenmischungen!CJG46,1)</f>
        <v>0</v>
      </c>
      <c r="CIZ39" s="536">
        <f>ROUND(Eigenmischungen!CJH46,1)</f>
        <v>0</v>
      </c>
      <c r="CJA39" s="536">
        <f>ROUND(Eigenmischungen!CJI46,1)</f>
        <v>0</v>
      </c>
      <c r="CJB39" s="536">
        <f>ROUND(Eigenmischungen!CJJ46,1)</f>
        <v>0</v>
      </c>
      <c r="CJC39" s="536">
        <f>ROUND(Eigenmischungen!CJK46,1)</f>
        <v>0</v>
      </c>
      <c r="CJD39" s="536">
        <f>ROUND(Eigenmischungen!CJL46,1)</f>
        <v>0</v>
      </c>
      <c r="CJE39" s="536">
        <f>ROUND(Eigenmischungen!CJM46,1)</f>
        <v>0</v>
      </c>
      <c r="CJF39" s="536">
        <f>ROUND(Eigenmischungen!CJN46,1)</f>
        <v>0</v>
      </c>
      <c r="CJG39" s="536">
        <f>ROUND(Eigenmischungen!CJO46,1)</f>
        <v>0</v>
      </c>
      <c r="CJH39" s="536">
        <f>ROUND(Eigenmischungen!CJP46,1)</f>
        <v>0</v>
      </c>
      <c r="CJI39" s="536">
        <f>ROUND(Eigenmischungen!CJQ46,1)</f>
        <v>0</v>
      </c>
      <c r="CJJ39" s="536">
        <f>ROUND(Eigenmischungen!CJR46,1)</f>
        <v>0</v>
      </c>
      <c r="CJK39" s="536">
        <f>ROUND(Eigenmischungen!CJS46,1)</f>
        <v>0</v>
      </c>
      <c r="CJL39" s="536">
        <f>ROUND(Eigenmischungen!CJT46,1)</f>
        <v>0</v>
      </c>
      <c r="CJM39" s="536">
        <f>ROUND(Eigenmischungen!CJU46,1)</f>
        <v>0</v>
      </c>
      <c r="CJN39" s="536">
        <f>ROUND(Eigenmischungen!CJV46,1)</f>
        <v>0</v>
      </c>
      <c r="CJO39" s="536">
        <f>ROUND(Eigenmischungen!CJW46,1)</f>
        <v>0</v>
      </c>
      <c r="CJP39" s="536">
        <f>ROUND(Eigenmischungen!CJX46,1)</f>
        <v>0</v>
      </c>
      <c r="CJQ39" s="536">
        <f>ROUND(Eigenmischungen!CJY46,1)</f>
        <v>0</v>
      </c>
      <c r="CJR39" s="536">
        <f>ROUND(Eigenmischungen!CJZ46,1)</f>
        <v>0</v>
      </c>
      <c r="CJS39" s="536">
        <f>ROUND(Eigenmischungen!CKA46,1)</f>
        <v>0</v>
      </c>
      <c r="CJT39" s="536">
        <f>ROUND(Eigenmischungen!CKB46,1)</f>
        <v>0</v>
      </c>
      <c r="CJU39" s="536">
        <f>ROUND(Eigenmischungen!CKC46,1)</f>
        <v>0</v>
      </c>
      <c r="CJV39" s="536">
        <f>ROUND(Eigenmischungen!CKD46,1)</f>
        <v>0</v>
      </c>
      <c r="CJW39" s="536">
        <f>ROUND(Eigenmischungen!CKE46,1)</f>
        <v>0</v>
      </c>
      <c r="CJX39" s="536">
        <f>ROUND(Eigenmischungen!CKF46,1)</f>
        <v>0</v>
      </c>
      <c r="CJY39" s="536">
        <f>ROUND(Eigenmischungen!CKG46,1)</f>
        <v>0</v>
      </c>
      <c r="CJZ39" s="536">
        <f>ROUND(Eigenmischungen!CKH46,1)</f>
        <v>0</v>
      </c>
      <c r="CKA39" s="536">
        <f>ROUND(Eigenmischungen!CKI46,1)</f>
        <v>0</v>
      </c>
      <c r="CKB39" s="536">
        <f>ROUND(Eigenmischungen!CKJ46,1)</f>
        <v>0</v>
      </c>
      <c r="CKC39" s="536">
        <f>ROUND(Eigenmischungen!CKK46,1)</f>
        <v>0</v>
      </c>
      <c r="CKD39" s="536">
        <f>ROUND(Eigenmischungen!CKL46,1)</f>
        <v>0</v>
      </c>
      <c r="CKE39" s="536">
        <f>ROUND(Eigenmischungen!CKM46,1)</f>
        <v>0</v>
      </c>
      <c r="CKF39" s="536">
        <f>ROUND(Eigenmischungen!CKN46,1)</f>
        <v>0</v>
      </c>
      <c r="CKG39" s="536">
        <f>ROUND(Eigenmischungen!CKO46,1)</f>
        <v>0</v>
      </c>
      <c r="CKH39" s="536">
        <f>ROUND(Eigenmischungen!CKP46,1)</f>
        <v>0</v>
      </c>
      <c r="CKI39" s="536">
        <f>ROUND(Eigenmischungen!CKQ46,1)</f>
        <v>0</v>
      </c>
      <c r="CKJ39" s="536">
        <f>ROUND(Eigenmischungen!CKR46,1)</f>
        <v>0</v>
      </c>
      <c r="CKK39" s="536">
        <f>ROUND(Eigenmischungen!CKS46,1)</f>
        <v>0</v>
      </c>
      <c r="CKL39" s="536">
        <f>ROUND(Eigenmischungen!CKT46,1)</f>
        <v>0</v>
      </c>
      <c r="CKM39" s="536">
        <f>ROUND(Eigenmischungen!CKU46,1)</f>
        <v>0</v>
      </c>
      <c r="CKN39" s="536">
        <f>ROUND(Eigenmischungen!CKV46,1)</f>
        <v>0</v>
      </c>
      <c r="CKO39" s="536">
        <f>ROUND(Eigenmischungen!CKW46,1)</f>
        <v>0</v>
      </c>
      <c r="CKP39" s="536">
        <f>ROUND(Eigenmischungen!CKX46,1)</f>
        <v>0</v>
      </c>
      <c r="CKQ39" s="536">
        <f>ROUND(Eigenmischungen!CKY46,1)</f>
        <v>0</v>
      </c>
      <c r="CKR39" s="536">
        <f>ROUND(Eigenmischungen!CKZ46,1)</f>
        <v>0</v>
      </c>
      <c r="CKS39" s="536">
        <f>ROUND(Eigenmischungen!CLA46,1)</f>
        <v>0</v>
      </c>
      <c r="CKT39" s="536">
        <f>ROUND(Eigenmischungen!CLB46,1)</f>
        <v>0</v>
      </c>
      <c r="CKU39" s="536">
        <f>ROUND(Eigenmischungen!CLC46,1)</f>
        <v>0</v>
      </c>
      <c r="CKV39" s="536">
        <f>ROUND(Eigenmischungen!CLD46,1)</f>
        <v>0</v>
      </c>
      <c r="CKW39" s="536">
        <f>ROUND(Eigenmischungen!CLE46,1)</f>
        <v>0</v>
      </c>
      <c r="CKX39" s="536">
        <f>ROUND(Eigenmischungen!CLF46,1)</f>
        <v>0</v>
      </c>
      <c r="CKY39" s="536">
        <f>ROUND(Eigenmischungen!CLG46,1)</f>
        <v>0</v>
      </c>
      <c r="CKZ39" s="536">
        <f>ROUND(Eigenmischungen!CLH46,1)</f>
        <v>0</v>
      </c>
      <c r="CLA39" s="536">
        <f>ROUND(Eigenmischungen!CLI46,1)</f>
        <v>0</v>
      </c>
      <c r="CLB39" s="536">
        <f>ROUND(Eigenmischungen!CLJ46,1)</f>
        <v>0</v>
      </c>
      <c r="CLC39" s="536">
        <f>ROUND(Eigenmischungen!CLK46,1)</f>
        <v>0</v>
      </c>
      <c r="CLD39" s="536">
        <f>ROUND(Eigenmischungen!CLL46,1)</f>
        <v>0</v>
      </c>
      <c r="CLE39" s="536">
        <f>ROUND(Eigenmischungen!CLM46,1)</f>
        <v>0</v>
      </c>
      <c r="CLF39" s="536">
        <f>ROUND(Eigenmischungen!CLN46,1)</f>
        <v>0</v>
      </c>
      <c r="CLG39" s="536">
        <f>ROUND(Eigenmischungen!CLO46,1)</f>
        <v>0</v>
      </c>
      <c r="CLH39" s="536">
        <f>ROUND(Eigenmischungen!CLP46,1)</f>
        <v>0</v>
      </c>
      <c r="CLI39" s="536">
        <f>ROUND(Eigenmischungen!CLQ46,1)</f>
        <v>0</v>
      </c>
      <c r="CLJ39" s="536">
        <f>ROUND(Eigenmischungen!CLR46,1)</f>
        <v>0</v>
      </c>
      <c r="CLK39" s="536">
        <f>ROUND(Eigenmischungen!CLS46,1)</f>
        <v>0</v>
      </c>
      <c r="CLL39" s="536">
        <f>ROUND(Eigenmischungen!CLT46,1)</f>
        <v>0</v>
      </c>
      <c r="CLM39" s="536">
        <f>ROUND(Eigenmischungen!CLU46,1)</f>
        <v>0</v>
      </c>
      <c r="CLN39" s="536">
        <f>ROUND(Eigenmischungen!CLV46,1)</f>
        <v>0</v>
      </c>
      <c r="CLO39" s="536">
        <f>ROUND(Eigenmischungen!CLW46,1)</f>
        <v>0</v>
      </c>
      <c r="CLP39" s="536">
        <f>ROUND(Eigenmischungen!CLX46,1)</f>
        <v>0</v>
      </c>
      <c r="CLQ39" s="536">
        <f>ROUND(Eigenmischungen!CLY46,1)</f>
        <v>0</v>
      </c>
      <c r="CLR39" s="536">
        <f>ROUND(Eigenmischungen!CLZ46,1)</f>
        <v>0</v>
      </c>
      <c r="CLS39" s="536">
        <f>ROUND(Eigenmischungen!CMA46,1)</f>
        <v>0</v>
      </c>
      <c r="CLT39" s="536">
        <f>ROUND(Eigenmischungen!CMB46,1)</f>
        <v>0</v>
      </c>
      <c r="CLU39" s="536">
        <f>ROUND(Eigenmischungen!CMC46,1)</f>
        <v>0</v>
      </c>
      <c r="CLV39" s="536">
        <f>ROUND(Eigenmischungen!CMD46,1)</f>
        <v>0</v>
      </c>
      <c r="CLW39" s="536">
        <f>ROUND(Eigenmischungen!CME46,1)</f>
        <v>0</v>
      </c>
      <c r="CLX39" s="536">
        <f>ROUND(Eigenmischungen!CMF46,1)</f>
        <v>0</v>
      </c>
      <c r="CLY39" s="536">
        <f>ROUND(Eigenmischungen!CMG46,1)</f>
        <v>0</v>
      </c>
      <c r="CLZ39" s="536">
        <f>ROUND(Eigenmischungen!CMH46,1)</f>
        <v>0</v>
      </c>
      <c r="CMA39" s="536">
        <f>ROUND(Eigenmischungen!CMI46,1)</f>
        <v>0</v>
      </c>
      <c r="CMB39" s="536">
        <f>ROUND(Eigenmischungen!CMJ46,1)</f>
        <v>0</v>
      </c>
      <c r="CMC39" s="536">
        <f>ROUND(Eigenmischungen!CMK46,1)</f>
        <v>0</v>
      </c>
      <c r="CMD39" s="536">
        <f>ROUND(Eigenmischungen!CML46,1)</f>
        <v>0</v>
      </c>
      <c r="CME39" s="536">
        <f>ROUND(Eigenmischungen!CMM46,1)</f>
        <v>0</v>
      </c>
      <c r="CMF39" s="536">
        <f>ROUND(Eigenmischungen!CMN46,1)</f>
        <v>0</v>
      </c>
      <c r="CMG39" s="536">
        <f>ROUND(Eigenmischungen!CMO46,1)</f>
        <v>0</v>
      </c>
      <c r="CMH39" s="536">
        <f>ROUND(Eigenmischungen!CMP46,1)</f>
        <v>0</v>
      </c>
      <c r="CMI39" s="536">
        <f>ROUND(Eigenmischungen!CMQ46,1)</f>
        <v>0</v>
      </c>
      <c r="CMJ39" s="536">
        <f>ROUND(Eigenmischungen!CMR46,1)</f>
        <v>0</v>
      </c>
      <c r="CMK39" s="536">
        <f>ROUND(Eigenmischungen!CMS46,1)</f>
        <v>0</v>
      </c>
      <c r="CML39" s="536">
        <f>ROUND(Eigenmischungen!CMT46,1)</f>
        <v>0</v>
      </c>
      <c r="CMM39" s="536">
        <f>ROUND(Eigenmischungen!CMU46,1)</f>
        <v>0</v>
      </c>
      <c r="CMN39" s="536">
        <f>ROUND(Eigenmischungen!CMV46,1)</f>
        <v>0</v>
      </c>
      <c r="CMO39" s="536">
        <f>ROUND(Eigenmischungen!CMW46,1)</f>
        <v>0</v>
      </c>
      <c r="CMP39" s="536">
        <f>ROUND(Eigenmischungen!CMX46,1)</f>
        <v>0</v>
      </c>
      <c r="CMQ39" s="536">
        <f>ROUND(Eigenmischungen!CMY46,1)</f>
        <v>0</v>
      </c>
      <c r="CMR39" s="536">
        <f>ROUND(Eigenmischungen!CMZ46,1)</f>
        <v>0</v>
      </c>
      <c r="CMS39" s="536">
        <f>ROUND(Eigenmischungen!CNA46,1)</f>
        <v>0</v>
      </c>
      <c r="CMT39" s="536">
        <f>ROUND(Eigenmischungen!CNB46,1)</f>
        <v>0</v>
      </c>
      <c r="CMU39" s="536">
        <f>ROUND(Eigenmischungen!CNC46,1)</f>
        <v>0</v>
      </c>
      <c r="CMV39" s="536">
        <f>ROUND(Eigenmischungen!CND46,1)</f>
        <v>0</v>
      </c>
      <c r="CMW39" s="536">
        <f>ROUND(Eigenmischungen!CNE46,1)</f>
        <v>0</v>
      </c>
      <c r="CMX39" s="536">
        <f>ROUND(Eigenmischungen!CNF46,1)</f>
        <v>0</v>
      </c>
      <c r="CMY39" s="536">
        <f>ROUND(Eigenmischungen!CNG46,1)</f>
        <v>0</v>
      </c>
      <c r="CMZ39" s="536">
        <f>ROUND(Eigenmischungen!CNH46,1)</f>
        <v>0</v>
      </c>
      <c r="CNA39" s="536">
        <f>ROUND(Eigenmischungen!CNI46,1)</f>
        <v>0</v>
      </c>
      <c r="CNB39" s="536">
        <f>ROUND(Eigenmischungen!CNJ46,1)</f>
        <v>0</v>
      </c>
      <c r="CNC39" s="536">
        <f>ROUND(Eigenmischungen!CNK46,1)</f>
        <v>0</v>
      </c>
      <c r="CND39" s="536">
        <f>ROUND(Eigenmischungen!CNL46,1)</f>
        <v>0</v>
      </c>
      <c r="CNE39" s="536">
        <f>ROUND(Eigenmischungen!CNM46,1)</f>
        <v>0</v>
      </c>
      <c r="CNF39" s="536">
        <f>ROUND(Eigenmischungen!CNN46,1)</f>
        <v>0</v>
      </c>
      <c r="CNG39" s="536">
        <f>ROUND(Eigenmischungen!CNO46,1)</f>
        <v>0</v>
      </c>
      <c r="CNH39" s="536">
        <f>ROUND(Eigenmischungen!CNP46,1)</f>
        <v>0</v>
      </c>
      <c r="CNI39" s="536">
        <f>ROUND(Eigenmischungen!CNQ46,1)</f>
        <v>0</v>
      </c>
      <c r="CNJ39" s="536">
        <f>ROUND(Eigenmischungen!CNR46,1)</f>
        <v>0</v>
      </c>
      <c r="CNK39" s="536">
        <f>ROUND(Eigenmischungen!CNS46,1)</f>
        <v>0</v>
      </c>
      <c r="CNL39" s="536">
        <f>ROUND(Eigenmischungen!CNT46,1)</f>
        <v>0</v>
      </c>
      <c r="CNM39" s="536">
        <f>ROUND(Eigenmischungen!CNU46,1)</f>
        <v>0</v>
      </c>
      <c r="CNN39" s="536">
        <f>ROUND(Eigenmischungen!CNV46,1)</f>
        <v>0</v>
      </c>
      <c r="CNO39" s="536">
        <f>ROUND(Eigenmischungen!CNW46,1)</f>
        <v>0</v>
      </c>
      <c r="CNP39" s="536">
        <f>ROUND(Eigenmischungen!CNX46,1)</f>
        <v>0</v>
      </c>
      <c r="CNQ39" s="536">
        <f>ROUND(Eigenmischungen!CNY46,1)</f>
        <v>0</v>
      </c>
      <c r="CNR39" s="536">
        <f>ROUND(Eigenmischungen!CNZ46,1)</f>
        <v>0</v>
      </c>
      <c r="CNS39" s="536">
        <f>ROUND(Eigenmischungen!COA46,1)</f>
        <v>0</v>
      </c>
      <c r="CNT39" s="536">
        <f>ROUND(Eigenmischungen!COB46,1)</f>
        <v>0</v>
      </c>
      <c r="CNU39" s="536">
        <f>ROUND(Eigenmischungen!COC46,1)</f>
        <v>0</v>
      </c>
      <c r="CNV39" s="536">
        <f>ROUND(Eigenmischungen!COD46,1)</f>
        <v>0</v>
      </c>
      <c r="CNW39" s="536">
        <f>ROUND(Eigenmischungen!COE46,1)</f>
        <v>0</v>
      </c>
      <c r="CNX39" s="536">
        <f>ROUND(Eigenmischungen!COF46,1)</f>
        <v>0</v>
      </c>
      <c r="CNY39" s="536">
        <f>ROUND(Eigenmischungen!COG46,1)</f>
        <v>0</v>
      </c>
      <c r="CNZ39" s="536">
        <f>ROUND(Eigenmischungen!COH46,1)</f>
        <v>0</v>
      </c>
      <c r="COA39" s="536">
        <f>ROUND(Eigenmischungen!COI46,1)</f>
        <v>0</v>
      </c>
      <c r="COB39" s="536">
        <f>ROUND(Eigenmischungen!COJ46,1)</f>
        <v>0</v>
      </c>
      <c r="COC39" s="536">
        <f>ROUND(Eigenmischungen!COK46,1)</f>
        <v>0</v>
      </c>
      <c r="COD39" s="536">
        <f>ROUND(Eigenmischungen!COL46,1)</f>
        <v>0</v>
      </c>
      <c r="COE39" s="536">
        <f>ROUND(Eigenmischungen!COM46,1)</f>
        <v>0</v>
      </c>
      <c r="COF39" s="536">
        <f>ROUND(Eigenmischungen!CON46,1)</f>
        <v>0</v>
      </c>
      <c r="COG39" s="536">
        <f>ROUND(Eigenmischungen!COO46,1)</f>
        <v>0</v>
      </c>
      <c r="COH39" s="536">
        <f>ROUND(Eigenmischungen!COP46,1)</f>
        <v>0</v>
      </c>
      <c r="COI39" s="536">
        <f>ROUND(Eigenmischungen!COQ46,1)</f>
        <v>0</v>
      </c>
      <c r="COJ39" s="536">
        <f>ROUND(Eigenmischungen!COR46,1)</f>
        <v>0</v>
      </c>
      <c r="COK39" s="536">
        <f>ROUND(Eigenmischungen!COS46,1)</f>
        <v>0</v>
      </c>
      <c r="COL39" s="536">
        <f>ROUND(Eigenmischungen!COT46,1)</f>
        <v>0</v>
      </c>
      <c r="COM39" s="536">
        <f>ROUND(Eigenmischungen!COU46,1)</f>
        <v>0</v>
      </c>
      <c r="CON39" s="536">
        <f>ROUND(Eigenmischungen!COV46,1)</f>
        <v>0</v>
      </c>
      <c r="COO39" s="536">
        <f>ROUND(Eigenmischungen!COW46,1)</f>
        <v>0</v>
      </c>
      <c r="COP39" s="536">
        <f>ROUND(Eigenmischungen!COX46,1)</f>
        <v>0</v>
      </c>
      <c r="COQ39" s="536">
        <f>ROUND(Eigenmischungen!COY46,1)</f>
        <v>0</v>
      </c>
      <c r="COR39" s="536">
        <f>ROUND(Eigenmischungen!COZ46,1)</f>
        <v>0</v>
      </c>
      <c r="COS39" s="536">
        <f>ROUND(Eigenmischungen!CPA46,1)</f>
        <v>0</v>
      </c>
      <c r="COT39" s="536">
        <f>ROUND(Eigenmischungen!CPB46,1)</f>
        <v>0</v>
      </c>
      <c r="COU39" s="536">
        <f>ROUND(Eigenmischungen!CPC46,1)</f>
        <v>0</v>
      </c>
      <c r="COV39" s="536">
        <f>ROUND(Eigenmischungen!CPD46,1)</f>
        <v>0</v>
      </c>
      <c r="COW39" s="536">
        <f>ROUND(Eigenmischungen!CPE46,1)</f>
        <v>0</v>
      </c>
      <c r="COX39" s="536">
        <f>ROUND(Eigenmischungen!CPF46,1)</f>
        <v>0</v>
      </c>
      <c r="COY39" s="536">
        <f>ROUND(Eigenmischungen!CPG46,1)</f>
        <v>0</v>
      </c>
      <c r="COZ39" s="536">
        <f>ROUND(Eigenmischungen!CPH46,1)</f>
        <v>0</v>
      </c>
      <c r="CPA39" s="536">
        <f>ROUND(Eigenmischungen!CPI46,1)</f>
        <v>0</v>
      </c>
      <c r="CPB39" s="536">
        <f>ROUND(Eigenmischungen!CPJ46,1)</f>
        <v>0</v>
      </c>
      <c r="CPC39" s="536">
        <f>ROUND(Eigenmischungen!CPK46,1)</f>
        <v>0</v>
      </c>
      <c r="CPD39" s="536">
        <f>ROUND(Eigenmischungen!CPL46,1)</f>
        <v>0</v>
      </c>
      <c r="CPE39" s="536">
        <f>ROUND(Eigenmischungen!CPM46,1)</f>
        <v>0</v>
      </c>
      <c r="CPF39" s="536">
        <f>ROUND(Eigenmischungen!CPN46,1)</f>
        <v>0</v>
      </c>
      <c r="CPG39" s="536">
        <f>ROUND(Eigenmischungen!CPO46,1)</f>
        <v>0</v>
      </c>
      <c r="CPH39" s="536">
        <f>ROUND(Eigenmischungen!CPP46,1)</f>
        <v>0</v>
      </c>
      <c r="CPI39" s="536">
        <f>ROUND(Eigenmischungen!CPQ46,1)</f>
        <v>0</v>
      </c>
      <c r="CPJ39" s="536">
        <f>ROUND(Eigenmischungen!CPR46,1)</f>
        <v>0</v>
      </c>
      <c r="CPK39" s="536">
        <f>ROUND(Eigenmischungen!CPS46,1)</f>
        <v>0</v>
      </c>
      <c r="CPL39" s="536">
        <f>ROUND(Eigenmischungen!CPT46,1)</f>
        <v>0</v>
      </c>
      <c r="CPM39" s="536">
        <f>ROUND(Eigenmischungen!CPU46,1)</f>
        <v>0</v>
      </c>
      <c r="CPN39" s="536">
        <f>ROUND(Eigenmischungen!CPV46,1)</f>
        <v>0</v>
      </c>
      <c r="CPO39" s="536">
        <f>ROUND(Eigenmischungen!CPW46,1)</f>
        <v>0</v>
      </c>
      <c r="CPP39" s="536">
        <f>ROUND(Eigenmischungen!CPX46,1)</f>
        <v>0</v>
      </c>
      <c r="CPQ39" s="536">
        <f>ROUND(Eigenmischungen!CPY46,1)</f>
        <v>0</v>
      </c>
      <c r="CPR39" s="536">
        <f>ROUND(Eigenmischungen!CPZ46,1)</f>
        <v>0</v>
      </c>
      <c r="CPS39" s="536">
        <f>ROUND(Eigenmischungen!CQA46,1)</f>
        <v>0</v>
      </c>
      <c r="CPT39" s="536">
        <f>ROUND(Eigenmischungen!CQB46,1)</f>
        <v>0</v>
      </c>
      <c r="CPU39" s="536">
        <f>ROUND(Eigenmischungen!CQC46,1)</f>
        <v>0</v>
      </c>
      <c r="CPV39" s="536">
        <f>ROUND(Eigenmischungen!CQD46,1)</f>
        <v>0</v>
      </c>
      <c r="CPW39" s="536">
        <f>ROUND(Eigenmischungen!CQE46,1)</f>
        <v>0</v>
      </c>
      <c r="CPX39" s="536">
        <f>ROUND(Eigenmischungen!CQF46,1)</f>
        <v>0</v>
      </c>
      <c r="CPY39" s="536">
        <f>ROUND(Eigenmischungen!CQG46,1)</f>
        <v>0</v>
      </c>
      <c r="CPZ39" s="536">
        <f>ROUND(Eigenmischungen!CQH46,1)</f>
        <v>0</v>
      </c>
      <c r="CQA39" s="536">
        <f>ROUND(Eigenmischungen!CQI46,1)</f>
        <v>0</v>
      </c>
      <c r="CQB39" s="536">
        <f>ROUND(Eigenmischungen!CQJ46,1)</f>
        <v>0</v>
      </c>
      <c r="CQC39" s="536">
        <f>ROUND(Eigenmischungen!CQK46,1)</f>
        <v>0</v>
      </c>
      <c r="CQD39" s="536">
        <f>ROUND(Eigenmischungen!CQL46,1)</f>
        <v>0</v>
      </c>
      <c r="CQE39" s="536">
        <f>ROUND(Eigenmischungen!CQM46,1)</f>
        <v>0</v>
      </c>
      <c r="CQF39" s="536">
        <f>ROUND(Eigenmischungen!CQN46,1)</f>
        <v>0</v>
      </c>
      <c r="CQG39" s="536">
        <f>ROUND(Eigenmischungen!CQO46,1)</f>
        <v>0</v>
      </c>
      <c r="CQH39" s="536">
        <f>ROUND(Eigenmischungen!CQP46,1)</f>
        <v>0</v>
      </c>
      <c r="CQI39" s="536">
        <f>ROUND(Eigenmischungen!CQQ46,1)</f>
        <v>0</v>
      </c>
      <c r="CQJ39" s="536">
        <f>ROUND(Eigenmischungen!CQR46,1)</f>
        <v>0</v>
      </c>
      <c r="CQK39" s="536">
        <f>ROUND(Eigenmischungen!CQS46,1)</f>
        <v>0</v>
      </c>
      <c r="CQL39" s="536">
        <f>ROUND(Eigenmischungen!CQT46,1)</f>
        <v>0</v>
      </c>
      <c r="CQM39" s="536">
        <f>ROUND(Eigenmischungen!CQU46,1)</f>
        <v>0</v>
      </c>
      <c r="CQN39" s="536">
        <f>ROUND(Eigenmischungen!CQV46,1)</f>
        <v>0</v>
      </c>
      <c r="CQO39" s="536">
        <f>ROUND(Eigenmischungen!CQW46,1)</f>
        <v>0</v>
      </c>
      <c r="CQP39" s="536">
        <f>ROUND(Eigenmischungen!CQX46,1)</f>
        <v>0</v>
      </c>
      <c r="CQQ39" s="536">
        <f>ROUND(Eigenmischungen!CQY46,1)</f>
        <v>0</v>
      </c>
      <c r="CQR39" s="536">
        <f>ROUND(Eigenmischungen!CQZ46,1)</f>
        <v>0</v>
      </c>
      <c r="CQS39" s="536">
        <f>ROUND(Eigenmischungen!CRA46,1)</f>
        <v>0</v>
      </c>
      <c r="CQT39" s="536">
        <f>ROUND(Eigenmischungen!CRB46,1)</f>
        <v>0</v>
      </c>
      <c r="CQU39" s="536">
        <f>ROUND(Eigenmischungen!CRC46,1)</f>
        <v>0</v>
      </c>
      <c r="CQV39" s="536">
        <f>ROUND(Eigenmischungen!CRD46,1)</f>
        <v>0</v>
      </c>
      <c r="CQW39" s="536">
        <f>ROUND(Eigenmischungen!CRE46,1)</f>
        <v>0</v>
      </c>
      <c r="CQX39" s="536">
        <f>ROUND(Eigenmischungen!CRF46,1)</f>
        <v>0</v>
      </c>
      <c r="CQY39" s="536">
        <f>ROUND(Eigenmischungen!CRG46,1)</f>
        <v>0</v>
      </c>
      <c r="CQZ39" s="536">
        <f>ROUND(Eigenmischungen!CRH46,1)</f>
        <v>0</v>
      </c>
      <c r="CRA39" s="536">
        <f>ROUND(Eigenmischungen!CRI46,1)</f>
        <v>0</v>
      </c>
      <c r="CRB39" s="536">
        <f>ROUND(Eigenmischungen!CRJ46,1)</f>
        <v>0</v>
      </c>
      <c r="CRC39" s="536">
        <f>ROUND(Eigenmischungen!CRK46,1)</f>
        <v>0</v>
      </c>
      <c r="CRD39" s="536">
        <f>ROUND(Eigenmischungen!CRL46,1)</f>
        <v>0</v>
      </c>
      <c r="CRE39" s="536">
        <f>ROUND(Eigenmischungen!CRM46,1)</f>
        <v>0</v>
      </c>
      <c r="CRF39" s="536">
        <f>ROUND(Eigenmischungen!CRN46,1)</f>
        <v>0</v>
      </c>
      <c r="CRG39" s="536">
        <f>ROUND(Eigenmischungen!CRO46,1)</f>
        <v>0</v>
      </c>
      <c r="CRH39" s="536">
        <f>ROUND(Eigenmischungen!CRP46,1)</f>
        <v>0</v>
      </c>
      <c r="CRI39" s="536">
        <f>ROUND(Eigenmischungen!CRQ46,1)</f>
        <v>0</v>
      </c>
      <c r="CRJ39" s="536">
        <f>ROUND(Eigenmischungen!CRR46,1)</f>
        <v>0</v>
      </c>
      <c r="CRK39" s="536">
        <f>ROUND(Eigenmischungen!CRS46,1)</f>
        <v>0</v>
      </c>
      <c r="CRL39" s="536">
        <f>ROUND(Eigenmischungen!CRT46,1)</f>
        <v>0</v>
      </c>
      <c r="CRM39" s="536">
        <f>ROUND(Eigenmischungen!CRU46,1)</f>
        <v>0</v>
      </c>
      <c r="CRN39" s="536">
        <f>ROUND(Eigenmischungen!CRV46,1)</f>
        <v>0</v>
      </c>
      <c r="CRO39" s="536">
        <f>ROUND(Eigenmischungen!CRW46,1)</f>
        <v>0</v>
      </c>
      <c r="CRP39" s="536">
        <f>ROUND(Eigenmischungen!CRX46,1)</f>
        <v>0</v>
      </c>
      <c r="CRQ39" s="536">
        <f>ROUND(Eigenmischungen!CRY46,1)</f>
        <v>0</v>
      </c>
      <c r="CRR39" s="536">
        <f>ROUND(Eigenmischungen!CRZ46,1)</f>
        <v>0</v>
      </c>
      <c r="CRS39" s="536">
        <f>ROUND(Eigenmischungen!CSA46,1)</f>
        <v>0</v>
      </c>
      <c r="CRT39" s="536">
        <f>ROUND(Eigenmischungen!CSB46,1)</f>
        <v>0</v>
      </c>
      <c r="CRU39" s="536">
        <f>ROUND(Eigenmischungen!CSC46,1)</f>
        <v>0</v>
      </c>
      <c r="CRV39" s="536">
        <f>ROUND(Eigenmischungen!CSD46,1)</f>
        <v>0</v>
      </c>
      <c r="CRW39" s="536">
        <f>ROUND(Eigenmischungen!CSE46,1)</f>
        <v>0</v>
      </c>
      <c r="CRX39" s="536">
        <f>ROUND(Eigenmischungen!CSF46,1)</f>
        <v>0</v>
      </c>
      <c r="CRY39" s="536">
        <f>ROUND(Eigenmischungen!CSG46,1)</f>
        <v>0</v>
      </c>
      <c r="CRZ39" s="536">
        <f>ROUND(Eigenmischungen!CSH46,1)</f>
        <v>0</v>
      </c>
      <c r="CSA39" s="536">
        <f>ROUND(Eigenmischungen!CSI46,1)</f>
        <v>0</v>
      </c>
      <c r="CSB39" s="536">
        <f>ROUND(Eigenmischungen!CSJ46,1)</f>
        <v>0</v>
      </c>
      <c r="CSC39" s="536">
        <f>ROUND(Eigenmischungen!CSK46,1)</f>
        <v>0</v>
      </c>
      <c r="CSD39" s="536">
        <f>ROUND(Eigenmischungen!CSL46,1)</f>
        <v>0</v>
      </c>
      <c r="CSE39" s="536">
        <f>ROUND(Eigenmischungen!CSM46,1)</f>
        <v>0</v>
      </c>
      <c r="CSF39" s="536">
        <f>ROUND(Eigenmischungen!CSN46,1)</f>
        <v>0</v>
      </c>
      <c r="CSG39" s="536">
        <f>ROUND(Eigenmischungen!CSO46,1)</f>
        <v>0</v>
      </c>
      <c r="CSH39" s="536">
        <f>ROUND(Eigenmischungen!CSP46,1)</f>
        <v>0</v>
      </c>
      <c r="CSI39" s="536">
        <f>ROUND(Eigenmischungen!CSQ46,1)</f>
        <v>0</v>
      </c>
      <c r="CSJ39" s="536">
        <f>ROUND(Eigenmischungen!CSR46,1)</f>
        <v>0</v>
      </c>
      <c r="CSK39" s="536">
        <f>ROUND(Eigenmischungen!CSS46,1)</f>
        <v>0</v>
      </c>
      <c r="CSL39" s="536">
        <f>ROUND(Eigenmischungen!CST46,1)</f>
        <v>0</v>
      </c>
      <c r="CSM39" s="536">
        <f>ROUND(Eigenmischungen!CSU46,1)</f>
        <v>0</v>
      </c>
      <c r="CSN39" s="536">
        <f>ROUND(Eigenmischungen!CSV46,1)</f>
        <v>0</v>
      </c>
      <c r="CSO39" s="536">
        <f>ROUND(Eigenmischungen!CSW46,1)</f>
        <v>0</v>
      </c>
      <c r="CSP39" s="536">
        <f>ROUND(Eigenmischungen!CSX46,1)</f>
        <v>0</v>
      </c>
      <c r="CSQ39" s="536">
        <f>ROUND(Eigenmischungen!CSY46,1)</f>
        <v>0</v>
      </c>
      <c r="CSR39" s="536">
        <f>ROUND(Eigenmischungen!CSZ46,1)</f>
        <v>0</v>
      </c>
      <c r="CSS39" s="536">
        <f>ROUND(Eigenmischungen!CTA46,1)</f>
        <v>0</v>
      </c>
      <c r="CST39" s="536">
        <f>ROUND(Eigenmischungen!CTB46,1)</f>
        <v>0</v>
      </c>
      <c r="CSU39" s="536">
        <f>ROUND(Eigenmischungen!CTC46,1)</f>
        <v>0</v>
      </c>
      <c r="CSV39" s="536">
        <f>ROUND(Eigenmischungen!CTD46,1)</f>
        <v>0</v>
      </c>
      <c r="CSW39" s="536">
        <f>ROUND(Eigenmischungen!CTE46,1)</f>
        <v>0</v>
      </c>
      <c r="CSX39" s="536">
        <f>ROUND(Eigenmischungen!CTF46,1)</f>
        <v>0</v>
      </c>
      <c r="CSY39" s="536">
        <f>ROUND(Eigenmischungen!CTG46,1)</f>
        <v>0</v>
      </c>
      <c r="CSZ39" s="536">
        <f>ROUND(Eigenmischungen!CTH46,1)</f>
        <v>0</v>
      </c>
      <c r="CTA39" s="536">
        <f>ROUND(Eigenmischungen!CTI46,1)</f>
        <v>0</v>
      </c>
      <c r="CTB39" s="536">
        <f>ROUND(Eigenmischungen!CTJ46,1)</f>
        <v>0</v>
      </c>
      <c r="CTC39" s="536">
        <f>ROUND(Eigenmischungen!CTK46,1)</f>
        <v>0</v>
      </c>
      <c r="CTD39" s="536">
        <f>ROUND(Eigenmischungen!CTL46,1)</f>
        <v>0</v>
      </c>
      <c r="CTE39" s="536">
        <f>ROUND(Eigenmischungen!CTM46,1)</f>
        <v>0</v>
      </c>
      <c r="CTF39" s="536">
        <f>ROUND(Eigenmischungen!CTN46,1)</f>
        <v>0</v>
      </c>
      <c r="CTG39" s="536">
        <f>ROUND(Eigenmischungen!CTO46,1)</f>
        <v>0</v>
      </c>
      <c r="CTH39" s="536">
        <f>ROUND(Eigenmischungen!CTP46,1)</f>
        <v>0</v>
      </c>
      <c r="CTI39" s="536">
        <f>ROUND(Eigenmischungen!CTQ46,1)</f>
        <v>0</v>
      </c>
      <c r="CTJ39" s="536">
        <f>ROUND(Eigenmischungen!CTR46,1)</f>
        <v>0</v>
      </c>
      <c r="CTK39" s="536">
        <f>ROUND(Eigenmischungen!CTS46,1)</f>
        <v>0</v>
      </c>
      <c r="CTL39" s="536">
        <f>ROUND(Eigenmischungen!CTT46,1)</f>
        <v>0</v>
      </c>
      <c r="CTM39" s="536">
        <f>ROUND(Eigenmischungen!CTU46,1)</f>
        <v>0</v>
      </c>
      <c r="CTN39" s="536">
        <f>ROUND(Eigenmischungen!CTV46,1)</f>
        <v>0</v>
      </c>
      <c r="CTO39" s="536">
        <f>ROUND(Eigenmischungen!CTW46,1)</f>
        <v>0</v>
      </c>
      <c r="CTP39" s="536">
        <f>ROUND(Eigenmischungen!CTX46,1)</f>
        <v>0</v>
      </c>
      <c r="CTQ39" s="536">
        <f>ROUND(Eigenmischungen!CTY46,1)</f>
        <v>0</v>
      </c>
      <c r="CTR39" s="536">
        <f>ROUND(Eigenmischungen!CTZ46,1)</f>
        <v>0</v>
      </c>
      <c r="CTS39" s="536">
        <f>ROUND(Eigenmischungen!CUA46,1)</f>
        <v>0</v>
      </c>
      <c r="CTT39" s="536">
        <f>ROUND(Eigenmischungen!CUB46,1)</f>
        <v>0</v>
      </c>
      <c r="CTU39" s="536">
        <f>ROUND(Eigenmischungen!CUC46,1)</f>
        <v>0</v>
      </c>
      <c r="CTV39" s="536">
        <f>ROUND(Eigenmischungen!CUD46,1)</f>
        <v>0</v>
      </c>
      <c r="CTW39" s="536">
        <f>ROUND(Eigenmischungen!CUE46,1)</f>
        <v>0</v>
      </c>
      <c r="CTX39" s="536">
        <f>ROUND(Eigenmischungen!CUF46,1)</f>
        <v>0</v>
      </c>
      <c r="CTY39" s="536">
        <f>ROUND(Eigenmischungen!CUG46,1)</f>
        <v>0</v>
      </c>
      <c r="CTZ39" s="536">
        <f>ROUND(Eigenmischungen!CUH46,1)</f>
        <v>0</v>
      </c>
      <c r="CUA39" s="536">
        <f>ROUND(Eigenmischungen!CUI46,1)</f>
        <v>0</v>
      </c>
      <c r="CUB39" s="536">
        <f>ROUND(Eigenmischungen!CUJ46,1)</f>
        <v>0</v>
      </c>
      <c r="CUC39" s="536">
        <f>ROUND(Eigenmischungen!CUK46,1)</f>
        <v>0</v>
      </c>
      <c r="CUD39" s="536">
        <f>ROUND(Eigenmischungen!CUL46,1)</f>
        <v>0</v>
      </c>
      <c r="CUE39" s="536">
        <f>ROUND(Eigenmischungen!CUM46,1)</f>
        <v>0</v>
      </c>
      <c r="CUF39" s="536">
        <f>ROUND(Eigenmischungen!CUN46,1)</f>
        <v>0</v>
      </c>
      <c r="CUG39" s="536">
        <f>ROUND(Eigenmischungen!CUO46,1)</f>
        <v>0</v>
      </c>
      <c r="CUH39" s="536">
        <f>ROUND(Eigenmischungen!CUP46,1)</f>
        <v>0</v>
      </c>
      <c r="CUI39" s="536">
        <f>ROUND(Eigenmischungen!CUQ46,1)</f>
        <v>0</v>
      </c>
      <c r="CUJ39" s="536">
        <f>ROUND(Eigenmischungen!CUR46,1)</f>
        <v>0</v>
      </c>
      <c r="CUK39" s="536">
        <f>ROUND(Eigenmischungen!CUS46,1)</f>
        <v>0</v>
      </c>
      <c r="CUL39" s="536">
        <f>ROUND(Eigenmischungen!CUT46,1)</f>
        <v>0</v>
      </c>
      <c r="CUM39" s="536">
        <f>ROUND(Eigenmischungen!CUU46,1)</f>
        <v>0</v>
      </c>
      <c r="CUN39" s="536">
        <f>ROUND(Eigenmischungen!CUV46,1)</f>
        <v>0</v>
      </c>
      <c r="CUO39" s="536">
        <f>ROUND(Eigenmischungen!CUW46,1)</f>
        <v>0</v>
      </c>
      <c r="CUP39" s="536">
        <f>ROUND(Eigenmischungen!CUX46,1)</f>
        <v>0</v>
      </c>
      <c r="CUQ39" s="536">
        <f>ROUND(Eigenmischungen!CUY46,1)</f>
        <v>0</v>
      </c>
      <c r="CUR39" s="536">
        <f>ROUND(Eigenmischungen!CUZ46,1)</f>
        <v>0</v>
      </c>
      <c r="CUS39" s="536">
        <f>ROUND(Eigenmischungen!CVA46,1)</f>
        <v>0</v>
      </c>
      <c r="CUT39" s="536">
        <f>ROUND(Eigenmischungen!CVB46,1)</f>
        <v>0</v>
      </c>
      <c r="CUU39" s="536">
        <f>ROUND(Eigenmischungen!CVC46,1)</f>
        <v>0</v>
      </c>
      <c r="CUV39" s="536">
        <f>ROUND(Eigenmischungen!CVD46,1)</f>
        <v>0</v>
      </c>
      <c r="CUW39" s="536">
        <f>ROUND(Eigenmischungen!CVE46,1)</f>
        <v>0</v>
      </c>
      <c r="CUX39" s="536">
        <f>ROUND(Eigenmischungen!CVF46,1)</f>
        <v>0</v>
      </c>
      <c r="CUY39" s="536">
        <f>ROUND(Eigenmischungen!CVG46,1)</f>
        <v>0</v>
      </c>
      <c r="CUZ39" s="536">
        <f>ROUND(Eigenmischungen!CVH46,1)</f>
        <v>0</v>
      </c>
      <c r="CVA39" s="536">
        <f>ROUND(Eigenmischungen!CVI46,1)</f>
        <v>0</v>
      </c>
      <c r="CVB39" s="536">
        <f>ROUND(Eigenmischungen!CVJ46,1)</f>
        <v>0</v>
      </c>
      <c r="CVC39" s="536">
        <f>ROUND(Eigenmischungen!CVK46,1)</f>
        <v>0</v>
      </c>
      <c r="CVD39" s="536">
        <f>ROUND(Eigenmischungen!CVL46,1)</f>
        <v>0</v>
      </c>
      <c r="CVE39" s="536">
        <f>ROUND(Eigenmischungen!CVM46,1)</f>
        <v>0</v>
      </c>
      <c r="CVF39" s="536">
        <f>ROUND(Eigenmischungen!CVN46,1)</f>
        <v>0</v>
      </c>
      <c r="CVG39" s="536">
        <f>ROUND(Eigenmischungen!CVO46,1)</f>
        <v>0</v>
      </c>
      <c r="CVH39" s="536">
        <f>ROUND(Eigenmischungen!CVP46,1)</f>
        <v>0</v>
      </c>
      <c r="CVI39" s="536">
        <f>ROUND(Eigenmischungen!CVQ46,1)</f>
        <v>0</v>
      </c>
      <c r="CVJ39" s="536">
        <f>ROUND(Eigenmischungen!CVR46,1)</f>
        <v>0</v>
      </c>
      <c r="CVK39" s="536">
        <f>ROUND(Eigenmischungen!CVS46,1)</f>
        <v>0</v>
      </c>
      <c r="CVL39" s="536">
        <f>ROUND(Eigenmischungen!CVT46,1)</f>
        <v>0</v>
      </c>
      <c r="CVM39" s="536">
        <f>ROUND(Eigenmischungen!CVU46,1)</f>
        <v>0</v>
      </c>
      <c r="CVN39" s="536">
        <f>ROUND(Eigenmischungen!CVV46,1)</f>
        <v>0</v>
      </c>
      <c r="CVO39" s="536">
        <f>ROUND(Eigenmischungen!CVW46,1)</f>
        <v>0</v>
      </c>
      <c r="CVP39" s="536">
        <f>ROUND(Eigenmischungen!CVX46,1)</f>
        <v>0</v>
      </c>
      <c r="CVQ39" s="536">
        <f>ROUND(Eigenmischungen!CVY46,1)</f>
        <v>0</v>
      </c>
      <c r="CVR39" s="536">
        <f>ROUND(Eigenmischungen!CVZ46,1)</f>
        <v>0</v>
      </c>
      <c r="CVS39" s="536">
        <f>ROUND(Eigenmischungen!CWA46,1)</f>
        <v>0</v>
      </c>
      <c r="CVT39" s="536">
        <f>ROUND(Eigenmischungen!CWB46,1)</f>
        <v>0</v>
      </c>
      <c r="CVU39" s="536">
        <f>ROUND(Eigenmischungen!CWC46,1)</f>
        <v>0</v>
      </c>
      <c r="CVV39" s="536">
        <f>ROUND(Eigenmischungen!CWD46,1)</f>
        <v>0</v>
      </c>
      <c r="CVW39" s="536">
        <f>ROUND(Eigenmischungen!CWE46,1)</f>
        <v>0</v>
      </c>
      <c r="CVX39" s="536">
        <f>ROUND(Eigenmischungen!CWF46,1)</f>
        <v>0</v>
      </c>
      <c r="CVY39" s="536">
        <f>ROUND(Eigenmischungen!CWG46,1)</f>
        <v>0</v>
      </c>
      <c r="CVZ39" s="536">
        <f>ROUND(Eigenmischungen!CWH46,1)</f>
        <v>0</v>
      </c>
      <c r="CWA39" s="536">
        <f>ROUND(Eigenmischungen!CWI46,1)</f>
        <v>0</v>
      </c>
      <c r="CWB39" s="536">
        <f>ROUND(Eigenmischungen!CWJ46,1)</f>
        <v>0</v>
      </c>
      <c r="CWC39" s="536">
        <f>ROUND(Eigenmischungen!CWK46,1)</f>
        <v>0</v>
      </c>
      <c r="CWD39" s="536">
        <f>ROUND(Eigenmischungen!CWL46,1)</f>
        <v>0</v>
      </c>
      <c r="CWE39" s="536">
        <f>ROUND(Eigenmischungen!CWM46,1)</f>
        <v>0</v>
      </c>
      <c r="CWF39" s="536">
        <f>ROUND(Eigenmischungen!CWN46,1)</f>
        <v>0</v>
      </c>
      <c r="CWG39" s="536">
        <f>ROUND(Eigenmischungen!CWO46,1)</f>
        <v>0</v>
      </c>
      <c r="CWH39" s="536">
        <f>ROUND(Eigenmischungen!CWP46,1)</f>
        <v>0</v>
      </c>
      <c r="CWI39" s="536">
        <f>ROUND(Eigenmischungen!CWQ46,1)</f>
        <v>0</v>
      </c>
      <c r="CWJ39" s="536">
        <f>ROUND(Eigenmischungen!CWR46,1)</f>
        <v>0</v>
      </c>
      <c r="CWK39" s="536">
        <f>ROUND(Eigenmischungen!CWS46,1)</f>
        <v>0</v>
      </c>
      <c r="CWL39" s="536">
        <f>ROUND(Eigenmischungen!CWT46,1)</f>
        <v>0</v>
      </c>
      <c r="CWM39" s="536">
        <f>ROUND(Eigenmischungen!CWU46,1)</f>
        <v>0</v>
      </c>
      <c r="CWN39" s="536">
        <f>ROUND(Eigenmischungen!CWV46,1)</f>
        <v>0</v>
      </c>
      <c r="CWO39" s="536">
        <f>ROUND(Eigenmischungen!CWW46,1)</f>
        <v>0</v>
      </c>
      <c r="CWP39" s="536">
        <f>ROUND(Eigenmischungen!CWX46,1)</f>
        <v>0</v>
      </c>
      <c r="CWQ39" s="536">
        <f>ROUND(Eigenmischungen!CWY46,1)</f>
        <v>0</v>
      </c>
      <c r="CWR39" s="536">
        <f>ROUND(Eigenmischungen!CWZ46,1)</f>
        <v>0</v>
      </c>
      <c r="CWS39" s="536">
        <f>ROUND(Eigenmischungen!CXA46,1)</f>
        <v>0</v>
      </c>
      <c r="CWT39" s="536">
        <f>ROUND(Eigenmischungen!CXB46,1)</f>
        <v>0</v>
      </c>
      <c r="CWU39" s="536">
        <f>ROUND(Eigenmischungen!CXC46,1)</f>
        <v>0</v>
      </c>
      <c r="CWV39" s="536">
        <f>ROUND(Eigenmischungen!CXD46,1)</f>
        <v>0</v>
      </c>
      <c r="CWW39" s="536">
        <f>ROUND(Eigenmischungen!CXE46,1)</f>
        <v>0</v>
      </c>
      <c r="CWX39" s="536">
        <f>ROUND(Eigenmischungen!CXF46,1)</f>
        <v>0</v>
      </c>
      <c r="CWY39" s="536">
        <f>ROUND(Eigenmischungen!CXG46,1)</f>
        <v>0</v>
      </c>
      <c r="CWZ39" s="536">
        <f>ROUND(Eigenmischungen!CXH46,1)</f>
        <v>0</v>
      </c>
      <c r="CXA39" s="536">
        <f>ROUND(Eigenmischungen!CXI46,1)</f>
        <v>0</v>
      </c>
      <c r="CXB39" s="536">
        <f>ROUND(Eigenmischungen!CXJ46,1)</f>
        <v>0</v>
      </c>
      <c r="CXC39" s="536">
        <f>ROUND(Eigenmischungen!CXK46,1)</f>
        <v>0</v>
      </c>
      <c r="CXD39" s="536">
        <f>ROUND(Eigenmischungen!CXL46,1)</f>
        <v>0</v>
      </c>
      <c r="CXE39" s="536">
        <f>ROUND(Eigenmischungen!CXM46,1)</f>
        <v>0</v>
      </c>
      <c r="CXF39" s="536">
        <f>ROUND(Eigenmischungen!CXN46,1)</f>
        <v>0</v>
      </c>
      <c r="CXG39" s="536">
        <f>ROUND(Eigenmischungen!CXO46,1)</f>
        <v>0</v>
      </c>
      <c r="CXH39" s="536">
        <f>ROUND(Eigenmischungen!CXP46,1)</f>
        <v>0</v>
      </c>
      <c r="CXI39" s="536">
        <f>ROUND(Eigenmischungen!CXQ46,1)</f>
        <v>0</v>
      </c>
      <c r="CXJ39" s="536">
        <f>ROUND(Eigenmischungen!CXR46,1)</f>
        <v>0</v>
      </c>
      <c r="CXK39" s="536">
        <f>ROUND(Eigenmischungen!CXS46,1)</f>
        <v>0</v>
      </c>
      <c r="CXL39" s="536">
        <f>ROUND(Eigenmischungen!CXT46,1)</f>
        <v>0</v>
      </c>
      <c r="CXM39" s="536">
        <f>ROUND(Eigenmischungen!CXU46,1)</f>
        <v>0</v>
      </c>
      <c r="CXN39" s="536">
        <f>ROUND(Eigenmischungen!CXV46,1)</f>
        <v>0</v>
      </c>
      <c r="CXO39" s="536">
        <f>ROUND(Eigenmischungen!CXW46,1)</f>
        <v>0</v>
      </c>
      <c r="CXP39" s="536">
        <f>ROUND(Eigenmischungen!CXX46,1)</f>
        <v>0</v>
      </c>
      <c r="CXQ39" s="536">
        <f>ROUND(Eigenmischungen!CXY46,1)</f>
        <v>0</v>
      </c>
      <c r="CXR39" s="536">
        <f>ROUND(Eigenmischungen!CXZ46,1)</f>
        <v>0</v>
      </c>
      <c r="CXS39" s="536">
        <f>ROUND(Eigenmischungen!CYA46,1)</f>
        <v>0</v>
      </c>
      <c r="CXT39" s="536">
        <f>ROUND(Eigenmischungen!CYB46,1)</f>
        <v>0</v>
      </c>
      <c r="CXU39" s="536">
        <f>ROUND(Eigenmischungen!CYC46,1)</f>
        <v>0</v>
      </c>
      <c r="CXV39" s="536">
        <f>ROUND(Eigenmischungen!CYD46,1)</f>
        <v>0</v>
      </c>
      <c r="CXW39" s="536">
        <f>ROUND(Eigenmischungen!CYE46,1)</f>
        <v>0</v>
      </c>
      <c r="CXX39" s="536">
        <f>ROUND(Eigenmischungen!CYF46,1)</f>
        <v>0</v>
      </c>
      <c r="CXY39" s="536">
        <f>ROUND(Eigenmischungen!CYG46,1)</f>
        <v>0</v>
      </c>
      <c r="CXZ39" s="536">
        <f>ROUND(Eigenmischungen!CYH46,1)</f>
        <v>0</v>
      </c>
      <c r="CYA39" s="536">
        <f>ROUND(Eigenmischungen!CYI46,1)</f>
        <v>0</v>
      </c>
      <c r="CYB39" s="536">
        <f>ROUND(Eigenmischungen!CYJ46,1)</f>
        <v>0</v>
      </c>
      <c r="CYC39" s="536">
        <f>ROUND(Eigenmischungen!CYK46,1)</f>
        <v>0</v>
      </c>
      <c r="CYD39" s="536">
        <f>ROUND(Eigenmischungen!CYL46,1)</f>
        <v>0</v>
      </c>
      <c r="CYE39" s="536">
        <f>ROUND(Eigenmischungen!CYM46,1)</f>
        <v>0</v>
      </c>
      <c r="CYF39" s="536">
        <f>ROUND(Eigenmischungen!CYN46,1)</f>
        <v>0</v>
      </c>
      <c r="CYG39" s="536">
        <f>ROUND(Eigenmischungen!CYO46,1)</f>
        <v>0</v>
      </c>
      <c r="CYH39" s="536">
        <f>ROUND(Eigenmischungen!CYP46,1)</f>
        <v>0</v>
      </c>
      <c r="CYI39" s="536">
        <f>ROUND(Eigenmischungen!CYQ46,1)</f>
        <v>0</v>
      </c>
      <c r="CYJ39" s="536">
        <f>ROUND(Eigenmischungen!CYR46,1)</f>
        <v>0</v>
      </c>
      <c r="CYK39" s="536">
        <f>ROUND(Eigenmischungen!CYS46,1)</f>
        <v>0</v>
      </c>
      <c r="CYL39" s="536">
        <f>ROUND(Eigenmischungen!CYT46,1)</f>
        <v>0</v>
      </c>
      <c r="CYM39" s="536">
        <f>ROUND(Eigenmischungen!CYU46,1)</f>
        <v>0</v>
      </c>
      <c r="CYN39" s="536">
        <f>ROUND(Eigenmischungen!CYV46,1)</f>
        <v>0</v>
      </c>
      <c r="CYO39" s="536">
        <f>ROUND(Eigenmischungen!CYW46,1)</f>
        <v>0</v>
      </c>
      <c r="CYP39" s="536">
        <f>ROUND(Eigenmischungen!CYX46,1)</f>
        <v>0</v>
      </c>
      <c r="CYQ39" s="536">
        <f>ROUND(Eigenmischungen!CYY46,1)</f>
        <v>0</v>
      </c>
      <c r="CYR39" s="536">
        <f>ROUND(Eigenmischungen!CYZ46,1)</f>
        <v>0</v>
      </c>
      <c r="CYS39" s="536">
        <f>ROUND(Eigenmischungen!CZA46,1)</f>
        <v>0</v>
      </c>
      <c r="CYT39" s="536">
        <f>ROUND(Eigenmischungen!CZB46,1)</f>
        <v>0</v>
      </c>
      <c r="CYU39" s="536">
        <f>ROUND(Eigenmischungen!CZC46,1)</f>
        <v>0</v>
      </c>
      <c r="CYV39" s="536">
        <f>ROUND(Eigenmischungen!CZD46,1)</f>
        <v>0</v>
      </c>
      <c r="CYW39" s="536">
        <f>ROUND(Eigenmischungen!CZE46,1)</f>
        <v>0</v>
      </c>
      <c r="CYX39" s="536">
        <f>ROUND(Eigenmischungen!CZF46,1)</f>
        <v>0</v>
      </c>
      <c r="CYY39" s="536">
        <f>ROUND(Eigenmischungen!CZG46,1)</f>
        <v>0</v>
      </c>
      <c r="CYZ39" s="536">
        <f>ROUND(Eigenmischungen!CZH46,1)</f>
        <v>0</v>
      </c>
      <c r="CZA39" s="536">
        <f>ROUND(Eigenmischungen!CZI46,1)</f>
        <v>0</v>
      </c>
      <c r="CZB39" s="536">
        <f>ROUND(Eigenmischungen!CZJ46,1)</f>
        <v>0</v>
      </c>
      <c r="CZC39" s="536">
        <f>ROUND(Eigenmischungen!CZK46,1)</f>
        <v>0</v>
      </c>
      <c r="CZD39" s="536">
        <f>ROUND(Eigenmischungen!CZL46,1)</f>
        <v>0</v>
      </c>
      <c r="CZE39" s="536">
        <f>ROUND(Eigenmischungen!CZM46,1)</f>
        <v>0</v>
      </c>
      <c r="CZF39" s="536">
        <f>ROUND(Eigenmischungen!CZN46,1)</f>
        <v>0</v>
      </c>
      <c r="CZG39" s="536">
        <f>ROUND(Eigenmischungen!CZO46,1)</f>
        <v>0</v>
      </c>
      <c r="CZH39" s="536">
        <f>ROUND(Eigenmischungen!CZP46,1)</f>
        <v>0</v>
      </c>
      <c r="CZI39" s="536">
        <f>ROUND(Eigenmischungen!CZQ46,1)</f>
        <v>0</v>
      </c>
      <c r="CZJ39" s="536">
        <f>ROUND(Eigenmischungen!CZR46,1)</f>
        <v>0</v>
      </c>
      <c r="CZK39" s="536">
        <f>ROUND(Eigenmischungen!CZS46,1)</f>
        <v>0</v>
      </c>
      <c r="CZL39" s="536">
        <f>ROUND(Eigenmischungen!CZT46,1)</f>
        <v>0</v>
      </c>
      <c r="CZM39" s="536">
        <f>ROUND(Eigenmischungen!CZU46,1)</f>
        <v>0</v>
      </c>
      <c r="CZN39" s="536">
        <f>ROUND(Eigenmischungen!CZV46,1)</f>
        <v>0</v>
      </c>
      <c r="CZO39" s="536">
        <f>ROUND(Eigenmischungen!CZW46,1)</f>
        <v>0</v>
      </c>
      <c r="CZP39" s="536">
        <f>ROUND(Eigenmischungen!CZX46,1)</f>
        <v>0</v>
      </c>
      <c r="CZQ39" s="536">
        <f>ROUND(Eigenmischungen!CZY46,1)</f>
        <v>0</v>
      </c>
      <c r="CZR39" s="536">
        <f>ROUND(Eigenmischungen!CZZ46,1)</f>
        <v>0</v>
      </c>
      <c r="CZS39" s="536">
        <f>ROUND(Eigenmischungen!DAA46,1)</f>
        <v>0</v>
      </c>
      <c r="CZT39" s="536">
        <f>ROUND(Eigenmischungen!DAB46,1)</f>
        <v>0</v>
      </c>
      <c r="CZU39" s="536">
        <f>ROUND(Eigenmischungen!DAC46,1)</f>
        <v>0</v>
      </c>
      <c r="CZV39" s="536">
        <f>ROUND(Eigenmischungen!DAD46,1)</f>
        <v>0</v>
      </c>
      <c r="CZW39" s="536">
        <f>ROUND(Eigenmischungen!DAE46,1)</f>
        <v>0</v>
      </c>
      <c r="CZX39" s="536">
        <f>ROUND(Eigenmischungen!DAF46,1)</f>
        <v>0</v>
      </c>
      <c r="CZY39" s="536">
        <f>ROUND(Eigenmischungen!DAG46,1)</f>
        <v>0</v>
      </c>
      <c r="CZZ39" s="536">
        <f>ROUND(Eigenmischungen!DAH46,1)</f>
        <v>0</v>
      </c>
      <c r="DAA39" s="536">
        <f>ROUND(Eigenmischungen!DAI46,1)</f>
        <v>0</v>
      </c>
      <c r="DAB39" s="536">
        <f>ROUND(Eigenmischungen!DAJ46,1)</f>
        <v>0</v>
      </c>
      <c r="DAC39" s="536">
        <f>ROUND(Eigenmischungen!DAK46,1)</f>
        <v>0</v>
      </c>
      <c r="DAD39" s="536">
        <f>ROUND(Eigenmischungen!DAL46,1)</f>
        <v>0</v>
      </c>
      <c r="DAE39" s="536">
        <f>ROUND(Eigenmischungen!DAM46,1)</f>
        <v>0</v>
      </c>
      <c r="DAF39" s="536">
        <f>ROUND(Eigenmischungen!DAN46,1)</f>
        <v>0</v>
      </c>
      <c r="DAG39" s="536">
        <f>ROUND(Eigenmischungen!DAO46,1)</f>
        <v>0</v>
      </c>
      <c r="DAH39" s="536">
        <f>ROUND(Eigenmischungen!DAP46,1)</f>
        <v>0</v>
      </c>
      <c r="DAI39" s="536">
        <f>ROUND(Eigenmischungen!DAQ46,1)</f>
        <v>0</v>
      </c>
      <c r="DAJ39" s="536">
        <f>ROUND(Eigenmischungen!DAR46,1)</f>
        <v>0</v>
      </c>
      <c r="DAK39" s="536">
        <f>ROUND(Eigenmischungen!DAS46,1)</f>
        <v>0</v>
      </c>
      <c r="DAL39" s="536">
        <f>ROUND(Eigenmischungen!DAT46,1)</f>
        <v>0</v>
      </c>
      <c r="DAM39" s="536">
        <f>ROUND(Eigenmischungen!DAU46,1)</f>
        <v>0</v>
      </c>
      <c r="DAN39" s="536">
        <f>ROUND(Eigenmischungen!DAV46,1)</f>
        <v>0</v>
      </c>
      <c r="DAO39" s="536">
        <f>ROUND(Eigenmischungen!DAW46,1)</f>
        <v>0</v>
      </c>
      <c r="DAP39" s="536">
        <f>ROUND(Eigenmischungen!DAX46,1)</f>
        <v>0</v>
      </c>
      <c r="DAQ39" s="536">
        <f>ROUND(Eigenmischungen!DAY46,1)</f>
        <v>0</v>
      </c>
      <c r="DAR39" s="536">
        <f>ROUND(Eigenmischungen!DAZ46,1)</f>
        <v>0</v>
      </c>
      <c r="DAS39" s="536">
        <f>ROUND(Eigenmischungen!DBA46,1)</f>
        <v>0</v>
      </c>
      <c r="DAT39" s="536">
        <f>ROUND(Eigenmischungen!DBB46,1)</f>
        <v>0</v>
      </c>
      <c r="DAU39" s="536">
        <f>ROUND(Eigenmischungen!DBC46,1)</f>
        <v>0</v>
      </c>
      <c r="DAV39" s="536">
        <f>ROUND(Eigenmischungen!DBD46,1)</f>
        <v>0</v>
      </c>
      <c r="DAW39" s="536">
        <f>ROUND(Eigenmischungen!DBE46,1)</f>
        <v>0</v>
      </c>
      <c r="DAX39" s="536">
        <f>ROUND(Eigenmischungen!DBF46,1)</f>
        <v>0</v>
      </c>
      <c r="DAY39" s="536">
        <f>ROUND(Eigenmischungen!DBG46,1)</f>
        <v>0</v>
      </c>
      <c r="DAZ39" s="536">
        <f>ROUND(Eigenmischungen!DBH46,1)</f>
        <v>0</v>
      </c>
      <c r="DBA39" s="536">
        <f>ROUND(Eigenmischungen!DBI46,1)</f>
        <v>0</v>
      </c>
      <c r="DBB39" s="536">
        <f>ROUND(Eigenmischungen!DBJ46,1)</f>
        <v>0</v>
      </c>
      <c r="DBC39" s="536">
        <f>ROUND(Eigenmischungen!DBK46,1)</f>
        <v>0</v>
      </c>
      <c r="DBD39" s="536">
        <f>ROUND(Eigenmischungen!DBL46,1)</f>
        <v>0</v>
      </c>
      <c r="DBE39" s="536">
        <f>ROUND(Eigenmischungen!DBM46,1)</f>
        <v>0</v>
      </c>
      <c r="DBF39" s="536">
        <f>ROUND(Eigenmischungen!DBN46,1)</f>
        <v>0</v>
      </c>
      <c r="DBG39" s="536">
        <f>ROUND(Eigenmischungen!DBO46,1)</f>
        <v>0</v>
      </c>
      <c r="DBH39" s="536">
        <f>ROUND(Eigenmischungen!DBP46,1)</f>
        <v>0</v>
      </c>
      <c r="DBI39" s="536">
        <f>ROUND(Eigenmischungen!DBQ46,1)</f>
        <v>0</v>
      </c>
      <c r="DBJ39" s="536">
        <f>ROUND(Eigenmischungen!DBR46,1)</f>
        <v>0</v>
      </c>
      <c r="DBK39" s="536">
        <f>ROUND(Eigenmischungen!DBS46,1)</f>
        <v>0</v>
      </c>
      <c r="DBL39" s="536">
        <f>ROUND(Eigenmischungen!DBT46,1)</f>
        <v>0</v>
      </c>
      <c r="DBM39" s="536">
        <f>ROUND(Eigenmischungen!DBU46,1)</f>
        <v>0</v>
      </c>
      <c r="DBN39" s="536">
        <f>ROUND(Eigenmischungen!DBV46,1)</f>
        <v>0</v>
      </c>
      <c r="DBO39" s="536">
        <f>ROUND(Eigenmischungen!DBW46,1)</f>
        <v>0</v>
      </c>
      <c r="DBP39" s="536">
        <f>ROUND(Eigenmischungen!DBX46,1)</f>
        <v>0</v>
      </c>
      <c r="DBQ39" s="536">
        <f>ROUND(Eigenmischungen!DBY46,1)</f>
        <v>0</v>
      </c>
      <c r="DBR39" s="536">
        <f>ROUND(Eigenmischungen!DBZ46,1)</f>
        <v>0</v>
      </c>
      <c r="DBS39" s="536">
        <f>ROUND(Eigenmischungen!DCA46,1)</f>
        <v>0</v>
      </c>
      <c r="DBT39" s="536">
        <f>ROUND(Eigenmischungen!DCB46,1)</f>
        <v>0</v>
      </c>
      <c r="DBU39" s="536">
        <f>ROUND(Eigenmischungen!DCC46,1)</f>
        <v>0</v>
      </c>
      <c r="DBV39" s="536">
        <f>ROUND(Eigenmischungen!DCD46,1)</f>
        <v>0</v>
      </c>
      <c r="DBW39" s="536">
        <f>ROUND(Eigenmischungen!DCE46,1)</f>
        <v>0</v>
      </c>
      <c r="DBX39" s="536">
        <f>ROUND(Eigenmischungen!DCF46,1)</f>
        <v>0</v>
      </c>
      <c r="DBY39" s="536">
        <f>ROUND(Eigenmischungen!DCG46,1)</f>
        <v>0</v>
      </c>
      <c r="DBZ39" s="536">
        <f>ROUND(Eigenmischungen!DCH46,1)</f>
        <v>0</v>
      </c>
      <c r="DCA39" s="536">
        <f>ROUND(Eigenmischungen!DCI46,1)</f>
        <v>0</v>
      </c>
      <c r="DCB39" s="536">
        <f>ROUND(Eigenmischungen!DCJ46,1)</f>
        <v>0</v>
      </c>
      <c r="DCC39" s="536">
        <f>ROUND(Eigenmischungen!DCK46,1)</f>
        <v>0</v>
      </c>
      <c r="DCD39" s="536">
        <f>ROUND(Eigenmischungen!DCL46,1)</f>
        <v>0</v>
      </c>
      <c r="DCE39" s="536">
        <f>ROUND(Eigenmischungen!DCM46,1)</f>
        <v>0</v>
      </c>
      <c r="DCF39" s="536">
        <f>ROUND(Eigenmischungen!DCN46,1)</f>
        <v>0</v>
      </c>
      <c r="DCG39" s="536">
        <f>ROUND(Eigenmischungen!DCO46,1)</f>
        <v>0</v>
      </c>
      <c r="DCH39" s="536">
        <f>ROUND(Eigenmischungen!DCP46,1)</f>
        <v>0</v>
      </c>
      <c r="DCI39" s="536">
        <f>ROUND(Eigenmischungen!DCQ46,1)</f>
        <v>0</v>
      </c>
      <c r="DCJ39" s="536">
        <f>ROUND(Eigenmischungen!DCR46,1)</f>
        <v>0</v>
      </c>
      <c r="DCK39" s="536">
        <f>ROUND(Eigenmischungen!DCS46,1)</f>
        <v>0</v>
      </c>
      <c r="DCL39" s="536">
        <f>ROUND(Eigenmischungen!DCT46,1)</f>
        <v>0</v>
      </c>
      <c r="DCM39" s="536">
        <f>ROUND(Eigenmischungen!DCU46,1)</f>
        <v>0</v>
      </c>
      <c r="DCN39" s="536">
        <f>ROUND(Eigenmischungen!DCV46,1)</f>
        <v>0</v>
      </c>
      <c r="DCO39" s="536">
        <f>ROUND(Eigenmischungen!DCW46,1)</f>
        <v>0</v>
      </c>
      <c r="DCP39" s="536">
        <f>ROUND(Eigenmischungen!DCX46,1)</f>
        <v>0</v>
      </c>
      <c r="DCQ39" s="536">
        <f>ROUND(Eigenmischungen!DCY46,1)</f>
        <v>0</v>
      </c>
      <c r="DCR39" s="536">
        <f>ROUND(Eigenmischungen!DCZ46,1)</f>
        <v>0</v>
      </c>
      <c r="DCS39" s="536">
        <f>ROUND(Eigenmischungen!DDA46,1)</f>
        <v>0</v>
      </c>
      <c r="DCT39" s="536">
        <f>ROUND(Eigenmischungen!DDB46,1)</f>
        <v>0</v>
      </c>
      <c r="DCU39" s="536">
        <f>ROUND(Eigenmischungen!DDC46,1)</f>
        <v>0</v>
      </c>
      <c r="DCV39" s="536">
        <f>ROUND(Eigenmischungen!DDD46,1)</f>
        <v>0</v>
      </c>
      <c r="DCW39" s="536">
        <f>ROUND(Eigenmischungen!DDE46,1)</f>
        <v>0</v>
      </c>
      <c r="DCX39" s="536">
        <f>ROUND(Eigenmischungen!DDF46,1)</f>
        <v>0</v>
      </c>
      <c r="DCY39" s="536">
        <f>ROUND(Eigenmischungen!DDG46,1)</f>
        <v>0</v>
      </c>
      <c r="DCZ39" s="536">
        <f>ROUND(Eigenmischungen!DDH46,1)</f>
        <v>0</v>
      </c>
      <c r="DDA39" s="536">
        <f>ROUND(Eigenmischungen!DDI46,1)</f>
        <v>0</v>
      </c>
      <c r="DDB39" s="536">
        <f>ROUND(Eigenmischungen!DDJ46,1)</f>
        <v>0</v>
      </c>
      <c r="DDC39" s="536">
        <f>ROUND(Eigenmischungen!DDK46,1)</f>
        <v>0</v>
      </c>
      <c r="DDD39" s="536">
        <f>ROUND(Eigenmischungen!DDL46,1)</f>
        <v>0</v>
      </c>
      <c r="DDE39" s="536">
        <f>ROUND(Eigenmischungen!DDM46,1)</f>
        <v>0</v>
      </c>
      <c r="DDF39" s="536">
        <f>ROUND(Eigenmischungen!DDN46,1)</f>
        <v>0</v>
      </c>
      <c r="DDG39" s="536">
        <f>ROUND(Eigenmischungen!DDO46,1)</f>
        <v>0</v>
      </c>
      <c r="DDH39" s="536">
        <f>ROUND(Eigenmischungen!DDP46,1)</f>
        <v>0</v>
      </c>
      <c r="DDI39" s="536">
        <f>ROUND(Eigenmischungen!DDQ46,1)</f>
        <v>0</v>
      </c>
      <c r="DDJ39" s="536">
        <f>ROUND(Eigenmischungen!DDR46,1)</f>
        <v>0</v>
      </c>
      <c r="DDK39" s="536">
        <f>ROUND(Eigenmischungen!DDS46,1)</f>
        <v>0</v>
      </c>
      <c r="DDL39" s="536">
        <f>ROUND(Eigenmischungen!DDT46,1)</f>
        <v>0</v>
      </c>
      <c r="DDM39" s="536">
        <f>ROUND(Eigenmischungen!DDU46,1)</f>
        <v>0</v>
      </c>
      <c r="DDN39" s="536">
        <f>ROUND(Eigenmischungen!DDV46,1)</f>
        <v>0</v>
      </c>
      <c r="DDO39" s="536">
        <f>ROUND(Eigenmischungen!DDW46,1)</f>
        <v>0</v>
      </c>
      <c r="DDP39" s="536">
        <f>ROUND(Eigenmischungen!DDX46,1)</f>
        <v>0</v>
      </c>
      <c r="DDQ39" s="536">
        <f>ROUND(Eigenmischungen!DDY46,1)</f>
        <v>0</v>
      </c>
      <c r="DDR39" s="536">
        <f>ROUND(Eigenmischungen!DDZ46,1)</f>
        <v>0</v>
      </c>
      <c r="DDS39" s="536">
        <f>ROUND(Eigenmischungen!DEA46,1)</f>
        <v>0</v>
      </c>
      <c r="DDT39" s="536">
        <f>ROUND(Eigenmischungen!DEB46,1)</f>
        <v>0</v>
      </c>
      <c r="DDU39" s="536">
        <f>ROUND(Eigenmischungen!DEC46,1)</f>
        <v>0</v>
      </c>
      <c r="DDV39" s="536">
        <f>ROUND(Eigenmischungen!DED46,1)</f>
        <v>0</v>
      </c>
      <c r="DDW39" s="536">
        <f>ROUND(Eigenmischungen!DEE46,1)</f>
        <v>0</v>
      </c>
      <c r="DDX39" s="536">
        <f>ROUND(Eigenmischungen!DEF46,1)</f>
        <v>0</v>
      </c>
      <c r="DDY39" s="536">
        <f>ROUND(Eigenmischungen!DEG46,1)</f>
        <v>0</v>
      </c>
      <c r="DDZ39" s="536">
        <f>ROUND(Eigenmischungen!DEH46,1)</f>
        <v>0</v>
      </c>
      <c r="DEA39" s="536">
        <f>ROUND(Eigenmischungen!DEI46,1)</f>
        <v>0</v>
      </c>
      <c r="DEB39" s="536">
        <f>ROUND(Eigenmischungen!DEJ46,1)</f>
        <v>0</v>
      </c>
      <c r="DEC39" s="536">
        <f>ROUND(Eigenmischungen!DEK46,1)</f>
        <v>0</v>
      </c>
      <c r="DED39" s="536">
        <f>ROUND(Eigenmischungen!DEL46,1)</f>
        <v>0</v>
      </c>
      <c r="DEE39" s="536">
        <f>ROUND(Eigenmischungen!DEM46,1)</f>
        <v>0</v>
      </c>
      <c r="DEF39" s="536">
        <f>ROUND(Eigenmischungen!DEN46,1)</f>
        <v>0</v>
      </c>
      <c r="DEG39" s="536">
        <f>ROUND(Eigenmischungen!DEO46,1)</f>
        <v>0</v>
      </c>
      <c r="DEH39" s="536">
        <f>ROUND(Eigenmischungen!DEP46,1)</f>
        <v>0</v>
      </c>
      <c r="DEI39" s="536">
        <f>ROUND(Eigenmischungen!DEQ46,1)</f>
        <v>0</v>
      </c>
      <c r="DEJ39" s="536">
        <f>ROUND(Eigenmischungen!DER46,1)</f>
        <v>0</v>
      </c>
      <c r="DEK39" s="536">
        <f>ROUND(Eigenmischungen!DES46,1)</f>
        <v>0</v>
      </c>
      <c r="DEL39" s="536">
        <f>ROUND(Eigenmischungen!DET46,1)</f>
        <v>0</v>
      </c>
      <c r="DEM39" s="536">
        <f>ROUND(Eigenmischungen!DEU46,1)</f>
        <v>0</v>
      </c>
      <c r="DEN39" s="536">
        <f>ROUND(Eigenmischungen!DEV46,1)</f>
        <v>0</v>
      </c>
      <c r="DEO39" s="536">
        <f>ROUND(Eigenmischungen!DEW46,1)</f>
        <v>0</v>
      </c>
      <c r="DEP39" s="536">
        <f>ROUND(Eigenmischungen!DEX46,1)</f>
        <v>0</v>
      </c>
      <c r="DEQ39" s="536">
        <f>ROUND(Eigenmischungen!DEY46,1)</f>
        <v>0</v>
      </c>
      <c r="DER39" s="536">
        <f>ROUND(Eigenmischungen!DEZ46,1)</f>
        <v>0</v>
      </c>
      <c r="DES39" s="536">
        <f>ROUND(Eigenmischungen!DFA46,1)</f>
        <v>0</v>
      </c>
      <c r="DET39" s="536">
        <f>ROUND(Eigenmischungen!DFB46,1)</f>
        <v>0</v>
      </c>
      <c r="DEU39" s="536">
        <f>ROUND(Eigenmischungen!DFC46,1)</f>
        <v>0</v>
      </c>
      <c r="DEV39" s="536">
        <f>ROUND(Eigenmischungen!DFD46,1)</f>
        <v>0</v>
      </c>
      <c r="DEW39" s="536">
        <f>ROUND(Eigenmischungen!DFE46,1)</f>
        <v>0</v>
      </c>
      <c r="DEX39" s="536">
        <f>ROUND(Eigenmischungen!DFF46,1)</f>
        <v>0</v>
      </c>
      <c r="DEY39" s="536">
        <f>ROUND(Eigenmischungen!DFG46,1)</f>
        <v>0</v>
      </c>
      <c r="DEZ39" s="536">
        <f>ROUND(Eigenmischungen!DFH46,1)</f>
        <v>0</v>
      </c>
      <c r="DFA39" s="536">
        <f>ROUND(Eigenmischungen!DFI46,1)</f>
        <v>0</v>
      </c>
      <c r="DFB39" s="536">
        <f>ROUND(Eigenmischungen!DFJ46,1)</f>
        <v>0</v>
      </c>
      <c r="DFC39" s="536">
        <f>ROUND(Eigenmischungen!DFK46,1)</f>
        <v>0</v>
      </c>
      <c r="DFD39" s="536">
        <f>ROUND(Eigenmischungen!DFL46,1)</f>
        <v>0</v>
      </c>
      <c r="DFE39" s="536">
        <f>ROUND(Eigenmischungen!DFM46,1)</f>
        <v>0</v>
      </c>
      <c r="DFF39" s="536">
        <f>ROUND(Eigenmischungen!DFN46,1)</f>
        <v>0</v>
      </c>
      <c r="DFG39" s="536">
        <f>ROUND(Eigenmischungen!DFO46,1)</f>
        <v>0</v>
      </c>
      <c r="DFH39" s="536">
        <f>ROUND(Eigenmischungen!DFP46,1)</f>
        <v>0</v>
      </c>
      <c r="DFI39" s="536">
        <f>ROUND(Eigenmischungen!DFQ46,1)</f>
        <v>0</v>
      </c>
      <c r="DFJ39" s="536">
        <f>ROUND(Eigenmischungen!DFR46,1)</f>
        <v>0</v>
      </c>
      <c r="DFK39" s="536">
        <f>ROUND(Eigenmischungen!DFS46,1)</f>
        <v>0</v>
      </c>
      <c r="DFL39" s="536">
        <f>ROUND(Eigenmischungen!DFT46,1)</f>
        <v>0</v>
      </c>
      <c r="DFM39" s="536">
        <f>ROUND(Eigenmischungen!DFU46,1)</f>
        <v>0</v>
      </c>
      <c r="DFN39" s="536">
        <f>ROUND(Eigenmischungen!DFV46,1)</f>
        <v>0</v>
      </c>
      <c r="DFO39" s="536">
        <f>ROUND(Eigenmischungen!DFW46,1)</f>
        <v>0</v>
      </c>
      <c r="DFP39" s="536">
        <f>ROUND(Eigenmischungen!DFX46,1)</f>
        <v>0</v>
      </c>
      <c r="DFQ39" s="536">
        <f>ROUND(Eigenmischungen!DFY46,1)</f>
        <v>0</v>
      </c>
      <c r="DFR39" s="536">
        <f>ROUND(Eigenmischungen!DFZ46,1)</f>
        <v>0</v>
      </c>
      <c r="DFS39" s="536">
        <f>ROUND(Eigenmischungen!DGA46,1)</f>
        <v>0</v>
      </c>
      <c r="DFT39" s="536">
        <f>ROUND(Eigenmischungen!DGB46,1)</f>
        <v>0</v>
      </c>
      <c r="DFU39" s="536">
        <f>ROUND(Eigenmischungen!DGC46,1)</f>
        <v>0</v>
      </c>
      <c r="DFV39" s="536">
        <f>ROUND(Eigenmischungen!DGD46,1)</f>
        <v>0</v>
      </c>
      <c r="DFW39" s="536">
        <f>ROUND(Eigenmischungen!DGE46,1)</f>
        <v>0</v>
      </c>
      <c r="DFX39" s="536">
        <f>ROUND(Eigenmischungen!DGF46,1)</f>
        <v>0</v>
      </c>
      <c r="DFY39" s="536">
        <f>ROUND(Eigenmischungen!DGG46,1)</f>
        <v>0</v>
      </c>
      <c r="DFZ39" s="536">
        <f>ROUND(Eigenmischungen!DGH46,1)</f>
        <v>0</v>
      </c>
      <c r="DGA39" s="536">
        <f>ROUND(Eigenmischungen!DGI46,1)</f>
        <v>0</v>
      </c>
      <c r="DGB39" s="536">
        <f>ROUND(Eigenmischungen!DGJ46,1)</f>
        <v>0</v>
      </c>
      <c r="DGC39" s="536">
        <f>ROUND(Eigenmischungen!DGK46,1)</f>
        <v>0</v>
      </c>
      <c r="DGD39" s="536">
        <f>ROUND(Eigenmischungen!DGL46,1)</f>
        <v>0</v>
      </c>
      <c r="DGE39" s="536">
        <f>ROUND(Eigenmischungen!DGM46,1)</f>
        <v>0</v>
      </c>
      <c r="DGF39" s="536">
        <f>ROUND(Eigenmischungen!DGN46,1)</f>
        <v>0</v>
      </c>
      <c r="DGG39" s="536">
        <f>ROUND(Eigenmischungen!DGO46,1)</f>
        <v>0</v>
      </c>
      <c r="DGH39" s="536">
        <f>ROUND(Eigenmischungen!DGP46,1)</f>
        <v>0</v>
      </c>
      <c r="DGI39" s="536">
        <f>ROUND(Eigenmischungen!DGQ46,1)</f>
        <v>0</v>
      </c>
      <c r="DGJ39" s="536">
        <f>ROUND(Eigenmischungen!DGR46,1)</f>
        <v>0</v>
      </c>
      <c r="DGK39" s="536">
        <f>ROUND(Eigenmischungen!DGS46,1)</f>
        <v>0</v>
      </c>
      <c r="DGL39" s="536">
        <f>ROUND(Eigenmischungen!DGT46,1)</f>
        <v>0</v>
      </c>
      <c r="DGM39" s="536">
        <f>ROUND(Eigenmischungen!DGU46,1)</f>
        <v>0</v>
      </c>
      <c r="DGN39" s="536">
        <f>ROUND(Eigenmischungen!DGV46,1)</f>
        <v>0</v>
      </c>
      <c r="DGO39" s="536">
        <f>ROUND(Eigenmischungen!DGW46,1)</f>
        <v>0</v>
      </c>
      <c r="DGP39" s="536">
        <f>ROUND(Eigenmischungen!DGX46,1)</f>
        <v>0</v>
      </c>
      <c r="DGQ39" s="536">
        <f>ROUND(Eigenmischungen!DGY46,1)</f>
        <v>0</v>
      </c>
      <c r="DGR39" s="536">
        <f>ROUND(Eigenmischungen!DGZ46,1)</f>
        <v>0</v>
      </c>
      <c r="DGS39" s="536">
        <f>ROUND(Eigenmischungen!DHA46,1)</f>
        <v>0</v>
      </c>
      <c r="DGT39" s="536">
        <f>ROUND(Eigenmischungen!DHB46,1)</f>
        <v>0</v>
      </c>
      <c r="DGU39" s="536">
        <f>ROUND(Eigenmischungen!DHC46,1)</f>
        <v>0</v>
      </c>
      <c r="DGV39" s="536">
        <f>ROUND(Eigenmischungen!DHD46,1)</f>
        <v>0</v>
      </c>
      <c r="DGW39" s="536">
        <f>ROUND(Eigenmischungen!DHE46,1)</f>
        <v>0</v>
      </c>
      <c r="DGX39" s="536">
        <f>ROUND(Eigenmischungen!DHF46,1)</f>
        <v>0</v>
      </c>
      <c r="DGY39" s="536">
        <f>ROUND(Eigenmischungen!DHG46,1)</f>
        <v>0</v>
      </c>
      <c r="DGZ39" s="536">
        <f>ROUND(Eigenmischungen!DHH46,1)</f>
        <v>0</v>
      </c>
      <c r="DHA39" s="536">
        <f>ROUND(Eigenmischungen!DHI46,1)</f>
        <v>0</v>
      </c>
      <c r="DHB39" s="536">
        <f>ROUND(Eigenmischungen!DHJ46,1)</f>
        <v>0</v>
      </c>
      <c r="DHC39" s="536">
        <f>ROUND(Eigenmischungen!DHK46,1)</f>
        <v>0</v>
      </c>
      <c r="DHD39" s="536">
        <f>ROUND(Eigenmischungen!DHL46,1)</f>
        <v>0</v>
      </c>
      <c r="DHE39" s="536">
        <f>ROUND(Eigenmischungen!DHM46,1)</f>
        <v>0</v>
      </c>
      <c r="DHF39" s="536">
        <f>ROUND(Eigenmischungen!DHN46,1)</f>
        <v>0</v>
      </c>
      <c r="DHG39" s="536">
        <f>ROUND(Eigenmischungen!DHO46,1)</f>
        <v>0</v>
      </c>
      <c r="DHH39" s="536">
        <f>ROUND(Eigenmischungen!DHP46,1)</f>
        <v>0</v>
      </c>
      <c r="DHI39" s="536">
        <f>ROUND(Eigenmischungen!DHQ46,1)</f>
        <v>0</v>
      </c>
      <c r="DHJ39" s="536">
        <f>ROUND(Eigenmischungen!DHR46,1)</f>
        <v>0</v>
      </c>
      <c r="DHK39" s="536">
        <f>ROUND(Eigenmischungen!DHS46,1)</f>
        <v>0</v>
      </c>
      <c r="DHL39" s="536">
        <f>ROUND(Eigenmischungen!DHT46,1)</f>
        <v>0</v>
      </c>
      <c r="DHM39" s="536">
        <f>ROUND(Eigenmischungen!DHU46,1)</f>
        <v>0</v>
      </c>
      <c r="DHN39" s="536">
        <f>ROUND(Eigenmischungen!DHV46,1)</f>
        <v>0</v>
      </c>
      <c r="DHO39" s="536">
        <f>ROUND(Eigenmischungen!DHW46,1)</f>
        <v>0</v>
      </c>
      <c r="DHP39" s="536">
        <f>ROUND(Eigenmischungen!DHX46,1)</f>
        <v>0</v>
      </c>
      <c r="DHQ39" s="536">
        <f>ROUND(Eigenmischungen!DHY46,1)</f>
        <v>0</v>
      </c>
      <c r="DHR39" s="536">
        <f>ROUND(Eigenmischungen!DHZ46,1)</f>
        <v>0</v>
      </c>
      <c r="DHS39" s="536">
        <f>ROUND(Eigenmischungen!DIA46,1)</f>
        <v>0</v>
      </c>
      <c r="DHT39" s="536">
        <f>ROUND(Eigenmischungen!DIB46,1)</f>
        <v>0</v>
      </c>
      <c r="DHU39" s="536">
        <f>ROUND(Eigenmischungen!DIC46,1)</f>
        <v>0</v>
      </c>
      <c r="DHV39" s="536">
        <f>ROUND(Eigenmischungen!DID46,1)</f>
        <v>0</v>
      </c>
      <c r="DHW39" s="536">
        <f>ROUND(Eigenmischungen!DIE46,1)</f>
        <v>0</v>
      </c>
      <c r="DHX39" s="536">
        <f>ROUND(Eigenmischungen!DIF46,1)</f>
        <v>0</v>
      </c>
      <c r="DHY39" s="536">
        <f>ROUND(Eigenmischungen!DIG46,1)</f>
        <v>0</v>
      </c>
      <c r="DHZ39" s="536">
        <f>ROUND(Eigenmischungen!DIH46,1)</f>
        <v>0</v>
      </c>
      <c r="DIA39" s="536">
        <f>ROUND(Eigenmischungen!DII46,1)</f>
        <v>0</v>
      </c>
      <c r="DIB39" s="536">
        <f>ROUND(Eigenmischungen!DIJ46,1)</f>
        <v>0</v>
      </c>
      <c r="DIC39" s="536">
        <f>ROUND(Eigenmischungen!DIK46,1)</f>
        <v>0</v>
      </c>
      <c r="DID39" s="536">
        <f>ROUND(Eigenmischungen!DIL46,1)</f>
        <v>0</v>
      </c>
      <c r="DIE39" s="536">
        <f>ROUND(Eigenmischungen!DIM46,1)</f>
        <v>0</v>
      </c>
      <c r="DIF39" s="536">
        <f>ROUND(Eigenmischungen!DIN46,1)</f>
        <v>0</v>
      </c>
      <c r="DIG39" s="536">
        <f>ROUND(Eigenmischungen!DIO46,1)</f>
        <v>0</v>
      </c>
      <c r="DIH39" s="536">
        <f>ROUND(Eigenmischungen!DIP46,1)</f>
        <v>0</v>
      </c>
      <c r="DII39" s="536">
        <f>ROUND(Eigenmischungen!DIQ46,1)</f>
        <v>0</v>
      </c>
      <c r="DIJ39" s="536">
        <f>ROUND(Eigenmischungen!DIR46,1)</f>
        <v>0</v>
      </c>
      <c r="DIK39" s="536">
        <f>ROUND(Eigenmischungen!DIS46,1)</f>
        <v>0</v>
      </c>
      <c r="DIL39" s="536">
        <f>ROUND(Eigenmischungen!DIT46,1)</f>
        <v>0</v>
      </c>
      <c r="DIM39" s="536">
        <f>ROUND(Eigenmischungen!DIU46,1)</f>
        <v>0</v>
      </c>
      <c r="DIN39" s="536">
        <f>ROUND(Eigenmischungen!DIV46,1)</f>
        <v>0</v>
      </c>
      <c r="DIO39" s="536">
        <f>ROUND(Eigenmischungen!DIW46,1)</f>
        <v>0</v>
      </c>
      <c r="DIP39" s="536">
        <f>ROUND(Eigenmischungen!DIX46,1)</f>
        <v>0</v>
      </c>
      <c r="DIQ39" s="536">
        <f>ROUND(Eigenmischungen!DIY46,1)</f>
        <v>0</v>
      </c>
      <c r="DIR39" s="536">
        <f>ROUND(Eigenmischungen!DIZ46,1)</f>
        <v>0</v>
      </c>
      <c r="DIS39" s="536">
        <f>ROUND(Eigenmischungen!DJA46,1)</f>
        <v>0</v>
      </c>
      <c r="DIT39" s="536">
        <f>ROUND(Eigenmischungen!DJB46,1)</f>
        <v>0</v>
      </c>
      <c r="DIU39" s="536">
        <f>ROUND(Eigenmischungen!DJC46,1)</f>
        <v>0</v>
      </c>
      <c r="DIV39" s="536">
        <f>ROUND(Eigenmischungen!DJD46,1)</f>
        <v>0</v>
      </c>
      <c r="DIW39" s="536">
        <f>ROUND(Eigenmischungen!DJE46,1)</f>
        <v>0</v>
      </c>
      <c r="DIX39" s="536">
        <f>ROUND(Eigenmischungen!DJF46,1)</f>
        <v>0</v>
      </c>
      <c r="DIY39" s="536">
        <f>ROUND(Eigenmischungen!DJG46,1)</f>
        <v>0</v>
      </c>
      <c r="DIZ39" s="536">
        <f>ROUND(Eigenmischungen!DJH46,1)</f>
        <v>0</v>
      </c>
      <c r="DJA39" s="536">
        <f>ROUND(Eigenmischungen!DJI46,1)</f>
        <v>0</v>
      </c>
      <c r="DJB39" s="536">
        <f>ROUND(Eigenmischungen!DJJ46,1)</f>
        <v>0</v>
      </c>
      <c r="DJC39" s="536">
        <f>ROUND(Eigenmischungen!DJK46,1)</f>
        <v>0</v>
      </c>
      <c r="DJD39" s="536">
        <f>ROUND(Eigenmischungen!DJL46,1)</f>
        <v>0</v>
      </c>
      <c r="DJE39" s="536">
        <f>ROUND(Eigenmischungen!DJM46,1)</f>
        <v>0</v>
      </c>
      <c r="DJF39" s="536">
        <f>ROUND(Eigenmischungen!DJN46,1)</f>
        <v>0</v>
      </c>
      <c r="DJG39" s="536">
        <f>ROUND(Eigenmischungen!DJO46,1)</f>
        <v>0</v>
      </c>
      <c r="DJH39" s="536">
        <f>ROUND(Eigenmischungen!DJP46,1)</f>
        <v>0</v>
      </c>
      <c r="DJI39" s="536">
        <f>ROUND(Eigenmischungen!DJQ46,1)</f>
        <v>0</v>
      </c>
      <c r="DJJ39" s="536">
        <f>ROUND(Eigenmischungen!DJR46,1)</f>
        <v>0</v>
      </c>
      <c r="DJK39" s="536">
        <f>ROUND(Eigenmischungen!DJS46,1)</f>
        <v>0</v>
      </c>
      <c r="DJL39" s="536">
        <f>ROUND(Eigenmischungen!DJT46,1)</f>
        <v>0</v>
      </c>
      <c r="DJM39" s="536">
        <f>ROUND(Eigenmischungen!DJU46,1)</f>
        <v>0</v>
      </c>
      <c r="DJN39" s="536">
        <f>ROUND(Eigenmischungen!DJV46,1)</f>
        <v>0</v>
      </c>
      <c r="DJO39" s="536">
        <f>ROUND(Eigenmischungen!DJW46,1)</f>
        <v>0</v>
      </c>
      <c r="DJP39" s="536">
        <f>ROUND(Eigenmischungen!DJX46,1)</f>
        <v>0</v>
      </c>
      <c r="DJQ39" s="536">
        <f>ROUND(Eigenmischungen!DJY46,1)</f>
        <v>0</v>
      </c>
      <c r="DJR39" s="536">
        <f>ROUND(Eigenmischungen!DJZ46,1)</f>
        <v>0</v>
      </c>
      <c r="DJS39" s="536">
        <f>ROUND(Eigenmischungen!DKA46,1)</f>
        <v>0</v>
      </c>
      <c r="DJT39" s="536">
        <f>ROUND(Eigenmischungen!DKB46,1)</f>
        <v>0</v>
      </c>
      <c r="DJU39" s="536">
        <f>ROUND(Eigenmischungen!DKC46,1)</f>
        <v>0</v>
      </c>
      <c r="DJV39" s="536">
        <f>ROUND(Eigenmischungen!DKD46,1)</f>
        <v>0</v>
      </c>
      <c r="DJW39" s="536">
        <f>ROUND(Eigenmischungen!DKE46,1)</f>
        <v>0</v>
      </c>
      <c r="DJX39" s="536">
        <f>ROUND(Eigenmischungen!DKF46,1)</f>
        <v>0</v>
      </c>
      <c r="DJY39" s="536">
        <f>ROUND(Eigenmischungen!DKG46,1)</f>
        <v>0</v>
      </c>
      <c r="DJZ39" s="536">
        <f>ROUND(Eigenmischungen!DKH46,1)</f>
        <v>0</v>
      </c>
      <c r="DKA39" s="536">
        <f>ROUND(Eigenmischungen!DKI46,1)</f>
        <v>0</v>
      </c>
      <c r="DKB39" s="536">
        <f>ROUND(Eigenmischungen!DKJ46,1)</f>
        <v>0</v>
      </c>
      <c r="DKC39" s="536">
        <f>ROUND(Eigenmischungen!DKK46,1)</f>
        <v>0</v>
      </c>
      <c r="DKD39" s="536">
        <f>ROUND(Eigenmischungen!DKL46,1)</f>
        <v>0</v>
      </c>
      <c r="DKE39" s="536">
        <f>ROUND(Eigenmischungen!DKM46,1)</f>
        <v>0</v>
      </c>
      <c r="DKF39" s="536">
        <f>ROUND(Eigenmischungen!DKN46,1)</f>
        <v>0</v>
      </c>
      <c r="DKG39" s="536">
        <f>ROUND(Eigenmischungen!DKO46,1)</f>
        <v>0</v>
      </c>
      <c r="DKH39" s="536">
        <f>ROUND(Eigenmischungen!DKP46,1)</f>
        <v>0</v>
      </c>
      <c r="DKI39" s="536">
        <f>ROUND(Eigenmischungen!DKQ46,1)</f>
        <v>0</v>
      </c>
      <c r="DKJ39" s="536">
        <f>ROUND(Eigenmischungen!DKR46,1)</f>
        <v>0</v>
      </c>
      <c r="DKK39" s="536">
        <f>ROUND(Eigenmischungen!DKS46,1)</f>
        <v>0</v>
      </c>
      <c r="DKL39" s="536">
        <f>ROUND(Eigenmischungen!DKT46,1)</f>
        <v>0</v>
      </c>
      <c r="DKM39" s="536">
        <f>ROUND(Eigenmischungen!DKU46,1)</f>
        <v>0</v>
      </c>
      <c r="DKN39" s="536">
        <f>ROUND(Eigenmischungen!DKV46,1)</f>
        <v>0</v>
      </c>
      <c r="DKO39" s="536">
        <f>ROUND(Eigenmischungen!DKW46,1)</f>
        <v>0</v>
      </c>
      <c r="DKP39" s="536">
        <f>ROUND(Eigenmischungen!DKX46,1)</f>
        <v>0</v>
      </c>
      <c r="DKQ39" s="536">
        <f>ROUND(Eigenmischungen!DKY46,1)</f>
        <v>0</v>
      </c>
      <c r="DKR39" s="536">
        <f>ROUND(Eigenmischungen!DKZ46,1)</f>
        <v>0</v>
      </c>
      <c r="DKS39" s="536">
        <f>ROUND(Eigenmischungen!DLA46,1)</f>
        <v>0</v>
      </c>
      <c r="DKT39" s="536">
        <f>ROUND(Eigenmischungen!DLB46,1)</f>
        <v>0</v>
      </c>
      <c r="DKU39" s="536">
        <f>ROUND(Eigenmischungen!DLC46,1)</f>
        <v>0</v>
      </c>
      <c r="DKV39" s="536">
        <f>ROUND(Eigenmischungen!DLD46,1)</f>
        <v>0</v>
      </c>
      <c r="DKW39" s="536">
        <f>ROUND(Eigenmischungen!DLE46,1)</f>
        <v>0</v>
      </c>
      <c r="DKX39" s="536">
        <f>ROUND(Eigenmischungen!DLF46,1)</f>
        <v>0</v>
      </c>
      <c r="DKY39" s="536">
        <f>ROUND(Eigenmischungen!DLG46,1)</f>
        <v>0</v>
      </c>
      <c r="DKZ39" s="536">
        <f>ROUND(Eigenmischungen!DLH46,1)</f>
        <v>0</v>
      </c>
      <c r="DLA39" s="536">
        <f>ROUND(Eigenmischungen!DLI46,1)</f>
        <v>0</v>
      </c>
      <c r="DLB39" s="536">
        <f>ROUND(Eigenmischungen!DLJ46,1)</f>
        <v>0</v>
      </c>
      <c r="DLC39" s="536">
        <f>ROUND(Eigenmischungen!DLK46,1)</f>
        <v>0</v>
      </c>
      <c r="DLD39" s="536">
        <f>ROUND(Eigenmischungen!DLL46,1)</f>
        <v>0</v>
      </c>
      <c r="DLE39" s="536">
        <f>ROUND(Eigenmischungen!DLM46,1)</f>
        <v>0</v>
      </c>
      <c r="DLF39" s="536">
        <f>ROUND(Eigenmischungen!DLN46,1)</f>
        <v>0</v>
      </c>
      <c r="DLG39" s="536">
        <f>ROUND(Eigenmischungen!DLO46,1)</f>
        <v>0</v>
      </c>
      <c r="DLH39" s="536">
        <f>ROUND(Eigenmischungen!DLP46,1)</f>
        <v>0</v>
      </c>
      <c r="DLI39" s="536">
        <f>ROUND(Eigenmischungen!DLQ46,1)</f>
        <v>0</v>
      </c>
      <c r="DLJ39" s="536">
        <f>ROUND(Eigenmischungen!DLR46,1)</f>
        <v>0</v>
      </c>
      <c r="DLK39" s="536">
        <f>ROUND(Eigenmischungen!DLS46,1)</f>
        <v>0</v>
      </c>
      <c r="DLL39" s="536">
        <f>ROUND(Eigenmischungen!DLT46,1)</f>
        <v>0</v>
      </c>
      <c r="DLM39" s="536">
        <f>ROUND(Eigenmischungen!DLU46,1)</f>
        <v>0</v>
      </c>
      <c r="DLN39" s="536">
        <f>ROUND(Eigenmischungen!DLV46,1)</f>
        <v>0</v>
      </c>
      <c r="DLO39" s="536">
        <f>ROUND(Eigenmischungen!DLW46,1)</f>
        <v>0</v>
      </c>
      <c r="DLP39" s="536">
        <f>ROUND(Eigenmischungen!DLX46,1)</f>
        <v>0</v>
      </c>
      <c r="DLQ39" s="536">
        <f>ROUND(Eigenmischungen!DLY46,1)</f>
        <v>0</v>
      </c>
      <c r="DLR39" s="536">
        <f>ROUND(Eigenmischungen!DLZ46,1)</f>
        <v>0</v>
      </c>
      <c r="DLS39" s="536">
        <f>ROUND(Eigenmischungen!DMA46,1)</f>
        <v>0</v>
      </c>
      <c r="DLT39" s="536">
        <f>ROUND(Eigenmischungen!DMB46,1)</f>
        <v>0</v>
      </c>
      <c r="DLU39" s="536">
        <f>ROUND(Eigenmischungen!DMC46,1)</f>
        <v>0</v>
      </c>
      <c r="DLV39" s="536">
        <f>ROUND(Eigenmischungen!DMD46,1)</f>
        <v>0</v>
      </c>
      <c r="DLW39" s="536">
        <f>ROUND(Eigenmischungen!DME46,1)</f>
        <v>0</v>
      </c>
      <c r="DLX39" s="536">
        <f>ROUND(Eigenmischungen!DMF46,1)</f>
        <v>0</v>
      </c>
      <c r="DLY39" s="536">
        <f>ROUND(Eigenmischungen!DMG46,1)</f>
        <v>0</v>
      </c>
      <c r="DLZ39" s="536">
        <f>ROUND(Eigenmischungen!DMH46,1)</f>
        <v>0</v>
      </c>
      <c r="DMA39" s="536">
        <f>ROUND(Eigenmischungen!DMI46,1)</f>
        <v>0</v>
      </c>
      <c r="DMB39" s="536">
        <f>ROUND(Eigenmischungen!DMJ46,1)</f>
        <v>0</v>
      </c>
      <c r="DMC39" s="536">
        <f>ROUND(Eigenmischungen!DMK46,1)</f>
        <v>0</v>
      </c>
      <c r="DMD39" s="536">
        <f>ROUND(Eigenmischungen!DML46,1)</f>
        <v>0</v>
      </c>
      <c r="DME39" s="536">
        <f>ROUND(Eigenmischungen!DMM46,1)</f>
        <v>0</v>
      </c>
      <c r="DMF39" s="536">
        <f>ROUND(Eigenmischungen!DMN46,1)</f>
        <v>0</v>
      </c>
      <c r="DMG39" s="536">
        <f>ROUND(Eigenmischungen!DMO46,1)</f>
        <v>0</v>
      </c>
      <c r="DMH39" s="536">
        <f>ROUND(Eigenmischungen!DMP46,1)</f>
        <v>0</v>
      </c>
      <c r="DMI39" s="536">
        <f>ROUND(Eigenmischungen!DMQ46,1)</f>
        <v>0</v>
      </c>
      <c r="DMJ39" s="536">
        <f>ROUND(Eigenmischungen!DMR46,1)</f>
        <v>0</v>
      </c>
      <c r="DMK39" s="536">
        <f>ROUND(Eigenmischungen!DMS46,1)</f>
        <v>0</v>
      </c>
      <c r="DML39" s="536">
        <f>ROUND(Eigenmischungen!DMT46,1)</f>
        <v>0</v>
      </c>
      <c r="DMM39" s="536">
        <f>ROUND(Eigenmischungen!DMU46,1)</f>
        <v>0</v>
      </c>
      <c r="DMN39" s="536">
        <f>ROUND(Eigenmischungen!DMV46,1)</f>
        <v>0</v>
      </c>
      <c r="DMO39" s="536">
        <f>ROUND(Eigenmischungen!DMW46,1)</f>
        <v>0</v>
      </c>
      <c r="DMP39" s="536">
        <f>ROUND(Eigenmischungen!DMX46,1)</f>
        <v>0</v>
      </c>
      <c r="DMQ39" s="536">
        <f>ROUND(Eigenmischungen!DMY46,1)</f>
        <v>0</v>
      </c>
      <c r="DMR39" s="536">
        <f>ROUND(Eigenmischungen!DMZ46,1)</f>
        <v>0</v>
      </c>
      <c r="DMS39" s="536">
        <f>ROUND(Eigenmischungen!DNA46,1)</f>
        <v>0</v>
      </c>
      <c r="DMT39" s="536">
        <f>ROUND(Eigenmischungen!DNB46,1)</f>
        <v>0</v>
      </c>
      <c r="DMU39" s="536">
        <f>ROUND(Eigenmischungen!DNC46,1)</f>
        <v>0</v>
      </c>
      <c r="DMV39" s="536">
        <f>ROUND(Eigenmischungen!DND46,1)</f>
        <v>0</v>
      </c>
      <c r="DMW39" s="536">
        <f>ROUND(Eigenmischungen!DNE46,1)</f>
        <v>0</v>
      </c>
      <c r="DMX39" s="536">
        <f>ROUND(Eigenmischungen!DNF46,1)</f>
        <v>0</v>
      </c>
      <c r="DMY39" s="536">
        <f>ROUND(Eigenmischungen!DNG46,1)</f>
        <v>0</v>
      </c>
      <c r="DMZ39" s="536">
        <f>ROUND(Eigenmischungen!DNH46,1)</f>
        <v>0</v>
      </c>
      <c r="DNA39" s="536">
        <f>ROUND(Eigenmischungen!DNI46,1)</f>
        <v>0</v>
      </c>
      <c r="DNB39" s="536">
        <f>ROUND(Eigenmischungen!DNJ46,1)</f>
        <v>0</v>
      </c>
      <c r="DNC39" s="536">
        <f>ROUND(Eigenmischungen!DNK46,1)</f>
        <v>0</v>
      </c>
      <c r="DND39" s="536">
        <f>ROUND(Eigenmischungen!DNL46,1)</f>
        <v>0</v>
      </c>
      <c r="DNE39" s="536">
        <f>ROUND(Eigenmischungen!DNM46,1)</f>
        <v>0</v>
      </c>
      <c r="DNF39" s="536">
        <f>ROUND(Eigenmischungen!DNN46,1)</f>
        <v>0</v>
      </c>
      <c r="DNG39" s="536">
        <f>ROUND(Eigenmischungen!DNO46,1)</f>
        <v>0</v>
      </c>
      <c r="DNH39" s="536">
        <f>ROUND(Eigenmischungen!DNP46,1)</f>
        <v>0</v>
      </c>
      <c r="DNI39" s="536">
        <f>ROUND(Eigenmischungen!DNQ46,1)</f>
        <v>0</v>
      </c>
      <c r="DNJ39" s="536">
        <f>ROUND(Eigenmischungen!DNR46,1)</f>
        <v>0</v>
      </c>
      <c r="DNK39" s="536">
        <f>ROUND(Eigenmischungen!DNS46,1)</f>
        <v>0</v>
      </c>
      <c r="DNL39" s="536">
        <f>ROUND(Eigenmischungen!DNT46,1)</f>
        <v>0</v>
      </c>
      <c r="DNM39" s="536">
        <f>ROUND(Eigenmischungen!DNU46,1)</f>
        <v>0</v>
      </c>
      <c r="DNN39" s="536">
        <f>ROUND(Eigenmischungen!DNV46,1)</f>
        <v>0</v>
      </c>
      <c r="DNO39" s="536">
        <f>ROUND(Eigenmischungen!DNW46,1)</f>
        <v>0</v>
      </c>
      <c r="DNP39" s="536">
        <f>ROUND(Eigenmischungen!DNX46,1)</f>
        <v>0</v>
      </c>
      <c r="DNQ39" s="536">
        <f>ROUND(Eigenmischungen!DNY46,1)</f>
        <v>0</v>
      </c>
      <c r="DNR39" s="536">
        <f>ROUND(Eigenmischungen!DNZ46,1)</f>
        <v>0</v>
      </c>
      <c r="DNS39" s="536">
        <f>ROUND(Eigenmischungen!DOA46,1)</f>
        <v>0</v>
      </c>
      <c r="DNT39" s="536">
        <f>ROUND(Eigenmischungen!DOB46,1)</f>
        <v>0</v>
      </c>
      <c r="DNU39" s="536">
        <f>ROUND(Eigenmischungen!DOC46,1)</f>
        <v>0</v>
      </c>
      <c r="DNV39" s="536">
        <f>ROUND(Eigenmischungen!DOD46,1)</f>
        <v>0</v>
      </c>
      <c r="DNW39" s="536">
        <f>ROUND(Eigenmischungen!DOE46,1)</f>
        <v>0</v>
      </c>
      <c r="DNX39" s="536">
        <f>ROUND(Eigenmischungen!DOF46,1)</f>
        <v>0</v>
      </c>
      <c r="DNY39" s="536">
        <f>ROUND(Eigenmischungen!DOG46,1)</f>
        <v>0</v>
      </c>
      <c r="DNZ39" s="536">
        <f>ROUND(Eigenmischungen!DOH46,1)</f>
        <v>0</v>
      </c>
      <c r="DOA39" s="536">
        <f>ROUND(Eigenmischungen!DOI46,1)</f>
        <v>0</v>
      </c>
      <c r="DOB39" s="536">
        <f>ROUND(Eigenmischungen!DOJ46,1)</f>
        <v>0</v>
      </c>
      <c r="DOC39" s="536">
        <f>ROUND(Eigenmischungen!DOK46,1)</f>
        <v>0</v>
      </c>
      <c r="DOD39" s="536">
        <f>ROUND(Eigenmischungen!DOL46,1)</f>
        <v>0</v>
      </c>
      <c r="DOE39" s="536">
        <f>ROUND(Eigenmischungen!DOM46,1)</f>
        <v>0</v>
      </c>
      <c r="DOF39" s="536">
        <f>ROUND(Eigenmischungen!DON46,1)</f>
        <v>0</v>
      </c>
      <c r="DOG39" s="536">
        <f>ROUND(Eigenmischungen!DOO46,1)</f>
        <v>0</v>
      </c>
      <c r="DOH39" s="536">
        <f>ROUND(Eigenmischungen!DOP46,1)</f>
        <v>0</v>
      </c>
      <c r="DOI39" s="536">
        <f>ROUND(Eigenmischungen!DOQ46,1)</f>
        <v>0</v>
      </c>
      <c r="DOJ39" s="536">
        <f>ROUND(Eigenmischungen!DOR46,1)</f>
        <v>0</v>
      </c>
      <c r="DOK39" s="536">
        <f>ROUND(Eigenmischungen!DOS46,1)</f>
        <v>0</v>
      </c>
      <c r="DOL39" s="536">
        <f>ROUND(Eigenmischungen!DOT46,1)</f>
        <v>0</v>
      </c>
      <c r="DOM39" s="536">
        <f>ROUND(Eigenmischungen!DOU46,1)</f>
        <v>0</v>
      </c>
      <c r="DON39" s="536">
        <f>ROUND(Eigenmischungen!DOV46,1)</f>
        <v>0</v>
      </c>
      <c r="DOO39" s="536">
        <f>ROUND(Eigenmischungen!DOW46,1)</f>
        <v>0</v>
      </c>
      <c r="DOP39" s="536">
        <f>ROUND(Eigenmischungen!DOX46,1)</f>
        <v>0</v>
      </c>
      <c r="DOQ39" s="536">
        <f>ROUND(Eigenmischungen!DOY46,1)</f>
        <v>0</v>
      </c>
      <c r="DOR39" s="536">
        <f>ROUND(Eigenmischungen!DOZ46,1)</f>
        <v>0</v>
      </c>
      <c r="DOS39" s="536">
        <f>ROUND(Eigenmischungen!DPA46,1)</f>
        <v>0</v>
      </c>
      <c r="DOT39" s="536">
        <f>ROUND(Eigenmischungen!DPB46,1)</f>
        <v>0</v>
      </c>
      <c r="DOU39" s="536">
        <f>ROUND(Eigenmischungen!DPC46,1)</f>
        <v>0</v>
      </c>
      <c r="DOV39" s="536">
        <f>ROUND(Eigenmischungen!DPD46,1)</f>
        <v>0</v>
      </c>
      <c r="DOW39" s="536">
        <f>ROUND(Eigenmischungen!DPE46,1)</f>
        <v>0</v>
      </c>
      <c r="DOX39" s="536">
        <f>ROUND(Eigenmischungen!DPF46,1)</f>
        <v>0</v>
      </c>
      <c r="DOY39" s="536">
        <f>ROUND(Eigenmischungen!DPG46,1)</f>
        <v>0</v>
      </c>
      <c r="DOZ39" s="536">
        <f>ROUND(Eigenmischungen!DPH46,1)</f>
        <v>0</v>
      </c>
      <c r="DPA39" s="536">
        <f>ROUND(Eigenmischungen!DPI46,1)</f>
        <v>0</v>
      </c>
      <c r="DPB39" s="536">
        <f>ROUND(Eigenmischungen!DPJ46,1)</f>
        <v>0</v>
      </c>
      <c r="DPC39" s="536">
        <f>ROUND(Eigenmischungen!DPK46,1)</f>
        <v>0</v>
      </c>
      <c r="DPD39" s="536">
        <f>ROUND(Eigenmischungen!DPL46,1)</f>
        <v>0</v>
      </c>
      <c r="DPE39" s="536">
        <f>ROUND(Eigenmischungen!DPM46,1)</f>
        <v>0</v>
      </c>
      <c r="DPF39" s="536">
        <f>ROUND(Eigenmischungen!DPN46,1)</f>
        <v>0</v>
      </c>
      <c r="DPG39" s="536">
        <f>ROUND(Eigenmischungen!DPO46,1)</f>
        <v>0</v>
      </c>
      <c r="DPH39" s="536">
        <f>ROUND(Eigenmischungen!DPP46,1)</f>
        <v>0</v>
      </c>
      <c r="DPI39" s="536">
        <f>ROUND(Eigenmischungen!DPQ46,1)</f>
        <v>0</v>
      </c>
      <c r="DPJ39" s="536">
        <f>ROUND(Eigenmischungen!DPR46,1)</f>
        <v>0</v>
      </c>
      <c r="DPK39" s="536">
        <f>ROUND(Eigenmischungen!DPS46,1)</f>
        <v>0</v>
      </c>
      <c r="DPL39" s="536">
        <f>ROUND(Eigenmischungen!DPT46,1)</f>
        <v>0</v>
      </c>
      <c r="DPM39" s="536">
        <f>ROUND(Eigenmischungen!DPU46,1)</f>
        <v>0</v>
      </c>
      <c r="DPN39" s="536">
        <f>ROUND(Eigenmischungen!DPV46,1)</f>
        <v>0</v>
      </c>
      <c r="DPO39" s="536">
        <f>ROUND(Eigenmischungen!DPW46,1)</f>
        <v>0</v>
      </c>
      <c r="DPP39" s="536">
        <f>ROUND(Eigenmischungen!DPX46,1)</f>
        <v>0</v>
      </c>
      <c r="DPQ39" s="536">
        <f>ROUND(Eigenmischungen!DPY46,1)</f>
        <v>0</v>
      </c>
      <c r="DPR39" s="536">
        <f>ROUND(Eigenmischungen!DPZ46,1)</f>
        <v>0</v>
      </c>
      <c r="DPS39" s="536">
        <f>ROUND(Eigenmischungen!DQA46,1)</f>
        <v>0</v>
      </c>
      <c r="DPT39" s="536">
        <f>ROUND(Eigenmischungen!DQB46,1)</f>
        <v>0</v>
      </c>
      <c r="DPU39" s="536">
        <f>ROUND(Eigenmischungen!DQC46,1)</f>
        <v>0</v>
      </c>
      <c r="DPV39" s="536">
        <f>ROUND(Eigenmischungen!DQD46,1)</f>
        <v>0</v>
      </c>
      <c r="DPW39" s="536">
        <f>ROUND(Eigenmischungen!DQE46,1)</f>
        <v>0</v>
      </c>
      <c r="DPX39" s="536">
        <f>ROUND(Eigenmischungen!DQF46,1)</f>
        <v>0</v>
      </c>
      <c r="DPY39" s="536">
        <f>ROUND(Eigenmischungen!DQG46,1)</f>
        <v>0</v>
      </c>
      <c r="DPZ39" s="536">
        <f>ROUND(Eigenmischungen!DQH46,1)</f>
        <v>0</v>
      </c>
      <c r="DQA39" s="536">
        <f>ROUND(Eigenmischungen!DQI46,1)</f>
        <v>0</v>
      </c>
      <c r="DQB39" s="536">
        <f>ROUND(Eigenmischungen!DQJ46,1)</f>
        <v>0</v>
      </c>
      <c r="DQC39" s="536">
        <f>ROUND(Eigenmischungen!DQK46,1)</f>
        <v>0</v>
      </c>
      <c r="DQD39" s="536">
        <f>ROUND(Eigenmischungen!DQL46,1)</f>
        <v>0</v>
      </c>
      <c r="DQE39" s="536">
        <f>ROUND(Eigenmischungen!DQM46,1)</f>
        <v>0</v>
      </c>
      <c r="DQF39" s="536">
        <f>ROUND(Eigenmischungen!DQN46,1)</f>
        <v>0</v>
      </c>
      <c r="DQG39" s="536">
        <f>ROUND(Eigenmischungen!DQO46,1)</f>
        <v>0</v>
      </c>
      <c r="DQH39" s="536">
        <f>ROUND(Eigenmischungen!DQP46,1)</f>
        <v>0</v>
      </c>
      <c r="DQI39" s="536">
        <f>ROUND(Eigenmischungen!DQQ46,1)</f>
        <v>0</v>
      </c>
      <c r="DQJ39" s="536">
        <f>ROUND(Eigenmischungen!DQR46,1)</f>
        <v>0</v>
      </c>
      <c r="DQK39" s="536">
        <f>ROUND(Eigenmischungen!DQS46,1)</f>
        <v>0</v>
      </c>
      <c r="DQL39" s="536">
        <f>ROUND(Eigenmischungen!DQT46,1)</f>
        <v>0</v>
      </c>
      <c r="DQM39" s="536">
        <f>ROUND(Eigenmischungen!DQU46,1)</f>
        <v>0</v>
      </c>
      <c r="DQN39" s="536">
        <f>ROUND(Eigenmischungen!DQV46,1)</f>
        <v>0</v>
      </c>
      <c r="DQO39" s="536">
        <f>ROUND(Eigenmischungen!DQW46,1)</f>
        <v>0</v>
      </c>
      <c r="DQP39" s="536">
        <f>ROUND(Eigenmischungen!DQX46,1)</f>
        <v>0</v>
      </c>
      <c r="DQQ39" s="536">
        <f>ROUND(Eigenmischungen!DQY46,1)</f>
        <v>0</v>
      </c>
      <c r="DQR39" s="536">
        <f>ROUND(Eigenmischungen!DQZ46,1)</f>
        <v>0</v>
      </c>
      <c r="DQS39" s="536">
        <f>ROUND(Eigenmischungen!DRA46,1)</f>
        <v>0</v>
      </c>
      <c r="DQT39" s="536">
        <f>ROUND(Eigenmischungen!DRB46,1)</f>
        <v>0</v>
      </c>
      <c r="DQU39" s="536">
        <f>ROUND(Eigenmischungen!DRC46,1)</f>
        <v>0</v>
      </c>
      <c r="DQV39" s="536">
        <f>ROUND(Eigenmischungen!DRD46,1)</f>
        <v>0</v>
      </c>
      <c r="DQW39" s="536">
        <f>ROUND(Eigenmischungen!DRE46,1)</f>
        <v>0</v>
      </c>
      <c r="DQX39" s="536">
        <f>ROUND(Eigenmischungen!DRF46,1)</f>
        <v>0</v>
      </c>
      <c r="DQY39" s="536">
        <f>ROUND(Eigenmischungen!DRG46,1)</f>
        <v>0</v>
      </c>
      <c r="DQZ39" s="536">
        <f>ROUND(Eigenmischungen!DRH46,1)</f>
        <v>0</v>
      </c>
      <c r="DRA39" s="536">
        <f>ROUND(Eigenmischungen!DRI46,1)</f>
        <v>0</v>
      </c>
      <c r="DRB39" s="536">
        <f>ROUND(Eigenmischungen!DRJ46,1)</f>
        <v>0</v>
      </c>
      <c r="DRC39" s="536">
        <f>ROUND(Eigenmischungen!DRK46,1)</f>
        <v>0</v>
      </c>
      <c r="DRD39" s="536">
        <f>ROUND(Eigenmischungen!DRL46,1)</f>
        <v>0</v>
      </c>
      <c r="DRE39" s="536">
        <f>ROUND(Eigenmischungen!DRM46,1)</f>
        <v>0</v>
      </c>
      <c r="DRF39" s="536">
        <f>ROUND(Eigenmischungen!DRN46,1)</f>
        <v>0</v>
      </c>
      <c r="DRG39" s="536">
        <f>ROUND(Eigenmischungen!DRO46,1)</f>
        <v>0</v>
      </c>
      <c r="DRH39" s="536">
        <f>ROUND(Eigenmischungen!DRP46,1)</f>
        <v>0</v>
      </c>
      <c r="DRI39" s="536">
        <f>ROUND(Eigenmischungen!DRQ46,1)</f>
        <v>0</v>
      </c>
      <c r="DRJ39" s="536">
        <f>ROUND(Eigenmischungen!DRR46,1)</f>
        <v>0</v>
      </c>
      <c r="DRK39" s="536">
        <f>ROUND(Eigenmischungen!DRS46,1)</f>
        <v>0</v>
      </c>
      <c r="DRL39" s="536">
        <f>ROUND(Eigenmischungen!DRT46,1)</f>
        <v>0</v>
      </c>
      <c r="DRM39" s="536">
        <f>ROUND(Eigenmischungen!DRU46,1)</f>
        <v>0</v>
      </c>
      <c r="DRN39" s="536">
        <f>ROUND(Eigenmischungen!DRV46,1)</f>
        <v>0</v>
      </c>
      <c r="DRO39" s="536">
        <f>ROUND(Eigenmischungen!DRW46,1)</f>
        <v>0</v>
      </c>
      <c r="DRP39" s="536">
        <f>ROUND(Eigenmischungen!DRX46,1)</f>
        <v>0</v>
      </c>
      <c r="DRQ39" s="536">
        <f>ROUND(Eigenmischungen!DRY46,1)</f>
        <v>0</v>
      </c>
      <c r="DRR39" s="536">
        <f>ROUND(Eigenmischungen!DRZ46,1)</f>
        <v>0</v>
      </c>
      <c r="DRS39" s="536">
        <f>ROUND(Eigenmischungen!DSA46,1)</f>
        <v>0</v>
      </c>
      <c r="DRT39" s="536">
        <f>ROUND(Eigenmischungen!DSB46,1)</f>
        <v>0</v>
      </c>
      <c r="DRU39" s="536">
        <f>ROUND(Eigenmischungen!DSC46,1)</f>
        <v>0</v>
      </c>
      <c r="DRV39" s="536">
        <f>ROUND(Eigenmischungen!DSD46,1)</f>
        <v>0</v>
      </c>
      <c r="DRW39" s="536">
        <f>ROUND(Eigenmischungen!DSE46,1)</f>
        <v>0</v>
      </c>
      <c r="DRX39" s="536">
        <f>ROUND(Eigenmischungen!DSF46,1)</f>
        <v>0</v>
      </c>
      <c r="DRY39" s="536">
        <f>ROUND(Eigenmischungen!DSG46,1)</f>
        <v>0</v>
      </c>
      <c r="DRZ39" s="536">
        <f>ROUND(Eigenmischungen!DSH46,1)</f>
        <v>0</v>
      </c>
      <c r="DSA39" s="536">
        <f>ROUND(Eigenmischungen!DSI46,1)</f>
        <v>0</v>
      </c>
      <c r="DSB39" s="536">
        <f>ROUND(Eigenmischungen!DSJ46,1)</f>
        <v>0</v>
      </c>
      <c r="DSC39" s="536">
        <f>ROUND(Eigenmischungen!DSK46,1)</f>
        <v>0</v>
      </c>
      <c r="DSD39" s="536">
        <f>ROUND(Eigenmischungen!DSL46,1)</f>
        <v>0</v>
      </c>
      <c r="DSE39" s="536">
        <f>ROUND(Eigenmischungen!DSM46,1)</f>
        <v>0</v>
      </c>
      <c r="DSF39" s="536">
        <f>ROUND(Eigenmischungen!DSN46,1)</f>
        <v>0</v>
      </c>
      <c r="DSG39" s="536">
        <f>ROUND(Eigenmischungen!DSO46,1)</f>
        <v>0</v>
      </c>
      <c r="DSH39" s="536">
        <f>ROUND(Eigenmischungen!DSP46,1)</f>
        <v>0</v>
      </c>
      <c r="DSI39" s="536">
        <f>ROUND(Eigenmischungen!DSQ46,1)</f>
        <v>0</v>
      </c>
      <c r="DSJ39" s="536">
        <f>ROUND(Eigenmischungen!DSR46,1)</f>
        <v>0</v>
      </c>
      <c r="DSK39" s="536">
        <f>ROUND(Eigenmischungen!DSS46,1)</f>
        <v>0</v>
      </c>
      <c r="DSL39" s="536">
        <f>ROUND(Eigenmischungen!DST46,1)</f>
        <v>0</v>
      </c>
      <c r="DSM39" s="536">
        <f>ROUND(Eigenmischungen!DSU46,1)</f>
        <v>0</v>
      </c>
      <c r="DSN39" s="536">
        <f>ROUND(Eigenmischungen!DSV46,1)</f>
        <v>0</v>
      </c>
      <c r="DSO39" s="536">
        <f>ROUND(Eigenmischungen!DSW46,1)</f>
        <v>0</v>
      </c>
      <c r="DSP39" s="536">
        <f>ROUND(Eigenmischungen!DSX46,1)</f>
        <v>0</v>
      </c>
      <c r="DSQ39" s="536">
        <f>ROUND(Eigenmischungen!DSY46,1)</f>
        <v>0</v>
      </c>
      <c r="DSR39" s="536">
        <f>ROUND(Eigenmischungen!DSZ46,1)</f>
        <v>0</v>
      </c>
      <c r="DSS39" s="536">
        <f>ROUND(Eigenmischungen!DTA46,1)</f>
        <v>0</v>
      </c>
      <c r="DST39" s="536">
        <f>ROUND(Eigenmischungen!DTB46,1)</f>
        <v>0</v>
      </c>
      <c r="DSU39" s="536">
        <f>ROUND(Eigenmischungen!DTC46,1)</f>
        <v>0</v>
      </c>
      <c r="DSV39" s="536">
        <f>ROUND(Eigenmischungen!DTD46,1)</f>
        <v>0</v>
      </c>
      <c r="DSW39" s="536">
        <f>ROUND(Eigenmischungen!DTE46,1)</f>
        <v>0</v>
      </c>
      <c r="DSX39" s="536">
        <f>ROUND(Eigenmischungen!DTF46,1)</f>
        <v>0</v>
      </c>
      <c r="DSY39" s="536">
        <f>ROUND(Eigenmischungen!DTG46,1)</f>
        <v>0</v>
      </c>
      <c r="DSZ39" s="536">
        <f>ROUND(Eigenmischungen!DTH46,1)</f>
        <v>0</v>
      </c>
      <c r="DTA39" s="536">
        <f>ROUND(Eigenmischungen!DTI46,1)</f>
        <v>0</v>
      </c>
      <c r="DTB39" s="536">
        <f>ROUND(Eigenmischungen!DTJ46,1)</f>
        <v>0</v>
      </c>
      <c r="DTC39" s="536">
        <f>ROUND(Eigenmischungen!DTK46,1)</f>
        <v>0</v>
      </c>
      <c r="DTD39" s="536">
        <f>ROUND(Eigenmischungen!DTL46,1)</f>
        <v>0</v>
      </c>
      <c r="DTE39" s="536">
        <f>ROUND(Eigenmischungen!DTM46,1)</f>
        <v>0</v>
      </c>
      <c r="DTF39" s="536">
        <f>ROUND(Eigenmischungen!DTN46,1)</f>
        <v>0</v>
      </c>
      <c r="DTG39" s="536">
        <f>ROUND(Eigenmischungen!DTO46,1)</f>
        <v>0</v>
      </c>
      <c r="DTH39" s="536">
        <f>ROUND(Eigenmischungen!DTP46,1)</f>
        <v>0</v>
      </c>
      <c r="DTI39" s="536">
        <f>ROUND(Eigenmischungen!DTQ46,1)</f>
        <v>0</v>
      </c>
      <c r="DTJ39" s="536">
        <f>ROUND(Eigenmischungen!DTR46,1)</f>
        <v>0</v>
      </c>
      <c r="DTK39" s="536">
        <f>ROUND(Eigenmischungen!DTS46,1)</f>
        <v>0</v>
      </c>
      <c r="DTL39" s="536">
        <f>ROUND(Eigenmischungen!DTT46,1)</f>
        <v>0</v>
      </c>
      <c r="DTM39" s="536">
        <f>ROUND(Eigenmischungen!DTU46,1)</f>
        <v>0</v>
      </c>
      <c r="DTN39" s="536">
        <f>ROUND(Eigenmischungen!DTV46,1)</f>
        <v>0</v>
      </c>
      <c r="DTO39" s="536">
        <f>ROUND(Eigenmischungen!DTW46,1)</f>
        <v>0</v>
      </c>
      <c r="DTP39" s="536">
        <f>ROUND(Eigenmischungen!DTX46,1)</f>
        <v>0</v>
      </c>
      <c r="DTQ39" s="536">
        <f>ROUND(Eigenmischungen!DTY46,1)</f>
        <v>0</v>
      </c>
      <c r="DTR39" s="536">
        <f>ROUND(Eigenmischungen!DTZ46,1)</f>
        <v>0</v>
      </c>
      <c r="DTS39" s="536">
        <f>ROUND(Eigenmischungen!DUA46,1)</f>
        <v>0</v>
      </c>
      <c r="DTT39" s="536">
        <f>ROUND(Eigenmischungen!DUB46,1)</f>
        <v>0</v>
      </c>
      <c r="DTU39" s="536">
        <f>ROUND(Eigenmischungen!DUC46,1)</f>
        <v>0</v>
      </c>
      <c r="DTV39" s="536">
        <f>ROUND(Eigenmischungen!DUD46,1)</f>
        <v>0</v>
      </c>
      <c r="DTW39" s="536">
        <f>ROUND(Eigenmischungen!DUE46,1)</f>
        <v>0</v>
      </c>
      <c r="DTX39" s="536">
        <f>ROUND(Eigenmischungen!DUF46,1)</f>
        <v>0</v>
      </c>
      <c r="DTY39" s="536">
        <f>ROUND(Eigenmischungen!DUG46,1)</f>
        <v>0</v>
      </c>
      <c r="DTZ39" s="536">
        <f>ROUND(Eigenmischungen!DUH46,1)</f>
        <v>0</v>
      </c>
      <c r="DUA39" s="536">
        <f>ROUND(Eigenmischungen!DUI46,1)</f>
        <v>0</v>
      </c>
      <c r="DUB39" s="536">
        <f>ROUND(Eigenmischungen!DUJ46,1)</f>
        <v>0</v>
      </c>
      <c r="DUC39" s="536">
        <f>ROUND(Eigenmischungen!DUK46,1)</f>
        <v>0</v>
      </c>
      <c r="DUD39" s="536">
        <f>ROUND(Eigenmischungen!DUL46,1)</f>
        <v>0</v>
      </c>
      <c r="DUE39" s="536">
        <f>ROUND(Eigenmischungen!DUM46,1)</f>
        <v>0</v>
      </c>
      <c r="DUF39" s="536">
        <f>ROUND(Eigenmischungen!DUN46,1)</f>
        <v>0</v>
      </c>
      <c r="DUG39" s="536">
        <f>ROUND(Eigenmischungen!DUO46,1)</f>
        <v>0</v>
      </c>
      <c r="DUH39" s="536">
        <f>ROUND(Eigenmischungen!DUP46,1)</f>
        <v>0</v>
      </c>
      <c r="DUI39" s="536">
        <f>ROUND(Eigenmischungen!DUQ46,1)</f>
        <v>0</v>
      </c>
      <c r="DUJ39" s="536">
        <f>ROUND(Eigenmischungen!DUR46,1)</f>
        <v>0</v>
      </c>
      <c r="DUK39" s="536">
        <f>ROUND(Eigenmischungen!DUS46,1)</f>
        <v>0</v>
      </c>
      <c r="DUL39" s="536">
        <f>ROUND(Eigenmischungen!DUT46,1)</f>
        <v>0</v>
      </c>
      <c r="DUM39" s="536">
        <f>ROUND(Eigenmischungen!DUU46,1)</f>
        <v>0</v>
      </c>
      <c r="DUN39" s="536">
        <f>ROUND(Eigenmischungen!DUV46,1)</f>
        <v>0</v>
      </c>
      <c r="DUO39" s="536">
        <f>ROUND(Eigenmischungen!DUW46,1)</f>
        <v>0</v>
      </c>
      <c r="DUP39" s="536">
        <f>ROUND(Eigenmischungen!DUX46,1)</f>
        <v>0</v>
      </c>
      <c r="DUQ39" s="536">
        <f>ROUND(Eigenmischungen!DUY46,1)</f>
        <v>0</v>
      </c>
      <c r="DUR39" s="536">
        <f>ROUND(Eigenmischungen!DUZ46,1)</f>
        <v>0</v>
      </c>
      <c r="DUS39" s="536">
        <f>ROUND(Eigenmischungen!DVA46,1)</f>
        <v>0</v>
      </c>
      <c r="DUT39" s="536">
        <f>ROUND(Eigenmischungen!DVB46,1)</f>
        <v>0</v>
      </c>
      <c r="DUU39" s="536">
        <f>ROUND(Eigenmischungen!DVC46,1)</f>
        <v>0</v>
      </c>
      <c r="DUV39" s="536">
        <f>ROUND(Eigenmischungen!DVD46,1)</f>
        <v>0</v>
      </c>
      <c r="DUW39" s="536">
        <f>ROUND(Eigenmischungen!DVE46,1)</f>
        <v>0</v>
      </c>
      <c r="DUX39" s="536">
        <f>ROUND(Eigenmischungen!DVF46,1)</f>
        <v>0</v>
      </c>
      <c r="DUY39" s="536">
        <f>ROUND(Eigenmischungen!DVG46,1)</f>
        <v>0</v>
      </c>
      <c r="DUZ39" s="536">
        <f>ROUND(Eigenmischungen!DVH46,1)</f>
        <v>0</v>
      </c>
      <c r="DVA39" s="536">
        <f>ROUND(Eigenmischungen!DVI46,1)</f>
        <v>0</v>
      </c>
      <c r="DVB39" s="536">
        <f>ROUND(Eigenmischungen!DVJ46,1)</f>
        <v>0</v>
      </c>
      <c r="DVC39" s="536">
        <f>ROUND(Eigenmischungen!DVK46,1)</f>
        <v>0</v>
      </c>
      <c r="DVD39" s="536">
        <f>ROUND(Eigenmischungen!DVL46,1)</f>
        <v>0</v>
      </c>
      <c r="DVE39" s="536">
        <f>ROUND(Eigenmischungen!DVM46,1)</f>
        <v>0</v>
      </c>
      <c r="DVF39" s="536">
        <f>ROUND(Eigenmischungen!DVN46,1)</f>
        <v>0</v>
      </c>
      <c r="DVG39" s="536">
        <f>ROUND(Eigenmischungen!DVO46,1)</f>
        <v>0</v>
      </c>
      <c r="DVH39" s="536">
        <f>ROUND(Eigenmischungen!DVP46,1)</f>
        <v>0</v>
      </c>
      <c r="DVI39" s="536">
        <f>ROUND(Eigenmischungen!DVQ46,1)</f>
        <v>0</v>
      </c>
      <c r="DVJ39" s="536">
        <f>ROUND(Eigenmischungen!DVR46,1)</f>
        <v>0</v>
      </c>
      <c r="DVK39" s="536">
        <f>ROUND(Eigenmischungen!DVS46,1)</f>
        <v>0</v>
      </c>
      <c r="DVL39" s="536">
        <f>ROUND(Eigenmischungen!DVT46,1)</f>
        <v>0</v>
      </c>
      <c r="DVM39" s="536">
        <f>ROUND(Eigenmischungen!DVU46,1)</f>
        <v>0</v>
      </c>
      <c r="DVN39" s="536">
        <f>ROUND(Eigenmischungen!DVV46,1)</f>
        <v>0</v>
      </c>
      <c r="DVO39" s="536">
        <f>ROUND(Eigenmischungen!DVW46,1)</f>
        <v>0</v>
      </c>
      <c r="DVP39" s="536">
        <f>ROUND(Eigenmischungen!DVX46,1)</f>
        <v>0</v>
      </c>
      <c r="DVQ39" s="536">
        <f>ROUND(Eigenmischungen!DVY46,1)</f>
        <v>0</v>
      </c>
      <c r="DVR39" s="536">
        <f>ROUND(Eigenmischungen!DVZ46,1)</f>
        <v>0</v>
      </c>
      <c r="DVS39" s="536">
        <f>ROUND(Eigenmischungen!DWA46,1)</f>
        <v>0</v>
      </c>
      <c r="DVT39" s="536">
        <f>ROUND(Eigenmischungen!DWB46,1)</f>
        <v>0</v>
      </c>
      <c r="DVU39" s="536">
        <f>ROUND(Eigenmischungen!DWC46,1)</f>
        <v>0</v>
      </c>
      <c r="DVV39" s="536">
        <f>ROUND(Eigenmischungen!DWD46,1)</f>
        <v>0</v>
      </c>
      <c r="DVW39" s="536">
        <f>ROUND(Eigenmischungen!DWE46,1)</f>
        <v>0</v>
      </c>
      <c r="DVX39" s="536">
        <f>ROUND(Eigenmischungen!DWF46,1)</f>
        <v>0</v>
      </c>
      <c r="DVY39" s="536">
        <f>ROUND(Eigenmischungen!DWG46,1)</f>
        <v>0</v>
      </c>
      <c r="DVZ39" s="536">
        <f>ROUND(Eigenmischungen!DWH46,1)</f>
        <v>0</v>
      </c>
      <c r="DWA39" s="536">
        <f>ROUND(Eigenmischungen!DWI46,1)</f>
        <v>0</v>
      </c>
      <c r="DWB39" s="536">
        <f>ROUND(Eigenmischungen!DWJ46,1)</f>
        <v>0</v>
      </c>
      <c r="DWC39" s="536">
        <f>ROUND(Eigenmischungen!DWK46,1)</f>
        <v>0</v>
      </c>
      <c r="DWD39" s="536">
        <f>ROUND(Eigenmischungen!DWL46,1)</f>
        <v>0</v>
      </c>
      <c r="DWE39" s="536">
        <f>ROUND(Eigenmischungen!DWM46,1)</f>
        <v>0</v>
      </c>
      <c r="DWF39" s="536">
        <f>ROUND(Eigenmischungen!DWN46,1)</f>
        <v>0</v>
      </c>
      <c r="DWG39" s="536">
        <f>ROUND(Eigenmischungen!DWO46,1)</f>
        <v>0</v>
      </c>
      <c r="DWH39" s="536">
        <f>ROUND(Eigenmischungen!DWP46,1)</f>
        <v>0</v>
      </c>
      <c r="DWI39" s="536">
        <f>ROUND(Eigenmischungen!DWQ46,1)</f>
        <v>0</v>
      </c>
      <c r="DWJ39" s="536">
        <f>ROUND(Eigenmischungen!DWR46,1)</f>
        <v>0</v>
      </c>
      <c r="DWK39" s="536">
        <f>ROUND(Eigenmischungen!DWS46,1)</f>
        <v>0</v>
      </c>
      <c r="DWL39" s="536">
        <f>ROUND(Eigenmischungen!DWT46,1)</f>
        <v>0</v>
      </c>
      <c r="DWM39" s="536">
        <f>ROUND(Eigenmischungen!DWU46,1)</f>
        <v>0</v>
      </c>
      <c r="DWN39" s="536">
        <f>ROUND(Eigenmischungen!DWV46,1)</f>
        <v>0</v>
      </c>
      <c r="DWO39" s="536">
        <f>ROUND(Eigenmischungen!DWW46,1)</f>
        <v>0</v>
      </c>
      <c r="DWP39" s="536">
        <f>ROUND(Eigenmischungen!DWX46,1)</f>
        <v>0</v>
      </c>
      <c r="DWQ39" s="536">
        <f>ROUND(Eigenmischungen!DWY46,1)</f>
        <v>0</v>
      </c>
      <c r="DWR39" s="536">
        <f>ROUND(Eigenmischungen!DWZ46,1)</f>
        <v>0</v>
      </c>
      <c r="DWS39" s="536">
        <f>ROUND(Eigenmischungen!DXA46,1)</f>
        <v>0</v>
      </c>
      <c r="DWT39" s="536">
        <f>ROUND(Eigenmischungen!DXB46,1)</f>
        <v>0</v>
      </c>
      <c r="DWU39" s="536">
        <f>ROUND(Eigenmischungen!DXC46,1)</f>
        <v>0</v>
      </c>
      <c r="DWV39" s="536">
        <f>ROUND(Eigenmischungen!DXD46,1)</f>
        <v>0</v>
      </c>
      <c r="DWW39" s="536">
        <f>ROUND(Eigenmischungen!DXE46,1)</f>
        <v>0</v>
      </c>
      <c r="DWX39" s="536">
        <f>ROUND(Eigenmischungen!DXF46,1)</f>
        <v>0</v>
      </c>
      <c r="DWY39" s="536">
        <f>ROUND(Eigenmischungen!DXG46,1)</f>
        <v>0</v>
      </c>
      <c r="DWZ39" s="536">
        <f>ROUND(Eigenmischungen!DXH46,1)</f>
        <v>0</v>
      </c>
      <c r="DXA39" s="536">
        <f>ROUND(Eigenmischungen!DXI46,1)</f>
        <v>0</v>
      </c>
      <c r="DXB39" s="536">
        <f>ROUND(Eigenmischungen!DXJ46,1)</f>
        <v>0</v>
      </c>
      <c r="DXC39" s="536">
        <f>ROUND(Eigenmischungen!DXK46,1)</f>
        <v>0</v>
      </c>
      <c r="DXD39" s="536">
        <f>ROUND(Eigenmischungen!DXL46,1)</f>
        <v>0</v>
      </c>
      <c r="DXE39" s="536">
        <f>ROUND(Eigenmischungen!DXM46,1)</f>
        <v>0</v>
      </c>
      <c r="DXF39" s="536">
        <f>ROUND(Eigenmischungen!DXN46,1)</f>
        <v>0</v>
      </c>
      <c r="DXG39" s="536">
        <f>ROUND(Eigenmischungen!DXO46,1)</f>
        <v>0</v>
      </c>
      <c r="DXH39" s="536">
        <f>ROUND(Eigenmischungen!DXP46,1)</f>
        <v>0</v>
      </c>
      <c r="DXI39" s="536">
        <f>ROUND(Eigenmischungen!DXQ46,1)</f>
        <v>0</v>
      </c>
      <c r="DXJ39" s="536">
        <f>ROUND(Eigenmischungen!DXR46,1)</f>
        <v>0</v>
      </c>
      <c r="DXK39" s="536">
        <f>ROUND(Eigenmischungen!DXS46,1)</f>
        <v>0</v>
      </c>
      <c r="DXL39" s="536">
        <f>ROUND(Eigenmischungen!DXT46,1)</f>
        <v>0</v>
      </c>
      <c r="DXM39" s="536">
        <f>ROUND(Eigenmischungen!DXU46,1)</f>
        <v>0</v>
      </c>
      <c r="DXN39" s="536">
        <f>ROUND(Eigenmischungen!DXV46,1)</f>
        <v>0</v>
      </c>
      <c r="DXO39" s="536">
        <f>ROUND(Eigenmischungen!DXW46,1)</f>
        <v>0</v>
      </c>
      <c r="DXP39" s="536">
        <f>ROUND(Eigenmischungen!DXX46,1)</f>
        <v>0</v>
      </c>
      <c r="DXQ39" s="536">
        <f>ROUND(Eigenmischungen!DXY46,1)</f>
        <v>0</v>
      </c>
      <c r="DXR39" s="536">
        <f>ROUND(Eigenmischungen!DXZ46,1)</f>
        <v>0</v>
      </c>
      <c r="DXS39" s="536">
        <f>ROUND(Eigenmischungen!DYA46,1)</f>
        <v>0</v>
      </c>
      <c r="DXT39" s="536">
        <f>ROUND(Eigenmischungen!DYB46,1)</f>
        <v>0</v>
      </c>
      <c r="DXU39" s="536">
        <f>ROUND(Eigenmischungen!DYC46,1)</f>
        <v>0</v>
      </c>
      <c r="DXV39" s="536">
        <f>ROUND(Eigenmischungen!DYD46,1)</f>
        <v>0</v>
      </c>
      <c r="DXW39" s="536">
        <f>ROUND(Eigenmischungen!DYE46,1)</f>
        <v>0</v>
      </c>
      <c r="DXX39" s="536">
        <f>ROUND(Eigenmischungen!DYF46,1)</f>
        <v>0</v>
      </c>
      <c r="DXY39" s="536">
        <f>ROUND(Eigenmischungen!DYG46,1)</f>
        <v>0</v>
      </c>
      <c r="DXZ39" s="536">
        <f>ROUND(Eigenmischungen!DYH46,1)</f>
        <v>0</v>
      </c>
      <c r="DYA39" s="536">
        <f>ROUND(Eigenmischungen!DYI46,1)</f>
        <v>0</v>
      </c>
      <c r="DYB39" s="536">
        <f>ROUND(Eigenmischungen!DYJ46,1)</f>
        <v>0</v>
      </c>
      <c r="DYC39" s="536">
        <f>ROUND(Eigenmischungen!DYK46,1)</f>
        <v>0</v>
      </c>
      <c r="DYD39" s="536">
        <f>ROUND(Eigenmischungen!DYL46,1)</f>
        <v>0</v>
      </c>
      <c r="DYE39" s="536">
        <f>ROUND(Eigenmischungen!DYM46,1)</f>
        <v>0</v>
      </c>
      <c r="DYF39" s="536">
        <f>ROUND(Eigenmischungen!DYN46,1)</f>
        <v>0</v>
      </c>
      <c r="DYG39" s="536">
        <f>ROUND(Eigenmischungen!DYO46,1)</f>
        <v>0</v>
      </c>
      <c r="DYH39" s="536">
        <f>ROUND(Eigenmischungen!DYP46,1)</f>
        <v>0</v>
      </c>
      <c r="DYI39" s="536">
        <f>ROUND(Eigenmischungen!DYQ46,1)</f>
        <v>0</v>
      </c>
      <c r="DYJ39" s="536">
        <f>ROUND(Eigenmischungen!DYR46,1)</f>
        <v>0</v>
      </c>
      <c r="DYK39" s="536">
        <f>ROUND(Eigenmischungen!DYS46,1)</f>
        <v>0</v>
      </c>
      <c r="DYL39" s="536">
        <f>ROUND(Eigenmischungen!DYT46,1)</f>
        <v>0</v>
      </c>
      <c r="DYM39" s="536">
        <f>ROUND(Eigenmischungen!DYU46,1)</f>
        <v>0</v>
      </c>
      <c r="DYN39" s="536">
        <f>ROUND(Eigenmischungen!DYV46,1)</f>
        <v>0</v>
      </c>
      <c r="DYO39" s="536">
        <f>ROUND(Eigenmischungen!DYW46,1)</f>
        <v>0</v>
      </c>
      <c r="DYP39" s="536">
        <f>ROUND(Eigenmischungen!DYX46,1)</f>
        <v>0</v>
      </c>
      <c r="DYQ39" s="536">
        <f>ROUND(Eigenmischungen!DYY46,1)</f>
        <v>0</v>
      </c>
      <c r="DYR39" s="536">
        <f>ROUND(Eigenmischungen!DYZ46,1)</f>
        <v>0</v>
      </c>
      <c r="DYS39" s="536">
        <f>ROUND(Eigenmischungen!DZA46,1)</f>
        <v>0</v>
      </c>
      <c r="DYT39" s="536">
        <f>ROUND(Eigenmischungen!DZB46,1)</f>
        <v>0</v>
      </c>
      <c r="DYU39" s="536">
        <f>ROUND(Eigenmischungen!DZC46,1)</f>
        <v>0</v>
      </c>
      <c r="DYV39" s="536">
        <f>ROUND(Eigenmischungen!DZD46,1)</f>
        <v>0</v>
      </c>
      <c r="DYW39" s="536">
        <f>ROUND(Eigenmischungen!DZE46,1)</f>
        <v>0</v>
      </c>
      <c r="DYX39" s="536">
        <f>ROUND(Eigenmischungen!DZF46,1)</f>
        <v>0</v>
      </c>
      <c r="DYY39" s="536">
        <f>ROUND(Eigenmischungen!DZG46,1)</f>
        <v>0</v>
      </c>
      <c r="DYZ39" s="536">
        <f>ROUND(Eigenmischungen!DZH46,1)</f>
        <v>0</v>
      </c>
      <c r="DZA39" s="536">
        <f>ROUND(Eigenmischungen!DZI46,1)</f>
        <v>0</v>
      </c>
      <c r="DZB39" s="536">
        <f>ROUND(Eigenmischungen!DZJ46,1)</f>
        <v>0</v>
      </c>
      <c r="DZC39" s="536">
        <f>ROUND(Eigenmischungen!DZK46,1)</f>
        <v>0</v>
      </c>
      <c r="DZD39" s="536">
        <f>ROUND(Eigenmischungen!DZL46,1)</f>
        <v>0</v>
      </c>
      <c r="DZE39" s="536">
        <f>ROUND(Eigenmischungen!DZM46,1)</f>
        <v>0</v>
      </c>
      <c r="DZF39" s="536">
        <f>ROUND(Eigenmischungen!DZN46,1)</f>
        <v>0</v>
      </c>
      <c r="DZG39" s="536">
        <f>ROUND(Eigenmischungen!DZO46,1)</f>
        <v>0</v>
      </c>
      <c r="DZH39" s="536">
        <f>ROUND(Eigenmischungen!DZP46,1)</f>
        <v>0</v>
      </c>
      <c r="DZI39" s="536">
        <f>ROUND(Eigenmischungen!DZQ46,1)</f>
        <v>0</v>
      </c>
      <c r="DZJ39" s="536">
        <f>ROUND(Eigenmischungen!DZR46,1)</f>
        <v>0</v>
      </c>
      <c r="DZK39" s="536">
        <f>ROUND(Eigenmischungen!DZS46,1)</f>
        <v>0</v>
      </c>
      <c r="DZL39" s="536">
        <f>ROUND(Eigenmischungen!DZT46,1)</f>
        <v>0</v>
      </c>
      <c r="DZM39" s="536">
        <f>ROUND(Eigenmischungen!DZU46,1)</f>
        <v>0</v>
      </c>
      <c r="DZN39" s="536">
        <f>ROUND(Eigenmischungen!DZV46,1)</f>
        <v>0</v>
      </c>
      <c r="DZO39" s="536">
        <f>ROUND(Eigenmischungen!DZW46,1)</f>
        <v>0</v>
      </c>
      <c r="DZP39" s="536">
        <f>ROUND(Eigenmischungen!DZX46,1)</f>
        <v>0</v>
      </c>
      <c r="DZQ39" s="536">
        <f>ROUND(Eigenmischungen!DZY46,1)</f>
        <v>0</v>
      </c>
      <c r="DZR39" s="536">
        <f>ROUND(Eigenmischungen!DZZ46,1)</f>
        <v>0</v>
      </c>
      <c r="DZS39" s="536">
        <f>ROUND(Eigenmischungen!EAA46,1)</f>
        <v>0</v>
      </c>
      <c r="DZT39" s="536">
        <f>ROUND(Eigenmischungen!EAB46,1)</f>
        <v>0</v>
      </c>
      <c r="DZU39" s="536">
        <f>ROUND(Eigenmischungen!EAC46,1)</f>
        <v>0</v>
      </c>
      <c r="DZV39" s="536">
        <f>ROUND(Eigenmischungen!EAD46,1)</f>
        <v>0</v>
      </c>
      <c r="DZW39" s="536">
        <f>ROUND(Eigenmischungen!EAE46,1)</f>
        <v>0</v>
      </c>
      <c r="DZX39" s="536">
        <f>ROUND(Eigenmischungen!EAF46,1)</f>
        <v>0</v>
      </c>
      <c r="DZY39" s="536">
        <f>ROUND(Eigenmischungen!EAG46,1)</f>
        <v>0</v>
      </c>
      <c r="DZZ39" s="536">
        <f>ROUND(Eigenmischungen!EAH46,1)</f>
        <v>0</v>
      </c>
      <c r="EAA39" s="536">
        <f>ROUND(Eigenmischungen!EAI46,1)</f>
        <v>0</v>
      </c>
      <c r="EAB39" s="536">
        <f>ROUND(Eigenmischungen!EAJ46,1)</f>
        <v>0</v>
      </c>
      <c r="EAC39" s="536">
        <f>ROUND(Eigenmischungen!EAK46,1)</f>
        <v>0</v>
      </c>
      <c r="EAD39" s="536">
        <f>ROUND(Eigenmischungen!EAL46,1)</f>
        <v>0</v>
      </c>
      <c r="EAE39" s="536">
        <f>ROUND(Eigenmischungen!EAM46,1)</f>
        <v>0</v>
      </c>
      <c r="EAF39" s="536">
        <f>ROUND(Eigenmischungen!EAN46,1)</f>
        <v>0</v>
      </c>
      <c r="EAG39" s="536">
        <f>ROUND(Eigenmischungen!EAO46,1)</f>
        <v>0</v>
      </c>
      <c r="EAH39" s="536">
        <f>ROUND(Eigenmischungen!EAP46,1)</f>
        <v>0</v>
      </c>
      <c r="EAI39" s="536">
        <f>ROUND(Eigenmischungen!EAQ46,1)</f>
        <v>0</v>
      </c>
      <c r="EAJ39" s="536">
        <f>ROUND(Eigenmischungen!EAR46,1)</f>
        <v>0</v>
      </c>
      <c r="EAK39" s="536">
        <f>ROUND(Eigenmischungen!EAS46,1)</f>
        <v>0</v>
      </c>
      <c r="EAL39" s="536">
        <f>ROUND(Eigenmischungen!EAT46,1)</f>
        <v>0</v>
      </c>
      <c r="EAM39" s="536">
        <f>ROUND(Eigenmischungen!EAU46,1)</f>
        <v>0</v>
      </c>
      <c r="EAN39" s="536">
        <f>ROUND(Eigenmischungen!EAV46,1)</f>
        <v>0</v>
      </c>
      <c r="EAO39" s="536">
        <f>ROUND(Eigenmischungen!EAW46,1)</f>
        <v>0</v>
      </c>
      <c r="EAP39" s="536">
        <f>ROUND(Eigenmischungen!EAX46,1)</f>
        <v>0</v>
      </c>
      <c r="EAQ39" s="536">
        <f>ROUND(Eigenmischungen!EAY46,1)</f>
        <v>0</v>
      </c>
      <c r="EAR39" s="536">
        <f>ROUND(Eigenmischungen!EAZ46,1)</f>
        <v>0</v>
      </c>
      <c r="EAS39" s="536">
        <f>ROUND(Eigenmischungen!EBA46,1)</f>
        <v>0</v>
      </c>
      <c r="EAT39" s="536">
        <f>ROUND(Eigenmischungen!EBB46,1)</f>
        <v>0</v>
      </c>
      <c r="EAU39" s="536">
        <f>ROUND(Eigenmischungen!EBC46,1)</f>
        <v>0</v>
      </c>
      <c r="EAV39" s="536">
        <f>ROUND(Eigenmischungen!EBD46,1)</f>
        <v>0</v>
      </c>
      <c r="EAW39" s="536">
        <f>ROUND(Eigenmischungen!EBE46,1)</f>
        <v>0</v>
      </c>
      <c r="EAX39" s="536">
        <f>ROUND(Eigenmischungen!EBF46,1)</f>
        <v>0</v>
      </c>
      <c r="EAY39" s="536">
        <f>ROUND(Eigenmischungen!EBG46,1)</f>
        <v>0</v>
      </c>
      <c r="EAZ39" s="536">
        <f>ROUND(Eigenmischungen!EBH46,1)</f>
        <v>0</v>
      </c>
      <c r="EBA39" s="536">
        <f>ROUND(Eigenmischungen!EBI46,1)</f>
        <v>0</v>
      </c>
      <c r="EBB39" s="536">
        <f>ROUND(Eigenmischungen!EBJ46,1)</f>
        <v>0</v>
      </c>
      <c r="EBC39" s="536">
        <f>ROUND(Eigenmischungen!EBK46,1)</f>
        <v>0</v>
      </c>
      <c r="EBD39" s="536">
        <f>ROUND(Eigenmischungen!EBL46,1)</f>
        <v>0</v>
      </c>
      <c r="EBE39" s="536">
        <f>ROUND(Eigenmischungen!EBM46,1)</f>
        <v>0</v>
      </c>
      <c r="EBF39" s="536">
        <f>ROUND(Eigenmischungen!EBN46,1)</f>
        <v>0</v>
      </c>
      <c r="EBG39" s="536">
        <f>ROUND(Eigenmischungen!EBO46,1)</f>
        <v>0</v>
      </c>
      <c r="EBH39" s="536">
        <f>ROUND(Eigenmischungen!EBP46,1)</f>
        <v>0</v>
      </c>
      <c r="EBI39" s="536">
        <f>ROUND(Eigenmischungen!EBQ46,1)</f>
        <v>0</v>
      </c>
      <c r="EBJ39" s="536">
        <f>ROUND(Eigenmischungen!EBR46,1)</f>
        <v>0</v>
      </c>
      <c r="EBK39" s="536">
        <f>ROUND(Eigenmischungen!EBS46,1)</f>
        <v>0</v>
      </c>
      <c r="EBL39" s="536">
        <f>ROUND(Eigenmischungen!EBT46,1)</f>
        <v>0</v>
      </c>
      <c r="EBM39" s="536">
        <f>ROUND(Eigenmischungen!EBU46,1)</f>
        <v>0</v>
      </c>
      <c r="EBN39" s="536">
        <f>ROUND(Eigenmischungen!EBV46,1)</f>
        <v>0</v>
      </c>
      <c r="EBO39" s="536">
        <f>ROUND(Eigenmischungen!EBW46,1)</f>
        <v>0</v>
      </c>
      <c r="EBP39" s="536">
        <f>ROUND(Eigenmischungen!EBX46,1)</f>
        <v>0</v>
      </c>
      <c r="EBQ39" s="536">
        <f>ROUND(Eigenmischungen!EBY46,1)</f>
        <v>0</v>
      </c>
      <c r="EBR39" s="536">
        <f>ROUND(Eigenmischungen!EBZ46,1)</f>
        <v>0</v>
      </c>
      <c r="EBS39" s="536">
        <f>ROUND(Eigenmischungen!ECA46,1)</f>
        <v>0</v>
      </c>
      <c r="EBT39" s="536">
        <f>ROUND(Eigenmischungen!ECB46,1)</f>
        <v>0</v>
      </c>
      <c r="EBU39" s="536">
        <f>ROUND(Eigenmischungen!ECC46,1)</f>
        <v>0</v>
      </c>
      <c r="EBV39" s="536">
        <f>ROUND(Eigenmischungen!ECD46,1)</f>
        <v>0</v>
      </c>
      <c r="EBW39" s="536">
        <f>ROUND(Eigenmischungen!ECE46,1)</f>
        <v>0</v>
      </c>
      <c r="EBX39" s="536">
        <f>ROUND(Eigenmischungen!ECF46,1)</f>
        <v>0</v>
      </c>
      <c r="EBY39" s="536">
        <f>ROUND(Eigenmischungen!ECG46,1)</f>
        <v>0</v>
      </c>
      <c r="EBZ39" s="536">
        <f>ROUND(Eigenmischungen!ECH46,1)</f>
        <v>0</v>
      </c>
      <c r="ECA39" s="536">
        <f>ROUND(Eigenmischungen!ECI46,1)</f>
        <v>0</v>
      </c>
      <c r="ECB39" s="536">
        <f>ROUND(Eigenmischungen!ECJ46,1)</f>
        <v>0</v>
      </c>
      <c r="ECC39" s="536">
        <f>ROUND(Eigenmischungen!ECK46,1)</f>
        <v>0</v>
      </c>
      <c r="ECD39" s="536">
        <f>ROUND(Eigenmischungen!ECL46,1)</f>
        <v>0</v>
      </c>
      <c r="ECE39" s="536">
        <f>ROUND(Eigenmischungen!ECM46,1)</f>
        <v>0</v>
      </c>
      <c r="ECF39" s="536">
        <f>ROUND(Eigenmischungen!ECN46,1)</f>
        <v>0</v>
      </c>
      <c r="ECG39" s="536">
        <f>ROUND(Eigenmischungen!ECO46,1)</f>
        <v>0</v>
      </c>
      <c r="ECH39" s="536">
        <f>ROUND(Eigenmischungen!ECP46,1)</f>
        <v>0</v>
      </c>
      <c r="ECI39" s="536">
        <f>ROUND(Eigenmischungen!ECQ46,1)</f>
        <v>0</v>
      </c>
      <c r="ECJ39" s="536">
        <f>ROUND(Eigenmischungen!ECR46,1)</f>
        <v>0</v>
      </c>
      <c r="ECK39" s="536">
        <f>ROUND(Eigenmischungen!ECS46,1)</f>
        <v>0</v>
      </c>
      <c r="ECL39" s="536">
        <f>ROUND(Eigenmischungen!ECT46,1)</f>
        <v>0</v>
      </c>
      <c r="ECM39" s="536">
        <f>ROUND(Eigenmischungen!ECU46,1)</f>
        <v>0</v>
      </c>
      <c r="ECN39" s="536">
        <f>ROUND(Eigenmischungen!ECV46,1)</f>
        <v>0</v>
      </c>
      <c r="ECO39" s="536">
        <f>ROUND(Eigenmischungen!ECW46,1)</f>
        <v>0</v>
      </c>
      <c r="ECP39" s="536">
        <f>ROUND(Eigenmischungen!ECX46,1)</f>
        <v>0</v>
      </c>
      <c r="ECQ39" s="536">
        <f>ROUND(Eigenmischungen!ECY46,1)</f>
        <v>0</v>
      </c>
      <c r="ECR39" s="536">
        <f>ROUND(Eigenmischungen!ECZ46,1)</f>
        <v>0</v>
      </c>
      <c r="ECS39" s="536">
        <f>ROUND(Eigenmischungen!EDA46,1)</f>
        <v>0</v>
      </c>
      <c r="ECT39" s="536">
        <f>ROUND(Eigenmischungen!EDB46,1)</f>
        <v>0</v>
      </c>
      <c r="ECU39" s="536">
        <f>ROUND(Eigenmischungen!EDC46,1)</f>
        <v>0</v>
      </c>
      <c r="ECV39" s="536">
        <f>ROUND(Eigenmischungen!EDD46,1)</f>
        <v>0</v>
      </c>
      <c r="ECW39" s="536">
        <f>ROUND(Eigenmischungen!EDE46,1)</f>
        <v>0</v>
      </c>
      <c r="ECX39" s="536">
        <f>ROUND(Eigenmischungen!EDF46,1)</f>
        <v>0</v>
      </c>
      <c r="ECY39" s="536">
        <f>ROUND(Eigenmischungen!EDG46,1)</f>
        <v>0</v>
      </c>
      <c r="ECZ39" s="536">
        <f>ROUND(Eigenmischungen!EDH46,1)</f>
        <v>0</v>
      </c>
      <c r="EDA39" s="536">
        <f>ROUND(Eigenmischungen!EDI46,1)</f>
        <v>0</v>
      </c>
      <c r="EDB39" s="536">
        <f>ROUND(Eigenmischungen!EDJ46,1)</f>
        <v>0</v>
      </c>
      <c r="EDC39" s="536">
        <f>ROUND(Eigenmischungen!EDK46,1)</f>
        <v>0</v>
      </c>
      <c r="EDD39" s="536">
        <f>ROUND(Eigenmischungen!EDL46,1)</f>
        <v>0</v>
      </c>
      <c r="EDE39" s="536">
        <f>ROUND(Eigenmischungen!EDM46,1)</f>
        <v>0</v>
      </c>
      <c r="EDF39" s="536">
        <f>ROUND(Eigenmischungen!EDN46,1)</f>
        <v>0</v>
      </c>
      <c r="EDG39" s="536">
        <f>ROUND(Eigenmischungen!EDO46,1)</f>
        <v>0</v>
      </c>
      <c r="EDH39" s="536">
        <f>ROUND(Eigenmischungen!EDP46,1)</f>
        <v>0</v>
      </c>
      <c r="EDI39" s="536">
        <f>ROUND(Eigenmischungen!EDQ46,1)</f>
        <v>0</v>
      </c>
      <c r="EDJ39" s="536">
        <f>ROUND(Eigenmischungen!EDR46,1)</f>
        <v>0</v>
      </c>
      <c r="EDK39" s="536">
        <f>ROUND(Eigenmischungen!EDS46,1)</f>
        <v>0</v>
      </c>
      <c r="EDL39" s="536">
        <f>ROUND(Eigenmischungen!EDT46,1)</f>
        <v>0</v>
      </c>
      <c r="EDM39" s="536">
        <f>ROUND(Eigenmischungen!EDU46,1)</f>
        <v>0</v>
      </c>
      <c r="EDN39" s="536">
        <f>ROUND(Eigenmischungen!EDV46,1)</f>
        <v>0</v>
      </c>
      <c r="EDO39" s="536">
        <f>ROUND(Eigenmischungen!EDW46,1)</f>
        <v>0</v>
      </c>
      <c r="EDP39" s="536">
        <f>ROUND(Eigenmischungen!EDX46,1)</f>
        <v>0</v>
      </c>
      <c r="EDQ39" s="536">
        <f>ROUND(Eigenmischungen!EDY46,1)</f>
        <v>0</v>
      </c>
      <c r="EDR39" s="536">
        <f>ROUND(Eigenmischungen!EDZ46,1)</f>
        <v>0</v>
      </c>
      <c r="EDS39" s="536">
        <f>ROUND(Eigenmischungen!EEA46,1)</f>
        <v>0</v>
      </c>
      <c r="EDT39" s="536">
        <f>ROUND(Eigenmischungen!EEB46,1)</f>
        <v>0</v>
      </c>
      <c r="EDU39" s="536">
        <f>ROUND(Eigenmischungen!EEC46,1)</f>
        <v>0</v>
      </c>
      <c r="EDV39" s="536">
        <f>ROUND(Eigenmischungen!EED46,1)</f>
        <v>0</v>
      </c>
      <c r="EDW39" s="536">
        <f>ROUND(Eigenmischungen!EEE46,1)</f>
        <v>0</v>
      </c>
      <c r="EDX39" s="536">
        <f>ROUND(Eigenmischungen!EEF46,1)</f>
        <v>0</v>
      </c>
      <c r="EDY39" s="536">
        <f>ROUND(Eigenmischungen!EEG46,1)</f>
        <v>0</v>
      </c>
      <c r="EDZ39" s="536">
        <f>ROUND(Eigenmischungen!EEH46,1)</f>
        <v>0</v>
      </c>
      <c r="EEA39" s="536">
        <f>ROUND(Eigenmischungen!EEI46,1)</f>
        <v>0</v>
      </c>
      <c r="EEB39" s="536">
        <f>ROUND(Eigenmischungen!EEJ46,1)</f>
        <v>0</v>
      </c>
      <c r="EEC39" s="536">
        <f>ROUND(Eigenmischungen!EEK46,1)</f>
        <v>0</v>
      </c>
      <c r="EED39" s="536">
        <f>ROUND(Eigenmischungen!EEL46,1)</f>
        <v>0</v>
      </c>
      <c r="EEE39" s="536">
        <f>ROUND(Eigenmischungen!EEM46,1)</f>
        <v>0</v>
      </c>
      <c r="EEF39" s="536">
        <f>ROUND(Eigenmischungen!EEN46,1)</f>
        <v>0</v>
      </c>
      <c r="EEG39" s="536">
        <f>ROUND(Eigenmischungen!EEO46,1)</f>
        <v>0</v>
      </c>
      <c r="EEH39" s="536">
        <f>ROUND(Eigenmischungen!EEP46,1)</f>
        <v>0</v>
      </c>
      <c r="EEI39" s="536">
        <f>ROUND(Eigenmischungen!EEQ46,1)</f>
        <v>0</v>
      </c>
      <c r="EEJ39" s="536">
        <f>ROUND(Eigenmischungen!EER46,1)</f>
        <v>0</v>
      </c>
      <c r="EEK39" s="536">
        <f>ROUND(Eigenmischungen!EES46,1)</f>
        <v>0</v>
      </c>
      <c r="EEL39" s="536">
        <f>ROUND(Eigenmischungen!EET46,1)</f>
        <v>0</v>
      </c>
      <c r="EEM39" s="536">
        <f>ROUND(Eigenmischungen!EEU46,1)</f>
        <v>0</v>
      </c>
      <c r="EEN39" s="536">
        <f>ROUND(Eigenmischungen!EEV46,1)</f>
        <v>0</v>
      </c>
      <c r="EEO39" s="536">
        <f>ROUND(Eigenmischungen!EEW46,1)</f>
        <v>0</v>
      </c>
      <c r="EEP39" s="536">
        <f>ROUND(Eigenmischungen!EEX46,1)</f>
        <v>0</v>
      </c>
      <c r="EEQ39" s="536">
        <f>ROUND(Eigenmischungen!EEY46,1)</f>
        <v>0</v>
      </c>
      <c r="EER39" s="536">
        <f>ROUND(Eigenmischungen!EEZ46,1)</f>
        <v>0</v>
      </c>
      <c r="EES39" s="536">
        <f>ROUND(Eigenmischungen!EFA46,1)</f>
        <v>0</v>
      </c>
      <c r="EET39" s="536">
        <f>ROUND(Eigenmischungen!EFB46,1)</f>
        <v>0</v>
      </c>
      <c r="EEU39" s="536">
        <f>ROUND(Eigenmischungen!EFC46,1)</f>
        <v>0</v>
      </c>
      <c r="EEV39" s="536">
        <f>ROUND(Eigenmischungen!EFD46,1)</f>
        <v>0</v>
      </c>
      <c r="EEW39" s="536">
        <f>ROUND(Eigenmischungen!EFE46,1)</f>
        <v>0</v>
      </c>
      <c r="EEX39" s="536">
        <f>ROUND(Eigenmischungen!EFF46,1)</f>
        <v>0</v>
      </c>
      <c r="EEY39" s="536">
        <f>ROUND(Eigenmischungen!EFG46,1)</f>
        <v>0</v>
      </c>
      <c r="EEZ39" s="536">
        <f>ROUND(Eigenmischungen!EFH46,1)</f>
        <v>0</v>
      </c>
      <c r="EFA39" s="536">
        <f>ROUND(Eigenmischungen!EFI46,1)</f>
        <v>0</v>
      </c>
      <c r="EFB39" s="536">
        <f>ROUND(Eigenmischungen!EFJ46,1)</f>
        <v>0</v>
      </c>
      <c r="EFC39" s="536">
        <f>ROUND(Eigenmischungen!EFK46,1)</f>
        <v>0</v>
      </c>
      <c r="EFD39" s="536">
        <f>ROUND(Eigenmischungen!EFL46,1)</f>
        <v>0</v>
      </c>
      <c r="EFE39" s="536">
        <f>ROUND(Eigenmischungen!EFM46,1)</f>
        <v>0</v>
      </c>
      <c r="EFF39" s="536">
        <f>ROUND(Eigenmischungen!EFN46,1)</f>
        <v>0</v>
      </c>
      <c r="EFG39" s="536">
        <f>ROUND(Eigenmischungen!EFO46,1)</f>
        <v>0</v>
      </c>
      <c r="EFH39" s="536">
        <f>ROUND(Eigenmischungen!EFP46,1)</f>
        <v>0</v>
      </c>
      <c r="EFI39" s="536">
        <f>ROUND(Eigenmischungen!EFQ46,1)</f>
        <v>0</v>
      </c>
      <c r="EFJ39" s="536">
        <f>ROUND(Eigenmischungen!EFR46,1)</f>
        <v>0</v>
      </c>
      <c r="EFK39" s="536">
        <f>ROUND(Eigenmischungen!EFS46,1)</f>
        <v>0</v>
      </c>
      <c r="EFL39" s="536">
        <f>ROUND(Eigenmischungen!EFT46,1)</f>
        <v>0</v>
      </c>
      <c r="EFM39" s="536">
        <f>ROUND(Eigenmischungen!EFU46,1)</f>
        <v>0</v>
      </c>
      <c r="EFN39" s="536">
        <f>ROUND(Eigenmischungen!EFV46,1)</f>
        <v>0</v>
      </c>
      <c r="EFO39" s="536">
        <f>ROUND(Eigenmischungen!EFW46,1)</f>
        <v>0</v>
      </c>
      <c r="EFP39" s="536">
        <f>ROUND(Eigenmischungen!EFX46,1)</f>
        <v>0</v>
      </c>
      <c r="EFQ39" s="536">
        <f>ROUND(Eigenmischungen!EFY46,1)</f>
        <v>0</v>
      </c>
      <c r="EFR39" s="536">
        <f>ROUND(Eigenmischungen!EFZ46,1)</f>
        <v>0</v>
      </c>
      <c r="EFS39" s="536">
        <f>ROUND(Eigenmischungen!EGA46,1)</f>
        <v>0</v>
      </c>
      <c r="EFT39" s="536">
        <f>ROUND(Eigenmischungen!EGB46,1)</f>
        <v>0</v>
      </c>
      <c r="EFU39" s="536">
        <f>ROUND(Eigenmischungen!EGC46,1)</f>
        <v>0</v>
      </c>
      <c r="EFV39" s="536">
        <f>ROUND(Eigenmischungen!EGD46,1)</f>
        <v>0</v>
      </c>
      <c r="EFW39" s="536">
        <f>ROUND(Eigenmischungen!EGE46,1)</f>
        <v>0</v>
      </c>
      <c r="EFX39" s="536">
        <f>ROUND(Eigenmischungen!EGF46,1)</f>
        <v>0</v>
      </c>
      <c r="EFY39" s="536">
        <f>ROUND(Eigenmischungen!EGG46,1)</f>
        <v>0</v>
      </c>
      <c r="EFZ39" s="536">
        <f>ROUND(Eigenmischungen!EGH46,1)</f>
        <v>0</v>
      </c>
      <c r="EGA39" s="536">
        <f>ROUND(Eigenmischungen!EGI46,1)</f>
        <v>0</v>
      </c>
      <c r="EGB39" s="536">
        <f>ROUND(Eigenmischungen!EGJ46,1)</f>
        <v>0</v>
      </c>
      <c r="EGC39" s="536">
        <f>ROUND(Eigenmischungen!EGK46,1)</f>
        <v>0</v>
      </c>
      <c r="EGD39" s="536">
        <f>ROUND(Eigenmischungen!EGL46,1)</f>
        <v>0</v>
      </c>
      <c r="EGE39" s="536">
        <f>ROUND(Eigenmischungen!EGM46,1)</f>
        <v>0</v>
      </c>
      <c r="EGF39" s="536">
        <f>ROUND(Eigenmischungen!EGN46,1)</f>
        <v>0</v>
      </c>
      <c r="EGG39" s="536">
        <f>ROUND(Eigenmischungen!EGO46,1)</f>
        <v>0</v>
      </c>
      <c r="EGH39" s="536">
        <f>ROUND(Eigenmischungen!EGP46,1)</f>
        <v>0</v>
      </c>
      <c r="EGI39" s="536">
        <f>ROUND(Eigenmischungen!EGQ46,1)</f>
        <v>0</v>
      </c>
      <c r="EGJ39" s="536">
        <f>ROUND(Eigenmischungen!EGR46,1)</f>
        <v>0</v>
      </c>
      <c r="EGK39" s="536">
        <f>ROUND(Eigenmischungen!EGS46,1)</f>
        <v>0</v>
      </c>
      <c r="EGL39" s="536">
        <f>ROUND(Eigenmischungen!EGT46,1)</f>
        <v>0</v>
      </c>
      <c r="EGM39" s="536">
        <f>ROUND(Eigenmischungen!EGU46,1)</f>
        <v>0</v>
      </c>
      <c r="EGN39" s="536">
        <f>ROUND(Eigenmischungen!EGV46,1)</f>
        <v>0</v>
      </c>
      <c r="EGO39" s="536">
        <f>ROUND(Eigenmischungen!EGW46,1)</f>
        <v>0</v>
      </c>
      <c r="EGP39" s="536">
        <f>ROUND(Eigenmischungen!EGX46,1)</f>
        <v>0</v>
      </c>
      <c r="EGQ39" s="536">
        <f>ROUND(Eigenmischungen!EGY46,1)</f>
        <v>0</v>
      </c>
      <c r="EGR39" s="536">
        <f>ROUND(Eigenmischungen!EGZ46,1)</f>
        <v>0</v>
      </c>
      <c r="EGS39" s="536">
        <f>ROUND(Eigenmischungen!EHA46,1)</f>
        <v>0</v>
      </c>
      <c r="EGT39" s="536">
        <f>ROUND(Eigenmischungen!EHB46,1)</f>
        <v>0</v>
      </c>
      <c r="EGU39" s="536">
        <f>ROUND(Eigenmischungen!EHC46,1)</f>
        <v>0</v>
      </c>
      <c r="EGV39" s="536">
        <f>ROUND(Eigenmischungen!EHD46,1)</f>
        <v>0</v>
      </c>
      <c r="EGW39" s="536">
        <f>ROUND(Eigenmischungen!EHE46,1)</f>
        <v>0</v>
      </c>
      <c r="EGX39" s="536">
        <f>ROUND(Eigenmischungen!EHF46,1)</f>
        <v>0</v>
      </c>
      <c r="EGY39" s="536">
        <f>ROUND(Eigenmischungen!EHG46,1)</f>
        <v>0</v>
      </c>
      <c r="EGZ39" s="536">
        <f>ROUND(Eigenmischungen!EHH46,1)</f>
        <v>0</v>
      </c>
      <c r="EHA39" s="536">
        <f>ROUND(Eigenmischungen!EHI46,1)</f>
        <v>0</v>
      </c>
      <c r="EHB39" s="536">
        <f>ROUND(Eigenmischungen!EHJ46,1)</f>
        <v>0</v>
      </c>
      <c r="EHC39" s="536">
        <f>ROUND(Eigenmischungen!EHK46,1)</f>
        <v>0</v>
      </c>
      <c r="EHD39" s="536">
        <f>ROUND(Eigenmischungen!EHL46,1)</f>
        <v>0</v>
      </c>
      <c r="EHE39" s="536">
        <f>ROUND(Eigenmischungen!EHM46,1)</f>
        <v>0</v>
      </c>
      <c r="EHF39" s="536">
        <f>ROUND(Eigenmischungen!EHN46,1)</f>
        <v>0</v>
      </c>
      <c r="EHG39" s="536">
        <f>ROUND(Eigenmischungen!EHO46,1)</f>
        <v>0</v>
      </c>
      <c r="EHH39" s="536">
        <f>ROUND(Eigenmischungen!EHP46,1)</f>
        <v>0</v>
      </c>
      <c r="EHI39" s="536">
        <f>ROUND(Eigenmischungen!EHQ46,1)</f>
        <v>0</v>
      </c>
      <c r="EHJ39" s="536">
        <f>ROUND(Eigenmischungen!EHR46,1)</f>
        <v>0</v>
      </c>
      <c r="EHK39" s="536">
        <f>ROUND(Eigenmischungen!EHS46,1)</f>
        <v>0</v>
      </c>
      <c r="EHL39" s="536">
        <f>ROUND(Eigenmischungen!EHT46,1)</f>
        <v>0</v>
      </c>
      <c r="EHM39" s="536">
        <f>ROUND(Eigenmischungen!EHU46,1)</f>
        <v>0</v>
      </c>
      <c r="EHN39" s="536">
        <f>ROUND(Eigenmischungen!EHV46,1)</f>
        <v>0</v>
      </c>
      <c r="EHO39" s="536">
        <f>ROUND(Eigenmischungen!EHW46,1)</f>
        <v>0</v>
      </c>
      <c r="EHP39" s="536">
        <f>ROUND(Eigenmischungen!EHX46,1)</f>
        <v>0</v>
      </c>
      <c r="EHQ39" s="536">
        <f>ROUND(Eigenmischungen!EHY46,1)</f>
        <v>0</v>
      </c>
      <c r="EHR39" s="536">
        <f>ROUND(Eigenmischungen!EHZ46,1)</f>
        <v>0</v>
      </c>
      <c r="EHS39" s="536">
        <f>ROUND(Eigenmischungen!EIA46,1)</f>
        <v>0</v>
      </c>
      <c r="EHT39" s="536">
        <f>ROUND(Eigenmischungen!EIB46,1)</f>
        <v>0</v>
      </c>
      <c r="EHU39" s="536">
        <f>ROUND(Eigenmischungen!EIC46,1)</f>
        <v>0</v>
      </c>
      <c r="EHV39" s="536">
        <f>ROUND(Eigenmischungen!EID46,1)</f>
        <v>0</v>
      </c>
      <c r="EHW39" s="536">
        <f>ROUND(Eigenmischungen!EIE46,1)</f>
        <v>0</v>
      </c>
      <c r="EHX39" s="536">
        <f>ROUND(Eigenmischungen!EIF46,1)</f>
        <v>0</v>
      </c>
      <c r="EHY39" s="536">
        <f>ROUND(Eigenmischungen!EIG46,1)</f>
        <v>0</v>
      </c>
      <c r="EHZ39" s="536">
        <f>ROUND(Eigenmischungen!EIH46,1)</f>
        <v>0</v>
      </c>
      <c r="EIA39" s="536">
        <f>ROUND(Eigenmischungen!EII46,1)</f>
        <v>0</v>
      </c>
      <c r="EIB39" s="536">
        <f>ROUND(Eigenmischungen!EIJ46,1)</f>
        <v>0</v>
      </c>
      <c r="EIC39" s="536">
        <f>ROUND(Eigenmischungen!EIK46,1)</f>
        <v>0</v>
      </c>
      <c r="EID39" s="536">
        <f>ROUND(Eigenmischungen!EIL46,1)</f>
        <v>0</v>
      </c>
      <c r="EIE39" s="536">
        <f>ROUND(Eigenmischungen!EIM46,1)</f>
        <v>0</v>
      </c>
      <c r="EIF39" s="536">
        <f>ROUND(Eigenmischungen!EIN46,1)</f>
        <v>0</v>
      </c>
      <c r="EIG39" s="536">
        <f>ROUND(Eigenmischungen!EIO46,1)</f>
        <v>0</v>
      </c>
      <c r="EIH39" s="536">
        <f>ROUND(Eigenmischungen!EIP46,1)</f>
        <v>0</v>
      </c>
      <c r="EII39" s="536">
        <f>ROUND(Eigenmischungen!EIQ46,1)</f>
        <v>0</v>
      </c>
      <c r="EIJ39" s="536">
        <f>ROUND(Eigenmischungen!EIR46,1)</f>
        <v>0</v>
      </c>
      <c r="EIK39" s="536">
        <f>ROUND(Eigenmischungen!EIS46,1)</f>
        <v>0</v>
      </c>
      <c r="EIL39" s="536">
        <f>ROUND(Eigenmischungen!EIT46,1)</f>
        <v>0</v>
      </c>
      <c r="EIM39" s="536">
        <f>ROUND(Eigenmischungen!EIU46,1)</f>
        <v>0</v>
      </c>
      <c r="EIN39" s="536">
        <f>ROUND(Eigenmischungen!EIV46,1)</f>
        <v>0</v>
      </c>
      <c r="EIO39" s="536">
        <f>ROUND(Eigenmischungen!EIW46,1)</f>
        <v>0</v>
      </c>
      <c r="EIP39" s="536">
        <f>ROUND(Eigenmischungen!EIX46,1)</f>
        <v>0</v>
      </c>
      <c r="EIQ39" s="536">
        <f>ROUND(Eigenmischungen!EIY46,1)</f>
        <v>0</v>
      </c>
      <c r="EIR39" s="536">
        <f>ROUND(Eigenmischungen!EIZ46,1)</f>
        <v>0</v>
      </c>
      <c r="EIS39" s="536">
        <f>ROUND(Eigenmischungen!EJA46,1)</f>
        <v>0</v>
      </c>
      <c r="EIT39" s="536">
        <f>ROUND(Eigenmischungen!EJB46,1)</f>
        <v>0</v>
      </c>
      <c r="EIU39" s="536">
        <f>ROUND(Eigenmischungen!EJC46,1)</f>
        <v>0</v>
      </c>
      <c r="EIV39" s="536">
        <f>ROUND(Eigenmischungen!EJD46,1)</f>
        <v>0</v>
      </c>
      <c r="EIW39" s="536">
        <f>ROUND(Eigenmischungen!EJE46,1)</f>
        <v>0</v>
      </c>
      <c r="EIX39" s="536">
        <f>ROUND(Eigenmischungen!EJF46,1)</f>
        <v>0</v>
      </c>
      <c r="EIY39" s="536">
        <f>ROUND(Eigenmischungen!EJG46,1)</f>
        <v>0</v>
      </c>
      <c r="EIZ39" s="536">
        <f>ROUND(Eigenmischungen!EJH46,1)</f>
        <v>0</v>
      </c>
      <c r="EJA39" s="536">
        <f>ROUND(Eigenmischungen!EJI46,1)</f>
        <v>0</v>
      </c>
      <c r="EJB39" s="536">
        <f>ROUND(Eigenmischungen!EJJ46,1)</f>
        <v>0</v>
      </c>
      <c r="EJC39" s="536">
        <f>ROUND(Eigenmischungen!EJK46,1)</f>
        <v>0</v>
      </c>
      <c r="EJD39" s="536">
        <f>ROUND(Eigenmischungen!EJL46,1)</f>
        <v>0</v>
      </c>
      <c r="EJE39" s="536">
        <f>ROUND(Eigenmischungen!EJM46,1)</f>
        <v>0</v>
      </c>
      <c r="EJF39" s="536">
        <f>ROUND(Eigenmischungen!EJN46,1)</f>
        <v>0</v>
      </c>
      <c r="EJG39" s="536">
        <f>ROUND(Eigenmischungen!EJO46,1)</f>
        <v>0</v>
      </c>
      <c r="EJH39" s="536">
        <f>ROUND(Eigenmischungen!EJP46,1)</f>
        <v>0</v>
      </c>
      <c r="EJI39" s="536">
        <f>ROUND(Eigenmischungen!EJQ46,1)</f>
        <v>0</v>
      </c>
      <c r="EJJ39" s="536">
        <f>ROUND(Eigenmischungen!EJR46,1)</f>
        <v>0</v>
      </c>
      <c r="EJK39" s="536">
        <f>ROUND(Eigenmischungen!EJS46,1)</f>
        <v>0</v>
      </c>
      <c r="EJL39" s="536">
        <f>ROUND(Eigenmischungen!EJT46,1)</f>
        <v>0</v>
      </c>
      <c r="EJM39" s="536">
        <f>ROUND(Eigenmischungen!EJU46,1)</f>
        <v>0</v>
      </c>
      <c r="EJN39" s="536">
        <f>ROUND(Eigenmischungen!EJV46,1)</f>
        <v>0</v>
      </c>
      <c r="EJO39" s="536">
        <f>ROUND(Eigenmischungen!EJW46,1)</f>
        <v>0</v>
      </c>
      <c r="EJP39" s="536">
        <f>ROUND(Eigenmischungen!EJX46,1)</f>
        <v>0</v>
      </c>
      <c r="EJQ39" s="536">
        <f>ROUND(Eigenmischungen!EJY46,1)</f>
        <v>0</v>
      </c>
      <c r="EJR39" s="536">
        <f>ROUND(Eigenmischungen!EJZ46,1)</f>
        <v>0</v>
      </c>
      <c r="EJS39" s="536">
        <f>ROUND(Eigenmischungen!EKA46,1)</f>
        <v>0</v>
      </c>
      <c r="EJT39" s="536">
        <f>ROUND(Eigenmischungen!EKB46,1)</f>
        <v>0</v>
      </c>
      <c r="EJU39" s="536">
        <f>ROUND(Eigenmischungen!EKC46,1)</f>
        <v>0</v>
      </c>
      <c r="EJV39" s="536">
        <f>ROUND(Eigenmischungen!EKD46,1)</f>
        <v>0</v>
      </c>
      <c r="EJW39" s="536">
        <f>ROUND(Eigenmischungen!EKE46,1)</f>
        <v>0</v>
      </c>
      <c r="EJX39" s="536">
        <f>ROUND(Eigenmischungen!EKF46,1)</f>
        <v>0</v>
      </c>
      <c r="EJY39" s="536">
        <f>ROUND(Eigenmischungen!EKG46,1)</f>
        <v>0</v>
      </c>
      <c r="EJZ39" s="536">
        <f>ROUND(Eigenmischungen!EKH46,1)</f>
        <v>0</v>
      </c>
      <c r="EKA39" s="536">
        <f>ROUND(Eigenmischungen!EKI46,1)</f>
        <v>0</v>
      </c>
      <c r="EKB39" s="536">
        <f>ROUND(Eigenmischungen!EKJ46,1)</f>
        <v>0</v>
      </c>
      <c r="EKC39" s="536">
        <f>ROUND(Eigenmischungen!EKK46,1)</f>
        <v>0</v>
      </c>
      <c r="EKD39" s="536">
        <f>ROUND(Eigenmischungen!EKL46,1)</f>
        <v>0</v>
      </c>
      <c r="EKE39" s="536">
        <f>ROUND(Eigenmischungen!EKM46,1)</f>
        <v>0</v>
      </c>
      <c r="EKF39" s="536">
        <f>ROUND(Eigenmischungen!EKN46,1)</f>
        <v>0</v>
      </c>
      <c r="EKG39" s="536">
        <f>ROUND(Eigenmischungen!EKO46,1)</f>
        <v>0</v>
      </c>
      <c r="EKH39" s="536">
        <f>ROUND(Eigenmischungen!EKP46,1)</f>
        <v>0</v>
      </c>
      <c r="EKI39" s="536">
        <f>ROUND(Eigenmischungen!EKQ46,1)</f>
        <v>0</v>
      </c>
      <c r="EKJ39" s="536">
        <f>ROUND(Eigenmischungen!EKR46,1)</f>
        <v>0</v>
      </c>
      <c r="EKK39" s="536">
        <f>ROUND(Eigenmischungen!EKS46,1)</f>
        <v>0</v>
      </c>
      <c r="EKL39" s="536">
        <f>ROUND(Eigenmischungen!EKT46,1)</f>
        <v>0</v>
      </c>
      <c r="EKM39" s="536">
        <f>ROUND(Eigenmischungen!EKU46,1)</f>
        <v>0</v>
      </c>
      <c r="EKN39" s="536">
        <f>ROUND(Eigenmischungen!EKV46,1)</f>
        <v>0</v>
      </c>
      <c r="EKO39" s="536">
        <f>ROUND(Eigenmischungen!EKW46,1)</f>
        <v>0</v>
      </c>
      <c r="EKP39" s="536">
        <f>ROUND(Eigenmischungen!EKX46,1)</f>
        <v>0</v>
      </c>
      <c r="EKQ39" s="536">
        <f>ROUND(Eigenmischungen!EKY46,1)</f>
        <v>0</v>
      </c>
      <c r="EKR39" s="536">
        <f>ROUND(Eigenmischungen!EKZ46,1)</f>
        <v>0</v>
      </c>
      <c r="EKS39" s="536">
        <f>ROUND(Eigenmischungen!ELA46,1)</f>
        <v>0</v>
      </c>
      <c r="EKT39" s="536">
        <f>ROUND(Eigenmischungen!ELB46,1)</f>
        <v>0</v>
      </c>
      <c r="EKU39" s="536">
        <f>ROUND(Eigenmischungen!ELC46,1)</f>
        <v>0</v>
      </c>
      <c r="EKV39" s="536">
        <f>ROUND(Eigenmischungen!ELD46,1)</f>
        <v>0</v>
      </c>
      <c r="EKW39" s="536">
        <f>ROUND(Eigenmischungen!ELE46,1)</f>
        <v>0</v>
      </c>
      <c r="EKX39" s="536">
        <f>ROUND(Eigenmischungen!ELF46,1)</f>
        <v>0</v>
      </c>
      <c r="EKY39" s="536">
        <f>ROUND(Eigenmischungen!ELG46,1)</f>
        <v>0</v>
      </c>
      <c r="EKZ39" s="536">
        <f>ROUND(Eigenmischungen!ELH46,1)</f>
        <v>0</v>
      </c>
      <c r="ELA39" s="536">
        <f>ROUND(Eigenmischungen!ELI46,1)</f>
        <v>0</v>
      </c>
      <c r="ELB39" s="536">
        <f>ROUND(Eigenmischungen!ELJ46,1)</f>
        <v>0</v>
      </c>
      <c r="ELC39" s="536">
        <f>ROUND(Eigenmischungen!ELK46,1)</f>
        <v>0</v>
      </c>
      <c r="ELD39" s="536">
        <f>ROUND(Eigenmischungen!ELL46,1)</f>
        <v>0</v>
      </c>
      <c r="ELE39" s="536">
        <f>ROUND(Eigenmischungen!ELM46,1)</f>
        <v>0</v>
      </c>
      <c r="ELF39" s="536">
        <f>ROUND(Eigenmischungen!ELN46,1)</f>
        <v>0</v>
      </c>
      <c r="ELG39" s="536">
        <f>ROUND(Eigenmischungen!ELO46,1)</f>
        <v>0</v>
      </c>
      <c r="ELH39" s="536">
        <f>ROUND(Eigenmischungen!ELP46,1)</f>
        <v>0</v>
      </c>
      <c r="ELI39" s="536">
        <f>ROUND(Eigenmischungen!ELQ46,1)</f>
        <v>0</v>
      </c>
      <c r="ELJ39" s="536">
        <f>ROUND(Eigenmischungen!ELR46,1)</f>
        <v>0</v>
      </c>
      <c r="ELK39" s="536">
        <f>ROUND(Eigenmischungen!ELS46,1)</f>
        <v>0</v>
      </c>
      <c r="ELL39" s="536">
        <f>ROUND(Eigenmischungen!ELT46,1)</f>
        <v>0</v>
      </c>
      <c r="ELM39" s="536">
        <f>ROUND(Eigenmischungen!ELU46,1)</f>
        <v>0</v>
      </c>
      <c r="ELN39" s="536">
        <f>ROUND(Eigenmischungen!ELV46,1)</f>
        <v>0</v>
      </c>
      <c r="ELO39" s="536">
        <f>ROUND(Eigenmischungen!ELW46,1)</f>
        <v>0</v>
      </c>
      <c r="ELP39" s="536">
        <f>ROUND(Eigenmischungen!ELX46,1)</f>
        <v>0</v>
      </c>
      <c r="ELQ39" s="536">
        <f>ROUND(Eigenmischungen!ELY46,1)</f>
        <v>0</v>
      </c>
      <c r="ELR39" s="536">
        <f>ROUND(Eigenmischungen!ELZ46,1)</f>
        <v>0</v>
      </c>
      <c r="ELS39" s="536">
        <f>ROUND(Eigenmischungen!EMA46,1)</f>
        <v>0</v>
      </c>
      <c r="ELT39" s="536">
        <f>ROUND(Eigenmischungen!EMB46,1)</f>
        <v>0</v>
      </c>
      <c r="ELU39" s="536">
        <f>ROUND(Eigenmischungen!EMC46,1)</f>
        <v>0</v>
      </c>
      <c r="ELV39" s="536">
        <f>ROUND(Eigenmischungen!EMD46,1)</f>
        <v>0</v>
      </c>
      <c r="ELW39" s="536">
        <f>ROUND(Eigenmischungen!EME46,1)</f>
        <v>0</v>
      </c>
      <c r="ELX39" s="536">
        <f>ROUND(Eigenmischungen!EMF46,1)</f>
        <v>0</v>
      </c>
      <c r="ELY39" s="536">
        <f>ROUND(Eigenmischungen!EMG46,1)</f>
        <v>0</v>
      </c>
      <c r="ELZ39" s="536">
        <f>ROUND(Eigenmischungen!EMH46,1)</f>
        <v>0</v>
      </c>
      <c r="EMA39" s="536">
        <f>ROUND(Eigenmischungen!EMI46,1)</f>
        <v>0</v>
      </c>
      <c r="EMB39" s="536">
        <f>ROUND(Eigenmischungen!EMJ46,1)</f>
        <v>0</v>
      </c>
      <c r="EMC39" s="536">
        <f>ROUND(Eigenmischungen!EMK46,1)</f>
        <v>0</v>
      </c>
      <c r="EMD39" s="536">
        <f>ROUND(Eigenmischungen!EML46,1)</f>
        <v>0</v>
      </c>
      <c r="EME39" s="536">
        <f>ROUND(Eigenmischungen!EMM46,1)</f>
        <v>0</v>
      </c>
      <c r="EMF39" s="536">
        <f>ROUND(Eigenmischungen!EMN46,1)</f>
        <v>0</v>
      </c>
      <c r="EMG39" s="536">
        <f>ROUND(Eigenmischungen!EMO46,1)</f>
        <v>0</v>
      </c>
      <c r="EMH39" s="536">
        <f>ROUND(Eigenmischungen!EMP46,1)</f>
        <v>0</v>
      </c>
      <c r="EMI39" s="536">
        <f>ROUND(Eigenmischungen!EMQ46,1)</f>
        <v>0</v>
      </c>
      <c r="EMJ39" s="536">
        <f>ROUND(Eigenmischungen!EMR46,1)</f>
        <v>0</v>
      </c>
      <c r="EMK39" s="536">
        <f>ROUND(Eigenmischungen!EMS46,1)</f>
        <v>0</v>
      </c>
      <c r="EML39" s="536">
        <f>ROUND(Eigenmischungen!EMT46,1)</f>
        <v>0</v>
      </c>
      <c r="EMM39" s="536">
        <f>ROUND(Eigenmischungen!EMU46,1)</f>
        <v>0</v>
      </c>
      <c r="EMN39" s="536">
        <f>ROUND(Eigenmischungen!EMV46,1)</f>
        <v>0</v>
      </c>
      <c r="EMO39" s="536">
        <f>ROUND(Eigenmischungen!EMW46,1)</f>
        <v>0</v>
      </c>
      <c r="EMP39" s="536">
        <f>ROUND(Eigenmischungen!EMX46,1)</f>
        <v>0</v>
      </c>
      <c r="EMQ39" s="536">
        <f>ROUND(Eigenmischungen!EMY46,1)</f>
        <v>0</v>
      </c>
      <c r="EMR39" s="536">
        <f>ROUND(Eigenmischungen!EMZ46,1)</f>
        <v>0</v>
      </c>
      <c r="EMS39" s="536">
        <f>ROUND(Eigenmischungen!ENA46,1)</f>
        <v>0</v>
      </c>
      <c r="EMT39" s="536">
        <f>ROUND(Eigenmischungen!ENB46,1)</f>
        <v>0</v>
      </c>
      <c r="EMU39" s="536">
        <f>ROUND(Eigenmischungen!ENC46,1)</f>
        <v>0</v>
      </c>
      <c r="EMV39" s="536">
        <f>ROUND(Eigenmischungen!END46,1)</f>
        <v>0</v>
      </c>
      <c r="EMW39" s="536">
        <f>ROUND(Eigenmischungen!ENE46,1)</f>
        <v>0</v>
      </c>
      <c r="EMX39" s="536">
        <f>ROUND(Eigenmischungen!ENF46,1)</f>
        <v>0</v>
      </c>
      <c r="EMY39" s="536">
        <f>ROUND(Eigenmischungen!ENG46,1)</f>
        <v>0</v>
      </c>
      <c r="EMZ39" s="536">
        <f>ROUND(Eigenmischungen!ENH46,1)</f>
        <v>0</v>
      </c>
      <c r="ENA39" s="536">
        <f>ROUND(Eigenmischungen!ENI46,1)</f>
        <v>0</v>
      </c>
      <c r="ENB39" s="536">
        <f>ROUND(Eigenmischungen!ENJ46,1)</f>
        <v>0</v>
      </c>
      <c r="ENC39" s="536">
        <f>ROUND(Eigenmischungen!ENK46,1)</f>
        <v>0</v>
      </c>
      <c r="END39" s="536">
        <f>ROUND(Eigenmischungen!ENL46,1)</f>
        <v>0</v>
      </c>
      <c r="ENE39" s="536">
        <f>ROUND(Eigenmischungen!ENM46,1)</f>
        <v>0</v>
      </c>
      <c r="ENF39" s="536">
        <f>ROUND(Eigenmischungen!ENN46,1)</f>
        <v>0</v>
      </c>
      <c r="ENG39" s="536">
        <f>ROUND(Eigenmischungen!ENO46,1)</f>
        <v>0</v>
      </c>
      <c r="ENH39" s="536">
        <f>ROUND(Eigenmischungen!ENP46,1)</f>
        <v>0</v>
      </c>
      <c r="ENI39" s="536">
        <f>ROUND(Eigenmischungen!ENQ46,1)</f>
        <v>0</v>
      </c>
      <c r="ENJ39" s="536">
        <f>ROUND(Eigenmischungen!ENR46,1)</f>
        <v>0</v>
      </c>
      <c r="ENK39" s="536">
        <f>ROUND(Eigenmischungen!ENS46,1)</f>
        <v>0</v>
      </c>
      <c r="ENL39" s="536">
        <f>ROUND(Eigenmischungen!ENT46,1)</f>
        <v>0</v>
      </c>
      <c r="ENM39" s="536">
        <f>ROUND(Eigenmischungen!ENU46,1)</f>
        <v>0</v>
      </c>
      <c r="ENN39" s="536">
        <f>ROUND(Eigenmischungen!ENV46,1)</f>
        <v>0</v>
      </c>
      <c r="ENO39" s="536">
        <f>ROUND(Eigenmischungen!ENW46,1)</f>
        <v>0</v>
      </c>
      <c r="ENP39" s="536">
        <f>ROUND(Eigenmischungen!ENX46,1)</f>
        <v>0</v>
      </c>
      <c r="ENQ39" s="536">
        <f>ROUND(Eigenmischungen!ENY46,1)</f>
        <v>0</v>
      </c>
      <c r="ENR39" s="536">
        <f>ROUND(Eigenmischungen!ENZ46,1)</f>
        <v>0</v>
      </c>
      <c r="ENS39" s="536">
        <f>ROUND(Eigenmischungen!EOA46,1)</f>
        <v>0</v>
      </c>
      <c r="ENT39" s="536">
        <f>ROUND(Eigenmischungen!EOB46,1)</f>
        <v>0</v>
      </c>
      <c r="ENU39" s="536">
        <f>ROUND(Eigenmischungen!EOC46,1)</f>
        <v>0</v>
      </c>
      <c r="ENV39" s="536">
        <f>ROUND(Eigenmischungen!EOD46,1)</f>
        <v>0</v>
      </c>
      <c r="ENW39" s="536">
        <f>ROUND(Eigenmischungen!EOE46,1)</f>
        <v>0</v>
      </c>
      <c r="ENX39" s="536">
        <f>ROUND(Eigenmischungen!EOF46,1)</f>
        <v>0</v>
      </c>
      <c r="ENY39" s="536">
        <f>ROUND(Eigenmischungen!EOG46,1)</f>
        <v>0</v>
      </c>
      <c r="ENZ39" s="536">
        <f>ROUND(Eigenmischungen!EOH46,1)</f>
        <v>0</v>
      </c>
      <c r="EOA39" s="536">
        <f>ROUND(Eigenmischungen!EOI46,1)</f>
        <v>0</v>
      </c>
      <c r="EOB39" s="536">
        <f>ROUND(Eigenmischungen!EOJ46,1)</f>
        <v>0</v>
      </c>
      <c r="EOC39" s="536">
        <f>ROUND(Eigenmischungen!EOK46,1)</f>
        <v>0</v>
      </c>
      <c r="EOD39" s="536">
        <f>ROUND(Eigenmischungen!EOL46,1)</f>
        <v>0</v>
      </c>
      <c r="EOE39" s="536">
        <f>ROUND(Eigenmischungen!EOM46,1)</f>
        <v>0</v>
      </c>
      <c r="EOF39" s="536">
        <f>ROUND(Eigenmischungen!EON46,1)</f>
        <v>0</v>
      </c>
      <c r="EOG39" s="536">
        <f>ROUND(Eigenmischungen!EOO46,1)</f>
        <v>0</v>
      </c>
      <c r="EOH39" s="536">
        <f>ROUND(Eigenmischungen!EOP46,1)</f>
        <v>0</v>
      </c>
      <c r="EOI39" s="536">
        <f>ROUND(Eigenmischungen!EOQ46,1)</f>
        <v>0</v>
      </c>
      <c r="EOJ39" s="536">
        <f>ROUND(Eigenmischungen!EOR46,1)</f>
        <v>0</v>
      </c>
      <c r="EOK39" s="536">
        <f>ROUND(Eigenmischungen!EOS46,1)</f>
        <v>0</v>
      </c>
      <c r="EOL39" s="536">
        <f>ROUND(Eigenmischungen!EOT46,1)</f>
        <v>0</v>
      </c>
      <c r="EOM39" s="536">
        <f>ROUND(Eigenmischungen!EOU46,1)</f>
        <v>0</v>
      </c>
      <c r="EON39" s="536">
        <f>ROUND(Eigenmischungen!EOV46,1)</f>
        <v>0</v>
      </c>
      <c r="EOO39" s="536">
        <f>ROUND(Eigenmischungen!EOW46,1)</f>
        <v>0</v>
      </c>
      <c r="EOP39" s="536">
        <f>ROUND(Eigenmischungen!EOX46,1)</f>
        <v>0</v>
      </c>
      <c r="EOQ39" s="536">
        <f>ROUND(Eigenmischungen!EOY46,1)</f>
        <v>0</v>
      </c>
      <c r="EOR39" s="536">
        <f>ROUND(Eigenmischungen!EOZ46,1)</f>
        <v>0</v>
      </c>
      <c r="EOS39" s="536">
        <f>ROUND(Eigenmischungen!EPA46,1)</f>
        <v>0</v>
      </c>
      <c r="EOT39" s="536">
        <f>ROUND(Eigenmischungen!EPB46,1)</f>
        <v>0</v>
      </c>
      <c r="EOU39" s="536">
        <f>ROUND(Eigenmischungen!EPC46,1)</f>
        <v>0</v>
      </c>
      <c r="EOV39" s="536">
        <f>ROUND(Eigenmischungen!EPD46,1)</f>
        <v>0</v>
      </c>
      <c r="EOW39" s="536">
        <f>ROUND(Eigenmischungen!EPE46,1)</f>
        <v>0</v>
      </c>
      <c r="EOX39" s="536">
        <f>ROUND(Eigenmischungen!EPF46,1)</f>
        <v>0</v>
      </c>
      <c r="EOY39" s="536">
        <f>ROUND(Eigenmischungen!EPG46,1)</f>
        <v>0</v>
      </c>
      <c r="EOZ39" s="536">
        <f>ROUND(Eigenmischungen!EPH46,1)</f>
        <v>0</v>
      </c>
      <c r="EPA39" s="536">
        <f>ROUND(Eigenmischungen!EPI46,1)</f>
        <v>0</v>
      </c>
      <c r="EPB39" s="536">
        <f>ROUND(Eigenmischungen!EPJ46,1)</f>
        <v>0</v>
      </c>
      <c r="EPC39" s="536">
        <f>ROUND(Eigenmischungen!EPK46,1)</f>
        <v>0</v>
      </c>
      <c r="EPD39" s="536">
        <f>ROUND(Eigenmischungen!EPL46,1)</f>
        <v>0</v>
      </c>
      <c r="EPE39" s="536">
        <f>ROUND(Eigenmischungen!EPM46,1)</f>
        <v>0</v>
      </c>
      <c r="EPF39" s="536">
        <f>ROUND(Eigenmischungen!EPN46,1)</f>
        <v>0</v>
      </c>
      <c r="EPG39" s="536">
        <f>ROUND(Eigenmischungen!EPO46,1)</f>
        <v>0</v>
      </c>
      <c r="EPH39" s="536">
        <f>ROUND(Eigenmischungen!EPP46,1)</f>
        <v>0</v>
      </c>
      <c r="EPI39" s="536">
        <f>ROUND(Eigenmischungen!EPQ46,1)</f>
        <v>0</v>
      </c>
      <c r="EPJ39" s="536">
        <f>ROUND(Eigenmischungen!EPR46,1)</f>
        <v>0</v>
      </c>
      <c r="EPK39" s="536">
        <f>ROUND(Eigenmischungen!EPS46,1)</f>
        <v>0</v>
      </c>
      <c r="EPL39" s="536">
        <f>ROUND(Eigenmischungen!EPT46,1)</f>
        <v>0</v>
      </c>
      <c r="EPM39" s="536">
        <f>ROUND(Eigenmischungen!EPU46,1)</f>
        <v>0</v>
      </c>
      <c r="EPN39" s="536">
        <f>ROUND(Eigenmischungen!EPV46,1)</f>
        <v>0</v>
      </c>
      <c r="EPO39" s="536">
        <f>ROUND(Eigenmischungen!EPW46,1)</f>
        <v>0</v>
      </c>
      <c r="EPP39" s="536">
        <f>ROUND(Eigenmischungen!EPX46,1)</f>
        <v>0</v>
      </c>
      <c r="EPQ39" s="536">
        <f>ROUND(Eigenmischungen!EPY46,1)</f>
        <v>0</v>
      </c>
      <c r="EPR39" s="536">
        <f>ROUND(Eigenmischungen!EPZ46,1)</f>
        <v>0</v>
      </c>
      <c r="EPS39" s="536">
        <f>ROUND(Eigenmischungen!EQA46,1)</f>
        <v>0</v>
      </c>
      <c r="EPT39" s="536">
        <f>ROUND(Eigenmischungen!EQB46,1)</f>
        <v>0</v>
      </c>
      <c r="EPU39" s="536">
        <f>ROUND(Eigenmischungen!EQC46,1)</f>
        <v>0</v>
      </c>
      <c r="EPV39" s="536">
        <f>ROUND(Eigenmischungen!EQD46,1)</f>
        <v>0</v>
      </c>
      <c r="EPW39" s="536">
        <f>ROUND(Eigenmischungen!EQE46,1)</f>
        <v>0</v>
      </c>
      <c r="EPX39" s="536">
        <f>ROUND(Eigenmischungen!EQF46,1)</f>
        <v>0</v>
      </c>
      <c r="EPY39" s="536">
        <f>ROUND(Eigenmischungen!EQG46,1)</f>
        <v>0</v>
      </c>
      <c r="EPZ39" s="536">
        <f>ROUND(Eigenmischungen!EQH46,1)</f>
        <v>0</v>
      </c>
      <c r="EQA39" s="536">
        <f>ROUND(Eigenmischungen!EQI46,1)</f>
        <v>0</v>
      </c>
      <c r="EQB39" s="536">
        <f>ROUND(Eigenmischungen!EQJ46,1)</f>
        <v>0</v>
      </c>
      <c r="EQC39" s="536">
        <f>ROUND(Eigenmischungen!EQK46,1)</f>
        <v>0</v>
      </c>
      <c r="EQD39" s="536">
        <f>ROUND(Eigenmischungen!EQL46,1)</f>
        <v>0</v>
      </c>
      <c r="EQE39" s="536">
        <f>ROUND(Eigenmischungen!EQM46,1)</f>
        <v>0</v>
      </c>
      <c r="EQF39" s="536">
        <f>ROUND(Eigenmischungen!EQN46,1)</f>
        <v>0</v>
      </c>
      <c r="EQG39" s="536">
        <f>ROUND(Eigenmischungen!EQO46,1)</f>
        <v>0</v>
      </c>
      <c r="EQH39" s="536">
        <f>ROUND(Eigenmischungen!EQP46,1)</f>
        <v>0</v>
      </c>
      <c r="EQI39" s="536">
        <f>ROUND(Eigenmischungen!EQQ46,1)</f>
        <v>0</v>
      </c>
      <c r="EQJ39" s="536">
        <f>ROUND(Eigenmischungen!EQR46,1)</f>
        <v>0</v>
      </c>
      <c r="EQK39" s="536">
        <f>ROUND(Eigenmischungen!EQS46,1)</f>
        <v>0</v>
      </c>
      <c r="EQL39" s="536">
        <f>ROUND(Eigenmischungen!EQT46,1)</f>
        <v>0</v>
      </c>
      <c r="EQM39" s="536">
        <f>ROUND(Eigenmischungen!EQU46,1)</f>
        <v>0</v>
      </c>
      <c r="EQN39" s="536">
        <f>ROUND(Eigenmischungen!EQV46,1)</f>
        <v>0</v>
      </c>
      <c r="EQO39" s="536">
        <f>ROUND(Eigenmischungen!EQW46,1)</f>
        <v>0</v>
      </c>
      <c r="EQP39" s="536">
        <f>ROUND(Eigenmischungen!EQX46,1)</f>
        <v>0</v>
      </c>
      <c r="EQQ39" s="536">
        <f>ROUND(Eigenmischungen!EQY46,1)</f>
        <v>0</v>
      </c>
      <c r="EQR39" s="536">
        <f>ROUND(Eigenmischungen!EQZ46,1)</f>
        <v>0</v>
      </c>
      <c r="EQS39" s="536">
        <f>ROUND(Eigenmischungen!ERA46,1)</f>
        <v>0</v>
      </c>
      <c r="EQT39" s="536">
        <f>ROUND(Eigenmischungen!ERB46,1)</f>
        <v>0</v>
      </c>
      <c r="EQU39" s="536">
        <f>ROUND(Eigenmischungen!ERC46,1)</f>
        <v>0</v>
      </c>
      <c r="EQV39" s="536">
        <f>ROUND(Eigenmischungen!ERD46,1)</f>
        <v>0</v>
      </c>
      <c r="EQW39" s="536">
        <f>ROUND(Eigenmischungen!ERE46,1)</f>
        <v>0</v>
      </c>
      <c r="EQX39" s="536">
        <f>ROUND(Eigenmischungen!ERF46,1)</f>
        <v>0</v>
      </c>
      <c r="EQY39" s="536">
        <f>ROUND(Eigenmischungen!ERG46,1)</f>
        <v>0</v>
      </c>
      <c r="EQZ39" s="536">
        <f>ROUND(Eigenmischungen!ERH46,1)</f>
        <v>0</v>
      </c>
      <c r="ERA39" s="536">
        <f>ROUND(Eigenmischungen!ERI46,1)</f>
        <v>0</v>
      </c>
      <c r="ERB39" s="536">
        <f>ROUND(Eigenmischungen!ERJ46,1)</f>
        <v>0</v>
      </c>
      <c r="ERC39" s="536">
        <f>ROUND(Eigenmischungen!ERK46,1)</f>
        <v>0</v>
      </c>
      <c r="ERD39" s="536">
        <f>ROUND(Eigenmischungen!ERL46,1)</f>
        <v>0</v>
      </c>
      <c r="ERE39" s="536">
        <f>ROUND(Eigenmischungen!ERM46,1)</f>
        <v>0</v>
      </c>
      <c r="ERF39" s="536">
        <f>ROUND(Eigenmischungen!ERN46,1)</f>
        <v>0</v>
      </c>
      <c r="ERG39" s="536">
        <f>ROUND(Eigenmischungen!ERO46,1)</f>
        <v>0</v>
      </c>
      <c r="ERH39" s="536">
        <f>ROUND(Eigenmischungen!ERP46,1)</f>
        <v>0</v>
      </c>
      <c r="ERI39" s="536">
        <f>ROUND(Eigenmischungen!ERQ46,1)</f>
        <v>0</v>
      </c>
      <c r="ERJ39" s="536">
        <f>ROUND(Eigenmischungen!ERR46,1)</f>
        <v>0</v>
      </c>
      <c r="ERK39" s="536">
        <f>ROUND(Eigenmischungen!ERS46,1)</f>
        <v>0</v>
      </c>
      <c r="ERL39" s="536">
        <f>ROUND(Eigenmischungen!ERT46,1)</f>
        <v>0</v>
      </c>
      <c r="ERM39" s="536">
        <f>ROUND(Eigenmischungen!ERU46,1)</f>
        <v>0</v>
      </c>
      <c r="ERN39" s="536">
        <f>ROUND(Eigenmischungen!ERV46,1)</f>
        <v>0</v>
      </c>
      <c r="ERO39" s="536">
        <f>ROUND(Eigenmischungen!ERW46,1)</f>
        <v>0</v>
      </c>
      <c r="ERP39" s="536">
        <f>ROUND(Eigenmischungen!ERX46,1)</f>
        <v>0</v>
      </c>
      <c r="ERQ39" s="536">
        <f>ROUND(Eigenmischungen!ERY46,1)</f>
        <v>0</v>
      </c>
      <c r="ERR39" s="536">
        <f>ROUND(Eigenmischungen!ERZ46,1)</f>
        <v>0</v>
      </c>
      <c r="ERS39" s="536">
        <f>ROUND(Eigenmischungen!ESA46,1)</f>
        <v>0</v>
      </c>
      <c r="ERT39" s="536">
        <f>ROUND(Eigenmischungen!ESB46,1)</f>
        <v>0</v>
      </c>
      <c r="ERU39" s="536">
        <f>ROUND(Eigenmischungen!ESC46,1)</f>
        <v>0</v>
      </c>
      <c r="ERV39" s="536">
        <f>ROUND(Eigenmischungen!ESD46,1)</f>
        <v>0</v>
      </c>
      <c r="ERW39" s="536">
        <f>ROUND(Eigenmischungen!ESE46,1)</f>
        <v>0</v>
      </c>
      <c r="ERX39" s="536">
        <f>ROUND(Eigenmischungen!ESF46,1)</f>
        <v>0</v>
      </c>
      <c r="ERY39" s="536">
        <f>ROUND(Eigenmischungen!ESG46,1)</f>
        <v>0</v>
      </c>
      <c r="ERZ39" s="536">
        <f>ROUND(Eigenmischungen!ESH46,1)</f>
        <v>0</v>
      </c>
      <c r="ESA39" s="536">
        <f>ROUND(Eigenmischungen!ESI46,1)</f>
        <v>0</v>
      </c>
      <c r="ESB39" s="536">
        <f>ROUND(Eigenmischungen!ESJ46,1)</f>
        <v>0</v>
      </c>
      <c r="ESC39" s="536">
        <f>ROUND(Eigenmischungen!ESK46,1)</f>
        <v>0</v>
      </c>
      <c r="ESD39" s="536">
        <f>ROUND(Eigenmischungen!ESL46,1)</f>
        <v>0</v>
      </c>
      <c r="ESE39" s="536">
        <f>ROUND(Eigenmischungen!ESM46,1)</f>
        <v>0</v>
      </c>
      <c r="ESF39" s="536">
        <f>ROUND(Eigenmischungen!ESN46,1)</f>
        <v>0</v>
      </c>
      <c r="ESG39" s="536">
        <f>ROUND(Eigenmischungen!ESO46,1)</f>
        <v>0</v>
      </c>
      <c r="ESH39" s="536">
        <f>ROUND(Eigenmischungen!ESP46,1)</f>
        <v>0</v>
      </c>
      <c r="ESI39" s="536">
        <f>ROUND(Eigenmischungen!ESQ46,1)</f>
        <v>0</v>
      </c>
      <c r="ESJ39" s="536">
        <f>ROUND(Eigenmischungen!ESR46,1)</f>
        <v>0</v>
      </c>
      <c r="ESK39" s="536">
        <f>ROUND(Eigenmischungen!ESS46,1)</f>
        <v>0</v>
      </c>
      <c r="ESL39" s="536">
        <f>ROUND(Eigenmischungen!EST46,1)</f>
        <v>0</v>
      </c>
      <c r="ESM39" s="536">
        <f>ROUND(Eigenmischungen!ESU46,1)</f>
        <v>0</v>
      </c>
      <c r="ESN39" s="536">
        <f>ROUND(Eigenmischungen!ESV46,1)</f>
        <v>0</v>
      </c>
      <c r="ESO39" s="536">
        <f>ROUND(Eigenmischungen!ESW46,1)</f>
        <v>0</v>
      </c>
      <c r="ESP39" s="536">
        <f>ROUND(Eigenmischungen!ESX46,1)</f>
        <v>0</v>
      </c>
      <c r="ESQ39" s="536">
        <f>ROUND(Eigenmischungen!ESY46,1)</f>
        <v>0</v>
      </c>
      <c r="ESR39" s="536">
        <f>ROUND(Eigenmischungen!ESZ46,1)</f>
        <v>0</v>
      </c>
      <c r="ESS39" s="536">
        <f>ROUND(Eigenmischungen!ETA46,1)</f>
        <v>0</v>
      </c>
      <c r="EST39" s="536">
        <f>ROUND(Eigenmischungen!ETB46,1)</f>
        <v>0</v>
      </c>
      <c r="ESU39" s="536">
        <f>ROUND(Eigenmischungen!ETC46,1)</f>
        <v>0</v>
      </c>
      <c r="ESV39" s="536">
        <f>ROUND(Eigenmischungen!ETD46,1)</f>
        <v>0</v>
      </c>
      <c r="ESW39" s="536">
        <f>ROUND(Eigenmischungen!ETE46,1)</f>
        <v>0</v>
      </c>
      <c r="ESX39" s="536">
        <f>ROUND(Eigenmischungen!ETF46,1)</f>
        <v>0</v>
      </c>
      <c r="ESY39" s="536">
        <f>ROUND(Eigenmischungen!ETG46,1)</f>
        <v>0</v>
      </c>
      <c r="ESZ39" s="536">
        <f>ROUND(Eigenmischungen!ETH46,1)</f>
        <v>0</v>
      </c>
      <c r="ETA39" s="536">
        <f>ROUND(Eigenmischungen!ETI46,1)</f>
        <v>0</v>
      </c>
      <c r="ETB39" s="536">
        <f>ROUND(Eigenmischungen!ETJ46,1)</f>
        <v>0</v>
      </c>
      <c r="ETC39" s="536">
        <f>ROUND(Eigenmischungen!ETK46,1)</f>
        <v>0</v>
      </c>
      <c r="ETD39" s="536">
        <f>ROUND(Eigenmischungen!ETL46,1)</f>
        <v>0</v>
      </c>
      <c r="ETE39" s="536">
        <f>ROUND(Eigenmischungen!ETM46,1)</f>
        <v>0</v>
      </c>
      <c r="ETF39" s="536">
        <f>ROUND(Eigenmischungen!ETN46,1)</f>
        <v>0</v>
      </c>
      <c r="ETG39" s="536">
        <f>ROUND(Eigenmischungen!ETO46,1)</f>
        <v>0</v>
      </c>
      <c r="ETH39" s="536">
        <f>ROUND(Eigenmischungen!ETP46,1)</f>
        <v>0</v>
      </c>
      <c r="ETI39" s="536">
        <f>ROUND(Eigenmischungen!ETQ46,1)</f>
        <v>0</v>
      </c>
      <c r="ETJ39" s="536">
        <f>ROUND(Eigenmischungen!ETR46,1)</f>
        <v>0</v>
      </c>
      <c r="ETK39" s="536">
        <f>ROUND(Eigenmischungen!ETS46,1)</f>
        <v>0</v>
      </c>
      <c r="ETL39" s="536">
        <f>ROUND(Eigenmischungen!ETT46,1)</f>
        <v>0</v>
      </c>
      <c r="ETM39" s="536">
        <f>ROUND(Eigenmischungen!ETU46,1)</f>
        <v>0</v>
      </c>
      <c r="ETN39" s="536">
        <f>ROUND(Eigenmischungen!ETV46,1)</f>
        <v>0</v>
      </c>
      <c r="ETO39" s="536">
        <f>ROUND(Eigenmischungen!ETW46,1)</f>
        <v>0</v>
      </c>
      <c r="ETP39" s="536">
        <f>ROUND(Eigenmischungen!ETX46,1)</f>
        <v>0</v>
      </c>
      <c r="ETQ39" s="536">
        <f>ROUND(Eigenmischungen!ETY46,1)</f>
        <v>0</v>
      </c>
      <c r="ETR39" s="536">
        <f>ROUND(Eigenmischungen!ETZ46,1)</f>
        <v>0</v>
      </c>
      <c r="ETS39" s="536">
        <f>ROUND(Eigenmischungen!EUA46,1)</f>
        <v>0</v>
      </c>
      <c r="ETT39" s="536">
        <f>ROUND(Eigenmischungen!EUB46,1)</f>
        <v>0</v>
      </c>
      <c r="ETU39" s="536">
        <f>ROUND(Eigenmischungen!EUC46,1)</f>
        <v>0</v>
      </c>
      <c r="ETV39" s="536">
        <f>ROUND(Eigenmischungen!EUD46,1)</f>
        <v>0</v>
      </c>
      <c r="ETW39" s="536">
        <f>ROUND(Eigenmischungen!EUE46,1)</f>
        <v>0</v>
      </c>
      <c r="ETX39" s="536">
        <f>ROUND(Eigenmischungen!EUF46,1)</f>
        <v>0</v>
      </c>
      <c r="ETY39" s="536">
        <f>ROUND(Eigenmischungen!EUG46,1)</f>
        <v>0</v>
      </c>
      <c r="ETZ39" s="536">
        <f>ROUND(Eigenmischungen!EUH46,1)</f>
        <v>0</v>
      </c>
      <c r="EUA39" s="536">
        <f>ROUND(Eigenmischungen!EUI46,1)</f>
        <v>0</v>
      </c>
      <c r="EUB39" s="536">
        <f>ROUND(Eigenmischungen!EUJ46,1)</f>
        <v>0</v>
      </c>
      <c r="EUC39" s="536">
        <f>ROUND(Eigenmischungen!EUK46,1)</f>
        <v>0</v>
      </c>
      <c r="EUD39" s="536">
        <f>ROUND(Eigenmischungen!EUL46,1)</f>
        <v>0</v>
      </c>
      <c r="EUE39" s="536">
        <f>ROUND(Eigenmischungen!EUM46,1)</f>
        <v>0</v>
      </c>
      <c r="EUF39" s="536">
        <f>ROUND(Eigenmischungen!EUN46,1)</f>
        <v>0</v>
      </c>
      <c r="EUG39" s="536">
        <f>ROUND(Eigenmischungen!EUO46,1)</f>
        <v>0</v>
      </c>
      <c r="EUH39" s="536">
        <f>ROUND(Eigenmischungen!EUP46,1)</f>
        <v>0</v>
      </c>
      <c r="EUI39" s="536">
        <f>ROUND(Eigenmischungen!EUQ46,1)</f>
        <v>0</v>
      </c>
      <c r="EUJ39" s="536">
        <f>ROUND(Eigenmischungen!EUR46,1)</f>
        <v>0</v>
      </c>
      <c r="EUK39" s="536">
        <f>ROUND(Eigenmischungen!EUS46,1)</f>
        <v>0</v>
      </c>
      <c r="EUL39" s="536">
        <f>ROUND(Eigenmischungen!EUT46,1)</f>
        <v>0</v>
      </c>
      <c r="EUM39" s="536">
        <f>ROUND(Eigenmischungen!EUU46,1)</f>
        <v>0</v>
      </c>
      <c r="EUN39" s="536">
        <f>ROUND(Eigenmischungen!EUV46,1)</f>
        <v>0</v>
      </c>
      <c r="EUO39" s="536">
        <f>ROUND(Eigenmischungen!EUW46,1)</f>
        <v>0</v>
      </c>
      <c r="EUP39" s="536">
        <f>ROUND(Eigenmischungen!EUX46,1)</f>
        <v>0</v>
      </c>
      <c r="EUQ39" s="536">
        <f>ROUND(Eigenmischungen!EUY46,1)</f>
        <v>0</v>
      </c>
      <c r="EUR39" s="536">
        <f>ROUND(Eigenmischungen!EUZ46,1)</f>
        <v>0</v>
      </c>
      <c r="EUS39" s="536">
        <f>ROUND(Eigenmischungen!EVA46,1)</f>
        <v>0</v>
      </c>
      <c r="EUT39" s="536">
        <f>ROUND(Eigenmischungen!EVB46,1)</f>
        <v>0</v>
      </c>
      <c r="EUU39" s="536">
        <f>ROUND(Eigenmischungen!EVC46,1)</f>
        <v>0</v>
      </c>
      <c r="EUV39" s="536">
        <f>ROUND(Eigenmischungen!EVD46,1)</f>
        <v>0</v>
      </c>
      <c r="EUW39" s="536">
        <f>ROUND(Eigenmischungen!EVE46,1)</f>
        <v>0</v>
      </c>
      <c r="EUX39" s="536">
        <f>ROUND(Eigenmischungen!EVF46,1)</f>
        <v>0</v>
      </c>
      <c r="EUY39" s="536">
        <f>ROUND(Eigenmischungen!EVG46,1)</f>
        <v>0</v>
      </c>
      <c r="EUZ39" s="536">
        <f>ROUND(Eigenmischungen!EVH46,1)</f>
        <v>0</v>
      </c>
      <c r="EVA39" s="536">
        <f>ROUND(Eigenmischungen!EVI46,1)</f>
        <v>0</v>
      </c>
      <c r="EVB39" s="536">
        <f>ROUND(Eigenmischungen!EVJ46,1)</f>
        <v>0</v>
      </c>
      <c r="EVC39" s="536">
        <f>ROUND(Eigenmischungen!EVK46,1)</f>
        <v>0</v>
      </c>
      <c r="EVD39" s="536">
        <f>ROUND(Eigenmischungen!EVL46,1)</f>
        <v>0</v>
      </c>
      <c r="EVE39" s="536">
        <f>ROUND(Eigenmischungen!EVM46,1)</f>
        <v>0</v>
      </c>
      <c r="EVF39" s="536">
        <f>ROUND(Eigenmischungen!EVN46,1)</f>
        <v>0</v>
      </c>
      <c r="EVG39" s="536">
        <f>ROUND(Eigenmischungen!EVO46,1)</f>
        <v>0</v>
      </c>
      <c r="EVH39" s="536">
        <f>ROUND(Eigenmischungen!EVP46,1)</f>
        <v>0</v>
      </c>
      <c r="EVI39" s="536">
        <f>ROUND(Eigenmischungen!EVQ46,1)</f>
        <v>0</v>
      </c>
      <c r="EVJ39" s="536">
        <f>ROUND(Eigenmischungen!EVR46,1)</f>
        <v>0</v>
      </c>
      <c r="EVK39" s="536">
        <f>ROUND(Eigenmischungen!EVS46,1)</f>
        <v>0</v>
      </c>
      <c r="EVL39" s="536">
        <f>ROUND(Eigenmischungen!EVT46,1)</f>
        <v>0</v>
      </c>
      <c r="EVM39" s="536">
        <f>ROUND(Eigenmischungen!EVU46,1)</f>
        <v>0</v>
      </c>
      <c r="EVN39" s="536">
        <f>ROUND(Eigenmischungen!EVV46,1)</f>
        <v>0</v>
      </c>
      <c r="EVO39" s="536">
        <f>ROUND(Eigenmischungen!EVW46,1)</f>
        <v>0</v>
      </c>
      <c r="EVP39" s="536">
        <f>ROUND(Eigenmischungen!EVX46,1)</f>
        <v>0</v>
      </c>
      <c r="EVQ39" s="536">
        <f>ROUND(Eigenmischungen!EVY46,1)</f>
        <v>0</v>
      </c>
      <c r="EVR39" s="536">
        <f>ROUND(Eigenmischungen!EVZ46,1)</f>
        <v>0</v>
      </c>
      <c r="EVS39" s="536">
        <f>ROUND(Eigenmischungen!EWA46,1)</f>
        <v>0</v>
      </c>
      <c r="EVT39" s="536">
        <f>ROUND(Eigenmischungen!EWB46,1)</f>
        <v>0</v>
      </c>
      <c r="EVU39" s="536">
        <f>ROUND(Eigenmischungen!EWC46,1)</f>
        <v>0</v>
      </c>
      <c r="EVV39" s="536">
        <f>ROUND(Eigenmischungen!EWD46,1)</f>
        <v>0</v>
      </c>
      <c r="EVW39" s="536">
        <f>ROUND(Eigenmischungen!EWE46,1)</f>
        <v>0</v>
      </c>
      <c r="EVX39" s="536">
        <f>ROUND(Eigenmischungen!EWF46,1)</f>
        <v>0</v>
      </c>
      <c r="EVY39" s="536">
        <f>ROUND(Eigenmischungen!EWG46,1)</f>
        <v>0</v>
      </c>
      <c r="EVZ39" s="536">
        <f>ROUND(Eigenmischungen!EWH46,1)</f>
        <v>0</v>
      </c>
      <c r="EWA39" s="536">
        <f>ROUND(Eigenmischungen!EWI46,1)</f>
        <v>0</v>
      </c>
      <c r="EWB39" s="536">
        <f>ROUND(Eigenmischungen!EWJ46,1)</f>
        <v>0</v>
      </c>
      <c r="EWC39" s="536">
        <f>ROUND(Eigenmischungen!EWK46,1)</f>
        <v>0</v>
      </c>
      <c r="EWD39" s="536">
        <f>ROUND(Eigenmischungen!EWL46,1)</f>
        <v>0</v>
      </c>
      <c r="EWE39" s="536">
        <f>ROUND(Eigenmischungen!EWM46,1)</f>
        <v>0</v>
      </c>
      <c r="EWF39" s="536">
        <f>ROUND(Eigenmischungen!EWN46,1)</f>
        <v>0</v>
      </c>
      <c r="EWG39" s="536">
        <f>ROUND(Eigenmischungen!EWO46,1)</f>
        <v>0</v>
      </c>
      <c r="EWH39" s="536">
        <f>ROUND(Eigenmischungen!EWP46,1)</f>
        <v>0</v>
      </c>
      <c r="EWI39" s="536">
        <f>ROUND(Eigenmischungen!EWQ46,1)</f>
        <v>0</v>
      </c>
      <c r="EWJ39" s="536">
        <f>ROUND(Eigenmischungen!EWR46,1)</f>
        <v>0</v>
      </c>
      <c r="EWK39" s="536">
        <f>ROUND(Eigenmischungen!EWS46,1)</f>
        <v>0</v>
      </c>
      <c r="EWL39" s="536">
        <f>ROUND(Eigenmischungen!EWT46,1)</f>
        <v>0</v>
      </c>
      <c r="EWM39" s="536">
        <f>ROUND(Eigenmischungen!EWU46,1)</f>
        <v>0</v>
      </c>
      <c r="EWN39" s="536">
        <f>ROUND(Eigenmischungen!EWV46,1)</f>
        <v>0</v>
      </c>
      <c r="EWO39" s="536">
        <f>ROUND(Eigenmischungen!EWW46,1)</f>
        <v>0</v>
      </c>
      <c r="EWP39" s="536">
        <f>ROUND(Eigenmischungen!EWX46,1)</f>
        <v>0</v>
      </c>
      <c r="EWQ39" s="536">
        <f>ROUND(Eigenmischungen!EWY46,1)</f>
        <v>0</v>
      </c>
      <c r="EWR39" s="536">
        <f>ROUND(Eigenmischungen!EWZ46,1)</f>
        <v>0</v>
      </c>
      <c r="EWS39" s="536">
        <f>ROUND(Eigenmischungen!EXA46,1)</f>
        <v>0</v>
      </c>
      <c r="EWT39" s="536">
        <f>ROUND(Eigenmischungen!EXB46,1)</f>
        <v>0</v>
      </c>
      <c r="EWU39" s="536">
        <f>ROUND(Eigenmischungen!EXC46,1)</f>
        <v>0</v>
      </c>
      <c r="EWV39" s="536">
        <f>ROUND(Eigenmischungen!EXD46,1)</f>
        <v>0</v>
      </c>
      <c r="EWW39" s="536">
        <f>ROUND(Eigenmischungen!EXE46,1)</f>
        <v>0</v>
      </c>
      <c r="EWX39" s="536">
        <f>ROUND(Eigenmischungen!EXF46,1)</f>
        <v>0</v>
      </c>
      <c r="EWY39" s="536">
        <f>ROUND(Eigenmischungen!EXG46,1)</f>
        <v>0</v>
      </c>
      <c r="EWZ39" s="536">
        <f>ROUND(Eigenmischungen!EXH46,1)</f>
        <v>0</v>
      </c>
      <c r="EXA39" s="536">
        <f>ROUND(Eigenmischungen!EXI46,1)</f>
        <v>0</v>
      </c>
      <c r="EXB39" s="536">
        <f>ROUND(Eigenmischungen!EXJ46,1)</f>
        <v>0</v>
      </c>
      <c r="EXC39" s="536">
        <f>ROUND(Eigenmischungen!EXK46,1)</f>
        <v>0</v>
      </c>
      <c r="EXD39" s="536">
        <f>ROUND(Eigenmischungen!EXL46,1)</f>
        <v>0</v>
      </c>
      <c r="EXE39" s="536">
        <f>ROUND(Eigenmischungen!EXM46,1)</f>
        <v>0</v>
      </c>
      <c r="EXF39" s="536">
        <f>ROUND(Eigenmischungen!EXN46,1)</f>
        <v>0</v>
      </c>
      <c r="EXG39" s="536">
        <f>ROUND(Eigenmischungen!EXO46,1)</f>
        <v>0</v>
      </c>
      <c r="EXH39" s="536">
        <f>ROUND(Eigenmischungen!EXP46,1)</f>
        <v>0</v>
      </c>
      <c r="EXI39" s="536">
        <f>ROUND(Eigenmischungen!EXQ46,1)</f>
        <v>0</v>
      </c>
      <c r="EXJ39" s="536">
        <f>ROUND(Eigenmischungen!EXR46,1)</f>
        <v>0</v>
      </c>
      <c r="EXK39" s="536">
        <f>ROUND(Eigenmischungen!EXS46,1)</f>
        <v>0</v>
      </c>
      <c r="EXL39" s="536">
        <f>ROUND(Eigenmischungen!EXT46,1)</f>
        <v>0</v>
      </c>
      <c r="EXM39" s="536">
        <f>ROUND(Eigenmischungen!EXU46,1)</f>
        <v>0</v>
      </c>
      <c r="EXN39" s="536">
        <f>ROUND(Eigenmischungen!EXV46,1)</f>
        <v>0</v>
      </c>
      <c r="EXO39" s="536">
        <f>ROUND(Eigenmischungen!EXW46,1)</f>
        <v>0</v>
      </c>
      <c r="EXP39" s="536">
        <f>ROUND(Eigenmischungen!EXX46,1)</f>
        <v>0</v>
      </c>
      <c r="EXQ39" s="536">
        <f>ROUND(Eigenmischungen!EXY46,1)</f>
        <v>0</v>
      </c>
      <c r="EXR39" s="536">
        <f>ROUND(Eigenmischungen!EXZ46,1)</f>
        <v>0</v>
      </c>
      <c r="EXS39" s="536">
        <f>ROUND(Eigenmischungen!EYA46,1)</f>
        <v>0</v>
      </c>
      <c r="EXT39" s="536">
        <f>ROUND(Eigenmischungen!EYB46,1)</f>
        <v>0</v>
      </c>
      <c r="EXU39" s="536">
        <f>ROUND(Eigenmischungen!EYC46,1)</f>
        <v>0</v>
      </c>
      <c r="EXV39" s="536">
        <f>ROUND(Eigenmischungen!EYD46,1)</f>
        <v>0</v>
      </c>
      <c r="EXW39" s="536">
        <f>ROUND(Eigenmischungen!EYE46,1)</f>
        <v>0</v>
      </c>
      <c r="EXX39" s="536">
        <f>ROUND(Eigenmischungen!EYF46,1)</f>
        <v>0</v>
      </c>
      <c r="EXY39" s="536">
        <f>ROUND(Eigenmischungen!EYG46,1)</f>
        <v>0</v>
      </c>
      <c r="EXZ39" s="536">
        <f>ROUND(Eigenmischungen!EYH46,1)</f>
        <v>0</v>
      </c>
      <c r="EYA39" s="536">
        <f>ROUND(Eigenmischungen!EYI46,1)</f>
        <v>0</v>
      </c>
      <c r="EYB39" s="536">
        <f>ROUND(Eigenmischungen!EYJ46,1)</f>
        <v>0</v>
      </c>
      <c r="EYC39" s="536">
        <f>ROUND(Eigenmischungen!EYK46,1)</f>
        <v>0</v>
      </c>
      <c r="EYD39" s="536">
        <f>ROUND(Eigenmischungen!EYL46,1)</f>
        <v>0</v>
      </c>
      <c r="EYE39" s="536">
        <f>ROUND(Eigenmischungen!EYM46,1)</f>
        <v>0</v>
      </c>
      <c r="EYF39" s="536">
        <f>ROUND(Eigenmischungen!EYN46,1)</f>
        <v>0</v>
      </c>
      <c r="EYG39" s="536">
        <f>ROUND(Eigenmischungen!EYO46,1)</f>
        <v>0</v>
      </c>
      <c r="EYH39" s="536">
        <f>ROUND(Eigenmischungen!EYP46,1)</f>
        <v>0</v>
      </c>
      <c r="EYI39" s="536">
        <f>ROUND(Eigenmischungen!EYQ46,1)</f>
        <v>0</v>
      </c>
      <c r="EYJ39" s="536">
        <f>ROUND(Eigenmischungen!EYR46,1)</f>
        <v>0</v>
      </c>
      <c r="EYK39" s="536">
        <f>ROUND(Eigenmischungen!EYS46,1)</f>
        <v>0</v>
      </c>
      <c r="EYL39" s="536">
        <f>ROUND(Eigenmischungen!EYT46,1)</f>
        <v>0</v>
      </c>
      <c r="EYM39" s="536">
        <f>ROUND(Eigenmischungen!EYU46,1)</f>
        <v>0</v>
      </c>
      <c r="EYN39" s="536">
        <f>ROUND(Eigenmischungen!EYV46,1)</f>
        <v>0</v>
      </c>
      <c r="EYO39" s="536">
        <f>ROUND(Eigenmischungen!EYW46,1)</f>
        <v>0</v>
      </c>
      <c r="EYP39" s="536">
        <f>ROUND(Eigenmischungen!EYX46,1)</f>
        <v>0</v>
      </c>
      <c r="EYQ39" s="536">
        <f>ROUND(Eigenmischungen!EYY46,1)</f>
        <v>0</v>
      </c>
      <c r="EYR39" s="536">
        <f>ROUND(Eigenmischungen!EYZ46,1)</f>
        <v>0</v>
      </c>
      <c r="EYS39" s="536">
        <f>ROUND(Eigenmischungen!EZA46,1)</f>
        <v>0</v>
      </c>
      <c r="EYT39" s="536">
        <f>ROUND(Eigenmischungen!EZB46,1)</f>
        <v>0</v>
      </c>
      <c r="EYU39" s="536">
        <f>ROUND(Eigenmischungen!EZC46,1)</f>
        <v>0</v>
      </c>
      <c r="EYV39" s="536">
        <f>ROUND(Eigenmischungen!EZD46,1)</f>
        <v>0</v>
      </c>
      <c r="EYW39" s="536">
        <f>ROUND(Eigenmischungen!EZE46,1)</f>
        <v>0</v>
      </c>
      <c r="EYX39" s="536">
        <f>ROUND(Eigenmischungen!EZF46,1)</f>
        <v>0</v>
      </c>
      <c r="EYY39" s="536">
        <f>ROUND(Eigenmischungen!EZG46,1)</f>
        <v>0</v>
      </c>
      <c r="EYZ39" s="536">
        <f>ROUND(Eigenmischungen!EZH46,1)</f>
        <v>0</v>
      </c>
      <c r="EZA39" s="536">
        <f>ROUND(Eigenmischungen!EZI46,1)</f>
        <v>0</v>
      </c>
      <c r="EZB39" s="536">
        <f>ROUND(Eigenmischungen!EZJ46,1)</f>
        <v>0</v>
      </c>
      <c r="EZC39" s="536">
        <f>ROUND(Eigenmischungen!EZK46,1)</f>
        <v>0</v>
      </c>
      <c r="EZD39" s="536">
        <f>ROUND(Eigenmischungen!EZL46,1)</f>
        <v>0</v>
      </c>
      <c r="EZE39" s="536">
        <f>ROUND(Eigenmischungen!EZM46,1)</f>
        <v>0</v>
      </c>
      <c r="EZF39" s="536">
        <f>ROUND(Eigenmischungen!EZN46,1)</f>
        <v>0</v>
      </c>
      <c r="EZG39" s="536">
        <f>ROUND(Eigenmischungen!EZO46,1)</f>
        <v>0</v>
      </c>
      <c r="EZH39" s="536">
        <f>ROUND(Eigenmischungen!EZP46,1)</f>
        <v>0</v>
      </c>
      <c r="EZI39" s="536">
        <f>ROUND(Eigenmischungen!EZQ46,1)</f>
        <v>0</v>
      </c>
      <c r="EZJ39" s="536">
        <f>ROUND(Eigenmischungen!EZR46,1)</f>
        <v>0</v>
      </c>
      <c r="EZK39" s="536">
        <f>ROUND(Eigenmischungen!EZS46,1)</f>
        <v>0</v>
      </c>
      <c r="EZL39" s="536">
        <f>ROUND(Eigenmischungen!EZT46,1)</f>
        <v>0</v>
      </c>
      <c r="EZM39" s="536">
        <f>ROUND(Eigenmischungen!EZU46,1)</f>
        <v>0</v>
      </c>
      <c r="EZN39" s="536">
        <f>ROUND(Eigenmischungen!EZV46,1)</f>
        <v>0</v>
      </c>
      <c r="EZO39" s="536">
        <f>ROUND(Eigenmischungen!EZW46,1)</f>
        <v>0</v>
      </c>
      <c r="EZP39" s="536">
        <f>ROUND(Eigenmischungen!EZX46,1)</f>
        <v>0</v>
      </c>
      <c r="EZQ39" s="536">
        <f>ROUND(Eigenmischungen!EZY46,1)</f>
        <v>0</v>
      </c>
      <c r="EZR39" s="536">
        <f>ROUND(Eigenmischungen!EZZ46,1)</f>
        <v>0</v>
      </c>
      <c r="EZS39" s="536">
        <f>ROUND(Eigenmischungen!FAA46,1)</f>
        <v>0</v>
      </c>
      <c r="EZT39" s="536">
        <f>ROUND(Eigenmischungen!FAB46,1)</f>
        <v>0</v>
      </c>
      <c r="EZU39" s="536">
        <f>ROUND(Eigenmischungen!FAC46,1)</f>
        <v>0</v>
      </c>
      <c r="EZV39" s="536">
        <f>ROUND(Eigenmischungen!FAD46,1)</f>
        <v>0</v>
      </c>
      <c r="EZW39" s="536">
        <f>ROUND(Eigenmischungen!FAE46,1)</f>
        <v>0</v>
      </c>
      <c r="EZX39" s="536">
        <f>ROUND(Eigenmischungen!FAF46,1)</f>
        <v>0</v>
      </c>
      <c r="EZY39" s="536">
        <f>ROUND(Eigenmischungen!FAG46,1)</f>
        <v>0</v>
      </c>
      <c r="EZZ39" s="536">
        <f>ROUND(Eigenmischungen!FAH46,1)</f>
        <v>0</v>
      </c>
      <c r="FAA39" s="536">
        <f>ROUND(Eigenmischungen!FAI46,1)</f>
        <v>0</v>
      </c>
      <c r="FAB39" s="536">
        <f>ROUND(Eigenmischungen!FAJ46,1)</f>
        <v>0</v>
      </c>
      <c r="FAC39" s="536">
        <f>ROUND(Eigenmischungen!FAK46,1)</f>
        <v>0</v>
      </c>
      <c r="FAD39" s="536">
        <f>ROUND(Eigenmischungen!FAL46,1)</f>
        <v>0</v>
      </c>
      <c r="FAE39" s="536">
        <f>ROUND(Eigenmischungen!FAM46,1)</f>
        <v>0</v>
      </c>
      <c r="FAF39" s="536">
        <f>ROUND(Eigenmischungen!FAN46,1)</f>
        <v>0</v>
      </c>
      <c r="FAG39" s="536">
        <f>ROUND(Eigenmischungen!FAO46,1)</f>
        <v>0</v>
      </c>
      <c r="FAH39" s="536">
        <f>ROUND(Eigenmischungen!FAP46,1)</f>
        <v>0</v>
      </c>
      <c r="FAI39" s="536">
        <f>ROUND(Eigenmischungen!FAQ46,1)</f>
        <v>0</v>
      </c>
      <c r="FAJ39" s="536">
        <f>ROUND(Eigenmischungen!FAR46,1)</f>
        <v>0</v>
      </c>
      <c r="FAK39" s="536">
        <f>ROUND(Eigenmischungen!FAS46,1)</f>
        <v>0</v>
      </c>
      <c r="FAL39" s="536">
        <f>ROUND(Eigenmischungen!FAT46,1)</f>
        <v>0</v>
      </c>
      <c r="FAM39" s="536">
        <f>ROUND(Eigenmischungen!FAU46,1)</f>
        <v>0</v>
      </c>
      <c r="FAN39" s="536">
        <f>ROUND(Eigenmischungen!FAV46,1)</f>
        <v>0</v>
      </c>
      <c r="FAO39" s="536">
        <f>ROUND(Eigenmischungen!FAW46,1)</f>
        <v>0</v>
      </c>
      <c r="FAP39" s="536">
        <f>ROUND(Eigenmischungen!FAX46,1)</f>
        <v>0</v>
      </c>
      <c r="FAQ39" s="536">
        <f>ROUND(Eigenmischungen!FAY46,1)</f>
        <v>0</v>
      </c>
      <c r="FAR39" s="536">
        <f>ROUND(Eigenmischungen!FAZ46,1)</f>
        <v>0</v>
      </c>
      <c r="FAS39" s="536">
        <f>ROUND(Eigenmischungen!FBA46,1)</f>
        <v>0</v>
      </c>
      <c r="FAT39" s="536">
        <f>ROUND(Eigenmischungen!FBB46,1)</f>
        <v>0</v>
      </c>
      <c r="FAU39" s="536">
        <f>ROUND(Eigenmischungen!FBC46,1)</f>
        <v>0</v>
      </c>
      <c r="FAV39" s="536">
        <f>ROUND(Eigenmischungen!FBD46,1)</f>
        <v>0</v>
      </c>
      <c r="FAW39" s="536">
        <f>ROUND(Eigenmischungen!FBE46,1)</f>
        <v>0</v>
      </c>
      <c r="FAX39" s="536">
        <f>ROUND(Eigenmischungen!FBF46,1)</f>
        <v>0</v>
      </c>
      <c r="FAY39" s="536">
        <f>ROUND(Eigenmischungen!FBG46,1)</f>
        <v>0</v>
      </c>
      <c r="FAZ39" s="536">
        <f>ROUND(Eigenmischungen!FBH46,1)</f>
        <v>0</v>
      </c>
      <c r="FBA39" s="536">
        <f>ROUND(Eigenmischungen!FBI46,1)</f>
        <v>0</v>
      </c>
      <c r="FBB39" s="536">
        <f>ROUND(Eigenmischungen!FBJ46,1)</f>
        <v>0</v>
      </c>
      <c r="FBC39" s="536">
        <f>ROUND(Eigenmischungen!FBK46,1)</f>
        <v>0</v>
      </c>
      <c r="FBD39" s="536">
        <f>ROUND(Eigenmischungen!FBL46,1)</f>
        <v>0</v>
      </c>
      <c r="FBE39" s="536">
        <f>ROUND(Eigenmischungen!FBM46,1)</f>
        <v>0</v>
      </c>
      <c r="FBF39" s="536">
        <f>ROUND(Eigenmischungen!FBN46,1)</f>
        <v>0</v>
      </c>
      <c r="FBG39" s="536">
        <f>ROUND(Eigenmischungen!FBO46,1)</f>
        <v>0</v>
      </c>
      <c r="FBH39" s="536">
        <f>ROUND(Eigenmischungen!FBP46,1)</f>
        <v>0</v>
      </c>
      <c r="FBI39" s="536">
        <f>ROUND(Eigenmischungen!FBQ46,1)</f>
        <v>0</v>
      </c>
      <c r="FBJ39" s="536">
        <f>ROUND(Eigenmischungen!FBR46,1)</f>
        <v>0</v>
      </c>
      <c r="FBK39" s="536">
        <f>ROUND(Eigenmischungen!FBS46,1)</f>
        <v>0</v>
      </c>
      <c r="FBL39" s="536">
        <f>ROUND(Eigenmischungen!FBT46,1)</f>
        <v>0</v>
      </c>
      <c r="FBM39" s="536">
        <f>ROUND(Eigenmischungen!FBU46,1)</f>
        <v>0</v>
      </c>
      <c r="FBN39" s="536">
        <f>ROUND(Eigenmischungen!FBV46,1)</f>
        <v>0</v>
      </c>
      <c r="FBO39" s="536">
        <f>ROUND(Eigenmischungen!FBW46,1)</f>
        <v>0</v>
      </c>
      <c r="FBP39" s="536">
        <f>ROUND(Eigenmischungen!FBX46,1)</f>
        <v>0</v>
      </c>
      <c r="FBQ39" s="536">
        <f>ROUND(Eigenmischungen!FBY46,1)</f>
        <v>0</v>
      </c>
      <c r="FBR39" s="536">
        <f>ROUND(Eigenmischungen!FBZ46,1)</f>
        <v>0</v>
      </c>
      <c r="FBS39" s="536">
        <f>ROUND(Eigenmischungen!FCA46,1)</f>
        <v>0</v>
      </c>
      <c r="FBT39" s="536">
        <f>ROUND(Eigenmischungen!FCB46,1)</f>
        <v>0</v>
      </c>
      <c r="FBU39" s="536">
        <f>ROUND(Eigenmischungen!FCC46,1)</f>
        <v>0</v>
      </c>
      <c r="FBV39" s="536">
        <f>ROUND(Eigenmischungen!FCD46,1)</f>
        <v>0</v>
      </c>
      <c r="FBW39" s="536">
        <f>ROUND(Eigenmischungen!FCE46,1)</f>
        <v>0</v>
      </c>
      <c r="FBX39" s="536">
        <f>ROUND(Eigenmischungen!FCF46,1)</f>
        <v>0</v>
      </c>
      <c r="FBY39" s="536">
        <f>ROUND(Eigenmischungen!FCG46,1)</f>
        <v>0</v>
      </c>
      <c r="FBZ39" s="536">
        <f>ROUND(Eigenmischungen!FCH46,1)</f>
        <v>0</v>
      </c>
      <c r="FCA39" s="536">
        <f>ROUND(Eigenmischungen!FCI46,1)</f>
        <v>0</v>
      </c>
      <c r="FCB39" s="536">
        <f>ROUND(Eigenmischungen!FCJ46,1)</f>
        <v>0</v>
      </c>
      <c r="FCC39" s="536">
        <f>ROUND(Eigenmischungen!FCK46,1)</f>
        <v>0</v>
      </c>
      <c r="FCD39" s="536">
        <f>ROUND(Eigenmischungen!FCL46,1)</f>
        <v>0</v>
      </c>
      <c r="FCE39" s="536">
        <f>ROUND(Eigenmischungen!FCM46,1)</f>
        <v>0</v>
      </c>
      <c r="FCF39" s="536">
        <f>ROUND(Eigenmischungen!FCN46,1)</f>
        <v>0</v>
      </c>
      <c r="FCG39" s="536">
        <f>ROUND(Eigenmischungen!FCO46,1)</f>
        <v>0</v>
      </c>
      <c r="FCH39" s="536">
        <f>ROUND(Eigenmischungen!FCP46,1)</f>
        <v>0</v>
      </c>
      <c r="FCI39" s="536">
        <f>ROUND(Eigenmischungen!FCQ46,1)</f>
        <v>0</v>
      </c>
      <c r="FCJ39" s="536">
        <f>ROUND(Eigenmischungen!FCR46,1)</f>
        <v>0</v>
      </c>
      <c r="FCK39" s="536">
        <f>ROUND(Eigenmischungen!FCS46,1)</f>
        <v>0</v>
      </c>
      <c r="FCL39" s="536">
        <f>ROUND(Eigenmischungen!FCT46,1)</f>
        <v>0</v>
      </c>
      <c r="FCM39" s="536">
        <f>ROUND(Eigenmischungen!FCU46,1)</f>
        <v>0</v>
      </c>
      <c r="FCN39" s="536">
        <f>ROUND(Eigenmischungen!FCV46,1)</f>
        <v>0</v>
      </c>
      <c r="FCO39" s="536">
        <f>ROUND(Eigenmischungen!FCW46,1)</f>
        <v>0</v>
      </c>
      <c r="FCP39" s="536">
        <f>ROUND(Eigenmischungen!FCX46,1)</f>
        <v>0</v>
      </c>
      <c r="FCQ39" s="536">
        <f>ROUND(Eigenmischungen!FCY46,1)</f>
        <v>0</v>
      </c>
      <c r="FCR39" s="536">
        <f>ROUND(Eigenmischungen!FCZ46,1)</f>
        <v>0</v>
      </c>
      <c r="FCS39" s="536">
        <f>ROUND(Eigenmischungen!FDA46,1)</f>
        <v>0</v>
      </c>
      <c r="FCT39" s="536">
        <f>ROUND(Eigenmischungen!FDB46,1)</f>
        <v>0</v>
      </c>
      <c r="FCU39" s="536">
        <f>ROUND(Eigenmischungen!FDC46,1)</f>
        <v>0</v>
      </c>
      <c r="FCV39" s="536">
        <f>ROUND(Eigenmischungen!FDD46,1)</f>
        <v>0</v>
      </c>
      <c r="FCW39" s="536">
        <f>ROUND(Eigenmischungen!FDE46,1)</f>
        <v>0</v>
      </c>
      <c r="FCX39" s="536">
        <f>ROUND(Eigenmischungen!FDF46,1)</f>
        <v>0</v>
      </c>
      <c r="FCY39" s="536">
        <f>ROUND(Eigenmischungen!FDG46,1)</f>
        <v>0</v>
      </c>
      <c r="FCZ39" s="536">
        <f>ROUND(Eigenmischungen!FDH46,1)</f>
        <v>0</v>
      </c>
      <c r="FDA39" s="536">
        <f>ROUND(Eigenmischungen!FDI46,1)</f>
        <v>0</v>
      </c>
      <c r="FDB39" s="536">
        <f>ROUND(Eigenmischungen!FDJ46,1)</f>
        <v>0</v>
      </c>
      <c r="FDC39" s="536">
        <f>ROUND(Eigenmischungen!FDK46,1)</f>
        <v>0</v>
      </c>
      <c r="FDD39" s="536">
        <f>ROUND(Eigenmischungen!FDL46,1)</f>
        <v>0</v>
      </c>
      <c r="FDE39" s="536">
        <f>ROUND(Eigenmischungen!FDM46,1)</f>
        <v>0</v>
      </c>
      <c r="FDF39" s="536">
        <f>ROUND(Eigenmischungen!FDN46,1)</f>
        <v>0</v>
      </c>
      <c r="FDG39" s="536">
        <f>ROUND(Eigenmischungen!FDO46,1)</f>
        <v>0</v>
      </c>
      <c r="FDH39" s="536">
        <f>ROUND(Eigenmischungen!FDP46,1)</f>
        <v>0</v>
      </c>
      <c r="FDI39" s="536">
        <f>ROUND(Eigenmischungen!FDQ46,1)</f>
        <v>0</v>
      </c>
      <c r="FDJ39" s="536">
        <f>ROUND(Eigenmischungen!FDR46,1)</f>
        <v>0</v>
      </c>
      <c r="FDK39" s="536">
        <f>ROUND(Eigenmischungen!FDS46,1)</f>
        <v>0</v>
      </c>
      <c r="FDL39" s="536">
        <f>ROUND(Eigenmischungen!FDT46,1)</f>
        <v>0</v>
      </c>
      <c r="FDM39" s="536">
        <f>ROUND(Eigenmischungen!FDU46,1)</f>
        <v>0</v>
      </c>
      <c r="FDN39" s="536">
        <f>ROUND(Eigenmischungen!FDV46,1)</f>
        <v>0</v>
      </c>
      <c r="FDO39" s="536">
        <f>ROUND(Eigenmischungen!FDW46,1)</f>
        <v>0</v>
      </c>
      <c r="FDP39" s="536">
        <f>ROUND(Eigenmischungen!FDX46,1)</f>
        <v>0</v>
      </c>
      <c r="FDQ39" s="536">
        <f>ROUND(Eigenmischungen!FDY46,1)</f>
        <v>0</v>
      </c>
      <c r="FDR39" s="536">
        <f>ROUND(Eigenmischungen!FDZ46,1)</f>
        <v>0</v>
      </c>
      <c r="FDS39" s="536">
        <f>ROUND(Eigenmischungen!FEA46,1)</f>
        <v>0</v>
      </c>
      <c r="FDT39" s="536">
        <f>ROUND(Eigenmischungen!FEB46,1)</f>
        <v>0</v>
      </c>
      <c r="FDU39" s="536">
        <f>ROUND(Eigenmischungen!FEC46,1)</f>
        <v>0</v>
      </c>
      <c r="FDV39" s="536">
        <f>ROUND(Eigenmischungen!FED46,1)</f>
        <v>0</v>
      </c>
      <c r="FDW39" s="536">
        <f>ROUND(Eigenmischungen!FEE46,1)</f>
        <v>0</v>
      </c>
      <c r="FDX39" s="536">
        <f>ROUND(Eigenmischungen!FEF46,1)</f>
        <v>0</v>
      </c>
      <c r="FDY39" s="536">
        <f>ROUND(Eigenmischungen!FEG46,1)</f>
        <v>0</v>
      </c>
      <c r="FDZ39" s="536">
        <f>ROUND(Eigenmischungen!FEH46,1)</f>
        <v>0</v>
      </c>
      <c r="FEA39" s="536">
        <f>ROUND(Eigenmischungen!FEI46,1)</f>
        <v>0</v>
      </c>
      <c r="FEB39" s="536">
        <f>ROUND(Eigenmischungen!FEJ46,1)</f>
        <v>0</v>
      </c>
      <c r="FEC39" s="536">
        <f>ROUND(Eigenmischungen!FEK46,1)</f>
        <v>0</v>
      </c>
      <c r="FED39" s="536">
        <f>ROUND(Eigenmischungen!FEL46,1)</f>
        <v>0</v>
      </c>
      <c r="FEE39" s="536">
        <f>ROUND(Eigenmischungen!FEM46,1)</f>
        <v>0</v>
      </c>
      <c r="FEF39" s="536">
        <f>ROUND(Eigenmischungen!FEN46,1)</f>
        <v>0</v>
      </c>
      <c r="FEG39" s="536">
        <f>ROUND(Eigenmischungen!FEO46,1)</f>
        <v>0</v>
      </c>
      <c r="FEH39" s="536">
        <f>ROUND(Eigenmischungen!FEP46,1)</f>
        <v>0</v>
      </c>
      <c r="FEI39" s="536">
        <f>ROUND(Eigenmischungen!FEQ46,1)</f>
        <v>0</v>
      </c>
      <c r="FEJ39" s="536">
        <f>ROUND(Eigenmischungen!FER46,1)</f>
        <v>0</v>
      </c>
      <c r="FEK39" s="536">
        <f>ROUND(Eigenmischungen!FES46,1)</f>
        <v>0</v>
      </c>
      <c r="FEL39" s="536">
        <f>ROUND(Eigenmischungen!FET46,1)</f>
        <v>0</v>
      </c>
      <c r="FEM39" s="536">
        <f>ROUND(Eigenmischungen!FEU46,1)</f>
        <v>0</v>
      </c>
      <c r="FEN39" s="536">
        <f>ROUND(Eigenmischungen!FEV46,1)</f>
        <v>0</v>
      </c>
      <c r="FEO39" s="536">
        <f>ROUND(Eigenmischungen!FEW46,1)</f>
        <v>0</v>
      </c>
      <c r="FEP39" s="536">
        <f>ROUND(Eigenmischungen!FEX46,1)</f>
        <v>0</v>
      </c>
      <c r="FEQ39" s="536">
        <f>ROUND(Eigenmischungen!FEY46,1)</f>
        <v>0</v>
      </c>
      <c r="FER39" s="536">
        <f>ROUND(Eigenmischungen!FEZ46,1)</f>
        <v>0</v>
      </c>
      <c r="FES39" s="536">
        <f>ROUND(Eigenmischungen!FFA46,1)</f>
        <v>0</v>
      </c>
      <c r="FET39" s="536">
        <f>ROUND(Eigenmischungen!FFB46,1)</f>
        <v>0</v>
      </c>
      <c r="FEU39" s="536">
        <f>ROUND(Eigenmischungen!FFC46,1)</f>
        <v>0</v>
      </c>
      <c r="FEV39" s="536">
        <f>ROUND(Eigenmischungen!FFD46,1)</f>
        <v>0</v>
      </c>
      <c r="FEW39" s="536">
        <f>ROUND(Eigenmischungen!FFE46,1)</f>
        <v>0</v>
      </c>
      <c r="FEX39" s="536">
        <f>ROUND(Eigenmischungen!FFF46,1)</f>
        <v>0</v>
      </c>
      <c r="FEY39" s="536">
        <f>ROUND(Eigenmischungen!FFG46,1)</f>
        <v>0</v>
      </c>
      <c r="FEZ39" s="536">
        <f>ROUND(Eigenmischungen!FFH46,1)</f>
        <v>0</v>
      </c>
      <c r="FFA39" s="536">
        <f>ROUND(Eigenmischungen!FFI46,1)</f>
        <v>0</v>
      </c>
      <c r="FFB39" s="536">
        <f>ROUND(Eigenmischungen!FFJ46,1)</f>
        <v>0</v>
      </c>
      <c r="FFC39" s="536">
        <f>ROUND(Eigenmischungen!FFK46,1)</f>
        <v>0</v>
      </c>
      <c r="FFD39" s="536">
        <f>ROUND(Eigenmischungen!FFL46,1)</f>
        <v>0</v>
      </c>
      <c r="FFE39" s="536">
        <f>ROUND(Eigenmischungen!FFM46,1)</f>
        <v>0</v>
      </c>
      <c r="FFF39" s="536">
        <f>ROUND(Eigenmischungen!FFN46,1)</f>
        <v>0</v>
      </c>
      <c r="FFG39" s="536">
        <f>ROUND(Eigenmischungen!FFO46,1)</f>
        <v>0</v>
      </c>
      <c r="FFH39" s="536">
        <f>ROUND(Eigenmischungen!FFP46,1)</f>
        <v>0</v>
      </c>
      <c r="FFI39" s="536">
        <f>ROUND(Eigenmischungen!FFQ46,1)</f>
        <v>0</v>
      </c>
      <c r="FFJ39" s="536">
        <f>ROUND(Eigenmischungen!FFR46,1)</f>
        <v>0</v>
      </c>
      <c r="FFK39" s="536">
        <f>ROUND(Eigenmischungen!FFS46,1)</f>
        <v>0</v>
      </c>
      <c r="FFL39" s="536">
        <f>ROUND(Eigenmischungen!FFT46,1)</f>
        <v>0</v>
      </c>
      <c r="FFM39" s="536">
        <f>ROUND(Eigenmischungen!FFU46,1)</f>
        <v>0</v>
      </c>
      <c r="FFN39" s="536">
        <f>ROUND(Eigenmischungen!FFV46,1)</f>
        <v>0</v>
      </c>
      <c r="FFO39" s="536">
        <f>ROUND(Eigenmischungen!FFW46,1)</f>
        <v>0</v>
      </c>
      <c r="FFP39" s="536">
        <f>ROUND(Eigenmischungen!FFX46,1)</f>
        <v>0</v>
      </c>
      <c r="FFQ39" s="536">
        <f>ROUND(Eigenmischungen!FFY46,1)</f>
        <v>0</v>
      </c>
      <c r="FFR39" s="536">
        <f>ROUND(Eigenmischungen!FFZ46,1)</f>
        <v>0</v>
      </c>
      <c r="FFS39" s="536">
        <f>ROUND(Eigenmischungen!FGA46,1)</f>
        <v>0</v>
      </c>
      <c r="FFT39" s="536">
        <f>ROUND(Eigenmischungen!FGB46,1)</f>
        <v>0</v>
      </c>
      <c r="FFU39" s="536">
        <f>ROUND(Eigenmischungen!FGC46,1)</f>
        <v>0</v>
      </c>
      <c r="FFV39" s="536">
        <f>ROUND(Eigenmischungen!FGD46,1)</f>
        <v>0</v>
      </c>
      <c r="FFW39" s="536">
        <f>ROUND(Eigenmischungen!FGE46,1)</f>
        <v>0</v>
      </c>
      <c r="FFX39" s="536">
        <f>ROUND(Eigenmischungen!FGF46,1)</f>
        <v>0</v>
      </c>
      <c r="FFY39" s="536">
        <f>ROUND(Eigenmischungen!FGG46,1)</f>
        <v>0</v>
      </c>
      <c r="FFZ39" s="536">
        <f>ROUND(Eigenmischungen!FGH46,1)</f>
        <v>0</v>
      </c>
      <c r="FGA39" s="536">
        <f>ROUND(Eigenmischungen!FGI46,1)</f>
        <v>0</v>
      </c>
      <c r="FGB39" s="536">
        <f>ROUND(Eigenmischungen!FGJ46,1)</f>
        <v>0</v>
      </c>
      <c r="FGC39" s="536">
        <f>ROUND(Eigenmischungen!FGK46,1)</f>
        <v>0</v>
      </c>
      <c r="FGD39" s="536">
        <f>ROUND(Eigenmischungen!FGL46,1)</f>
        <v>0</v>
      </c>
      <c r="FGE39" s="536">
        <f>ROUND(Eigenmischungen!FGM46,1)</f>
        <v>0</v>
      </c>
      <c r="FGF39" s="536">
        <f>ROUND(Eigenmischungen!FGN46,1)</f>
        <v>0</v>
      </c>
      <c r="FGG39" s="536">
        <f>ROUND(Eigenmischungen!FGO46,1)</f>
        <v>0</v>
      </c>
      <c r="FGH39" s="536">
        <f>ROUND(Eigenmischungen!FGP46,1)</f>
        <v>0</v>
      </c>
      <c r="FGI39" s="536">
        <f>ROUND(Eigenmischungen!FGQ46,1)</f>
        <v>0</v>
      </c>
      <c r="FGJ39" s="536">
        <f>ROUND(Eigenmischungen!FGR46,1)</f>
        <v>0</v>
      </c>
      <c r="FGK39" s="536">
        <f>ROUND(Eigenmischungen!FGS46,1)</f>
        <v>0</v>
      </c>
      <c r="FGL39" s="536">
        <f>ROUND(Eigenmischungen!FGT46,1)</f>
        <v>0</v>
      </c>
      <c r="FGM39" s="536">
        <f>ROUND(Eigenmischungen!FGU46,1)</f>
        <v>0</v>
      </c>
      <c r="FGN39" s="536">
        <f>ROUND(Eigenmischungen!FGV46,1)</f>
        <v>0</v>
      </c>
      <c r="FGO39" s="536">
        <f>ROUND(Eigenmischungen!FGW46,1)</f>
        <v>0</v>
      </c>
      <c r="FGP39" s="536">
        <f>ROUND(Eigenmischungen!FGX46,1)</f>
        <v>0</v>
      </c>
      <c r="FGQ39" s="536">
        <f>ROUND(Eigenmischungen!FGY46,1)</f>
        <v>0</v>
      </c>
      <c r="FGR39" s="536">
        <f>ROUND(Eigenmischungen!FGZ46,1)</f>
        <v>0</v>
      </c>
      <c r="FGS39" s="536">
        <f>ROUND(Eigenmischungen!FHA46,1)</f>
        <v>0</v>
      </c>
      <c r="FGT39" s="536">
        <f>ROUND(Eigenmischungen!FHB46,1)</f>
        <v>0</v>
      </c>
      <c r="FGU39" s="536">
        <f>ROUND(Eigenmischungen!FHC46,1)</f>
        <v>0</v>
      </c>
      <c r="FGV39" s="536">
        <f>ROUND(Eigenmischungen!FHD46,1)</f>
        <v>0</v>
      </c>
      <c r="FGW39" s="536">
        <f>ROUND(Eigenmischungen!FHE46,1)</f>
        <v>0</v>
      </c>
      <c r="FGX39" s="536">
        <f>ROUND(Eigenmischungen!FHF46,1)</f>
        <v>0</v>
      </c>
      <c r="FGY39" s="536">
        <f>ROUND(Eigenmischungen!FHG46,1)</f>
        <v>0</v>
      </c>
      <c r="FGZ39" s="536">
        <f>ROUND(Eigenmischungen!FHH46,1)</f>
        <v>0</v>
      </c>
      <c r="FHA39" s="536">
        <f>ROUND(Eigenmischungen!FHI46,1)</f>
        <v>0</v>
      </c>
      <c r="FHB39" s="536">
        <f>ROUND(Eigenmischungen!FHJ46,1)</f>
        <v>0</v>
      </c>
      <c r="FHC39" s="536">
        <f>ROUND(Eigenmischungen!FHK46,1)</f>
        <v>0</v>
      </c>
      <c r="FHD39" s="536">
        <f>ROUND(Eigenmischungen!FHL46,1)</f>
        <v>0</v>
      </c>
      <c r="FHE39" s="536">
        <f>ROUND(Eigenmischungen!FHM46,1)</f>
        <v>0</v>
      </c>
      <c r="FHF39" s="536">
        <f>ROUND(Eigenmischungen!FHN46,1)</f>
        <v>0</v>
      </c>
      <c r="FHG39" s="536">
        <f>ROUND(Eigenmischungen!FHO46,1)</f>
        <v>0</v>
      </c>
      <c r="FHH39" s="536">
        <f>ROUND(Eigenmischungen!FHP46,1)</f>
        <v>0</v>
      </c>
      <c r="FHI39" s="536">
        <f>ROUND(Eigenmischungen!FHQ46,1)</f>
        <v>0</v>
      </c>
      <c r="FHJ39" s="536">
        <f>ROUND(Eigenmischungen!FHR46,1)</f>
        <v>0</v>
      </c>
      <c r="FHK39" s="536">
        <f>ROUND(Eigenmischungen!FHS46,1)</f>
        <v>0</v>
      </c>
      <c r="FHL39" s="536">
        <f>ROUND(Eigenmischungen!FHT46,1)</f>
        <v>0</v>
      </c>
      <c r="FHM39" s="536">
        <f>ROUND(Eigenmischungen!FHU46,1)</f>
        <v>0</v>
      </c>
      <c r="FHN39" s="536">
        <f>ROUND(Eigenmischungen!FHV46,1)</f>
        <v>0</v>
      </c>
      <c r="FHO39" s="536">
        <f>ROUND(Eigenmischungen!FHW46,1)</f>
        <v>0</v>
      </c>
      <c r="FHP39" s="536">
        <f>ROUND(Eigenmischungen!FHX46,1)</f>
        <v>0</v>
      </c>
      <c r="FHQ39" s="536">
        <f>ROUND(Eigenmischungen!FHY46,1)</f>
        <v>0</v>
      </c>
      <c r="FHR39" s="536">
        <f>ROUND(Eigenmischungen!FHZ46,1)</f>
        <v>0</v>
      </c>
      <c r="FHS39" s="536">
        <f>ROUND(Eigenmischungen!FIA46,1)</f>
        <v>0</v>
      </c>
      <c r="FHT39" s="536">
        <f>ROUND(Eigenmischungen!FIB46,1)</f>
        <v>0</v>
      </c>
      <c r="FHU39" s="536">
        <f>ROUND(Eigenmischungen!FIC46,1)</f>
        <v>0</v>
      </c>
      <c r="FHV39" s="536">
        <f>ROUND(Eigenmischungen!FID46,1)</f>
        <v>0</v>
      </c>
      <c r="FHW39" s="536">
        <f>ROUND(Eigenmischungen!FIE46,1)</f>
        <v>0</v>
      </c>
      <c r="FHX39" s="536">
        <f>ROUND(Eigenmischungen!FIF46,1)</f>
        <v>0</v>
      </c>
      <c r="FHY39" s="536">
        <f>ROUND(Eigenmischungen!FIG46,1)</f>
        <v>0</v>
      </c>
      <c r="FHZ39" s="536">
        <f>ROUND(Eigenmischungen!FIH46,1)</f>
        <v>0</v>
      </c>
      <c r="FIA39" s="536">
        <f>ROUND(Eigenmischungen!FII46,1)</f>
        <v>0</v>
      </c>
      <c r="FIB39" s="536">
        <f>ROUND(Eigenmischungen!FIJ46,1)</f>
        <v>0</v>
      </c>
      <c r="FIC39" s="536">
        <f>ROUND(Eigenmischungen!FIK46,1)</f>
        <v>0</v>
      </c>
      <c r="FID39" s="536">
        <f>ROUND(Eigenmischungen!FIL46,1)</f>
        <v>0</v>
      </c>
      <c r="FIE39" s="536">
        <f>ROUND(Eigenmischungen!FIM46,1)</f>
        <v>0</v>
      </c>
      <c r="FIF39" s="536">
        <f>ROUND(Eigenmischungen!FIN46,1)</f>
        <v>0</v>
      </c>
      <c r="FIG39" s="536">
        <f>ROUND(Eigenmischungen!FIO46,1)</f>
        <v>0</v>
      </c>
      <c r="FIH39" s="536">
        <f>ROUND(Eigenmischungen!FIP46,1)</f>
        <v>0</v>
      </c>
      <c r="FII39" s="536">
        <f>ROUND(Eigenmischungen!FIQ46,1)</f>
        <v>0</v>
      </c>
      <c r="FIJ39" s="536">
        <f>ROUND(Eigenmischungen!FIR46,1)</f>
        <v>0</v>
      </c>
      <c r="FIK39" s="536">
        <f>ROUND(Eigenmischungen!FIS46,1)</f>
        <v>0</v>
      </c>
      <c r="FIL39" s="536">
        <f>ROUND(Eigenmischungen!FIT46,1)</f>
        <v>0</v>
      </c>
      <c r="FIM39" s="536">
        <f>ROUND(Eigenmischungen!FIU46,1)</f>
        <v>0</v>
      </c>
      <c r="FIN39" s="536">
        <f>ROUND(Eigenmischungen!FIV46,1)</f>
        <v>0</v>
      </c>
      <c r="FIO39" s="536">
        <f>ROUND(Eigenmischungen!FIW46,1)</f>
        <v>0</v>
      </c>
      <c r="FIP39" s="536">
        <f>ROUND(Eigenmischungen!FIX46,1)</f>
        <v>0</v>
      </c>
      <c r="FIQ39" s="536">
        <f>ROUND(Eigenmischungen!FIY46,1)</f>
        <v>0</v>
      </c>
      <c r="FIR39" s="536">
        <f>ROUND(Eigenmischungen!FIZ46,1)</f>
        <v>0</v>
      </c>
      <c r="FIS39" s="536">
        <f>ROUND(Eigenmischungen!FJA46,1)</f>
        <v>0</v>
      </c>
      <c r="FIT39" s="536">
        <f>ROUND(Eigenmischungen!FJB46,1)</f>
        <v>0</v>
      </c>
      <c r="FIU39" s="536">
        <f>ROUND(Eigenmischungen!FJC46,1)</f>
        <v>0</v>
      </c>
      <c r="FIV39" s="536">
        <f>ROUND(Eigenmischungen!FJD46,1)</f>
        <v>0</v>
      </c>
      <c r="FIW39" s="536">
        <f>ROUND(Eigenmischungen!FJE46,1)</f>
        <v>0</v>
      </c>
      <c r="FIX39" s="536">
        <f>ROUND(Eigenmischungen!FJF46,1)</f>
        <v>0</v>
      </c>
      <c r="FIY39" s="536">
        <f>ROUND(Eigenmischungen!FJG46,1)</f>
        <v>0</v>
      </c>
      <c r="FIZ39" s="536">
        <f>ROUND(Eigenmischungen!FJH46,1)</f>
        <v>0</v>
      </c>
      <c r="FJA39" s="536">
        <f>ROUND(Eigenmischungen!FJI46,1)</f>
        <v>0</v>
      </c>
      <c r="FJB39" s="536">
        <f>ROUND(Eigenmischungen!FJJ46,1)</f>
        <v>0</v>
      </c>
      <c r="FJC39" s="536">
        <f>ROUND(Eigenmischungen!FJK46,1)</f>
        <v>0</v>
      </c>
      <c r="FJD39" s="536">
        <f>ROUND(Eigenmischungen!FJL46,1)</f>
        <v>0</v>
      </c>
      <c r="FJE39" s="536">
        <f>ROUND(Eigenmischungen!FJM46,1)</f>
        <v>0</v>
      </c>
      <c r="FJF39" s="536">
        <f>ROUND(Eigenmischungen!FJN46,1)</f>
        <v>0</v>
      </c>
      <c r="FJG39" s="536">
        <f>ROUND(Eigenmischungen!FJO46,1)</f>
        <v>0</v>
      </c>
      <c r="FJH39" s="536">
        <f>ROUND(Eigenmischungen!FJP46,1)</f>
        <v>0</v>
      </c>
      <c r="FJI39" s="536">
        <f>ROUND(Eigenmischungen!FJQ46,1)</f>
        <v>0</v>
      </c>
      <c r="FJJ39" s="536">
        <f>ROUND(Eigenmischungen!FJR46,1)</f>
        <v>0</v>
      </c>
      <c r="FJK39" s="536">
        <f>ROUND(Eigenmischungen!FJS46,1)</f>
        <v>0</v>
      </c>
      <c r="FJL39" s="536">
        <f>ROUND(Eigenmischungen!FJT46,1)</f>
        <v>0</v>
      </c>
      <c r="FJM39" s="536">
        <f>ROUND(Eigenmischungen!FJU46,1)</f>
        <v>0</v>
      </c>
      <c r="FJN39" s="536">
        <f>ROUND(Eigenmischungen!FJV46,1)</f>
        <v>0</v>
      </c>
      <c r="FJO39" s="536">
        <f>ROUND(Eigenmischungen!FJW46,1)</f>
        <v>0</v>
      </c>
      <c r="FJP39" s="536">
        <f>ROUND(Eigenmischungen!FJX46,1)</f>
        <v>0</v>
      </c>
      <c r="FJQ39" s="536">
        <f>ROUND(Eigenmischungen!FJY46,1)</f>
        <v>0</v>
      </c>
      <c r="FJR39" s="536">
        <f>ROUND(Eigenmischungen!FJZ46,1)</f>
        <v>0</v>
      </c>
      <c r="FJS39" s="536">
        <f>ROUND(Eigenmischungen!FKA46,1)</f>
        <v>0</v>
      </c>
      <c r="FJT39" s="536">
        <f>ROUND(Eigenmischungen!FKB46,1)</f>
        <v>0</v>
      </c>
      <c r="FJU39" s="536">
        <f>ROUND(Eigenmischungen!FKC46,1)</f>
        <v>0</v>
      </c>
      <c r="FJV39" s="536">
        <f>ROUND(Eigenmischungen!FKD46,1)</f>
        <v>0</v>
      </c>
      <c r="FJW39" s="536">
        <f>ROUND(Eigenmischungen!FKE46,1)</f>
        <v>0</v>
      </c>
      <c r="FJX39" s="536">
        <f>ROUND(Eigenmischungen!FKF46,1)</f>
        <v>0</v>
      </c>
      <c r="FJY39" s="536">
        <f>ROUND(Eigenmischungen!FKG46,1)</f>
        <v>0</v>
      </c>
      <c r="FJZ39" s="536">
        <f>ROUND(Eigenmischungen!FKH46,1)</f>
        <v>0</v>
      </c>
      <c r="FKA39" s="536">
        <f>ROUND(Eigenmischungen!FKI46,1)</f>
        <v>0</v>
      </c>
      <c r="FKB39" s="536">
        <f>ROUND(Eigenmischungen!FKJ46,1)</f>
        <v>0</v>
      </c>
      <c r="FKC39" s="536">
        <f>ROUND(Eigenmischungen!FKK46,1)</f>
        <v>0</v>
      </c>
      <c r="FKD39" s="536">
        <f>ROUND(Eigenmischungen!FKL46,1)</f>
        <v>0</v>
      </c>
      <c r="FKE39" s="536">
        <f>ROUND(Eigenmischungen!FKM46,1)</f>
        <v>0</v>
      </c>
      <c r="FKF39" s="536">
        <f>ROUND(Eigenmischungen!FKN46,1)</f>
        <v>0</v>
      </c>
      <c r="FKG39" s="536">
        <f>ROUND(Eigenmischungen!FKO46,1)</f>
        <v>0</v>
      </c>
      <c r="FKH39" s="536">
        <f>ROUND(Eigenmischungen!FKP46,1)</f>
        <v>0</v>
      </c>
      <c r="FKI39" s="536">
        <f>ROUND(Eigenmischungen!FKQ46,1)</f>
        <v>0</v>
      </c>
      <c r="FKJ39" s="536">
        <f>ROUND(Eigenmischungen!FKR46,1)</f>
        <v>0</v>
      </c>
      <c r="FKK39" s="536">
        <f>ROUND(Eigenmischungen!FKS46,1)</f>
        <v>0</v>
      </c>
      <c r="FKL39" s="536">
        <f>ROUND(Eigenmischungen!FKT46,1)</f>
        <v>0</v>
      </c>
      <c r="FKM39" s="536">
        <f>ROUND(Eigenmischungen!FKU46,1)</f>
        <v>0</v>
      </c>
      <c r="FKN39" s="536">
        <f>ROUND(Eigenmischungen!FKV46,1)</f>
        <v>0</v>
      </c>
      <c r="FKO39" s="536">
        <f>ROUND(Eigenmischungen!FKW46,1)</f>
        <v>0</v>
      </c>
      <c r="FKP39" s="536">
        <f>ROUND(Eigenmischungen!FKX46,1)</f>
        <v>0</v>
      </c>
      <c r="FKQ39" s="536">
        <f>ROUND(Eigenmischungen!FKY46,1)</f>
        <v>0</v>
      </c>
      <c r="FKR39" s="536">
        <f>ROUND(Eigenmischungen!FKZ46,1)</f>
        <v>0</v>
      </c>
      <c r="FKS39" s="536">
        <f>ROUND(Eigenmischungen!FLA46,1)</f>
        <v>0</v>
      </c>
      <c r="FKT39" s="536">
        <f>ROUND(Eigenmischungen!FLB46,1)</f>
        <v>0</v>
      </c>
      <c r="FKU39" s="536">
        <f>ROUND(Eigenmischungen!FLC46,1)</f>
        <v>0</v>
      </c>
      <c r="FKV39" s="536">
        <f>ROUND(Eigenmischungen!FLD46,1)</f>
        <v>0</v>
      </c>
      <c r="FKW39" s="536">
        <f>ROUND(Eigenmischungen!FLE46,1)</f>
        <v>0</v>
      </c>
      <c r="FKX39" s="536">
        <f>ROUND(Eigenmischungen!FLF46,1)</f>
        <v>0</v>
      </c>
      <c r="FKY39" s="536">
        <f>ROUND(Eigenmischungen!FLG46,1)</f>
        <v>0</v>
      </c>
      <c r="FKZ39" s="536">
        <f>ROUND(Eigenmischungen!FLH46,1)</f>
        <v>0</v>
      </c>
      <c r="FLA39" s="536">
        <f>ROUND(Eigenmischungen!FLI46,1)</f>
        <v>0</v>
      </c>
      <c r="FLB39" s="536">
        <f>ROUND(Eigenmischungen!FLJ46,1)</f>
        <v>0</v>
      </c>
      <c r="FLC39" s="536">
        <f>ROUND(Eigenmischungen!FLK46,1)</f>
        <v>0</v>
      </c>
      <c r="FLD39" s="536">
        <f>ROUND(Eigenmischungen!FLL46,1)</f>
        <v>0</v>
      </c>
      <c r="FLE39" s="536">
        <f>ROUND(Eigenmischungen!FLM46,1)</f>
        <v>0</v>
      </c>
      <c r="FLF39" s="536">
        <f>ROUND(Eigenmischungen!FLN46,1)</f>
        <v>0</v>
      </c>
      <c r="FLG39" s="536">
        <f>ROUND(Eigenmischungen!FLO46,1)</f>
        <v>0</v>
      </c>
      <c r="FLH39" s="536">
        <f>ROUND(Eigenmischungen!FLP46,1)</f>
        <v>0</v>
      </c>
      <c r="FLI39" s="536">
        <f>ROUND(Eigenmischungen!FLQ46,1)</f>
        <v>0</v>
      </c>
      <c r="FLJ39" s="536">
        <f>ROUND(Eigenmischungen!FLR46,1)</f>
        <v>0</v>
      </c>
      <c r="FLK39" s="536">
        <f>ROUND(Eigenmischungen!FLS46,1)</f>
        <v>0</v>
      </c>
      <c r="FLL39" s="536">
        <f>ROUND(Eigenmischungen!FLT46,1)</f>
        <v>0</v>
      </c>
      <c r="FLM39" s="536">
        <f>ROUND(Eigenmischungen!FLU46,1)</f>
        <v>0</v>
      </c>
      <c r="FLN39" s="536">
        <f>ROUND(Eigenmischungen!FLV46,1)</f>
        <v>0</v>
      </c>
      <c r="FLO39" s="536">
        <f>ROUND(Eigenmischungen!FLW46,1)</f>
        <v>0</v>
      </c>
      <c r="FLP39" s="536">
        <f>ROUND(Eigenmischungen!FLX46,1)</f>
        <v>0</v>
      </c>
      <c r="FLQ39" s="536">
        <f>ROUND(Eigenmischungen!FLY46,1)</f>
        <v>0</v>
      </c>
      <c r="FLR39" s="536">
        <f>ROUND(Eigenmischungen!FLZ46,1)</f>
        <v>0</v>
      </c>
      <c r="FLS39" s="536">
        <f>ROUND(Eigenmischungen!FMA46,1)</f>
        <v>0</v>
      </c>
      <c r="FLT39" s="536">
        <f>ROUND(Eigenmischungen!FMB46,1)</f>
        <v>0</v>
      </c>
      <c r="FLU39" s="536">
        <f>ROUND(Eigenmischungen!FMC46,1)</f>
        <v>0</v>
      </c>
      <c r="FLV39" s="536">
        <f>ROUND(Eigenmischungen!FMD46,1)</f>
        <v>0</v>
      </c>
      <c r="FLW39" s="536">
        <f>ROUND(Eigenmischungen!FME46,1)</f>
        <v>0</v>
      </c>
      <c r="FLX39" s="536">
        <f>ROUND(Eigenmischungen!FMF46,1)</f>
        <v>0</v>
      </c>
      <c r="FLY39" s="536">
        <f>ROUND(Eigenmischungen!FMG46,1)</f>
        <v>0</v>
      </c>
      <c r="FLZ39" s="536">
        <f>ROUND(Eigenmischungen!FMH46,1)</f>
        <v>0</v>
      </c>
      <c r="FMA39" s="536">
        <f>ROUND(Eigenmischungen!FMI46,1)</f>
        <v>0</v>
      </c>
      <c r="FMB39" s="536">
        <f>ROUND(Eigenmischungen!FMJ46,1)</f>
        <v>0</v>
      </c>
      <c r="FMC39" s="536">
        <f>ROUND(Eigenmischungen!FMK46,1)</f>
        <v>0</v>
      </c>
      <c r="FMD39" s="536">
        <f>ROUND(Eigenmischungen!FML46,1)</f>
        <v>0</v>
      </c>
      <c r="FME39" s="536">
        <f>ROUND(Eigenmischungen!FMM46,1)</f>
        <v>0</v>
      </c>
      <c r="FMF39" s="536">
        <f>ROUND(Eigenmischungen!FMN46,1)</f>
        <v>0</v>
      </c>
      <c r="FMG39" s="536">
        <f>ROUND(Eigenmischungen!FMO46,1)</f>
        <v>0</v>
      </c>
      <c r="FMH39" s="536">
        <f>ROUND(Eigenmischungen!FMP46,1)</f>
        <v>0</v>
      </c>
      <c r="FMI39" s="536">
        <f>ROUND(Eigenmischungen!FMQ46,1)</f>
        <v>0</v>
      </c>
      <c r="FMJ39" s="536">
        <f>ROUND(Eigenmischungen!FMR46,1)</f>
        <v>0</v>
      </c>
      <c r="FMK39" s="536">
        <f>ROUND(Eigenmischungen!FMS46,1)</f>
        <v>0</v>
      </c>
      <c r="FML39" s="536">
        <f>ROUND(Eigenmischungen!FMT46,1)</f>
        <v>0</v>
      </c>
      <c r="FMM39" s="536">
        <f>ROUND(Eigenmischungen!FMU46,1)</f>
        <v>0</v>
      </c>
      <c r="FMN39" s="536">
        <f>ROUND(Eigenmischungen!FMV46,1)</f>
        <v>0</v>
      </c>
      <c r="FMO39" s="536">
        <f>ROUND(Eigenmischungen!FMW46,1)</f>
        <v>0</v>
      </c>
      <c r="FMP39" s="536">
        <f>ROUND(Eigenmischungen!FMX46,1)</f>
        <v>0</v>
      </c>
      <c r="FMQ39" s="536">
        <f>ROUND(Eigenmischungen!FMY46,1)</f>
        <v>0</v>
      </c>
      <c r="FMR39" s="536">
        <f>ROUND(Eigenmischungen!FMZ46,1)</f>
        <v>0</v>
      </c>
      <c r="FMS39" s="536">
        <f>ROUND(Eigenmischungen!FNA46,1)</f>
        <v>0</v>
      </c>
      <c r="FMT39" s="536">
        <f>ROUND(Eigenmischungen!FNB46,1)</f>
        <v>0</v>
      </c>
      <c r="FMU39" s="536">
        <f>ROUND(Eigenmischungen!FNC46,1)</f>
        <v>0</v>
      </c>
      <c r="FMV39" s="536">
        <f>ROUND(Eigenmischungen!FND46,1)</f>
        <v>0</v>
      </c>
      <c r="FMW39" s="536">
        <f>ROUND(Eigenmischungen!FNE46,1)</f>
        <v>0</v>
      </c>
      <c r="FMX39" s="536">
        <f>ROUND(Eigenmischungen!FNF46,1)</f>
        <v>0</v>
      </c>
      <c r="FMY39" s="536">
        <f>ROUND(Eigenmischungen!FNG46,1)</f>
        <v>0</v>
      </c>
      <c r="FMZ39" s="536">
        <f>ROUND(Eigenmischungen!FNH46,1)</f>
        <v>0</v>
      </c>
      <c r="FNA39" s="536">
        <f>ROUND(Eigenmischungen!FNI46,1)</f>
        <v>0</v>
      </c>
      <c r="FNB39" s="536">
        <f>ROUND(Eigenmischungen!FNJ46,1)</f>
        <v>0</v>
      </c>
      <c r="FNC39" s="536">
        <f>ROUND(Eigenmischungen!FNK46,1)</f>
        <v>0</v>
      </c>
      <c r="FND39" s="536">
        <f>ROUND(Eigenmischungen!FNL46,1)</f>
        <v>0</v>
      </c>
      <c r="FNE39" s="536">
        <f>ROUND(Eigenmischungen!FNM46,1)</f>
        <v>0</v>
      </c>
      <c r="FNF39" s="536">
        <f>ROUND(Eigenmischungen!FNN46,1)</f>
        <v>0</v>
      </c>
      <c r="FNG39" s="536">
        <f>ROUND(Eigenmischungen!FNO46,1)</f>
        <v>0</v>
      </c>
      <c r="FNH39" s="536">
        <f>ROUND(Eigenmischungen!FNP46,1)</f>
        <v>0</v>
      </c>
      <c r="FNI39" s="536">
        <f>ROUND(Eigenmischungen!FNQ46,1)</f>
        <v>0</v>
      </c>
      <c r="FNJ39" s="536">
        <f>ROUND(Eigenmischungen!FNR46,1)</f>
        <v>0</v>
      </c>
      <c r="FNK39" s="536">
        <f>ROUND(Eigenmischungen!FNS46,1)</f>
        <v>0</v>
      </c>
      <c r="FNL39" s="536">
        <f>ROUND(Eigenmischungen!FNT46,1)</f>
        <v>0</v>
      </c>
      <c r="FNM39" s="536">
        <f>ROUND(Eigenmischungen!FNU46,1)</f>
        <v>0</v>
      </c>
      <c r="FNN39" s="536">
        <f>ROUND(Eigenmischungen!FNV46,1)</f>
        <v>0</v>
      </c>
      <c r="FNO39" s="536">
        <f>ROUND(Eigenmischungen!FNW46,1)</f>
        <v>0</v>
      </c>
      <c r="FNP39" s="536">
        <f>ROUND(Eigenmischungen!FNX46,1)</f>
        <v>0</v>
      </c>
      <c r="FNQ39" s="536">
        <f>ROUND(Eigenmischungen!FNY46,1)</f>
        <v>0</v>
      </c>
      <c r="FNR39" s="536">
        <f>ROUND(Eigenmischungen!FNZ46,1)</f>
        <v>0</v>
      </c>
      <c r="FNS39" s="536">
        <f>ROUND(Eigenmischungen!FOA46,1)</f>
        <v>0</v>
      </c>
      <c r="FNT39" s="536">
        <f>ROUND(Eigenmischungen!FOB46,1)</f>
        <v>0</v>
      </c>
      <c r="FNU39" s="536">
        <f>ROUND(Eigenmischungen!FOC46,1)</f>
        <v>0</v>
      </c>
      <c r="FNV39" s="536">
        <f>ROUND(Eigenmischungen!FOD46,1)</f>
        <v>0</v>
      </c>
      <c r="FNW39" s="536">
        <f>ROUND(Eigenmischungen!FOE46,1)</f>
        <v>0</v>
      </c>
      <c r="FNX39" s="536">
        <f>ROUND(Eigenmischungen!FOF46,1)</f>
        <v>0</v>
      </c>
      <c r="FNY39" s="536">
        <f>ROUND(Eigenmischungen!FOG46,1)</f>
        <v>0</v>
      </c>
      <c r="FNZ39" s="536">
        <f>ROUND(Eigenmischungen!FOH46,1)</f>
        <v>0</v>
      </c>
      <c r="FOA39" s="536">
        <f>ROUND(Eigenmischungen!FOI46,1)</f>
        <v>0</v>
      </c>
      <c r="FOB39" s="536">
        <f>ROUND(Eigenmischungen!FOJ46,1)</f>
        <v>0</v>
      </c>
      <c r="FOC39" s="536">
        <f>ROUND(Eigenmischungen!FOK46,1)</f>
        <v>0</v>
      </c>
      <c r="FOD39" s="536">
        <f>ROUND(Eigenmischungen!FOL46,1)</f>
        <v>0</v>
      </c>
      <c r="FOE39" s="536">
        <f>ROUND(Eigenmischungen!FOM46,1)</f>
        <v>0</v>
      </c>
      <c r="FOF39" s="536">
        <f>ROUND(Eigenmischungen!FON46,1)</f>
        <v>0</v>
      </c>
      <c r="FOG39" s="536">
        <f>ROUND(Eigenmischungen!FOO46,1)</f>
        <v>0</v>
      </c>
      <c r="FOH39" s="536">
        <f>ROUND(Eigenmischungen!FOP46,1)</f>
        <v>0</v>
      </c>
      <c r="FOI39" s="536">
        <f>ROUND(Eigenmischungen!FOQ46,1)</f>
        <v>0</v>
      </c>
      <c r="FOJ39" s="536">
        <f>ROUND(Eigenmischungen!FOR46,1)</f>
        <v>0</v>
      </c>
      <c r="FOK39" s="536">
        <f>ROUND(Eigenmischungen!FOS46,1)</f>
        <v>0</v>
      </c>
      <c r="FOL39" s="536">
        <f>ROUND(Eigenmischungen!FOT46,1)</f>
        <v>0</v>
      </c>
      <c r="FOM39" s="536">
        <f>ROUND(Eigenmischungen!FOU46,1)</f>
        <v>0</v>
      </c>
      <c r="FON39" s="536">
        <f>ROUND(Eigenmischungen!FOV46,1)</f>
        <v>0</v>
      </c>
      <c r="FOO39" s="536">
        <f>ROUND(Eigenmischungen!FOW46,1)</f>
        <v>0</v>
      </c>
      <c r="FOP39" s="536">
        <f>ROUND(Eigenmischungen!FOX46,1)</f>
        <v>0</v>
      </c>
      <c r="FOQ39" s="536">
        <f>ROUND(Eigenmischungen!FOY46,1)</f>
        <v>0</v>
      </c>
      <c r="FOR39" s="536">
        <f>ROUND(Eigenmischungen!FOZ46,1)</f>
        <v>0</v>
      </c>
      <c r="FOS39" s="536">
        <f>ROUND(Eigenmischungen!FPA46,1)</f>
        <v>0</v>
      </c>
      <c r="FOT39" s="536">
        <f>ROUND(Eigenmischungen!FPB46,1)</f>
        <v>0</v>
      </c>
      <c r="FOU39" s="536">
        <f>ROUND(Eigenmischungen!FPC46,1)</f>
        <v>0</v>
      </c>
      <c r="FOV39" s="536">
        <f>ROUND(Eigenmischungen!FPD46,1)</f>
        <v>0</v>
      </c>
      <c r="FOW39" s="536">
        <f>ROUND(Eigenmischungen!FPE46,1)</f>
        <v>0</v>
      </c>
      <c r="FOX39" s="536">
        <f>ROUND(Eigenmischungen!FPF46,1)</f>
        <v>0</v>
      </c>
      <c r="FOY39" s="536">
        <f>ROUND(Eigenmischungen!FPG46,1)</f>
        <v>0</v>
      </c>
      <c r="FOZ39" s="536">
        <f>ROUND(Eigenmischungen!FPH46,1)</f>
        <v>0</v>
      </c>
      <c r="FPA39" s="536">
        <f>ROUND(Eigenmischungen!FPI46,1)</f>
        <v>0</v>
      </c>
      <c r="FPB39" s="536">
        <f>ROUND(Eigenmischungen!FPJ46,1)</f>
        <v>0</v>
      </c>
      <c r="FPC39" s="536">
        <f>ROUND(Eigenmischungen!FPK46,1)</f>
        <v>0</v>
      </c>
      <c r="FPD39" s="536">
        <f>ROUND(Eigenmischungen!FPL46,1)</f>
        <v>0</v>
      </c>
      <c r="FPE39" s="536">
        <f>ROUND(Eigenmischungen!FPM46,1)</f>
        <v>0</v>
      </c>
      <c r="FPF39" s="536">
        <f>ROUND(Eigenmischungen!FPN46,1)</f>
        <v>0</v>
      </c>
      <c r="FPG39" s="536">
        <f>ROUND(Eigenmischungen!FPO46,1)</f>
        <v>0</v>
      </c>
      <c r="FPH39" s="536">
        <f>ROUND(Eigenmischungen!FPP46,1)</f>
        <v>0</v>
      </c>
      <c r="FPI39" s="536">
        <f>ROUND(Eigenmischungen!FPQ46,1)</f>
        <v>0</v>
      </c>
      <c r="FPJ39" s="536">
        <f>ROUND(Eigenmischungen!FPR46,1)</f>
        <v>0</v>
      </c>
      <c r="FPK39" s="536">
        <f>ROUND(Eigenmischungen!FPS46,1)</f>
        <v>0</v>
      </c>
      <c r="FPL39" s="536">
        <f>ROUND(Eigenmischungen!FPT46,1)</f>
        <v>0</v>
      </c>
      <c r="FPM39" s="536">
        <f>ROUND(Eigenmischungen!FPU46,1)</f>
        <v>0</v>
      </c>
      <c r="FPN39" s="536">
        <f>ROUND(Eigenmischungen!FPV46,1)</f>
        <v>0</v>
      </c>
      <c r="FPO39" s="536">
        <f>ROUND(Eigenmischungen!FPW46,1)</f>
        <v>0</v>
      </c>
      <c r="FPP39" s="536">
        <f>ROUND(Eigenmischungen!FPX46,1)</f>
        <v>0</v>
      </c>
      <c r="FPQ39" s="536">
        <f>ROUND(Eigenmischungen!FPY46,1)</f>
        <v>0</v>
      </c>
      <c r="FPR39" s="536">
        <f>ROUND(Eigenmischungen!FPZ46,1)</f>
        <v>0</v>
      </c>
      <c r="FPS39" s="536">
        <f>ROUND(Eigenmischungen!FQA46,1)</f>
        <v>0</v>
      </c>
      <c r="FPT39" s="536">
        <f>ROUND(Eigenmischungen!FQB46,1)</f>
        <v>0</v>
      </c>
      <c r="FPU39" s="536">
        <f>ROUND(Eigenmischungen!FQC46,1)</f>
        <v>0</v>
      </c>
      <c r="FPV39" s="536">
        <f>ROUND(Eigenmischungen!FQD46,1)</f>
        <v>0</v>
      </c>
      <c r="FPW39" s="536">
        <f>ROUND(Eigenmischungen!FQE46,1)</f>
        <v>0</v>
      </c>
      <c r="FPX39" s="536">
        <f>ROUND(Eigenmischungen!FQF46,1)</f>
        <v>0</v>
      </c>
      <c r="FPY39" s="536">
        <f>ROUND(Eigenmischungen!FQG46,1)</f>
        <v>0</v>
      </c>
      <c r="FPZ39" s="536">
        <f>ROUND(Eigenmischungen!FQH46,1)</f>
        <v>0</v>
      </c>
      <c r="FQA39" s="536">
        <f>ROUND(Eigenmischungen!FQI46,1)</f>
        <v>0</v>
      </c>
      <c r="FQB39" s="536">
        <f>ROUND(Eigenmischungen!FQJ46,1)</f>
        <v>0</v>
      </c>
      <c r="FQC39" s="536">
        <f>ROUND(Eigenmischungen!FQK46,1)</f>
        <v>0</v>
      </c>
      <c r="FQD39" s="536">
        <f>ROUND(Eigenmischungen!FQL46,1)</f>
        <v>0</v>
      </c>
      <c r="FQE39" s="536">
        <f>ROUND(Eigenmischungen!FQM46,1)</f>
        <v>0</v>
      </c>
      <c r="FQF39" s="536">
        <f>ROUND(Eigenmischungen!FQN46,1)</f>
        <v>0</v>
      </c>
      <c r="FQG39" s="536">
        <f>ROUND(Eigenmischungen!FQO46,1)</f>
        <v>0</v>
      </c>
      <c r="FQH39" s="536">
        <f>ROUND(Eigenmischungen!FQP46,1)</f>
        <v>0</v>
      </c>
      <c r="FQI39" s="536">
        <f>ROUND(Eigenmischungen!FQQ46,1)</f>
        <v>0</v>
      </c>
      <c r="FQJ39" s="536">
        <f>ROUND(Eigenmischungen!FQR46,1)</f>
        <v>0</v>
      </c>
      <c r="FQK39" s="536">
        <f>ROUND(Eigenmischungen!FQS46,1)</f>
        <v>0</v>
      </c>
      <c r="FQL39" s="536">
        <f>ROUND(Eigenmischungen!FQT46,1)</f>
        <v>0</v>
      </c>
      <c r="FQM39" s="536">
        <f>ROUND(Eigenmischungen!FQU46,1)</f>
        <v>0</v>
      </c>
      <c r="FQN39" s="536">
        <f>ROUND(Eigenmischungen!FQV46,1)</f>
        <v>0</v>
      </c>
      <c r="FQO39" s="536">
        <f>ROUND(Eigenmischungen!FQW46,1)</f>
        <v>0</v>
      </c>
      <c r="FQP39" s="536">
        <f>ROUND(Eigenmischungen!FQX46,1)</f>
        <v>0</v>
      </c>
      <c r="FQQ39" s="536">
        <f>ROUND(Eigenmischungen!FQY46,1)</f>
        <v>0</v>
      </c>
      <c r="FQR39" s="536">
        <f>ROUND(Eigenmischungen!FQZ46,1)</f>
        <v>0</v>
      </c>
      <c r="FQS39" s="536">
        <f>ROUND(Eigenmischungen!FRA46,1)</f>
        <v>0</v>
      </c>
      <c r="FQT39" s="536">
        <f>ROUND(Eigenmischungen!FRB46,1)</f>
        <v>0</v>
      </c>
      <c r="FQU39" s="536">
        <f>ROUND(Eigenmischungen!FRC46,1)</f>
        <v>0</v>
      </c>
      <c r="FQV39" s="536">
        <f>ROUND(Eigenmischungen!FRD46,1)</f>
        <v>0</v>
      </c>
      <c r="FQW39" s="536">
        <f>ROUND(Eigenmischungen!FRE46,1)</f>
        <v>0</v>
      </c>
      <c r="FQX39" s="536">
        <f>ROUND(Eigenmischungen!FRF46,1)</f>
        <v>0</v>
      </c>
      <c r="FQY39" s="536">
        <f>ROUND(Eigenmischungen!FRG46,1)</f>
        <v>0</v>
      </c>
      <c r="FQZ39" s="536">
        <f>ROUND(Eigenmischungen!FRH46,1)</f>
        <v>0</v>
      </c>
      <c r="FRA39" s="536">
        <f>ROUND(Eigenmischungen!FRI46,1)</f>
        <v>0</v>
      </c>
      <c r="FRB39" s="536">
        <f>ROUND(Eigenmischungen!FRJ46,1)</f>
        <v>0</v>
      </c>
      <c r="FRC39" s="536">
        <f>ROUND(Eigenmischungen!FRK46,1)</f>
        <v>0</v>
      </c>
      <c r="FRD39" s="536">
        <f>ROUND(Eigenmischungen!FRL46,1)</f>
        <v>0</v>
      </c>
      <c r="FRE39" s="536">
        <f>ROUND(Eigenmischungen!FRM46,1)</f>
        <v>0</v>
      </c>
      <c r="FRF39" s="536">
        <f>ROUND(Eigenmischungen!FRN46,1)</f>
        <v>0</v>
      </c>
      <c r="FRG39" s="536">
        <f>ROUND(Eigenmischungen!FRO46,1)</f>
        <v>0</v>
      </c>
      <c r="FRH39" s="536">
        <f>ROUND(Eigenmischungen!FRP46,1)</f>
        <v>0</v>
      </c>
      <c r="FRI39" s="536">
        <f>ROUND(Eigenmischungen!FRQ46,1)</f>
        <v>0</v>
      </c>
      <c r="FRJ39" s="536">
        <f>ROUND(Eigenmischungen!FRR46,1)</f>
        <v>0</v>
      </c>
      <c r="FRK39" s="536">
        <f>ROUND(Eigenmischungen!FRS46,1)</f>
        <v>0</v>
      </c>
      <c r="FRL39" s="536">
        <f>ROUND(Eigenmischungen!FRT46,1)</f>
        <v>0</v>
      </c>
      <c r="FRM39" s="536">
        <f>ROUND(Eigenmischungen!FRU46,1)</f>
        <v>0</v>
      </c>
      <c r="FRN39" s="536">
        <f>ROUND(Eigenmischungen!FRV46,1)</f>
        <v>0</v>
      </c>
      <c r="FRO39" s="536">
        <f>ROUND(Eigenmischungen!FRW46,1)</f>
        <v>0</v>
      </c>
      <c r="FRP39" s="536">
        <f>ROUND(Eigenmischungen!FRX46,1)</f>
        <v>0</v>
      </c>
      <c r="FRQ39" s="536">
        <f>ROUND(Eigenmischungen!FRY46,1)</f>
        <v>0</v>
      </c>
      <c r="FRR39" s="536">
        <f>ROUND(Eigenmischungen!FRZ46,1)</f>
        <v>0</v>
      </c>
      <c r="FRS39" s="536">
        <f>ROUND(Eigenmischungen!FSA46,1)</f>
        <v>0</v>
      </c>
      <c r="FRT39" s="536">
        <f>ROUND(Eigenmischungen!FSB46,1)</f>
        <v>0</v>
      </c>
      <c r="FRU39" s="536">
        <f>ROUND(Eigenmischungen!FSC46,1)</f>
        <v>0</v>
      </c>
      <c r="FRV39" s="536">
        <f>ROUND(Eigenmischungen!FSD46,1)</f>
        <v>0</v>
      </c>
      <c r="FRW39" s="536">
        <f>ROUND(Eigenmischungen!FSE46,1)</f>
        <v>0</v>
      </c>
      <c r="FRX39" s="536">
        <f>ROUND(Eigenmischungen!FSF46,1)</f>
        <v>0</v>
      </c>
      <c r="FRY39" s="536">
        <f>ROUND(Eigenmischungen!FSG46,1)</f>
        <v>0</v>
      </c>
      <c r="FRZ39" s="536">
        <f>ROUND(Eigenmischungen!FSH46,1)</f>
        <v>0</v>
      </c>
      <c r="FSA39" s="536">
        <f>ROUND(Eigenmischungen!FSI46,1)</f>
        <v>0</v>
      </c>
      <c r="FSB39" s="536">
        <f>ROUND(Eigenmischungen!FSJ46,1)</f>
        <v>0</v>
      </c>
      <c r="FSC39" s="536">
        <f>ROUND(Eigenmischungen!FSK46,1)</f>
        <v>0</v>
      </c>
      <c r="FSD39" s="536">
        <f>ROUND(Eigenmischungen!FSL46,1)</f>
        <v>0</v>
      </c>
      <c r="FSE39" s="536">
        <f>ROUND(Eigenmischungen!FSM46,1)</f>
        <v>0</v>
      </c>
      <c r="FSF39" s="536">
        <f>ROUND(Eigenmischungen!FSN46,1)</f>
        <v>0</v>
      </c>
      <c r="FSG39" s="536">
        <f>ROUND(Eigenmischungen!FSO46,1)</f>
        <v>0</v>
      </c>
      <c r="FSH39" s="536">
        <f>ROUND(Eigenmischungen!FSP46,1)</f>
        <v>0</v>
      </c>
      <c r="FSI39" s="536">
        <f>ROUND(Eigenmischungen!FSQ46,1)</f>
        <v>0</v>
      </c>
      <c r="FSJ39" s="536">
        <f>ROUND(Eigenmischungen!FSR46,1)</f>
        <v>0</v>
      </c>
      <c r="FSK39" s="536">
        <f>ROUND(Eigenmischungen!FSS46,1)</f>
        <v>0</v>
      </c>
      <c r="FSL39" s="536">
        <f>ROUND(Eigenmischungen!FST46,1)</f>
        <v>0</v>
      </c>
      <c r="FSM39" s="536">
        <f>ROUND(Eigenmischungen!FSU46,1)</f>
        <v>0</v>
      </c>
      <c r="FSN39" s="536">
        <f>ROUND(Eigenmischungen!FSV46,1)</f>
        <v>0</v>
      </c>
      <c r="FSO39" s="536">
        <f>ROUND(Eigenmischungen!FSW46,1)</f>
        <v>0</v>
      </c>
      <c r="FSP39" s="536">
        <f>ROUND(Eigenmischungen!FSX46,1)</f>
        <v>0</v>
      </c>
      <c r="FSQ39" s="536">
        <f>ROUND(Eigenmischungen!FSY46,1)</f>
        <v>0</v>
      </c>
      <c r="FSR39" s="536">
        <f>ROUND(Eigenmischungen!FSZ46,1)</f>
        <v>0</v>
      </c>
      <c r="FSS39" s="536">
        <f>ROUND(Eigenmischungen!FTA46,1)</f>
        <v>0</v>
      </c>
      <c r="FST39" s="536">
        <f>ROUND(Eigenmischungen!FTB46,1)</f>
        <v>0</v>
      </c>
      <c r="FSU39" s="536">
        <f>ROUND(Eigenmischungen!FTC46,1)</f>
        <v>0</v>
      </c>
      <c r="FSV39" s="536">
        <f>ROUND(Eigenmischungen!FTD46,1)</f>
        <v>0</v>
      </c>
      <c r="FSW39" s="536">
        <f>ROUND(Eigenmischungen!FTE46,1)</f>
        <v>0</v>
      </c>
      <c r="FSX39" s="536">
        <f>ROUND(Eigenmischungen!FTF46,1)</f>
        <v>0</v>
      </c>
      <c r="FSY39" s="536">
        <f>ROUND(Eigenmischungen!FTG46,1)</f>
        <v>0</v>
      </c>
      <c r="FSZ39" s="536">
        <f>ROUND(Eigenmischungen!FTH46,1)</f>
        <v>0</v>
      </c>
      <c r="FTA39" s="536">
        <f>ROUND(Eigenmischungen!FTI46,1)</f>
        <v>0</v>
      </c>
      <c r="FTB39" s="536">
        <f>ROUND(Eigenmischungen!FTJ46,1)</f>
        <v>0</v>
      </c>
      <c r="FTC39" s="536">
        <f>ROUND(Eigenmischungen!FTK46,1)</f>
        <v>0</v>
      </c>
      <c r="FTD39" s="536">
        <f>ROUND(Eigenmischungen!FTL46,1)</f>
        <v>0</v>
      </c>
      <c r="FTE39" s="536">
        <f>ROUND(Eigenmischungen!FTM46,1)</f>
        <v>0</v>
      </c>
      <c r="FTF39" s="536">
        <f>ROUND(Eigenmischungen!FTN46,1)</f>
        <v>0</v>
      </c>
      <c r="FTG39" s="536">
        <f>ROUND(Eigenmischungen!FTO46,1)</f>
        <v>0</v>
      </c>
      <c r="FTH39" s="536">
        <f>ROUND(Eigenmischungen!FTP46,1)</f>
        <v>0</v>
      </c>
      <c r="FTI39" s="536">
        <f>ROUND(Eigenmischungen!FTQ46,1)</f>
        <v>0</v>
      </c>
      <c r="FTJ39" s="536">
        <f>ROUND(Eigenmischungen!FTR46,1)</f>
        <v>0</v>
      </c>
      <c r="FTK39" s="536">
        <f>ROUND(Eigenmischungen!FTS46,1)</f>
        <v>0</v>
      </c>
      <c r="FTL39" s="536">
        <f>ROUND(Eigenmischungen!FTT46,1)</f>
        <v>0</v>
      </c>
      <c r="FTM39" s="536">
        <f>ROUND(Eigenmischungen!FTU46,1)</f>
        <v>0</v>
      </c>
      <c r="FTN39" s="536">
        <f>ROUND(Eigenmischungen!FTV46,1)</f>
        <v>0</v>
      </c>
      <c r="FTO39" s="536">
        <f>ROUND(Eigenmischungen!FTW46,1)</f>
        <v>0</v>
      </c>
      <c r="FTP39" s="536">
        <f>ROUND(Eigenmischungen!FTX46,1)</f>
        <v>0</v>
      </c>
      <c r="FTQ39" s="536">
        <f>ROUND(Eigenmischungen!FTY46,1)</f>
        <v>0</v>
      </c>
      <c r="FTR39" s="536">
        <f>ROUND(Eigenmischungen!FTZ46,1)</f>
        <v>0</v>
      </c>
      <c r="FTS39" s="536">
        <f>ROUND(Eigenmischungen!FUA46,1)</f>
        <v>0</v>
      </c>
      <c r="FTT39" s="536">
        <f>ROUND(Eigenmischungen!FUB46,1)</f>
        <v>0</v>
      </c>
      <c r="FTU39" s="536">
        <f>ROUND(Eigenmischungen!FUC46,1)</f>
        <v>0</v>
      </c>
      <c r="FTV39" s="536">
        <f>ROUND(Eigenmischungen!FUD46,1)</f>
        <v>0</v>
      </c>
      <c r="FTW39" s="536">
        <f>ROUND(Eigenmischungen!FUE46,1)</f>
        <v>0</v>
      </c>
      <c r="FTX39" s="536">
        <f>ROUND(Eigenmischungen!FUF46,1)</f>
        <v>0</v>
      </c>
      <c r="FTY39" s="536">
        <f>ROUND(Eigenmischungen!FUG46,1)</f>
        <v>0</v>
      </c>
      <c r="FTZ39" s="536">
        <f>ROUND(Eigenmischungen!FUH46,1)</f>
        <v>0</v>
      </c>
      <c r="FUA39" s="536">
        <f>ROUND(Eigenmischungen!FUI46,1)</f>
        <v>0</v>
      </c>
      <c r="FUB39" s="536">
        <f>ROUND(Eigenmischungen!FUJ46,1)</f>
        <v>0</v>
      </c>
      <c r="FUC39" s="536">
        <f>ROUND(Eigenmischungen!FUK46,1)</f>
        <v>0</v>
      </c>
      <c r="FUD39" s="536">
        <f>ROUND(Eigenmischungen!FUL46,1)</f>
        <v>0</v>
      </c>
      <c r="FUE39" s="536">
        <f>ROUND(Eigenmischungen!FUM46,1)</f>
        <v>0</v>
      </c>
      <c r="FUF39" s="536">
        <f>ROUND(Eigenmischungen!FUN46,1)</f>
        <v>0</v>
      </c>
      <c r="FUG39" s="536">
        <f>ROUND(Eigenmischungen!FUO46,1)</f>
        <v>0</v>
      </c>
      <c r="FUH39" s="536">
        <f>ROUND(Eigenmischungen!FUP46,1)</f>
        <v>0</v>
      </c>
      <c r="FUI39" s="536">
        <f>ROUND(Eigenmischungen!FUQ46,1)</f>
        <v>0</v>
      </c>
      <c r="FUJ39" s="536">
        <f>ROUND(Eigenmischungen!FUR46,1)</f>
        <v>0</v>
      </c>
      <c r="FUK39" s="536">
        <f>ROUND(Eigenmischungen!FUS46,1)</f>
        <v>0</v>
      </c>
      <c r="FUL39" s="536">
        <f>ROUND(Eigenmischungen!FUT46,1)</f>
        <v>0</v>
      </c>
      <c r="FUM39" s="536">
        <f>ROUND(Eigenmischungen!FUU46,1)</f>
        <v>0</v>
      </c>
      <c r="FUN39" s="536">
        <f>ROUND(Eigenmischungen!FUV46,1)</f>
        <v>0</v>
      </c>
      <c r="FUO39" s="536">
        <f>ROUND(Eigenmischungen!FUW46,1)</f>
        <v>0</v>
      </c>
      <c r="FUP39" s="536">
        <f>ROUND(Eigenmischungen!FUX46,1)</f>
        <v>0</v>
      </c>
      <c r="FUQ39" s="536">
        <f>ROUND(Eigenmischungen!FUY46,1)</f>
        <v>0</v>
      </c>
      <c r="FUR39" s="536">
        <f>ROUND(Eigenmischungen!FUZ46,1)</f>
        <v>0</v>
      </c>
      <c r="FUS39" s="536">
        <f>ROUND(Eigenmischungen!FVA46,1)</f>
        <v>0</v>
      </c>
      <c r="FUT39" s="536">
        <f>ROUND(Eigenmischungen!FVB46,1)</f>
        <v>0</v>
      </c>
      <c r="FUU39" s="536">
        <f>ROUND(Eigenmischungen!FVC46,1)</f>
        <v>0</v>
      </c>
      <c r="FUV39" s="536">
        <f>ROUND(Eigenmischungen!FVD46,1)</f>
        <v>0</v>
      </c>
      <c r="FUW39" s="536">
        <f>ROUND(Eigenmischungen!FVE46,1)</f>
        <v>0</v>
      </c>
      <c r="FUX39" s="536">
        <f>ROUND(Eigenmischungen!FVF46,1)</f>
        <v>0</v>
      </c>
      <c r="FUY39" s="536">
        <f>ROUND(Eigenmischungen!FVG46,1)</f>
        <v>0</v>
      </c>
      <c r="FUZ39" s="536">
        <f>ROUND(Eigenmischungen!FVH46,1)</f>
        <v>0</v>
      </c>
      <c r="FVA39" s="536">
        <f>ROUND(Eigenmischungen!FVI46,1)</f>
        <v>0</v>
      </c>
      <c r="FVB39" s="536">
        <f>ROUND(Eigenmischungen!FVJ46,1)</f>
        <v>0</v>
      </c>
      <c r="FVC39" s="536">
        <f>ROUND(Eigenmischungen!FVK46,1)</f>
        <v>0</v>
      </c>
      <c r="FVD39" s="536">
        <f>ROUND(Eigenmischungen!FVL46,1)</f>
        <v>0</v>
      </c>
      <c r="FVE39" s="536">
        <f>ROUND(Eigenmischungen!FVM46,1)</f>
        <v>0</v>
      </c>
      <c r="FVF39" s="536">
        <f>ROUND(Eigenmischungen!FVN46,1)</f>
        <v>0</v>
      </c>
      <c r="FVG39" s="536">
        <f>ROUND(Eigenmischungen!FVO46,1)</f>
        <v>0</v>
      </c>
      <c r="FVH39" s="536">
        <f>ROUND(Eigenmischungen!FVP46,1)</f>
        <v>0</v>
      </c>
      <c r="FVI39" s="536">
        <f>ROUND(Eigenmischungen!FVQ46,1)</f>
        <v>0</v>
      </c>
      <c r="FVJ39" s="536">
        <f>ROUND(Eigenmischungen!FVR46,1)</f>
        <v>0</v>
      </c>
      <c r="FVK39" s="536">
        <f>ROUND(Eigenmischungen!FVS46,1)</f>
        <v>0</v>
      </c>
      <c r="FVL39" s="536">
        <f>ROUND(Eigenmischungen!FVT46,1)</f>
        <v>0</v>
      </c>
      <c r="FVM39" s="536">
        <f>ROUND(Eigenmischungen!FVU46,1)</f>
        <v>0</v>
      </c>
      <c r="FVN39" s="536">
        <f>ROUND(Eigenmischungen!FVV46,1)</f>
        <v>0</v>
      </c>
      <c r="FVO39" s="536">
        <f>ROUND(Eigenmischungen!FVW46,1)</f>
        <v>0</v>
      </c>
      <c r="FVP39" s="536">
        <f>ROUND(Eigenmischungen!FVX46,1)</f>
        <v>0</v>
      </c>
      <c r="FVQ39" s="536">
        <f>ROUND(Eigenmischungen!FVY46,1)</f>
        <v>0</v>
      </c>
      <c r="FVR39" s="536">
        <f>ROUND(Eigenmischungen!FVZ46,1)</f>
        <v>0</v>
      </c>
      <c r="FVS39" s="536">
        <f>ROUND(Eigenmischungen!FWA46,1)</f>
        <v>0</v>
      </c>
      <c r="FVT39" s="536">
        <f>ROUND(Eigenmischungen!FWB46,1)</f>
        <v>0</v>
      </c>
      <c r="FVU39" s="536">
        <f>ROUND(Eigenmischungen!FWC46,1)</f>
        <v>0</v>
      </c>
      <c r="FVV39" s="536">
        <f>ROUND(Eigenmischungen!FWD46,1)</f>
        <v>0</v>
      </c>
      <c r="FVW39" s="536">
        <f>ROUND(Eigenmischungen!FWE46,1)</f>
        <v>0</v>
      </c>
      <c r="FVX39" s="536">
        <f>ROUND(Eigenmischungen!FWF46,1)</f>
        <v>0</v>
      </c>
      <c r="FVY39" s="536">
        <f>ROUND(Eigenmischungen!FWG46,1)</f>
        <v>0</v>
      </c>
      <c r="FVZ39" s="536">
        <f>ROUND(Eigenmischungen!FWH46,1)</f>
        <v>0</v>
      </c>
      <c r="FWA39" s="536">
        <f>ROUND(Eigenmischungen!FWI46,1)</f>
        <v>0</v>
      </c>
      <c r="FWB39" s="536">
        <f>ROUND(Eigenmischungen!FWJ46,1)</f>
        <v>0</v>
      </c>
      <c r="FWC39" s="536">
        <f>ROUND(Eigenmischungen!FWK46,1)</f>
        <v>0</v>
      </c>
      <c r="FWD39" s="536">
        <f>ROUND(Eigenmischungen!FWL46,1)</f>
        <v>0</v>
      </c>
      <c r="FWE39" s="536">
        <f>ROUND(Eigenmischungen!FWM46,1)</f>
        <v>0</v>
      </c>
      <c r="FWF39" s="536">
        <f>ROUND(Eigenmischungen!FWN46,1)</f>
        <v>0</v>
      </c>
      <c r="FWG39" s="536">
        <f>ROUND(Eigenmischungen!FWO46,1)</f>
        <v>0</v>
      </c>
      <c r="FWH39" s="536">
        <f>ROUND(Eigenmischungen!FWP46,1)</f>
        <v>0</v>
      </c>
      <c r="FWI39" s="536">
        <f>ROUND(Eigenmischungen!FWQ46,1)</f>
        <v>0</v>
      </c>
      <c r="FWJ39" s="536">
        <f>ROUND(Eigenmischungen!FWR46,1)</f>
        <v>0</v>
      </c>
      <c r="FWK39" s="536">
        <f>ROUND(Eigenmischungen!FWS46,1)</f>
        <v>0</v>
      </c>
      <c r="FWL39" s="536">
        <f>ROUND(Eigenmischungen!FWT46,1)</f>
        <v>0</v>
      </c>
      <c r="FWM39" s="536">
        <f>ROUND(Eigenmischungen!FWU46,1)</f>
        <v>0</v>
      </c>
      <c r="FWN39" s="536">
        <f>ROUND(Eigenmischungen!FWV46,1)</f>
        <v>0</v>
      </c>
      <c r="FWO39" s="536">
        <f>ROUND(Eigenmischungen!FWW46,1)</f>
        <v>0</v>
      </c>
      <c r="FWP39" s="536">
        <f>ROUND(Eigenmischungen!FWX46,1)</f>
        <v>0</v>
      </c>
      <c r="FWQ39" s="536">
        <f>ROUND(Eigenmischungen!FWY46,1)</f>
        <v>0</v>
      </c>
      <c r="FWR39" s="536">
        <f>ROUND(Eigenmischungen!FWZ46,1)</f>
        <v>0</v>
      </c>
      <c r="FWS39" s="536">
        <f>ROUND(Eigenmischungen!FXA46,1)</f>
        <v>0</v>
      </c>
      <c r="FWT39" s="536">
        <f>ROUND(Eigenmischungen!FXB46,1)</f>
        <v>0</v>
      </c>
      <c r="FWU39" s="536">
        <f>ROUND(Eigenmischungen!FXC46,1)</f>
        <v>0</v>
      </c>
      <c r="FWV39" s="536">
        <f>ROUND(Eigenmischungen!FXD46,1)</f>
        <v>0</v>
      </c>
      <c r="FWW39" s="536">
        <f>ROUND(Eigenmischungen!FXE46,1)</f>
        <v>0</v>
      </c>
      <c r="FWX39" s="536">
        <f>ROUND(Eigenmischungen!FXF46,1)</f>
        <v>0</v>
      </c>
      <c r="FWY39" s="536">
        <f>ROUND(Eigenmischungen!FXG46,1)</f>
        <v>0</v>
      </c>
      <c r="FWZ39" s="536">
        <f>ROUND(Eigenmischungen!FXH46,1)</f>
        <v>0</v>
      </c>
      <c r="FXA39" s="536">
        <f>ROUND(Eigenmischungen!FXI46,1)</f>
        <v>0</v>
      </c>
      <c r="FXB39" s="536">
        <f>ROUND(Eigenmischungen!FXJ46,1)</f>
        <v>0</v>
      </c>
      <c r="FXC39" s="536">
        <f>ROUND(Eigenmischungen!FXK46,1)</f>
        <v>0</v>
      </c>
      <c r="FXD39" s="536">
        <f>ROUND(Eigenmischungen!FXL46,1)</f>
        <v>0</v>
      </c>
      <c r="FXE39" s="536">
        <f>ROUND(Eigenmischungen!FXM46,1)</f>
        <v>0</v>
      </c>
      <c r="FXF39" s="536">
        <f>ROUND(Eigenmischungen!FXN46,1)</f>
        <v>0</v>
      </c>
      <c r="FXG39" s="536">
        <f>ROUND(Eigenmischungen!FXO46,1)</f>
        <v>0</v>
      </c>
      <c r="FXH39" s="536">
        <f>ROUND(Eigenmischungen!FXP46,1)</f>
        <v>0</v>
      </c>
      <c r="FXI39" s="536">
        <f>ROUND(Eigenmischungen!FXQ46,1)</f>
        <v>0</v>
      </c>
      <c r="FXJ39" s="536">
        <f>ROUND(Eigenmischungen!FXR46,1)</f>
        <v>0</v>
      </c>
      <c r="FXK39" s="536">
        <f>ROUND(Eigenmischungen!FXS46,1)</f>
        <v>0</v>
      </c>
      <c r="FXL39" s="536">
        <f>ROUND(Eigenmischungen!FXT46,1)</f>
        <v>0</v>
      </c>
      <c r="FXM39" s="536">
        <f>ROUND(Eigenmischungen!FXU46,1)</f>
        <v>0</v>
      </c>
      <c r="FXN39" s="536">
        <f>ROUND(Eigenmischungen!FXV46,1)</f>
        <v>0</v>
      </c>
      <c r="FXO39" s="536">
        <f>ROUND(Eigenmischungen!FXW46,1)</f>
        <v>0</v>
      </c>
      <c r="FXP39" s="536">
        <f>ROUND(Eigenmischungen!FXX46,1)</f>
        <v>0</v>
      </c>
      <c r="FXQ39" s="536">
        <f>ROUND(Eigenmischungen!FXY46,1)</f>
        <v>0</v>
      </c>
      <c r="FXR39" s="536">
        <f>ROUND(Eigenmischungen!FXZ46,1)</f>
        <v>0</v>
      </c>
      <c r="FXS39" s="536">
        <f>ROUND(Eigenmischungen!FYA46,1)</f>
        <v>0</v>
      </c>
      <c r="FXT39" s="536">
        <f>ROUND(Eigenmischungen!FYB46,1)</f>
        <v>0</v>
      </c>
      <c r="FXU39" s="536">
        <f>ROUND(Eigenmischungen!FYC46,1)</f>
        <v>0</v>
      </c>
      <c r="FXV39" s="536">
        <f>ROUND(Eigenmischungen!FYD46,1)</f>
        <v>0</v>
      </c>
      <c r="FXW39" s="536">
        <f>ROUND(Eigenmischungen!FYE46,1)</f>
        <v>0</v>
      </c>
      <c r="FXX39" s="536">
        <f>ROUND(Eigenmischungen!FYF46,1)</f>
        <v>0</v>
      </c>
      <c r="FXY39" s="536">
        <f>ROUND(Eigenmischungen!FYG46,1)</f>
        <v>0</v>
      </c>
      <c r="FXZ39" s="536">
        <f>ROUND(Eigenmischungen!FYH46,1)</f>
        <v>0</v>
      </c>
      <c r="FYA39" s="536">
        <f>ROUND(Eigenmischungen!FYI46,1)</f>
        <v>0</v>
      </c>
      <c r="FYB39" s="536">
        <f>ROUND(Eigenmischungen!FYJ46,1)</f>
        <v>0</v>
      </c>
      <c r="FYC39" s="536">
        <f>ROUND(Eigenmischungen!FYK46,1)</f>
        <v>0</v>
      </c>
      <c r="FYD39" s="536">
        <f>ROUND(Eigenmischungen!FYL46,1)</f>
        <v>0</v>
      </c>
      <c r="FYE39" s="536">
        <f>ROUND(Eigenmischungen!FYM46,1)</f>
        <v>0</v>
      </c>
      <c r="FYF39" s="536">
        <f>ROUND(Eigenmischungen!FYN46,1)</f>
        <v>0</v>
      </c>
      <c r="FYG39" s="536">
        <f>ROUND(Eigenmischungen!FYO46,1)</f>
        <v>0</v>
      </c>
      <c r="FYH39" s="536">
        <f>ROUND(Eigenmischungen!FYP46,1)</f>
        <v>0</v>
      </c>
      <c r="FYI39" s="536">
        <f>ROUND(Eigenmischungen!FYQ46,1)</f>
        <v>0</v>
      </c>
      <c r="FYJ39" s="536">
        <f>ROUND(Eigenmischungen!FYR46,1)</f>
        <v>0</v>
      </c>
      <c r="FYK39" s="536">
        <f>ROUND(Eigenmischungen!FYS46,1)</f>
        <v>0</v>
      </c>
      <c r="FYL39" s="536">
        <f>ROUND(Eigenmischungen!FYT46,1)</f>
        <v>0</v>
      </c>
      <c r="FYM39" s="536">
        <f>ROUND(Eigenmischungen!FYU46,1)</f>
        <v>0</v>
      </c>
      <c r="FYN39" s="536">
        <f>ROUND(Eigenmischungen!FYV46,1)</f>
        <v>0</v>
      </c>
      <c r="FYO39" s="536">
        <f>ROUND(Eigenmischungen!FYW46,1)</f>
        <v>0</v>
      </c>
      <c r="FYP39" s="536">
        <f>ROUND(Eigenmischungen!FYX46,1)</f>
        <v>0</v>
      </c>
      <c r="FYQ39" s="536">
        <f>ROUND(Eigenmischungen!FYY46,1)</f>
        <v>0</v>
      </c>
      <c r="FYR39" s="536">
        <f>ROUND(Eigenmischungen!FYZ46,1)</f>
        <v>0</v>
      </c>
      <c r="FYS39" s="536">
        <f>ROUND(Eigenmischungen!FZA46,1)</f>
        <v>0</v>
      </c>
      <c r="FYT39" s="536">
        <f>ROUND(Eigenmischungen!FZB46,1)</f>
        <v>0</v>
      </c>
      <c r="FYU39" s="536">
        <f>ROUND(Eigenmischungen!FZC46,1)</f>
        <v>0</v>
      </c>
      <c r="FYV39" s="536">
        <f>ROUND(Eigenmischungen!FZD46,1)</f>
        <v>0</v>
      </c>
      <c r="FYW39" s="536">
        <f>ROUND(Eigenmischungen!FZE46,1)</f>
        <v>0</v>
      </c>
      <c r="FYX39" s="536">
        <f>ROUND(Eigenmischungen!FZF46,1)</f>
        <v>0</v>
      </c>
      <c r="FYY39" s="536">
        <f>ROUND(Eigenmischungen!FZG46,1)</f>
        <v>0</v>
      </c>
      <c r="FYZ39" s="536">
        <f>ROUND(Eigenmischungen!FZH46,1)</f>
        <v>0</v>
      </c>
      <c r="FZA39" s="536">
        <f>ROUND(Eigenmischungen!FZI46,1)</f>
        <v>0</v>
      </c>
      <c r="FZB39" s="536">
        <f>ROUND(Eigenmischungen!FZJ46,1)</f>
        <v>0</v>
      </c>
      <c r="FZC39" s="536">
        <f>ROUND(Eigenmischungen!FZK46,1)</f>
        <v>0</v>
      </c>
      <c r="FZD39" s="536">
        <f>ROUND(Eigenmischungen!FZL46,1)</f>
        <v>0</v>
      </c>
      <c r="FZE39" s="536">
        <f>ROUND(Eigenmischungen!FZM46,1)</f>
        <v>0</v>
      </c>
      <c r="FZF39" s="536">
        <f>ROUND(Eigenmischungen!FZN46,1)</f>
        <v>0</v>
      </c>
      <c r="FZG39" s="536">
        <f>ROUND(Eigenmischungen!FZO46,1)</f>
        <v>0</v>
      </c>
      <c r="FZH39" s="536">
        <f>ROUND(Eigenmischungen!FZP46,1)</f>
        <v>0</v>
      </c>
      <c r="FZI39" s="536">
        <f>ROUND(Eigenmischungen!FZQ46,1)</f>
        <v>0</v>
      </c>
      <c r="FZJ39" s="536">
        <f>ROUND(Eigenmischungen!FZR46,1)</f>
        <v>0</v>
      </c>
      <c r="FZK39" s="536">
        <f>ROUND(Eigenmischungen!FZS46,1)</f>
        <v>0</v>
      </c>
      <c r="FZL39" s="536">
        <f>ROUND(Eigenmischungen!FZT46,1)</f>
        <v>0</v>
      </c>
      <c r="FZM39" s="536">
        <f>ROUND(Eigenmischungen!FZU46,1)</f>
        <v>0</v>
      </c>
      <c r="FZN39" s="536">
        <f>ROUND(Eigenmischungen!FZV46,1)</f>
        <v>0</v>
      </c>
      <c r="FZO39" s="536">
        <f>ROUND(Eigenmischungen!FZW46,1)</f>
        <v>0</v>
      </c>
      <c r="FZP39" s="536">
        <f>ROUND(Eigenmischungen!FZX46,1)</f>
        <v>0</v>
      </c>
      <c r="FZQ39" s="536">
        <f>ROUND(Eigenmischungen!FZY46,1)</f>
        <v>0</v>
      </c>
      <c r="FZR39" s="536">
        <f>ROUND(Eigenmischungen!FZZ46,1)</f>
        <v>0</v>
      </c>
      <c r="FZS39" s="536">
        <f>ROUND(Eigenmischungen!GAA46,1)</f>
        <v>0</v>
      </c>
      <c r="FZT39" s="536">
        <f>ROUND(Eigenmischungen!GAB46,1)</f>
        <v>0</v>
      </c>
      <c r="FZU39" s="536">
        <f>ROUND(Eigenmischungen!GAC46,1)</f>
        <v>0</v>
      </c>
      <c r="FZV39" s="536">
        <f>ROUND(Eigenmischungen!GAD46,1)</f>
        <v>0</v>
      </c>
      <c r="FZW39" s="536">
        <f>ROUND(Eigenmischungen!GAE46,1)</f>
        <v>0</v>
      </c>
      <c r="FZX39" s="536">
        <f>ROUND(Eigenmischungen!GAF46,1)</f>
        <v>0</v>
      </c>
      <c r="FZY39" s="536">
        <f>ROUND(Eigenmischungen!GAG46,1)</f>
        <v>0</v>
      </c>
      <c r="FZZ39" s="536">
        <f>ROUND(Eigenmischungen!GAH46,1)</f>
        <v>0</v>
      </c>
      <c r="GAA39" s="536">
        <f>ROUND(Eigenmischungen!GAI46,1)</f>
        <v>0</v>
      </c>
      <c r="GAB39" s="536">
        <f>ROUND(Eigenmischungen!GAJ46,1)</f>
        <v>0</v>
      </c>
      <c r="GAC39" s="536">
        <f>ROUND(Eigenmischungen!GAK46,1)</f>
        <v>0</v>
      </c>
      <c r="GAD39" s="536">
        <f>ROUND(Eigenmischungen!GAL46,1)</f>
        <v>0</v>
      </c>
      <c r="GAE39" s="536">
        <f>ROUND(Eigenmischungen!GAM46,1)</f>
        <v>0</v>
      </c>
      <c r="GAF39" s="536">
        <f>ROUND(Eigenmischungen!GAN46,1)</f>
        <v>0</v>
      </c>
      <c r="GAG39" s="536">
        <f>ROUND(Eigenmischungen!GAO46,1)</f>
        <v>0</v>
      </c>
      <c r="GAH39" s="536">
        <f>ROUND(Eigenmischungen!GAP46,1)</f>
        <v>0</v>
      </c>
      <c r="GAI39" s="536">
        <f>ROUND(Eigenmischungen!GAQ46,1)</f>
        <v>0</v>
      </c>
      <c r="GAJ39" s="536">
        <f>ROUND(Eigenmischungen!GAR46,1)</f>
        <v>0</v>
      </c>
      <c r="GAK39" s="536">
        <f>ROUND(Eigenmischungen!GAS46,1)</f>
        <v>0</v>
      </c>
      <c r="GAL39" s="536">
        <f>ROUND(Eigenmischungen!GAT46,1)</f>
        <v>0</v>
      </c>
      <c r="GAM39" s="536">
        <f>ROUND(Eigenmischungen!GAU46,1)</f>
        <v>0</v>
      </c>
      <c r="GAN39" s="536">
        <f>ROUND(Eigenmischungen!GAV46,1)</f>
        <v>0</v>
      </c>
      <c r="GAO39" s="536">
        <f>ROUND(Eigenmischungen!GAW46,1)</f>
        <v>0</v>
      </c>
      <c r="GAP39" s="536">
        <f>ROUND(Eigenmischungen!GAX46,1)</f>
        <v>0</v>
      </c>
      <c r="GAQ39" s="536">
        <f>ROUND(Eigenmischungen!GAY46,1)</f>
        <v>0</v>
      </c>
      <c r="GAR39" s="536">
        <f>ROUND(Eigenmischungen!GAZ46,1)</f>
        <v>0</v>
      </c>
      <c r="GAS39" s="536">
        <f>ROUND(Eigenmischungen!GBA46,1)</f>
        <v>0</v>
      </c>
      <c r="GAT39" s="536">
        <f>ROUND(Eigenmischungen!GBB46,1)</f>
        <v>0</v>
      </c>
      <c r="GAU39" s="536">
        <f>ROUND(Eigenmischungen!GBC46,1)</f>
        <v>0</v>
      </c>
      <c r="GAV39" s="536">
        <f>ROUND(Eigenmischungen!GBD46,1)</f>
        <v>0</v>
      </c>
      <c r="GAW39" s="536">
        <f>ROUND(Eigenmischungen!GBE46,1)</f>
        <v>0</v>
      </c>
      <c r="GAX39" s="536">
        <f>ROUND(Eigenmischungen!GBF46,1)</f>
        <v>0</v>
      </c>
      <c r="GAY39" s="536">
        <f>ROUND(Eigenmischungen!GBG46,1)</f>
        <v>0</v>
      </c>
      <c r="GAZ39" s="536">
        <f>ROUND(Eigenmischungen!GBH46,1)</f>
        <v>0</v>
      </c>
      <c r="GBA39" s="536">
        <f>ROUND(Eigenmischungen!GBI46,1)</f>
        <v>0</v>
      </c>
      <c r="GBB39" s="536">
        <f>ROUND(Eigenmischungen!GBJ46,1)</f>
        <v>0</v>
      </c>
      <c r="GBC39" s="536">
        <f>ROUND(Eigenmischungen!GBK46,1)</f>
        <v>0</v>
      </c>
      <c r="GBD39" s="536">
        <f>ROUND(Eigenmischungen!GBL46,1)</f>
        <v>0</v>
      </c>
      <c r="GBE39" s="536">
        <f>ROUND(Eigenmischungen!GBM46,1)</f>
        <v>0</v>
      </c>
      <c r="GBF39" s="536">
        <f>ROUND(Eigenmischungen!GBN46,1)</f>
        <v>0</v>
      </c>
      <c r="GBG39" s="536">
        <f>ROUND(Eigenmischungen!GBO46,1)</f>
        <v>0</v>
      </c>
      <c r="GBH39" s="536">
        <f>ROUND(Eigenmischungen!GBP46,1)</f>
        <v>0</v>
      </c>
      <c r="GBI39" s="536">
        <f>ROUND(Eigenmischungen!GBQ46,1)</f>
        <v>0</v>
      </c>
      <c r="GBJ39" s="536">
        <f>ROUND(Eigenmischungen!GBR46,1)</f>
        <v>0</v>
      </c>
      <c r="GBK39" s="536">
        <f>ROUND(Eigenmischungen!GBS46,1)</f>
        <v>0</v>
      </c>
      <c r="GBL39" s="536">
        <f>ROUND(Eigenmischungen!GBT46,1)</f>
        <v>0</v>
      </c>
      <c r="GBM39" s="536">
        <f>ROUND(Eigenmischungen!GBU46,1)</f>
        <v>0</v>
      </c>
      <c r="GBN39" s="536">
        <f>ROUND(Eigenmischungen!GBV46,1)</f>
        <v>0</v>
      </c>
      <c r="GBO39" s="536">
        <f>ROUND(Eigenmischungen!GBW46,1)</f>
        <v>0</v>
      </c>
      <c r="GBP39" s="536">
        <f>ROUND(Eigenmischungen!GBX46,1)</f>
        <v>0</v>
      </c>
      <c r="GBQ39" s="536">
        <f>ROUND(Eigenmischungen!GBY46,1)</f>
        <v>0</v>
      </c>
      <c r="GBR39" s="536">
        <f>ROUND(Eigenmischungen!GBZ46,1)</f>
        <v>0</v>
      </c>
      <c r="GBS39" s="536">
        <f>ROUND(Eigenmischungen!GCA46,1)</f>
        <v>0</v>
      </c>
      <c r="GBT39" s="536">
        <f>ROUND(Eigenmischungen!GCB46,1)</f>
        <v>0</v>
      </c>
      <c r="GBU39" s="536">
        <f>ROUND(Eigenmischungen!GCC46,1)</f>
        <v>0</v>
      </c>
      <c r="GBV39" s="536">
        <f>ROUND(Eigenmischungen!GCD46,1)</f>
        <v>0</v>
      </c>
      <c r="GBW39" s="536">
        <f>ROUND(Eigenmischungen!GCE46,1)</f>
        <v>0</v>
      </c>
      <c r="GBX39" s="536">
        <f>ROUND(Eigenmischungen!GCF46,1)</f>
        <v>0</v>
      </c>
      <c r="GBY39" s="536">
        <f>ROUND(Eigenmischungen!GCG46,1)</f>
        <v>0</v>
      </c>
      <c r="GBZ39" s="536">
        <f>ROUND(Eigenmischungen!GCH46,1)</f>
        <v>0</v>
      </c>
      <c r="GCA39" s="536">
        <f>ROUND(Eigenmischungen!GCI46,1)</f>
        <v>0</v>
      </c>
      <c r="GCB39" s="536">
        <f>ROUND(Eigenmischungen!GCJ46,1)</f>
        <v>0</v>
      </c>
      <c r="GCC39" s="536">
        <f>ROUND(Eigenmischungen!GCK46,1)</f>
        <v>0</v>
      </c>
      <c r="GCD39" s="536">
        <f>ROUND(Eigenmischungen!GCL46,1)</f>
        <v>0</v>
      </c>
      <c r="GCE39" s="536">
        <f>ROUND(Eigenmischungen!GCM46,1)</f>
        <v>0</v>
      </c>
      <c r="GCF39" s="536">
        <f>ROUND(Eigenmischungen!GCN46,1)</f>
        <v>0</v>
      </c>
      <c r="GCG39" s="536">
        <f>ROUND(Eigenmischungen!GCO46,1)</f>
        <v>0</v>
      </c>
      <c r="GCH39" s="536">
        <f>ROUND(Eigenmischungen!GCP46,1)</f>
        <v>0</v>
      </c>
      <c r="GCI39" s="536">
        <f>ROUND(Eigenmischungen!GCQ46,1)</f>
        <v>0</v>
      </c>
      <c r="GCJ39" s="536">
        <f>ROUND(Eigenmischungen!GCR46,1)</f>
        <v>0</v>
      </c>
      <c r="GCK39" s="536">
        <f>ROUND(Eigenmischungen!GCS46,1)</f>
        <v>0</v>
      </c>
      <c r="GCL39" s="536">
        <f>ROUND(Eigenmischungen!GCT46,1)</f>
        <v>0</v>
      </c>
      <c r="GCM39" s="536">
        <f>ROUND(Eigenmischungen!GCU46,1)</f>
        <v>0</v>
      </c>
      <c r="GCN39" s="536">
        <f>ROUND(Eigenmischungen!GCV46,1)</f>
        <v>0</v>
      </c>
      <c r="GCO39" s="536">
        <f>ROUND(Eigenmischungen!GCW46,1)</f>
        <v>0</v>
      </c>
      <c r="GCP39" s="536">
        <f>ROUND(Eigenmischungen!GCX46,1)</f>
        <v>0</v>
      </c>
      <c r="GCQ39" s="536">
        <f>ROUND(Eigenmischungen!GCY46,1)</f>
        <v>0</v>
      </c>
      <c r="GCR39" s="536">
        <f>ROUND(Eigenmischungen!GCZ46,1)</f>
        <v>0</v>
      </c>
      <c r="GCS39" s="536">
        <f>ROUND(Eigenmischungen!GDA46,1)</f>
        <v>0</v>
      </c>
      <c r="GCT39" s="536">
        <f>ROUND(Eigenmischungen!GDB46,1)</f>
        <v>0</v>
      </c>
      <c r="GCU39" s="536">
        <f>ROUND(Eigenmischungen!GDC46,1)</f>
        <v>0</v>
      </c>
      <c r="GCV39" s="536">
        <f>ROUND(Eigenmischungen!GDD46,1)</f>
        <v>0</v>
      </c>
      <c r="GCW39" s="536">
        <f>ROUND(Eigenmischungen!GDE46,1)</f>
        <v>0</v>
      </c>
      <c r="GCX39" s="536">
        <f>ROUND(Eigenmischungen!GDF46,1)</f>
        <v>0</v>
      </c>
      <c r="GCY39" s="536">
        <f>ROUND(Eigenmischungen!GDG46,1)</f>
        <v>0</v>
      </c>
      <c r="GCZ39" s="536">
        <f>ROUND(Eigenmischungen!GDH46,1)</f>
        <v>0</v>
      </c>
      <c r="GDA39" s="536">
        <f>ROUND(Eigenmischungen!GDI46,1)</f>
        <v>0</v>
      </c>
      <c r="GDB39" s="536">
        <f>ROUND(Eigenmischungen!GDJ46,1)</f>
        <v>0</v>
      </c>
      <c r="GDC39" s="536">
        <f>ROUND(Eigenmischungen!GDK46,1)</f>
        <v>0</v>
      </c>
      <c r="GDD39" s="536">
        <f>ROUND(Eigenmischungen!GDL46,1)</f>
        <v>0</v>
      </c>
      <c r="GDE39" s="536">
        <f>ROUND(Eigenmischungen!GDM46,1)</f>
        <v>0</v>
      </c>
      <c r="GDF39" s="536">
        <f>ROUND(Eigenmischungen!GDN46,1)</f>
        <v>0</v>
      </c>
      <c r="GDG39" s="536">
        <f>ROUND(Eigenmischungen!GDO46,1)</f>
        <v>0</v>
      </c>
      <c r="GDH39" s="536">
        <f>ROUND(Eigenmischungen!GDP46,1)</f>
        <v>0</v>
      </c>
      <c r="GDI39" s="536">
        <f>ROUND(Eigenmischungen!GDQ46,1)</f>
        <v>0</v>
      </c>
      <c r="GDJ39" s="536">
        <f>ROUND(Eigenmischungen!GDR46,1)</f>
        <v>0</v>
      </c>
      <c r="GDK39" s="536">
        <f>ROUND(Eigenmischungen!GDS46,1)</f>
        <v>0</v>
      </c>
      <c r="GDL39" s="536">
        <f>ROUND(Eigenmischungen!GDT46,1)</f>
        <v>0</v>
      </c>
      <c r="GDM39" s="536">
        <f>ROUND(Eigenmischungen!GDU46,1)</f>
        <v>0</v>
      </c>
      <c r="GDN39" s="536">
        <f>ROUND(Eigenmischungen!GDV46,1)</f>
        <v>0</v>
      </c>
      <c r="GDO39" s="536">
        <f>ROUND(Eigenmischungen!GDW46,1)</f>
        <v>0</v>
      </c>
      <c r="GDP39" s="536">
        <f>ROUND(Eigenmischungen!GDX46,1)</f>
        <v>0</v>
      </c>
      <c r="GDQ39" s="536">
        <f>ROUND(Eigenmischungen!GDY46,1)</f>
        <v>0</v>
      </c>
      <c r="GDR39" s="536">
        <f>ROUND(Eigenmischungen!GDZ46,1)</f>
        <v>0</v>
      </c>
      <c r="GDS39" s="536">
        <f>ROUND(Eigenmischungen!GEA46,1)</f>
        <v>0</v>
      </c>
      <c r="GDT39" s="536">
        <f>ROUND(Eigenmischungen!GEB46,1)</f>
        <v>0</v>
      </c>
      <c r="GDU39" s="536">
        <f>ROUND(Eigenmischungen!GEC46,1)</f>
        <v>0</v>
      </c>
      <c r="GDV39" s="536">
        <f>ROUND(Eigenmischungen!GED46,1)</f>
        <v>0</v>
      </c>
      <c r="GDW39" s="536">
        <f>ROUND(Eigenmischungen!GEE46,1)</f>
        <v>0</v>
      </c>
      <c r="GDX39" s="536">
        <f>ROUND(Eigenmischungen!GEF46,1)</f>
        <v>0</v>
      </c>
      <c r="GDY39" s="536">
        <f>ROUND(Eigenmischungen!GEG46,1)</f>
        <v>0</v>
      </c>
      <c r="GDZ39" s="536">
        <f>ROUND(Eigenmischungen!GEH46,1)</f>
        <v>0</v>
      </c>
      <c r="GEA39" s="536">
        <f>ROUND(Eigenmischungen!GEI46,1)</f>
        <v>0</v>
      </c>
      <c r="GEB39" s="536">
        <f>ROUND(Eigenmischungen!GEJ46,1)</f>
        <v>0</v>
      </c>
      <c r="GEC39" s="536">
        <f>ROUND(Eigenmischungen!GEK46,1)</f>
        <v>0</v>
      </c>
      <c r="GED39" s="536">
        <f>ROUND(Eigenmischungen!GEL46,1)</f>
        <v>0</v>
      </c>
      <c r="GEE39" s="536">
        <f>ROUND(Eigenmischungen!GEM46,1)</f>
        <v>0</v>
      </c>
      <c r="GEF39" s="536">
        <f>ROUND(Eigenmischungen!GEN46,1)</f>
        <v>0</v>
      </c>
      <c r="GEG39" s="536">
        <f>ROUND(Eigenmischungen!GEO46,1)</f>
        <v>0</v>
      </c>
      <c r="GEH39" s="536">
        <f>ROUND(Eigenmischungen!GEP46,1)</f>
        <v>0</v>
      </c>
      <c r="GEI39" s="536">
        <f>ROUND(Eigenmischungen!GEQ46,1)</f>
        <v>0</v>
      </c>
      <c r="GEJ39" s="536">
        <f>ROUND(Eigenmischungen!GER46,1)</f>
        <v>0</v>
      </c>
      <c r="GEK39" s="536">
        <f>ROUND(Eigenmischungen!GES46,1)</f>
        <v>0</v>
      </c>
      <c r="GEL39" s="536">
        <f>ROUND(Eigenmischungen!GET46,1)</f>
        <v>0</v>
      </c>
      <c r="GEM39" s="536">
        <f>ROUND(Eigenmischungen!GEU46,1)</f>
        <v>0</v>
      </c>
      <c r="GEN39" s="536">
        <f>ROUND(Eigenmischungen!GEV46,1)</f>
        <v>0</v>
      </c>
      <c r="GEO39" s="536">
        <f>ROUND(Eigenmischungen!GEW46,1)</f>
        <v>0</v>
      </c>
      <c r="GEP39" s="536">
        <f>ROUND(Eigenmischungen!GEX46,1)</f>
        <v>0</v>
      </c>
      <c r="GEQ39" s="536">
        <f>ROUND(Eigenmischungen!GEY46,1)</f>
        <v>0</v>
      </c>
      <c r="GER39" s="536">
        <f>ROUND(Eigenmischungen!GEZ46,1)</f>
        <v>0</v>
      </c>
      <c r="GES39" s="536">
        <f>ROUND(Eigenmischungen!GFA46,1)</f>
        <v>0</v>
      </c>
      <c r="GET39" s="536">
        <f>ROUND(Eigenmischungen!GFB46,1)</f>
        <v>0</v>
      </c>
      <c r="GEU39" s="536">
        <f>ROUND(Eigenmischungen!GFC46,1)</f>
        <v>0</v>
      </c>
      <c r="GEV39" s="536">
        <f>ROUND(Eigenmischungen!GFD46,1)</f>
        <v>0</v>
      </c>
      <c r="GEW39" s="536">
        <f>ROUND(Eigenmischungen!GFE46,1)</f>
        <v>0</v>
      </c>
      <c r="GEX39" s="536">
        <f>ROUND(Eigenmischungen!GFF46,1)</f>
        <v>0</v>
      </c>
      <c r="GEY39" s="536">
        <f>ROUND(Eigenmischungen!GFG46,1)</f>
        <v>0</v>
      </c>
      <c r="GEZ39" s="536">
        <f>ROUND(Eigenmischungen!GFH46,1)</f>
        <v>0</v>
      </c>
      <c r="GFA39" s="536">
        <f>ROUND(Eigenmischungen!GFI46,1)</f>
        <v>0</v>
      </c>
      <c r="GFB39" s="536">
        <f>ROUND(Eigenmischungen!GFJ46,1)</f>
        <v>0</v>
      </c>
      <c r="GFC39" s="536">
        <f>ROUND(Eigenmischungen!GFK46,1)</f>
        <v>0</v>
      </c>
      <c r="GFD39" s="536">
        <f>ROUND(Eigenmischungen!GFL46,1)</f>
        <v>0</v>
      </c>
      <c r="GFE39" s="536">
        <f>ROUND(Eigenmischungen!GFM46,1)</f>
        <v>0</v>
      </c>
      <c r="GFF39" s="536">
        <f>ROUND(Eigenmischungen!GFN46,1)</f>
        <v>0</v>
      </c>
      <c r="GFG39" s="536">
        <f>ROUND(Eigenmischungen!GFO46,1)</f>
        <v>0</v>
      </c>
      <c r="GFH39" s="536">
        <f>ROUND(Eigenmischungen!GFP46,1)</f>
        <v>0</v>
      </c>
      <c r="GFI39" s="536">
        <f>ROUND(Eigenmischungen!GFQ46,1)</f>
        <v>0</v>
      </c>
      <c r="GFJ39" s="536">
        <f>ROUND(Eigenmischungen!GFR46,1)</f>
        <v>0</v>
      </c>
      <c r="GFK39" s="536">
        <f>ROUND(Eigenmischungen!GFS46,1)</f>
        <v>0</v>
      </c>
      <c r="GFL39" s="536">
        <f>ROUND(Eigenmischungen!GFT46,1)</f>
        <v>0</v>
      </c>
      <c r="GFM39" s="536">
        <f>ROUND(Eigenmischungen!GFU46,1)</f>
        <v>0</v>
      </c>
      <c r="GFN39" s="536">
        <f>ROUND(Eigenmischungen!GFV46,1)</f>
        <v>0</v>
      </c>
      <c r="GFO39" s="536">
        <f>ROUND(Eigenmischungen!GFW46,1)</f>
        <v>0</v>
      </c>
      <c r="GFP39" s="536">
        <f>ROUND(Eigenmischungen!GFX46,1)</f>
        <v>0</v>
      </c>
      <c r="GFQ39" s="536">
        <f>ROUND(Eigenmischungen!GFY46,1)</f>
        <v>0</v>
      </c>
      <c r="GFR39" s="536">
        <f>ROUND(Eigenmischungen!GFZ46,1)</f>
        <v>0</v>
      </c>
      <c r="GFS39" s="536">
        <f>ROUND(Eigenmischungen!GGA46,1)</f>
        <v>0</v>
      </c>
      <c r="GFT39" s="536">
        <f>ROUND(Eigenmischungen!GGB46,1)</f>
        <v>0</v>
      </c>
      <c r="GFU39" s="536">
        <f>ROUND(Eigenmischungen!GGC46,1)</f>
        <v>0</v>
      </c>
      <c r="GFV39" s="536">
        <f>ROUND(Eigenmischungen!GGD46,1)</f>
        <v>0</v>
      </c>
      <c r="GFW39" s="536">
        <f>ROUND(Eigenmischungen!GGE46,1)</f>
        <v>0</v>
      </c>
      <c r="GFX39" s="536">
        <f>ROUND(Eigenmischungen!GGF46,1)</f>
        <v>0</v>
      </c>
      <c r="GFY39" s="536">
        <f>ROUND(Eigenmischungen!GGG46,1)</f>
        <v>0</v>
      </c>
      <c r="GFZ39" s="536">
        <f>ROUND(Eigenmischungen!GGH46,1)</f>
        <v>0</v>
      </c>
      <c r="GGA39" s="536">
        <f>ROUND(Eigenmischungen!GGI46,1)</f>
        <v>0</v>
      </c>
      <c r="GGB39" s="536">
        <f>ROUND(Eigenmischungen!GGJ46,1)</f>
        <v>0</v>
      </c>
      <c r="GGC39" s="536">
        <f>ROUND(Eigenmischungen!GGK46,1)</f>
        <v>0</v>
      </c>
      <c r="GGD39" s="536">
        <f>ROUND(Eigenmischungen!GGL46,1)</f>
        <v>0</v>
      </c>
      <c r="GGE39" s="536">
        <f>ROUND(Eigenmischungen!GGM46,1)</f>
        <v>0</v>
      </c>
      <c r="GGF39" s="536">
        <f>ROUND(Eigenmischungen!GGN46,1)</f>
        <v>0</v>
      </c>
      <c r="GGG39" s="536">
        <f>ROUND(Eigenmischungen!GGO46,1)</f>
        <v>0</v>
      </c>
      <c r="GGH39" s="536">
        <f>ROUND(Eigenmischungen!GGP46,1)</f>
        <v>0</v>
      </c>
      <c r="GGI39" s="536">
        <f>ROUND(Eigenmischungen!GGQ46,1)</f>
        <v>0</v>
      </c>
      <c r="GGJ39" s="536">
        <f>ROUND(Eigenmischungen!GGR46,1)</f>
        <v>0</v>
      </c>
      <c r="GGK39" s="536">
        <f>ROUND(Eigenmischungen!GGS46,1)</f>
        <v>0</v>
      </c>
      <c r="GGL39" s="536">
        <f>ROUND(Eigenmischungen!GGT46,1)</f>
        <v>0</v>
      </c>
      <c r="GGM39" s="536">
        <f>ROUND(Eigenmischungen!GGU46,1)</f>
        <v>0</v>
      </c>
      <c r="GGN39" s="536">
        <f>ROUND(Eigenmischungen!GGV46,1)</f>
        <v>0</v>
      </c>
      <c r="GGO39" s="536">
        <f>ROUND(Eigenmischungen!GGW46,1)</f>
        <v>0</v>
      </c>
      <c r="GGP39" s="536">
        <f>ROUND(Eigenmischungen!GGX46,1)</f>
        <v>0</v>
      </c>
      <c r="GGQ39" s="536">
        <f>ROUND(Eigenmischungen!GGY46,1)</f>
        <v>0</v>
      </c>
      <c r="GGR39" s="536">
        <f>ROUND(Eigenmischungen!GGZ46,1)</f>
        <v>0</v>
      </c>
      <c r="GGS39" s="536">
        <f>ROUND(Eigenmischungen!GHA46,1)</f>
        <v>0</v>
      </c>
      <c r="GGT39" s="536">
        <f>ROUND(Eigenmischungen!GHB46,1)</f>
        <v>0</v>
      </c>
      <c r="GGU39" s="536">
        <f>ROUND(Eigenmischungen!GHC46,1)</f>
        <v>0</v>
      </c>
      <c r="GGV39" s="536">
        <f>ROUND(Eigenmischungen!GHD46,1)</f>
        <v>0</v>
      </c>
      <c r="GGW39" s="536">
        <f>ROUND(Eigenmischungen!GHE46,1)</f>
        <v>0</v>
      </c>
      <c r="GGX39" s="536">
        <f>ROUND(Eigenmischungen!GHF46,1)</f>
        <v>0</v>
      </c>
      <c r="GGY39" s="536">
        <f>ROUND(Eigenmischungen!GHG46,1)</f>
        <v>0</v>
      </c>
      <c r="GGZ39" s="536">
        <f>ROUND(Eigenmischungen!GHH46,1)</f>
        <v>0</v>
      </c>
      <c r="GHA39" s="536">
        <f>ROUND(Eigenmischungen!GHI46,1)</f>
        <v>0</v>
      </c>
      <c r="GHB39" s="536">
        <f>ROUND(Eigenmischungen!GHJ46,1)</f>
        <v>0</v>
      </c>
      <c r="GHC39" s="536">
        <f>ROUND(Eigenmischungen!GHK46,1)</f>
        <v>0</v>
      </c>
      <c r="GHD39" s="536">
        <f>ROUND(Eigenmischungen!GHL46,1)</f>
        <v>0</v>
      </c>
      <c r="GHE39" s="536">
        <f>ROUND(Eigenmischungen!GHM46,1)</f>
        <v>0</v>
      </c>
      <c r="GHF39" s="536">
        <f>ROUND(Eigenmischungen!GHN46,1)</f>
        <v>0</v>
      </c>
      <c r="GHG39" s="536">
        <f>ROUND(Eigenmischungen!GHO46,1)</f>
        <v>0</v>
      </c>
      <c r="GHH39" s="536">
        <f>ROUND(Eigenmischungen!GHP46,1)</f>
        <v>0</v>
      </c>
      <c r="GHI39" s="536">
        <f>ROUND(Eigenmischungen!GHQ46,1)</f>
        <v>0</v>
      </c>
      <c r="GHJ39" s="536">
        <f>ROUND(Eigenmischungen!GHR46,1)</f>
        <v>0</v>
      </c>
      <c r="GHK39" s="536">
        <f>ROUND(Eigenmischungen!GHS46,1)</f>
        <v>0</v>
      </c>
      <c r="GHL39" s="536">
        <f>ROUND(Eigenmischungen!GHT46,1)</f>
        <v>0</v>
      </c>
      <c r="GHM39" s="536">
        <f>ROUND(Eigenmischungen!GHU46,1)</f>
        <v>0</v>
      </c>
      <c r="GHN39" s="536">
        <f>ROUND(Eigenmischungen!GHV46,1)</f>
        <v>0</v>
      </c>
      <c r="GHO39" s="536">
        <f>ROUND(Eigenmischungen!GHW46,1)</f>
        <v>0</v>
      </c>
      <c r="GHP39" s="536">
        <f>ROUND(Eigenmischungen!GHX46,1)</f>
        <v>0</v>
      </c>
      <c r="GHQ39" s="536">
        <f>ROUND(Eigenmischungen!GHY46,1)</f>
        <v>0</v>
      </c>
      <c r="GHR39" s="536">
        <f>ROUND(Eigenmischungen!GHZ46,1)</f>
        <v>0</v>
      </c>
      <c r="GHS39" s="536">
        <f>ROUND(Eigenmischungen!GIA46,1)</f>
        <v>0</v>
      </c>
      <c r="GHT39" s="536">
        <f>ROUND(Eigenmischungen!GIB46,1)</f>
        <v>0</v>
      </c>
      <c r="GHU39" s="536">
        <f>ROUND(Eigenmischungen!GIC46,1)</f>
        <v>0</v>
      </c>
      <c r="GHV39" s="536">
        <f>ROUND(Eigenmischungen!GID46,1)</f>
        <v>0</v>
      </c>
      <c r="GHW39" s="536">
        <f>ROUND(Eigenmischungen!GIE46,1)</f>
        <v>0</v>
      </c>
      <c r="GHX39" s="536">
        <f>ROUND(Eigenmischungen!GIF46,1)</f>
        <v>0</v>
      </c>
      <c r="GHY39" s="536">
        <f>ROUND(Eigenmischungen!GIG46,1)</f>
        <v>0</v>
      </c>
      <c r="GHZ39" s="536">
        <f>ROUND(Eigenmischungen!GIH46,1)</f>
        <v>0</v>
      </c>
      <c r="GIA39" s="536">
        <f>ROUND(Eigenmischungen!GII46,1)</f>
        <v>0</v>
      </c>
      <c r="GIB39" s="536">
        <f>ROUND(Eigenmischungen!GIJ46,1)</f>
        <v>0</v>
      </c>
      <c r="GIC39" s="536">
        <f>ROUND(Eigenmischungen!GIK46,1)</f>
        <v>0</v>
      </c>
      <c r="GID39" s="536">
        <f>ROUND(Eigenmischungen!GIL46,1)</f>
        <v>0</v>
      </c>
      <c r="GIE39" s="536">
        <f>ROUND(Eigenmischungen!GIM46,1)</f>
        <v>0</v>
      </c>
      <c r="GIF39" s="536">
        <f>ROUND(Eigenmischungen!GIN46,1)</f>
        <v>0</v>
      </c>
      <c r="GIG39" s="536">
        <f>ROUND(Eigenmischungen!GIO46,1)</f>
        <v>0</v>
      </c>
      <c r="GIH39" s="536">
        <f>ROUND(Eigenmischungen!GIP46,1)</f>
        <v>0</v>
      </c>
      <c r="GII39" s="536">
        <f>ROUND(Eigenmischungen!GIQ46,1)</f>
        <v>0</v>
      </c>
      <c r="GIJ39" s="536">
        <f>ROUND(Eigenmischungen!GIR46,1)</f>
        <v>0</v>
      </c>
      <c r="GIK39" s="536">
        <f>ROUND(Eigenmischungen!GIS46,1)</f>
        <v>0</v>
      </c>
      <c r="GIL39" s="536">
        <f>ROUND(Eigenmischungen!GIT46,1)</f>
        <v>0</v>
      </c>
      <c r="GIM39" s="536">
        <f>ROUND(Eigenmischungen!GIU46,1)</f>
        <v>0</v>
      </c>
      <c r="GIN39" s="536">
        <f>ROUND(Eigenmischungen!GIV46,1)</f>
        <v>0</v>
      </c>
      <c r="GIO39" s="536">
        <f>ROUND(Eigenmischungen!GIW46,1)</f>
        <v>0</v>
      </c>
      <c r="GIP39" s="536">
        <f>ROUND(Eigenmischungen!GIX46,1)</f>
        <v>0</v>
      </c>
      <c r="GIQ39" s="536">
        <f>ROUND(Eigenmischungen!GIY46,1)</f>
        <v>0</v>
      </c>
      <c r="GIR39" s="536">
        <f>ROUND(Eigenmischungen!GIZ46,1)</f>
        <v>0</v>
      </c>
      <c r="GIS39" s="536">
        <f>ROUND(Eigenmischungen!GJA46,1)</f>
        <v>0</v>
      </c>
      <c r="GIT39" s="536">
        <f>ROUND(Eigenmischungen!GJB46,1)</f>
        <v>0</v>
      </c>
      <c r="GIU39" s="536">
        <f>ROUND(Eigenmischungen!GJC46,1)</f>
        <v>0</v>
      </c>
      <c r="GIV39" s="536">
        <f>ROUND(Eigenmischungen!GJD46,1)</f>
        <v>0</v>
      </c>
      <c r="GIW39" s="536">
        <f>ROUND(Eigenmischungen!GJE46,1)</f>
        <v>0</v>
      </c>
      <c r="GIX39" s="536">
        <f>ROUND(Eigenmischungen!GJF46,1)</f>
        <v>0</v>
      </c>
      <c r="GIY39" s="536">
        <f>ROUND(Eigenmischungen!GJG46,1)</f>
        <v>0</v>
      </c>
      <c r="GIZ39" s="536">
        <f>ROUND(Eigenmischungen!GJH46,1)</f>
        <v>0</v>
      </c>
      <c r="GJA39" s="536">
        <f>ROUND(Eigenmischungen!GJI46,1)</f>
        <v>0</v>
      </c>
      <c r="GJB39" s="536">
        <f>ROUND(Eigenmischungen!GJJ46,1)</f>
        <v>0</v>
      </c>
      <c r="GJC39" s="536">
        <f>ROUND(Eigenmischungen!GJK46,1)</f>
        <v>0</v>
      </c>
      <c r="GJD39" s="536">
        <f>ROUND(Eigenmischungen!GJL46,1)</f>
        <v>0</v>
      </c>
      <c r="GJE39" s="536">
        <f>ROUND(Eigenmischungen!GJM46,1)</f>
        <v>0</v>
      </c>
      <c r="GJF39" s="536">
        <f>ROUND(Eigenmischungen!GJN46,1)</f>
        <v>0</v>
      </c>
      <c r="GJG39" s="536">
        <f>ROUND(Eigenmischungen!GJO46,1)</f>
        <v>0</v>
      </c>
      <c r="GJH39" s="536">
        <f>ROUND(Eigenmischungen!GJP46,1)</f>
        <v>0</v>
      </c>
      <c r="GJI39" s="536">
        <f>ROUND(Eigenmischungen!GJQ46,1)</f>
        <v>0</v>
      </c>
      <c r="GJJ39" s="536">
        <f>ROUND(Eigenmischungen!GJR46,1)</f>
        <v>0</v>
      </c>
      <c r="GJK39" s="536">
        <f>ROUND(Eigenmischungen!GJS46,1)</f>
        <v>0</v>
      </c>
      <c r="GJL39" s="536">
        <f>ROUND(Eigenmischungen!GJT46,1)</f>
        <v>0</v>
      </c>
      <c r="GJM39" s="536">
        <f>ROUND(Eigenmischungen!GJU46,1)</f>
        <v>0</v>
      </c>
      <c r="GJN39" s="536">
        <f>ROUND(Eigenmischungen!GJV46,1)</f>
        <v>0</v>
      </c>
      <c r="GJO39" s="536">
        <f>ROUND(Eigenmischungen!GJW46,1)</f>
        <v>0</v>
      </c>
      <c r="GJP39" s="536">
        <f>ROUND(Eigenmischungen!GJX46,1)</f>
        <v>0</v>
      </c>
      <c r="GJQ39" s="536">
        <f>ROUND(Eigenmischungen!GJY46,1)</f>
        <v>0</v>
      </c>
      <c r="GJR39" s="536">
        <f>ROUND(Eigenmischungen!GJZ46,1)</f>
        <v>0</v>
      </c>
      <c r="GJS39" s="536">
        <f>ROUND(Eigenmischungen!GKA46,1)</f>
        <v>0</v>
      </c>
      <c r="GJT39" s="536">
        <f>ROUND(Eigenmischungen!GKB46,1)</f>
        <v>0</v>
      </c>
      <c r="GJU39" s="536">
        <f>ROUND(Eigenmischungen!GKC46,1)</f>
        <v>0</v>
      </c>
      <c r="GJV39" s="536">
        <f>ROUND(Eigenmischungen!GKD46,1)</f>
        <v>0</v>
      </c>
      <c r="GJW39" s="536">
        <f>ROUND(Eigenmischungen!GKE46,1)</f>
        <v>0</v>
      </c>
      <c r="GJX39" s="536">
        <f>ROUND(Eigenmischungen!GKF46,1)</f>
        <v>0</v>
      </c>
      <c r="GJY39" s="536">
        <f>ROUND(Eigenmischungen!GKG46,1)</f>
        <v>0</v>
      </c>
      <c r="GJZ39" s="536">
        <f>ROUND(Eigenmischungen!GKH46,1)</f>
        <v>0</v>
      </c>
      <c r="GKA39" s="536">
        <f>ROUND(Eigenmischungen!GKI46,1)</f>
        <v>0</v>
      </c>
      <c r="GKB39" s="536">
        <f>ROUND(Eigenmischungen!GKJ46,1)</f>
        <v>0</v>
      </c>
      <c r="GKC39" s="536">
        <f>ROUND(Eigenmischungen!GKK46,1)</f>
        <v>0</v>
      </c>
      <c r="GKD39" s="536">
        <f>ROUND(Eigenmischungen!GKL46,1)</f>
        <v>0</v>
      </c>
      <c r="GKE39" s="536">
        <f>ROUND(Eigenmischungen!GKM46,1)</f>
        <v>0</v>
      </c>
      <c r="GKF39" s="536">
        <f>ROUND(Eigenmischungen!GKN46,1)</f>
        <v>0</v>
      </c>
      <c r="GKG39" s="536">
        <f>ROUND(Eigenmischungen!GKO46,1)</f>
        <v>0</v>
      </c>
      <c r="GKH39" s="536">
        <f>ROUND(Eigenmischungen!GKP46,1)</f>
        <v>0</v>
      </c>
      <c r="GKI39" s="536">
        <f>ROUND(Eigenmischungen!GKQ46,1)</f>
        <v>0</v>
      </c>
      <c r="GKJ39" s="536">
        <f>ROUND(Eigenmischungen!GKR46,1)</f>
        <v>0</v>
      </c>
      <c r="GKK39" s="536">
        <f>ROUND(Eigenmischungen!GKS46,1)</f>
        <v>0</v>
      </c>
      <c r="GKL39" s="536">
        <f>ROUND(Eigenmischungen!GKT46,1)</f>
        <v>0</v>
      </c>
      <c r="GKM39" s="536">
        <f>ROUND(Eigenmischungen!GKU46,1)</f>
        <v>0</v>
      </c>
      <c r="GKN39" s="536">
        <f>ROUND(Eigenmischungen!GKV46,1)</f>
        <v>0</v>
      </c>
      <c r="GKO39" s="536">
        <f>ROUND(Eigenmischungen!GKW46,1)</f>
        <v>0</v>
      </c>
      <c r="GKP39" s="536">
        <f>ROUND(Eigenmischungen!GKX46,1)</f>
        <v>0</v>
      </c>
      <c r="GKQ39" s="536">
        <f>ROUND(Eigenmischungen!GKY46,1)</f>
        <v>0</v>
      </c>
      <c r="GKR39" s="536">
        <f>ROUND(Eigenmischungen!GKZ46,1)</f>
        <v>0</v>
      </c>
      <c r="GKS39" s="536">
        <f>ROUND(Eigenmischungen!GLA46,1)</f>
        <v>0</v>
      </c>
      <c r="GKT39" s="536">
        <f>ROUND(Eigenmischungen!GLB46,1)</f>
        <v>0</v>
      </c>
      <c r="GKU39" s="536">
        <f>ROUND(Eigenmischungen!GLC46,1)</f>
        <v>0</v>
      </c>
      <c r="GKV39" s="536">
        <f>ROUND(Eigenmischungen!GLD46,1)</f>
        <v>0</v>
      </c>
      <c r="GKW39" s="536">
        <f>ROUND(Eigenmischungen!GLE46,1)</f>
        <v>0</v>
      </c>
      <c r="GKX39" s="536">
        <f>ROUND(Eigenmischungen!GLF46,1)</f>
        <v>0</v>
      </c>
      <c r="GKY39" s="536">
        <f>ROUND(Eigenmischungen!GLG46,1)</f>
        <v>0</v>
      </c>
      <c r="GKZ39" s="536">
        <f>ROUND(Eigenmischungen!GLH46,1)</f>
        <v>0</v>
      </c>
      <c r="GLA39" s="536">
        <f>ROUND(Eigenmischungen!GLI46,1)</f>
        <v>0</v>
      </c>
      <c r="GLB39" s="536">
        <f>ROUND(Eigenmischungen!GLJ46,1)</f>
        <v>0</v>
      </c>
      <c r="GLC39" s="536">
        <f>ROUND(Eigenmischungen!GLK46,1)</f>
        <v>0</v>
      </c>
      <c r="GLD39" s="536">
        <f>ROUND(Eigenmischungen!GLL46,1)</f>
        <v>0</v>
      </c>
      <c r="GLE39" s="536">
        <f>ROUND(Eigenmischungen!GLM46,1)</f>
        <v>0</v>
      </c>
      <c r="GLF39" s="536">
        <f>ROUND(Eigenmischungen!GLN46,1)</f>
        <v>0</v>
      </c>
      <c r="GLG39" s="536">
        <f>ROUND(Eigenmischungen!GLO46,1)</f>
        <v>0</v>
      </c>
      <c r="GLH39" s="536">
        <f>ROUND(Eigenmischungen!GLP46,1)</f>
        <v>0</v>
      </c>
      <c r="GLI39" s="536">
        <f>ROUND(Eigenmischungen!GLQ46,1)</f>
        <v>0</v>
      </c>
      <c r="GLJ39" s="536">
        <f>ROUND(Eigenmischungen!GLR46,1)</f>
        <v>0</v>
      </c>
      <c r="GLK39" s="536">
        <f>ROUND(Eigenmischungen!GLS46,1)</f>
        <v>0</v>
      </c>
      <c r="GLL39" s="536">
        <f>ROUND(Eigenmischungen!GLT46,1)</f>
        <v>0</v>
      </c>
      <c r="GLM39" s="536">
        <f>ROUND(Eigenmischungen!GLU46,1)</f>
        <v>0</v>
      </c>
      <c r="GLN39" s="536">
        <f>ROUND(Eigenmischungen!GLV46,1)</f>
        <v>0</v>
      </c>
      <c r="GLO39" s="536">
        <f>ROUND(Eigenmischungen!GLW46,1)</f>
        <v>0</v>
      </c>
      <c r="GLP39" s="536">
        <f>ROUND(Eigenmischungen!GLX46,1)</f>
        <v>0</v>
      </c>
      <c r="GLQ39" s="536">
        <f>ROUND(Eigenmischungen!GLY46,1)</f>
        <v>0</v>
      </c>
      <c r="GLR39" s="536">
        <f>ROUND(Eigenmischungen!GLZ46,1)</f>
        <v>0</v>
      </c>
      <c r="GLS39" s="536">
        <f>ROUND(Eigenmischungen!GMA46,1)</f>
        <v>0</v>
      </c>
      <c r="GLT39" s="536">
        <f>ROUND(Eigenmischungen!GMB46,1)</f>
        <v>0</v>
      </c>
      <c r="GLU39" s="536">
        <f>ROUND(Eigenmischungen!GMC46,1)</f>
        <v>0</v>
      </c>
      <c r="GLV39" s="536">
        <f>ROUND(Eigenmischungen!GMD46,1)</f>
        <v>0</v>
      </c>
      <c r="GLW39" s="536">
        <f>ROUND(Eigenmischungen!GME46,1)</f>
        <v>0</v>
      </c>
      <c r="GLX39" s="536">
        <f>ROUND(Eigenmischungen!GMF46,1)</f>
        <v>0</v>
      </c>
      <c r="GLY39" s="536">
        <f>ROUND(Eigenmischungen!GMG46,1)</f>
        <v>0</v>
      </c>
      <c r="GLZ39" s="536">
        <f>ROUND(Eigenmischungen!GMH46,1)</f>
        <v>0</v>
      </c>
      <c r="GMA39" s="536">
        <f>ROUND(Eigenmischungen!GMI46,1)</f>
        <v>0</v>
      </c>
      <c r="GMB39" s="536">
        <f>ROUND(Eigenmischungen!GMJ46,1)</f>
        <v>0</v>
      </c>
      <c r="GMC39" s="536">
        <f>ROUND(Eigenmischungen!GMK46,1)</f>
        <v>0</v>
      </c>
      <c r="GMD39" s="536">
        <f>ROUND(Eigenmischungen!GML46,1)</f>
        <v>0</v>
      </c>
      <c r="GME39" s="536">
        <f>ROUND(Eigenmischungen!GMM46,1)</f>
        <v>0</v>
      </c>
      <c r="GMF39" s="536">
        <f>ROUND(Eigenmischungen!GMN46,1)</f>
        <v>0</v>
      </c>
      <c r="GMG39" s="536">
        <f>ROUND(Eigenmischungen!GMO46,1)</f>
        <v>0</v>
      </c>
      <c r="GMH39" s="536">
        <f>ROUND(Eigenmischungen!GMP46,1)</f>
        <v>0</v>
      </c>
      <c r="GMI39" s="536">
        <f>ROUND(Eigenmischungen!GMQ46,1)</f>
        <v>0</v>
      </c>
      <c r="GMJ39" s="536">
        <f>ROUND(Eigenmischungen!GMR46,1)</f>
        <v>0</v>
      </c>
      <c r="GMK39" s="536">
        <f>ROUND(Eigenmischungen!GMS46,1)</f>
        <v>0</v>
      </c>
      <c r="GML39" s="536">
        <f>ROUND(Eigenmischungen!GMT46,1)</f>
        <v>0</v>
      </c>
      <c r="GMM39" s="536">
        <f>ROUND(Eigenmischungen!GMU46,1)</f>
        <v>0</v>
      </c>
      <c r="GMN39" s="536">
        <f>ROUND(Eigenmischungen!GMV46,1)</f>
        <v>0</v>
      </c>
      <c r="GMO39" s="536">
        <f>ROUND(Eigenmischungen!GMW46,1)</f>
        <v>0</v>
      </c>
      <c r="GMP39" s="536">
        <f>ROUND(Eigenmischungen!GMX46,1)</f>
        <v>0</v>
      </c>
      <c r="GMQ39" s="536">
        <f>ROUND(Eigenmischungen!GMY46,1)</f>
        <v>0</v>
      </c>
      <c r="GMR39" s="536">
        <f>ROUND(Eigenmischungen!GMZ46,1)</f>
        <v>0</v>
      </c>
      <c r="GMS39" s="536">
        <f>ROUND(Eigenmischungen!GNA46,1)</f>
        <v>0</v>
      </c>
      <c r="GMT39" s="536">
        <f>ROUND(Eigenmischungen!GNB46,1)</f>
        <v>0</v>
      </c>
      <c r="GMU39" s="536">
        <f>ROUND(Eigenmischungen!GNC46,1)</f>
        <v>0</v>
      </c>
      <c r="GMV39" s="536">
        <f>ROUND(Eigenmischungen!GND46,1)</f>
        <v>0</v>
      </c>
      <c r="GMW39" s="536">
        <f>ROUND(Eigenmischungen!GNE46,1)</f>
        <v>0</v>
      </c>
      <c r="GMX39" s="536">
        <f>ROUND(Eigenmischungen!GNF46,1)</f>
        <v>0</v>
      </c>
      <c r="GMY39" s="536">
        <f>ROUND(Eigenmischungen!GNG46,1)</f>
        <v>0</v>
      </c>
      <c r="GMZ39" s="536">
        <f>ROUND(Eigenmischungen!GNH46,1)</f>
        <v>0</v>
      </c>
      <c r="GNA39" s="536">
        <f>ROUND(Eigenmischungen!GNI46,1)</f>
        <v>0</v>
      </c>
      <c r="GNB39" s="536">
        <f>ROUND(Eigenmischungen!GNJ46,1)</f>
        <v>0</v>
      </c>
      <c r="GNC39" s="536">
        <f>ROUND(Eigenmischungen!GNK46,1)</f>
        <v>0</v>
      </c>
      <c r="GND39" s="536">
        <f>ROUND(Eigenmischungen!GNL46,1)</f>
        <v>0</v>
      </c>
      <c r="GNE39" s="536">
        <f>ROUND(Eigenmischungen!GNM46,1)</f>
        <v>0</v>
      </c>
      <c r="GNF39" s="536">
        <f>ROUND(Eigenmischungen!GNN46,1)</f>
        <v>0</v>
      </c>
      <c r="GNG39" s="536">
        <f>ROUND(Eigenmischungen!GNO46,1)</f>
        <v>0</v>
      </c>
      <c r="GNH39" s="536">
        <f>ROUND(Eigenmischungen!GNP46,1)</f>
        <v>0</v>
      </c>
      <c r="GNI39" s="536">
        <f>ROUND(Eigenmischungen!GNQ46,1)</f>
        <v>0</v>
      </c>
      <c r="GNJ39" s="536">
        <f>ROUND(Eigenmischungen!GNR46,1)</f>
        <v>0</v>
      </c>
      <c r="GNK39" s="536">
        <f>ROUND(Eigenmischungen!GNS46,1)</f>
        <v>0</v>
      </c>
      <c r="GNL39" s="536">
        <f>ROUND(Eigenmischungen!GNT46,1)</f>
        <v>0</v>
      </c>
      <c r="GNM39" s="536">
        <f>ROUND(Eigenmischungen!GNU46,1)</f>
        <v>0</v>
      </c>
      <c r="GNN39" s="536">
        <f>ROUND(Eigenmischungen!GNV46,1)</f>
        <v>0</v>
      </c>
      <c r="GNO39" s="536">
        <f>ROUND(Eigenmischungen!GNW46,1)</f>
        <v>0</v>
      </c>
      <c r="GNP39" s="536">
        <f>ROUND(Eigenmischungen!GNX46,1)</f>
        <v>0</v>
      </c>
      <c r="GNQ39" s="536">
        <f>ROUND(Eigenmischungen!GNY46,1)</f>
        <v>0</v>
      </c>
      <c r="GNR39" s="536">
        <f>ROUND(Eigenmischungen!GNZ46,1)</f>
        <v>0</v>
      </c>
      <c r="GNS39" s="536">
        <f>ROUND(Eigenmischungen!GOA46,1)</f>
        <v>0</v>
      </c>
      <c r="GNT39" s="536">
        <f>ROUND(Eigenmischungen!GOB46,1)</f>
        <v>0</v>
      </c>
      <c r="GNU39" s="536">
        <f>ROUND(Eigenmischungen!GOC46,1)</f>
        <v>0</v>
      </c>
      <c r="GNV39" s="536">
        <f>ROUND(Eigenmischungen!GOD46,1)</f>
        <v>0</v>
      </c>
      <c r="GNW39" s="536">
        <f>ROUND(Eigenmischungen!GOE46,1)</f>
        <v>0</v>
      </c>
      <c r="GNX39" s="536">
        <f>ROUND(Eigenmischungen!GOF46,1)</f>
        <v>0</v>
      </c>
      <c r="GNY39" s="536">
        <f>ROUND(Eigenmischungen!GOG46,1)</f>
        <v>0</v>
      </c>
      <c r="GNZ39" s="536">
        <f>ROUND(Eigenmischungen!GOH46,1)</f>
        <v>0</v>
      </c>
      <c r="GOA39" s="536">
        <f>ROUND(Eigenmischungen!GOI46,1)</f>
        <v>0</v>
      </c>
      <c r="GOB39" s="536">
        <f>ROUND(Eigenmischungen!GOJ46,1)</f>
        <v>0</v>
      </c>
      <c r="GOC39" s="536">
        <f>ROUND(Eigenmischungen!GOK46,1)</f>
        <v>0</v>
      </c>
      <c r="GOD39" s="536">
        <f>ROUND(Eigenmischungen!GOL46,1)</f>
        <v>0</v>
      </c>
      <c r="GOE39" s="536">
        <f>ROUND(Eigenmischungen!GOM46,1)</f>
        <v>0</v>
      </c>
      <c r="GOF39" s="536">
        <f>ROUND(Eigenmischungen!GON46,1)</f>
        <v>0</v>
      </c>
      <c r="GOG39" s="536">
        <f>ROUND(Eigenmischungen!GOO46,1)</f>
        <v>0</v>
      </c>
      <c r="GOH39" s="536">
        <f>ROUND(Eigenmischungen!GOP46,1)</f>
        <v>0</v>
      </c>
      <c r="GOI39" s="536">
        <f>ROUND(Eigenmischungen!GOQ46,1)</f>
        <v>0</v>
      </c>
      <c r="GOJ39" s="536">
        <f>ROUND(Eigenmischungen!GOR46,1)</f>
        <v>0</v>
      </c>
      <c r="GOK39" s="536">
        <f>ROUND(Eigenmischungen!GOS46,1)</f>
        <v>0</v>
      </c>
      <c r="GOL39" s="536">
        <f>ROUND(Eigenmischungen!GOT46,1)</f>
        <v>0</v>
      </c>
      <c r="GOM39" s="536">
        <f>ROUND(Eigenmischungen!GOU46,1)</f>
        <v>0</v>
      </c>
      <c r="GON39" s="536">
        <f>ROUND(Eigenmischungen!GOV46,1)</f>
        <v>0</v>
      </c>
      <c r="GOO39" s="536">
        <f>ROUND(Eigenmischungen!GOW46,1)</f>
        <v>0</v>
      </c>
      <c r="GOP39" s="536">
        <f>ROUND(Eigenmischungen!GOX46,1)</f>
        <v>0</v>
      </c>
      <c r="GOQ39" s="536">
        <f>ROUND(Eigenmischungen!GOY46,1)</f>
        <v>0</v>
      </c>
      <c r="GOR39" s="536">
        <f>ROUND(Eigenmischungen!GOZ46,1)</f>
        <v>0</v>
      </c>
      <c r="GOS39" s="536">
        <f>ROUND(Eigenmischungen!GPA46,1)</f>
        <v>0</v>
      </c>
      <c r="GOT39" s="536">
        <f>ROUND(Eigenmischungen!GPB46,1)</f>
        <v>0</v>
      </c>
      <c r="GOU39" s="536">
        <f>ROUND(Eigenmischungen!GPC46,1)</f>
        <v>0</v>
      </c>
      <c r="GOV39" s="536">
        <f>ROUND(Eigenmischungen!GPD46,1)</f>
        <v>0</v>
      </c>
      <c r="GOW39" s="536">
        <f>ROUND(Eigenmischungen!GPE46,1)</f>
        <v>0</v>
      </c>
      <c r="GOX39" s="536">
        <f>ROUND(Eigenmischungen!GPF46,1)</f>
        <v>0</v>
      </c>
      <c r="GOY39" s="536">
        <f>ROUND(Eigenmischungen!GPG46,1)</f>
        <v>0</v>
      </c>
      <c r="GOZ39" s="536">
        <f>ROUND(Eigenmischungen!GPH46,1)</f>
        <v>0</v>
      </c>
      <c r="GPA39" s="536">
        <f>ROUND(Eigenmischungen!GPI46,1)</f>
        <v>0</v>
      </c>
      <c r="GPB39" s="536">
        <f>ROUND(Eigenmischungen!GPJ46,1)</f>
        <v>0</v>
      </c>
      <c r="GPC39" s="536">
        <f>ROUND(Eigenmischungen!GPK46,1)</f>
        <v>0</v>
      </c>
      <c r="GPD39" s="536">
        <f>ROUND(Eigenmischungen!GPL46,1)</f>
        <v>0</v>
      </c>
      <c r="GPE39" s="536">
        <f>ROUND(Eigenmischungen!GPM46,1)</f>
        <v>0</v>
      </c>
      <c r="GPF39" s="536">
        <f>ROUND(Eigenmischungen!GPN46,1)</f>
        <v>0</v>
      </c>
      <c r="GPG39" s="536">
        <f>ROUND(Eigenmischungen!GPO46,1)</f>
        <v>0</v>
      </c>
      <c r="GPH39" s="536">
        <f>ROUND(Eigenmischungen!GPP46,1)</f>
        <v>0</v>
      </c>
      <c r="GPI39" s="536">
        <f>ROUND(Eigenmischungen!GPQ46,1)</f>
        <v>0</v>
      </c>
      <c r="GPJ39" s="536">
        <f>ROUND(Eigenmischungen!GPR46,1)</f>
        <v>0</v>
      </c>
      <c r="GPK39" s="536">
        <f>ROUND(Eigenmischungen!GPS46,1)</f>
        <v>0</v>
      </c>
      <c r="GPL39" s="536">
        <f>ROUND(Eigenmischungen!GPT46,1)</f>
        <v>0</v>
      </c>
      <c r="GPM39" s="536">
        <f>ROUND(Eigenmischungen!GPU46,1)</f>
        <v>0</v>
      </c>
      <c r="GPN39" s="536">
        <f>ROUND(Eigenmischungen!GPV46,1)</f>
        <v>0</v>
      </c>
      <c r="GPO39" s="536">
        <f>ROUND(Eigenmischungen!GPW46,1)</f>
        <v>0</v>
      </c>
      <c r="GPP39" s="536">
        <f>ROUND(Eigenmischungen!GPX46,1)</f>
        <v>0</v>
      </c>
      <c r="GPQ39" s="536">
        <f>ROUND(Eigenmischungen!GPY46,1)</f>
        <v>0</v>
      </c>
      <c r="GPR39" s="536">
        <f>ROUND(Eigenmischungen!GPZ46,1)</f>
        <v>0</v>
      </c>
      <c r="GPS39" s="536">
        <f>ROUND(Eigenmischungen!GQA46,1)</f>
        <v>0</v>
      </c>
      <c r="GPT39" s="536">
        <f>ROUND(Eigenmischungen!GQB46,1)</f>
        <v>0</v>
      </c>
      <c r="GPU39" s="536">
        <f>ROUND(Eigenmischungen!GQC46,1)</f>
        <v>0</v>
      </c>
      <c r="GPV39" s="536">
        <f>ROUND(Eigenmischungen!GQD46,1)</f>
        <v>0</v>
      </c>
      <c r="GPW39" s="536">
        <f>ROUND(Eigenmischungen!GQE46,1)</f>
        <v>0</v>
      </c>
      <c r="GPX39" s="536">
        <f>ROUND(Eigenmischungen!GQF46,1)</f>
        <v>0</v>
      </c>
      <c r="GPY39" s="536">
        <f>ROUND(Eigenmischungen!GQG46,1)</f>
        <v>0</v>
      </c>
      <c r="GPZ39" s="536">
        <f>ROUND(Eigenmischungen!GQH46,1)</f>
        <v>0</v>
      </c>
      <c r="GQA39" s="536">
        <f>ROUND(Eigenmischungen!GQI46,1)</f>
        <v>0</v>
      </c>
      <c r="GQB39" s="536">
        <f>ROUND(Eigenmischungen!GQJ46,1)</f>
        <v>0</v>
      </c>
      <c r="GQC39" s="536">
        <f>ROUND(Eigenmischungen!GQK46,1)</f>
        <v>0</v>
      </c>
      <c r="GQD39" s="536">
        <f>ROUND(Eigenmischungen!GQL46,1)</f>
        <v>0</v>
      </c>
      <c r="GQE39" s="536">
        <f>ROUND(Eigenmischungen!GQM46,1)</f>
        <v>0</v>
      </c>
      <c r="GQF39" s="536">
        <f>ROUND(Eigenmischungen!GQN46,1)</f>
        <v>0</v>
      </c>
      <c r="GQG39" s="536">
        <f>ROUND(Eigenmischungen!GQO46,1)</f>
        <v>0</v>
      </c>
      <c r="GQH39" s="536">
        <f>ROUND(Eigenmischungen!GQP46,1)</f>
        <v>0</v>
      </c>
      <c r="GQI39" s="536">
        <f>ROUND(Eigenmischungen!GQQ46,1)</f>
        <v>0</v>
      </c>
      <c r="GQJ39" s="536">
        <f>ROUND(Eigenmischungen!GQR46,1)</f>
        <v>0</v>
      </c>
      <c r="GQK39" s="536">
        <f>ROUND(Eigenmischungen!GQS46,1)</f>
        <v>0</v>
      </c>
      <c r="GQL39" s="536">
        <f>ROUND(Eigenmischungen!GQT46,1)</f>
        <v>0</v>
      </c>
      <c r="GQM39" s="536">
        <f>ROUND(Eigenmischungen!GQU46,1)</f>
        <v>0</v>
      </c>
      <c r="GQN39" s="536">
        <f>ROUND(Eigenmischungen!GQV46,1)</f>
        <v>0</v>
      </c>
      <c r="GQO39" s="536">
        <f>ROUND(Eigenmischungen!GQW46,1)</f>
        <v>0</v>
      </c>
      <c r="GQP39" s="536">
        <f>ROUND(Eigenmischungen!GQX46,1)</f>
        <v>0</v>
      </c>
      <c r="GQQ39" s="536">
        <f>ROUND(Eigenmischungen!GQY46,1)</f>
        <v>0</v>
      </c>
      <c r="GQR39" s="536">
        <f>ROUND(Eigenmischungen!GQZ46,1)</f>
        <v>0</v>
      </c>
      <c r="GQS39" s="536">
        <f>ROUND(Eigenmischungen!GRA46,1)</f>
        <v>0</v>
      </c>
      <c r="GQT39" s="536">
        <f>ROUND(Eigenmischungen!GRB46,1)</f>
        <v>0</v>
      </c>
      <c r="GQU39" s="536">
        <f>ROUND(Eigenmischungen!GRC46,1)</f>
        <v>0</v>
      </c>
      <c r="GQV39" s="536">
        <f>ROUND(Eigenmischungen!GRD46,1)</f>
        <v>0</v>
      </c>
      <c r="GQW39" s="536">
        <f>ROUND(Eigenmischungen!GRE46,1)</f>
        <v>0</v>
      </c>
      <c r="GQX39" s="536">
        <f>ROUND(Eigenmischungen!GRF46,1)</f>
        <v>0</v>
      </c>
      <c r="GQY39" s="536">
        <f>ROUND(Eigenmischungen!GRG46,1)</f>
        <v>0</v>
      </c>
      <c r="GQZ39" s="536">
        <f>ROUND(Eigenmischungen!GRH46,1)</f>
        <v>0</v>
      </c>
      <c r="GRA39" s="536">
        <f>ROUND(Eigenmischungen!GRI46,1)</f>
        <v>0</v>
      </c>
      <c r="GRB39" s="536">
        <f>ROUND(Eigenmischungen!GRJ46,1)</f>
        <v>0</v>
      </c>
      <c r="GRC39" s="536">
        <f>ROUND(Eigenmischungen!GRK46,1)</f>
        <v>0</v>
      </c>
      <c r="GRD39" s="536">
        <f>ROUND(Eigenmischungen!GRL46,1)</f>
        <v>0</v>
      </c>
      <c r="GRE39" s="536">
        <f>ROUND(Eigenmischungen!GRM46,1)</f>
        <v>0</v>
      </c>
      <c r="GRF39" s="536">
        <f>ROUND(Eigenmischungen!GRN46,1)</f>
        <v>0</v>
      </c>
      <c r="GRG39" s="536">
        <f>ROUND(Eigenmischungen!GRO46,1)</f>
        <v>0</v>
      </c>
      <c r="GRH39" s="536">
        <f>ROUND(Eigenmischungen!GRP46,1)</f>
        <v>0</v>
      </c>
      <c r="GRI39" s="536">
        <f>ROUND(Eigenmischungen!GRQ46,1)</f>
        <v>0</v>
      </c>
      <c r="GRJ39" s="536">
        <f>ROUND(Eigenmischungen!GRR46,1)</f>
        <v>0</v>
      </c>
      <c r="GRK39" s="536">
        <f>ROUND(Eigenmischungen!GRS46,1)</f>
        <v>0</v>
      </c>
      <c r="GRL39" s="536">
        <f>ROUND(Eigenmischungen!GRT46,1)</f>
        <v>0</v>
      </c>
      <c r="GRM39" s="536">
        <f>ROUND(Eigenmischungen!GRU46,1)</f>
        <v>0</v>
      </c>
      <c r="GRN39" s="536">
        <f>ROUND(Eigenmischungen!GRV46,1)</f>
        <v>0</v>
      </c>
      <c r="GRO39" s="536">
        <f>ROUND(Eigenmischungen!GRW46,1)</f>
        <v>0</v>
      </c>
      <c r="GRP39" s="536">
        <f>ROUND(Eigenmischungen!GRX46,1)</f>
        <v>0</v>
      </c>
      <c r="GRQ39" s="536">
        <f>ROUND(Eigenmischungen!GRY46,1)</f>
        <v>0</v>
      </c>
      <c r="GRR39" s="536">
        <f>ROUND(Eigenmischungen!GRZ46,1)</f>
        <v>0</v>
      </c>
      <c r="GRS39" s="536">
        <f>ROUND(Eigenmischungen!GSA46,1)</f>
        <v>0</v>
      </c>
      <c r="GRT39" s="536">
        <f>ROUND(Eigenmischungen!GSB46,1)</f>
        <v>0</v>
      </c>
      <c r="GRU39" s="536">
        <f>ROUND(Eigenmischungen!GSC46,1)</f>
        <v>0</v>
      </c>
      <c r="GRV39" s="536">
        <f>ROUND(Eigenmischungen!GSD46,1)</f>
        <v>0</v>
      </c>
      <c r="GRW39" s="536">
        <f>ROUND(Eigenmischungen!GSE46,1)</f>
        <v>0</v>
      </c>
      <c r="GRX39" s="536">
        <f>ROUND(Eigenmischungen!GSF46,1)</f>
        <v>0</v>
      </c>
      <c r="GRY39" s="536">
        <f>ROUND(Eigenmischungen!GSG46,1)</f>
        <v>0</v>
      </c>
      <c r="GRZ39" s="536">
        <f>ROUND(Eigenmischungen!GSH46,1)</f>
        <v>0</v>
      </c>
      <c r="GSA39" s="536">
        <f>ROUND(Eigenmischungen!GSI46,1)</f>
        <v>0</v>
      </c>
      <c r="GSB39" s="536">
        <f>ROUND(Eigenmischungen!GSJ46,1)</f>
        <v>0</v>
      </c>
      <c r="GSC39" s="536">
        <f>ROUND(Eigenmischungen!GSK46,1)</f>
        <v>0</v>
      </c>
      <c r="GSD39" s="536">
        <f>ROUND(Eigenmischungen!GSL46,1)</f>
        <v>0</v>
      </c>
      <c r="GSE39" s="536">
        <f>ROUND(Eigenmischungen!GSM46,1)</f>
        <v>0</v>
      </c>
      <c r="GSF39" s="536">
        <f>ROUND(Eigenmischungen!GSN46,1)</f>
        <v>0</v>
      </c>
      <c r="GSG39" s="536">
        <f>ROUND(Eigenmischungen!GSO46,1)</f>
        <v>0</v>
      </c>
      <c r="GSH39" s="536">
        <f>ROUND(Eigenmischungen!GSP46,1)</f>
        <v>0</v>
      </c>
      <c r="GSI39" s="536">
        <f>ROUND(Eigenmischungen!GSQ46,1)</f>
        <v>0</v>
      </c>
      <c r="GSJ39" s="536">
        <f>ROUND(Eigenmischungen!GSR46,1)</f>
        <v>0</v>
      </c>
      <c r="GSK39" s="536">
        <f>ROUND(Eigenmischungen!GSS46,1)</f>
        <v>0</v>
      </c>
      <c r="GSL39" s="536">
        <f>ROUND(Eigenmischungen!GST46,1)</f>
        <v>0</v>
      </c>
      <c r="GSM39" s="536">
        <f>ROUND(Eigenmischungen!GSU46,1)</f>
        <v>0</v>
      </c>
      <c r="GSN39" s="536">
        <f>ROUND(Eigenmischungen!GSV46,1)</f>
        <v>0</v>
      </c>
      <c r="GSO39" s="536">
        <f>ROUND(Eigenmischungen!GSW46,1)</f>
        <v>0</v>
      </c>
      <c r="GSP39" s="536">
        <f>ROUND(Eigenmischungen!GSX46,1)</f>
        <v>0</v>
      </c>
      <c r="GSQ39" s="536">
        <f>ROUND(Eigenmischungen!GSY46,1)</f>
        <v>0</v>
      </c>
      <c r="GSR39" s="536">
        <f>ROUND(Eigenmischungen!GSZ46,1)</f>
        <v>0</v>
      </c>
      <c r="GSS39" s="536">
        <f>ROUND(Eigenmischungen!GTA46,1)</f>
        <v>0</v>
      </c>
      <c r="GST39" s="536">
        <f>ROUND(Eigenmischungen!GTB46,1)</f>
        <v>0</v>
      </c>
      <c r="GSU39" s="536">
        <f>ROUND(Eigenmischungen!GTC46,1)</f>
        <v>0</v>
      </c>
      <c r="GSV39" s="536">
        <f>ROUND(Eigenmischungen!GTD46,1)</f>
        <v>0</v>
      </c>
      <c r="GSW39" s="536">
        <f>ROUND(Eigenmischungen!GTE46,1)</f>
        <v>0</v>
      </c>
      <c r="GSX39" s="536">
        <f>ROUND(Eigenmischungen!GTF46,1)</f>
        <v>0</v>
      </c>
      <c r="GSY39" s="536">
        <f>ROUND(Eigenmischungen!GTG46,1)</f>
        <v>0</v>
      </c>
      <c r="GSZ39" s="536">
        <f>ROUND(Eigenmischungen!GTH46,1)</f>
        <v>0</v>
      </c>
      <c r="GTA39" s="536">
        <f>ROUND(Eigenmischungen!GTI46,1)</f>
        <v>0</v>
      </c>
      <c r="GTB39" s="536">
        <f>ROUND(Eigenmischungen!GTJ46,1)</f>
        <v>0</v>
      </c>
      <c r="GTC39" s="536">
        <f>ROUND(Eigenmischungen!GTK46,1)</f>
        <v>0</v>
      </c>
      <c r="GTD39" s="536">
        <f>ROUND(Eigenmischungen!GTL46,1)</f>
        <v>0</v>
      </c>
      <c r="GTE39" s="536">
        <f>ROUND(Eigenmischungen!GTM46,1)</f>
        <v>0</v>
      </c>
      <c r="GTF39" s="536">
        <f>ROUND(Eigenmischungen!GTN46,1)</f>
        <v>0</v>
      </c>
      <c r="GTG39" s="536">
        <f>ROUND(Eigenmischungen!GTO46,1)</f>
        <v>0</v>
      </c>
      <c r="GTH39" s="536">
        <f>ROUND(Eigenmischungen!GTP46,1)</f>
        <v>0</v>
      </c>
      <c r="GTI39" s="536">
        <f>ROUND(Eigenmischungen!GTQ46,1)</f>
        <v>0</v>
      </c>
      <c r="GTJ39" s="536">
        <f>ROUND(Eigenmischungen!GTR46,1)</f>
        <v>0</v>
      </c>
      <c r="GTK39" s="536">
        <f>ROUND(Eigenmischungen!GTS46,1)</f>
        <v>0</v>
      </c>
      <c r="GTL39" s="536">
        <f>ROUND(Eigenmischungen!GTT46,1)</f>
        <v>0</v>
      </c>
      <c r="GTM39" s="536">
        <f>ROUND(Eigenmischungen!GTU46,1)</f>
        <v>0</v>
      </c>
      <c r="GTN39" s="536">
        <f>ROUND(Eigenmischungen!GTV46,1)</f>
        <v>0</v>
      </c>
      <c r="GTO39" s="536">
        <f>ROUND(Eigenmischungen!GTW46,1)</f>
        <v>0</v>
      </c>
      <c r="GTP39" s="536">
        <f>ROUND(Eigenmischungen!GTX46,1)</f>
        <v>0</v>
      </c>
      <c r="GTQ39" s="536">
        <f>ROUND(Eigenmischungen!GTY46,1)</f>
        <v>0</v>
      </c>
      <c r="GTR39" s="536">
        <f>ROUND(Eigenmischungen!GTZ46,1)</f>
        <v>0</v>
      </c>
      <c r="GTS39" s="536">
        <f>ROUND(Eigenmischungen!GUA46,1)</f>
        <v>0</v>
      </c>
      <c r="GTT39" s="536">
        <f>ROUND(Eigenmischungen!GUB46,1)</f>
        <v>0</v>
      </c>
      <c r="GTU39" s="536">
        <f>ROUND(Eigenmischungen!GUC46,1)</f>
        <v>0</v>
      </c>
      <c r="GTV39" s="536">
        <f>ROUND(Eigenmischungen!GUD46,1)</f>
        <v>0</v>
      </c>
      <c r="GTW39" s="536">
        <f>ROUND(Eigenmischungen!GUE46,1)</f>
        <v>0</v>
      </c>
      <c r="GTX39" s="536">
        <f>ROUND(Eigenmischungen!GUF46,1)</f>
        <v>0</v>
      </c>
      <c r="GTY39" s="536">
        <f>ROUND(Eigenmischungen!GUG46,1)</f>
        <v>0</v>
      </c>
      <c r="GTZ39" s="536">
        <f>ROUND(Eigenmischungen!GUH46,1)</f>
        <v>0</v>
      </c>
      <c r="GUA39" s="536">
        <f>ROUND(Eigenmischungen!GUI46,1)</f>
        <v>0</v>
      </c>
      <c r="GUB39" s="536">
        <f>ROUND(Eigenmischungen!GUJ46,1)</f>
        <v>0</v>
      </c>
      <c r="GUC39" s="536">
        <f>ROUND(Eigenmischungen!GUK46,1)</f>
        <v>0</v>
      </c>
      <c r="GUD39" s="536">
        <f>ROUND(Eigenmischungen!GUL46,1)</f>
        <v>0</v>
      </c>
      <c r="GUE39" s="536">
        <f>ROUND(Eigenmischungen!GUM46,1)</f>
        <v>0</v>
      </c>
      <c r="GUF39" s="536">
        <f>ROUND(Eigenmischungen!GUN46,1)</f>
        <v>0</v>
      </c>
      <c r="GUG39" s="536">
        <f>ROUND(Eigenmischungen!GUO46,1)</f>
        <v>0</v>
      </c>
      <c r="GUH39" s="536">
        <f>ROUND(Eigenmischungen!GUP46,1)</f>
        <v>0</v>
      </c>
      <c r="GUI39" s="536">
        <f>ROUND(Eigenmischungen!GUQ46,1)</f>
        <v>0</v>
      </c>
      <c r="GUJ39" s="536">
        <f>ROUND(Eigenmischungen!GUR46,1)</f>
        <v>0</v>
      </c>
      <c r="GUK39" s="536">
        <f>ROUND(Eigenmischungen!GUS46,1)</f>
        <v>0</v>
      </c>
      <c r="GUL39" s="536">
        <f>ROUND(Eigenmischungen!GUT46,1)</f>
        <v>0</v>
      </c>
      <c r="GUM39" s="536">
        <f>ROUND(Eigenmischungen!GUU46,1)</f>
        <v>0</v>
      </c>
      <c r="GUN39" s="536">
        <f>ROUND(Eigenmischungen!GUV46,1)</f>
        <v>0</v>
      </c>
      <c r="GUO39" s="536">
        <f>ROUND(Eigenmischungen!GUW46,1)</f>
        <v>0</v>
      </c>
      <c r="GUP39" s="536">
        <f>ROUND(Eigenmischungen!GUX46,1)</f>
        <v>0</v>
      </c>
      <c r="GUQ39" s="536">
        <f>ROUND(Eigenmischungen!GUY46,1)</f>
        <v>0</v>
      </c>
      <c r="GUR39" s="536">
        <f>ROUND(Eigenmischungen!GUZ46,1)</f>
        <v>0</v>
      </c>
      <c r="GUS39" s="536">
        <f>ROUND(Eigenmischungen!GVA46,1)</f>
        <v>0</v>
      </c>
      <c r="GUT39" s="536">
        <f>ROUND(Eigenmischungen!GVB46,1)</f>
        <v>0</v>
      </c>
      <c r="GUU39" s="536">
        <f>ROUND(Eigenmischungen!GVC46,1)</f>
        <v>0</v>
      </c>
      <c r="GUV39" s="536">
        <f>ROUND(Eigenmischungen!GVD46,1)</f>
        <v>0</v>
      </c>
      <c r="GUW39" s="536">
        <f>ROUND(Eigenmischungen!GVE46,1)</f>
        <v>0</v>
      </c>
      <c r="GUX39" s="536">
        <f>ROUND(Eigenmischungen!GVF46,1)</f>
        <v>0</v>
      </c>
      <c r="GUY39" s="536">
        <f>ROUND(Eigenmischungen!GVG46,1)</f>
        <v>0</v>
      </c>
      <c r="GUZ39" s="536">
        <f>ROUND(Eigenmischungen!GVH46,1)</f>
        <v>0</v>
      </c>
      <c r="GVA39" s="536">
        <f>ROUND(Eigenmischungen!GVI46,1)</f>
        <v>0</v>
      </c>
      <c r="GVB39" s="536">
        <f>ROUND(Eigenmischungen!GVJ46,1)</f>
        <v>0</v>
      </c>
      <c r="GVC39" s="536">
        <f>ROUND(Eigenmischungen!GVK46,1)</f>
        <v>0</v>
      </c>
      <c r="GVD39" s="536">
        <f>ROUND(Eigenmischungen!GVL46,1)</f>
        <v>0</v>
      </c>
      <c r="GVE39" s="536">
        <f>ROUND(Eigenmischungen!GVM46,1)</f>
        <v>0</v>
      </c>
      <c r="GVF39" s="536">
        <f>ROUND(Eigenmischungen!GVN46,1)</f>
        <v>0</v>
      </c>
      <c r="GVG39" s="536">
        <f>ROUND(Eigenmischungen!GVO46,1)</f>
        <v>0</v>
      </c>
      <c r="GVH39" s="536">
        <f>ROUND(Eigenmischungen!GVP46,1)</f>
        <v>0</v>
      </c>
      <c r="GVI39" s="536">
        <f>ROUND(Eigenmischungen!GVQ46,1)</f>
        <v>0</v>
      </c>
      <c r="GVJ39" s="536">
        <f>ROUND(Eigenmischungen!GVR46,1)</f>
        <v>0</v>
      </c>
      <c r="GVK39" s="536">
        <f>ROUND(Eigenmischungen!GVS46,1)</f>
        <v>0</v>
      </c>
      <c r="GVL39" s="536">
        <f>ROUND(Eigenmischungen!GVT46,1)</f>
        <v>0</v>
      </c>
      <c r="GVM39" s="536">
        <f>ROUND(Eigenmischungen!GVU46,1)</f>
        <v>0</v>
      </c>
      <c r="GVN39" s="536">
        <f>ROUND(Eigenmischungen!GVV46,1)</f>
        <v>0</v>
      </c>
      <c r="GVO39" s="536">
        <f>ROUND(Eigenmischungen!GVW46,1)</f>
        <v>0</v>
      </c>
      <c r="GVP39" s="536">
        <f>ROUND(Eigenmischungen!GVX46,1)</f>
        <v>0</v>
      </c>
      <c r="GVQ39" s="536">
        <f>ROUND(Eigenmischungen!GVY46,1)</f>
        <v>0</v>
      </c>
      <c r="GVR39" s="536">
        <f>ROUND(Eigenmischungen!GVZ46,1)</f>
        <v>0</v>
      </c>
      <c r="GVS39" s="536">
        <f>ROUND(Eigenmischungen!GWA46,1)</f>
        <v>0</v>
      </c>
      <c r="GVT39" s="536">
        <f>ROUND(Eigenmischungen!GWB46,1)</f>
        <v>0</v>
      </c>
      <c r="GVU39" s="536">
        <f>ROUND(Eigenmischungen!GWC46,1)</f>
        <v>0</v>
      </c>
      <c r="GVV39" s="536">
        <f>ROUND(Eigenmischungen!GWD46,1)</f>
        <v>0</v>
      </c>
      <c r="GVW39" s="536">
        <f>ROUND(Eigenmischungen!GWE46,1)</f>
        <v>0</v>
      </c>
      <c r="GVX39" s="536">
        <f>ROUND(Eigenmischungen!GWF46,1)</f>
        <v>0</v>
      </c>
      <c r="GVY39" s="536">
        <f>ROUND(Eigenmischungen!GWG46,1)</f>
        <v>0</v>
      </c>
      <c r="GVZ39" s="536">
        <f>ROUND(Eigenmischungen!GWH46,1)</f>
        <v>0</v>
      </c>
      <c r="GWA39" s="536">
        <f>ROUND(Eigenmischungen!GWI46,1)</f>
        <v>0</v>
      </c>
      <c r="GWB39" s="536">
        <f>ROUND(Eigenmischungen!GWJ46,1)</f>
        <v>0</v>
      </c>
      <c r="GWC39" s="536">
        <f>ROUND(Eigenmischungen!GWK46,1)</f>
        <v>0</v>
      </c>
      <c r="GWD39" s="536">
        <f>ROUND(Eigenmischungen!GWL46,1)</f>
        <v>0</v>
      </c>
      <c r="GWE39" s="536">
        <f>ROUND(Eigenmischungen!GWM46,1)</f>
        <v>0</v>
      </c>
      <c r="GWF39" s="536">
        <f>ROUND(Eigenmischungen!GWN46,1)</f>
        <v>0</v>
      </c>
      <c r="GWG39" s="536">
        <f>ROUND(Eigenmischungen!GWO46,1)</f>
        <v>0</v>
      </c>
      <c r="GWH39" s="536">
        <f>ROUND(Eigenmischungen!GWP46,1)</f>
        <v>0</v>
      </c>
      <c r="GWI39" s="536">
        <f>ROUND(Eigenmischungen!GWQ46,1)</f>
        <v>0</v>
      </c>
      <c r="GWJ39" s="536">
        <f>ROUND(Eigenmischungen!GWR46,1)</f>
        <v>0</v>
      </c>
      <c r="GWK39" s="536">
        <f>ROUND(Eigenmischungen!GWS46,1)</f>
        <v>0</v>
      </c>
      <c r="GWL39" s="536">
        <f>ROUND(Eigenmischungen!GWT46,1)</f>
        <v>0</v>
      </c>
      <c r="GWM39" s="536">
        <f>ROUND(Eigenmischungen!GWU46,1)</f>
        <v>0</v>
      </c>
      <c r="GWN39" s="536">
        <f>ROUND(Eigenmischungen!GWV46,1)</f>
        <v>0</v>
      </c>
      <c r="GWO39" s="536">
        <f>ROUND(Eigenmischungen!GWW46,1)</f>
        <v>0</v>
      </c>
      <c r="GWP39" s="536">
        <f>ROUND(Eigenmischungen!GWX46,1)</f>
        <v>0</v>
      </c>
      <c r="GWQ39" s="536">
        <f>ROUND(Eigenmischungen!GWY46,1)</f>
        <v>0</v>
      </c>
      <c r="GWR39" s="536">
        <f>ROUND(Eigenmischungen!GWZ46,1)</f>
        <v>0</v>
      </c>
      <c r="GWS39" s="536">
        <f>ROUND(Eigenmischungen!GXA46,1)</f>
        <v>0</v>
      </c>
      <c r="GWT39" s="536">
        <f>ROUND(Eigenmischungen!GXB46,1)</f>
        <v>0</v>
      </c>
      <c r="GWU39" s="536">
        <f>ROUND(Eigenmischungen!GXC46,1)</f>
        <v>0</v>
      </c>
      <c r="GWV39" s="536">
        <f>ROUND(Eigenmischungen!GXD46,1)</f>
        <v>0</v>
      </c>
      <c r="GWW39" s="536">
        <f>ROUND(Eigenmischungen!GXE46,1)</f>
        <v>0</v>
      </c>
      <c r="GWX39" s="536">
        <f>ROUND(Eigenmischungen!GXF46,1)</f>
        <v>0</v>
      </c>
      <c r="GWY39" s="536">
        <f>ROUND(Eigenmischungen!GXG46,1)</f>
        <v>0</v>
      </c>
      <c r="GWZ39" s="536">
        <f>ROUND(Eigenmischungen!GXH46,1)</f>
        <v>0</v>
      </c>
      <c r="GXA39" s="536">
        <f>ROUND(Eigenmischungen!GXI46,1)</f>
        <v>0</v>
      </c>
      <c r="GXB39" s="536">
        <f>ROUND(Eigenmischungen!GXJ46,1)</f>
        <v>0</v>
      </c>
      <c r="GXC39" s="536">
        <f>ROUND(Eigenmischungen!GXK46,1)</f>
        <v>0</v>
      </c>
      <c r="GXD39" s="536">
        <f>ROUND(Eigenmischungen!GXL46,1)</f>
        <v>0</v>
      </c>
      <c r="GXE39" s="536">
        <f>ROUND(Eigenmischungen!GXM46,1)</f>
        <v>0</v>
      </c>
      <c r="GXF39" s="536">
        <f>ROUND(Eigenmischungen!GXN46,1)</f>
        <v>0</v>
      </c>
      <c r="GXG39" s="536">
        <f>ROUND(Eigenmischungen!GXO46,1)</f>
        <v>0</v>
      </c>
      <c r="GXH39" s="536">
        <f>ROUND(Eigenmischungen!GXP46,1)</f>
        <v>0</v>
      </c>
      <c r="GXI39" s="536">
        <f>ROUND(Eigenmischungen!GXQ46,1)</f>
        <v>0</v>
      </c>
      <c r="GXJ39" s="536">
        <f>ROUND(Eigenmischungen!GXR46,1)</f>
        <v>0</v>
      </c>
      <c r="GXK39" s="536">
        <f>ROUND(Eigenmischungen!GXS46,1)</f>
        <v>0</v>
      </c>
      <c r="GXL39" s="536">
        <f>ROUND(Eigenmischungen!GXT46,1)</f>
        <v>0</v>
      </c>
      <c r="GXM39" s="536">
        <f>ROUND(Eigenmischungen!GXU46,1)</f>
        <v>0</v>
      </c>
      <c r="GXN39" s="536">
        <f>ROUND(Eigenmischungen!GXV46,1)</f>
        <v>0</v>
      </c>
      <c r="GXO39" s="536">
        <f>ROUND(Eigenmischungen!GXW46,1)</f>
        <v>0</v>
      </c>
      <c r="GXP39" s="536">
        <f>ROUND(Eigenmischungen!GXX46,1)</f>
        <v>0</v>
      </c>
      <c r="GXQ39" s="536">
        <f>ROUND(Eigenmischungen!GXY46,1)</f>
        <v>0</v>
      </c>
      <c r="GXR39" s="536">
        <f>ROUND(Eigenmischungen!GXZ46,1)</f>
        <v>0</v>
      </c>
      <c r="GXS39" s="536">
        <f>ROUND(Eigenmischungen!GYA46,1)</f>
        <v>0</v>
      </c>
      <c r="GXT39" s="536">
        <f>ROUND(Eigenmischungen!GYB46,1)</f>
        <v>0</v>
      </c>
      <c r="GXU39" s="536">
        <f>ROUND(Eigenmischungen!GYC46,1)</f>
        <v>0</v>
      </c>
      <c r="GXV39" s="536">
        <f>ROUND(Eigenmischungen!GYD46,1)</f>
        <v>0</v>
      </c>
      <c r="GXW39" s="536">
        <f>ROUND(Eigenmischungen!GYE46,1)</f>
        <v>0</v>
      </c>
      <c r="GXX39" s="536">
        <f>ROUND(Eigenmischungen!GYF46,1)</f>
        <v>0</v>
      </c>
      <c r="GXY39" s="536">
        <f>ROUND(Eigenmischungen!GYG46,1)</f>
        <v>0</v>
      </c>
      <c r="GXZ39" s="536">
        <f>ROUND(Eigenmischungen!GYH46,1)</f>
        <v>0</v>
      </c>
      <c r="GYA39" s="536">
        <f>ROUND(Eigenmischungen!GYI46,1)</f>
        <v>0</v>
      </c>
      <c r="GYB39" s="536">
        <f>ROUND(Eigenmischungen!GYJ46,1)</f>
        <v>0</v>
      </c>
      <c r="GYC39" s="536">
        <f>ROUND(Eigenmischungen!GYK46,1)</f>
        <v>0</v>
      </c>
      <c r="GYD39" s="536">
        <f>ROUND(Eigenmischungen!GYL46,1)</f>
        <v>0</v>
      </c>
      <c r="GYE39" s="536">
        <f>ROUND(Eigenmischungen!GYM46,1)</f>
        <v>0</v>
      </c>
      <c r="GYF39" s="536">
        <f>ROUND(Eigenmischungen!GYN46,1)</f>
        <v>0</v>
      </c>
      <c r="GYG39" s="536">
        <f>ROUND(Eigenmischungen!GYO46,1)</f>
        <v>0</v>
      </c>
      <c r="GYH39" s="536">
        <f>ROUND(Eigenmischungen!GYP46,1)</f>
        <v>0</v>
      </c>
      <c r="GYI39" s="536">
        <f>ROUND(Eigenmischungen!GYQ46,1)</f>
        <v>0</v>
      </c>
      <c r="GYJ39" s="536">
        <f>ROUND(Eigenmischungen!GYR46,1)</f>
        <v>0</v>
      </c>
      <c r="GYK39" s="536">
        <f>ROUND(Eigenmischungen!GYS46,1)</f>
        <v>0</v>
      </c>
      <c r="GYL39" s="536">
        <f>ROUND(Eigenmischungen!GYT46,1)</f>
        <v>0</v>
      </c>
      <c r="GYM39" s="536">
        <f>ROUND(Eigenmischungen!GYU46,1)</f>
        <v>0</v>
      </c>
      <c r="GYN39" s="536">
        <f>ROUND(Eigenmischungen!GYV46,1)</f>
        <v>0</v>
      </c>
      <c r="GYO39" s="536">
        <f>ROUND(Eigenmischungen!GYW46,1)</f>
        <v>0</v>
      </c>
      <c r="GYP39" s="536">
        <f>ROUND(Eigenmischungen!GYX46,1)</f>
        <v>0</v>
      </c>
      <c r="GYQ39" s="536">
        <f>ROUND(Eigenmischungen!GYY46,1)</f>
        <v>0</v>
      </c>
      <c r="GYR39" s="536">
        <f>ROUND(Eigenmischungen!GYZ46,1)</f>
        <v>0</v>
      </c>
      <c r="GYS39" s="536">
        <f>ROUND(Eigenmischungen!GZA46,1)</f>
        <v>0</v>
      </c>
      <c r="GYT39" s="536">
        <f>ROUND(Eigenmischungen!GZB46,1)</f>
        <v>0</v>
      </c>
      <c r="GYU39" s="536">
        <f>ROUND(Eigenmischungen!GZC46,1)</f>
        <v>0</v>
      </c>
      <c r="GYV39" s="536">
        <f>ROUND(Eigenmischungen!GZD46,1)</f>
        <v>0</v>
      </c>
      <c r="GYW39" s="536">
        <f>ROUND(Eigenmischungen!GZE46,1)</f>
        <v>0</v>
      </c>
      <c r="GYX39" s="536">
        <f>ROUND(Eigenmischungen!GZF46,1)</f>
        <v>0</v>
      </c>
      <c r="GYY39" s="536">
        <f>ROUND(Eigenmischungen!GZG46,1)</f>
        <v>0</v>
      </c>
      <c r="GYZ39" s="536">
        <f>ROUND(Eigenmischungen!GZH46,1)</f>
        <v>0</v>
      </c>
      <c r="GZA39" s="536">
        <f>ROUND(Eigenmischungen!GZI46,1)</f>
        <v>0</v>
      </c>
      <c r="GZB39" s="536">
        <f>ROUND(Eigenmischungen!GZJ46,1)</f>
        <v>0</v>
      </c>
      <c r="GZC39" s="536">
        <f>ROUND(Eigenmischungen!GZK46,1)</f>
        <v>0</v>
      </c>
      <c r="GZD39" s="536">
        <f>ROUND(Eigenmischungen!GZL46,1)</f>
        <v>0</v>
      </c>
      <c r="GZE39" s="536">
        <f>ROUND(Eigenmischungen!GZM46,1)</f>
        <v>0</v>
      </c>
      <c r="GZF39" s="536">
        <f>ROUND(Eigenmischungen!GZN46,1)</f>
        <v>0</v>
      </c>
      <c r="GZG39" s="536">
        <f>ROUND(Eigenmischungen!GZO46,1)</f>
        <v>0</v>
      </c>
      <c r="GZH39" s="536">
        <f>ROUND(Eigenmischungen!GZP46,1)</f>
        <v>0</v>
      </c>
      <c r="GZI39" s="536">
        <f>ROUND(Eigenmischungen!GZQ46,1)</f>
        <v>0</v>
      </c>
      <c r="GZJ39" s="536">
        <f>ROUND(Eigenmischungen!GZR46,1)</f>
        <v>0</v>
      </c>
      <c r="GZK39" s="536">
        <f>ROUND(Eigenmischungen!GZS46,1)</f>
        <v>0</v>
      </c>
      <c r="GZL39" s="536">
        <f>ROUND(Eigenmischungen!GZT46,1)</f>
        <v>0</v>
      </c>
      <c r="GZM39" s="536">
        <f>ROUND(Eigenmischungen!GZU46,1)</f>
        <v>0</v>
      </c>
      <c r="GZN39" s="536">
        <f>ROUND(Eigenmischungen!GZV46,1)</f>
        <v>0</v>
      </c>
      <c r="GZO39" s="536">
        <f>ROUND(Eigenmischungen!GZW46,1)</f>
        <v>0</v>
      </c>
      <c r="GZP39" s="536">
        <f>ROUND(Eigenmischungen!GZX46,1)</f>
        <v>0</v>
      </c>
      <c r="GZQ39" s="536">
        <f>ROUND(Eigenmischungen!GZY46,1)</f>
        <v>0</v>
      </c>
      <c r="GZR39" s="536">
        <f>ROUND(Eigenmischungen!GZZ46,1)</f>
        <v>0</v>
      </c>
      <c r="GZS39" s="536">
        <f>ROUND(Eigenmischungen!HAA46,1)</f>
        <v>0</v>
      </c>
      <c r="GZT39" s="536">
        <f>ROUND(Eigenmischungen!HAB46,1)</f>
        <v>0</v>
      </c>
      <c r="GZU39" s="536">
        <f>ROUND(Eigenmischungen!HAC46,1)</f>
        <v>0</v>
      </c>
      <c r="GZV39" s="536">
        <f>ROUND(Eigenmischungen!HAD46,1)</f>
        <v>0</v>
      </c>
      <c r="GZW39" s="536">
        <f>ROUND(Eigenmischungen!HAE46,1)</f>
        <v>0</v>
      </c>
      <c r="GZX39" s="536">
        <f>ROUND(Eigenmischungen!HAF46,1)</f>
        <v>0</v>
      </c>
      <c r="GZY39" s="536">
        <f>ROUND(Eigenmischungen!HAG46,1)</f>
        <v>0</v>
      </c>
      <c r="GZZ39" s="536">
        <f>ROUND(Eigenmischungen!HAH46,1)</f>
        <v>0</v>
      </c>
      <c r="HAA39" s="536">
        <f>ROUND(Eigenmischungen!HAI46,1)</f>
        <v>0</v>
      </c>
      <c r="HAB39" s="536">
        <f>ROUND(Eigenmischungen!HAJ46,1)</f>
        <v>0</v>
      </c>
      <c r="HAC39" s="536">
        <f>ROUND(Eigenmischungen!HAK46,1)</f>
        <v>0</v>
      </c>
      <c r="HAD39" s="536">
        <f>ROUND(Eigenmischungen!HAL46,1)</f>
        <v>0</v>
      </c>
      <c r="HAE39" s="536">
        <f>ROUND(Eigenmischungen!HAM46,1)</f>
        <v>0</v>
      </c>
      <c r="HAF39" s="536">
        <f>ROUND(Eigenmischungen!HAN46,1)</f>
        <v>0</v>
      </c>
      <c r="HAG39" s="536">
        <f>ROUND(Eigenmischungen!HAO46,1)</f>
        <v>0</v>
      </c>
      <c r="HAH39" s="536">
        <f>ROUND(Eigenmischungen!HAP46,1)</f>
        <v>0</v>
      </c>
      <c r="HAI39" s="536">
        <f>ROUND(Eigenmischungen!HAQ46,1)</f>
        <v>0</v>
      </c>
      <c r="HAJ39" s="536">
        <f>ROUND(Eigenmischungen!HAR46,1)</f>
        <v>0</v>
      </c>
      <c r="HAK39" s="536">
        <f>ROUND(Eigenmischungen!HAS46,1)</f>
        <v>0</v>
      </c>
      <c r="HAL39" s="536">
        <f>ROUND(Eigenmischungen!HAT46,1)</f>
        <v>0</v>
      </c>
      <c r="HAM39" s="536">
        <f>ROUND(Eigenmischungen!HAU46,1)</f>
        <v>0</v>
      </c>
      <c r="HAN39" s="536">
        <f>ROUND(Eigenmischungen!HAV46,1)</f>
        <v>0</v>
      </c>
      <c r="HAO39" s="536">
        <f>ROUND(Eigenmischungen!HAW46,1)</f>
        <v>0</v>
      </c>
      <c r="HAP39" s="536">
        <f>ROUND(Eigenmischungen!HAX46,1)</f>
        <v>0</v>
      </c>
      <c r="HAQ39" s="536">
        <f>ROUND(Eigenmischungen!HAY46,1)</f>
        <v>0</v>
      </c>
      <c r="HAR39" s="536">
        <f>ROUND(Eigenmischungen!HAZ46,1)</f>
        <v>0</v>
      </c>
      <c r="HAS39" s="536">
        <f>ROUND(Eigenmischungen!HBA46,1)</f>
        <v>0</v>
      </c>
      <c r="HAT39" s="536">
        <f>ROUND(Eigenmischungen!HBB46,1)</f>
        <v>0</v>
      </c>
      <c r="HAU39" s="536">
        <f>ROUND(Eigenmischungen!HBC46,1)</f>
        <v>0</v>
      </c>
      <c r="HAV39" s="536">
        <f>ROUND(Eigenmischungen!HBD46,1)</f>
        <v>0</v>
      </c>
      <c r="HAW39" s="536">
        <f>ROUND(Eigenmischungen!HBE46,1)</f>
        <v>0</v>
      </c>
      <c r="HAX39" s="536">
        <f>ROUND(Eigenmischungen!HBF46,1)</f>
        <v>0</v>
      </c>
      <c r="HAY39" s="536">
        <f>ROUND(Eigenmischungen!HBG46,1)</f>
        <v>0</v>
      </c>
      <c r="HAZ39" s="536">
        <f>ROUND(Eigenmischungen!HBH46,1)</f>
        <v>0</v>
      </c>
      <c r="HBA39" s="536">
        <f>ROUND(Eigenmischungen!HBI46,1)</f>
        <v>0</v>
      </c>
      <c r="HBB39" s="536">
        <f>ROUND(Eigenmischungen!HBJ46,1)</f>
        <v>0</v>
      </c>
      <c r="HBC39" s="536">
        <f>ROUND(Eigenmischungen!HBK46,1)</f>
        <v>0</v>
      </c>
      <c r="HBD39" s="536">
        <f>ROUND(Eigenmischungen!HBL46,1)</f>
        <v>0</v>
      </c>
      <c r="HBE39" s="536">
        <f>ROUND(Eigenmischungen!HBM46,1)</f>
        <v>0</v>
      </c>
      <c r="HBF39" s="536">
        <f>ROUND(Eigenmischungen!HBN46,1)</f>
        <v>0</v>
      </c>
      <c r="HBG39" s="536">
        <f>ROUND(Eigenmischungen!HBO46,1)</f>
        <v>0</v>
      </c>
      <c r="HBH39" s="536">
        <f>ROUND(Eigenmischungen!HBP46,1)</f>
        <v>0</v>
      </c>
      <c r="HBI39" s="536">
        <f>ROUND(Eigenmischungen!HBQ46,1)</f>
        <v>0</v>
      </c>
      <c r="HBJ39" s="536">
        <f>ROUND(Eigenmischungen!HBR46,1)</f>
        <v>0</v>
      </c>
      <c r="HBK39" s="536">
        <f>ROUND(Eigenmischungen!HBS46,1)</f>
        <v>0</v>
      </c>
      <c r="HBL39" s="536">
        <f>ROUND(Eigenmischungen!HBT46,1)</f>
        <v>0</v>
      </c>
      <c r="HBM39" s="536">
        <f>ROUND(Eigenmischungen!HBU46,1)</f>
        <v>0</v>
      </c>
      <c r="HBN39" s="536">
        <f>ROUND(Eigenmischungen!HBV46,1)</f>
        <v>0</v>
      </c>
      <c r="HBO39" s="536">
        <f>ROUND(Eigenmischungen!HBW46,1)</f>
        <v>0</v>
      </c>
      <c r="HBP39" s="536">
        <f>ROUND(Eigenmischungen!HBX46,1)</f>
        <v>0</v>
      </c>
      <c r="HBQ39" s="536">
        <f>ROUND(Eigenmischungen!HBY46,1)</f>
        <v>0</v>
      </c>
      <c r="HBR39" s="536">
        <f>ROUND(Eigenmischungen!HBZ46,1)</f>
        <v>0</v>
      </c>
      <c r="HBS39" s="536">
        <f>ROUND(Eigenmischungen!HCA46,1)</f>
        <v>0</v>
      </c>
      <c r="HBT39" s="536">
        <f>ROUND(Eigenmischungen!HCB46,1)</f>
        <v>0</v>
      </c>
      <c r="HBU39" s="536">
        <f>ROUND(Eigenmischungen!HCC46,1)</f>
        <v>0</v>
      </c>
      <c r="HBV39" s="536">
        <f>ROUND(Eigenmischungen!HCD46,1)</f>
        <v>0</v>
      </c>
      <c r="HBW39" s="536">
        <f>ROUND(Eigenmischungen!HCE46,1)</f>
        <v>0</v>
      </c>
      <c r="HBX39" s="536">
        <f>ROUND(Eigenmischungen!HCF46,1)</f>
        <v>0</v>
      </c>
      <c r="HBY39" s="536">
        <f>ROUND(Eigenmischungen!HCG46,1)</f>
        <v>0</v>
      </c>
      <c r="HBZ39" s="536">
        <f>ROUND(Eigenmischungen!HCH46,1)</f>
        <v>0</v>
      </c>
      <c r="HCA39" s="536">
        <f>ROUND(Eigenmischungen!HCI46,1)</f>
        <v>0</v>
      </c>
      <c r="HCB39" s="536">
        <f>ROUND(Eigenmischungen!HCJ46,1)</f>
        <v>0</v>
      </c>
      <c r="HCC39" s="536">
        <f>ROUND(Eigenmischungen!HCK46,1)</f>
        <v>0</v>
      </c>
      <c r="HCD39" s="536">
        <f>ROUND(Eigenmischungen!HCL46,1)</f>
        <v>0</v>
      </c>
      <c r="HCE39" s="536">
        <f>ROUND(Eigenmischungen!HCM46,1)</f>
        <v>0</v>
      </c>
      <c r="HCF39" s="536">
        <f>ROUND(Eigenmischungen!HCN46,1)</f>
        <v>0</v>
      </c>
      <c r="HCG39" s="536">
        <f>ROUND(Eigenmischungen!HCO46,1)</f>
        <v>0</v>
      </c>
      <c r="HCH39" s="536">
        <f>ROUND(Eigenmischungen!HCP46,1)</f>
        <v>0</v>
      </c>
      <c r="HCI39" s="536">
        <f>ROUND(Eigenmischungen!HCQ46,1)</f>
        <v>0</v>
      </c>
      <c r="HCJ39" s="536">
        <f>ROUND(Eigenmischungen!HCR46,1)</f>
        <v>0</v>
      </c>
      <c r="HCK39" s="536">
        <f>ROUND(Eigenmischungen!HCS46,1)</f>
        <v>0</v>
      </c>
      <c r="HCL39" s="536">
        <f>ROUND(Eigenmischungen!HCT46,1)</f>
        <v>0</v>
      </c>
      <c r="HCM39" s="536">
        <f>ROUND(Eigenmischungen!HCU46,1)</f>
        <v>0</v>
      </c>
      <c r="HCN39" s="536">
        <f>ROUND(Eigenmischungen!HCV46,1)</f>
        <v>0</v>
      </c>
      <c r="HCO39" s="536">
        <f>ROUND(Eigenmischungen!HCW46,1)</f>
        <v>0</v>
      </c>
      <c r="HCP39" s="536">
        <f>ROUND(Eigenmischungen!HCX46,1)</f>
        <v>0</v>
      </c>
      <c r="HCQ39" s="536">
        <f>ROUND(Eigenmischungen!HCY46,1)</f>
        <v>0</v>
      </c>
      <c r="HCR39" s="536">
        <f>ROUND(Eigenmischungen!HCZ46,1)</f>
        <v>0</v>
      </c>
      <c r="HCS39" s="536">
        <f>ROUND(Eigenmischungen!HDA46,1)</f>
        <v>0</v>
      </c>
      <c r="HCT39" s="536">
        <f>ROUND(Eigenmischungen!HDB46,1)</f>
        <v>0</v>
      </c>
      <c r="HCU39" s="536">
        <f>ROUND(Eigenmischungen!HDC46,1)</f>
        <v>0</v>
      </c>
      <c r="HCV39" s="536">
        <f>ROUND(Eigenmischungen!HDD46,1)</f>
        <v>0</v>
      </c>
      <c r="HCW39" s="536">
        <f>ROUND(Eigenmischungen!HDE46,1)</f>
        <v>0</v>
      </c>
      <c r="HCX39" s="536">
        <f>ROUND(Eigenmischungen!HDF46,1)</f>
        <v>0</v>
      </c>
      <c r="HCY39" s="536">
        <f>ROUND(Eigenmischungen!HDG46,1)</f>
        <v>0</v>
      </c>
      <c r="HCZ39" s="536">
        <f>ROUND(Eigenmischungen!HDH46,1)</f>
        <v>0</v>
      </c>
      <c r="HDA39" s="536">
        <f>ROUND(Eigenmischungen!HDI46,1)</f>
        <v>0</v>
      </c>
      <c r="HDB39" s="536">
        <f>ROUND(Eigenmischungen!HDJ46,1)</f>
        <v>0</v>
      </c>
      <c r="HDC39" s="536">
        <f>ROUND(Eigenmischungen!HDK46,1)</f>
        <v>0</v>
      </c>
      <c r="HDD39" s="536">
        <f>ROUND(Eigenmischungen!HDL46,1)</f>
        <v>0</v>
      </c>
      <c r="HDE39" s="536">
        <f>ROUND(Eigenmischungen!HDM46,1)</f>
        <v>0</v>
      </c>
      <c r="HDF39" s="536">
        <f>ROUND(Eigenmischungen!HDN46,1)</f>
        <v>0</v>
      </c>
      <c r="HDG39" s="536">
        <f>ROUND(Eigenmischungen!HDO46,1)</f>
        <v>0</v>
      </c>
      <c r="HDH39" s="536">
        <f>ROUND(Eigenmischungen!HDP46,1)</f>
        <v>0</v>
      </c>
      <c r="HDI39" s="536">
        <f>ROUND(Eigenmischungen!HDQ46,1)</f>
        <v>0</v>
      </c>
      <c r="HDJ39" s="536">
        <f>ROUND(Eigenmischungen!HDR46,1)</f>
        <v>0</v>
      </c>
      <c r="HDK39" s="536">
        <f>ROUND(Eigenmischungen!HDS46,1)</f>
        <v>0</v>
      </c>
      <c r="HDL39" s="536">
        <f>ROUND(Eigenmischungen!HDT46,1)</f>
        <v>0</v>
      </c>
      <c r="HDM39" s="536">
        <f>ROUND(Eigenmischungen!HDU46,1)</f>
        <v>0</v>
      </c>
      <c r="HDN39" s="536">
        <f>ROUND(Eigenmischungen!HDV46,1)</f>
        <v>0</v>
      </c>
      <c r="HDO39" s="536">
        <f>ROUND(Eigenmischungen!HDW46,1)</f>
        <v>0</v>
      </c>
      <c r="HDP39" s="536">
        <f>ROUND(Eigenmischungen!HDX46,1)</f>
        <v>0</v>
      </c>
      <c r="HDQ39" s="536">
        <f>ROUND(Eigenmischungen!HDY46,1)</f>
        <v>0</v>
      </c>
      <c r="HDR39" s="536">
        <f>ROUND(Eigenmischungen!HDZ46,1)</f>
        <v>0</v>
      </c>
      <c r="HDS39" s="536">
        <f>ROUND(Eigenmischungen!HEA46,1)</f>
        <v>0</v>
      </c>
      <c r="HDT39" s="536">
        <f>ROUND(Eigenmischungen!HEB46,1)</f>
        <v>0</v>
      </c>
      <c r="HDU39" s="536">
        <f>ROUND(Eigenmischungen!HEC46,1)</f>
        <v>0</v>
      </c>
      <c r="HDV39" s="536">
        <f>ROUND(Eigenmischungen!HED46,1)</f>
        <v>0</v>
      </c>
      <c r="HDW39" s="536">
        <f>ROUND(Eigenmischungen!HEE46,1)</f>
        <v>0</v>
      </c>
      <c r="HDX39" s="536">
        <f>ROUND(Eigenmischungen!HEF46,1)</f>
        <v>0</v>
      </c>
      <c r="HDY39" s="536">
        <f>ROUND(Eigenmischungen!HEG46,1)</f>
        <v>0</v>
      </c>
      <c r="HDZ39" s="536">
        <f>ROUND(Eigenmischungen!HEH46,1)</f>
        <v>0</v>
      </c>
      <c r="HEA39" s="536">
        <f>ROUND(Eigenmischungen!HEI46,1)</f>
        <v>0</v>
      </c>
      <c r="HEB39" s="536">
        <f>ROUND(Eigenmischungen!HEJ46,1)</f>
        <v>0</v>
      </c>
      <c r="HEC39" s="536">
        <f>ROUND(Eigenmischungen!HEK46,1)</f>
        <v>0</v>
      </c>
      <c r="HED39" s="536">
        <f>ROUND(Eigenmischungen!HEL46,1)</f>
        <v>0</v>
      </c>
      <c r="HEE39" s="536">
        <f>ROUND(Eigenmischungen!HEM46,1)</f>
        <v>0</v>
      </c>
      <c r="HEF39" s="536">
        <f>ROUND(Eigenmischungen!HEN46,1)</f>
        <v>0</v>
      </c>
      <c r="HEG39" s="536">
        <f>ROUND(Eigenmischungen!HEO46,1)</f>
        <v>0</v>
      </c>
      <c r="HEH39" s="536">
        <f>ROUND(Eigenmischungen!HEP46,1)</f>
        <v>0</v>
      </c>
      <c r="HEI39" s="536">
        <f>ROUND(Eigenmischungen!HEQ46,1)</f>
        <v>0</v>
      </c>
      <c r="HEJ39" s="536">
        <f>ROUND(Eigenmischungen!HER46,1)</f>
        <v>0</v>
      </c>
      <c r="HEK39" s="536">
        <f>ROUND(Eigenmischungen!HES46,1)</f>
        <v>0</v>
      </c>
      <c r="HEL39" s="536">
        <f>ROUND(Eigenmischungen!HET46,1)</f>
        <v>0</v>
      </c>
      <c r="HEM39" s="536">
        <f>ROUND(Eigenmischungen!HEU46,1)</f>
        <v>0</v>
      </c>
      <c r="HEN39" s="536">
        <f>ROUND(Eigenmischungen!HEV46,1)</f>
        <v>0</v>
      </c>
      <c r="HEO39" s="536">
        <f>ROUND(Eigenmischungen!HEW46,1)</f>
        <v>0</v>
      </c>
      <c r="HEP39" s="536">
        <f>ROUND(Eigenmischungen!HEX46,1)</f>
        <v>0</v>
      </c>
      <c r="HEQ39" s="536">
        <f>ROUND(Eigenmischungen!HEY46,1)</f>
        <v>0</v>
      </c>
      <c r="HER39" s="536">
        <f>ROUND(Eigenmischungen!HEZ46,1)</f>
        <v>0</v>
      </c>
      <c r="HES39" s="536">
        <f>ROUND(Eigenmischungen!HFA46,1)</f>
        <v>0</v>
      </c>
      <c r="HET39" s="536">
        <f>ROUND(Eigenmischungen!HFB46,1)</f>
        <v>0</v>
      </c>
      <c r="HEU39" s="536">
        <f>ROUND(Eigenmischungen!HFC46,1)</f>
        <v>0</v>
      </c>
      <c r="HEV39" s="536">
        <f>ROUND(Eigenmischungen!HFD46,1)</f>
        <v>0</v>
      </c>
      <c r="HEW39" s="536">
        <f>ROUND(Eigenmischungen!HFE46,1)</f>
        <v>0</v>
      </c>
      <c r="HEX39" s="536">
        <f>ROUND(Eigenmischungen!HFF46,1)</f>
        <v>0</v>
      </c>
      <c r="HEY39" s="536">
        <f>ROUND(Eigenmischungen!HFG46,1)</f>
        <v>0</v>
      </c>
      <c r="HEZ39" s="536">
        <f>ROUND(Eigenmischungen!HFH46,1)</f>
        <v>0</v>
      </c>
      <c r="HFA39" s="536">
        <f>ROUND(Eigenmischungen!HFI46,1)</f>
        <v>0</v>
      </c>
      <c r="HFB39" s="536">
        <f>ROUND(Eigenmischungen!HFJ46,1)</f>
        <v>0</v>
      </c>
      <c r="HFC39" s="536">
        <f>ROUND(Eigenmischungen!HFK46,1)</f>
        <v>0</v>
      </c>
      <c r="HFD39" s="536">
        <f>ROUND(Eigenmischungen!HFL46,1)</f>
        <v>0</v>
      </c>
      <c r="HFE39" s="536">
        <f>ROUND(Eigenmischungen!HFM46,1)</f>
        <v>0</v>
      </c>
      <c r="HFF39" s="536">
        <f>ROUND(Eigenmischungen!HFN46,1)</f>
        <v>0</v>
      </c>
      <c r="HFG39" s="536">
        <f>ROUND(Eigenmischungen!HFO46,1)</f>
        <v>0</v>
      </c>
      <c r="HFH39" s="536">
        <f>ROUND(Eigenmischungen!HFP46,1)</f>
        <v>0</v>
      </c>
      <c r="HFI39" s="536">
        <f>ROUND(Eigenmischungen!HFQ46,1)</f>
        <v>0</v>
      </c>
      <c r="HFJ39" s="536">
        <f>ROUND(Eigenmischungen!HFR46,1)</f>
        <v>0</v>
      </c>
      <c r="HFK39" s="536">
        <f>ROUND(Eigenmischungen!HFS46,1)</f>
        <v>0</v>
      </c>
      <c r="HFL39" s="536">
        <f>ROUND(Eigenmischungen!HFT46,1)</f>
        <v>0</v>
      </c>
      <c r="HFM39" s="536">
        <f>ROUND(Eigenmischungen!HFU46,1)</f>
        <v>0</v>
      </c>
      <c r="HFN39" s="536">
        <f>ROUND(Eigenmischungen!HFV46,1)</f>
        <v>0</v>
      </c>
      <c r="HFO39" s="536">
        <f>ROUND(Eigenmischungen!HFW46,1)</f>
        <v>0</v>
      </c>
      <c r="HFP39" s="536">
        <f>ROUND(Eigenmischungen!HFX46,1)</f>
        <v>0</v>
      </c>
      <c r="HFQ39" s="536">
        <f>ROUND(Eigenmischungen!HFY46,1)</f>
        <v>0</v>
      </c>
      <c r="HFR39" s="536">
        <f>ROUND(Eigenmischungen!HFZ46,1)</f>
        <v>0</v>
      </c>
      <c r="HFS39" s="536">
        <f>ROUND(Eigenmischungen!HGA46,1)</f>
        <v>0</v>
      </c>
      <c r="HFT39" s="536">
        <f>ROUND(Eigenmischungen!HGB46,1)</f>
        <v>0</v>
      </c>
      <c r="HFU39" s="536">
        <f>ROUND(Eigenmischungen!HGC46,1)</f>
        <v>0</v>
      </c>
      <c r="HFV39" s="536">
        <f>ROUND(Eigenmischungen!HGD46,1)</f>
        <v>0</v>
      </c>
      <c r="HFW39" s="536">
        <f>ROUND(Eigenmischungen!HGE46,1)</f>
        <v>0</v>
      </c>
      <c r="HFX39" s="536">
        <f>ROUND(Eigenmischungen!HGF46,1)</f>
        <v>0</v>
      </c>
      <c r="HFY39" s="536">
        <f>ROUND(Eigenmischungen!HGG46,1)</f>
        <v>0</v>
      </c>
      <c r="HFZ39" s="536">
        <f>ROUND(Eigenmischungen!HGH46,1)</f>
        <v>0</v>
      </c>
      <c r="HGA39" s="536">
        <f>ROUND(Eigenmischungen!HGI46,1)</f>
        <v>0</v>
      </c>
      <c r="HGB39" s="536">
        <f>ROUND(Eigenmischungen!HGJ46,1)</f>
        <v>0</v>
      </c>
      <c r="HGC39" s="536">
        <f>ROUND(Eigenmischungen!HGK46,1)</f>
        <v>0</v>
      </c>
      <c r="HGD39" s="536">
        <f>ROUND(Eigenmischungen!HGL46,1)</f>
        <v>0</v>
      </c>
      <c r="HGE39" s="536">
        <f>ROUND(Eigenmischungen!HGM46,1)</f>
        <v>0</v>
      </c>
      <c r="HGF39" s="536">
        <f>ROUND(Eigenmischungen!HGN46,1)</f>
        <v>0</v>
      </c>
      <c r="HGG39" s="536">
        <f>ROUND(Eigenmischungen!HGO46,1)</f>
        <v>0</v>
      </c>
      <c r="HGH39" s="536">
        <f>ROUND(Eigenmischungen!HGP46,1)</f>
        <v>0</v>
      </c>
      <c r="HGI39" s="536">
        <f>ROUND(Eigenmischungen!HGQ46,1)</f>
        <v>0</v>
      </c>
      <c r="HGJ39" s="536">
        <f>ROUND(Eigenmischungen!HGR46,1)</f>
        <v>0</v>
      </c>
      <c r="HGK39" s="536">
        <f>ROUND(Eigenmischungen!HGS46,1)</f>
        <v>0</v>
      </c>
      <c r="HGL39" s="536">
        <f>ROUND(Eigenmischungen!HGT46,1)</f>
        <v>0</v>
      </c>
      <c r="HGM39" s="536">
        <f>ROUND(Eigenmischungen!HGU46,1)</f>
        <v>0</v>
      </c>
      <c r="HGN39" s="536">
        <f>ROUND(Eigenmischungen!HGV46,1)</f>
        <v>0</v>
      </c>
      <c r="HGO39" s="536">
        <f>ROUND(Eigenmischungen!HGW46,1)</f>
        <v>0</v>
      </c>
      <c r="HGP39" s="536">
        <f>ROUND(Eigenmischungen!HGX46,1)</f>
        <v>0</v>
      </c>
      <c r="HGQ39" s="536">
        <f>ROUND(Eigenmischungen!HGY46,1)</f>
        <v>0</v>
      </c>
      <c r="HGR39" s="536">
        <f>ROUND(Eigenmischungen!HGZ46,1)</f>
        <v>0</v>
      </c>
      <c r="HGS39" s="536">
        <f>ROUND(Eigenmischungen!HHA46,1)</f>
        <v>0</v>
      </c>
      <c r="HGT39" s="536">
        <f>ROUND(Eigenmischungen!HHB46,1)</f>
        <v>0</v>
      </c>
      <c r="HGU39" s="536">
        <f>ROUND(Eigenmischungen!HHC46,1)</f>
        <v>0</v>
      </c>
      <c r="HGV39" s="536">
        <f>ROUND(Eigenmischungen!HHD46,1)</f>
        <v>0</v>
      </c>
      <c r="HGW39" s="536">
        <f>ROUND(Eigenmischungen!HHE46,1)</f>
        <v>0</v>
      </c>
      <c r="HGX39" s="536">
        <f>ROUND(Eigenmischungen!HHF46,1)</f>
        <v>0</v>
      </c>
      <c r="HGY39" s="536">
        <f>ROUND(Eigenmischungen!HHG46,1)</f>
        <v>0</v>
      </c>
      <c r="HGZ39" s="536">
        <f>ROUND(Eigenmischungen!HHH46,1)</f>
        <v>0</v>
      </c>
      <c r="HHA39" s="536">
        <f>ROUND(Eigenmischungen!HHI46,1)</f>
        <v>0</v>
      </c>
      <c r="HHB39" s="536">
        <f>ROUND(Eigenmischungen!HHJ46,1)</f>
        <v>0</v>
      </c>
      <c r="HHC39" s="536">
        <f>ROUND(Eigenmischungen!HHK46,1)</f>
        <v>0</v>
      </c>
      <c r="HHD39" s="536">
        <f>ROUND(Eigenmischungen!HHL46,1)</f>
        <v>0</v>
      </c>
      <c r="HHE39" s="536">
        <f>ROUND(Eigenmischungen!HHM46,1)</f>
        <v>0</v>
      </c>
      <c r="HHF39" s="536">
        <f>ROUND(Eigenmischungen!HHN46,1)</f>
        <v>0</v>
      </c>
      <c r="HHG39" s="536">
        <f>ROUND(Eigenmischungen!HHO46,1)</f>
        <v>0</v>
      </c>
      <c r="HHH39" s="536">
        <f>ROUND(Eigenmischungen!HHP46,1)</f>
        <v>0</v>
      </c>
      <c r="HHI39" s="536">
        <f>ROUND(Eigenmischungen!HHQ46,1)</f>
        <v>0</v>
      </c>
      <c r="HHJ39" s="536">
        <f>ROUND(Eigenmischungen!HHR46,1)</f>
        <v>0</v>
      </c>
      <c r="HHK39" s="536">
        <f>ROUND(Eigenmischungen!HHS46,1)</f>
        <v>0</v>
      </c>
      <c r="HHL39" s="536">
        <f>ROUND(Eigenmischungen!HHT46,1)</f>
        <v>0</v>
      </c>
      <c r="HHM39" s="536">
        <f>ROUND(Eigenmischungen!HHU46,1)</f>
        <v>0</v>
      </c>
      <c r="HHN39" s="536">
        <f>ROUND(Eigenmischungen!HHV46,1)</f>
        <v>0</v>
      </c>
      <c r="HHO39" s="536">
        <f>ROUND(Eigenmischungen!HHW46,1)</f>
        <v>0</v>
      </c>
      <c r="HHP39" s="536">
        <f>ROUND(Eigenmischungen!HHX46,1)</f>
        <v>0</v>
      </c>
      <c r="HHQ39" s="536">
        <f>ROUND(Eigenmischungen!HHY46,1)</f>
        <v>0</v>
      </c>
      <c r="HHR39" s="536">
        <f>ROUND(Eigenmischungen!HHZ46,1)</f>
        <v>0</v>
      </c>
      <c r="HHS39" s="536">
        <f>ROUND(Eigenmischungen!HIA46,1)</f>
        <v>0</v>
      </c>
      <c r="HHT39" s="536">
        <f>ROUND(Eigenmischungen!HIB46,1)</f>
        <v>0</v>
      </c>
      <c r="HHU39" s="536">
        <f>ROUND(Eigenmischungen!HIC46,1)</f>
        <v>0</v>
      </c>
      <c r="HHV39" s="536">
        <f>ROUND(Eigenmischungen!HID46,1)</f>
        <v>0</v>
      </c>
      <c r="HHW39" s="536">
        <f>ROUND(Eigenmischungen!HIE46,1)</f>
        <v>0</v>
      </c>
      <c r="HHX39" s="536">
        <f>ROUND(Eigenmischungen!HIF46,1)</f>
        <v>0</v>
      </c>
      <c r="HHY39" s="536">
        <f>ROUND(Eigenmischungen!HIG46,1)</f>
        <v>0</v>
      </c>
      <c r="HHZ39" s="536">
        <f>ROUND(Eigenmischungen!HIH46,1)</f>
        <v>0</v>
      </c>
      <c r="HIA39" s="536">
        <f>ROUND(Eigenmischungen!HII46,1)</f>
        <v>0</v>
      </c>
      <c r="HIB39" s="536">
        <f>ROUND(Eigenmischungen!HIJ46,1)</f>
        <v>0</v>
      </c>
      <c r="HIC39" s="536">
        <f>ROUND(Eigenmischungen!HIK46,1)</f>
        <v>0</v>
      </c>
      <c r="HID39" s="536">
        <f>ROUND(Eigenmischungen!HIL46,1)</f>
        <v>0</v>
      </c>
      <c r="HIE39" s="536">
        <f>ROUND(Eigenmischungen!HIM46,1)</f>
        <v>0</v>
      </c>
      <c r="HIF39" s="536">
        <f>ROUND(Eigenmischungen!HIN46,1)</f>
        <v>0</v>
      </c>
      <c r="HIG39" s="536">
        <f>ROUND(Eigenmischungen!HIO46,1)</f>
        <v>0</v>
      </c>
      <c r="HIH39" s="536">
        <f>ROUND(Eigenmischungen!HIP46,1)</f>
        <v>0</v>
      </c>
      <c r="HII39" s="536">
        <f>ROUND(Eigenmischungen!HIQ46,1)</f>
        <v>0</v>
      </c>
      <c r="HIJ39" s="536">
        <f>ROUND(Eigenmischungen!HIR46,1)</f>
        <v>0</v>
      </c>
      <c r="HIK39" s="536">
        <f>ROUND(Eigenmischungen!HIS46,1)</f>
        <v>0</v>
      </c>
      <c r="HIL39" s="536">
        <f>ROUND(Eigenmischungen!HIT46,1)</f>
        <v>0</v>
      </c>
      <c r="HIM39" s="536">
        <f>ROUND(Eigenmischungen!HIU46,1)</f>
        <v>0</v>
      </c>
      <c r="HIN39" s="536">
        <f>ROUND(Eigenmischungen!HIV46,1)</f>
        <v>0</v>
      </c>
      <c r="HIO39" s="536">
        <f>ROUND(Eigenmischungen!HIW46,1)</f>
        <v>0</v>
      </c>
      <c r="HIP39" s="536">
        <f>ROUND(Eigenmischungen!HIX46,1)</f>
        <v>0</v>
      </c>
      <c r="HIQ39" s="536">
        <f>ROUND(Eigenmischungen!HIY46,1)</f>
        <v>0</v>
      </c>
      <c r="HIR39" s="536">
        <f>ROUND(Eigenmischungen!HIZ46,1)</f>
        <v>0</v>
      </c>
      <c r="HIS39" s="536">
        <f>ROUND(Eigenmischungen!HJA46,1)</f>
        <v>0</v>
      </c>
      <c r="HIT39" s="536">
        <f>ROUND(Eigenmischungen!HJB46,1)</f>
        <v>0</v>
      </c>
      <c r="HIU39" s="536">
        <f>ROUND(Eigenmischungen!HJC46,1)</f>
        <v>0</v>
      </c>
      <c r="HIV39" s="536">
        <f>ROUND(Eigenmischungen!HJD46,1)</f>
        <v>0</v>
      </c>
      <c r="HIW39" s="536">
        <f>ROUND(Eigenmischungen!HJE46,1)</f>
        <v>0</v>
      </c>
      <c r="HIX39" s="536">
        <f>ROUND(Eigenmischungen!HJF46,1)</f>
        <v>0</v>
      </c>
      <c r="HIY39" s="536">
        <f>ROUND(Eigenmischungen!HJG46,1)</f>
        <v>0</v>
      </c>
      <c r="HIZ39" s="536">
        <f>ROUND(Eigenmischungen!HJH46,1)</f>
        <v>0</v>
      </c>
      <c r="HJA39" s="536">
        <f>ROUND(Eigenmischungen!HJI46,1)</f>
        <v>0</v>
      </c>
      <c r="HJB39" s="536">
        <f>ROUND(Eigenmischungen!HJJ46,1)</f>
        <v>0</v>
      </c>
      <c r="HJC39" s="536">
        <f>ROUND(Eigenmischungen!HJK46,1)</f>
        <v>0</v>
      </c>
      <c r="HJD39" s="536">
        <f>ROUND(Eigenmischungen!HJL46,1)</f>
        <v>0</v>
      </c>
      <c r="HJE39" s="536">
        <f>ROUND(Eigenmischungen!HJM46,1)</f>
        <v>0</v>
      </c>
      <c r="HJF39" s="536">
        <f>ROUND(Eigenmischungen!HJN46,1)</f>
        <v>0</v>
      </c>
      <c r="HJG39" s="536">
        <f>ROUND(Eigenmischungen!HJO46,1)</f>
        <v>0</v>
      </c>
      <c r="HJH39" s="536">
        <f>ROUND(Eigenmischungen!HJP46,1)</f>
        <v>0</v>
      </c>
      <c r="HJI39" s="536">
        <f>ROUND(Eigenmischungen!HJQ46,1)</f>
        <v>0</v>
      </c>
      <c r="HJJ39" s="536">
        <f>ROUND(Eigenmischungen!HJR46,1)</f>
        <v>0</v>
      </c>
      <c r="HJK39" s="536">
        <f>ROUND(Eigenmischungen!HJS46,1)</f>
        <v>0</v>
      </c>
      <c r="HJL39" s="536">
        <f>ROUND(Eigenmischungen!HJT46,1)</f>
        <v>0</v>
      </c>
      <c r="HJM39" s="536">
        <f>ROUND(Eigenmischungen!HJU46,1)</f>
        <v>0</v>
      </c>
      <c r="HJN39" s="536">
        <f>ROUND(Eigenmischungen!HJV46,1)</f>
        <v>0</v>
      </c>
      <c r="HJO39" s="536">
        <f>ROUND(Eigenmischungen!HJW46,1)</f>
        <v>0</v>
      </c>
      <c r="HJP39" s="536">
        <f>ROUND(Eigenmischungen!HJX46,1)</f>
        <v>0</v>
      </c>
      <c r="HJQ39" s="536">
        <f>ROUND(Eigenmischungen!HJY46,1)</f>
        <v>0</v>
      </c>
      <c r="HJR39" s="536">
        <f>ROUND(Eigenmischungen!HJZ46,1)</f>
        <v>0</v>
      </c>
      <c r="HJS39" s="536">
        <f>ROUND(Eigenmischungen!HKA46,1)</f>
        <v>0</v>
      </c>
      <c r="HJT39" s="536">
        <f>ROUND(Eigenmischungen!HKB46,1)</f>
        <v>0</v>
      </c>
      <c r="HJU39" s="536">
        <f>ROUND(Eigenmischungen!HKC46,1)</f>
        <v>0</v>
      </c>
      <c r="HJV39" s="536">
        <f>ROUND(Eigenmischungen!HKD46,1)</f>
        <v>0</v>
      </c>
      <c r="HJW39" s="536">
        <f>ROUND(Eigenmischungen!HKE46,1)</f>
        <v>0</v>
      </c>
      <c r="HJX39" s="536">
        <f>ROUND(Eigenmischungen!HKF46,1)</f>
        <v>0</v>
      </c>
      <c r="HJY39" s="536">
        <f>ROUND(Eigenmischungen!HKG46,1)</f>
        <v>0</v>
      </c>
      <c r="HJZ39" s="536">
        <f>ROUND(Eigenmischungen!HKH46,1)</f>
        <v>0</v>
      </c>
      <c r="HKA39" s="536">
        <f>ROUND(Eigenmischungen!HKI46,1)</f>
        <v>0</v>
      </c>
      <c r="HKB39" s="536">
        <f>ROUND(Eigenmischungen!HKJ46,1)</f>
        <v>0</v>
      </c>
      <c r="HKC39" s="536">
        <f>ROUND(Eigenmischungen!HKK46,1)</f>
        <v>0</v>
      </c>
      <c r="HKD39" s="536">
        <f>ROUND(Eigenmischungen!HKL46,1)</f>
        <v>0</v>
      </c>
      <c r="HKE39" s="536">
        <f>ROUND(Eigenmischungen!HKM46,1)</f>
        <v>0</v>
      </c>
      <c r="HKF39" s="536">
        <f>ROUND(Eigenmischungen!HKN46,1)</f>
        <v>0</v>
      </c>
      <c r="HKG39" s="536">
        <f>ROUND(Eigenmischungen!HKO46,1)</f>
        <v>0</v>
      </c>
      <c r="HKH39" s="536">
        <f>ROUND(Eigenmischungen!HKP46,1)</f>
        <v>0</v>
      </c>
      <c r="HKI39" s="536">
        <f>ROUND(Eigenmischungen!HKQ46,1)</f>
        <v>0</v>
      </c>
      <c r="HKJ39" s="536">
        <f>ROUND(Eigenmischungen!HKR46,1)</f>
        <v>0</v>
      </c>
      <c r="HKK39" s="536">
        <f>ROUND(Eigenmischungen!HKS46,1)</f>
        <v>0</v>
      </c>
      <c r="HKL39" s="536">
        <f>ROUND(Eigenmischungen!HKT46,1)</f>
        <v>0</v>
      </c>
      <c r="HKM39" s="536">
        <f>ROUND(Eigenmischungen!HKU46,1)</f>
        <v>0</v>
      </c>
      <c r="HKN39" s="536">
        <f>ROUND(Eigenmischungen!HKV46,1)</f>
        <v>0</v>
      </c>
      <c r="HKO39" s="536">
        <f>ROUND(Eigenmischungen!HKW46,1)</f>
        <v>0</v>
      </c>
      <c r="HKP39" s="536">
        <f>ROUND(Eigenmischungen!HKX46,1)</f>
        <v>0</v>
      </c>
      <c r="HKQ39" s="536">
        <f>ROUND(Eigenmischungen!HKY46,1)</f>
        <v>0</v>
      </c>
      <c r="HKR39" s="536">
        <f>ROUND(Eigenmischungen!HKZ46,1)</f>
        <v>0</v>
      </c>
      <c r="HKS39" s="536">
        <f>ROUND(Eigenmischungen!HLA46,1)</f>
        <v>0</v>
      </c>
      <c r="HKT39" s="536">
        <f>ROUND(Eigenmischungen!HLB46,1)</f>
        <v>0</v>
      </c>
      <c r="HKU39" s="536">
        <f>ROUND(Eigenmischungen!HLC46,1)</f>
        <v>0</v>
      </c>
      <c r="HKV39" s="536">
        <f>ROUND(Eigenmischungen!HLD46,1)</f>
        <v>0</v>
      </c>
      <c r="HKW39" s="536">
        <f>ROUND(Eigenmischungen!HLE46,1)</f>
        <v>0</v>
      </c>
      <c r="HKX39" s="536">
        <f>ROUND(Eigenmischungen!HLF46,1)</f>
        <v>0</v>
      </c>
      <c r="HKY39" s="536">
        <f>ROUND(Eigenmischungen!HLG46,1)</f>
        <v>0</v>
      </c>
      <c r="HKZ39" s="536">
        <f>ROUND(Eigenmischungen!HLH46,1)</f>
        <v>0</v>
      </c>
      <c r="HLA39" s="536">
        <f>ROUND(Eigenmischungen!HLI46,1)</f>
        <v>0</v>
      </c>
      <c r="HLB39" s="536">
        <f>ROUND(Eigenmischungen!HLJ46,1)</f>
        <v>0</v>
      </c>
      <c r="HLC39" s="536">
        <f>ROUND(Eigenmischungen!HLK46,1)</f>
        <v>0</v>
      </c>
      <c r="HLD39" s="536">
        <f>ROUND(Eigenmischungen!HLL46,1)</f>
        <v>0</v>
      </c>
      <c r="HLE39" s="536">
        <f>ROUND(Eigenmischungen!HLM46,1)</f>
        <v>0</v>
      </c>
      <c r="HLF39" s="536">
        <f>ROUND(Eigenmischungen!HLN46,1)</f>
        <v>0</v>
      </c>
      <c r="HLG39" s="536">
        <f>ROUND(Eigenmischungen!HLO46,1)</f>
        <v>0</v>
      </c>
      <c r="HLH39" s="536">
        <f>ROUND(Eigenmischungen!HLP46,1)</f>
        <v>0</v>
      </c>
      <c r="HLI39" s="536">
        <f>ROUND(Eigenmischungen!HLQ46,1)</f>
        <v>0</v>
      </c>
      <c r="HLJ39" s="536">
        <f>ROUND(Eigenmischungen!HLR46,1)</f>
        <v>0</v>
      </c>
      <c r="HLK39" s="536">
        <f>ROUND(Eigenmischungen!HLS46,1)</f>
        <v>0</v>
      </c>
      <c r="HLL39" s="536">
        <f>ROUND(Eigenmischungen!HLT46,1)</f>
        <v>0</v>
      </c>
      <c r="HLM39" s="536">
        <f>ROUND(Eigenmischungen!HLU46,1)</f>
        <v>0</v>
      </c>
      <c r="HLN39" s="536">
        <f>ROUND(Eigenmischungen!HLV46,1)</f>
        <v>0</v>
      </c>
      <c r="HLO39" s="536">
        <f>ROUND(Eigenmischungen!HLW46,1)</f>
        <v>0</v>
      </c>
      <c r="HLP39" s="536">
        <f>ROUND(Eigenmischungen!HLX46,1)</f>
        <v>0</v>
      </c>
      <c r="HLQ39" s="536">
        <f>ROUND(Eigenmischungen!HLY46,1)</f>
        <v>0</v>
      </c>
      <c r="HLR39" s="536">
        <f>ROUND(Eigenmischungen!HLZ46,1)</f>
        <v>0</v>
      </c>
      <c r="HLS39" s="536">
        <f>ROUND(Eigenmischungen!HMA46,1)</f>
        <v>0</v>
      </c>
      <c r="HLT39" s="536">
        <f>ROUND(Eigenmischungen!HMB46,1)</f>
        <v>0</v>
      </c>
      <c r="HLU39" s="536">
        <f>ROUND(Eigenmischungen!HMC46,1)</f>
        <v>0</v>
      </c>
      <c r="HLV39" s="536">
        <f>ROUND(Eigenmischungen!HMD46,1)</f>
        <v>0</v>
      </c>
      <c r="HLW39" s="536">
        <f>ROUND(Eigenmischungen!HME46,1)</f>
        <v>0</v>
      </c>
      <c r="HLX39" s="536">
        <f>ROUND(Eigenmischungen!HMF46,1)</f>
        <v>0</v>
      </c>
      <c r="HLY39" s="536">
        <f>ROUND(Eigenmischungen!HMG46,1)</f>
        <v>0</v>
      </c>
      <c r="HLZ39" s="536">
        <f>ROUND(Eigenmischungen!HMH46,1)</f>
        <v>0</v>
      </c>
      <c r="HMA39" s="536">
        <f>ROUND(Eigenmischungen!HMI46,1)</f>
        <v>0</v>
      </c>
      <c r="HMB39" s="536">
        <f>ROUND(Eigenmischungen!HMJ46,1)</f>
        <v>0</v>
      </c>
      <c r="HMC39" s="536">
        <f>ROUND(Eigenmischungen!HMK46,1)</f>
        <v>0</v>
      </c>
      <c r="HMD39" s="536">
        <f>ROUND(Eigenmischungen!HML46,1)</f>
        <v>0</v>
      </c>
      <c r="HME39" s="536">
        <f>ROUND(Eigenmischungen!HMM46,1)</f>
        <v>0</v>
      </c>
      <c r="HMF39" s="536">
        <f>ROUND(Eigenmischungen!HMN46,1)</f>
        <v>0</v>
      </c>
      <c r="HMG39" s="536">
        <f>ROUND(Eigenmischungen!HMO46,1)</f>
        <v>0</v>
      </c>
      <c r="HMH39" s="536">
        <f>ROUND(Eigenmischungen!HMP46,1)</f>
        <v>0</v>
      </c>
      <c r="HMI39" s="536">
        <f>ROUND(Eigenmischungen!HMQ46,1)</f>
        <v>0</v>
      </c>
      <c r="HMJ39" s="536">
        <f>ROUND(Eigenmischungen!HMR46,1)</f>
        <v>0</v>
      </c>
      <c r="HMK39" s="536">
        <f>ROUND(Eigenmischungen!HMS46,1)</f>
        <v>0</v>
      </c>
      <c r="HML39" s="536">
        <f>ROUND(Eigenmischungen!HMT46,1)</f>
        <v>0</v>
      </c>
      <c r="HMM39" s="536">
        <f>ROUND(Eigenmischungen!HMU46,1)</f>
        <v>0</v>
      </c>
      <c r="HMN39" s="536">
        <f>ROUND(Eigenmischungen!HMV46,1)</f>
        <v>0</v>
      </c>
      <c r="HMO39" s="536">
        <f>ROUND(Eigenmischungen!HMW46,1)</f>
        <v>0</v>
      </c>
      <c r="HMP39" s="536">
        <f>ROUND(Eigenmischungen!HMX46,1)</f>
        <v>0</v>
      </c>
      <c r="HMQ39" s="536">
        <f>ROUND(Eigenmischungen!HMY46,1)</f>
        <v>0</v>
      </c>
      <c r="HMR39" s="536">
        <f>ROUND(Eigenmischungen!HMZ46,1)</f>
        <v>0</v>
      </c>
      <c r="HMS39" s="536">
        <f>ROUND(Eigenmischungen!HNA46,1)</f>
        <v>0</v>
      </c>
      <c r="HMT39" s="536">
        <f>ROUND(Eigenmischungen!HNB46,1)</f>
        <v>0</v>
      </c>
      <c r="HMU39" s="536">
        <f>ROUND(Eigenmischungen!HNC46,1)</f>
        <v>0</v>
      </c>
      <c r="HMV39" s="536">
        <f>ROUND(Eigenmischungen!HND46,1)</f>
        <v>0</v>
      </c>
      <c r="HMW39" s="536">
        <f>ROUND(Eigenmischungen!HNE46,1)</f>
        <v>0</v>
      </c>
      <c r="HMX39" s="536">
        <f>ROUND(Eigenmischungen!HNF46,1)</f>
        <v>0</v>
      </c>
      <c r="HMY39" s="536">
        <f>ROUND(Eigenmischungen!HNG46,1)</f>
        <v>0</v>
      </c>
      <c r="HMZ39" s="536">
        <f>ROUND(Eigenmischungen!HNH46,1)</f>
        <v>0</v>
      </c>
      <c r="HNA39" s="536">
        <f>ROUND(Eigenmischungen!HNI46,1)</f>
        <v>0</v>
      </c>
      <c r="HNB39" s="536">
        <f>ROUND(Eigenmischungen!HNJ46,1)</f>
        <v>0</v>
      </c>
      <c r="HNC39" s="536">
        <f>ROUND(Eigenmischungen!HNK46,1)</f>
        <v>0</v>
      </c>
      <c r="HND39" s="536">
        <f>ROUND(Eigenmischungen!HNL46,1)</f>
        <v>0</v>
      </c>
      <c r="HNE39" s="536">
        <f>ROUND(Eigenmischungen!HNM46,1)</f>
        <v>0</v>
      </c>
      <c r="HNF39" s="536">
        <f>ROUND(Eigenmischungen!HNN46,1)</f>
        <v>0</v>
      </c>
      <c r="HNG39" s="536">
        <f>ROUND(Eigenmischungen!HNO46,1)</f>
        <v>0</v>
      </c>
      <c r="HNH39" s="536">
        <f>ROUND(Eigenmischungen!HNP46,1)</f>
        <v>0</v>
      </c>
      <c r="HNI39" s="536">
        <f>ROUND(Eigenmischungen!HNQ46,1)</f>
        <v>0</v>
      </c>
      <c r="HNJ39" s="536">
        <f>ROUND(Eigenmischungen!HNR46,1)</f>
        <v>0</v>
      </c>
      <c r="HNK39" s="536">
        <f>ROUND(Eigenmischungen!HNS46,1)</f>
        <v>0</v>
      </c>
      <c r="HNL39" s="536">
        <f>ROUND(Eigenmischungen!HNT46,1)</f>
        <v>0</v>
      </c>
      <c r="HNM39" s="536">
        <f>ROUND(Eigenmischungen!HNU46,1)</f>
        <v>0</v>
      </c>
      <c r="HNN39" s="536">
        <f>ROUND(Eigenmischungen!HNV46,1)</f>
        <v>0</v>
      </c>
      <c r="HNO39" s="536">
        <f>ROUND(Eigenmischungen!HNW46,1)</f>
        <v>0</v>
      </c>
      <c r="HNP39" s="536">
        <f>ROUND(Eigenmischungen!HNX46,1)</f>
        <v>0</v>
      </c>
      <c r="HNQ39" s="536">
        <f>ROUND(Eigenmischungen!HNY46,1)</f>
        <v>0</v>
      </c>
      <c r="HNR39" s="536">
        <f>ROUND(Eigenmischungen!HNZ46,1)</f>
        <v>0</v>
      </c>
      <c r="HNS39" s="536">
        <f>ROUND(Eigenmischungen!HOA46,1)</f>
        <v>0</v>
      </c>
      <c r="HNT39" s="536">
        <f>ROUND(Eigenmischungen!HOB46,1)</f>
        <v>0</v>
      </c>
      <c r="HNU39" s="536">
        <f>ROUND(Eigenmischungen!HOC46,1)</f>
        <v>0</v>
      </c>
      <c r="HNV39" s="536">
        <f>ROUND(Eigenmischungen!HOD46,1)</f>
        <v>0</v>
      </c>
      <c r="HNW39" s="536">
        <f>ROUND(Eigenmischungen!HOE46,1)</f>
        <v>0</v>
      </c>
      <c r="HNX39" s="536">
        <f>ROUND(Eigenmischungen!HOF46,1)</f>
        <v>0</v>
      </c>
      <c r="HNY39" s="536">
        <f>ROUND(Eigenmischungen!HOG46,1)</f>
        <v>0</v>
      </c>
      <c r="HNZ39" s="536">
        <f>ROUND(Eigenmischungen!HOH46,1)</f>
        <v>0</v>
      </c>
      <c r="HOA39" s="536">
        <f>ROUND(Eigenmischungen!HOI46,1)</f>
        <v>0</v>
      </c>
      <c r="HOB39" s="536">
        <f>ROUND(Eigenmischungen!HOJ46,1)</f>
        <v>0</v>
      </c>
      <c r="HOC39" s="536">
        <f>ROUND(Eigenmischungen!HOK46,1)</f>
        <v>0</v>
      </c>
      <c r="HOD39" s="536">
        <f>ROUND(Eigenmischungen!HOL46,1)</f>
        <v>0</v>
      </c>
      <c r="HOE39" s="536">
        <f>ROUND(Eigenmischungen!HOM46,1)</f>
        <v>0</v>
      </c>
      <c r="HOF39" s="536">
        <f>ROUND(Eigenmischungen!HON46,1)</f>
        <v>0</v>
      </c>
      <c r="HOG39" s="536">
        <f>ROUND(Eigenmischungen!HOO46,1)</f>
        <v>0</v>
      </c>
      <c r="HOH39" s="536">
        <f>ROUND(Eigenmischungen!HOP46,1)</f>
        <v>0</v>
      </c>
      <c r="HOI39" s="536">
        <f>ROUND(Eigenmischungen!HOQ46,1)</f>
        <v>0</v>
      </c>
      <c r="HOJ39" s="536">
        <f>ROUND(Eigenmischungen!HOR46,1)</f>
        <v>0</v>
      </c>
      <c r="HOK39" s="536">
        <f>ROUND(Eigenmischungen!HOS46,1)</f>
        <v>0</v>
      </c>
      <c r="HOL39" s="536">
        <f>ROUND(Eigenmischungen!HOT46,1)</f>
        <v>0</v>
      </c>
      <c r="HOM39" s="536">
        <f>ROUND(Eigenmischungen!HOU46,1)</f>
        <v>0</v>
      </c>
      <c r="HON39" s="536">
        <f>ROUND(Eigenmischungen!HOV46,1)</f>
        <v>0</v>
      </c>
      <c r="HOO39" s="536">
        <f>ROUND(Eigenmischungen!HOW46,1)</f>
        <v>0</v>
      </c>
      <c r="HOP39" s="536">
        <f>ROUND(Eigenmischungen!HOX46,1)</f>
        <v>0</v>
      </c>
      <c r="HOQ39" s="536">
        <f>ROUND(Eigenmischungen!HOY46,1)</f>
        <v>0</v>
      </c>
      <c r="HOR39" s="536">
        <f>ROUND(Eigenmischungen!HOZ46,1)</f>
        <v>0</v>
      </c>
      <c r="HOS39" s="536">
        <f>ROUND(Eigenmischungen!HPA46,1)</f>
        <v>0</v>
      </c>
      <c r="HOT39" s="536">
        <f>ROUND(Eigenmischungen!HPB46,1)</f>
        <v>0</v>
      </c>
      <c r="HOU39" s="536">
        <f>ROUND(Eigenmischungen!HPC46,1)</f>
        <v>0</v>
      </c>
      <c r="HOV39" s="536">
        <f>ROUND(Eigenmischungen!HPD46,1)</f>
        <v>0</v>
      </c>
      <c r="HOW39" s="536">
        <f>ROUND(Eigenmischungen!HPE46,1)</f>
        <v>0</v>
      </c>
      <c r="HOX39" s="536">
        <f>ROUND(Eigenmischungen!HPF46,1)</f>
        <v>0</v>
      </c>
      <c r="HOY39" s="536">
        <f>ROUND(Eigenmischungen!HPG46,1)</f>
        <v>0</v>
      </c>
      <c r="HOZ39" s="536">
        <f>ROUND(Eigenmischungen!HPH46,1)</f>
        <v>0</v>
      </c>
      <c r="HPA39" s="536">
        <f>ROUND(Eigenmischungen!HPI46,1)</f>
        <v>0</v>
      </c>
      <c r="HPB39" s="536">
        <f>ROUND(Eigenmischungen!HPJ46,1)</f>
        <v>0</v>
      </c>
      <c r="HPC39" s="536">
        <f>ROUND(Eigenmischungen!HPK46,1)</f>
        <v>0</v>
      </c>
      <c r="HPD39" s="536">
        <f>ROUND(Eigenmischungen!HPL46,1)</f>
        <v>0</v>
      </c>
      <c r="HPE39" s="536">
        <f>ROUND(Eigenmischungen!HPM46,1)</f>
        <v>0</v>
      </c>
      <c r="HPF39" s="536">
        <f>ROUND(Eigenmischungen!HPN46,1)</f>
        <v>0</v>
      </c>
      <c r="HPG39" s="536">
        <f>ROUND(Eigenmischungen!HPO46,1)</f>
        <v>0</v>
      </c>
      <c r="HPH39" s="536">
        <f>ROUND(Eigenmischungen!HPP46,1)</f>
        <v>0</v>
      </c>
      <c r="HPI39" s="536">
        <f>ROUND(Eigenmischungen!HPQ46,1)</f>
        <v>0</v>
      </c>
      <c r="HPJ39" s="536">
        <f>ROUND(Eigenmischungen!HPR46,1)</f>
        <v>0</v>
      </c>
      <c r="HPK39" s="536">
        <f>ROUND(Eigenmischungen!HPS46,1)</f>
        <v>0</v>
      </c>
      <c r="HPL39" s="536">
        <f>ROUND(Eigenmischungen!HPT46,1)</f>
        <v>0</v>
      </c>
      <c r="HPM39" s="536">
        <f>ROUND(Eigenmischungen!HPU46,1)</f>
        <v>0</v>
      </c>
      <c r="HPN39" s="536">
        <f>ROUND(Eigenmischungen!HPV46,1)</f>
        <v>0</v>
      </c>
      <c r="HPO39" s="536">
        <f>ROUND(Eigenmischungen!HPW46,1)</f>
        <v>0</v>
      </c>
      <c r="HPP39" s="536">
        <f>ROUND(Eigenmischungen!HPX46,1)</f>
        <v>0</v>
      </c>
      <c r="HPQ39" s="536">
        <f>ROUND(Eigenmischungen!HPY46,1)</f>
        <v>0</v>
      </c>
      <c r="HPR39" s="536">
        <f>ROUND(Eigenmischungen!HPZ46,1)</f>
        <v>0</v>
      </c>
      <c r="HPS39" s="536">
        <f>ROUND(Eigenmischungen!HQA46,1)</f>
        <v>0</v>
      </c>
      <c r="HPT39" s="536">
        <f>ROUND(Eigenmischungen!HQB46,1)</f>
        <v>0</v>
      </c>
      <c r="HPU39" s="536">
        <f>ROUND(Eigenmischungen!HQC46,1)</f>
        <v>0</v>
      </c>
      <c r="HPV39" s="536">
        <f>ROUND(Eigenmischungen!HQD46,1)</f>
        <v>0</v>
      </c>
      <c r="HPW39" s="536">
        <f>ROUND(Eigenmischungen!HQE46,1)</f>
        <v>0</v>
      </c>
      <c r="HPX39" s="536">
        <f>ROUND(Eigenmischungen!HQF46,1)</f>
        <v>0</v>
      </c>
      <c r="HPY39" s="536">
        <f>ROUND(Eigenmischungen!HQG46,1)</f>
        <v>0</v>
      </c>
      <c r="HPZ39" s="536">
        <f>ROUND(Eigenmischungen!HQH46,1)</f>
        <v>0</v>
      </c>
      <c r="HQA39" s="536">
        <f>ROUND(Eigenmischungen!HQI46,1)</f>
        <v>0</v>
      </c>
      <c r="HQB39" s="536">
        <f>ROUND(Eigenmischungen!HQJ46,1)</f>
        <v>0</v>
      </c>
      <c r="HQC39" s="536">
        <f>ROUND(Eigenmischungen!HQK46,1)</f>
        <v>0</v>
      </c>
      <c r="HQD39" s="536">
        <f>ROUND(Eigenmischungen!HQL46,1)</f>
        <v>0</v>
      </c>
      <c r="HQE39" s="536">
        <f>ROUND(Eigenmischungen!HQM46,1)</f>
        <v>0</v>
      </c>
      <c r="HQF39" s="536">
        <f>ROUND(Eigenmischungen!HQN46,1)</f>
        <v>0</v>
      </c>
      <c r="HQG39" s="536">
        <f>ROUND(Eigenmischungen!HQO46,1)</f>
        <v>0</v>
      </c>
      <c r="HQH39" s="536">
        <f>ROUND(Eigenmischungen!HQP46,1)</f>
        <v>0</v>
      </c>
      <c r="HQI39" s="536">
        <f>ROUND(Eigenmischungen!HQQ46,1)</f>
        <v>0</v>
      </c>
      <c r="HQJ39" s="536">
        <f>ROUND(Eigenmischungen!HQR46,1)</f>
        <v>0</v>
      </c>
      <c r="HQK39" s="536">
        <f>ROUND(Eigenmischungen!HQS46,1)</f>
        <v>0</v>
      </c>
      <c r="HQL39" s="536">
        <f>ROUND(Eigenmischungen!HQT46,1)</f>
        <v>0</v>
      </c>
      <c r="HQM39" s="536">
        <f>ROUND(Eigenmischungen!HQU46,1)</f>
        <v>0</v>
      </c>
      <c r="HQN39" s="536">
        <f>ROUND(Eigenmischungen!HQV46,1)</f>
        <v>0</v>
      </c>
      <c r="HQO39" s="536">
        <f>ROUND(Eigenmischungen!HQW46,1)</f>
        <v>0</v>
      </c>
      <c r="HQP39" s="536">
        <f>ROUND(Eigenmischungen!HQX46,1)</f>
        <v>0</v>
      </c>
      <c r="HQQ39" s="536">
        <f>ROUND(Eigenmischungen!HQY46,1)</f>
        <v>0</v>
      </c>
      <c r="HQR39" s="536">
        <f>ROUND(Eigenmischungen!HQZ46,1)</f>
        <v>0</v>
      </c>
      <c r="HQS39" s="536">
        <f>ROUND(Eigenmischungen!HRA46,1)</f>
        <v>0</v>
      </c>
      <c r="HQT39" s="536">
        <f>ROUND(Eigenmischungen!HRB46,1)</f>
        <v>0</v>
      </c>
      <c r="HQU39" s="536">
        <f>ROUND(Eigenmischungen!HRC46,1)</f>
        <v>0</v>
      </c>
      <c r="HQV39" s="536">
        <f>ROUND(Eigenmischungen!HRD46,1)</f>
        <v>0</v>
      </c>
      <c r="HQW39" s="536">
        <f>ROUND(Eigenmischungen!HRE46,1)</f>
        <v>0</v>
      </c>
      <c r="HQX39" s="536">
        <f>ROUND(Eigenmischungen!HRF46,1)</f>
        <v>0</v>
      </c>
      <c r="HQY39" s="536">
        <f>ROUND(Eigenmischungen!HRG46,1)</f>
        <v>0</v>
      </c>
      <c r="HQZ39" s="536">
        <f>ROUND(Eigenmischungen!HRH46,1)</f>
        <v>0</v>
      </c>
      <c r="HRA39" s="536">
        <f>ROUND(Eigenmischungen!HRI46,1)</f>
        <v>0</v>
      </c>
      <c r="HRB39" s="536">
        <f>ROUND(Eigenmischungen!HRJ46,1)</f>
        <v>0</v>
      </c>
      <c r="HRC39" s="536">
        <f>ROUND(Eigenmischungen!HRK46,1)</f>
        <v>0</v>
      </c>
      <c r="HRD39" s="536">
        <f>ROUND(Eigenmischungen!HRL46,1)</f>
        <v>0</v>
      </c>
      <c r="HRE39" s="536">
        <f>ROUND(Eigenmischungen!HRM46,1)</f>
        <v>0</v>
      </c>
      <c r="HRF39" s="536">
        <f>ROUND(Eigenmischungen!HRN46,1)</f>
        <v>0</v>
      </c>
      <c r="HRG39" s="536">
        <f>ROUND(Eigenmischungen!HRO46,1)</f>
        <v>0</v>
      </c>
      <c r="HRH39" s="536">
        <f>ROUND(Eigenmischungen!HRP46,1)</f>
        <v>0</v>
      </c>
      <c r="HRI39" s="536">
        <f>ROUND(Eigenmischungen!HRQ46,1)</f>
        <v>0</v>
      </c>
      <c r="HRJ39" s="536">
        <f>ROUND(Eigenmischungen!HRR46,1)</f>
        <v>0</v>
      </c>
      <c r="HRK39" s="536">
        <f>ROUND(Eigenmischungen!HRS46,1)</f>
        <v>0</v>
      </c>
      <c r="HRL39" s="536">
        <f>ROUND(Eigenmischungen!HRT46,1)</f>
        <v>0</v>
      </c>
      <c r="HRM39" s="536">
        <f>ROUND(Eigenmischungen!HRU46,1)</f>
        <v>0</v>
      </c>
      <c r="HRN39" s="536">
        <f>ROUND(Eigenmischungen!HRV46,1)</f>
        <v>0</v>
      </c>
      <c r="HRO39" s="536">
        <f>ROUND(Eigenmischungen!HRW46,1)</f>
        <v>0</v>
      </c>
      <c r="HRP39" s="536">
        <f>ROUND(Eigenmischungen!HRX46,1)</f>
        <v>0</v>
      </c>
      <c r="HRQ39" s="536">
        <f>ROUND(Eigenmischungen!HRY46,1)</f>
        <v>0</v>
      </c>
      <c r="HRR39" s="536">
        <f>ROUND(Eigenmischungen!HRZ46,1)</f>
        <v>0</v>
      </c>
      <c r="HRS39" s="536">
        <f>ROUND(Eigenmischungen!HSA46,1)</f>
        <v>0</v>
      </c>
      <c r="HRT39" s="536">
        <f>ROUND(Eigenmischungen!HSB46,1)</f>
        <v>0</v>
      </c>
      <c r="HRU39" s="536">
        <f>ROUND(Eigenmischungen!HSC46,1)</f>
        <v>0</v>
      </c>
      <c r="HRV39" s="536">
        <f>ROUND(Eigenmischungen!HSD46,1)</f>
        <v>0</v>
      </c>
      <c r="HRW39" s="536">
        <f>ROUND(Eigenmischungen!HSE46,1)</f>
        <v>0</v>
      </c>
      <c r="HRX39" s="536">
        <f>ROUND(Eigenmischungen!HSF46,1)</f>
        <v>0</v>
      </c>
      <c r="HRY39" s="536">
        <f>ROUND(Eigenmischungen!HSG46,1)</f>
        <v>0</v>
      </c>
      <c r="HRZ39" s="536">
        <f>ROUND(Eigenmischungen!HSH46,1)</f>
        <v>0</v>
      </c>
      <c r="HSA39" s="536">
        <f>ROUND(Eigenmischungen!HSI46,1)</f>
        <v>0</v>
      </c>
      <c r="HSB39" s="536">
        <f>ROUND(Eigenmischungen!HSJ46,1)</f>
        <v>0</v>
      </c>
      <c r="HSC39" s="536">
        <f>ROUND(Eigenmischungen!HSK46,1)</f>
        <v>0</v>
      </c>
      <c r="HSD39" s="536">
        <f>ROUND(Eigenmischungen!HSL46,1)</f>
        <v>0</v>
      </c>
      <c r="HSE39" s="536">
        <f>ROUND(Eigenmischungen!HSM46,1)</f>
        <v>0</v>
      </c>
      <c r="HSF39" s="536">
        <f>ROUND(Eigenmischungen!HSN46,1)</f>
        <v>0</v>
      </c>
      <c r="HSG39" s="536">
        <f>ROUND(Eigenmischungen!HSO46,1)</f>
        <v>0</v>
      </c>
      <c r="HSH39" s="536">
        <f>ROUND(Eigenmischungen!HSP46,1)</f>
        <v>0</v>
      </c>
      <c r="HSI39" s="536">
        <f>ROUND(Eigenmischungen!HSQ46,1)</f>
        <v>0</v>
      </c>
      <c r="HSJ39" s="536">
        <f>ROUND(Eigenmischungen!HSR46,1)</f>
        <v>0</v>
      </c>
      <c r="HSK39" s="536">
        <f>ROUND(Eigenmischungen!HSS46,1)</f>
        <v>0</v>
      </c>
      <c r="HSL39" s="536">
        <f>ROUND(Eigenmischungen!HST46,1)</f>
        <v>0</v>
      </c>
      <c r="HSM39" s="536">
        <f>ROUND(Eigenmischungen!HSU46,1)</f>
        <v>0</v>
      </c>
      <c r="HSN39" s="536">
        <f>ROUND(Eigenmischungen!HSV46,1)</f>
        <v>0</v>
      </c>
      <c r="HSO39" s="536">
        <f>ROUND(Eigenmischungen!HSW46,1)</f>
        <v>0</v>
      </c>
      <c r="HSP39" s="536">
        <f>ROUND(Eigenmischungen!HSX46,1)</f>
        <v>0</v>
      </c>
      <c r="HSQ39" s="536">
        <f>ROUND(Eigenmischungen!HSY46,1)</f>
        <v>0</v>
      </c>
      <c r="HSR39" s="536">
        <f>ROUND(Eigenmischungen!HSZ46,1)</f>
        <v>0</v>
      </c>
      <c r="HSS39" s="536">
        <f>ROUND(Eigenmischungen!HTA46,1)</f>
        <v>0</v>
      </c>
      <c r="HST39" s="536">
        <f>ROUND(Eigenmischungen!HTB46,1)</f>
        <v>0</v>
      </c>
      <c r="HSU39" s="536">
        <f>ROUND(Eigenmischungen!HTC46,1)</f>
        <v>0</v>
      </c>
      <c r="HSV39" s="536">
        <f>ROUND(Eigenmischungen!HTD46,1)</f>
        <v>0</v>
      </c>
      <c r="HSW39" s="536">
        <f>ROUND(Eigenmischungen!HTE46,1)</f>
        <v>0</v>
      </c>
      <c r="HSX39" s="536">
        <f>ROUND(Eigenmischungen!HTF46,1)</f>
        <v>0</v>
      </c>
      <c r="HSY39" s="536">
        <f>ROUND(Eigenmischungen!HTG46,1)</f>
        <v>0</v>
      </c>
      <c r="HSZ39" s="536">
        <f>ROUND(Eigenmischungen!HTH46,1)</f>
        <v>0</v>
      </c>
      <c r="HTA39" s="536">
        <f>ROUND(Eigenmischungen!HTI46,1)</f>
        <v>0</v>
      </c>
      <c r="HTB39" s="536">
        <f>ROUND(Eigenmischungen!HTJ46,1)</f>
        <v>0</v>
      </c>
      <c r="HTC39" s="536">
        <f>ROUND(Eigenmischungen!HTK46,1)</f>
        <v>0</v>
      </c>
      <c r="HTD39" s="536">
        <f>ROUND(Eigenmischungen!HTL46,1)</f>
        <v>0</v>
      </c>
      <c r="HTE39" s="536">
        <f>ROUND(Eigenmischungen!HTM46,1)</f>
        <v>0</v>
      </c>
      <c r="HTF39" s="536">
        <f>ROUND(Eigenmischungen!HTN46,1)</f>
        <v>0</v>
      </c>
      <c r="HTG39" s="536">
        <f>ROUND(Eigenmischungen!HTO46,1)</f>
        <v>0</v>
      </c>
      <c r="HTH39" s="536">
        <f>ROUND(Eigenmischungen!HTP46,1)</f>
        <v>0</v>
      </c>
      <c r="HTI39" s="536">
        <f>ROUND(Eigenmischungen!HTQ46,1)</f>
        <v>0</v>
      </c>
      <c r="HTJ39" s="536">
        <f>ROUND(Eigenmischungen!HTR46,1)</f>
        <v>0</v>
      </c>
      <c r="HTK39" s="536">
        <f>ROUND(Eigenmischungen!HTS46,1)</f>
        <v>0</v>
      </c>
      <c r="HTL39" s="536">
        <f>ROUND(Eigenmischungen!HTT46,1)</f>
        <v>0</v>
      </c>
      <c r="HTM39" s="536">
        <f>ROUND(Eigenmischungen!HTU46,1)</f>
        <v>0</v>
      </c>
      <c r="HTN39" s="536">
        <f>ROUND(Eigenmischungen!HTV46,1)</f>
        <v>0</v>
      </c>
      <c r="HTO39" s="536">
        <f>ROUND(Eigenmischungen!HTW46,1)</f>
        <v>0</v>
      </c>
      <c r="HTP39" s="536">
        <f>ROUND(Eigenmischungen!HTX46,1)</f>
        <v>0</v>
      </c>
      <c r="HTQ39" s="536">
        <f>ROUND(Eigenmischungen!HTY46,1)</f>
        <v>0</v>
      </c>
      <c r="HTR39" s="536">
        <f>ROUND(Eigenmischungen!HTZ46,1)</f>
        <v>0</v>
      </c>
      <c r="HTS39" s="536">
        <f>ROUND(Eigenmischungen!HUA46,1)</f>
        <v>0</v>
      </c>
      <c r="HTT39" s="536">
        <f>ROUND(Eigenmischungen!HUB46,1)</f>
        <v>0</v>
      </c>
      <c r="HTU39" s="536">
        <f>ROUND(Eigenmischungen!HUC46,1)</f>
        <v>0</v>
      </c>
      <c r="HTV39" s="536">
        <f>ROUND(Eigenmischungen!HUD46,1)</f>
        <v>0</v>
      </c>
      <c r="HTW39" s="536">
        <f>ROUND(Eigenmischungen!HUE46,1)</f>
        <v>0</v>
      </c>
      <c r="HTX39" s="536">
        <f>ROUND(Eigenmischungen!HUF46,1)</f>
        <v>0</v>
      </c>
      <c r="HTY39" s="536">
        <f>ROUND(Eigenmischungen!HUG46,1)</f>
        <v>0</v>
      </c>
      <c r="HTZ39" s="536">
        <f>ROUND(Eigenmischungen!HUH46,1)</f>
        <v>0</v>
      </c>
      <c r="HUA39" s="536">
        <f>ROUND(Eigenmischungen!HUI46,1)</f>
        <v>0</v>
      </c>
      <c r="HUB39" s="536">
        <f>ROUND(Eigenmischungen!HUJ46,1)</f>
        <v>0</v>
      </c>
      <c r="HUC39" s="536">
        <f>ROUND(Eigenmischungen!HUK46,1)</f>
        <v>0</v>
      </c>
      <c r="HUD39" s="536">
        <f>ROUND(Eigenmischungen!HUL46,1)</f>
        <v>0</v>
      </c>
      <c r="HUE39" s="536">
        <f>ROUND(Eigenmischungen!HUM46,1)</f>
        <v>0</v>
      </c>
      <c r="HUF39" s="536">
        <f>ROUND(Eigenmischungen!HUN46,1)</f>
        <v>0</v>
      </c>
      <c r="HUG39" s="536">
        <f>ROUND(Eigenmischungen!HUO46,1)</f>
        <v>0</v>
      </c>
      <c r="HUH39" s="536">
        <f>ROUND(Eigenmischungen!HUP46,1)</f>
        <v>0</v>
      </c>
      <c r="HUI39" s="536">
        <f>ROUND(Eigenmischungen!HUQ46,1)</f>
        <v>0</v>
      </c>
      <c r="HUJ39" s="536">
        <f>ROUND(Eigenmischungen!HUR46,1)</f>
        <v>0</v>
      </c>
      <c r="HUK39" s="536">
        <f>ROUND(Eigenmischungen!HUS46,1)</f>
        <v>0</v>
      </c>
      <c r="HUL39" s="536">
        <f>ROUND(Eigenmischungen!HUT46,1)</f>
        <v>0</v>
      </c>
      <c r="HUM39" s="536">
        <f>ROUND(Eigenmischungen!HUU46,1)</f>
        <v>0</v>
      </c>
      <c r="HUN39" s="536">
        <f>ROUND(Eigenmischungen!HUV46,1)</f>
        <v>0</v>
      </c>
      <c r="HUO39" s="536">
        <f>ROUND(Eigenmischungen!HUW46,1)</f>
        <v>0</v>
      </c>
      <c r="HUP39" s="536">
        <f>ROUND(Eigenmischungen!HUX46,1)</f>
        <v>0</v>
      </c>
      <c r="HUQ39" s="536">
        <f>ROUND(Eigenmischungen!HUY46,1)</f>
        <v>0</v>
      </c>
      <c r="HUR39" s="536">
        <f>ROUND(Eigenmischungen!HUZ46,1)</f>
        <v>0</v>
      </c>
      <c r="HUS39" s="536">
        <f>ROUND(Eigenmischungen!HVA46,1)</f>
        <v>0</v>
      </c>
      <c r="HUT39" s="536">
        <f>ROUND(Eigenmischungen!HVB46,1)</f>
        <v>0</v>
      </c>
      <c r="HUU39" s="536">
        <f>ROUND(Eigenmischungen!HVC46,1)</f>
        <v>0</v>
      </c>
      <c r="HUV39" s="536">
        <f>ROUND(Eigenmischungen!HVD46,1)</f>
        <v>0</v>
      </c>
      <c r="HUW39" s="536">
        <f>ROUND(Eigenmischungen!HVE46,1)</f>
        <v>0</v>
      </c>
      <c r="HUX39" s="536">
        <f>ROUND(Eigenmischungen!HVF46,1)</f>
        <v>0</v>
      </c>
      <c r="HUY39" s="536">
        <f>ROUND(Eigenmischungen!HVG46,1)</f>
        <v>0</v>
      </c>
      <c r="HUZ39" s="536">
        <f>ROUND(Eigenmischungen!HVH46,1)</f>
        <v>0</v>
      </c>
      <c r="HVA39" s="536">
        <f>ROUND(Eigenmischungen!HVI46,1)</f>
        <v>0</v>
      </c>
      <c r="HVB39" s="536">
        <f>ROUND(Eigenmischungen!HVJ46,1)</f>
        <v>0</v>
      </c>
      <c r="HVC39" s="536">
        <f>ROUND(Eigenmischungen!HVK46,1)</f>
        <v>0</v>
      </c>
      <c r="HVD39" s="536">
        <f>ROUND(Eigenmischungen!HVL46,1)</f>
        <v>0</v>
      </c>
      <c r="HVE39" s="536">
        <f>ROUND(Eigenmischungen!HVM46,1)</f>
        <v>0</v>
      </c>
      <c r="HVF39" s="536">
        <f>ROUND(Eigenmischungen!HVN46,1)</f>
        <v>0</v>
      </c>
      <c r="HVG39" s="536">
        <f>ROUND(Eigenmischungen!HVO46,1)</f>
        <v>0</v>
      </c>
      <c r="HVH39" s="536">
        <f>ROUND(Eigenmischungen!HVP46,1)</f>
        <v>0</v>
      </c>
      <c r="HVI39" s="536">
        <f>ROUND(Eigenmischungen!HVQ46,1)</f>
        <v>0</v>
      </c>
      <c r="HVJ39" s="536">
        <f>ROUND(Eigenmischungen!HVR46,1)</f>
        <v>0</v>
      </c>
      <c r="HVK39" s="536">
        <f>ROUND(Eigenmischungen!HVS46,1)</f>
        <v>0</v>
      </c>
      <c r="HVL39" s="536">
        <f>ROUND(Eigenmischungen!HVT46,1)</f>
        <v>0</v>
      </c>
      <c r="HVM39" s="536">
        <f>ROUND(Eigenmischungen!HVU46,1)</f>
        <v>0</v>
      </c>
      <c r="HVN39" s="536">
        <f>ROUND(Eigenmischungen!HVV46,1)</f>
        <v>0</v>
      </c>
      <c r="HVO39" s="536">
        <f>ROUND(Eigenmischungen!HVW46,1)</f>
        <v>0</v>
      </c>
      <c r="HVP39" s="536">
        <f>ROUND(Eigenmischungen!HVX46,1)</f>
        <v>0</v>
      </c>
      <c r="HVQ39" s="536">
        <f>ROUND(Eigenmischungen!HVY46,1)</f>
        <v>0</v>
      </c>
      <c r="HVR39" s="536">
        <f>ROUND(Eigenmischungen!HVZ46,1)</f>
        <v>0</v>
      </c>
      <c r="HVS39" s="536">
        <f>ROUND(Eigenmischungen!HWA46,1)</f>
        <v>0</v>
      </c>
      <c r="HVT39" s="536">
        <f>ROUND(Eigenmischungen!HWB46,1)</f>
        <v>0</v>
      </c>
      <c r="HVU39" s="536">
        <f>ROUND(Eigenmischungen!HWC46,1)</f>
        <v>0</v>
      </c>
      <c r="HVV39" s="536">
        <f>ROUND(Eigenmischungen!HWD46,1)</f>
        <v>0</v>
      </c>
      <c r="HVW39" s="536">
        <f>ROUND(Eigenmischungen!HWE46,1)</f>
        <v>0</v>
      </c>
      <c r="HVX39" s="536">
        <f>ROUND(Eigenmischungen!HWF46,1)</f>
        <v>0</v>
      </c>
      <c r="HVY39" s="536">
        <f>ROUND(Eigenmischungen!HWG46,1)</f>
        <v>0</v>
      </c>
      <c r="HVZ39" s="536">
        <f>ROUND(Eigenmischungen!HWH46,1)</f>
        <v>0</v>
      </c>
      <c r="HWA39" s="536">
        <f>ROUND(Eigenmischungen!HWI46,1)</f>
        <v>0</v>
      </c>
      <c r="HWB39" s="536">
        <f>ROUND(Eigenmischungen!HWJ46,1)</f>
        <v>0</v>
      </c>
      <c r="HWC39" s="536">
        <f>ROUND(Eigenmischungen!HWK46,1)</f>
        <v>0</v>
      </c>
      <c r="HWD39" s="536">
        <f>ROUND(Eigenmischungen!HWL46,1)</f>
        <v>0</v>
      </c>
      <c r="HWE39" s="536">
        <f>ROUND(Eigenmischungen!HWM46,1)</f>
        <v>0</v>
      </c>
      <c r="HWF39" s="536">
        <f>ROUND(Eigenmischungen!HWN46,1)</f>
        <v>0</v>
      </c>
      <c r="HWG39" s="536">
        <f>ROUND(Eigenmischungen!HWO46,1)</f>
        <v>0</v>
      </c>
      <c r="HWH39" s="536">
        <f>ROUND(Eigenmischungen!HWP46,1)</f>
        <v>0</v>
      </c>
      <c r="HWI39" s="536">
        <f>ROUND(Eigenmischungen!HWQ46,1)</f>
        <v>0</v>
      </c>
      <c r="HWJ39" s="536">
        <f>ROUND(Eigenmischungen!HWR46,1)</f>
        <v>0</v>
      </c>
      <c r="HWK39" s="536">
        <f>ROUND(Eigenmischungen!HWS46,1)</f>
        <v>0</v>
      </c>
      <c r="HWL39" s="536">
        <f>ROUND(Eigenmischungen!HWT46,1)</f>
        <v>0</v>
      </c>
      <c r="HWM39" s="536">
        <f>ROUND(Eigenmischungen!HWU46,1)</f>
        <v>0</v>
      </c>
      <c r="HWN39" s="536">
        <f>ROUND(Eigenmischungen!HWV46,1)</f>
        <v>0</v>
      </c>
      <c r="HWO39" s="536">
        <f>ROUND(Eigenmischungen!HWW46,1)</f>
        <v>0</v>
      </c>
      <c r="HWP39" s="536">
        <f>ROUND(Eigenmischungen!HWX46,1)</f>
        <v>0</v>
      </c>
      <c r="HWQ39" s="536">
        <f>ROUND(Eigenmischungen!HWY46,1)</f>
        <v>0</v>
      </c>
      <c r="HWR39" s="536">
        <f>ROUND(Eigenmischungen!HWZ46,1)</f>
        <v>0</v>
      </c>
      <c r="HWS39" s="536">
        <f>ROUND(Eigenmischungen!HXA46,1)</f>
        <v>0</v>
      </c>
      <c r="HWT39" s="536">
        <f>ROUND(Eigenmischungen!HXB46,1)</f>
        <v>0</v>
      </c>
      <c r="HWU39" s="536">
        <f>ROUND(Eigenmischungen!HXC46,1)</f>
        <v>0</v>
      </c>
      <c r="HWV39" s="536">
        <f>ROUND(Eigenmischungen!HXD46,1)</f>
        <v>0</v>
      </c>
      <c r="HWW39" s="536">
        <f>ROUND(Eigenmischungen!HXE46,1)</f>
        <v>0</v>
      </c>
      <c r="HWX39" s="536">
        <f>ROUND(Eigenmischungen!HXF46,1)</f>
        <v>0</v>
      </c>
      <c r="HWY39" s="536">
        <f>ROUND(Eigenmischungen!HXG46,1)</f>
        <v>0</v>
      </c>
      <c r="HWZ39" s="536">
        <f>ROUND(Eigenmischungen!HXH46,1)</f>
        <v>0</v>
      </c>
      <c r="HXA39" s="536">
        <f>ROUND(Eigenmischungen!HXI46,1)</f>
        <v>0</v>
      </c>
      <c r="HXB39" s="536">
        <f>ROUND(Eigenmischungen!HXJ46,1)</f>
        <v>0</v>
      </c>
      <c r="HXC39" s="536">
        <f>ROUND(Eigenmischungen!HXK46,1)</f>
        <v>0</v>
      </c>
      <c r="HXD39" s="536">
        <f>ROUND(Eigenmischungen!HXL46,1)</f>
        <v>0</v>
      </c>
      <c r="HXE39" s="536">
        <f>ROUND(Eigenmischungen!HXM46,1)</f>
        <v>0</v>
      </c>
      <c r="HXF39" s="536">
        <f>ROUND(Eigenmischungen!HXN46,1)</f>
        <v>0</v>
      </c>
      <c r="HXG39" s="536">
        <f>ROUND(Eigenmischungen!HXO46,1)</f>
        <v>0</v>
      </c>
      <c r="HXH39" s="536">
        <f>ROUND(Eigenmischungen!HXP46,1)</f>
        <v>0</v>
      </c>
      <c r="HXI39" s="536">
        <f>ROUND(Eigenmischungen!HXQ46,1)</f>
        <v>0</v>
      </c>
      <c r="HXJ39" s="536">
        <f>ROUND(Eigenmischungen!HXR46,1)</f>
        <v>0</v>
      </c>
      <c r="HXK39" s="536">
        <f>ROUND(Eigenmischungen!HXS46,1)</f>
        <v>0</v>
      </c>
      <c r="HXL39" s="536">
        <f>ROUND(Eigenmischungen!HXT46,1)</f>
        <v>0</v>
      </c>
      <c r="HXM39" s="536">
        <f>ROUND(Eigenmischungen!HXU46,1)</f>
        <v>0</v>
      </c>
      <c r="HXN39" s="536">
        <f>ROUND(Eigenmischungen!HXV46,1)</f>
        <v>0</v>
      </c>
      <c r="HXO39" s="536">
        <f>ROUND(Eigenmischungen!HXW46,1)</f>
        <v>0</v>
      </c>
      <c r="HXP39" s="536">
        <f>ROUND(Eigenmischungen!HXX46,1)</f>
        <v>0</v>
      </c>
      <c r="HXQ39" s="536">
        <f>ROUND(Eigenmischungen!HXY46,1)</f>
        <v>0</v>
      </c>
      <c r="HXR39" s="536">
        <f>ROUND(Eigenmischungen!HXZ46,1)</f>
        <v>0</v>
      </c>
      <c r="HXS39" s="536">
        <f>ROUND(Eigenmischungen!HYA46,1)</f>
        <v>0</v>
      </c>
      <c r="HXT39" s="536">
        <f>ROUND(Eigenmischungen!HYB46,1)</f>
        <v>0</v>
      </c>
      <c r="HXU39" s="536">
        <f>ROUND(Eigenmischungen!HYC46,1)</f>
        <v>0</v>
      </c>
      <c r="HXV39" s="536">
        <f>ROUND(Eigenmischungen!HYD46,1)</f>
        <v>0</v>
      </c>
      <c r="HXW39" s="536">
        <f>ROUND(Eigenmischungen!HYE46,1)</f>
        <v>0</v>
      </c>
      <c r="HXX39" s="536">
        <f>ROUND(Eigenmischungen!HYF46,1)</f>
        <v>0</v>
      </c>
      <c r="HXY39" s="536">
        <f>ROUND(Eigenmischungen!HYG46,1)</f>
        <v>0</v>
      </c>
      <c r="HXZ39" s="536">
        <f>ROUND(Eigenmischungen!HYH46,1)</f>
        <v>0</v>
      </c>
      <c r="HYA39" s="536">
        <f>ROUND(Eigenmischungen!HYI46,1)</f>
        <v>0</v>
      </c>
      <c r="HYB39" s="536">
        <f>ROUND(Eigenmischungen!HYJ46,1)</f>
        <v>0</v>
      </c>
      <c r="HYC39" s="536">
        <f>ROUND(Eigenmischungen!HYK46,1)</f>
        <v>0</v>
      </c>
      <c r="HYD39" s="536">
        <f>ROUND(Eigenmischungen!HYL46,1)</f>
        <v>0</v>
      </c>
      <c r="HYE39" s="536">
        <f>ROUND(Eigenmischungen!HYM46,1)</f>
        <v>0</v>
      </c>
      <c r="HYF39" s="536">
        <f>ROUND(Eigenmischungen!HYN46,1)</f>
        <v>0</v>
      </c>
      <c r="HYG39" s="536">
        <f>ROUND(Eigenmischungen!HYO46,1)</f>
        <v>0</v>
      </c>
      <c r="HYH39" s="536">
        <f>ROUND(Eigenmischungen!HYP46,1)</f>
        <v>0</v>
      </c>
      <c r="HYI39" s="536">
        <f>ROUND(Eigenmischungen!HYQ46,1)</f>
        <v>0</v>
      </c>
      <c r="HYJ39" s="536">
        <f>ROUND(Eigenmischungen!HYR46,1)</f>
        <v>0</v>
      </c>
      <c r="HYK39" s="536">
        <f>ROUND(Eigenmischungen!HYS46,1)</f>
        <v>0</v>
      </c>
      <c r="HYL39" s="536">
        <f>ROUND(Eigenmischungen!HYT46,1)</f>
        <v>0</v>
      </c>
      <c r="HYM39" s="536">
        <f>ROUND(Eigenmischungen!HYU46,1)</f>
        <v>0</v>
      </c>
      <c r="HYN39" s="536">
        <f>ROUND(Eigenmischungen!HYV46,1)</f>
        <v>0</v>
      </c>
      <c r="HYO39" s="536">
        <f>ROUND(Eigenmischungen!HYW46,1)</f>
        <v>0</v>
      </c>
      <c r="HYP39" s="536">
        <f>ROUND(Eigenmischungen!HYX46,1)</f>
        <v>0</v>
      </c>
      <c r="HYQ39" s="536">
        <f>ROUND(Eigenmischungen!HYY46,1)</f>
        <v>0</v>
      </c>
      <c r="HYR39" s="536">
        <f>ROUND(Eigenmischungen!HYZ46,1)</f>
        <v>0</v>
      </c>
      <c r="HYS39" s="536">
        <f>ROUND(Eigenmischungen!HZA46,1)</f>
        <v>0</v>
      </c>
      <c r="HYT39" s="536">
        <f>ROUND(Eigenmischungen!HZB46,1)</f>
        <v>0</v>
      </c>
      <c r="HYU39" s="536">
        <f>ROUND(Eigenmischungen!HZC46,1)</f>
        <v>0</v>
      </c>
      <c r="HYV39" s="536">
        <f>ROUND(Eigenmischungen!HZD46,1)</f>
        <v>0</v>
      </c>
      <c r="HYW39" s="536">
        <f>ROUND(Eigenmischungen!HZE46,1)</f>
        <v>0</v>
      </c>
      <c r="HYX39" s="536">
        <f>ROUND(Eigenmischungen!HZF46,1)</f>
        <v>0</v>
      </c>
      <c r="HYY39" s="536">
        <f>ROUND(Eigenmischungen!HZG46,1)</f>
        <v>0</v>
      </c>
      <c r="HYZ39" s="536">
        <f>ROUND(Eigenmischungen!HZH46,1)</f>
        <v>0</v>
      </c>
      <c r="HZA39" s="536">
        <f>ROUND(Eigenmischungen!HZI46,1)</f>
        <v>0</v>
      </c>
      <c r="HZB39" s="536">
        <f>ROUND(Eigenmischungen!HZJ46,1)</f>
        <v>0</v>
      </c>
      <c r="HZC39" s="536">
        <f>ROUND(Eigenmischungen!HZK46,1)</f>
        <v>0</v>
      </c>
      <c r="HZD39" s="536">
        <f>ROUND(Eigenmischungen!HZL46,1)</f>
        <v>0</v>
      </c>
      <c r="HZE39" s="536">
        <f>ROUND(Eigenmischungen!HZM46,1)</f>
        <v>0</v>
      </c>
      <c r="HZF39" s="536">
        <f>ROUND(Eigenmischungen!HZN46,1)</f>
        <v>0</v>
      </c>
      <c r="HZG39" s="536">
        <f>ROUND(Eigenmischungen!HZO46,1)</f>
        <v>0</v>
      </c>
      <c r="HZH39" s="536">
        <f>ROUND(Eigenmischungen!HZP46,1)</f>
        <v>0</v>
      </c>
      <c r="HZI39" s="536">
        <f>ROUND(Eigenmischungen!HZQ46,1)</f>
        <v>0</v>
      </c>
      <c r="HZJ39" s="536">
        <f>ROUND(Eigenmischungen!HZR46,1)</f>
        <v>0</v>
      </c>
      <c r="HZK39" s="536">
        <f>ROUND(Eigenmischungen!HZS46,1)</f>
        <v>0</v>
      </c>
      <c r="HZL39" s="536">
        <f>ROUND(Eigenmischungen!HZT46,1)</f>
        <v>0</v>
      </c>
      <c r="HZM39" s="536">
        <f>ROUND(Eigenmischungen!HZU46,1)</f>
        <v>0</v>
      </c>
      <c r="HZN39" s="536">
        <f>ROUND(Eigenmischungen!HZV46,1)</f>
        <v>0</v>
      </c>
      <c r="HZO39" s="536">
        <f>ROUND(Eigenmischungen!HZW46,1)</f>
        <v>0</v>
      </c>
      <c r="HZP39" s="536">
        <f>ROUND(Eigenmischungen!HZX46,1)</f>
        <v>0</v>
      </c>
      <c r="HZQ39" s="536">
        <f>ROUND(Eigenmischungen!HZY46,1)</f>
        <v>0</v>
      </c>
      <c r="HZR39" s="536">
        <f>ROUND(Eigenmischungen!HZZ46,1)</f>
        <v>0</v>
      </c>
      <c r="HZS39" s="536">
        <f>ROUND(Eigenmischungen!IAA46,1)</f>
        <v>0</v>
      </c>
      <c r="HZT39" s="536">
        <f>ROUND(Eigenmischungen!IAB46,1)</f>
        <v>0</v>
      </c>
      <c r="HZU39" s="536">
        <f>ROUND(Eigenmischungen!IAC46,1)</f>
        <v>0</v>
      </c>
      <c r="HZV39" s="536">
        <f>ROUND(Eigenmischungen!IAD46,1)</f>
        <v>0</v>
      </c>
      <c r="HZW39" s="536">
        <f>ROUND(Eigenmischungen!IAE46,1)</f>
        <v>0</v>
      </c>
      <c r="HZX39" s="536">
        <f>ROUND(Eigenmischungen!IAF46,1)</f>
        <v>0</v>
      </c>
      <c r="HZY39" s="536">
        <f>ROUND(Eigenmischungen!IAG46,1)</f>
        <v>0</v>
      </c>
      <c r="HZZ39" s="536">
        <f>ROUND(Eigenmischungen!IAH46,1)</f>
        <v>0</v>
      </c>
      <c r="IAA39" s="536">
        <f>ROUND(Eigenmischungen!IAI46,1)</f>
        <v>0</v>
      </c>
      <c r="IAB39" s="536">
        <f>ROUND(Eigenmischungen!IAJ46,1)</f>
        <v>0</v>
      </c>
      <c r="IAC39" s="536">
        <f>ROUND(Eigenmischungen!IAK46,1)</f>
        <v>0</v>
      </c>
      <c r="IAD39" s="536">
        <f>ROUND(Eigenmischungen!IAL46,1)</f>
        <v>0</v>
      </c>
      <c r="IAE39" s="536">
        <f>ROUND(Eigenmischungen!IAM46,1)</f>
        <v>0</v>
      </c>
      <c r="IAF39" s="536">
        <f>ROUND(Eigenmischungen!IAN46,1)</f>
        <v>0</v>
      </c>
      <c r="IAG39" s="536">
        <f>ROUND(Eigenmischungen!IAO46,1)</f>
        <v>0</v>
      </c>
      <c r="IAH39" s="536">
        <f>ROUND(Eigenmischungen!IAP46,1)</f>
        <v>0</v>
      </c>
      <c r="IAI39" s="536">
        <f>ROUND(Eigenmischungen!IAQ46,1)</f>
        <v>0</v>
      </c>
      <c r="IAJ39" s="536">
        <f>ROUND(Eigenmischungen!IAR46,1)</f>
        <v>0</v>
      </c>
      <c r="IAK39" s="536">
        <f>ROUND(Eigenmischungen!IAS46,1)</f>
        <v>0</v>
      </c>
      <c r="IAL39" s="536">
        <f>ROUND(Eigenmischungen!IAT46,1)</f>
        <v>0</v>
      </c>
      <c r="IAM39" s="536">
        <f>ROUND(Eigenmischungen!IAU46,1)</f>
        <v>0</v>
      </c>
      <c r="IAN39" s="536">
        <f>ROUND(Eigenmischungen!IAV46,1)</f>
        <v>0</v>
      </c>
      <c r="IAO39" s="536">
        <f>ROUND(Eigenmischungen!IAW46,1)</f>
        <v>0</v>
      </c>
      <c r="IAP39" s="536">
        <f>ROUND(Eigenmischungen!IAX46,1)</f>
        <v>0</v>
      </c>
      <c r="IAQ39" s="536">
        <f>ROUND(Eigenmischungen!IAY46,1)</f>
        <v>0</v>
      </c>
      <c r="IAR39" s="536">
        <f>ROUND(Eigenmischungen!IAZ46,1)</f>
        <v>0</v>
      </c>
      <c r="IAS39" s="536">
        <f>ROUND(Eigenmischungen!IBA46,1)</f>
        <v>0</v>
      </c>
      <c r="IAT39" s="536">
        <f>ROUND(Eigenmischungen!IBB46,1)</f>
        <v>0</v>
      </c>
      <c r="IAU39" s="536">
        <f>ROUND(Eigenmischungen!IBC46,1)</f>
        <v>0</v>
      </c>
      <c r="IAV39" s="536">
        <f>ROUND(Eigenmischungen!IBD46,1)</f>
        <v>0</v>
      </c>
      <c r="IAW39" s="536">
        <f>ROUND(Eigenmischungen!IBE46,1)</f>
        <v>0</v>
      </c>
      <c r="IAX39" s="536">
        <f>ROUND(Eigenmischungen!IBF46,1)</f>
        <v>0</v>
      </c>
      <c r="IAY39" s="536">
        <f>ROUND(Eigenmischungen!IBG46,1)</f>
        <v>0</v>
      </c>
      <c r="IAZ39" s="536">
        <f>ROUND(Eigenmischungen!IBH46,1)</f>
        <v>0</v>
      </c>
      <c r="IBA39" s="536">
        <f>ROUND(Eigenmischungen!IBI46,1)</f>
        <v>0</v>
      </c>
      <c r="IBB39" s="536">
        <f>ROUND(Eigenmischungen!IBJ46,1)</f>
        <v>0</v>
      </c>
      <c r="IBC39" s="536">
        <f>ROUND(Eigenmischungen!IBK46,1)</f>
        <v>0</v>
      </c>
      <c r="IBD39" s="536">
        <f>ROUND(Eigenmischungen!IBL46,1)</f>
        <v>0</v>
      </c>
      <c r="IBE39" s="536">
        <f>ROUND(Eigenmischungen!IBM46,1)</f>
        <v>0</v>
      </c>
      <c r="IBF39" s="536">
        <f>ROUND(Eigenmischungen!IBN46,1)</f>
        <v>0</v>
      </c>
      <c r="IBG39" s="536">
        <f>ROUND(Eigenmischungen!IBO46,1)</f>
        <v>0</v>
      </c>
      <c r="IBH39" s="536">
        <f>ROUND(Eigenmischungen!IBP46,1)</f>
        <v>0</v>
      </c>
      <c r="IBI39" s="536">
        <f>ROUND(Eigenmischungen!IBQ46,1)</f>
        <v>0</v>
      </c>
      <c r="IBJ39" s="536">
        <f>ROUND(Eigenmischungen!IBR46,1)</f>
        <v>0</v>
      </c>
      <c r="IBK39" s="536">
        <f>ROUND(Eigenmischungen!IBS46,1)</f>
        <v>0</v>
      </c>
      <c r="IBL39" s="536">
        <f>ROUND(Eigenmischungen!IBT46,1)</f>
        <v>0</v>
      </c>
      <c r="IBM39" s="536">
        <f>ROUND(Eigenmischungen!IBU46,1)</f>
        <v>0</v>
      </c>
      <c r="IBN39" s="536">
        <f>ROUND(Eigenmischungen!IBV46,1)</f>
        <v>0</v>
      </c>
      <c r="IBO39" s="536">
        <f>ROUND(Eigenmischungen!IBW46,1)</f>
        <v>0</v>
      </c>
      <c r="IBP39" s="536">
        <f>ROUND(Eigenmischungen!IBX46,1)</f>
        <v>0</v>
      </c>
      <c r="IBQ39" s="536">
        <f>ROUND(Eigenmischungen!IBY46,1)</f>
        <v>0</v>
      </c>
      <c r="IBR39" s="536">
        <f>ROUND(Eigenmischungen!IBZ46,1)</f>
        <v>0</v>
      </c>
      <c r="IBS39" s="536">
        <f>ROUND(Eigenmischungen!ICA46,1)</f>
        <v>0</v>
      </c>
      <c r="IBT39" s="536">
        <f>ROUND(Eigenmischungen!ICB46,1)</f>
        <v>0</v>
      </c>
      <c r="IBU39" s="536">
        <f>ROUND(Eigenmischungen!ICC46,1)</f>
        <v>0</v>
      </c>
      <c r="IBV39" s="536">
        <f>ROUND(Eigenmischungen!ICD46,1)</f>
        <v>0</v>
      </c>
      <c r="IBW39" s="536">
        <f>ROUND(Eigenmischungen!ICE46,1)</f>
        <v>0</v>
      </c>
      <c r="IBX39" s="536">
        <f>ROUND(Eigenmischungen!ICF46,1)</f>
        <v>0</v>
      </c>
      <c r="IBY39" s="536">
        <f>ROUND(Eigenmischungen!ICG46,1)</f>
        <v>0</v>
      </c>
      <c r="IBZ39" s="536">
        <f>ROUND(Eigenmischungen!ICH46,1)</f>
        <v>0</v>
      </c>
      <c r="ICA39" s="536">
        <f>ROUND(Eigenmischungen!ICI46,1)</f>
        <v>0</v>
      </c>
      <c r="ICB39" s="536">
        <f>ROUND(Eigenmischungen!ICJ46,1)</f>
        <v>0</v>
      </c>
      <c r="ICC39" s="536">
        <f>ROUND(Eigenmischungen!ICK46,1)</f>
        <v>0</v>
      </c>
      <c r="ICD39" s="536">
        <f>ROUND(Eigenmischungen!ICL46,1)</f>
        <v>0</v>
      </c>
      <c r="ICE39" s="536">
        <f>ROUND(Eigenmischungen!ICM46,1)</f>
        <v>0</v>
      </c>
      <c r="ICF39" s="536">
        <f>ROUND(Eigenmischungen!ICN46,1)</f>
        <v>0</v>
      </c>
      <c r="ICG39" s="536">
        <f>ROUND(Eigenmischungen!ICO46,1)</f>
        <v>0</v>
      </c>
      <c r="ICH39" s="536">
        <f>ROUND(Eigenmischungen!ICP46,1)</f>
        <v>0</v>
      </c>
      <c r="ICI39" s="536">
        <f>ROUND(Eigenmischungen!ICQ46,1)</f>
        <v>0</v>
      </c>
      <c r="ICJ39" s="536">
        <f>ROUND(Eigenmischungen!ICR46,1)</f>
        <v>0</v>
      </c>
      <c r="ICK39" s="536">
        <f>ROUND(Eigenmischungen!ICS46,1)</f>
        <v>0</v>
      </c>
      <c r="ICL39" s="536">
        <f>ROUND(Eigenmischungen!ICT46,1)</f>
        <v>0</v>
      </c>
      <c r="ICM39" s="536">
        <f>ROUND(Eigenmischungen!ICU46,1)</f>
        <v>0</v>
      </c>
      <c r="ICN39" s="536">
        <f>ROUND(Eigenmischungen!ICV46,1)</f>
        <v>0</v>
      </c>
      <c r="ICO39" s="536">
        <f>ROUND(Eigenmischungen!ICW46,1)</f>
        <v>0</v>
      </c>
      <c r="ICP39" s="536">
        <f>ROUND(Eigenmischungen!ICX46,1)</f>
        <v>0</v>
      </c>
      <c r="ICQ39" s="536">
        <f>ROUND(Eigenmischungen!ICY46,1)</f>
        <v>0</v>
      </c>
      <c r="ICR39" s="536">
        <f>ROUND(Eigenmischungen!ICZ46,1)</f>
        <v>0</v>
      </c>
      <c r="ICS39" s="536">
        <f>ROUND(Eigenmischungen!IDA46,1)</f>
        <v>0</v>
      </c>
      <c r="ICT39" s="536">
        <f>ROUND(Eigenmischungen!IDB46,1)</f>
        <v>0</v>
      </c>
      <c r="ICU39" s="536">
        <f>ROUND(Eigenmischungen!IDC46,1)</f>
        <v>0</v>
      </c>
      <c r="ICV39" s="536">
        <f>ROUND(Eigenmischungen!IDD46,1)</f>
        <v>0</v>
      </c>
      <c r="ICW39" s="536">
        <f>ROUND(Eigenmischungen!IDE46,1)</f>
        <v>0</v>
      </c>
      <c r="ICX39" s="536">
        <f>ROUND(Eigenmischungen!IDF46,1)</f>
        <v>0</v>
      </c>
      <c r="ICY39" s="536">
        <f>ROUND(Eigenmischungen!IDG46,1)</f>
        <v>0</v>
      </c>
      <c r="ICZ39" s="536">
        <f>ROUND(Eigenmischungen!IDH46,1)</f>
        <v>0</v>
      </c>
      <c r="IDA39" s="536">
        <f>ROUND(Eigenmischungen!IDI46,1)</f>
        <v>0</v>
      </c>
      <c r="IDB39" s="536">
        <f>ROUND(Eigenmischungen!IDJ46,1)</f>
        <v>0</v>
      </c>
      <c r="IDC39" s="536">
        <f>ROUND(Eigenmischungen!IDK46,1)</f>
        <v>0</v>
      </c>
      <c r="IDD39" s="536">
        <f>ROUND(Eigenmischungen!IDL46,1)</f>
        <v>0</v>
      </c>
      <c r="IDE39" s="536">
        <f>ROUND(Eigenmischungen!IDM46,1)</f>
        <v>0</v>
      </c>
      <c r="IDF39" s="536">
        <f>ROUND(Eigenmischungen!IDN46,1)</f>
        <v>0</v>
      </c>
      <c r="IDG39" s="536">
        <f>ROUND(Eigenmischungen!IDO46,1)</f>
        <v>0</v>
      </c>
      <c r="IDH39" s="536">
        <f>ROUND(Eigenmischungen!IDP46,1)</f>
        <v>0</v>
      </c>
      <c r="IDI39" s="536">
        <f>ROUND(Eigenmischungen!IDQ46,1)</f>
        <v>0</v>
      </c>
      <c r="IDJ39" s="536">
        <f>ROUND(Eigenmischungen!IDR46,1)</f>
        <v>0</v>
      </c>
      <c r="IDK39" s="536">
        <f>ROUND(Eigenmischungen!IDS46,1)</f>
        <v>0</v>
      </c>
      <c r="IDL39" s="536">
        <f>ROUND(Eigenmischungen!IDT46,1)</f>
        <v>0</v>
      </c>
      <c r="IDM39" s="536">
        <f>ROUND(Eigenmischungen!IDU46,1)</f>
        <v>0</v>
      </c>
      <c r="IDN39" s="536">
        <f>ROUND(Eigenmischungen!IDV46,1)</f>
        <v>0</v>
      </c>
      <c r="IDO39" s="536">
        <f>ROUND(Eigenmischungen!IDW46,1)</f>
        <v>0</v>
      </c>
      <c r="IDP39" s="536">
        <f>ROUND(Eigenmischungen!IDX46,1)</f>
        <v>0</v>
      </c>
      <c r="IDQ39" s="536">
        <f>ROUND(Eigenmischungen!IDY46,1)</f>
        <v>0</v>
      </c>
      <c r="IDR39" s="536">
        <f>ROUND(Eigenmischungen!IDZ46,1)</f>
        <v>0</v>
      </c>
      <c r="IDS39" s="536">
        <f>ROUND(Eigenmischungen!IEA46,1)</f>
        <v>0</v>
      </c>
      <c r="IDT39" s="536">
        <f>ROUND(Eigenmischungen!IEB46,1)</f>
        <v>0</v>
      </c>
      <c r="IDU39" s="536">
        <f>ROUND(Eigenmischungen!IEC46,1)</f>
        <v>0</v>
      </c>
      <c r="IDV39" s="536">
        <f>ROUND(Eigenmischungen!IED46,1)</f>
        <v>0</v>
      </c>
      <c r="IDW39" s="536">
        <f>ROUND(Eigenmischungen!IEE46,1)</f>
        <v>0</v>
      </c>
      <c r="IDX39" s="536">
        <f>ROUND(Eigenmischungen!IEF46,1)</f>
        <v>0</v>
      </c>
      <c r="IDY39" s="536">
        <f>ROUND(Eigenmischungen!IEG46,1)</f>
        <v>0</v>
      </c>
      <c r="IDZ39" s="536">
        <f>ROUND(Eigenmischungen!IEH46,1)</f>
        <v>0</v>
      </c>
      <c r="IEA39" s="536">
        <f>ROUND(Eigenmischungen!IEI46,1)</f>
        <v>0</v>
      </c>
      <c r="IEB39" s="536">
        <f>ROUND(Eigenmischungen!IEJ46,1)</f>
        <v>0</v>
      </c>
      <c r="IEC39" s="536">
        <f>ROUND(Eigenmischungen!IEK46,1)</f>
        <v>0</v>
      </c>
      <c r="IED39" s="536">
        <f>ROUND(Eigenmischungen!IEL46,1)</f>
        <v>0</v>
      </c>
      <c r="IEE39" s="536">
        <f>ROUND(Eigenmischungen!IEM46,1)</f>
        <v>0</v>
      </c>
      <c r="IEF39" s="536">
        <f>ROUND(Eigenmischungen!IEN46,1)</f>
        <v>0</v>
      </c>
      <c r="IEG39" s="536">
        <f>ROUND(Eigenmischungen!IEO46,1)</f>
        <v>0</v>
      </c>
      <c r="IEH39" s="536">
        <f>ROUND(Eigenmischungen!IEP46,1)</f>
        <v>0</v>
      </c>
      <c r="IEI39" s="536">
        <f>ROUND(Eigenmischungen!IEQ46,1)</f>
        <v>0</v>
      </c>
      <c r="IEJ39" s="536">
        <f>ROUND(Eigenmischungen!IER46,1)</f>
        <v>0</v>
      </c>
      <c r="IEK39" s="536">
        <f>ROUND(Eigenmischungen!IES46,1)</f>
        <v>0</v>
      </c>
      <c r="IEL39" s="536">
        <f>ROUND(Eigenmischungen!IET46,1)</f>
        <v>0</v>
      </c>
      <c r="IEM39" s="536">
        <f>ROUND(Eigenmischungen!IEU46,1)</f>
        <v>0</v>
      </c>
      <c r="IEN39" s="536">
        <f>ROUND(Eigenmischungen!IEV46,1)</f>
        <v>0</v>
      </c>
      <c r="IEO39" s="536">
        <f>ROUND(Eigenmischungen!IEW46,1)</f>
        <v>0</v>
      </c>
      <c r="IEP39" s="536">
        <f>ROUND(Eigenmischungen!IEX46,1)</f>
        <v>0</v>
      </c>
      <c r="IEQ39" s="536">
        <f>ROUND(Eigenmischungen!IEY46,1)</f>
        <v>0</v>
      </c>
      <c r="IER39" s="536">
        <f>ROUND(Eigenmischungen!IEZ46,1)</f>
        <v>0</v>
      </c>
      <c r="IES39" s="536">
        <f>ROUND(Eigenmischungen!IFA46,1)</f>
        <v>0</v>
      </c>
      <c r="IET39" s="536">
        <f>ROUND(Eigenmischungen!IFB46,1)</f>
        <v>0</v>
      </c>
      <c r="IEU39" s="536">
        <f>ROUND(Eigenmischungen!IFC46,1)</f>
        <v>0</v>
      </c>
      <c r="IEV39" s="536">
        <f>ROUND(Eigenmischungen!IFD46,1)</f>
        <v>0</v>
      </c>
      <c r="IEW39" s="536">
        <f>ROUND(Eigenmischungen!IFE46,1)</f>
        <v>0</v>
      </c>
      <c r="IEX39" s="536">
        <f>ROUND(Eigenmischungen!IFF46,1)</f>
        <v>0</v>
      </c>
      <c r="IEY39" s="536">
        <f>ROUND(Eigenmischungen!IFG46,1)</f>
        <v>0</v>
      </c>
      <c r="IEZ39" s="536">
        <f>ROUND(Eigenmischungen!IFH46,1)</f>
        <v>0</v>
      </c>
      <c r="IFA39" s="536">
        <f>ROUND(Eigenmischungen!IFI46,1)</f>
        <v>0</v>
      </c>
      <c r="IFB39" s="536">
        <f>ROUND(Eigenmischungen!IFJ46,1)</f>
        <v>0</v>
      </c>
      <c r="IFC39" s="536">
        <f>ROUND(Eigenmischungen!IFK46,1)</f>
        <v>0</v>
      </c>
      <c r="IFD39" s="536">
        <f>ROUND(Eigenmischungen!IFL46,1)</f>
        <v>0</v>
      </c>
      <c r="IFE39" s="536">
        <f>ROUND(Eigenmischungen!IFM46,1)</f>
        <v>0</v>
      </c>
      <c r="IFF39" s="536">
        <f>ROUND(Eigenmischungen!IFN46,1)</f>
        <v>0</v>
      </c>
      <c r="IFG39" s="536">
        <f>ROUND(Eigenmischungen!IFO46,1)</f>
        <v>0</v>
      </c>
      <c r="IFH39" s="536">
        <f>ROUND(Eigenmischungen!IFP46,1)</f>
        <v>0</v>
      </c>
      <c r="IFI39" s="536">
        <f>ROUND(Eigenmischungen!IFQ46,1)</f>
        <v>0</v>
      </c>
      <c r="IFJ39" s="536">
        <f>ROUND(Eigenmischungen!IFR46,1)</f>
        <v>0</v>
      </c>
      <c r="IFK39" s="536">
        <f>ROUND(Eigenmischungen!IFS46,1)</f>
        <v>0</v>
      </c>
      <c r="IFL39" s="536">
        <f>ROUND(Eigenmischungen!IFT46,1)</f>
        <v>0</v>
      </c>
      <c r="IFM39" s="536">
        <f>ROUND(Eigenmischungen!IFU46,1)</f>
        <v>0</v>
      </c>
      <c r="IFN39" s="536">
        <f>ROUND(Eigenmischungen!IFV46,1)</f>
        <v>0</v>
      </c>
      <c r="IFO39" s="536">
        <f>ROUND(Eigenmischungen!IFW46,1)</f>
        <v>0</v>
      </c>
      <c r="IFP39" s="536">
        <f>ROUND(Eigenmischungen!IFX46,1)</f>
        <v>0</v>
      </c>
      <c r="IFQ39" s="536">
        <f>ROUND(Eigenmischungen!IFY46,1)</f>
        <v>0</v>
      </c>
      <c r="IFR39" s="536">
        <f>ROUND(Eigenmischungen!IFZ46,1)</f>
        <v>0</v>
      </c>
      <c r="IFS39" s="536">
        <f>ROUND(Eigenmischungen!IGA46,1)</f>
        <v>0</v>
      </c>
      <c r="IFT39" s="536">
        <f>ROUND(Eigenmischungen!IGB46,1)</f>
        <v>0</v>
      </c>
      <c r="IFU39" s="536">
        <f>ROUND(Eigenmischungen!IGC46,1)</f>
        <v>0</v>
      </c>
      <c r="IFV39" s="536">
        <f>ROUND(Eigenmischungen!IGD46,1)</f>
        <v>0</v>
      </c>
      <c r="IFW39" s="536">
        <f>ROUND(Eigenmischungen!IGE46,1)</f>
        <v>0</v>
      </c>
      <c r="IFX39" s="536">
        <f>ROUND(Eigenmischungen!IGF46,1)</f>
        <v>0</v>
      </c>
      <c r="IFY39" s="536">
        <f>ROUND(Eigenmischungen!IGG46,1)</f>
        <v>0</v>
      </c>
      <c r="IFZ39" s="536">
        <f>ROUND(Eigenmischungen!IGH46,1)</f>
        <v>0</v>
      </c>
      <c r="IGA39" s="536">
        <f>ROUND(Eigenmischungen!IGI46,1)</f>
        <v>0</v>
      </c>
      <c r="IGB39" s="536">
        <f>ROUND(Eigenmischungen!IGJ46,1)</f>
        <v>0</v>
      </c>
      <c r="IGC39" s="536">
        <f>ROUND(Eigenmischungen!IGK46,1)</f>
        <v>0</v>
      </c>
      <c r="IGD39" s="536">
        <f>ROUND(Eigenmischungen!IGL46,1)</f>
        <v>0</v>
      </c>
      <c r="IGE39" s="536">
        <f>ROUND(Eigenmischungen!IGM46,1)</f>
        <v>0</v>
      </c>
      <c r="IGF39" s="536">
        <f>ROUND(Eigenmischungen!IGN46,1)</f>
        <v>0</v>
      </c>
      <c r="IGG39" s="536">
        <f>ROUND(Eigenmischungen!IGO46,1)</f>
        <v>0</v>
      </c>
      <c r="IGH39" s="536">
        <f>ROUND(Eigenmischungen!IGP46,1)</f>
        <v>0</v>
      </c>
      <c r="IGI39" s="536">
        <f>ROUND(Eigenmischungen!IGQ46,1)</f>
        <v>0</v>
      </c>
      <c r="IGJ39" s="536">
        <f>ROUND(Eigenmischungen!IGR46,1)</f>
        <v>0</v>
      </c>
      <c r="IGK39" s="536">
        <f>ROUND(Eigenmischungen!IGS46,1)</f>
        <v>0</v>
      </c>
      <c r="IGL39" s="536">
        <f>ROUND(Eigenmischungen!IGT46,1)</f>
        <v>0</v>
      </c>
      <c r="IGM39" s="536">
        <f>ROUND(Eigenmischungen!IGU46,1)</f>
        <v>0</v>
      </c>
      <c r="IGN39" s="536">
        <f>ROUND(Eigenmischungen!IGV46,1)</f>
        <v>0</v>
      </c>
      <c r="IGO39" s="536">
        <f>ROUND(Eigenmischungen!IGW46,1)</f>
        <v>0</v>
      </c>
      <c r="IGP39" s="536">
        <f>ROUND(Eigenmischungen!IGX46,1)</f>
        <v>0</v>
      </c>
      <c r="IGQ39" s="536">
        <f>ROUND(Eigenmischungen!IGY46,1)</f>
        <v>0</v>
      </c>
      <c r="IGR39" s="536">
        <f>ROUND(Eigenmischungen!IGZ46,1)</f>
        <v>0</v>
      </c>
      <c r="IGS39" s="536">
        <f>ROUND(Eigenmischungen!IHA46,1)</f>
        <v>0</v>
      </c>
      <c r="IGT39" s="536">
        <f>ROUND(Eigenmischungen!IHB46,1)</f>
        <v>0</v>
      </c>
      <c r="IGU39" s="536">
        <f>ROUND(Eigenmischungen!IHC46,1)</f>
        <v>0</v>
      </c>
      <c r="IGV39" s="536">
        <f>ROUND(Eigenmischungen!IHD46,1)</f>
        <v>0</v>
      </c>
      <c r="IGW39" s="536">
        <f>ROUND(Eigenmischungen!IHE46,1)</f>
        <v>0</v>
      </c>
      <c r="IGX39" s="536">
        <f>ROUND(Eigenmischungen!IHF46,1)</f>
        <v>0</v>
      </c>
      <c r="IGY39" s="536">
        <f>ROUND(Eigenmischungen!IHG46,1)</f>
        <v>0</v>
      </c>
      <c r="IGZ39" s="536">
        <f>ROUND(Eigenmischungen!IHH46,1)</f>
        <v>0</v>
      </c>
      <c r="IHA39" s="536">
        <f>ROUND(Eigenmischungen!IHI46,1)</f>
        <v>0</v>
      </c>
      <c r="IHB39" s="536">
        <f>ROUND(Eigenmischungen!IHJ46,1)</f>
        <v>0</v>
      </c>
      <c r="IHC39" s="536">
        <f>ROUND(Eigenmischungen!IHK46,1)</f>
        <v>0</v>
      </c>
      <c r="IHD39" s="536">
        <f>ROUND(Eigenmischungen!IHL46,1)</f>
        <v>0</v>
      </c>
      <c r="IHE39" s="536">
        <f>ROUND(Eigenmischungen!IHM46,1)</f>
        <v>0</v>
      </c>
      <c r="IHF39" s="536">
        <f>ROUND(Eigenmischungen!IHN46,1)</f>
        <v>0</v>
      </c>
      <c r="IHG39" s="536">
        <f>ROUND(Eigenmischungen!IHO46,1)</f>
        <v>0</v>
      </c>
      <c r="IHH39" s="536">
        <f>ROUND(Eigenmischungen!IHP46,1)</f>
        <v>0</v>
      </c>
      <c r="IHI39" s="536">
        <f>ROUND(Eigenmischungen!IHQ46,1)</f>
        <v>0</v>
      </c>
      <c r="IHJ39" s="536">
        <f>ROUND(Eigenmischungen!IHR46,1)</f>
        <v>0</v>
      </c>
      <c r="IHK39" s="536">
        <f>ROUND(Eigenmischungen!IHS46,1)</f>
        <v>0</v>
      </c>
      <c r="IHL39" s="536">
        <f>ROUND(Eigenmischungen!IHT46,1)</f>
        <v>0</v>
      </c>
      <c r="IHM39" s="536">
        <f>ROUND(Eigenmischungen!IHU46,1)</f>
        <v>0</v>
      </c>
      <c r="IHN39" s="536">
        <f>ROUND(Eigenmischungen!IHV46,1)</f>
        <v>0</v>
      </c>
      <c r="IHO39" s="536">
        <f>ROUND(Eigenmischungen!IHW46,1)</f>
        <v>0</v>
      </c>
      <c r="IHP39" s="536">
        <f>ROUND(Eigenmischungen!IHX46,1)</f>
        <v>0</v>
      </c>
      <c r="IHQ39" s="536">
        <f>ROUND(Eigenmischungen!IHY46,1)</f>
        <v>0</v>
      </c>
      <c r="IHR39" s="536">
        <f>ROUND(Eigenmischungen!IHZ46,1)</f>
        <v>0</v>
      </c>
      <c r="IHS39" s="536">
        <f>ROUND(Eigenmischungen!IIA46,1)</f>
        <v>0</v>
      </c>
      <c r="IHT39" s="536">
        <f>ROUND(Eigenmischungen!IIB46,1)</f>
        <v>0</v>
      </c>
      <c r="IHU39" s="536">
        <f>ROUND(Eigenmischungen!IIC46,1)</f>
        <v>0</v>
      </c>
      <c r="IHV39" s="536">
        <f>ROUND(Eigenmischungen!IID46,1)</f>
        <v>0</v>
      </c>
      <c r="IHW39" s="536">
        <f>ROUND(Eigenmischungen!IIE46,1)</f>
        <v>0</v>
      </c>
      <c r="IHX39" s="536">
        <f>ROUND(Eigenmischungen!IIF46,1)</f>
        <v>0</v>
      </c>
      <c r="IHY39" s="536">
        <f>ROUND(Eigenmischungen!IIG46,1)</f>
        <v>0</v>
      </c>
      <c r="IHZ39" s="536">
        <f>ROUND(Eigenmischungen!IIH46,1)</f>
        <v>0</v>
      </c>
      <c r="IIA39" s="536">
        <f>ROUND(Eigenmischungen!III46,1)</f>
        <v>0</v>
      </c>
      <c r="IIB39" s="536">
        <f>ROUND(Eigenmischungen!IIJ46,1)</f>
        <v>0</v>
      </c>
      <c r="IIC39" s="536">
        <f>ROUND(Eigenmischungen!IIK46,1)</f>
        <v>0</v>
      </c>
      <c r="IID39" s="536">
        <f>ROUND(Eigenmischungen!IIL46,1)</f>
        <v>0</v>
      </c>
      <c r="IIE39" s="536">
        <f>ROUND(Eigenmischungen!IIM46,1)</f>
        <v>0</v>
      </c>
      <c r="IIF39" s="536">
        <f>ROUND(Eigenmischungen!IIN46,1)</f>
        <v>0</v>
      </c>
      <c r="IIG39" s="536">
        <f>ROUND(Eigenmischungen!IIO46,1)</f>
        <v>0</v>
      </c>
      <c r="IIH39" s="536">
        <f>ROUND(Eigenmischungen!IIP46,1)</f>
        <v>0</v>
      </c>
      <c r="III39" s="536">
        <f>ROUND(Eigenmischungen!IIQ46,1)</f>
        <v>0</v>
      </c>
      <c r="IIJ39" s="536">
        <f>ROUND(Eigenmischungen!IIR46,1)</f>
        <v>0</v>
      </c>
      <c r="IIK39" s="536">
        <f>ROUND(Eigenmischungen!IIS46,1)</f>
        <v>0</v>
      </c>
      <c r="IIL39" s="536">
        <f>ROUND(Eigenmischungen!IIT46,1)</f>
        <v>0</v>
      </c>
      <c r="IIM39" s="536">
        <f>ROUND(Eigenmischungen!IIU46,1)</f>
        <v>0</v>
      </c>
      <c r="IIN39" s="536">
        <f>ROUND(Eigenmischungen!IIV46,1)</f>
        <v>0</v>
      </c>
      <c r="IIO39" s="536">
        <f>ROUND(Eigenmischungen!IIW46,1)</f>
        <v>0</v>
      </c>
      <c r="IIP39" s="536">
        <f>ROUND(Eigenmischungen!IIX46,1)</f>
        <v>0</v>
      </c>
      <c r="IIQ39" s="536">
        <f>ROUND(Eigenmischungen!IIY46,1)</f>
        <v>0</v>
      </c>
      <c r="IIR39" s="536">
        <f>ROUND(Eigenmischungen!IIZ46,1)</f>
        <v>0</v>
      </c>
      <c r="IIS39" s="536">
        <f>ROUND(Eigenmischungen!IJA46,1)</f>
        <v>0</v>
      </c>
      <c r="IIT39" s="536">
        <f>ROUND(Eigenmischungen!IJB46,1)</f>
        <v>0</v>
      </c>
      <c r="IIU39" s="536">
        <f>ROUND(Eigenmischungen!IJC46,1)</f>
        <v>0</v>
      </c>
      <c r="IIV39" s="536">
        <f>ROUND(Eigenmischungen!IJD46,1)</f>
        <v>0</v>
      </c>
      <c r="IIW39" s="536">
        <f>ROUND(Eigenmischungen!IJE46,1)</f>
        <v>0</v>
      </c>
      <c r="IIX39" s="536">
        <f>ROUND(Eigenmischungen!IJF46,1)</f>
        <v>0</v>
      </c>
      <c r="IIY39" s="536">
        <f>ROUND(Eigenmischungen!IJG46,1)</f>
        <v>0</v>
      </c>
      <c r="IIZ39" s="536">
        <f>ROUND(Eigenmischungen!IJH46,1)</f>
        <v>0</v>
      </c>
      <c r="IJA39" s="536">
        <f>ROUND(Eigenmischungen!IJI46,1)</f>
        <v>0</v>
      </c>
      <c r="IJB39" s="536">
        <f>ROUND(Eigenmischungen!IJJ46,1)</f>
        <v>0</v>
      </c>
      <c r="IJC39" s="536">
        <f>ROUND(Eigenmischungen!IJK46,1)</f>
        <v>0</v>
      </c>
      <c r="IJD39" s="536">
        <f>ROUND(Eigenmischungen!IJL46,1)</f>
        <v>0</v>
      </c>
      <c r="IJE39" s="536">
        <f>ROUND(Eigenmischungen!IJM46,1)</f>
        <v>0</v>
      </c>
      <c r="IJF39" s="536">
        <f>ROUND(Eigenmischungen!IJN46,1)</f>
        <v>0</v>
      </c>
      <c r="IJG39" s="536">
        <f>ROUND(Eigenmischungen!IJO46,1)</f>
        <v>0</v>
      </c>
      <c r="IJH39" s="536">
        <f>ROUND(Eigenmischungen!IJP46,1)</f>
        <v>0</v>
      </c>
      <c r="IJI39" s="536">
        <f>ROUND(Eigenmischungen!IJQ46,1)</f>
        <v>0</v>
      </c>
      <c r="IJJ39" s="536">
        <f>ROUND(Eigenmischungen!IJR46,1)</f>
        <v>0</v>
      </c>
      <c r="IJK39" s="536">
        <f>ROUND(Eigenmischungen!IJS46,1)</f>
        <v>0</v>
      </c>
      <c r="IJL39" s="536">
        <f>ROUND(Eigenmischungen!IJT46,1)</f>
        <v>0</v>
      </c>
      <c r="IJM39" s="536">
        <f>ROUND(Eigenmischungen!IJU46,1)</f>
        <v>0</v>
      </c>
      <c r="IJN39" s="536">
        <f>ROUND(Eigenmischungen!IJV46,1)</f>
        <v>0</v>
      </c>
      <c r="IJO39" s="536">
        <f>ROUND(Eigenmischungen!IJW46,1)</f>
        <v>0</v>
      </c>
      <c r="IJP39" s="536">
        <f>ROUND(Eigenmischungen!IJX46,1)</f>
        <v>0</v>
      </c>
      <c r="IJQ39" s="536">
        <f>ROUND(Eigenmischungen!IJY46,1)</f>
        <v>0</v>
      </c>
      <c r="IJR39" s="536">
        <f>ROUND(Eigenmischungen!IJZ46,1)</f>
        <v>0</v>
      </c>
      <c r="IJS39" s="536">
        <f>ROUND(Eigenmischungen!IKA46,1)</f>
        <v>0</v>
      </c>
      <c r="IJT39" s="536">
        <f>ROUND(Eigenmischungen!IKB46,1)</f>
        <v>0</v>
      </c>
      <c r="IJU39" s="536">
        <f>ROUND(Eigenmischungen!IKC46,1)</f>
        <v>0</v>
      </c>
      <c r="IJV39" s="536">
        <f>ROUND(Eigenmischungen!IKD46,1)</f>
        <v>0</v>
      </c>
      <c r="IJW39" s="536">
        <f>ROUND(Eigenmischungen!IKE46,1)</f>
        <v>0</v>
      </c>
      <c r="IJX39" s="536">
        <f>ROUND(Eigenmischungen!IKF46,1)</f>
        <v>0</v>
      </c>
      <c r="IJY39" s="536">
        <f>ROUND(Eigenmischungen!IKG46,1)</f>
        <v>0</v>
      </c>
      <c r="IJZ39" s="536">
        <f>ROUND(Eigenmischungen!IKH46,1)</f>
        <v>0</v>
      </c>
      <c r="IKA39" s="536">
        <f>ROUND(Eigenmischungen!IKI46,1)</f>
        <v>0</v>
      </c>
      <c r="IKB39" s="536">
        <f>ROUND(Eigenmischungen!IKJ46,1)</f>
        <v>0</v>
      </c>
      <c r="IKC39" s="536">
        <f>ROUND(Eigenmischungen!IKK46,1)</f>
        <v>0</v>
      </c>
      <c r="IKD39" s="536">
        <f>ROUND(Eigenmischungen!IKL46,1)</f>
        <v>0</v>
      </c>
      <c r="IKE39" s="536">
        <f>ROUND(Eigenmischungen!IKM46,1)</f>
        <v>0</v>
      </c>
      <c r="IKF39" s="536">
        <f>ROUND(Eigenmischungen!IKN46,1)</f>
        <v>0</v>
      </c>
      <c r="IKG39" s="536">
        <f>ROUND(Eigenmischungen!IKO46,1)</f>
        <v>0</v>
      </c>
      <c r="IKH39" s="536">
        <f>ROUND(Eigenmischungen!IKP46,1)</f>
        <v>0</v>
      </c>
      <c r="IKI39" s="536">
        <f>ROUND(Eigenmischungen!IKQ46,1)</f>
        <v>0</v>
      </c>
      <c r="IKJ39" s="536">
        <f>ROUND(Eigenmischungen!IKR46,1)</f>
        <v>0</v>
      </c>
      <c r="IKK39" s="536">
        <f>ROUND(Eigenmischungen!IKS46,1)</f>
        <v>0</v>
      </c>
      <c r="IKL39" s="536">
        <f>ROUND(Eigenmischungen!IKT46,1)</f>
        <v>0</v>
      </c>
      <c r="IKM39" s="536">
        <f>ROUND(Eigenmischungen!IKU46,1)</f>
        <v>0</v>
      </c>
      <c r="IKN39" s="536">
        <f>ROUND(Eigenmischungen!IKV46,1)</f>
        <v>0</v>
      </c>
      <c r="IKO39" s="536">
        <f>ROUND(Eigenmischungen!IKW46,1)</f>
        <v>0</v>
      </c>
      <c r="IKP39" s="536">
        <f>ROUND(Eigenmischungen!IKX46,1)</f>
        <v>0</v>
      </c>
      <c r="IKQ39" s="536">
        <f>ROUND(Eigenmischungen!IKY46,1)</f>
        <v>0</v>
      </c>
      <c r="IKR39" s="536">
        <f>ROUND(Eigenmischungen!IKZ46,1)</f>
        <v>0</v>
      </c>
      <c r="IKS39" s="536">
        <f>ROUND(Eigenmischungen!ILA46,1)</f>
        <v>0</v>
      </c>
      <c r="IKT39" s="536">
        <f>ROUND(Eigenmischungen!ILB46,1)</f>
        <v>0</v>
      </c>
      <c r="IKU39" s="536">
        <f>ROUND(Eigenmischungen!ILC46,1)</f>
        <v>0</v>
      </c>
      <c r="IKV39" s="536">
        <f>ROUND(Eigenmischungen!ILD46,1)</f>
        <v>0</v>
      </c>
      <c r="IKW39" s="536">
        <f>ROUND(Eigenmischungen!ILE46,1)</f>
        <v>0</v>
      </c>
      <c r="IKX39" s="536">
        <f>ROUND(Eigenmischungen!ILF46,1)</f>
        <v>0</v>
      </c>
      <c r="IKY39" s="536">
        <f>ROUND(Eigenmischungen!ILG46,1)</f>
        <v>0</v>
      </c>
      <c r="IKZ39" s="536">
        <f>ROUND(Eigenmischungen!ILH46,1)</f>
        <v>0</v>
      </c>
      <c r="ILA39" s="536">
        <f>ROUND(Eigenmischungen!ILI46,1)</f>
        <v>0</v>
      </c>
      <c r="ILB39" s="536">
        <f>ROUND(Eigenmischungen!ILJ46,1)</f>
        <v>0</v>
      </c>
      <c r="ILC39" s="536">
        <f>ROUND(Eigenmischungen!ILK46,1)</f>
        <v>0</v>
      </c>
      <c r="ILD39" s="536">
        <f>ROUND(Eigenmischungen!ILL46,1)</f>
        <v>0</v>
      </c>
      <c r="ILE39" s="536">
        <f>ROUND(Eigenmischungen!ILM46,1)</f>
        <v>0</v>
      </c>
      <c r="ILF39" s="536">
        <f>ROUND(Eigenmischungen!ILN46,1)</f>
        <v>0</v>
      </c>
      <c r="ILG39" s="536">
        <f>ROUND(Eigenmischungen!ILO46,1)</f>
        <v>0</v>
      </c>
      <c r="ILH39" s="536">
        <f>ROUND(Eigenmischungen!ILP46,1)</f>
        <v>0</v>
      </c>
      <c r="ILI39" s="536">
        <f>ROUND(Eigenmischungen!ILQ46,1)</f>
        <v>0</v>
      </c>
      <c r="ILJ39" s="536">
        <f>ROUND(Eigenmischungen!ILR46,1)</f>
        <v>0</v>
      </c>
      <c r="ILK39" s="536">
        <f>ROUND(Eigenmischungen!ILS46,1)</f>
        <v>0</v>
      </c>
      <c r="ILL39" s="536">
        <f>ROUND(Eigenmischungen!ILT46,1)</f>
        <v>0</v>
      </c>
      <c r="ILM39" s="536">
        <f>ROUND(Eigenmischungen!ILU46,1)</f>
        <v>0</v>
      </c>
      <c r="ILN39" s="536">
        <f>ROUND(Eigenmischungen!ILV46,1)</f>
        <v>0</v>
      </c>
      <c r="ILO39" s="536">
        <f>ROUND(Eigenmischungen!ILW46,1)</f>
        <v>0</v>
      </c>
      <c r="ILP39" s="536">
        <f>ROUND(Eigenmischungen!ILX46,1)</f>
        <v>0</v>
      </c>
      <c r="ILQ39" s="536">
        <f>ROUND(Eigenmischungen!ILY46,1)</f>
        <v>0</v>
      </c>
      <c r="ILR39" s="536">
        <f>ROUND(Eigenmischungen!ILZ46,1)</f>
        <v>0</v>
      </c>
      <c r="ILS39" s="536">
        <f>ROUND(Eigenmischungen!IMA46,1)</f>
        <v>0</v>
      </c>
      <c r="ILT39" s="536">
        <f>ROUND(Eigenmischungen!IMB46,1)</f>
        <v>0</v>
      </c>
      <c r="ILU39" s="536">
        <f>ROUND(Eigenmischungen!IMC46,1)</f>
        <v>0</v>
      </c>
      <c r="ILV39" s="536">
        <f>ROUND(Eigenmischungen!IMD46,1)</f>
        <v>0</v>
      </c>
      <c r="ILW39" s="536">
        <f>ROUND(Eigenmischungen!IME46,1)</f>
        <v>0</v>
      </c>
      <c r="ILX39" s="536">
        <f>ROUND(Eigenmischungen!IMF46,1)</f>
        <v>0</v>
      </c>
      <c r="ILY39" s="536">
        <f>ROUND(Eigenmischungen!IMG46,1)</f>
        <v>0</v>
      </c>
      <c r="ILZ39" s="536">
        <f>ROUND(Eigenmischungen!IMH46,1)</f>
        <v>0</v>
      </c>
      <c r="IMA39" s="536">
        <f>ROUND(Eigenmischungen!IMI46,1)</f>
        <v>0</v>
      </c>
      <c r="IMB39" s="536">
        <f>ROUND(Eigenmischungen!IMJ46,1)</f>
        <v>0</v>
      </c>
      <c r="IMC39" s="536">
        <f>ROUND(Eigenmischungen!IMK46,1)</f>
        <v>0</v>
      </c>
      <c r="IMD39" s="536">
        <f>ROUND(Eigenmischungen!IML46,1)</f>
        <v>0</v>
      </c>
      <c r="IME39" s="536">
        <f>ROUND(Eigenmischungen!IMM46,1)</f>
        <v>0</v>
      </c>
      <c r="IMF39" s="536">
        <f>ROUND(Eigenmischungen!IMN46,1)</f>
        <v>0</v>
      </c>
      <c r="IMG39" s="536">
        <f>ROUND(Eigenmischungen!IMO46,1)</f>
        <v>0</v>
      </c>
      <c r="IMH39" s="536">
        <f>ROUND(Eigenmischungen!IMP46,1)</f>
        <v>0</v>
      </c>
      <c r="IMI39" s="536">
        <f>ROUND(Eigenmischungen!IMQ46,1)</f>
        <v>0</v>
      </c>
      <c r="IMJ39" s="536">
        <f>ROUND(Eigenmischungen!IMR46,1)</f>
        <v>0</v>
      </c>
      <c r="IMK39" s="536">
        <f>ROUND(Eigenmischungen!IMS46,1)</f>
        <v>0</v>
      </c>
      <c r="IML39" s="536">
        <f>ROUND(Eigenmischungen!IMT46,1)</f>
        <v>0</v>
      </c>
      <c r="IMM39" s="536">
        <f>ROUND(Eigenmischungen!IMU46,1)</f>
        <v>0</v>
      </c>
      <c r="IMN39" s="536">
        <f>ROUND(Eigenmischungen!IMV46,1)</f>
        <v>0</v>
      </c>
      <c r="IMO39" s="536">
        <f>ROUND(Eigenmischungen!IMW46,1)</f>
        <v>0</v>
      </c>
      <c r="IMP39" s="536">
        <f>ROUND(Eigenmischungen!IMX46,1)</f>
        <v>0</v>
      </c>
      <c r="IMQ39" s="536">
        <f>ROUND(Eigenmischungen!IMY46,1)</f>
        <v>0</v>
      </c>
      <c r="IMR39" s="536">
        <f>ROUND(Eigenmischungen!IMZ46,1)</f>
        <v>0</v>
      </c>
      <c r="IMS39" s="536">
        <f>ROUND(Eigenmischungen!INA46,1)</f>
        <v>0</v>
      </c>
      <c r="IMT39" s="536">
        <f>ROUND(Eigenmischungen!INB46,1)</f>
        <v>0</v>
      </c>
      <c r="IMU39" s="536">
        <f>ROUND(Eigenmischungen!INC46,1)</f>
        <v>0</v>
      </c>
      <c r="IMV39" s="536">
        <f>ROUND(Eigenmischungen!IND46,1)</f>
        <v>0</v>
      </c>
      <c r="IMW39" s="536">
        <f>ROUND(Eigenmischungen!INE46,1)</f>
        <v>0</v>
      </c>
      <c r="IMX39" s="536">
        <f>ROUND(Eigenmischungen!INF46,1)</f>
        <v>0</v>
      </c>
      <c r="IMY39" s="536">
        <f>ROUND(Eigenmischungen!ING46,1)</f>
        <v>0</v>
      </c>
      <c r="IMZ39" s="536">
        <f>ROUND(Eigenmischungen!INH46,1)</f>
        <v>0</v>
      </c>
      <c r="INA39" s="536">
        <f>ROUND(Eigenmischungen!INI46,1)</f>
        <v>0</v>
      </c>
      <c r="INB39" s="536">
        <f>ROUND(Eigenmischungen!INJ46,1)</f>
        <v>0</v>
      </c>
      <c r="INC39" s="536">
        <f>ROUND(Eigenmischungen!INK46,1)</f>
        <v>0</v>
      </c>
      <c r="IND39" s="536">
        <f>ROUND(Eigenmischungen!INL46,1)</f>
        <v>0</v>
      </c>
      <c r="INE39" s="536">
        <f>ROUND(Eigenmischungen!INM46,1)</f>
        <v>0</v>
      </c>
      <c r="INF39" s="536">
        <f>ROUND(Eigenmischungen!INN46,1)</f>
        <v>0</v>
      </c>
      <c r="ING39" s="536">
        <f>ROUND(Eigenmischungen!INO46,1)</f>
        <v>0</v>
      </c>
      <c r="INH39" s="536">
        <f>ROUND(Eigenmischungen!INP46,1)</f>
        <v>0</v>
      </c>
      <c r="INI39" s="536">
        <f>ROUND(Eigenmischungen!INQ46,1)</f>
        <v>0</v>
      </c>
      <c r="INJ39" s="536">
        <f>ROUND(Eigenmischungen!INR46,1)</f>
        <v>0</v>
      </c>
      <c r="INK39" s="536">
        <f>ROUND(Eigenmischungen!INS46,1)</f>
        <v>0</v>
      </c>
      <c r="INL39" s="536">
        <f>ROUND(Eigenmischungen!INT46,1)</f>
        <v>0</v>
      </c>
      <c r="INM39" s="536">
        <f>ROUND(Eigenmischungen!INU46,1)</f>
        <v>0</v>
      </c>
      <c r="INN39" s="536">
        <f>ROUND(Eigenmischungen!INV46,1)</f>
        <v>0</v>
      </c>
      <c r="INO39" s="536">
        <f>ROUND(Eigenmischungen!INW46,1)</f>
        <v>0</v>
      </c>
      <c r="INP39" s="536">
        <f>ROUND(Eigenmischungen!INX46,1)</f>
        <v>0</v>
      </c>
      <c r="INQ39" s="536">
        <f>ROUND(Eigenmischungen!INY46,1)</f>
        <v>0</v>
      </c>
      <c r="INR39" s="536">
        <f>ROUND(Eigenmischungen!INZ46,1)</f>
        <v>0</v>
      </c>
      <c r="INS39" s="536">
        <f>ROUND(Eigenmischungen!IOA46,1)</f>
        <v>0</v>
      </c>
      <c r="INT39" s="536">
        <f>ROUND(Eigenmischungen!IOB46,1)</f>
        <v>0</v>
      </c>
      <c r="INU39" s="536">
        <f>ROUND(Eigenmischungen!IOC46,1)</f>
        <v>0</v>
      </c>
      <c r="INV39" s="536">
        <f>ROUND(Eigenmischungen!IOD46,1)</f>
        <v>0</v>
      </c>
      <c r="INW39" s="536">
        <f>ROUND(Eigenmischungen!IOE46,1)</f>
        <v>0</v>
      </c>
      <c r="INX39" s="536">
        <f>ROUND(Eigenmischungen!IOF46,1)</f>
        <v>0</v>
      </c>
      <c r="INY39" s="536">
        <f>ROUND(Eigenmischungen!IOG46,1)</f>
        <v>0</v>
      </c>
      <c r="INZ39" s="536">
        <f>ROUND(Eigenmischungen!IOH46,1)</f>
        <v>0</v>
      </c>
      <c r="IOA39" s="536">
        <f>ROUND(Eigenmischungen!IOI46,1)</f>
        <v>0</v>
      </c>
      <c r="IOB39" s="536">
        <f>ROUND(Eigenmischungen!IOJ46,1)</f>
        <v>0</v>
      </c>
      <c r="IOC39" s="536">
        <f>ROUND(Eigenmischungen!IOK46,1)</f>
        <v>0</v>
      </c>
      <c r="IOD39" s="536">
        <f>ROUND(Eigenmischungen!IOL46,1)</f>
        <v>0</v>
      </c>
      <c r="IOE39" s="536">
        <f>ROUND(Eigenmischungen!IOM46,1)</f>
        <v>0</v>
      </c>
      <c r="IOF39" s="536">
        <f>ROUND(Eigenmischungen!ION46,1)</f>
        <v>0</v>
      </c>
      <c r="IOG39" s="536">
        <f>ROUND(Eigenmischungen!IOO46,1)</f>
        <v>0</v>
      </c>
      <c r="IOH39" s="536">
        <f>ROUND(Eigenmischungen!IOP46,1)</f>
        <v>0</v>
      </c>
      <c r="IOI39" s="536">
        <f>ROUND(Eigenmischungen!IOQ46,1)</f>
        <v>0</v>
      </c>
      <c r="IOJ39" s="536">
        <f>ROUND(Eigenmischungen!IOR46,1)</f>
        <v>0</v>
      </c>
      <c r="IOK39" s="536">
        <f>ROUND(Eigenmischungen!IOS46,1)</f>
        <v>0</v>
      </c>
      <c r="IOL39" s="536">
        <f>ROUND(Eigenmischungen!IOT46,1)</f>
        <v>0</v>
      </c>
      <c r="IOM39" s="536">
        <f>ROUND(Eigenmischungen!IOU46,1)</f>
        <v>0</v>
      </c>
      <c r="ION39" s="536">
        <f>ROUND(Eigenmischungen!IOV46,1)</f>
        <v>0</v>
      </c>
      <c r="IOO39" s="536">
        <f>ROUND(Eigenmischungen!IOW46,1)</f>
        <v>0</v>
      </c>
      <c r="IOP39" s="536">
        <f>ROUND(Eigenmischungen!IOX46,1)</f>
        <v>0</v>
      </c>
      <c r="IOQ39" s="536">
        <f>ROUND(Eigenmischungen!IOY46,1)</f>
        <v>0</v>
      </c>
      <c r="IOR39" s="536">
        <f>ROUND(Eigenmischungen!IOZ46,1)</f>
        <v>0</v>
      </c>
      <c r="IOS39" s="536">
        <f>ROUND(Eigenmischungen!IPA46,1)</f>
        <v>0</v>
      </c>
      <c r="IOT39" s="536">
        <f>ROUND(Eigenmischungen!IPB46,1)</f>
        <v>0</v>
      </c>
      <c r="IOU39" s="536">
        <f>ROUND(Eigenmischungen!IPC46,1)</f>
        <v>0</v>
      </c>
      <c r="IOV39" s="536">
        <f>ROUND(Eigenmischungen!IPD46,1)</f>
        <v>0</v>
      </c>
      <c r="IOW39" s="536">
        <f>ROUND(Eigenmischungen!IPE46,1)</f>
        <v>0</v>
      </c>
      <c r="IOX39" s="536">
        <f>ROUND(Eigenmischungen!IPF46,1)</f>
        <v>0</v>
      </c>
      <c r="IOY39" s="536">
        <f>ROUND(Eigenmischungen!IPG46,1)</f>
        <v>0</v>
      </c>
      <c r="IOZ39" s="536">
        <f>ROUND(Eigenmischungen!IPH46,1)</f>
        <v>0</v>
      </c>
      <c r="IPA39" s="536">
        <f>ROUND(Eigenmischungen!IPI46,1)</f>
        <v>0</v>
      </c>
      <c r="IPB39" s="536">
        <f>ROUND(Eigenmischungen!IPJ46,1)</f>
        <v>0</v>
      </c>
      <c r="IPC39" s="536">
        <f>ROUND(Eigenmischungen!IPK46,1)</f>
        <v>0</v>
      </c>
      <c r="IPD39" s="536">
        <f>ROUND(Eigenmischungen!IPL46,1)</f>
        <v>0</v>
      </c>
      <c r="IPE39" s="536">
        <f>ROUND(Eigenmischungen!IPM46,1)</f>
        <v>0</v>
      </c>
      <c r="IPF39" s="536">
        <f>ROUND(Eigenmischungen!IPN46,1)</f>
        <v>0</v>
      </c>
      <c r="IPG39" s="536">
        <f>ROUND(Eigenmischungen!IPO46,1)</f>
        <v>0</v>
      </c>
      <c r="IPH39" s="536">
        <f>ROUND(Eigenmischungen!IPP46,1)</f>
        <v>0</v>
      </c>
      <c r="IPI39" s="536">
        <f>ROUND(Eigenmischungen!IPQ46,1)</f>
        <v>0</v>
      </c>
      <c r="IPJ39" s="536">
        <f>ROUND(Eigenmischungen!IPR46,1)</f>
        <v>0</v>
      </c>
      <c r="IPK39" s="536">
        <f>ROUND(Eigenmischungen!IPS46,1)</f>
        <v>0</v>
      </c>
      <c r="IPL39" s="536">
        <f>ROUND(Eigenmischungen!IPT46,1)</f>
        <v>0</v>
      </c>
      <c r="IPM39" s="536">
        <f>ROUND(Eigenmischungen!IPU46,1)</f>
        <v>0</v>
      </c>
      <c r="IPN39" s="536">
        <f>ROUND(Eigenmischungen!IPV46,1)</f>
        <v>0</v>
      </c>
      <c r="IPO39" s="536">
        <f>ROUND(Eigenmischungen!IPW46,1)</f>
        <v>0</v>
      </c>
      <c r="IPP39" s="536">
        <f>ROUND(Eigenmischungen!IPX46,1)</f>
        <v>0</v>
      </c>
      <c r="IPQ39" s="536">
        <f>ROUND(Eigenmischungen!IPY46,1)</f>
        <v>0</v>
      </c>
      <c r="IPR39" s="536">
        <f>ROUND(Eigenmischungen!IPZ46,1)</f>
        <v>0</v>
      </c>
      <c r="IPS39" s="536">
        <f>ROUND(Eigenmischungen!IQA46,1)</f>
        <v>0</v>
      </c>
      <c r="IPT39" s="536">
        <f>ROUND(Eigenmischungen!IQB46,1)</f>
        <v>0</v>
      </c>
      <c r="IPU39" s="536">
        <f>ROUND(Eigenmischungen!IQC46,1)</f>
        <v>0</v>
      </c>
      <c r="IPV39" s="536">
        <f>ROUND(Eigenmischungen!IQD46,1)</f>
        <v>0</v>
      </c>
      <c r="IPW39" s="536">
        <f>ROUND(Eigenmischungen!IQE46,1)</f>
        <v>0</v>
      </c>
      <c r="IPX39" s="536">
        <f>ROUND(Eigenmischungen!IQF46,1)</f>
        <v>0</v>
      </c>
      <c r="IPY39" s="536">
        <f>ROUND(Eigenmischungen!IQG46,1)</f>
        <v>0</v>
      </c>
      <c r="IPZ39" s="536">
        <f>ROUND(Eigenmischungen!IQH46,1)</f>
        <v>0</v>
      </c>
      <c r="IQA39" s="536">
        <f>ROUND(Eigenmischungen!IQI46,1)</f>
        <v>0</v>
      </c>
      <c r="IQB39" s="536">
        <f>ROUND(Eigenmischungen!IQJ46,1)</f>
        <v>0</v>
      </c>
      <c r="IQC39" s="536">
        <f>ROUND(Eigenmischungen!IQK46,1)</f>
        <v>0</v>
      </c>
      <c r="IQD39" s="536">
        <f>ROUND(Eigenmischungen!IQL46,1)</f>
        <v>0</v>
      </c>
      <c r="IQE39" s="536">
        <f>ROUND(Eigenmischungen!IQM46,1)</f>
        <v>0</v>
      </c>
      <c r="IQF39" s="536">
        <f>ROUND(Eigenmischungen!IQN46,1)</f>
        <v>0</v>
      </c>
      <c r="IQG39" s="536">
        <f>ROUND(Eigenmischungen!IQO46,1)</f>
        <v>0</v>
      </c>
      <c r="IQH39" s="536">
        <f>ROUND(Eigenmischungen!IQP46,1)</f>
        <v>0</v>
      </c>
      <c r="IQI39" s="536">
        <f>ROUND(Eigenmischungen!IQQ46,1)</f>
        <v>0</v>
      </c>
      <c r="IQJ39" s="536">
        <f>ROUND(Eigenmischungen!IQR46,1)</f>
        <v>0</v>
      </c>
      <c r="IQK39" s="536">
        <f>ROUND(Eigenmischungen!IQS46,1)</f>
        <v>0</v>
      </c>
      <c r="IQL39" s="536">
        <f>ROUND(Eigenmischungen!IQT46,1)</f>
        <v>0</v>
      </c>
      <c r="IQM39" s="536">
        <f>ROUND(Eigenmischungen!IQU46,1)</f>
        <v>0</v>
      </c>
      <c r="IQN39" s="536">
        <f>ROUND(Eigenmischungen!IQV46,1)</f>
        <v>0</v>
      </c>
      <c r="IQO39" s="536">
        <f>ROUND(Eigenmischungen!IQW46,1)</f>
        <v>0</v>
      </c>
      <c r="IQP39" s="536">
        <f>ROUND(Eigenmischungen!IQX46,1)</f>
        <v>0</v>
      </c>
      <c r="IQQ39" s="536">
        <f>ROUND(Eigenmischungen!IQY46,1)</f>
        <v>0</v>
      </c>
      <c r="IQR39" s="536">
        <f>ROUND(Eigenmischungen!IQZ46,1)</f>
        <v>0</v>
      </c>
      <c r="IQS39" s="536">
        <f>ROUND(Eigenmischungen!IRA46,1)</f>
        <v>0</v>
      </c>
      <c r="IQT39" s="536">
        <f>ROUND(Eigenmischungen!IRB46,1)</f>
        <v>0</v>
      </c>
      <c r="IQU39" s="536">
        <f>ROUND(Eigenmischungen!IRC46,1)</f>
        <v>0</v>
      </c>
      <c r="IQV39" s="536">
        <f>ROUND(Eigenmischungen!IRD46,1)</f>
        <v>0</v>
      </c>
      <c r="IQW39" s="536">
        <f>ROUND(Eigenmischungen!IRE46,1)</f>
        <v>0</v>
      </c>
      <c r="IQX39" s="536">
        <f>ROUND(Eigenmischungen!IRF46,1)</f>
        <v>0</v>
      </c>
      <c r="IQY39" s="536">
        <f>ROUND(Eigenmischungen!IRG46,1)</f>
        <v>0</v>
      </c>
      <c r="IQZ39" s="536">
        <f>ROUND(Eigenmischungen!IRH46,1)</f>
        <v>0</v>
      </c>
      <c r="IRA39" s="536">
        <f>ROUND(Eigenmischungen!IRI46,1)</f>
        <v>0</v>
      </c>
      <c r="IRB39" s="536">
        <f>ROUND(Eigenmischungen!IRJ46,1)</f>
        <v>0</v>
      </c>
      <c r="IRC39" s="536">
        <f>ROUND(Eigenmischungen!IRK46,1)</f>
        <v>0</v>
      </c>
      <c r="IRD39" s="536">
        <f>ROUND(Eigenmischungen!IRL46,1)</f>
        <v>0</v>
      </c>
      <c r="IRE39" s="536">
        <f>ROUND(Eigenmischungen!IRM46,1)</f>
        <v>0</v>
      </c>
      <c r="IRF39" s="536">
        <f>ROUND(Eigenmischungen!IRN46,1)</f>
        <v>0</v>
      </c>
      <c r="IRG39" s="536">
        <f>ROUND(Eigenmischungen!IRO46,1)</f>
        <v>0</v>
      </c>
      <c r="IRH39" s="536">
        <f>ROUND(Eigenmischungen!IRP46,1)</f>
        <v>0</v>
      </c>
      <c r="IRI39" s="536">
        <f>ROUND(Eigenmischungen!IRQ46,1)</f>
        <v>0</v>
      </c>
      <c r="IRJ39" s="536">
        <f>ROUND(Eigenmischungen!IRR46,1)</f>
        <v>0</v>
      </c>
      <c r="IRK39" s="536">
        <f>ROUND(Eigenmischungen!IRS46,1)</f>
        <v>0</v>
      </c>
      <c r="IRL39" s="536">
        <f>ROUND(Eigenmischungen!IRT46,1)</f>
        <v>0</v>
      </c>
      <c r="IRM39" s="536">
        <f>ROUND(Eigenmischungen!IRU46,1)</f>
        <v>0</v>
      </c>
      <c r="IRN39" s="536">
        <f>ROUND(Eigenmischungen!IRV46,1)</f>
        <v>0</v>
      </c>
      <c r="IRO39" s="536">
        <f>ROUND(Eigenmischungen!IRW46,1)</f>
        <v>0</v>
      </c>
      <c r="IRP39" s="536">
        <f>ROUND(Eigenmischungen!IRX46,1)</f>
        <v>0</v>
      </c>
      <c r="IRQ39" s="536">
        <f>ROUND(Eigenmischungen!IRY46,1)</f>
        <v>0</v>
      </c>
      <c r="IRR39" s="536">
        <f>ROUND(Eigenmischungen!IRZ46,1)</f>
        <v>0</v>
      </c>
      <c r="IRS39" s="536">
        <f>ROUND(Eigenmischungen!ISA46,1)</f>
        <v>0</v>
      </c>
      <c r="IRT39" s="536">
        <f>ROUND(Eigenmischungen!ISB46,1)</f>
        <v>0</v>
      </c>
      <c r="IRU39" s="536">
        <f>ROUND(Eigenmischungen!ISC46,1)</f>
        <v>0</v>
      </c>
      <c r="IRV39" s="536">
        <f>ROUND(Eigenmischungen!ISD46,1)</f>
        <v>0</v>
      </c>
      <c r="IRW39" s="536">
        <f>ROUND(Eigenmischungen!ISE46,1)</f>
        <v>0</v>
      </c>
      <c r="IRX39" s="536">
        <f>ROUND(Eigenmischungen!ISF46,1)</f>
        <v>0</v>
      </c>
      <c r="IRY39" s="536">
        <f>ROUND(Eigenmischungen!ISG46,1)</f>
        <v>0</v>
      </c>
      <c r="IRZ39" s="536">
        <f>ROUND(Eigenmischungen!ISH46,1)</f>
        <v>0</v>
      </c>
      <c r="ISA39" s="536">
        <f>ROUND(Eigenmischungen!ISI46,1)</f>
        <v>0</v>
      </c>
      <c r="ISB39" s="536">
        <f>ROUND(Eigenmischungen!ISJ46,1)</f>
        <v>0</v>
      </c>
      <c r="ISC39" s="536">
        <f>ROUND(Eigenmischungen!ISK46,1)</f>
        <v>0</v>
      </c>
      <c r="ISD39" s="536">
        <f>ROUND(Eigenmischungen!ISL46,1)</f>
        <v>0</v>
      </c>
      <c r="ISE39" s="536">
        <f>ROUND(Eigenmischungen!ISM46,1)</f>
        <v>0</v>
      </c>
      <c r="ISF39" s="536">
        <f>ROUND(Eigenmischungen!ISN46,1)</f>
        <v>0</v>
      </c>
      <c r="ISG39" s="536">
        <f>ROUND(Eigenmischungen!ISO46,1)</f>
        <v>0</v>
      </c>
      <c r="ISH39" s="536">
        <f>ROUND(Eigenmischungen!ISP46,1)</f>
        <v>0</v>
      </c>
      <c r="ISI39" s="536">
        <f>ROUND(Eigenmischungen!ISQ46,1)</f>
        <v>0</v>
      </c>
      <c r="ISJ39" s="536">
        <f>ROUND(Eigenmischungen!ISR46,1)</f>
        <v>0</v>
      </c>
      <c r="ISK39" s="536">
        <f>ROUND(Eigenmischungen!ISS46,1)</f>
        <v>0</v>
      </c>
      <c r="ISL39" s="536">
        <f>ROUND(Eigenmischungen!IST46,1)</f>
        <v>0</v>
      </c>
      <c r="ISM39" s="536">
        <f>ROUND(Eigenmischungen!ISU46,1)</f>
        <v>0</v>
      </c>
      <c r="ISN39" s="536">
        <f>ROUND(Eigenmischungen!ISV46,1)</f>
        <v>0</v>
      </c>
      <c r="ISO39" s="536">
        <f>ROUND(Eigenmischungen!ISW46,1)</f>
        <v>0</v>
      </c>
      <c r="ISP39" s="536">
        <f>ROUND(Eigenmischungen!ISX46,1)</f>
        <v>0</v>
      </c>
      <c r="ISQ39" s="536">
        <f>ROUND(Eigenmischungen!ISY46,1)</f>
        <v>0</v>
      </c>
      <c r="ISR39" s="536">
        <f>ROUND(Eigenmischungen!ISZ46,1)</f>
        <v>0</v>
      </c>
      <c r="ISS39" s="536">
        <f>ROUND(Eigenmischungen!ITA46,1)</f>
        <v>0</v>
      </c>
      <c r="IST39" s="536">
        <f>ROUND(Eigenmischungen!ITB46,1)</f>
        <v>0</v>
      </c>
      <c r="ISU39" s="536">
        <f>ROUND(Eigenmischungen!ITC46,1)</f>
        <v>0</v>
      </c>
      <c r="ISV39" s="536">
        <f>ROUND(Eigenmischungen!ITD46,1)</f>
        <v>0</v>
      </c>
      <c r="ISW39" s="536">
        <f>ROUND(Eigenmischungen!ITE46,1)</f>
        <v>0</v>
      </c>
      <c r="ISX39" s="536">
        <f>ROUND(Eigenmischungen!ITF46,1)</f>
        <v>0</v>
      </c>
      <c r="ISY39" s="536">
        <f>ROUND(Eigenmischungen!ITG46,1)</f>
        <v>0</v>
      </c>
      <c r="ISZ39" s="536">
        <f>ROUND(Eigenmischungen!ITH46,1)</f>
        <v>0</v>
      </c>
      <c r="ITA39" s="536">
        <f>ROUND(Eigenmischungen!ITI46,1)</f>
        <v>0</v>
      </c>
      <c r="ITB39" s="536">
        <f>ROUND(Eigenmischungen!ITJ46,1)</f>
        <v>0</v>
      </c>
      <c r="ITC39" s="536">
        <f>ROUND(Eigenmischungen!ITK46,1)</f>
        <v>0</v>
      </c>
      <c r="ITD39" s="536">
        <f>ROUND(Eigenmischungen!ITL46,1)</f>
        <v>0</v>
      </c>
      <c r="ITE39" s="536">
        <f>ROUND(Eigenmischungen!ITM46,1)</f>
        <v>0</v>
      </c>
      <c r="ITF39" s="536">
        <f>ROUND(Eigenmischungen!ITN46,1)</f>
        <v>0</v>
      </c>
      <c r="ITG39" s="536">
        <f>ROUND(Eigenmischungen!ITO46,1)</f>
        <v>0</v>
      </c>
      <c r="ITH39" s="536">
        <f>ROUND(Eigenmischungen!ITP46,1)</f>
        <v>0</v>
      </c>
      <c r="ITI39" s="536">
        <f>ROUND(Eigenmischungen!ITQ46,1)</f>
        <v>0</v>
      </c>
      <c r="ITJ39" s="536">
        <f>ROUND(Eigenmischungen!ITR46,1)</f>
        <v>0</v>
      </c>
      <c r="ITK39" s="536">
        <f>ROUND(Eigenmischungen!ITS46,1)</f>
        <v>0</v>
      </c>
      <c r="ITL39" s="536">
        <f>ROUND(Eigenmischungen!ITT46,1)</f>
        <v>0</v>
      </c>
      <c r="ITM39" s="536">
        <f>ROUND(Eigenmischungen!ITU46,1)</f>
        <v>0</v>
      </c>
      <c r="ITN39" s="536">
        <f>ROUND(Eigenmischungen!ITV46,1)</f>
        <v>0</v>
      </c>
      <c r="ITO39" s="536">
        <f>ROUND(Eigenmischungen!ITW46,1)</f>
        <v>0</v>
      </c>
      <c r="ITP39" s="536">
        <f>ROUND(Eigenmischungen!ITX46,1)</f>
        <v>0</v>
      </c>
      <c r="ITQ39" s="536">
        <f>ROUND(Eigenmischungen!ITY46,1)</f>
        <v>0</v>
      </c>
      <c r="ITR39" s="536">
        <f>ROUND(Eigenmischungen!ITZ46,1)</f>
        <v>0</v>
      </c>
      <c r="ITS39" s="536">
        <f>ROUND(Eigenmischungen!IUA46,1)</f>
        <v>0</v>
      </c>
      <c r="ITT39" s="536">
        <f>ROUND(Eigenmischungen!IUB46,1)</f>
        <v>0</v>
      </c>
      <c r="ITU39" s="536">
        <f>ROUND(Eigenmischungen!IUC46,1)</f>
        <v>0</v>
      </c>
      <c r="ITV39" s="536">
        <f>ROUND(Eigenmischungen!IUD46,1)</f>
        <v>0</v>
      </c>
      <c r="ITW39" s="536">
        <f>ROUND(Eigenmischungen!IUE46,1)</f>
        <v>0</v>
      </c>
      <c r="ITX39" s="536">
        <f>ROUND(Eigenmischungen!IUF46,1)</f>
        <v>0</v>
      </c>
      <c r="ITY39" s="536">
        <f>ROUND(Eigenmischungen!IUG46,1)</f>
        <v>0</v>
      </c>
      <c r="ITZ39" s="536">
        <f>ROUND(Eigenmischungen!IUH46,1)</f>
        <v>0</v>
      </c>
      <c r="IUA39" s="536">
        <f>ROUND(Eigenmischungen!IUI46,1)</f>
        <v>0</v>
      </c>
      <c r="IUB39" s="536">
        <f>ROUND(Eigenmischungen!IUJ46,1)</f>
        <v>0</v>
      </c>
      <c r="IUC39" s="536">
        <f>ROUND(Eigenmischungen!IUK46,1)</f>
        <v>0</v>
      </c>
      <c r="IUD39" s="536">
        <f>ROUND(Eigenmischungen!IUL46,1)</f>
        <v>0</v>
      </c>
      <c r="IUE39" s="536">
        <f>ROUND(Eigenmischungen!IUM46,1)</f>
        <v>0</v>
      </c>
      <c r="IUF39" s="536">
        <f>ROUND(Eigenmischungen!IUN46,1)</f>
        <v>0</v>
      </c>
      <c r="IUG39" s="536">
        <f>ROUND(Eigenmischungen!IUO46,1)</f>
        <v>0</v>
      </c>
      <c r="IUH39" s="536">
        <f>ROUND(Eigenmischungen!IUP46,1)</f>
        <v>0</v>
      </c>
      <c r="IUI39" s="536">
        <f>ROUND(Eigenmischungen!IUQ46,1)</f>
        <v>0</v>
      </c>
      <c r="IUJ39" s="536">
        <f>ROUND(Eigenmischungen!IUR46,1)</f>
        <v>0</v>
      </c>
      <c r="IUK39" s="536">
        <f>ROUND(Eigenmischungen!IUS46,1)</f>
        <v>0</v>
      </c>
      <c r="IUL39" s="536">
        <f>ROUND(Eigenmischungen!IUT46,1)</f>
        <v>0</v>
      </c>
      <c r="IUM39" s="536">
        <f>ROUND(Eigenmischungen!IUU46,1)</f>
        <v>0</v>
      </c>
      <c r="IUN39" s="536">
        <f>ROUND(Eigenmischungen!IUV46,1)</f>
        <v>0</v>
      </c>
      <c r="IUO39" s="536">
        <f>ROUND(Eigenmischungen!IUW46,1)</f>
        <v>0</v>
      </c>
      <c r="IUP39" s="536">
        <f>ROUND(Eigenmischungen!IUX46,1)</f>
        <v>0</v>
      </c>
      <c r="IUQ39" s="536">
        <f>ROUND(Eigenmischungen!IUY46,1)</f>
        <v>0</v>
      </c>
      <c r="IUR39" s="536">
        <f>ROUND(Eigenmischungen!IUZ46,1)</f>
        <v>0</v>
      </c>
      <c r="IUS39" s="536">
        <f>ROUND(Eigenmischungen!IVA46,1)</f>
        <v>0</v>
      </c>
      <c r="IUT39" s="536">
        <f>ROUND(Eigenmischungen!IVB46,1)</f>
        <v>0</v>
      </c>
      <c r="IUU39" s="536">
        <f>ROUND(Eigenmischungen!IVC46,1)</f>
        <v>0</v>
      </c>
      <c r="IUV39" s="536">
        <f>ROUND(Eigenmischungen!IVD46,1)</f>
        <v>0</v>
      </c>
      <c r="IUW39" s="536">
        <f>ROUND(Eigenmischungen!IVE46,1)</f>
        <v>0</v>
      </c>
      <c r="IUX39" s="536">
        <f>ROUND(Eigenmischungen!IVF46,1)</f>
        <v>0</v>
      </c>
      <c r="IUY39" s="536">
        <f>ROUND(Eigenmischungen!IVG46,1)</f>
        <v>0</v>
      </c>
      <c r="IUZ39" s="536">
        <f>ROUND(Eigenmischungen!IVH46,1)</f>
        <v>0</v>
      </c>
      <c r="IVA39" s="536">
        <f>ROUND(Eigenmischungen!IVI46,1)</f>
        <v>0</v>
      </c>
      <c r="IVB39" s="536">
        <f>ROUND(Eigenmischungen!IVJ46,1)</f>
        <v>0</v>
      </c>
      <c r="IVC39" s="536">
        <f>ROUND(Eigenmischungen!IVK46,1)</f>
        <v>0</v>
      </c>
      <c r="IVD39" s="536">
        <f>ROUND(Eigenmischungen!IVL46,1)</f>
        <v>0</v>
      </c>
      <c r="IVE39" s="536">
        <f>ROUND(Eigenmischungen!IVM46,1)</f>
        <v>0</v>
      </c>
      <c r="IVF39" s="536">
        <f>ROUND(Eigenmischungen!IVN46,1)</f>
        <v>0</v>
      </c>
      <c r="IVG39" s="536">
        <f>ROUND(Eigenmischungen!IVO46,1)</f>
        <v>0</v>
      </c>
      <c r="IVH39" s="536">
        <f>ROUND(Eigenmischungen!IVP46,1)</f>
        <v>0</v>
      </c>
      <c r="IVI39" s="536">
        <f>ROUND(Eigenmischungen!IVQ46,1)</f>
        <v>0</v>
      </c>
      <c r="IVJ39" s="536">
        <f>ROUND(Eigenmischungen!IVR46,1)</f>
        <v>0</v>
      </c>
      <c r="IVK39" s="536">
        <f>ROUND(Eigenmischungen!IVS46,1)</f>
        <v>0</v>
      </c>
      <c r="IVL39" s="536">
        <f>ROUND(Eigenmischungen!IVT46,1)</f>
        <v>0</v>
      </c>
      <c r="IVM39" s="536">
        <f>ROUND(Eigenmischungen!IVU46,1)</f>
        <v>0</v>
      </c>
      <c r="IVN39" s="536">
        <f>ROUND(Eigenmischungen!IVV46,1)</f>
        <v>0</v>
      </c>
      <c r="IVO39" s="536">
        <f>ROUND(Eigenmischungen!IVW46,1)</f>
        <v>0</v>
      </c>
      <c r="IVP39" s="536">
        <f>ROUND(Eigenmischungen!IVX46,1)</f>
        <v>0</v>
      </c>
      <c r="IVQ39" s="536">
        <f>ROUND(Eigenmischungen!IVY46,1)</f>
        <v>0</v>
      </c>
      <c r="IVR39" s="536">
        <f>ROUND(Eigenmischungen!IVZ46,1)</f>
        <v>0</v>
      </c>
      <c r="IVS39" s="536">
        <f>ROUND(Eigenmischungen!IWA46,1)</f>
        <v>0</v>
      </c>
      <c r="IVT39" s="536">
        <f>ROUND(Eigenmischungen!IWB46,1)</f>
        <v>0</v>
      </c>
      <c r="IVU39" s="536">
        <f>ROUND(Eigenmischungen!IWC46,1)</f>
        <v>0</v>
      </c>
      <c r="IVV39" s="536">
        <f>ROUND(Eigenmischungen!IWD46,1)</f>
        <v>0</v>
      </c>
      <c r="IVW39" s="536">
        <f>ROUND(Eigenmischungen!IWE46,1)</f>
        <v>0</v>
      </c>
      <c r="IVX39" s="536">
        <f>ROUND(Eigenmischungen!IWF46,1)</f>
        <v>0</v>
      </c>
      <c r="IVY39" s="536">
        <f>ROUND(Eigenmischungen!IWG46,1)</f>
        <v>0</v>
      </c>
      <c r="IVZ39" s="536">
        <f>ROUND(Eigenmischungen!IWH46,1)</f>
        <v>0</v>
      </c>
      <c r="IWA39" s="536">
        <f>ROUND(Eigenmischungen!IWI46,1)</f>
        <v>0</v>
      </c>
      <c r="IWB39" s="536">
        <f>ROUND(Eigenmischungen!IWJ46,1)</f>
        <v>0</v>
      </c>
      <c r="IWC39" s="536">
        <f>ROUND(Eigenmischungen!IWK46,1)</f>
        <v>0</v>
      </c>
      <c r="IWD39" s="536">
        <f>ROUND(Eigenmischungen!IWL46,1)</f>
        <v>0</v>
      </c>
      <c r="IWE39" s="536">
        <f>ROUND(Eigenmischungen!IWM46,1)</f>
        <v>0</v>
      </c>
      <c r="IWF39" s="536">
        <f>ROUND(Eigenmischungen!IWN46,1)</f>
        <v>0</v>
      </c>
      <c r="IWG39" s="536">
        <f>ROUND(Eigenmischungen!IWO46,1)</f>
        <v>0</v>
      </c>
      <c r="IWH39" s="536">
        <f>ROUND(Eigenmischungen!IWP46,1)</f>
        <v>0</v>
      </c>
      <c r="IWI39" s="536">
        <f>ROUND(Eigenmischungen!IWQ46,1)</f>
        <v>0</v>
      </c>
      <c r="IWJ39" s="536">
        <f>ROUND(Eigenmischungen!IWR46,1)</f>
        <v>0</v>
      </c>
      <c r="IWK39" s="536">
        <f>ROUND(Eigenmischungen!IWS46,1)</f>
        <v>0</v>
      </c>
      <c r="IWL39" s="536">
        <f>ROUND(Eigenmischungen!IWT46,1)</f>
        <v>0</v>
      </c>
      <c r="IWM39" s="536">
        <f>ROUND(Eigenmischungen!IWU46,1)</f>
        <v>0</v>
      </c>
      <c r="IWN39" s="536">
        <f>ROUND(Eigenmischungen!IWV46,1)</f>
        <v>0</v>
      </c>
      <c r="IWO39" s="536">
        <f>ROUND(Eigenmischungen!IWW46,1)</f>
        <v>0</v>
      </c>
      <c r="IWP39" s="536">
        <f>ROUND(Eigenmischungen!IWX46,1)</f>
        <v>0</v>
      </c>
      <c r="IWQ39" s="536">
        <f>ROUND(Eigenmischungen!IWY46,1)</f>
        <v>0</v>
      </c>
      <c r="IWR39" s="536">
        <f>ROUND(Eigenmischungen!IWZ46,1)</f>
        <v>0</v>
      </c>
      <c r="IWS39" s="536">
        <f>ROUND(Eigenmischungen!IXA46,1)</f>
        <v>0</v>
      </c>
      <c r="IWT39" s="536">
        <f>ROUND(Eigenmischungen!IXB46,1)</f>
        <v>0</v>
      </c>
      <c r="IWU39" s="536">
        <f>ROUND(Eigenmischungen!IXC46,1)</f>
        <v>0</v>
      </c>
      <c r="IWV39" s="536">
        <f>ROUND(Eigenmischungen!IXD46,1)</f>
        <v>0</v>
      </c>
      <c r="IWW39" s="536">
        <f>ROUND(Eigenmischungen!IXE46,1)</f>
        <v>0</v>
      </c>
      <c r="IWX39" s="536">
        <f>ROUND(Eigenmischungen!IXF46,1)</f>
        <v>0</v>
      </c>
      <c r="IWY39" s="536">
        <f>ROUND(Eigenmischungen!IXG46,1)</f>
        <v>0</v>
      </c>
      <c r="IWZ39" s="536">
        <f>ROUND(Eigenmischungen!IXH46,1)</f>
        <v>0</v>
      </c>
      <c r="IXA39" s="536">
        <f>ROUND(Eigenmischungen!IXI46,1)</f>
        <v>0</v>
      </c>
      <c r="IXB39" s="536">
        <f>ROUND(Eigenmischungen!IXJ46,1)</f>
        <v>0</v>
      </c>
      <c r="IXC39" s="536">
        <f>ROUND(Eigenmischungen!IXK46,1)</f>
        <v>0</v>
      </c>
      <c r="IXD39" s="536">
        <f>ROUND(Eigenmischungen!IXL46,1)</f>
        <v>0</v>
      </c>
      <c r="IXE39" s="536">
        <f>ROUND(Eigenmischungen!IXM46,1)</f>
        <v>0</v>
      </c>
      <c r="IXF39" s="536">
        <f>ROUND(Eigenmischungen!IXN46,1)</f>
        <v>0</v>
      </c>
      <c r="IXG39" s="536">
        <f>ROUND(Eigenmischungen!IXO46,1)</f>
        <v>0</v>
      </c>
      <c r="IXH39" s="536">
        <f>ROUND(Eigenmischungen!IXP46,1)</f>
        <v>0</v>
      </c>
      <c r="IXI39" s="536">
        <f>ROUND(Eigenmischungen!IXQ46,1)</f>
        <v>0</v>
      </c>
      <c r="IXJ39" s="536">
        <f>ROUND(Eigenmischungen!IXR46,1)</f>
        <v>0</v>
      </c>
      <c r="IXK39" s="536">
        <f>ROUND(Eigenmischungen!IXS46,1)</f>
        <v>0</v>
      </c>
      <c r="IXL39" s="536">
        <f>ROUND(Eigenmischungen!IXT46,1)</f>
        <v>0</v>
      </c>
      <c r="IXM39" s="536">
        <f>ROUND(Eigenmischungen!IXU46,1)</f>
        <v>0</v>
      </c>
      <c r="IXN39" s="536">
        <f>ROUND(Eigenmischungen!IXV46,1)</f>
        <v>0</v>
      </c>
      <c r="IXO39" s="536">
        <f>ROUND(Eigenmischungen!IXW46,1)</f>
        <v>0</v>
      </c>
      <c r="IXP39" s="536">
        <f>ROUND(Eigenmischungen!IXX46,1)</f>
        <v>0</v>
      </c>
      <c r="IXQ39" s="536">
        <f>ROUND(Eigenmischungen!IXY46,1)</f>
        <v>0</v>
      </c>
      <c r="IXR39" s="536">
        <f>ROUND(Eigenmischungen!IXZ46,1)</f>
        <v>0</v>
      </c>
      <c r="IXS39" s="536">
        <f>ROUND(Eigenmischungen!IYA46,1)</f>
        <v>0</v>
      </c>
      <c r="IXT39" s="536">
        <f>ROUND(Eigenmischungen!IYB46,1)</f>
        <v>0</v>
      </c>
      <c r="IXU39" s="536">
        <f>ROUND(Eigenmischungen!IYC46,1)</f>
        <v>0</v>
      </c>
      <c r="IXV39" s="536">
        <f>ROUND(Eigenmischungen!IYD46,1)</f>
        <v>0</v>
      </c>
      <c r="IXW39" s="536">
        <f>ROUND(Eigenmischungen!IYE46,1)</f>
        <v>0</v>
      </c>
      <c r="IXX39" s="536">
        <f>ROUND(Eigenmischungen!IYF46,1)</f>
        <v>0</v>
      </c>
      <c r="IXY39" s="536">
        <f>ROUND(Eigenmischungen!IYG46,1)</f>
        <v>0</v>
      </c>
      <c r="IXZ39" s="536">
        <f>ROUND(Eigenmischungen!IYH46,1)</f>
        <v>0</v>
      </c>
      <c r="IYA39" s="536">
        <f>ROUND(Eigenmischungen!IYI46,1)</f>
        <v>0</v>
      </c>
      <c r="IYB39" s="536">
        <f>ROUND(Eigenmischungen!IYJ46,1)</f>
        <v>0</v>
      </c>
      <c r="IYC39" s="536">
        <f>ROUND(Eigenmischungen!IYK46,1)</f>
        <v>0</v>
      </c>
      <c r="IYD39" s="536">
        <f>ROUND(Eigenmischungen!IYL46,1)</f>
        <v>0</v>
      </c>
      <c r="IYE39" s="536">
        <f>ROUND(Eigenmischungen!IYM46,1)</f>
        <v>0</v>
      </c>
      <c r="IYF39" s="536">
        <f>ROUND(Eigenmischungen!IYN46,1)</f>
        <v>0</v>
      </c>
      <c r="IYG39" s="536">
        <f>ROUND(Eigenmischungen!IYO46,1)</f>
        <v>0</v>
      </c>
      <c r="IYH39" s="536">
        <f>ROUND(Eigenmischungen!IYP46,1)</f>
        <v>0</v>
      </c>
      <c r="IYI39" s="536">
        <f>ROUND(Eigenmischungen!IYQ46,1)</f>
        <v>0</v>
      </c>
      <c r="IYJ39" s="536">
        <f>ROUND(Eigenmischungen!IYR46,1)</f>
        <v>0</v>
      </c>
      <c r="IYK39" s="536">
        <f>ROUND(Eigenmischungen!IYS46,1)</f>
        <v>0</v>
      </c>
      <c r="IYL39" s="536">
        <f>ROUND(Eigenmischungen!IYT46,1)</f>
        <v>0</v>
      </c>
      <c r="IYM39" s="536">
        <f>ROUND(Eigenmischungen!IYU46,1)</f>
        <v>0</v>
      </c>
      <c r="IYN39" s="536">
        <f>ROUND(Eigenmischungen!IYV46,1)</f>
        <v>0</v>
      </c>
      <c r="IYO39" s="536">
        <f>ROUND(Eigenmischungen!IYW46,1)</f>
        <v>0</v>
      </c>
      <c r="IYP39" s="536">
        <f>ROUND(Eigenmischungen!IYX46,1)</f>
        <v>0</v>
      </c>
      <c r="IYQ39" s="536">
        <f>ROUND(Eigenmischungen!IYY46,1)</f>
        <v>0</v>
      </c>
      <c r="IYR39" s="536">
        <f>ROUND(Eigenmischungen!IYZ46,1)</f>
        <v>0</v>
      </c>
      <c r="IYS39" s="536">
        <f>ROUND(Eigenmischungen!IZA46,1)</f>
        <v>0</v>
      </c>
      <c r="IYT39" s="536">
        <f>ROUND(Eigenmischungen!IZB46,1)</f>
        <v>0</v>
      </c>
      <c r="IYU39" s="536">
        <f>ROUND(Eigenmischungen!IZC46,1)</f>
        <v>0</v>
      </c>
      <c r="IYV39" s="536">
        <f>ROUND(Eigenmischungen!IZD46,1)</f>
        <v>0</v>
      </c>
      <c r="IYW39" s="536">
        <f>ROUND(Eigenmischungen!IZE46,1)</f>
        <v>0</v>
      </c>
      <c r="IYX39" s="536">
        <f>ROUND(Eigenmischungen!IZF46,1)</f>
        <v>0</v>
      </c>
      <c r="IYY39" s="536">
        <f>ROUND(Eigenmischungen!IZG46,1)</f>
        <v>0</v>
      </c>
      <c r="IYZ39" s="536">
        <f>ROUND(Eigenmischungen!IZH46,1)</f>
        <v>0</v>
      </c>
      <c r="IZA39" s="536">
        <f>ROUND(Eigenmischungen!IZI46,1)</f>
        <v>0</v>
      </c>
      <c r="IZB39" s="536">
        <f>ROUND(Eigenmischungen!IZJ46,1)</f>
        <v>0</v>
      </c>
      <c r="IZC39" s="536">
        <f>ROUND(Eigenmischungen!IZK46,1)</f>
        <v>0</v>
      </c>
      <c r="IZD39" s="536">
        <f>ROUND(Eigenmischungen!IZL46,1)</f>
        <v>0</v>
      </c>
      <c r="IZE39" s="536">
        <f>ROUND(Eigenmischungen!IZM46,1)</f>
        <v>0</v>
      </c>
      <c r="IZF39" s="536">
        <f>ROUND(Eigenmischungen!IZN46,1)</f>
        <v>0</v>
      </c>
      <c r="IZG39" s="536">
        <f>ROUND(Eigenmischungen!IZO46,1)</f>
        <v>0</v>
      </c>
      <c r="IZH39" s="536">
        <f>ROUND(Eigenmischungen!IZP46,1)</f>
        <v>0</v>
      </c>
      <c r="IZI39" s="536">
        <f>ROUND(Eigenmischungen!IZQ46,1)</f>
        <v>0</v>
      </c>
      <c r="IZJ39" s="536">
        <f>ROUND(Eigenmischungen!IZR46,1)</f>
        <v>0</v>
      </c>
      <c r="IZK39" s="536">
        <f>ROUND(Eigenmischungen!IZS46,1)</f>
        <v>0</v>
      </c>
      <c r="IZL39" s="536">
        <f>ROUND(Eigenmischungen!IZT46,1)</f>
        <v>0</v>
      </c>
      <c r="IZM39" s="536">
        <f>ROUND(Eigenmischungen!IZU46,1)</f>
        <v>0</v>
      </c>
      <c r="IZN39" s="536">
        <f>ROUND(Eigenmischungen!IZV46,1)</f>
        <v>0</v>
      </c>
      <c r="IZO39" s="536">
        <f>ROUND(Eigenmischungen!IZW46,1)</f>
        <v>0</v>
      </c>
      <c r="IZP39" s="536">
        <f>ROUND(Eigenmischungen!IZX46,1)</f>
        <v>0</v>
      </c>
      <c r="IZQ39" s="536">
        <f>ROUND(Eigenmischungen!IZY46,1)</f>
        <v>0</v>
      </c>
      <c r="IZR39" s="536">
        <f>ROUND(Eigenmischungen!IZZ46,1)</f>
        <v>0</v>
      </c>
      <c r="IZS39" s="536">
        <f>ROUND(Eigenmischungen!JAA46,1)</f>
        <v>0</v>
      </c>
      <c r="IZT39" s="536">
        <f>ROUND(Eigenmischungen!JAB46,1)</f>
        <v>0</v>
      </c>
      <c r="IZU39" s="536">
        <f>ROUND(Eigenmischungen!JAC46,1)</f>
        <v>0</v>
      </c>
      <c r="IZV39" s="536">
        <f>ROUND(Eigenmischungen!JAD46,1)</f>
        <v>0</v>
      </c>
      <c r="IZW39" s="536">
        <f>ROUND(Eigenmischungen!JAE46,1)</f>
        <v>0</v>
      </c>
      <c r="IZX39" s="536">
        <f>ROUND(Eigenmischungen!JAF46,1)</f>
        <v>0</v>
      </c>
      <c r="IZY39" s="536">
        <f>ROUND(Eigenmischungen!JAG46,1)</f>
        <v>0</v>
      </c>
      <c r="IZZ39" s="536">
        <f>ROUND(Eigenmischungen!JAH46,1)</f>
        <v>0</v>
      </c>
      <c r="JAA39" s="536">
        <f>ROUND(Eigenmischungen!JAI46,1)</f>
        <v>0</v>
      </c>
      <c r="JAB39" s="536">
        <f>ROUND(Eigenmischungen!JAJ46,1)</f>
        <v>0</v>
      </c>
      <c r="JAC39" s="536">
        <f>ROUND(Eigenmischungen!JAK46,1)</f>
        <v>0</v>
      </c>
      <c r="JAD39" s="536">
        <f>ROUND(Eigenmischungen!JAL46,1)</f>
        <v>0</v>
      </c>
      <c r="JAE39" s="536">
        <f>ROUND(Eigenmischungen!JAM46,1)</f>
        <v>0</v>
      </c>
      <c r="JAF39" s="536">
        <f>ROUND(Eigenmischungen!JAN46,1)</f>
        <v>0</v>
      </c>
      <c r="JAG39" s="536">
        <f>ROUND(Eigenmischungen!JAO46,1)</f>
        <v>0</v>
      </c>
      <c r="JAH39" s="536">
        <f>ROUND(Eigenmischungen!JAP46,1)</f>
        <v>0</v>
      </c>
      <c r="JAI39" s="536">
        <f>ROUND(Eigenmischungen!JAQ46,1)</f>
        <v>0</v>
      </c>
      <c r="JAJ39" s="536">
        <f>ROUND(Eigenmischungen!JAR46,1)</f>
        <v>0</v>
      </c>
      <c r="JAK39" s="536">
        <f>ROUND(Eigenmischungen!JAS46,1)</f>
        <v>0</v>
      </c>
      <c r="JAL39" s="536">
        <f>ROUND(Eigenmischungen!JAT46,1)</f>
        <v>0</v>
      </c>
      <c r="JAM39" s="536">
        <f>ROUND(Eigenmischungen!JAU46,1)</f>
        <v>0</v>
      </c>
      <c r="JAN39" s="536">
        <f>ROUND(Eigenmischungen!JAV46,1)</f>
        <v>0</v>
      </c>
      <c r="JAO39" s="536">
        <f>ROUND(Eigenmischungen!JAW46,1)</f>
        <v>0</v>
      </c>
      <c r="JAP39" s="536">
        <f>ROUND(Eigenmischungen!JAX46,1)</f>
        <v>0</v>
      </c>
      <c r="JAQ39" s="536">
        <f>ROUND(Eigenmischungen!JAY46,1)</f>
        <v>0</v>
      </c>
      <c r="JAR39" s="536">
        <f>ROUND(Eigenmischungen!JAZ46,1)</f>
        <v>0</v>
      </c>
      <c r="JAS39" s="536">
        <f>ROUND(Eigenmischungen!JBA46,1)</f>
        <v>0</v>
      </c>
      <c r="JAT39" s="536">
        <f>ROUND(Eigenmischungen!JBB46,1)</f>
        <v>0</v>
      </c>
      <c r="JAU39" s="536">
        <f>ROUND(Eigenmischungen!JBC46,1)</f>
        <v>0</v>
      </c>
      <c r="JAV39" s="536">
        <f>ROUND(Eigenmischungen!JBD46,1)</f>
        <v>0</v>
      </c>
      <c r="JAW39" s="536">
        <f>ROUND(Eigenmischungen!JBE46,1)</f>
        <v>0</v>
      </c>
      <c r="JAX39" s="536">
        <f>ROUND(Eigenmischungen!JBF46,1)</f>
        <v>0</v>
      </c>
      <c r="JAY39" s="536">
        <f>ROUND(Eigenmischungen!JBG46,1)</f>
        <v>0</v>
      </c>
      <c r="JAZ39" s="536">
        <f>ROUND(Eigenmischungen!JBH46,1)</f>
        <v>0</v>
      </c>
      <c r="JBA39" s="536">
        <f>ROUND(Eigenmischungen!JBI46,1)</f>
        <v>0</v>
      </c>
      <c r="JBB39" s="536">
        <f>ROUND(Eigenmischungen!JBJ46,1)</f>
        <v>0</v>
      </c>
      <c r="JBC39" s="536">
        <f>ROUND(Eigenmischungen!JBK46,1)</f>
        <v>0</v>
      </c>
      <c r="JBD39" s="536">
        <f>ROUND(Eigenmischungen!JBL46,1)</f>
        <v>0</v>
      </c>
      <c r="JBE39" s="536">
        <f>ROUND(Eigenmischungen!JBM46,1)</f>
        <v>0</v>
      </c>
      <c r="JBF39" s="536">
        <f>ROUND(Eigenmischungen!JBN46,1)</f>
        <v>0</v>
      </c>
      <c r="JBG39" s="536">
        <f>ROUND(Eigenmischungen!JBO46,1)</f>
        <v>0</v>
      </c>
      <c r="JBH39" s="536">
        <f>ROUND(Eigenmischungen!JBP46,1)</f>
        <v>0</v>
      </c>
      <c r="JBI39" s="536">
        <f>ROUND(Eigenmischungen!JBQ46,1)</f>
        <v>0</v>
      </c>
      <c r="JBJ39" s="536">
        <f>ROUND(Eigenmischungen!JBR46,1)</f>
        <v>0</v>
      </c>
      <c r="JBK39" s="536">
        <f>ROUND(Eigenmischungen!JBS46,1)</f>
        <v>0</v>
      </c>
      <c r="JBL39" s="536">
        <f>ROUND(Eigenmischungen!JBT46,1)</f>
        <v>0</v>
      </c>
      <c r="JBM39" s="536">
        <f>ROUND(Eigenmischungen!JBU46,1)</f>
        <v>0</v>
      </c>
      <c r="JBN39" s="536">
        <f>ROUND(Eigenmischungen!JBV46,1)</f>
        <v>0</v>
      </c>
      <c r="JBO39" s="536">
        <f>ROUND(Eigenmischungen!JBW46,1)</f>
        <v>0</v>
      </c>
      <c r="JBP39" s="536">
        <f>ROUND(Eigenmischungen!JBX46,1)</f>
        <v>0</v>
      </c>
      <c r="JBQ39" s="536">
        <f>ROUND(Eigenmischungen!JBY46,1)</f>
        <v>0</v>
      </c>
      <c r="JBR39" s="536">
        <f>ROUND(Eigenmischungen!JBZ46,1)</f>
        <v>0</v>
      </c>
      <c r="JBS39" s="536">
        <f>ROUND(Eigenmischungen!JCA46,1)</f>
        <v>0</v>
      </c>
      <c r="JBT39" s="536">
        <f>ROUND(Eigenmischungen!JCB46,1)</f>
        <v>0</v>
      </c>
      <c r="JBU39" s="536">
        <f>ROUND(Eigenmischungen!JCC46,1)</f>
        <v>0</v>
      </c>
      <c r="JBV39" s="536">
        <f>ROUND(Eigenmischungen!JCD46,1)</f>
        <v>0</v>
      </c>
      <c r="JBW39" s="536">
        <f>ROUND(Eigenmischungen!JCE46,1)</f>
        <v>0</v>
      </c>
      <c r="JBX39" s="536">
        <f>ROUND(Eigenmischungen!JCF46,1)</f>
        <v>0</v>
      </c>
      <c r="JBY39" s="536">
        <f>ROUND(Eigenmischungen!JCG46,1)</f>
        <v>0</v>
      </c>
      <c r="JBZ39" s="536">
        <f>ROUND(Eigenmischungen!JCH46,1)</f>
        <v>0</v>
      </c>
      <c r="JCA39" s="536">
        <f>ROUND(Eigenmischungen!JCI46,1)</f>
        <v>0</v>
      </c>
      <c r="JCB39" s="536">
        <f>ROUND(Eigenmischungen!JCJ46,1)</f>
        <v>0</v>
      </c>
      <c r="JCC39" s="536">
        <f>ROUND(Eigenmischungen!JCK46,1)</f>
        <v>0</v>
      </c>
      <c r="JCD39" s="536">
        <f>ROUND(Eigenmischungen!JCL46,1)</f>
        <v>0</v>
      </c>
      <c r="JCE39" s="536">
        <f>ROUND(Eigenmischungen!JCM46,1)</f>
        <v>0</v>
      </c>
      <c r="JCF39" s="536">
        <f>ROUND(Eigenmischungen!JCN46,1)</f>
        <v>0</v>
      </c>
      <c r="JCG39" s="536">
        <f>ROUND(Eigenmischungen!JCO46,1)</f>
        <v>0</v>
      </c>
      <c r="JCH39" s="536">
        <f>ROUND(Eigenmischungen!JCP46,1)</f>
        <v>0</v>
      </c>
      <c r="JCI39" s="536">
        <f>ROUND(Eigenmischungen!JCQ46,1)</f>
        <v>0</v>
      </c>
      <c r="JCJ39" s="536">
        <f>ROUND(Eigenmischungen!JCR46,1)</f>
        <v>0</v>
      </c>
      <c r="JCK39" s="536">
        <f>ROUND(Eigenmischungen!JCS46,1)</f>
        <v>0</v>
      </c>
      <c r="JCL39" s="536">
        <f>ROUND(Eigenmischungen!JCT46,1)</f>
        <v>0</v>
      </c>
      <c r="JCM39" s="536">
        <f>ROUND(Eigenmischungen!JCU46,1)</f>
        <v>0</v>
      </c>
      <c r="JCN39" s="536">
        <f>ROUND(Eigenmischungen!JCV46,1)</f>
        <v>0</v>
      </c>
      <c r="JCO39" s="536">
        <f>ROUND(Eigenmischungen!JCW46,1)</f>
        <v>0</v>
      </c>
      <c r="JCP39" s="536">
        <f>ROUND(Eigenmischungen!JCX46,1)</f>
        <v>0</v>
      </c>
      <c r="JCQ39" s="536">
        <f>ROUND(Eigenmischungen!JCY46,1)</f>
        <v>0</v>
      </c>
      <c r="JCR39" s="536">
        <f>ROUND(Eigenmischungen!JCZ46,1)</f>
        <v>0</v>
      </c>
      <c r="JCS39" s="536">
        <f>ROUND(Eigenmischungen!JDA46,1)</f>
        <v>0</v>
      </c>
      <c r="JCT39" s="536">
        <f>ROUND(Eigenmischungen!JDB46,1)</f>
        <v>0</v>
      </c>
      <c r="JCU39" s="536">
        <f>ROUND(Eigenmischungen!JDC46,1)</f>
        <v>0</v>
      </c>
      <c r="JCV39" s="536">
        <f>ROUND(Eigenmischungen!JDD46,1)</f>
        <v>0</v>
      </c>
      <c r="JCW39" s="536">
        <f>ROUND(Eigenmischungen!JDE46,1)</f>
        <v>0</v>
      </c>
      <c r="JCX39" s="536">
        <f>ROUND(Eigenmischungen!JDF46,1)</f>
        <v>0</v>
      </c>
      <c r="JCY39" s="536">
        <f>ROUND(Eigenmischungen!JDG46,1)</f>
        <v>0</v>
      </c>
      <c r="JCZ39" s="536">
        <f>ROUND(Eigenmischungen!JDH46,1)</f>
        <v>0</v>
      </c>
      <c r="JDA39" s="536">
        <f>ROUND(Eigenmischungen!JDI46,1)</f>
        <v>0</v>
      </c>
      <c r="JDB39" s="536">
        <f>ROUND(Eigenmischungen!JDJ46,1)</f>
        <v>0</v>
      </c>
      <c r="JDC39" s="536">
        <f>ROUND(Eigenmischungen!JDK46,1)</f>
        <v>0</v>
      </c>
      <c r="JDD39" s="536">
        <f>ROUND(Eigenmischungen!JDL46,1)</f>
        <v>0</v>
      </c>
      <c r="JDE39" s="536">
        <f>ROUND(Eigenmischungen!JDM46,1)</f>
        <v>0</v>
      </c>
      <c r="JDF39" s="536">
        <f>ROUND(Eigenmischungen!JDN46,1)</f>
        <v>0</v>
      </c>
      <c r="JDG39" s="536">
        <f>ROUND(Eigenmischungen!JDO46,1)</f>
        <v>0</v>
      </c>
      <c r="JDH39" s="536">
        <f>ROUND(Eigenmischungen!JDP46,1)</f>
        <v>0</v>
      </c>
      <c r="JDI39" s="536">
        <f>ROUND(Eigenmischungen!JDQ46,1)</f>
        <v>0</v>
      </c>
      <c r="JDJ39" s="536">
        <f>ROUND(Eigenmischungen!JDR46,1)</f>
        <v>0</v>
      </c>
      <c r="JDK39" s="536">
        <f>ROUND(Eigenmischungen!JDS46,1)</f>
        <v>0</v>
      </c>
      <c r="JDL39" s="536">
        <f>ROUND(Eigenmischungen!JDT46,1)</f>
        <v>0</v>
      </c>
      <c r="JDM39" s="536">
        <f>ROUND(Eigenmischungen!JDU46,1)</f>
        <v>0</v>
      </c>
      <c r="JDN39" s="536">
        <f>ROUND(Eigenmischungen!JDV46,1)</f>
        <v>0</v>
      </c>
      <c r="JDO39" s="536">
        <f>ROUND(Eigenmischungen!JDW46,1)</f>
        <v>0</v>
      </c>
      <c r="JDP39" s="536">
        <f>ROUND(Eigenmischungen!JDX46,1)</f>
        <v>0</v>
      </c>
      <c r="JDQ39" s="536">
        <f>ROUND(Eigenmischungen!JDY46,1)</f>
        <v>0</v>
      </c>
      <c r="JDR39" s="536">
        <f>ROUND(Eigenmischungen!JDZ46,1)</f>
        <v>0</v>
      </c>
      <c r="JDS39" s="536">
        <f>ROUND(Eigenmischungen!JEA46,1)</f>
        <v>0</v>
      </c>
      <c r="JDT39" s="536">
        <f>ROUND(Eigenmischungen!JEB46,1)</f>
        <v>0</v>
      </c>
      <c r="JDU39" s="536">
        <f>ROUND(Eigenmischungen!JEC46,1)</f>
        <v>0</v>
      </c>
      <c r="JDV39" s="536">
        <f>ROUND(Eigenmischungen!JED46,1)</f>
        <v>0</v>
      </c>
      <c r="JDW39" s="536">
        <f>ROUND(Eigenmischungen!JEE46,1)</f>
        <v>0</v>
      </c>
      <c r="JDX39" s="536">
        <f>ROUND(Eigenmischungen!JEF46,1)</f>
        <v>0</v>
      </c>
      <c r="JDY39" s="536">
        <f>ROUND(Eigenmischungen!JEG46,1)</f>
        <v>0</v>
      </c>
      <c r="JDZ39" s="536">
        <f>ROUND(Eigenmischungen!JEH46,1)</f>
        <v>0</v>
      </c>
      <c r="JEA39" s="536">
        <f>ROUND(Eigenmischungen!JEI46,1)</f>
        <v>0</v>
      </c>
      <c r="JEB39" s="536">
        <f>ROUND(Eigenmischungen!JEJ46,1)</f>
        <v>0</v>
      </c>
      <c r="JEC39" s="536">
        <f>ROUND(Eigenmischungen!JEK46,1)</f>
        <v>0</v>
      </c>
      <c r="JED39" s="536">
        <f>ROUND(Eigenmischungen!JEL46,1)</f>
        <v>0</v>
      </c>
      <c r="JEE39" s="536">
        <f>ROUND(Eigenmischungen!JEM46,1)</f>
        <v>0</v>
      </c>
      <c r="JEF39" s="536">
        <f>ROUND(Eigenmischungen!JEN46,1)</f>
        <v>0</v>
      </c>
      <c r="JEG39" s="536">
        <f>ROUND(Eigenmischungen!JEO46,1)</f>
        <v>0</v>
      </c>
      <c r="JEH39" s="536">
        <f>ROUND(Eigenmischungen!JEP46,1)</f>
        <v>0</v>
      </c>
      <c r="JEI39" s="536">
        <f>ROUND(Eigenmischungen!JEQ46,1)</f>
        <v>0</v>
      </c>
      <c r="JEJ39" s="536">
        <f>ROUND(Eigenmischungen!JER46,1)</f>
        <v>0</v>
      </c>
      <c r="JEK39" s="536">
        <f>ROUND(Eigenmischungen!JES46,1)</f>
        <v>0</v>
      </c>
      <c r="JEL39" s="536">
        <f>ROUND(Eigenmischungen!JET46,1)</f>
        <v>0</v>
      </c>
      <c r="JEM39" s="536">
        <f>ROUND(Eigenmischungen!JEU46,1)</f>
        <v>0</v>
      </c>
      <c r="JEN39" s="536">
        <f>ROUND(Eigenmischungen!JEV46,1)</f>
        <v>0</v>
      </c>
      <c r="JEO39" s="536">
        <f>ROUND(Eigenmischungen!JEW46,1)</f>
        <v>0</v>
      </c>
      <c r="JEP39" s="536">
        <f>ROUND(Eigenmischungen!JEX46,1)</f>
        <v>0</v>
      </c>
      <c r="JEQ39" s="536">
        <f>ROUND(Eigenmischungen!JEY46,1)</f>
        <v>0</v>
      </c>
      <c r="JER39" s="536">
        <f>ROUND(Eigenmischungen!JEZ46,1)</f>
        <v>0</v>
      </c>
      <c r="JES39" s="536">
        <f>ROUND(Eigenmischungen!JFA46,1)</f>
        <v>0</v>
      </c>
      <c r="JET39" s="536">
        <f>ROUND(Eigenmischungen!JFB46,1)</f>
        <v>0</v>
      </c>
      <c r="JEU39" s="536">
        <f>ROUND(Eigenmischungen!JFC46,1)</f>
        <v>0</v>
      </c>
      <c r="JEV39" s="536">
        <f>ROUND(Eigenmischungen!JFD46,1)</f>
        <v>0</v>
      </c>
      <c r="JEW39" s="536">
        <f>ROUND(Eigenmischungen!JFE46,1)</f>
        <v>0</v>
      </c>
      <c r="JEX39" s="536">
        <f>ROUND(Eigenmischungen!JFF46,1)</f>
        <v>0</v>
      </c>
      <c r="JEY39" s="536">
        <f>ROUND(Eigenmischungen!JFG46,1)</f>
        <v>0</v>
      </c>
      <c r="JEZ39" s="536">
        <f>ROUND(Eigenmischungen!JFH46,1)</f>
        <v>0</v>
      </c>
      <c r="JFA39" s="536">
        <f>ROUND(Eigenmischungen!JFI46,1)</f>
        <v>0</v>
      </c>
      <c r="JFB39" s="536">
        <f>ROUND(Eigenmischungen!JFJ46,1)</f>
        <v>0</v>
      </c>
      <c r="JFC39" s="536">
        <f>ROUND(Eigenmischungen!JFK46,1)</f>
        <v>0</v>
      </c>
      <c r="JFD39" s="536">
        <f>ROUND(Eigenmischungen!JFL46,1)</f>
        <v>0</v>
      </c>
      <c r="JFE39" s="536">
        <f>ROUND(Eigenmischungen!JFM46,1)</f>
        <v>0</v>
      </c>
      <c r="JFF39" s="536">
        <f>ROUND(Eigenmischungen!JFN46,1)</f>
        <v>0</v>
      </c>
      <c r="JFG39" s="536">
        <f>ROUND(Eigenmischungen!JFO46,1)</f>
        <v>0</v>
      </c>
      <c r="JFH39" s="536">
        <f>ROUND(Eigenmischungen!JFP46,1)</f>
        <v>0</v>
      </c>
      <c r="JFI39" s="536">
        <f>ROUND(Eigenmischungen!JFQ46,1)</f>
        <v>0</v>
      </c>
      <c r="JFJ39" s="536">
        <f>ROUND(Eigenmischungen!JFR46,1)</f>
        <v>0</v>
      </c>
      <c r="JFK39" s="536">
        <f>ROUND(Eigenmischungen!JFS46,1)</f>
        <v>0</v>
      </c>
      <c r="JFL39" s="536">
        <f>ROUND(Eigenmischungen!JFT46,1)</f>
        <v>0</v>
      </c>
      <c r="JFM39" s="536">
        <f>ROUND(Eigenmischungen!JFU46,1)</f>
        <v>0</v>
      </c>
      <c r="JFN39" s="536">
        <f>ROUND(Eigenmischungen!JFV46,1)</f>
        <v>0</v>
      </c>
      <c r="JFO39" s="536">
        <f>ROUND(Eigenmischungen!JFW46,1)</f>
        <v>0</v>
      </c>
      <c r="JFP39" s="536">
        <f>ROUND(Eigenmischungen!JFX46,1)</f>
        <v>0</v>
      </c>
      <c r="JFQ39" s="536">
        <f>ROUND(Eigenmischungen!JFY46,1)</f>
        <v>0</v>
      </c>
      <c r="JFR39" s="536">
        <f>ROUND(Eigenmischungen!JFZ46,1)</f>
        <v>0</v>
      </c>
      <c r="JFS39" s="536">
        <f>ROUND(Eigenmischungen!JGA46,1)</f>
        <v>0</v>
      </c>
      <c r="JFT39" s="536">
        <f>ROUND(Eigenmischungen!JGB46,1)</f>
        <v>0</v>
      </c>
      <c r="JFU39" s="536">
        <f>ROUND(Eigenmischungen!JGC46,1)</f>
        <v>0</v>
      </c>
      <c r="JFV39" s="536">
        <f>ROUND(Eigenmischungen!JGD46,1)</f>
        <v>0</v>
      </c>
      <c r="JFW39" s="536">
        <f>ROUND(Eigenmischungen!JGE46,1)</f>
        <v>0</v>
      </c>
      <c r="JFX39" s="536">
        <f>ROUND(Eigenmischungen!JGF46,1)</f>
        <v>0</v>
      </c>
      <c r="JFY39" s="536">
        <f>ROUND(Eigenmischungen!JGG46,1)</f>
        <v>0</v>
      </c>
      <c r="JFZ39" s="536">
        <f>ROUND(Eigenmischungen!JGH46,1)</f>
        <v>0</v>
      </c>
      <c r="JGA39" s="536">
        <f>ROUND(Eigenmischungen!JGI46,1)</f>
        <v>0</v>
      </c>
      <c r="JGB39" s="536">
        <f>ROUND(Eigenmischungen!JGJ46,1)</f>
        <v>0</v>
      </c>
      <c r="JGC39" s="536">
        <f>ROUND(Eigenmischungen!JGK46,1)</f>
        <v>0</v>
      </c>
      <c r="JGD39" s="536">
        <f>ROUND(Eigenmischungen!JGL46,1)</f>
        <v>0</v>
      </c>
      <c r="JGE39" s="536">
        <f>ROUND(Eigenmischungen!JGM46,1)</f>
        <v>0</v>
      </c>
      <c r="JGF39" s="536">
        <f>ROUND(Eigenmischungen!JGN46,1)</f>
        <v>0</v>
      </c>
      <c r="JGG39" s="536">
        <f>ROUND(Eigenmischungen!JGO46,1)</f>
        <v>0</v>
      </c>
      <c r="JGH39" s="536">
        <f>ROUND(Eigenmischungen!JGP46,1)</f>
        <v>0</v>
      </c>
      <c r="JGI39" s="536">
        <f>ROUND(Eigenmischungen!JGQ46,1)</f>
        <v>0</v>
      </c>
      <c r="JGJ39" s="536">
        <f>ROUND(Eigenmischungen!JGR46,1)</f>
        <v>0</v>
      </c>
      <c r="JGK39" s="536">
        <f>ROUND(Eigenmischungen!JGS46,1)</f>
        <v>0</v>
      </c>
      <c r="JGL39" s="536">
        <f>ROUND(Eigenmischungen!JGT46,1)</f>
        <v>0</v>
      </c>
      <c r="JGM39" s="536">
        <f>ROUND(Eigenmischungen!JGU46,1)</f>
        <v>0</v>
      </c>
      <c r="JGN39" s="536">
        <f>ROUND(Eigenmischungen!JGV46,1)</f>
        <v>0</v>
      </c>
      <c r="JGO39" s="536">
        <f>ROUND(Eigenmischungen!JGW46,1)</f>
        <v>0</v>
      </c>
      <c r="JGP39" s="536">
        <f>ROUND(Eigenmischungen!JGX46,1)</f>
        <v>0</v>
      </c>
      <c r="JGQ39" s="536">
        <f>ROUND(Eigenmischungen!JGY46,1)</f>
        <v>0</v>
      </c>
      <c r="JGR39" s="536">
        <f>ROUND(Eigenmischungen!JGZ46,1)</f>
        <v>0</v>
      </c>
      <c r="JGS39" s="536">
        <f>ROUND(Eigenmischungen!JHA46,1)</f>
        <v>0</v>
      </c>
      <c r="JGT39" s="536">
        <f>ROUND(Eigenmischungen!JHB46,1)</f>
        <v>0</v>
      </c>
      <c r="JGU39" s="536">
        <f>ROUND(Eigenmischungen!JHC46,1)</f>
        <v>0</v>
      </c>
      <c r="JGV39" s="536">
        <f>ROUND(Eigenmischungen!JHD46,1)</f>
        <v>0</v>
      </c>
      <c r="JGW39" s="536">
        <f>ROUND(Eigenmischungen!JHE46,1)</f>
        <v>0</v>
      </c>
      <c r="JGX39" s="536">
        <f>ROUND(Eigenmischungen!JHF46,1)</f>
        <v>0</v>
      </c>
      <c r="JGY39" s="536">
        <f>ROUND(Eigenmischungen!JHG46,1)</f>
        <v>0</v>
      </c>
      <c r="JGZ39" s="536">
        <f>ROUND(Eigenmischungen!JHH46,1)</f>
        <v>0</v>
      </c>
      <c r="JHA39" s="536">
        <f>ROUND(Eigenmischungen!JHI46,1)</f>
        <v>0</v>
      </c>
      <c r="JHB39" s="536">
        <f>ROUND(Eigenmischungen!JHJ46,1)</f>
        <v>0</v>
      </c>
      <c r="JHC39" s="536">
        <f>ROUND(Eigenmischungen!JHK46,1)</f>
        <v>0</v>
      </c>
      <c r="JHD39" s="536">
        <f>ROUND(Eigenmischungen!JHL46,1)</f>
        <v>0</v>
      </c>
      <c r="JHE39" s="536">
        <f>ROUND(Eigenmischungen!JHM46,1)</f>
        <v>0</v>
      </c>
      <c r="JHF39" s="536">
        <f>ROUND(Eigenmischungen!JHN46,1)</f>
        <v>0</v>
      </c>
      <c r="JHG39" s="536">
        <f>ROUND(Eigenmischungen!JHO46,1)</f>
        <v>0</v>
      </c>
      <c r="JHH39" s="536">
        <f>ROUND(Eigenmischungen!JHP46,1)</f>
        <v>0</v>
      </c>
      <c r="JHI39" s="536">
        <f>ROUND(Eigenmischungen!JHQ46,1)</f>
        <v>0</v>
      </c>
      <c r="JHJ39" s="536">
        <f>ROUND(Eigenmischungen!JHR46,1)</f>
        <v>0</v>
      </c>
      <c r="JHK39" s="536">
        <f>ROUND(Eigenmischungen!JHS46,1)</f>
        <v>0</v>
      </c>
      <c r="JHL39" s="536">
        <f>ROUND(Eigenmischungen!JHT46,1)</f>
        <v>0</v>
      </c>
      <c r="JHM39" s="536">
        <f>ROUND(Eigenmischungen!JHU46,1)</f>
        <v>0</v>
      </c>
      <c r="JHN39" s="536">
        <f>ROUND(Eigenmischungen!JHV46,1)</f>
        <v>0</v>
      </c>
      <c r="JHO39" s="536">
        <f>ROUND(Eigenmischungen!JHW46,1)</f>
        <v>0</v>
      </c>
      <c r="JHP39" s="536">
        <f>ROUND(Eigenmischungen!JHX46,1)</f>
        <v>0</v>
      </c>
      <c r="JHQ39" s="536">
        <f>ROUND(Eigenmischungen!JHY46,1)</f>
        <v>0</v>
      </c>
      <c r="JHR39" s="536">
        <f>ROUND(Eigenmischungen!JHZ46,1)</f>
        <v>0</v>
      </c>
      <c r="JHS39" s="536">
        <f>ROUND(Eigenmischungen!JIA46,1)</f>
        <v>0</v>
      </c>
      <c r="JHT39" s="536">
        <f>ROUND(Eigenmischungen!JIB46,1)</f>
        <v>0</v>
      </c>
      <c r="JHU39" s="536">
        <f>ROUND(Eigenmischungen!JIC46,1)</f>
        <v>0</v>
      </c>
      <c r="JHV39" s="536">
        <f>ROUND(Eigenmischungen!JID46,1)</f>
        <v>0</v>
      </c>
      <c r="JHW39" s="536">
        <f>ROUND(Eigenmischungen!JIE46,1)</f>
        <v>0</v>
      </c>
      <c r="JHX39" s="536">
        <f>ROUND(Eigenmischungen!JIF46,1)</f>
        <v>0</v>
      </c>
      <c r="JHY39" s="536">
        <f>ROUND(Eigenmischungen!JIG46,1)</f>
        <v>0</v>
      </c>
      <c r="JHZ39" s="536">
        <f>ROUND(Eigenmischungen!JIH46,1)</f>
        <v>0</v>
      </c>
      <c r="JIA39" s="536">
        <f>ROUND(Eigenmischungen!JII46,1)</f>
        <v>0</v>
      </c>
      <c r="JIB39" s="536">
        <f>ROUND(Eigenmischungen!JIJ46,1)</f>
        <v>0</v>
      </c>
      <c r="JIC39" s="536">
        <f>ROUND(Eigenmischungen!JIK46,1)</f>
        <v>0</v>
      </c>
      <c r="JID39" s="536">
        <f>ROUND(Eigenmischungen!JIL46,1)</f>
        <v>0</v>
      </c>
      <c r="JIE39" s="536">
        <f>ROUND(Eigenmischungen!JIM46,1)</f>
        <v>0</v>
      </c>
      <c r="JIF39" s="536">
        <f>ROUND(Eigenmischungen!JIN46,1)</f>
        <v>0</v>
      </c>
      <c r="JIG39" s="536">
        <f>ROUND(Eigenmischungen!JIO46,1)</f>
        <v>0</v>
      </c>
      <c r="JIH39" s="536">
        <f>ROUND(Eigenmischungen!JIP46,1)</f>
        <v>0</v>
      </c>
      <c r="JII39" s="536">
        <f>ROUND(Eigenmischungen!JIQ46,1)</f>
        <v>0</v>
      </c>
      <c r="JIJ39" s="536">
        <f>ROUND(Eigenmischungen!JIR46,1)</f>
        <v>0</v>
      </c>
      <c r="JIK39" s="536">
        <f>ROUND(Eigenmischungen!JIS46,1)</f>
        <v>0</v>
      </c>
      <c r="JIL39" s="536">
        <f>ROUND(Eigenmischungen!JIT46,1)</f>
        <v>0</v>
      </c>
      <c r="JIM39" s="536">
        <f>ROUND(Eigenmischungen!JIU46,1)</f>
        <v>0</v>
      </c>
      <c r="JIN39" s="536">
        <f>ROUND(Eigenmischungen!JIV46,1)</f>
        <v>0</v>
      </c>
      <c r="JIO39" s="536">
        <f>ROUND(Eigenmischungen!JIW46,1)</f>
        <v>0</v>
      </c>
      <c r="JIP39" s="536">
        <f>ROUND(Eigenmischungen!JIX46,1)</f>
        <v>0</v>
      </c>
      <c r="JIQ39" s="536">
        <f>ROUND(Eigenmischungen!JIY46,1)</f>
        <v>0</v>
      </c>
      <c r="JIR39" s="536">
        <f>ROUND(Eigenmischungen!JIZ46,1)</f>
        <v>0</v>
      </c>
      <c r="JIS39" s="536">
        <f>ROUND(Eigenmischungen!JJA46,1)</f>
        <v>0</v>
      </c>
      <c r="JIT39" s="536">
        <f>ROUND(Eigenmischungen!JJB46,1)</f>
        <v>0</v>
      </c>
      <c r="JIU39" s="536">
        <f>ROUND(Eigenmischungen!JJC46,1)</f>
        <v>0</v>
      </c>
      <c r="JIV39" s="536">
        <f>ROUND(Eigenmischungen!JJD46,1)</f>
        <v>0</v>
      </c>
      <c r="JIW39" s="536">
        <f>ROUND(Eigenmischungen!JJE46,1)</f>
        <v>0</v>
      </c>
      <c r="JIX39" s="536">
        <f>ROUND(Eigenmischungen!JJF46,1)</f>
        <v>0</v>
      </c>
      <c r="JIY39" s="536">
        <f>ROUND(Eigenmischungen!JJG46,1)</f>
        <v>0</v>
      </c>
      <c r="JIZ39" s="536">
        <f>ROUND(Eigenmischungen!JJH46,1)</f>
        <v>0</v>
      </c>
      <c r="JJA39" s="536">
        <f>ROUND(Eigenmischungen!JJI46,1)</f>
        <v>0</v>
      </c>
      <c r="JJB39" s="536">
        <f>ROUND(Eigenmischungen!JJJ46,1)</f>
        <v>0</v>
      </c>
      <c r="JJC39" s="536">
        <f>ROUND(Eigenmischungen!JJK46,1)</f>
        <v>0</v>
      </c>
      <c r="JJD39" s="536">
        <f>ROUND(Eigenmischungen!JJL46,1)</f>
        <v>0</v>
      </c>
      <c r="JJE39" s="536">
        <f>ROUND(Eigenmischungen!JJM46,1)</f>
        <v>0</v>
      </c>
      <c r="JJF39" s="536">
        <f>ROUND(Eigenmischungen!JJN46,1)</f>
        <v>0</v>
      </c>
      <c r="JJG39" s="536">
        <f>ROUND(Eigenmischungen!JJO46,1)</f>
        <v>0</v>
      </c>
      <c r="JJH39" s="536">
        <f>ROUND(Eigenmischungen!JJP46,1)</f>
        <v>0</v>
      </c>
      <c r="JJI39" s="536">
        <f>ROUND(Eigenmischungen!JJQ46,1)</f>
        <v>0</v>
      </c>
      <c r="JJJ39" s="536">
        <f>ROUND(Eigenmischungen!JJR46,1)</f>
        <v>0</v>
      </c>
      <c r="JJK39" s="536">
        <f>ROUND(Eigenmischungen!JJS46,1)</f>
        <v>0</v>
      </c>
      <c r="JJL39" s="536">
        <f>ROUND(Eigenmischungen!JJT46,1)</f>
        <v>0</v>
      </c>
      <c r="JJM39" s="536">
        <f>ROUND(Eigenmischungen!JJU46,1)</f>
        <v>0</v>
      </c>
      <c r="JJN39" s="536">
        <f>ROUND(Eigenmischungen!JJV46,1)</f>
        <v>0</v>
      </c>
      <c r="JJO39" s="536">
        <f>ROUND(Eigenmischungen!JJW46,1)</f>
        <v>0</v>
      </c>
      <c r="JJP39" s="536">
        <f>ROUND(Eigenmischungen!JJX46,1)</f>
        <v>0</v>
      </c>
      <c r="JJQ39" s="536">
        <f>ROUND(Eigenmischungen!JJY46,1)</f>
        <v>0</v>
      </c>
      <c r="JJR39" s="536">
        <f>ROUND(Eigenmischungen!JJZ46,1)</f>
        <v>0</v>
      </c>
      <c r="JJS39" s="536">
        <f>ROUND(Eigenmischungen!JKA46,1)</f>
        <v>0</v>
      </c>
      <c r="JJT39" s="536">
        <f>ROUND(Eigenmischungen!JKB46,1)</f>
        <v>0</v>
      </c>
      <c r="JJU39" s="536">
        <f>ROUND(Eigenmischungen!JKC46,1)</f>
        <v>0</v>
      </c>
      <c r="JJV39" s="536">
        <f>ROUND(Eigenmischungen!JKD46,1)</f>
        <v>0</v>
      </c>
      <c r="JJW39" s="536">
        <f>ROUND(Eigenmischungen!JKE46,1)</f>
        <v>0</v>
      </c>
      <c r="JJX39" s="536">
        <f>ROUND(Eigenmischungen!JKF46,1)</f>
        <v>0</v>
      </c>
      <c r="JJY39" s="536">
        <f>ROUND(Eigenmischungen!JKG46,1)</f>
        <v>0</v>
      </c>
      <c r="JJZ39" s="536">
        <f>ROUND(Eigenmischungen!JKH46,1)</f>
        <v>0</v>
      </c>
      <c r="JKA39" s="536">
        <f>ROUND(Eigenmischungen!JKI46,1)</f>
        <v>0</v>
      </c>
      <c r="JKB39" s="536">
        <f>ROUND(Eigenmischungen!JKJ46,1)</f>
        <v>0</v>
      </c>
      <c r="JKC39" s="536">
        <f>ROUND(Eigenmischungen!JKK46,1)</f>
        <v>0</v>
      </c>
      <c r="JKD39" s="536">
        <f>ROUND(Eigenmischungen!JKL46,1)</f>
        <v>0</v>
      </c>
      <c r="JKE39" s="536">
        <f>ROUND(Eigenmischungen!JKM46,1)</f>
        <v>0</v>
      </c>
      <c r="JKF39" s="536">
        <f>ROUND(Eigenmischungen!JKN46,1)</f>
        <v>0</v>
      </c>
      <c r="JKG39" s="536">
        <f>ROUND(Eigenmischungen!JKO46,1)</f>
        <v>0</v>
      </c>
      <c r="JKH39" s="536">
        <f>ROUND(Eigenmischungen!JKP46,1)</f>
        <v>0</v>
      </c>
      <c r="JKI39" s="536">
        <f>ROUND(Eigenmischungen!JKQ46,1)</f>
        <v>0</v>
      </c>
      <c r="JKJ39" s="536">
        <f>ROUND(Eigenmischungen!JKR46,1)</f>
        <v>0</v>
      </c>
      <c r="JKK39" s="536">
        <f>ROUND(Eigenmischungen!JKS46,1)</f>
        <v>0</v>
      </c>
      <c r="JKL39" s="536">
        <f>ROUND(Eigenmischungen!JKT46,1)</f>
        <v>0</v>
      </c>
      <c r="JKM39" s="536">
        <f>ROUND(Eigenmischungen!JKU46,1)</f>
        <v>0</v>
      </c>
      <c r="JKN39" s="536">
        <f>ROUND(Eigenmischungen!JKV46,1)</f>
        <v>0</v>
      </c>
      <c r="JKO39" s="536">
        <f>ROUND(Eigenmischungen!JKW46,1)</f>
        <v>0</v>
      </c>
      <c r="JKP39" s="536">
        <f>ROUND(Eigenmischungen!JKX46,1)</f>
        <v>0</v>
      </c>
      <c r="JKQ39" s="536">
        <f>ROUND(Eigenmischungen!JKY46,1)</f>
        <v>0</v>
      </c>
      <c r="JKR39" s="536">
        <f>ROUND(Eigenmischungen!JKZ46,1)</f>
        <v>0</v>
      </c>
      <c r="JKS39" s="536">
        <f>ROUND(Eigenmischungen!JLA46,1)</f>
        <v>0</v>
      </c>
      <c r="JKT39" s="536">
        <f>ROUND(Eigenmischungen!JLB46,1)</f>
        <v>0</v>
      </c>
      <c r="JKU39" s="536">
        <f>ROUND(Eigenmischungen!JLC46,1)</f>
        <v>0</v>
      </c>
      <c r="JKV39" s="536">
        <f>ROUND(Eigenmischungen!JLD46,1)</f>
        <v>0</v>
      </c>
      <c r="JKW39" s="536">
        <f>ROUND(Eigenmischungen!JLE46,1)</f>
        <v>0</v>
      </c>
      <c r="JKX39" s="536">
        <f>ROUND(Eigenmischungen!JLF46,1)</f>
        <v>0</v>
      </c>
      <c r="JKY39" s="536">
        <f>ROUND(Eigenmischungen!JLG46,1)</f>
        <v>0</v>
      </c>
      <c r="JKZ39" s="536">
        <f>ROUND(Eigenmischungen!JLH46,1)</f>
        <v>0</v>
      </c>
      <c r="JLA39" s="536">
        <f>ROUND(Eigenmischungen!JLI46,1)</f>
        <v>0</v>
      </c>
      <c r="JLB39" s="536">
        <f>ROUND(Eigenmischungen!JLJ46,1)</f>
        <v>0</v>
      </c>
      <c r="JLC39" s="536">
        <f>ROUND(Eigenmischungen!JLK46,1)</f>
        <v>0</v>
      </c>
      <c r="JLD39" s="536">
        <f>ROUND(Eigenmischungen!JLL46,1)</f>
        <v>0</v>
      </c>
      <c r="JLE39" s="536">
        <f>ROUND(Eigenmischungen!JLM46,1)</f>
        <v>0</v>
      </c>
      <c r="JLF39" s="536">
        <f>ROUND(Eigenmischungen!JLN46,1)</f>
        <v>0</v>
      </c>
      <c r="JLG39" s="536">
        <f>ROUND(Eigenmischungen!JLO46,1)</f>
        <v>0</v>
      </c>
      <c r="JLH39" s="536">
        <f>ROUND(Eigenmischungen!JLP46,1)</f>
        <v>0</v>
      </c>
      <c r="JLI39" s="536">
        <f>ROUND(Eigenmischungen!JLQ46,1)</f>
        <v>0</v>
      </c>
      <c r="JLJ39" s="536">
        <f>ROUND(Eigenmischungen!JLR46,1)</f>
        <v>0</v>
      </c>
      <c r="JLK39" s="536">
        <f>ROUND(Eigenmischungen!JLS46,1)</f>
        <v>0</v>
      </c>
      <c r="JLL39" s="536">
        <f>ROUND(Eigenmischungen!JLT46,1)</f>
        <v>0</v>
      </c>
      <c r="JLM39" s="536">
        <f>ROUND(Eigenmischungen!JLU46,1)</f>
        <v>0</v>
      </c>
      <c r="JLN39" s="536">
        <f>ROUND(Eigenmischungen!JLV46,1)</f>
        <v>0</v>
      </c>
      <c r="JLO39" s="536">
        <f>ROUND(Eigenmischungen!JLW46,1)</f>
        <v>0</v>
      </c>
      <c r="JLP39" s="536">
        <f>ROUND(Eigenmischungen!JLX46,1)</f>
        <v>0</v>
      </c>
      <c r="JLQ39" s="536">
        <f>ROUND(Eigenmischungen!JLY46,1)</f>
        <v>0</v>
      </c>
      <c r="JLR39" s="536">
        <f>ROUND(Eigenmischungen!JLZ46,1)</f>
        <v>0</v>
      </c>
      <c r="JLS39" s="536">
        <f>ROUND(Eigenmischungen!JMA46,1)</f>
        <v>0</v>
      </c>
      <c r="JLT39" s="536">
        <f>ROUND(Eigenmischungen!JMB46,1)</f>
        <v>0</v>
      </c>
      <c r="JLU39" s="536">
        <f>ROUND(Eigenmischungen!JMC46,1)</f>
        <v>0</v>
      </c>
      <c r="JLV39" s="536">
        <f>ROUND(Eigenmischungen!JMD46,1)</f>
        <v>0</v>
      </c>
      <c r="JLW39" s="536">
        <f>ROUND(Eigenmischungen!JME46,1)</f>
        <v>0</v>
      </c>
      <c r="JLX39" s="536">
        <f>ROUND(Eigenmischungen!JMF46,1)</f>
        <v>0</v>
      </c>
      <c r="JLY39" s="536">
        <f>ROUND(Eigenmischungen!JMG46,1)</f>
        <v>0</v>
      </c>
      <c r="JLZ39" s="536">
        <f>ROUND(Eigenmischungen!JMH46,1)</f>
        <v>0</v>
      </c>
      <c r="JMA39" s="536">
        <f>ROUND(Eigenmischungen!JMI46,1)</f>
        <v>0</v>
      </c>
      <c r="JMB39" s="536">
        <f>ROUND(Eigenmischungen!JMJ46,1)</f>
        <v>0</v>
      </c>
      <c r="JMC39" s="536">
        <f>ROUND(Eigenmischungen!JMK46,1)</f>
        <v>0</v>
      </c>
      <c r="JMD39" s="536">
        <f>ROUND(Eigenmischungen!JML46,1)</f>
        <v>0</v>
      </c>
      <c r="JME39" s="536">
        <f>ROUND(Eigenmischungen!JMM46,1)</f>
        <v>0</v>
      </c>
      <c r="JMF39" s="536">
        <f>ROUND(Eigenmischungen!JMN46,1)</f>
        <v>0</v>
      </c>
      <c r="JMG39" s="536">
        <f>ROUND(Eigenmischungen!JMO46,1)</f>
        <v>0</v>
      </c>
      <c r="JMH39" s="536">
        <f>ROUND(Eigenmischungen!JMP46,1)</f>
        <v>0</v>
      </c>
      <c r="JMI39" s="536">
        <f>ROUND(Eigenmischungen!JMQ46,1)</f>
        <v>0</v>
      </c>
      <c r="JMJ39" s="536">
        <f>ROUND(Eigenmischungen!JMR46,1)</f>
        <v>0</v>
      </c>
      <c r="JMK39" s="536">
        <f>ROUND(Eigenmischungen!JMS46,1)</f>
        <v>0</v>
      </c>
      <c r="JML39" s="536">
        <f>ROUND(Eigenmischungen!JMT46,1)</f>
        <v>0</v>
      </c>
      <c r="JMM39" s="536">
        <f>ROUND(Eigenmischungen!JMU46,1)</f>
        <v>0</v>
      </c>
      <c r="JMN39" s="536">
        <f>ROUND(Eigenmischungen!JMV46,1)</f>
        <v>0</v>
      </c>
      <c r="JMO39" s="536">
        <f>ROUND(Eigenmischungen!JMW46,1)</f>
        <v>0</v>
      </c>
      <c r="JMP39" s="536">
        <f>ROUND(Eigenmischungen!JMX46,1)</f>
        <v>0</v>
      </c>
      <c r="JMQ39" s="536">
        <f>ROUND(Eigenmischungen!JMY46,1)</f>
        <v>0</v>
      </c>
      <c r="JMR39" s="536">
        <f>ROUND(Eigenmischungen!JMZ46,1)</f>
        <v>0</v>
      </c>
      <c r="JMS39" s="536">
        <f>ROUND(Eigenmischungen!JNA46,1)</f>
        <v>0</v>
      </c>
      <c r="JMT39" s="536">
        <f>ROUND(Eigenmischungen!JNB46,1)</f>
        <v>0</v>
      </c>
      <c r="JMU39" s="536">
        <f>ROUND(Eigenmischungen!JNC46,1)</f>
        <v>0</v>
      </c>
      <c r="JMV39" s="536">
        <f>ROUND(Eigenmischungen!JND46,1)</f>
        <v>0</v>
      </c>
      <c r="JMW39" s="536">
        <f>ROUND(Eigenmischungen!JNE46,1)</f>
        <v>0</v>
      </c>
      <c r="JMX39" s="536">
        <f>ROUND(Eigenmischungen!JNF46,1)</f>
        <v>0</v>
      </c>
      <c r="JMY39" s="536">
        <f>ROUND(Eigenmischungen!JNG46,1)</f>
        <v>0</v>
      </c>
      <c r="JMZ39" s="536">
        <f>ROUND(Eigenmischungen!JNH46,1)</f>
        <v>0</v>
      </c>
      <c r="JNA39" s="536">
        <f>ROUND(Eigenmischungen!JNI46,1)</f>
        <v>0</v>
      </c>
      <c r="JNB39" s="536">
        <f>ROUND(Eigenmischungen!JNJ46,1)</f>
        <v>0</v>
      </c>
      <c r="JNC39" s="536">
        <f>ROUND(Eigenmischungen!JNK46,1)</f>
        <v>0</v>
      </c>
      <c r="JND39" s="536">
        <f>ROUND(Eigenmischungen!JNL46,1)</f>
        <v>0</v>
      </c>
      <c r="JNE39" s="536">
        <f>ROUND(Eigenmischungen!JNM46,1)</f>
        <v>0</v>
      </c>
      <c r="JNF39" s="536">
        <f>ROUND(Eigenmischungen!JNN46,1)</f>
        <v>0</v>
      </c>
      <c r="JNG39" s="536">
        <f>ROUND(Eigenmischungen!JNO46,1)</f>
        <v>0</v>
      </c>
      <c r="JNH39" s="536">
        <f>ROUND(Eigenmischungen!JNP46,1)</f>
        <v>0</v>
      </c>
      <c r="JNI39" s="536">
        <f>ROUND(Eigenmischungen!JNQ46,1)</f>
        <v>0</v>
      </c>
      <c r="JNJ39" s="536">
        <f>ROUND(Eigenmischungen!JNR46,1)</f>
        <v>0</v>
      </c>
      <c r="JNK39" s="536">
        <f>ROUND(Eigenmischungen!JNS46,1)</f>
        <v>0</v>
      </c>
      <c r="JNL39" s="536">
        <f>ROUND(Eigenmischungen!JNT46,1)</f>
        <v>0</v>
      </c>
      <c r="JNM39" s="536">
        <f>ROUND(Eigenmischungen!JNU46,1)</f>
        <v>0</v>
      </c>
      <c r="JNN39" s="536">
        <f>ROUND(Eigenmischungen!JNV46,1)</f>
        <v>0</v>
      </c>
      <c r="JNO39" s="536">
        <f>ROUND(Eigenmischungen!JNW46,1)</f>
        <v>0</v>
      </c>
      <c r="JNP39" s="536">
        <f>ROUND(Eigenmischungen!JNX46,1)</f>
        <v>0</v>
      </c>
      <c r="JNQ39" s="536">
        <f>ROUND(Eigenmischungen!JNY46,1)</f>
        <v>0</v>
      </c>
      <c r="JNR39" s="536">
        <f>ROUND(Eigenmischungen!JNZ46,1)</f>
        <v>0</v>
      </c>
      <c r="JNS39" s="536">
        <f>ROUND(Eigenmischungen!JOA46,1)</f>
        <v>0</v>
      </c>
      <c r="JNT39" s="536">
        <f>ROUND(Eigenmischungen!JOB46,1)</f>
        <v>0</v>
      </c>
      <c r="JNU39" s="536">
        <f>ROUND(Eigenmischungen!JOC46,1)</f>
        <v>0</v>
      </c>
      <c r="JNV39" s="536">
        <f>ROUND(Eigenmischungen!JOD46,1)</f>
        <v>0</v>
      </c>
      <c r="JNW39" s="536">
        <f>ROUND(Eigenmischungen!JOE46,1)</f>
        <v>0</v>
      </c>
      <c r="JNX39" s="536">
        <f>ROUND(Eigenmischungen!JOF46,1)</f>
        <v>0</v>
      </c>
      <c r="JNY39" s="536">
        <f>ROUND(Eigenmischungen!JOG46,1)</f>
        <v>0</v>
      </c>
      <c r="JNZ39" s="536">
        <f>ROUND(Eigenmischungen!JOH46,1)</f>
        <v>0</v>
      </c>
      <c r="JOA39" s="536">
        <f>ROUND(Eigenmischungen!JOI46,1)</f>
        <v>0</v>
      </c>
      <c r="JOB39" s="536">
        <f>ROUND(Eigenmischungen!JOJ46,1)</f>
        <v>0</v>
      </c>
      <c r="JOC39" s="536">
        <f>ROUND(Eigenmischungen!JOK46,1)</f>
        <v>0</v>
      </c>
      <c r="JOD39" s="536">
        <f>ROUND(Eigenmischungen!JOL46,1)</f>
        <v>0</v>
      </c>
      <c r="JOE39" s="536">
        <f>ROUND(Eigenmischungen!JOM46,1)</f>
        <v>0</v>
      </c>
      <c r="JOF39" s="536">
        <f>ROUND(Eigenmischungen!JON46,1)</f>
        <v>0</v>
      </c>
      <c r="JOG39" s="536">
        <f>ROUND(Eigenmischungen!JOO46,1)</f>
        <v>0</v>
      </c>
      <c r="JOH39" s="536">
        <f>ROUND(Eigenmischungen!JOP46,1)</f>
        <v>0</v>
      </c>
      <c r="JOI39" s="536">
        <f>ROUND(Eigenmischungen!JOQ46,1)</f>
        <v>0</v>
      </c>
      <c r="JOJ39" s="536">
        <f>ROUND(Eigenmischungen!JOR46,1)</f>
        <v>0</v>
      </c>
      <c r="JOK39" s="536">
        <f>ROUND(Eigenmischungen!JOS46,1)</f>
        <v>0</v>
      </c>
      <c r="JOL39" s="536">
        <f>ROUND(Eigenmischungen!JOT46,1)</f>
        <v>0</v>
      </c>
      <c r="JOM39" s="536">
        <f>ROUND(Eigenmischungen!JOU46,1)</f>
        <v>0</v>
      </c>
      <c r="JON39" s="536">
        <f>ROUND(Eigenmischungen!JOV46,1)</f>
        <v>0</v>
      </c>
      <c r="JOO39" s="536">
        <f>ROUND(Eigenmischungen!JOW46,1)</f>
        <v>0</v>
      </c>
      <c r="JOP39" s="536">
        <f>ROUND(Eigenmischungen!JOX46,1)</f>
        <v>0</v>
      </c>
      <c r="JOQ39" s="536">
        <f>ROUND(Eigenmischungen!JOY46,1)</f>
        <v>0</v>
      </c>
      <c r="JOR39" s="536">
        <f>ROUND(Eigenmischungen!JOZ46,1)</f>
        <v>0</v>
      </c>
      <c r="JOS39" s="536">
        <f>ROUND(Eigenmischungen!JPA46,1)</f>
        <v>0</v>
      </c>
      <c r="JOT39" s="536">
        <f>ROUND(Eigenmischungen!JPB46,1)</f>
        <v>0</v>
      </c>
      <c r="JOU39" s="536">
        <f>ROUND(Eigenmischungen!JPC46,1)</f>
        <v>0</v>
      </c>
      <c r="JOV39" s="536">
        <f>ROUND(Eigenmischungen!JPD46,1)</f>
        <v>0</v>
      </c>
      <c r="JOW39" s="536">
        <f>ROUND(Eigenmischungen!JPE46,1)</f>
        <v>0</v>
      </c>
      <c r="JOX39" s="536">
        <f>ROUND(Eigenmischungen!JPF46,1)</f>
        <v>0</v>
      </c>
      <c r="JOY39" s="536">
        <f>ROUND(Eigenmischungen!JPG46,1)</f>
        <v>0</v>
      </c>
      <c r="JOZ39" s="536">
        <f>ROUND(Eigenmischungen!JPH46,1)</f>
        <v>0</v>
      </c>
      <c r="JPA39" s="536">
        <f>ROUND(Eigenmischungen!JPI46,1)</f>
        <v>0</v>
      </c>
      <c r="JPB39" s="536">
        <f>ROUND(Eigenmischungen!JPJ46,1)</f>
        <v>0</v>
      </c>
      <c r="JPC39" s="536">
        <f>ROUND(Eigenmischungen!JPK46,1)</f>
        <v>0</v>
      </c>
      <c r="JPD39" s="536">
        <f>ROUND(Eigenmischungen!JPL46,1)</f>
        <v>0</v>
      </c>
      <c r="JPE39" s="536">
        <f>ROUND(Eigenmischungen!JPM46,1)</f>
        <v>0</v>
      </c>
      <c r="JPF39" s="536">
        <f>ROUND(Eigenmischungen!JPN46,1)</f>
        <v>0</v>
      </c>
      <c r="JPG39" s="536">
        <f>ROUND(Eigenmischungen!JPO46,1)</f>
        <v>0</v>
      </c>
      <c r="JPH39" s="536">
        <f>ROUND(Eigenmischungen!JPP46,1)</f>
        <v>0</v>
      </c>
      <c r="JPI39" s="536">
        <f>ROUND(Eigenmischungen!JPQ46,1)</f>
        <v>0</v>
      </c>
      <c r="JPJ39" s="536">
        <f>ROUND(Eigenmischungen!JPR46,1)</f>
        <v>0</v>
      </c>
      <c r="JPK39" s="536">
        <f>ROUND(Eigenmischungen!JPS46,1)</f>
        <v>0</v>
      </c>
      <c r="JPL39" s="536">
        <f>ROUND(Eigenmischungen!JPT46,1)</f>
        <v>0</v>
      </c>
      <c r="JPM39" s="536">
        <f>ROUND(Eigenmischungen!JPU46,1)</f>
        <v>0</v>
      </c>
      <c r="JPN39" s="536">
        <f>ROUND(Eigenmischungen!JPV46,1)</f>
        <v>0</v>
      </c>
      <c r="JPO39" s="536">
        <f>ROUND(Eigenmischungen!JPW46,1)</f>
        <v>0</v>
      </c>
      <c r="JPP39" s="536">
        <f>ROUND(Eigenmischungen!JPX46,1)</f>
        <v>0</v>
      </c>
      <c r="JPQ39" s="536">
        <f>ROUND(Eigenmischungen!JPY46,1)</f>
        <v>0</v>
      </c>
      <c r="JPR39" s="536">
        <f>ROUND(Eigenmischungen!JPZ46,1)</f>
        <v>0</v>
      </c>
      <c r="JPS39" s="536">
        <f>ROUND(Eigenmischungen!JQA46,1)</f>
        <v>0</v>
      </c>
      <c r="JPT39" s="536">
        <f>ROUND(Eigenmischungen!JQB46,1)</f>
        <v>0</v>
      </c>
      <c r="JPU39" s="536">
        <f>ROUND(Eigenmischungen!JQC46,1)</f>
        <v>0</v>
      </c>
      <c r="JPV39" s="536">
        <f>ROUND(Eigenmischungen!JQD46,1)</f>
        <v>0</v>
      </c>
      <c r="JPW39" s="536">
        <f>ROUND(Eigenmischungen!JQE46,1)</f>
        <v>0</v>
      </c>
      <c r="JPX39" s="536">
        <f>ROUND(Eigenmischungen!JQF46,1)</f>
        <v>0</v>
      </c>
      <c r="JPY39" s="536">
        <f>ROUND(Eigenmischungen!JQG46,1)</f>
        <v>0</v>
      </c>
      <c r="JPZ39" s="536">
        <f>ROUND(Eigenmischungen!JQH46,1)</f>
        <v>0</v>
      </c>
      <c r="JQA39" s="536">
        <f>ROUND(Eigenmischungen!JQI46,1)</f>
        <v>0</v>
      </c>
      <c r="JQB39" s="536">
        <f>ROUND(Eigenmischungen!JQJ46,1)</f>
        <v>0</v>
      </c>
      <c r="JQC39" s="536">
        <f>ROUND(Eigenmischungen!JQK46,1)</f>
        <v>0</v>
      </c>
      <c r="JQD39" s="536">
        <f>ROUND(Eigenmischungen!JQL46,1)</f>
        <v>0</v>
      </c>
      <c r="JQE39" s="536">
        <f>ROUND(Eigenmischungen!JQM46,1)</f>
        <v>0</v>
      </c>
      <c r="JQF39" s="536">
        <f>ROUND(Eigenmischungen!JQN46,1)</f>
        <v>0</v>
      </c>
      <c r="JQG39" s="536">
        <f>ROUND(Eigenmischungen!JQO46,1)</f>
        <v>0</v>
      </c>
      <c r="JQH39" s="536">
        <f>ROUND(Eigenmischungen!JQP46,1)</f>
        <v>0</v>
      </c>
      <c r="JQI39" s="536">
        <f>ROUND(Eigenmischungen!JQQ46,1)</f>
        <v>0</v>
      </c>
      <c r="JQJ39" s="536">
        <f>ROUND(Eigenmischungen!JQR46,1)</f>
        <v>0</v>
      </c>
      <c r="JQK39" s="536">
        <f>ROUND(Eigenmischungen!JQS46,1)</f>
        <v>0</v>
      </c>
      <c r="JQL39" s="536">
        <f>ROUND(Eigenmischungen!JQT46,1)</f>
        <v>0</v>
      </c>
      <c r="JQM39" s="536">
        <f>ROUND(Eigenmischungen!JQU46,1)</f>
        <v>0</v>
      </c>
      <c r="JQN39" s="536">
        <f>ROUND(Eigenmischungen!JQV46,1)</f>
        <v>0</v>
      </c>
      <c r="JQO39" s="536">
        <f>ROUND(Eigenmischungen!JQW46,1)</f>
        <v>0</v>
      </c>
      <c r="JQP39" s="536">
        <f>ROUND(Eigenmischungen!JQX46,1)</f>
        <v>0</v>
      </c>
      <c r="JQQ39" s="536">
        <f>ROUND(Eigenmischungen!JQY46,1)</f>
        <v>0</v>
      </c>
      <c r="JQR39" s="536">
        <f>ROUND(Eigenmischungen!JQZ46,1)</f>
        <v>0</v>
      </c>
      <c r="JQS39" s="536">
        <f>ROUND(Eigenmischungen!JRA46,1)</f>
        <v>0</v>
      </c>
      <c r="JQT39" s="536">
        <f>ROUND(Eigenmischungen!JRB46,1)</f>
        <v>0</v>
      </c>
      <c r="JQU39" s="536">
        <f>ROUND(Eigenmischungen!JRC46,1)</f>
        <v>0</v>
      </c>
      <c r="JQV39" s="536">
        <f>ROUND(Eigenmischungen!JRD46,1)</f>
        <v>0</v>
      </c>
      <c r="JQW39" s="536">
        <f>ROUND(Eigenmischungen!JRE46,1)</f>
        <v>0</v>
      </c>
      <c r="JQX39" s="536">
        <f>ROUND(Eigenmischungen!JRF46,1)</f>
        <v>0</v>
      </c>
      <c r="JQY39" s="536">
        <f>ROUND(Eigenmischungen!JRG46,1)</f>
        <v>0</v>
      </c>
      <c r="JQZ39" s="536">
        <f>ROUND(Eigenmischungen!JRH46,1)</f>
        <v>0</v>
      </c>
      <c r="JRA39" s="536">
        <f>ROUND(Eigenmischungen!JRI46,1)</f>
        <v>0</v>
      </c>
      <c r="JRB39" s="536">
        <f>ROUND(Eigenmischungen!JRJ46,1)</f>
        <v>0</v>
      </c>
      <c r="JRC39" s="536">
        <f>ROUND(Eigenmischungen!JRK46,1)</f>
        <v>0</v>
      </c>
      <c r="JRD39" s="536">
        <f>ROUND(Eigenmischungen!JRL46,1)</f>
        <v>0</v>
      </c>
      <c r="JRE39" s="536">
        <f>ROUND(Eigenmischungen!JRM46,1)</f>
        <v>0</v>
      </c>
      <c r="JRF39" s="536">
        <f>ROUND(Eigenmischungen!JRN46,1)</f>
        <v>0</v>
      </c>
      <c r="JRG39" s="536">
        <f>ROUND(Eigenmischungen!JRO46,1)</f>
        <v>0</v>
      </c>
      <c r="JRH39" s="536">
        <f>ROUND(Eigenmischungen!JRP46,1)</f>
        <v>0</v>
      </c>
      <c r="JRI39" s="536">
        <f>ROUND(Eigenmischungen!JRQ46,1)</f>
        <v>0</v>
      </c>
      <c r="JRJ39" s="536">
        <f>ROUND(Eigenmischungen!JRR46,1)</f>
        <v>0</v>
      </c>
      <c r="JRK39" s="536">
        <f>ROUND(Eigenmischungen!JRS46,1)</f>
        <v>0</v>
      </c>
      <c r="JRL39" s="536">
        <f>ROUND(Eigenmischungen!JRT46,1)</f>
        <v>0</v>
      </c>
      <c r="JRM39" s="536">
        <f>ROUND(Eigenmischungen!JRU46,1)</f>
        <v>0</v>
      </c>
      <c r="JRN39" s="536">
        <f>ROUND(Eigenmischungen!JRV46,1)</f>
        <v>0</v>
      </c>
      <c r="JRO39" s="536">
        <f>ROUND(Eigenmischungen!JRW46,1)</f>
        <v>0</v>
      </c>
      <c r="JRP39" s="536">
        <f>ROUND(Eigenmischungen!JRX46,1)</f>
        <v>0</v>
      </c>
      <c r="JRQ39" s="536">
        <f>ROUND(Eigenmischungen!JRY46,1)</f>
        <v>0</v>
      </c>
      <c r="JRR39" s="536">
        <f>ROUND(Eigenmischungen!JRZ46,1)</f>
        <v>0</v>
      </c>
      <c r="JRS39" s="536">
        <f>ROUND(Eigenmischungen!JSA46,1)</f>
        <v>0</v>
      </c>
      <c r="JRT39" s="536">
        <f>ROUND(Eigenmischungen!JSB46,1)</f>
        <v>0</v>
      </c>
      <c r="JRU39" s="536">
        <f>ROUND(Eigenmischungen!JSC46,1)</f>
        <v>0</v>
      </c>
      <c r="JRV39" s="536">
        <f>ROUND(Eigenmischungen!JSD46,1)</f>
        <v>0</v>
      </c>
      <c r="JRW39" s="536">
        <f>ROUND(Eigenmischungen!JSE46,1)</f>
        <v>0</v>
      </c>
      <c r="JRX39" s="536">
        <f>ROUND(Eigenmischungen!JSF46,1)</f>
        <v>0</v>
      </c>
      <c r="JRY39" s="536">
        <f>ROUND(Eigenmischungen!JSG46,1)</f>
        <v>0</v>
      </c>
      <c r="JRZ39" s="536">
        <f>ROUND(Eigenmischungen!JSH46,1)</f>
        <v>0</v>
      </c>
      <c r="JSA39" s="536">
        <f>ROUND(Eigenmischungen!JSI46,1)</f>
        <v>0</v>
      </c>
      <c r="JSB39" s="536">
        <f>ROUND(Eigenmischungen!JSJ46,1)</f>
        <v>0</v>
      </c>
      <c r="JSC39" s="536">
        <f>ROUND(Eigenmischungen!JSK46,1)</f>
        <v>0</v>
      </c>
      <c r="JSD39" s="536">
        <f>ROUND(Eigenmischungen!JSL46,1)</f>
        <v>0</v>
      </c>
      <c r="JSE39" s="536">
        <f>ROUND(Eigenmischungen!JSM46,1)</f>
        <v>0</v>
      </c>
      <c r="JSF39" s="536">
        <f>ROUND(Eigenmischungen!JSN46,1)</f>
        <v>0</v>
      </c>
      <c r="JSG39" s="536">
        <f>ROUND(Eigenmischungen!JSO46,1)</f>
        <v>0</v>
      </c>
      <c r="JSH39" s="536">
        <f>ROUND(Eigenmischungen!JSP46,1)</f>
        <v>0</v>
      </c>
      <c r="JSI39" s="536">
        <f>ROUND(Eigenmischungen!JSQ46,1)</f>
        <v>0</v>
      </c>
      <c r="JSJ39" s="536">
        <f>ROUND(Eigenmischungen!JSR46,1)</f>
        <v>0</v>
      </c>
      <c r="JSK39" s="536">
        <f>ROUND(Eigenmischungen!JSS46,1)</f>
        <v>0</v>
      </c>
      <c r="JSL39" s="536">
        <f>ROUND(Eigenmischungen!JST46,1)</f>
        <v>0</v>
      </c>
      <c r="JSM39" s="536">
        <f>ROUND(Eigenmischungen!JSU46,1)</f>
        <v>0</v>
      </c>
      <c r="JSN39" s="536">
        <f>ROUND(Eigenmischungen!JSV46,1)</f>
        <v>0</v>
      </c>
      <c r="JSO39" s="536">
        <f>ROUND(Eigenmischungen!JSW46,1)</f>
        <v>0</v>
      </c>
      <c r="JSP39" s="536">
        <f>ROUND(Eigenmischungen!JSX46,1)</f>
        <v>0</v>
      </c>
      <c r="JSQ39" s="536">
        <f>ROUND(Eigenmischungen!JSY46,1)</f>
        <v>0</v>
      </c>
      <c r="JSR39" s="536">
        <f>ROUND(Eigenmischungen!JSZ46,1)</f>
        <v>0</v>
      </c>
      <c r="JSS39" s="536">
        <f>ROUND(Eigenmischungen!JTA46,1)</f>
        <v>0</v>
      </c>
      <c r="JST39" s="536">
        <f>ROUND(Eigenmischungen!JTB46,1)</f>
        <v>0</v>
      </c>
      <c r="JSU39" s="536">
        <f>ROUND(Eigenmischungen!JTC46,1)</f>
        <v>0</v>
      </c>
      <c r="JSV39" s="536">
        <f>ROUND(Eigenmischungen!JTD46,1)</f>
        <v>0</v>
      </c>
      <c r="JSW39" s="536">
        <f>ROUND(Eigenmischungen!JTE46,1)</f>
        <v>0</v>
      </c>
      <c r="JSX39" s="536">
        <f>ROUND(Eigenmischungen!JTF46,1)</f>
        <v>0</v>
      </c>
      <c r="JSY39" s="536">
        <f>ROUND(Eigenmischungen!JTG46,1)</f>
        <v>0</v>
      </c>
      <c r="JSZ39" s="536">
        <f>ROUND(Eigenmischungen!JTH46,1)</f>
        <v>0</v>
      </c>
      <c r="JTA39" s="536">
        <f>ROUND(Eigenmischungen!JTI46,1)</f>
        <v>0</v>
      </c>
      <c r="JTB39" s="536">
        <f>ROUND(Eigenmischungen!JTJ46,1)</f>
        <v>0</v>
      </c>
      <c r="JTC39" s="536">
        <f>ROUND(Eigenmischungen!JTK46,1)</f>
        <v>0</v>
      </c>
      <c r="JTD39" s="536">
        <f>ROUND(Eigenmischungen!JTL46,1)</f>
        <v>0</v>
      </c>
      <c r="JTE39" s="536">
        <f>ROUND(Eigenmischungen!JTM46,1)</f>
        <v>0</v>
      </c>
      <c r="JTF39" s="536">
        <f>ROUND(Eigenmischungen!JTN46,1)</f>
        <v>0</v>
      </c>
      <c r="JTG39" s="536">
        <f>ROUND(Eigenmischungen!JTO46,1)</f>
        <v>0</v>
      </c>
      <c r="JTH39" s="536">
        <f>ROUND(Eigenmischungen!JTP46,1)</f>
        <v>0</v>
      </c>
      <c r="JTI39" s="536">
        <f>ROUND(Eigenmischungen!JTQ46,1)</f>
        <v>0</v>
      </c>
      <c r="JTJ39" s="536">
        <f>ROUND(Eigenmischungen!JTR46,1)</f>
        <v>0</v>
      </c>
      <c r="JTK39" s="536">
        <f>ROUND(Eigenmischungen!JTS46,1)</f>
        <v>0</v>
      </c>
      <c r="JTL39" s="536">
        <f>ROUND(Eigenmischungen!JTT46,1)</f>
        <v>0</v>
      </c>
      <c r="JTM39" s="536">
        <f>ROUND(Eigenmischungen!JTU46,1)</f>
        <v>0</v>
      </c>
      <c r="JTN39" s="536">
        <f>ROUND(Eigenmischungen!JTV46,1)</f>
        <v>0</v>
      </c>
      <c r="JTO39" s="536">
        <f>ROUND(Eigenmischungen!JTW46,1)</f>
        <v>0</v>
      </c>
      <c r="JTP39" s="536">
        <f>ROUND(Eigenmischungen!JTX46,1)</f>
        <v>0</v>
      </c>
      <c r="JTQ39" s="536">
        <f>ROUND(Eigenmischungen!JTY46,1)</f>
        <v>0</v>
      </c>
      <c r="JTR39" s="536">
        <f>ROUND(Eigenmischungen!JTZ46,1)</f>
        <v>0</v>
      </c>
      <c r="JTS39" s="536">
        <f>ROUND(Eigenmischungen!JUA46,1)</f>
        <v>0</v>
      </c>
      <c r="JTT39" s="536">
        <f>ROUND(Eigenmischungen!JUB46,1)</f>
        <v>0</v>
      </c>
      <c r="JTU39" s="536">
        <f>ROUND(Eigenmischungen!JUC46,1)</f>
        <v>0</v>
      </c>
      <c r="JTV39" s="536">
        <f>ROUND(Eigenmischungen!JUD46,1)</f>
        <v>0</v>
      </c>
      <c r="JTW39" s="536">
        <f>ROUND(Eigenmischungen!JUE46,1)</f>
        <v>0</v>
      </c>
      <c r="JTX39" s="536">
        <f>ROUND(Eigenmischungen!JUF46,1)</f>
        <v>0</v>
      </c>
      <c r="JTY39" s="536">
        <f>ROUND(Eigenmischungen!JUG46,1)</f>
        <v>0</v>
      </c>
      <c r="JTZ39" s="536">
        <f>ROUND(Eigenmischungen!JUH46,1)</f>
        <v>0</v>
      </c>
      <c r="JUA39" s="536">
        <f>ROUND(Eigenmischungen!JUI46,1)</f>
        <v>0</v>
      </c>
      <c r="JUB39" s="536">
        <f>ROUND(Eigenmischungen!JUJ46,1)</f>
        <v>0</v>
      </c>
      <c r="JUC39" s="536">
        <f>ROUND(Eigenmischungen!JUK46,1)</f>
        <v>0</v>
      </c>
      <c r="JUD39" s="536">
        <f>ROUND(Eigenmischungen!JUL46,1)</f>
        <v>0</v>
      </c>
      <c r="JUE39" s="536">
        <f>ROUND(Eigenmischungen!JUM46,1)</f>
        <v>0</v>
      </c>
      <c r="JUF39" s="536">
        <f>ROUND(Eigenmischungen!JUN46,1)</f>
        <v>0</v>
      </c>
      <c r="JUG39" s="536">
        <f>ROUND(Eigenmischungen!JUO46,1)</f>
        <v>0</v>
      </c>
      <c r="JUH39" s="536">
        <f>ROUND(Eigenmischungen!JUP46,1)</f>
        <v>0</v>
      </c>
      <c r="JUI39" s="536">
        <f>ROUND(Eigenmischungen!JUQ46,1)</f>
        <v>0</v>
      </c>
      <c r="JUJ39" s="536">
        <f>ROUND(Eigenmischungen!JUR46,1)</f>
        <v>0</v>
      </c>
      <c r="JUK39" s="536">
        <f>ROUND(Eigenmischungen!JUS46,1)</f>
        <v>0</v>
      </c>
      <c r="JUL39" s="536">
        <f>ROUND(Eigenmischungen!JUT46,1)</f>
        <v>0</v>
      </c>
      <c r="JUM39" s="536">
        <f>ROUND(Eigenmischungen!JUU46,1)</f>
        <v>0</v>
      </c>
      <c r="JUN39" s="536">
        <f>ROUND(Eigenmischungen!JUV46,1)</f>
        <v>0</v>
      </c>
      <c r="JUO39" s="536">
        <f>ROUND(Eigenmischungen!JUW46,1)</f>
        <v>0</v>
      </c>
      <c r="JUP39" s="536">
        <f>ROUND(Eigenmischungen!JUX46,1)</f>
        <v>0</v>
      </c>
      <c r="JUQ39" s="536">
        <f>ROUND(Eigenmischungen!JUY46,1)</f>
        <v>0</v>
      </c>
      <c r="JUR39" s="536">
        <f>ROUND(Eigenmischungen!JUZ46,1)</f>
        <v>0</v>
      </c>
      <c r="JUS39" s="536">
        <f>ROUND(Eigenmischungen!JVA46,1)</f>
        <v>0</v>
      </c>
      <c r="JUT39" s="536">
        <f>ROUND(Eigenmischungen!JVB46,1)</f>
        <v>0</v>
      </c>
      <c r="JUU39" s="536">
        <f>ROUND(Eigenmischungen!JVC46,1)</f>
        <v>0</v>
      </c>
      <c r="JUV39" s="536">
        <f>ROUND(Eigenmischungen!JVD46,1)</f>
        <v>0</v>
      </c>
      <c r="JUW39" s="536">
        <f>ROUND(Eigenmischungen!JVE46,1)</f>
        <v>0</v>
      </c>
      <c r="JUX39" s="536">
        <f>ROUND(Eigenmischungen!JVF46,1)</f>
        <v>0</v>
      </c>
      <c r="JUY39" s="536">
        <f>ROUND(Eigenmischungen!JVG46,1)</f>
        <v>0</v>
      </c>
      <c r="JUZ39" s="536">
        <f>ROUND(Eigenmischungen!JVH46,1)</f>
        <v>0</v>
      </c>
      <c r="JVA39" s="536">
        <f>ROUND(Eigenmischungen!JVI46,1)</f>
        <v>0</v>
      </c>
      <c r="JVB39" s="536">
        <f>ROUND(Eigenmischungen!JVJ46,1)</f>
        <v>0</v>
      </c>
      <c r="JVC39" s="536">
        <f>ROUND(Eigenmischungen!JVK46,1)</f>
        <v>0</v>
      </c>
      <c r="JVD39" s="536">
        <f>ROUND(Eigenmischungen!JVL46,1)</f>
        <v>0</v>
      </c>
      <c r="JVE39" s="536">
        <f>ROUND(Eigenmischungen!JVM46,1)</f>
        <v>0</v>
      </c>
      <c r="JVF39" s="536">
        <f>ROUND(Eigenmischungen!JVN46,1)</f>
        <v>0</v>
      </c>
      <c r="JVG39" s="536">
        <f>ROUND(Eigenmischungen!JVO46,1)</f>
        <v>0</v>
      </c>
      <c r="JVH39" s="536">
        <f>ROUND(Eigenmischungen!JVP46,1)</f>
        <v>0</v>
      </c>
      <c r="JVI39" s="536">
        <f>ROUND(Eigenmischungen!JVQ46,1)</f>
        <v>0</v>
      </c>
      <c r="JVJ39" s="536">
        <f>ROUND(Eigenmischungen!JVR46,1)</f>
        <v>0</v>
      </c>
      <c r="JVK39" s="536">
        <f>ROUND(Eigenmischungen!JVS46,1)</f>
        <v>0</v>
      </c>
      <c r="JVL39" s="536">
        <f>ROUND(Eigenmischungen!JVT46,1)</f>
        <v>0</v>
      </c>
      <c r="JVM39" s="536">
        <f>ROUND(Eigenmischungen!JVU46,1)</f>
        <v>0</v>
      </c>
      <c r="JVN39" s="536">
        <f>ROUND(Eigenmischungen!JVV46,1)</f>
        <v>0</v>
      </c>
      <c r="JVO39" s="536">
        <f>ROUND(Eigenmischungen!JVW46,1)</f>
        <v>0</v>
      </c>
      <c r="JVP39" s="536">
        <f>ROUND(Eigenmischungen!JVX46,1)</f>
        <v>0</v>
      </c>
      <c r="JVQ39" s="536">
        <f>ROUND(Eigenmischungen!JVY46,1)</f>
        <v>0</v>
      </c>
      <c r="JVR39" s="536">
        <f>ROUND(Eigenmischungen!JVZ46,1)</f>
        <v>0</v>
      </c>
      <c r="JVS39" s="536">
        <f>ROUND(Eigenmischungen!JWA46,1)</f>
        <v>0</v>
      </c>
      <c r="JVT39" s="536">
        <f>ROUND(Eigenmischungen!JWB46,1)</f>
        <v>0</v>
      </c>
      <c r="JVU39" s="536">
        <f>ROUND(Eigenmischungen!JWC46,1)</f>
        <v>0</v>
      </c>
      <c r="JVV39" s="536">
        <f>ROUND(Eigenmischungen!JWD46,1)</f>
        <v>0</v>
      </c>
      <c r="JVW39" s="536">
        <f>ROUND(Eigenmischungen!JWE46,1)</f>
        <v>0</v>
      </c>
      <c r="JVX39" s="536">
        <f>ROUND(Eigenmischungen!JWF46,1)</f>
        <v>0</v>
      </c>
      <c r="JVY39" s="536">
        <f>ROUND(Eigenmischungen!JWG46,1)</f>
        <v>0</v>
      </c>
      <c r="JVZ39" s="536">
        <f>ROUND(Eigenmischungen!JWH46,1)</f>
        <v>0</v>
      </c>
      <c r="JWA39" s="536">
        <f>ROUND(Eigenmischungen!JWI46,1)</f>
        <v>0</v>
      </c>
      <c r="JWB39" s="536">
        <f>ROUND(Eigenmischungen!JWJ46,1)</f>
        <v>0</v>
      </c>
      <c r="JWC39" s="536">
        <f>ROUND(Eigenmischungen!JWK46,1)</f>
        <v>0</v>
      </c>
      <c r="JWD39" s="536">
        <f>ROUND(Eigenmischungen!JWL46,1)</f>
        <v>0</v>
      </c>
      <c r="JWE39" s="536">
        <f>ROUND(Eigenmischungen!JWM46,1)</f>
        <v>0</v>
      </c>
      <c r="JWF39" s="536">
        <f>ROUND(Eigenmischungen!JWN46,1)</f>
        <v>0</v>
      </c>
      <c r="JWG39" s="536">
        <f>ROUND(Eigenmischungen!JWO46,1)</f>
        <v>0</v>
      </c>
      <c r="JWH39" s="536">
        <f>ROUND(Eigenmischungen!JWP46,1)</f>
        <v>0</v>
      </c>
      <c r="JWI39" s="536">
        <f>ROUND(Eigenmischungen!JWQ46,1)</f>
        <v>0</v>
      </c>
      <c r="JWJ39" s="536">
        <f>ROUND(Eigenmischungen!JWR46,1)</f>
        <v>0</v>
      </c>
      <c r="JWK39" s="536">
        <f>ROUND(Eigenmischungen!JWS46,1)</f>
        <v>0</v>
      </c>
      <c r="JWL39" s="536">
        <f>ROUND(Eigenmischungen!JWT46,1)</f>
        <v>0</v>
      </c>
      <c r="JWM39" s="536">
        <f>ROUND(Eigenmischungen!JWU46,1)</f>
        <v>0</v>
      </c>
      <c r="JWN39" s="536">
        <f>ROUND(Eigenmischungen!JWV46,1)</f>
        <v>0</v>
      </c>
      <c r="JWO39" s="536">
        <f>ROUND(Eigenmischungen!JWW46,1)</f>
        <v>0</v>
      </c>
      <c r="JWP39" s="536">
        <f>ROUND(Eigenmischungen!JWX46,1)</f>
        <v>0</v>
      </c>
      <c r="JWQ39" s="536">
        <f>ROUND(Eigenmischungen!JWY46,1)</f>
        <v>0</v>
      </c>
      <c r="JWR39" s="536">
        <f>ROUND(Eigenmischungen!JWZ46,1)</f>
        <v>0</v>
      </c>
      <c r="JWS39" s="536">
        <f>ROUND(Eigenmischungen!JXA46,1)</f>
        <v>0</v>
      </c>
      <c r="JWT39" s="536">
        <f>ROUND(Eigenmischungen!JXB46,1)</f>
        <v>0</v>
      </c>
      <c r="JWU39" s="536">
        <f>ROUND(Eigenmischungen!JXC46,1)</f>
        <v>0</v>
      </c>
      <c r="JWV39" s="536">
        <f>ROUND(Eigenmischungen!JXD46,1)</f>
        <v>0</v>
      </c>
      <c r="JWW39" s="536">
        <f>ROUND(Eigenmischungen!JXE46,1)</f>
        <v>0</v>
      </c>
      <c r="JWX39" s="536">
        <f>ROUND(Eigenmischungen!JXF46,1)</f>
        <v>0</v>
      </c>
      <c r="JWY39" s="536">
        <f>ROUND(Eigenmischungen!JXG46,1)</f>
        <v>0</v>
      </c>
      <c r="JWZ39" s="536">
        <f>ROUND(Eigenmischungen!JXH46,1)</f>
        <v>0</v>
      </c>
      <c r="JXA39" s="536">
        <f>ROUND(Eigenmischungen!JXI46,1)</f>
        <v>0</v>
      </c>
      <c r="JXB39" s="536">
        <f>ROUND(Eigenmischungen!JXJ46,1)</f>
        <v>0</v>
      </c>
      <c r="JXC39" s="536">
        <f>ROUND(Eigenmischungen!JXK46,1)</f>
        <v>0</v>
      </c>
      <c r="JXD39" s="536">
        <f>ROUND(Eigenmischungen!JXL46,1)</f>
        <v>0</v>
      </c>
      <c r="JXE39" s="536">
        <f>ROUND(Eigenmischungen!JXM46,1)</f>
        <v>0</v>
      </c>
      <c r="JXF39" s="536">
        <f>ROUND(Eigenmischungen!JXN46,1)</f>
        <v>0</v>
      </c>
      <c r="JXG39" s="536">
        <f>ROUND(Eigenmischungen!JXO46,1)</f>
        <v>0</v>
      </c>
      <c r="JXH39" s="536">
        <f>ROUND(Eigenmischungen!JXP46,1)</f>
        <v>0</v>
      </c>
      <c r="JXI39" s="536">
        <f>ROUND(Eigenmischungen!JXQ46,1)</f>
        <v>0</v>
      </c>
      <c r="JXJ39" s="536">
        <f>ROUND(Eigenmischungen!JXR46,1)</f>
        <v>0</v>
      </c>
      <c r="JXK39" s="536">
        <f>ROUND(Eigenmischungen!JXS46,1)</f>
        <v>0</v>
      </c>
      <c r="JXL39" s="536">
        <f>ROUND(Eigenmischungen!JXT46,1)</f>
        <v>0</v>
      </c>
      <c r="JXM39" s="536">
        <f>ROUND(Eigenmischungen!JXU46,1)</f>
        <v>0</v>
      </c>
      <c r="JXN39" s="536">
        <f>ROUND(Eigenmischungen!JXV46,1)</f>
        <v>0</v>
      </c>
      <c r="JXO39" s="536">
        <f>ROUND(Eigenmischungen!JXW46,1)</f>
        <v>0</v>
      </c>
      <c r="JXP39" s="536">
        <f>ROUND(Eigenmischungen!JXX46,1)</f>
        <v>0</v>
      </c>
      <c r="JXQ39" s="536">
        <f>ROUND(Eigenmischungen!JXY46,1)</f>
        <v>0</v>
      </c>
      <c r="JXR39" s="536">
        <f>ROUND(Eigenmischungen!JXZ46,1)</f>
        <v>0</v>
      </c>
      <c r="JXS39" s="536">
        <f>ROUND(Eigenmischungen!JYA46,1)</f>
        <v>0</v>
      </c>
      <c r="JXT39" s="536">
        <f>ROUND(Eigenmischungen!JYB46,1)</f>
        <v>0</v>
      </c>
      <c r="JXU39" s="536">
        <f>ROUND(Eigenmischungen!JYC46,1)</f>
        <v>0</v>
      </c>
      <c r="JXV39" s="536">
        <f>ROUND(Eigenmischungen!JYD46,1)</f>
        <v>0</v>
      </c>
      <c r="JXW39" s="536">
        <f>ROUND(Eigenmischungen!JYE46,1)</f>
        <v>0</v>
      </c>
      <c r="JXX39" s="536">
        <f>ROUND(Eigenmischungen!JYF46,1)</f>
        <v>0</v>
      </c>
      <c r="JXY39" s="536">
        <f>ROUND(Eigenmischungen!JYG46,1)</f>
        <v>0</v>
      </c>
      <c r="JXZ39" s="536">
        <f>ROUND(Eigenmischungen!JYH46,1)</f>
        <v>0</v>
      </c>
      <c r="JYA39" s="536">
        <f>ROUND(Eigenmischungen!JYI46,1)</f>
        <v>0</v>
      </c>
      <c r="JYB39" s="536">
        <f>ROUND(Eigenmischungen!JYJ46,1)</f>
        <v>0</v>
      </c>
      <c r="JYC39" s="536">
        <f>ROUND(Eigenmischungen!JYK46,1)</f>
        <v>0</v>
      </c>
      <c r="JYD39" s="536">
        <f>ROUND(Eigenmischungen!JYL46,1)</f>
        <v>0</v>
      </c>
      <c r="JYE39" s="536">
        <f>ROUND(Eigenmischungen!JYM46,1)</f>
        <v>0</v>
      </c>
      <c r="JYF39" s="536">
        <f>ROUND(Eigenmischungen!JYN46,1)</f>
        <v>0</v>
      </c>
      <c r="JYG39" s="536">
        <f>ROUND(Eigenmischungen!JYO46,1)</f>
        <v>0</v>
      </c>
      <c r="JYH39" s="536">
        <f>ROUND(Eigenmischungen!JYP46,1)</f>
        <v>0</v>
      </c>
      <c r="JYI39" s="536">
        <f>ROUND(Eigenmischungen!JYQ46,1)</f>
        <v>0</v>
      </c>
      <c r="JYJ39" s="536">
        <f>ROUND(Eigenmischungen!JYR46,1)</f>
        <v>0</v>
      </c>
      <c r="JYK39" s="536">
        <f>ROUND(Eigenmischungen!JYS46,1)</f>
        <v>0</v>
      </c>
      <c r="JYL39" s="536">
        <f>ROUND(Eigenmischungen!JYT46,1)</f>
        <v>0</v>
      </c>
      <c r="JYM39" s="536">
        <f>ROUND(Eigenmischungen!JYU46,1)</f>
        <v>0</v>
      </c>
      <c r="JYN39" s="536">
        <f>ROUND(Eigenmischungen!JYV46,1)</f>
        <v>0</v>
      </c>
      <c r="JYO39" s="536">
        <f>ROUND(Eigenmischungen!JYW46,1)</f>
        <v>0</v>
      </c>
      <c r="JYP39" s="536">
        <f>ROUND(Eigenmischungen!JYX46,1)</f>
        <v>0</v>
      </c>
      <c r="JYQ39" s="536">
        <f>ROUND(Eigenmischungen!JYY46,1)</f>
        <v>0</v>
      </c>
      <c r="JYR39" s="536">
        <f>ROUND(Eigenmischungen!JYZ46,1)</f>
        <v>0</v>
      </c>
      <c r="JYS39" s="536">
        <f>ROUND(Eigenmischungen!JZA46,1)</f>
        <v>0</v>
      </c>
      <c r="JYT39" s="536">
        <f>ROUND(Eigenmischungen!JZB46,1)</f>
        <v>0</v>
      </c>
      <c r="JYU39" s="536">
        <f>ROUND(Eigenmischungen!JZC46,1)</f>
        <v>0</v>
      </c>
      <c r="JYV39" s="536">
        <f>ROUND(Eigenmischungen!JZD46,1)</f>
        <v>0</v>
      </c>
      <c r="JYW39" s="536">
        <f>ROUND(Eigenmischungen!JZE46,1)</f>
        <v>0</v>
      </c>
      <c r="JYX39" s="536">
        <f>ROUND(Eigenmischungen!JZF46,1)</f>
        <v>0</v>
      </c>
      <c r="JYY39" s="536">
        <f>ROUND(Eigenmischungen!JZG46,1)</f>
        <v>0</v>
      </c>
      <c r="JYZ39" s="536">
        <f>ROUND(Eigenmischungen!JZH46,1)</f>
        <v>0</v>
      </c>
      <c r="JZA39" s="536">
        <f>ROUND(Eigenmischungen!JZI46,1)</f>
        <v>0</v>
      </c>
      <c r="JZB39" s="536">
        <f>ROUND(Eigenmischungen!JZJ46,1)</f>
        <v>0</v>
      </c>
      <c r="JZC39" s="536">
        <f>ROUND(Eigenmischungen!JZK46,1)</f>
        <v>0</v>
      </c>
      <c r="JZD39" s="536">
        <f>ROUND(Eigenmischungen!JZL46,1)</f>
        <v>0</v>
      </c>
      <c r="JZE39" s="536">
        <f>ROUND(Eigenmischungen!JZM46,1)</f>
        <v>0</v>
      </c>
      <c r="JZF39" s="536">
        <f>ROUND(Eigenmischungen!JZN46,1)</f>
        <v>0</v>
      </c>
      <c r="JZG39" s="536">
        <f>ROUND(Eigenmischungen!JZO46,1)</f>
        <v>0</v>
      </c>
      <c r="JZH39" s="536">
        <f>ROUND(Eigenmischungen!JZP46,1)</f>
        <v>0</v>
      </c>
      <c r="JZI39" s="536">
        <f>ROUND(Eigenmischungen!JZQ46,1)</f>
        <v>0</v>
      </c>
      <c r="JZJ39" s="536">
        <f>ROUND(Eigenmischungen!JZR46,1)</f>
        <v>0</v>
      </c>
      <c r="JZK39" s="536">
        <f>ROUND(Eigenmischungen!JZS46,1)</f>
        <v>0</v>
      </c>
      <c r="JZL39" s="536">
        <f>ROUND(Eigenmischungen!JZT46,1)</f>
        <v>0</v>
      </c>
      <c r="JZM39" s="536">
        <f>ROUND(Eigenmischungen!JZU46,1)</f>
        <v>0</v>
      </c>
      <c r="JZN39" s="536">
        <f>ROUND(Eigenmischungen!JZV46,1)</f>
        <v>0</v>
      </c>
      <c r="JZO39" s="536">
        <f>ROUND(Eigenmischungen!JZW46,1)</f>
        <v>0</v>
      </c>
      <c r="JZP39" s="536">
        <f>ROUND(Eigenmischungen!JZX46,1)</f>
        <v>0</v>
      </c>
      <c r="JZQ39" s="536">
        <f>ROUND(Eigenmischungen!JZY46,1)</f>
        <v>0</v>
      </c>
      <c r="JZR39" s="536">
        <f>ROUND(Eigenmischungen!JZZ46,1)</f>
        <v>0</v>
      </c>
      <c r="JZS39" s="536">
        <f>ROUND(Eigenmischungen!KAA46,1)</f>
        <v>0</v>
      </c>
      <c r="JZT39" s="536">
        <f>ROUND(Eigenmischungen!KAB46,1)</f>
        <v>0</v>
      </c>
      <c r="JZU39" s="536">
        <f>ROUND(Eigenmischungen!KAC46,1)</f>
        <v>0</v>
      </c>
      <c r="JZV39" s="536">
        <f>ROUND(Eigenmischungen!KAD46,1)</f>
        <v>0</v>
      </c>
      <c r="JZW39" s="536">
        <f>ROUND(Eigenmischungen!KAE46,1)</f>
        <v>0</v>
      </c>
      <c r="JZX39" s="536">
        <f>ROUND(Eigenmischungen!KAF46,1)</f>
        <v>0</v>
      </c>
      <c r="JZY39" s="536">
        <f>ROUND(Eigenmischungen!KAG46,1)</f>
        <v>0</v>
      </c>
      <c r="JZZ39" s="536">
        <f>ROUND(Eigenmischungen!KAH46,1)</f>
        <v>0</v>
      </c>
      <c r="KAA39" s="536">
        <f>ROUND(Eigenmischungen!KAI46,1)</f>
        <v>0</v>
      </c>
      <c r="KAB39" s="536">
        <f>ROUND(Eigenmischungen!KAJ46,1)</f>
        <v>0</v>
      </c>
      <c r="KAC39" s="536">
        <f>ROUND(Eigenmischungen!KAK46,1)</f>
        <v>0</v>
      </c>
      <c r="KAD39" s="536">
        <f>ROUND(Eigenmischungen!KAL46,1)</f>
        <v>0</v>
      </c>
      <c r="KAE39" s="536">
        <f>ROUND(Eigenmischungen!KAM46,1)</f>
        <v>0</v>
      </c>
      <c r="KAF39" s="536">
        <f>ROUND(Eigenmischungen!KAN46,1)</f>
        <v>0</v>
      </c>
      <c r="KAG39" s="536">
        <f>ROUND(Eigenmischungen!KAO46,1)</f>
        <v>0</v>
      </c>
      <c r="KAH39" s="536">
        <f>ROUND(Eigenmischungen!KAP46,1)</f>
        <v>0</v>
      </c>
      <c r="KAI39" s="536">
        <f>ROUND(Eigenmischungen!KAQ46,1)</f>
        <v>0</v>
      </c>
      <c r="KAJ39" s="536">
        <f>ROUND(Eigenmischungen!KAR46,1)</f>
        <v>0</v>
      </c>
      <c r="KAK39" s="536">
        <f>ROUND(Eigenmischungen!KAS46,1)</f>
        <v>0</v>
      </c>
      <c r="KAL39" s="536">
        <f>ROUND(Eigenmischungen!KAT46,1)</f>
        <v>0</v>
      </c>
      <c r="KAM39" s="536">
        <f>ROUND(Eigenmischungen!KAU46,1)</f>
        <v>0</v>
      </c>
      <c r="KAN39" s="536">
        <f>ROUND(Eigenmischungen!KAV46,1)</f>
        <v>0</v>
      </c>
      <c r="KAO39" s="536">
        <f>ROUND(Eigenmischungen!KAW46,1)</f>
        <v>0</v>
      </c>
      <c r="KAP39" s="536">
        <f>ROUND(Eigenmischungen!KAX46,1)</f>
        <v>0</v>
      </c>
      <c r="KAQ39" s="536">
        <f>ROUND(Eigenmischungen!KAY46,1)</f>
        <v>0</v>
      </c>
      <c r="KAR39" s="536">
        <f>ROUND(Eigenmischungen!KAZ46,1)</f>
        <v>0</v>
      </c>
      <c r="KAS39" s="536">
        <f>ROUND(Eigenmischungen!KBA46,1)</f>
        <v>0</v>
      </c>
      <c r="KAT39" s="536">
        <f>ROUND(Eigenmischungen!KBB46,1)</f>
        <v>0</v>
      </c>
      <c r="KAU39" s="536">
        <f>ROUND(Eigenmischungen!KBC46,1)</f>
        <v>0</v>
      </c>
      <c r="KAV39" s="536">
        <f>ROUND(Eigenmischungen!KBD46,1)</f>
        <v>0</v>
      </c>
      <c r="KAW39" s="536">
        <f>ROUND(Eigenmischungen!KBE46,1)</f>
        <v>0</v>
      </c>
      <c r="KAX39" s="536">
        <f>ROUND(Eigenmischungen!KBF46,1)</f>
        <v>0</v>
      </c>
      <c r="KAY39" s="536">
        <f>ROUND(Eigenmischungen!KBG46,1)</f>
        <v>0</v>
      </c>
      <c r="KAZ39" s="536">
        <f>ROUND(Eigenmischungen!KBH46,1)</f>
        <v>0</v>
      </c>
      <c r="KBA39" s="536">
        <f>ROUND(Eigenmischungen!KBI46,1)</f>
        <v>0</v>
      </c>
      <c r="KBB39" s="536">
        <f>ROUND(Eigenmischungen!KBJ46,1)</f>
        <v>0</v>
      </c>
      <c r="KBC39" s="536">
        <f>ROUND(Eigenmischungen!KBK46,1)</f>
        <v>0</v>
      </c>
      <c r="KBD39" s="536">
        <f>ROUND(Eigenmischungen!KBL46,1)</f>
        <v>0</v>
      </c>
      <c r="KBE39" s="536">
        <f>ROUND(Eigenmischungen!KBM46,1)</f>
        <v>0</v>
      </c>
      <c r="KBF39" s="536">
        <f>ROUND(Eigenmischungen!KBN46,1)</f>
        <v>0</v>
      </c>
      <c r="KBG39" s="536">
        <f>ROUND(Eigenmischungen!KBO46,1)</f>
        <v>0</v>
      </c>
      <c r="KBH39" s="536">
        <f>ROUND(Eigenmischungen!KBP46,1)</f>
        <v>0</v>
      </c>
      <c r="KBI39" s="536">
        <f>ROUND(Eigenmischungen!KBQ46,1)</f>
        <v>0</v>
      </c>
      <c r="KBJ39" s="536">
        <f>ROUND(Eigenmischungen!KBR46,1)</f>
        <v>0</v>
      </c>
      <c r="KBK39" s="536">
        <f>ROUND(Eigenmischungen!KBS46,1)</f>
        <v>0</v>
      </c>
      <c r="KBL39" s="536">
        <f>ROUND(Eigenmischungen!KBT46,1)</f>
        <v>0</v>
      </c>
      <c r="KBM39" s="536">
        <f>ROUND(Eigenmischungen!KBU46,1)</f>
        <v>0</v>
      </c>
      <c r="KBN39" s="536">
        <f>ROUND(Eigenmischungen!KBV46,1)</f>
        <v>0</v>
      </c>
      <c r="KBO39" s="536">
        <f>ROUND(Eigenmischungen!KBW46,1)</f>
        <v>0</v>
      </c>
      <c r="KBP39" s="536">
        <f>ROUND(Eigenmischungen!KBX46,1)</f>
        <v>0</v>
      </c>
      <c r="KBQ39" s="536">
        <f>ROUND(Eigenmischungen!KBY46,1)</f>
        <v>0</v>
      </c>
      <c r="KBR39" s="536">
        <f>ROUND(Eigenmischungen!KBZ46,1)</f>
        <v>0</v>
      </c>
      <c r="KBS39" s="536">
        <f>ROUND(Eigenmischungen!KCA46,1)</f>
        <v>0</v>
      </c>
      <c r="KBT39" s="536">
        <f>ROUND(Eigenmischungen!KCB46,1)</f>
        <v>0</v>
      </c>
      <c r="KBU39" s="536">
        <f>ROUND(Eigenmischungen!KCC46,1)</f>
        <v>0</v>
      </c>
      <c r="KBV39" s="536">
        <f>ROUND(Eigenmischungen!KCD46,1)</f>
        <v>0</v>
      </c>
      <c r="KBW39" s="536">
        <f>ROUND(Eigenmischungen!KCE46,1)</f>
        <v>0</v>
      </c>
      <c r="KBX39" s="536">
        <f>ROUND(Eigenmischungen!KCF46,1)</f>
        <v>0</v>
      </c>
      <c r="KBY39" s="536">
        <f>ROUND(Eigenmischungen!KCG46,1)</f>
        <v>0</v>
      </c>
      <c r="KBZ39" s="536">
        <f>ROUND(Eigenmischungen!KCH46,1)</f>
        <v>0</v>
      </c>
      <c r="KCA39" s="536">
        <f>ROUND(Eigenmischungen!KCI46,1)</f>
        <v>0</v>
      </c>
      <c r="KCB39" s="536">
        <f>ROUND(Eigenmischungen!KCJ46,1)</f>
        <v>0</v>
      </c>
      <c r="KCC39" s="536">
        <f>ROUND(Eigenmischungen!KCK46,1)</f>
        <v>0</v>
      </c>
      <c r="KCD39" s="536">
        <f>ROUND(Eigenmischungen!KCL46,1)</f>
        <v>0</v>
      </c>
      <c r="KCE39" s="536">
        <f>ROUND(Eigenmischungen!KCM46,1)</f>
        <v>0</v>
      </c>
      <c r="KCF39" s="536">
        <f>ROUND(Eigenmischungen!KCN46,1)</f>
        <v>0</v>
      </c>
      <c r="KCG39" s="536">
        <f>ROUND(Eigenmischungen!KCO46,1)</f>
        <v>0</v>
      </c>
      <c r="KCH39" s="536">
        <f>ROUND(Eigenmischungen!KCP46,1)</f>
        <v>0</v>
      </c>
      <c r="KCI39" s="536">
        <f>ROUND(Eigenmischungen!KCQ46,1)</f>
        <v>0</v>
      </c>
      <c r="KCJ39" s="536">
        <f>ROUND(Eigenmischungen!KCR46,1)</f>
        <v>0</v>
      </c>
      <c r="KCK39" s="536">
        <f>ROUND(Eigenmischungen!KCS46,1)</f>
        <v>0</v>
      </c>
      <c r="KCL39" s="536">
        <f>ROUND(Eigenmischungen!KCT46,1)</f>
        <v>0</v>
      </c>
      <c r="KCM39" s="536">
        <f>ROUND(Eigenmischungen!KCU46,1)</f>
        <v>0</v>
      </c>
      <c r="KCN39" s="536">
        <f>ROUND(Eigenmischungen!KCV46,1)</f>
        <v>0</v>
      </c>
      <c r="KCO39" s="536">
        <f>ROUND(Eigenmischungen!KCW46,1)</f>
        <v>0</v>
      </c>
      <c r="KCP39" s="536">
        <f>ROUND(Eigenmischungen!KCX46,1)</f>
        <v>0</v>
      </c>
      <c r="KCQ39" s="536">
        <f>ROUND(Eigenmischungen!KCY46,1)</f>
        <v>0</v>
      </c>
      <c r="KCR39" s="536">
        <f>ROUND(Eigenmischungen!KCZ46,1)</f>
        <v>0</v>
      </c>
      <c r="KCS39" s="536">
        <f>ROUND(Eigenmischungen!KDA46,1)</f>
        <v>0</v>
      </c>
      <c r="KCT39" s="536">
        <f>ROUND(Eigenmischungen!KDB46,1)</f>
        <v>0</v>
      </c>
      <c r="KCU39" s="536">
        <f>ROUND(Eigenmischungen!KDC46,1)</f>
        <v>0</v>
      </c>
      <c r="KCV39" s="536">
        <f>ROUND(Eigenmischungen!KDD46,1)</f>
        <v>0</v>
      </c>
      <c r="KCW39" s="536">
        <f>ROUND(Eigenmischungen!KDE46,1)</f>
        <v>0</v>
      </c>
      <c r="KCX39" s="536">
        <f>ROUND(Eigenmischungen!KDF46,1)</f>
        <v>0</v>
      </c>
      <c r="KCY39" s="536">
        <f>ROUND(Eigenmischungen!KDG46,1)</f>
        <v>0</v>
      </c>
      <c r="KCZ39" s="536">
        <f>ROUND(Eigenmischungen!KDH46,1)</f>
        <v>0</v>
      </c>
      <c r="KDA39" s="536">
        <f>ROUND(Eigenmischungen!KDI46,1)</f>
        <v>0</v>
      </c>
      <c r="KDB39" s="536">
        <f>ROUND(Eigenmischungen!KDJ46,1)</f>
        <v>0</v>
      </c>
      <c r="KDC39" s="536">
        <f>ROUND(Eigenmischungen!KDK46,1)</f>
        <v>0</v>
      </c>
      <c r="KDD39" s="536">
        <f>ROUND(Eigenmischungen!KDL46,1)</f>
        <v>0</v>
      </c>
      <c r="KDE39" s="536">
        <f>ROUND(Eigenmischungen!KDM46,1)</f>
        <v>0</v>
      </c>
      <c r="KDF39" s="536">
        <f>ROUND(Eigenmischungen!KDN46,1)</f>
        <v>0</v>
      </c>
      <c r="KDG39" s="536">
        <f>ROUND(Eigenmischungen!KDO46,1)</f>
        <v>0</v>
      </c>
      <c r="KDH39" s="536">
        <f>ROUND(Eigenmischungen!KDP46,1)</f>
        <v>0</v>
      </c>
      <c r="KDI39" s="536">
        <f>ROUND(Eigenmischungen!KDQ46,1)</f>
        <v>0</v>
      </c>
      <c r="KDJ39" s="536">
        <f>ROUND(Eigenmischungen!KDR46,1)</f>
        <v>0</v>
      </c>
      <c r="KDK39" s="536">
        <f>ROUND(Eigenmischungen!KDS46,1)</f>
        <v>0</v>
      </c>
      <c r="KDL39" s="536">
        <f>ROUND(Eigenmischungen!KDT46,1)</f>
        <v>0</v>
      </c>
      <c r="KDM39" s="536">
        <f>ROUND(Eigenmischungen!KDU46,1)</f>
        <v>0</v>
      </c>
      <c r="KDN39" s="536">
        <f>ROUND(Eigenmischungen!KDV46,1)</f>
        <v>0</v>
      </c>
      <c r="KDO39" s="536">
        <f>ROUND(Eigenmischungen!KDW46,1)</f>
        <v>0</v>
      </c>
      <c r="KDP39" s="536">
        <f>ROUND(Eigenmischungen!KDX46,1)</f>
        <v>0</v>
      </c>
      <c r="KDQ39" s="536">
        <f>ROUND(Eigenmischungen!KDY46,1)</f>
        <v>0</v>
      </c>
      <c r="KDR39" s="536">
        <f>ROUND(Eigenmischungen!KDZ46,1)</f>
        <v>0</v>
      </c>
      <c r="KDS39" s="536">
        <f>ROUND(Eigenmischungen!KEA46,1)</f>
        <v>0</v>
      </c>
      <c r="KDT39" s="536">
        <f>ROUND(Eigenmischungen!KEB46,1)</f>
        <v>0</v>
      </c>
      <c r="KDU39" s="536">
        <f>ROUND(Eigenmischungen!KEC46,1)</f>
        <v>0</v>
      </c>
      <c r="KDV39" s="536">
        <f>ROUND(Eigenmischungen!KED46,1)</f>
        <v>0</v>
      </c>
      <c r="KDW39" s="536">
        <f>ROUND(Eigenmischungen!KEE46,1)</f>
        <v>0</v>
      </c>
      <c r="KDX39" s="536">
        <f>ROUND(Eigenmischungen!KEF46,1)</f>
        <v>0</v>
      </c>
      <c r="KDY39" s="536">
        <f>ROUND(Eigenmischungen!KEG46,1)</f>
        <v>0</v>
      </c>
      <c r="KDZ39" s="536">
        <f>ROUND(Eigenmischungen!KEH46,1)</f>
        <v>0</v>
      </c>
      <c r="KEA39" s="536">
        <f>ROUND(Eigenmischungen!KEI46,1)</f>
        <v>0</v>
      </c>
      <c r="KEB39" s="536">
        <f>ROUND(Eigenmischungen!KEJ46,1)</f>
        <v>0</v>
      </c>
      <c r="KEC39" s="536">
        <f>ROUND(Eigenmischungen!KEK46,1)</f>
        <v>0</v>
      </c>
      <c r="KED39" s="536">
        <f>ROUND(Eigenmischungen!KEL46,1)</f>
        <v>0</v>
      </c>
      <c r="KEE39" s="536">
        <f>ROUND(Eigenmischungen!KEM46,1)</f>
        <v>0</v>
      </c>
      <c r="KEF39" s="536">
        <f>ROUND(Eigenmischungen!KEN46,1)</f>
        <v>0</v>
      </c>
      <c r="KEG39" s="536">
        <f>ROUND(Eigenmischungen!KEO46,1)</f>
        <v>0</v>
      </c>
      <c r="KEH39" s="536">
        <f>ROUND(Eigenmischungen!KEP46,1)</f>
        <v>0</v>
      </c>
      <c r="KEI39" s="536">
        <f>ROUND(Eigenmischungen!KEQ46,1)</f>
        <v>0</v>
      </c>
      <c r="KEJ39" s="536">
        <f>ROUND(Eigenmischungen!KER46,1)</f>
        <v>0</v>
      </c>
      <c r="KEK39" s="536">
        <f>ROUND(Eigenmischungen!KES46,1)</f>
        <v>0</v>
      </c>
      <c r="KEL39" s="536">
        <f>ROUND(Eigenmischungen!KET46,1)</f>
        <v>0</v>
      </c>
      <c r="KEM39" s="536">
        <f>ROUND(Eigenmischungen!KEU46,1)</f>
        <v>0</v>
      </c>
      <c r="KEN39" s="536">
        <f>ROUND(Eigenmischungen!KEV46,1)</f>
        <v>0</v>
      </c>
      <c r="KEO39" s="536">
        <f>ROUND(Eigenmischungen!KEW46,1)</f>
        <v>0</v>
      </c>
      <c r="KEP39" s="536">
        <f>ROUND(Eigenmischungen!KEX46,1)</f>
        <v>0</v>
      </c>
      <c r="KEQ39" s="536">
        <f>ROUND(Eigenmischungen!KEY46,1)</f>
        <v>0</v>
      </c>
      <c r="KER39" s="536">
        <f>ROUND(Eigenmischungen!KEZ46,1)</f>
        <v>0</v>
      </c>
      <c r="KES39" s="536">
        <f>ROUND(Eigenmischungen!KFA46,1)</f>
        <v>0</v>
      </c>
      <c r="KET39" s="536">
        <f>ROUND(Eigenmischungen!KFB46,1)</f>
        <v>0</v>
      </c>
      <c r="KEU39" s="536">
        <f>ROUND(Eigenmischungen!KFC46,1)</f>
        <v>0</v>
      </c>
      <c r="KEV39" s="536">
        <f>ROUND(Eigenmischungen!KFD46,1)</f>
        <v>0</v>
      </c>
      <c r="KEW39" s="536">
        <f>ROUND(Eigenmischungen!KFE46,1)</f>
        <v>0</v>
      </c>
      <c r="KEX39" s="536">
        <f>ROUND(Eigenmischungen!KFF46,1)</f>
        <v>0</v>
      </c>
      <c r="KEY39" s="536">
        <f>ROUND(Eigenmischungen!KFG46,1)</f>
        <v>0</v>
      </c>
      <c r="KEZ39" s="536">
        <f>ROUND(Eigenmischungen!KFH46,1)</f>
        <v>0</v>
      </c>
      <c r="KFA39" s="536">
        <f>ROUND(Eigenmischungen!KFI46,1)</f>
        <v>0</v>
      </c>
      <c r="KFB39" s="536">
        <f>ROUND(Eigenmischungen!KFJ46,1)</f>
        <v>0</v>
      </c>
      <c r="KFC39" s="536">
        <f>ROUND(Eigenmischungen!KFK46,1)</f>
        <v>0</v>
      </c>
      <c r="KFD39" s="536">
        <f>ROUND(Eigenmischungen!KFL46,1)</f>
        <v>0</v>
      </c>
      <c r="KFE39" s="536">
        <f>ROUND(Eigenmischungen!KFM46,1)</f>
        <v>0</v>
      </c>
      <c r="KFF39" s="536">
        <f>ROUND(Eigenmischungen!KFN46,1)</f>
        <v>0</v>
      </c>
      <c r="KFG39" s="536">
        <f>ROUND(Eigenmischungen!KFO46,1)</f>
        <v>0</v>
      </c>
      <c r="KFH39" s="536">
        <f>ROUND(Eigenmischungen!KFP46,1)</f>
        <v>0</v>
      </c>
      <c r="KFI39" s="536">
        <f>ROUND(Eigenmischungen!KFQ46,1)</f>
        <v>0</v>
      </c>
      <c r="KFJ39" s="536">
        <f>ROUND(Eigenmischungen!KFR46,1)</f>
        <v>0</v>
      </c>
      <c r="KFK39" s="536">
        <f>ROUND(Eigenmischungen!KFS46,1)</f>
        <v>0</v>
      </c>
      <c r="KFL39" s="536">
        <f>ROUND(Eigenmischungen!KFT46,1)</f>
        <v>0</v>
      </c>
      <c r="KFM39" s="536">
        <f>ROUND(Eigenmischungen!KFU46,1)</f>
        <v>0</v>
      </c>
      <c r="KFN39" s="536">
        <f>ROUND(Eigenmischungen!KFV46,1)</f>
        <v>0</v>
      </c>
      <c r="KFO39" s="536">
        <f>ROUND(Eigenmischungen!KFW46,1)</f>
        <v>0</v>
      </c>
      <c r="KFP39" s="536">
        <f>ROUND(Eigenmischungen!KFX46,1)</f>
        <v>0</v>
      </c>
      <c r="KFQ39" s="536">
        <f>ROUND(Eigenmischungen!KFY46,1)</f>
        <v>0</v>
      </c>
      <c r="KFR39" s="536">
        <f>ROUND(Eigenmischungen!KFZ46,1)</f>
        <v>0</v>
      </c>
      <c r="KFS39" s="536">
        <f>ROUND(Eigenmischungen!KGA46,1)</f>
        <v>0</v>
      </c>
      <c r="KFT39" s="536">
        <f>ROUND(Eigenmischungen!KGB46,1)</f>
        <v>0</v>
      </c>
      <c r="KFU39" s="536">
        <f>ROUND(Eigenmischungen!KGC46,1)</f>
        <v>0</v>
      </c>
      <c r="KFV39" s="536">
        <f>ROUND(Eigenmischungen!KGD46,1)</f>
        <v>0</v>
      </c>
      <c r="KFW39" s="536">
        <f>ROUND(Eigenmischungen!KGE46,1)</f>
        <v>0</v>
      </c>
      <c r="KFX39" s="536">
        <f>ROUND(Eigenmischungen!KGF46,1)</f>
        <v>0</v>
      </c>
      <c r="KFY39" s="536">
        <f>ROUND(Eigenmischungen!KGG46,1)</f>
        <v>0</v>
      </c>
      <c r="KFZ39" s="536">
        <f>ROUND(Eigenmischungen!KGH46,1)</f>
        <v>0</v>
      </c>
      <c r="KGA39" s="536">
        <f>ROUND(Eigenmischungen!KGI46,1)</f>
        <v>0</v>
      </c>
      <c r="KGB39" s="536">
        <f>ROUND(Eigenmischungen!KGJ46,1)</f>
        <v>0</v>
      </c>
      <c r="KGC39" s="536">
        <f>ROUND(Eigenmischungen!KGK46,1)</f>
        <v>0</v>
      </c>
      <c r="KGD39" s="536">
        <f>ROUND(Eigenmischungen!KGL46,1)</f>
        <v>0</v>
      </c>
      <c r="KGE39" s="536">
        <f>ROUND(Eigenmischungen!KGM46,1)</f>
        <v>0</v>
      </c>
      <c r="KGF39" s="536">
        <f>ROUND(Eigenmischungen!KGN46,1)</f>
        <v>0</v>
      </c>
      <c r="KGG39" s="536">
        <f>ROUND(Eigenmischungen!KGO46,1)</f>
        <v>0</v>
      </c>
      <c r="KGH39" s="536">
        <f>ROUND(Eigenmischungen!KGP46,1)</f>
        <v>0</v>
      </c>
      <c r="KGI39" s="536">
        <f>ROUND(Eigenmischungen!KGQ46,1)</f>
        <v>0</v>
      </c>
      <c r="KGJ39" s="536">
        <f>ROUND(Eigenmischungen!KGR46,1)</f>
        <v>0</v>
      </c>
      <c r="KGK39" s="536">
        <f>ROUND(Eigenmischungen!KGS46,1)</f>
        <v>0</v>
      </c>
      <c r="KGL39" s="536">
        <f>ROUND(Eigenmischungen!KGT46,1)</f>
        <v>0</v>
      </c>
      <c r="KGM39" s="536">
        <f>ROUND(Eigenmischungen!KGU46,1)</f>
        <v>0</v>
      </c>
      <c r="KGN39" s="536">
        <f>ROUND(Eigenmischungen!KGV46,1)</f>
        <v>0</v>
      </c>
      <c r="KGO39" s="536">
        <f>ROUND(Eigenmischungen!KGW46,1)</f>
        <v>0</v>
      </c>
      <c r="KGP39" s="536">
        <f>ROUND(Eigenmischungen!KGX46,1)</f>
        <v>0</v>
      </c>
      <c r="KGQ39" s="536">
        <f>ROUND(Eigenmischungen!KGY46,1)</f>
        <v>0</v>
      </c>
      <c r="KGR39" s="536">
        <f>ROUND(Eigenmischungen!KGZ46,1)</f>
        <v>0</v>
      </c>
      <c r="KGS39" s="536">
        <f>ROUND(Eigenmischungen!KHA46,1)</f>
        <v>0</v>
      </c>
      <c r="KGT39" s="536">
        <f>ROUND(Eigenmischungen!KHB46,1)</f>
        <v>0</v>
      </c>
      <c r="KGU39" s="536">
        <f>ROUND(Eigenmischungen!KHC46,1)</f>
        <v>0</v>
      </c>
      <c r="KGV39" s="536">
        <f>ROUND(Eigenmischungen!KHD46,1)</f>
        <v>0</v>
      </c>
      <c r="KGW39" s="536">
        <f>ROUND(Eigenmischungen!KHE46,1)</f>
        <v>0</v>
      </c>
      <c r="KGX39" s="536">
        <f>ROUND(Eigenmischungen!KHF46,1)</f>
        <v>0</v>
      </c>
      <c r="KGY39" s="536">
        <f>ROUND(Eigenmischungen!KHG46,1)</f>
        <v>0</v>
      </c>
      <c r="KGZ39" s="536">
        <f>ROUND(Eigenmischungen!KHH46,1)</f>
        <v>0</v>
      </c>
      <c r="KHA39" s="536">
        <f>ROUND(Eigenmischungen!KHI46,1)</f>
        <v>0</v>
      </c>
      <c r="KHB39" s="536">
        <f>ROUND(Eigenmischungen!KHJ46,1)</f>
        <v>0</v>
      </c>
      <c r="KHC39" s="536">
        <f>ROUND(Eigenmischungen!KHK46,1)</f>
        <v>0</v>
      </c>
      <c r="KHD39" s="536">
        <f>ROUND(Eigenmischungen!KHL46,1)</f>
        <v>0</v>
      </c>
      <c r="KHE39" s="536">
        <f>ROUND(Eigenmischungen!KHM46,1)</f>
        <v>0</v>
      </c>
      <c r="KHF39" s="536">
        <f>ROUND(Eigenmischungen!KHN46,1)</f>
        <v>0</v>
      </c>
      <c r="KHG39" s="536">
        <f>ROUND(Eigenmischungen!KHO46,1)</f>
        <v>0</v>
      </c>
      <c r="KHH39" s="536">
        <f>ROUND(Eigenmischungen!KHP46,1)</f>
        <v>0</v>
      </c>
      <c r="KHI39" s="536">
        <f>ROUND(Eigenmischungen!KHQ46,1)</f>
        <v>0</v>
      </c>
      <c r="KHJ39" s="536">
        <f>ROUND(Eigenmischungen!KHR46,1)</f>
        <v>0</v>
      </c>
      <c r="KHK39" s="536">
        <f>ROUND(Eigenmischungen!KHS46,1)</f>
        <v>0</v>
      </c>
      <c r="KHL39" s="536">
        <f>ROUND(Eigenmischungen!KHT46,1)</f>
        <v>0</v>
      </c>
      <c r="KHM39" s="536">
        <f>ROUND(Eigenmischungen!KHU46,1)</f>
        <v>0</v>
      </c>
      <c r="KHN39" s="536">
        <f>ROUND(Eigenmischungen!KHV46,1)</f>
        <v>0</v>
      </c>
      <c r="KHO39" s="536">
        <f>ROUND(Eigenmischungen!KHW46,1)</f>
        <v>0</v>
      </c>
      <c r="KHP39" s="536">
        <f>ROUND(Eigenmischungen!KHX46,1)</f>
        <v>0</v>
      </c>
      <c r="KHQ39" s="536">
        <f>ROUND(Eigenmischungen!KHY46,1)</f>
        <v>0</v>
      </c>
      <c r="KHR39" s="536">
        <f>ROUND(Eigenmischungen!KHZ46,1)</f>
        <v>0</v>
      </c>
      <c r="KHS39" s="536">
        <f>ROUND(Eigenmischungen!KIA46,1)</f>
        <v>0</v>
      </c>
      <c r="KHT39" s="536">
        <f>ROUND(Eigenmischungen!KIB46,1)</f>
        <v>0</v>
      </c>
      <c r="KHU39" s="536">
        <f>ROUND(Eigenmischungen!KIC46,1)</f>
        <v>0</v>
      </c>
      <c r="KHV39" s="536">
        <f>ROUND(Eigenmischungen!KID46,1)</f>
        <v>0</v>
      </c>
      <c r="KHW39" s="536">
        <f>ROUND(Eigenmischungen!KIE46,1)</f>
        <v>0</v>
      </c>
      <c r="KHX39" s="536">
        <f>ROUND(Eigenmischungen!KIF46,1)</f>
        <v>0</v>
      </c>
      <c r="KHY39" s="536">
        <f>ROUND(Eigenmischungen!KIG46,1)</f>
        <v>0</v>
      </c>
      <c r="KHZ39" s="536">
        <f>ROUND(Eigenmischungen!KIH46,1)</f>
        <v>0</v>
      </c>
      <c r="KIA39" s="536">
        <f>ROUND(Eigenmischungen!KII46,1)</f>
        <v>0</v>
      </c>
      <c r="KIB39" s="536">
        <f>ROUND(Eigenmischungen!KIJ46,1)</f>
        <v>0</v>
      </c>
      <c r="KIC39" s="536">
        <f>ROUND(Eigenmischungen!KIK46,1)</f>
        <v>0</v>
      </c>
      <c r="KID39" s="536">
        <f>ROUND(Eigenmischungen!KIL46,1)</f>
        <v>0</v>
      </c>
      <c r="KIE39" s="536">
        <f>ROUND(Eigenmischungen!KIM46,1)</f>
        <v>0</v>
      </c>
      <c r="KIF39" s="536">
        <f>ROUND(Eigenmischungen!KIN46,1)</f>
        <v>0</v>
      </c>
      <c r="KIG39" s="536">
        <f>ROUND(Eigenmischungen!KIO46,1)</f>
        <v>0</v>
      </c>
      <c r="KIH39" s="536">
        <f>ROUND(Eigenmischungen!KIP46,1)</f>
        <v>0</v>
      </c>
      <c r="KII39" s="536">
        <f>ROUND(Eigenmischungen!KIQ46,1)</f>
        <v>0</v>
      </c>
      <c r="KIJ39" s="536">
        <f>ROUND(Eigenmischungen!KIR46,1)</f>
        <v>0</v>
      </c>
      <c r="KIK39" s="536">
        <f>ROUND(Eigenmischungen!KIS46,1)</f>
        <v>0</v>
      </c>
      <c r="KIL39" s="536">
        <f>ROUND(Eigenmischungen!KIT46,1)</f>
        <v>0</v>
      </c>
      <c r="KIM39" s="536">
        <f>ROUND(Eigenmischungen!KIU46,1)</f>
        <v>0</v>
      </c>
      <c r="KIN39" s="536">
        <f>ROUND(Eigenmischungen!KIV46,1)</f>
        <v>0</v>
      </c>
      <c r="KIO39" s="536">
        <f>ROUND(Eigenmischungen!KIW46,1)</f>
        <v>0</v>
      </c>
      <c r="KIP39" s="536">
        <f>ROUND(Eigenmischungen!KIX46,1)</f>
        <v>0</v>
      </c>
      <c r="KIQ39" s="536">
        <f>ROUND(Eigenmischungen!KIY46,1)</f>
        <v>0</v>
      </c>
      <c r="KIR39" s="536">
        <f>ROUND(Eigenmischungen!KIZ46,1)</f>
        <v>0</v>
      </c>
      <c r="KIS39" s="536">
        <f>ROUND(Eigenmischungen!KJA46,1)</f>
        <v>0</v>
      </c>
      <c r="KIT39" s="536">
        <f>ROUND(Eigenmischungen!KJB46,1)</f>
        <v>0</v>
      </c>
      <c r="KIU39" s="536">
        <f>ROUND(Eigenmischungen!KJC46,1)</f>
        <v>0</v>
      </c>
      <c r="KIV39" s="536">
        <f>ROUND(Eigenmischungen!KJD46,1)</f>
        <v>0</v>
      </c>
      <c r="KIW39" s="536">
        <f>ROUND(Eigenmischungen!KJE46,1)</f>
        <v>0</v>
      </c>
      <c r="KIX39" s="536">
        <f>ROUND(Eigenmischungen!KJF46,1)</f>
        <v>0</v>
      </c>
      <c r="KIY39" s="536">
        <f>ROUND(Eigenmischungen!KJG46,1)</f>
        <v>0</v>
      </c>
      <c r="KIZ39" s="536">
        <f>ROUND(Eigenmischungen!KJH46,1)</f>
        <v>0</v>
      </c>
      <c r="KJA39" s="536">
        <f>ROUND(Eigenmischungen!KJI46,1)</f>
        <v>0</v>
      </c>
      <c r="KJB39" s="536">
        <f>ROUND(Eigenmischungen!KJJ46,1)</f>
        <v>0</v>
      </c>
      <c r="KJC39" s="536">
        <f>ROUND(Eigenmischungen!KJK46,1)</f>
        <v>0</v>
      </c>
      <c r="KJD39" s="536">
        <f>ROUND(Eigenmischungen!KJL46,1)</f>
        <v>0</v>
      </c>
      <c r="KJE39" s="536">
        <f>ROUND(Eigenmischungen!KJM46,1)</f>
        <v>0</v>
      </c>
      <c r="KJF39" s="536">
        <f>ROUND(Eigenmischungen!KJN46,1)</f>
        <v>0</v>
      </c>
      <c r="KJG39" s="536">
        <f>ROUND(Eigenmischungen!KJO46,1)</f>
        <v>0</v>
      </c>
      <c r="KJH39" s="536">
        <f>ROUND(Eigenmischungen!KJP46,1)</f>
        <v>0</v>
      </c>
      <c r="KJI39" s="536">
        <f>ROUND(Eigenmischungen!KJQ46,1)</f>
        <v>0</v>
      </c>
      <c r="KJJ39" s="536">
        <f>ROUND(Eigenmischungen!KJR46,1)</f>
        <v>0</v>
      </c>
      <c r="KJK39" s="536">
        <f>ROUND(Eigenmischungen!KJS46,1)</f>
        <v>0</v>
      </c>
      <c r="KJL39" s="536">
        <f>ROUND(Eigenmischungen!KJT46,1)</f>
        <v>0</v>
      </c>
      <c r="KJM39" s="536">
        <f>ROUND(Eigenmischungen!KJU46,1)</f>
        <v>0</v>
      </c>
      <c r="KJN39" s="536">
        <f>ROUND(Eigenmischungen!KJV46,1)</f>
        <v>0</v>
      </c>
      <c r="KJO39" s="536">
        <f>ROUND(Eigenmischungen!KJW46,1)</f>
        <v>0</v>
      </c>
      <c r="KJP39" s="536">
        <f>ROUND(Eigenmischungen!KJX46,1)</f>
        <v>0</v>
      </c>
      <c r="KJQ39" s="536">
        <f>ROUND(Eigenmischungen!KJY46,1)</f>
        <v>0</v>
      </c>
      <c r="KJR39" s="536">
        <f>ROUND(Eigenmischungen!KJZ46,1)</f>
        <v>0</v>
      </c>
      <c r="KJS39" s="536">
        <f>ROUND(Eigenmischungen!KKA46,1)</f>
        <v>0</v>
      </c>
      <c r="KJT39" s="536">
        <f>ROUND(Eigenmischungen!KKB46,1)</f>
        <v>0</v>
      </c>
      <c r="KJU39" s="536">
        <f>ROUND(Eigenmischungen!KKC46,1)</f>
        <v>0</v>
      </c>
      <c r="KJV39" s="536">
        <f>ROUND(Eigenmischungen!KKD46,1)</f>
        <v>0</v>
      </c>
      <c r="KJW39" s="536">
        <f>ROUND(Eigenmischungen!KKE46,1)</f>
        <v>0</v>
      </c>
      <c r="KJX39" s="536">
        <f>ROUND(Eigenmischungen!KKF46,1)</f>
        <v>0</v>
      </c>
      <c r="KJY39" s="536">
        <f>ROUND(Eigenmischungen!KKG46,1)</f>
        <v>0</v>
      </c>
      <c r="KJZ39" s="536">
        <f>ROUND(Eigenmischungen!KKH46,1)</f>
        <v>0</v>
      </c>
      <c r="KKA39" s="536">
        <f>ROUND(Eigenmischungen!KKI46,1)</f>
        <v>0</v>
      </c>
      <c r="KKB39" s="536">
        <f>ROUND(Eigenmischungen!KKJ46,1)</f>
        <v>0</v>
      </c>
      <c r="KKC39" s="536">
        <f>ROUND(Eigenmischungen!KKK46,1)</f>
        <v>0</v>
      </c>
      <c r="KKD39" s="536">
        <f>ROUND(Eigenmischungen!KKL46,1)</f>
        <v>0</v>
      </c>
      <c r="KKE39" s="536">
        <f>ROUND(Eigenmischungen!KKM46,1)</f>
        <v>0</v>
      </c>
      <c r="KKF39" s="536">
        <f>ROUND(Eigenmischungen!KKN46,1)</f>
        <v>0</v>
      </c>
      <c r="KKG39" s="536">
        <f>ROUND(Eigenmischungen!KKO46,1)</f>
        <v>0</v>
      </c>
      <c r="KKH39" s="536">
        <f>ROUND(Eigenmischungen!KKP46,1)</f>
        <v>0</v>
      </c>
      <c r="KKI39" s="536">
        <f>ROUND(Eigenmischungen!KKQ46,1)</f>
        <v>0</v>
      </c>
      <c r="KKJ39" s="536">
        <f>ROUND(Eigenmischungen!KKR46,1)</f>
        <v>0</v>
      </c>
      <c r="KKK39" s="536">
        <f>ROUND(Eigenmischungen!KKS46,1)</f>
        <v>0</v>
      </c>
      <c r="KKL39" s="536">
        <f>ROUND(Eigenmischungen!KKT46,1)</f>
        <v>0</v>
      </c>
      <c r="KKM39" s="536">
        <f>ROUND(Eigenmischungen!KKU46,1)</f>
        <v>0</v>
      </c>
      <c r="KKN39" s="536">
        <f>ROUND(Eigenmischungen!KKV46,1)</f>
        <v>0</v>
      </c>
      <c r="KKO39" s="536">
        <f>ROUND(Eigenmischungen!KKW46,1)</f>
        <v>0</v>
      </c>
      <c r="KKP39" s="536">
        <f>ROUND(Eigenmischungen!KKX46,1)</f>
        <v>0</v>
      </c>
      <c r="KKQ39" s="536">
        <f>ROUND(Eigenmischungen!KKY46,1)</f>
        <v>0</v>
      </c>
      <c r="KKR39" s="536">
        <f>ROUND(Eigenmischungen!KKZ46,1)</f>
        <v>0</v>
      </c>
      <c r="KKS39" s="536">
        <f>ROUND(Eigenmischungen!KLA46,1)</f>
        <v>0</v>
      </c>
      <c r="KKT39" s="536">
        <f>ROUND(Eigenmischungen!KLB46,1)</f>
        <v>0</v>
      </c>
      <c r="KKU39" s="536">
        <f>ROUND(Eigenmischungen!KLC46,1)</f>
        <v>0</v>
      </c>
      <c r="KKV39" s="536">
        <f>ROUND(Eigenmischungen!KLD46,1)</f>
        <v>0</v>
      </c>
      <c r="KKW39" s="536">
        <f>ROUND(Eigenmischungen!KLE46,1)</f>
        <v>0</v>
      </c>
      <c r="KKX39" s="536">
        <f>ROUND(Eigenmischungen!KLF46,1)</f>
        <v>0</v>
      </c>
      <c r="KKY39" s="536">
        <f>ROUND(Eigenmischungen!KLG46,1)</f>
        <v>0</v>
      </c>
      <c r="KKZ39" s="536">
        <f>ROUND(Eigenmischungen!KLH46,1)</f>
        <v>0</v>
      </c>
      <c r="KLA39" s="536">
        <f>ROUND(Eigenmischungen!KLI46,1)</f>
        <v>0</v>
      </c>
      <c r="KLB39" s="536">
        <f>ROUND(Eigenmischungen!KLJ46,1)</f>
        <v>0</v>
      </c>
      <c r="KLC39" s="536">
        <f>ROUND(Eigenmischungen!KLK46,1)</f>
        <v>0</v>
      </c>
      <c r="KLD39" s="536">
        <f>ROUND(Eigenmischungen!KLL46,1)</f>
        <v>0</v>
      </c>
      <c r="KLE39" s="536">
        <f>ROUND(Eigenmischungen!KLM46,1)</f>
        <v>0</v>
      </c>
      <c r="KLF39" s="536">
        <f>ROUND(Eigenmischungen!KLN46,1)</f>
        <v>0</v>
      </c>
      <c r="KLG39" s="536">
        <f>ROUND(Eigenmischungen!KLO46,1)</f>
        <v>0</v>
      </c>
      <c r="KLH39" s="536">
        <f>ROUND(Eigenmischungen!KLP46,1)</f>
        <v>0</v>
      </c>
      <c r="KLI39" s="536">
        <f>ROUND(Eigenmischungen!KLQ46,1)</f>
        <v>0</v>
      </c>
      <c r="KLJ39" s="536">
        <f>ROUND(Eigenmischungen!KLR46,1)</f>
        <v>0</v>
      </c>
      <c r="KLK39" s="536">
        <f>ROUND(Eigenmischungen!KLS46,1)</f>
        <v>0</v>
      </c>
      <c r="KLL39" s="536">
        <f>ROUND(Eigenmischungen!KLT46,1)</f>
        <v>0</v>
      </c>
      <c r="KLM39" s="536">
        <f>ROUND(Eigenmischungen!KLU46,1)</f>
        <v>0</v>
      </c>
      <c r="KLN39" s="536">
        <f>ROUND(Eigenmischungen!KLV46,1)</f>
        <v>0</v>
      </c>
      <c r="KLO39" s="536">
        <f>ROUND(Eigenmischungen!KLW46,1)</f>
        <v>0</v>
      </c>
      <c r="KLP39" s="536">
        <f>ROUND(Eigenmischungen!KLX46,1)</f>
        <v>0</v>
      </c>
      <c r="KLQ39" s="536">
        <f>ROUND(Eigenmischungen!KLY46,1)</f>
        <v>0</v>
      </c>
      <c r="KLR39" s="536">
        <f>ROUND(Eigenmischungen!KLZ46,1)</f>
        <v>0</v>
      </c>
      <c r="KLS39" s="536">
        <f>ROUND(Eigenmischungen!KMA46,1)</f>
        <v>0</v>
      </c>
      <c r="KLT39" s="536">
        <f>ROUND(Eigenmischungen!KMB46,1)</f>
        <v>0</v>
      </c>
      <c r="KLU39" s="536">
        <f>ROUND(Eigenmischungen!KMC46,1)</f>
        <v>0</v>
      </c>
      <c r="KLV39" s="536">
        <f>ROUND(Eigenmischungen!KMD46,1)</f>
        <v>0</v>
      </c>
      <c r="KLW39" s="536">
        <f>ROUND(Eigenmischungen!KME46,1)</f>
        <v>0</v>
      </c>
      <c r="KLX39" s="536">
        <f>ROUND(Eigenmischungen!KMF46,1)</f>
        <v>0</v>
      </c>
      <c r="KLY39" s="536">
        <f>ROUND(Eigenmischungen!KMG46,1)</f>
        <v>0</v>
      </c>
      <c r="KLZ39" s="536">
        <f>ROUND(Eigenmischungen!KMH46,1)</f>
        <v>0</v>
      </c>
      <c r="KMA39" s="536">
        <f>ROUND(Eigenmischungen!KMI46,1)</f>
        <v>0</v>
      </c>
      <c r="KMB39" s="536">
        <f>ROUND(Eigenmischungen!KMJ46,1)</f>
        <v>0</v>
      </c>
      <c r="KMC39" s="536">
        <f>ROUND(Eigenmischungen!KMK46,1)</f>
        <v>0</v>
      </c>
      <c r="KMD39" s="536">
        <f>ROUND(Eigenmischungen!KML46,1)</f>
        <v>0</v>
      </c>
      <c r="KME39" s="536">
        <f>ROUND(Eigenmischungen!KMM46,1)</f>
        <v>0</v>
      </c>
      <c r="KMF39" s="536">
        <f>ROUND(Eigenmischungen!KMN46,1)</f>
        <v>0</v>
      </c>
      <c r="KMG39" s="536">
        <f>ROUND(Eigenmischungen!KMO46,1)</f>
        <v>0</v>
      </c>
      <c r="KMH39" s="536">
        <f>ROUND(Eigenmischungen!KMP46,1)</f>
        <v>0</v>
      </c>
      <c r="KMI39" s="536">
        <f>ROUND(Eigenmischungen!KMQ46,1)</f>
        <v>0</v>
      </c>
      <c r="KMJ39" s="536">
        <f>ROUND(Eigenmischungen!KMR46,1)</f>
        <v>0</v>
      </c>
      <c r="KMK39" s="536">
        <f>ROUND(Eigenmischungen!KMS46,1)</f>
        <v>0</v>
      </c>
      <c r="KML39" s="536">
        <f>ROUND(Eigenmischungen!KMT46,1)</f>
        <v>0</v>
      </c>
      <c r="KMM39" s="536">
        <f>ROUND(Eigenmischungen!KMU46,1)</f>
        <v>0</v>
      </c>
      <c r="KMN39" s="536">
        <f>ROUND(Eigenmischungen!KMV46,1)</f>
        <v>0</v>
      </c>
      <c r="KMO39" s="536">
        <f>ROUND(Eigenmischungen!KMW46,1)</f>
        <v>0</v>
      </c>
      <c r="KMP39" s="536">
        <f>ROUND(Eigenmischungen!KMX46,1)</f>
        <v>0</v>
      </c>
      <c r="KMQ39" s="536">
        <f>ROUND(Eigenmischungen!KMY46,1)</f>
        <v>0</v>
      </c>
      <c r="KMR39" s="536">
        <f>ROUND(Eigenmischungen!KMZ46,1)</f>
        <v>0</v>
      </c>
      <c r="KMS39" s="536">
        <f>ROUND(Eigenmischungen!KNA46,1)</f>
        <v>0</v>
      </c>
      <c r="KMT39" s="536">
        <f>ROUND(Eigenmischungen!KNB46,1)</f>
        <v>0</v>
      </c>
      <c r="KMU39" s="536">
        <f>ROUND(Eigenmischungen!KNC46,1)</f>
        <v>0</v>
      </c>
      <c r="KMV39" s="536">
        <f>ROUND(Eigenmischungen!KND46,1)</f>
        <v>0</v>
      </c>
      <c r="KMW39" s="536">
        <f>ROUND(Eigenmischungen!KNE46,1)</f>
        <v>0</v>
      </c>
      <c r="KMX39" s="536">
        <f>ROUND(Eigenmischungen!KNF46,1)</f>
        <v>0</v>
      </c>
      <c r="KMY39" s="536">
        <f>ROUND(Eigenmischungen!KNG46,1)</f>
        <v>0</v>
      </c>
      <c r="KMZ39" s="536">
        <f>ROUND(Eigenmischungen!KNH46,1)</f>
        <v>0</v>
      </c>
      <c r="KNA39" s="536">
        <f>ROUND(Eigenmischungen!KNI46,1)</f>
        <v>0</v>
      </c>
      <c r="KNB39" s="536">
        <f>ROUND(Eigenmischungen!KNJ46,1)</f>
        <v>0</v>
      </c>
      <c r="KNC39" s="536">
        <f>ROUND(Eigenmischungen!KNK46,1)</f>
        <v>0</v>
      </c>
      <c r="KND39" s="536">
        <f>ROUND(Eigenmischungen!KNL46,1)</f>
        <v>0</v>
      </c>
      <c r="KNE39" s="536">
        <f>ROUND(Eigenmischungen!KNM46,1)</f>
        <v>0</v>
      </c>
      <c r="KNF39" s="536">
        <f>ROUND(Eigenmischungen!KNN46,1)</f>
        <v>0</v>
      </c>
      <c r="KNG39" s="536">
        <f>ROUND(Eigenmischungen!KNO46,1)</f>
        <v>0</v>
      </c>
      <c r="KNH39" s="536">
        <f>ROUND(Eigenmischungen!KNP46,1)</f>
        <v>0</v>
      </c>
      <c r="KNI39" s="536">
        <f>ROUND(Eigenmischungen!KNQ46,1)</f>
        <v>0</v>
      </c>
      <c r="KNJ39" s="536">
        <f>ROUND(Eigenmischungen!KNR46,1)</f>
        <v>0</v>
      </c>
      <c r="KNK39" s="536">
        <f>ROUND(Eigenmischungen!KNS46,1)</f>
        <v>0</v>
      </c>
      <c r="KNL39" s="536">
        <f>ROUND(Eigenmischungen!KNT46,1)</f>
        <v>0</v>
      </c>
      <c r="KNM39" s="536">
        <f>ROUND(Eigenmischungen!KNU46,1)</f>
        <v>0</v>
      </c>
      <c r="KNN39" s="536">
        <f>ROUND(Eigenmischungen!KNV46,1)</f>
        <v>0</v>
      </c>
      <c r="KNO39" s="536">
        <f>ROUND(Eigenmischungen!KNW46,1)</f>
        <v>0</v>
      </c>
      <c r="KNP39" s="536">
        <f>ROUND(Eigenmischungen!KNX46,1)</f>
        <v>0</v>
      </c>
      <c r="KNQ39" s="536">
        <f>ROUND(Eigenmischungen!KNY46,1)</f>
        <v>0</v>
      </c>
      <c r="KNR39" s="536">
        <f>ROUND(Eigenmischungen!KNZ46,1)</f>
        <v>0</v>
      </c>
      <c r="KNS39" s="536">
        <f>ROUND(Eigenmischungen!KOA46,1)</f>
        <v>0</v>
      </c>
      <c r="KNT39" s="536">
        <f>ROUND(Eigenmischungen!KOB46,1)</f>
        <v>0</v>
      </c>
      <c r="KNU39" s="536">
        <f>ROUND(Eigenmischungen!KOC46,1)</f>
        <v>0</v>
      </c>
      <c r="KNV39" s="536">
        <f>ROUND(Eigenmischungen!KOD46,1)</f>
        <v>0</v>
      </c>
      <c r="KNW39" s="536">
        <f>ROUND(Eigenmischungen!KOE46,1)</f>
        <v>0</v>
      </c>
      <c r="KNX39" s="536">
        <f>ROUND(Eigenmischungen!KOF46,1)</f>
        <v>0</v>
      </c>
      <c r="KNY39" s="536">
        <f>ROUND(Eigenmischungen!KOG46,1)</f>
        <v>0</v>
      </c>
      <c r="KNZ39" s="536">
        <f>ROUND(Eigenmischungen!KOH46,1)</f>
        <v>0</v>
      </c>
      <c r="KOA39" s="536">
        <f>ROUND(Eigenmischungen!KOI46,1)</f>
        <v>0</v>
      </c>
      <c r="KOB39" s="536">
        <f>ROUND(Eigenmischungen!KOJ46,1)</f>
        <v>0</v>
      </c>
      <c r="KOC39" s="536">
        <f>ROUND(Eigenmischungen!KOK46,1)</f>
        <v>0</v>
      </c>
      <c r="KOD39" s="536">
        <f>ROUND(Eigenmischungen!KOL46,1)</f>
        <v>0</v>
      </c>
      <c r="KOE39" s="536">
        <f>ROUND(Eigenmischungen!KOM46,1)</f>
        <v>0</v>
      </c>
      <c r="KOF39" s="536">
        <f>ROUND(Eigenmischungen!KON46,1)</f>
        <v>0</v>
      </c>
      <c r="KOG39" s="536">
        <f>ROUND(Eigenmischungen!KOO46,1)</f>
        <v>0</v>
      </c>
      <c r="KOH39" s="536">
        <f>ROUND(Eigenmischungen!KOP46,1)</f>
        <v>0</v>
      </c>
      <c r="KOI39" s="536">
        <f>ROUND(Eigenmischungen!KOQ46,1)</f>
        <v>0</v>
      </c>
      <c r="KOJ39" s="536">
        <f>ROUND(Eigenmischungen!KOR46,1)</f>
        <v>0</v>
      </c>
      <c r="KOK39" s="536">
        <f>ROUND(Eigenmischungen!KOS46,1)</f>
        <v>0</v>
      </c>
      <c r="KOL39" s="536">
        <f>ROUND(Eigenmischungen!KOT46,1)</f>
        <v>0</v>
      </c>
      <c r="KOM39" s="536">
        <f>ROUND(Eigenmischungen!KOU46,1)</f>
        <v>0</v>
      </c>
      <c r="KON39" s="536">
        <f>ROUND(Eigenmischungen!KOV46,1)</f>
        <v>0</v>
      </c>
      <c r="KOO39" s="536">
        <f>ROUND(Eigenmischungen!KOW46,1)</f>
        <v>0</v>
      </c>
      <c r="KOP39" s="536">
        <f>ROUND(Eigenmischungen!KOX46,1)</f>
        <v>0</v>
      </c>
      <c r="KOQ39" s="536">
        <f>ROUND(Eigenmischungen!KOY46,1)</f>
        <v>0</v>
      </c>
      <c r="KOR39" s="536">
        <f>ROUND(Eigenmischungen!KOZ46,1)</f>
        <v>0</v>
      </c>
      <c r="KOS39" s="536">
        <f>ROUND(Eigenmischungen!KPA46,1)</f>
        <v>0</v>
      </c>
      <c r="KOT39" s="536">
        <f>ROUND(Eigenmischungen!KPB46,1)</f>
        <v>0</v>
      </c>
      <c r="KOU39" s="536">
        <f>ROUND(Eigenmischungen!KPC46,1)</f>
        <v>0</v>
      </c>
      <c r="KOV39" s="536">
        <f>ROUND(Eigenmischungen!KPD46,1)</f>
        <v>0</v>
      </c>
      <c r="KOW39" s="536">
        <f>ROUND(Eigenmischungen!KPE46,1)</f>
        <v>0</v>
      </c>
      <c r="KOX39" s="536">
        <f>ROUND(Eigenmischungen!KPF46,1)</f>
        <v>0</v>
      </c>
      <c r="KOY39" s="536">
        <f>ROUND(Eigenmischungen!KPG46,1)</f>
        <v>0</v>
      </c>
      <c r="KOZ39" s="536">
        <f>ROUND(Eigenmischungen!KPH46,1)</f>
        <v>0</v>
      </c>
      <c r="KPA39" s="536">
        <f>ROUND(Eigenmischungen!KPI46,1)</f>
        <v>0</v>
      </c>
      <c r="KPB39" s="536">
        <f>ROUND(Eigenmischungen!KPJ46,1)</f>
        <v>0</v>
      </c>
      <c r="KPC39" s="536">
        <f>ROUND(Eigenmischungen!KPK46,1)</f>
        <v>0</v>
      </c>
      <c r="KPD39" s="536">
        <f>ROUND(Eigenmischungen!KPL46,1)</f>
        <v>0</v>
      </c>
      <c r="KPE39" s="536">
        <f>ROUND(Eigenmischungen!KPM46,1)</f>
        <v>0</v>
      </c>
      <c r="KPF39" s="536">
        <f>ROUND(Eigenmischungen!KPN46,1)</f>
        <v>0</v>
      </c>
      <c r="KPG39" s="536">
        <f>ROUND(Eigenmischungen!KPO46,1)</f>
        <v>0</v>
      </c>
      <c r="KPH39" s="536">
        <f>ROUND(Eigenmischungen!KPP46,1)</f>
        <v>0</v>
      </c>
      <c r="KPI39" s="536">
        <f>ROUND(Eigenmischungen!KPQ46,1)</f>
        <v>0</v>
      </c>
      <c r="KPJ39" s="536">
        <f>ROUND(Eigenmischungen!KPR46,1)</f>
        <v>0</v>
      </c>
      <c r="KPK39" s="536">
        <f>ROUND(Eigenmischungen!KPS46,1)</f>
        <v>0</v>
      </c>
      <c r="KPL39" s="536">
        <f>ROUND(Eigenmischungen!KPT46,1)</f>
        <v>0</v>
      </c>
      <c r="KPM39" s="536">
        <f>ROUND(Eigenmischungen!KPU46,1)</f>
        <v>0</v>
      </c>
      <c r="KPN39" s="536">
        <f>ROUND(Eigenmischungen!KPV46,1)</f>
        <v>0</v>
      </c>
      <c r="KPO39" s="536">
        <f>ROUND(Eigenmischungen!KPW46,1)</f>
        <v>0</v>
      </c>
      <c r="KPP39" s="536">
        <f>ROUND(Eigenmischungen!KPX46,1)</f>
        <v>0</v>
      </c>
      <c r="KPQ39" s="536">
        <f>ROUND(Eigenmischungen!KPY46,1)</f>
        <v>0</v>
      </c>
      <c r="KPR39" s="536">
        <f>ROUND(Eigenmischungen!KPZ46,1)</f>
        <v>0</v>
      </c>
      <c r="KPS39" s="536">
        <f>ROUND(Eigenmischungen!KQA46,1)</f>
        <v>0</v>
      </c>
      <c r="KPT39" s="536">
        <f>ROUND(Eigenmischungen!KQB46,1)</f>
        <v>0</v>
      </c>
      <c r="KPU39" s="536">
        <f>ROUND(Eigenmischungen!KQC46,1)</f>
        <v>0</v>
      </c>
      <c r="KPV39" s="536">
        <f>ROUND(Eigenmischungen!KQD46,1)</f>
        <v>0</v>
      </c>
      <c r="KPW39" s="536">
        <f>ROUND(Eigenmischungen!KQE46,1)</f>
        <v>0</v>
      </c>
      <c r="KPX39" s="536">
        <f>ROUND(Eigenmischungen!KQF46,1)</f>
        <v>0</v>
      </c>
      <c r="KPY39" s="536">
        <f>ROUND(Eigenmischungen!KQG46,1)</f>
        <v>0</v>
      </c>
      <c r="KPZ39" s="536">
        <f>ROUND(Eigenmischungen!KQH46,1)</f>
        <v>0</v>
      </c>
      <c r="KQA39" s="536">
        <f>ROUND(Eigenmischungen!KQI46,1)</f>
        <v>0</v>
      </c>
      <c r="KQB39" s="536">
        <f>ROUND(Eigenmischungen!KQJ46,1)</f>
        <v>0</v>
      </c>
      <c r="KQC39" s="536">
        <f>ROUND(Eigenmischungen!KQK46,1)</f>
        <v>0</v>
      </c>
      <c r="KQD39" s="536">
        <f>ROUND(Eigenmischungen!KQL46,1)</f>
        <v>0</v>
      </c>
      <c r="KQE39" s="536">
        <f>ROUND(Eigenmischungen!KQM46,1)</f>
        <v>0</v>
      </c>
      <c r="KQF39" s="536">
        <f>ROUND(Eigenmischungen!KQN46,1)</f>
        <v>0</v>
      </c>
      <c r="KQG39" s="536">
        <f>ROUND(Eigenmischungen!KQO46,1)</f>
        <v>0</v>
      </c>
      <c r="KQH39" s="536">
        <f>ROUND(Eigenmischungen!KQP46,1)</f>
        <v>0</v>
      </c>
      <c r="KQI39" s="536">
        <f>ROUND(Eigenmischungen!KQQ46,1)</f>
        <v>0</v>
      </c>
      <c r="KQJ39" s="536">
        <f>ROUND(Eigenmischungen!KQR46,1)</f>
        <v>0</v>
      </c>
      <c r="KQK39" s="536">
        <f>ROUND(Eigenmischungen!KQS46,1)</f>
        <v>0</v>
      </c>
      <c r="KQL39" s="536">
        <f>ROUND(Eigenmischungen!KQT46,1)</f>
        <v>0</v>
      </c>
      <c r="KQM39" s="536">
        <f>ROUND(Eigenmischungen!KQU46,1)</f>
        <v>0</v>
      </c>
      <c r="KQN39" s="536">
        <f>ROUND(Eigenmischungen!KQV46,1)</f>
        <v>0</v>
      </c>
      <c r="KQO39" s="536">
        <f>ROUND(Eigenmischungen!KQW46,1)</f>
        <v>0</v>
      </c>
      <c r="KQP39" s="536">
        <f>ROUND(Eigenmischungen!KQX46,1)</f>
        <v>0</v>
      </c>
      <c r="KQQ39" s="536">
        <f>ROUND(Eigenmischungen!KQY46,1)</f>
        <v>0</v>
      </c>
      <c r="KQR39" s="536">
        <f>ROUND(Eigenmischungen!KQZ46,1)</f>
        <v>0</v>
      </c>
      <c r="KQS39" s="536">
        <f>ROUND(Eigenmischungen!KRA46,1)</f>
        <v>0</v>
      </c>
      <c r="KQT39" s="536">
        <f>ROUND(Eigenmischungen!KRB46,1)</f>
        <v>0</v>
      </c>
      <c r="KQU39" s="536">
        <f>ROUND(Eigenmischungen!KRC46,1)</f>
        <v>0</v>
      </c>
      <c r="KQV39" s="536">
        <f>ROUND(Eigenmischungen!KRD46,1)</f>
        <v>0</v>
      </c>
      <c r="KQW39" s="536">
        <f>ROUND(Eigenmischungen!KRE46,1)</f>
        <v>0</v>
      </c>
      <c r="KQX39" s="536">
        <f>ROUND(Eigenmischungen!KRF46,1)</f>
        <v>0</v>
      </c>
      <c r="KQY39" s="536">
        <f>ROUND(Eigenmischungen!KRG46,1)</f>
        <v>0</v>
      </c>
      <c r="KQZ39" s="536">
        <f>ROUND(Eigenmischungen!KRH46,1)</f>
        <v>0</v>
      </c>
      <c r="KRA39" s="536">
        <f>ROUND(Eigenmischungen!KRI46,1)</f>
        <v>0</v>
      </c>
      <c r="KRB39" s="536">
        <f>ROUND(Eigenmischungen!KRJ46,1)</f>
        <v>0</v>
      </c>
      <c r="KRC39" s="536">
        <f>ROUND(Eigenmischungen!KRK46,1)</f>
        <v>0</v>
      </c>
      <c r="KRD39" s="536">
        <f>ROUND(Eigenmischungen!KRL46,1)</f>
        <v>0</v>
      </c>
      <c r="KRE39" s="536">
        <f>ROUND(Eigenmischungen!KRM46,1)</f>
        <v>0</v>
      </c>
      <c r="KRF39" s="536">
        <f>ROUND(Eigenmischungen!KRN46,1)</f>
        <v>0</v>
      </c>
      <c r="KRG39" s="536">
        <f>ROUND(Eigenmischungen!KRO46,1)</f>
        <v>0</v>
      </c>
      <c r="KRH39" s="536">
        <f>ROUND(Eigenmischungen!KRP46,1)</f>
        <v>0</v>
      </c>
      <c r="KRI39" s="536">
        <f>ROUND(Eigenmischungen!KRQ46,1)</f>
        <v>0</v>
      </c>
      <c r="KRJ39" s="536">
        <f>ROUND(Eigenmischungen!KRR46,1)</f>
        <v>0</v>
      </c>
      <c r="KRK39" s="536">
        <f>ROUND(Eigenmischungen!KRS46,1)</f>
        <v>0</v>
      </c>
      <c r="KRL39" s="536">
        <f>ROUND(Eigenmischungen!KRT46,1)</f>
        <v>0</v>
      </c>
      <c r="KRM39" s="536">
        <f>ROUND(Eigenmischungen!KRU46,1)</f>
        <v>0</v>
      </c>
      <c r="KRN39" s="536">
        <f>ROUND(Eigenmischungen!KRV46,1)</f>
        <v>0</v>
      </c>
      <c r="KRO39" s="536">
        <f>ROUND(Eigenmischungen!KRW46,1)</f>
        <v>0</v>
      </c>
      <c r="KRP39" s="536">
        <f>ROUND(Eigenmischungen!KRX46,1)</f>
        <v>0</v>
      </c>
      <c r="KRQ39" s="536">
        <f>ROUND(Eigenmischungen!KRY46,1)</f>
        <v>0</v>
      </c>
      <c r="KRR39" s="536">
        <f>ROUND(Eigenmischungen!KRZ46,1)</f>
        <v>0</v>
      </c>
      <c r="KRS39" s="536">
        <f>ROUND(Eigenmischungen!KSA46,1)</f>
        <v>0</v>
      </c>
      <c r="KRT39" s="536">
        <f>ROUND(Eigenmischungen!KSB46,1)</f>
        <v>0</v>
      </c>
      <c r="KRU39" s="536">
        <f>ROUND(Eigenmischungen!KSC46,1)</f>
        <v>0</v>
      </c>
      <c r="KRV39" s="536">
        <f>ROUND(Eigenmischungen!KSD46,1)</f>
        <v>0</v>
      </c>
      <c r="KRW39" s="536">
        <f>ROUND(Eigenmischungen!KSE46,1)</f>
        <v>0</v>
      </c>
      <c r="KRX39" s="536">
        <f>ROUND(Eigenmischungen!KSF46,1)</f>
        <v>0</v>
      </c>
      <c r="KRY39" s="536">
        <f>ROUND(Eigenmischungen!KSG46,1)</f>
        <v>0</v>
      </c>
      <c r="KRZ39" s="536">
        <f>ROUND(Eigenmischungen!KSH46,1)</f>
        <v>0</v>
      </c>
      <c r="KSA39" s="536">
        <f>ROUND(Eigenmischungen!KSI46,1)</f>
        <v>0</v>
      </c>
      <c r="KSB39" s="536">
        <f>ROUND(Eigenmischungen!KSJ46,1)</f>
        <v>0</v>
      </c>
      <c r="KSC39" s="536">
        <f>ROUND(Eigenmischungen!KSK46,1)</f>
        <v>0</v>
      </c>
      <c r="KSD39" s="536">
        <f>ROUND(Eigenmischungen!KSL46,1)</f>
        <v>0</v>
      </c>
      <c r="KSE39" s="536">
        <f>ROUND(Eigenmischungen!KSM46,1)</f>
        <v>0</v>
      </c>
      <c r="KSF39" s="536">
        <f>ROUND(Eigenmischungen!KSN46,1)</f>
        <v>0</v>
      </c>
      <c r="KSG39" s="536">
        <f>ROUND(Eigenmischungen!KSO46,1)</f>
        <v>0</v>
      </c>
      <c r="KSH39" s="536">
        <f>ROUND(Eigenmischungen!KSP46,1)</f>
        <v>0</v>
      </c>
      <c r="KSI39" s="536">
        <f>ROUND(Eigenmischungen!KSQ46,1)</f>
        <v>0</v>
      </c>
      <c r="KSJ39" s="536">
        <f>ROUND(Eigenmischungen!KSR46,1)</f>
        <v>0</v>
      </c>
      <c r="KSK39" s="536">
        <f>ROUND(Eigenmischungen!KSS46,1)</f>
        <v>0</v>
      </c>
      <c r="KSL39" s="536">
        <f>ROUND(Eigenmischungen!KST46,1)</f>
        <v>0</v>
      </c>
      <c r="KSM39" s="536">
        <f>ROUND(Eigenmischungen!KSU46,1)</f>
        <v>0</v>
      </c>
      <c r="KSN39" s="536">
        <f>ROUND(Eigenmischungen!KSV46,1)</f>
        <v>0</v>
      </c>
      <c r="KSO39" s="536">
        <f>ROUND(Eigenmischungen!KSW46,1)</f>
        <v>0</v>
      </c>
      <c r="KSP39" s="536">
        <f>ROUND(Eigenmischungen!KSX46,1)</f>
        <v>0</v>
      </c>
      <c r="KSQ39" s="536">
        <f>ROUND(Eigenmischungen!KSY46,1)</f>
        <v>0</v>
      </c>
      <c r="KSR39" s="536">
        <f>ROUND(Eigenmischungen!KSZ46,1)</f>
        <v>0</v>
      </c>
      <c r="KSS39" s="536">
        <f>ROUND(Eigenmischungen!KTA46,1)</f>
        <v>0</v>
      </c>
      <c r="KST39" s="536">
        <f>ROUND(Eigenmischungen!KTB46,1)</f>
        <v>0</v>
      </c>
      <c r="KSU39" s="536">
        <f>ROUND(Eigenmischungen!KTC46,1)</f>
        <v>0</v>
      </c>
      <c r="KSV39" s="536">
        <f>ROUND(Eigenmischungen!KTD46,1)</f>
        <v>0</v>
      </c>
      <c r="KSW39" s="536">
        <f>ROUND(Eigenmischungen!KTE46,1)</f>
        <v>0</v>
      </c>
      <c r="KSX39" s="536">
        <f>ROUND(Eigenmischungen!KTF46,1)</f>
        <v>0</v>
      </c>
      <c r="KSY39" s="536">
        <f>ROUND(Eigenmischungen!KTG46,1)</f>
        <v>0</v>
      </c>
      <c r="KSZ39" s="536">
        <f>ROUND(Eigenmischungen!KTH46,1)</f>
        <v>0</v>
      </c>
      <c r="KTA39" s="536">
        <f>ROUND(Eigenmischungen!KTI46,1)</f>
        <v>0</v>
      </c>
      <c r="KTB39" s="536">
        <f>ROUND(Eigenmischungen!KTJ46,1)</f>
        <v>0</v>
      </c>
      <c r="KTC39" s="536">
        <f>ROUND(Eigenmischungen!KTK46,1)</f>
        <v>0</v>
      </c>
      <c r="KTD39" s="536">
        <f>ROUND(Eigenmischungen!KTL46,1)</f>
        <v>0</v>
      </c>
      <c r="KTE39" s="536">
        <f>ROUND(Eigenmischungen!KTM46,1)</f>
        <v>0</v>
      </c>
      <c r="KTF39" s="536">
        <f>ROUND(Eigenmischungen!KTN46,1)</f>
        <v>0</v>
      </c>
      <c r="KTG39" s="536">
        <f>ROUND(Eigenmischungen!KTO46,1)</f>
        <v>0</v>
      </c>
      <c r="KTH39" s="536">
        <f>ROUND(Eigenmischungen!KTP46,1)</f>
        <v>0</v>
      </c>
      <c r="KTI39" s="536">
        <f>ROUND(Eigenmischungen!KTQ46,1)</f>
        <v>0</v>
      </c>
      <c r="KTJ39" s="536">
        <f>ROUND(Eigenmischungen!KTR46,1)</f>
        <v>0</v>
      </c>
      <c r="KTK39" s="536">
        <f>ROUND(Eigenmischungen!KTS46,1)</f>
        <v>0</v>
      </c>
      <c r="KTL39" s="536">
        <f>ROUND(Eigenmischungen!KTT46,1)</f>
        <v>0</v>
      </c>
      <c r="KTM39" s="536">
        <f>ROUND(Eigenmischungen!KTU46,1)</f>
        <v>0</v>
      </c>
      <c r="KTN39" s="536">
        <f>ROUND(Eigenmischungen!KTV46,1)</f>
        <v>0</v>
      </c>
      <c r="KTO39" s="536">
        <f>ROUND(Eigenmischungen!KTW46,1)</f>
        <v>0</v>
      </c>
      <c r="KTP39" s="536">
        <f>ROUND(Eigenmischungen!KTX46,1)</f>
        <v>0</v>
      </c>
      <c r="KTQ39" s="536">
        <f>ROUND(Eigenmischungen!KTY46,1)</f>
        <v>0</v>
      </c>
      <c r="KTR39" s="536">
        <f>ROUND(Eigenmischungen!KTZ46,1)</f>
        <v>0</v>
      </c>
      <c r="KTS39" s="536">
        <f>ROUND(Eigenmischungen!KUA46,1)</f>
        <v>0</v>
      </c>
      <c r="KTT39" s="536">
        <f>ROUND(Eigenmischungen!KUB46,1)</f>
        <v>0</v>
      </c>
      <c r="KTU39" s="536">
        <f>ROUND(Eigenmischungen!KUC46,1)</f>
        <v>0</v>
      </c>
      <c r="KTV39" s="536">
        <f>ROUND(Eigenmischungen!KUD46,1)</f>
        <v>0</v>
      </c>
      <c r="KTW39" s="536">
        <f>ROUND(Eigenmischungen!KUE46,1)</f>
        <v>0</v>
      </c>
      <c r="KTX39" s="536">
        <f>ROUND(Eigenmischungen!KUF46,1)</f>
        <v>0</v>
      </c>
      <c r="KTY39" s="536">
        <f>ROUND(Eigenmischungen!KUG46,1)</f>
        <v>0</v>
      </c>
      <c r="KTZ39" s="536">
        <f>ROUND(Eigenmischungen!KUH46,1)</f>
        <v>0</v>
      </c>
      <c r="KUA39" s="536">
        <f>ROUND(Eigenmischungen!KUI46,1)</f>
        <v>0</v>
      </c>
      <c r="KUB39" s="536">
        <f>ROUND(Eigenmischungen!KUJ46,1)</f>
        <v>0</v>
      </c>
      <c r="KUC39" s="536">
        <f>ROUND(Eigenmischungen!KUK46,1)</f>
        <v>0</v>
      </c>
      <c r="KUD39" s="536">
        <f>ROUND(Eigenmischungen!KUL46,1)</f>
        <v>0</v>
      </c>
      <c r="KUE39" s="536">
        <f>ROUND(Eigenmischungen!KUM46,1)</f>
        <v>0</v>
      </c>
      <c r="KUF39" s="536">
        <f>ROUND(Eigenmischungen!KUN46,1)</f>
        <v>0</v>
      </c>
      <c r="KUG39" s="536">
        <f>ROUND(Eigenmischungen!KUO46,1)</f>
        <v>0</v>
      </c>
      <c r="KUH39" s="536">
        <f>ROUND(Eigenmischungen!KUP46,1)</f>
        <v>0</v>
      </c>
      <c r="KUI39" s="536">
        <f>ROUND(Eigenmischungen!KUQ46,1)</f>
        <v>0</v>
      </c>
      <c r="KUJ39" s="536">
        <f>ROUND(Eigenmischungen!KUR46,1)</f>
        <v>0</v>
      </c>
      <c r="KUK39" s="536">
        <f>ROUND(Eigenmischungen!KUS46,1)</f>
        <v>0</v>
      </c>
      <c r="KUL39" s="536">
        <f>ROUND(Eigenmischungen!KUT46,1)</f>
        <v>0</v>
      </c>
      <c r="KUM39" s="536">
        <f>ROUND(Eigenmischungen!KUU46,1)</f>
        <v>0</v>
      </c>
      <c r="KUN39" s="536">
        <f>ROUND(Eigenmischungen!KUV46,1)</f>
        <v>0</v>
      </c>
      <c r="KUO39" s="536">
        <f>ROUND(Eigenmischungen!KUW46,1)</f>
        <v>0</v>
      </c>
      <c r="KUP39" s="536">
        <f>ROUND(Eigenmischungen!KUX46,1)</f>
        <v>0</v>
      </c>
      <c r="KUQ39" s="536">
        <f>ROUND(Eigenmischungen!KUY46,1)</f>
        <v>0</v>
      </c>
      <c r="KUR39" s="536">
        <f>ROUND(Eigenmischungen!KUZ46,1)</f>
        <v>0</v>
      </c>
      <c r="KUS39" s="536">
        <f>ROUND(Eigenmischungen!KVA46,1)</f>
        <v>0</v>
      </c>
      <c r="KUT39" s="536">
        <f>ROUND(Eigenmischungen!KVB46,1)</f>
        <v>0</v>
      </c>
      <c r="KUU39" s="536">
        <f>ROUND(Eigenmischungen!KVC46,1)</f>
        <v>0</v>
      </c>
      <c r="KUV39" s="536">
        <f>ROUND(Eigenmischungen!KVD46,1)</f>
        <v>0</v>
      </c>
      <c r="KUW39" s="536">
        <f>ROUND(Eigenmischungen!KVE46,1)</f>
        <v>0</v>
      </c>
      <c r="KUX39" s="536">
        <f>ROUND(Eigenmischungen!KVF46,1)</f>
        <v>0</v>
      </c>
      <c r="KUY39" s="536">
        <f>ROUND(Eigenmischungen!KVG46,1)</f>
        <v>0</v>
      </c>
      <c r="KUZ39" s="536">
        <f>ROUND(Eigenmischungen!KVH46,1)</f>
        <v>0</v>
      </c>
      <c r="KVA39" s="536">
        <f>ROUND(Eigenmischungen!KVI46,1)</f>
        <v>0</v>
      </c>
      <c r="KVB39" s="536">
        <f>ROUND(Eigenmischungen!KVJ46,1)</f>
        <v>0</v>
      </c>
      <c r="KVC39" s="536">
        <f>ROUND(Eigenmischungen!KVK46,1)</f>
        <v>0</v>
      </c>
      <c r="KVD39" s="536">
        <f>ROUND(Eigenmischungen!KVL46,1)</f>
        <v>0</v>
      </c>
      <c r="KVE39" s="536">
        <f>ROUND(Eigenmischungen!KVM46,1)</f>
        <v>0</v>
      </c>
      <c r="KVF39" s="536">
        <f>ROUND(Eigenmischungen!KVN46,1)</f>
        <v>0</v>
      </c>
      <c r="KVG39" s="536">
        <f>ROUND(Eigenmischungen!KVO46,1)</f>
        <v>0</v>
      </c>
      <c r="KVH39" s="536">
        <f>ROUND(Eigenmischungen!KVP46,1)</f>
        <v>0</v>
      </c>
      <c r="KVI39" s="536">
        <f>ROUND(Eigenmischungen!KVQ46,1)</f>
        <v>0</v>
      </c>
      <c r="KVJ39" s="536">
        <f>ROUND(Eigenmischungen!KVR46,1)</f>
        <v>0</v>
      </c>
      <c r="KVK39" s="536">
        <f>ROUND(Eigenmischungen!KVS46,1)</f>
        <v>0</v>
      </c>
      <c r="KVL39" s="536">
        <f>ROUND(Eigenmischungen!KVT46,1)</f>
        <v>0</v>
      </c>
      <c r="KVM39" s="536">
        <f>ROUND(Eigenmischungen!KVU46,1)</f>
        <v>0</v>
      </c>
      <c r="KVN39" s="536">
        <f>ROUND(Eigenmischungen!KVV46,1)</f>
        <v>0</v>
      </c>
      <c r="KVO39" s="536">
        <f>ROUND(Eigenmischungen!KVW46,1)</f>
        <v>0</v>
      </c>
      <c r="KVP39" s="536">
        <f>ROUND(Eigenmischungen!KVX46,1)</f>
        <v>0</v>
      </c>
      <c r="KVQ39" s="536">
        <f>ROUND(Eigenmischungen!KVY46,1)</f>
        <v>0</v>
      </c>
      <c r="KVR39" s="536">
        <f>ROUND(Eigenmischungen!KVZ46,1)</f>
        <v>0</v>
      </c>
      <c r="KVS39" s="536">
        <f>ROUND(Eigenmischungen!KWA46,1)</f>
        <v>0</v>
      </c>
      <c r="KVT39" s="536">
        <f>ROUND(Eigenmischungen!KWB46,1)</f>
        <v>0</v>
      </c>
      <c r="KVU39" s="536">
        <f>ROUND(Eigenmischungen!KWC46,1)</f>
        <v>0</v>
      </c>
      <c r="KVV39" s="536">
        <f>ROUND(Eigenmischungen!KWD46,1)</f>
        <v>0</v>
      </c>
      <c r="KVW39" s="536">
        <f>ROUND(Eigenmischungen!KWE46,1)</f>
        <v>0</v>
      </c>
      <c r="KVX39" s="536">
        <f>ROUND(Eigenmischungen!KWF46,1)</f>
        <v>0</v>
      </c>
      <c r="KVY39" s="536">
        <f>ROUND(Eigenmischungen!KWG46,1)</f>
        <v>0</v>
      </c>
      <c r="KVZ39" s="536">
        <f>ROUND(Eigenmischungen!KWH46,1)</f>
        <v>0</v>
      </c>
      <c r="KWA39" s="536">
        <f>ROUND(Eigenmischungen!KWI46,1)</f>
        <v>0</v>
      </c>
      <c r="KWB39" s="536">
        <f>ROUND(Eigenmischungen!KWJ46,1)</f>
        <v>0</v>
      </c>
      <c r="KWC39" s="536">
        <f>ROUND(Eigenmischungen!KWK46,1)</f>
        <v>0</v>
      </c>
      <c r="KWD39" s="536">
        <f>ROUND(Eigenmischungen!KWL46,1)</f>
        <v>0</v>
      </c>
      <c r="KWE39" s="536">
        <f>ROUND(Eigenmischungen!KWM46,1)</f>
        <v>0</v>
      </c>
      <c r="KWF39" s="536">
        <f>ROUND(Eigenmischungen!KWN46,1)</f>
        <v>0</v>
      </c>
      <c r="KWG39" s="536">
        <f>ROUND(Eigenmischungen!KWO46,1)</f>
        <v>0</v>
      </c>
      <c r="KWH39" s="536">
        <f>ROUND(Eigenmischungen!KWP46,1)</f>
        <v>0</v>
      </c>
      <c r="KWI39" s="536">
        <f>ROUND(Eigenmischungen!KWQ46,1)</f>
        <v>0</v>
      </c>
      <c r="KWJ39" s="536">
        <f>ROUND(Eigenmischungen!KWR46,1)</f>
        <v>0</v>
      </c>
      <c r="KWK39" s="536">
        <f>ROUND(Eigenmischungen!KWS46,1)</f>
        <v>0</v>
      </c>
      <c r="KWL39" s="536">
        <f>ROUND(Eigenmischungen!KWT46,1)</f>
        <v>0</v>
      </c>
      <c r="KWM39" s="536">
        <f>ROUND(Eigenmischungen!KWU46,1)</f>
        <v>0</v>
      </c>
      <c r="KWN39" s="536">
        <f>ROUND(Eigenmischungen!KWV46,1)</f>
        <v>0</v>
      </c>
      <c r="KWO39" s="536">
        <f>ROUND(Eigenmischungen!KWW46,1)</f>
        <v>0</v>
      </c>
      <c r="KWP39" s="536">
        <f>ROUND(Eigenmischungen!KWX46,1)</f>
        <v>0</v>
      </c>
      <c r="KWQ39" s="536">
        <f>ROUND(Eigenmischungen!KWY46,1)</f>
        <v>0</v>
      </c>
      <c r="KWR39" s="536">
        <f>ROUND(Eigenmischungen!KWZ46,1)</f>
        <v>0</v>
      </c>
      <c r="KWS39" s="536">
        <f>ROUND(Eigenmischungen!KXA46,1)</f>
        <v>0</v>
      </c>
      <c r="KWT39" s="536">
        <f>ROUND(Eigenmischungen!KXB46,1)</f>
        <v>0</v>
      </c>
      <c r="KWU39" s="536">
        <f>ROUND(Eigenmischungen!KXC46,1)</f>
        <v>0</v>
      </c>
      <c r="KWV39" s="536">
        <f>ROUND(Eigenmischungen!KXD46,1)</f>
        <v>0</v>
      </c>
      <c r="KWW39" s="536">
        <f>ROUND(Eigenmischungen!KXE46,1)</f>
        <v>0</v>
      </c>
      <c r="KWX39" s="536">
        <f>ROUND(Eigenmischungen!KXF46,1)</f>
        <v>0</v>
      </c>
      <c r="KWY39" s="536">
        <f>ROUND(Eigenmischungen!KXG46,1)</f>
        <v>0</v>
      </c>
      <c r="KWZ39" s="536">
        <f>ROUND(Eigenmischungen!KXH46,1)</f>
        <v>0</v>
      </c>
      <c r="KXA39" s="536">
        <f>ROUND(Eigenmischungen!KXI46,1)</f>
        <v>0</v>
      </c>
      <c r="KXB39" s="536">
        <f>ROUND(Eigenmischungen!KXJ46,1)</f>
        <v>0</v>
      </c>
      <c r="KXC39" s="536">
        <f>ROUND(Eigenmischungen!KXK46,1)</f>
        <v>0</v>
      </c>
      <c r="KXD39" s="536">
        <f>ROUND(Eigenmischungen!KXL46,1)</f>
        <v>0</v>
      </c>
      <c r="KXE39" s="536">
        <f>ROUND(Eigenmischungen!KXM46,1)</f>
        <v>0</v>
      </c>
      <c r="KXF39" s="536">
        <f>ROUND(Eigenmischungen!KXN46,1)</f>
        <v>0</v>
      </c>
      <c r="KXG39" s="536">
        <f>ROUND(Eigenmischungen!KXO46,1)</f>
        <v>0</v>
      </c>
      <c r="KXH39" s="536">
        <f>ROUND(Eigenmischungen!KXP46,1)</f>
        <v>0</v>
      </c>
      <c r="KXI39" s="536">
        <f>ROUND(Eigenmischungen!KXQ46,1)</f>
        <v>0</v>
      </c>
      <c r="KXJ39" s="536">
        <f>ROUND(Eigenmischungen!KXR46,1)</f>
        <v>0</v>
      </c>
      <c r="KXK39" s="536">
        <f>ROUND(Eigenmischungen!KXS46,1)</f>
        <v>0</v>
      </c>
      <c r="KXL39" s="536">
        <f>ROUND(Eigenmischungen!KXT46,1)</f>
        <v>0</v>
      </c>
      <c r="KXM39" s="536">
        <f>ROUND(Eigenmischungen!KXU46,1)</f>
        <v>0</v>
      </c>
      <c r="KXN39" s="536">
        <f>ROUND(Eigenmischungen!KXV46,1)</f>
        <v>0</v>
      </c>
      <c r="KXO39" s="536">
        <f>ROUND(Eigenmischungen!KXW46,1)</f>
        <v>0</v>
      </c>
      <c r="KXP39" s="536">
        <f>ROUND(Eigenmischungen!KXX46,1)</f>
        <v>0</v>
      </c>
      <c r="KXQ39" s="536">
        <f>ROUND(Eigenmischungen!KXY46,1)</f>
        <v>0</v>
      </c>
      <c r="KXR39" s="536">
        <f>ROUND(Eigenmischungen!KXZ46,1)</f>
        <v>0</v>
      </c>
      <c r="KXS39" s="536">
        <f>ROUND(Eigenmischungen!KYA46,1)</f>
        <v>0</v>
      </c>
      <c r="KXT39" s="536">
        <f>ROUND(Eigenmischungen!KYB46,1)</f>
        <v>0</v>
      </c>
      <c r="KXU39" s="536">
        <f>ROUND(Eigenmischungen!KYC46,1)</f>
        <v>0</v>
      </c>
      <c r="KXV39" s="536">
        <f>ROUND(Eigenmischungen!KYD46,1)</f>
        <v>0</v>
      </c>
      <c r="KXW39" s="536">
        <f>ROUND(Eigenmischungen!KYE46,1)</f>
        <v>0</v>
      </c>
      <c r="KXX39" s="536">
        <f>ROUND(Eigenmischungen!KYF46,1)</f>
        <v>0</v>
      </c>
      <c r="KXY39" s="536">
        <f>ROUND(Eigenmischungen!KYG46,1)</f>
        <v>0</v>
      </c>
      <c r="KXZ39" s="536">
        <f>ROUND(Eigenmischungen!KYH46,1)</f>
        <v>0</v>
      </c>
      <c r="KYA39" s="536">
        <f>ROUND(Eigenmischungen!KYI46,1)</f>
        <v>0</v>
      </c>
      <c r="KYB39" s="536">
        <f>ROUND(Eigenmischungen!KYJ46,1)</f>
        <v>0</v>
      </c>
      <c r="KYC39" s="536">
        <f>ROUND(Eigenmischungen!KYK46,1)</f>
        <v>0</v>
      </c>
      <c r="KYD39" s="536">
        <f>ROUND(Eigenmischungen!KYL46,1)</f>
        <v>0</v>
      </c>
      <c r="KYE39" s="536">
        <f>ROUND(Eigenmischungen!KYM46,1)</f>
        <v>0</v>
      </c>
      <c r="KYF39" s="536">
        <f>ROUND(Eigenmischungen!KYN46,1)</f>
        <v>0</v>
      </c>
      <c r="KYG39" s="536">
        <f>ROUND(Eigenmischungen!KYO46,1)</f>
        <v>0</v>
      </c>
      <c r="KYH39" s="536">
        <f>ROUND(Eigenmischungen!KYP46,1)</f>
        <v>0</v>
      </c>
      <c r="KYI39" s="536">
        <f>ROUND(Eigenmischungen!KYQ46,1)</f>
        <v>0</v>
      </c>
      <c r="KYJ39" s="536">
        <f>ROUND(Eigenmischungen!KYR46,1)</f>
        <v>0</v>
      </c>
      <c r="KYK39" s="536">
        <f>ROUND(Eigenmischungen!KYS46,1)</f>
        <v>0</v>
      </c>
      <c r="KYL39" s="536">
        <f>ROUND(Eigenmischungen!KYT46,1)</f>
        <v>0</v>
      </c>
      <c r="KYM39" s="536">
        <f>ROUND(Eigenmischungen!KYU46,1)</f>
        <v>0</v>
      </c>
      <c r="KYN39" s="536">
        <f>ROUND(Eigenmischungen!KYV46,1)</f>
        <v>0</v>
      </c>
      <c r="KYO39" s="536">
        <f>ROUND(Eigenmischungen!KYW46,1)</f>
        <v>0</v>
      </c>
      <c r="KYP39" s="536">
        <f>ROUND(Eigenmischungen!KYX46,1)</f>
        <v>0</v>
      </c>
      <c r="KYQ39" s="536">
        <f>ROUND(Eigenmischungen!KYY46,1)</f>
        <v>0</v>
      </c>
      <c r="KYR39" s="536">
        <f>ROUND(Eigenmischungen!KYZ46,1)</f>
        <v>0</v>
      </c>
      <c r="KYS39" s="536">
        <f>ROUND(Eigenmischungen!KZA46,1)</f>
        <v>0</v>
      </c>
      <c r="KYT39" s="536">
        <f>ROUND(Eigenmischungen!KZB46,1)</f>
        <v>0</v>
      </c>
      <c r="KYU39" s="536">
        <f>ROUND(Eigenmischungen!KZC46,1)</f>
        <v>0</v>
      </c>
      <c r="KYV39" s="536">
        <f>ROUND(Eigenmischungen!KZD46,1)</f>
        <v>0</v>
      </c>
      <c r="KYW39" s="536">
        <f>ROUND(Eigenmischungen!KZE46,1)</f>
        <v>0</v>
      </c>
      <c r="KYX39" s="536">
        <f>ROUND(Eigenmischungen!KZF46,1)</f>
        <v>0</v>
      </c>
      <c r="KYY39" s="536">
        <f>ROUND(Eigenmischungen!KZG46,1)</f>
        <v>0</v>
      </c>
      <c r="KYZ39" s="536">
        <f>ROUND(Eigenmischungen!KZH46,1)</f>
        <v>0</v>
      </c>
      <c r="KZA39" s="536">
        <f>ROUND(Eigenmischungen!KZI46,1)</f>
        <v>0</v>
      </c>
      <c r="KZB39" s="536">
        <f>ROUND(Eigenmischungen!KZJ46,1)</f>
        <v>0</v>
      </c>
      <c r="KZC39" s="536">
        <f>ROUND(Eigenmischungen!KZK46,1)</f>
        <v>0</v>
      </c>
      <c r="KZD39" s="536">
        <f>ROUND(Eigenmischungen!KZL46,1)</f>
        <v>0</v>
      </c>
      <c r="KZE39" s="536">
        <f>ROUND(Eigenmischungen!KZM46,1)</f>
        <v>0</v>
      </c>
      <c r="KZF39" s="536">
        <f>ROUND(Eigenmischungen!KZN46,1)</f>
        <v>0</v>
      </c>
      <c r="KZG39" s="536">
        <f>ROUND(Eigenmischungen!KZO46,1)</f>
        <v>0</v>
      </c>
      <c r="KZH39" s="536">
        <f>ROUND(Eigenmischungen!KZP46,1)</f>
        <v>0</v>
      </c>
      <c r="KZI39" s="536">
        <f>ROUND(Eigenmischungen!KZQ46,1)</f>
        <v>0</v>
      </c>
      <c r="KZJ39" s="536">
        <f>ROUND(Eigenmischungen!KZR46,1)</f>
        <v>0</v>
      </c>
      <c r="KZK39" s="536">
        <f>ROUND(Eigenmischungen!KZS46,1)</f>
        <v>0</v>
      </c>
      <c r="KZL39" s="536">
        <f>ROUND(Eigenmischungen!KZT46,1)</f>
        <v>0</v>
      </c>
      <c r="KZM39" s="536">
        <f>ROUND(Eigenmischungen!KZU46,1)</f>
        <v>0</v>
      </c>
      <c r="KZN39" s="536">
        <f>ROUND(Eigenmischungen!KZV46,1)</f>
        <v>0</v>
      </c>
      <c r="KZO39" s="536">
        <f>ROUND(Eigenmischungen!KZW46,1)</f>
        <v>0</v>
      </c>
      <c r="KZP39" s="536">
        <f>ROUND(Eigenmischungen!KZX46,1)</f>
        <v>0</v>
      </c>
      <c r="KZQ39" s="536">
        <f>ROUND(Eigenmischungen!KZY46,1)</f>
        <v>0</v>
      </c>
      <c r="KZR39" s="536">
        <f>ROUND(Eigenmischungen!KZZ46,1)</f>
        <v>0</v>
      </c>
      <c r="KZS39" s="536">
        <f>ROUND(Eigenmischungen!LAA46,1)</f>
        <v>0</v>
      </c>
      <c r="KZT39" s="536">
        <f>ROUND(Eigenmischungen!LAB46,1)</f>
        <v>0</v>
      </c>
      <c r="KZU39" s="536">
        <f>ROUND(Eigenmischungen!LAC46,1)</f>
        <v>0</v>
      </c>
      <c r="KZV39" s="536">
        <f>ROUND(Eigenmischungen!LAD46,1)</f>
        <v>0</v>
      </c>
      <c r="KZW39" s="536">
        <f>ROUND(Eigenmischungen!LAE46,1)</f>
        <v>0</v>
      </c>
      <c r="KZX39" s="536">
        <f>ROUND(Eigenmischungen!LAF46,1)</f>
        <v>0</v>
      </c>
      <c r="KZY39" s="536">
        <f>ROUND(Eigenmischungen!LAG46,1)</f>
        <v>0</v>
      </c>
      <c r="KZZ39" s="536">
        <f>ROUND(Eigenmischungen!LAH46,1)</f>
        <v>0</v>
      </c>
      <c r="LAA39" s="536">
        <f>ROUND(Eigenmischungen!LAI46,1)</f>
        <v>0</v>
      </c>
      <c r="LAB39" s="536">
        <f>ROUND(Eigenmischungen!LAJ46,1)</f>
        <v>0</v>
      </c>
      <c r="LAC39" s="536">
        <f>ROUND(Eigenmischungen!LAK46,1)</f>
        <v>0</v>
      </c>
      <c r="LAD39" s="536">
        <f>ROUND(Eigenmischungen!LAL46,1)</f>
        <v>0</v>
      </c>
      <c r="LAE39" s="536">
        <f>ROUND(Eigenmischungen!LAM46,1)</f>
        <v>0</v>
      </c>
      <c r="LAF39" s="536">
        <f>ROUND(Eigenmischungen!LAN46,1)</f>
        <v>0</v>
      </c>
      <c r="LAG39" s="536">
        <f>ROUND(Eigenmischungen!LAO46,1)</f>
        <v>0</v>
      </c>
      <c r="LAH39" s="536">
        <f>ROUND(Eigenmischungen!LAP46,1)</f>
        <v>0</v>
      </c>
      <c r="LAI39" s="536">
        <f>ROUND(Eigenmischungen!LAQ46,1)</f>
        <v>0</v>
      </c>
      <c r="LAJ39" s="536">
        <f>ROUND(Eigenmischungen!LAR46,1)</f>
        <v>0</v>
      </c>
      <c r="LAK39" s="536">
        <f>ROUND(Eigenmischungen!LAS46,1)</f>
        <v>0</v>
      </c>
      <c r="LAL39" s="536">
        <f>ROUND(Eigenmischungen!LAT46,1)</f>
        <v>0</v>
      </c>
      <c r="LAM39" s="536">
        <f>ROUND(Eigenmischungen!LAU46,1)</f>
        <v>0</v>
      </c>
      <c r="LAN39" s="536">
        <f>ROUND(Eigenmischungen!LAV46,1)</f>
        <v>0</v>
      </c>
      <c r="LAO39" s="536">
        <f>ROUND(Eigenmischungen!LAW46,1)</f>
        <v>0</v>
      </c>
      <c r="LAP39" s="536">
        <f>ROUND(Eigenmischungen!LAX46,1)</f>
        <v>0</v>
      </c>
      <c r="LAQ39" s="536">
        <f>ROUND(Eigenmischungen!LAY46,1)</f>
        <v>0</v>
      </c>
      <c r="LAR39" s="536">
        <f>ROUND(Eigenmischungen!LAZ46,1)</f>
        <v>0</v>
      </c>
      <c r="LAS39" s="536">
        <f>ROUND(Eigenmischungen!LBA46,1)</f>
        <v>0</v>
      </c>
      <c r="LAT39" s="536">
        <f>ROUND(Eigenmischungen!LBB46,1)</f>
        <v>0</v>
      </c>
      <c r="LAU39" s="536">
        <f>ROUND(Eigenmischungen!LBC46,1)</f>
        <v>0</v>
      </c>
      <c r="LAV39" s="536">
        <f>ROUND(Eigenmischungen!LBD46,1)</f>
        <v>0</v>
      </c>
      <c r="LAW39" s="536">
        <f>ROUND(Eigenmischungen!LBE46,1)</f>
        <v>0</v>
      </c>
      <c r="LAX39" s="536">
        <f>ROUND(Eigenmischungen!LBF46,1)</f>
        <v>0</v>
      </c>
      <c r="LAY39" s="536">
        <f>ROUND(Eigenmischungen!LBG46,1)</f>
        <v>0</v>
      </c>
      <c r="LAZ39" s="536">
        <f>ROUND(Eigenmischungen!LBH46,1)</f>
        <v>0</v>
      </c>
      <c r="LBA39" s="536">
        <f>ROUND(Eigenmischungen!LBI46,1)</f>
        <v>0</v>
      </c>
      <c r="LBB39" s="536">
        <f>ROUND(Eigenmischungen!LBJ46,1)</f>
        <v>0</v>
      </c>
      <c r="LBC39" s="536">
        <f>ROUND(Eigenmischungen!LBK46,1)</f>
        <v>0</v>
      </c>
      <c r="LBD39" s="536">
        <f>ROUND(Eigenmischungen!LBL46,1)</f>
        <v>0</v>
      </c>
      <c r="LBE39" s="536">
        <f>ROUND(Eigenmischungen!LBM46,1)</f>
        <v>0</v>
      </c>
      <c r="LBF39" s="536">
        <f>ROUND(Eigenmischungen!LBN46,1)</f>
        <v>0</v>
      </c>
      <c r="LBG39" s="536">
        <f>ROUND(Eigenmischungen!LBO46,1)</f>
        <v>0</v>
      </c>
      <c r="LBH39" s="536">
        <f>ROUND(Eigenmischungen!LBP46,1)</f>
        <v>0</v>
      </c>
      <c r="LBI39" s="536">
        <f>ROUND(Eigenmischungen!LBQ46,1)</f>
        <v>0</v>
      </c>
      <c r="LBJ39" s="536">
        <f>ROUND(Eigenmischungen!LBR46,1)</f>
        <v>0</v>
      </c>
      <c r="LBK39" s="536">
        <f>ROUND(Eigenmischungen!LBS46,1)</f>
        <v>0</v>
      </c>
      <c r="LBL39" s="536">
        <f>ROUND(Eigenmischungen!LBT46,1)</f>
        <v>0</v>
      </c>
      <c r="LBM39" s="536">
        <f>ROUND(Eigenmischungen!LBU46,1)</f>
        <v>0</v>
      </c>
      <c r="LBN39" s="536">
        <f>ROUND(Eigenmischungen!LBV46,1)</f>
        <v>0</v>
      </c>
      <c r="LBO39" s="536">
        <f>ROUND(Eigenmischungen!LBW46,1)</f>
        <v>0</v>
      </c>
      <c r="LBP39" s="536">
        <f>ROUND(Eigenmischungen!LBX46,1)</f>
        <v>0</v>
      </c>
      <c r="LBQ39" s="536">
        <f>ROUND(Eigenmischungen!LBY46,1)</f>
        <v>0</v>
      </c>
      <c r="LBR39" s="536">
        <f>ROUND(Eigenmischungen!LBZ46,1)</f>
        <v>0</v>
      </c>
      <c r="LBS39" s="536">
        <f>ROUND(Eigenmischungen!LCA46,1)</f>
        <v>0</v>
      </c>
      <c r="LBT39" s="536">
        <f>ROUND(Eigenmischungen!LCB46,1)</f>
        <v>0</v>
      </c>
      <c r="LBU39" s="536">
        <f>ROUND(Eigenmischungen!LCC46,1)</f>
        <v>0</v>
      </c>
      <c r="LBV39" s="536">
        <f>ROUND(Eigenmischungen!LCD46,1)</f>
        <v>0</v>
      </c>
      <c r="LBW39" s="536">
        <f>ROUND(Eigenmischungen!LCE46,1)</f>
        <v>0</v>
      </c>
      <c r="LBX39" s="536">
        <f>ROUND(Eigenmischungen!LCF46,1)</f>
        <v>0</v>
      </c>
      <c r="LBY39" s="536">
        <f>ROUND(Eigenmischungen!LCG46,1)</f>
        <v>0</v>
      </c>
      <c r="LBZ39" s="536">
        <f>ROUND(Eigenmischungen!LCH46,1)</f>
        <v>0</v>
      </c>
      <c r="LCA39" s="536">
        <f>ROUND(Eigenmischungen!LCI46,1)</f>
        <v>0</v>
      </c>
      <c r="LCB39" s="536">
        <f>ROUND(Eigenmischungen!LCJ46,1)</f>
        <v>0</v>
      </c>
      <c r="LCC39" s="536">
        <f>ROUND(Eigenmischungen!LCK46,1)</f>
        <v>0</v>
      </c>
      <c r="LCD39" s="536">
        <f>ROUND(Eigenmischungen!LCL46,1)</f>
        <v>0</v>
      </c>
      <c r="LCE39" s="536">
        <f>ROUND(Eigenmischungen!LCM46,1)</f>
        <v>0</v>
      </c>
      <c r="LCF39" s="536">
        <f>ROUND(Eigenmischungen!LCN46,1)</f>
        <v>0</v>
      </c>
      <c r="LCG39" s="536">
        <f>ROUND(Eigenmischungen!LCO46,1)</f>
        <v>0</v>
      </c>
      <c r="LCH39" s="536">
        <f>ROUND(Eigenmischungen!LCP46,1)</f>
        <v>0</v>
      </c>
      <c r="LCI39" s="536">
        <f>ROUND(Eigenmischungen!LCQ46,1)</f>
        <v>0</v>
      </c>
      <c r="LCJ39" s="536">
        <f>ROUND(Eigenmischungen!LCR46,1)</f>
        <v>0</v>
      </c>
      <c r="LCK39" s="536">
        <f>ROUND(Eigenmischungen!LCS46,1)</f>
        <v>0</v>
      </c>
      <c r="LCL39" s="536">
        <f>ROUND(Eigenmischungen!LCT46,1)</f>
        <v>0</v>
      </c>
      <c r="LCM39" s="536">
        <f>ROUND(Eigenmischungen!LCU46,1)</f>
        <v>0</v>
      </c>
      <c r="LCN39" s="536">
        <f>ROUND(Eigenmischungen!LCV46,1)</f>
        <v>0</v>
      </c>
      <c r="LCO39" s="536">
        <f>ROUND(Eigenmischungen!LCW46,1)</f>
        <v>0</v>
      </c>
      <c r="LCP39" s="536">
        <f>ROUND(Eigenmischungen!LCX46,1)</f>
        <v>0</v>
      </c>
      <c r="LCQ39" s="536">
        <f>ROUND(Eigenmischungen!LCY46,1)</f>
        <v>0</v>
      </c>
      <c r="LCR39" s="536">
        <f>ROUND(Eigenmischungen!LCZ46,1)</f>
        <v>0</v>
      </c>
      <c r="LCS39" s="536">
        <f>ROUND(Eigenmischungen!LDA46,1)</f>
        <v>0</v>
      </c>
      <c r="LCT39" s="536">
        <f>ROUND(Eigenmischungen!LDB46,1)</f>
        <v>0</v>
      </c>
      <c r="LCU39" s="536">
        <f>ROUND(Eigenmischungen!LDC46,1)</f>
        <v>0</v>
      </c>
      <c r="LCV39" s="536">
        <f>ROUND(Eigenmischungen!LDD46,1)</f>
        <v>0</v>
      </c>
      <c r="LCW39" s="536">
        <f>ROUND(Eigenmischungen!LDE46,1)</f>
        <v>0</v>
      </c>
      <c r="LCX39" s="536">
        <f>ROUND(Eigenmischungen!LDF46,1)</f>
        <v>0</v>
      </c>
      <c r="LCY39" s="536">
        <f>ROUND(Eigenmischungen!LDG46,1)</f>
        <v>0</v>
      </c>
      <c r="LCZ39" s="536">
        <f>ROUND(Eigenmischungen!LDH46,1)</f>
        <v>0</v>
      </c>
      <c r="LDA39" s="536">
        <f>ROUND(Eigenmischungen!LDI46,1)</f>
        <v>0</v>
      </c>
      <c r="LDB39" s="536">
        <f>ROUND(Eigenmischungen!LDJ46,1)</f>
        <v>0</v>
      </c>
      <c r="LDC39" s="536">
        <f>ROUND(Eigenmischungen!LDK46,1)</f>
        <v>0</v>
      </c>
      <c r="LDD39" s="536">
        <f>ROUND(Eigenmischungen!LDL46,1)</f>
        <v>0</v>
      </c>
      <c r="LDE39" s="536">
        <f>ROUND(Eigenmischungen!LDM46,1)</f>
        <v>0</v>
      </c>
      <c r="LDF39" s="536">
        <f>ROUND(Eigenmischungen!LDN46,1)</f>
        <v>0</v>
      </c>
      <c r="LDG39" s="536">
        <f>ROUND(Eigenmischungen!LDO46,1)</f>
        <v>0</v>
      </c>
      <c r="LDH39" s="536">
        <f>ROUND(Eigenmischungen!LDP46,1)</f>
        <v>0</v>
      </c>
      <c r="LDI39" s="536">
        <f>ROUND(Eigenmischungen!LDQ46,1)</f>
        <v>0</v>
      </c>
      <c r="LDJ39" s="536">
        <f>ROUND(Eigenmischungen!LDR46,1)</f>
        <v>0</v>
      </c>
      <c r="LDK39" s="536">
        <f>ROUND(Eigenmischungen!LDS46,1)</f>
        <v>0</v>
      </c>
      <c r="LDL39" s="536">
        <f>ROUND(Eigenmischungen!LDT46,1)</f>
        <v>0</v>
      </c>
      <c r="LDM39" s="536">
        <f>ROUND(Eigenmischungen!LDU46,1)</f>
        <v>0</v>
      </c>
      <c r="LDN39" s="536">
        <f>ROUND(Eigenmischungen!LDV46,1)</f>
        <v>0</v>
      </c>
      <c r="LDO39" s="536">
        <f>ROUND(Eigenmischungen!LDW46,1)</f>
        <v>0</v>
      </c>
      <c r="LDP39" s="536">
        <f>ROUND(Eigenmischungen!LDX46,1)</f>
        <v>0</v>
      </c>
      <c r="LDQ39" s="536">
        <f>ROUND(Eigenmischungen!LDY46,1)</f>
        <v>0</v>
      </c>
      <c r="LDR39" s="536">
        <f>ROUND(Eigenmischungen!LDZ46,1)</f>
        <v>0</v>
      </c>
      <c r="LDS39" s="536">
        <f>ROUND(Eigenmischungen!LEA46,1)</f>
        <v>0</v>
      </c>
      <c r="LDT39" s="536">
        <f>ROUND(Eigenmischungen!LEB46,1)</f>
        <v>0</v>
      </c>
      <c r="LDU39" s="536">
        <f>ROUND(Eigenmischungen!LEC46,1)</f>
        <v>0</v>
      </c>
      <c r="LDV39" s="536">
        <f>ROUND(Eigenmischungen!LED46,1)</f>
        <v>0</v>
      </c>
      <c r="LDW39" s="536">
        <f>ROUND(Eigenmischungen!LEE46,1)</f>
        <v>0</v>
      </c>
      <c r="LDX39" s="536">
        <f>ROUND(Eigenmischungen!LEF46,1)</f>
        <v>0</v>
      </c>
      <c r="LDY39" s="536">
        <f>ROUND(Eigenmischungen!LEG46,1)</f>
        <v>0</v>
      </c>
      <c r="LDZ39" s="536">
        <f>ROUND(Eigenmischungen!LEH46,1)</f>
        <v>0</v>
      </c>
      <c r="LEA39" s="536">
        <f>ROUND(Eigenmischungen!LEI46,1)</f>
        <v>0</v>
      </c>
      <c r="LEB39" s="536">
        <f>ROUND(Eigenmischungen!LEJ46,1)</f>
        <v>0</v>
      </c>
      <c r="LEC39" s="536">
        <f>ROUND(Eigenmischungen!LEK46,1)</f>
        <v>0</v>
      </c>
      <c r="LED39" s="536">
        <f>ROUND(Eigenmischungen!LEL46,1)</f>
        <v>0</v>
      </c>
      <c r="LEE39" s="536">
        <f>ROUND(Eigenmischungen!LEM46,1)</f>
        <v>0</v>
      </c>
      <c r="LEF39" s="536">
        <f>ROUND(Eigenmischungen!LEN46,1)</f>
        <v>0</v>
      </c>
      <c r="LEG39" s="536">
        <f>ROUND(Eigenmischungen!LEO46,1)</f>
        <v>0</v>
      </c>
      <c r="LEH39" s="536">
        <f>ROUND(Eigenmischungen!LEP46,1)</f>
        <v>0</v>
      </c>
      <c r="LEI39" s="536">
        <f>ROUND(Eigenmischungen!LEQ46,1)</f>
        <v>0</v>
      </c>
      <c r="LEJ39" s="536">
        <f>ROUND(Eigenmischungen!LER46,1)</f>
        <v>0</v>
      </c>
      <c r="LEK39" s="536">
        <f>ROUND(Eigenmischungen!LES46,1)</f>
        <v>0</v>
      </c>
      <c r="LEL39" s="536">
        <f>ROUND(Eigenmischungen!LET46,1)</f>
        <v>0</v>
      </c>
      <c r="LEM39" s="536">
        <f>ROUND(Eigenmischungen!LEU46,1)</f>
        <v>0</v>
      </c>
      <c r="LEN39" s="536">
        <f>ROUND(Eigenmischungen!LEV46,1)</f>
        <v>0</v>
      </c>
      <c r="LEO39" s="536">
        <f>ROUND(Eigenmischungen!LEW46,1)</f>
        <v>0</v>
      </c>
      <c r="LEP39" s="536">
        <f>ROUND(Eigenmischungen!LEX46,1)</f>
        <v>0</v>
      </c>
      <c r="LEQ39" s="536">
        <f>ROUND(Eigenmischungen!LEY46,1)</f>
        <v>0</v>
      </c>
      <c r="LER39" s="536">
        <f>ROUND(Eigenmischungen!LEZ46,1)</f>
        <v>0</v>
      </c>
      <c r="LES39" s="536">
        <f>ROUND(Eigenmischungen!LFA46,1)</f>
        <v>0</v>
      </c>
      <c r="LET39" s="536">
        <f>ROUND(Eigenmischungen!LFB46,1)</f>
        <v>0</v>
      </c>
      <c r="LEU39" s="536">
        <f>ROUND(Eigenmischungen!LFC46,1)</f>
        <v>0</v>
      </c>
      <c r="LEV39" s="536">
        <f>ROUND(Eigenmischungen!LFD46,1)</f>
        <v>0</v>
      </c>
      <c r="LEW39" s="536">
        <f>ROUND(Eigenmischungen!LFE46,1)</f>
        <v>0</v>
      </c>
      <c r="LEX39" s="536">
        <f>ROUND(Eigenmischungen!LFF46,1)</f>
        <v>0</v>
      </c>
      <c r="LEY39" s="536">
        <f>ROUND(Eigenmischungen!LFG46,1)</f>
        <v>0</v>
      </c>
      <c r="LEZ39" s="536">
        <f>ROUND(Eigenmischungen!LFH46,1)</f>
        <v>0</v>
      </c>
      <c r="LFA39" s="536">
        <f>ROUND(Eigenmischungen!LFI46,1)</f>
        <v>0</v>
      </c>
      <c r="LFB39" s="536">
        <f>ROUND(Eigenmischungen!LFJ46,1)</f>
        <v>0</v>
      </c>
      <c r="LFC39" s="536">
        <f>ROUND(Eigenmischungen!LFK46,1)</f>
        <v>0</v>
      </c>
      <c r="LFD39" s="536">
        <f>ROUND(Eigenmischungen!LFL46,1)</f>
        <v>0</v>
      </c>
      <c r="LFE39" s="536">
        <f>ROUND(Eigenmischungen!LFM46,1)</f>
        <v>0</v>
      </c>
      <c r="LFF39" s="536">
        <f>ROUND(Eigenmischungen!LFN46,1)</f>
        <v>0</v>
      </c>
      <c r="LFG39" s="536">
        <f>ROUND(Eigenmischungen!LFO46,1)</f>
        <v>0</v>
      </c>
      <c r="LFH39" s="536">
        <f>ROUND(Eigenmischungen!LFP46,1)</f>
        <v>0</v>
      </c>
      <c r="LFI39" s="536">
        <f>ROUND(Eigenmischungen!LFQ46,1)</f>
        <v>0</v>
      </c>
      <c r="LFJ39" s="536">
        <f>ROUND(Eigenmischungen!LFR46,1)</f>
        <v>0</v>
      </c>
      <c r="LFK39" s="536">
        <f>ROUND(Eigenmischungen!LFS46,1)</f>
        <v>0</v>
      </c>
      <c r="LFL39" s="536">
        <f>ROUND(Eigenmischungen!LFT46,1)</f>
        <v>0</v>
      </c>
      <c r="LFM39" s="536">
        <f>ROUND(Eigenmischungen!LFU46,1)</f>
        <v>0</v>
      </c>
      <c r="LFN39" s="536">
        <f>ROUND(Eigenmischungen!LFV46,1)</f>
        <v>0</v>
      </c>
      <c r="LFO39" s="536">
        <f>ROUND(Eigenmischungen!LFW46,1)</f>
        <v>0</v>
      </c>
      <c r="LFP39" s="536">
        <f>ROUND(Eigenmischungen!LFX46,1)</f>
        <v>0</v>
      </c>
      <c r="LFQ39" s="536">
        <f>ROUND(Eigenmischungen!LFY46,1)</f>
        <v>0</v>
      </c>
      <c r="LFR39" s="536">
        <f>ROUND(Eigenmischungen!LFZ46,1)</f>
        <v>0</v>
      </c>
      <c r="LFS39" s="536">
        <f>ROUND(Eigenmischungen!LGA46,1)</f>
        <v>0</v>
      </c>
      <c r="LFT39" s="536">
        <f>ROUND(Eigenmischungen!LGB46,1)</f>
        <v>0</v>
      </c>
      <c r="LFU39" s="536">
        <f>ROUND(Eigenmischungen!LGC46,1)</f>
        <v>0</v>
      </c>
      <c r="LFV39" s="536">
        <f>ROUND(Eigenmischungen!LGD46,1)</f>
        <v>0</v>
      </c>
      <c r="LFW39" s="536">
        <f>ROUND(Eigenmischungen!LGE46,1)</f>
        <v>0</v>
      </c>
      <c r="LFX39" s="536">
        <f>ROUND(Eigenmischungen!LGF46,1)</f>
        <v>0</v>
      </c>
      <c r="LFY39" s="536">
        <f>ROUND(Eigenmischungen!LGG46,1)</f>
        <v>0</v>
      </c>
      <c r="LFZ39" s="536">
        <f>ROUND(Eigenmischungen!LGH46,1)</f>
        <v>0</v>
      </c>
      <c r="LGA39" s="536">
        <f>ROUND(Eigenmischungen!LGI46,1)</f>
        <v>0</v>
      </c>
      <c r="LGB39" s="536">
        <f>ROUND(Eigenmischungen!LGJ46,1)</f>
        <v>0</v>
      </c>
      <c r="LGC39" s="536">
        <f>ROUND(Eigenmischungen!LGK46,1)</f>
        <v>0</v>
      </c>
      <c r="LGD39" s="536">
        <f>ROUND(Eigenmischungen!LGL46,1)</f>
        <v>0</v>
      </c>
      <c r="LGE39" s="536">
        <f>ROUND(Eigenmischungen!LGM46,1)</f>
        <v>0</v>
      </c>
      <c r="LGF39" s="536">
        <f>ROUND(Eigenmischungen!LGN46,1)</f>
        <v>0</v>
      </c>
      <c r="LGG39" s="536">
        <f>ROUND(Eigenmischungen!LGO46,1)</f>
        <v>0</v>
      </c>
      <c r="LGH39" s="536">
        <f>ROUND(Eigenmischungen!LGP46,1)</f>
        <v>0</v>
      </c>
      <c r="LGI39" s="536">
        <f>ROUND(Eigenmischungen!LGQ46,1)</f>
        <v>0</v>
      </c>
      <c r="LGJ39" s="536">
        <f>ROUND(Eigenmischungen!LGR46,1)</f>
        <v>0</v>
      </c>
      <c r="LGK39" s="536">
        <f>ROUND(Eigenmischungen!LGS46,1)</f>
        <v>0</v>
      </c>
      <c r="LGL39" s="536">
        <f>ROUND(Eigenmischungen!LGT46,1)</f>
        <v>0</v>
      </c>
      <c r="LGM39" s="536">
        <f>ROUND(Eigenmischungen!LGU46,1)</f>
        <v>0</v>
      </c>
      <c r="LGN39" s="536">
        <f>ROUND(Eigenmischungen!LGV46,1)</f>
        <v>0</v>
      </c>
      <c r="LGO39" s="536">
        <f>ROUND(Eigenmischungen!LGW46,1)</f>
        <v>0</v>
      </c>
      <c r="LGP39" s="536">
        <f>ROUND(Eigenmischungen!LGX46,1)</f>
        <v>0</v>
      </c>
      <c r="LGQ39" s="536">
        <f>ROUND(Eigenmischungen!LGY46,1)</f>
        <v>0</v>
      </c>
      <c r="LGR39" s="536">
        <f>ROUND(Eigenmischungen!LGZ46,1)</f>
        <v>0</v>
      </c>
      <c r="LGS39" s="536">
        <f>ROUND(Eigenmischungen!LHA46,1)</f>
        <v>0</v>
      </c>
      <c r="LGT39" s="536">
        <f>ROUND(Eigenmischungen!LHB46,1)</f>
        <v>0</v>
      </c>
      <c r="LGU39" s="536">
        <f>ROUND(Eigenmischungen!LHC46,1)</f>
        <v>0</v>
      </c>
      <c r="LGV39" s="536">
        <f>ROUND(Eigenmischungen!LHD46,1)</f>
        <v>0</v>
      </c>
      <c r="LGW39" s="536">
        <f>ROUND(Eigenmischungen!LHE46,1)</f>
        <v>0</v>
      </c>
      <c r="LGX39" s="536">
        <f>ROUND(Eigenmischungen!LHF46,1)</f>
        <v>0</v>
      </c>
      <c r="LGY39" s="536">
        <f>ROUND(Eigenmischungen!LHG46,1)</f>
        <v>0</v>
      </c>
      <c r="LGZ39" s="536">
        <f>ROUND(Eigenmischungen!LHH46,1)</f>
        <v>0</v>
      </c>
      <c r="LHA39" s="536">
        <f>ROUND(Eigenmischungen!LHI46,1)</f>
        <v>0</v>
      </c>
      <c r="LHB39" s="536">
        <f>ROUND(Eigenmischungen!LHJ46,1)</f>
        <v>0</v>
      </c>
      <c r="LHC39" s="536">
        <f>ROUND(Eigenmischungen!LHK46,1)</f>
        <v>0</v>
      </c>
      <c r="LHD39" s="536">
        <f>ROUND(Eigenmischungen!LHL46,1)</f>
        <v>0</v>
      </c>
      <c r="LHE39" s="536">
        <f>ROUND(Eigenmischungen!LHM46,1)</f>
        <v>0</v>
      </c>
      <c r="LHF39" s="536">
        <f>ROUND(Eigenmischungen!LHN46,1)</f>
        <v>0</v>
      </c>
      <c r="LHG39" s="536">
        <f>ROUND(Eigenmischungen!LHO46,1)</f>
        <v>0</v>
      </c>
      <c r="LHH39" s="536">
        <f>ROUND(Eigenmischungen!LHP46,1)</f>
        <v>0</v>
      </c>
      <c r="LHI39" s="536">
        <f>ROUND(Eigenmischungen!LHQ46,1)</f>
        <v>0</v>
      </c>
      <c r="LHJ39" s="536">
        <f>ROUND(Eigenmischungen!LHR46,1)</f>
        <v>0</v>
      </c>
      <c r="LHK39" s="536">
        <f>ROUND(Eigenmischungen!LHS46,1)</f>
        <v>0</v>
      </c>
      <c r="LHL39" s="536">
        <f>ROUND(Eigenmischungen!LHT46,1)</f>
        <v>0</v>
      </c>
      <c r="LHM39" s="536">
        <f>ROUND(Eigenmischungen!LHU46,1)</f>
        <v>0</v>
      </c>
      <c r="LHN39" s="536">
        <f>ROUND(Eigenmischungen!LHV46,1)</f>
        <v>0</v>
      </c>
      <c r="LHO39" s="536">
        <f>ROUND(Eigenmischungen!LHW46,1)</f>
        <v>0</v>
      </c>
      <c r="LHP39" s="536">
        <f>ROUND(Eigenmischungen!LHX46,1)</f>
        <v>0</v>
      </c>
      <c r="LHQ39" s="536">
        <f>ROUND(Eigenmischungen!LHY46,1)</f>
        <v>0</v>
      </c>
      <c r="LHR39" s="536">
        <f>ROUND(Eigenmischungen!LHZ46,1)</f>
        <v>0</v>
      </c>
      <c r="LHS39" s="536">
        <f>ROUND(Eigenmischungen!LIA46,1)</f>
        <v>0</v>
      </c>
      <c r="LHT39" s="536">
        <f>ROUND(Eigenmischungen!LIB46,1)</f>
        <v>0</v>
      </c>
      <c r="LHU39" s="536">
        <f>ROUND(Eigenmischungen!LIC46,1)</f>
        <v>0</v>
      </c>
      <c r="LHV39" s="536">
        <f>ROUND(Eigenmischungen!LID46,1)</f>
        <v>0</v>
      </c>
      <c r="LHW39" s="536">
        <f>ROUND(Eigenmischungen!LIE46,1)</f>
        <v>0</v>
      </c>
      <c r="LHX39" s="536">
        <f>ROUND(Eigenmischungen!LIF46,1)</f>
        <v>0</v>
      </c>
      <c r="LHY39" s="536">
        <f>ROUND(Eigenmischungen!LIG46,1)</f>
        <v>0</v>
      </c>
      <c r="LHZ39" s="536">
        <f>ROUND(Eigenmischungen!LIH46,1)</f>
        <v>0</v>
      </c>
      <c r="LIA39" s="536">
        <f>ROUND(Eigenmischungen!LII46,1)</f>
        <v>0</v>
      </c>
      <c r="LIB39" s="536">
        <f>ROUND(Eigenmischungen!LIJ46,1)</f>
        <v>0</v>
      </c>
      <c r="LIC39" s="536">
        <f>ROUND(Eigenmischungen!LIK46,1)</f>
        <v>0</v>
      </c>
      <c r="LID39" s="536">
        <f>ROUND(Eigenmischungen!LIL46,1)</f>
        <v>0</v>
      </c>
      <c r="LIE39" s="536">
        <f>ROUND(Eigenmischungen!LIM46,1)</f>
        <v>0</v>
      </c>
      <c r="LIF39" s="536">
        <f>ROUND(Eigenmischungen!LIN46,1)</f>
        <v>0</v>
      </c>
      <c r="LIG39" s="536">
        <f>ROUND(Eigenmischungen!LIO46,1)</f>
        <v>0</v>
      </c>
      <c r="LIH39" s="536">
        <f>ROUND(Eigenmischungen!LIP46,1)</f>
        <v>0</v>
      </c>
      <c r="LII39" s="536">
        <f>ROUND(Eigenmischungen!LIQ46,1)</f>
        <v>0</v>
      </c>
      <c r="LIJ39" s="536">
        <f>ROUND(Eigenmischungen!LIR46,1)</f>
        <v>0</v>
      </c>
      <c r="LIK39" s="536">
        <f>ROUND(Eigenmischungen!LIS46,1)</f>
        <v>0</v>
      </c>
      <c r="LIL39" s="536">
        <f>ROUND(Eigenmischungen!LIT46,1)</f>
        <v>0</v>
      </c>
      <c r="LIM39" s="536">
        <f>ROUND(Eigenmischungen!LIU46,1)</f>
        <v>0</v>
      </c>
      <c r="LIN39" s="536">
        <f>ROUND(Eigenmischungen!LIV46,1)</f>
        <v>0</v>
      </c>
      <c r="LIO39" s="536">
        <f>ROUND(Eigenmischungen!LIW46,1)</f>
        <v>0</v>
      </c>
      <c r="LIP39" s="536">
        <f>ROUND(Eigenmischungen!LIX46,1)</f>
        <v>0</v>
      </c>
      <c r="LIQ39" s="536">
        <f>ROUND(Eigenmischungen!LIY46,1)</f>
        <v>0</v>
      </c>
      <c r="LIR39" s="536">
        <f>ROUND(Eigenmischungen!LIZ46,1)</f>
        <v>0</v>
      </c>
      <c r="LIS39" s="536">
        <f>ROUND(Eigenmischungen!LJA46,1)</f>
        <v>0</v>
      </c>
      <c r="LIT39" s="536">
        <f>ROUND(Eigenmischungen!LJB46,1)</f>
        <v>0</v>
      </c>
      <c r="LIU39" s="536">
        <f>ROUND(Eigenmischungen!LJC46,1)</f>
        <v>0</v>
      </c>
      <c r="LIV39" s="536">
        <f>ROUND(Eigenmischungen!LJD46,1)</f>
        <v>0</v>
      </c>
      <c r="LIW39" s="536">
        <f>ROUND(Eigenmischungen!LJE46,1)</f>
        <v>0</v>
      </c>
      <c r="LIX39" s="536">
        <f>ROUND(Eigenmischungen!LJF46,1)</f>
        <v>0</v>
      </c>
      <c r="LIY39" s="536">
        <f>ROUND(Eigenmischungen!LJG46,1)</f>
        <v>0</v>
      </c>
      <c r="LIZ39" s="536">
        <f>ROUND(Eigenmischungen!LJH46,1)</f>
        <v>0</v>
      </c>
      <c r="LJA39" s="536">
        <f>ROUND(Eigenmischungen!LJI46,1)</f>
        <v>0</v>
      </c>
      <c r="LJB39" s="536">
        <f>ROUND(Eigenmischungen!LJJ46,1)</f>
        <v>0</v>
      </c>
      <c r="LJC39" s="536">
        <f>ROUND(Eigenmischungen!LJK46,1)</f>
        <v>0</v>
      </c>
      <c r="LJD39" s="536">
        <f>ROUND(Eigenmischungen!LJL46,1)</f>
        <v>0</v>
      </c>
      <c r="LJE39" s="536">
        <f>ROUND(Eigenmischungen!LJM46,1)</f>
        <v>0</v>
      </c>
      <c r="LJF39" s="536">
        <f>ROUND(Eigenmischungen!LJN46,1)</f>
        <v>0</v>
      </c>
      <c r="LJG39" s="536">
        <f>ROUND(Eigenmischungen!LJO46,1)</f>
        <v>0</v>
      </c>
      <c r="LJH39" s="536">
        <f>ROUND(Eigenmischungen!LJP46,1)</f>
        <v>0</v>
      </c>
      <c r="LJI39" s="536">
        <f>ROUND(Eigenmischungen!LJQ46,1)</f>
        <v>0</v>
      </c>
      <c r="LJJ39" s="536">
        <f>ROUND(Eigenmischungen!LJR46,1)</f>
        <v>0</v>
      </c>
      <c r="LJK39" s="536">
        <f>ROUND(Eigenmischungen!LJS46,1)</f>
        <v>0</v>
      </c>
      <c r="LJL39" s="536">
        <f>ROUND(Eigenmischungen!LJT46,1)</f>
        <v>0</v>
      </c>
      <c r="LJM39" s="536">
        <f>ROUND(Eigenmischungen!LJU46,1)</f>
        <v>0</v>
      </c>
      <c r="LJN39" s="536">
        <f>ROUND(Eigenmischungen!LJV46,1)</f>
        <v>0</v>
      </c>
      <c r="LJO39" s="536">
        <f>ROUND(Eigenmischungen!LJW46,1)</f>
        <v>0</v>
      </c>
      <c r="LJP39" s="536">
        <f>ROUND(Eigenmischungen!LJX46,1)</f>
        <v>0</v>
      </c>
      <c r="LJQ39" s="536">
        <f>ROUND(Eigenmischungen!LJY46,1)</f>
        <v>0</v>
      </c>
      <c r="LJR39" s="536">
        <f>ROUND(Eigenmischungen!LJZ46,1)</f>
        <v>0</v>
      </c>
      <c r="LJS39" s="536">
        <f>ROUND(Eigenmischungen!LKA46,1)</f>
        <v>0</v>
      </c>
      <c r="LJT39" s="536">
        <f>ROUND(Eigenmischungen!LKB46,1)</f>
        <v>0</v>
      </c>
      <c r="LJU39" s="536">
        <f>ROUND(Eigenmischungen!LKC46,1)</f>
        <v>0</v>
      </c>
      <c r="LJV39" s="536">
        <f>ROUND(Eigenmischungen!LKD46,1)</f>
        <v>0</v>
      </c>
      <c r="LJW39" s="536">
        <f>ROUND(Eigenmischungen!LKE46,1)</f>
        <v>0</v>
      </c>
      <c r="LJX39" s="536">
        <f>ROUND(Eigenmischungen!LKF46,1)</f>
        <v>0</v>
      </c>
      <c r="LJY39" s="536">
        <f>ROUND(Eigenmischungen!LKG46,1)</f>
        <v>0</v>
      </c>
      <c r="LJZ39" s="536">
        <f>ROUND(Eigenmischungen!LKH46,1)</f>
        <v>0</v>
      </c>
      <c r="LKA39" s="536">
        <f>ROUND(Eigenmischungen!LKI46,1)</f>
        <v>0</v>
      </c>
      <c r="LKB39" s="536">
        <f>ROUND(Eigenmischungen!LKJ46,1)</f>
        <v>0</v>
      </c>
      <c r="LKC39" s="536">
        <f>ROUND(Eigenmischungen!LKK46,1)</f>
        <v>0</v>
      </c>
      <c r="LKD39" s="536">
        <f>ROUND(Eigenmischungen!LKL46,1)</f>
        <v>0</v>
      </c>
      <c r="LKE39" s="536">
        <f>ROUND(Eigenmischungen!LKM46,1)</f>
        <v>0</v>
      </c>
      <c r="LKF39" s="536">
        <f>ROUND(Eigenmischungen!LKN46,1)</f>
        <v>0</v>
      </c>
      <c r="LKG39" s="536">
        <f>ROUND(Eigenmischungen!LKO46,1)</f>
        <v>0</v>
      </c>
      <c r="LKH39" s="536">
        <f>ROUND(Eigenmischungen!LKP46,1)</f>
        <v>0</v>
      </c>
      <c r="LKI39" s="536">
        <f>ROUND(Eigenmischungen!LKQ46,1)</f>
        <v>0</v>
      </c>
      <c r="LKJ39" s="536">
        <f>ROUND(Eigenmischungen!LKR46,1)</f>
        <v>0</v>
      </c>
      <c r="LKK39" s="536">
        <f>ROUND(Eigenmischungen!LKS46,1)</f>
        <v>0</v>
      </c>
      <c r="LKL39" s="536">
        <f>ROUND(Eigenmischungen!LKT46,1)</f>
        <v>0</v>
      </c>
      <c r="LKM39" s="536">
        <f>ROUND(Eigenmischungen!LKU46,1)</f>
        <v>0</v>
      </c>
      <c r="LKN39" s="536">
        <f>ROUND(Eigenmischungen!LKV46,1)</f>
        <v>0</v>
      </c>
      <c r="LKO39" s="536">
        <f>ROUND(Eigenmischungen!LKW46,1)</f>
        <v>0</v>
      </c>
      <c r="LKP39" s="536">
        <f>ROUND(Eigenmischungen!LKX46,1)</f>
        <v>0</v>
      </c>
      <c r="LKQ39" s="536">
        <f>ROUND(Eigenmischungen!LKY46,1)</f>
        <v>0</v>
      </c>
      <c r="LKR39" s="536">
        <f>ROUND(Eigenmischungen!LKZ46,1)</f>
        <v>0</v>
      </c>
      <c r="LKS39" s="536">
        <f>ROUND(Eigenmischungen!LLA46,1)</f>
        <v>0</v>
      </c>
      <c r="LKT39" s="536">
        <f>ROUND(Eigenmischungen!LLB46,1)</f>
        <v>0</v>
      </c>
      <c r="LKU39" s="536">
        <f>ROUND(Eigenmischungen!LLC46,1)</f>
        <v>0</v>
      </c>
      <c r="LKV39" s="536">
        <f>ROUND(Eigenmischungen!LLD46,1)</f>
        <v>0</v>
      </c>
      <c r="LKW39" s="536">
        <f>ROUND(Eigenmischungen!LLE46,1)</f>
        <v>0</v>
      </c>
      <c r="LKX39" s="536">
        <f>ROUND(Eigenmischungen!LLF46,1)</f>
        <v>0</v>
      </c>
      <c r="LKY39" s="536">
        <f>ROUND(Eigenmischungen!LLG46,1)</f>
        <v>0</v>
      </c>
      <c r="LKZ39" s="536">
        <f>ROUND(Eigenmischungen!LLH46,1)</f>
        <v>0</v>
      </c>
      <c r="LLA39" s="536">
        <f>ROUND(Eigenmischungen!LLI46,1)</f>
        <v>0</v>
      </c>
      <c r="LLB39" s="536">
        <f>ROUND(Eigenmischungen!LLJ46,1)</f>
        <v>0</v>
      </c>
      <c r="LLC39" s="536">
        <f>ROUND(Eigenmischungen!LLK46,1)</f>
        <v>0</v>
      </c>
      <c r="LLD39" s="536">
        <f>ROUND(Eigenmischungen!LLL46,1)</f>
        <v>0</v>
      </c>
      <c r="LLE39" s="536">
        <f>ROUND(Eigenmischungen!LLM46,1)</f>
        <v>0</v>
      </c>
      <c r="LLF39" s="536">
        <f>ROUND(Eigenmischungen!LLN46,1)</f>
        <v>0</v>
      </c>
      <c r="LLG39" s="536">
        <f>ROUND(Eigenmischungen!LLO46,1)</f>
        <v>0</v>
      </c>
      <c r="LLH39" s="536">
        <f>ROUND(Eigenmischungen!LLP46,1)</f>
        <v>0</v>
      </c>
      <c r="LLI39" s="536">
        <f>ROUND(Eigenmischungen!LLQ46,1)</f>
        <v>0</v>
      </c>
      <c r="LLJ39" s="536">
        <f>ROUND(Eigenmischungen!LLR46,1)</f>
        <v>0</v>
      </c>
      <c r="LLK39" s="536">
        <f>ROUND(Eigenmischungen!LLS46,1)</f>
        <v>0</v>
      </c>
      <c r="LLL39" s="536">
        <f>ROUND(Eigenmischungen!LLT46,1)</f>
        <v>0</v>
      </c>
      <c r="LLM39" s="536">
        <f>ROUND(Eigenmischungen!LLU46,1)</f>
        <v>0</v>
      </c>
      <c r="LLN39" s="536">
        <f>ROUND(Eigenmischungen!LLV46,1)</f>
        <v>0</v>
      </c>
      <c r="LLO39" s="536">
        <f>ROUND(Eigenmischungen!LLW46,1)</f>
        <v>0</v>
      </c>
      <c r="LLP39" s="536">
        <f>ROUND(Eigenmischungen!LLX46,1)</f>
        <v>0</v>
      </c>
      <c r="LLQ39" s="536">
        <f>ROUND(Eigenmischungen!LLY46,1)</f>
        <v>0</v>
      </c>
      <c r="LLR39" s="536">
        <f>ROUND(Eigenmischungen!LLZ46,1)</f>
        <v>0</v>
      </c>
      <c r="LLS39" s="536">
        <f>ROUND(Eigenmischungen!LMA46,1)</f>
        <v>0</v>
      </c>
      <c r="LLT39" s="536">
        <f>ROUND(Eigenmischungen!LMB46,1)</f>
        <v>0</v>
      </c>
      <c r="LLU39" s="536">
        <f>ROUND(Eigenmischungen!LMC46,1)</f>
        <v>0</v>
      </c>
      <c r="LLV39" s="536">
        <f>ROUND(Eigenmischungen!LMD46,1)</f>
        <v>0</v>
      </c>
      <c r="LLW39" s="536">
        <f>ROUND(Eigenmischungen!LME46,1)</f>
        <v>0</v>
      </c>
      <c r="LLX39" s="536">
        <f>ROUND(Eigenmischungen!LMF46,1)</f>
        <v>0</v>
      </c>
      <c r="LLY39" s="536">
        <f>ROUND(Eigenmischungen!LMG46,1)</f>
        <v>0</v>
      </c>
      <c r="LLZ39" s="536">
        <f>ROUND(Eigenmischungen!LMH46,1)</f>
        <v>0</v>
      </c>
      <c r="LMA39" s="536">
        <f>ROUND(Eigenmischungen!LMI46,1)</f>
        <v>0</v>
      </c>
      <c r="LMB39" s="536">
        <f>ROUND(Eigenmischungen!LMJ46,1)</f>
        <v>0</v>
      </c>
      <c r="LMC39" s="536">
        <f>ROUND(Eigenmischungen!LMK46,1)</f>
        <v>0</v>
      </c>
      <c r="LMD39" s="536">
        <f>ROUND(Eigenmischungen!LML46,1)</f>
        <v>0</v>
      </c>
      <c r="LME39" s="536">
        <f>ROUND(Eigenmischungen!LMM46,1)</f>
        <v>0</v>
      </c>
      <c r="LMF39" s="536">
        <f>ROUND(Eigenmischungen!LMN46,1)</f>
        <v>0</v>
      </c>
      <c r="LMG39" s="536">
        <f>ROUND(Eigenmischungen!LMO46,1)</f>
        <v>0</v>
      </c>
      <c r="LMH39" s="536">
        <f>ROUND(Eigenmischungen!LMP46,1)</f>
        <v>0</v>
      </c>
      <c r="LMI39" s="536">
        <f>ROUND(Eigenmischungen!LMQ46,1)</f>
        <v>0</v>
      </c>
      <c r="LMJ39" s="536">
        <f>ROUND(Eigenmischungen!LMR46,1)</f>
        <v>0</v>
      </c>
      <c r="LMK39" s="536">
        <f>ROUND(Eigenmischungen!LMS46,1)</f>
        <v>0</v>
      </c>
      <c r="LML39" s="536">
        <f>ROUND(Eigenmischungen!LMT46,1)</f>
        <v>0</v>
      </c>
      <c r="LMM39" s="536">
        <f>ROUND(Eigenmischungen!LMU46,1)</f>
        <v>0</v>
      </c>
      <c r="LMN39" s="536">
        <f>ROUND(Eigenmischungen!LMV46,1)</f>
        <v>0</v>
      </c>
      <c r="LMO39" s="536">
        <f>ROUND(Eigenmischungen!LMW46,1)</f>
        <v>0</v>
      </c>
      <c r="LMP39" s="536">
        <f>ROUND(Eigenmischungen!LMX46,1)</f>
        <v>0</v>
      </c>
      <c r="LMQ39" s="536">
        <f>ROUND(Eigenmischungen!LMY46,1)</f>
        <v>0</v>
      </c>
      <c r="LMR39" s="536">
        <f>ROUND(Eigenmischungen!LMZ46,1)</f>
        <v>0</v>
      </c>
      <c r="LMS39" s="536">
        <f>ROUND(Eigenmischungen!LNA46,1)</f>
        <v>0</v>
      </c>
      <c r="LMT39" s="536">
        <f>ROUND(Eigenmischungen!LNB46,1)</f>
        <v>0</v>
      </c>
      <c r="LMU39" s="536">
        <f>ROUND(Eigenmischungen!LNC46,1)</f>
        <v>0</v>
      </c>
      <c r="LMV39" s="536">
        <f>ROUND(Eigenmischungen!LND46,1)</f>
        <v>0</v>
      </c>
      <c r="LMW39" s="536">
        <f>ROUND(Eigenmischungen!LNE46,1)</f>
        <v>0</v>
      </c>
      <c r="LMX39" s="536">
        <f>ROUND(Eigenmischungen!LNF46,1)</f>
        <v>0</v>
      </c>
      <c r="LMY39" s="536">
        <f>ROUND(Eigenmischungen!LNG46,1)</f>
        <v>0</v>
      </c>
      <c r="LMZ39" s="536">
        <f>ROUND(Eigenmischungen!LNH46,1)</f>
        <v>0</v>
      </c>
      <c r="LNA39" s="536">
        <f>ROUND(Eigenmischungen!LNI46,1)</f>
        <v>0</v>
      </c>
      <c r="LNB39" s="536">
        <f>ROUND(Eigenmischungen!LNJ46,1)</f>
        <v>0</v>
      </c>
      <c r="LNC39" s="536">
        <f>ROUND(Eigenmischungen!LNK46,1)</f>
        <v>0</v>
      </c>
      <c r="LND39" s="536">
        <f>ROUND(Eigenmischungen!LNL46,1)</f>
        <v>0</v>
      </c>
      <c r="LNE39" s="536">
        <f>ROUND(Eigenmischungen!LNM46,1)</f>
        <v>0</v>
      </c>
      <c r="LNF39" s="536">
        <f>ROUND(Eigenmischungen!LNN46,1)</f>
        <v>0</v>
      </c>
      <c r="LNG39" s="536">
        <f>ROUND(Eigenmischungen!LNO46,1)</f>
        <v>0</v>
      </c>
      <c r="LNH39" s="536">
        <f>ROUND(Eigenmischungen!LNP46,1)</f>
        <v>0</v>
      </c>
      <c r="LNI39" s="536">
        <f>ROUND(Eigenmischungen!LNQ46,1)</f>
        <v>0</v>
      </c>
      <c r="LNJ39" s="536">
        <f>ROUND(Eigenmischungen!LNR46,1)</f>
        <v>0</v>
      </c>
      <c r="LNK39" s="536">
        <f>ROUND(Eigenmischungen!LNS46,1)</f>
        <v>0</v>
      </c>
      <c r="LNL39" s="536">
        <f>ROUND(Eigenmischungen!LNT46,1)</f>
        <v>0</v>
      </c>
      <c r="LNM39" s="536">
        <f>ROUND(Eigenmischungen!LNU46,1)</f>
        <v>0</v>
      </c>
      <c r="LNN39" s="536">
        <f>ROUND(Eigenmischungen!LNV46,1)</f>
        <v>0</v>
      </c>
      <c r="LNO39" s="536">
        <f>ROUND(Eigenmischungen!LNW46,1)</f>
        <v>0</v>
      </c>
      <c r="LNP39" s="536">
        <f>ROUND(Eigenmischungen!LNX46,1)</f>
        <v>0</v>
      </c>
      <c r="LNQ39" s="536">
        <f>ROUND(Eigenmischungen!LNY46,1)</f>
        <v>0</v>
      </c>
      <c r="LNR39" s="536">
        <f>ROUND(Eigenmischungen!LNZ46,1)</f>
        <v>0</v>
      </c>
      <c r="LNS39" s="536">
        <f>ROUND(Eigenmischungen!LOA46,1)</f>
        <v>0</v>
      </c>
      <c r="LNT39" s="536">
        <f>ROUND(Eigenmischungen!LOB46,1)</f>
        <v>0</v>
      </c>
      <c r="LNU39" s="536">
        <f>ROUND(Eigenmischungen!LOC46,1)</f>
        <v>0</v>
      </c>
      <c r="LNV39" s="536">
        <f>ROUND(Eigenmischungen!LOD46,1)</f>
        <v>0</v>
      </c>
      <c r="LNW39" s="536">
        <f>ROUND(Eigenmischungen!LOE46,1)</f>
        <v>0</v>
      </c>
      <c r="LNX39" s="536">
        <f>ROUND(Eigenmischungen!LOF46,1)</f>
        <v>0</v>
      </c>
      <c r="LNY39" s="536">
        <f>ROUND(Eigenmischungen!LOG46,1)</f>
        <v>0</v>
      </c>
      <c r="LNZ39" s="536">
        <f>ROUND(Eigenmischungen!LOH46,1)</f>
        <v>0</v>
      </c>
      <c r="LOA39" s="536">
        <f>ROUND(Eigenmischungen!LOI46,1)</f>
        <v>0</v>
      </c>
      <c r="LOB39" s="536">
        <f>ROUND(Eigenmischungen!LOJ46,1)</f>
        <v>0</v>
      </c>
      <c r="LOC39" s="536">
        <f>ROUND(Eigenmischungen!LOK46,1)</f>
        <v>0</v>
      </c>
      <c r="LOD39" s="536">
        <f>ROUND(Eigenmischungen!LOL46,1)</f>
        <v>0</v>
      </c>
      <c r="LOE39" s="536">
        <f>ROUND(Eigenmischungen!LOM46,1)</f>
        <v>0</v>
      </c>
      <c r="LOF39" s="536">
        <f>ROUND(Eigenmischungen!LON46,1)</f>
        <v>0</v>
      </c>
      <c r="LOG39" s="536">
        <f>ROUND(Eigenmischungen!LOO46,1)</f>
        <v>0</v>
      </c>
      <c r="LOH39" s="536">
        <f>ROUND(Eigenmischungen!LOP46,1)</f>
        <v>0</v>
      </c>
      <c r="LOI39" s="536">
        <f>ROUND(Eigenmischungen!LOQ46,1)</f>
        <v>0</v>
      </c>
      <c r="LOJ39" s="536">
        <f>ROUND(Eigenmischungen!LOR46,1)</f>
        <v>0</v>
      </c>
      <c r="LOK39" s="536">
        <f>ROUND(Eigenmischungen!LOS46,1)</f>
        <v>0</v>
      </c>
      <c r="LOL39" s="536">
        <f>ROUND(Eigenmischungen!LOT46,1)</f>
        <v>0</v>
      </c>
      <c r="LOM39" s="536">
        <f>ROUND(Eigenmischungen!LOU46,1)</f>
        <v>0</v>
      </c>
      <c r="LON39" s="536">
        <f>ROUND(Eigenmischungen!LOV46,1)</f>
        <v>0</v>
      </c>
      <c r="LOO39" s="536">
        <f>ROUND(Eigenmischungen!LOW46,1)</f>
        <v>0</v>
      </c>
      <c r="LOP39" s="536">
        <f>ROUND(Eigenmischungen!LOX46,1)</f>
        <v>0</v>
      </c>
      <c r="LOQ39" s="536">
        <f>ROUND(Eigenmischungen!LOY46,1)</f>
        <v>0</v>
      </c>
      <c r="LOR39" s="536">
        <f>ROUND(Eigenmischungen!LOZ46,1)</f>
        <v>0</v>
      </c>
      <c r="LOS39" s="536">
        <f>ROUND(Eigenmischungen!LPA46,1)</f>
        <v>0</v>
      </c>
      <c r="LOT39" s="536">
        <f>ROUND(Eigenmischungen!LPB46,1)</f>
        <v>0</v>
      </c>
      <c r="LOU39" s="536">
        <f>ROUND(Eigenmischungen!LPC46,1)</f>
        <v>0</v>
      </c>
      <c r="LOV39" s="536">
        <f>ROUND(Eigenmischungen!LPD46,1)</f>
        <v>0</v>
      </c>
      <c r="LOW39" s="536">
        <f>ROUND(Eigenmischungen!LPE46,1)</f>
        <v>0</v>
      </c>
      <c r="LOX39" s="536">
        <f>ROUND(Eigenmischungen!LPF46,1)</f>
        <v>0</v>
      </c>
      <c r="LOY39" s="536">
        <f>ROUND(Eigenmischungen!LPG46,1)</f>
        <v>0</v>
      </c>
      <c r="LOZ39" s="536">
        <f>ROUND(Eigenmischungen!LPH46,1)</f>
        <v>0</v>
      </c>
      <c r="LPA39" s="536">
        <f>ROUND(Eigenmischungen!LPI46,1)</f>
        <v>0</v>
      </c>
      <c r="LPB39" s="536">
        <f>ROUND(Eigenmischungen!LPJ46,1)</f>
        <v>0</v>
      </c>
      <c r="LPC39" s="536">
        <f>ROUND(Eigenmischungen!LPK46,1)</f>
        <v>0</v>
      </c>
      <c r="LPD39" s="536">
        <f>ROUND(Eigenmischungen!LPL46,1)</f>
        <v>0</v>
      </c>
      <c r="LPE39" s="536">
        <f>ROUND(Eigenmischungen!LPM46,1)</f>
        <v>0</v>
      </c>
      <c r="LPF39" s="536">
        <f>ROUND(Eigenmischungen!LPN46,1)</f>
        <v>0</v>
      </c>
      <c r="LPG39" s="536">
        <f>ROUND(Eigenmischungen!LPO46,1)</f>
        <v>0</v>
      </c>
      <c r="LPH39" s="536">
        <f>ROUND(Eigenmischungen!LPP46,1)</f>
        <v>0</v>
      </c>
      <c r="LPI39" s="536">
        <f>ROUND(Eigenmischungen!LPQ46,1)</f>
        <v>0</v>
      </c>
      <c r="LPJ39" s="536">
        <f>ROUND(Eigenmischungen!LPR46,1)</f>
        <v>0</v>
      </c>
      <c r="LPK39" s="536">
        <f>ROUND(Eigenmischungen!LPS46,1)</f>
        <v>0</v>
      </c>
      <c r="LPL39" s="536">
        <f>ROUND(Eigenmischungen!LPT46,1)</f>
        <v>0</v>
      </c>
      <c r="LPM39" s="536">
        <f>ROUND(Eigenmischungen!LPU46,1)</f>
        <v>0</v>
      </c>
      <c r="LPN39" s="536">
        <f>ROUND(Eigenmischungen!LPV46,1)</f>
        <v>0</v>
      </c>
      <c r="LPO39" s="536">
        <f>ROUND(Eigenmischungen!LPW46,1)</f>
        <v>0</v>
      </c>
      <c r="LPP39" s="536">
        <f>ROUND(Eigenmischungen!LPX46,1)</f>
        <v>0</v>
      </c>
      <c r="LPQ39" s="536">
        <f>ROUND(Eigenmischungen!LPY46,1)</f>
        <v>0</v>
      </c>
      <c r="LPR39" s="536">
        <f>ROUND(Eigenmischungen!LPZ46,1)</f>
        <v>0</v>
      </c>
      <c r="LPS39" s="536">
        <f>ROUND(Eigenmischungen!LQA46,1)</f>
        <v>0</v>
      </c>
      <c r="LPT39" s="536">
        <f>ROUND(Eigenmischungen!LQB46,1)</f>
        <v>0</v>
      </c>
      <c r="LPU39" s="536">
        <f>ROUND(Eigenmischungen!LQC46,1)</f>
        <v>0</v>
      </c>
      <c r="LPV39" s="536">
        <f>ROUND(Eigenmischungen!LQD46,1)</f>
        <v>0</v>
      </c>
      <c r="LPW39" s="536">
        <f>ROUND(Eigenmischungen!LQE46,1)</f>
        <v>0</v>
      </c>
      <c r="LPX39" s="536">
        <f>ROUND(Eigenmischungen!LQF46,1)</f>
        <v>0</v>
      </c>
      <c r="LPY39" s="536">
        <f>ROUND(Eigenmischungen!LQG46,1)</f>
        <v>0</v>
      </c>
      <c r="LPZ39" s="536">
        <f>ROUND(Eigenmischungen!LQH46,1)</f>
        <v>0</v>
      </c>
      <c r="LQA39" s="536">
        <f>ROUND(Eigenmischungen!LQI46,1)</f>
        <v>0</v>
      </c>
      <c r="LQB39" s="536">
        <f>ROUND(Eigenmischungen!LQJ46,1)</f>
        <v>0</v>
      </c>
      <c r="LQC39" s="536">
        <f>ROUND(Eigenmischungen!LQK46,1)</f>
        <v>0</v>
      </c>
      <c r="LQD39" s="536">
        <f>ROUND(Eigenmischungen!LQL46,1)</f>
        <v>0</v>
      </c>
      <c r="LQE39" s="536">
        <f>ROUND(Eigenmischungen!LQM46,1)</f>
        <v>0</v>
      </c>
      <c r="LQF39" s="536">
        <f>ROUND(Eigenmischungen!LQN46,1)</f>
        <v>0</v>
      </c>
      <c r="LQG39" s="536">
        <f>ROUND(Eigenmischungen!LQO46,1)</f>
        <v>0</v>
      </c>
      <c r="LQH39" s="536">
        <f>ROUND(Eigenmischungen!LQP46,1)</f>
        <v>0</v>
      </c>
      <c r="LQI39" s="536">
        <f>ROUND(Eigenmischungen!LQQ46,1)</f>
        <v>0</v>
      </c>
      <c r="LQJ39" s="536">
        <f>ROUND(Eigenmischungen!LQR46,1)</f>
        <v>0</v>
      </c>
      <c r="LQK39" s="536">
        <f>ROUND(Eigenmischungen!LQS46,1)</f>
        <v>0</v>
      </c>
      <c r="LQL39" s="536">
        <f>ROUND(Eigenmischungen!LQT46,1)</f>
        <v>0</v>
      </c>
      <c r="LQM39" s="536">
        <f>ROUND(Eigenmischungen!LQU46,1)</f>
        <v>0</v>
      </c>
      <c r="LQN39" s="536">
        <f>ROUND(Eigenmischungen!LQV46,1)</f>
        <v>0</v>
      </c>
      <c r="LQO39" s="536">
        <f>ROUND(Eigenmischungen!LQW46,1)</f>
        <v>0</v>
      </c>
      <c r="LQP39" s="536">
        <f>ROUND(Eigenmischungen!LQX46,1)</f>
        <v>0</v>
      </c>
      <c r="LQQ39" s="536">
        <f>ROUND(Eigenmischungen!LQY46,1)</f>
        <v>0</v>
      </c>
      <c r="LQR39" s="536">
        <f>ROUND(Eigenmischungen!LQZ46,1)</f>
        <v>0</v>
      </c>
      <c r="LQS39" s="536">
        <f>ROUND(Eigenmischungen!LRA46,1)</f>
        <v>0</v>
      </c>
      <c r="LQT39" s="536">
        <f>ROUND(Eigenmischungen!LRB46,1)</f>
        <v>0</v>
      </c>
      <c r="LQU39" s="536">
        <f>ROUND(Eigenmischungen!LRC46,1)</f>
        <v>0</v>
      </c>
      <c r="LQV39" s="536">
        <f>ROUND(Eigenmischungen!LRD46,1)</f>
        <v>0</v>
      </c>
      <c r="LQW39" s="536">
        <f>ROUND(Eigenmischungen!LRE46,1)</f>
        <v>0</v>
      </c>
      <c r="LQX39" s="536">
        <f>ROUND(Eigenmischungen!LRF46,1)</f>
        <v>0</v>
      </c>
      <c r="LQY39" s="536">
        <f>ROUND(Eigenmischungen!LRG46,1)</f>
        <v>0</v>
      </c>
      <c r="LQZ39" s="536">
        <f>ROUND(Eigenmischungen!LRH46,1)</f>
        <v>0</v>
      </c>
      <c r="LRA39" s="536">
        <f>ROUND(Eigenmischungen!LRI46,1)</f>
        <v>0</v>
      </c>
      <c r="LRB39" s="536">
        <f>ROUND(Eigenmischungen!LRJ46,1)</f>
        <v>0</v>
      </c>
      <c r="LRC39" s="536">
        <f>ROUND(Eigenmischungen!LRK46,1)</f>
        <v>0</v>
      </c>
      <c r="LRD39" s="536">
        <f>ROUND(Eigenmischungen!LRL46,1)</f>
        <v>0</v>
      </c>
      <c r="LRE39" s="536">
        <f>ROUND(Eigenmischungen!LRM46,1)</f>
        <v>0</v>
      </c>
      <c r="LRF39" s="536">
        <f>ROUND(Eigenmischungen!LRN46,1)</f>
        <v>0</v>
      </c>
      <c r="LRG39" s="536">
        <f>ROUND(Eigenmischungen!LRO46,1)</f>
        <v>0</v>
      </c>
      <c r="LRH39" s="536">
        <f>ROUND(Eigenmischungen!LRP46,1)</f>
        <v>0</v>
      </c>
      <c r="LRI39" s="536">
        <f>ROUND(Eigenmischungen!LRQ46,1)</f>
        <v>0</v>
      </c>
      <c r="LRJ39" s="536">
        <f>ROUND(Eigenmischungen!LRR46,1)</f>
        <v>0</v>
      </c>
      <c r="LRK39" s="536">
        <f>ROUND(Eigenmischungen!LRS46,1)</f>
        <v>0</v>
      </c>
      <c r="LRL39" s="536">
        <f>ROUND(Eigenmischungen!LRT46,1)</f>
        <v>0</v>
      </c>
      <c r="LRM39" s="536">
        <f>ROUND(Eigenmischungen!LRU46,1)</f>
        <v>0</v>
      </c>
      <c r="LRN39" s="536">
        <f>ROUND(Eigenmischungen!LRV46,1)</f>
        <v>0</v>
      </c>
      <c r="LRO39" s="536">
        <f>ROUND(Eigenmischungen!LRW46,1)</f>
        <v>0</v>
      </c>
      <c r="LRP39" s="536">
        <f>ROUND(Eigenmischungen!LRX46,1)</f>
        <v>0</v>
      </c>
      <c r="LRQ39" s="536">
        <f>ROUND(Eigenmischungen!LRY46,1)</f>
        <v>0</v>
      </c>
      <c r="LRR39" s="536">
        <f>ROUND(Eigenmischungen!LRZ46,1)</f>
        <v>0</v>
      </c>
      <c r="LRS39" s="536">
        <f>ROUND(Eigenmischungen!LSA46,1)</f>
        <v>0</v>
      </c>
      <c r="LRT39" s="536">
        <f>ROUND(Eigenmischungen!LSB46,1)</f>
        <v>0</v>
      </c>
      <c r="LRU39" s="536">
        <f>ROUND(Eigenmischungen!LSC46,1)</f>
        <v>0</v>
      </c>
      <c r="LRV39" s="536">
        <f>ROUND(Eigenmischungen!LSD46,1)</f>
        <v>0</v>
      </c>
      <c r="LRW39" s="536">
        <f>ROUND(Eigenmischungen!LSE46,1)</f>
        <v>0</v>
      </c>
      <c r="LRX39" s="536">
        <f>ROUND(Eigenmischungen!LSF46,1)</f>
        <v>0</v>
      </c>
      <c r="LRY39" s="536">
        <f>ROUND(Eigenmischungen!LSG46,1)</f>
        <v>0</v>
      </c>
      <c r="LRZ39" s="536">
        <f>ROUND(Eigenmischungen!LSH46,1)</f>
        <v>0</v>
      </c>
      <c r="LSA39" s="536">
        <f>ROUND(Eigenmischungen!LSI46,1)</f>
        <v>0</v>
      </c>
      <c r="LSB39" s="536">
        <f>ROUND(Eigenmischungen!LSJ46,1)</f>
        <v>0</v>
      </c>
      <c r="LSC39" s="536">
        <f>ROUND(Eigenmischungen!LSK46,1)</f>
        <v>0</v>
      </c>
      <c r="LSD39" s="536">
        <f>ROUND(Eigenmischungen!LSL46,1)</f>
        <v>0</v>
      </c>
      <c r="LSE39" s="536">
        <f>ROUND(Eigenmischungen!LSM46,1)</f>
        <v>0</v>
      </c>
      <c r="LSF39" s="536">
        <f>ROUND(Eigenmischungen!LSN46,1)</f>
        <v>0</v>
      </c>
      <c r="LSG39" s="536">
        <f>ROUND(Eigenmischungen!LSO46,1)</f>
        <v>0</v>
      </c>
      <c r="LSH39" s="536">
        <f>ROUND(Eigenmischungen!LSP46,1)</f>
        <v>0</v>
      </c>
      <c r="LSI39" s="536">
        <f>ROUND(Eigenmischungen!LSQ46,1)</f>
        <v>0</v>
      </c>
      <c r="LSJ39" s="536">
        <f>ROUND(Eigenmischungen!LSR46,1)</f>
        <v>0</v>
      </c>
      <c r="LSK39" s="536">
        <f>ROUND(Eigenmischungen!LSS46,1)</f>
        <v>0</v>
      </c>
      <c r="LSL39" s="536">
        <f>ROUND(Eigenmischungen!LST46,1)</f>
        <v>0</v>
      </c>
      <c r="LSM39" s="536">
        <f>ROUND(Eigenmischungen!LSU46,1)</f>
        <v>0</v>
      </c>
      <c r="LSN39" s="536">
        <f>ROUND(Eigenmischungen!LSV46,1)</f>
        <v>0</v>
      </c>
      <c r="LSO39" s="536">
        <f>ROUND(Eigenmischungen!LSW46,1)</f>
        <v>0</v>
      </c>
      <c r="LSP39" s="536">
        <f>ROUND(Eigenmischungen!LSX46,1)</f>
        <v>0</v>
      </c>
      <c r="LSQ39" s="536">
        <f>ROUND(Eigenmischungen!LSY46,1)</f>
        <v>0</v>
      </c>
      <c r="LSR39" s="536">
        <f>ROUND(Eigenmischungen!LSZ46,1)</f>
        <v>0</v>
      </c>
      <c r="LSS39" s="536">
        <f>ROUND(Eigenmischungen!LTA46,1)</f>
        <v>0</v>
      </c>
      <c r="LST39" s="536">
        <f>ROUND(Eigenmischungen!LTB46,1)</f>
        <v>0</v>
      </c>
      <c r="LSU39" s="536">
        <f>ROUND(Eigenmischungen!LTC46,1)</f>
        <v>0</v>
      </c>
      <c r="LSV39" s="536">
        <f>ROUND(Eigenmischungen!LTD46,1)</f>
        <v>0</v>
      </c>
      <c r="LSW39" s="536">
        <f>ROUND(Eigenmischungen!LTE46,1)</f>
        <v>0</v>
      </c>
      <c r="LSX39" s="536">
        <f>ROUND(Eigenmischungen!LTF46,1)</f>
        <v>0</v>
      </c>
      <c r="LSY39" s="536">
        <f>ROUND(Eigenmischungen!LTG46,1)</f>
        <v>0</v>
      </c>
      <c r="LSZ39" s="536">
        <f>ROUND(Eigenmischungen!LTH46,1)</f>
        <v>0</v>
      </c>
      <c r="LTA39" s="536">
        <f>ROUND(Eigenmischungen!LTI46,1)</f>
        <v>0</v>
      </c>
      <c r="LTB39" s="536">
        <f>ROUND(Eigenmischungen!LTJ46,1)</f>
        <v>0</v>
      </c>
      <c r="LTC39" s="536">
        <f>ROUND(Eigenmischungen!LTK46,1)</f>
        <v>0</v>
      </c>
      <c r="LTD39" s="536">
        <f>ROUND(Eigenmischungen!LTL46,1)</f>
        <v>0</v>
      </c>
      <c r="LTE39" s="536">
        <f>ROUND(Eigenmischungen!LTM46,1)</f>
        <v>0</v>
      </c>
      <c r="LTF39" s="536">
        <f>ROUND(Eigenmischungen!LTN46,1)</f>
        <v>0</v>
      </c>
      <c r="LTG39" s="536">
        <f>ROUND(Eigenmischungen!LTO46,1)</f>
        <v>0</v>
      </c>
      <c r="LTH39" s="536">
        <f>ROUND(Eigenmischungen!LTP46,1)</f>
        <v>0</v>
      </c>
      <c r="LTI39" s="536">
        <f>ROUND(Eigenmischungen!LTQ46,1)</f>
        <v>0</v>
      </c>
      <c r="LTJ39" s="536">
        <f>ROUND(Eigenmischungen!LTR46,1)</f>
        <v>0</v>
      </c>
      <c r="LTK39" s="536">
        <f>ROUND(Eigenmischungen!LTS46,1)</f>
        <v>0</v>
      </c>
      <c r="LTL39" s="536">
        <f>ROUND(Eigenmischungen!LTT46,1)</f>
        <v>0</v>
      </c>
      <c r="LTM39" s="536">
        <f>ROUND(Eigenmischungen!LTU46,1)</f>
        <v>0</v>
      </c>
      <c r="LTN39" s="536">
        <f>ROUND(Eigenmischungen!LTV46,1)</f>
        <v>0</v>
      </c>
      <c r="LTO39" s="536">
        <f>ROUND(Eigenmischungen!LTW46,1)</f>
        <v>0</v>
      </c>
      <c r="LTP39" s="536">
        <f>ROUND(Eigenmischungen!LTX46,1)</f>
        <v>0</v>
      </c>
      <c r="LTQ39" s="536">
        <f>ROUND(Eigenmischungen!LTY46,1)</f>
        <v>0</v>
      </c>
      <c r="LTR39" s="536">
        <f>ROUND(Eigenmischungen!LTZ46,1)</f>
        <v>0</v>
      </c>
      <c r="LTS39" s="536">
        <f>ROUND(Eigenmischungen!LUA46,1)</f>
        <v>0</v>
      </c>
      <c r="LTT39" s="536">
        <f>ROUND(Eigenmischungen!LUB46,1)</f>
        <v>0</v>
      </c>
      <c r="LTU39" s="536">
        <f>ROUND(Eigenmischungen!LUC46,1)</f>
        <v>0</v>
      </c>
      <c r="LTV39" s="536">
        <f>ROUND(Eigenmischungen!LUD46,1)</f>
        <v>0</v>
      </c>
      <c r="LTW39" s="536">
        <f>ROUND(Eigenmischungen!LUE46,1)</f>
        <v>0</v>
      </c>
      <c r="LTX39" s="536">
        <f>ROUND(Eigenmischungen!LUF46,1)</f>
        <v>0</v>
      </c>
      <c r="LTY39" s="536">
        <f>ROUND(Eigenmischungen!LUG46,1)</f>
        <v>0</v>
      </c>
      <c r="LTZ39" s="536">
        <f>ROUND(Eigenmischungen!LUH46,1)</f>
        <v>0</v>
      </c>
      <c r="LUA39" s="536">
        <f>ROUND(Eigenmischungen!LUI46,1)</f>
        <v>0</v>
      </c>
      <c r="LUB39" s="536">
        <f>ROUND(Eigenmischungen!LUJ46,1)</f>
        <v>0</v>
      </c>
      <c r="LUC39" s="536">
        <f>ROUND(Eigenmischungen!LUK46,1)</f>
        <v>0</v>
      </c>
      <c r="LUD39" s="536">
        <f>ROUND(Eigenmischungen!LUL46,1)</f>
        <v>0</v>
      </c>
      <c r="LUE39" s="536">
        <f>ROUND(Eigenmischungen!LUM46,1)</f>
        <v>0</v>
      </c>
      <c r="LUF39" s="536">
        <f>ROUND(Eigenmischungen!LUN46,1)</f>
        <v>0</v>
      </c>
      <c r="LUG39" s="536">
        <f>ROUND(Eigenmischungen!LUO46,1)</f>
        <v>0</v>
      </c>
      <c r="LUH39" s="536">
        <f>ROUND(Eigenmischungen!LUP46,1)</f>
        <v>0</v>
      </c>
      <c r="LUI39" s="536">
        <f>ROUND(Eigenmischungen!LUQ46,1)</f>
        <v>0</v>
      </c>
      <c r="LUJ39" s="536">
        <f>ROUND(Eigenmischungen!LUR46,1)</f>
        <v>0</v>
      </c>
      <c r="LUK39" s="536">
        <f>ROUND(Eigenmischungen!LUS46,1)</f>
        <v>0</v>
      </c>
      <c r="LUL39" s="536">
        <f>ROUND(Eigenmischungen!LUT46,1)</f>
        <v>0</v>
      </c>
      <c r="LUM39" s="536">
        <f>ROUND(Eigenmischungen!LUU46,1)</f>
        <v>0</v>
      </c>
      <c r="LUN39" s="536">
        <f>ROUND(Eigenmischungen!LUV46,1)</f>
        <v>0</v>
      </c>
      <c r="LUO39" s="536">
        <f>ROUND(Eigenmischungen!LUW46,1)</f>
        <v>0</v>
      </c>
      <c r="LUP39" s="536">
        <f>ROUND(Eigenmischungen!LUX46,1)</f>
        <v>0</v>
      </c>
      <c r="LUQ39" s="536">
        <f>ROUND(Eigenmischungen!LUY46,1)</f>
        <v>0</v>
      </c>
      <c r="LUR39" s="536">
        <f>ROUND(Eigenmischungen!LUZ46,1)</f>
        <v>0</v>
      </c>
      <c r="LUS39" s="536">
        <f>ROUND(Eigenmischungen!LVA46,1)</f>
        <v>0</v>
      </c>
      <c r="LUT39" s="536">
        <f>ROUND(Eigenmischungen!LVB46,1)</f>
        <v>0</v>
      </c>
      <c r="LUU39" s="536">
        <f>ROUND(Eigenmischungen!LVC46,1)</f>
        <v>0</v>
      </c>
      <c r="LUV39" s="536">
        <f>ROUND(Eigenmischungen!LVD46,1)</f>
        <v>0</v>
      </c>
      <c r="LUW39" s="536">
        <f>ROUND(Eigenmischungen!LVE46,1)</f>
        <v>0</v>
      </c>
      <c r="LUX39" s="536">
        <f>ROUND(Eigenmischungen!LVF46,1)</f>
        <v>0</v>
      </c>
      <c r="LUY39" s="536">
        <f>ROUND(Eigenmischungen!LVG46,1)</f>
        <v>0</v>
      </c>
      <c r="LUZ39" s="536">
        <f>ROUND(Eigenmischungen!LVH46,1)</f>
        <v>0</v>
      </c>
      <c r="LVA39" s="536">
        <f>ROUND(Eigenmischungen!LVI46,1)</f>
        <v>0</v>
      </c>
      <c r="LVB39" s="536">
        <f>ROUND(Eigenmischungen!LVJ46,1)</f>
        <v>0</v>
      </c>
      <c r="LVC39" s="536">
        <f>ROUND(Eigenmischungen!LVK46,1)</f>
        <v>0</v>
      </c>
      <c r="LVD39" s="536">
        <f>ROUND(Eigenmischungen!LVL46,1)</f>
        <v>0</v>
      </c>
      <c r="LVE39" s="536">
        <f>ROUND(Eigenmischungen!LVM46,1)</f>
        <v>0</v>
      </c>
      <c r="LVF39" s="536">
        <f>ROUND(Eigenmischungen!LVN46,1)</f>
        <v>0</v>
      </c>
      <c r="LVG39" s="536">
        <f>ROUND(Eigenmischungen!LVO46,1)</f>
        <v>0</v>
      </c>
      <c r="LVH39" s="536">
        <f>ROUND(Eigenmischungen!LVP46,1)</f>
        <v>0</v>
      </c>
      <c r="LVI39" s="536">
        <f>ROUND(Eigenmischungen!LVQ46,1)</f>
        <v>0</v>
      </c>
      <c r="LVJ39" s="536">
        <f>ROUND(Eigenmischungen!LVR46,1)</f>
        <v>0</v>
      </c>
      <c r="LVK39" s="536">
        <f>ROUND(Eigenmischungen!LVS46,1)</f>
        <v>0</v>
      </c>
      <c r="LVL39" s="536">
        <f>ROUND(Eigenmischungen!LVT46,1)</f>
        <v>0</v>
      </c>
      <c r="LVM39" s="536">
        <f>ROUND(Eigenmischungen!LVU46,1)</f>
        <v>0</v>
      </c>
      <c r="LVN39" s="536">
        <f>ROUND(Eigenmischungen!LVV46,1)</f>
        <v>0</v>
      </c>
      <c r="LVO39" s="536">
        <f>ROUND(Eigenmischungen!LVW46,1)</f>
        <v>0</v>
      </c>
      <c r="LVP39" s="536">
        <f>ROUND(Eigenmischungen!LVX46,1)</f>
        <v>0</v>
      </c>
      <c r="LVQ39" s="536">
        <f>ROUND(Eigenmischungen!LVY46,1)</f>
        <v>0</v>
      </c>
      <c r="LVR39" s="536">
        <f>ROUND(Eigenmischungen!LVZ46,1)</f>
        <v>0</v>
      </c>
      <c r="LVS39" s="536">
        <f>ROUND(Eigenmischungen!LWA46,1)</f>
        <v>0</v>
      </c>
      <c r="LVT39" s="536">
        <f>ROUND(Eigenmischungen!LWB46,1)</f>
        <v>0</v>
      </c>
      <c r="LVU39" s="536">
        <f>ROUND(Eigenmischungen!LWC46,1)</f>
        <v>0</v>
      </c>
      <c r="LVV39" s="536">
        <f>ROUND(Eigenmischungen!LWD46,1)</f>
        <v>0</v>
      </c>
      <c r="LVW39" s="536">
        <f>ROUND(Eigenmischungen!LWE46,1)</f>
        <v>0</v>
      </c>
      <c r="LVX39" s="536">
        <f>ROUND(Eigenmischungen!LWF46,1)</f>
        <v>0</v>
      </c>
      <c r="LVY39" s="536">
        <f>ROUND(Eigenmischungen!LWG46,1)</f>
        <v>0</v>
      </c>
      <c r="LVZ39" s="536">
        <f>ROUND(Eigenmischungen!LWH46,1)</f>
        <v>0</v>
      </c>
      <c r="LWA39" s="536">
        <f>ROUND(Eigenmischungen!LWI46,1)</f>
        <v>0</v>
      </c>
      <c r="LWB39" s="536">
        <f>ROUND(Eigenmischungen!LWJ46,1)</f>
        <v>0</v>
      </c>
      <c r="LWC39" s="536">
        <f>ROUND(Eigenmischungen!LWK46,1)</f>
        <v>0</v>
      </c>
      <c r="LWD39" s="536">
        <f>ROUND(Eigenmischungen!LWL46,1)</f>
        <v>0</v>
      </c>
      <c r="LWE39" s="536">
        <f>ROUND(Eigenmischungen!LWM46,1)</f>
        <v>0</v>
      </c>
      <c r="LWF39" s="536">
        <f>ROUND(Eigenmischungen!LWN46,1)</f>
        <v>0</v>
      </c>
      <c r="LWG39" s="536">
        <f>ROUND(Eigenmischungen!LWO46,1)</f>
        <v>0</v>
      </c>
      <c r="LWH39" s="536">
        <f>ROUND(Eigenmischungen!LWP46,1)</f>
        <v>0</v>
      </c>
      <c r="LWI39" s="536">
        <f>ROUND(Eigenmischungen!LWQ46,1)</f>
        <v>0</v>
      </c>
      <c r="LWJ39" s="536">
        <f>ROUND(Eigenmischungen!LWR46,1)</f>
        <v>0</v>
      </c>
      <c r="LWK39" s="536">
        <f>ROUND(Eigenmischungen!LWS46,1)</f>
        <v>0</v>
      </c>
      <c r="LWL39" s="536">
        <f>ROUND(Eigenmischungen!LWT46,1)</f>
        <v>0</v>
      </c>
      <c r="LWM39" s="536">
        <f>ROUND(Eigenmischungen!LWU46,1)</f>
        <v>0</v>
      </c>
      <c r="LWN39" s="536">
        <f>ROUND(Eigenmischungen!LWV46,1)</f>
        <v>0</v>
      </c>
      <c r="LWO39" s="536">
        <f>ROUND(Eigenmischungen!LWW46,1)</f>
        <v>0</v>
      </c>
      <c r="LWP39" s="536">
        <f>ROUND(Eigenmischungen!LWX46,1)</f>
        <v>0</v>
      </c>
      <c r="LWQ39" s="536">
        <f>ROUND(Eigenmischungen!LWY46,1)</f>
        <v>0</v>
      </c>
      <c r="LWR39" s="536">
        <f>ROUND(Eigenmischungen!LWZ46,1)</f>
        <v>0</v>
      </c>
      <c r="LWS39" s="536">
        <f>ROUND(Eigenmischungen!LXA46,1)</f>
        <v>0</v>
      </c>
      <c r="LWT39" s="536">
        <f>ROUND(Eigenmischungen!LXB46,1)</f>
        <v>0</v>
      </c>
      <c r="LWU39" s="536">
        <f>ROUND(Eigenmischungen!LXC46,1)</f>
        <v>0</v>
      </c>
      <c r="LWV39" s="536">
        <f>ROUND(Eigenmischungen!LXD46,1)</f>
        <v>0</v>
      </c>
      <c r="LWW39" s="536">
        <f>ROUND(Eigenmischungen!LXE46,1)</f>
        <v>0</v>
      </c>
      <c r="LWX39" s="536">
        <f>ROUND(Eigenmischungen!LXF46,1)</f>
        <v>0</v>
      </c>
      <c r="LWY39" s="536">
        <f>ROUND(Eigenmischungen!LXG46,1)</f>
        <v>0</v>
      </c>
      <c r="LWZ39" s="536">
        <f>ROUND(Eigenmischungen!LXH46,1)</f>
        <v>0</v>
      </c>
      <c r="LXA39" s="536">
        <f>ROUND(Eigenmischungen!LXI46,1)</f>
        <v>0</v>
      </c>
      <c r="LXB39" s="536">
        <f>ROUND(Eigenmischungen!LXJ46,1)</f>
        <v>0</v>
      </c>
      <c r="LXC39" s="536">
        <f>ROUND(Eigenmischungen!LXK46,1)</f>
        <v>0</v>
      </c>
      <c r="LXD39" s="536">
        <f>ROUND(Eigenmischungen!LXL46,1)</f>
        <v>0</v>
      </c>
      <c r="LXE39" s="536">
        <f>ROUND(Eigenmischungen!LXM46,1)</f>
        <v>0</v>
      </c>
      <c r="LXF39" s="536">
        <f>ROUND(Eigenmischungen!LXN46,1)</f>
        <v>0</v>
      </c>
      <c r="LXG39" s="536">
        <f>ROUND(Eigenmischungen!LXO46,1)</f>
        <v>0</v>
      </c>
      <c r="LXH39" s="536">
        <f>ROUND(Eigenmischungen!LXP46,1)</f>
        <v>0</v>
      </c>
      <c r="LXI39" s="536">
        <f>ROUND(Eigenmischungen!LXQ46,1)</f>
        <v>0</v>
      </c>
      <c r="LXJ39" s="536">
        <f>ROUND(Eigenmischungen!LXR46,1)</f>
        <v>0</v>
      </c>
      <c r="LXK39" s="536">
        <f>ROUND(Eigenmischungen!LXS46,1)</f>
        <v>0</v>
      </c>
      <c r="LXL39" s="536">
        <f>ROUND(Eigenmischungen!LXT46,1)</f>
        <v>0</v>
      </c>
      <c r="LXM39" s="536">
        <f>ROUND(Eigenmischungen!LXU46,1)</f>
        <v>0</v>
      </c>
      <c r="LXN39" s="536">
        <f>ROUND(Eigenmischungen!LXV46,1)</f>
        <v>0</v>
      </c>
      <c r="LXO39" s="536">
        <f>ROUND(Eigenmischungen!LXW46,1)</f>
        <v>0</v>
      </c>
      <c r="LXP39" s="536">
        <f>ROUND(Eigenmischungen!LXX46,1)</f>
        <v>0</v>
      </c>
      <c r="LXQ39" s="536">
        <f>ROUND(Eigenmischungen!LXY46,1)</f>
        <v>0</v>
      </c>
      <c r="LXR39" s="536">
        <f>ROUND(Eigenmischungen!LXZ46,1)</f>
        <v>0</v>
      </c>
      <c r="LXS39" s="536">
        <f>ROUND(Eigenmischungen!LYA46,1)</f>
        <v>0</v>
      </c>
      <c r="LXT39" s="536">
        <f>ROUND(Eigenmischungen!LYB46,1)</f>
        <v>0</v>
      </c>
      <c r="LXU39" s="536">
        <f>ROUND(Eigenmischungen!LYC46,1)</f>
        <v>0</v>
      </c>
      <c r="LXV39" s="536">
        <f>ROUND(Eigenmischungen!LYD46,1)</f>
        <v>0</v>
      </c>
      <c r="LXW39" s="536">
        <f>ROUND(Eigenmischungen!LYE46,1)</f>
        <v>0</v>
      </c>
      <c r="LXX39" s="536">
        <f>ROUND(Eigenmischungen!LYF46,1)</f>
        <v>0</v>
      </c>
      <c r="LXY39" s="536">
        <f>ROUND(Eigenmischungen!LYG46,1)</f>
        <v>0</v>
      </c>
      <c r="LXZ39" s="536">
        <f>ROUND(Eigenmischungen!LYH46,1)</f>
        <v>0</v>
      </c>
      <c r="LYA39" s="536">
        <f>ROUND(Eigenmischungen!LYI46,1)</f>
        <v>0</v>
      </c>
      <c r="LYB39" s="536">
        <f>ROUND(Eigenmischungen!LYJ46,1)</f>
        <v>0</v>
      </c>
      <c r="LYC39" s="536">
        <f>ROUND(Eigenmischungen!LYK46,1)</f>
        <v>0</v>
      </c>
      <c r="LYD39" s="536">
        <f>ROUND(Eigenmischungen!LYL46,1)</f>
        <v>0</v>
      </c>
      <c r="LYE39" s="536">
        <f>ROUND(Eigenmischungen!LYM46,1)</f>
        <v>0</v>
      </c>
      <c r="LYF39" s="536">
        <f>ROUND(Eigenmischungen!LYN46,1)</f>
        <v>0</v>
      </c>
      <c r="LYG39" s="536">
        <f>ROUND(Eigenmischungen!LYO46,1)</f>
        <v>0</v>
      </c>
      <c r="LYH39" s="536">
        <f>ROUND(Eigenmischungen!LYP46,1)</f>
        <v>0</v>
      </c>
      <c r="LYI39" s="536">
        <f>ROUND(Eigenmischungen!LYQ46,1)</f>
        <v>0</v>
      </c>
      <c r="LYJ39" s="536">
        <f>ROUND(Eigenmischungen!LYR46,1)</f>
        <v>0</v>
      </c>
      <c r="LYK39" s="536">
        <f>ROUND(Eigenmischungen!LYS46,1)</f>
        <v>0</v>
      </c>
      <c r="LYL39" s="536">
        <f>ROUND(Eigenmischungen!LYT46,1)</f>
        <v>0</v>
      </c>
      <c r="LYM39" s="536">
        <f>ROUND(Eigenmischungen!LYU46,1)</f>
        <v>0</v>
      </c>
      <c r="LYN39" s="536">
        <f>ROUND(Eigenmischungen!LYV46,1)</f>
        <v>0</v>
      </c>
      <c r="LYO39" s="536">
        <f>ROUND(Eigenmischungen!LYW46,1)</f>
        <v>0</v>
      </c>
      <c r="LYP39" s="536">
        <f>ROUND(Eigenmischungen!LYX46,1)</f>
        <v>0</v>
      </c>
      <c r="LYQ39" s="536">
        <f>ROUND(Eigenmischungen!LYY46,1)</f>
        <v>0</v>
      </c>
      <c r="LYR39" s="536">
        <f>ROUND(Eigenmischungen!LYZ46,1)</f>
        <v>0</v>
      </c>
      <c r="LYS39" s="536">
        <f>ROUND(Eigenmischungen!LZA46,1)</f>
        <v>0</v>
      </c>
      <c r="LYT39" s="536">
        <f>ROUND(Eigenmischungen!LZB46,1)</f>
        <v>0</v>
      </c>
      <c r="LYU39" s="536">
        <f>ROUND(Eigenmischungen!LZC46,1)</f>
        <v>0</v>
      </c>
      <c r="LYV39" s="536">
        <f>ROUND(Eigenmischungen!LZD46,1)</f>
        <v>0</v>
      </c>
      <c r="LYW39" s="536">
        <f>ROUND(Eigenmischungen!LZE46,1)</f>
        <v>0</v>
      </c>
      <c r="LYX39" s="536">
        <f>ROUND(Eigenmischungen!LZF46,1)</f>
        <v>0</v>
      </c>
      <c r="LYY39" s="536">
        <f>ROUND(Eigenmischungen!LZG46,1)</f>
        <v>0</v>
      </c>
      <c r="LYZ39" s="536">
        <f>ROUND(Eigenmischungen!LZH46,1)</f>
        <v>0</v>
      </c>
      <c r="LZA39" s="536">
        <f>ROUND(Eigenmischungen!LZI46,1)</f>
        <v>0</v>
      </c>
      <c r="LZB39" s="536">
        <f>ROUND(Eigenmischungen!LZJ46,1)</f>
        <v>0</v>
      </c>
      <c r="LZC39" s="536">
        <f>ROUND(Eigenmischungen!LZK46,1)</f>
        <v>0</v>
      </c>
      <c r="LZD39" s="536">
        <f>ROUND(Eigenmischungen!LZL46,1)</f>
        <v>0</v>
      </c>
      <c r="LZE39" s="536">
        <f>ROUND(Eigenmischungen!LZM46,1)</f>
        <v>0</v>
      </c>
      <c r="LZF39" s="536">
        <f>ROUND(Eigenmischungen!LZN46,1)</f>
        <v>0</v>
      </c>
      <c r="LZG39" s="536">
        <f>ROUND(Eigenmischungen!LZO46,1)</f>
        <v>0</v>
      </c>
      <c r="LZH39" s="536">
        <f>ROUND(Eigenmischungen!LZP46,1)</f>
        <v>0</v>
      </c>
      <c r="LZI39" s="536">
        <f>ROUND(Eigenmischungen!LZQ46,1)</f>
        <v>0</v>
      </c>
      <c r="LZJ39" s="536">
        <f>ROUND(Eigenmischungen!LZR46,1)</f>
        <v>0</v>
      </c>
      <c r="LZK39" s="536">
        <f>ROUND(Eigenmischungen!LZS46,1)</f>
        <v>0</v>
      </c>
      <c r="LZL39" s="536">
        <f>ROUND(Eigenmischungen!LZT46,1)</f>
        <v>0</v>
      </c>
      <c r="LZM39" s="536">
        <f>ROUND(Eigenmischungen!LZU46,1)</f>
        <v>0</v>
      </c>
      <c r="LZN39" s="536">
        <f>ROUND(Eigenmischungen!LZV46,1)</f>
        <v>0</v>
      </c>
      <c r="LZO39" s="536">
        <f>ROUND(Eigenmischungen!LZW46,1)</f>
        <v>0</v>
      </c>
      <c r="LZP39" s="536">
        <f>ROUND(Eigenmischungen!LZX46,1)</f>
        <v>0</v>
      </c>
      <c r="LZQ39" s="536">
        <f>ROUND(Eigenmischungen!LZY46,1)</f>
        <v>0</v>
      </c>
      <c r="LZR39" s="536">
        <f>ROUND(Eigenmischungen!LZZ46,1)</f>
        <v>0</v>
      </c>
      <c r="LZS39" s="536">
        <f>ROUND(Eigenmischungen!MAA46,1)</f>
        <v>0</v>
      </c>
      <c r="LZT39" s="536">
        <f>ROUND(Eigenmischungen!MAB46,1)</f>
        <v>0</v>
      </c>
      <c r="LZU39" s="536">
        <f>ROUND(Eigenmischungen!MAC46,1)</f>
        <v>0</v>
      </c>
      <c r="LZV39" s="536">
        <f>ROUND(Eigenmischungen!MAD46,1)</f>
        <v>0</v>
      </c>
      <c r="LZW39" s="536">
        <f>ROUND(Eigenmischungen!MAE46,1)</f>
        <v>0</v>
      </c>
      <c r="LZX39" s="536">
        <f>ROUND(Eigenmischungen!MAF46,1)</f>
        <v>0</v>
      </c>
      <c r="LZY39" s="536">
        <f>ROUND(Eigenmischungen!MAG46,1)</f>
        <v>0</v>
      </c>
      <c r="LZZ39" s="536">
        <f>ROUND(Eigenmischungen!MAH46,1)</f>
        <v>0</v>
      </c>
      <c r="MAA39" s="536">
        <f>ROUND(Eigenmischungen!MAI46,1)</f>
        <v>0</v>
      </c>
      <c r="MAB39" s="536">
        <f>ROUND(Eigenmischungen!MAJ46,1)</f>
        <v>0</v>
      </c>
      <c r="MAC39" s="536">
        <f>ROUND(Eigenmischungen!MAK46,1)</f>
        <v>0</v>
      </c>
      <c r="MAD39" s="536">
        <f>ROUND(Eigenmischungen!MAL46,1)</f>
        <v>0</v>
      </c>
      <c r="MAE39" s="536">
        <f>ROUND(Eigenmischungen!MAM46,1)</f>
        <v>0</v>
      </c>
      <c r="MAF39" s="536">
        <f>ROUND(Eigenmischungen!MAN46,1)</f>
        <v>0</v>
      </c>
      <c r="MAG39" s="536">
        <f>ROUND(Eigenmischungen!MAO46,1)</f>
        <v>0</v>
      </c>
      <c r="MAH39" s="536">
        <f>ROUND(Eigenmischungen!MAP46,1)</f>
        <v>0</v>
      </c>
      <c r="MAI39" s="536">
        <f>ROUND(Eigenmischungen!MAQ46,1)</f>
        <v>0</v>
      </c>
      <c r="MAJ39" s="536">
        <f>ROUND(Eigenmischungen!MAR46,1)</f>
        <v>0</v>
      </c>
      <c r="MAK39" s="536">
        <f>ROUND(Eigenmischungen!MAS46,1)</f>
        <v>0</v>
      </c>
      <c r="MAL39" s="536">
        <f>ROUND(Eigenmischungen!MAT46,1)</f>
        <v>0</v>
      </c>
      <c r="MAM39" s="536">
        <f>ROUND(Eigenmischungen!MAU46,1)</f>
        <v>0</v>
      </c>
      <c r="MAN39" s="536">
        <f>ROUND(Eigenmischungen!MAV46,1)</f>
        <v>0</v>
      </c>
      <c r="MAO39" s="536">
        <f>ROUND(Eigenmischungen!MAW46,1)</f>
        <v>0</v>
      </c>
      <c r="MAP39" s="536">
        <f>ROUND(Eigenmischungen!MAX46,1)</f>
        <v>0</v>
      </c>
      <c r="MAQ39" s="536">
        <f>ROUND(Eigenmischungen!MAY46,1)</f>
        <v>0</v>
      </c>
      <c r="MAR39" s="536">
        <f>ROUND(Eigenmischungen!MAZ46,1)</f>
        <v>0</v>
      </c>
      <c r="MAS39" s="536">
        <f>ROUND(Eigenmischungen!MBA46,1)</f>
        <v>0</v>
      </c>
      <c r="MAT39" s="536">
        <f>ROUND(Eigenmischungen!MBB46,1)</f>
        <v>0</v>
      </c>
      <c r="MAU39" s="536">
        <f>ROUND(Eigenmischungen!MBC46,1)</f>
        <v>0</v>
      </c>
      <c r="MAV39" s="536">
        <f>ROUND(Eigenmischungen!MBD46,1)</f>
        <v>0</v>
      </c>
      <c r="MAW39" s="536">
        <f>ROUND(Eigenmischungen!MBE46,1)</f>
        <v>0</v>
      </c>
      <c r="MAX39" s="536">
        <f>ROUND(Eigenmischungen!MBF46,1)</f>
        <v>0</v>
      </c>
      <c r="MAY39" s="536">
        <f>ROUND(Eigenmischungen!MBG46,1)</f>
        <v>0</v>
      </c>
      <c r="MAZ39" s="536">
        <f>ROUND(Eigenmischungen!MBH46,1)</f>
        <v>0</v>
      </c>
      <c r="MBA39" s="536">
        <f>ROUND(Eigenmischungen!MBI46,1)</f>
        <v>0</v>
      </c>
      <c r="MBB39" s="536">
        <f>ROUND(Eigenmischungen!MBJ46,1)</f>
        <v>0</v>
      </c>
      <c r="MBC39" s="536">
        <f>ROUND(Eigenmischungen!MBK46,1)</f>
        <v>0</v>
      </c>
      <c r="MBD39" s="536">
        <f>ROUND(Eigenmischungen!MBL46,1)</f>
        <v>0</v>
      </c>
      <c r="MBE39" s="536">
        <f>ROUND(Eigenmischungen!MBM46,1)</f>
        <v>0</v>
      </c>
      <c r="MBF39" s="536">
        <f>ROUND(Eigenmischungen!MBN46,1)</f>
        <v>0</v>
      </c>
      <c r="MBG39" s="536">
        <f>ROUND(Eigenmischungen!MBO46,1)</f>
        <v>0</v>
      </c>
      <c r="MBH39" s="536">
        <f>ROUND(Eigenmischungen!MBP46,1)</f>
        <v>0</v>
      </c>
      <c r="MBI39" s="536">
        <f>ROUND(Eigenmischungen!MBQ46,1)</f>
        <v>0</v>
      </c>
      <c r="MBJ39" s="536">
        <f>ROUND(Eigenmischungen!MBR46,1)</f>
        <v>0</v>
      </c>
      <c r="MBK39" s="536">
        <f>ROUND(Eigenmischungen!MBS46,1)</f>
        <v>0</v>
      </c>
      <c r="MBL39" s="536">
        <f>ROUND(Eigenmischungen!MBT46,1)</f>
        <v>0</v>
      </c>
      <c r="MBM39" s="536">
        <f>ROUND(Eigenmischungen!MBU46,1)</f>
        <v>0</v>
      </c>
      <c r="MBN39" s="536">
        <f>ROUND(Eigenmischungen!MBV46,1)</f>
        <v>0</v>
      </c>
      <c r="MBO39" s="536">
        <f>ROUND(Eigenmischungen!MBW46,1)</f>
        <v>0</v>
      </c>
      <c r="MBP39" s="536">
        <f>ROUND(Eigenmischungen!MBX46,1)</f>
        <v>0</v>
      </c>
      <c r="MBQ39" s="536">
        <f>ROUND(Eigenmischungen!MBY46,1)</f>
        <v>0</v>
      </c>
      <c r="MBR39" s="536">
        <f>ROUND(Eigenmischungen!MBZ46,1)</f>
        <v>0</v>
      </c>
      <c r="MBS39" s="536">
        <f>ROUND(Eigenmischungen!MCA46,1)</f>
        <v>0</v>
      </c>
      <c r="MBT39" s="536">
        <f>ROUND(Eigenmischungen!MCB46,1)</f>
        <v>0</v>
      </c>
      <c r="MBU39" s="536">
        <f>ROUND(Eigenmischungen!MCC46,1)</f>
        <v>0</v>
      </c>
      <c r="MBV39" s="536">
        <f>ROUND(Eigenmischungen!MCD46,1)</f>
        <v>0</v>
      </c>
      <c r="MBW39" s="536">
        <f>ROUND(Eigenmischungen!MCE46,1)</f>
        <v>0</v>
      </c>
      <c r="MBX39" s="536">
        <f>ROUND(Eigenmischungen!MCF46,1)</f>
        <v>0</v>
      </c>
      <c r="MBY39" s="536">
        <f>ROUND(Eigenmischungen!MCG46,1)</f>
        <v>0</v>
      </c>
      <c r="MBZ39" s="536">
        <f>ROUND(Eigenmischungen!MCH46,1)</f>
        <v>0</v>
      </c>
      <c r="MCA39" s="536">
        <f>ROUND(Eigenmischungen!MCI46,1)</f>
        <v>0</v>
      </c>
      <c r="MCB39" s="536">
        <f>ROUND(Eigenmischungen!MCJ46,1)</f>
        <v>0</v>
      </c>
      <c r="MCC39" s="536">
        <f>ROUND(Eigenmischungen!MCK46,1)</f>
        <v>0</v>
      </c>
      <c r="MCD39" s="536">
        <f>ROUND(Eigenmischungen!MCL46,1)</f>
        <v>0</v>
      </c>
      <c r="MCE39" s="536">
        <f>ROUND(Eigenmischungen!MCM46,1)</f>
        <v>0</v>
      </c>
      <c r="MCF39" s="536">
        <f>ROUND(Eigenmischungen!MCN46,1)</f>
        <v>0</v>
      </c>
      <c r="MCG39" s="536">
        <f>ROUND(Eigenmischungen!MCO46,1)</f>
        <v>0</v>
      </c>
      <c r="MCH39" s="536">
        <f>ROUND(Eigenmischungen!MCP46,1)</f>
        <v>0</v>
      </c>
      <c r="MCI39" s="536">
        <f>ROUND(Eigenmischungen!MCQ46,1)</f>
        <v>0</v>
      </c>
      <c r="MCJ39" s="536">
        <f>ROUND(Eigenmischungen!MCR46,1)</f>
        <v>0</v>
      </c>
      <c r="MCK39" s="536">
        <f>ROUND(Eigenmischungen!MCS46,1)</f>
        <v>0</v>
      </c>
      <c r="MCL39" s="536">
        <f>ROUND(Eigenmischungen!MCT46,1)</f>
        <v>0</v>
      </c>
      <c r="MCM39" s="536">
        <f>ROUND(Eigenmischungen!MCU46,1)</f>
        <v>0</v>
      </c>
      <c r="MCN39" s="536">
        <f>ROUND(Eigenmischungen!MCV46,1)</f>
        <v>0</v>
      </c>
      <c r="MCO39" s="536">
        <f>ROUND(Eigenmischungen!MCW46,1)</f>
        <v>0</v>
      </c>
      <c r="MCP39" s="536">
        <f>ROUND(Eigenmischungen!MCX46,1)</f>
        <v>0</v>
      </c>
      <c r="MCQ39" s="536">
        <f>ROUND(Eigenmischungen!MCY46,1)</f>
        <v>0</v>
      </c>
      <c r="MCR39" s="536">
        <f>ROUND(Eigenmischungen!MCZ46,1)</f>
        <v>0</v>
      </c>
      <c r="MCS39" s="536">
        <f>ROUND(Eigenmischungen!MDA46,1)</f>
        <v>0</v>
      </c>
      <c r="MCT39" s="536">
        <f>ROUND(Eigenmischungen!MDB46,1)</f>
        <v>0</v>
      </c>
      <c r="MCU39" s="536">
        <f>ROUND(Eigenmischungen!MDC46,1)</f>
        <v>0</v>
      </c>
      <c r="MCV39" s="536">
        <f>ROUND(Eigenmischungen!MDD46,1)</f>
        <v>0</v>
      </c>
      <c r="MCW39" s="536">
        <f>ROUND(Eigenmischungen!MDE46,1)</f>
        <v>0</v>
      </c>
      <c r="MCX39" s="536">
        <f>ROUND(Eigenmischungen!MDF46,1)</f>
        <v>0</v>
      </c>
      <c r="MCY39" s="536">
        <f>ROUND(Eigenmischungen!MDG46,1)</f>
        <v>0</v>
      </c>
      <c r="MCZ39" s="536">
        <f>ROUND(Eigenmischungen!MDH46,1)</f>
        <v>0</v>
      </c>
      <c r="MDA39" s="536">
        <f>ROUND(Eigenmischungen!MDI46,1)</f>
        <v>0</v>
      </c>
      <c r="MDB39" s="536">
        <f>ROUND(Eigenmischungen!MDJ46,1)</f>
        <v>0</v>
      </c>
      <c r="MDC39" s="536">
        <f>ROUND(Eigenmischungen!MDK46,1)</f>
        <v>0</v>
      </c>
      <c r="MDD39" s="536">
        <f>ROUND(Eigenmischungen!MDL46,1)</f>
        <v>0</v>
      </c>
      <c r="MDE39" s="536">
        <f>ROUND(Eigenmischungen!MDM46,1)</f>
        <v>0</v>
      </c>
      <c r="MDF39" s="536">
        <f>ROUND(Eigenmischungen!MDN46,1)</f>
        <v>0</v>
      </c>
      <c r="MDG39" s="536">
        <f>ROUND(Eigenmischungen!MDO46,1)</f>
        <v>0</v>
      </c>
      <c r="MDH39" s="536">
        <f>ROUND(Eigenmischungen!MDP46,1)</f>
        <v>0</v>
      </c>
      <c r="MDI39" s="536">
        <f>ROUND(Eigenmischungen!MDQ46,1)</f>
        <v>0</v>
      </c>
      <c r="MDJ39" s="536">
        <f>ROUND(Eigenmischungen!MDR46,1)</f>
        <v>0</v>
      </c>
      <c r="MDK39" s="536">
        <f>ROUND(Eigenmischungen!MDS46,1)</f>
        <v>0</v>
      </c>
      <c r="MDL39" s="536">
        <f>ROUND(Eigenmischungen!MDT46,1)</f>
        <v>0</v>
      </c>
      <c r="MDM39" s="536">
        <f>ROUND(Eigenmischungen!MDU46,1)</f>
        <v>0</v>
      </c>
      <c r="MDN39" s="536">
        <f>ROUND(Eigenmischungen!MDV46,1)</f>
        <v>0</v>
      </c>
      <c r="MDO39" s="536">
        <f>ROUND(Eigenmischungen!MDW46,1)</f>
        <v>0</v>
      </c>
      <c r="MDP39" s="536">
        <f>ROUND(Eigenmischungen!MDX46,1)</f>
        <v>0</v>
      </c>
      <c r="MDQ39" s="536">
        <f>ROUND(Eigenmischungen!MDY46,1)</f>
        <v>0</v>
      </c>
      <c r="MDR39" s="536">
        <f>ROUND(Eigenmischungen!MDZ46,1)</f>
        <v>0</v>
      </c>
      <c r="MDS39" s="536">
        <f>ROUND(Eigenmischungen!MEA46,1)</f>
        <v>0</v>
      </c>
      <c r="MDT39" s="536">
        <f>ROUND(Eigenmischungen!MEB46,1)</f>
        <v>0</v>
      </c>
      <c r="MDU39" s="536">
        <f>ROUND(Eigenmischungen!MEC46,1)</f>
        <v>0</v>
      </c>
      <c r="MDV39" s="536">
        <f>ROUND(Eigenmischungen!MED46,1)</f>
        <v>0</v>
      </c>
      <c r="MDW39" s="536">
        <f>ROUND(Eigenmischungen!MEE46,1)</f>
        <v>0</v>
      </c>
      <c r="MDX39" s="536">
        <f>ROUND(Eigenmischungen!MEF46,1)</f>
        <v>0</v>
      </c>
      <c r="MDY39" s="536">
        <f>ROUND(Eigenmischungen!MEG46,1)</f>
        <v>0</v>
      </c>
      <c r="MDZ39" s="536">
        <f>ROUND(Eigenmischungen!MEH46,1)</f>
        <v>0</v>
      </c>
      <c r="MEA39" s="536">
        <f>ROUND(Eigenmischungen!MEI46,1)</f>
        <v>0</v>
      </c>
      <c r="MEB39" s="536">
        <f>ROUND(Eigenmischungen!MEJ46,1)</f>
        <v>0</v>
      </c>
      <c r="MEC39" s="536">
        <f>ROUND(Eigenmischungen!MEK46,1)</f>
        <v>0</v>
      </c>
      <c r="MED39" s="536">
        <f>ROUND(Eigenmischungen!MEL46,1)</f>
        <v>0</v>
      </c>
      <c r="MEE39" s="536">
        <f>ROUND(Eigenmischungen!MEM46,1)</f>
        <v>0</v>
      </c>
      <c r="MEF39" s="536">
        <f>ROUND(Eigenmischungen!MEN46,1)</f>
        <v>0</v>
      </c>
      <c r="MEG39" s="536">
        <f>ROUND(Eigenmischungen!MEO46,1)</f>
        <v>0</v>
      </c>
      <c r="MEH39" s="536">
        <f>ROUND(Eigenmischungen!MEP46,1)</f>
        <v>0</v>
      </c>
      <c r="MEI39" s="536">
        <f>ROUND(Eigenmischungen!MEQ46,1)</f>
        <v>0</v>
      </c>
      <c r="MEJ39" s="536">
        <f>ROUND(Eigenmischungen!MER46,1)</f>
        <v>0</v>
      </c>
      <c r="MEK39" s="536">
        <f>ROUND(Eigenmischungen!MES46,1)</f>
        <v>0</v>
      </c>
      <c r="MEL39" s="536">
        <f>ROUND(Eigenmischungen!MET46,1)</f>
        <v>0</v>
      </c>
      <c r="MEM39" s="536">
        <f>ROUND(Eigenmischungen!MEU46,1)</f>
        <v>0</v>
      </c>
      <c r="MEN39" s="536">
        <f>ROUND(Eigenmischungen!MEV46,1)</f>
        <v>0</v>
      </c>
      <c r="MEO39" s="536">
        <f>ROUND(Eigenmischungen!MEW46,1)</f>
        <v>0</v>
      </c>
      <c r="MEP39" s="536">
        <f>ROUND(Eigenmischungen!MEX46,1)</f>
        <v>0</v>
      </c>
      <c r="MEQ39" s="536">
        <f>ROUND(Eigenmischungen!MEY46,1)</f>
        <v>0</v>
      </c>
      <c r="MER39" s="536">
        <f>ROUND(Eigenmischungen!MEZ46,1)</f>
        <v>0</v>
      </c>
      <c r="MES39" s="536">
        <f>ROUND(Eigenmischungen!MFA46,1)</f>
        <v>0</v>
      </c>
      <c r="MET39" s="536">
        <f>ROUND(Eigenmischungen!MFB46,1)</f>
        <v>0</v>
      </c>
      <c r="MEU39" s="536">
        <f>ROUND(Eigenmischungen!MFC46,1)</f>
        <v>0</v>
      </c>
      <c r="MEV39" s="536">
        <f>ROUND(Eigenmischungen!MFD46,1)</f>
        <v>0</v>
      </c>
      <c r="MEW39" s="536">
        <f>ROUND(Eigenmischungen!MFE46,1)</f>
        <v>0</v>
      </c>
      <c r="MEX39" s="536">
        <f>ROUND(Eigenmischungen!MFF46,1)</f>
        <v>0</v>
      </c>
      <c r="MEY39" s="536">
        <f>ROUND(Eigenmischungen!MFG46,1)</f>
        <v>0</v>
      </c>
      <c r="MEZ39" s="536">
        <f>ROUND(Eigenmischungen!MFH46,1)</f>
        <v>0</v>
      </c>
      <c r="MFA39" s="536">
        <f>ROUND(Eigenmischungen!MFI46,1)</f>
        <v>0</v>
      </c>
      <c r="MFB39" s="536">
        <f>ROUND(Eigenmischungen!MFJ46,1)</f>
        <v>0</v>
      </c>
      <c r="MFC39" s="536">
        <f>ROUND(Eigenmischungen!MFK46,1)</f>
        <v>0</v>
      </c>
      <c r="MFD39" s="536">
        <f>ROUND(Eigenmischungen!MFL46,1)</f>
        <v>0</v>
      </c>
      <c r="MFE39" s="536">
        <f>ROUND(Eigenmischungen!MFM46,1)</f>
        <v>0</v>
      </c>
      <c r="MFF39" s="536">
        <f>ROUND(Eigenmischungen!MFN46,1)</f>
        <v>0</v>
      </c>
      <c r="MFG39" s="536">
        <f>ROUND(Eigenmischungen!MFO46,1)</f>
        <v>0</v>
      </c>
      <c r="MFH39" s="536">
        <f>ROUND(Eigenmischungen!MFP46,1)</f>
        <v>0</v>
      </c>
      <c r="MFI39" s="536">
        <f>ROUND(Eigenmischungen!MFQ46,1)</f>
        <v>0</v>
      </c>
      <c r="MFJ39" s="536">
        <f>ROUND(Eigenmischungen!MFR46,1)</f>
        <v>0</v>
      </c>
      <c r="MFK39" s="536">
        <f>ROUND(Eigenmischungen!MFS46,1)</f>
        <v>0</v>
      </c>
      <c r="MFL39" s="536">
        <f>ROUND(Eigenmischungen!MFT46,1)</f>
        <v>0</v>
      </c>
      <c r="MFM39" s="536">
        <f>ROUND(Eigenmischungen!MFU46,1)</f>
        <v>0</v>
      </c>
      <c r="MFN39" s="536">
        <f>ROUND(Eigenmischungen!MFV46,1)</f>
        <v>0</v>
      </c>
      <c r="MFO39" s="536">
        <f>ROUND(Eigenmischungen!MFW46,1)</f>
        <v>0</v>
      </c>
      <c r="MFP39" s="536">
        <f>ROUND(Eigenmischungen!MFX46,1)</f>
        <v>0</v>
      </c>
      <c r="MFQ39" s="536">
        <f>ROUND(Eigenmischungen!MFY46,1)</f>
        <v>0</v>
      </c>
      <c r="MFR39" s="536">
        <f>ROUND(Eigenmischungen!MFZ46,1)</f>
        <v>0</v>
      </c>
      <c r="MFS39" s="536">
        <f>ROUND(Eigenmischungen!MGA46,1)</f>
        <v>0</v>
      </c>
      <c r="MFT39" s="536">
        <f>ROUND(Eigenmischungen!MGB46,1)</f>
        <v>0</v>
      </c>
      <c r="MFU39" s="536">
        <f>ROUND(Eigenmischungen!MGC46,1)</f>
        <v>0</v>
      </c>
      <c r="MFV39" s="536">
        <f>ROUND(Eigenmischungen!MGD46,1)</f>
        <v>0</v>
      </c>
      <c r="MFW39" s="536">
        <f>ROUND(Eigenmischungen!MGE46,1)</f>
        <v>0</v>
      </c>
      <c r="MFX39" s="536">
        <f>ROUND(Eigenmischungen!MGF46,1)</f>
        <v>0</v>
      </c>
      <c r="MFY39" s="536">
        <f>ROUND(Eigenmischungen!MGG46,1)</f>
        <v>0</v>
      </c>
      <c r="MFZ39" s="536">
        <f>ROUND(Eigenmischungen!MGH46,1)</f>
        <v>0</v>
      </c>
      <c r="MGA39" s="536">
        <f>ROUND(Eigenmischungen!MGI46,1)</f>
        <v>0</v>
      </c>
      <c r="MGB39" s="536">
        <f>ROUND(Eigenmischungen!MGJ46,1)</f>
        <v>0</v>
      </c>
      <c r="MGC39" s="536">
        <f>ROUND(Eigenmischungen!MGK46,1)</f>
        <v>0</v>
      </c>
      <c r="MGD39" s="536">
        <f>ROUND(Eigenmischungen!MGL46,1)</f>
        <v>0</v>
      </c>
      <c r="MGE39" s="536">
        <f>ROUND(Eigenmischungen!MGM46,1)</f>
        <v>0</v>
      </c>
      <c r="MGF39" s="536">
        <f>ROUND(Eigenmischungen!MGN46,1)</f>
        <v>0</v>
      </c>
      <c r="MGG39" s="536">
        <f>ROUND(Eigenmischungen!MGO46,1)</f>
        <v>0</v>
      </c>
      <c r="MGH39" s="536">
        <f>ROUND(Eigenmischungen!MGP46,1)</f>
        <v>0</v>
      </c>
      <c r="MGI39" s="536">
        <f>ROUND(Eigenmischungen!MGQ46,1)</f>
        <v>0</v>
      </c>
      <c r="MGJ39" s="536">
        <f>ROUND(Eigenmischungen!MGR46,1)</f>
        <v>0</v>
      </c>
      <c r="MGK39" s="536">
        <f>ROUND(Eigenmischungen!MGS46,1)</f>
        <v>0</v>
      </c>
      <c r="MGL39" s="536">
        <f>ROUND(Eigenmischungen!MGT46,1)</f>
        <v>0</v>
      </c>
      <c r="MGM39" s="536">
        <f>ROUND(Eigenmischungen!MGU46,1)</f>
        <v>0</v>
      </c>
      <c r="MGN39" s="536">
        <f>ROUND(Eigenmischungen!MGV46,1)</f>
        <v>0</v>
      </c>
      <c r="MGO39" s="536">
        <f>ROUND(Eigenmischungen!MGW46,1)</f>
        <v>0</v>
      </c>
      <c r="MGP39" s="536">
        <f>ROUND(Eigenmischungen!MGX46,1)</f>
        <v>0</v>
      </c>
      <c r="MGQ39" s="536">
        <f>ROUND(Eigenmischungen!MGY46,1)</f>
        <v>0</v>
      </c>
      <c r="MGR39" s="536">
        <f>ROUND(Eigenmischungen!MGZ46,1)</f>
        <v>0</v>
      </c>
      <c r="MGS39" s="536">
        <f>ROUND(Eigenmischungen!MHA46,1)</f>
        <v>0</v>
      </c>
      <c r="MGT39" s="536">
        <f>ROUND(Eigenmischungen!MHB46,1)</f>
        <v>0</v>
      </c>
      <c r="MGU39" s="536">
        <f>ROUND(Eigenmischungen!MHC46,1)</f>
        <v>0</v>
      </c>
      <c r="MGV39" s="536">
        <f>ROUND(Eigenmischungen!MHD46,1)</f>
        <v>0</v>
      </c>
      <c r="MGW39" s="536">
        <f>ROUND(Eigenmischungen!MHE46,1)</f>
        <v>0</v>
      </c>
      <c r="MGX39" s="536">
        <f>ROUND(Eigenmischungen!MHF46,1)</f>
        <v>0</v>
      </c>
      <c r="MGY39" s="536">
        <f>ROUND(Eigenmischungen!MHG46,1)</f>
        <v>0</v>
      </c>
      <c r="MGZ39" s="536">
        <f>ROUND(Eigenmischungen!MHH46,1)</f>
        <v>0</v>
      </c>
      <c r="MHA39" s="536">
        <f>ROUND(Eigenmischungen!MHI46,1)</f>
        <v>0</v>
      </c>
      <c r="MHB39" s="536">
        <f>ROUND(Eigenmischungen!MHJ46,1)</f>
        <v>0</v>
      </c>
      <c r="MHC39" s="536">
        <f>ROUND(Eigenmischungen!MHK46,1)</f>
        <v>0</v>
      </c>
      <c r="MHD39" s="536">
        <f>ROUND(Eigenmischungen!MHL46,1)</f>
        <v>0</v>
      </c>
      <c r="MHE39" s="536">
        <f>ROUND(Eigenmischungen!MHM46,1)</f>
        <v>0</v>
      </c>
      <c r="MHF39" s="536">
        <f>ROUND(Eigenmischungen!MHN46,1)</f>
        <v>0</v>
      </c>
      <c r="MHG39" s="536">
        <f>ROUND(Eigenmischungen!MHO46,1)</f>
        <v>0</v>
      </c>
      <c r="MHH39" s="536">
        <f>ROUND(Eigenmischungen!MHP46,1)</f>
        <v>0</v>
      </c>
      <c r="MHI39" s="536">
        <f>ROUND(Eigenmischungen!MHQ46,1)</f>
        <v>0</v>
      </c>
      <c r="MHJ39" s="536">
        <f>ROUND(Eigenmischungen!MHR46,1)</f>
        <v>0</v>
      </c>
      <c r="MHK39" s="536">
        <f>ROUND(Eigenmischungen!MHS46,1)</f>
        <v>0</v>
      </c>
      <c r="MHL39" s="536">
        <f>ROUND(Eigenmischungen!MHT46,1)</f>
        <v>0</v>
      </c>
      <c r="MHM39" s="536">
        <f>ROUND(Eigenmischungen!MHU46,1)</f>
        <v>0</v>
      </c>
      <c r="MHN39" s="536">
        <f>ROUND(Eigenmischungen!MHV46,1)</f>
        <v>0</v>
      </c>
      <c r="MHO39" s="536">
        <f>ROUND(Eigenmischungen!MHW46,1)</f>
        <v>0</v>
      </c>
      <c r="MHP39" s="536">
        <f>ROUND(Eigenmischungen!MHX46,1)</f>
        <v>0</v>
      </c>
      <c r="MHQ39" s="536">
        <f>ROUND(Eigenmischungen!MHY46,1)</f>
        <v>0</v>
      </c>
      <c r="MHR39" s="536">
        <f>ROUND(Eigenmischungen!MHZ46,1)</f>
        <v>0</v>
      </c>
      <c r="MHS39" s="536">
        <f>ROUND(Eigenmischungen!MIA46,1)</f>
        <v>0</v>
      </c>
      <c r="MHT39" s="536">
        <f>ROUND(Eigenmischungen!MIB46,1)</f>
        <v>0</v>
      </c>
      <c r="MHU39" s="536">
        <f>ROUND(Eigenmischungen!MIC46,1)</f>
        <v>0</v>
      </c>
      <c r="MHV39" s="536">
        <f>ROUND(Eigenmischungen!MID46,1)</f>
        <v>0</v>
      </c>
      <c r="MHW39" s="536">
        <f>ROUND(Eigenmischungen!MIE46,1)</f>
        <v>0</v>
      </c>
      <c r="MHX39" s="536">
        <f>ROUND(Eigenmischungen!MIF46,1)</f>
        <v>0</v>
      </c>
      <c r="MHY39" s="536">
        <f>ROUND(Eigenmischungen!MIG46,1)</f>
        <v>0</v>
      </c>
      <c r="MHZ39" s="536">
        <f>ROUND(Eigenmischungen!MIH46,1)</f>
        <v>0</v>
      </c>
      <c r="MIA39" s="536">
        <f>ROUND(Eigenmischungen!MII46,1)</f>
        <v>0</v>
      </c>
      <c r="MIB39" s="536">
        <f>ROUND(Eigenmischungen!MIJ46,1)</f>
        <v>0</v>
      </c>
      <c r="MIC39" s="536">
        <f>ROUND(Eigenmischungen!MIK46,1)</f>
        <v>0</v>
      </c>
      <c r="MID39" s="536">
        <f>ROUND(Eigenmischungen!MIL46,1)</f>
        <v>0</v>
      </c>
      <c r="MIE39" s="536">
        <f>ROUND(Eigenmischungen!MIM46,1)</f>
        <v>0</v>
      </c>
      <c r="MIF39" s="536">
        <f>ROUND(Eigenmischungen!MIN46,1)</f>
        <v>0</v>
      </c>
      <c r="MIG39" s="536">
        <f>ROUND(Eigenmischungen!MIO46,1)</f>
        <v>0</v>
      </c>
      <c r="MIH39" s="536">
        <f>ROUND(Eigenmischungen!MIP46,1)</f>
        <v>0</v>
      </c>
      <c r="MII39" s="536">
        <f>ROUND(Eigenmischungen!MIQ46,1)</f>
        <v>0</v>
      </c>
      <c r="MIJ39" s="536">
        <f>ROUND(Eigenmischungen!MIR46,1)</f>
        <v>0</v>
      </c>
      <c r="MIK39" s="536">
        <f>ROUND(Eigenmischungen!MIS46,1)</f>
        <v>0</v>
      </c>
      <c r="MIL39" s="536">
        <f>ROUND(Eigenmischungen!MIT46,1)</f>
        <v>0</v>
      </c>
      <c r="MIM39" s="536">
        <f>ROUND(Eigenmischungen!MIU46,1)</f>
        <v>0</v>
      </c>
      <c r="MIN39" s="536">
        <f>ROUND(Eigenmischungen!MIV46,1)</f>
        <v>0</v>
      </c>
      <c r="MIO39" s="536">
        <f>ROUND(Eigenmischungen!MIW46,1)</f>
        <v>0</v>
      </c>
      <c r="MIP39" s="536">
        <f>ROUND(Eigenmischungen!MIX46,1)</f>
        <v>0</v>
      </c>
      <c r="MIQ39" s="536">
        <f>ROUND(Eigenmischungen!MIY46,1)</f>
        <v>0</v>
      </c>
      <c r="MIR39" s="536">
        <f>ROUND(Eigenmischungen!MIZ46,1)</f>
        <v>0</v>
      </c>
      <c r="MIS39" s="536">
        <f>ROUND(Eigenmischungen!MJA46,1)</f>
        <v>0</v>
      </c>
      <c r="MIT39" s="536">
        <f>ROUND(Eigenmischungen!MJB46,1)</f>
        <v>0</v>
      </c>
      <c r="MIU39" s="536">
        <f>ROUND(Eigenmischungen!MJC46,1)</f>
        <v>0</v>
      </c>
      <c r="MIV39" s="536">
        <f>ROUND(Eigenmischungen!MJD46,1)</f>
        <v>0</v>
      </c>
      <c r="MIW39" s="536">
        <f>ROUND(Eigenmischungen!MJE46,1)</f>
        <v>0</v>
      </c>
      <c r="MIX39" s="536">
        <f>ROUND(Eigenmischungen!MJF46,1)</f>
        <v>0</v>
      </c>
      <c r="MIY39" s="536">
        <f>ROUND(Eigenmischungen!MJG46,1)</f>
        <v>0</v>
      </c>
      <c r="MIZ39" s="536">
        <f>ROUND(Eigenmischungen!MJH46,1)</f>
        <v>0</v>
      </c>
      <c r="MJA39" s="536">
        <f>ROUND(Eigenmischungen!MJI46,1)</f>
        <v>0</v>
      </c>
      <c r="MJB39" s="536">
        <f>ROUND(Eigenmischungen!MJJ46,1)</f>
        <v>0</v>
      </c>
      <c r="MJC39" s="536">
        <f>ROUND(Eigenmischungen!MJK46,1)</f>
        <v>0</v>
      </c>
      <c r="MJD39" s="536">
        <f>ROUND(Eigenmischungen!MJL46,1)</f>
        <v>0</v>
      </c>
      <c r="MJE39" s="536">
        <f>ROUND(Eigenmischungen!MJM46,1)</f>
        <v>0</v>
      </c>
      <c r="MJF39" s="536">
        <f>ROUND(Eigenmischungen!MJN46,1)</f>
        <v>0</v>
      </c>
      <c r="MJG39" s="536">
        <f>ROUND(Eigenmischungen!MJO46,1)</f>
        <v>0</v>
      </c>
      <c r="MJH39" s="536">
        <f>ROUND(Eigenmischungen!MJP46,1)</f>
        <v>0</v>
      </c>
      <c r="MJI39" s="536">
        <f>ROUND(Eigenmischungen!MJQ46,1)</f>
        <v>0</v>
      </c>
      <c r="MJJ39" s="536">
        <f>ROUND(Eigenmischungen!MJR46,1)</f>
        <v>0</v>
      </c>
      <c r="MJK39" s="536">
        <f>ROUND(Eigenmischungen!MJS46,1)</f>
        <v>0</v>
      </c>
      <c r="MJL39" s="536">
        <f>ROUND(Eigenmischungen!MJT46,1)</f>
        <v>0</v>
      </c>
      <c r="MJM39" s="536">
        <f>ROUND(Eigenmischungen!MJU46,1)</f>
        <v>0</v>
      </c>
      <c r="MJN39" s="536">
        <f>ROUND(Eigenmischungen!MJV46,1)</f>
        <v>0</v>
      </c>
      <c r="MJO39" s="536">
        <f>ROUND(Eigenmischungen!MJW46,1)</f>
        <v>0</v>
      </c>
      <c r="MJP39" s="536">
        <f>ROUND(Eigenmischungen!MJX46,1)</f>
        <v>0</v>
      </c>
      <c r="MJQ39" s="536">
        <f>ROUND(Eigenmischungen!MJY46,1)</f>
        <v>0</v>
      </c>
      <c r="MJR39" s="536">
        <f>ROUND(Eigenmischungen!MJZ46,1)</f>
        <v>0</v>
      </c>
      <c r="MJS39" s="536">
        <f>ROUND(Eigenmischungen!MKA46,1)</f>
        <v>0</v>
      </c>
      <c r="MJT39" s="536">
        <f>ROUND(Eigenmischungen!MKB46,1)</f>
        <v>0</v>
      </c>
      <c r="MJU39" s="536">
        <f>ROUND(Eigenmischungen!MKC46,1)</f>
        <v>0</v>
      </c>
      <c r="MJV39" s="536">
        <f>ROUND(Eigenmischungen!MKD46,1)</f>
        <v>0</v>
      </c>
      <c r="MJW39" s="536">
        <f>ROUND(Eigenmischungen!MKE46,1)</f>
        <v>0</v>
      </c>
      <c r="MJX39" s="536">
        <f>ROUND(Eigenmischungen!MKF46,1)</f>
        <v>0</v>
      </c>
      <c r="MJY39" s="536">
        <f>ROUND(Eigenmischungen!MKG46,1)</f>
        <v>0</v>
      </c>
      <c r="MJZ39" s="536">
        <f>ROUND(Eigenmischungen!MKH46,1)</f>
        <v>0</v>
      </c>
      <c r="MKA39" s="536">
        <f>ROUND(Eigenmischungen!MKI46,1)</f>
        <v>0</v>
      </c>
      <c r="MKB39" s="536">
        <f>ROUND(Eigenmischungen!MKJ46,1)</f>
        <v>0</v>
      </c>
      <c r="MKC39" s="536">
        <f>ROUND(Eigenmischungen!MKK46,1)</f>
        <v>0</v>
      </c>
      <c r="MKD39" s="536">
        <f>ROUND(Eigenmischungen!MKL46,1)</f>
        <v>0</v>
      </c>
      <c r="MKE39" s="536">
        <f>ROUND(Eigenmischungen!MKM46,1)</f>
        <v>0</v>
      </c>
      <c r="MKF39" s="536">
        <f>ROUND(Eigenmischungen!MKN46,1)</f>
        <v>0</v>
      </c>
      <c r="MKG39" s="536">
        <f>ROUND(Eigenmischungen!MKO46,1)</f>
        <v>0</v>
      </c>
      <c r="MKH39" s="536">
        <f>ROUND(Eigenmischungen!MKP46,1)</f>
        <v>0</v>
      </c>
      <c r="MKI39" s="536">
        <f>ROUND(Eigenmischungen!MKQ46,1)</f>
        <v>0</v>
      </c>
      <c r="MKJ39" s="536">
        <f>ROUND(Eigenmischungen!MKR46,1)</f>
        <v>0</v>
      </c>
      <c r="MKK39" s="536">
        <f>ROUND(Eigenmischungen!MKS46,1)</f>
        <v>0</v>
      </c>
      <c r="MKL39" s="536">
        <f>ROUND(Eigenmischungen!MKT46,1)</f>
        <v>0</v>
      </c>
      <c r="MKM39" s="536">
        <f>ROUND(Eigenmischungen!MKU46,1)</f>
        <v>0</v>
      </c>
      <c r="MKN39" s="536">
        <f>ROUND(Eigenmischungen!MKV46,1)</f>
        <v>0</v>
      </c>
      <c r="MKO39" s="536">
        <f>ROUND(Eigenmischungen!MKW46,1)</f>
        <v>0</v>
      </c>
      <c r="MKP39" s="536">
        <f>ROUND(Eigenmischungen!MKX46,1)</f>
        <v>0</v>
      </c>
      <c r="MKQ39" s="536">
        <f>ROUND(Eigenmischungen!MKY46,1)</f>
        <v>0</v>
      </c>
      <c r="MKR39" s="536">
        <f>ROUND(Eigenmischungen!MKZ46,1)</f>
        <v>0</v>
      </c>
      <c r="MKS39" s="536">
        <f>ROUND(Eigenmischungen!MLA46,1)</f>
        <v>0</v>
      </c>
      <c r="MKT39" s="536">
        <f>ROUND(Eigenmischungen!MLB46,1)</f>
        <v>0</v>
      </c>
      <c r="MKU39" s="536">
        <f>ROUND(Eigenmischungen!MLC46,1)</f>
        <v>0</v>
      </c>
      <c r="MKV39" s="536">
        <f>ROUND(Eigenmischungen!MLD46,1)</f>
        <v>0</v>
      </c>
      <c r="MKW39" s="536">
        <f>ROUND(Eigenmischungen!MLE46,1)</f>
        <v>0</v>
      </c>
      <c r="MKX39" s="536">
        <f>ROUND(Eigenmischungen!MLF46,1)</f>
        <v>0</v>
      </c>
      <c r="MKY39" s="536">
        <f>ROUND(Eigenmischungen!MLG46,1)</f>
        <v>0</v>
      </c>
      <c r="MKZ39" s="536">
        <f>ROUND(Eigenmischungen!MLH46,1)</f>
        <v>0</v>
      </c>
      <c r="MLA39" s="536">
        <f>ROUND(Eigenmischungen!MLI46,1)</f>
        <v>0</v>
      </c>
      <c r="MLB39" s="536">
        <f>ROUND(Eigenmischungen!MLJ46,1)</f>
        <v>0</v>
      </c>
      <c r="MLC39" s="536">
        <f>ROUND(Eigenmischungen!MLK46,1)</f>
        <v>0</v>
      </c>
      <c r="MLD39" s="536">
        <f>ROUND(Eigenmischungen!MLL46,1)</f>
        <v>0</v>
      </c>
      <c r="MLE39" s="536">
        <f>ROUND(Eigenmischungen!MLM46,1)</f>
        <v>0</v>
      </c>
      <c r="MLF39" s="536">
        <f>ROUND(Eigenmischungen!MLN46,1)</f>
        <v>0</v>
      </c>
      <c r="MLG39" s="536">
        <f>ROUND(Eigenmischungen!MLO46,1)</f>
        <v>0</v>
      </c>
      <c r="MLH39" s="536">
        <f>ROUND(Eigenmischungen!MLP46,1)</f>
        <v>0</v>
      </c>
      <c r="MLI39" s="536">
        <f>ROUND(Eigenmischungen!MLQ46,1)</f>
        <v>0</v>
      </c>
      <c r="MLJ39" s="536">
        <f>ROUND(Eigenmischungen!MLR46,1)</f>
        <v>0</v>
      </c>
      <c r="MLK39" s="536">
        <f>ROUND(Eigenmischungen!MLS46,1)</f>
        <v>0</v>
      </c>
      <c r="MLL39" s="536">
        <f>ROUND(Eigenmischungen!MLT46,1)</f>
        <v>0</v>
      </c>
      <c r="MLM39" s="536">
        <f>ROUND(Eigenmischungen!MLU46,1)</f>
        <v>0</v>
      </c>
      <c r="MLN39" s="536">
        <f>ROUND(Eigenmischungen!MLV46,1)</f>
        <v>0</v>
      </c>
      <c r="MLO39" s="536">
        <f>ROUND(Eigenmischungen!MLW46,1)</f>
        <v>0</v>
      </c>
      <c r="MLP39" s="536">
        <f>ROUND(Eigenmischungen!MLX46,1)</f>
        <v>0</v>
      </c>
      <c r="MLQ39" s="536">
        <f>ROUND(Eigenmischungen!MLY46,1)</f>
        <v>0</v>
      </c>
      <c r="MLR39" s="536">
        <f>ROUND(Eigenmischungen!MLZ46,1)</f>
        <v>0</v>
      </c>
      <c r="MLS39" s="536">
        <f>ROUND(Eigenmischungen!MMA46,1)</f>
        <v>0</v>
      </c>
      <c r="MLT39" s="536">
        <f>ROUND(Eigenmischungen!MMB46,1)</f>
        <v>0</v>
      </c>
      <c r="MLU39" s="536">
        <f>ROUND(Eigenmischungen!MMC46,1)</f>
        <v>0</v>
      </c>
      <c r="MLV39" s="536">
        <f>ROUND(Eigenmischungen!MMD46,1)</f>
        <v>0</v>
      </c>
      <c r="MLW39" s="536">
        <f>ROUND(Eigenmischungen!MME46,1)</f>
        <v>0</v>
      </c>
      <c r="MLX39" s="536">
        <f>ROUND(Eigenmischungen!MMF46,1)</f>
        <v>0</v>
      </c>
      <c r="MLY39" s="536">
        <f>ROUND(Eigenmischungen!MMG46,1)</f>
        <v>0</v>
      </c>
      <c r="MLZ39" s="536">
        <f>ROUND(Eigenmischungen!MMH46,1)</f>
        <v>0</v>
      </c>
      <c r="MMA39" s="536">
        <f>ROUND(Eigenmischungen!MMI46,1)</f>
        <v>0</v>
      </c>
      <c r="MMB39" s="536">
        <f>ROUND(Eigenmischungen!MMJ46,1)</f>
        <v>0</v>
      </c>
      <c r="MMC39" s="536">
        <f>ROUND(Eigenmischungen!MMK46,1)</f>
        <v>0</v>
      </c>
      <c r="MMD39" s="536">
        <f>ROUND(Eigenmischungen!MML46,1)</f>
        <v>0</v>
      </c>
      <c r="MME39" s="536">
        <f>ROUND(Eigenmischungen!MMM46,1)</f>
        <v>0</v>
      </c>
      <c r="MMF39" s="536">
        <f>ROUND(Eigenmischungen!MMN46,1)</f>
        <v>0</v>
      </c>
      <c r="MMG39" s="536">
        <f>ROUND(Eigenmischungen!MMO46,1)</f>
        <v>0</v>
      </c>
      <c r="MMH39" s="536">
        <f>ROUND(Eigenmischungen!MMP46,1)</f>
        <v>0</v>
      </c>
      <c r="MMI39" s="536">
        <f>ROUND(Eigenmischungen!MMQ46,1)</f>
        <v>0</v>
      </c>
      <c r="MMJ39" s="536">
        <f>ROUND(Eigenmischungen!MMR46,1)</f>
        <v>0</v>
      </c>
      <c r="MMK39" s="536">
        <f>ROUND(Eigenmischungen!MMS46,1)</f>
        <v>0</v>
      </c>
      <c r="MML39" s="536">
        <f>ROUND(Eigenmischungen!MMT46,1)</f>
        <v>0</v>
      </c>
      <c r="MMM39" s="536">
        <f>ROUND(Eigenmischungen!MMU46,1)</f>
        <v>0</v>
      </c>
      <c r="MMN39" s="536">
        <f>ROUND(Eigenmischungen!MMV46,1)</f>
        <v>0</v>
      </c>
      <c r="MMO39" s="536">
        <f>ROUND(Eigenmischungen!MMW46,1)</f>
        <v>0</v>
      </c>
      <c r="MMP39" s="536">
        <f>ROUND(Eigenmischungen!MMX46,1)</f>
        <v>0</v>
      </c>
      <c r="MMQ39" s="536">
        <f>ROUND(Eigenmischungen!MMY46,1)</f>
        <v>0</v>
      </c>
      <c r="MMR39" s="536">
        <f>ROUND(Eigenmischungen!MMZ46,1)</f>
        <v>0</v>
      </c>
      <c r="MMS39" s="536">
        <f>ROUND(Eigenmischungen!MNA46,1)</f>
        <v>0</v>
      </c>
      <c r="MMT39" s="536">
        <f>ROUND(Eigenmischungen!MNB46,1)</f>
        <v>0</v>
      </c>
      <c r="MMU39" s="536">
        <f>ROUND(Eigenmischungen!MNC46,1)</f>
        <v>0</v>
      </c>
      <c r="MMV39" s="536">
        <f>ROUND(Eigenmischungen!MND46,1)</f>
        <v>0</v>
      </c>
      <c r="MMW39" s="536">
        <f>ROUND(Eigenmischungen!MNE46,1)</f>
        <v>0</v>
      </c>
      <c r="MMX39" s="536">
        <f>ROUND(Eigenmischungen!MNF46,1)</f>
        <v>0</v>
      </c>
      <c r="MMY39" s="536">
        <f>ROUND(Eigenmischungen!MNG46,1)</f>
        <v>0</v>
      </c>
      <c r="MMZ39" s="536">
        <f>ROUND(Eigenmischungen!MNH46,1)</f>
        <v>0</v>
      </c>
      <c r="MNA39" s="536">
        <f>ROUND(Eigenmischungen!MNI46,1)</f>
        <v>0</v>
      </c>
      <c r="MNB39" s="536">
        <f>ROUND(Eigenmischungen!MNJ46,1)</f>
        <v>0</v>
      </c>
      <c r="MNC39" s="536">
        <f>ROUND(Eigenmischungen!MNK46,1)</f>
        <v>0</v>
      </c>
      <c r="MND39" s="536">
        <f>ROUND(Eigenmischungen!MNL46,1)</f>
        <v>0</v>
      </c>
      <c r="MNE39" s="536">
        <f>ROUND(Eigenmischungen!MNM46,1)</f>
        <v>0</v>
      </c>
      <c r="MNF39" s="536">
        <f>ROUND(Eigenmischungen!MNN46,1)</f>
        <v>0</v>
      </c>
      <c r="MNG39" s="536">
        <f>ROUND(Eigenmischungen!MNO46,1)</f>
        <v>0</v>
      </c>
      <c r="MNH39" s="536">
        <f>ROUND(Eigenmischungen!MNP46,1)</f>
        <v>0</v>
      </c>
      <c r="MNI39" s="536">
        <f>ROUND(Eigenmischungen!MNQ46,1)</f>
        <v>0</v>
      </c>
      <c r="MNJ39" s="536">
        <f>ROUND(Eigenmischungen!MNR46,1)</f>
        <v>0</v>
      </c>
      <c r="MNK39" s="536">
        <f>ROUND(Eigenmischungen!MNS46,1)</f>
        <v>0</v>
      </c>
      <c r="MNL39" s="536">
        <f>ROUND(Eigenmischungen!MNT46,1)</f>
        <v>0</v>
      </c>
      <c r="MNM39" s="536">
        <f>ROUND(Eigenmischungen!MNU46,1)</f>
        <v>0</v>
      </c>
      <c r="MNN39" s="536">
        <f>ROUND(Eigenmischungen!MNV46,1)</f>
        <v>0</v>
      </c>
      <c r="MNO39" s="536">
        <f>ROUND(Eigenmischungen!MNW46,1)</f>
        <v>0</v>
      </c>
      <c r="MNP39" s="536">
        <f>ROUND(Eigenmischungen!MNX46,1)</f>
        <v>0</v>
      </c>
      <c r="MNQ39" s="536">
        <f>ROUND(Eigenmischungen!MNY46,1)</f>
        <v>0</v>
      </c>
      <c r="MNR39" s="536">
        <f>ROUND(Eigenmischungen!MNZ46,1)</f>
        <v>0</v>
      </c>
      <c r="MNS39" s="536">
        <f>ROUND(Eigenmischungen!MOA46,1)</f>
        <v>0</v>
      </c>
      <c r="MNT39" s="536">
        <f>ROUND(Eigenmischungen!MOB46,1)</f>
        <v>0</v>
      </c>
      <c r="MNU39" s="536">
        <f>ROUND(Eigenmischungen!MOC46,1)</f>
        <v>0</v>
      </c>
      <c r="MNV39" s="536">
        <f>ROUND(Eigenmischungen!MOD46,1)</f>
        <v>0</v>
      </c>
      <c r="MNW39" s="536">
        <f>ROUND(Eigenmischungen!MOE46,1)</f>
        <v>0</v>
      </c>
      <c r="MNX39" s="536">
        <f>ROUND(Eigenmischungen!MOF46,1)</f>
        <v>0</v>
      </c>
      <c r="MNY39" s="536">
        <f>ROUND(Eigenmischungen!MOG46,1)</f>
        <v>0</v>
      </c>
      <c r="MNZ39" s="536">
        <f>ROUND(Eigenmischungen!MOH46,1)</f>
        <v>0</v>
      </c>
      <c r="MOA39" s="536">
        <f>ROUND(Eigenmischungen!MOI46,1)</f>
        <v>0</v>
      </c>
      <c r="MOB39" s="536">
        <f>ROUND(Eigenmischungen!MOJ46,1)</f>
        <v>0</v>
      </c>
      <c r="MOC39" s="536">
        <f>ROUND(Eigenmischungen!MOK46,1)</f>
        <v>0</v>
      </c>
      <c r="MOD39" s="536">
        <f>ROUND(Eigenmischungen!MOL46,1)</f>
        <v>0</v>
      </c>
      <c r="MOE39" s="536">
        <f>ROUND(Eigenmischungen!MOM46,1)</f>
        <v>0</v>
      </c>
      <c r="MOF39" s="536">
        <f>ROUND(Eigenmischungen!MON46,1)</f>
        <v>0</v>
      </c>
      <c r="MOG39" s="536">
        <f>ROUND(Eigenmischungen!MOO46,1)</f>
        <v>0</v>
      </c>
      <c r="MOH39" s="536">
        <f>ROUND(Eigenmischungen!MOP46,1)</f>
        <v>0</v>
      </c>
      <c r="MOI39" s="536">
        <f>ROUND(Eigenmischungen!MOQ46,1)</f>
        <v>0</v>
      </c>
      <c r="MOJ39" s="536">
        <f>ROUND(Eigenmischungen!MOR46,1)</f>
        <v>0</v>
      </c>
      <c r="MOK39" s="536">
        <f>ROUND(Eigenmischungen!MOS46,1)</f>
        <v>0</v>
      </c>
      <c r="MOL39" s="536">
        <f>ROUND(Eigenmischungen!MOT46,1)</f>
        <v>0</v>
      </c>
      <c r="MOM39" s="536">
        <f>ROUND(Eigenmischungen!MOU46,1)</f>
        <v>0</v>
      </c>
      <c r="MON39" s="536">
        <f>ROUND(Eigenmischungen!MOV46,1)</f>
        <v>0</v>
      </c>
      <c r="MOO39" s="536">
        <f>ROUND(Eigenmischungen!MOW46,1)</f>
        <v>0</v>
      </c>
      <c r="MOP39" s="536">
        <f>ROUND(Eigenmischungen!MOX46,1)</f>
        <v>0</v>
      </c>
      <c r="MOQ39" s="536">
        <f>ROUND(Eigenmischungen!MOY46,1)</f>
        <v>0</v>
      </c>
      <c r="MOR39" s="536">
        <f>ROUND(Eigenmischungen!MOZ46,1)</f>
        <v>0</v>
      </c>
      <c r="MOS39" s="536">
        <f>ROUND(Eigenmischungen!MPA46,1)</f>
        <v>0</v>
      </c>
      <c r="MOT39" s="536">
        <f>ROUND(Eigenmischungen!MPB46,1)</f>
        <v>0</v>
      </c>
      <c r="MOU39" s="536">
        <f>ROUND(Eigenmischungen!MPC46,1)</f>
        <v>0</v>
      </c>
      <c r="MOV39" s="536">
        <f>ROUND(Eigenmischungen!MPD46,1)</f>
        <v>0</v>
      </c>
      <c r="MOW39" s="536">
        <f>ROUND(Eigenmischungen!MPE46,1)</f>
        <v>0</v>
      </c>
      <c r="MOX39" s="536">
        <f>ROUND(Eigenmischungen!MPF46,1)</f>
        <v>0</v>
      </c>
      <c r="MOY39" s="536">
        <f>ROUND(Eigenmischungen!MPG46,1)</f>
        <v>0</v>
      </c>
      <c r="MOZ39" s="536">
        <f>ROUND(Eigenmischungen!MPH46,1)</f>
        <v>0</v>
      </c>
      <c r="MPA39" s="536">
        <f>ROUND(Eigenmischungen!MPI46,1)</f>
        <v>0</v>
      </c>
      <c r="MPB39" s="536">
        <f>ROUND(Eigenmischungen!MPJ46,1)</f>
        <v>0</v>
      </c>
      <c r="MPC39" s="536">
        <f>ROUND(Eigenmischungen!MPK46,1)</f>
        <v>0</v>
      </c>
      <c r="MPD39" s="536">
        <f>ROUND(Eigenmischungen!MPL46,1)</f>
        <v>0</v>
      </c>
      <c r="MPE39" s="536">
        <f>ROUND(Eigenmischungen!MPM46,1)</f>
        <v>0</v>
      </c>
      <c r="MPF39" s="536">
        <f>ROUND(Eigenmischungen!MPN46,1)</f>
        <v>0</v>
      </c>
      <c r="MPG39" s="536">
        <f>ROUND(Eigenmischungen!MPO46,1)</f>
        <v>0</v>
      </c>
      <c r="MPH39" s="536">
        <f>ROUND(Eigenmischungen!MPP46,1)</f>
        <v>0</v>
      </c>
      <c r="MPI39" s="536">
        <f>ROUND(Eigenmischungen!MPQ46,1)</f>
        <v>0</v>
      </c>
      <c r="MPJ39" s="536">
        <f>ROUND(Eigenmischungen!MPR46,1)</f>
        <v>0</v>
      </c>
      <c r="MPK39" s="536">
        <f>ROUND(Eigenmischungen!MPS46,1)</f>
        <v>0</v>
      </c>
      <c r="MPL39" s="536">
        <f>ROUND(Eigenmischungen!MPT46,1)</f>
        <v>0</v>
      </c>
      <c r="MPM39" s="536">
        <f>ROUND(Eigenmischungen!MPU46,1)</f>
        <v>0</v>
      </c>
      <c r="MPN39" s="536">
        <f>ROUND(Eigenmischungen!MPV46,1)</f>
        <v>0</v>
      </c>
      <c r="MPO39" s="536">
        <f>ROUND(Eigenmischungen!MPW46,1)</f>
        <v>0</v>
      </c>
      <c r="MPP39" s="536">
        <f>ROUND(Eigenmischungen!MPX46,1)</f>
        <v>0</v>
      </c>
      <c r="MPQ39" s="536">
        <f>ROUND(Eigenmischungen!MPY46,1)</f>
        <v>0</v>
      </c>
      <c r="MPR39" s="536">
        <f>ROUND(Eigenmischungen!MPZ46,1)</f>
        <v>0</v>
      </c>
      <c r="MPS39" s="536">
        <f>ROUND(Eigenmischungen!MQA46,1)</f>
        <v>0</v>
      </c>
      <c r="MPT39" s="536">
        <f>ROUND(Eigenmischungen!MQB46,1)</f>
        <v>0</v>
      </c>
      <c r="MPU39" s="536">
        <f>ROUND(Eigenmischungen!MQC46,1)</f>
        <v>0</v>
      </c>
      <c r="MPV39" s="536">
        <f>ROUND(Eigenmischungen!MQD46,1)</f>
        <v>0</v>
      </c>
      <c r="MPW39" s="536">
        <f>ROUND(Eigenmischungen!MQE46,1)</f>
        <v>0</v>
      </c>
      <c r="MPX39" s="536">
        <f>ROUND(Eigenmischungen!MQF46,1)</f>
        <v>0</v>
      </c>
      <c r="MPY39" s="536">
        <f>ROUND(Eigenmischungen!MQG46,1)</f>
        <v>0</v>
      </c>
      <c r="MPZ39" s="536">
        <f>ROUND(Eigenmischungen!MQH46,1)</f>
        <v>0</v>
      </c>
      <c r="MQA39" s="536">
        <f>ROUND(Eigenmischungen!MQI46,1)</f>
        <v>0</v>
      </c>
      <c r="MQB39" s="536">
        <f>ROUND(Eigenmischungen!MQJ46,1)</f>
        <v>0</v>
      </c>
      <c r="MQC39" s="536">
        <f>ROUND(Eigenmischungen!MQK46,1)</f>
        <v>0</v>
      </c>
      <c r="MQD39" s="536">
        <f>ROUND(Eigenmischungen!MQL46,1)</f>
        <v>0</v>
      </c>
      <c r="MQE39" s="536">
        <f>ROUND(Eigenmischungen!MQM46,1)</f>
        <v>0</v>
      </c>
      <c r="MQF39" s="536">
        <f>ROUND(Eigenmischungen!MQN46,1)</f>
        <v>0</v>
      </c>
      <c r="MQG39" s="536">
        <f>ROUND(Eigenmischungen!MQO46,1)</f>
        <v>0</v>
      </c>
      <c r="MQH39" s="536">
        <f>ROUND(Eigenmischungen!MQP46,1)</f>
        <v>0</v>
      </c>
      <c r="MQI39" s="536">
        <f>ROUND(Eigenmischungen!MQQ46,1)</f>
        <v>0</v>
      </c>
      <c r="MQJ39" s="536">
        <f>ROUND(Eigenmischungen!MQR46,1)</f>
        <v>0</v>
      </c>
      <c r="MQK39" s="536">
        <f>ROUND(Eigenmischungen!MQS46,1)</f>
        <v>0</v>
      </c>
      <c r="MQL39" s="536">
        <f>ROUND(Eigenmischungen!MQT46,1)</f>
        <v>0</v>
      </c>
      <c r="MQM39" s="536">
        <f>ROUND(Eigenmischungen!MQU46,1)</f>
        <v>0</v>
      </c>
      <c r="MQN39" s="536">
        <f>ROUND(Eigenmischungen!MQV46,1)</f>
        <v>0</v>
      </c>
      <c r="MQO39" s="536">
        <f>ROUND(Eigenmischungen!MQW46,1)</f>
        <v>0</v>
      </c>
      <c r="MQP39" s="536">
        <f>ROUND(Eigenmischungen!MQX46,1)</f>
        <v>0</v>
      </c>
      <c r="MQQ39" s="536">
        <f>ROUND(Eigenmischungen!MQY46,1)</f>
        <v>0</v>
      </c>
      <c r="MQR39" s="536">
        <f>ROUND(Eigenmischungen!MQZ46,1)</f>
        <v>0</v>
      </c>
      <c r="MQS39" s="536">
        <f>ROUND(Eigenmischungen!MRA46,1)</f>
        <v>0</v>
      </c>
      <c r="MQT39" s="536">
        <f>ROUND(Eigenmischungen!MRB46,1)</f>
        <v>0</v>
      </c>
      <c r="MQU39" s="536">
        <f>ROUND(Eigenmischungen!MRC46,1)</f>
        <v>0</v>
      </c>
      <c r="MQV39" s="536">
        <f>ROUND(Eigenmischungen!MRD46,1)</f>
        <v>0</v>
      </c>
      <c r="MQW39" s="536">
        <f>ROUND(Eigenmischungen!MRE46,1)</f>
        <v>0</v>
      </c>
      <c r="MQX39" s="536">
        <f>ROUND(Eigenmischungen!MRF46,1)</f>
        <v>0</v>
      </c>
      <c r="MQY39" s="536">
        <f>ROUND(Eigenmischungen!MRG46,1)</f>
        <v>0</v>
      </c>
      <c r="MQZ39" s="536">
        <f>ROUND(Eigenmischungen!MRH46,1)</f>
        <v>0</v>
      </c>
      <c r="MRA39" s="536">
        <f>ROUND(Eigenmischungen!MRI46,1)</f>
        <v>0</v>
      </c>
      <c r="MRB39" s="536">
        <f>ROUND(Eigenmischungen!MRJ46,1)</f>
        <v>0</v>
      </c>
      <c r="MRC39" s="536">
        <f>ROUND(Eigenmischungen!MRK46,1)</f>
        <v>0</v>
      </c>
      <c r="MRD39" s="536">
        <f>ROUND(Eigenmischungen!MRL46,1)</f>
        <v>0</v>
      </c>
      <c r="MRE39" s="536">
        <f>ROUND(Eigenmischungen!MRM46,1)</f>
        <v>0</v>
      </c>
      <c r="MRF39" s="536">
        <f>ROUND(Eigenmischungen!MRN46,1)</f>
        <v>0</v>
      </c>
      <c r="MRG39" s="536">
        <f>ROUND(Eigenmischungen!MRO46,1)</f>
        <v>0</v>
      </c>
      <c r="MRH39" s="536">
        <f>ROUND(Eigenmischungen!MRP46,1)</f>
        <v>0</v>
      </c>
      <c r="MRI39" s="536">
        <f>ROUND(Eigenmischungen!MRQ46,1)</f>
        <v>0</v>
      </c>
      <c r="MRJ39" s="536">
        <f>ROUND(Eigenmischungen!MRR46,1)</f>
        <v>0</v>
      </c>
      <c r="MRK39" s="536">
        <f>ROUND(Eigenmischungen!MRS46,1)</f>
        <v>0</v>
      </c>
      <c r="MRL39" s="536">
        <f>ROUND(Eigenmischungen!MRT46,1)</f>
        <v>0</v>
      </c>
      <c r="MRM39" s="536">
        <f>ROUND(Eigenmischungen!MRU46,1)</f>
        <v>0</v>
      </c>
      <c r="MRN39" s="536">
        <f>ROUND(Eigenmischungen!MRV46,1)</f>
        <v>0</v>
      </c>
      <c r="MRO39" s="536">
        <f>ROUND(Eigenmischungen!MRW46,1)</f>
        <v>0</v>
      </c>
      <c r="MRP39" s="536">
        <f>ROUND(Eigenmischungen!MRX46,1)</f>
        <v>0</v>
      </c>
      <c r="MRQ39" s="536">
        <f>ROUND(Eigenmischungen!MRY46,1)</f>
        <v>0</v>
      </c>
      <c r="MRR39" s="536">
        <f>ROUND(Eigenmischungen!MRZ46,1)</f>
        <v>0</v>
      </c>
      <c r="MRS39" s="536">
        <f>ROUND(Eigenmischungen!MSA46,1)</f>
        <v>0</v>
      </c>
      <c r="MRT39" s="536">
        <f>ROUND(Eigenmischungen!MSB46,1)</f>
        <v>0</v>
      </c>
      <c r="MRU39" s="536">
        <f>ROUND(Eigenmischungen!MSC46,1)</f>
        <v>0</v>
      </c>
      <c r="MRV39" s="536">
        <f>ROUND(Eigenmischungen!MSD46,1)</f>
        <v>0</v>
      </c>
      <c r="MRW39" s="536">
        <f>ROUND(Eigenmischungen!MSE46,1)</f>
        <v>0</v>
      </c>
      <c r="MRX39" s="536">
        <f>ROUND(Eigenmischungen!MSF46,1)</f>
        <v>0</v>
      </c>
      <c r="MRY39" s="536">
        <f>ROUND(Eigenmischungen!MSG46,1)</f>
        <v>0</v>
      </c>
      <c r="MRZ39" s="536">
        <f>ROUND(Eigenmischungen!MSH46,1)</f>
        <v>0</v>
      </c>
      <c r="MSA39" s="536">
        <f>ROUND(Eigenmischungen!MSI46,1)</f>
        <v>0</v>
      </c>
      <c r="MSB39" s="536">
        <f>ROUND(Eigenmischungen!MSJ46,1)</f>
        <v>0</v>
      </c>
      <c r="MSC39" s="536">
        <f>ROUND(Eigenmischungen!MSK46,1)</f>
        <v>0</v>
      </c>
      <c r="MSD39" s="536">
        <f>ROUND(Eigenmischungen!MSL46,1)</f>
        <v>0</v>
      </c>
      <c r="MSE39" s="536">
        <f>ROUND(Eigenmischungen!MSM46,1)</f>
        <v>0</v>
      </c>
      <c r="MSF39" s="536">
        <f>ROUND(Eigenmischungen!MSN46,1)</f>
        <v>0</v>
      </c>
      <c r="MSG39" s="536">
        <f>ROUND(Eigenmischungen!MSO46,1)</f>
        <v>0</v>
      </c>
      <c r="MSH39" s="536">
        <f>ROUND(Eigenmischungen!MSP46,1)</f>
        <v>0</v>
      </c>
      <c r="MSI39" s="536">
        <f>ROUND(Eigenmischungen!MSQ46,1)</f>
        <v>0</v>
      </c>
      <c r="MSJ39" s="536">
        <f>ROUND(Eigenmischungen!MSR46,1)</f>
        <v>0</v>
      </c>
      <c r="MSK39" s="536">
        <f>ROUND(Eigenmischungen!MSS46,1)</f>
        <v>0</v>
      </c>
      <c r="MSL39" s="536">
        <f>ROUND(Eigenmischungen!MST46,1)</f>
        <v>0</v>
      </c>
      <c r="MSM39" s="536">
        <f>ROUND(Eigenmischungen!MSU46,1)</f>
        <v>0</v>
      </c>
      <c r="MSN39" s="536">
        <f>ROUND(Eigenmischungen!MSV46,1)</f>
        <v>0</v>
      </c>
      <c r="MSO39" s="536">
        <f>ROUND(Eigenmischungen!MSW46,1)</f>
        <v>0</v>
      </c>
      <c r="MSP39" s="536">
        <f>ROUND(Eigenmischungen!MSX46,1)</f>
        <v>0</v>
      </c>
      <c r="MSQ39" s="536">
        <f>ROUND(Eigenmischungen!MSY46,1)</f>
        <v>0</v>
      </c>
      <c r="MSR39" s="536">
        <f>ROUND(Eigenmischungen!MSZ46,1)</f>
        <v>0</v>
      </c>
      <c r="MSS39" s="536">
        <f>ROUND(Eigenmischungen!MTA46,1)</f>
        <v>0</v>
      </c>
      <c r="MST39" s="536">
        <f>ROUND(Eigenmischungen!MTB46,1)</f>
        <v>0</v>
      </c>
      <c r="MSU39" s="536">
        <f>ROUND(Eigenmischungen!MTC46,1)</f>
        <v>0</v>
      </c>
      <c r="MSV39" s="536">
        <f>ROUND(Eigenmischungen!MTD46,1)</f>
        <v>0</v>
      </c>
      <c r="MSW39" s="536">
        <f>ROUND(Eigenmischungen!MTE46,1)</f>
        <v>0</v>
      </c>
      <c r="MSX39" s="536">
        <f>ROUND(Eigenmischungen!MTF46,1)</f>
        <v>0</v>
      </c>
      <c r="MSY39" s="536">
        <f>ROUND(Eigenmischungen!MTG46,1)</f>
        <v>0</v>
      </c>
      <c r="MSZ39" s="536">
        <f>ROUND(Eigenmischungen!MTH46,1)</f>
        <v>0</v>
      </c>
      <c r="MTA39" s="536">
        <f>ROUND(Eigenmischungen!MTI46,1)</f>
        <v>0</v>
      </c>
      <c r="MTB39" s="536">
        <f>ROUND(Eigenmischungen!MTJ46,1)</f>
        <v>0</v>
      </c>
      <c r="MTC39" s="536">
        <f>ROUND(Eigenmischungen!MTK46,1)</f>
        <v>0</v>
      </c>
      <c r="MTD39" s="536">
        <f>ROUND(Eigenmischungen!MTL46,1)</f>
        <v>0</v>
      </c>
      <c r="MTE39" s="536">
        <f>ROUND(Eigenmischungen!MTM46,1)</f>
        <v>0</v>
      </c>
      <c r="MTF39" s="536">
        <f>ROUND(Eigenmischungen!MTN46,1)</f>
        <v>0</v>
      </c>
      <c r="MTG39" s="536">
        <f>ROUND(Eigenmischungen!MTO46,1)</f>
        <v>0</v>
      </c>
      <c r="MTH39" s="536">
        <f>ROUND(Eigenmischungen!MTP46,1)</f>
        <v>0</v>
      </c>
      <c r="MTI39" s="536">
        <f>ROUND(Eigenmischungen!MTQ46,1)</f>
        <v>0</v>
      </c>
      <c r="MTJ39" s="536">
        <f>ROUND(Eigenmischungen!MTR46,1)</f>
        <v>0</v>
      </c>
      <c r="MTK39" s="536">
        <f>ROUND(Eigenmischungen!MTS46,1)</f>
        <v>0</v>
      </c>
      <c r="MTL39" s="536">
        <f>ROUND(Eigenmischungen!MTT46,1)</f>
        <v>0</v>
      </c>
      <c r="MTM39" s="536">
        <f>ROUND(Eigenmischungen!MTU46,1)</f>
        <v>0</v>
      </c>
      <c r="MTN39" s="536">
        <f>ROUND(Eigenmischungen!MTV46,1)</f>
        <v>0</v>
      </c>
      <c r="MTO39" s="536">
        <f>ROUND(Eigenmischungen!MTW46,1)</f>
        <v>0</v>
      </c>
      <c r="MTP39" s="536">
        <f>ROUND(Eigenmischungen!MTX46,1)</f>
        <v>0</v>
      </c>
      <c r="MTQ39" s="536">
        <f>ROUND(Eigenmischungen!MTY46,1)</f>
        <v>0</v>
      </c>
      <c r="MTR39" s="536">
        <f>ROUND(Eigenmischungen!MTZ46,1)</f>
        <v>0</v>
      </c>
      <c r="MTS39" s="536">
        <f>ROUND(Eigenmischungen!MUA46,1)</f>
        <v>0</v>
      </c>
      <c r="MTT39" s="536">
        <f>ROUND(Eigenmischungen!MUB46,1)</f>
        <v>0</v>
      </c>
      <c r="MTU39" s="536">
        <f>ROUND(Eigenmischungen!MUC46,1)</f>
        <v>0</v>
      </c>
      <c r="MTV39" s="536">
        <f>ROUND(Eigenmischungen!MUD46,1)</f>
        <v>0</v>
      </c>
      <c r="MTW39" s="536">
        <f>ROUND(Eigenmischungen!MUE46,1)</f>
        <v>0</v>
      </c>
      <c r="MTX39" s="536">
        <f>ROUND(Eigenmischungen!MUF46,1)</f>
        <v>0</v>
      </c>
      <c r="MTY39" s="536">
        <f>ROUND(Eigenmischungen!MUG46,1)</f>
        <v>0</v>
      </c>
      <c r="MTZ39" s="536">
        <f>ROUND(Eigenmischungen!MUH46,1)</f>
        <v>0</v>
      </c>
      <c r="MUA39" s="536">
        <f>ROUND(Eigenmischungen!MUI46,1)</f>
        <v>0</v>
      </c>
      <c r="MUB39" s="536">
        <f>ROUND(Eigenmischungen!MUJ46,1)</f>
        <v>0</v>
      </c>
      <c r="MUC39" s="536">
        <f>ROUND(Eigenmischungen!MUK46,1)</f>
        <v>0</v>
      </c>
      <c r="MUD39" s="536">
        <f>ROUND(Eigenmischungen!MUL46,1)</f>
        <v>0</v>
      </c>
      <c r="MUE39" s="536">
        <f>ROUND(Eigenmischungen!MUM46,1)</f>
        <v>0</v>
      </c>
      <c r="MUF39" s="536">
        <f>ROUND(Eigenmischungen!MUN46,1)</f>
        <v>0</v>
      </c>
      <c r="MUG39" s="536">
        <f>ROUND(Eigenmischungen!MUO46,1)</f>
        <v>0</v>
      </c>
      <c r="MUH39" s="536">
        <f>ROUND(Eigenmischungen!MUP46,1)</f>
        <v>0</v>
      </c>
      <c r="MUI39" s="536">
        <f>ROUND(Eigenmischungen!MUQ46,1)</f>
        <v>0</v>
      </c>
      <c r="MUJ39" s="536">
        <f>ROUND(Eigenmischungen!MUR46,1)</f>
        <v>0</v>
      </c>
      <c r="MUK39" s="536">
        <f>ROUND(Eigenmischungen!MUS46,1)</f>
        <v>0</v>
      </c>
      <c r="MUL39" s="536">
        <f>ROUND(Eigenmischungen!MUT46,1)</f>
        <v>0</v>
      </c>
      <c r="MUM39" s="536">
        <f>ROUND(Eigenmischungen!MUU46,1)</f>
        <v>0</v>
      </c>
      <c r="MUN39" s="536">
        <f>ROUND(Eigenmischungen!MUV46,1)</f>
        <v>0</v>
      </c>
      <c r="MUO39" s="536">
        <f>ROUND(Eigenmischungen!MUW46,1)</f>
        <v>0</v>
      </c>
      <c r="MUP39" s="536">
        <f>ROUND(Eigenmischungen!MUX46,1)</f>
        <v>0</v>
      </c>
      <c r="MUQ39" s="536">
        <f>ROUND(Eigenmischungen!MUY46,1)</f>
        <v>0</v>
      </c>
      <c r="MUR39" s="536">
        <f>ROUND(Eigenmischungen!MUZ46,1)</f>
        <v>0</v>
      </c>
      <c r="MUS39" s="536">
        <f>ROUND(Eigenmischungen!MVA46,1)</f>
        <v>0</v>
      </c>
      <c r="MUT39" s="536">
        <f>ROUND(Eigenmischungen!MVB46,1)</f>
        <v>0</v>
      </c>
      <c r="MUU39" s="536">
        <f>ROUND(Eigenmischungen!MVC46,1)</f>
        <v>0</v>
      </c>
      <c r="MUV39" s="536">
        <f>ROUND(Eigenmischungen!MVD46,1)</f>
        <v>0</v>
      </c>
      <c r="MUW39" s="536">
        <f>ROUND(Eigenmischungen!MVE46,1)</f>
        <v>0</v>
      </c>
      <c r="MUX39" s="536">
        <f>ROUND(Eigenmischungen!MVF46,1)</f>
        <v>0</v>
      </c>
      <c r="MUY39" s="536">
        <f>ROUND(Eigenmischungen!MVG46,1)</f>
        <v>0</v>
      </c>
      <c r="MUZ39" s="536">
        <f>ROUND(Eigenmischungen!MVH46,1)</f>
        <v>0</v>
      </c>
      <c r="MVA39" s="536">
        <f>ROUND(Eigenmischungen!MVI46,1)</f>
        <v>0</v>
      </c>
      <c r="MVB39" s="536">
        <f>ROUND(Eigenmischungen!MVJ46,1)</f>
        <v>0</v>
      </c>
      <c r="MVC39" s="536">
        <f>ROUND(Eigenmischungen!MVK46,1)</f>
        <v>0</v>
      </c>
      <c r="MVD39" s="536">
        <f>ROUND(Eigenmischungen!MVL46,1)</f>
        <v>0</v>
      </c>
      <c r="MVE39" s="536">
        <f>ROUND(Eigenmischungen!MVM46,1)</f>
        <v>0</v>
      </c>
      <c r="MVF39" s="536">
        <f>ROUND(Eigenmischungen!MVN46,1)</f>
        <v>0</v>
      </c>
      <c r="MVG39" s="536">
        <f>ROUND(Eigenmischungen!MVO46,1)</f>
        <v>0</v>
      </c>
      <c r="MVH39" s="536">
        <f>ROUND(Eigenmischungen!MVP46,1)</f>
        <v>0</v>
      </c>
      <c r="MVI39" s="536">
        <f>ROUND(Eigenmischungen!MVQ46,1)</f>
        <v>0</v>
      </c>
      <c r="MVJ39" s="536">
        <f>ROUND(Eigenmischungen!MVR46,1)</f>
        <v>0</v>
      </c>
      <c r="MVK39" s="536">
        <f>ROUND(Eigenmischungen!MVS46,1)</f>
        <v>0</v>
      </c>
      <c r="MVL39" s="536">
        <f>ROUND(Eigenmischungen!MVT46,1)</f>
        <v>0</v>
      </c>
      <c r="MVM39" s="536">
        <f>ROUND(Eigenmischungen!MVU46,1)</f>
        <v>0</v>
      </c>
      <c r="MVN39" s="536">
        <f>ROUND(Eigenmischungen!MVV46,1)</f>
        <v>0</v>
      </c>
      <c r="MVO39" s="536">
        <f>ROUND(Eigenmischungen!MVW46,1)</f>
        <v>0</v>
      </c>
      <c r="MVP39" s="536">
        <f>ROUND(Eigenmischungen!MVX46,1)</f>
        <v>0</v>
      </c>
      <c r="MVQ39" s="536">
        <f>ROUND(Eigenmischungen!MVY46,1)</f>
        <v>0</v>
      </c>
      <c r="MVR39" s="536">
        <f>ROUND(Eigenmischungen!MVZ46,1)</f>
        <v>0</v>
      </c>
      <c r="MVS39" s="536">
        <f>ROUND(Eigenmischungen!MWA46,1)</f>
        <v>0</v>
      </c>
      <c r="MVT39" s="536">
        <f>ROUND(Eigenmischungen!MWB46,1)</f>
        <v>0</v>
      </c>
      <c r="MVU39" s="536">
        <f>ROUND(Eigenmischungen!MWC46,1)</f>
        <v>0</v>
      </c>
      <c r="MVV39" s="536">
        <f>ROUND(Eigenmischungen!MWD46,1)</f>
        <v>0</v>
      </c>
      <c r="MVW39" s="536">
        <f>ROUND(Eigenmischungen!MWE46,1)</f>
        <v>0</v>
      </c>
      <c r="MVX39" s="536">
        <f>ROUND(Eigenmischungen!MWF46,1)</f>
        <v>0</v>
      </c>
      <c r="MVY39" s="536">
        <f>ROUND(Eigenmischungen!MWG46,1)</f>
        <v>0</v>
      </c>
      <c r="MVZ39" s="536">
        <f>ROUND(Eigenmischungen!MWH46,1)</f>
        <v>0</v>
      </c>
      <c r="MWA39" s="536">
        <f>ROUND(Eigenmischungen!MWI46,1)</f>
        <v>0</v>
      </c>
      <c r="MWB39" s="536">
        <f>ROUND(Eigenmischungen!MWJ46,1)</f>
        <v>0</v>
      </c>
      <c r="MWC39" s="536">
        <f>ROUND(Eigenmischungen!MWK46,1)</f>
        <v>0</v>
      </c>
      <c r="MWD39" s="536">
        <f>ROUND(Eigenmischungen!MWL46,1)</f>
        <v>0</v>
      </c>
      <c r="MWE39" s="536">
        <f>ROUND(Eigenmischungen!MWM46,1)</f>
        <v>0</v>
      </c>
      <c r="MWF39" s="536">
        <f>ROUND(Eigenmischungen!MWN46,1)</f>
        <v>0</v>
      </c>
      <c r="MWG39" s="536">
        <f>ROUND(Eigenmischungen!MWO46,1)</f>
        <v>0</v>
      </c>
      <c r="MWH39" s="536">
        <f>ROUND(Eigenmischungen!MWP46,1)</f>
        <v>0</v>
      </c>
      <c r="MWI39" s="536">
        <f>ROUND(Eigenmischungen!MWQ46,1)</f>
        <v>0</v>
      </c>
      <c r="MWJ39" s="536">
        <f>ROUND(Eigenmischungen!MWR46,1)</f>
        <v>0</v>
      </c>
      <c r="MWK39" s="536">
        <f>ROUND(Eigenmischungen!MWS46,1)</f>
        <v>0</v>
      </c>
      <c r="MWL39" s="536">
        <f>ROUND(Eigenmischungen!MWT46,1)</f>
        <v>0</v>
      </c>
      <c r="MWM39" s="536">
        <f>ROUND(Eigenmischungen!MWU46,1)</f>
        <v>0</v>
      </c>
      <c r="MWN39" s="536">
        <f>ROUND(Eigenmischungen!MWV46,1)</f>
        <v>0</v>
      </c>
      <c r="MWO39" s="536">
        <f>ROUND(Eigenmischungen!MWW46,1)</f>
        <v>0</v>
      </c>
      <c r="MWP39" s="536">
        <f>ROUND(Eigenmischungen!MWX46,1)</f>
        <v>0</v>
      </c>
      <c r="MWQ39" s="536">
        <f>ROUND(Eigenmischungen!MWY46,1)</f>
        <v>0</v>
      </c>
      <c r="MWR39" s="536">
        <f>ROUND(Eigenmischungen!MWZ46,1)</f>
        <v>0</v>
      </c>
      <c r="MWS39" s="536">
        <f>ROUND(Eigenmischungen!MXA46,1)</f>
        <v>0</v>
      </c>
      <c r="MWT39" s="536">
        <f>ROUND(Eigenmischungen!MXB46,1)</f>
        <v>0</v>
      </c>
      <c r="MWU39" s="536">
        <f>ROUND(Eigenmischungen!MXC46,1)</f>
        <v>0</v>
      </c>
      <c r="MWV39" s="536">
        <f>ROUND(Eigenmischungen!MXD46,1)</f>
        <v>0</v>
      </c>
      <c r="MWW39" s="536">
        <f>ROUND(Eigenmischungen!MXE46,1)</f>
        <v>0</v>
      </c>
      <c r="MWX39" s="536">
        <f>ROUND(Eigenmischungen!MXF46,1)</f>
        <v>0</v>
      </c>
      <c r="MWY39" s="536">
        <f>ROUND(Eigenmischungen!MXG46,1)</f>
        <v>0</v>
      </c>
      <c r="MWZ39" s="536">
        <f>ROUND(Eigenmischungen!MXH46,1)</f>
        <v>0</v>
      </c>
      <c r="MXA39" s="536">
        <f>ROUND(Eigenmischungen!MXI46,1)</f>
        <v>0</v>
      </c>
      <c r="MXB39" s="536">
        <f>ROUND(Eigenmischungen!MXJ46,1)</f>
        <v>0</v>
      </c>
      <c r="MXC39" s="536">
        <f>ROUND(Eigenmischungen!MXK46,1)</f>
        <v>0</v>
      </c>
      <c r="MXD39" s="536">
        <f>ROUND(Eigenmischungen!MXL46,1)</f>
        <v>0</v>
      </c>
      <c r="MXE39" s="536">
        <f>ROUND(Eigenmischungen!MXM46,1)</f>
        <v>0</v>
      </c>
      <c r="MXF39" s="536">
        <f>ROUND(Eigenmischungen!MXN46,1)</f>
        <v>0</v>
      </c>
      <c r="MXG39" s="536">
        <f>ROUND(Eigenmischungen!MXO46,1)</f>
        <v>0</v>
      </c>
      <c r="MXH39" s="536">
        <f>ROUND(Eigenmischungen!MXP46,1)</f>
        <v>0</v>
      </c>
      <c r="MXI39" s="536">
        <f>ROUND(Eigenmischungen!MXQ46,1)</f>
        <v>0</v>
      </c>
      <c r="MXJ39" s="536">
        <f>ROUND(Eigenmischungen!MXR46,1)</f>
        <v>0</v>
      </c>
      <c r="MXK39" s="536">
        <f>ROUND(Eigenmischungen!MXS46,1)</f>
        <v>0</v>
      </c>
      <c r="MXL39" s="536">
        <f>ROUND(Eigenmischungen!MXT46,1)</f>
        <v>0</v>
      </c>
      <c r="MXM39" s="536">
        <f>ROUND(Eigenmischungen!MXU46,1)</f>
        <v>0</v>
      </c>
      <c r="MXN39" s="536">
        <f>ROUND(Eigenmischungen!MXV46,1)</f>
        <v>0</v>
      </c>
      <c r="MXO39" s="536">
        <f>ROUND(Eigenmischungen!MXW46,1)</f>
        <v>0</v>
      </c>
      <c r="MXP39" s="536">
        <f>ROUND(Eigenmischungen!MXX46,1)</f>
        <v>0</v>
      </c>
      <c r="MXQ39" s="536">
        <f>ROUND(Eigenmischungen!MXY46,1)</f>
        <v>0</v>
      </c>
      <c r="MXR39" s="536">
        <f>ROUND(Eigenmischungen!MXZ46,1)</f>
        <v>0</v>
      </c>
      <c r="MXS39" s="536">
        <f>ROUND(Eigenmischungen!MYA46,1)</f>
        <v>0</v>
      </c>
      <c r="MXT39" s="536">
        <f>ROUND(Eigenmischungen!MYB46,1)</f>
        <v>0</v>
      </c>
      <c r="MXU39" s="536">
        <f>ROUND(Eigenmischungen!MYC46,1)</f>
        <v>0</v>
      </c>
      <c r="MXV39" s="536">
        <f>ROUND(Eigenmischungen!MYD46,1)</f>
        <v>0</v>
      </c>
      <c r="MXW39" s="536">
        <f>ROUND(Eigenmischungen!MYE46,1)</f>
        <v>0</v>
      </c>
      <c r="MXX39" s="536">
        <f>ROUND(Eigenmischungen!MYF46,1)</f>
        <v>0</v>
      </c>
      <c r="MXY39" s="536">
        <f>ROUND(Eigenmischungen!MYG46,1)</f>
        <v>0</v>
      </c>
      <c r="MXZ39" s="536">
        <f>ROUND(Eigenmischungen!MYH46,1)</f>
        <v>0</v>
      </c>
      <c r="MYA39" s="536">
        <f>ROUND(Eigenmischungen!MYI46,1)</f>
        <v>0</v>
      </c>
      <c r="MYB39" s="536">
        <f>ROUND(Eigenmischungen!MYJ46,1)</f>
        <v>0</v>
      </c>
      <c r="MYC39" s="536">
        <f>ROUND(Eigenmischungen!MYK46,1)</f>
        <v>0</v>
      </c>
      <c r="MYD39" s="536">
        <f>ROUND(Eigenmischungen!MYL46,1)</f>
        <v>0</v>
      </c>
      <c r="MYE39" s="536">
        <f>ROUND(Eigenmischungen!MYM46,1)</f>
        <v>0</v>
      </c>
      <c r="MYF39" s="536">
        <f>ROUND(Eigenmischungen!MYN46,1)</f>
        <v>0</v>
      </c>
      <c r="MYG39" s="536">
        <f>ROUND(Eigenmischungen!MYO46,1)</f>
        <v>0</v>
      </c>
      <c r="MYH39" s="536">
        <f>ROUND(Eigenmischungen!MYP46,1)</f>
        <v>0</v>
      </c>
      <c r="MYI39" s="536">
        <f>ROUND(Eigenmischungen!MYQ46,1)</f>
        <v>0</v>
      </c>
      <c r="MYJ39" s="536">
        <f>ROUND(Eigenmischungen!MYR46,1)</f>
        <v>0</v>
      </c>
      <c r="MYK39" s="536">
        <f>ROUND(Eigenmischungen!MYS46,1)</f>
        <v>0</v>
      </c>
      <c r="MYL39" s="536">
        <f>ROUND(Eigenmischungen!MYT46,1)</f>
        <v>0</v>
      </c>
      <c r="MYM39" s="536">
        <f>ROUND(Eigenmischungen!MYU46,1)</f>
        <v>0</v>
      </c>
      <c r="MYN39" s="536">
        <f>ROUND(Eigenmischungen!MYV46,1)</f>
        <v>0</v>
      </c>
      <c r="MYO39" s="536">
        <f>ROUND(Eigenmischungen!MYW46,1)</f>
        <v>0</v>
      </c>
      <c r="MYP39" s="536">
        <f>ROUND(Eigenmischungen!MYX46,1)</f>
        <v>0</v>
      </c>
      <c r="MYQ39" s="536">
        <f>ROUND(Eigenmischungen!MYY46,1)</f>
        <v>0</v>
      </c>
      <c r="MYR39" s="536">
        <f>ROUND(Eigenmischungen!MYZ46,1)</f>
        <v>0</v>
      </c>
      <c r="MYS39" s="536">
        <f>ROUND(Eigenmischungen!MZA46,1)</f>
        <v>0</v>
      </c>
      <c r="MYT39" s="536">
        <f>ROUND(Eigenmischungen!MZB46,1)</f>
        <v>0</v>
      </c>
      <c r="MYU39" s="536">
        <f>ROUND(Eigenmischungen!MZC46,1)</f>
        <v>0</v>
      </c>
      <c r="MYV39" s="536">
        <f>ROUND(Eigenmischungen!MZD46,1)</f>
        <v>0</v>
      </c>
      <c r="MYW39" s="536">
        <f>ROUND(Eigenmischungen!MZE46,1)</f>
        <v>0</v>
      </c>
      <c r="MYX39" s="536">
        <f>ROUND(Eigenmischungen!MZF46,1)</f>
        <v>0</v>
      </c>
      <c r="MYY39" s="536">
        <f>ROUND(Eigenmischungen!MZG46,1)</f>
        <v>0</v>
      </c>
      <c r="MYZ39" s="536">
        <f>ROUND(Eigenmischungen!MZH46,1)</f>
        <v>0</v>
      </c>
      <c r="MZA39" s="536">
        <f>ROUND(Eigenmischungen!MZI46,1)</f>
        <v>0</v>
      </c>
      <c r="MZB39" s="536">
        <f>ROUND(Eigenmischungen!MZJ46,1)</f>
        <v>0</v>
      </c>
      <c r="MZC39" s="536">
        <f>ROUND(Eigenmischungen!MZK46,1)</f>
        <v>0</v>
      </c>
      <c r="MZD39" s="536">
        <f>ROUND(Eigenmischungen!MZL46,1)</f>
        <v>0</v>
      </c>
      <c r="MZE39" s="536">
        <f>ROUND(Eigenmischungen!MZM46,1)</f>
        <v>0</v>
      </c>
      <c r="MZF39" s="536">
        <f>ROUND(Eigenmischungen!MZN46,1)</f>
        <v>0</v>
      </c>
      <c r="MZG39" s="536">
        <f>ROUND(Eigenmischungen!MZO46,1)</f>
        <v>0</v>
      </c>
      <c r="MZH39" s="536">
        <f>ROUND(Eigenmischungen!MZP46,1)</f>
        <v>0</v>
      </c>
      <c r="MZI39" s="536">
        <f>ROUND(Eigenmischungen!MZQ46,1)</f>
        <v>0</v>
      </c>
      <c r="MZJ39" s="536">
        <f>ROUND(Eigenmischungen!MZR46,1)</f>
        <v>0</v>
      </c>
      <c r="MZK39" s="536">
        <f>ROUND(Eigenmischungen!MZS46,1)</f>
        <v>0</v>
      </c>
      <c r="MZL39" s="536">
        <f>ROUND(Eigenmischungen!MZT46,1)</f>
        <v>0</v>
      </c>
      <c r="MZM39" s="536">
        <f>ROUND(Eigenmischungen!MZU46,1)</f>
        <v>0</v>
      </c>
      <c r="MZN39" s="536">
        <f>ROUND(Eigenmischungen!MZV46,1)</f>
        <v>0</v>
      </c>
      <c r="MZO39" s="536">
        <f>ROUND(Eigenmischungen!MZW46,1)</f>
        <v>0</v>
      </c>
      <c r="MZP39" s="536">
        <f>ROUND(Eigenmischungen!MZX46,1)</f>
        <v>0</v>
      </c>
      <c r="MZQ39" s="536">
        <f>ROUND(Eigenmischungen!MZY46,1)</f>
        <v>0</v>
      </c>
      <c r="MZR39" s="536">
        <f>ROUND(Eigenmischungen!MZZ46,1)</f>
        <v>0</v>
      </c>
      <c r="MZS39" s="536">
        <f>ROUND(Eigenmischungen!NAA46,1)</f>
        <v>0</v>
      </c>
      <c r="MZT39" s="536">
        <f>ROUND(Eigenmischungen!NAB46,1)</f>
        <v>0</v>
      </c>
      <c r="MZU39" s="536">
        <f>ROUND(Eigenmischungen!NAC46,1)</f>
        <v>0</v>
      </c>
      <c r="MZV39" s="536">
        <f>ROUND(Eigenmischungen!NAD46,1)</f>
        <v>0</v>
      </c>
      <c r="MZW39" s="536">
        <f>ROUND(Eigenmischungen!NAE46,1)</f>
        <v>0</v>
      </c>
      <c r="MZX39" s="536">
        <f>ROUND(Eigenmischungen!NAF46,1)</f>
        <v>0</v>
      </c>
      <c r="MZY39" s="536">
        <f>ROUND(Eigenmischungen!NAG46,1)</f>
        <v>0</v>
      </c>
      <c r="MZZ39" s="536">
        <f>ROUND(Eigenmischungen!NAH46,1)</f>
        <v>0</v>
      </c>
      <c r="NAA39" s="536">
        <f>ROUND(Eigenmischungen!NAI46,1)</f>
        <v>0</v>
      </c>
      <c r="NAB39" s="536">
        <f>ROUND(Eigenmischungen!NAJ46,1)</f>
        <v>0</v>
      </c>
      <c r="NAC39" s="536">
        <f>ROUND(Eigenmischungen!NAK46,1)</f>
        <v>0</v>
      </c>
      <c r="NAD39" s="536">
        <f>ROUND(Eigenmischungen!NAL46,1)</f>
        <v>0</v>
      </c>
      <c r="NAE39" s="536">
        <f>ROUND(Eigenmischungen!NAM46,1)</f>
        <v>0</v>
      </c>
      <c r="NAF39" s="536">
        <f>ROUND(Eigenmischungen!NAN46,1)</f>
        <v>0</v>
      </c>
      <c r="NAG39" s="536">
        <f>ROUND(Eigenmischungen!NAO46,1)</f>
        <v>0</v>
      </c>
      <c r="NAH39" s="536">
        <f>ROUND(Eigenmischungen!NAP46,1)</f>
        <v>0</v>
      </c>
      <c r="NAI39" s="536">
        <f>ROUND(Eigenmischungen!NAQ46,1)</f>
        <v>0</v>
      </c>
      <c r="NAJ39" s="536">
        <f>ROUND(Eigenmischungen!NAR46,1)</f>
        <v>0</v>
      </c>
      <c r="NAK39" s="536">
        <f>ROUND(Eigenmischungen!NAS46,1)</f>
        <v>0</v>
      </c>
      <c r="NAL39" s="536">
        <f>ROUND(Eigenmischungen!NAT46,1)</f>
        <v>0</v>
      </c>
      <c r="NAM39" s="536">
        <f>ROUND(Eigenmischungen!NAU46,1)</f>
        <v>0</v>
      </c>
      <c r="NAN39" s="536">
        <f>ROUND(Eigenmischungen!NAV46,1)</f>
        <v>0</v>
      </c>
      <c r="NAO39" s="536">
        <f>ROUND(Eigenmischungen!NAW46,1)</f>
        <v>0</v>
      </c>
      <c r="NAP39" s="536">
        <f>ROUND(Eigenmischungen!NAX46,1)</f>
        <v>0</v>
      </c>
      <c r="NAQ39" s="536">
        <f>ROUND(Eigenmischungen!NAY46,1)</f>
        <v>0</v>
      </c>
      <c r="NAR39" s="536">
        <f>ROUND(Eigenmischungen!NAZ46,1)</f>
        <v>0</v>
      </c>
      <c r="NAS39" s="536">
        <f>ROUND(Eigenmischungen!NBA46,1)</f>
        <v>0</v>
      </c>
      <c r="NAT39" s="536">
        <f>ROUND(Eigenmischungen!NBB46,1)</f>
        <v>0</v>
      </c>
      <c r="NAU39" s="536">
        <f>ROUND(Eigenmischungen!NBC46,1)</f>
        <v>0</v>
      </c>
      <c r="NAV39" s="536">
        <f>ROUND(Eigenmischungen!NBD46,1)</f>
        <v>0</v>
      </c>
      <c r="NAW39" s="536">
        <f>ROUND(Eigenmischungen!NBE46,1)</f>
        <v>0</v>
      </c>
      <c r="NAX39" s="536">
        <f>ROUND(Eigenmischungen!NBF46,1)</f>
        <v>0</v>
      </c>
      <c r="NAY39" s="536">
        <f>ROUND(Eigenmischungen!NBG46,1)</f>
        <v>0</v>
      </c>
      <c r="NAZ39" s="536">
        <f>ROUND(Eigenmischungen!NBH46,1)</f>
        <v>0</v>
      </c>
      <c r="NBA39" s="536">
        <f>ROUND(Eigenmischungen!NBI46,1)</f>
        <v>0</v>
      </c>
      <c r="NBB39" s="536">
        <f>ROUND(Eigenmischungen!NBJ46,1)</f>
        <v>0</v>
      </c>
      <c r="NBC39" s="536">
        <f>ROUND(Eigenmischungen!NBK46,1)</f>
        <v>0</v>
      </c>
      <c r="NBD39" s="536">
        <f>ROUND(Eigenmischungen!NBL46,1)</f>
        <v>0</v>
      </c>
      <c r="NBE39" s="536">
        <f>ROUND(Eigenmischungen!NBM46,1)</f>
        <v>0</v>
      </c>
      <c r="NBF39" s="536">
        <f>ROUND(Eigenmischungen!NBN46,1)</f>
        <v>0</v>
      </c>
      <c r="NBG39" s="536">
        <f>ROUND(Eigenmischungen!NBO46,1)</f>
        <v>0</v>
      </c>
      <c r="NBH39" s="536">
        <f>ROUND(Eigenmischungen!NBP46,1)</f>
        <v>0</v>
      </c>
      <c r="NBI39" s="536">
        <f>ROUND(Eigenmischungen!NBQ46,1)</f>
        <v>0</v>
      </c>
      <c r="NBJ39" s="536">
        <f>ROUND(Eigenmischungen!NBR46,1)</f>
        <v>0</v>
      </c>
      <c r="NBK39" s="536">
        <f>ROUND(Eigenmischungen!NBS46,1)</f>
        <v>0</v>
      </c>
      <c r="NBL39" s="536">
        <f>ROUND(Eigenmischungen!NBT46,1)</f>
        <v>0</v>
      </c>
      <c r="NBM39" s="536">
        <f>ROUND(Eigenmischungen!NBU46,1)</f>
        <v>0</v>
      </c>
      <c r="NBN39" s="536">
        <f>ROUND(Eigenmischungen!NBV46,1)</f>
        <v>0</v>
      </c>
      <c r="NBO39" s="536">
        <f>ROUND(Eigenmischungen!NBW46,1)</f>
        <v>0</v>
      </c>
      <c r="NBP39" s="536">
        <f>ROUND(Eigenmischungen!NBX46,1)</f>
        <v>0</v>
      </c>
      <c r="NBQ39" s="536">
        <f>ROUND(Eigenmischungen!NBY46,1)</f>
        <v>0</v>
      </c>
      <c r="NBR39" s="536">
        <f>ROUND(Eigenmischungen!NBZ46,1)</f>
        <v>0</v>
      </c>
      <c r="NBS39" s="536">
        <f>ROUND(Eigenmischungen!NCA46,1)</f>
        <v>0</v>
      </c>
      <c r="NBT39" s="536">
        <f>ROUND(Eigenmischungen!NCB46,1)</f>
        <v>0</v>
      </c>
      <c r="NBU39" s="536">
        <f>ROUND(Eigenmischungen!NCC46,1)</f>
        <v>0</v>
      </c>
      <c r="NBV39" s="536">
        <f>ROUND(Eigenmischungen!NCD46,1)</f>
        <v>0</v>
      </c>
      <c r="NBW39" s="536">
        <f>ROUND(Eigenmischungen!NCE46,1)</f>
        <v>0</v>
      </c>
      <c r="NBX39" s="536">
        <f>ROUND(Eigenmischungen!NCF46,1)</f>
        <v>0</v>
      </c>
      <c r="NBY39" s="536">
        <f>ROUND(Eigenmischungen!NCG46,1)</f>
        <v>0</v>
      </c>
      <c r="NBZ39" s="536">
        <f>ROUND(Eigenmischungen!NCH46,1)</f>
        <v>0</v>
      </c>
      <c r="NCA39" s="536">
        <f>ROUND(Eigenmischungen!NCI46,1)</f>
        <v>0</v>
      </c>
      <c r="NCB39" s="536">
        <f>ROUND(Eigenmischungen!NCJ46,1)</f>
        <v>0</v>
      </c>
      <c r="NCC39" s="536">
        <f>ROUND(Eigenmischungen!NCK46,1)</f>
        <v>0</v>
      </c>
      <c r="NCD39" s="536">
        <f>ROUND(Eigenmischungen!NCL46,1)</f>
        <v>0</v>
      </c>
      <c r="NCE39" s="536">
        <f>ROUND(Eigenmischungen!NCM46,1)</f>
        <v>0</v>
      </c>
      <c r="NCF39" s="536">
        <f>ROUND(Eigenmischungen!NCN46,1)</f>
        <v>0</v>
      </c>
      <c r="NCG39" s="536">
        <f>ROUND(Eigenmischungen!NCO46,1)</f>
        <v>0</v>
      </c>
      <c r="NCH39" s="536">
        <f>ROUND(Eigenmischungen!NCP46,1)</f>
        <v>0</v>
      </c>
      <c r="NCI39" s="536">
        <f>ROUND(Eigenmischungen!NCQ46,1)</f>
        <v>0</v>
      </c>
      <c r="NCJ39" s="536">
        <f>ROUND(Eigenmischungen!NCR46,1)</f>
        <v>0</v>
      </c>
      <c r="NCK39" s="536">
        <f>ROUND(Eigenmischungen!NCS46,1)</f>
        <v>0</v>
      </c>
      <c r="NCL39" s="536">
        <f>ROUND(Eigenmischungen!NCT46,1)</f>
        <v>0</v>
      </c>
      <c r="NCM39" s="536">
        <f>ROUND(Eigenmischungen!NCU46,1)</f>
        <v>0</v>
      </c>
      <c r="NCN39" s="536">
        <f>ROUND(Eigenmischungen!NCV46,1)</f>
        <v>0</v>
      </c>
      <c r="NCO39" s="536">
        <f>ROUND(Eigenmischungen!NCW46,1)</f>
        <v>0</v>
      </c>
      <c r="NCP39" s="536">
        <f>ROUND(Eigenmischungen!NCX46,1)</f>
        <v>0</v>
      </c>
      <c r="NCQ39" s="536">
        <f>ROUND(Eigenmischungen!NCY46,1)</f>
        <v>0</v>
      </c>
      <c r="NCR39" s="536">
        <f>ROUND(Eigenmischungen!NCZ46,1)</f>
        <v>0</v>
      </c>
      <c r="NCS39" s="536">
        <f>ROUND(Eigenmischungen!NDA46,1)</f>
        <v>0</v>
      </c>
      <c r="NCT39" s="536">
        <f>ROUND(Eigenmischungen!NDB46,1)</f>
        <v>0</v>
      </c>
      <c r="NCU39" s="536">
        <f>ROUND(Eigenmischungen!NDC46,1)</f>
        <v>0</v>
      </c>
      <c r="NCV39" s="536">
        <f>ROUND(Eigenmischungen!NDD46,1)</f>
        <v>0</v>
      </c>
      <c r="NCW39" s="536">
        <f>ROUND(Eigenmischungen!NDE46,1)</f>
        <v>0</v>
      </c>
      <c r="NCX39" s="536">
        <f>ROUND(Eigenmischungen!NDF46,1)</f>
        <v>0</v>
      </c>
      <c r="NCY39" s="536">
        <f>ROUND(Eigenmischungen!NDG46,1)</f>
        <v>0</v>
      </c>
      <c r="NCZ39" s="536">
        <f>ROUND(Eigenmischungen!NDH46,1)</f>
        <v>0</v>
      </c>
      <c r="NDA39" s="536">
        <f>ROUND(Eigenmischungen!NDI46,1)</f>
        <v>0</v>
      </c>
      <c r="NDB39" s="536">
        <f>ROUND(Eigenmischungen!NDJ46,1)</f>
        <v>0</v>
      </c>
      <c r="NDC39" s="536">
        <f>ROUND(Eigenmischungen!NDK46,1)</f>
        <v>0</v>
      </c>
      <c r="NDD39" s="536">
        <f>ROUND(Eigenmischungen!NDL46,1)</f>
        <v>0</v>
      </c>
      <c r="NDE39" s="536">
        <f>ROUND(Eigenmischungen!NDM46,1)</f>
        <v>0</v>
      </c>
      <c r="NDF39" s="536">
        <f>ROUND(Eigenmischungen!NDN46,1)</f>
        <v>0</v>
      </c>
      <c r="NDG39" s="536">
        <f>ROUND(Eigenmischungen!NDO46,1)</f>
        <v>0</v>
      </c>
      <c r="NDH39" s="536">
        <f>ROUND(Eigenmischungen!NDP46,1)</f>
        <v>0</v>
      </c>
      <c r="NDI39" s="536">
        <f>ROUND(Eigenmischungen!NDQ46,1)</f>
        <v>0</v>
      </c>
      <c r="NDJ39" s="536">
        <f>ROUND(Eigenmischungen!NDR46,1)</f>
        <v>0</v>
      </c>
      <c r="NDK39" s="536">
        <f>ROUND(Eigenmischungen!NDS46,1)</f>
        <v>0</v>
      </c>
      <c r="NDL39" s="536">
        <f>ROUND(Eigenmischungen!NDT46,1)</f>
        <v>0</v>
      </c>
      <c r="NDM39" s="536">
        <f>ROUND(Eigenmischungen!NDU46,1)</f>
        <v>0</v>
      </c>
      <c r="NDN39" s="536">
        <f>ROUND(Eigenmischungen!NDV46,1)</f>
        <v>0</v>
      </c>
      <c r="NDO39" s="536">
        <f>ROUND(Eigenmischungen!NDW46,1)</f>
        <v>0</v>
      </c>
      <c r="NDP39" s="536">
        <f>ROUND(Eigenmischungen!NDX46,1)</f>
        <v>0</v>
      </c>
      <c r="NDQ39" s="536">
        <f>ROUND(Eigenmischungen!NDY46,1)</f>
        <v>0</v>
      </c>
      <c r="NDR39" s="536">
        <f>ROUND(Eigenmischungen!NDZ46,1)</f>
        <v>0</v>
      </c>
      <c r="NDS39" s="536">
        <f>ROUND(Eigenmischungen!NEA46,1)</f>
        <v>0</v>
      </c>
      <c r="NDT39" s="536">
        <f>ROUND(Eigenmischungen!NEB46,1)</f>
        <v>0</v>
      </c>
      <c r="NDU39" s="536">
        <f>ROUND(Eigenmischungen!NEC46,1)</f>
        <v>0</v>
      </c>
      <c r="NDV39" s="536">
        <f>ROUND(Eigenmischungen!NED46,1)</f>
        <v>0</v>
      </c>
      <c r="NDW39" s="536">
        <f>ROUND(Eigenmischungen!NEE46,1)</f>
        <v>0</v>
      </c>
      <c r="NDX39" s="536">
        <f>ROUND(Eigenmischungen!NEF46,1)</f>
        <v>0</v>
      </c>
      <c r="NDY39" s="536">
        <f>ROUND(Eigenmischungen!NEG46,1)</f>
        <v>0</v>
      </c>
      <c r="NDZ39" s="536">
        <f>ROUND(Eigenmischungen!NEH46,1)</f>
        <v>0</v>
      </c>
      <c r="NEA39" s="536">
        <f>ROUND(Eigenmischungen!NEI46,1)</f>
        <v>0</v>
      </c>
      <c r="NEB39" s="536">
        <f>ROUND(Eigenmischungen!NEJ46,1)</f>
        <v>0</v>
      </c>
      <c r="NEC39" s="536">
        <f>ROUND(Eigenmischungen!NEK46,1)</f>
        <v>0</v>
      </c>
      <c r="NED39" s="536">
        <f>ROUND(Eigenmischungen!NEL46,1)</f>
        <v>0</v>
      </c>
      <c r="NEE39" s="536">
        <f>ROUND(Eigenmischungen!NEM46,1)</f>
        <v>0</v>
      </c>
      <c r="NEF39" s="536">
        <f>ROUND(Eigenmischungen!NEN46,1)</f>
        <v>0</v>
      </c>
      <c r="NEG39" s="536">
        <f>ROUND(Eigenmischungen!NEO46,1)</f>
        <v>0</v>
      </c>
      <c r="NEH39" s="536">
        <f>ROUND(Eigenmischungen!NEP46,1)</f>
        <v>0</v>
      </c>
      <c r="NEI39" s="536">
        <f>ROUND(Eigenmischungen!NEQ46,1)</f>
        <v>0</v>
      </c>
      <c r="NEJ39" s="536">
        <f>ROUND(Eigenmischungen!NER46,1)</f>
        <v>0</v>
      </c>
      <c r="NEK39" s="536">
        <f>ROUND(Eigenmischungen!NES46,1)</f>
        <v>0</v>
      </c>
      <c r="NEL39" s="536">
        <f>ROUND(Eigenmischungen!NET46,1)</f>
        <v>0</v>
      </c>
      <c r="NEM39" s="536">
        <f>ROUND(Eigenmischungen!NEU46,1)</f>
        <v>0</v>
      </c>
      <c r="NEN39" s="536">
        <f>ROUND(Eigenmischungen!NEV46,1)</f>
        <v>0</v>
      </c>
      <c r="NEO39" s="536">
        <f>ROUND(Eigenmischungen!NEW46,1)</f>
        <v>0</v>
      </c>
      <c r="NEP39" s="536">
        <f>ROUND(Eigenmischungen!NEX46,1)</f>
        <v>0</v>
      </c>
      <c r="NEQ39" s="536">
        <f>ROUND(Eigenmischungen!NEY46,1)</f>
        <v>0</v>
      </c>
      <c r="NER39" s="536">
        <f>ROUND(Eigenmischungen!NEZ46,1)</f>
        <v>0</v>
      </c>
      <c r="NES39" s="536">
        <f>ROUND(Eigenmischungen!NFA46,1)</f>
        <v>0</v>
      </c>
      <c r="NET39" s="536">
        <f>ROUND(Eigenmischungen!NFB46,1)</f>
        <v>0</v>
      </c>
      <c r="NEU39" s="536">
        <f>ROUND(Eigenmischungen!NFC46,1)</f>
        <v>0</v>
      </c>
      <c r="NEV39" s="536">
        <f>ROUND(Eigenmischungen!NFD46,1)</f>
        <v>0</v>
      </c>
      <c r="NEW39" s="536">
        <f>ROUND(Eigenmischungen!NFE46,1)</f>
        <v>0</v>
      </c>
      <c r="NEX39" s="536">
        <f>ROUND(Eigenmischungen!NFF46,1)</f>
        <v>0</v>
      </c>
      <c r="NEY39" s="536">
        <f>ROUND(Eigenmischungen!NFG46,1)</f>
        <v>0</v>
      </c>
      <c r="NEZ39" s="536">
        <f>ROUND(Eigenmischungen!NFH46,1)</f>
        <v>0</v>
      </c>
      <c r="NFA39" s="536">
        <f>ROUND(Eigenmischungen!NFI46,1)</f>
        <v>0</v>
      </c>
      <c r="NFB39" s="536">
        <f>ROUND(Eigenmischungen!NFJ46,1)</f>
        <v>0</v>
      </c>
      <c r="NFC39" s="536">
        <f>ROUND(Eigenmischungen!NFK46,1)</f>
        <v>0</v>
      </c>
      <c r="NFD39" s="536">
        <f>ROUND(Eigenmischungen!NFL46,1)</f>
        <v>0</v>
      </c>
      <c r="NFE39" s="536">
        <f>ROUND(Eigenmischungen!NFM46,1)</f>
        <v>0</v>
      </c>
      <c r="NFF39" s="536">
        <f>ROUND(Eigenmischungen!NFN46,1)</f>
        <v>0</v>
      </c>
      <c r="NFG39" s="536">
        <f>ROUND(Eigenmischungen!NFO46,1)</f>
        <v>0</v>
      </c>
      <c r="NFH39" s="536">
        <f>ROUND(Eigenmischungen!NFP46,1)</f>
        <v>0</v>
      </c>
      <c r="NFI39" s="536">
        <f>ROUND(Eigenmischungen!NFQ46,1)</f>
        <v>0</v>
      </c>
      <c r="NFJ39" s="536">
        <f>ROUND(Eigenmischungen!NFR46,1)</f>
        <v>0</v>
      </c>
      <c r="NFK39" s="536">
        <f>ROUND(Eigenmischungen!NFS46,1)</f>
        <v>0</v>
      </c>
      <c r="NFL39" s="536">
        <f>ROUND(Eigenmischungen!NFT46,1)</f>
        <v>0</v>
      </c>
      <c r="NFM39" s="536">
        <f>ROUND(Eigenmischungen!NFU46,1)</f>
        <v>0</v>
      </c>
      <c r="NFN39" s="536">
        <f>ROUND(Eigenmischungen!NFV46,1)</f>
        <v>0</v>
      </c>
      <c r="NFO39" s="536">
        <f>ROUND(Eigenmischungen!NFW46,1)</f>
        <v>0</v>
      </c>
      <c r="NFP39" s="536">
        <f>ROUND(Eigenmischungen!NFX46,1)</f>
        <v>0</v>
      </c>
      <c r="NFQ39" s="536">
        <f>ROUND(Eigenmischungen!NFY46,1)</f>
        <v>0</v>
      </c>
      <c r="NFR39" s="536">
        <f>ROUND(Eigenmischungen!NFZ46,1)</f>
        <v>0</v>
      </c>
      <c r="NFS39" s="536">
        <f>ROUND(Eigenmischungen!NGA46,1)</f>
        <v>0</v>
      </c>
      <c r="NFT39" s="536">
        <f>ROUND(Eigenmischungen!NGB46,1)</f>
        <v>0</v>
      </c>
      <c r="NFU39" s="536">
        <f>ROUND(Eigenmischungen!NGC46,1)</f>
        <v>0</v>
      </c>
      <c r="NFV39" s="536">
        <f>ROUND(Eigenmischungen!NGD46,1)</f>
        <v>0</v>
      </c>
      <c r="NFW39" s="536">
        <f>ROUND(Eigenmischungen!NGE46,1)</f>
        <v>0</v>
      </c>
      <c r="NFX39" s="536">
        <f>ROUND(Eigenmischungen!NGF46,1)</f>
        <v>0</v>
      </c>
      <c r="NFY39" s="536">
        <f>ROUND(Eigenmischungen!NGG46,1)</f>
        <v>0</v>
      </c>
      <c r="NFZ39" s="536">
        <f>ROUND(Eigenmischungen!NGH46,1)</f>
        <v>0</v>
      </c>
      <c r="NGA39" s="536">
        <f>ROUND(Eigenmischungen!NGI46,1)</f>
        <v>0</v>
      </c>
      <c r="NGB39" s="536">
        <f>ROUND(Eigenmischungen!NGJ46,1)</f>
        <v>0</v>
      </c>
      <c r="NGC39" s="536">
        <f>ROUND(Eigenmischungen!NGK46,1)</f>
        <v>0</v>
      </c>
      <c r="NGD39" s="536">
        <f>ROUND(Eigenmischungen!NGL46,1)</f>
        <v>0</v>
      </c>
      <c r="NGE39" s="536">
        <f>ROUND(Eigenmischungen!NGM46,1)</f>
        <v>0</v>
      </c>
      <c r="NGF39" s="536">
        <f>ROUND(Eigenmischungen!NGN46,1)</f>
        <v>0</v>
      </c>
      <c r="NGG39" s="536">
        <f>ROUND(Eigenmischungen!NGO46,1)</f>
        <v>0</v>
      </c>
      <c r="NGH39" s="536">
        <f>ROUND(Eigenmischungen!NGP46,1)</f>
        <v>0</v>
      </c>
      <c r="NGI39" s="536">
        <f>ROUND(Eigenmischungen!NGQ46,1)</f>
        <v>0</v>
      </c>
      <c r="NGJ39" s="536">
        <f>ROUND(Eigenmischungen!NGR46,1)</f>
        <v>0</v>
      </c>
      <c r="NGK39" s="536">
        <f>ROUND(Eigenmischungen!NGS46,1)</f>
        <v>0</v>
      </c>
      <c r="NGL39" s="536">
        <f>ROUND(Eigenmischungen!NGT46,1)</f>
        <v>0</v>
      </c>
      <c r="NGM39" s="536">
        <f>ROUND(Eigenmischungen!NGU46,1)</f>
        <v>0</v>
      </c>
      <c r="NGN39" s="536">
        <f>ROUND(Eigenmischungen!NGV46,1)</f>
        <v>0</v>
      </c>
      <c r="NGO39" s="536">
        <f>ROUND(Eigenmischungen!NGW46,1)</f>
        <v>0</v>
      </c>
      <c r="NGP39" s="536">
        <f>ROUND(Eigenmischungen!NGX46,1)</f>
        <v>0</v>
      </c>
      <c r="NGQ39" s="536">
        <f>ROUND(Eigenmischungen!NGY46,1)</f>
        <v>0</v>
      </c>
      <c r="NGR39" s="536">
        <f>ROUND(Eigenmischungen!NGZ46,1)</f>
        <v>0</v>
      </c>
      <c r="NGS39" s="536">
        <f>ROUND(Eigenmischungen!NHA46,1)</f>
        <v>0</v>
      </c>
      <c r="NGT39" s="536">
        <f>ROUND(Eigenmischungen!NHB46,1)</f>
        <v>0</v>
      </c>
      <c r="NGU39" s="536">
        <f>ROUND(Eigenmischungen!NHC46,1)</f>
        <v>0</v>
      </c>
      <c r="NGV39" s="536">
        <f>ROUND(Eigenmischungen!NHD46,1)</f>
        <v>0</v>
      </c>
      <c r="NGW39" s="536">
        <f>ROUND(Eigenmischungen!NHE46,1)</f>
        <v>0</v>
      </c>
      <c r="NGX39" s="536">
        <f>ROUND(Eigenmischungen!NHF46,1)</f>
        <v>0</v>
      </c>
      <c r="NGY39" s="536">
        <f>ROUND(Eigenmischungen!NHG46,1)</f>
        <v>0</v>
      </c>
      <c r="NGZ39" s="536">
        <f>ROUND(Eigenmischungen!NHH46,1)</f>
        <v>0</v>
      </c>
      <c r="NHA39" s="536">
        <f>ROUND(Eigenmischungen!NHI46,1)</f>
        <v>0</v>
      </c>
      <c r="NHB39" s="536">
        <f>ROUND(Eigenmischungen!NHJ46,1)</f>
        <v>0</v>
      </c>
      <c r="NHC39" s="536">
        <f>ROUND(Eigenmischungen!NHK46,1)</f>
        <v>0</v>
      </c>
      <c r="NHD39" s="536">
        <f>ROUND(Eigenmischungen!NHL46,1)</f>
        <v>0</v>
      </c>
      <c r="NHE39" s="536">
        <f>ROUND(Eigenmischungen!NHM46,1)</f>
        <v>0</v>
      </c>
      <c r="NHF39" s="536">
        <f>ROUND(Eigenmischungen!NHN46,1)</f>
        <v>0</v>
      </c>
      <c r="NHG39" s="536">
        <f>ROUND(Eigenmischungen!NHO46,1)</f>
        <v>0</v>
      </c>
      <c r="NHH39" s="536">
        <f>ROUND(Eigenmischungen!NHP46,1)</f>
        <v>0</v>
      </c>
      <c r="NHI39" s="536">
        <f>ROUND(Eigenmischungen!NHQ46,1)</f>
        <v>0</v>
      </c>
      <c r="NHJ39" s="536">
        <f>ROUND(Eigenmischungen!NHR46,1)</f>
        <v>0</v>
      </c>
      <c r="NHK39" s="536">
        <f>ROUND(Eigenmischungen!NHS46,1)</f>
        <v>0</v>
      </c>
      <c r="NHL39" s="536">
        <f>ROUND(Eigenmischungen!NHT46,1)</f>
        <v>0</v>
      </c>
      <c r="NHM39" s="536">
        <f>ROUND(Eigenmischungen!NHU46,1)</f>
        <v>0</v>
      </c>
      <c r="NHN39" s="536">
        <f>ROUND(Eigenmischungen!NHV46,1)</f>
        <v>0</v>
      </c>
      <c r="NHO39" s="536">
        <f>ROUND(Eigenmischungen!NHW46,1)</f>
        <v>0</v>
      </c>
      <c r="NHP39" s="536">
        <f>ROUND(Eigenmischungen!NHX46,1)</f>
        <v>0</v>
      </c>
      <c r="NHQ39" s="536">
        <f>ROUND(Eigenmischungen!NHY46,1)</f>
        <v>0</v>
      </c>
      <c r="NHR39" s="536">
        <f>ROUND(Eigenmischungen!NHZ46,1)</f>
        <v>0</v>
      </c>
      <c r="NHS39" s="536">
        <f>ROUND(Eigenmischungen!NIA46,1)</f>
        <v>0</v>
      </c>
      <c r="NHT39" s="536">
        <f>ROUND(Eigenmischungen!NIB46,1)</f>
        <v>0</v>
      </c>
      <c r="NHU39" s="536">
        <f>ROUND(Eigenmischungen!NIC46,1)</f>
        <v>0</v>
      </c>
      <c r="NHV39" s="536">
        <f>ROUND(Eigenmischungen!NID46,1)</f>
        <v>0</v>
      </c>
      <c r="NHW39" s="536">
        <f>ROUND(Eigenmischungen!NIE46,1)</f>
        <v>0</v>
      </c>
      <c r="NHX39" s="536">
        <f>ROUND(Eigenmischungen!NIF46,1)</f>
        <v>0</v>
      </c>
      <c r="NHY39" s="536">
        <f>ROUND(Eigenmischungen!NIG46,1)</f>
        <v>0</v>
      </c>
      <c r="NHZ39" s="536">
        <f>ROUND(Eigenmischungen!NIH46,1)</f>
        <v>0</v>
      </c>
      <c r="NIA39" s="536">
        <f>ROUND(Eigenmischungen!NII46,1)</f>
        <v>0</v>
      </c>
      <c r="NIB39" s="536">
        <f>ROUND(Eigenmischungen!NIJ46,1)</f>
        <v>0</v>
      </c>
      <c r="NIC39" s="536">
        <f>ROUND(Eigenmischungen!NIK46,1)</f>
        <v>0</v>
      </c>
      <c r="NID39" s="536">
        <f>ROUND(Eigenmischungen!NIL46,1)</f>
        <v>0</v>
      </c>
      <c r="NIE39" s="536">
        <f>ROUND(Eigenmischungen!NIM46,1)</f>
        <v>0</v>
      </c>
      <c r="NIF39" s="536">
        <f>ROUND(Eigenmischungen!NIN46,1)</f>
        <v>0</v>
      </c>
      <c r="NIG39" s="536">
        <f>ROUND(Eigenmischungen!NIO46,1)</f>
        <v>0</v>
      </c>
      <c r="NIH39" s="536">
        <f>ROUND(Eigenmischungen!NIP46,1)</f>
        <v>0</v>
      </c>
      <c r="NII39" s="536">
        <f>ROUND(Eigenmischungen!NIQ46,1)</f>
        <v>0</v>
      </c>
      <c r="NIJ39" s="536">
        <f>ROUND(Eigenmischungen!NIR46,1)</f>
        <v>0</v>
      </c>
      <c r="NIK39" s="536">
        <f>ROUND(Eigenmischungen!NIS46,1)</f>
        <v>0</v>
      </c>
      <c r="NIL39" s="536">
        <f>ROUND(Eigenmischungen!NIT46,1)</f>
        <v>0</v>
      </c>
      <c r="NIM39" s="536">
        <f>ROUND(Eigenmischungen!NIU46,1)</f>
        <v>0</v>
      </c>
      <c r="NIN39" s="536">
        <f>ROUND(Eigenmischungen!NIV46,1)</f>
        <v>0</v>
      </c>
      <c r="NIO39" s="536">
        <f>ROUND(Eigenmischungen!NIW46,1)</f>
        <v>0</v>
      </c>
      <c r="NIP39" s="536">
        <f>ROUND(Eigenmischungen!NIX46,1)</f>
        <v>0</v>
      </c>
      <c r="NIQ39" s="536">
        <f>ROUND(Eigenmischungen!NIY46,1)</f>
        <v>0</v>
      </c>
      <c r="NIR39" s="536">
        <f>ROUND(Eigenmischungen!NIZ46,1)</f>
        <v>0</v>
      </c>
      <c r="NIS39" s="536">
        <f>ROUND(Eigenmischungen!NJA46,1)</f>
        <v>0</v>
      </c>
      <c r="NIT39" s="536">
        <f>ROUND(Eigenmischungen!NJB46,1)</f>
        <v>0</v>
      </c>
      <c r="NIU39" s="536">
        <f>ROUND(Eigenmischungen!NJC46,1)</f>
        <v>0</v>
      </c>
      <c r="NIV39" s="536">
        <f>ROUND(Eigenmischungen!NJD46,1)</f>
        <v>0</v>
      </c>
      <c r="NIW39" s="536">
        <f>ROUND(Eigenmischungen!NJE46,1)</f>
        <v>0</v>
      </c>
      <c r="NIX39" s="536">
        <f>ROUND(Eigenmischungen!NJF46,1)</f>
        <v>0</v>
      </c>
      <c r="NIY39" s="536">
        <f>ROUND(Eigenmischungen!NJG46,1)</f>
        <v>0</v>
      </c>
      <c r="NIZ39" s="536">
        <f>ROUND(Eigenmischungen!NJH46,1)</f>
        <v>0</v>
      </c>
      <c r="NJA39" s="536">
        <f>ROUND(Eigenmischungen!NJI46,1)</f>
        <v>0</v>
      </c>
      <c r="NJB39" s="536">
        <f>ROUND(Eigenmischungen!NJJ46,1)</f>
        <v>0</v>
      </c>
      <c r="NJC39" s="536">
        <f>ROUND(Eigenmischungen!NJK46,1)</f>
        <v>0</v>
      </c>
      <c r="NJD39" s="536">
        <f>ROUND(Eigenmischungen!NJL46,1)</f>
        <v>0</v>
      </c>
      <c r="NJE39" s="536">
        <f>ROUND(Eigenmischungen!NJM46,1)</f>
        <v>0</v>
      </c>
      <c r="NJF39" s="536">
        <f>ROUND(Eigenmischungen!NJN46,1)</f>
        <v>0</v>
      </c>
      <c r="NJG39" s="536">
        <f>ROUND(Eigenmischungen!NJO46,1)</f>
        <v>0</v>
      </c>
      <c r="NJH39" s="536">
        <f>ROUND(Eigenmischungen!NJP46,1)</f>
        <v>0</v>
      </c>
      <c r="NJI39" s="536">
        <f>ROUND(Eigenmischungen!NJQ46,1)</f>
        <v>0</v>
      </c>
      <c r="NJJ39" s="536">
        <f>ROUND(Eigenmischungen!NJR46,1)</f>
        <v>0</v>
      </c>
      <c r="NJK39" s="536">
        <f>ROUND(Eigenmischungen!NJS46,1)</f>
        <v>0</v>
      </c>
      <c r="NJL39" s="536">
        <f>ROUND(Eigenmischungen!NJT46,1)</f>
        <v>0</v>
      </c>
      <c r="NJM39" s="536">
        <f>ROUND(Eigenmischungen!NJU46,1)</f>
        <v>0</v>
      </c>
      <c r="NJN39" s="536">
        <f>ROUND(Eigenmischungen!NJV46,1)</f>
        <v>0</v>
      </c>
      <c r="NJO39" s="536">
        <f>ROUND(Eigenmischungen!NJW46,1)</f>
        <v>0</v>
      </c>
      <c r="NJP39" s="536">
        <f>ROUND(Eigenmischungen!NJX46,1)</f>
        <v>0</v>
      </c>
      <c r="NJQ39" s="536">
        <f>ROUND(Eigenmischungen!NJY46,1)</f>
        <v>0</v>
      </c>
      <c r="NJR39" s="536">
        <f>ROUND(Eigenmischungen!NJZ46,1)</f>
        <v>0</v>
      </c>
      <c r="NJS39" s="536">
        <f>ROUND(Eigenmischungen!NKA46,1)</f>
        <v>0</v>
      </c>
      <c r="NJT39" s="536">
        <f>ROUND(Eigenmischungen!NKB46,1)</f>
        <v>0</v>
      </c>
      <c r="NJU39" s="536">
        <f>ROUND(Eigenmischungen!NKC46,1)</f>
        <v>0</v>
      </c>
      <c r="NJV39" s="536">
        <f>ROUND(Eigenmischungen!NKD46,1)</f>
        <v>0</v>
      </c>
      <c r="NJW39" s="536">
        <f>ROUND(Eigenmischungen!NKE46,1)</f>
        <v>0</v>
      </c>
      <c r="NJX39" s="536">
        <f>ROUND(Eigenmischungen!NKF46,1)</f>
        <v>0</v>
      </c>
      <c r="NJY39" s="536">
        <f>ROUND(Eigenmischungen!NKG46,1)</f>
        <v>0</v>
      </c>
      <c r="NJZ39" s="536">
        <f>ROUND(Eigenmischungen!NKH46,1)</f>
        <v>0</v>
      </c>
      <c r="NKA39" s="536">
        <f>ROUND(Eigenmischungen!NKI46,1)</f>
        <v>0</v>
      </c>
      <c r="NKB39" s="536">
        <f>ROUND(Eigenmischungen!NKJ46,1)</f>
        <v>0</v>
      </c>
      <c r="NKC39" s="536">
        <f>ROUND(Eigenmischungen!NKK46,1)</f>
        <v>0</v>
      </c>
      <c r="NKD39" s="536">
        <f>ROUND(Eigenmischungen!NKL46,1)</f>
        <v>0</v>
      </c>
      <c r="NKE39" s="536">
        <f>ROUND(Eigenmischungen!NKM46,1)</f>
        <v>0</v>
      </c>
      <c r="NKF39" s="536">
        <f>ROUND(Eigenmischungen!NKN46,1)</f>
        <v>0</v>
      </c>
      <c r="NKG39" s="536">
        <f>ROUND(Eigenmischungen!NKO46,1)</f>
        <v>0</v>
      </c>
      <c r="NKH39" s="536">
        <f>ROUND(Eigenmischungen!NKP46,1)</f>
        <v>0</v>
      </c>
      <c r="NKI39" s="536">
        <f>ROUND(Eigenmischungen!NKQ46,1)</f>
        <v>0</v>
      </c>
      <c r="NKJ39" s="536">
        <f>ROUND(Eigenmischungen!NKR46,1)</f>
        <v>0</v>
      </c>
      <c r="NKK39" s="536">
        <f>ROUND(Eigenmischungen!NKS46,1)</f>
        <v>0</v>
      </c>
      <c r="NKL39" s="536">
        <f>ROUND(Eigenmischungen!NKT46,1)</f>
        <v>0</v>
      </c>
      <c r="NKM39" s="536">
        <f>ROUND(Eigenmischungen!NKU46,1)</f>
        <v>0</v>
      </c>
      <c r="NKN39" s="536">
        <f>ROUND(Eigenmischungen!NKV46,1)</f>
        <v>0</v>
      </c>
      <c r="NKO39" s="536">
        <f>ROUND(Eigenmischungen!NKW46,1)</f>
        <v>0</v>
      </c>
      <c r="NKP39" s="536">
        <f>ROUND(Eigenmischungen!NKX46,1)</f>
        <v>0</v>
      </c>
      <c r="NKQ39" s="536">
        <f>ROUND(Eigenmischungen!NKY46,1)</f>
        <v>0</v>
      </c>
      <c r="NKR39" s="536">
        <f>ROUND(Eigenmischungen!NKZ46,1)</f>
        <v>0</v>
      </c>
      <c r="NKS39" s="536">
        <f>ROUND(Eigenmischungen!NLA46,1)</f>
        <v>0</v>
      </c>
      <c r="NKT39" s="536">
        <f>ROUND(Eigenmischungen!NLB46,1)</f>
        <v>0</v>
      </c>
      <c r="NKU39" s="536">
        <f>ROUND(Eigenmischungen!NLC46,1)</f>
        <v>0</v>
      </c>
      <c r="NKV39" s="536">
        <f>ROUND(Eigenmischungen!NLD46,1)</f>
        <v>0</v>
      </c>
      <c r="NKW39" s="536">
        <f>ROUND(Eigenmischungen!NLE46,1)</f>
        <v>0</v>
      </c>
      <c r="NKX39" s="536">
        <f>ROUND(Eigenmischungen!NLF46,1)</f>
        <v>0</v>
      </c>
      <c r="NKY39" s="536">
        <f>ROUND(Eigenmischungen!NLG46,1)</f>
        <v>0</v>
      </c>
      <c r="NKZ39" s="536">
        <f>ROUND(Eigenmischungen!NLH46,1)</f>
        <v>0</v>
      </c>
      <c r="NLA39" s="536">
        <f>ROUND(Eigenmischungen!NLI46,1)</f>
        <v>0</v>
      </c>
      <c r="NLB39" s="536">
        <f>ROUND(Eigenmischungen!NLJ46,1)</f>
        <v>0</v>
      </c>
      <c r="NLC39" s="536">
        <f>ROUND(Eigenmischungen!NLK46,1)</f>
        <v>0</v>
      </c>
      <c r="NLD39" s="536">
        <f>ROUND(Eigenmischungen!NLL46,1)</f>
        <v>0</v>
      </c>
      <c r="NLE39" s="536">
        <f>ROUND(Eigenmischungen!NLM46,1)</f>
        <v>0</v>
      </c>
      <c r="NLF39" s="536">
        <f>ROUND(Eigenmischungen!NLN46,1)</f>
        <v>0</v>
      </c>
      <c r="NLG39" s="536">
        <f>ROUND(Eigenmischungen!NLO46,1)</f>
        <v>0</v>
      </c>
      <c r="NLH39" s="536">
        <f>ROUND(Eigenmischungen!NLP46,1)</f>
        <v>0</v>
      </c>
      <c r="NLI39" s="536">
        <f>ROUND(Eigenmischungen!NLQ46,1)</f>
        <v>0</v>
      </c>
      <c r="NLJ39" s="536">
        <f>ROUND(Eigenmischungen!NLR46,1)</f>
        <v>0</v>
      </c>
      <c r="NLK39" s="536">
        <f>ROUND(Eigenmischungen!NLS46,1)</f>
        <v>0</v>
      </c>
      <c r="NLL39" s="536">
        <f>ROUND(Eigenmischungen!NLT46,1)</f>
        <v>0</v>
      </c>
      <c r="NLM39" s="536">
        <f>ROUND(Eigenmischungen!NLU46,1)</f>
        <v>0</v>
      </c>
      <c r="NLN39" s="536">
        <f>ROUND(Eigenmischungen!NLV46,1)</f>
        <v>0</v>
      </c>
      <c r="NLO39" s="536">
        <f>ROUND(Eigenmischungen!NLW46,1)</f>
        <v>0</v>
      </c>
      <c r="NLP39" s="536">
        <f>ROUND(Eigenmischungen!NLX46,1)</f>
        <v>0</v>
      </c>
      <c r="NLQ39" s="536">
        <f>ROUND(Eigenmischungen!NLY46,1)</f>
        <v>0</v>
      </c>
      <c r="NLR39" s="536">
        <f>ROUND(Eigenmischungen!NLZ46,1)</f>
        <v>0</v>
      </c>
      <c r="NLS39" s="536">
        <f>ROUND(Eigenmischungen!NMA46,1)</f>
        <v>0</v>
      </c>
      <c r="NLT39" s="536">
        <f>ROUND(Eigenmischungen!NMB46,1)</f>
        <v>0</v>
      </c>
      <c r="NLU39" s="536">
        <f>ROUND(Eigenmischungen!NMC46,1)</f>
        <v>0</v>
      </c>
      <c r="NLV39" s="536">
        <f>ROUND(Eigenmischungen!NMD46,1)</f>
        <v>0</v>
      </c>
      <c r="NLW39" s="536">
        <f>ROUND(Eigenmischungen!NME46,1)</f>
        <v>0</v>
      </c>
      <c r="NLX39" s="536">
        <f>ROUND(Eigenmischungen!NMF46,1)</f>
        <v>0</v>
      </c>
      <c r="NLY39" s="536">
        <f>ROUND(Eigenmischungen!NMG46,1)</f>
        <v>0</v>
      </c>
      <c r="NLZ39" s="536">
        <f>ROUND(Eigenmischungen!NMH46,1)</f>
        <v>0</v>
      </c>
      <c r="NMA39" s="536">
        <f>ROUND(Eigenmischungen!NMI46,1)</f>
        <v>0</v>
      </c>
      <c r="NMB39" s="536">
        <f>ROUND(Eigenmischungen!NMJ46,1)</f>
        <v>0</v>
      </c>
      <c r="NMC39" s="536">
        <f>ROUND(Eigenmischungen!NMK46,1)</f>
        <v>0</v>
      </c>
      <c r="NMD39" s="536">
        <f>ROUND(Eigenmischungen!NML46,1)</f>
        <v>0</v>
      </c>
      <c r="NME39" s="536">
        <f>ROUND(Eigenmischungen!NMM46,1)</f>
        <v>0</v>
      </c>
      <c r="NMF39" s="536">
        <f>ROUND(Eigenmischungen!NMN46,1)</f>
        <v>0</v>
      </c>
      <c r="NMG39" s="536">
        <f>ROUND(Eigenmischungen!NMO46,1)</f>
        <v>0</v>
      </c>
      <c r="NMH39" s="536">
        <f>ROUND(Eigenmischungen!NMP46,1)</f>
        <v>0</v>
      </c>
      <c r="NMI39" s="536">
        <f>ROUND(Eigenmischungen!NMQ46,1)</f>
        <v>0</v>
      </c>
      <c r="NMJ39" s="536">
        <f>ROUND(Eigenmischungen!NMR46,1)</f>
        <v>0</v>
      </c>
      <c r="NMK39" s="536">
        <f>ROUND(Eigenmischungen!NMS46,1)</f>
        <v>0</v>
      </c>
      <c r="NML39" s="536">
        <f>ROUND(Eigenmischungen!NMT46,1)</f>
        <v>0</v>
      </c>
      <c r="NMM39" s="536">
        <f>ROUND(Eigenmischungen!NMU46,1)</f>
        <v>0</v>
      </c>
      <c r="NMN39" s="536">
        <f>ROUND(Eigenmischungen!NMV46,1)</f>
        <v>0</v>
      </c>
      <c r="NMO39" s="536">
        <f>ROUND(Eigenmischungen!NMW46,1)</f>
        <v>0</v>
      </c>
      <c r="NMP39" s="536">
        <f>ROUND(Eigenmischungen!NMX46,1)</f>
        <v>0</v>
      </c>
      <c r="NMQ39" s="536">
        <f>ROUND(Eigenmischungen!NMY46,1)</f>
        <v>0</v>
      </c>
      <c r="NMR39" s="536">
        <f>ROUND(Eigenmischungen!NMZ46,1)</f>
        <v>0</v>
      </c>
      <c r="NMS39" s="536">
        <f>ROUND(Eigenmischungen!NNA46,1)</f>
        <v>0</v>
      </c>
      <c r="NMT39" s="536">
        <f>ROUND(Eigenmischungen!NNB46,1)</f>
        <v>0</v>
      </c>
      <c r="NMU39" s="536">
        <f>ROUND(Eigenmischungen!NNC46,1)</f>
        <v>0</v>
      </c>
      <c r="NMV39" s="536">
        <f>ROUND(Eigenmischungen!NND46,1)</f>
        <v>0</v>
      </c>
      <c r="NMW39" s="536">
        <f>ROUND(Eigenmischungen!NNE46,1)</f>
        <v>0</v>
      </c>
      <c r="NMX39" s="536">
        <f>ROUND(Eigenmischungen!NNF46,1)</f>
        <v>0</v>
      </c>
      <c r="NMY39" s="536">
        <f>ROUND(Eigenmischungen!NNG46,1)</f>
        <v>0</v>
      </c>
      <c r="NMZ39" s="536">
        <f>ROUND(Eigenmischungen!NNH46,1)</f>
        <v>0</v>
      </c>
      <c r="NNA39" s="536">
        <f>ROUND(Eigenmischungen!NNI46,1)</f>
        <v>0</v>
      </c>
      <c r="NNB39" s="536">
        <f>ROUND(Eigenmischungen!NNJ46,1)</f>
        <v>0</v>
      </c>
      <c r="NNC39" s="536">
        <f>ROUND(Eigenmischungen!NNK46,1)</f>
        <v>0</v>
      </c>
      <c r="NND39" s="536">
        <f>ROUND(Eigenmischungen!NNL46,1)</f>
        <v>0</v>
      </c>
      <c r="NNE39" s="536">
        <f>ROUND(Eigenmischungen!NNM46,1)</f>
        <v>0</v>
      </c>
      <c r="NNF39" s="536">
        <f>ROUND(Eigenmischungen!NNN46,1)</f>
        <v>0</v>
      </c>
      <c r="NNG39" s="536">
        <f>ROUND(Eigenmischungen!NNO46,1)</f>
        <v>0</v>
      </c>
      <c r="NNH39" s="536">
        <f>ROUND(Eigenmischungen!NNP46,1)</f>
        <v>0</v>
      </c>
      <c r="NNI39" s="536">
        <f>ROUND(Eigenmischungen!NNQ46,1)</f>
        <v>0</v>
      </c>
      <c r="NNJ39" s="536">
        <f>ROUND(Eigenmischungen!NNR46,1)</f>
        <v>0</v>
      </c>
      <c r="NNK39" s="536">
        <f>ROUND(Eigenmischungen!NNS46,1)</f>
        <v>0</v>
      </c>
      <c r="NNL39" s="536">
        <f>ROUND(Eigenmischungen!NNT46,1)</f>
        <v>0</v>
      </c>
      <c r="NNM39" s="536">
        <f>ROUND(Eigenmischungen!NNU46,1)</f>
        <v>0</v>
      </c>
      <c r="NNN39" s="536">
        <f>ROUND(Eigenmischungen!NNV46,1)</f>
        <v>0</v>
      </c>
      <c r="NNO39" s="536">
        <f>ROUND(Eigenmischungen!NNW46,1)</f>
        <v>0</v>
      </c>
      <c r="NNP39" s="536">
        <f>ROUND(Eigenmischungen!NNX46,1)</f>
        <v>0</v>
      </c>
      <c r="NNQ39" s="536">
        <f>ROUND(Eigenmischungen!NNY46,1)</f>
        <v>0</v>
      </c>
      <c r="NNR39" s="536">
        <f>ROUND(Eigenmischungen!NNZ46,1)</f>
        <v>0</v>
      </c>
      <c r="NNS39" s="536">
        <f>ROUND(Eigenmischungen!NOA46,1)</f>
        <v>0</v>
      </c>
      <c r="NNT39" s="536">
        <f>ROUND(Eigenmischungen!NOB46,1)</f>
        <v>0</v>
      </c>
      <c r="NNU39" s="536">
        <f>ROUND(Eigenmischungen!NOC46,1)</f>
        <v>0</v>
      </c>
      <c r="NNV39" s="536">
        <f>ROUND(Eigenmischungen!NOD46,1)</f>
        <v>0</v>
      </c>
      <c r="NNW39" s="536">
        <f>ROUND(Eigenmischungen!NOE46,1)</f>
        <v>0</v>
      </c>
      <c r="NNX39" s="536">
        <f>ROUND(Eigenmischungen!NOF46,1)</f>
        <v>0</v>
      </c>
      <c r="NNY39" s="536">
        <f>ROUND(Eigenmischungen!NOG46,1)</f>
        <v>0</v>
      </c>
      <c r="NNZ39" s="536">
        <f>ROUND(Eigenmischungen!NOH46,1)</f>
        <v>0</v>
      </c>
      <c r="NOA39" s="536">
        <f>ROUND(Eigenmischungen!NOI46,1)</f>
        <v>0</v>
      </c>
      <c r="NOB39" s="536">
        <f>ROUND(Eigenmischungen!NOJ46,1)</f>
        <v>0</v>
      </c>
      <c r="NOC39" s="536">
        <f>ROUND(Eigenmischungen!NOK46,1)</f>
        <v>0</v>
      </c>
      <c r="NOD39" s="536">
        <f>ROUND(Eigenmischungen!NOL46,1)</f>
        <v>0</v>
      </c>
      <c r="NOE39" s="536">
        <f>ROUND(Eigenmischungen!NOM46,1)</f>
        <v>0</v>
      </c>
      <c r="NOF39" s="536">
        <f>ROUND(Eigenmischungen!NON46,1)</f>
        <v>0</v>
      </c>
      <c r="NOG39" s="536">
        <f>ROUND(Eigenmischungen!NOO46,1)</f>
        <v>0</v>
      </c>
      <c r="NOH39" s="536">
        <f>ROUND(Eigenmischungen!NOP46,1)</f>
        <v>0</v>
      </c>
      <c r="NOI39" s="536">
        <f>ROUND(Eigenmischungen!NOQ46,1)</f>
        <v>0</v>
      </c>
      <c r="NOJ39" s="536">
        <f>ROUND(Eigenmischungen!NOR46,1)</f>
        <v>0</v>
      </c>
      <c r="NOK39" s="536">
        <f>ROUND(Eigenmischungen!NOS46,1)</f>
        <v>0</v>
      </c>
      <c r="NOL39" s="536">
        <f>ROUND(Eigenmischungen!NOT46,1)</f>
        <v>0</v>
      </c>
      <c r="NOM39" s="536">
        <f>ROUND(Eigenmischungen!NOU46,1)</f>
        <v>0</v>
      </c>
      <c r="NON39" s="536">
        <f>ROUND(Eigenmischungen!NOV46,1)</f>
        <v>0</v>
      </c>
      <c r="NOO39" s="536">
        <f>ROUND(Eigenmischungen!NOW46,1)</f>
        <v>0</v>
      </c>
      <c r="NOP39" s="536">
        <f>ROUND(Eigenmischungen!NOX46,1)</f>
        <v>0</v>
      </c>
      <c r="NOQ39" s="536">
        <f>ROUND(Eigenmischungen!NOY46,1)</f>
        <v>0</v>
      </c>
      <c r="NOR39" s="536">
        <f>ROUND(Eigenmischungen!NOZ46,1)</f>
        <v>0</v>
      </c>
      <c r="NOS39" s="536">
        <f>ROUND(Eigenmischungen!NPA46,1)</f>
        <v>0</v>
      </c>
      <c r="NOT39" s="536">
        <f>ROUND(Eigenmischungen!NPB46,1)</f>
        <v>0</v>
      </c>
      <c r="NOU39" s="536">
        <f>ROUND(Eigenmischungen!NPC46,1)</f>
        <v>0</v>
      </c>
      <c r="NOV39" s="536">
        <f>ROUND(Eigenmischungen!NPD46,1)</f>
        <v>0</v>
      </c>
      <c r="NOW39" s="536">
        <f>ROUND(Eigenmischungen!NPE46,1)</f>
        <v>0</v>
      </c>
      <c r="NOX39" s="536">
        <f>ROUND(Eigenmischungen!NPF46,1)</f>
        <v>0</v>
      </c>
      <c r="NOY39" s="536">
        <f>ROUND(Eigenmischungen!NPG46,1)</f>
        <v>0</v>
      </c>
      <c r="NOZ39" s="536">
        <f>ROUND(Eigenmischungen!NPH46,1)</f>
        <v>0</v>
      </c>
      <c r="NPA39" s="536">
        <f>ROUND(Eigenmischungen!NPI46,1)</f>
        <v>0</v>
      </c>
      <c r="NPB39" s="536">
        <f>ROUND(Eigenmischungen!NPJ46,1)</f>
        <v>0</v>
      </c>
      <c r="NPC39" s="536">
        <f>ROUND(Eigenmischungen!NPK46,1)</f>
        <v>0</v>
      </c>
      <c r="NPD39" s="536">
        <f>ROUND(Eigenmischungen!NPL46,1)</f>
        <v>0</v>
      </c>
      <c r="NPE39" s="536">
        <f>ROUND(Eigenmischungen!NPM46,1)</f>
        <v>0</v>
      </c>
      <c r="NPF39" s="536">
        <f>ROUND(Eigenmischungen!NPN46,1)</f>
        <v>0</v>
      </c>
      <c r="NPG39" s="536">
        <f>ROUND(Eigenmischungen!NPO46,1)</f>
        <v>0</v>
      </c>
      <c r="NPH39" s="536">
        <f>ROUND(Eigenmischungen!NPP46,1)</f>
        <v>0</v>
      </c>
      <c r="NPI39" s="536">
        <f>ROUND(Eigenmischungen!NPQ46,1)</f>
        <v>0</v>
      </c>
      <c r="NPJ39" s="536">
        <f>ROUND(Eigenmischungen!NPR46,1)</f>
        <v>0</v>
      </c>
      <c r="NPK39" s="536">
        <f>ROUND(Eigenmischungen!NPS46,1)</f>
        <v>0</v>
      </c>
      <c r="NPL39" s="536">
        <f>ROUND(Eigenmischungen!NPT46,1)</f>
        <v>0</v>
      </c>
      <c r="NPM39" s="536">
        <f>ROUND(Eigenmischungen!NPU46,1)</f>
        <v>0</v>
      </c>
      <c r="NPN39" s="536">
        <f>ROUND(Eigenmischungen!NPV46,1)</f>
        <v>0</v>
      </c>
      <c r="NPO39" s="536">
        <f>ROUND(Eigenmischungen!NPW46,1)</f>
        <v>0</v>
      </c>
      <c r="NPP39" s="536">
        <f>ROUND(Eigenmischungen!NPX46,1)</f>
        <v>0</v>
      </c>
      <c r="NPQ39" s="536">
        <f>ROUND(Eigenmischungen!NPY46,1)</f>
        <v>0</v>
      </c>
      <c r="NPR39" s="536">
        <f>ROUND(Eigenmischungen!NPZ46,1)</f>
        <v>0</v>
      </c>
      <c r="NPS39" s="536">
        <f>ROUND(Eigenmischungen!NQA46,1)</f>
        <v>0</v>
      </c>
      <c r="NPT39" s="536">
        <f>ROUND(Eigenmischungen!NQB46,1)</f>
        <v>0</v>
      </c>
      <c r="NPU39" s="536">
        <f>ROUND(Eigenmischungen!NQC46,1)</f>
        <v>0</v>
      </c>
      <c r="NPV39" s="536">
        <f>ROUND(Eigenmischungen!NQD46,1)</f>
        <v>0</v>
      </c>
      <c r="NPW39" s="536">
        <f>ROUND(Eigenmischungen!NQE46,1)</f>
        <v>0</v>
      </c>
      <c r="NPX39" s="536">
        <f>ROUND(Eigenmischungen!NQF46,1)</f>
        <v>0</v>
      </c>
      <c r="NPY39" s="536">
        <f>ROUND(Eigenmischungen!NQG46,1)</f>
        <v>0</v>
      </c>
      <c r="NPZ39" s="536">
        <f>ROUND(Eigenmischungen!NQH46,1)</f>
        <v>0</v>
      </c>
      <c r="NQA39" s="536">
        <f>ROUND(Eigenmischungen!NQI46,1)</f>
        <v>0</v>
      </c>
      <c r="NQB39" s="536">
        <f>ROUND(Eigenmischungen!NQJ46,1)</f>
        <v>0</v>
      </c>
      <c r="NQC39" s="536">
        <f>ROUND(Eigenmischungen!NQK46,1)</f>
        <v>0</v>
      </c>
      <c r="NQD39" s="536">
        <f>ROUND(Eigenmischungen!NQL46,1)</f>
        <v>0</v>
      </c>
      <c r="NQE39" s="536">
        <f>ROUND(Eigenmischungen!NQM46,1)</f>
        <v>0</v>
      </c>
      <c r="NQF39" s="536">
        <f>ROUND(Eigenmischungen!NQN46,1)</f>
        <v>0</v>
      </c>
      <c r="NQG39" s="536">
        <f>ROUND(Eigenmischungen!NQO46,1)</f>
        <v>0</v>
      </c>
      <c r="NQH39" s="536">
        <f>ROUND(Eigenmischungen!NQP46,1)</f>
        <v>0</v>
      </c>
      <c r="NQI39" s="536">
        <f>ROUND(Eigenmischungen!NQQ46,1)</f>
        <v>0</v>
      </c>
      <c r="NQJ39" s="536">
        <f>ROUND(Eigenmischungen!NQR46,1)</f>
        <v>0</v>
      </c>
      <c r="NQK39" s="536">
        <f>ROUND(Eigenmischungen!NQS46,1)</f>
        <v>0</v>
      </c>
      <c r="NQL39" s="536">
        <f>ROUND(Eigenmischungen!NQT46,1)</f>
        <v>0</v>
      </c>
      <c r="NQM39" s="536">
        <f>ROUND(Eigenmischungen!NQU46,1)</f>
        <v>0</v>
      </c>
      <c r="NQN39" s="536">
        <f>ROUND(Eigenmischungen!NQV46,1)</f>
        <v>0</v>
      </c>
      <c r="NQO39" s="536">
        <f>ROUND(Eigenmischungen!NQW46,1)</f>
        <v>0</v>
      </c>
      <c r="NQP39" s="536">
        <f>ROUND(Eigenmischungen!NQX46,1)</f>
        <v>0</v>
      </c>
      <c r="NQQ39" s="536">
        <f>ROUND(Eigenmischungen!NQY46,1)</f>
        <v>0</v>
      </c>
      <c r="NQR39" s="536">
        <f>ROUND(Eigenmischungen!NQZ46,1)</f>
        <v>0</v>
      </c>
      <c r="NQS39" s="536">
        <f>ROUND(Eigenmischungen!NRA46,1)</f>
        <v>0</v>
      </c>
      <c r="NQT39" s="536">
        <f>ROUND(Eigenmischungen!NRB46,1)</f>
        <v>0</v>
      </c>
      <c r="NQU39" s="536">
        <f>ROUND(Eigenmischungen!NRC46,1)</f>
        <v>0</v>
      </c>
      <c r="NQV39" s="536">
        <f>ROUND(Eigenmischungen!NRD46,1)</f>
        <v>0</v>
      </c>
      <c r="NQW39" s="536">
        <f>ROUND(Eigenmischungen!NRE46,1)</f>
        <v>0</v>
      </c>
      <c r="NQX39" s="536">
        <f>ROUND(Eigenmischungen!NRF46,1)</f>
        <v>0</v>
      </c>
      <c r="NQY39" s="536">
        <f>ROUND(Eigenmischungen!NRG46,1)</f>
        <v>0</v>
      </c>
      <c r="NQZ39" s="536">
        <f>ROUND(Eigenmischungen!NRH46,1)</f>
        <v>0</v>
      </c>
      <c r="NRA39" s="536">
        <f>ROUND(Eigenmischungen!NRI46,1)</f>
        <v>0</v>
      </c>
      <c r="NRB39" s="536">
        <f>ROUND(Eigenmischungen!NRJ46,1)</f>
        <v>0</v>
      </c>
      <c r="NRC39" s="536">
        <f>ROUND(Eigenmischungen!NRK46,1)</f>
        <v>0</v>
      </c>
      <c r="NRD39" s="536">
        <f>ROUND(Eigenmischungen!NRL46,1)</f>
        <v>0</v>
      </c>
      <c r="NRE39" s="536">
        <f>ROUND(Eigenmischungen!NRM46,1)</f>
        <v>0</v>
      </c>
      <c r="NRF39" s="536">
        <f>ROUND(Eigenmischungen!NRN46,1)</f>
        <v>0</v>
      </c>
      <c r="NRG39" s="536">
        <f>ROUND(Eigenmischungen!NRO46,1)</f>
        <v>0</v>
      </c>
      <c r="NRH39" s="536">
        <f>ROUND(Eigenmischungen!NRP46,1)</f>
        <v>0</v>
      </c>
      <c r="NRI39" s="536">
        <f>ROUND(Eigenmischungen!NRQ46,1)</f>
        <v>0</v>
      </c>
      <c r="NRJ39" s="536">
        <f>ROUND(Eigenmischungen!NRR46,1)</f>
        <v>0</v>
      </c>
      <c r="NRK39" s="536">
        <f>ROUND(Eigenmischungen!NRS46,1)</f>
        <v>0</v>
      </c>
      <c r="NRL39" s="536">
        <f>ROUND(Eigenmischungen!NRT46,1)</f>
        <v>0</v>
      </c>
      <c r="NRM39" s="536">
        <f>ROUND(Eigenmischungen!NRU46,1)</f>
        <v>0</v>
      </c>
      <c r="NRN39" s="536">
        <f>ROUND(Eigenmischungen!NRV46,1)</f>
        <v>0</v>
      </c>
      <c r="NRO39" s="536">
        <f>ROUND(Eigenmischungen!NRW46,1)</f>
        <v>0</v>
      </c>
      <c r="NRP39" s="536">
        <f>ROUND(Eigenmischungen!NRX46,1)</f>
        <v>0</v>
      </c>
      <c r="NRQ39" s="536">
        <f>ROUND(Eigenmischungen!NRY46,1)</f>
        <v>0</v>
      </c>
      <c r="NRR39" s="536">
        <f>ROUND(Eigenmischungen!NRZ46,1)</f>
        <v>0</v>
      </c>
      <c r="NRS39" s="536">
        <f>ROUND(Eigenmischungen!NSA46,1)</f>
        <v>0</v>
      </c>
      <c r="NRT39" s="536">
        <f>ROUND(Eigenmischungen!NSB46,1)</f>
        <v>0</v>
      </c>
      <c r="NRU39" s="536">
        <f>ROUND(Eigenmischungen!NSC46,1)</f>
        <v>0</v>
      </c>
      <c r="NRV39" s="536">
        <f>ROUND(Eigenmischungen!NSD46,1)</f>
        <v>0</v>
      </c>
      <c r="NRW39" s="536">
        <f>ROUND(Eigenmischungen!NSE46,1)</f>
        <v>0</v>
      </c>
      <c r="NRX39" s="536">
        <f>ROUND(Eigenmischungen!NSF46,1)</f>
        <v>0</v>
      </c>
      <c r="NRY39" s="536">
        <f>ROUND(Eigenmischungen!NSG46,1)</f>
        <v>0</v>
      </c>
      <c r="NRZ39" s="536">
        <f>ROUND(Eigenmischungen!NSH46,1)</f>
        <v>0</v>
      </c>
      <c r="NSA39" s="536">
        <f>ROUND(Eigenmischungen!NSI46,1)</f>
        <v>0</v>
      </c>
      <c r="NSB39" s="536">
        <f>ROUND(Eigenmischungen!NSJ46,1)</f>
        <v>0</v>
      </c>
      <c r="NSC39" s="536">
        <f>ROUND(Eigenmischungen!NSK46,1)</f>
        <v>0</v>
      </c>
      <c r="NSD39" s="536">
        <f>ROUND(Eigenmischungen!NSL46,1)</f>
        <v>0</v>
      </c>
      <c r="NSE39" s="536">
        <f>ROUND(Eigenmischungen!NSM46,1)</f>
        <v>0</v>
      </c>
      <c r="NSF39" s="536">
        <f>ROUND(Eigenmischungen!NSN46,1)</f>
        <v>0</v>
      </c>
      <c r="NSG39" s="536">
        <f>ROUND(Eigenmischungen!NSO46,1)</f>
        <v>0</v>
      </c>
      <c r="NSH39" s="536">
        <f>ROUND(Eigenmischungen!NSP46,1)</f>
        <v>0</v>
      </c>
      <c r="NSI39" s="536">
        <f>ROUND(Eigenmischungen!NSQ46,1)</f>
        <v>0</v>
      </c>
      <c r="NSJ39" s="536">
        <f>ROUND(Eigenmischungen!NSR46,1)</f>
        <v>0</v>
      </c>
      <c r="NSK39" s="536">
        <f>ROUND(Eigenmischungen!NSS46,1)</f>
        <v>0</v>
      </c>
      <c r="NSL39" s="536">
        <f>ROUND(Eigenmischungen!NST46,1)</f>
        <v>0</v>
      </c>
      <c r="NSM39" s="536">
        <f>ROUND(Eigenmischungen!NSU46,1)</f>
        <v>0</v>
      </c>
      <c r="NSN39" s="536">
        <f>ROUND(Eigenmischungen!NSV46,1)</f>
        <v>0</v>
      </c>
      <c r="NSO39" s="536">
        <f>ROUND(Eigenmischungen!NSW46,1)</f>
        <v>0</v>
      </c>
      <c r="NSP39" s="536">
        <f>ROUND(Eigenmischungen!NSX46,1)</f>
        <v>0</v>
      </c>
      <c r="NSQ39" s="536">
        <f>ROUND(Eigenmischungen!NSY46,1)</f>
        <v>0</v>
      </c>
      <c r="NSR39" s="536">
        <f>ROUND(Eigenmischungen!NSZ46,1)</f>
        <v>0</v>
      </c>
      <c r="NSS39" s="536">
        <f>ROUND(Eigenmischungen!NTA46,1)</f>
        <v>0</v>
      </c>
      <c r="NST39" s="536">
        <f>ROUND(Eigenmischungen!NTB46,1)</f>
        <v>0</v>
      </c>
      <c r="NSU39" s="536">
        <f>ROUND(Eigenmischungen!NTC46,1)</f>
        <v>0</v>
      </c>
      <c r="NSV39" s="536">
        <f>ROUND(Eigenmischungen!NTD46,1)</f>
        <v>0</v>
      </c>
      <c r="NSW39" s="536">
        <f>ROUND(Eigenmischungen!NTE46,1)</f>
        <v>0</v>
      </c>
      <c r="NSX39" s="536">
        <f>ROUND(Eigenmischungen!NTF46,1)</f>
        <v>0</v>
      </c>
      <c r="NSY39" s="536">
        <f>ROUND(Eigenmischungen!NTG46,1)</f>
        <v>0</v>
      </c>
      <c r="NSZ39" s="536">
        <f>ROUND(Eigenmischungen!NTH46,1)</f>
        <v>0</v>
      </c>
      <c r="NTA39" s="536">
        <f>ROUND(Eigenmischungen!NTI46,1)</f>
        <v>0</v>
      </c>
      <c r="NTB39" s="536">
        <f>ROUND(Eigenmischungen!NTJ46,1)</f>
        <v>0</v>
      </c>
      <c r="NTC39" s="536">
        <f>ROUND(Eigenmischungen!NTK46,1)</f>
        <v>0</v>
      </c>
      <c r="NTD39" s="536">
        <f>ROUND(Eigenmischungen!NTL46,1)</f>
        <v>0</v>
      </c>
      <c r="NTE39" s="536">
        <f>ROUND(Eigenmischungen!NTM46,1)</f>
        <v>0</v>
      </c>
      <c r="NTF39" s="536">
        <f>ROUND(Eigenmischungen!NTN46,1)</f>
        <v>0</v>
      </c>
      <c r="NTG39" s="536">
        <f>ROUND(Eigenmischungen!NTO46,1)</f>
        <v>0</v>
      </c>
      <c r="NTH39" s="536">
        <f>ROUND(Eigenmischungen!NTP46,1)</f>
        <v>0</v>
      </c>
      <c r="NTI39" s="536">
        <f>ROUND(Eigenmischungen!NTQ46,1)</f>
        <v>0</v>
      </c>
      <c r="NTJ39" s="536">
        <f>ROUND(Eigenmischungen!NTR46,1)</f>
        <v>0</v>
      </c>
      <c r="NTK39" s="536">
        <f>ROUND(Eigenmischungen!NTS46,1)</f>
        <v>0</v>
      </c>
      <c r="NTL39" s="536">
        <f>ROUND(Eigenmischungen!NTT46,1)</f>
        <v>0</v>
      </c>
      <c r="NTM39" s="536">
        <f>ROUND(Eigenmischungen!NTU46,1)</f>
        <v>0</v>
      </c>
      <c r="NTN39" s="536">
        <f>ROUND(Eigenmischungen!NTV46,1)</f>
        <v>0</v>
      </c>
      <c r="NTO39" s="536">
        <f>ROUND(Eigenmischungen!NTW46,1)</f>
        <v>0</v>
      </c>
      <c r="NTP39" s="536">
        <f>ROUND(Eigenmischungen!NTX46,1)</f>
        <v>0</v>
      </c>
      <c r="NTQ39" s="536">
        <f>ROUND(Eigenmischungen!NTY46,1)</f>
        <v>0</v>
      </c>
      <c r="NTR39" s="536">
        <f>ROUND(Eigenmischungen!NTZ46,1)</f>
        <v>0</v>
      </c>
      <c r="NTS39" s="536">
        <f>ROUND(Eigenmischungen!NUA46,1)</f>
        <v>0</v>
      </c>
      <c r="NTT39" s="536">
        <f>ROUND(Eigenmischungen!NUB46,1)</f>
        <v>0</v>
      </c>
      <c r="NTU39" s="536">
        <f>ROUND(Eigenmischungen!NUC46,1)</f>
        <v>0</v>
      </c>
      <c r="NTV39" s="536">
        <f>ROUND(Eigenmischungen!NUD46,1)</f>
        <v>0</v>
      </c>
      <c r="NTW39" s="536">
        <f>ROUND(Eigenmischungen!NUE46,1)</f>
        <v>0</v>
      </c>
      <c r="NTX39" s="536">
        <f>ROUND(Eigenmischungen!NUF46,1)</f>
        <v>0</v>
      </c>
      <c r="NTY39" s="536">
        <f>ROUND(Eigenmischungen!NUG46,1)</f>
        <v>0</v>
      </c>
      <c r="NTZ39" s="536">
        <f>ROUND(Eigenmischungen!NUH46,1)</f>
        <v>0</v>
      </c>
      <c r="NUA39" s="536">
        <f>ROUND(Eigenmischungen!NUI46,1)</f>
        <v>0</v>
      </c>
      <c r="NUB39" s="536">
        <f>ROUND(Eigenmischungen!NUJ46,1)</f>
        <v>0</v>
      </c>
      <c r="NUC39" s="536">
        <f>ROUND(Eigenmischungen!NUK46,1)</f>
        <v>0</v>
      </c>
      <c r="NUD39" s="536">
        <f>ROUND(Eigenmischungen!NUL46,1)</f>
        <v>0</v>
      </c>
      <c r="NUE39" s="536">
        <f>ROUND(Eigenmischungen!NUM46,1)</f>
        <v>0</v>
      </c>
      <c r="NUF39" s="536">
        <f>ROUND(Eigenmischungen!NUN46,1)</f>
        <v>0</v>
      </c>
      <c r="NUG39" s="536">
        <f>ROUND(Eigenmischungen!NUO46,1)</f>
        <v>0</v>
      </c>
      <c r="NUH39" s="536">
        <f>ROUND(Eigenmischungen!NUP46,1)</f>
        <v>0</v>
      </c>
      <c r="NUI39" s="536">
        <f>ROUND(Eigenmischungen!NUQ46,1)</f>
        <v>0</v>
      </c>
      <c r="NUJ39" s="536">
        <f>ROUND(Eigenmischungen!NUR46,1)</f>
        <v>0</v>
      </c>
      <c r="NUK39" s="536">
        <f>ROUND(Eigenmischungen!NUS46,1)</f>
        <v>0</v>
      </c>
      <c r="NUL39" s="536">
        <f>ROUND(Eigenmischungen!NUT46,1)</f>
        <v>0</v>
      </c>
      <c r="NUM39" s="536">
        <f>ROUND(Eigenmischungen!NUU46,1)</f>
        <v>0</v>
      </c>
      <c r="NUN39" s="536">
        <f>ROUND(Eigenmischungen!NUV46,1)</f>
        <v>0</v>
      </c>
      <c r="NUO39" s="536">
        <f>ROUND(Eigenmischungen!NUW46,1)</f>
        <v>0</v>
      </c>
      <c r="NUP39" s="536">
        <f>ROUND(Eigenmischungen!NUX46,1)</f>
        <v>0</v>
      </c>
      <c r="NUQ39" s="536">
        <f>ROUND(Eigenmischungen!NUY46,1)</f>
        <v>0</v>
      </c>
      <c r="NUR39" s="536">
        <f>ROUND(Eigenmischungen!NUZ46,1)</f>
        <v>0</v>
      </c>
      <c r="NUS39" s="536">
        <f>ROUND(Eigenmischungen!NVA46,1)</f>
        <v>0</v>
      </c>
      <c r="NUT39" s="536">
        <f>ROUND(Eigenmischungen!NVB46,1)</f>
        <v>0</v>
      </c>
      <c r="NUU39" s="536">
        <f>ROUND(Eigenmischungen!NVC46,1)</f>
        <v>0</v>
      </c>
      <c r="NUV39" s="536">
        <f>ROUND(Eigenmischungen!NVD46,1)</f>
        <v>0</v>
      </c>
      <c r="NUW39" s="536">
        <f>ROUND(Eigenmischungen!NVE46,1)</f>
        <v>0</v>
      </c>
      <c r="NUX39" s="536">
        <f>ROUND(Eigenmischungen!NVF46,1)</f>
        <v>0</v>
      </c>
      <c r="NUY39" s="536">
        <f>ROUND(Eigenmischungen!NVG46,1)</f>
        <v>0</v>
      </c>
      <c r="NUZ39" s="536">
        <f>ROUND(Eigenmischungen!NVH46,1)</f>
        <v>0</v>
      </c>
      <c r="NVA39" s="536">
        <f>ROUND(Eigenmischungen!NVI46,1)</f>
        <v>0</v>
      </c>
      <c r="NVB39" s="536">
        <f>ROUND(Eigenmischungen!NVJ46,1)</f>
        <v>0</v>
      </c>
      <c r="NVC39" s="536">
        <f>ROUND(Eigenmischungen!NVK46,1)</f>
        <v>0</v>
      </c>
      <c r="NVD39" s="536">
        <f>ROUND(Eigenmischungen!NVL46,1)</f>
        <v>0</v>
      </c>
      <c r="NVE39" s="536">
        <f>ROUND(Eigenmischungen!NVM46,1)</f>
        <v>0</v>
      </c>
      <c r="NVF39" s="536">
        <f>ROUND(Eigenmischungen!NVN46,1)</f>
        <v>0</v>
      </c>
      <c r="NVG39" s="536">
        <f>ROUND(Eigenmischungen!NVO46,1)</f>
        <v>0</v>
      </c>
      <c r="NVH39" s="536">
        <f>ROUND(Eigenmischungen!NVP46,1)</f>
        <v>0</v>
      </c>
      <c r="NVI39" s="536">
        <f>ROUND(Eigenmischungen!NVQ46,1)</f>
        <v>0</v>
      </c>
      <c r="NVJ39" s="536">
        <f>ROUND(Eigenmischungen!NVR46,1)</f>
        <v>0</v>
      </c>
      <c r="NVK39" s="536">
        <f>ROUND(Eigenmischungen!NVS46,1)</f>
        <v>0</v>
      </c>
      <c r="NVL39" s="536">
        <f>ROUND(Eigenmischungen!NVT46,1)</f>
        <v>0</v>
      </c>
      <c r="NVM39" s="536">
        <f>ROUND(Eigenmischungen!NVU46,1)</f>
        <v>0</v>
      </c>
      <c r="NVN39" s="536">
        <f>ROUND(Eigenmischungen!NVV46,1)</f>
        <v>0</v>
      </c>
      <c r="NVO39" s="536">
        <f>ROUND(Eigenmischungen!NVW46,1)</f>
        <v>0</v>
      </c>
      <c r="NVP39" s="536">
        <f>ROUND(Eigenmischungen!NVX46,1)</f>
        <v>0</v>
      </c>
      <c r="NVQ39" s="536">
        <f>ROUND(Eigenmischungen!NVY46,1)</f>
        <v>0</v>
      </c>
      <c r="NVR39" s="536">
        <f>ROUND(Eigenmischungen!NVZ46,1)</f>
        <v>0</v>
      </c>
      <c r="NVS39" s="536">
        <f>ROUND(Eigenmischungen!NWA46,1)</f>
        <v>0</v>
      </c>
      <c r="NVT39" s="536">
        <f>ROUND(Eigenmischungen!NWB46,1)</f>
        <v>0</v>
      </c>
      <c r="NVU39" s="536">
        <f>ROUND(Eigenmischungen!NWC46,1)</f>
        <v>0</v>
      </c>
      <c r="NVV39" s="536">
        <f>ROUND(Eigenmischungen!NWD46,1)</f>
        <v>0</v>
      </c>
      <c r="NVW39" s="536">
        <f>ROUND(Eigenmischungen!NWE46,1)</f>
        <v>0</v>
      </c>
      <c r="NVX39" s="536">
        <f>ROUND(Eigenmischungen!NWF46,1)</f>
        <v>0</v>
      </c>
      <c r="NVY39" s="536">
        <f>ROUND(Eigenmischungen!NWG46,1)</f>
        <v>0</v>
      </c>
      <c r="NVZ39" s="536">
        <f>ROUND(Eigenmischungen!NWH46,1)</f>
        <v>0</v>
      </c>
      <c r="NWA39" s="536">
        <f>ROUND(Eigenmischungen!NWI46,1)</f>
        <v>0</v>
      </c>
      <c r="NWB39" s="536">
        <f>ROUND(Eigenmischungen!NWJ46,1)</f>
        <v>0</v>
      </c>
      <c r="NWC39" s="536">
        <f>ROUND(Eigenmischungen!NWK46,1)</f>
        <v>0</v>
      </c>
      <c r="NWD39" s="536">
        <f>ROUND(Eigenmischungen!NWL46,1)</f>
        <v>0</v>
      </c>
      <c r="NWE39" s="536">
        <f>ROUND(Eigenmischungen!NWM46,1)</f>
        <v>0</v>
      </c>
      <c r="NWF39" s="536">
        <f>ROUND(Eigenmischungen!NWN46,1)</f>
        <v>0</v>
      </c>
      <c r="NWG39" s="536">
        <f>ROUND(Eigenmischungen!NWO46,1)</f>
        <v>0</v>
      </c>
      <c r="NWH39" s="536">
        <f>ROUND(Eigenmischungen!NWP46,1)</f>
        <v>0</v>
      </c>
      <c r="NWI39" s="536">
        <f>ROUND(Eigenmischungen!NWQ46,1)</f>
        <v>0</v>
      </c>
      <c r="NWJ39" s="536">
        <f>ROUND(Eigenmischungen!NWR46,1)</f>
        <v>0</v>
      </c>
      <c r="NWK39" s="536">
        <f>ROUND(Eigenmischungen!NWS46,1)</f>
        <v>0</v>
      </c>
      <c r="NWL39" s="536">
        <f>ROUND(Eigenmischungen!NWT46,1)</f>
        <v>0</v>
      </c>
      <c r="NWM39" s="536">
        <f>ROUND(Eigenmischungen!NWU46,1)</f>
        <v>0</v>
      </c>
      <c r="NWN39" s="536">
        <f>ROUND(Eigenmischungen!NWV46,1)</f>
        <v>0</v>
      </c>
      <c r="NWO39" s="536">
        <f>ROUND(Eigenmischungen!NWW46,1)</f>
        <v>0</v>
      </c>
      <c r="NWP39" s="536">
        <f>ROUND(Eigenmischungen!NWX46,1)</f>
        <v>0</v>
      </c>
      <c r="NWQ39" s="536">
        <f>ROUND(Eigenmischungen!NWY46,1)</f>
        <v>0</v>
      </c>
      <c r="NWR39" s="536">
        <f>ROUND(Eigenmischungen!NWZ46,1)</f>
        <v>0</v>
      </c>
      <c r="NWS39" s="536">
        <f>ROUND(Eigenmischungen!NXA46,1)</f>
        <v>0</v>
      </c>
      <c r="NWT39" s="536">
        <f>ROUND(Eigenmischungen!NXB46,1)</f>
        <v>0</v>
      </c>
      <c r="NWU39" s="536">
        <f>ROUND(Eigenmischungen!NXC46,1)</f>
        <v>0</v>
      </c>
      <c r="NWV39" s="536">
        <f>ROUND(Eigenmischungen!NXD46,1)</f>
        <v>0</v>
      </c>
      <c r="NWW39" s="536">
        <f>ROUND(Eigenmischungen!NXE46,1)</f>
        <v>0</v>
      </c>
      <c r="NWX39" s="536">
        <f>ROUND(Eigenmischungen!NXF46,1)</f>
        <v>0</v>
      </c>
      <c r="NWY39" s="536">
        <f>ROUND(Eigenmischungen!NXG46,1)</f>
        <v>0</v>
      </c>
      <c r="NWZ39" s="536">
        <f>ROUND(Eigenmischungen!NXH46,1)</f>
        <v>0</v>
      </c>
      <c r="NXA39" s="536">
        <f>ROUND(Eigenmischungen!NXI46,1)</f>
        <v>0</v>
      </c>
      <c r="NXB39" s="536">
        <f>ROUND(Eigenmischungen!NXJ46,1)</f>
        <v>0</v>
      </c>
      <c r="NXC39" s="536">
        <f>ROUND(Eigenmischungen!NXK46,1)</f>
        <v>0</v>
      </c>
      <c r="NXD39" s="536">
        <f>ROUND(Eigenmischungen!NXL46,1)</f>
        <v>0</v>
      </c>
      <c r="NXE39" s="536">
        <f>ROUND(Eigenmischungen!NXM46,1)</f>
        <v>0</v>
      </c>
      <c r="NXF39" s="536">
        <f>ROUND(Eigenmischungen!NXN46,1)</f>
        <v>0</v>
      </c>
      <c r="NXG39" s="536">
        <f>ROUND(Eigenmischungen!NXO46,1)</f>
        <v>0</v>
      </c>
      <c r="NXH39" s="536">
        <f>ROUND(Eigenmischungen!NXP46,1)</f>
        <v>0</v>
      </c>
      <c r="NXI39" s="536">
        <f>ROUND(Eigenmischungen!NXQ46,1)</f>
        <v>0</v>
      </c>
      <c r="NXJ39" s="536">
        <f>ROUND(Eigenmischungen!NXR46,1)</f>
        <v>0</v>
      </c>
      <c r="NXK39" s="536">
        <f>ROUND(Eigenmischungen!NXS46,1)</f>
        <v>0</v>
      </c>
      <c r="NXL39" s="536">
        <f>ROUND(Eigenmischungen!NXT46,1)</f>
        <v>0</v>
      </c>
      <c r="NXM39" s="536">
        <f>ROUND(Eigenmischungen!NXU46,1)</f>
        <v>0</v>
      </c>
      <c r="NXN39" s="536">
        <f>ROUND(Eigenmischungen!NXV46,1)</f>
        <v>0</v>
      </c>
      <c r="NXO39" s="536">
        <f>ROUND(Eigenmischungen!NXW46,1)</f>
        <v>0</v>
      </c>
      <c r="NXP39" s="536">
        <f>ROUND(Eigenmischungen!NXX46,1)</f>
        <v>0</v>
      </c>
      <c r="NXQ39" s="536">
        <f>ROUND(Eigenmischungen!NXY46,1)</f>
        <v>0</v>
      </c>
      <c r="NXR39" s="536">
        <f>ROUND(Eigenmischungen!NXZ46,1)</f>
        <v>0</v>
      </c>
      <c r="NXS39" s="536">
        <f>ROUND(Eigenmischungen!NYA46,1)</f>
        <v>0</v>
      </c>
      <c r="NXT39" s="536">
        <f>ROUND(Eigenmischungen!NYB46,1)</f>
        <v>0</v>
      </c>
      <c r="NXU39" s="536">
        <f>ROUND(Eigenmischungen!NYC46,1)</f>
        <v>0</v>
      </c>
      <c r="NXV39" s="536">
        <f>ROUND(Eigenmischungen!NYD46,1)</f>
        <v>0</v>
      </c>
      <c r="NXW39" s="536">
        <f>ROUND(Eigenmischungen!NYE46,1)</f>
        <v>0</v>
      </c>
      <c r="NXX39" s="536">
        <f>ROUND(Eigenmischungen!NYF46,1)</f>
        <v>0</v>
      </c>
      <c r="NXY39" s="536">
        <f>ROUND(Eigenmischungen!NYG46,1)</f>
        <v>0</v>
      </c>
      <c r="NXZ39" s="536">
        <f>ROUND(Eigenmischungen!NYH46,1)</f>
        <v>0</v>
      </c>
      <c r="NYA39" s="536">
        <f>ROUND(Eigenmischungen!NYI46,1)</f>
        <v>0</v>
      </c>
      <c r="NYB39" s="536">
        <f>ROUND(Eigenmischungen!NYJ46,1)</f>
        <v>0</v>
      </c>
      <c r="NYC39" s="536">
        <f>ROUND(Eigenmischungen!NYK46,1)</f>
        <v>0</v>
      </c>
      <c r="NYD39" s="536">
        <f>ROUND(Eigenmischungen!NYL46,1)</f>
        <v>0</v>
      </c>
      <c r="NYE39" s="536">
        <f>ROUND(Eigenmischungen!NYM46,1)</f>
        <v>0</v>
      </c>
      <c r="NYF39" s="536">
        <f>ROUND(Eigenmischungen!NYN46,1)</f>
        <v>0</v>
      </c>
      <c r="NYG39" s="536">
        <f>ROUND(Eigenmischungen!NYO46,1)</f>
        <v>0</v>
      </c>
      <c r="NYH39" s="536">
        <f>ROUND(Eigenmischungen!NYP46,1)</f>
        <v>0</v>
      </c>
      <c r="NYI39" s="536">
        <f>ROUND(Eigenmischungen!NYQ46,1)</f>
        <v>0</v>
      </c>
      <c r="NYJ39" s="536">
        <f>ROUND(Eigenmischungen!NYR46,1)</f>
        <v>0</v>
      </c>
      <c r="NYK39" s="536">
        <f>ROUND(Eigenmischungen!NYS46,1)</f>
        <v>0</v>
      </c>
      <c r="NYL39" s="536">
        <f>ROUND(Eigenmischungen!NYT46,1)</f>
        <v>0</v>
      </c>
      <c r="NYM39" s="536">
        <f>ROUND(Eigenmischungen!NYU46,1)</f>
        <v>0</v>
      </c>
      <c r="NYN39" s="536">
        <f>ROUND(Eigenmischungen!NYV46,1)</f>
        <v>0</v>
      </c>
      <c r="NYO39" s="536">
        <f>ROUND(Eigenmischungen!NYW46,1)</f>
        <v>0</v>
      </c>
      <c r="NYP39" s="536">
        <f>ROUND(Eigenmischungen!NYX46,1)</f>
        <v>0</v>
      </c>
      <c r="NYQ39" s="536">
        <f>ROUND(Eigenmischungen!NYY46,1)</f>
        <v>0</v>
      </c>
      <c r="NYR39" s="536">
        <f>ROUND(Eigenmischungen!NYZ46,1)</f>
        <v>0</v>
      </c>
      <c r="NYS39" s="536">
        <f>ROUND(Eigenmischungen!NZA46,1)</f>
        <v>0</v>
      </c>
      <c r="NYT39" s="536">
        <f>ROUND(Eigenmischungen!NZB46,1)</f>
        <v>0</v>
      </c>
      <c r="NYU39" s="536">
        <f>ROUND(Eigenmischungen!NZC46,1)</f>
        <v>0</v>
      </c>
      <c r="NYV39" s="536">
        <f>ROUND(Eigenmischungen!NZD46,1)</f>
        <v>0</v>
      </c>
      <c r="NYW39" s="536">
        <f>ROUND(Eigenmischungen!NZE46,1)</f>
        <v>0</v>
      </c>
      <c r="NYX39" s="536">
        <f>ROUND(Eigenmischungen!NZF46,1)</f>
        <v>0</v>
      </c>
      <c r="NYY39" s="536">
        <f>ROUND(Eigenmischungen!NZG46,1)</f>
        <v>0</v>
      </c>
      <c r="NYZ39" s="536">
        <f>ROUND(Eigenmischungen!NZH46,1)</f>
        <v>0</v>
      </c>
      <c r="NZA39" s="536">
        <f>ROUND(Eigenmischungen!NZI46,1)</f>
        <v>0</v>
      </c>
      <c r="NZB39" s="536">
        <f>ROUND(Eigenmischungen!NZJ46,1)</f>
        <v>0</v>
      </c>
      <c r="NZC39" s="536">
        <f>ROUND(Eigenmischungen!NZK46,1)</f>
        <v>0</v>
      </c>
      <c r="NZD39" s="536">
        <f>ROUND(Eigenmischungen!NZL46,1)</f>
        <v>0</v>
      </c>
      <c r="NZE39" s="536">
        <f>ROUND(Eigenmischungen!NZM46,1)</f>
        <v>0</v>
      </c>
      <c r="NZF39" s="536">
        <f>ROUND(Eigenmischungen!NZN46,1)</f>
        <v>0</v>
      </c>
      <c r="NZG39" s="536">
        <f>ROUND(Eigenmischungen!NZO46,1)</f>
        <v>0</v>
      </c>
      <c r="NZH39" s="536">
        <f>ROUND(Eigenmischungen!NZP46,1)</f>
        <v>0</v>
      </c>
      <c r="NZI39" s="536">
        <f>ROUND(Eigenmischungen!NZQ46,1)</f>
        <v>0</v>
      </c>
      <c r="NZJ39" s="536">
        <f>ROUND(Eigenmischungen!NZR46,1)</f>
        <v>0</v>
      </c>
      <c r="NZK39" s="536">
        <f>ROUND(Eigenmischungen!NZS46,1)</f>
        <v>0</v>
      </c>
      <c r="NZL39" s="536">
        <f>ROUND(Eigenmischungen!NZT46,1)</f>
        <v>0</v>
      </c>
      <c r="NZM39" s="536">
        <f>ROUND(Eigenmischungen!NZU46,1)</f>
        <v>0</v>
      </c>
      <c r="NZN39" s="536">
        <f>ROUND(Eigenmischungen!NZV46,1)</f>
        <v>0</v>
      </c>
      <c r="NZO39" s="536">
        <f>ROUND(Eigenmischungen!NZW46,1)</f>
        <v>0</v>
      </c>
      <c r="NZP39" s="536">
        <f>ROUND(Eigenmischungen!NZX46,1)</f>
        <v>0</v>
      </c>
      <c r="NZQ39" s="536">
        <f>ROUND(Eigenmischungen!NZY46,1)</f>
        <v>0</v>
      </c>
      <c r="NZR39" s="536">
        <f>ROUND(Eigenmischungen!NZZ46,1)</f>
        <v>0</v>
      </c>
      <c r="NZS39" s="536">
        <f>ROUND(Eigenmischungen!OAA46,1)</f>
        <v>0</v>
      </c>
      <c r="NZT39" s="536">
        <f>ROUND(Eigenmischungen!OAB46,1)</f>
        <v>0</v>
      </c>
      <c r="NZU39" s="536">
        <f>ROUND(Eigenmischungen!OAC46,1)</f>
        <v>0</v>
      </c>
      <c r="NZV39" s="536">
        <f>ROUND(Eigenmischungen!OAD46,1)</f>
        <v>0</v>
      </c>
      <c r="NZW39" s="536">
        <f>ROUND(Eigenmischungen!OAE46,1)</f>
        <v>0</v>
      </c>
      <c r="NZX39" s="536">
        <f>ROUND(Eigenmischungen!OAF46,1)</f>
        <v>0</v>
      </c>
      <c r="NZY39" s="536">
        <f>ROUND(Eigenmischungen!OAG46,1)</f>
        <v>0</v>
      </c>
      <c r="NZZ39" s="536">
        <f>ROUND(Eigenmischungen!OAH46,1)</f>
        <v>0</v>
      </c>
      <c r="OAA39" s="536">
        <f>ROUND(Eigenmischungen!OAI46,1)</f>
        <v>0</v>
      </c>
      <c r="OAB39" s="536">
        <f>ROUND(Eigenmischungen!OAJ46,1)</f>
        <v>0</v>
      </c>
      <c r="OAC39" s="536">
        <f>ROUND(Eigenmischungen!OAK46,1)</f>
        <v>0</v>
      </c>
      <c r="OAD39" s="536">
        <f>ROUND(Eigenmischungen!OAL46,1)</f>
        <v>0</v>
      </c>
      <c r="OAE39" s="536">
        <f>ROUND(Eigenmischungen!OAM46,1)</f>
        <v>0</v>
      </c>
      <c r="OAF39" s="536">
        <f>ROUND(Eigenmischungen!OAN46,1)</f>
        <v>0</v>
      </c>
      <c r="OAG39" s="536">
        <f>ROUND(Eigenmischungen!OAO46,1)</f>
        <v>0</v>
      </c>
      <c r="OAH39" s="536">
        <f>ROUND(Eigenmischungen!OAP46,1)</f>
        <v>0</v>
      </c>
      <c r="OAI39" s="536">
        <f>ROUND(Eigenmischungen!OAQ46,1)</f>
        <v>0</v>
      </c>
      <c r="OAJ39" s="536">
        <f>ROUND(Eigenmischungen!OAR46,1)</f>
        <v>0</v>
      </c>
      <c r="OAK39" s="536">
        <f>ROUND(Eigenmischungen!OAS46,1)</f>
        <v>0</v>
      </c>
      <c r="OAL39" s="536">
        <f>ROUND(Eigenmischungen!OAT46,1)</f>
        <v>0</v>
      </c>
      <c r="OAM39" s="536">
        <f>ROUND(Eigenmischungen!OAU46,1)</f>
        <v>0</v>
      </c>
      <c r="OAN39" s="536">
        <f>ROUND(Eigenmischungen!OAV46,1)</f>
        <v>0</v>
      </c>
      <c r="OAO39" s="536">
        <f>ROUND(Eigenmischungen!OAW46,1)</f>
        <v>0</v>
      </c>
      <c r="OAP39" s="536">
        <f>ROUND(Eigenmischungen!OAX46,1)</f>
        <v>0</v>
      </c>
      <c r="OAQ39" s="536">
        <f>ROUND(Eigenmischungen!OAY46,1)</f>
        <v>0</v>
      </c>
      <c r="OAR39" s="536">
        <f>ROUND(Eigenmischungen!OAZ46,1)</f>
        <v>0</v>
      </c>
      <c r="OAS39" s="536">
        <f>ROUND(Eigenmischungen!OBA46,1)</f>
        <v>0</v>
      </c>
      <c r="OAT39" s="536">
        <f>ROUND(Eigenmischungen!OBB46,1)</f>
        <v>0</v>
      </c>
      <c r="OAU39" s="536">
        <f>ROUND(Eigenmischungen!OBC46,1)</f>
        <v>0</v>
      </c>
      <c r="OAV39" s="536">
        <f>ROUND(Eigenmischungen!OBD46,1)</f>
        <v>0</v>
      </c>
      <c r="OAW39" s="536">
        <f>ROUND(Eigenmischungen!OBE46,1)</f>
        <v>0</v>
      </c>
      <c r="OAX39" s="536">
        <f>ROUND(Eigenmischungen!OBF46,1)</f>
        <v>0</v>
      </c>
      <c r="OAY39" s="536">
        <f>ROUND(Eigenmischungen!OBG46,1)</f>
        <v>0</v>
      </c>
      <c r="OAZ39" s="536">
        <f>ROUND(Eigenmischungen!OBH46,1)</f>
        <v>0</v>
      </c>
      <c r="OBA39" s="536">
        <f>ROUND(Eigenmischungen!OBI46,1)</f>
        <v>0</v>
      </c>
      <c r="OBB39" s="536">
        <f>ROUND(Eigenmischungen!OBJ46,1)</f>
        <v>0</v>
      </c>
      <c r="OBC39" s="536">
        <f>ROUND(Eigenmischungen!OBK46,1)</f>
        <v>0</v>
      </c>
      <c r="OBD39" s="536">
        <f>ROUND(Eigenmischungen!OBL46,1)</f>
        <v>0</v>
      </c>
      <c r="OBE39" s="536">
        <f>ROUND(Eigenmischungen!OBM46,1)</f>
        <v>0</v>
      </c>
      <c r="OBF39" s="536">
        <f>ROUND(Eigenmischungen!OBN46,1)</f>
        <v>0</v>
      </c>
      <c r="OBG39" s="536">
        <f>ROUND(Eigenmischungen!OBO46,1)</f>
        <v>0</v>
      </c>
      <c r="OBH39" s="536">
        <f>ROUND(Eigenmischungen!OBP46,1)</f>
        <v>0</v>
      </c>
      <c r="OBI39" s="536">
        <f>ROUND(Eigenmischungen!OBQ46,1)</f>
        <v>0</v>
      </c>
      <c r="OBJ39" s="536">
        <f>ROUND(Eigenmischungen!OBR46,1)</f>
        <v>0</v>
      </c>
      <c r="OBK39" s="536">
        <f>ROUND(Eigenmischungen!OBS46,1)</f>
        <v>0</v>
      </c>
      <c r="OBL39" s="536">
        <f>ROUND(Eigenmischungen!OBT46,1)</f>
        <v>0</v>
      </c>
      <c r="OBM39" s="536">
        <f>ROUND(Eigenmischungen!OBU46,1)</f>
        <v>0</v>
      </c>
      <c r="OBN39" s="536">
        <f>ROUND(Eigenmischungen!OBV46,1)</f>
        <v>0</v>
      </c>
      <c r="OBO39" s="536">
        <f>ROUND(Eigenmischungen!OBW46,1)</f>
        <v>0</v>
      </c>
      <c r="OBP39" s="536">
        <f>ROUND(Eigenmischungen!OBX46,1)</f>
        <v>0</v>
      </c>
      <c r="OBQ39" s="536">
        <f>ROUND(Eigenmischungen!OBY46,1)</f>
        <v>0</v>
      </c>
      <c r="OBR39" s="536">
        <f>ROUND(Eigenmischungen!OBZ46,1)</f>
        <v>0</v>
      </c>
      <c r="OBS39" s="536">
        <f>ROUND(Eigenmischungen!OCA46,1)</f>
        <v>0</v>
      </c>
      <c r="OBT39" s="536">
        <f>ROUND(Eigenmischungen!OCB46,1)</f>
        <v>0</v>
      </c>
      <c r="OBU39" s="536">
        <f>ROUND(Eigenmischungen!OCC46,1)</f>
        <v>0</v>
      </c>
      <c r="OBV39" s="536">
        <f>ROUND(Eigenmischungen!OCD46,1)</f>
        <v>0</v>
      </c>
      <c r="OBW39" s="536">
        <f>ROUND(Eigenmischungen!OCE46,1)</f>
        <v>0</v>
      </c>
      <c r="OBX39" s="536">
        <f>ROUND(Eigenmischungen!OCF46,1)</f>
        <v>0</v>
      </c>
      <c r="OBY39" s="536">
        <f>ROUND(Eigenmischungen!OCG46,1)</f>
        <v>0</v>
      </c>
      <c r="OBZ39" s="536">
        <f>ROUND(Eigenmischungen!OCH46,1)</f>
        <v>0</v>
      </c>
      <c r="OCA39" s="536">
        <f>ROUND(Eigenmischungen!OCI46,1)</f>
        <v>0</v>
      </c>
      <c r="OCB39" s="536">
        <f>ROUND(Eigenmischungen!OCJ46,1)</f>
        <v>0</v>
      </c>
      <c r="OCC39" s="536">
        <f>ROUND(Eigenmischungen!OCK46,1)</f>
        <v>0</v>
      </c>
      <c r="OCD39" s="536">
        <f>ROUND(Eigenmischungen!OCL46,1)</f>
        <v>0</v>
      </c>
      <c r="OCE39" s="536">
        <f>ROUND(Eigenmischungen!OCM46,1)</f>
        <v>0</v>
      </c>
      <c r="OCF39" s="536">
        <f>ROUND(Eigenmischungen!OCN46,1)</f>
        <v>0</v>
      </c>
      <c r="OCG39" s="536">
        <f>ROUND(Eigenmischungen!OCO46,1)</f>
        <v>0</v>
      </c>
      <c r="OCH39" s="536">
        <f>ROUND(Eigenmischungen!OCP46,1)</f>
        <v>0</v>
      </c>
      <c r="OCI39" s="536">
        <f>ROUND(Eigenmischungen!OCQ46,1)</f>
        <v>0</v>
      </c>
      <c r="OCJ39" s="536">
        <f>ROUND(Eigenmischungen!OCR46,1)</f>
        <v>0</v>
      </c>
      <c r="OCK39" s="536">
        <f>ROUND(Eigenmischungen!OCS46,1)</f>
        <v>0</v>
      </c>
      <c r="OCL39" s="536">
        <f>ROUND(Eigenmischungen!OCT46,1)</f>
        <v>0</v>
      </c>
      <c r="OCM39" s="536">
        <f>ROUND(Eigenmischungen!OCU46,1)</f>
        <v>0</v>
      </c>
      <c r="OCN39" s="536">
        <f>ROUND(Eigenmischungen!OCV46,1)</f>
        <v>0</v>
      </c>
      <c r="OCO39" s="536">
        <f>ROUND(Eigenmischungen!OCW46,1)</f>
        <v>0</v>
      </c>
      <c r="OCP39" s="536">
        <f>ROUND(Eigenmischungen!OCX46,1)</f>
        <v>0</v>
      </c>
      <c r="OCQ39" s="536">
        <f>ROUND(Eigenmischungen!OCY46,1)</f>
        <v>0</v>
      </c>
      <c r="OCR39" s="536">
        <f>ROUND(Eigenmischungen!OCZ46,1)</f>
        <v>0</v>
      </c>
      <c r="OCS39" s="536">
        <f>ROUND(Eigenmischungen!ODA46,1)</f>
        <v>0</v>
      </c>
      <c r="OCT39" s="536">
        <f>ROUND(Eigenmischungen!ODB46,1)</f>
        <v>0</v>
      </c>
      <c r="OCU39" s="536">
        <f>ROUND(Eigenmischungen!ODC46,1)</f>
        <v>0</v>
      </c>
      <c r="OCV39" s="536">
        <f>ROUND(Eigenmischungen!ODD46,1)</f>
        <v>0</v>
      </c>
      <c r="OCW39" s="536">
        <f>ROUND(Eigenmischungen!ODE46,1)</f>
        <v>0</v>
      </c>
      <c r="OCX39" s="536">
        <f>ROUND(Eigenmischungen!ODF46,1)</f>
        <v>0</v>
      </c>
      <c r="OCY39" s="536">
        <f>ROUND(Eigenmischungen!ODG46,1)</f>
        <v>0</v>
      </c>
      <c r="OCZ39" s="536">
        <f>ROUND(Eigenmischungen!ODH46,1)</f>
        <v>0</v>
      </c>
      <c r="ODA39" s="536">
        <f>ROUND(Eigenmischungen!ODI46,1)</f>
        <v>0</v>
      </c>
      <c r="ODB39" s="536">
        <f>ROUND(Eigenmischungen!ODJ46,1)</f>
        <v>0</v>
      </c>
      <c r="ODC39" s="536">
        <f>ROUND(Eigenmischungen!ODK46,1)</f>
        <v>0</v>
      </c>
      <c r="ODD39" s="536">
        <f>ROUND(Eigenmischungen!ODL46,1)</f>
        <v>0</v>
      </c>
      <c r="ODE39" s="536">
        <f>ROUND(Eigenmischungen!ODM46,1)</f>
        <v>0</v>
      </c>
      <c r="ODF39" s="536">
        <f>ROUND(Eigenmischungen!ODN46,1)</f>
        <v>0</v>
      </c>
      <c r="ODG39" s="536">
        <f>ROUND(Eigenmischungen!ODO46,1)</f>
        <v>0</v>
      </c>
      <c r="ODH39" s="536">
        <f>ROUND(Eigenmischungen!ODP46,1)</f>
        <v>0</v>
      </c>
      <c r="ODI39" s="536">
        <f>ROUND(Eigenmischungen!ODQ46,1)</f>
        <v>0</v>
      </c>
      <c r="ODJ39" s="536">
        <f>ROUND(Eigenmischungen!ODR46,1)</f>
        <v>0</v>
      </c>
      <c r="ODK39" s="536">
        <f>ROUND(Eigenmischungen!ODS46,1)</f>
        <v>0</v>
      </c>
      <c r="ODL39" s="536">
        <f>ROUND(Eigenmischungen!ODT46,1)</f>
        <v>0</v>
      </c>
      <c r="ODM39" s="536">
        <f>ROUND(Eigenmischungen!ODU46,1)</f>
        <v>0</v>
      </c>
      <c r="ODN39" s="536">
        <f>ROUND(Eigenmischungen!ODV46,1)</f>
        <v>0</v>
      </c>
      <c r="ODO39" s="536">
        <f>ROUND(Eigenmischungen!ODW46,1)</f>
        <v>0</v>
      </c>
      <c r="ODP39" s="536">
        <f>ROUND(Eigenmischungen!ODX46,1)</f>
        <v>0</v>
      </c>
      <c r="ODQ39" s="536">
        <f>ROUND(Eigenmischungen!ODY46,1)</f>
        <v>0</v>
      </c>
      <c r="ODR39" s="536">
        <f>ROUND(Eigenmischungen!ODZ46,1)</f>
        <v>0</v>
      </c>
      <c r="ODS39" s="536">
        <f>ROUND(Eigenmischungen!OEA46,1)</f>
        <v>0</v>
      </c>
      <c r="ODT39" s="536">
        <f>ROUND(Eigenmischungen!OEB46,1)</f>
        <v>0</v>
      </c>
      <c r="ODU39" s="536">
        <f>ROUND(Eigenmischungen!OEC46,1)</f>
        <v>0</v>
      </c>
      <c r="ODV39" s="536">
        <f>ROUND(Eigenmischungen!OED46,1)</f>
        <v>0</v>
      </c>
      <c r="ODW39" s="536">
        <f>ROUND(Eigenmischungen!OEE46,1)</f>
        <v>0</v>
      </c>
      <c r="ODX39" s="536">
        <f>ROUND(Eigenmischungen!OEF46,1)</f>
        <v>0</v>
      </c>
      <c r="ODY39" s="536">
        <f>ROUND(Eigenmischungen!OEG46,1)</f>
        <v>0</v>
      </c>
      <c r="ODZ39" s="536">
        <f>ROUND(Eigenmischungen!OEH46,1)</f>
        <v>0</v>
      </c>
      <c r="OEA39" s="536">
        <f>ROUND(Eigenmischungen!OEI46,1)</f>
        <v>0</v>
      </c>
      <c r="OEB39" s="536">
        <f>ROUND(Eigenmischungen!OEJ46,1)</f>
        <v>0</v>
      </c>
      <c r="OEC39" s="536">
        <f>ROUND(Eigenmischungen!OEK46,1)</f>
        <v>0</v>
      </c>
      <c r="OED39" s="536">
        <f>ROUND(Eigenmischungen!OEL46,1)</f>
        <v>0</v>
      </c>
      <c r="OEE39" s="536">
        <f>ROUND(Eigenmischungen!OEM46,1)</f>
        <v>0</v>
      </c>
      <c r="OEF39" s="536">
        <f>ROUND(Eigenmischungen!OEN46,1)</f>
        <v>0</v>
      </c>
      <c r="OEG39" s="536">
        <f>ROUND(Eigenmischungen!OEO46,1)</f>
        <v>0</v>
      </c>
      <c r="OEH39" s="536">
        <f>ROUND(Eigenmischungen!OEP46,1)</f>
        <v>0</v>
      </c>
      <c r="OEI39" s="536">
        <f>ROUND(Eigenmischungen!OEQ46,1)</f>
        <v>0</v>
      </c>
      <c r="OEJ39" s="536">
        <f>ROUND(Eigenmischungen!OER46,1)</f>
        <v>0</v>
      </c>
      <c r="OEK39" s="536">
        <f>ROUND(Eigenmischungen!OES46,1)</f>
        <v>0</v>
      </c>
      <c r="OEL39" s="536">
        <f>ROUND(Eigenmischungen!OET46,1)</f>
        <v>0</v>
      </c>
      <c r="OEM39" s="536">
        <f>ROUND(Eigenmischungen!OEU46,1)</f>
        <v>0</v>
      </c>
      <c r="OEN39" s="536">
        <f>ROUND(Eigenmischungen!OEV46,1)</f>
        <v>0</v>
      </c>
      <c r="OEO39" s="536">
        <f>ROUND(Eigenmischungen!OEW46,1)</f>
        <v>0</v>
      </c>
      <c r="OEP39" s="536">
        <f>ROUND(Eigenmischungen!OEX46,1)</f>
        <v>0</v>
      </c>
      <c r="OEQ39" s="536">
        <f>ROUND(Eigenmischungen!OEY46,1)</f>
        <v>0</v>
      </c>
      <c r="OER39" s="536">
        <f>ROUND(Eigenmischungen!OEZ46,1)</f>
        <v>0</v>
      </c>
      <c r="OES39" s="536">
        <f>ROUND(Eigenmischungen!OFA46,1)</f>
        <v>0</v>
      </c>
      <c r="OET39" s="536">
        <f>ROUND(Eigenmischungen!OFB46,1)</f>
        <v>0</v>
      </c>
      <c r="OEU39" s="536">
        <f>ROUND(Eigenmischungen!OFC46,1)</f>
        <v>0</v>
      </c>
      <c r="OEV39" s="536">
        <f>ROUND(Eigenmischungen!OFD46,1)</f>
        <v>0</v>
      </c>
      <c r="OEW39" s="536">
        <f>ROUND(Eigenmischungen!OFE46,1)</f>
        <v>0</v>
      </c>
      <c r="OEX39" s="536">
        <f>ROUND(Eigenmischungen!OFF46,1)</f>
        <v>0</v>
      </c>
      <c r="OEY39" s="536">
        <f>ROUND(Eigenmischungen!OFG46,1)</f>
        <v>0</v>
      </c>
      <c r="OEZ39" s="536">
        <f>ROUND(Eigenmischungen!OFH46,1)</f>
        <v>0</v>
      </c>
      <c r="OFA39" s="536">
        <f>ROUND(Eigenmischungen!OFI46,1)</f>
        <v>0</v>
      </c>
      <c r="OFB39" s="536">
        <f>ROUND(Eigenmischungen!OFJ46,1)</f>
        <v>0</v>
      </c>
      <c r="OFC39" s="536">
        <f>ROUND(Eigenmischungen!OFK46,1)</f>
        <v>0</v>
      </c>
      <c r="OFD39" s="536">
        <f>ROUND(Eigenmischungen!OFL46,1)</f>
        <v>0</v>
      </c>
      <c r="OFE39" s="536">
        <f>ROUND(Eigenmischungen!OFM46,1)</f>
        <v>0</v>
      </c>
      <c r="OFF39" s="536">
        <f>ROUND(Eigenmischungen!OFN46,1)</f>
        <v>0</v>
      </c>
      <c r="OFG39" s="536">
        <f>ROUND(Eigenmischungen!OFO46,1)</f>
        <v>0</v>
      </c>
      <c r="OFH39" s="536">
        <f>ROUND(Eigenmischungen!OFP46,1)</f>
        <v>0</v>
      </c>
      <c r="OFI39" s="536">
        <f>ROUND(Eigenmischungen!OFQ46,1)</f>
        <v>0</v>
      </c>
      <c r="OFJ39" s="536">
        <f>ROUND(Eigenmischungen!OFR46,1)</f>
        <v>0</v>
      </c>
      <c r="OFK39" s="536">
        <f>ROUND(Eigenmischungen!OFS46,1)</f>
        <v>0</v>
      </c>
      <c r="OFL39" s="536">
        <f>ROUND(Eigenmischungen!OFT46,1)</f>
        <v>0</v>
      </c>
      <c r="OFM39" s="536">
        <f>ROUND(Eigenmischungen!OFU46,1)</f>
        <v>0</v>
      </c>
      <c r="OFN39" s="536">
        <f>ROUND(Eigenmischungen!OFV46,1)</f>
        <v>0</v>
      </c>
      <c r="OFO39" s="536">
        <f>ROUND(Eigenmischungen!OFW46,1)</f>
        <v>0</v>
      </c>
      <c r="OFP39" s="536">
        <f>ROUND(Eigenmischungen!OFX46,1)</f>
        <v>0</v>
      </c>
      <c r="OFQ39" s="536">
        <f>ROUND(Eigenmischungen!OFY46,1)</f>
        <v>0</v>
      </c>
      <c r="OFR39" s="536">
        <f>ROUND(Eigenmischungen!OFZ46,1)</f>
        <v>0</v>
      </c>
      <c r="OFS39" s="536">
        <f>ROUND(Eigenmischungen!OGA46,1)</f>
        <v>0</v>
      </c>
      <c r="OFT39" s="536">
        <f>ROUND(Eigenmischungen!OGB46,1)</f>
        <v>0</v>
      </c>
      <c r="OFU39" s="536">
        <f>ROUND(Eigenmischungen!OGC46,1)</f>
        <v>0</v>
      </c>
      <c r="OFV39" s="536">
        <f>ROUND(Eigenmischungen!OGD46,1)</f>
        <v>0</v>
      </c>
      <c r="OFW39" s="536">
        <f>ROUND(Eigenmischungen!OGE46,1)</f>
        <v>0</v>
      </c>
      <c r="OFX39" s="536">
        <f>ROUND(Eigenmischungen!OGF46,1)</f>
        <v>0</v>
      </c>
      <c r="OFY39" s="536">
        <f>ROUND(Eigenmischungen!OGG46,1)</f>
        <v>0</v>
      </c>
      <c r="OFZ39" s="536">
        <f>ROUND(Eigenmischungen!OGH46,1)</f>
        <v>0</v>
      </c>
      <c r="OGA39" s="536">
        <f>ROUND(Eigenmischungen!OGI46,1)</f>
        <v>0</v>
      </c>
      <c r="OGB39" s="536">
        <f>ROUND(Eigenmischungen!OGJ46,1)</f>
        <v>0</v>
      </c>
      <c r="OGC39" s="536">
        <f>ROUND(Eigenmischungen!OGK46,1)</f>
        <v>0</v>
      </c>
      <c r="OGD39" s="536">
        <f>ROUND(Eigenmischungen!OGL46,1)</f>
        <v>0</v>
      </c>
      <c r="OGE39" s="536">
        <f>ROUND(Eigenmischungen!OGM46,1)</f>
        <v>0</v>
      </c>
      <c r="OGF39" s="536">
        <f>ROUND(Eigenmischungen!OGN46,1)</f>
        <v>0</v>
      </c>
      <c r="OGG39" s="536">
        <f>ROUND(Eigenmischungen!OGO46,1)</f>
        <v>0</v>
      </c>
      <c r="OGH39" s="536">
        <f>ROUND(Eigenmischungen!OGP46,1)</f>
        <v>0</v>
      </c>
      <c r="OGI39" s="536">
        <f>ROUND(Eigenmischungen!OGQ46,1)</f>
        <v>0</v>
      </c>
      <c r="OGJ39" s="536">
        <f>ROUND(Eigenmischungen!OGR46,1)</f>
        <v>0</v>
      </c>
      <c r="OGK39" s="536">
        <f>ROUND(Eigenmischungen!OGS46,1)</f>
        <v>0</v>
      </c>
      <c r="OGL39" s="536">
        <f>ROUND(Eigenmischungen!OGT46,1)</f>
        <v>0</v>
      </c>
      <c r="OGM39" s="536">
        <f>ROUND(Eigenmischungen!OGU46,1)</f>
        <v>0</v>
      </c>
      <c r="OGN39" s="536">
        <f>ROUND(Eigenmischungen!OGV46,1)</f>
        <v>0</v>
      </c>
      <c r="OGO39" s="536">
        <f>ROUND(Eigenmischungen!OGW46,1)</f>
        <v>0</v>
      </c>
      <c r="OGP39" s="536">
        <f>ROUND(Eigenmischungen!OGX46,1)</f>
        <v>0</v>
      </c>
      <c r="OGQ39" s="536">
        <f>ROUND(Eigenmischungen!OGY46,1)</f>
        <v>0</v>
      </c>
      <c r="OGR39" s="536">
        <f>ROUND(Eigenmischungen!OGZ46,1)</f>
        <v>0</v>
      </c>
      <c r="OGS39" s="536">
        <f>ROUND(Eigenmischungen!OHA46,1)</f>
        <v>0</v>
      </c>
      <c r="OGT39" s="536">
        <f>ROUND(Eigenmischungen!OHB46,1)</f>
        <v>0</v>
      </c>
      <c r="OGU39" s="536">
        <f>ROUND(Eigenmischungen!OHC46,1)</f>
        <v>0</v>
      </c>
      <c r="OGV39" s="536">
        <f>ROUND(Eigenmischungen!OHD46,1)</f>
        <v>0</v>
      </c>
      <c r="OGW39" s="536">
        <f>ROUND(Eigenmischungen!OHE46,1)</f>
        <v>0</v>
      </c>
      <c r="OGX39" s="536">
        <f>ROUND(Eigenmischungen!OHF46,1)</f>
        <v>0</v>
      </c>
      <c r="OGY39" s="536">
        <f>ROUND(Eigenmischungen!OHG46,1)</f>
        <v>0</v>
      </c>
      <c r="OGZ39" s="536">
        <f>ROUND(Eigenmischungen!OHH46,1)</f>
        <v>0</v>
      </c>
      <c r="OHA39" s="536">
        <f>ROUND(Eigenmischungen!OHI46,1)</f>
        <v>0</v>
      </c>
      <c r="OHB39" s="536">
        <f>ROUND(Eigenmischungen!OHJ46,1)</f>
        <v>0</v>
      </c>
      <c r="OHC39" s="536">
        <f>ROUND(Eigenmischungen!OHK46,1)</f>
        <v>0</v>
      </c>
      <c r="OHD39" s="536">
        <f>ROUND(Eigenmischungen!OHL46,1)</f>
        <v>0</v>
      </c>
      <c r="OHE39" s="536">
        <f>ROUND(Eigenmischungen!OHM46,1)</f>
        <v>0</v>
      </c>
      <c r="OHF39" s="536">
        <f>ROUND(Eigenmischungen!OHN46,1)</f>
        <v>0</v>
      </c>
      <c r="OHG39" s="536">
        <f>ROUND(Eigenmischungen!OHO46,1)</f>
        <v>0</v>
      </c>
      <c r="OHH39" s="536">
        <f>ROUND(Eigenmischungen!OHP46,1)</f>
        <v>0</v>
      </c>
      <c r="OHI39" s="536">
        <f>ROUND(Eigenmischungen!OHQ46,1)</f>
        <v>0</v>
      </c>
      <c r="OHJ39" s="536">
        <f>ROUND(Eigenmischungen!OHR46,1)</f>
        <v>0</v>
      </c>
      <c r="OHK39" s="536">
        <f>ROUND(Eigenmischungen!OHS46,1)</f>
        <v>0</v>
      </c>
      <c r="OHL39" s="536">
        <f>ROUND(Eigenmischungen!OHT46,1)</f>
        <v>0</v>
      </c>
      <c r="OHM39" s="536">
        <f>ROUND(Eigenmischungen!OHU46,1)</f>
        <v>0</v>
      </c>
      <c r="OHN39" s="536">
        <f>ROUND(Eigenmischungen!OHV46,1)</f>
        <v>0</v>
      </c>
      <c r="OHO39" s="536">
        <f>ROUND(Eigenmischungen!OHW46,1)</f>
        <v>0</v>
      </c>
      <c r="OHP39" s="536">
        <f>ROUND(Eigenmischungen!OHX46,1)</f>
        <v>0</v>
      </c>
      <c r="OHQ39" s="536">
        <f>ROUND(Eigenmischungen!OHY46,1)</f>
        <v>0</v>
      </c>
      <c r="OHR39" s="536">
        <f>ROUND(Eigenmischungen!OHZ46,1)</f>
        <v>0</v>
      </c>
      <c r="OHS39" s="536">
        <f>ROUND(Eigenmischungen!OIA46,1)</f>
        <v>0</v>
      </c>
      <c r="OHT39" s="536">
        <f>ROUND(Eigenmischungen!OIB46,1)</f>
        <v>0</v>
      </c>
      <c r="OHU39" s="536">
        <f>ROUND(Eigenmischungen!OIC46,1)</f>
        <v>0</v>
      </c>
      <c r="OHV39" s="536">
        <f>ROUND(Eigenmischungen!OID46,1)</f>
        <v>0</v>
      </c>
      <c r="OHW39" s="536">
        <f>ROUND(Eigenmischungen!OIE46,1)</f>
        <v>0</v>
      </c>
      <c r="OHX39" s="536">
        <f>ROUND(Eigenmischungen!OIF46,1)</f>
        <v>0</v>
      </c>
      <c r="OHY39" s="536">
        <f>ROUND(Eigenmischungen!OIG46,1)</f>
        <v>0</v>
      </c>
      <c r="OHZ39" s="536">
        <f>ROUND(Eigenmischungen!OIH46,1)</f>
        <v>0</v>
      </c>
      <c r="OIA39" s="536">
        <f>ROUND(Eigenmischungen!OII46,1)</f>
        <v>0</v>
      </c>
      <c r="OIB39" s="536">
        <f>ROUND(Eigenmischungen!OIJ46,1)</f>
        <v>0</v>
      </c>
      <c r="OIC39" s="536">
        <f>ROUND(Eigenmischungen!OIK46,1)</f>
        <v>0</v>
      </c>
      <c r="OID39" s="536">
        <f>ROUND(Eigenmischungen!OIL46,1)</f>
        <v>0</v>
      </c>
      <c r="OIE39" s="536">
        <f>ROUND(Eigenmischungen!OIM46,1)</f>
        <v>0</v>
      </c>
      <c r="OIF39" s="536">
        <f>ROUND(Eigenmischungen!OIN46,1)</f>
        <v>0</v>
      </c>
      <c r="OIG39" s="536">
        <f>ROUND(Eigenmischungen!OIO46,1)</f>
        <v>0</v>
      </c>
      <c r="OIH39" s="536">
        <f>ROUND(Eigenmischungen!OIP46,1)</f>
        <v>0</v>
      </c>
      <c r="OII39" s="536">
        <f>ROUND(Eigenmischungen!OIQ46,1)</f>
        <v>0</v>
      </c>
      <c r="OIJ39" s="536">
        <f>ROUND(Eigenmischungen!OIR46,1)</f>
        <v>0</v>
      </c>
      <c r="OIK39" s="536">
        <f>ROUND(Eigenmischungen!OIS46,1)</f>
        <v>0</v>
      </c>
      <c r="OIL39" s="536">
        <f>ROUND(Eigenmischungen!OIT46,1)</f>
        <v>0</v>
      </c>
      <c r="OIM39" s="536">
        <f>ROUND(Eigenmischungen!OIU46,1)</f>
        <v>0</v>
      </c>
      <c r="OIN39" s="536">
        <f>ROUND(Eigenmischungen!OIV46,1)</f>
        <v>0</v>
      </c>
      <c r="OIO39" s="536">
        <f>ROUND(Eigenmischungen!OIW46,1)</f>
        <v>0</v>
      </c>
      <c r="OIP39" s="536">
        <f>ROUND(Eigenmischungen!OIX46,1)</f>
        <v>0</v>
      </c>
      <c r="OIQ39" s="536">
        <f>ROUND(Eigenmischungen!OIY46,1)</f>
        <v>0</v>
      </c>
      <c r="OIR39" s="536">
        <f>ROUND(Eigenmischungen!OIZ46,1)</f>
        <v>0</v>
      </c>
      <c r="OIS39" s="536">
        <f>ROUND(Eigenmischungen!OJA46,1)</f>
        <v>0</v>
      </c>
      <c r="OIT39" s="536">
        <f>ROUND(Eigenmischungen!OJB46,1)</f>
        <v>0</v>
      </c>
      <c r="OIU39" s="536">
        <f>ROUND(Eigenmischungen!OJC46,1)</f>
        <v>0</v>
      </c>
      <c r="OIV39" s="536">
        <f>ROUND(Eigenmischungen!OJD46,1)</f>
        <v>0</v>
      </c>
      <c r="OIW39" s="536">
        <f>ROUND(Eigenmischungen!OJE46,1)</f>
        <v>0</v>
      </c>
      <c r="OIX39" s="536">
        <f>ROUND(Eigenmischungen!OJF46,1)</f>
        <v>0</v>
      </c>
      <c r="OIY39" s="536">
        <f>ROUND(Eigenmischungen!OJG46,1)</f>
        <v>0</v>
      </c>
      <c r="OIZ39" s="536">
        <f>ROUND(Eigenmischungen!OJH46,1)</f>
        <v>0</v>
      </c>
      <c r="OJA39" s="536">
        <f>ROUND(Eigenmischungen!OJI46,1)</f>
        <v>0</v>
      </c>
      <c r="OJB39" s="536">
        <f>ROUND(Eigenmischungen!OJJ46,1)</f>
        <v>0</v>
      </c>
      <c r="OJC39" s="536">
        <f>ROUND(Eigenmischungen!OJK46,1)</f>
        <v>0</v>
      </c>
      <c r="OJD39" s="536">
        <f>ROUND(Eigenmischungen!OJL46,1)</f>
        <v>0</v>
      </c>
      <c r="OJE39" s="536">
        <f>ROUND(Eigenmischungen!OJM46,1)</f>
        <v>0</v>
      </c>
      <c r="OJF39" s="536">
        <f>ROUND(Eigenmischungen!OJN46,1)</f>
        <v>0</v>
      </c>
      <c r="OJG39" s="536">
        <f>ROUND(Eigenmischungen!OJO46,1)</f>
        <v>0</v>
      </c>
      <c r="OJH39" s="536">
        <f>ROUND(Eigenmischungen!OJP46,1)</f>
        <v>0</v>
      </c>
      <c r="OJI39" s="536">
        <f>ROUND(Eigenmischungen!OJQ46,1)</f>
        <v>0</v>
      </c>
      <c r="OJJ39" s="536">
        <f>ROUND(Eigenmischungen!OJR46,1)</f>
        <v>0</v>
      </c>
      <c r="OJK39" s="536">
        <f>ROUND(Eigenmischungen!OJS46,1)</f>
        <v>0</v>
      </c>
      <c r="OJL39" s="536">
        <f>ROUND(Eigenmischungen!OJT46,1)</f>
        <v>0</v>
      </c>
      <c r="OJM39" s="536">
        <f>ROUND(Eigenmischungen!OJU46,1)</f>
        <v>0</v>
      </c>
      <c r="OJN39" s="536">
        <f>ROUND(Eigenmischungen!OJV46,1)</f>
        <v>0</v>
      </c>
      <c r="OJO39" s="536">
        <f>ROUND(Eigenmischungen!OJW46,1)</f>
        <v>0</v>
      </c>
      <c r="OJP39" s="536">
        <f>ROUND(Eigenmischungen!OJX46,1)</f>
        <v>0</v>
      </c>
      <c r="OJQ39" s="536">
        <f>ROUND(Eigenmischungen!OJY46,1)</f>
        <v>0</v>
      </c>
      <c r="OJR39" s="536">
        <f>ROUND(Eigenmischungen!OJZ46,1)</f>
        <v>0</v>
      </c>
      <c r="OJS39" s="536">
        <f>ROUND(Eigenmischungen!OKA46,1)</f>
        <v>0</v>
      </c>
      <c r="OJT39" s="536">
        <f>ROUND(Eigenmischungen!OKB46,1)</f>
        <v>0</v>
      </c>
      <c r="OJU39" s="536">
        <f>ROUND(Eigenmischungen!OKC46,1)</f>
        <v>0</v>
      </c>
      <c r="OJV39" s="536">
        <f>ROUND(Eigenmischungen!OKD46,1)</f>
        <v>0</v>
      </c>
      <c r="OJW39" s="536">
        <f>ROUND(Eigenmischungen!OKE46,1)</f>
        <v>0</v>
      </c>
      <c r="OJX39" s="536">
        <f>ROUND(Eigenmischungen!OKF46,1)</f>
        <v>0</v>
      </c>
      <c r="OJY39" s="536">
        <f>ROUND(Eigenmischungen!OKG46,1)</f>
        <v>0</v>
      </c>
      <c r="OJZ39" s="536">
        <f>ROUND(Eigenmischungen!OKH46,1)</f>
        <v>0</v>
      </c>
      <c r="OKA39" s="536">
        <f>ROUND(Eigenmischungen!OKI46,1)</f>
        <v>0</v>
      </c>
      <c r="OKB39" s="536">
        <f>ROUND(Eigenmischungen!OKJ46,1)</f>
        <v>0</v>
      </c>
      <c r="OKC39" s="536">
        <f>ROUND(Eigenmischungen!OKK46,1)</f>
        <v>0</v>
      </c>
      <c r="OKD39" s="536">
        <f>ROUND(Eigenmischungen!OKL46,1)</f>
        <v>0</v>
      </c>
      <c r="OKE39" s="536">
        <f>ROUND(Eigenmischungen!OKM46,1)</f>
        <v>0</v>
      </c>
      <c r="OKF39" s="536">
        <f>ROUND(Eigenmischungen!OKN46,1)</f>
        <v>0</v>
      </c>
      <c r="OKG39" s="536">
        <f>ROUND(Eigenmischungen!OKO46,1)</f>
        <v>0</v>
      </c>
      <c r="OKH39" s="536">
        <f>ROUND(Eigenmischungen!OKP46,1)</f>
        <v>0</v>
      </c>
      <c r="OKI39" s="536">
        <f>ROUND(Eigenmischungen!OKQ46,1)</f>
        <v>0</v>
      </c>
      <c r="OKJ39" s="536">
        <f>ROUND(Eigenmischungen!OKR46,1)</f>
        <v>0</v>
      </c>
      <c r="OKK39" s="536">
        <f>ROUND(Eigenmischungen!OKS46,1)</f>
        <v>0</v>
      </c>
      <c r="OKL39" s="536">
        <f>ROUND(Eigenmischungen!OKT46,1)</f>
        <v>0</v>
      </c>
      <c r="OKM39" s="536">
        <f>ROUND(Eigenmischungen!OKU46,1)</f>
        <v>0</v>
      </c>
      <c r="OKN39" s="536">
        <f>ROUND(Eigenmischungen!OKV46,1)</f>
        <v>0</v>
      </c>
      <c r="OKO39" s="536">
        <f>ROUND(Eigenmischungen!OKW46,1)</f>
        <v>0</v>
      </c>
      <c r="OKP39" s="536">
        <f>ROUND(Eigenmischungen!OKX46,1)</f>
        <v>0</v>
      </c>
      <c r="OKQ39" s="536">
        <f>ROUND(Eigenmischungen!OKY46,1)</f>
        <v>0</v>
      </c>
      <c r="OKR39" s="536">
        <f>ROUND(Eigenmischungen!OKZ46,1)</f>
        <v>0</v>
      </c>
      <c r="OKS39" s="536">
        <f>ROUND(Eigenmischungen!OLA46,1)</f>
        <v>0</v>
      </c>
      <c r="OKT39" s="536">
        <f>ROUND(Eigenmischungen!OLB46,1)</f>
        <v>0</v>
      </c>
      <c r="OKU39" s="536">
        <f>ROUND(Eigenmischungen!OLC46,1)</f>
        <v>0</v>
      </c>
      <c r="OKV39" s="536">
        <f>ROUND(Eigenmischungen!OLD46,1)</f>
        <v>0</v>
      </c>
      <c r="OKW39" s="536">
        <f>ROUND(Eigenmischungen!OLE46,1)</f>
        <v>0</v>
      </c>
      <c r="OKX39" s="536">
        <f>ROUND(Eigenmischungen!OLF46,1)</f>
        <v>0</v>
      </c>
      <c r="OKY39" s="536">
        <f>ROUND(Eigenmischungen!OLG46,1)</f>
        <v>0</v>
      </c>
      <c r="OKZ39" s="536">
        <f>ROUND(Eigenmischungen!OLH46,1)</f>
        <v>0</v>
      </c>
      <c r="OLA39" s="536">
        <f>ROUND(Eigenmischungen!OLI46,1)</f>
        <v>0</v>
      </c>
      <c r="OLB39" s="536">
        <f>ROUND(Eigenmischungen!OLJ46,1)</f>
        <v>0</v>
      </c>
      <c r="OLC39" s="536">
        <f>ROUND(Eigenmischungen!OLK46,1)</f>
        <v>0</v>
      </c>
      <c r="OLD39" s="536">
        <f>ROUND(Eigenmischungen!OLL46,1)</f>
        <v>0</v>
      </c>
      <c r="OLE39" s="536">
        <f>ROUND(Eigenmischungen!OLM46,1)</f>
        <v>0</v>
      </c>
      <c r="OLF39" s="536">
        <f>ROUND(Eigenmischungen!OLN46,1)</f>
        <v>0</v>
      </c>
      <c r="OLG39" s="536">
        <f>ROUND(Eigenmischungen!OLO46,1)</f>
        <v>0</v>
      </c>
      <c r="OLH39" s="536">
        <f>ROUND(Eigenmischungen!OLP46,1)</f>
        <v>0</v>
      </c>
      <c r="OLI39" s="536">
        <f>ROUND(Eigenmischungen!OLQ46,1)</f>
        <v>0</v>
      </c>
      <c r="OLJ39" s="536">
        <f>ROUND(Eigenmischungen!OLR46,1)</f>
        <v>0</v>
      </c>
      <c r="OLK39" s="536">
        <f>ROUND(Eigenmischungen!OLS46,1)</f>
        <v>0</v>
      </c>
      <c r="OLL39" s="536">
        <f>ROUND(Eigenmischungen!OLT46,1)</f>
        <v>0</v>
      </c>
      <c r="OLM39" s="536">
        <f>ROUND(Eigenmischungen!OLU46,1)</f>
        <v>0</v>
      </c>
      <c r="OLN39" s="536">
        <f>ROUND(Eigenmischungen!OLV46,1)</f>
        <v>0</v>
      </c>
      <c r="OLO39" s="536">
        <f>ROUND(Eigenmischungen!OLW46,1)</f>
        <v>0</v>
      </c>
      <c r="OLP39" s="536">
        <f>ROUND(Eigenmischungen!OLX46,1)</f>
        <v>0</v>
      </c>
      <c r="OLQ39" s="536">
        <f>ROUND(Eigenmischungen!OLY46,1)</f>
        <v>0</v>
      </c>
      <c r="OLR39" s="536">
        <f>ROUND(Eigenmischungen!OLZ46,1)</f>
        <v>0</v>
      </c>
      <c r="OLS39" s="536">
        <f>ROUND(Eigenmischungen!OMA46,1)</f>
        <v>0</v>
      </c>
      <c r="OLT39" s="536">
        <f>ROUND(Eigenmischungen!OMB46,1)</f>
        <v>0</v>
      </c>
      <c r="OLU39" s="536">
        <f>ROUND(Eigenmischungen!OMC46,1)</f>
        <v>0</v>
      </c>
      <c r="OLV39" s="536">
        <f>ROUND(Eigenmischungen!OMD46,1)</f>
        <v>0</v>
      </c>
      <c r="OLW39" s="536">
        <f>ROUND(Eigenmischungen!OME46,1)</f>
        <v>0</v>
      </c>
      <c r="OLX39" s="536">
        <f>ROUND(Eigenmischungen!OMF46,1)</f>
        <v>0</v>
      </c>
      <c r="OLY39" s="536">
        <f>ROUND(Eigenmischungen!OMG46,1)</f>
        <v>0</v>
      </c>
      <c r="OLZ39" s="536">
        <f>ROUND(Eigenmischungen!OMH46,1)</f>
        <v>0</v>
      </c>
      <c r="OMA39" s="536">
        <f>ROUND(Eigenmischungen!OMI46,1)</f>
        <v>0</v>
      </c>
      <c r="OMB39" s="536">
        <f>ROUND(Eigenmischungen!OMJ46,1)</f>
        <v>0</v>
      </c>
      <c r="OMC39" s="536">
        <f>ROUND(Eigenmischungen!OMK46,1)</f>
        <v>0</v>
      </c>
      <c r="OMD39" s="536">
        <f>ROUND(Eigenmischungen!OML46,1)</f>
        <v>0</v>
      </c>
      <c r="OME39" s="536">
        <f>ROUND(Eigenmischungen!OMM46,1)</f>
        <v>0</v>
      </c>
      <c r="OMF39" s="536">
        <f>ROUND(Eigenmischungen!OMN46,1)</f>
        <v>0</v>
      </c>
      <c r="OMG39" s="536">
        <f>ROUND(Eigenmischungen!OMO46,1)</f>
        <v>0</v>
      </c>
      <c r="OMH39" s="536">
        <f>ROUND(Eigenmischungen!OMP46,1)</f>
        <v>0</v>
      </c>
      <c r="OMI39" s="536">
        <f>ROUND(Eigenmischungen!OMQ46,1)</f>
        <v>0</v>
      </c>
      <c r="OMJ39" s="536">
        <f>ROUND(Eigenmischungen!OMR46,1)</f>
        <v>0</v>
      </c>
      <c r="OMK39" s="536">
        <f>ROUND(Eigenmischungen!OMS46,1)</f>
        <v>0</v>
      </c>
      <c r="OML39" s="536">
        <f>ROUND(Eigenmischungen!OMT46,1)</f>
        <v>0</v>
      </c>
      <c r="OMM39" s="536">
        <f>ROUND(Eigenmischungen!OMU46,1)</f>
        <v>0</v>
      </c>
      <c r="OMN39" s="536">
        <f>ROUND(Eigenmischungen!OMV46,1)</f>
        <v>0</v>
      </c>
      <c r="OMO39" s="536">
        <f>ROUND(Eigenmischungen!OMW46,1)</f>
        <v>0</v>
      </c>
      <c r="OMP39" s="536">
        <f>ROUND(Eigenmischungen!OMX46,1)</f>
        <v>0</v>
      </c>
      <c r="OMQ39" s="536">
        <f>ROUND(Eigenmischungen!OMY46,1)</f>
        <v>0</v>
      </c>
      <c r="OMR39" s="536">
        <f>ROUND(Eigenmischungen!OMZ46,1)</f>
        <v>0</v>
      </c>
      <c r="OMS39" s="536">
        <f>ROUND(Eigenmischungen!ONA46,1)</f>
        <v>0</v>
      </c>
      <c r="OMT39" s="536">
        <f>ROUND(Eigenmischungen!ONB46,1)</f>
        <v>0</v>
      </c>
      <c r="OMU39" s="536">
        <f>ROUND(Eigenmischungen!ONC46,1)</f>
        <v>0</v>
      </c>
      <c r="OMV39" s="536">
        <f>ROUND(Eigenmischungen!OND46,1)</f>
        <v>0</v>
      </c>
      <c r="OMW39" s="536">
        <f>ROUND(Eigenmischungen!ONE46,1)</f>
        <v>0</v>
      </c>
      <c r="OMX39" s="536">
        <f>ROUND(Eigenmischungen!ONF46,1)</f>
        <v>0</v>
      </c>
      <c r="OMY39" s="536">
        <f>ROUND(Eigenmischungen!ONG46,1)</f>
        <v>0</v>
      </c>
      <c r="OMZ39" s="536">
        <f>ROUND(Eigenmischungen!ONH46,1)</f>
        <v>0</v>
      </c>
      <c r="ONA39" s="536">
        <f>ROUND(Eigenmischungen!ONI46,1)</f>
        <v>0</v>
      </c>
      <c r="ONB39" s="536">
        <f>ROUND(Eigenmischungen!ONJ46,1)</f>
        <v>0</v>
      </c>
      <c r="ONC39" s="536">
        <f>ROUND(Eigenmischungen!ONK46,1)</f>
        <v>0</v>
      </c>
      <c r="OND39" s="536">
        <f>ROUND(Eigenmischungen!ONL46,1)</f>
        <v>0</v>
      </c>
      <c r="ONE39" s="536">
        <f>ROUND(Eigenmischungen!ONM46,1)</f>
        <v>0</v>
      </c>
      <c r="ONF39" s="536">
        <f>ROUND(Eigenmischungen!ONN46,1)</f>
        <v>0</v>
      </c>
      <c r="ONG39" s="536">
        <f>ROUND(Eigenmischungen!ONO46,1)</f>
        <v>0</v>
      </c>
      <c r="ONH39" s="536">
        <f>ROUND(Eigenmischungen!ONP46,1)</f>
        <v>0</v>
      </c>
      <c r="ONI39" s="536">
        <f>ROUND(Eigenmischungen!ONQ46,1)</f>
        <v>0</v>
      </c>
      <c r="ONJ39" s="536">
        <f>ROUND(Eigenmischungen!ONR46,1)</f>
        <v>0</v>
      </c>
      <c r="ONK39" s="536">
        <f>ROUND(Eigenmischungen!ONS46,1)</f>
        <v>0</v>
      </c>
      <c r="ONL39" s="536">
        <f>ROUND(Eigenmischungen!ONT46,1)</f>
        <v>0</v>
      </c>
      <c r="ONM39" s="536">
        <f>ROUND(Eigenmischungen!ONU46,1)</f>
        <v>0</v>
      </c>
      <c r="ONN39" s="536">
        <f>ROUND(Eigenmischungen!ONV46,1)</f>
        <v>0</v>
      </c>
      <c r="ONO39" s="536">
        <f>ROUND(Eigenmischungen!ONW46,1)</f>
        <v>0</v>
      </c>
      <c r="ONP39" s="536">
        <f>ROUND(Eigenmischungen!ONX46,1)</f>
        <v>0</v>
      </c>
      <c r="ONQ39" s="536">
        <f>ROUND(Eigenmischungen!ONY46,1)</f>
        <v>0</v>
      </c>
      <c r="ONR39" s="536">
        <f>ROUND(Eigenmischungen!ONZ46,1)</f>
        <v>0</v>
      </c>
      <c r="ONS39" s="536">
        <f>ROUND(Eigenmischungen!OOA46,1)</f>
        <v>0</v>
      </c>
      <c r="ONT39" s="536">
        <f>ROUND(Eigenmischungen!OOB46,1)</f>
        <v>0</v>
      </c>
      <c r="ONU39" s="536">
        <f>ROUND(Eigenmischungen!OOC46,1)</f>
        <v>0</v>
      </c>
      <c r="ONV39" s="536">
        <f>ROUND(Eigenmischungen!OOD46,1)</f>
        <v>0</v>
      </c>
      <c r="ONW39" s="536">
        <f>ROUND(Eigenmischungen!OOE46,1)</f>
        <v>0</v>
      </c>
      <c r="ONX39" s="536">
        <f>ROUND(Eigenmischungen!OOF46,1)</f>
        <v>0</v>
      </c>
      <c r="ONY39" s="536">
        <f>ROUND(Eigenmischungen!OOG46,1)</f>
        <v>0</v>
      </c>
      <c r="ONZ39" s="536">
        <f>ROUND(Eigenmischungen!OOH46,1)</f>
        <v>0</v>
      </c>
      <c r="OOA39" s="536">
        <f>ROUND(Eigenmischungen!OOI46,1)</f>
        <v>0</v>
      </c>
      <c r="OOB39" s="536">
        <f>ROUND(Eigenmischungen!OOJ46,1)</f>
        <v>0</v>
      </c>
      <c r="OOC39" s="536">
        <f>ROUND(Eigenmischungen!OOK46,1)</f>
        <v>0</v>
      </c>
      <c r="OOD39" s="536">
        <f>ROUND(Eigenmischungen!OOL46,1)</f>
        <v>0</v>
      </c>
      <c r="OOE39" s="536">
        <f>ROUND(Eigenmischungen!OOM46,1)</f>
        <v>0</v>
      </c>
      <c r="OOF39" s="536">
        <f>ROUND(Eigenmischungen!OON46,1)</f>
        <v>0</v>
      </c>
      <c r="OOG39" s="536">
        <f>ROUND(Eigenmischungen!OOO46,1)</f>
        <v>0</v>
      </c>
      <c r="OOH39" s="536">
        <f>ROUND(Eigenmischungen!OOP46,1)</f>
        <v>0</v>
      </c>
      <c r="OOI39" s="536">
        <f>ROUND(Eigenmischungen!OOQ46,1)</f>
        <v>0</v>
      </c>
      <c r="OOJ39" s="536">
        <f>ROUND(Eigenmischungen!OOR46,1)</f>
        <v>0</v>
      </c>
      <c r="OOK39" s="536">
        <f>ROUND(Eigenmischungen!OOS46,1)</f>
        <v>0</v>
      </c>
      <c r="OOL39" s="536">
        <f>ROUND(Eigenmischungen!OOT46,1)</f>
        <v>0</v>
      </c>
      <c r="OOM39" s="536">
        <f>ROUND(Eigenmischungen!OOU46,1)</f>
        <v>0</v>
      </c>
      <c r="OON39" s="536">
        <f>ROUND(Eigenmischungen!OOV46,1)</f>
        <v>0</v>
      </c>
      <c r="OOO39" s="536">
        <f>ROUND(Eigenmischungen!OOW46,1)</f>
        <v>0</v>
      </c>
      <c r="OOP39" s="536">
        <f>ROUND(Eigenmischungen!OOX46,1)</f>
        <v>0</v>
      </c>
      <c r="OOQ39" s="536">
        <f>ROUND(Eigenmischungen!OOY46,1)</f>
        <v>0</v>
      </c>
      <c r="OOR39" s="536">
        <f>ROUND(Eigenmischungen!OOZ46,1)</f>
        <v>0</v>
      </c>
      <c r="OOS39" s="536">
        <f>ROUND(Eigenmischungen!OPA46,1)</f>
        <v>0</v>
      </c>
      <c r="OOT39" s="536">
        <f>ROUND(Eigenmischungen!OPB46,1)</f>
        <v>0</v>
      </c>
      <c r="OOU39" s="536">
        <f>ROUND(Eigenmischungen!OPC46,1)</f>
        <v>0</v>
      </c>
      <c r="OOV39" s="536">
        <f>ROUND(Eigenmischungen!OPD46,1)</f>
        <v>0</v>
      </c>
      <c r="OOW39" s="536">
        <f>ROUND(Eigenmischungen!OPE46,1)</f>
        <v>0</v>
      </c>
      <c r="OOX39" s="536">
        <f>ROUND(Eigenmischungen!OPF46,1)</f>
        <v>0</v>
      </c>
      <c r="OOY39" s="536">
        <f>ROUND(Eigenmischungen!OPG46,1)</f>
        <v>0</v>
      </c>
      <c r="OOZ39" s="536">
        <f>ROUND(Eigenmischungen!OPH46,1)</f>
        <v>0</v>
      </c>
      <c r="OPA39" s="536">
        <f>ROUND(Eigenmischungen!OPI46,1)</f>
        <v>0</v>
      </c>
      <c r="OPB39" s="536">
        <f>ROUND(Eigenmischungen!OPJ46,1)</f>
        <v>0</v>
      </c>
      <c r="OPC39" s="536">
        <f>ROUND(Eigenmischungen!OPK46,1)</f>
        <v>0</v>
      </c>
      <c r="OPD39" s="536">
        <f>ROUND(Eigenmischungen!OPL46,1)</f>
        <v>0</v>
      </c>
      <c r="OPE39" s="536">
        <f>ROUND(Eigenmischungen!OPM46,1)</f>
        <v>0</v>
      </c>
      <c r="OPF39" s="536">
        <f>ROUND(Eigenmischungen!OPN46,1)</f>
        <v>0</v>
      </c>
      <c r="OPG39" s="536">
        <f>ROUND(Eigenmischungen!OPO46,1)</f>
        <v>0</v>
      </c>
      <c r="OPH39" s="536">
        <f>ROUND(Eigenmischungen!OPP46,1)</f>
        <v>0</v>
      </c>
      <c r="OPI39" s="536">
        <f>ROUND(Eigenmischungen!OPQ46,1)</f>
        <v>0</v>
      </c>
      <c r="OPJ39" s="536">
        <f>ROUND(Eigenmischungen!OPR46,1)</f>
        <v>0</v>
      </c>
      <c r="OPK39" s="536">
        <f>ROUND(Eigenmischungen!OPS46,1)</f>
        <v>0</v>
      </c>
      <c r="OPL39" s="536">
        <f>ROUND(Eigenmischungen!OPT46,1)</f>
        <v>0</v>
      </c>
      <c r="OPM39" s="536">
        <f>ROUND(Eigenmischungen!OPU46,1)</f>
        <v>0</v>
      </c>
      <c r="OPN39" s="536">
        <f>ROUND(Eigenmischungen!OPV46,1)</f>
        <v>0</v>
      </c>
      <c r="OPO39" s="536">
        <f>ROUND(Eigenmischungen!OPW46,1)</f>
        <v>0</v>
      </c>
      <c r="OPP39" s="536">
        <f>ROUND(Eigenmischungen!OPX46,1)</f>
        <v>0</v>
      </c>
      <c r="OPQ39" s="536">
        <f>ROUND(Eigenmischungen!OPY46,1)</f>
        <v>0</v>
      </c>
      <c r="OPR39" s="536">
        <f>ROUND(Eigenmischungen!OPZ46,1)</f>
        <v>0</v>
      </c>
      <c r="OPS39" s="536">
        <f>ROUND(Eigenmischungen!OQA46,1)</f>
        <v>0</v>
      </c>
      <c r="OPT39" s="536">
        <f>ROUND(Eigenmischungen!OQB46,1)</f>
        <v>0</v>
      </c>
      <c r="OPU39" s="536">
        <f>ROUND(Eigenmischungen!OQC46,1)</f>
        <v>0</v>
      </c>
      <c r="OPV39" s="536">
        <f>ROUND(Eigenmischungen!OQD46,1)</f>
        <v>0</v>
      </c>
      <c r="OPW39" s="536">
        <f>ROUND(Eigenmischungen!OQE46,1)</f>
        <v>0</v>
      </c>
      <c r="OPX39" s="536">
        <f>ROUND(Eigenmischungen!OQF46,1)</f>
        <v>0</v>
      </c>
      <c r="OPY39" s="536">
        <f>ROUND(Eigenmischungen!OQG46,1)</f>
        <v>0</v>
      </c>
      <c r="OPZ39" s="536">
        <f>ROUND(Eigenmischungen!OQH46,1)</f>
        <v>0</v>
      </c>
      <c r="OQA39" s="536">
        <f>ROUND(Eigenmischungen!OQI46,1)</f>
        <v>0</v>
      </c>
      <c r="OQB39" s="536">
        <f>ROUND(Eigenmischungen!OQJ46,1)</f>
        <v>0</v>
      </c>
      <c r="OQC39" s="536">
        <f>ROUND(Eigenmischungen!OQK46,1)</f>
        <v>0</v>
      </c>
      <c r="OQD39" s="536">
        <f>ROUND(Eigenmischungen!OQL46,1)</f>
        <v>0</v>
      </c>
      <c r="OQE39" s="536">
        <f>ROUND(Eigenmischungen!OQM46,1)</f>
        <v>0</v>
      </c>
      <c r="OQF39" s="536">
        <f>ROUND(Eigenmischungen!OQN46,1)</f>
        <v>0</v>
      </c>
      <c r="OQG39" s="536">
        <f>ROUND(Eigenmischungen!OQO46,1)</f>
        <v>0</v>
      </c>
      <c r="OQH39" s="536">
        <f>ROUND(Eigenmischungen!OQP46,1)</f>
        <v>0</v>
      </c>
      <c r="OQI39" s="536">
        <f>ROUND(Eigenmischungen!OQQ46,1)</f>
        <v>0</v>
      </c>
      <c r="OQJ39" s="536">
        <f>ROUND(Eigenmischungen!OQR46,1)</f>
        <v>0</v>
      </c>
      <c r="OQK39" s="536">
        <f>ROUND(Eigenmischungen!OQS46,1)</f>
        <v>0</v>
      </c>
      <c r="OQL39" s="536">
        <f>ROUND(Eigenmischungen!OQT46,1)</f>
        <v>0</v>
      </c>
      <c r="OQM39" s="536">
        <f>ROUND(Eigenmischungen!OQU46,1)</f>
        <v>0</v>
      </c>
      <c r="OQN39" s="536">
        <f>ROUND(Eigenmischungen!OQV46,1)</f>
        <v>0</v>
      </c>
      <c r="OQO39" s="536">
        <f>ROUND(Eigenmischungen!OQW46,1)</f>
        <v>0</v>
      </c>
      <c r="OQP39" s="536">
        <f>ROUND(Eigenmischungen!OQX46,1)</f>
        <v>0</v>
      </c>
      <c r="OQQ39" s="536">
        <f>ROUND(Eigenmischungen!OQY46,1)</f>
        <v>0</v>
      </c>
      <c r="OQR39" s="536">
        <f>ROUND(Eigenmischungen!OQZ46,1)</f>
        <v>0</v>
      </c>
      <c r="OQS39" s="536">
        <f>ROUND(Eigenmischungen!ORA46,1)</f>
        <v>0</v>
      </c>
      <c r="OQT39" s="536">
        <f>ROUND(Eigenmischungen!ORB46,1)</f>
        <v>0</v>
      </c>
      <c r="OQU39" s="536">
        <f>ROUND(Eigenmischungen!ORC46,1)</f>
        <v>0</v>
      </c>
      <c r="OQV39" s="536">
        <f>ROUND(Eigenmischungen!ORD46,1)</f>
        <v>0</v>
      </c>
      <c r="OQW39" s="536">
        <f>ROUND(Eigenmischungen!ORE46,1)</f>
        <v>0</v>
      </c>
      <c r="OQX39" s="536">
        <f>ROUND(Eigenmischungen!ORF46,1)</f>
        <v>0</v>
      </c>
      <c r="OQY39" s="536">
        <f>ROUND(Eigenmischungen!ORG46,1)</f>
        <v>0</v>
      </c>
      <c r="OQZ39" s="536">
        <f>ROUND(Eigenmischungen!ORH46,1)</f>
        <v>0</v>
      </c>
      <c r="ORA39" s="536">
        <f>ROUND(Eigenmischungen!ORI46,1)</f>
        <v>0</v>
      </c>
      <c r="ORB39" s="536">
        <f>ROUND(Eigenmischungen!ORJ46,1)</f>
        <v>0</v>
      </c>
      <c r="ORC39" s="536">
        <f>ROUND(Eigenmischungen!ORK46,1)</f>
        <v>0</v>
      </c>
      <c r="ORD39" s="536">
        <f>ROUND(Eigenmischungen!ORL46,1)</f>
        <v>0</v>
      </c>
      <c r="ORE39" s="536">
        <f>ROUND(Eigenmischungen!ORM46,1)</f>
        <v>0</v>
      </c>
      <c r="ORF39" s="536">
        <f>ROUND(Eigenmischungen!ORN46,1)</f>
        <v>0</v>
      </c>
      <c r="ORG39" s="536">
        <f>ROUND(Eigenmischungen!ORO46,1)</f>
        <v>0</v>
      </c>
      <c r="ORH39" s="536">
        <f>ROUND(Eigenmischungen!ORP46,1)</f>
        <v>0</v>
      </c>
      <c r="ORI39" s="536">
        <f>ROUND(Eigenmischungen!ORQ46,1)</f>
        <v>0</v>
      </c>
      <c r="ORJ39" s="536">
        <f>ROUND(Eigenmischungen!ORR46,1)</f>
        <v>0</v>
      </c>
      <c r="ORK39" s="536">
        <f>ROUND(Eigenmischungen!ORS46,1)</f>
        <v>0</v>
      </c>
      <c r="ORL39" s="536">
        <f>ROUND(Eigenmischungen!ORT46,1)</f>
        <v>0</v>
      </c>
      <c r="ORM39" s="536">
        <f>ROUND(Eigenmischungen!ORU46,1)</f>
        <v>0</v>
      </c>
      <c r="ORN39" s="536">
        <f>ROUND(Eigenmischungen!ORV46,1)</f>
        <v>0</v>
      </c>
      <c r="ORO39" s="536">
        <f>ROUND(Eigenmischungen!ORW46,1)</f>
        <v>0</v>
      </c>
      <c r="ORP39" s="536">
        <f>ROUND(Eigenmischungen!ORX46,1)</f>
        <v>0</v>
      </c>
      <c r="ORQ39" s="536">
        <f>ROUND(Eigenmischungen!ORY46,1)</f>
        <v>0</v>
      </c>
      <c r="ORR39" s="536">
        <f>ROUND(Eigenmischungen!ORZ46,1)</f>
        <v>0</v>
      </c>
      <c r="ORS39" s="536">
        <f>ROUND(Eigenmischungen!OSA46,1)</f>
        <v>0</v>
      </c>
      <c r="ORT39" s="536">
        <f>ROUND(Eigenmischungen!OSB46,1)</f>
        <v>0</v>
      </c>
      <c r="ORU39" s="536">
        <f>ROUND(Eigenmischungen!OSC46,1)</f>
        <v>0</v>
      </c>
      <c r="ORV39" s="536">
        <f>ROUND(Eigenmischungen!OSD46,1)</f>
        <v>0</v>
      </c>
      <c r="ORW39" s="536">
        <f>ROUND(Eigenmischungen!OSE46,1)</f>
        <v>0</v>
      </c>
      <c r="ORX39" s="536">
        <f>ROUND(Eigenmischungen!OSF46,1)</f>
        <v>0</v>
      </c>
      <c r="ORY39" s="536">
        <f>ROUND(Eigenmischungen!OSG46,1)</f>
        <v>0</v>
      </c>
      <c r="ORZ39" s="536">
        <f>ROUND(Eigenmischungen!OSH46,1)</f>
        <v>0</v>
      </c>
      <c r="OSA39" s="536">
        <f>ROUND(Eigenmischungen!OSI46,1)</f>
        <v>0</v>
      </c>
      <c r="OSB39" s="536">
        <f>ROUND(Eigenmischungen!OSJ46,1)</f>
        <v>0</v>
      </c>
      <c r="OSC39" s="536">
        <f>ROUND(Eigenmischungen!OSK46,1)</f>
        <v>0</v>
      </c>
      <c r="OSD39" s="536">
        <f>ROUND(Eigenmischungen!OSL46,1)</f>
        <v>0</v>
      </c>
      <c r="OSE39" s="536">
        <f>ROUND(Eigenmischungen!OSM46,1)</f>
        <v>0</v>
      </c>
      <c r="OSF39" s="536">
        <f>ROUND(Eigenmischungen!OSN46,1)</f>
        <v>0</v>
      </c>
      <c r="OSG39" s="536">
        <f>ROUND(Eigenmischungen!OSO46,1)</f>
        <v>0</v>
      </c>
      <c r="OSH39" s="536">
        <f>ROUND(Eigenmischungen!OSP46,1)</f>
        <v>0</v>
      </c>
      <c r="OSI39" s="536">
        <f>ROUND(Eigenmischungen!OSQ46,1)</f>
        <v>0</v>
      </c>
      <c r="OSJ39" s="536">
        <f>ROUND(Eigenmischungen!OSR46,1)</f>
        <v>0</v>
      </c>
      <c r="OSK39" s="536">
        <f>ROUND(Eigenmischungen!OSS46,1)</f>
        <v>0</v>
      </c>
      <c r="OSL39" s="536">
        <f>ROUND(Eigenmischungen!OST46,1)</f>
        <v>0</v>
      </c>
      <c r="OSM39" s="536">
        <f>ROUND(Eigenmischungen!OSU46,1)</f>
        <v>0</v>
      </c>
      <c r="OSN39" s="536">
        <f>ROUND(Eigenmischungen!OSV46,1)</f>
        <v>0</v>
      </c>
      <c r="OSO39" s="536">
        <f>ROUND(Eigenmischungen!OSW46,1)</f>
        <v>0</v>
      </c>
      <c r="OSP39" s="536">
        <f>ROUND(Eigenmischungen!OSX46,1)</f>
        <v>0</v>
      </c>
      <c r="OSQ39" s="536">
        <f>ROUND(Eigenmischungen!OSY46,1)</f>
        <v>0</v>
      </c>
      <c r="OSR39" s="536">
        <f>ROUND(Eigenmischungen!OSZ46,1)</f>
        <v>0</v>
      </c>
      <c r="OSS39" s="536">
        <f>ROUND(Eigenmischungen!OTA46,1)</f>
        <v>0</v>
      </c>
      <c r="OST39" s="536">
        <f>ROUND(Eigenmischungen!OTB46,1)</f>
        <v>0</v>
      </c>
      <c r="OSU39" s="536">
        <f>ROUND(Eigenmischungen!OTC46,1)</f>
        <v>0</v>
      </c>
      <c r="OSV39" s="536">
        <f>ROUND(Eigenmischungen!OTD46,1)</f>
        <v>0</v>
      </c>
      <c r="OSW39" s="536">
        <f>ROUND(Eigenmischungen!OTE46,1)</f>
        <v>0</v>
      </c>
      <c r="OSX39" s="536">
        <f>ROUND(Eigenmischungen!OTF46,1)</f>
        <v>0</v>
      </c>
      <c r="OSY39" s="536">
        <f>ROUND(Eigenmischungen!OTG46,1)</f>
        <v>0</v>
      </c>
      <c r="OSZ39" s="536">
        <f>ROUND(Eigenmischungen!OTH46,1)</f>
        <v>0</v>
      </c>
      <c r="OTA39" s="536">
        <f>ROUND(Eigenmischungen!OTI46,1)</f>
        <v>0</v>
      </c>
      <c r="OTB39" s="536">
        <f>ROUND(Eigenmischungen!OTJ46,1)</f>
        <v>0</v>
      </c>
      <c r="OTC39" s="536">
        <f>ROUND(Eigenmischungen!OTK46,1)</f>
        <v>0</v>
      </c>
      <c r="OTD39" s="536">
        <f>ROUND(Eigenmischungen!OTL46,1)</f>
        <v>0</v>
      </c>
      <c r="OTE39" s="536">
        <f>ROUND(Eigenmischungen!OTM46,1)</f>
        <v>0</v>
      </c>
      <c r="OTF39" s="536">
        <f>ROUND(Eigenmischungen!OTN46,1)</f>
        <v>0</v>
      </c>
      <c r="OTG39" s="536">
        <f>ROUND(Eigenmischungen!OTO46,1)</f>
        <v>0</v>
      </c>
      <c r="OTH39" s="536">
        <f>ROUND(Eigenmischungen!OTP46,1)</f>
        <v>0</v>
      </c>
      <c r="OTI39" s="536">
        <f>ROUND(Eigenmischungen!OTQ46,1)</f>
        <v>0</v>
      </c>
      <c r="OTJ39" s="536">
        <f>ROUND(Eigenmischungen!OTR46,1)</f>
        <v>0</v>
      </c>
      <c r="OTK39" s="536">
        <f>ROUND(Eigenmischungen!OTS46,1)</f>
        <v>0</v>
      </c>
      <c r="OTL39" s="536">
        <f>ROUND(Eigenmischungen!OTT46,1)</f>
        <v>0</v>
      </c>
      <c r="OTM39" s="536">
        <f>ROUND(Eigenmischungen!OTU46,1)</f>
        <v>0</v>
      </c>
      <c r="OTN39" s="536">
        <f>ROUND(Eigenmischungen!OTV46,1)</f>
        <v>0</v>
      </c>
      <c r="OTO39" s="536">
        <f>ROUND(Eigenmischungen!OTW46,1)</f>
        <v>0</v>
      </c>
      <c r="OTP39" s="536">
        <f>ROUND(Eigenmischungen!OTX46,1)</f>
        <v>0</v>
      </c>
      <c r="OTQ39" s="536">
        <f>ROUND(Eigenmischungen!OTY46,1)</f>
        <v>0</v>
      </c>
      <c r="OTR39" s="536">
        <f>ROUND(Eigenmischungen!OTZ46,1)</f>
        <v>0</v>
      </c>
      <c r="OTS39" s="536">
        <f>ROUND(Eigenmischungen!OUA46,1)</f>
        <v>0</v>
      </c>
      <c r="OTT39" s="536">
        <f>ROUND(Eigenmischungen!OUB46,1)</f>
        <v>0</v>
      </c>
      <c r="OTU39" s="536">
        <f>ROUND(Eigenmischungen!OUC46,1)</f>
        <v>0</v>
      </c>
      <c r="OTV39" s="536">
        <f>ROUND(Eigenmischungen!OUD46,1)</f>
        <v>0</v>
      </c>
      <c r="OTW39" s="536">
        <f>ROUND(Eigenmischungen!OUE46,1)</f>
        <v>0</v>
      </c>
      <c r="OTX39" s="536">
        <f>ROUND(Eigenmischungen!OUF46,1)</f>
        <v>0</v>
      </c>
      <c r="OTY39" s="536">
        <f>ROUND(Eigenmischungen!OUG46,1)</f>
        <v>0</v>
      </c>
      <c r="OTZ39" s="536">
        <f>ROUND(Eigenmischungen!OUH46,1)</f>
        <v>0</v>
      </c>
      <c r="OUA39" s="536">
        <f>ROUND(Eigenmischungen!OUI46,1)</f>
        <v>0</v>
      </c>
      <c r="OUB39" s="536">
        <f>ROUND(Eigenmischungen!OUJ46,1)</f>
        <v>0</v>
      </c>
      <c r="OUC39" s="536">
        <f>ROUND(Eigenmischungen!OUK46,1)</f>
        <v>0</v>
      </c>
      <c r="OUD39" s="536">
        <f>ROUND(Eigenmischungen!OUL46,1)</f>
        <v>0</v>
      </c>
      <c r="OUE39" s="536">
        <f>ROUND(Eigenmischungen!OUM46,1)</f>
        <v>0</v>
      </c>
      <c r="OUF39" s="536">
        <f>ROUND(Eigenmischungen!OUN46,1)</f>
        <v>0</v>
      </c>
      <c r="OUG39" s="536">
        <f>ROUND(Eigenmischungen!OUO46,1)</f>
        <v>0</v>
      </c>
      <c r="OUH39" s="536">
        <f>ROUND(Eigenmischungen!OUP46,1)</f>
        <v>0</v>
      </c>
      <c r="OUI39" s="536">
        <f>ROUND(Eigenmischungen!OUQ46,1)</f>
        <v>0</v>
      </c>
      <c r="OUJ39" s="536">
        <f>ROUND(Eigenmischungen!OUR46,1)</f>
        <v>0</v>
      </c>
      <c r="OUK39" s="536">
        <f>ROUND(Eigenmischungen!OUS46,1)</f>
        <v>0</v>
      </c>
      <c r="OUL39" s="536">
        <f>ROUND(Eigenmischungen!OUT46,1)</f>
        <v>0</v>
      </c>
      <c r="OUM39" s="536">
        <f>ROUND(Eigenmischungen!OUU46,1)</f>
        <v>0</v>
      </c>
      <c r="OUN39" s="536">
        <f>ROUND(Eigenmischungen!OUV46,1)</f>
        <v>0</v>
      </c>
      <c r="OUO39" s="536">
        <f>ROUND(Eigenmischungen!OUW46,1)</f>
        <v>0</v>
      </c>
      <c r="OUP39" s="536">
        <f>ROUND(Eigenmischungen!OUX46,1)</f>
        <v>0</v>
      </c>
      <c r="OUQ39" s="536">
        <f>ROUND(Eigenmischungen!OUY46,1)</f>
        <v>0</v>
      </c>
      <c r="OUR39" s="536">
        <f>ROUND(Eigenmischungen!OUZ46,1)</f>
        <v>0</v>
      </c>
      <c r="OUS39" s="536">
        <f>ROUND(Eigenmischungen!OVA46,1)</f>
        <v>0</v>
      </c>
      <c r="OUT39" s="536">
        <f>ROUND(Eigenmischungen!OVB46,1)</f>
        <v>0</v>
      </c>
      <c r="OUU39" s="536">
        <f>ROUND(Eigenmischungen!OVC46,1)</f>
        <v>0</v>
      </c>
      <c r="OUV39" s="536">
        <f>ROUND(Eigenmischungen!OVD46,1)</f>
        <v>0</v>
      </c>
      <c r="OUW39" s="536">
        <f>ROUND(Eigenmischungen!OVE46,1)</f>
        <v>0</v>
      </c>
      <c r="OUX39" s="536">
        <f>ROUND(Eigenmischungen!OVF46,1)</f>
        <v>0</v>
      </c>
      <c r="OUY39" s="536">
        <f>ROUND(Eigenmischungen!OVG46,1)</f>
        <v>0</v>
      </c>
      <c r="OUZ39" s="536">
        <f>ROUND(Eigenmischungen!OVH46,1)</f>
        <v>0</v>
      </c>
      <c r="OVA39" s="536">
        <f>ROUND(Eigenmischungen!OVI46,1)</f>
        <v>0</v>
      </c>
      <c r="OVB39" s="536">
        <f>ROUND(Eigenmischungen!OVJ46,1)</f>
        <v>0</v>
      </c>
      <c r="OVC39" s="536">
        <f>ROUND(Eigenmischungen!OVK46,1)</f>
        <v>0</v>
      </c>
      <c r="OVD39" s="536">
        <f>ROUND(Eigenmischungen!OVL46,1)</f>
        <v>0</v>
      </c>
      <c r="OVE39" s="536">
        <f>ROUND(Eigenmischungen!OVM46,1)</f>
        <v>0</v>
      </c>
      <c r="OVF39" s="536">
        <f>ROUND(Eigenmischungen!OVN46,1)</f>
        <v>0</v>
      </c>
      <c r="OVG39" s="536">
        <f>ROUND(Eigenmischungen!OVO46,1)</f>
        <v>0</v>
      </c>
      <c r="OVH39" s="536">
        <f>ROUND(Eigenmischungen!OVP46,1)</f>
        <v>0</v>
      </c>
      <c r="OVI39" s="536">
        <f>ROUND(Eigenmischungen!OVQ46,1)</f>
        <v>0</v>
      </c>
      <c r="OVJ39" s="536">
        <f>ROUND(Eigenmischungen!OVR46,1)</f>
        <v>0</v>
      </c>
      <c r="OVK39" s="536">
        <f>ROUND(Eigenmischungen!OVS46,1)</f>
        <v>0</v>
      </c>
      <c r="OVL39" s="536">
        <f>ROUND(Eigenmischungen!OVT46,1)</f>
        <v>0</v>
      </c>
      <c r="OVM39" s="536">
        <f>ROUND(Eigenmischungen!OVU46,1)</f>
        <v>0</v>
      </c>
      <c r="OVN39" s="536">
        <f>ROUND(Eigenmischungen!OVV46,1)</f>
        <v>0</v>
      </c>
      <c r="OVO39" s="536">
        <f>ROUND(Eigenmischungen!OVW46,1)</f>
        <v>0</v>
      </c>
      <c r="OVP39" s="536">
        <f>ROUND(Eigenmischungen!OVX46,1)</f>
        <v>0</v>
      </c>
      <c r="OVQ39" s="536">
        <f>ROUND(Eigenmischungen!OVY46,1)</f>
        <v>0</v>
      </c>
      <c r="OVR39" s="536">
        <f>ROUND(Eigenmischungen!OVZ46,1)</f>
        <v>0</v>
      </c>
      <c r="OVS39" s="536">
        <f>ROUND(Eigenmischungen!OWA46,1)</f>
        <v>0</v>
      </c>
      <c r="OVT39" s="536">
        <f>ROUND(Eigenmischungen!OWB46,1)</f>
        <v>0</v>
      </c>
      <c r="OVU39" s="536">
        <f>ROUND(Eigenmischungen!OWC46,1)</f>
        <v>0</v>
      </c>
      <c r="OVV39" s="536">
        <f>ROUND(Eigenmischungen!OWD46,1)</f>
        <v>0</v>
      </c>
      <c r="OVW39" s="536">
        <f>ROUND(Eigenmischungen!OWE46,1)</f>
        <v>0</v>
      </c>
      <c r="OVX39" s="536">
        <f>ROUND(Eigenmischungen!OWF46,1)</f>
        <v>0</v>
      </c>
      <c r="OVY39" s="536">
        <f>ROUND(Eigenmischungen!OWG46,1)</f>
        <v>0</v>
      </c>
      <c r="OVZ39" s="536">
        <f>ROUND(Eigenmischungen!OWH46,1)</f>
        <v>0</v>
      </c>
      <c r="OWA39" s="536">
        <f>ROUND(Eigenmischungen!OWI46,1)</f>
        <v>0</v>
      </c>
      <c r="OWB39" s="536">
        <f>ROUND(Eigenmischungen!OWJ46,1)</f>
        <v>0</v>
      </c>
      <c r="OWC39" s="536">
        <f>ROUND(Eigenmischungen!OWK46,1)</f>
        <v>0</v>
      </c>
      <c r="OWD39" s="536">
        <f>ROUND(Eigenmischungen!OWL46,1)</f>
        <v>0</v>
      </c>
      <c r="OWE39" s="536">
        <f>ROUND(Eigenmischungen!OWM46,1)</f>
        <v>0</v>
      </c>
      <c r="OWF39" s="536">
        <f>ROUND(Eigenmischungen!OWN46,1)</f>
        <v>0</v>
      </c>
      <c r="OWG39" s="536">
        <f>ROUND(Eigenmischungen!OWO46,1)</f>
        <v>0</v>
      </c>
      <c r="OWH39" s="536">
        <f>ROUND(Eigenmischungen!OWP46,1)</f>
        <v>0</v>
      </c>
      <c r="OWI39" s="536">
        <f>ROUND(Eigenmischungen!OWQ46,1)</f>
        <v>0</v>
      </c>
      <c r="OWJ39" s="536">
        <f>ROUND(Eigenmischungen!OWR46,1)</f>
        <v>0</v>
      </c>
      <c r="OWK39" s="536">
        <f>ROUND(Eigenmischungen!OWS46,1)</f>
        <v>0</v>
      </c>
      <c r="OWL39" s="536">
        <f>ROUND(Eigenmischungen!OWT46,1)</f>
        <v>0</v>
      </c>
      <c r="OWM39" s="536">
        <f>ROUND(Eigenmischungen!OWU46,1)</f>
        <v>0</v>
      </c>
      <c r="OWN39" s="536">
        <f>ROUND(Eigenmischungen!OWV46,1)</f>
        <v>0</v>
      </c>
      <c r="OWO39" s="536">
        <f>ROUND(Eigenmischungen!OWW46,1)</f>
        <v>0</v>
      </c>
      <c r="OWP39" s="536">
        <f>ROUND(Eigenmischungen!OWX46,1)</f>
        <v>0</v>
      </c>
      <c r="OWQ39" s="536">
        <f>ROUND(Eigenmischungen!OWY46,1)</f>
        <v>0</v>
      </c>
      <c r="OWR39" s="536">
        <f>ROUND(Eigenmischungen!OWZ46,1)</f>
        <v>0</v>
      </c>
      <c r="OWS39" s="536">
        <f>ROUND(Eigenmischungen!OXA46,1)</f>
        <v>0</v>
      </c>
      <c r="OWT39" s="536">
        <f>ROUND(Eigenmischungen!OXB46,1)</f>
        <v>0</v>
      </c>
      <c r="OWU39" s="536">
        <f>ROUND(Eigenmischungen!OXC46,1)</f>
        <v>0</v>
      </c>
      <c r="OWV39" s="536">
        <f>ROUND(Eigenmischungen!OXD46,1)</f>
        <v>0</v>
      </c>
      <c r="OWW39" s="536">
        <f>ROUND(Eigenmischungen!OXE46,1)</f>
        <v>0</v>
      </c>
      <c r="OWX39" s="536">
        <f>ROUND(Eigenmischungen!OXF46,1)</f>
        <v>0</v>
      </c>
      <c r="OWY39" s="536">
        <f>ROUND(Eigenmischungen!OXG46,1)</f>
        <v>0</v>
      </c>
      <c r="OWZ39" s="536">
        <f>ROUND(Eigenmischungen!OXH46,1)</f>
        <v>0</v>
      </c>
      <c r="OXA39" s="536">
        <f>ROUND(Eigenmischungen!OXI46,1)</f>
        <v>0</v>
      </c>
      <c r="OXB39" s="536">
        <f>ROUND(Eigenmischungen!OXJ46,1)</f>
        <v>0</v>
      </c>
      <c r="OXC39" s="536">
        <f>ROUND(Eigenmischungen!OXK46,1)</f>
        <v>0</v>
      </c>
      <c r="OXD39" s="536">
        <f>ROUND(Eigenmischungen!OXL46,1)</f>
        <v>0</v>
      </c>
      <c r="OXE39" s="536">
        <f>ROUND(Eigenmischungen!OXM46,1)</f>
        <v>0</v>
      </c>
      <c r="OXF39" s="536">
        <f>ROUND(Eigenmischungen!OXN46,1)</f>
        <v>0</v>
      </c>
      <c r="OXG39" s="536">
        <f>ROUND(Eigenmischungen!OXO46,1)</f>
        <v>0</v>
      </c>
      <c r="OXH39" s="536">
        <f>ROUND(Eigenmischungen!OXP46,1)</f>
        <v>0</v>
      </c>
      <c r="OXI39" s="536">
        <f>ROUND(Eigenmischungen!OXQ46,1)</f>
        <v>0</v>
      </c>
      <c r="OXJ39" s="536">
        <f>ROUND(Eigenmischungen!OXR46,1)</f>
        <v>0</v>
      </c>
      <c r="OXK39" s="536">
        <f>ROUND(Eigenmischungen!OXS46,1)</f>
        <v>0</v>
      </c>
      <c r="OXL39" s="536">
        <f>ROUND(Eigenmischungen!OXT46,1)</f>
        <v>0</v>
      </c>
      <c r="OXM39" s="536">
        <f>ROUND(Eigenmischungen!OXU46,1)</f>
        <v>0</v>
      </c>
      <c r="OXN39" s="536">
        <f>ROUND(Eigenmischungen!OXV46,1)</f>
        <v>0</v>
      </c>
      <c r="OXO39" s="536">
        <f>ROUND(Eigenmischungen!OXW46,1)</f>
        <v>0</v>
      </c>
      <c r="OXP39" s="536">
        <f>ROUND(Eigenmischungen!OXX46,1)</f>
        <v>0</v>
      </c>
      <c r="OXQ39" s="536">
        <f>ROUND(Eigenmischungen!OXY46,1)</f>
        <v>0</v>
      </c>
      <c r="OXR39" s="536">
        <f>ROUND(Eigenmischungen!OXZ46,1)</f>
        <v>0</v>
      </c>
      <c r="OXS39" s="536">
        <f>ROUND(Eigenmischungen!OYA46,1)</f>
        <v>0</v>
      </c>
      <c r="OXT39" s="536">
        <f>ROUND(Eigenmischungen!OYB46,1)</f>
        <v>0</v>
      </c>
      <c r="OXU39" s="536">
        <f>ROUND(Eigenmischungen!OYC46,1)</f>
        <v>0</v>
      </c>
      <c r="OXV39" s="536">
        <f>ROUND(Eigenmischungen!OYD46,1)</f>
        <v>0</v>
      </c>
      <c r="OXW39" s="536">
        <f>ROUND(Eigenmischungen!OYE46,1)</f>
        <v>0</v>
      </c>
      <c r="OXX39" s="536">
        <f>ROUND(Eigenmischungen!OYF46,1)</f>
        <v>0</v>
      </c>
      <c r="OXY39" s="536">
        <f>ROUND(Eigenmischungen!OYG46,1)</f>
        <v>0</v>
      </c>
      <c r="OXZ39" s="536">
        <f>ROUND(Eigenmischungen!OYH46,1)</f>
        <v>0</v>
      </c>
      <c r="OYA39" s="536">
        <f>ROUND(Eigenmischungen!OYI46,1)</f>
        <v>0</v>
      </c>
      <c r="OYB39" s="536">
        <f>ROUND(Eigenmischungen!OYJ46,1)</f>
        <v>0</v>
      </c>
      <c r="OYC39" s="536">
        <f>ROUND(Eigenmischungen!OYK46,1)</f>
        <v>0</v>
      </c>
      <c r="OYD39" s="536">
        <f>ROUND(Eigenmischungen!OYL46,1)</f>
        <v>0</v>
      </c>
      <c r="OYE39" s="536">
        <f>ROUND(Eigenmischungen!OYM46,1)</f>
        <v>0</v>
      </c>
      <c r="OYF39" s="536">
        <f>ROUND(Eigenmischungen!OYN46,1)</f>
        <v>0</v>
      </c>
      <c r="OYG39" s="536">
        <f>ROUND(Eigenmischungen!OYO46,1)</f>
        <v>0</v>
      </c>
      <c r="OYH39" s="536">
        <f>ROUND(Eigenmischungen!OYP46,1)</f>
        <v>0</v>
      </c>
      <c r="OYI39" s="536">
        <f>ROUND(Eigenmischungen!OYQ46,1)</f>
        <v>0</v>
      </c>
      <c r="OYJ39" s="536">
        <f>ROUND(Eigenmischungen!OYR46,1)</f>
        <v>0</v>
      </c>
      <c r="OYK39" s="536">
        <f>ROUND(Eigenmischungen!OYS46,1)</f>
        <v>0</v>
      </c>
      <c r="OYL39" s="536">
        <f>ROUND(Eigenmischungen!OYT46,1)</f>
        <v>0</v>
      </c>
      <c r="OYM39" s="536">
        <f>ROUND(Eigenmischungen!OYU46,1)</f>
        <v>0</v>
      </c>
      <c r="OYN39" s="536">
        <f>ROUND(Eigenmischungen!OYV46,1)</f>
        <v>0</v>
      </c>
      <c r="OYO39" s="536">
        <f>ROUND(Eigenmischungen!OYW46,1)</f>
        <v>0</v>
      </c>
      <c r="OYP39" s="536">
        <f>ROUND(Eigenmischungen!OYX46,1)</f>
        <v>0</v>
      </c>
      <c r="OYQ39" s="536">
        <f>ROUND(Eigenmischungen!OYY46,1)</f>
        <v>0</v>
      </c>
      <c r="OYR39" s="536">
        <f>ROUND(Eigenmischungen!OYZ46,1)</f>
        <v>0</v>
      </c>
      <c r="OYS39" s="536">
        <f>ROUND(Eigenmischungen!OZA46,1)</f>
        <v>0</v>
      </c>
      <c r="OYT39" s="536">
        <f>ROUND(Eigenmischungen!OZB46,1)</f>
        <v>0</v>
      </c>
      <c r="OYU39" s="536">
        <f>ROUND(Eigenmischungen!OZC46,1)</f>
        <v>0</v>
      </c>
      <c r="OYV39" s="536">
        <f>ROUND(Eigenmischungen!OZD46,1)</f>
        <v>0</v>
      </c>
      <c r="OYW39" s="536">
        <f>ROUND(Eigenmischungen!OZE46,1)</f>
        <v>0</v>
      </c>
      <c r="OYX39" s="536">
        <f>ROUND(Eigenmischungen!OZF46,1)</f>
        <v>0</v>
      </c>
      <c r="OYY39" s="536">
        <f>ROUND(Eigenmischungen!OZG46,1)</f>
        <v>0</v>
      </c>
      <c r="OYZ39" s="536">
        <f>ROUND(Eigenmischungen!OZH46,1)</f>
        <v>0</v>
      </c>
      <c r="OZA39" s="536">
        <f>ROUND(Eigenmischungen!OZI46,1)</f>
        <v>0</v>
      </c>
      <c r="OZB39" s="536">
        <f>ROUND(Eigenmischungen!OZJ46,1)</f>
        <v>0</v>
      </c>
      <c r="OZC39" s="536">
        <f>ROUND(Eigenmischungen!OZK46,1)</f>
        <v>0</v>
      </c>
      <c r="OZD39" s="536">
        <f>ROUND(Eigenmischungen!OZL46,1)</f>
        <v>0</v>
      </c>
      <c r="OZE39" s="536">
        <f>ROUND(Eigenmischungen!OZM46,1)</f>
        <v>0</v>
      </c>
      <c r="OZF39" s="536">
        <f>ROUND(Eigenmischungen!OZN46,1)</f>
        <v>0</v>
      </c>
      <c r="OZG39" s="536">
        <f>ROUND(Eigenmischungen!OZO46,1)</f>
        <v>0</v>
      </c>
      <c r="OZH39" s="536">
        <f>ROUND(Eigenmischungen!OZP46,1)</f>
        <v>0</v>
      </c>
      <c r="OZI39" s="536">
        <f>ROUND(Eigenmischungen!OZQ46,1)</f>
        <v>0</v>
      </c>
      <c r="OZJ39" s="536">
        <f>ROUND(Eigenmischungen!OZR46,1)</f>
        <v>0</v>
      </c>
      <c r="OZK39" s="536">
        <f>ROUND(Eigenmischungen!OZS46,1)</f>
        <v>0</v>
      </c>
      <c r="OZL39" s="536">
        <f>ROUND(Eigenmischungen!OZT46,1)</f>
        <v>0</v>
      </c>
      <c r="OZM39" s="536">
        <f>ROUND(Eigenmischungen!OZU46,1)</f>
        <v>0</v>
      </c>
      <c r="OZN39" s="536">
        <f>ROUND(Eigenmischungen!OZV46,1)</f>
        <v>0</v>
      </c>
      <c r="OZO39" s="536">
        <f>ROUND(Eigenmischungen!OZW46,1)</f>
        <v>0</v>
      </c>
      <c r="OZP39" s="536">
        <f>ROUND(Eigenmischungen!OZX46,1)</f>
        <v>0</v>
      </c>
      <c r="OZQ39" s="536">
        <f>ROUND(Eigenmischungen!OZY46,1)</f>
        <v>0</v>
      </c>
      <c r="OZR39" s="536">
        <f>ROUND(Eigenmischungen!OZZ46,1)</f>
        <v>0</v>
      </c>
      <c r="OZS39" s="536">
        <f>ROUND(Eigenmischungen!PAA46,1)</f>
        <v>0</v>
      </c>
      <c r="OZT39" s="536">
        <f>ROUND(Eigenmischungen!PAB46,1)</f>
        <v>0</v>
      </c>
      <c r="OZU39" s="536">
        <f>ROUND(Eigenmischungen!PAC46,1)</f>
        <v>0</v>
      </c>
      <c r="OZV39" s="536">
        <f>ROUND(Eigenmischungen!PAD46,1)</f>
        <v>0</v>
      </c>
      <c r="OZW39" s="536">
        <f>ROUND(Eigenmischungen!PAE46,1)</f>
        <v>0</v>
      </c>
      <c r="OZX39" s="536">
        <f>ROUND(Eigenmischungen!PAF46,1)</f>
        <v>0</v>
      </c>
      <c r="OZY39" s="536">
        <f>ROUND(Eigenmischungen!PAG46,1)</f>
        <v>0</v>
      </c>
      <c r="OZZ39" s="536">
        <f>ROUND(Eigenmischungen!PAH46,1)</f>
        <v>0</v>
      </c>
      <c r="PAA39" s="536">
        <f>ROUND(Eigenmischungen!PAI46,1)</f>
        <v>0</v>
      </c>
      <c r="PAB39" s="536">
        <f>ROUND(Eigenmischungen!PAJ46,1)</f>
        <v>0</v>
      </c>
      <c r="PAC39" s="536">
        <f>ROUND(Eigenmischungen!PAK46,1)</f>
        <v>0</v>
      </c>
      <c r="PAD39" s="536">
        <f>ROUND(Eigenmischungen!PAL46,1)</f>
        <v>0</v>
      </c>
      <c r="PAE39" s="536">
        <f>ROUND(Eigenmischungen!PAM46,1)</f>
        <v>0</v>
      </c>
      <c r="PAF39" s="536">
        <f>ROUND(Eigenmischungen!PAN46,1)</f>
        <v>0</v>
      </c>
      <c r="PAG39" s="536">
        <f>ROUND(Eigenmischungen!PAO46,1)</f>
        <v>0</v>
      </c>
      <c r="PAH39" s="536">
        <f>ROUND(Eigenmischungen!PAP46,1)</f>
        <v>0</v>
      </c>
      <c r="PAI39" s="536">
        <f>ROUND(Eigenmischungen!PAQ46,1)</f>
        <v>0</v>
      </c>
      <c r="PAJ39" s="536">
        <f>ROUND(Eigenmischungen!PAR46,1)</f>
        <v>0</v>
      </c>
      <c r="PAK39" s="536">
        <f>ROUND(Eigenmischungen!PAS46,1)</f>
        <v>0</v>
      </c>
      <c r="PAL39" s="536">
        <f>ROUND(Eigenmischungen!PAT46,1)</f>
        <v>0</v>
      </c>
      <c r="PAM39" s="536">
        <f>ROUND(Eigenmischungen!PAU46,1)</f>
        <v>0</v>
      </c>
      <c r="PAN39" s="536">
        <f>ROUND(Eigenmischungen!PAV46,1)</f>
        <v>0</v>
      </c>
      <c r="PAO39" s="536">
        <f>ROUND(Eigenmischungen!PAW46,1)</f>
        <v>0</v>
      </c>
      <c r="PAP39" s="536">
        <f>ROUND(Eigenmischungen!PAX46,1)</f>
        <v>0</v>
      </c>
      <c r="PAQ39" s="536">
        <f>ROUND(Eigenmischungen!PAY46,1)</f>
        <v>0</v>
      </c>
      <c r="PAR39" s="536">
        <f>ROUND(Eigenmischungen!PAZ46,1)</f>
        <v>0</v>
      </c>
      <c r="PAS39" s="536">
        <f>ROUND(Eigenmischungen!PBA46,1)</f>
        <v>0</v>
      </c>
      <c r="PAT39" s="536">
        <f>ROUND(Eigenmischungen!PBB46,1)</f>
        <v>0</v>
      </c>
      <c r="PAU39" s="536">
        <f>ROUND(Eigenmischungen!PBC46,1)</f>
        <v>0</v>
      </c>
      <c r="PAV39" s="536">
        <f>ROUND(Eigenmischungen!PBD46,1)</f>
        <v>0</v>
      </c>
      <c r="PAW39" s="536">
        <f>ROUND(Eigenmischungen!PBE46,1)</f>
        <v>0</v>
      </c>
      <c r="PAX39" s="536">
        <f>ROUND(Eigenmischungen!PBF46,1)</f>
        <v>0</v>
      </c>
      <c r="PAY39" s="536">
        <f>ROUND(Eigenmischungen!PBG46,1)</f>
        <v>0</v>
      </c>
      <c r="PAZ39" s="536">
        <f>ROUND(Eigenmischungen!PBH46,1)</f>
        <v>0</v>
      </c>
      <c r="PBA39" s="536">
        <f>ROUND(Eigenmischungen!PBI46,1)</f>
        <v>0</v>
      </c>
      <c r="PBB39" s="536">
        <f>ROUND(Eigenmischungen!PBJ46,1)</f>
        <v>0</v>
      </c>
      <c r="PBC39" s="536">
        <f>ROUND(Eigenmischungen!PBK46,1)</f>
        <v>0</v>
      </c>
      <c r="PBD39" s="536">
        <f>ROUND(Eigenmischungen!PBL46,1)</f>
        <v>0</v>
      </c>
      <c r="PBE39" s="536">
        <f>ROUND(Eigenmischungen!PBM46,1)</f>
        <v>0</v>
      </c>
      <c r="PBF39" s="536">
        <f>ROUND(Eigenmischungen!PBN46,1)</f>
        <v>0</v>
      </c>
      <c r="PBG39" s="536">
        <f>ROUND(Eigenmischungen!PBO46,1)</f>
        <v>0</v>
      </c>
      <c r="PBH39" s="536">
        <f>ROUND(Eigenmischungen!PBP46,1)</f>
        <v>0</v>
      </c>
      <c r="PBI39" s="536">
        <f>ROUND(Eigenmischungen!PBQ46,1)</f>
        <v>0</v>
      </c>
      <c r="PBJ39" s="536">
        <f>ROUND(Eigenmischungen!PBR46,1)</f>
        <v>0</v>
      </c>
      <c r="PBK39" s="536">
        <f>ROUND(Eigenmischungen!PBS46,1)</f>
        <v>0</v>
      </c>
      <c r="PBL39" s="536">
        <f>ROUND(Eigenmischungen!PBT46,1)</f>
        <v>0</v>
      </c>
      <c r="PBM39" s="536">
        <f>ROUND(Eigenmischungen!PBU46,1)</f>
        <v>0</v>
      </c>
      <c r="PBN39" s="536">
        <f>ROUND(Eigenmischungen!PBV46,1)</f>
        <v>0</v>
      </c>
      <c r="PBO39" s="536">
        <f>ROUND(Eigenmischungen!PBW46,1)</f>
        <v>0</v>
      </c>
      <c r="PBP39" s="536">
        <f>ROUND(Eigenmischungen!PBX46,1)</f>
        <v>0</v>
      </c>
      <c r="PBQ39" s="536">
        <f>ROUND(Eigenmischungen!PBY46,1)</f>
        <v>0</v>
      </c>
      <c r="PBR39" s="536">
        <f>ROUND(Eigenmischungen!PBZ46,1)</f>
        <v>0</v>
      </c>
      <c r="PBS39" s="536">
        <f>ROUND(Eigenmischungen!PCA46,1)</f>
        <v>0</v>
      </c>
      <c r="PBT39" s="536">
        <f>ROUND(Eigenmischungen!PCB46,1)</f>
        <v>0</v>
      </c>
      <c r="PBU39" s="536">
        <f>ROUND(Eigenmischungen!PCC46,1)</f>
        <v>0</v>
      </c>
      <c r="PBV39" s="536">
        <f>ROUND(Eigenmischungen!PCD46,1)</f>
        <v>0</v>
      </c>
      <c r="PBW39" s="536">
        <f>ROUND(Eigenmischungen!PCE46,1)</f>
        <v>0</v>
      </c>
      <c r="PBX39" s="536">
        <f>ROUND(Eigenmischungen!PCF46,1)</f>
        <v>0</v>
      </c>
      <c r="PBY39" s="536">
        <f>ROUND(Eigenmischungen!PCG46,1)</f>
        <v>0</v>
      </c>
      <c r="PBZ39" s="536">
        <f>ROUND(Eigenmischungen!PCH46,1)</f>
        <v>0</v>
      </c>
      <c r="PCA39" s="536">
        <f>ROUND(Eigenmischungen!PCI46,1)</f>
        <v>0</v>
      </c>
      <c r="PCB39" s="536">
        <f>ROUND(Eigenmischungen!PCJ46,1)</f>
        <v>0</v>
      </c>
      <c r="PCC39" s="536">
        <f>ROUND(Eigenmischungen!PCK46,1)</f>
        <v>0</v>
      </c>
      <c r="PCD39" s="536">
        <f>ROUND(Eigenmischungen!PCL46,1)</f>
        <v>0</v>
      </c>
      <c r="PCE39" s="536">
        <f>ROUND(Eigenmischungen!PCM46,1)</f>
        <v>0</v>
      </c>
      <c r="PCF39" s="536">
        <f>ROUND(Eigenmischungen!PCN46,1)</f>
        <v>0</v>
      </c>
      <c r="PCG39" s="536">
        <f>ROUND(Eigenmischungen!PCO46,1)</f>
        <v>0</v>
      </c>
      <c r="PCH39" s="536">
        <f>ROUND(Eigenmischungen!PCP46,1)</f>
        <v>0</v>
      </c>
      <c r="PCI39" s="536">
        <f>ROUND(Eigenmischungen!PCQ46,1)</f>
        <v>0</v>
      </c>
      <c r="PCJ39" s="536">
        <f>ROUND(Eigenmischungen!PCR46,1)</f>
        <v>0</v>
      </c>
      <c r="PCK39" s="536">
        <f>ROUND(Eigenmischungen!PCS46,1)</f>
        <v>0</v>
      </c>
      <c r="PCL39" s="536">
        <f>ROUND(Eigenmischungen!PCT46,1)</f>
        <v>0</v>
      </c>
      <c r="PCM39" s="536">
        <f>ROUND(Eigenmischungen!PCU46,1)</f>
        <v>0</v>
      </c>
      <c r="PCN39" s="536">
        <f>ROUND(Eigenmischungen!PCV46,1)</f>
        <v>0</v>
      </c>
      <c r="PCO39" s="536">
        <f>ROUND(Eigenmischungen!PCW46,1)</f>
        <v>0</v>
      </c>
      <c r="PCP39" s="536">
        <f>ROUND(Eigenmischungen!PCX46,1)</f>
        <v>0</v>
      </c>
      <c r="PCQ39" s="536">
        <f>ROUND(Eigenmischungen!PCY46,1)</f>
        <v>0</v>
      </c>
      <c r="PCR39" s="536">
        <f>ROUND(Eigenmischungen!PCZ46,1)</f>
        <v>0</v>
      </c>
      <c r="PCS39" s="536">
        <f>ROUND(Eigenmischungen!PDA46,1)</f>
        <v>0</v>
      </c>
      <c r="PCT39" s="536">
        <f>ROUND(Eigenmischungen!PDB46,1)</f>
        <v>0</v>
      </c>
      <c r="PCU39" s="536">
        <f>ROUND(Eigenmischungen!PDC46,1)</f>
        <v>0</v>
      </c>
      <c r="PCV39" s="536">
        <f>ROUND(Eigenmischungen!PDD46,1)</f>
        <v>0</v>
      </c>
      <c r="PCW39" s="536">
        <f>ROUND(Eigenmischungen!PDE46,1)</f>
        <v>0</v>
      </c>
      <c r="PCX39" s="536">
        <f>ROUND(Eigenmischungen!PDF46,1)</f>
        <v>0</v>
      </c>
      <c r="PCY39" s="536">
        <f>ROUND(Eigenmischungen!PDG46,1)</f>
        <v>0</v>
      </c>
      <c r="PCZ39" s="536">
        <f>ROUND(Eigenmischungen!PDH46,1)</f>
        <v>0</v>
      </c>
      <c r="PDA39" s="536">
        <f>ROUND(Eigenmischungen!PDI46,1)</f>
        <v>0</v>
      </c>
      <c r="PDB39" s="536">
        <f>ROUND(Eigenmischungen!PDJ46,1)</f>
        <v>0</v>
      </c>
      <c r="PDC39" s="536">
        <f>ROUND(Eigenmischungen!PDK46,1)</f>
        <v>0</v>
      </c>
      <c r="PDD39" s="536">
        <f>ROUND(Eigenmischungen!PDL46,1)</f>
        <v>0</v>
      </c>
      <c r="PDE39" s="536">
        <f>ROUND(Eigenmischungen!PDM46,1)</f>
        <v>0</v>
      </c>
      <c r="PDF39" s="536">
        <f>ROUND(Eigenmischungen!PDN46,1)</f>
        <v>0</v>
      </c>
      <c r="PDG39" s="536">
        <f>ROUND(Eigenmischungen!PDO46,1)</f>
        <v>0</v>
      </c>
      <c r="PDH39" s="536">
        <f>ROUND(Eigenmischungen!PDP46,1)</f>
        <v>0</v>
      </c>
      <c r="PDI39" s="536">
        <f>ROUND(Eigenmischungen!PDQ46,1)</f>
        <v>0</v>
      </c>
      <c r="PDJ39" s="536">
        <f>ROUND(Eigenmischungen!PDR46,1)</f>
        <v>0</v>
      </c>
      <c r="PDK39" s="536">
        <f>ROUND(Eigenmischungen!PDS46,1)</f>
        <v>0</v>
      </c>
      <c r="PDL39" s="536">
        <f>ROUND(Eigenmischungen!PDT46,1)</f>
        <v>0</v>
      </c>
      <c r="PDM39" s="536">
        <f>ROUND(Eigenmischungen!PDU46,1)</f>
        <v>0</v>
      </c>
      <c r="PDN39" s="536">
        <f>ROUND(Eigenmischungen!PDV46,1)</f>
        <v>0</v>
      </c>
      <c r="PDO39" s="536">
        <f>ROUND(Eigenmischungen!PDW46,1)</f>
        <v>0</v>
      </c>
      <c r="PDP39" s="536">
        <f>ROUND(Eigenmischungen!PDX46,1)</f>
        <v>0</v>
      </c>
      <c r="PDQ39" s="536">
        <f>ROUND(Eigenmischungen!PDY46,1)</f>
        <v>0</v>
      </c>
      <c r="PDR39" s="536">
        <f>ROUND(Eigenmischungen!PDZ46,1)</f>
        <v>0</v>
      </c>
      <c r="PDS39" s="536">
        <f>ROUND(Eigenmischungen!PEA46,1)</f>
        <v>0</v>
      </c>
      <c r="PDT39" s="536">
        <f>ROUND(Eigenmischungen!PEB46,1)</f>
        <v>0</v>
      </c>
      <c r="PDU39" s="536">
        <f>ROUND(Eigenmischungen!PEC46,1)</f>
        <v>0</v>
      </c>
      <c r="PDV39" s="536">
        <f>ROUND(Eigenmischungen!PED46,1)</f>
        <v>0</v>
      </c>
      <c r="PDW39" s="536">
        <f>ROUND(Eigenmischungen!PEE46,1)</f>
        <v>0</v>
      </c>
      <c r="PDX39" s="536">
        <f>ROUND(Eigenmischungen!PEF46,1)</f>
        <v>0</v>
      </c>
      <c r="PDY39" s="536">
        <f>ROUND(Eigenmischungen!PEG46,1)</f>
        <v>0</v>
      </c>
      <c r="PDZ39" s="536">
        <f>ROUND(Eigenmischungen!PEH46,1)</f>
        <v>0</v>
      </c>
      <c r="PEA39" s="536">
        <f>ROUND(Eigenmischungen!PEI46,1)</f>
        <v>0</v>
      </c>
      <c r="PEB39" s="536">
        <f>ROUND(Eigenmischungen!PEJ46,1)</f>
        <v>0</v>
      </c>
      <c r="PEC39" s="536">
        <f>ROUND(Eigenmischungen!PEK46,1)</f>
        <v>0</v>
      </c>
      <c r="PED39" s="536">
        <f>ROUND(Eigenmischungen!PEL46,1)</f>
        <v>0</v>
      </c>
      <c r="PEE39" s="536">
        <f>ROUND(Eigenmischungen!PEM46,1)</f>
        <v>0</v>
      </c>
      <c r="PEF39" s="536">
        <f>ROUND(Eigenmischungen!PEN46,1)</f>
        <v>0</v>
      </c>
      <c r="PEG39" s="536">
        <f>ROUND(Eigenmischungen!PEO46,1)</f>
        <v>0</v>
      </c>
      <c r="PEH39" s="536">
        <f>ROUND(Eigenmischungen!PEP46,1)</f>
        <v>0</v>
      </c>
      <c r="PEI39" s="536">
        <f>ROUND(Eigenmischungen!PEQ46,1)</f>
        <v>0</v>
      </c>
      <c r="PEJ39" s="536">
        <f>ROUND(Eigenmischungen!PER46,1)</f>
        <v>0</v>
      </c>
      <c r="PEK39" s="536">
        <f>ROUND(Eigenmischungen!PES46,1)</f>
        <v>0</v>
      </c>
      <c r="PEL39" s="536">
        <f>ROUND(Eigenmischungen!PET46,1)</f>
        <v>0</v>
      </c>
      <c r="PEM39" s="536">
        <f>ROUND(Eigenmischungen!PEU46,1)</f>
        <v>0</v>
      </c>
      <c r="PEN39" s="536">
        <f>ROUND(Eigenmischungen!PEV46,1)</f>
        <v>0</v>
      </c>
      <c r="PEO39" s="536">
        <f>ROUND(Eigenmischungen!PEW46,1)</f>
        <v>0</v>
      </c>
      <c r="PEP39" s="536">
        <f>ROUND(Eigenmischungen!PEX46,1)</f>
        <v>0</v>
      </c>
      <c r="PEQ39" s="536">
        <f>ROUND(Eigenmischungen!PEY46,1)</f>
        <v>0</v>
      </c>
      <c r="PER39" s="536">
        <f>ROUND(Eigenmischungen!PEZ46,1)</f>
        <v>0</v>
      </c>
      <c r="PES39" s="536">
        <f>ROUND(Eigenmischungen!PFA46,1)</f>
        <v>0</v>
      </c>
      <c r="PET39" s="536">
        <f>ROUND(Eigenmischungen!PFB46,1)</f>
        <v>0</v>
      </c>
      <c r="PEU39" s="536">
        <f>ROUND(Eigenmischungen!PFC46,1)</f>
        <v>0</v>
      </c>
      <c r="PEV39" s="536">
        <f>ROUND(Eigenmischungen!PFD46,1)</f>
        <v>0</v>
      </c>
      <c r="PEW39" s="536">
        <f>ROUND(Eigenmischungen!PFE46,1)</f>
        <v>0</v>
      </c>
      <c r="PEX39" s="536">
        <f>ROUND(Eigenmischungen!PFF46,1)</f>
        <v>0</v>
      </c>
      <c r="PEY39" s="536">
        <f>ROUND(Eigenmischungen!PFG46,1)</f>
        <v>0</v>
      </c>
      <c r="PEZ39" s="536">
        <f>ROUND(Eigenmischungen!PFH46,1)</f>
        <v>0</v>
      </c>
      <c r="PFA39" s="536">
        <f>ROUND(Eigenmischungen!PFI46,1)</f>
        <v>0</v>
      </c>
      <c r="PFB39" s="536">
        <f>ROUND(Eigenmischungen!PFJ46,1)</f>
        <v>0</v>
      </c>
      <c r="PFC39" s="536">
        <f>ROUND(Eigenmischungen!PFK46,1)</f>
        <v>0</v>
      </c>
      <c r="PFD39" s="536">
        <f>ROUND(Eigenmischungen!PFL46,1)</f>
        <v>0</v>
      </c>
      <c r="PFE39" s="536">
        <f>ROUND(Eigenmischungen!PFM46,1)</f>
        <v>0</v>
      </c>
      <c r="PFF39" s="536">
        <f>ROUND(Eigenmischungen!PFN46,1)</f>
        <v>0</v>
      </c>
      <c r="PFG39" s="536">
        <f>ROUND(Eigenmischungen!PFO46,1)</f>
        <v>0</v>
      </c>
      <c r="PFH39" s="536">
        <f>ROUND(Eigenmischungen!PFP46,1)</f>
        <v>0</v>
      </c>
      <c r="PFI39" s="536">
        <f>ROUND(Eigenmischungen!PFQ46,1)</f>
        <v>0</v>
      </c>
      <c r="PFJ39" s="536">
        <f>ROUND(Eigenmischungen!PFR46,1)</f>
        <v>0</v>
      </c>
      <c r="PFK39" s="536">
        <f>ROUND(Eigenmischungen!PFS46,1)</f>
        <v>0</v>
      </c>
      <c r="PFL39" s="536">
        <f>ROUND(Eigenmischungen!PFT46,1)</f>
        <v>0</v>
      </c>
      <c r="PFM39" s="536">
        <f>ROUND(Eigenmischungen!PFU46,1)</f>
        <v>0</v>
      </c>
      <c r="PFN39" s="536">
        <f>ROUND(Eigenmischungen!PFV46,1)</f>
        <v>0</v>
      </c>
      <c r="PFO39" s="536">
        <f>ROUND(Eigenmischungen!PFW46,1)</f>
        <v>0</v>
      </c>
      <c r="PFP39" s="536">
        <f>ROUND(Eigenmischungen!PFX46,1)</f>
        <v>0</v>
      </c>
      <c r="PFQ39" s="536">
        <f>ROUND(Eigenmischungen!PFY46,1)</f>
        <v>0</v>
      </c>
      <c r="PFR39" s="536">
        <f>ROUND(Eigenmischungen!PFZ46,1)</f>
        <v>0</v>
      </c>
      <c r="PFS39" s="536">
        <f>ROUND(Eigenmischungen!PGA46,1)</f>
        <v>0</v>
      </c>
      <c r="PFT39" s="536">
        <f>ROUND(Eigenmischungen!PGB46,1)</f>
        <v>0</v>
      </c>
      <c r="PFU39" s="536">
        <f>ROUND(Eigenmischungen!PGC46,1)</f>
        <v>0</v>
      </c>
      <c r="PFV39" s="536">
        <f>ROUND(Eigenmischungen!PGD46,1)</f>
        <v>0</v>
      </c>
      <c r="PFW39" s="536">
        <f>ROUND(Eigenmischungen!PGE46,1)</f>
        <v>0</v>
      </c>
      <c r="PFX39" s="536">
        <f>ROUND(Eigenmischungen!PGF46,1)</f>
        <v>0</v>
      </c>
      <c r="PFY39" s="536">
        <f>ROUND(Eigenmischungen!PGG46,1)</f>
        <v>0</v>
      </c>
      <c r="PFZ39" s="536">
        <f>ROUND(Eigenmischungen!PGH46,1)</f>
        <v>0</v>
      </c>
      <c r="PGA39" s="536">
        <f>ROUND(Eigenmischungen!PGI46,1)</f>
        <v>0</v>
      </c>
      <c r="PGB39" s="536">
        <f>ROUND(Eigenmischungen!PGJ46,1)</f>
        <v>0</v>
      </c>
      <c r="PGC39" s="536">
        <f>ROUND(Eigenmischungen!PGK46,1)</f>
        <v>0</v>
      </c>
      <c r="PGD39" s="536">
        <f>ROUND(Eigenmischungen!PGL46,1)</f>
        <v>0</v>
      </c>
      <c r="PGE39" s="536">
        <f>ROUND(Eigenmischungen!PGM46,1)</f>
        <v>0</v>
      </c>
      <c r="PGF39" s="536">
        <f>ROUND(Eigenmischungen!PGN46,1)</f>
        <v>0</v>
      </c>
      <c r="PGG39" s="536">
        <f>ROUND(Eigenmischungen!PGO46,1)</f>
        <v>0</v>
      </c>
      <c r="PGH39" s="536">
        <f>ROUND(Eigenmischungen!PGP46,1)</f>
        <v>0</v>
      </c>
      <c r="PGI39" s="536">
        <f>ROUND(Eigenmischungen!PGQ46,1)</f>
        <v>0</v>
      </c>
      <c r="PGJ39" s="536">
        <f>ROUND(Eigenmischungen!PGR46,1)</f>
        <v>0</v>
      </c>
      <c r="PGK39" s="536">
        <f>ROUND(Eigenmischungen!PGS46,1)</f>
        <v>0</v>
      </c>
      <c r="PGL39" s="536">
        <f>ROUND(Eigenmischungen!PGT46,1)</f>
        <v>0</v>
      </c>
      <c r="PGM39" s="536">
        <f>ROUND(Eigenmischungen!PGU46,1)</f>
        <v>0</v>
      </c>
      <c r="PGN39" s="536">
        <f>ROUND(Eigenmischungen!PGV46,1)</f>
        <v>0</v>
      </c>
      <c r="PGO39" s="536">
        <f>ROUND(Eigenmischungen!PGW46,1)</f>
        <v>0</v>
      </c>
      <c r="PGP39" s="536">
        <f>ROUND(Eigenmischungen!PGX46,1)</f>
        <v>0</v>
      </c>
      <c r="PGQ39" s="536">
        <f>ROUND(Eigenmischungen!PGY46,1)</f>
        <v>0</v>
      </c>
      <c r="PGR39" s="536">
        <f>ROUND(Eigenmischungen!PGZ46,1)</f>
        <v>0</v>
      </c>
      <c r="PGS39" s="536">
        <f>ROUND(Eigenmischungen!PHA46,1)</f>
        <v>0</v>
      </c>
      <c r="PGT39" s="536">
        <f>ROUND(Eigenmischungen!PHB46,1)</f>
        <v>0</v>
      </c>
      <c r="PGU39" s="536">
        <f>ROUND(Eigenmischungen!PHC46,1)</f>
        <v>0</v>
      </c>
      <c r="PGV39" s="536">
        <f>ROUND(Eigenmischungen!PHD46,1)</f>
        <v>0</v>
      </c>
      <c r="PGW39" s="536">
        <f>ROUND(Eigenmischungen!PHE46,1)</f>
        <v>0</v>
      </c>
      <c r="PGX39" s="536">
        <f>ROUND(Eigenmischungen!PHF46,1)</f>
        <v>0</v>
      </c>
      <c r="PGY39" s="536">
        <f>ROUND(Eigenmischungen!PHG46,1)</f>
        <v>0</v>
      </c>
      <c r="PGZ39" s="536">
        <f>ROUND(Eigenmischungen!PHH46,1)</f>
        <v>0</v>
      </c>
      <c r="PHA39" s="536">
        <f>ROUND(Eigenmischungen!PHI46,1)</f>
        <v>0</v>
      </c>
      <c r="PHB39" s="536">
        <f>ROUND(Eigenmischungen!PHJ46,1)</f>
        <v>0</v>
      </c>
      <c r="PHC39" s="536">
        <f>ROUND(Eigenmischungen!PHK46,1)</f>
        <v>0</v>
      </c>
      <c r="PHD39" s="536">
        <f>ROUND(Eigenmischungen!PHL46,1)</f>
        <v>0</v>
      </c>
      <c r="PHE39" s="536">
        <f>ROUND(Eigenmischungen!PHM46,1)</f>
        <v>0</v>
      </c>
      <c r="PHF39" s="536">
        <f>ROUND(Eigenmischungen!PHN46,1)</f>
        <v>0</v>
      </c>
      <c r="PHG39" s="536">
        <f>ROUND(Eigenmischungen!PHO46,1)</f>
        <v>0</v>
      </c>
      <c r="PHH39" s="536">
        <f>ROUND(Eigenmischungen!PHP46,1)</f>
        <v>0</v>
      </c>
      <c r="PHI39" s="536">
        <f>ROUND(Eigenmischungen!PHQ46,1)</f>
        <v>0</v>
      </c>
      <c r="PHJ39" s="536">
        <f>ROUND(Eigenmischungen!PHR46,1)</f>
        <v>0</v>
      </c>
      <c r="PHK39" s="536">
        <f>ROUND(Eigenmischungen!PHS46,1)</f>
        <v>0</v>
      </c>
      <c r="PHL39" s="536">
        <f>ROUND(Eigenmischungen!PHT46,1)</f>
        <v>0</v>
      </c>
      <c r="PHM39" s="536">
        <f>ROUND(Eigenmischungen!PHU46,1)</f>
        <v>0</v>
      </c>
      <c r="PHN39" s="536">
        <f>ROUND(Eigenmischungen!PHV46,1)</f>
        <v>0</v>
      </c>
      <c r="PHO39" s="536">
        <f>ROUND(Eigenmischungen!PHW46,1)</f>
        <v>0</v>
      </c>
      <c r="PHP39" s="536">
        <f>ROUND(Eigenmischungen!PHX46,1)</f>
        <v>0</v>
      </c>
      <c r="PHQ39" s="536">
        <f>ROUND(Eigenmischungen!PHY46,1)</f>
        <v>0</v>
      </c>
      <c r="PHR39" s="536">
        <f>ROUND(Eigenmischungen!PHZ46,1)</f>
        <v>0</v>
      </c>
      <c r="PHS39" s="536">
        <f>ROUND(Eigenmischungen!PIA46,1)</f>
        <v>0</v>
      </c>
      <c r="PHT39" s="536">
        <f>ROUND(Eigenmischungen!PIB46,1)</f>
        <v>0</v>
      </c>
      <c r="PHU39" s="536">
        <f>ROUND(Eigenmischungen!PIC46,1)</f>
        <v>0</v>
      </c>
      <c r="PHV39" s="536">
        <f>ROUND(Eigenmischungen!PID46,1)</f>
        <v>0</v>
      </c>
      <c r="PHW39" s="536">
        <f>ROUND(Eigenmischungen!PIE46,1)</f>
        <v>0</v>
      </c>
      <c r="PHX39" s="536">
        <f>ROUND(Eigenmischungen!PIF46,1)</f>
        <v>0</v>
      </c>
      <c r="PHY39" s="536">
        <f>ROUND(Eigenmischungen!PIG46,1)</f>
        <v>0</v>
      </c>
      <c r="PHZ39" s="536">
        <f>ROUND(Eigenmischungen!PIH46,1)</f>
        <v>0</v>
      </c>
      <c r="PIA39" s="536">
        <f>ROUND(Eigenmischungen!PII46,1)</f>
        <v>0</v>
      </c>
      <c r="PIB39" s="536">
        <f>ROUND(Eigenmischungen!PIJ46,1)</f>
        <v>0</v>
      </c>
      <c r="PIC39" s="536">
        <f>ROUND(Eigenmischungen!PIK46,1)</f>
        <v>0</v>
      </c>
      <c r="PID39" s="536">
        <f>ROUND(Eigenmischungen!PIL46,1)</f>
        <v>0</v>
      </c>
      <c r="PIE39" s="536">
        <f>ROUND(Eigenmischungen!PIM46,1)</f>
        <v>0</v>
      </c>
      <c r="PIF39" s="536">
        <f>ROUND(Eigenmischungen!PIN46,1)</f>
        <v>0</v>
      </c>
      <c r="PIG39" s="536">
        <f>ROUND(Eigenmischungen!PIO46,1)</f>
        <v>0</v>
      </c>
      <c r="PIH39" s="536">
        <f>ROUND(Eigenmischungen!PIP46,1)</f>
        <v>0</v>
      </c>
      <c r="PII39" s="536">
        <f>ROUND(Eigenmischungen!PIQ46,1)</f>
        <v>0</v>
      </c>
      <c r="PIJ39" s="536">
        <f>ROUND(Eigenmischungen!PIR46,1)</f>
        <v>0</v>
      </c>
      <c r="PIK39" s="536">
        <f>ROUND(Eigenmischungen!PIS46,1)</f>
        <v>0</v>
      </c>
      <c r="PIL39" s="536">
        <f>ROUND(Eigenmischungen!PIT46,1)</f>
        <v>0</v>
      </c>
      <c r="PIM39" s="536">
        <f>ROUND(Eigenmischungen!PIU46,1)</f>
        <v>0</v>
      </c>
      <c r="PIN39" s="536">
        <f>ROUND(Eigenmischungen!PIV46,1)</f>
        <v>0</v>
      </c>
      <c r="PIO39" s="536">
        <f>ROUND(Eigenmischungen!PIW46,1)</f>
        <v>0</v>
      </c>
      <c r="PIP39" s="536">
        <f>ROUND(Eigenmischungen!PIX46,1)</f>
        <v>0</v>
      </c>
      <c r="PIQ39" s="536">
        <f>ROUND(Eigenmischungen!PIY46,1)</f>
        <v>0</v>
      </c>
      <c r="PIR39" s="536">
        <f>ROUND(Eigenmischungen!PIZ46,1)</f>
        <v>0</v>
      </c>
      <c r="PIS39" s="536">
        <f>ROUND(Eigenmischungen!PJA46,1)</f>
        <v>0</v>
      </c>
      <c r="PIT39" s="536">
        <f>ROUND(Eigenmischungen!PJB46,1)</f>
        <v>0</v>
      </c>
      <c r="PIU39" s="536">
        <f>ROUND(Eigenmischungen!PJC46,1)</f>
        <v>0</v>
      </c>
      <c r="PIV39" s="536">
        <f>ROUND(Eigenmischungen!PJD46,1)</f>
        <v>0</v>
      </c>
      <c r="PIW39" s="536">
        <f>ROUND(Eigenmischungen!PJE46,1)</f>
        <v>0</v>
      </c>
      <c r="PIX39" s="536">
        <f>ROUND(Eigenmischungen!PJF46,1)</f>
        <v>0</v>
      </c>
      <c r="PIY39" s="536">
        <f>ROUND(Eigenmischungen!PJG46,1)</f>
        <v>0</v>
      </c>
      <c r="PIZ39" s="536">
        <f>ROUND(Eigenmischungen!PJH46,1)</f>
        <v>0</v>
      </c>
      <c r="PJA39" s="536">
        <f>ROUND(Eigenmischungen!PJI46,1)</f>
        <v>0</v>
      </c>
      <c r="PJB39" s="536">
        <f>ROUND(Eigenmischungen!PJJ46,1)</f>
        <v>0</v>
      </c>
      <c r="PJC39" s="536">
        <f>ROUND(Eigenmischungen!PJK46,1)</f>
        <v>0</v>
      </c>
      <c r="PJD39" s="536">
        <f>ROUND(Eigenmischungen!PJL46,1)</f>
        <v>0</v>
      </c>
      <c r="PJE39" s="536">
        <f>ROUND(Eigenmischungen!PJM46,1)</f>
        <v>0</v>
      </c>
      <c r="PJF39" s="536">
        <f>ROUND(Eigenmischungen!PJN46,1)</f>
        <v>0</v>
      </c>
      <c r="PJG39" s="536">
        <f>ROUND(Eigenmischungen!PJO46,1)</f>
        <v>0</v>
      </c>
      <c r="PJH39" s="536">
        <f>ROUND(Eigenmischungen!PJP46,1)</f>
        <v>0</v>
      </c>
      <c r="PJI39" s="536">
        <f>ROUND(Eigenmischungen!PJQ46,1)</f>
        <v>0</v>
      </c>
      <c r="PJJ39" s="536">
        <f>ROUND(Eigenmischungen!PJR46,1)</f>
        <v>0</v>
      </c>
      <c r="PJK39" s="536">
        <f>ROUND(Eigenmischungen!PJS46,1)</f>
        <v>0</v>
      </c>
      <c r="PJL39" s="536">
        <f>ROUND(Eigenmischungen!PJT46,1)</f>
        <v>0</v>
      </c>
      <c r="PJM39" s="536">
        <f>ROUND(Eigenmischungen!PJU46,1)</f>
        <v>0</v>
      </c>
      <c r="PJN39" s="536">
        <f>ROUND(Eigenmischungen!PJV46,1)</f>
        <v>0</v>
      </c>
      <c r="PJO39" s="536">
        <f>ROUND(Eigenmischungen!PJW46,1)</f>
        <v>0</v>
      </c>
      <c r="PJP39" s="536">
        <f>ROUND(Eigenmischungen!PJX46,1)</f>
        <v>0</v>
      </c>
      <c r="PJQ39" s="536">
        <f>ROUND(Eigenmischungen!PJY46,1)</f>
        <v>0</v>
      </c>
      <c r="PJR39" s="536">
        <f>ROUND(Eigenmischungen!PJZ46,1)</f>
        <v>0</v>
      </c>
      <c r="PJS39" s="536">
        <f>ROUND(Eigenmischungen!PKA46,1)</f>
        <v>0</v>
      </c>
      <c r="PJT39" s="536">
        <f>ROUND(Eigenmischungen!PKB46,1)</f>
        <v>0</v>
      </c>
      <c r="PJU39" s="536">
        <f>ROUND(Eigenmischungen!PKC46,1)</f>
        <v>0</v>
      </c>
      <c r="PJV39" s="536">
        <f>ROUND(Eigenmischungen!PKD46,1)</f>
        <v>0</v>
      </c>
      <c r="PJW39" s="536">
        <f>ROUND(Eigenmischungen!PKE46,1)</f>
        <v>0</v>
      </c>
      <c r="PJX39" s="536">
        <f>ROUND(Eigenmischungen!PKF46,1)</f>
        <v>0</v>
      </c>
      <c r="PJY39" s="536">
        <f>ROUND(Eigenmischungen!PKG46,1)</f>
        <v>0</v>
      </c>
      <c r="PJZ39" s="536">
        <f>ROUND(Eigenmischungen!PKH46,1)</f>
        <v>0</v>
      </c>
      <c r="PKA39" s="536">
        <f>ROUND(Eigenmischungen!PKI46,1)</f>
        <v>0</v>
      </c>
      <c r="PKB39" s="536">
        <f>ROUND(Eigenmischungen!PKJ46,1)</f>
        <v>0</v>
      </c>
      <c r="PKC39" s="536">
        <f>ROUND(Eigenmischungen!PKK46,1)</f>
        <v>0</v>
      </c>
      <c r="PKD39" s="536">
        <f>ROUND(Eigenmischungen!PKL46,1)</f>
        <v>0</v>
      </c>
      <c r="PKE39" s="536">
        <f>ROUND(Eigenmischungen!PKM46,1)</f>
        <v>0</v>
      </c>
      <c r="PKF39" s="536">
        <f>ROUND(Eigenmischungen!PKN46,1)</f>
        <v>0</v>
      </c>
      <c r="PKG39" s="536">
        <f>ROUND(Eigenmischungen!PKO46,1)</f>
        <v>0</v>
      </c>
      <c r="PKH39" s="536">
        <f>ROUND(Eigenmischungen!PKP46,1)</f>
        <v>0</v>
      </c>
      <c r="PKI39" s="536">
        <f>ROUND(Eigenmischungen!PKQ46,1)</f>
        <v>0</v>
      </c>
      <c r="PKJ39" s="536">
        <f>ROUND(Eigenmischungen!PKR46,1)</f>
        <v>0</v>
      </c>
      <c r="PKK39" s="536">
        <f>ROUND(Eigenmischungen!PKS46,1)</f>
        <v>0</v>
      </c>
      <c r="PKL39" s="536">
        <f>ROUND(Eigenmischungen!PKT46,1)</f>
        <v>0</v>
      </c>
      <c r="PKM39" s="536">
        <f>ROUND(Eigenmischungen!PKU46,1)</f>
        <v>0</v>
      </c>
      <c r="PKN39" s="536">
        <f>ROUND(Eigenmischungen!PKV46,1)</f>
        <v>0</v>
      </c>
      <c r="PKO39" s="536">
        <f>ROUND(Eigenmischungen!PKW46,1)</f>
        <v>0</v>
      </c>
      <c r="PKP39" s="536">
        <f>ROUND(Eigenmischungen!PKX46,1)</f>
        <v>0</v>
      </c>
      <c r="PKQ39" s="536">
        <f>ROUND(Eigenmischungen!PKY46,1)</f>
        <v>0</v>
      </c>
      <c r="PKR39" s="536">
        <f>ROUND(Eigenmischungen!PKZ46,1)</f>
        <v>0</v>
      </c>
      <c r="PKS39" s="536">
        <f>ROUND(Eigenmischungen!PLA46,1)</f>
        <v>0</v>
      </c>
      <c r="PKT39" s="536">
        <f>ROUND(Eigenmischungen!PLB46,1)</f>
        <v>0</v>
      </c>
      <c r="PKU39" s="536">
        <f>ROUND(Eigenmischungen!PLC46,1)</f>
        <v>0</v>
      </c>
      <c r="PKV39" s="536">
        <f>ROUND(Eigenmischungen!PLD46,1)</f>
        <v>0</v>
      </c>
      <c r="PKW39" s="536">
        <f>ROUND(Eigenmischungen!PLE46,1)</f>
        <v>0</v>
      </c>
      <c r="PKX39" s="536">
        <f>ROUND(Eigenmischungen!PLF46,1)</f>
        <v>0</v>
      </c>
      <c r="PKY39" s="536">
        <f>ROUND(Eigenmischungen!PLG46,1)</f>
        <v>0</v>
      </c>
      <c r="PKZ39" s="536">
        <f>ROUND(Eigenmischungen!PLH46,1)</f>
        <v>0</v>
      </c>
      <c r="PLA39" s="536">
        <f>ROUND(Eigenmischungen!PLI46,1)</f>
        <v>0</v>
      </c>
      <c r="PLB39" s="536">
        <f>ROUND(Eigenmischungen!PLJ46,1)</f>
        <v>0</v>
      </c>
      <c r="PLC39" s="536">
        <f>ROUND(Eigenmischungen!PLK46,1)</f>
        <v>0</v>
      </c>
      <c r="PLD39" s="536">
        <f>ROUND(Eigenmischungen!PLL46,1)</f>
        <v>0</v>
      </c>
      <c r="PLE39" s="536">
        <f>ROUND(Eigenmischungen!PLM46,1)</f>
        <v>0</v>
      </c>
      <c r="PLF39" s="536">
        <f>ROUND(Eigenmischungen!PLN46,1)</f>
        <v>0</v>
      </c>
      <c r="PLG39" s="536">
        <f>ROUND(Eigenmischungen!PLO46,1)</f>
        <v>0</v>
      </c>
      <c r="PLH39" s="536">
        <f>ROUND(Eigenmischungen!PLP46,1)</f>
        <v>0</v>
      </c>
      <c r="PLI39" s="536">
        <f>ROUND(Eigenmischungen!PLQ46,1)</f>
        <v>0</v>
      </c>
      <c r="PLJ39" s="536">
        <f>ROUND(Eigenmischungen!PLR46,1)</f>
        <v>0</v>
      </c>
      <c r="PLK39" s="536">
        <f>ROUND(Eigenmischungen!PLS46,1)</f>
        <v>0</v>
      </c>
      <c r="PLL39" s="536">
        <f>ROUND(Eigenmischungen!PLT46,1)</f>
        <v>0</v>
      </c>
      <c r="PLM39" s="536">
        <f>ROUND(Eigenmischungen!PLU46,1)</f>
        <v>0</v>
      </c>
      <c r="PLN39" s="536">
        <f>ROUND(Eigenmischungen!PLV46,1)</f>
        <v>0</v>
      </c>
      <c r="PLO39" s="536">
        <f>ROUND(Eigenmischungen!PLW46,1)</f>
        <v>0</v>
      </c>
      <c r="PLP39" s="536">
        <f>ROUND(Eigenmischungen!PLX46,1)</f>
        <v>0</v>
      </c>
      <c r="PLQ39" s="536">
        <f>ROUND(Eigenmischungen!PLY46,1)</f>
        <v>0</v>
      </c>
      <c r="PLR39" s="536">
        <f>ROUND(Eigenmischungen!PLZ46,1)</f>
        <v>0</v>
      </c>
      <c r="PLS39" s="536">
        <f>ROUND(Eigenmischungen!PMA46,1)</f>
        <v>0</v>
      </c>
      <c r="PLT39" s="536">
        <f>ROUND(Eigenmischungen!PMB46,1)</f>
        <v>0</v>
      </c>
      <c r="PLU39" s="536">
        <f>ROUND(Eigenmischungen!PMC46,1)</f>
        <v>0</v>
      </c>
      <c r="PLV39" s="536">
        <f>ROUND(Eigenmischungen!PMD46,1)</f>
        <v>0</v>
      </c>
      <c r="PLW39" s="536">
        <f>ROUND(Eigenmischungen!PME46,1)</f>
        <v>0</v>
      </c>
      <c r="PLX39" s="536">
        <f>ROUND(Eigenmischungen!PMF46,1)</f>
        <v>0</v>
      </c>
      <c r="PLY39" s="536">
        <f>ROUND(Eigenmischungen!PMG46,1)</f>
        <v>0</v>
      </c>
      <c r="PLZ39" s="536">
        <f>ROUND(Eigenmischungen!PMH46,1)</f>
        <v>0</v>
      </c>
      <c r="PMA39" s="536">
        <f>ROUND(Eigenmischungen!PMI46,1)</f>
        <v>0</v>
      </c>
      <c r="PMB39" s="536">
        <f>ROUND(Eigenmischungen!PMJ46,1)</f>
        <v>0</v>
      </c>
      <c r="PMC39" s="536">
        <f>ROUND(Eigenmischungen!PMK46,1)</f>
        <v>0</v>
      </c>
      <c r="PMD39" s="536">
        <f>ROUND(Eigenmischungen!PML46,1)</f>
        <v>0</v>
      </c>
      <c r="PME39" s="536">
        <f>ROUND(Eigenmischungen!PMM46,1)</f>
        <v>0</v>
      </c>
      <c r="PMF39" s="536">
        <f>ROUND(Eigenmischungen!PMN46,1)</f>
        <v>0</v>
      </c>
      <c r="PMG39" s="536">
        <f>ROUND(Eigenmischungen!PMO46,1)</f>
        <v>0</v>
      </c>
      <c r="PMH39" s="536">
        <f>ROUND(Eigenmischungen!PMP46,1)</f>
        <v>0</v>
      </c>
      <c r="PMI39" s="536">
        <f>ROUND(Eigenmischungen!PMQ46,1)</f>
        <v>0</v>
      </c>
      <c r="PMJ39" s="536">
        <f>ROUND(Eigenmischungen!PMR46,1)</f>
        <v>0</v>
      </c>
      <c r="PMK39" s="536">
        <f>ROUND(Eigenmischungen!PMS46,1)</f>
        <v>0</v>
      </c>
      <c r="PML39" s="536">
        <f>ROUND(Eigenmischungen!PMT46,1)</f>
        <v>0</v>
      </c>
      <c r="PMM39" s="536">
        <f>ROUND(Eigenmischungen!PMU46,1)</f>
        <v>0</v>
      </c>
      <c r="PMN39" s="536">
        <f>ROUND(Eigenmischungen!PMV46,1)</f>
        <v>0</v>
      </c>
      <c r="PMO39" s="536">
        <f>ROUND(Eigenmischungen!PMW46,1)</f>
        <v>0</v>
      </c>
      <c r="PMP39" s="536">
        <f>ROUND(Eigenmischungen!PMX46,1)</f>
        <v>0</v>
      </c>
      <c r="PMQ39" s="536">
        <f>ROUND(Eigenmischungen!PMY46,1)</f>
        <v>0</v>
      </c>
      <c r="PMR39" s="536">
        <f>ROUND(Eigenmischungen!PMZ46,1)</f>
        <v>0</v>
      </c>
      <c r="PMS39" s="536">
        <f>ROUND(Eigenmischungen!PNA46,1)</f>
        <v>0</v>
      </c>
      <c r="PMT39" s="536">
        <f>ROUND(Eigenmischungen!PNB46,1)</f>
        <v>0</v>
      </c>
      <c r="PMU39" s="536">
        <f>ROUND(Eigenmischungen!PNC46,1)</f>
        <v>0</v>
      </c>
      <c r="PMV39" s="536">
        <f>ROUND(Eigenmischungen!PND46,1)</f>
        <v>0</v>
      </c>
      <c r="PMW39" s="536">
        <f>ROUND(Eigenmischungen!PNE46,1)</f>
        <v>0</v>
      </c>
      <c r="PMX39" s="536">
        <f>ROUND(Eigenmischungen!PNF46,1)</f>
        <v>0</v>
      </c>
      <c r="PMY39" s="536">
        <f>ROUND(Eigenmischungen!PNG46,1)</f>
        <v>0</v>
      </c>
      <c r="PMZ39" s="536">
        <f>ROUND(Eigenmischungen!PNH46,1)</f>
        <v>0</v>
      </c>
      <c r="PNA39" s="536">
        <f>ROUND(Eigenmischungen!PNI46,1)</f>
        <v>0</v>
      </c>
      <c r="PNB39" s="536">
        <f>ROUND(Eigenmischungen!PNJ46,1)</f>
        <v>0</v>
      </c>
      <c r="PNC39" s="536">
        <f>ROUND(Eigenmischungen!PNK46,1)</f>
        <v>0</v>
      </c>
      <c r="PND39" s="536">
        <f>ROUND(Eigenmischungen!PNL46,1)</f>
        <v>0</v>
      </c>
      <c r="PNE39" s="536">
        <f>ROUND(Eigenmischungen!PNM46,1)</f>
        <v>0</v>
      </c>
      <c r="PNF39" s="536">
        <f>ROUND(Eigenmischungen!PNN46,1)</f>
        <v>0</v>
      </c>
      <c r="PNG39" s="536">
        <f>ROUND(Eigenmischungen!PNO46,1)</f>
        <v>0</v>
      </c>
      <c r="PNH39" s="536">
        <f>ROUND(Eigenmischungen!PNP46,1)</f>
        <v>0</v>
      </c>
      <c r="PNI39" s="536">
        <f>ROUND(Eigenmischungen!PNQ46,1)</f>
        <v>0</v>
      </c>
      <c r="PNJ39" s="536">
        <f>ROUND(Eigenmischungen!PNR46,1)</f>
        <v>0</v>
      </c>
      <c r="PNK39" s="536">
        <f>ROUND(Eigenmischungen!PNS46,1)</f>
        <v>0</v>
      </c>
      <c r="PNL39" s="536">
        <f>ROUND(Eigenmischungen!PNT46,1)</f>
        <v>0</v>
      </c>
      <c r="PNM39" s="536">
        <f>ROUND(Eigenmischungen!PNU46,1)</f>
        <v>0</v>
      </c>
      <c r="PNN39" s="536">
        <f>ROUND(Eigenmischungen!PNV46,1)</f>
        <v>0</v>
      </c>
      <c r="PNO39" s="536">
        <f>ROUND(Eigenmischungen!PNW46,1)</f>
        <v>0</v>
      </c>
      <c r="PNP39" s="536">
        <f>ROUND(Eigenmischungen!PNX46,1)</f>
        <v>0</v>
      </c>
      <c r="PNQ39" s="536">
        <f>ROUND(Eigenmischungen!PNY46,1)</f>
        <v>0</v>
      </c>
      <c r="PNR39" s="536">
        <f>ROUND(Eigenmischungen!PNZ46,1)</f>
        <v>0</v>
      </c>
      <c r="PNS39" s="536">
        <f>ROUND(Eigenmischungen!POA46,1)</f>
        <v>0</v>
      </c>
      <c r="PNT39" s="536">
        <f>ROUND(Eigenmischungen!POB46,1)</f>
        <v>0</v>
      </c>
      <c r="PNU39" s="536">
        <f>ROUND(Eigenmischungen!POC46,1)</f>
        <v>0</v>
      </c>
      <c r="PNV39" s="536">
        <f>ROUND(Eigenmischungen!POD46,1)</f>
        <v>0</v>
      </c>
      <c r="PNW39" s="536">
        <f>ROUND(Eigenmischungen!POE46,1)</f>
        <v>0</v>
      </c>
      <c r="PNX39" s="536">
        <f>ROUND(Eigenmischungen!POF46,1)</f>
        <v>0</v>
      </c>
      <c r="PNY39" s="536">
        <f>ROUND(Eigenmischungen!POG46,1)</f>
        <v>0</v>
      </c>
      <c r="PNZ39" s="536">
        <f>ROUND(Eigenmischungen!POH46,1)</f>
        <v>0</v>
      </c>
      <c r="POA39" s="536">
        <f>ROUND(Eigenmischungen!POI46,1)</f>
        <v>0</v>
      </c>
      <c r="POB39" s="536">
        <f>ROUND(Eigenmischungen!POJ46,1)</f>
        <v>0</v>
      </c>
      <c r="POC39" s="536">
        <f>ROUND(Eigenmischungen!POK46,1)</f>
        <v>0</v>
      </c>
      <c r="POD39" s="536">
        <f>ROUND(Eigenmischungen!POL46,1)</f>
        <v>0</v>
      </c>
      <c r="POE39" s="536">
        <f>ROUND(Eigenmischungen!POM46,1)</f>
        <v>0</v>
      </c>
      <c r="POF39" s="536">
        <f>ROUND(Eigenmischungen!PON46,1)</f>
        <v>0</v>
      </c>
      <c r="POG39" s="536">
        <f>ROUND(Eigenmischungen!POO46,1)</f>
        <v>0</v>
      </c>
      <c r="POH39" s="536">
        <f>ROUND(Eigenmischungen!POP46,1)</f>
        <v>0</v>
      </c>
      <c r="POI39" s="536">
        <f>ROUND(Eigenmischungen!POQ46,1)</f>
        <v>0</v>
      </c>
      <c r="POJ39" s="536">
        <f>ROUND(Eigenmischungen!POR46,1)</f>
        <v>0</v>
      </c>
      <c r="POK39" s="536">
        <f>ROUND(Eigenmischungen!POS46,1)</f>
        <v>0</v>
      </c>
      <c r="POL39" s="536">
        <f>ROUND(Eigenmischungen!POT46,1)</f>
        <v>0</v>
      </c>
      <c r="POM39" s="536">
        <f>ROUND(Eigenmischungen!POU46,1)</f>
        <v>0</v>
      </c>
      <c r="PON39" s="536">
        <f>ROUND(Eigenmischungen!POV46,1)</f>
        <v>0</v>
      </c>
      <c r="POO39" s="536">
        <f>ROUND(Eigenmischungen!POW46,1)</f>
        <v>0</v>
      </c>
      <c r="POP39" s="536">
        <f>ROUND(Eigenmischungen!POX46,1)</f>
        <v>0</v>
      </c>
      <c r="POQ39" s="536">
        <f>ROUND(Eigenmischungen!POY46,1)</f>
        <v>0</v>
      </c>
      <c r="POR39" s="536">
        <f>ROUND(Eigenmischungen!POZ46,1)</f>
        <v>0</v>
      </c>
      <c r="POS39" s="536">
        <f>ROUND(Eigenmischungen!PPA46,1)</f>
        <v>0</v>
      </c>
      <c r="POT39" s="536">
        <f>ROUND(Eigenmischungen!PPB46,1)</f>
        <v>0</v>
      </c>
      <c r="POU39" s="536">
        <f>ROUND(Eigenmischungen!PPC46,1)</f>
        <v>0</v>
      </c>
      <c r="POV39" s="536">
        <f>ROUND(Eigenmischungen!PPD46,1)</f>
        <v>0</v>
      </c>
      <c r="POW39" s="536">
        <f>ROUND(Eigenmischungen!PPE46,1)</f>
        <v>0</v>
      </c>
      <c r="POX39" s="536">
        <f>ROUND(Eigenmischungen!PPF46,1)</f>
        <v>0</v>
      </c>
      <c r="POY39" s="536">
        <f>ROUND(Eigenmischungen!PPG46,1)</f>
        <v>0</v>
      </c>
      <c r="POZ39" s="536">
        <f>ROUND(Eigenmischungen!PPH46,1)</f>
        <v>0</v>
      </c>
      <c r="PPA39" s="536">
        <f>ROUND(Eigenmischungen!PPI46,1)</f>
        <v>0</v>
      </c>
      <c r="PPB39" s="536">
        <f>ROUND(Eigenmischungen!PPJ46,1)</f>
        <v>0</v>
      </c>
      <c r="PPC39" s="536">
        <f>ROUND(Eigenmischungen!PPK46,1)</f>
        <v>0</v>
      </c>
      <c r="PPD39" s="536">
        <f>ROUND(Eigenmischungen!PPL46,1)</f>
        <v>0</v>
      </c>
      <c r="PPE39" s="536">
        <f>ROUND(Eigenmischungen!PPM46,1)</f>
        <v>0</v>
      </c>
      <c r="PPF39" s="536">
        <f>ROUND(Eigenmischungen!PPN46,1)</f>
        <v>0</v>
      </c>
      <c r="PPG39" s="536">
        <f>ROUND(Eigenmischungen!PPO46,1)</f>
        <v>0</v>
      </c>
      <c r="PPH39" s="536">
        <f>ROUND(Eigenmischungen!PPP46,1)</f>
        <v>0</v>
      </c>
      <c r="PPI39" s="536">
        <f>ROUND(Eigenmischungen!PPQ46,1)</f>
        <v>0</v>
      </c>
      <c r="PPJ39" s="536">
        <f>ROUND(Eigenmischungen!PPR46,1)</f>
        <v>0</v>
      </c>
      <c r="PPK39" s="536">
        <f>ROUND(Eigenmischungen!PPS46,1)</f>
        <v>0</v>
      </c>
      <c r="PPL39" s="536">
        <f>ROUND(Eigenmischungen!PPT46,1)</f>
        <v>0</v>
      </c>
      <c r="PPM39" s="536">
        <f>ROUND(Eigenmischungen!PPU46,1)</f>
        <v>0</v>
      </c>
      <c r="PPN39" s="536">
        <f>ROUND(Eigenmischungen!PPV46,1)</f>
        <v>0</v>
      </c>
      <c r="PPO39" s="536">
        <f>ROUND(Eigenmischungen!PPW46,1)</f>
        <v>0</v>
      </c>
      <c r="PPP39" s="536">
        <f>ROUND(Eigenmischungen!PPX46,1)</f>
        <v>0</v>
      </c>
      <c r="PPQ39" s="536">
        <f>ROUND(Eigenmischungen!PPY46,1)</f>
        <v>0</v>
      </c>
      <c r="PPR39" s="536">
        <f>ROUND(Eigenmischungen!PPZ46,1)</f>
        <v>0</v>
      </c>
      <c r="PPS39" s="536">
        <f>ROUND(Eigenmischungen!PQA46,1)</f>
        <v>0</v>
      </c>
      <c r="PPT39" s="536">
        <f>ROUND(Eigenmischungen!PQB46,1)</f>
        <v>0</v>
      </c>
      <c r="PPU39" s="536">
        <f>ROUND(Eigenmischungen!PQC46,1)</f>
        <v>0</v>
      </c>
      <c r="PPV39" s="536">
        <f>ROUND(Eigenmischungen!PQD46,1)</f>
        <v>0</v>
      </c>
      <c r="PPW39" s="536">
        <f>ROUND(Eigenmischungen!PQE46,1)</f>
        <v>0</v>
      </c>
      <c r="PPX39" s="536">
        <f>ROUND(Eigenmischungen!PQF46,1)</f>
        <v>0</v>
      </c>
      <c r="PPY39" s="536">
        <f>ROUND(Eigenmischungen!PQG46,1)</f>
        <v>0</v>
      </c>
      <c r="PPZ39" s="536">
        <f>ROUND(Eigenmischungen!PQH46,1)</f>
        <v>0</v>
      </c>
      <c r="PQA39" s="536">
        <f>ROUND(Eigenmischungen!PQI46,1)</f>
        <v>0</v>
      </c>
      <c r="PQB39" s="536">
        <f>ROUND(Eigenmischungen!PQJ46,1)</f>
        <v>0</v>
      </c>
      <c r="PQC39" s="536">
        <f>ROUND(Eigenmischungen!PQK46,1)</f>
        <v>0</v>
      </c>
      <c r="PQD39" s="536">
        <f>ROUND(Eigenmischungen!PQL46,1)</f>
        <v>0</v>
      </c>
      <c r="PQE39" s="536">
        <f>ROUND(Eigenmischungen!PQM46,1)</f>
        <v>0</v>
      </c>
      <c r="PQF39" s="536">
        <f>ROUND(Eigenmischungen!PQN46,1)</f>
        <v>0</v>
      </c>
      <c r="PQG39" s="536">
        <f>ROUND(Eigenmischungen!PQO46,1)</f>
        <v>0</v>
      </c>
      <c r="PQH39" s="536">
        <f>ROUND(Eigenmischungen!PQP46,1)</f>
        <v>0</v>
      </c>
      <c r="PQI39" s="536">
        <f>ROUND(Eigenmischungen!PQQ46,1)</f>
        <v>0</v>
      </c>
      <c r="PQJ39" s="536">
        <f>ROUND(Eigenmischungen!PQR46,1)</f>
        <v>0</v>
      </c>
      <c r="PQK39" s="536">
        <f>ROUND(Eigenmischungen!PQS46,1)</f>
        <v>0</v>
      </c>
      <c r="PQL39" s="536">
        <f>ROUND(Eigenmischungen!PQT46,1)</f>
        <v>0</v>
      </c>
      <c r="PQM39" s="536">
        <f>ROUND(Eigenmischungen!PQU46,1)</f>
        <v>0</v>
      </c>
      <c r="PQN39" s="536">
        <f>ROUND(Eigenmischungen!PQV46,1)</f>
        <v>0</v>
      </c>
      <c r="PQO39" s="536">
        <f>ROUND(Eigenmischungen!PQW46,1)</f>
        <v>0</v>
      </c>
      <c r="PQP39" s="536">
        <f>ROUND(Eigenmischungen!PQX46,1)</f>
        <v>0</v>
      </c>
      <c r="PQQ39" s="536">
        <f>ROUND(Eigenmischungen!PQY46,1)</f>
        <v>0</v>
      </c>
      <c r="PQR39" s="536">
        <f>ROUND(Eigenmischungen!PQZ46,1)</f>
        <v>0</v>
      </c>
      <c r="PQS39" s="536">
        <f>ROUND(Eigenmischungen!PRA46,1)</f>
        <v>0</v>
      </c>
      <c r="PQT39" s="536">
        <f>ROUND(Eigenmischungen!PRB46,1)</f>
        <v>0</v>
      </c>
      <c r="PQU39" s="536">
        <f>ROUND(Eigenmischungen!PRC46,1)</f>
        <v>0</v>
      </c>
      <c r="PQV39" s="536">
        <f>ROUND(Eigenmischungen!PRD46,1)</f>
        <v>0</v>
      </c>
      <c r="PQW39" s="536">
        <f>ROUND(Eigenmischungen!PRE46,1)</f>
        <v>0</v>
      </c>
      <c r="PQX39" s="536">
        <f>ROUND(Eigenmischungen!PRF46,1)</f>
        <v>0</v>
      </c>
      <c r="PQY39" s="536">
        <f>ROUND(Eigenmischungen!PRG46,1)</f>
        <v>0</v>
      </c>
      <c r="PQZ39" s="536">
        <f>ROUND(Eigenmischungen!PRH46,1)</f>
        <v>0</v>
      </c>
      <c r="PRA39" s="536">
        <f>ROUND(Eigenmischungen!PRI46,1)</f>
        <v>0</v>
      </c>
      <c r="PRB39" s="536">
        <f>ROUND(Eigenmischungen!PRJ46,1)</f>
        <v>0</v>
      </c>
      <c r="PRC39" s="536">
        <f>ROUND(Eigenmischungen!PRK46,1)</f>
        <v>0</v>
      </c>
      <c r="PRD39" s="536">
        <f>ROUND(Eigenmischungen!PRL46,1)</f>
        <v>0</v>
      </c>
      <c r="PRE39" s="536">
        <f>ROUND(Eigenmischungen!PRM46,1)</f>
        <v>0</v>
      </c>
      <c r="PRF39" s="536">
        <f>ROUND(Eigenmischungen!PRN46,1)</f>
        <v>0</v>
      </c>
      <c r="PRG39" s="536">
        <f>ROUND(Eigenmischungen!PRO46,1)</f>
        <v>0</v>
      </c>
      <c r="PRH39" s="536">
        <f>ROUND(Eigenmischungen!PRP46,1)</f>
        <v>0</v>
      </c>
      <c r="PRI39" s="536">
        <f>ROUND(Eigenmischungen!PRQ46,1)</f>
        <v>0</v>
      </c>
      <c r="PRJ39" s="536">
        <f>ROUND(Eigenmischungen!PRR46,1)</f>
        <v>0</v>
      </c>
      <c r="PRK39" s="536">
        <f>ROUND(Eigenmischungen!PRS46,1)</f>
        <v>0</v>
      </c>
      <c r="PRL39" s="536">
        <f>ROUND(Eigenmischungen!PRT46,1)</f>
        <v>0</v>
      </c>
      <c r="PRM39" s="536">
        <f>ROUND(Eigenmischungen!PRU46,1)</f>
        <v>0</v>
      </c>
      <c r="PRN39" s="536">
        <f>ROUND(Eigenmischungen!PRV46,1)</f>
        <v>0</v>
      </c>
      <c r="PRO39" s="536">
        <f>ROUND(Eigenmischungen!PRW46,1)</f>
        <v>0</v>
      </c>
      <c r="PRP39" s="536">
        <f>ROUND(Eigenmischungen!PRX46,1)</f>
        <v>0</v>
      </c>
      <c r="PRQ39" s="536">
        <f>ROUND(Eigenmischungen!PRY46,1)</f>
        <v>0</v>
      </c>
      <c r="PRR39" s="536">
        <f>ROUND(Eigenmischungen!PRZ46,1)</f>
        <v>0</v>
      </c>
      <c r="PRS39" s="536">
        <f>ROUND(Eigenmischungen!PSA46,1)</f>
        <v>0</v>
      </c>
      <c r="PRT39" s="536">
        <f>ROUND(Eigenmischungen!PSB46,1)</f>
        <v>0</v>
      </c>
      <c r="PRU39" s="536">
        <f>ROUND(Eigenmischungen!PSC46,1)</f>
        <v>0</v>
      </c>
      <c r="PRV39" s="536">
        <f>ROUND(Eigenmischungen!PSD46,1)</f>
        <v>0</v>
      </c>
      <c r="PRW39" s="536">
        <f>ROUND(Eigenmischungen!PSE46,1)</f>
        <v>0</v>
      </c>
      <c r="PRX39" s="536">
        <f>ROUND(Eigenmischungen!PSF46,1)</f>
        <v>0</v>
      </c>
      <c r="PRY39" s="536">
        <f>ROUND(Eigenmischungen!PSG46,1)</f>
        <v>0</v>
      </c>
      <c r="PRZ39" s="536">
        <f>ROUND(Eigenmischungen!PSH46,1)</f>
        <v>0</v>
      </c>
      <c r="PSA39" s="536">
        <f>ROUND(Eigenmischungen!PSI46,1)</f>
        <v>0</v>
      </c>
      <c r="PSB39" s="536">
        <f>ROUND(Eigenmischungen!PSJ46,1)</f>
        <v>0</v>
      </c>
      <c r="PSC39" s="536">
        <f>ROUND(Eigenmischungen!PSK46,1)</f>
        <v>0</v>
      </c>
      <c r="PSD39" s="536">
        <f>ROUND(Eigenmischungen!PSL46,1)</f>
        <v>0</v>
      </c>
      <c r="PSE39" s="536">
        <f>ROUND(Eigenmischungen!PSM46,1)</f>
        <v>0</v>
      </c>
      <c r="PSF39" s="536">
        <f>ROUND(Eigenmischungen!PSN46,1)</f>
        <v>0</v>
      </c>
      <c r="PSG39" s="536">
        <f>ROUND(Eigenmischungen!PSO46,1)</f>
        <v>0</v>
      </c>
      <c r="PSH39" s="536">
        <f>ROUND(Eigenmischungen!PSP46,1)</f>
        <v>0</v>
      </c>
      <c r="PSI39" s="536">
        <f>ROUND(Eigenmischungen!PSQ46,1)</f>
        <v>0</v>
      </c>
      <c r="PSJ39" s="536">
        <f>ROUND(Eigenmischungen!PSR46,1)</f>
        <v>0</v>
      </c>
      <c r="PSK39" s="536">
        <f>ROUND(Eigenmischungen!PSS46,1)</f>
        <v>0</v>
      </c>
      <c r="PSL39" s="536">
        <f>ROUND(Eigenmischungen!PST46,1)</f>
        <v>0</v>
      </c>
      <c r="PSM39" s="536">
        <f>ROUND(Eigenmischungen!PSU46,1)</f>
        <v>0</v>
      </c>
      <c r="PSN39" s="536">
        <f>ROUND(Eigenmischungen!PSV46,1)</f>
        <v>0</v>
      </c>
      <c r="PSO39" s="536">
        <f>ROUND(Eigenmischungen!PSW46,1)</f>
        <v>0</v>
      </c>
      <c r="PSP39" s="536">
        <f>ROUND(Eigenmischungen!PSX46,1)</f>
        <v>0</v>
      </c>
      <c r="PSQ39" s="536">
        <f>ROUND(Eigenmischungen!PSY46,1)</f>
        <v>0</v>
      </c>
      <c r="PSR39" s="536">
        <f>ROUND(Eigenmischungen!PSZ46,1)</f>
        <v>0</v>
      </c>
      <c r="PSS39" s="536">
        <f>ROUND(Eigenmischungen!PTA46,1)</f>
        <v>0</v>
      </c>
      <c r="PST39" s="536">
        <f>ROUND(Eigenmischungen!PTB46,1)</f>
        <v>0</v>
      </c>
      <c r="PSU39" s="536">
        <f>ROUND(Eigenmischungen!PTC46,1)</f>
        <v>0</v>
      </c>
      <c r="PSV39" s="536">
        <f>ROUND(Eigenmischungen!PTD46,1)</f>
        <v>0</v>
      </c>
      <c r="PSW39" s="536">
        <f>ROUND(Eigenmischungen!PTE46,1)</f>
        <v>0</v>
      </c>
      <c r="PSX39" s="536">
        <f>ROUND(Eigenmischungen!PTF46,1)</f>
        <v>0</v>
      </c>
      <c r="PSY39" s="536">
        <f>ROUND(Eigenmischungen!PTG46,1)</f>
        <v>0</v>
      </c>
      <c r="PSZ39" s="536">
        <f>ROUND(Eigenmischungen!PTH46,1)</f>
        <v>0</v>
      </c>
      <c r="PTA39" s="536">
        <f>ROUND(Eigenmischungen!PTI46,1)</f>
        <v>0</v>
      </c>
      <c r="PTB39" s="536">
        <f>ROUND(Eigenmischungen!PTJ46,1)</f>
        <v>0</v>
      </c>
      <c r="PTC39" s="536">
        <f>ROUND(Eigenmischungen!PTK46,1)</f>
        <v>0</v>
      </c>
      <c r="PTD39" s="536">
        <f>ROUND(Eigenmischungen!PTL46,1)</f>
        <v>0</v>
      </c>
      <c r="PTE39" s="536">
        <f>ROUND(Eigenmischungen!PTM46,1)</f>
        <v>0</v>
      </c>
      <c r="PTF39" s="536">
        <f>ROUND(Eigenmischungen!PTN46,1)</f>
        <v>0</v>
      </c>
      <c r="PTG39" s="536">
        <f>ROUND(Eigenmischungen!PTO46,1)</f>
        <v>0</v>
      </c>
      <c r="PTH39" s="536">
        <f>ROUND(Eigenmischungen!PTP46,1)</f>
        <v>0</v>
      </c>
      <c r="PTI39" s="536">
        <f>ROUND(Eigenmischungen!PTQ46,1)</f>
        <v>0</v>
      </c>
      <c r="PTJ39" s="536">
        <f>ROUND(Eigenmischungen!PTR46,1)</f>
        <v>0</v>
      </c>
      <c r="PTK39" s="536">
        <f>ROUND(Eigenmischungen!PTS46,1)</f>
        <v>0</v>
      </c>
      <c r="PTL39" s="536">
        <f>ROUND(Eigenmischungen!PTT46,1)</f>
        <v>0</v>
      </c>
      <c r="PTM39" s="536">
        <f>ROUND(Eigenmischungen!PTU46,1)</f>
        <v>0</v>
      </c>
      <c r="PTN39" s="536">
        <f>ROUND(Eigenmischungen!PTV46,1)</f>
        <v>0</v>
      </c>
      <c r="PTO39" s="536">
        <f>ROUND(Eigenmischungen!PTW46,1)</f>
        <v>0</v>
      </c>
      <c r="PTP39" s="536">
        <f>ROUND(Eigenmischungen!PTX46,1)</f>
        <v>0</v>
      </c>
      <c r="PTQ39" s="536">
        <f>ROUND(Eigenmischungen!PTY46,1)</f>
        <v>0</v>
      </c>
      <c r="PTR39" s="536">
        <f>ROUND(Eigenmischungen!PTZ46,1)</f>
        <v>0</v>
      </c>
      <c r="PTS39" s="536">
        <f>ROUND(Eigenmischungen!PUA46,1)</f>
        <v>0</v>
      </c>
      <c r="PTT39" s="536">
        <f>ROUND(Eigenmischungen!PUB46,1)</f>
        <v>0</v>
      </c>
      <c r="PTU39" s="536">
        <f>ROUND(Eigenmischungen!PUC46,1)</f>
        <v>0</v>
      </c>
      <c r="PTV39" s="536">
        <f>ROUND(Eigenmischungen!PUD46,1)</f>
        <v>0</v>
      </c>
      <c r="PTW39" s="536">
        <f>ROUND(Eigenmischungen!PUE46,1)</f>
        <v>0</v>
      </c>
      <c r="PTX39" s="536">
        <f>ROUND(Eigenmischungen!PUF46,1)</f>
        <v>0</v>
      </c>
      <c r="PTY39" s="536">
        <f>ROUND(Eigenmischungen!PUG46,1)</f>
        <v>0</v>
      </c>
      <c r="PTZ39" s="536">
        <f>ROUND(Eigenmischungen!PUH46,1)</f>
        <v>0</v>
      </c>
      <c r="PUA39" s="536">
        <f>ROUND(Eigenmischungen!PUI46,1)</f>
        <v>0</v>
      </c>
      <c r="PUB39" s="536">
        <f>ROUND(Eigenmischungen!PUJ46,1)</f>
        <v>0</v>
      </c>
      <c r="PUC39" s="536">
        <f>ROUND(Eigenmischungen!PUK46,1)</f>
        <v>0</v>
      </c>
      <c r="PUD39" s="536">
        <f>ROUND(Eigenmischungen!PUL46,1)</f>
        <v>0</v>
      </c>
      <c r="PUE39" s="536">
        <f>ROUND(Eigenmischungen!PUM46,1)</f>
        <v>0</v>
      </c>
      <c r="PUF39" s="536">
        <f>ROUND(Eigenmischungen!PUN46,1)</f>
        <v>0</v>
      </c>
      <c r="PUG39" s="536">
        <f>ROUND(Eigenmischungen!PUO46,1)</f>
        <v>0</v>
      </c>
      <c r="PUH39" s="536">
        <f>ROUND(Eigenmischungen!PUP46,1)</f>
        <v>0</v>
      </c>
      <c r="PUI39" s="536">
        <f>ROUND(Eigenmischungen!PUQ46,1)</f>
        <v>0</v>
      </c>
      <c r="PUJ39" s="536">
        <f>ROUND(Eigenmischungen!PUR46,1)</f>
        <v>0</v>
      </c>
      <c r="PUK39" s="536">
        <f>ROUND(Eigenmischungen!PUS46,1)</f>
        <v>0</v>
      </c>
      <c r="PUL39" s="536">
        <f>ROUND(Eigenmischungen!PUT46,1)</f>
        <v>0</v>
      </c>
      <c r="PUM39" s="536">
        <f>ROUND(Eigenmischungen!PUU46,1)</f>
        <v>0</v>
      </c>
      <c r="PUN39" s="536">
        <f>ROUND(Eigenmischungen!PUV46,1)</f>
        <v>0</v>
      </c>
      <c r="PUO39" s="536">
        <f>ROUND(Eigenmischungen!PUW46,1)</f>
        <v>0</v>
      </c>
      <c r="PUP39" s="536">
        <f>ROUND(Eigenmischungen!PUX46,1)</f>
        <v>0</v>
      </c>
      <c r="PUQ39" s="536">
        <f>ROUND(Eigenmischungen!PUY46,1)</f>
        <v>0</v>
      </c>
      <c r="PUR39" s="536">
        <f>ROUND(Eigenmischungen!PUZ46,1)</f>
        <v>0</v>
      </c>
      <c r="PUS39" s="536">
        <f>ROUND(Eigenmischungen!PVA46,1)</f>
        <v>0</v>
      </c>
      <c r="PUT39" s="536">
        <f>ROUND(Eigenmischungen!PVB46,1)</f>
        <v>0</v>
      </c>
      <c r="PUU39" s="536">
        <f>ROUND(Eigenmischungen!PVC46,1)</f>
        <v>0</v>
      </c>
      <c r="PUV39" s="536">
        <f>ROUND(Eigenmischungen!PVD46,1)</f>
        <v>0</v>
      </c>
      <c r="PUW39" s="536">
        <f>ROUND(Eigenmischungen!PVE46,1)</f>
        <v>0</v>
      </c>
      <c r="PUX39" s="536">
        <f>ROUND(Eigenmischungen!PVF46,1)</f>
        <v>0</v>
      </c>
      <c r="PUY39" s="536">
        <f>ROUND(Eigenmischungen!PVG46,1)</f>
        <v>0</v>
      </c>
      <c r="PUZ39" s="536">
        <f>ROUND(Eigenmischungen!PVH46,1)</f>
        <v>0</v>
      </c>
      <c r="PVA39" s="536">
        <f>ROUND(Eigenmischungen!PVI46,1)</f>
        <v>0</v>
      </c>
      <c r="PVB39" s="536">
        <f>ROUND(Eigenmischungen!PVJ46,1)</f>
        <v>0</v>
      </c>
      <c r="PVC39" s="536">
        <f>ROUND(Eigenmischungen!PVK46,1)</f>
        <v>0</v>
      </c>
      <c r="PVD39" s="536">
        <f>ROUND(Eigenmischungen!PVL46,1)</f>
        <v>0</v>
      </c>
      <c r="PVE39" s="536">
        <f>ROUND(Eigenmischungen!PVM46,1)</f>
        <v>0</v>
      </c>
      <c r="PVF39" s="536">
        <f>ROUND(Eigenmischungen!PVN46,1)</f>
        <v>0</v>
      </c>
      <c r="PVG39" s="536">
        <f>ROUND(Eigenmischungen!PVO46,1)</f>
        <v>0</v>
      </c>
      <c r="PVH39" s="536">
        <f>ROUND(Eigenmischungen!PVP46,1)</f>
        <v>0</v>
      </c>
      <c r="PVI39" s="536">
        <f>ROUND(Eigenmischungen!PVQ46,1)</f>
        <v>0</v>
      </c>
      <c r="PVJ39" s="536">
        <f>ROUND(Eigenmischungen!PVR46,1)</f>
        <v>0</v>
      </c>
      <c r="PVK39" s="536">
        <f>ROUND(Eigenmischungen!PVS46,1)</f>
        <v>0</v>
      </c>
      <c r="PVL39" s="536">
        <f>ROUND(Eigenmischungen!PVT46,1)</f>
        <v>0</v>
      </c>
      <c r="PVM39" s="536">
        <f>ROUND(Eigenmischungen!PVU46,1)</f>
        <v>0</v>
      </c>
      <c r="PVN39" s="536">
        <f>ROUND(Eigenmischungen!PVV46,1)</f>
        <v>0</v>
      </c>
      <c r="PVO39" s="536">
        <f>ROUND(Eigenmischungen!PVW46,1)</f>
        <v>0</v>
      </c>
      <c r="PVP39" s="536">
        <f>ROUND(Eigenmischungen!PVX46,1)</f>
        <v>0</v>
      </c>
      <c r="PVQ39" s="536">
        <f>ROUND(Eigenmischungen!PVY46,1)</f>
        <v>0</v>
      </c>
      <c r="PVR39" s="536">
        <f>ROUND(Eigenmischungen!PVZ46,1)</f>
        <v>0</v>
      </c>
      <c r="PVS39" s="536">
        <f>ROUND(Eigenmischungen!PWA46,1)</f>
        <v>0</v>
      </c>
      <c r="PVT39" s="536">
        <f>ROUND(Eigenmischungen!PWB46,1)</f>
        <v>0</v>
      </c>
      <c r="PVU39" s="536">
        <f>ROUND(Eigenmischungen!PWC46,1)</f>
        <v>0</v>
      </c>
      <c r="PVV39" s="536">
        <f>ROUND(Eigenmischungen!PWD46,1)</f>
        <v>0</v>
      </c>
      <c r="PVW39" s="536">
        <f>ROUND(Eigenmischungen!PWE46,1)</f>
        <v>0</v>
      </c>
      <c r="PVX39" s="536">
        <f>ROUND(Eigenmischungen!PWF46,1)</f>
        <v>0</v>
      </c>
      <c r="PVY39" s="536">
        <f>ROUND(Eigenmischungen!PWG46,1)</f>
        <v>0</v>
      </c>
      <c r="PVZ39" s="536">
        <f>ROUND(Eigenmischungen!PWH46,1)</f>
        <v>0</v>
      </c>
      <c r="PWA39" s="536">
        <f>ROUND(Eigenmischungen!PWI46,1)</f>
        <v>0</v>
      </c>
      <c r="PWB39" s="536">
        <f>ROUND(Eigenmischungen!PWJ46,1)</f>
        <v>0</v>
      </c>
      <c r="PWC39" s="536">
        <f>ROUND(Eigenmischungen!PWK46,1)</f>
        <v>0</v>
      </c>
      <c r="PWD39" s="536">
        <f>ROUND(Eigenmischungen!PWL46,1)</f>
        <v>0</v>
      </c>
      <c r="PWE39" s="536">
        <f>ROUND(Eigenmischungen!PWM46,1)</f>
        <v>0</v>
      </c>
      <c r="PWF39" s="536">
        <f>ROUND(Eigenmischungen!PWN46,1)</f>
        <v>0</v>
      </c>
      <c r="PWG39" s="536">
        <f>ROUND(Eigenmischungen!PWO46,1)</f>
        <v>0</v>
      </c>
      <c r="PWH39" s="536">
        <f>ROUND(Eigenmischungen!PWP46,1)</f>
        <v>0</v>
      </c>
      <c r="PWI39" s="536">
        <f>ROUND(Eigenmischungen!PWQ46,1)</f>
        <v>0</v>
      </c>
      <c r="PWJ39" s="536">
        <f>ROUND(Eigenmischungen!PWR46,1)</f>
        <v>0</v>
      </c>
      <c r="PWK39" s="536">
        <f>ROUND(Eigenmischungen!PWS46,1)</f>
        <v>0</v>
      </c>
      <c r="PWL39" s="536">
        <f>ROUND(Eigenmischungen!PWT46,1)</f>
        <v>0</v>
      </c>
      <c r="PWM39" s="536">
        <f>ROUND(Eigenmischungen!PWU46,1)</f>
        <v>0</v>
      </c>
      <c r="PWN39" s="536">
        <f>ROUND(Eigenmischungen!PWV46,1)</f>
        <v>0</v>
      </c>
      <c r="PWO39" s="536">
        <f>ROUND(Eigenmischungen!PWW46,1)</f>
        <v>0</v>
      </c>
      <c r="PWP39" s="536">
        <f>ROUND(Eigenmischungen!PWX46,1)</f>
        <v>0</v>
      </c>
      <c r="PWQ39" s="536">
        <f>ROUND(Eigenmischungen!PWY46,1)</f>
        <v>0</v>
      </c>
      <c r="PWR39" s="536">
        <f>ROUND(Eigenmischungen!PWZ46,1)</f>
        <v>0</v>
      </c>
      <c r="PWS39" s="536">
        <f>ROUND(Eigenmischungen!PXA46,1)</f>
        <v>0</v>
      </c>
      <c r="PWT39" s="536">
        <f>ROUND(Eigenmischungen!PXB46,1)</f>
        <v>0</v>
      </c>
      <c r="PWU39" s="536">
        <f>ROUND(Eigenmischungen!PXC46,1)</f>
        <v>0</v>
      </c>
      <c r="PWV39" s="536">
        <f>ROUND(Eigenmischungen!PXD46,1)</f>
        <v>0</v>
      </c>
      <c r="PWW39" s="536">
        <f>ROUND(Eigenmischungen!PXE46,1)</f>
        <v>0</v>
      </c>
      <c r="PWX39" s="536">
        <f>ROUND(Eigenmischungen!PXF46,1)</f>
        <v>0</v>
      </c>
      <c r="PWY39" s="536">
        <f>ROUND(Eigenmischungen!PXG46,1)</f>
        <v>0</v>
      </c>
      <c r="PWZ39" s="536">
        <f>ROUND(Eigenmischungen!PXH46,1)</f>
        <v>0</v>
      </c>
      <c r="PXA39" s="536">
        <f>ROUND(Eigenmischungen!PXI46,1)</f>
        <v>0</v>
      </c>
      <c r="PXB39" s="536">
        <f>ROUND(Eigenmischungen!PXJ46,1)</f>
        <v>0</v>
      </c>
      <c r="PXC39" s="536">
        <f>ROUND(Eigenmischungen!PXK46,1)</f>
        <v>0</v>
      </c>
      <c r="PXD39" s="536">
        <f>ROUND(Eigenmischungen!PXL46,1)</f>
        <v>0</v>
      </c>
      <c r="PXE39" s="536">
        <f>ROUND(Eigenmischungen!PXM46,1)</f>
        <v>0</v>
      </c>
      <c r="PXF39" s="536">
        <f>ROUND(Eigenmischungen!PXN46,1)</f>
        <v>0</v>
      </c>
      <c r="PXG39" s="536">
        <f>ROUND(Eigenmischungen!PXO46,1)</f>
        <v>0</v>
      </c>
      <c r="PXH39" s="536">
        <f>ROUND(Eigenmischungen!PXP46,1)</f>
        <v>0</v>
      </c>
      <c r="PXI39" s="536">
        <f>ROUND(Eigenmischungen!PXQ46,1)</f>
        <v>0</v>
      </c>
      <c r="PXJ39" s="536">
        <f>ROUND(Eigenmischungen!PXR46,1)</f>
        <v>0</v>
      </c>
      <c r="PXK39" s="536">
        <f>ROUND(Eigenmischungen!PXS46,1)</f>
        <v>0</v>
      </c>
      <c r="PXL39" s="536">
        <f>ROUND(Eigenmischungen!PXT46,1)</f>
        <v>0</v>
      </c>
      <c r="PXM39" s="536">
        <f>ROUND(Eigenmischungen!PXU46,1)</f>
        <v>0</v>
      </c>
      <c r="PXN39" s="536">
        <f>ROUND(Eigenmischungen!PXV46,1)</f>
        <v>0</v>
      </c>
      <c r="PXO39" s="536">
        <f>ROUND(Eigenmischungen!PXW46,1)</f>
        <v>0</v>
      </c>
      <c r="PXP39" s="536">
        <f>ROUND(Eigenmischungen!PXX46,1)</f>
        <v>0</v>
      </c>
      <c r="PXQ39" s="536">
        <f>ROUND(Eigenmischungen!PXY46,1)</f>
        <v>0</v>
      </c>
      <c r="PXR39" s="536">
        <f>ROUND(Eigenmischungen!PXZ46,1)</f>
        <v>0</v>
      </c>
      <c r="PXS39" s="536">
        <f>ROUND(Eigenmischungen!PYA46,1)</f>
        <v>0</v>
      </c>
      <c r="PXT39" s="536">
        <f>ROUND(Eigenmischungen!PYB46,1)</f>
        <v>0</v>
      </c>
      <c r="PXU39" s="536">
        <f>ROUND(Eigenmischungen!PYC46,1)</f>
        <v>0</v>
      </c>
      <c r="PXV39" s="536">
        <f>ROUND(Eigenmischungen!PYD46,1)</f>
        <v>0</v>
      </c>
      <c r="PXW39" s="536">
        <f>ROUND(Eigenmischungen!PYE46,1)</f>
        <v>0</v>
      </c>
      <c r="PXX39" s="536">
        <f>ROUND(Eigenmischungen!PYF46,1)</f>
        <v>0</v>
      </c>
      <c r="PXY39" s="536">
        <f>ROUND(Eigenmischungen!PYG46,1)</f>
        <v>0</v>
      </c>
      <c r="PXZ39" s="536">
        <f>ROUND(Eigenmischungen!PYH46,1)</f>
        <v>0</v>
      </c>
      <c r="PYA39" s="536">
        <f>ROUND(Eigenmischungen!PYI46,1)</f>
        <v>0</v>
      </c>
      <c r="PYB39" s="536">
        <f>ROUND(Eigenmischungen!PYJ46,1)</f>
        <v>0</v>
      </c>
      <c r="PYC39" s="536">
        <f>ROUND(Eigenmischungen!PYK46,1)</f>
        <v>0</v>
      </c>
      <c r="PYD39" s="536">
        <f>ROUND(Eigenmischungen!PYL46,1)</f>
        <v>0</v>
      </c>
      <c r="PYE39" s="536">
        <f>ROUND(Eigenmischungen!PYM46,1)</f>
        <v>0</v>
      </c>
      <c r="PYF39" s="536">
        <f>ROUND(Eigenmischungen!PYN46,1)</f>
        <v>0</v>
      </c>
      <c r="PYG39" s="536">
        <f>ROUND(Eigenmischungen!PYO46,1)</f>
        <v>0</v>
      </c>
      <c r="PYH39" s="536">
        <f>ROUND(Eigenmischungen!PYP46,1)</f>
        <v>0</v>
      </c>
      <c r="PYI39" s="536">
        <f>ROUND(Eigenmischungen!PYQ46,1)</f>
        <v>0</v>
      </c>
      <c r="PYJ39" s="536">
        <f>ROUND(Eigenmischungen!PYR46,1)</f>
        <v>0</v>
      </c>
      <c r="PYK39" s="536">
        <f>ROUND(Eigenmischungen!PYS46,1)</f>
        <v>0</v>
      </c>
      <c r="PYL39" s="536">
        <f>ROUND(Eigenmischungen!PYT46,1)</f>
        <v>0</v>
      </c>
      <c r="PYM39" s="536">
        <f>ROUND(Eigenmischungen!PYU46,1)</f>
        <v>0</v>
      </c>
      <c r="PYN39" s="536">
        <f>ROUND(Eigenmischungen!PYV46,1)</f>
        <v>0</v>
      </c>
      <c r="PYO39" s="536">
        <f>ROUND(Eigenmischungen!PYW46,1)</f>
        <v>0</v>
      </c>
      <c r="PYP39" s="536">
        <f>ROUND(Eigenmischungen!PYX46,1)</f>
        <v>0</v>
      </c>
      <c r="PYQ39" s="536">
        <f>ROUND(Eigenmischungen!PYY46,1)</f>
        <v>0</v>
      </c>
      <c r="PYR39" s="536">
        <f>ROUND(Eigenmischungen!PYZ46,1)</f>
        <v>0</v>
      </c>
      <c r="PYS39" s="536">
        <f>ROUND(Eigenmischungen!PZA46,1)</f>
        <v>0</v>
      </c>
      <c r="PYT39" s="536">
        <f>ROUND(Eigenmischungen!PZB46,1)</f>
        <v>0</v>
      </c>
      <c r="PYU39" s="536">
        <f>ROUND(Eigenmischungen!PZC46,1)</f>
        <v>0</v>
      </c>
      <c r="PYV39" s="536">
        <f>ROUND(Eigenmischungen!PZD46,1)</f>
        <v>0</v>
      </c>
      <c r="PYW39" s="536">
        <f>ROUND(Eigenmischungen!PZE46,1)</f>
        <v>0</v>
      </c>
      <c r="PYX39" s="536">
        <f>ROUND(Eigenmischungen!PZF46,1)</f>
        <v>0</v>
      </c>
      <c r="PYY39" s="536">
        <f>ROUND(Eigenmischungen!PZG46,1)</f>
        <v>0</v>
      </c>
      <c r="PYZ39" s="536">
        <f>ROUND(Eigenmischungen!PZH46,1)</f>
        <v>0</v>
      </c>
      <c r="PZA39" s="536">
        <f>ROUND(Eigenmischungen!PZI46,1)</f>
        <v>0</v>
      </c>
      <c r="PZB39" s="536">
        <f>ROUND(Eigenmischungen!PZJ46,1)</f>
        <v>0</v>
      </c>
      <c r="PZC39" s="536">
        <f>ROUND(Eigenmischungen!PZK46,1)</f>
        <v>0</v>
      </c>
      <c r="PZD39" s="536">
        <f>ROUND(Eigenmischungen!PZL46,1)</f>
        <v>0</v>
      </c>
      <c r="PZE39" s="536">
        <f>ROUND(Eigenmischungen!PZM46,1)</f>
        <v>0</v>
      </c>
      <c r="PZF39" s="536">
        <f>ROUND(Eigenmischungen!PZN46,1)</f>
        <v>0</v>
      </c>
      <c r="PZG39" s="536">
        <f>ROUND(Eigenmischungen!PZO46,1)</f>
        <v>0</v>
      </c>
      <c r="PZH39" s="536">
        <f>ROUND(Eigenmischungen!PZP46,1)</f>
        <v>0</v>
      </c>
      <c r="PZI39" s="536">
        <f>ROUND(Eigenmischungen!PZQ46,1)</f>
        <v>0</v>
      </c>
      <c r="PZJ39" s="536">
        <f>ROUND(Eigenmischungen!PZR46,1)</f>
        <v>0</v>
      </c>
      <c r="PZK39" s="536">
        <f>ROUND(Eigenmischungen!PZS46,1)</f>
        <v>0</v>
      </c>
      <c r="PZL39" s="536">
        <f>ROUND(Eigenmischungen!PZT46,1)</f>
        <v>0</v>
      </c>
      <c r="PZM39" s="536">
        <f>ROUND(Eigenmischungen!PZU46,1)</f>
        <v>0</v>
      </c>
      <c r="PZN39" s="536">
        <f>ROUND(Eigenmischungen!PZV46,1)</f>
        <v>0</v>
      </c>
      <c r="PZO39" s="536">
        <f>ROUND(Eigenmischungen!PZW46,1)</f>
        <v>0</v>
      </c>
      <c r="PZP39" s="536">
        <f>ROUND(Eigenmischungen!PZX46,1)</f>
        <v>0</v>
      </c>
      <c r="PZQ39" s="536">
        <f>ROUND(Eigenmischungen!PZY46,1)</f>
        <v>0</v>
      </c>
      <c r="PZR39" s="536">
        <f>ROUND(Eigenmischungen!PZZ46,1)</f>
        <v>0</v>
      </c>
      <c r="PZS39" s="536">
        <f>ROUND(Eigenmischungen!QAA46,1)</f>
        <v>0</v>
      </c>
      <c r="PZT39" s="536">
        <f>ROUND(Eigenmischungen!QAB46,1)</f>
        <v>0</v>
      </c>
      <c r="PZU39" s="536">
        <f>ROUND(Eigenmischungen!QAC46,1)</f>
        <v>0</v>
      </c>
      <c r="PZV39" s="536">
        <f>ROUND(Eigenmischungen!QAD46,1)</f>
        <v>0</v>
      </c>
      <c r="PZW39" s="536">
        <f>ROUND(Eigenmischungen!QAE46,1)</f>
        <v>0</v>
      </c>
      <c r="PZX39" s="536">
        <f>ROUND(Eigenmischungen!QAF46,1)</f>
        <v>0</v>
      </c>
      <c r="PZY39" s="536">
        <f>ROUND(Eigenmischungen!QAG46,1)</f>
        <v>0</v>
      </c>
      <c r="PZZ39" s="536">
        <f>ROUND(Eigenmischungen!QAH46,1)</f>
        <v>0</v>
      </c>
      <c r="QAA39" s="536">
        <f>ROUND(Eigenmischungen!QAI46,1)</f>
        <v>0</v>
      </c>
      <c r="QAB39" s="536">
        <f>ROUND(Eigenmischungen!QAJ46,1)</f>
        <v>0</v>
      </c>
      <c r="QAC39" s="536">
        <f>ROUND(Eigenmischungen!QAK46,1)</f>
        <v>0</v>
      </c>
      <c r="QAD39" s="536">
        <f>ROUND(Eigenmischungen!QAL46,1)</f>
        <v>0</v>
      </c>
      <c r="QAE39" s="536">
        <f>ROUND(Eigenmischungen!QAM46,1)</f>
        <v>0</v>
      </c>
      <c r="QAF39" s="536">
        <f>ROUND(Eigenmischungen!QAN46,1)</f>
        <v>0</v>
      </c>
      <c r="QAG39" s="536">
        <f>ROUND(Eigenmischungen!QAO46,1)</f>
        <v>0</v>
      </c>
      <c r="QAH39" s="536">
        <f>ROUND(Eigenmischungen!QAP46,1)</f>
        <v>0</v>
      </c>
      <c r="QAI39" s="536">
        <f>ROUND(Eigenmischungen!QAQ46,1)</f>
        <v>0</v>
      </c>
      <c r="QAJ39" s="536">
        <f>ROUND(Eigenmischungen!QAR46,1)</f>
        <v>0</v>
      </c>
      <c r="QAK39" s="536">
        <f>ROUND(Eigenmischungen!QAS46,1)</f>
        <v>0</v>
      </c>
      <c r="QAL39" s="536">
        <f>ROUND(Eigenmischungen!QAT46,1)</f>
        <v>0</v>
      </c>
      <c r="QAM39" s="536">
        <f>ROUND(Eigenmischungen!QAU46,1)</f>
        <v>0</v>
      </c>
      <c r="QAN39" s="536">
        <f>ROUND(Eigenmischungen!QAV46,1)</f>
        <v>0</v>
      </c>
      <c r="QAO39" s="536">
        <f>ROUND(Eigenmischungen!QAW46,1)</f>
        <v>0</v>
      </c>
      <c r="QAP39" s="536">
        <f>ROUND(Eigenmischungen!QAX46,1)</f>
        <v>0</v>
      </c>
      <c r="QAQ39" s="536">
        <f>ROUND(Eigenmischungen!QAY46,1)</f>
        <v>0</v>
      </c>
      <c r="QAR39" s="536">
        <f>ROUND(Eigenmischungen!QAZ46,1)</f>
        <v>0</v>
      </c>
      <c r="QAS39" s="536">
        <f>ROUND(Eigenmischungen!QBA46,1)</f>
        <v>0</v>
      </c>
      <c r="QAT39" s="536">
        <f>ROUND(Eigenmischungen!QBB46,1)</f>
        <v>0</v>
      </c>
      <c r="QAU39" s="536">
        <f>ROUND(Eigenmischungen!QBC46,1)</f>
        <v>0</v>
      </c>
      <c r="QAV39" s="536">
        <f>ROUND(Eigenmischungen!QBD46,1)</f>
        <v>0</v>
      </c>
      <c r="QAW39" s="536">
        <f>ROUND(Eigenmischungen!QBE46,1)</f>
        <v>0</v>
      </c>
      <c r="QAX39" s="536">
        <f>ROUND(Eigenmischungen!QBF46,1)</f>
        <v>0</v>
      </c>
      <c r="QAY39" s="536">
        <f>ROUND(Eigenmischungen!QBG46,1)</f>
        <v>0</v>
      </c>
      <c r="QAZ39" s="536">
        <f>ROUND(Eigenmischungen!QBH46,1)</f>
        <v>0</v>
      </c>
      <c r="QBA39" s="536">
        <f>ROUND(Eigenmischungen!QBI46,1)</f>
        <v>0</v>
      </c>
      <c r="QBB39" s="536">
        <f>ROUND(Eigenmischungen!QBJ46,1)</f>
        <v>0</v>
      </c>
      <c r="QBC39" s="536">
        <f>ROUND(Eigenmischungen!QBK46,1)</f>
        <v>0</v>
      </c>
      <c r="QBD39" s="536">
        <f>ROUND(Eigenmischungen!QBL46,1)</f>
        <v>0</v>
      </c>
      <c r="QBE39" s="536">
        <f>ROUND(Eigenmischungen!QBM46,1)</f>
        <v>0</v>
      </c>
      <c r="QBF39" s="536">
        <f>ROUND(Eigenmischungen!QBN46,1)</f>
        <v>0</v>
      </c>
      <c r="QBG39" s="536">
        <f>ROUND(Eigenmischungen!QBO46,1)</f>
        <v>0</v>
      </c>
      <c r="QBH39" s="536">
        <f>ROUND(Eigenmischungen!QBP46,1)</f>
        <v>0</v>
      </c>
      <c r="QBI39" s="536">
        <f>ROUND(Eigenmischungen!QBQ46,1)</f>
        <v>0</v>
      </c>
      <c r="QBJ39" s="536">
        <f>ROUND(Eigenmischungen!QBR46,1)</f>
        <v>0</v>
      </c>
      <c r="QBK39" s="536">
        <f>ROUND(Eigenmischungen!QBS46,1)</f>
        <v>0</v>
      </c>
      <c r="QBL39" s="536">
        <f>ROUND(Eigenmischungen!QBT46,1)</f>
        <v>0</v>
      </c>
      <c r="QBM39" s="536">
        <f>ROUND(Eigenmischungen!QBU46,1)</f>
        <v>0</v>
      </c>
      <c r="QBN39" s="536">
        <f>ROUND(Eigenmischungen!QBV46,1)</f>
        <v>0</v>
      </c>
      <c r="QBO39" s="536">
        <f>ROUND(Eigenmischungen!QBW46,1)</f>
        <v>0</v>
      </c>
      <c r="QBP39" s="536">
        <f>ROUND(Eigenmischungen!QBX46,1)</f>
        <v>0</v>
      </c>
      <c r="QBQ39" s="536">
        <f>ROUND(Eigenmischungen!QBY46,1)</f>
        <v>0</v>
      </c>
      <c r="QBR39" s="536">
        <f>ROUND(Eigenmischungen!QBZ46,1)</f>
        <v>0</v>
      </c>
      <c r="QBS39" s="536">
        <f>ROUND(Eigenmischungen!QCA46,1)</f>
        <v>0</v>
      </c>
      <c r="QBT39" s="536">
        <f>ROUND(Eigenmischungen!QCB46,1)</f>
        <v>0</v>
      </c>
      <c r="QBU39" s="536">
        <f>ROUND(Eigenmischungen!QCC46,1)</f>
        <v>0</v>
      </c>
      <c r="QBV39" s="536">
        <f>ROUND(Eigenmischungen!QCD46,1)</f>
        <v>0</v>
      </c>
      <c r="QBW39" s="536">
        <f>ROUND(Eigenmischungen!QCE46,1)</f>
        <v>0</v>
      </c>
      <c r="QBX39" s="536">
        <f>ROUND(Eigenmischungen!QCF46,1)</f>
        <v>0</v>
      </c>
      <c r="QBY39" s="536">
        <f>ROUND(Eigenmischungen!QCG46,1)</f>
        <v>0</v>
      </c>
      <c r="QBZ39" s="536">
        <f>ROUND(Eigenmischungen!QCH46,1)</f>
        <v>0</v>
      </c>
      <c r="QCA39" s="536">
        <f>ROUND(Eigenmischungen!QCI46,1)</f>
        <v>0</v>
      </c>
      <c r="QCB39" s="536">
        <f>ROUND(Eigenmischungen!QCJ46,1)</f>
        <v>0</v>
      </c>
      <c r="QCC39" s="536">
        <f>ROUND(Eigenmischungen!QCK46,1)</f>
        <v>0</v>
      </c>
      <c r="QCD39" s="536">
        <f>ROUND(Eigenmischungen!QCL46,1)</f>
        <v>0</v>
      </c>
      <c r="QCE39" s="536">
        <f>ROUND(Eigenmischungen!QCM46,1)</f>
        <v>0</v>
      </c>
      <c r="QCF39" s="536">
        <f>ROUND(Eigenmischungen!QCN46,1)</f>
        <v>0</v>
      </c>
      <c r="QCG39" s="536">
        <f>ROUND(Eigenmischungen!QCO46,1)</f>
        <v>0</v>
      </c>
      <c r="QCH39" s="536">
        <f>ROUND(Eigenmischungen!QCP46,1)</f>
        <v>0</v>
      </c>
      <c r="QCI39" s="536">
        <f>ROUND(Eigenmischungen!QCQ46,1)</f>
        <v>0</v>
      </c>
      <c r="QCJ39" s="536">
        <f>ROUND(Eigenmischungen!QCR46,1)</f>
        <v>0</v>
      </c>
      <c r="QCK39" s="536">
        <f>ROUND(Eigenmischungen!QCS46,1)</f>
        <v>0</v>
      </c>
      <c r="QCL39" s="536">
        <f>ROUND(Eigenmischungen!QCT46,1)</f>
        <v>0</v>
      </c>
      <c r="QCM39" s="536">
        <f>ROUND(Eigenmischungen!QCU46,1)</f>
        <v>0</v>
      </c>
      <c r="QCN39" s="536">
        <f>ROUND(Eigenmischungen!QCV46,1)</f>
        <v>0</v>
      </c>
      <c r="QCO39" s="536">
        <f>ROUND(Eigenmischungen!QCW46,1)</f>
        <v>0</v>
      </c>
      <c r="QCP39" s="536">
        <f>ROUND(Eigenmischungen!QCX46,1)</f>
        <v>0</v>
      </c>
      <c r="QCQ39" s="536">
        <f>ROUND(Eigenmischungen!QCY46,1)</f>
        <v>0</v>
      </c>
      <c r="QCR39" s="536">
        <f>ROUND(Eigenmischungen!QCZ46,1)</f>
        <v>0</v>
      </c>
      <c r="QCS39" s="536">
        <f>ROUND(Eigenmischungen!QDA46,1)</f>
        <v>0</v>
      </c>
      <c r="QCT39" s="536">
        <f>ROUND(Eigenmischungen!QDB46,1)</f>
        <v>0</v>
      </c>
      <c r="QCU39" s="536">
        <f>ROUND(Eigenmischungen!QDC46,1)</f>
        <v>0</v>
      </c>
      <c r="QCV39" s="536">
        <f>ROUND(Eigenmischungen!QDD46,1)</f>
        <v>0</v>
      </c>
      <c r="QCW39" s="536">
        <f>ROUND(Eigenmischungen!QDE46,1)</f>
        <v>0</v>
      </c>
      <c r="QCX39" s="536">
        <f>ROUND(Eigenmischungen!QDF46,1)</f>
        <v>0</v>
      </c>
      <c r="QCY39" s="536">
        <f>ROUND(Eigenmischungen!QDG46,1)</f>
        <v>0</v>
      </c>
      <c r="QCZ39" s="536">
        <f>ROUND(Eigenmischungen!QDH46,1)</f>
        <v>0</v>
      </c>
      <c r="QDA39" s="536">
        <f>ROUND(Eigenmischungen!QDI46,1)</f>
        <v>0</v>
      </c>
      <c r="QDB39" s="536">
        <f>ROUND(Eigenmischungen!QDJ46,1)</f>
        <v>0</v>
      </c>
      <c r="QDC39" s="536">
        <f>ROUND(Eigenmischungen!QDK46,1)</f>
        <v>0</v>
      </c>
      <c r="QDD39" s="536">
        <f>ROUND(Eigenmischungen!QDL46,1)</f>
        <v>0</v>
      </c>
      <c r="QDE39" s="536">
        <f>ROUND(Eigenmischungen!QDM46,1)</f>
        <v>0</v>
      </c>
      <c r="QDF39" s="536">
        <f>ROUND(Eigenmischungen!QDN46,1)</f>
        <v>0</v>
      </c>
      <c r="QDG39" s="536">
        <f>ROUND(Eigenmischungen!QDO46,1)</f>
        <v>0</v>
      </c>
      <c r="QDH39" s="536">
        <f>ROUND(Eigenmischungen!QDP46,1)</f>
        <v>0</v>
      </c>
      <c r="QDI39" s="536">
        <f>ROUND(Eigenmischungen!QDQ46,1)</f>
        <v>0</v>
      </c>
      <c r="QDJ39" s="536">
        <f>ROUND(Eigenmischungen!QDR46,1)</f>
        <v>0</v>
      </c>
      <c r="QDK39" s="536">
        <f>ROUND(Eigenmischungen!QDS46,1)</f>
        <v>0</v>
      </c>
      <c r="QDL39" s="536">
        <f>ROUND(Eigenmischungen!QDT46,1)</f>
        <v>0</v>
      </c>
      <c r="QDM39" s="536">
        <f>ROUND(Eigenmischungen!QDU46,1)</f>
        <v>0</v>
      </c>
      <c r="QDN39" s="536">
        <f>ROUND(Eigenmischungen!QDV46,1)</f>
        <v>0</v>
      </c>
      <c r="QDO39" s="536">
        <f>ROUND(Eigenmischungen!QDW46,1)</f>
        <v>0</v>
      </c>
      <c r="QDP39" s="536">
        <f>ROUND(Eigenmischungen!QDX46,1)</f>
        <v>0</v>
      </c>
      <c r="QDQ39" s="536">
        <f>ROUND(Eigenmischungen!QDY46,1)</f>
        <v>0</v>
      </c>
      <c r="QDR39" s="536">
        <f>ROUND(Eigenmischungen!QDZ46,1)</f>
        <v>0</v>
      </c>
      <c r="QDS39" s="536">
        <f>ROUND(Eigenmischungen!QEA46,1)</f>
        <v>0</v>
      </c>
      <c r="QDT39" s="536">
        <f>ROUND(Eigenmischungen!QEB46,1)</f>
        <v>0</v>
      </c>
      <c r="QDU39" s="536">
        <f>ROUND(Eigenmischungen!QEC46,1)</f>
        <v>0</v>
      </c>
      <c r="QDV39" s="536">
        <f>ROUND(Eigenmischungen!QED46,1)</f>
        <v>0</v>
      </c>
      <c r="QDW39" s="536">
        <f>ROUND(Eigenmischungen!QEE46,1)</f>
        <v>0</v>
      </c>
      <c r="QDX39" s="536">
        <f>ROUND(Eigenmischungen!QEF46,1)</f>
        <v>0</v>
      </c>
      <c r="QDY39" s="536">
        <f>ROUND(Eigenmischungen!QEG46,1)</f>
        <v>0</v>
      </c>
      <c r="QDZ39" s="536">
        <f>ROUND(Eigenmischungen!QEH46,1)</f>
        <v>0</v>
      </c>
      <c r="QEA39" s="536">
        <f>ROUND(Eigenmischungen!QEI46,1)</f>
        <v>0</v>
      </c>
      <c r="QEB39" s="536">
        <f>ROUND(Eigenmischungen!QEJ46,1)</f>
        <v>0</v>
      </c>
      <c r="QEC39" s="536">
        <f>ROUND(Eigenmischungen!QEK46,1)</f>
        <v>0</v>
      </c>
      <c r="QED39" s="536">
        <f>ROUND(Eigenmischungen!QEL46,1)</f>
        <v>0</v>
      </c>
      <c r="QEE39" s="536">
        <f>ROUND(Eigenmischungen!QEM46,1)</f>
        <v>0</v>
      </c>
      <c r="QEF39" s="536">
        <f>ROUND(Eigenmischungen!QEN46,1)</f>
        <v>0</v>
      </c>
      <c r="QEG39" s="536">
        <f>ROUND(Eigenmischungen!QEO46,1)</f>
        <v>0</v>
      </c>
      <c r="QEH39" s="536">
        <f>ROUND(Eigenmischungen!QEP46,1)</f>
        <v>0</v>
      </c>
      <c r="QEI39" s="536">
        <f>ROUND(Eigenmischungen!QEQ46,1)</f>
        <v>0</v>
      </c>
      <c r="QEJ39" s="536">
        <f>ROUND(Eigenmischungen!QER46,1)</f>
        <v>0</v>
      </c>
      <c r="QEK39" s="536">
        <f>ROUND(Eigenmischungen!QES46,1)</f>
        <v>0</v>
      </c>
      <c r="QEL39" s="536">
        <f>ROUND(Eigenmischungen!QET46,1)</f>
        <v>0</v>
      </c>
      <c r="QEM39" s="536">
        <f>ROUND(Eigenmischungen!QEU46,1)</f>
        <v>0</v>
      </c>
      <c r="QEN39" s="536">
        <f>ROUND(Eigenmischungen!QEV46,1)</f>
        <v>0</v>
      </c>
      <c r="QEO39" s="536">
        <f>ROUND(Eigenmischungen!QEW46,1)</f>
        <v>0</v>
      </c>
      <c r="QEP39" s="536">
        <f>ROUND(Eigenmischungen!QEX46,1)</f>
        <v>0</v>
      </c>
      <c r="QEQ39" s="536">
        <f>ROUND(Eigenmischungen!QEY46,1)</f>
        <v>0</v>
      </c>
      <c r="QER39" s="536">
        <f>ROUND(Eigenmischungen!QEZ46,1)</f>
        <v>0</v>
      </c>
      <c r="QES39" s="536">
        <f>ROUND(Eigenmischungen!QFA46,1)</f>
        <v>0</v>
      </c>
      <c r="QET39" s="536">
        <f>ROUND(Eigenmischungen!QFB46,1)</f>
        <v>0</v>
      </c>
      <c r="QEU39" s="536">
        <f>ROUND(Eigenmischungen!QFC46,1)</f>
        <v>0</v>
      </c>
      <c r="QEV39" s="536">
        <f>ROUND(Eigenmischungen!QFD46,1)</f>
        <v>0</v>
      </c>
      <c r="QEW39" s="536">
        <f>ROUND(Eigenmischungen!QFE46,1)</f>
        <v>0</v>
      </c>
      <c r="QEX39" s="536">
        <f>ROUND(Eigenmischungen!QFF46,1)</f>
        <v>0</v>
      </c>
      <c r="QEY39" s="536">
        <f>ROUND(Eigenmischungen!QFG46,1)</f>
        <v>0</v>
      </c>
      <c r="QEZ39" s="536">
        <f>ROUND(Eigenmischungen!QFH46,1)</f>
        <v>0</v>
      </c>
      <c r="QFA39" s="536">
        <f>ROUND(Eigenmischungen!QFI46,1)</f>
        <v>0</v>
      </c>
      <c r="QFB39" s="536">
        <f>ROUND(Eigenmischungen!QFJ46,1)</f>
        <v>0</v>
      </c>
      <c r="QFC39" s="536">
        <f>ROUND(Eigenmischungen!QFK46,1)</f>
        <v>0</v>
      </c>
      <c r="QFD39" s="536">
        <f>ROUND(Eigenmischungen!QFL46,1)</f>
        <v>0</v>
      </c>
      <c r="QFE39" s="536">
        <f>ROUND(Eigenmischungen!QFM46,1)</f>
        <v>0</v>
      </c>
      <c r="QFF39" s="536">
        <f>ROUND(Eigenmischungen!QFN46,1)</f>
        <v>0</v>
      </c>
      <c r="QFG39" s="536">
        <f>ROUND(Eigenmischungen!QFO46,1)</f>
        <v>0</v>
      </c>
      <c r="QFH39" s="536">
        <f>ROUND(Eigenmischungen!QFP46,1)</f>
        <v>0</v>
      </c>
      <c r="QFI39" s="536">
        <f>ROUND(Eigenmischungen!QFQ46,1)</f>
        <v>0</v>
      </c>
      <c r="QFJ39" s="536">
        <f>ROUND(Eigenmischungen!QFR46,1)</f>
        <v>0</v>
      </c>
      <c r="QFK39" s="536">
        <f>ROUND(Eigenmischungen!QFS46,1)</f>
        <v>0</v>
      </c>
      <c r="QFL39" s="536">
        <f>ROUND(Eigenmischungen!QFT46,1)</f>
        <v>0</v>
      </c>
      <c r="QFM39" s="536">
        <f>ROUND(Eigenmischungen!QFU46,1)</f>
        <v>0</v>
      </c>
      <c r="QFN39" s="536">
        <f>ROUND(Eigenmischungen!QFV46,1)</f>
        <v>0</v>
      </c>
      <c r="QFO39" s="536">
        <f>ROUND(Eigenmischungen!QFW46,1)</f>
        <v>0</v>
      </c>
      <c r="QFP39" s="536">
        <f>ROUND(Eigenmischungen!QFX46,1)</f>
        <v>0</v>
      </c>
      <c r="QFQ39" s="536">
        <f>ROUND(Eigenmischungen!QFY46,1)</f>
        <v>0</v>
      </c>
      <c r="QFR39" s="536">
        <f>ROUND(Eigenmischungen!QFZ46,1)</f>
        <v>0</v>
      </c>
      <c r="QFS39" s="536">
        <f>ROUND(Eigenmischungen!QGA46,1)</f>
        <v>0</v>
      </c>
      <c r="QFT39" s="536">
        <f>ROUND(Eigenmischungen!QGB46,1)</f>
        <v>0</v>
      </c>
      <c r="QFU39" s="536">
        <f>ROUND(Eigenmischungen!QGC46,1)</f>
        <v>0</v>
      </c>
      <c r="QFV39" s="536">
        <f>ROUND(Eigenmischungen!QGD46,1)</f>
        <v>0</v>
      </c>
      <c r="QFW39" s="536">
        <f>ROUND(Eigenmischungen!QGE46,1)</f>
        <v>0</v>
      </c>
      <c r="QFX39" s="536">
        <f>ROUND(Eigenmischungen!QGF46,1)</f>
        <v>0</v>
      </c>
      <c r="QFY39" s="536">
        <f>ROUND(Eigenmischungen!QGG46,1)</f>
        <v>0</v>
      </c>
      <c r="QFZ39" s="536">
        <f>ROUND(Eigenmischungen!QGH46,1)</f>
        <v>0</v>
      </c>
      <c r="QGA39" s="536">
        <f>ROUND(Eigenmischungen!QGI46,1)</f>
        <v>0</v>
      </c>
      <c r="QGB39" s="536">
        <f>ROUND(Eigenmischungen!QGJ46,1)</f>
        <v>0</v>
      </c>
      <c r="QGC39" s="536">
        <f>ROUND(Eigenmischungen!QGK46,1)</f>
        <v>0</v>
      </c>
      <c r="QGD39" s="536">
        <f>ROUND(Eigenmischungen!QGL46,1)</f>
        <v>0</v>
      </c>
      <c r="QGE39" s="536">
        <f>ROUND(Eigenmischungen!QGM46,1)</f>
        <v>0</v>
      </c>
      <c r="QGF39" s="536">
        <f>ROUND(Eigenmischungen!QGN46,1)</f>
        <v>0</v>
      </c>
      <c r="QGG39" s="536">
        <f>ROUND(Eigenmischungen!QGO46,1)</f>
        <v>0</v>
      </c>
      <c r="QGH39" s="536">
        <f>ROUND(Eigenmischungen!QGP46,1)</f>
        <v>0</v>
      </c>
      <c r="QGI39" s="536">
        <f>ROUND(Eigenmischungen!QGQ46,1)</f>
        <v>0</v>
      </c>
      <c r="QGJ39" s="536">
        <f>ROUND(Eigenmischungen!QGR46,1)</f>
        <v>0</v>
      </c>
      <c r="QGK39" s="536">
        <f>ROUND(Eigenmischungen!QGS46,1)</f>
        <v>0</v>
      </c>
      <c r="QGL39" s="536">
        <f>ROUND(Eigenmischungen!QGT46,1)</f>
        <v>0</v>
      </c>
      <c r="QGM39" s="536">
        <f>ROUND(Eigenmischungen!QGU46,1)</f>
        <v>0</v>
      </c>
      <c r="QGN39" s="536">
        <f>ROUND(Eigenmischungen!QGV46,1)</f>
        <v>0</v>
      </c>
      <c r="QGO39" s="536">
        <f>ROUND(Eigenmischungen!QGW46,1)</f>
        <v>0</v>
      </c>
      <c r="QGP39" s="536">
        <f>ROUND(Eigenmischungen!QGX46,1)</f>
        <v>0</v>
      </c>
      <c r="QGQ39" s="536">
        <f>ROUND(Eigenmischungen!QGY46,1)</f>
        <v>0</v>
      </c>
      <c r="QGR39" s="536">
        <f>ROUND(Eigenmischungen!QGZ46,1)</f>
        <v>0</v>
      </c>
      <c r="QGS39" s="536">
        <f>ROUND(Eigenmischungen!QHA46,1)</f>
        <v>0</v>
      </c>
      <c r="QGT39" s="536">
        <f>ROUND(Eigenmischungen!QHB46,1)</f>
        <v>0</v>
      </c>
      <c r="QGU39" s="536">
        <f>ROUND(Eigenmischungen!QHC46,1)</f>
        <v>0</v>
      </c>
      <c r="QGV39" s="536">
        <f>ROUND(Eigenmischungen!QHD46,1)</f>
        <v>0</v>
      </c>
      <c r="QGW39" s="536">
        <f>ROUND(Eigenmischungen!QHE46,1)</f>
        <v>0</v>
      </c>
      <c r="QGX39" s="536">
        <f>ROUND(Eigenmischungen!QHF46,1)</f>
        <v>0</v>
      </c>
      <c r="QGY39" s="536">
        <f>ROUND(Eigenmischungen!QHG46,1)</f>
        <v>0</v>
      </c>
      <c r="QGZ39" s="536">
        <f>ROUND(Eigenmischungen!QHH46,1)</f>
        <v>0</v>
      </c>
      <c r="QHA39" s="536">
        <f>ROUND(Eigenmischungen!QHI46,1)</f>
        <v>0</v>
      </c>
      <c r="QHB39" s="536">
        <f>ROUND(Eigenmischungen!QHJ46,1)</f>
        <v>0</v>
      </c>
      <c r="QHC39" s="536">
        <f>ROUND(Eigenmischungen!QHK46,1)</f>
        <v>0</v>
      </c>
      <c r="QHD39" s="536">
        <f>ROUND(Eigenmischungen!QHL46,1)</f>
        <v>0</v>
      </c>
      <c r="QHE39" s="536">
        <f>ROUND(Eigenmischungen!QHM46,1)</f>
        <v>0</v>
      </c>
      <c r="QHF39" s="536">
        <f>ROUND(Eigenmischungen!QHN46,1)</f>
        <v>0</v>
      </c>
      <c r="QHG39" s="536">
        <f>ROUND(Eigenmischungen!QHO46,1)</f>
        <v>0</v>
      </c>
      <c r="QHH39" s="536">
        <f>ROUND(Eigenmischungen!QHP46,1)</f>
        <v>0</v>
      </c>
      <c r="QHI39" s="536">
        <f>ROUND(Eigenmischungen!QHQ46,1)</f>
        <v>0</v>
      </c>
      <c r="QHJ39" s="536">
        <f>ROUND(Eigenmischungen!QHR46,1)</f>
        <v>0</v>
      </c>
      <c r="QHK39" s="536">
        <f>ROUND(Eigenmischungen!QHS46,1)</f>
        <v>0</v>
      </c>
      <c r="QHL39" s="536">
        <f>ROUND(Eigenmischungen!QHT46,1)</f>
        <v>0</v>
      </c>
      <c r="QHM39" s="536">
        <f>ROUND(Eigenmischungen!QHU46,1)</f>
        <v>0</v>
      </c>
      <c r="QHN39" s="536">
        <f>ROUND(Eigenmischungen!QHV46,1)</f>
        <v>0</v>
      </c>
      <c r="QHO39" s="536">
        <f>ROUND(Eigenmischungen!QHW46,1)</f>
        <v>0</v>
      </c>
      <c r="QHP39" s="536">
        <f>ROUND(Eigenmischungen!QHX46,1)</f>
        <v>0</v>
      </c>
      <c r="QHQ39" s="536">
        <f>ROUND(Eigenmischungen!QHY46,1)</f>
        <v>0</v>
      </c>
      <c r="QHR39" s="536">
        <f>ROUND(Eigenmischungen!QHZ46,1)</f>
        <v>0</v>
      </c>
      <c r="QHS39" s="536">
        <f>ROUND(Eigenmischungen!QIA46,1)</f>
        <v>0</v>
      </c>
      <c r="QHT39" s="536">
        <f>ROUND(Eigenmischungen!QIB46,1)</f>
        <v>0</v>
      </c>
      <c r="QHU39" s="536">
        <f>ROUND(Eigenmischungen!QIC46,1)</f>
        <v>0</v>
      </c>
      <c r="QHV39" s="536">
        <f>ROUND(Eigenmischungen!QID46,1)</f>
        <v>0</v>
      </c>
      <c r="QHW39" s="536">
        <f>ROUND(Eigenmischungen!QIE46,1)</f>
        <v>0</v>
      </c>
      <c r="QHX39" s="536">
        <f>ROUND(Eigenmischungen!QIF46,1)</f>
        <v>0</v>
      </c>
      <c r="QHY39" s="536">
        <f>ROUND(Eigenmischungen!QIG46,1)</f>
        <v>0</v>
      </c>
      <c r="QHZ39" s="536">
        <f>ROUND(Eigenmischungen!QIH46,1)</f>
        <v>0</v>
      </c>
      <c r="QIA39" s="536">
        <f>ROUND(Eigenmischungen!QII46,1)</f>
        <v>0</v>
      </c>
      <c r="QIB39" s="536">
        <f>ROUND(Eigenmischungen!QIJ46,1)</f>
        <v>0</v>
      </c>
      <c r="QIC39" s="536">
        <f>ROUND(Eigenmischungen!QIK46,1)</f>
        <v>0</v>
      </c>
      <c r="QID39" s="536">
        <f>ROUND(Eigenmischungen!QIL46,1)</f>
        <v>0</v>
      </c>
      <c r="QIE39" s="536">
        <f>ROUND(Eigenmischungen!QIM46,1)</f>
        <v>0</v>
      </c>
      <c r="QIF39" s="536">
        <f>ROUND(Eigenmischungen!QIN46,1)</f>
        <v>0</v>
      </c>
      <c r="QIG39" s="536">
        <f>ROUND(Eigenmischungen!QIO46,1)</f>
        <v>0</v>
      </c>
      <c r="QIH39" s="536">
        <f>ROUND(Eigenmischungen!QIP46,1)</f>
        <v>0</v>
      </c>
      <c r="QII39" s="536">
        <f>ROUND(Eigenmischungen!QIQ46,1)</f>
        <v>0</v>
      </c>
      <c r="QIJ39" s="536">
        <f>ROUND(Eigenmischungen!QIR46,1)</f>
        <v>0</v>
      </c>
      <c r="QIK39" s="536">
        <f>ROUND(Eigenmischungen!QIS46,1)</f>
        <v>0</v>
      </c>
      <c r="QIL39" s="536">
        <f>ROUND(Eigenmischungen!QIT46,1)</f>
        <v>0</v>
      </c>
      <c r="QIM39" s="536">
        <f>ROUND(Eigenmischungen!QIU46,1)</f>
        <v>0</v>
      </c>
      <c r="QIN39" s="536">
        <f>ROUND(Eigenmischungen!QIV46,1)</f>
        <v>0</v>
      </c>
      <c r="QIO39" s="536">
        <f>ROUND(Eigenmischungen!QIW46,1)</f>
        <v>0</v>
      </c>
      <c r="QIP39" s="536">
        <f>ROUND(Eigenmischungen!QIX46,1)</f>
        <v>0</v>
      </c>
      <c r="QIQ39" s="536">
        <f>ROUND(Eigenmischungen!QIY46,1)</f>
        <v>0</v>
      </c>
      <c r="QIR39" s="536">
        <f>ROUND(Eigenmischungen!QIZ46,1)</f>
        <v>0</v>
      </c>
      <c r="QIS39" s="536">
        <f>ROUND(Eigenmischungen!QJA46,1)</f>
        <v>0</v>
      </c>
      <c r="QIT39" s="536">
        <f>ROUND(Eigenmischungen!QJB46,1)</f>
        <v>0</v>
      </c>
      <c r="QIU39" s="536">
        <f>ROUND(Eigenmischungen!QJC46,1)</f>
        <v>0</v>
      </c>
      <c r="QIV39" s="536">
        <f>ROUND(Eigenmischungen!QJD46,1)</f>
        <v>0</v>
      </c>
      <c r="QIW39" s="536">
        <f>ROUND(Eigenmischungen!QJE46,1)</f>
        <v>0</v>
      </c>
      <c r="QIX39" s="536">
        <f>ROUND(Eigenmischungen!QJF46,1)</f>
        <v>0</v>
      </c>
      <c r="QIY39" s="536">
        <f>ROUND(Eigenmischungen!QJG46,1)</f>
        <v>0</v>
      </c>
      <c r="QIZ39" s="536">
        <f>ROUND(Eigenmischungen!QJH46,1)</f>
        <v>0</v>
      </c>
      <c r="QJA39" s="536">
        <f>ROUND(Eigenmischungen!QJI46,1)</f>
        <v>0</v>
      </c>
      <c r="QJB39" s="536">
        <f>ROUND(Eigenmischungen!QJJ46,1)</f>
        <v>0</v>
      </c>
      <c r="QJC39" s="536">
        <f>ROUND(Eigenmischungen!QJK46,1)</f>
        <v>0</v>
      </c>
      <c r="QJD39" s="536">
        <f>ROUND(Eigenmischungen!QJL46,1)</f>
        <v>0</v>
      </c>
      <c r="QJE39" s="536">
        <f>ROUND(Eigenmischungen!QJM46,1)</f>
        <v>0</v>
      </c>
      <c r="QJF39" s="536">
        <f>ROUND(Eigenmischungen!QJN46,1)</f>
        <v>0</v>
      </c>
      <c r="QJG39" s="536">
        <f>ROUND(Eigenmischungen!QJO46,1)</f>
        <v>0</v>
      </c>
      <c r="QJH39" s="536">
        <f>ROUND(Eigenmischungen!QJP46,1)</f>
        <v>0</v>
      </c>
      <c r="QJI39" s="536">
        <f>ROUND(Eigenmischungen!QJQ46,1)</f>
        <v>0</v>
      </c>
      <c r="QJJ39" s="536">
        <f>ROUND(Eigenmischungen!QJR46,1)</f>
        <v>0</v>
      </c>
      <c r="QJK39" s="536">
        <f>ROUND(Eigenmischungen!QJS46,1)</f>
        <v>0</v>
      </c>
      <c r="QJL39" s="536">
        <f>ROUND(Eigenmischungen!QJT46,1)</f>
        <v>0</v>
      </c>
      <c r="QJM39" s="536">
        <f>ROUND(Eigenmischungen!QJU46,1)</f>
        <v>0</v>
      </c>
      <c r="QJN39" s="536">
        <f>ROUND(Eigenmischungen!QJV46,1)</f>
        <v>0</v>
      </c>
      <c r="QJO39" s="536">
        <f>ROUND(Eigenmischungen!QJW46,1)</f>
        <v>0</v>
      </c>
      <c r="QJP39" s="536">
        <f>ROUND(Eigenmischungen!QJX46,1)</f>
        <v>0</v>
      </c>
      <c r="QJQ39" s="536">
        <f>ROUND(Eigenmischungen!QJY46,1)</f>
        <v>0</v>
      </c>
      <c r="QJR39" s="536">
        <f>ROUND(Eigenmischungen!QJZ46,1)</f>
        <v>0</v>
      </c>
      <c r="QJS39" s="536">
        <f>ROUND(Eigenmischungen!QKA46,1)</f>
        <v>0</v>
      </c>
      <c r="QJT39" s="536">
        <f>ROUND(Eigenmischungen!QKB46,1)</f>
        <v>0</v>
      </c>
      <c r="QJU39" s="536">
        <f>ROUND(Eigenmischungen!QKC46,1)</f>
        <v>0</v>
      </c>
      <c r="QJV39" s="536">
        <f>ROUND(Eigenmischungen!QKD46,1)</f>
        <v>0</v>
      </c>
      <c r="QJW39" s="536">
        <f>ROUND(Eigenmischungen!QKE46,1)</f>
        <v>0</v>
      </c>
      <c r="QJX39" s="536">
        <f>ROUND(Eigenmischungen!QKF46,1)</f>
        <v>0</v>
      </c>
      <c r="QJY39" s="536">
        <f>ROUND(Eigenmischungen!QKG46,1)</f>
        <v>0</v>
      </c>
      <c r="QJZ39" s="536">
        <f>ROUND(Eigenmischungen!QKH46,1)</f>
        <v>0</v>
      </c>
      <c r="QKA39" s="536">
        <f>ROUND(Eigenmischungen!QKI46,1)</f>
        <v>0</v>
      </c>
      <c r="QKB39" s="536">
        <f>ROUND(Eigenmischungen!QKJ46,1)</f>
        <v>0</v>
      </c>
      <c r="QKC39" s="536">
        <f>ROUND(Eigenmischungen!QKK46,1)</f>
        <v>0</v>
      </c>
      <c r="QKD39" s="536">
        <f>ROUND(Eigenmischungen!QKL46,1)</f>
        <v>0</v>
      </c>
      <c r="QKE39" s="536">
        <f>ROUND(Eigenmischungen!QKM46,1)</f>
        <v>0</v>
      </c>
      <c r="QKF39" s="536">
        <f>ROUND(Eigenmischungen!QKN46,1)</f>
        <v>0</v>
      </c>
      <c r="QKG39" s="536">
        <f>ROUND(Eigenmischungen!QKO46,1)</f>
        <v>0</v>
      </c>
      <c r="QKH39" s="536">
        <f>ROUND(Eigenmischungen!QKP46,1)</f>
        <v>0</v>
      </c>
      <c r="QKI39" s="536">
        <f>ROUND(Eigenmischungen!QKQ46,1)</f>
        <v>0</v>
      </c>
      <c r="QKJ39" s="536">
        <f>ROUND(Eigenmischungen!QKR46,1)</f>
        <v>0</v>
      </c>
      <c r="QKK39" s="536">
        <f>ROUND(Eigenmischungen!QKS46,1)</f>
        <v>0</v>
      </c>
      <c r="QKL39" s="536">
        <f>ROUND(Eigenmischungen!QKT46,1)</f>
        <v>0</v>
      </c>
      <c r="QKM39" s="536">
        <f>ROUND(Eigenmischungen!QKU46,1)</f>
        <v>0</v>
      </c>
      <c r="QKN39" s="536">
        <f>ROUND(Eigenmischungen!QKV46,1)</f>
        <v>0</v>
      </c>
      <c r="QKO39" s="536">
        <f>ROUND(Eigenmischungen!QKW46,1)</f>
        <v>0</v>
      </c>
      <c r="QKP39" s="536">
        <f>ROUND(Eigenmischungen!QKX46,1)</f>
        <v>0</v>
      </c>
      <c r="QKQ39" s="536">
        <f>ROUND(Eigenmischungen!QKY46,1)</f>
        <v>0</v>
      </c>
      <c r="QKR39" s="536">
        <f>ROUND(Eigenmischungen!QKZ46,1)</f>
        <v>0</v>
      </c>
      <c r="QKS39" s="536">
        <f>ROUND(Eigenmischungen!QLA46,1)</f>
        <v>0</v>
      </c>
      <c r="QKT39" s="536">
        <f>ROUND(Eigenmischungen!QLB46,1)</f>
        <v>0</v>
      </c>
      <c r="QKU39" s="536">
        <f>ROUND(Eigenmischungen!QLC46,1)</f>
        <v>0</v>
      </c>
      <c r="QKV39" s="536">
        <f>ROUND(Eigenmischungen!QLD46,1)</f>
        <v>0</v>
      </c>
      <c r="QKW39" s="536">
        <f>ROUND(Eigenmischungen!QLE46,1)</f>
        <v>0</v>
      </c>
      <c r="QKX39" s="536">
        <f>ROUND(Eigenmischungen!QLF46,1)</f>
        <v>0</v>
      </c>
      <c r="QKY39" s="536">
        <f>ROUND(Eigenmischungen!QLG46,1)</f>
        <v>0</v>
      </c>
      <c r="QKZ39" s="536">
        <f>ROUND(Eigenmischungen!QLH46,1)</f>
        <v>0</v>
      </c>
      <c r="QLA39" s="536">
        <f>ROUND(Eigenmischungen!QLI46,1)</f>
        <v>0</v>
      </c>
      <c r="QLB39" s="536">
        <f>ROUND(Eigenmischungen!QLJ46,1)</f>
        <v>0</v>
      </c>
      <c r="QLC39" s="536">
        <f>ROUND(Eigenmischungen!QLK46,1)</f>
        <v>0</v>
      </c>
      <c r="QLD39" s="536">
        <f>ROUND(Eigenmischungen!QLL46,1)</f>
        <v>0</v>
      </c>
      <c r="QLE39" s="536">
        <f>ROUND(Eigenmischungen!QLM46,1)</f>
        <v>0</v>
      </c>
      <c r="QLF39" s="536">
        <f>ROUND(Eigenmischungen!QLN46,1)</f>
        <v>0</v>
      </c>
      <c r="QLG39" s="536">
        <f>ROUND(Eigenmischungen!QLO46,1)</f>
        <v>0</v>
      </c>
      <c r="QLH39" s="536">
        <f>ROUND(Eigenmischungen!QLP46,1)</f>
        <v>0</v>
      </c>
      <c r="QLI39" s="536">
        <f>ROUND(Eigenmischungen!QLQ46,1)</f>
        <v>0</v>
      </c>
      <c r="QLJ39" s="536">
        <f>ROUND(Eigenmischungen!QLR46,1)</f>
        <v>0</v>
      </c>
      <c r="QLK39" s="536">
        <f>ROUND(Eigenmischungen!QLS46,1)</f>
        <v>0</v>
      </c>
      <c r="QLL39" s="536">
        <f>ROUND(Eigenmischungen!QLT46,1)</f>
        <v>0</v>
      </c>
      <c r="QLM39" s="536">
        <f>ROUND(Eigenmischungen!QLU46,1)</f>
        <v>0</v>
      </c>
      <c r="QLN39" s="536">
        <f>ROUND(Eigenmischungen!QLV46,1)</f>
        <v>0</v>
      </c>
      <c r="QLO39" s="536">
        <f>ROUND(Eigenmischungen!QLW46,1)</f>
        <v>0</v>
      </c>
      <c r="QLP39" s="536">
        <f>ROUND(Eigenmischungen!QLX46,1)</f>
        <v>0</v>
      </c>
      <c r="QLQ39" s="536">
        <f>ROUND(Eigenmischungen!QLY46,1)</f>
        <v>0</v>
      </c>
      <c r="QLR39" s="536">
        <f>ROUND(Eigenmischungen!QLZ46,1)</f>
        <v>0</v>
      </c>
      <c r="QLS39" s="536">
        <f>ROUND(Eigenmischungen!QMA46,1)</f>
        <v>0</v>
      </c>
      <c r="QLT39" s="536">
        <f>ROUND(Eigenmischungen!QMB46,1)</f>
        <v>0</v>
      </c>
      <c r="QLU39" s="536">
        <f>ROUND(Eigenmischungen!QMC46,1)</f>
        <v>0</v>
      </c>
      <c r="QLV39" s="536">
        <f>ROUND(Eigenmischungen!QMD46,1)</f>
        <v>0</v>
      </c>
      <c r="QLW39" s="536">
        <f>ROUND(Eigenmischungen!QME46,1)</f>
        <v>0</v>
      </c>
      <c r="QLX39" s="536">
        <f>ROUND(Eigenmischungen!QMF46,1)</f>
        <v>0</v>
      </c>
      <c r="QLY39" s="536">
        <f>ROUND(Eigenmischungen!QMG46,1)</f>
        <v>0</v>
      </c>
      <c r="QLZ39" s="536">
        <f>ROUND(Eigenmischungen!QMH46,1)</f>
        <v>0</v>
      </c>
      <c r="QMA39" s="536">
        <f>ROUND(Eigenmischungen!QMI46,1)</f>
        <v>0</v>
      </c>
      <c r="QMB39" s="536">
        <f>ROUND(Eigenmischungen!QMJ46,1)</f>
        <v>0</v>
      </c>
      <c r="QMC39" s="536">
        <f>ROUND(Eigenmischungen!QMK46,1)</f>
        <v>0</v>
      </c>
      <c r="QMD39" s="536">
        <f>ROUND(Eigenmischungen!QML46,1)</f>
        <v>0</v>
      </c>
      <c r="QME39" s="536">
        <f>ROUND(Eigenmischungen!QMM46,1)</f>
        <v>0</v>
      </c>
      <c r="QMF39" s="536">
        <f>ROUND(Eigenmischungen!QMN46,1)</f>
        <v>0</v>
      </c>
      <c r="QMG39" s="536">
        <f>ROUND(Eigenmischungen!QMO46,1)</f>
        <v>0</v>
      </c>
      <c r="QMH39" s="536">
        <f>ROUND(Eigenmischungen!QMP46,1)</f>
        <v>0</v>
      </c>
      <c r="QMI39" s="536">
        <f>ROUND(Eigenmischungen!QMQ46,1)</f>
        <v>0</v>
      </c>
      <c r="QMJ39" s="536">
        <f>ROUND(Eigenmischungen!QMR46,1)</f>
        <v>0</v>
      </c>
      <c r="QMK39" s="536">
        <f>ROUND(Eigenmischungen!QMS46,1)</f>
        <v>0</v>
      </c>
      <c r="QML39" s="536">
        <f>ROUND(Eigenmischungen!QMT46,1)</f>
        <v>0</v>
      </c>
      <c r="QMM39" s="536">
        <f>ROUND(Eigenmischungen!QMU46,1)</f>
        <v>0</v>
      </c>
      <c r="QMN39" s="536">
        <f>ROUND(Eigenmischungen!QMV46,1)</f>
        <v>0</v>
      </c>
      <c r="QMO39" s="536">
        <f>ROUND(Eigenmischungen!QMW46,1)</f>
        <v>0</v>
      </c>
      <c r="QMP39" s="536">
        <f>ROUND(Eigenmischungen!QMX46,1)</f>
        <v>0</v>
      </c>
      <c r="QMQ39" s="536">
        <f>ROUND(Eigenmischungen!QMY46,1)</f>
        <v>0</v>
      </c>
      <c r="QMR39" s="536">
        <f>ROUND(Eigenmischungen!QMZ46,1)</f>
        <v>0</v>
      </c>
      <c r="QMS39" s="536">
        <f>ROUND(Eigenmischungen!QNA46,1)</f>
        <v>0</v>
      </c>
      <c r="QMT39" s="536">
        <f>ROUND(Eigenmischungen!QNB46,1)</f>
        <v>0</v>
      </c>
      <c r="QMU39" s="536">
        <f>ROUND(Eigenmischungen!QNC46,1)</f>
        <v>0</v>
      </c>
      <c r="QMV39" s="536">
        <f>ROUND(Eigenmischungen!QND46,1)</f>
        <v>0</v>
      </c>
      <c r="QMW39" s="536">
        <f>ROUND(Eigenmischungen!QNE46,1)</f>
        <v>0</v>
      </c>
      <c r="QMX39" s="536">
        <f>ROUND(Eigenmischungen!QNF46,1)</f>
        <v>0</v>
      </c>
      <c r="QMY39" s="536">
        <f>ROUND(Eigenmischungen!QNG46,1)</f>
        <v>0</v>
      </c>
      <c r="QMZ39" s="536">
        <f>ROUND(Eigenmischungen!QNH46,1)</f>
        <v>0</v>
      </c>
      <c r="QNA39" s="536">
        <f>ROUND(Eigenmischungen!QNI46,1)</f>
        <v>0</v>
      </c>
      <c r="QNB39" s="536">
        <f>ROUND(Eigenmischungen!QNJ46,1)</f>
        <v>0</v>
      </c>
      <c r="QNC39" s="536">
        <f>ROUND(Eigenmischungen!QNK46,1)</f>
        <v>0</v>
      </c>
      <c r="QND39" s="536">
        <f>ROUND(Eigenmischungen!QNL46,1)</f>
        <v>0</v>
      </c>
      <c r="QNE39" s="536">
        <f>ROUND(Eigenmischungen!QNM46,1)</f>
        <v>0</v>
      </c>
      <c r="QNF39" s="536">
        <f>ROUND(Eigenmischungen!QNN46,1)</f>
        <v>0</v>
      </c>
      <c r="QNG39" s="536">
        <f>ROUND(Eigenmischungen!QNO46,1)</f>
        <v>0</v>
      </c>
      <c r="QNH39" s="536">
        <f>ROUND(Eigenmischungen!QNP46,1)</f>
        <v>0</v>
      </c>
      <c r="QNI39" s="536">
        <f>ROUND(Eigenmischungen!QNQ46,1)</f>
        <v>0</v>
      </c>
      <c r="QNJ39" s="536">
        <f>ROUND(Eigenmischungen!QNR46,1)</f>
        <v>0</v>
      </c>
      <c r="QNK39" s="536">
        <f>ROUND(Eigenmischungen!QNS46,1)</f>
        <v>0</v>
      </c>
      <c r="QNL39" s="536">
        <f>ROUND(Eigenmischungen!QNT46,1)</f>
        <v>0</v>
      </c>
      <c r="QNM39" s="536">
        <f>ROUND(Eigenmischungen!QNU46,1)</f>
        <v>0</v>
      </c>
      <c r="QNN39" s="536">
        <f>ROUND(Eigenmischungen!QNV46,1)</f>
        <v>0</v>
      </c>
      <c r="QNO39" s="536">
        <f>ROUND(Eigenmischungen!QNW46,1)</f>
        <v>0</v>
      </c>
      <c r="QNP39" s="536">
        <f>ROUND(Eigenmischungen!QNX46,1)</f>
        <v>0</v>
      </c>
      <c r="QNQ39" s="536">
        <f>ROUND(Eigenmischungen!QNY46,1)</f>
        <v>0</v>
      </c>
      <c r="QNR39" s="536">
        <f>ROUND(Eigenmischungen!QNZ46,1)</f>
        <v>0</v>
      </c>
      <c r="QNS39" s="536">
        <f>ROUND(Eigenmischungen!QOA46,1)</f>
        <v>0</v>
      </c>
      <c r="QNT39" s="536">
        <f>ROUND(Eigenmischungen!QOB46,1)</f>
        <v>0</v>
      </c>
      <c r="QNU39" s="536">
        <f>ROUND(Eigenmischungen!QOC46,1)</f>
        <v>0</v>
      </c>
      <c r="QNV39" s="536">
        <f>ROUND(Eigenmischungen!QOD46,1)</f>
        <v>0</v>
      </c>
      <c r="QNW39" s="536">
        <f>ROUND(Eigenmischungen!QOE46,1)</f>
        <v>0</v>
      </c>
      <c r="QNX39" s="536">
        <f>ROUND(Eigenmischungen!QOF46,1)</f>
        <v>0</v>
      </c>
      <c r="QNY39" s="536">
        <f>ROUND(Eigenmischungen!QOG46,1)</f>
        <v>0</v>
      </c>
      <c r="QNZ39" s="536">
        <f>ROUND(Eigenmischungen!QOH46,1)</f>
        <v>0</v>
      </c>
      <c r="QOA39" s="536">
        <f>ROUND(Eigenmischungen!QOI46,1)</f>
        <v>0</v>
      </c>
      <c r="QOB39" s="536">
        <f>ROUND(Eigenmischungen!QOJ46,1)</f>
        <v>0</v>
      </c>
      <c r="QOC39" s="536">
        <f>ROUND(Eigenmischungen!QOK46,1)</f>
        <v>0</v>
      </c>
      <c r="QOD39" s="536">
        <f>ROUND(Eigenmischungen!QOL46,1)</f>
        <v>0</v>
      </c>
      <c r="QOE39" s="536">
        <f>ROUND(Eigenmischungen!QOM46,1)</f>
        <v>0</v>
      </c>
      <c r="QOF39" s="536">
        <f>ROUND(Eigenmischungen!QON46,1)</f>
        <v>0</v>
      </c>
      <c r="QOG39" s="536">
        <f>ROUND(Eigenmischungen!QOO46,1)</f>
        <v>0</v>
      </c>
      <c r="QOH39" s="536">
        <f>ROUND(Eigenmischungen!QOP46,1)</f>
        <v>0</v>
      </c>
      <c r="QOI39" s="536">
        <f>ROUND(Eigenmischungen!QOQ46,1)</f>
        <v>0</v>
      </c>
      <c r="QOJ39" s="536">
        <f>ROUND(Eigenmischungen!QOR46,1)</f>
        <v>0</v>
      </c>
      <c r="QOK39" s="536">
        <f>ROUND(Eigenmischungen!QOS46,1)</f>
        <v>0</v>
      </c>
      <c r="QOL39" s="536">
        <f>ROUND(Eigenmischungen!QOT46,1)</f>
        <v>0</v>
      </c>
      <c r="QOM39" s="536">
        <f>ROUND(Eigenmischungen!QOU46,1)</f>
        <v>0</v>
      </c>
      <c r="QON39" s="536">
        <f>ROUND(Eigenmischungen!QOV46,1)</f>
        <v>0</v>
      </c>
      <c r="QOO39" s="536">
        <f>ROUND(Eigenmischungen!QOW46,1)</f>
        <v>0</v>
      </c>
      <c r="QOP39" s="536">
        <f>ROUND(Eigenmischungen!QOX46,1)</f>
        <v>0</v>
      </c>
      <c r="QOQ39" s="536">
        <f>ROUND(Eigenmischungen!QOY46,1)</f>
        <v>0</v>
      </c>
      <c r="QOR39" s="536">
        <f>ROUND(Eigenmischungen!QOZ46,1)</f>
        <v>0</v>
      </c>
      <c r="QOS39" s="536">
        <f>ROUND(Eigenmischungen!QPA46,1)</f>
        <v>0</v>
      </c>
      <c r="QOT39" s="536">
        <f>ROUND(Eigenmischungen!QPB46,1)</f>
        <v>0</v>
      </c>
      <c r="QOU39" s="536">
        <f>ROUND(Eigenmischungen!QPC46,1)</f>
        <v>0</v>
      </c>
      <c r="QOV39" s="536">
        <f>ROUND(Eigenmischungen!QPD46,1)</f>
        <v>0</v>
      </c>
      <c r="QOW39" s="536">
        <f>ROUND(Eigenmischungen!QPE46,1)</f>
        <v>0</v>
      </c>
      <c r="QOX39" s="536">
        <f>ROUND(Eigenmischungen!QPF46,1)</f>
        <v>0</v>
      </c>
      <c r="QOY39" s="536">
        <f>ROUND(Eigenmischungen!QPG46,1)</f>
        <v>0</v>
      </c>
      <c r="QOZ39" s="536">
        <f>ROUND(Eigenmischungen!QPH46,1)</f>
        <v>0</v>
      </c>
      <c r="QPA39" s="536">
        <f>ROUND(Eigenmischungen!QPI46,1)</f>
        <v>0</v>
      </c>
      <c r="QPB39" s="536">
        <f>ROUND(Eigenmischungen!QPJ46,1)</f>
        <v>0</v>
      </c>
      <c r="QPC39" s="536">
        <f>ROUND(Eigenmischungen!QPK46,1)</f>
        <v>0</v>
      </c>
      <c r="QPD39" s="536">
        <f>ROUND(Eigenmischungen!QPL46,1)</f>
        <v>0</v>
      </c>
      <c r="QPE39" s="536">
        <f>ROUND(Eigenmischungen!QPM46,1)</f>
        <v>0</v>
      </c>
      <c r="QPF39" s="536">
        <f>ROUND(Eigenmischungen!QPN46,1)</f>
        <v>0</v>
      </c>
      <c r="QPG39" s="536">
        <f>ROUND(Eigenmischungen!QPO46,1)</f>
        <v>0</v>
      </c>
      <c r="QPH39" s="536">
        <f>ROUND(Eigenmischungen!QPP46,1)</f>
        <v>0</v>
      </c>
      <c r="QPI39" s="536">
        <f>ROUND(Eigenmischungen!QPQ46,1)</f>
        <v>0</v>
      </c>
      <c r="QPJ39" s="536">
        <f>ROUND(Eigenmischungen!QPR46,1)</f>
        <v>0</v>
      </c>
      <c r="QPK39" s="536">
        <f>ROUND(Eigenmischungen!QPS46,1)</f>
        <v>0</v>
      </c>
      <c r="QPL39" s="536">
        <f>ROUND(Eigenmischungen!QPT46,1)</f>
        <v>0</v>
      </c>
      <c r="QPM39" s="536">
        <f>ROUND(Eigenmischungen!QPU46,1)</f>
        <v>0</v>
      </c>
      <c r="QPN39" s="536">
        <f>ROUND(Eigenmischungen!QPV46,1)</f>
        <v>0</v>
      </c>
      <c r="QPO39" s="536">
        <f>ROUND(Eigenmischungen!QPW46,1)</f>
        <v>0</v>
      </c>
      <c r="QPP39" s="536">
        <f>ROUND(Eigenmischungen!QPX46,1)</f>
        <v>0</v>
      </c>
      <c r="QPQ39" s="536">
        <f>ROUND(Eigenmischungen!QPY46,1)</f>
        <v>0</v>
      </c>
      <c r="QPR39" s="536">
        <f>ROUND(Eigenmischungen!QPZ46,1)</f>
        <v>0</v>
      </c>
      <c r="QPS39" s="536">
        <f>ROUND(Eigenmischungen!QQA46,1)</f>
        <v>0</v>
      </c>
      <c r="QPT39" s="536">
        <f>ROUND(Eigenmischungen!QQB46,1)</f>
        <v>0</v>
      </c>
      <c r="QPU39" s="536">
        <f>ROUND(Eigenmischungen!QQC46,1)</f>
        <v>0</v>
      </c>
      <c r="QPV39" s="536">
        <f>ROUND(Eigenmischungen!QQD46,1)</f>
        <v>0</v>
      </c>
      <c r="QPW39" s="536">
        <f>ROUND(Eigenmischungen!QQE46,1)</f>
        <v>0</v>
      </c>
      <c r="QPX39" s="536">
        <f>ROUND(Eigenmischungen!QQF46,1)</f>
        <v>0</v>
      </c>
      <c r="QPY39" s="536">
        <f>ROUND(Eigenmischungen!QQG46,1)</f>
        <v>0</v>
      </c>
      <c r="QPZ39" s="536">
        <f>ROUND(Eigenmischungen!QQH46,1)</f>
        <v>0</v>
      </c>
      <c r="QQA39" s="536">
        <f>ROUND(Eigenmischungen!QQI46,1)</f>
        <v>0</v>
      </c>
      <c r="QQB39" s="536">
        <f>ROUND(Eigenmischungen!QQJ46,1)</f>
        <v>0</v>
      </c>
      <c r="QQC39" s="536">
        <f>ROUND(Eigenmischungen!QQK46,1)</f>
        <v>0</v>
      </c>
      <c r="QQD39" s="536">
        <f>ROUND(Eigenmischungen!QQL46,1)</f>
        <v>0</v>
      </c>
      <c r="QQE39" s="536">
        <f>ROUND(Eigenmischungen!QQM46,1)</f>
        <v>0</v>
      </c>
      <c r="QQF39" s="536">
        <f>ROUND(Eigenmischungen!QQN46,1)</f>
        <v>0</v>
      </c>
      <c r="QQG39" s="536">
        <f>ROUND(Eigenmischungen!QQO46,1)</f>
        <v>0</v>
      </c>
      <c r="QQH39" s="536">
        <f>ROUND(Eigenmischungen!QQP46,1)</f>
        <v>0</v>
      </c>
      <c r="QQI39" s="536">
        <f>ROUND(Eigenmischungen!QQQ46,1)</f>
        <v>0</v>
      </c>
      <c r="QQJ39" s="536">
        <f>ROUND(Eigenmischungen!QQR46,1)</f>
        <v>0</v>
      </c>
      <c r="QQK39" s="536">
        <f>ROUND(Eigenmischungen!QQS46,1)</f>
        <v>0</v>
      </c>
      <c r="QQL39" s="536">
        <f>ROUND(Eigenmischungen!QQT46,1)</f>
        <v>0</v>
      </c>
      <c r="QQM39" s="536">
        <f>ROUND(Eigenmischungen!QQU46,1)</f>
        <v>0</v>
      </c>
      <c r="QQN39" s="536">
        <f>ROUND(Eigenmischungen!QQV46,1)</f>
        <v>0</v>
      </c>
      <c r="QQO39" s="536">
        <f>ROUND(Eigenmischungen!QQW46,1)</f>
        <v>0</v>
      </c>
      <c r="QQP39" s="536">
        <f>ROUND(Eigenmischungen!QQX46,1)</f>
        <v>0</v>
      </c>
      <c r="QQQ39" s="536">
        <f>ROUND(Eigenmischungen!QQY46,1)</f>
        <v>0</v>
      </c>
      <c r="QQR39" s="536">
        <f>ROUND(Eigenmischungen!QQZ46,1)</f>
        <v>0</v>
      </c>
      <c r="QQS39" s="536">
        <f>ROUND(Eigenmischungen!QRA46,1)</f>
        <v>0</v>
      </c>
      <c r="QQT39" s="536">
        <f>ROUND(Eigenmischungen!QRB46,1)</f>
        <v>0</v>
      </c>
      <c r="QQU39" s="536">
        <f>ROUND(Eigenmischungen!QRC46,1)</f>
        <v>0</v>
      </c>
      <c r="QQV39" s="536">
        <f>ROUND(Eigenmischungen!QRD46,1)</f>
        <v>0</v>
      </c>
      <c r="QQW39" s="536">
        <f>ROUND(Eigenmischungen!QRE46,1)</f>
        <v>0</v>
      </c>
      <c r="QQX39" s="536">
        <f>ROUND(Eigenmischungen!QRF46,1)</f>
        <v>0</v>
      </c>
      <c r="QQY39" s="536">
        <f>ROUND(Eigenmischungen!QRG46,1)</f>
        <v>0</v>
      </c>
      <c r="QQZ39" s="536">
        <f>ROUND(Eigenmischungen!QRH46,1)</f>
        <v>0</v>
      </c>
      <c r="QRA39" s="536">
        <f>ROUND(Eigenmischungen!QRI46,1)</f>
        <v>0</v>
      </c>
      <c r="QRB39" s="536">
        <f>ROUND(Eigenmischungen!QRJ46,1)</f>
        <v>0</v>
      </c>
      <c r="QRC39" s="536">
        <f>ROUND(Eigenmischungen!QRK46,1)</f>
        <v>0</v>
      </c>
      <c r="QRD39" s="536">
        <f>ROUND(Eigenmischungen!QRL46,1)</f>
        <v>0</v>
      </c>
      <c r="QRE39" s="536">
        <f>ROUND(Eigenmischungen!QRM46,1)</f>
        <v>0</v>
      </c>
      <c r="QRF39" s="536">
        <f>ROUND(Eigenmischungen!QRN46,1)</f>
        <v>0</v>
      </c>
      <c r="QRG39" s="536">
        <f>ROUND(Eigenmischungen!QRO46,1)</f>
        <v>0</v>
      </c>
      <c r="QRH39" s="536">
        <f>ROUND(Eigenmischungen!QRP46,1)</f>
        <v>0</v>
      </c>
      <c r="QRI39" s="536">
        <f>ROUND(Eigenmischungen!QRQ46,1)</f>
        <v>0</v>
      </c>
      <c r="QRJ39" s="536">
        <f>ROUND(Eigenmischungen!QRR46,1)</f>
        <v>0</v>
      </c>
      <c r="QRK39" s="536">
        <f>ROUND(Eigenmischungen!QRS46,1)</f>
        <v>0</v>
      </c>
      <c r="QRL39" s="536">
        <f>ROUND(Eigenmischungen!QRT46,1)</f>
        <v>0</v>
      </c>
      <c r="QRM39" s="536">
        <f>ROUND(Eigenmischungen!QRU46,1)</f>
        <v>0</v>
      </c>
      <c r="QRN39" s="536">
        <f>ROUND(Eigenmischungen!QRV46,1)</f>
        <v>0</v>
      </c>
      <c r="QRO39" s="536">
        <f>ROUND(Eigenmischungen!QRW46,1)</f>
        <v>0</v>
      </c>
      <c r="QRP39" s="536">
        <f>ROUND(Eigenmischungen!QRX46,1)</f>
        <v>0</v>
      </c>
      <c r="QRQ39" s="536">
        <f>ROUND(Eigenmischungen!QRY46,1)</f>
        <v>0</v>
      </c>
      <c r="QRR39" s="536">
        <f>ROUND(Eigenmischungen!QRZ46,1)</f>
        <v>0</v>
      </c>
      <c r="QRS39" s="536">
        <f>ROUND(Eigenmischungen!QSA46,1)</f>
        <v>0</v>
      </c>
      <c r="QRT39" s="536">
        <f>ROUND(Eigenmischungen!QSB46,1)</f>
        <v>0</v>
      </c>
      <c r="QRU39" s="536">
        <f>ROUND(Eigenmischungen!QSC46,1)</f>
        <v>0</v>
      </c>
      <c r="QRV39" s="536">
        <f>ROUND(Eigenmischungen!QSD46,1)</f>
        <v>0</v>
      </c>
      <c r="QRW39" s="536">
        <f>ROUND(Eigenmischungen!QSE46,1)</f>
        <v>0</v>
      </c>
      <c r="QRX39" s="536">
        <f>ROUND(Eigenmischungen!QSF46,1)</f>
        <v>0</v>
      </c>
      <c r="QRY39" s="536">
        <f>ROUND(Eigenmischungen!QSG46,1)</f>
        <v>0</v>
      </c>
      <c r="QRZ39" s="536">
        <f>ROUND(Eigenmischungen!QSH46,1)</f>
        <v>0</v>
      </c>
      <c r="QSA39" s="536">
        <f>ROUND(Eigenmischungen!QSI46,1)</f>
        <v>0</v>
      </c>
      <c r="QSB39" s="536">
        <f>ROUND(Eigenmischungen!QSJ46,1)</f>
        <v>0</v>
      </c>
      <c r="QSC39" s="536">
        <f>ROUND(Eigenmischungen!QSK46,1)</f>
        <v>0</v>
      </c>
      <c r="QSD39" s="536">
        <f>ROUND(Eigenmischungen!QSL46,1)</f>
        <v>0</v>
      </c>
      <c r="QSE39" s="536">
        <f>ROUND(Eigenmischungen!QSM46,1)</f>
        <v>0</v>
      </c>
      <c r="QSF39" s="536">
        <f>ROUND(Eigenmischungen!QSN46,1)</f>
        <v>0</v>
      </c>
      <c r="QSG39" s="536">
        <f>ROUND(Eigenmischungen!QSO46,1)</f>
        <v>0</v>
      </c>
      <c r="QSH39" s="536">
        <f>ROUND(Eigenmischungen!QSP46,1)</f>
        <v>0</v>
      </c>
      <c r="QSI39" s="536">
        <f>ROUND(Eigenmischungen!QSQ46,1)</f>
        <v>0</v>
      </c>
      <c r="QSJ39" s="536">
        <f>ROUND(Eigenmischungen!QSR46,1)</f>
        <v>0</v>
      </c>
      <c r="QSK39" s="536">
        <f>ROUND(Eigenmischungen!QSS46,1)</f>
        <v>0</v>
      </c>
      <c r="QSL39" s="536">
        <f>ROUND(Eigenmischungen!QST46,1)</f>
        <v>0</v>
      </c>
      <c r="QSM39" s="536">
        <f>ROUND(Eigenmischungen!QSU46,1)</f>
        <v>0</v>
      </c>
      <c r="QSN39" s="536">
        <f>ROUND(Eigenmischungen!QSV46,1)</f>
        <v>0</v>
      </c>
      <c r="QSO39" s="536">
        <f>ROUND(Eigenmischungen!QSW46,1)</f>
        <v>0</v>
      </c>
      <c r="QSP39" s="536">
        <f>ROUND(Eigenmischungen!QSX46,1)</f>
        <v>0</v>
      </c>
      <c r="QSQ39" s="536">
        <f>ROUND(Eigenmischungen!QSY46,1)</f>
        <v>0</v>
      </c>
      <c r="QSR39" s="536">
        <f>ROUND(Eigenmischungen!QSZ46,1)</f>
        <v>0</v>
      </c>
      <c r="QSS39" s="536">
        <f>ROUND(Eigenmischungen!QTA46,1)</f>
        <v>0</v>
      </c>
      <c r="QST39" s="536">
        <f>ROUND(Eigenmischungen!QTB46,1)</f>
        <v>0</v>
      </c>
      <c r="QSU39" s="536">
        <f>ROUND(Eigenmischungen!QTC46,1)</f>
        <v>0</v>
      </c>
      <c r="QSV39" s="536">
        <f>ROUND(Eigenmischungen!QTD46,1)</f>
        <v>0</v>
      </c>
      <c r="QSW39" s="536">
        <f>ROUND(Eigenmischungen!QTE46,1)</f>
        <v>0</v>
      </c>
      <c r="QSX39" s="536">
        <f>ROUND(Eigenmischungen!QTF46,1)</f>
        <v>0</v>
      </c>
      <c r="QSY39" s="536">
        <f>ROUND(Eigenmischungen!QTG46,1)</f>
        <v>0</v>
      </c>
      <c r="QSZ39" s="536">
        <f>ROUND(Eigenmischungen!QTH46,1)</f>
        <v>0</v>
      </c>
      <c r="QTA39" s="536">
        <f>ROUND(Eigenmischungen!QTI46,1)</f>
        <v>0</v>
      </c>
      <c r="QTB39" s="536">
        <f>ROUND(Eigenmischungen!QTJ46,1)</f>
        <v>0</v>
      </c>
      <c r="QTC39" s="536">
        <f>ROUND(Eigenmischungen!QTK46,1)</f>
        <v>0</v>
      </c>
      <c r="QTD39" s="536">
        <f>ROUND(Eigenmischungen!QTL46,1)</f>
        <v>0</v>
      </c>
      <c r="QTE39" s="536">
        <f>ROUND(Eigenmischungen!QTM46,1)</f>
        <v>0</v>
      </c>
      <c r="QTF39" s="536">
        <f>ROUND(Eigenmischungen!QTN46,1)</f>
        <v>0</v>
      </c>
      <c r="QTG39" s="536">
        <f>ROUND(Eigenmischungen!QTO46,1)</f>
        <v>0</v>
      </c>
      <c r="QTH39" s="536">
        <f>ROUND(Eigenmischungen!QTP46,1)</f>
        <v>0</v>
      </c>
      <c r="QTI39" s="536">
        <f>ROUND(Eigenmischungen!QTQ46,1)</f>
        <v>0</v>
      </c>
      <c r="QTJ39" s="536">
        <f>ROUND(Eigenmischungen!QTR46,1)</f>
        <v>0</v>
      </c>
      <c r="QTK39" s="536">
        <f>ROUND(Eigenmischungen!QTS46,1)</f>
        <v>0</v>
      </c>
      <c r="QTL39" s="536">
        <f>ROUND(Eigenmischungen!QTT46,1)</f>
        <v>0</v>
      </c>
      <c r="QTM39" s="536">
        <f>ROUND(Eigenmischungen!QTU46,1)</f>
        <v>0</v>
      </c>
      <c r="QTN39" s="536">
        <f>ROUND(Eigenmischungen!QTV46,1)</f>
        <v>0</v>
      </c>
      <c r="QTO39" s="536">
        <f>ROUND(Eigenmischungen!QTW46,1)</f>
        <v>0</v>
      </c>
      <c r="QTP39" s="536">
        <f>ROUND(Eigenmischungen!QTX46,1)</f>
        <v>0</v>
      </c>
      <c r="QTQ39" s="536">
        <f>ROUND(Eigenmischungen!QTY46,1)</f>
        <v>0</v>
      </c>
      <c r="QTR39" s="536">
        <f>ROUND(Eigenmischungen!QTZ46,1)</f>
        <v>0</v>
      </c>
      <c r="QTS39" s="536">
        <f>ROUND(Eigenmischungen!QUA46,1)</f>
        <v>0</v>
      </c>
      <c r="QTT39" s="536">
        <f>ROUND(Eigenmischungen!QUB46,1)</f>
        <v>0</v>
      </c>
      <c r="QTU39" s="536">
        <f>ROUND(Eigenmischungen!QUC46,1)</f>
        <v>0</v>
      </c>
      <c r="QTV39" s="536">
        <f>ROUND(Eigenmischungen!QUD46,1)</f>
        <v>0</v>
      </c>
      <c r="QTW39" s="536">
        <f>ROUND(Eigenmischungen!QUE46,1)</f>
        <v>0</v>
      </c>
      <c r="QTX39" s="536">
        <f>ROUND(Eigenmischungen!QUF46,1)</f>
        <v>0</v>
      </c>
      <c r="QTY39" s="536">
        <f>ROUND(Eigenmischungen!QUG46,1)</f>
        <v>0</v>
      </c>
      <c r="QTZ39" s="536">
        <f>ROUND(Eigenmischungen!QUH46,1)</f>
        <v>0</v>
      </c>
      <c r="QUA39" s="536">
        <f>ROUND(Eigenmischungen!QUI46,1)</f>
        <v>0</v>
      </c>
      <c r="QUB39" s="536">
        <f>ROUND(Eigenmischungen!QUJ46,1)</f>
        <v>0</v>
      </c>
      <c r="QUC39" s="536">
        <f>ROUND(Eigenmischungen!QUK46,1)</f>
        <v>0</v>
      </c>
      <c r="QUD39" s="536">
        <f>ROUND(Eigenmischungen!QUL46,1)</f>
        <v>0</v>
      </c>
      <c r="QUE39" s="536">
        <f>ROUND(Eigenmischungen!QUM46,1)</f>
        <v>0</v>
      </c>
      <c r="QUF39" s="536">
        <f>ROUND(Eigenmischungen!QUN46,1)</f>
        <v>0</v>
      </c>
      <c r="QUG39" s="536">
        <f>ROUND(Eigenmischungen!QUO46,1)</f>
        <v>0</v>
      </c>
      <c r="QUH39" s="536">
        <f>ROUND(Eigenmischungen!QUP46,1)</f>
        <v>0</v>
      </c>
      <c r="QUI39" s="536">
        <f>ROUND(Eigenmischungen!QUQ46,1)</f>
        <v>0</v>
      </c>
      <c r="QUJ39" s="536">
        <f>ROUND(Eigenmischungen!QUR46,1)</f>
        <v>0</v>
      </c>
      <c r="QUK39" s="536">
        <f>ROUND(Eigenmischungen!QUS46,1)</f>
        <v>0</v>
      </c>
      <c r="QUL39" s="536">
        <f>ROUND(Eigenmischungen!QUT46,1)</f>
        <v>0</v>
      </c>
      <c r="QUM39" s="536">
        <f>ROUND(Eigenmischungen!QUU46,1)</f>
        <v>0</v>
      </c>
      <c r="QUN39" s="536">
        <f>ROUND(Eigenmischungen!QUV46,1)</f>
        <v>0</v>
      </c>
      <c r="QUO39" s="536">
        <f>ROUND(Eigenmischungen!QUW46,1)</f>
        <v>0</v>
      </c>
      <c r="QUP39" s="536">
        <f>ROUND(Eigenmischungen!QUX46,1)</f>
        <v>0</v>
      </c>
      <c r="QUQ39" s="536">
        <f>ROUND(Eigenmischungen!QUY46,1)</f>
        <v>0</v>
      </c>
      <c r="QUR39" s="536">
        <f>ROUND(Eigenmischungen!QUZ46,1)</f>
        <v>0</v>
      </c>
      <c r="QUS39" s="536">
        <f>ROUND(Eigenmischungen!QVA46,1)</f>
        <v>0</v>
      </c>
      <c r="QUT39" s="536">
        <f>ROUND(Eigenmischungen!QVB46,1)</f>
        <v>0</v>
      </c>
      <c r="QUU39" s="536">
        <f>ROUND(Eigenmischungen!QVC46,1)</f>
        <v>0</v>
      </c>
      <c r="QUV39" s="536">
        <f>ROUND(Eigenmischungen!QVD46,1)</f>
        <v>0</v>
      </c>
      <c r="QUW39" s="536">
        <f>ROUND(Eigenmischungen!QVE46,1)</f>
        <v>0</v>
      </c>
      <c r="QUX39" s="536">
        <f>ROUND(Eigenmischungen!QVF46,1)</f>
        <v>0</v>
      </c>
      <c r="QUY39" s="536">
        <f>ROUND(Eigenmischungen!QVG46,1)</f>
        <v>0</v>
      </c>
      <c r="QUZ39" s="536">
        <f>ROUND(Eigenmischungen!QVH46,1)</f>
        <v>0</v>
      </c>
      <c r="QVA39" s="536">
        <f>ROUND(Eigenmischungen!QVI46,1)</f>
        <v>0</v>
      </c>
      <c r="QVB39" s="536">
        <f>ROUND(Eigenmischungen!QVJ46,1)</f>
        <v>0</v>
      </c>
      <c r="QVC39" s="536">
        <f>ROUND(Eigenmischungen!QVK46,1)</f>
        <v>0</v>
      </c>
      <c r="QVD39" s="536">
        <f>ROUND(Eigenmischungen!QVL46,1)</f>
        <v>0</v>
      </c>
      <c r="QVE39" s="536">
        <f>ROUND(Eigenmischungen!QVM46,1)</f>
        <v>0</v>
      </c>
      <c r="QVF39" s="536">
        <f>ROUND(Eigenmischungen!QVN46,1)</f>
        <v>0</v>
      </c>
      <c r="QVG39" s="536">
        <f>ROUND(Eigenmischungen!QVO46,1)</f>
        <v>0</v>
      </c>
      <c r="QVH39" s="536">
        <f>ROUND(Eigenmischungen!QVP46,1)</f>
        <v>0</v>
      </c>
      <c r="QVI39" s="536">
        <f>ROUND(Eigenmischungen!QVQ46,1)</f>
        <v>0</v>
      </c>
      <c r="QVJ39" s="536">
        <f>ROUND(Eigenmischungen!QVR46,1)</f>
        <v>0</v>
      </c>
      <c r="QVK39" s="536">
        <f>ROUND(Eigenmischungen!QVS46,1)</f>
        <v>0</v>
      </c>
      <c r="QVL39" s="536">
        <f>ROUND(Eigenmischungen!QVT46,1)</f>
        <v>0</v>
      </c>
      <c r="QVM39" s="536">
        <f>ROUND(Eigenmischungen!QVU46,1)</f>
        <v>0</v>
      </c>
      <c r="QVN39" s="536">
        <f>ROUND(Eigenmischungen!QVV46,1)</f>
        <v>0</v>
      </c>
      <c r="QVO39" s="536">
        <f>ROUND(Eigenmischungen!QVW46,1)</f>
        <v>0</v>
      </c>
      <c r="QVP39" s="536">
        <f>ROUND(Eigenmischungen!QVX46,1)</f>
        <v>0</v>
      </c>
      <c r="QVQ39" s="536">
        <f>ROUND(Eigenmischungen!QVY46,1)</f>
        <v>0</v>
      </c>
      <c r="QVR39" s="536">
        <f>ROUND(Eigenmischungen!QVZ46,1)</f>
        <v>0</v>
      </c>
      <c r="QVS39" s="536">
        <f>ROUND(Eigenmischungen!QWA46,1)</f>
        <v>0</v>
      </c>
      <c r="QVT39" s="536">
        <f>ROUND(Eigenmischungen!QWB46,1)</f>
        <v>0</v>
      </c>
      <c r="QVU39" s="536">
        <f>ROUND(Eigenmischungen!QWC46,1)</f>
        <v>0</v>
      </c>
      <c r="QVV39" s="536">
        <f>ROUND(Eigenmischungen!QWD46,1)</f>
        <v>0</v>
      </c>
      <c r="QVW39" s="536">
        <f>ROUND(Eigenmischungen!QWE46,1)</f>
        <v>0</v>
      </c>
      <c r="QVX39" s="536">
        <f>ROUND(Eigenmischungen!QWF46,1)</f>
        <v>0</v>
      </c>
      <c r="QVY39" s="536">
        <f>ROUND(Eigenmischungen!QWG46,1)</f>
        <v>0</v>
      </c>
      <c r="QVZ39" s="536">
        <f>ROUND(Eigenmischungen!QWH46,1)</f>
        <v>0</v>
      </c>
      <c r="QWA39" s="536">
        <f>ROUND(Eigenmischungen!QWI46,1)</f>
        <v>0</v>
      </c>
      <c r="QWB39" s="536">
        <f>ROUND(Eigenmischungen!QWJ46,1)</f>
        <v>0</v>
      </c>
      <c r="QWC39" s="536">
        <f>ROUND(Eigenmischungen!QWK46,1)</f>
        <v>0</v>
      </c>
      <c r="QWD39" s="536">
        <f>ROUND(Eigenmischungen!QWL46,1)</f>
        <v>0</v>
      </c>
      <c r="QWE39" s="536">
        <f>ROUND(Eigenmischungen!QWM46,1)</f>
        <v>0</v>
      </c>
      <c r="QWF39" s="536">
        <f>ROUND(Eigenmischungen!QWN46,1)</f>
        <v>0</v>
      </c>
      <c r="QWG39" s="536">
        <f>ROUND(Eigenmischungen!QWO46,1)</f>
        <v>0</v>
      </c>
      <c r="QWH39" s="536">
        <f>ROUND(Eigenmischungen!QWP46,1)</f>
        <v>0</v>
      </c>
      <c r="QWI39" s="536">
        <f>ROUND(Eigenmischungen!QWQ46,1)</f>
        <v>0</v>
      </c>
      <c r="QWJ39" s="536">
        <f>ROUND(Eigenmischungen!QWR46,1)</f>
        <v>0</v>
      </c>
      <c r="QWK39" s="536">
        <f>ROUND(Eigenmischungen!QWS46,1)</f>
        <v>0</v>
      </c>
      <c r="QWL39" s="536">
        <f>ROUND(Eigenmischungen!QWT46,1)</f>
        <v>0</v>
      </c>
      <c r="QWM39" s="536">
        <f>ROUND(Eigenmischungen!QWU46,1)</f>
        <v>0</v>
      </c>
      <c r="QWN39" s="536">
        <f>ROUND(Eigenmischungen!QWV46,1)</f>
        <v>0</v>
      </c>
      <c r="QWO39" s="536">
        <f>ROUND(Eigenmischungen!QWW46,1)</f>
        <v>0</v>
      </c>
      <c r="QWP39" s="536">
        <f>ROUND(Eigenmischungen!QWX46,1)</f>
        <v>0</v>
      </c>
      <c r="QWQ39" s="536">
        <f>ROUND(Eigenmischungen!QWY46,1)</f>
        <v>0</v>
      </c>
      <c r="QWR39" s="536">
        <f>ROUND(Eigenmischungen!QWZ46,1)</f>
        <v>0</v>
      </c>
      <c r="QWS39" s="536">
        <f>ROUND(Eigenmischungen!QXA46,1)</f>
        <v>0</v>
      </c>
      <c r="QWT39" s="536">
        <f>ROUND(Eigenmischungen!QXB46,1)</f>
        <v>0</v>
      </c>
      <c r="QWU39" s="536">
        <f>ROUND(Eigenmischungen!QXC46,1)</f>
        <v>0</v>
      </c>
      <c r="QWV39" s="536">
        <f>ROUND(Eigenmischungen!QXD46,1)</f>
        <v>0</v>
      </c>
      <c r="QWW39" s="536">
        <f>ROUND(Eigenmischungen!QXE46,1)</f>
        <v>0</v>
      </c>
      <c r="QWX39" s="536">
        <f>ROUND(Eigenmischungen!QXF46,1)</f>
        <v>0</v>
      </c>
      <c r="QWY39" s="536">
        <f>ROUND(Eigenmischungen!QXG46,1)</f>
        <v>0</v>
      </c>
      <c r="QWZ39" s="536">
        <f>ROUND(Eigenmischungen!QXH46,1)</f>
        <v>0</v>
      </c>
      <c r="QXA39" s="536">
        <f>ROUND(Eigenmischungen!QXI46,1)</f>
        <v>0</v>
      </c>
      <c r="QXB39" s="536">
        <f>ROUND(Eigenmischungen!QXJ46,1)</f>
        <v>0</v>
      </c>
      <c r="QXC39" s="536">
        <f>ROUND(Eigenmischungen!QXK46,1)</f>
        <v>0</v>
      </c>
      <c r="QXD39" s="536">
        <f>ROUND(Eigenmischungen!QXL46,1)</f>
        <v>0</v>
      </c>
      <c r="QXE39" s="536">
        <f>ROUND(Eigenmischungen!QXM46,1)</f>
        <v>0</v>
      </c>
      <c r="QXF39" s="536">
        <f>ROUND(Eigenmischungen!QXN46,1)</f>
        <v>0</v>
      </c>
      <c r="QXG39" s="536">
        <f>ROUND(Eigenmischungen!QXO46,1)</f>
        <v>0</v>
      </c>
      <c r="QXH39" s="536">
        <f>ROUND(Eigenmischungen!QXP46,1)</f>
        <v>0</v>
      </c>
      <c r="QXI39" s="536">
        <f>ROUND(Eigenmischungen!QXQ46,1)</f>
        <v>0</v>
      </c>
      <c r="QXJ39" s="536">
        <f>ROUND(Eigenmischungen!QXR46,1)</f>
        <v>0</v>
      </c>
      <c r="QXK39" s="536">
        <f>ROUND(Eigenmischungen!QXS46,1)</f>
        <v>0</v>
      </c>
      <c r="QXL39" s="536">
        <f>ROUND(Eigenmischungen!QXT46,1)</f>
        <v>0</v>
      </c>
      <c r="QXM39" s="536">
        <f>ROUND(Eigenmischungen!QXU46,1)</f>
        <v>0</v>
      </c>
      <c r="QXN39" s="536">
        <f>ROUND(Eigenmischungen!QXV46,1)</f>
        <v>0</v>
      </c>
      <c r="QXO39" s="536">
        <f>ROUND(Eigenmischungen!QXW46,1)</f>
        <v>0</v>
      </c>
      <c r="QXP39" s="536">
        <f>ROUND(Eigenmischungen!QXX46,1)</f>
        <v>0</v>
      </c>
      <c r="QXQ39" s="536">
        <f>ROUND(Eigenmischungen!QXY46,1)</f>
        <v>0</v>
      </c>
      <c r="QXR39" s="536">
        <f>ROUND(Eigenmischungen!QXZ46,1)</f>
        <v>0</v>
      </c>
      <c r="QXS39" s="536">
        <f>ROUND(Eigenmischungen!QYA46,1)</f>
        <v>0</v>
      </c>
      <c r="QXT39" s="536">
        <f>ROUND(Eigenmischungen!QYB46,1)</f>
        <v>0</v>
      </c>
      <c r="QXU39" s="536">
        <f>ROUND(Eigenmischungen!QYC46,1)</f>
        <v>0</v>
      </c>
      <c r="QXV39" s="536">
        <f>ROUND(Eigenmischungen!QYD46,1)</f>
        <v>0</v>
      </c>
      <c r="QXW39" s="536">
        <f>ROUND(Eigenmischungen!QYE46,1)</f>
        <v>0</v>
      </c>
      <c r="QXX39" s="536">
        <f>ROUND(Eigenmischungen!QYF46,1)</f>
        <v>0</v>
      </c>
      <c r="QXY39" s="536">
        <f>ROUND(Eigenmischungen!QYG46,1)</f>
        <v>0</v>
      </c>
      <c r="QXZ39" s="536">
        <f>ROUND(Eigenmischungen!QYH46,1)</f>
        <v>0</v>
      </c>
      <c r="QYA39" s="536">
        <f>ROUND(Eigenmischungen!QYI46,1)</f>
        <v>0</v>
      </c>
      <c r="QYB39" s="536">
        <f>ROUND(Eigenmischungen!QYJ46,1)</f>
        <v>0</v>
      </c>
      <c r="QYC39" s="536">
        <f>ROUND(Eigenmischungen!QYK46,1)</f>
        <v>0</v>
      </c>
      <c r="QYD39" s="536">
        <f>ROUND(Eigenmischungen!QYL46,1)</f>
        <v>0</v>
      </c>
      <c r="QYE39" s="536">
        <f>ROUND(Eigenmischungen!QYM46,1)</f>
        <v>0</v>
      </c>
      <c r="QYF39" s="536">
        <f>ROUND(Eigenmischungen!QYN46,1)</f>
        <v>0</v>
      </c>
      <c r="QYG39" s="536">
        <f>ROUND(Eigenmischungen!QYO46,1)</f>
        <v>0</v>
      </c>
      <c r="QYH39" s="536">
        <f>ROUND(Eigenmischungen!QYP46,1)</f>
        <v>0</v>
      </c>
      <c r="QYI39" s="536">
        <f>ROUND(Eigenmischungen!QYQ46,1)</f>
        <v>0</v>
      </c>
      <c r="QYJ39" s="536">
        <f>ROUND(Eigenmischungen!QYR46,1)</f>
        <v>0</v>
      </c>
      <c r="QYK39" s="536">
        <f>ROUND(Eigenmischungen!QYS46,1)</f>
        <v>0</v>
      </c>
      <c r="QYL39" s="536">
        <f>ROUND(Eigenmischungen!QYT46,1)</f>
        <v>0</v>
      </c>
      <c r="QYM39" s="536">
        <f>ROUND(Eigenmischungen!QYU46,1)</f>
        <v>0</v>
      </c>
      <c r="QYN39" s="536">
        <f>ROUND(Eigenmischungen!QYV46,1)</f>
        <v>0</v>
      </c>
      <c r="QYO39" s="536">
        <f>ROUND(Eigenmischungen!QYW46,1)</f>
        <v>0</v>
      </c>
      <c r="QYP39" s="536">
        <f>ROUND(Eigenmischungen!QYX46,1)</f>
        <v>0</v>
      </c>
      <c r="QYQ39" s="536">
        <f>ROUND(Eigenmischungen!QYY46,1)</f>
        <v>0</v>
      </c>
      <c r="QYR39" s="536">
        <f>ROUND(Eigenmischungen!QYZ46,1)</f>
        <v>0</v>
      </c>
      <c r="QYS39" s="536">
        <f>ROUND(Eigenmischungen!QZA46,1)</f>
        <v>0</v>
      </c>
      <c r="QYT39" s="536">
        <f>ROUND(Eigenmischungen!QZB46,1)</f>
        <v>0</v>
      </c>
      <c r="QYU39" s="536">
        <f>ROUND(Eigenmischungen!QZC46,1)</f>
        <v>0</v>
      </c>
      <c r="QYV39" s="536">
        <f>ROUND(Eigenmischungen!QZD46,1)</f>
        <v>0</v>
      </c>
      <c r="QYW39" s="536">
        <f>ROUND(Eigenmischungen!QZE46,1)</f>
        <v>0</v>
      </c>
      <c r="QYX39" s="536">
        <f>ROUND(Eigenmischungen!QZF46,1)</f>
        <v>0</v>
      </c>
      <c r="QYY39" s="536">
        <f>ROUND(Eigenmischungen!QZG46,1)</f>
        <v>0</v>
      </c>
      <c r="QYZ39" s="536">
        <f>ROUND(Eigenmischungen!QZH46,1)</f>
        <v>0</v>
      </c>
      <c r="QZA39" s="536">
        <f>ROUND(Eigenmischungen!QZI46,1)</f>
        <v>0</v>
      </c>
      <c r="QZB39" s="536">
        <f>ROUND(Eigenmischungen!QZJ46,1)</f>
        <v>0</v>
      </c>
      <c r="QZC39" s="536">
        <f>ROUND(Eigenmischungen!QZK46,1)</f>
        <v>0</v>
      </c>
      <c r="QZD39" s="536">
        <f>ROUND(Eigenmischungen!QZL46,1)</f>
        <v>0</v>
      </c>
      <c r="QZE39" s="536">
        <f>ROUND(Eigenmischungen!QZM46,1)</f>
        <v>0</v>
      </c>
      <c r="QZF39" s="536">
        <f>ROUND(Eigenmischungen!QZN46,1)</f>
        <v>0</v>
      </c>
      <c r="QZG39" s="536">
        <f>ROUND(Eigenmischungen!QZO46,1)</f>
        <v>0</v>
      </c>
      <c r="QZH39" s="536">
        <f>ROUND(Eigenmischungen!QZP46,1)</f>
        <v>0</v>
      </c>
      <c r="QZI39" s="536">
        <f>ROUND(Eigenmischungen!QZQ46,1)</f>
        <v>0</v>
      </c>
      <c r="QZJ39" s="536">
        <f>ROUND(Eigenmischungen!QZR46,1)</f>
        <v>0</v>
      </c>
      <c r="QZK39" s="536">
        <f>ROUND(Eigenmischungen!QZS46,1)</f>
        <v>0</v>
      </c>
      <c r="QZL39" s="536">
        <f>ROUND(Eigenmischungen!QZT46,1)</f>
        <v>0</v>
      </c>
      <c r="QZM39" s="536">
        <f>ROUND(Eigenmischungen!QZU46,1)</f>
        <v>0</v>
      </c>
      <c r="QZN39" s="536">
        <f>ROUND(Eigenmischungen!QZV46,1)</f>
        <v>0</v>
      </c>
      <c r="QZO39" s="536">
        <f>ROUND(Eigenmischungen!QZW46,1)</f>
        <v>0</v>
      </c>
      <c r="QZP39" s="536">
        <f>ROUND(Eigenmischungen!QZX46,1)</f>
        <v>0</v>
      </c>
      <c r="QZQ39" s="536">
        <f>ROUND(Eigenmischungen!QZY46,1)</f>
        <v>0</v>
      </c>
      <c r="QZR39" s="536">
        <f>ROUND(Eigenmischungen!QZZ46,1)</f>
        <v>0</v>
      </c>
      <c r="QZS39" s="536">
        <f>ROUND(Eigenmischungen!RAA46,1)</f>
        <v>0</v>
      </c>
      <c r="QZT39" s="536">
        <f>ROUND(Eigenmischungen!RAB46,1)</f>
        <v>0</v>
      </c>
      <c r="QZU39" s="536">
        <f>ROUND(Eigenmischungen!RAC46,1)</f>
        <v>0</v>
      </c>
      <c r="QZV39" s="536">
        <f>ROUND(Eigenmischungen!RAD46,1)</f>
        <v>0</v>
      </c>
      <c r="QZW39" s="536">
        <f>ROUND(Eigenmischungen!RAE46,1)</f>
        <v>0</v>
      </c>
      <c r="QZX39" s="536">
        <f>ROUND(Eigenmischungen!RAF46,1)</f>
        <v>0</v>
      </c>
      <c r="QZY39" s="536">
        <f>ROUND(Eigenmischungen!RAG46,1)</f>
        <v>0</v>
      </c>
      <c r="QZZ39" s="536">
        <f>ROUND(Eigenmischungen!RAH46,1)</f>
        <v>0</v>
      </c>
      <c r="RAA39" s="536">
        <f>ROUND(Eigenmischungen!RAI46,1)</f>
        <v>0</v>
      </c>
      <c r="RAB39" s="536">
        <f>ROUND(Eigenmischungen!RAJ46,1)</f>
        <v>0</v>
      </c>
      <c r="RAC39" s="536">
        <f>ROUND(Eigenmischungen!RAK46,1)</f>
        <v>0</v>
      </c>
      <c r="RAD39" s="536">
        <f>ROUND(Eigenmischungen!RAL46,1)</f>
        <v>0</v>
      </c>
      <c r="RAE39" s="536">
        <f>ROUND(Eigenmischungen!RAM46,1)</f>
        <v>0</v>
      </c>
      <c r="RAF39" s="536">
        <f>ROUND(Eigenmischungen!RAN46,1)</f>
        <v>0</v>
      </c>
      <c r="RAG39" s="536">
        <f>ROUND(Eigenmischungen!RAO46,1)</f>
        <v>0</v>
      </c>
      <c r="RAH39" s="536">
        <f>ROUND(Eigenmischungen!RAP46,1)</f>
        <v>0</v>
      </c>
      <c r="RAI39" s="536">
        <f>ROUND(Eigenmischungen!RAQ46,1)</f>
        <v>0</v>
      </c>
      <c r="RAJ39" s="536">
        <f>ROUND(Eigenmischungen!RAR46,1)</f>
        <v>0</v>
      </c>
      <c r="RAK39" s="536">
        <f>ROUND(Eigenmischungen!RAS46,1)</f>
        <v>0</v>
      </c>
      <c r="RAL39" s="536">
        <f>ROUND(Eigenmischungen!RAT46,1)</f>
        <v>0</v>
      </c>
      <c r="RAM39" s="536">
        <f>ROUND(Eigenmischungen!RAU46,1)</f>
        <v>0</v>
      </c>
      <c r="RAN39" s="536">
        <f>ROUND(Eigenmischungen!RAV46,1)</f>
        <v>0</v>
      </c>
      <c r="RAO39" s="536">
        <f>ROUND(Eigenmischungen!RAW46,1)</f>
        <v>0</v>
      </c>
      <c r="RAP39" s="536">
        <f>ROUND(Eigenmischungen!RAX46,1)</f>
        <v>0</v>
      </c>
      <c r="RAQ39" s="536">
        <f>ROUND(Eigenmischungen!RAY46,1)</f>
        <v>0</v>
      </c>
      <c r="RAR39" s="536">
        <f>ROUND(Eigenmischungen!RAZ46,1)</f>
        <v>0</v>
      </c>
      <c r="RAS39" s="536">
        <f>ROUND(Eigenmischungen!RBA46,1)</f>
        <v>0</v>
      </c>
      <c r="RAT39" s="536">
        <f>ROUND(Eigenmischungen!RBB46,1)</f>
        <v>0</v>
      </c>
      <c r="RAU39" s="536">
        <f>ROUND(Eigenmischungen!RBC46,1)</f>
        <v>0</v>
      </c>
      <c r="RAV39" s="536">
        <f>ROUND(Eigenmischungen!RBD46,1)</f>
        <v>0</v>
      </c>
      <c r="RAW39" s="536">
        <f>ROUND(Eigenmischungen!RBE46,1)</f>
        <v>0</v>
      </c>
      <c r="RAX39" s="536">
        <f>ROUND(Eigenmischungen!RBF46,1)</f>
        <v>0</v>
      </c>
      <c r="RAY39" s="536">
        <f>ROUND(Eigenmischungen!RBG46,1)</f>
        <v>0</v>
      </c>
      <c r="RAZ39" s="536">
        <f>ROUND(Eigenmischungen!RBH46,1)</f>
        <v>0</v>
      </c>
      <c r="RBA39" s="536">
        <f>ROUND(Eigenmischungen!RBI46,1)</f>
        <v>0</v>
      </c>
      <c r="RBB39" s="536">
        <f>ROUND(Eigenmischungen!RBJ46,1)</f>
        <v>0</v>
      </c>
      <c r="RBC39" s="536">
        <f>ROUND(Eigenmischungen!RBK46,1)</f>
        <v>0</v>
      </c>
      <c r="RBD39" s="536">
        <f>ROUND(Eigenmischungen!RBL46,1)</f>
        <v>0</v>
      </c>
      <c r="RBE39" s="536">
        <f>ROUND(Eigenmischungen!RBM46,1)</f>
        <v>0</v>
      </c>
      <c r="RBF39" s="536">
        <f>ROUND(Eigenmischungen!RBN46,1)</f>
        <v>0</v>
      </c>
      <c r="RBG39" s="536">
        <f>ROUND(Eigenmischungen!RBO46,1)</f>
        <v>0</v>
      </c>
      <c r="RBH39" s="536">
        <f>ROUND(Eigenmischungen!RBP46,1)</f>
        <v>0</v>
      </c>
      <c r="RBI39" s="536">
        <f>ROUND(Eigenmischungen!RBQ46,1)</f>
        <v>0</v>
      </c>
      <c r="RBJ39" s="536">
        <f>ROUND(Eigenmischungen!RBR46,1)</f>
        <v>0</v>
      </c>
      <c r="RBK39" s="536">
        <f>ROUND(Eigenmischungen!RBS46,1)</f>
        <v>0</v>
      </c>
      <c r="RBL39" s="536">
        <f>ROUND(Eigenmischungen!RBT46,1)</f>
        <v>0</v>
      </c>
      <c r="RBM39" s="536">
        <f>ROUND(Eigenmischungen!RBU46,1)</f>
        <v>0</v>
      </c>
      <c r="RBN39" s="536">
        <f>ROUND(Eigenmischungen!RBV46,1)</f>
        <v>0</v>
      </c>
      <c r="RBO39" s="536">
        <f>ROUND(Eigenmischungen!RBW46,1)</f>
        <v>0</v>
      </c>
      <c r="RBP39" s="536">
        <f>ROUND(Eigenmischungen!RBX46,1)</f>
        <v>0</v>
      </c>
      <c r="RBQ39" s="536">
        <f>ROUND(Eigenmischungen!RBY46,1)</f>
        <v>0</v>
      </c>
      <c r="RBR39" s="536">
        <f>ROUND(Eigenmischungen!RBZ46,1)</f>
        <v>0</v>
      </c>
      <c r="RBS39" s="536">
        <f>ROUND(Eigenmischungen!RCA46,1)</f>
        <v>0</v>
      </c>
      <c r="RBT39" s="536">
        <f>ROUND(Eigenmischungen!RCB46,1)</f>
        <v>0</v>
      </c>
      <c r="RBU39" s="536">
        <f>ROUND(Eigenmischungen!RCC46,1)</f>
        <v>0</v>
      </c>
      <c r="RBV39" s="536">
        <f>ROUND(Eigenmischungen!RCD46,1)</f>
        <v>0</v>
      </c>
      <c r="RBW39" s="536">
        <f>ROUND(Eigenmischungen!RCE46,1)</f>
        <v>0</v>
      </c>
      <c r="RBX39" s="536">
        <f>ROUND(Eigenmischungen!RCF46,1)</f>
        <v>0</v>
      </c>
      <c r="RBY39" s="536">
        <f>ROUND(Eigenmischungen!RCG46,1)</f>
        <v>0</v>
      </c>
      <c r="RBZ39" s="536">
        <f>ROUND(Eigenmischungen!RCH46,1)</f>
        <v>0</v>
      </c>
      <c r="RCA39" s="536">
        <f>ROUND(Eigenmischungen!RCI46,1)</f>
        <v>0</v>
      </c>
      <c r="RCB39" s="536">
        <f>ROUND(Eigenmischungen!RCJ46,1)</f>
        <v>0</v>
      </c>
      <c r="RCC39" s="536">
        <f>ROUND(Eigenmischungen!RCK46,1)</f>
        <v>0</v>
      </c>
      <c r="RCD39" s="536">
        <f>ROUND(Eigenmischungen!RCL46,1)</f>
        <v>0</v>
      </c>
      <c r="RCE39" s="536">
        <f>ROUND(Eigenmischungen!RCM46,1)</f>
        <v>0</v>
      </c>
      <c r="RCF39" s="536">
        <f>ROUND(Eigenmischungen!RCN46,1)</f>
        <v>0</v>
      </c>
      <c r="RCG39" s="536">
        <f>ROUND(Eigenmischungen!RCO46,1)</f>
        <v>0</v>
      </c>
      <c r="RCH39" s="536">
        <f>ROUND(Eigenmischungen!RCP46,1)</f>
        <v>0</v>
      </c>
      <c r="RCI39" s="536">
        <f>ROUND(Eigenmischungen!RCQ46,1)</f>
        <v>0</v>
      </c>
      <c r="RCJ39" s="536">
        <f>ROUND(Eigenmischungen!RCR46,1)</f>
        <v>0</v>
      </c>
      <c r="RCK39" s="536">
        <f>ROUND(Eigenmischungen!RCS46,1)</f>
        <v>0</v>
      </c>
      <c r="RCL39" s="536">
        <f>ROUND(Eigenmischungen!RCT46,1)</f>
        <v>0</v>
      </c>
      <c r="RCM39" s="536">
        <f>ROUND(Eigenmischungen!RCU46,1)</f>
        <v>0</v>
      </c>
      <c r="RCN39" s="536">
        <f>ROUND(Eigenmischungen!RCV46,1)</f>
        <v>0</v>
      </c>
      <c r="RCO39" s="536">
        <f>ROUND(Eigenmischungen!RCW46,1)</f>
        <v>0</v>
      </c>
      <c r="RCP39" s="536">
        <f>ROUND(Eigenmischungen!RCX46,1)</f>
        <v>0</v>
      </c>
      <c r="RCQ39" s="536">
        <f>ROUND(Eigenmischungen!RCY46,1)</f>
        <v>0</v>
      </c>
      <c r="RCR39" s="536">
        <f>ROUND(Eigenmischungen!RCZ46,1)</f>
        <v>0</v>
      </c>
      <c r="RCS39" s="536">
        <f>ROUND(Eigenmischungen!RDA46,1)</f>
        <v>0</v>
      </c>
      <c r="RCT39" s="536">
        <f>ROUND(Eigenmischungen!RDB46,1)</f>
        <v>0</v>
      </c>
      <c r="RCU39" s="536">
        <f>ROUND(Eigenmischungen!RDC46,1)</f>
        <v>0</v>
      </c>
      <c r="RCV39" s="536">
        <f>ROUND(Eigenmischungen!RDD46,1)</f>
        <v>0</v>
      </c>
      <c r="RCW39" s="536">
        <f>ROUND(Eigenmischungen!RDE46,1)</f>
        <v>0</v>
      </c>
      <c r="RCX39" s="536">
        <f>ROUND(Eigenmischungen!RDF46,1)</f>
        <v>0</v>
      </c>
      <c r="RCY39" s="536">
        <f>ROUND(Eigenmischungen!RDG46,1)</f>
        <v>0</v>
      </c>
      <c r="RCZ39" s="536">
        <f>ROUND(Eigenmischungen!RDH46,1)</f>
        <v>0</v>
      </c>
      <c r="RDA39" s="536">
        <f>ROUND(Eigenmischungen!RDI46,1)</f>
        <v>0</v>
      </c>
      <c r="RDB39" s="536">
        <f>ROUND(Eigenmischungen!RDJ46,1)</f>
        <v>0</v>
      </c>
      <c r="RDC39" s="536">
        <f>ROUND(Eigenmischungen!RDK46,1)</f>
        <v>0</v>
      </c>
      <c r="RDD39" s="536">
        <f>ROUND(Eigenmischungen!RDL46,1)</f>
        <v>0</v>
      </c>
      <c r="RDE39" s="536">
        <f>ROUND(Eigenmischungen!RDM46,1)</f>
        <v>0</v>
      </c>
      <c r="RDF39" s="536">
        <f>ROUND(Eigenmischungen!RDN46,1)</f>
        <v>0</v>
      </c>
      <c r="RDG39" s="536">
        <f>ROUND(Eigenmischungen!RDO46,1)</f>
        <v>0</v>
      </c>
      <c r="RDH39" s="536">
        <f>ROUND(Eigenmischungen!RDP46,1)</f>
        <v>0</v>
      </c>
      <c r="RDI39" s="536">
        <f>ROUND(Eigenmischungen!RDQ46,1)</f>
        <v>0</v>
      </c>
      <c r="RDJ39" s="536">
        <f>ROUND(Eigenmischungen!RDR46,1)</f>
        <v>0</v>
      </c>
      <c r="RDK39" s="536">
        <f>ROUND(Eigenmischungen!RDS46,1)</f>
        <v>0</v>
      </c>
      <c r="RDL39" s="536">
        <f>ROUND(Eigenmischungen!RDT46,1)</f>
        <v>0</v>
      </c>
      <c r="RDM39" s="536">
        <f>ROUND(Eigenmischungen!RDU46,1)</f>
        <v>0</v>
      </c>
      <c r="RDN39" s="536">
        <f>ROUND(Eigenmischungen!RDV46,1)</f>
        <v>0</v>
      </c>
      <c r="RDO39" s="536">
        <f>ROUND(Eigenmischungen!RDW46,1)</f>
        <v>0</v>
      </c>
      <c r="RDP39" s="536">
        <f>ROUND(Eigenmischungen!RDX46,1)</f>
        <v>0</v>
      </c>
      <c r="RDQ39" s="536">
        <f>ROUND(Eigenmischungen!RDY46,1)</f>
        <v>0</v>
      </c>
      <c r="RDR39" s="536">
        <f>ROUND(Eigenmischungen!RDZ46,1)</f>
        <v>0</v>
      </c>
      <c r="RDS39" s="536">
        <f>ROUND(Eigenmischungen!REA46,1)</f>
        <v>0</v>
      </c>
      <c r="RDT39" s="536">
        <f>ROUND(Eigenmischungen!REB46,1)</f>
        <v>0</v>
      </c>
      <c r="RDU39" s="536">
        <f>ROUND(Eigenmischungen!REC46,1)</f>
        <v>0</v>
      </c>
      <c r="RDV39" s="536">
        <f>ROUND(Eigenmischungen!RED46,1)</f>
        <v>0</v>
      </c>
      <c r="RDW39" s="536">
        <f>ROUND(Eigenmischungen!REE46,1)</f>
        <v>0</v>
      </c>
      <c r="RDX39" s="536">
        <f>ROUND(Eigenmischungen!REF46,1)</f>
        <v>0</v>
      </c>
      <c r="RDY39" s="536">
        <f>ROUND(Eigenmischungen!REG46,1)</f>
        <v>0</v>
      </c>
      <c r="RDZ39" s="536">
        <f>ROUND(Eigenmischungen!REH46,1)</f>
        <v>0</v>
      </c>
      <c r="REA39" s="536">
        <f>ROUND(Eigenmischungen!REI46,1)</f>
        <v>0</v>
      </c>
      <c r="REB39" s="536">
        <f>ROUND(Eigenmischungen!REJ46,1)</f>
        <v>0</v>
      </c>
      <c r="REC39" s="536">
        <f>ROUND(Eigenmischungen!REK46,1)</f>
        <v>0</v>
      </c>
      <c r="RED39" s="536">
        <f>ROUND(Eigenmischungen!REL46,1)</f>
        <v>0</v>
      </c>
      <c r="REE39" s="536">
        <f>ROUND(Eigenmischungen!REM46,1)</f>
        <v>0</v>
      </c>
      <c r="REF39" s="536">
        <f>ROUND(Eigenmischungen!REN46,1)</f>
        <v>0</v>
      </c>
      <c r="REG39" s="536">
        <f>ROUND(Eigenmischungen!REO46,1)</f>
        <v>0</v>
      </c>
      <c r="REH39" s="536">
        <f>ROUND(Eigenmischungen!REP46,1)</f>
        <v>0</v>
      </c>
      <c r="REI39" s="536">
        <f>ROUND(Eigenmischungen!REQ46,1)</f>
        <v>0</v>
      </c>
      <c r="REJ39" s="536">
        <f>ROUND(Eigenmischungen!RER46,1)</f>
        <v>0</v>
      </c>
      <c r="REK39" s="536">
        <f>ROUND(Eigenmischungen!RES46,1)</f>
        <v>0</v>
      </c>
      <c r="REL39" s="536">
        <f>ROUND(Eigenmischungen!RET46,1)</f>
        <v>0</v>
      </c>
      <c r="REM39" s="536">
        <f>ROUND(Eigenmischungen!REU46,1)</f>
        <v>0</v>
      </c>
      <c r="REN39" s="536">
        <f>ROUND(Eigenmischungen!REV46,1)</f>
        <v>0</v>
      </c>
      <c r="REO39" s="536">
        <f>ROUND(Eigenmischungen!REW46,1)</f>
        <v>0</v>
      </c>
      <c r="REP39" s="536">
        <f>ROUND(Eigenmischungen!REX46,1)</f>
        <v>0</v>
      </c>
      <c r="REQ39" s="536">
        <f>ROUND(Eigenmischungen!REY46,1)</f>
        <v>0</v>
      </c>
      <c r="RER39" s="536">
        <f>ROUND(Eigenmischungen!REZ46,1)</f>
        <v>0</v>
      </c>
      <c r="RES39" s="536">
        <f>ROUND(Eigenmischungen!RFA46,1)</f>
        <v>0</v>
      </c>
      <c r="RET39" s="536">
        <f>ROUND(Eigenmischungen!RFB46,1)</f>
        <v>0</v>
      </c>
      <c r="REU39" s="536">
        <f>ROUND(Eigenmischungen!RFC46,1)</f>
        <v>0</v>
      </c>
      <c r="REV39" s="536">
        <f>ROUND(Eigenmischungen!RFD46,1)</f>
        <v>0</v>
      </c>
      <c r="REW39" s="536">
        <f>ROUND(Eigenmischungen!RFE46,1)</f>
        <v>0</v>
      </c>
      <c r="REX39" s="536">
        <f>ROUND(Eigenmischungen!RFF46,1)</f>
        <v>0</v>
      </c>
      <c r="REY39" s="536">
        <f>ROUND(Eigenmischungen!RFG46,1)</f>
        <v>0</v>
      </c>
      <c r="REZ39" s="536">
        <f>ROUND(Eigenmischungen!RFH46,1)</f>
        <v>0</v>
      </c>
      <c r="RFA39" s="536">
        <f>ROUND(Eigenmischungen!RFI46,1)</f>
        <v>0</v>
      </c>
      <c r="RFB39" s="536">
        <f>ROUND(Eigenmischungen!RFJ46,1)</f>
        <v>0</v>
      </c>
      <c r="RFC39" s="536">
        <f>ROUND(Eigenmischungen!RFK46,1)</f>
        <v>0</v>
      </c>
      <c r="RFD39" s="536">
        <f>ROUND(Eigenmischungen!RFL46,1)</f>
        <v>0</v>
      </c>
      <c r="RFE39" s="536">
        <f>ROUND(Eigenmischungen!RFM46,1)</f>
        <v>0</v>
      </c>
      <c r="RFF39" s="536">
        <f>ROUND(Eigenmischungen!RFN46,1)</f>
        <v>0</v>
      </c>
      <c r="RFG39" s="536">
        <f>ROUND(Eigenmischungen!RFO46,1)</f>
        <v>0</v>
      </c>
      <c r="RFH39" s="536">
        <f>ROUND(Eigenmischungen!RFP46,1)</f>
        <v>0</v>
      </c>
      <c r="RFI39" s="536">
        <f>ROUND(Eigenmischungen!RFQ46,1)</f>
        <v>0</v>
      </c>
      <c r="RFJ39" s="536">
        <f>ROUND(Eigenmischungen!RFR46,1)</f>
        <v>0</v>
      </c>
      <c r="RFK39" s="536">
        <f>ROUND(Eigenmischungen!RFS46,1)</f>
        <v>0</v>
      </c>
      <c r="RFL39" s="536">
        <f>ROUND(Eigenmischungen!RFT46,1)</f>
        <v>0</v>
      </c>
      <c r="RFM39" s="536">
        <f>ROUND(Eigenmischungen!RFU46,1)</f>
        <v>0</v>
      </c>
      <c r="RFN39" s="536">
        <f>ROUND(Eigenmischungen!RFV46,1)</f>
        <v>0</v>
      </c>
      <c r="RFO39" s="536">
        <f>ROUND(Eigenmischungen!RFW46,1)</f>
        <v>0</v>
      </c>
      <c r="RFP39" s="536">
        <f>ROUND(Eigenmischungen!RFX46,1)</f>
        <v>0</v>
      </c>
      <c r="RFQ39" s="536">
        <f>ROUND(Eigenmischungen!RFY46,1)</f>
        <v>0</v>
      </c>
      <c r="RFR39" s="536">
        <f>ROUND(Eigenmischungen!RFZ46,1)</f>
        <v>0</v>
      </c>
      <c r="RFS39" s="536">
        <f>ROUND(Eigenmischungen!RGA46,1)</f>
        <v>0</v>
      </c>
      <c r="RFT39" s="536">
        <f>ROUND(Eigenmischungen!RGB46,1)</f>
        <v>0</v>
      </c>
      <c r="RFU39" s="536">
        <f>ROUND(Eigenmischungen!RGC46,1)</f>
        <v>0</v>
      </c>
      <c r="RFV39" s="536">
        <f>ROUND(Eigenmischungen!RGD46,1)</f>
        <v>0</v>
      </c>
      <c r="RFW39" s="536">
        <f>ROUND(Eigenmischungen!RGE46,1)</f>
        <v>0</v>
      </c>
      <c r="RFX39" s="536">
        <f>ROUND(Eigenmischungen!RGF46,1)</f>
        <v>0</v>
      </c>
      <c r="RFY39" s="536">
        <f>ROUND(Eigenmischungen!RGG46,1)</f>
        <v>0</v>
      </c>
      <c r="RFZ39" s="536">
        <f>ROUND(Eigenmischungen!RGH46,1)</f>
        <v>0</v>
      </c>
      <c r="RGA39" s="536">
        <f>ROUND(Eigenmischungen!RGI46,1)</f>
        <v>0</v>
      </c>
      <c r="RGB39" s="536">
        <f>ROUND(Eigenmischungen!RGJ46,1)</f>
        <v>0</v>
      </c>
      <c r="RGC39" s="536">
        <f>ROUND(Eigenmischungen!RGK46,1)</f>
        <v>0</v>
      </c>
      <c r="RGD39" s="536">
        <f>ROUND(Eigenmischungen!RGL46,1)</f>
        <v>0</v>
      </c>
      <c r="RGE39" s="536">
        <f>ROUND(Eigenmischungen!RGM46,1)</f>
        <v>0</v>
      </c>
      <c r="RGF39" s="536">
        <f>ROUND(Eigenmischungen!RGN46,1)</f>
        <v>0</v>
      </c>
      <c r="RGG39" s="536">
        <f>ROUND(Eigenmischungen!RGO46,1)</f>
        <v>0</v>
      </c>
      <c r="RGH39" s="536">
        <f>ROUND(Eigenmischungen!RGP46,1)</f>
        <v>0</v>
      </c>
      <c r="RGI39" s="536">
        <f>ROUND(Eigenmischungen!RGQ46,1)</f>
        <v>0</v>
      </c>
      <c r="RGJ39" s="536">
        <f>ROUND(Eigenmischungen!RGR46,1)</f>
        <v>0</v>
      </c>
      <c r="RGK39" s="536">
        <f>ROUND(Eigenmischungen!RGS46,1)</f>
        <v>0</v>
      </c>
      <c r="RGL39" s="536">
        <f>ROUND(Eigenmischungen!RGT46,1)</f>
        <v>0</v>
      </c>
      <c r="RGM39" s="536">
        <f>ROUND(Eigenmischungen!RGU46,1)</f>
        <v>0</v>
      </c>
      <c r="RGN39" s="536">
        <f>ROUND(Eigenmischungen!RGV46,1)</f>
        <v>0</v>
      </c>
      <c r="RGO39" s="536">
        <f>ROUND(Eigenmischungen!RGW46,1)</f>
        <v>0</v>
      </c>
      <c r="RGP39" s="536">
        <f>ROUND(Eigenmischungen!RGX46,1)</f>
        <v>0</v>
      </c>
      <c r="RGQ39" s="536">
        <f>ROUND(Eigenmischungen!RGY46,1)</f>
        <v>0</v>
      </c>
      <c r="RGR39" s="536">
        <f>ROUND(Eigenmischungen!RGZ46,1)</f>
        <v>0</v>
      </c>
      <c r="RGS39" s="536">
        <f>ROUND(Eigenmischungen!RHA46,1)</f>
        <v>0</v>
      </c>
      <c r="RGT39" s="536">
        <f>ROUND(Eigenmischungen!RHB46,1)</f>
        <v>0</v>
      </c>
      <c r="RGU39" s="536">
        <f>ROUND(Eigenmischungen!RHC46,1)</f>
        <v>0</v>
      </c>
      <c r="RGV39" s="536">
        <f>ROUND(Eigenmischungen!RHD46,1)</f>
        <v>0</v>
      </c>
      <c r="RGW39" s="536">
        <f>ROUND(Eigenmischungen!RHE46,1)</f>
        <v>0</v>
      </c>
      <c r="RGX39" s="536">
        <f>ROUND(Eigenmischungen!RHF46,1)</f>
        <v>0</v>
      </c>
      <c r="RGY39" s="536">
        <f>ROUND(Eigenmischungen!RHG46,1)</f>
        <v>0</v>
      </c>
      <c r="RGZ39" s="536">
        <f>ROUND(Eigenmischungen!RHH46,1)</f>
        <v>0</v>
      </c>
      <c r="RHA39" s="536">
        <f>ROUND(Eigenmischungen!RHI46,1)</f>
        <v>0</v>
      </c>
      <c r="RHB39" s="536">
        <f>ROUND(Eigenmischungen!RHJ46,1)</f>
        <v>0</v>
      </c>
      <c r="RHC39" s="536">
        <f>ROUND(Eigenmischungen!RHK46,1)</f>
        <v>0</v>
      </c>
      <c r="RHD39" s="536">
        <f>ROUND(Eigenmischungen!RHL46,1)</f>
        <v>0</v>
      </c>
      <c r="RHE39" s="536">
        <f>ROUND(Eigenmischungen!RHM46,1)</f>
        <v>0</v>
      </c>
      <c r="RHF39" s="536">
        <f>ROUND(Eigenmischungen!RHN46,1)</f>
        <v>0</v>
      </c>
      <c r="RHG39" s="536">
        <f>ROUND(Eigenmischungen!RHO46,1)</f>
        <v>0</v>
      </c>
      <c r="RHH39" s="536">
        <f>ROUND(Eigenmischungen!RHP46,1)</f>
        <v>0</v>
      </c>
      <c r="RHI39" s="536">
        <f>ROUND(Eigenmischungen!RHQ46,1)</f>
        <v>0</v>
      </c>
      <c r="RHJ39" s="536">
        <f>ROUND(Eigenmischungen!RHR46,1)</f>
        <v>0</v>
      </c>
      <c r="RHK39" s="536">
        <f>ROUND(Eigenmischungen!RHS46,1)</f>
        <v>0</v>
      </c>
      <c r="RHL39" s="536">
        <f>ROUND(Eigenmischungen!RHT46,1)</f>
        <v>0</v>
      </c>
      <c r="RHM39" s="536">
        <f>ROUND(Eigenmischungen!RHU46,1)</f>
        <v>0</v>
      </c>
      <c r="RHN39" s="536">
        <f>ROUND(Eigenmischungen!RHV46,1)</f>
        <v>0</v>
      </c>
      <c r="RHO39" s="536">
        <f>ROUND(Eigenmischungen!RHW46,1)</f>
        <v>0</v>
      </c>
      <c r="RHP39" s="536">
        <f>ROUND(Eigenmischungen!RHX46,1)</f>
        <v>0</v>
      </c>
      <c r="RHQ39" s="536">
        <f>ROUND(Eigenmischungen!RHY46,1)</f>
        <v>0</v>
      </c>
      <c r="RHR39" s="536">
        <f>ROUND(Eigenmischungen!RHZ46,1)</f>
        <v>0</v>
      </c>
      <c r="RHS39" s="536">
        <f>ROUND(Eigenmischungen!RIA46,1)</f>
        <v>0</v>
      </c>
      <c r="RHT39" s="536">
        <f>ROUND(Eigenmischungen!RIB46,1)</f>
        <v>0</v>
      </c>
      <c r="RHU39" s="536">
        <f>ROUND(Eigenmischungen!RIC46,1)</f>
        <v>0</v>
      </c>
      <c r="RHV39" s="536">
        <f>ROUND(Eigenmischungen!RID46,1)</f>
        <v>0</v>
      </c>
      <c r="RHW39" s="536">
        <f>ROUND(Eigenmischungen!RIE46,1)</f>
        <v>0</v>
      </c>
      <c r="RHX39" s="536">
        <f>ROUND(Eigenmischungen!RIF46,1)</f>
        <v>0</v>
      </c>
      <c r="RHY39" s="536">
        <f>ROUND(Eigenmischungen!RIG46,1)</f>
        <v>0</v>
      </c>
      <c r="RHZ39" s="536">
        <f>ROUND(Eigenmischungen!RIH46,1)</f>
        <v>0</v>
      </c>
      <c r="RIA39" s="536">
        <f>ROUND(Eigenmischungen!RII46,1)</f>
        <v>0</v>
      </c>
      <c r="RIB39" s="536">
        <f>ROUND(Eigenmischungen!RIJ46,1)</f>
        <v>0</v>
      </c>
      <c r="RIC39" s="536">
        <f>ROUND(Eigenmischungen!RIK46,1)</f>
        <v>0</v>
      </c>
      <c r="RID39" s="536">
        <f>ROUND(Eigenmischungen!RIL46,1)</f>
        <v>0</v>
      </c>
      <c r="RIE39" s="536">
        <f>ROUND(Eigenmischungen!RIM46,1)</f>
        <v>0</v>
      </c>
      <c r="RIF39" s="536">
        <f>ROUND(Eigenmischungen!RIN46,1)</f>
        <v>0</v>
      </c>
      <c r="RIG39" s="536">
        <f>ROUND(Eigenmischungen!RIO46,1)</f>
        <v>0</v>
      </c>
      <c r="RIH39" s="536">
        <f>ROUND(Eigenmischungen!RIP46,1)</f>
        <v>0</v>
      </c>
      <c r="RII39" s="536">
        <f>ROUND(Eigenmischungen!RIQ46,1)</f>
        <v>0</v>
      </c>
      <c r="RIJ39" s="536">
        <f>ROUND(Eigenmischungen!RIR46,1)</f>
        <v>0</v>
      </c>
      <c r="RIK39" s="536">
        <f>ROUND(Eigenmischungen!RIS46,1)</f>
        <v>0</v>
      </c>
      <c r="RIL39" s="536">
        <f>ROUND(Eigenmischungen!RIT46,1)</f>
        <v>0</v>
      </c>
      <c r="RIM39" s="536">
        <f>ROUND(Eigenmischungen!RIU46,1)</f>
        <v>0</v>
      </c>
      <c r="RIN39" s="536">
        <f>ROUND(Eigenmischungen!RIV46,1)</f>
        <v>0</v>
      </c>
      <c r="RIO39" s="536">
        <f>ROUND(Eigenmischungen!RIW46,1)</f>
        <v>0</v>
      </c>
      <c r="RIP39" s="536">
        <f>ROUND(Eigenmischungen!RIX46,1)</f>
        <v>0</v>
      </c>
      <c r="RIQ39" s="536">
        <f>ROUND(Eigenmischungen!RIY46,1)</f>
        <v>0</v>
      </c>
      <c r="RIR39" s="536">
        <f>ROUND(Eigenmischungen!RIZ46,1)</f>
        <v>0</v>
      </c>
      <c r="RIS39" s="536">
        <f>ROUND(Eigenmischungen!RJA46,1)</f>
        <v>0</v>
      </c>
      <c r="RIT39" s="536">
        <f>ROUND(Eigenmischungen!RJB46,1)</f>
        <v>0</v>
      </c>
      <c r="RIU39" s="536">
        <f>ROUND(Eigenmischungen!RJC46,1)</f>
        <v>0</v>
      </c>
      <c r="RIV39" s="536">
        <f>ROUND(Eigenmischungen!RJD46,1)</f>
        <v>0</v>
      </c>
      <c r="RIW39" s="536">
        <f>ROUND(Eigenmischungen!RJE46,1)</f>
        <v>0</v>
      </c>
      <c r="RIX39" s="536">
        <f>ROUND(Eigenmischungen!RJF46,1)</f>
        <v>0</v>
      </c>
      <c r="RIY39" s="536">
        <f>ROUND(Eigenmischungen!RJG46,1)</f>
        <v>0</v>
      </c>
      <c r="RIZ39" s="536">
        <f>ROUND(Eigenmischungen!RJH46,1)</f>
        <v>0</v>
      </c>
      <c r="RJA39" s="536">
        <f>ROUND(Eigenmischungen!RJI46,1)</f>
        <v>0</v>
      </c>
      <c r="RJB39" s="536">
        <f>ROUND(Eigenmischungen!RJJ46,1)</f>
        <v>0</v>
      </c>
      <c r="RJC39" s="536">
        <f>ROUND(Eigenmischungen!RJK46,1)</f>
        <v>0</v>
      </c>
      <c r="RJD39" s="536">
        <f>ROUND(Eigenmischungen!RJL46,1)</f>
        <v>0</v>
      </c>
      <c r="RJE39" s="536">
        <f>ROUND(Eigenmischungen!RJM46,1)</f>
        <v>0</v>
      </c>
      <c r="RJF39" s="536">
        <f>ROUND(Eigenmischungen!RJN46,1)</f>
        <v>0</v>
      </c>
      <c r="RJG39" s="536">
        <f>ROUND(Eigenmischungen!RJO46,1)</f>
        <v>0</v>
      </c>
      <c r="RJH39" s="536">
        <f>ROUND(Eigenmischungen!RJP46,1)</f>
        <v>0</v>
      </c>
      <c r="RJI39" s="536">
        <f>ROUND(Eigenmischungen!RJQ46,1)</f>
        <v>0</v>
      </c>
      <c r="RJJ39" s="536">
        <f>ROUND(Eigenmischungen!RJR46,1)</f>
        <v>0</v>
      </c>
      <c r="RJK39" s="536">
        <f>ROUND(Eigenmischungen!RJS46,1)</f>
        <v>0</v>
      </c>
      <c r="RJL39" s="536">
        <f>ROUND(Eigenmischungen!RJT46,1)</f>
        <v>0</v>
      </c>
      <c r="RJM39" s="536">
        <f>ROUND(Eigenmischungen!RJU46,1)</f>
        <v>0</v>
      </c>
      <c r="RJN39" s="536">
        <f>ROUND(Eigenmischungen!RJV46,1)</f>
        <v>0</v>
      </c>
      <c r="RJO39" s="536">
        <f>ROUND(Eigenmischungen!RJW46,1)</f>
        <v>0</v>
      </c>
      <c r="RJP39" s="536">
        <f>ROUND(Eigenmischungen!RJX46,1)</f>
        <v>0</v>
      </c>
      <c r="RJQ39" s="536">
        <f>ROUND(Eigenmischungen!RJY46,1)</f>
        <v>0</v>
      </c>
      <c r="RJR39" s="536">
        <f>ROUND(Eigenmischungen!RJZ46,1)</f>
        <v>0</v>
      </c>
      <c r="RJS39" s="536">
        <f>ROUND(Eigenmischungen!RKA46,1)</f>
        <v>0</v>
      </c>
      <c r="RJT39" s="536">
        <f>ROUND(Eigenmischungen!RKB46,1)</f>
        <v>0</v>
      </c>
      <c r="RJU39" s="536">
        <f>ROUND(Eigenmischungen!RKC46,1)</f>
        <v>0</v>
      </c>
      <c r="RJV39" s="536">
        <f>ROUND(Eigenmischungen!RKD46,1)</f>
        <v>0</v>
      </c>
      <c r="RJW39" s="536">
        <f>ROUND(Eigenmischungen!RKE46,1)</f>
        <v>0</v>
      </c>
      <c r="RJX39" s="536">
        <f>ROUND(Eigenmischungen!RKF46,1)</f>
        <v>0</v>
      </c>
      <c r="RJY39" s="536">
        <f>ROUND(Eigenmischungen!RKG46,1)</f>
        <v>0</v>
      </c>
      <c r="RJZ39" s="536">
        <f>ROUND(Eigenmischungen!RKH46,1)</f>
        <v>0</v>
      </c>
      <c r="RKA39" s="536">
        <f>ROUND(Eigenmischungen!RKI46,1)</f>
        <v>0</v>
      </c>
      <c r="RKB39" s="536">
        <f>ROUND(Eigenmischungen!RKJ46,1)</f>
        <v>0</v>
      </c>
      <c r="RKC39" s="536">
        <f>ROUND(Eigenmischungen!RKK46,1)</f>
        <v>0</v>
      </c>
      <c r="RKD39" s="536">
        <f>ROUND(Eigenmischungen!RKL46,1)</f>
        <v>0</v>
      </c>
      <c r="RKE39" s="536">
        <f>ROUND(Eigenmischungen!RKM46,1)</f>
        <v>0</v>
      </c>
      <c r="RKF39" s="536">
        <f>ROUND(Eigenmischungen!RKN46,1)</f>
        <v>0</v>
      </c>
      <c r="RKG39" s="536">
        <f>ROUND(Eigenmischungen!RKO46,1)</f>
        <v>0</v>
      </c>
      <c r="RKH39" s="536">
        <f>ROUND(Eigenmischungen!RKP46,1)</f>
        <v>0</v>
      </c>
      <c r="RKI39" s="536">
        <f>ROUND(Eigenmischungen!RKQ46,1)</f>
        <v>0</v>
      </c>
      <c r="RKJ39" s="536">
        <f>ROUND(Eigenmischungen!RKR46,1)</f>
        <v>0</v>
      </c>
      <c r="RKK39" s="536">
        <f>ROUND(Eigenmischungen!RKS46,1)</f>
        <v>0</v>
      </c>
      <c r="RKL39" s="536">
        <f>ROUND(Eigenmischungen!RKT46,1)</f>
        <v>0</v>
      </c>
      <c r="RKM39" s="536">
        <f>ROUND(Eigenmischungen!RKU46,1)</f>
        <v>0</v>
      </c>
      <c r="RKN39" s="536">
        <f>ROUND(Eigenmischungen!RKV46,1)</f>
        <v>0</v>
      </c>
      <c r="RKO39" s="536">
        <f>ROUND(Eigenmischungen!RKW46,1)</f>
        <v>0</v>
      </c>
      <c r="RKP39" s="536">
        <f>ROUND(Eigenmischungen!RKX46,1)</f>
        <v>0</v>
      </c>
      <c r="RKQ39" s="536">
        <f>ROUND(Eigenmischungen!RKY46,1)</f>
        <v>0</v>
      </c>
      <c r="RKR39" s="536">
        <f>ROUND(Eigenmischungen!RKZ46,1)</f>
        <v>0</v>
      </c>
      <c r="RKS39" s="536">
        <f>ROUND(Eigenmischungen!RLA46,1)</f>
        <v>0</v>
      </c>
      <c r="RKT39" s="536">
        <f>ROUND(Eigenmischungen!RLB46,1)</f>
        <v>0</v>
      </c>
      <c r="RKU39" s="536">
        <f>ROUND(Eigenmischungen!RLC46,1)</f>
        <v>0</v>
      </c>
      <c r="RKV39" s="536">
        <f>ROUND(Eigenmischungen!RLD46,1)</f>
        <v>0</v>
      </c>
      <c r="RKW39" s="536">
        <f>ROUND(Eigenmischungen!RLE46,1)</f>
        <v>0</v>
      </c>
      <c r="RKX39" s="536">
        <f>ROUND(Eigenmischungen!RLF46,1)</f>
        <v>0</v>
      </c>
      <c r="RKY39" s="536">
        <f>ROUND(Eigenmischungen!RLG46,1)</f>
        <v>0</v>
      </c>
      <c r="RKZ39" s="536">
        <f>ROUND(Eigenmischungen!RLH46,1)</f>
        <v>0</v>
      </c>
      <c r="RLA39" s="536">
        <f>ROUND(Eigenmischungen!RLI46,1)</f>
        <v>0</v>
      </c>
      <c r="RLB39" s="536">
        <f>ROUND(Eigenmischungen!RLJ46,1)</f>
        <v>0</v>
      </c>
      <c r="RLC39" s="536">
        <f>ROUND(Eigenmischungen!RLK46,1)</f>
        <v>0</v>
      </c>
      <c r="RLD39" s="536">
        <f>ROUND(Eigenmischungen!RLL46,1)</f>
        <v>0</v>
      </c>
      <c r="RLE39" s="536">
        <f>ROUND(Eigenmischungen!RLM46,1)</f>
        <v>0</v>
      </c>
      <c r="RLF39" s="536">
        <f>ROUND(Eigenmischungen!RLN46,1)</f>
        <v>0</v>
      </c>
      <c r="RLG39" s="536">
        <f>ROUND(Eigenmischungen!RLO46,1)</f>
        <v>0</v>
      </c>
      <c r="RLH39" s="536">
        <f>ROUND(Eigenmischungen!RLP46,1)</f>
        <v>0</v>
      </c>
      <c r="RLI39" s="536">
        <f>ROUND(Eigenmischungen!RLQ46,1)</f>
        <v>0</v>
      </c>
      <c r="RLJ39" s="536">
        <f>ROUND(Eigenmischungen!RLR46,1)</f>
        <v>0</v>
      </c>
      <c r="RLK39" s="536">
        <f>ROUND(Eigenmischungen!RLS46,1)</f>
        <v>0</v>
      </c>
      <c r="RLL39" s="536">
        <f>ROUND(Eigenmischungen!RLT46,1)</f>
        <v>0</v>
      </c>
      <c r="RLM39" s="536">
        <f>ROUND(Eigenmischungen!RLU46,1)</f>
        <v>0</v>
      </c>
      <c r="RLN39" s="536">
        <f>ROUND(Eigenmischungen!RLV46,1)</f>
        <v>0</v>
      </c>
      <c r="RLO39" s="536">
        <f>ROUND(Eigenmischungen!RLW46,1)</f>
        <v>0</v>
      </c>
      <c r="RLP39" s="536">
        <f>ROUND(Eigenmischungen!RLX46,1)</f>
        <v>0</v>
      </c>
      <c r="RLQ39" s="536">
        <f>ROUND(Eigenmischungen!RLY46,1)</f>
        <v>0</v>
      </c>
      <c r="RLR39" s="536">
        <f>ROUND(Eigenmischungen!RLZ46,1)</f>
        <v>0</v>
      </c>
      <c r="RLS39" s="536">
        <f>ROUND(Eigenmischungen!RMA46,1)</f>
        <v>0</v>
      </c>
      <c r="RLT39" s="536">
        <f>ROUND(Eigenmischungen!RMB46,1)</f>
        <v>0</v>
      </c>
      <c r="RLU39" s="536">
        <f>ROUND(Eigenmischungen!RMC46,1)</f>
        <v>0</v>
      </c>
      <c r="RLV39" s="536">
        <f>ROUND(Eigenmischungen!RMD46,1)</f>
        <v>0</v>
      </c>
      <c r="RLW39" s="536">
        <f>ROUND(Eigenmischungen!RME46,1)</f>
        <v>0</v>
      </c>
      <c r="RLX39" s="536">
        <f>ROUND(Eigenmischungen!RMF46,1)</f>
        <v>0</v>
      </c>
      <c r="RLY39" s="536">
        <f>ROUND(Eigenmischungen!RMG46,1)</f>
        <v>0</v>
      </c>
      <c r="RLZ39" s="536">
        <f>ROUND(Eigenmischungen!RMH46,1)</f>
        <v>0</v>
      </c>
      <c r="RMA39" s="536">
        <f>ROUND(Eigenmischungen!RMI46,1)</f>
        <v>0</v>
      </c>
      <c r="RMB39" s="536">
        <f>ROUND(Eigenmischungen!RMJ46,1)</f>
        <v>0</v>
      </c>
      <c r="RMC39" s="536">
        <f>ROUND(Eigenmischungen!RMK46,1)</f>
        <v>0</v>
      </c>
      <c r="RMD39" s="536">
        <f>ROUND(Eigenmischungen!RML46,1)</f>
        <v>0</v>
      </c>
      <c r="RME39" s="536">
        <f>ROUND(Eigenmischungen!RMM46,1)</f>
        <v>0</v>
      </c>
      <c r="RMF39" s="536">
        <f>ROUND(Eigenmischungen!RMN46,1)</f>
        <v>0</v>
      </c>
      <c r="RMG39" s="536">
        <f>ROUND(Eigenmischungen!RMO46,1)</f>
        <v>0</v>
      </c>
      <c r="RMH39" s="536">
        <f>ROUND(Eigenmischungen!RMP46,1)</f>
        <v>0</v>
      </c>
      <c r="RMI39" s="536">
        <f>ROUND(Eigenmischungen!RMQ46,1)</f>
        <v>0</v>
      </c>
      <c r="RMJ39" s="536">
        <f>ROUND(Eigenmischungen!RMR46,1)</f>
        <v>0</v>
      </c>
      <c r="RMK39" s="536">
        <f>ROUND(Eigenmischungen!RMS46,1)</f>
        <v>0</v>
      </c>
      <c r="RML39" s="536">
        <f>ROUND(Eigenmischungen!RMT46,1)</f>
        <v>0</v>
      </c>
      <c r="RMM39" s="536">
        <f>ROUND(Eigenmischungen!RMU46,1)</f>
        <v>0</v>
      </c>
      <c r="RMN39" s="536">
        <f>ROUND(Eigenmischungen!RMV46,1)</f>
        <v>0</v>
      </c>
      <c r="RMO39" s="536">
        <f>ROUND(Eigenmischungen!RMW46,1)</f>
        <v>0</v>
      </c>
      <c r="RMP39" s="536">
        <f>ROUND(Eigenmischungen!RMX46,1)</f>
        <v>0</v>
      </c>
      <c r="RMQ39" s="536">
        <f>ROUND(Eigenmischungen!RMY46,1)</f>
        <v>0</v>
      </c>
      <c r="RMR39" s="536">
        <f>ROUND(Eigenmischungen!RMZ46,1)</f>
        <v>0</v>
      </c>
      <c r="RMS39" s="536">
        <f>ROUND(Eigenmischungen!RNA46,1)</f>
        <v>0</v>
      </c>
      <c r="RMT39" s="536">
        <f>ROUND(Eigenmischungen!RNB46,1)</f>
        <v>0</v>
      </c>
      <c r="RMU39" s="536">
        <f>ROUND(Eigenmischungen!RNC46,1)</f>
        <v>0</v>
      </c>
      <c r="RMV39" s="536">
        <f>ROUND(Eigenmischungen!RND46,1)</f>
        <v>0</v>
      </c>
      <c r="RMW39" s="536">
        <f>ROUND(Eigenmischungen!RNE46,1)</f>
        <v>0</v>
      </c>
      <c r="RMX39" s="536">
        <f>ROUND(Eigenmischungen!RNF46,1)</f>
        <v>0</v>
      </c>
      <c r="RMY39" s="536">
        <f>ROUND(Eigenmischungen!RNG46,1)</f>
        <v>0</v>
      </c>
      <c r="RMZ39" s="536">
        <f>ROUND(Eigenmischungen!RNH46,1)</f>
        <v>0</v>
      </c>
      <c r="RNA39" s="536">
        <f>ROUND(Eigenmischungen!RNI46,1)</f>
        <v>0</v>
      </c>
      <c r="RNB39" s="536">
        <f>ROUND(Eigenmischungen!RNJ46,1)</f>
        <v>0</v>
      </c>
      <c r="RNC39" s="536">
        <f>ROUND(Eigenmischungen!RNK46,1)</f>
        <v>0</v>
      </c>
      <c r="RND39" s="536">
        <f>ROUND(Eigenmischungen!RNL46,1)</f>
        <v>0</v>
      </c>
      <c r="RNE39" s="536">
        <f>ROUND(Eigenmischungen!RNM46,1)</f>
        <v>0</v>
      </c>
      <c r="RNF39" s="536">
        <f>ROUND(Eigenmischungen!RNN46,1)</f>
        <v>0</v>
      </c>
      <c r="RNG39" s="536">
        <f>ROUND(Eigenmischungen!RNO46,1)</f>
        <v>0</v>
      </c>
      <c r="RNH39" s="536">
        <f>ROUND(Eigenmischungen!RNP46,1)</f>
        <v>0</v>
      </c>
      <c r="RNI39" s="536">
        <f>ROUND(Eigenmischungen!RNQ46,1)</f>
        <v>0</v>
      </c>
      <c r="RNJ39" s="536">
        <f>ROUND(Eigenmischungen!RNR46,1)</f>
        <v>0</v>
      </c>
      <c r="RNK39" s="536">
        <f>ROUND(Eigenmischungen!RNS46,1)</f>
        <v>0</v>
      </c>
      <c r="RNL39" s="536">
        <f>ROUND(Eigenmischungen!RNT46,1)</f>
        <v>0</v>
      </c>
      <c r="RNM39" s="536">
        <f>ROUND(Eigenmischungen!RNU46,1)</f>
        <v>0</v>
      </c>
      <c r="RNN39" s="536">
        <f>ROUND(Eigenmischungen!RNV46,1)</f>
        <v>0</v>
      </c>
      <c r="RNO39" s="536">
        <f>ROUND(Eigenmischungen!RNW46,1)</f>
        <v>0</v>
      </c>
      <c r="RNP39" s="536">
        <f>ROUND(Eigenmischungen!RNX46,1)</f>
        <v>0</v>
      </c>
      <c r="RNQ39" s="536">
        <f>ROUND(Eigenmischungen!RNY46,1)</f>
        <v>0</v>
      </c>
      <c r="RNR39" s="536">
        <f>ROUND(Eigenmischungen!RNZ46,1)</f>
        <v>0</v>
      </c>
      <c r="RNS39" s="536">
        <f>ROUND(Eigenmischungen!ROA46,1)</f>
        <v>0</v>
      </c>
      <c r="RNT39" s="536">
        <f>ROUND(Eigenmischungen!ROB46,1)</f>
        <v>0</v>
      </c>
      <c r="RNU39" s="536">
        <f>ROUND(Eigenmischungen!ROC46,1)</f>
        <v>0</v>
      </c>
      <c r="RNV39" s="536">
        <f>ROUND(Eigenmischungen!ROD46,1)</f>
        <v>0</v>
      </c>
      <c r="RNW39" s="536">
        <f>ROUND(Eigenmischungen!ROE46,1)</f>
        <v>0</v>
      </c>
      <c r="RNX39" s="536">
        <f>ROUND(Eigenmischungen!ROF46,1)</f>
        <v>0</v>
      </c>
      <c r="RNY39" s="536">
        <f>ROUND(Eigenmischungen!ROG46,1)</f>
        <v>0</v>
      </c>
      <c r="RNZ39" s="536">
        <f>ROUND(Eigenmischungen!ROH46,1)</f>
        <v>0</v>
      </c>
      <c r="ROA39" s="536">
        <f>ROUND(Eigenmischungen!ROI46,1)</f>
        <v>0</v>
      </c>
      <c r="ROB39" s="536">
        <f>ROUND(Eigenmischungen!ROJ46,1)</f>
        <v>0</v>
      </c>
      <c r="ROC39" s="536">
        <f>ROUND(Eigenmischungen!ROK46,1)</f>
        <v>0</v>
      </c>
      <c r="ROD39" s="536">
        <f>ROUND(Eigenmischungen!ROL46,1)</f>
        <v>0</v>
      </c>
      <c r="ROE39" s="536">
        <f>ROUND(Eigenmischungen!ROM46,1)</f>
        <v>0</v>
      </c>
      <c r="ROF39" s="536">
        <f>ROUND(Eigenmischungen!RON46,1)</f>
        <v>0</v>
      </c>
      <c r="ROG39" s="536">
        <f>ROUND(Eigenmischungen!ROO46,1)</f>
        <v>0</v>
      </c>
      <c r="ROH39" s="536">
        <f>ROUND(Eigenmischungen!ROP46,1)</f>
        <v>0</v>
      </c>
      <c r="ROI39" s="536">
        <f>ROUND(Eigenmischungen!ROQ46,1)</f>
        <v>0</v>
      </c>
      <c r="ROJ39" s="536">
        <f>ROUND(Eigenmischungen!ROR46,1)</f>
        <v>0</v>
      </c>
      <c r="ROK39" s="536">
        <f>ROUND(Eigenmischungen!ROS46,1)</f>
        <v>0</v>
      </c>
      <c r="ROL39" s="536">
        <f>ROUND(Eigenmischungen!ROT46,1)</f>
        <v>0</v>
      </c>
      <c r="ROM39" s="536">
        <f>ROUND(Eigenmischungen!ROU46,1)</f>
        <v>0</v>
      </c>
      <c r="RON39" s="536">
        <f>ROUND(Eigenmischungen!ROV46,1)</f>
        <v>0</v>
      </c>
      <c r="ROO39" s="536">
        <f>ROUND(Eigenmischungen!ROW46,1)</f>
        <v>0</v>
      </c>
      <c r="ROP39" s="536">
        <f>ROUND(Eigenmischungen!ROX46,1)</f>
        <v>0</v>
      </c>
      <c r="ROQ39" s="536">
        <f>ROUND(Eigenmischungen!ROY46,1)</f>
        <v>0</v>
      </c>
      <c r="ROR39" s="536">
        <f>ROUND(Eigenmischungen!ROZ46,1)</f>
        <v>0</v>
      </c>
      <c r="ROS39" s="536">
        <f>ROUND(Eigenmischungen!RPA46,1)</f>
        <v>0</v>
      </c>
      <c r="ROT39" s="536">
        <f>ROUND(Eigenmischungen!RPB46,1)</f>
        <v>0</v>
      </c>
      <c r="ROU39" s="536">
        <f>ROUND(Eigenmischungen!RPC46,1)</f>
        <v>0</v>
      </c>
      <c r="ROV39" s="536">
        <f>ROUND(Eigenmischungen!RPD46,1)</f>
        <v>0</v>
      </c>
      <c r="ROW39" s="536">
        <f>ROUND(Eigenmischungen!RPE46,1)</f>
        <v>0</v>
      </c>
      <c r="ROX39" s="536">
        <f>ROUND(Eigenmischungen!RPF46,1)</f>
        <v>0</v>
      </c>
      <c r="ROY39" s="536">
        <f>ROUND(Eigenmischungen!RPG46,1)</f>
        <v>0</v>
      </c>
      <c r="ROZ39" s="536">
        <f>ROUND(Eigenmischungen!RPH46,1)</f>
        <v>0</v>
      </c>
      <c r="RPA39" s="536">
        <f>ROUND(Eigenmischungen!RPI46,1)</f>
        <v>0</v>
      </c>
      <c r="RPB39" s="536">
        <f>ROUND(Eigenmischungen!RPJ46,1)</f>
        <v>0</v>
      </c>
      <c r="RPC39" s="536">
        <f>ROUND(Eigenmischungen!RPK46,1)</f>
        <v>0</v>
      </c>
      <c r="RPD39" s="536">
        <f>ROUND(Eigenmischungen!RPL46,1)</f>
        <v>0</v>
      </c>
      <c r="RPE39" s="536">
        <f>ROUND(Eigenmischungen!RPM46,1)</f>
        <v>0</v>
      </c>
      <c r="RPF39" s="536">
        <f>ROUND(Eigenmischungen!RPN46,1)</f>
        <v>0</v>
      </c>
      <c r="RPG39" s="536">
        <f>ROUND(Eigenmischungen!RPO46,1)</f>
        <v>0</v>
      </c>
      <c r="RPH39" s="536">
        <f>ROUND(Eigenmischungen!RPP46,1)</f>
        <v>0</v>
      </c>
      <c r="RPI39" s="536">
        <f>ROUND(Eigenmischungen!RPQ46,1)</f>
        <v>0</v>
      </c>
      <c r="RPJ39" s="536">
        <f>ROUND(Eigenmischungen!RPR46,1)</f>
        <v>0</v>
      </c>
      <c r="RPK39" s="536">
        <f>ROUND(Eigenmischungen!RPS46,1)</f>
        <v>0</v>
      </c>
      <c r="RPL39" s="536">
        <f>ROUND(Eigenmischungen!RPT46,1)</f>
        <v>0</v>
      </c>
      <c r="RPM39" s="536">
        <f>ROUND(Eigenmischungen!RPU46,1)</f>
        <v>0</v>
      </c>
      <c r="RPN39" s="536">
        <f>ROUND(Eigenmischungen!RPV46,1)</f>
        <v>0</v>
      </c>
      <c r="RPO39" s="536">
        <f>ROUND(Eigenmischungen!RPW46,1)</f>
        <v>0</v>
      </c>
      <c r="RPP39" s="536">
        <f>ROUND(Eigenmischungen!RPX46,1)</f>
        <v>0</v>
      </c>
      <c r="RPQ39" s="536">
        <f>ROUND(Eigenmischungen!RPY46,1)</f>
        <v>0</v>
      </c>
      <c r="RPR39" s="536">
        <f>ROUND(Eigenmischungen!RPZ46,1)</f>
        <v>0</v>
      </c>
      <c r="RPS39" s="536">
        <f>ROUND(Eigenmischungen!RQA46,1)</f>
        <v>0</v>
      </c>
      <c r="RPT39" s="536">
        <f>ROUND(Eigenmischungen!RQB46,1)</f>
        <v>0</v>
      </c>
      <c r="RPU39" s="536">
        <f>ROUND(Eigenmischungen!RQC46,1)</f>
        <v>0</v>
      </c>
      <c r="RPV39" s="536">
        <f>ROUND(Eigenmischungen!RQD46,1)</f>
        <v>0</v>
      </c>
      <c r="RPW39" s="536">
        <f>ROUND(Eigenmischungen!RQE46,1)</f>
        <v>0</v>
      </c>
      <c r="RPX39" s="536">
        <f>ROUND(Eigenmischungen!RQF46,1)</f>
        <v>0</v>
      </c>
      <c r="RPY39" s="536">
        <f>ROUND(Eigenmischungen!RQG46,1)</f>
        <v>0</v>
      </c>
      <c r="RPZ39" s="536">
        <f>ROUND(Eigenmischungen!RQH46,1)</f>
        <v>0</v>
      </c>
      <c r="RQA39" s="536">
        <f>ROUND(Eigenmischungen!RQI46,1)</f>
        <v>0</v>
      </c>
      <c r="RQB39" s="536">
        <f>ROUND(Eigenmischungen!RQJ46,1)</f>
        <v>0</v>
      </c>
      <c r="RQC39" s="536">
        <f>ROUND(Eigenmischungen!RQK46,1)</f>
        <v>0</v>
      </c>
      <c r="RQD39" s="536">
        <f>ROUND(Eigenmischungen!RQL46,1)</f>
        <v>0</v>
      </c>
      <c r="RQE39" s="536">
        <f>ROUND(Eigenmischungen!RQM46,1)</f>
        <v>0</v>
      </c>
      <c r="RQF39" s="536">
        <f>ROUND(Eigenmischungen!RQN46,1)</f>
        <v>0</v>
      </c>
      <c r="RQG39" s="536">
        <f>ROUND(Eigenmischungen!RQO46,1)</f>
        <v>0</v>
      </c>
      <c r="RQH39" s="536">
        <f>ROUND(Eigenmischungen!RQP46,1)</f>
        <v>0</v>
      </c>
      <c r="RQI39" s="536">
        <f>ROUND(Eigenmischungen!RQQ46,1)</f>
        <v>0</v>
      </c>
      <c r="RQJ39" s="536">
        <f>ROUND(Eigenmischungen!RQR46,1)</f>
        <v>0</v>
      </c>
      <c r="RQK39" s="536">
        <f>ROUND(Eigenmischungen!RQS46,1)</f>
        <v>0</v>
      </c>
      <c r="RQL39" s="536">
        <f>ROUND(Eigenmischungen!RQT46,1)</f>
        <v>0</v>
      </c>
      <c r="RQM39" s="536">
        <f>ROUND(Eigenmischungen!RQU46,1)</f>
        <v>0</v>
      </c>
      <c r="RQN39" s="536">
        <f>ROUND(Eigenmischungen!RQV46,1)</f>
        <v>0</v>
      </c>
      <c r="RQO39" s="536">
        <f>ROUND(Eigenmischungen!RQW46,1)</f>
        <v>0</v>
      </c>
      <c r="RQP39" s="536">
        <f>ROUND(Eigenmischungen!RQX46,1)</f>
        <v>0</v>
      </c>
      <c r="RQQ39" s="536">
        <f>ROUND(Eigenmischungen!RQY46,1)</f>
        <v>0</v>
      </c>
      <c r="RQR39" s="536">
        <f>ROUND(Eigenmischungen!RQZ46,1)</f>
        <v>0</v>
      </c>
      <c r="RQS39" s="536">
        <f>ROUND(Eigenmischungen!RRA46,1)</f>
        <v>0</v>
      </c>
      <c r="RQT39" s="536">
        <f>ROUND(Eigenmischungen!RRB46,1)</f>
        <v>0</v>
      </c>
      <c r="RQU39" s="536">
        <f>ROUND(Eigenmischungen!RRC46,1)</f>
        <v>0</v>
      </c>
      <c r="RQV39" s="536">
        <f>ROUND(Eigenmischungen!RRD46,1)</f>
        <v>0</v>
      </c>
      <c r="RQW39" s="536">
        <f>ROUND(Eigenmischungen!RRE46,1)</f>
        <v>0</v>
      </c>
      <c r="RQX39" s="536">
        <f>ROUND(Eigenmischungen!RRF46,1)</f>
        <v>0</v>
      </c>
      <c r="RQY39" s="536">
        <f>ROUND(Eigenmischungen!RRG46,1)</f>
        <v>0</v>
      </c>
      <c r="RQZ39" s="536">
        <f>ROUND(Eigenmischungen!RRH46,1)</f>
        <v>0</v>
      </c>
      <c r="RRA39" s="536">
        <f>ROUND(Eigenmischungen!RRI46,1)</f>
        <v>0</v>
      </c>
      <c r="RRB39" s="536">
        <f>ROUND(Eigenmischungen!RRJ46,1)</f>
        <v>0</v>
      </c>
      <c r="RRC39" s="536">
        <f>ROUND(Eigenmischungen!RRK46,1)</f>
        <v>0</v>
      </c>
      <c r="RRD39" s="536">
        <f>ROUND(Eigenmischungen!RRL46,1)</f>
        <v>0</v>
      </c>
      <c r="RRE39" s="536">
        <f>ROUND(Eigenmischungen!RRM46,1)</f>
        <v>0</v>
      </c>
      <c r="RRF39" s="536">
        <f>ROUND(Eigenmischungen!RRN46,1)</f>
        <v>0</v>
      </c>
      <c r="RRG39" s="536">
        <f>ROUND(Eigenmischungen!RRO46,1)</f>
        <v>0</v>
      </c>
      <c r="RRH39" s="536">
        <f>ROUND(Eigenmischungen!RRP46,1)</f>
        <v>0</v>
      </c>
      <c r="RRI39" s="536">
        <f>ROUND(Eigenmischungen!RRQ46,1)</f>
        <v>0</v>
      </c>
      <c r="RRJ39" s="536">
        <f>ROUND(Eigenmischungen!RRR46,1)</f>
        <v>0</v>
      </c>
      <c r="RRK39" s="536">
        <f>ROUND(Eigenmischungen!RRS46,1)</f>
        <v>0</v>
      </c>
      <c r="RRL39" s="536">
        <f>ROUND(Eigenmischungen!RRT46,1)</f>
        <v>0</v>
      </c>
      <c r="RRM39" s="536">
        <f>ROUND(Eigenmischungen!RRU46,1)</f>
        <v>0</v>
      </c>
      <c r="RRN39" s="536">
        <f>ROUND(Eigenmischungen!RRV46,1)</f>
        <v>0</v>
      </c>
      <c r="RRO39" s="536">
        <f>ROUND(Eigenmischungen!RRW46,1)</f>
        <v>0</v>
      </c>
      <c r="RRP39" s="536">
        <f>ROUND(Eigenmischungen!RRX46,1)</f>
        <v>0</v>
      </c>
      <c r="RRQ39" s="536">
        <f>ROUND(Eigenmischungen!RRY46,1)</f>
        <v>0</v>
      </c>
      <c r="RRR39" s="536">
        <f>ROUND(Eigenmischungen!RRZ46,1)</f>
        <v>0</v>
      </c>
      <c r="RRS39" s="536">
        <f>ROUND(Eigenmischungen!RSA46,1)</f>
        <v>0</v>
      </c>
      <c r="RRT39" s="536">
        <f>ROUND(Eigenmischungen!RSB46,1)</f>
        <v>0</v>
      </c>
      <c r="RRU39" s="536">
        <f>ROUND(Eigenmischungen!RSC46,1)</f>
        <v>0</v>
      </c>
      <c r="RRV39" s="536">
        <f>ROUND(Eigenmischungen!RSD46,1)</f>
        <v>0</v>
      </c>
      <c r="RRW39" s="536">
        <f>ROUND(Eigenmischungen!RSE46,1)</f>
        <v>0</v>
      </c>
      <c r="RRX39" s="536">
        <f>ROUND(Eigenmischungen!RSF46,1)</f>
        <v>0</v>
      </c>
      <c r="RRY39" s="536">
        <f>ROUND(Eigenmischungen!RSG46,1)</f>
        <v>0</v>
      </c>
      <c r="RRZ39" s="536">
        <f>ROUND(Eigenmischungen!RSH46,1)</f>
        <v>0</v>
      </c>
      <c r="RSA39" s="536">
        <f>ROUND(Eigenmischungen!RSI46,1)</f>
        <v>0</v>
      </c>
      <c r="RSB39" s="536">
        <f>ROUND(Eigenmischungen!RSJ46,1)</f>
        <v>0</v>
      </c>
      <c r="RSC39" s="536">
        <f>ROUND(Eigenmischungen!RSK46,1)</f>
        <v>0</v>
      </c>
      <c r="RSD39" s="536">
        <f>ROUND(Eigenmischungen!RSL46,1)</f>
        <v>0</v>
      </c>
      <c r="RSE39" s="536">
        <f>ROUND(Eigenmischungen!RSM46,1)</f>
        <v>0</v>
      </c>
      <c r="RSF39" s="536">
        <f>ROUND(Eigenmischungen!RSN46,1)</f>
        <v>0</v>
      </c>
      <c r="RSG39" s="536">
        <f>ROUND(Eigenmischungen!RSO46,1)</f>
        <v>0</v>
      </c>
      <c r="RSH39" s="536">
        <f>ROUND(Eigenmischungen!RSP46,1)</f>
        <v>0</v>
      </c>
      <c r="RSI39" s="536">
        <f>ROUND(Eigenmischungen!RSQ46,1)</f>
        <v>0</v>
      </c>
      <c r="RSJ39" s="536">
        <f>ROUND(Eigenmischungen!RSR46,1)</f>
        <v>0</v>
      </c>
      <c r="RSK39" s="536">
        <f>ROUND(Eigenmischungen!RSS46,1)</f>
        <v>0</v>
      </c>
      <c r="RSL39" s="536">
        <f>ROUND(Eigenmischungen!RST46,1)</f>
        <v>0</v>
      </c>
      <c r="RSM39" s="536">
        <f>ROUND(Eigenmischungen!RSU46,1)</f>
        <v>0</v>
      </c>
      <c r="RSN39" s="536">
        <f>ROUND(Eigenmischungen!RSV46,1)</f>
        <v>0</v>
      </c>
      <c r="RSO39" s="536">
        <f>ROUND(Eigenmischungen!RSW46,1)</f>
        <v>0</v>
      </c>
      <c r="RSP39" s="536">
        <f>ROUND(Eigenmischungen!RSX46,1)</f>
        <v>0</v>
      </c>
      <c r="RSQ39" s="536">
        <f>ROUND(Eigenmischungen!RSY46,1)</f>
        <v>0</v>
      </c>
      <c r="RSR39" s="536">
        <f>ROUND(Eigenmischungen!RSZ46,1)</f>
        <v>0</v>
      </c>
      <c r="RSS39" s="536">
        <f>ROUND(Eigenmischungen!RTA46,1)</f>
        <v>0</v>
      </c>
      <c r="RST39" s="536">
        <f>ROUND(Eigenmischungen!RTB46,1)</f>
        <v>0</v>
      </c>
      <c r="RSU39" s="536">
        <f>ROUND(Eigenmischungen!RTC46,1)</f>
        <v>0</v>
      </c>
      <c r="RSV39" s="536">
        <f>ROUND(Eigenmischungen!RTD46,1)</f>
        <v>0</v>
      </c>
      <c r="RSW39" s="536">
        <f>ROUND(Eigenmischungen!RTE46,1)</f>
        <v>0</v>
      </c>
      <c r="RSX39" s="536">
        <f>ROUND(Eigenmischungen!RTF46,1)</f>
        <v>0</v>
      </c>
      <c r="RSY39" s="536">
        <f>ROUND(Eigenmischungen!RTG46,1)</f>
        <v>0</v>
      </c>
      <c r="RSZ39" s="536">
        <f>ROUND(Eigenmischungen!RTH46,1)</f>
        <v>0</v>
      </c>
      <c r="RTA39" s="536">
        <f>ROUND(Eigenmischungen!RTI46,1)</f>
        <v>0</v>
      </c>
      <c r="RTB39" s="536">
        <f>ROUND(Eigenmischungen!RTJ46,1)</f>
        <v>0</v>
      </c>
      <c r="RTC39" s="536">
        <f>ROUND(Eigenmischungen!RTK46,1)</f>
        <v>0</v>
      </c>
      <c r="RTD39" s="536">
        <f>ROUND(Eigenmischungen!RTL46,1)</f>
        <v>0</v>
      </c>
      <c r="RTE39" s="536">
        <f>ROUND(Eigenmischungen!RTM46,1)</f>
        <v>0</v>
      </c>
      <c r="RTF39" s="536">
        <f>ROUND(Eigenmischungen!RTN46,1)</f>
        <v>0</v>
      </c>
      <c r="RTG39" s="536">
        <f>ROUND(Eigenmischungen!RTO46,1)</f>
        <v>0</v>
      </c>
      <c r="RTH39" s="536">
        <f>ROUND(Eigenmischungen!RTP46,1)</f>
        <v>0</v>
      </c>
      <c r="RTI39" s="536">
        <f>ROUND(Eigenmischungen!RTQ46,1)</f>
        <v>0</v>
      </c>
      <c r="RTJ39" s="536">
        <f>ROUND(Eigenmischungen!RTR46,1)</f>
        <v>0</v>
      </c>
      <c r="RTK39" s="536">
        <f>ROUND(Eigenmischungen!RTS46,1)</f>
        <v>0</v>
      </c>
      <c r="RTL39" s="536">
        <f>ROUND(Eigenmischungen!RTT46,1)</f>
        <v>0</v>
      </c>
      <c r="RTM39" s="536">
        <f>ROUND(Eigenmischungen!RTU46,1)</f>
        <v>0</v>
      </c>
      <c r="RTN39" s="536">
        <f>ROUND(Eigenmischungen!RTV46,1)</f>
        <v>0</v>
      </c>
      <c r="RTO39" s="536">
        <f>ROUND(Eigenmischungen!RTW46,1)</f>
        <v>0</v>
      </c>
      <c r="RTP39" s="536">
        <f>ROUND(Eigenmischungen!RTX46,1)</f>
        <v>0</v>
      </c>
      <c r="RTQ39" s="536">
        <f>ROUND(Eigenmischungen!RTY46,1)</f>
        <v>0</v>
      </c>
      <c r="RTR39" s="536">
        <f>ROUND(Eigenmischungen!RTZ46,1)</f>
        <v>0</v>
      </c>
      <c r="RTS39" s="536">
        <f>ROUND(Eigenmischungen!RUA46,1)</f>
        <v>0</v>
      </c>
      <c r="RTT39" s="536">
        <f>ROUND(Eigenmischungen!RUB46,1)</f>
        <v>0</v>
      </c>
      <c r="RTU39" s="536">
        <f>ROUND(Eigenmischungen!RUC46,1)</f>
        <v>0</v>
      </c>
      <c r="RTV39" s="536">
        <f>ROUND(Eigenmischungen!RUD46,1)</f>
        <v>0</v>
      </c>
      <c r="RTW39" s="536">
        <f>ROUND(Eigenmischungen!RUE46,1)</f>
        <v>0</v>
      </c>
      <c r="RTX39" s="536">
        <f>ROUND(Eigenmischungen!RUF46,1)</f>
        <v>0</v>
      </c>
      <c r="RTY39" s="536">
        <f>ROUND(Eigenmischungen!RUG46,1)</f>
        <v>0</v>
      </c>
      <c r="RTZ39" s="536">
        <f>ROUND(Eigenmischungen!RUH46,1)</f>
        <v>0</v>
      </c>
      <c r="RUA39" s="536">
        <f>ROUND(Eigenmischungen!RUI46,1)</f>
        <v>0</v>
      </c>
      <c r="RUB39" s="536">
        <f>ROUND(Eigenmischungen!RUJ46,1)</f>
        <v>0</v>
      </c>
      <c r="RUC39" s="536">
        <f>ROUND(Eigenmischungen!RUK46,1)</f>
        <v>0</v>
      </c>
      <c r="RUD39" s="536">
        <f>ROUND(Eigenmischungen!RUL46,1)</f>
        <v>0</v>
      </c>
      <c r="RUE39" s="536">
        <f>ROUND(Eigenmischungen!RUM46,1)</f>
        <v>0</v>
      </c>
      <c r="RUF39" s="536">
        <f>ROUND(Eigenmischungen!RUN46,1)</f>
        <v>0</v>
      </c>
      <c r="RUG39" s="536">
        <f>ROUND(Eigenmischungen!RUO46,1)</f>
        <v>0</v>
      </c>
      <c r="RUH39" s="536">
        <f>ROUND(Eigenmischungen!RUP46,1)</f>
        <v>0</v>
      </c>
      <c r="RUI39" s="536">
        <f>ROUND(Eigenmischungen!RUQ46,1)</f>
        <v>0</v>
      </c>
      <c r="RUJ39" s="536">
        <f>ROUND(Eigenmischungen!RUR46,1)</f>
        <v>0</v>
      </c>
      <c r="RUK39" s="536">
        <f>ROUND(Eigenmischungen!RUS46,1)</f>
        <v>0</v>
      </c>
      <c r="RUL39" s="536">
        <f>ROUND(Eigenmischungen!RUT46,1)</f>
        <v>0</v>
      </c>
      <c r="RUM39" s="536">
        <f>ROUND(Eigenmischungen!RUU46,1)</f>
        <v>0</v>
      </c>
      <c r="RUN39" s="536">
        <f>ROUND(Eigenmischungen!RUV46,1)</f>
        <v>0</v>
      </c>
      <c r="RUO39" s="536">
        <f>ROUND(Eigenmischungen!RUW46,1)</f>
        <v>0</v>
      </c>
      <c r="RUP39" s="536">
        <f>ROUND(Eigenmischungen!RUX46,1)</f>
        <v>0</v>
      </c>
      <c r="RUQ39" s="536">
        <f>ROUND(Eigenmischungen!RUY46,1)</f>
        <v>0</v>
      </c>
      <c r="RUR39" s="536">
        <f>ROUND(Eigenmischungen!RUZ46,1)</f>
        <v>0</v>
      </c>
      <c r="RUS39" s="536">
        <f>ROUND(Eigenmischungen!RVA46,1)</f>
        <v>0</v>
      </c>
      <c r="RUT39" s="536">
        <f>ROUND(Eigenmischungen!RVB46,1)</f>
        <v>0</v>
      </c>
      <c r="RUU39" s="536">
        <f>ROUND(Eigenmischungen!RVC46,1)</f>
        <v>0</v>
      </c>
      <c r="RUV39" s="536">
        <f>ROUND(Eigenmischungen!RVD46,1)</f>
        <v>0</v>
      </c>
      <c r="RUW39" s="536">
        <f>ROUND(Eigenmischungen!RVE46,1)</f>
        <v>0</v>
      </c>
      <c r="RUX39" s="536">
        <f>ROUND(Eigenmischungen!RVF46,1)</f>
        <v>0</v>
      </c>
      <c r="RUY39" s="536">
        <f>ROUND(Eigenmischungen!RVG46,1)</f>
        <v>0</v>
      </c>
      <c r="RUZ39" s="536">
        <f>ROUND(Eigenmischungen!RVH46,1)</f>
        <v>0</v>
      </c>
      <c r="RVA39" s="536">
        <f>ROUND(Eigenmischungen!RVI46,1)</f>
        <v>0</v>
      </c>
      <c r="RVB39" s="536">
        <f>ROUND(Eigenmischungen!RVJ46,1)</f>
        <v>0</v>
      </c>
      <c r="RVC39" s="536">
        <f>ROUND(Eigenmischungen!RVK46,1)</f>
        <v>0</v>
      </c>
      <c r="RVD39" s="536">
        <f>ROUND(Eigenmischungen!RVL46,1)</f>
        <v>0</v>
      </c>
      <c r="RVE39" s="536">
        <f>ROUND(Eigenmischungen!RVM46,1)</f>
        <v>0</v>
      </c>
      <c r="RVF39" s="536">
        <f>ROUND(Eigenmischungen!RVN46,1)</f>
        <v>0</v>
      </c>
      <c r="RVG39" s="536">
        <f>ROUND(Eigenmischungen!RVO46,1)</f>
        <v>0</v>
      </c>
      <c r="RVH39" s="536">
        <f>ROUND(Eigenmischungen!RVP46,1)</f>
        <v>0</v>
      </c>
      <c r="RVI39" s="536">
        <f>ROUND(Eigenmischungen!RVQ46,1)</f>
        <v>0</v>
      </c>
      <c r="RVJ39" s="536">
        <f>ROUND(Eigenmischungen!RVR46,1)</f>
        <v>0</v>
      </c>
      <c r="RVK39" s="536">
        <f>ROUND(Eigenmischungen!RVS46,1)</f>
        <v>0</v>
      </c>
      <c r="RVL39" s="536">
        <f>ROUND(Eigenmischungen!RVT46,1)</f>
        <v>0</v>
      </c>
      <c r="RVM39" s="536">
        <f>ROUND(Eigenmischungen!RVU46,1)</f>
        <v>0</v>
      </c>
      <c r="RVN39" s="536">
        <f>ROUND(Eigenmischungen!RVV46,1)</f>
        <v>0</v>
      </c>
      <c r="RVO39" s="536">
        <f>ROUND(Eigenmischungen!RVW46,1)</f>
        <v>0</v>
      </c>
      <c r="RVP39" s="536">
        <f>ROUND(Eigenmischungen!RVX46,1)</f>
        <v>0</v>
      </c>
      <c r="RVQ39" s="536">
        <f>ROUND(Eigenmischungen!RVY46,1)</f>
        <v>0</v>
      </c>
      <c r="RVR39" s="536">
        <f>ROUND(Eigenmischungen!RVZ46,1)</f>
        <v>0</v>
      </c>
      <c r="RVS39" s="536">
        <f>ROUND(Eigenmischungen!RWA46,1)</f>
        <v>0</v>
      </c>
      <c r="RVT39" s="536">
        <f>ROUND(Eigenmischungen!RWB46,1)</f>
        <v>0</v>
      </c>
      <c r="RVU39" s="536">
        <f>ROUND(Eigenmischungen!RWC46,1)</f>
        <v>0</v>
      </c>
      <c r="RVV39" s="536">
        <f>ROUND(Eigenmischungen!RWD46,1)</f>
        <v>0</v>
      </c>
      <c r="RVW39" s="536">
        <f>ROUND(Eigenmischungen!RWE46,1)</f>
        <v>0</v>
      </c>
      <c r="RVX39" s="536">
        <f>ROUND(Eigenmischungen!RWF46,1)</f>
        <v>0</v>
      </c>
      <c r="RVY39" s="536">
        <f>ROUND(Eigenmischungen!RWG46,1)</f>
        <v>0</v>
      </c>
      <c r="RVZ39" s="536">
        <f>ROUND(Eigenmischungen!RWH46,1)</f>
        <v>0</v>
      </c>
      <c r="RWA39" s="536">
        <f>ROUND(Eigenmischungen!RWI46,1)</f>
        <v>0</v>
      </c>
      <c r="RWB39" s="536">
        <f>ROUND(Eigenmischungen!RWJ46,1)</f>
        <v>0</v>
      </c>
      <c r="RWC39" s="536">
        <f>ROUND(Eigenmischungen!RWK46,1)</f>
        <v>0</v>
      </c>
      <c r="RWD39" s="536">
        <f>ROUND(Eigenmischungen!RWL46,1)</f>
        <v>0</v>
      </c>
      <c r="RWE39" s="536">
        <f>ROUND(Eigenmischungen!RWM46,1)</f>
        <v>0</v>
      </c>
      <c r="RWF39" s="536">
        <f>ROUND(Eigenmischungen!RWN46,1)</f>
        <v>0</v>
      </c>
      <c r="RWG39" s="536">
        <f>ROUND(Eigenmischungen!RWO46,1)</f>
        <v>0</v>
      </c>
      <c r="RWH39" s="536">
        <f>ROUND(Eigenmischungen!RWP46,1)</f>
        <v>0</v>
      </c>
      <c r="RWI39" s="536">
        <f>ROUND(Eigenmischungen!RWQ46,1)</f>
        <v>0</v>
      </c>
      <c r="RWJ39" s="536">
        <f>ROUND(Eigenmischungen!RWR46,1)</f>
        <v>0</v>
      </c>
      <c r="RWK39" s="536">
        <f>ROUND(Eigenmischungen!RWS46,1)</f>
        <v>0</v>
      </c>
      <c r="RWL39" s="536">
        <f>ROUND(Eigenmischungen!RWT46,1)</f>
        <v>0</v>
      </c>
      <c r="RWM39" s="536">
        <f>ROUND(Eigenmischungen!RWU46,1)</f>
        <v>0</v>
      </c>
      <c r="RWN39" s="536">
        <f>ROUND(Eigenmischungen!RWV46,1)</f>
        <v>0</v>
      </c>
      <c r="RWO39" s="536">
        <f>ROUND(Eigenmischungen!RWW46,1)</f>
        <v>0</v>
      </c>
      <c r="RWP39" s="536">
        <f>ROUND(Eigenmischungen!RWX46,1)</f>
        <v>0</v>
      </c>
      <c r="RWQ39" s="536">
        <f>ROUND(Eigenmischungen!RWY46,1)</f>
        <v>0</v>
      </c>
      <c r="RWR39" s="536">
        <f>ROUND(Eigenmischungen!RWZ46,1)</f>
        <v>0</v>
      </c>
      <c r="RWS39" s="536">
        <f>ROUND(Eigenmischungen!RXA46,1)</f>
        <v>0</v>
      </c>
      <c r="RWT39" s="536">
        <f>ROUND(Eigenmischungen!RXB46,1)</f>
        <v>0</v>
      </c>
      <c r="RWU39" s="536">
        <f>ROUND(Eigenmischungen!RXC46,1)</f>
        <v>0</v>
      </c>
      <c r="RWV39" s="536">
        <f>ROUND(Eigenmischungen!RXD46,1)</f>
        <v>0</v>
      </c>
      <c r="RWW39" s="536">
        <f>ROUND(Eigenmischungen!RXE46,1)</f>
        <v>0</v>
      </c>
      <c r="RWX39" s="536">
        <f>ROUND(Eigenmischungen!RXF46,1)</f>
        <v>0</v>
      </c>
      <c r="RWY39" s="536">
        <f>ROUND(Eigenmischungen!RXG46,1)</f>
        <v>0</v>
      </c>
      <c r="RWZ39" s="536">
        <f>ROUND(Eigenmischungen!RXH46,1)</f>
        <v>0</v>
      </c>
      <c r="RXA39" s="536">
        <f>ROUND(Eigenmischungen!RXI46,1)</f>
        <v>0</v>
      </c>
      <c r="RXB39" s="536">
        <f>ROUND(Eigenmischungen!RXJ46,1)</f>
        <v>0</v>
      </c>
      <c r="RXC39" s="536">
        <f>ROUND(Eigenmischungen!RXK46,1)</f>
        <v>0</v>
      </c>
      <c r="RXD39" s="536">
        <f>ROUND(Eigenmischungen!RXL46,1)</f>
        <v>0</v>
      </c>
      <c r="RXE39" s="536">
        <f>ROUND(Eigenmischungen!RXM46,1)</f>
        <v>0</v>
      </c>
      <c r="RXF39" s="536">
        <f>ROUND(Eigenmischungen!RXN46,1)</f>
        <v>0</v>
      </c>
      <c r="RXG39" s="536">
        <f>ROUND(Eigenmischungen!RXO46,1)</f>
        <v>0</v>
      </c>
      <c r="RXH39" s="536">
        <f>ROUND(Eigenmischungen!RXP46,1)</f>
        <v>0</v>
      </c>
      <c r="RXI39" s="536">
        <f>ROUND(Eigenmischungen!RXQ46,1)</f>
        <v>0</v>
      </c>
      <c r="RXJ39" s="536">
        <f>ROUND(Eigenmischungen!RXR46,1)</f>
        <v>0</v>
      </c>
      <c r="RXK39" s="536">
        <f>ROUND(Eigenmischungen!RXS46,1)</f>
        <v>0</v>
      </c>
      <c r="RXL39" s="536">
        <f>ROUND(Eigenmischungen!RXT46,1)</f>
        <v>0</v>
      </c>
      <c r="RXM39" s="536">
        <f>ROUND(Eigenmischungen!RXU46,1)</f>
        <v>0</v>
      </c>
      <c r="RXN39" s="536">
        <f>ROUND(Eigenmischungen!RXV46,1)</f>
        <v>0</v>
      </c>
      <c r="RXO39" s="536">
        <f>ROUND(Eigenmischungen!RXW46,1)</f>
        <v>0</v>
      </c>
      <c r="RXP39" s="536">
        <f>ROUND(Eigenmischungen!RXX46,1)</f>
        <v>0</v>
      </c>
      <c r="RXQ39" s="536">
        <f>ROUND(Eigenmischungen!RXY46,1)</f>
        <v>0</v>
      </c>
      <c r="RXR39" s="536">
        <f>ROUND(Eigenmischungen!RXZ46,1)</f>
        <v>0</v>
      </c>
      <c r="RXS39" s="536">
        <f>ROUND(Eigenmischungen!RYA46,1)</f>
        <v>0</v>
      </c>
      <c r="RXT39" s="536">
        <f>ROUND(Eigenmischungen!RYB46,1)</f>
        <v>0</v>
      </c>
      <c r="RXU39" s="536">
        <f>ROUND(Eigenmischungen!RYC46,1)</f>
        <v>0</v>
      </c>
      <c r="RXV39" s="536">
        <f>ROUND(Eigenmischungen!RYD46,1)</f>
        <v>0</v>
      </c>
      <c r="RXW39" s="536">
        <f>ROUND(Eigenmischungen!RYE46,1)</f>
        <v>0</v>
      </c>
      <c r="RXX39" s="536">
        <f>ROUND(Eigenmischungen!RYF46,1)</f>
        <v>0</v>
      </c>
      <c r="RXY39" s="536">
        <f>ROUND(Eigenmischungen!RYG46,1)</f>
        <v>0</v>
      </c>
      <c r="RXZ39" s="536">
        <f>ROUND(Eigenmischungen!RYH46,1)</f>
        <v>0</v>
      </c>
      <c r="RYA39" s="536">
        <f>ROUND(Eigenmischungen!RYI46,1)</f>
        <v>0</v>
      </c>
      <c r="RYB39" s="536">
        <f>ROUND(Eigenmischungen!RYJ46,1)</f>
        <v>0</v>
      </c>
      <c r="RYC39" s="536">
        <f>ROUND(Eigenmischungen!RYK46,1)</f>
        <v>0</v>
      </c>
      <c r="RYD39" s="536">
        <f>ROUND(Eigenmischungen!RYL46,1)</f>
        <v>0</v>
      </c>
      <c r="RYE39" s="536">
        <f>ROUND(Eigenmischungen!RYM46,1)</f>
        <v>0</v>
      </c>
      <c r="RYF39" s="536">
        <f>ROUND(Eigenmischungen!RYN46,1)</f>
        <v>0</v>
      </c>
      <c r="RYG39" s="536">
        <f>ROUND(Eigenmischungen!RYO46,1)</f>
        <v>0</v>
      </c>
      <c r="RYH39" s="536">
        <f>ROUND(Eigenmischungen!RYP46,1)</f>
        <v>0</v>
      </c>
      <c r="RYI39" s="536">
        <f>ROUND(Eigenmischungen!RYQ46,1)</f>
        <v>0</v>
      </c>
      <c r="RYJ39" s="536">
        <f>ROUND(Eigenmischungen!RYR46,1)</f>
        <v>0</v>
      </c>
      <c r="RYK39" s="536">
        <f>ROUND(Eigenmischungen!RYS46,1)</f>
        <v>0</v>
      </c>
      <c r="RYL39" s="536">
        <f>ROUND(Eigenmischungen!RYT46,1)</f>
        <v>0</v>
      </c>
      <c r="RYM39" s="536">
        <f>ROUND(Eigenmischungen!RYU46,1)</f>
        <v>0</v>
      </c>
      <c r="RYN39" s="536">
        <f>ROUND(Eigenmischungen!RYV46,1)</f>
        <v>0</v>
      </c>
      <c r="RYO39" s="536">
        <f>ROUND(Eigenmischungen!RYW46,1)</f>
        <v>0</v>
      </c>
      <c r="RYP39" s="536">
        <f>ROUND(Eigenmischungen!RYX46,1)</f>
        <v>0</v>
      </c>
      <c r="RYQ39" s="536">
        <f>ROUND(Eigenmischungen!RYY46,1)</f>
        <v>0</v>
      </c>
      <c r="RYR39" s="536">
        <f>ROUND(Eigenmischungen!RYZ46,1)</f>
        <v>0</v>
      </c>
      <c r="RYS39" s="536">
        <f>ROUND(Eigenmischungen!RZA46,1)</f>
        <v>0</v>
      </c>
      <c r="RYT39" s="536">
        <f>ROUND(Eigenmischungen!RZB46,1)</f>
        <v>0</v>
      </c>
      <c r="RYU39" s="536">
        <f>ROUND(Eigenmischungen!RZC46,1)</f>
        <v>0</v>
      </c>
      <c r="RYV39" s="536">
        <f>ROUND(Eigenmischungen!RZD46,1)</f>
        <v>0</v>
      </c>
      <c r="RYW39" s="536">
        <f>ROUND(Eigenmischungen!RZE46,1)</f>
        <v>0</v>
      </c>
      <c r="RYX39" s="536">
        <f>ROUND(Eigenmischungen!RZF46,1)</f>
        <v>0</v>
      </c>
      <c r="RYY39" s="536">
        <f>ROUND(Eigenmischungen!RZG46,1)</f>
        <v>0</v>
      </c>
      <c r="RYZ39" s="536">
        <f>ROUND(Eigenmischungen!RZH46,1)</f>
        <v>0</v>
      </c>
      <c r="RZA39" s="536">
        <f>ROUND(Eigenmischungen!RZI46,1)</f>
        <v>0</v>
      </c>
      <c r="RZB39" s="536">
        <f>ROUND(Eigenmischungen!RZJ46,1)</f>
        <v>0</v>
      </c>
      <c r="RZC39" s="536">
        <f>ROUND(Eigenmischungen!RZK46,1)</f>
        <v>0</v>
      </c>
      <c r="RZD39" s="536">
        <f>ROUND(Eigenmischungen!RZL46,1)</f>
        <v>0</v>
      </c>
      <c r="RZE39" s="536">
        <f>ROUND(Eigenmischungen!RZM46,1)</f>
        <v>0</v>
      </c>
      <c r="RZF39" s="536">
        <f>ROUND(Eigenmischungen!RZN46,1)</f>
        <v>0</v>
      </c>
      <c r="RZG39" s="536">
        <f>ROUND(Eigenmischungen!RZO46,1)</f>
        <v>0</v>
      </c>
      <c r="RZH39" s="536">
        <f>ROUND(Eigenmischungen!RZP46,1)</f>
        <v>0</v>
      </c>
      <c r="RZI39" s="536">
        <f>ROUND(Eigenmischungen!RZQ46,1)</f>
        <v>0</v>
      </c>
      <c r="RZJ39" s="536">
        <f>ROUND(Eigenmischungen!RZR46,1)</f>
        <v>0</v>
      </c>
      <c r="RZK39" s="536">
        <f>ROUND(Eigenmischungen!RZS46,1)</f>
        <v>0</v>
      </c>
      <c r="RZL39" s="536">
        <f>ROUND(Eigenmischungen!RZT46,1)</f>
        <v>0</v>
      </c>
      <c r="RZM39" s="536">
        <f>ROUND(Eigenmischungen!RZU46,1)</f>
        <v>0</v>
      </c>
      <c r="RZN39" s="536">
        <f>ROUND(Eigenmischungen!RZV46,1)</f>
        <v>0</v>
      </c>
      <c r="RZO39" s="536">
        <f>ROUND(Eigenmischungen!RZW46,1)</f>
        <v>0</v>
      </c>
      <c r="RZP39" s="536">
        <f>ROUND(Eigenmischungen!RZX46,1)</f>
        <v>0</v>
      </c>
      <c r="RZQ39" s="536">
        <f>ROUND(Eigenmischungen!RZY46,1)</f>
        <v>0</v>
      </c>
      <c r="RZR39" s="536">
        <f>ROUND(Eigenmischungen!RZZ46,1)</f>
        <v>0</v>
      </c>
      <c r="RZS39" s="536">
        <f>ROUND(Eigenmischungen!SAA46,1)</f>
        <v>0</v>
      </c>
      <c r="RZT39" s="536">
        <f>ROUND(Eigenmischungen!SAB46,1)</f>
        <v>0</v>
      </c>
      <c r="RZU39" s="536">
        <f>ROUND(Eigenmischungen!SAC46,1)</f>
        <v>0</v>
      </c>
      <c r="RZV39" s="536">
        <f>ROUND(Eigenmischungen!SAD46,1)</f>
        <v>0</v>
      </c>
      <c r="RZW39" s="536">
        <f>ROUND(Eigenmischungen!SAE46,1)</f>
        <v>0</v>
      </c>
      <c r="RZX39" s="536">
        <f>ROUND(Eigenmischungen!SAF46,1)</f>
        <v>0</v>
      </c>
      <c r="RZY39" s="536">
        <f>ROUND(Eigenmischungen!SAG46,1)</f>
        <v>0</v>
      </c>
      <c r="RZZ39" s="536">
        <f>ROUND(Eigenmischungen!SAH46,1)</f>
        <v>0</v>
      </c>
      <c r="SAA39" s="536">
        <f>ROUND(Eigenmischungen!SAI46,1)</f>
        <v>0</v>
      </c>
      <c r="SAB39" s="536">
        <f>ROUND(Eigenmischungen!SAJ46,1)</f>
        <v>0</v>
      </c>
      <c r="SAC39" s="536">
        <f>ROUND(Eigenmischungen!SAK46,1)</f>
        <v>0</v>
      </c>
      <c r="SAD39" s="536">
        <f>ROUND(Eigenmischungen!SAL46,1)</f>
        <v>0</v>
      </c>
      <c r="SAE39" s="536">
        <f>ROUND(Eigenmischungen!SAM46,1)</f>
        <v>0</v>
      </c>
      <c r="SAF39" s="536">
        <f>ROUND(Eigenmischungen!SAN46,1)</f>
        <v>0</v>
      </c>
      <c r="SAG39" s="536">
        <f>ROUND(Eigenmischungen!SAO46,1)</f>
        <v>0</v>
      </c>
      <c r="SAH39" s="536">
        <f>ROUND(Eigenmischungen!SAP46,1)</f>
        <v>0</v>
      </c>
      <c r="SAI39" s="536">
        <f>ROUND(Eigenmischungen!SAQ46,1)</f>
        <v>0</v>
      </c>
      <c r="SAJ39" s="536">
        <f>ROUND(Eigenmischungen!SAR46,1)</f>
        <v>0</v>
      </c>
      <c r="SAK39" s="536">
        <f>ROUND(Eigenmischungen!SAS46,1)</f>
        <v>0</v>
      </c>
      <c r="SAL39" s="536">
        <f>ROUND(Eigenmischungen!SAT46,1)</f>
        <v>0</v>
      </c>
      <c r="SAM39" s="536">
        <f>ROUND(Eigenmischungen!SAU46,1)</f>
        <v>0</v>
      </c>
      <c r="SAN39" s="536">
        <f>ROUND(Eigenmischungen!SAV46,1)</f>
        <v>0</v>
      </c>
      <c r="SAO39" s="536">
        <f>ROUND(Eigenmischungen!SAW46,1)</f>
        <v>0</v>
      </c>
      <c r="SAP39" s="536">
        <f>ROUND(Eigenmischungen!SAX46,1)</f>
        <v>0</v>
      </c>
      <c r="SAQ39" s="536">
        <f>ROUND(Eigenmischungen!SAY46,1)</f>
        <v>0</v>
      </c>
      <c r="SAR39" s="536">
        <f>ROUND(Eigenmischungen!SAZ46,1)</f>
        <v>0</v>
      </c>
      <c r="SAS39" s="536">
        <f>ROUND(Eigenmischungen!SBA46,1)</f>
        <v>0</v>
      </c>
      <c r="SAT39" s="536">
        <f>ROUND(Eigenmischungen!SBB46,1)</f>
        <v>0</v>
      </c>
      <c r="SAU39" s="536">
        <f>ROUND(Eigenmischungen!SBC46,1)</f>
        <v>0</v>
      </c>
      <c r="SAV39" s="536">
        <f>ROUND(Eigenmischungen!SBD46,1)</f>
        <v>0</v>
      </c>
      <c r="SAW39" s="536">
        <f>ROUND(Eigenmischungen!SBE46,1)</f>
        <v>0</v>
      </c>
      <c r="SAX39" s="536">
        <f>ROUND(Eigenmischungen!SBF46,1)</f>
        <v>0</v>
      </c>
      <c r="SAY39" s="536">
        <f>ROUND(Eigenmischungen!SBG46,1)</f>
        <v>0</v>
      </c>
      <c r="SAZ39" s="536">
        <f>ROUND(Eigenmischungen!SBH46,1)</f>
        <v>0</v>
      </c>
      <c r="SBA39" s="536">
        <f>ROUND(Eigenmischungen!SBI46,1)</f>
        <v>0</v>
      </c>
      <c r="SBB39" s="536">
        <f>ROUND(Eigenmischungen!SBJ46,1)</f>
        <v>0</v>
      </c>
      <c r="SBC39" s="536">
        <f>ROUND(Eigenmischungen!SBK46,1)</f>
        <v>0</v>
      </c>
      <c r="SBD39" s="536">
        <f>ROUND(Eigenmischungen!SBL46,1)</f>
        <v>0</v>
      </c>
      <c r="SBE39" s="536">
        <f>ROUND(Eigenmischungen!SBM46,1)</f>
        <v>0</v>
      </c>
      <c r="SBF39" s="536">
        <f>ROUND(Eigenmischungen!SBN46,1)</f>
        <v>0</v>
      </c>
      <c r="SBG39" s="536">
        <f>ROUND(Eigenmischungen!SBO46,1)</f>
        <v>0</v>
      </c>
      <c r="SBH39" s="536">
        <f>ROUND(Eigenmischungen!SBP46,1)</f>
        <v>0</v>
      </c>
      <c r="SBI39" s="536">
        <f>ROUND(Eigenmischungen!SBQ46,1)</f>
        <v>0</v>
      </c>
      <c r="SBJ39" s="536">
        <f>ROUND(Eigenmischungen!SBR46,1)</f>
        <v>0</v>
      </c>
      <c r="SBK39" s="536">
        <f>ROUND(Eigenmischungen!SBS46,1)</f>
        <v>0</v>
      </c>
      <c r="SBL39" s="536">
        <f>ROUND(Eigenmischungen!SBT46,1)</f>
        <v>0</v>
      </c>
      <c r="SBM39" s="536">
        <f>ROUND(Eigenmischungen!SBU46,1)</f>
        <v>0</v>
      </c>
      <c r="SBN39" s="536">
        <f>ROUND(Eigenmischungen!SBV46,1)</f>
        <v>0</v>
      </c>
      <c r="SBO39" s="536">
        <f>ROUND(Eigenmischungen!SBW46,1)</f>
        <v>0</v>
      </c>
      <c r="SBP39" s="536">
        <f>ROUND(Eigenmischungen!SBX46,1)</f>
        <v>0</v>
      </c>
      <c r="SBQ39" s="536">
        <f>ROUND(Eigenmischungen!SBY46,1)</f>
        <v>0</v>
      </c>
      <c r="SBR39" s="536">
        <f>ROUND(Eigenmischungen!SBZ46,1)</f>
        <v>0</v>
      </c>
      <c r="SBS39" s="536">
        <f>ROUND(Eigenmischungen!SCA46,1)</f>
        <v>0</v>
      </c>
      <c r="SBT39" s="536">
        <f>ROUND(Eigenmischungen!SCB46,1)</f>
        <v>0</v>
      </c>
      <c r="SBU39" s="536">
        <f>ROUND(Eigenmischungen!SCC46,1)</f>
        <v>0</v>
      </c>
      <c r="SBV39" s="536">
        <f>ROUND(Eigenmischungen!SCD46,1)</f>
        <v>0</v>
      </c>
      <c r="SBW39" s="536">
        <f>ROUND(Eigenmischungen!SCE46,1)</f>
        <v>0</v>
      </c>
      <c r="SBX39" s="536">
        <f>ROUND(Eigenmischungen!SCF46,1)</f>
        <v>0</v>
      </c>
      <c r="SBY39" s="536">
        <f>ROUND(Eigenmischungen!SCG46,1)</f>
        <v>0</v>
      </c>
      <c r="SBZ39" s="536">
        <f>ROUND(Eigenmischungen!SCH46,1)</f>
        <v>0</v>
      </c>
      <c r="SCA39" s="536">
        <f>ROUND(Eigenmischungen!SCI46,1)</f>
        <v>0</v>
      </c>
      <c r="SCB39" s="536">
        <f>ROUND(Eigenmischungen!SCJ46,1)</f>
        <v>0</v>
      </c>
      <c r="SCC39" s="536">
        <f>ROUND(Eigenmischungen!SCK46,1)</f>
        <v>0</v>
      </c>
      <c r="SCD39" s="536">
        <f>ROUND(Eigenmischungen!SCL46,1)</f>
        <v>0</v>
      </c>
      <c r="SCE39" s="536">
        <f>ROUND(Eigenmischungen!SCM46,1)</f>
        <v>0</v>
      </c>
      <c r="SCF39" s="536">
        <f>ROUND(Eigenmischungen!SCN46,1)</f>
        <v>0</v>
      </c>
      <c r="SCG39" s="536">
        <f>ROUND(Eigenmischungen!SCO46,1)</f>
        <v>0</v>
      </c>
      <c r="SCH39" s="536">
        <f>ROUND(Eigenmischungen!SCP46,1)</f>
        <v>0</v>
      </c>
      <c r="SCI39" s="536">
        <f>ROUND(Eigenmischungen!SCQ46,1)</f>
        <v>0</v>
      </c>
      <c r="SCJ39" s="536">
        <f>ROUND(Eigenmischungen!SCR46,1)</f>
        <v>0</v>
      </c>
      <c r="SCK39" s="536">
        <f>ROUND(Eigenmischungen!SCS46,1)</f>
        <v>0</v>
      </c>
      <c r="SCL39" s="536">
        <f>ROUND(Eigenmischungen!SCT46,1)</f>
        <v>0</v>
      </c>
      <c r="SCM39" s="536">
        <f>ROUND(Eigenmischungen!SCU46,1)</f>
        <v>0</v>
      </c>
      <c r="SCN39" s="536">
        <f>ROUND(Eigenmischungen!SCV46,1)</f>
        <v>0</v>
      </c>
      <c r="SCO39" s="536">
        <f>ROUND(Eigenmischungen!SCW46,1)</f>
        <v>0</v>
      </c>
      <c r="SCP39" s="536">
        <f>ROUND(Eigenmischungen!SCX46,1)</f>
        <v>0</v>
      </c>
      <c r="SCQ39" s="536">
        <f>ROUND(Eigenmischungen!SCY46,1)</f>
        <v>0</v>
      </c>
      <c r="SCR39" s="536">
        <f>ROUND(Eigenmischungen!SCZ46,1)</f>
        <v>0</v>
      </c>
      <c r="SCS39" s="536">
        <f>ROUND(Eigenmischungen!SDA46,1)</f>
        <v>0</v>
      </c>
      <c r="SCT39" s="536">
        <f>ROUND(Eigenmischungen!SDB46,1)</f>
        <v>0</v>
      </c>
      <c r="SCU39" s="536">
        <f>ROUND(Eigenmischungen!SDC46,1)</f>
        <v>0</v>
      </c>
      <c r="SCV39" s="536">
        <f>ROUND(Eigenmischungen!SDD46,1)</f>
        <v>0</v>
      </c>
      <c r="SCW39" s="536">
        <f>ROUND(Eigenmischungen!SDE46,1)</f>
        <v>0</v>
      </c>
      <c r="SCX39" s="536">
        <f>ROUND(Eigenmischungen!SDF46,1)</f>
        <v>0</v>
      </c>
      <c r="SCY39" s="536">
        <f>ROUND(Eigenmischungen!SDG46,1)</f>
        <v>0</v>
      </c>
      <c r="SCZ39" s="536">
        <f>ROUND(Eigenmischungen!SDH46,1)</f>
        <v>0</v>
      </c>
      <c r="SDA39" s="536">
        <f>ROUND(Eigenmischungen!SDI46,1)</f>
        <v>0</v>
      </c>
      <c r="SDB39" s="536">
        <f>ROUND(Eigenmischungen!SDJ46,1)</f>
        <v>0</v>
      </c>
      <c r="SDC39" s="536">
        <f>ROUND(Eigenmischungen!SDK46,1)</f>
        <v>0</v>
      </c>
      <c r="SDD39" s="536">
        <f>ROUND(Eigenmischungen!SDL46,1)</f>
        <v>0</v>
      </c>
      <c r="SDE39" s="536">
        <f>ROUND(Eigenmischungen!SDM46,1)</f>
        <v>0</v>
      </c>
      <c r="SDF39" s="536">
        <f>ROUND(Eigenmischungen!SDN46,1)</f>
        <v>0</v>
      </c>
      <c r="SDG39" s="536">
        <f>ROUND(Eigenmischungen!SDO46,1)</f>
        <v>0</v>
      </c>
      <c r="SDH39" s="536">
        <f>ROUND(Eigenmischungen!SDP46,1)</f>
        <v>0</v>
      </c>
      <c r="SDI39" s="536">
        <f>ROUND(Eigenmischungen!SDQ46,1)</f>
        <v>0</v>
      </c>
      <c r="SDJ39" s="536">
        <f>ROUND(Eigenmischungen!SDR46,1)</f>
        <v>0</v>
      </c>
      <c r="SDK39" s="536">
        <f>ROUND(Eigenmischungen!SDS46,1)</f>
        <v>0</v>
      </c>
      <c r="SDL39" s="536">
        <f>ROUND(Eigenmischungen!SDT46,1)</f>
        <v>0</v>
      </c>
      <c r="SDM39" s="536">
        <f>ROUND(Eigenmischungen!SDU46,1)</f>
        <v>0</v>
      </c>
      <c r="SDN39" s="536">
        <f>ROUND(Eigenmischungen!SDV46,1)</f>
        <v>0</v>
      </c>
      <c r="SDO39" s="536">
        <f>ROUND(Eigenmischungen!SDW46,1)</f>
        <v>0</v>
      </c>
      <c r="SDP39" s="536">
        <f>ROUND(Eigenmischungen!SDX46,1)</f>
        <v>0</v>
      </c>
      <c r="SDQ39" s="536">
        <f>ROUND(Eigenmischungen!SDY46,1)</f>
        <v>0</v>
      </c>
      <c r="SDR39" s="536">
        <f>ROUND(Eigenmischungen!SDZ46,1)</f>
        <v>0</v>
      </c>
      <c r="SDS39" s="536">
        <f>ROUND(Eigenmischungen!SEA46,1)</f>
        <v>0</v>
      </c>
      <c r="SDT39" s="536">
        <f>ROUND(Eigenmischungen!SEB46,1)</f>
        <v>0</v>
      </c>
      <c r="SDU39" s="536">
        <f>ROUND(Eigenmischungen!SEC46,1)</f>
        <v>0</v>
      </c>
      <c r="SDV39" s="536">
        <f>ROUND(Eigenmischungen!SED46,1)</f>
        <v>0</v>
      </c>
      <c r="SDW39" s="536">
        <f>ROUND(Eigenmischungen!SEE46,1)</f>
        <v>0</v>
      </c>
      <c r="SDX39" s="536">
        <f>ROUND(Eigenmischungen!SEF46,1)</f>
        <v>0</v>
      </c>
      <c r="SDY39" s="536">
        <f>ROUND(Eigenmischungen!SEG46,1)</f>
        <v>0</v>
      </c>
      <c r="SDZ39" s="536">
        <f>ROUND(Eigenmischungen!SEH46,1)</f>
        <v>0</v>
      </c>
      <c r="SEA39" s="536">
        <f>ROUND(Eigenmischungen!SEI46,1)</f>
        <v>0</v>
      </c>
      <c r="SEB39" s="536">
        <f>ROUND(Eigenmischungen!SEJ46,1)</f>
        <v>0</v>
      </c>
      <c r="SEC39" s="536">
        <f>ROUND(Eigenmischungen!SEK46,1)</f>
        <v>0</v>
      </c>
      <c r="SED39" s="536">
        <f>ROUND(Eigenmischungen!SEL46,1)</f>
        <v>0</v>
      </c>
      <c r="SEE39" s="536">
        <f>ROUND(Eigenmischungen!SEM46,1)</f>
        <v>0</v>
      </c>
      <c r="SEF39" s="536">
        <f>ROUND(Eigenmischungen!SEN46,1)</f>
        <v>0</v>
      </c>
      <c r="SEG39" s="536">
        <f>ROUND(Eigenmischungen!SEO46,1)</f>
        <v>0</v>
      </c>
      <c r="SEH39" s="536">
        <f>ROUND(Eigenmischungen!SEP46,1)</f>
        <v>0</v>
      </c>
      <c r="SEI39" s="536">
        <f>ROUND(Eigenmischungen!SEQ46,1)</f>
        <v>0</v>
      </c>
      <c r="SEJ39" s="536">
        <f>ROUND(Eigenmischungen!SER46,1)</f>
        <v>0</v>
      </c>
      <c r="SEK39" s="536">
        <f>ROUND(Eigenmischungen!SES46,1)</f>
        <v>0</v>
      </c>
      <c r="SEL39" s="536">
        <f>ROUND(Eigenmischungen!SET46,1)</f>
        <v>0</v>
      </c>
      <c r="SEM39" s="536">
        <f>ROUND(Eigenmischungen!SEU46,1)</f>
        <v>0</v>
      </c>
      <c r="SEN39" s="536">
        <f>ROUND(Eigenmischungen!SEV46,1)</f>
        <v>0</v>
      </c>
      <c r="SEO39" s="536">
        <f>ROUND(Eigenmischungen!SEW46,1)</f>
        <v>0</v>
      </c>
      <c r="SEP39" s="536">
        <f>ROUND(Eigenmischungen!SEX46,1)</f>
        <v>0</v>
      </c>
      <c r="SEQ39" s="536">
        <f>ROUND(Eigenmischungen!SEY46,1)</f>
        <v>0</v>
      </c>
      <c r="SER39" s="536">
        <f>ROUND(Eigenmischungen!SEZ46,1)</f>
        <v>0</v>
      </c>
      <c r="SES39" s="536">
        <f>ROUND(Eigenmischungen!SFA46,1)</f>
        <v>0</v>
      </c>
      <c r="SET39" s="536">
        <f>ROUND(Eigenmischungen!SFB46,1)</f>
        <v>0</v>
      </c>
      <c r="SEU39" s="536">
        <f>ROUND(Eigenmischungen!SFC46,1)</f>
        <v>0</v>
      </c>
      <c r="SEV39" s="536">
        <f>ROUND(Eigenmischungen!SFD46,1)</f>
        <v>0</v>
      </c>
      <c r="SEW39" s="536">
        <f>ROUND(Eigenmischungen!SFE46,1)</f>
        <v>0</v>
      </c>
      <c r="SEX39" s="536">
        <f>ROUND(Eigenmischungen!SFF46,1)</f>
        <v>0</v>
      </c>
      <c r="SEY39" s="536">
        <f>ROUND(Eigenmischungen!SFG46,1)</f>
        <v>0</v>
      </c>
      <c r="SEZ39" s="536">
        <f>ROUND(Eigenmischungen!SFH46,1)</f>
        <v>0</v>
      </c>
      <c r="SFA39" s="536">
        <f>ROUND(Eigenmischungen!SFI46,1)</f>
        <v>0</v>
      </c>
      <c r="SFB39" s="536">
        <f>ROUND(Eigenmischungen!SFJ46,1)</f>
        <v>0</v>
      </c>
      <c r="SFC39" s="536">
        <f>ROUND(Eigenmischungen!SFK46,1)</f>
        <v>0</v>
      </c>
      <c r="SFD39" s="536">
        <f>ROUND(Eigenmischungen!SFL46,1)</f>
        <v>0</v>
      </c>
      <c r="SFE39" s="536">
        <f>ROUND(Eigenmischungen!SFM46,1)</f>
        <v>0</v>
      </c>
      <c r="SFF39" s="536">
        <f>ROUND(Eigenmischungen!SFN46,1)</f>
        <v>0</v>
      </c>
      <c r="SFG39" s="536">
        <f>ROUND(Eigenmischungen!SFO46,1)</f>
        <v>0</v>
      </c>
      <c r="SFH39" s="536">
        <f>ROUND(Eigenmischungen!SFP46,1)</f>
        <v>0</v>
      </c>
      <c r="SFI39" s="536">
        <f>ROUND(Eigenmischungen!SFQ46,1)</f>
        <v>0</v>
      </c>
      <c r="SFJ39" s="536">
        <f>ROUND(Eigenmischungen!SFR46,1)</f>
        <v>0</v>
      </c>
      <c r="SFK39" s="536">
        <f>ROUND(Eigenmischungen!SFS46,1)</f>
        <v>0</v>
      </c>
      <c r="SFL39" s="536">
        <f>ROUND(Eigenmischungen!SFT46,1)</f>
        <v>0</v>
      </c>
      <c r="SFM39" s="536">
        <f>ROUND(Eigenmischungen!SFU46,1)</f>
        <v>0</v>
      </c>
      <c r="SFN39" s="536">
        <f>ROUND(Eigenmischungen!SFV46,1)</f>
        <v>0</v>
      </c>
      <c r="SFO39" s="536">
        <f>ROUND(Eigenmischungen!SFW46,1)</f>
        <v>0</v>
      </c>
      <c r="SFP39" s="536">
        <f>ROUND(Eigenmischungen!SFX46,1)</f>
        <v>0</v>
      </c>
      <c r="SFQ39" s="536">
        <f>ROUND(Eigenmischungen!SFY46,1)</f>
        <v>0</v>
      </c>
      <c r="SFR39" s="536">
        <f>ROUND(Eigenmischungen!SFZ46,1)</f>
        <v>0</v>
      </c>
      <c r="SFS39" s="536">
        <f>ROUND(Eigenmischungen!SGA46,1)</f>
        <v>0</v>
      </c>
      <c r="SFT39" s="536">
        <f>ROUND(Eigenmischungen!SGB46,1)</f>
        <v>0</v>
      </c>
      <c r="SFU39" s="536">
        <f>ROUND(Eigenmischungen!SGC46,1)</f>
        <v>0</v>
      </c>
      <c r="SFV39" s="536">
        <f>ROUND(Eigenmischungen!SGD46,1)</f>
        <v>0</v>
      </c>
      <c r="SFW39" s="536">
        <f>ROUND(Eigenmischungen!SGE46,1)</f>
        <v>0</v>
      </c>
      <c r="SFX39" s="536">
        <f>ROUND(Eigenmischungen!SGF46,1)</f>
        <v>0</v>
      </c>
      <c r="SFY39" s="536">
        <f>ROUND(Eigenmischungen!SGG46,1)</f>
        <v>0</v>
      </c>
      <c r="SFZ39" s="536">
        <f>ROUND(Eigenmischungen!SGH46,1)</f>
        <v>0</v>
      </c>
      <c r="SGA39" s="536">
        <f>ROUND(Eigenmischungen!SGI46,1)</f>
        <v>0</v>
      </c>
      <c r="SGB39" s="536">
        <f>ROUND(Eigenmischungen!SGJ46,1)</f>
        <v>0</v>
      </c>
      <c r="SGC39" s="536">
        <f>ROUND(Eigenmischungen!SGK46,1)</f>
        <v>0</v>
      </c>
      <c r="SGD39" s="536">
        <f>ROUND(Eigenmischungen!SGL46,1)</f>
        <v>0</v>
      </c>
      <c r="SGE39" s="536">
        <f>ROUND(Eigenmischungen!SGM46,1)</f>
        <v>0</v>
      </c>
      <c r="SGF39" s="536">
        <f>ROUND(Eigenmischungen!SGN46,1)</f>
        <v>0</v>
      </c>
      <c r="SGG39" s="536">
        <f>ROUND(Eigenmischungen!SGO46,1)</f>
        <v>0</v>
      </c>
      <c r="SGH39" s="536">
        <f>ROUND(Eigenmischungen!SGP46,1)</f>
        <v>0</v>
      </c>
      <c r="SGI39" s="536">
        <f>ROUND(Eigenmischungen!SGQ46,1)</f>
        <v>0</v>
      </c>
      <c r="SGJ39" s="536">
        <f>ROUND(Eigenmischungen!SGR46,1)</f>
        <v>0</v>
      </c>
      <c r="SGK39" s="536">
        <f>ROUND(Eigenmischungen!SGS46,1)</f>
        <v>0</v>
      </c>
      <c r="SGL39" s="536">
        <f>ROUND(Eigenmischungen!SGT46,1)</f>
        <v>0</v>
      </c>
      <c r="SGM39" s="536">
        <f>ROUND(Eigenmischungen!SGU46,1)</f>
        <v>0</v>
      </c>
      <c r="SGN39" s="536">
        <f>ROUND(Eigenmischungen!SGV46,1)</f>
        <v>0</v>
      </c>
      <c r="SGO39" s="536">
        <f>ROUND(Eigenmischungen!SGW46,1)</f>
        <v>0</v>
      </c>
      <c r="SGP39" s="536">
        <f>ROUND(Eigenmischungen!SGX46,1)</f>
        <v>0</v>
      </c>
      <c r="SGQ39" s="536">
        <f>ROUND(Eigenmischungen!SGY46,1)</f>
        <v>0</v>
      </c>
      <c r="SGR39" s="536">
        <f>ROUND(Eigenmischungen!SGZ46,1)</f>
        <v>0</v>
      </c>
      <c r="SGS39" s="536">
        <f>ROUND(Eigenmischungen!SHA46,1)</f>
        <v>0</v>
      </c>
      <c r="SGT39" s="536">
        <f>ROUND(Eigenmischungen!SHB46,1)</f>
        <v>0</v>
      </c>
      <c r="SGU39" s="536">
        <f>ROUND(Eigenmischungen!SHC46,1)</f>
        <v>0</v>
      </c>
      <c r="SGV39" s="536">
        <f>ROUND(Eigenmischungen!SHD46,1)</f>
        <v>0</v>
      </c>
      <c r="SGW39" s="536">
        <f>ROUND(Eigenmischungen!SHE46,1)</f>
        <v>0</v>
      </c>
      <c r="SGX39" s="536">
        <f>ROUND(Eigenmischungen!SHF46,1)</f>
        <v>0</v>
      </c>
      <c r="SGY39" s="536">
        <f>ROUND(Eigenmischungen!SHG46,1)</f>
        <v>0</v>
      </c>
      <c r="SGZ39" s="536">
        <f>ROUND(Eigenmischungen!SHH46,1)</f>
        <v>0</v>
      </c>
      <c r="SHA39" s="536">
        <f>ROUND(Eigenmischungen!SHI46,1)</f>
        <v>0</v>
      </c>
      <c r="SHB39" s="536">
        <f>ROUND(Eigenmischungen!SHJ46,1)</f>
        <v>0</v>
      </c>
      <c r="SHC39" s="536">
        <f>ROUND(Eigenmischungen!SHK46,1)</f>
        <v>0</v>
      </c>
      <c r="SHD39" s="536">
        <f>ROUND(Eigenmischungen!SHL46,1)</f>
        <v>0</v>
      </c>
      <c r="SHE39" s="536">
        <f>ROUND(Eigenmischungen!SHM46,1)</f>
        <v>0</v>
      </c>
      <c r="SHF39" s="536">
        <f>ROUND(Eigenmischungen!SHN46,1)</f>
        <v>0</v>
      </c>
      <c r="SHG39" s="536">
        <f>ROUND(Eigenmischungen!SHO46,1)</f>
        <v>0</v>
      </c>
      <c r="SHH39" s="536">
        <f>ROUND(Eigenmischungen!SHP46,1)</f>
        <v>0</v>
      </c>
      <c r="SHI39" s="536">
        <f>ROUND(Eigenmischungen!SHQ46,1)</f>
        <v>0</v>
      </c>
      <c r="SHJ39" s="536">
        <f>ROUND(Eigenmischungen!SHR46,1)</f>
        <v>0</v>
      </c>
      <c r="SHK39" s="536">
        <f>ROUND(Eigenmischungen!SHS46,1)</f>
        <v>0</v>
      </c>
      <c r="SHL39" s="536">
        <f>ROUND(Eigenmischungen!SHT46,1)</f>
        <v>0</v>
      </c>
      <c r="SHM39" s="536">
        <f>ROUND(Eigenmischungen!SHU46,1)</f>
        <v>0</v>
      </c>
      <c r="SHN39" s="536">
        <f>ROUND(Eigenmischungen!SHV46,1)</f>
        <v>0</v>
      </c>
      <c r="SHO39" s="536">
        <f>ROUND(Eigenmischungen!SHW46,1)</f>
        <v>0</v>
      </c>
      <c r="SHP39" s="536">
        <f>ROUND(Eigenmischungen!SHX46,1)</f>
        <v>0</v>
      </c>
      <c r="SHQ39" s="536">
        <f>ROUND(Eigenmischungen!SHY46,1)</f>
        <v>0</v>
      </c>
      <c r="SHR39" s="536">
        <f>ROUND(Eigenmischungen!SHZ46,1)</f>
        <v>0</v>
      </c>
      <c r="SHS39" s="536">
        <f>ROUND(Eigenmischungen!SIA46,1)</f>
        <v>0</v>
      </c>
      <c r="SHT39" s="536">
        <f>ROUND(Eigenmischungen!SIB46,1)</f>
        <v>0</v>
      </c>
      <c r="SHU39" s="536">
        <f>ROUND(Eigenmischungen!SIC46,1)</f>
        <v>0</v>
      </c>
      <c r="SHV39" s="536">
        <f>ROUND(Eigenmischungen!SID46,1)</f>
        <v>0</v>
      </c>
      <c r="SHW39" s="536">
        <f>ROUND(Eigenmischungen!SIE46,1)</f>
        <v>0</v>
      </c>
      <c r="SHX39" s="536">
        <f>ROUND(Eigenmischungen!SIF46,1)</f>
        <v>0</v>
      </c>
      <c r="SHY39" s="536">
        <f>ROUND(Eigenmischungen!SIG46,1)</f>
        <v>0</v>
      </c>
      <c r="SHZ39" s="536">
        <f>ROUND(Eigenmischungen!SIH46,1)</f>
        <v>0</v>
      </c>
      <c r="SIA39" s="536">
        <f>ROUND(Eigenmischungen!SII46,1)</f>
        <v>0</v>
      </c>
      <c r="SIB39" s="536">
        <f>ROUND(Eigenmischungen!SIJ46,1)</f>
        <v>0</v>
      </c>
      <c r="SIC39" s="536">
        <f>ROUND(Eigenmischungen!SIK46,1)</f>
        <v>0</v>
      </c>
      <c r="SID39" s="536">
        <f>ROUND(Eigenmischungen!SIL46,1)</f>
        <v>0</v>
      </c>
      <c r="SIE39" s="536">
        <f>ROUND(Eigenmischungen!SIM46,1)</f>
        <v>0</v>
      </c>
      <c r="SIF39" s="536">
        <f>ROUND(Eigenmischungen!SIN46,1)</f>
        <v>0</v>
      </c>
      <c r="SIG39" s="536">
        <f>ROUND(Eigenmischungen!SIO46,1)</f>
        <v>0</v>
      </c>
      <c r="SIH39" s="536">
        <f>ROUND(Eigenmischungen!SIP46,1)</f>
        <v>0</v>
      </c>
      <c r="SII39" s="536">
        <f>ROUND(Eigenmischungen!SIQ46,1)</f>
        <v>0</v>
      </c>
      <c r="SIJ39" s="536">
        <f>ROUND(Eigenmischungen!SIR46,1)</f>
        <v>0</v>
      </c>
      <c r="SIK39" s="536">
        <f>ROUND(Eigenmischungen!SIS46,1)</f>
        <v>0</v>
      </c>
      <c r="SIL39" s="536">
        <f>ROUND(Eigenmischungen!SIT46,1)</f>
        <v>0</v>
      </c>
      <c r="SIM39" s="536">
        <f>ROUND(Eigenmischungen!SIU46,1)</f>
        <v>0</v>
      </c>
      <c r="SIN39" s="536">
        <f>ROUND(Eigenmischungen!SIV46,1)</f>
        <v>0</v>
      </c>
      <c r="SIO39" s="536">
        <f>ROUND(Eigenmischungen!SIW46,1)</f>
        <v>0</v>
      </c>
      <c r="SIP39" s="536">
        <f>ROUND(Eigenmischungen!SIX46,1)</f>
        <v>0</v>
      </c>
      <c r="SIQ39" s="536">
        <f>ROUND(Eigenmischungen!SIY46,1)</f>
        <v>0</v>
      </c>
      <c r="SIR39" s="536">
        <f>ROUND(Eigenmischungen!SIZ46,1)</f>
        <v>0</v>
      </c>
      <c r="SIS39" s="536">
        <f>ROUND(Eigenmischungen!SJA46,1)</f>
        <v>0</v>
      </c>
      <c r="SIT39" s="536">
        <f>ROUND(Eigenmischungen!SJB46,1)</f>
        <v>0</v>
      </c>
      <c r="SIU39" s="536">
        <f>ROUND(Eigenmischungen!SJC46,1)</f>
        <v>0</v>
      </c>
      <c r="SIV39" s="536">
        <f>ROUND(Eigenmischungen!SJD46,1)</f>
        <v>0</v>
      </c>
      <c r="SIW39" s="536">
        <f>ROUND(Eigenmischungen!SJE46,1)</f>
        <v>0</v>
      </c>
      <c r="SIX39" s="536">
        <f>ROUND(Eigenmischungen!SJF46,1)</f>
        <v>0</v>
      </c>
      <c r="SIY39" s="536">
        <f>ROUND(Eigenmischungen!SJG46,1)</f>
        <v>0</v>
      </c>
      <c r="SIZ39" s="536">
        <f>ROUND(Eigenmischungen!SJH46,1)</f>
        <v>0</v>
      </c>
      <c r="SJA39" s="536">
        <f>ROUND(Eigenmischungen!SJI46,1)</f>
        <v>0</v>
      </c>
      <c r="SJB39" s="536">
        <f>ROUND(Eigenmischungen!SJJ46,1)</f>
        <v>0</v>
      </c>
      <c r="SJC39" s="536">
        <f>ROUND(Eigenmischungen!SJK46,1)</f>
        <v>0</v>
      </c>
      <c r="SJD39" s="536">
        <f>ROUND(Eigenmischungen!SJL46,1)</f>
        <v>0</v>
      </c>
      <c r="SJE39" s="536">
        <f>ROUND(Eigenmischungen!SJM46,1)</f>
        <v>0</v>
      </c>
      <c r="SJF39" s="536">
        <f>ROUND(Eigenmischungen!SJN46,1)</f>
        <v>0</v>
      </c>
      <c r="SJG39" s="536">
        <f>ROUND(Eigenmischungen!SJO46,1)</f>
        <v>0</v>
      </c>
      <c r="SJH39" s="536">
        <f>ROUND(Eigenmischungen!SJP46,1)</f>
        <v>0</v>
      </c>
      <c r="SJI39" s="536">
        <f>ROUND(Eigenmischungen!SJQ46,1)</f>
        <v>0</v>
      </c>
      <c r="SJJ39" s="536">
        <f>ROUND(Eigenmischungen!SJR46,1)</f>
        <v>0</v>
      </c>
      <c r="SJK39" s="536">
        <f>ROUND(Eigenmischungen!SJS46,1)</f>
        <v>0</v>
      </c>
      <c r="SJL39" s="536">
        <f>ROUND(Eigenmischungen!SJT46,1)</f>
        <v>0</v>
      </c>
      <c r="SJM39" s="536">
        <f>ROUND(Eigenmischungen!SJU46,1)</f>
        <v>0</v>
      </c>
      <c r="SJN39" s="536">
        <f>ROUND(Eigenmischungen!SJV46,1)</f>
        <v>0</v>
      </c>
      <c r="SJO39" s="536">
        <f>ROUND(Eigenmischungen!SJW46,1)</f>
        <v>0</v>
      </c>
      <c r="SJP39" s="536">
        <f>ROUND(Eigenmischungen!SJX46,1)</f>
        <v>0</v>
      </c>
      <c r="SJQ39" s="536">
        <f>ROUND(Eigenmischungen!SJY46,1)</f>
        <v>0</v>
      </c>
      <c r="SJR39" s="536">
        <f>ROUND(Eigenmischungen!SJZ46,1)</f>
        <v>0</v>
      </c>
      <c r="SJS39" s="536">
        <f>ROUND(Eigenmischungen!SKA46,1)</f>
        <v>0</v>
      </c>
      <c r="SJT39" s="536">
        <f>ROUND(Eigenmischungen!SKB46,1)</f>
        <v>0</v>
      </c>
      <c r="SJU39" s="536">
        <f>ROUND(Eigenmischungen!SKC46,1)</f>
        <v>0</v>
      </c>
      <c r="SJV39" s="536">
        <f>ROUND(Eigenmischungen!SKD46,1)</f>
        <v>0</v>
      </c>
      <c r="SJW39" s="536">
        <f>ROUND(Eigenmischungen!SKE46,1)</f>
        <v>0</v>
      </c>
      <c r="SJX39" s="536">
        <f>ROUND(Eigenmischungen!SKF46,1)</f>
        <v>0</v>
      </c>
      <c r="SJY39" s="536">
        <f>ROUND(Eigenmischungen!SKG46,1)</f>
        <v>0</v>
      </c>
      <c r="SJZ39" s="536">
        <f>ROUND(Eigenmischungen!SKH46,1)</f>
        <v>0</v>
      </c>
      <c r="SKA39" s="536">
        <f>ROUND(Eigenmischungen!SKI46,1)</f>
        <v>0</v>
      </c>
      <c r="SKB39" s="536">
        <f>ROUND(Eigenmischungen!SKJ46,1)</f>
        <v>0</v>
      </c>
      <c r="SKC39" s="536">
        <f>ROUND(Eigenmischungen!SKK46,1)</f>
        <v>0</v>
      </c>
      <c r="SKD39" s="536">
        <f>ROUND(Eigenmischungen!SKL46,1)</f>
        <v>0</v>
      </c>
      <c r="SKE39" s="536">
        <f>ROUND(Eigenmischungen!SKM46,1)</f>
        <v>0</v>
      </c>
      <c r="SKF39" s="536">
        <f>ROUND(Eigenmischungen!SKN46,1)</f>
        <v>0</v>
      </c>
      <c r="SKG39" s="536">
        <f>ROUND(Eigenmischungen!SKO46,1)</f>
        <v>0</v>
      </c>
      <c r="SKH39" s="536">
        <f>ROUND(Eigenmischungen!SKP46,1)</f>
        <v>0</v>
      </c>
      <c r="SKI39" s="536">
        <f>ROUND(Eigenmischungen!SKQ46,1)</f>
        <v>0</v>
      </c>
      <c r="SKJ39" s="536">
        <f>ROUND(Eigenmischungen!SKR46,1)</f>
        <v>0</v>
      </c>
      <c r="SKK39" s="536">
        <f>ROUND(Eigenmischungen!SKS46,1)</f>
        <v>0</v>
      </c>
      <c r="SKL39" s="536">
        <f>ROUND(Eigenmischungen!SKT46,1)</f>
        <v>0</v>
      </c>
      <c r="SKM39" s="536">
        <f>ROUND(Eigenmischungen!SKU46,1)</f>
        <v>0</v>
      </c>
      <c r="SKN39" s="536">
        <f>ROUND(Eigenmischungen!SKV46,1)</f>
        <v>0</v>
      </c>
      <c r="SKO39" s="536">
        <f>ROUND(Eigenmischungen!SKW46,1)</f>
        <v>0</v>
      </c>
      <c r="SKP39" s="536">
        <f>ROUND(Eigenmischungen!SKX46,1)</f>
        <v>0</v>
      </c>
      <c r="SKQ39" s="536">
        <f>ROUND(Eigenmischungen!SKY46,1)</f>
        <v>0</v>
      </c>
      <c r="SKR39" s="536">
        <f>ROUND(Eigenmischungen!SKZ46,1)</f>
        <v>0</v>
      </c>
      <c r="SKS39" s="536">
        <f>ROUND(Eigenmischungen!SLA46,1)</f>
        <v>0</v>
      </c>
      <c r="SKT39" s="536">
        <f>ROUND(Eigenmischungen!SLB46,1)</f>
        <v>0</v>
      </c>
      <c r="SKU39" s="536">
        <f>ROUND(Eigenmischungen!SLC46,1)</f>
        <v>0</v>
      </c>
      <c r="SKV39" s="536">
        <f>ROUND(Eigenmischungen!SLD46,1)</f>
        <v>0</v>
      </c>
      <c r="SKW39" s="536">
        <f>ROUND(Eigenmischungen!SLE46,1)</f>
        <v>0</v>
      </c>
      <c r="SKX39" s="536">
        <f>ROUND(Eigenmischungen!SLF46,1)</f>
        <v>0</v>
      </c>
      <c r="SKY39" s="536">
        <f>ROUND(Eigenmischungen!SLG46,1)</f>
        <v>0</v>
      </c>
      <c r="SKZ39" s="536">
        <f>ROUND(Eigenmischungen!SLH46,1)</f>
        <v>0</v>
      </c>
      <c r="SLA39" s="536">
        <f>ROUND(Eigenmischungen!SLI46,1)</f>
        <v>0</v>
      </c>
      <c r="SLB39" s="536">
        <f>ROUND(Eigenmischungen!SLJ46,1)</f>
        <v>0</v>
      </c>
      <c r="SLC39" s="536">
        <f>ROUND(Eigenmischungen!SLK46,1)</f>
        <v>0</v>
      </c>
      <c r="SLD39" s="536">
        <f>ROUND(Eigenmischungen!SLL46,1)</f>
        <v>0</v>
      </c>
      <c r="SLE39" s="536">
        <f>ROUND(Eigenmischungen!SLM46,1)</f>
        <v>0</v>
      </c>
      <c r="SLF39" s="536">
        <f>ROUND(Eigenmischungen!SLN46,1)</f>
        <v>0</v>
      </c>
      <c r="SLG39" s="536">
        <f>ROUND(Eigenmischungen!SLO46,1)</f>
        <v>0</v>
      </c>
      <c r="SLH39" s="536">
        <f>ROUND(Eigenmischungen!SLP46,1)</f>
        <v>0</v>
      </c>
      <c r="SLI39" s="536">
        <f>ROUND(Eigenmischungen!SLQ46,1)</f>
        <v>0</v>
      </c>
      <c r="SLJ39" s="536">
        <f>ROUND(Eigenmischungen!SLR46,1)</f>
        <v>0</v>
      </c>
      <c r="SLK39" s="536">
        <f>ROUND(Eigenmischungen!SLS46,1)</f>
        <v>0</v>
      </c>
      <c r="SLL39" s="536">
        <f>ROUND(Eigenmischungen!SLT46,1)</f>
        <v>0</v>
      </c>
      <c r="SLM39" s="536">
        <f>ROUND(Eigenmischungen!SLU46,1)</f>
        <v>0</v>
      </c>
      <c r="SLN39" s="536">
        <f>ROUND(Eigenmischungen!SLV46,1)</f>
        <v>0</v>
      </c>
      <c r="SLO39" s="536">
        <f>ROUND(Eigenmischungen!SLW46,1)</f>
        <v>0</v>
      </c>
      <c r="SLP39" s="536">
        <f>ROUND(Eigenmischungen!SLX46,1)</f>
        <v>0</v>
      </c>
      <c r="SLQ39" s="536">
        <f>ROUND(Eigenmischungen!SLY46,1)</f>
        <v>0</v>
      </c>
      <c r="SLR39" s="536">
        <f>ROUND(Eigenmischungen!SLZ46,1)</f>
        <v>0</v>
      </c>
      <c r="SLS39" s="536">
        <f>ROUND(Eigenmischungen!SMA46,1)</f>
        <v>0</v>
      </c>
      <c r="SLT39" s="536">
        <f>ROUND(Eigenmischungen!SMB46,1)</f>
        <v>0</v>
      </c>
      <c r="SLU39" s="536">
        <f>ROUND(Eigenmischungen!SMC46,1)</f>
        <v>0</v>
      </c>
      <c r="SLV39" s="536">
        <f>ROUND(Eigenmischungen!SMD46,1)</f>
        <v>0</v>
      </c>
      <c r="SLW39" s="536">
        <f>ROUND(Eigenmischungen!SME46,1)</f>
        <v>0</v>
      </c>
      <c r="SLX39" s="536">
        <f>ROUND(Eigenmischungen!SMF46,1)</f>
        <v>0</v>
      </c>
      <c r="SLY39" s="536">
        <f>ROUND(Eigenmischungen!SMG46,1)</f>
        <v>0</v>
      </c>
      <c r="SLZ39" s="536">
        <f>ROUND(Eigenmischungen!SMH46,1)</f>
        <v>0</v>
      </c>
      <c r="SMA39" s="536">
        <f>ROUND(Eigenmischungen!SMI46,1)</f>
        <v>0</v>
      </c>
      <c r="SMB39" s="536">
        <f>ROUND(Eigenmischungen!SMJ46,1)</f>
        <v>0</v>
      </c>
      <c r="SMC39" s="536">
        <f>ROUND(Eigenmischungen!SMK46,1)</f>
        <v>0</v>
      </c>
      <c r="SMD39" s="536">
        <f>ROUND(Eigenmischungen!SML46,1)</f>
        <v>0</v>
      </c>
      <c r="SME39" s="536">
        <f>ROUND(Eigenmischungen!SMM46,1)</f>
        <v>0</v>
      </c>
      <c r="SMF39" s="536">
        <f>ROUND(Eigenmischungen!SMN46,1)</f>
        <v>0</v>
      </c>
      <c r="SMG39" s="536">
        <f>ROUND(Eigenmischungen!SMO46,1)</f>
        <v>0</v>
      </c>
      <c r="SMH39" s="536">
        <f>ROUND(Eigenmischungen!SMP46,1)</f>
        <v>0</v>
      </c>
      <c r="SMI39" s="536">
        <f>ROUND(Eigenmischungen!SMQ46,1)</f>
        <v>0</v>
      </c>
      <c r="SMJ39" s="536">
        <f>ROUND(Eigenmischungen!SMR46,1)</f>
        <v>0</v>
      </c>
      <c r="SMK39" s="536">
        <f>ROUND(Eigenmischungen!SMS46,1)</f>
        <v>0</v>
      </c>
      <c r="SML39" s="536">
        <f>ROUND(Eigenmischungen!SMT46,1)</f>
        <v>0</v>
      </c>
      <c r="SMM39" s="536">
        <f>ROUND(Eigenmischungen!SMU46,1)</f>
        <v>0</v>
      </c>
      <c r="SMN39" s="536">
        <f>ROUND(Eigenmischungen!SMV46,1)</f>
        <v>0</v>
      </c>
      <c r="SMO39" s="536">
        <f>ROUND(Eigenmischungen!SMW46,1)</f>
        <v>0</v>
      </c>
      <c r="SMP39" s="536">
        <f>ROUND(Eigenmischungen!SMX46,1)</f>
        <v>0</v>
      </c>
      <c r="SMQ39" s="536">
        <f>ROUND(Eigenmischungen!SMY46,1)</f>
        <v>0</v>
      </c>
      <c r="SMR39" s="536">
        <f>ROUND(Eigenmischungen!SMZ46,1)</f>
        <v>0</v>
      </c>
      <c r="SMS39" s="536">
        <f>ROUND(Eigenmischungen!SNA46,1)</f>
        <v>0</v>
      </c>
      <c r="SMT39" s="536">
        <f>ROUND(Eigenmischungen!SNB46,1)</f>
        <v>0</v>
      </c>
      <c r="SMU39" s="536">
        <f>ROUND(Eigenmischungen!SNC46,1)</f>
        <v>0</v>
      </c>
      <c r="SMV39" s="536">
        <f>ROUND(Eigenmischungen!SND46,1)</f>
        <v>0</v>
      </c>
      <c r="SMW39" s="536">
        <f>ROUND(Eigenmischungen!SNE46,1)</f>
        <v>0</v>
      </c>
      <c r="SMX39" s="536">
        <f>ROUND(Eigenmischungen!SNF46,1)</f>
        <v>0</v>
      </c>
      <c r="SMY39" s="536">
        <f>ROUND(Eigenmischungen!SNG46,1)</f>
        <v>0</v>
      </c>
      <c r="SMZ39" s="536">
        <f>ROUND(Eigenmischungen!SNH46,1)</f>
        <v>0</v>
      </c>
      <c r="SNA39" s="536">
        <f>ROUND(Eigenmischungen!SNI46,1)</f>
        <v>0</v>
      </c>
      <c r="SNB39" s="536">
        <f>ROUND(Eigenmischungen!SNJ46,1)</f>
        <v>0</v>
      </c>
      <c r="SNC39" s="536">
        <f>ROUND(Eigenmischungen!SNK46,1)</f>
        <v>0</v>
      </c>
      <c r="SND39" s="536">
        <f>ROUND(Eigenmischungen!SNL46,1)</f>
        <v>0</v>
      </c>
      <c r="SNE39" s="536">
        <f>ROUND(Eigenmischungen!SNM46,1)</f>
        <v>0</v>
      </c>
      <c r="SNF39" s="536">
        <f>ROUND(Eigenmischungen!SNN46,1)</f>
        <v>0</v>
      </c>
      <c r="SNG39" s="536">
        <f>ROUND(Eigenmischungen!SNO46,1)</f>
        <v>0</v>
      </c>
      <c r="SNH39" s="536">
        <f>ROUND(Eigenmischungen!SNP46,1)</f>
        <v>0</v>
      </c>
      <c r="SNI39" s="536">
        <f>ROUND(Eigenmischungen!SNQ46,1)</f>
        <v>0</v>
      </c>
      <c r="SNJ39" s="536">
        <f>ROUND(Eigenmischungen!SNR46,1)</f>
        <v>0</v>
      </c>
      <c r="SNK39" s="536">
        <f>ROUND(Eigenmischungen!SNS46,1)</f>
        <v>0</v>
      </c>
      <c r="SNL39" s="536">
        <f>ROUND(Eigenmischungen!SNT46,1)</f>
        <v>0</v>
      </c>
      <c r="SNM39" s="536">
        <f>ROUND(Eigenmischungen!SNU46,1)</f>
        <v>0</v>
      </c>
      <c r="SNN39" s="536">
        <f>ROUND(Eigenmischungen!SNV46,1)</f>
        <v>0</v>
      </c>
      <c r="SNO39" s="536">
        <f>ROUND(Eigenmischungen!SNW46,1)</f>
        <v>0</v>
      </c>
      <c r="SNP39" s="536">
        <f>ROUND(Eigenmischungen!SNX46,1)</f>
        <v>0</v>
      </c>
      <c r="SNQ39" s="536">
        <f>ROUND(Eigenmischungen!SNY46,1)</f>
        <v>0</v>
      </c>
      <c r="SNR39" s="536">
        <f>ROUND(Eigenmischungen!SNZ46,1)</f>
        <v>0</v>
      </c>
      <c r="SNS39" s="536">
        <f>ROUND(Eigenmischungen!SOA46,1)</f>
        <v>0</v>
      </c>
      <c r="SNT39" s="536">
        <f>ROUND(Eigenmischungen!SOB46,1)</f>
        <v>0</v>
      </c>
      <c r="SNU39" s="536">
        <f>ROUND(Eigenmischungen!SOC46,1)</f>
        <v>0</v>
      </c>
      <c r="SNV39" s="536">
        <f>ROUND(Eigenmischungen!SOD46,1)</f>
        <v>0</v>
      </c>
      <c r="SNW39" s="536">
        <f>ROUND(Eigenmischungen!SOE46,1)</f>
        <v>0</v>
      </c>
      <c r="SNX39" s="536">
        <f>ROUND(Eigenmischungen!SOF46,1)</f>
        <v>0</v>
      </c>
      <c r="SNY39" s="536">
        <f>ROUND(Eigenmischungen!SOG46,1)</f>
        <v>0</v>
      </c>
      <c r="SNZ39" s="536">
        <f>ROUND(Eigenmischungen!SOH46,1)</f>
        <v>0</v>
      </c>
      <c r="SOA39" s="536">
        <f>ROUND(Eigenmischungen!SOI46,1)</f>
        <v>0</v>
      </c>
      <c r="SOB39" s="536">
        <f>ROUND(Eigenmischungen!SOJ46,1)</f>
        <v>0</v>
      </c>
      <c r="SOC39" s="536">
        <f>ROUND(Eigenmischungen!SOK46,1)</f>
        <v>0</v>
      </c>
      <c r="SOD39" s="536">
        <f>ROUND(Eigenmischungen!SOL46,1)</f>
        <v>0</v>
      </c>
      <c r="SOE39" s="536">
        <f>ROUND(Eigenmischungen!SOM46,1)</f>
        <v>0</v>
      </c>
      <c r="SOF39" s="536">
        <f>ROUND(Eigenmischungen!SON46,1)</f>
        <v>0</v>
      </c>
      <c r="SOG39" s="536">
        <f>ROUND(Eigenmischungen!SOO46,1)</f>
        <v>0</v>
      </c>
      <c r="SOH39" s="536">
        <f>ROUND(Eigenmischungen!SOP46,1)</f>
        <v>0</v>
      </c>
      <c r="SOI39" s="536">
        <f>ROUND(Eigenmischungen!SOQ46,1)</f>
        <v>0</v>
      </c>
      <c r="SOJ39" s="536">
        <f>ROUND(Eigenmischungen!SOR46,1)</f>
        <v>0</v>
      </c>
      <c r="SOK39" s="536">
        <f>ROUND(Eigenmischungen!SOS46,1)</f>
        <v>0</v>
      </c>
      <c r="SOL39" s="536">
        <f>ROUND(Eigenmischungen!SOT46,1)</f>
        <v>0</v>
      </c>
      <c r="SOM39" s="536">
        <f>ROUND(Eigenmischungen!SOU46,1)</f>
        <v>0</v>
      </c>
      <c r="SON39" s="536">
        <f>ROUND(Eigenmischungen!SOV46,1)</f>
        <v>0</v>
      </c>
      <c r="SOO39" s="536">
        <f>ROUND(Eigenmischungen!SOW46,1)</f>
        <v>0</v>
      </c>
      <c r="SOP39" s="536">
        <f>ROUND(Eigenmischungen!SOX46,1)</f>
        <v>0</v>
      </c>
      <c r="SOQ39" s="536">
        <f>ROUND(Eigenmischungen!SOY46,1)</f>
        <v>0</v>
      </c>
      <c r="SOR39" s="536">
        <f>ROUND(Eigenmischungen!SOZ46,1)</f>
        <v>0</v>
      </c>
      <c r="SOS39" s="536">
        <f>ROUND(Eigenmischungen!SPA46,1)</f>
        <v>0</v>
      </c>
      <c r="SOT39" s="536">
        <f>ROUND(Eigenmischungen!SPB46,1)</f>
        <v>0</v>
      </c>
      <c r="SOU39" s="536">
        <f>ROUND(Eigenmischungen!SPC46,1)</f>
        <v>0</v>
      </c>
      <c r="SOV39" s="536">
        <f>ROUND(Eigenmischungen!SPD46,1)</f>
        <v>0</v>
      </c>
      <c r="SOW39" s="536">
        <f>ROUND(Eigenmischungen!SPE46,1)</f>
        <v>0</v>
      </c>
      <c r="SOX39" s="536">
        <f>ROUND(Eigenmischungen!SPF46,1)</f>
        <v>0</v>
      </c>
      <c r="SOY39" s="536">
        <f>ROUND(Eigenmischungen!SPG46,1)</f>
        <v>0</v>
      </c>
      <c r="SOZ39" s="536">
        <f>ROUND(Eigenmischungen!SPH46,1)</f>
        <v>0</v>
      </c>
      <c r="SPA39" s="536">
        <f>ROUND(Eigenmischungen!SPI46,1)</f>
        <v>0</v>
      </c>
      <c r="SPB39" s="536">
        <f>ROUND(Eigenmischungen!SPJ46,1)</f>
        <v>0</v>
      </c>
      <c r="SPC39" s="536">
        <f>ROUND(Eigenmischungen!SPK46,1)</f>
        <v>0</v>
      </c>
      <c r="SPD39" s="536">
        <f>ROUND(Eigenmischungen!SPL46,1)</f>
        <v>0</v>
      </c>
      <c r="SPE39" s="536">
        <f>ROUND(Eigenmischungen!SPM46,1)</f>
        <v>0</v>
      </c>
      <c r="SPF39" s="536">
        <f>ROUND(Eigenmischungen!SPN46,1)</f>
        <v>0</v>
      </c>
      <c r="SPG39" s="536">
        <f>ROUND(Eigenmischungen!SPO46,1)</f>
        <v>0</v>
      </c>
      <c r="SPH39" s="536">
        <f>ROUND(Eigenmischungen!SPP46,1)</f>
        <v>0</v>
      </c>
      <c r="SPI39" s="536">
        <f>ROUND(Eigenmischungen!SPQ46,1)</f>
        <v>0</v>
      </c>
      <c r="SPJ39" s="536">
        <f>ROUND(Eigenmischungen!SPR46,1)</f>
        <v>0</v>
      </c>
      <c r="SPK39" s="536">
        <f>ROUND(Eigenmischungen!SPS46,1)</f>
        <v>0</v>
      </c>
      <c r="SPL39" s="536">
        <f>ROUND(Eigenmischungen!SPT46,1)</f>
        <v>0</v>
      </c>
      <c r="SPM39" s="536">
        <f>ROUND(Eigenmischungen!SPU46,1)</f>
        <v>0</v>
      </c>
      <c r="SPN39" s="536">
        <f>ROUND(Eigenmischungen!SPV46,1)</f>
        <v>0</v>
      </c>
      <c r="SPO39" s="536">
        <f>ROUND(Eigenmischungen!SPW46,1)</f>
        <v>0</v>
      </c>
      <c r="SPP39" s="536">
        <f>ROUND(Eigenmischungen!SPX46,1)</f>
        <v>0</v>
      </c>
      <c r="SPQ39" s="536">
        <f>ROUND(Eigenmischungen!SPY46,1)</f>
        <v>0</v>
      </c>
      <c r="SPR39" s="536">
        <f>ROUND(Eigenmischungen!SPZ46,1)</f>
        <v>0</v>
      </c>
      <c r="SPS39" s="536">
        <f>ROUND(Eigenmischungen!SQA46,1)</f>
        <v>0</v>
      </c>
      <c r="SPT39" s="536">
        <f>ROUND(Eigenmischungen!SQB46,1)</f>
        <v>0</v>
      </c>
      <c r="SPU39" s="536">
        <f>ROUND(Eigenmischungen!SQC46,1)</f>
        <v>0</v>
      </c>
      <c r="SPV39" s="536">
        <f>ROUND(Eigenmischungen!SQD46,1)</f>
        <v>0</v>
      </c>
      <c r="SPW39" s="536">
        <f>ROUND(Eigenmischungen!SQE46,1)</f>
        <v>0</v>
      </c>
      <c r="SPX39" s="536">
        <f>ROUND(Eigenmischungen!SQF46,1)</f>
        <v>0</v>
      </c>
      <c r="SPY39" s="536">
        <f>ROUND(Eigenmischungen!SQG46,1)</f>
        <v>0</v>
      </c>
      <c r="SPZ39" s="536">
        <f>ROUND(Eigenmischungen!SQH46,1)</f>
        <v>0</v>
      </c>
      <c r="SQA39" s="536">
        <f>ROUND(Eigenmischungen!SQI46,1)</f>
        <v>0</v>
      </c>
      <c r="SQB39" s="536">
        <f>ROUND(Eigenmischungen!SQJ46,1)</f>
        <v>0</v>
      </c>
      <c r="SQC39" s="536">
        <f>ROUND(Eigenmischungen!SQK46,1)</f>
        <v>0</v>
      </c>
      <c r="SQD39" s="536">
        <f>ROUND(Eigenmischungen!SQL46,1)</f>
        <v>0</v>
      </c>
      <c r="SQE39" s="536">
        <f>ROUND(Eigenmischungen!SQM46,1)</f>
        <v>0</v>
      </c>
      <c r="SQF39" s="536">
        <f>ROUND(Eigenmischungen!SQN46,1)</f>
        <v>0</v>
      </c>
      <c r="SQG39" s="536">
        <f>ROUND(Eigenmischungen!SQO46,1)</f>
        <v>0</v>
      </c>
      <c r="SQH39" s="536">
        <f>ROUND(Eigenmischungen!SQP46,1)</f>
        <v>0</v>
      </c>
      <c r="SQI39" s="536">
        <f>ROUND(Eigenmischungen!SQQ46,1)</f>
        <v>0</v>
      </c>
      <c r="SQJ39" s="536">
        <f>ROUND(Eigenmischungen!SQR46,1)</f>
        <v>0</v>
      </c>
      <c r="SQK39" s="536">
        <f>ROUND(Eigenmischungen!SQS46,1)</f>
        <v>0</v>
      </c>
      <c r="SQL39" s="536">
        <f>ROUND(Eigenmischungen!SQT46,1)</f>
        <v>0</v>
      </c>
      <c r="SQM39" s="536">
        <f>ROUND(Eigenmischungen!SQU46,1)</f>
        <v>0</v>
      </c>
      <c r="SQN39" s="536">
        <f>ROUND(Eigenmischungen!SQV46,1)</f>
        <v>0</v>
      </c>
      <c r="SQO39" s="536">
        <f>ROUND(Eigenmischungen!SQW46,1)</f>
        <v>0</v>
      </c>
      <c r="SQP39" s="536">
        <f>ROUND(Eigenmischungen!SQX46,1)</f>
        <v>0</v>
      </c>
      <c r="SQQ39" s="536">
        <f>ROUND(Eigenmischungen!SQY46,1)</f>
        <v>0</v>
      </c>
      <c r="SQR39" s="536">
        <f>ROUND(Eigenmischungen!SQZ46,1)</f>
        <v>0</v>
      </c>
      <c r="SQS39" s="536">
        <f>ROUND(Eigenmischungen!SRA46,1)</f>
        <v>0</v>
      </c>
      <c r="SQT39" s="536">
        <f>ROUND(Eigenmischungen!SRB46,1)</f>
        <v>0</v>
      </c>
      <c r="SQU39" s="536">
        <f>ROUND(Eigenmischungen!SRC46,1)</f>
        <v>0</v>
      </c>
      <c r="SQV39" s="536">
        <f>ROUND(Eigenmischungen!SRD46,1)</f>
        <v>0</v>
      </c>
      <c r="SQW39" s="536">
        <f>ROUND(Eigenmischungen!SRE46,1)</f>
        <v>0</v>
      </c>
      <c r="SQX39" s="536">
        <f>ROUND(Eigenmischungen!SRF46,1)</f>
        <v>0</v>
      </c>
      <c r="SQY39" s="536">
        <f>ROUND(Eigenmischungen!SRG46,1)</f>
        <v>0</v>
      </c>
      <c r="SQZ39" s="536">
        <f>ROUND(Eigenmischungen!SRH46,1)</f>
        <v>0</v>
      </c>
      <c r="SRA39" s="536">
        <f>ROUND(Eigenmischungen!SRI46,1)</f>
        <v>0</v>
      </c>
      <c r="SRB39" s="536">
        <f>ROUND(Eigenmischungen!SRJ46,1)</f>
        <v>0</v>
      </c>
      <c r="SRC39" s="536">
        <f>ROUND(Eigenmischungen!SRK46,1)</f>
        <v>0</v>
      </c>
      <c r="SRD39" s="536">
        <f>ROUND(Eigenmischungen!SRL46,1)</f>
        <v>0</v>
      </c>
      <c r="SRE39" s="536">
        <f>ROUND(Eigenmischungen!SRM46,1)</f>
        <v>0</v>
      </c>
      <c r="SRF39" s="536">
        <f>ROUND(Eigenmischungen!SRN46,1)</f>
        <v>0</v>
      </c>
      <c r="SRG39" s="536">
        <f>ROUND(Eigenmischungen!SRO46,1)</f>
        <v>0</v>
      </c>
      <c r="SRH39" s="536">
        <f>ROUND(Eigenmischungen!SRP46,1)</f>
        <v>0</v>
      </c>
      <c r="SRI39" s="536">
        <f>ROUND(Eigenmischungen!SRQ46,1)</f>
        <v>0</v>
      </c>
      <c r="SRJ39" s="536">
        <f>ROUND(Eigenmischungen!SRR46,1)</f>
        <v>0</v>
      </c>
      <c r="SRK39" s="536">
        <f>ROUND(Eigenmischungen!SRS46,1)</f>
        <v>0</v>
      </c>
      <c r="SRL39" s="536">
        <f>ROUND(Eigenmischungen!SRT46,1)</f>
        <v>0</v>
      </c>
      <c r="SRM39" s="536">
        <f>ROUND(Eigenmischungen!SRU46,1)</f>
        <v>0</v>
      </c>
      <c r="SRN39" s="536">
        <f>ROUND(Eigenmischungen!SRV46,1)</f>
        <v>0</v>
      </c>
      <c r="SRO39" s="536">
        <f>ROUND(Eigenmischungen!SRW46,1)</f>
        <v>0</v>
      </c>
      <c r="SRP39" s="536">
        <f>ROUND(Eigenmischungen!SRX46,1)</f>
        <v>0</v>
      </c>
      <c r="SRQ39" s="536">
        <f>ROUND(Eigenmischungen!SRY46,1)</f>
        <v>0</v>
      </c>
      <c r="SRR39" s="536">
        <f>ROUND(Eigenmischungen!SRZ46,1)</f>
        <v>0</v>
      </c>
      <c r="SRS39" s="536">
        <f>ROUND(Eigenmischungen!SSA46,1)</f>
        <v>0</v>
      </c>
      <c r="SRT39" s="536">
        <f>ROUND(Eigenmischungen!SSB46,1)</f>
        <v>0</v>
      </c>
      <c r="SRU39" s="536">
        <f>ROUND(Eigenmischungen!SSC46,1)</f>
        <v>0</v>
      </c>
      <c r="SRV39" s="536">
        <f>ROUND(Eigenmischungen!SSD46,1)</f>
        <v>0</v>
      </c>
      <c r="SRW39" s="536">
        <f>ROUND(Eigenmischungen!SSE46,1)</f>
        <v>0</v>
      </c>
      <c r="SRX39" s="536">
        <f>ROUND(Eigenmischungen!SSF46,1)</f>
        <v>0</v>
      </c>
      <c r="SRY39" s="536">
        <f>ROUND(Eigenmischungen!SSG46,1)</f>
        <v>0</v>
      </c>
      <c r="SRZ39" s="536">
        <f>ROUND(Eigenmischungen!SSH46,1)</f>
        <v>0</v>
      </c>
      <c r="SSA39" s="536">
        <f>ROUND(Eigenmischungen!SSI46,1)</f>
        <v>0</v>
      </c>
      <c r="SSB39" s="536">
        <f>ROUND(Eigenmischungen!SSJ46,1)</f>
        <v>0</v>
      </c>
      <c r="SSC39" s="536">
        <f>ROUND(Eigenmischungen!SSK46,1)</f>
        <v>0</v>
      </c>
      <c r="SSD39" s="536">
        <f>ROUND(Eigenmischungen!SSL46,1)</f>
        <v>0</v>
      </c>
      <c r="SSE39" s="536">
        <f>ROUND(Eigenmischungen!SSM46,1)</f>
        <v>0</v>
      </c>
      <c r="SSF39" s="536">
        <f>ROUND(Eigenmischungen!SSN46,1)</f>
        <v>0</v>
      </c>
      <c r="SSG39" s="536">
        <f>ROUND(Eigenmischungen!SSO46,1)</f>
        <v>0</v>
      </c>
      <c r="SSH39" s="536">
        <f>ROUND(Eigenmischungen!SSP46,1)</f>
        <v>0</v>
      </c>
      <c r="SSI39" s="536">
        <f>ROUND(Eigenmischungen!SSQ46,1)</f>
        <v>0</v>
      </c>
      <c r="SSJ39" s="536">
        <f>ROUND(Eigenmischungen!SSR46,1)</f>
        <v>0</v>
      </c>
      <c r="SSK39" s="536">
        <f>ROUND(Eigenmischungen!SSS46,1)</f>
        <v>0</v>
      </c>
      <c r="SSL39" s="536">
        <f>ROUND(Eigenmischungen!SST46,1)</f>
        <v>0</v>
      </c>
      <c r="SSM39" s="536">
        <f>ROUND(Eigenmischungen!SSU46,1)</f>
        <v>0</v>
      </c>
      <c r="SSN39" s="536">
        <f>ROUND(Eigenmischungen!SSV46,1)</f>
        <v>0</v>
      </c>
      <c r="SSO39" s="536">
        <f>ROUND(Eigenmischungen!SSW46,1)</f>
        <v>0</v>
      </c>
      <c r="SSP39" s="536">
        <f>ROUND(Eigenmischungen!SSX46,1)</f>
        <v>0</v>
      </c>
      <c r="SSQ39" s="536">
        <f>ROUND(Eigenmischungen!SSY46,1)</f>
        <v>0</v>
      </c>
      <c r="SSR39" s="536">
        <f>ROUND(Eigenmischungen!SSZ46,1)</f>
        <v>0</v>
      </c>
      <c r="SSS39" s="536">
        <f>ROUND(Eigenmischungen!STA46,1)</f>
        <v>0</v>
      </c>
      <c r="SST39" s="536">
        <f>ROUND(Eigenmischungen!STB46,1)</f>
        <v>0</v>
      </c>
      <c r="SSU39" s="536">
        <f>ROUND(Eigenmischungen!STC46,1)</f>
        <v>0</v>
      </c>
      <c r="SSV39" s="536">
        <f>ROUND(Eigenmischungen!STD46,1)</f>
        <v>0</v>
      </c>
      <c r="SSW39" s="536">
        <f>ROUND(Eigenmischungen!STE46,1)</f>
        <v>0</v>
      </c>
      <c r="SSX39" s="536">
        <f>ROUND(Eigenmischungen!STF46,1)</f>
        <v>0</v>
      </c>
      <c r="SSY39" s="536">
        <f>ROUND(Eigenmischungen!STG46,1)</f>
        <v>0</v>
      </c>
      <c r="SSZ39" s="536">
        <f>ROUND(Eigenmischungen!STH46,1)</f>
        <v>0</v>
      </c>
      <c r="STA39" s="536">
        <f>ROUND(Eigenmischungen!STI46,1)</f>
        <v>0</v>
      </c>
      <c r="STB39" s="536">
        <f>ROUND(Eigenmischungen!STJ46,1)</f>
        <v>0</v>
      </c>
      <c r="STC39" s="536">
        <f>ROUND(Eigenmischungen!STK46,1)</f>
        <v>0</v>
      </c>
      <c r="STD39" s="536">
        <f>ROUND(Eigenmischungen!STL46,1)</f>
        <v>0</v>
      </c>
      <c r="STE39" s="536">
        <f>ROUND(Eigenmischungen!STM46,1)</f>
        <v>0</v>
      </c>
      <c r="STF39" s="536">
        <f>ROUND(Eigenmischungen!STN46,1)</f>
        <v>0</v>
      </c>
      <c r="STG39" s="536">
        <f>ROUND(Eigenmischungen!STO46,1)</f>
        <v>0</v>
      </c>
      <c r="STH39" s="536">
        <f>ROUND(Eigenmischungen!STP46,1)</f>
        <v>0</v>
      </c>
      <c r="STI39" s="536">
        <f>ROUND(Eigenmischungen!STQ46,1)</f>
        <v>0</v>
      </c>
      <c r="STJ39" s="536">
        <f>ROUND(Eigenmischungen!STR46,1)</f>
        <v>0</v>
      </c>
      <c r="STK39" s="536">
        <f>ROUND(Eigenmischungen!STS46,1)</f>
        <v>0</v>
      </c>
      <c r="STL39" s="536">
        <f>ROUND(Eigenmischungen!STT46,1)</f>
        <v>0</v>
      </c>
      <c r="STM39" s="536">
        <f>ROUND(Eigenmischungen!STU46,1)</f>
        <v>0</v>
      </c>
      <c r="STN39" s="536">
        <f>ROUND(Eigenmischungen!STV46,1)</f>
        <v>0</v>
      </c>
      <c r="STO39" s="536">
        <f>ROUND(Eigenmischungen!STW46,1)</f>
        <v>0</v>
      </c>
      <c r="STP39" s="536">
        <f>ROUND(Eigenmischungen!STX46,1)</f>
        <v>0</v>
      </c>
      <c r="STQ39" s="536">
        <f>ROUND(Eigenmischungen!STY46,1)</f>
        <v>0</v>
      </c>
      <c r="STR39" s="536">
        <f>ROUND(Eigenmischungen!STZ46,1)</f>
        <v>0</v>
      </c>
      <c r="STS39" s="536">
        <f>ROUND(Eigenmischungen!SUA46,1)</f>
        <v>0</v>
      </c>
      <c r="STT39" s="536">
        <f>ROUND(Eigenmischungen!SUB46,1)</f>
        <v>0</v>
      </c>
      <c r="STU39" s="536">
        <f>ROUND(Eigenmischungen!SUC46,1)</f>
        <v>0</v>
      </c>
      <c r="STV39" s="536">
        <f>ROUND(Eigenmischungen!SUD46,1)</f>
        <v>0</v>
      </c>
      <c r="STW39" s="536">
        <f>ROUND(Eigenmischungen!SUE46,1)</f>
        <v>0</v>
      </c>
      <c r="STX39" s="536">
        <f>ROUND(Eigenmischungen!SUF46,1)</f>
        <v>0</v>
      </c>
      <c r="STY39" s="536">
        <f>ROUND(Eigenmischungen!SUG46,1)</f>
        <v>0</v>
      </c>
      <c r="STZ39" s="536">
        <f>ROUND(Eigenmischungen!SUH46,1)</f>
        <v>0</v>
      </c>
      <c r="SUA39" s="536">
        <f>ROUND(Eigenmischungen!SUI46,1)</f>
        <v>0</v>
      </c>
      <c r="SUB39" s="536">
        <f>ROUND(Eigenmischungen!SUJ46,1)</f>
        <v>0</v>
      </c>
      <c r="SUC39" s="536">
        <f>ROUND(Eigenmischungen!SUK46,1)</f>
        <v>0</v>
      </c>
      <c r="SUD39" s="536">
        <f>ROUND(Eigenmischungen!SUL46,1)</f>
        <v>0</v>
      </c>
      <c r="SUE39" s="536">
        <f>ROUND(Eigenmischungen!SUM46,1)</f>
        <v>0</v>
      </c>
      <c r="SUF39" s="536">
        <f>ROUND(Eigenmischungen!SUN46,1)</f>
        <v>0</v>
      </c>
      <c r="SUG39" s="536">
        <f>ROUND(Eigenmischungen!SUO46,1)</f>
        <v>0</v>
      </c>
      <c r="SUH39" s="536">
        <f>ROUND(Eigenmischungen!SUP46,1)</f>
        <v>0</v>
      </c>
      <c r="SUI39" s="536">
        <f>ROUND(Eigenmischungen!SUQ46,1)</f>
        <v>0</v>
      </c>
      <c r="SUJ39" s="536">
        <f>ROUND(Eigenmischungen!SUR46,1)</f>
        <v>0</v>
      </c>
      <c r="SUK39" s="536">
        <f>ROUND(Eigenmischungen!SUS46,1)</f>
        <v>0</v>
      </c>
      <c r="SUL39" s="536">
        <f>ROUND(Eigenmischungen!SUT46,1)</f>
        <v>0</v>
      </c>
      <c r="SUM39" s="536">
        <f>ROUND(Eigenmischungen!SUU46,1)</f>
        <v>0</v>
      </c>
      <c r="SUN39" s="536">
        <f>ROUND(Eigenmischungen!SUV46,1)</f>
        <v>0</v>
      </c>
      <c r="SUO39" s="536">
        <f>ROUND(Eigenmischungen!SUW46,1)</f>
        <v>0</v>
      </c>
      <c r="SUP39" s="536">
        <f>ROUND(Eigenmischungen!SUX46,1)</f>
        <v>0</v>
      </c>
      <c r="SUQ39" s="536">
        <f>ROUND(Eigenmischungen!SUY46,1)</f>
        <v>0</v>
      </c>
      <c r="SUR39" s="536">
        <f>ROUND(Eigenmischungen!SUZ46,1)</f>
        <v>0</v>
      </c>
      <c r="SUS39" s="536">
        <f>ROUND(Eigenmischungen!SVA46,1)</f>
        <v>0</v>
      </c>
      <c r="SUT39" s="536">
        <f>ROUND(Eigenmischungen!SVB46,1)</f>
        <v>0</v>
      </c>
      <c r="SUU39" s="536">
        <f>ROUND(Eigenmischungen!SVC46,1)</f>
        <v>0</v>
      </c>
      <c r="SUV39" s="536">
        <f>ROUND(Eigenmischungen!SVD46,1)</f>
        <v>0</v>
      </c>
      <c r="SUW39" s="536">
        <f>ROUND(Eigenmischungen!SVE46,1)</f>
        <v>0</v>
      </c>
      <c r="SUX39" s="536">
        <f>ROUND(Eigenmischungen!SVF46,1)</f>
        <v>0</v>
      </c>
      <c r="SUY39" s="536">
        <f>ROUND(Eigenmischungen!SVG46,1)</f>
        <v>0</v>
      </c>
      <c r="SUZ39" s="536">
        <f>ROUND(Eigenmischungen!SVH46,1)</f>
        <v>0</v>
      </c>
      <c r="SVA39" s="536">
        <f>ROUND(Eigenmischungen!SVI46,1)</f>
        <v>0</v>
      </c>
      <c r="SVB39" s="536">
        <f>ROUND(Eigenmischungen!SVJ46,1)</f>
        <v>0</v>
      </c>
      <c r="SVC39" s="536">
        <f>ROUND(Eigenmischungen!SVK46,1)</f>
        <v>0</v>
      </c>
      <c r="SVD39" s="536">
        <f>ROUND(Eigenmischungen!SVL46,1)</f>
        <v>0</v>
      </c>
      <c r="SVE39" s="536">
        <f>ROUND(Eigenmischungen!SVM46,1)</f>
        <v>0</v>
      </c>
      <c r="SVF39" s="536">
        <f>ROUND(Eigenmischungen!SVN46,1)</f>
        <v>0</v>
      </c>
      <c r="SVG39" s="536">
        <f>ROUND(Eigenmischungen!SVO46,1)</f>
        <v>0</v>
      </c>
      <c r="SVH39" s="536">
        <f>ROUND(Eigenmischungen!SVP46,1)</f>
        <v>0</v>
      </c>
      <c r="SVI39" s="536">
        <f>ROUND(Eigenmischungen!SVQ46,1)</f>
        <v>0</v>
      </c>
      <c r="SVJ39" s="536">
        <f>ROUND(Eigenmischungen!SVR46,1)</f>
        <v>0</v>
      </c>
      <c r="SVK39" s="536">
        <f>ROUND(Eigenmischungen!SVS46,1)</f>
        <v>0</v>
      </c>
      <c r="SVL39" s="536">
        <f>ROUND(Eigenmischungen!SVT46,1)</f>
        <v>0</v>
      </c>
      <c r="SVM39" s="536">
        <f>ROUND(Eigenmischungen!SVU46,1)</f>
        <v>0</v>
      </c>
      <c r="SVN39" s="536">
        <f>ROUND(Eigenmischungen!SVV46,1)</f>
        <v>0</v>
      </c>
      <c r="SVO39" s="536">
        <f>ROUND(Eigenmischungen!SVW46,1)</f>
        <v>0</v>
      </c>
      <c r="SVP39" s="536">
        <f>ROUND(Eigenmischungen!SVX46,1)</f>
        <v>0</v>
      </c>
      <c r="SVQ39" s="536">
        <f>ROUND(Eigenmischungen!SVY46,1)</f>
        <v>0</v>
      </c>
      <c r="SVR39" s="536">
        <f>ROUND(Eigenmischungen!SVZ46,1)</f>
        <v>0</v>
      </c>
      <c r="SVS39" s="536">
        <f>ROUND(Eigenmischungen!SWA46,1)</f>
        <v>0</v>
      </c>
      <c r="SVT39" s="536">
        <f>ROUND(Eigenmischungen!SWB46,1)</f>
        <v>0</v>
      </c>
      <c r="SVU39" s="536">
        <f>ROUND(Eigenmischungen!SWC46,1)</f>
        <v>0</v>
      </c>
      <c r="SVV39" s="536">
        <f>ROUND(Eigenmischungen!SWD46,1)</f>
        <v>0</v>
      </c>
      <c r="SVW39" s="536">
        <f>ROUND(Eigenmischungen!SWE46,1)</f>
        <v>0</v>
      </c>
      <c r="SVX39" s="536">
        <f>ROUND(Eigenmischungen!SWF46,1)</f>
        <v>0</v>
      </c>
      <c r="SVY39" s="536">
        <f>ROUND(Eigenmischungen!SWG46,1)</f>
        <v>0</v>
      </c>
      <c r="SVZ39" s="536">
        <f>ROUND(Eigenmischungen!SWH46,1)</f>
        <v>0</v>
      </c>
      <c r="SWA39" s="536">
        <f>ROUND(Eigenmischungen!SWI46,1)</f>
        <v>0</v>
      </c>
      <c r="SWB39" s="536">
        <f>ROUND(Eigenmischungen!SWJ46,1)</f>
        <v>0</v>
      </c>
      <c r="SWC39" s="536">
        <f>ROUND(Eigenmischungen!SWK46,1)</f>
        <v>0</v>
      </c>
      <c r="SWD39" s="536">
        <f>ROUND(Eigenmischungen!SWL46,1)</f>
        <v>0</v>
      </c>
      <c r="SWE39" s="536">
        <f>ROUND(Eigenmischungen!SWM46,1)</f>
        <v>0</v>
      </c>
      <c r="SWF39" s="536">
        <f>ROUND(Eigenmischungen!SWN46,1)</f>
        <v>0</v>
      </c>
      <c r="SWG39" s="536">
        <f>ROUND(Eigenmischungen!SWO46,1)</f>
        <v>0</v>
      </c>
      <c r="SWH39" s="536">
        <f>ROUND(Eigenmischungen!SWP46,1)</f>
        <v>0</v>
      </c>
      <c r="SWI39" s="536">
        <f>ROUND(Eigenmischungen!SWQ46,1)</f>
        <v>0</v>
      </c>
      <c r="SWJ39" s="536">
        <f>ROUND(Eigenmischungen!SWR46,1)</f>
        <v>0</v>
      </c>
      <c r="SWK39" s="536">
        <f>ROUND(Eigenmischungen!SWS46,1)</f>
        <v>0</v>
      </c>
      <c r="SWL39" s="536">
        <f>ROUND(Eigenmischungen!SWT46,1)</f>
        <v>0</v>
      </c>
      <c r="SWM39" s="536">
        <f>ROUND(Eigenmischungen!SWU46,1)</f>
        <v>0</v>
      </c>
      <c r="SWN39" s="536">
        <f>ROUND(Eigenmischungen!SWV46,1)</f>
        <v>0</v>
      </c>
      <c r="SWO39" s="536">
        <f>ROUND(Eigenmischungen!SWW46,1)</f>
        <v>0</v>
      </c>
      <c r="SWP39" s="536">
        <f>ROUND(Eigenmischungen!SWX46,1)</f>
        <v>0</v>
      </c>
      <c r="SWQ39" s="536">
        <f>ROUND(Eigenmischungen!SWY46,1)</f>
        <v>0</v>
      </c>
      <c r="SWR39" s="536">
        <f>ROUND(Eigenmischungen!SWZ46,1)</f>
        <v>0</v>
      </c>
      <c r="SWS39" s="536">
        <f>ROUND(Eigenmischungen!SXA46,1)</f>
        <v>0</v>
      </c>
      <c r="SWT39" s="536">
        <f>ROUND(Eigenmischungen!SXB46,1)</f>
        <v>0</v>
      </c>
      <c r="SWU39" s="536">
        <f>ROUND(Eigenmischungen!SXC46,1)</f>
        <v>0</v>
      </c>
      <c r="SWV39" s="536">
        <f>ROUND(Eigenmischungen!SXD46,1)</f>
        <v>0</v>
      </c>
      <c r="SWW39" s="536">
        <f>ROUND(Eigenmischungen!SXE46,1)</f>
        <v>0</v>
      </c>
      <c r="SWX39" s="536">
        <f>ROUND(Eigenmischungen!SXF46,1)</f>
        <v>0</v>
      </c>
      <c r="SWY39" s="536">
        <f>ROUND(Eigenmischungen!SXG46,1)</f>
        <v>0</v>
      </c>
      <c r="SWZ39" s="536">
        <f>ROUND(Eigenmischungen!SXH46,1)</f>
        <v>0</v>
      </c>
      <c r="SXA39" s="536">
        <f>ROUND(Eigenmischungen!SXI46,1)</f>
        <v>0</v>
      </c>
      <c r="SXB39" s="536">
        <f>ROUND(Eigenmischungen!SXJ46,1)</f>
        <v>0</v>
      </c>
      <c r="SXC39" s="536">
        <f>ROUND(Eigenmischungen!SXK46,1)</f>
        <v>0</v>
      </c>
      <c r="SXD39" s="536">
        <f>ROUND(Eigenmischungen!SXL46,1)</f>
        <v>0</v>
      </c>
      <c r="SXE39" s="536">
        <f>ROUND(Eigenmischungen!SXM46,1)</f>
        <v>0</v>
      </c>
      <c r="SXF39" s="536">
        <f>ROUND(Eigenmischungen!SXN46,1)</f>
        <v>0</v>
      </c>
      <c r="SXG39" s="536">
        <f>ROUND(Eigenmischungen!SXO46,1)</f>
        <v>0</v>
      </c>
      <c r="SXH39" s="536">
        <f>ROUND(Eigenmischungen!SXP46,1)</f>
        <v>0</v>
      </c>
      <c r="SXI39" s="536">
        <f>ROUND(Eigenmischungen!SXQ46,1)</f>
        <v>0</v>
      </c>
      <c r="SXJ39" s="536">
        <f>ROUND(Eigenmischungen!SXR46,1)</f>
        <v>0</v>
      </c>
      <c r="SXK39" s="536">
        <f>ROUND(Eigenmischungen!SXS46,1)</f>
        <v>0</v>
      </c>
      <c r="SXL39" s="536">
        <f>ROUND(Eigenmischungen!SXT46,1)</f>
        <v>0</v>
      </c>
      <c r="SXM39" s="536">
        <f>ROUND(Eigenmischungen!SXU46,1)</f>
        <v>0</v>
      </c>
      <c r="SXN39" s="536">
        <f>ROUND(Eigenmischungen!SXV46,1)</f>
        <v>0</v>
      </c>
      <c r="SXO39" s="536">
        <f>ROUND(Eigenmischungen!SXW46,1)</f>
        <v>0</v>
      </c>
      <c r="SXP39" s="536">
        <f>ROUND(Eigenmischungen!SXX46,1)</f>
        <v>0</v>
      </c>
      <c r="SXQ39" s="536">
        <f>ROUND(Eigenmischungen!SXY46,1)</f>
        <v>0</v>
      </c>
      <c r="SXR39" s="536">
        <f>ROUND(Eigenmischungen!SXZ46,1)</f>
        <v>0</v>
      </c>
      <c r="SXS39" s="536">
        <f>ROUND(Eigenmischungen!SYA46,1)</f>
        <v>0</v>
      </c>
      <c r="SXT39" s="536">
        <f>ROUND(Eigenmischungen!SYB46,1)</f>
        <v>0</v>
      </c>
      <c r="SXU39" s="536">
        <f>ROUND(Eigenmischungen!SYC46,1)</f>
        <v>0</v>
      </c>
      <c r="SXV39" s="536">
        <f>ROUND(Eigenmischungen!SYD46,1)</f>
        <v>0</v>
      </c>
      <c r="SXW39" s="536">
        <f>ROUND(Eigenmischungen!SYE46,1)</f>
        <v>0</v>
      </c>
      <c r="SXX39" s="536">
        <f>ROUND(Eigenmischungen!SYF46,1)</f>
        <v>0</v>
      </c>
      <c r="SXY39" s="536">
        <f>ROUND(Eigenmischungen!SYG46,1)</f>
        <v>0</v>
      </c>
      <c r="SXZ39" s="536">
        <f>ROUND(Eigenmischungen!SYH46,1)</f>
        <v>0</v>
      </c>
      <c r="SYA39" s="536">
        <f>ROUND(Eigenmischungen!SYI46,1)</f>
        <v>0</v>
      </c>
      <c r="SYB39" s="536">
        <f>ROUND(Eigenmischungen!SYJ46,1)</f>
        <v>0</v>
      </c>
      <c r="SYC39" s="536">
        <f>ROUND(Eigenmischungen!SYK46,1)</f>
        <v>0</v>
      </c>
      <c r="SYD39" s="536">
        <f>ROUND(Eigenmischungen!SYL46,1)</f>
        <v>0</v>
      </c>
      <c r="SYE39" s="536">
        <f>ROUND(Eigenmischungen!SYM46,1)</f>
        <v>0</v>
      </c>
      <c r="SYF39" s="536">
        <f>ROUND(Eigenmischungen!SYN46,1)</f>
        <v>0</v>
      </c>
      <c r="SYG39" s="536">
        <f>ROUND(Eigenmischungen!SYO46,1)</f>
        <v>0</v>
      </c>
      <c r="SYH39" s="536">
        <f>ROUND(Eigenmischungen!SYP46,1)</f>
        <v>0</v>
      </c>
      <c r="SYI39" s="536">
        <f>ROUND(Eigenmischungen!SYQ46,1)</f>
        <v>0</v>
      </c>
      <c r="SYJ39" s="536">
        <f>ROUND(Eigenmischungen!SYR46,1)</f>
        <v>0</v>
      </c>
      <c r="SYK39" s="536">
        <f>ROUND(Eigenmischungen!SYS46,1)</f>
        <v>0</v>
      </c>
      <c r="SYL39" s="536">
        <f>ROUND(Eigenmischungen!SYT46,1)</f>
        <v>0</v>
      </c>
      <c r="SYM39" s="536">
        <f>ROUND(Eigenmischungen!SYU46,1)</f>
        <v>0</v>
      </c>
      <c r="SYN39" s="536">
        <f>ROUND(Eigenmischungen!SYV46,1)</f>
        <v>0</v>
      </c>
      <c r="SYO39" s="536">
        <f>ROUND(Eigenmischungen!SYW46,1)</f>
        <v>0</v>
      </c>
      <c r="SYP39" s="536">
        <f>ROUND(Eigenmischungen!SYX46,1)</f>
        <v>0</v>
      </c>
      <c r="SYQ39" s="536">
        <f>ROUND(Eigenmischungen!SYY46,1)</f>
        <v>0</v>
      </c>
      <c r="SYR39" s="536">
        <f>ROUND(Eigenmischungen!SYZ46,1)</f>
        <v>0</v>
      </c>
      <c r="SYS39" s="536">
        <f>ROUND(Eigenmischungen!SZA46,1)</f>
        <v>0</v>
      </c>
      <c r="SYT39" s="536">
        <f>ROUND(Eigenmischungen!SZB46,1)</f>
        <v>0</v>
      </c>
      <c r="SYU39" s="536">
        <f>ROUND(Eigenmischungen!SZC46,1)</f>
        <v>0</v>
      </c>
      <c r="SYV39" s="536">
        <f>ROUND(Eigenmischungen!SZD46,1)</f>
        <v>0</v>
      </c>
      <c r="SYW39" s="536">
        <f>ROUND(Eigenmischungen!SZE46,1)</f>
        <v>0</v>
      </c>
      <c r="SYX39" s="536">
        <f>ROUND(Eigenmischungen!SZF46,1)</f>
        <v>0</v>
      </c>
      <c r="SYY39" s="536">
        <f>ROUND(Eigenmischungen!SZG46,1)</f>
        <v>0</v>
      </c>
      <c r="SYZ39" s="536">
        <f>ROUND(Eigenmischungen!SZH46,1)</f>
        <v>0</v>
      </c>
      <c r="SZA39" s="536">
        <f>ROUND(Eigenmischungen!SZI46,1)</f>
        <v>0</v>
      </c>
      <c r="SZB39" s="536">
        <f>ROUND(Eigenmischungen!SZJ46,1)</f>
        <v>0</v>
      </c>
      <c r="SZC39" s="536">
        <f>ROUND(Eigenmischungen!SZK46,1)</f>
        <v>0</v>
      </c>
      <c r="SZD39" s="536">
        <f>ROUND(Eigenmischungen!SZL46,1)</f>
        <v>0</v>
      </c>
      <c r="SZE39" s="536">
        <f>ROUND(Eigenmischungen!SZM46,1)</f>
        <v>0</v>
      </c>
      <c r="SZF39" s="536">
        <f>ROUND(Eigenmischungen!SZN46,1)</f>
        <v>0</v>
      </c>
      <c r="SZG39" s="536">
        <f>ROUND(Eigenmischungen!SZO46,1)</f>
        <v>0</v>
      </c>
      <c r="SZH39" s="536">
        <f>ROUND(Eigenmischungen!SZP46,1)</f>
        <v>0</v>
      </c>
      <c r="SZI39" s="536">
        <f>ROUND(Eigenmischungen!SZQ46,1)</f>
        <v>0</v>
      </c>
      <c r="SZJ39" s="536">
        <f>ROUND(Eigenmischungen!SZR46,1)</f>
        <v>0</v>
      </c>
      <c r="SZK39" s="536">
        <f>ROUND(Eigenmischungen!SZS46,1)</f>
        <v>0</v>
      </c>
      <c r="SZL39" s="536">
        <f>ROUND(Eigenmischungen!SZT46,1)</f>
        <v>0</v>
      </c>
      <c r="SZM39" s="536">
        <f>ROUND(Eigenmischungen!SZU46,1)</f>
        <v>0</v>
      </c>
      <c r="SZN39" s="536">
        <f>ROUND(Eigenmischungen!SZV46,1)</f>
        <v>0</v>
      </c>
      <c r="SZO39" s="536">
        <f>ROUND(Eigenmischungen!SZW46,1)</f>
        <v>0</v>
      </c>
      <c r="SZP39" s="536">
        <f>ROUND(Eigenmischungen!SZX46,1)</f>
        <v>0</v>
      </c>
      <c r="SZQ39" s="536">
        <f>ROUND(Eigenmischungen!SZY46,1)</f>
        <v>0</v>
      </c>
      <c r="SZR39" s="536">
        <f>ROUND(Eigenmischungen!SZZ46,1)</f>
        <v>0</v>
      </c>
      <c r="SZS39" s="536">
        <f>ROUND(Eigenmischungen!TAA46,1)</f>
        <v>0</v>
      </c>
      <c r="SZT39" s="536">
        <f>ROUND(Eigenmischungen!TAB46,1)</f>
        <v>0</v>
      </c>
      <c r="SZU39" s="536">
        <f>ROUND(Eigenmischungen!TAC46,1)</f>
        <v>0</v>
      </c>
      <c r="SZV39" s="536">
        <f>ROUND(Eigenmischungen!TAD46,1)</f>
        <v>0</v>
      </c>
      <c r="SZW39" s="536">
        <f>ROUND(Eigenmischungen!TAE46,1)</f>
        <v>0</v>
      </c>
      <c r="SZX39" s="536">
        <f>ROUND(Eigenmischungen!TAF46,1)</f>
        <v>0</v>
      </c>
      <c r="SZY39" s="536">
        <f>ROUND(Eigenmischungen!TAG46,1)</f>
        <v>0</v>
      </c>
      <c r="SZZ39" s="536">
        <f>ROUND(Eigenmischungen!TAH46,1)</f>
        <v>0</v>
      </c>
      <c r="TAA39" s="536">
        <f>ROUND(Eigenmischungen!TAI46,1)</f>
        <v>0</v>
      </c>
      <c r="TAB39" s="536">
        <f>ROUND(Eigenmischungen!TAJ46,1)</f>
        <v>0</v>
      </c>
      <c r="TAC39" s="536">
        <f>ROUND(Eigenmischungen!TAK46,1)</f>
        <v>0</v>
      </c>
      <c r="TAD39" s="536">
        <f>ROUND(Eigenmischungen!TAL46,1)</f>
        <v>0</v>
      </c>
      <c r="TAE39" s="536">
        <f>ROUND(Eigenmischungen!TAM46,1)</f>
        <v>0</v>
      </c>
      <c r="TAF39" s="536">
        <f>ROUND(Eigenmischungen!TAN46,1)</f>
        <v>0</v>
      </c>
      <c r="TAG39" s="536">
        <f>ROUND(Eigenmischungen!TAO46,1)</f>
        <v>0</v>
      </c>
      <c r="TAH39" s="536">
        <f>ROUND(Eigenmischungen!TAP46,1)</f>
        <v>0</v>
      </c>
      <c r="TAI39" s="536">
        <f>ROUND(Eigenmischungen!TAQ46,1)</f>
        <v>0</v>
      </c>
      <c r="TAJ39" s="536">
        <f>ROUND(Eigenmischungen!TAR46,1)</f>
        <v>0</v>
      </c>
      <c r="TAK39" s="536">
        <f>ROUND(Eigenmischungen!TAS46,1)</f>
        <v>0</v>
      </c>
      <c r="TAL39" s="536">
        <f>ROUND(Eigenmischungen!TAT46,1)</f>
        <v>0</v>
      </c>
      <c r="TAM39" s="536">
        <f>ROUND(Eigenmischungen!TAU46,1)</f>
        <v>0</v>
      </c>
      <c r="TAN39" s="536">
        <f>ROUND(Eigenmischungen!TAV46,1)</f>
        <v>0</v>
      </c>
      <c r="TAO39" s="536">
        <f>ROUND(Eigenmischungen!TAW46,1)</f>
        <v>0</v>
      </c>
      <c r="TAP39" s="536">
        <f>ROUND(Eigenmischungen!TAX46,1)</f>
        <v>0</v>
      </c>
      <c r="TAQ39" s="536">
        <f>ROUND(Eigenmischungen!TAY46,1)</f>
        <v>0</v>
      </c>
      <c r="TAR39" s="536">
        <f>ROUND(Eigenmischungen!TAZ46,1)</f>
        <v>0</v>
      </c>
      <c r="TAS39" s="536">
        <f>ROUND(Eigenmischungen!TBA46,1)</f>
        <v>0</v>
      </c>
      <c r="TAT39" s="536">
        <f>ROUND(Eigenmischungen!TBB46,1)</f>
        <v>0</v>
      </c>
      <c r="TAU39" s="536">
        <f>ROUND(Eigenmischungen!TBC46,1)</f>
        <v>0</v>
      </c>
      <c r="TAV39" s="536">
        <f>ROUND(Eigenmischungen!TBD46,1)</f>
        <v>0</v>
      </c>
      <c r="TAW39" s="536">
        <f>ROUND(Eigenmischungen!TBE46,1)</f>
        <v>0</v>
      </c>
      <c r="TAX39" s="536">
        <f>ROUND(Eigenmischungen!TBF46,1)</f>
        <v>0</v>
      </c>
      <c r="TAY39" s="536">
        <f>ROUND(Eigenmischungen!TBG46,1)</f>
        <v>0</v>
      </c>
      <c r="TAZ39" s="536">
        <f>ROUND(Eigenmischungen!TBH46,1)</f>
        <v>0</v>
      </c>
      <c r="TBA39" s="536">
        <f>ROUND(Eigenmischungen!TBI46,1)</f>
        <v>0</v>
      </c>
      <c r="TBB39" s="536">
        <f>ROUND(Eigenmischungen!TBJ46,1)</f>
        <v>0</v>
      </c>
      <c r="TBC39" s="536">
        <f>ROUND(Eigenmischungen!TBK46,1)</f>
        <v>0</v>
      </c>
      <c r="TBD39" s="536">
        <f>ROUND(Eigenmischungen!TBL46,1)</f>
        <v>0</v>
      </c>
      <c r="TBE39" s="536">
        <f>ROUND(Eigenmischungen!TBM46,1)</f>
        <v>0</v>
      </c>
      <c r="TBF39" s="536">
        <f>ROUND(Eigenmischungen!TBN46,1)</f>
        <v>0</v>
      </c>
      <c r="TBG39" s="536">
        <f>ROUND(Eigenmischungen!TBO46,1)</f>
        <v>0</v>
      </c>
      <c r="TBH39" s="536">
        <f>ROUND(Eigenmischungen!TBP46,1)</f>
        <v>0</v>
      </c>
      <c r="TBI39" s="536">
        <f>ROUND(Eigenmischungen!TBQ46,1)</f>
        <v>0</v>
      </c>
      <c r="TBJ39" s="536">
        <f>ROUND(Eigenmischungen!TBR46,1)</f>
        <v>0</v>
      </c>
      <c r="TBK39" s="536">
        <f>ROUND(Eigenmischungen!TBS46,1)</f>
        <v>0</v>
      </c>
      <c r="TBL39" s="536">
        <f>ROUND(Eigenmischungen!TBT46,1)</f>
        <v>0</v>
      </c>
      <c r="TBM39" s="536">
        <f>ROUND(Eigenmischungen!TBU46,1)</f>
        <v>0</v>
      </c>
      <c r="TBN39" s="536">
        <f>ROUND(Eigenmischungen!TBV46,1)</f>
        <v>0</v>
      </c>
      <c r="TBO39" s="536">
        <f>ROUND(Eigenmischungen!TBW46,1)</f>
        <v>0</v>
      </c>
      <c r="TBP39" s="536">
        <f>ROUND(Eigenmischungen!TBX46,1)</f>
        <v>0</v>
      </c>
      <c r="TBQ39" s="536">
        <f>ROUND(Eigenmischungen!TBY46,1)</f>
        <v>0</v>
      </c>
      <c r="TBR39" s="536">
        <f>ROUND(Eigenmischungen!TBZ46,1)</f>
        <v>0</v>
      </c>
      <c r="TBS39" s="536">
        <f>ROUND(Eigenmischungen!TCA46,1)</f>
        <v>0</v>
      </c>
      <c r="TBT39" s="536">
        <f>ROUND(Eigenmischungen!TCB46,1)</f>
        <v>0</v>
      </c>
      <c r="TBU39" s="536">
        <f>ROUND(Eigenmischungen!TCC46,1)</f>
        <v>0</v>
      </c>
      <c r="TBV39" s="536">
        <f>ROUND(Eigenmischungen!TCD46,1)</f>
        <v>0</v>
      </c>
      <c r="TBW39" s="536">
        <f>ROUND(Eigenmischungen!TCE46,1)</f>
        <v>0</v>
      </c>
      <c r="TBX39" s="536">
        <f>ROUND(Eigenmischungen!TCF46,1)</f>
        <v>0</v>
      </c>
      <c r="TBY39" s="536">
        <f>ROUND(Eigenmischungen!TCG46,1)</f>
        <v>0</v>
      </c>
      <c r="TBZ39" s="536">
        <f>ROUND(Eigenmischungen!TCH46,1)</f>
        <v>0</v>
      </c>
      <c r="TCA39" s="536">
        <f>ROUND(Eigenmischungen!TCI46,1)</f>
        <v>0</v>
      </c>
      <c r="TCB39" s="536">
        <f>ROUND(Eigenmischungen!TCJ46,1)</f>
        <v>0</v>
      </c>
      <c r="TCC39" s="536">
        <f>ROUND(Eigenmischungen!TCK46,1)</f>
        <v>0</v>
      </c>
      <c r="TCD39" s="536">
        <f>ROUND(Eigenmischungen!TCL46,1)</f>
        <v>0</v>
      </c>
      <c r="TCE39" s="536">
        <f>ROUND(Eigenmischungen!TCM46,1)</f>
        <v>0</v>
      </c>
      <c r="TCF39" s="536">
        <f>ROUND(Eigenmischungen!TCN46,1)</f>
        <v>0</v>
      </c>
      <c r="TCG39" s="536">
        <f>ROUND(Eigenmischungen!TCO46,1)</f>
        <v>0</v>
      </c>
      <c r="TCH39" s="536">
        <f>ROUND(Eigenmischungen!TCP46,1)</f>
        <v>0</v>
      </c>
      <c r="TCI39" s="536">
        <f>ROUND(Eigenmischungen!TCQ46,1)</f>
        <v>0</v>
      </c>
      <c r="TCJ39" s="536">
        <f>ROUND(Eigenmischungen!TCR46,1)</f>
        <v>0</v>
      </c>
      <c r="TCK39" s="536">
        <f>ROUND(Eigenmischungen!TCS46,1)</f>
        <v>0</v>
      </c>
      <c r="TCL39" s="536">
        <f>ROUND(Eigenmischungen!TCT46,1)</f>
        <v>0</v>
      </c>
      <c r="TCM39" s="536">
        <f>ROUND(Eigenmischungen!TCU46,1)</f>
        <v>0</v>
      </c>
      <c r="TCN39" s="536">
        <f>ROUND(Eigenmischungen!TCV46,1)</f>
        <v>0</v>
      </c>
      <c r="TCO39" s="536">
        <f>ROUND(Eigenmischungen!TCW46,1)</f>
        <v>0</v>
      </c>
      <c r="TCP39" s="536">
        <f>ROUND(Eigenmischungen!TCX46,1)</f>
        <v>0</v>
      </c>
      <c r="TCQ39" s="536">
        <f>ROUND(Eigenmischungen!TCY46,1)</f>
        <v>0</v>
      </c>
      <c r="TCR39" s="536">
        <f>ROUND(Eigenmischungen!TCZ46,1)</f>
        <v>0</v>
      </c>
      <c r="TCS39" s="536">
        <f>ROUND(Eigenmischungen!TDA46,1)</f>
        <v>0</v>
      </c>
      <c r="TCT39" s="536">
        <f>ROUND(Eigenmischungen!TDB46,1)</f>
        <v>0</v>
      </c>
      <c r="TCU39" s="536">
        <f>ROUND(Eigenmischungen!TDC46,1)</f>
        <v>0</v>
      </c>
      <c r="TCV39" s="536">
        <f>ROUND(Eigenmischungen!TDD46,1)</f>
        <v>0</v>
      </c>
      <c r="TCW39" s="536">
        <f>ROUND(Eigenmischungen!TDE46,1)</f>
        <v>0</v>
      </c>
      <c r="TCX39" s="536">
        <f>ROUND(Eigenmischungen!TDF46,1)</f>
        <v>0</v>
      </c>
      <c r="TCY39" s="536">
        <f>ROUND(Eigenmischungen!TDG46,1)</f>
        <v>0</v>
      </c>
      <c r="TCZ39" s="536">
        <f>ROUND(Eigenmischungen!TDH46,1)</f>
        <v>0</v>
      </c>
      <c r="TDA39" s="536">
        <f>ROUND(Eigenmischungen!TDI46,1)</f>
        <v>0</v>
      </c>
      <c r="TDB39" s="536">
        <f>ROUND(Eigenmischungen!TDJ46,1)</f>
        <v>0</v>
      </c>
      <c r="TDC39" s="536">
        <f>ROUND(Eigenmischungen!TDK46,1)</f>
        <v>0</v>
      </c>
      <c r="TDD39" s="536">
        <f>ROUND(Eigenmischungen!TDL46,1)</f>
        <v>0</v>
      </c>
      <c r="TDE39" s="536">
        <f>ROUND(Eigenmischungen!TDM46,1)</f>
        <v>0</v>
      </c>
      <c r="TDF39" s="536">
        <f>ROUND(Eigenmischungen!TDN46,1)</f>
        <v>0</v>
      </c>
      <c r="TDG39" s="536">
        <f>ROUND(Eigenmischungen!TDO46,1)</f>
        <v>0</v>
      </c>
      <c r="TDH39" s="536">
        <f>ROUND(Eigenmischungen!TDP46,1)</f>
        <v>0</v>
      </c>
      <c r="TDI39" s="536">
        <f>ROUND(Eigenmischungen!TDQ46,1)</f>
        <v>0</v>
      </c>
      <c r="TDJ39" s="536">
        <f>ROUND(Eigenmischungen!TDR46,1)</f>
        <v>0</v>
      </c>
      <c r="TDK39" s="536">
        <f>ROUND(Eigenmischungen!TDS46,1)</f>
        <v>0</v>
      </c>
      <c r="TDL39" s="536">
        <f>ROUND(Eigenmischungen!TDT46,1)</f>
        <v>0</v>
      </c>
      <c r="TDM39" s="536">
        <f>ROUND(Eigenmischungen!TDU46,1)</f>
        <v>0</v>
      </c>
      <c r="TDN39" s="536">
        <f>ROUND(Eigenmischungen!TDV46,1)</f>
        <v>0</v>
      </c>
      <c r="TDO39" s="536">
        <f>ROUND(Eigenmischungen!TDW46,1)</f>
        <v>0</v>
      </c>
      <c r="TDP39" s="536">
        <f>ROUND(Eigenmischungen!TDX46,1)</f>
        <v>0</v>
      </c>
      <c r="TDQ39" s="536">
        <f>ROUND(Eigenmischungen!TDY46,1)</f>
        <v>0</v>
      </c>
      <c r="TDR39" s="536">
        <f>ROUND(Eigenmischungen!TDZ46,1)</f>
        <v>0</v>
      </c>
      <c r="TDS39" s="536">
        <f>ROUND(Eigenmischungen!TEA46,1)</f>
        <v>0</v>
      </c>
      <c r="TDT39" s="536">
        <f>ROUND(Eigenmischungen!TEB46,1)</f>
        <v>0</v>
      </c>
      <c r="TDU39" s="536">
        <f>ROUND(Eigenmischungen!TEC46,1)</f>
        <v>0</v>
      </c>
      <c r="TDV39" s="536">
        <f>ROUND(Eigenmischungen!TED46,1)</f>
        <v>0</v>
      </c>
      <c r="TDW39" s="536">
        <f>ROUND(Eigenmischungen!TEE46,1)</f>
        <v>0</v>
      </c>
      <c r="TDX39" s="536">
        <f>ROUND(Eigenmischungen!TEF46,1)</f>
        <v>0</v>
      </c>
      <c r="TDY39" s="536">
        <f>ROUND(Eigenmischungen!TEG46,1)</f>
        <v>0</v>
      </c>
      <c r="TDZ39" s="536">
        <f>ROUND(Eigenmischungen!TEH46,1)</f>
        <v>0</v>
      </c>
      <c r="TEA39" s="536">
        <f>ROUND(Eigenmischungen!TEI46,1)</f>
        <v>0</v>
      </c>
      <c r="TEB39" s="536">
        <f>ROUND(Eigenmischungen!TEJ46,1)</f>
        <v>0</v>
      </c>
      <c r="TEC39" s="536">
        <f>ROUND(Eigenmischungen!TEK46,1)</f>
        <v>0</v>
      </c>
      <c r="TED39" s="536">
        <f>ROUND(Eigenmischungen!TEL46,1)</f>
        <v>0</v>
      </c>
      <c r="TEE39" s="536">
        <f>ROUND(Eigenmischungen!TEM46,1)</f>
        <v>0</v>
      </c>
      <c r="TEF39" s="536">
        <f>ROUND(Eigenmischungen!TEN46,1)</f>
        <v>0</v>
      </c>
      <c r="TEG39" s="536">
        <f>ROUND(Eigenmischungen!TEO46,1)</f>
        <v>0</v>
      </c>
      <c r="TEH39" s="536">
        <f>ROUND(Eigenmischungen!TEP46,1)</f>
        <v>0</v>
      </c>
      <c r="TEI39" s="536">
        <f>ROUND(Eigenmischungen!TEQ46,1)</f>
        <v>0</v>
      </c>
      <c r="TEJ39" s="536">
        <f>ROUND(Eigenmischungen!TER46,1)</f>
        <v>0</v>
      </c>
      <c r="TEK39" s="536">
        <f>ROUND(Eigenmischungen!TES46,1)</f>
        <v>0</v>
      </c>
      <c r="TEL39" s="536">
        <f>ROUND(Eigenmischungen!TET46,1)</f>
        <v>0</v>
      </c>
      <c r="TEM39" s="536">
        <f>ROUND(Eigenmischungen!TEU46,1)</f>
        <v>0</v>
      </c>
      <c r="TEN39" s="536">
        <f>ROUND(Eigenmischungen!TEV46,1)</f>
        <v>0</v>
      </c>
      <c r="TEO39" s="536">
        <f>ROUND(Eigenmischungen!TEW46,1)</f>
        <v>0</v>
      </c>
      <c r="TEP39" s="536">
        <f>ROUND(Eigenmischungen!TEX46,1)</f>
        <v>0</v>
      </c>
      <c r="TEQ39" s="536">
        <f>ROUND(Eigenmischungen!TEY46,1)</f>
        <v>0</v>
      </c>
      <c r="TER39" s="536">
        <f>ROUND(Eigenmischungen!TEZ46,1)</f>
        <v>0</v>
      </c>
      <c r="TES39" s="536">
        <f>ROUND(Eigenmischungen!TFA46,1)</f>
        <v>0</v>
      </c>
      <c r="TET39" s="536">
        <f>ROUND(Eigenmischungen!TFB46,1)</f>
        <v>0</v>
      </c>
      <c r="TEU39" s="536">
        <f>ROUND(Eigenmischungen!TFC46,1)</f>
        <v>0</v>
      </c>
      <c r="TEV39" s="536">
        <f>ROUND(Eigenmischungen!TFD46,1)</f>
        <v>0</v>
      </c>
      <c r="TEW39" s="536">
        <f>ROUND(Eigenmischungen!TFE46,1)</f>
        <v>0</v>
      </c>
      <c r="TEX39" s="536">
        <f>ROUND(Eigenmischungen!TFF46,1)</f>
        <v>0</v>
      </c>
      <c r="TEY39" s="536">
        <f>ROUND(Eigenmischungen!TFG46,1)</f>
        <v>0</v>
      </c>
      <c r="TEZ39" s="536">
        <f>ROUND(Eigenmischungen!TFH46,1)</f>
        <v>0</v>
      </c>
      <c r="TFA39" s="536">
        <f>ROUND(Eigenmischungen!TFI46,1)</f>
        <v>0</v>
      </c>
      <c r="TFB39" s="536">
        <f>ROUND(Eigenmischungen!TFJ46,1)</f>
        <v>0</v>
      </c>
      <c r="TFC39" s="536">
        <f>ROUND(Eigenmischungen!TFK46,1)</f>
        <v>0</v>
      </c>
      <c r="TFD39" s="536">
        <f>ROUND(Eigenmischungen!TFL46,1)</f>
        <v>0</v>
      </c>
      <c r="TFE39" s="536">
        <f>ROUND(Eigenmischungen!TFM46,1)</f>
        <v>0</v>
      </c>
      <c r="TFF39" s="536">
        <f>ROUND(Eigenmischungen!TFN46,1)</f>
        <v>0</v>
      </c>
      <c r="TFG39" s="536">
        <f>ROUND(Eigenmischungen!TFO46,1)</f>
        <v>0</v>
      </c>
      <c r="TFH39" s="536">
        <f>ROUND(Eigenmischungen!TFP46,1)</f>
        <v>0</v>
      </c>
      <c r="TFI39" s="536">
        <f>ROUND(Eigenmischungen!TFQ46,1)</f>
        <v>0</v>
      </c>
      <c r="TFJ39" s="536">
        <f>ROUND(Eigenmischungen!TFR46,1)</f>
        <v>0</v>
      </c>
      <c r="TFK39" s="536">
        <f>ROUND(Eigenmischungen!TFS46,1)</f>
        <v>0</v>
      </c>
      <c r="TFL39" s="536">
        <f>ROUND(Eigenmischungen!TFT46,1)</f>
        <v>0</v>
      </c>
      <c r="TFM39" s="536">
        <f>ROUND(Eigenmischungen!TFU46,1)</f>
        <v>0</v>
      </c>
      <c r="TFN39" s="536">
        <f>ROUND(Eigenmischungen!TFV46,1)</f>
        <v>0</v>
      </c>
      <c r="TFO39" s="536">
        <f>ROUND(Eigenmischungen!TFW46,1)</f>
        <v>0</v>
      </c>
      <c r="TFP39" s="536">
        <f>ROUND(Eigenmischungen!TFX46,1)</f>
        <v>0</v>
      </c>
      <c r="TFQ39" s="536">
        <f>ROUND(Eigenmischungen!TFY46,1)</f>
        <v>0</v>
      </c>
      <c r="TFR39" s="536">
        <f>ROUND(Eigenmischungen!TFZ46,1)</f>
        <v>0</v>
      </c>
      <c r="TFS39" s="536">
        <f>ROUND(Eigenmischungen!TGA46,1)</f>
        <v>0</v>
      </c>
      <c r="TFT39" s="536">
        <f>ROUND(Eigenmischungen!TGB46,1)</f>
        <v>0</v>
      </c>
      <c r="TFU39" s="536">
        <f>ROUND(Eigenmischungen!TGC46,1)</f>
        <v>0</v>
      </c>
      <c r="TFV39" s="536">
        <f>ROUND(Eigenmischungen!TGD46,1)</f>
        <v>0</v>
      </c>
      <c r="TFW39" s="536">
        <f>ROUND(Eigenmischungen!TGE46,1)</f>
        <v>0</v>
      </c>
      <c r="TFX39" s="536">
        <f>ROUND(Eigenmischungen!TGF46,1)</f>
        <v>0</v>
      </c>
      <c r="TFY39" s="536">
        <f>ROUND(Eigenmischungen!TGG46,1)</f>
        <v>0</v>
      </c>
      <c r="TFZ39" s="536">
        <f>ROUND(Eigenmischungen!TGH46,1)</f>
        <v>0</v>
      </c>
      <c r="TGA39" s="536">
        <f>ROUND(Eigenmischungen!TGI46,1)</f>
        <v>0</v>
      </c>
      <c r="TGB39" s="536">
        <f>ROUND(Eigenmischungen!TGJ46,1)</f>
        <v>0</v>
      </c>
      <c r="TGC39" s="536">
        <f>ROUND(Eigenmischungen!TGK46,1)</f>
        <v>0</v>
      </c>
      <c r="TGD39" s="536">
        <f>ROUND(Eigenmischungen!TGL46,1)</f>
        <v>0</v>
      </c>
      <c r="TGE39" s="536">
        <f>ROUND(Eigenmischungen!TGM46,1)</f>
        <v>0</v>
      </c>
      <c r="TGF39" s="536">
        <f>ROUND(Eigenmischungen!TGN46,1)</f>
        <v>0</v>
      </c>
      <c r="TGG39" s="536">
        <f>ROUND(Eigenmischungen!TGO46,1)</f>
        <v>0</v>
      </c>
      <c r="TGH39" s="536">
        <f>ROUND(Eigenmischungen!TGP46,1)</f>
        <v>0</v>
      </c>
      <c r="TGI39" s="536">
        <f>ROUND(Eigenmischungen!TGQ46,1)</f>
        <v>0</v>
      </c>
      <c r="TGJ39" s="536">
        <f>ROUND(Eigenmischungen!TGR46,1)</f>
        <v>0</v>
      </c>
      <c r="TGK39" s="536">
        <f>ROUND(Eigenmischungen!TGS46,1)</f>
        <v>0</v>
      </c>
      <c r="TGL39" s="536">
        <f>ROUND(Eigenmischungen!TGT46,1)</f>
        <v>0</v>
      </c>
      <c r="TGM39" s="536">
        <f>ROUND(Eigenmischungen!TGU46,1)</f>
        <v>0</v>
      </c>
      <c r="TGN39" s="536">
        <f>ROUND(Eigenmischungen!TGV46,1)</f>
        <v>0</v>
      </c>
      <c r="TGO39" s="536">
        <f>ROUND(Eigenmischungen!TGW46,1)</f>
        <v>0</v>
      </c>
      <c r="TGP39" s="536">
        <f>ROUND(Eigenmischungen!TGX46,1)</f>
        <v>0</v>
      </c>
      <c r="TGQ39" s="536">
        <f>ROUND(Eigenmischungen!TGY46,1)</f>
        <v>0</v>
      </c>
      <c r="TGR39" s="536">
        <f>ROUND(Eigenmischungen!TGZ46,1)</f>
        <v>0</v>
      </c>
      <c r="TGS39" s="536">
        <f>ROUND(Eigenmischungen!THA46,1)</f>
        <v>0</v>
      </c>
      <c r="TGT39" s="536">
        <f>ROUND(Eigenmischungen!THB46,1)</f>
        <v>0</v>
      </c>
      <c r="TGU39" s="536">
        <f>ROUND(Eigenmischungen!THC46,1)</f>
        <v>0</v>
      </c>
      <c r="TGV39" s="536">
        <f>ROUND(Eigenmischungen!THD46,1)</f>
        <v>0</v>
      </c>
      <c r="TGW39" s="536">
        <f>ROUND(Eigenmischungen!THE46,1)</f>
        <v>0</v>
      </c>
      <c r="TGX39" s="536">
        <f>ROUND(Eigenmischungen!THF46,1)</f>
        <v>0</v>
      </c>
      <c r="TGY39" s="536">
        <f>ROUND(Eigenmischungen!THG46,1)</f>
        <v>0</v>
      </c>
      <c r="TGZ39" s="536">
        <f>ROUND(Eigenmischungen!THH46,1)</f>
        <v>0</v>
      </c>
      <c r="THA39" s="536">
        <f>ROUND(Eigenmischungen!THI46,1)</f>
        <v>0</v>
      </c>
      <c r="THB39" s="536">
        <f>ROUND(Eigenmischungen!THJ46,1)</f>
        <v>0</v>
      </c>
      <c r="THC39" s="536">
        <f>ROUND(Eigenmischungen!THK46,1)</f>
        <v>0</v>
      </c>
      <c r="THD39" s="536">
        <f>ROUND(Eigenmischungen!THL46,1)</f>
        <v>0</v>
      </c>
      <c r="THE39" s="536">
        <f>ROUND(Eigenmischungen!THM46,1)</f>
        <v>0</v>
      </c>
      <c r="THF39" s="536">
        <f>ROUND(Eigenmischungen!THN46,1)</f>
        <v>0</v>
      </c>
      <c r="THG39" s="536">
        <f>ROUND(Eigenmischungen!THO46,1)</f>
        <v>0</v>
      </c>
      <c r="THH39" s="536">
        <f>ROUND(Eigenmischungen!THP46,1)</f>
        <v>0</v>
      </c>
      <c r="THI39" s="536">
        <f>ROUND(Eigenmischungen!THQ46,1)</f>
        <v>0</v>
      </c>
      <c r="THJ39" s="536">
        <f>ROUND(Eigenmischungen!THR46,1)</f>
        <v>0</v>
      </c>
      <c r="THK39" s="536">
        <f>ROUND(Eigenmischungen!THS46,1)</f>
        <v>0</v>
      </c>
      <c r="THL39" s="536">
        <f>ROUND(Eigenmischungen!THT46,1)</f>
        <v>0</v>
      </c>
      <c r="THM39" s="536">
        <f>ROUND(Eigenmischungen!THU46,1)</f>
        <v>0</v>
      </c>
      <c r="THN39" s="536">
        <f>ROUND(Eigenmischungen!THV46,1)</f>
        <v>0</v>
      </c>
      <c r="THO39" s="536">
        <f>ROUND(Eigenmischungen!THW46,1)</f>
        <v>0</v>
      </c>
      <c r="THP39" s="536">
        <f>ROUND(Eigenmischungen!THX46,1)</f>
        <v>0</v>
      </c>
      <c r="THQ39" s="536">
        <f>ROUND(Eigenmischungen!THY46,1)</f>
        <v>0</v>
      </c>
      <c r="THR39" s="536">
        <f>ROUND(Eigenmischungen!THZ46,1)</f>
        <v>0</v>
      </c>
      <c r="THS39" s="536">
        <f>ROUND(Eigenmischungen!TIA46,1)</f>
        <v>0</v>
      </c>
      <c r="THT39" s="536">
        <f>ROUND(Eigenmischungen!TIB46,1)</f>
        <v>0</v>
      </c>
      <c r="THU39" s="536">
        <f>ROUND(Eigenmischungen!TIC46,1)</f>
        <v>0</v>
      </c>
      <c r="THV39" s="536">
        <f>ROUND(Eigenmischungen!TID46,1)</f>
        <v>0</v>
      </c>
      <c r="THW39" s="536">
        <f>ROUND(Eigenmischungen!TIE46,1)</f>
        <v>0</v>
      </c>
      <c r="THX39" s="536">
        <f>ROUND(Eigenmischungen!TIF46,1)</f>
        <v>0</v>
      </c>
      <c r="THY39" s="536">
        <f>ROUND(Eigenmischungen!TIG46,1)</f>
        <v>0</v>
      </c>
      <c r="THZ39" s="536">
        <f>ROUND(Eigenmischungen!TIH46,1)</f>
        <v>0</v>
      </c>
      <c r="TIA39" s="536">
        <f>ROUND(Eigenmischungen!TII46,1)</f>
        <v>0</v>
      </c>
      <c r="TIB39" s="536">
        <f>ROUND(Eigenmischungen!TIJ46,1)</f>
        <v>0</v>
      </c>
      <c r="TIC39" s="536">
        <f>ROUND(Eigenmischungen!TIK46,1)</f>
        <v>0</v>
      </c>
      <c r="TID39" s="536">
        <f>ROUND(Eigenmischungen!TIL46,1)</f>
        <v>0</v>
      </c>
      <c r="TIE39" s="536">
        <f>ROUND(Eigenmischungen!TIM46,1)</f>
        <v>0</v>
      </c>
      <c r="TIF39" s="536">
        <f>ROUND(Eigenmischungen!TIN46,1)</f>
        <v>0</v>
      </c>
      <c r="TIG39" s="536">
        <f>ROUND(Eigenmischungen!TIO46,1)</f>
        <v>0</v>
      </c>
      <c r="TIH39" s="536">
        <f>ROUND(Eigenmischungen!TIP46,1)</f>
        <v>0</v>
      </c>
      <c r="TII39" s="536">
        <f>ROUND(Eigenmischungen!TIQ46,1)</f>
        <v>0</v>
      </c>
      <c r="TIJ39" s="536">
        <f>ROUND(Eigenmischungen!TIR46,1)</f>
        <v>0</v>
      </c>
      <c r="TIK39" s="536">
        <f>ROUND(Eigenmischungen!TIS46,1)</f>
        <v>0</v>
      </c>
      <c r="TIL39" s="536">
        <f>ROUND(Eigenmischungen!TIT46,1)</f>
        <v>0</v>
      </c>
      <c r="TIM39" s="536">
        <f>ROUND(Eigenmischungen!TIU46,1)</f>
        <v>0</v>
      </c>
      <c r="TIN39" s="536">
        <f>ROUND(Eigenmischungen!TIV46,1)</f>
        <v>0</v>
      </c>
      <c r="TIO39" s="536">
        <f>ROUND(Eigenmischungen!TIW46,1)</f>
        <v>0</v>
      </c>
      <c r="TIP39" s="536">
        <f>ROUND(Eigenmischungen!TIX46,1)</f>
        <v>0</v>
      </c>
      <c r="TIQ39" s="536">
        <f>ROUND(Eigenmischungen!TIY46,1)</f>
        <v>0</v>
      </c>
      <c r="TIR39" s="536">
        <f>ROUND(Eigenmischungen!TIZ46,1)</f>
        <v>0</v>
      </c>
      <c r="TIS39" s="536">
        <f>ROUND(Eigenmischungen!TJA46,1)</f>
        <v>0</v>
      </c>
      <c r="TIT39" s="536">
        <f>ROUND(Eigenmischungen!TJB46,1)</f>
        <v>0</v>
      </c>
      <c r="TIU39" s="536">
        <f>ROUND(Eigenmischungen!TJC46,1)</f>
        <v>0</v>
      </c>
      <c r="TIV39" s="536">
        <f>ROUND(Eigenmischungen!TJD46,1)</f>
        <v>0</v>
      </c>
      <c r="TIW39" s="536">
        <f>ROUND(Eigenmischungen!TJE46,1)</f>
        <v>0</v>
      </c>
      <c r="TIX39" s="536">
        <f>ROUND(Eigenmischungen!TJF46,1)</f>
        <v>0</v>
      </c>
      <c r="TIY39" s="536">
        <f>ROUND(Eigenmischungen!TJG46,1)</f>
        <v>0</v>
      </c>
      <c r="TIZ39" s="536">
        <f>ROUND(Eigenmischungen!TJH46,1)</f>
        <v>0</v>
      </c>
      <c r="TJA39" s="536">
        <f>ROUND(Eigenmischungen!TJI46,1)</f>
        <v>0</v>
      </c>
      <c r="TJB39" s="536">
        <f>ROUND(Eigenmischungen!TJJ46,1)</f>
        <v>0</v>
      </c>
      <c r="TJC39" s="536">
        <f>ROUND(Eigenmischungen!TJK46,1)</f>
        <v>0</v>
      </c>
      <c r="TJD39" s="536">
        <f>ROUND(Eigenmischungen!TJL46,1)</f>
        <v>0</v>
      </c>
      <c r="TJE39" s="536">
        <f>ROUND(Eigenmischungen!TJM46,1)</f>
        <v>0</v>
      </c>
      <c r="TJF39" s="536">
        <f>ROUND(Eigenmischungen!TJN46,1)</f>
        <v>0</v>
      </c>
      <c r="TJG39" s="536">
        <f>ROUND(Eigenmischungen!TJO46,1)</f>
        <v>0</v>
      </c>
      <c r="TJH39" s="536">
        <f>ROUND(Eigenmischungen!TJP46,1)</f>
        <v>0</v>
      </c>
      <c r="TJI39" s="536">
        <f>ROUND(Eigenmischungen!TJQ46,1)</f>
        <v>0</v>
      </c>
      <c r="TJJ39" s="536">
        <f>ROUND(Eigenmischungen!TJR46,1)</f>
        <v>0</v>
      </c>
      <c r="TJK39" s="536">
        <f>ROUND(Eigenmischungen!TJS46,1)</f>
        <v>0</v>
      </c>
      <c r="TJL39" s="536">
        <f>ROUND(Eigenmischungen!TJT46,1)</f>
        <v>0</v>
      </c>
      <c r="TJM39" s="536">
        <f>ROUND(Eigenmischungen!TJU46,1)</f>
        <v>0</v>
      </c>
      <c r="TJN39" s="536">
        <f>ROUND(Eigenmischungen!TJV46,1)</f>
        <v>0</v>
      </c>
      <c r="TJO39" s="536">
        <f>ROUND(Eigenmischungen!TJW46,1)</f>
        <v>0</v>
      </c>
      <c r="TJP39" s="536">
        <f>ROUND(Eigenmischungen!TJX46,1)</f>
        <v>0</v>
      </c>
      <c r="TJQ39" s="536">
        <f>ROUND(Eigenmischungen!TJY46,1)</f>
        <v>0</v>
      </c>
      <c r="TJR39" s="536">
        <f>ROUND(Eigenmischungen!TJZ46,1)</f>
        <v>0</v>
      </c>
      <c r="TJS39" s="536">
        <f>ROUND(Eigenmischungen!TKA46,1)</f>
        <v>0</v>
      </c>
      <c r="TJT39" s="536">
        <f>ROUND(Eigenmischungen!TKB46,1)</f>
        <v>0</v>
      </c>
      <c r="TJU39" s="536">
        <f>ROUND(Eigenmischungen!TKC46,1)</f>
        <v>0</v>
      </c>
      <c r="TJV39" s="536">
        <f>ROUND(Eigenmischungen!TKD46,1)</f>
        <v>0</v>
      </c>
      <c r="TJW39" s="536">
        <f>ROUND(Eigenmischungen!TKE46,1)</f>
        <v>0</v>
      </c>
      <c r="TJX39" s="536">
        <f>ROUND(Eigenmischungen!TKF46,1)</f>
        <v>0</v>
      </c>
      <c r="TJY39" s="536">
        <f>ROUND(Eigenmischungen!TKG46,1)</f>
        <v>0</v>
      </c>
      <c r="TJZ39" s="536">
        <f>ROUND(Eigenmischungen!TKH46,1)</f>
        <v>0</v>
      </c>
      <c r="TKA39" s="536">
        <f>ROUND(Eigenmischungen!TKI46,1)</f>
        <v>0</v>
      </c>
      <c r="TKB39" s="536">
        <f>ROUND(Eigenmischungen!TKJ46,1)</f>
        <v>0</v>
      </c>
      <c r="TKC39" s="536">
        <f>ROUND(Eigenmischungen!TKK46,1)</f>
        <v>0</v>
      </c>
      <c r="TKD39" s="536">
        <f>ROUND(Eigenmischungen!TKL46,1)</f>
        <v>0</v>
      </c>
      <c r="TKE39" s="536">
        <f>ROUND(Eigenmischungen!TKM46,1)</f>
        <v>0</v>
      </c>
      <c r="TKF39" s="536">
        <f>ROUND(Eigenmischungen!TKN46,1)</f>
        <v>0</v>
      </c>
      <c r="TKG39" s="536">
        <f>ROUND(Eigenmischungen!TKO46,1)</f>
        <v>0</v>
      </c>
      <c r="TKH39" s="536">
        <f>ROUND(Eigenmischungen!TKP46,1)</f>
        <v>0</v>
      </c>
      <c r="TKI39" s="536">
        <f>ROUND(Eigenmischungen!TKQ46,1)</f>
        <v>0</v>
      </c>
      <c r="TKJ39" s="536">
        <f>ROUND(Eigenmischungen!TKR46,1)</f>
        <v>0</v>
      </c>
      <c r="TKK39" s="536">
        <f>ROUND(Eigenmischungen!TKS46,1)</f>
        <v>0</v>
      </c>
      <c r="TKL39" s="536">
        <f>ROUND(Eigenmischungen!TKT46,1)</f>
        <v>0</v>
      </c>
      <c r="TKM39" s="536">
        <f>ROUND(Eigenmischungen!TKU46,1)</f>
        <v>0</v>
      </c>
      <c r="TKN39" s="536">
        <f>ROUND(Eigenmischungen!TKV46,1)</f>
        <v>0</v>
      </c>
      <c r="TKO39" s="536">
        <f>ROUND(Eigenmischungen!TKW46,1)</f>
        <v>0</v>
      </c>
      <c r="TKP39" s="536">
        <f>ROUND(Eigenmischungen!TKX46,1)</f>
        <v>0</v>
      </c>
      <c r="TKQ39" s="536">
        <f>ROUND(Eigenmischungen!TKY46,1)</f>
        <v>0</v>
      </c>
      <c r="TKR39" s="536">
        <f>ROUND(Eigenmischungen!TKZ46,1)</f>
        <v>0</v>
      </c>
      <c r="TKS39" s="536">
        <f>ROUND(Eigenmischungen!TLA46,1)</f>
        <v>0</v>
      </c>
      <c r="TKT39" s="536">
        <f>ROUND(Eigenmischungen!TLB46,1)</f>
        <v>0</v>
      </c>
      <c r="TKU39" s="536">
        <f>ROUND(Eigenmischungen!TLC46,1)</f>
        <v>0</v>
      </c>
      <c r="TKV39" s="536">
        <f>ROUND(Eigenmischungen!TLD46,1)</f>
        <v>0</v>
      </c>
      <c r="TKW39" s="536">
        <f>ROUND(Eigenmischungen!TLE46,1)</f>
        <v>0</v>
      </c>
      <c r="TKX39" s="536">
        <f>ROUND(Eigenmischungen!TLF46,1)</f>
        <v>0</v>
      </c>
      <c r="TKY39" s="536">
        <f>ROUND(Eigenmischungen!TLG46,1)</f>
        <v>0</v>
      </c>
      <c r="TKZ39" s="536">
        <f>ROUND(Eigenmischungen!TLH46,1)</f>
        <v>0</v>
      </c>
      <c r="TLA39" s="536">
        <f>ROUND(Eigenmischungen!TLI46,1)</f>
        <v>0</v>
      </c>
      <c r="TLB39" s="536">
        <f>ROUND(Eigenmischungen!TLJ46,1)</f>
        <v>0</v>
      </c>
      <c r="TLC39" s="536">
        <f>ROUND(Eigenmischungen!TLK46,1)</f>
        <v>0</v>
      </c>
      <c r="TLD39" s="536">
        <f>ROUND(Eigenmischungen!TLL46,1)</f>
        <v>0</v>
      </c>
      <c r="TLE39" s="536">
        <f>ROUND(Eigenmischungen!TLM46,1)</f>
        <v>0</v>
      </c>
      <c r="TLF39" s="536">
        <f>ROUND(Eigenmischungen!TLN46,1)</f>
        <v>0</v>
      </c>
      <c r="TLG39" s="536">
        <f>ROUND(Eigenmischungen!TLO46,1)</f>
        <v>0</v>
      </c>
      <c r="TLH39" s="536">
        <f>ROUND(Eigenmischungen!TLP46,1)</f>
        <v>0</v>
      </c>
      <c r="TLI39" s="536">
        <f>ROUND(Eigenmischungen!TLQ46,1)</f>
        <v>0</v>
      </c>
      <c r="TLJ39" s="536">
        <f>ROUND(Eigenmischungen!TLR46,1)</f>
        <v>0</v>
      </c>
      <c r="TLK39" s="536">
        <f>ROUND(Eigenmischungen!TLS46,1)</f>
        <v>0</v>
      </c>
      <c r="TLL39" s="536">
        <f>ROUND(Eigenmischungen!TLT46,1)</f>
        <v>0</v>
      </c>
      <c r="TLM39" s="536">
        <f>ROUND(Eigenmischungen!TLU46,1)</f>
        <v>0</v>
      </c>
      <c r="TLN39" s="536">
        <f>ROUND(Eigenmischungen!TLV46,1)</f>
        <v>0</v>
      </c>
      <c r="TLO39" s="536">
        <f>ROUND(Eigenmischungen!TLW46,1)</f>
        <v>0</v>
      </c>
      <c r="TLP39" s="536">
        <f>ROUND(Eigenmischungen!TLX46,1)</f>
        <v>0</v>
      </c>
      <c r="TLQ39" s="536">
        <f>ROUND(Eigenmischungen!TLY46,1)</f>
        <v>0</v>
      </c>
      <c r="TLR39" s="536">
        <f>ROUND(Eigenmischungen!TLZ46,1)</f>
        <v>0</v>
      </c>
      <c r="TLS39" s="536">
        <f>ROUND(Eigenmischungen!TMA46,1)</f>
        <v>0</v>
      </c>
      <c r="TLT39" s="536">
        <f>ROUND(Eigenmischungen!TMB46,1)</f>
        <v>0</v>
      </c>
      <c r="TLU39" s="536">
        <f>ROUND(Eigenmischungen!TMC46,1)</f>
        <v>0</v>
      </c>
      <c r="TLV39" s="536">
        <f>ROUND(Eigenmischungen!TMD46,1)</f>
        <v>0</v>
      </c>
      <c r="TLW39" s="536">
        <f>ROUND(Eigenmischungen!TME46,1)</f>
        <v>0</v>
      </c>
      <c r="TLX39" s="536">
        <f>ROUND(Eigenmischungen!TMF46,1)</f>
        <v>0</v>
      </c>
      <c r="TLY39" s="536">
        <f>ROUND(Eigenmischungen!TMG46,1)</f>
        <v>0</v>
      </c>
      <c r="TLZ39" s="536">
        <f>ROUND(Eigenmischungen!TMH46,1)</f>
        <v>0</v>
      </c>
      <c r="TMA39" s="536">
        <f>ROUND(Eigenmischungen!TMI46,1)</f>
        <v>0</v>
      </c>
      <c r="TMB39" s="536">
        <f>ROUND(Eigenmischungen!TMJ46,1)</f>
        <v>0</v>
      </c>
      <c r="TMC39" s="536">
        <f>ROUND(Eigenmischungen!TMK46,1)</f>
        <v>0</v>
      </c>
      <c r="TMD39" s="536">
        <f>ROUND(Eigenmischungen!TML46,1)</f>
        <v>0</v>
      </c>
      <c r="TME39" s="536">
        <f>ROUND(Eigenmischungen!TMM46,1)</f>
        <v>0</v>
      </c>
      <c r="TMF39" s="536">
        <f>ROUND(Eigenmischungen!TMN46,1)</f>
        <v>0</v>
      </c>
      <c r="TMG39" s="536">
        <f>ROUND(Eigenmischungen!TMO46,1)</f>
        <v>0</v>
      </c>
      <c r="TMH39" s="536">
        <f>ROUND(Eigenmischungen!TMP46,1)</f>
        <v>0</v>
      </c>
      <c r="TMI39" s="536">
        <f>ROUND(Eigenmischungen!TMQ46,1)</f>
        <v>0</v>
      </c>
      <c r="TMJ39" s="536">
        <f>ROUND(Eigenmischungen!TMR46,1)</f>
        <v>0</v>
      </c>
      <c r="TMK39" s="536">
        <f>ROUND(Eigenmischungen!TMS46,1)</f>
        <v>0</v>
      </c>
      <c r="TML39" s="536">
        <f>ROUND(Eigenmischungen!TMT46,1)</f>
        <v>0</v>
      </c>
      <c r="TMM39" s="536">
        <f>ROUND(Eigenmischungen!TMU46,1)</f>
        <v>0</v>
      </c>
      <c r="TMN39" s="536">
        <f>ROUND(Eigenmischungen!TMV46,1)</f>
        <v>0</v>
      </c>
      <c r="TMO39" s="536">
        <f>ROUND(Eigenmischungen!TMW46,1)</f>
        <v>0</v>
      </c>
      <c r="TMP39" s="536">
        <f>ROUND(Eigenmischungen!TMX46,1)</f>
        <v>0</v>
      </c>
      <c r="TMQ39" s="536">
        <f>ROUND(Eigenmischungen!TMY46,1)</f>
        <v>0</v>
      </c>
      <c r="TMR39" s="536">
        <f>ROUND(Eigenmischungen!TMZ46,1)</f>
        <v>0</v>
      </c>
      <c r="TMS39" s="536">
        <f>ROUND(Eigenmischungen!TNA46,1)</f>
        <v>0</v>
      </c>
      <c r="TMT39" s="536">
        <f>ROUND(Eigenmischungen!TNB46,1)</f>
        <v>0</v>
      </c>
      <c r="TMU39" s="536">
        <f>ROUND(Eigenmischungen!TNC46,1)</f>
        <v>0</v>
      </c>
      <c r="TMV39" s="536">
        <f>ROUND(Eigenmischungen!TND46,1)</f>
        <v>0</v>
      </c>
      <c r="TMW39" s="536">
        <f>ROUND(Eigenmischungen!TNE46,1)</f>
        <v>0</v>
      </c>
      <c r="TMX39" s="536">
        <f>ROUND(Eigenmischungen!TNF46,1)</f>
        <v>0</v>
      </c>
      <c r="TMY39" s="536">
        <f>ROUND(Eigenmischungen!TNG46,1)</f>
        <v>0</v>
      </c>
      <c r="TMZ39" s="536">
        <f>ROUND(Eigenmischungen!TNH46,1)</f>
        <v>0</v>
      </c>
      <c r="TNA39" s="536">
        <f>ROUND(Eigenmischungen!TNI46,1)</f>
        <v>0</v>
      </c>
      <c r="TNB39" s="536">
        <f>ROUND(Eigenmischungen!TNJ46,1)</f>
        <v>0</v>
      </c>
      <c r="TNC39" s="536">
        <f>ROUND(Eigenmischungen!TNK46,1)</f>
        <v>0</v>
      </c>
      <c r="TND39" s="536">
        <f>ROUND(Eigenmischungen!TNL46,1)</f>
        <v>0</v>
      </c>
      <c r="TNE39" s="536">
        <f>ROUND(Eigenmischungen!TNM46,1)</f>
        <v>0</v>
      </c>
      <c r="TNF39" s="536">
        <f>ROUND(Eigenmischungen!TNN46,1)</f>
        <v>0</v>
      </c>
      <c r="TNG39" s="536">
        <f>ROUND(Eigenmischungen!TNO46,1)</f>
        <v>0</v>
      </c>
      <c r="TNH39" s="536">
        <f>ROUND(Eigenmischungen!TNP46,1)</f>
        <v>0</v>
      </c>
      <c r="TNI39" s="536">
        <f>ROUND(Eigenmischungen!TNQ46,1)</f>
        <v>0</v>
      </c>
      <c r="TNJ39" s="536">
        <f>ROUND(Eigenmischungen!TNR46,1)</f>
        <v>0</v>
      </c>
      <c r="TNK39" s="536">
        <f>ROUND(Eigenmischungen!TNS46,1)</f>
        <v>0</v>
      </c>
      <c r="TNL39" s="536">
        <f>ROUND(Eigenmischungen!TNT46,1)</f>
        <v>0</v>
      </c>
      <c r="TNM39" s="536">
        <f>ROUND(Eigenmischungen!TNU46,1)</f>
        <v>0</v>
      </c>
      <c r="TNN39" s="536">
        <f>ROUND(Eigenmischungen!TNV46,1)</f>
        <v>0</v>
      </c>
      <c r="TNO39" s="536">
        <f>ROUND(Eigenmischungen!TNW46,1)</f>
        <v>0</v>
      </c>
      <c r="TNP39" s="536">
        <f>ROUND(Eigenmischungen!TNX46,1)</f>
        <v>0</v>
      </c>
      <c r="TNQ39" s="536">
        <f>ROUND(Eigenmischungen!TNY46,1)</f>
        <v>0</v>
      </c>
      <c r="TNR39" s="536">
        <f>ROUND(Eigenmischungen!TNZ46,1)</f>
        <v>0</v>
      </c>
      <c r="TNS39" s="536">
        <f>ROUND(Eigenmischungen!TOA46,1)</f>
        <v>0</v>
      </c>
      <c r="TNT39" s="536">
        <f>ROUND(Eigenmischungen!TOB46,1)</f>
        <v>0</v>
      </c>
      <c r="TNU39" s="536">
        <f>ROUND(Eigenmischungen!TOC46,1)</f>
        <v>0</v>
      </c>
      <c r="TNV39" s="536">
        <f>ROUND(Eigenmischungen!TOD46,1)</f>
        <v>0</v>
      </c>
      <c r="TNW39" s="536">
        <f>ROUND(Eigenmischungen!TOE46,1)</f>
        <v>0</v>
      </c>
      <c r="TNX39" s="536">
        <f>ROUND(Eigenmischungen!TOF46,1)</f>
        <v>0</v>
      </c>
      <c r="TNY39" s="536">
        <f>ROUND(Eigenmischungen!TOG46,1)</f>
        <v>0</v>
      </c>
      <c r="TNZ39" s="536">
        <f>ROUND(Eigenmischungen!TOH46,1)</f>
        <v>0</v>
      </c>
      <c r="TOA39" s="536">
        <f>ROUND(Eigenmischungen!TOI46,1)</f>
        <v>0</v>
      </c>
      <c r="TOB39" s="536">
        <f>ROUND(Eigenmischungen!TOJ46,1)</f>
        <v>0</v>
      </c>
      <c r="TOC39" s="536">
        <f>ROUND(Eigenmischungen!TOK46,1)</f>
        <v>0</v>
      </c>
      <c r="TOD39" s="536">
        <f>ROUND(Eigenmischungen!TOL46,1)</f>
        <v>0</v>
      </c>
      <c r="TOE39" s="536">
        <f>ROUND(Eigenmischungen!TOM46,1)</f>
        <v>0</v>
      </c>
      <c r="TOF39" s="536">
        <f>ROUND(Eigenmischungen!TON46,1)</f>
        <v>0</v>
      </c>
      <c r="TOG39" s="536">
        <f>ROUND(Eigenmischungen!TOO46,1)</f>
        <v>0</v>
      </c>
      <c r="TOH39" s="536">
        <f>ROUND(Eigenmischungen!TOP46,1)</f>
        <v>0</v>
      </c>
      <c r="TOI39" s="536">
        <f>ROUND(Eigenmischungen!TOQ46,1)</f>
        <v>0</v>
      </c>
      <c r="TOJ39" s="536">
        <f>ROUND(Eigenmischungen!TOR46,1)</f>
        <v>0</v>
      </c>
      <c r="TOK39" s="536">
        <f>ROUND(Eigenmischungen!TOS46,1)</f>
        <v>0</v>
      </c>
      <c r="TOL39" s="536">
        <f>ROUND(Eigenmischungen!TOT46,1)</f>
        <v>0</v>
      </c>
      <c r="TOM39" s="536">
        <f>ROUND(Eigenmischungen!TOU46,1)</f>
        <v>0</v>
      </c>
      <c r="TON39" s="536">
        <f>ROUND(Eigenmischungen!TOV46,1)</f>
        <v>0</v>
      </c>
      <c r="TOO39" s="536">
        <f>ROUND(Eigenmischungen!TOW46,1)</f>
        <v>0</v>
      </c>
      <c r="TOP39" s="536">
        <f>ROUND(Eigenmischungen!TOX46,1)</f>
        <v>0</v>
      </c>
      <c r="TOQ39" s="536">
        <f>ROUND(Eigenmischungen!TOY46,1)</f>
        <v>0</v>
      </c>
      <c r="TOR39" s="536">
        <f>ROUND(Eigenmischungen!TOZ46,1)</f>
        <v>0</v>
      </c>
      <c r="TOS39" s="536">
        <f>ROUND(Eigenmischungen!TPA46,1)</f>
        <v>0</v>
      </c>
      <c r="TOT39" s="536">
        <f>ROUND(Eigenmischungen!TPB46,1)</f>
        <v>0</v>
      </c>
      <c r="TOU39" s="536">
        <f>ROUND(Eigenmischungen!TPC46,1)</f>
        <v>0</v>
      </c>
      <c r="TOV39" s="536">
        <f>ROUND(Eigenmischungen!TPD46,1)</f>
        <v>0</v>
      </c>
      <c r="TOW39" s="536">
        <f>ROUND(Eigenmischungen!TPE46,1)</f>
        <v>0</v>
      </c>
      <c r="TOX39" s="536">
        <f>ROUND(Eigenmischungen!TPF46,1)</f>
        <v>0</v>
      </c>
      <c r="TOY39" s="536">
        <f>ROUND(Eigenmischungen!TPG46,1)</f>
        <v>0</v>
      </c>
      <c r="TOZ39" s="536">
        <f>ROUND(Eigenmischungen!TPH46,1)</f>
        <v>0</v>
      </c>
      <c r="TPA39" s="536">
        <f>ROUND(Eigenmischungen!TPI46,1)</f>
        <v>0</v>
      </c>
      <c r="TPB39" s="536">
        <f>ROUND(Eigenmischungen!TPJ46,1)</f>
        <v>0</v>
      </c>
      <c r="TPC39" s="536">
        <f>ROUND(Eigenmischungen!TPK46,1)</f>
        <v>0</v>
      </c>
      <c r="TPD39" s="536">
        <f>ROUND(Eigenmischungen!TPL46,1)</f>
        <v>0</v>
      </c>
      <c r="TPE39" s="536">
        <f>ROUND(Eigenmischungen!TPM46,1)</f>
        <v>0</v>
      </c>
      <c r="TPF39" s="536">
        <f>ROUND(Eigenmischungen!TPN46,1)</f>
        <v>0</v>
      </c>
      <c r="TPG39" s="536">
        <f>ROUND(Eigenmischungen!TPO46,1)</f>
        <v>0</v>
      </c>
      <c r="TPH39" s="536">
        <f>ROUND(Eigenmischungen!TPP46,1)</f>
        <v>0</v>
      </c>
      <c r="TPI39" s="536">
        <f>ROUND(Eigenmischungen!TPQ46,1)</f>
        <v>0</v>
      </c>
      <c r="TPJ39" s="536">
        <f>ROUND(Eigenmischungen!TPR46,1)</f>
        <v>0</v>
      </c>
      <c r="TPK39" s="536">
        <f>ROUND(Eigenmischungen!TPS46,1)</f>
        <v>0</v>
      </c>
      <c r="TPL39" s="536">
        <f>ROUND(Eigenmischungen!TPT46,1)</f>
        <v>0</v>
      </c>
      <c r="TPM39" s="536">
        <f>ROUND(Eigenmischungen!TPU46,1)</f>
        <v>0</v>
      </c>
      <c r="TPN39" s="536">
        <f>ROUND(Eigenmischungen!TPV46,1)</f>
        <v>0</v>
      </c>
      <c r="TPO39" s="536">
        <f>ROUND(Eigenmischungen!TPW46,1)</f>
        <v>0</v>
      </c>
      <c r="TPP39" s="536">
        <f>ROUND(Eigenmischungen!TPX46,1)</f>
        <v>0</v>
      </c>
      <c r="TPQ39" s="536">
        <f>ROUND(Eigenmischungen!TPY46,1)</f>
        <v>0</v>
      </c>
      <c r="TPR39" s="536">
        <f>ROUND(Eigenmischungen!TPZ46,1)</f>
        <v>0</v>
      </c>
      <c r="TPS39" s="536">
        <f>ROUND(Eigenmischungen!TQA46,1)</f>
        <v>0</v>
      </c>
      <c r="TPT39" s="536">
        <f>ROUND(Eigenmischungen!TQB46,1)</f>
        <v>0</v>
      </c>
      <c r="TPU39" s="536">
        <f>ROUND(Eigenmischungen!TQC46,1)</f>
        <v>0</v>
      </c>
      <c r="TPV39" s="536">
        <f>ROUND(Eigenmischungen!TQD46,1)</f>
        <v>0</v>
      </c>
      <c r="TPW39" s="536">
        <f>ROUND(Eigenmischungen!TQE46,1)</f>
        <v>0</v>
      </c>
      <c r="TPX39" s="536">
        <f>ROUND(Eigenmischungen!TQF46,1)</f>
        <v>0</v>
      </c>
      <c r="TPY39" s="536">
        <f>ROUND(Eigenmischungen!TQG46,1)</f>
        <v>0</v>
      </c>
      <c r="TPZ39" s="536">
        <f>ROUND(Eigenmischungen!TQH46,1)</f>
        <v>0</v>
      </c>
      <c r="TQA39" s="536">
        <f>ROUND(Eigenmischungen!TQI46,1)</f>
        <v>0</v>
      </c>
      <c r="TQB39" s="536">
        <f>ROUND(Eigenmischungen!TQJ46,1)</f>
        <v>0</v>
      </c>
      <c r="TQC39" s="536">
        <f>ROUND(Eigenmischungen!TQK46,1)</f>
        <v>0</v>
      </c>
      <c r="TQD39" s="536">
        <f>ROUND(Eigenmischungen!TQL46,1)</f>
        <v>0</v>
      </c>
      <c r="TQE39" s="536">
        <f>ROUND(Eigenmischungen!TQM46,1)</f>
        <v>0</v>
      </c>
      <c r="TQF39" s="536">
        <f>ROUND(Eigenmischungen!TQN46,1)</f>
        <v>0</v>
      </c>
      <c r="TQG39" s="536">
        <f>ROUND(Eigenmischungen!TQO46,1)</f>
        <v>0</v>
      </c>
      <c r="TQH39" s="536">
        <f>ROUND(Eigenmischungen!TQP46,1)</f>
        <v>0</v>
      </c>
      <c r="TQI39" s="536">
        <f>ROUND(Eigenmischungen!TQQ46,1)</f>
        <v>0</v>
      </c>
      <c r="TQJ39" s="536">
        <f>ROUND(Eigenmischungen!TQR46,1)</f>
        <v>0</v>
      </c>
      <c r="TQK39" s="536">
        <f>ROUND(Eigenmischungen!TQS46,1)</f>
        <v>0</v>
      </c>
      <c r="TQL39" s="536">
        <f>ROUND(Eigenmischungen!TQT46,1)</f>
        <v>0</v>
      </c>
      <c r="TQM39" s="536">
        <f>ROUND(Eigenmischungen!TQU46,1)</f>
        <v>0</v>
      </c>
      <c r="TQN39" s="536">
        <f>ROUND(Eigenmischungen!TQV46,1)</f>
        <v>0</v>
      </c>
      <c r="TQO39" s="536">
        <f>ROUND(Eigenmischungen!TQW46,1)</f>
        <v>0</v>
      </c>
      <c r="TQP39" s="536">
        <f>ROUND(Eigenmischungen!TQX46,1)</f>
        <v>0</v>
      </c>
      <c r="TQQ39" s="536">
        <f>ROUND(Eigenmischungen!TQY46,1)</f>
        <v>0</v>
      </c>
      <c r="TQR39" s="536">
        <f>ROUND(Eigenmischungen!TQZ46,1)</f>
        <v>0</v>
      </c>
      <c r="TQS39" s="536">
        <f>ROUND(Eigenmischungen!TRA46,1)</f>
        <v>0</v>
      </c>
      <c r="TQT39" s="536">
        <f>ROUND(Eigenmischungen!TRB46,1)</f>
        <v>0</v>
      </c>
      <c r="TQU39" s="536">
        <f>ROUND(Eigenmischungen!TRC46,1)</f>
        <v>0</v>
      </c>
      <c r="TQV39" s="536">
        <f>ROUND(Eigenmischungen!TRD46,1)</f>
        <v>0</v>
      </c>
      <c r="TQW39" s="536">
        <f>ROUND(Eigenmischungen!TRE46,1)</f>
        <v>0</v>
      </c>
      <c r="TQX39" s="536">
        <f>ROUND(Eigenmischungen!TRF46,1)</f>
        <v>0</v>
      </c>
      <c r="TQY39" s="536">
        <f>ROUND(Eigenmischungen!TRG46,1)</f>
        <v>0</v>
      </c>
      <c r="TQZ39" s="536">
        <f>ROUND(Eigenmischungen!TRH46,1)</f>
        <v>0</v>
      </c>
      <c r="TRA39" s="536">
        <f>ROUND(Eigenmischungen!TRI46,1)</f>
        <v>0</v>
      </c>
      <c r="TRB39" s="536">
        <f>ROUND(Eigenmischungen!TRJ46,1)</f>
        <v>0</v>
      </c>
      <c r="TRC39" s="536">
        <f>ROUND(Eigenmischungen!TRK46,1)</f>
        <v>0</v>
      </c>
      <c r="TRD39" s="536">
        <f>ROUND(Eigenmischungen!TRL46,1)</f>
        <v>0</v>
      </c>
      <c r="TRE39" s="536">
        <f>ROUND(Eigenmischungen!TRM46,1)</f>
        <v>0</v>
      </c>
      <c r="TRF39" s="536">
        <f>ROUND(Eigenmischungen!TRN46,1)</f>
        <v>0</v>
      </c>
      <c r="TRG39" s="536">
        <f>ROUND(Eigenmischungen!TRO46,1)</f>
        <v>0</v>
      </c>
      <c r="TRH39" s="536">
        <f>ROUND(Eigenmischungen!TRP46,1)</f>
        <v>0</v>
      </c>
      <c r="TRI39" s="536">
        <f>ROUND(Eigenmischungen!TRQ46,1)</f>
        <v>0</v>
      </c>
      <c r="TRJ39" s="536">
        <f>ROUND(Eigenmischungen!TRR46,1)</f>
        <v>0</v>
      </c>
      <c r="TRK39" s="536">
        <f>ROUND(Eigenmischungen!TRS46,1)</f>
        <v>0</v>
      </c>
      <c r="TRL39" s="536">
        <f>ROUND(Eigenmischungen!TRT46,1)</f>
        <v>0</v>
      </c>
      <c r="TRM39" s="536">
        <f>ROUND(Eigenmischungen!TRU46,1)</f>
        <v>0</v>
      </c>
      <c r="TRN39" s="536">
        <f>ROUND(Eigenmischungen!TRV46,1)</f>
        <v>0</v>
      </c>
      <c r="TRO39" s="536">
        <f>ROUND(Eigenmischungen!TRW46,1)</f>
        <v>0</v>
      </c>
      <c r="TRP39" s="536">
        <f>ROUND(Eigenmischungen!TRX46,1)</f>
        <v>0</v>
      </c>
      <c r="TRQ39" s="536">
        <f>ROUND(Eigenmischungen!TRY46,1)</f>
        <v>0</v>
      </c>
      <c r="TRR39" s="536">
        <f>ROUND(Eigenmischungen!TRZ46,1)</f>
        <v>0</v>
      </c>
      <c r="TRS39" s="536">
        <f>ROUND(Eigenmischungen!TSA46,1)</f>
        <v>0</v>
      </c>
      <c r="TRT39" s="536">
        <f>ROUND(Eigenmischungen!TSB46,1)</f>
        <v>0</v>
      </c>
      <c r="TRU39" s="536">
        <f>ROUND(Eigenmischungen!TSC46,1)</f>
        <v>0</v>
      </c>
      <c r="TRV39" s="536">
        <f>ROUND(Eigenmischungen!TSD46,1)</f>
        <v>0</v>
      </c>
      <c r="TRW39" s="536">
        <f>ROUND(Eigenmischungen!TSE46,1)</f>
        <v>0</v>
      </c>
      <c r="TRX39" s="536">
        <f>ROUND(Eigenmischungen!TSF46,1)</f>
        <v>0</v>
      </c>
      <c r="TRY39" s="536">
        <f>ROUND(Eigenmischungen!TSG46,1)</f>
        <v>0</v>
      </c>
      <c r="TRZ39" s="536">
        <f>ROUND(Eigenmischungen!TSH46,1)</f>
        <v>0</v>
      </c>
      <c r="TSA39" s="536">
        <f>ROUND(Eigenmischungen!TSI46,1)</f>
        <v>0</v>
      </c>
      <c r="TSB39" s="536">
        <f>ROUND(Eigenmischungen!TSJ46,1)</f>
        <v>0</v>
      </c>
      <c r="TSC39" s="536">
        <f>ROUND(Eigenmischungen!TSK46,1)</f>
        <v>0</v>
      </c>
      <c r="TSD39" s="536">
        <f>ROUND(Eigenmischungen!TSL46,1)</f>
        <v>0</v>
      </c>
      <c r="TSE39" s="536">
        <f>ROUND(Eigenmischungen!TSM46,1)</f>
        <v>0</v>
      </c>
      <c r="TSF39" s="536">
        <f>ROUND(Eigenmischungen!TSN46,1)</f>
        <v>0</v>
      </c>
      <c r="TSG39" s="536">
        <f>ROUND(Eigenmischungen!TSO46,1)</f>
        <v>0</v>
      </c>
      <c r="TSH39" s="536">
        <f>ROUND(Eigenmischungen!TSP46,1)</f>
        <v>0</v>
      </c>
      <c r="TSI39" s="536">
        <f>ROUND(Eigenmischungen!TSQ46,1)</f>
        <v>0</v>
      </c>
      <c r="TSJ39" s="536">
        <f>ROUND(Eigenmischungen!TSR46,1)</f>
        <v>0</v>
      </c>
      <c r="TSK39" s="536">
        <f>ROUND(Eigenmischungen!TSS46,1)</f>
        <v>0</v>
      </c>
      <c r="TSL39" s="536">
        <f>ROUND(Eigenmischungen!TST46,1)</f>
        <v>0</v>
      </c>
      <c r="TSM39" s="536">
        <f>ROUND(Eigenmischungen!TSU46,1)</f>
        <v>0</v>
      </c>
      <c r="TSN39" s="536">
        <f>ROUND(Eigenmischungen!TSV46,1)</f>
        <v>0</v>
      </c>
      <c r="TSO39" s="536">
        <f>ROUND(Eigenmischungen!TSW46,1)</f>
        <v>0</v>
      </c>
      <c r="TSP39" s="536">
        <f>ROUND(Eigenmischungen!TSX46,1)</f>
        <v>0</v>
      </c>
      <c r="TSQ39" s="536">
        <f>ROUND(Eigenmischungen!TSY46,1)</f>
        <v>0</v>
      </c>
      <c r="TSR39" s="536">
        <f>ROUND(Eigenmischungen!TSZ46,1)</f>
        <v>0</v>
      </c>
      <c r="TSS39" s="536">
        <f>ROUND(Eigenmischungen!TTA46,1)</f>
        <v>0</v>
      </c>
      <c r="TST39" s="536">
        <f>ROUND(Eigenmischungen!TTB46,1)</f>
        <v>0</v>
      </c>
      <c r="TSU39" s="536">
        <f>ROUND(Eigenmischungen!TTC46,1)</f>
        <v>0</v>
      </c>
      <c r="TSV39" s="536">
        <f>ROUND(Eigenmischungen!TTD46,1)</f>
        <v>0</v>
      </c>
      <c r="TSW39" s="536">
        <f>ROUND(Eigenmischungen!TTE46,1)</f>
        <v>0</v>
      </c>
      <c r="TSX39" s="536">
        <f>ROUND(Eigenmischungen!TTF46,1)</f>
        <v>0</v>
      </c>
      <c r="TSY39" s="536">
        <f>ROUND(Eigenmischungen!TTG46,1)</f>
        <v>0</v>
      </c>
      <c r="TSZ39" s="536">
        <f>ROUND(Eigenmischungen!TTH46,1)</f>
        <v>0</v>
      </c>
      <c r="TTA39" s="536">
        <f>ROUND(Eigenmischungen!TTI46,1)</f>
        <v>0</v>
      </c>
      <c r="TTB39" s="536">
        <f>ROUND(Eigenmischungen!TTJ46,1)</f>
        <v>0</v>
      </c>
      <c r="TTC39" s="536">
        <f>ROUND(Eigenmischungen!TTK46,1)</f>
        <v>0</v>
      </c>
      <c r="TTD39" s="536">
        <f>ROUND(Eigenmischungen!TTL46,1)</f>
        <v>0</v>
      </c>
      <c r="TTE39" s="536">
        <f>ROUND(Eigenmischungen!TTM46,1)</f>
        <v>0</v>
      </c>
      <c r="TTF39" s="536">
        <f>ROUND(Eigenmischungen!TTN46,1)</f>
        <v>0</v>
      </c>
      <c r="TTG39" s="536">
        <f>ROUND(Eigenmischungen!TTO46,1)</f>
        <v>0</v>
      </c>
      <c r="TTH39" s="536">
        <f>ROUND(Eigenmischungen!TTP46,1)</f>
        <v>0</v>
      </c>
      <c r="TTI39" s="536">
        <f>ROUND(Eigenmischungen!TTQ46,1)</f>
        <v>0</v>
      </c>
      <c r="TTJ39" s="536">
        <f>ROUND(Eigenmischungen!TTR46,1)</f>
        <v>0</v>
      </c>
      <c r="TTK39" s="536">
        <f>ROUND(Eigenmischungen!TTS46,1)</f>
        <v>0</v>
      </c>
      <c r="TTL39" s="536">
        <f>ROUND(Eigenmischungen!TTT46,1)</f>
        <v>0</v>
      </c>
      <c r="TTM39" s="536">
        <f>ROUND(Eigenmischungen!TTU46,1)</f>
        <v>0</v>
      </c>
      <c r="TTN39" s="536">
        <f>ROUND(Eigenmischungen!TTV46,1)</f>
        <v>0</v>
      </c>
      <c r="TTO39" s="536">
        <f>ROUND(Eigenmischungen!TTW46,1)</f>
        <v>0</v>
      </c>
      <c r="TTP39" s="536">
        <f>ROUND(Eigenmischungen!TTX46,1)</f>
        <v>0</v>
      </c>
      <c r="TTQ39" s="536">
        <f>ROUND(Eigenmischungen!TTY46,1)</f>
        <v>0</v>
      </c>
      <c r="TTR39" s="536">
        <f>ROUND(Eigenmischungen!TTZ46,1)</f>
        <v>0</v>
      </c>
      <c r="TTS39" s="536">
        <f>ROUND(Eigenmischungen!TUA46,1)</f>
        <v>0</v>
      </c>
      <c r="TTT39" s="536">
        <f>ROUND(Eigenmischungen!TUB46,1)</f>
        <v>0</v>
      </c>
      <c r="TTU39" s="536">
        <f>ROUND(Eigenmischungen!TUC46,1)</f>
        <v>0</v>
      </c>
      <c r="TTV39" s="536">
        <f>ROUND(Eigenmischungen!TUD46,1)</f>
        <v>0</v>
      </c>
      <c r="TTW39" s="536">
        <f>ROUND(Eigenmischungen!TUE46,1)</f>
        <v>0</v>
      </c>
      <c r="TTX39" s="536">
        <f>ROUND(Eigenmischungen!TUF46,1)</f>
        <v>0</v>
      </c>
      <c r="TTY39" s="536">
        <f>ROUND(Eigenmischungen!TUG46,1)</f>
        <v>0</v>
      </c>
      <c r="TTZ39" s="536">
        <f>ROUND(Eigenmischungen!TUH46,1)</f>
        <v>0</v>
      </c>
      <c r="TUA39" s="536">
        <f>ROUND(Eigenmischungen!TUI46,1)</f>
        <v>0</v>
      </c>
      <c r="TUB39" s="536">
        <f>ROUND(Eigenmischungen!TUJ46,1)</f>
        <v>0</v>
      </c>
      <c r="TUC39" s="536">
        <f>ROUND(Eigenmischungen!TUK46,1)</f>
        <v>0</v>
      </c>
      <c r="TUD39" s="536">
        <f>ROUND(Eigenmischungen!TUL46,1)</f>
        <v>0</v>
      </c>
      <c r="TUE39" s="536">
        <f>ROUND(Eigenmischungen!TUM46,1)</f>
        <v>0</v>
      </c>
      <c r="TUF39" s="536">
        <f>ROUND(Eigenmischungen!TUN46,1)</f>
        <v>0</v>
      </c>
      <c r="TUG39" s="536">
        <f>ROUND(Eigenmischungen!TUO46,1)</f>
        <v>0</v>
      </c>
      <c r="TUH39" s="536">
        <f>ROUND(Eigenmischungen!TUP46,1)</f>
        <v>0</v>
      </c>
      <c r="TUI39" s="536">
        <f>ROUND(Eigenmischungen!TUQ46,1)</f>
        <v>0</v>
      </c>
      <c r="TUJ39" s="536">
        <f>ROUND(Eigenmischungen!TUR46,1)</f>
        <v>0</v>
      </c>
      <c r="TUK39" s="536">
        <f>ROUND(Eigenmischungen!TUS46,1)</f>
        <v>0</v>
      </c>
      <c r="TUL39" s="536">
        <f>ROUND(Eigenmischungen!TUT46,1)</f>
        <v>0</v>
      </c>
      <c r="TUM39" s="536">
        <f>ROUND(Eigenmischungen!TUU46,1)</f>
        <v>0</v>
      </c>
      <c r="TUN39" s="536">
        <f>ROUND(Eigenmischungen!TUV46,1)</f>
        <v>0</v>
      </c>
      <c r="TUO39" s="536">
        <f>ROUND(Eigenmischungen!TUW46,1)</f>
        <v>0</v>
      </c>
      <c r="TUP39" s="536">
        <f>ROUND(Eigenmischungen!TUX46,1)</f>
        <v>0</v>
      </c>
      <c r="TUQ39" s="536">
        <f>ROUND(Eigenmischungen!TUY46,1)</f>
        <v>0</v>
      </c>
      <c r="TUR39" s="536">
        <f>ROUND(Eigenmischungen!TUZ46,1)</f>
        <v>0</v>
      </c>
      <c r="TUS39" s="536">
        <f>ROUND(Eigenmischungen!TVA46,1)</f>
        <v>0</v>
      </c>
      <c r="TUT39" s="536">
        <f>ROUND(Eigenmischungen!TVB46,1)</f>
        <v>0</v>
      </c>
      <c r="TUU39" s="536">
        <f>ROUND(Eigenmischungen!TVC46,1)</f>
        <v>0</v>
      </c>
      <c r="TUV39" s="536">
        <f>ROUND(Eigenmischungen!TVD46,1)</f>
        <v>0</v>
      </c>
      <c r="TUW39" s="536">
        <f>ROUND(Eigenmischungen!TVE46,1)</f>
        <v>0</v>
      </c>
      <c r="TUX39" s="536">
        <f>ROUND(Eigenmischungen!TVF46,1)</f>
        <v>0</v>
      </c>
      <c r="TUY39" s="536">
        <f>ROUND(Eigenmischungen!TVG46,1)</f>
        <v>0</v>
      </c>
      <c r="TUZ39" s="536">
        <f>ROUND(Eigenmischungen!TVH46,1)</f>
        <v>0</v>
      </c>
      <c r="TVA39" s="536">
        <f>ROUND(Eigenmischungen!TVI46,1)</f>
        <v>0</v>
      </c>
      <c r="TVB39" s="536">
        <f>ROUND(Eigenmischungen!TVJ46,1)</f>
        <v>0</v>
      </c>
      <c r="TVC39" s="536">
        <f>ROUND(Eigenmischungen!TVK46,1)</f>
        <v>0</v>
      </c>
      <c r="TVD39" s="536">
        <f>ROUND(Eigenmischungen!TVL46,1)</f>
        <v>0</v>
      </c>
      <c r="TVE39" s="536">
        <f>ROUND(Eigenmischungen!TVM46,1)</f>
        <v>0</v>
      </c>
      <c r="TVF39" s="536">
        <f>ROUND(Eigenmischungen!TVN46,1)</f>
        <v>0</v>
      </c>
      <c r="TVG39" s="536">
        <f>ROUND(Eigenmischungen!TVO46,1)</f>
        <v>0</v>
      </c>
      <c r="TVH39" s="536">
        <f>ROUND(Eigenmischungen!TVP46,1)</f>
        <v>0</v>
      </c>
      <c r="TVI39" s="536">
        <f>ROUND(Eigenmischungen!TVQ46,1)</f>
        <v>0</v>
      </c>
      <c r="TVJ39" s="536">
        <f>ROUND(Eigenmischungen!TVR46,1)</f>
        <v>0</v>
      </c>
      <c r="TVK39" s="536">
        <f>ROUND(Eigenmischungen!TVS46,1)</f>
        <v>0</v>
      </c>
      <c r="TVL39" s="536">
        <f>ROUND(Eigenmischungen!TVT46,1)</f>
        <v>0</v>
      </c>
      <c r="TVM39" s="536">
        <f>ROUND(Eigenmischungen!TVU46,1)</f>
        <v>0</v>
      </c>
      <c r="TVN39" s="536">
        <f>ROUND(Eigenmischungen!TVV46,1)</f>
        <v>0</v>
      </c>
      <c r="TVO39" s="536">
        <f>ROUND(Eigenmischungen!TVW46,1)</f>
        <v>0</v>
      </c>
      <c r="TVP39" s="536">
        <f>ROUND(Eigenmischungen!TVX46,1)</f>
        <v>0</v>
      </c>
      <c r="TVQ39" s="536">
        <f>ROUND(Eigenmischungen!TVY46,1)</f>
        <v>0</v>
      </c>
      <c r="TVR39" s="536">
        <f>ROUND(Eigenmischungen!TVZ46,1)</f>
        <v>0</v>
      </c>
      <c r="TVS39" s="536">
        <f>ROUND(Eigenmischungen!TWA46,1)</f>
        <v>0</v>
      </c>
      <c r="TVT39" s="536">
        <f>ROUND(Eigenmischungen!TWB46,1)</f>
        <v>0</v>
      </c>
      <c r="TVU39" s="536">
        <f>ROUND(Eigenmischungen!TWC46,1)</f>
        <v>0</v>
      </c>
      <c r="TVV39" s="536">
        <f>ROUND(Eigenmischungen!TWD46,1)</f>
        <v>0</v>
      </c>
      <c r="TVW39" s="536">
        <f>ROUND(Eigenmischungen!TWE46,1)</f>
        <v>0</v>
      </c>
      <c r="TVX39" s="536">
        <f>ROUND(Eigenmischungen!TWF46,1)</f>
        <v>0</v>
      </c>
      <c r="TVY39" s="536">
        <f>ROUND(Eigenmischungen!TWG46,1)</f>
        <v>0</v>
      </c>
      <c r="TVZ39" s="536">
        <f>ROUND(Eigenmischungen!TWH46,1)</f>
        <v>0</v>
      </c>
      <c r="TWA39" s="536">
        <f>ROUND(Eigenmischungen!TWI46,1)</f>
        <v>0</v>
      </c>
      <c r="TWB39" s="536">
        <f>ROUND(Eigenmischungen!TWJ46,1)</f>
        <v>0</v>
      </c>
      <c r="TWC39" s="536">
        <f>ROUND(Eigenmischungen!TWK46,1)</f>
        <v>0</v>
      </c>
      <c r="TWD39" s="536">
        <f>ROUND(Eigenmischungen!TWL46,1)</f>
        <v>0</v>
      </c>
      <c r="TWE39" s="536">
        <f>ROUND(Eigenmischungen!TWM46,1)</f>
        <v>0</v>
      </c>
      <c r="TWF39" s="536">
        <f>ROUND(Eigenmischungen!TWN46,1)</f>
        <v>0</v>
      </c>
      <c r="TWG39" s="536">
        <f>ROUND(Eigenmischungen!TWO46,1)</f>
        <v>0</v>
      </c>
      <c r="TWH39" s="536">
        <f>ROUND(Eigenmischungen!TWP46,1)</f>
        <v>0</v>
      </c>
      <c r="TWI39" s="536">
        <f>ROUND(Eigenmischungen!TWQ46,1)</f>
        <v>0</v>
      </c>
      <c r="TWJ39" s="536">
        <f>ROUND(Eigenmischungen!TWR46,1)</f>
        <v>0</v>
      </c>
      <c r="TWK39" s="536">
        <f>ROUND(Eigenmischungen!TWS46,1)</f>
        <v>0</v>
      </c>
      <c r="TWL39" s="536">
        <f>ROUND(Eigenmischungen!TWT46,1)</f>
        <v>0</v>
      </c>
      <c r="TWM39" s="536">
        <f>ROUND(Eigenmischungen!TWU46,1)</f>
        <v>0</v>
      </c>
      <c r="TWN39" s="536">
        <f>ROUND(Eigenmischungen!TWV46,1)</f>
        <v>0</v>
      </c>
      <c r="TWO39" s="536">
        <f>ROUND(Eigenmischungen!TWW46,1)</f>
        <v>0</v>
      </c>
      <c r="TWP39" s="536">
        <f>ROUND(Eigenmischungen!TWX46,1)</f>
        <v>0</v>
      </c>
      <c r="TWQ39" s="536">
        <f>ROUND(Eigenmischungen!TWY46,1)</f>
        <v>0</v>
      </c>
      <c r="TWR39" s="536">
        <f>ROUND(Eigenmischungen!TWZ46,1)</f>
        <v>0</v>
      </c>
      <c r="TWS39" s="536">
        <f>ROUND(Eigenmischungen!TXA46,1)</f>
        <v>0</v>
      </c>
      <c r="TWT39" s="536">
        <f>ROUND(Eigenmischungen!TXB46,1)</f>
        <v>0</v>
      </c>
      <c r="TWU39" s="536">
        <f>ROUND(Eigenmischungen!TXC46,1)</f>
        <v>0</v>
      </c>
      <c r="TWV39" s="536">
        <f>ROUND(Eigenmischungen!TXD46,1)</f>
        <v>0</v>
      </c>
      <c r="TWW39" s="536">
        <f>ROUND(Eigenmischungen!TXE46,1)</f>
        <v>0</v>
      </c>
      <c r="TWX39" s="536">
        <f>ROUND(Eigenmischungen!TXF46,1)</f>
        <v>0</v>
      </c>
      <c r="TWY39" s="536">
        <f>ROUND(Eigenmischungen!TXG46,1)</f>
        <v>0</v>
      </c>
      <c r="TWZ39" s="536">
        <f>ROUND(Eigenmischungen!TXH46,1)</f>
        <v>0</v>
      </c>
      <c r="TXA39" s="536">
        <f>ROUND(Eigenmischungen!TXI46,1)</f>
        <v>0</v>
      </c>
      <c r="TXB39" s="536">
        <f>ROUND(Eigenmischungen!TXJ46,1)</f>
        <v>0</v>
      </c>
      <c r="TXC39" s="536">
        <f>ROUND(Eigenmischungen!TXK46,1)</f>
        <v>0</v>
      </c>
      <c r="TXD39" s="536">
        <f>ROUND(Eigenmischungen!TXL46,1)</f>
        <v>0</v>
      </c>
      <c r="TXE39" s="536">
        <f>ROUND(Eigenmischungen!TXM46,1)</f>
        <v>0</v>
      </c>
      <c r="TXF39" s="536">
        <f>ROUND(Eigenmischungen!TXN46,1)</f>
        <v>0</v>
      </c>
      <c r="TXG39" s="536">
        <f>ROUND(Eigenmischungen!TXO46,1)</f>
        <v>0</v>
      </c>
      <c r="TXH39" s="536">
        <f>ROUND(Eigenmischungen!TXP46,1)</f>
        <v>0</v>
      </c>
      <c r="TXI39" s="536">
        <f>ROUND(Eigenmischungen!TXQ46,1)</f>
        <v>0</v>
      </c>
      <c r="TXJ39" s="536">
        <f>ROUND(Eigenmischungen!TXR46,1)</f>
        <v>0</v>
      </c>
      <c r="TXK39" s="536">
        <f>ROUND(Eigenmischungen!TXS46,1)</f>
        <v>0</v>
      </c>
      <c r="TXL39" s="536">
        <f>ROUND(Eigenmischungen!TXT46,1)</f>
        <v>0</v>
      </c>
      <c r="TXM39" s="536">
        <f>ROUND(Eigenmischungen!TXU46,1)</f>
        <v>0</v>
      </c>
      <c r="TXN39" s="536">
        <f>ROUND(Eigenmischungen!TXV46,1)</f>
        <v>0</v>
      </c>
      <c r="TXO39" s="536">
        <f>ROUND(Eigenmischungen!TXW46,1)</f>
        <v>0</v>
      </c>
      <c r="TXP39" s="536">
        <f>ROUND(Eigenmischungen!TXX46,1)</f>
        <v>0</v>
      </c>
      <c r="TXQ39" s="536">
        <f>ROUND(Eigenmischungen!TXY46,1)</f>
        <v>0</v>
      </c>
      <c r="TXR39" s="536">
        <f>ROUND(Eigenmischungen!TXZ46,1)</f>
        <v>0</v>
      </c>
      <c r="TXS39" s="536">
        <f>ROUND(Eigenmischungen!TYA46,1)</f>
        <v>0</v>
      </c>
      <c r="TXT39" s="536">
        <f>ROUND(Eigenmischungen!TYB46,1)</f>
        <v>0</v>
      </c>
      <c r="TXU39" s="536">
        <f>ROUND(Eigenmischungen!TYC46,1)</f>
        <v>0</v>
      </c>
      <c r="TXV39" s="536">
        <f>ROUND(Eigenmischungen!TYD46,1)</f>
        <v>0</v>
      </c>
      <c r="TXW39" s="536">
        <f>ROUND(Eigenmischungen!TYE46,1)</f>
        <v>0</v>
      </c>
      <c r="TXX39" s="536">
        <f>ROUND(Eigenmischungen!TYF46,1)</f>
        <v>0</v>
      </c>
      <c r="TXY39" s="536">
        <f>ROUND(Eigenmischungen!TYG46,1)</f>
        <v>0</v>
      </c>
      <c r="TXZ39" s="536">
        <f>ROUND(Eigenmischungen!TYH46,1)</f>
        <v>0</v>
      </c>
      <c r="TYA39" s="536">
        <f>ROUND(Eigenmischungen!TYI46,1)</f>
        <v>0</v>
      </c>
      <c r="TYB39" s="536">
        <f>ROUND(Eigenmischungen!TYJ46,1)</f>
        <v>0</v>
      </c>
      <c r="TYC39" s="536">
        <f>ROUND(Eigenmischungen!TYK46,1)</f>
        <v>0</v>
      </c>
      <c r="TYD39" s="536">
        <f>ROUND(Eigenmischungen!TYL46,1)</f>
        <v>0</v>
      </c>
      <c r="TYE39" s="536">
        <f>ROUND(Eigenmischungen!TYM46,1)</f>
        <v>0</v>
      </c>
      <c r="TYF39" s="536">
        <f>ROUND(Eigenmischungen!TYN46,1)</f>
        <v>0</v>
      </c>
      <c r="TYG39" s="536">
        <f>ROUND(Eigenmischungen!TYO46,1)</f>
        <v>0</v>
      </c>
      <c r="TYH39" s="536">
        <f>ROUND(Eigenmischungen!TYP46,1)</f>
        <v>0</v>
      </c>
      <c r="TYI39" s="536">
        <f>ROUND(Eigenmischungen!TYQ46,1)</f>
        <v>0</v>
      </c>
      <c r="TYJ39" s="536">
        <f>ROUND(Eigenmischungen!TYR46,1)</f>
        <v>0</v>
      </c>
      <c r="TYK39" s="536">
        <f>ROUND(Eigenmischungen!TYS46,1)</f>
        <v>0</v>
      </c>
      <c r="TYL39" s="536">
        <f>ROUND(Eigenmischungen!TYT46,1)</f>
        <v>0</v>
      </c>
      <c r="TYM39" s="536">
        <f>ROUND(Eigenmischungen!TYU46,1)</f>
        <v>0</v>
      </c>
      <c r="TYN39" s="536">
        <f>ROUND(Eigenmischungen!TYV46,1)</f>
        <v>0</v>
      </c>
      <c r="TYO39" s="536">
        <f>ROUND(Eigenmischungen!TYW46,1)</f>
        <v>0</v>
      </c>
      <c r="TYP39" s="536">
        <f>ROUND(Eigenmischungen!TYX46,1)</f>
        <v>0</v>
      </c>
      <c r="TYQ39" s="536">
        <f>ROUND(Eigenmischungen!TYY46,1)</f>
        <v>0</v>
      </c>
      <c r="TYR39" s="536">
        <f>ROUND(Eigenmischungen!TYZ46,1)</f>
        <v>0</v>
      </c>
      <c r="TYS39" s="536">
        <f>ROUND(Eigenmischungen!TZA46,1)</f>
        <v>0</v>
      </c>
      <c r="TYT39" s="536">
        <f>ROUND(Eigenmischungen!TZB46,1)</f>
        <v>0</v>
      </c>
      <c r="TYU39" s="536">
        <f>ROUND(Eigenmischungen!TZC46,1)</f>
        <v>0</v>
      </c>
      <c r="TYV39" s="536">
        <f>ROUND(Eigenmischungen!TZD46,1)</f>
        <v>0</v>
      </c>
      <c r="TYW39" s="536">
        <f>ROUND(Eigenmischungen!TZE46,1)</f>
        <v>0</v>
      </c>
      <c r="TYX39" s="536">
        <f>ROUND(Eigenmischungen!TZF46,1)</f>
        <v>0</v>
      </c>
      <c r="TYY39" s="536">
        <f>ROUND(Eigenmischungen!TZG46,1)</f>
        <v>0</v>
      </c>
      <c r="TYZ39" s="536">
        <f>ROUND(Eigenmischungen!TZH46,1)</f>
        <v>0</v>
      </c>
      <c r="TZA39" s="536">
        <f>ROUND(Eigenmischungen!TZI46,1)</f>
        <v>0</v>
      </c>
      <c r="TZB39" s="536">
        <f>ROUND(Eigenmischungen!TZJ46,1)</f>
        <v>0</v>
      </c>
      <c r="TZC39" s="536">
        <f>ROUND(Eigenmischungen!TZK46,1)</f>
        <v>0</v>
      </c>
      <c r="TZD39" s="536">
        <f>ROUND(Eigenmischungen!TZL46,1)</f>
        <v>0</v>
      </c>
      <c r="TZE39" s="536">
        <f>ROUND(Eigenmischungen!TZM46,1)</f>
        <v>0</v>
      </c>
      <c r="TZF39" s="536">
        <f>ROUND(Eigenmischungen!TZN46,1)</f>
        <v>0</v>
      </c>
      <c r="TZG39" s="536">
        <f>ROUND(Eigenmischungen!TZO46,1)</f>
        <v>0</v>
      </c>
      <c r="TZH39" s="536">
        <f>ROUND(Eigenmischungen!TZP46,1)</f>
        <v>0</v>
      </c>
      <c r="TZI39" s="536">
        <f>ROUND(Eigenmischungen!TZQ46,1)</f>
        <v>0</v>
      </c>
      <c r="TZJ39" s="536">
        <f>ROUND(Eigenmischungen!TZR46,1)</f>
        <v>0</v>
      </c>
      <c r="TZK39" s="536">
        <f>ROUND(Eigenmischungen!TZS46,1)</f>
        <v>0</v>
      </c>
      <c r="TZL39" s="536">
        <f>ROUND(Eigenmischungen!TZT46,1)</f>
        <v>0</v>
      </c>
      <c r="TZM39" s="536">
        <f>ROUND(Eigenmischungen!TZU46,1)</f>
        <v>0</v>
      </c>
      <c r="TZN39" s="536">
        <f>ROUND(Eigenmischungen!TZV46,1)</f>
        <v>0</v>
      </c>
      <c r="TZO39" s="536">
        <f>ROUND(Eigenmischungen!TZW46,1)</f>
        <v>0</v>
      </c>
      <c r="TZP39" s="536">
        <f>ROUND(Eigenmischungen!TZX46,1)</f>
        <v>0</v>
      </c>
      <c r="TZQ39" s="536">
        <f>ROUND(Eigenmischungen!TZY46,1)</f>
        <v>0</v>
      </c>
      <c r="TZR39" s="536">
        <f>ROUND(Eigenmischungen!TZZ46,1)</f>
        <v>0</v>
      </c>
      <c r="TZS39" s="536">
        <f>ROUND(Eigenmischungen!UAA46,1)</f>
        <v>0</v>
      </c>
      <c r="TZT39" s="536">
        <f>ROUND(Eigenmischungen!UAB46,1)</f>
        <v>0</v>
      </c>
      <c r="TZU39" s="536">
        <f>ROUND(Eigenmischungen!UAC46,1)</f>
        <v>0</v>
      </c>
      <c r="TZV39" s="536">
        <f>ROUND(Eigenmischungen!UAD46,1)</f>
        <v>0</v>
      </c>
      <c r="TZW39" s="536">
        <f>ROUND(Eigenmischungen!UAE46,1)</f>
        <v>0</v>
      </c>
      <c r="TZX39" s="536">
        <f>ROUND(Eigenmischungen!UAF46,1)</f>
        <v>0</v>
      </c>
      <c r="TZY39" s="536">
        <f>ROUND(Eigenmischungen!UAG46,1)</f>
        <v>0</v>
      </c>
      <c r="TZZ39" s="536">
        <f>ROUND(Eigenmischungen!UAH46,1)</f>
        <v>0</v>
      </c>
      <c r="UAA39" s="536">
        <f>ROUND(Eigenmischungen!UAI46,1)</f>
        <v>0</v>
      </c>
      <c r="UAB39" s="536">
        <f>ROUND(Eigenmischungen!UAJ46,1)</f>
        <v>0</v>
      </c>
      <c r="UAC39" s="536">
        <f>ROUND(Eigenmischungen!UAK46,1)</f>
        <v>0</v>
      </c>
      <c r="UAD39" s="536">
        <f>ROUND(Eigenmischungen!UAL46,1)</f>
        <v>0</v>
      </c>
      <c r="UAE39" s="536">
        <f>ROUND(Eigenmischungen!UAM46,1)</f>
        <v>0</v>
      </c>
      <c r="UAF39" s="536">
        <f>ROUND(Eigenmischungen!UAN46,1)</f>
        <v>0</v>
      </c>
      <c r="UAG39" s="536">
        <f>ROUND(Eigenmischungen!UAO46,1)</f>
        <v>0</v>
      </c>
      <c r="UAH39" s="536">
        <f>ROUND(Eigenmischungen!UAP46,1)</f>
        <v>0</v>
      </c>
      <c r="UAI39" s="536">
        <f>ROUND(Eigenmischungen!UAQ46,1)</f>
        <v>0</v>
      </c>
      <c r="UAJ39" s="536">
        <f>ROUND(Eigenmischungen!UAR46,1)</f>
        <v>0</v>
      </c>
      <c r="UAK39" s="536">
        <f>ROUND(Eigenmischungen!UAS46,1)</f>
        <v>0</v>
      </c>
      <c r="UAL39" s="536">
        <f>ROUND(Eigenmischungen!UAT46,1)</f>
        <v>0</v>
      </c>
      <c r="UAM39" s="536">
        <f>ROUND(Eigenmischungen!UAU46,1)</f>
        <v>0</v>
      </c>
      <c r="UAN39" s="536">
        <f>ROUND(Eigenmischungen!UAV46,1)</f>
        <v>0</v>
      </c>
      <c r="UAO39" s="536">
        <f>ROUND(Eigenmischungen!UAW46,1)</f>
        <v>0</v>
      </c>
      <c r="UAP39" s="536">
        <f>ROUND(Eigenmischungen!UAX46,1)</f>
        <v>0</v>
      </c>
      <c r="UAQ39" s="536">
        <f>ROUND(Eigenmischungen!UAY46,1)</f>
        <v>0</v>
      </c>
      <c r="UAR39" s="536">
        <f>ROUND(Eigenmischungen!UAZ46,1)</f>
        <v>0</v>
      </c>
      <c r="UAS39" s="536">
        <f>ROUND(Eigenmischungen!UBA46,1)</f>
        <v>0</v>
      </c>
      <c r="UAT39" s="536">
        <f>ROUND(Eigenmischungen!UBB46,1)</f>
        <v>0</v>
      </c>
      <c r="UAU39" s="536">
        <f>ROUND(Eigenmischungen!UBC46,1)</f>
        <v>0</v>
      </c>
      <c r="UAV39" s="536">
        <f>ROUND(Eigenmischungen!UBD46,1)</f>
        <v>0</v>
      </c>
      <c r="UAW39" s="536">
        <f>ROUND(Eigenmischungen!UBE46,1)</f>
        <v>0</v>
      </c>
      <c r="UAX39" s="536">
        <f>ROUND(Eigenmischungen!UBF46,1)</f>
        <v>0</v>
      </c>
      <c r="UAY39" s="536">
        <f>ROUND(Eigenmischungen!UBG46,1)</f>
        <v>0</v>
      </c>
      <c r="UAZ39" s="536">
        <f>ROUND(Eigenmischungen!UBH46,1)</f>
        <v>0</v>
      </c>
      <c r="UBA39" s="536">
        <f>ROUND(Eigenmischungen!UBI46,1)</f>
        <v>0</v>
      </c>
      <c r="UBB39" s="536">
        <f>ROUND(Eigenmischungen!UBJ46,1)</f>
        <v>0</v>
      </c>
      <c r="UBC39" s="536">
        <f>ROUND(Eigenmischungen!UBK46,1)</f>
        <v>0</v>
      </c>
      <c r="UBD39" s="536">
        <f>ROUND(Eigenmischungen!UBL46,1)</f>
        <v>0</v>
      </c>
      <c r="UBE39" s="536">
        <f>ROUND(Eigenmischungen!UBM46,1)</f>
        <v>0</v>
      </c>
      <c r="UBF39" s="536">
        <f>ROUND(Eigenmischungen!UBN46,1)</f>
        <v>0</v>
      </c>
      <c r="UBG39" s="536">
        <f>ROUND(Eigenmischungen!UBO46,1)</f>
        <v>0</v>
      </c>
      <c r="UBH39" s="536">
        <f>ROUND(Eigenmischungen!UBP46,1)</f>
        <v>0</v>
      </c>
      <c r="UBI39" s="536">
        <f>ROUND(Eigenmischungen!UBQ46,1)</f>
        <v>0</v>
      </c>
      <c r="UBJ39" s="536">
        <f>ROUND(Eigenmischungen!UBR46,1)</f>
        <v>0</v>
      </c>
      <c r="UBK39" s="536">
        <f>ROUND(Eigenmischungen!UBS46,1)</f>
        <v>0</v>
      </c>
      <c r="UBL39" s="536">
        <f>ROUND(Eigenmischungen!UBT46,1)</f>
        <v>0</v>
      </c>
      <c r="UBM39" s="536">
        <f>ROUND(Eigenmischungen!UBU46,1)</f>
        <v>0</v>
      </c>
      <c r="UBN39" s="536">
        <f>ROUND(Eigenmischungen!UBV46,1)</f>
        <v>0</v>
      </c>
      <c r="UBO39" s="536">
        <f>ROUND(Eigenmischungen!UBW46,1)</f>
        <v>0</v>
      </c>
      <c r="UBP39" s="536">
        <f>ROUND(Eigenmischungen!UBX46,1)</f>
        <v>0</v>
      </c>
      <c r="UBQ39" s="536">
        <f>ROUND(Eigenmischungen!UBY46,1)</f>
        <v>0</v>
      </c>
      <c r="UBR39" s="536">
        <f>ROUND(Eigenmischungen!UBZ46,1)</f>
        <v>0</v>
      </c>
      <c r="UBS39" s="536">
        <f>ROUND(Eigenmischungen!UCA46,1)</f>
        <v>0</v>
      </c>
      <c r="UBT39" s="536">
        <f>ROUND(Eigenmischungen!UCB46,1)</f>
        <v>0</v>
      </c>
      <c r="UBU39" s="536">
        <f>ROUND(Eigenmischungen!UCC46,1)</f>
        <v>0</v>
      </c>
      <c r="UBV39" s="536">
        <f>ROUND(Eigenmischungen!UCD46,1)</f>
        <v>0</v>
      </c>
      <c r="UBW39" s="536">
        <f>ROUND(Eigenmischungen!UCE46,1)</f>
        <v>0</v>
      </c>
      <c r="UBX39" s="536">
        <f>ROUND(Eigenmischungen!UCF46,1)</f>
        <v>0</v>
      </c>
      <c r="UBY39" s="536">
        <f>ROUND(Eigenmischungen!UCG46,1)</f>
        <v>0</v>
      </c>
      <c r="UBZ39" s="536">
        <f>ROUND(Eigenmischungen!UCH46,1)</f>
        <v>0</v>
      </c>
      <c r="UCA39" s="536">
        <f>ROUND(Eigenmischungen!UCI46,1)</f>
        <v>0</v>
      </c>
      <c r="UCB39" s="536">
        <f>ROUND(Eigenmischungen!UCJ46,1)</f>
        <v>0</v>
      </c>
      <c r="UCC39" s="536">
        <f>ROUND(Eigenmischungen!UCK46,1)</f>
        <v>0</v>
      </c>
      <c r="UCD39" s="536">
        <f>ROUND(Eigenmischungen!UCL46,1)</f>
        <v>0</v>
      </c>
      <c r="UCE39" s="536">
        <f>ROUND(Eigenmischungen!UCM46,1)</f>
        <v>0</v>
      </c>
      <c r="UCF39" s="536">
        <f>ROUND(Eigenmischungen!UCN46,1)</f>
        <v>0</v>
      </c>
      <c r="UCG39" s="536">
        <f>ROUND(Eigenmischungen!UCO46,1)</f>
        <v>0</v>
      </c>
      <c r="UCH39" s="536">
        <f>ROUND(Eigenmischungen!UCP46,1)</f>
        <v>0</v>
      </c>
      <c r="UCI39" s="536">
        <f>ROUND(Eigenmischungen!UCQ46,1)</f>
        <v>0</v>
      </c>
      <c r="UCJ39" s="536">
        <f>ROUND(Eigenmischungen!UCR46,1)</f>
        <v>0</v>
      </c>
      <c r="UCK39" s="536">
        <f>ROUND(Eigenmischungen!UCS46,1)</f>
        <v>0</v>
      </c>
      <c r="UCL39" s="536">
        <f>ROUND(Eigenmischungen!UCT46,1)</f>
        <v>0</v>
      </c>
      <c r="UCM39" s="536">
        <f>ROUND(Eigenmischungen!UCU46,1)</f>
        <v>0</v>
      </c>
      <c r="UCN39" s="536">
        <f>ROUND(Eigenmischungen!UCV46,1)</f>
        <v>0</v>
      </c>
      <c r="UCO39" s="536">
        <f>ROUND(Eigenmischungen!UCW46,1)</f>
        <v>0</v>
      </c>
      <c r="UCP39" s="536">
        <f>ROUND(Eigenmischungen!UCX46,1)</f>
        <v>0</v>
      </c>
      <c r="UCQ39" s="536">
        <f>ROUND(Eigenmischungen!UCY46,1)</f>
        <v>0</v>
      </c>
      <c r="UCR39" s="536">
        <f>ROUND(Eigenmischungen!UCZ46,1)</f>
        <v>0</v>
      </c>
      <c r="UCS39" s="536">
        <f>ROUND(Eigenmischungen!UDA46,1)</f>
        <v>0</v>
      </c>
      <c r="UCT39" s="536">
        <f>ROUND(Eigenmischungen!UDB46,1)</f>
        <v>0</v>
      </c>
      <c r="UCU39" s="536">
        <f>ROUND(Eigenmischungen!UDC46,1)</f>
        <v>0</v>
      </c>
      <c r="UCV39" s="536">
        <f>ROUND(Eigenmischungen!UDD46,1)</f>
        <v>0</v>
      </c>
      <c r="UCW39" s="536">
        <f>ROUND(Eigenmischungen!UDE46,1)</f>
        <v>0</v>
      </c>
      <c r="UCX39" s="536">
        <f>ROUND(Eigenmischungen!UDF46,1)</f>
        <v>0</v>
      </c>
      <c r="UCY39" s="536">
        <f>ROUND(Eigenmischungen!UDG46,1)</f>
        <v>0</v>
      </c>
      <c r="UCZ39" s="536">
        <f>ROUND(Eigenmischungen!UDH46,1)</f>
        <v>0</v>
      </c>
      <c r="UDA39" s="536">
        <f>ROUND(Eigenmischungen!UDI46,1)</f>
        <v>0</v>
      </c>
      <c r="UDB39" s="536">
        <f>ROUND(Eigenmischungen!UDJ46,1)</f>
        <v>0</v>
      </c>
      <c r="UDC39" s="536">
        <f>ROUND(Eigenmischungen!UDK46,1)</f>
        <v>0</v>
      </c>
      <c r="UDD39" s="536">
        <f>ROUND(Eigenmischungen!UDL46,1)</f>
        <v>0</v>
      </c>
      <c r="UDE39" s="536">
        <f>ROUND(Eigenmischungen!UDM46,1)</f>
        <v>0</v>
      </c>
      <c r="UDF39" s="536">
        <f>ROUND(Eigenmischungen!UDN46,1)</f>
        <v>0</v>
      </c>
      <c r="UDG39" s="536">
        <f>ROUND(Eigenmischungen!UDO46,1)</f>
        <v>0</v>
      </c>
      <c r="UDH39" s="536">
        <f>ROUND(Eigenmischungen!UDP46,1)</f>
        <v>0</v>
      </c>
      <c r="UDI39" s="536">
        <f>ROUND(Eigenmischungen!UDQ46,1)</f>
        <v>0</v>
      </c>
      <c r="UDJ39" s="536">
        <f>ROUND(Eigenmischungen!UDR46,1)</f>
        <v>0</v>
      </c>
      <c r="UDK39" s="536">
        <f>ROUND(Eigenmischungen!UDS46,1)</f>
        <v>0</v>
      </c>
      <c r="UDL39" s="536">
        <f>ROUND(Eigenmischungen!UDT46,1)</f>
        <v>0</v>
      </c>
      <c r="UDM39" s="536">
        <f>ROUND(Eigenmischungen!UDU46,1)</f>
        <v>0</v>
      </c>
      <c r="UDN39" s="536">
        <f>ROUND(Eigenmischungen!UDV46,1)</f>
        <v>0</v>
      </c>
      <c r="UDO39" s="536">
        <f>ROUND(Eigenmischungen!UDW46,1)</f>
        <v>0</v>
      </c>
      <c r="UDP39" s="536">
        <f>ROUND(Eigenmischungen!UDX46,1)</f>
        <v>0</v>
      </c>
      <c r="UDQ39" s="536">
        <f>ROUND(Eigenmischungen!UDY46,1)</f>
        <v>0</v>
      </c>
      <c r="UDR39" s="536">
        <f>ROUND(Eigenmischungen!UDZ46,1)</f>
        <v>0</v>
      </c>
      <c r="UDS39" s="536">
        <f>ROUND(Eigenmischungen!UEA46,1)</f>
        <v>0</v>
      </c>
      <c r="UDT39" s="536">
        <f>ROUND(Eigenmischungen!UEB46,1)</f>
        <v>0</v>
      </c>
      <c r="UDU39" s="536">
        <f>ROUND(Eigenmischungen!UEC46,1)</f>
        <v>0</v>
      </c>
      <c r="UDV39" s="536">
        <f>ROUND(Eigenmischungen!UED46,1)</f>
        <v>0</v>
      </c>
      <c r="UDW39" s="536">
        <f>ROUND(Eigenmischungen!UEE46,1)</f>
        <v>0</v>
      </c>
      <c r="UDX39" s="536">
        <f>ROUND(Eigenmischungen!UEF46,1)</f>
        <v>0</v>
      </c>
      <c r="UDY39" s="536">
        <f>ROUND(Eigenmischungen!UEG46,1)</f>
        <v>0</v>
      </c>
      <c r="UDZ39" s="536">
        <f>ROUND(Eigenmischungen!UEH46,1)</f>
        <v>0</v>
      </c>
      <c r="UEA39" s="536">
        <f>ROUND(Eigenmischungen!UEI46,1)</f>
        <v>0</v>
      </c>
      <c r="UEB39" s="536">
        <f>ROUND(Eigenmischungen!UEJ46,1)</f>
        <v>0</v>
      </c>
      <c r="UEC39" s="536">
        <f>ROUND(Eigenmischungen!UEK46,1)</f>
        <v>0</v>
      </c>
      <c r="UED39" s="536">
        <f>ROUND(Eigenmischungen!UEL46,1)</f>
        <v>0</v>
      </c>
      <c r="UEE39" s="536">
        <f>ROUND(Eigenmischungen!UEM46,1)</f>
        <v>0</v>
      </c>
      <c r="UEF39" s="536">
        <f>ROUND(Eigenmischungen!UEN46,1)</f>
        <v>0</v>
      </c>
      <c r="UEG39" s="536">
        <f>ROUND(Eigenmischungen!UEO46,1)</f>
        <v>0</v>
      </c>
      <c r="UEH39" s="536">
        <f>ROUND(Eigenmischungen!UEP46,1)</f>
        <v>0</v>
      </c>
      <c r="UEI39" s="536">
        <f>ROUND(Eigenmischungen!UEQ46,1)</f>
        <v>0</v>
      </c>
      <c r="UEJ39" s="536">
        <f>ROUND(Eigenmischungen!UER46,1)</f>
        <v>0</v>
      </c>
      <c r="UEK39" s="536">
        <f>ROUND(Eigenmischungen!UES46,1)</f>
        <v>0</v>
      </c>
      <c r="UEL39" s="536">
        <f>ROUND(Eigenmischungen!UET46,1)</f>
        <v>0</v>
      </c>
      <c r="UEM39" s="536">
        <f>ROUND(Eigenmischungen!UEU46,1)</f>
        <v>0</v>
      </c>
      <c r="UEN39" s="536">
        <f>ROUND(Eigenmischungen!UEV46,1)</f>
        <v>0</v>
      </c>
      <c r="UEO39" s="536">
        <f>ROUND(Eigenmischungen!UEW46,1)</f>
        <v>0</v>
      </c>
      <c r="UEP39" s="536">
        <f>ROUND(Eigenmischungen!UEX46,1)</f>
        <v>0</v>
      </c>
      <c r="UEQ39" s="536">
        <f>ROUND(Eigenmischungen!UEY46,1)</f>
        <v>0</v>
      </c>
      <c r="UER39" s="536">
        <f>ROUND(Eigenmischungen!UEZ46,1)</f>
        <v>0</v>
      </c>
      <c r="UES39" s="536">
        <f>ROUND(Eigenmischungen!UFA46,1)</f>
        <v>0</v>
      </c>
      <c r="UET39" s="536">
        <f>ROUND(Eigenmischungen!UFB46,1)</f>
        <v>0</v>
      </c>
      <c r="UEU39" s="536">
        <f>ROUND(Eigenmischungen!UFC46,1)</f>
        <v>0</v>
      </c>
      <c r="UEV39" s="536">
        <f>ROUND(Eigenmischungen!UFD46,1)</f>
        <v>0</v>
      </c>
      <c r="UEW39" s="536">
        <f>ROUND(Eigenmischungen!UFE46,1)</f>
        <v>0</v>
      </c>
      <c r="UEX39" s="536">
        <f>ROUND(Eigenmischungen!UFF46,1)</f>
        <v>0</v>
      </c>
      <c r="UEY39" s="536">
        <f>ROUND(Eigenmischungen!UFG46,1)</f>
        <v>0</v>
      </c>
      <c r="UEZ39" s="536">
        <f>ROUND(Eigenmischungen!UFH46,1)</f>
        <v>0</v>
      </c>
      <c r="UFA39" s="536">
        <f>ROUND(Eigenmischungen!UFI46,1)</f>
        <v>0</v>
      </c>
      <c r="UFB39" s="536">
        <f>ROUND(Eigenmischungen!UFJ46,1)</f>
        <v>0</v>
      </c>
      <c r="UFC39" s="536">
        <f>ROUND(Eigenmischungen!UFK46,1)</f>
        <v>0</v>
      </c>
      <c r="UFD39" s="536">
        <f>ROUND(Eigenmischungen!UFL46,1)</f>
        <v>0</v>
      </c>
      <c r="UFE39" s="536">
        <f>ROUND(Eigenmischungen!UFM46,1)</f>
        <v>0</v>
      </c>
      <c r="UFF39" s="536">
        <f>ROUND(Eigenmischungen!UFN46,1)</f>
        <v>0</v>
      </c>
      <c r="UFG39" s="536">
        <f>ROUND(Eigenmischungen!UFO46,1)</f>
        <v>0</v>
      </c>
      <c r="UFH39" s="536">
        <f>ROUND(Eigenmischungen!UFP46,1)</f>
        <v>0</v>
      </c>
      <c r="UFI39" s="536">
        <f>ROUND(Eigenmischungen!UFQ46,1)</f>
        <v>0</v>
      </c>
      <c r="UFJ39" s="536">
        <f>ROUND(Eigenmischungen!UFR46,1)</f>
        <v>0</v>
      </c>
      <c r="UFK39" s="536">
        <f>ROUND(Eigenmischungen!UFS46,1)</f>
        <v>0</v>
      </c>
      <c r="UFL39" s="536">
        <f>ROUND(Eigenmischungen!UFT46,1)</f>
        <v>0</v>
      </c>
      <c r="UFM39" s="536">
        <f>ROUND(Eigenmischungen!UFU46,1)</f>
        <v>0</v>
      </c>
      <c r="UFN39" s="536">
        <f>ROUND(Eigenmischungen!UFV46,1)</f>
        <v>0</v>
      </c>
      <c r="UFO39" s="536">
        <f>ROUND(Eigenmischungen!UFW46,1)</f>
        <v>0</v>
      </c>
      <c r="UFP39" s="536">
        <f>ROUND(Eigenmischungen!UFX46,1)</f>
        <v>0</v>
      </c>
      <c r="UFQ39" s="536">
        <f>ROUND(Eigenmischungen!UFY46,1)</f>
        <v>0</v>
      </c>
      <c r="UFR39" s="536">
        <f>ROUND(Eigenmischungen!UFZ46,1)</f>
        <v>0</v>
      </c>
      <c r="UFS39" s="536">
        <f>ROUND(Eigenmischungen!UGA46,1)</f>
        <v>0</v>
      </c>
      <c r="UFT39" s="536">
        <f>ROUND(Eigenmischungen!UGB46,1)</f>
        <v>0</v>
      </c>
      <c r="UFU39" s="536">
        <f>ROUND(Eigenmischungen!UGC46,1)</f>
        <v>0</v>
      </c>
      <c r="UFV39" s="536">
        <f>ROUND(Eigenmischungen!UGD46,1)</f>
        <v>0</v>
      </c>
      <c r="UFW39" s="536">
        <f>ROUND(Eigenmischungen!UGE46,1)</f>
        <v>0</v>
      </c>
      <c r="UFX39" s="536">
        <f>ROUND(Eigenmischungen!UGF46,1)</f>
        <v>0</v>
      </c>
      <c r="UFY39" s="536">
        <f>ROUND(Eigenmischungen!UGG46,1)</f>
        <v>0</v>
      </c>
      <c r="UFZ39" s="536">
        <f>ROUND(Eigenmischungen!UGH46,1)</f>
        <v>0</v>
      </c>
      <c r="UGA39" s="536">
        <f>ROUND(Eigenmischungen!UGI46,1)</f>
        <v>0</v>
      </c>
      <c r="UGB39" s="536">
        <f>ROUND(Eigenmischungen!UGJ46,1)</f>
        <v>0</v>
      </c>
      <c r="UGC39" s="536">
        <f>ROUND(Eigenmischungen!UGK46,1)</f>
        <v>0</v>
      </c>
      <c r="UGD39" s="536">
        <f>ROUND(Eigenmischungen!UGL46,1)</f>
        <v>0</v>
      </c>
      <c r="UGE39" s="536">
        <f>ROUND(Eigenmischungen!UGM46,1)</f>
        <v>0</v>
      </c>
      <c r="UGF39" s="536">
        <f>ROUND(Eigenmischungen!UGN46,1)</f>
        <v>0</v>
      </c>
      <c r="UGG39" s="536">
        <f>ROUND(Eigenmischungen!UGO46,1)</f>
        <v>0</v>
      </c>
      <c r="UGH39" s="536">
        <f>ROUND(Eigenmischungen!UGP46,1)</f>
        <v>0</v>
      </c>
      <c r="UGI39" s="536">
        <f>ROUND(Eigenmischungen!UGQ46,1)</f>
        <v>0</v>
      </c>
      <c r="UGJ39" s="536">
        <f>ROUND(Eigenmischungen!UGR46,1)</f>
        <v>0</v>
      </c>
      <c r="UGK39" s="536">
        <f>ROUND(Eigenmischungen!UGS46,1)</f>
        <v>0</v>
      </c>
      <c r="UGL39" s="536">
        <f>ROUND(Eigenmischungen!UGT46,1)</f>
        <v>0</v>
      </c>
      <c r="UGM39" s="536">
        <f>ROUND(Eigenmischungen!UGU46,1)</f>
        <v>0</v>
      </c>
      <c r="UGN39" s="536">
        <f>ROUND(Eigenmischungen!UGV46,1)</f>
        <v>0</v>
      </c>
      <c r="UGO39" s="536">
        <f>ROUND(Eigenmischungen!UGW46,1)</f>
        <v>0</v>
      </c>
      <c r="UGP39" s="536">
        <f>ROUND(Eigenmischungen!UGX46,1)</f>
        <v>0</v>
      </c>
      <c r="UGQ39" s="536">
        <f>ROUND(Eigenmischungen!UGY46,1)</f>
        <v>0</v>
      </c>
      <c r="UGR39" s="536">
        <f>ROUND(Eigenmischungen!UGZ46,1)</f>
        <v>0</v>
      </c>
      <c r="UGS39" s="536">
        <f>ROUND(Eigenmischungen!UHA46,1)</f>
        <v>0</v>
      </c>
      <c r="UGT39" s="536">
        <f>ROUND(Eigenmischungen!UHB46,1)</f>
        <v>0</v>
      </c>
      <c r="UGU39" s="536">
        <f>ROUND(Eigenmischungen!UHC46,1)</f>
        <v>0</v>
      </c>
      <c r="UGV39" s="536">
        <f>ROUND(Eigenmischungen!UHD46,1)</f>
        <v>0</v>
      </c>
      <c r="UGW39" s="536">
        <f>ROUND(Eigenmischungen!UHE46,1)</f>
        <v>0</v>
      </c>
      <c r="UGX39" s="536">
        <f>ROUND(Eigenmischungen!UHF46,1)</f>
        <v>0</v>
      </c>
      <c r="UGY39" s="536">
        <f>ROUND(Eigenmischungen!UHG46,1)</f>
        <v>0</v>
      </c>
      <c r="UGZ39" s="536">
        <f>ROUND(Eigenmischungen!UHH46,1)</f>
        <v>0</v>
      </c>
      <c r="UHA39" s="536">
        <f>ROUND(Eigenmischungen!UHI46,1)</f>
        <v>0</v>
      </c>
      <c r="UHB39" s="536">
        <f>ROUND(Eigenmischungen!UHJ46,1)</f>
        <v>0</v>
      </c>
      <c r="UHC39" s="536">
        <f>ROUND(Eigenmischungen!UHK46,1)</f>
        <v>0</v>
      </c>
      <c r="UHD39" s="536">
        <f>ROUND(Eigenmischungen!UHL46,1)</f>
        <v>0</v>
      </c>
      <c r="UHE39" s="536">
        <f>ROUND(Eigenmischungen!UHM46,1)</f>
        <v>0</v>
      </c>
      <c r="UHF39" s="536">
        <f>ROUND(Eigenmischungen!UHN46,1)</f>
        <v>0</v>
      </c>
      <c r="UHG39" s="536">
        <f>ROUND(Eigenmischungen!UHO46,1)</f>
        <v>0</v>
      </c>
      <c r="UHH39" s="536">
        <f>ROUND(Eigenmischungen!UHP46,1)</f>
        <v>0</v>
      </c>
      <c r="UHI39" s="536">
        <f>ROUND(Eigenmischungen!UHQ46,1)</f>
        <v>0</v>
      </c>
      <c r="UHJ39" s="536">
        <f>ROUND(Eigenmischungen!UHR46,1)</f>
        <v>0</v>
      </c>
      <c r="UHK39" s="536">
        <f>ROUND(Eigenmischungen!UHS46,1)</f>
        <v>0</v>
      </c>
      <c r="UHL39" s="536">
        <f>ROUND(Eigenmischungen!UHT46,1)</f>
        <v>0</v>
      </c>
      <c r="UHM39" s="536">
        <f>ROUND(Eigenmischungen!UHU46,1)</f>
        <v>0</v>
      </c>
      <c r="UHN39" s="536">
        <f>ROUND(Eigenmischungen!UHV46,1)</f>
        <v>0</v>
      </c>
      <c r="UHO39" s="536">
        <f>ROUND(Eigenmischungen!UHW46,1)</f>
        <v>0</v>
      </c>
      <c r="UHP39" s="536">
        <f>ROUND(Eigenmischungen!UHX46,1)</f>
        <v>0</v>
      </c>
      <c r="UHQ39" s="536">
        <f>ROUND(Eigenmischungen!UHY46,1)</f>
        <v>0</v>
      </c>
      <c r="UHR39" s="536">
        <f>ROUND(Eigenmischungen!UHZ46,1)</f>
        <v>0</v>
      </c>
      <c r="UHS39" s="536">
        <f>ROUND(Eigenmischungen!UIA46,1)</f>
        <v>0</v>
      </c>
      <c r="UHT39" s="536">
        <f>ROUND(Eigenmischungen!UIB46,1)</f>
        <v>0</v>
      </c>
      <c r="UHU39" s="536">
        <f>ROUND(Eigenmischungen!UIC46,1)</f>
        <v>0</v>
      </c>
      <c r="UHV39" s="536">
        <f>ROUND(Eigenmischungen!UID46,1)</f>
        <v>0</v>
      </c>
      <c r="UHW39" s="536">
        <f>ROUND(Eigenmischungen!UIE46,1)</f>
        <v>0</v>
      </c>
      <c r="UHX39" s="536">
        <f>ROUND(Eigenmischungen!UIF46,1)</f>
        <v>0</v>
      </c>
      <c r="UHY39" s="536">
        <f>ROUND(Eigenmischungen!UIG46,1)</f>
        <v>0</v>
      </c>
      <c r="UHZ39" s="536">
        <f>ROUND(Eigenmischungen!UIH46,1)</f>
        <v>0</v>
      </c>
      <c r="UIA39" s="536">
        <f>ROUND(Eigenmischungen!UII46,1)</f>
        <v>0</v>
      </c>
      <c r="UIB39" s="536">
        <f>ROUND(Eigenmischungen!UIJ46,1)</f>
        <v>0</v>
      </c>
      <c r="UIC39" s="536">
        <f>ROUND(Eigenmischungen!UIK46,1)</f>
        <v>0</v>
      </c>
      <c r="UID39" s="536">
        <f>ROUND(Eigenmischungen!UIL46,1)</f>
        <v>0</v>
      </c>
      <c r="UIE39" s="536">
        <f>ROUND(Eigenmischungen!UIM46,1)</f>
        <v>0</v>
      </c>
      <c r="UIF39" s="536">
        <f>ROUND(Eigenmischungen!UIN46,1)</f>
        <v>0</v>
      </c>
      <c r="UIG39" s="536">
        <f>ROUND(Eigenmischungen!UIO46,1)</f>
        <v>0</v>
      </c>
      <c r="UIH39" s="536">
        <f>ROUND(Eigenmischungen!UIP46,1)</f>
        <v>0</v>
      </c>
      <c r="UII39" s="536">
        <f>ROUND(Eigenmischungen!UIQ46,1)</f>
        <v>0</v>
      </c>
      <c r="UIJ39" s="536">
        <f>ROUND(Eigenmischungen!UIR46,1)</f>
        <v>0</v>
      </c>
      <c r="UIK39" s="536">
        <f>ROUND(Eigenmischungen!UIS46,1)</f>
        <v>0</v>
      </c>
      <c r="UIL39" s="536">
        <f>ROUND(Eigenmischungen!UIT46,1)</f>
        <v>0</v>
      </c>
      <c r="UIM39" s="536">
        <f>ROUND(Eigenmischungen!UIU46,1)</f>
        <v>0</v>
      </c>
      <c r="UIN39" s="536">
        <f>ROUND(Eigenmischungen!UIV46,1)</f>
        <v>0</v>
      </c>
      <c r="UIO39" s="536">
        <f>ROUND(Eigenmischungen!UIW46,1)</f>
        <v>0</v>
      </c>
      <c r="UIP39" s="536">
        <f>ROUND(Eigenmischungen!UIX46,1)</f>
        <v>0</v>
      </c>
      <c r="UIQ39" s="536">
        <f>ROUND(Eigenmischungen!UIY46,1)</f>
        <v>0</v>
      </c>
      <c r="UIR39" s="536">
        <f>ROUND(Eigenmischungen!UIZ46,1)</f>
        <v>0</v>
      </c>
      <c r="UIS39" s="536">
        <f>ROUND(Eigenmischungen!UJA46,1)</f>
        <v>0</v>
      </c>
      <c r="UIT39" s="536">
        <f>ROUND(Eigenmischungen!UJB46,1)</f>
        <v>0</v>
      </c>
      <c r="UIU39" s="536">
        <f>ROUND(Eigenmischungen!UJC46,1)</f>
        <v>0</v>
      </c>
      <c r="UIV39" s="536">
        <f>ROUND(Eigenmischungen!UJD46,1)</f>
        <v>0</v>
      </c>
      <c r="UIW39" s="536">
        <f>ROUND(Eigenmischungen!UJE46,1)</f>
        <v>0</v>
      </c>
      <c r="UIX39" s="536">
        <f>ROUND(Eigenmischungen!UJF46,1)</f>
        <v>0</v>
      </c>
      <c r="UIY39" s="536">
        <f>ROUND(Eigenmischungen!UJG46,1)</f>
        <v>0</v>
      </c>
      <c r="UIZ39" s="536">
        <f>ROUND(Eigenmischungen!UJH46,1)</f>
        <v>0</v>
      </c>
      <c r="UJA39" s="536">
        <f>ROUND(Eigenmischungen!UJI46,1)</f>
        <v>0</v>
      </c>
      <c r="UJB39" s="536">
        <f>ROUND(Eigenmischungen!UJJ46,1)</f>
        <v>0</v>
      </c>
      <c r="UJC39" s="536">
        <f>ROUND(Eigenmischungen!UJK46,1)</f>
        <v>0</v>
      </c>
      <c r="UJD39" s="536">
        <f>ROUND(Eigenmischungen!UJL46,1)</f>
        <v>0</v>
      </c>
      <c r="UJE39" s="536">
        <f>ROUND(Eigenmischungen!UJM46,1)</f>
        <v>0</v>
      </c>
      <c r="UJF39" s="536">
        <f>ROUND(Eigenmischungen!UJN46,1)</f>
        <v>0</v>
      </c>
      <c r="UJG39" s="536">
        <f>ROUND(Eigenmischungen!UJO46,1)</f>
        <v>0</v>
      </c>
      <c r="UJH39" s="536">
        <f>ROUND(Eigenmischungen!UJP46,1)</f>
        <v>0</v>
      </c>
      <c r="UJI39" s="536">
        <f>ROUND(Eigenmischungen!UJQ46,1)</f>
        <v>0</v>
      </c>
      <c r="UJJ39" s="536">
        <f>ROUND(Eigenmischungen!UJR46,1)</f>
        <v>0</v>
      </c>
      <c r="UJK39" s="536">
        <f>ROUND(Eigenmischungen!UJS46,1)</f>
        <v>0</v>
      </c>
      <c r="UJL39" s="536">
        <f>ROUND(Eigenmischungen!UJT46,1)</f>
        <v>0</v>
      </c>
      <c r="UJM39" s="536">
        <f>ROUND(Eigenmischungen!UJU46,1)</f>
        <v>0</v>
      </c>
      <c r="UJN39" s="536">
        <f>ROUND(Eigenmischungen!UJV46,1)</f>
        <v>0</v>
      </c>
      <c r="UJO39" s="536">
        <f>ROUND(Eigenmischungen!UJW46,1)</f>
        <v>0</v>
      </c>
      <c r="UJP39" s="536">
        <f>ROUND(Eigenmischungen!UJX46,1)</f>
        <v>0</v>
      </c>
      <c r="UJQ39" s="536">
        <f>ROUND(Eigenmischungen!UJY46,1)</f>
        <v>0</v>
      </c>
      <c r="UJR39" s="536">
        <f>ROUND(Eigenmischungen!UJZ46,1)</f>
        <v>0</v>
      </c>
      <c r="UJS39" s="536">
        <f>ROUND(Eigenmischungen!UKA46,1)</f>
        <v>0</v>
      </c>
      <c r="UJT39" s="536">
        <f>ROUND(Eigenmischungen!UKB46,1)</f>
        <v>0</v>
      </c>
      <c r="UJU39" s="536">
        <f>ROUND(Eigenmischungen!UKC46,1)</f>
        <v>0</v>
      </c>
      <c r="UJV39" s="536">
        <f>ROUND(Eigenmischungen!UKD46,1)</f>
        <v>0</v>
      </c>
      <c r="UJW39" s="536">
        <f>ROUND(Eigenmischungen!UKE46,1)</f>
        <v>0</v>
      </c>
      <c r="UJX39" s="536">
        <f>ROUND(Eigenmischungen!UKF46,1)</f>
        <v>0</v>
      </c>
      <c r="UJY39" s="536">
        <f>ROUND(Eigenmischungen!UKG46,1)</f>
        <v>0</v>
      </c>
      <c r="UJZ39" s="536">
        <f>ROUND(Eigenmischungen!UKH46,1)</f>
        <v>0</v>
      </c>
      <c r="UKA39" s="536">
        <f>ROUND(Eigenmischungen!UKI46,1)</f>
        <v>0</v>
      </c>
      <c r="UKB39" s="536">
        <f>ROUND(Eigenmischungen!UKJ46,1)</f>
        <v>0</v>
      </c>
      <c r="UKC39" s="536">
        <f>ROUND(Eigenmischungen!UKK46,1)</f>
        <v>0</v>
      </c>
      <c r="UKD39" s="536">
        <f>ROUND(Eigenmischungen!UKL46,1)</f>
        <v>0</v>
      </c>
      <c r="UKE39" s="536">
        <f>ROUND(Eigenmischungen!UKM46,1)</f>
        <v>0</v>
      </c>
      <c r="UKF39" s="536">
        <f>ROUND(Eigenmischungen!UKN46,1)</f>
        <v>0</v>
      </c>
      <c r="UKG39" s="536">
        <f>ROUND(Eigenmischungen!UKO46,1)</f>
        <v>0</v>
      </c>
      <c r="UKH39" s="536">
        <f>ROUND(Eigenmischungen!UKP46,1)</f>
        <v>0</v>
      </c>
      <c r="UKI39" s="536">
        <f>ROUND(Eigenmischungen!UKQ46,1)</f>
        <v>0</v>
      </c>
      <c r="UKJ39" s="536">
        <f>ROUND(Eigenmischungen!UKR46,1)</f>
        <v>0</v>
      </c>
      <c r="UKK39" s="536">
        <f>ROUND(Eigenmischungen!UKS46,1)</f>
        <v>0</v>
      </c>
      <c r="UKL39" s="536">
        <f>ROUND(Eigenmischungen!UKT46,1)</f>
        <v>0</v>
      </c>
      <c r="UKM39" s="536">
        <f>ROUND(Eigenmischungen!UKU46,1)</f>
        <v>0</v>
      </c>
      <c r="UKN39" s="536">
        <f>ROUND(Eigenmischungen!UKV46,1)</f>
        <v>0</v>
      </c>
      <c r="UKO39" s="536">
        <f>ROUND(Eigenmischungen!UKW46,1)</f>
        <v>0</v>
      </c>
      <c r="UKP39" s="536">
        <f>ROUND(Eigenmischungen!UKX46,1)</f>
        <v>0</v>
      </c>
      <c r="UKQ39" s="536">
        <f>ROUND(Eigenmischungen!UKY46,1)</f>
        <v>0</v>
      </c>
      <c r="UKR39" s="536">
        <f>ROUND(Eigenmischungen!UKZ46,1)</f>
        <v>0</v>
      </c>
      <c r="UKS39" s="536">
        <f>ROUND(Eigenmischungen!ULA46,1)</f>
        <v>0</v>
      </c>
      <c r="UKT39" s="536">
        <f>ROUND(Eigenmischungen!ULB46,1)</f>
        <v>0</v>
      </c>
      <c r="UKU39" s="536">
        <f>ROUND(Eigenmischungen!ULC46,1)</f>
        <v>0</v>
      </c>
      <c r="UKV39" s="536">
        <f>ROUND(Eigenmischungen!ULD46,1)</f>
        <v>0</v>
      </c>
      <c r="UKW39" s="536">
        <f>ROUND(Eigenmischungen!ULE46,1)</f>
        <v>0</v>
      </c>
      <c r="UKX39" s="536">
        <f>ROUND(Eigenmischungen!ULF46,1)</f>
        <v>0</v>
      </c>
      <c r="UKY39" s="536">
        <f>ROUND(Eigenmischungen!ULG46,1)</f>
        <v>0</v>
      </c>
      <c r="UKZ39" s="536">
        <f>ROUND(Eigenmischungen!ULH46,1)</f>
        <v>0</v>
      </c>
      <c r="ULA39" s="536">
        <f>ROUND(Eigenmischungen!ULI46,1)</f>
        <v>0</v>
      </c>
      <c r="ULB39" s="536">
        <f>ROUND(Eigenmischungen!ULJ46,1)</f>
        <v>0</v>
      </c>
      <c r="ULC39" s="536">
        <f>ROUND(Eigenmischungen!ULK46,1)</f>
        <v>0</v>
      </c>
      <c r="ULD39" s="536">
        <f>ROUND(Eigenmischungen!ULL46,1)</f>
        <v>0</v>
      </c>
      <c r="ULE39" s="536">
        <f>ROUND(Eigenmischungen!ULM46,1)</f>
        <v>0</v>
      </c>
      <c r="ULF39" s="536">
        <f>ROUND(Eigenmischungen!ULN46,1)</f>
        <v>0</v>
      </c>
      <c r="ULG39" s="536">
        <f>ROUND(Eigenmischungen!ULO46,1)</f>
        <v>0</v>
      </c>
      <c r="ULH39" s="536">
        <f>ROUND(Eigenmischungen!ULP46,1)</f>
        <v>0</v>
      </c>
      <c r="ULI39" s="536">
        <f>ROUND(Eigenmischungen!ULQ46,1)</f>
        <v>0</v>
      </c>
      <c r="ULJ39" s="536">
        <f>ROUND(Eigenmischungen!ULR46,1)</f>
        <v>0</v>
      </c>
      <c r="ULK39" s="536">
        <f>ROUND(Eigenmischungen!ULS46,1)</f>
        <v>0</v>
      </c>
      <c r="ULL39" s="536">
        <f>ROUND(Eigenmischungen!ULT46,1)</f>
        <v>0</v>
      </c>
      <c r="ULM39" s="536">
        <f>ROUND(Eigenmischungen!ULU46,1)</f>
        <v>0</v>
      </c>
      <c r="ULN39" s="536">
        <f>ROUND(Eigenmischungen!ULV46,1)</f>
        <v>0</v>
      </c>
      <c r="ULO39" s="536">
        <f>ROUND(Eigenmischungen!ULW46,1)</f>
        <v>0</v>
      </c>
      <c r="ULP39" s="536">
        <f>ROUND(Eigenmischungen!ULX46,1)</f>
        <v>0</v>
      </c>
      <c r="ULQ39" s="536">
        <f>ROUND(Eigenmischungen!ULY46,1)</f>
        <v>0</v>
      </c>
      <c r="ULR39" s="536">
        <f>ROUND(Eigenmischungen!ULZ46,1)</f>
        <v>0</v>
      </c>
      <c r="ULS39" s="536">
        <f>ROUND(Eigenmischungen!UMA46,1)</f>
        <v>0</v>
      </c>
      <c r="ULT39" s="536">
        <f>ROUND(Eigenmischungen!UMB46,1)</f>
        <v>0</v>
      </c>
      <c r="ULU39" s="536">
        <f>ROUND(Eigenmischungen!UMC46,1)</f>
        <v>0</v>
      </c>
      <c r="ULV39" s="536">
        <f>ROUND(Eigenmischungen!UMD46,1)</f>
        <v>0</v>
      </c>
      <c r="ULW39" s="536">
        <f>ROUND(Eigenmischungen!UME46,1)</f>
        <v>0</v>
      </c>
      <c r="ULX39" s="536">
        <f>ROUND(Eigenmischungen!UMF46,1)</f>
        <v>0</v>
      </c>
      <c r="ULY39" s="536">
        <f>ROUND(Eigenmischungen!UMG46,1)</f>
        <v>0</v>
      </c>
      <c r="ULZ39" s="536">
        <f>ROUND(Eigenmischungen!UMH46,1)</f>
        <v>0</v>
      </c>
      <c r="UMA39" s="536">
        <f>ROUND(Eigenmischungen!UMI46,1)</f>
        <v>0</v>
      </c>
      <c r="UMB39" s="536">
        <f>ROUND(Eigenmischungen!UMJ46,1)</f>
        <v>0</v>
      </c>
      <c r="UMC39" s="536">
        <f>ROUND(Eigenmischungen!UMK46,1)</f>
        <v>0</v>
      </c>
      <c r="UMD39" s="536">
        <f>ROUND(Eigenmischungen!UML46,1)</f>
        <v>0</v>
      </c>
      <c r="UME39" s="536">
        <f>ROUND(Eigenmischungen!UMM46,1)</f>
        <v>0</v>
      </c>
      <c r="UMF39" s="536">
        <f>ROUND(Eigenmischungen!UMN46,1)</f>
        <v>0</v>
      </c>
      <c r="UMG39" s="536">
        <f>ROUND(Eigenmischungen!UMO46,1)</f>
        <v>0</v>
      </c>
      <c r="UMH39" s="536">
        <f>ROUND(Eigenmischungen!UMP46,1)</f>
        <v>0</v>
      </c>
      <c r="UMI39" s="536">
        <f>ROUND(Eigenmischungen!UMQ46,1)</f>
        <v>0</v>
      </c>
      <c r="UMJ39" s="536">
        <f>ROUND(Eigenmischungen!UMR46,1)</f>
        <v>0</v>
      </c>
      <c r="UMK39" s="536">
        <f>ROUND(Eigenmischungen!UMS46,1)</f>
        <v>0</v>
      </c>
      <c r="UML39" s="536">
        <f>ROUND(Eigenmischungen!UMT46,1)</f>
        <v>0</v>
      </c>
      <c r="UMM39" s="536">
        <f>ROUND(Eigenmischungen!UMU46,1)</f>
        <v>0</v>
      </c>
      <c r="UMN39" s="536">
        <f>ROUND(Eigenmischungen!UMV46,1)</f>
        <v>0</v>
      </c>
      <c r="UMO39" s="536">
        <f>ROUND(Eigenmischungen!UMW46,1)</f>
        <v>0</v>
      </c>
      <c r="UMP39" s="536">
        <f>ROUND(Eigenmischungen!UMX46,1)</f>
        <v>0</v>
      </c>
      <c r="UMQ39" s="536">
        <f>ROUND(Eigenmischungen!UMY46,1)</f>
        <v>0</v>
      </c>
      <c r="UMR39" s="536">
        <f>ROUND(Eigenmischungen!UMZ46,1)</f>
        <v>0</v>
      </c>
      <c r="UMS39" s="536">
        <f>ROUND(Eigenmischungen!UNA46,1)</f>
        <v>0</v>
      </c>
      <c r="UMT39" s="536">
        <f>ROUND(Eigenmischungen!UNB46,1)</f>
        <v>0</v>
      </c>
      <c r="UMU39" s="536">
        <f>ROUND(Eigenmischungen!UNC46,1)</f>
        <v>0</v>
      </c>
      <c r="UMV39" s="536">
        <f>ROUND(Eigenmischungen!UND46,1)</f>
        <v>0</v>
      </c>
      <c r="UMW39" s="536">
        <f>ROUND(Eigenmischungen!UNE46,1)</f>
        <v>0</v>
      </c>
      <c r="UMX39" s="536">
        <f>ROUND(Eigenmischungen!UNF46,1)</f>
        <v>0</v>
      </c>
      <c r="UMY39" s="536">
        <f>ROUND(Eigenmischungen!UNG46,1)</f>
        <v>0</v>
      </c>
      <c r="UMZ39" s="536">
        <f>ROUND(Eigenmischungen!UNH46,1)</f>
        <v>0</v>
      </c>
      <c r="UNA39" s="536">
        <f>ROUND(Eigenmischungen!UNI46,1)</f>
        <v>0</v>
      </c>
      <c r="UNB39" s="536">
        <f>ROUND(Eigenmischungen!UNJ46,1)</f>
        <v>0</v>
      </c>
      <c r="UNC39" s="536">
        <f>ROUND(Eigenmischungen!UNK46,1)</f>
        <v>0</v>
      </c>
      <c r="UND39" s="536">
        <f>ROUND(Eigenmischungen!UNL46,1)</f>
        <v>0</v>
      </c>
      <c r="UNE39" s="536">
        <f>ROUND(Eigenmischungen!UNM46,1)</f>
        <v>0</v>
      </c>
      <c r="UNF39" s="536">
        <f>ROUND(Eigenmischungen!UNN46,1)</f>
        <v>0</v>
      </c>
      <c r="UNG39" s="536">
        <f>ROUND(Eigenmischungen!UNO46,1)</f>
        <v>0</v>
      </c>
      <c r="UNH39" s="536">
        <f>ROUND(Eigenmischungen!UNP46,1)</f>
        <v>0</v>
      </c>
      <c r="UNI39" s="536">
        <f>ROUND(Eigenmischungen!UNQ46,1)</f>
        <v>0</v>
      </c>
      <c r="UNJ39" s="536">
        <f>ROUND(Eigenmischungen!UNR46,1)</f>
        <v>0</v>
      </c>
      <c r="UNK39" s="536">
        <f>ROUND(Eigenmischungen!UNS46,1)</f>
        <v>0</v>
      </c>
      <c r="UNL39" s="536">
        <f>ROUND(Eigenmischungen!UNT46,1)</f>
        <v>0</v>
      </c>
      <c r="UNM39" s="536">
        <f>ROUND(Eigenmischungen!UNU46,1)</f>
        <v>0</v>
      </c>
      <c r="UNN39" s="536">
        <f>ROUND(Eigenmischungen!UNV46,1)</f>
        <v>0</v>
      </c>
      <c r="UNO39" s="536">
        <f>ROUND(Eigenmischungen!UNW46,1)</f>
        <v>0</v>
      </c>
      <c r="UNP39" s="536">
        <f>ROUND(Eigenmischungen!UNX46,1)</f>
        <v>0</v>
      </c>
      <c r="UNQ39" s="536">
        <f>ROUND(Eigenmischungen!UNY46,1)</f>
        <v>0</v>
      </c>
      <c r="UNR39" s="536">
        <f>ROUND(Eigenmischungen!UNZ46,1)</f>
        <v>0</v>
      </c>
      <c r="UNS39" s="536">
        <f>ROUND(Eigenmischungen!UOA46,1)</f>
        <v>0</v>
      </c>
      <c r="UNT39" s="536">
        <f>ROUND(Eigenmischungen!UOB46,1)</f>
        <v>0</v>
      </c>
      <c r="UNU39" s="536">
        <f>ROUND(Eigenmischungen!UOC46,1)</f>
        <v>0</v>
      </c>
      <c r="UNV39" s="536">
        <f>ROUND(Eigenmischungen!UOD46,1)</f>
        <v>0</v>
      </c>
      <c r="UNW39" s="536">
        <f>ROUND(Eigenmischungen!UOE46,1)</f>
        <v>0</v>
      </c>
      <c r="UNX39" s="536">
        <f>ROUND(Eigenmischungen!UOF46,1)</f>
        <v>0</v>
      </c>
      <c r="UNY39" s="536">
        <f>ROUND(Eigenmischungen!UOG46,1)</f>
        <v>0</v>
      </c>
      <c r="UNZ39" s="536">
        <f>ROUND(Eigenmischungen!UOH46,1)</f>
        <v>0</v>
      </c>
      <c r="UOA39" s="536">
        <f>ROUND(Eigenmischungen!UOI46,1)</f>
        <v>0</v>
      </c>
      <c r="UOB39" s="536">
        <f>ROUND(Eigenmischungen!UOJ46,1)</f>
        <v>0</v>
      </c>
      <c r="UOC39" s="536">
        <f>ROUND(Eigenmischungen!UOK46,1)</f>
        <v>0</v>
      </c>
      <c r="UOD39" s="536">
        <f>ROUND(Eigenmischungen!UOL46,1)</f>
        <v>0</v>
      </c>
      <c r="UOE39" s="536">
        <f>ROUND(Eigenmischungen!UOM46,1)</f>
        <v>0</v>
      </c>
      <c r="UOF39" s="536">
        <f>ROUND(Eigenmischungen!UON46,1)</f>
        <v>0</v>
      </c>
      <c r="UOG39" s="536">
        <f>ROUND(Eigenmischungen!UOO46,1)</f>
        <v>0</v>
      </c>
      <c r="UOH39" s="536">
        <f>ROUND(Eigenmischungen!UOP46,1)</f>
        <v>0</v>
      </c>
      <c r="UOI39" s="536">
        <f>ROUND(Eigenmischungen!UOQ46,1)</f>
        <v>0</v>
      </c>
      <c r="UOJ39" s="536">
        <f>ROUND(Eigenmischungen!UOR46,1)</f>
        <v>0</v>
      </c>
      <c r="UOK39" s="536">
        <f>ROUND(Eigenmischungen!UOS46,1)</f>
        <v>0</v>
      </c>
      <c r="UOL39" s="536">
        <f>ROUND(Eigenmischungen!UOT46,1)</f>
        <v>0</v>
      </c>
      <c r="UOM39" s="536">
        <f>ROUND(Eigenmischungen!UOU46,1)</f>
        <v>0</v>
      </c>
      <c r="UON39" s="536">
        <f>ROUND(Eigenmischungen!UOV46,1)</f>
        <v>0</v>
      </c>
      <c r="UOO39" s="536">
        <f>ROUND(Eigenmischungen!UOW46,1)</f>
        <v>0</v>
      </c>
      <c r="UOP39" s="536">
        <f>ROUND(Eigenmischungen!UOX46,1)</f>
        <v>0</v>
      </c>
      <c r="UOQ39" s="536">
        <f>ROUND(Eigenmischungen!UOY46,1)</f>
        <v>0</v>
      </c>
      <c r="UOR39" s="536">
        <f>ROUND(Eigenmischungen!UOZ46,1)</f>
        <v>0</v>
      </c>
      <c r="UOS39" s="536">
        <f>ROUND(Eigenmischungen!UPA46,1)</f>
        <v>0</v>
      </c>
      <c r="UOT39" s="536">
        <f>ROUND(Eigenmischungen!UPB46,1)</f>
        <v>0</v>
      </c>
      <c r="UOU39" s="536">
        <f>ROUND(Eigenmischungen!UPC46,1)</f>
        <v>0</v>
      </c>
      <c r="UOV39" s="536">
        <f>ROUND(Eigenmischungen!UPD46,1)</f>
        <v>0</v>
      </c>
      <c r="UOW39" s="536">
        <f>ROUND(Eigenmischungen!UPE46,1)</f>
        <v>0</v>
      </c>
      <c r="UOX39" s="536">
        <f>ROUND(Eigenmischungen!UPF46,1)</f>
        <v>0</v>
      </c>
      <c r="UOY39" s="536">
        <f>ROUND(Eigenmischungen!UPG46,1)</f>
        <v>0</v>
      </c>
      <c r="UOZ39" s="536">
        <f>ROUND(Eigenmischungen!UPH46,1)</f>
        <v>0</v>
      </c>
      <c r="UPA39" s="536">
        <f>ROUND(Eigenmischungen!UPI46,1)</f>
        <v>0</v>
      </c>
      <c r="UPB39" s="536">
        <f>ROUND(Eigenmischungen!UPJ46,1)</f>
        <v>0</v>
      </c>
      <c r="UPC39" s="536">
        <f>ROUND(Eigenmischungen!UPK46,1)</f>
        <v>0</v>
      </c>
      <c r="UPD39" s="536">
        <f>ROUND(Eigenmischungen!UPL46,1)</f>
        <v>0</v>
      </c>
      <c r="UPE39" s="536">
        <f>ROUND(Eigenmischungen!UPM46,1)</f>
        <v>0</v>
      </c>
      <c r="UPF39" s="536">
        <f>ROUND(Eigenmischungen!UPN46,1)</f>
        <v>0</v>
      </c>
      <c r="UPG39" s="536">
        <f>ROUND(Eigenmischungen!UPO46,1)</f>
        <v>0</v>
      </c>
      <c r="UPH39" s="536">
        <f>ROUND(Eigenmischungen!UPP46,1)</f>
        <v>0</v>
      </c>
      <c r="UPI39" s="536">
        <f>ROUND(Eigenmischungen!UPQ46,1)</f>
        <v>0</v>
      </c>
      <c r="UPJ39" s="536">
        <f>ROUND(Eigenmischungen!UPR46,1)</f>
        <v>0</v>
      </c>
      <c r="UPK39" s="536">
        <f>ROUND(Eigenmischungen!UPS46,1)</f>
        <v>0</v>
      </c>
      <c r="UPL39" s="536">
        <f>ROUND(Eigenmischungen!UPT46,1)</f>
        <v>0</v>
      </c>
      <c r="UPM39" s="536">
        <f>ROUND(Eigenmischungen!UPU46,1)</f>
        <v>0</v>
      </c>
      <c r="UPN39" s="536">
        <f>ROUND(Eigenmischungen!UPV46,1)</f>
        <v>0</v>
      </c>
      <c r="UPO39" s="536">
        <f>ROUND(Eigenmischungen!UPW46,1)</f>
        <v>0</v>
      </c>
      <c r="UPP39" s="536">
        <f>ROUND(Eigenmischungen!UPX46,1)</f>
        <v>0</v>
      </c>
      <c r="UPQ39" s="536">
        <f>ROUND(Eigenmischungen!UPY46,1)</f>
        <v>0</v>
      </c>
      <c r="UPR39" s="536">
        <f>ROUND(Eigenmischungen!UPZ46,1)</f>
        <v>0</v>
      </c>
      <c r="UPS39" s="536">
        <f>ROUND(Eigenmischungen!UQA46,1)</f>
        <v>0</v>
      </c>
      <c r="UPT39" s="536">
        <f>ROUND(Eigenmischungen!UQB46,1)</f>
        <v>0</v>
      </c>
      <c r="UPU39" s="536">
        <f>ROUND(Eigenmischungen!UQC46,1)</f>
        <v>0</v>
      </c>
      <c r="UPV39" s="536">
        <f>ROUND(Eigenmischungen!UQD46,1)</f>
        <v>0</v>
      </c>
      <c r="UPW39" s="536">
        <f>ROUND(Eigenmischungen!UQE46,1)</f>
        <v>0</v>
      </c>
      <c r="UPX39" s="536">
        <f>ROUND(Eigenmischungen!UQF46,1)</f>
        <v>0</v>
      </c>
      <c r="UPY39" s="536">
        <f>ROUND(Eigenmischungen!UQG46,1)</f>
        <v>0</v>
      </c>
      <c r="UPZ39" s="536">
        <f>ROUND(Eigenmischungen!UQH46,1)</f>
        <v>0</v>
      </c>
      <c r="UQA39" s="536">
        <f>ROUND(Eigenmischungen!UQI46,1)</f>
        <v>0</v>
      </c>
      <c r="UQB39" s="536">
        <f>ROUND(Eigenmischungen!UQJ46,1)</f>
        <v>0</v>
      </c>
      <c r="UQC39" s="536">
        <f>ROUND(Eigenmischungen!UQK46,1)</f>
        <v>0</v>
      </c>
      <c r="UQD39" s="536">
        <f>ROUND(Eigenmischungen!UQL46,1)</f>
        <v>0</v>
      </c>
      <c r="UQE39" s="536">
        <f>ROUND(Eigenmischungen!UQM46,1)</f>
        <v>0</v>
      </c>
      <c r="UQF39" s="536">
        <f>ROUND(Eigenmischungen!UQN46,1)</f>
        <v>0</v>
      </c>
      <c r="UQG39" s="536">
        <f>ROUND(Eigenmischungen!UQO46,1)</f>
        <v>0</v>
      </c>
      <c r="UQH39" s="536">
        <f>ROUND(Eigenmischungen!UQP46,1)</f>
        <v>0</v>
      </c>
      <c r="UQI39" s="536">
        <f>ROUND(Eigenmischungen!UQQ46,1)</f>
        <v>0</v>
      </c>
      <c r="UQJ39" s="536">
        <f>ROUND(Eigenmischungen!UQR46,1)</f>
        <v>0</v>
      </c>
      <c r="UQK39" s="536">
        <f>ROUND(Eigenmischungen!UQS46,1)</f>
        <v>0</v>
      </c>
      <c r="UQL39" s="536">
        <f>ROUND(Eigenmischungen!UQT46,1)</f>
        <v>0</v>
      </c>
      <c r="UQM39" s="536">
        <f>ROUND(Eigenmischungen!UQU46,1)</f>
        <v>0</v>
      </c>
      <c r="UQN39" s="536">
        <f>ROUND(Eigenmischungen!UQV46,1)</f>
        <v>0</v>
      </c>
      <c r="UQO39" s="536">
        <f>ROUND(Eigenmischungen!UQW46,1)</f>
        <v>0</v>
      </c>
      <c r="UQP39" s="536">
        <f>ROUND(Eigenmischungen!UQX46,1)</f>
        <v>0</v>
      </c>
      <c r="UQQ39" s="536">
        <f>ROUND(Eigenmischungen!UQY46,1)</f>
        <v>0</v>
      </c>
      <c r="UQR39" s="536">
        <f>ROUND(Eigenmischungen!UQZ46,1)</f>
        <v>0</v>
      </c>
      <c r="UQS39" s="536">
        <f>ROUND(Eigenmischungen!URA46,1)</f>
        <v>0</v>
      </c>
      <c r="UQT39" s="536">
        <f>ROUND(Eigenmischungen!URB46,1)</f>
        <v>0</v>
      </c>
      <c r="UQU39" s="536">
        <f>ROUND(Eigenmischungen!URC46,1)</f>
        <v>0</v>
      </c>
      <c r="UQV39" s="536">
        <f>ROUND(Eigenmischungen!URD46,1)</f>
        <v>0</v>
      </c>
      <c r="UQW39" s="536">
        <f>ROUND(Eigenmischungen!URE46,1)</f>
        <v>0</v>
      </c>
      <c r="UQX39" s="536">
        <f>ROUND(Eigenmischungen!URF46,1)</f>
        <v>0</v>
      </c>
      <c r="UQY39" s="536">
        <f>ROUND(Eigenmischungen!URG46,1)</f>
        <v>0</v>
      </c>
      <c r="UQZ39" s="536">
        <f>ROUND(Eigenmischungen!URH46,1)</f>
        <v>0</v>
      </c>
      <c r="URA39" s="536">
        <f>ROUND(Eigenmischungen!URI46,1)</f>
        <v>0</v>
      </c>
      <c r="URB39" s="536">
        <f>ROUND(Eigenmischungen!URJ46,1)</f>
        <v>0</v>
      </c>
      <c r="URC39" s="536">
        <f>ROUND(Eigenmischungen!URK46,1)</f>
        <v>0</v>
      </c>
      <c r="URD39" s="536">
        <f>ROUND(Eigenmischungen!URL46,1)</f>
        <v>0</v>
      </c>
      <c r="URE39" s="536">
        <f>ROUND(Eigenmischungen!URM46,1)</f>
        <v>0</v>
      </c>
      <c r="URF39" s="536">
        <f>ROUND(Eigenmischungen!URN46,1)</f>
        <v>0</v>
      </c>
      <c r="URG39" s="536">
        <f>ROUND(Eigenmischungen!URO46,1)</f>
        <v>0</v>
      </c>
      <c r="URH39" s="536">
        <f>ROUND(Eigenmischungen!URP46,1)</f>
        <v>0</v>
      </c>
      <c r="URI39" s="536">
        <f>ROUND(Eigenmischungen!URQ46,1)</f>
        <v>0</v>
      </c>
      <c r="URJ39" s="536">
        <f>ROUND(Eigenmischungen!URR46,1)</f>
        <v>0</v>
      </c>
      <c r="URK39" s="536">
        <f>ROUND(Eigenmischungen!URS46,1)</f>
        <v>0</v>
      </c>
      <c r="URL39" s="536">
        <f>ROUND(Eigenmischungen!URT46,1)</f>
        <v>0</v>
      </c>
      <c r="URM39" s="536">
        <f>ROUND(Eigenmischungen!URU46,1)</f>
        <v>0</v>
      </c>
      <c r="URN39" s="536">
        <f>ROUND(Eigenmischungen!URV46,1)</f>
        <v>0</v>
      </c>
      <c r="URO39" s="536">
        <f>ROUND(Eigenmischungen!URW46,1)</f>
        <v>0</v>
      </c>
      <c r="URP39" s="536">
        <f>ROUND(Eigenmischungen!URX46,1)</f>
        <v>0</v>
      </c>
      <c r="URQ39" s="536">
        <f>ROUND(Eigenmischungen!URY46,1)</f>
        <v>0</v>
      </c>
      <c r="URR39" s="536">
        <f>ROUND(Eigenmischungen!URZ46,1)</f>
        <v>0</v>
      </c>
      <c r="URS39" s="536">
        <f>ROUND(Eigenmischungen!USA46,1)</f>
        <v>0</v>
      </c>
      <c r="URT39" s="536">
        <f>ROUND(Eigenmischungen!USB46,1)</f>
        <v>0</v>
      </c>
      <c r="URU39" s="536">
        <f>ROUND(Eigenmischungen!USC46,1)</f>
        <v>0</v>
      </c>
      <c r="URV39" s="536">
        <f>ROUND(Eigenmischungen!USD46,1)</f>
        <v>0</v>
      </c>
      <c r="URW39" s="536">
        <f>ROUND(Eigenmischungen!USE46,1)</f>
        <v>0</v>
      </c>
      <c r="URX39" s="536">
        <f>ROUND(Eigenmischungen!USF46,1)</f>
        <v>0</v>
      </c>
      <c r="URY39" s="536">
        <f>ROUND(Eigenmischungen!USG46,1)</f>
        <v>0</v>
      </c>
      <c r="URZ39" s="536">
        <f>ROUND(Eigenmischungen!USH46,1)</f>
        <v>0</v>
      </c>
      <c r="USA39" s="536">
        <f>ROUND(Eigenmischungen!USI46,1)</f>
        <v>0</v>
      </c>
      <c r="USB39" s="536">
        <f>ROUND(Eigenmischungen!USJ46,1)</f>
        <v>0</v>
      </c>
      <c r="USC39" s="536">
        <f>ROUND(Eigenmischungen!USK46,1)</f>
        <v>0</v>
      </c>
      <c r="USD39" s="536">
        <f>ROUND(Eigenmischungen!USL46,1)</f>
        <v>0</v>
      </c>
      <c r="USE39" s="536">
        <f>ROUND(Eigenmischungen!USM46,1)</f>
        <v>0</v>
      </c>
      <c r="USF39" s="536">
        <f>ROUND(Eigenmischungen!USN46,1)</f>
        <v>0</v>
      </c>
      <c r="USG39" s="536">
        <f>ROUND(Eigenmischungen!USO46,1)</f>
        <v>0</v>
      </c>
      <c r="USH39" s="536">
        <f>ROUND(Eigenmischungen!USP46,1)</f>
        <v>0</v>
      </c>
      <c r="USI39" s="536">
        <f>ROUND(Eigenmischungen!USQ46,1)</f>
        <v>0</v>
      </c>
      <c r="USJ39" s="536">
        <f>ROUND(Eigenmischungen!USR46,1)</f>
        <v>0</v>
      </c>
      <c r="USK39" s="536">
        <f>ROUND(Eigenmischungen!USS46,1)</f>
        <v>0</v>
      </c>
      <c r="USL39" s="536">
        <f>ROUND(Eigenmischungen!UST46,1)</f>
        <v>0</v>
      </c>
      <c r="USM39" s="536">
        <f>ROUND(Eigenmischungen!USU46,1)</f>
        <v>0</v>
      </c>
      <c r="USN39" s="536">
        <f>ROUND(Eigenmischungen!USV46,1)</f>
        <v>0</v>
      </c>
      <c r="USO39" s="536">
        <f>ROUND(Eigenmischungen!USW46,1)</f>
        <v>0</v>
      </c>
      <c r="USP39" s="536">
        <f>ROUND(Eigenmischungen!USX46,1)</f>
        <v>0</v>
      </c>
      <c r="USQ39" s="536">
        <f>ROUND(Eigenmischungen!USY46,1)</f>
        <v>0</v>
      </c>
      <c r="USR39" s="536">
        <f>ROUND(Eigenmischungen!USZ46,1)</f>
        <v>0</v>
      </c>
      <c r="USS39" s="536">
        <f>ROUND(Eigenmischungen!UTA46,1)</f>
        <v>0</v>
      </c>
      <c r="UST39" s="536">
        <f>ROUND(Eigenmischungen!UTB46,1)</f>
        <v>0</v>
      </c>
      <c r="USU39" s="536">
        <f>ROUND(Eigenmischungen!UTC46,1)</f>
        <v>0</v>
      </c>
      <c r="USV39" s="536">
        <f>ROUND(Eigenmischungen!UTD46,1)</f>
        <v>0</v>
      </c>
      <c r="USW39" s="536">
        <f>ROUND(Eigenmischungen!UTE46,1)</f>
        <v>0</v>
      </c>
      <c r="USX39" s="536">
        <f>ROUND(Eigenmischungen!UTF46,1)</f>
        <v>0</v>
      </c>
      <c r="USY39" s="536">
        <f>ROUND(Eigenmischungen!UTG46,1)</f>
        <v>0</v>
      </c>
      <c r="USZ39" s="536">
        <f>ROUND(Eigenmischungen!UTH46,1)</f>
        <v>0</v>
      </c>
      <c r="UTA39" s="536">
        <f>ROUND(Eigenmischungen!UTI46,1)</f>
        <v>0</v>
      </c>
      <c r="UTB39" s="536">
        <f>ROUND(Eigenmischungen!UTJ46,1)</f>
        <v>0</v>
      </c>
      <c r="UTC39" s="536">
        <f>ROUND(Eigenmischungen!UTK46,1)</f>
        <v>0</v>
      </c>
      <c r="UTD39" s="536">
        <f>ROUND(Eigenmischungen!UTL46,1)</f>
        <v>0</v>
      </c>
      <c r="UTE39" s="536">
        <f>ROUND(Eigenmischungen!UTM46,1)</f>
        <v>0</v>
      </c>
      <c r="UTF39" s="536">
        <f>ROUND(Eigenmischungen!UTN46,1)</f>
        <v>0</v>
      </c>
      <c r="UTG39" s="536">
        <f>ROUND(Eigenmischungen!UTO46,1)</f>
        <v>0</v>
      </c>
      <c r="UTH39" s="536">
        <f>ROUND(Eigenmischungen!UTP46,1)</f>
        <v>0</v>
      </c>
      <c r="UTI39" s="536">
        <f>ROUND(Eigenmischungen!UTQ46,1)</f>
        <v>0</v>
      </c>
      <c r="UTJ39" s="536">
        <f>ROUND(Eigenmischungen!UTR46,1)</f>
        <v>0</v>
      </c>
      <c r="UTK39" s="536">
        <f>ROUND(Eigenmischungen!UTS46,1)</f>
        <v>0</v>
      </c>
      <c r="UTL39" s="536">
        <f>ROUND(Eigenmischungen!UTT46,1)</f>
        <v>0</v>
      </c>
      <c r="UTM39" s="536">
        <f>ROUND(Eigenmischungen!UTU46,1)</f>
        <v>0</v>
      </c>
      <c r="UTN39" s="536">
        <f>ROUND(Eigenmischungen!UTV46,1)</f>
        <v>0</v>
      </c>
      <c r="UTO39" s="536">
        <f>ROUND(Eigenmischungen!UTW46,1)</f>
        <v>0</v>
      </c>
      <c r="UTP39" s="536">
        <f>ROUND(Eigenmischungen!UTX46,1)</f>
        <v>0</v>
      </c>
      <c r="UTQ39" s="536">
        <f>ROUND(Eigenmischungen!UTY46,1)</f>
        <v>0</v>
      </c>
      <c r="UTR39" s="536">
        <f>ROUND(Eigenmischungen!UTZ46,1)</f>
        <v>0</v>
      </c>
      <c r="UTS39" s="536">
        <f>ROUND(Eigenmischungen!UUA46,1)</f>
        <v>0</v>
      </c>
      <c r="UTT39" s="536">
        <f>ROUND(Eigenmischungen!UUB46,1)</f>
        <v>0</v>
      </c>
      <c r="UTU39" s="536">
        <f>ROUND(Eigenmischungen!UUC46,1)</f>
        <v>0</v>
      </c>
      <c r="UTV39" s="536">
        <f>ROUND(Eigenmischungen!UUD46,1)</f>
        <v>0</v>
      </c>
      <c r="UTW39" s="536">
        <f>ROUND(Eigenmischungen!UUE46,1)</f>
        <v>0</v>
      </c>
      <c r="UTX39" s="536">
        <f>ROUND(Eigenmischungen!UUF46,1)</f>
        <v>0</v>
      </c>
      <c r="UTY39" s="536">
        <f>ROUND(Eigenmischungen!UUG46,1)</f>
        <v>0</v>
      </c>
      <c r="UTZ39" s="536">
        <f>ROUND(Eigenmischungen!UUH46,1)</f>
        <v>0</v>
      </c>
      <c r="UUA39" s="536">
        <f>ROUND(Eigenmischungen!UUI46,1)</f>
        <v>0</v>
      </c>
      <c r="UUB39" s="536">
        <f>ROUND(Eigenmischungen!UUJ46,1)</f>
        <v>0</v>
      </c>
      <c r="UUC39" s="536">
        <f>ROUND(Eigenmischungen!UUK46,1)</f>
        <v>0</v>
      </c>
      <c r="UUD39" s="536">
        <f>ROUND(Eigenmischungen!UUL46,1)</f>
        <v>0</v>
      </c>
      <c r="UUE39" s="536">
        <f>ROUND(Eigenmischungen!UUM46,1)</f>
        <v>0</v>
      </c>
      <c r="UUF39" s="536">
        <f>ROUND(Eigenmischungen!UUN46,1)</f>
        <v>0</v>
      </c>
      <c r="UUG39" s="536">
        <f>ROUND(Eigenmischungen!UUO46,1)</f>
        <v>0</v>
      </c>
      <c r="UUH39" s="536">
        <f>ROUND(Eigenmischungen!UUP46,1)</f>
        <v>0</v>
      </c>
      <c r="UUI39" s="536">
        <f>ROUND(Eigenmischungen!UUQ46,1)</f>
        <v>0</v>
      </c>
      <c r="UUJ39" s="536">
        <f>ROUND(Eigenmischungen!UUR46,1)</f>
        <v>0</v>
      </c>
      <c r="UUK39" s="536">
        <f>ROUND(Eigenmischungen!UUS46,1)</f>
        <v>0</v>
      </c>
      <c r="UUL39" s="536">
        <f>ROUND(Eigenmischungen!UUT46,1)</f>
        <v>0</v>
      </c>
      <c r="UUM39" s="536">
        <f>ROUND(Eigenmischungen!UUU46,1)</f>
        <v>0</v>
      </c>
      <c r="UUN39" s="536">
        <f>ROUND(Eigenmischungen!UUV46,1)</f>
        <v>0</v>
      </c>
      <c r="UUO39" s="536">
        <f>ROUND(Eigenmischungen!UUW46,1)</f>
        <v>0</v>
      </c>
      <c r="UUP39" s="536">
        <f>ROUND(Eigenmischungen!UUX46,1)</f>
        <v>0</v>
      </c>
      <c r="UUQ39" s="536">
        <f>ROUND(Eigenmischungen!UUY46,1)</f>
        <v>0</v>
      </c>
      <c r="UUR39" s="536">
        <f>ROUND(Eigenmischungen!UUZ46,1)</f>
        <v>0</v>
      </c>
      <c r="UUS39" s="536">
        <f>ROUND(Eigenmischungen!UVA46,1)</f>
        <v>0</v>
      </c>
      <c r="UUT39" s="536">
        <f>ROUND(Eigenmischungen!UVB46,1)</f>
        <v>0</v>
      </c>
      <c r="UUU39" s="536">
        <f>ROUND(Eigenmischungen!UVC46,1)</f>
        <v>0</v>
      </c>
      <c r="UUV39" s="536">
        <f>ROUND(Eigenmischungen!UVD46,1)</f>
        <v>0</v>
      </c>
      <c r="UUW39" s="536">
        <f>ROUND(Eigenmischungen!UVE46,1)</f>
        <v>0</v>
      </c>
      <c r="UUX39" s="536">
        <f>ROUND(Eigenmischungen!UVF46,1)</f>
        <v>0</v>
      </c>
      <c r="UUY39" s="536">
        <f>ROUND(Eigenmischungen!UVG46,1)</f>
        <v>0</v>
      </c>
      <c r="UUZ39" s="536">
        <f>ROUND(Eigenmischungen!UVH46,1)</f>
        <v>0</v>
      </c>
      <c r="UVA39" s="536">
        <f>ROUND(Eigenmischungen!UVI46,1)</f>
        <v>0</v>
      </c>
      <c r="UVB39" s="536">
        <f>ROUND(Eigenmischungen!UVJ46,1)</f>
        <v>0</v>
      </c>
      <c r="UVC39" s="536">
        <f>ROUND(Eigenmischungen!UVK46,1)</f>
        <v>0</v>
      </c>
      <c r="UVD39" s="536">
        <f>ROUND(Eigenmischungen!UVL46,1)</f>
        <v>0</v>
      </c>
      <c r="UVE39" s="536">
        <f>ROUND(Eigenmischungen!UVM46,1)</f>
        <v>0</v>
      </c>
      <c r="UVF39" s="536">
        <f>ROUND(Eigenmischungen!UVN46,1)</f>
        <v>0</v>
      </c>
      <c r="UVG39" s="536">
        <f>ROUND(Eigenmischungen!UVO46,1)</f>
        <v>0</v>
      </c>
      <c r="UVH39" s="536">
        <f>ROUND(Eigenmischungen!UVP46,1)</f>
        <v>0</v>
      </c>
      <c r="UVI39" s="536">
        <f>ROUND(Eigenmischungen!UVQ46,1)</f>
        <v>0</v>
      </c>
      <c r="UVJ39" s="536">
        <f>ROUND(Eigenmischungen!UVR46,1)</f>
        <v>0</v>
      </c>
      <c r="UVK39" s="536">
        <f>ROUND(Eigenmischungen!UVS46,1)</f>
        <v>0</v>
      </c>
      <c r="UVL39" s="536">
        <f>ROUND(Eigenmischungen!UVT46,1)</f>
        <v>0</v>
      </c>
      <c r="UVM39" s="536">
        <f>ROUND(Eigenmischungen!UVU46,1)</f>
        <v>0</v>
      </c>
      <c r="UVN39" s="536">
        <f>ROUND(Eigenmischungen!UVV46,1)</f>
        <v>0</v>
      </c>
      <c r="UVO39" s="536">
        <f>ROUND(Eigenmischungen!UVW46,1)</f>
        <v>0</v>
      </c>
      <c r="UVP39" s="536">
        <f>ROUND(Eigenmischungen!UVX46,1)</f>
        <v>0</v>
      </c>
      <c r="UVQ39" s="536">
        <f>ROUND(Eigenmischungen!UVY46,1)</f>
        <v>0</v>
      </c>
      <c r="UVR39" s="536">
        <f>ROUND(Eigenmischungen!UVZ46,1)</f>
        <v>0</v>
      </c>
      <c r="UVS39" s="536">
        <f>ROUND(Eigenmischungen!UWA46,1)</f>
        <v>0</v>
      </c>
      <c r="UVT39" s="536">
        <f>ROUND(Eigenmischungen!UWB46,1)</f>
        <v>0</v>
      </c>
      <c r="UVU39" s="536">
        <f>ROUND(Eigenmischungen!UWC46,1)</f>
        <v>0</v>
      </c>
      <c r="UVV39" s="536">
        <f>ROUND(Eigenmischungen!UWD46,1)</f>
        <v>0</v>
      </c>
      <c r="UVW39" s="536">
        <f>ROUND(Eigenmischungen!UWE46,1)</f>
        <v>0</v>
      </c>
      <c r="UVX39" s="536">
        <f>ROUND(Eigenmischungen!UWF46,1)</f>
        <v>0</v>
      </c>
      <c r="UVY39" s="536">
        <f>ROUND(Eigenmischungen!UWG46,1)</f>
        <v>0</v>
      </c>
      <c r="UVZ39" s="536">
        <f>ROUND(Eigenmischungen!UWH46,1)</f>
        <v>0</v>
      </c>
      <c r="UWA39" s="536">
        <f>ROUND(Eigenmischungen!UWI46,1)</f>
        <v>0</v>
      </c>
      <c r="UWB39" s="536">
        <f>ROUND(Eigenmischungen!UWJ46,1)</f>
        <v>0</v>
      </c>
      <c r="UWC39" s="536">
        <f>ROUND(Eigenmischungen!UWK46,1)</f>
        <v>0</v>
      </c>
      <c r="UWD39" s="536">
        <f>ROUND(Eigenmischungen!UWL46,1)</f>
        <v>0</v>
      </c>
      <c r="UWE39" s="536">
        <f>ROUND(Eigenmischungen!UWM46,1)</f>
        <v>0</v>
      </c>
      <c r="UWF39" s="536">
        <f>ROUND(Eigenmischungen!UWN46,1)</f>
        <v>0</v>
      </c>
      <c r="UWG39" s="536">
        <f>ROUND(Eigenmischungen!UWO46,1)</f>
        <v>0</v>
      </c>
      <c r="UWH39" s="536">
        <f>ROUND(Eigenmischungen!UWP46,1)</f>
        <v>0</v>
      </c>
      <c r="UWI39" s="536">
        <f>ROUND(Eigenmischungen!UWQ46,1)</f>
        <v>0</v>
      </c>
      <c r="UWJ39" s="536">
        <f>ROUND(Eigenmischungen!UWR46,1)</f>
        <v>0</v>
      </c>
      <c r="UWK39" s="536">
        <f>ROUND(Eigenmischungen!UWS46,1)</f>
        <v>0</v>
      </c>
      <c r="UWL39" s="536">
        <f>ROUND(Eigenmischungen!UWT46,1)</f>
        <v>0</v>
      </c>
      <c r="UWM39" s="536">
        <f>ROUND(Eigenmischungen!UWU46,1)</f>
        <v>0</v>
      </c>
      <c r="UWN39" s="536">
        <f>ROUND(Eigenmischungen!UWV46,1)</f>
        <v>0</v>
      </c>
      <c r="UWO39" s="536">
        <f>ROUND(Eigenmischungen!UWW46,1)</f>
        <v>0</v>
      </c>
      <c r="UWP39" s="536">
        <f>ROUND(Eigenmischungen!UWX46,1)</f>
        <v>0</v>
      </c>
      <c r="UWQ39" s="536">
        <f>ROUND(Eigenmischungen!UWY46,1)</f>
        <v>0</v>
      </c>
      <c r="UWR39" s="536">
        <f>ROUND(Eigenmischungen!UWZ46,1)</f>
        <v>0</v>
      </c>
      <c r="UWS39" s="536">
        <f>ROUND(Eigenmischungen!UXA46,1)</f>
        <v>0</v>
      </c>
      <c r="UWT39" s="536">
        <f>ROUND(Eigenmischungen!UXB46,1)</f>
        <v>0</v>
      </c>
      <c r="UWU39" s="536">
        <f>ROUND(Eigenmischungen!UXC46,1)</f>
        <v>0</v>
      </c>
      <c r="UWV39" s="536">
        <f>ROUND(Eigenmischungen!UXD46,1)</f>
        <v>0</v>
      </c>
      <c r="UWW39" s="536">
        <f>ROUND(Eigenmischungen!UXE46,1)</f>
        <v>0</v>
      </c>
      <c r="UWX39" s="536">
        <f>ROUND(Eigenmischungen!UXF46,1)</f>
        <v>0</v>
      </c>
      <c r="UWY39" s="536">
        <f>ROUND(Eigenmischungen!UXG46,1)</f>
        <v>0</v>
      </c>
      <c r="UWZ39" s="536">
        <f>ROUND(Eigenmischungen!UXH46,1)</f>
        <v>0</v>
      </c>
      <c r="UXA39" s="536">
        <f>ROUND(Eigenmischungen!UXI46,1)</f>
        <v>0</v>
      </c>
      <c r="UXB39" s="536">
        <f>ROUND(Eigenmischungen!UXJ46,1)</f>
        <v>0</v>
      </c>
      <c r="UXC39" s="536">
        <f>ROUND(Eigenmischungen!UXK46,1)</f>
        <v>0</v>
      </c>
      <c r="UXD39" s="536">
        <f>ROUND(Eigenmischungen!UXL46,1)</f>
        <v>0</v>
      </c>
      <c r="UXE39" s="536">
        <f>ROUND(Eigenmischungen!UXM46,1)</f>
        <v>0</v>
      </c>
      <c r="UXF39" s="536">
        <f>ROUND(Eigenmischungen!UXN46,1)</f>
        <v>0</v>
      </c>
      <c r="UXG39" s="536">
        <f>ROUND(Eigenmischungen!UXO46,1)</f>
        <v>0</v>
      </c>
      <c r="UXH39" s="536">
        <f>ROUND(Eigenmischungen!UXP46,1)</f>
        <v>0</v>
      </c>
      <c r="UXI39" s="536">
        <f>ROUND(Eigenmischungen!UXQ46,1)</f>
        <v>0</v>
      </c>
      <c r="UXJ39" s="536">
        <f>ROUND(Eigenmischungen!UXR46,1)</f>
        <v>0</v>
      </c>
      <c r="UXK39" s="536">
        <f>ROUND(Eigenmischungen!UXS46,1)</f>
        <v>0</v>
      </c>
      <c r="UXL39" s="536">
        <f>ROUND(Eigenmischungen!UXT46,1)</f>
        <v>0</v>
      </c>
      <c r="UXM39" s="536">
        <f>ROUND(Eigenmischungen!UXU46,1)</f>
        <v>0</v>
      </c>
      <c r="UXN39" s="536">
        <f>ROUND(Eigenmischungen!UXV46,1)</f>
        <v>0</v>
      </c>
      <c r="UXO39" s="536">
        <f>ROUND(Eigenmischungen!UXW46,1)</f>
        <v>0</v>
      </c>
      <c r="UXP39" s="536">
        <f>ROUND(Eigenmischungen!UXX46,1)</f>
        <v>0</v>
      </c>
      <c r="UXQ39" s="536">
        <f>ROUND(Eigenmischungen!UXY46,1)</f>
        <v>0</v>
      </c>
      <c r="UXR39" s="536">
        <f>ROUND(Eigenmischungen!UXZ46,1)</f>
        <v>0</v>
      </c>
      <c r="UXS39" s="536">
        <f>ROUND(Eigenmischungen!UYA46,1)</f>
        <v>0</v>
      </c>
      <c r="UXT39" s="536">
        <f>ROUND(Eigenmischungen!UYB46,1)</f>
        <v>0</v>
      </c>
      <c r="UXU39" s="536">
        <f>ROUND(Eigenmischungen!UYC46,1)</f>
        <v>0</v>
      </c>
      <c r="UXV39" s="536">
        <f>ROUND(Eigenmischungen!UYD46,1)</f>
        <v>0</v>
      </c>
      <c r="UXW39" s="536">
        <f>ROUND(Eigenmischungen!UYE46,1)</f>
        <v>0</v>
      </c>
      <c r="UXX39" s="536">
        <f>ROUND(Eigenmischungen!UYF46,1)</f>
        <v>0</v>
      </c>
      <c r="UXY39" s="536">
        <f>ROUND(Eigenmischungen!UYG46,1)</f>
        <v>0</v>
      </c>
      <c r="UXZ39" s="536">
        <f>ROUND(Eigenmischungen!UYH46,1)</f>
        <v>0</v>
      </c>
      <c r="UYA39" s="536">
        <f>ROUND(Eigenmischungen!UYI46,1)</f>
        <v>0</v>
      </c>
      <c r="UYB39" s="536">
        <f>ROUND(Eigenmischungen!UYJ46,1)</f>
        <v>0</v>
      </c>
      <c r="UYC39" s="536">
        <f>ROUND(Eigenmischungen!UYK46,1)</f>
        <v>0</v>
      </c>
      <c r="UYD39" s="536">
        <f>ROUND(Eigenmischungen!UYL46,1)</f>
        <v>0</v>
      </c>
      <c r="UYE39" s="536">
        <f>ROUND(Eigenmischungen!UYM46,1)</f>
        <v>0</v>
      </c>
      <c r="UYF39" s="536">
        <f>ROUND(Eigenmischungen!UYN46,1)</f>
        <v>0</v>
      </c>
      <c r="UYG39" s="536">
        <f>ROUND(Eigenmischungen!UYO46,1)</f>
        <v>0</v>
      </c>
      <c r="UYH39" s="536">
        <f>ROUND(Eigenmischungen!UYP46,1)</f>
        <v>0</v>
      </c>
      <c r="UYI39" s="536">
        <f>ROUND(Eigenmischungen!UYQ46,1)</f>
        <v>0</v>
      </c>
      <c r="UYJ39" s="536">
        <f>ROUND(Eigenmischungen!UYR46,1)</f>
        <v>0</v>
      </c>
      <c r="UYK39" s="536">
        <f>ROUND(Eigenmischungen!UYS46,1)</f>
        <v>0</v>
      </c>
      <c r="UYL39" s="536">
        <f>ROUND(Eigenmischungen!UYT46,1)</f>
        <v>0</v>
      </c>
      <c r="UYM39" s="536">
        <f>ROUND(Eigenmischungen!UYU46,1)</f>
        <v>0</v>
      </c>
      <c r="UYN39" s="536">
        <f>ROUND(Eigenmischungen!UYV46,1)</f>
        <v>0</v>
      </c>
      <c r="UYO39" s="536">
        <f>ROUND(Eigenmischungen!UYW46,1)</f>
        <v>0</v>
      </c>
      <c r="UYP39" s="536">
        <f>ROUND(Eigenmischungen!UYX46,1)</f>
        <v>0</v>
      </c>
      <c r="UYQ39" s="536">
        <f>ROUND(Eigenmischungen!UYY46,1)</f>
        <v>0</v>
      </c>
      <c r="UYR39" s="536">
        <f>ROUND(Eigenmischungen!UYZ46,1)</f>
        <v>0</v>
      </c>
      <c r="UYS39" s="536">
        <f>ROUND(Eigenmischungen!UZA46,1)</f>
        <v>0</v>
      </c>
      <c r="UYT39" s="536">
        <f>ROUND(Eigenmischungen!UZB46,1)</f>
        <v>0</v>
      </c>
      <c r="UYU39" s="536">
        <f>ROUND(Eigenmischungen!UZC46,1)</f>
        <v>0</v>
      </c>
      <c r="UYV39" s="536">
        <f>ROUND(Eigenmischungen!UZD46,1)</f>
        <v>0</v>
      </c>
      <c r="UYW39" s="536">
        <f>ROUND(Eigenmischungen!UZE46,1)</f>
        <v>0</v>
      </c>
      <c r="UYX39" s="536">
        <f>ROUND(Eigenmischungen!UZF46,1)</f>
        <v>0</v>
      </c>
      <c r="UYY39" s="536">
        <f>ROUND(Eigenmischungen!UZG46,1)</f>
        <v>0</v>
      </c>
      <c r="UYZ39" s="536">
        <f>ROUND(Eigenmischungen!UZH46,1)</f>
        <v>0</v>
      </c>
      <c r="UZA39" s="536">
        <f>ROUND(Eigenmischungen!UZI46,1)</f>
        <v>0</v>
      </c>
      <c r="UZB39" s="536">
        <f>ROUND(Eigenmischungen!UZJ46,1)</f>
        <v>0</v>
      </c>
      <c r="UZC39" s="536">
        <f>ROUND(Eigenmischungen!UZK46,1)</f>
        <v>0</v>
      </c>
      <c r="UZD39" s="536">
        <f>ROUND(Eigenmischungen!UZL46,1)</f>
        <v>0</v>
      </c>
      <c r="UZE39" s="536">
        <f>ROUND(Eigenmischungen!UZM46,1)</f>
        <v>0</v>
      </c>
      <c r="UZF39" s="536">
        <f>ROUND(Eigenmischungen!UZN46,1)</f>
        <v>0</v>
      </c>
      <c r="UZG39" s="536">
        <f>ROUND(Eigenmischungen!UZO46,1)</f>
        <v>0</v>
      </c>
      <c r="UZH39" s="536">
        <f>ROUND(Eigenmischungen!UZP46,1)</f>
        <v>0</v>
      </c>
      <c r="UZI39" s="536">
        <f>ROUND(Eigenmischungen!UZQ46,1)</f>
        <v>0</v>
      </c>
      <c r="UZJ39" s="536">
        <f>ROUND(Eigenmischungen!UZR46,1)</f>
        <v>0</v>
      </c>
      <c r="UZK39" s="536">
        <f>ROUND(Eigenmischungen!UZS46,1)</f>
        <v>0</v>
      </c>
      <c r="UZL39" s="536">
        <f>ROUND(Eigenmischungen!UZT46,1)</f>
        <v>0</v>
      </c>
      <c r="UZM39" s="536">
        <f>ROUND(Eigenmischungen!UZU46,1)</f>
        <v>0</v>
      </c>
      <c r="UZN39" s="536">
        <f>ROUND(Eigenmischungen!UZV46,1)</f>
        <v>0</v>
      </c>
      <c r="UZO39" s="536">
        <f>ROUND(Eigenmischungen!UZW46,1)</f>
        <v>0</v>
      </c>
      <c r="UZP39" s="536">
        <f>ROUND(Eigenmischungen!UZX46,1)</f>
        <v>0</v>
      </c>
      <c r="UZQ39" s="536">
        <f>ROUND(Eigenmischungen!UZY46,1)</f>
        <v>0</v>
      </c>
      <c r="UZR39" s="536">
        <f>ROUND(Eigenmischungen!UZZ46,1)</f>
        <v>0</v>
      </c>
      <c r="UZS39" s="536">
        <f>ROUND(Eigenmischungen!VAA46,1)</f>
        <v>0</v>
      </c>
      <c r="UZT39" s="536">
        <f>ROUND(Eigenmischungen!VAB46,1)</f>
        <v>0</v>
      </c>
      <c r="UZU39" s="536">
        <f>ROUND(Eigenmischungen!VAC46,1)</f>
        <v>0</v>
      </c>
      <c r="UZV39" s="536">
        <f>ROUND(Eigenmischungen!VAD46,1)</f>
        <v>0</v>
      </c>
      <c r="UZW39" s="536">
        <f>ROUND(Eigenmischungen!VAE46,1)</f>
        <v>0</v>
      </c>
      <c r="UZX39" s="536">
        <f>ROUND(Eigenmischungen!VAF46,1)</f>
        <v>0</v>
      </c>
      <c r="UZY39" s="536">
        <f>ROUND(Eigenmischungen!VAG46,1)</f>
        <v>0</v>
      </c>
      <c r="UZZ39" s="536">
        <f>ROUND(Eigenmischungen!VAH46,1)</f>
        <v>0</v>
      </c>
      <c r="VAA39" s="536">
        <f>ROUND(Eigenmischungen!VAI46,1)</f>
        <v>0</v>
      </c>
      <c r="VAB39" s="536">
        <f>ROUND(Eigenmischungen!VAJ46,1)</f>
        <v>0</v>
      </c>
      <c r="VAC39" s="536">
        <f>ROUND(Eigenmischungen!VAK46,1)</f>
        <v>0</v>
      </c>
      <c r="VAD39" s="536">
        <f>ROUND(Eigenmischungen!VAL46,1)</f>
        <v>0</v>
      </c>
      <c r="VAE39" s="536">
        <f>ROUND(Eigenmischungen!VAM46,1)</f>
        <v>0</v>
      </c>
      <c r="VAF39" s="536">
        <f>ROUND(Eigenmischungen!VAN46,1)</f>
        <v>0</v>
      </c>
      <c r="VAG39" s="536">
        <f>ROUND(Eigenmischungen!VAO46,1)</f>
        <v>0</v>
      </c>
      <c r="VAH39" s="536">
        <f>ROUND(Eigenmischungen!VAP46,1)</f>
        <v>0</v>
      </c>
      <c r="VAI39" s="536">
        <f>ROUND(Eigenmischungen!VAQ46,1)</f>
        <v>0</v>
      </c>
      <c r="VAJ39" s="536">
        <f>ROUND(Eigenmischungen!VAR46,1)</f>
        <v>0</v>
      </c>
      <c r="VAK39" s="536">
        <f>ROUND(Eigenmischungen!VAS46,1)</f>
        <v>0</v>
      </c>
      <c r="VAL39" s="536">
        <f>ROUND(Eigenmischungen!VAT46,1)</f>
        <v>0</v>
      </c>
      <c r="VAM39" s="536">
        <f>ROUND(Eigenmischungen!VAU46,1)</f>
        <v>0</v>
      </c>
      <c r="VAN39" s="536">
        <f>ROUND(Eigenmischungen!VAV46,1)</f>
        <v>0</v>
      </c>
      <c r="VAO39" s="536">
        <f>ROUND(Eigenmischungen!VAW46,1)</f>
        <v>0</v>
      </c>
      <c r="VAP39" s="536">
        <f>ROUND(Eigenmischungen!VAX46,1)</f>
        <v>0</v>
      </c>
      <c r="VAQ39" s="536">
        <f>ROUND(Eigenmischungen!VAY46,1)</f>
        <v>0</v>
      </c>
      <c r="VAR39" s="536">
        <f>ROUND(Eigenmischungen!VAZ46,1)</f>
        <v>0</v>
      </c>
      <c r="VAS39" s="536">
        <f>ROUND(Eigenmischungen!VBA46,1)</f>
        <v>0</v>
      </c>
      <c r="VAT39" s="536">
        <f>ROUND(Eigenmischungen!VBB46,1)</f>
        <v>0</v>
      </c>
      <c r="VAU39" s="536">
        <f>ROUND(Eigenmischungen!VBC46,1)</f>
        <v>0</v>
      </c>
      <c r="VAV39" s="536">
        <f>ROUND(Eigenmischungen!VBD46,1)</f>
        <v>0</v>
      </c>
      <c r="VAW39" s="536">
        <f>ROUND(Eigenmischungen!VBE46,1)</f>
        <v>0</v>
      </c>
      <c r="VAX39" s="536">
        <f>ROUND(Eigenmischungen!VBF46,1)</f>
        <v>0</v>
      </c>
      <c r="VAY39" s="536">
        <f>ROUND(Eigenmischungen!VBG46,1)</f>
        <v>0</v>
      </c>
      <c r="VAZ39" s="536">
        <f>ROUND(Eigenmischungen!VBH46,1)</f>
        <v>0</v>
      </c>
      <c r="VBA39" s="536">
        <f>ROUND(Eigenmischungen!VBI46,1)</f>
        <v>0</v>
      </c>
      <c r="VBB39" s="536">
        <f>ROUND(Eigenmischungen!VBJ46,1)</f>
        <v>0</v>
      </c>
      <c r="VBC39" s="536">
        <f>ROUND(Eigenmischungen!VBK46,1)</f>
        <v>0</v>
      </c>
      <c r="VBD39" s="536">
        <f>ROUND(Eigenmischungen!VBL46,1)</f>
        <v>0</v>
      </c>
      <c r="VBE39" s="536">
        <f>ROUND(Eigenmischungen!VBM46,1)</f>
        <v>0</v>
      </c>
      <c r="VBF39" s="536">
        <f>ROUND(Eigenmischungen!VBN46,1)</f>
        <v>0</v>
      </c>
      <c r="VBG39" s="536">
        <f>ROUND(Eigenmischungen!VBO46,1)</f>
        <v>0</v>
      </c>
      <c r="VBH39" s="536">
        <f>ROUND(Eigenmischungen!VBP46,1)</f>
        <v>0</v>
      </c>
      <c r="VBI39" s="536">
        <f>ROUND(Eigenmischungen!VBQ46,1)</f>
        <v>0</v>
      </c>
      <c r="VBJ39" s="536">
        <f>ROUND(Eigenmischungen!VBR46,1)</f>
        <v>0</v>
      </c>
      <c r="VBK39" s="536">
        <f>ROUND(Eigenmischungen!VBS46,1)</f>
        <v>0</v>
      </c>
      <c r="VBL39" s="536">
        <f>ROUND(Eigenmischungen!VBT46,1)</f>
        <v>0</v>
      </c>
      <c r="VBM39" s="536">
        <f>ROUND(Eigenmischungen!VBU46,1)</f>
        <v>0</v>
      </c>
      <c r="VBN39" s="536">
        <f>ROUND(Eigenmischungen!VBV46,1)</f>
        <v>0</v>
      </c>
      <c r="VBO39" s="536">
        <f>ROUND(Eigenmischungen!VBW46,1)</f>
        <v>0</v>
      </c>
      <c r="VBP39" s="536">
        <f>ROUND(Eigenmischungen!VBX46,1)</f>
        <v>0</v>
      </c>
      <c r="VBQ39" s="536">
        <f>ROUND(Eigenmischungen!VBY46,1)</f>
        <v>0</v>
      </c>
      <c r="VBR39" s="536">
        <f>ROUND(Eigenmischungen!VBZ46,1)</f>
        <v>0</v>
      </c>
      <c r="VBS39" s="536">
        <f>ROUND(Eigenmischungen!VCA46,1)</f>
        <v>0</v>
      </c>
      <c r="VBT39" s="536">
        <f>ROUND(Eigenmischungen!VCB46,1)</f>
        <v>0</v>
      </c>
      <c r="VBU39" s="536">
        <f>ROUND(Eigenmischungen!VCC46,1)</f>
        <v>0</v>
      </c>
      <c r="VBV39" s="536">
        <f>ROUND(Eigenmischungen!VCD46,1)</f>
        <v>0</v>
      </c>
      <c r="VBW39" s="536">
        <f>ROUND(Eigenmischungen!VCE46,1)</f>
        <v>0</v>
      </c>
      <c r="VBX39" s="536">
        <f>ROUND(Eigenmischungen!VCF46,1)</f>
        <v>0</v>
      </c>
      <c r="VBY39" s="536">
        <f>ROUND(Eigenmischungen!VCG46,1)</f>
        <v>0</v>
      </c>
      <c r="VBZ39" s="536">
        <f>ROUND(Eigenmischungen!VCH46,1)</f>
        <v>0</v>
      </c>
      <c r="VCA39" s="536">
        <f>ROUND(Eigenmischungen!VCI46,1)</f>
        <v>0</v>
      </c>
      <c r="VCB39" s="536">
        <f>ROUND(Eigenmischungen!VCJ46,1)</f>
        <v>0</v>
      </c>
      <c r="VCC39" s="536">
        <f>ROUND(Eigenmischungen!VCK46,1)</f>
        <v>0</v>
      </c>
      <c r="VCD39" s="536">
        <f>ROUND(Eigenmischungen!VCL46,1)</f>
        <v>0</v>
      </c>
      <c r="VCE39" s="536">
        <f>ROUND(Eigenmischungen!VCM46,1)</f>
        <v>0</v>
      </c>
      <c r="VCF39" s="536">
        <f>ROUND(Eigenmischungen!VCN46,1)</f>
        <v>0</v>
      </c>
      <c r="VCG39" s="536">
        <f>ROUND(Eigenmischungen!VCO46,1)</f>
        <v>0</v>
      </c>
      <c r="VCH39" s="536">
        <f>ROUND(Eigenmischungen!VCP46,1)</f>
        <v>0</v>
      </c>
      <c r="VCI39" s="536">
        <f>ROUND(Eigenmischungen!VCQ46,1)</f>
        <v>0</v>
      </c>
      <c r="VCJ39" s="536">
        <f>ROUND(Eigenmischungen!VCR46,1)</f>
        <v>0</v>
      </c>
      <c r="VCK39" s="536">
        <f>ROUND(Eigenmischungen!VCS46,1)</f>
        <v>0</v>
      </c>
      <c r="VCL39" s="536">
        <f>ROUND(Eigenmischungen!VCT46,1)</f>
        <v>0</v>
      </c>
      <c r="VCM39" s="536">
        <f>ROUND(Eigenmischungen!VCU46,1)</f>
        <v>0</v>
      </c>
      <c r="VCN39" s="536">
        <f>ROUND(Eigenmischungen!VCV46,1)</f>
        <v>0</v>
      </c>
      <c r="VCO39" s="536">
        <f>ROUND(Eigenmischungen!VCW46,1)</f>
        <v>0</v>
      </c>
      <c r="VCP39" s="536">
        <f>ROUND(Eigenmischungen!VCX46,1)</f>
        <v>0</v>
      </c>
      <c r="VCQ39" s="536">
        <f>ROUND(Eigenmischungen!VCY46,1)</f>
        <v>0</v>
      </c>
      <c r="VCR39" s="536">
        <f>ROUND(Eigenmischungen!VCZ46,1)</f>
        <v>0</v>
      </c>
      <c r="VCS39" s="536">
        <f>ROUND(Eigenmischungen!VDA46,1)</f>
        <v>0</v>
      </c>
      <c r="VCT39" s="536">
        <f>ROUND(Eigenmischungen!VDB46,1)</f>
        <v>0</v>
      </c>
      <c r="VCU39" s="536">
        <f>ROUND(Eigenmischungen!VDC46,1)</f>
        <v>0</v>
      </c>
      <c r="VCV39" s="536">
        <f>ROUND(Eigenmischungen!VDD46,1)</f>
        <v>0</v>
      </c>
      <c r="VCW39" s="536">
        <f>ROUND(Eigenmischungen!VDE46,1)</f>
        <v>0</v>
      </c>
      <c r="VCX39" s="536">
        <f>ROUND(Eigenmischungen!VDF46,1)</f>
        <v>0</v>
      </c>
      <c r="VCY39" s="536">
        <f>ROUND(Eigenmischungen!VDG46,1)</f>
        <v>0</v>
      </c>
      <c r="VCZ39" s="536">
        <f>ROUND(Eigenmischungen!VDH46,1)</f>
        <v>0</v>
      </c>
      <c r="VDA39" s="536">
        <f>ROUND(Eigenmischungen!VDI46,1)</f>
        <v>0</v>
      </c>
      <c r="VDB39" s="536">
        <f>ROUND(Eigenmischungen!VDJ46,1)</f>
        <v>0</v>
      </c>
      <c r="VDC39" s="536">
        <f>ROUND(Eigenmischungen!VDK46,1)</f>
        <v>0</v>
      </c>
      <c r="VDD39" s="536">
        <f>ROUND(Eigenmischungen!VDL46,1)</f>
        <v>0</v>
      </c>
      <c r="VDE39" s="536">
        <f>ROUND(Eigenmischungen!VDM46,1)</f>
        <v>0</v>
      </c>
      <c r="VDF39" s="536">
        <f>ROUND(Eigenmischungen!VDN46,1)</f>
        <v>0</v>
      </c>
      <c r="VDG39" s="536">
        <f>ROUND(Eigenmischungen!VDO46,1)</f>
        <v>0</v>
      </c>
      <c r="VDH39" s="536">
        <f>ROUND(Eigenmischungen!VDP46,1)</f>
        <v>0</v>
      </c>
      <c r="VDI39" s="536">
        <f>ROUND(Eigenmischungen!VDQ46,1)</f>
        <v>0</v>
      </c>
      <c r="VDJ39" s="536">
        <f>ROUND(Eigenmischungen!VDR46,1)</f>
        <v>0</v>
      </c>
      <c r="VDK39" s="536">
        <f>ROUND(Eigenmischungen!VDS46,1)</f>
        <v>0</v>
      </c>
      <c r="VDL39" s="536">
        <f>ROUND(Eigenmischungen!VDT46,1)</f>
        <v>0</v>
      </c>
      <c r="VDM39" s="536">
        <f>ROUND(Eigenmischungen!VDU46,1)</f>
        <v>0</v>
      </c>
      <c r="VDN39" s="536">
        <f>ROUND(Eigenmischungen!VDV46,1)</f>
        <v>0</v>
      </c>
      <c r="VDO39" s="536">
        <f>ROUND(Eigenmischungen!VDW46,1)</f>
        <v>0</v>
      </c>
      <c r="VDP39" s="536">
        <f>ROUND(Eigenmischungen!VDX46,1)</f>
        <v>0</v>
      </c>
      <c r="VDQ39" s="536">
        <f>ROUND(Eigenmischungen!VDY46,1)</f>
        <v>0</v>
      </c>
      <c r="VDR39" s="536">
        <f>ROUND(Eigenmischungen!VDZ46,1)</f>
        <v>0</v>
      </c>
      <c r="VDS39" s="536">
        <f>ROUND(Eigenmischungen!VEA46,1)</f>
        <v>0</v>
      </c>
      <c r="VDT39" s="536">
        <f>ROUND(Eigenmischungen!VEB46,1)</f>
        <v>0</v>
      </c>
      <c r="VDU39" s="536">
        <f>ROUND(Eigenmischungen!VEC46,1)</f>
        <v>0</v>
      </c>
      <c r="VDV39" s="536">
        <f>ROUND(Eigenmischungen!VED46,1)</f>
        <v>0</v>
      </c>
      <c r="VDW39" s="536">
        <f>ROUND(Eigenmischungen!VEE46,1)</f>
        <v>0</v>
      </c>
      <c r="VDX39" s="536">
        <f>ROUND(Eigenmischungen!VEF46,1)</f>
        <v>0</v>
      </c>
      <c r="VDY39" s="536">
        <f>ROUND(Eigenmischungen!VEG46,1)</f>
        <v>0</v>
      </c>
      <c r="VDZ39" s="536">
        <f>ROUND(Eigenmischungen!VEH46,1)</f>
        <v>0</v>
      </c>
      <c r="VEA39" s="536">
        <f>ROUND(Eigenmischungen!VEI46,1)</f>
        <v>0</v>
      </c>
      <c r="VEB39" s="536">
        <f>ROUND(Eigenmischungen!VEJ46,1)</f>
        <v>0</v>
      </c>
      <c r="VEC39" s="536">
        <f>ROUND(Eigenmischungen!VEK46,1)</f>
        <v>0</v>
      </c>
      <c r="VED39" s="536">
        <f>ROUND(Eigenmischungen!VEL46,1)</f>
        <v>0</v>
      </c>
      <c r="VEE39" s="536">
        <f>ROUND(Eigenmischungen!VEM46,1)</f>
        <v>0</v>
      </c>
      <c r="VEF39" s="536">
        <f>ROUND(Eigenmischungen!VEN46,1)</f>
        <v>0</v>
      </c>
      <c r="VEG39" s="536">
        <f>ROUND(Eigenmischungen!VEO46,1)</f>
        <v>0</v>
      </c>
      <c r="VEH39" s="536">
        <f>ROUND(Eigenmischungen!VEP46,1)</f>
        <v>0</v>
      </c>
      <c r="VEI39" s="536">
        <f>ROUND(Eigenmischungen!VEQ46,1)</f>
        <v>0</v>
      </c>
      <c r="VEJ39" s="536">
        <f>ROUND(Eigenmischungen!VER46,1)</f>
        <v>0</v>
      </c>
      <c r="VEK39" s="536">
        <f>ROUND(Eigenmischungen!VES46,1)</f>
        <v>0</v>
      </c>
      <c r="VEL39" s="536">
        <f>ROUND(Eigenmischungen!VET46,1)</f>
        <v>0</v>
      </c>
      <c r="VEM39" s="536">
        <f>ROUND(Eigenmischungen!VEU46,1)</f>
        <v>0</v>
      </c>
      <c r="VEN39" s="536">
        <f>ROUND(Eigenmischungen!VEV46,1)</f>
        <v>0</v>
      </c>
      <c r="VEO39" s="536">
        <f>ROUND(Eigenmischungen!VEW46,1)</f>
        <v>0</v>
      </c>
      <c r="VEP39" s="536">
        <f>ROUND(Eigenmischungen!VEX46,1)</f>
        <v>0</v>
      </c>
      <c r="VEQ39" s="536">
        <f>ROUND(Eigenmischungen!VEY46,1)</f>
        <v>0</v>
      </c>
      <c r="VER39" s="536">
        <f>ROUND(Eigenmischungen!VEZ46,1)</f>
        <v>0</v>
      </c>
      <c r="VES39" s="536">
        <f>ROUND(Eigenmischungen!VFA46,1)</f>
        <v>0</v>
      </c>
      <c r="VET39" s="536">
        <f>ROUND(Eigenmischungen!VFB46,1)</f>
        <v>0</v>
      </c>
      <c r="VEU39" s="536">
        <f>ROUND(Eigenmischungen!VFC46,1)</f>
        <v>0</v>
      </c>
      <c r="VEV39" s="536">
        <f>ROUND(Eigenmischungen!VFD46,1)</f>
        <v>0</v>
      </c>
      <c r="VEW39" s="536">
        <f>ROUND(Eigenmischungen!VFE46,1)</f>
        <v>0</v>
      </c>
      <c r="VEX39" s="536">
        <f>ROUND(Eigenmischungen!VFF46,1)</f>
        <v>0</v>
      </c>
      <c r="VEY39" s="536">
        <f>ROUND(Eigenmischungen!VFG46,1)</f>
        <v>0</v>
      </c>
      <c r="VEZ39" s="536">
        <f>ROUND(Eigenmischungen!VFH46,1)</f>
        <v>0</v>
      </c>
      <c r="VFA39" s="536">
        <f>ROUND(Eigenmischungen!VFI46,1)</f>
        <v>0</v>
      </c>
      <c r="VFB39" s="536">
        <f>ROUND(Eigenmischungen!VFJ46,1)</f>
        <v>0</v>
      </c>
      <c r="VFC39" s="536">
        <f>ROUND(Eigenmischungen!VFK46,1)</f>
        <v>0</v>
      </c>
      <c r="VFD39" s="536">
        <f>ROUND(Eigenmischungen!VFL46,1)</f>
        <v>0</v>
      </c>
      <c r="VFE39" s="536">
        <f>ROUND(Eigenmischungen!VFM46,1)</f>
        <v>0</v>
      </c>
      <c r="VFF39" s="536">
        <f>ROUND(Eigenmischungen!VFN46,1)</f>
        <v>0</v>
      </c>
      <c r="VFG39" s="536">
        <f>ROUND(Eigenmischungen!VFO46,1)</f>
        <v>0</v>
      </c>
      <c r="VFH39" s="536">
        <f>ROUND(Eigenmischungen!VFP46,1)</f>
        <v>0</v>
      </c>
      <c r="VFI39" s="536">
        <f>ROUND(Eigenmischungen!VFQ46,1)</f>
        <v>0</v>
      </c>
      <c r="VFJ39" s="536">
        <f>ROUND(Eigenmischungen!VFR46,1)</f>
        <v>0</v>
      </c>
      <c r="VFK39" s="536">
        <f>ROUND(Eigenmischungen!VFS46,1)</f>
        <v>0</v>
      </c>
      <c r="VFL39" s="536">
        <f>ROUND(Eigenmischungen!VFT46,1)</f>
        <v>0</v>
      </c>
      <c r="VFM39" s="536">
        <f>ROUND(Eigenmischungen!VFU46,1)</f>
        <v>0</v>
      </c>
      <c r="VFN39" s="536">
        <f>ROUND(Eigenmischungen!VFV46,1)</f>
        <v>0</v>
      </c>
      <c r="VFO39" s="536">
        <f>ROUND(Eigenmischungen!VFW46,1)</f>
        <v>0</v>
      </c>
      <c r="VFP39" s="536">
        <f>ROUND(Eigenmischungen!VFX46,1)</f>
        <v>0</v>
      </c>
      <c r="VFQ39" s="536">
        <f>ROUND(Eigenmischungen!VFY46,1)</f>
        <v>0</v>
      </c>
      <c r="VFR39" s="536">
        <f>ROUND(Eigenmischungen!VFZ46,1)</f>
        <v>0</v>
      </c>
      <c r="VFS39" s="536">
        <f>ROUND(Eigenmischungen!VGA46,1)</f>
        <v>0</v>
      </c>
      <c r="VFT39" s="536">
        <f>ROUND(Eigenmischungen!VGB46,1)</f>
        <v>0</v>
      </c>
      <c r="VFU39" s="536">
        <f>ROUND(Eigenmischungen!VGC46,1)</f>
        <v>0</v>
      </c>
      <c r="VFV39" s="536">
        <f>ROUND(Eigenmischungen!VGD46,1)</f>
        <v>0</v>
      </c>
      <c r="VFW39" s="536">
        <f>ROUND(Eigenmischungen!VGE46,1)</f>
        <v>0</v>
      </c>
      <c r="VFX39" s="536">
        <f>ROUND(Eigenmischungen!VGF46,1)</f>
        <v>0</v>
      </c>
      <c r="VFY39" s="536">
        <f>ROUND(Eigenmischungen!VGG46,1)</f>
        <v>0</v>
      </c>
      <c r="VFZ39" s="536">
        <f>ROUND(Eigenmischungen!VGH46,1)</f>
        <v>0</v>
      </c>
      <c r="VGA39" s="536">
        <f>ROUND(Eigenmischungen!VGI46,1)</f>
        <v>0</v>
      </c>
      <c r="VGB39" s="536">
        <f>ROUND(Eigenmischungen!VGJ46,1)</f>
        <v>0</v>
      </c>
      <c r="VGC39" s="536">
        <f>ROUND(Eigenmischungen!VGK46,1)</f>
        <v>0</v>
      </c>
      <c r="VGD39" s="536">
        <f>ROUND(Eigenmischungen!VGL46,1)</f>
        <v>0</v>
      </c>
      <c r="VGE39" s="536">
        <f>ROUND(Eigenmischungen!VGM46,1)</f>
        <v>0</v>
      </c>
      <c r="VGF39" s="536">
        <f>ROUND(Eigenmischungen!VGN46,1)</f>
        <v>0</v>
      </c>
      <c r="VGG39" s="536">
        <f>ROUND(Eigenmischungen!VGO46,1)</f>
        <v>0</v>
      </c>
      <c r="VGH39" s="536">
        <f>ROUND(Eigenmischungen!VGP46,1)</f>
        <v>0</v>
      </c>
      <c r="VGI39" s="536">
        <f>ROUND(Eigenmischungen!VGQ46,1)</f>
        <v>0</v>
      </c>
      <c r="VGJ39" s="536">
        <f>ROUND(Eigenmischungen!VGR46,1)</f>
        <v>0</v>
      </c>
      <c r="VGK39" s="536">
        <f>ROUND(Eigenmischungen!VGS46,1)</f>
        <v>0</v>
      </c>
      <c r="VGL39" s="536">
        <f>ROUND(Eigenmischungen!VGT46,1)</f>
        <v>0</v>
      </c>
      <c r="VGM39" s="536">
        <f>ROUND(Eigenmischungen!VGU46,1)</f>
        <v>0</v>
      </c>
      <c r="VGN39" s="536">
        <f>ROUND(Eigenmischungen!VGV46,1)</f>
        <v>0</v>
      </c>
      <c r="VGO39" s="536">
        <f>ROUND(Eigenmischungen!VGW46,1)</f>
        <v>0</v>
      </c>
      <c r="VGP39" s="536">
        <f>ROUND(Eigenmischungen!VGX46,1)</f>
        <v>0</v>
      </c>
      <c r="VGQ39" s="536">
        <f>ROUND(Eigenmischungen!VGY46,1)</f>
        <v>0</v>
      </c>
      <c r="VGR39" s="536">
        <f>ROUND(Eigenmischungen!VGZ46,1)</f>
        <v>0</v>
      </c>
      <c r="VGS39" s="536">
        <f>ROUND(Eigenmischungen!VHA46,1)</f>
        <v>0</v>
      </c>
      <c r="VGT39" s="536">
        <f>ROUND(Eigenmischungen!VHB46,1)</f>
        <v>0</v>
      </c>
      <c r="VGU39" s="536">
        <f>ROUND(Eigenmischungen!VHC46,1)</f>
        <v>0</v>
      </c>
      <c r="VGV39" s="536">
        <f>ROUND(Eigenmischungen!VHD46,1)</f>
        <v>0</v>
      </c>
      <c r="VGW39" s="536">
        <f>ROUND(Eigenmischungen!VHE46,1)</f>
        <v>0</v>
      </c>
      <c r="VGX39" s="536">
        <f>ROUND(Eigenmischungen!VHF46,1)</f>
        <v>0</v>
      </c>
      <c r="VGY39" s="536">
        <f>ROUND(Eigenmischungen!VHG46,1)</f>
        <v>0</v>
      </c>
      <c r="VGZ39" s="536">
        <f>ROUND(Eigenmischungen!VHH46,1)</f>
        <v>0</v>
      </c>
      <c r="VHA39" s="536">
        <f>ROUND(Eigenmischungen!VHI46,1)</f>
        <v>0</v>
      </c>
      <c r="VHB39" s="536">
        <f>ROUND(Eigenmischungen!VHJ46,1)</f>
        <v>0</v>
      </c>
      <c r="VHC39" s="536">
        <f>ROUND(Eigenmischungen!VHK46,1)</f>
        <v>0</v>
      </c>
      <c r="VHD39" s="536">
        <f>ROUND(Eigenmischungen!VHL46,1)</f>
        <v>0</v>
      </c>
      <c r="VHE39" s="536">
        <f>ROUND(Eigenmischungen!VHM46,1)</f>
        <v>0</v>
      </c>
      <c r="VHF39" s="536">
        <f>ROUND(Eigenmischungen!VHN46,1)</f>
        <v>0</v>
      </c>
      <c r="VHG39" s="536">
        <f>ROUND(Eigenmischungen!VHO46,1)</f>
        <v>0</v>
      </c>
      <c r="VHH39" s="536">
        <f>ROUND(Eigenmischungen!VHP46,1)</f>
        <v>0</v>
      </c>
      <c r="VHI39" s="536">
        <f>ROUND(Eigenmischungen!VHQ46,1)</f>
        <v>0</v>
      </c>
      <c r="VHJ39" s="536">
        <f>ROUND(Eigenmischungen!VHR46,1)</f>
        <v>0</v>
      </c>
      <c r="VHK39" s="536">
        <f>ROUND(Eigenmischungen!VHS46,1)</f>
        <v>0</v>
      </c>
      <c r="VHL39" s="536">
        <f>ROUND(Eigenmischungen!VHT46,1)</f>
        <v>0</v>
      </c>
      <c r="VHM39" s="536">
        <f>ROUND(Eigenmischungen!VHU46,1)</f>
        <v>0</v>
      </c>
      <c r="VHN39" s="536">
        <f>ROUND(Eigenmischungen!VHV46,1)</f>
        <v>0</v>
      </c>
      <c r="VHO39" s="536">
        <f>ROUND(Eigenmischungen!VHW46,1)</f>
        <v>0</v>
      </c>
      <c r="VHP39" s="536">
        <f>ROUND(Eigenmischungen!VHX46,1)</f>
        <v>0</v>
      </c>
      <c r="VHQ39" s="536">
        <f>ROUND(Eigenmischungen!VHY46,1)</f>
        <v>0</v>
      </c>
      <c r="VHR39" s="536">
        <f>ROUND(Eigenmischungen!VHZ46,1)</f>
        <v>0</v>
      </c>
      <c r="VHS39" s="536">
        <f>ROUND(Eigenmischungen!VIA46,1)</f>
        <v>0</v>
      </c>
      <c r="VHT39" s="536">
        <f>ROUND(Eigenmischungen!VIB46,1)</f>
        <v>0</v>
      </c>
      <c r="VHU39" s="536">
        <f>ROUND(Eigenmischungen!VIC46,1)</f>
        <v>0</v>
      </c>
      <c r="VHV39" s="536">
        <f>ROUND(Eigenmischungen!VID46,1)</f>
        <v>0</v>
      </c>
      <c r="VHW39" s="536">
        <f>ROUND(Eigenmischungen!VIE46,1)</f>
        <v>0</v>
      </c>
      <c r="VHX39" s="536">
        <f>ROUND(Eigenmischungen!VIF46,1)</f>
        <v>0</v>
      </c>
      <c r="VHY39" s="536">
        <f>ROUND(Eigenmischungen!VIG46,1)</f>
        <v>0</v>
      </c>
      <c r="VHZ39" s="536">
        <f>ROUND(Eigenmischungen!VIH46,1)</f>
        <v>0</v>
      </c>
      <c r="VIA39" s="536">
        <f>ROUND(Eigenmischungen!VII46,1)</f>
        <v>0</v>
      </c>
      <c r="VIB39" s="536">
        <f>ROUND(Eigenmischungen!VIJ46,1)</f>
        <v>0</v>
      </c>
      <c r="VIC39" s="536">
        <f>ROUND(Eigenmischungen!VIK46,1)</f>
        <v>0</v>
      </c>
      <c r="VID39" s="536">
        <f>ROUND(Eigenmischungen!VIL46,1)</f>
        <v>0</v>
      </c>
      <c r="VIE39" s="536">
        <f>ROUND(Eigenmischungen!VIM46,1)</f>
        <v>0</v>
      </c>
      <c r="VIF39" s="536">
        <f>ROUND(Eigenmischungen!VIN46,1)</f>
        <v>0</v>
      </c>
      <c r="VIG39" s="536">
        <f>ROUND(Eigenmischungen!VIO46,1)</f>
        <v>0</v>
      </c>
      <c r="VIH39" s="536">
        <f>ROUND(Eigenmischungen!VIP46,1)</f>
        <v>0</v>
      </c>
      <c r="VII39" s="536">
        <f>ROUND(Eigenmischungen!VIQ46,1)</f>
        <v>0</v>
      </c>
      <c r="VIJ39" s="536">
        <f>ROUND(Eigenmischungen!VIR46,1)</f>
        <v>0</v>
      </c>
      <c r="VIK39" s="536">
        <f>ROUND(Eigenmischungen!VIS46,1)</f>
        <v>0</v>
      </c>
      <c r="VIL39" s="536">
        <f>ROUND(Eigenmischungen!VIT46,1)</f>
        <v>0</v>
      </c>
      <c r="VIM39" s="536">
        <f>ROUND(Eigenmischungen!VIU46,1)</f>
        <v>0</v>
      </c>
      <c r="VIN39" s="536">
        <f>ROUND(Eigenmischungen!VIV46,1)</f>
        <v>0</v>
      </c>
      <c r="VIO39" s="536">
        <f>ROUND(Eigenmischungen!VIW46,1)</f>
        <v>0</v>
      </c>
      <c r="VIP39" s="536">
        <f>ROUND(Eigenmischungen!VIX46,1)</f>
        <v>0</v>
      </c>
      <c r="VIQ39" s="536">
        <f>ROUND(Eigenmischungen!VIY46,1)</f>
        <v>0</v>
      </c>
      <c r="VIR39" s="536">
        <f>ROUND(Eigenmischungen!VIZ46,1)</f>
        <v>0</v>
      </c>
      <c r="VIS39" s="536">
        <f>ROUND(Eigenmischungen!VJA46,1)</f>
        <v>0</v>
      </c>
      <c r="VIT39" s="536">
        <f>ROUND(Eigenmischungen!VJB46,1)</f>
        <v>0</v>
      </c>
      <c r="VIU39" s="536">
        <f>ROUND(Eigenmischungen!VJC46,1)</f>
        <v>0</v>
      </c>
      <c r="VIV39" s="536">
        <f>ROUND(Eigenmischungen!VJD46,1)</f>
        <v>0</v>
      </c>
      <c r="VIW39" s="536">
        <f>ROUND(Eigenmischungen!VJE46,1)</f>
        <v>0</v>
      </c>
      <c r="VIX39" s="536">
        <f>ROUND(Eigenmischungen!VJF46,1)</f>
        <v>0</v>
      </c>
      <c r="VIY39" s="536">
        <f>ROUND(Eigenmischungen!VJG46,1)</f>
        <v>0</v>
      </c>
      <c r="VIZ39" s="536">
        <f>ROUND(Eigenmischungen!VJH46,1)</f>
        <v>0</v>
      </c>
      <c r="VJA39" s="536">
        <f>ROUND(Eigenmischungen!VJI46,1)</f>
        <v>0</v>
      </c>
      <c r="VJB39" s="536">
        <f>ROUND(Eigenmischungen!VJJ46,1)</f>
        <v>0</v>
      </c>
      <c r="VJC39" s="536">
        <f>ROUND(Eigenmischungen!VJK46,1)</f>
        <v>0</v>
      </c>
      <c r="VJD39" s="536">
        <f>ROUND(Eigenmischungen!VJL46,1)</f>
        <v>0</v>
      </c>
      <c r="VJE39" s="536">
        <f>ROUND(Eigenmischungen!VJM46,1)</f>
        <v>0</v>
      </c>
      <c r="VJF39" s="536">
        <f>ROUND(Eigenmischungen!VJN46,1)</f>
        <v>0</v>
      </c>
      <c r="VJG39" s="536">
        <f>ROUND(Eigenmischungen!VJO46,1)</f>
        <v>0</v>
      </c>
      <c r="VJH39" s="536">
        <f>ROUND(Eigenmischungen!VJP46,1)</f>
        <v>0</v>
      </c>
      <c r="VJI39" s="536">
        <f>ROUND(Eigenmischungen!VJQ46,1)</f>
        <v>0</v>
      </c>
      <c r="VJJ39" s="536">
        <f>ROUND(Eigenmischungen!VJR46,1)</f>
        <v>0</v>
      </c>
      <c r="VJK39" s="536">
        <f>ROUND(Eigenmischungen!VJS46,1)</f>
        <v>0</v>
      </c>
      <c r="VJL39" s="536">
        <f>ROUND(Eigenmischungen!VJT46,1)</f>
        <v>0</v>
      </c>
      <c r="VJM39" s="536">
        <f>ROUND(Eigenmischungen!VJU46,1)</f>
        <v>0</v>
      </c>
      <c r="VJN39" s="536">
        <f>ROUND(Eigenmischungen!VJV46,1)</f>
        <v>0</v>
      </c>
      <c r="VJO39" s="536">
        <f>ROUND(Eigenmischungen!VJW46,1)</f>
        <v>0</v>
      </c>
      <c r="VJP39" s="536">
        <f>ROUND(Eigenmischungen!VJX46,1)</f>
        <v>0</v>
      </c>
      <c r="VJQ39" s="536">
        <f>ROUND(Eigenmischungen!VJY46,1)</f>
        <v>0</v>
      </c>
      <c r="VJR39" s="536">
        <f>ROUND(Eigenmischungen!VJZ46,1)</f>
        <v>0</v>
      </c>
      <c r="VJS39" s="536">
        <f>ROUND(Eigenmischungen!VKA46,1)</f>
        <v>0</v>
      </c>
      <c r="VJT39" s="536">
        <f>ROUND(Eigenmischungen!VKB46,1)</f>
        <v>0</v>
      </c>
      <c r="VJU39" s="536">
        <f>ROUND(Eigenmischungen!VKC46,1)</f>
        <v>0</v>
      </c>
      <c r="VJV39" s="536">
        <f>ROUND(Eigenmischungen!VKD46,1)</f>
        <v>0</v>
      </c>
      <c r="VJW39" s="536">
        <f>ROUND(Eigenmischungen!VKE46,1)</f>
        <v>0</v>
      </c>
      <c r="VJX39" s="536">
        <f>ROUND(Eigenmischungen!VKF46,1)</f>
        <v>0</v>
      </c>
      <c r="VJY39" s="536">
        <f>ROUND(Eigenmischungen!VKG46,1)</f>
        <v>0</v>
      </c>
      <c r="VJZ39" s="536">
        <f>ROUND(Eigenmischungen!VKH46,1)</f>
        <v>0</v>
      </c>
      <c r="VKA39" s="536">
        <f>ROUND(Eigenmischungen!VKI46,1)</f>
        <v>0</v>
      </c>
      <c r="VKB39" s="536">
        <f>ROUND(Eigenmischungen!VKJ46,1)</f>
        <v>0</v>
      </c>
      <c r="VKC39" s="536">
        <f>ROUND(Eigenmischungen!VKK46,1)</f>
        <v>0</v>
      </c>
      <c r="VKD39" s="536">
        <f>ROUND(Eigenmischungen!VKL46,1)</f>
        <v>0</v>
      </c>
      <c r="VKE39" s="536">
        <f>ROUND(Eigenmischungen!VKM46,1)</f>
        <v>0</v>
      </c>
      <c r="VKF39" s="536">
        <f>ROUND(Eigenmischungen!VKN46,1)</f>
        <v>0</v>
      </c>
      <c r="VKG39" s="536">
        <f>ROUND(Eigenmischungen!VKO46,1)</f>
        <v>0</v>
      </c>
      <c r="VKH39" s="536">
        <f>ROUND(Eigenmischungen!VKP46,1)</f>
        <v>0</v>
      </c>
      <c r="VKI39" s="536">
        <f>ROUND(Eigenmischungen!VKQ46,1)</f>
        <v>0</v>
      </c>
      <c r="VKJ39" s="536">
        <f>ROUND(Eigenmischungen!VKR46,1)</f>
        <v>0</v>
      </c>
      <c r="VKK39" s="536">
        <f>ROUND(Eigenmischungen!VKS46,1)</f>
        <v>0</v>
      </c>
      <c r="VKL39" s="536">
        <f>ROUND(Eigenmischungen!VKT46,1)</f>
        <v>0</v>
      </c>
      <c r="VKM39" s="536">
        <f>ROUND(Eigenmischungen!VKU46,1)</f>
        <v>0</v>
      </c>
      <c r="VKN39" s="536">
        <f>ROUND(Eigenmischungen!VKV46,1)</f>
        <v>0</v>
      </c>
      <c r="VKO39" s="536">
        <f>ROUND(Eigenmischungen!VKW46,1)</f>
        <v>0</v>
      </c>
      <c r="VKP39" s="536">
        <f>ROUND(Eigenmischungen!VKX46,1)</f>
        <v>0</v>
      </c>
      <c r="VKQ39" s="536">
        <f>ROUND(Eigenmischungen!VKY46,1)</f>
        <v>0</v>
      </c>
      <c r="VKR39" s="536">
        <f>ROUND(Eigenmischungen!VKZ46,1)</f>
        <v>0</v>
      </c>
      <c r="VKS39" s="536">
        <f>ROUND(Eigenmischungen!VLA46,1)</f>
        <v>0</v>
      </c>
      <c r="VKT39" s="536">
        <f>ROUND(Eigenmischungen!VLB46,1)</f>
        <v>0</v>
      </c>
      <c r="VKU39" s="536">
        <f>ROUND(Eigenmischungen!VLC46,1)</f>
        <v>0</v>
      </c>
      <c r="VKV39" s="536">
        <f>ROUND(Eigenmischungen!VLD46,1)</f>
        <v>0</v>
      </c>
      <c r="VKW39" s="536">
        <f>ROUND(Eigenmischungen!VLE46,1)</f>
        <v>0</v>
      </c>
      <c r="VKX39" s="536">
        <f>ROUND(Eigenmischungen!VLF46,1)</f>
        <v>0</v>
      </c>
      <c r="VKY39" s="536">
        <f>ROUND(Eigenmischungen!VLG46,1)</f>
        <v>0</v>
      </c>
      <c r="VKZ39" s="536">
        <f>ROUND(Eigenmischungen!VLH46,1)</f>
        <v>0</v>
      </c>
      <c r="VLA39" s="536">
        <f>ROUND(Eigenmischungen!VLI46,1)</f>
        <v>0</v>
      </c>
      <c r="VLB39" s="536">
        <f>ROUND(Eigenmischungen!VLJ46,1)</f>
        <v>0</v>
      </c>
      <c r="VLC39" s="536">
        <f>ROUND(Eigenmischungen!VLK46,1)</f>
        <v>0</v>
      </c>
      <c r="VLD39" s="536">
        <f>ROUND(Eigenmischungen!VLL46,1)</f>
        <v>0</v>
      </c>
      <c r="VLE39" s="536">
        <f>ROUND(Eigenmischungen!VLM46,1)</f>
        <v>0</v>
      </c>
      <c r="VLF39" s="536">
        <f>ROUND(Eigenmischungen!VLN46,1)</f>
        <v>0</v>
      </c>
      <c r="VLG39" s="536">
        <f>ROUND(Eigenmischungen!VLO46,1)</f>
        <v>0</v>
      </c>
      <c r="VLH39" s="536">
        <f>ROUND(Eigenmischungen!VLP46,1)</f>
        <v>0</v>
      </c>
      <c r="VLI39" s="536">
        <f>ROUND(Eigenmischungen!VLQ46,1)</f>
        <v>0</v>
      </c>
      <c r="VLJ39" s="536">
        <f>ROUND(Eigenmischungen!VLR46,1)</f>
        <v>0</v>
      </c>
      <c r="VLK39" s="536">
        <f>ROUND(Eigenmischungen!VLS46,1)</f>
        <v>0</v>
      </c>
      <c r="VLL39" s="536">
        <f>ROUND(Eigenmischungen!VLT46,1)</f>
        <v>0</v>
      </c>
      <c r="VLM39" s="536">
        <f>ROUND(Eigenmischungen!VLU46,1)</f>
        <v>0</v>
      </c>
      <c r="VLN39" s="536">
        <f>ROUND(Eigenmischungen!VLV46,1)</f>
        <v>0</v>
      </c>
      <c r="VLO39" s="536">
        <f>ROUND(Eigenmischungen!VLW46,1)</f>
        <v>0</v>
      </c>
      <c r="VLP39" s="536">
        <f>ROUND(Eigenmischungen!VLX46,1)</f>
        <v>0</v>
      </c>
      <c r="VLQ39" s="536">
        <f>ROUND(Eigenmischungen!VLY46,1)</f>
        <v>0</v>
      </c>
      <c r="VLR39" s="536">
        <f>ROUND(Eigenmischungen!VLZ46,1)</f>
        <v>0</v>
      </c>
      <c r="VLS39" s="536">
        <f>ROUND(Eigenmischungen!VMA46,1)</f>
        <v>0</v>
      </c>
      <c r="VLT39" s="536">
        <f>ROUND(Eigenmischungen!VMB46,1)</f>
        <v>0</v>
      </c>
      <c r="VLU39" s="536">
        <f>ROUND(Eigenmischungen!VMC46,1)</f>
        <v>0</v>
      </c>
      <c r="VLV39" s="536">
        <f>ROUND(Eigenmischungen!VMD46,1)</f>
        <v>0</v>
      </c>
      <c r="VLW39" s="536">
        <f>ROUND(Eigenmischungen!VME46,1)</f>
        <v>0</v>
      </c>
      <c r="VLX39" s="536">
        <f>ROUND(Eigenmischungen!VMF46,1)</f>
        <v>0</v>
      </c>
      <c r="VLY39" s="536">
        <f>ROUND(Eigenmischungen!VMG46,1)</f>
        <v>0</v>
      </c>
      <c r="VLZ39" s="536">
        <f>ROUND(Eigenmischungen!VMH46,1)</f>
        <v>0</v>
      </c>
      <c r="VMA39" s="536">
        <f>ROUND(Eigenmischungen!VMI46,1)</f>
        <v>0</v>
      </c>
      <c r="VMB39" s="536">
        <f>ROUND(Eigenmischungen!VMJ46,1)</f>
        <v>0</v>
      </c>
      <c r="VMC39" s="536">
        <f>ROUND(Eigenmischungen!VMK46,1)</f>
        <v>0</v>
      </c>
      <c r="VMD39" s="536">
        <f>ROUND(Eigenmischungen!VML46,1)</f>
        <v>0</v>
      </c>
      <c r="VME39" s="536">
        <f>ROUND(Eigenmischungen!VMM46,1)</f>
        <v>0</v>
      </c>
      <c r="VMF39" s="536">
        <f>ROUND(Eigenmischungen!VMN46,1)</f>
        <v>0</v>
      </c>
      <c r="VMG39" s="536">
        <f>ROUND(Eigenmischungen!VMO46,1)</f>
        <v>0</v>
      </c>
      <c r="VMH39" s="536">
        <f>ROUND(Eigenmischungen!VMP46,1)</f>
        <v>0</v>
      </c>
      <c r="VMI39" s="536">
        <f>ROUND(Eigenmischungen!VMQ46,1)</f>
        <v>0</v>
      </c>
      <c r="VMJ39" s="536">
        <f>ROUND(Eigenmischungen!VMR46,1)</f>
        <v>0</v>
      </c>
      <c r="VMK39" s="536">
        <f>ROUND(Eigenmischungen!VMS46,1)</f>
        <v>0</v>
      </c>
      <c r="VML39" s="536">
        <f>ROUND(Eigenmischungen!VMT46,1)</f>
        <v>0</v>
      </c>
      <c r="VMM39" s="536">
        <f>ROUND(Eigenmischungen!VMU46,1)</f>
        <v>0</v>
      </c>
      <c r="VMN39" s="536">
        <f>ROUND(Eigenmischungen!VMV46,1)</f>
        <v>0</v>
      </c>
      <c r="VMO39" s="536">
        <f>ROUND(Eigenmischungen!VMW46,1)</f>
        <v>0</v>
      </c>
      <c r="VMP39" s="536">
        <f>ROUND(Eigenmischungen!VMX46,1)</f>
        <v>0</v>
      </c>
      <c r="VMQ39" s="536">
        <f>ROUND(Eigenmischungen!VMY46,1)</f>
        <v>0</v>
      </c>
      <c r="VMR39" s="536">
        <f>ROUND(Eigenmischungen!VMZ46,1)</f>
        <v>0</v>
      </c>
      <c r="VMS39" s="536">
        <f>ROUND(Eigenmischungen!VNA46,1)</f>
        <v>0</v>
      </c>
      <c r="VMT39" s="536">
        <f>ROUND(Eigenmischungen!VNB46,1)</f>
        <v>0</v>
      </c>
      <c r="VMU39" s="536">
        <f>ROUND(Eigenmischungen!VNC46,1)</f>
        <v>0</v>
      </c>
      <c r="VMV39" s="536">
        <f>ROUND(Eigenmischungen!VND46,1)</f>
        <v>0</v>
      </c>
      <c r="VMW39" s="536">
        <f>ROUND(Eigenmischungen!VNE46,1)</f>
        <v>0</v>
      </c>
      <c r="VMX39" s="536">
        <f>ROUND(Eigenmischungen!VNF46,1)</f>
        <v>0</v>
      </c>
      <c r="VMY39" s="536">
        <f>ROUND(Eigenmischungen!VNG46,1)</f>
        <v>0</v>
      </c>
      <c r="VMZ39" s="536">
        <f>ROUND(Eigenmischungen!VNH46,1)</f>
        <v>0</v>
      </c>
      <c r="VNA39" s="536">
        <f>ROUND(Eigenmischungen!VNI46,1)</f>
        <v>0</v>
      </c>
      <c r="VNB39" s="536">
        <f>ROUND(Eigenmischungen!VNJ46,1)</f>
        <v>0</v>
      </c>
      <c r="VNC39" s="536">
        <f>ROUND(Eigenmischungen!VNK46,1)</f>
        <v>0</v>
      </c>
      <c r="VND39" s="536">
        <f>ROUND(Eigenmischungen!VNL46,1)</f>
        <v>0</v>
      </c>
      <c r="VNE39" s="536">
        <f>ROUND(Eigenmischungen!VNM46,1)</f>
        <v>0</v>
      </c>
      <c r="VNF39" s="536">
        <f>ROUND(Eigenmischungen!VNN46,1)</f>
        <v>0</v>
      </c>
      <c r="VNG39" s="536">
        <f>ROUND(Eigenmischungen!VNO46,1)</f>
        <v>0</v>
      </c>
      <c r="VNH39" s="536">
        <f>ROUND(Eigenmischungen!VNP46,1)</f>
        <v>0</v>
      </c>
      <c r="VNI39" s="536">
        <f>ROUND(Eigenmischungen!VNQ46,1)</f>
        <v>0</v>
      </c>
      <c r="VNJ39" s="536">
        <f>ROUND(Eigenmischungen!VNR46,1)</f>
        <v>0</v>
      </c>
      <c r="VNK39" s="536">
        <f>ROUND(Eigenmischungen!VNS46,1)</f>
        <v>0</v>
      </c>
      <c r="VNL39" s="536">
        <f>ROUND(Eigenmischungen!VNT46,1)</f>
        <v>0</v>
      </c>
      <c r="VNM39" s="536">
        <f>ROUND(Eigenmischungen!VNU46,1)</f>
        <v>0</v>
      </c>
      <c r="VNN39" s="536">
        <f>ROUND(Eigenmischungen!VNV46,1)</f>
        <v>0</v>
      </c>
      <c r="VNO39" s="536">
        <f>ROUND(Eigenmischungen!VNW46,1)</f>
        <v>0</v>
      </c>
      <c r="VNP39" s="536">
        <f>ROUND(Eigenmischungen!VNX46,1)</f>
        <v>0</v>
      </c>
      <c r="VNQ39" s="536">
        <f>ROUND(Eigenmischungen!VNY46,1)</f>
        <v>0</v>
      </c>
      <c r="VNR39" s="536">
        <f>ROUND(Eigenmischungen!VNZ46,1)</f>
        <v>0</v>
      </c>
      <c r="VNS39" s="536">
        <f>ROUND(Eigenmischungen!VOA46,1)</f>
        <v>0</v>
      </c>
      <c r="VNT39" s="536">
        <f>ROUND(Eigenmischungen!VOB46,1)</f>
        <v>0</v>
      </c>
      <c r="VNU39" s="536">
        <f>ROUND(Eigenmischungen!VOC46,1)</f>
        <v>0</v>
      </c>
      <c r="VNV39" s="536">
        <f>ROUND(Eigenmischungen!VOD46,1)</f>
        <v>0</v>
      </c>
      <c r="VNW39" s="536">
        <f>ROUND(Eigenmischungen!VOE46,1)</f>
        <v>0</v>
      </c>
      <c r="VNX39" s="536">
        <f>ROUND(Eigenmischungen!VOF46,1)</f>
        <v>0</v>
      </c>
      <c r="VNY39" s="536">
        <f>ROUND(Eigenmischungen!VOG46,1)</f>
        <v>0</v>
      </c>
      <c r="VNZ39" s="536">
        <f>ROUND(Eigenmischungen!VOH46,1)</f>
        <v>0</v>
      </c>
      <c r="VOA39" s="536">
        <f>ROUND(Eigenmischungen!VOI46,1)</f>
        <v>0</v>
      </c>
      <c r="VOB39" s="536">
        <f>ROUND(Eigenmischungen!VOJ46,1)</f>
        <v>0</v>
      </c>
      <c r="VOC39" s="536">
        <f>ROUND(Eigenmischungen!VOK46,1)</f>
        <v>0</v>
      </c>
      <c r="VOD39" s="536">
        <f>ROUND(Eigenmischungen!VOL46,1)</f>
        <v>0</v>
      </c>
      <c r="VOE39" s="536">
        <f>ROUND(Eigenmischungen!VOM46,1)</f>
        <v>0</v>
      </c>
      <c r="VOF39" s="536">
        <f>ROUND(Eigenmischungen!VON46,1)</f>
        <v>0</v>
      </c>
      <c r="VOG39" s="536">
        <f>ROUND(Eigenmischungen!VOO46,1)</f>
        <v>0</v>
      </c>
      <c r="VOH39" s="536">
        <f>ROUND(Eigenmischungen!VOP46,1)</f>
        <v>0</v>
      </c>
      <c r="VOI39" s="536">
        <f>ROUND(Eigenmischungen!VOQ46,1)</f>
        <v>0</v>
      </c>
      <c r="VOJ39" s="536">
        <f>ROUND(Eigenmischungen!VOR46,1)</f>
        <v>0</v>
      </c>
      <c r="VOK39" s="536">
        <f>ROUND(Eigenmischungen!VOS46,1)</f>
        <v>0</v>
      </c>
      <c r="VOL39" s="536">
        <f>ROUND(Eigenmischungen!VOT46,1)</f>
        <v>0</v>
      </c>
      <c r="VOM39" s="536">
        <f>ROUND(Eigenmischungen!VOU46,1)</f>
        <v>0</v>
      </c>
      <c r="VON39" s="536">
        <f>ROUND(Eigenmischungen!VOV46,1)</f>
        <v>0</v>
      </c>
      <c r="VOO39" s="536">
        <f>ROUND(Eigenmischungen!VOW46,1)</f>
        <v>0</v>
      </c>
      <c r="VOP39" s="536">
        <f>ROUND(Eigenmischungen!VOX46,1)</f>
        <v>0</v>
      </c>
      <c r="VOQ39" s="536">
        <f>ROUND(Eigenmischungen!VOY46,1)</f>
        <v>0</v>
      </c>
      <c r="VOR39" s="536">
        <f>ROUND(Eigenmischungen!VOZ46,1)</f>
        <v>0</v>
      </c>
      <c r="VOS39" s="536">
        <f>ROUND(Eigenmischungen!VPA46,1)</f>
        <v>0</v>
      </c>
      <c r="VOT39" s="536">
        <f>ROUND(Eigenmischungen!VPB46,1)</f>
        <v>0</v>
      </c>
      <c r="VOU39" s="536">
        <f>ROUND(Eigenmischungen!VPC46,1)</f>
        <v>0</v>
      </c>
      <c r="VOV39" s="536">
        <f>ROUND(Eigenmischungen!VPD46,1)</f>
        <v>0</v>
      </c>
      <c r="VOW39" s="536">
        <f>ROUND(Eigenmischungen!VPE46,1)</f>
        <v>0</v>
      </c>
      <c r="VOX39" s="536">
        <f>ROUND(Eigenmischungen!VPF46,1)</f>
        <v>0</v>
      </c>
      <c r="VOY39" s="536">
        <f>ROUND(Eigenmischungen!VPG46,1)</f>
        <v>0</v>
      </c>
      <c r="VOZ39" s="536">
        <f>ROUND(Eigenmischungen!VPH46,1)</f>
        <v>0</v>
      </c>
      <c r="VPA39" s="536">
        <f>ROUND(Eigenmischungen!VPI46,1)</f>
        <v>0</v>
      </c>
      <c r="VPB39" s="536">
        <f>ROUND(Eigenmischungen!VPJ46,1)</f>
        <v>0</v>
      </c>
      <c r="VPC39" s="536">
        <f>ROUND(Eigenmischungen!VPK46,1)</f>
        <v>0</v>
      </c>
      <c r="VPD39" s="536">
        <f>ROUND(Eigenmischungen!VPL46,1)</f>
        <v>0</v>
      </c>
      <c r="VPE39" s="536">
        <f>ROUND(Eigenmischungen!VPM46,1)</f>
        <v>0</v>
      </c>
      <c r="VPF39" s="536">
        <f>ROUND(Eigenmischungen!VPN46,1)</f>
        <v>0</v>
      </c>
      <c r="VPG39" s="536">
        <f>ROUND(Eigenmischungen!VPO46,1)</f>
        <v>0</v>
      </c>
      <c r="VPH39" s="536">
        <f>ROUND(Eigenmischungen!VPP46,1)</f>
        <v>0</v>
      </c>
      <c r="VPI39" s="536">
        <f>ROUND(Eigenmischungen!VPQ46,1)</f>
        <v>0</v>
      </c>
      <c r="VPJ39" s="536">
        <f>ROUND(Eigenmischungen!VPR46,1)</f>
        <v>0</v>
      </c>
      <c r="VPK39" s="536">
        <f>ROUND(Eigenmischungen!VPS46,1)</f>
        <v>0</v>
      </c>
      <c r="VPL39" s="536">
        <f>ROUND(Eigenmischungen!VPT46,1)</f>
        <v>0</v>
      </c>
      <c r="VPM39" s="536">
        <f>ROUND(Eigenmischungen!VPU46,1)</f>
        <v>0</v>
      </c>
      <c r="VPN39" s="536">
        <f>ROUND(Eigenmischungen!VPV46,1)</f>
        <v>0</v>
      </c>
      <c r="VPO39" s="536">
        <f>ROUND(Eigenmischungen!VPW46,1)</f>
        <v>0</v>
      </c>
      <c r="VPP39" s="536">
        <f>ROUND(Eigenmischungen!VPX46,1)</f>
        <v>0</v>
      </c>
      <c r="VPQ39" s="536">
        <f>ROUND(Eigenmischungen!VPY46,1)</f>
        <v>0</v>
      </c>
      <c r="VPR39" s="536">
        <f>ROUND(Eigenmischungen!VPZ46,1)</f>
        <v>0</v>
      </c>
      <c r="VPS39" s="536">
        <f>ROUND(Eigenmischungen!VQA46,1)</f>
        <v>0</v>
      </c>
      <c r="VPT39" s="536">
        <f>ROUND(Eigenmischungen!VQB46,1)</f>
        <v>0</v>
      </c>
      <c r="VPU39" s="536">
        <f>ROUND(Eigenmischungen!VQC46,1)</f>
        <v>0</v>
      </c>
      <c r="VPV39" s="536">
        <f>ROUND(Eigenmischungen!VQD46,1)</f>
        <v>0</v>
      </c>
      <c r="VPW39" s="536">
        <f>ROUND(Eigenmischungen!VQE46,1)</f>
        <v>0</v>
      </c>
      <c r="VPX39" s="536">
        <f>ROUND(Eigenmischungen!VQF46,1)</f>
        <v>0</v>
      </c>
      <c r="VPY39" s="536">
        <f>ROUND(Eigenmischungen!VQG46,1)</f>
        <v>0</v>
      </c>
      <c r="VPZ39" s="536">
        <f>ROUND(Eigenmischungen!VQH46,1)</f>
        <v>0</v>
      </c>
      <c r="VQA39" s="536">
        <f>ROUND(Eigenmischungen!VQI46,1)</f>
        <v>0</v>
      </c>
      <c r="VQB39" s="536">
        <f>ROUND(Eigenmischungen!VQJ46,1)</f>
        <v>0</v>
      </c>
      <c r="VQC39" s="536">
        <f>ROUND(Eigenmischungen!VQK46,1)</f>
        <v>0</v>
      </c>
      <c r="VQD39" s="536">
        <f>ROUND(Eigenmischungen!VQL46,1)</f>
        <v>0</v>
      </c>
      <c r="VQE39" s="536">
        <f>ROUND(Eigenmischungen!VQM46,1)</f>
        <v>0</v>
      </c>
      <c r="VQF39" s="536">
        <f>ROUND(Eigenmischungen!VQN46,1)</f>
        <v>0</v>
      </c>
      <c r="VQG39" s="536">
        <f>ROUND(Eigenmischungen!VQO46,1)</f>
        <v>0</v>
      </c>
      <c r="VQH39" s="536">
        <f>ROUND(Eigenmischungen!VQP46,1)</f>
        <v>0</v>
      </c>
      <c r="VQI39" s="536">
        <f>ROUND(Eigenmischungen!VQQ46,1)</f>
        <v>0</v>
      </c>
      <c r="VQJ39" s="536">
        <f>ROUND(Eigenmischungen!VQR46,1)</f>
        <v>0</v>
      </c>
      <c r="VQK39" s="536">
        <f>ROUND(Eigenmischungen!VQS46,1)</f>
        <v>0</v>
      </c>
      <c r="VQL39" s="536">
        <f>ROUND(Eigenmischungen!VQT46,1)</f>
        <v>0</v>
      </c>
      <c r="VQM39" s="536">
        <f>ROUND(Eigenmischungen!VQU46,1)</f>
        <v>0</v>
      </c>
      <c r="VQN39" s="536">
        <f>ROUND(Eigenmischungen!VQV46,1)</f>
        <v>0</v>
      </c>
      <c r="VQO39" s="536">
        <f>ROUND(Eigenmischungen!VQW46,1)</f>
        <v>0</v>
      </c>
      <c r="VQP39" s="536">
        <f>ROUND(Eigenmischungen!VQX46,1)</f>
        <v>0</v>
      </c>
      <c r="VQQ39" s="536">
        <f>ROUND(Eigenmischungen!VQY46,1)</f>
        <v>0</v>
      </c>
      <c r="VQR39" s="536">
        <f>ROUND(Eigenmischungen!VQZ46,1)</f>
        <v>0</v>
      </c>
      <c r="VQS39" s="536">
        <f>ROUND(Eigenmischungen!VRA46,1)</f>
        <v>0</v>
      </c>
      <c r="VQT39" s="536">
        <f>ROUND(Eigenmischungen!VRB46,1)</f>
        <v>0</v>
      </c>
      <c r="VQU39" s="536">
        <f>ROUND(Eigenmischungen!VRC46,1)</f>
        <v>0</v>
      </c>
      <c r="VQV39" s="536">
        <f>ROUND(Eigenmischungen!VRD46,1)</f>
        <v>0</v>
      </c>
      <c r="VQW39" s="536">
        <f>ROUND(Eigenmischungen!VRE46,1)</f>
        <v>0</v>
      </c>
      <c r="VQX39" s="536">
        <f>ROUND(Eigenmischungen!VRF46,1)</f>
        <v>0</v>
      </c>
      <c r="VQY39" s="536">
        <f>ROUND(Eigenmischungen!VRG46,1)</f>
        <v>0</v>
      </c>
      <c r="VQZ39" s="536">
        <f>ROUND(Eigenmischungen!VRH46,1)</f>
        <v>0</v>
      </c>
      <c r="VRA39" s="536">
        <f>ROUND(Eigenmischungen!VRI46,1)</f>
        <v>0</v>
      </c>
      <c r="VRB39" s="536">
        <f>ROUND(Eigenmischungen!VRJ46,1)</f>
        <v>0</v>
      </c>
      <c r="VRC39" s="536">
        <f>ROUND(Eigenmischungen!VRK46,1)</f>
        <v>0</v>
      </c>
      <c r="VRD39" s="536">
        <f>ROUND(Eigenmischungen!VRL46,1)</f>
        <v>0</v>
      </c>
      <c r="VRE39" s="536">
        <f>ROUND(Eigenmischungen!VRM46,1)</f>
        <v>0</v>
      </c>
      <c r="VRF39" s="536">
        <f>ROUND(Eigenmischungen!VRN46,1)</f>
        <v>0</v>
      </c>
      <c r="VRG39" s="536">
        <f>ROUND(Eigenmischungen!VRO46,1)</f>
        <v>0</v>
      </c>
      <c r="VRH39" s="536">
        <f>ROUND(Eigenmischungen!VRP46,1)</f>
        <v>0</v>
      </c>
      <c r="VRI39" s="536">
        <f>ROUND(Eigenmischungen!VRQ46,1)</f>
        <v>0</v>
      </c>
      <c r="VRJ39" s="536">
        <f>ROUND(Eigenmischungen!VRR46,1)</f>
        <v>0</v>
      </c>
      <c r="VRK39" s="536">
        <f>ROUND(Eigenmischungen!VRS46,1)</f>
        <v>0</v>
      </c>
      <c r="VRL39" s="536">
        <f>ROUND(Eigenmischungen!VRT46,1)</f>
        <v>0</v>
      </c>
      <c r="VRM39" s="536">
        <f>ROUND(Eigenmischungen!VRU46,1)</f>
        <v>0</v>
      </c>
      <c r="VRN39" s="536">
        <f>ROUND(Eigenmischungen!VRV46,1)</f>
        <v>0</v>
      </c>
      <c r="VRO39" s="536">
        <f>ROUND(Eigenmischungen!VRW46,1)</f>
        <v>0</v>
      </c>
      <c r="VRP39" s="536">
        <f>ROUND(Eigenmischungen!VRX46,1)</f>
        <v>0</v>
      </c>
      <c r="VRQ39" s="536">
        <f>ROUND(Eigenmischungen!VRY46,1)</f>
        <v>0</v>
      </c>
      <c r="VRR39" s="536">
        <f>ROUND(Eigenmischungen!VRZ46,1)</f>
        <v>0</v>
      </c>
      <c r="VRS39" s="536">
        <f>ROUND(Eigenmischungen!VSA46,1)</f>
        <v>0</v>
      </c>
      <c r="VRT39" s="536">
        <f>ROUND(Eigenmischungen!VSB46,1)</f>
        <v>0</v>
      </c>
      <c r="VRU39" s="536">
        <f>ROUND(Eigenmischungen!VSC46,1)</f>
        <v>0</v>
      </c>
      <c r="VRV39" s="536">
        <f>ROUND(Eigenmischungen!VSD46,1)</f>
        <v>0</v>
      </c>
      <c r="VRW39" s="536">
        <f>ROUND(Eigenmischungen!VSE46,1)</f>
        <v>0</v>
      </c>
      <c r="VRX39" s="536">
        <f>ROUND(Eigenmischungen!VSF46,1)</f>
        <v>0</v>
      </c>
      <c r="VRY39" s="536">
        <f>ROUND(Eigenmischungen!VSG46,1)</f>
        <v>0</v>
      </c>
      <c r="VRZ39" s="536">
        <f>ROUND(Eigenmischungen!VSH46,1)</f>
        <v>0</v>
      </c>
      <c r="VSA39" s="536">
        <f>ROUND(Eigenmischungen!VSI46,1)</f>
        <v>0</v>
      </c>
      <c r="VSB39" s="536">
        <f>ROUND(Eigenmischungen!VSJ46,1)</f>
        <v>0</v>
      </c>
      <c r="VSC39" s="536">
        <f>ROUND(Eigenmischungen!VSK46,1)</f>
        <v>0</v>
      </c>
      <c r="VSD39" s="536">
        <f>ROUND(Eigenmischungen!VSL46,1)</f>
        <v>0</v>
      </c>
      <c r="VSE39" s="536">
        <f>ROUND(Eigenmischungen!VSM46,1)</f>
        <v>0</v>
      </c>
      <c r="VSF39" s="536">
        <f>ROUND(Eigenmischungen!VSN46,1)</f>
        <v>0</v>
      </c>
      <c r="VSG39" s="536">
        <f>ROUND(Eigenmischungen!VSO46,1)</f>
        <v>0</v>
      </c>
      <c r="VSH39" s="536">
        <f>ROUND(Eigenmischungen!VSP46,1)</f>
        <v>0</v>
      </c>
      <c r="VSI39" s="536">
        <f>ROUND(Eigenmischungen!VSQ46,1)</f>
        <v>0</v>
      </c>
      <c r="VSJ39" s="536">
        <f>ROUND(Eigenmischungen!VSR46,1)</f>
        <v>0</v>
      </c>
      <c r="VSK39" s="536">
        <f>ROUND(Eigenmischungen!VSS46,1)</f>
        <v>0</v>
      </c>
      <c r="VSL39" s="536">
        <f>ROUND(Eigenmischungen!VST46,1)</f>
        <v>0</v>
      </c>
      <c r="VSM39" s="536">
        <f>ROUND(Eigenmischungen!VSU46,1)</f>
        <v>0</v>
      </c>
      <c r="VSN39" s="536">
        <f>ROUND(Eigenmischungen!VSV46,1)</f>
        <v>0</v>
      </c>
      <c r="VSO39" s="536">
        <f>ROUND(Eigenmischungen!VSW46,1)</f>
        <v>0</v>
      </c>
      <c r="VSP39" s="536">
        <f>ROUND(Eigenmischungen!VSX46,1)</f>
        <v>0</v>
      </c>
      <c r="VSQ39" s="536">
        <f>ROUND(Eigenmischungen!VSY46,1)</f>
        <v>0</v>
      </c>
      <c r="VSR39" s="536">
        <f>ROUND(Eigenmischungen!VSZ46,1)</f>
        <v>0</v>
      </c>
      <c r="VSS39" s="536">
        <f>ROUND(Eigenmischungen!VTA46,1)</f>
        <v>0</v>
      </c>
      <c r="VST39" s="536">
        <f>ROUND(Eigenmischungen!VTB46,1)</f>
        <v>0</v>
      </c>
      <c r="VSU39" s="536">
        <f>ROUND(Eigenmischungen!VTC46,1)</f>
        <v>0</v>
      </c>
      <c r="VSV39" s="536">
        <f>ROUND(Eigenmischungen!VTD46,1)</f>
        <v>0</v>
      </c>
      <c r="VSW39" s="536">
        <f>ROUND(Eigenmischungen!VTE46,1)</f>
        <v>0</v>
      </c>
      <c r="VSX39" s="536">
        <f>ROUND(Eigenmischungen!VTF46,1)</f>
        <v>0</v>
      </c>
      <c r="VSY39" s="536">
        <f>ROUND(Eigenmischungen!VTG46,1)</f>
        <v>0</v>
      </c>
      <c r="VSZ39" s="536">
        <f>ROUND(Eigenmischungen!VTH46,1)</f>
        <v>0</v>
      </c>
      <c r="VTA39" s="536">
        <f>ROUND(Eigenmischungen!VTI46,1)</f>
        <v>0</v>
      </c>
      <c r="VTB39" s="536">
        <f>ROUND(Eigenmischungen!VTJ46,1)</f>
        <v>0</v>
      </c>
      <c r="VTC39" s="536">
        <f>ROUND(Eigenmischungen!VTK46,1)</f>
        <v>0</v>
      </c>
      <c r="VTD39" s="536">
        <f>ROUND(Eigenmischungen!VTL46,1)</f>
        <v>0</v>
      </c>
      <c r="VTE39" s="536">
        <f>ROUND(Eigenmischungen!VTM46,1)</f>
        <v>0</v>
      </c>
      <c r="VTF39" s="536">
        <f>ROUND(Eigenmischungen!VTN46,1)</f>
        <v>0</v>
      </c>
      <c r="VTG39" s="536">
        <f>ROUND(Eigenmischungen!VTO46,1)</f>
        <v>0</v>
      </c>
      <c r="VTH39" s="536">
        <f>ROUND(Eigenmischungen!VTP46,1)</f>
        <v>0</v>
      </c>
      <c r="VTI39" s="536">
        <f>ROUND(Eigenmischungen!VTQ46,1)</f>
        <v>0</v>
      </c>
      <c r="VTJ39" s="536">
        <f>ROUND(Eigenmischungen!VTR46,1)</f>
        <v>0</v>
      </c>
      <c r="VTK39" s="536">
        <f>ROUND(Eigenmischungen!VTS46,1)</f>
        <v>0</v>
      </c>
      <c r="VTL39" s="536">
        <f>ROUND(Eigenmischungen!VTT46,1)</f>
        <v>0</v>
      </c>
      <c r="VTM39" s="536">
        <f>ROUND(Eigenmischungen!VTU46,1)</f>
        <v>0</v>
      </c>
      <c r="VTN39" s="536">
        <f>ROUND(Eigenmischungen!VTV46,1)</f>
        <v>0</v>
      </c>
      <c r="VTO39" s="536">
        <f>ROUND(Eigenmischungen!VTW46,1)</f>
        <v>0</v>
      </c>
      <c r="VTP39" s="536">
        <f>ROUND(Eigenmischungen!VTX46,1)</f>
        <v>0</v>
      </c>
      <c r="VTQ39" s="536">
        <f>ROUND(Eigenmischungen!VTY46,1)</f>
        <v>0</v>
      </c>
      <c r="VTR39" s="536">
        <f>ROUND(Eigenmischungen!VTZ46,1)</f>
        <v>0</v>
      </c>
      <c r="VTS39" s="536">
        <f>ROUND(Eigenmischungen!VUA46,1)</f>
        <v>0</v>
      </c>
      <c r="VTT39" s="536">
        <f>ROUND(Eigenmischungen!VUB46,1)</f>
        <v>0</v>
      </c>
      <c r="VTU39" s="536">
        <f>ROUND(Eigenmischungen!VUC46,1)</f>
        <v>0</v>
      </c>
      <c r="VTV39" s="536">
        <f>ROUND(Eigenmischungen!VUD46,1)</f>
        <v>0</v>
      </c>
      <c r="VTW39" s="536">
        <f>ROUND(Eigenmischungen!VUE46,1)</f>
        <v>0</v>
      </c>
      <c r="VTX39" s="536">
        <f>ROUND(Eigenmischungen!VUF46,1)</f>
        <v>0</v>
      </c>
      <c r="VTY39" s="536">
        <f>ROUND(Eigenmischungen!VUG46,1)</f>
        <v>0</v>
      </c>
      <c r="VTZ39" s="536">
        <f>ROUND(Eigenmischungen!VUH46,1)</f>
        <v>0</v>
      </c>
      <c r="VUA39" s="536">
        <f>ROUND(Eigenmischungen!VUI46,1)</f>
        <v>0</v>
      </c>
      <c r="VUB39" s="536">
        <f>ROUND(Eigenmischungen!VUJ46,1)</f>
        <v>0</v>
      </c>
      <c r="VUC39" s="536">
        <f>ROUND(Eigenmischungen!VUK46,1)</f>
        <v>0</v>
      </c>
      <c r="VUD39" s="536">
        <f>ROUND(Eigenmischungen!VUL46,1)</f>
        <v>0</v>
      </c>
      <c r="VUE39" s="536">
        <f>ROUND(Eigenmischungen!VUM46,1)</f>
        <v>0</v>
      </c>
      <c r="VUF39" s="536">
        <f>ROUND(Eigenmischungen!VUN46,1)</f>
        <v>0</v>
      </c>
      <c r="VUG39" s="536">
        <f>ROUND(Eigenmischungen!VUO46,1)</f>
        <v>0</v>
      </c>
      <c r="VUH39" s="536">
        <f>ROUND(Eigenmischungen!VUP46,1)</f>
        <v>0</v>
      </c>
      <c r="VUI39" s="536">
        <f>ROUND(Eigenmischungen!VUQ46,1)</f>
        <v>0</v>
      </c>
      <c r="VUJ39" s="536">
        <f>ROUND(Eigenmischungen!VUR46,1)</f>
        <v>0</v>
      </c>
      <c r="VUK39" s="536">
        <f>ROUND(Eigenmischungen!VUS46,1)</f>
        <v>0</v>
      </c>
      <c r="VUL39" s="536">
        <f>ROUND(Eigenmischungen!VUT46,1)</f>
        <v>0</v>
      </c>
      <c r="VUM39" s="536">
        <f>ROUND(Eigenmischungen!VUU46,1)</f>
        <v>0</v>
      </c>
      <c r="VUN39" s="536">
        <f>ROUND(Eigenmischungen!VUV46,1)</f>
        <v>0</v>
      </c>
      <c r="VUO39" s="536">
        <f>ROUND(Eigenmischungen!VUW46,1)</f>
        <v>0</v>
      </c>
      <c r="VUP39" s="536">
        <f>ROUND(Eigenmischungen!VUX46,1)</f>
        <v>0</v>
      </c>
      <c r="VUQ39" s="536">
        <f>ROUND(Eigenmischungen!VUY46,1)</f>
        <v>0</v>
      </c>
      <c r="VUR39" s="536">
        <f>ROUND(Eigenmischungen!VUZ46,1)</f>
        <v>0</v>
      </c>
      <c r="VUS39" s="536">
        <f>ROUND(Eigenmischungen!VVA46,1)</f>
        <v>0</v>
      </c>
      <c r="VUT39" s="536">
        <f>ROUND(Eigenmischungen!VVB46,1)</f>
        <v>0</v>
      </c>
      <c r="VUU39" s="536">
        <f>ROUND(Eigenmischungen!VVC46,1)</f>
        <v>0</v>
      </c>
      <c r="VUV39" s="536">
        <f>ROUND(Eigenmischungen!VVD46,1)</f>
        <v>0</v>
      </c>
      <c r="VUW39" s="536">
        <f>ROUND(Eigenmischungen!VVE46,1)</f>
        <v>0</v>
      </c>
      <c r="VUX39" s="536">
        <f>ROUND(Eigenmischungen!VVF46,1)</f>
        <v>0</v>
      </c>
      <c r="VUY39" s="536">
        <f>ROUND(Eigenmischungen!VVG46,1)</f>
        <v>0</v>
      </c>
      <c r="VUZ39" s="536">
        <f>ROUND(Eigenmischungen!VVH46,1)</f>
        <v>0</v>
      </c>
      <c r="VVA39" s="536">
        <f>ROUND(Eigenmischungen!VVI46,1)</f>
        <v>0</v>
      </c>
      <c r="VVB39" s="536">
        <f>ROUND(Eigenmischungen!VVJ46,1)</f>
        <v>0</v>
      </c>
      <c r="VVC39" s="536">
        <f>ROUND(Eigenmischungen!VVK46,1)</f>
        <v>0</v>
      </c>
      <c r="VVD39" s="536">
        <f>ROUND(Eigenmischungen!VVL46,1)</f>
        <v>0</v>
      </c>
      <c r="VVE39" s="536">
        <f>ROUND(Eigenmischungen!VVM46,1)</f>
        <v>0</v>
      </c>
      <c r="VVF39" s="536">
        <f>ROUND(Eigenmischungen!VVN46,1)</f>
        <v>0</v>
      </c>
      <c r="VVG39" s="536">
        <f>ROUND(Eigenmischungen!VVO46,1)</f>
        <v>0</v>
      </c>
      <c r="VVH39" s="536">
        <f>ROUND(Eigenmischungen!VVP46,1)</f>
        <v>0</v>
      </c>
      <c r="VVI39" s="536">
        <f>ROUND(Eigenmischungen!VVQ46,1)</f>
        <v>0</v>
      </c>
      <c r="VVJ39" s="536">
        <f>ROUND(Eigenmischungen!VVR46,1)</f>
        <v>0</v>
      </c>
      <c r="VVK39" s="536">
        <f>ROUND(Eigenmischungen!VVS46,1)</f>
        <v>0</v>
      </c>
      <c r="VVL39" s="536">
        <f>ROUND(Eigenmischungen!VVT46,1)</f>
        <v>0</v>
      </c>
      <c r="VVM39" s="536">
        <f>ROUND(Eigenmischungen!VVU46,1)</f>
        <v>0</v>
      </c>
      <c r="VVN39" s="536">
        <f>ROUND(Eigenmischungen!VVV46,1)</f>
        <v>0</v>
      </c>
      <c r="VVO39" s="536">
        <f>ROUND(Eigenmischungen!VVW46,1)</f>
        <v>0</v>
      </c>
      <c r="VVP39" s="536">
        <f>ROUND(Eigenmischungen!VVX46,1)</f>
        <v>0</v>
      </c>
      <c r="VVQ39" s="536">
        <f>ROUND(Eigenmischungen!VVY46,1)</f>
        <v>0</v>
      </c>
      <c r="VVR39" s="536">
        <f>ROUND(Eigenmischungen!VVZ46,1)</f>
        <v>0</v>
      </c>
      <c r="VVS39" s="536">
        <f>ROUND(Eigenmischungen!VWA46,1)</f>
        <v>0</v>
      </c>
      <c r="VVT39" s="536">
        <f>ROUND(Eigenmischungen!VWB46,1)</f>
        <v>0</v>
      </c>
      <c r="VVU39" s="536">
        <f>ROUND(Eigenmischungen!VWC46,1)</f>
        <v>0</v>
      </c>
      <c r="VVV39" s="536">
        <f>ROUND(Eigenmischungen!VWD46,1)</f>
        <v>0</v>
      </c>
      <c r="VVW39" s="536">
        <f>ROUND(Eigenmischungen!VWE46,1)</f>
        <v>0</v>
      </c>
      <c r="VVX39" s="536">
        <f>ROUND(Eigenmischungen!VWF46,1)</f>
        <v>0</v>
      </c>
      <c r="VVY39" s="536">
        <f>ROUND(Eigenmischungen!VWG46,1)</f>
        <v>0</v>
      </c>
      <c r="VVZ39" s="536">
        <f>ROUND(Eigenmischungen!VWH46,1)</f>
        <v>0</v>
      </c>
      <c r="VWA39" s="536">
        <f>ROUND(Eigenmischungen!VWI46,1)</f>
        <v>0</v>
      </c>
      <c r="VWB39" s="536">
        <f>ROUND(Eigenmischungen!VWJ46,1)</f>
        <v>0</v>
      </c>
      <c r="VWC39" s="536">
        <f>ROUND(Eigenmischungen!VWK46,1)</f>
        <v>0</v>
      </c>
      <c r="VWD39" s="536">
        <f>ROUND(Eigenmischungen!VWL46,1)</f>
        <v>0</v>
      </c>
      <c r="VWE39" s="536">
        <f>ROUND(Eigenmischungen!VWM46,1)</f>
        <v>0</v>
      </c>
      <c r="VWF39" s="536">
        <f>ROUND(Eigenmischungen!VWN46,1)</f>
        <v>0</v>
      </c>
      <c r="VWG39" s="536">
        <f>ROUND(Eigenmischungen!VWO46,1)</f>
        <v>0</v>
      </c>
      <c r="VWH39" s="536">
        <f>ROUND(Eigenmischungen!VWP46,1)</f>
        <v>0</v>
      </c>
      <c r="VWI39" s="536">
        <f>ROUND(Eigenmischungen!VWQ46,1)</f>
        <v>0</v>
      </c>
      <c r="VWJ39" s="536">
        <f>ROUND(Eigenmischungen!VWR46,1)</f>
        <v>0</v>
      </c>
      <c r="VWK39" s="536">
        <f>ROUND(Eigenmischungen!VWS46,1)</f>
        <v>0</v>
      </c>
      <c r="VWL39" s="536">
        <f>ROUND(Eigenmischungen!VWT46,1)</f>
        <v>0</v>
      </c>
      <c r="VWM39" s="536">
        <f>ROUND(Eigenmischungen!VWU46,1)</f>
        <v>0</v>
      </c>
      <c r="VWN39" s="536">
        <f>ROUND(Eigenmischungen!VWV46,1)</f>
        <v>0</v>
      </c>
      <c r="VWO39" s="536">
        <f>ROUND(Eigenmischungen!VWW46,1)</f>
        <v>0</v>
      </c>
      <c r="VWP39" s="536">
        <f>ROUND(Eigenmischungen!VWX46,1)</f>
        <v>0</v>
      </c>
      <c r="VWQ39" s="536">
        <f>ROUND(Eigenmischungen!VWY46,1)</f>
        <v>0</v>
      </c>
      <c r="VWR39" s="536">
        <f>ROUND(Eigenmischungen!VWZ46,1)</f>
        <v>0</v>
      </c>
      <c r="VWS39" s="536">
        <f>ROUND(Eigenmischungen!VXA46,1)</f>
        <v>0</v>
      </c>
      <c r="VWT39" s="536">
        <f>ROUND(Eigenmischungen!VXB46,1)</f>
        <v>0</v>
      </c>
      <c r="VWU39" s="536">
        <f>ROUND(Eigenmischungen!VXC46,1)</f>
        <v>0</v>
      </c>
      <c r="VWV39" s="536">
        <f>ROUND(Eigenmischungen!VXD46,1)</f>
        <v>0</v>
      </c>
      <c r="VWW39" s="536">
        <f>ROUND(Eigenmischungen!VXE46,1)</f>
        <v>0</v>
      </c>
      <c r="VWX39" s="536">
        <f>ROUND(Eigenmischungen!VXF46,1)</f>
        <v>0</v>
      </c>
      <c r="VWY39" s="536">
        <f>ROUND(Eigenmischungen!VXG46,1)</f>
        <v>0</v>
      </c>
      <c r="VWZ39" s="536">
        <f>ROUND(Eigenmischungen!VXH46,1)</f>
        <v>0</v>
      </c>
      <c r="VXA39" s="536">
        <f>ROUND(Eigenmischungen!VXI46,1)</f>
        <v>0</v>
      </c>
      <c r="VXB39" s="536">
        <f>ROUND(Eigenmischungen!VXJ46,1)</f>
        <v>0</v>
      </c>
      <c r="VXC39" s="536">
        <f>ROUND(Eigenmischungen!VXK46,1)</f>
        <v>0</v>
      </c>
      <c r="VXD39" s="536">
        <f>ROUND(Eigenmischungen!VXL46,1)</f>
        <v>0</v>
      </c>
      <c r="VXE39" s="536">
        <f>ROUND(Eigenmischungen!VXM46,1)</f>
        <v>0</v>
      </c>
      <c r="VXF39" s="536">
        <f>ROUND(Eigenmischungen!VXN46,1)</f>
        <v>0</v>
      </c>
      <c r="VXG39" s="536">
        <f>ROUND(Eigenmischungen!VXO46,1)</f>
        <v>0</v>
      </c>
      <c r="VXH39" s="536">
        <f>ROUND(Eigenmischungen!VXP46,1)</f>
        <v>0</v>
      </c>
      <c r="VXI39" s="536">
        <f>ROUND(Eigenmischungen!VXQ46,1)</f>
        <v>0</v>
      </c>
      <c r="VXJ39" s="536">
        <f>ROUND(Eigenmischungen!VXR46,1)</f>
        <v>0</v>
      </c>
      <c r="VXK39" s="536">
        <f>ROUND(Eigenmischungen!VXS46,1)</f>
        <v>0</v>
      </c>
      <c r="VXL39" s="536">
        <f>ROUND(Eigenmischungen!VXT46,1)</f>
        <v>0</v>
      </c>
      <c r="VXM39" s="536">
        <f>ROUND(Eigenmischungen!VXU46,1)</f>
        <v>0</v>
      </c>
      <c r="VXN39" s="536">
        <f>ROUND(Eigenmischungen!VXV46,1)</f>
        <v>0</v>
      </c>
      <c r="VXO39" s="536">
        <f>ROUND(Eigenmischungen!VXW46,1)</f>
        <v>0</v>
      </c>
      <c r="VXP39" s="536">
        <f>ROUND(Eigenmischungen!VXX46,1)</f>
        <v>0</v>
      </c>
      <c r="VXQ39" s="536">
        <f>ROUND(Eigenmischungen!VXY46,1)</f>
        <v>0</v>
      </c>
      <c r="VXR39" s="536">
        <f>ROUND(Eigenmischungen!VXZ46,1)</f>
        <v>0</v>
      </c>
      <c r="VXS39" s="536">
        <f>ROUND(Eigenmischungen!VYA46,1)</f>
        <v>0</v>
      </c>
      <c r="VXT39" s="536">
        <f>ROUND(Eigenmischungen!VYB46,1)</f>
        <v>0</v>
      </c>
      <c r="VXU39" s="536">
        <f>ROUND(Eigenmischungen!VYC46,1)</f>
        <v>0</v>
      </c>
      <c r="VXV39" s="536">
        <f>ROUND(Eigenmischungen!VYD46,1)</f>
        <v>0</v>
      </c>
      <c r="VXW39" s="536">
        <f>ROUND(Eigenmischungen!VYE46,1)</f>
        <v>0</v>
      </c>
      <c r="VXX39" s="536">
        <f>ROUND(Eigenmischungen!VYF46,1)</f>
        <v>0</v>
      </c>
      <c r="VXY39" s="536">
        <f>ROUND(Eigenmischungen!VYG46,1)</f>
        <v>0</v>
      </c>
      <c r="VXZ39" s="536">
        <f>ROUND(Eigenmischungen!VYH46,1)</f>
        <v>0</v>
      </c>
      <c r="VYA39" s="536">
        <f>ROUND(Eigenmischungen!VYI46,1)</f>
        <v>0</v>
      </c>
      <c r="VYB39" s="536">
        <f>ROUND(Eigenmischungen!VYJ46,1)</f>
        <v>0</v>
      </c>
      <c r="VYC39" s="536">
        <f>ROUND(Eigenmischungen!VYK46,1)</f>
        <v>0</v>
      </c>
      <c r="VYD39" s="536">
        <f>ROUND(Eigenmischungen!VYL46,1)</f>
        <v>0</v>
      </c>
      <c r="VYE39" s="536">
        <f>ROUND(Eigenmischungen!VYM46,1)</f>
        <v>0</v>
      </c>
      <c r="VYF39" s="536">
        <f>ROUND(Eigenmischungen!VYN46,1)</f>
        <v>0</v>
      </c>
      <c r="VYG39" s="536">
        <f>ROUND(Eigenmischungen!VYO46,1)</f>
        <v>0</v>
      </c>
      <c r="VYH39" s="536">
        <f>ROUND(Eigenmischungen!VYP46,1)</f>
        <v>0</v>
      </c>
      <c r="VYI39" s="536">
        <f>ROUND(Eigenmischungen!VYQ46,1)</f>
        <v>0</v>
      </c>
      <c r="VYJ39" s="536">
        <f>ROUND(Eigenmischungen!VYR46,1)</f>
        <v>0</v>
      </c>
      <c r="VYK39" s="536">
        <f>ROUND(Eigenmischungen!VYS46,1)</f>
        <v>0</v>
      </c>
      <c r="VYL39" s="536">
        <f>ROUND(Eigenmischungen!VYT46,1)</f>
        <v>0</v>
      </c>
      <c r="VYM39" s="536">
        <f>ROUND(Eigenmischungen!VYU46,1)</f>
        <v>0</v>
      </c>
      <c r="VYN39" s="536">
        <f>ROUND(Eigenmischungen!VYV46,1)</f>
        <v>0</v>
      </c>
      <c r="VYO39" s="536">
        <f>ROUND(Eigenmischungen!VYW46,1)</f>
        <v>0</v>
      </c>
      <c r="VYP39" s="536">
        <f>ROUND(Eigenmischungen!VYX46,1)</f>
        <v>0</v>
      </c>
      <c r="VYQ39" s="536">
        <f>ROUND(Eigenmischungen!VYY46,1)</f>
        <v>0</v>
      </c>
      <c r="VYR39" s="536">
        <f>ROUND(Eigenmischungen!VYZ46,1)</f>
        <v>0</v>
      </c>
      <c r="VYS39" s="536">
        <f>ROUND(Eigenmischungen!VZA46,1)</f>
        <v>0</v>
      </c>
      <c r="VYT39" s="536">
        <f>ROUND(Eigenmischungen!VZB46,1)</f>
        <v>0</v>
      </c>
      <c r="VYU39" s="536">
        <f>ROUND(Eigenmischungen!VZC46,1)</f>
        <v>0</v>
      </c>
      <c r="VYV39" s="536">
        <f>ROUND(Eigenmischungen!VZD46,1)</f>
        <v>0</v>
      </c>
      <c r="VYW39" s="536">
        <f>ROUND(Eigenmischungen!VZE46,1)</f>
        <v>0</v>
      </c>
      <c r="VYX39" s="536">
        <f>ROUND(Eigenmischungen!VZF46,1)</f>
        <v>0</v>
      </c>
      <c r="VYY39" s="536">
        <f>ROUND(Eigenmischungen!VZG46,1)</f>
        <v>0</v>
      </c>
      <c r="VYZ39" s="536">
        <f>ROUND(Eigenmischungen!VZH46,1)</f>
        <v>0</v>
      </c>
      <c r="VZA39" s="536">
        <f>ROUND(Eigenmischungen!VZI46,1)</f>
        <v>0</v>
      </c>
      <c r="VZB39" s="536">
        <f>ROUND(Eigenmischungen!VZJ46,1)</f>
        <v>0</v>
      </c>
      <c r="VZC39" s="536">
        <f>ROUND(Eigenmischungen!VZK46,1)</f>
        <v>0</v>
      </c>
      <c r="VZD39" s="536">
        <f>ROUND(Eigenmischungen!VZL46,1)</f>
        <v>0</v>
      </c>
      <c r="VZE39" s="536">
        <f>ROUND(Eigenmischungen!VZM46,1)</f>
        <v>0</v>
      </c>
      <c r="VZF39" s="536">
        <f>ROUND(Eigenmischungen!VZN46,1)</f>
        <v>0</v>
      </c>
      <c r="VZG39" s="536">
        <f>ROUND(Eigenmischungen!VZO46,1)</f>
        <v>0</v>
      </c>
      <c r="VZH39" s="536">
        <f>ROUND(Eigenmischungen!VZP46,1)</f>
        <v>0</v>
      </c>
      <c r="VZI39" s="536">
        <f>ROUND(Eigenmischungen!VZQ46,1)</f>
        <v>0</v>
      </c>
      <c r="VZJ39" s="536">
        <f>ROUND(Eigenmischungen!VZR46,1)</f>
        <v>0</v>
      </c>
      <c r="VZK39" s="536">
        <f>ROUND(Eigenmischungen!VZS46,1)</f>
        <v>0</v>
      </c>
      <c r="VZL39" s="536">
        <f>ROUND(Eigenmischungen!VZT46,1)</f>
        <v>0</v>
      </c>
      <c r="VZM39" s="536">
        <f>ROUND(Eigenmischungen!VZU46,1)</f>
        <v>0</v>
      </c>
      <c r="VZN39" s="536">
        <f>ROUND(Eigenmischungen!VZV46,1)</f>
        <v>0</v>
      </c>
      <c r="VZO39" s="536">
        <f>ROUND(Eigenmischungen!VZW46,1)</f>
        <v>0</v>
      </c>
      <c r="VZP39" s="536">
        <f>ROUND(Eigenmischungen!VZX46,1)</f>
        <v>0</v>
      </c>
      <c r="VZQ39" s="536">
        <f>ROUND(Eigenmischungen!VZY46,1)</f>
        <v>0</v>
      </c>
      <c r="VZR39" s="536">
        <f>ROUND(Eigenmischungen!VZZ46,1)</f>
        <v>0</v>
      </c>
      <c r="VZS39" s="536">
        <f>ROUND(Eigenmischungen!WAA46,1)</f>
        <v>0</v>
      </c>
      <c r="VZT39" s="536">
        <f>ROUND(Eigenmischungen!WAB46,1)</f>
        <v>0</v>
      </c>
      <c r="VZU39" s="536">
        <f>ROUND(Eigenmischungen!WAC46,1)</f>
        <v>0</v>
      </c>
      <c r="VZV39" s="536">
        <f>ROUND(Eigenmischungen!WAD46,1)</f>
        <v>0</v>
      </c>
      <c r="VZW39" s="536">
        <f>ROUND(Eigenmischungen!WAE46,1)</f>
        <v>0</v>
      </c>
      <c r="VZX39" s="536">
        <f>ROUND(Eigenmischungen!WAF46,1)</f>
        <v>0</v>
      </c>
      <c r="VZY39" s="536">
        <f>ROUND(Eigenmischungen!WAG46,1)</f>
        <v>0</v>
      </c>
      <c r="VZZ39" s="536">
        <f>ROUND(Eigenmischungen!WAH46,1)</f>
        <v>0</v>
      </c>
      <c r="WAA39" s="536">
        <f>ROUND(Eigenmischungen!WAI46,1)</f>
        <v>0</v>
      </c>
      <c r="WAB39" s="536">
        <f>ROUND(Eigenmischungen!WAJ46,1)</f>
        <v>0</v>
      </c>
      <c r="WAC39" s="536">
        <f>ROUND(Eigenmischungen!WAK46,1)</f>
        <v>0</v>
      </c>
      <c r="WAD39" s="536">
        <f>ROUND(Eigenmischungen!WAL46,1)</f>
        <v>0</v>
      </c>
      <c r="WAE39" s="536">
        <f>ROUND(Eigenmischungen!WAM46,1)</f>
        <v>0</v>
      </c>
      <c r="WAF39" s="536">
        <f>ROUND(Eigenmischungen!WAN46,1)</f>
        <v>0</v>
      </c>
      <c r="WAG39" s="536">
        <f>ROUND(Eigenmischungen!WAO46,1)</f>
        <v>0</v>
      </c>
      <c r="WAH39" s="536">
        <f>ROUND(Eigenmischungen!WAP46,1)</f>
        <v>0</v>
      </c>
      <c r="WAI39" s="536">
        <f>ROUND(Eigenmischungen!WAQ46,1)</f>
        <v>0</v>
      </c>
      <c r="WAJ39" s="536">
        <f>ROUND(Eigenmischungen!WAR46,1)</f>
        <v>0</v>
      </c>
      <c r="WAK39" s="536">
        <f>ROUND(Eigenmischungen!WAS46,1)</f>
        <v>0</v>
      </c>
      <c r="WAL39" s="536">
        <f>ROUND(Eigenmischungen!WAT46,1)</f>
        <v>0</v>
      </c>
      <c r="WAM39" s="536">
        <f>ROUND(Eigenmischungen!WAU46,1)</f>
        <v>0</v>
      </c>
      <c r="WAN39" s="536">
        <f>ROUND(Eigenmischungen!WAV46,1)</f>
        <v>0</v>
      </c>
      <c r="WAO39" s="536">
        <f>ROUND(Eigenmischungen!WAW46,1)</f>
        <v>0</v>
      </c>
      <c r="WAP39" s="536">
        <f>ROUND(Eigenmischungen!WAX46,1)</f>
        <v>0</v>
      </c>
      <c r="WAQ39" s="536">
        <f>ROUND(Eigenmischungen!WAY46,1)</f>
        <v>0</v>
      </c>
      <c r="WAR39" s="536">
        <f>ROUND(Eigenmischungen!WAZ46,1)</f>
        <v>0</v>
      </c>
      <c r="WAS39" s="536">
        <f>ROUND(Eigenmischungen!WBA46,1)</f>
        <v>0</v>
      </c>
      <c r="WAT39" s="536">
        <f>ROUND(Eigenmischungen!WBB46,1)</f>
        <v>0</v>
      </c>
      <c r="WAU39" s="536">
        <f>ROUND(Eigenmischungen!WBC46,1)</f>
        <v>0</v>
      </c>
      <c r="WAV39" s="536">
        <f>ROUND(Eigenmischungen!WBD46,1)</f>
        <v>0</v>
      </c>
      <c r="WAW39" s="536">
        <f>ROUND(Eigenmischungen!WBE46,1)</f>
        <v>0</v>
      </c>
      <c r="WAX39" s="536">
        <f>ROUND(Eigenmischungen!WBF46,1)</f>
        <v>0</v>
      </c>
      <c r="WAY39" s="536">
        <f>ROUND(Eigenmischungen!WBG46,1)</f>
        <v>0</v>
      </c>
      <c r="WAZ39" s="536">
        <f>ROUND(Eigenmischungen!WBH46,1)</f>
        <v>0</v>
      </c>
      <c r="WBA39" s="536">
        <f>ROUND(Eigenmischungen!WBI46,1)</f>
        <v>0</v>
      </c>
      <c r="WBB39" s="536">
        <f>ROUND(Eigenmischungen!WBJ46,1)</f>
        <v>0</v>
      </c>
      <c r="WBC39" s="536">
        <f>ROUND(Eigenmischungen!WBK46,1)</f>
        <v>0</v>
      </c>
      <c r="WBD39" s="536">
        <f>ROUND(Eigenmischungen!WBL46,1)</f>
        <v>0</v>
      </c>
      <c r="WBE39" s="536">
        <f>ROUND(Eigenmischungen!WBM46,1)</f>
        <v>0</v>
      </c>
      <c r="WBF39" s="536">
        <f>ROUND(Eigenmischungen!WBN46,1)</f>
        <v>0</v>
      </c>
      <c r="WBG39" s="536">
        <f>ROUND(Eigenmischungen!WBO46,1)</f>
        <v>0</v>
      </c>
      <c r="WBH39" s="536">
        <f>ROUND(Eigenmischungen!WBP46,1)</f>
        <v>0</v>
      </c>
      <c r="WBI39" s="536">
        <f>ROUND(Eigenmischungen!WBQ46,1)</f>
        <v>0</v>
      </c>
      <c r="WBJ39" s="536">
        <f>ROUND(Eigenmischungen!WBR46,1)</f>
        <v>0</v>
      </c>
      <c r="WBK39" s="536">
        <f>ROUND(Eigenmischungen!WBS46,1)</f>
        <v>0</v>
      </c>
      <c r="WBL39" s="536">
        <f>ROUND(Eigenmischungen!WBT46,1)</f>
        <v>0</v>
      </c>
      <c r="WBM39" s="536">
        <f>ROUND(Eigenmischungen!WBU46,1)</f>
        <v>0</v>
      </c>
      <c r="WBN39" s="536">
        <f>ROUND(Eigenmischungen!WBV46,1)</f>
        <v>0</v>
      </c>
      <c r="WBO39" s="536">
        <f>ROUND(Eigenmischungen!WBW46,1)</f>
        <v>0</v>
      </c>
      <c r="WBP39" s="536">
        <f>ROUND(Eigenmischungen!WBX46,1)</f>
        <v>0</v>
      </c>
      <c r="WBQ39" s="536">
        <f>ROUND(Eigenmischungen!WBY46,1)</f>
        <v>0</v>
      </c>
      <c r="WBR39" s="536">
        <f>ROUND(Eigenmischungen!WBZ46,1)</f>
        <v>0</v>
      </c>
      <c r="WBS39" s="536">
        <f>ROUND(Eigenmischungen!WCA46,1)</f>
        <v>0</v>
      </c>
      <c r="WBT39" s="536">
        <f>ROUND(Eigenmischungen!WCB46,1)</f>
        <v>0</v>
      </c>
      <c r="WBU39" s="536">
        <f>ROUND(Eigenmischungen!WCC46,1)</f>
        <v>0</v>
      </c>
      <c r="WBV39" s="536">
        <f>ROUND(Eigenmischungen!WCD46,1)</f>
        <v>0</v>
      </c>
      <c r="WBW39" s="536">
        <f>ROUND(Eigenmischungen!WCE46,1)</f>
        <v>0</v>
      </c>
      <c r="WBX39" s="536">
        <f>ROUND(Eigenmischungen!WCF46,1)</f>
        <v>0</v>
      </c>
      <c r="WBY39" s="536">
        <f>ROUND(Eigenmischungen!WCG46,1)</f>
        <v>0</v>
      </c>
      <c r="WBZ39" s="536">
        <f>ROUND(Eigenmischungen!WCH46,1)</f>
        <v>0</v>
      </c>
      <c r="WCA39" s="536">
        <f>ROUND(Eigenmischungen!WCI46,1)</f>
        <v>0</v>
      </c>
      <c r="WCB39" s="536">
        <f>ROUND(Eigenmischungen!WCJ46,1)</f>
        <v>0</v>
      </c>
      <c r="WCC39" s="536">
        <f>ROUND(Eigenmischungen!WCK46,1)</f>
        <v>0</v>
      </c>
      <c r="WCD39" s="536">
        <f>ROUND(Eigenmischungen!WCL46,1)</f>
        <v>0</v>
      </c>
      <c r="WCE39" s="536">
        <f>ROUND(Eigenmischungen!WCM46,1)</f>
        <v>0</v>
      </c>
      <c r="WCF39" s="536">
        <f>ROUND(Eigenmischungen!WCN46,1)</f>
        <v>0</v>
      </c>
      <c r="WCG39" s="536">
        <f>ROUND(Eigenmischungen!WCO46,1)</f>
        <v>0</v>
      </c>
      <c r="WCH39" s="536">
        <f>ROUND(Eigenmischungen!WCP46,1)</f>
        <v>0</v>
      </c>
      <c r="WCI39" s="536">
        <f>ROUND(Eigenmischungen!WCQ46,1)</f>
        <v>0</v>
      </c>
      <c r="WCJ39" s="536">
        <f>ROUND(Eigenmischungen!WCR46,1)</f>
        <v>0</v>
      </c>
      <c r="WCK39" s="536">
        <f>ROUND(Eigenmischungen!WCS46,1)</f>
        <v>0</v>
      </c>
      <c r="WCL39" s="536">
        <f>ROUND(Eigenmischungen!WCT46,1)</f>
        <v>0</v>
      </c>
      <c r="WCM39" s="536">
        <f>ROUND(Eigenmischungen!WCU46,1)</f>
        <v>0</v>
      </c>
      <c r="WCN39" s="536">
        <f>ROUND(Eigenmischungen!WCV46,1)</f>
        <v>0</v>
      </c>
      <c r="WCO39" s="536">
        <f>ROUND(Eigenmischungen!WCW46,1)</f>
        <v>0</v>
      </c>
      <c r="WCP39" s="536">
        <f>ROUND(Eigenmischungen!WCX46,1)</f>
        <v>0</v>
      </c>
      <c r="WCQ39" s="536">
        <f>ROUND(Eigenmischungen!WCY46,1)</f>
        <v>0</v>
      </c>
      <c r="WCR39" s="536">
        <f>ROUND(Eigenmischungen!WCZ46,1)</f>
        <v>0</v>
      </c>
      <c r="WCS39" s="536">
        <f>ROUND(Eigenmischungen!WDA46,1)</f>
        <v>0</v>
      </c>
      <c r="WCT39" s="536">
        <f>ROUND(Eigenmischungen!WDB46,1)</f>
        <v>0</v>
      </c>
      <c r="WCU39" s="536">
        <f>ROUND(Eigenmischungen!WDC46,1)</f>
        <v>0</v>
      </c>
      <c r="WCV39" s="536">
        <f>ROUND(Eigenmischungen!WDD46,1)</f>
        <v>0</v>
      </c>
      <c r="WCW39" s="536">
        <f>ROUND(Eigenmischungen!WDE46,1)</f>
        <v>0</v>
      </c>
      <c r="WCX39" s="536">
        <f>ROUND(Eigenmischungen!WDF46,1)</f>
        <v>0</v>
      </c>
      <c r="WCY39" s="536">
        <f>ROUND(Eigenmischungen!WDG46,1)</f>
        <v>0</v>
      </c>
      <c r="WCZ39" s="536">
        <f>ROUND(Eigenmischungen!WDH46,1)</f>
        <v>0</v>
      </c>
      <c r="WDA39" s="536">
        <f>ROUND(Eigenmischungen!WDI46,1)</f>
        <v>0</v>
      </c>
      <c r="WDB39" s="536">
        <f>ROUND(Eigenmischungen!WDJ46,1)</f>
        <v>0</v>
      </c>
      <c r="WDC39" s="536">
        <f>ROUND(Eigenmischungen!WDK46,1)</f>
        <v>0</v>
      </c>
      <c r="WDD39" s="536">
        <f>ROUND(Eigenmischungen!WDL46,1)</f>
        <v>0</v>
      </c>
      <c r="WDE39" s="536">
        <f>ROUND(Eigenmischungen!WDM46,1)</f>
        <v>0</v>
      </c>
      <c r="WDF39" s="536">
        <f>ROUND(Eigenmischungen!WDN46,1)</f>
        <v>0</v>
      </c>
      <c r="WDG39" s="536">
        <f>ROUND(Eigenmischungen!WDO46,1)</f>
        <v>0</v>
      </c>
      <c r="WDH39" s="536">
        <f>ROUND(Eigenmischungen!WDP46,1)</f>
        <v>0</v>
      </c>
      <c r="WDI39" s="536">
        <f>ROUND(Eigenmischungen!WDQ46,1)</f>
        <v>0</v>
      </c>
      <c r="WDJ39" s="536">
        <f>ROUND(Eigenmischungen!WDR46,1)</f>
        <v>0</v>
      </c>
      <c r="WDK39" s="536">
        <f>ROUND(Eigenmischungen!WDS46,1)</f>
        <v>0</v>
      </c>
      <c r="WDL39" s="536">
        <f>ROUND(Eigenmischungen!WDT46,1)</f>
        <v>0</v>
      </c>
      <c r="WDM39" s="536">
        <f>ROUND(Eigenmischungen!WDU46,1)</f>
        <v>0</v>
      </c>
      <c r="WDN39" s="536">
        <f>ROUND(Eigenmischungen!WDV46,1)</f>
        <v>0</v>
      </c>
      <c r="WDO39" s="536">
        <f>ROUND(Eigenmischungen!WDW46,1)</f>
        <v>0</v>
      </c>
      <c r="WDP39" s="536">
        <f>ROUND(Eigenmischungen!WDX46,1)</f>
        <v>0</v>
      </c>
      <c r="WDQ39" s="536">
        <f>ROUND(Eigenmischungen!WDY46,1)</f>
        <v>0</v>
      </c>
      <c r="WDR39" s="536">
        <f>ROUND(Eigenmischungen!WDZ46,1)</f>
        <v>0</v>
      </c>
      <c r="WDS39" s="536">
        <f>ROUND(Eigenmischungen!WEA46,1)</f>
        <v>0</v>
      </c>
      <c r="WDT39" s="536">
        <f>ROUND(Eigenmischungen!WEB46,1)</f>
        <v>0</v>
      </c>
      <c r="WDU39" s="536">
        <f>ROUND(Eigenmischungen!WEC46,1)</f>
        <v>0</v>
      </c>
      <c r="WDV39" s="536">
        <f>ROUND(Eigenmischungen!WED46,1)</f>
        <v>0</v>
      </c>
      <c r="WDW39" s="536">
        <f>ROUND(Eigenmischungen!WEE46,1)</f>
        <v>0</v>
      </c>
      <c r="WDX39" s="536">
        <f>ROUND(Eigenmischungen!WEF46,1)</f>
        <v>0</v>
      </c>
      <c r="WDY39" s="536">
        <f>ROUND(Eigenmischungen!WEG46,1)</f>
        <v>0</v>
      </c>
      <c r="WDZ39" s="536">
        <f>ROUND(Eigenmischungen!WEH46,1)</f>
        <v>0</v>
      </c>
      <c r="WEA39" s="536">
        <f>ROUND(Eigenmischungen!WEI46,1)</f>
        <v>0</v>
      </c>
      <c r="WEB39" s="536">
        <f>ROUND(Eigenmischungen!WEJ46,1)</f>
        <v>0</v>
      </c>
      <c r="WEC39" s="536">
        <f>ROUND(Eigenmischungen!WEK46,1)</f>
        <v>0</v>
      </c>
      <c r="WED39" s="536">
        <f>ROUND(Eigenmischungen!WEL46,1)</f>
        <v>0</v>
      </c>
      <c r="WEE39" s="536">
        <f>ROUND(Eigenmischungen!WEM46,1)</f>
        <v>0</v>
      </c>
      <c r="WEF39" s="536">
        <f>ROUND(Eigenmischungen!WEN46,1)</f>
        <v>0</v>
      </c>
      <c r="WEG39" s="536">
        <f>ROUND(Eigenmischungen!WEO46,1)</f>
        <v>0</v>
      </c>
      <c r="WEH39" s="536">
        <f>ROUND(Eigenmischungen!WEP46,1)</f>
        <v>0</v>
      </c>
      <c r="WEI39" s="536">
        <f>ROUND(Eigenmischungen!WEQ46,1)</f>
        <v>0</v>
      </c>
      <c r="WEJ39" s="536">
        <f>ROUND(Eigenmischungen!WER46,1)</f>
        <v>0</v>
      </c>
      <c r="WEK39" s="536">
        <f>ROUND(Eigenmischungen!WES46,1)</f>
        <v>0</v>
      </c>
      <c r="WEL39" s="536">
        <f>ROUND(Eigenmischungen!WET46,1)</f>
        <v>0</v>
      </c>
      <c r="WEM39" s="536">
        <f>ROUND(Eigenmischungen!WEU46,1)</f>
        <v>0</v>
      </c>
      <c r="WEN39" s="536">
        <f>ROUND(Eigenmischungen!WEV46,1)</f>
        <v>0</v>
      </c>
      <c r="WEO39" s="536">
        <f>ROUND(Eigenmischungen!WEW46,1)</f>
        <v>0</v>
      </c>
      <c r="WEP39" s="536">
        <f>ROUND(Eigenmischungen!WEX46,1)</f>
        <v>0</v>
      </c>
      <c r="WEQ39" s="536">
        <f>ROUND(Eigenmischungen!WEY46,1)</f>
        <v>0</v>
      </c>
      <c r="WER39" s="536">
        <f>ROUND(Eigenmischungen!WEZ46,1)</f>
        <v>0</v>
      </c>
      <c r="WES39" s="536">
        <f>ROUND(Eigenmischungen!WFA46,1)</f>
        <v>0</v>
      </c>
      <c r="WET39" s="536">
        <f>ROUND(Eigenmischungen!WFB46,1)</f>
        <v>0</v>
      </c>
      <c r="WEU39" s="536">
        <f>ROUND(Eigenmischungen!WFC46,1)</f>
        <v>0</v>
      </c>
      <c r="WEV39" s="536">
        <f>ROUND(Eigenmischungen!WFD46,1)</f>
        <v>0</v>
      </c>
      <c r="WEW39" s="536">
        <f>ROUND(Eigenmischungen!WFE46,1)</f>
        <v>0</v>
      </c>
      <c r="WEX39" s="536">
        <f>ROUND(Eigenmischungen!WFF46,1)</f>
        <v>0</v>
      </c>
      <c r="WEY39" s="536">
        <f>ROUND(Eigenmischungen!WFG46,1)</f>
        <v>0</v>
      </c>
      <c r="WEZ39" s="536">
        <f>ROUND(Eigenmischungen!WFH46,1)</f>
        <v>0</v>
      </c>
      <c r="WFA39" s="536">
        <f>ROUND(Eigenmischungen!WFI46,1)</f>
        <v>0</v>
      </c>
      <c r="WFB39" s="536">
        <f>ROUND(Eigenmischungen!WFJ46,1)</f>
        <v>0</v>
      </c>
      <c r="WFC39" s="536">
        <f>ROUND(Eigenmischungen!WFK46,1)</f>
        <v>0</v>
      </c>
      <c r="WFD39" s="536">
        <f>ROUND(Eigenmischungen!WFL46,1)</f>
        <v>0</v>
      </c>
      <c r="WFE39" s="536">
        <f>ROUND(Eigenmischungen!WFM46,1)</f>
        <v>0</v>
      </c>
      <c r="WFF39" s="536">
        <f>ROUND(Eigenmischungen!WFN46,1)</f>
        <v>0</v>
      </c>
      <c r="WFG39" s="536">
        <f>ROUND(Eigenmischungen!WFO46,1)</f>
        <v>0</v>
      </c>
      <c r="WFH39" s="536">
        <f>ROUND(Eigenmischungen!WFP46,1)</f>
        <v>0</v>
      </c>
      <c r="WFI39" s="536">
        <f>ROUND(Eigenmischungen!WFQ46,1)</f>
        <v>0</v>
      </c>
      <c r="WFJ39" s="536">
        <f>ROUND(Eigenmischungen!WFR46,1)</f>
        <v>0</v>
      </c>
      <c r="WFK39" s="536">
        <f>ROUND(Eigenmischungen!WFS46,1)</f>
        <v>0</v>
      </c>
      <c r="WFL39" s="536">
        <f>ROUND(Eigenmischungen!WFT46,1)</f>
        <v>0</v>
      </c>
      <c r="WFM39" s="536">
        <f>ROUND(Eigenmischungen!WFU46,1)</f>
        <v>0</v>
      </c>
      <c r="WFN39" s="536">
        <f>ROUND(Eigenmischungen!WFV46,1)</f>
        <v>0</v>
      </c>
      <c r="WFO39" s="536">
        <f>ROUND(Eigenmischungen!WFW46,1)</f>
        <v>0</v>
      </c>
      <c r="WFP39" s="536">
        <f>ROUND(Eigenmischungen!WFX46,1)</f>
        <v>0</v>
      </c>
      <c r="WFQ39" s="536">
        <f>ROUND(Eigenmischungen!WFY46,1)</f>
        <v>0</v>
      </c>
      <c r="WFR39" s="536">
        <f>ROUND(Eigenmischungen!WFZ46,1)</f>
        <v>0</v>
      </c>
      <c r="WFS39" s="536">
        <f>ROUND(Eigenmischungen!WGA46,1)</f>
        <v>0</v>
      </c>
      <c r="WFT39" s="536">
        <f>ROUND(Eigenmischungen!WGB46,1)</f>
        <v>0</v>
      </c>
      <c r="WFU39" s="536">
        <f>ROUND(Eigenmischungen!WGC46,1)</f>
        <v>0</v>
      </c>
      <c r="WFV39" s="536">
        <f>ROUND(Eigenmischungen!WGD46,1)</f>
        <v>0</v>
      </c>
      <c r="WFW39" s="536">
        <f>ROUND(Eigenmischungen!WGE46,1)</f>
        <v>0</v>
      </c>
      <c r="WFX39" s="536">
        <f>ROUND(Eigenmischungen!WGF46,1)</f>
        <v>0</v>
      </c>
      <c r="WFY39" s="536">
        <f>ROUND(Eigenmischungen!WGG46,1)</f>
        <v>0</v>
      </c>
      <c r="WFZ39" s="536">
        <f>ROUND(Eigenmischungen!WGH46,1)</f>
        <v>0</v>
      </c>
      <c r="WGA39" s="536">
        <f>ROUND(Eigenmischungen!WGI46,1)</f>
        <v>0</v>
      </c>
      <c r="WGB39" s="536">
        <f>ROUND(Eigenmischungen!WGJ46,1)</f>
        <v>0</v>
      </c>
      <c r="WGC39" s="536">
        <f>ROUND(Eigenmischungen!WGK46,1)</f>
        <v>0</v>
      </c>
      <c r="WGD39" s="536">
        <f>ROUND(Eigenmischungen!WGL46,1)</f>
        <v>0</v>
      </c>
      <c r="WGE39" s="536">
        <f>ROUND(Eigenmischungen!WGM46,1)</f>
        <v>0</v>
      </c>
      <c r="WGF39" s="536">
        <f>ROUND(Eigenmischungen!WGN46,1)</f>
        <v>0</v>
      </c>
      <c r="WGG39" s="536">
        <f>ROUND(Eigenmischungen!WGO46,1)</f>
        <v>0</v>
      </c>
      <c r="WGH39" s="536">
        <f>ROUND(Eigenmischungen!WGP46,1)</f>
        <v>0</v>
      </c>
      <c r="WGI39" s="536">
        <f>ROUND(Eigenmischungen!WGQ46,1)</f>
        <v>0</v>
      </c>
      <c r="WGJ39" s="536">
        <f>ROUND(Eigenmischungen!WGR46,1)</f>
        <v>0</v>
      </c>
      <c r="WGK39" s="536">
        <f>ROUND(Eigenmischungen!WGS46,1)</f>
        <v>0</v>
      </c>
      <c r="WGL39" s="536">
        <f>ROUND(Eigenmischungen!WGT46,1)</f>
        <v>0</v>
      </c>
      <c r="WGM39" s="536">
        <f>ROUND(Eigenmischungen!WGU46,1)</f>
        <v>0</v>
      </c>
      <c r="WGN39" s="536">
        <f>ROUND(Eigenmischungen!WGV46,1)</f>
        <v>0</v>
      </c>
      <c r="WGO39" s="536">
        <f>ROUND(Eigenmischungen!WGW46,1)</f>
        <v>0</v>
      </c>
      <c r="WGP39" s="536">
        <f>ROUND(Eigenmischungen!WGX46,1)</f>
        <v>0</v>
      </c>
      <c r="WGQ39" s="536">
        <f>ROUND(Eigenmischungen!WGY46,1)</f>
        <v>0</v>
      </c>
      <c r="WGR39" s="536">
        <f>ROUND(Eigenmischungen!WGZ46,1)</f>
        <v>0</v>
      </c>
      <c r="WGS39" s="536">
        <f>ROUND(Eigenmischungen!WHA46,1)</f>
        <v>0</v>
      </c>
      <c r="WGT39" s="536">
        <f>ROUND(Eigenmischungen!WHB46,1)</f>
        <v>0</v>
      </c>
      <c r="WGU39" s="536">
        <f>ROUND(Eigenmischungen!WHC46,1)</f>
        <v>0</v>
      </c>
      <c r="WGV39" s="536">
        <f>ROUND(Eigenmischungen!WHD46,1)</f>
        <v>0</v>
      </c>
      <c r="WGW39" s="536">
        <f>ROUND(Eigenmischungen!WHE46,1)</f>
        <v>0</v>
      </c>
      <c r="WGX39" s="536">
        <f>ROUND(Eigenmischungen!WHF46,1)</f>
        <v>0</v>
      </c>
      <c r="WGY39" s="536">
        <f>ROUND(Eigenmischungen!WHG46,1)</f>
        <v>0</v>
      </c>
      <c r="WGZ39" s="536">
        <f>ROUND(Eigenmischungen!WHH46,1)</f>
        <v>0</v>
      </c>
      <c r="WHA39" s="536">
        <f>ROUND(Eigenmischungen!WHI46,1)</f>
        <v>0</v>
      </c>
      <c r="WHB39" s="536">
        <f>ROUND(Eigenmischungen!WHJ46,1)</f>
        <v>0</v>
      </c>
      <c r="WHC39" s="536">
        <f>ROUND(Eigenmischungen!WHK46,1)</f>
        <v>0</v>
      </c>
      <c r="WHD39" s="536">
        <f>ROUND(Eigenmischungen!WHL46,1)</f>
        <v>0</v>
      </c>
      <c r="WHE39" s="536">
        <f>ROUND(Eigenmischungen!WHM46,1)</f>
        <v>0</v>
      </c>
      <c r="WHF39" s="536">
        <f>ROUND(Eigenmischungen!WHN46,1)</f>
        <v>0</v>
      </c>
      <c r="WHG39" s="536">
        <f>ROUND(Eigenmischungen!WHO46,1)</f>
        <v>0</v>
      </c>
      <c r="WHH39" s="536">
        <f>ROUND(Eigenmischungen!WHP46,1)</f>
        <v>0</v>
      </c>
      <c r="WHI39" s="536">
        <f>ROUND(Eigenmischungen!WHQ46,1)</f>
        <v>0</v>
      </c>
      <c r="WHJ39" s="536">
        <f>ROUND(Eigenmischungen!WHR46,1)</f>
        <v>0</v>
      </c>
      <c r="WHK39" s="536">
        <f>ROUND(Eigenmischungen!WHS46,1)</f>
        <v>0</v>
      </c>
      <c r="WHL39" s="536">
        <f>ROUND(Eigenmischungen!WHT46,1)</f>
        <v>0</v>
      </c>
      <c r="WHM39" s="536">
        <f>ROUND(Eigenmischungen!WHU46,1)</f>
        <v>0</v>
      </c>
      <c r="WHN39" s="536">
        <f>ROUND(Eigenmischungen!WHV46,1)</f>
        <v>0</v>
      </c>
      <c r="WHO39" s="536">
        <f>ROUND(Eigenmischungen!WHW46,1)</f>
        <v>0</v>
      </c>
      <c r="WHP39" s="536">
        <f>ROUND(Eigenmischungen!WHX46,1)</f>
        <v>0</v>
      </c>
      <c r="WHQ39" s="536">
        <f>ROUND(Eigenmischungen!WHY46,1)</f>
        <v>0</v>
      </c>
      <c r="WHR39" s="536">
        <f>ROUND(Eigenmischungen!WHZ46,1)</f>
        <v>0</v>
      </c>
      <c r="WHS39" s="536">
        <f>ROUND(Eigenmischungen!WIA46,1)</f>
        <v>0</v>
      </c>
      <c r="WHT39" s="536">
        <f>ROUND(Eigenmischungen!WIB46,1)</f>
        <v>0</v>
      </c>
      <c r="WHU39" s="536">
        <f>ROUND(Eigenmischungen!WIC46,1)</f>
        <v>0</v>
      </c>
      <c r="WHV39" s="536">
        <f>ROUND(Eigenmischungen!WID46,1)</f>
        <v>0</v>
      </c>
      <c r="WHW39" s="536">
        <f>ROUND(Eigenmischungen!WIE46,1)</f>
        <v>0</v>
      </c>
      <c r="WHX39" s="536">
        <f>ROUND(Eigenmischungen!WIF46,1)</f>
        <v>0</v>
      </c>
      <c r="WHY39" s="536">
        <f>ROUND(Eigenmischungen!WIG46,1)</f>
        <v>0</v>
      </c>
      <c r="WHZ39" s="536">
        <f>ROUND(Eigenmischungen!WIH46,1)</f>
        <v>0</v>
      </c>
      <c r="WIA39" s="536">
        <f>ROUND(Eigenmischungen!WII46,1)</f>
        <v>0</v>
      </c>
      <c r="WIB39" s="536">
        <f>ROUND(Eigenmischungen!WIJ46,1)</f>
        <v>0</v>
      </c>
      <c r="WIC39" s="536">
        <f>ROUND(Eigenmischungen!WIK46,1)</f>
        <v>0</v>
      </c>
      <c r="WID39" s="536">
        <f>ROUND(Eigenmischungen!WIL46,1)</f>
        <v>0</v>
      </c>
      <c r="WIE39" s="536">
        <f>ROUND(Eigenmischungen!WIM46,1)</f>
        <v>0</v>
      </c>
      <c r="WIF39" s="536">
        <f>ROUND(Eigenmischungen!WIN46,1)</f>
        <v>0</v>
      </c>
      <c r="WIG39" s="536">
        <f>ROUND(Eigenmischungen!WIO46,1)</f>
        <v>0</v>
      </c>
      <c r="WIH39" s="536">
        <f>ROUND(Eigenmischungen!WIP46,1)</f>
        <v>0</v>
      </c>
      <c r="WII39" s="536">
        <f>ROUND(Eigenmischungen!WIQ46,1)</f>
        <v>0</v>
      </c>
      <c r="WIJ39" s="536">
        <f>ROUND(Eigenmischungen!WIR46,1)</f>
        <v>0</v>
      </c>
      <c r="WIK39" s="536">
        <f>ROUND(Eigenmischungen!WIS46,1)</f>
        <v>0</v>
      </c>
      <c r="WIL39" s="536">
        <f>ROUND(Eigenmischungen!WIT46,1)</f>
        <v>0</v>
      </c>
      <c r="WIM39" s="536">
        <f>ROUND(Eigenmischungen!WIU46,1)</f>
        <v>0</v>
      </c>
      <c r="WIN39" s="536">
        <f>ROUND(Eigenmischungen!WIV46,1)</f>
        <v>0</v>
      </c>
      <c r="WIO39" s="536">
        <f>ROUND(Eigenmischungen!WIW46,1)</f>
        <v>0</v>
      </c>
      <c r="WIP39" s="536">
        <f>ROUND(Eigenmischungen!WIX46,1)</f>
        <v>0</v>
      </c>
      <c r="WIQ39" s="536">
        <f>ROUND(Eigenmischungen!WIY46,1)</f>
        <v>0</v>
      </c>
      <c r="WIR39" s="536">
        <f>ROUND(Eigenmischungen!WIZ46,1)</f>
        <v>0</v>
      </c>
      <c r="WIS39" s="536">
        <f>ROUND(Eigenmischungen!WJA46,1)</f>
        <v>0</v>
      </c>
      <c r="WIT39" s="536">
        <f>ROUND(Eigenmischungen!WJB46,1)</f>
        <v>0</v>
      </c>
      <c r="WIU39" s="536">
        <f>ROUND(Eigenmischungen!WJC46,1)</f>
        <v>0</v>
      </c>
      <c r="WIV39" s="536">
        <f>ROUND(Eigenmischungen!WJD46,1)</f>
        <v>0</v>
      </c>
      <c r="WIW39" s="536">
        <f>ROUND(Eigenmischungen!WJE46,1)</f>
        <v>0</v>
      </c>
      <c r="WIX39" s="536">
        <f>ROUND(Eigenmischungen!WJF46,1)</f>
        <v>0</v>
      </c>
      <c r="WIY39" s="536">
        <f>ROUND(Eigenmischungen!WJG46,1)</f>
        <v>0</v>
      </c>
      <c r="WIZ39" s="536">
        <f>ROUND(Eigenmischungen!WJH46,1)</f>
        <v>0</v>
      </c>
      <c r="WJA39" s="536">
        <f>ROUND(Eigenmischungen!WJI46,1)</f>
        <v>0</v>
      </c>
      <c r="WJB39" s="536">
        <f>ROUND(Eigenmischungen!WJJ46,1)</f>
        <v>0</v>
      </c>
      <c r="WJC39" s="536">
        <f>ROUND(Eigenmischungen!WJK46,1)</f>
        <v>0</v>
      </c>
      <c r="WJD39" s="536">
        <f>ROUND(Eigenmischungen!WJL46,1)</f>
        <v>0</v>
      </c>
      <c r="WJE39" s="536">
        <f>ROUND(Eigenmischungen!WJM46,1)</f>
        <v>0</v>
      </c>
      <c r="WJF39" s="536">
        <f>ROUND(Eigenmischungen!WJN46,1)</f>
        <v>0</v>
      </c>
      <c r="WJG39" s="536">
        <f>ROUND(Eigenmischungen!WJO46,1)</f>
        <v>0</v>
      </c>
      <c r="WJH39" s="536">
        <f>ROUND(Eigenmischungen!WJP46,1)</f>
        <v>0</v>
      </c>
      <c r="WJI39" s="536">
        <f>ROUND(Eigenmischungen!WJQ46,1)</f>
        <v>0</v>
      </c>
      <c r="WJJ39" s="536">
        <f>ROUND(Eigenmischungen!WJR46,1)</f>
        <v>0</v>
      </c>
      <c r="WJK39" s="536">
        <f>ROUND(Eigenmischungen!WJS46,1)</f>
        <v>0</v>
      </c>
      <c r="WJL39" s="536">
        <f>ROUND(Eigenmischungen!WJT46,1)</f>
        <v>0</v>
      </c>
      <c r="WJM39" s="536">
        <f>ROUND(Eigenmischungen!WJU46,1)</f>
        <v>0</v>
      </c>
      <c r="WJN39" s="536">
        <f>ROUND(Eigenmischungen!WJV46,1)</f>
        <v>0</v>
      </c>
      <c r="WJO39" s="536">
        <f>ROUND(Eigenmischungen!WJW46,1)</f>
        <v>0</v>
      </c>
      <c r="WJP39" s="536">
        <f>ROUND(Eigenmischungen!WJX46,1)</f>
        <v>0</v>
      </c>
      <c r="WJQ39" s="536">
        <f>ROUND(Eigenmischungen!WJY46,1)</f>
        <v>0</v>
      </c>
      <c r="WJR39" s="536">
        <f>ROUND(Eigenmischungen!WJZ46,1)</f>
        <v>0</v>
      </c>
      <c r="WJS39" s="536">
        <f>ROUND(Eigenmischungen!WKA46,1)</f>
        <v>0</v>
      </c>
      <c r="WJT39" s="536">
        <f>ROUND(Eigenmischungen!WKB46,1)</f>
        <v>0</v>
      </c>
      <c r="WJU39" s="536">
        <f>ROUND(Eigenmischungen!WKC46,1)</f>
        <v>0</v>
      </c>
      <c r="WJV39" s="536">
        <f>ROUND(Eigenmischungen!WKD46,1)</f>
        <v>0</v>
      </c>
      <c r="WJW39" s="536">
        <f>ROUND(Eigenmischungen!WKE46,1)</f>
        <v>0</v>
      </c>
      <c r="WJX39" s="536">
        <f>ROUND(Eigenmischungen!WKF46,1)</f>
        <v>0</v>
      </c>
      <c r="WJY39" s="536">
        <f>ROUND(Eigenmischungen!WKG46,1)</f>
        <v>0</v>
      </c>
      <c r="WJZ39" s="536">
        <f>ROUND(Eigenmischungen!WKH46,1)</f>
        <v>0</v>
      </c>
      <c r="WKA39" s="536">
        <f>ROUND(Eigenmischungen!WKI46,1)</f>
        <v>0</v>
      </c>
      <c r="WKB39" s="536">
        <f>ROUND(Eigenmischungen!WKJ46,1)</f>
        <v>0</v>
      </c>
      <c r="WKC39" s="536">
        <f>ROUND(Eigenmischungen!WKK46,1)</f>
        <v>0</v>
      </c>
      <c r="WKD39" s="536">
        <f>ROUND(Eigenmischungen!WKL46,1)</f>
        <v>0</v>
      </c>
      <c r="WKE39" s="536">
        <f>ROUND(Eigenmischungen!WKM46,1)</f>
        <v>0</v>
      </c>
      <c r="WKF39" s="536">
        <f>ROUND(Eigenmischungen!WKN46,1)</f>
        <v>0</v>
      </c>
      <c r="WKG39" s="536">
        <f>ROUND(Eigenmischungen!WKO46,1)</f>
        <v>0</v>
      </c>
      <c r="WKH39" s="536">
        <f>ROUND(Eigenmischungen!WKP46,1)</f>
        <v>0</v>
      </c>
      <c r="WKI39" s="536">
        <f>ROUND(Eigenmischungen!WKQ46,1)</f>
        <v>0</v>
      </c>
      <c r="WKJ39" s="536">
        <f>ROUND(Eigenmischungen!WKR46,1)</f>
        <v>0</v>
      </c>
      <c r="WKK39" s="536">
        <f>ROUND(Eigenmischungen!WKS46,1)</f>
        <v>0</v>
      </c>
      <c r="WKL39" s="536">
        <f>ROUND(Eigenmischungen!WKT46,1)</f>
        <v>0</v>
      </c>
      <c r="WKM39" s="536">
        <f>ROUND(Eigenmischungen!WKU46,1)</f>
        <v>0</v>
      </c>
      <c r="WKN39" s="536">
        <f>ROUND(Eigenmischungen!WKV46,1)</f>
        <v>0</v>
      </c>
      <c r="WKO39" s="536">
        <f>ROUND(Eigenmischungen!WKW46,1)</f>
        <v>0</v>
      </c>
      <c r="WKP39" s="536">
        <f>ROUND(Eigenmischungen!WKX46,1)</f>
        <v>0</v>
      </c>
      <c r="WKQ39" s="536">
        <f>ROUND(Eigenmischungen!WKY46,1)</f>
        <v>0</v>
      </c>
      <c r="WKR39" s="536">
        <f>ROUND(Eigenmischungen!WKZ46,1)</f>
        <v>0</v>
      </c>
      <c r="WKS39" s="536">
        <f>ROUND(Eigenmischungen!WLA46,1)</f>
        <v>0</v>
      </c>
      <c r="WKT39" s="536">
        <f>ROUND(Eigenmischungen!WLB46,1)</f>
        <v>0</v>
      </c>
      <c r="WKU39" s="536">
        <f>ROUND(Eigenmischungen!WLC46,1)</f>
        <v>0</v>
      </c>
      <c r="WKV39" s="536">
        <f>ROUND(Eigenmischungen!WLD46,1)</f>
        <v>0</v>
      </c>
      <c r="WKW39" s="536">
        <f>ROUND(Eigenmischungen!WLE46,1)</f>
        <v>0</v>
      </c>
      <c r="WKX39" s="536">
        <f>ROUND(Eigenmischungen!WLF46,1)</f>
        <v>0</v>
      </c>
      <c r="WKY39" s="536">
        <f>ROUND(Eigenmischungen!WLG46,1)</f>
        <v>0</v>
      </c>
      <c r="WKZ39" s="536">
        <f>ROUND(Eigenmischungen!WLH46,1)</f>
        <v>0</v>
      </c>
      <c r="WLA39" s="536">
        <f>ROUND(Eigenmischungen!WLI46,1)</f>
        <v>0</v>
      </c>
      <c r="WLB39" s="536">
        <f>ROUND(Eigenmischungen!WLJ46,1)</f>
        <v>0</v>
      </c>
      <c r="WLC39" s="536">
        <f>ROUND(Eigenmischungen!WLK46,1)</f>
        <v>0</v>
      </c>
      <c r="WLD39" s="536">
        <f>ROUND(Eigenmischungen!WLL46,1)</f>
        <v>0</v>
      </c>
      <c r="WLE39" s="536">
        <f>ROUND(Eigenmischungen!WLM46,1)</f>
        <v>0</v>
      </c>
      <c r="WLF39" s="536">
        <f>ROUND(Eigenmischungen!WLN46,1)</f>
        <v>0</v>
      </c>
      <c r="WLG39" s="536">
        <f>ROUND(Eigenmischungen!WLO46,1)</f>
        <v>0</v>
      </c>
      <c r="WLH39" s="536">
        <f>ROUND(Eigenmischungen!WLP46,1)</f>
        <v>0</v>
      </c>
      <c r="WLI39" s="536">
        <f>ROUND(Eigenmischungen!WLQ46,1)</f>
        <v>0</v>
      </c>
      <c r="WLJ39" s="536">
        <f>ROUND(Eigenmischungen!WLR46,1)</f>
        <v>0</v>
      </c>
      <c r="WLK39" s="536">
        <f>ROUND(Eigenmischungen!WLS46,1)</f>
        <v>0</v>
      </c>
      <c r="WLL39" s="536">
        <f>ROUND(Eigenmischungen!WLT46,1)</f>
        <v>0</v>
      </c>
      <c r="WLM39" s="536">
        <f>ROUND(Eigenmischungen!WLU46,1)</f>
        <v>0</v>
      </c>
      <c r="WLN39" s="536">
        <f>ROUND(Eigenmischungen!WLV46,1)</f>
        <v>0</v>
      </c>
      <c r="WLO39" s="536">
        <f>ROUND(Eigenmischungen!WLW46,1)</f>
        <v>0</v>
      </c>
      <c r="WLP39" s="536">
        <f>ROUND(Eigenmischungen!WLX46,1)</f>
        <v>0</v>
      </c>
      <c r="WLQ39" s="536">
        <f>ROUND(Eigenmischungen!WLY46,1)</f>
        <v>0</v>
      </c>
      <c r="WLR39" s="536">
        <f>ROUND(Eigenmischungen!WLZ46,1)</f>
        <v>0</v>
      </c>
      <c r="WLS39" s="536">
        <f>ROUND(Eigenmischungen!WMA46,1)</f>
        <v>0</v>
      </c>
      <c r="WLT39" s="536">
        <f>ROUND(Eigenmischungen!WMB46,1)</f>
        <v>0</v>
      </c>
      <c r="WLU39" s="536">
        <f>ROUND(Eigenmischungen!WMC46,1)</f>
        <v>0</v>
      </c>
      <c r="WLV39" s="536">
        <f>ROUND(Eigenmischungen!WMD46,1)</f>
        <v>0</v>
      </c>
      <c r="WLW39" s="536">
        <f>ROUND(Eigenmischungen!WME46,1)</f>
        <v>0</v>
      </c>
      <c r="WLX39" s="536">
        <f>ROUND(Eigenmischungen!WMF46,1)</f>
        <v>0</v>
      </c>
      <c r="WLY39" s="536">
        <f>ROUND(Eigenmischungen!WMG46,1)</f>
        <v>0</v>
      </c>
      <c r="WLZ39" s="536">
        <f>ROUND(Eigenmischungen!WMH46,1)</f>
        <v>0</v>
      </c>
      <c r="WMA39" s="536">
        <f>ROUND(Eigenmischungen!WMI46,1)</f>
        <v>0</v>
      </c>
      <c r="WMB39" s="536">
        <f>ROUND(Eigenmischungen!WMJ46,1)</f>
        <v>0</v>
      </c>
      <c r="WMC39" s="536">
        <f>ROUND(Eigenmischungen!WMK46,1)</f>
        <v>0</v>
      </c>
      <c r="WMD39" s="536">
        <f>ROUND(Eigenmischungen!WML46,1)</f>
        <v>0</v>
      </c>
      <c r="WME39" s="536">
        <f>ROUND(Eigenmischungen!WMM46,1)</f>
        <v>0</v>
      </c>
      <c r="WMF39" s="536">
        <f>ROUND(Eigenmischungen!WMN46,1)</f>
        <v>0</v>
      </c>
      <c r="WMG39" s="536">
        <f>ROUND(Eigenmischungen!WMO46,1)</f>
        <v>0</v>
      </c>
      <c r="WMH39" s="536">
        <f>ROUND(Eigenmischungen!WMP46,1)</f>
        <v>0</v>
      </c>
      <c r="WMI39" s="536">
        <f>ROUND(Eigenmischungen!WMQ46,1)</f>
        <v>0</v>
      </c>
      <c r="WMJ39" s="536">
        <f>ROUND(Eigenmischungen!WMR46,1)</f>
        <v>0</v>
      </c>
      <c r="WMK39" s="536">
        <f>ROUND(Eigenmischungen!WMS46,1)</f>
        <v>0</v>
      </c>
      <c r="WML39" s="536">
        <f>ROUND(Eigenmischungen!WMT46,1)</f>
        <v>0</v>
      </c>
      <c r="WMM39" s="536">
        <f>ROUND(Eigenmischungen!WMU46,1)</f>
        <v>0</v>
      </c>
      <c r="WMN39" s="536">
        <f>ROUND(Eigenmischungen!WMV46,1)</f>
        <v>0</v>
      </c>
      <c r="WMO39" s="536">
        <f>ROUND(Eigenmischungen!WMW46,1)</f>
        <v>0</v>
      </c>
      <c r="WMP39" s="536">
        <f>ROUND(Eigenmischungen!WMX46,1)</f>
        <v>0</v>
      </c>
      <c r="WMQ39" s="536">
        <f>ROUND(Eigenmischungen!WMY46,1)</f>
        <v>0</v>
      </c>
      <c r="WMR39" s="536">
        <f>ROUND(Eigenmischungen!WMZ46,1)</f>
        <v>0</v>
      </c>
      <c r="WMS39" s="536">
        <f>ROUND(Eigenmischungen!WNA46,1)</f>
        <v>0</v>
      </c>
      <c r="WMT39" s="536">
        <f>ROUND(Eigenmischungen!WNB46,1)</f>
        <v>0</v>
      </c>
      <c r="WMU39" s="536">
        <f>ROUND(Eigenmischungen!WNC46,1)</f>
        <v>0</v>
      </c>
      <c r="WMV39" s="536">
        <f>ROUND(Eigenmischungen!WND46,1)</f>
        <v>0</v>
      </c>
      <c r="WMW39" s="536">
        <f>ROUND(Eigenmischungen!WNE46,1)</f>
        <v>0</v>
      </c>
      <c r="WMX39" s="536">
        <f>ROUND(Eigenmischungen!WNF46,1)</f>
        <v>0</v>
      </c>
      <c r="WMY39" s="536">
        <f>ROUND(Eigenmischungen!WNG46,1)</f>
        <v>0</v>
      </c>
      <c r="WMZ39" s="536">
        <f>ROUND(Eigenmischungen!WNH46,1)</f>
        <v>0</v>
      </c>
      <c r="WNA39" s="536">
        <f>ROUND(Eigenmischungen!WNI46,1)</f>
        <v>0</v>
      </c>
      <c r="WNB39" s="536">
        <f>ROUND(Eigenmischungen!WNJ46,1)</f>
        <v>0</v>
      </c>
      <c r="WNC39" s="536">
        <f>ROUND(Eigenmischungen!WNK46,1)</f>
        <v>0</v>
      </c>
      <c r="WND39" s="536">
        <f>ROUND(Eigenmischungen!WNL46,1)</f>
        <v>0</v>
      </c>
      <c r="WNE39" s="536">
        <f>ROUND(Eigenmischungen!WNM46,1)</f>
        <v>0</v>
      </c>
      <c r="WNF39" s="536">
        <f>ROUND(Eigenmischungen!WNN46,1)</f>
        <v>0</v>
      </c>
      <c r="WNG39" s="536">
        <f>ROUND(Eigenmischungen!WNO46,1)</f>
        <v>0</v>
      </c>
      <c r="WNH39" s="536">
        <f>ROUND(Eigenmischungen!WNP46,1)</f>
        <v>0</v>
      </c>
      <c r="WNI39" s="536">
        <f>ROUND(Eigenmischungen!WNQ46,1)</f>
        <v>0</v>
      </c>
      <c r="WNJ39" s="536">
        <f>ROUND(Eigenmischungen!WNR46,1)</f>
        <v>0</v>
      </c>
      <c r="WNK39" s="536">
        <f>ROUND(Eigenmischungen!WNS46,1)</f>
        <v>0</v>
      </c>
      <c r="WNL39" s="536">
        <f>ROUND(Eigenmischungen!WNT46,1)</f>
        <v>0</v>
      </c>
      <c r="WNM39" s="536">
        <f>ROUND(Eigenmischungen!WNU46,1)</f>
        <v>0</v>
      </c>
      <c r="WNN39" s="536">
        <f>ROUND(Eigenmischungen!WNV46,1)</f>
        <v>0</v>
      </c>
      <c r="WNO39" s="536">
        <f>ROUND(Eigenmischungen!WNW46,1)</f>
        <v>0</v>
      </c>
      <c r="WNP39" s="536">
        <f>ROUND(Eigenmischungen!WNX46,1)</f>
        <v>0</v>
      </c>
      <c r="WNQ39" s="536">
        <f>ROUND(Eigenmischungen!WNY46,1)</f>
        <v>0</v>
      </c>
      <c r="WNR39" s="536">
        <f>ROUND(Eigenmischungen!WNZ46,1)</f>
        <v>0</v>
      </c>
      <c r="WNS39" s="536">
        <f>ROUND(Eigenmischungen!WOA46,1)</f>
        <v>0</v>
      </c>
      <c r="WNT39" s="536">
        <f>ROUND(Eigenmischungen!WOB46,1)</f>
        <v>0</v>
      </c>
      <c r="WNU39" s="536">
        <f>ROUND(Eigenmischungen!WOC46,1)</f>
        <v>0</v>
      </c>
      <c r="WNV39" s="536">
        <f>ROUND(Eigenmischungen!WOD46,1)</f>
        <v>0</v>
      </c>
      <c r="WNW39" s="536">
        <f>ROUND(Eigenmischungen!WOE46,1)</f>
        <v>0</v>
      </c>
      <c r="WNX39" s="536">
        <f>ROUND(Eigenmischungen!WOF46,1)</f>
        <v>0</v>
      </c>
      <c r="WNY39" s="536">
        <f>ROUND(Eigenmischungen!WOG46,1)</f>
        <v>0</v>
      </c>
      <c r="WNZ39" s="536">
        <f>ROUND(Eigenmischungen!WOH46,1)</f>
        <v>0</v>
      </c>
      <c r="WOA39" s="536">
        <f>ROUND(Eigenmischungen!WOI46,1)</f>
        <v>0</v>
      </c>
      <c r="WOB39" s="536">
        <f>ROUND(Eigenmischungen!WOJ46,1)</f>
        <v>0</v>
      </c>
      <c r="WOC39" s="536">
        <f>ROUND(Eigenmischungen!WOK46,1)</f>
        <v>0</v>
      </c>
      <c r="WOD39" s="536">
        <f>ROUND(Eigenmischungen!WOL46,1)</f>
        <v>0</v>
      </c>
      <c r="WOE39" s="536">
        <f>ROUND(Eigenmischungen!WOM46,1)</f>
        <v>0</v>
      </c>
      <c r="WOF39" s="536">
        <f>ROUND(Eigenmischungen!WON46,1)</f>
        <v>0</v>
      </c>
      <c r="WOG39" s="536">
        <f>ROUND(Eigenmischungen!WOO46,1)</f>
        <v>0</v>
      </c>
      <c r="WOH39" s="536">
        <f>ROUND(Eigenmischungen!WOP46,1)</f>
        <v>0</v>
      </c>
      <c r="WOI39" s="536">
        <f>ROUND(Eigenmischungen!WOQ46,1)</f>
        <v>0</v>
      </c>
      <c r="WOJ39" s="536">
        <f>ROUND(Eigenmischungen!WOR46,1)</f>
        <v>0</v>
      </c>
      <c r="WOK39" s="536">
        <f>ROUND(Eigenmischungen!WOS46,1)</f>
        <v>0</v>
      </c>
      <c r="WOL39" s="536">
        <f>ROUND(Eigenmischungen!WOT46,1)</f>
        <v>0</v>
      </c>
      <c r="WOM39" s="536">
        <f>ROUND(Eigenmischungen!WOU46,1)</f>
        <v>0</v>
      </c>
      <c r="WON39" s="536">
        <f>ROUND(Eigenmischungen!WOV46,1)</f>
        <v>0</v>
      </c>
      <c r="WOO39" s="536">
        <f>ROUND(Eigenmischungen!WOW46,1)</f>
        <v>0</v>
      </c>
      <c r="WOP39" s="536">
        <f>ROUND(Eigenmischungen!WOX46,1)</f>
        <v>0</v>
      </c>
      <c r="WOQ39" s="536">
        <f>ROUND(Eigenmischungen!WOY46,1)</f>
        <v>0</v>
      </c>
      <c r="WOR39" s="536">
        <f>ROUND(Eigenmischungen!WOZ46,1)</f>
        <v>0</v>
      </c>
      <c r="WOS39" s="536">
        <f>ROUND(Eigenmischungen!WPA46,1)</f>
        <v>0</v>
      </c>
      <c r="WOT39" s="536">
        <f>ROUND(Eigenmischungen!WPB46,1)</f>
        <v>0</v>
      </c>
      <c r="WOU39" s="536">
        <f>ROUND(Eigenmischungen!WPC46,1)</f>
        <v>0</v>
      </c>
      <c r="WOV39" s="536">
        <f>ROUND(Eigenmischungen!WPD46,1)</f>
        <v>0</v>
      </c>
      <c r="WOW39" s="536">
        <f>ROUND(Eigenmischungen!WPE46,1)</f>
        <v>0</v>
      </c>
      <c r="WOX39" s="536">
        <f>ROUND(Eigenmischungen!WPF46,1)</f>
        <v>0</v>
      </c>
      <c r="WOY39" s="536">
        <f>ROUND(Eigenmischungen!WPG46,1)</f>
        <v>0</v>
      </c>
      <c r="WOZ39" s="536">
        <f>ROUND(Eigenmischungen!WPH46,1)</f>
        <v>0</v>
      </c>
      <c r="WPA39" s="536">
        <f>ROUND(Eigenmischungen!WPI46,1)</f>
        <v>0</v>
      </c>
      <c r="WPB39" s="536">
        <f>ROUND(Eigenmischungen!WPJ46,1)</f>
        <v>0</v>
      </c>
      <c r="WPC39" s="536">
        <f>ROUND(Eigenmischungen!WPK46,1)</f>
        <v>0</v>
      </c>
      <c r="WPD39" s="536">
        <f>ROUND(Eigenmischungen!WPL46,1)</f>
        <v>0</v>
      </c>
      <c r="WPE39" s="536">
        <f>ROUND(Eigenmischungen!WPM46,1)</f>
        <v>0</v>
      </c>
      <c r="WPF39" s="536">
        <f>ROUND(Eigenmischungen!WPN46,1)</f>
        <v>0</v>
      </c>
      <c r="WPG39" s="536">
        <f>ROUND(Eigenmischungen!WPO46,1)</f>
        <v>0</v>
      </c>
      <c r="WPH39" s="536">
        <f>ROUND(Eigenmischungen!WPP46,1)</f>
        <v>0</v>
      </c>
      <c r="WPI39" s="536">
        <f>ROUND(Eigenmischungen!WPQ46,1)</f>
        <v>0</v>
      </c>
      <c r="WPJ39" s="536">
        <f>ROUND(Eigenmischungen!WPR46,1)</f>
        <v>0</v>
      </c>
      <c r="WPK39" s="536">
        <f>ROUND(Eigenmischungen!WPS46,1)</f>
        <v>0</v>
      </c>
      <c r="WPL39" s="536">
        <f>ROUND(Eigenmischungen!WPT46,1)</f>
        <v>0</v>
      </c>
      <c r="WPM39" s="536">
        <f>ROUND(Eigenmischungen!WPU46,1)</f>
        <v>0</v>
      </c>
      <c r="WPN39" s="536">
        <f>ROUND(Eigenmischungen!WPV46,1)</f>
        <v>0</v>
      </c>
      <c r="WPO39" s="536">
        <f>ROUND(Eigenmischungen!WPW46,1)</f>
        <v>0</v>
      </c>
      <c r="WPP39" s="536">
        <f>ROUND(Eigenmischungen!WPX46,1)</f>
        <v>0</v>
      </c>
      <c r="WPQ39" s="536">
        <f>ROUND(Eigenmischungen!WPY46,1)</f>
        <v>0</v>
      </c>
      <c r="WPR39" s="536">
        <f>ROUND(Eigenmischungen!WPZ46,1)</f>
        <v>0</v>
      </c>
      <c r="WPS39" s="536">
        <f>ROUND(Eigenmischungen!WQA46,1)</f>
        <v>0</v>
      </c>
      <c r="WPT39" s="536">
        <f>ROUND(Eigenmischungen!WQB46,1)</f>
        <v>0</v>
      </c>
      <c r="WPU39" s="536">
        <f>ROUND(Eigenmischungen!WQC46,1)</f>
        <v>0</v>
      </c>
      <c r="WPV39" s="536">
        <f>ROUND(Eigenmischungen!WQD46,1)</f>
        <v>0</v>
      </c>
      <c r="WPW39" s="536">
        <f>ROUND(Eigenmischungen!WQE46,1)</f>
        <v>0</v>
      </c>
      <c r="WPX39" s="536">
        <f>ROUND(Eigenmischungen!WQF46,1)</f>
        <v>0</v>
      </c>
      <c r="WPY39" s="536">
        <f>ROUND(Eigenmischungen!WQG46,1)</f>
        <v>0</v>
      </c>
      <c r="WPZ39" s="536">
        <f>ROUND(Eigenmischungen!WQH46,1)</f>
        <v>0</v>
      </c>
      <c r="WQA39" s="536">
        <f>ROUND(Eigenmischungen!WQI46,1)</f>
        <v>0</v>
      </c>
      <c r="WQB39" s="536">
        <f>ROUND(Eigenmischungen!WQJ46,1)</f>
        <v>0</v>
      </c>
      <c r="WQC39" s="536">
        <f>ROUND(Eigenmischungen!WQK46,1)</f>
        <v>0</v>
      </c>
      <c r="WQD39" s="536">
        <f>ROUND(Eigenmischungen!WQL46,1)</f>
        <v>0</v>
      </c>
      <c r="WQE39" s="536">
        <f>ROUND(Eigenmischungen!WQM46,1)</f>
        <v>0</v>
      </c>
      <c r="WQF39" s="536">
        <f>ROUND(Eigenmischungen!WQN46,1)</f>
        <v>0</v>
      </c>
      <c r="WQG39" s="536">
        <f>ROUND(Eigenmischungen!WQO46,1)</f>
        <v>0</v>
      </c>
      <c r="WQH39" s="536">
        <f>ROUND(Eigenmischungen!WQP46,1)</f>
        <v>0</v>
      </c>
      <c r="WQI39" s="536">
        <f>ROUND(Eigenmischungen!WQQ46,1)</f>
        <v>0</v>
      </c>
      <c r="WQJ39" s="536">
        <f>ROUND(Eigenmischungen!WQR46,1)</f>
        <v>0</v>
      </c>
      <c r="WQK39" s="536">
        <f>ROUND(Eigenmischungen!WQS46,1)</f>
        <v>0</v>
      </c>
      <c r="WQL39" s="536">
        <f>ROUND(Eigenmischungen!WQT46,1)</f>
        <v>0</v>
      </c>
      <c r="WQM39" s="536">
        <f>ROUND(Eigenmischungen!WQU46,1)</f>
        <v>0</v>
      </c>
      <c r="WQN39" s="536">
        <f>ROUND(Eigenmischungen!WQV46,1)</f>
        <v>0</v>
      </c>
      <c r="WQO39" s="536">
        <f>ROUND(Eigenmischungen!WQW46,1)</f>
        <v>0</v>
      </c>
      <c r="WQP39" s="536">
        <f>ROUND(Eigenmischungen!WQX46,1)</f>
        <v>0</v>
      </c>
      <c r="WQQ39" s="536">
        <f>ROUND(Eigenmischungen!WQY46,1)</f>
        <v>0</v>
      </c>
      <c r="WQR39" s="536">
        <f>ROUND(Eigenmischungen!WQZ46,1)</f>
        <v>0</v>
      </c>
      <c r="WQS39" s="536">
        <f>ROUND(Eigenmischungen!WRA46,1)</f>
        <v>0</v>
      </c>
      <c r="WQT39" s="536">
        <f>ROUND(Eigenmischungen!WRB46,1)</f>
        <v>0</v>
      </c>
      <c r="WQU39" s="536">
        <f>ROUND(Eigenmischungen!WRC46,1)</f>
        <v>0</v>
      </c>
      <c r="WQV39" s="536">
        <f>ROUND(Eigenmischungen!WRD46,1)</f>
        <v>0</v>
      </c>
      <c r="WQW39" s="536">
        <f>ROUND(Eigenmischungen!WRE46,1)</f>
        <v>0</v>
      </c>
      <c r="WQX39" s="536">
        <f>ROUND(Eigenmischungen!WRF46,1)</f>
        <v>0</v>
      </c>
      <c r="WQY39" s="536">
        <f>ROUND(Eigenmischungen!WRG46,1)</f>
        <v>0</v>
      </c>
      <c r="WQZ39" s="536">
        <f>ROUND(Eigenmischungen!WRH46,1)</f>
        <v>0</v>
      </c>
      <c r="WRA39" s="536">
        <f>ROUND(Eigenmischungen!WRI46,1)</f>
        <v>0</v>
      </c>
      <c r="WRB39" s="536">
        <f>ROUND(Eigenmischungen!WRJ46,1)</f>
        <v>0</v>
      </c>
      <c r="WRC39" s="536">
        <f>ROUND(Eigenmischungen!WRK46,1)</f>
        <v>0</v>
      </c>
      <c r="WRD39" s="536">
        <f>ROUND(Eigenmischungen!WRL46,1)</f>
        <v>0</v>
      </c>
      <c r="WRE39" s="536">
        <f>ROUND(Eigenmischungen!WRM46,1)</f>
        <v>0</v>
      </c>
      <c r="WRF39" s="536">
        <f>ROUND(Eigenmischungen!WRN46,1)</f>
        <v>0</v>
      </c>
      <c r="WRG39" s="536">
        <f>ROUND(Eigenmischungen!WRO46,1)</f>
        <v>0</v>
      </c>
      <c r="WRH39" s="536">
        <f>ROUND(Eigenmischungen!WRP46,1)</f>
        <v>0</v>
      </c>
      <c r="WRI39" s="536">
        <f>ROUND(Eigenmischungen!WRQ46,1)</f>
        <v>0</v>
      </c>
      <c r="WRJ39" s="536">
        <f>ROUND(Eigenmischungen!WRR46,1)</f>
        <v>0</v>
      </c>
      <c r="WRK39" s="536">
        <f>ROUND(Eigenmischungen!WRS46,1)</f>
        <v>0</v>
      </c>
      <c r="WRL39" s="536">
        <f>ROUND(Eigenmischungen!WRT46,1)</f>
        <v>0</v>
      </c>
      <c r="WRM39" s="536">
        <f>ROUND(Eigenmischungen!WRU46,1)</f>
        <v>0</v>
      </c>
      <c r="WRN39" s="536">
        <f>ROUND(Eigenmischungen!WRV46,1)</f>
        <v>0</v>
      </c>
      <c r="WRO39" s="536">
        <f>ROUND(Eigenmischungen!WRW46,1)</f>
        <v>0</v>
      </c>
      <c r="WRP39" s="536">
        <f>ROUND(Eigenmischungen!WRX46,1)</f>
        <v>0</v>
      </c>
      <c r="WRQ39" s="536">
        <f>ROUND(Eigenmischungen!WRY46,1)</f>
        <v>0</v>
      </c>
      <c r="WRR39" s="536">
        <f>ROUND(Eigenmischungen!WRZ46,1)</f>
        <v>0</v>
      </c>
      <c r="WRS39" s="536">
        <f>ROUND(Eigenmischungen!WSA46,1)</f>
        <v>0</v>
      </c>
      <c r="WRT39" s="536">
        <f>ROUND(Eigenmischungen!WSB46,1)</f>
        <v>0</v>
      </c>
      <c r="WRU39" s="536">
        <f>ROUND(Eigenmischungen!WSC46,1)</f>
        <v>0</v>
      </c>
      <c r="WRV39" s="536">
        <f>ROUND(Eigenmischungen!WSD46,1)</f>
        <v>0</v>
      </c>
      <c r="WRW39" s="536">
        <f>ROUND(Eigenmischungen!WSE46,1)</f>
        <v>0</v>
      </c>
      <c r="WRX39" s="536">
        <f>ROUND(Eigenmischungen!WSF46,1)</f>
        <v>0</v>
      </c>
      <c r="WRY39" s="536">
        <f>ROUND(Eigenmischungen!WSG46,1)</f>
        <v>0</v>
      </c>
      <c r="WRZ39" s="536">
        <f>ROUND(Eigenmischungen!WSH46,1)</f>
        <v>0</v>
      </c>
      <c r="WSA39" s="536">
        <f>ROUND(Eigenmischungen!WSI46,1)</f>
        <v>0</v>
      </c>
      <c r="WSB39" s="536">
        <f>ROUND(Eigenmischungen!WSJ46,1)</f>
        <v>0</v>
      </c>
      <c r="WSC39" s="536">
        <f>ROUND(Eigenmischungen!WSK46,1)</f>
        <v>0</v>
      </c>
      <c r="WSD39" s="536">
        <f>ROUND(Eigenmischungen!WSL46,1)</f>
        <v>0</v>
      </c>
      <c r="WSE39" s="536">
        <f>ROUND(Eigenmischungen!WSM46,1)</f>
        <v>0</v>
      </c>
      <c r="WSF39" s="536">
        <f>ROUND(Eigenmischungen!WSN46,1)</f>
        <v>0</v>
      </c>
      <c r="WSG39" s="536">
        <f>ROUND(Eigenmischungen!WSO46,1)</f>
        <v>0</v>
      </c>
      <c r="WSH39" s="536">
        <f>ROUND(Eigenmischungen!WSP46,1)</f>
        <v>0</v>
      </c>
      <c r="WSI39" s="536">
        <f>ROUND(Eigenmischungen!WSQ46,1)</f>
        <v>0</v>
      </c>
      <c r="WSJ39" s="536">
        <f>ROUND(Eigenmischungen!WSR46,1)</f>
        <v>0</v>
      </c>
      <c r="WSK39" s="536">
        <f>ROUND(Eigenmischungen!WSS46,1)</f>
        <v>0</v>
      </c>
      <c r="WSL39" s="536">
        <f>ROUND(Eigenmischungen!WST46,1)</f>
        <v>0</v>
      </c>
      <c r="WSM39" s="536">
        <f>ROUND(Eigenmischungen!WSU46,1)</f>
        <v>0</v>
      </c>
      <c r="WSN39" s="536">
        <f>ROUND(Eigenmischungen!WSV46,1)</f>
        <v>0</v>
      </c>
      <c r="WSO39" s="536">
        <f>ROUND(Eigenmischungen!WSW46,1)</f>
        <v>0</v>
      </c>
      <c r="WSP39" s="536">
        <f>ROUND(Eigenmischungen!WSX46,1)</f>
        <v>0</v>
      </c>
      <c r="WSQ39" s="536">
        <f>ROUND(Eigenmischungen!WSY46,1)</f>
        <v>0</v>
      </c>
      <c r="WSR39" s="536">
        <f>ROUND(Eigenmischungen!WSZ46,1)</f>
        <v>0</v>
      </c>
      <c r="WSS39" s="536">
        <f>ROUND(Eigenmischungen!WTA46,1)</f>
        <v>0</v>
      </c>
      <c r="WST39" s="536">
        <f>ROUND(Eigenmischungen!WTB46,1)</f>
        <v>0</v>
      </c>
      <c r="WSU39" s="536">
        <f>ROUND(Eigenmischungen!WTC46,1)</f>
        <v>0</v>
      </c>
      <c r="WSV39" s="536">
        <f>ROUND(Eigenmischungen!WTD46,1)</f>
        <v>0</v>
      </c>
      <c r="WSW39" s="536">
        <f>ROUND(Eigenmischungen!WTE46,1)</f>
        <v>0</v>
      </c>
      <c r="WSX39" s="536">
        <f>ROUND(Eigenmischungen!WTF46,1)</f>
        <v>0</v>
      </c>
      <c r="WSY39" s="536">
        <f>ROUND(Eigenmischungen!WTG46,1)</f>
        <v>0</v>
      </c>
      <c r="WSZ39" s="536">
        <f>ROUND(Eigenmischungen!WTH46,1)</f>
        <v>0</v>
      </c>
      <c r="WTA39" s="536">
        <f>ROUND(Eigenmischungen!WTI46,1)</f>
        <v>0</v>
      </c>
      <c r="WTB39" s="536">
        <f>ROUND(Eigenmischungen!WTJ46,1)</f>
        <v>0</v>
      </c>
      <c r="WTC39" s="536">
        <f>ROUND(Eigenmischungen!WTK46,1)</f>
        <v>0</v>
      </c>
      <c r="WTD39" s="536">
        <f>ROUND(Eigenmischungen!WTL46,1)</f>
        <v>0</v>
      </c>
      <c r="WTE39" s="536">
        <f>ROUND(Eigenmischungen!WTM46,1)</f>
        <v>0</v>
      </c>
      <c r="WTF39" s="536">
        <f>ROUND(Eigenmischungen!WTN46,1)</f>
        <v>0</v>
      </c>
      <c r="WTG39" s="536">
        <f>ROUND(Eigenmischungen!WTO46,1)</f>
        <v>0</v>
      </c>
      <c r="WTH39" s="536">
        <f>ROUND(Eigenmischungen!WTP46,1)</f>
        <v>0</v>
      </c>
      <c r="WTI39" s="536">
        <f>ROUND(Eigenmischungen!WTQ46,1)</f>
        <v>0</v>
      </c>
      <c r="WTJ39" s="536">
        <f>ROUND(Eigenmischungen!WTR46,1)</f>
        <v>0</v>
      </c>
      <c r="WTK39" s="536">
        <f>ROUND(Eigenmischungen!WTS46,1)</f>
        <v>0</v>
      </c>
      <c r="WTL39" s="536">
        <f>ROUND(Eigenmischungen!WTT46,1)</f>
        <v>0</v>
      </c>
      <c r="WTM39" s="536">
        <f>ROUND(Eigenmischungen!WTU46,1)</f>
        <v>0</v>
      </c>
      <c r="WTN39" s="536">
        <f>ROUND(Eigenmischungen!WTV46,1)</f>
        <v>0</v>
      </c>
      <c r="WTO39" s="536">
        <f>ROUND(Eigenmischungen!WTW46,1)</f>
        <v>0</v>
      </c>
      <c r="WTP39" s="536">
        <f>ROUND(Eigenmischungen!WTX46,1)</f>
        <v>0</v>
      </c>
      <c r="WTQ39" s="536">
        <f>ROUND(Eigenmischungen!WTY46,1)</f>
        <v>0</v>
      </c>
      <c r="WTR39" s="536">
        <f>ROUND(Eigenmischungen!WTZ46,1)</f>
        <v>0</v>
      </c>
      <c r="WTS39" s="536">
        <f>ROUND(Eigenmischungen!WUA46,1)</f>
        <v>0</v>
      </c>
      <c r="WTT39" s="536">
        <f>ROUND(Eigenmischungen!WUB46,1)</f>
        <v>0</v>
      </c>
      <c r="WTU39" s="536">
        <f>ROUND(Eigenmischungen!WUC46,1)</f>
        <v>0</v>
      </c>
      <c r="WTV39" s="536">
        <f>ROUND(Eigenmischungen!WUD46,1)</f>
        <v>0</v>
      </c>
      <c r="WTW39" s="536">
        <f>ROUND(Eigenmischungen!WUE46,1)</f>
        <v>0</v>
      </c>
      <c r="WTX39" s="536">
        <f>ROUND(Eigenmischungen!WUF46,1)</f>
        <v>0</v>
      </c>
      <c r="WTY39" s="536">
        <f>ROUND(Eigenmischungen!WUG46,1)</f>
        <v>0</v>
      </c>
      <c r="WTZ39" s="536">
        <f>ROUND(Eigenmischungen!WUH46,1)</f>
        <v>0</v>
      </c>
      <c r="WUA39" s="536">
        <f>ROUND(Eigenmischungen!WUI46,1)</f>
        <v>0</v>
      </c>
      <c r="WUB39" s="536">
        <f>ROUND(Eigenmischungen!WUJ46,1)</f>
        <v>0</v>
      </c>
      <c r="WUC39" s="536">
        <f>ROUND(Eigenmischungen!WUK46,1)</f>
        <v>0</v>
      </c>
      <c r="WUD39" s="536">
        <f>ROUND(Eigenmischungen!WUL46,1)</f>
        <v>0</v>
      </c>
      <c r="WUE39" s="536">
        <f>ROUND(Eigenmischungen!WUM46,1)</f>
        <v>0</v>
      </c>
      <c r="WUF39" s="536">
        <f>ROUND(Eigenmischungen!WUN46,1)</f>
        <v>0</v>
      </c>
      <c r="WUG39" s="536">
        <f>ROUND(Eigenmischungen!WUO46,1)</f>
        <v>0</v>
      </c>
      <c r="WUH39" s="536">
        <f>ROUND(Eigenmischungen!WUP46,1)</f>
        <v>0</v>
      </c>
      <c r="WUI39" s="536">
        <f>ROUND(Eigenmischungen!WUQ46,1)</f>
        <v>0</v>
      </c>
      <c r="WUJ39" s="536">
        <f>ROUND(Eigenmischungen!WUR46,1)</f>
        <v>0</v>
      </c>
      <c r="WUK39" s="536">
        <f>ROUND(Eigenmischungen!WUS46,1)</f>
        <v>0</v>
      </c>
      <c r="WUL39" s="536">
        <f>ROUND(Eigenmischungen!WUT46,1)</f>
        <v>0</v>
      </c>
      <c r="WUM39" s="536">
        <f>ROUND(Eigenmischungen!WUU46,1)</f>
        <v>0</v>
      </c>
      <c r="WUN39" s="536">
        <f>ROUND(Eigenmischungen!WUV46,1)</f>
        <v>0</v>
      </c>
      <c r="WUO39" s="536">
        <f>ROUND(Eigenmischungen!WUW46,1)</f>
        <v>0</v>
      </c>
      <c r="WUP39" s="536">
        <f>ROUND(Eigenmischungen!WUX46,1)</f>
        <v>0</v>
      </c>
      <c r="WUQ39" s="536">
        <f>ROUND(Eigenmischungen!WUY46,1)</f>
        <v>0</v>
      </c>
      <c r="WUR39" s="536">
        <f>ROUND(Eigenmischungen!WUZ46,1)</f>
        <v>0</v>
      </c>
      <c r="WUS39" s="536">
        <f>ROUND(Eigenmischungen!WVA46,1)</f>
        <v>0</v>
      </c>
      <c r="WUT39" s="536">
        <f>ROUND(Eigenmischungen!WVB46,1)</f>
        <v>0</v>
      </c>
      <c r="WUU39" s="536">
        <f>ROUND(Eigenmischungen!WVC46,1)</f>
        <v>0</v>
      </c>
      <c r="WUV39" s="536">
        <f>ROUND(Eigenmischungen!WVD46,1)</f>
        <v>0</v>
      </c>
      <c r="WUW39" s="536">
        <f>ROUND(Eigenmischungen!WVE46,1)</f>
        <v>0</v>
      </c>
      <c r="WUX39" s="536">
        <f>ROUND(Eigenmischungen!WVF46,1)</f>
        <v>0</v>
      </c>
      <c r="WUY39" s="536">
        <f>ROUND(Eigenmischungen!WVG46,1)</f>
        <v>0</v>
      </c>
      <c r="WUZ39" s="536">
        <f>ROUND(Eigenmischungen!WVH46,1)</f>
        <v>0</v>
      </c>
      <c r="WVA39" s="536">
        <f>ROUND(Eigenmischungen!WVI46,1)</f>
        <v>0</v>
      </c>
      <c r="WVB39" s="536">
        <f>ROUND(Eigenmischungen!WVJ46,1)</f>
        <v>0</v>
      </c>
      <c r="WVC39" s="536">
        <f>ROUND(Eigenmischungen!WVK46,1)</f>
        <v>0</v>
      </c>
      <c r="WVD39" s="536">
        <f>ROUND(Eigenmischungen!WVL46,1)</f>
        <v>0</v>
      </c>
      <c r="WVE39" s="536">
        <f>ROUND(Eigenmischungen!WVM46,1)</f>
        <v>0</v>
      </c>
      <c r="WVF39" s="536">
        <f>ROUND(Eigenmischungen!WVN46,1)</f>
        <v>0</v>
      </c>
      <c r="WVG39" s="536">
        <f>ROUND(Eigenmischungen!WVO46,1)</f>
        <v>0</v>
      </c>
      <c r="WVH39" s="536">
        <f>ROUND(Eigenmischungen!WVP46,1)</f>
        <v>0</v>
      </c>
      <c r="WVI39" s="536">
        <f>ROUND(Eigenmischungen!WVQ46,1)</f>
        <v>0</v>
      </c>
      <c r="WVJ39" s="536">
        <f>ROUND(Eigenmischungen!WVR46,1)</f>
        <v>0</v>
      </c>
      <c r="WVK39" s="536">
        <f>ROUND(Eigenmischungen!WVS46,1)</f>
        <v>0</v>
      </c>
      <c r="WVL39" s="536">
        <f>ROUND(Eigenmischungen!WVT46,1)</f>
        <v>0</v>
      </c>
      <c r="WVM39" s="536">
        <f>ROUND(Eigenmischungen!WVU46,1)</f>
        <v>0</v>
      </c>
      <c r="WVN39" s="536">
        <f>ROUND(Eigenmischungen!WVV46,1)</f>
        <v>0</v>
      </c>
      <c r="WVO39" s="536">
        <f>ROUND(Eigenmischungen!WVW46,1)</f>
        <v>0</v>
      </c>
      <c r="WVP39" s="536">
        <f>ROUND(Eigenmischungen!WVX46,1)</f>
        <v>0</v>
      </c>
      <c r="WVQ39" s="536">
        <f>ROUND(Eigenmischungen!WVY46,1)</f>
        <v>0</v>
      </c>
      <c r="WVR39" s="536">
        <f>ROUND(Eigenmischungen!WVZ46,1)</f>
        <v>0</v>
      </c>
      <c r="WVS39" s="536">
        <f>ROUND(Eigenmischungen!WWA46,1)</f>
        <v>0</v>
      </c>
      <c r="WVT39" s="536">
        <f>ROUND(Eigenmischungen!WWB46,1)</f>
        <v>0</v>
      </c>
      <c r="WVU39" s="536">
        <f>ROUND(Eigenmischungen!WWC46,1)</f>
        <v>0</v>
      </c>
      <c r="WVV39" s="536">
        <f>ROUND(Eigenmischungen!WWD46,1)</f>
        <v>0</v>
      </c>
      <c r="WVW39" s="536">
        <f>ROUND(Eigenmischungen!WWE46,1)</f>
        <v>0</v>
      </c>
      <c r="WVX39" s="536">
        <f>ROUND(Eigenmischungen!WWF46,1)</f>
        <v>0</v>
      </c>
      <c r="WVY39" s="536">
        <f>ROUND(Eigenmischungen!WWG46,1)</f>
        <v>0</v>
      </c>
      <c r="WVZ39" s="536">
        <f>ROUND(Eigenmischungen!WWH46,1)</f>
        <v>0</v>
      </c>
      <c r="WWA39" s="536">
        <f>ROUND(Eigenmischungen!WWI46,1)</f>
        <v>0</v>
      </c>
      <c r="WWB39" s="536">
        <f>ROUND(Eigenmischungen!WWJ46,1)</f>
        <v>0</v>
      </c>
      <c r="WWC39" s="536">
        <f>ROUND(Eigenmischungen!WWK46,1)</f>
        <v>0</v>
      </c>
      <c r="WWD39" s="536">
        <f>ROUND(Eigenmischungen!WWL46,1)</f>
        <v>0</v>
      </c>
      <c r="WWE39" s="536">
        <f>ROUND(Eigenmischungen!WWM46,1)</f>
        <v>0</v>
      </c>
      <c r="WWF39" s="536">
        <f>ROUND(Eigenmischungen!WWN46,1)</f>
        <v>0</v>
      </c>
      <c r="WWG39" s="536">
        <f>ROUND(Eigenmischungen!WWO46,1)</f>
        <v>0</v>
      </c>
      <c r="WWH39" s="536">
        <f>ROUND(Eigenmischungen!WWP46,1)</f>
        <v>0</v>
      </c>
      <c r="WWI39" s="536">
        <f>ROUND(Eigenmischungen!WWQ46,1)</f>
        <v>0</v>
      </c>
      <c r="WWJ39" s="536">
        <f>ROUND(Eigenmischungen!WWR46,1)</f>
        <v>0</v>
      </c>
      <c r="WWK39" s="536">
        <f>ROUND(Eigenmischungen!WWS46,1)</f>
        <v>0</v>
      </c>
      <c r="WWL39" s="536">
        <f>ROUND(Eigenmischungen!WWT46,1)</f>
        <v>0</v>
      </c>
      <c r="WWM39" s="536">
        <f>ROUND(Eigenmischungen!WWU46,1)</f>
        <v>0</v>
      </c>
      <c r="WWN39" s="536">
        <f>ROUND(Eigenmischungen!WWV46,1)</f>
        <v>0</v>
      </c>
      <c r="WWO39" s="536">
        <f>ROUND(Eigenmischungen!WWW46,1)</f>
        <v>0</v>
      </c>
      <c r="WWP39" s="536">
        <f>ROUND(Eigenmischungen!WWX46,1)</f>
        <v>0</v>
      </c>
      <c r="WWQ39" s="536">
        <f>ROUND(Eigenmischungen!WWY46,1)</f>
        <v>0</v>
      </c>
      <c r="WWR39" s="536">
        <f>ROUND(Eigenmischungen!WWZ46,1)</f>
        <v>0</v>
      </c>
      <c r="WWS39" s="536">
        <f>ROUND(Eigenmischungen!WXA46,1)</f>
        <v>0</v>
      </c>
      <c r="WWT39" s="536">
        <f>ROUND(Eigenmischungen!WXB46,1)</f>
        <v>0</v>
      </c>
      <c r="WWU39" s="536">
        <f>ROUND(Eigenmischungen!WXC46,1)</f>
        <v>0</v>
      </c>
      <c r="WWV39" s="536">
        <f>ROUND(Eigenmischungen!WXD46,1)</f>
        <v>0</v>
      </c>
      <c r="WWW39" s="536">
        <f>ROUND(Eigenmischungen!WXE46,1)</f>
        <v>0</v>
      </c>
      <c r="WWX39" s="536">
        <f>ROUND(Eigenmischungen!WXF46,1)</f>
        <v>0</v>
      </c>
      <c r="WWY39" s="536">
        <f>ROUND(Eigenmischungen!WXG46,1)</f>
        <v>0</v>
      </c>
      <c r="WWZ39" s="536">
        <f>ROUND(Eigenmischungen!WXH46,1)</f>
        <v>0</v>
      </c>
      <c r="WXA39" s="536">
        <f>ROUND(Eigenmischungen!WXI46,1)</f>
        <v>0</v>
      </c>
      <c r="WXB39" s="536">
        <f>ROUND(Eigenmischungen!WXJ46,1)</f>
        <v>0</v>
      </c>
      <c r="WXC39" s="536">
        <f>ROUND(Eigenmischungen!WXK46,1)</f>
        <v>0</v>
      </c>
      <c r="WXD39" s="536">
        <f>ROUND(Eigenmischungen!WXL46,1)</f>
        <v>0</v>
      </c>
      <c r="WXE39" s="536">
        <f>ROUND(Eigenmischungen!WXM46,1)</f>
        <v>0</v>
      </c>
      <c r="WXF39" s="536">
        <f>ROUND(Eigenmischungen!WXN46,1)</f>
        <v>0</v>
      </c>
      <c r="WXG39" s="536">
        <f>ROUND(Eigenmischungen!WXO46,1)</f>
        <v>0</v>
      </c>
      <c r="WXH39" s="536">
        <f>ROUND(Eigenmischungen!WXP46,1)</f>
        <v>0</v>
      </c>
      <c r="WXI39" s="536">
        <f>ROUND(Eigenmischungen!WXQ46,1)</f>
        <v>0</v>
      </c>
      <c r="WXJ39" s="536">
        <f>ROUND(Eigenmischungen!WXR46,1)</f>
        <v>0</v>
      </c>
      <c r="WXK39" s="536">
        <f>ROUND(Eigenmischungen!WXS46,1)</f>
        <v>0</v>
      </c>
      <c r="WXL39" s="536">
        <f>ROUND(Eigenmischungen!WXT46,1)</f>
        <v>0</v>
      </c>
      <c r="WXM39" s="536">
        <f>ROUND(Eigenmischungen!WXU46,1)</f>
        <v>0</v>
      </c>
      <c r="WXN39" s="536">
        <f>ROUND(Eigenmischungen!WXV46,1)</f>
        <v>0</v>
      </c>
      <c r="WXO39" s="536">
        <f>ROUND(Eigenmischungen!WXW46,1)</f>
        <v>0</v>
      </c>
      <c r="WXP39" s="536">
        <f>ROUND(Eigenmischungen!WXX46,1)</f>
        <v>0</v>
      </c>
      <c r="WXQ39" s="536">
        <f>ROUND(Eigenmischungen!WXY46,1)</f>
        <v>0</v>
      </c>
      <c r="WXR39" s="536">
        <f>ROUND(Eigenmischungen!WXZ46,1)</f>
        <v>0</v>
      </c>
      <c r="WXS39" s="536">
        <f>ROUND(Eigenmischungen!WYA46,1)</f>
        <v>0</v>
      </c>
      <c r="WXT39" s="536">
        <f>ROUND(Eigenmischungen!WYB46,1)</f>
        <v>0</v>
      </c>
      <c r="WXU39" s="536">
        <f>ROUND(Eigenmischungen!WYC46,1)</f>
        <v>0</v>
      </c>
      <c r="WXV39" s="536">
        <f>ROUND(Eigenmischungen!WYD46,1)</f>
        <v>0</v>
      </c>
      <c r="WXW39" s="536">
        <f>ROUND(Eigenmischungen!WYE46,1)</f>
        <v>0</v>
      </c>
      <c r="WXX39" s="536">
        <f>ROUND(Eigenmischungen!WYF46,1)</f>
        <v>0</v>
      </c>
      <c r="WXY39" s="536">
        <f>ROUND(Eigenmischungen!WYG46,1)</f>
        <v>0</v>
      </c>
      <c r="WXZ39" s="536">
        <f>ROUND(Eigenmischungen!WYH46,1)</f>
        <v>0</v>
      </c>
      <c r="WYA39" s="536">
        <f>ROUND(Eigenmischungen!WYI46,1)</f>
        <v>0</v>
      </c>
      <c r="WYB39" s="536">
        <f>ROUND(Eigenmischungen!WYJ46,1)</f>
        <v>0</v>
      </c>
      <c r="WYC39" s="536">
        <f>ROUND(Eigenmischungen!WYK46,1)</f>
        <v>0</v>
      </c>
      <c r="WYD39" s="536">
        <f>ROUND(Eigenmischungen!WYL46,1)</f>
        <v>0</v>
      </c>
      <c r="WYE39" s="536">
        <f>ROUND(Eigenmischungen!WYM46,1)</f>
        <v>0</v>
      </c>
      <c r="WYF39" s="536">
        <f>ROUND(Eigenmischungen!WYN46,1)</f>
        <v>0</v>
      </c>
      <c r="WYG39" s="536">
        <f>ROUND(Eigenmischungen!WYO46,1)</f>
        <v>0</v>
      </c>
      <c r="WYH39" s="536">
        <f>ROUND(Eigenmischungen!WYP46,1)</f>
        <v>0</v>
      </c>
      <c r="WYI39" s="536">
        <f>ROUND(Eigenmischungen!WYQ46,1)</f>
        <v>0</v>
      </c>
      <c r="WYJ39" s="536">
        <f>ROUND(Eigenmischungen!WYR46,1)</f>
        <v>0</v>
      </c>
      <c r="WYK39" s="536">
        <f>ROUND(Eigenmischungen!WYS46,1)</f>
        <v>0</v>
      </c>
      <c r="WYL39" s="536">
        <f>ROUND(Eigenmischungen!WYT46,1)</f>
        <v>0</v>
      </c>
      <c r="WYM39" s="536">
        <f>ROUND(Eigenmischungen!WYU46,1)</f>
        <v>0</v>
      </c>
      <c r="WYN39" s="536">
        <f>ROUND(Eigenmischungen!WYV46,1)</f>
        <v>0</v>
      </c>
      <c r="WYO39" s="536">
        <f>ROUND(Eigenmischungen!WYW46,1)</f>
        <v>0</v>
      </c>
      <c r="WYP39" s="536">
        <f>ROUND(Eigenmischungen!WYX46,1)</f>
        <v>0</v>
      </c>
      <c r="WYQ39" s="536">
        <f>ROUND(Eigenmischungen!WYY46,1)</f>
        <v>0</v>
      </c>
      <c r="WYR39" s="536">
        <f>ROUND(Eigenmischungen!WYZ46,1)</f>
        <v>0</v>
      </c>
      <c r="WYS39" s="536">
        <f>ROUND(Eigenmischungen!WZA46,1)</f>
        <v>0</v>
      </c>
      <c r="WYT39" s="536">
        <f>ROUND(Eigenmischungen!WZB46,1)</f>
        <v>0</v>
      </c>
      <c r="WYU39" s="536">
        <f>ROUND(Eigenmischungen!WZC46,1)</f>
        <v>0</v>
      </c>
      <c r="WYV39" s="536">
        <f>ROUND(Eigenmischungen!WZD46,1)</f>
        <v>0</v>
      </c>
      <c r="WYW39" s="536">
        <f>ROUND(Eigenmischungen!WZE46,1)</f>
        <v>0</v>
      </c>
      <c r="WYX39" s="536">
        <f>ROUND(Eigenmischungen!WZF46,1)</f>
        <v>0</v>
      </c>
      <c r="WYY39" s="536">
        <f>ROUND(Eigenmischungen!WZG46,1)</f>
        <v>0</v>
      </c>
      <c r="WYZ39" s="536">
        <f>ROUND(Eigenmischungen!WZH46,1)</f>
        <v>0</v>
      </c>
      <c r="WZA39" s="536">
        <f>ROUND(Eigenmischungen!WZI46,1)</f>
        <v>0</v>
      </c>
      <c r="WZB39" s="536">
        <f>ROUND(Eigenmischungen!WZJ46,1)</f>
        <v>0</v>
      </c>
      <c r="WZC39" s="536">
        <f>ROUND(Eigenmischungen!WZK46,1)</f>
        <v>0</v>
      </c>
      <c r="WZD39" s="536">
        <f>ROUND(Eigenmischungen!WZL46,1)</f>
        <v>0</v>
      </c>
      <c r="WZE39" s="536">
        <f>ROUND(Eigenmischungen!WZM46,1)</f>
        <v>0</v>
      </c>
      <c r="WZF39" s="536">
        <f>ROUND(Eigenmischungen!WZN46,1)</f>
        <v>0</v>
      </c>
      <c r="WZG39" s="536">
        <f>ROUND(Eigenmischungen!WZO46,1)</f>
        <v>0</v>
      </c>
      <c r="WZH39" s="536">
        <f>ROUND(Eigenmischungen!WZP46,1)</f>
        <v>0</v>
      </c>
      <c r="WZI39" s="536">
        <f>ROUND(Eigenmischungen!WZQ46,1)</f>
        <v>0</v>
      </c>
      <c r="WZJ39" s="536">
        <f>ROUND(Eigenmischungen!WZR46,1)</f>
        <v>0</v>
      </c>
      <c r="WZK39" s="536">
        <f>ROUND(Eigenmischungen!WZS46,1)</f>
        <v>0</v>
      </c>
      <c r="WZL39" s="536">
        <f>ROUND(Eigenmischungen!WZT46,1)</f>
        <v>0</v>
      </c>
      <c r="WZM39" s="536">
        <f>ROUND(Eigenmischungen!WZU46,1)</f>
        <v>0</v>
      </c>
      <c r="WZN39" s="536">
        <f>ROUND(Eigenmischungen!WZV46,1)</f>
        <v>0</v>
      </c>
      <c r="WZO39" s="536">
        <f>ROUND(Eigenmischungen!WZW46,1)</f>
        <v>0</v>
      </c>
      <c r="WZP39" s="536">
        <f>ROUND(Eigenmischungen!WZX46,1)</f>
        <v>0</v>
      </c>
      <c r="WZQ39" s="536">
        <f>ROUND(Eigenmischungen!WZY46,1)</f>
        <v>0</v>
      </c>
      <c r="WZR39" s="536">
        <f>ROUND(Eigenmischungen!WZZ46,1)</f>
        <v>0</v>
      </c>
      <c r="WZS39" s="536">
        <f>ROUND(Eigenmischungen!XAA46,1)</f>
        <v>0</v>
      </c>
      <c r="WZT39" s="536">
        <f>ROUND(Eigenmischungen!XAB46,1)</f>
        <v>0</v>
      </c>
      <c r="WZU39" s="536">
        <f>ROUND(Eigenmischungen!XAC46,1)</f>
        <v>0</v>
      </c>
      <c r="WZV39" s="536">
        <f>ROUND(Eigenmischungen!XAD46,1)</f>
        <v>0</v>
      </c>
      <c r="WZW39" s="536">
        <f>ROUND(Eigenmischungen!XAE46,1)</f>
        <v>0</v>
      </c>
      <c r="WZX39" s="536">
        <f>ROUND(Eigenmischungen!XAF46,1)</f>
        <v>0</v>
      </c>
      <c r="WZY39" s="536">
        <f>ROUND(Eigenmischungen!XAG46,1)</f>
        <v>0</v>
      </c>
      <c r="WZZ39" s="536">
        <f>ROUND(Eigenmischungen!XAH46,1)</f>
        <v>0</v>
      </c>
      <c r="XAA39" s="536">
        <f>ROUND(Eigenmischungen!XAI46,1)</f>
        <v>0</v>
      </c>
      <c r="XAB39" s="536">
        <f>ROUND(Eigenmischungen!XAJ46,1)</f>
        <v>0</v>
      </c>
      <c r="XAC39" s="536">
        <f>ROUND(Eigenmischungen!XAK46,1)</f>
        <v>0</v>
      </c>
      <c r="XAD39" s="536">
        <f>ROUND(Eigenmischungen!XAL46,1)</f>
        <v>0</v>
      </c>
      <c r="XAE39" s="536">
        <f>ROUND(Eigenmischungen!XAM46,1)</f>
        <v>0</v>
      </c>
      <c r="XAF39" s="536">
        <f>ROUND(Eigenmischungen!XAN46,1)</f>
        <v>0</v>
      </c>
      <c r="XAG39" s="536">
        <f>ROUND(Eigenmischungen!XAO46,1)</f>
        <v>0</v>
      </c>
      <c r="XAH39" s="536">
        <f>ROUND(Eigenmischungen!XAP46,1)</f>
        <v>0</v>
      </c>
      <c r="XAI39" s="536">
        <f>ROUND(Eigenmischungen!XAQ46,1)</f>
        <v>0</v>
      </c>
      <c r="XAJ39" s="536">
        <f>ROUND(Eigenmischungen!XAR46,1)</f>
        <v>0</v>
      </c>
      <c r="XAK39" s="536">
        <f>ROUND(Eigenmischungen!XAS46,1)</f>
        <v>0</v>
      </c>
      <c r="XAL39" s="536">
        <f>ROUND(Eigenmischungen!XAT46,1)</f>
        <v>0</v>
      </c>
      <c r="XAM39" s="536">
        <f>ROUND(Eigenmischungen!XAU46,1)</f>
        <v>0</v>
      </c>
      <c r="XAN39" s="536">
        <f>ROUND(Eigenmischungen!XAV46,1)</f>
        <v>0</v>
      </c>
      <c r="XAO39" s="536">
        <f>ROUND(Eigenmischungen!XAW46,1)</f>
        <v>0</v>
      </c>
      <c r="XAP39" s="536">
        <f>ROUND(Eigenmischungen!XAX46,1)</f>
        <v>0</v>
      </c>
      <c r="XAQ39" s="536">
        <f>ROUND(Eigenmischungen!XAY46,1)</f>
        <v>0</v>
      </c>
      <c r="XAR39" s="536">
        <f>ROUND(Eigenmischungen!XAZ46,1)</f>
        <v>0</v>
      </c>
      <c r="XAS39" s="536">
        <f>ROUND(Eigenmischungen!XBA46,1)</f>
        <v>0</v>
      </c>
      <c r="XAT39" s="536">
        <f>ROUND(Eigenmischungen!XBB46,1)</f>
        <v>0</v>
      </c>
      <c r="XAU39" s="536">
        <f>ROUND(Eigenmischungen!XBC46,1)</f>
        <v>0</v>
      </c>
      <c r="XAV39" s="536">
        <f>ROUND(Eigenmischungen!XBD46,1)</f>
        <v>0</v>
      </c>
      <c r="XAW39" s="536">
        <f>ROUND(Eigenmischungen!XBE46,1)</f>
        <v>0</v>
      </c>
      <c r="XAX39" s="536">
        <f>ROUND(Eigenmischungen!XBF46,1)</f>
        <v>0</v>
      </c>
      <c r="XAY39" s="536">
        <f>ROUND(Eigenmischungen!XBG46,1)</f>
        <v>0</v>
      </c>
      <c r="XAZ39" s="536">
        <f>ROUND(Eigenmischungen!XBH46,1)</f>
        <v>0</v>
      </c>
      <c r="XBA39" s="536">
        <f>ROUND(Eigenmischungen!XBI46,1)</f>
        <v>0</v>
      </c>
      <c r="XBB39" s="536">
        <f>ROUND(Eigenmischungen!XBJ46,1)</f>
        <v>0</v>
      </c>
      <c r="XBC39" s="536">
        <f>ROUND(Eigenmischungen!XBK46,1)</f>
        <v>0</v>
      </c>
      <c r="XBD39" s="536">
        <f>ROUND(Eigenmischungen!XBL46,1)</f>
        <v>0</v>
      </c>
      <c r="XBE39" s="536">
        <f>ROUND(Eigenmischungen!XBM46,1)</f>
        <v>0</v>
      </c>
      <c r="XBF39" s="536">
        <f>ROUND(Eigenmischungen!XBN46,1)</f>
        <v>0</v>
      </c>
      <c r="XBG39" s="536">
        <f>ROUND(Eigenmischungen!XBO46,1)</f>
        <v>0</v>
      </c>
      <c r="XBH39" s="536">
        <f>ROUND(Eigenmischungen!XBP46,1)</f>
        <v>0</v>
      </c>
      <c r="XBI39" s="536">
        <f>ROUND(Eigenmischungen!XBQ46,1)</f>
        <v>0</v>
      </c>
      <c r="XBJ39" s="536">
        <f>ROUND(Eigenmischungen!XBR46,1)</f>
        <v>0</v>
      </c>
      <c r="XBK39" s="536">
        <f>ROUND(Eigenmischungen!XBS46,1)</f>
        <v>0</v>
      </c>
      <c r="XBL39" s="536">
        <f>ROUND(Eigenmischungen!XBT46,1)</f>
        <v>0</v>
      </c>
      <c r="XBM39" s="536">
        <f>ROUND(Eigenmischungen!XBU46,1)</f>
        <v>0</v>
      </c>
      <c r="XBN39" s="536">
        <f>ROUND(Eigenmischungen!XBV46,1)</f>
        <v>0</v>
      </c>
      <c r="XBO39" s="536">
        <f>ROUND(Eigenmischungen!XBW46,1)</f>
        <v>0</v>
      </c>
      <c r="XBP39" s="536">
        <f>ROUND(Eigenmischungen!XBX46,1)</f>
        <v>0</v>
      </c>
      <c r="XBQ39" s="536">
        <f>ROUND(Eigenmischungen!XBY46,1)</f>
        <v>0</v>
      </c>
      <c r="XBR39" s="536">
        <f>ROUND(Eigenmischungen!XBZ46,1)</f>
        <v>0</v>
      </c>
      <c r="XBS39" s="536">
        <f>ROUND(Eigenmischungen!XCA46,1)</f>
        <v>0</v>
      </c>
      <c r="XBT39" s="536">
        <f>ROUND(Eigenmischungen!XCB46,1)</f>
        <v>0</v>
      </c>
      <c r="XBU39" s="536">
        <f>ROUND(Eigenmischungen!XCC46,1)</f>
        <v>0</v>
      </c>
      <c r="XBV39" s="536">
        <f>ROUND(Eigenmischungen!XCD46,1)</f>
        <v>0</v>
      </c>
      <c r="XBW39" s="536">
        <f>ROUND(Eigenmischungen!XCE46,1)</f>
        <v>0</v>
      </c>
      <c r="XBX39" s="536">
        <f>ROUND(Eigenmischungen!XCF46,1)</f>
        <v>0</v>
      </c>
      <c r="XBY39" s="536">
        <f>ROUND(Eigenmischungen!XCG46,1)</f>
        <v>0</v>
      </c>
      <c r="XBZ39" s="536">
        <f>ROUND(Eigenmischungen!XCH46,1)</f>
        <v>0</v>
      </c>
      <c r="XCA39" s="536">
        <f>ROUND(Eigenmischungen!XCI46,1)</f>
        <v>0</v>
      </c>
      <c r="XCB39" s="536">
        <f>ROUND(Eigenmischungen!XCJ46,1)</f>
        <v>0</v>
      </c>
      <c r="XCC39" s="536">
        <f>ROUND(Eigenmischungen!XCK46,1)</f>
        <v>0</v>
      </c>
      <c r="XCD39" s="536">
        <f>ROUND(Eigenmischungen!XCL46,1)</f>
        <v>0</v>
      </c>
      <c r="XCE39" s="536">
        <f>ROUND(Eigenmischungen!XCM46,1)</f>
        <v>0</v>
      </c>
      <c r="XCF39" s="536">
        <f>ROUND(Eigenmischungen!XCN46,1)</f>
        <v>0</v>
      </c>
      <c r="XCG39" s="536">
        <f>ROUND(Eigenmischungen!XCO46,1)</f>
        <v>0</v>
      </c>
      <c r="XCH39" s="536">
        <f>ROUND(Eigenmischungen!XCP46,1)</f>
        <v>0</v>
      </c>
      <c r="XCI39" s="536">
        <f>ROUND(Eigenmischungen!XCQ46,1)</f>
        <v>0</v>
      </c>
      <c r="XCJ39" s="536">
        <f>ROUND(Eigenmischungen!XCR46,1)</f>
        <v>0</v>
      </c>
      <c r="XCK39" s="536">
        <f>ROUND(Eigenmischungen!XCS46,1)</f>
        <v>0</v>
      </c>
      <c r="XCL39" s="536">
        <f>ROUND(Eigenmischungen!XCT46,1)</f>
        <v>0</v>
      </c>
      <c r="XCM39" s="536">
        <f>ROUND(Eigenmischungen!XCU46,1)</f>
        <v>0</v>
      </c>
      <c r="XCN39" s="536">
        <f>ROUND(Eigenmischungen!XCV46,1)</f>
        <v>0</v>
      </c>
      <c r="XCO39" s="536">
        <f>ROUND(Eigenmischungen!XCW46,1)</f>
        <v>0</v>
      </c>
      <c r="XCP39" s="536">
        <f>ROUND(Eigenmischungen!XCX46,1)</f>
        <v>0</v>
      </c>
      <c r="XCQ39" s="536">
        <f>ROUND(Eigenmischungen!XCY46,1)</f>
        <v>0</v>
      </c>
      <c r="XCR39" s="536">
        <f>ROUND(Eigenmischungen!XCZ46,1)</f>
        <v>0</v>
      </c>
      <c r="XCS39" s="536">
        <f>ROUND(Eigenmischungen!XDA46,1)</f>
        <v>0</v>
      </c>
      <c r="XCT39" s="536">
        <f>ROUND(Eigenmischungen!XDB46,1)</f>
        <v>0</v>
      </c>
      <c r="XCU39" s="536">
        <f>ROUND(Eigenmischungen!XDC46,1)</f>
        <v>0</v>
      </c>
      <c r="XCV39" s="536">
        <f>ROUND(Eigenmischungen!XDD46,1)</f>
        <v>0</v>
      </c>
      <c r="XCW39" s="536">
        <f>ROUND(Eigenmischungen!XDE46,1)</f>
        <v>0</v>
      </c>
      <c r="XCX39" s="536">
        <f>ROUND(Eigenmischungen!XDF46,1)</f>
        <v>0</v>
      </c>
      <c r="XCY39" s="536">
        <f>ROUND(Eigenmischungen!XDG46,1)</f>
        <v>0</v>
      </c>
      <c r="XCZ39" s="536">
        <f>ROUND(Eigenmischungen!XDH46,1)</f>
        <v>0</v>
      </c>
      <c r="XDA39" s="536">
        <f>ROUND(Eigenmischungen!XDI46,1)</f>
        <v>0</v>
      </c>
      <c r="XDB39" s="536">
        <f>ROUND(Eigenmischungen!XDJ46,1)</f>
        <v>0</v>
      </c>
      <c r="XDC39" s="536">
        <f>ROUND(Eigenmischungen!XDK46,1)</f>
        <v>0</v>
      </c>
      <c r="XDD39" s="536">
        <f>ROUND(Eigenmischungen!XDL46,1)</f>
        <v>0</v>
      </c>
      <c r="XDE39" s="536">
        <f>ROUND(Eigenmischungen!XDM46,1)</f>
        <v>0</v>
      </c>
      <c r="XDF39" s="536">
        <f>ROUND(Eigenmischungen!XDN46,1)</f>
        <v>0</v>
      </c>
      <c r="XDG39" s="536">
        <f>ROUND(Eigenmischungen!XDO46,1)</f>
        <v>0</v>
      </c>
      <c r="XDH39" s="536">
        <f>ROUND(Eigenmischungen!XDP46,1)</f>
        <v>0</v>
      </c>
      <c r="XDI39" s="536">
        <f>ROUND(Eigenmischungen!XDQ46,1)</f>
        <v>0</v>
      </c>
      <c r="XDJ39" s="536">
        <f>ROUND(Eigenmischungen!XDR46,1)</f>
        <v>0</v>
      </c>
      <c r="XDK39" s="536">
        <f>ROUND(Eigenmischungen!XDS46,1)</f>
        <v>0</v>
      </c>
      <c r="XDL39" s="536">
        <f>ROUND(Eigenmischungen!XDT46,1)</f>
        <v>0</v>
      </c>
      <c r="XDM39" s="536">
        <f>ROUND(Eigenmischungen!XDU46,1)</f>
        <v>0</v>
      </c>
      <c r="XDN39" s="536">
        <f>ROUND(Eigenmischungen!XDV46,1)</f>
        <v>0</v>
      </c>
      <c r="XDO39" s="536">
        <f>ROUND(Eigenmischungen!XDW46,1)</f>
        <v>0</v>
      </c>
      <c r="XDP39" s="536">
        <f>ROUND(Eigenmischungen!XDX46,1)</f>
        <v>0</v>
      </c>
      <c r="XDQ39" s="536">
        <f>ROUND(Eigenmischungen!XDY46,1)</f>
        <v>0</v>
      </c>
      <c r="XDR39" s="536">
        <f>ROUND(Eigenmischungen!XDZ46,1)</f>
        <v>0</v>
      </c>
      <c r="XDS39" s="536">
        <f>ROUND(Eigenmischungen!XEA46,1)</f>
        <v>0</v>
      </c>
      <c r="XDT39" s="536">
        <f>ROUND(Eigenmischungen!XEB46,1)</f>
        <v>0</v>
      </c>
      <c r="XDU39" s="536">
        <f>ROUND(Eigenmischungen!XEC46,1)</f>
        <v>0</v>
      </c>
      <c r="XDV39" s="536">
        <f>ROUND(Eigenmischungen!XED46,1)</f>
        <v>0</v>
      </c>
      <c r="XDW39" s="536">
        <f>ROUND(Eigenmischungen!XEE46,1)</f>
        <v>0</v>
      </c>
      <c r="XDX39" s="536">
        <f>ROUND(Eigenmischungen!XEF46,1)</f>
        <v>0</v>
      </c>
      <c r="XDY39" s="536">
        <f>ROUND(Eigenmischungen!XEG46,1)</f>
        <v>0</v>
      </c>
      <c r="XDZ39" s="536">
        <f>ROUND(Eigenmischungen!XEH46,1)</f>
        <v>0</v>
      </c>
      <c r="XEA39" s="536">
        <f>ROUND(Eigenmischungen!XEI46,1)</f>
        <v>0</v>
      </c>
      <c r="XEB39" s="536">
        <f>ROUND(Eigenmischungen!XEJ46,1)</f>
        <v>0</v>
      </c>
      <c r="XEC39" s="536">
        <f>ROUND(Eigenmischungen!XEK46,1)</f>
        <v>0</v>
      </c>
      <c r="XED39" s="536">
        <f>ROUND(Eigenmischungen!XEL46,1)</f>
        <v>0</v>
      </c>
      <c r="XEE39" s="536">
        <f>ROUND(Eigenmischungen!XEM46,1)</f>
        <v>0</v>
      </c>
      <c r="XEF39" s="536">
        <f>ROUND(Eigenmischungen!XEN46,1)</f>
        <v>0</v>
      </c>
      <c r="XEG39" s="536">
        <f>ROUND(Eigenmischungen!XEO46,1)</f>
        <v>0</v>
      </c>
      <c r="XEH39" s="536">
        <f>ROUND(Eigenmischungen!XEP46,1)</f>
        <v>0</v>
      </c>
      <c r="XEI39" s="536">
        <f>ROUND(Eigenmischungen!XEQ46,1)</f>
        <v>0</v>
      </c>
      <c r="XEJ39" s="536">
        <f>ROUND(Eigenmischungen!XER46,1)</f>
        <v>0</v>
      </c>
      <c r="XEK39" s="536">
        <f>ROUND(Eigenmischungen!XES46,1)</f>
        <v>0</v>
      </c>
      <c r="XEL39" s="536">
        <f>ROUND(Eigenmischungen!XET46,1)</f>
        <v>0</v>
      </c>
      <c r="XEM39" s="536">
        <f>ROUND(Eigenmischungen!XEU46,1)</f>
        <v>0</v>
      </c>
      <c r="XEN39" s="536">
        <f>ROUND(Eigenmischungen!XEV46,1)</f>
        <v>0</v>
      </c>
      <c r="XEO39" s="536">
        <f>ROUND(Eigenmischungen!XEW46,1)</f>
        <v>0</v>
      </c>
      <c r="XEP39" s="536">
        <f>ROUND(Eigenmischungen!XEX46,1)</f>
        <v>0</v>
      </c>
      <c r="XEQ39" s="536">
        <f>ROUND(Eigenmischungen!XEY46,1)</f>
        <v>0</v>
      </c>
      <c r="XER39" s="536">
        <f>ROUND(Eigenmischungen!XEZ46,1)</f>
        <v>0</v>
      </c>
      <c r="XES39" s="536">
        <f>ROUND(Eigenmischungen!XFA46,1)</f>
        <v>0</v>
      </c>
      <c r="XET39" s="536">
        <f>ROUND(Eigenmischungen!XFB46,1)</f>
        <v>0</v>
      </c>
      <c r="XEU39" s="536">
        <f>ROUND(Eigenmischungen!XFC46,1)</f>
        <v>0</v>
      </c>
      <c r="XEV39" s="536">
        <f>ROUND(Eigenmischungen!XFD46,1)</f>
        <v>0</v>
      </c>
      <c r="XEW39" s="536" t="e">
        <f>ROUND(Eigenmischungen!#REF!,1)</f>
        <v>#REF!</v>
      </c>
      <c r="XEX39" s="536" t="e">
        <f>ROUND(Eigenmischungen!#REF!,1)</f>
        <v>#REF!</v>
      </c>
      <c r="XEY39" s="536" t="e">
        <f>ROUND(Eigenmischungen!#REF!,1)</f>
        <v>#REF!</v>
      </c>
      <c r="XEZ39" s="536" t="e">
        <f>ROUND(Eigenmischungen!#REF!,1)</f>
        <v>#REF!</v>
      </c>
      <c r="XFA39" s="536" t="e">
        <f>ROUND(Eigenmischungen!#REF!,1)</f>
        <v>#REF!</v>
      </c>
      <c r="XFB39" s="536" t="e">
        <f>ROUND(Eigenmischungen!#REF!,1)</f>
        <v>#REF!</v>
      </c>
      <c r="XFC39" s="536" t="e">
        <f>ROUND(Eigenmischungen!#REF!,1)</f>
        <v>#REF!</v>
      </c>
      <c r="XFD39" s="536" t="e">
        <f>ROUND(Eigenmischungen!#REF!,1)</f>
        <v>#REF!</v>
      </c>
    </row>
    <row r="40" spans="1:16384" s="506" customFormat="1" ht="17.25" customHeight="1" x14ac:dyDescent="0.2">
      <c r="A40" s="501"/>
      <c r="B40" s="558" t="str">
        <f>Eigenmischungen!AF2</f>
        <v>Mischung ...</v>
      </c>
      <c r="C40" s="559">
        <f>ROUND(Eigenmischungen!AF26*10,-1)</f>
        <v>0</v>
      </c>
      <c r="D40" s="536">
        <f>ROUND(Eigenmischungen!AF27,1)</f>
        <v>0</v>
      </c>
      <c r="E40" s="536">
        <f>ROUND(Eigenmischungen!AF28,1)</f>
        <v>0</v>
      </c>
      <c r="F40" s="560">
        <f>ROUND(Eigenmischungen!AF29,0)</f>
        <v>0</v>
      </c>
      <c r="G40" s="561">
        <f>ROUND(Eigenmischungen!AF30,2)</f>
        <v>0</v>
      </c>
      <c r="H40" s="539">
        <f>ROUND(Eigenmischungen!AF31,0)</f>
        <v>0</v>
      </c>
      <c r="I40" s="536">
        <f>ROUND(Eigenmischungen!AF32,1)</f>
        <v>0</v>
      </c>
      <c r="J40" s="536">
        <f>ROUND(Eigenmischungen!AF33,1)</f>
        <v>0</v>
      </c>
      <c r="K40" s="539">
        <f>ROUND(Eigenmischungen!AF34,0)</f>
        <v>0</v>
      </c>
      <c r="L40" s="539">
        <f>ROUND(Eigenmischungen!AF35,0)</f>
        <v>0</v>
      </c>
      <c r="M40" s="539">
        <f>ROUND(Eigenmischungen!AF36,0)</f>
        <v>0</v>
      </c>
      <c r="N40" s="539">
        <f>ROUND(Eigenmischungen!AF37,0)</f>
        <v>0</v>
      </c>
      <c r="O40" s="539">
        <f>ROUND(Eigenmischungen!AF38,0)</f>
        <v>0</v>
      </c>
      <c r="P40" s="539">
        <f>ROUND(Eigenmischungen!AF39,0)</f>
        <v>0</v>
      </c>
      <c r="Q40" s="539">
        <f>ROUND(Eigenmischungen!AF40,0)</f>
        <v>0</v>
      </c>
      <c r="R40" s="561">
        <f>ROUND(Eigenmischungen!AF41,2)</f>
        <v>0</v>
      </c>
      <c r="S40" s="559">
        <f>ROUND(Eigenmischungen!AF42,0)</f>
        <v>0</v>
      </c>
      <c r="T40" s="536">
        <f>ROUND(Eigenmischungen!AF43,1)</f>
        <v>0</v>
      </c>
      <c r="U40" s="536">
        <f>ROUND(Eigenmischungen!AF44,1)</f>
        <v>0</v>
      </c>
      <c r="V40" s="536">
        <f>ROUND(Eigenmischungen!AF45,1)</f>
        <v>0</v>
      </c>
      <c r="W40" s="536">
        <f>ROUND(Eigenmischungen!AF46,1)</f>
        <v>0</v>
      </c>
      <c r="X40" s="1249">
        <f>ROUND(Eigenmischungen!AF47,1)</f>
        <v>0</v>
      </c>
      <c r="Y40" s="536">
        <f>ROUND(Eigenmischungen!AF48,1)</f>
        <v>0</v>
      </c>
      <c r="Z40" s="536">
        <f>ROUND(Eigenmischungen!AI46,1)</f>
        <v>0</v>
      </c>
      <c r="AA40" s="536">
        <f>ROUND(Eigenmischungen!AJ46,1)</f>
        <v>0</v>
      </c>
      <c r="AB40" s="536">
        <f>ROUND(Eigenmischungen!AK46,1)</f>
        <v>0</v>
      </c>
      <c r="AC40" s="536">
        <f>ROUND(Eigenmischungen!AL46,1)</f>
        <v>0</v>
      </c>
      <c r="AD40" s="536">
        <f>ROUND(Eigenmischungen!AM46,1)</f>
        <v>0</v>
      </c>
      <c r="AE40" s="536">
        <f>ROUND(Eigenmischungen!AN46,1)</f>
        <v>0</v>
      </c>
      <c r="AF40" s="536">
        <f>ROUND(Eigenmischungen!AO46,1)</f>
        <v>0</v>
      </c>
      <c r="AG40" s="536">
        <f>ROUND(Eigenmischungen!AP46,1)</f>
        <v>0</v>
      </c>
      <c r="AH40" s="536">
        <f>ROUND(Eigenmischungen!AQ46,1)</f>
        <v>0</v>
      </c>
      <c r="AI40" s="536">
        <f>ROUND(Eigenmischungen!AR46,1)</f>
        <v>0</v>
      </c>
      <c r="AJ40" s="536">
        <f>ROUND(Eigenmischungen!AS46,1)</f>
        <v>0</v>
      </c>
      <c r="AK40" s="536">
        <f>ROUND(Eigenmischungen!AT46,1)</f>
        <v>0</v>
      </c>
      <c r="AL40" s="536">
        <f>ROUND(Eigenmischungen!AU46,1)</f>
        <v>0</v>
      </c>
      <c r="AM40" s="536">
        <f>ROUND(Eigenmischungen!AV46,1)</f>
        <v>0</v>
      </c>
      <c r="AN40" s="536">
        <f>ROUND(Eigenmischungen!AW46,1)</f>
        <v>0</v>
      </c>
      <c r="AO40" s="536">
        <f>ROUND(Eigenmischungen!AX46,1)</f>
        <v>0</v>
      </c>
      <c r="AP40" s="536">
        <f>ROUND(Eigenmischungen!AY46,1)</f>
        <v>0</v>
      </c>
      <c r="AQ40" s="536">
        <f>ROUND(Eigenmischungen!AZ46,1)</f>
        <v>0</v>
      </c>
      <c r="AR40" s="536">
        <f>ROUND(Eigenmischungen!BA46,1)</f>
        <v>0</v>
      </c>
      <c r="AS40" s="536">
        <f>ROUND(Eigenmischungen!BB46,1)</f>
        <v>0</v>
      </c>
      <c r="AT40" s="536">
        <f>ROUND(Eigenmischungen!BC46,1)</f>
        <v>0</v>
      </c>
      <c r="AU40" s="536">
        <f>ROUND(Eigenmischungen!BD46,1)</f>
        <v>0</v>
      </c>
      <c r="AV40" s="536">
        <f>ROUND(Eigenmischungen!BE46,1)</f>
        <v>0</v>
      </c>
      <c r="AW40" s="536">
        <f>ROUND(Eigenmischungen!BF46,1)</f>
        <v>0</v>
      </c>
      <c r="AX40" s="536">
        <f>ROUND(Eigenmischungen!BG46,1)</f>
        <v>0</v>
      </c>
      <c r="AY40" s="536">
        <f>ROUND(Eigenmischungen!BH46,1)</f>
        <v>0</v>
      </c>
      <c r="AZ40" s="536">
        <f>ROUND(Eigenmischungen!BI46,1)</f>
        <v>0</v>
      </c>
      <c r="BA40" s="536">
        <f>ROUND(Eigenmischungen!BJ46,1)</f>
        <v>0</v>
      </c>
      <c r="BB40" s="536">
        <f>ROUND(Eigenmischungen!BK46,1)</f>
        <v>0</v>
      </c>
      <c r="BC40" s="536">
        <f>ROUND(Eigenmischungen!BL46,1)</f>
        <v>0</v>
      </c>
      <c r="BD40" s="536">
        <f>ROUND(Eigenmischungen!BM46,1)</f>
        <v>0</v>
      </c>
      <c r="BE40" s="536">
        <f>ROUND(Eigenmischungen!BN46,1)</f>
        <v>0</v>
      </c>
      <c r="BF40" s="536">
        <f>ROUND(Eigenmischungen!BO46,1)</f>
        <v>0</v>
      </c>
      <c r="BG40" s="536">
        <f>ROUND(Eigenmischungen!BP46,1)</f>
        <v>0</v>
      </c>
      <c r="BH40" s="536">
        <f>ROUND(Eigenmischungen!BQ46,1)</f>
        <v>0</v>
      </c>
      <c r="BI40" s="536">
        <f>ROUND(Eigenmischungen!BR46,1)</f>
        <v>0</v>
      </c>
      <c r="BJ40" s="536">
        <f>ROUND(Eigenmischungen!BS46,1)</f>
        <v>0</v>
      </c>
      <c r="BK40" s="536">
        <f>ROUND(Eigenmischungen!BT46,1)</f>
        <v>0</v>
      </c>
      <c r="BL40" s="536">
        <f>ROUND(Eigenmischungen!BU46,1)</f>
        <v>0</v>
      </c>
      <c r="BM40" s="536">
        <f>ROUND(Eigenmischungen!BV46,1)</f>
        <v>0</v>
      </c>
      <c r="BN40" s="536">
        <f>ROUND(Eigenmischungen!BW46,1)</f>
        <v>0</v>
      </c>
      <c r="BO40" s="536">
        <f>ROUND(Eigenmischungen!BX46,1)</f>
        <v>0</v>
      </c>
      <c r="BP40" s="536">
        <f>ROUND(Eigenmischungen!BY46,1)</f>
        <v>0</v>
      </c>
      <c r="BQ40" s="536">
        <f>ROUND(Eigenmischungen!BZ46,1)</f>
        <v>0</v>
      </c>
      <c r="BR40" s="536">
        <f>ROUND(Eigenmischungen!CA46,1)</f>
        <v>0</v>
      </c>
      <c r="BS40" s="536">
        <f>ROUND(Eigenmischungen!CB46,1)</f>
        <v>0</v>
      </c>
      <c r="BT40" s="536">
        <f>ROUND(Eigenmischungen!CC46,1)</f>
        <v>0</v>
      </c>
      <c r="BU40" s="536">
        <f>ROUND(Eigenmischungen!CD46,1)</f>
        <v>0</v>
      </c>
      <c r="BV40" s="536">
        <f>ROUND(Eigenmischungen!CE46,1)</f>
        <v>0</v>
      </c>
      <c r="BW40" s="536">
        <f>ROUND(Eigenmischungen!CF46,1)</f>
        <v>0</v>
      </c>
      <c r="BX40" s="536">
        <f>ROUND(Eigenmischungen!CG46,1)</f>
        <v>0</v>
      </c>
      <c r="BY40" s="536">
        <f>ROUND(Eigenmischungen!CH46,1)</f>
        <v>0</v>
      </c>
      <c r="BZ40" s="536">
        <f>ROUND(Eigenmischungen!CI46,1)</f>
        <v>0</v>
      </c>
      <c r="CA40" s="536">
        <f>ROUND(Eigenmischungen!CJ46,1)</f>
        <v>0</v>
      </c>
      <c r="CB40" s="536">
        <f>ROUND(Eigenmischungen!CK46,1)</f>
        <v>0</v>
      </c>
      <c r="CC40" s="536">
        <f>ROUND(Eigenmischungen!CL46,1)</f>
        <v>0</v>
      </c>
      <c r="CD40" s="536">
        <f>ROUND(Eigenmischungen!CM46,1)</f>
        <v>0</v>
      </c>
      <c r="CE40" s="536">
        <f>ROUND(Eigenmischungen!CN46,1)</f>
        <v>0</v>
      </c>
      <c r="CF40" s="536">
        <f>ROUND(Eigenmischungen!CO46,1)</f>
        <v>0</v>
      </c>
      <c r="CG40" s="536">
        <f>ROUND(Eigenmischungen!CP46,1)</f>
        <v>0</v>
      </c>
      <c r="CH40" s="536">
        <f>ROUND(Eigenmischungen!CQ46,1)</f>
        <v>0</v>
      </c>
      <c r="CI40" s="536">
        <f>ROUND(Eigenmischungen!CR46,1)</f>
        <v>0</v>
      </c>
      <c r="CJ40" s="536">
        <f>ROUND(Eigenmischungen!CS46,1)</f>
        <v>0</v>
      </c>
      <c r="CK40" s="536">
        <f>ROUND(Eigenmischungen!CT46,1)</f>
        <v>0</v>
      </c>
      <c r="CL40" s="536">
        <f>ROUND(Eigenmischungen!CU46,1)</f>
        <v>0</v>
      </c>
      <c r="CM40" s="536">
        <f>ROUND(Eigenmischungen!CV46,1)</f>
        <v>0</v>
      </c>
      <c r="CN40" s="536">
        <f>ROUND(Eigenmischungen!CW46,1)</f>
        <v>0</v>
      </c>
      <c r="CO40" s="536">
        <f>ROUND(Eigenmischungen!CX46,1)</f>
        <v>0</v>
      </c>
      <c r="CP40" s="536">
        <f>ROUND(Eigenmischungen!CY46,1)</f>
        <v>0</v>
      </c>
      <c r="CQ40" s="536">
        <f>ROUND(Eigenmischungen!CZ46,1)</f>
        <v>0</v>
      </c>
      <c r="CR40" s="536">
        <f>ROUND(Eigenmischungen!DA46,1)</f>
        <v>0</v>
      </c>
      <c r="CS40" s="536">
        <f>ROUND(Eigenmischungen!DB46,1)</f>
        <v>0</v>
      </c>
      <c r="CT40" s="536">
        <f>ROUND(Eigenmischungen!DC46,1)</f>
        <v>0</v>
      </c>
      <c r="CU40" s="536">
        <f>ROUND(Eigenmischungen!DD46,1)</f>
        <v>0</v>
      </c>
      <c r="CV40" s="536">
        <f>ROUND(Eigenmischungen!DE46,1)</f>
        <v>0</v>
      </c>
      <c r="CW40" s="536">
        <f>ROUND(Eigenmischungen!DF46,1)</f>
        <v>0</v>
      </c>
      <c r="CX40" s="536">
        <f>ROUND(Eigenmischungen!DG46,1)</f>
        <v>0</v>
      </c>
      <c r="CY40" s="536">
        <f>ROUND(Eigenmischungen!DH46,1)</f>
        <v>0</v>
      </c>
      <c r="CZ40" s="536">
        <f>ROUND(Eigenmischungen!DI46,1)</f>
        <v>0</v>
      </c>
      <c r="DA40" s="536">
        <f>ROUND(Eigenmischungen!DJ46,1)</f>
        <v>0</v>
      </c>
      <c r="DB40" s="536">
        <f>ROUND(Eigenmischungen!DK46,1)</f>
        <v>0</v>
      </c>
      <c r="DC40" s="536">
        <f>ROUND(Eigenmischungen!DL46,1)</f>
        <v>0</v>
      </c>
      <c r="DD40" s="536">
        <f>ROUND(Eigenmischungen!DM46,1)</f>
        <v>0</v>
      </c>
      <c r="DE40" s="536">
        <f>ROUND(Eigenmischungen!DN46,1)</f>
        <v>0</v>
      </c>
      <c r="DF40" s="536">
        <f>ROUND(Eigenmischungen!DO46,1)</f>
        <v>0</v>
      </c>
      <c r="DG40" s="536">
        <f>ROUND(Eigenmischungen!DP46,1)</f>
        <v>0</v>
      </c>
      <c r="DH40" s="536">
        <f>ROUND(Eigenmischungen!DQ46,1)</f>
        <v>0</v>
      </c>
      <c r="DI40" s="536">
        <f>ROUND(Eigenmischungen!DR46,1)</f>
        <v>0</v>
      </c>
      <c r="DJ40" s="536">
        <f>ROUND(Eigenmischungen!DS46,1)</f>
        <v>0</v>
      </c>
      <c r="DK40" s="536">
        <f>ROUND(Eigenmischungen!DT46,1)</f>
        <v>0</v>
      </c>
      <c r="DL40" s="536">
        <f>ROUND(Eigenmischungen!DU46,1)</f>
        <v>0</v>
      </c>
      <c r="DM40" s="536">
        <f>ROUND(Eigenmischungen!DV46,1)</f>
        <v>0</v>
      </c>
      <c r="DN40" s="536">
        <f>ROUND(Eigenmischungen!DW46,1)</f>
        <v>0</v>
      </c>
      <c r="DO40" s="536">
        <f>ROUND(Eigenmischungen!DX46,1)</f>
        <v>0</v>
      </c>
      <c r="DP40" s="536">
        <f>ROUND(Eigenmischungen!DY46,1)</f>
        <v>0</v>
      </c>
      <c r="DQ40" s="536">
        <f>ROUND(Eigenmischungen!DZ46,1)</f>
        <v>0</v>
      </c>
      <c r="DR40" s="536">
        <f>ROUND(Eigenmischungen!EA46,1)</f>
        <v>0</v>
      </c>
      <c r="DS40" s="536">
        <f>ROUND(Eigenmischungen!EB46,1)</f>
        <v>0</v>
      </c>
      <c r="DT40" s="536">
        <f>ROUND(Eigenmischungen!EC46,1)</f>
        <v>0</v>
      </c>
      <c r="DU40" s="536">
        <f>ROUND(Eigenmischungen!ED46,1)</f>
        <v>0</v>
      </c>
      <c r="DV40" s="536">
        <f>ROUND(Eigenmischungen!EE46,1)</f>
        <v>0</v>
      </c>
      <c r="DW40" s="536">
        <f>ROUND(Eigenmischungen!EF46,1)</f>
        <v>0</v>
      </c>
      <c r="DX40" s="536">
        <f>ROUND(Eigenmischungen!EG46,1)</f>
        <v>0</v>
      </c>
      <c r="DY40" s="536">
        <f>ROUND(Eigenmischungen!EH46,1)</f>
        <v>0</v>
      </c>
      <c r="DZ40" s="536">
        <f>ROUND(Eigenmischungen!EI46,1)</f>
        <v>0</v>
      </c>
      <c r="EA40" s="536">
        <f>ROUND(Eigenmischungen!EJ46,1)</f>
        <v>0</v>
      </c>
      <c r="EB40" s="536">
        <f>ROUND(Eigenmischungen!EK46,1)</f>
        <v>0</v>
      </c>
      <c r="EC40" s="536">
        <f>ROUND(Eigenmischungen!EL46,1)</f>
        <v>0</v>
      </c>
      <c r="ED40" s="536">
        <f>ROUND(Eigenmischungen!EM46,1)</f>
        <v>0</v>
      </c>
      <c r="EE40" s="536">
        <f>ROUND(Eigenmischungen!EN46,1)</f>
        <v>0</v>
      </c>
      <c r="EF40" s="536">
        <f>ROUND(Eigenmischungen!EO46,1)</f>
        <v>0</v>
      </c>
      <c r="EG40" s="536">
        <f>ROUND(Eigenmischungen!EP46,1)</f>
        <v>0</v>
      </c>
      <c r="EH40" s="536">
        <f>ROUND(Eigenmischungen!EQ46,1)</f>
        <v>0</v>
      </c>
      <c r="EI40" s="536">
        <f>ROUND(Eigenmischungen!ER46,1)</f>
        <v>0</v>
      </c>
      <c r="EJ40" s="536">
        <f>ROUND(Eigenmischungen!ES46,1)</f>
        <v>0</v>
      </c>
      <c r="EK40" s="536">
        <f>ROUND(Eigenmischungen!ET46,1)</f>
        <v>0</v>
      </c>
      <c r="EL40" s="536">
        <f>ROUND(Eigenmischungen!EU46,1)</f>
        <v>0</v>
      </c>
      <c r="EM40" s="536">
        <f>ROUND(Eigenmischungen!EV46,1)</f>
        <v>0</v>
      </c>
      <c r="EN40" s="536">
        <f>ROUND(Eigenmischungen!EW46,1)</f>
        <v>0</v>
      </c>
      <c r="EO40" s="536">
        <f>ROUND(Eigenmischungen!EX46,1)</f>
        <v>0</v>
      </c>
      <c r="EP40" s="536">
        <f>ROUND(Eigenmischungen!EY46,1)</f>
        <v>0</v>
      </c>
      <c r="EQ40" s="536">
        <f>ROUND(Eigenmischungen!EZ46,1)</f>
        <v>0</v>
      </c>
      <c r="ER40" s="536">
        <f>ROUND(Eigenmischungen!FA46,1)</f>
        <v>0</v>
      </c>
      <c r="ES40" s="536">
        <f>ROUND(Eigenmischungen!FB46,1)</f>
        <v>0</v>
      </c>
      <c r="ET40" s="536">
        <f>ROUND(Eigenmischungen!FC46,1)</f>
        <v>0</v>
      </c>
      <c r="EU40" s="536">
        <f>ROUND(Eigenmischungen!FD46,1)</f>
        <v>0</v>
      </c>
      <c r="EV40" s="536">
        <f>ROUND(Eigenmischungen!FE46,1)</f>
        <v>0</v>
      </c>
      <c r="EW40" s="536">
        <f>ROUND(Eigenmischungen!FF46,1)</f>
        <v>0</v>
      </c>
      <c r="EX40" s="536">
        <f>ROUND(Eigenmischungen!FG46,1)</f>
        <v>0</v>
      </c>
      <c r="EY40" s="536">
        <f>ROUND(Eigenmischungen!FH46,1)</f>
        <v>0</v>
      </c>
      <c r="EZ40" s="536">
        <f>ROUND(Eigenmischungen!FI46,1)</f>
        <v>0</v>
      </c>
      <c r="FA40" s="536">
        <f>ROUND(Eigenmischungen!FJ46,1)</f>
        <v>0</v>
      </c>
      <c r="FB40" s="536">
        <f>ROUND(Eigenmischungen!FK46,1)</f>
        <v>0</v>
      </c>
      <c r="FC40" s="536">
        <f>ROUND(Eigenmischungen!FL46,1)</f>
        <v>0</v>
      </c>
      <c r="FD40" s="536">
        <f>ROUND(Eigenmischungen!FM46,1)</f>
        <v>0</v>
      </c>
      <c r="FE40" s="536">
        <f>ROUND(Eigenmischungen!FN46,1)</f>
        <v>0</v>
      </c>
      <c r="FF40" s="536">
        <f>ROUND(Eigenmischungen!FO46,1)</f>
        <v>0</v>
      </c>
      <c r="FG40" s="536">
        <f>ROUND(Eigenmischungen!FP46,1)</f>
        <v>0</v>
      </c>
      <c r="FH40" s="536">
        <f>ROUND(Eigenmischungen!FQ46,1)</f>
        <v>0</v>
      </c>
      <c r="FI40" s="536">
        <f>ROUND(Eigenmischungen!FR46,1)</f>
        <v>0</v>
      </c>
      <c r="FJ40" s="536">
        <f>ROUND(Eigenmischungen!FS46,1)</f>
        <v>0</v>
      </c>
      <c r="FK40" s="536">
        <f>ROUND(Eigenmischungen!FT46,1)</f>
        <v>0</v>
      </c>
      <c r="FL40" s="536">
        <f>ROUND(Eigenmischungen!FU46,1)</f>
        <v>0</v>
      </c>
      <c r="FM40" s="536">
        <f>ROUND(Eigenmischungen!FV46,1)</f>
        <v>0</v>
      </c>
      <c r="FN40" s="536">
        <f>ROUND(Eigenmischungen!FW46,1)</f>
        <v>0</v>
      </c>
      <c r="FO40" s="536">
        <f>ROUND(Eigenmischungen!FX46,1)</f>
        <v>0</v>
      </c>
      <c r="FP40" s="536">
        <f>ROUND(Eigenmischungen!FY46,1)</f>
        <v>0</v>
      </c>
      <c r="FQ40" s="536">
        <f>ROUND(Eigenmischungen!FZ46,1)</f>
        <v>0</v>
      </c>
      <c r="FR40" s="536">
        <f>ROUND(Eigenmischungen!GA46,1)</f>
        <v>0</v>
      </c>
      <c r="FS40" s="536">
        <f>ROUND(Eigenmischungen!GB46,1)</f>
        <v>0</v>
      </c>
      <c r="FT40" s="536">
        <f>ROUND(Eigenmischungen!GC46,1)</f>
        <v>0</v>
      </c>
      <c r="FU40" s="536">
        <f>ROUND(Eigenmischungen!GD46,1)</f>
        <v>0</v>
      </c>
      <c r="FV40" s="536">
        <f>ROUND(Eigenmischungen!GE46,1)</f>
        <v>0</v>
      </c>
      <c r="FW40" s="536">
        <f>ROUND(Eigenmischungen!GF46,1)</f>
        <v>0</v>
      </c>
      <c r="FX40" s="536">
        <f>ROUND(Eigenmischungen!GG46,1)</f>
        <v>0</v>
      </c>
      <c r="FY40" s="536">
        <f>ROUND(Eigenmischungen!GH46,1)</f>
        <v>0</v>
      </c>
      <c r="FZ40" s="536">
        <f>ROUND(Eigenmischungen!GI46,1)</f>
        <v>0</v>
      </c>
      <c r="GA40" s="536">
        <f>ROUND(Eigenmischungen!GJ46,1)</f>
        <v>0</v>
      </c>
      <c r="GB40" s="536">
        <f>ROUND(Eigenmischungen!GK46,1)</f>
        <v>0</v>
      </c>
      <c r="GC40" s="536">
        <f>ROUND(Eigenmischungen!GL46,1)</f>
        <v>0</v>
      </c>
      <c r="GD40" s="536">
        <f>ROUND(Eigenmischungen!GM46,1)</f>
        <v>0</v>
      </c>
      <c r="GE40" s="536">
        <f>ROUND(Eigenmischungen!GN46,1)</f>
        <v>0</v>
      </c>
      <c r="GF40" s="536">
        <f>ROUND(Eigenmischungen!GO46,1)</f>
        <v>0</v>
      </c>
      <c r="GG40" s="536">
        <f>ROUND(Eigenmischungen!GP46,1)</f>
        <v>0</v>
      </c>
      <c r="GH40" s="536">
        <f>ROUND(Eigenmischungen!GQ46,1)</f>
        <v>0</v>
      </c>
      <c r="GI40" s="536">
        <f>ROUND(Eigenmischungen!GR46,1)</f>
        <v>0</v>
      </c>
      <c r="GJ40" s="536">
        <f>ROUND(Eigenmischungen!GS46,1)</f>
        <v>0</v>
      </c>
      <c r="GK40" s="536">
        <f>ROUND(Eigenmischungen!GT46,1)</f>
        <v>0</v>
      </c>
      <c r="GL40" s="536">
        <f>ROUND(Eigenmischungen!GU46,1)</f>
        <v>0</v>
      </c>
      <c r="GM40" s="536">
        <f>ROUND(Eigenmischungen!GV46,1)</f>
        <v>0</v>
      </c>
      <c r="GN40" s="536">
        <f>ROUND(Eigenmischungen!GW46,1)</f>
        <v>0</v>
      </c>
      <c r="GO40" s="536">
        <f>ROUND(Eigenmischungen!GX46,1)</f>
        <v>0</v>
      </c>
      <c r="GP40" s="536">
        <f>ROUND(Eigenmischungen!GY46,1)</f>
        <v>0</v>
      </c>
      <c r="GQ40" s="536">
        <f>ROUND(Eigenmischungen!GZ46,1)</f>
        <v>0</v>
      </c>
      <c r="GR40" s="536">
        <f>ROUND(Eigenmischungen!HA46,1)</f>
        <v>0</v>
      </c>
      <c r="GS40" s="536">
        <f>ROUND(Eigenmischungen!HB46,1)</f>
        <v>0</v>
      </c>
      <c r="GT40" s="536">
        <f>ROUND(Eigenmischungen!HC46,1)</f>
        <v>0</v>
      </c>
      <c r="GU40" s="536">
        <f>ROUND(Eigenmischungen!HD46,1)</f>
        <v>0</v>
      </c>
      <c r="GV40" s="536">
        <f>ROUND(Eigenmischungen!HE46,1)</f>
        <v>0</v>
      </c>
      <c r="GW40" s="536">
        <f>ROUND(Eigenmischungen!HF46,1)</f>
        <v>0</v>
      </c>
      <c r="GX40" s="536">
        <f>ROUND(Eigenmischungen!HG46,1)</f>
        <v>0</v>
      </c>
      <c r="GY40" s="536">
        <f>ROUND(Eigenmischungen!HH46,1)</f>
        <v>0</v>
      </c>
      <c r="GZ40" s="536">
        <f>ROUND(Eigenmischungen!HI46,1)</f>
        <v>0</v>
      </c>
      <c r="HA40" s="536">
        <f>ROUND(Eigenmischungen!HJ46,1)</f>
        <v>0</v>
      </c>
      <c r="HB40" s="536">
        <f>ROUND(Eigenmischungen!HK46,1)</f>
        <v>0</v>
      </c>
      <c r="HC40" s="536">
        <f>ROUND(Eigenmischungen!HL46,1)</f>
        <v>0</v>
      </c>
      <c r="HD40" s="536">
        <f>ROUND(Eigenmischungen!HM46,1)</f>
        <v>0</v>
      </c>
      <c r="HE40" s="536">
        <f>ROUND(Eigenmischungen!HN46,1)</f>
        <v>0</v>
      </c>
      <c r="HF40" s="536">
        <f>ROUND(Eigenmischungen!HO46,1)</f>
        <v>0</v>
      </c>
      <c r="HG40" s="536">
        <f>ROUND(Eigenmischungen!HP46,1)</f>
        <v>0</v>
      </c>
      <c r="HH40" s="536">
        <f>ROUND(Eigenmischungen!HQ46,1)</f>
        <v>0</v>
      </c>
      <c r="HI40" s="536">
        <f>ROUND(Eigenmischungen!HR46,1)</f>
        <v>0</v>
      </c>
      <c r="HJ40" s="536">
        <f>ROUND(Eigenmischungen!HS46,1)</f>
        <v>0</v>
      </c>
      <c r="HK40" s="536">
        <f>ROUND(Eigenmischungen!HT46,1)</f>
        <v>0</v>
      </c>
      <c r="HL40" s="536">
        <f>ROUND(Eigenmischungen!HU46,1)</f>
        <v>0</v>
      </c>
      <c r="HM40" s="536">
        <f>ROUND(Eigenmischungen!HV46,1)</f>
        <v>0</v>
      </c>
      <c r="HN40" s="536">
        <f>ROUND(Eigenmischungen!HW46,1)</f>
        <v>0</v>
      </c>
      <c r="HO40" s="536">
        <f>ROUND(Eigenmischungen!HX46,1)</f>
        <v>0</v>
      </c>
      <c r="HP40" s="536">
        <f>ROUND(Eigenmischungen!HY46,1)</f>
        <v>0</v>
      </c>
      <c r="HQ40" s="536">
        <f>ROUND(Eigenmischungen!HZ46,1)</f>
        <v>0</v>
      </c>
      <c r="HR40" s="536">
        <f>ROUND(Eigenmischungen!IA46,1)</f>
        <v>0</v>
      </c>
      <c r="HS40" s="536">
        <f>ROUND(Eigenmischungen!IB46,1)</f>
        <v>0</v>
      </c>
      <c r="HT40" s="536">
        <f>ROUND(Eigenmischungen!IC46,1)</f>
        <v>0</v>
      </c>
      <c r="HU40" s="536">
        <f>ROUND(Eigenmischungen!ID46,1)</f>
        <v>0</v>
      </c>
      <c r="HV40" s="536">
        <f>ROUND(Eigenmischungen!IE46,1)</f>
        <v>0</v>
      </c>
      <c r="HW40" s="536">
        <f>ROUND(Eigenmischungen!IF46,1)</f>
        <v>0</v>
      </c>
      <c r="HX40" s="536">
        <f>ROUND(Eigenmischungen!IG46,1)</f>
        <v>0</v>
      </c>
      <c r="HY40" s="536">
        <f>ROUND(Eigenmischungen!IH46,1)</f>
        <v>0</v>
      </c>
      <c r="HZ40" s="536">
        <f>ROUND(Eigenmischungen!II46,1)</f>
        <v>0</v>
      </c>
      <c r="IA40" s="536">
        <f>ROUND(Eigenmischungen!IJ46,1)</f>
        <v>0</v>
      </c>
      <c r="IB40" s="536">
        <f>ROUND(Eigenmischungen!IK46,1)</f>
        <v>0</v>
      </c>
      <c r="IC40" s="536">
        <f>ROUND(Eigenmischungen!IL46,1)</f>
        <v>0</v>
      </c>
      <c r="ID40" s="536">
        <f>ROUND(Eigenmischungen!IM46,1)</f>
        <v>0</v>
      </c>
      <c r="IE40" s="536">
        <f>ROUND(Eigenmischungen!IN46,1)</f>
        <v>0</v>
      </c>
      <c r="IF40" s="536">
        <f>ROUND(Eigenmischungen!IO46,1)</f>
        <v>0</v>
      </c>
      <c r="IG40" s="536">
        <f>ROUND(Eigenmischungen!IP46,1)</f>
        <v>0</v>
      </c>
      <c r="IH40" s="536">
        <f>ROUND(Eigenmischungen!IQ46,1)</f>
        <v>0</v>
      </c>
      <c r="II40" s="536">
        <f>ROUND(Eigenmischungen!IR46,1)</f>
        <v>0</v>
      </c>
      <c r="IJ40" s="536">
        <f>ROUND(Eigenmischungen!IS46,1)</f>
        <v>0</v>
      </c>
      <c r="IK40" s="536">
        <f>ROUND(Eigenmischungen!IT46,1)</f>
        <v>0</v>
      </c>
      <c r="IL40" s="536">
        <f>ROUND(Eigenmischungen!IU46,1)</f>
        <v>0</v>
      </c>
      <c r="IM40" s="536">
        <f>ROUND(Eigenmischungen!IV46,1)</f>
        <v>0</v>
      </c>
      <c r="IN40" s="536">
        <f>ROUND(Eigenmischungen!IW46,1)</f>
        <v>0</v>
      </c>
      <c r="IO40" s="536">
        <f>ROUND(Eigenmischungen!IX46,1)</f>
        <v>0</v>
      </c>
      <c r="IP40" s="536">
        <f>ROUND(Eigenmischungen!IY46,1)</f>
        <v>0</v>
      </c>
      <c r="IQ40" s="536">
        <f>ROUND(Eigenmischungen!IZ46,1)</f>
        <v>0</v>
      </c>
      <c r="IR40" s="536">
        <f>ROUND(Eigenmischungen!JA46,1)</f>
        <v>0</v>
      </c>
      <c r="IS40" s="536">
        <f>ROUND(Eigenmischungen!JB46,1)</f>
        <v>0</v>
      </c>
      <c r="IT40" s="536">
        <f>ROUND(Eigenmischungen!JC46,1)</f>
        <v>0</v>
      </c>
      <c r="IU40" s="536">
        <f>ROUND(Eigenmischungen!JD46,1)</f>
        <v>0</v>
      </c>
      <c r="IV40" s="536">
        <f>ROUND(Eigenmischungen!JE46,1)</f>
        <v>0</v>
      </c>
      <c r="IW40" s="536">
        <f>ROUND(Eigenmischungen!JF46,1)</f>
        <v>0</v>
      </c>
      <c r="IX40" s="536">
        <f>ROUND(Eigenmischungen!JG46,1)</f>
        <v>0</v>
      </c>
      <c r="IY40" s="536">
        <f>ROUND(Eigenmischungen!JH46,1)</f>
        <v>0</v>
      </c>
      <c r="IZ40" s="536">
        <f>ROUND(Eigenmischungen!JI46,1)</f>
        <v>0</v>
      </c>
      <c r="JA40" s="536">
        <f>ROUND(Eigenmischungen!JJ46,1)</f>
        <v>0</v>
      </c>
      <c r="JB40" s="536">
        <f>ROUND(Eigenmischungen!JK46,1)</f>
        <v>0</v>
      </c>
      <c r="JC40" s="536">
        <f>ROUND(Eigenmischungen!JL46,1)</f>
        <v>0</v>
      </c>
      <c r="JD40" s="536">
        <f>ROUND(Eigenmischungen!JM46,1)</f>
        <v>0</v>
      </c>
      <c r="JE40" s="536">
        <f>ROUND(Eigenmischungen!JN46,1)</f>
        <v>0</v>
      </c>
      <c r="JF40" s="536">
        <f>ROUND(Eigenmischungen!JO46,1)</f>
        <v>0</v>
      </c>
      <c r="JG40" s="536">
        <f>ROUND(Eigenmischungen!JP46,1)</f>
        <v>0</v>
      </c>
      <c r="JH40" s="536">
        <f>ROUND(Eigenmischungen!JQ46,1)</f>
        <v>0</v>
      </c>
      <c r="JI40" s="536">
        <f>ROUND(Eigenmischungen!JR46,1)</f>
        <v>0</v>
      </c>
      <c r="JJ40" s="536">
        <f>ROUND(Eigenmischungen!JS46,1)</f>
        <v>0</v>
      </c>
      <c r="JK40" s="536">
        <f>ROUND(Eigenmischungen!JT46,1)</f>
        <v>0</v>
      </c>
      <c r="JL40" s="536">
        <f>ROUND(Eigenmischungen!JU46,1)</f>
        <v>0</v>
      </c>
      <c r="JM40" s="536">
        <f>ROUND(Eigenmischungen!JV46,1)</f>
        <v>0</v>
      </c>
      <c r="JN40" s="536">
        <f>ROUND(Eigenmischungen!JW46,1)</f>
        <v>0</v>
      </c>
      <c r="JO40" s="536">
        <f>ROUND(Eigenmischungen!JX46,1)</f>
        <v>0</v>
      </c>
      <c r="JP40" s="536">
        <f>ROUND(Eigenmischungen!JY46,1)</f>
        <v>0</v>
      </c>
      <c r="JQ40" s="536">
        <f>ROUND(Eigenmischungen!JZ46,1)</f>
        <v>0</v>
      </c>
      <c r="JR40" s="536">
        <f>ROUND(Eigenmischungen!KA46,1)</f>
        <v>0</v>
      </c>
      <c r="JS40" s="536">
        <f>ROUND(Eigenmischungen!KB46,1)</f>
        <v>0</v>
      </c>
      <c r="JT40" s="536">
        <f>ROUND(Eigenmischungen!KC46,1)</f>
        <v>0</v>
      </c>
      <c r="JU40" s="536">
        <f>ROUND(Eigenmischungen!KD46,1)</f>
        <v>0</v>
      </c>
      <c r="JV40" s="536">
        <f>ROUND(Eigenmischungen!KE46,1)</f>
        <v>0</v>
      </c>
      <c r="JW40" s="536">
        <f>ROUND(Eigenmischungen!KF46,1)</f>
        <v>0</v>
      </c>
      <c r="JX40" s="536">
        <f>ROUND(Eigenmischungen!KG46,1)</f>
        <v>0</v>
      </c>
      <c r="JY40" s="536">
        <f>ROUND(Eigenmischungen!KH46,1)</f>
        <v>0</v>
      </c>
      <c r="JZ40" s="536">
        <f>ROUND(Eigenmischungen!KI46,1)</f>
        <v>0</v>
      </c>
      <c r="KA40" s="536">
        <f>ROUND(Eigenmischungen!KJ46,1)</f>
        <v>0</v>
      </c>
      <c r="KB40" s="536">
        <f>ROUND(Eigenmischungen!KK46,1)</f>
        <v>0</v>
      </c>
      <c r="KC40" s="536">
        <f>ROUND(Eigenmischungen!KL46,1)</f>
        <v>0</v>
      </c>
      <c r="KD40" s="536">
        <f>ROUND(Eigenmischungen!KM46,1)</f>
        <v>0</v>
      </c>
      <c r="KE40" s="536">
        <f>ROUND(Eigenmischungen!KN46,1)</f>
        <v>0</v>
      </c>
      <c r="KF40" s="536">
        <f>ROUND(Eigenmischungen!KO46,1)</f>
        <v>0</v>
      </c>
      <c r="KG40" s="536">
        <f>ROUND(Eigenmischungen!KP46,1)</f>
        <v>0</v>
      </c>
      <c r="KH40" s="536">
        <f>ROUND(Eigenmischungen!KQ46,1)</f>
        <v>0</v>
      </c>
      <c r="KI40" s="536">
        <f>ROUND(Eigenmischungen!KR46,1)</f>
        <v>0</v>
      </c>
      <c r="KJ40" s="536">
        <f>ROUND(Eigenmischungen!KS46,1)</f>
        <v>0</v>
      </c>
      <c r="KK40" s="536">
        <f>ROUND(Eigenmischungen!KT46,1)</f>
        <v>0</v>
      </c>
      <c r="KL40" s="536">
        <f>ROUND(Eigenmischungen!KU46,1)</f>
        <v>0</v>
      </c>
      <c r="KM40" s="536">
        <f>ROUND(Eigenmischungen!KV46,1)</f>
        <v>0</v>
      </c>
      <c r="KN40" s="536">
        <f>ROUND(Eigenmischungen!KW46,1)</f>
        <v>0</v>
      </c>
      <c r="KO40" s="536">
        <f>ROUND(Eigenmischungen!KX46,1)</f>
        <v>0</v>
      </c>
      <c r="KP40" s="536">
        <f>ROUND(Eigenmischungen!KY46,1)</f>
        <v>0</v>
      </c>
      <c r="KQ40" s="536">
        <f>ROUND(Eigenmischungen!KZ46,1)</f>
        <v>0</v>
      </c>
      <c r="KR40" s="536">
        <f>ROUND(Eigenmischungen!LA46,1)</f>
        <v>0</v>
      </c>
      <c r="KS40" s="536">
        <f>ROUND(Eigenmischungen!LB46,1)</f>
        <v>0</v>
      </c>
      <c r="KT40" s="536">
        <f>ROUND(Eigenmischungen!LC46,1)</f>
        <v>0</v>
      </c>
      <c r="KU40" s="536">
        <f>ROUND(Eigenmischungen!LD46,1)</f>
        <v>0</v>
      </c>
      <c r="KV40" s="536">
        <f>ROUND(Eigenmischungen!LE46,1)</f>
        <v>0</v>
      </c>
      <c r="KW40" s="536">
        <f>ROUND(Eigenmischungen!LF46,1)</f>
        <v>0</v>
      </c>
      <c r="KX40" s="536">
        <f>ROUND(Eigenmischungen!LG46,1)</f>
        <v>0</v>
      </c>
      <c r="KY40" s="536">
        <f>ROUND(Eigenmischungen!LH46,1)</f>
        <v>0</v>
      </c>
      <c r="KZ40" s="536">
        <f>ROUND(Eigenmischungen!LI46,1)</f>
        <v>0</v>
      </c>
      <c r="LA40" s="536">
        <f>ROUND(Eigenmischungen!LJ46,1)</f>
        <v>0</v>
      </c>
      <c r="LB40" s="536">
        <f>ROUND(Eigenmischungen!LK46,1)</f>
        <v>0</v>
      </c>
      <c r="LC40" s="536">
        <f>ROUND(Eigenmischungen!LL46,1)</f>
        <v>0</v>
      </c>
      <c r="LD40" s="536">
        <f>ROUND(Eigenmischungen!LM46,1)</f>
        <v>0</v>
      </c>
      <c r="LE40" s="536">
        <f>ROUND(Eigenmischungen!LN46,1)</f>
        <v>0</v>
      </c>
      <c r="LF40" s="536">
        <f>ROUND(Eigenmischungen!LO46,1)</f>
        <v>0</v>
      </c>
      <c r="LG40" s="536">
        <f>ROUND(Eigenmischungen!LP46,1)</f>
        <v>0</v>
      </c>
      <c r="LH40" s="536">
        <f>ROUND(Eigenmischungen!LQ46,1)</f>
        <v>0</v>
      </c>
      <c r="LI40" s="536">
        <f>ROUND(Eigenmischungen!LR46,1)</f>
        <v>0</v>
      </c>
      <c r="LJ40" s="536">
        <f>ROUND(Eigenmischungen!LS46,1)</f>
        <v>0</v>
      </c>
      <c r="LK40" s="536">
        <f>ROUND(Eigenmischungen!LT46,1)</f>
        <v>0</v>
      </c>
      <c r="LL40" s="536">
        <f>ROUND(Eigenmischungen!LU46,1)</f>
        <v>0</v>
      </c>
      <c r="LM40" s="536">
        <f>ROUND(Eigenmischungen!LV46,1)</f>
        <v>0</v>
      </c>
      <c r="LN40" s="536">
        <f>ROUND(Eigenmischungen!LW46,1)</f>
        <v>0</v>
      </c>
      <c r="LO40" s="536">
        <f>ROUND(Eigenmischungen!LX46,1)</f>
        <v>0</v>
      </c>
      <c r="LP40" s="536">
        <f>ROUND(Eigenmischungen!LY46,1)</f>
        <v>0</v>
      </c>
      <c r="LQ40" s="536">
        <f>ROUND(Eigenmischungen!LZ46,1)</f>
        <v>0</v>
      </c>
      <c r="LR40" s="536">
        <f>ROUND(Eigenmischungen!MA46,1)</f>
        <v>0</v>
      </c>
      <c r="LS40" s="536">
        <f>ROUND(Eigenmischungen!MB46,1)</f>
        <v>0</v>
      </c>
      <c r="LT40" s="536">
        <f>ROUND(Eigenmischungen!MC46,1)</f>
        <v>0</v>
      </c>
      <c r="LU40" s="536">
        <f>ROUND(Eigenmischungen!MD46,1)</f>
        <v>0</v>
      </c>
      <c r="LV40" s="536">
        <f>ROUND(Eigenmischungen!ME46,1)</f>
        <v>0</v>
      </c>
      <c r="LW40" s="536">
        <f>ROUND(Eigenmischungen!MF46,1)</f>
        <v>0</v>
      </c>
      <c r="LX40" s="536">
        <f>ROUND(Eigenmischungen!MG46,1)</f>
        <v>0</v>
      </c>
      <c r="LY40" s="536">
        <f>ROUND(Eigenmischungen!MH46,1)</f>
        <v>0</v>
      </c>
      <c r="LZ40" s="536">
        <f>ROUND(Eigenmischungen!MI46,1)</f>
        <v>0</v>
      </c>
      <c r="MA40" s="536">
        <f>ROUND(Eigenmischungen!MJ46,1)</f>
        <v>0</v>
      </c>
      <c r="MB40" s="536">
        <f>ROUND(Eigenmischungen!MK46,1)</f>
        <v>0</v>
      </c>
      <c r="MC40" s="536">
        <f>ROUND(Eigenmischungen!ML46,1)</f>
        <v>0</v>
      </c>
      <c r="MD40" s="536">
        <f>ROUND(Eigenmischungen!MM46,1)</f>
        <v>0</v>
      </c>
      <c r="ME40" s="536">
        <f>ROUND(Eigenmischungen!MN46,1)</f>
        <v>0</v>
      </c>
      <c r="MF40" s="536">
        <f>ROUND(Eigenmischungen!MO46,1)</f>
        <v>0</v>
      </c>
      <c r="MG40" s="536">
        <f>ROUND(Eigenmischungen!MP46,1)</f>
        <v>0</v>
      </c>
      <c r="MH40" s="536">
        <f>ROUND(Eigenmischungen!MQ46,1)</f>
        <v>0</v>
      </c>
      <c r="MI40" s="536">
        <f>ROUND(Eigenmischungen!MR46,1)</f>
        <v>0</v>
      </c>
      <c r="MJ40" s="536">
        <f>ROUND(Eigenmischungen!MS46,1)</f>
        <v>0</v>
      </c>
      <c r="MK40" s="536">
        <f>ROUND(Eigenmischungen!MT46,1)</f>
        <v>0</v>
      </c>
      <c r="ML40" s="536">
        <f>ROUND(Eigenmischungen!MU46,1)</f>
        <v>0</v>
      </c>
      <c r="MM40" s="536">
        <f>ROUND(Eigenmischungen!MV46,1)</f>
        <v>0</v>
      </c>
      <c r="MN40" s="536">
        <f>ROUND(Eigenmischungen!MW46,1)</f>
        <v>0</v>
      </c>
      <c r="MO40" s="536">
        <f>ROUND(Eigenmischungen!MX46,1)</f>
        <v>0</v>
      </c>
      <c r="MP40" s="536">
        <f>ROUND(Eigenmischungen!MY46,1)</f>
        <v>0</v>
      </c>
      <c r="MQ40" s="536">
        <f>ROUND(Eigenmischungen!MZ46,1)</f>
        <v>0</v>
      </c>
      <c r="MR40" s="536">
        <f>ROUND(Eigenmischungen!NA46,1)</f>
        <v>0</v>
      </c>
      <c r="MS40" s="536">
        <f>ROUND(Eigenmischungen!NB46,1)</f>
        <v>0</v>
      </c>
      <c r="MT40" s="536">
        <f>ROUND(Eigenmischungen!NC46,1)</f>
        <v>0</v>
      </c>
      <c r="MU40" s="536">
        <f>ROUND(Eigenmischungen!ND46,1)</f>
        <v>0</v>
      </c>
      <c r="MV40" s="536">
        <f>ROUND(Eigenmischungen!NE46,1)</f>
        <v>0</v>
      </c>
      <c r="MW40" s="536">
        <f>ROUND(Eigenmischungen!NF46,1)</f>
        <v>0</v>
      </c>
      <c r="MX40" s="536">
        <f>ROUND(Eigenmischungen!NG46,1)</f>
        <v>0</v>
      </c>
      <c r="MY40" s="536">
        <f>ROUND(Eigenmischungen!NH46,1)</f>
        <v>0</v>
      </c>
      <c r="MZ40" s="536">
        <f>ROUND(Eigenmischungen!NI46,1)</f>
        <v>0</v>
      </c>
      <c r="NA40" s="536">
        <f>ROUND(Eigenmischungen!NJ46,1)</f>
        <v>0</v>
      </c>
      <c r="NB40" s="536">
        <f>ROUND(Eigenmischungen!NK46,1)</f>
        <v>0</v>
      </c>
      <c r="NC40" s="536">
        <f>ROUND(Eigenmischungen!NL46,1)</f>
        <v>0</v>
      </c>
      <c r="ND40" s="536">
        <f>ROUND(Eigenmischungen!NM46,1)</f>
        <v>0</v>
      </c>
      <c r="NE40" s="536">
        <f>ROUND(Eigenmischungen!NN46,1)</f>
        <v>0</v>
      </c>
      <c r="NF40" s="536">
        <f>ROUND(Eigenmischungen!NO46,1)</f>
        <v>0</v>
      </c>
      <c r="NG40" s="536">
        <f>ROUND(Eigenmischungen!NP46,1)</f>
        <v>0</v>
      </c>
      <c r="NH40" s="536">
        <f>ROUND(Eigenmischungen!NQ46,1)</f>
        <v>0</v>
      </c>
      <c r="NI40" s="536">
        <f>ROUND(Eigenmischungen!NR46,1)</f>
        <v>0</v>
      </c>
      <c r="NJ40" s="536">
        <f>ROUND(Eigenmischungen!NS46,1)</f>
        <v>0</v>
      </c>
      <c r="NK40" s="536">
        <f>ROUND(Eigenmischungen!NT46,1)</f>
        <v>0</v>
      </c>
      <c r="NL40" s="536">
        <f>ROUND(Eigenmischungen!NU46,1)</f>
        <v>0</v>
      </c>
      <c r="NM40" s="536">
        <f>ROUND(Eigenmischungen!NV46,1)</f>
        <v>0</v>
      </c>
      <c r="NN40" s="536">
        <f>ROUND(Eigenmischungen!NW46,1)</f>
        <v>0</v>
      </c>
      <c r="NO40" s="536">
        <f>ROUND(Eigenmischungen!NX46,1)</f>
        <v>0</v>
      </c>
      <c r="NP40" s="536">
        <f>ROUND(Eigenmischungen!NY46,1)</f>
        <v>0</v>
      </c>
      <c r="NQ40" s="536">
        <f>ROUND(Eigenmischungen!NZ46,1)</f>
        <v>0</v>
      </c>
      <c r="NR40" s="536">
        <f>ROUND(Eigenmischungen!OA46,1)</f>
        <v>0</v>
      </c>
      <c r="NS40" s="536">
        <f>ROUND(Eigenmischungen!OB46,1)</f>
        <v>0</v>
      </c>
      <c r="NT40" s="536">
        <f>ROUND(Eigenmischungen!OC46,1)</f>
        <v>0</v>
      </c>
      <c r="NU40" s="536">
        <f>ROUND(Eigenmischungen!OD46,1)</f>
        <v>0</v>
      </c>
      <c r="NV40" s="536">
        <f>ROUND(Eigenmischungen!OE46,1)</f>
        <v>0</v>
      </c>
      <c r="NW40" s="536">
        <f>ROUND(Eigenmischungen!OF46,1)</f>
        <v>0</v>
      </c>
      <c r="NX40" s="536">
        <f>ROUND(Eigenmischungen!OG46,1)</f>
        <v>0</v>
      </c>
      <c r="NY40" s="536">
        <f>ROUND(Eigenmischungen!OH46,1)</f>
        <v>0</v>
      </c>
      <c r="NZ40" s="536">
        <f>ROUND(Eigenmischungen!OI46,1)</f>
        <v>0</v>
      </c>
      <c r="OA40" s="536">
        <f>ROUND(Eigenmischungen!OJ46,1)</f>
        <v>0</v>
      </c>
      <c r="OB40" s="536">
        <f>ROUND(Eigenmischungen!OK46,1)</f>
        <v>0</v>
      </c>
      <c r="OC40" s="536">
        <f>ROUND(Eigenmischungen!OL46,1)</f>
        <v>0</v>
      </c>
      <c r="OD40" s="536">
        <f>ROUND(Eigenmischungen!OM46,1)</f>
        <v>0</v>
      </c>
      <c r="OE40" s="536">
        <f>ROUND(Eigenmischungen!ON46,1)</f>
        <v>0</v>
      </c>
      <c r="OF40" s="536">
        <f>ROUND(Eigenmischungen!OO46,1)</f>
        <v>0</v>
      </c>
      <c r="OG40" s="536">
        <f>ROUND(Eigenmischungen!OP46,1)</f>
        <v>0</v>
      </c>
      <c r="OH40" s="536">
        <f>ROUND(Eigenmischungen!OQ46,1)</f>
        <v>0</v>
      </c>
      <c r="OI40" s="536">
        <f>ROUND(Eigenmischungen!OR46,1)</f>
        <v>0</v>
      </c>
      <c r="OJ40" s="536">
        <f>ROUND(Eigenmischungen!OS46,1)</f>
        <v>0</v>
      </c>
      <c r="OK40" s="536">
        <f>ROUND(Eigenmischungen!OT46,1)</f>
        <v>0</v>
      </c>
      <c r="OL40" s="536">
        <f>ROUND(Eigenmischungen!OU46,1)</f>
        <v>0</v>
      </c>
      <c r="OM40" s="536">
        <f>ROUND(Eigenmischungen!OV46,1)</f>
        <v>0</v>
      </c>
      <c r="ON40" s="536">
        <f>ROUND(Eigenmischungen!OW46,1)</f>
        <v>0</v>
      </c>
      <c r="OO40" s="536">
        <f>ROUND(Eigenmischungen!OX46,1)</f>
        <v>0</v>
      </c>
      <c r="OP40" s="536">
        <f>ROUND(Eigenmischungen!OY46,1)</f>
        <v>0</v>
      </c>
      <c r="OQ40" s="536">
        <f>ROUND(Eigenmischungen!OZ46,1)</f>
        <v>0</v>
      </c>
      <c r="OR40" s="536">
        <f>ROUND(Eigenmischungen!PA46,1)</f>
        <v>0</v>
      </c>
      <c r="OS40" s="536">
        <f>ROUND(Eigenmischungen!PB46,1)</f>
        <v>0</v>
      </c>
      <c r="OT40" s="536">
        <f>ROUND(Eigenmischungen!PC46,1)</f>
        <v>0</v>
      </c>
      <c r="OU40" s="536">
        <f>ROUND(Eigenmischungen!PD46,1)</f>
        <v>0</v>
      </c>
      <c r="OV40" s="536">
        <f>ROUND(Eigenmischungen!PE46,1)</f>
        <v>0</v>
      </c>
      <c r="OW40" s="536">
        <f>ROUND(Eigenmischungen!PF46,1)</f>
        <v>0</v>
      </c>
      <c r="OX40" s="536">
        <f>ROUND(Eigenmischungen!PG46,1)</f>
        <v>0</v>
      </c>
      <c r="OY40" s="536">
        <f>ROUND(Eigenmischungen!PH46,1)</f>
        <v>0</v>
      </c>
      <c r="OZ40" s="536">
        <f>ROUND(Eigenmischungen!PI46,1)</f>
        <v>0</v>
      </c>
      <c r="PA40" s="536">
        <f>ROUND(Eigenmischungen!PJ46,1)</f>
        <v>0</v>
      </c>
      <c r="PB40" s="536">
        <f>ROUND(Eigenmischungen!PK46,1)</f>
        <v>0</v>
      </c>
      <c r="PC40" s="536">
        <f>ROUND(Eigenmischungen!PL46,1)</f>
        <v>0</v>
      </c>
      <c r="PD40" s="536">
        <f>ROUND(Eigenmischungen!PM46,1)</f>
        <v>0</v>
      </c>
      <c r="PE40" s="536">
        <f>ROUND(Eigenmischungen!PN46,1)</f>
        <v>0</v>
      </c>
      <c r="PF40" s="536">
        <f>ROUND(Eigenmischungen!PO46,1)</f>
        <v>0</v>
      </c>
      <c r="PG40" s="536">
        <f>ROUND(Eigenmischungen!PP46,1)</f>
        <v>0</v>
      </c>
      <c r="PH40" s="536">
        <f>ROUND(Eigenmischungen!PQ46,1)</f>
        <v>0</v>
      </c>
      <c r="PI40" s="536">
        <f>ROUND(Eigenmischungen!PR46,1)</f>
        <v>0</v>
      </c>
      <c r="PJ40" s="536">
        <f>ROUND(Eigenmischungen!PS46,1)</f>
        <v>0</v>
      </c>
      <c r="PK40" s="536">
        <f>ROUND(Eigenmischungen!PT46,1)</f>
        <v>0</v>
      </c>
      <c r="PL40" s="536">
        <f>ROUND(Eigenmischungen!PU46,1)</f>
        <v>0</v>
      </c>
      <c r="PM40" s="536">
        <f>ROUND(Eigenmischungen!PV46,1)</f>
        <v>0</v>
      </c>
      <c r="PN40" s="536">
        <f>ROUND(Eigenmischungen!PW46,1)</f>
        <v>0</v>
      </c>
      <c r="PO40" s="536">
        <f>ROUND(Eigenmischungen!PX46,1)</f>
        <v>0</v>
      </c>
      <c r="PP40" s="536">
        <f>ROUND(Eigenmischungen!PY46,1)</f>
        <v>0</v>
      </c>
      <c r="PQ40" s="536">
        <f>ROUND(Eigenmischungen!PZ46,1)</f>
        <v>0</v>
      </c>
      <c r="PR40" s="536">
        <f>ROUND(Eigenmischungen!QA46,1)</f>
        <v>0</v>
      </c>
      <c r="PS40" s="536">
        <f>ROUND(Eigenmischungen!QB46,1)</f>
        <v>0</v>
      </c>
      <c r="PT40" s="536">
        <f>ROUND(Eigenmischungen!QC46,1)</f>
        <v>0</v>
      </c>
      <c r="PU40" s="536">
        <f>ROUND(Eigenmischungen!QD46,1)</f>
        <v>0</v>
      </c>
      <c r="PV40" s="536">
        <f>ROUND(Eigenmischungen!QE46,1)</f>
        <v>0</v>
      </c>
      <c r="PW40" s="536">
        <f>ROUND(Eigenmischungen!QF46,1)</f>
        <v>0</v>
      </c>
      <c r="PX40" s="536">
        <f>ROUND(Eigenmischungen!QG46,1)</f>
        <v>0</v>
      </c>
      <c r="PY40" s="536">
        <f>ROUND(Eigenmischungen!QH46,1)</f>
        <v>0</v>
      </c>
      <c r="PZ40" s="536">
        <f>ROUND(Eigenmischungen!QI46,1)</f>
        <v>0</v>
      </c>
      <c r="QA40" s="536">
        <f>ROUND(Eigenmischungen!QJ46,1)</f>
        <v>0</v>
      </c>
      <c r="QB40" s="536">
        <f>ROUND(Eigenmischungen!QK46,1)</f>
        <v>0</v>
      </c>
      <c r="QC40" s="536">
        <f>ROUND(Eigenmischungen!QL46,1)</f>
        <v>0</v>
      </c>
      <c r="QD40" s="536">
        <f>ROUND(Eigenmischungen!QM46,1)</f>
        <v>0</v>
      </c>
      <c r="QE40" s="536">
        <f>ROUND(Eigenmischungen!QN46,1)</f>
        <v>0</v>
      </c>
      <c r="QF40" s="536">
        <f>ROUND(Eigenmischungen!QO46,1)</f>
        <v>0</v>
      </c>
      <c r="QG40" s="536">
        <f>ROUND(Eigenmischungen!QP46,1)</f>
        <v>0</v>
      </c>
      <c r="QH40" s="536">
        <f>ROUND(Eigenmischungen!QQ46,1)</f>
        <v>0</v>
      </c>
      <c r="QI40" s="536">
        <f>ROUND(Eigenmischungen!QR46,1)</f>
        <v>0</v>
      </c>
      <c r="QJ40" s="536">
        <f>ROUND(Eigenmischungen!QS46,1)</f>
        <v>0</v>
      </c>
      <c r="QK40" s="536">
        <f>ROUND(Eigenmischungen!QT46,1)</f>
        <v>0</v>
      </c>
      <c r="QL40" s="536">
        <f>ROUND(Eigenmischungen!QU46,1)</f>
        <v>0</v>
      </c>
      <c r="QM40" s="536">
        <f>ROUND(Eigenmischungen!QV46,1)</f>
        <v>0</v>
      </c>
      <c r="QN40" s="536">
        <f>ROUND(Eigenmischungen!QW46,1)</f>
        <v>0</v>
      </c>
      <c r="QO40" s="536">
        <f>ROUND(Eigenmischungen!QX46,1)</f>
        <v>0</v>
      </c>
      <c r="QP40" s="536">
        <f>ROUND(Eigenmischungen!QY46,1)</f>
        <v>0</v>
      </c>
      <c r="QQ40" s="536">
        <f>ROUND(Eigenmischungen!QZ46,1)</f>
        <v>0</v>
      </c>
      <c r="QR40" s="536">
        <f>ROUND(Eigenmischungen!RA46,1)</f>
        <v>0</v>
      </c>
      <c r="QS40" s="536">
        <f>ROUND(Eigenmischungen!RB46,1)</f>
        <v>0</v>
      </c>
      <c r="QT40" s="536">
        <f>ROUND(Eigenmischungen!RC46,1)</f>
        <v>0</v>
      </c>
      <c r="QU40" s="536">
        <f>ROUND(Eigenmischungen!RD46,1)</f>
        <v>0</v>
      </c>
      <c r="QV40" s="536">
        <f>ROUND(Eigenmischungen!RE46,1)</f>
        <v>0</v>
      </c>
      <c r="QW40" s="536">
        <f>ROUND(Eigenmischungen!RF46,1)</f>
        <v>0</v>
      </c>
      <c r="QX40" s="536">
        <f>ROUND(Eigenmischungen!RG46,1)</f>
        <v>0</v>
      </c>
      <c r="QY40" s="536">
        <f>ROUND(Eigenmischungen!RH46,1)</f>
        <v>0</v>
      </c>
      <c r="QZ40" s="536">
        <f>ROUND(Eigenmischungen!RI46,1)</f>
        <v>0</v>
      </c>
      <c r="RA40" s="536">
        <f>ROUND(Eigenmischungen!RJ46,1)</f>
        <v>0</v>
      </c>
      <c r="RB40" s="536">
        <f>ROUND(Eigenmischungen!RK46,1)</f>
        <v>0</v>
      </c>
      <c r="RC40" s="536">
        <f>ROUND(Eigenmischungen!RL46,1)</f>
        <v>0</v>
      </c>
      <c r="RD40" s="536">
        <f>ROUND(Eigenmischungen!RM46,1)</f>
        <v>0</v>
      </c>
      <c r="RE40" s="536">
        <f>ROUND(Eigenmischungen!RN46,1)</f>
        <v>0</v>
      </c>
      <c r="RF40" s="536">
        <f>ROUND(Eigenmischungen!RO46,1)</f>
        <v>0</v>
      </c>
      <c r="RG40" s="536">
        <f>ROUND(Eigenmischungen!RP46,1)</f>
        <v>0</v>
      </c>
      <c r="RH40" s="536">
        <f>ROUND(Eigenmischungen!RQ46,1)</f>
        <v>0</v>
      </c>
      <c r="RI40" s="536">
        <f>ROUND(Eigenmischungen!RR46,1)</f>
        <v>0</v>
      </c>
      <c r="RJ40" s="536">
        <f>ROUND(Eigenmischungen!RS46,1)</f>
        <v>0</v>
      </c>
      <c r="RK40" s="536">
        <f>ROUND(Eigenmischungen!RT46,1)</f>
        <v>0</v>
      </c>
      <c r="RL40" s="536">
        <f>ROUND(Eigenmischungen!RU46,1)</f>
        <v>0</v>
      </c>
      <c r="RM40" s="536">
        <f>ROUND(Eigenmischungen!RV46,1)</f>
        <v>0</v>
      </c>
      <c r="RN40" s="536">
        <f>ROUND(Eigenmischungen!RW46,1)</f>
        <v>0</v>
      </c>
      <c r="RO40" s="536">
        <f>ROUND(Eigenmischungen!RX46,1)</f>
        <v>0</v>
      </c>
      <c r="RP40" s="536">
        <f>ROUND(Eigenmischungen!RY46,1)</f>
        <v>0</v>
      </c>
      <c r="RQ40" s="536">
        <f>ROUND(Eigenmischungen!RZ46,1)</f>
        <v>0</v>
      </c>
      <c r="RR40" s="536">
        <f>ROUND(Eigenmischungen!SA46,1)</f>
        <v>0</v>
      </c>
      <c r="RS40" s="536">
        <f>ROUND(Eigenmischungen!SB46,1)</f>
        <v>0</v>
      </c>
      <c r="RT40" s="536">
        <f>ROUND(Eigenmischungen!SC46,1)</f>
        <v>0</v>
      </c>
      <c r="RU40" s="536">
        <f>ROUND(Eigenmischungen!SD46,1)</f>
        <v>0</v>
      </c>
      <c r="RV40" s="536">
        <f>ROUND(Eigenmischungen!SE46,1)</f>
        <v>0</v>
      </c>
      <c r="RW40" s="536">
        <f>ROUND(Eigenmischungen!SF46,1)</f>
        <v>0</v>
      </c>
      <c r="RX40" s="536">
        <f>ROUND(Eigenmischungen!SG46,1)</f>
        <v>0</v>
      </c>
      <c r="RY40" s="536">
        <f>ROUND(Eigenmischungen!SH46,1)</f>
        <v>0</v>
      </c>
      <c r="RZ40" s="536">
        <f>ROUND(Eigenmischungen!SI46,1)</f>
        <v>0</v>
      </c>
      <c r="SA40" s="536">
        <f>ROUND(Eigenmischungen!SJ46,1)</f>
        <v>0</v>
      </c>
      <c r="SB40" s="536">
        <f>ROUND(Eigenmischungen!SK46,1)</f>
        <v>0</v>
      </c>
      <c r="SC40" s="536">
        <f>ROUND(Eigenmischungen!SL46,1)</f>
        <v>0</v>
      </c>
      <c r="SD40" s="536">
        <f>ROUND(Eigenmischungen!SM46,1)</f>
        <v>0</v>
      </c>
      <c r="SE40" s="536">
        <f>ROUND(Eigenmischungen!SN46,1)</f>
        <v>0</v>
      </c>
      <c r="SF40" s="536">
        <f>ROUND(Eigenmischungen!SO46,1)</f>
        <v>0</v>
      </c>
      <c r="SG40" s="536">
        <f>ROUND(Eigenmischungen!SP46,1)</f>
        <v>0</v>
      </c>
      <c r="SH40" s="536">
        <f>ROUND(Eigenmischungen!SQ46,1)</f>
        <v>0</v>
      </c>
      <c r="SI40" s="536">
        <f>ROUND(Eigenmischungen!SR46,1)</f>
        <v>0</v>
      </c>
      <c r="SJ40" s="536">
        <f>ROUND(Eigenmischungen!SS46,1)</f>
        <v>0</v>
      </c>
      <c r="SK40" s="536">
        <f>ROUND(Eigenmischungen!ST46,1)</f>
        <v>0</v>
      </c>
      <c r="SL40" s="536">
        <f>ROUND(Eigenmischungen!SU46,1)</f>
        <v>0</v>
      </c>
      <c r="SM40" s="536">
        <f>ROUND(Eigenmischungen!SV46,1)</f>
        <v>0</v>
      </c>
      <c r="SN40" s="536">
        <f>ROUND(Eigenmischungen!SW46,1)</f>
        <v>0</v>
      </c>
      <c r="SO40" s="536">
        <f>ROUND(Eigenmischungen!SX46,1)</f>
        <v>0</v>
      </c>
      <c r="SP40" s="536">
        <f>ROUND(Eigenmischungen!SY46,1)</f>
        <v>0</v>
      </c>
      <c r="SQ40" s="536">
        <f>ROUND(Eigenmischungen!SZ46,1)</f>
        <v>0</v>
      </c>
      <c r="SR40" s="536">
        <f>ROUND(Eigenmischungen!TA46,1)</f>
        <v>0</v>
      </c>
      <c r="SS40" s="536">
        <f>ROUND(Eigenmischungen!TB46,1)</f>
        <v>0</v>
      </c>
      <c r="ST40" s="536">
        <f>ROUND(Eigenmischungen!TC46,1)</f>
        <v>0</v>
      </c>
      <c r="SU40" s="536">
        <f>ROUND(Eigenmischungen!TD46,1)</f>
        <v>0</v>
      </c>
      <c r="SV40" s="536">
        <f>ROUND(Eigenmischungen!TE46,1)</f>
        <v>0</v>
      </c>
      <c r="SW40" s="536">
        <f>ROUND(Eigenmischungen!TF46,1)</f>
        <v>0</v>
      </c>
      <c r="SX40" s="536">
        <f>ROUND(Eigenmischungen!TG46,1)</f>
        <v>0</v>
      </c>
      <c r="SY40" s="536">
        <f>ROUND(Eigenmischungen!TH46,1)</f>
        <v>0</v>
      </c>
      <c r="SZ40" s="536">
        <f>ROUND(Eigenmischungen!TI46,1)</f>
        <v>0</v>
      </c>
      <c r="TA40" s="536">
        <f>ROUND(Eigenmischungen!TJ46,1)</f>
        <v>0</v>
      </c>
      <c r="TB40" s="536">
        <f>ROUND(Eigenmischungen!TK46,1)</f>
        <v>0</v>
      </c>
      <c r="TC40" s="536">
        <f>ROUND(Eigenmischungen!TL46,1)</f>
        <v>0</v>
      </c>
      <c r="TD40" s="536">
        <f>ROUND(Eigenmischungen!TM46,1)</f>
        <v>0</v>
      </c>
      <c r="TE40" s="536">
        <f>ROUND(Eigenmischungen!TN46,1)</f>
        <v>0</v>
      </c>
      <c r="TF40" s="536">
        <f>ROUND(Eigenmischungen!TO46,1)</f>
        <v>0</v>
      </c>
      <c r="TG40" s="536">
        <f>ROUND(Eigenmischungen!TP46,1)</f>
        <v>0</v>
      </c>
      <c r="TH40" s="536">
        <f>ROUND(Eigenmischungen!TQ46,1)</f>
        <v>0</v>
      </c>
      <c r="TI40" s="536">
        <f>ROUND(Eigenmischungen!TR46,1)</f>
        <v>0</v>
      </c>
      <c r="TJ40" s="536">
        <f>ROUND(Eigenmischungen!TS46,1)</f>
        <v>0</v>
      </c>
      <c r="TK40" s="536">
        <f>ROUND(Eigenmischungen!TT46,1)</f>
        <v>0</v>
      </c>
      <c r="TL40" s="536">
        <f>ROUND(Eigenmischungen!TU46,1)</f>
        <v>0</v>
      </c>
      <c r="TM40" s="536">
        <f>ROUND(Eigenmischungen!TV46,1)</f>
        <v>0</v>
      </c>
      <c r="TN40" s="536">
        <f>ROUND(Eigenmischungen!TW46,1)</f>
        <v>0</v>
      </c>
      <c r="TO40" s="536">
        <f>ROUND(Eigenmischungen!TX46,1)</f>
        <v>0</v>
      </c>
      <c r="TP40" s="536">
        <f>ROUND(Eigenmischungen!TY46,1)</f>
        <v>0</v>
      </c>
      <c r="TQ40" s="536">
        <f>ROUND(Eigenmischungen!TZ46,1)</f>
        <v>0</v>
      </c>
      <c r="TR40" s="536">
        <f>ROUND(Eigenmischungen!UA46,1)</f>
        <v>0</v>
      </c>
      <c r="TS40" s="536">
        <f>ROUND(Eigenmischungen!UB46,1)</f>
        <v>0</v>
      </c>
      <c r="TT40" s="536">
        <f>ROUND(Eigenmischungen!UC46,1)</f>
        <v>0</v>
      </c>
      <c r="TU40" s="536">
        <f>ROUND(Eigenmischungen!UD46,1)</f>
        <v>0</v>
      </c>
      <c r="TV40" s="536">
        <f>ROUND(Eigenmischungen!UE46,1)</f>
        <v>0</v>
      </c>
      <c r="TW40" s="536">
        <f>ROUND(Eigenmischungen!UF46,1)</f>
        <v>0</v>
      </c>
      <c r="TX40" s="536">
        <f>ROUND(Eigenmischungen!UG46,1)</f>
        <v>0</v>
      </c>
      <c r="TY40" s="536">
        <f>ROUND(Eigenmischungen!UH46,1)</f>
        <v>0</v>
      </c>
      <c r="TZ40" s="536">
        <f>ROUND(Eigenmischungen!UI46,1)</f>
        <v>0</v>
      </c>
      <c r="UA40" s="536">
        <f>ROUND(Eigenmischungen!UJ46,1)</f>
        <v>0</v>
      </c>
      <c r="UB40" s="536">
        <f>ROUND(Eigenmischungen!UK46,1)</f>
        <v>0</v>
      </c>
      <c r="UC40" s="536">
        <f>ROUND(Eigenmischungen!UL46,1)</f>
        <v>0</v>
      </c>
      <c r="UD40" s="536">
        <f>ROUND(Eigenmischungen!UM46,1)</f>
        <v>0</v>
      </c>
      <c r="UE40" s="536">
        <f>ROUND(Eigenmischungen!UN46,1)</f>
        <v>0</v>
      </c>
      <c r="UF40" s="536">
        <f>ROUND(Eigenmischungen!UO46,1)</f>
        <v>0</v>
      </c>
      <c r="UG40" s="536">
        <f>ROUND(Eigenmischungen!UP46,1)</f>
        <v>0</v>
      </c>
      <c r="UH40" s="536">
        <f>ROUND(Eigenmischungen!UQ46,1)</f>
        <v>0</v>
      </c>
      <c r="UI40" s="536">
        <f>ROUND(Eigenmischungen!UR46,1)</f>
        <v>0</v>
      </c>
      <c r="UJ40" s="536">
        <f>ROUND(Eigenmischungen!US46,1)</f>
        <v>0</v>
      </c>
      <c r="UK40" s="536">
        <f>ROUND(Eigenmischungen!UT46,1)</f>
        <v>0</v>
      </c>
      <c r="UL40" s="536">
        <f>ROUND(Eigenmischungen!UU46,1)</f>
        <v>0</v>
      </c>
      <c r="UM40" s="536">
        <f>ROUND(Eigenmischungen!UV46,1)</f>
        <v>0</v>
      </c>
      <c r="UN40" s="536">
        <f>ROUND(Eigenmischungen!UW46,1)</f>
        <v>0</v>
      </c>
      <c r="UO40" s="536">
        <f>ROUND(Eigenmischungen!UX46,1)</f>
        <v>0</v>
      </c>
      <c r="UP40" s="536">
        <f>ROUND(Eigenmischungen!UY46,1)</f>
        <v>0</v>
      </c>
      <c r="UQ40" s="536">
        <f>ROUND(Eigenmischungen!UZ46,1)</f>
        <v>0</v>
      </c>
      <c r="UR40" s="536">
        <f>ROUND(Eigenmischungen!VA46,1)</f>
        <v>0</v>
      </c>
      <c r="US40" s="536">
        <f>ROUND(Eigenmischungen!VB46,1)</f>
        <v>0</v>
      </c>
      <c r="UT40" s="536">
        <f>ROUND(Eigenmischungen!VC46,1)</f>
        <v>0</v>
      </c>
      <c r="UU40" s="536">
        <f>ROUND(Eigenmischungen!VD46,1)</f>
        <v>0</v>
      </c>
      <c r="UV40" s="536">
        <f>ROUND(Eigenmischungen!VE46,1)</f>
        <v>0</v>
      </c>
      <c r="UW40" s="536">
        <f>ROUND(Eigenmischungen!VF46,1)</f>
        <v>0</v>
      </c>
      <c r="UX40" s="536">
        <f>ROUND(Eigenmischungen!VG46,1)</f>
        <v>0</v>
      </c>
      <c r="UY40" s="536">
        <f>ROUND(Eigenmischungen!VH46,1)</f>
        <v>0</v>
      </c>
      <c r="UZ40" s="536">
        <f>ROUND(Eigenmischungen!VI46,1)</f>
        <v>0</v>
      </c>
      <c r="VA40" s="536">
        <f>ROUND(Eigenmischungen!VJ46,1)</f>
        <v>0</v>
      </c>
      <c r="VB40" s="536">
        <f>ROUND(Eigenmischungen!VK46,1)</f>
        <v>0</v>
      </c>
      <c r="VC40" s="536">
        <f>ROUND(Eigenmischungen!VL46,1)</f>
        <v>0</v>
      </c>
      <c r="VD40" s="536">
        <f>ROUND(Eigenmischungen!VM46,1)</f>
        <v>0</v>
      </c>
      <c r="VE40" s="536">
        <f>ROUND(Eigenmischungen!VN46,1)</f>
        <v>0</v>
      </c>
      <c r="VF40" s="536">
        <f>ROUND(Eigenmischungen!VO46,1)</f>
        <v>0</v>
      </c>
      <c r="VG40" s="536">
        <f>ROUND(Eigenmischungen!VP46,1)</f>
        <v>0</v>
      </c>
      <c r="VH40" s="536">
        <f>ROUND(Eigenmischungen!VQ46,1)</f>
        <v>0</v>
      </c>
      <c r="VI40" s="536">
        <f>ROUND(Eigenmischungen!VR46,1)</f>
        <v>0</v>
      </c>
      <c r="VJ40" s="536">
        <f>ROUND(Eigenmischungen!VS46,1)</f>
        <v>0</v>
      </c>
      <c r="VK40" s="536">
        <f>ROUND(Eigenmischungen!VT46,1)</f>
        <v>0</v>
      </c>
      <c r="VL40" s="536">
        <f>ROUND(Eigenmischungen!VU46,1)</f>
        <v>0</v>
      </c>
      <c r="VM40" s="536">
        <f>ROUND(Eigenmischungen!VV46,1)</f>
        <v>0</v>
      </c>
      <c r="VN40" s="536">
        <f>ROUND(Eigenmischungen!VW46,1)</f>
        <v>0</v>
      </c>
      <c r="VO40" s="536">
        <f>ROUND(Eigenmischungen!VX46,1)</f>
        <v>0</v>
      </c>
      <c r="VP40" s="536">
        <f>ROUND(Eigenmischungen!VY46,1)</f>
        <v>0</v>
      </c>
      <c r="VQ40" s="536">
        <f>ROUND(Eigenmischungen!VZ46,1)</f>
        <v>0</v>
      </c>
      <c r="VR40" s="536">
        <f>ROUND(Eigenmischungen!WA46,1)</f>
        <v>0</v>
      </c>
      <c r="VS40" s="536">
        <f>ROUND(Eigenmischungen!WB46,1)</f>
        <v>0</v>
      </c>
      <c r="VT40" s="536">
        <f>ROUND(Eigenmischungen!WC46,1)</f>
        <v>0</v>
      </c>
      <c r="VU40" s="536">
        <f>ROUND(Eigenmischungen!WD46,1)</f>
        <v>0</v>
      </c>
      <c r="VV40" s="536">
        <f>ROUND(Eigenmischungen!WE46,1)</f>
        <v>0</v>
      </c>
      <c r="VW40" s="536">
        <f>ROUND(Eigenmischungen!WF46,1)</f>
        <v>0</v>
      </c>
      <c r="VX40" s="536">
        <f>ROUND(Eigenmischungen!WG46,1)</f>
        <v>0</v>
      </c>
      <c r="VY40" s="536">
        <f>ROUND(Eigenmischungen!WH46,1)</f>
        <v>0</v>
      </c>
      <c r="VZ40" s="536">
        <f>ROUND(Eigenmischungen!WI46,1)</f>
        <v>0</v>
      </c>
      <c r="WA40" s="536">
        <f>ROUND(Eigenmischungen!WJ46,1)</f>
        <v>0</v>
      </c>
      <c r="WB40" s="536">
        <f>ROUND(Eigenmischungen!WK46,1)</f>
        <v>0</v>
      </c>
      <c r="WC40" s="536">
        <f>ROUND(Eigenmischungen!WL46,1)</f>
        <v>0</v>
      </c>
      <c r="WD40" s="536">
        <f>ROUND(Eigenmischungen!WM46,1)</f>
        <v>0</v>
      </c>
      <c r="WE40" s="536">
        <f>ROUND(Eigenmischungen!WN46,1)</f>
        <v>0</v>
      </c>
      <c r="WF40" s="536">
        <f>ROUND(Eigenmischungen!WO46,1)</f>
        <v>0</v>
      </c>
      <c r="WG40" s="536">
        <f>ROUND(Eigenmischungen!WP46,1)</f>
        <v>0</v>
      </c>
      <c r="WH40" s="536">
        <f>ROUND(Eigenmischungen!WQ46,1)</f>
        <v>0</v>
      </c>
      <c r="WI40" s="536">
        <f>ROUND(Eigenmischungen!WR46,1)</f>
        <v>0</v>
      </c>
      <c r="WJ40" s="536">
        <f>ROUND(Eigenmischungen!WS46,1)</f>
        <v>0</v>
      </c>
      <c r="WK40" s="536">
        <f>ROUND(Eigenmischungen!WT46,1)</f>
        <v>0</v>
      </c>
      <c r="WL40" s="536">
        <f>ROUND(Eigenmischungen!WU46,1)</f>
        <v>0</v>
      </c>
      <c r="WM40" s="536">
        <f>ROUND(Eigenmischungen!WV46,1)</f>
        <v>0</v>
      </c>
      <c r="WN40" s="536">
        <f>ROUND(Eigenmischungen!WW46,1)</f>
        <v>0</v>
      </c>
      <c r="WO40" s="536">
        <f>ROUND(Eigenmischungen!WX46,1)</f>
        <v>0</v>
      </c>
      <c r="WP40" s="536">
        <f>ROUND(Eigenmischungen!WY46,1)</f>
        <v>0</v>
      </c>
      <c r="WQ40" s="536">
        <f>ROUND(Eigenmischungen!WZ46,1)</f>
        <v>0</v>
      </c>
      <c r="WR40" s="536">
        <f>ROUND(Eigenmischungen!XA46,1)</f>
        <v>0</v>
      </c>
      <c r="WS40" s="536">
        <f>ROUND(Eigenmischungen!XB46,1)</f>
        <v>0</v>
      </c>
      <c r="WT40" s="536">
        <f>ROUND(Eigenmischungen!XC46,1)</f>
        <v>0</v>
      </c>
      <c r="WU40" s="536">
        <f>ROUND(Eigenmischungen!XD46,1)</f>
        <v>0</v>
      </c>
      <c r="WV40" s="536">
        <f>ROUND(Eigenmischungen!XE46,1)</f>
        <v>0</v>
      </c>
      <c r="WW40" s="536">
        <f>ROUND(Eigenmischungen!XF46,1)</f>
        <v>0</v>
      </c>
      <c r="WX40" s="536">
        <f>ROUND(Eigenmischungen!XG46,1)</f>
        <v>0</v>
      </c>
      <c r="WY40" s="536">
        <f>ROUND(Eigenmischungen!XH46,1)</f>
        <v>0</v>
      </c>
      <c r="WZ40" s="536">
        <f>ROUND(Eigenmischungen!XI46,1)</f>
        <v>0</v>
      </c>
      <c r="XA40" s="536">
        <f>ROUND(Eigenmischungen!XJ46,1)</f>
        <v>0</v>
      </c>
      <c r="XB40" s="536">
        <f>ROUND(Eigenmischungen!XK46,1)</f>
        <v>0</v>
      </c>
      <c r="XC40" s="536">
        <f>ROUND(Eigenmischungen!XL46,1)</f>
        <v>0</v>
      </c>
      <c r="XD40" s="536">
        <f>ROUND(Eigenmischungen!XM46,1)</f>
        <v>0</v>
      </c>
      <c r="XE40" s="536">
        <f>ROUND(Eigenmischungen!XN46,1)</f>
        <v>0</v>
      </c>
      <c r="XF40" s="536">
        <f>ROUND(Eigenmischungen!XO46,1)</f>
        <v>0</v>
      </c>
      <c r="XG40" s="536">
        <f>ROUND(Eigenmischungen!XP46,1)</f>
        <v>0</v>
      </c>
      <c r="XH40" s="536">
        <f>ROUND(Eigenmischungen!XQ46,1)</f>
        <v>0</v>
      </c>
      <c r="XI40" s="536">
        <f>ROUND(Eigenmischungen!XR46,1)</f>
        <v>0</v>
      </c>
      <c r="XJ40" s="536">
        <f>ROUND(Eigenmischungen!XS46,1)</f>
        <v>0</v>
      </c>
      <c r="XK40" s="536">
        <f>ROUND(Eigenmischungen!XT46,1)</f>
        <v>0</v>
      </c>
      <c r="XL40" s="536">
        <f>ROUND(Eigenmischungen!XU46,1)</f>
        <v>0</v>
      </c>
      <c r="XM40" s="536">
        <f>ROUND(Eigenmischungen!XV46,1)</f>
        <v>0</v>
      </c>
      <c r="XN40" s="536">
        <f>ROUND(Eigenmischungen!XW46,1)</f>
        <v>0</v>
      </c>
      <c r="XO40" s="536">
        <f>ROUND(Eigenmischungen!XX46,1)</f>
        <v>0</v>
      </c>
      <c r="XP40" s="536">
        <f>ROUND(Eigenmischungen!XY46,1)</f>
        <v>0</v>
      </c>
      <c r="XQ40" s="536">
        <f>ROUND(Eigenmischungen!XZ46,1)</f>
        <v>0</v>
      </c>
      <c r="XR40" s="536">
        <f>ROUND(Eigenmischungen!YA46,1)</f>
        <v>0</v>
      </c>
      <c r="XS40" s="536">
        <f>ROUND(Eigenmischungen!YB46,1)</f>
        <v>0</v>
      </c>
      <c r="XT40" s="536">
        <f>ROUND(Eigenmischungen!YC46,1)</f>
        <v>0</v>
      </c>
      <c r="XU40" s="536">
        <f>ROUND(Eigenmischungen!YD46,1)</f>
        <v>0</v>
      </c>
      <c r="XV40" s="536">
        <f>ROUND(Eigenmischungen!YE46,1)</f>
        <v>0</v>
      </c>
      <c r="XW40" s="536">
        <f>ROUND(Eigenmischungen!YF46,1)</f>
        <v>0</v>
      </c>
      <c r="XX40" s="536">
        <f>ROUND(Eigenmischungen!YG46,1)</f>
        <v>0</v>
      </c>
      <c r="XY40" s="536">
        <f>ROUND(Eigenmischungen!YH46,1)</f>
        <v>0</v>
      </c>
      <c r="XZ40" s="536">
        <f>ROUND(Eigenmischungen!YI46,1)</f>
        <v>0</v>
      </c>
      <c r="YA40" s="536">
        <f>ROUND(Eigenmischungen!YJ46,1)</f>
        <v>0</v>
      </c>
      <c r="YB40" s="536">
        <f>ROUND(Eigenmischungen!YK46,1)</f>
        <v>0</v>
      </c>
      <c r="YC40" s="536">
        <f>ROUND(Eigenmischungen!YL46,1)</f>
        <v>0</v>
      </c>
      <c r="YD40" s="536">
        <f>ROUND(Eigenmischungen!YM46,1)</f>
        <v>0</v>
      </c>
      <c r="YE40" s="536">
        <f>ROUND(Eigenmischungen!YN46,1)</f>
        <v>0</v>
      </c>
      <c r="YF40" s="536">
        <f>ROUND(Eigenmischungen!YO46,1)</f>
        <v>0</v>
      </c>
      <c r="YG40" s="536">
        <f>ROUND(Eigenmischungen!YP46,1)</f>
        <v>0</v>
      </c>
      <c r="YH40" s="536">
        <f>ROUND(Eigenmischungen!YQ46,1)</f>
        <v>0</v>
      </c>
      <c r="YI40" s="536">
        <f>ROUND(Eigenmischungen!YR46,1)</f>
        <v>0</v>
      </c>
      <c r="YJ40" s="536">
        <f>ROUND(Eigenmischungen!YS46,1)</f>
        <v>0</v>
      </c>
      <c r="YK40" s="536">
        <f>ROUND(Eigenmischungen!YT46,1)</f>
        <v>0</v>
      </c>
      <c r="YL40" s="536">
        <f>ROUND(Eigenmischungen!YU46,1)</f>
        <v>0</v>
      </c>
      <c r="YM40" s="536">
        <f>ROUND(Eigenmischungen!YV46,1)</f>
        <v>0</v>
      </c>
      <c r="YN40" s="536">
        <f>ROUND(Eigenmischungen!YW46,1)</f>
        <v>0</v>
      </c>
      <c r="YO40" s="536">
        <f>ROUND(Eigenmischungen!YX46,1)</f>
        <v>0</v>
      </c>
      <c r="YP40" s="536">
        <f>ROUND(Eigenmischungen!YY46,1)</f>
        <v>0</v>
      </c>
      <c r="YQ40" s="536">
        <f>ROUND(Eigenmischungen!YZ46,1)</f>
        <v>0</v>
      </c>
      <c r="YR40" s="536">
        <f>ROUND(Eigenmischungen!ZA46,1)</f>
        <v>0</v>
      </c>
      <c r="YS40" s="536">
        <f>ROUND(Eigenmischungen!ZB46,1)</f>
        <v>0</v>
      </c>
      <c r="YT40" s="536">
        <f>ROUND(Eigenmischungen!ZC46,1)</f>
        <v>0</v>
      </c>
      <c r="YU40" s="536">
        <f>ROUND(Eigenmischungen!ZD46,1)</f>
        <v>0</v>
      </c>
      <c r="YV40" s="536">
        <f>ROUND(Eigenmischungen!ZE46,1)</f>
        <v>0</v>
      </c>
      <c r="YW40" s="536">
        <f>ROUND(Eigenmischungen!ZF46,1)</f>
        <v>0</v>
      </c>
      <c r="YX40" s="536">
        <f>ROUND(Eigenmischungen!ZG46,1)</f>
        <v>0</v>
      </c>
      <c r="YY40" s="536">
        <f>ROUND(Eigenmischungen!ZH46,1)</f>
        <v>0</v>
      </c>
      <c r="YZ40" s="536">
        <f>ROUND(Eigenmischungen!ZI46,1)</f>
        <v>0</v>
      </c>
      <c r="ZA40" s="536">
        <f>ROUND(Eigenmischungen!ZJ46,1)</f>
        <v>0</v>
      </c>
      <c r="ZB40" s="536">
        <f>ROUND(Eigenmischungen!ZK46,1)</f>
        <v>0</v>
      </c>
      <c r="ZC40" s="536">
        <f>ROUND(Eigenmischungen!ZL46,1)</f>
        <v>0</v>
      </c>
      <c r="ZD40" s="536">
        <f>ROUND(Eigenmischungen!ZM46,1)</f>
        <v>0</v>
      </c>
      <c r="ZE40" s="536">
        <f>ROUND(Eigenmischungen!ZN46,1)</f>
        <v>0</v>
      </c>
      <c r="ZF40" s="536">
        <f>ROUND(Eigenmischungen!ZO46,1)</f>
        <v>0</v>
      </c>
      <c r="ZG40" s="536">
        <f>ROUND(Eigenmischungen!ZP46,1)</f>
        <v>0</v>
      </c>
      <c r="ZH40" s="536">
        <f>ROUND(Eigenmischungen!ZQ46,1)</f>
        <v>0</v>
      </c>
      <c r="ZI40" s="536">
        <f>ROUND(Eigenmischungen!ZR46,1)</f>
        <v>0</v>
      </c>
      <c r="ZJ40" s="536">
        <f>ROUND(Eigenmischungen!ZS46,1)</f>
        <v>0</v>
      </c>
      <c r="ZK40" s="536">
        <f>ROUND(Eigenmischungen!ZT46,1)</f>
        <v>0</v>
      </c>
      <c r="ZL40" s="536">
        <f>ROUND(Eigenmischungen!ZU46,1)</f>
        <v>0</v>
      </c>
      <c r="ZM40" s="536">
        <f>ROUND(Eigenmischungen!ZV46,1)</f>
        <v>0</v>
      </c>
      <c r="ZN40" s="536">
        <f>ROUND(Eigenmischungen!ZW46,1)</f>
        <v>0</v>
      </c>
      <c r="ZO40" s="536">
        <f>ROUND(Eigenmischungen!ZX46,1)</f>
        <v>0</v>
      </c>
      <c r="ZP40" s="536">
        <f>ROUND(Eigenmischungen!ZY46,1)</f>
        <v>0</v>
      </c>
      <c r="ZQ40" s="536">
        <f>ROUND(Eigenmischungen!ZZ46,1)</f>
        <v>0</v>
      </c>
      <c r="ZR40" s="536">
        <f>ROUND(Eigenmischungen!AAA46,1)</f>
        <v>0</v>
      </c>
      <c r="ZS40" s="536">
        <f>ROUND(Eigenmischungen!AAB46,1)</f>
        <v>0</v>
      </c>
      <c r="ZT40" s="536">
        <f>ROUND(Eigenmischungen!AAC46,1)</f>
        <v>0</v>
      </c>
      <c r="ZU40" s="536">
        <f>ROUND(Eigenmischungen!AAD46,1)</f>
        <v>0</v>
      </c>
      <c r="ZV40" s="536">
        <f>ROUND(Eigenmischungen!AAE46,1)</f>
        <v>0</v>
      </c>
      <c r="ZW40" s="536">
        <f>ROUND(Eigenmischungen!AAF46,1)</f>
        <v>0</v>
      </c>
      <c r="ZX40" s="536">
        <f>ROUND(Eigenmischungen!AAG46,1)</f>
        <v>0</v>
      </c>
      <c r="ZY40" s="536">
        <f>ROUND(Eigenmischungen!AAH46,1)</f>
        <v>0</v>
      </c>
      <c r="ZZ40" s="536">
        <f>ROUND(Eigenmischungen!AAI46,1)</f>
        <v>0</v>
      </c>
      <c r="AAA40" s="536">
        <f>ROUND(Eigenmischungen!AAJ46,1)</f>
        <v>0</v>
      </c>
      <c r="AAB40" s="536">
        <f>ROUND(Eigenmischungen!AAK46,1)</f>
        <v>0</v>
      </c>
      <c r="AAC40" s="536">
        <f>ROUND(Eigenmischungen!AAL46,1)</f>
        <v>0</v>
      </c>
      <c r="AAD40" s="536">
        <f>ROUND(Eigenmischungen!AAM46,1)</f>
        <v>0</v>
      </c>
      <c r="AAE40" s="536">
        <f>ROUND(Eigenmischungen!AAN46,1)</f>
        <v>0</v>
      </c>
      <c r="AAF40" s="536">
        <f>ROUND(Eigenmischungen!AAO46,1)</f>
        <v>0</v>
      </c>
      <c r="AAG40" s="536">
        <f>ROUND(Eigenmischungen!AAP46,1)</f>
        <v>0</v>
      </c>
      <c r="AAH40" s="536">
        <f>ROUND(Eigenmischungen!AAQ46,1)</f>
        <v>0</v>
      </c>
      <c r="AAI40" s="536">
        <f>ROUND(Eigenmischungen!AAR46,1)</f>
        <v>0</v>
      </c>
      <c r="AAJ40" s="536">
        <f>ROUND(Eigenmischungen!AAS46,1)</f>
        <v>0</v>
      </c>
      <c r="AAK40" s="536">
        <f>ROUND(Eigenmischungen!AAT46,1)</f>
        <v>0</v>
      </c>
      <c r="AAL40" s="536">
        <f>ROUND(Eigenmischungen!AAU46,1)</f>
        <v>0</v>
      </c>
      <c r="AAM40" s="536">
        <f>ROUND(Eigenmischungen!AAV46,1)</f>
        <v>0</v>
      </c>
      <c r="AAN40" s="536">
        <f>ROUND(Eigenmischungen!AAW46,1)</f>
        <v>0</v>
      </c>
      <c r="AAO40" s="536">
        <f>ROUND(Eigenmischungen!AAX46,1)</f>
        <v>0</v>
      </c>
      <c r="AAP40" s="536">
        <f>ROUND(Eigenmischungen!AAY46,1)</f>
        <v>0</v>
      </c>
      <c r="AAQ40" s="536">
        <f>ROUND(Eigenmischungen!AAZ46,1)</f>
        <v>0</v>
      </c>
      <c r="AAR40" s="536">
        <f>ROUND(Eigenmischungen!ABA46,1)</f>
        <v>0</v>
      </c>
      <c r="AAS40" s="536">
        <f>ROUND(Eigenmischungen!ABB46,1)</f>
        <v>0</v>
      </c>
      <c r="AAT40" s="536">
        <f>ROUND(Eigenmischungen!ABC46,1)</f>
        <v>0</v>
      </c>
      <c r="AAU40" s="536">
        <f>ROUND(Eigenmischungen!ABD46,1)</f>
        <v>0</v>
      </c>
      <c r="AAV40" s="536">
        <f>ROUND(Eigenmischungen!ABE46,1)</f>
        <v>0</v>
      </c>
      <c r="AAW40" s="536">
        <f>ROUND(Eigenmischungen!ABF46,1)</f>
        <v>0</v>
      </c>
      <c r="AAX40" s="536">
        <f>ROUND(Eigenmischungen!ABG46,1)</f>
        <v>0</v>
      </c>
      <c r="AAY40" s="536">
        <f>ROUND(Eigenmischungen!ABH46,1)</f>
        <v>0</v>
      </c>
      <c r="AAZ40" s="536">
        <f>ROUND(Eigenmischungen!ABI46,1)</f>
        <v>0</v>
      </c>
      <c r="ABA40" s="536">
        <f>ROUND(Eigenmischungen!ABJ46,1)</f>
        <v>0</v>
      </c>
      <c r="ABB40" s="536">
        <f>ROUND(Eigenmischungen!ABK46,1)</f>
        <v>0</v>
      </c>
      <c r="ABC40" s="536">
        <f>ROUND(Eigenmischungen!ABL46,1)</f>
        <v>0</v>
      </c>
      <c r="ABD40" s="536">
        <f>ROUND(Eigenmischungen!ABM46,1)</f>
        <v>0</v>
      </c>
      <c r="ABE40" s="536">
        <f>ROUND(Eigenmischungen!ABN46,1)</f>
        <v>0</v>
      </c>
      <c r="ABF40" s="536">
        <f>ROUND(Eigenmischungen!ABO46,1)</f>
        <v>0</v>
      </c>
      <c r="ABG40" s="536">
        <f>ROUND(Eigenmischungen!ABP46,1)</f>
        <v>0</v>
      </c>
      <c r="ABH40" s="536">
        <f>ROUND(Eigenmischungen!ABQ46,1)</f>
        <v>0</v>
      </c>
      <c r="ABI40" s="536">
        <f>ROUND(Eigenmischungen!ABR46,1)</f>
        <v>0</v>
      </c>
      <c r="ABJ40" s="536">
        <f>ROUND(Eigenmischungen!ABS46,1)</f>
        <v>0</v>
      </c>
      <c r="ABK40" s="536">
        <f>ROUND(Eigenmischungen!ABT46,1)</f>
        <v>0</v>
      </c>
      <c r="ABL40" s="536">
        <f>ROUND(Eigenmischungen!ABU46,1)</f>
        <v>0</v>
      </c>
      <c r="ABM40" s="536">
        <f>ROUND(Eigenmischungen!ABV46,1)</f>
        <v>0</v>
      </c>
      <c r="ABN40" s="536">
        <f>ROUND(Eigenmischungen!ABW46,1)</f>
        <v>0</v>
      </c>
      <c r="ABO40" s="536">
        <f>ROUND(Eigenmischungen!ABX46,1)</f>
        <v>0</v>
      </c>
      <c r="ABP40" s="536">
        <f>ROUND(Eigenmischungen!ABY46,1)</f>
        <v>0</v>
      </c>
      <c r="ABQ40" s="536">
        <f>ROUND(Eigenmischungen!ABZ46,1)</f>
        <v>0</v>
      </c>
      <c r="ABR40" s="536">
        <f>ROUND(Eigenmischungen!ACA46,1)</f>
        <v>0</v>
      </c>
      <c r="ABS40" s="536">
        <f>ROUND(Eigenmischungen!ACB46,1)</f>
        <v>0</v>
      </c>
      <c r="ABT40" s="536">
        <f>ROUND(Eigenmischungen!ACC46,1)</f>
        <v>0</v>
      </c>
      <c r="ABU40" s="536">
        <f>ROUND(Eigenmischungen!ACD46,1)</f>
        <v>0</v>
      </c>
      <c r="ABV40" s="536">
        <f>ROUND(Eigenmischungen!ACE46,1)</f>
        <v>0</v>
      </c>
      <c r="ABW40" s="536">
        <f>ROUND(Eigenmischungen!ACF46,1)</f>
        <v>0</v>
      </c>
      <c r="ABX40" s="536">
        <f>ROUND(Eigenmischungen!ACG46,1)</f>
        <v>0</v>
      </c>
      <c r="ABY40" s="536">
        <f>ROUND(Eigenmischungen!ACH46,1)</f>
        <v>0</v>
      </c>
      <c r="ABZ40" s="536">
        <f>ROUND(Eigenmischungen!ACI46,1)</f>
        <v>0</v>
      </c>
      <c r="ACA40" s="536">
        <f>ROUND(Eigenmischungen!ACJ46,1)</f>
        <v>0</v>
      </c>
      <c r="ACB40" s="536">
        <f>ROUND(Eigenmischungen!ACK46,1)</f>
        <v>0</v>
      </c>
      <c r="ACC40" s="536">
        <f>ROUND(Eigenmischungen!ACL46,1)</f>
        <v>0</v>
      </c>
      <c r="ACD40" s="536">
        <f>ROUND(Eigenmischungen!ACM46,1)</f>
        <v>0</v>
      </c>
      <c r="ACE40" s="536">
        <f>ROUND(Eigenmischungen!ACN46,1)</f>
        <v>0</v>
      </c>
      <c r="ACF40" s="536">
        <f>ROUND(Eigenmischungen!ACO46,1)</f>
        <v>0</v>
      </c>
      <c r="ACG40" s="536">
        <f>ROUND(Eigenmischungen!ACP46,1)</f>
        <v>0</v>
      </c>
      <c r="ACH40" s="536">
        <f>ROUND(Eigenmischungen!ACQ46,1)</f>
        <v>0</v>
      </c>
      <c r="ACI40" s="536">
        <f>ROUND(Eigenmischungen!ACR46,1)</f>
        <v>0</v>
      </c>
      <c r="ACJ40" s="536">
        <f>ROUND(Eigenmischungen!ACS46,1)</f>
        <v>0</v>
      </c>
      <c r="ACK40" s="536">
        <f>ROUND(Eigenmischungen!ACT46,1)</f>
        <v>0</v>
      </c>
      <c r="ACL40" s="536">
        <f>ROUND(Eigenmischungen!ACU46,1)</f>
        <v>0</v>
      </c>
      <c r="ACM40" s="536">
        <f>ROUND(Eigenmischungen!ACV46,1)</f>
        <v>0</v>
      </c>
      <c r="ACN40" s="536">
        <f>ROUND(Eigenmischungen!ACW46,1)</f>
        <v>0</v>
      </c>
      <c r="ACO40" s="536">
        <f>ROUND(Eigenmischungen!ACX46,1)</f>
        <v>0</v>
      </c>
      <c r="ACP40" s="536">
        <f>ROUND(Eigenmischungen!ACY46,1)</f>
        <v>0</v>
      </c>
      <c r="ACQ40" s="536">
        <f>ROUND(Eigenmischungen!ACZ46,1)</f>
        <v>0</v>
      </c>
      <c r="ACR40" s="536">
        <f>ROUND(Eigenmischungen!ADA46,1)</f>
        <v>0</v>
      </c>
      <c r="ACS40" s="536">
        <f>ROUND(Eigenmischungen!ADB46,1)</f>
        <v>0</v>
      </c>
      <c r="ACT40" s="536">
        <f>ROUND(Eigenmischungen!ADC46,1)</f>
        <v>0</v>
      </c>
      <c r="ACU40" s="536">
        <f>ROUND(Eigenmischungen!ADD46,1)</f>
        <v>0</v>
      </c>
      <c r="ACV40" s="536">
        <f>ROUND(Eigenmischungen!ADE46,1)</f>
        <v>0</v>
      </c>
      <c r="ACW40" s="536">
        <f>ROUND(Eigenmischungen!ADF46,1)</f>
        <v>0</v>
      </c>
      <c r="ACX40" s="536">
        <f>ROUND(Eigenmischungen!ADG46,1)</f>
        <v>0</v>
      </c>
      <c r="ACY40" s="536">
        <f>ROUND(Eigenmischungen!ADH46,1)</f>
        <v>0</v>
      </c>
      <c r="ACZ40" s="536">
        <f>ROUND(Eigenmischungen!ADI46,1)</f>
        <v>0</v>
      </c>
      <c r="ADA40" s="536">
        <f>ROUND(Eigenmischungen!ADJ46,1)</f>
        <v>0</v>
      </c>
      <c r="ADB40" s="536">
        <f>ROUND(Eigenmischungen!ADK46,1)</f>
        <v>0</v>
      </c>
      <c r="ADC40" s="536">
        <f>ROUND(Eigenmischungen!ADL46,1)</f>
        <v>0</v>
      </c>
      <c r="ADD40" s="536">
        <f>ROUND(Eigenmischungen!ADM46,1)</f>
        <v>0</v>
      </c>
      <c r="ADE40" s="536">
        <f>ROUND(Eigenmischungen!ADN46,1)</f>
        <v>0</v>
      </c>
      <c r="ADF40" s="536">
        <f>ROUND(Eigenmischungen!ADO46,1)</f>
        <v>0</v>
      </c>
      <c r="ADG40" s="536">
        <f>ROUND(Eigenmischungen!ADP46,1)</f>
        <v>0</v>
      </c>
      <c r="ADH40" s="536">
        <f>ROUND(Eigenmischungen!ADQ46,1)</f>
        <v>0</v>
      </c>
      <c r="ADI40" s="536">
        <f>ROUND(Eigenmischungen!ADR46,1)</f>
        <v>0</v>
      </c>
      <c r="ADJ40" s="536">
        <f>ROUND(Eigenmischungen!ADS46,1)</f>
        <v>0</v>
      </c>
      <c r="ADK40" s="536">
        <f>ROUND(Eigenmischungen!ADT46,1)</f>
        <v>0</v>
      </c>
      <c r="ADL40" s="536">
        <f>ROUND(Eigenmischungen!ADU46,1)</f>
        <v>0</v>
      </c>
      <c r="ADM40" s="536">
        <f>ROUND(Eigenmischungen!ADV46,1)</f>
        <v>0</v>
      </c>
      <c r="ADN40" s="536">
        <f>ROUND(Eigenmischungen!ADW46,1)</f>
        <v>0</v>
      </c>
      <c r="ADO40" s="536">
        <f>ROUND(Eigenmischungen!ADX46,1)</f>
        <v>0</v>
      </c>
      <c r="ADP40" s="536">
        <f>ROUND(Eigenmischungen!ADY46,1)</f>
        <v>0</v>
      </c>
      <c r="ADQ40" s="536">
        <f>ROUND(Eigenmischungen!ADZ46,1)</f>
        <v>0</v>
      </c>
      <c r="ADR40" s="536">
        <f>ROUND(Eigenmischungen!AEA46,1)</f>
        <v>0</v>
      </c>
      <c r="ADS40" s="536">
        <f>ROUND(Eigenmischungen!AEB46,1)</f>
        <v>0</v>
      </c>
      <c r="ADT40" s="536">
        <f>ROUND(Eigenmischungen!AEC46,1)</f>
        <v>0</v>
      </c>
      <c r="ADU40" s="536">
        <f>ROUND(Eigenmischungen!AED46,1)</f>
        <v>0</v>
      </c>
      <c r="ADV40" s="536">
        <f>ROUND(Eigenmischungen!AEE46,1)</f>
        <v>0</v>
      </c>
      <c r="ADW40" s="536">
        <f>ROUND(Eigenmischungen!AEF46,1)</f>
        <v>0</v>
      </c>
      <c r="ADX40" s="536">
        <f>ROUND(Eigenmischungen!AEG46,1)</f>
        <v>0</v>
      </c>
      <c r="ADY40" s="536">
        <f>ROUND(Eigenmischungen!AEH46,1)</f>
        <v>0</v>
      </c>
      <c r="ADZ40" s="536">
        <f>ROUND(Eigenmischungen!AEI46,1)</f>
        <v>0</v>
      </c>
      <c r="AEA40" s="536">
        <f>ROUND(Eigenmischungen!AEJ46,1)</f>
        <v>0</v>
      </c>
      <c r="AEB40" s="536">
        <f>ROUND(Eigenmischungen!AEK46,1)</f>
        <v>0</v>
      </c>
      <c r="AEC40" s="536">
        <f>ROUND(Eigenmischungen!AEL46,1)</f>
        <v>0</v>
      </c>
      <c r="AED40" s="536">
        <f>ROUND(Eigenmischungen!AEM46,1)</f>
        <v>0</v>
      </c>
      <c r="AEE40" s="536">
        <f>ROUND(Eigenmischungen!AEN46,1)</f>
        <v>0</v>
      </c>
      <c r="AEF40" s="536">
        <f>ROUND(Eigenmischungen!AEO46,1)</f>
        <v>0</v>
      </c>
      <c r="AEG40" s="536">
        <f>ROUND(Eigenmischungen!AEP46,1)</f>
        <v>0</v>
      </c>
      <c r="AEH40" s="536">
        <f>ROUND(Eigenmischungen!AEQ46,1)</f>
        <v>0</v>
      </c>
      <c r="AEI40" s="536">
        <f>ROUND(Eigenmischungen!AER46,1)</f>
        <v>0</v>
      </c>
      <c r="AEJ40" s="536">
        <f>ROUND(Eigenmischungen!AES46,1)</f>
        <v>0</v>
      </c>
      <c r="AEK40" s="536">
        <f>ROUND(Eigenmischungen!AET46,1)</f>
        <v>0</v>
      </c>
      <c r="AEL40" s="536">
        <f>ROUND(Eigenmischungen!AEU46,1)</f>
        <v>0</v>
      </c>
      <c r="AEM40" s="536">
        <f>ROUND(Eigenmischungen!AEV46,1)</f>
        <v>0</v>
      </c>
      <c r="AEN40" s="536">
        <f>ROUND(Eigenmischungen!AEW46,1)</f>
        <v>0</v>
      </c>
      <c r="AEO40" s="536">
        <f>ROUND(Eigenmischungen!AEX46,1)</f>
        <v>0</v>
      </c>
      <c r="AEP40" s="536">
        <f>ROUND(Eigenmischungen!AEY46,1)</f>
        <v>0</v>
      </c>
      <c r="AEQ40" s="536">
        <f>ROUND(Eigenmischungen!AEZ46,1)</f>
        <v>0</v>
      </c>
      <c r="AER40" s="536">
        <f>ROUND(Eigenmischungen!AFA46,1)</f>
        <v>0</v>
      </c>
      <c r="AES40" s="536">
        <f>ROUND(Eigenmischungen!AFB46,1)</f>
        <v>0</v>
      </c>
      <c r="AET40" s="536">
        <f>ROUND(Eigenmischungen!AFC46,1)</f>
        <v>0</v>
      </c>
      <c r="AEU40" s="536">
        <f>ROUND(Eigenmischungen!AFD46,1)</f>
        <v>0</v>
      </c>
      <c r="AEV40" s="536">
        <f>ROUND(Eigenmischungen!AFE46,1)</f>
        <v>0</v>
      </c>
      <c r="AEW40" s="536">
        <f>ROUND(Eigenmischungen!AFF46,1)</f>
        <v>0</v>
      </c>
      <c r="AEX40" s="536">
        <f>ROUND(Eigenmischungen!AFG46,1)</f>
        <v>0</v>
      </c>
      <c r="AEY40" s="536">
        <f>ROUND(Eigenmischungen!AFH46,1)</f>
        <v>0</v>
      </c>
      <c r="AEZ40" s="536">
        <f>ROUND(Eigenmischungen!AFI46,1)</f>
        <v>0</v>
      </c>
      <c r="AFA40" s="536">
        <f>ROUND(Eigenmischungen!AFJ46,1)</f>
        <v>0</v>
      </c>
      <c r="AFB40" s="536">
        <f>ROUND(Eigenmischungen!AFK46,1)</f>
        <v>0</v>
      </c>
      <c r="AFC40" s="536">
        <f>ROUND(Eigenmischungen!AFL46,1)</f>
        <v>0</v>
      </c>
      <c r="AFD40" s="536">
        <f>ROUND(Eigenmischungen!AFM46,1)</f>
        <v>0</v>
      </c>
      <c r="AFE40" s="536">
        <f>ROUND(Eigenmischungen!AFN46,1)</f>
        <v>0</v>
      </c>
      <c r="AFF40" s="536">
        <f>ROUND(Eigenmischungen!AFO46,1)</f>
        <v>0</v>
      </c>
      <c r="AFG40" s="536">
        <f>ROUND(Eigenmischungen!AFP46,1)</f>
        <v>0</v>
      </c>
      <c r="AFH40" s="536">
        <f>ROUND(Eigenmischungen!AFQ46,1)</f>
        <v>0</v>
      </c>
      <c r="AFI40" s="536">
        <f>ROUND(Eigenmischungen!AFR46,1)</f>
        <v>0</v>
      </c>
      <c r="AFJ40" s="536">
        <f>ROUND(Eigenmischungen!AFS46,1)</f>
        <v>0</v>
      </c>
      <c r="AFK40" s="536">
        <f>ROUND(Eigenmischungen!AFT46,1)</f>
        <v>0</v>
      </c>
      <c r="AFL40" s="536">
        <f>ROUND(Eigenmischungen!AFU46,1)</f>
        <v>0</v>
      </c>
      <c r="AFM40" s="536">
        <f>ROUND(Eigenmischungen!AFV46,1)</f>
        <v>0</v>
      </c>
      <c r="AFN40" s="536">
        <f>ROUND(Eigenmischungen!AFW46,1)</f>
        <v>0</v>
      </c>
      <c r="AFO40" s="536">
        <f>ROUND(Eigenmischungen!AFX46,1)</f>
        <v>0</v>
      </c>
      <c r="AFP40" s="536">
        <f>ROUND(Eigenmischungen!AFY46,1)</f>
        <v>0</v>
      </c>
      <c r="AFQ40" s="536">
        <f>ROUND(Eigenmischungen!AFZ46,1)</f>
        <v>0</v>
      </c>
      <c r="AFR40" s="536">
        <f>ROUND(Eigenmischungen!AGA46,1)</f>
        <v>0</v>
      </c>
      <c r="AFS40" s="536">
        <f>ROUND(Eigenmischungen!AGB46,1)</f>
        <v>0</v>
      </c>
      <c r="AFT40" s="536">
        <f>ROUND(Eigenmischungen!AGC46,1)</f>
        <v>0</v>
      </c>
      <c r="AFU40" s="536">
        <f>ROUND(Eigenmischungen!AGD46,1)</f>
        <v>0</v>
      </c>
      <c r="AFV40" s="536">
        <f>ROUND(Eigenmischungen!AGE46,1)</f>
        <v>0</v>
      </c>
      <c r="AFW40" s="536">
        <f>ROUND(Eigenmischungen!AGF46,1)</f>
        <v>0</v>
      </c>
      <c r="AFX40" s="536">
        <f>ROUND(Eigenmischungen!AGG46,1)</f>
        <v>0</v>
      </c>
      <c r="AFY40" s="536">
        <f>ROUND(Eigenmischungen!AGH46,1)</f>
        <v>0</v>
      </c>
      <c r="AFZ40" s="536">
        <f>ROUND(Eigenmischungen!AGI46,1)</f>
        <v>0</v>
      </c>
      <c r="AGA40" s="536">
        <f>ROUND(Eigenmischungen!AGJ46,1)</f>
        <v>0</v>
      </c>
      <c r="AGB40" s="536">
        <f>ROUND(Eigenmischungen!AGK46,1)</f>
        <v>0</v>
      </c>
      <c r="AGC40" s="536">
        <f>ROUND(Eigenmischungen!AGL46,1)</f>
        <v>0</v>
      </c>
      <c r="AGD40" s="536">
        <f>ROUND(Eigenmischungen!AGM46,1)</f>
        <v>0</v>
      </c>
      <c r="AGE40" s="536">
        <f>ROUND(Eigenmischungen!AGN46,1)</f>
        <v>0</v>
      </c>
      <c r="AGF40" s="536">
        <f>ROUND(Eigenmischungen!AGO46,1)</f>
        <v>0</v>
      </c>
      <c r="AGG40" s="536">
        <f>ROUND(Eigenmischungen!AGP46,1)</f>
        <v>0</v>
      </c>
      <c r="AGH40" s="536">
        <f>ROUND(Eigenmischungen!AGQ46,1)</f>
        <v>0</v>
      </c>
      <c r="AGI40" s="536">
        <f>ROUND(Eigenmischungen!AGR46,1)</f>
        <v>0</v>
      </c>
      <c r="AGJ40" s="536">
        <f>ROUND(Eigenmischungen!AGS46,1)</f>
        <v>0</v>
      </c>
      <c r="AGK40" s="536">
        <f>ROUND(Eigenmischungen!AGT46,1)</f>
        <v>0</v>
      </c>
      <c r="AGL40" s="536">
        <f>ROUND(Eigenmischungen!AGU46,1)</f>
        <v>0</v>
      </c>
      <c r="AGM40" s="536">
        <f>ROUND(Eigenmischungen!AGV46,1)</f>
        <v>0</v>
      </c>
      <c r="AGN40" s="536">
        <f>ROUND(Eigenmischungen!AGW46,1)</f>
        <v>0</v>
      </c>
      <c r="AGO40" s="536">
        <f>ROUND(Eigenmischungen!AGX46,1)</f>
        <v>0</v>
      </c>
      <c r="AGP40" s="536">
        <f>ROUND(Eigenmischungen!AGY46,1)</f>
        <v>0</v>
      </c>
      <c r="AGQ40" s="536">
        <f>ROUND(Eigenmischungen!AGZ46,1)</f>
        <v>0</v>
      </c>
      <c r="AGR40" s="536">
        <f>ROUND(Eigenmischungen!AHA46,1)</f>
        <v>0</v>
      </c>
      <c r="AGS40" s="536">
        <f>ROUND(Eigenmischungen!AHB46,1)</f>
        <v>0</v>
      </c>
      <c r="AGT40" s="536">
        <f>ROUND(Eigenmischungen!AHC46,1)</f>
        <v>0</v>
      </c>
      <c r="AGU40" s="536">
        <f>ROUND(Eigenmischungen!AHD46,1)</f>
        <v>0</v>
      </c>
      <c r="AGV40" s="536">
        <f>ROUND(Eigenmischungen!AHE46,1)</f>
        <v>0</v>
      </c>
      <c r="AGW40" s="536">
        <f>ROUND(Eigenmischungen!AHF46,1)</f>
        <v>0</v>
      </c>
      <c r="AGX40" s="536">
        <f>ROUND(Eigenmischungen!AHG46,1)</f>
        <v>0</v>
      </c>
      <c r="AGY40" s="536">
        <f>ROUND(Eigenmischungen!AHH46,1)</f>
        <v>0</v>
      </c>
      <c r="AGZ40" s="536">
        <f>ROUND(Eigenmischungen!AHI46,1)</f>
        <v>0</v>
      </c>
      <c r="AHA40" s="536">
        <f>ROUND(Eigenmischungen!AHJ46,1)</f>
        <v>0</v>
      </c>
      <c r="AHB40" s="536">
        <f>ROUND(Eigenmischungen!AHK46,1)</f>
        <v>0</v>
      </c>
      <c r="AHC40" s="536">
        <f>ROUND(Eigenmischungen!AHL46,1)</f>
        <v>0</v>
      </c>
      <c r="AHD40" s="536">
        <f>ROUND(Eigenmischungen!AHM46,1)</f>
        <v>0</v>
      </c>
      <c r="AHE40" s="536">
        <f>ROUND(Eigenmischungen!AHN46,1)</f>
        <v>0</v>
      </c>
      <c r="AHF40" s="536">
        <f>ROUND(Eigenmischungen!AHO46,1)</f>
        <v>0</v>
      </c>
      <c r="AHG40" s="536">
        <f>ROUND(Eigenmischungen!AHP46,1)</f>
        <v>0</v>
      </c>
      <c r="AHH40" s="536">
        <f>ROUND(Eigenmischungen!AHQ46,1)</f>
        <v>0</v>
      </c>
      <c r="AHI40" s="536">
        <f>ROUND(Eigenmischungen!AHR46,1)</f>
        <v>0</v>
      </c>
      <c r="AHJ40" s="536">
        <f>ROUND(Eigenmischungen!AHS46,1)</f>
        <v>0</v>
      </c>
      <c r="AHK40" s="536">
        <f>ROUND(Eigenmischungen!AHT46,1)</f>
        <v>0</v>
      </c>
      <c r="AHL40" s="536">
        <f>ROUND(Eigenmischungen!AHU46,1)</f>
        <v>0</v>
      </c>
      <c r="AHM40" s="536">
        <f>ROUND(Eigenmischungen!AHV46,1)</f>
        <v>0</v>
      </c>
      <c r="AHN40" s="536">
        <f>ROUND(Eigenmischungen!AHW46,1)</f>
        <v>0</v>
      </c>
      <c r="AHO40" s="536">
        <f>ROUND(Eigenmischungen!AHX46,1)</f>
        <v>0</v>
      </c>
      <c r="AHP40" s="536">
        <f>ROUND(Eigenmischungen!AHY46,1)</f>
        <v>0</v>
      </c>
      <c r="AHQ40" s="536">
        <f>ROUND(Eigenmischungen!AHZ46,1)</f>
        <v>0</v>
      </c>
      <c r="AHR40" s="536">
        <f>ROUND(Eigenmischungen!AIA46,1)</f>
        <v>0</v>
      </c>
      <c r="AHS40" s="536">
        <f>ROUND(Eigenmischungen!AIB46,1)</f>
        <v>0</v>
      </c>
      <c r="AHT40" s="536">
        <f>ROUND(Eigenmischungen!AIC46,1)</f>
        <v>0</v>
      </c>
      <c r="AHU40" s="536">
        <f>ROUND(Eigenmischungen!AID46,1)</f>
        <v>0</v>
      </c>
      <c r="AHV40" s="536">
        <f>ROUND(Eigenmischungen!AIE46,1)</f>
        <v>0</v>
      </c>
      <c r="AHW40" s="536">
        <f>ROUND(Eigenmischungen!AIF46,1)</f>
        <v>0</v>
      </c>
      <c r="AHX40" s="536">
        <f>ROUND(Eigenmischungen!AIG46,1)</f>
        <v>0</v>
      </c>
      <c r="AHY40" s="536">
        <f>ROUND(Eigenmischungen!AIH46,1)</f>
        <v>0</v>
      </c>
      <c r="AHZ40" s="536">
        <f>ROUND(Eigenmischungen!AII46,1)</f>
        <v>0</v>
      </c>
      <c r="AIA40" s="536">
        <f>ROUND(Eigenmischungen!AIJ46,1)</f>
        <v>0</v>
      </c>
      <c r="AIB40" s="536">
        <f>ROUND(Eigenmischungen!AIK46,1)</f>
        <v>0</v>
      </c>
      <c r="AIC40" s="536">
        <f>ROUND(Eigenmischungen!AIL46,1)</f>
        <v>0</v>
      </c>
      <c r="AID40" s="536">
        <f>ROUND(Eigenmischungen!AIM46,1)</f>
        <v>0</v>
      </c>
      <c r="AIE40" s="536">
        <f>ROUND(Eigenmischungen!AIN46,1)</f>
        <v>0</v>
      </c>
      <c r="AIF40" s="536">
        <f>ROUND(Eigenmischungen!AIO46,1)</f>
        <v>0</v>
      </c>
      <c r="AIG40" s="536">
        <f>ROUND(Eigenmischungen!AIP46,1)</f>
        <v>0</v>
      </c>
      <c r="AIH40" s="536">
        <f>ROUND(Eigenmischungen!AIQ46,1)</f>
        <v>0</v>
      </c>
      <c r="AII40" s="536">
        <f>ROUND(Eigenmischungen!AIR46,1)</f>
        <v>0</v>
      </c>
      <c r="AIJ40" s="536">
        <f>ROUND(Eigenmischungen!AIS46,1)</f>
        <v>0</v>
      </c>
      <c r="AIK40" s="536">
        <f>ROUND(Eigenmischungen!AIT46,1)</f>
        <v>0</v>
      </c>
      <c r="AIL40" s="536">
        <f>ROUND(Eigenmischungen!AIU46,1)</f>
        <v>0</v>
      </c>
      <c r="AIM40" s="536">
        <f>ROUND(Eigenmischungen!AIV46,1)</f>
        <v>0</v>
      </c>
      <c r="AIN40" s="536">
        <f>ROUND(Eigenmischungen!AIW46,1)</f>
        <v>0</v>
      </c>
      <c r="AIO40" s="536">
        <f>ROUND(Eigenmischungen!AIX46,1)</f>
        <v>0</v>
      </c>
      <c r="AIP40" s="536">
        <f>ROUND(Eigenmischungen!AIY46,1)</f>
        <v>0</v>
      </c>
      <c r="AIQ40" s="536">
        <f>ROUND(Eigenmischungen!AIZ46,1)</f>
        <v>0</v>
      </c>
      <c r="AIR40" s="536">
        <f>ROUND(Eigenmischungen!AJA46,1)</f>
        <v>0</v>
      </c>
      <c r="AIS40" s="536">
        <f>ROUND(Eigenmischungen!AJB46,1)</f>
        <v>0</v>
      </c>
      <c r="AIT40" s="536">
        <f>ROUND(Eigenmischungen!AJC46,1)</f>
        <v>0</v>
      </c>
      <c r="AIU40" s="536">
        <f>ROUND(Eigenmischungen!AJD46,1)</f>
        <v>0</v>
      </c>
      <c r="AIV40" s="536">
        <f>ROUND(Eigenmischungen!AJE46,1)</f>
        <v>0</v>
      </c>
      <c r="AIW40" s="536">
        <f>ROUND(Eigenmischungen!AJF46,1)</f>
        <v>0</v>
      </c>
      <c r="AIX40" s="536">
        <f>ROUND(Eigenmischungen!AJG46,1)</f>
        <v>0</v>
      </c>
      <c r="AIY40" s="536">
        <f>ROUND(Eigenmischungen!AJH46,1)</f>
        <v>0</v>
      </c>
      <c r="AIZ40" s="536">
        <f>ROUND(Eigenmischungen!AJI46,1)</f>
        <v>0</v>
      </c>
      <c r="AJA40" s="536">
        <f>ROUND(Eigenmischungen!AJJ46,1)</f>
        <v>0</v>
      </c>
      <c r="AJB40" s="536">
        <f>ROUND(Eigenmischungen!AJK46,1)</f>
        <v>0</v>
      </c>
      <c r="AJC40" s="536">
        <f>ROUND(Eigenmischungen!AJL46,1)</f>
        <v>0</v>
      </c>
      <c r="AJD40" s="536">
        <f>ROUND(Eigenmischungen!AJM46,1)</f>
        <v>0</v>
      </c>
      <c r="AJE40" s="536">
        <f>ROUND(Eigenmischungen!AJN46,1)</f>
        <v>0</v>
      </c>
      <c r="AJF40" s="536">
        <f>ROUND(Eigenmischungen!AJO46,1)</f>
        <v>0</v>
      </c>
      <c r="AJG40" s="536">
        <f>ROUND(Eigenmischungen!AJP46,1)</f>
        <v>0</v>
      </c>
      <c r="AJH40" s="536">
        <f>ROUND(Eigenmischungen!AJQ46,1)</f>
        <v>0</v>
      </c>
      <c r="AJI40" s="536">
        <f>ROUND(Eigenmischungen!AJR46,1)</f>
        <v>0</v>
      </c>
      <c r="AJJ40" s="536">
        <f>ROUND(Eigenmischungen!AJS46,1)</f>
        <v>0</v>
      </c>
      <c r="AJK40" s="536">
        <f>ROUND(Eigenmischungen!AJT46,1)</f>
        <v>0</v>
      </c>
      <c r="AJL40" s="536">
        <f>ROUND(Eigenmischungen!AJU46,1)</f>
        <v>0</v>
      </c>
      <c r="AJM40" s="536">
        <f>ROUND(Eigenmischungen!AJV46,1)</f>
        <v>0</v>
      </c>
      <c r="AJN40" s="536">
        <f>ROUND(Eigenmischungen!AJW46,1)</f>
        <v>0</v>
      </c>
      <c r="AJO40" s="536">
        <f>ROUND(Eigenmischungen!AJX46,1)</f>
        <v>0</v>
      </c>
      <c r="AJP40" s="536">
        <f>ROUND(Eigenmischungen!AJY46,1)</f>
        <v>0</v>
      </c>
      <c r="AJQ40" s="536">
        <f>ROUND(Eigenmischungen!AJZ46,1)</f>
        <v>0</v>
      </c>
      <c r="AJR40" s="536">
        <f>ROUND(Eigenmischungen!AKA46,1)</f>
        <v>0</v>
      </c>
      <c r="AJS40" s="536">
        <f>ROUND(Eigenmischungen!AKB46,1)</f>
        <v>0</v>
      </c>
      <c r="AJT40" s="536">
        <f>ROUND(Eigenmischungen!AKC46,1)</f>
        <v>0</v>
      </c>
      <c r="AJU40" s="536">
        <f>ROUND(Eigenmischungen!AKD46,1)</f>
        <v>0</v>
      </c>
      <c r="AJV40" s="536">
        <f>ROUND(Eigenmischungen!AKE46,1)</f>
        <v>0</v>
      </c>
      <c r="AJW40" s="536">
        <f>ROUND(Eigenmischungen!AKF46,1)</f>
        <v>0</v>
      </c>
      <c r="AJX40" s="536">
        <f>ROUND(Eigenmischungen!AKG46,1)</f>
        <v>0</v>
      </c>
      <c r="AJY40" s="536">
        <f>ROUND(Eigenmischungen!AKH46,1)</f>
        <v>0</v>
      </c>
      <c r="AJZ40" s="536">
        <f>ROUND(Eigenmischungen!AKI46,1)</f>
        <v>0</v>
      </c>
      <c r="AKA40" s="536">
        <f>ROUND(Eigenmischungen!AKJ46,1)</f>
        <v>0</v>
      </c>
      <c r="AKB40" s="536">
        <f>ROUND(Eigenmischungen!AKK46,1)</f>
        <v>0</v>
      </c>
      <c r="AKC40" s="536">
        <f>ROUND(Eigenmischungen!AKL46,1)</f>
        <v>0</v>
      </c>
      <c r="AKD40" s="536">
        <f>ROUND(Eigenmischungen!AKM46,1)</f>
        <v>0</v>
      </c>
      <c r="AKE40" s="536">
        <f>ROUND(Eigenmischungen!AKN46,1)</f>
        <v>0</v>
      </c>
      <c r="AKF40" s="536">
        <f>ROUND(Eigenmischungen!AKO46,1)</f>
        <v>0</v>
      </c>
      <c r="AKG40" s="536">
        <f>ROUND(Eigenmischungen!AKP46,1)</f>
        <v>0</v>
      </c>
      <c r="AKH40" s="536">
        <f>ROUND(Eigenmischungen!AKQ46,1)</f>
        <v>0</v>
      </c>
      <c r="AKI40" s="536">
        <f>ROUND(Eigenmischungen!AKR46,1)</f>
        <v>0</v>
      </c>
      <c r="AKJ40" s="536">
        <f>ROUND(Eigenmischungen!AKS46,1)</f>
        <v>0</v>
      </c>
      <c r="AKK40" s="536">
        <f>ROUND(Eigenmischungen!AKT46,1)</f>
        <v>0</v>
      </c>
      <c r="AKL40" s="536">
        <f>ROUND(Eigenmischungen!AKU46,1)</f>
        <v>0</v>
      </c>
      <c r="AKM40" s="536">
        <f>ROUND(Eigenmischungen!AKV46,1)</f>
        <v>0</v>
      </c>
      <c r="AKN40" s="536">
        <f>ROUND(Eigenmischungen!AKW46,1)</f>
        <v>0</v>
      </c>
      <c r="AKO40" s="536">
        <f>ROUND(Eigenmischungen!AKX46,1)</f>
        <v>0</v>
      </c>
      <c r="AKP40" s="536">
        <f>ROUND(Eigenmischungen!AKY46,1)</f>
        <v>0</v>
      </c>
      <c r="AKQ40" s="536">
        <f>ROUND(Eigenmischungen!AKZ46,1)</f>
        <v>0</v>
      </c>
      <c r="AKR40" s="536">
        <f>ROUND(Eigenmischungen!ALA46,1)</f>
        <v>0</v>
      </c>
      <c r="AKS40" s="536">
        <f>ROUND(Eigenmischungen!ALB46,1)</f>
        <v>0</v>
      </c>
      <c r="AKT40" s="536">
        <f>ROUND(Eigenmischungen!ALC46,1)</f>
        <v>0</v>
      </c>
      <c r="AKU40" s="536">
        <f>ROUND(Eigenmischungen!ALD46,1)</f>
        <v>0</v>
      </c>
      <c r="AKV40" s="536">
        <f>ROUND(Eigenmischungen!ALE46,1)</f>
        <v>0</v>
      </c>
      <c r="AKW40" s="536">
        <f>ROUND(Eigenmischungen!ALF46,1)</f>
        <v>0</v>
      </c>
      <c r="AKX40" s="536">
        <f>ROUND(Eigenmischungen!ALG46,1)</f>
        <v>0</v>
      </c>
      <c r="AKY40" s="536">
        <f>ROUND(Eigenmischungen!ALH46,1)</f>
        <v>0</v>
      </c>
      <c r="AKZ40" s="536">
        <f>ROUND(Eigenmischungen!ALI46,1)</f>
        <v>0</v>
      </c>
      <c r="ALA40" s="536">
        <f>ROUND(Eigenmischungen!ALJ46,1)</f>
        <v>0</v>
      </c>
      <c r="ALB40" s="536">
        <f>ROUND(Eigenmischungen!ALK46,1)</f>
        <v>0</v>
      </c>
      <c r="ALC40" s="536">
        <f>ROUND(Eigenmischungen!ALL46,1)</f>
        <v>0</v>
      </c>
      <c r="ALD40" s="536">
        <f>ROUND(Eigenmischungen!ALM46,1)</f>
        <v>0</v>
      </c>
      <c r="ALE40" s="536">
        <f>ROUND(Eigenmischungen!ALN46,1)</f>
        <v>0</v>
      </c>
      <c r="ALF40" s="536">
        <f>ROUND(Eigenmischungen!ALO46,1)</f>
        <v>0</v>
      </c>
      <c r="ALG40" s="536">
        <f>ROUND(Eigenmischungen!ALP46,1)</f>
        <v>0</v>
      </c>
      <c r="ALH40" s="536">
        <f>ROUND(Eigenmischungen!ALQ46,1)</f>
        <v>0</v>
      </c>
      <c r="ALI40" s="536">
        <f>ROUND(Eigenmischungen!ALR46,1)</f>
        <v>0</v>
      </c>
      <c r="ALJ40" s="536">
        <f>ROUND(Eigenmischungen!ALS46,1)</f>
        <v>0</v>
      </c>
      <c r="ALK40" s="536">
        <f>ROUND(Eigenmischungen!ALT46,1)</f>
        <v>0</v>
      </c>
      <c r="ALL40" s="536">
        <f>ROUND(Eigenmischungen!ALU46,1)</f>
        <v>0</v>
      </c>
      <c r="ALM40" s="536">
        <f>ROUND(Eigenmischungen!ALV46,1)</f>
        <v>0</v>
      </c>
      <c r="ALN40" s="536">
        <f>ROUND(Eigenmischungen!ALW46,1)</f>
        <v>0</v>
      </c>
      <c r="ALO40" s="536">
        <f>ROUND(Eigenmischungen!ALX46,1)</f>
        <v>0</v>
      </c>
      <c r="ALP40" s="536">
        <f>ROUND(Eigenmischungen!ALY46,1)</f>
        <v>0</v>
      </c>
      <c r="ALQ40" s="536">
        <f>ROUND(Eigenmischungen!ALZ46,1)</f>
        <v>0</v>
      </c>
      <c r="ALR40" s="536">
        <f>ROUND(Eigenmischungen!AMA46,1)</f>
        <v>0</v>
      </c>
      <c r="ALS40" s="536">
        <f>ROUND(Eigenmischungen!AMB46,1)</f>
        <v>0</v>
      </c>
      <c r="ALT40" s="536">
        <f>ROUND(Eigenmischungen!AMC46,1)</f>
        <v>0</v>
      </c>
      <c r="ALU40" s="536">
        <f>ROUND(Eigenmischungen!AMD46,1)</f>
        <v>0</v>
      </c>
      <c r="ALV40" s="536">
        <f>ROUND(Eigenmischungen!AME46,1)</f>
        <v>0</v>
      </c>
      <c r="ALW40" s="536">
        <f>ROUND(Eigenmischungen!AMF46,1)</f>
        <v>0</v>
      </c>
      <c r="ALX40" s="536">
        <f>ROUND(Eigenmischungen!AMG46,1)</f>
        <v>0</v>
      </c>
      <c r="ALY40" s="536">
        <f>ROUND(Eigenmischungen!AMH46,1)</f>
        <v>0</v>
      </c>
      <c r="ALZ40" s="536">
        <f>ROUND(Eigenmischungen!AMI46,1)</f>
        <v>0</v>
      </c>
      <c r="AMA40" s="536">
        <f>ROUND(Eigenmischungen!AMJ46,1)</f>
        <v>0</v>
      </c>
      <c r="AMB40" s="536">
        <f>ROUND(Eigenmischungen!AMK46,1)</f>
        <v>0</v>
      </c>
      <c r="AMC40" s="536">
        <f>ROUND(Eigenmischungen!AML46,1)</f>
        <v>0</v>
      </c>
      <c r="AMD40" s="536">
        <f>ROUND(Eigenmischungen!AMM46,1)</f>
        <v>0</v>
      </c>
      <c r="AME40" s="536">
        <f>ROUND(Eigenmischungen!AMN46,1)</f>
        <v>0</v>
      </c>
      <c r="AMF40" s="536">
        <f>ROUND(Eigenmischungen!AMO46,1)</f>
        <v>0</v>
      </c>
      <c r="AMG40" s="536">
        <f>ROUND(Eigenmischungen!AMP46,1)</f>
        <v>0</v>
      </c>
      <c r="AMH40" s="536">
        <f>ROUND(Eigenmischungen!AMQ46,1)</f>
        <v>0</v>
      </c>
      <c r="AMI40" s="536">
        <f>ROUND(Eigenmischungen!AMR46,1)</f>
        <v>0</v>
      </c>
      <c r="AMJ40" s="536">
        <f>ROUND(Eigenmischungen!AMS46,1)</f>
        <v>0</v>
      </c>
      <c r="AMK40" s="536">
        <f>ROUND(Eigenmischungen!AMT46,1)</f>
        <v>0</v>
      </c>
      <c r="AML40" s="536">
        <f>ROUND(Eigenmischungen!AMU46,1)</f>
        <v>0</v>
      </c>
      <c r="AMM40" s="536">
        <f>ROUND(Eigenmischungen!AMV46,1)</f>
        <v>0</v>
      </c>
      <c r="AMN40" s="536">
        <f>ROUND(Eigenmischungen!AMW46,1)</f>
        <v>0</v>
      </c>
      <c r="AMO40" s="536">
        <f>ROUND(Eigenmischungen!AMX46,1)</f>
        <v>0</v>
      </c>
      <c r="AMP40" s="536">
        <f>ROUND(Eigenmischungen!AMY46,1)</f>
        <v>0</v>
      </c>
      <c r="AMQ40" s="536">
        <f>ROUND(Eigenmischungen!AMZ46,1)</f>
        <v>0</v>
      </c>
      <c r="AMR40" s="536">
        <f>ROUND(Eigenmischungen!ANA46,1)</f>
        <v>0</v>
      </c>
      <c r="AMS40" s="536">
        <f>ROUND(Eigenmischungen!ANB46,1)</f>
        <v>0</v>
      </c>
      <c r="AMT40" s="536">
        <f>ROUND(Eigenmischungen!ANC46,1)</f>
        <v>0</v>
      </c>
      <c r="AMU40" s="536">
        <f>ROUND(Eigenmischungen!AND46,1)</f>
        <v>0</v>
      </c>
      <c r="AMV40" s="536">
        <f>ROUND(Eigenmischungen!ANE46,1)</f>
        <v>0</v>
      </c>
      <c r="AMW40" s="536">
        <f>ROUND(Eigenmischungen!ANF46,1)</f>
        <v>0</v>
      </c>
      <c r="AMX40" s="536">
        <f>ROUND(Eigenmischungen!ANG46,1)</f>
        <v>0</v>
      </c>
      <c r="AMY40" s="536">
        <f>ROUND(Eigenmischungen!ANH46,1)</f>
        <v>0</v>
      </c>
      <c r="AMZ40" s="536">
        <f>ROUND(Eigenmischungen!ANI46,1)</f>
        <v>0</v>
      </c>
      <c r="ANA40" s="536">
        <f>ROUND(Eigenmischungen!ANJ46,1)</f>
        <v>0</v>
      </c>
      <c r="ANB40" s="536">
        <f>ROUND(Eigenmischungen!ANK46,1)</f>
        <v>0</v>
      </c>
      <c r="ANC40" s="536">
        <f>ROUND(Eigenmischungen!ANL46,1)</f>
        <v>0</v>
      </c>
      <c r="AND40" s="536">
        <f>ROUND(Eigenmischungen!ANM46,1)</f>
        <v>0</v>
      </c>
      <c r="ANE40" s="536">
        <f>ROUND(Eigenmischungen!ANN46,1)</f>
        <v>0</v>
      </c>
      <c r="ANF40" s="536">
        <f>ROUND(Eigenmischungen!ANO46,1)</f>
        <v>0</v>
      </c>
      <c r="ANG40" s="536">
        <f>ROUND(Eigenmischungen!ANP46,1)</f>
        <v>0</v>
      </c>
      <c r="ANH40" s="536">
        <f>ROUND(Eigenmischungen!ANQ46,1)</f>
        <v>0</v>
      </c>
      <c r="ANI40" s="536">
        <f>ROUND(Eigenmischungen!ANR46,1)</f>
        <v>0</v>
      </c>
      <c r="ANJ40" s="536">
        <f>ROUND(Eigenmischungen!ANS46,1)</f>
        <v>0</v>
      </c>
      <c r="ANK40" s="536">
        <f>ROUND(Eigenmischungen!ANT46,1)</f>
        <v>0</v>
      </c>
      <c r="ANL40" s="536">
        <f>ROUND(Eigenmischungen!ANU46,1)</f>
        <v>0</v>
      </c>
      <c r="ANM40" s="536">
        <f>ROUND(Eigenmischungen!ANV46,1)</f>
        <v>0</v>
      </c>
      <c r="ANN40" s="536">
        <f>ROUND(Eigenmischungen!ANW46,1)</f>
        <v>0</v>
      </c>
      <c r="ANO40" s="536">
        <f>ROUND(Eigenmischungen!ANX46,1)</f>
        <v>0</v>
      </c>
      <c r="ANP40" s="536">
        <f>ROUND(Eigenmischungen!ANY46,1)</f>
        <v>0</v>
      </c>
      <c r="ANQ40" s="536">
        <f>ROUND(Eigenmischungen!ANZ46,1)</f>
        <v>0</v>
      </c>
      <c r="ANR40" s="536">
        <f>ROUND(Eigenmischungen!AOA46,1)</f>
        <v>0</v>
      </c>
      <c r="ANS40" s="536">
        <f>ROUND(Eigenmischungen!AOB46,1)</f>
        <v>0</v>
      </c>
      <c r="ANT40" s="536">
        <f>ROUND(Eigenmischungen!AOC46,1)</f>
        <v>0</v>
      </c>
      <c r="ANU40" s="536">
        <f>ROUND(Eigenmischungen!AOD46,1)</f>
        <v>0</v>
      </c>
      <c r="ANV40" s="536">
        <f>ROUND(Eigenmischungen!AOE46,1)</f>
        <v>0</v>
      </c>
      <c r="ANW40" s="536">
        <f>ROUND(Eigenmischungen!AOF46,1)</f>
        <v>0</v>
      </c>
      <c r="ANX40" s="536">
        <f>ROUND(Eigenmischungen!AOG46,1)</f>
        <v>0</v>
      </c>
      <c r="ANY40" s="536">
        <f>ROUND(Eigenmischungen!AOH46,1)</f>
        <v>0</v>
      </c>
      <c r="ANZ40" s="536">
        <f>ROUND(Eigenmischungen!AOI46,1)</f>
        <v>0</v>
      </c>
      <c r="AOA40" s="536">
        <f>ROUND(Eigenmischungen!AOJ46,1)</f>
        <v>0</v>
      </c>
      <c r="AOB40" s="536">
        <f>ROUND(Eigenmischungen!AOK46,1)</f>
        <v>0</v>
      </c>
      <c r="AOC40" s="536">
        <f>ROUND(Eigenmischungen!AOL46,1)</f>
        <v>0</v>
      </c>
      <c r="AOD40" s="536">
        <f>ROUND(Eigenmischungen!AOM46,1)</f>
        <v>0</v>
      </c>
      <c r="AOE40" s="536">
        <f>ROUND(Eigenmischungen!AON46,1)</f>
        <v>0</v>
      </c>
      <c r="AOF40" s="536">
        <f>ROUND(Eigenmischungen!AOO46,1)</f>
        <v>0</v>
      </c>
      <c r="AOG40" s="536">
        <f>ROUND(Eigenmischungen!AOP46,1)</f>
        <v>0</v>
      </c>
      <c r="AOH40" s="536">
        <f>ROUND(Eigenmischungen!AOQ46,1)</f>
        <v>0</v>
      </c>
      <c r="AOI40" s="536">
        <f>ROUND(Eigenmischungen!AOR46,1)</f>
        <v>0</v>
      </c>
      <c r="AOJ40" s="536">
        <f>ROUND(Eigenmischungen!AOS46,1)</f>
        <v>0</v>
      </c>
      <c r="AOK40" s="536">
        <f>ROUND(Eigenmischungen!AOT46,1)</f>
        <v>0</v>
      </c>
      <c r="AOL40" s="536">
        <f>ROUND(Eigenmischungen!AOU46,1)</f>
        <v>0</v>
      </c>
      <c r="AOM40" s="536">
        <f>ROUND(Eigenmischungen!AOV46,1)</f>
        <v>0</v>
      </c>
      <c r="AON40" s="536">
        <f>ROUND(Eigenmischungen!AOW46,1)</f>
        <v>0</v>
      </c>
      <c r="AOO40" s="536">
        <f>ROUND(Eigenmischungen!AOX46,1)</f>
        <v>0</v>
      </c>
      <c r="AOP40" s="536">
        <f>ROUND(Eigenmischungen!AOY46,1)</f>
        <v>0</v>
      </c>
      <c r="AOQ40" s="536">
        <f>ROUND(Eigenmischungen!AOZ46,1)</f>
        <v>0</v>
      </c>
      <c r="AOR40" s="536">
        <f>ROUND(Eigenmischungen!APA46,1)</f>
        <v>0</v>
      </c>
      <c r="AOS40" s="536">
        <f>ROUND(Eigenmischungen!APB46,1)</f>
        <v>0</v>
      </c>
      <c r="AOT40" s="536">
        <f>ROUND(Eigenmischungen!APC46,1)</f>
        <v>0</v>
      </c>
      <c r="AOU40" s="536">
        <f>ROUND(Eigenmischungen!APD46,1)</f>
        <v>0</v>
      </c>
      <c r="AOV40" s="536">
        <f>ROUND(Eigenmischungen!APE46,1)</f>
        <v>0</v>
      </c>
      <c r="AOW40" s="536">
        <f>ROUND(Eigenmischungen!APF46,1)</f>
        <v>0</v>
      </c>
      <c r="AOX40" s="536">
        <f>ROUND(Eigenmischungen!APG46,1)</f>
        <v>0</v>
      </c>
      <c r="AOY40" s="536">
        <f>ROUND(Eigenmischungen!APH46,1)</f>
        <v>0</v>
      </c>
      <c r="AOZ40" s="536">
        <f>ROUND(Eigenmischungen!API46,1)</f>
        <v>0</v>
      </c>
      <c r="APA40" s="536">
        <f>ROUND(Eigenmischungen!APJ46,1)</f>
        <v>0</v>
      </c>
      <c r="APB40" s="536">
        <f>ROUND(Eigenmischungen!APK46,1)</f>
        <v>0</v>
      </c>
      <c r="APC40" s="536">
        <f>ROUND(Eigenmischungen!APL46,1)</f>
        <v>0</v>
      </c>
      <c r="APD40" s="536">
        <f>ROUND(Eigenmischungen!APM46,1)</f>
        <v>0</v>
      </c>
      <c r="APE40" s="536">
        <f>ROUND(Eigenmischungen!APN46,1)</f>
        <v>0</v>
      </c>
      <c r="APF40" s="536">
        <f>ROUND(Eigenmischungen!APO46,1)</f>
        <v>0</v>
      </c>
      <c r="APG40" s="536">
        <f>ROUND(Eigenmischungen!APP46,1)</f>
        <v>0</v>
      </c>
      <c r="APH40" s="536">
        <f>ROUND(Eigenmischungen!APQ46,1)</f>
        <v>0</v>
      </c>
      <c r="API40" s="536">
        <f>ROUND(Eigenmischungen!APR46,1)</f>
        <v>0</v>
      </c>
      <c r="APJ40" s="536">
        <f>ROUND(Eigenmischungen!APS46,1)</f>
        <v>0</v>
      </c>
      <c r="APK40" s="536">
        <f>ROUND(Eigenmischungen!APT46,1)</f>
        <v>0</v>
      </c>
      <c r="APL40" s="536">
        <f>ROUND(Eigenmischungen!APU46,1)</f>
        <v>0</v>
      </c>
      <c r="APM40" s="536">
        <f>ROUND(Eigenmischungen!APV46,1)</f>
        <v>0</v>
      </c>
      <c r="APN40" s="536">
        <f>ROUND(Eigenmischungen!APW46,1)</f>
        <v>0</v>
      </c>
      <c r="APO40" s="536">
        <f>ROUND(Eigenmischungen!APX46,1)</f>
        <v>0</v>
      </c>
      <c r="APP40" s="536">
        <f>ROUND(Eigenmischungen!APY46,1)</f>
        <v>0</v>
      </c>
      <c r="APQ40" s="536">
        <f>ROUND(Eigenmischungen!APZ46,1)</f>
        <v>0</v>
      </c>
      <c r="APR40" s="536">
        <f>ROUND(Eigenmischungen!AQA46,1)</f>
        <v>0</v>
      </c>
      <c r="APS40" s="536">
        <f>ROUND(Eigenmischungen!AQB46,1)</f>
        <v>0</v>
      </c>
      <c r="APT40" s="536">
        <f>ROUND(Eigenmischungen!AQC46,1)</f>
        <v>0</v>
      </c>
      <c r="APU40" s="536">
        <f>ROUND(Eigenmischungen!AQD46,1)</f>
        <v>0</v>
      </c>
      <c r="APV40" s="536">
        <f>ROUND(Eigenmischungen!AQE46,1)</f>
        <v>0</v>
      </c>
      <c r="APW40" s="536">
        <f>ROUND(Eigenmischungen!AQF46,1)</f>
        <v>0</v>
      </c>
      <c r="APX40" s="536">
        <f>ROUND(Eigenmischungen!AQG46,1)</f>
        <v>0</v>
      </c>
      <c r="APY40" s="536">
        <f>ROUND(Eigenmischungen!AQH46,1)</f>
        <v>0</v>
      </c>
      <c r="APZ40" s="536">
        <f>ROUND(Eigenmischungen!AQI46,1)</f>
        <v>0</v>
      </c>
      <c r="AQA40" s="536">
        <f>ROUND(Eigenmischungen!AQJ46,1)</f>
        <v>0</v>
      </c>
      <c r="AQB40" s="536">
        <f>ROUND(Eigenmischungen!AQK46,1)</f>
        <v>0</v>
      </c>
      <c r="AQC40" s="536">
        <f>ROUND(Eigenmischungen!AQL46,1)</f>
        <v>0</v>
      </c>
      <c r="AQD40" s="536">
        <f>ROUND(Eigenmischungen!AQM46,1)</f>
        <v>0</v>
      </c>
      <c r="AQE40" s="536">
        <f>ROUND(Eigenmischungen!AQN46,1)</f>
        <v>0</v>
      </c>
      <c r="AQF40" s="536">
        <f>ROUND(Eigenmischungen!AQO46,1)</f>
        <v>0</v>
      </c>
      <c r="AQG40" s="536">
        <f>ROUND(Eigenmischungen!AQP46,1)</f>
        <v>0</v>
      </c>
      <c r="AQH40" s="536">
        <f>ROUND(Eigenmischungen!AQQ46,1)</f>
        <v>0</v>
      </c>
      <c r="AQI40" s="536">
        <f>ROUND(Eigenmischungen!AQR46,1)</f>
        <v>0</v>
      </c>
      <c r="AQJ40" s="536">
        <f>ROUND(Eigenmischungen!AQS46,1)</f>
        <v>0</v>
      </c>
      <c r="AQK40" s="536">
        <f>ROUND(Eigenmischungen!AQT46,1)</f>
        <v>0</v>
      </c>
      <c r="AQL40" s="536">
        <f>ROUND(Eigenmischungen!AQU46,1)</f>
        <v>0</v>
      </c>
      <c r="AQM40" s="536">
        <f>ROUND(Eigenmischungen!AQV46,1)</f>
        <v>0</v>
      </c>
      <c r="AQN40" s="536">
        <f>ROUND(Eigenmischungen!AQW46,1)</f>
        <v>0</v>
      </c>
      <c r="AQO40" s="536">
        <f>ROUND(Eigenmischungen!AQX46,1)</f>
        <v>0</v>
      </c>
      <c r="AQP40" s="536">
        <f>ROUND(Eigenmischungen!AQY46,1)</f>
        <v>0</v>
      </c>
      <c r="AQQ40" s="536">
        <f>ROUND(Eigenmischungen!AQZ46,1)</f>
        <v>0</v>
      </c>
      <c r="AQR40" s="536">
        <f>ROUND(Eigenmischungen!ARA46,1)</f>
        <v>0</v>
      </c>
      <c r="AQS40" s="536">
        <f>ROUND(Eigenmischungen!ARB46,1)</f>
        <v>0</v>
      </c>
      <c r="AQT40" s="536">
        <f>ROUND(Eigenmischungen!ARC46,1)</f>
        <v>0</v>
      </c>
      <c r="AQU40" s="536">
        <f>ROUND(Eigenmischungen!ARD46,1)</f>
        <v>0</v>
      </c>
      <c r="AQV40" s="536">
        <f>ROUND(Eigenmischungen!ARE46,1)</f>
        <v>0</v>
      </c>
      <c r="AQW40" s="536">
        <f>ROUND(Eigenmischungen!ARF46,1)</f>
        <v>0</v>
      </c>
      <c r="AQX40" s="536">
        <f>ROUND(Eigenmischungen!ARG46,1)</f>
        <v>0</v>
      </c>
      <c r="AQY40" s="536">
        <f>ROUND(Eigenmischungen!ARH46,1)</f>
        <v>0</v>
      </c>
      <c r="AQZ40" s="536">
        <f>ROUND(Eigenmischungen!ARI46,1)</f>
        <v>0</v>
      </c>
      <c r="ARA40" s="536">
        <f>ROUND(Eigenmischungen!ARJ46,1)</f>
        <v>0</v>
      </c>
      <c r="ARB40" s="536">
        <f>ROUND(Eigenmischungen!ARK46,1)</f>
        <v>0</v>
      </c>
      <c r="ARC40" s="536">
        <f>ROUND(Eigenmischungen!ARL46,1)</f>
        <v>0</v>
      </c>
      <c r="ARD40" s="536">
        <f>ROUND(Eigenmischungen!ARM46,1)</f>
        <v>0</v>
      </c>
      <c r="ARE40" s="536">
        <f>ROUND(Eigenmischungen!ARN46,1)</f>
        <v>0</v>
      </c>
      <c r="ARF40" s="536">
        <f>ROUND(Eigenmischungen!ARO46,1)</f>
        <v>0</v>
      </c>
      <c r="ARG40" s="536">
        <f>ROUND(Eigenmischungen!ARP46,1)</f>
        <v>0</v>
      </c>
      <c r="ARH40" s="536">
        <f>ROUND(Eigenmischungen!ARQ46,1)</f>
        <v>0</v>
      </c>
      <c r="ARI40" s="536">
        <f>ROUND(Eigenmischungen!ARR46,1)</f>
        <v>0</v>
      </c>
      <c r="ARJ40" s="536">
        <f>ROUND(Eigenmischungen!ARS46,1)</f>
        <v>0</v>
      </c>
      <c r="ARK40" s="536">
        <f>ROUND(Eigenmischungen!ART46,1)</f>
        <v>0</v>
      </c>
      <c r="ARL40" s="536">
        <f>ROUND(Eigenmischungen!ARU46,1)</f>
        <v>0</v>
      </c>
      <c r="ARM40" s="536">
        <f>ROUND(Eigenmischungen!ARV46,1)</f>
        <v>0</v>
      </c>
      <c r="ARN40" s="536">
        <f>ROUND(Eigenmischungen!ARW46,1)</f>
        <v>0</v>
      </c>
      <c r="ARO40" s="536">
        <f>ROUND(Eigenmischungen!ARX46,1)</f>
        <v>0</v>
      </c>
      <c r="ARP40" s="536">
        <f>ROUND(Eigenmischungen!ARY46,1)</f>
        <v>0</v>
      </c>
      <c r="ARQ40" s="536">
        <f>ROUND(Eigenmischungen!ARZ46,1)</f>
        <v>0</v>
      </c>
      <c r="ARR40" s="536">
        <f>ROUND(Eigenmischungen!ASA46,1)</f>
        <v>0</v>
      </c>
      <c r="ARS40" s="536">
        <f>ROUND(Eigenmischungen!ASB46,1)</f>
        <v>0</v>
      </c>
      <c r="ART40" s="536">
        <f>ROUND(Eigenmischungen!ASC46,1)</f>
        <v>0</v>
      </c>
      <c r="ARU40" s="536">
        <f>ROUND(Eigenmischungen!ASD46,1)</f>
        <v>0</v>
      </c>
      <c r="ARV40" s="536">
        <f>ROUND(Eigenmischungen!ASE46,1)</f>
        <v>0</v>
      </c>
      <c r="ARW40" s="536">
        <f>ROUND(Eigenmischungen!ASF46,1)</f>
        <v>0</v>
      </c>
      <c r="ARX40" s="536">
        <f>ROUND(Eigenmischungen!ASG46,1)</f>
        <v>0</v>
      </c>
      <c r="ARY40" s="536">
        <f>ROUND(Eigenmischungen!ASH46,1)</f>
        <v>0</v>
      </c>
      <c r="ARZ40" s="536">
        <f>ROUND(Eigenmischungen!ASI46,1)</f>
        <v>0</v>
      </c>
      <c r="ASA40" s="536">
        <f>ROUND(Eigenmischungen!ASJ46,1)</f>
        <v>0</v>
      </c>
      <c r="ASB40" s="536">
        <f>ROUND(Eigenmischungen!ASK46,1)</f>
        <v>0</v>
      </c>
      <c r="ASC40" s="536">
        <f>ROUND(Eigenmischungen!ASL46,1)</f>
        <v>0</v>
      </c>
      <c r="ASD40" s="536">
        <f>ROUND(Eigenmischungen!ASM46,1)</f>
        <v>0</v>
      </c>
      <c r="ASE40" s="536">
        <f>ROUND(Eigenmischungen!ASN46,1)</f>
        <v>0</v>
      </c>
      <c r="ASF40" s="536">
        <f>ROUND(Eigenmischungen!ASO46,1)</f>
        <v>0</v>
      </c>
      <c r="ASG40" s="536">
        <f>ROUND(Eigenmischungen!ASP46,1)</f>
        <v>0</v>
      </c>
      <c r="ASH40" s="536">
        <f>ROUND(Eigenmischungen!ASQ46,1)</f>
        <v>0</v>
      </c>
      <c r="ASI40" s="536">
        <f>ROUND(Eigenmischungen!ASR46,1)</f>
        <v>0</v>
      </c>
      <c r="ASJ40" s="536">
        <f>ROUND(Eigenmischungen!ASS46,1)</f>
        <v>0</v>
      </c>
      <c r="ASK40" s="536">
        <f>ROUND(Eigenmischungen!AST46,1)</f>
        <v>0</v>
      </c>
      <c r="ASL40" s="536">
        <f>ROUND(Eigenmischungen!ASU46,1)</f>
        <v>0</v>
      </c>
      <c r="ASM40" s="536">
        <f>ROUND(Eigenmischungen!ASV46,1)</f>
        <v>0</v>
      </c>
      <c r="ASN40" s="536">
        <f>ROUND(Eigenmischungen!ASW46,1)</f>
        <v>0</v>
      </c>
      <c r="ASO40" s="536">
        <f>ROUND(Eigenmischungen!ASX46,1)</f>
        <v>0</v>
      </c>
      <c r="ASP40" s="536">
        <f>ROUND(Eigenmischungen!ASY46,1)</f>
        <v>0</v>
      </c>
      <c r="ASQ40" s="536">
        <f>ROUND(Eigenmischungen!ASZ46,1)</f>
        <v>0</v>
      </c>
      <c r="ASR40" s="536">
        <f>ROUND(Eigenmischungen!ATA46,1)</f>
        <v>0</v>
      </c>
      <c r="ASS40" s="536">
        <f>ROUND(Eigenmischungen!ATB46,1)</f>
        <v>0</v>
      </c>
      <c r="AST40" s="536">
        <f>ROUND(Eigenmischungen!ATC46,1)</f>
        <v>0</v>
      </c>
      <c r="ASU40" s="536">
        <f>ROUND(Eigenmischungen!ATD46,1)</f>
        <v>0</v>
      </c>
      <c r="ASV40" s="536">
        <f>ROUND(Eigenmischungen!ATE46,1)</f>
        <v>0</v>
      </c>
      <c r="ASW40" s="536">
        <f>ROUND(Eigenmischungen!ATF46,1)</f>
        <v>0</v>
      </c>
      <c r="ASX40" s="536">
        <f>ROUND(Eigenmischungen!ATG46,1)</f>
        <v>0</v>
      </c>
      <c r="ASY40" s="536">
        <f>ROUND(Eigenmischungen!ATH46,1)</f>
        <v>0</v>
      </c>
      <c r="ASZ40" s="536">
        <f>ROUND(Eigenmischungen!ATI46,1)</f>
        <v>0</v>
      </c>
      <c r="ATA40" s="536">
        <f>ROUND(Eigenmischungen!ATJ46,1)</f>
        <v>0</v>
      </c>
      <c r="ATB40" s="536">
        <f>ROUND(Eigenmischungen!ATK46,1)</f>
        <v>0</v>
      </c>
      <c r="ATC40" s="536">
        <f>ROUND(Eigenmischungen!ATL46,1)</f>
        <v>0</v>
      </c>
      <c r="ATD40" s="536">
        <f>ROUND(Eigenmischungen!ATM46,1)</f>
        <v>0</v>
      </c>
      <c r="ATE40" s="536">
        <f>ROUND(Eigenmischungen!ATN46,1)</f>
        <v>0</v>
      </c>
      <c r="ATF40" s="536">
        <f>ROUND(Eigenmischungen!ATO46,1)</f>
        <v>0</v>
      </c>
      <c r="ATG40" s="536">
        <f>ROUND(Eigenmischungen!ATP46,1)</f>
        <v>0</v>
      </c>
      <c r="ATH40" s="536">
        <f>ROUND(Eigenmischungen!ATQ46,1)</f>
        <v>0</v>
      </c>
      <c r="ATI40" s="536">
        <f>ROUND(Eigenmischungen!ATR46,1)</f>
        <v>0</v>
      </c>
      <c r="ATJ40" s="536">
        <f>ROUND(Eigenmischungen!ATS46,1)</f>
        <v>0</v>
      </c>
      <c r="ATK40" s="536">
        <f>ROUND(Eigenmischungen!ATT46,1)</f>
        <v>0</v>
      </c>
      <c r="ATL40" s="536">
        <f>ROUND(Eigenmischungen!ATU46,1)</f>
        <v>0</v>
      </c>
      <c r="ATM40" s="536">
        <f>ROUND(Eigenmischungen!ATV46,1)</f>
        <v>0</v>
      </c>
      <c r="ATN40" s="536">
        <f>ROUND(Eigenmischungen!ATW46,1)</f>
        <v>0</v>
      </c>
      <c r="ATO40" s="536">
        <f>ROUND(Eigenmischungen!ATX46,1)</f>
        <v>0</v>
      </c>
      <c r="ATP40" s="536">
        <f>ROUND(Eigenmischungen!ATY46,1)</f>
        <v>0</v>
      </c>
      <c r="ATQ40" s="536">
        <f>ROUND(Eigenmischungen!ATZ46,1)</f>
        <v>0</v>
      </c>
      <c r="ATR40" s="536">
        <f>ROUND(Eigenmischungen!AUA46,1)</f>
        <v>0</v>
      </c>
      <c r="ATS40" s="536">
        <f>ROUND(Eigenmischungen!AUB46,1)</f>
        <v>0</v>
      </c>
      <c r="ATT40" s="536">
        <f>ROUND(Eigenmischungen!AUC46,1)</f>
        <v>0</v>
      </c>
      <c r="ATU40" s="536">
        <f>ROUND(Eigenmischungen!AUD46,1)</f>
        <v>0</v>
      </c>
      <c r="ATV40" s="536">
        <f>ROUND(Eigenmischungen!AUE46,1)</f>
        <v>0</v>
      </c>
      <c r="ATW40" s="536">
        <f>ROUND(Eigenmischungen!AUF46,1)</f>
        <v>0</v>
      </c>
      <c r="ATX40" s="536">
        <f>ROUND(Eigenmischungen!AUG46,1)</f>
        <v>0</v>
      </c>
      <c r="ATY40" s="536">
        <f>ROUND(Eigenmischungen!AUH46,1)</f>
        <v>0</v>
      </c>
      <c r="ATZ40" s="536">
        <f>ROUND(Eigenmischungen!AUI46,1)</f>
        <v>0</v>
      </c>
      <c r="AUA40" s="536">
        <f>ROUND(Eigenmischungen!AUJ46,1)</f>
        <v>0</v>
      </c>
      <c r="AUB40" s="536">
        <f>ROUND(Eigenmischungen!AUK46,1)</f>
        <v>0</v>
      </c>
      <c r="AUC40" s="536">
        <f>ROUND(Eigenmischungen!AUL46,1)</f>
        <v>0</v>
      </c>
      <c r="AUD40" s="536">
        <f>ROUND(Eigenmischungen!AUM46,1)</f>
        <v>0</v>
      </c>
      <c r="AUE40" s="536">
        <f>ROUND(Eigenmischungen!AUN46,1)</f>
        <v>0</v>
      </c>
      <c r="AUF40" s="536">
        <f>ROUND(Eigenmischungen!AUO46,1)</f>
        <v>0</v>
      </c>
      <c r="AUG40" s="536">
        <f>ROUND(Eigenmischungen!AUP46,1)</f>
        <v>0</v>
      </c>
      <c r="AUH40" s="536">
        <f>ROUND(Eigenmischungen!AUQ46,1)</f>
        <v>0</v>
      </c>
      <c r="AUI40" s="536">
        <f>ROUND(Eigenmischungen!AUR46,1)</f>
        <v>0</v>
      </c>
      <c r="AUJ40" s="536">
        <f>ROUND(Eigenmischungen!AUS46,1)</f>
        <v>0</v>
      </c>
      <c r="AUK40" s="536">
        <f>ROUND(Eigenmischungen!AUT46,1)</f>
        <v>0</v>
      </c>
      <c r="AUL40" s="536">
        <f>ROUND(Eigenmischungen!AUU46,1)</f>
        <v>0</v>
      </c>
      <c r="AUM40" s="536">
        <f>ROUND(Eigenmischungen!AUV46,1)</f>
        <v>0</v>
      </c>
      <c r="AUN40" s="536">
        <f>ROUND(Eigenmischungen!AUW46,1)</f>
        <v>0</v>
      </c>
      <c r="AUO40" s="536">
        <f>ROUND(Eigenmischungen!AUX46,1)</f>
        <v>0</v>
      </c>
      <c r="AUP40" s="536">
        <f>ROUND(Eigenmischungen!AUY46,1)</f>
        <v>0</v>
      </c>
      <c r="AUQ40" s="536">
        <f>ROUND(Eigenmischungen!AUZ46,1)</f>
        <v>0</v>
      </c>
      <c r="AUR40" s="536">
        <f>ROUND(Eigenmischungen!AVA46,1)</f>
        <v>0</v>
      </c>
      <c r="AUS40" s="536">
        <f>ROUND(Eigenmischungen!AVB46,1)</f>
        <v>0</v>
      </c>
      <c r="AUT40" s="536">
        <f>ROUND(Eigenmischungen!AVC46,1)</f>
        <v>0</v>
      </c>
      <c r="AUU40" s="536">
        <f>ROUND(Eigenmischungen!AVD46,1)</f>
        <v>0</v>
      </c>
      <c r="AUV40" s="536">
        <f>ROUND(Eigenmischungen!AVE46,1)</f>
        <v>0</v>
      </c>
      <c r="AUW40" s="536">
        <f>ROUND(Eigenmischungen!AVF46,1)</f>
        <v>0</v>
      </c>
      <c r="AUX40" s="536">
        <f>ROUND(Eigenmischungen!AVG46,1)</f>
        <v>0</v>
      </c>
      <c r="AUY40" s="536">
        <f>ROUND(Eigenmischungen!AVH46,1)</f>
        <v>0</v>
      </c>
      <c r="AUZ40" s="536">
        <f>ROUND(Eigenmischungen!AVI46,1)</f>
        <v>0</v>
      </c>
      <c r="AVA40" s="536">
        <f>ROUND(Eigenmischungen!AVJ46,1)</f>
        <v>0</v>
      </c>
      <c r="AVB40" s="536">
        <f>ROUND(Eigenmischungen!AVK46,1)</f>
        <v>0</v>
      </c>
      <c r="AVC40" s="536">
        <f>ROUND(Eigenmischungen!AVL46,1)</f>
        <v>0</v>
      </c>
      <c r="AVD40" s="536">
        <f>ROUND(Eigenmischungen!AVM46,1)</f>
        <v>0</v>
      </c>
      <c r="AVE40" s="536">
        <f>ROUND(Eigenmischungen!AVN46,1)</f>
        <v>0</v>
      </c>
      <c r="AVF40" s="536">
        <f>ROUND(Eigenmischungen!AVO46,1)</f>
        <v>0</v>
      </c>
      <c r="AVG40" s="536">
        <f>ROUND(Eigenmischungen!AVP46,1)</f>
        <v>0</v>
      </c>
      <c r="AVH40" s="536">
        <f>ROUND(Eigenmischungen!AVQ46,1)</f>
        <v>0</v>
      </c>
      <c r="AVI40" s="536">
        <f>ROUND(Eigenmischungen!AVR46,1)</f>
        <v>0</v>
      </c>
      <c r="AVJ40" s="536">
        <f>ROUND(Eigenmischungen!AVS46,1)</f>
        <v>0</v>
      </c>
      <c r="AVK40" s="536">
        <f>ROUND(Eigenmischungen!AVT46,1)</f>
        <v>0</v>
      </c>
      <c r="AVL40" s="536">
        <f>ROUND(Eigenmischungen!AVU46,1)</f>
        <v>0</v>
      </c>
      <c r="AVM40" s="536">
        <f>ROUND(Eigenmischungen!AVV46,1)</f>
        <v>0</v>
      </c>
      <c r="AVN40" s="536">
        <f>ROUND(Eigenmischungen!AVW46,1)</f>
        <v>0</v>
      </c>
      <c r="AVO40" s="536">
        <f>ROUND(Eigenmischungen!AVX46,1)</f>
        <v>0</v>
      </c>
      <c r="AVP40" s="536">
        <f>ROUND(Eigenmischungen!AVY46,1)</f>
        <v>0</v>
      </c>
      <c r="AVQ40" s="536">
        <f>ROUND(Eigenmischungen!AVZ46,1)</f>
        <v>0</v>
      </c>
      <c r="AVR40" s="536">
        <f>ROUND(Eigenmischungen!AWA46,1)</f>
        <v>0</v>
      </c>
      <c r="AVS40" s="536">
        <f>ROUND(Eigenmischungen!AWB46,1)</f>
        <v>0</v>
      </c>
      <c r="AVT40" s="536">
        <f>ROUND(Eigenmischungen!AWC46,1)</f>
        <v>0</v>
      </c>
      <c r="AVU40" s="536">
        <f>ROUND(Eigenmischungen!AWD46,1)</f>
        <v>0</v>
      </c>
      <c r="AVV40" s="536">
        <f>ROUND(Eigenmischungen!AWE46,1)</f>
        <v>0</v>
      </c>
      <c r="AVW40" s="536">
        <f>ROUND(Eigenmischungen!AWF46,1)</f>
        <v>0</v>
      </c>
      <c r="AVX40" s="536">
        <f>ROUND(Eigenmischungen!AWG46,1)</f>
        <v>0</v>
      </c>
      <c r="AVY40" s="536">
        <f>ROUND(Eigenmischungen!AWH46,1)</f>
        <v>0</v>
      </c>
      <c r="AVZ40" s="536">
        <f>ROUND(Eigenmischungen!AWI46,1)</f>
        <v>0</v>
      </c>
      <c r="AWA40" s="536">
        <f>ROUND(Eigenmischungen!AWJ46,1)</f>
        <v>0</v>
      </c>
      <c r="AWB40" s="536">
        <f>ROUND(Eigenmischungen!AWK46,1)</f>
        <v>0</v>
      </c>
      <c r="AWC40" s="536">
        <f>ROUND(Eigenmischungen!AWL46,1)</f>
        <v>0</v>
      </c>
      <c r="AWD40" s="536">
        <f>ROUND(Eigenmischungen!AWM46,1)</f>
        <v>0</v>
      </c>
      <c r="AWE40" s="536">
        <f>ROUND(Eigenmischungen!AWN46,1)</f>
        <v>0</v>
      </c>
      <c r="AWF40" s="536">
        <f>ROUND(Eigenmischungen!AWO46,1)</f>
        <v>0</v>
      </c>
      <c r="AWG40" s="536">
        <f>ROUND(Eigenmischungen!AWP46,1)</f>
        <v>0</v>
      </c>
      <c r="AWH40" s="536">
        <f>ROUND(Eigenmischungen!AWQ46,1)</f>
        <v>0</v>
      </c>
      <c r="AWI40" s="536">
        <f>ROUND(Eigenmischungen!AWR46,1)</f>
        <v>0</v>
      </c>
      <c r="AWJ40" s="536">
        <f>ROUND(Eigenmischungen!AWS46,1)</f>
        <v>0</v>
      </c>
      <c r="AWK40" s="536">
        <f>ROUND(Eigenmischungen!AWT46,1)</f>
        <v>0</v>
      </c>
      <c r="AWL40" s="536">
        <f>ROUND(Eigenmischungen!AWU46,1)</f>
        <v>0</v>
      </c>
      <c r="AWM40" s="536">
        <f>ROUND(Eigenmischungen!AWV46,1)</f>
        <v>0</v>
      </c>
      <c r="AWN40" s="536">
        <f>ROUND(Eigenmischungen!AWW46,1)</f>
        <v>0</v>
      </c>
      <c r="AWO40" s="536">
        <f>ROUND(Eigenmischungen!AWX46,1)</f>
        <v>0</v>
      </c>
      <c r="AWP40" s="536">
        <f>ROUND(Eigenmischungen!AWY46,1)</f>
        <v>0</v>
      </c>
      <c r="AWQ40" s="536">
        <f>ROUND(Eigenmischungen!AWZ46,1)</f>
        <v>0</v>
      </c>
      <c r="AWR40" s="536">
        <f>ROUND(Eigenmischungen!AXA46,1)</f>
        <v>0</v>
      </c>
      <c r="AWS40" s="536">
        <f>ROUND(Eigenmischungen!AXB46,1)</f>
        <v>0</v>
      </c>
      <c r="AWT40" s="536">
        <f>ROUND(Eigenmischungen!AXC46,1)</f>
        <v>0</v>
      </c>
      <c r="AWU40" s="536">
        <f>ROUND(Eigenmischungen!AXD46,1)</f>
        <v>0</v>
      </c>
      <c r="AWV40" s="536">
        <f>ROUND(Eigenmischungen!AXE46,1)</f>
        <v>0</v>
      </c>
      <c r="AWW40" s="536">
        <f>ROUND(Eigenmischungen!AXF46,1)</f>
        <v>0</v>
      </c>
      <c r="AWX40" s="536">
        <f>ROUND(Eigenmischungen!AXG46,1)</f>
        <v>0</v>
      </c>
      <c r="AWY40" s="536">
        <f>ROUND(Eigenmischungen!AXH46,1)</f>
        <v>0</v>
      </c>
      <c r="AWZ40" s="536">
        <f>ROUND(Eigenmischungen!AXI46,1)</f>
        <v>0</v>
      </c>
      <c r="AXA40" s="536">
        <f>ROUND(Eigenmischungen!AXJ46,1)</f>
        <v>0</v>
      </c>
      <c r="AXB40" s="536">
        <f>ROUND(Eigenmischungen!AXK46,1)</f>
        <v>0</v>
      </c>
      <c r="AXC40" s="536">
        <f>ROUND(Eigenmischungen!AXL46,1)</f>
        <v>0</v>
      </c>
      <c r="AXD40" s="536">
        <f>ROUND(Eigenmischungen!AXM46,1)</f>
        <v>0</v>
      </c>
      <c r="AXE40" s="536">
        <f>ROUND(Eigenmischungen!AXN46,1)</f>
        <v>0</v>
      </c>
      <c r="AXF40" s="536">
        <f>ROUND(Eigenmischungen!AXO46,1)</f>
        <v>0</v>
      </c>
      <c r="AXG40" s="536">
        <f>ROUND(Eigenmischungen!AXP46,1)</f>
        <v>0</v>
      </c>
      <c r="AXH40" s="536">
        <f>ROUND(Eigenmischungen!AXQ46,1)</f>
        <v>0</v>
      </c>
      <c r="AXI40" s="536">
        <f>ROUND(Eigenmischungen!AXR46,1)</f>
        <v>0</v>
      </c>
      <c r="AXJ40" s="536">
        <f>ROUND(Eigenmischungen!AXS46,1)</f>
        <v>0</v>
      </c>
      <c r="AXK40" s="536">
        <f>ROUND(Eigenmischungen!AXT46,1)</f>
        <v>0</v>
      </c>
      <c r="AXL40" s="536">
        <f>ROUND(Eigenmischungen!AXU46,1)</f>
        <v>0</v>
      </c>
      <c r="AXM40" s="536">
        <f>ROUND(Eigenmischungen!AXV46,1)</f>
        <v>0</v>
      </c>
      <c r="AXN40" s="536">
        <f>ROUND(Eigenmischungen!AXW46,1)</f>
        <v>0</v>
      </c>
      <c r="AXO40" s="536">
        <f>ROUND(Eigenmischungen!AXX46,1)</f>
        <v>0</v>
      </c>
      <c r="AXP40" s="536">
        <f>ROUND(Eigenmischungen!AXY46,1)</f>
        <v>0</v>
      </c>
      <c r="AXQ40" s="536">
        <f>ROUND(Eigenmischungen!AXZ46,1)</f>
        <v>0</v>
      </c>
      <c r="AXR40" s="536">
        <f>ROUND(Eigenmischungen!AYA46,1)</f>
        <v>0</v>
      </c>
      <c r="AXS40" s="536">
        <f>ROUND(Eigenmischungen!AYB46,1)</f>
        <v>0</v>
      </c>
      <c r="AXT40" s="536">
        <f>ROUND(Eigenmischungen!AYC46,1)</f>
        <v>0</v>
      </c>
      <c r="AXU40" s="536">
        <f>ROUND(Eigenmischungen!AYD46,1)</f>
        <v>0</v>
      </c>
      <c r="AXV40" s="536">
        <f>ROUND(Eigenmischungen!AYE46,1)</f>
        <v>0</v>
      </c>
      <c r="AXW40" s="536">
        <f>ROUND(Eigenmischungen!AYF46,1)</f>
        <v>0</v>
      </c>
      <c r="AXX40" s="536">
        <f>ROUND(Eigenmischungen!AYG46,1)</f>
        <v>0</v>
      </c>
      <c r="AXY40" s="536">
        <f>ROUND(Eigenmischungen!AYH46,1)</f>
        <v>0</v>
      </c>
      <c r="AXZ40" s="536">
        <f>ROUND(Eigenmischungen!AYI46,1)</f>
        <v>0</v>
      </c>
      <c r="AYA40" s="536">
        <f>ROUND(Eigenmischungen!AYJ46,1)</f>
        <v>0</v>
      </c>
      <c r="AYB40" s="536">
        <f>ROUND(Eigenmischungen!AYK46,1)</f>
        <v>0</v>
      </c>
      <c r="AYC40" s="536">
        <f>ROUND(Eigenmischungen!AYL46,1)</f>
        <v>0</v>
      </c>
      <c r="AYD40" s="536">
        <f>ROUND(Eigenmischungen!AYM46,1)</f>
        <v>0</v>
      </c>
      <c r="AYE40" s="536">
        <f>ROUND(Eigenmischungen!AYN46,1)</f>
        <v>0</v>
      </c>
      <c r="AYF40" s="536">
        <f>ROUND(Eigenmischungen!AYO46,1)</f>
        <v>0</v>
      </c>
      <c r="AYG40" s="536">
        <f>ROUND(Eigenmischungen!AYP46,1)</f>
        <v>0</v>
      </c>
      <c r="AYH40" s="536">
        <f>ROUND(Eigenmischungen!AYQ46,1)</f>
        <v>0</v>
      </c>
      <c r="AYI40" s="536">
        <f>ROUND(Eigenmischungen!AYR46,1)</f>
        <v>0</v>
      </c>
      <c r="AYJ40" s="536">
        <f>ROUND(Eigenmischungen!AYS46,1)</f>
        <v>0</v>
      </c>
      <c r="AYK40" s="536">
        <f>ROUND(Eigenmischungen!AYT46,1)</f>
        <v>0</v>
      </c>
      <c r="AYL40" s="536">
        <f>ROUND(Eigenmischungen!AYU46,1)</f>
        <v>0</v>
      </c>
      <c r="AYM40" s="536">
        <f>ROUND(Eigenmischungen!AYV46,1)</f>
        <v>0</v>
      </c>
      <c r="AYN40" s="536">
        <f>ROUND(Eigenmischungen!AYW46,1)</f>
        <v>0</v>
      </c>
      <c r="AYO40" s="536">
        <f>ROUND(Eigenmischungen!AYX46,1)</f>
        <v>0</v>
      </c>
      <c r="AYP40" s="536">
        <f>ROUND(Eigenmischungen!AYY46,1)</f>
        <v>0</v>
      </c>
      <c r="AYQ40" s="536">
        <f>ROUND(Eigenmischungen!AYZ46,1)</f>
        <v>0</v>
      </c>
      <c r="AYR40" s="536">
        <f>ROUND(Eigenmischungen!AZA46,1)</f>
        <v>0</v>
      </c>
      <c r="AYS40" s="536">
        <f>ROUND(Eigenmischungen!AZB46,1)</f>
        <v>0</v>
      </c>
      <c r="AYT40" s="536">
        <f>ROUND(Eigenmischungen!AZC46,1)</f>
        <v>0</v>
      </c>
      <c r="AYU40" s="536">
        <f>ROUND(Eigenmischungen!AZD46,1)</f>
        <v>0</v>
      </c>
      <c r="AYV40" s="536">
        <f>ROUND(Eigenmischungen!AZE46,1)</f>
        <v>0</v>
      </c>
      <c r="AYW40" s="536">
        <f>ROUND(Eigenmischungen!AZF46,1)</f>
        <v>0</v>
      </c>
      <c r="AYX40" s="536">
        <f>ROUND(Eigenmischungen!AZG46,1)</f>
        <v>0</v>
      </c>
      <c r="AYY40" s="536">
        <f>ROUND(Eigenmischungen!AZH46,1)</f>
        <v>0</v>
      </c>
      <c r="AYZ40" s="536">
        <f>ROUND(Eigenmischungen!AZI46,1)</f>
        <v>0</v>
      </c>
      <c r="AZA40" s="536">
        <f>ROUND(Eigenmischungen!AZJ46,1)</f>
        <v>0</v>
      </c>
      <c r="AZB40" s="536">
        <f>ROUND(Eigenmischungen!AZK46,1)</f>
        <v>0</v>
      </c>
      <c r="AZC40" s="536">
        <f>ROUND(Eigenmischungen!AZL46,1)</f>
        <v>0</v>
      </c>
      <c r="AZD40" s="536">
        <f>ROUND(Eigenmischungen!AZM46,1)</f>
        <v>0</v>
      </c>
      <c r="AZE40" s="536">
        <f>ROUND(Eigenmischungen!AZN46,1)</f>
        <v>0</v>
      </c>
      <c r="AZF40" s="536">
        <f>ROUND(Eigenmischungen!AZO46,1)</f>
        <v>0</v>
      </c>
      <c r="AZG40" s="536">
        <f>ROUND(Eigenmischungen!AZP46,1)</f>
        <v>0</v>
      </c>
      <c r="AZH40" s="536">
        <f>ROUND(Eigenmischungen!AZQ46,1)</f>
        <v>0</v>
      </c>
      <c r="AZI40" s="536">
        <f>ROUND(Eigenmischungen!AZR46,1)</f>
        <v>0</v>
      </c>
      <c r="AZJ40" s="536">
        <f>ROUND(Eigenmischungen!AZS46,1)</f>
        <v>0</v>
      </c>
      <c r="AZK40" s="536">
        <f>ROUND(Eigenmischungen!AZT46,1)</f>
        <v>0</v>
      </c>
      <c r="AZL40" s="536">
        <f>ROUND(Eigenmischungen!AZU46,1)</f>
        <v>0</v>
      </c>
      <c r="AZM40" s="536">
        <f>ROUND(Eigenmischungen!AZV46,1)</f>
        <v>0</v>
      </c>
      <c r="AZN40" s="536">
        <f>ROUND(Eigenmischungen!AZW46,1)</f>
        <v>0</v>
      </c>
      <c r="AZO40" s="536">
        <f>ROUND(Eigenmischungen!AZX46,1)</f>
        <v>0</v>
      </c>
      <c r="AZP40" s="536">
        <f>ROUND(Eigenmischungen!AZY46,1)</f>
        <v>0</v>
      </c>
      <c r="AZQ40" s="536">
        <f>ROUND(Eigenmischungen!AZZ46,1)</f>
        <v>0</v>
      </c>
      <c r="AZR40" s="536">
        <f>ROUND(Eigenmischungen!BAA46,1)</f>
        <v>0</v>
      </c>
      <c r="AZS40" s="536">
        <f>ROUND(Eigenmischungen!BAB46,1)</f>
        <v>0</v>
      </c>
      <c r="AZT40" s="536">
        <f>ROUND(Eigenmischungen!BAC46,1)</f>
        <v>0</v>
      </c>
      <c r="AZU40" s="536">
        <f>ROUND(Eigenmischungen!BAD46,1)</f>
        <v>0</v>
      </c>
      <c r="AZV40" s="536">
        <f>ROUND(Eigenmischungen!BAE46,1)</f>
        <v>0</v>
      </c>
      <c r="AZW40" s="536">
        <f>ROUND(Eigenmischungen!BAF46,1)</f>
        <v>0</v>
      </c>
      <c r="AZX40" s="536">
        <f>ROUND(Eigenmischungen!BAG46,1)</f>
        <v>0</v>
      </c>
      <c r="AZY40" s="536">
        <f>ROUND(Eigenmischungen!BAH46,1)</f>
        <v>0</v>
      </c>
      <c r="AZZ40" s="536">
        <f>ROUND(Eigenmischungen!BAI46,1)</f>
        <v>0</v>
      </c>
      <c r="BAA40" s="536">
        <f>ROUND(Eigenmischungen!BAJ46,1)</f>
        <v>0</v>
      </c>
      <c r="BAB40" s="536">
        <f>ROUND(Eigenmischungen!BAK46,1)</f>
        <v>0</v>
      </c>
      <c r="BAC40" s="536">
        <f>ROUND(Eigenmischungen!BAL46,1)</f>
        <v>0</v>
      </c>
      <c r="BAD40" s="536">
        <f>ROUND(Eigenmischungen!BAM46,1)</f>
        <v>0</v>
      </c>
      <c r="BAE40" s="536">
        <f>ROUND(Eigenmischungen!BAN46,1)</f>
        <v>0</v>
      </c>
      <c r="BAF40" s="536">
        <f>ROUND(Eigenmischungen!BAO46,1)</f>
        <v>0</v>
      </c>
      <c r="BAG40" s="536">
        <f>ROUND(Eigenmischungen!BAP46,1)</f>
        <v>0</v>
      </c>
      <c r="BAH40" s="536">
        <f>ROUND(Eigenmischungen!BAQ46,1)</f>
        <v>0</v>
      </c>
      <c r="BAI40" s="536">
        <f>ROUND(Eigenmischungen!BAR46,1)</f>
        <v>0</v>
      </c>
      <c r="BAJ40" s="536">
        <f>ROUND(Eigenmischungen!BAS46,1)</f>
        <v>0</v>
      </c>
      <c r="BAK40" s="536">
        <f>ROUND(Eigenmischungen!BAT46,1)</f>
        <v>0</v>
      </c>
      <c r="BAL40" s="536">
        <f>ROUND(Eigenmischungen!BAU46,1)</f>
        <v>0</v>
      </c>
      <c r="BAM40" s="536">
        <f>ROUND(Eigenmischungen!BAV46,1)</f>
        <v>0</v>
      </c>
      <c r="BAN40" s="536">
        <f>ROUND(Eigenmischungen!BAW46,1)</f>
        <v>0</v>
      </c>
      <c r="BAO40" s="536">
        <f>ROUND(Eigenmischungen!BAX46,1)</f>
        <v>0</v>
      </c>
      <c r="BAP40" s="536">
        <f>ROUND(Eigenmischungen!BAY46,1)</f>
        <v>0</v>
      </c>
      <c r="BAQ40" s="536">
        <f>ROUND(Eigenmischungen!BAZ46,1)</f>
        <v>0</v>
      </c>
      <c r="BAR40" s="536">
        <f>ROUND(Eigenmischungen!BBA46,1)</f>
        <v>0</v>
      </c>
      <c r="BAS40" s="536">
        <f>ROUND(Eigenmischungen!BBB46,1)</f>
        <v>0</v>
      </c>
      <c r="BAT40" s="536">
        <f>ROUND(Eigenmischungen!BBC46,1)</f>
        <v>0</v>
      </c>
      <c r="BAU40" s="536">
        <f>ROUND(Eigenmischungen!BBD46,1)</f>
        <v>0</v>
      </c>
      <c r="BAV40" s="536">
        <f>ROUND(Eigenmischungen!BBE46,1)</f>
        <v>0</v>
      </c>
      <c r="BAW40" s="536">
        <f>ROUND(Eigenmischungen!BBF46,1)</f>
        <v>0</v>
      </c>
      <c r="BAX40" s="536">
        <f>ROUND(Eigenmischungen!BBG46,1)</f>
        <v>0</v>
      </c>
      <c r="BAY40" s="536">
        <f>ROUND(Eigenmischungen!BBH46,1)</f>
        <v>0</v>
      </c>
      <c r="BAZ40" s="536">
        <f>ROUND(Eigenmischungen!BBI46,1)</f>
        <v>0</v>
      </c>
      <c r="BBA40" s="536">
        <f>ROUND(Eigenmischungen!BBJ46,1)</f>
        <v>0</v>
      </c>
      <c r="BBB40" s="536">
        <f>ROUND(Eigenmischungen!BBK46,1)</f>
        <v>0</v>
      </c>
      <c r="BBC40" s="536">
        <f>ROUND(Eigenmischungen!BBL46,1)</f>
        <v>0</v>
      </c>
      <c r="BBD40" s="536">
        <f>ROUND(Eigenmischungen!BBM46,1)</f>
        <v>0</v>
      </c>
      <c r="BBE40" s="536">
        <f>ROUND(Eigenmischungen!BBN46,1)</f>
        <v>0</v>
      </c>
      <c r="BBF40" s="536">
        <f>ROUND(Eigenmischungen!BBO46,1)</f>
        <v>0</v>
      </c>
      <c r="BBG40" s="536">
        <f>ROUND(Eigenmischungen!BBP46,1)</f>
        <v>0</v>
      </c>
      <c r="BBH40" s="536">
        <f>ROUND(Eigenmischungen!BBQ46,1)</f>
        <v>0</v>
      </c>
      <c r="BBI40" s="536">
        <f>ROUND(Eigenmischungen!BBR46,1)</f>
        <v>0</v>
      </c>
      <c r="BBJ40" s="536">
        <f>ROUND(Eigenmischungen!BBS46,1)</f>
        <v>0</v>
      </c>
      <c r="BBK40" s="536">
        <f>ROUND(Eigenmischungen!BBT46,1)</f>
        <v>0</v>
      </c>
      <c r="BBL40" s="536">
        <f>ROUND(Eigenmischungen!BBU46,1)</f>
        <v>0</v>
      </c>
      <c r="BBM40" s="536">
        <f>ROUND(Eigenmischungen!BBV46,1)</f>
        <v>0</v>
      </c>
      <c r="BBN40" s="536">
        <f>ROUND(Eigenmischungen!BBW46,1)</f>
        <v>0</v>
      </c>
      <c r="BBO40" s="536">
        <f>ROUND(Eigenmischungen!BBX46,1)</f>
        <v>0</v>
      </c>
      <c r="BBP40" s="536">
        <f>ROUND(Eigenmischungen!BBY46,1)</f>
        <v>0</v>
      </c>
      <c r="BBQ40" s="536">
        <f>ROUND(Eigenmischungen!BBZ46,1)</f>
        <v>0</v>
      </c>
      <c r="BBR40" s="536">
        <f>ROUND(Eigenmischungen!BCA46,1)</f>
        <v>0</v>
      </c>
      <c r="BBS40" s="536">
        <f>ROUND(Eigenmischungen!BCB46,1)</f>
        <v>0</v>
      </c>
      <c r="BBT40" s="536">
        <f>ROUND(Eigenmischungen!BCC46,1)</f>
        <v>0</v>
      </c>
      <c r="BBU40" s="536">
        <f>ROUND(Eigenmischungen!BCD46,1)</f>
        <v>0</v>
      </c>
      <c r="BBV40" s="536">
        <f>ROUND(Eigenmischungen!BCE46,1)</f>
        <v>0</v>
      </c>
      <c r="BBW40" s="536">
        <f>ROUND(Eigenmischungen!BCF46,1)</f>
        <v>0</v>
      </c>
      <c r="BBX40" s="536">
        <f>ROUND(Eigenmischungen!BCG46,1)</f>
        <v>0</v>
      </c>
      <c r="BBY40" s="536">
        <f>ROUND(Eigenmischungen!BCH46,1)</f>
        <v>0</v>
      </c>
      <c r="BBZ40" s="536">
        <f>ROUND(Eigenmischungen!BCI46,1)</f>
        <v>0</v>
      </c>
      <c r="BCA40" s="536">
        <f>ROUND(Eigenmischungen!BCJ46,1)</f>
        <v>0</v>
      </c>
      <c r="BCB40" s="536">
        <f>ROUND(Eigenmischungen!BCK46,1)</f>
        <v>0</v>
      </c>
      <c r="BCC40" s="536">
        <f>ROUND(Eigenmischungen!BCL46,1)</f>
        <v>0</v>
      </c>
      <c r="BCD40" s="536">
        <f>ROUND(Eigenmischungen!BCM46,1)</f>
        <v>0</v>
      </c>
      <c r="BCE40" s="536">
        <f>ROUND(Eigenmischungen!BCN46,1)</f>
        <v>0</v>
      </c>
      <c r="BCF40" s="536">
        <f>ROUND(Eigenmischungen!BCO46,1)</f>
        <v>0</v>
      </c>
      <c r="BCG40" s="536">
        <f>ROUND(Eigenmischungen!BCP46,1)</f>
        <v>0</v>
      </c>
      <c r="BCH40" s="536">
        <f>ROUND(Eigenmischungen!BCQ46,1)</f>
        <v>0</v>
      </c>
      <c r="BCI40" s="536">
        <f>ROUND(Eigenmischungen!BCR46,1)</f>
        <v>0</v>
      </c>
      <c r="BCJ40" s="536">
        <f>ROUND(Eigenmischungen!BCS46,1)</f>
        <v>0</v>
      </c>
      <c r="BCK40" s="536">
        <f>ROUND(Eigenmischungen!BCT46,1)</f>
        <v>0</v>
      </c>
      <c r="BCL40" s="536">
        <f>ROUND(Eigenmischungen!BCU46,1)</f>
        <v>0</v>
      </c>
      <c r="BCM40" s="536">
        <f>ROUND(Eigenmischungen!BCV46,1)</f>
        <v>0</v>
      </c>
      <c r="BCN40" s="536">
        <f>ROUND(Eigenmischungen!BCW46,1)</f>
        <v>0</v>
      </c>
      <c r="BCO40" s="536">
        <f>ROUND(Eigenmischungen!BCX46,1)</f>
        <v>0</v>
      </c>
      <c r="BCP40" s="536">
        <f>ROUND(Eigenmischungen!BCY46,1)</f>
        <v>0</v>
      </c>
      <c r="BCQ40" s="536">
        <f>ROUND(Eigenmischungen!BCZ46,1)</f>
        <v>0</v>
      </c>
      <c r="BCR40" s="536">
        <f>ROUND(Eigenmischungen!BDA46,1)</f>
        <v>0</v>
      </c>
      <c r="BCS40" s="536">
        <f>ROUND(Eigenmischungen!BDB46,1)</f>
        <v>0</v>
      </c>
      <c r="BCT40" s="536">
        <f>ROUND(Eigenmischungen!BDC46,1)</f>
        <v>0</v>
      </c>
      <c r="BCU40" s="536">
        <f>ROUND(Eigenmischungen!BDD46,1)</f>
        <v>0</v>
      </c>
      <c r="BCV40" s="536">
        <f>ROUND(Eigenmischungen!BDE46,1)</f>
        <v>0</v>
      </c>
      <c r="BCW40" s="536">
        <f>ROUND(Eigenmischungen!BDF46,1)</f>
        <v>0</v>
      </c>
      <c r="BCX40" s="536">
        <f>ROUND(Eigenmischungen!BDG46,1)</f>
        <v>0</v>
      </c>
      <c r="BCY40" s="536">
        <f>ROUND(Eigenmischungen!BDH46,1)</f>
        <v>0</v>
      </c>
      <c r="BCZ40" s="536">
        <f>ROUND(Eigenmischungen!BDI46,1)</f>
        <v>0</v>
      </c>
      <c r="BDA40" s="536">
        <f>ROUND(Eigenmischungen!BDJ46,1)</f>
        <v>0</v>
      </c>
      <c r="BDB40" s="536">
        <f>ROUND(Eigenmischungen!BDK46,1)</f>
        <v>0</v>
      </c>
      <c r="BDC40" s="536">
        <f>ROUND(Eigenmischungen!BDL46,1)</f>
        <v>0</v>
      </c>
      <c r="BDD40" s="536">
        <f>ROUND(Eigenmischungen!BDM46,1)</f>
        <v>0</v>
      </c>
      <c r="BDE40" s="536">
        <f>ROUND(Eigenmischungen!BDN46,1)</f>
        <v>0</v>
      </c>
      <c r="BDF40" s="536">
        <f>ROUND(Eigenmischungen!BDO46,1)</f>
        <v>0</v>
      </c>
      <c r="BDG40" s="536">
        <f>ROUND(Eigenmischungen!BDP46,1)</f>
        <v>0</v>
      </c>
      <c r="BDH40" s="536">
        <f>ROUND(Eigenmischungen!BDQ46,1)</f>
        <v>0</v>
      </c>
      <c r="BDI40" s="536">
        <f>ROUND(Eigenmischungen!BDR46,1)</f>
        <v>0</v>
      </c>
      <c r="BDJ40" s="536">
        <f>ROUND(Eigenmischungen!BDS46,1)</f>
        <v>0</v>
      </c>
      <c r="BDK40" s="536">
        <f>ROUND(Eigenmischungen!BDT46,1)</f>
        <v>0</v>
      </c>
      <c r="BDL40" s="536">
        <f>ROUND(Eigenmischungen!BDU46,1)</f>
        <v>0</v>
      </c>
      <c r="BDM40" s="536">
        <f>ROUND(Eigenmischungen!BDV46,1)</f>
        <v>0</v>
      </c>
      <c r="BDN40" s="536">
        <f>ROUND(Eigenmischungen!BDW46,1)</f>
        <v>0</v>
      </c>
      <c r="BDO40" s="536">
        <f>ROUND(Eigenmischungen!BDX46,1)</f>
        <v>0</v>
      </c>
      <c r="BDP40" s="536">
        <f>ROUND(Eigenmischungen!BDY46,1)</f>
        <v>0</v>
      </c>
      <c r="BDQ40" s="536">
        <f>ROUND(Eigenmischungen!BDZ46,1)</f>
        <v>0</v>
      </c>
      <c r="BDR40" s="536">
        <f>ROUND(Eigenmischungen!BEA46,1)</f>
        <v>0</v>
      </c>
      <c r="BDS40" s="536">
        <f>ROUND(Eigenmischungen!BEB46,1)</f>
        <v>0</v>
      </c>
      <c r="BDT40" s="536">
        <f>ROUND(Eigenmischungen!BEC46,1)</f>
        <v>0</v>
      </c>
      <c r="BDU40" s="536">
        <f>ROUND(Eigenmischungen!BED46,1)</f>
        <v>0</v>
      </c>
      <c r="BDV40" s="536">
        <f>ROUND(Eigenmischungen!BEE46,1)</f>
        <v>0</v>
      </c>
      <c r="BDW40" s="536">
        <f>ROUND(Eigenmischungen!BEF46,1)</f>
        <v>0</v>
      </c>
      <c r="BDX40" s="536">
        <f>ROUND(Eigenmischungen!BEG46,1)</f>
        <v>0</v>
      </c>
      <c r="BDY40" s="536">
        <f>ROUND(Eigenmischungen!BEH46,1)</f>
        <v>0</v>
      </c>
      <c r="BDZ40" s="536">
        <f>ROUND(Eigenmischungen!BEI46,1)</f>
        <v>0</v>
      </c>
      <c r="BEA40" s="536">
        <f>ROUND(Eigenmischungen!BEJ46,1)</f>
        <v>0</v>
      </c>
      <c r="BEB40" s="536">
        <f>ROUND(Eigenmischungen!BEK46,1)</f>
        <v>0</v>
      </c>
      <c r="BEC40" s="536">
        <f>ROUND(Eigenmischungen!BEL46,1)</f>
        <v>0</v>
      </c>
      <c r="BED40" s="536">
        <f>ROUND(Eigenmischungen!BEM46,1)</f>
        <v>0</v>
      </c>
      <c r="BEE40" s="536">
        <f>ROUND(Eigenmischungen!BEN46,1)</f>
        <v>0</v>
      </c>
      <c r="BEF40" s="536">
        <f>ROUND(Eigenmischungen!BEO46,1)</f>
        <v>0</v>
      </c>
      <c r="BEG40" s="536">
        <f>ROUND(Eigenmischungen!BEP46,1)</f>
        <v>0</v>
      </c>
      <c r="BEH40" s="536">
        <f>ROUND(Eigenmischungen!BEQ46,1)</f>
        <v>0</v>
      </c>
      <c r="BEI40" s="536">
        <f>ROUND(Eigenmischungen!BER46,1)</f>
        <v>0</v>
      </c>
      <c r="BEJ40" s="536">
        <f>ROUND(Eigenmischungen!BES46,1)</f>
        <v>0</v>
      </c>
      <c r="BEK40" s="536">
        <f>ROUND(Eigenmischungen!BET46,1)</f>
        <v>0</v>
      </c>
      <c r="BEL40" s="536">
        <f>ROUND(Eigenmischungen!BEU46,1)</f>
        <v>0</v>
      </c>
      <c r="BEM40" s="536">
        <f>ROUND(Eigenmischungen!BEV46,1)</f>
        <v>0</v>
      </c>
      <c r="BEN40" s="536">
        <f>ROUND(Eigenmischungen!BEW46,1)</f>
        <v>0</v>
      </c>
      <c r="BEO40" s="536">
        <f>ROUND(Eigenmischungen!BEX46,1)</f>
        <v>0</v>
      </c>
      <c r="BEP40" s="536">
        <f>ROUND(Eigenmischungen!BEY46,1)</f>
        <v>0</v>
      </c>
      <c r="BEQ40" s="536">
        <f>ROUND(Eigenmischungen!BEZ46,1)</f>
        <v>0</v>
      </c>
      <c r="BER40" s="536">
        <f>ROUND(Eigenmischungen!BFA46,1)</f>
        <v>0</v>
      </c>
      <c r="BES40" s="536">
        <f>ROUND(Eigenmischungen!BFB46,1)</f>
        <v>0</v>
      </c>
      <c r="BET40" s="536">
        <f>ROUND(Eigenmischungen!BFC46,1)</f>
        <v>0</v>
      </c>
      <c r="BEU40" s="536">
        <f>ROUND(Eigenmischungen!BFD46,1)</f>
        <v>0</v>
      </c>
      <c r="BEV40" s="536">
        <f>ROUND(Eigenmischungen!BFE46,1)</f>
        <v>0</v>
      </c>
      <c r="BEW40" s="536">
        <f>ROUND(Eigenmischungen!BFF46,1)</f>
        <v>0</v>
      </c>
      <c r="BEX40" s="536">
        <f>ROUND(Eigenmischungen!BFG46,1)</f>
        <v>0</v>
      </c>
      <c r="BEY40" s="536">
        <f>ROUND(Eigenmischungen!BFH46,1)</f>
        <v>0</v>
      </c>
      <c r="BEZ40" s="536">
        <f>ROUND(Eigenmischungen!BFI46,1)</f>
        <v>0</v>
      </c>
      <c r="BFA40" s="536">
        <f>ROUND(Eigenmischungen!BFJ46,1)</f>
        <v>0</v>
      </c>
      <c r="BFB40" s="536">
        <f>ROUND(Eigenmischungen!BFK46,1)</f>
        <v>0</v>
      </c>
      <c r="BFC40" s="536">
        <f>ROUND(Eigenmischungen!BFL46,1)</f>
        <v>0</v>
      </c>
      <c r="BFD40" s="536">
        <f>ROUND(Eigenmischungen!BFM46,1)</f>
        <v>0</v>
      </c>
      <c r="BFE40" s="536">
        <f>ROUND(Eigenmischungen!BFN46,1)</f>
        <v>0</v>
      </c>
      <c r="BFF40" s="536">
        <f>ROUND(Eigenmischungen!BFO46,1)</f>
        <v>0</v>
      </c>
      <c r="BFG40" s="536">
        <f>ROUND(Eigenmischungen!BFP46,1)</f>
        <v>0</v>
      </c>
      <c r="BFH40" s="536">
        <f>ROUND(Eigenmischungen!BFQ46,1)</f>
        <v>0</v>
      </c>
      <c r="BFI40" s="536">
        <f>ROUND(Eigenmischungen!BFR46,1)</f>
        <v>0</v>
      </c>
      <c r="BFJ40" s="536">
        <f>ROUND(Eigenmischungen!BFS46,1)</f>
        <v>0</v>
      </c>
      <c r="BFK40" s="536">
        <f>ROUND(Eigenmischungen!BFT46,1)</f>
        <v>0</v>
      </c>
      <c r="BFL40" s="536">
        <f>ROUND(Eigenmischungen!BFU46,1)</f>
        <v>0</v>
      </c>
      <c r="BFM40" s="536">
        <f>ROUND(Eigenmischungen!BFV46,1)</f>
        <v>0</v>
      </c>
      <c r="BFN40" s="536">
        <f>ROUND(Eigenmischungen!BFW46,1)</f>
        <v>0</v>
      </c>
      <c r="BFO40" s="536">
        <f>ROUND(Eigenmischungen!BFX46,1)</f>
        <v>0</v>
      </c>
      <c r="BFP40" s="536">
        <f>ROUND(Eigenmischungen!BFY46,1)</f>
        <v>0</v>
      </c>
      <c r="BFQ40" s="536">
        <f>ROUND(Eigenmischungen!BFZ46,1)</f>
        <v>0</v>
      </c>
      <c r="BFR40" s="536">
        <f>ROUND(Eigenmischungen!BGA46,1)</f>
        <v>0</v>
      </c>
      <c r="BFS40" s="536">
        <f>ROUND(Eigenmischungen!BGB46,1)</f>
        <v>0</v>
      </c>
      <c r="BFT40" s="536">
        <f>ROUND(Eigenmischungen!BGC46,1)</f>
        <v>0</v>
      </c>
      <c r="BFU40" s="536">
        <f>ROUND(Eigenmischungen!BGD46,1)</f>
        <v>0</v>
      </c>
      <c r="BFV40" s="536">
        <f>ROUND(Eigenmischungen!BGE46,1)</f>
        <v>0</v>
      </c>
      <c r="BFW40" s="536">
        <f>ROUND(Eigenmischungen!BGF46,1)</f>
        <v>0</v>
      </c>
      <c r="BFX40" s="536">
        <f>ROUND(Eigenmischungen!BGG46,1)</f>
        <v>0</v>
      </c>
      <c r="BFY40" s="536">
        <f>ROUND(Eigenmischungen!BGH46,1)</f>
        <v>0</v>
      </c>
      <c r="BFZ40" s="536">
        <f>ROUND(Eigenmischungen!BGI46,1)</f>
        <v>0</v>
      </c>
      <c r="BGA40" s="536">
        <f>ROUND(Eigenmischungen!BGJ46,1)</f>
        <v>0</v>
      </c>
      <c r="BGB40" s="536">
        <f>ROUND(Eigenmischungen!BGK46,1)</f>
        <v>0</v>
      </c>
      <c r="BGC40" s="536">
        <f>ROUND(Eigenmischungen!BGL46,1)</f>
        <v>0</v>
      </c>
      <c r="BGD40" s="536">
        <f>ROUND(Eigenmischungen!BGM46,1)</f>
        <v>0</v>
      </c>
      <c r="BGE40" s="536">
        <f>ROUND(Eigenmischungen!BGN46,1)</f>
        <v>0</v>
      </c>
      <c r="BGF40" s="536">
        <f>ROUND(Eigenmischungen!BGO46,1)</f>
        <v>0</v>
      </c>
      <c r="BGG40" s="536">
        <f>ROUND(Eigenmischungen!BGP46,1)</f>
        <v>0</v>
      </c>
      <c r="BGH40" s="536">
        <f>ROUND(Eigenmischungen!BGQ46,1)</f>
        <v>0</v>
      </c>
      <c r="BGI40" s="536">
        <f>ROUND(Eigenmischungen!BGR46,1)</f>
        <v>0</v>
      </c>
      <c r="BGJ40" s="536">
        <f>ROUND(Eigenmischungen!BGS46,1)</f>
        <v>0</v>
      </c>
      <c r="BGK40" s="536">
        <f>ROUND(Eigenmischungen!BGT46,1)</f>
        <v>0</v>
      </c>
      <c r="BGL40" s="536">
        <f>ROUND(Eigenmischungen!BGU46,1)</f>
        <v>0</v>
      </c>
      <c r="BGM40" s="536">
        <f>ROUND(Eigenmischungen!BGV46,1)</f>
        <v>0</v>
      </c>
      <c r="BGN40" s="536">
        <f>ROUND(Eigenmischungen!BGW46,1)</f>
        <v>0</v>
      </c>
      <c r="BGO40" s="536">
        <f>ROUND(Eigenmischungen!BGX46,1)</f>
        <v>0</v>
      </c>
      <c r="BGP40" s="536">
        <f>ROUND(Eigenmischungen!BGY46,1)</f>
        <v>0</v>
      </c>
      <c r="BGQ40" s="536">
        <f>ROUND(Eigenmischungen!BGZ46,1)</f>
        <v>0</v>
      </c>
      <c r="BGR40" s="536">
        <f>ROUND(Eigenmischungen!BHA46,1)</f>
        <v>0</v>
      </c>
      <c r="BGS40" s="536">
        <f>ROUND(Eigenmischungen!BHB46,1)</f>
        <v>0</v>
      </c>
      <c r="BGT40" s="536">
        <f>ROUND(Eigenmischungen!BHC46,1)</f>
        <v>0</v>
      </c>
      <c r="BGU40" s="536">
        <f>ROUND(Eigenmischungen!BHD46,1)</f>
        <v>0</v>
      </c>
      <c r="BGV40" s="536">
        <f>ROUND(Eigenmischungen!BHE46,1)</f>
        <v>0</v>
      </c>
      <c r="BGW40" s="536">
        <f>ROUND(Eigenmischungen!BHF46,1)</f>
        <v>0</v>
      </c>
      <c r="BGX40" s="536">
        <f>ROUND(Eigenmischungen!BHG46,1)</f>
        <v>0</v>
      </c>
      <c r="BGY40" s="536">
        <f>ROUND(Eigenmischungen!BHH46,1)</f>
        <v>0</v>
      </c>
      <c r="BGZ40" s="536">
        <f>ROUND(Eigenmischungen!BHI46,1)</f>
        <v>0</v>
      </c>
      <c r="BHA40" s="536">
        <f>ROUND(Eigenmischungen!BHJ46,1)</f>
        <v>0</v>
      </c>
      <c r="BHB40" s="536">
        <f>ROUND(Eigenmischungen!BHK46,1)</f>
        <v>0</v>
      </c>
      <c r="BHC40" s="536">
        <f>ROUND(Eigenmischungen!BHL46,1)</f>
        <v>0</v>
      </c>
      <c r="BHD40" s="536">
        <f>ROUND(Eigenmischungen!BHM46,1)</f>
        <v>0</v>
      </c>
      <c r="BHE40" s="536">
        <f>ROUND(Eigenmischungen!BHN46,1)</f>
        <v>0</v>
      </c>
      <c r="BHF40" s="536">
        <f>ROUND(Eigenmischungen!BHO46,1)</f>
        <v>0</v>
      </c>
      <c r="BHG40" s="536">
        <f>ROUND(Eigenmischungen!BHP46,1)</f>
        <v>0</v>
      </c>
      <c r="BHH40" s="536">
        <f>ROUND(Eigenmischungen!BHQ46,1)</f>
        <v>0</v>
      </c>
      <c r="BHI40" s="536">
        <f>ROUND(Eigenmischungen!BHR46,1)</f>
        <v>0</v>
      </c>
      <c r="BHJ40" s="536">
        <f>ROUND(Eigenmischungen!BHS46,1)</f>
        <v>0</v>
      </c>
      <c r="BHK40" s="536">
        <f>ROUND(Eigenmischungen!BHT46,1)</f>
        <v>0</v>
      </c>
      <c r="BHL40" s="536">
        <f>ROUND(Eigenmischungen!BHU46,1)</f>
        <v>0</v>
      </c>
      <c r="BHM40" s="536">
        <f>ROUND(Eigenmischungen!BHV46,1)</f>
        <v>0</v>
      </c>
      <c r="BHN40" s="536">
        <f>ROUND(Eigenmischungen!BHW46,1)</f>
        <v>0</v>
      </c>
      <c r="BHO40" s="536">
        <f>ROUND(Eigenmischungen!BHX46,1)</f>
        <v>0</v>
      </c>
      <c r="BHP40" s="536">
        <f>ROUND(Eigenmischungen!BHY46,1)</f>
        <v>0</v>
      </c>
      <c r="BHQ40" s="536">
        <f>ROUND(Eigenmischungen!BHZ46,1)</f>
        <v>0</v>
      </c>
      <c r="BHR40" s="536">
        <f>ROUND(Eigenmischungen!BIA46,1)</f>
        <v>0</v>
      </c>
      <c r="BHS40" s="536">
        <f>ROUND(Eigenmischungen!BIB46,1)</f>
        <v>0</v>
      </c>
      <c r="BHT40" s="536">
        <f>ROUND(Eigenmischungen!BIC46,1)</f>
        <v>0</v>
      </c>
      <c r="BHU40" s="536">
        <f>ROUND(Eigenmischungen!BID46,1)</f>
        <v>0</v>
      </c>
      <c r="BHV40" s="536">
        <f>ROUND(Eigenmischungen!BIE46,1)</f>
        <v>0</v>
      </c>
      <c r="BHW40" s="536">
        <f>ROUND(Eigenmischungen!BIF46,1)</f>
        <v>0</v>
      </c>
      <c r="BHX40" s="536">
        <f>ROUND(Eigenmischungen!BIG46,1)</f>
        <v>0</v>
      </c>
      <c r="BHY40" s="536">
        <f>ROUND(Eigenmischungen!BIH46,1)</f>
        <v>0</v>
      </c>
      <c r="BHZ40" s="536">
        <f>ROUND(Eigenmischungen!BII46,1)</f>
        <v>0</v>
      </c>
      <c r="BIA40" s="536">
        <f>ROUND(Eigenmischungen!BIJ46,1)</f>
        <v>0</v>
      </c>
      <c r="BIB40" s="536">
        <f>ROUND(Eigenmischungen!BIK46,1)</f>
        <v>0</v>
      </c>
      <c r="BIC40" s="536">
        <f>ROUND(Eigenmischungen!BIL46,1)</f>
        <v>0</v>
      </c>
      <c r="BID40" s="536">
        <f>ROUND(Eigenmischungen!BIM46,1)</f>
        <v>0</v>
      </c>
      <c r="BIE40" s="536">
        <f>ROUND(Eigenmischungen!BIN46,1)</f>
        <v>0</v>
      </c>
      <c r="BIF40" s="536">
        <f>ROUND(Eigenmischungen!BIO46,1)</f>
        <v>0</v>
      </c>
      <c r="BIG40" s="536">
        <f>ROUND(Eigenmischungen!BIP46,1)</f>
        <v>0</v>
      </c>
      <c r="BIH40" s="536">
        <f>ROUND(Eigenmischungen!BIQ46,1)</f>
        <v>0</v>
      </c>
      <c r="BII40" s="536">
        <f>ROUND(Eigenmischungen!BIR46,1)</f>
        <v>0</v>
      </c>
      <c r="BIJ40" s="536">
        <f>ROUND(Eigenmischungen!BIS46,1)</f>
        <v>0</v>
      </c>
      <c r="BIK40" s="536">
        <f>ROUND(Eigenmischungen!BIT46,1)</f>
        <v>0</v>
      </c>
      <c r="BIL40" s="536">
        <f>ROUND(Eigenmischungen!BIU46,1)</f>
        <v>0</v>
      </c>
      <c r="BIM40" s="536">
        <f>ROUND(Eigenmischungen!BIV46,1)</f>
        <v>0</v>
      </c>
      <c r="BIN40" s="536">
        <f>ROUND(Eigenmischungen!BIW46,1)</f>
        <v>0</v>
      </c>
      <c r="BIO40" s="536">
        <f>ROUND(Eigenmischungen!BIX46,1)</f>
        <v>0</v>
      </c>
      <c r="BIP40" s="536">
        <f>ROUND(Eigenmischungen!BIY46,1)</f>
        <v>0</v>
      </c>
      <c r="BIQ40" s="536">
        <f>ROUND(Eigenmischungen!BIZ46,1)</f>
        <v>0</v>
      </c>
      <c r="BIR40" s="536">
        <f>ROUND(Eigenmischungen!BJA46,1)</f>
        <v>0</v>
      </c>
      <c r="BIS40" s="536">
        <f>ROUND(Eigenmischungen!BJB46,1)</f>
        <v>0</v>
      </c>
      <c r="BIT40" s="536">
        <f>ROUND(Eigenmischungen!BJC46,1)</f>
        <v>0</v>
      </c>
      <c r="BIU40" s="536">
        <f>ROUND(Eigenmischungen!BJD46,1)</f>
        <v>0</v>
      </c>
      <c r="BIV40" s="536">
        <f>ROUND(Eigenmischungen!BJE46,1)</f>
        <v>0</v>
      </c>
      <c r="BIW40" s="536">
        <f>ROUND(Eigenmischungen!BJF46,1)</f>
        <v>0</v>
      </c>
      <c r="BIX40" s="536">
        <f>ROUND(Eigenmischungen!BJG46,1)</f>
        <v>0</v>
      </c>
      <c r="BIY40" s="536">
        <f>ROUND(Eigenmischungen!BJH46,1)</f>
        <v>0</v>
      </c>
      <c r="BIZ40" s="536">
        <f>ROUND(Eigenmischungen!BJI46,1)</f>
        <v>0</v>
      </c>
      <c r="BJA40" s="536">
        <f>ROUND(Eigenmischungen!BJJ46,1)</f>
        <v>0</v>
      </c>
      <c r="BJB40" s="536">
        <f>ROUND(Eigenmischungen!BJK46,1)</f>
        <v>0</v>
      </c>
      <c r="BJC40" s="536">
        <f>ROUND(Eigenmischungen!BJL46,1)</f>
        <v>0</v>
      </c>
      <c r="BJD40" s="536">
        <f>ROUND(Eigenmischungen!BJM46,1)</f>
        <v>0</v>
      </c>
      <c r="BJE40" s="536">
        <f>ROUND(Eigenmischungen!BJN46,1)</f>
        <v>0</v>
      </c>
      <c r="BJF40" s="536">
        <f>ROUND(Eigenmischungen!BJO46,1)</f>
        <v>0</v>
      </c>
      <c r="BJG40" s="536">
        <f>ROUND(Eigenmischungen!BJP46,1)</f>
        <v>0</v>
      </c>
      <c r="BJH40" s="536">
        <f>ROUND(Eigenmischungen!BJQ46,1)</f>
        <v>0</v>
      </c>
      <c r="BJI40" s="536">
        <f>ROUND(Eigenmischungen!BJR46,1)</f>
        <v>0</v>
      </c>
      <c r="BJJ40" s="536">
        <f>ROUND(Eigenmischungen!BJS46,1)</f>
        <v>0</v>
      </c>
      <c r="BJK40" s="536">
        <f>ROUND(Eigenmischungen!BJT46,1)</f>
        <v>0</v>
      </c>
      <c r="BJL40" s="536">
        <f>ROUND(Eigenmischungen!BJU46,1)</f>
        <v>0</v>
      </c>
      <c r="BJM40" s="536">
        <f>ROUND(Eigenmischungen!BJV46,1)</f>
        <v>0</v>
      </c>
      <c r="BJN40" s="536">
        <f>ROUND(Eigenmischungen!BJW46,1)</f>
        <v>0</v>
      </c>
      <c r="BJO40" s="536">
        <f>ROUND(Eigenmischungen!BJX46,1)</f>
        <v>0</v>
      </c>
      <c r="BJP40" s="536">
        <f>ROUND(Eigenmischungen!BJY46,1)</f>
        <v>0</v>
      </c>
      <c r="BJQ40" s="536">
        <f>ROUND(Eigenmischungen!BJZ46,1)</f>
        <v>0</v>
      </c>
      <c r="BJR40" s="536">
        <f>ROUND(Eigenmischungen!BKA46,1)</f>
        <v>0</v>
      </c>
      <c r="BJS40" s="536">
        <f>ROUND(Eigenmischungen!BKB46,1)</f>
        <v>0</v>
      </c>
      <c r="BJT40" s="536">
        <f>ROUND(Eigenmischungen!BKC46,1)</f>
        <v>0</v>
      </c>
      <c r="BJU40" s="536">
        <f>ROUND(Eigenmischungen!BKD46,1)</f>
        <v>0</v>
      </c>
      <c r="BJV40" s="536">
        <f>ROUND(Eigenmischungen!BKE46,1)</f>
        <v>0</v>
      </c>
      <c r="BJW40" s="536">
        <f>ROUND(Eigenmischungen!BKF46,1)</f>
        <v>0</v>
      </c>
      <c r="BJX40" s="536">
        <f>ROUND(Eigenmischungen!BKG46,1)</f>
        <v>0</v>
      </c>
      <c r="BJY40" s="536">
        <f>ROUND(Eigenmischungen!BKH46,1)</f>
        <v>0</v>
      </c>
      <c r="BJZ40" s="536">
        <f>ROUND(Eigenmischungen!BKI46,1)</f>
        <v>0</v>
      </c>
      <c r="BKA40" s="536">
        <f>ROUND(Eigenmischungen!BKJ46,1)</f>
        <v>0</v>
      </c>
      <c r="BKB40" s="536">
        <f>ROUND(Eigenmischungen!BKK46,1)</f>
        <v>0</v>
      </c>
      <c r="BKC40" s="536">
        <f>ROUND(Eigenmischungen!BKL46,1)</f>
        <v>0</v>
      </c>
      <c r="BKD40" s="536">
        <f>ROUND(Eigenmischungen!BKM46,1)</f>
        <v>0</v>
      </c>
      <c r="BKE40" s="536">
        <f>ROUND(Eigenmischungen!BKN46,1)</f>
        <v>0</v>
      </c>
      <c r="BKF40" s="536">
        <f>ROUND(Eigenmischungen!BKO46,1)</f>
        <v>0</v>
      </c>
      <c r="BKG40" s="536">
        <f>ROUND(Eigenmischungen!BKP46,1)</f>
        <v>0</v>
      </c>
      <c r="BKH40" s="536">
        <f>ROUND(Eigenmischungen!BKQ46,1)</f>
        <v>0</v>
      </c>
      <c r="BKI40" s="536">
        <f>ROUND(Eigenmischungen!BKR46,1)</f>
        <v>0</v>
      </c>
      <c r="BKJ40" s="536">
        <f>ROUND(Eigenmischungen!BKS46,1)</f>
        <v>0</v>
      </c>
      <c r="BKK40" s="536">
        <f>ROUND(Eigenmischungen!BKT46,1)</f>
        <v>0</v>
      </c>
      <c r="BKL40" s="536">
        <f>ROUND(Eigenmischungen!BKU46,1)</f>
        <v>0</v>
      </c>
      <c r="BKM40" s="536">
        <f>ROUND(Eigenmischungen!BKV46,1)</f>
        <v>0</v>
      </c>
      <c r="BKN40" s="536">
        <f>ROUND(Eigenmischungen!BKW46,1)</f>
        <v>0</v>
      </c>
      <c r="BKO40" s="536">
        <f>ROUND(Eigenmischungen!BKX46,1)</f>
        <v>0</v>
      </c>
      <c r="BKP40" s="536">
        <f>ROUND(Eigenmischungen!BKY46,1)</f>
        <v>0</v>
      </c>
      <c r="BKQ40" s="536">
        <f>ROUND(Eigenmischungen!BKZ46,1)</f>
        <v>0</v>
      </c>
      <c r="BKR40" s="536">
        <f>ROUND(Eigenmischungen!BLA46,1)</f>
        <v>0</v>
      </c>
      <c r="BKS40" s="536">
        <f>ROUND(Eigenmischungen!BLB46,1)</f>
        <v>0</v>
      </c>
      <c r="BKT40" s="536">
        <f>ROUND(Eigenmischungen!BLC46,1)</f>
        <v>0</v>
      </c>
      <c r="BKU40" s="536">
        <f>ROUND(Eigenmischungen!BLD46,1)</f>
        <v>0</v>
      </c>
      <c r="BKV40" s="536">
        <f>ROUND(Eigenmischungen!BLE46,1)</f>
        <v>0</v>
      </c>
      <c r="BKW40" s="536">
        <f>ROUND(Eigenmischungen!BLF46,1)</f>
        <v>0</v>
      </c>
      <c r="BKX40" s="536">
        <f>ROUND(Eigenmischungen!BLG46,1)</f>
        <v>0</v>
      </c>
      <c r="BKY40" s="536">
        <f>ROUND(Eigenmischungen!BLH46,1)</f>
        <v>0</v>
      </c>
      <c r="BKZ40" s="536">
        <f>ROUND(Eigenmischungen!BLI46,1)</f>
        <v>0</v>
      </c>
      <c r="BLA40" s="536">
        <f>ROUND(Eigenmischungen!BLJ46,1)</f>
        <v>0</v>
      </c>
      <c r="BLB40" s="536">
        <f>ROUND(Eigenmischungen!BLK46,1)</f>
        <v>0</v>
      </c>
      <c r="BLC40" s="536">
        <f>ROUND(Eigenmischungen!BLL46,1)</f>
        <v>0</v>
      </c>
      <c r="BLD40" s="536">
        <f>ROUND(Eigenmischungen!BLM46,1)</f>
        <v>0</v>
      </c>
      <c r="BLE40" s="536">
        <f>ROUND(Eigenmischungen!BLN46,1)</f>
        <v>0</v>
      </c>
      <c r="BLF40" s="536">
        <f>ROUND(Eigenmischungen!BLO46,1)</f>
        <v>0</v>
      </c>
      <c r="BLG40" s="536">
        <f>ROUND(Eigenmischungen!BLP46,1)</f>
        <v>0</v>
      </c>
      <c r="BLH40" s="536">
        <f>ROUND(Eigenmischungen!BLQ46,1)</f>
        <v>0</v>
      </c>
      <c r="BLI40" s="536">
        <f>ROUND(Eigenmischungen!BLR46,1)</f>
        <v>0</v>
      </c>
      <c r="BLJ40" s="536">
        <f>ROUND(Eigenmischungen!BLS46,1)</f>
        <v>0</v>
      </c>
      <c r="BLK40" s="536">
        <f>ROUND(Eigenmischungen!BLT46,1)</f>
        <v>0</v>
      </c>
      <c r="BLL40" s="536">
        <f>ROUND(Eigenmischungen!BLU46,1)</f>
        <v>0</v>
      </c>
      <c r="BLM40" s="536">
        <f>ROUND(Eigenmischungen!BLV46,1)</f>
        <v>0</v>
      </c>
      <c r="BLN40" s="536">
        <f>ROUND(Eigenmischungen!BLW46,1)</f>
        <v>0</v>
      </c>
      <c r="BLO40" s="536">
        <f>ROUND(Eigenmischungen!BLX46,1)</f>
        <v>0</v>
      </c>
      <c r="BLP40" s="536">
        <f>ROUND(Eigenmischungen!BLY46,1)</f>
        <v>0</v>
      </c>
      <c r="BLQ40" s="536">
        <f>ROUND(Eigenmischungen!BLZ46,1)</f>
        <v>0</v>
      </c>
      <c r="BLR40" s="536">
        <f>ROUND(Eigenmischungen!BMA46,1)</f>
        <v>0</v>
      </c>
      <c r="BLS40" s="536">
        <f>ROUND(Eigenmischungen!BMB46,1)</f>
        <v>0</v>
      </c>
      <c r="BLT40" s="536">
        <f>ROUND(Eigenmischungen!BMC46,1)</f>
        <v>0</v>
      </c>
      <c r="BLU40" s="536">
        <f>ROUND(Eigenmischungen!BMD46,1)</f>
        <v>0</v>
      </c>
      <c r="BLV40" s="536">
        <f>ROUND(Eigenmischungen!BME46,1)</f>
        <v>0</v>
      </c>
      <c r="BLW40" s="536">
        <f>ROUND(Eigenmischungen!BMF46,1)</f>
        <v>0</v>
      </c>
      <c r="BLX40" s="536">
        <f>ROUND(Eigenmischungen!BMG46,1)</f>
        <v>0</v>
      </c>
      <c r="BLY40" s="536">
        <f>ROUND(Eigenmischungen!BMH46,1)</f>
        <v>0</v>
      </c>
      <c r="BLZ40" s="536">
        <f>ROUND(Eigenmischungen!BMI46,1)</f>
        <v>0</v>
      </c>
      <c r="BMA40" s="536">
        <f>ROUND(Eigenmischungen!BMJ46,1)</f>
        <v>0</v>
      </c>
      <c r="BMB40" s="536">
        <f>ROUND(Eigenmischungen!BMK46,1)</f>
        <v>0</v>
      </c>
      <c r="BMC40" s="536">
        <f>ROUND(Eigenmischungen!BML46,1)</f>
        <v>0</v>
      </c>
      <c r="BMD40" s="536">
        <f>ROUND(Eigenmischungen!BMM46,1)</f>
        <v>0</v>
      </c>
      <c r="BME40" s="536">
        <f>ROUND(Eigenmischungen!BMN46,1)</f>
        <v>0</v>
      </c>
      <c r="BMF40" s="536">
        <f>ROUND(Eigenmischungen!BMO46,1)</f>
        <v>0</v>
      </c>
      <c r="BMG40" s="536">
        <f>ROUND(Eigenmischungen!BMP46,1)</f>
        <v>0</v>
      </c>
      <c r="BMH40" s="536">
        <f>ROUND(Eigenmischungen!BMQ46,1)</f>
        <v>0</v>
      </c>
      <c r="BMI40" s="536">
        <f>ROUND(Eigenmischungen!BMR46,1)</f>
        <v>0</v>
      </c>
      <c r="BMJ40" s="536">
        <f>ROUND(Eigenmischungen!BMS46,1)</f>
        <v>0</v>
      </c>
      <c r="BMK40" s="536">
        <f>ROUND(Eigenmischungen!BMT46,1)</f>
        <v>0</v>
      </c>
      <c r="BML40" s="536">
        <f>ROUND(Eigenmischungen!BMU46,1)</f>
        <v>0</v>
      </c>
      <c r="BMM40" s="536">
        <f>ROUND(Eigenmischungen!BMV46,1)</f>
        <v>0</v>
      </c>
      <c r="BMN40" s="536">
        <f>ROUND(Eigenmischungen!BMW46,1)</f>
        <v>0</v>
      </c>
      <c r="BMO40" s="536">
        <f>ROUND(Eigenmischungen!BMX46,1)</f>
        <v>0</v>
      </c>
      <c r="BMP40" s="536">
        <f>ROUND(Eigenmischungen!BMY46,1)</f>
        <v>0</v>
      </c>
      <c r="BMQ40" s="536">
        <f>ROUND(Eigenmischungen!BMZ46,1)</f>
        <v>0</v>
      </c>
      <c r="BMR40" s="536">
        <f>ROUND(Eigenmischungen!BNA46,1)</f>
        <v>0</v>
      </c>
      <c r="BMS40" s="536">
        <f>ROUND(Eigenmischungen!BNB46,1)</f>
        <v>0</v>
      </c>
      <c r="BMT40" s="536">
        <f>ROUND(Eigenmischungen!BNC46,1)</f>
        <v>0</v>
      </c>
      <c r="BMU40" s="536">
        <f>ROUND(Eigenmischungen!BND46,1)</f>
        <v>0</v>
      </c>
      <c r="BMV40" s="536">
        <f>ROUND(Eigenmischungen!BNE46,1)</f>
        <v>0</v>
      </c>
      <c r="BMW40" s="536">
        <f>ROUND(Eigenmischungen!BNF46,1)</f>
        <v>0</v>
      </c>
      <c r="BMX40" s="536">
        <f>ROUND(Eigenmischungen!BNG46,1)</f>
        <v>0</v>
      </c>
      <c r="BMY40" s="536">
        <f>ROUND(Eigenmischungen!BNH46,1)</f>
        <v>0</v>
      </c>
      <c r="BMZ40" s="536">
        <f>ROUND(Eigenmischungen!BNI46,1)</f>
        <v>0</v>
      </c>
      <c r="BNA40" s="536">
        <f>ROUND(Eigenmischungen!BNJ46,1)</f>
        <v>0</v>
      </c>
      <c r="BNB40" s="536">
        <f>ROUND(Eigenmischungen!BNK46,1)</f>
        <v>0</v>
      </c>
      <c r="BNC40" s="536">
        <f>ROUND(Eigenmischungen!BNL46,1)</f>
        <v>0</v>
      </c>
      <c r="BND40" s="536">
        <f>ROUND(Eigenmischungen!BNM46,1)</f>
        <v>0</v>
      </c>
      <c r="BNE40" s="536">
        <f>ROUND(Eigenmischungen!BNN46,1)</f>
        <v>0</v>
      </c>
      <c r="BNF40" s="536">
        <f>ROUND(Eigenmischungen!BNO46,1)</f>
        <v>0</v>
      </c>
      <c r="BNG40" s="536">
        <f>ROUND(Eigenmischungen!BNP46,1)</f>
        <v>0</v>
      </c>
      <c r="BNH40" s="536">
        <f>ROUND(Eigenmischungen!BNQ46,1)</f>
        <v>0</v>
      </c>
      <c r="BNI40" s="536">
        <f>ROUND(Eigenmischungen!BNR46,1)</f>
        <v>0</v>
      </c>
      <c r="BNJ40" s="536">
        <f>ROUND(Eigenmischungen!BNS46,1)</f>
        <v>0</v>
      </c>
      <c r="BNK40" s="536">
        <f>ROUND(Eigenmischungen!BNT46,1)</f>
        <v>0</v>
      </c>
      <c r="BNL40" s="536">
        <f>ROUND(Eigenmischungen!BNU46,1)</f>
        <v>0</v>
      </c>
      <c r="BNM40" s="536">
        <f>ROUND(Eigenmischungen!BNV46,1)</f>
        <v>0</v>
      </c>
      <c r="BNN40" s="536">
        <f>ROUND(Eigenmischungen!BNW46,1)</f>
        <v>0</v>
      </c>
      <c r="BNO40" s="536">
        <f>ROUND(Eigenmischungen!BNX46,1)</f>
        <v>0</v>
      </c>
      <c r="BNP40" s="536">
        <f>ROUND(Eigenmischungen!BNY46,1)</f>
        <v>0</v>
      </c>
      <c r="BNQ40" s="536">
        <f>ROUND(Eigenmischungen!BNZ46,1)</f>
        <v>0</v>
      </c>
      <c r="BNR40" s="536">
        <f>ROUND(Eigenmischungen!BOA46,1)</f>
        <v>0</v>
      </c>
      <c r="BNS40" s="536">
        <f>ROUND(Eigenmischungen!BOB46,1)</f>
        <v>0</v>
      </c>
      <c r="BNT40" s="536">
        <f>ROUND(Eigenmischungen!BOC46,1)</f>
        <v>0</v>
      </c>
      <c r="BNU40" s="536">
        <f>ROUND(Eigenmischungen!BOD46,1)</f>
        <v>0</v>
      </c>
      <c r="BNV40" s="536">
        <f>ROUND(Eigenmischungen!BOE46,1)</f>
        <v>0</v>
      </c>
      <c r="BNW40" s="536">
        <f>ROUND(Eigenmischungen!BOF46,1)</f>
        <v>0</v>
      </c>
      <c r="BNX40" s="536">
        <f>ROUND(Eigenmischungen!BOG46,1)</f>
        <v>0</v>
      </c>
      <c r="BNY40" s="536">
        <f>ROUND(Eigenmischungen!BOH46,1)</f>
        <v>0</v>
      </c>
      <c r="BNZ40" s="536">
        <f>ROUND(Eigenmischungen!BOI46,1)</f>
        <v>0</v>
      </c>
      <c r="BOA40" s="536">
        <f>ROUND(Eigenmischungen!BOJ46,1)</f>
        <v>0</v>
      </c>
      <c r="BOB40" s="536">
        <f>ROUND(Eigenmischungen!BOK46,1)</f>
        <v>0</v>
      </c>
      <c r="BOC40" s="536">
        <f>ROUND(Eigenmischungen!BOL46,1)</f>
        <v>0</v>
      </c>
      <c r="BOD40" s="536">
        <f>ROUND(Eigenmischungen!BOM46,1)</f>
        <v>0</v>
      </c>
      <c r="BOE40" s="536">
        <f>ROUND(Eigenmischungen!BON46,1)</f>
        <v>0</v>
      </c>
      <c r="BOF40" s="536">
        <f>ROUND(Eigenmischungen!BOO46,1)</f>
        <v>0</v>
      </c>
      <c r="BOG40" s="536">
        <f>ROUND(Eigenmischungen!BOP46,1)</f>
        <v>0</v>
      </c>
      <c r="BOH40" s="536">
        <f>ROUND(Eigenmischungen!BOQ46,1)</f>
        <v>0</v>
      </c>
      <c r="BOI40" s="536">
        <f>ROUND(Eigenmischungen!BOR46,1)</f>
        <v>0</v>
      </c>
      <c r="BOJ40" s="536">
        <f>ROUND(Eigenmischungen!BOS46,1)</f>
        <v>0</v>
      </c>
      <c r="BOK40" s="536">
        <f>ROUND(Eigenmischungen!BOT46,1)</f>
        <v>0</v>
      </c>
      <c r="BOL40" s="536">
        <f>ROUND(Eigenmischungen!BOU46,1)</f>
        <v>0</v>
      </c>
      <c r="BOM40" s="536">
        <f>ROUND(Eigenmischungen!BOV46,1)</f>
        <v>0</v>
      </c>
      <c r="BON40" s="536">
        <f>ROUND(Eigenmischungen!BOW46,1)</f>
        <v>0</v>
      </c>
      <c r="BOO40" s="536">
        <f>ROUND(Eigenmischungen!BOX46,1)</f>
        <v>0</v>
      </c>
      <c r="BOP40" s="536">
        <f>ROUND(Eigenmischungen!BOY46,1)</f>
        <v>0</v>
      </c>
      <c r="BOQ40" s="536">
        <f>ROUND(Eigenmischungen!BOZ46,1)</f>
        <v>0</v>
      </c>
      <c r="BOR40" s="536">
        <f>ROUND(Eigenmischungen!BPA46,1)</f>
        <v>0</v>
      </c>
      <c r="BOS40" s="536">
        <f>ROUND(Eigenmischungen!BPB46,1)</f>
        <v>0</v>
      </c>
      <c r="BOT40" s="536">
        <f>ROUND(Eigenmischungen!BPC46,1)</f>
        <v>0</v>
      </c>
      <c r="BOU40" s="536">
        <f>ROUND(Eigenmischungen!BPD46,1)</f>
        <v>0</v>
      </c>
      <c r="BOV40" s="536">
        <f>ROUND(Eigenmischungen!BPE46,1)</f>
        <v>0</v>
      </c>
      <c r="BOW40" s="536">
        <f>ROUND(Eigenmischungen!BPF46,1)</f>
        <v>0</v>
      </c>
      <c r="BOX40" s="536">
        <f>ROUND(Eigenmischungen!BPG46,1)</f>
        <v>0</v>
      </c>
      <c r="BOY40" s="536">
        <f>ROUND(Eigenmischungen!BPH46,1)</f>
        <v>0</v>
      </c>
      <c r="BOZ40" s="536">
        <f>ROUND(Eigenmischungen!BPI46,1)</f>
        <v>0</v>
      </c>
      <c r="BPA40" s="536">
        <f>ROUND(Eigenmischungen!BPJ46,1)</f>
        <v>0</v>
      </c>
      <c r="BPB40" s="536">
        <f>ROUND(Eigenmischungen!BPK46,1)</f>
        <v>0</v>
      </c>
      <c r="BPC40" s="536">
        <f>ROUND(Eigenmischungen!BPL46,1)</f>
        <v>0</v>
      </c>
      <c r="BPD40" s="536">
        <f>ROUND(Eigenmischungen!BPM46,1)</f>
        <v>0</v>
      </c>
      <c r="BPE40" s="536">
        <f>ROUND(Eigenmischungen!BPN46,1)</f>
        <v>0</v>
      </c>
      <c r="BPF40" s="536">
        <f>ROUND(Eigenmischungen!BPO46,1)</f>
        <v>0</v>
      </c>
      <c r="BPG40" s="536">
        <f>ROUND(Eigenmischungen!BPP46,1)</f>
        <v>0</v>
      </c>
      <c r="BPH40" s="536">
        <f>ROUND(Eigenmischungen!BPQ46,1)</f>
        <v>0</v>
      </c>
      <c r="BPI40" s="536">
        <f>ROUND(Eigenmischungen!BPR46,1)</f>
        <v>0</v>
      </c>
      <c r="BPJ40" s="536">
        <f>ROUND(Eigenmischungen!BPS46,1)</f>
        <v>0</v>
      </c>
      <c r="BPK40" s="536">
        <f>ROUND(Eigenmischungen!BPT46,1)</f>
        <v>0</v>
      </c>
      <c r="BPL40" s="536">
        <f>ROUND(Eigenmischungen!BPU46,1)</f>
        <v>0</v>
      </c>
      <c r="BPM40" s="536">
        <f>ROUND(Eigenmischungen!BPV46,1)</f>
        <v>0</v>
      </c>
      <c r="BPN40" s="536">
        <f>ROUND(Eigenmischungen!BPW46,1)</f>
        <v>0</v>
      </c>
      <c r="BPO40" s="536">
        <f>ROUND(Eigenmischungen!BPX46,1)</f>
        <v>0</v>
      </c>
      <c r="BPP40" s="536">
        <f>ROUND(Eigenmischungen!BPY46,1)</f>
        <v>0</v>
      </c>
      <c r="BPQ40" s="536">
        <f>ROUND(Eigenmischungen!BPZ46,1)</f>
        <v>0</v>
      </c>
      <c r="BPR40" s="536">
        <f>ROUND(Eigenmischungen!BQA46,1)</f>
        <v>0</v>
      </c>
      <c r="BPS40" s="536">
        <f>ROUND(Eigenmischungen!BQB46,1)</f>
        <v>0</v>
      </c>
      <c r="BPT40" s="536">
        <f>ROUND(Eigenmischungen!BQC46,1)</f>
        <v>0</v>
      </c>
      <c r="BPU40" s="536">
        <f>ROUND(Eigenmischungen!BQD46,1)</f>
        <v>0</v>
      </c>
      <c r="BPV40" s="536">
        <f>ROUND(Eigenmischungen!BQE46,1)</f>
        <v>0</v>
      </c>
      <c r="BPW40" s="536">
        <f>ROUND(Eigenmischungen!BQF46,1)</f>
        <v>0</v>
      </c>
      <c r="BPX40" s="536">
        <f>ROUND(Eigenmischungen!BQG46,1)</f>
        <v>0</v>
      </c>
      <c r="BPY40" s="536">
        <f>ROUND(Eigenmischungen!BQH46,1)</f>
        <v>0</v>
      </c>
      <c r="BPZ40" s="536">
        <f>ROUND(Eigenmischungen!BQI46,1)</f>
        <v>0</v>
      </c>
      <c r="BQA40" s="536">
        <f>ROUND(Eigenmischungen!BQJ46,1)</f>
        <v>0</v>
      </c>
      <c r="BQB40" s="536">
        <f>ROUND(Eigenmischungen!BQK46,1)</f>
        <v>0</v>
      </c>
      <c r="BQC40" s="536">
        <f>ROUND(Eigenmischungen!BQL46,1)</f>
        <v>0</v>
      </c>
      <c r="BQD40" s="536">
        <f>ROUND(Eigenmischungen!BQM46,1)</f>
        <v>0</v>
      </c>
      <c r="BQE40" s="536">
        <f>ROUND(Eigenmischungen!BQN46,1)</f>
        <v>0</v>
      </c>
      <c r="BQF40" s="536">
        <f>ROUND(Eigenmischungen!BQO46,1)</f>
        <v>0</v>
      </c>
      <c r="BQG40" s="536">
        <f>ROUND(Eigenmischungen!BQP46,1)</f>
        <v>0</v>
      </c>
      <c r="BQH40" s="536">
        <f>ROUND(Eigenmischungen!BQQ46,1)</f>
        <v>0</v>
      </c>
      <c r="BQI40" s="536">
        <f>ROUND(Eigenmischungen!BQR46,1)</f>
        <v>0</v>
      </c>
      <c r="BQJ40" s="536">
        <f>ROUND(Eigenmischungen!BQS46,1)</f>
        <v>0</v>
      </c>
      <c r="BQK40" s="536">
        <f>ROUND(Eigenmischungen!BQT46,1)</f>
        <v>0</v>
      </c>
      <c r="BQL40" s="536">
        <f>ROUND(Eigenmischungen!BQU46,1)</f>
        <v>0</v>
      </c>
      <c r="BQM40" s="536">
        <f>ROUND(Eigenmischungen!BQV46,1)</f>
        <v>0</v>
      </c>
      <c r="BQN40" s="536">
        <f>ROUND(Eigenmischungen!BQW46,1)</f>
        <v>0</v>
      </c>
      <c r="BQO40" s="536">
        <f>ROUND(Eigenmischungen!BQX46,1)</f>
        <v>0</v>
      </c>
      <c r="BQP40" s="536">
        <f>ROUND(Eigenmischungen!BQY46,1)</f>
        <v>0</v>
      </c>
      <c r="BQQ40" s="536">
        <f>ROUND(Eigenmischungen!BQZ46,1)</f>
        <v>0</v>
      </c>
      <c r="BQR40" s="536">
        <f>ROUND(Eigenmischungen!BRA46,1)</f>
        <v>0</v>
      </c>
      <c r="BQS40" s="536">
        <f>ROUND(Eigenmischungen!BRB46,1)</f>
        <v>0</v>
      </c>
      <c r="BQT40" s="536">
        <f>ROUND(Eigenmischungen!BRC46,1)</f>
        <v>0</v>
      </c>
      <c r="BQU40" s="536">
        <f>ROUND(Eigenmischungen!BRD46,1)</f>
        <v>0</v>
      </c>
      <c r="BQV40" s="536">
        <f>ROUND(Eigenmischungen!BRE46,1)</f>
        <v>0</v>
      </c>
      <c r="BQW40" s="536">
        <f>ROUND(Eigenmischungen!BRF46,1)</f>
        <v>0</v>
      </c>
      <c r="BQX40" s="536">
        <f>ROUND(Eigenmischungen!BRG46,1)</f>
        <v>0</v>
      </c>
      <c r="BQY40" s="536">
        <f>ROUND(Eigenmischungen!BRH46,1)</f>
        <v>0</v>
      </c>
      <c r="BQZ40" s="536">
        <f>ROUND(Eigenmischungen!BRI46,1)</f>
        <v>0</v>
      </c>
      <c r="BRA40" s="536">
        <f>ROUND(Eigenmischungen!BRJ46,1)</f>
        <v>0</v>
      </c>
      <c r="BRB40" s="536">
        <f>ROUND(Eigenmischungen!BRK46,1)</f>
        <v>0</v>
      </c>
      <c r="BRC40" s="536">
        <f>ROUND(Eigenmischungen!BRL46,1)</f>
        <v>0</v>
      </c>
      <c r="BRD40" s="536">
        <f>ROUND(Eigenmischungen!BRM46,1)</f>
        <v>0</v>
      </c>
      <c r="BRE40" s="536">
        <f>ROUND(Eigenmischungen!BRN46,1)</f>
        <v>0</v>
      </c>
      <c r="BRF40" s="536">
        <f>ROUND(Eigenmischungen!BRO46,1)</f>
        <v>0</v>
      </c>
      <c r="BRG40" s="536">
        <f>ROUND(Eigenmischungen!BRP46,1)</f>
        <v>0</v>
      </c>
      <c r="BRH40" s="536">
        <f>ROUND(Eigenmischungen!BRQ46,1)</f>
        <v>0</v>
      </c>
      <c r="BRI40" s="536">
        <f>ROUND(Eigenmischungen!BRR46,1)</f>
        <v>0</v>
      </c>
      <c r="BRJ40" s="536">
        <f>ROUND(Eigenmischungen!BRS46,1)</f>
        <v>0</v>
      </c>
      <c r="BRK40" s="536">
        <f>ROUND(Eigenmischungen!BRT46,1)</f>
        <v>0</v>
      </c>
      <c r="BRL40" s="536">
        <f>ROUND(Eigenmischungen!BRU46,1)</f>
        <v>0</v>
      </c>
      <c r="BRM40" s="536">
        <f>ROUND(Eigenmischungen!BRV46,1)</f>
        <v>0</v>
      </c>
      <c r="BRN40" s="536">
        <f>ROUND(Eigenmischungen!BRW46,1)</f>
        <v>0</v>
      </c>
      <c r="BRO40" s="536">
        <f>ROUND(Eigenmischungen!BRX46,1)</f>
        <v>0</v>
      </c>
      <c r="BRP40" s="536">
        <f>ROUND(Eigenmischungen!BRY46,1)</f>
        <v>0</v>
      </c>
      <c r="BRQ40" s="536">
        <f>ROUND(Eigenmischungen!BRZ46,1)</f>
        <v>0</v>
      </c>
      <c r="BRR40" s="536">
        <f>ROUND(Eigenmischungen!BSA46,1)</f>
        <v>0</v>
      </c>
      <c r="BRS40" s="536">
        <f>ROUND(Eigenmischungen!BSB46,1)</f>
        <v>0</v>
      </c>
      <c r="BRT40" s="536">
        <f>ROUND(Eigenmischungen!BSC46,1)</f>
        <v>0</v>
      </c>
      <c r="BRU40" s="536">
        <f>ROUND(Eigenmischungen!BSD46,1)</f>
        <v>0</v>
      </c>
      <c r="BRV40" s="536">
        <f>ROUND(Eigenmischungen!BSE46,1)</f>
        <v>0</v>
      </c>
      <c r="BRW40" s="536">
        <f>ROUND(Eigenmischungen!BSF46,1)</f>
        <v>0</v>
      </c>
      <c r="BRX40" s="536">
        <f>ROUND(Eigenmischungen!BSG46,1)</f>
        <v>0</v>
      </c>
      <c r="BRY40" s="536">
        <f>ROUND(Eigenmischungen!BSH46,1)</f>
        <v>0</v>
      </c>
      <c r="BRZ40" s="536">
        <f>ROUND(Eigenmischungen!BSI46,1)</f>
        <v>0</v>
      </c>
      <c r="BSA40" s="536">
        <f>ROUND(Eigenmischungen!BSJ46,1)</f>
        <v>0</v>
      </c>
      <c r="BSB40" s="536">
        <f>ROUND(Eigenmischungen!BSK46,1)</f>
        <v>0</v>
      </c>
      <c r="BSC40" s="536">
        <f>ROUND(Eigenmischungen!BSL46,1)</f>
        <v>0</v>
      </c>
      <c r="BSD40" s="536">
        <f>ROUND(Eigenmischungen!BSM46,1)</f>
        <v>0</v>
      </c>
      <c r="BSE40" s="536">
        <f>ROUND(Eigenmischungen!BSN46,1)</f>
        <v>0</v>
      </c>
      <c r="BSF40" s="536">
        <f>ROUND(Eigenmischungen!BSO46,1)</f>
        <v>0</v>
      </c>
      <c r="BSG40" s="536">
        <f>ROUND(Eigenmischungen!BSP46,1)</f>
        <v>0</v>
      </c>
      <c r="BSH40" s="536">
        <f>ROUND(Eigenmischungen!BSQ46,1)</f>
        <v>0</v>
      </c>
      <c r="BSI40" s="536">
        <f>ROUND(Eigenmischungen!BSR46,1)</f>
        <v>0</v>
      </c>
      <c r="BSJ40" s="536">
        <f>ROUND(Eigenmischungen!BSS46,1)</f>
        <v>0</v>
      </c>
      <c r="BSK40" s="536">
        <f>ROUND(Eigenmischungen!BST46,1)</f>
        <v>0</v>
      </c>
      <c r="BSL40" s="536">
        <f>ROUND(Eigenmischungen!BSU46,1)</f>
        <v>0</v>
      </c>
      <c r="BSM40" s="536">
        <f>ROUND(Eigenmischungen!BSV46,1)</f>
        <v>0</v>
      </c>
      <c r="BSN40" s="536">
        <f>ROUND(Eigenmischungen!BSW46,1)</f>
        <v>0</v>
      </c>
      <c r="BSO40" s="536">
        <f>ROUND(Eigenmischungen!BSX46,1)</f>
        <v>0</v>
      </c>
      <c r="BSP40" s="536">
        <f>ROUND(Eigenmischungen!BSY46,1)</f>
        <v>0</v>
      </c>
      <c r="BSQ40" s="536">
        <f>ROUND(Eigenmischungen!BSZ46,1)</f>
        <v>0</v>
      </c>
      <c r="BSR40" s="536">
        <f>ROUND(Eigenmischungen!BTA46,1)</f>
        <v>0</v>
      </c>
      <c r="BSS40" s="536">
        <f>ROUND(Eigenmischungen!BTB46,1)</f>
        <v>0</v>
      </c>
      <c r="BST40" s="536">
        <f>ROUND(Eigenmischungen!BTC46,1)</f>
        <v>0</v>
      </c>
      <c r="BSU40" s="536">
        <f>ROUND(Eigenmischungen!BTD46,1)</f>
        <v>0</v>
      </c>
      <c r="BSV40" s="536">
        <f>ROUND(Eigenmischungen!BTE46,1)</f>
        <v>0</v>
      </c>
      <c r="BSW40" s="536">
        <f>ROUND(Eigenmischungen!BTF46,1)</f>
        <v>0</v>
      </c>
      <c r="BSX40" s="536">
        <f>ROUND(Eigenmischungen!BTG46,1)</f>
        <v>0</v>
      </c>
      <c r="BSY40" s="536">
        <f>ROUND(Eigenmischungen!BTH46,1)</f>
        <v>0</v>
      </c>
      <c r="BSZ40" s="536">
        <f>ROUND(Eigenmischungen!BTI46,1)</f>
        <v>0</v>
      </c>
      <c r="BTA40" s="536">
        <f>ROUND(Eigenmischungen!BTJ46,1)</f>
        <v>0</v>
      </c>
      <c r="BTB40" s="536">
        <f>ROUND(Eigenmischungen!BTK46,1)</f>
        <v>0</v>
      </c>
      <c r="BTC40" s="536">
        <f>ROUND(Eigenmischungen!BTL46,1)</f>
        <v>0</v>
      </c>
      <c r="BTD40" s="536">
        <f>ROUND(Eigenmischungen!BTM46,1)</f>
        <v>0</v>
      </c>
      <c r="BTE40" s="536">
        <f>ROUND(Eigenmischungen!BTN46,1)</f>
        <v>0</v>
      </c>
      <c r="BTF40" s="536">
        <f>ROUND(Eigenmischungen!BTO46,1)</f>
        <v>0</v>
      </c>
      <c r="BTG40" s="536">
        <f>ROUND(Eigenmischungen!BTP46,1)</f>
        <v>0</v>
      </c>
      <c r="BTH40" s="536">
        <f>ROUND(Eigenmischungen!BTQ46,1)</f>
        <v>0</v>
      </c>
      <c r="BTI40" s="536">
        <f>ROUND(Eigenmischungen!BTR46,1)</f>
        <v>0</v>
      </c>
      <c r="BTJ40" s="536">
        <f>ROUND(Eigenmischungen!BTS46,1)</f>
        <v>0</v>
      </c>
      <c r="BTK40" s="536">
        <f>ROUND(Eigenmischungen!BTT46,1)</f>
        <v>0</v>
      </c>
      <c r="BTL40" s="536">
        <f>ROUND(Eigenmischungen!BTU46,1)</f>
        <v>0</v>
      </c>
      <c r="BTM40" s="536">
        <f>ROUND(Eigenmischungen!BTV46,1)</f>
        <v>0</v>
      </c>
      <c r="BTN40" s="536">
        <f>ROUND(Eigenmischungen!BTW46,1)</f>
        <v>0</v>
      </c>
      <c r="BTO40" s="536">
        <f>ROUND(Eigenmischungen!BTX46,1)</f>
        <v>0</v>
      </c>
      <c r="BTP40" s="536">
        <f>ROUND(Eigenmischungen!BTY46,1)</f>
        <v>0</v>
      </c>
      <c r="BTQ40" s="536">
        <f>ROUND(Eigenmischungen!BTZ46,1)</f>
        <v>0</v>
      </c>
      <c r="BTR40" s="536">
        <f>ROUND(Eigenmischungen!BUA46,1)</f>
        <v>0</v>
      </c>
      <c r="BTS40" s="536">
        <f>ROUND(Eigenmischungen!BUB46,1)</f>
        <v>0</v>
      </c>
      <c r="BTT40" s="536">
        <f>ROUND(Eigenmischungen!BUC46,1)</f>
        <v>0</v>
      </c>
      <c r="BTU40" s="536">
        <f>ROUND(Eigenmischungen!BUD46,1)</f>
        <v>0</v>
      </c>
      <c r="BTV40" s="536">
        <f>ROUND(Eigenmischungen!BUE46,1)</f>
        <v>0</v>
      </c>
      <c r="BTW40" s="536">
        <f>ROUND(Eigenmischungen!BUF46,1)</f>
        <v>0</v>
      </c>
      <c r="BTX40" s="536">
        <f>ROUND(Eigenmischungen!BUG46,1)</f>
        <v>0</v>
      </c>
      <c r="BTY40" s="536">
        <f>ROUND(Eigenmischungen!BUH46,1)</f>
        <v>0</v>
      </c>
      <c r="BTZ40" s="536">
        <f>ROUND(Eigenmischungen!BUI46,1)</f>
        <v>0</v>
      </c>
      <c r="BUA40" s="536">
        <f>ROUND(Eigenmischungen!BUJ46,1)</f>
        <v>0</v>
      </c>
      <c r="BUB40" s="536">
        <f>ROUND(Eigenmischungen!BUK46,1)</f>
        <v>0</v>
      </c>
      <c r="BUC40" s="536">
        <f>ROUND(Eigenmischungen!BUL46,1)</f>
        <v>0</v>
      </c>
      <c r="BUD40" s="536">
        <f>ROUND(Eigenmischungen!BUM46,1)</f>
        <v>0</v>
      </c>
      <c r="BUE40" s="536">
        <f>ROUND(Eigenmischungen!BUN46,1)</f>
        <v>0</v>
      </c>
      <c r="BUF40" s="536">
        <f>ROUND(Eigenmischungen!BUO46,1)</f>
        <v>0</v>
      </c>
      <c r="BUG40" s="536">
        <f>ROUND(Eigenmischungen!BUP46,1)</f>
        <v>0</v>
      </c>
      <c r="BUH40" s="536">
        <f>ROUND(Eigenmischungen!BUQ46,1)</f>
        <v>0</v>
      </c>
      <c r="BUI40" s="536">
        <f>ROUND(Eigenmischungen!BUR46,1)</f>
        <v>0</v>
      </c>
      <c r="BUJ40" s="536">
        <f>ROUND(Eigenmischungen!BUS46,1)</f>
        <v>0</v>
      </c>
      <c r="BUK40" s="536">
        <f>ROUND(Eigenmischungen!BUT46,1)</f>
        <v>0</v>
      </c>
      <c r="BUL40" s="536">
        <f>ROUND(Eigenmischungen!BUU46,1)</f>
        <v>0</v>
      </c>
      <c r="BUM40" s="536">
        <f>ROUND(Eigenmischungen!BUV46,1)</f>
        <v>0</v>
      </c>
      <c r="BUN40" s="536">
        <f>ROUND(Eigenmischungen!BUW46,1)</f>
        <v>0</v>
      </c>
      <c r="BUO40" s="536">
        <f>ROUND(Eigenmischungen!BUX46,1)</f>
        <v>0</v>
      </c>
      <c r="BUP40" s="536">
        <f>ROUND(Eigenmischungen!BUY46,1)</f>
        <v>0</v>
      </c>
      <c r="BUQ40" s="536">
        <f>ROUND(Eigenmischungen!BUZ46,1)</f>
        <v>0</v>
      </c>
      <c r="BUR40" s="536">
        <f>ROUND(Eigenmischungen!BVA46,1)</f>
        <v>0</v>
      </c>
      <c r="BUS40" s="536">
        <f>ROUND(Eigenmischungen!BVB46,1)</f>
        <v>0</v>
      </c>
      <c r="BUT40" s="536">
        <f>ROUND(Eigenmischungen!BVC46,1)</f>
        <v>0</v>
      </c>
      <c r="BUU40" s="536">
        <f>ROUND(Eigenmischungen!BVD46,1)</f>
        <v>0</v>
      </c>
      <c r="BUV40" s="536">
        <f>ROUND(Eigenmischungen!BVE46,1)</f>
        <v>0</v>
      </c>
      <c r="BUW40" s="536">
        <f>ROUND(Eigenmischungen!BVF46,1)</f>
        <v>0</v>
      </c>
      <c r="BUX40" s="536">
        <f>ROUND(Eigenmischungen!BVG46,1)</f>
        <v>0</v>
      </c>
      <c r="BUY40" s="536">
        <f>ROUND(Eigenmischungen!BVH46,1)</f>
        <v>0</v>
      </c>
      <c r="BUZ40" s="536">
        <f>ROUND(Eigenmischungen!BVI46,1)</f>
        <v>0</v>
      </c>
      <c r="BVA40" s="536">
        <f>ROUND(Eigenmischungen!BVJ46,1)</f>
        <v>0</v>
      </c>
      <c r="BVB40" s="536">
        <f>ROUND(Eigenmischungen!BVK46,1)</f>
        <v>0</v>
      </c>
      <c r="BVC40" s="536">
        <f>ROUND(Eigenmischungen!BVL46,1)</f>
        <v>0</v>
      </c>
      <c r="BVD40" s="536">
        <f>ROUND(Eigenmischungen!BVM46,1)</f>
        <v>0</v>
      </c>
      <c r="BVE40" s="536">
        <f>ROUND(Eigenmischungen!BVN46,1)</f>
        <v>0</v>
      </c>
      <c r="BVF40" s="536">
        <f>ROUND(Eigenmischungen!BVO46,1)</f>
        <v>0</v>
      </c>
      <c r="BVG40" s="536">
        <f>ROUND(Eigenmischungen!BVP46,1)</f>
        <v>0</v>
      </c>
      <c r="BVH40" s="536">
        <f>ROUND(Eigenmischungen!BVQ46,1)</f>
        <v>0</v>
      </c>
      <c r="BVI40" s="536">
        <f>ROUND(Eigenmischungen!BVR46,1)</f>
        <v>0</v>
      </c>
      <c r="BVJ40" s="536">
        <f>ROUND(Eigenmischungen!BVS46,1)</f>
        <v>0</v>
      </c>
      <c r="BVK40" s="536">
        <f>ROUND(Eigenmischungen!BVT46,1)</f>
        <v>0</v>
      </c>
      <c r="BVL40" s="536">
        <f>ROUND(Eigenmischungen!BVU46,1)</f>
        <v>0</v>
      </c>
      <c r="BVM40" s="536">
        <f>ROUND(Eigenmischungen!BVV46,1)</f>
        <v>0</v>
      </c>
      <c r="BVN40" s="536">
        <f>ROUND(Eigenmischungen!BVW46,1)</f>
        <v>0</v>
      </c>
      <c r="BVO40" s="536">
        <f>ROUND(Eigenmischungen!BVX46,1)</f>
        <v>0</v>
      </c>
      <c r="BVP40" s="536">
        <f>ROUND(Eigenmischungen!BVY46,1)</f>
        <v>0</v>
      </c>
      <c r="BVQ40" s="536">
        <f>ROUND(Eigenmischungen!BVZ46,1)</f>
        <v>0</v>
      </c>
      <c r="BVR40" s="536">
        <f>ROUND(Eigenmischungen!BWA46,1)</f>
        <v>0</v>
      </c>
      <c r="BVS40" s="536">
        <f>ROUND(Eigenmischungen!BWB46,1)</f>
        <v>0</v>
      </c>
      <c r="BVT40" s="536">
        <f>ROUND(Eigenmischungen!BWC46,1)</f>
        <v>0</v>
      </c>
      <c r="BVU40" s="536">
        <f>ROUND(Eigenmischungen!BWD46,1)</f>
        <v>0</v>
      </c>
      <c r="BVV40" s="536">
        <f>ROUND(Eigenmischungen!BWE46,1)</f>
        <v>0</v>
      </c>
      <c r="BVW40" s="536">
        <f>ROUND(Eigenmischungen!BWF46,1)</f>
        <v>0</v>
      </c>
      <c r="BVX40" s="536">
        <f>ROUND(Eigenmischungen!BWG46,1)</f>
        <v>0</v>
      </c>
      <c r="BVY40" s="536">
        <f>ROUND(Eigenmischungen!BWH46,1)</f>
        <v>0</v>
      </c>
      <c r="BVZ40" s="536">
        <f>ROUND(Eigenmischungen!BWI46,1)</f>
        <v>0</v>
      </c>
      <c r="BWA40" s="536">
        <f>ROUND(Eigenmischungen!BWJ46,1)</f>
        <v>0</v>
      </c>
      <c r="BWB40" s="536">
        <f>ROUND(Eigenmischungen!BWK46,1)</f>
        <v>0</v>
      </c>
      <c r="BWC40" s="536">
        <f>ROUND(Eigenmischungen!BWL46,1)</f>
        <v>0</v>
      </c>
      <c r="BWD40" s="536">
        <f>ROUND(Eigenmischungen!BWM46,1)</f>
        <v>0</v>
      </c>
      <c r="BWE40" s="536">
        <f>ROUND(Eigenmischungen!BWN46,1)</f>
        <v>0</v>
      </c>
      <c r="BWF40" s="536">
        <f>ROUND(Eigenmischungen!BWO46,1)</f>
        <v>0</v>
      </c>
      <c r="BWG40" s="536">
        <f>ROUND(Eigenmischungen!BWP46,1)</f>
        <v>0</v>
      </c>
      <c r="BWH40" s="536">
        <f>ROUND(Eigenmischungen!BWQ46,1)</f>
        <v>0</v>
      </c>
      <c r="BWI40" s="536">
        <f>ROUND(Eigenmischungen!BWR46,1)</f>
        <v>0</v>
      </c>
      <c r="BWJ40" s="536">
        <f>ROUND(Eigenmischungen!BWS46,1)</f>
        <v>0</v>
      </c>
      <c r="BWK40" s="536">
        <f>ROUND(Eigenmischungen!BWT46,1)</f>
        <v>0</v>
      </c>
      <c r="BWL40" s="536">
        <f>ROUND(Eigenmischungen!BWU46,1)</f>
        <v>0</v>
      </c>
      <c r="BWM40" s="536">
        <f>ROUND(Eigenmischungen!BWV46,1)</f>
        <v>0</v>
      </c>
      <c r="BWN40" s="536">
        <f>ROUND(Eigenmischungen!BWW46,1)</f>
        <v>0</v>
      </c>
      <c r="BWO40" s="536">
        <f>ROUND(Eigenmischungen!BWX46,1)</f>
        <v>0</v>
      </c>
      <c r="BWP40" s="536">
        <f>ROUND(Eigenmischungen!BWY46,1)</f>
        <v>0</v>
      </c>
      <c r="BWQ40" s="536">
        <f>ROUND(Eigenmischungen!BWZ46,1)</f>
        <v>0</v>
      </c>
      <c r="BWR40" s="536">
        <f>ROUND(Eigenmischungen!BXA46,1)</f>
        <v>0</v>
      </c>
      <c r="BWS40" s="536">
        <f>ROUND(Eigenmischungen!BXB46,1)</f>
        <v>0</v>
      </c>
      <c r="BWT40" s="536">
        <f>ROUND(Eigenmischungen!BXC46,1)</f>
        <v>0</v>
      </c>
      <c r="BWU40" s="536">
        <f>ROUND(Eigenmischungen!BXD46,1)</f>
        <v>0</v>
      </c>
      <c r="BWV40" s="536">
        <f>ROUND(Eigenmischungen!BXE46,1)</f>
        <v>0</v>
      </c>
      <c r="BWW40" s="536">
        <f>ROUND(Eigenmischungen!BXF46,1)</f>
        <v>0</v>
      </c>
      <c r="BWX40" s="536">
        <f>ROUND(Eigenmischungen!BXG46,1)</f>
        <v>0</v>
      </c>
      <c r="BWY40" s="536">
        <f>ROUND(Eigenmischungen!BXH46,1)</f>
        <v>0</v>
      </c>
      <c r="BWZ40" s="536">
        <f>ROUND(Eigenmischungen!BXI46,1)</f>
        <v>0</v>
      </c>
      <c r="BXA40" s="536">
        <f>ROUND(Eigenmischungen!BXJ46,1)</f>
        <v>0</v>
      </c>
      <c r="BXB40" s="536">
        <f>ROUND(Eigenmischungen!BXK46,1)</f>
        <v>0</v>
      </c>
      <c r="BXC40" s="536">
        <f>ROUND(Eigenmischungen!BXL46,1)</f>
        <v>0</v>
      </c>
      <c r="BXD40" s="536">
        <f>ROUND(Eigenmischungen!BXM46,1)</f>
        <v>0</v>
      </c>
      <c r="BXE40" s="536">
        <f>ROUND(Eigenmischungen!BXN46,1)</f>
        <v>0</v>
      </c>
      <c r="BXF40" s="536">
        <f>ROUND(Eigenmischungen!BXO46,1)</f>
        <v>0</v>
      </c>
      <c r="BXG40" s="536">
        <f>ROUND(Eigenmischungen!BXP46,1)</f>
        <v>0</v>
      </c>
      <c r="BXH40" s="536">
        <f>ROUND(Eigenmischungen!BXQ46,1)</f>
        <v>0</v>
      </c>
      <c r="BXI40" s="536">
        <f>ROUND(Eigenmischungen!BXR46,1)</f>
        <v>0</v>
      </c>
      <c r="BXJ40" s="536">
        <f>ROUND(Eigenmischungen!BXS46,1)</f>
        <v>0</v>
      </c>
      <c r="BXK40" s="536">
        <f>ROUND(Eigenmischungen!BXT46,1)</f>
        <v>0</v>
      </c>
      <c r="BXL40" s="536">
        <f>ROUND(Eigenmischungen!BXU46,1)</f>
        <v>0</v>
      </c>
      <c r="BXM40" s="536">
        <f>ROUND(Eigenmischungen!BXV46,1)</f>
        <v>0</v>
      </c>
      <c r="BXN40" s="536">
        <f>ROUND(Eigenmischungen!BXW46,1)</f>
        <v>0</v>
      </c>
      <c r="BXO40" s="536">
        <f>ROUND(Eigenmischungen!BXX46,1)</f>
        <v>0</v>
      </c>
      <c r="BXP40" s="536">
        <f>ROUND(Eigenmischungen!BXY46,1)</f>
        <v>0</v>
      </c>
      <c r="BXQ40" s="536">
        <f>ROUND(Eigenmischungen!BXZ46,1)</f>
        <v>0</v>
      </c>
      <c r="BXR40" s="536">
        <f>ROUND(Eigenmischungen!BYA46,1)</f>
        <v>0</v>
      </c>
      <c r="BXS40" s="536">
        <f>ROUND(Eigenmischungen!BYB46,1)</f>
        <v>0</v>
      </c>
      <c r="BXT40" s="536">
        <f>ROUND(Eigenmischungen!BYC46,1)</f>
        <v>0</v>
      </c>
      <c r="BXU40" s="536">
        <f>ROUND(Eigenmischungen!BYD46,1)</f>
        <v>0</v>
      </c>
      <c r="BXV40" s="536">
        <f>ROUND(Eigenmischungen!BYE46,1)</f>
        <v>0</v>
      </c>
      <c r="BXW40" s="536">
        <f>ROUND(Eigenmischungen!BYF46,1)</f>
        <v>0</v>
      </c>
      <c r="BXX40" s="536">
        <f>ROUND(Eigenmischungen!BYG46,1)</f>
        <v>0</v>
      </c>
      <c r="BXY40" s="536">
        <f>ROUND(Eigenmischungen!BYH46,1)</f>
        <v>0</v>
      </c>
      <c r="BXZ40" s="536">
        <f>ROUND(Eigenmischungen!BYI46,1)</f>
        <v>0</v>
      </c>
      <c r="BYA40" s="536">
        <f>ROUND(Eigenmischungen!BYJ46,1)</f>
        <v>0</v>
      </c>
      <c r="BYB40" s="536">
        <f>ROUND(Eigenmischungen!BYK46,1)</f>
        <v>0</v>
      </c>
      <c r="BYC40" s="536">
        <f>ROUND(Eigenmischungen!BYL46,1)</f>
        <v>0</v>
      </c>
      <c r="BYD40" s="536">
        <f>ROUND(Eigenmischungen!BYM46,1)</f>
        <v>0</v>
      </c>
      <c r="BYE40" s="536">
        <f>ROUND(Eigenmischungen!BYN46,1)</f>
        <v>0</v>
      </c>
      <c r="BYF40" s="536">
        <f>ROUND(Eigenmischungen!BYO46,1)</f>
        <v>0</v>
      </c>
      <c r="BYG40" s="536">
        <f>ROUND(Eigenmischungen!BYP46,1)</f>
        <v>0</v>
      </c>
      <c r="BYH40" s="536">
        <f>ROUND(Eigenmischungen!BYQ46,1)</f>
        <v>0</v>
      </c>
      <c r="BYI40" s="536">
        <f>ROUND(Eigenmischungen!BYR46,1)</f>
        <v>0</v>
      </c>
      <c r="BYJ40" s="536">
        <f>ROUND(Eigenmischungen!BYS46,1)</f>
        <v>0</v>
      </c>
      <c r="BYK40" s="536">
        <f>ROUND(Eigenmischungen!BYT46,1)</f>
        <v>0</v>
      </c>
      <c r="BYL40" s="536">
        <f>ROUND(Eigenmischungen!BYU46,1)</f>
        <v>0</v>
      </c>
      <c r="BYM40" s="536">
        <f>ROUND(Eigenmischungen!BYV46,1)</f>
        <v>0</v>
      </c>
      <c r="BYN40" s="536">
        <f>ROUND(Eigenmischungen!BYW46,1)</f>
        <v>0</v>
      </c>
      <c r="BYO40" s="536">
        <f>ROUND(Eigenmischungen!BYX46,1)</f>
        <v>0</v>
      </c>
      <c r="BYP40" s="536">
        <f>ROUND(Eigenmischungen!BYY46,1)</f>
        <v>0</v>
      </c>
      <c r="BYQ40" s="536">
        <f>ROUND(Eigenmischungen!BYZ46,1)</f>
        <v>0</v>
      </c>
      <c r="BYR40" s="536">
        <f>ROUND(Eigenmischungen!BZA46,1)</f>
        <v>0</v>
      </c>
      <c r="BYS40" s="536">
        <f>ROUND(Eigenmischungen!BZB46,1)</f>
        <v>0</v>
      </c>
      <c r="BYT40" s="536">
        <f>ROUND(Eigenmischungen!BZC46,1)</f>
        <v>0</v>
      </c>
      <c r="BYU40" s="536">
        <f>ROUND(Eigenmischungen!BZD46,1)</f>
        <v>0</v>
      </c>
      <c r="BYV40" s="536">
        <f>ROUND(Eigenmischungen!BZE46,1)</f>
        <v>0</v>
      </c>
      <c r="BYW40" s="536">
        <f>ROUND(Eigenmischungen!BZF46,1)</f>
        <v>0</v>
      </c>
      <c r="BYX40" s="536">
        <f>ROUND(Eigenmischungen!BZG46,1)</f>
        <v>0</v>
      </c>
      <c r="BYY40" s="536">
        <f>ROUND(Eigenmischungen!BZH46,1)</f>
        <v>0</v>
      </c>
      <c r="BYZ40" s="536">
        <f>ROUND(Eigenmischungen!BZI46,1)</f>
        <v>0</v>
      </c>
      <c r="BZA40" s="536">
        <f>ROUND(Eigenmischungen!BZJ46,1)</f>
        <v>0</v>
      </c>
      <c r="BZB40" s="536">
        <f>ROUND(Eigenmischungen!BZK46,1)</f>
        <v>0</v>
      </c>
      <c r="BZC40" s="536">
        <f>ROUND(Eigenmischungen!BZL46,1)</f>
        <v>0</v>
      </c>
      <c r="BZD40" s="536">
        <f>ROUND(Eigenmischungen!BZM46,1)</f>
        <v>0</v>
      </c>
      <c r="BZE40" s="536">
        <f>ROUND(Eigenmischungen!BZN46,1)</f>
        <v>0</v>
      </c>
      <c r="BZF40" s="536">
        <f>ROUND(Eigenmischungen!BZO46,1)</f>
        <v>0</v>
      </c>
      <c r="BZG40" s="536">
        <f>ROUND(Eigenmischungen!BZP46,1)</f>
        <v>0</v>
      </c>
      <c r="BZH40" s="536">
        <f>ROUND(Eigenmischungen!BZQ46,1)</f>
        <v>0</v>
      </c>
      <c r="BZI40" s="536">
        <f>ROUND(Eigenmischungen!BZR46,1)</f>
        <v>0</v>
      </c>
      <c r="BZJ40" s="536">
        <f>ROUND(Eigenmischungen!BZS46,1)</f>
        <v>0</v>
      </c>
      <c r="BZK40" s="536">
        <f>ROUND(Eigenmischungen!BZT46,1)</f>
        <v>0</v>
      </c>
      <c r="BZL40" s="536">
        <f>ROUND(Eigenmischungen!BZU46,1)</f>
        <v>0</v>
      </c>
      <c r="BZM40" s="536">
        <f>ROUND(Eigenmischungen!BZV46,1)</f>
        <v>0</v>
      </c>
      <c r="BZN40" s="536">
        <f>ROUND(Eigenmischungen!BZW46,1)</f>
        <v>0</v>
      </c>
      <c r="BZO40" s="536">
        <f>ROUND(Eigenmischungen!BZX46,1)</f>
        <v>0</v>
      </c>
      <c r="BZP40" s="536">
        <f>ROUND(Eigenmischungen!BZY46,1)</f>
        <v>0</v>
      </c>
      <c r="BZQ40" s="536">
        <f>ROUND(Eigenmischungen!BZZ46,1)</f>
        <v>0</v>
      </c>
      <c r="BZR40" s="536">
        <f>ROUND(Eigenmischungen!CAA46,1)</f>
        <v>0</v>
      </c>
      <c r="BZS40" s="536">
        <f>ROUND(Eigenmischungen!CAB46,1)</f>
        <v>0</v>
      </c>
      <c r="BZT40" s="536">
        <f>ROUND(Eigenmischungen!CAC46,1)</f>
        <v>0</v>
      </c>
      <c r="BZU40" s="536">
        <f>ROUND(Eigenmischungen!CAD46,1)</f>
        <v>0</v>
      </c>
      <c r="BZV40" s="536">
        <f>ROUND(Eigenmischungen!CAE46,1)</f>
        <v>0</v>
      </c>
      <c r="BZW40" s="536">
        <f>ROUND(Eigenmischungen!CAF46,1)</f>
        <v>0</v>
      </c>
      <c r="BZX40" s="536">
        <f>ROUND(Eigenmischungen!CAG46,1)</f>
        <v>0</v>
      </c>
      <c r="BZY40" s="536">
        <f>ROUND(Eigenmischungen!CAH46,1)</f>
        <v>0</v>
      </c>
      <c r="BZZ40" s="536">
        <f>ROUND(Eigenmischungen!CAI46,1)</f>
        <v>0</v>
      </c>
      <c r="CAA40" s="536">
        <f>ROUND(Eigenmischungen!CAJ46,1)</f>
        <v>0</v>
      </c>
      <c r="CAB40" s="536">
        <f>ROUND(Eigenmischungen!CAK46,1)</f>
        <v>0</v>
      </c>
      <c r="CAC40" s="536">
        <f>ROUND(Eigenmischungen!CAL46,1)</f>
        <v>0</v>
      </c>
      <c r="CAD40" s="536">
        <f>ROUND(Eigenmischungen!CAM46,1)</f>
        <v>0</v>
      </c>
      <c r="CAE40" s="536">
        <f>ROUND(Eigenmischungen!CAN46,1)</f>
        <v>0</v>
      </c>
      <c r="CAF40" s="536">
        <f>ROUND(Eigenmischungen!CAO46,1)</f>
        <v>0</v>
      </c>
      <c r="CAG40" s="536">
        <f>ROUND(Eigenmischungen!CAP46,1)</f>
        <v>0</v>
      </c>
      <c r="CAH40" s="536">
        <f>ROUND(Eigenmischungen!CAQ46,1)</f>
        <v>0</v>
      </c>
      <c r="CAI40" s="536">
        <f>ROUND(Eigenmischungen!CAR46,1)</f>
        <v>0</v>
      </c>
      <c r="CAJ40" s="536">
        <f>ROUND(Eigenmischungen!CAS46,1)</f>
        <v>0</v>
      </c>
      <c r="CAK40" s="536">
        <f>ROUND(Eigenmischungen!CAT46,1)</f>
        <v>0</v>
      </c>
      <c r="CAL40" s="536">
        <f>ROUND(Eigenmischungen!CAU46,1)</f>
        <v>0</v>
      </c>
      <c r="CAM40" s="536">
        <f>ROUND(Eigenmischungen!CAV46,1)</f>
        <v>0</v>
      </c>
      <c r="CAN40" s="536">
        <f>ROUND(Eigenmischungen!CAW46,1)</f>
        <v>0</v>
      </c>
      <c r="CAO40" s="536">
        <f>ROUND(Eigenmischungen!CAX46,1)</f>
        <v>0</v>
      </c>
      <c r="CAP40" s="536">
        <f>ROUND(Eigenmischungen!CAY46,1)</f>
        <v>0</v>
      </c>
      <c r="CAQ40" s="536">
        <f>ROUND(Eigenmischungen!CAZ46,1)</f>
        <v>0</v>
      </c>
      <c r="CAR40" s="536">
        <f>ROUND(Eigenmischungen!CBA46,1)</f>
        <v>0</v>
      </c>
      <c r="CAS40" s="536">
        <f>ROUND(Eigenmischungen!CBB46,1)</f>
        <v>0</v>
      </c>
      <c r="CAT40" s="536">
        <f>ROUND(Eigenmischungen!CBC46,1)</f>
        <v>0</v>
      </c>
      <c r="CAU40" s="536">
        <f>ROUND(Eigenmischungen!CBD46,1)</f>
        <v>0</v>
      </c>
      <c r="CAV40" s="536">
        <f>ROUND(Eigenmischungen!CBE46,1)</f>
        <v>0</v>
      </c>
      <c r="CAW40" s="536">
        <f>ROUND(Eigenmischungen!CBF46,1)</f>
        <v>0</v>
      </c>
      <c r="CAX40" s="536">
        <f>ROUND(Eigenmischungen!CBG46,1)</f>
        <v>0</v>
      </c>
      <c r="CAY40" s="536">
        <f>ROUND(Eigenmischungen!CBH46,1)</f>
        <v>0</v>
      </c>
      <c r="CAZ40" s="536">
        <f>ROUND(Eigenmischungen!CBI46,1)</f>
        <v>0</v>
      </c>
      <c r="CBA40" s="536">
        <f>ROUND(Eigenmischungen!CBJ46,1)</f>
        <v>0</v>
      </c>
      <c r="CBB40" s="536">
        <f>ROUND(Eigenmischungen!CBK46,1)</f>
        <v>0</v>
      </c>
      <c r="CBC40" s="536">
        <f>ROUND(Eigenmischungen!CBL46,1)</f>
        <v>0</v>
      </c>
      <c r="CBD40" s="536">
        <f>ROUND(Eigenmischungen!CBM46,1)</f>
        <v>0</v>
      </c>
      <c r="CBE40" s="536">
        <f>ROUND(Eigenmischungen!CBN46,1)</f>
        <v>0</v>
      </c>
      <c r="CBF40" s="536">
        <f>ROUND(Eigenmischungen!CBO46,1)</f>
        <v>0</v>
      </c>
      <c r="CBG40" s="536">
        <f>ROUND(Eigenmischungen!CBP46,1)</f>
        <v>0</v>
      </c>
      <c r="CBH40" s="536">
        <f>ROUND(Eigenmischungen!CBQ46,1)</f>
        <v>0</v>
      </c>
      <c r="CBI40" s="536">
        <f>ROUND(Eigenmischungen!CBR46,1)</f>
        <v>0</v>
      </c>
      <c r="CBJ40" s="536">
        <f>ROUND(Eigenmischungen!CBS46,1)</f>
        <v>0</v>
      </c>
      <c r="CBK40" s="536">
        <f>ROUND(Eigenmischungen!CBT46,1)</f>
        <v>0</v>
      </c>
      <c r="CBL40" s="536">
        <f>ROUND(Eigenmischungen!CBU46,1)</f>
        <v>0</v>
      </c>
      <c r="CBM40" s="536">
        <f>ROUND(Eigenmischungen!CBV46,1)</f>
        <v>0</v>
      </c>
      <c r="CBN40" s="536">
        <f>ROUND(Eigenmischungen!CBW46,1)</f>
        <v>0</v>
      </c>
      <c r="CBO40" s="536">
        <f>ROUND(Eigenmischungen!CBX46,1)</f>
        <v>0</v>
      </c>
      <c r="CBP40" s="536">
        <f>ROUND(Eigenmischungen!CBY46,1)</f>
        <v>0</v>
      </c>
      <c r="CBQ40" s="536">
        <f>ROUND(Eigenmischungen!CBZ46,1)</f>
        <v>0</v>
      </c>
      <c r="CBR40" s="536">
        <f>ROUND(Eigenmischungen!CCA46,1)</f>
        <v>0</v>
      </c>
      <c r="CBS40" s="536">
        <f>ROUND(Eigenmischungen!CCB46,1)</f>
        <v>0</v>
      </c>
      <c r="CBT40" s="536">
        <f>ROUND(Eigenmischungen!CCC46,1)</f>
        <v>0</v>
      </c>
      <c r="CBU40" s="536">
        <f>ROUND(Eigenmischungen!CCD46,1)</f>
        <v>0</v>
      </c>
      <c r="CBV40" s="536">
        <f>ROUND(Eigenmischungen!CCE46,1)</f>
        <v>0</v>
      </c>
      <c r="CBW40" s="536">
        <f>ROUND(Eigenmischungen!CCF46,1)</f>
        <v>0</v>
      </c>
      <c r="CBX40" s="536">
        <f>ROUND(Eigenmischungen!CCG46,1)</f>
        <v>0</v>
      </c>
      <c r="CBY40" s="536">
        <f>ROUND(Eigenmischungen!CCH46,1)</f>
        <v>0</v>
      </c>
      <c r="CBZ40" s="536">
        <f>ROUND(Eigenmischungen!CCI46,1)</f>
        <v>0</v>
      </c>
      <c r="CCA40" s="536">
        <f>ROUND(Eigenmischungen!CCJ46,1)</f>
        <v>0</v>
      </c>
      <c r="CCB40" s="536">
        <f>ROUND(Eigenmischungen!CCK46,1)</f>
        <v>0</v>
      </c>
      <c r="CCC40" s="536">
        <f>ROUND(Eigenmischungen!CCL46,1)</f>
        <v>0</v>
      </c>
      <c r="CCD40" s="536">
        <f>ROUND(Eigenmischungen!CCM46,1)</f>
        <v>0</v>
      </c>
      <c r="CCE40" s="536">
        <f>ROUND(Eigenmischungen!CCN46,1)</f>
        <v>0</v>
      </c>
      <c r="CCF40" s="536">
        <f>ROUND(Eigenmischungen!CCO46,1)</f>
        <v>0</v>
      </c>
      <c r="CCG40" s="536">
        <f>ROUND(Eigenmischungen!CCP46,1)</f>
        <v>0</v>
      </c>
      <c r="CCH40" s="536">
        <f>ROUND(Eigenmischungen!CCQ46,1)</f>
        <v>0</v>
      </c>
      <c r="CCI40" s="536">
        <f>ROUND(Eigenmischungen!CCR46,1)</f>
        <v>0</v>
      </c>
      <c r="CCJ40" s="536">
        <f>ROUND(Eigenmischungen!CCS46,1)</f>
        <v>0</v>
      </c>
      <c r="CCK40" s="536">
        <f>ROUND(Eigenmischungen!CCT46,1)</f>
        <v>0</v>
      </c>
      <c r="CCL40" s="536">
        <f>ROUND(Eigenmischungen!CCU46,1)</f>
        <v>0</v>
      </c>
      <c r="CCM40" s="536">
        <f>ROUND(Eigenmischungen!CCV46,1)</f>
        <v>0</v>
      </c>
      <c r="CCN40" s="536">
        <f>ROUND(Eigenmischungen!CCW46,1)</f>
        <v>0</v>
      </c>
      <c r="CCO40" s="536">
        <f>ROUND(Eigenmischungen!CCX46,1)</f>
        <v>0</v>
      </c>
      <c r="CCP40" s="536">
        <f>ROUND(Eigenmischungen!CCY46,1)</f>
        <v>0</v>
      </c>
      <c r="CCQ40" s="536">
        <f>ROUND(Eigenmischungen!CCZ46,1)</f>
        <v>0</v>
      </c>
      <c r="CCR40" s="536">
        <f>ROUND(Eigenmischungen!CDA46,1)</f>
        <v>0</v>
      </c>
      <c r="CCS40" s="536">
        <f>ROUND(Eigenmischungen!CDB46,1)</f>
        <v>0</v>
      </c>
      <c r="CCT40" s="536">
        <f>ROUND(Eigenmischungen!CDC46,1)</f>
        <v>0</v>
      </c>
      <c r="CCU40" s="536">
        <f>ROUND(Eigenmischungen!CDD46,1)</f>
        <v>0</v>
      </c>
      <c r="CCV40" s="536">
        <f>ROUND(Eigenmischungen!CDE46,1)</f>
        <v>0</v>
      </c>
      <c r="CCW40" s="536">
        <f>ROUND(Eigenmischungen!CDF46,1)</f>
        <v>0</v>
      </c>
      <c r="CCX40" s="536">
        <f>ROUND(Eigenmischungen!CDG46,1)</f>
        <v>0</v>
      </c>
      <c r="CCY40" s="536">
        <f>ROUND(Eigenmischungen!CDH46,1)</f>
        <v>0</v>
      </c>
      <c r="CCZ40" s="536">
        <f>ROUND(Eigenmischungen!CDI46,1)</f>
        <v>0</v>
      </c>
      <c r="CDA40" s="536">
        <f>ROUND(Eigenmischungen!CDJ46,1)</f>
        <v>0</v>
      </c>
      <c r="CDB40" s="536">
        <f>ROUND(Eigenmischungen!CDK46,1)</f>
        <v>0</v>
      </c>
      <c r="CDC40" s="536">
        <f>ROUND(Eigenmischungen!CDL46,1)</f>
        <v>0</v>
      </c>
      <c r="CDD40" s="536">
        <f>ROUND(Eigenmischungen!CDM46,1)</f>
        <v>0</v>
      </c>
      <c r="CDE40" s="536">
        <f>ROUND(Eigenmischungen!CDN46,1)</f>
        <v>0</v>
      </c>
      <c r="CDF40" s="536">
        <f>ROUND(Eigenmischungen!CDO46,1)</f>
        <v>0</v>
      </c>
      <c r="CDG40" s="536">
        <f>ROUND(Eigenmischungen!CDP46,1)</f>
        <v>0</v>
      </c>
      <c r="CDH40" s="536">
        <f>ROUND(Eigenmischungen!CDQ46,1)</f>
        <v>0</v>
      </c>
      <c r="CDI40" s="536">
        <f>ROUND(Eigenmischungen!CDR46,1)</f>
        <v>0</v>
      </c>
      <c r="CDJ40" s="536">
        <f>ROUND(Eigenmischungen!CDS46,1)</f>
        <v>0</v>
      </c>
      <c r="CDK40" s="536">
        <f>ROUND(Eigenmischungen!CDT46,1)</f>
        <v>0</v>
      </c>
      <c r="CDL40" s="536">
        <f>ROUND(Eigenmischungen!CDU46,1)</f>
        <v>0</v>
      </c>
      <c r="CDM40" s="536">
        <f>ROUND(Eigenmischungen!CDV46,1)</f>
        <v>0</v>
      </c>
      <c r="CDN40" s="536">
        <f>ROUND(Eigenmischungen!CDW46,1)</f>
        <v>0</v>
      </c>
      <c r="CDO40" s="536">
        <f>ROUND(Eigenmischungen!CDX46,1)</f>
        <v>0</v>
      </c>
      <c r="CDP40" s="536">
        <f>ROUND(Eigenmischungen!CDY46,1)</f>
        <v>0</v>
      </c>
      <c r="CDQ40" s="536">
        <f>ROUND(Eigenmischungen!CDZ46,1)</f>
        <v>0</v>
      </c>
      <c r="CDR40" s="536">
        <f>ROUND(Eigenmischungen!CEA46,1)</f>
        <v>0</v>
      </c>
      <c r="CDS40" s="536">
        <f>ROUND(Eigenmischungen!CEB46,1)</f>
        <v>0</v>
      </c>
      <c r="CDT40" s="536">
        <f>ROUND(Eigenmischungen!CEC46,1)</f>
        <v>0</v>
      </c>
      <c r="CDU40" s="536">
        <f>ROUND(Eigenmischungen!CED46,1)</f>
        <v>0</v>
      </c>
      <c r="CDV40" s="536">
        <f>ROUND(Eigenmischungen!CEE46,1)</f>
        <v>0</v>
      </c>
      <c r="CDW40" s="536">
        <f>ROUND(Eigenmischungen!CEF46,1)</f>
        <v>0</v>
      </c>
      <c r="CDX40" s="536">
        <f>ROUND(Eigenmischungen!CEG46,1)</f>
        <v>0</v>
      </c>
      <c r="CDY40" s="536">
        <f>ROUND(Eigenmischungen!CEH46,1)</f>
        <v>0</v>
      </c>
      <c r="CDZ40" s="536">
        <f>ROUND(Eigenmischungen!CEI46,1)</f>
        <v>0</v>
      </c>
      <c r="CEA40" s="536">
        <f>ROUND(Eigenmischungen!CEJ46,1)</f>
        <v>0</v>
      </c>
      <c r="CEB40" s="536">
        <f>ROUND(Eigenmischungen!CEK46,1)</f>
        <v>0</v>
      </c>
      <c r="CEC40" s="536">
        <f>ROUND(Eigenmischungen!CEL46,1)</f>
        <v>0</v>
      </c>
      <c r="CED40" s="536">
        <f>ROUND(Eigenmischungen!CEM46,1)</f>
        <v>0</v>
      </c>
      <c r="CEE40" s="536">
        <f>ROUND(Eigenmischungen!CEN46,1)</f>
        <v>0</v>
      </c>
      <c r="CEF40" s="536">
        <f>ROUND(Eigenmischungen!CEO46,1)</f>
        <v>0</v>
      </c>
      <c r="CEG40" s="536">
        <f>ROUND(Eigenmischungen!CEP46,1)</f>
        <v>0</v>
      </c>
      <c r="CEH40" s="536">
        <f>ROUND(Eigenmischungen!CEQ46,1)</f>
        <v>0</v>
      </c>
      <c r="CEI40" s="536">
        <f>ROUND(Eigenmischungen!CER46,1)</f>
        <v>0</v>
      </c>
      <c r="CEJ40" s="536">
        <f>ROUND(Eigenmischungen!CES46,1)</f>
        <v>0</v>
      </c>
      <c r="CEK40" s="536">
        <f>ROUND(Eigenmischungen!CET46,1)</f>
        <v>0</v>
      </c>
      <c r="CEL40" s="536">
        <f>ROUND(Eigenmischungen!CEU46,1)</f>
        <v>0</v>
      </c>
      <c r="CEM40" s="536">
        <f>ROUND(Eigenmischungen!CEV46,1)</f>
        <v>0</v>
      </c>
      <c r="CEN40" s="536">
        <f>ROUND(Eigenmischungen!CEW46,1)</f>
        <v>0</v>
      </c>
      <c r="CEO40" s="536">
        <f>ROUND(Eigenmischungen!CEX46,1)</f>
        <v>0</v>
      </c>
      <c r="CEP40" s="536">
        <f>ROUND(Eigenmischungen!CEY46,1)</f>
        <v>0</v>
      </c>
      <c r="CEQ40" s="536">
        <f>ROUND(Eigenmischungen!CEZ46,1)</f>
        <v>0</v>
      </c>
      <c r="CER40" s="536">
        <f>ROUND(Eigenmischungen!CFA46,1)</f>
        <v>0</v>
      </c>
      <c r="CES40" s="536">
        <f>ROUND(Eigenmischungen!CFB46,1)</f>
        <v>0</v>
      </c>
      <c r="CET40" s="536">
        <f>ROUND(Eigenmischungen!CFC46,1)</f>
        <v>0</v>
      </c>
      <c r="CEU40" s="536">
        <f>ROUND(Eigenmischungen!CFD46,1)</f>
        <v>0</v>
      </c>
      <c r="CEV40" s="536">
        <f>ROUND(Eigenmischungen!CFE46,1)</f>
        <v>0</v>
      </c>
      <c r="CEW40" s="536">
        <f>ROUND(Eigenmischungen!CFF46,1)</f>
        <v>0</v>
      </c>
      <c r="CEX40" s="536">
        <f>ROUND(Eigenmischungen!CFG46,1)</f>
        <v>0</v>
      </c>
      <c r="CEY40" s="536">
        <f>ROUND(Eigenmischungen!CFH46,1)</f>
        <v>0</v>
      </c>
      <c r="CEZ40" s="536">
        <f>ROUND(Eigenmischungen!CFI46,1)</f>
        <v>0</v>
      </c>
      <c r="CFA40" s="536">
        <f>ROUND(Eigenmischungen!CFJ46,1)</f>
        <v>0</v>
      </c>
      <c r="CFB40" s="536">
        <f>ROUND(Eigenmischungen!CFK46,1)</f>
        <v>0</v>
      </c>
      <c r="CFC40" s="536">
        <f>ROUND(Eigenmischungen!CFL46,1)</f>
        <v>0</v>
      </c>
      <c r="CFD40" s="536">
        <f>ROUND(Eigenmischungen!CFM46,1)</f>
        <v>0</v>
      </c>
      <c r="CFE40" s="536">
        <f>ROUND(Eigenmischungen!CFN46,1)</f>
        <v>0</v>
      </c>
      <c r="CFF40" s="536">
        <f>ROUND(Eigenmischungen!CFO46,1)</f>
        <v>0</v>
      </c>
      <c r="CFG40" s="536">
        <f>ROUND(Eigenmischungen!CFP46,1)</f>
        <v>0</v>
      </c>
      <c r="CFH40" s="536">
        <f>ROUND(Eigenmischungen!CFQ46,1)</f>
        <v>0</v>
      </c>
      <c r="CFI40" s="536">
        <f>ROUND(Eigenmischungen!CFR46,1)</f>
        <v>0</v>
      </c>
      <c r="CFJ40" s="536">
        <f>ROUND(Eigenmischungen!CFS46,1)</f>
        <v>0</v>
      </c>
      <c r="CFK40" s="536">
        <f>ROUND(Eigenmischungen!CFT46,1)</f>
        <v>0</v>
      </c>
      <c r="CFL40" s="536">
        <f>ROUND(Eigenmischungen!CFU46,1)</f>
        <v>0</v>
      </c>
      <c r="CFM40" s="536">
        <f>ROUND(Eigenmischungen!CFV46,1)</f>
        <v>0</v>
      </c>
      <c r="CFN40" s="536">
        <f>ROUND(Eigenmischungen!CFW46,1)</f>
        <v>0</v>
      </c>
      <c r="CFO40" s="536">
        <f>ROUND(Eigenmischungen!CFX46,1)</f>
        <v>0</v>
      </c>
      <c r="CFP40" s="536">
        <f>ROUND(Eigenmischungen!CFY46,1)</f>
        <v>0</v>
      </c>
      <c r="CFQ40" s="536">
        <f>ROUND(Eigenmischungen!CFZ46,1)</f>
        <v>0</v>
      </c>
      <c r="CFR40" s="536">
        <f>ROUND(Eigenmischungen!CGA46,1)</f>
        <v>0</v>
      </c>
      <c r="CFS40" s="536">
        <f>ROUND(Eigenmischungen!CGB46,1)</f>
        <v>0</v>
      </c>
      <c r="CFT40" s="536">
        <f>ROUND(Eigenmischungen!CGC46,1)</f>
        <v>0</v>
      </c>
      <c r="CFU40" s="536">
        <f>ROUND(Eigenmischungen!CGD46,1)</f>
        <v>0</v>
      </c>
      <c r="CFV40" s="536">
        <f>ROUND(Eigenmischungen!CGE46,1)</f>
        <v>0</v>
      </c>
      <c r="CFW40" s="536">
        <f>ROUND(Eigenmischungen!CGF46,1)</f>
        <v>0</v>
      </c>
      <c r="CFX40" s="536">
        <f>ROUND(Eigenmischungen!CGG46,1)</f>
        <v>0</v>
      </c>
      <c r="CFY40" s="536">
        <f>ROUND(Eigenmischungen!CGH46,1)</f>
        <v>0</v>
      </c>
      <c r="CFZ40" s="536">
        <f>ROUND(Eigenmischungen!CGI46,1)</f>
        <v>0</v>
      </c>
      <c r="CGA40" s="536">
        <f>ROUND(Eigenmischungen!CGJ46,1)</f>
        <v>0</v>
      </c>
      <c r="CGB40" s="536">
        <f>ROUND(Eigenmischungen!CGK46,1)</f>
        <v>0</v>
      </c>
      <c r="CGC40" s="536">
        <f>ROUND(Eigenmischungen!CGL46,1)</f>
        <v>0</v>
      </c>
      <c r="CGD40" s="536">
        <f>ROUND(Eigenmischungen!CGM46,1)</f>
        <v>0</v>
      </c>
      <c r="CGE40" s="536">
        <f>ROUND(Eigenmischungen!CGN46,1)</f>
        <v>0</v>
      </c>
      <c r="CGF40" s="536">
        <f>ROUND(Eigenmischungen!CGO46,1)</f>
        <v>0</v>
      </c>
      <c r="CGG40" s="536">
        <f>ROUND(Eigenmischungen!CGP46,1)</f>
        <v>0</v>
      </c>
      <c r="CGH40" s="536">
        <f>ROUND(Eigenmischungen!CGQ46,1)</f>
        <v>0</v>
      </c>
      <c r="CGI40" s="536">
        <f>ROUND(Eigenmischungen!CGR46,1)</f>
        <v>0</v>
      </c>
      <c r="CGJ40" s="536">
        <f>ROUND(Eigenmischungen!CGS46,1)</f>
        <v>0</v>
      </c>
      <c r="CGK40" s="536">
        <f>ROUND(Eigenmischungen!CGT46,1)</f>
        <v>0</v>
      </c>
      <c r="CGL40" s="536">
        <f>ROUND(Eigenmischungen!CGU46,1)</f>
        <v>0</v>
      </c>
      <c r="CGM40" s="536">
        <f>ROUND(Eigenmischungen!CGV46,1)</f>
        <v>0</v>
      </c>
      <c r="CGN40" s="536">
        <f>ROUND(Eigenmischungen!CGW46,1)</f>
        <v>0</v>
      </c>
      <c r="CGO40" s="536">
        <f>ROUND(Eigenmischungen!CGX46,1)</f>
        <v>0</v>
      </c>
      <c r="CGP40" s="536">
        <f>ROUND(Eigenmischungen!CGY46,1)</f>
        <v>0</v>
      </c>
      <c r="CGQ40" s="536">
        <f>ROUND(Eigenmischungen!CGZ46,1)</f>
        <v>0</v>
      </c>
      <c r="CGR40" s="536">
        <f>ROUND(Eigenmischungen!CHA46,1)</f>
        <v>0</v>
      </c>
      <c r="CGS40" s="536">
        <f>ROUND(Eigenmischungen!CHB46,1)</f>
        <v>0</v>
      </c>
      <c r="CGT40" s="536">
        <f>ROUND(Eigenmischungen!CHC46,1)</f>
        <v>0</v>
      </c>
      <c r="CGU40" s="536">
        <f>ROUND(Eigenmischungen!CHD46,1)</f>
        <v>0</v>
      </c>
      <c r="CGV40" s="536">
        <f>ROUND(Eigenmischungen!CHE46,1)</f>
        <v>0</v>
      </c>
      <c r="CGW40" s="536">
        <f>ROUND(Eigenmischungen!CHF46,1)</f>
        <v>0</v>
      </c>
      <c r="CGX40" s="536">
        <f>ROUND(Eigenmischungen!CHG46,1)</f>
        <v>0</v>
      </c>
      <c r="CGY40" s="536">
        <f>ROUND(Eigenmischungen!CHH46,1)</f>
        <v>0</v>
      </c>
      <c r="CGZ40" s="536">
        <f>ROUND(Eigenmischungen!CHI46,1)</f>
        <v>0</v>
      </c>
      <c r="CHA40" s="536">
        <f>ROUND(Eigenmischungen!CHJ46,1)</f>
        <v>0</v>
      </c>
      <c r="CHB40" s="536">
        <f>ROUND(Eigenmischungen!CHK46,1)</f>
        <v>0</v>
      </c>
      <c r="CHC40" s="536">
        <f>ROUND(Eigenmischungen!CHL46,1)</f>
        <v>0</v>
      </c>
      <c r="CHD40" s="536">
        <f>ROUND(Eigenmischungen!CHM46,1)</f>
        <v>0</v>
      </c>
      <c r="CHE40" s="536">
        <f>ROUND(Eigenmischungen!CHN46,1)</f>
        <v>0</v>
      </c>
      <c r="CHF40" s="536">
        <f>ROUND(Eigenmischungen!CHO46,1)</f>
        <v>0</v>
      </c>
      <c r="CHG40" s="536">
        <f>ROUND(Eigenmischungen!CHP46,1)</f>
        <v>0</v>
      </c>
      <c r="CHH40" s="536">
        <f>ROUND(Eigenmischungen!CHQ46,1)</f>
        <v>0</v>
      </c>
      <c r="CHI40" s="536">
        <f>ROUND(Eigenmischungen!CHR46,1)</f>
        <v>0</v>
      </c>
      <c r="CHJ40" s="536">
        <f>ROUND(Eigenmischungen!CHS46,1)</f>
        <v>0</v>
      </c>
      <c r="CHK40" s="536">
        <f>ROUND(Eigenmischungen!CHT46,1)</f>
        <v>0</v>
      </c>
      <c r="CHL40" s="536">
        <f>ROUND(Eigenmischungen!CHU46,1)</f>
        <v>0</v>
      </c>
      <c r="CHM40" s="536">
        <f>ROUND(Eigenmischungen!CHV46,1)</f>
        <v>0</v>
      </c>
      <c r="CHN40" s="536">
        <f>ROUND(Eigenmischungen!CHW46,1)</f>
        <v>0</v>
      </c>
      <c r="CHO40" s="536">
        <f>ROUND(Eigenmischungen!CHX46,1)</f>
        <v>0</v>
      </c>
      <c r="CHP40" s="536">
        <f>ROUND(Eigenmischungen!CHY46,1)</f>
        <v>0</v>
      </c>
      <c r="CHQ40" s="536">
        <f>ROUND(Eigenmischungen!CHZ46,1)</f>
        <v>0</v>
      </c>
      <c r="CHR40" s="536">
        <f>ROUND(Eigenmischungen!CIA46,1)</f>
        <v>0</v>
      </c>
      <c r="CHS40" s="536">
        <f>ROUND(Eigenmischungen!CIB46,1)</f>
        <v>0</v>
      </c>
      <c r="CHT40" s="536">
        <f>ROUND(Eigenmischungen!CIC46,1)</f>
        <v>0</v>
      </c>
      <c r="CHU40" s="536">
        <f>ROUND(Eigenmischungen!CID46,1)</f>
        <v>0</v>
      </c>
      <c r="CHV40" s="536">
        <f>ROUND(Eigenmischungen!CIE46,1)</f>
        <v>0</v>
      </c>
      <c r="CHW40" s="536">
        <f>ROUND(Eigenmischungen!CIF46,1)</f>
        <v>0</v>
      </c>
      <c r="CHX40" s="536">
        <f>ROUND(Eigenmischungen!CIG46,1)</f>
        <v>0</v>
      </c>
      <c r="CHY40" s="536">
        <f>ROUND(Eigenmischungen!CIH46,1)</f>
        <v>0</v>
      </c>
      <c r="CHZ40" s="536">
        <f>ROUND(Eigenmischungen!CII46,1)</f>
        <v>0</v>
      </c>
      <c r="CIA40" s="536">
        <f>ROUND(Eigenmischungen!CIJ46,1)</f>
        <v>0</v>
      </c>
      <c r="CIB40" s="536">
        <f>ROUND(Eigenmischungen!CIK46,1)</f>
        <v>0</v>
      </c>
      <c r="CIC40" s="536">
        <f>ROUND(Eigenmischungen!CIL46,1)</f>
        <v>0</v>
      </c>
      <c r="CID40" s="536">
        <f>ROUND(Eigenmischungen!CIM46,1)</f>
        <v>0</v>
      </c>
      <c r="CIE40" s="536">
        <f>ROUND(Eigenmischungen!CIN46,1)</f>
        <v>0</v>
      </c>
      <c r="CIF40" s="536">
        <f>ROUND(Eigenmischungen!CIO46,1)</f>
        <v>0</v>
      </c>
      <c r="CIG40" s="536">
        <f>ROUND(Eigenmischungen!CIP46,1)</f>
        <v>0</v>
      </c>
      <c r="CIH40" s="536">
        <f>ROUND(Eigenmischungen!CIQ46,1)</f>
        <v>0</v>
      </c>
      <c r="CII40" s="536">
        <f>ROUND(Eigenmischungen!CIR46,1)</f>
        <v>0</v>
      </c>
      <c r="CIJ40" s="536">
        <f>ROUND(Eigenmischungen!CIS46,1)</f>
        <v>0</v>
      </c>
      <c r="CIK40" s="536">
        <f>ROUND(Eigenmischungen!CIT46,1)</f>
        <v>0</v>
      </c>
      <c r="CIL40" s="536">
        <f>ROUND(Eigenmischungen!CIU46,1)</f>
        <v>0</v>
      </c>
      <c r="CIM40" s="536">
        <f>ROUND(Eigenmischungen!CIV46,1)</f>
        <v>0</v>
      </c>
      <c r="CIN40" s="536">
        <f>ROUND(Eigenmischungen!CIW46,1)</f>
        <v>0</v>
      </c>
      <c r="CIO40" s="536">
        <f>ROUND(Eigenmischungen!CIX46,1)</f>
        <v>0</v>
      </c>
      <c r="CIP40" s="536">
        <f>ROUND(Eigenmischungen!CIY46,1)</f>
        <v>0</v>
      </c>
      <c r="CIQ40" s="536">
        <f>ROUND(Eigenmischungen!CIZ46,1)</f>
        <v>0</v>
      </c>
      <c r="CIR40" s="536">
        <f>ROUND(Eigenmischungen!CJA46,1)</f>
        <v>0</v>
      </c>
      <c r="CIS40" s="536">
        <f>ROUND(Eigenmischungen!CJB46,1)</f>
        <v>0</v>
      </c>
      <c r="CIT40" s="536">
        <f>ROUND(Eigenmischungen!CJC46,1)</f>
        <v>0</v>
      </c>
      <c r="CIU40" s="536">
        <f>ROUND(Eigenmischungen!CJD46,1)</f>
        <v>0</v>
      </c>
      <c r="CIV40" s="536">
        <f>ROUND(Eigenmischungen!CJE46,1)</f>
        <v>0</v>
      </c>
      <c r="CIW40" s="536">
        <f>ROUND(Eigenmischungen!CJF46,1)</f>
        <v>0</v>
      </c>
      <c r="CIX40" s="536">
        <f>ROUND(Eigenmischungen!CJG46,1)</f>
        <v>0</v>
      </c>
      <c r="CIY40" s="536">
        <f>ROUND(Eigenmischungen!CJH46,1)</f>
        <v>0</v>
      </c>
      <c r="CIZ40" s="536">
        <f>ROUND(Eigenmischungen!CJI46,1)</f>
        <v>0</v>
      </c>
      <c r="CJA40" s="536">
        <f>ROUND(Eigenmischungen!CJJ46,1)</f>
        <v>0</v>
      </c>
      <c r="CJB40" s="536">
        <f>ROUND(Eigenmischungen!CJK46,1)</f>
        <v>0</v>
      </c>
      <c r="CJC40" s="536">
        <f>ROUND(Eigenmischungen!CJL46,1)</f>
        <v>0</v>
      </c>
      <c r="CJD40" s="536">
        <f>ROUND(Eigenmischungen!CJM46,1)</f>
        <v>0</v>
      </c>
      <c r="CJE40" s="536">
        <f>ROUND(Eigenmischungen!CJN46,1)</f>
        <v>0</v>
      </c>
      <c r="CJF40" s="536">
        <f>ROUND(Eigenmischungen!CJO46,1)</f>
        <v>0</v>
      </c>
      <c r="CJG40" s="536">
        <f>ROUND(Eigenmischungen!CJP46,1)</f>
        <v>0</v>
      </c>
      <c r="CJH40" s="536">
        <f>ROUND(Eigenmischungen!CJQ46,1)</f>
        <v>0</v>
      </c>
      <c r="CJI40" s="536">
        <f>ROUND(Eigenmischungen!CJR46,1)</f>
        <v>0</v>
      </c>
      <c r="CJJ40" s="536">
        <f>ROUND(Eigenmischungen!CJS46,1)</f>
        <v>0</v>
      </c>
      <c r="CJK40" s="536">
        <f>ROUND(Eigenmischungen!CJT46,1)</f>
        <v>0</v>
      </c>
      <c r="CJL40" s="536">
        <f>ROUND(Eigenmischungen!CJU46,1)</f>
        <v>0</v>
      </c>
      <c r="CJM40" s="536">
        <f>ROUND(Eigenmischungen!CJV46,1)</f>
        <v>0</v>
      </c>
      <c r="CJN40" s="536">
        <f>ROUND(Eigenmischungen!CJW46,1)</f>
        <v>0</v>
      </c>
      <c r="CJO40" s="536">
        <f>ROUND(Eigenmischungen!CJX46,1)</f>
        <v>0</v>
      </c>
      <c r="CJP40" s="536">
        <f>ROUND(Eigenmischungen!CJY46,1)</f>
        <v>0</v>
      </c>
      <c r="CJQ40" s="536">
        <f>ROUND(Eigenmischungen!CJZ46,1)</f>
        <v>0</v>
      </c>
      <c r="CJR40" s="536">
        <f>ROUND(Eigenmischungen!CKA46,1)</f>
        <v>0</v>
      </c>
      <c r="CJS40" s="536">
        <f>ROUND(Eigenmischungen!CKB46,1)</f>
        <v>0</v>
      </c>
      <c r="CJT40" s="536">
        <f>ROUND(Eigenmischungen!CKC46,1)</f>
        <v>0</v>
      </c>
      <c r="CJU40" s="536">
        <f>ROUND(Eigenmischungen!CKD46,1)</f>
        <v>0</v>
      </c>
      <c r="CJV40" s="536">
        <f>ROUND(Eigenmischungen!CKE46,1)</f>
        <v>0</v>
      </c>
      <c r="CJW40" s="536">
        <f>ROUND(Eigenmischungen!CKF46,1)</f>
        <v>0</v>
      </c>
      <c r="CJX40" s="536">
        <f>ROUND(Eigenmischungen!CKG46,1)</f>
        <v>0</v>
      </c>
      <c r="CJY40" s="536">
        <f>ROUND(Eigenmischungen!CKH46,1)</f>
        <v>0</v>
      </c>
      <c r="CJZ40" s="536">
        <f>ROUND(Eigenmischungen!CKI46,1)</f>
        <v>0</v>
      </c>
      <c r="CKA40" s="536">
        <f>ROUND(Eigenmischungen!CKJ46,1)</f>
        <v>0</v>
      </c>
      <c r="CKB40" s="536">
        <f>ROUND(Eigenmischungen!CKK46,1)</f>
        <v>0</v>
      </c>
      <c r="CKC40" s="536">
        <f>ROUND(Eigenmischungen!CKL46,1)</f>
        <v>0</v>
      </c>
      <c r="CKD40" s="536">
        <f>ROUND(Eigenmischungen!CKM46,1)</f>
        <v>0</v>
      </c>
      <c r="CKE40" s="536">
        <f>ROUND(Eigenmischungen!CKN46,1)</f>
        <v>0</v>
      </c>
      <c r="CKF40" s="536">
        <f>ROUND(Eigenmischungen!CKO46,1)</f>
        <v>0</v>
      </c>
      <c r="CKG40" s="536">
        <f>ROUND(Eigenmischungen!CKP46,1)</f>
        <v>0</v>
      </c>
      <c r="CKH40" s="536">
        <f>ROUND(Eigenmischungen!CKQ46,1)</f>
        <v>0</v>
      </c>
      <c r="CKI40" s="536">
        <f>ROUND(Eigenmischungen!CKR46,1)</f>
        <v>0</v>
      </c>
      <c r="CKJ40" s="536">
        <f>ROUND(Eigenmischungen!CKS46,1)</f>
        <v>0</v>
      </c>
      <c r="CKK40" s="536">
        <f>ROUND(Eigenmischungen!CKT46,1)</f>
        <v>0</v>
      </c>
      <c r="CKL40" s="536">
        <f>ROUND(Eigenmischungen!CKU46,1)</f>
        <v>0</v>
      </c>
      <c r="CKM40" s="536">
        <f>ROUND(Eigenmischungen!CKV46,1)</f>
        <v>0</v>
      </c>
      <c r="CKN40" s="536">
        <f>ROUND(Eigenmischungen!CKW46,1)</f>
        <v>0</v>
      </c>
      <c r="CKO40" s="536">
        <f>ROUND(Eigenmischungen!CKX46,1)</f>
        <v>0</v>
      </c>
      <c r="CKP40" s="536">
        <f>ROUND(Eigenmischungen!CKY46,1)</f>
        <v>0</v>
      </c>
      <c r="CKQ40" s="536">
        <f>ROUND(Eigenmischungen!CKZ46,1)</f>
        <v>0</v>
      </c>
      <c r="CKR40" s="536">
        <f>ROUND(Eigenmischungen!CLA46,1)</f>
        <v>0</v>
      </c>
      <c r="CKS40" s="536">
        <f>ROUND(Eigenmischungen!CLB46,1)</f>
        <v>0</v>
      </c>
      <c r="CKT40" s="536">
        <f>ROUND(Eigenmischungen!CLC46,1)</f>
        <v>0</v>
      </c>
      <c r="CKU40" s="536">
        <f>ROUND(Eigenmischungen!CLD46,1)</f>
        <v>0</v>
      </c>
      <c r="CKV40" s="536">
        <f>ROUND(Eigenmischungen!CLE46,1)</f>
        <v>0</v>
      </c>
      <c r="CKW40" s="536">
        <f>ROUND(Eigenmischungen!CLF46,1)</f>
        <v>0</v>
      </c>
      <c r="CKX40" s="536">
        <f>ROUND(Eigenmischungen!CLG46,1)</f>
        <v>0</v>
      </c>
      <c r="CKY40" s="536">
        <f>ROUND(Eigenmischungen!CLH46,1)</f>
        <v>0</v>
      </c>
      <c r="CKZ40" s="536">
        <f>ROUND(Eigenmischungen!CLI46,1)</f>
        <v>0</v>
      </c>
      <c r="CLA40" s="536">
        <f>ROUND(Eigenmischungen!CLJ46,1)</f>
        <v>0</v>
      </c>
      <c r="CLB40" s="536">
        <f>ROUND(Eigenmischungen!CLK46,1)</f>
        <v>0</v>
      </c>
      <c r="CLC40" s="536">
        <f>ROUND(Eigenmischungen!CLL46,1)</f>
        <v>0</v>
      </c>
      <c r="CLD40" s="536">
        <f>ROUND(Eigenmischungen!CLM46,1)</f>
        <v>0</v>
      </c>
      <c r="CLE40" s="536">
        <f>ROUND(Eigenmischungen!CLN46,1)</f>
        <v>0</v>
      </c>
      <c r="CLF40" s="536">
        <f>ROUND(Eigenmischungen!CLO46,1)</f>
        <v>0</v>
      </c>
      <c r="CLG40" s="536">
        <f>ROUND(Eigenmischungen!CLP46,1)</f>
        <v>0</v>
      </c>
      <c r="CLH40" s="536">
        <f>ROUND(Eigenmischungen!CLQ46,1)</f>
        <v>0</v>
      </c>
      <c r="CLI40" s="536">
        <f>ROUND(Eigenmischungen!CLR46,1)</f>
        <v>0</v>
      </c>
      <c r="CLJ40" s="536">
        <f>ROUND(Eigenmischungen!CLS46,1)</f>
        <v>0</v>
      </c>
      <c r="CLK40" s="536">
        <f>ROUND(Eigenmischungen!CLT46,1)</f>
        <v>0</v>
      </c>
      <c r="CLL40" s="536">
        <f>ROUND(Eigenmischungen!CLU46,1)</f>
        <v>0</v>
      </c>
      <c r="CLM40" s="536">
        <f>ROUND(Eigenmischungen!CLV46,1)</f>
        <v>0</v>
      </c>
      <c r="CLN40" s="536">
        <f>ROUND(Eigenmischungen!CLW46,1)</f>
        <v>0</v>
      </c>
      <c r="CLO40" s="536">
        <f>ROUND(Eigenmischungen!CLX46,1)</f>
        <v>0</v>
      </c>
      <c r="CLP40" s="536">
        <f>ROUND(Eigenmischungen!CLY46,1)</f>
        <v>0</v>
      </c>
      <c r="CLQ40" s="536">
        <f>ROUND(Eigenmischungen!CLZ46,1)</f>
        <v>0</v>
      </c>
      <c r="CLR40" s="536">
        <f>ROUND(Eigenmischungen!CMA46,1)</f>
        <v>0</v>
      </c>
      <c r="CLS40" s="536">
        <f>ROUND(Eigenmischungen!CMB46,1)</f>
        <v>0</v>
      </c>
      <c r="CLT40" s="536">
        <f>ROUND(Eigenmischungen!CMC46,1)</f>
        <v>0</v>
      </c>
      <c r="CLU40" s="536">
        <f>ROUND(Eigenmischungen!CMD46,1)</f>
        <v>0</v>
      </c>
      <c r="CLV40" s="536">
        <f>ROUND(Eigenmischungen!CME46,1)</f>
        <v>0</v>
      </c>
      <c r="CLW40" s="536">
        <f>ROUND(Eigenmischungen!CMF46,1)</f>
        <v>0</v>
      </c>
      <c r="CLX40" s="536">
        <f>ROUND(Eigenmischungen!CMG46,1)</f>
        <v>0</v>
      </c>
      <c r="CLY40" s="536">
        <f>ROUND(Eigenmischungen!CMH46,1)</f>
        <v>0</v>
      </c>
      <c r="CLZ40" s="536">
        <f>ROUND(Eigenmischungen!CMI46,1)</f>
        <v>0</v>
      </c>
      <c r="CMA40" s="536">
        <f>ROUND(Eigenmischungen!CMJ46,1)</f>
        <v>0</v>
      </c>
      <c r="CMB40" s="536">
        <f>ROUND(Eigenmischungen!CMK46,1)</f>
        <v>0</v>
      </c>
      <c r="CMC40" s="536">
        <f>ROUND(Eigenmischungen!CML46,1)</f>
        <v>0</v>
      </c>
      <c r="CMD40" s="536">
        <f>ROUND(Eigenmischungen!CMM46,1)</f>
        <v>0</v>
      </c>
      <c r="CME40" s="536">
        <f>ROUND(Eigenmischungen!CMN46,1)</f>
        <v>0</v>
      </c>
      <c r="CMF40" s="536">
        <f>ROUND(Eigenmischungen!CMO46,1)</f>
        <v>0</v>
      </c>
      <c r="CMG40" s="536">
        <f>ROUND(Eigenmischungen!CMP46,1)</f>
        <v>0</v>
      </c>
      <c r="CMH40" s="536">
        <f>ROUND(Eigenmischungen!CMQ46,1)</f>
        <v>0</v>
      </c>
      <c r="CMI40" s="536">
        <f>ROUND(Eigenmischungen!CMR46,1)</f>
        <v>0</v>
      </c>
      <c r="CMJ40" s="536">
        <f>ROUND(Eigenmischungen!CMS46,1)</f>
        <v>0</v>
      </c>
      <c r="CMK40" s="536">
        <f>ROUND(Eigenmischungen!CMT46,1)</f>
        <v>0</v>
      </c>
      <c r="CML40" s="536">
        <f>ROUND(Eigenmischungen!CMU46,1)</f>
        <v>0</v>
      </c>
      <c r="CMM40" s="536">
        <f>ROUND(Eigenmischungen!CMV46,1)</f>
        <v>0</v>
      </c>
      <c r="CMN40" s="536">
        <f>ROUND(Eigenmischungen!CMW46,1)</f>
        <v>0</v>
      </c>
      <c r="CMO40" s="536">
        <f>ROUND(Eigenmischungen!CMX46,1)</f>
        <v>0</v>
      </c>
      <c r="CMP40" s="536">
        <f>ROUND(Eigenmischungen!CMY46,1)</f>
        <v>0</v>
      </c>
      <c r="CMQ40" s="536">
        <f>ROUND(Eigenmischungen!CMZ46,1)</f>
        <v>0</v>
      </c>
      <c r="CMR40" s="536">
        <f>ROUND(Eigenmischungen!CNA46,1)</f>
        <v>0</v>
      </c>
      <c r="CMS40" s="536">
        <f>ROUND(Eigenmischungen!CNB46,1)</f>
        <v>0</v>
      </c>
      <c r="CMT40" s="536">
        <f>ROUND(Eigenmischungen!CNC46,1)</f>
        <v>0</v>
      </c>
      <c r="CMU40" s="536">
        <f>ROUND(Eigenmischungen!CND46,1)</f>
        <v>0</v>
      </c>
      <c r="CMV40" s="536">
        <f>ROUND(Eigenmischungen!CNE46,1)</f>
        <v>0</v>
      </c>
      <c r="CMW40" s="536">
        <f>ROUND(Eigenmischungen!CNF46,1)</f>
        <v>0</v>
      </c>
      <c r="CMX40" s="536">
        <f>ROUND(Eigenmischungen!CNG46,1)</f>
        <v>0</v>
      </c>
      <c r="CMY40" s="536">
        <f>ROUND(Eigenmischungen!CNH46,1)</f>
        <v>0</v>
      </c>
      <c r="CMZ40" s="536">
        <f>ROUND(Eigenmischungen!CNI46,1)</f>
        <v>0</v>
      </c>
      <c r="CNA40" s="536">
        <f>ROUND(Eigenmischungen!CNJ46,1)</f>
        <v>0</v>
      </c>
      <c r="CNB40" s="536">
        <f>ROUND(Eigenmischungen!CNK46,1)</f>
        <v>0</v>
      </c>
      <c r="CNC40" s="536">
        <f>ROUND(Eigenmischungen!CNL46,1)</f>
        <v>0</v>
      </c>
      <c r="CND40" s="536">
        <f>ROUND(Eigenmischungen!CNM46,1)</f>
        <v>0</v>
      </c>
      <c r="CNE40" s="536">
        <f>ROUND(Eigenmischungen!CNN46,1)</f>
        <v>0</v>
      </c>
      <c r="CNF40" s="536">
        <f>ROUND(Eigenmischungen!CNO46,1)</f>
        <v>0</v>
      </c>
      <c r="CNG40" s="536">
        <f>ROUND(Eigenmischungen!CNP46,1)</f>
        <v>0</v>
      </c>
      <c r="CNH40" s="536">
        <f>ROUND(Eigenmischungen!CNQ46,1)</f>
        <v>0</v>
      </c>
      <c r="CNI40" s="536">
        <f>ROUND(Eigenmischungen!CNR46,1)</f>
        <v>0</v>
      </c>
      <c r="CNJ40" s="536">
        <f>ROUND(Eigenmischungen!CNS46,1)</f>
        <v>0</v>
      </c>
      <c r="CNK40" s="536">
        <f>ROUND(Eigenmischungen!CNT46,1)</f>
        <v>0</v>
      </c>
      <c r="CNL40" s="536">
        <f>ROUND(Eigenmischungen!CNU46,1)</f>
        <v>0</v>
      </c>
      <c r="CNM40" s="536">
        <f>ROUND(Eigenmischungen!CNV46,1)</f>
        <v>0</v>
      </c>
      <c r="CNN40" s="536">
        <f>ROUND(Eigenmischungen!CNW46,1)</f>
        <v>0</v>
      </c>
      <c r="CNO40" s="536">
        <f>ROUND(Eigenmischungen!CNX46,1)</f>
        <v>0</v>
      </c>
      <c r="CNP40" s="536">
        <f>ROUND(Eigenmischungen!CNY46,1)</f>
        <v>0</v>
      </c>
      <c r="CNQ40" s="536">
        <f>ROUND(Eigenmischungen!CNZ46,1)</f>
        <v>0</v>
      </c>
      <c r="CNR40" s="536">
        <f>ROUND(Eigenmischungen!COA46,1)</f>
        <v>0</v>
      </c>
      <c r="CNS40" s="536">
        <f>ROUND(Eigenmischungen!COB46,1)</f>
        <v>0</v>
      </c>
      <c r="CNT40" s="536">
        <f>ROUND(Eigenmischungen!COC46,1)</f>
        <v>0</v>
      </c>
      <c r="CNU40" s="536">
        <f>ROUND(Eigenmischungen!COD46,1)</f>
        <v>0</v>
      </c>
      <c r="CNV40" s="536">
        <f>ROUND(Eigenmischungen!COE46,1)</f>
        <v>0</v>
      </c>
      <c r="CNW40" s="536">
        <f>ROUND(Eigenmischungen!COF46,1)</f>
        <v>0</v>
      </c>
      <c r="CNX40" s="536">
        <f>ROUND(Eigenmischungen!COG46,1)</f>
        <v>0</v>
      </c>
      <c r="CNY40" s="536">
        <f>ROUND(Eigenmischungen!COH46,1)</f>
        <v>0</v>
      </c>
      <c r="CNZ40" s="536">
        <f>ROUND(Eigenmischungen!COI46,1)</f>
        <v>0</v>
      </c>
      <c r="COA40" s="536">
        <f>ROUND(Eigenmischungen!COJ46,1)</f>
        <v>0</v>
      </c>
      <c r="COB40" s="536">
        <f>ROUND(Eigenmischungen!COK46,1)</f>
        <v>0</v>
      </c>
      <c r="COC40" s="536">
        <f>ROUND(Eigenmischungen!COL46,1)</f>
        <v>0</v>
      </c>
      <c r="COD40" s="536">
        <f>ROUND(Eigenmischungen!COM46,1)</f>
        <v>0</v>
      </c>
      <c r="COE40" s="536">
        <f>ROUND(Eigenmischungen!CON46,1)</f>
        <v>0</v>
      </c>
      <c r="COF40" s="536">
        <f>ROUND(Eigenmischungen!COO46,1)</f>
        <v>0</v>
      </c>
      <c r="COG40" s="536">
        <f>ROUND(Eigenmischungen!COP46,1)</f>
        <v>0</v>
      </c>
      <c r="COH40" s="536">
        <f>ROUND(Eigenmischungen!COQ46,1)</f>
        <v>0</v>
      </c>
      <c r="COI40" s="536">
        <f>ROUND(Eigenmischungen!COR46,1)</f>
        <v>0</v>
      </c>
      <c r="COJ40" s="536">
        <f>ROUND(Eigenmischungen!COS46,1)</f>
        <v>0</v>
      </c>
      <c r="COK40" s="536">
        <f>ROUND(Eigenmischungen!COT46,1)</f>
        <v>0</v>
      </c>
      <c r="COL40" s="536">
        <f>ROUND(Eigenmischungen!COU46,1)</f>
        <v>0</v>
      </c>
      <c r="COM40" s="536">
        <f>ROUND(Eigenmischungen!COV46,1)</f>
        <v>0</v>
      </c>
      <c r="CON40" s="536">
        <f>ROUND(Eigenmischungen!COW46,1)</f>
        <v>0</v>
      </c>
      <c r="COO40" s="536">
        <f>ROUND(Eigenmischungen!COX46,1)</f>
        <v>0</v>
      </c>
      <c r="COP40" s="536">
        <f>ROUND(Eigenmischungen!COY46,1)</f>
        <v>0</v>
      </c>
      <c r="COQ40" s="536">
        <f>ROUND(Eigenmischungen!COZ46,1)</f>
        <v>0</v>
      </c>
      <c r="COR40" s="536">
        <f>ROUND(Eigenmischungen!CPA46,1)</f>
        <v>0</v>
      </c>
      <c r="COS40" s="536">
        <f>ROUND(Eigenmischungen!CPB46,1)</f>
        <v>0</v>
      </c>
      <c r="COT40" s="536">
        <f>ROUND(Eigenmischungen!CPC46,1)</f>
        <v>0</v>
      </c>
      <c r="COU40" s="536">
        <f>ROUND(Eigenmischungen!CPD46,1)</f>
        <v>0</v>
      </c>
      <c r="COV40" s="536">
        <f>ROUND(Eigenmischungen!CPE46,1)</f>
        <v>0</v>
      </c>
      <c r="COW40" s="536">
        <f>ROUND(Eigenmischungen!CPF46,1)</f>
        <v>0</v>
      </c>
      <c r="COX40" s="536">
        <f>ROUND(Eigenmischungen!CPG46,1)</f>
        <v>0</v>
      </c>
      <c r="COY40" s="536">
        <f>ROUND(Eigenmischungen!CPH46,1)</f>
        <v>0</v>
      </c>
      <c r="COZ40" s="536">
        <f>ROUND(Eigenmischungen!CPI46,1)</f>
        <v>0</v>
      </c>
      <c r="CPA40" s="536">
        <f>ROUND(Eigenmischungen!CPJ46,1)</f>
        <v>0</v>
      </c>
      <c r="CPB40" s="536">
        <f>ROUND(Eigenmischungen!CPK46,1)</f>
        <v>0</v>
      </c>
      <c r="CPC40" s="536">
        <f>ROUND(Eigenmischungen!CPL46,1)</f>
        <v>0</v>
      </c>
      <c r="CPD40" s="536">
        <f>ROUND(Eigenmischungen!CPM46,1)</f>
        <v>0</v>
      </c>
      <c r="CPE40" s="536">
        <f>ROUND(Eigenmischungen!CPN46,1)</f>
        <v>0</v>
      </c>
      <c r="CPF40" s="536">
        <f>ROUND(Eigenmischungen!CPO46,1)</f>
        <v>0</v>
      </c>
      <c r="CPG40" s="536">
        <f>ROUND(Eigenmischungen!CPP46,1)</f>
        <v>0</v>
      </c>
      <c r="CPH40" s="536">
        <f>ROUND(Eigenmischungen!CPQ46,1)</f>
        <v>0</v>
      </c>
      <c r="CPI40" s="536">
        <f>ROUND(Eigenmischungen!CPR46,1)</f>
        <v>0</v>
      </c>
      <c r="CPJ40" s="536">
        <f>ROUND(Eigenmischungen!CPS46,1)</f>
        <v>0</v>
      </c>
      <c r="CPK40" s="536">
        <f>ROUND(Eigenmischungen!CPT46,1)</f>
        <v>0</v>
      </c>
      <c r="CPL40" s="536">
        <f>ROUND(Eigenmischungen!CPU46,1)</f>
        <v>0</v>
      </c>
      <c r="CPM40" s="536">
        <f>ROUND(Eigenmischungen!CPV46,1)</f>
        <v>0</v>
      </c>
      <c r="CPN40" s="536">
        <f>ROUND(Eigenmischungen!CPW46,1)</f>
        <v>0</v>
      </c>
      <c r="CPO40" s="536">
        <f>ROUND(Eigenmischungen!CPX46,1)</f>
        <v>0</v>
      </c>
      <c r="CPP40" s="536">
        <f>ROUND(Eigenmischungen!CPY46,1)</f>
        <v>0</v>
      </c>
      <c r="CPQ40" s="536">
        <f>ROUND(Eigenmischungen!CPZ46,1)</f>
        <v>0</v>
      </c>
      <c r="CPR40" s="536">
        <f>ROUND(Eigenmischungen!CQA46,1)</f>
        <v>0</v>
      </c>
      <c r="CPS40" s="536">
        <f>ROUND(Eigenmischungen!CQB46,1)</f>
        <v>0</v>
      </c>
      <c r="CPT40" s="536">
        <f>ROUND(Eigenmischungen!CQC46,1)</f>
        <v>0</v>
      </c>
      <c r="CPU40" s="536">
        <f>ROUND(Eigenmischungen!CQD46,1)</f>
        <v>0</v>
      </c>
      <c r="CPV40" s="536">
        <f>ROUND(Eigenmischungen!CQE46,1)</f>
        <v>0</v>
      </c>
      <c r="CPW40" s="536">
        <f>ROUND(Eigenmischungen!CQF46,1)</f>
        <v>0</v>
      </c>
      <c r="CPX40" s="536">
        <f>ROUND(Eigenmischungen!CQG46,1)</f>
        <v>0</v>
      </c>
      <c r="CPY40" s="536">
        <f>ROUND(Eigenmischungen!CQH46,1)</f>
        <v>0</v>
      </c>
      <c r="CPZ40" s="536">
        <f>ROUND(Eigenmischungen!CQI46,1)</f>
        <v>0</v>
      </c>
      <c r="CQA40" s="536">
        <f>ROUND(Eigenmischungen!CQJ46,1)</f>
        <v>0</v>
      </c>
      <c r="CQB40" s="536">
        <f>ROUND(Eigenmischungen!CQK46,1)</f>
        <v>0</v>
      </c>
      <c r="CQC40" s="536">
        <f>ROUND(Eigenmischungen!CQL46,1)</f>
        <v>0</v>
      </c>
      <c r="CQD40" s="536">
        <f>ROUND(Eigenmischungen!CQM46,1)</f>
        <v>0</v>
      </c>
      <c r="CQE40" s="536">
        <f>ROUND(Eigenmischungen!CQN46,1)</f>
        <v>0</v>
      </c>
      <c r="CQF40" s="536">
        <f>ROUND(Eigenmischungen!CQO46,1)</f>
        <v>0</v>
      </c>
      <c r="CQG40" s="536">
        <f>ROUND(Eigenmischungen!CQP46,1)</f>
        <v>0</v>
      </c>
      <c r="CQH40" s="536">
        <f>ROUND(Eigenmischungen!CQQ46,1)</f>
        <v>0</v>
      </c>
      <c r="CQI40" s="536">
        <f>ROUND(Eigenmischungen!CQR46,1)</f>
        <v>0</v>
      </c>
      <c r="CQJ40" s="536">
        <f>ROUND(Eigenmischungen!CQS46,1)</f>
        <v>0</v>
      </c>
      <c r="CQK40" s="536">
        <f>ROUND(Eigenmischungen!CQT46,1)</f>
        <v>0</v>
      </c>
      <c r="CQL40" s="536">
        <f>ROUND(Eigenmischungen!CQU46,1)</f>
        <v>0</v>
      </c>
      <c r="CQM40" s="536">
        <f>ROUND(Eigenmischungen!CQV46,1)</f>
        <v>0</v>
      </c>
      <c r="CQN40" s="536">
        <f>ROUND(Eigenmischungen!CQW46,1)</f>
        <v>0</v>
      </c>
      <c r="CQO40" s="536">
        <f>ROUND(Eigenmischungen!CQX46,1)</f>
        <v>0</v>
      </c>
      <c r="CQP40" s="536">
        <f>ROUND(Eigenmischungen!CQY46,1)</f>
        <v>0</v>
      </c>
      <c r="CQQ40" s="536">
        <f>ROUND(Eigenmischungen!CQZ46,1)</f>
        <v>0</v>
      </c>
      <c r="CQR40" s="536">
        <f>ROUND(Eigenmischungen!CRA46,1)</f>
        <v>0</v>
      </c>
      <c r="CQS40" s="536">
        <f>ROUND(Eigenmischungen!CRB46,1)</f>
        <v>0</v>
      </c>
      <c r="CQT40" s="536">
        <f>ROUND(Eigenmischungen!CRC46,1)</f>
        <v>0</v>
      </c>
      <c r="CQU40" s="536">
        <f>ROUND(Eigenmischungen!CRD46,1)</f>
        <v>0</v>
      </c>
      <c r="CQV40" s="536">
        <f>ROUND(Eigenmischungen!CRE46,1)</f>
        <v>0</v>
      </c>
      <c r="CQW40" s="536">
        <f>ROUND(Eigenmischungen!CRF46,1)</f>
        <v>0</v>
      </c>
      <c r="CQX40" s="536">
        <f>ROUND(Eigenmischungen!CRG46,1)</f>
        <v>0</v>
      </c>
      <c r="CQY40" s="536">
        <f>ROUND(Eigenmischungen!CRH46,1)</f>
        <v>0</v>
      </c>
      <c r="CQZ40" s="536">
        <f>ROUND(Eigenmischungen!CRI46,1)</f>
        <v>0</v>
      </c>
      <c r="CRA40" s="536">
        <f>ROUND(Eigenmischungen!CRJ46,1)</f>
        <v>0</v>
      </c>
      <c r="CRB40" s="536">
        <f>ROUND(Eigenmischungen!CRK46,1)</f>
        <v>0</v>
      </c>
      <c r="CRC40" s="536">
        <f>ROUND(Eigenmischungen!CRL46,1)</f>
        <v>0</v>
      </c>
      <c r="CRD40" s="536">
        <f>ROUND(Eigenmischungen!CRM46,1)</f>
        <v>0</v>
      </c>
      <c r="CRE40" s="536">
        <f>ROUND(Eigenmischungen!CRN46,1)</f>
        <v>0</v>
      </c>
      <c r="CRF40" s="536">
        <f>ROUND(Eigenmischungen!CRO46,1)</f>
        <v>0</v>
      </c>
      <c r="CRG40" s="536">
        <f>ROUND(Eigenmischungen!CRP46,1)</f>
        <v>0</v>
      </c>
      <c r="CRH40" s="536">
        <f>ROUND(Eigenmischungen!CRQ46,1)</f>
        <v>0</v>
      </c>
      <c r="CRI40" s="536">
        <f>ROUND(Eigenmischungen!CRR46,1)</f>
        <v>0</v>
      </c>
      <c r="CRJ40" s="536">
        <f>ROUND(Eigenmischungen!CRS46,1)</f>
        <v>0</v>
      </c>
      <c r="CRK40" s="536">
        <f>ROUND(Eigenmischungen!CRT46,1)</f>
        <v>0</v>
      </c>
      <c r="CRL40" s="536">
        <f>ROUND(Eigenmischungen!CRU46,1)</f>
        <v>0</v>
      </c>
      <c r="CRM40" s="536">
        <f>ROUND(Eigenmischungen!CRV46,1)</f>
        <v>0</v>
      </c>
      <c r="CRN40" s="536">
        <f>ROUND(Eigenmischungen!CRW46,1)</f>
        <v>0</v>
      </c>
      <c r="CRO40" s="536">
        <f>ROUND(Eigenmischungen!CRX46,1)</f>
        <v>0</v>
      </c>
      <c r="CRP40" s="536">
        <f>ROUND(Eigenmischungen!CRY46,1)</f>
        <v>0</v>
      </c>
      <c r="CRQ40" s="536">
        <f>ROUND(Eigenmischungen!CRZ46,1)</f>
        <v>0</v>
      </c>
      <c r="CRR40" s="536">
        <f>ROUND(Eigenmischungen!CSA46,1)</f>
        <v>0</v>
      </c>
      <c r="CRS40" s="536">
        <f>ROUND(Eigenmischungen!CSB46,1)</f>
        <v>0</v>
      </c>
      <c r="CRT40" s="536">
        <f>ROUND(Eigenmischungen!CSC46,1)</f>
        <v>0</v>
      </c>
      <c r="CRU40" s="536">
        <f>ROUND(Eigenmischungen!CSD46,1)</f>
        <v>0</v>
      </c>
      <c r="CRV40" s="536">
        <f>ROUND(Eigenmischungen!CSE46,1)</f>
        <v>0</v>
      </c>
      <c r="CRW40" s="536">
        <f>ROUND(Eigenmischungen!CSF46,1)</f>
        <v>0</v>
      </c>
      <c r="CRX40" s="536">
        <f>ROUND(Eigenmischungen!CSG46,1)</f>
        <v>0</v>
      </c>
      <c r="CRY40" s="536">
        <f>ROUND(Eigenmischungen!CSH46,1)</f>
        <v>0</v>
      </c>
      <c r="CRZ40" s="536">
        <f>ROUND(Eigenmischungen!CSI46,1)</f>
        <v>0</v>
      </c>
      <c r="CSA40" s="536">
        <f>ROUND(Eigenmischungen!CSJ46,1)</f>
        <v>0</v>
      </c>
      <c r="CSB40" s="536">
        <f>ROUND(Eigenmischungen!CSK46,1)</f>
        <v>0</v>
      </c>
      <c r="CSC40" s="536">
        <f>ROUND(Eigenmischungen!CSL46,1)</f>
        <v>0</v>
      </c>
      <c r="CSD40" s="536">
        <f>ROUND(Eigenmischungen!CSM46,1)</f>
        <v>0</v>
      </c>
      <c r="CSE40" s="536">
        <f>ROUND(Eigenmischungen!CSN46,1)</f>
        <v>0</v>
      </c>
      <c r="CSF40" s="536">
        <f>ROUND(Eigenmischungen!CSO46,1)</f>
        <v>0</v>
      </c>
      <c r="CSG40" s="536">
        <f>ROUND(Eigenmischungen!CSP46,1)</f>
        <v>0</v>
      </c>
      <c r="CSH40" s="536">
        <f>ROUND(Eigenmischungen!CSQ46,1)</f>
        <v>0</v>
      </c>
      <c r="CSI40" s="536">
        <f>ROUND(Eigenmischungen!CSR46,1)</f>
        <v>0</v>
      </c>
      <c r="CSJ40" s="536">
        <f>ROUND(Eigenmischungen!CSS46,1)</f>
        <v>0</v>
      </c>
      <c r="CSK40" s="536">
        <f>ROUND(Eigenmischungen!CST46,1)</f>
        <v>0</v>
      </c>
      <c r="CSL40" s="536">
        <f>ROUND(Eigenmischungen!CSU46,1)</f>
        <v>0</v>
      </c>
      <c r="CSM40" s="536">
        <f>ROUND(Eigenmischungen!CSV46,1)</f>
        <v>0</v>
      </c>
      <c r="CSN40" s="536">
        <f>ROUND(Eigenmischungen!CSW46,1)</f>
        <v>0</v>
      </c>
      <c r="CSO40" s="536">
        <f>ROUND(Eigenmischungen!CSX46,1)</f>
        <v>0</v>
      </c>
      <c r="CSP40" s="536">
        <f>ROUND(Eigenmischungen!CSY46,1)</f>
        <v>0</v>
      </c>
      <c r="CSQ40" s="536">
        <f>ROUND(Eigenmischungen!CSZ46,1)</f>
        <v>0</v>
      </c>
      <c r="CSR40" s="536">
        <f>ROUND(Eigenmischungen!CTA46,1)</f>
        <v>0</v>
      </c>
      <c r="CSS40" s="536">
        <f>ROUND(Eigenmischungen!CTB46,1)</f>
        <v>0</v>
      </c>
      <c r="CST40" s="536">
        <f>ROUND(Eigenmischungen!CTC46,1)</f>
        <v>0</v>
      </c>
      <c r="CSU40" s="536">
        <f>ROUND(Eigenmischungen!CTD46,1)</f>
        <v>0</v>
      </c>
      <c r="CSV40" s="536">
        <f>ROUND(Eigenmischungen!CTE46,1)</f>
        <v>0</v>
      </c>
      <c r="CSW40" s="536">
        <f>ROUND(Eigenmischungen!CTF46,1)</f>
        <v>0</v>
      </c>
      <c r="CSX40" s="536">
        <f>ROUND(Eigenmischungen!CTG46,1)</f>
        <v>0</v>
      </c>
      <c r="CSY40" s="536">
        <f>ROUND(Eigenmischungen!CTH46,1)</f>
        <v>0</v>
      </c>
      <c r="CSZ40" s="536">
        <f>ROUND(Eigenmischungen!CTI46,1)</f>
        <v>0</v>
      </c>
      <c r="CTA40" s="536">
        <f>ROUND(Eigenmischungen!CTJ46,1)</f>
        <v>0</v>
      </c>
      <c r="CTB40" s="536">
        <f>ROUND(Eigenmischungen!CTK46,1)</f>
        <v>0</v>
      </c>
      <c r="CTC40" s="536">
        <f>ROUND(Eigenmischungen!CTL46,1)</f>
        <v>0</v>
      </c>
      <c r="CTD40" s="536">
        <f>ROUND(Eigenmischungen!CTM46,1)</f>
        <v>0</v>
      </c>
      <c r="CTE40" s="536">
        <f>ROUND(Eigenmischungen!CTN46,1)</f>
        <v>0</v>
      </c>
      <c r="CTF40" s="536">
        <f>ROUND(Eigenmischungen!CTO46,1)</f>
        <v>0</v>
      </c>
      <c r="CTG40" s="536">
        <f>ROUND(Eigenmischungen!CTP46,1)</f>
        <v>0</v>
      </c>
      <c r="CTH40" s="536">
        <f>ROUND(Eigenmischungen!CTQ46,1)</f>
        <v>0</v>
      </c>
      <c r="CTI40" s="536">
        <f>ROUND(Eigenmischungen!CTR46,1)</f>
        <v>0</v>
      </c>
      <c r="CTJ40" s="536">
        <f>ROUND(Eigenmischungen!CTS46,1)</f>
        <v>0</v>
      </c>
      <c r="CTK40" s="536">
        <f>ROUND(Eigenmischungen!CTT46,1)</f>
        <v>0</v>
      </c>
      <c r="CTL40" s="536">
        <f>ROUND(Eigenmischungen!CTU46,1)</f>
        <v>0</v>
      </c>
      <c r="CTM40" s="536">
        <f>ROUND(Eigenmischungen!CTV46,1)</f>
        <v>0</v>
      </c>
      <c r="CTN40" s="536">
        <f>ROUND(Eigenmischungen!CTW46,1)</f>
        <v>0</v>
      </c>
      <c r="CTO40" s="536">
        <f>ROUND(Eigenmischungen!CTX46,1)</f>
        <v>0</v>
      </c>
      <c r="CTP40" s="536">
        <f>ROUND(Eigenmischungen!CTY46,1)</f>
        <v>0</v>
      </c>
      <c r="CTQ40" s="536">
        <f>ROUND(Eigenmischungen!CTZ46,1)</f>
        <v>0</v>
      </c>
      <c r="CTR40" s="536">
        <f>ROUND(Eigenmischungen!CUA46,1)</f>
        <v>0</v>
      </c>
      <c r="CTS40" s="536">
        <f>ROUND(Eigenmischungen!CUB46,1)</f>
        <v>0</v>
      </c>
      <c r="CTT40" s="536">
        <f>ROUND(Eigenmischungen!CUC46,1)</f>
        <v>0</v>
      </c>
      <c r="CTU40" s="536">
        <f>ROUND(Eigenmischungen!CUD46,1)</f>
        <v>0</v>
      </c>
      <c r="CTV40" s="536">
        <f>ROUND(Eigenmischungen!CUE46,1)</f>
        <v>0</v>
      </c>
      <c r="CTW40" s="536">
        <f>ROUND(Eigenmischungen!CUF46,1)</f>
        <v>0</v>
      </c>
      <c r="CTX40" s="536">
        <f>ROUND(Eigenmischungen!CUG46,1)</f>
        <v>0</v>
      </c>
      <c r="CTY40" s="536">
        <f>ROUND(Eigenmischungen!CUH46,1)</f>
        <v>0</v>
      </c>
      <c r="CTZ40" s="536">
        <f>ROUND(Eigenmischungen!CUI46,1)</f>
        <v>0</v>
      </c>
      <c r="CUA40" s="536">
        <f>ROUND(Eigenmischungen!CUJ46,1)</f>
        <v>0</v>
      </c>
      <c r="CUB40" s="536">
        <f>ROUND(Eigenmischungen!CUK46,1)</f>
        <v>0</v>
      </c>
      <c r="CUC40" s="536">
        <f>ROUND(Eigenmischungen!CUL46,1)</f>
        <v>0</v>
      </c>
      <c r="CUD40" s="536">
        <f>ROUND(Eigenmischungen!CUM46,1)</f>
        <v>0</v>
      </c>
      <c r="CUE40" s="536">
        <f>ROUND(Eigenmischungen!CUN46,1)</f>
        <v>0</v>
      </c>
      <c r="CUF40" s="536">
        <f>ROUND(Eigenmischungen!CUO46,1)</f>
        <v>0</v>
      </c>
      <c r="CUG40" s="536">
        <f>ROUND(Eigenmischungen!CUP46,1)</f>
        <v>0</v>
      </c>
      <c r="CUH40" s="536">
        <f>ROUND(Eigenmischungen!CUQ46,1)</f>
        <v>0</v>
      </c>
      <c r="CUI40" s="536">
        <f>ROUND(Eigenmischungen!CUR46,1)</f>
        <v>0</v>
      </c>
      <c r="CUJ40" s="536">
        <f>ROUND(Eigenmischungen!CUS46,1)</f>
        <v>0</v>
      </c>
      <c r="CUK40" s="536">
        <f>ROUND(Eigenmischungen!CUT46,1)</f>
        <v>0</v>
      </c>
      <c r="CUL40" s="536">
        <f>ROUND(Eigenmischungen!CUU46,1)</f>
        <v>0</v>
      </c>
      <c r="CUM40" s="536">
        <f>ROUND(Eigenmischungen!CUV46,1)</f>
        <v>0</v>
      </c>
      <c r="CUN40" s="536">
        <f>ROUND(Eigenmischungen!CUW46,1)</f>
        <v>0</v>
      </c>
      <c r="CUO40" s="536">
        <f>ROUND(Eigenmischungen!CUX46,1)</f>
        <v>0</v>
      </c>
      <c r="CUP40" s="536">
        <f>ROUND(Eigenmischungen!CUY46,1)</f>
        <v>0</v>
      </c>
      <c r="CUQ40" s="536">
        <f>ROUND(Eigenmischungen!CUZ46,1)</f>
        <v>0</v>
      </c>
      <c r="CUR40" s="536">
        <f>ROUND(Eigenmischungen!CVA46,1)</f>
        <v>0</v>
      </c>
      <c r="CUS40" s="536">
        <f>ROUND(Eigenmischungen!CVB46,1)</f>
        <v>0</v>
      </c>
      <c r="CUT40" s="536">
        <f>ROUND(Eigenmischungen!CVC46,1)</f>
        <v>0</v>
      </c>
      <c r="CUU40" s="536">
        <f>ROUND(Eigenmischungen!CVD46,1)</f>
        <v>0</v>
      </c>
      <c r="CUV40" s="536">
        <f>ROUND(Eigenmischungen!CVE46,1)</f>
        <v>0</v>
      </c>
      <c r="CUW40" s="536">
        <f>ROUND(Eigenmischungen!CVF46,1)</f>
        <v>0</v>
      </c>
      <c r="CUX40" s="536">
        <f>ROUND(Eigenmischungen!CVG46,1)</f>
        <v>0</v>
      </c>
      <c r="CUY40" s="536">
        <f>ROUND(Eigenmischungen!CVH46,1)</f>
        <v>0</v>
      </c>
      <c r="CUZ40" s="536">
        <f>ROUND(Eigenmischungen!CVI46,1)</f>
        <v>0</v>
      </c>
      <c r="CVA40" s="536">
        <f>ROUND(Eigenmischungen!CVJ46,1)</f>
        <v>0</v>
      </c>
      <c r="CVB40" s="536">
        <f>ROUND(Eigenmischungen!CVK46,1)</f>
        <v>0</v>
      </c>
      <c r="CVC40" s="536">
        <f>ROUND(Eigenmischungen!CVL46,1)</f>
        <v>0</v>
      </c>
      <c r="CVD40" s="536">
        <f>ROUND(Eigenmischungen!CVM46,1)</f>
        <v>0</v>
      </c>
      <c r="CVE40" s="536">
        <f>ROUND(Eigenmischungen!CVN46,1)</f>
        <v>0</v>
      </c>
      <c r="CVF40" s="536">
        <f>ROUND(Eigenmischungen!CVO46,1)</f>
        <v>0</v>
      </c>
      <c r="CVG40" s="536">
        <f>ROUND(Eigenmischungen!CVP46,1)</f>
        <v>0</v>
      </c>
      <c r="CVH40" s="536">
        <f>ROUND(Eigenmischungen!CVQ46,1)</f>
        <v>0</v>
      </c>
      <c r="CVI40" s="536">
        <f>ROUND(Eigenmischungen!CVR46,1)</f>
        <v>0</v>
      </c>
      <c r="CVJ40" s="536">
        <f>ROUND(Eigenmischungen!CVS46,1)</f>
        <v>0</v>
      </c>
      <c r="CVK40" s="536">
        <f>ROUND(Eigenmischungen!CVT46,1)</f>
        <v>0</v>
      </c>
      <c r="CVL40" s="536">
        <f>ROUND(Eigenmischungen!CVU46,1)</f>
        <v>0</v>
      </c>
      <c r="CVM40" s="536">
        <f>ROUND(Eigenmischungen!CVV46,1)</f>
        <v>0</v>
      </c>
      <c r="CVN40" s="536">
        <f>ROUND(Eigenmischungen!CVW46,1)</f>
        <v>0</v>
      </c>
      <c r="CVO40" s="536">
        <f>ROUND(Eigenmischungen!CVX46,1)</f>
        <v>0</v>
      </c>
      <c r="CVP40" s="536">
        <f>ROUND(Eigenmischungen!CVY46,1)</f>
        <v>0</v>
      </c>
      <c r="CVQ40" s="536">
        <f>ROUND(Eigenmischungen!CVZ46,1)</f>
        <v>0</v>
      </c>
      <c r="CVR40" s="536">
        <f>ROUND(Eigenmischungen!CWA46,1)</f>
        <v>0</v>
      </c>
      <c r="CVS40" s="536">
        <f>ROUND(Eigenmischungen!CWB46,1)</f>
        <v>0</v>
      </c>
      <c r="CVT40" s="536">
        <f>ROUND(Eigenmischungen!CWC46,1)</f>
        <v>0</v>
      </c>
      <c r="CVU40" s="536">
        <f>ROUND(Eigenmischungen!CWD46,1)</f>
        <v>0</v>
      </c>
      <c r="CVV40" s="536">
        <f>ROUND(Eigenmischungen!CWE46,1)</f>
        <v>0</v>
      </c>
      <c r="CVW40" s="536">
        <f>ROUND(Eigenmischungen!CWF46,1)</f>
        <v>0</v>
      </c>
      <c r="CVX40" s="536">
        <f>ROUND(Eigenmischungen!CWG46,1)</f>
        <v>0</v>
      </c>
      <c r="CVY40" s="536">
        <f>ROUND(Eigenmischungen!CWH46,1)</f>
        <v>0</v>
      </c>
      <c r="CVZ40" s="536">
        <f>ROUND(Eigenmischungen!CWI46,1)</f>
        <v>0</v>
      </c>
      <c r="CWA40" s="536">
        <f>ROUND(Eigenmischungen!CWJ46,1)</f>
        <v>0</v>
      </c>
      <c r="CWB40" s="536">
        <f>ROUND(Eigenmischungen!CWK46,1)</f>
        <v>0</v>
      </c>
      <c r="CWC40" s="536">
        <f>ROUND(Eigenmischungen!CWL46,1)</f>
        <v>0</v>
      </c>
      <c r="CWD40" s="536">
        <f>ROUND(Eigenmischungen!CWM46,1)</f>
        <v>0</v>
      </c>
      <c r="CWE40" s="536">
        <f>ROUND(Eigenmischungen!CWN46,1)</f>
        <v>0</v>
      </c>
      <c r="CWF40" s="536">
        <f>ROUND(Eigenmischungen!CWO46,1)</f>
        <v>0</v>
      </c>
      <c r="CWG40" s="536">
        <f>ROUND(Eigenmischungen!CWP46,1)</f>
        <v>0</v>
      </c>
      <c r="CWH40" s="536">
        <f>ROUND(Eigenmischungen!CWQ46,1)</f>
        <v>0</v>
      </c>
      <c r="CWI40" s="536">
        <f>ROUND(Eigenmischungen!CWR46,1)</f>
        <v>0</v>
      </c>
      <c r="CWJ40" s="536">
        <f>ROUND(Eigenmischungen!CWS46,1)</f>
        <v>0</v>
      </c>
      <c r="CWK40" s="536">
        <f>ROUND(Eigenmischungen!CWT46,1)</f>
        <v>0</v>
      </c>
      <c r="CWL40" s="536">
        <f>ROUND(Eigenmischungen!CWU46,1)</f>
        <v>0</v>
      </c>
      <c r="CWM40" s="536">
        <f>ROUND(Eigenmischungen!CWV46,1)</f>
        <v>0</v>
      </c>
      <c r="CWN40" s="536">
        <f>ROUND(Eigenmischungen!CWW46,1)</f>
        <v>0</v>
      </c>
      <c r="CWO40" s="536">
        <f>ROUND(Eigenmischungen!CWX46,1)</f>
        <v>0</v>
      </c>
      <c r="CWP40" s="536">
        <f>ROUND(Eigenmischungen!CWY46,1)</f>
        <v>0</v>
      </c>
      <c r="CWQ40" s="536">
        <f>ROUND(Eigenmischungen!CWZ46,1)</f>
        <v>0</v>
      </c>
      <c r="CWR40" s="536">
        <f>ROUND(Eigenmischungen!CXA46,1)</f>
        <v>0</v>
      </c>
      <c r="CWS40" s="536">
        <f>ROUND(Eigenmischungen!CXB46,1)</f>
        <v>0</v>
      </c>
      <c r="CWT40" s="536">
        <f>ROUND(Eigenmischungen!CXC46,1)</f>
        <v>0</v>
      </c>
      <c r="CWU40" s="536">
        <f>ROUND(Eigenmischungen!CXD46,1)</f>
        <v>0</v>
      </c>
      <c r="CWV40" s="536">
        <f>ROUND(Eigenmischungen!CXE46,1)</f>
        <v>0</v>
      </c>
      <c r="CWW40" s="536">
        <f>ROUND(Eigenmischungen!CXF46,1)</f>
        <v>0</v>
      </c>
      <c r="CWX40" s="536">
        <f>ROUND(Eigenmischungen!CXG46,1)</f>
        <v>0</v>
      </c>
      <c r="CWY40" s="536">
        <f>ROUND(Eigenmischungen!CXH46,1)</f>
        <v>0</v>
      </c>
      <c r="CWZ40" s="536">
        <f>ROUND(Eigenmischungen!CXI46,1)</f>
        <v>0</v>
      </c>
      <c r="CXA40" s="536">
        <f>ROUND(Eigenmischungen!CXJ46,1)</f>
        <v>0</v>
      </c>
      <c r="CXB40" s="536">
        <f>ROUND(Eigenmischungen!CXK46,1)</f>
        <v>0</v>
      </c>
      <c r="CXC40" s="536">
        <f>ROUND(Eigenmischungen!CXL46,1)</f>
        <v>0</v>
      </c>
      <c r="CXD40" s="536">
        <f>ROUND(Eigenmischungen!CXM46,1)</f>
        <v>0</v>
      </c>
      <c r="CXE40" s="536">
        <f>ROUND(Eigenmischungen!CXN46,1)</f>
        <v>0</v>
      </c>
      <c r="CXF40" s="536">
        <f>ROUND(Eigenmischungen!CXO46,1)</f>
        <v>0</v>
      </c>
      <c r="CXG40" s="536">
        <f>ROUND(Eigenmischungen!CXP46,1)</f>
        <v>0</v>
      </c>
      <c r="CXH40" s="536">
        <f>ROUND(Eigenmischungen!CXQ46,1)</f>
        <v>0</v>
      </c>
      <c r="CXI40" s="536">
        <f>ROUND(Eigenmischungen!CXR46,1)</f>
        <v>0</v>
      </c>
      <c r="CXJ40" s="536">
        <f>ROUND(Eigenmischungen!CXS46,1)</f>
        <v>0</v>
      </c>
      <c r="CXK40" s="536">
        <f>ROUND(Eigenmischungen!CXT46,1)</f>
        <v>0</v>
      </c>
      <c r="CXL40" s="536">
        <f>ROUND(Eigenmischungen!CXU46,1)</f>
        <v>0</v>
      </c>
      <c r="CXM40" s="536">
        <f>ROUND(Eigenmischungen!CXV46,1)</f>
        <v>0</v>
      </c>
      <c r="CXN40" s="536">
        <f>ROUND(Eigenmischungen!CXW46,1)</f>
        <v>0</v>
      </c>
      <c r="CXO40" s="536">
        <f>ROUND(Eigenmischungen!CXX46,1)</f>
        <v>0</v>
      </c>
      <c r="CXP40" s="536">
        <f>ROUND(Eigenmischungen!CXY46,1)</f>
        <v>0</v>
      </c>
      <c r="CXQ40" s="536">
        <f>ROUND(Eigenmischungen!CXZ46,1)</f>
        <v>0</v>
      </c>
      <c r="CXR40" s="536">
        <f>ROUND(Eigenmischungen!CYA46,1)</f>
        <v>0</v>
      </c>
      <c r="CXS40" s="536">
        <f>ROUND(Eigenmischungen!CYB46,1)</f>
        <v>0</v>
      </c>
      <c r="CXT40" s="536">
        <f>ROUND(Eigenmischungen!CYC46,1)</f>
        <v>0</v>
      </c>
      <c r="CXU40" s="536">
        <f>ROUND(Eigenmischungen!CYD46,1)</f>
        <v>0</v>
      </c>
      <c r="CXV40" s="536">
        <f>ROUND(Eigenmischungen!CYE46,1)</f>
        <v>0</v>
      </c>
      <c r="CXW40" s="536">
        <f>ROUND(Eigenmischungen!CYF46,1)</f>
        <v>0</v>
      </c>
      <c r="CXX40" s="536">
        <f>ROUND(Eigenmischungen!CYG46,1)</f>
        <v>0</v>
      </c>
      <c r="CXY40" s="536">
        <f>ROUND(Eigenmischungen!CYH46,1)</f>
        <v>0</v>
      </c>
      <c r="CXZ40" s="536">
        <f>ROUND(Eigenmischungen!CYI46,1)</f>
        <v>0</v>
      </c>
      <c r="CYA40" s="536">
        <f>ROUND(Eigenmischungen!CYJ46,1)</f>
        <v>0</v>
      </c>
      <c r="CYB40" s="536">
        <f>ROUND(Eigenmischungen!CYK46,1)</f>
        <v>0</v>
      </c>
      <c r="CYC40" s="536">
        <f>ROUND(Eigenmischungen!CYL46,1)</f>
        <v>0</v>
      </c>
      <c r="CYD40" s="536">
        <f>ROUND(Eigenmischungen!CYM46,1)</f>
        <v>0</v>
      </c>
      <c r="CYE40" s="536">
        <f>ROUND(Eigenmischungen!CYN46,1)</f>
        <v>0</v>
      </c>
      <c r="CYF40" s="536">
        <f>ROUND(Eigenmischungen!CYO46,1)</f>
        <v>0</v>
      </c>
      <c r="CYG40" s="536">
        <f>ROUND(Eigenmischungen!CYP46,1)</f>
        <v>0</v>
      </c>
      <c r="CYH40" s="536">
        <f>ROUND(Eigenmischungen!CYQ46,1)</f>
        <v>0</v>
      </c>
      <c r="CYI40" s="536">
        <f>ROUND(Eigenmischungen!CYR46,1)</f>
        <v>0</v>
      </c>
      <c r="CYJ40" s="536">
        <f>ROUND(Eigenmischungen!CYS46,1)</f>
        <v>0</v>
      </c>
      <c r="CYK40" s="536">
        <f>ROUND(Eigenmischungen!CYT46,1)</f>
        <v>0</v>
      </c>
      <c r="CYL40" s="536">
        <f>ROUND(Eigenmischungen!CYU46,1)</f>
        <v>0</v>
      </c>
      <c r="CYM40" s="536">
        <f>ROUND(Eigenmischungen!CYV46,1)</f>
        <v>0</v>
      </c>
      <c r="CYN40" s="536">
        <f>ROUND(Eigenmischungen!CYW46,1)</f>
        <v>0</v>
      </c>
      <c r="CYO40" s="536">
        <f>ROUND(Eigenmischungen!CYX46,1)</f>
        <v>0</v>
      </c>
      <c r="CYP40" s="536">
        <f>ROUND(Eigenmischungen!CYY46,1)</f>
        <v>0</v>
      </c>
      <c r="CYQ40" s="536">
        <f>ROUND(Eigenmischungen!CYZ46,1)</f>
        <v>0</v>
      </c>
      <c r="CYR40" s="536">
        <f>ROUND(Eigenmischungen!CZA46,1)</f>
        <v>0</v>
      </c>
      <c r="CYS40" s="536">
        <f>ROUND(Eigenmischungen!CZB46,1)</f>
        <v>0</v>
      </c>
      <c r="CYT40" s="536">
        <f>ROUND(Eigenmischungen!CZC46,1)</f>
        <v>0</v>
      </c>
      <c r="CYU40" s="536">
        <f>ROUND(Eigenmischungen!CZD46,1)</f>
        <v>0</v>
      </c>
      <c r="CYV40" s="536">
        <f>ROUND(Eigenmischungen!CZE46,1)</f>
        <v>0</v>
      </c>
      <c r="CYW40" s="536">
        <f>ROUND(Eigenmischungen!CZF46,1)</f>
        <v>0</v>
      </c>
      <c r="CYX40" s="536">
        <f>ROUND(Eigenmischungen!CZG46,1)</f>
        <v>0</v>
      </c>
      <c r="CYY40" s="536">
        <f>ROUND(Eigenmischungen!CZH46,1)</f>
        <v>0</v>
      </c>
      <c r="CYZ40" s="536">
        <f>ROUND(Eigenmischungen!CZI46,1)</f>
        <v>0</v>
      </c>
      <c r="CZA40" s="536">
        <f>ROUND(Eigenmischungen!CZJ46,1)</f>
        <v>0</v>
      </c>
      <c r="CZB40" s="536">
        <f>ROUND(Eigenmischungen!CZK46,1)</f>
        <v>0</v>
      </c>
      <c r="CZC40" s="536">
        <f>ROUND(Eigenmischungen!CZL46,1)</f>
        <v>0</v>
      </c>
      <c r="CZD40" s="536">
        <f>ROUND(Eigenmischungen!CZM46,1)</f>
        <v>0</v>
      </c>
      <c r="CZE40" s="536">
        <f>ROUND(Eigenmischungen!CZN46,1)</f>
        <v>0</v>
      </c>
      <c r="CZF40" s="536">
        <f>ROUND(Eigenmischungen!CZO46,1)</f>
        <v>0</v>
      </c>
      <c r="CZG40" s="536">
        <f>ROUND(Eigenmischungen!CZP46,1)</f>
        <v>0</v>
      </c>
      <c r="CZH40" s="536">
        <f>ROUND(Eigenmischungen!CZQ46,1)</f>
        <v>0</v>
      </c>
      <c r="CZI40" s="536">
        <f>ROUND(Eigenmischungen!CZR46,1)</f>
        <v>0</v>
      </c>
      <c r="CZJ40" s="536">
        <f>ROUND(Eigenmischungen!CZS46,1)</f>
        <v>0</v>
      </c>
      <c r="CZK40" s="536">
        <f>ROUND(Eigenmischungen!CZT46,1)</f>
        <v>0</v>
      </c>
      <c r="CZL40" s="536">
        <f>ROUND(Eigenmischungen!CZU46,1)</f>
        <v>0</v>
      </c>
      <c r="CZM40" s="536">
        <f>ROUND(Eigenmischungen!CZV46,1)</f>
        <v>0</v>
      </c>
      <c r="CZN40" s="536">
        <f>ROUND(Eigenmischungen!CZW46,1)</f>
        <v>0</v>
      </c>
      <c r="CZO40" s="536">
        <f>ROUND(Eigenmischungen!CZX46,1)</f>
        <v>0</v>
      </c>
      <c r="CZP40" s="536">
        <f>ROUND(Eigenmischungen!CZY46,1)</f>
        <v>0</v>
      </c>
      <c r="CZQ40" s="536">
        <f>ROUND(Eigenmischungen!CZZ46,1)</f>
        <v>0</v>
      </c>
      <c r="CZR40" s="536">
        <f>ROUND(Eigenmischungen!DAA46,1)</f>
        <v>0</v>
      </c>
      <c r="CZS40" s="536">
        <f>ROUND(Eigenmischungen!DAB46,1)</f>
        <v>0</v>
      </c>
      <c r="CZT40" s="536">
        <f>ROUND(Eigenmischungen!DAC46,1)</f>
        <v>0</v>
      </c>
      <c r="CZU40" s="536">
        <f>ROUND(Eigenmischungen!DAD46,1)</f>
        <v>0</v>
      </c>
      <c r="CZV40" s="536">
        <f>ROUND(Eigenmischungen!DAE46,1)</f>
        <v>0</v>
      </c>
      <c r="CZW40" s="536">
        <f>ROUND(Eigenmischungen!DAF46,1)</f>
        <v>0</v>
      </c>
      <c r="CZX40" s="536">
        <f>ROUND(Eigenmischungen!DAG46,1)</f>
        <v>0</v>
      </c>
      <c r="CZY40" s="536">
        <f>ROUND(Eigenmischungen!DAH46,1)</f>
        <v>0</v>
      </c>
      <c r="CZZ40" s="536">
        <f>ROUND(Eigenmischungen!DAI46,1)</f>
        <v>0</v>
      </c>
      <c r="DAA40" s="536">
        <f>ROUND(Eigenmischungen!DAJ46,1)</f>
        <v>0</v>
      </c>
      <c r="DAB40" s="536">
        <f>ROUND(Eigenmischungen!DAK46,1)</f>
        <v>0</v>
      </c>
      <c r="DAC40" s="536">
        <f>ROUND(Eigenmischungen!DAL46,1)</f>
        <v>0</v>
      </c>
      <c r="DAD40" s="536">
        <f>ROUND(Eigenmischungen!DAM46,1)</f>
        <v>0</v>
      </c>
      <c r="DAE40" s="536">
        <f>ROUND(Eigenmischungen!DAN46,1)</f>
        <v>0</v>
      </c>
      <c r="DAF40" s="536">
        <f>ROUND(Eigenmischungen!DAO46,1)</f>
        <v>0</v>
      </c>
      <c r="DAG40" s="536">
        <f>ROUND(Eigenmischungen!DAP46,1)</f>
        <v>0</v>
      </c>
      <c r="DAH40" s="536">
        <f>ROUND(Eigenmischungen!DAQ46,1)</f>
        <v>0</v>
      </c>
      <c r="DAI40" s="536">
        <f>ROUND(Eigenmischungen!DAR46,1)</f>
        <v>0</v>
      </c>
      <c r="DAJ40" s="536">
        <f>ROUND(Eigenmischungen!DAS46,1)</f>
        <v>0</v>
      </c>
      <c r="DAK40" s="536">
        <f>ROUND(Eigenmischungen!DAT46,1)</f>
        <v>0</v>
      </c>
      <c r="DAL40" s="536">
        <f>ROUND(Eigenmischungen!DAU46,1)</f>
        <v>0</v>
      </c>
      <c r="DAM40" s="536">
        <f>ROUND(Eigenmischungen!DAV46,1)</f>
        <v>0</v>
      </c>
      <c r="DAN40" s="536">
        <f>ROUND(Eigenmischungen!DAW46,1)</f>
        <v>0</v>
      </c>
      <c r="DAO40" s="536">
        <f>ROUND(Eigenmischungen!DAX46,1)</f>
        <v>0</v>
      </c>
      <c r="DAP40" s="536">
        <f>ROUND(Eigenmischungen!DAY46,1)</f>
        <v>0</v>
      </c>
      <c r="DAQ40" s="536">
        <f>ROUND(Eigenmischungen!DAZ46,1)</f>
        <v>0</v>
      </c>
      <c r="DAR40" s="536">
        <f>ROUND(Eigenmischungen!DBA46,1)</f>
        <v>0</v>
      </c>
      <c r="DAS40" s="536">
        <f>ROUND(Eigenmischungen!DBB46,1)</f>
        <v>0</v>
      </c>
      <c r="DAT40" s="536">
        <f>ROUND(Eigenmischungen!DBC46,1)</f>
        <v>0</v>
      </c>
      <c r="DAU40" s="536">
        <f>ROUND(Eigenmischungen!DBD46,1)</f>
        <v>0</v>
      </c>
      <c r="DAV40" s="536">
        <f>ROUND(Eigenmischungen!DBE46,1)</f>
        <v>0</v>
      </c>
      <c r="DAW40" s="536">
        <f>ROUND(Eigenmischungen!DBF46,1)</f>
        <v>0</v>
      </c>
      <c r="DAX40" s="536">
        <f>ROUND(Eigenmischungen!DBG46,1)</f>
        <v>0</v>
      </c>
      <c r="DAY40" s="536">
        <f>ROUND(Eigenmischungen!DBH46,1)</f>
        <v>0</v>
      </c>
      <c r="DAZ40" s="536">
        <f>ROUND(Eigenmischungen!DBI46,1)</f>
        <v>0</v>
      </c>
      <c r="DBA40" s="536">
        <f>ROUND(Eigenmischungen!DBJ46,1)</f>
        <v>0</v>
      </c>
      <c r="DBB40" s="536">
        <f>ROUND(Eigenmischungen!DBK46,1)</f>
        <v>0</v>
      </c>
      <c r="DBC40" s="536">
        <f>ROUND(Eigenmischungen!DBL46,1)</f>
        <v>0</v>
      </c>
      <c r="DBD40" s="536">
        <f>ROUND(Eigenmischungen!DBM46,1)</f>
        <v>0</v>
      </c>
      <c r="DBE40" s="536">
        <f>ROUND(Eigenmischungen!DBN46,1)</f>
        <v>0</v>
      </c>
      <c r="DBF40" s="536">
        <f>ROUND(Eigenmischungen!DBO46,1)</f>
        <v>0</v>
      </c>
      <c r="DBG40" s="536">
        <f>ROUND(Eigenmischungen!DBP46,1)</f>
        <v>0</v>
      </c>
      <c r="DBH40" s="536">
        <f>ROUND(Eigenmischungen!DBQ46,1)</f>
        <v>0</v>
      </c>
      <c r="DBI40" s="536">
        <f>ROUND(Eigenmischungen!DBR46,1)</f>
        <v>0</v>
      </c>
      <c r="DBJ40" s="536">
        <f>ROUND(Eigenmischungen!DBS46,1)</f>
        <v>0</v>
      </c>
      <c r="DBK40" s="536">
        <f>ROUND(Eigenmischungen!DBT46,1)</f>
        <v>0</v>
      </c>
      <c r="DBL40" s="536">
        <f>ROUND(Eigenmischungen!DBU46,1)</f>
        <v>0</v>
      </c>
      <c r="DBM40" s="536">
        <f>ROUND(Eigenmischungen!DBV46,1)</f>
        <v>0</v>
      </c>
      <c r="DBN40" s="536">
        <f>ROUND(Eigenmischungen!DBW46,1)</f>
        <v>0</v>
      </c>
      <c r="DBO40" s="536">
        <f>ROUND(Eigenmischungen!DBX46,1)</f>
        <v>0</v>
      </c>
      <c r="DBP40" s="536">
        <f>ROUND(Eigenmischungen!DBY46,1)</f>
        <v>0</v>
      </c>
      <c r="DBQ40" s="536">
        <f>ROUND(Eigenmischungen!DBZ46,1)</f>
        <v>0</v>
      </c>
      <c r="DBR40" s="536">
        <f>ROUND(Eigenmischungen!DCA46,1)</f>
        <v>0</v>
      </c>
      <c r="DBS40" s="536">
        <f>ROUND(Eigenmischungen!DCB46,1)</f>
        <v>0</v>
      </c>
      <c r="DBT40" s="536">
        <f>ROUND(Eigenmischungen!DCC46,1)</f>
        <v>0</v>
      </c>
      <c r="DBU40" s="536">
        <f>ROUND(Eigenmischungen!DCD46,1)</f>
        <v>0</v>
      </c>
      <c r="DBV40" s="536">
        <f>ROUND(Eigenmischungen!DCE46,1)</f>
        <v>0</v>
      </c>
      <c r="DBW40" s="536">
        <f>ROUND(Eigenmischungen!DCF46,1)</f>
        <v>0</v>
      </c>
      <c r="DBX40" s="536">
        <f>ROUND(Eigenmischungen!DCG46,1)</f>
        <v>0</v>
      </c>
      <c r="DBY40" s="536">
        <f>ROUND(Eigenmischungen!DCH46,1)</f>
        <v>0</v>
      </c>
      <c r="DBZ40" s="536">
        <f>ROUND(Eigenmischungen!DCI46,1)</f>
        <v>0</v>
      </c>
      <c r="DCA40" s="536">
        <f>ROUND(Eigenmischungen!DCJ46,1)</f>
        <v>0</v>
      </c>
      <c r="DCB40" s="536">
        <f>ROUND(Eigenmischungen!DCK46,1)</f>
        <v>0</v>
      </c>
      <c r="DCC40" s="536">
        <f>ROUND(Eigenmischungen!DCL46,1)</f>
        <v>0</v>
      </c>
      <c r="DCD40" s="536">
        <f>ROUND(Eigenmischungen!DCM46,1)</f>
        <v>0</v>
      </c>
      <c r="DCE40" s="536">
        <f>ROUND(Eigenmischungen!DCN46,1)</f>
        <v>0</v>
      </c>
      <c r="DCF40" s="536">
        <f>ROUND(Eigenmischungen!DCO46,1)</f>
        <v>0</v>
      </c>
      <c r="DCG40" s="536">
        <f>ROUND(Eigenmischungen!DCP46,1)</f>
        <v>0</v>
      </c>
      <c r="DCH40" s="536">
        <f>ROUND(Eigenmischungen!DCQ46,1)</f>
        <v>0</v>
      </c>
      <c r="DCI40" s="536">
        <f>ROUND(Eigenmischungen!DCR46,1)</f>
        <v>0</v>
      </c>
      <c r="DCJ40" s="536">
        <f>ROUND(Eigenmischungen!DCS46,1)</f>
        <v>0</v>
      </c>
      <c r="DCK40" s="536">
        <f>ROUND(Eigenmischungen!DCT46,1)</f>
        <v>0</v>
      </c>
      <c r="DCL40" s="536">
        <f>ROUND(Eigenmischungen!DCU46,1)</f>
        <v>0</v>
      </c>
      <c r="DCM40" s="536">
        <f>ROUND(Eigenmischungen!DCV46,1)</f>
        <v>0</v>
      </c>
      <c r="DCN40" s="536">
        <f>ROUND(Eigenmischungen!DCW46,1)</f>
        <v>0</v>
      </c>
      <c r="DCO40" s="536">
        <f>ROUND(Eigenmischungen!DCX46,1)</f>
        <v>0</v>
      </c>
      <c r="DCP40" s="536">
        <f>ROUND(Eigenmischungen!DCY46,1)</f>
        <v>0</v>
      </c>
      <c r="DCQ40" s="536">
        <f>ROUND(Eigenmischungen!DCZ46,1)</f>
        <v>0</v>
      </c>
      <c r="DCR40" s="536">
        <f>ROUND(Eigenmischungen!DDA46,1)</f>
        <v>0</v>
      </c>
      <c r="DCS40" s="536">
        <f>ROUND(Eigenmischungen!DDB46,1)</f>
        <v>0</v>
      </c>
      <c r="DCT40" s="536">
        <f>ROUND(Eigenmischungen!DDC46,1)</f>
        <v>0</v>
      </c>
      <c r="DCU40" s="536">
        <f>ROUND(Eigenmischungen!DDD46,1)</f>
        <v>0</v>
      </c>
      <c r="DCV40" s="536">
        <f>ROUND(Eigenmischungen!DDE46,1)</f>
        <v>0</v>
      </c>
      <c r="DCW40" s="536">
        <f>ROUND(Eigenmischungen!DDF46,1)</f>
        <v>0</v>
      </c>
      <c r="DCX40" s="536">
        <f>ROUND(Eigenmischungen!DDG46,1)</f>
        <v>0</v>
      </c>
      <c r="DCY40" s="536">
        <f>ROUND(Eigenmischungen!DDH46,1)</f>
        <v>0</v>
      </c>
      <c r="DCZ40" s="536">
        <f>ROUND(Eigenmischungen!DDI46,1)</f>
        <v>0</v>
      </c>
      <c r="DDA40" s="536">
        <f>ROUND(Eigenmischungen!DDJ46,1)</f>
        <v>0</v>
      </c>
      <c r="DDB40" s="536">
        <f>ROUND(Eigenmischungen!DDK46,1)</f>
        <v>0</v>
      </c>
      <c r="DDC40" s="536">
        <f>ROUND(Eigenmischungen!DDL46,1)</f>
        <v>0</v>
      </c>
      <c r="DDD40" s="536">
        <f>ROUND(Eigenmischungen!DDM46,1)</f>
        <v>0</v>
      </c>
      <c r="DDE40" s="536">
        <f>ROUND(Eigenmischungen!DDN46,1)</f>
        <v>0</v>
      </c>
      <c r="DDF40" s="536">
        <f>ROUND(Eigenmischungen!DDO46,1)</f>
        <v>0</v>
      </c>
      <c r="DDG40" s="536">
        <f>ROUND(Eigenmischungen!DDP46,1)</f>
        <v>0</v>
      </c>
      <c r="DDH40" s="536">
        <f>ROUND(Eigenmischungen!DDQ46,1)</f>
        <v>0</v>
      </c>
      <c r="DDI40" s="536">
        <f>ROUND(Eigenmischungen!DDR46,1)</f>
        <v>0</v>
      </c>
      <c r="DDJ40" s="536">
        <f>ROUND(Eigenmischungen!DDS46,1)</f>
        <v>0</v>
      </c>
      <c r="DDK40" s="536">
        <f>ROUND(Eigenmischungen!DDT46,1)</f>
        <v>0</v>
      </c>
      <c r="DDL40" s="536">
        <f>ROUND(Eigenmischungen!DDU46,1)</f>
        <v>0</v>
      </c>
      <c r="DDM40" s="536">
        <f>ROUND(Eigenmischungen!DDV46,1)</f>
        <v>0</v>
      </c>
      <c r="DDN40" s="536">
        <f>ROUND(Eigenmischungen!DDW46,1)</f>
        <v>0</v>
      </c>
      <c r="DDO40" s="536">
        <f>ROUND(Eigenmischungen!DDX46,1)</f>
        <v>0</v>
      </c>
      <c r="DDP40" s="536">
        <f>ROUND(Eigenmischungen!DDY46,1)</f>
        <v>0</v>
      </c>
      <c r="DDQ40" s="536">
        <f>ROUND(Eigenmischungen!DDZ46,1)</f>
        <v>0</v>
      </c>
      <c r="DDR40" s="536">
        <f>ROUND(Eigenmischungen!DEA46,1)</f>
        <v>0</v>
      </c>
      <c r="DDS40" s="536">
        <f>ROUND(Eigenmischungen!DEB46,1)</f>
        <v>0</v>
      </c>
      <c r="DDT40" s="536">
        <f>ROUND(Eigenmischungen!DEC46,1)</f>
        <v>0</v>
      </c>
      <c r="DDU40" s="536">
        <f>ROUND(Eigenmischungen!DED46,1)</f>
        <v>0</v>
      </c>
      <c r="DDV40" s="536">
        <f>ROUND(Eigenmischungen!DEE46,1)</f>
        <v>0</v>
      </c>
      <c r="DDW40" s="536">
        <f>ROUND(Eigenmischungen!DEF46,1)</f>
        <v>0</v>
      </c>
      <c r="DDX40" s="536">
        <f>ROUND(Eigenmischungen!DEG46,1)</f>
        <v>0</v>
      </c>
      <c r="DDY40" s="536">
        <f>ROUND(Eigenmischungen!DEH46,1)</f>
        <v>0</v>
      </c>
      <c r="DDZ40" s="536">
        <f>ROUND(Eigenmischungen!DEI46,1)</f>
        <v>0</v>
      </c>
      <c r="DEA40" s="536">
        <f>ROUND(Eigenmischungen!DEJ46,1)</f>
        <v>0</v>
      </c>
      <c r="DEB40" s="536">
        <f>ROUND(Eigenmischungen!DEK46,1)</f>
        <v>0</v>
      </c>
      <c r="DEC40" s="536">
        <f>ROUND(Eigenmischungen!DEL46,1)</f>
        <v>0</v>
      </c>
      <c r="DED40" s="536">
        <f>ROUND(Eigenmischungen!DEM46,1)</f>
        <v>0</v>
      </c>
      <c r="DEE40" s="536">
        <f>ROUND(Eigenmischungen!DEN46,1)</f>
        <v>0</v>
      </c>
      <c r="DEF40" s="536">
        <f>ROUND(Eigenmischungen!DEO46,1)</f>
        <v>0</v>
      </c>
      <c r="DEG40" s="536">
        <f>ROUND(Eigenmischungen!DEP46,1)</f>
        <v>0</v>
      </c>
      <c r="DEH40" s="536">
        <f>ROUND(Eigenmischungen!DEQ46,1)</f>
        <v>0</v>
      </c>
      <c r="DEI40" s="536">
        <f>ROUND(Eigenmischungen!DER46,1)</f>
        <v>0</v>
      </c>
      <c r="DEJ40" s="536">
        <f>ROUND(Eigenmischungen!DES46,1)</f>
        <v>0</v>
      </c>
      <c r="DEK40" s="536">
        <f>ROUND(Eigenmischungen!DET46,1)</f>
        <v>0</v>
      </c>
      <c r="DEL40" s="536">
        <f>ROUND(Eigenmischungen!DEU46,1)</f>
        <v>0</v>
      </c>
      <c r="DEM40" s="536">
        <f>ROUND(Eigenmischungen!DEV46,1)</f>
        <v>0</v>
      </c>
      <c r="DEN40" s="536">
        <f>ROUND(Eigenmischungen!DEW46,1)</f>
        <v>0</v>
      </c>
      <c r="DEO40" s="536">
        <f>ROUND(Eigenmischungen!DEX46,1)</f>
        <v>0</v>
      </c>
      <c r="DEP40" s="536">
        <f>ROUND(Eigenmischungen!DEY46,1)</f>
        <v>0</v>
      </c>
      <c r="DEQ40" s="536">
        <f>ROUND(Eigenmischungen!DEZ46,1)</f>
        <v>0</v>
      </c>
      <c r="DER40" s="536">
        <f>ROUND(Eigenmischungen!DFA46,1)</f>
        <v>0</v>
      </c>
      <c r="DES40" s="536">
        <f>ROUND(Eigenmischungen!DFB46,1)</f>
        <v>0</v>
      </c>
      <c r="DET40" s="536">
        <f>ROUND(Eigenmischungen!DFC46,1)</f>
        <v>0</v>
      </c>
      <c r="DEU40" s="536">
        <f>ROUND(Eigenmischungen!DFD46,1)</f>
        <v>0</v>
      </c>
      <c r="DEV40" s="536">
        <f>ROUND(Eigenmischungen!DFE46,1)</f>
        <v>0</v>
      </c>
      <c r="DEW40" s="536">
        <f>ROUND(Eigenmischungen!DFF46,1)</f>
        <v>0</v>
      </c>
      <c r="DEX40" s="536">
        <f>ROUND(Eigenmischungen!DFG46,1)</f>
        <v>0</v>
      </c>
      <c r="DEY40" s="536">
        <f>ROUND(Eigenmischungen!DFH46,1)</f>
        <v>0</v>
      </c>
      <c r="DEZ40" s="536">
        <f>ROUND(Eigenmischungen!DFI46,1)</f>
        <v>0</v>
      </c>
      <c r="DFA40" s="536">
        <f>ROUND(Eigenmischungen!DFJ46,1)</f>
        <v>0</v>
      </c>
      <c r="DFB40" s="536">
        <f>ROUND(Eigenmischungen!DFK46,1)</f>
        <v>0</v>
      </c>
      <c r="DFC40" s="536">
        <f>ROUND(Eigenmischungen!DFL46,1)</f>
        <v>0</v>
      </c>
      <c r="DFD40" s="536">
        <f>ROUND(Eigenmischungen!DFM46,1)</f>
        <v>0</v>
      </c>
      <c r="DFE40" s="536">
        <f>ROUND(Eigenmischungen!DFN46,1)</f>
        <v>0</v>
      </c>
      <c r="DFF40" s="536">
        <f>ROUND(Eigenmischungen!DFO46,1)</f>
        <v>0</v>
      </c>
      <c r="DFG40" s="536">
        <f>ROUND(Eigenmischungen!DFP46,1)</f>
        <v>0</v>
      </c>
      <c r="DFH40" s="536">
        <f>ROUND(Eigenmischungen!DFQ46,1)</f>
        <v>0</v>
      </c>
      <c r="DFI40" s="536">
        <f>ROUND(Eigenmischungen!DFR46,1)</f>
        <v>0</v>
      </c>
      <c r="DFJ40" s="536">
        <f>ROUND(Eigenmischungen!DFS46,1)</f>
        <v>0</v>
      </c>
      <c r="DFK40" s="536">
        <f>ROUND(Eigenmischungen!DFT46,1)</f>
        <v>0</v>
      </c>
      <c r="DFL40" s="536">
        <f>ROUND(Eigenmischungen!DFU46,1)</f>
        <v>0</v>
      </c>
      <c r="DFM40" s="536">
        <f>ROUND(Eigenmischungen!DFV46,1)</f>
        <v>0</v>
      </c>
      <c r="DFN40" s="536">
        <f>ROUND(Eigenmischungen!DFW46,1)</f>
        <v>0</v>
      </c>
      <c r="DFO40" s="536">
        <f>ROUND(Eigenmischungen!DFX46,1)</f>
        <v>0</v>
      </c>
      <c r="DFP40" s="536">
        <f>ROUND(Eigenmischungen!DFY46,1)</f>
        <v>0</v>
      </c>
      <c r="DFQ40" s="536">
        <f>ROUND(Eigenmischungen!DFZ46,1)</f>
        <v>0</v>
      </c>
      <c r="DFR40" s="536">
        <f>ROUND(Eigenmischungen!DGA46,1)</f>
        <v>0</v>
      </c>
      <c r="DFS40" s="536">
        <f>ROUND(Eigenmischungen!DGB46,1)</f>
        <v>0</v>
      </c>
      <c r="DFT40" s="536">
        <f>ROUND(Eigenmischungen!DGC46,1)</f>
        <v>0</v>
      </c>
      <c r="DFU40" s="536">
        <f>ROUND(Eigenmischungen!DGD46,1)</f>
        <v>0</v>
      </c>
      <c r="DFV40" s="536">
        <f>ROUND(Eigenmischungen!DGE46,1)</f>
        <v>0</v>
      </c>
      <c r="DFW40" s="536">
        <f>ROUND(Eigenmischungen!DGF46,1)</f>
        <v>0</v>
      </c>
      <c r="DFX40" s="536">
        <f>ROUND(Eigenmischungen!DGG46,1)</f>
        <v>0</v>
      </c>
      <c r="DFY40" s="536">
        <f>ROUND(Eigenmischungen!DGH46,1)</f>
        <v>0</v>
      </c>
      <c r="DFZ40" s="536">
        <f>ROUND(Eigenmischungen!DGI46,1)</f>
        <v>0</v>
      </c>
      <c r="DGA40" s="536">
        <f>ROUND(Eigenmischungen!DGJ46,1)</f>
        <v>0</v>
      </c>
      <c r="DGB40" s="536">
        <f>ROUND(Eigenmischungen!DGK46,1)</f>
        <v>0</v>
      </c>
      <c r="DGC40" s="536">
        <f>ROUND(Eigenmischungen!DGL46,1)</f>
        <v>0</v>
      </c>
      <c r="DGD40" s="536">
        <f>ROUND(Eigenmischungen!DGM46,1)</f>
        <v>0</v>
      </c>
      <c r="DGE40" s="536">
        <f>ROUND(Eigenmischungen!DGN46,1)</f>
        <v>0</v>
      </c>
      <c r="DGF40" s="536">
        <f>ROUND(Eigenmischungen!DGO46,1)</f>
        <v>0</v>
      </c>
      <c r="DGG40" s="536">
        <f>ROUND(Eigenmischungen!DGP46,1)</f>
        <v>0</v>
      </c>
      <c r="DGH40" s="536">
        <f>ROUND(Eigenmischungen!DGQ46,1)</f>
        <v>0</v>
      </c>
      <c r="DGI40" s="536">
        <f>ROUND(Eigenmischungen!DGR46,1)</f>
        <v>0</v>
      </c>
      <c r="DGJ40" s="536">
        <f>ROUND(Eigenmischungen!DGS46,1)</f>
        <v>0</v>
      </c>
      <c r="DGK40" s="536">
        <f>ROUND(Eigenmischungen!DGT46,1)</f>
        <v>0</v>
      </c>
      <c r="DGL40" s="536">
        <f>ROUND(Eigenmischungen!DGU46,1)</f>
        <v>0</v>
      </c>
      <c r="DGM40" s="536">
        <f>ROUND(Eigenmischungen!DGV46,1)</f>
        <v>0</v>
      </c>
      <c r="DGN40" s="536">
        <f>ROUND(Eigenmischungen!DGW46,1)</f>
        <v>0</v>
      </c>
      <c r="DGO40" s="536">
        <f>ROUND(Eigenmischungen!DGX46,1)</f>
        <v>0</v>
      </c>
      <c r="DGP40" s="536">
        <f>ROUND(Eigenmischungen!DGY46,1)</f>
        <v>0</v>
      </c>
      <c r="DGQ40" s="536">
        <f>ROUND(Eigenmischungen!DGZ46,1)</f>
        <v>0</v>
      </c>
      <c r="DGR40" s="536">
        <f>ROUND(Eigenmischungen!DHA46,1)</f>
        <v>0</v>
      </c>
      <c r="DGS40" s="536">
        <f>ROUND(Eigenmischungen!DHB46,1)</f>
        <v>0</v>
      </c>
      <c r="DGT40" s="536">
        <f>ROUND(Eigenmischungen!DHC46,1)</f>
        <v>0</v>
      </c>
      <c r="DGU40" s="536">
        <f>ROUND(Eigenmischungen!DHD46,1)</f>
        <v>0</v>
      </c>
      <c r="DGV40" s="536">
        <f>ROUND(Eigenmischungen!DHE46,1)</f>
        <v>0</v>
      </c>
      <c r="DGW40" s="536">
        <f>ROUND(Eigenmischungen!DHF46,1)</f>
        <v>0</v>
      </c>
      <c r="DGX40" s="536">
        <f>ROUND(Eigenmischungen!DHG46,1)</f>
        <v>0</v>
      </c>
      <c r="DGY40" s="536">
        <f>ROUND(Eigenmischungen!DHH46,1)</f>
        <v>0</v>
      </c>
      <c r="DGZ40" s="536">
        <f>ROUND(Eigenmischungen!DHI46,1)</f>
        <v>0</v>
      </c>
      <c r="DHA40" s="536">
        <f>ROUND(Eigenmischungen!DHJ46,1)</f>
        <v>0</v>
      </c>
      <c r="DHB40" s="536">
        <f>ROUND(Eigenmischungen!DHK46,1)</f>
        <v>0</v>
      </c>
      <c r="DHC40" s="536">
        <f>ROUND(Eigenmischungen!DHL46,1)</f>
        <v>0</v>
      </c>
      <c r="DHD40" s="536">
        <f>ROUND(Eigenmischungen!DHM46,1)</f>
        <v>0</v>
      </c>
      <c r="DHE40" s="536">
        <f>ROUND(Eigenmischungen!DHN46,1)</f>
        <v>0</v>
      </c>
      <c r="DHF40" s="536">
        <f>ROUND(Eigenmischungen!DHO46,1)</f>
        <v>0</v>
      </c>
      <c r="DHG40" s="536">
        <f>ROUND(Eigenmischungen!DHP46,1)</f>
        <v>0</v>
      </c>
      <c r="DHH40" s="536">
        <f>ROUND(Eigenmischungen!DHQ46,1)</f>
        <v>0</v>
      </c>
      <c r="DHI40" s="536">
        <f>ROUND(Eigenmischungen!DHR46,1)</f>
        <v>0</v>
      </c>
      <c r="DHJ40" s="536">
        <f>ROUND(Eigenmischungen!DHS46,1)</f>
        <v>0</v>
      </c>
      <c r="DHK40" s="536">
        <f>ROUND(Eigenmischungen!DHT46,1)</f>
        <v>0</v>
      </c>
      <c r="DHL40" s="536">
        <f>ROUND(Eigenmischungen!DHU46,1)</f>
        <v>0</v>
      </c>
      <c r="DHM40" s="536">
        <f>ROUND(Eigenmischungen!DHV46,1)</f>
        <v>0</v>
      </c>
      <c r="DHN40" s="536">
        <f>ROUND(Eigenmischungen!DHW46,1)</f>
        <v>0</v>
      </c>
      <c r="DHO40" s="536">
        <f>ROUND(Eigenmischungen!DHX46,1)</f>
        <v>0</v>
      </c>
      <c r="DHP40" s="536">
        <f>ROUND(Eigenmischungen!DHY46,1)</f>
        <v>0</v>
      </c>
      <c r="DHQ40" s="536">
        <f>ROUND(Eigenmischungen!DHZ46,1)</f>
        <v>0</v>
      </c>
      <c r="DHR40" s="536">
        <f>ROUND(Eigenmischungen!DIA46,1)</f>
        <v>0</v>
      </c>
      <c r="DHS40" s="536">
        <f>ROUND(Eigenmischungen!DIB46,1)</f>
        <v>0</v>
      </c>
      <c r="DHT40" s="536">
        <f>ROUND(Eigenmischungen!DIC46,1)</f>
        <v>0</v>
      </c>
      <c r="DHU40" s="536">
        <f>ROUND(Eigenmischungen!DID46,1)</f>
        <v>0</v>
      </c>
      <c r="DHV40" s="536">
        <f>ROUND(Eigenmischungen!DIE46,1)</f>
        <v>0</v>
      </c>
      <c r="DHW40" s="536">
        <f>ROUND(Eigenmischungen!DIF46,1)</f>
        <v>0</v>
      </c>
      <c r="DHX40" s="536">
        <f>ROUND(Eigenmischungen!DIG46,1)</f>
        <v>0</v>
      </c>
      <c r="DHY40" s="536">
        <f>ROUND(Eigenmischungen!DIH46,1)</f>
        <v>0</v>
      </c>
      <c r="DHZ40" s="536">
        <f>ROUND(Eigenmischungen!DII46,1)</f>
        <v>0</v>
      </c>
      <c r="DIA40" s="536">
        <f>ROUND(Eigenmischungen!DIJ46,1)</f>
        <v>0</v>
      </c>
      <c r="DIB40" s="536">
        <f>ROUND(Eigenmischungen!DIK46,1)</f>
        <v>0</v>
      </c>
      <c r="DIC40" s="536">
        <f>ROUND(Eigenmischungen!DIL46,1)</f>
        <v>0</v>
      </c>
      <c r="DID40" s="536">
        <f>ROUND(Eigenmischungen!DIM46,1)</f>
        <v>0</v>
      </c>
      <c r="DIE40" s="536">
        <f>ROUND(Eigenmischungen!DIN46,1)</f>
        <v>0</v>
      </c>
      <c r="DIF40" s="536">
        <f>ROUND(Eigenmischungen!DIO46,1)</f>
        <v>0</v>
      </c>
      <c r="DIG40" s="536">
        <f>ROUND(Eigenmischungen!DIP46,1)</f>
        <v>0</v>
      </c>
      <c r="DIH40" s="536">
        <f>ROUND(Eigenmischungen!DIQ46,1)</f>
        <v>0</v>
      </c>
      <c r="DII40" s="536">
        <f>ROUND(Eigenmischungen!DIR46,1)</f>
        <v>0</v>
      </c>
      <c r="DIJ40" s="536">
        <f>ROUND(Eigenmischungen!DIS46,1)</f>
        <v>0</v>
      </c>
      <c r="DIK40" s="536">
        <f>ROUND(Eigenmischungen!DIT46,1)</f>
        <v>0</v>
      </c>
      <c r="DIL40" s="536">
        <f>ROUND(Eigenmischungen!DIU46,1)</f>
        <v>0</v>
      </c>
      <c r="DIM40" s="536">
        <f>ROUND(Eigenmischungen!DIV46,1)</f>
        <v>0</v>
      </c>
      <c r="DIN40" s="536">
        <f>ROUND(Eigenmischungen!DIW46,1)</f>
        <v>0</v>
      </c>
      <c r="DIO40" s="536">
        <f>ROUND(Eigenmischungen!DIX46,1)</f>
        <v>0</v>
      </c>
      <c r="DIP40" s="536">
        <f>ROUND(Eigenmischungen!DIY46,1)</f>
        <v>0</v>
      </c>
      <c r="DIQ40" s="536">
        <f>ROUND(Eigenmischungen!DIZ46,1)</f>
        <v>0</v>
      </c>
      <c r="DIR40" s="536">
        <f>ROUND(Eigenmischungen!DJA46,1)</f>
        <v>0</v>
      </c>
      <c r="DIS40" s="536">
        <f>ROUND(Eigenmischungen!DJB46,1)</f>
        <v>0</v>
      </c>
      <c r="DIT40" s="536">
        <f>ROUND(Eigenmischungen!DJC46,1)</f>
        <v>0</v>
      </c>
      <c r="DIU40" s="536">
        <f>ROUND(Eigenmischungen!DJD46,1)</f>
        <v>0</v>
      </c>
      <c r="DIV40" s="536">
        <f>ROUND(Eigenmischungen!DJE46,1)</f>
        <v>0</v>
      </c>
      <c r="DIW40" s="536">
        <f>ROUND(Eigenmischungen!DJF46,1)</f>
        <v>0</v>
      </c>
      <c r="DIX40" s="536">
        <f>ROUND(Eigenmischungen!DJG46,1)</f>
        <v>0</v>
      </c>
      <c r="DIY40" s="536">
        <f>ROUND(Eigenmischungen!DJH46,1)</f>
        <v>0</v>
      </c>
      <c r="DIZ40" s="536">
        <f>ROUND(Eigenmischungen!DJI46,1)</f>
        <v>0</v>
      </c>
      <c r="DJA40" s="536">
        <f>ROUND(Eigenmischungen!DJJ46,1)</f>
        <v>0</v>
      </c>
      <c r="DJB40" s="536">
        <f>ROUND(Eigenmischungen!DJK46,1)</f>
        <v>0</v>
      </c>
      <c r="DJC40" s="536">
        <f>ROUND(Eigenmischungen!DJL46,1)</f>
        <v>0</v>
      </c>
      <c r="DJD40" s="536">
        <f>ROUND(Eigenmischungen!DJM46,1)</f>
        <v>0</v>
      </c>
      <c r="DJE40" s="536">
        <f>ROUND(Eigenmischungen!DJN46,1)</f>
        <v>0</v>
      </c>
      <c r="DJF40" s="536">
        <f>ROUND(Eigenmischungen!DJO46,1)</f>
        <v>0</v>
      </c>
      <c r="DJG40" s="536">
        <f>ROUND(Eigenmischungen!DJP46,1)</f>
        <v>0</v>
      </c>
      <c r="DJH40" s="536">
        <f>ROUND(Eigenmischungen!DJQ46,1)</f>
        <v>0</v>
      </c>
      <c r="DJI40" s="536">
        <f>ROUND(Eigenmischungen!DJR46,1)</f>
        <v>0</v>
      </c>
      <c r="DJJ40" s="536">
        <f>ROUND(Eigenmischungen!DJS46,1)</f>
        <v>0</v>
      </c>
      <c r="DJK40" s="536">
        <f>ROUND(Eigenmischungen!DJT46,1)</f>
        <v>0</v>
      </c>
      <c r="DJL40" s="536">
        <f>ROUND(Eigenmischungen!DJU46,1)</f>
        <v>0</v>
      </c>
      <c r="DJM40" s="536">
        <f>ROUND(Eigenmischungen!DJV46,1)</f>
        <v>0</v>
      </c>
      <c r="DJN40" s="536">
        <f>ROUND(Eigenmischungen!DJW46,1)</f>
        <v>0</v>
      </c>
      <c r="DJO40" s="536">
        <f>ROUND(Eigenmischungen!DJX46,1)</f>
        <v>0</v>
      </c>
      <c r="DJP40" s="536">
        <f>ROUND(Eigenmischungen!DJY46,1)</f>
        <v>0</v>
      </c>
      <c r="DJQ40" s="536">
        <f>ROUND(Eigenmischungen!DJZ46,1)</f>
        <v>0</v>
      </c>
      <c r="DJR40" s="536">
        <f>ROUND(Eigenmischungen!DKA46,1)</f>
        <v>0</v>
      </c>
      <c r="DJS40" s="536">
        <f>ROUND(Eigenmischungen!DKB46,1)</f>
        <v>0</v>
      </c>
      <c r="DJT40" s="536">
        <f>ROUND(Eigenmischungen!DKC46,1)</f>
        <v>0</v>
      </c>
      <c r="DJU40" s="536">
        <f>ROUND(Eigenmischungen!DKD46,1)</f>
        <v>0</v>
      </c>
      <c r="DJV40" s="536">
        <f>ROUND(Eigenmischungen!DKE46,1)</f>
        <v>0</v>
      </c>
      <c r="DJW40" s="536">
        <f>ROUND(Eigenmischungen!DKF46,1)</f>
        <v>0</v>
      </c>
      <c r="DJX40" s="536">
        <f>ROUND(Eigenmischungen!DKG46,1)</f>
        <v>0</v>
      </c>
      <c r="DJY40" s="536">
        <f>ROUND(Eigenmischungen!DKH46,1)</f>
        <v>0</v>
      </c>
      <c r="DJZ40" s="536">
        <f>ROUND(Eigenmischungen!DKI46,1)</f>
        <v>0</v>
      </c>
      <c r="DKA40" s="536">
        <f>ROUND(Eigenmischungen!DKJ46,1)</f>
        <v>0</v>
      </c>
      <c r="DKB40" s="536">
        <f>ROUND(Eigenmischungen!DKK46,1)</f>
        <v>0</v>
      </c>
      <c r="DKC40" s="536">
        <f>ROUND(Eigenmischungen!DKL46,1)</f>
        <v>0</v>
      </c>
      <c r="DKD40" s="536">
        <f>ROUND(Eigenmischungen!DKM46,1)</f>
        <v>0</v>
      </c>
      <c r="DKE40" s="536">
        <f>ROUND(Eigenmischungen!DKN46,1)</f>
        <v>0</v>
      </c>
      <c r="DKF40" s="536">
        <f>ROUND(Eigenmischungen!DKO46,1)</f>
        <v>0</v>
      </c>
      <c r="DKG40" s="536">
        <f>ROUND(Eigenmischungen!DKP46,1)</f>
        <v>0</v>
      </c>
      <c r="DKH40" s="536">
        <f>ROUND(Eigenmischungen!DKQ46,1)</f>
        <v>0</v>
      </c>
      <c r="DKI40" s="536">
        <f>ROUND(Eigenmischungen!DKR46,1)</f>
        <v>0</v>
      </c>
      <c r="DKJ40" s="536">
        <f>ROUND(Eigenmischungen!DKS46,1)</f>
        <v>0</v>
      </c>
      <c r="DKK40" s="536">
        <f>ROUND(Eigenmischungen!DKT46,1)</f>
        <v>0</v>
      </c>
      <c r="DKL40" s="536">
        <f>ROUND(Eigenmischungen!DKU46,1)</f>
        <v>0</v>
      </c>
      <c r="DKM40" s="536">
        <f>ROUND(Eigenmischungen!DKV46,1)</f>
        <v>0</v>
      </c>
      <c r="DKN40" s="536">
        <f>ROUND(Eigenmischungen!DKW46,1)</f>
        <v>0</v>
      </c>
      <c r="DKO40" s="536">
        <f>ROUND(Eigenmischungen!DKX46,1)</f>
        <v>0</v>
      </c>
      <c r="DKP40" s="536">
        <f>ROUND(Eigenmischungen!DKY46,1)</f>
        <v>0</v>
      </c>
      <c r="DKQ40" s="536">
        <f>ROUND(Eigenmischungen!DKZ46,1)</f>
        <v>0</v>
      </c>
      <c r="DKR40" s="536">
        <f>ROUND(Eigenmischungen!DLA46,1)</f>
        <v>0</v>
      </c>
      <c r="DKS40" s="536">
        <f>ROUND(Eigenmischungen!DLB46,1)</f>
        <v>0</v>
      </c>
      <c r="DKT40" s="536">
        <f>ROUND(Eigenmischungen!DLC46,1)</f>
        <v>0</v>
      </c>
      <c r="DKU40" s="536">
        <f>ROUND(Eigenmischungen!DLD46,1)</f>
        <v>0</v>
      </c>
      <c r="DKV40" s="536">
        <f>ROUND(Eigenmischungen!DLE46,1)</f>
        <v>0</v>
      </c>
      <c r="DKW40" s="536">
        <f>ROUND(Eigenmischungen!DLF46,1)</f>
        <v>0</v>
      </c>
      <c r="DKX40" s="536">
        <f>ROUND(Eigenmischungen!DLG46,1)</f>
        <v>0</v>
      </c>
      <c r="DKY40" s="536">
        <f>ROUND(Eigenmischungen!DLH46,1)</f>
        <v>0</v>
      </c>
      <c r="DKZ40" s="536">
        <f>ROUND(Eigenmischungen!DLI46,1)</f>
        <v>0</v>
      </c>
      <c r="DLA40" s="536">
        <f>ROUND(Eigenmischungen!DLJ46,1)</f>
        <v>0</v>
      </c>
      <c r="DLB40" s="536">
        <f>ROUND(Eigenmischungen!DLK46,1)</f>
        <v>0</v>
      </c>
      <c r="DLC40" s="536">
        <f>ROUND(Eigenmischungen!DLL46,1)</f>
        <v>0</v>
      </c>
      <c r="DLD40" s="536">
        <f>ROUND(Eigenmischungen!DLM46,1)</f>
        <v>0</v>
      </c>
      <c r="DLE40" s="536">
        <f>ROUND(Eigenmischungen!DLN46,1)</f>
        <v>0</v>
      </c>
      <c r="DLF40" s="536">
        <f>ROUND(Eigenmischungen!DLO46,1)</f>
        <v>0</v>
      </c>
      <c r="DLG40" s="536">
        <f>ROUND(Eigenmischungen!DLP46,1)</f>
        <v>0</v>
      </c>
      <c r="DLH40" s="536">
        <f>ROUND(Eigenmischungen!DLQ46,1)</f>
        <v>0</v>
      </c>
      <c r="DLI40" s="536">
        <f>ROUND(Eigenmischungen!DLR46,1)</f>
        <v>0</v>
      </c>
      <c r="DLJ40" s="536">
        <f>ROUND(Eigenmischungen!DLS46,1)</f>
        <v>0</v>
      </c>
      <c r="DLK40" s="536">
        <f>ROUND(Eigenmischungen!DLT46,1)</f>
        <v>0</v>
      </c>
      <c r="DLL40" s="536">
        <f>ROUND(Eigenmischungen!DLU46,1)</f>
        <v>0</v>
      </c>
      <c r="DLM40" s="536">
        <f>ROUND(Eigenmischungen!DLV46,1)</f>
        <v>0</v>
      </c>
      <c r="DLN40" s="536">
        <f>ROUND(Eigenmischungen!DLW46,1)</f>
        <v>0</v>
      </c>
      <c r="DLO40" s="536">
        <f>ROUND(Eigenmischungen!DLX46,1)</f>
        <v>0</v>
      </c>
      <c r="DLP40" s="536">
        <f>ROUND(Eigenmischungen!DLY46,1)</f>
        <v>0</v>
      </c>
      <c r="DLQ40" s="536">
        <f>ROUND(Eigenmischungen!DLZ46,1)</f>
        <v>0</v>
      </c>
      <c r="DLR40" s="536">
        <f>ROUND(Eigenmischungen!DMA46,1)</f>
        <v>0</v>
      </c>
      <c r="DLS40" s="536">
        <f>ROUND(Eigenmischungen!DMB46,1)</f>
        <v>0</v>
      </c>
      <c r="DLT40" s="536">
        <f>ROUND(Eigenmischungen!DMC46,1)</f>
        <v>0</v>
      </c>
      <c r="DLU40" s="536">
        <f>ROUND(Eigenmischungen!DMD46,1)</f>
        <v>0</v>
      </c>
      <c r="DLV40" s="536">
        <f>ROUND(Eigenmischungen!DME46,1)</f>
        <v>0</v>
      </c>
      <c r="DLW40" s="536">
        <f>ROUND(Eigenmischungen!DMF46,1)</f>
        <v>0</v>
      </c>
      <c r="DLX40" s="536">
        <f>ROUND(Eigenmischungen!DMG46,1)</f>
        <v>0</v>
      </c>
      <c r="DLY40" s="536">
        <f>ROUND(Eigenmischungen!DMH46,1)</f>
        <v>0</v>
      </c>
      <c r="DLZ40" s="536">
        <f>ROUND(Eigenmischungen!DMI46,1)</f>
        <v>0</v>
      </c>
      <c r="DMA40" s="536">
        <f>ROUND(Eigenmischungen!DMJ46,1)</f>
        <v>0</v>
      </c>
      <c r="DMB40" s="536">
        <f>ROUND(Eigenmischungen!DMK46,1)</f>
        <v>0</v>
      </c>
      <c r="DMC40" s="536">
        <f>ROUND(Eigenmischungen!DML46,1)</f>
        <v>0</v>
      </c>
      <c r="DMD40" s="536">
        <f>ROUND(Eigenmischungen!DMM46,1)</f>
        <v>0</v>
      </c>
      <c r="DME40" s="536">
        <f>ROUND(Eigenmischungen!DMN46,1)</f>
        <v>0</v>
      </c>
      <c r="DMF40" s="536">
        <f>ROUND(Eigenmischungen!DMO46,1)</f>
        <v>0</v>
      </c>
      <c r="DMG40" s="536">
        <f>ROUND(Eigenmischungen!DMP46,1)</f>
        <v>0</v>
      </c>
      <c r="DMH40" s="536">
        <f>ROUND(Eigenmischungen!DMQ46,1)</f>
        <v>0</v>
      </c>
      <c r="DMI40" s="536">
        <f>ROUND(Eigenmischungen!DMR46,1)</f>
        <v>0</v>
      </c>
      <c r="DMJ40" s="536">
        <f>ROUND(Eigenmischungen!DMS46,1)</f>
        <v>0</v>
      </c>
      <c r="DMK40" s="536">
        <f>ROUND(Eigenmischungen!DMT46,1)</f>
        <v>0</v>
      </c>
      <c r="DML40" s="536">
        <f>ROUND(Eigenmischungen!DMU46,1)</f>
        <v>0</v>
      </c>
      <c r="DMM40" s="536">
        <f>ROUND(Eigenmischungen!DMV46,1)</f>
        <v>0</v>
      </c>
      <c r="DMN40" s="536">
        <f>ROUND(Eigenmischungen!DMW46,1)</f>
        <v>0</v>
      </c>
      <c r="DMO40" s="536">
        <f>ROUND(Eigenmischungen!DMX46,1)</f>
        <v>0</v>
      </c>
      <c r="DMP40" s="536">
        <f>ROUND(Eigenmischungen!DMY46,1)</f>
        <v>0</v>
      </c>
      <c r="DMQ40" s="536">
        <f>ROUND(Eigenmischungen!DMZ46,1)</f>
        <v>0</v>
      </c>
      <c r="DMR40" s="536">
        <f>ROUND(Eigenmischungen!DNA46,1)</f>
        <v>0</v>
      </c>
      <c r="DMS40" s="536">
        <f>ROUND(Eigenmischungen!DNB46,1)</f>
        <v>0</v>
      </c>
      <c r="DMT40" s="536">
        <f>ROUND(Eigenmischungen!DNC46,1)</f>
        <v>0</v>
      </c>
      <c r="DMU40" s="536">
        <f>ROUND(Eigenmischungen!DND46,1)</f>
        <v>0</v>
      </c>
      <c r="DMV40" s="536">
        <f>ROUND(Eigenmischungen!DNE46,1)</f>
        <v>0</v>
      </c>
      <c r="DMW40" s="536">
        <f>ROUND(Eigenmischungen!DNF46,1)</f>
        <v>0</v>
      </c>
      <c r="DMX40" s="536">
        <f>ROUND(Eigenmischungen!DNG46,1)</f>
        <v>0</v>
      </c>
      <c r="DMY40" s="536">
        <f>ROUND(Eigenmischungen!DNH46,1)</f>
        <v>0</v>
      </c>
      <c r="DMZ40" s="536">
        <f>ROUND(Eigenmischungen!DNI46,1)</f>
        <v>0</v>
      </c>
      <c r="DNA40" s="536">
        <f>ROUND(Eigenmischungen!DNJ46,1)</f>
        <v>0</v>
      </c>
      <c r="DNB40" s="536">
        <f>ROUND(Eigenmischungen!DNK46,1)</f>
        <v>0</v>
      </c>
      <c r="DNC40" s="536">
        <f>ROUND(Eigenmischungen!DNL46,1)</f>
        <v>0</v>
      </c>
      <c r="DND40" s="536">
        <f>ROUND(Eigenmischungen!DNM46,1)</f>
        <v>0</v>
      </c>
      <c r="DNE40" s="536">
        <f>ROUND(Eigenmischungen!DNN46,1)</f>
        <v>0</v>
      </c>
      <c r="DNF40" s="536">
        <f>ROUND(Eigenmischungen!DNO46,1)</f>
        <v>0</v>
      </c>
      <c r="DNG40" s="536">
        <f>ROUND(Eigenmischungen!DNP46,1)</f>
        <v>0</v>
      </c>
      <c r="DNH40" s="536">
        <f>ROUND(Eigenmischungen!DNQ46,1)</f>
        <v>0</v>
      </c>
      <c r="DNI40" s="536">
        <f>ROUND(Eigenmischungen!DNR46,1)</f>
        <v>0</v>
      </c>
      <c r="DNJ40" s="536">
        <f>ROUND(Eigenmischungen!DNS46,1)</f>
        <v>0</v>
      </c>
      <c r="DNK40" s="536">
        <f>ROUND(Eigenmischungen!DNT46,1)</f>
        <v>0</v>
      </c>
      <c r="DNL40" s="536">
        <f>ROUND(Eigenmischungen!DNU46,1)</f>
        <v>0</v>
      </c>
      <c r="DNM40" s="536">
        <f>ROUND(Eigenmischungen!DNV46,1)</f>
        <v>0</v>
      </c>
      <c r="DNN40" s="536">
        <f>ROUND(Eigenmischungen!DNW46,1)</f>
        <v>0</v>
      </c>
      <c r="DNO40" s="536">
        <f>ROUND(Eigenmischungen!DNX46,1)</f>
        <v>0</v>
      </c>
      <c r="DNP40" s="536">
        <f>ROUND(Eigenmischungen!DNY46,1)</f>
        <v>0</v>
      </c>
      <c r="DNQ40" s="536">
        <f>ROUND(Eigenmischungen!DNZ46,1)</f>
        <v>0</v>
      </c>
      <c r="DNR40" s="536">
        <f>ROUND(Eigenmischungen!DOA46,1)</f>
        <v>0</v>
      </c>
      <c r="DNS40" s="536">
        <f>ROUND(Eigenmischungen!DOB46,1)</f>
        <v>0</v>
      </c>
      <c r="DNT40" s="536">
        <f>ROUND(Eigenmischungen!DOC46,1)</f>
        <v>0</v>
      </c>
      <c r="DNU40" s="536">
        <f>ROUND(Eigenmischungen!DOD46,1)</f>
        <v>0</v>
      </c>
      <c r="DNV40" s="536">
        <f>ROUND(Eigenmischungen!DOE46,1)</f>
        <v>0</v>
      </c>
      <c r="DNW40" s="536">
        <f>ROUND(Eigenmischungen!DOF46,1)</f>
        <v>0</v>
      </c>
      <c r="DNX40" s="536">
        <f>ROUND(Eigenmischungen!DOG46,1)</f>
        <v>0</v>
      </c>
      <c r="DNY40" s="536">
        <f>ROUND(Eigenmischungen!DOH46,1)</f>
        <v>0</v>
      </c>
      <c r="DNZ40" s="536">
        <f>ROUND(Eigenmischungen!DOI46,1)</f>
        <v>0</v>
      </c>
      <c r="DOA40" s="536">
        <f>ROUND(Eigenmischungen!DOJ46,1)</f>
        <v>0</v>
      </c>
      <c r="DOB40" s="536">
        <f>ROUND(Eigenmischungen!DOK46,1)</f>
        <v>0</v>
      </c>
      <c r="DOC40" s="536">
        <f>ROUND(Eigenmischungen!DOL46,1)</f>
        <v>0</v>
      </c>
      <c r="DOD40" s="536">
        <f>ROUND(Eigenmischungen!DOM46,1)</f>
        <v>0</v>
      </c>
      <c r="DOE40" s="536">
        <f>ROUND(Eigenmischungen!DON46,1)</f>
        <v>0</v>
      </c>
      <c r="DOF40" s="536">
        <f>ROUND(Eigenmischungen!DOO46,1)</f>
        <v>0</v>
      </c>
      <c r="DOG40" s="536">
        <f>ROUND(Eigenmischungen!DOP46,1)</f>
        <v>0</v>
      </c>
      <c r="DOH40" s="536">
        <f>ROUND(Eigenmischungen!DOQ46,1)</f>
        <v>0</v>
      </c>
      <c r="DOI40" s="536">
        <f>ROUND(Eigenmischungen!DOR46,1)</f>
        <v>0</v>
      </c>
      <c r="DOJ40" s="536">
        <f>ROUND(Eigenmischungen!DOS46,1)</f>
        <v>0</v>
      </c>
      <c r="DOK40" s="536">
        <f>ROUND(Eigenmischungen!DOT46,1)</f>
        <v>0</v>
      </c>
      <c r="DOL40" s="536">
        <f>ROUND(Eigenmischungen!DOU46,1)</f>
        <v>0</v>
      </c>
      <c r="DOM40" s="536">
        <f>ROUND(Eigenmischungen!DOV46,1)</f>
        <v>0</v>
      </c>
      <c r="DON40" s="536">
        <f>ROUND(Eigenmischungen!DOW46,1)</f>
        <v>0</v>
      </c>
      <c r="DOO40" s="536">
        <f>ROUND(Eigenmischungen!DOX46,1)</f>
        <v>0</v>
      </c>
      <c r="DOP40" s="536">
        <f>ROUND(Eigenmischungen!DOY46,1)</f>
        <v>0</v>
      </c>
      <c r="DOQ40" s="536">
        <f>ROUND(Eigenmischungen!DOZ46,1)</f>
        <v>0</v>
      </c>
      <c r="DOR40" s="536">
        <f>ROUND(Eigenmischungen!DPA46,1)</f>
        <v>0</v>
      </c>
      <c r="DOS40" s="536">
        <f>ROUND(Eigenmischungen!DPB46,1)</f>
        <v>0</v>
      </c>
      <c r="DOT40" s="536">
        <f>ROUND(Eigenmischungen!DPC46,1)</f>
        <v>0</v>
      </c>
      <c r="DOU40" s="536">
        <f>ROUND(Eigenmischungen!DPD46,1)</f>
        <v>0</v>
      </c>
      <c r="DOV40" s="536">
        <f>ROUND(Eigenmischungen!DPE46,1)</f>
        <v>0</v>
      </c>
      <c r="DOW40" s="536">
        <f>ROUND(Eigenmischungen!DPF46,1)</f>
        <v>0</v>
      </c>
      <c r="DOX40" s="536">
        <f>ROUND(Eigenmischungen!DPG46,1)</f>
        <v>0</v>
      </c>
      <c r="DOY40" s="536">
        <f>ROUND(Eigenmischungen!DPH46,1)</f>
        <v>0</v>
      </c>
      <c r="DOZ40" s="536">
        <f>ROUND(Eigenmischungen!DPI46,1)</f>
        <v>0</v>
      </c>
      <c r="DPA40" s="536">
        <f>ROUND(Eigenmischungen!DPJ46,1)</f>
        <v>0</v>
      </c>
      <c r="DPB40" s="536">
        <f>ROUND(Eigenmischungen!DPK46,1)</f>
        <v>0</v>
      </c>
      <c r="DPC40" s="536">
        <f>ROUND(Eigenmischungen!DPL46,1)</f>
        <v>0</v>
      </c>
      <c r="DPD40" s="536">
        <f>ROUND(Eigenmischungen!DPM46,1)</f>
        <v>0</v>
      </c>
      <c r="DPE40" s="536">
        <f>ROUND(Eigenmischungen!DPN46,1)</f>
        <v>0</v>
      </c>
      <c r="DPF40" s="536">
        <f>ROUND(Eigenmischungen!DPO46,1)</f>
        <v>0</v>
      </c>
      <c r="DPG40" s="536">
        <f>ROUND(Eigenmischungen!DPP46,1)</f>
        <v>0</v>
      </c>
      <c r="DPH40" s="536">
        <f>ROUND(Eigenmischungen!DPQ46,1)</f>
        <v>0</v>
      </c>
      <c r="DPI40" s="536">
        <f>ROUND(Eigenmischungen!DPR46,1)</f>
        <v>0</v>
      </c>
      <c r="DPJ40" s="536">
        <f>ROUND(Eigenmischungen!DPS46,1)</f>
        <v>0</v>
      </c>
      <c r="DPK40" s="536">
        <f>ROUND(Eigenmischungen!DPT46,1)</f>
        <v>0</v>
      </c>
      <c r="DPL40" s="536">
        <f>ROUND(Eigenmischungen!DPU46,1)</f>
        <v>0</v>
      </c>
      <c r="DPM40" s="536">
        <f>ROUND(Eigenmischungen!DPV46,1)</f>
        <v>0</v>
      </c>
      <c r="DPN40" s="536">
        <f>ROUND(Eigenmischungen!DPW46,1)</f>
        <v>0</v>
      </c>
      <c r="DPO40" s="536">
        <f>ROUND(Eigenmischungen!DPX46,1)</f>
        <v>0</v>
      </c>
      <c r="DPP40" s="536">
        <f>ROUND(Eigenmischungen!DPY46,1)</f>
        <v>0</v>
      </c>
      <c r="DPQ40" s="536">
        <f>ROUND(Eigenmischungen!DPZ46,1)</f>
        <v>0</v>
      </c>
      <c r="DPR40" s="536">
        <f>ROUND(Eigenmischungen!DQA46,1)</f>
        <v>0</v>
      </c>
      <c r="DPS40" s="536">
        <f>ROUND(Eigenmischungen!DQB46,1)</f>
        <v>0</v>
      </c>
      <c r="DPT40" s="536">
        <f>ROUND(Eigenmischungen!DQC46,1)</f>
        <v>0</v>
      </c>
      <c r="DPU40" s="536">
        <f>ROUND(Eigenmischungen!DQD46,1)</f>
        <v>0</v>
      </c>
      <c r="DPV40" s="536">
        <f>ROUND(Eigenmischungen!DQE46,1)</f>
        <v>0</v>
      </c>
      <c r="DPW40" s="536">
        <f>ROUND(Eigenmischungen!DQF46,1)</f>
        <v>0</v>
      </c>
      <c r="DPX40" s="536">
        <f>ROUND(Eigenmischungen!DQG46,1)</f>
        <v>0</v>
      </c>
      <c r="DPY40" s="536">
        <f>ROUND(Eigenmischungen!DQH46,1)</f>
        <v>0</v>
      </c>
      <c r="DPZ40" s="536">
        <f>ROUND(Eigenmischungen!DQI46,1)</f>
        <v>0</v>
      </c>
      <c r="DQA40" s="536">
        <f>ROUND(Eigenmischungen!DQJ46,1)</f>
        <v>0</v>
      </c>
      <c r="DQB40" s="536">
        <f>ROUND(Eigenmischungen!DQK46,1)</f>
        <v>0</v>
      </c>
      <c r="DQC40" s="536">
        <f>ROUND(Eigenmischungen!DQL46,1)</f>
        <v>0</v>
      </c>
      <c r="DQD40" s="536">
        <f>ROUND(Eigenmischungen!DQM46,1)</f>
        <v>0</v>
      </c>
      <c r="DQE40" s="536">
        <f>ROUND(Eigenmischungen!DQN46,1)</f>
        <v>0</v>
      </c>
      <c r="DQF40" s="536">
        <f>ROUND(Eigenmischungen!DQO46,1)</f>
        <v>0</v>
      </c>
      <c r="DQG40" s="536">
        <f>ROUND(Eigenmischungen!DQP46,1)</f>
        <v>0</v>
      </c>
      <c r="DQH40" s="536">
        <f>ROUND(Eigenmischungen!DQQ46,1)</f>
        <v>0</v>
      </c>
      <c r="DQI40" s="536">
        <f>ROUND(Eigenmischungen!DQR46,1)</f>
        <v>0</v>
      </c>
      <c r="DQJ40" s="536">
        <f>ROUND(Eigenmischungen!DQS46,1)</f>
        <v>0</v>
      </c>
      <c r="DQK40" s="536">
        <f>ROUND(Eigenmischungen!DQT46,1)</f>
        <v>0</v>
      </c>
      <c r="DQL40" s="536">
        <f>ROUND(Eigenmischungen!DQU46,1)</f>
        <v>0</v>
      </c>
      <c r="DQM40" s="536">
        <f>ROUND(Eigenmischungen!DQV46,1)</f>
        <v>0</v>
      </c>
      <c r="DQN40" s="536">
        <f>ROUND(Eigenmischungen!DQW46,1)</f>
        <v>0</v>
      </c>
      <c r="DQO40" s="536">
        <f>ROUND(Eigenmischungen!DQX46,1)</f>
        <v>0</v>
      </c>
      <c r="DQP40" s="536">
        <f>ROUND(Eigenmischungen!DQY46,1)</f>
        <v>0</v>
      </c>
      <c r="DQQ40" s="536">
        <f>ROUND(Eigenmischungen!DQZ46,1)</f>
        <v>0</v>
      </c>
      <c r="DQR40" s="536">
        <f>ROUND(Eigenmischungen!DRA46,1)</f>
        <v>0</v>
      </c>
      <c r="DQS40" s="536">
        <f>ROUND(Eigenmischungen!DRB46,1)</f>
        <v>0</v>
      </c>
      <c r="DQT40" s="536">
        <f>ROUND(Eigenmischungen!DRC46,1)</f>
        <v>0</v>
      </c>
      <c r="DQU40" s="536">
        <f>ROUND(Eigenmischungen!DRD46,1)</f>
        <v>0</v>
      </c>
      <c r="DQV40" s="536">
        <f>ROUND(Eigenmischungen!DRE46,1)</f>
        <v>0</v>
      </c>
      <c r="DQW40" s="536">
        <f>ROUND(Eigenmischungen!DRF46,1)</f>
        <v>0</v>
      </c>
      <c r="DQX40" s="536">
        <f>ROUND(Eigenmischungen!DRG46,1)</f>
        <v>0</v>
      </c>
      <c r="DQY40" s="536">
        <f>ROUND(Eigenmischungen!DRH46,1)</f>
        <v>0</v>
      </c>
      <c r="DQZ40" s="536">
        <f>ROUND(Eigenmischungen!DRI46,1)</f>
        <v>0</v>
      </c>
      <c r="DRA40" s="536">
        <f>ROUND(Eigenmischungen!DRJ46,1)</f>
        <v>0</v>
      </c>
      <c r="DRB40" s="536">
        <f>ROUND(Eigenmischungen!DRK46,1)</f>
        <v>0</v>
      </c>
      <c r="DRC40" s="536">
        <f>ROUND(Eigenmischungen!DRL46,1)</f>
        <v>0</v>
      </c>
      <c r="DRD40" s="536">
        <f>ROUND(Eigenmischungen!DRM46,1)</f>
        <v>0</v>
      </c>
      <c r="DRE40" s="536">
        <f>ROUND(Eigenmischungen!DRN46,1)</f>
        <v>0</v>
      </c>
      <c r="DRF40" s="536">
        <f>ROUND(Eigenmischungen!DRO46,1)</f>
        <v>0</v>
      </c>
      <c r="DRG40" s="536">
        <f>ROUND(Eigenmischungen!DRP46,1)</f>
        <v>0</v>
      </c>
      <c r="DRH40" s="536">
        <f>ROUND(Eigenmischungen!DRQ46,1)</f>
        <v>0</v>
      </c>
      <c r="DRI40" s="536">
        <f>ROUND(Eigenmischungen!DRR46,1)</f>
        <v>0</v>
      </c>
      <c r="DRJ40" s="536">
        <f>ROUND(Eigenmischungen!DRS46,1)</f>
        <v>0</v>
      </c>
      <c r="DRK40" s="536">
        <f>ROUND(Eigenmischungen!DRT46,1)</f>
        <v>0</v>
      </c>
      <c r="DRL40" s="536">
        <f>ROUND(Eigenmischungen!DRU46,1)</f>
        <v>0</v>
      </c>
      <c r="DRM40" s="536">
        <f>ROUND(Eigenmischungen!DRV46,1)</f>
        <v>0</v>
      </c>
      <c r="DRN40" s="536">
        <f>ROUND(Eigenmischungen!DRW46,1)</f>
        <v>0</v>
      </c>
      <c r="DRO40" s="536">
        <f>ROUND(Eigenmischungen!DRX46,1)</f>
        <v>0</v>
      </c>
      <c r="DRP40" s="536">
        <f>ROUND(Eigenmischungen!DRY46,1)</f>
        <v>0</v>
      </c>
      <c r="DRQ40" s="536">
        <f>ROUND(Eigenmischungen!DRZ46,1)</f>
        <v>0</v>
      </c>
      <c r="DRR40" s="536">
        <f>ROUND(Eigenmischungen!DSA46,1)</f>
        <v>0</v>
      </c>
      <c r="DRS40" s="536">
        <f>ROUND(Eigenmischungen!DSB46,1)</f>
        <v>0</v>
      </c>
      <c r="DRT40" s="536">
        <f>ROUND(Eigenmischungen!DSC46,1)</f>
        <v>0</v>
      </c>
      <c r="DRU40" s="536">
        <f>ROUND(Eigenmischungen!DSD46,1)</f>
        <v>0</v>
      </c>
      <c r="DRV40" s="536">
        <f>ROUND(Eigenmischungen!DSE46,1)</f>
        <v>0</v>
      </c>
      <c r="DRW40" s="536">
        <f>ROUND(Eigenmischungen!DSF46,1)</f>
        <v>0</v>
      </c>
      <c r="DRX40" s="536">
        <f>ROUND(Eigenmischungen!DSG46,1)</f>
        <v>0</v>
      </c>
      <c r="DRY40" s="536">
        <f>ROUND(Eigenmischungen!DSH46,1)</f>
        <v>0</v>
      </c>
      <c r="DRZ40" s="536">
        <f>ROUND(Eigenmischungen!DSI46,1)</f>
        <v>0</v>
      </c>
      <c r="DSA40" s="536">
        <f>ROUND(Eigenmischungen!DSJ46,1)</f>
        <v>0</v>
      </c>
      <c r="DSB40" s="536">
        <f>ROUND(Eigenmischungen!DSK46,1)</f>
        <v>0</v>
      </c>
      <c r="DSC40" s="536">
        <f>ROUND(Eigenmischungen!DSL46,1)</f>
        <v>0</v>
      </c>
      <c r="DSD40" s="536">
        <f>ROUND(Eigenmischungen!DSM46,1)</f>
        <v>0</v>
      </c>
      <c r="DSE40" s="536">
        <f>ROUND(Eigenmischungen!DSN46,1)</f>
        <v>0</v>
      </c>
      <c r="DSF40" s="536">
        <f>ROUND(Eigenmischungen!DSO46,1)</f>
        <v>0</v>
      </c>
      <c r="DSG40" s="536">
        <f>ROUND(Eigenmischungen!DSP46,1)</f>
        <v>0</v>
      </c>
      <c r="DSH40" s="536">
        <f>ROUND(Eigenmischungen!DSQ46,1)</f>
        <v>0</v>
      </c>
      <c r="DSI40" s="536">
        <f>ROUND(Eigenmischungen!DSR46,1)</f>
        <v>0</v>
      </c>
      <c r="DSJ40" s="536">
        <f>ROUND(Eigenmischungen!DSS46,1)</f>
        <v>0</v>
      </c>
      <c r="DSK40" s="536">
        <f>ROUND(Eigenmischungen!DST46,1)</f>
        <v>0</v>
      </c>
      <c r="DSL40" s="536">
        <f>ROUND(Eigenmischungen!DSU46,1)</f>
        <v>0</v>
      </c>
      <c r="DSM40" s="536">
        <f>ROUND(Eigenmischungen!DSV46,1)</f>
        <v>0</v>
      </c>
      <c r="DSN40" s="536">
        <f>ROUND(Eigenmischungen!DSW46,1)</f>
        <v>0</v>
      </c>
      <c r="DSO40" s="536">
        <f>ROUND(Eigenmischungen!DSX46,1)</f>
        <v>0</v>
      </c>
      <c r="DSP40" s="536">
        <f>ROUND(Eigenmischungen!DSY46,1)</f>
        <v>0</v>
      </c>
      <c r="DSQ40" s="536">
        <f>ROUND(Eigenmischungen!DSZ46,1)</f>
        <v>0</v>
      </c>
      <c r="DSR40" s="536">
        <f>ROUND(Eigenmischungen!DTA46,1)</f>
        <v>0</v>
      </c>
      <c r="DSS40" s="536">
        <f>ROUND(Eigenmischungen!DTB46,1)</f>
        <v>0</v>
      </c>
      <c r="DST40" s="536">
        <f>ROUND(Eigenmischungen!DTC46,1)</f>
        <v>0</v>
      </c>
      <c r="DSU40" s="536">
        <f>ROUND(Eigenmischungen!DTD46,1)</f>
        <v>0</v>
      </c>
      <c r="DSV40" s="536">
        <f>ROUND(Eigenmischungen!DTE46,1)</f>
        <v>0</v>
      </c>
      <c r="DSW40" s="536">
        <f>ROUND(Eigenmischungen!DTF46,1)</f>
        <v>0</v>
      </c>
      <c r="DSX40" s="536">
        <f>ROUND(Eigenmischungen!DTG46,1)</f>
        <v>0</v>
      </c>
      <c r="DSY40" s="536">
        <f>ROUND(Eigenmischungen!DTH46,1)</f>
        <v>0</v>
      </c>
      <c r="DSZ40" s="536">
        <f>ROUND(Eigenmischungen!DTI46,1)</f>
        <v>0</v>
      </c>
      <c r="DTA40" s="536">
        <f>ROUND(Eigenmischungen!DTJ46,1)</f>
        <v>0</v>
      </c>
      <c r="DTB40" s="536">
        <f>ROUND(Eigenmischungen!DTK46,1)</f>
        <v>0</v>
      </c>
      <c r="DTC40" s="536">
        <f>ROUND(Eigenmischungen!DTL46,1)</f>
        <v>0</v>
      </c>
      <c r="DTD40" s="536">
        <f>ROUND(Eigenmischungen!DTM46,1)</f>
        <v>0</v>
      </c>
      <c r="DTE40" s="536">
        <f>ROUND(Eigenmischungen!DTN46,1)</f>
        <v>0</v>
      </c>
      <c r="DTF40" s="536">
        <f>ROUND(Eigenmischungen!DTO46,1)</f>
        <v>0</v>
      </c>
      <c r="DTG40" s="536">
        <f>ROUND(Eigenmischungen!DTP46,1)</f>
        <v>0</v>
      </c>
      <c r="DTH40" s="536">
        <f>ROUND(Eigenmischungen!DTQ46,1)</f>
        <v>0</v>
      </c>
      <c r="DTI40" s="536">
        <f>ROUND(Eigenmischungen!DTR46,1)</f>
        <v>0</v>
      </c>
      <c r="DTJ40" s="536">
        <f>ROUND(Eigenmischungen!DTS46,1)</f>
        <v>0</v>
      </c>
      <c r="DTK40" s="536">
        <f>ROUND(Eigenmischungen!DTT46,1)</f>
        <v>0</v>
      </c>
      <c r="DTL40" s="536">
        <f>ROUND(Eigenmischungen!DTU46,1)</f>
        <v>0</v>
      </c>
      <c r="DTM40" s="536">
        <f>ROUND(Eigenmischungen!DTV46,1)</f>
        <v>0</v>
      </c>
      <c r="DTN40" s="536">
        <f>ROUND(Eigenmischungen!DTW46,1)</f>
        <v>0</v>
      </c>
      <c r="DTO40" s="536">
        <f>ROUND(Eigenmischungen!DTX46,1)</f>
        <v>0</v>
      </c>
      <c r="DTP40" s="536">
        <f>ROUND(Eigenmischungen!DTY46,1)</f>
        <v>0</v>
      </c>
      <c r="DTQ40" s="536">
        <f>ROUND(Eigenmischungen!DTZ46,1)</f>
        <v>0</v>
      </c>
      <c r="DTR40" s="536">
        <f>ROUND(Eigenmischungen!DUA46,1)</f>
        <v>0</v>
      </c>
      <c r="DTS40" s="536">
        <f>ROUND(Eigenmischungen!DUB46,1)</f>
        <v>0</v>
      </c>
      <c r="DTT40" s="536">
        <f>ROUND(Eigenmischungen!DUC46,1)</f>
        <v>0</v>
      </c>
      <c r="DTU40" s="536">
        <f>ROUND(Eigenmischungen!DUD46,1)</f>
        <v>0</v>
      </c>
      <c r="DTV40" s="536">
        <f>ROUND(Eigenmischungen!DUE46,1)</f>
        <v>0</v>
      </c>
      <c r="DTW40" s="536">
        <f>ROUND(Eigenmischungen!DUF46,1)</f>
        <v>0</v>
      </c>
      <c r="DTX40" s="536">
        <f>ROUND(Eigenmischungen!DUG46,1)</f>
        <v>0</v>
      </c>
      <c r="DTY40" s="536">
        <f>ROUND(Eigenmischungen!DUH46,1)</f>
        <v>0</v>
      </c>
      <c r="DTZ40" s="536">
        <f>ROUND(Eigenmischungen!DUI46,1)</f>
        <v>0</v>
      </c>
      <c r="DUA40" s="536">
        <f>ROUND(Eigenmischungen!DUJ46,1)</f>
        <v>0</v>
      </c>
      <c r="DUB40" s="536">
        <f>ROUND(Eigenmischungen!DUK46,1)</f>
        <v>0</v>
      </c>
      <c r="DUC40" s="536">
        <f>ROUND(Eigenmischungen!DUL46,1)</f>
        <v>0</v>
      </c>
      <c r="DUD40" s="536">
        <f>ROUND(Eigenmischungen!DUM46,1)</f>
        <v>0</v>
      </c>
      <c r="DUE40" s="536">
        <f>ROUND(Eigenmischungen!DUN46,1)</f>
        <v>0</v>
      </c>
      <c r="DUF40" s="536">
        <f>ROUND(Eigenmischungen!DUO46,1)</f>
        <v>0</v>
      </c>
      <c r="DUG40" s="536">
        <f>ROUND(Eigenmischungen!DUP46,1)</f>
        <v>0</v>
      </c>
      <c r="DUH40" s="536">
        <f>ROUND(Eigenmischungen!DUQ46,1)</f>
        <v>0</v>
      </c>
      <c r="DUI40" s="536">
        <f>ROUND(Eigenmischungen!DUR46,1)</f>
        <v>0</v>
      </c>
      <c r="DUJ40" s="536">
        <f>ROUND(Eigenmischungen!DUS46,1)</f>
        <v>0</v>
      </c>
      <c r="DUK40" s="536">
        <f>ROUND(Eigenmischungen!DUT46,1)</f>
        <v>0</v>
      </c>
      <c r="DUL40" s="536">
        <f>ROUND(Eigenmischungen!DUU46,1)</f>
        <v>0</v>
      </c>
      <c r="DUM40" s="536">
        <f>ROUND(Eigenmischungen!DUV46,1)</f>
        <v>0</v>
      </c>
      <c r="DUN40" s="536">
        <f>ROUND(Eigenmischungen!DUW46,1)</f>
        <v>0</v>
      </c>
      <c r="DUO40" s="536">
        <f>ROUND(Eigenmischungen!DUX46,1)</f>
        <v>0</v>
      </c>
      <c r="DUP40" s="536">
        <f>ROUND(Eigenmischungen!DUY46,1)</f>
        <v>0</v>
      </c>
      <c r="DUQ40" s="536">
        <f>ROUND(Eigenmischungen!DUZ46,1)</f>
        <v>0</v>
      </c>
      <c r="DUR40" s="536">
        <f>ROUND(Eigenmischungen!DVA46,1)</f>
        <v>0</v>
      </c>
      <c r="DUS40" s="536">
        <f>ROUND(Eigenmischungen!DVB46,1)</f>
        <v>0</v>
      </c>
      <c r="DUT40" s="536">
        <f>ROUND(Eigenmischungen!DVC46,1)</f>
        <v>0</v>
      </c>
      <c r="DUU40" s="536">
        <f>ROUND(Eigenmischungen!DVD46,1)</f>
        <v>0</v>
      </c>
      <c r="DUV40" s="536">
        <f>ROUND(Eigenmischungen!DVE46,1)</f>
        <v>0</v>
      </c>
      <c r="DUW40" s="536">
        <f>ROUND(Eigenmischungen!DVF46,1)</f>
        <v>0</v>
      </c>
      <c r="DUX40" s="536">
        <f>ROUND(Eigenmischungen!DVG46,1)</f>
        <v>0</v>
      </c>
      <c r="DUY40" s="536">
        <f>ROUND(Eigenmischungen!DVH46,1)</f>
        <v>0</v>
      </c>
      <c r="DUZ40" s="536">
        <f>ROUND(Eigenmischungen!DVI46,1)</f>
        <v>0</v>
      </c>
      <c r="DVA40" s="536">
        <f>ROUND(Eigenmischungen!DVJ46,1)</f>
        <v>0</v>
      </c>
      <c r="DVB40" s="536">
        <f>ROUND(Eigenmischungen!DVK46,1)</f>
        <v>0</v>
      </c>
      <c r="DVC40" s="536">
        <f>ROUND(Eigenmischungen!DVL46,1)</f>
        <v>0</v>
      </c>
      <c r="DVD40" s="536">
        <f>ROUND(Eigenmischungen!DVM46,1)</f>
        <v>0</v>
      </c>
      <c r="DVE40" s="536">
        <f>ROUND(Eigenmischungen!DVN46,1)</f>
        <v>0</v>
      </c>
      <c r="DVF40" s="536">
        <f>ROUND(Eigenmischungen!DVO46,1)</f>
        <v>0</v>
      </c>
      <c r="DVG40" s="536">
        <f>ROUND(Eigenmischungen!DVP46,1)</f>
        <v>0</v>
      </c>
      <c r="DVH40" s="536">
        <f>ROUND(Eigenmischungen!DVQ46,1)</f>
        <v>0</v>
      </c>
      <c r="DVI40" s="536">
        <f>ROUND(Eigenmischungen!DVR46,1)</f>
        <v>0</v>
      </c>
      <c r="DVJ40" s="536">
        <f>ROUND(Eigenmischungen!DVS46,1)</f>
        <v>0</v>
      </c>
      <c r="DVK40" s="536">
        <f>ROUND(Eigenmischungen!DVT46,1)</f>
        <v>0</v>
      </c>
      <c r="DVL40" s="536">
        <f>ROUND(Eigenmischungen!DVU46,1)</f>
        <v>0</v>
      </c>
      <c r="DVM40" s="536">
        <f>ROUND(Eigenmischungen!DVV46,1)</f>
        <v>0</v>
      </c>
      <c r="DVN40" s="536">
        <f>ROUND(Eigenmischungen!DVW46,1)</f>
        <v>0</v>
      </c>
      <c r="DVO40" s="536">
        <f>ROUND(Eigenmischungen!DVX46,1)</f>
        <v>0</v>
      </c>
      <c r="DVP40" s="536">
        <f>ROUND(Eigenmischungen!DVY46,1)</f>
        <v>0</v>
      </c>
      <c r="DVQ40" s="536">
        <f>ROUND(Eigenmischungen!DVZ46,1)</f>
        <v>0</v>
      </c>
      <c r="DVR40" s="536">
        <f>ROUND(Eigenmischungen!DWA46,1)</f>
        <v>0</v>
      </c>
      <c r="DVS40" s="536">
        <f>ROUND(Eigenmischungen!DWB46,1)</f>
        <v>0</v>
      </c>
      <c r="DVT40" s="536">
        <f>ROUND(Eigenmischungen!DWC46,1)</f>
        <v>0</v>
      </c>
      <c r="DVU40" s="536">
        <f>ROUND(Eigenmischungen!DWD46,1)</f>
        <v>0</v>
      </c>
      <c r="DVV40" s="536">
        <f>ROUND(Eigenmischungen!DWE46,1)</f>
        <v>0</v>
      </c>
      <c r="DVW40" s="536">
        <f>ROUND(Eigenmischungen!DWF46,1)</f>
        <v>0</v>
      </c>
      <c r="DVX40" s="536">
        <f>ROUND(Eigenmischungen!DWG46,1)</f>
        <v>0</v>
      </c>
      <c r="DVY40" s="536">
        <f>ROUND(Eigenmischungen!DWH46,1)</f>
        <v>0</v>
      </c>
      <c r="DVZ40" s="536">
        <f>ROUND(Eigenmischungen!DWI46,1)</f>
        <v>0</v>
      </c>
      <c r="DWA40" s="536">
        <f>ROUND(Eigenmischungen!DWJ46,1)</f>
        <v>0</v>
      </c>
      <c r="DWB40" s="536">
        <f>ROUND(Eigenmischungen!DWK46,1)</f>
        <v>0</v>
      </c>
      <c r="DWC40" s="536">
        <f>ROUND(Eigenmischungen!DWL46,1)</f>
        <v>0</v>
      </c>
      <c r="DWD40" s="536">
        <f>ROUND(Eigenmischungen!DWM46,1)</f>
        <v>0</v>
      </c>
      <c r="DWE40" s="536">
        <f>ROUND(Eigenmischungen!DWN46,1)</f>
        <v>0</v>
      </c>
      <c r="DWF40" s="536">
        <f>ROUND(Eigenmischungen!DWO46,1)</f>
        <v>0</v>
      </c>
      <c r="DWG40" s="536">
        <f>ROUND(Eigenmischungen!DWP46,1)</f>
        <v>0</v>
      </c>
      <c r="DWH40" s="536">
        <f>ROUND(Eigenmischungen!DWQ46,1)</f>
        <v>0</v>
      </c>
      <c r="DWI40" s="536">
        <f>ROUND(Eigenmischungen!DWR46,1)</f>
        <v>0</v>
      </c>
      <c r="DWJ40" s="536">
        <f>ROUND(Eigenmischungen!DWS46,1)</f>
        <v>0</v>
      </c>
      <c r="DWK40" s="536">
        <f>ROUND(Eigenmischungen!DWT46,1)</f>
        <v>0</v>
      </c>
      <c r="DWL40" s="536">
        <f>ROUND(Eigenmischungen!DWU46,1)</f>
        <v>0</v>
      </c>
      <c r="DWM40" s="536">
        <f>ROUND(Eigenmischungen!DWV46,1)</f>
        <v>0</v>
      </c>
      <c r="DWN40" s="536">
        <f>ROUND(Eigenmischungen!DWW46,1)</f>
        <v>0</v>
      </c>
      <c r="DWO40" s="536">
        <f>ROUND(Eigenmischungen!DWX46,1)</f>
        <v>0</v>
      </c>
      <c r="DWP40" s="536">
        <f>ROUND(Eigenmischungen!DWY46,1)</f>
        <v>0</v>
      </c>
      <c r="DWQ40" s="536">
        <f>ROUND(Eigenmischungen!DWZ46,1)</f>
        <v>0</v>
      </c>
      <c r="DWR40" s="536">
        <f>ROUND(Eigenmischungen!DXA46,1)</f>
        <v>0</v>
      </c>
      <c r="DWS40" s="536">
        <f>ROUND(Eigenmischungen!DXB46,1)</f>
        <v>0</v>
      </c>
      <c r="DWT40" s="536">
        <f>ROUND(Eigenmischungen!DXC46,1)</f>
        <v>0</v>
      </c>
      <c r="DWU40" s="536">
        <f>ROUND(Eigenmischungen!DXD46,1)</f>
        <v>0</v>
      </c>
      <c r="DWV40" s="536">
        <f>ROUND(Eigenmischungen!DXE46,1)</f>
        <v>0</v>
      </c>
      <c r="DWW40" s="536">
        <f>ROUND(Eigenmischungen!DXF46,1)</f>
        <v>0</v>
      </c>
      <c r="DWX40" s="536">
        <f>ROUND(Eigenmischungen!DXG46,1)</f>
        <v>0</v>
      </c>
      <c r="DWY40" s="536">
        <f>ROUND(Eigenmischungen!DXH46,1)</f>
        <v>0</v>
      </c>
      <c r="DWZ40" s="536">
        <f>ROUND(Eigenmischungen!DXI46,1)</f>
        <v>0</v>
      </c>
      <c r="DXA40" s="536">
        <f>ROUND(Eigenmischungen!DXJ46,1)</f>
        <v>0</v>
      </c>
      <c r="DXB40" s="536">
        <f>ROUND(Eigenmischungen!DXK46,1)</f>
        <v>0</v>
      </c>
      <c r="DXC40" s="536">
        <f>ROUND(Eigenmischungen!DXL46,1)</f>
        <v>0</v>
      </c>
      <c r="DXD40" s="536">
        <f>ROUND(Eigenmischungen!DXM46,1)</f>
        <v>0</v>
      </c>
      <c r="DXE40" s="536">
        <f>ROUND(Eigenmischungen!DXN46,1)</f>
        <v>0</v>
      </c>
      <c r="DXF40" s="536">
        <f>ROUND(Eigenmischungen!DXO46,1)</f>
        <v>0</v>
      </c>
      <c r="DXG40" s="536">
        <f>ROUND(Eigenmischungen!DXP46,1)</f>
        <v>0</v>
      </c>
      <c r="DXH40" s="536">
        <f>ROUND(Eigenmischungen!DXQ46,1)</f>
        <v>0</v>
      </c>
      <c r="DXI40" s="536">
        <f>ROUND(Eigenmischungen!DXR46,1)</f>
        <v>0</v>
      </c>
      <c r="DXJ40" s="536">
        <f>ROUND(Eigenmischungen!DXS46,1)</f>
        <v>0</v>
      </c>
      <c r="DXK40" s="536">
        <f>ROUND(Eigenmischungen!DXT46,1)</f>
        <v>0</v>
      </c>
      <c r="DXL40" s="536">
        <f>ROUND(Eigenmischungen!DXU46,1)</f>
        <v>0</v>
      </c>
      <c r="DXM40" s="536">
        <f>ROUND(Eigenmischungen!DXV46,1)</f>
        <v>0</v>
      </c>
      <c r="DXN40" s="536">
        <f>ROUND(Eigenmischungen!DXW46,1)</f>
        <v>0</v>
      </c>
      <c r="DXO40" s="536">
        <f>ROUND(Eigenmischungen!DXX46,1)</f>
        <v>0</v>
      </c>
      <c r="DXP40" s="536">
        <f>ROUND(Eigenmischungen!DXY46,1)</f>
        <v>0</v>
      </c>
      <c r="DXQ40" s="536">
        <f>ROUND(Eigenmischungen!DXZ46,1)</f>
        <v>0</v>
      </c>
      <c r="DXR40" s="536">
        <f>ROUND(Eigenmischungen!DYA46,1)</f>
        <v>0</v>
      </c>
      <c r="DXS40" s="536">
        <f>ROUND(Eigenmischungen!DYB46,1)</f>
        <v>0</v>
      </c>
      <c r="DXT40" s="536">
        <f>ROUND(Eigenmischungen!DYC46,1)</f>
        <v>0</v>
      </c>
      <c r="DXU40" s="536">
        <f>ROUND(Eigenmischungen!DYD46,1)</f>
        <v>0</v>
      </c>
      <c r="DXV40" s="536">
        <f>ROUND(Eigenmischungen!DYE46,1)</f>
        <v>0</v>
      </c>
      <c r="DXW40" s="536">
        <f>ROUND(Eigenmischungen!DYF46,1)</f>
        <v>0</v>
      </c>
      <c r="DXX40" s="536">
        <f>ROUND(Eigenmischungen!DYG46,1)</f>
        <v>0</v>
      </c>
      <c r="DXY40" s="536">
        <f>ROUND(Eigenmischungen!DYH46,1)</f>
        <v>0</v>
      </c>
      <c r="DXZ40" s="536">
        <f>ROUND(Eigenmischungen!DYI46,1)</f>
        <v>0</v>
      </c>
      <c r="DYA40" s="536">
        <f>ROUND(Eigenmischungen!DYJ46,1)</f>
        <v>0</v>
      </c>
      <c r="DYB40" s="536">
        <f>ROUND(Eigenmischungen!DYK46,1)</f>
        <v>0</v>
      </c>
      <c r="DYC40" s="536">
        <f>ROUND(Eigenmischungen!DYL46,1)</f>
        <v>0</v>
      </c>
      <c r="DYD40" s="536">
        <f>ROUND(Eigenmischungen!DYM46,1)</f>
        <v>0</v>
      </c>
      <c r="DYE40" s="536">
        <f>ROUND(Eigenmischungen!DYN46,1)</f>
        <v>0</v>
      </c>
      <c r="DYF40" s="536">
        <f>ROUND(Eigenmischungen!DYO46,1)</f>
        <v>0</v>
      </c>
      <c r="DYG40" s="536">
        <f>ROUND(Eigenmischungen!DYP46,1)</f>
        <v>0</v>
      </c>
      <c r="DYH40" s="536">
        <f>ROUND(Eigenmischungen!DYQ46,1)</f>
        <v>0</v>
      </c>
      <c r="DYI40" s="536">
        <f>ROUND(Eigenmischungen!DYR46,1)</f>
        <v>0</v>
      </c>
      <c r="DYJ40" s="536">
        <f>ROUND(Eigenmischungen!DYS46,1)</f>
        <v>0</v>
      </c>
      <c r="DYK40" s="536">
        <f>ROUND(Eigenmischungen!DYT46,1)</f>
        <v>0</v>
      </c>
      <c r="DYL40" s="536">
        <f>ROUND(Eigenmischungen!DYU46,1)</f>
        <v>0</v>
      </c>
      <c r="DYM40" s="536">
        <f>ROUND(Eigenmischungen!DYV46,1)</f>
        <v>0</v>
      </c>
      <c r="DYN40" s="536">
        <f>ROUND(Eigenmischungen!DYW46,1)</f>
        <v>0</v>
      </c>
      <c r="DYO40" s="536">
        <f>ROUND(Eigenmischungen!DYX46,1)</f>
        <v>0</v>
      </c>
      <c r="DYP40" s="536">
        <f>ROUND(Eigenmischungen!DYY46,1)</f>
        <v>0</v>
      </c>
      <c r="DYQ40" s="536">
        <f>ROUND(Eigenmischungen!DYZ46,1)</f>
        <v>0</v>
      </c>
      <c r="DYR40" s="536">
        <f>ROUND(Eigenmischungen!DZA46,1)</f>
        <v>0</v>
      </c>
      <c r="DYS40" s="536">
        <f>ROUND(Eigenmischungen!DZB46,1)</f>
        <v>0</v>
      </c>
      <c r="DYT40" s="536">
        <f>ROUND(Eigenmischungen!DZC46,1)</f>
        <v>0</v>
      </c>
      <c r="DYU40" s="536">
        <f>ROUND(Eigenmischungen!DZD46,1)</f>
        <v>0</v>
      </c>
      <c r="DYV40" s="536">
        <f>ROUND(Eigenmischungen!DZE46,1)</f>
        <v>0</v>
      </c>
      <c r="DYW40" s="536">
        <f>ROUND(Eigenmischungen!DZF46,1)</f>
        <v>0</v>
      </c>
      <c r="DYX40" s="536">
        <f>ROUND(Eigenmischungen!DZG46,1)</f>
        <v>0</v>
      </c>
      <c r="DYY40" s="536">
        <f>ROUND(Eigenmischungen!DZH46,1)</f>
        <v>0</v>
      </c>
      <c r="DYZ40" s="536">
        <f>ROUND(Eigenmischungen!DZI46,1)</f>
        <v>0</v>
      </c>
      <c r="DZA40" s="536">
        <f>ROUND(Eigenmischungen!DZJ46,1)</f>
        <v>0</v>
      </c>
      <c r="DZB40" s="536">
        <f>ROUND(Eigenmischungen!DZK46,1)</f>
        <v>0</v>
      </c>
      <c r="DZC40" s="536">
        <f>ROUND(Eigenmischungen!DZL46,1)</f>
        <v>0</v>
      </c>
      <c r="DZD40" s="536">
        <f>ROUND(Eigenmischungen!DZM46,1)</f>
        <v>0</v>
      </c>
      <c r="DZE40" s="536">
        <f>ROUND(Eigenmischungen!DZN46,1)</f>
        <v>0</v>
      </c>
      <c r="DZF40" s="536">
        <f>ROUND(Eigenmischungen!DZO46,1)</f>
        <v>0</v>
      </c>
      <c r="DZG40" s="536">
        <f>ROUND(Eigenmischungen!DZP46,1)</f>
        <v>0</v>
      </c>
      <c r="DZH40" s="536">
        <f>ROUND(Eigenmischungen!DZQ46,1)</f>
        <v>0</v>
      </c>
      <c r="DZI40" s="536">
        <f>ROUND(Eigenmischungen!DZR46,1)</f>
        <v>0</v>
      </c>
      <c r="DZJ40" s="536">
        <f>ROUND(Eigenmischungen!DZS46,1)</f>
        <v>0</v>
      </c>
      <c r="DZK40" s="536">
        <f>ROUND(Eigenmischungen!DZT46,1)</f>
        <v>0</v>
      </c>
      <c r="DZL40" s="536">
        <f>ROUND(Eigenmischungen!DZU46,1)</f>
        <v>0</v>
      </c>
      <c r="DZM40" s="536">
        <f>ROUND(Eigenmischungen!DZV46,1)</f>
        <v>0</v>
      </c>
      <c r="DZN40" s="536">
        <f>ROUND(Eigenmischungen!DZW46,1)</f>
        <v>0</v>
      </c>
      <c r="DZO40" s="536">
        <f>ROUND(Eigenmischungen!DZX46,1)</f>
        <v>0</v>
      </c>
      <c r="DZP40" s="536">
        <f>ROUND(Eigenmischungen!DZY46,1)</f>
        <v>0</v>
      </c>
      <c r="DZQ40" s="536">
        <f>ROUND(Eigenmischungen!DZZ46,1)</f>
        <v>0</v>
      </c>
      <c r="DZR40" s="536">
        <f>ROUND(Eigenmischungen!EAA46,1)</f>
        <v>0</v>
      </c>
      <c r="DZS40" s="536">
        <f>ROUND(Eigenmischungen!EAB46,1)</f>
        <v>0</v>
      </c>
      <c r="DZT40" s="536">
        <f>ROUND(Eigenmischungen!EAC46,1)</f>
        <v>0</v>
      </c>
      <c r="DZU40" s="536">
        <f>ROUND(Eigenmischungen!EAD46,1)</f>
        <v>0</v>
      </c>
      <c r="DZV40" s="536">
        <f>ROUND(Eigenmischungen!EAE46,1)</f>
        <v>0</v>
      </c>
      <c r="DZW40" s="536">
        <f>ROUND(Eigenmischungen!EAF46,1)</f>
        <v>0</v>
      </c>
      <c r="DZX40" s="536">
        <f>ROUND(Eigenmischungen!EAG46,1)</f>
        <v>0</v>
      </c>
      <c r="DZY40" s="536">
        <f>ROUND(Eigenmischungen!EAH46,1)</f>
        <v>0</v>
      </c>
      <c r="DZZ40" s="536">
        <f>ROUND(Eigenmischungen!EAI46,1)</f>
        <v>0</v>
      </c>
      <c r="EAA40" s="536">
        <f>ROUND(Eigenmischungen!EAJ46,1)</f>
        <v>0</v>
      </c>
      <c r="EAB40" s="536">
        <f>ROUND(Eigenmischungen!EAK46,1)</f>
        <v>0</v>
      </c>
      <c r="EAC40" s="536">
        <f>ROUND(Eigenmischungen!EAL46,1)</f>
        <v>0</v>
      </c>
      <c r="EAD40" s="536">
        <f>ROUND(Eigenmischungen!EAM46,1)</f>
        <v>0</v>
      </c>
      <c r="EAE40" s="536">
        <f>ROUND(Eigenmischungen!EAN46,1)</f>
        <v>0</v>
      </c>
      <c r="EAF40" s="536">
        <f>ROUND(Eigenmischungen!EAO46,1)</f>
        <v>0</v>
      </c>
      <c r="EAG40" s="536">
        <f>ROUND(Eigenmischungen!EAP46,1)</f>
        <v>0</v>
      </c>
      <c r="EAH40" s="536">
        <f>ROUND(Eigenmischungen!EAQ46,1)</f>
        <v>0</v>
      </c>
      <c r="EAI40" s="536">
        <f>ROUND(Eigenmischungen!EAR46,1)</f>
        <v>0</v>
      </c>
      <c r="EAJ40" s="536">
        <f>ROUND(Eigenmischungen!EAS46,1)</f>
        <v>0</v>
      </c>
      <c r="EAK40" s="536">
        <f>ROUND(Eigenmischungen!EAT46,1)</f>
        <v>0</v>
      </c>
      <c r="EAL40" s="536">
        <f>ROUND(Eigenmischungen!EAU46,1)</f>
        <v>0</v>
      </c>
      <c r="EAM40" s="536">
        <f>ROUND(Eigenmischungen!EAV46,1)</f>
        <v>0</v>
      </c>
      <c r="EAN40" s="536">
        <f>ROUND(Eigenmischungen!EAW46,1)</f>
        <v>0</v>
      </c>
      <c r="EAO40" s="536">
        <f>ROUND(Eigenmischungen!EAX46,1)</f>
        <v>0</v>
      </c>
      <c r="EAP40" s="536">
        <f>ROUND(Eigenmischungen!EAY46,1)</f>
        <v>0</v>
      </c>
      <c r="EAQ40" s="536">
        <f>ROUND(Eigenmischungen!EAZ46,1)</f>
        <v>0</v>
      </c>
      <c r="EAR40" s="536">
        <f>ROUND(Eigenmischungen!EBA46,1)</f>
        <v>0</v>
      </c>
      <c r="EAS40" s="536">
        <f>ROUND(Eigenmischungen!EBB46,1)</f>
        <v>0</v>
      </c>
      <c r="EAT40" s="536">
        <f>ROUND(Eigenmischungen!EBC46,1)</f>
        <v>0</v>
      </c>
      <c r="EAU40" s="536">
        <f>ROUND(Eigenmischungen!EBD46,1)</f>
        <v>0</v>
      </c>
      <c r="EAV40" s="536">
        <f>ROUND(Eigenmischungen!EBE46,1)</f>
        <v>0</v>
      </c>
      <c r="EAW40" s="536">
        <f>ROUND(Eigenmischungen!EBF46,1)</f>
        <v>0</v>
      </c>
      <c r="EAX40" s="536">
        <f>ROUND(Eigenmischungen!EBG46,1)</f>
        <v>0</v>
      </c>
      <c r="EAY40" s="536">
        <f>ROUND(Eigenmischungen!EBH46,1)</f>
        <v>0</v>
      </c>
      <c r="EAZ40" s="536">
        <f>ROUND(Eigenmischungen!EBI46,1)</f>
        <v>0</v>
      </c>
      <c r="EBA40" s="536">
        <f>ROUND(Eigenmischungen!EBJ46,1)</f>
        <v>0</v>
      </c>
      <c r="EBB40" s="536">
        <f>ROUND(Eigenmischungen!EBK46,1)</f>
        <v>0</v>
      </c>
      <c r="EBC40" s="536">
        <f>ROUND(Eigenmischungen!EBL46,1)</f>
        <v>0</v>
      </c>
      <c r="EBD40" s="536">
        <f>ROUND(Eigenmischungen!EBM46,1)</f>
        <v>0</v>
      </c>
      <c r="EBE40" s="536">
        <f>ROUND(Eigenmischungen!EBN46,1)</f>
        <v>0</v>
      </c>
      <c r="EBF40" s="536">
        <f>ROUND(Eigenmischungen!EBO46,1)</f>
        <v>0</v>
      </c>
      <c r="EBG40" s="536">
        <f>ROUND(Eigenmischungen!EBP46,1)</f>
        <v>0</v>
      </c>
      <c r="EBH40" s="536">
        <f>ROUND(Eigenmischungen!EBQ46,1)</f>
        <v>0</v>
      </c>
      <c r="EBI40" s="536">
        <f>ROUND(Eigenmischungen!EBR46,1)</f>
        <v>0</v>
      </c>
      <c r="EBJ40" s="536">
        <f>ROUND(Eigenmischungen!EBS46,1)</f>
        <v>0</v>
      </c>
      <c r="EBK40" s="536">
        <f>ROUND(Eigenmischungen!EBT46,1)</f>
        <v>0</v>
      </c>
      <c r="EBL40" s="536">
        <f>ROUND(Eigenmischungen!EBU46,1)</f>
        <v>0</v>
      </c>
      <c r="EBM40" s="536">
        <f>ROUND(Eigenmischungen!EBV46,1)</f>
        <v>0</v>
      </c>
      <c r="EBN40" s="536">
        <f>ROUND(Eigenmischungen!EBW46,1)</f>
        <v>0</v>
      </c>
      <c r="EBO40" s="536">
        <f>ROUND(Eigenmischungen!EBX46,1)</f>
        <v>0</v>
      </c>
      <c r="EBP40" s="536">
        <f>ROUND(Eigenmischungen!EBY46,1)</f>
        <v>0</v>
      </c>
      <c r="EBQ40" s="536">
        <f>ROUND(Eigenmischungen!EBZ46,1)</f>
        <v>0</v>
      </c>
      <c r="EBR40" s="536">
        <f>ROUND(Eigenmischungen!ECA46,1)</f>
        <v>0</v>
      </c>
      <c r="EBS40" s="536">
        <f>ROUND(Eigenmischungen!ECB46,1)</f>
        <v>0</v>
      </c>
      <c r="EBT40" s="536">
        <f>ROUND(Eigenmischungen!ECC46,1)</f>
        <v>0</v>
      </c>
      <c r="EBU40" s="536">
        <f>ROUND(Eigenmischungen!ECD46,1)</f>
        <v>0</v>
      </c>
      <c r="EBV40" s="536">
        <f>ROUND(Eigenmischungen!ECE46,1)</f>
        <v>0</v>
      </c>
      <c r="EBW40" s="536">
        <f>ROUND(Eigenmischungen!ECF46,1)</f>
        <v>0</v>
      </c>
      <c r="EBX40" s="536">
        <f>ROUND(Eigenmischungen!ECG46,1)</f>
        <v>0</v>
      </c>
      <c r="EBY40" s="536">
        <f>ROUND(Eigenmischungen!ECH46,1)</f>
        <v>0</v>
      </c>
      <c r="EBZ40" s="536">
        <f>ROUND(Eigenmischungen!ECI46,1)</f>
        <v>0</v>
      </c>
      <c r="ECA40" s="536">
        <f>ROUND(Eigenmischungen!ECJ46,1)</f>
        <v>0</v>
      </c>
      <c r="ECB40" s="536">
        <f>ROUND(Eigenmischungen!ECK46,1)</f>
        <v>0</v>
      </c>
      <c r="ECC40" s="536">
        <f>ROUND(Eigenmischungen!ECL46,1)</f>
        <v>0</v>
      </c>
      <c r="ECD40" s="536">
        <f>ROUND(Eigenmischungen!ECM46,1)</f>
        <v>0</v>
      </c>
      <c r="ECE40" s="536">
        <f>ROUND(Eigenmischungen!ECN46,1)</f>
        <v>0</v>
      </c>
      <c r="ECF40" s="536">
        <f>ROUND(Eigenmischungen!ECO46,1)</f>
        <v>0</v>
      </c>
      <c r="ECG40" s="536">
        <f>ROUND(Eigenmischungen!ECP46,1)</f>
        <v>0</v>
      </c>
      <c r="ECH40" s="536">
        <f>ROUND(Eigenmischungen!ECQ46,1)</f>
        <v>0</v>
      </c>
      <c r="ECI40" s="536">
        <f>ROUND(Eigenmischungen!ECR46,1)</f>
        <v>0</v>
      </c>
      <c r="ECJ40" s="536">
        <f>ROUND(Eigenmischungen!ECS46,1)</f>
        <v>0</v>
      </c>
      <c r="ECK40" s="536">
        <f>ROUND(Eigenmischungen!ECT46,1)</f>
        <v>0</v>
      </c>
      <c r="ECL40" s="536">
        <f>ROUND(Eigenmischungen!ECU46,1)</f>
        <v>0</v>
      </c>
      <c r="ECM40" s="536">
        <f>ROUND(Eigenmischungen!ECV46,1)</f>
        <v>0</v>
      </c>
      <c r="ECN40" s="536">
        <f>ROUND(Eigenmischungen!ECW46,1)</f>
        <v>0</v>
      </c>
      <c r="ECO40" s="536">
        <f>ROUND(Eigenmischungen!ECX46,1)</f>
        <v>0</v>
      </c>
      <c r="ECP40" s="536">
        <f>ROUND(Eigenmischungen!ECY46,1)</f>
        <v>0</v>
      </c>
      <c r="ECQ40" s="536">
        <f>ROUND(Eigenmischungen!ECZ46,1)</f>
        <v>0</v>
      </c>
      <c r="ECR40" s="536">
        <f>ROUND(Eigenmischungen!EDA46,1)</f>
        <v>0</v>
      </c>
      <c r="ECS40" s="536">
        <f>ROUND(Eigenmischungen!EDB46,1)</f>
        <v>0</v>
      </c>
      <c r="ECT40" s="536">
        <f>ROUND(Eigenmischungen!EDC46,1)</f>
        <v>0</v>
      </c>
      <c r="ECU40" s="536">
        <f>ROUND(Eigenmischungen!EDD46,1)</f>
        <v>0</v>
      </c>
      <c r="ECV40" s="536">
        <f>ROUND(Eigenmischungen!EDE46,1)</f>
        <v>0</v>
      </c>
      <c r="ECW40" s="536">
        <f>ROUND(Eigenmischungen!EDF46,1)</f>
        <v>0</v>
      </c>
      <c r="ECX40" s="536">
        <f>ROUND(Eigenmischungen!EDG46,1)</f>
        <v>0</v>
      </c>
      <c r="ECY40" s="536">
        <f>ROUND(Eigenmischungen!EDH46,1)</f>
        <v>0</v>
      </c>
      <c r="ECZ40" s="536">
        <f>ROUND(Eigenmischungen!EDI46,1)</f>
        <v>0</v>
      </c>
      <c r="EDA40" s="536">
        <f>ROUND(Eigenmischungen!EDJ46,1)</f>
        <v>0</v>
      </c>
      <c r="EDB40" s="536">
        <f>ROUND(Eigenmischungen!EDK46,1)</f>
        <v>0</v>
      </c>
      <c r="EDC40" s="536">
        <f>ROUND(Eigenmischungen!EDL46,1)</f>
        <v>0</v>
      </c>
      <c r="EDD40" s="536">
        <f>ROUND(Eigenmischungen!EDM46,1)</f>
        <v>0</v>
      </c>
      <c r="EDE40" s="536">
        <f>ROUND(Eigenmischungen!EDN46,1)</f>
        <v>0</v>
      </c>
      <c r="EDF40" s="536">
        <f>ROUND(Eigenmischungen!EDO46,1)</f>
        <v>0</v>
      </c>
      <c r="EDG40" s="536">
        <f>ROUND(Eigenmischungen!EDP46,1)</f>
        <v>0</v>
      </c>
      <c r="EDH40" s="536">
        <f>ROUND(Eigenmischungen!EDQ46,1)</f>
        <v>0</v>
      </c>
      <c r="EDI40" s="536">
        <f>ROUND(Eigenmischungen!EDR46,1)</f>
        <v>0</v>
      </c>
      <c r="EDJ40" s="536">
        <f>ROUND(Eigenmischungen!EDS46,1)</f>
        <v>0</v>
      </c>
      <c r="EDK40" s="536">
        <f>ROUND(Eigenmischungen!EDT46,1)</f>
        <v>0</v>
      </c>
      <c r="EDL40" s="536">
        <f>ROUND(Eigenmischungen!EDU46,1)</f>
        <v>0</v>
      </c>
      <c r="EDM40" s="536">
        <f>ROUND(Eigenmischungen!EDV46,1)</f>
        <v>0</v>
      </c>
      <c r="EDN40" s="536">
        <f>ROUND(Eigenmischungen!EDW46,1)</f>
        <v>0</v>
      </c>
      <c r="EDO40" s="536">
        <f>ROUND(Eigenmischungen!EDX46,1)</f>
        <v>0</v>
      </c>
      <c r="EDP40" s="536">
        <f>ROUND(Eigenmischungen!EDY46,1)</f>
        <v>0</v>
      </c>
      <c r="EDQ40" s="536">
        <f>ROUND(Eigenmischungen!EDZ46,1)</f>
        <v>0</v>
      </c>
      <c r="EDR40" s="536">
        <f>ROUND(Eigenmischungen!EEA46,1)</f>
        <v>0</v>
      </c>
      <c r="EDS40" s="536">
        <f>ROUND(Eigenmischungen!EEB46,1)</f>
        <v>0</v>
      </c>
      <c r="EDT40" s="536">
        <f>ROUND(Eigenmischungen!EEC46,1)</f>
        <v>0</v>
      </c>
      <c r="EDU40" s="536">
        <f>ROUND(Eigenmischungen!EED46,1)</f>
        <v>0</v>
      </c>
      <c r="EDV40" s="536">
        <f>ROUND(Eigenmischungen!EEE46,1)</f>
        <v>0</v>
      </c>
      <c r="EDW40" s="536">
        <f>ROUND(Eigenmischungen!EEF46,1)</f>
        <v>0</v>
      </c>
      <c r="EDX40" s="536">
        <f>ROUND(Eigenmischungen!EEG46,1)</f>
        <v>0</v>
      </c>
      <c r="EDY40" s="536">
        <f>ROUND(Eigenmischungen!EEH46,1)</f>
        <v>0</v>
      </c>
      <c r="EDZ40" s="536">
        <f>ROUND(Eigenmischungen!EEI46,1)</f>
        <v>0</v>
      </c>
      <c r="EEA40" s="536">
        <f>ROUND(Eigenmischungen!EEJ46,1)</f>
        <v>0</v>
      </c>
      <c r="EEB40" s="536">
        <f>ROUND(Eigenmischungen!EEK46,1)</f>
        <v>0</v>
      </c>
      <c r="EEC40" s="536">
        <f>ROUND(Eigenmischungen!EEL46,1)</f>
        <v>0</v>
      </c>
      <c r="EED40" s="536">
        <f>ROUND(Eigenmischungen!EEM46,1)</f>
        <v>0</v>
      </c>
      <c r="EEE40" s="536">
        <f>ROUND(Eigenmischungen!EEN46,1)</f>
        <v>0</v>
      </c>
      <c r="EEF40" s="536">
        <f>ROUND(Eigenmischungen!EEO46,1)</f>
        <v>0</v>
      </c>
      <c r="EEG40" s="536">
        <f>ROUND(Eigenmischungen!EEP46,1)</f>
        <v>0</v>
      </c>
      <c r="EEH40" s="536">
        <f>ROUND(Eigenmischungen!EEQ46,1)</f>
        <v>0</v>
      </c>
      <c r="EEI40" s="536">
        <f>ROUND(Eigenmischungen!EER46,1)</f>
        <v>0</v>
      </c>
      <c r="EEJ40" s="536">
        <f>ROUND(Eigenmischungen!EES46,1)</f>
        <v>0</v>
      </c>
      <c r="EEK40" s="536">
        <f>ROUND(Eigenmischungen!EET46,1)</f>
        <v>0</v>
      </c>
      <c r="EEL40" s="536">
        <f>ROUND(Eigenmischungen!EEU46,1)</f>
        <v>0</v>
      </c>
      <c r="EEM40" s="536">
        <f>ROUND(Eigenmischungen!EEV46,1)</f>
        <v>0</v>
      </c>
      <c r="EEN40" s="536">
        <f>ROUND(Eigenmischungen!EEW46,1)</f>
        <v>0</v>
      </c>
      <c r="EEO40" s="536">
        <f>ROUND(Eigenmischungen!EEX46,1)</f>
        <v>0</v>
      </c>
      <c r="EEP40" s="536">
        <f>ROUND(Eigenmischungen!EEY46,1)</f>
        <v>0</v>
      </c>
      <c r="EEQ40" s="536">
        <f>ROUND(Eigenmischungen!EEZ46,1)</f>
        <v>0</v>
      </c>
      <c r="EER40" s="536">
        <f>ROUND(Eigenmischungen!EFA46,1)</f>
        <v>0</v>
      </c>
      <c r="EES40" s="536">
        <f>ROUND(Eigenmischungen!EFB46,1)</f>
        <v>0</v>
      </c>
      <c r="EET40" s="536">
        <f>ROUND(Eigenmischungen!EFC46,1)</f>
        <v>0</v>
      </c>
      <c r="EEU40" s="536">
        <f>ROUND(Eigenmischungen!EFD46,1)</f>
        <v>0</v>
      </c>
      <c r="EEV40" s="536">
        <f>ROUND(Eigenmischungen!EFE46,1)</f>
        <v>0</v>
      </c>
      <c r="EEW40" s="536">
        <f>ROUND(Eigenmischungen!EFF46,1)</f>
        <v>0</v>
      </c>
      <c r="EEX40" s="536">
        <f>ROUND(Eigenmischungen!EFG46,1)</f>
        <v>0</v>
      </c>
      <c r="EEY40" s="536">
        <f>ROUND(Eigenmischungen!EFH46,1)</f>
        <v>0</v>
      </c>
      <c r="EEZ40" s="536">
        <f>ROUND(Eigenmischungen!EFI46,1)</f>
        <v>0</v>
      </c>
      <c r="EFA40" s="536">
        <f>ROUND(Eigenmischungen!EFJ46,1)</f>
        <v>0</v>
      </c>
      <c r="EFB40" s="536">
        <f>ROUND(Eigenmischungen!EFK46,1)</f>
        <v>0</v>
      </c>
      <c r="EFC40" s="536">
        <f>ROUND(Eigenmischungen!EFL46,1)</f>
        <v>0</v>
      </c>
      <c r="EFD40" s="536">
        <f>ROUND(Eigenmischungen!EFM46,1)</f>
        <v>0</v>
      </c>
      <c r="EFE40" s="536">
        <f>ROUND(Eigenmischungen!EFN46,1)</f>
        <v>0</v>
      </c>
      <c r="EFF40" s="536">
        <f>ROUND(Eigenmischungen!EFO46,1)</f>
        <v>0</v>
      </c>
      <c r="EFG40" s="536">
        <f>ROUND(Eigenmischungen!EFP46,1)</f>
        <v>0</v>
      </c>
      <c r="EFH40" s="536">
        <f>ROUND(Eigenmischungen!EFQ46,1)</f>
        <v>0</v>
      </c>
      <c r="EFI40" s="536">
        <f>ROUND(Eigenmischungen!EFR46,1)</f>
        <v>0</v>
      </c>
      <c r="EFJ40" s="536">
        <f>ROUND(Eigenmischungen!EFS46,1)</f>
        <v>0</v>
      </c>
      <c r="EFK40" s="536">
        <f>ROUND(Eigenmischungen!EFT46,1)</f>
        <v>0</v>
      </c>
      <c r="EFL40" s="536">
        <f>ROUND(Eigenmischungen!EFU46,1)</f>
        <v>0</v>
      </c>
      <c r="EFM40" s="536">
        <f>ROUND(Eigenmischungen!EFV46,1)</f>
        <v>0</v>
      </c>
      <c r="EFN40" s="536">
        <f>ROUND(Eigenmischungen!EFW46,1)</f>
        <v>0</v>
      </c>
      <c r="EFO40" s="536">
        <f>ROUND(Eigenmischungen!EFX46,1)</f>
        <v>0</v>
      </c>
      <c r="EFP40" s="536">
        <f>ROUND(Eigenmischungen!EFY46,1)</f>
        <v>0</v>
      </c>
      <c r="EFQ40" s="536">
        <f>ROUND(Eigenmischungen!EFZ46,1)</f>
        <v>0</v>
      </c>
      <c r="EFR40" s="536">
        <f>ROUND(Eigenmischungen!EGA46,1)</f>
        <v>0</v>
      </c>
      <c r="EFS40" s="536">
        <f>ROUND(Eigenmischungen!EGB46,1)</f>
        <v>0</v>
      </c>
      <c r="EFT40" s="536">
        <f>ROUND(Eigenmischungen!EGC46,1)</f>
        <v>0</v>
      </c>
      <c r="EFU40" s="536">
        <f>ROUND(Eigenmischungen!EGD46,1)</f>
        <v>0</v>
      </c>
      <c r="EFV40" s="536">
        <f>ROUND(Eigenmischungen!EGE46,1)</f>
        <v>0</v>
      </c>
      <c r="EFW40" s="536">
        <f>ROUND(Eigenmischungen!EGF46,1)</f>
        <v>0</v>
      </c>
      <c r="EFX40" s="536">
        <f>ROUND(Eigenmischungen!EGG46,1)</f>
        <v>0</v>
      </c>
      <c r="EFY40" s="536">
        <f>ROUND(Eigenmischungen!EGH46,1)</f>
        <v>0</v>
      </c>
      <c r="EFZ40" s="536">
        <f>ROUND(Eigenmischungen!EGI46,1)</f>
        <v>0</v>
      </c>
      <c r="EGA40" s="536">
        <f>ROUND(Eigenmischungen!EGJ46,1)</f>
        <v>0</v>
      </c>
      <c r="EGB40" s="536">
        <f>ROUND(Eigenmischungen!EGK46,1)</f>
        <v>0</v>
      </c>
      <c r="EGC40" s="536">
        <f>ROUND(Eigenmischungen!EGL46,1)</f>
        <v>0</v>
      </c>
      <c r="EGD40" s="536">
        <f>ROUND(Eigenmischungen!EGM46,1)</f>
        <v>0</v>
      </c>
      <c r="EGE40" s="536">
        <f>ROUND(Eigenmischungen!EGN46,1)</f>
        <v>0</v>
      </c>
      <c r="EGF40" s="536">
        <f>ROUND(Eigenmischungen!EGO46,1)</f>
        <v>0</v>
      </c>
      <c r="EGG40" s="536">
        <f>ROUND(Eigenmischungen!EGP46,1)</f>
        <v>0</v>
      </c>
      <c r="EGH40" s="536">
        <f>ROUND(Eigenmischungen!EGQ46,1)</f>
        <v>0</v>
      </c>
      <c r="EGI40" s="536">
        <f>ROUND(Eigenmischungen!EGR46,1)</f>
        <v>0</v>
      </c>
      <c r="EGJ40" s="536">
        <f>ROUND(Eigenmischungen!EGS46,1)</f>
        <v>0</v>
      </c>
      <c r="EGK40" s="536">
        <f>ROUND(Eigenmischungen!EGT46,1)</f>
        <v>0</v>
      </c>
      <c r="EGL40" s="536">
        <f>ROUND(Eigenmischungen!EGU46,1)</f>
        <v>0</v>
      </c>
      <c r="EGM40" s="536">
        <f>ROUND(Eigenmischungen!EGV46,1)</f>
        <v>0</v>
      </c>
      <c r="EGN40" s="536">
        <f>ROUND(Eigenmischungen!EGW46,1)</f>
        <v>0</v>
      </c>
      <c r="EGO40" s="536">
        <f>ROUND(Eigenmischungen!EGX46,1)</f>
        <v>0</v>
      </c>
      <c r="EGP40" s="536">
        <f>ROUND(Eigenmischungen!EGY46,1)</f>
        <v>0</v>
      </c>
      <c r="EGQ40" s="536">
        <f>ROUND(Eigenmischungen!EGZ46,1)</f>
        <v>0</v>
      </c>
      <c r="EGR40" s="536">
        <f>ROUND(Eigenmischungen!EHA46,1)</f>
        <v>0</v>
      </c>
      <c r="EGS40" s="536">
        <f>ROUND(Eigenmischungen!EHB46,1)</f>
        <v>0</v>
      </c>
      <c r="EGT40" s="536">
        <f>ROUND(Eigenmischungen!EHC46,1)</f>
        <v>0</v>
      </c>
      <c r="EGU40" s="536">
        <f>ROUND(Eigenmischungen!EHD46,1)</f>
        <v>0</v>
      </c>
      <c r="EGV40" s="536">
        <f>ROUND(Eigenmischungen!EHE46,1)</f>
        <v>0</v>
      </c>
      <c r="EGW40" s="536">
        <f>ROUND(Eigenmischungen!EHF46,1)</f>
        <v>0</v>
      </c>
      <c r="EGX40" s="536">
        <f>ROUND(Eigenmischungen!EHG46,1)</f>
        <v>0</v>
      </c>
      <c r="EGY40" s="536">
        <f>ROUND(Eigenmischungen!EHH46,1)</f>
        <v>0</v>
      </c>
      <c r="EGZ40" s="536">
        <f>ROUND(Eigenmischungen!EHI46,1)</f>
        <v>0</v>
      </c>
      <c r="EHA40" s="536">
        <f>ROUND(Eigenmischungen!EHJ46,1)</f>
        <v>0</v>
      </c>
      <c r="EHB40" s="536">
        <f>ROUND(Eigenmischungen!EHK46,1)</f>
        <v>0</v>
      </c>
      <c r="EHC40" s="536">
        <f>ROUND(Eigenmischungen!EHL46,1)</f>
        <v>0</v>
      </c>
      <c r="EHD40" s="536">
        <f>ROUND(Eigenmischungen!EHM46,1)</f>
        <v>0</v>
      </c>
      <c r="EHE40" s="536">
        <f>ROUND(Eigenmischungen!EHN46,1)</f>
        <v>0</v>
      </c>
      <c r="EHF40" s="536">
        <f>ROUND(Eigenmischungen!EHO46,1)</f>
        <v>0</v>
      </c>
      <c r="EHG40" s="536">
        <f>ROUND(Eigenmischungen!EHP46,1)</f>
        <v>0</v>
      </c>
      <c r="EHH40" s="536">
        <f>ROUND(Eigenmischungen!EHQ46,1)</f>
        <v>0</v>
      </c>
      <c r="EHI40" s="536">
        <f>ROUND(Eigenmischungen!EHR46,1)</f>
        <v>0</v>
      </c>
      <c r="EHJ40" s="536">
        <f>ROUND(Eigenmischungen!EHS46,1)</f>
        <v>0</v>
      </c>
      <c r="EHK40" s="536">
        <f>ROUND(Eigenmischungen!EHT46,1)</f>
        <v>0</v>
      </c>
      <c r="EHL40" s="536">
        <f>ROUND(Eigenmischungen!EHU46,1)</f>
        <v>0</v>
      </c>
      <c r="EHM40" s="536">
        <f>ROUND(Eigenmischungen!EHV46,1)</f>
        <v>0</v>
      </c>
      <c r="EHN40" s="536">
        <f>ROUND(Eigenmischungen!EHW46,1)</f>
        <v>0</v>
      </c>
      <c r="EHO40" s="536">
        <f>ROUND(Eigenmischungen!EHX46,1)</f>
        <v>0</v>
      </c>
      <c r="EHP40" s="536">
        <f>ROUND(Eigenmischungen!EHY46,1)</f>
        <v>0</v>
      </c>
      <c r="EHQ40" s="536">
        <f>ROUND(Eigenmischungen!EHZ46,1)</f>
        <v>0</v>
      </c>
      <c r="EHR40" s="536">
        <f>ROUND(Eigenmischungen!EIA46,1)</f>
        <v>0</v>
      </c>
      <c r="EHS40" s="536">
        <f>ROUND(Eigenmischungen!EIB46,1)</f>
        <v>0</v>
      </c>
      <c r="EHT40" s="536">
        <f>ROUND(Eigenmischungen!EIC46,1)</f>
        <v>0</v>
      </c>
      <c r="EHU40" s="536">
        <f>ROUND(Eigenmischungen!EID46,1)</f>
        <v>0</v>
      </c>
      <c r="EHV40" s="536">
        <f>ROUND(Eigenmischungen!EIE46,1)</f>
        <v>0</v>
      </c>
      <c r="EHW40" s="536">
        <f>ROUND(Eigenmischungen!EIF46,1)</f>
        <v>0</v>
      </c>
      <c r="EHX40" s="536">
        <f>ROUND(Eigenmischungen!EIG46,1)</f>
        <v>0</v>
      </c>
      <c r="EHY40" s="536">
        <f>ROUND(Eigenmischungen!EIH46,1)</f>
        <v>0</v>
      </c>
      <c r="EHZ40" s="536">
        <f>ROUND(Eigenmischungen!EII46,1)</f>
        <v>0</v>
      </c>
      <c r="EIA40" s="536">
        <f>ROUND(Eigenmischungen!EIJ46,1)</f>
        <v>0</v>
      </c>
      <c r="EIB40" s="536">
        <f>ROUND(Eigenmischungen!EIK46,1)</f>
        <v>0</v>
      </c>
      <c r="EIC40" s="536">
        <f>ROUND(Eigenmischungen!EIL46,1)</f>
        <v>0</v>
      </c>
      <c r="EID40" s="536">
        <f>ROUND(Eigenmischungen!EIM46,1)</f>
        <v>0</v>
      </c>
      <c r="EIE40" s="536">
        <f>ROUND(Eigenmischungen!EIN46,1)</f>
        <v>0</v>
      </c>
      <c r="EIF40" s="536">
        <f>ROUND(Eigenmischungen!EIO46,1)</f>
        <v>0</v>
      </c>
      <c r="EIG40" s="536">
        <f>ROUND(Eigenmischungen!EIP46,1)</f>
        <v>0</v>
      </c>
      <c r="EIH40" s="536">
        <f>ROUND(Eigenmischungen!EIQ46,1)</f>
        <v>0</v>
      </c>
      <c r="EII40" s="536">
        <f>ROUND(Eigenmischungen!EIR46,1)</f>
        <v>0</v>
      </c>
      <c r="EIJ40" s="536">
        <f>ROUND(Eigenmischungen!EIS46,1)</f>
        <v>0</v>
      </c>
      <c r="EIK40" s="536">
        <f>ROUND(Eigenmischungen!EIT46,1)</f>
        <v>0</v>
      </c>
      <c r="EIL40" s="536">
        <f>ROUND(Eigenmischungen!EIU46,1)</f>
        <v>0</v>
      </c>
      <c r="EIM40" s="536">
        <f>ROUND(Eigenmischungen!EIV46,1)</f>
        <v>0</v>
      </c>
      <c r="EIN40" s="536">
        <f>ROUND(Eigenmischungen!EIW46,1)</f>
        <v>0</v>
      </c>
      <c r="EIO40" s="536">
        <f>ROUND(Eigenmischungen!EIX46,1)</f>
        <v>0</v>
      </c>
      <c r="EIP40" s="536">
        <f>ROUND(Eigenmischungen!EIY46,1)</f>
        <v>0</v>
      </c>
      <c r="EIQ40" s="536">
        <f>ROUND(Eigenmischungen!EIZ46,1)</f>
        <v>0</v>
      </c>
      <c r="EIR40" s="536">
        <f>ROUND(Eigenmischungen!EJA46,1)</f>
        <v>0</v>
      </c>
      <c r="EIS40" s="536">
        <f>ROUND(Eigenmischungen!EJB46,1)</f>
        <v>0</v>
      </c>
      <c r="EIT40" s="536">
        <f>ROUND(Eigenmischungen!EJC46,1)</f>
        <v>0</v>
      </c>
      <c r="EIU40" s="536">
        <f>ROUND(Eigenmischungen!EJD46,1)</f>
        <v>0</v>
      </c>
      <c r="EIV40" s="536">
        <f>ROUND(Eigenmischungen!EJE46,1)</f>
        <v>0</v>
      </c>
      <c r="EIW40" s="536">
        <f>ROUND(Eigenmischungen!EJF46,1)</f>
        <v>0</v>
      </c>
      <c r="EIX40" s="536">
        <f>ROUND(Eigenmischungen!EJG46,1)</f>
        <v>0</v>
      </c>
      <c r="EIY40" s="536">
        <f>ROUND(Eigenmischungen!EJH46,1)</f>
        <v>0</v>
      </c>
      <c r="EIZ40" s="536">
        <f>ROUND(Eigenmischungen!EJI46,1)</f>
        <v>0</v>
      </c>
      <c r="EJA40" s="536">
        <f>ROUND(Eigenmischungen!EJJ46,1)</f>
        <v>0</v>
      </c>
      <c r="EJB40" s="536">
        <f>ROUND(Eigenmischungen!EJK46,1)</f>
        <v>0</v>
      </c>
      <c r="EJC40" s="536">
        <f>ROUND(Eigenmischungen!EJL46,1)</f>
        <v>0</v>
      </c>
      <c r="EJD40" s="536">
        <f>ROUND(Eigenmischungen!EJM46,1)</f>
        <v>0</v>
      </c>
      <c r="EJE40" s="536">
        <f>ROUND(Eigenmischungen!EJN46,1)</f>
        <v>0</v>
      </c>
      <c r="EJF40" s="536">
        <f>ROUND(Eigenmischungen!EJO46,1)</f>
        <v>0</v>
      </c>
      <c r="EJG40" s="536">
        <f>ROUND(Eigenmischungen!EJP46,1)</f>
        <v>0</v>
      </c>
      <c r="EJH40" s="536">
        <f>ROUND(Eigenmischungen!EJQ46,1)</f>
        <v>0</v>
      </c>
      <c r="EJI40" s="536">
        <f>ROUND(Eigenmischungen!EJR46,1)</f>
        <v>0</v>
      </c>
      <c r="EJJ40" s="536">
        <f>ROUND(Eigenmischungen!EJS46,1)</f>
        <v>0</v>
      </c>
      <c r="EJK40" s="536">
        <f>ROUND(Eigenmischungen!EJT46,1)</f>
        <v>0</v>
      </c>
      <c r="EJL40" s="536">
        <f>ROUND(Eigenmischungen!EJU46,1)</f>
        <v>0</v>
      </c>
      <c r="EJM40" s="536">
        <f>ROUND(Eigenmischungen!EJV46,1)</f>
        <v>0</v>
      </c>
      <c r="EJN40" s="536">
        <f>ROUND(Eigenmischungen!EJW46,1)</f>
        <v>0</v>
      </c>
      <c r="EJO40" s="536">
        <f>ROUND(Eigenmischungen!EJX46,1)</f>
        <v>0</v>
      </c>
      <c r="EJP40" s="536">
        <f>ROUND(Eigenmischungen!EJY46,1)</f>
        <v>0</v>
      </c>
      <c r="EJQ40" s="536">
        <f>ROUND(Eigenmischungen!EJZ46,1)</f>
        <v>0</v>
      </c>
      <c r="EJR40" s="536">
        <f>ROUND(Eigenmischungen!EKA46,1)</f>
        <v>0</v>
      </c>
      <c r="EJS40" s="536">
        <f>ROUND(Eigenmischungen!EKB46,1)</f>
        <v>0</v>
      </c>
      <c r="EJT40" s="536">
        <f>ROUND(Eigenmischungen!EKC46,1)</f>
        <v>0</v>
      </c>
      <c r="EJU40" s="536">
        <f>ROUND(Eigenmischungen!EKD46,1)</f>
        <v>0</v>
      </c>
      <c r="EJV40" s="536">
        <f>ROUND(Eigenmischungen!EKE46,1)</f>
        <v>0</v>
      </c>
      <c r="EJW40" s="536">
        <f>ROUND(Eigenmischungen!EKF46,1)</f>
        <v>0</v>
      </c>
      <c r="EJX40" s="536">
        <f>ROUND(Eigenmischungen!EKG46,1)</f>
        <v>0</v>
      </c>
      <c r="EJY40" s="536">
        <f>ROUND(Eigenmischungen!EKH46,1)</f>
        <v>0</v>
      </c>
      <c r="EJZ40" s="536">
        <f>ROUND(Eigenmischungen!EKI46,1)</f>
        <v>0</v>
      </c>
      <c r="EKA40" s="536">
        <f>ROUND(Eigenmischungen!EKJ46,1)</f>
        <v>0</v>
      </c>
      <c r="EKB40" s="536">
        <f>ROUND(Eigenmischungen!EKK46,1)</f>
        <v>0</v>
      </c>
      <c r="EKC40" s="536">
        <f>ROUND(Eigenmischungen!EKL46,1)</f>
        <v>0</v>
      </c>
      <c r="EKD40" s="536">
        <f>ROUND(Eigenmischungen!EKM46,1)</f>
        <v>0</v>
      </c>
      <c r="EKE40" s="536">
        <f>ROUND(Eigenmischungen!EKN46,1)</f>
        <v>0</v>
      </c>
      <c r="EKF40" s="536">
        <f>ROUND(Eigenmischungen!EKO46,1)</f>
        <v>0</v>
      </c>
      <c r="EKG40" s="536">
        <f>ROUND(Eigenmischungen!EKP46,1)</f>
        <v>0</v>
      </c>
      <c r="EKH40" s="536">
        <f>ROUND(Eigenmischungen!EKQ46,1)</f>
        <v>0</v>
      </c>
      <c r="EKI40" s="536">
        <f>ROUND(Eigenmischungen!EKR46,1)</f>
        <v>0</v>
      </c>
      <c r="EKJ40" s="536">
        <f>ROUND(Eigenmischungen!EKS46,1)</f>
        <v>0</v>
      </c>
      <c r="EKK40" s="536">
        <f>ROUND(Eigenmischungen!EKT46,1)</f>
        <v>0</v>
      </c>
      <c r="EKL40" s="536">
        <f>ROUND(Eigenmischungen!EKU46,1)</f>
        <v>0</v>
      </c>
      <c r="EKM40" s="536">
        <f>ROUND(Eigenmischungen!EKV46,1)</f>
        <v>0</v>
      </c>
      <c r="EKN40" s="536">
        <f>ROUND(Eigenmischungen!EKW46,1)</f>
        <v>0</v>
      </c>
      <c r="EKO40" s="536">
        <f>ROUND(Eigenmischungen!EKX46,1)</f>
        <v>0</v>
      </c>
      <c r="EKP40" s="536">
        <f>ROUND(Eigenmischungen!EKY46,1)</f>
        <v>0</v>
      </c>
      <c r="EKQ40" s="536">
        <f>ROUND(Eigenmischungen!EKZ46,1)</f>
        <v>0</v>
      </c>
      <c r="EKR40" s="536">
        <f>ROUND(Eigenmischungen!ELA46,1)</f>
        <v>0</v>
      </c>
      <c r="EKS40" s="536">
        <f>ROUND(Eigenmischungen!ELB46,1)</f>
        <v>0</v>
      </c>
      <c r="EKT40" s="536">
        <f>ROUND(Eigenmischungen!ELC46,1)</f>
        <v>0</v>
      </c>
      <c r="EKU40" s="536">
        <f>ROUND(Eigenmischungen!ELD46,1)</f>
        <v>0</v>
      </c>
      <c r="EKV40" s="536">
        <f>ROUND(Eigenmischungen!ELE46,1)</f>
        <v>0</v>
      </c>
      <c r="EKW40" s="536">
        <f>ROUND(Eigenmischungen!ELF46,1)</f>
        <v>0</v>
      </c>
      <c r="EKX40" s="536">
        <f>ROUND(Eigenmischungen!ELG46,1)</f>
        <v>0</v>
      </c>
      <c r="EKY40" s="536">
        <f>ROUND(Eigenmischungen!ELH46,1)</f>
        <v>0</v>
      </c>
      <c r="EKZ40" s="536">
        <f>ROUND(Eigenmischungen!ELI46,1)</f>
        <v>0</v>
      </c>
      <c r="ELA40" s="536">
        <f>ROUND(Eigenmischungen!ELJ46,1)</f>
        <v>0</v>
      </c>
      <c r="ELB40" s="536">
        <f>ROUND(Eigenmischungen!ELK46,1)</f>
        <v>0</v>
      </c>
      <c r="ELC40" s="536">
        <f>ROUND(Eigenmischungen!ELL46,1)</f>
        <v>0</v>
      </c>
      <c r="ELD40" s="536">
        <f>ROUND(Eigenmischungen!ELM46,1)</f>
        <v>0</v>
      </c>
      <c r="ELE40" s="536">
        <f>ROUND(Eigenmischungen!ELN46,1)</f>
        <v>0</v>
      </c>
      <c r="ELF40" s="536">
        <f>ROUND(Eigenmischungen!ELO46,1)</f>
        <v>0</v>
      </c>
      <c r="ELG40" s="536">
        <f>ROUND(Eigenmischungen!ELP46,1)</f>
        <v>0</v>
      </c>
      <c r="ELH40" s="536">
        <f>ROUND(Eigenmischungen!ELQ46,1)</f>
        <v>0</v>
      </c>
      <c r="ELI40" s="536">
        <f>ROUND(Eigenmischungen!ELR46,1)</f>
        <v>0</v>
      </c>
      <c r="ELJ40" s="536">
        <f>ROUND(Eigenmischungen!ELS46,1)</f>
        <v>0</v>
      </c>
      <c r="ELK40" s="536">
        <f>ROUND(Eigenmischungen!ELT46,1)</f>
        <v>0</v>
      </c>
      <c r="ELL40" s="536">
        <f>ROUND(Eigenmischungen!ELU46,1)</f>
        <v>0</v>
      </c>
      <c r="ELM40" s="536">
        <f>ROUND(Eigenmischungen!ELV46,1)</f>
        <v>0</v>
      </c>
      <c r="ELN40" s="536">
        <f>ROUND(Eigenmischungen!ELW46,1)</f>
        <v>0</v>
      </c>
      <c r="ELO40" s="536">
        <f>ROUND(Eigenmischungen!ELX46,1)</f>
        <v>0</v>
      </c>
      <c r="ELP40" s="536">
        <f>ROUND(Eigenmischungen!ELY46,1)</f>
        <v>0</v>
      </c>
      <c r="ELQ40" s="536">
        <f>ROUND(Eigenmischungen!ELZ46,1)</f>
        <v>0</v>
      </c>
      <c r="ELR40" s="536">
        <f>ROUND(Eigenmischungen!EMA46,1)</f>
        <v>0</v>
      </c>
      <c r="ELS40" s="536">
        <f>ROUND(Eigenmischungen!EMB46,1)</f>
        <v>0</v>
      </c>
      <c r="ELT40" s="536">
        <f>ROUND(Eigenmischungen!EMC46,1)</f>
        <v>0</v>
      </c>
      <c r="ELU40" s="536">
        <f>ROUND(Eigenmischungen!EMD46,1)</f>
        <v>0</v>
      </c>
      <c r="ELV40" s="536">
        <f>ROUND(Eigenmischungen!EME46,1)</f>
        <v>0</v>
      </c>
      <c r="ELW40" s="536">
        <f>ROUND(Eigenmischungen!EMF46,1)</f>
        <v>0</v>
      </c>
      <c r="ELX40" s="536">
        <f>ROUND(Eigenmischungen!EMG46,1)</f>
        <v>0</v>
      </c>
      <c r="ELY40" s="536">
        <f>ROUND(Eigenmischungen!EMH46,1)</f>
        <v>0</v>
      </c>
      <c r="ELZ40" s="536">
        <f>ROUND(Eigenmischungen!EMI46,1)</f>
        <v>0</v>
      </c>
      <c r="EMA40" s="536">
        <f>ROUND(Eigenmischungen!EMJ46,1)</f>
        <v>0</v>
      </c>
      <c r="EMB40" s="536">
        <f>ROUND(Eigenmischungen!EMK46,1)</f>
        <v>0</v>
      </c>
      <c r="EMC40" s="536">
        <f>ROUND(Eigenmischungen!EML46,1)</f>
        <v>0</v>
      </c>
      <c r="EMD40" s="536">
        <f>ROUND(Eigenmischungen!EMM46,1)</f>
        <v>0</v>
      </c>
      <c r="EME40" s="536">
        <f>ROUND(Eigenmischungen!EMN46,1)</f>
        <v>0</v>
      </c>
      <c r="EMF40" s="536">
        <f>ROUND(Eigenmischungen!EMO46,1)</f>
        <v>0</v>
      </c>
      <c r="EMG40" s="536">
        <f>ROUND(Eigenmischungen!EMP46,1)</f>
        <v>0</v>
      </c>
      <c r="EMH40" s="536">
        <f>ROUND(Eigenmischungen!EMQ46,1)</f>
        <v>0</v>
      </c>
      <c r="EMI40" s="536">
        <f>ROUND(Eigenmischungen!EMR46,1)</f>
        <v>0</v>
      </c>
      <c r="EMJ40" s="536">
        <f>ROUND(Eigenmischungen!EMS46,1)</f>
        <v>0</v>
      </c>
      <c r="EMK40" s="536">
        <f>ROUND(Eigenmischungen!EMT46,1)</f>
        <v>0</v>
      </c>
      <c r="EML40" s="536">
        <f>ROUND(Eigenmischungen!EMU46,1)</f>
        <v>0</v>
      </c>
      <c r="EMM40" s="536">
        <f>ROUND(Eigenmischungen!EMV46,1)</f>
        <v>0</v>
      </c>
      <c r="EMN40" s="536">
        <f>ROUND(Eigenmischungen!EMW46,1)</f>
        <v>0</v>
      </c>
      <c r="EMO40" s="536">
        <f>ROUND(Eigenmischungen!EMX46,1)</f>
        <v>0</v>
      </c>
      <c r="EMP40" s="536">
        <f>ROUND(Eigenmischungen!EMY46,1)</f>
        <v>0</v>
      </c>
      <c r="EMQ40" s="536">
        <f>ROUND(Eigenmischungen!EMZ46,1)</f>
        <v>0</v>
      </c>
      <c r="EMR40" s="536">
        <f>ROUND(Eigenmischungen!ENA46,1)</f>
        <v>0</v>
      </c>
      <c r="EMS40" s="536">
        <f>ROUND(Eigenmischungen!ENB46,1)</f>
        <v>0</v>
      </c>
      <c r="EMT40" s="536">
        <f>ROUND(Eigenmischungen!ENC46,1)</f>
        <v>0</v>
      </c>
      <c r="EMU40" s="536">
        <f>ROUND(Eigenmischungen!END46,1)</f>
        <v>0</v>
      </c>
      <c r="EMV40" s="536">
        <f>ROUND(Eigenmischungen!ENE46,1)</f>
        <v>0</v>
      </c>
      <c r="EMW40" s="536">
        <f>ROUND(Eigenmischungen!ENF46,1)</f>
        <v>0</v>
      </c>
      <c r="EMX40" s="536">
        <f>ROUND(Eigenmischungen!ENG46,1)</f>
        <v>0</v>
      </c>
      <c r="EMY40" s="536">
        <f>ROUND(Eigenmischungen!ENH46,1)</f>
        <v>0</v>
      </c>
      <c r="EMZ40" s="536">
        <f>ROUND(Eigenmischungen!ENI46,1)</f>
        <v>0</v>
      </c>
      <c r="ENA40" s="536">
        <f>ROUND(Eigenmischungen!ENJ46,1)</f>
        <v>0</v>
      </c>
      <c r="ENB40" s="536">
        <f>ROUND(Eigenmischungen!ENK46,1)</f>
        <v>0</v>
      </c>
      <c r="ENC40" s="536">
        <f>ROUND(Eigenmischungen!ENL46,1)</f>
        <v>0</v>
      </c>
      <c r="END40" s="536">
        <f>ROUND(Eigenmischungen!ENM46,1)</f>
        <v>0</v>
      </c>
      <c r="ENE40" s="536">
        <f>ROUND(Eigenmischungen!ENN46,1)</f>
        <v>0</v>
      </c>
      <c r="ENF40" s="536">
        <f>ROUND(Eigenmischungen!ENO46,1)</f>
        <v>0</v>
      </c>
      <c r="ENG40" s="536">
        <f>ROUND(Eigenmischungen!ENP46,1)</f>
        <v>0</v>
      </c>
      <c r="ENH40" s="536">
        <f>ROUND(Eigenmischungen!ENQ46,1)</f>
        <v>0</v>
      </c>
      <c r="ENI40" s="536">
        <f>ROUND(Eigenmischungen!ENR46,1)</f>
        <v>0</v>
      </c>
      <c r="ENJ40" s="536">
        <f>ROUND(Eigenmischungen!ENS46,1)</f>
        <v>0</v>
      </c>
      <c r="ENK40" s="536">
        <f>ROUND(Eigenmischungen!ENT46,1)</f>
        <v>0</v>
      </c>
      <c r="ENL40" s="536">
        <f>ROUND(Eigenmischungen!ENU46,1)</f>
        <v>0</v>
      </c>
      <c r="ENM40" s="536">
        <f>ROUND(Eigenmischungen!ENV46,1)</f>
        <v>0</v>
      </c>
      <c r="ENN40" s="536">
        <f>ROUND(Eigenmischungen!ENW46,1)</f>
        <v>0</v>
      </c>
      <c r="ENO40" s="536">
        <f>ROUND(Eigenmischungen!ENX46,1)</f>
        <v>0</v>
      </c>
      <c r="ENP40" s="536">
        <f>ROUND(Eigenmischungen!ENY46,1)</f>
        <v>0</v>
      </c>
      <c r="ENQ40" s="536">
        <f>ROUND(Eigenmischungen!ENZ46,1)</f>
        <v>0</v>
      </c>
      <c r="ENR40" s="536">
        <f>ROUND(Eigenmischungen!EOA46,1)</f>
        <v>0</v>
      </c>
      <c r="ENS40" s="536">
        <f>ROUND(Eigenmischungen!EOB46,1)</f>
        <v>0</v>
      </c>
      <c r="ENT40" s="536">
        <f>ROUND(Eigenmischungen!EOC46,1)</f>
        <v>0</v>
      </c>
      <c r="ENU40" s="536">
        <f>ROUND(Eigenmischungen!EOD46,1)</f>
        <v>0</v>
      </c>
      <c r="ENV40" s="536">
        <f>ROUND(Eigenmischungen!EOE46,1)</f>
        <v>0</v>
      </c>
      <c r="ENW40" s="536">
        <f>ROUND(Eigenmischungen!EOF46,1)</f>
        <v>0</v>
      </c>
      <c r="ENX40" s="536">
        <f>ROUND(Eigenmischungen!EOG46,1)</f>
        <v>0</v>
      </c>
      <c r="ENY40" s="536">
        <f>ROUND(Eigenmischungen!EOH46,1)</f>
        <v>0</v>
      </c>
      <c r="ENZ40" s="536">
        <f>ROUND(Eigenmischungen!EOI46,1)</f>
        <v>0</v>
      </c>
      <c r="EOA40" s="536">
        <f>ROUND(Eigenmischungen!EOJ46,1)</f>
        <v>0</v>
      </c>
      <c r="EOB40" s="536">
        <f>ROUND(Eigenmischungen!EOK46,1)</f>
        <v>0</v>
      </c>
      <c r="EOC40" s="536">
        <f>ROUND(Eigenmischungen!EOL46,1)</f>
        <v>0</v>
      </c>
      <c r="EOD40" s="536">
        <f>ROUND(Eigenmischungen!EOM46,1)</f>
        <v>0</v>
      </c>
      <c r="EOE40" s="536">
        <f>ROUND(Eigenmischungen!EON46,1)</f>
        <v>0</v>
      </c>
      <c r="EOF40" s="536">
        <f>ROUND(Eigenmischungen!EOO46,1)</f>
        <v>0</v>
      </c>
      <c r="EOG40" s="536">
        <f>ROUND(Eigenmischungen!EOP46,1)</f>
        <v>0</v>
      </c>
      <c r="EOH40" s="536">
        <f>ROUND(Eigenmischungen!EOQ46,1)</f>
        <v>0</v>
      </c>
      <c r="EOI40" s="536">
        <f>ROUND(Eigenmischungen!EOR46,1)</f>
        <v>0</v>
      </c>
      <c r="EOJ40" s="536">
        <f>ROUND(Eigenmischungen!EOS46,1)</f>
        <v>0</v>
      </c>
      <c r="EOK40" s="536">
        <f>ROUND(Eigenmischungen!EOT46,1)</f>
        <v>0</v>
      </c>
      <c r="EOL40" s="536">
        <f>ROUND(Eigenmischungen!EOU46,1)</f>
        <v>0</v>
      </c>
      <c r="EOM40" s="536">
        <f>ROUND(Eigenmischungen!EOV46,1)</f>
        <v>0</v>
      </c>
      <c r="EON40" s="536">
        <f>ROUND(Eigenmischungen!EOW46,1)</f>
        <v>0</v>
      </c>
      <c r="EOO40" s="536">
        <f>ROUND(Eigenmischungen!EOX46,1)</f>
        <v>0</v>
      </c>
      <c r="EOP40" s="536">
        <f>ROUND(Eigenmischungen!EOY46,1)</f>
        <v>0</v>
      </c>
      <c r="EOQ40" s="536">
        <f>ROUND(Eigenmischungen!EOZ46,1)</f>
        <v>0</v>
      </c>
      <c r="EOR40" s="536">
        <f>ROUND(Eigenmischungen!EPA46,1)</f>
        <v>0</v>
      </c>
      <c r="EOS40" s="536">
        <f>ROUND(Eigenmischungen!EPB46,1)</f>
        <v>0</v>
      </c>
      <c r="EOT40" s="536">
        <f>ROUND(Eigenmischungen!EPC46,1)</f>
        <v>0</v>
      </c>
      <c r="EOU40" s="536">
        <f>ROUND(Eigenmischungen!EPD46,1)</f>
        <v>0</v>
      </c>
      <c r="EOV40" s="536">
        <f>ROUND(Eigenmischungen!EPE46,1)</f>
        <v>0</v>
      </c>
      <c r="EOW40" s="536">
        <f>ROUND(Eigenmischungen!EPF46,1)</f>
        <v>0</v>
      </c>
      <c r="EOX40" s="536">
        <f>ROUND(Eigenmischungen!EPG46,1)</f>
        <v>0</v>
      </c>
      <c r="EOY40" s="536">
        <f>ROUND(Eigenmischungen!EPH46,1)</f>
        <v>0</v>
      </c>
      <c r="EOZ40" s="536">
        <f>ROUND(Eigenmischungen!EPI46,1)</f>
        <v>0</v>
      </c>
      <c r="EPA40" s="536">
        <f>ROUND(Eigenmischungen!EPJ46,1)</f>
        <v>0</v>
      </c>
      <c r="EPB40" s="536">
        <f>ROUND(Eigenmischungen!EPK46,1)</f>
        <v>0</v>
      </c>
      <c r="EPC40" s="536">
        <f>ROUND(Eigenmischungen!EPL46,1)</f>
        <v>0</v>
      </c>
      <c r="EPD40" s="536">
        <f>ROUND(Eigenmischungen!EPM46,1)</f>
        <v>0</v>
      </c>
      <c r="EPE40" s="536">
        <f>ROUND(Eigenmischungen!EPN46,1)</f>
        <v>0</v>
      </c>
      <c r="EPF40" s="536">
        <f>ROUND(Eigenmischungen!EPO46,1)</f>
        <v>0</v>
      </c>
      <c r="EPG40" s="536">
        <f>ROUND(Eigenmischungen!EPP46,1)</f>
        <v>0</v>
      </c>
      <c r="EPH40" s="536">
        <f>ROUND(Eigenmischungen!EPQ46,1)</f>
        <v>0</v>
      </c>
      <c r="EPI40" s="536">
        <f>ROUND(Eigenmischungen!EPR46,1)</f>
        <v>0</v>
      </c>
      <c r="EPJ40" s="536">
        <f>ROUND(Eigenmischungen!EPS46,1)</f>
        <v>0</v>
      </c>
      <c r="EPK40" s="536">
        <f>ROUND(Eigenmischungen!EPT46,1)</f>
        <v>0</v>
      </c>
      <c r="EPL40" s="536">
        <f>ROUND(Eigenmischungen!EPU46,1)</f>
        <v>0</v>
      </c>
      <c r="EPM40" s="536">
        <f>ROUND(Eigenmischungen!EPV46,1)</f>
        <v>0</v>
      </c>
      <c r="EPN40" s="536">
        <f>ROUND(Eigenmischungen!EPW46,1)</f>
        <v>0</v>
      </c>
      <c r="EPO40" s="536">
        <f>ROUND(Eigenmischungen!EPX46,1)</f>
        <v>0</v>
      </c>
      <c r="EPP40" s="536">
        <f>ROUND(Eigenmischungen!EPY46,1)</f>
        <v>0</v>
      </c>
      <c r="EPQ40" s="536">
        <f>ROUND(Eigenmischungen!EPZ46,1)</f>
        <v>0</v>
      </c>
      <c r="EPR40" s="536">
        <f>ROUND(Eigenmischungen!EQA46,1)</f>
        <v>0</v>
      </c>
      <c r="EPS40" s="536">
        <f>ROUND(Eigenmischungen!EQB46,1)</f>
        <v>0</v>
      </c>
      <c r="EPT40" s="536">
        <f>ROUND(Eigenmischungen!EQC46,1)</f>
        <v>0</v>
      </c>
      <c r="EPU40" s="536">
        <f>ROUND(Eigenmischungen!EQD46,1)</f>
        <v>0</v>
      </c>
      <c r="EPV40" s="536">
        <f>ROUND(Eigenmischungen!EQE46,1)</f>
        <v>0</v>
      </c>
      <c r="EPW40" s="536">
        <f>ROUND(Eigenmischungen!EQF46,1)</f>
        <v>0</v>
      </c>
      <c r="EPX40" s="536">
        <f>ROUND(Eigenmischungen!EQG46,1)</f>
        <v>0</v>
      </c>
      <c r="EPY40" s="536">
        <f>ROUND(Eigenmischungen!EQH46,1)</f>
        <v>0</v>
      </c>
      <c r="EPZ40" s="536">
        <f>ROUND(Eigenmischungen!EQI46,1)</f>
        <v>0</v>
      </c>
      <c r="EQA40" s="536">
        <f>ROUND(Eigenmischungen!EQJ46,1)</f>
        <v>0</v>
      </c>
      <c r="EQB40" s="536">
        <f>ROUND(Eigenmischungen!EQK46,1)</f>
        <v>0</v>
      </c>
      <c r="EQC40" s="536">
        <f>ROUND(Eigenmischungen!EQL46,1)</f>
        <v>0</v>
      </c>
      <c r="EQD40" s="536">
        <f>ROUND(Eigenmischungen!EQM46,1)</f>
        <v>0</v>
      </c>
      <c r="EQE40" s="536">
        <f>ROUND(Eigenmischungen!EQN46,1)</f>
        <v>0</v>
      </c>
      <c r="EQF40" s="536">
        <f>ROUND(Eigenmischungen!EQO46,1)</f>
        <v>0</v>
      </c>
      <c r="EQG40" s="536">
        <f>ROUND(Eigenmischungen!EQP46,1)</f>
        <v>0</v>
      </c>
      <c r="EQH40" s="536">
        <f>ROUND(Eigenmischungen!EQQ46,1)</f>
        <v>0</v>
      </c>
      <c r="EQI40" s="536">
        <f>ROUND(Eigenmischungen!EQR46,1)</f>
        <v>0</v>
      </c>
      <c r="EQJ40" s="536">
        <f>ROUND(Eigenmischungen!EQS46,1)</f>
        <v>0</v>
      </c>
      <c r="EQK40" s="536">
        <f>ROUND(Eigenmischungen!EQT46,1)</f>
        <v>0</v>
      </c>
      <c r="EQL40" s="536">
        <f>ROUND(Eigenmischungen!EQU46,1)</f>
        <v>0</v>
      </c>
      <c r="EQM40" s="536">
        <f>ROUND(Eigenmischungen!EQV46,1)</f>
        <v>0</v>
      </c>
      <c r="EQN40" s="536">
        <f>ROUND(Eigenmischungen!EQW46,1)</f>
        <v>0</v>
      </c>
      <c r="EQO40" s="536">
        <f>ROUND(Eigenmischungen!EQX46,1)</f>
        <v>0</v>
      </c>
      <c r="EQP40" s="536">
        <f>ROUND(Eigenmischungen!EQY46,1)</f>
        <v>0</v>
      </c>
      <c r="EQQ40" s="536">
        <f>ROUND(Eigenmischungen!EQZ46,1)</f>
        <v>0</v>
      </c>
      <c r="EQR40" s="536">
        <f>ROUND(Eigenmischungen!ERA46,1)</f>
        <v>0</v>
      </c>
      <c r="EQS40" s="536">
        <f>ROUND(Eigenmischungen!ERB46,1)</f>
        <v>0</v>
      </c>
      <c r="EQT40" s="536">
        <f>ROUND(Eigenmischungen!ERC46,1)</f>
        <v>0</v>
      </c>
      <c r="EQU40" s="536">
        <f>ROUND(Eigenmischungen!ERD46,1)</f>
        <v>0</v>
      </c>
      <c r="EQV40" s="536">
        <f>ROUND(Eigenmischungen!ERE46,1)</f>
        <v>0</v>
      </c>
      <c r="EQW40" s="536">
        <f>ROUND(Eigenmischungen!ERF46,1)</f>
        <v>0</v>
      </c>
      <c r="EQX40" s="536">
        <f>ROUND(Eigenmischungen!ERG46,1)</f>
        <v>0</v>
      </c>
      <c r="EQY40" s="536">
        <f>ROUND(Eigenmischungen!ERH46,1)</f>
        <v>0</v>
      </c>
      <c r="EQZ40" s="536">
        <f>ROUND(Eigenmischungen!ERI46,1)</f>
        <v>0</v>
      </c>
      <c r="ERA40" s="536">
        <f>ROUND(Eigenmischungen!ERJ46,1)</f>
        <v>0</v>
      </c>
      <c r="ERB40" s="536">
        <f>ROUND(Eigenmischungen!ERK46,1)</f>
        <v>0</v>
      </c>
      <c r="ERC40" s="536">
        <f>ROUND(Eigenmischungen!ERL46,1)</f>
        <v>0</v>
      </c>
      <c r="ERD40" s="536">
        <f>ROUND(Eigenmischungen!ERM46,1)</f>
        <v>0</v>
      </c>
      <c r="ERE40" s="536">
        <f>ROUND(Eigenmischungen!ERN46,1)</f>
        <v>0</v>
      </c>
      <c r="ERF40" s="536">
        <f>ROUND(Eigenmischungen!ERO46,1)</f>
        <v>0</v>
      </c>
      <c r="ERG40" s="536">
        <f>ROUND(Eigenmischungen!ERP46,1)</f>
        <v>0</v>
      </c>
      <c r="ERH40" s="536">
        <f>ROUND(Eigenmischungen!ERQ46,1)</f>
        <v>0</v>
      </c>
      <c r="ERI40" s="536">
        <f>ROUND(Eigenmischungen!ERR46,1)</f>
        <v>0</v>
      </c>
      <c r="ERJ40" s="536">
        <f>ROUND(Eigenmischungen!ERS46,1)</f>
        <v>0</v>
      </c>
      <c r="ERK40" s="536">
        <f>ROUND(Eigenmischungen!ERT46,1)</f>
        <v>0</v>
      </c>
      <c r="ERL40" s="536">
        <f>ROUND(Eigenmischungen!ERU46,1)</f>
        <v>0</v>
      </c>
      <c r="ERM40" s="536">
        <f>ROUND(Eigenmischungen!ERV46,1)</f>
        <v>0</v>
      </c>
      <c r="ERN40" s="536">
        <f>ROUND(Eigenmischungen!ERW46,1)</f>
        <v>0</v>
      </c>
      <c r="ERO40" s="536">
        <f>ROUND(Eigenmischungen!ERX46,1)</f>
        <v>0</v>
      </c>
      <c r="ERP40" s="536">
        <f>ROUND(Eigenmischungen!ERY46,1)</f>
        <v>0</v>
      </c>
      <c r="ERQ40" s="536">
        <f>ROUND(Eigenmischungen!ERZ46,1)</f>
        <v>0</v>
      </c>
      <c r="ERR40" s="536">
        <f>ROUND(Eigenmischungen!ESA46,1)</f>
        <v>0</v>
      </c>
      <c r="ERS40" s="536">
        <f>ROUND(Eigenmischungen!ESB46,1)</f>
        <v>0</v>
      </c>
      <c r="ERT40" s="536">
        <f>ROUND(Eigenmischungen!ESC46,1)</f>
        <v>0</v>
      </c>
      <c r="ERU40" s="536">
        <f>ROUND(Eigenmischungen!ESD46,1)</f>
        <v>0</v>
      </c>
      <c r="ERV40" s="536">
        <f>ROUND(Eigenmischungen!ESE46,1)</f>
        <v>0</v>
      </c>
      <c r="ERW40" s="536">
        <f>ROUND(Eigenmischungen!ESF46,1)</f>
        <v>0</v>
      </c>
      <c r="ERX40" s="536">
        <f>ROUND(Eigenmischungen!ESG46,1)</f>
        <v>0</v>
      </c>
      <c r="ERY40" s="536">
        <f>ROUND(Eigenmischungen!ESH46,1)</f>
        <v>0</v>
      </c>
      <c r="ERZ40" s="536">
        <f>ROUND(Eigenmischungen!ESI46,1)</f>
        <v>0</v>
      </c>
      <c r="ESA40" s="536">
        <f>ROUND(Eigenmischungen!ESJ46,1)</f>
        <v>0</v>
      </c>
      <c r="ESB40" s="536">
        <f>ROUND(Eigenmischungen!ESK46,1)</f>
        <v>0</v>
      </c>
      <c r="ESC40" s="536">
        <f>ROUND(Eigenmischungen!ESL46,1)</f>
        <v>0</v>
      </c>
      <c r="ESD40" s="536">
        <f>ROUND(Eigenmischungen!ESM46,1)</f>
        <v>0</v>
      </c>
      <c r="ESE40" s="536">
        <f>ROUND(Eigenmischungen!ESN46,1)</f>
        <v>0</v>
      </c>
      <c r="ESF40" s="536">
        <f>ROUND(Eigenmischungen!ESO46,1)</f>
        <v>0</v>
      </c>
      <c r="ESG40" s="536">
        <f>ROUND(Eigenmischungen!ESP46,1)</f>
        <v>0</v>
      </c>
      <c r="ESH40" s="536">
        <f>ROUND(Eigenmischungen!ESQ46,1)</f>
        <v>0</v>
      </c>
      <c r="ESI40" s="536">
        <f>ROUND(Eigenmischungen!ESR46,1)</f>
        <v>0</v>
      </c>
      <c r="ESJ40" s="536">
        <f>ROUND(Eigenmischungen!ESS46,1)</f>
        <v>0</v>
      </c>
      <c r="ESK40" s="536">
        <f>ROUND(Eigenmischungen!EST46,1)</f>
        <v>0</v>
      </c>
      <c r="ESL40" s="536">
        <f>ROUND(Eigenmischungen!ESU46,1)</f>
        <v>0</v>
      </c>
      <c r="ESM40" s="536">
        <f>ROUND(Eigenmischungen!ESV46,1)</f>
        <v>0</v>
      </c>
      <c r="ESN40" s="536">
        <f>ROUND(Eigenmischungen!ESW46,1)</f>
        <v>0</v>
      </c>
      <c r="ESO40" s="536">
        <f>ROUND(Eigenmischungen!ESX46,1)</f>
        <v>0</v>
      </c>
      <c r="ESP40" s="536">
        <f>ROUND(Eigenmischungen!ESY46,1)</f>
        <v>0</v>
      </c>
      <c r="ESQ40" s="536">
        <f>ROUND(Eigenmischungen!ESZ46,1)</f>
        <v>0</v>
      </c>
      <c r="ESR40" s="536">
        <f>ROUND(Eigenmischungen!ETA46,1)</f>
        <v>0</v>
      </c>
      <c r="ESS40" s="536">
        <f>ROUND(Eigenmischungen!ETB46,1)</f>
        <v>0</v>
      </c>
      <c r="EST40" s="536">
        <f>ROUND(Eigenmischungen!ETC46,1)</f>
        <v>0</v>
      </c>
      <c r="ESU40" s="536">
        <f>ROUND(Eigenmischungen!ETD46,1)</f>
        <v>0</v>
      </c>
      <c r="ESV40" s="536">
        <f>ROUND(Eigenmischungen!ETE46,1)</f>
        <v>0</v>
      </c>
      <c r="ESW40" s="536">
        <f>ROUND(Eigenmischungen!ETF46,1)</f>
        <v>0</v>
      </c>
      <c r="ESX40" s="536">
        <f>ROUND(Eigenmischungen!ETG46,1)</f>
        <v>0</v>
      </c>
      <c r="ESY40" s="536">
        <f>ROUND(Eigenmischungen!ETH46,1)</f>
        <v>0</v>
      </c>
      <c r="ESZ40" s="536">
        <f>ROUND(Eigenmischungen!ETI46,1)</f>
        <v>0</v>
      </c>
      <c r="ETA40" s="536">
        <f>ROUND(Eigenmischungen!ETJ46,1)</f>
        <v>0</v>
      </c>
      <c r="ETB40" s="536">
        <f>ROUND(Eigenmischungen!ETK46,1)</f>
        <v>0</v>
      </c>
      <c r="ETC40" s="536">
        <f>ROUND(Eigenmischungen!ETL46,1)</f>
        <v>0</v>
      </c>
      <c r="ETD40" s="536">
        <f>ROUND(Eigenmischungen!ETM46,1)</f>
        <v>0</v>
      </c>
      <c r="ETE40" s="536">
        <f>ROUND(Eigenmischungen!ETN46,1)</f>
        <v>0</v>
      </c>
      <c r="ETF40" s="536">
        <f>ROUND(Eigenmischungen!ETO46,1)</f>
        <v>0</v>
      </c>
      <c r="ETG40" s="536">
        <f>ROUND(Eigenmischungen!ETP46,1)</f>
        <v>0</v>
      </c>
      <c r="ETH40" s="536">
        <f>ROUND(Eigenmischungen!ETQ46,1)</f>
        <v>0</v>
      </c>
      <c r="ETI40" s="536">
        <f>ROUND(Eigenmischungen!ETR46,1)</f>
        <v>0</v>
      </c>
      <c r="ETJ40" s="536">
        <f>ROUND(Eigenmischungen!ETS46,1)</f>
        <v>0</v>
      </c>
      <c r="ETK40" s="536">
        <f>ROUND(Eigenmischungen!ETT46,1)</f>
        <v>0</v>
      </c>
      <c r="ETL40" s="536">
        <f>ROUND(Eigenmischungen!ETU46,1)</f>
        <v>0</v>
      </c>
      <c r="ETM40" s="536">
        <f>ROUND(Eigenmischungen!ETV46,1)</f>
        <v>0</v>
      </c>
      <c r="ETN40" s="536">
        <f>ROUND(Eigenmischungen!ETW46,1)</f>
        <v>0</v>
      </c>
      <c r="ETO40" s="536">
        <f>ROUND(Eigenmischungen!ETX46,1)</f>
        <v>0</v>
      </c>
      <c r="ETP40" s="536">
        <f>ROUND(Eigenmischungen!ETY46,1)</f>
        <v>0</v>
      </c>
      <c r="ETQ40" s="536">
        <f>ROUND(Eigenmischungen!ETZ46,1)</f>
        <v>0</v>
      </c>
      <c r="ETR40" s="536">
        <f>ROUND(Eigenmischungen!EUA46,1)</f>
        <v>0</v>
      </c>
      <c r="ETS40" s="536">
        <f>ROUND(Eigenmischungen!EUB46,1)</f>
        <v>0</v>
      </c>
      <c r="ETT40" s="536">
        <f>ROUND(Eigenmischungen!EUC46,1)</f>
        <v>0</v>
      </c>
      <c r="ETU40" s="536">
        <f>ROUND(Eigenmischungen!EUD46,1)</f>
        <v>0</v>
      </c>
      <c r="ETV40" s="536">
        <f>ROUND(Eigenmischungen!EUE46,1)</f>
        <v>0</v>
      </c>
      <c r="ETW40" s="536">
        <f>ROUND(Eigenmischungen!EUF46,1)</f>
        <v>0</v>
      </c>
      <c r="ETX40" s="536">
        <f>ROUND(Eigenmischungen!EUG46,1)</f>
        <v>0</v>
      </c>
      <c r="ETY40" s="536">
        <f>ROUND(Eigenmischungen!EUH46,1)</f>
        <v>0</v>
      </c>
      <c r="ETZ40" s="536">
        <f>ROUND(Eigenmischungen!EUI46,1)</f>
        <v>0</v>
      </c>
      <c r="EUA40" s="536">
        <f>ROUND(Eigenmischungen!EUJ46,1)</f>
        <v>0</v>
      </c>
      <c r="EUB40" s="536">
        <f>ROUND(Eigenmischungen!EUK46,1)</f>
        <v>0</v>
      </c>
      <c r="EUC40" s="536">
        <f>ROUND(Eigenmischungen!EUL46,1)</f>
        <v>0</v>
      </c>
      <c r="EUD40" s="536">
        <f>ROUND(Eigenmischungen!EUM46,1)</f>
        <v>0</v>
      </c>
      <c r="EUE40" s="536">
        <f>ROUND(Eigenmischungen!EUN46,1)</f>
        <v>0</v>
      </c>
      <c r="EUF40" s="536">
        <f>ROUND(Eigenmischungen!EUO46,1)</f>
        <v>0</v>
      </c>
      <c r="EUG40" s="536">
        <f>ROUND(Eigenmischungen!EUP46,1)</f>
        <v>0</v>
      </c>
      <c r="EUH40" s="536">
        <f>ROUND(Eigenmischungen!EUQ46,1)</f>
        <v>0</v>
      </c>
      <c r="EUI40" s="536">
        <f>ROUND(Eigenmischungen!EUR46,1)</f>
        <v>0</v>
      </c>
      <c r="EUJ40" s="536">
        <f>ROUND(Eigenmischungen!EUS46,1)</f>
        <v>0</v>
      </c>
      <c r="EUK40" s="536">
        <f>ROUND(Eigenmischungen!EUT46,1)</f>
        <v>0</v>
      </c>
      <c r="EUL40" s="536">
        <f>ROUND(Eigenmischungen!EUU46,1)</f>
        <v>0</v>
      </c>
      <c r="EUM40" s="536">
        <f>ROUND(Eigenmischungen!EUV46,1)</f>
        <v>0</v>
      </c>
      <c r="EUN40" s="536">
        <f>ROUND(Eigenmischungen!EUW46,1)</f>
        <v>0</v>
      </c>
      <c r="EUO40" s="536">
        <f>ROUND(Eigenmischungen!EUX46,1)</f>
        <v>0</v>
      </c>
      <c r="EUP40" s="536">
        <f>ROUND(Eigenmischungen!EUY46,1)</f>
        <v>0</v>
      </c>
      <c r="EUQ40" s="536">
        <f>ROUND(Eigenmischungen!EUZ46,1)</f>
        <v>0</v>
      </c>
      <c r="EUR40" s="536">
        <f>ROUND(Eigenmischungen!EVA46,1)</f>
        <v>0</v>
      </c>
      <c r="EUS40" s="536">
        <f>ROUND(Eigenmischungen!EVB46,1)</f>
        <v>0</v>
      </c>
      <c r="EUT40" s="536">
        <f>ROUND(Eigenmischungen!EVC46,1)</f>
        <v>0</v>
      </c>
      <c r="EUU40" s="536">
        <f>ROUND(Eigenmischungen!EVD46,1)</f>
        <v>0</v>
      </c>
      <c r="EUV40" s="536">
        <f>ROUND(Eigenmischungen!EVE46,1)</f>
        <v>0</v>
      </c>
      <c r="EUW40" s="536">
        <f>ROUND(Eigenmischungen!EVF46,1)</f>
        <v>0</v>
      </c>
      <c r="EUX40" s="536">
        <f>ROUND(Eigenmischungen!EVG46,1)</f>
        <v>0</v>
      </c>
      <c r="EUY40" s="536">
        <f>ROUND(Eigenmischungen!EVH46,1)</f>
        <v>0</v>
      </c>
      <c r="EUZ40" s="536">
        <f>ROUND(Eigenmischungen!EVI46,1)</f>
        <v>0</v>
      </c>
      <c r="EVA40" s="536">
        <f>ROUND(Eigenmischungen!EVJ46,1)</f>
        <v>0</v>
      </c>
      <c r="EVB40" s="536">
        <f>ROUND(Eigenmischungen!EVK46,1)</f>
        <v>0</v>
      </c>
      <c r="EVC40" s="536">
        <f>ROUND(Eigenmischungen!EVL46,1)</f>
        <v>0</v>
      </c>
      <c r="EVD40" s="536">
        <f>ROUND(Eigenmischungen!EVM46,1)</f>
        <v>0</v>
      </c>
      <c r="EVE40" s="536">
        <f>ROUND(Eigenmischungen!EVN46,1)</f>
        <v>0</v>
      </c>
      <c r="EVF40" s="536">
        <f>ROUND(Eigenmischungen!EVO46,1)</f>
        <v>0</v>
      </c>
      <c r="EVG40" s="536">
        <f>ROUND(Eigenmischungen!EVP46,1)</f>
        <v>0</v>
      </c>
      <c r="EVH40" s="536">
        <f>ROUND(Eigenmischungen!EVQ46,1)</f>
        <v>0</v>
      </c>
      <c r="EVI40" s="536">
        <f>ROUND(Eigenmischungen!EVR46,1)</f>
        <v>0</v>
      </c>
      <c r="EVJ40" s="536">
        <f>ROUND(Eigenmischungen!EVS46,1)</f>
        <v>0</v>
      </c>
      <c r="EVK40" s="536">
        <f>ROUND(Eigenmischungen!EVT46,1)</f>
        <v>0</v>
      </c>
      <c r="EVL40" s="536">
        <f>ROUND(Eigenmischungen!EVU46,1)</f>
        <v>0</v>
      </c>
      <c r="EVM40" s="536">
        <f>ROUND(Eigenmischungen!EVV46,1)</f>
        <v>0</v>
      </c>
      <c r="EVN40" s="536">
        <f>ROUND(Eigenmischungen!EVW46,1)</f>
        <v>0</v>
      </c>
      <c r="EVO40" s="536">
        <f>ROUND(Eigenmischungen!EVX46,1)</f>
        <v>0</v>
      </c>
      <c r="EVP40" s="536">
        <f>ROUND(Eigenmischungen!EVY46,1)</f>
        <v>0</v>
      </c>
      <c r="EVQ40" s="536">
        <f>ROUND(Eigenmischungen!EVZ46,1)</f>
        <v>0</v>
      </c>
      <c r="EVR40" s="536">
        <f>ROUND(Eigenmischungen!EWA46,1)</f>
        <v>0</v>
      </c>
      <c r="EVS40" s="536">
        <f>ROUND(Eigenmischungen!EWB46,1)</f>
        <v>0</v>
      </c>
      <c r="EVT40" s="536">
        <f>ROUND(Eigenmischungen!EWC46,1)</f>
        <v>0</v>
      </c>
      <c r="EVU40" s="536">
        <f>ROUND(Eigenmischungen!EWD46,1)</f>
        <v>0</v>
      </c>
      <c r="EVV40" s="536">
        <f>ROUND(Eigenmischungen!EWE46,1)</f>
        <v>0</v>
      </c>
      <c r="EVW40" s="536">
        <f>ROUND(Eigenmischungen!EWF46,1)</f>
        <v>0</v>
      </c>
      <c r="EVX40" s="536">
        <f>ROUND(Eigenmischungen!EWG46,1)</f>
        <v>0</v>
      </c>
      <c r="EVY40" s="536">
        <f>ROUND(Eigenmischungen!EWH46,1)</f>
        <v>0</v>
      </c>
      <c r="EVZ40" s="536">
        <f>ROUND(Eigenmischungen!EWI46,1)</f>
        <v>0</v>
      </c>
      <c r="EWA40" s="536">
        <f>ROUND(Eigenmischungen!EWJ46,1)</f>
        <v>0</v>
      </c>
      <c r="EWB40" s="536">
        <f>ROUND(Eigenmischungen!EWK46,1)</f>
        <v>0</v>
      </c>
      <c r="EWC40" s="536">
        <f>ROUND(Eigenmischungen!EWL46,1)</f>
        <v>0</v>
      </c>
      <c r="EWD40" s="536">
        <f>ROUND(Eigenmischungen!EWM46,1)</f>
        <v>0</v>
      </c>
      <c r="EWE40" s="536">
        <f>ROUND(Eigenmischungen!EWN46,1)</f>
        <v>0</v>
      </c>
      <c r="EWF40" s="536">
        <f>ROUND(Eigenmischungen!EWO46,1)</f>
        <v>0</v>
      </c>
      <c r="EWG40" s="536">
        <f>ROUND(Eigenmischungen!EWP46,1)</f>
        <v>0</v>
      </c>
      <c r="EWH40" s="536">
        <f>ROUND(Eigenmischungen!EWQ46,1)</f>
        <v>0</v>
      </c>
      <c r="EWI40" s="536">
        <f>ROUND(Eigenmischungen!EWR46,1)</f>
        <v>0</v>
      </c>
      <c r="EWJ40" s="536">
        <f>ROUND(Eigenmischungen!EWS46,1)</f>
        <v>0</v>
      </c>
      <c r="EWK40" s="536">
        <f>ROUND(Eigenmischungen!EWT46,1)</f>
        <v>0</v>
      </c>
      <c r="EWL40" s="536">
        <f>ROUND(Eigenmischungen!EWU46,1)</f>
        <v>0</v>
      </c>
      <c r="EWM40" s="536">
        <f>ROUND(Eigenmischungen!EWV46,1)</f>
        <v>0</v>
      </c>
      <c r="EWN40" s="536">
        <f>ROUND(Eigenmischungen!EWW46,1)</f>
        <v>0</v>
      </c>
      <c r="EWO40" s="536">
        <f>ROUND(Eigenmischungen!EWX46,1)</f>
        <v>0</v>
      </c>
      <c r="EWP40" s="536">
        <f>ROUND(Eigenmischungen!EWY46,1)</f>
        <v>0</v>
      </c>
      <c r="EWQ40" s="536">
        <f>ROUND(Eigenmischungen!EWZ46,1)</f>
        <v>0</v>
      </c>
      <c r="EWR40" s="536">
        <f>ROUND(Eigenmischungen!EXA46,1)</f>
        <v>0</v>
      </c>
      <c r="EWS40" s="536">
        <f>ROUND(Eigenmischungen!EXB46,1)</f>
        <v>0</v>
      </c>
      <c r="EWT40" s="536">
        <f>ROUND(Eigenmischungen!EXC46,1)</f>
        <v>0</v>
      </c>
      <c r="EWU40" s="536">
        <f>ROUND(Eigenmischungen!EXD46,1)</f>
        <v>0</v>
      </c>
      <c r="EWV40" s="536">
        <f>ROUND(Eigenmischungen!EXE46,1)</f>
        <v>0</v>
      </c>
      <c r="EWW40" s="536">
        <f>ROUND(Eigenmischungen!EXF46,1)</f>
        <v>0</v>
      </c>
      <c r="EWX40" s="536">
        <f>ROUND(Eigenmischungen!EXG46,1)</f>
        <v>0</v>
      </c>
      <c r="EWY40" s="536">
        <f>ROUND(Eigenmischungen!EXH46,1)</f>
        <v>0</v>
      </c>
      <c r="EWZ40" s="536">
        <f>ROUND(Eigenmischungen!EXI46,1)</f>
        <v>0</v>
      </c>
      <c r="EXA40" s="536">
        <f>ROUND(Eigenmischungen!EXJ46,1)</f>
        <v>0</v>
      </c>
      <c r="EXB40" s="536">
        <f>ROUND(Eigenmischungen!EXK46,1)</f>
        <v>0</v>
      </c>
      <c r="EXC40" s="536">
        <f>ROUND(Eigenmischungen!EXL46,1)</f>
        <v>0</v>
      </c>
      <c r="EXD40" s="536">
        <f>ROUND(Eigenmischungen!EXM46,1)</f>
        <v>0</v>
      </c>
      <c r="EXE40" s="536">
        <f>ROUND(Eigenmischungen!EXN46,1)</f>
        <v>0</v>
      </c>
      <c r="EXF40" s="536">
        <f>ROUND(Eigenmischungen!EXO46,1)</f>
        <v>0</v>
      </c>
      <c r="EXG40" s="536">
        <f>ROUND(Eigenmischungen!EXP46,1)</f>
        <v>0</v>
      </c>
      <c r="EXH40" s="536">
        <f>ROUND(Eigenmischungen!EXQ46,1)</f>
        <v>0</v>
      </c>
      <c r="EXI40" s="536">
        <f>ROUND(Eigenmischungen!EXR46,1)</f>
        <v>0</v>
      </c>
      <c r="EXJ40" s="536">
        <f>ROUND(Eigenmischungen!EXS46,1)</f>
        <v>0</v>
      </c>
      <c r="EXK40" s="536">
        <f>ROUND(Eigenmischungen!EXT46,1)</f>
        <v>0</v>
      </c>
      <c r="EXL40" s="536">
        <f>ROUND(Eigenmischungen!EXU46,1)</f>
        <v>0</v>
      </c>
      <c r="EXM40" s="536">
        <f>ROUND(Eigenmischungen!EXV46,1)</f>
        <v>0</v>
      </c>
      <c r="EXN40" s="536">
        <f>ROUND(Eigenmischungen!EXW46,1)</f>
        <v>0</v>
      </c>
      <c r="EXO40" s="536">
        <f>ROUND(Eigenmischungen!EXX46,1)</f>
        <v>0</v>
      </c>
      <c r="EXP40" s="536">
        <f>ROUND(Eigenmischungen!EXY46,1)</f>
        <v>0</v>
      </c>
      <c r="EXQ40" s="536">
        <f>ROUND(Eigenmischungen!EXZ46,1)</f>
        <v>0</v>
      </c>
      <c r="EXR40" s="536">
        <f>ROUND(Eigenmischungen!EYA46,1)</f>
        <v>0</v>
      </c>
      <c r="EXS40" s="536">
        <f>ROUND(Eigenmischungen!EYB46,1)</f>
        <v>0</v>
      </c>
      <c r="EXT40" s="536">
        <f>ROUND(Eigenmischungen!EYC46,1)</f>
        <v>0</v>
      </c>
      <c r="EXU40" s="536">
        <f>ROUND(Eigenmischungen!EYD46,1)</f>
        <v>0</v>
      </c>
      <c r="EXV40" s="536">
        <f>ROUND(Eigenmischungen!EYE46,1)</f>
        <v>0</v>
      </c>
      <c r="EXW40" s="536">
        <f>ROUND(Eigenmischungen!EYF46,1)</f>
        <v>0</v>
      </c>
      <c r="EXX40" s="536">
        <f>ROUND(Eigenmischungen!EYG46,1)</f>
        <v>0</v>
      </c>
      <c r="EXY40" s="536">
        <f>ROUND(Eigenmischungen!EYH46,1)</f>
        <v>0</v>
      </c>
      <c r="EXZ40" s="536">
        <f>ROUND(Eigenmischungen!EYI46,1)</f>
        <v>0</v>
      </c>
      <c r="EYA40" s="536">
        <f>ROUND(Eigenmischungen!EYJ46,1)</f>
        <v>0</v>
      </c>
      <c r="EYB40" s="536">
        <f>ROUND(Eigenmischungen!EYK46,1)</f>
        <v>0</v>
      </c>
      <c r="EYC40" s="536">
        <f>ROUND(Eigenmischungen!EYL46,1)</f>
        <v>0</v>
      </c>
      <c r="EYD40" s="536">
        <f>ROUND(Eigenmischungen!EYM46,1)</f>
        <v>0</v>
      </c>
      <c r="EYE40" s="536">
        <f>ROUND(Eigenmischungen!EYN46,1)</f>
        <v>0</v>
      </c>
      <c r="EYF40" s="536">
        <f>ROUND(Eigenmischungen!EYO46,1)</f>
        <v>0</v>
      </c>
      <c r="EYG40" s="536">
        <f>ROUND(Eigenmischungen!EYP46,1)</f>
        <v>0</v>
      </c>
      <c r="EYH40" s="536">
        <f>ROUND(Eigenmischungen!EYQ46,1)</f>
        <v>0</v>
      </c>
      <c r="EYI40" s="536">
        <f>ROUND(Eigenmischungen!EYR46,1)</f>
        <v>0</v>
      </c>
      <c r="EYJ40" s="536">
        <f>ROUND(Eigenmischungen!EYS46,1)</f>
        <v>0</v>
      </c>
      <c r="EYK40" s="536">
        <f>ROUND(Eigenmischungen!EYT46,1)</f>
        <v>0</v>
      </c>
      <c r="EYL40" s="536">
        <f>ROUND(Eigenmischungen!EYU46,1)</f>
        <v>0</v>
      </c>
      <c r="EYM40" s="536">
        <f>ROUND(Eigenmischungen!EYV46,1)</f>
        <v>0</v>
      </c>
      <c r="EYN40" s="536">
        <f>ROUND(Eigenmischungen!EYW46,1)</f>
        <v>0</v>
      </c>
      <c r="EYO40" s="536">
        <f>ROUND(Eigenmischungen!EYX46,1)</f>
        <v>0</v>
      </c>
      <c r="EYP40" s="536">
        <f>ROUND(Eigenmischungen!EYY46,1)</f>
        <v>0</v>
      </c>
      <c r="EYQ40" s="536">
        <f>ROUND(Eigenmischungen!EYZ46,1)</f>
        <v>0</v>
      </c>
      <c r="EYR40" s="536">
        <f>ROUND(Eigenmischungen!EZA46,1)</f>
        <v>0</v>
      </c>
      <c r="EYS40" s="536">
        <f>ROUND(Eigenmischungen!EZB46,1)</f>
        <v>0</v>
      </c>
      <c r="EYT40" s="536">
        <f>ROUND(Eigenmischungen!EZC46,1)</f>
        <v>0</v>
      </c>
      <c r="EYU40" s="536">
        <f>ROUND(Eigenmischungen!EZD46,1)</f>
        <v>0</v>
      </c>
      <c r="EYV40" s="536">
        <f>ROUND(Eigenmischungen!EZE46,1)</f>
        <v>0</v>
      </c>
      <c r="EYW40" s="536">
        <f>ROUND(Eigenmischungen!EZF46,1)</f>
        <v>0</v>
      </c>
      <c r="EYX40" s="536">
        <f>ROUND(Eigenmischungen!EZG46,1)</f>
        <v>0</v>
      </c>
      <c r="EYY40" s="536">
        <f>ROUND(Eigenmischungen!EZH46,1)</f>
        <v>0</v>
      </c>
      <c r="EYZ40" s="536">
        <f>ROUND(Eigenmischungen!EZI46,1)</f>
        <v>0</v>
      </c>
      <c r="EZA40" s="536">
        <f>ROUND(Eigenmischungen!EZJ46,1)</f>
        <v>0</v>
      </c>
      <c r="EZB40" s="536">
        <f>ROUND(Eigenmischungen!EZK46,1)</f>
        <v>0</v>
      </c>
      <c r="EZC40" s="536">
        <f>ROUND(Eigenmischungen!EZL46,1)</f>
        <v>0</v>
      </c>
      <c r="EZD40" s="536">
        <f>ROUND(Eigenmischungen!EZM46,1)</f>
        <v>0</v>
      </c>
      <c r="EZE40" s="536">
        <f>ROUND(Eigenmischungen!EZN46,1)</f>
        <v>0</v>
      </c>
      <c r="EZF40" s="536">
        <f>ROUND(Eigenmischungen!EZO46,1)</f>
        <v>0</v>
      </c>
      <c r="EZG40" s="536">
        <f>ROUND(Eigenmischungen!EZP46,1)</f>
        <v>0</v>
      </c>
      <c r="EZH40" s="536">
        <f>ROUND(Eigenmischungen!EZQ46,1)</f>
        <v>0</v>
      </c>
      <c r="EZI40" s="536">
        <f>ROUND(Eigenmischungen!EZR46,1)</f>
        <v>0</v>
      </c>
      <c r="EZJ40" s="536">
        <f>ROUND(Eigenmischungen!EZS46,1)</f>
        <v>0</v>
      </c>
      <c r="EZK40" s="536">
        <f>ROUND(Eigenmischungen!EZT46,1)</f>
        <v>0</v>
      </c>
      <c r="EZL40" s="536">
        <f>ROUND(Eigenmischungen!EZU46,1)</f>
        <v>0</v>
      </c>
      <c r="EZM40" s="536">
        <f>ROUND(Eigenmischungen!EZV46,1)</f>
        <v>0</v>
      </c>
      <c r="EZN40" s="536">
        <f>ROUND(Eigenmischungen!EZW46,1)</f>
        <v>0</v>
      </c>
      <c r="EZO40" s="536">
        <f>ROUND(Eigenmischungen!EZX46,1)</f>
        <v>0</v>
      </c>
      <c r="EZP40" s="536">
        <f>ROUND(Eigenmischungen!EZY46,1)</f>
        <v>0</v>
      </c>
      <c r="EZQ40" s="536">
        <f>ROUND(Eigenmischungen!EZZ46,1)</f>
        <v>0</v>
      </c>
      <c r="EZR40" s="536">
        <f>ROUND(Eigenmischungen!FAA46,1)</f>
        <v>0</v>
      </c>
      <c r="EZS40" s="536">
        <f>ROUND(Eigenmischungen!FAB46,1)</f>
        <v>0</v>
      </c>
      <c r="EZT40" s="536">
        <f>ROUND(Eigenmischungen!FAC46,1)</f>
        <v>0</v>
      </c>
      <c r="EZU40" s="536">
        <f>ROUND(Eigenmischungen!FAD46,1)</f>
        <v>0</v>
      </c>
      <c r="EZV40" s="536">
        <f>ROUND(Eigenmischungen!FAE46,1)</f>
        <v>0</v>
      </c>
      <c r="EZW40" s="536">
        <f>ROUND(Eigenmischungen!FAF46,1)</f>
        <v>0</v>
      </c>
      <c r="EZX40" s="536">
        <f>ROUND(Eigenmischungen!FAG46,1)</f>
        <v>0</v>
      </c>
      <c r="EZY40" s="536">
        <f>ROUND(Eigenmischungen!FAH46,1)</f>
        <v>0</v>
      </c>
      <c r="EZZ40" s="536">
        <f>ROUND(Eigenmischungen!FAI46,1)</f>
        <v>0</v>
      </c>
      <c r="FAA40" s="536">
        <f>ROUND(Eigenmischungen!FAJ46,1)</f>
        <v>0</v>
      </c>
      <c r="FAB40" s="536">
        <f>ROUND(Eigenmischungen!FAK46,1)</f>
        <v>0</v>
      </c>
      <c r="FAC40" s="536">
        <f>ROUND(Eigenmischungen!FAL46,1)</f>
        <v>0</v>
      </c>
      <c r="FAD40" s="536">
        <f>ROUND(Eigenmischungen!FAM46,1)</f>
        <v>0</v>
      </c>
      <c r="FAE40" s="536">
        <f>ROUND(Eigenmischungen!FAN46,1)</f>
        <v>0</v>
      </c>
      <c r="FAF40" s="536">
        <f>ROUND(Eigenmischungen!FAO46,1)</f>
        <v>0</v>
      </c>
      <c r="FAG40" s="536">
        <f>ROUND(Eigenmischungen!FAP46,1)</f>
        <v>0</v>
      </c>
      <c r="FAH40" s="536">
        <f>ROUND(Eigenmischungen!FAQ46,1)</f>
        <v>0</v>
      </c>
      <c r="FAI40" s="536">
        <f>ROUND(Eigenmischungen!FAR46,1)</f>
        <v>0</v>
      </c>
      <c r="FAJ40" s="536">
        <f>ROUND(Eigenmischungen!FAS46,1)</f>
        <v>0</v>
      </c>
      <c r="FAK40" s="536">
        <f>ROUND(Eigenmischungen!FAT46,1)</f>
        <v>0</v>
      </c>
      <c r="FAL40" s="536">
        <f>ROUND(Eigenmischungen!FAU46,1)</f>
        <v>0</v>
      </c>
      <c r="FAM40" s="536">
        <f>ROUND(Eigenmischungen!FAV46,1)</f>
        <v>0</v>
      </c>
      <c r="FAN40" s="536">
        <f>ROUND(Eigenmischungen!FAW46,1)</f>
        <v>0</v>
      </c>
      <c r="FAO40" s="536">
        <f>ROUND(Eigenmischungen!FAX46,1)</f>
        <v>0</v>
      </c>
      <c r="FAP40" s="536">
        <f>ROUND(Eigenmischungen!FAY46,1)</f>
        <v>0</v>
      </c>
      <c r="FAQ40" s="536">
        <f>ROUND(Eigenmischungen!FAZ46,1)</f>
        <v>0</v>
      </c>
      <c r="FAR40" s="536">
        <f>ROUND(Eigenmischungen!FBA46,1)</f>
        <v>0</v>
      </c>
      <c r="FAS40" s="536">
        <f>ROUND(Eigenmischungen!FBB46,1)</f>
        <v>0</v>
      </c>
      <c r="FAT40" s="536">
        <f>ROUND(Eigenmischungen!FBC46,1)</f>
        <v>0</v>
      </c>
      <c r="FAU40" s="536">
        <f>ROUND(Eigenmischungen!FBD46,1)</f>
        <v>0</v>
      </c>
      <c r="FAV40" s="536">
        <f>ROUND(Eigenmischungen!FBE46,1)</f>
        <v>0</v>
      </c>
      <c r="FAW40" s="536">
        <f>ROUND(Eigenmischungen!FBF46,1)</f>
        <v>0</v>
      </c>
      <c r="FAX40" s="536">
        <f>ROUND(Eigenmischungen!FBG46,1)</f>
        <v>0</v>
      </c>
      <c r="FAY40" s="536">
        <f>ROUND(Eigenmischungen!FBH46,1)</f>
        <v>0</v>
      </c>
      <c r="FAZ40" s="536">
        <f>ROUND(Eigenmischungen!FBI46,1)</f>
        <v>0</v>
      </c>
      <c r="FBA40" s="536">
        <f>ROUND(Eigenmischungen!FBJ46,1)</f>
        <v>0</v>
      </c>
      <c r="FBB40" s="536">
        <f>ROUND(Eigenmischungen!FBK46,1)</f>
        <v>0</v>
      </c>
      <c r="FBC40" s="536">
        <f>ROUND(Eigenmischungen!FBL46,1)</f>
        <v>0</v>
      </c>
      <c r="FBD40" s="536">
        <f>ROUND(Eigenmischungen!FBM46,1)</f>
        <v>0</v>
      </c>
      <c r="FBE40" s="536">
        <f>ROUND(Eigenmischungen!FBN46,1)</f>
        <v>0</v>
      </c>
      <c r="FBF40" s="536">
        <f>ROUND(Eigenmischungen!FBO46,1)</f>
        <v>0</v>
      </c>
      <c r="FBG40" s="536">
        <f>ROUND(Eigenmischungen!FBP46,1)</f>
        <v>0</v>
      </c>
      <c r="FBH40" s="536">
        <f>ROUND(Eigenmischungen!FBQ46,1)</f>
        <v>0</v>
      </c>
      <c r="FBI40" s="536">
        <f>ROUND(Eigenmischungen!FBR46,1)</f>
        <v>0</v>
      </c>
      <c r="FBJ40" s="536">
        <f>ROUND(Eigenmischungen!FBS46,1)</f>
        <v>0</v>
      </c>
      <c r="FBK40" s="536">
        <f>ROUND(Eigenmischungen!FBT46,1)</f>
        <v>0</v>
      </c>
      <c r="FBL40" s="536">
        <f>ROUND(Eigenmischungen!FBU46,1)</f>
        <v>0</v>
      </c>
      <c r="FBM40" s="536">
        <f>ROUND(Eigenmischungen!FBV46,1)</f>
        <v>0</v>
      </c>
      <c r="FBN40" s="536">
        <f>ROUND(Eigenmischungen!FBW46,1)</f>
        <v>0</v>
      </c>
      <c r="FBO40" s="536">
        <f>ROUND(Eigenmischungen!FBX46,1)</f>
        <v>0</v>
      </c>
      <c r="FBP40" s="536">
        <f>ROUND(Eigenmischungen!FBY46,1)</f>
        <v>0</v>
      </c>
      <c r="FBQ40" s="536">
        <f>ROUND(Eigenmischungen!FBZ46,1)</f>
        <v>0</v>
      </c>
      <c r="FBR40" s="536">
        <f>ROUND(Eigenmischungen!FCA46,1)</f>
        <v>0</v>
      </c>
      <c r="FBS40" s="536">
        <f>ROUND(Eigenmischungen!FCB46,1)</f>
        <v>0</v>
      </c>
      <c r="FBT40" s="536">
        <f>ROUND(Eigenmischungen!FCC46,1)</f>
        <v>0</v>
      </c>
      <c r="FBU40" s="536">
        <f>ROUND(Eigenmischungen!FCD46,1)</f>
        <v>0</v>
      </c>
      <c r="FBV40" s="536">
        <f>ROUND(Eigenmischungen!FCE46,1)</f>
        <v>0</v>
      </c>
      <c r="FBW40" s="536">
        <f>ROUND(Eigenmischungen!FCF46,1)</f>
        <v>0</v>
      </c>
      <c r="FBX40" s="536">
        <f>ROUND(Eigenmischungen!FCG46,1)</f>
        <v>0</v>
      </c>
      <c r="FBY40" s="536">
        <f>ROUND(Eigenmischungen!FCH46,1)</f>
        <v>0</v>
      </c>
      <c r="FBZ40" s="536">
        <f>ROUND(Eigenmischungen!FCI46,1)</f>
        <v>0</v>
      </c>
      <c r="FCA40" s="536">
        <f>ROUND(Eigenmischungen!FCJ46,1)</f>
        <v>0</v>
      </c>
      <c r="FCB40" s="536">
        <f>ROUND(Eigenmischungen!FCK46,1)</f>
        <v>0</v>
      </c>
      <c r="FCC40" s="536">
        <f>ROUND(Eigenmischungen!FCL46,1)</f>
        <v>0</v>
      </c>
      <c r="FCD40" s="536">
        <f>ROUND(Eigenmischungen!FCM46,1)</f>
        <v>0</v>
      </c>
      <c r="FCE40" s="536">
        <f>ROUND(Eigenmischungen!FCN46,1)</f>
        <v>0</v>
      </c>
      <c r="FCF40" s="536">
        <f>ROUND(Eigenmischungen!FCO46,1)</f>
        <v>0</v>
      </c>
      <c r="FCG40" s="536">
        <f>ROUND(Eigenmischungen!FCP46,1)</f>
        <v>0</v>
      </c>
      <c r="FCH40" s="536">
        <f>ROUND(Eigenmischungen!FCQ46,1)</f>
        <v>0</v>
      </c>
      <c r="FCI40" s="536">
        <f>ROUND(Eigenmischungen!FCR46,1)</f>
        <v>0</v>
      </c>
      <c r="FCJ40" s="536">
        <f>ROUND(Eigenmischungen!FCS46,1)</f>
        <v>0</v>
      </c>
      <c r="FCK40" s="536">
        <f>ROUND(Eigenmischungen!FCT46,1)</f>
        <v>0</v>
      </c>
      <c r="FCL40" s="536">
        <f>ROUND(Eigenmischungen!FCU46,1)</f>
        <v>0</v>
      </c>
      <c r="FCM40" s="536">
        <f>ROUND(Eigenmischungen!FCV46,1)</f>
        <v>0</v>
      </c>
      <c r="FCN40" s="536">
        <f>ROUND(Eigenmischungen!FCW46,1)</f>
        <v>0</v>
      </c>
      <c r="FCO40" s="536">
        <f>ROUND(Eigenmischungen!FCX46,1)</f>
        <v>0</v>
      </c>
      <c r="FCP40" s="536">
        <f>ROUND(Eigenmischungen!FCY46,1)</f>
        <v>0</v>
      </c>
      <c r="FCQ40" s="536">
        <f>ROUND(Eigenmischungen!FCZ46,1)</f>
        <v>0</v>
      </c>
      <c r="FCR40" s="536">
        <f>ROUND(Eigenmischungen!FDA46,1)</f>
        <v>0</v>
      </c>
      <c r="FCS40" s="536">
        <f>ROUND(Eigenmischungen!FDB46,1)</f>
        <v>0</v>
      </c>
      <c r="FCT40" s="536">
        <f>ROUND(Eigenmischungen!FDC46,1)</f>
        <v>0</v>
      </c>
      <c r="FCU40" s="536">
        <f>ROUND(Eigenmischungen!FDD46,1)</f>
        <v>0</v>
      </c>
      <c r="FCV40" s="536">
        <f>ROUND(Eigenmischungen!FDE46,1)</f>
        <v>0</v>
      </c>
      <c r="FCW40" s="536">
        <f>ROUND(Eigenmischungen!FDF46,1)</f>
        <v>0</v>
      </c>
      <c r="FCX40" s="536">
        <f>ROUND(Eigenmischungen!FDG46,1)</f>
        <v>0</v>
      </c>
      <c r="FCY40" s="536">
        <f>ROUND(Eigenmischungen!FDH46,1)</f>
        <v>0</v>
      </c>
      <c r="FCZ40" s="536">
        <f>ROUND(Eigenmischungen!FDI46,1)</f>
        <v>0</v>
      </c>
      <c r="FDA40" s="536">
        <f>ROUND(Eigenmischungen!FDJ46,1)</f>
        <v>0</v>
      </c>
      <c r="FDB40" s="536">
        <f>ROUND(Eigenmischungen!FDK46,1)</f>
        <v>0</v>
      </c>
      <c r="FDC40" s="536">
        <f>ROUND(Eigenmischungen!FDL46,1)</f>
        <v>0</v>
      </c>
      <c r="FDD40" s="536">
        <f>ROUND(Eigenmischungen!FDM46,1)</f>
        <v>0</v>
      </c>
      <c r="FDE40" s="536">
        <f>ROUND(Eigenmischungen!FDN46,1)</f>
        <v>0</v>
      </c>
      <c r="FDF40" s="536">
        <f>ROUND(Eigenmischungen!FDO46,1)</f>
        <v>0</v>
      </c>
      <c r="FDG40" s="536">
        <f>ROUND(Eigenmischungen!FDP46,1)</f>
        <v>0</v>
      </c>
      <c r="FDH40" s="536">
        <f>ROUND(Eigenmischungen!FDQ46,1)</f>
        <v>0</v>
      </c>
      <c r="FDI40" s="536">
        <f>ROUND(Eigenmischungen!FDR46,1)</f>
        <v>0</v>
      </c>
      <c r="FDJ40" s="536">
        <f>ROUND(Eigenmischungen!FDS46,1)</f>
        <v>0</v>
      </c>
      <c r="FDK40" s="536">
        <f>ROUND(Eigenmischungen!FDT46,1)</f>
        <v>0</v>
      </c>
      <c r="FDL40" s="536">
        <f>ROUND(Eigenmischungen!FDU46,1)</f>
        <v>0</v>
      </c>
      <c r="FDM40" s="536">
        <f>ROUND(Eigenmischungen!FDV46,1)</f>
        <v>0</v>
      </c>
      <c r="FDN40" s="536">
        <f>ROUND(Eigenmischungen!FDW46,1)</f>
        <v>0</v>
      </c>
      <c r="FDO40" s="536">
        <f>ROUND(Eigenmischungen!FDX46,1)</f>
        <v>0</v>
      </c>
      <c r="FDP40" s="536">
        <f>ROUND(Eigenmischungen!FDY46,1)</f>
        <v>0</v>
      </c>
      <c r="FDQ40" s="536">
        <f>ROUND(Eigenmischungen!FDZ46,1)</f>
        <v>0</v>
      </c>
      <c r="FDR40" s="536">
        <f>ROUND(Eigenmischungen!FEA46,1)</f>
        <v>0</v>
      </c>
      <c r="FDS40" s="536">
        <f>ROUND(Eigenmischungen!FEB46,1)</f>
        <v>0</v>
      </c>
      <c r="FDT40" s="536">
        <f>ROUND(Eigenmischungen!FEC46,1)</f>
        <v>0</v>
      </c>
      <c r="FDU40" s="536">
        <f>ROUND(Eigenmischungen!FED46,1)</f>
        <v>0</v>
      </c>
      <c r="FDV40" s="536">
        <f>ROUND(Eigenmischungen!FEE46,1)</f>
        <v>0</v>
      </c>
      <c r="FDW40" s="536">
        <f>ROUND(Eigenmischungen!FEF46,1)</f>
        <v>0</v>
      </c>
      <c r="FDX40" s="536">
        <f>ROUND(Eigenmischungen!FEG46,1)</f>
        <v>0</v>
      </c>
      <c r="FDY40" s="536">
        <f>ROUND(Eigenmischungen!FEH46,1)</f>
        <v>0</v>
      </c>
      <c r="FDZ40" s="536">
        <f>ROUND(Eigenmischungen!FEI46,1)</f>
        <v>0</v>
      </c>
      <c r="FEA40" s="536">
        <f>ROUND(Eigenmischungen!FEJ46,1)</f>
        <v>0</v>
      </c>
      <c r="FEB40" s="536">
        <f>ROUND(Eigenmischungen!FEK46,1)</f>
        <v>0</v>
      </c>
      <c r="FEC40" s="536">
        <f>ROUND(Eigenmischungen!FEL46,1)</f>
        <v>0</v>
      </c>
      <c r="FED40" s="536">
        <f>ROUND(Eigenmischungen!FEM46,1)</f>
        <v>0</v>
      </c>
      <c r="FEE40" s="536">
        <f>ROUND(Eigenmischungen!FEN46,1)</f>
        <v>0</v>
      </c>
      <c r="FEF40" s="536">
        <f>ROUND(Eigenmischungen!FEO46,1)</f>
        <v>0</v>
      </c>
      <c r="FEG40" s="536">
        <f>ROUND(Eigenmischungen!FEP46,1)</f>
        <v>0</v>
      </c>
      <c r="FEH40" s="536">
        <f>ROUND(Eigenmischungen!FEQ46,1)</f>
        <v>0</v>
      </c>
      <c r="FEI40" s="536">
        <f>ROUND(Eigenmischungen!FER46,1)</f>
        <v>0</v>
      </c>
      <c r="FEJ40" s="536">
        <f>ROUND(Eigenmischungen!FES46,1)</f>
        <v>0</v>
      </c>
      <c r="FEK40" s="536">
        <f>ROUND(Eigenmischungen!FET46,1)</f>
        <v>0</v>
      </c>
      <c r="FEL40" s="536">
        <f>ROUND(Eigenmischungen!FEU46,1)</f>
        <v>0</v>
      </c>
      <c r="FEM40" s="536">
        <f>ROUND(Eigenmischungen!FEV46,1)</f>
        <v>0</v>
      </c>
      <c r="FEN40" s="536">
        <f>ROUND(Eigenmischungen!FEW46,1)</f>
        <v>0</v>
      </c>
      <c r="FEO40" s="536">
        <f>ROUND(Eigenmischungen!FEX46,1)</f>
        <v>0</v>
      </c>
      <c r="FEP40" s="536">
        <f>ROUND(Eigenmischungen!FEY46,1)</f>
        <v>0</v>
      </c>
      <c r="FEQ40" s="536">
        <f>ROUND(Eigenmischungen!FEZ46,1)</f>
        <v>0</v>
      </c>
      <c r="FER40" s="536">
        <f>ROUND(Eigenmischungen!FFA46,1)</f>
        <v>0</v>
      </c>
      <c r="FES40" s="536">
        <f>ROUND(Eigenmischungen!FFB46,1)</f>
        <v>0</v>
      </c>
      <c r="FET40" s="536">
        <f>ROUND(Eigenmischungen!FFC46,1)</f>
        <v>0</v>
      </c>
      <c r="FEU40" s="536">
        <f>ROUND(Eigenmischungen!FFD46,1)</f>
        <v>0</v>
      </c>
      <c r="FEV40" s="536">
        <f>ROUND(Eigenmischungen!FFE46,1)</f>
        <v>0</v>
      </c>
      <c r="FEW40" s="536">
        <f>ROUND(Eigenmischungen!FFF46,1)</f>
        <v>0</v>
      </c>
      <c r="FEX40" s="536">
        <f>ROUND(Eigenmischungen!FFG46,1)</f>
        <v>0</v>
      </c>
      <c r="FEY40" s="536">
        <f>ROUND(Eigenmischungen!FFH46,1)</f>
        <v>0</v>
      </c>
      <c r="FEZ40" s="536">
        <f>ROUND(Eigenmischungen!FFI46,1)</f>
        <v>0</v>
      </c>
      <c r="FFA40" s="536">
        <f>ROUND(Eigenmischungen!FFJ46,1)</f>
        <v>0</v>
      </c>
      <c r="FFB40" s="536">
        <f>ROUND(Eigenmischungen!FFK46,1)</f>
        <v>0</v>
      </c>
      <c r="FFC40" s="536">
        <f>ROUND(Eigenmischungen!FFL46,1)</f>
        <v>0</v>
      </c>
      <c r="FFD40" s="536">
        <f>ROUND(Eigenmischungen!FFM46,1)</f>
        <v>0</v>
      </c>
      <c r="FFE40" s="536">
        <f>ROUND(Eigenmischungen!FFN46,1)</f>
        <v>0</v>
      </c>
      <c r="FFF40" s="536">
        <f>ROUND(Eigenmischungen!FFO46,1)</f>
        <v>0</v>
      </c>
      <c r="FFG40" s="536">
        <f>ROUND(Eigenmischungen!FFP46,1)</f>
        <v>0</v>
      </c>
      <c r="FFH40" s="536">
        <f>ROUND(Eigenmischungen!FFQ46,1)</f>
        <v>0</v>
      </c>
      <c r="FFI40" s="536">
        <f>ROUND(Eigenmischungen!FFR46,1)</f>
        <v>0</v>
      </c>
      <c r="FFJ40" s="536">
        <f>ROUND(Eigenmischungen!FFS46,1)</f>
        <v>0</v>
      </c>
      <c r="FFK40" s="536">
        <f>ROUND(Eigenmischungen!FFT46,1)</f>
        <v>0</v>
      </c>
      <c r="FFL40" s="536">
        <f>ROUND(Eigenmischungen!FFU46,1)</f>
        <v>0</v>
      </c>
      <c r="FFM40" s="536">
        <f>ROUND(Eigenmischungen!FFV46,1)</f>
        <v>0</v>
      </c>
      <c r="FFN40" s="536">
        <f>ROUND(Eigenmischungen!FFW46,1)</f>
        <v>0</v>
      </c>
      <c r="FFO40" s="536">
        <f>ROUND(Eigenmischungen!FFX46,1)</f>
        <v>0</v>
      </c>
      <c r="FFP40" s="536">
        <f>ROUND(Eigenmischungen!FFY46,1)</f>
        <v>0</v>
      </c>
      <c r="FFQ40" s="536">
        <f>ROUND(Eigenmischungen!FFZ46,1)</f>
        <v>0</v>
      </c>
      <c r="FFR40" s="536">
        <f>ROUND(Eigenmischungen!FGA46,1)</f>
        <v>0</v>
      </c>
      <c r="FFS40" s="536">
        <f>ROUND(Eigenmischungen!FGB46,1)</f>
        <v>0</v>
      </c>
      <c r="FFT40" s="536">
        <f>ROUND(Eigenmischungen!FGC46,1)</f>
        <v>0</v>
      </c>
      <c r="FFU40" s="536">
        <f>ROUND(Eigenmischungen!FGD46,1)</f>
        <v>0</v>
      </c>
      <c r="FFV40" s="536">
        <f>ROUND(Eigenmischungen!FGE46,1)</f>
        <v>0</v>
      </c>
      <c r="FFW40" s="536">
        <f>ROUND(Eigenmischungen!FGF46,1)</f>
        <v>0</v>
      </c>
      <c r="FFX40" s="536">
        <f>ROUND(Eigenmischungen!FGG46,1)</f>
        <v>0</v>
      </c>
      <c r="FFY40" s="536">
        <f>ROUND(Eigenmischungen!FGH46,1)</f>
        <v>0</v>
      </c>
      <c r="FFZ40" s="536">
        <f>ROUND(Eigenmischungen!FGI46,1)</f>
        <v>0</v>
      </c>
      <c r="FGA40" s="536">
        <f>ROUND(Eigenmischungen!FGJ46,1)</f>
        <v>0</v>
      </c>
      <c r="FGB40" s="536">
        <f>ROUND(Eigenmischungen!FGK46,1)</f>
        <v>0</v>
      </c>
      <c r="FGC40" s="536">
        <f>ROUND(Eigenmischungen!FGL46,1)</f>
        <v>0</v>
      </c>
      <c r="FGD40" s="536">
        <f>ROUND(Eigenmischungen!FGM46,1)</f>
        <v>0</v>
      </c>
      <c r="FGE40" s="536">
        <f>ROUND(Eigenmischungen!FGN46,1)</f>
        <v>0</v>
      </c>
      <c r="FGF40" s="536">
        <f>ROUND(Eigenmischungen!FGO46,1)</f>
        <v>0</v>
      </c>
      <c r="FGG40" s="536">
        <f>ROUND(Eigenmischungen!FGP46,1)</f>
        <v>0</v>
      </c>
      <c r="FGH40" s="536">
        <f>ROUND(Eigenmischungen!FGQ46,1)</f>
        <v>0</v>
      </c>
      <c r="FGI40" s="536">
        <f>ROUND(Eigenmischungen!FGR46,1)</f>
        <v>0</v>
      </c>
      <c r="FGJ40" s="536">
        <f>ROUND(Eigenmischungen!FGS46,1)</f>
        <v>0</v>
      </c>
      <c r="FGK40" s="536">
        <f>ROUND(Eigenmischungen!FGT46,1)</f>
        <v>0</v>
      </c>
      <c r="FGL40" s="536">
        <f>ROUND(Eigenmischungen!FGU46,1)</f>
        <v>0</v>
      </c>
      <c r="FGM40" s="536">
        <f>ROUND(Eigenmischungen!FGV46,1)</f>
        <v>0</v>
      </c>
      <c r="FGN40" s="536">
        <f>ROUND(Eigenmischungen!FGW46,1)</f>
        <v>0</v>
      </c>
      <c r="FGO40" s="536">
        <f>ROUND(Eigenmischungen!FGX46,1)</f>
        <v>0</v>
      </c>
      <c r="FGP40" s="536">
        <f>ROUND(Eigenmischungen!FGY46,1)</f>
        <v>0</v>
      </c>
      <c r="FGQ40" s="536">
        <f>ROUND(Eigenmischungen!FGZ46,1)</f>
        <v>0</v>
      </c>
      <c r="FGR40" s="536">
        <f>ROUND(Eigenmischungen!FHA46,1)</f>
        <v>0</v>
      </c>
      <c r="FGS40" s="536">
        <f>ROUND(Eigenmischungen!FHB46,1)</f>
        <v>0</v>
      </c>
      <c r="FGT40" s="536">
        <f>ROUND(Eigenmischungen!FHC46,1)</f>
        <v>0</v>
      </c>
      <c r="FGU40" s="536">
        <f>ROUND(Eigenmischungen!FHD46,1)</f>
        <v>0</v>
      </c>
      <c r="FGV40" s="536">
        <f>ROUND(Eigenmischungen!FHE46,1)</f>
        <v>0</v>
      </c>
      <c r="FGW40" s="536">
        <f>ROUND(Eigenmischungen!FHF46,1)</f>
        <v>0</v>
      </c>
      <c r="FGX40" s="536">
        <f>ROUND(Eigenmischungen!FHG46,1)</f>
        <v>0</v>
      </c>
      <c r="FGY40" s="536">
        <f>ROUND(Eigenmischungen!FHH46,1)</f>
        <v>0</v>
      </c>
      <c r="FGZ40" s="536">
        <f>ROUND(Eigenmischungen!FHI46,1)</f>
        <v>0</v>
      </c>
      <c r="FHA40" s="536">
        <f>ROUND(Eigenmischungen!FHJ46,1)</f>
        <v>0</v>
      </c>
      <c r="FHB40" s="536">
        <f>ROUND(Eigenmischungen!FHK46,1)</f>
        <v>0</v>
      </c>
      <c r="FHC40" s="536">
        <f>ROUND(Eigenmischungen!FHL46,1)</f>
        <v>0</v>
      </c>
      <c r="FHD40" s="536">
        <f>ROUND(Eigenmischungen!FHM46,1)</f>
        <v>0</v>
      </c>
      <c r="FHE40" s="536">
        <f>ROUND(Eigenmischungen!FHN46,1)</f>
        <v>0</v>
      </c>
      <c r="FHF40" s="536">
        <f>ROUND(Eigenmischungen!FHO46,1)</f>
        <v>0</v>
      </c>
      <c r="FHG40" s="536">
        <f>ROUND(Eigenmischungen!FHP46,1)</f>
        <v>0</v>
      </c>
      <c r="FHH40" s="536">
        <f>ROUND(Eigenmischungen!FHQ46,1)</f>
        <v>0</v>
      </c>
      <c r="FHI40" s="536">
        <f>ROUND(Eigenmischungen!FHR46,1)</f>
        <v>0</v>
      </c>
      <c r="FHJ40" s="536">
        <f>ROUND(Eigenmischungen!FHS46,1)</f>
        <v>0</v>
      </c>
      <c r="FHK40" s="536">
        <f>ROUND(Eigenmischungen!FHT46,1)</f>
        <v>0</v>
      </c>
      <c r="FHL40" s="536">
        <f>ROUND(Eigenmischungen!FHU46,1)</f>
        <v>0</v>
      </c>
      <c r="FHM40" s="536">
        <f>ROUND(Eigenmischungen!FHV46,1)</f>
        <v>0</v>
      </c>
      <c r="FHN40" s="536">
        <f>ROUND(Eigenmischungen!FHW46,1)</f>
        <v>0</v>
      </c>
      <c r="FHO40" s="536">
        <f>ROUND(Eigenmischungen!FHX46,1)</f>
        <v>0</v>
      </c>
      <c r="FHP40" s="536">
        <f>ROUND(Eigenmischungen!FHY46,1)</f>
        <v>0</v>
      </c>
      <c r="FHQ40" s="536">
        <f>ROUND(Eigenmischungen!FHZ46,1)</f>
        <v>0</v>
      </c>
      <c r="FHR40" s="536">
        <f>ROUND(Eigenmischungen!FIA46,1)</f>
        <v>0</v>
      </c>
      <c r="FHS40" s="536">
        <f>ROUND(Eigenmischungen!FIB46,1)</f>
        <v>0</v>
      </c>
      <c r="FHT40" s="536">
        <f>ROUND(Eigenmischungen!FIC46,1)</f>
        <v>0</v>
      </c>
      <c r="FHU40" s="536">
        <f>ROUND(Eigenmischungen!FID46,1)</f>
        <v>0</v>
      </c>
      <c r="FHV40" s="536">
        <f>ROUND(Eigenmischungen!FIE46,1)</f>
        <v>0</v>
      </c>
      <c r="FHW40" s="536">
        <f>ROUND(Eigenmischungen!FIF46,1)</f>
        <v>0</v>
      </c>
      <c r="FHX40" s="536">
        <f>ROUND(Eigenmischungen!FIG46,1)</f>
        <v>0</v>
      </c>
      <c r="FHY40" s="536">
        <f>ROUND(Eigenmischungen!FIH46,1)</f>
        <v>0</v>
      </c>
      <c r="FHZ40" s="536">
        <f>ROUND(Eigenmischungen!FII46,1)</f>
        <v>0</v>
      </c>
      <c r="FIA40" s="536">
        <f>ROUND(Eigenmischungen!FIJ46,1)</f>
        <v>0</v>
      </c>
      <c r="FIB40" s="536">
        <f>ROUND(Eigenmischungen!FIK46,1)</f>
        <v>0</v>
      </c>
      <c r="FIC40" s="536">
        <f>ROUND(Eigenmischungen!FIL46,1)</f>
        <v>0</v>
      </c>
      <c r="FID40" s="536">
        <f>ROUND(Eigenmischungen!FIM46,1)</f>
        <v>0</v>
      </c>
      <c r="FIE40" s="536">
        <f>ROUND(Eigenmischungen!FIN46,1)</f>
        <v>0</v>
      </c>
      <c r="FIF40" s="536">
        <f>ROUND(Eigenmischungen!FIO46,1)</f>
        <v>0</v>
      </c>
      <c r="FIG40" s="536">
        <f>ROUND(Eigenmischungen!FIP46,1)</f>
        <v>0</v>
      </c>
      <c r="FIH40" s="536">
        <f>ROUND(Eigenmischungen!FIQ46,1)</f>
        <v>0</v>
      </c>
      <c r="FII40" s="536">
        <f>ROUND(Eigenmischungen!FIR46,1)</f>
        <v>0</v>
      </c>
      <c r="FIJ40" s="536">
        <f>ROUND(Eigenmischungen!FIS46,1)</f>
        <v>0</v>
      </c>
      <c r="FIK40" s="536">
        <f>ROUND(Eigenmischungen!FIT46,1)</f>
        <v>0</v>
      </c>
      <c r="FIL40" s="536">
        <f>ROUND(Eigenmischungen!FIU46,1)</f>
        <v>0</v>
      </c>
      <c r="FIM40" s="536">
        <f>ROUND(Eigenmischungen!FIV46,1)</f>
        <v>0</v>
      </c>
      <c r="FIN40" s="536">
        <f>ROUND(Eigenmischungen!FIW46,1)</f>
        <v>0</v>
      </c>
      <c r="FIO40" s="536">
        <f>ROUND(Eigenmischungen!FIX46,1)</f>
        <v>0</v>
      </c>
      <c r="FIP40" s="536">
        <f>ROUND(Eigenmischungen!FIY46,1)</f>
        <v>0</v>
      </c>
      <c r="FIQ40" s="536">
        <f>ROUND(Eigenmischungen!FIZ46,1)</f>
        <v>0</v>
      </c>
      <c r="FIR40" s="536">
        <f>ROUND(Eigenmischungen!FJA46,1)</f>
        <v>0</v>
      </c>
      <c r="FIS40" s="536">
        <f>ROUND(Eigenmischungen!FJB46,1)</f>
        <v>0</v>
      </c>
      <c r="FIT40" s="536">
        <f>ROUND(Eigenmischungen!FJC46,1)</f>
        <v>0</v>
      </c>
      <c r="FIU40" s="536">
        <f>ROUND(Eigenmischungen!FJD46,1)</f>
        <v>0</v>
      </c>
      <c r="FIV40" s="536">
        <f>ROUND(Eigenmischungen!FJE46,1)</f>
        <v>0</v>
      </c>
      <c r="FIW40" s="536">
        <f>ROUND(Eigenmischungen!FJF46,1)</f>
        <v>0</v>
      </c>
      <c r="FIX40" s="536">
        <f>ROUND(Eigenmischungen!FJG46,1)</f>
        <v>0</v>
      </c>
      <c r="FIY40" s="536">
        <f>ROUND(Eigenmischungen!FJH46,1)</f>
        <v>0</v>
      </c>
      <c r="FIZ40" s="536">
        <f>ROUND(Eigenmischungen!FJI46,1)</f>
        <v>0</v>
      </c>
      <c r="FJA40" s="536">
        <f>ROUND(Eigenmischungen!FJJ46,1)</f>
        <v>0</v>
      </c>
      <c r="FJB40" s="536">
        <f>ROUND(Eigenmischungen!FJK46,1)</f>
        <v>0</v>
      </c>
      <c r="FJC40" s="536">
        <f>ROUND(Eigenmischungen!FJL46,1)</f>
        <v>0</v>
      </c>
      <c r="FJD40" s="536">
        <f>ROUND(Eigenmischungen!FJM46,1)</f>
        <v>0</v>
      </c>
      <c r="FJE40" s="536">
        <f>ROUND(Eigenmischungen!FJN46,1)</f>
        <v>0</v>
      </c>
      <c r="FJF40" s="536">
        <f>ROUND(Eigenmischungen!FJO46,1)</f>
        <v>0</v>
      </c>
      <c r="FJG40" s="536">
        <f>ROUND(Eigenmischungen!FJP46,1)</f>
        <v>0</v>
      </c>
      <c r="FJH40" s="536">
        <f>ROUND(Eigenmischungen!FJQ46,1)</f>
        <v>0</v>
      </c>
      <c r="FJI40" s="536">
        <f>ROUND(Eigenmischungen!FJR46,1)</f>
        <v>0</v>
      </c>
      <c r="FJJ40" s="536">
        <f>ROUND(Eigenmischungen!FJS46,1)</f>
        <v>0</v>
      </c>
      <c r="FJK40" s="536">
        <f>ROUND(Eigenmischungen!FJT46,1)</f>
        <v>0</v>
      </c>
      <c r="FJL40" s="536">
        <f>ROUND(Eigenmischungen!FJU46,1)</f>
        <v>0</v>
      </c>
      <c r="FJM40" s="536">
        <f>ROUND(Eigenmischungen!FJV46,1)</f>
        <v>0</v>
      </c>
      <c r="FJN40" s="536">
        <f>ROUND(Eigenmischungen!FJW46,1)</f>
        <v>0</v>
      </c>
      <c r="FJO40" s="536">
        <f>ROUND(Eigenmischungen!FJX46,1)</f>
        <v>0</v>
      </c>
      <c r="FJP40" s="536">
        <f>ROUND(Eigenmischungen!FJY46,1)</f>
        <v>0</v>
      </c>
      <c r="FJQ40" s="536">
        <f>ROUND(Eigenmischungen!FJZ46,1)</f>
        <v>0</v>
      </c>
      <c r="FJR40" s="536">
        <f>ROUND(Eigenmischungen!FKA46,1)</f>
        <v>0</v>
      </c>
      <c r="FJS40" s="536">
        <f>ROUND(Eigenmischungen!FKB46,1)</f>
        <v>0</v>
      </c>
      <c r="FJT40" s="536">
        <f>ROUND(Eigenmischungen!FKC46,1)</f>
        <v>0</v>
      </c>
      <c r="FJU40" s="536">
        <f>ROUND(Eigenmischungen!FKD46,1)</f>
        <v>0</v>
      </c>
      <c r="FJV40" s="536">
        <f>ROUND(Eigenmischungen!FKE46,1)</f>
        <v>0</v>
      </c>
      <c r="FJW40" s="536">
        <f>ROUND(Eigenmischungen!FKF46,1)</f>
        <v>0</v>
      </c>
      <c r="FJX40" s="536">
        <f>ROUND(Eigenmischungen!FKG46,1)</f>
        <v>0</v>
      </c>
      <c r="FJY40" s="536">
        <f>ROUND(Eigenmischungen!FKH46,1)</f>
        <v>0</v>
      </c>
      <c r="FJZ40" s="536">
        <f>ROUND(Eigenmischungen!FKI46,1)</f>
        <v>0</v>
      </c>
      <c r="FKA40" s="536">
        <f>ROUND(Eigenmischungen!FKJ46,1)</f>
        <v>0</v>
      </c>
      <c r="FKB40" s="536">
        <f>ROUND(Eigenmischungen!FKK46,1)</f>
        <v>0</v>
      </c>
      <c r="FKC40" s="536">
        <f>ROUND(Eigenmischungen!FKL46,1)</f>
        <v>0</v>
      </c>
      <c r="FKD40" s="536">
        <f>ROUND(Eigenmischungen!FKM46,1)</f>
        <v>0</v>
      </c>
      <c r="FKE40" s="536">
        <f>ROUND(Eigenmischungen!FKN46,1)</f>
        <v>0</v>
      </c>
      <c r="FKF40" s="536">
        <f>ROUND(Eigenmischungen!FKO46,1)</f>
        <v>0</v>
      </c>
      <c r="FKG40" s="536">
        <f>ROUND(Eigenmischungen!FKP46,1)</f>
        <v>0</v>
      </c>
      <c r="FKH40" s="536">
        <f>ROUND(Eigenmischungen!FKQ46,1)</f>
        <v>0</v>
      </c>
      <c r="FKI40" s="536">
        <f>ROUND(Eigenmischungen!FKR46,1)</f>
        <v>0</v>
      </c>
      <c r="FKJ40" s="536">
        <f>ROUND(Eigenmischungen!FKS46,1)</f>
        <v>0</v>
      </c>
      <c r="FKK40" s="536">
        <f>ROUND(Eigenmischungen!FKT46,1)</f>
        <v>0</v>
      </c>
      <c r="FKL40" s="536">
        <f>ROUND(Eigenmischungen!FKU46,1)</f>
        <v>0</v>
      </c>
      <c r="FKM40" s="536">
        <f>ROUND(Eigenmischungen!FKV46,1)</f>
        <v>0</v>
      </c>
      <c r="FKN40" s="536">
        <f>ROUND(Eigenmischungen!FKW46,1)</f>
        <v>0</v>
      </c>
      <c r="FKO40" s="536">
        <f>ROUND(Eigenmischungen!FKX46,1)</f>
        <v>0</v>
      </c>
      <c r="FKP40" s="536">
        <f>ROUND(Eigenmischungen!FKY46,1)</f>
        <v>0</v>
      </c>
      <c r="FKQ40" s="536">
        <f>ROUND(Eigenmischungen!FKZ46,1)</f>
        <v>0</v>
      </c>
      <c r="FKR40" s="536">
        <f>ROUND(Eigenmischungen!FLA46,1)</f>
        <v>0</v>
      </c>
      <c r="FKS40" s="536">
        <f>ROUND(Eigenmischungen!FLB46,1)</f>
        <v>0</v>
      </c>
      <c r="FKT40" s="536">
        <f>ROUND(Eigenmischungen!FLC46,1)</f>
        <v>0</v>
      </c>
      <c r="FKU40" s="536">
        <f>ROUND(Eigenmischungen!FLD46,1)</f>
        <v>0</v>
      </c>
      <c r="FKV40" s="536">
        <f>ROUND(Eigenmischungen!FLE46,1)</f>
        <v>0</v>
      </c>
      <c r="FKW40" s="536">
        <f>ROUND(Eigenmischungen!FLF46,1)</f>
        <v>0</v>
      </c>
      <c r="FKX40" s="536">
        <f>ROUND(Eigenmischungen!FLG46,1)</f>
        <v>0</v>
      </c>
      <c r="FKY40" s="536">
        <f>ROUND(Eigenmischungen!FLH46,1)</f>
        <v>0</v>
      </c>
      <c r="FKZ40" s="536">
        <f>ROUND(Eigenmischungen!FLI46,1)</f>
        <v>0</v>
      </c>
      <c r="FLA40" s="536">
        <f>ROUND(Eigenmischungen!FLJ46,1)</f>
        <v>0</v>
      </c>
      <c r="FLB40" s="536">
        <f>ROUND(Eigenmischungen!FLK46,1)</f>
        <v>0</v>
      </c>
      <c r="FLC40" s="536">
        <f>ROUND(Eigenmischungen!FLL46,1)</f>
        <v>0</v>
      </c>
      <c r="FLD40" s="536">
        <f>ROUND(Eigenmischungen!FLM46,1)</f>
        <v>0</v>
      </c>
      <c r="FLE40" s="536">
        <f>ROUND(Eigenmischungen!FLN46,1)</f>
        <v>0</v>
      </c>
      <c r="FLF40" s="536">
        <f>ROUND(Eigenmischungen!FLO46,1)</f>
        <v>0</v>
      </c>
      <c r="FLG40" s="536">
        <f>ROUND(Eigenmischungen!FLP46,1)</f>
        <v>0</v>
      </c>
      <c r="FLH40" s="536">
        <f>ROUND(Eigenmischungen!FLQ46,1)</f>
        <v>0</v>
      </c>
      <c r="FLI40" s="536">
        <f>ROUND(Eigenmischungen!FLR46,1)</f>
        <v>0</v>
      </c>
      <c r="FLJ40" s="536">
        <f>ROUND(Eigenmischungen!FLS46,1)</f>
        <v>0</v>
      </c>
      <c r="FLK40" s="536">
        <f>ROUND(Eigenmischungen!FLT46,1)</f>
        <v>0</v>
      </c>
      <c r="FLL40" s="536">
        <f>ROUND(Eigenmischungen!FLU46,1)</f>
        <v>0</v>
      </c>
      <c r="FLM40" s="536">
        <f>ROUND(Eigenmischungen!FLV46,1)</f>
        <v>0</v>
      </c>
      <c r="FLN40" s="536">
        <f>ROUND(Eigenmischungen!FLW46,1)</f>
        <v>0</v>
      </c>
      <c r="FLO40" s="536">
        <f>ROUND(Eigenmischungen!FLX46,1)</f>
        <v>0</v>
      </c>
      <c r="FLP40" s="536">
        <f>ROUND(Eigenmischungen!FLY46,1)</f>
        <v>0</v>
      </c>
      <c r="FLQ40" s="536">
        <f>ROUND(Eigenmischungen!FLZ46,1)</f>
        <v>0</v>
      </c>
      <c r="FLR40" s="536">
        <f>ROUND(Eigenmischungen!FMA46,1)</f>
        <v>0</v>
      </c>
      <c r="FLS40" s="536">
        <f>ROUND(Eigenmischungen!FMB46,1)</f>
        <v>0</v>
      </c>
      <c r="FLT40" s="536">
        <f>ROUND(Eigenmischungen!FMC46,1)</f>
        <v>0</v>
      </c>
      <c r="FLU40" s="536">
        <f>ROUND(Eigenmischungen!FMD46,1)</f>
        <v>0</v>
      </c>
      <c r="FLV40" s="536">
        <f>ROUND(Eigenmischungen!FME46,1)</f>
        <v>0</v>
      </c>
      <c r="FLW40" s="536">
        <f>ROUND(Eigenmischungen!FMF46,1)</f>
        <v>0</v>
      </c>
      <c r="FLX40" s="536">
        <f>ROUND(Eigenmischungen!FMG46,1)</f>
        <v>0</v>
      </c>
      <c r="FLY40" s="536">
        <f>ROUND(Eigenmischungen!FMH46,1)</f>
        <v>0</v>
      </c>
      <c r="FLZ40" s="536">
        <f>ROUND(Eigenmischungen!FMI46,1)</f>
        <v>0</v>
      </c>
      <c r="FMA40" s="536">
        <f>ROUND(Eigenmischungen!FMJ46,1)</f>
        <v>0</v>
      </c>
      <c r="FMB40" s="536">
        <f>ROUND(Eigenmischungen!FMK46,1)</f>
        <v>0</v>
      </c>
      <c r="FMC40" s="536">
        <f>ROUND(Eigenmischungen!FML46,1)</f>
        <v>0</v>
      </c>
      <c r="FMD40" s="536">
        <f>ROUND(Eigenmischungen!FMM46,1)</f>
        <v>0</v>
      </c>
      <c r="FME40" s="536">
        <f>ROUND(Eigenmischungen!FMN46,1)</f>
        <v>0</v>
      </c>
      <c r="FMF40" s="536">
        <f>ROUND(Eigenmischungen!FMO46,1)</f>
        <v>0</v>
      </c>
      <c r="FMG40" s="536">
        <f>ROUND(Eigenmischungen!FMP46,1)</f>
        <v>0</v>
      </c>
      <c r="FMH40" s="536">
        <f>ROUND(Eigenmischungen!FMQ46,1)</f>
        <v>0</v>
      </c>
      <c r="FMI40" s="536">
        <f>ROUND(Eigenmischungen!FMR46,1)</f>
        <v>0</v>
      </c>
      <c r="FMJ40" s="536">
        <f>ROUND(Eigenmischungen!FMS46,1)</f>
        <v>0</v>
      </c>
      <c r="FMK40" s="536">
        <f>ROUND(Eigenmischungen!FMT46,1)</f>
        <v>0</v>
      </c>
      <c r="FML40" s="536">
        <f>ROUND(Eigenmischungen!FMU46,1)</f>
        <v>0</v>
      </c>
      <c r="FMM40" s="536">
        <f>ROUND(Eigenmischungen!FMV46,1)</f>
        <v>0</v>
      </c>
      <c r="FMN40" s="536">
        <f>ROUND(Eigenmischungen!FMW46,1)</f>
        <v>0</v>
      </c>
      <c r="FMO40" s="536">
        <f>ROUND(Eigenmischungen!FMX46,1)</f>
        <v>0</v>
      </c>
      <c r="FMP40" s="536">
        <f>ROUND(Eigenmischungen!FMY46,1)</f>
        <v>0</v>
      </c>
      <c r="FMQ40" s="536">
        <f>ROUND(Eigenmischungen!FMZ46,1)</f>
        <v>0</v>
      </c>
      <c r="FMR40" s="536">
        <f>ROUND(Eigenmischungen!FNA46,1)</f>
        <v>0</v>
      </c>
      <c r="FMS40" s="536">
        <f>ROUND(Eigenmischungen!FNB46,1)</f>
        <v>0</v>
      </c>
      <c r="FMT40" s="536">
        <f>ROUND(Eigenmischungen!FNC46,1)</f>
        <v>0</v>
      </c>
      <c r="FMU40" s="536">
        <f>ROUND(Eigenmischungen!FND46,1)</f>
        <v>0</v>
      </c>
      <c r="FMV40" s="536">
        <f>ROUND(Eigenmischungen!FNE46,1)</f>
        <v>0</v>
      </c>
      <c r="FMW40" s="536">
        <f>ROUND(Eigenmischungen!FNF46,1)</f>
        <v>0</v>
      </c>
      <c r="FMX40" s="536">
        <f>ROUND(Eigenmischungen!FNG46,1)</f>
        <v>0</v>
      </c>
      <c r="FMY40" s="536">
        <f>ROUND(Eigenmischungen!FNH46,1)</f>
        <v>0</v>
      </c>
      <c r="FMZ40" s="536">
        <f>ROUND(Eigenmischungen!FNI46,1)</f>
        <v>0</v>
      </c>
      <c r="FNA40" s="536">
        <f>ROUND(Eigenmischungen!FNJ46,1)</f>
        <v>0</v>
      </c>
      <c r="FNB40" s="536">
        <f>ROUND(Eigenmischungen!FNK46,1)</f>
        <v>0</v>
      </c>
      <c r="FNC40" s="536">
        <f>ROUND(Eigenmischungen!FNL46,1)</f>
        <v>0</v>
      </c>
      <c r="FND40" s="536">
        <f>ROUND(Eigenmischungen!FNM46,1)</f>
        <v>0</v>
      </c>
      <c r="FNE40" s="536">
        <f>ROUND(Eigenmischungen!FNN46,1)</f>
        <v>0</v>
      </c>
      <c r="FNF40" s="536">
        <f>ROUND(Eigenmischungen!FNO46,1)</f>
        <v>0</v>
      </c>
      <c r="FNG40" s="536">
        <f>ROUND(Eigenmischungen!FNP46,1)</f>
        <v>0</v>
      </c>
      <c r="FNH40" s="536">
        <f>ROUND(Eigenmischungen!FNQ46,1)</f>
        <v>0</v>
      </c>
      <c r="FNI40" s="536">
        <f>ROUND(Eigenmischungen!FNR46,1)</f>
        <v>0</v>
      </c>
      <c r="FNJ40" s="536">
        <f>ROUND(Eigenmischungen!FNS46,1)</f>
        <v>0</v>
      </c>
      <c r="FNK40" s="536">
        <f>ROUND(Eigenmischungen!FNT46,1)</f>
        <v>0</v>
      </c>
      <c r="FNL40" s="536">
        <f>ROUND(Eigenmischungen!FNU46,1)</f>
        <v>0</v>
      </c>
      <c r="FNM40" s="536">
        <f>ROUND(Eigenmischungen!FNV46,1)</f>
        <v>0</v>
      </c>
      <c r="FNN40" s="536">
        <f>ROUND(Eigenmischungen!FNW46,1)</f>
        <v>0</v>
      </c>
      <c r="FNO40" s="536">
        <f>ROUND(Eigenmischungen!FNX46,1)</f>
        <v>0</v>
      </c>
      <c r="FNP40" s="536">
        <f>ROUND(Eigenmischungen!FNY46,1)</f>
        <v>0</v>
      </c>
      <c r="FNQ40" s="536">
        <f>ROUND(Eigenmischungen!FNZ46,1)</f>
        <v>0</v>
      </c>
      <c r="FNR40" s="536">
        <f>ROUND(Eigenmischungen!FOA46,1)</f>
        <v>0</v>
      </c>
      <c r="FNS40" s="536">
        <f>ROUND(Eigenmischungen!FOB46,1)</f>
        <v>0</v>
      </c>
      <c r="FNT40" s="536">
        <f>ROUND(Eigenmischungen!FOC46,1)</f>
        <v>0</v>
      </c>
      <c r="FNU40" s="536">
        <f>ROUND(Eigenmischungen!FOD46,1)</f>
        <v>0</v>
      </c>
      <c r="FNV40" s="536">
        <f>ROUND(Eigenmischungen!FOE46,1)</f>
        <v>0</v>
      </c>
      <c r="FNW40" s="536">
        <f>ROUND(Eigenmischungen!FOF46,1)</f>
        <v>0</v>
      </c>
      <c r="FNX40" s="536">
        <f>ROUND(Eigenmischungen!FOG46,1)</f>
        <v>0</v>
      </c>
      <c r="FNY40" s="536">
        <f>ROUND(Eigenmischungen!FOH46,1)</f>
        <v>0</v>
      </c>
      <c r="FNZ40" s="536">
        <f>ROUND(Eigenmischungen!FOI46,1)</f>
        <v>0</v>
      </c>
      <c r="FOA40" s="536">
        <f>ROUND(Eigenmischungen!FOJ46,1)</f>
        <v>0</v>
      </c>
      <c r="FOB40" s="536">
        <f>ROUND(Eigenmischungen!FOK46,1)</f>
        <v>0</v>
      </c>
      <c r="FOC40" s="536">
        <f>ROUND(Eigenmischungen!FOL46,1)</f>
        <v>0</v>
      </c>
      <c r="FOD40" s="536">
        <f>ROUND(Eigenmischungen!FOM46,1)</f>
        <v>0</v>
      </c>
      <c r="FOE40" s="536">
        <f>ROUND(Eigenmischungen!FON46,1)</f>
        <v>0</v>
      </c>
      <c r="FOF40" s="536">
        <f>ROUND(Eigenmischungen!FOO46,1)</f>
        <v>0</v>
      </c>
      <c r="FOG40" s="536">
        <f>ROUND(Eigenmischungen!FOP46,1)</f>
        <v>0</v>
      </c>
      <c r="FOH40" s="536">
        <f>ROUND(Eigenmischungen!FOQ46,1)</f>
        <v>0</v>
      </c>
      <c r="FOI40" s="536">
        <f>ROUND(Eigenmischungen!FOR46,1)</f>
        <v>0</v>
      </c>
      <c r="FOJ40" s="536">
        <f>ROUND(Eigenmischungen!FOS46,1)</f>
        <v>0</v>
      </c>
      <c r="FOK40" s="536">
        <f>ROUND(Eigenmischungen!FOT46,1)</f>
        <v>0</v>
      </c>
      <c r="FOL40" s="536">
        <f>ROUND(Eigenmischungen!FOU46,1)</f>
        <v>0</v>
      </c>
      <c r="FOM40" s="536">
        <f>ROUND(Eigenmischungen!FOV46,1)</f>
        <v>0</v>
      </c>
      <c r="FON40" s="536">
        <f>ROUND(Eigenmischungen!FOW46,1)</f>
        <v>0</v>
      </c>
      <c r="FOO40" s="536">
        <f>ROUND(Eigenmischungen!FOX46,1)</f>
        <v>0</v>
      </c>
      <c r="FOP40" s="536">
        <f>ROUND(Eigenmischungen!FOY46,1)</f>
        <v>0</v>
      </c>
      <c r="FOQ40" s="536">
        <f>ROUND(Eigenmischungen!FOZ46,1)</f>
        <v>0</v>
      </c>
      <c r="FOR40" s="536">
        <f>ROUND(Eigenmischungen!FPA46,1)</f>
        <v>0</v>
      </c>
      <c r="FOS40" s="536">
        <f>ROUND(Eigenmischungen!FPB46,1)</f>
        <v>0</v>
      </c>
      <c r="FOT40" s="536">
        <f>ROUND(Eigenmischungen!FPC46,1)</f>
        <v>0</v>
      </c>
      <c r="FOU40" s="536">
        <f>ROUND(Eigenmischungen!FPD46,1)</f>
        <v>0</v>
      </c>
      <c r="FOV40" s="536">
        <f>ROUND(Eigenmischungen!FPE46,1)</f>
        <v>0</v>
      </c>
      <c r="FOW40" s="536">
        <f>ROUND(Eigenmischungen!FPF46,1)</f>
        <v>0</v>
      </c>
      <c r="FOX40" s="536">
        <f>ROUND(Eigenmischungen!FPG46,1)</f>
        <v>0</v>
      </c>
      <c r="FOY40" s="536">
        <f>ROUND(Eigenmischungen!FPH46,1)</f>
        <v>0</v>
      </c>
      <c r="FOZ40" s="536">
        <f>ROUND(Eigenmischungen!FPI46,1)</f>
        <v>0</v>
      </c>
      <c r="FPA40" s="536">
        <f>ROUND(Eigenmischungen!FPJ46,1)</f>
        <v>0</v>
      </c>
      <c r="FPB40" s="536">
        <f>ROUND(Eigenmischungen!FPK46,1)</f>
        <v>0</v>
      </c>
      <c r="FPC40" s="536">
        <f>ROUND(Eigenmischungen!FPL46,1)</f>
        <v>0</v>
      </c>
      <c r="FPD40" s="536">
        <f>ROUND(Eigenmischungen!FPM46,1)</f>
        <v>0</v>
      </c>
      <c r="FPE40" s="536">
        <f>ROUND(Eigenmischungen!FPN46,1)</f>
        <v>0</v>
      </c>
      <c r="FPF40" s="536">
        <f>ROUND(Eigenmischungen!FPO46,1)</f>
        <v>0</v>
      </c>
      <c r="FPG40" s="536">
        <f>ROUND(Eigenmischungen!FPP46,1)</f>
        <v>0</v>
      </c>
      <c r="FPH40" s="536">
        <f>ROUND(Eigenmischungen!FPQ46,1)</f>
        <v>0</v>
      </c>
      <c r="FPI40" s="536">
        <f>ROUND(Eigenmischungen!FPR46,1)</f>
        <v>0</v>
      </c>
      <c r="FPJ40" s="536">
        <f>ROUND(Eigenmischungen!FPS46,1)</f>
        <v>0</v>
      </c>
      <c r="FPK40" s="536">
        <f>ROUND(Eigenmischungen!FPT46,1)</f>
        <v>0</v>
      </c>
      <c r="FPL40" s="536">
        <f>ROUND(Eigenmischungen!FPU46,1)</f>
        <v>0</v>
      </c>
      <c r="FPM40" s="536">
        <f>ROUND(Eigenmischungen!FPV46,1)</f>
        <v>0</v>
      </c>
      <c r="FPN40" s="536">
        <f>ROUND(Eigenmischungen!FPW46,1)</f>
        <v>0</v>
      </c>
      <c r="FPO40" s="536">
        <f>ROUND(Eigenmischungen!FPX46,1)</f>
        <v>0</v>
      </c>
      <c r="FPP40" s="536">
        <f>ROUND(Eigenmischungen!FPY46,1)</f>
        <v>0</v>
      </c>
      <c r="FPQ40" s="536">
        <f>ROUND(Eigenmischungen!FPZ46,1)</f>
        <v>0</v>
      </c>
      <c r="FPR40" s="536">
        <f>ROUND(Eigenmischungen!FQA46,1)</f>
        <v>0</v>
      </c>
      <c r="FPS40" s="536">
        <f>ROUND(Eigenmischungen!FQB46,1)</f>
        <v>0</v>
      </c>
      <c r="FPT40" s="536">
        <f>ROUND(Eigenmischungen!FQC46,1)</f>
        <v>0</v>
      </c>
      <c r="FPU40" s="536">
        <f>ROUND(Eigenmischungen!FQD46,1)</f>
        <v>0</v>
      </c>
      <c r="FPV40" s="536">
        <f>ROUND(Eigenmischungen!FQE46,1)</f>
        <v>0</v>
      </c>
      <c r="FPW40" s="536">
        <f>ROUND(Eigenmischungen!FQF46,1)</f>
        <v>0</v>
      </c>
      <c r="FPX40" s="536">
        <f>ROUND(Eigenmischungen!FQG46,1)</f>
        <v>0</v>
      </c>
      <c r="FPY40" s="536">
        <f>ROUND(Eigenmischungen!FQH46,1)</f>
        <v>0</v>
      </c>
      <c r="FPZ40" s="536">
        <f>ROUND(Eigenmischungen!FQI46,1)</f>
        <v>0</v>
      </c>
      <c r="FQA40" s="536">
        <f>ROUND(Eigenmischungen!FQJ46,1)</f>
        <v>0</v>
      </c>
      <c r="FQB40" s="536">
        <f>ROUND(Eigenmischungen!FQK46,1)</f>
        <v>0</v>
      </c>
      <c r="FQC40" s="536">
        <f>ROUND(Eigenmischungen!FQL46,1)</f>
        <v>0</v>
      </c>
      <c r="FQD40" s="536">
        <f>ROUND(Eigenmischungen!FQM46,1)</f>
        <v>0</v>
      </c>
      <c r="FQE40" s="536">
        <f>ROUND(Eigenmischungen!FQN46,1)</f>
        <v>0</v>
      </c>
      <c r="FQF40" s="536">
        <f>ROUND(Eigenmischungen!FQO46,1)</f>
        <v>0</v>
      </c>
      <c r="FQG40" s="536">
        <f>ROUND(Eigenmischungen!FQP46,1)</f>
        <v>0</v>
      </c>
      <c r="FQH40" s="536">
        <f>ROUND(Eigenmischungen!FQQ46,1)</f>
        <v>0</v>
      </c>
      <c r="FQI40" s="536">
        <f>ROUND(Eigenmischungen!FQR46,1)</f>
        <v>0</v>
      </c>
      <c r="FQJ40" s="536">
        <f>ROUND(Eigenmischungen!FQS46,1)</f>
        <v>0</v>
      </c>
      <c r="FQK40" s="536">
        <f>ROUND(Eigenmischungen!FQT46,1)</f>
        <v>0</v>
      </c>
      <c r="FQL40" s="536">
        <f>ROUND(Eigenmischungen!FQU46,1)</f>
        <v>0</v>
      </c>
      <c r="FQM40" s="536">
        <f>ROUND(Eigenmischungen!FQV46,1)</f>
        <v>0</v>
      </c>
      <c r="FQN40" s="536">
        <f>ROUND(Eigenmischungen!FQW46,1)</f>
        <v>0</v>
      </c>
      <c r="FQO40" s="536">
        <f>ROUND(Eigenmischungen!FQX46,1)</f>
        <v>0</v>
      </c>
      <c r="FQP40" s="536">
        <f>ROUND(Eigenmischungen!FQY46,1)</f>
        <v>0</v>
      </c>
      <c r="FQQ40" s="536">
        <f>ROUND(Eigenmischungen!FQZ46,1)</f>
        <v>0</v>
      </c>
      <c r="FQR40" s="536">
        <f>ROUND(Eigenmischungen!FRA46,1)</f>
        <v>0</v>
      </c>
      <c r="FQS40" s="536">
        <f>ROUND(Eigenmischungen!FRB46,1)</f>
        <v>0</v>
      </c>
      <c r="FQT40" s="536">
        <f>ROUND(Eigenmischungen!FRC46,1)</f>
        <v>0</v>
      </c>
      <c r="FQU40" s="536">
        <f>ROUND(Eigenmischungen!FRD46,1)</f>
        <v>0</v>
      </c>
      <c r="FQV40" s="536">
        <f>ROUND(Eigenmischungen!FRE46,1)</f>
        <v>0</v>
      </c>
      <c r="FQW40" s="536">
        <f>ROUND(Eigenmischungen!FRF46,1)</f>
        <v>0</v>
      </c>
      <c r="FQX40" s="536">
        <f>ROUND(Eigenmischungen!FRG46,1)</f>
        <v>0</v>
      </c>
      <c r="FQY40" s="536">
        <f>ROUND(Eigenmischungen!FRH46,1)</f>
        <v>0</v>
      </c>
      <c r="FQZ40" s="536">
        <f>ROUND(Eigenmischungen!FRI46,1)</f>
        <v>0</v>
      </c>
      <c r="FRA40" s="536">
        <f>ROUND(Eigenmischungen!FRJ46,1)</f>
        <v>0</v>
      </c>
      <c r="FRB40" s="536">
        <f>ROUND(Eigenmischungen!FRK46,1)</f>
        <v>0</v>
      </c>
      <c r="FRC40" s="536">
        <f>ROUND(Eigenmischungen!FRL46,1)</f>
        <v>0</v>
      </c>
      <c r="FRD40" s="536">
        <f>ROUND(Eigenmischungen!FRM46,1)</f>
        <v>0</v>
      </c>
      <c r="FRE40" s="536">
        <f>ROUND(Eigenmischungen!FRN46,1)</f>
        <v>0</v>
      </c>
      <c r="FRF40" s="536">
        <f>ROUND(Eigenmischungen!FRO46,1)</f>
        <v>0</v>
      </c>
      <c r="FRG40" s="536">
        <f>ROUND(Eigenmischungen!FRP46,1)</f>
        <v>0</v>
      </c>
      <c r="FRH40" s="536">
        <f>ROUND(Eigenmischungen!FRQ46,1)</f>
        <v>0</v>
      </c>
      <c r="FRI40" s="536">
        <f>ROUND(Eigenmischungen!FRR46,1)</f>
        <v>0</v>
      </c>
      <c r="FRJ40" s="536">
        <f>ROUND(Eigenmischungen!FRS46,1)</f>
        <v>0</v>
      </c>
      <c r="FRK40" s="536">
        <f>ROUND(Eigenmischungen!FRT46,1)</f>
        <v>0</v>
      </c>
      <c r="FRL40" s="536">
        <f>ROUND(Eigenmischungen!FRU46,1)</f>
        <v>0</v>
      </c>
      <c r="FRM40" s="536">
        <f>ROUND(Eigenmischungen!FRV46,1)</f>
        <v>0</v>
      </c>
      <c r="FRN40" s="536">
        <f>ROUND(Eigenmischungen!FRW46,1)</f>
        <v>0</v>
      </c>
      <c r="FRO40" s="536">
        <f>ROUND(Eigenmischungen!FRX46,1)</f>
        <v>0</v>
      </c>
      <c r="FRP40" s="536">
        <f>ROUND(Eigenmischungen!FRY46,1)</f>
        <v>0</v>
      </c>
      <c r="FRQ40" s="536">
        <f>ROUND(Eigenmischungen!FRZ46,1)</f>
        <v>0</v>
      </c>
      <c r="FRR40" s="536">
        <f>ROUND(Eigenmischungen!FSA46,1)</f>
        <v>0</v>
      </c>
      <c r="FRS40" s="536">
        <f>ROUND(Eigenmischungen!FSB46,1)</f>
        <v>0</v>
      </c>
      <c r="FRT40" s="536">
        <f>ROUND(Eigenmischungen!FSC46,1)</f>
        <v>0</v>
      </c>
      <c r="FRU40" s="536">
        <f>ROUND(Eigenmischungen!FSD46,1)</f>
        <v>0</v>
      </c>
      <c r="FRV40" s="536">
        <f>ROUND(Eigenmischungen!FSE46,1)</f>
        <v>0</v>
      </c>
      <c r="FRW40" s="536">
        <f>ROUND(Eigenmischungen!FSF46,1)</f>
        <v>0</v>
      </c>
      <c r="FRX40" s="536">
        <f>ROUND(Eigenmischungen!FSG46,1)</f>
        <v>0</v>
      </c>
      <c r="FRY40" s="536">
        <f>ROUND(Eigenmischungen!FSH46,1)</f>
        <v>0</v>
      </c>
      <c r="FRZ40" s="536">
        <f>ROUND(Eigenmischungen!FSI46,1)</f>
        <v>0</v>
      </c>
      <c r="FSA40" s="536">
        <f>ROUND(Eigenmischungen!FSJ46,1)</f>
        <v>0</v>
      </c>
      <c r="FSB40" s="536">
        <f>ROUND(Eigenmischungen!FSK46,1)</f>
        <v>0</v>
      </c>
      <c r="FSC40" s="536">
        <f>ROUND(Eigenmischungen!FSL46,1)</f>
        <v>0</v>
      </c>
      <c r="FSD40" s="536">
        <f>ROUND(Eigenmischungen!FSM46,1)</f>
        <v>0</v>
      </c>
      <c r="FSE40" s="536">
        <f>ROUND(Eigenmischungen!FSN46,1)</f>
        <v>0</v>
      </c>
      <c r="FSF40" s="536">
        <f>ROUND(Eigenmischungen!FSO46,1)</f>
        <v>0</v>
      </c>
      <c r="FSG40" s="536">
        <f>ROUND(Eigenmischungen!FSP46,1)</f>
        <v>0</v>
      </c>
      <c r="FSH40" s="536">
        <f>ROUND(Eigenmischungen!FSQ46,1)</f>
        <v>0</v>
      </c>
      <c r="FSI40" s="536">
        <f>ROUND(Eigenmischungen!FSR46,1)</f>
        <v>0</v>
      </c>
      <c r="FSJ40" s="536">
        <f>ROUND(Eigenmischungen!FSS46,1)</f>
        <v>0</v>
      </c>
      <c r="FSK40" s="536">
        <f>ROUND(Eigenmischungen!FST46,1)</f>
        <v>0</v>
      </c>
      <c r="FSL40" s="536">
        <f>ROUND(Eigenmischungen!FSU46,1)</f>
        <v>0</v>
      </c>
      <c r="FSM40" s="536">
        <f>ROUND(Eigenmischungen!FSV46,1)</f>
        <v>0</v>
      </c>
      <c r="FSN40" s="536">
        <f>ROUND(Eigenmischungen!FSW46,1)</f>
        <v>0</v>
      </c>
      <c r="FSO40" s="536">
        <f>ROUND(Eigenmischungen!FSX46,1)</f>
        <v>0</v>
      </c>
      <c r="FSP40" s="536">
        <f>ROUND(Eigenmischungen!FSY46,1)</f>
        <v>0</v>
      </c>
      <c r="FSQ40" s="536">
        <f>ROUND(Eigenmischungen!FSZ46,1)</f>
        <v>0</v>
      </c>
      <c r="FSR40" s="536">
        <f>ROUND(Eigenmischungen!FTA46,1)</f>
        <v>0</v>
      </c>
      <c r="FSS40" s="536">
        <f>ROUND(Eigenmischungen!FTB46,1)</f>
        <v>0</v>
      </c>
      <c r="FST40" s="536">
        <f>ROUND(Eigenmischungen!FTC46,1)</f>
        <v>0</v>
      </c>
      <c r="FSU40" s="536">
        <f>ROUND(Eigenmischungen!FTD46,1)</f>
        <v>0</v>
      </c>
      <c r="FSV40" s="536">
        <f>ROUND(Eigenmischungen!FTE46,1)</f>
        <v>0</v>
      </c>
      <c r="FSW40" s="536">
        <f>ROUND(Eigenmischungen!FTF46,1)</f>
        <v>0</v>
      </c>
      <c r="FSX40" s="536">
        <f>ROUND(Eigenmischungen!FTG46,1)</f>
        <v>0</v>
      </c>
      <c r="FSY40" s="536">
        <f>ROUND(Eigenmischungen!FTH46,1)</f>
        <v>0</v>
      </c>
      <c r="FSZ40" s="536">
        <f>ROUND(Eigenmischungen!FTI46,1)</f>
        <v>0</v>
      </c>
      <c r="FTA40" s="536">
        <f>ROUND(Eigenmischungen!FTJ46,1)</f>
        <v>0</v>
      </c>
      <c r="FTB40" s="536">
        <f>ROUND(Eigenmischungen!FTK46,1)</f>
        <v>0</v>
      </c>
      <c r="FTC40" s="536">
        <f>ROUND(Eigenmischungen!FTL46,1)</f>
        <v>0</v>
      </c>
      <c r="FTD40" s="536">
        <f>ROUND(Eigenmischungen!FTM46,1)</f>
        <v>0</v>
      </c>
      <c r="FTE40" s="536">
        <f>ROUND(Eigenmischungen!FTN46,1)</f>
        <v>0</v>
      </c>
      <c r="FTF40" s="536">
        <f>ROUND(Eigenmischungen!FTO46,1)</f>
        <v>0</v>
      </c>
      <c r="FTG40" s="536">
        <f>ROUND(Eigenmischungen!FTP46,1)</f>
        <v>0</v>
      </c>
      <c r="FTH40" s="536">
        <f>ROUND(Eigenmischungen!FTQ46,1)</f>
        <v>0</v>
      </c>
      <c r="FTI40" s="536">
        <f>ROUND(Eigenmischungen!FTR46,1)</f>
        <v>0</v>
      </c>
      <c r="FTJ40" s="536">
        <f>ROUND(Eigenmischungen!FTS46,1)</f>
        <v>0</v>
      </c>
      <c r="FTK40" s="536">
        <f>ROUND(Eigenmischungen!FTT46,1)</f>
        <v>0</v>
      </c>
      <c r="FTL40" s="536">
        <f>ROUND(Eigenmischungen!FTU46,1)</f>
        <v>0</v>
      </c>
      <c r="FTM40" s="536">
        <f>ROUND(Eigenmischungen!FTV46,1)</f>
        <v>0</v>
      </c>
      <c r="FTN40" s="536">
        <f>ROUND(Eigenmischungen!FTW46,1)</f>
        <v>0</v>
      </c>
      <c r="FTO40" s="536">
        <f>ROUND(Eigenmischungen!FTX46,1)</f>
        <v>0</v>
      </c>
      <c r="FTP40" s="536">
        <f>ROUND(Eigenmischungen!FTY46,1)</f>
        <v>0</v>
      </c>
      <c r="FTQ40" s="536">
        <f>ROUND(Eigenmischungen!FTZ46,1)</f>
        <v>0</v>
      </c>
      <c r="FTR40" s="536">
        <f>ROUND(Eigenmischungen!FUA46,1)</f>
        <v>0</v>
      </c>
      <c r="FTS40" s="536">
        <f>ROUND(Eigenmischungen!FUB46,1)</f>
        <v>0</v>
      </c>
      <c r="FTT40" s="536">
        <f>ROUND(Eigenmischungen!FUC46,1)</f>
        <v>0</v>
      </c>
      <c r="FTU40" s="536">
        <f>ROUND(Eigenmischungen!FUD46,1)</f>
        <v>0</v>
      </c>
      <c r="FTV40" s="536">
        <f>ROUND(Eigenmischungen!FUE46,1)</f>
        <v>0</v>
      </c>
      <c r="FTW40" s="536">
        <f>ROUND(Eigenmischungen!FUF46,1)</f>
        <v>0</v>
      </c>
      <c r="FTX40" s="536">
        <f>ROUND(Eigenmischungen!FUG46,1)</f>
        <v>0</v>
      </c>
      <c r="FTY40" s="536">
        <f>ROUND(Eigenmischungen!FUH46,1)</f>
        <v>0</v>
      </c>
      <c r="FTZ40" s="536">
        <f>ROUND(Eigenmischungen!FUI46,1)</f>
        <v>0</v>
      </c>
      <c r="FUA40" s="536">
        <f>ROUND(Eigenmischungen!FUJ46,1)</f>
        <v>0</v>
      </c>
      <c r="FUB40" s="536">
        <f>ROUND(Eigenmischungen!FUK46,1)</f>
        <v>0</v>
      </c>
      <c r="FUC40" s="536">
        <f>ROUND(Eigenmischungen!FUL46,1)</f>
        <v>0</v>
      </c>
      <c r="FUD40" s="536">
        <f>ROUND(Eigenmischungen!FUM46,1)</f>
        <v>0</v>
      </c>
      <c r="FUE40" s="536">
        <f>ROUND(Eigenmischungen!FUN46,1)</f>
        <v>0</v>
      </c>
      <c r="FUF40" s="536">
        <f>ROUND(Eigenmischungen!FUO46,1)</f>
        <v>0</v>
      </c>
      <c r="FUG40" s="536">
        <f>ROUND(Eigenmischungen!FUP46,1)</f>
        <v>0</v>
      </c>
      <c r="FUH40" s="536">
        <f>ROUND(Eigenmischungen!FUQ46,1)</f>
        <v>0</v>
      </c>
      <c r="FUI40" s="536">
        <f>ROUND(Eigenmischungen!FUR46,1)</f>
        <v>0</v>
      </c>
      <c r="FUJ40" s="536">
        <f>ROUND(Eigenmischungen!FUS46,1)</f>
        <v>0</v>
      </c>
      <c r="FUK40" s="536">
        <f>ROUND(Eigenmischungen!FUT46,1)</f>
        <v>0</v>
      </c>
      <c r="FUL40" s="536">
        <f>ROUND(Eigenmischungen!FUU46,1)</f>
        <v>0</v>
      </c>
      <c r="FUM40" s="536">
        <f>ROUND(Eigenmischungen!FUV46,1)</f>
        <v>0</v>
      </c>
      <c r="FUN40" s="536">
        <f>ROUND(Eigenmischungen!FUW46,1)</f>
        <v>0</v>
      </c>
      <c r="FUO40" s="536">
        <f>ROUND(Eigenmischungen!FUX46,1)</f>
        <v>0</v>
      </c>
      <c r="FUP40" s="536">
        <f>ROUND(Eigenmischungen!FUY46,1)</f>
        <v>0</v>
      </c>
      <c r="FUQ40" s="536">
        <f>ROUND(Eigenmischungen!FUZ46,1)</f>
        <v>0</v>
      </c>
      <c r="FUR40" s="536">
        <f>ROUND(Eigenmischungen!FVA46,1)</f>
        <v>0</v>
      </c>
      <c r="FUS40" s="536">
        <f>ROUND(Eigenmischungen!FVB46,1)</f>
        <v>0</v>
      </c>
      <c r="FUT40" s="536">
        <f>ROUND(Eigenmischungen!FVC46,1)</f>
        <v>0</v>
      </c>
      <c r="FUU40" s="536">
        <f>ROUND(Eigenmischungen!FVD46,1)</f>
        <v>0</v>
      </c>
      <c r="FUV40" s="536">
        <f>ROUND(Eigenmischungen!FVE46,1)</f>
        <v>0</v>
      </c>
      <c r="FUW40" s="536">
        <f>ROUND(Eigenmischungen!FVF46,1)</f>
        <v>0</v>
      </c>
      <c r="FUX40" s="536">
        <f>ROUND(Eigenmischungen!FVG46,1)</f>
        <v>0</v>
      </c>
      <c r="FUY40" s="536">
        <f>ROUND(Eigenmischungen!FVH46,1)</f>
        <v>0</v>
      </c>
      <c r="FUZ40" s="536">
        <f>ROUND(Eigenmischungen!FVI46,1)</f>
        <v>0</v>
      </c>
      <c r="FVA40" s="536">
        <f>ROUND(Eigenmischungen!FVJ46,1)</f>
        <v>0</v>
      </c>
      <c r="FVB40" s="536">
        <f>ROUND(Eigenmischungen!FVK46,1)</f>
        <v>0</v>
      </c>
      <c r="FVC40" s="536">
        <f>ROUND(Eigenmischungen!FVL46,1)</f>
        <v>0</v>
      </c>
      <c r="FVD40" s="536">
        <f>ROUND(Eigenmischungen!FVM46,1)</f>
        <v>0</v>
      </c>
      <c r="FVE40" s="536">
        <f>ROUND(Eigenmischungen!FVN46,1)</f>
        <v>0</v>
      </c>
      <c r="FVF40" s="536">
        <f>ROUND(Eigenmischungen!FVO46,1)</f>
        <v>0</v>
      </c>
      <c r="FVG40" s="536">
        <f>ROUND(Eigenmischungen!FVP46,1)</f>
        <v>0</v>
      </c>
      <c r="FVH40" s="536">
        <f>ROUND(Eigenmischungen!FVQ46,1)</f>
        <v>0</v>
      </c>
      <c r="FVI40" s="536">
        <f>ROUND(Eigenmischungen!FVR46,1)</f>
        <v>0</v>
      </c>
      <c r="FVJ40" s="536">
        <f>ROUND(Eigenmischungen!FVS46,1)</f>
        <v>0</v>
      </c>
      <c r="FVK40" s="536">
        <f>ROUND(Eigenmischungen!FVT46,1)</f>
        <v>0</v>
      </c>
      <c r="FVL40" s="536">
        <f>ROUND(Eigenmischungen!FVU46,1)</f>
        <v>0</v>
      </c>
      <c r="FVM40" s="536">
        <f>ROUND(Eigenmischungen!FVV46,1)</f>
        <v>0</v>
      </c>
      <c r="FVN40" s="536">
        <f>ROUND(Eigenmischungen!FVW46,1)</f>
        <v>0</v>
      </c>
      <c r="FVO40" s="536">
        <f>ROUND(Eigenmischungen!FVX46,1)</f>
        <v>0</v>
      </c>
      <c r="FVP40" s="536">
        <f>ROUND(Eigenmischungen!FVY46,1)</f>
        <v>0</v>
      </c>
      <c r="FVQ40" s="536">
        <f>ROUND(Eigenmischungen!FVZ46,1)</f>
        <v>0</v>
      </c>
      <c r="FVR40" s="536">
        <f>ROUND(Eigenmischungen!FWA46,1)</f>
        <v>0</v>
      </c>
      <c r="FVS40" s="536">
        <f>ROUND(Eigenmischungen!FWB46,1)</f>
        <v>0</v>
      </c>
      <c r="FVT40" s="536">
        <f>ROUND(Eigenmischungen!FWC46,1)</f>
        <v>0</v>
      </c>
      <c r="FVU40" s="536">
        <f>ROUND(Eigenmischungen!FWD46,1)</f>
        <v>0</v>
      </c>
      <c r="FVV40" s="536">
        <f>ROUND(Eigenmischungen!FWE46,1)</f>
        <v>0</v>
      </c>
      <c r="FVW40" s="536">
        <f>ROUND(Eigenmischungen!FWF46,1)</f>
        <v>0</v>
      </c>
      <c r="FVX40" s="536">
        <f>ROUND(Eigenmischungen!FWG46,1)</f>
        <v>0</v>
      </c>
      <c r="FVY40" s="536">
        <f>ROUND(Eigenmischungen!FWH46,1)</f>
        <v>0</v>
      </c>
      <c r="FVZ40" s="536">
        <f>ROUND(Eigenmischungen!FWI46,1)</f>
        <v>0</v>
      </c>
      <c r="FWA40" s="536">
        <f>ROUND(Eigenmischungen!FWJ46,1)</f>
        <v>0</v>
      </c>
      <c r="FWB40" s="536">
        <f>ROUND(Eigenmischungen!FWK46,1)</f>
        <v>0</v>
      </c>
      <c r="FWC40" s="536">
        <f>ROUND(Eigenmischungen!FWL46,1)</f>
        <v>0</v>
      </c>
      <c r="FWD40" s="536">
        <f>ROUND(Eigenmischungen!FWM46,1)</f>
        <v>0</v>
      </c>
      <c r="FWE40" s="536">
        <f>ROUND(Eigenmischungen!FWN46,1)</f>
        <v>0</v>
      </c>
      <c r="FWF40" s="536">
        <f>ROUND(Eigenmischungen!FWO46,1)</f>
        <v>0</v>
      </c>
      <c r="FWG40" s="536">
        <f>ROUND(Eigenmischungen!FWP46,1)</f>
        <v>0</v>
      </c>
      <c r="FWH40" s="536">
        <f>ROUND(Eigenmischungen!FWQ46,1)</f>
        <v>0</v>
      </c>
      <c r="FWI40" s="536">
        <f>ROUND(Eigenmischungen!FWR46,1)</f>
        <v>0</v>
      </c>
      <c r="FWJ40" s="536">
        <f>ROUND(Eigenmischungen!FWS46,1)</f>
        <v>0</v>
      </c>
      <c r="FWK40" s="536">
        <f>ROUND(Eigenmischungen!FWT46,1)</f>
        <v>0</v>
      </c>
      <c r="FWL40" s="536">
        <f>ROUND(Eigenmischungen!FWU46,1)</f>
        <v>0</v>
      </c>
      <c r="FWM40" s="536">
        <f>ROUND(Eigenmischungen!FWV46,1)</f>
        <v>0</v>
      </c>
      <c r="FWN40" s="536">
        <f>ROUND(Eigenmischungen!FWW46,1)</f>
        <v>0</v>
      </c>
      <c r="FWO40" s="536">
        <f>ROUND(Eigenmischungen!FWX46,1)</f>
        <v>0</v>
      </c>
      <c r="FWP40" s="536">
        <f>ROUND(Eigenmischungen!FWY46,1)</f>
        <v>0</v>
      </c>
      <c r="FWQ40" s="536">
        <f>ROUND(Eigenmischungen!FWZ46,1)</f>
        <v>0</v>
      </c>
      <c r="FWR40" s="536">
        <f>ROUND(Eigenmischungen!FXA46,1)</f>
        <v>0</v>
      </c>
      <c r="FWS40" s="536">
        <f>ROUND(Eigenmischungen!FXB46,1)</f>
        <v>0</v>
      </c>
      <c r="FWT40" s="536">
        <f>ROUND(Eigenmischungen!FXC46,1)</f>
        <v>0</v>
      </c>
      <c r="FWU40" s="536">
        <f>ROUND(Eigenmischungen!FXD46,1)</f>
        <v>0</v>
      </c>
      <c r="FWV40" s="536">
        <f>ROUND(Eigenmischungen!FXE46,1)</f>
        <v>0</v>
      </c>
      <c r="FWW40" s="536">
        <f>ROUND(Eigenmischungen!FXF46,1)</f>
        <v>0</v>
      </c>
      <c r="FWX40" s="536">
        <f>ROUND(Eigenmischungen!FXG46,1)</f>
        <v>0</v>
      </c>
      <c r="FWY40" s="536">
        <f>ROUND(Eigenmischungen!FXH46,1)</f>
        <v>0</v>
      </c>
      <c r="FWZ40" s="536">
        <f>ROUND(Eigenmischungen!FXI46,1)</f>
        <v>0</v>
      </c>
      <c r="FXA40" s="536">
        <f>ROUND(Eigenmischungen!FXJ46,1)</f>
        <v>0</v>
      </c>
      <c r="FXB40" s="536">
        <f>ROUND(Eigenmischungen!FXK46,1)</f>
        <v>0</v>
      </c>
      <c r="FXC40" s="536">
        <f>ROUND(Eigenmischungen!FXL46,1)</f>
        <v>0</v>
      </c>
      <c r="FXD40" s="536">
        <f>ROUND(Eigenmischungen!FXM46,1)</f>
        <v>0</v>
      </c>
      <c r="FXE40" s="536">
        <f>ROUND(Eigenmischungen!FXN46,1)</f>
        <v>0</v>
      </c>
      <c r="FXF40" s="536">
        <f>ROUND(Eigenmischungen!FXO46,1)</f>
        <v>0</v>
      </c>
      <c r="FXG40" s="536">
        <f>ROUND(Eigenmischungen!FXP46,1)</f>
        <v>0</v>
      </c>
      <c r="FXH40" s="536">
        <f>ROUND(Eigenmischungen!FXQ46,1)</f>
        <v>0</v>
      </c>
      <c r="FXI40" s="536">
        <f>ROUND(Eigenmischungen!FXR46,1)</f>
        <v>0</v>
      </c>
      <c r="FXJ40" s="536">
        <f>ROUND(Eigenmischungen!FXS46,1)</f>
        <v>0</v>
      </c>
      <c r="FXK40" s="536">
        <f>ROUND(Eigenmischungen!FXT46,1)</f>
        <v>0</v>
      </c>
      <c r="FXL40" s="536">
        <f>ROUND(Eigenmischungen!FXU46,1)</f>
        <v>0</v>
      </c>
      <c r="FXM40" s="536">
        <f>ROUND(Eigenmischungen!FXV46,1)</f>
        <v>0</v>
      </c>
      <c r="FXN40" s="536">
        <f>ROUND(Eigenmischungen!FXW46,1)</f>
        <v>0</v>
      </c>
      <c r="FXO40" s="536">
        <f>ROUND(Eigenmischungen!FXX46,1)</f>
        <v>0</v>
      </c>
      <c r="FXP40" s="536">
        <f>ROUND(Eigenmischungen!FXY46,1)</f>
        <v>0</v>
      </c>
      <c r="FXQ40" s="536">
        <f>ROUND(Eigenmischungen!FXZ46,1)</f>
        <v>0</v>
      </c>
      <c r="FXR40" s="536">
        <f>ROUND(Eigenmischungen!FYA46,1)</f>
        <v>0</v>
      </c>
      <c r="FXS40" s="536">
        <f>ROUND(Eigenmischungen!FYB46,1)</f>
        <v>0</v>
      </c>
      <c r="FXT40" s="536">
        <f>ROUND(Eigenmischungen!FYC46,1)</f>
        <v>0</v>
      </c>
      <c r="FXU40" s="536">
        <f>ROUND(Eigenmischungen!FYD46,1)</f>
        <v>0</v>
      </c>
      <c r="FXV40" s="536">
        <f>ROUND(Eigenmischungen!FYE46,1)</f>
        <v>0</v>
      </c>
      <c r="FXW40" s="536">
        <f>ROUND(Eigenmischungen!FYF46,1)</f>
        <v>0</v>
      </c>
      <c r="FXX40" s="536">
        <f>ROUND(Eigenmischungen!FYG46,1)</f>
        <v>0</v>
      </c>
      <c r="FXY40" s="536">
        <f>ROUND(Eigenmischungen!FYH46,1)</f>
        <v>0</v>
      </c>
      <c r="FXZ40" s="536">
        <f>ROUND(Eigenmischungen!FYI46,1)</f>
        <v>0</v>
      </c>
      <c r="FYA40" s="536">
        <f>ROUND(Eigenmischungen!FYJ46,1)</f>
        <v>0</v>
      </c>
      <c r="FYB40" s="536">
        <f>ROUND(Eigenmischungen!FYK46,1)</f>
        <v>0</v>
      </c>
      <c r="FYC40" s="536">
        <f>ROUND(Eigenmischungen!FYL46,1)</f>
        <v>0</v>
      </c>
      <c r="FYD40" s="536">
        <f>ROUND(Eigenmischungen!FYM46,1)</f>
        <v>0</v>
      </c>
      <c r="FYE40" s="536">
        <f>ROUND(Eigenmischungen!FYN46,1)</f>
        <v>0</v>
      </c>
      <c r="FYF40" s="536">
        <f>ROUND(Eigenmischungen!FYO46,1)</f>
        <v>0</v>
      </c>
      <c r="FYG40" s="536">
        <f>ROUND(Eigenmischungen!FYP46,1)</f>
        <v>0</v>
      </c>
      <c r="FYH40" s="536">
        <f>ROUND(Eigenmischungen!FYQ46,1)</f>
        <v>0</v>
      </c>
      <c r="FYI40" s="536">
        <f>ROUND(Eigenmischungen!FYR46,1)</f>
        <v>0</v>
      </c>
      <c r="FYJ40" s="536">
        <f>ROUND(Eigenmischungen!FYS46,1)</f>
        <v>0</v>
      </c>
      <c r="FYK40" s="536">
        <f>ROUND(Eigenmischungen!FYT46,1)</f>
        <v>0</v>
      </c>
      <c r="FYL40" s="536">
        <f>ROUND(Eigenmischungen!FYU46,1)</f>
        <v>0</v>
      </c>
      <c r="FYM40" s="536">
        <f>ROUND(Eigenmischungen!FYV46,1)</f>
        <v>0</v>
      </c>
      <c r="FYN40" s="536">
        <f>ROUND(Eigenmischungen!FYW46,1)</f>
        <v>0</v>
      </c>
      <c r="FYO40" s="536">
        <f>ROUND(Eigenmischungen!FYX46,1)</f>
        <v>0</v>
      </c>
      <c r="FYP40" s="536">
        <f>ROUND(Eigenmischungen!FYY46,1)</f>
        <v>0</v>
      </c>
      <c r="FYQ40" s="536">
        <f>ROUND(Eigenmischungen!FYZ46,1)</f>
        <v>0</v>
      </c>
      <c r="FYR40" s="536">
        <f>ROUND(Eigenmischungen!FZA46,1)</f>
        <v>0</v>
      </c>
      <c r="FYS40" s="536">
        <f>ROUND(Eigenmischungen!FZB46,1)</f>
        <v>0</v>
      </c>
      <c r="FYT40" s="536">
        <f>ROUND(Eigenmischungen!FZC46,1)</f>
        <v>0</v>
      </c>
      <c r="FYU40" s="536">
        <f>ROUND(Eigenmischungen!FZD46,1)</f>
        <v>0</v>
      </c>
      <c r="FYV40" s="536">
        <f>ROUND(Eigenmischungen!FZE46,1)</f>
        <v>0</v>
      </c>
      <c r="FYW40" s="536">
        <f>ROUND(Eigenmischungen!FZF46,1)</f>
        <v>0</v>
      </c>
      <c r="FYX40" s="536">
        <f>ROUND(Eigenmischungen!FZG46,1)</f>
        <v>0</v>
      </c>
      <c r="FYY40" s="536">
        <f>ROUND(Eigenmischungen!FZH46,1)</f>
        <v>0</v>
      </c>
      <c r="FYZ40" s="536">
        <f>ROUND(Eigenmischungen!FZI46,1)</f>
        <v>0</v>
      </c>
      <c r="FZA40" s="536">
        <f>ROUND(Eigenmischungen!FZJ46,1)</f>
        <v>0</v>
      </c>
      <c r="FZB40" s="536">
        <f>ROUND(Eigenmischungen!FZK46,1)</f>
        <v>0</v>
      </c>
      <c r="FZC40" s="536">
        <f>ROUND(Eigenmischungen!FZL46,1)</f>
        <v>0</v>
      </c>
      <c r="FZD40" s="536">
        <f>ROUND(Eigenmischungen!FZM46,1)</f>
        <v>0</v>
      </c>
      <c r="FZE40" s="536">
        <f>ROUND(Eigenmischungen!FZN46,1)</f>
        <v>0</v>
      </c>
      <c r="FZF40" s="536">
        <f>ROUND(Eigenmischungen!FZO46,1)</f>
        <v>0</v>
      </c>
      <c r="FZG40" s="536">
        <f>ROUND(Eigenmischungen!FZP46,1)</f>
        <v>0</v>
      </c>
      <c r="FZH40" s="536">
        <f>ROUND(Eigenmischungen!FZQ46,1)</f>
        <v>0</v>
      </c>
      <c r="FZI40" s="536">
        <f>ROUND(Eigenmischungen!FZR46,1)</f>
        <v>0</v>
      </c>
      <c r="FZJ40" s="536">
        <f>ROUND(Eigenmischungen!FZS46,1)</f>
        <v>0</v>
      </c>
      <c r="FZK40" s="536">
        <f>ROUND(Eigenmischungen!FZT46,1)</f>
        <v>0</v>
      </c>
      <c r="FZL40" s="536">
        <f>ROUND(Eigenmischungen!FZU46,1)</f>
        <v>0</v>
      </c>
      <c r="FZM40" s="536">
        <f>ROUND(Eigenmischungen!FZV46,1)</f>
        <v>0</v>
      </c>
      <c r="FZN40" s="536">
        <f>ROUND(Eigenmischungen!FZW46,1)</f>
        <v>0</v>
      </c>
      <c r="FZO40" s="536">
        <f>ROUND(Eigenmischungen!FZX46,1)</f>
        <v>0</v>
      </c>
      <c r="FZP40" s="536">
        <f>ROUND(Eigenmischungen!FZY46,1)</f>
        <v>0</v>
      </c>
      <c r="FZQ40" s="536">
        <f>ROUND(Eigenmischungen!FZZ46,1)</f>
        <v>0</v>
      </c>
      <c r="FZR40" s="536">
        <f>ROUND(Eigenmischungen!GAA46,1)</f>
        <v>0</v>
      </c>
      <c r="FZS40" s="536">
        <f>ROUND(Eigenmischungen!GAB46,1)</f>
        <v>0</v>
      </c>
      <c r="FZT40" s="536">
        <f>ROUND(Eigenmischungen!GAC46,1)</f>
        <v>0</v>
      </c>
      <c r="FZU40" s="536">
        <f>ROUND(Eigenmischungen!GAD46,1)</f>
        <v>0</v>
      </c>
      <c r="FZV40" s="536">
        <f>ROUND(Eigenmischungen!GAE46,1)</f>
        <v>0</v>
      </c>
      <c r="FZW40" s="536">
        <f>ROUND(Eigenmischungen!GAF46,1)</f>
        <v>0</v>
      </c>
      <c r="FZX40" s="536">
        <f>ROUND(Eigenmischungen!GAG46,1)</f>
        <v>0</v>
      </c>
      <c r="FZY40" s="536">
        <f>ROUND(Eigenmischungen!GAH46,1)</f>
        <v>0</v>
      </c>
      <c r="FZZ40" s="536">
        <f>ROUND(Eigenmischungen!GAI46,1)</f>
        <v>0</v>
      </c>
      <c r="GAA40" s="536">
        <f>ROUND(Eigenmischungen!GAJ46,1)</f>
        <v>0</v>
      </c>
      <c r="GAB40" s="536">
        <f>ROUND(Eigenmischungen!GAK46,1)</f>
        <v>0</v>
      </c>
      <c r="GAC40" s="536">
        <f>ROUND(Eigenmischungen!GAL46,1)</f>
        <v>0</v>
      </c>
      <c r="GAD40" s="536">
        <f>ROUND(Eigenmischungen!GAM46,1)</f>
        <v>0</v>
      </c>
      <c r="GAE40" s="536">
        <f>ROUND(Eigenmischungen!GAN46,1)</f>
        <v>0</v>
      </c>
      <c r="GAF40" s="536">
        <f>ROUND(Eigenmischungen!GAO46,1)</f>
        <v>0</v>
      </c>
      <c r="GAG40" s="536">
        <f>ROUND(Eigenmischungen!GAP46,1)</f>
        <v>0</v>
      </c>
      <c r="GAH40" s="536">
        <f>ROUND(Eigenmischungen!GAQ46,1)</f>
        <v>0</v>
      </c>
      <c r="GAI40" s="536">
        <f>ROUND(Eigenmischungen!GAR46,1)</f>
        <v>0</v>
      </c>
      <c r="GAJ40" s="536">
        <f>ROUND(Eigenmischungen!GAS46,1)</f>
        <v>0</v>
      </c>
      <c r="GAK40" s="536">
        <f>ROUND(Eigenmischungen!GAT46,1)</f>
        <v>0</v>
      </c>
      <c r="GAL40" s="536">
        <f>ROUND(Eigenmischungen!GAU46,1)</f>
        <v>0</v>
      </c>
      <c r="GAM40" s="536">
        <f>ROUND(Eigenmischungen!GAV46,1)</f>
        <v>0</v>
      </c>
      <c r="GAN40" s="536">
        <f>ROUND(Eigenmischungen!GAW46,1)</f>
        <v>0</v>
      </c>
      <c r="GAO40" s="536">
        <f>ROUND(Eigenmischungen!GAX46,1)</f>
        <v>0</v>
      </c>
      <c r="GAP40" s="536">
        <f>ROUND(Eigenmischungen!GAY46,1)</f>
        <v>0</v>
      </c>
      <c r="GAQ40" s="536">
        <f>ROUND(Eigenmischungen!GAZ46,1)</f>
        <v>0</v>
      </c>
      <c r="GAR40" s="536">
        <f>ROUND(Eigenmischungen!GBA46,1)</f>
        <v>0</v>
      </c>
      <c r="GAS40" s="536">
        <f>ROUND(Eigenmischungen!GBB46,1)</f>
        <v>0</v>
      </c>
      <c r="GAT40" s="536">
        <f>ROUND(Eigenmischungen!GBC46,1)</f>
        <v>0</v>
      </c>
      <c r="GAU40" s="536">
        <f>ROUND(Eigenmischungen!GBD46,1)</f>
        <v>0</v>
      </c>
      <c r="GAV40" s="536">
        <f>ROUND(Eigenmischungen!GBE46,1)</f>
        <v>0</v>
      </c>
      <c r="GAW40" s="536">
        <f>ROUND(Eigenmischungen!GBF46,1)</f>
        <v>0</v>
      </c>
      <c r="GAX40" s="536">
        <f>ROUND(Eigenmischungen!GBG46,1)</f>
        <v>0</v>
      </c>
      <c r="GAY40" s="536">
        <f>ROUND(Eigenmischungen!GBH46,1)</f>
        <v>0</v>
      </c>
      <c r="GAZ40" s="536">
        <f>ROUND(Eigenmischungen!GBI46,1)</f>
        <v>0</v>
      </c>
      <c r="GBA40" s="536">
        <f>ROUND(Eigenmischungen!GBJ46,1)</f>
        <v>0</v>
      </c>
      <c r="GBB40" s="536">
        <f>ROUND(Eigenmischungen!GBK46,1)</f>
        <v>0</v>
      </c>
      <c r="GBC40" s="536">
        <f>ROUND(Eigenmischungen!GBL46,1)</f>
        <v>0</v>
      </c>
      <c r="GBD40" s="536">
        <f>ROUND(Eigenmischungen!GBM46,1)</f>
        <v>0</v>
      </c>
      <c r="GBE40" s="536">
        <f>ROUND(Eigenmischungen!GBN46,1)</f>
        <v>0</v>
      </c>
      <c r="GBF40" s="536">
        <f>ROUND(Eigenmischungen!GBO46,1)</f>
        <v>0</v>
      </c>
      <c r="GBG40" s="536">
        <f>ROUND(Eigenmischungen!GBP46,1)</f>
        <v>0</v>
      </c>
      <c r="GBH40" s="536">
        <f>ROUND(Eigenmischungen!GBQ46,1)</f>
        <v>0</v>
      </c>
      <c r="GBI40" s="536">
        <f>ROUND(Eigenmischungen!GBR46,1)</f>
        <v>0</v>
      </c>
      <c r="GBJ40" s="536">
        <f>ROUND(Eigenmischungen!GBS46,1)</f>
        <v>0</v>
      </c>
      <c r="GBK40" s="536">
        <f>ROUND(Eigenmischungen!GBT46,1)</f>
        <v>0</v>
      </c>
      <c r="GBL40" s="536">
        <f>ROUND(Eigenmischungen!GBU46,1)</f>
        <v>0</v>
      </c>
      <c r="GBM40" s="536">
        <f>ROUND(Eigenmischungen!GBV46,1)</f>
        <v>0</v>
      </c>
      <c r="GBN40" s="536">
        <f>ROUND(Eigenmischungen!GBW46,1)</f>
        <v>0</v>
      </c>
      <c r="GBO40" s="536">
        <f>ROUND(Eigenmischungen!GBX46,1)</f>
        <v>0</v>
      </c>
      <c r="GBP40" s="536">
        <f>ROUND(Eigenmischungen!GBY46,1)</f>
        <v>0</v>
      </c>
      <c r="GBQ40" s="536">
        <f>ROUND(Eigenmischungen!GBZ46,1)</f>
        <v>0</v>
      </c>
      <c r="GBR40" s="536">
        <f>ROUND(Eigenmischungen!GCA46,1)</f>
        <v>0</v>
      </c>
      <c r="GBS40" s="536">
        <f>ROUND(Eigenmischungen!GCB46,1)</f>
        <v>0</v>
      </c>
      <c r="GBT40" s="536">
        <f>ROUND(Eigenmischungen!GCC46,1)</f>
        <v>0</v>
      </c>
      <c r="GBU40" s="536">
        <f>ROUND(Eigenmischungen!GCD46,1)</f>
        <v>0</v>
      </c>
      <c r="GBV40" s="536">
        <f>ROUND(Eigenmischungen!GCE46,1)</f>
        <v>0</v>
      </c>
      <c r="GBW40" s="536">
        <f>ROUND(Eigenmischungen!GCF46,1)</f>
        <v>0</v>
      </c>
      <c r="GBX40" s="536">
        <f>ROUND(Eigenmischungen!GCG46,1)</f>
        <v>0</v>
      </c>
      <c r="GBY40" s="536">
        <f>ROUND(Eigenmischungen!GCH46,1)</f>
        <v>0</v>
      </c>
      <c r="GBZ40" s="536">
        <f>ROUND(Eigenmischungen!GCI46,1)</f>
        <v>0</v>
      </c>
      <c r="GCA40" s="536">
        <f>ROUND(Eigenmischungen!GCJ46,1)</f>
        <v>0</v>
      </c>
      <c r="GCB40" s="536">
        <f>ROUND(Eigenmischungen!GCK46,1)</f>
        <v>0</v>
      </c>
      <c r="GCC40" s="536">
        <f>ROUND(Eigenmischungen!GCL46,1)</f>
        <v>0</v>
      </c>
      <c r="GCD40" s="536">
        <f>ROUND(Eigenmischungen!GCM46,1)</f>
        <v>0</v>
      </c>
      <c r="GCE40" s="536">
        <f>ROUND(Eigenmischungen!GCN46,1)</f>
        <v>0</v>
      </c>
      <c r="GCF40" s="536">
        <f>ROUND(Eigenmischungen!GCO46,1)</f>
        <v>0</v>
      </c>
      <c r="GCG40" s="536">
        <f>ROUND(Eigenmischungen!GCP46,1)</f>
        <v>0</v>
      </c>
      <c r="GCH40" s="536">
        <f>ROUND(Eigenmischungen!GCQ46,1)</f>
        <v>0</v>
      </c>
      <c r="GCI40" s="536">
        <f>ROUND(Eigenmischungen!GCR46,1)</f>
        <v>0</v>
      </c>
      <c r="GCJ40" s="536">
        <f>ROUND(Eigenmischungen!GCS46,1)</f>
        <v>0</v>
      </c>
      <c r="GCK40" s="536">
        <f>ROUND(Eigenmischungen!GCT46,1)</f>
        <v>0</v>
      </c>
      <c r="GCL40" s="536">
        <f>ROUND(Eigenmischungen!GCU46,1)</f>
        <v>0</v>
      </c>
      <c r="GCM40" s="536">
        <f>ROUND(Eigenmischungen!GCV46,1)</f>
        <v>0</v>
      </c>
      <c r="GCN40" s="536">
        <f>ROUND(Eigenmischungen!GCW46,1)</f>
        <v>0</v>
      </c>
      <c r="GCO40" s="536">
        <f>ROUND(Eigenmischungen!GCX46,1)</f>
        <v>0</v>
      </c>
      <c r="GCP40" s="536">
        <f>ROUND(Eigenmischungen!GCY46,1)</f>
        <v>0</v>
      </c>
      <c r="GCQ40" s="536">
        <f>ROUND(Eigenmischungen!GCZ46,1)</f>
        <v>0</v>
      </c>
      <c r="GCR40" s="536">
        <f>ROUND(Eigenmischungen!GDA46,1)</f>
        <v>0</v>
      </c>
      <c r="GCS40" s="536">
        <f>ROUND(Eigenmischungen!GDB46,1)</f>
        <v>0</v>
      </c>
      <c r="GCT40" s="536">
        <f>ROUND(Eigenmischungen!GDC46,1)</f>
        <v>0</v>
      </c>
      <c r="GCU40" s="536">
        <f>ROUND(Eigenmischungen!GDD46,1)</f>
        <v>0</v>
      </c>
      <c r="GCV40" s="536">
        <f>ROUND(Eigenmischungen!GDE46,1)</f>
        <v>0</v>
      </c>
      <c r="GCW40" s="536">
        <f>ROUND(Eigenmischungen!GDF46,1)</f>
        <v>0</v>
      </c>
      <c r="GCX40" s="536">
        <f>ROUND(Eigenmischungen!GDG46,1)</f>
        <v>0</v>
      </c>
      <c r="GCY40" s="536">
        <f>ROUND(Eigenmischungen!GDH46,1)</f>
        <v>0</v>
      </c>
      <c r="GCZ40" s="536">
        <f>ROUND(Eigenmischungen!GDI46,1)</f>
        <v>0</v>
      </c>
      <c r="GDA40" s="536">
        <f>ROUND(Eigenmischungen!GDJ46,1)</f>
        <v>0</v>
      </c>
      <c r="GDB40" s="536">
        <f>ROUND(Eigenmischungen!GDK46,1)</f>
        <v>0</v>
      </c>
      <c r="GDC40" s="536">
        <f>ROUND(Eigenmischungen!GDL46,1)</f>
        <v>0</v>
      </c>
      <c r="GDD40" s="536">
        <f>ROUND(Eigenmischungen!GDM46,1)</f>
        <v>0</v>
      </c>
      <c r="GDE40" s="536">
        <f>ROUND(Eigenmischungen!GDN46,1)</f>
        <v>0</v>
      </c>
      <c r="GDF40" s="536">
        <f>ROUND(Eigenmischungen!GDO46,1)</f>
        <v>0</v>
      </c>
      <c r="GDG40" s="536">
        <f>ROUND(Eigenmischungen!GDP46,1)</f>
        <v>0</v>
      </c>
      <c r="GDH40" s="536">
        <f>ROUND(Eigenmischungen!GDQ46,1)</f>
        <v>0</v>
      </c>
      <c r="GDI40" s="536">
        <f>ROUND(Eigenmischungen!GDR46,1)</f>
        <v>0</v>
      </c>
      <c r="GDJ40" s="536">
        <f>ROUND(Eigenmischungen!GDS46,1)</f>
        <v>0</v>
      </c>
      <c r="GDK40" s="536">
        <f>ROUND(Eigenmischungen!GDT46,1)</f>
        <v>0</v>
      </c>
      <c r="GDL40" s="536">
        <f>ROUND(Eigenmischungen!GDU46,1)</f>
        <v>0</v>
      </c>
      <c r="GDM40" s="536">
        <f>ROUND(Eigenmischungen!GDV46,1)</f>
        <v>0</v>
      </c>
      <c r="GDN40" s="536">
        <f>ROUND(Eigenmischungen!GDW46,1)</f>
        <v>0</v>
      </c>
      <c r="GDO40" s="536">
        <f>ROUND(Eigenmischungen!GDX46,1)</f>
        <v>0</v>
      </c>
      <c r="GDP40" s="536">
        <f>ROUND(Eigenmischungen!GDY46,1)</f>
        <v>0</v>
      </c>
      <c r="GDQ40" s="536">
        <f>ROUND(Eigenmischungen!GDZ46,1)</f>
        <v>0</v>
      </c>
      <c r="GDR40" s="536">
        <f>ROUND(Eigenmischungen!GEA46,1)</f>
        <v>0</v>
      </c>
      <c r="GDS40" s="536">
        <f>ROUND(Eigenmischungen!GEB46,1)</f>
        <v>0</v>
      </c>
      <c r="GDT40" s="536">
        <f>ROUND(Eigenmischungen!GEC46,1)</f>
        <v>0</v>
      </c>
      <c r="GDU40" s="536">
        <f>ROUND(Eigenmischungen!GED46,1)</f>
        <v>0</v>
      </c>
      <c r="GDV40" s="536">
        <f>ROUND(Eigenmischungen!GEE46,1)</f>
        <v>0</v>
      </c>
      <c r="GDW40" s="536">
        <f>ROUND(Eigenmischungen!GEF46,1)</f>
        <v>0</v>
      </c>
      <c r="GDX40" s="536">
        <f>ROUND(Eigenmischungen!GEG46,1)</f>
        <v>0</v>
      </c>
      <c r="GDY40" s="536">
        <f>ROUND(Eigenmischungen!GEH46,1)</f>
        <v>0</v>
      </c>
      <c r="GDZ40" s="536">
        <f>ROUND(Eigenmischungen!GEI46,1)</f>
        <v>0</v>
      </c>
      <c r="GEA40" s="536">
        <f>ROUND(Eigenmischungen!GEJ46,1)</f>
        <v>0</v>
      </c>
      <c r="GEB40" s="536">
        <f>ROUND(Eigenmischungen!GEK46,1)</f>
        <v>0</v>
      </c>
      <c r="GEC40" s="536">
        <f>ROUND(Eigenmischungen!GEL46,1)</f>
        <v>0</v>
      </c>
      <c r="GED40" s="536">
        <f>ROUND(Eigenmischungen!GEM46,1)</f>
        <v>0</v>
      </c>
      <c r="GEE40" s="536">
        <f>ROUND(Eigenmischungen!GEN46,1)</f>
        <v>0</v>
      </c>
      <c r="GEF40" s="536">
        <f>ROUND(Eigenmischungen!GEO46,1)</f>
        <v>0</v>
      </c>
      <c r="GEG40" s="536">
        <f>ROUND(Eigenmischungen!GEP46,1)</f>
        <v>0</v>
      </c>
      <c r="GEH40" s="536">
        <f>ROUND(Eigenmischungen!GEQ46,1)</f>
        <v>0</v>
      </c>
      <c r="GEI40" s="536">
        <f>ROUND(Eigenmischungen!GER46,1)</f>
        <v>0</v>
      </c>
      <c r="GEJ40" s="536">
        <f>ROUND(Eigenmischungen!GES46,1)</f>
        <v>0</v>
      </c>
      <c r="GEK40" s="536">
        <f>ROUND(Eigenmischungen!GET46,1)</f>
        <v>0</v>
      </c>
      <c r="GEL40" s="536">
        <f>ROUND(Eigenmischungen!GEU46,1)</f>
        <v>0</v>
      </c>
      <c r="GEM40" s="536">
        <f>ROUND(Eigenmischungen!GEV46,1)</f>
        <v>0</v>
      </c>
      <c r="GEN40" s="536">
        <f>ROUND(Eigenmischungen!GEW46,1)</f>
        <v>0</v>
      </c>
      <c r="GEO40" s="536">
        <f>ROUND(Eigenmischungen!GEX46,1)</f>
        <v>0</v>
      </c>
      <c r="GEP40" s="536">
        <f>ROUND(Eigenmischungen!GEY46,1)</f>
        <v>0</v>
      </c>
      <c r="GEQ40" s="536">
        <f>ROUND(Eigenmischungen!GEZ46,1)</f>
        <v>0</v>
      </c>
      <c r="GER40" s="536">
        <f>ROUND(Eigenmischungen!GFA46,1)</f>
        <v>0</v>
      </c>
      <c r="GES40" s="536">
        <f>ROUND(Eigenmischungen!GFB46,1)</f>
        <v>0</v>
      </c>
      <c r="GET40" s="536">
        <f>ROUND(Eigenmischungen!GFC46,1)</f>
        <v>0</v>
      </c>
      <c r="GEU40" s="536">
        <f>ROUND(Eigenmischungen!GFD46,1)</f>
        <v>0</v>
      </c>
      <c r="GEV40" s="536">
        <f>ROUND(Eigenmischungen!GFE46,1)</f>
        <v>0</v>
      </c>
      <c r="GEW40" s="536">
        <f>ROUND(Eigenmischungen!GFF46,1)</f>
        <v>0</v>
      </c>
      <c r="GEX40" s="536">
        <f>ROUND(Eigenmischungen!GFG46,1)</f>
        <v>0</v>
      </c>
      <c r="GEY40" s="536">
        <f>ROUND(Eigenmischungen!GFH46,1)</f>
        <v>0</v>
      </c>
      <c r="GEZ40" s="536">
        <f>ROUND(Eigenmischungen!GFI46,1)</f>
        <v>0</v>
      </c>
      <c r="GFA40" s="536">
        <f>ROUND(Eigenmischungen!GFJ46,1)</f>
        <v>0</v>
      </c>
      <c r="GFB40" s="536">
        <f>ROUND(Eigenmischungen!GFK46,1)</f>
        <v>0</v>
      </c>
      <c r="GFC40" s="536">
        <f>ROUND(Eigenmischungen!GFL46,1)</f>
        <v>0</v>
      </c>
      <c r="GFD40" s="536">
        <f>ROUND(Eigenmischungen!GFM46,1)</f>
        <v>0</v>
      </c>
      <c r="GFE40" s="536">
        <f>ROUND(Eigenmischungen!GFN46,1)</f>
        <v>0</v>
      </c>
      <c r="GFF40" s="536">
        <f>ROUND(Eigenmischungen!GFO46,1)</f>
        <v>0</v>
      </c>
      <c r="GFG40" s="536">
        <f>ROUND(Eigenmischungen!GFP46,1)</f>
        <v>0</v>
      </c>
      <c r="GFH40" s="536">
        <f>ROUND(Eigenmischungen!GFQ46,1)</f>
        <v>0</v>
      </c>
      <c r="GFI40" s="536">
        <f>ROUND(Eigenmischungen!GFR46,1)</f>
        <v>0</v>
      </c>
      <c r="GFJ40" s="536">
        <f>ROUND(Eigenmischungen!GFS46,1)</f>
        <v>0</v>
      </c>
      <c r="GFK40" s="536">
        <f>ROUND(Eigenmischungen!GFT46,1)</f>
        <v>0</v>
      </c>
      <c r="GFL40" s="536">
        <f>ROUND(Eigenmischungen!GFU46,1)</f>
        <v>0</v>
      </c>
      <c r="GFM40" s="536">
        <f>ROUND(Eigenmischungen!GFV46,1)</f>
        <v>0</v>
      </c>
      <c r="GFN40" s="536">
        <f>ROUND(Eigenmischungen!GFW46,1)</f>
        <v>0</v>
      </c>
      <c r="GFO40" s="536">
        <f>ROUND(Eigenmischungen!GFX46,1)</f>
        <v>0</v>
      </c>
      <c r="GFP40" s="536">
        <f>ROUND(Eigenmischungen!GFY46,1)</f>
        <v>0</v>
      </c>
      <c r="GFQ40" s="536">
        <f>ROUND(Eigenmischungen!GFZ46,1)</f>
        <v>0</v>
      </c>
      <c r="GFR40" s="536">
        <f>ROUND(Eigenmischungen!GGA46,1)</f>
        <v>0</v>
      </c>
      <c r="GFS40" s="536">
        <f>ROUND(Eigenmischungen!GGB46,1)</f>
        <v>0</v>
      </c>
      <c r="GFT40" s="536">
        <f>ROUND(Eigenmischungen!GGC46,1)</f>
        <v>0</v>
      </c>
      <c r="GFU40" s="536">
        <f>ROUND(Eigenmischungen!GGD46,1)</f>
        <v>0</v>
      </c>
      <c r="GFV40" s="536">
        <f>ROUND(Eigenmischungen!GGE46,1)</f>
        <v>0</v>
      </c>
      <c r="GFW40" s="536">
        <f>ROUND(Eigenmischungen!GGF46,1)</f>
        <v>0</v>
      </c>
      <c r="GFX40" s="536">
        <f>ROUND(Eigenmischungen!GGG46,1)</f>
        <v>0</v>
      </c>
      <c r="GFY40" s="536">
        <f>ROUND(Eigenmischungen!GGH46,1)</f>
        <v>0</v>
      </c>
      <c r="GFZ40" s="536">
        <f>ROUND(Eigenmischungen!GGI46,1)</f>
        <v>0</v>
      </c>
      <c r="GGA40" s="536">
        <f>ROUND(Eigenmischungen!GGJ46,1)</f>
        <v>0</v>
      </c>
      <c r="GGB40" s="536">
        <f>ROUND(Eigenmischungen!GGK46,1)</f>
        <v>0</v>
      </c>
      <c r="GGC40" s="536">
        <f>ROUND(Eigenmischungen!GGL46,1)</f>
        <v>0</v>
      </c>
      <c r="GGD40" s="536">
        <f>ROUND(Eigenmischungen!GGM46,1)</f>
        <v>0</v>
      </c>
      <c r="GGE40" s="536">
        <f>ROUND(Eigenmischungen!GGN46,1)</f>
        <v>0</v>
      </c>
      <c r="GGF40" s="536">
        <f>ROUND(Eigenmischungen!GGO46,1)</f>
        <v>0</v>
      </c>
      <c r="GGG40" s="536">
        <f>ROUND(Eigenmischungen!GGP46,1)</f>
        <v>0</v>
      </c>
      <c r="GGH40" s="536">
        <f>ROUND(Eigenmischungen!GGQ46,1)</f>
        <v>0</v>
      </c>
      <c r="GGI40" s="536">
        <f>ROUND(Eigenmischungen!GGR46,1)</f>
        <v>0</v>
      </c>
      <c r="GGJ40" s="536">
        <f>ROUND(Eigenmischungen!GGS46,1)</f>
        <v>0</v>
      </c>
      <c r="GGK40" s="536">
        <f>ROUND(Eigenmischungen!GGT46,1)</f>
        <v>0</v>
      </c>
      <c r="GGL40" s="536">
        <f>ROUND(Eigenmischungen!GGU46,1)</f>
        <v>0</v>
      </c>
      <c r="GGM40" s="536">
        <f>ROUND(Eigenmischungen!GGV46,1)</f>
        <v>0</v>
      </c>
      <c r="GGN40" s="536">
        <f>ROUND(Eigenmischungen!GGW46,1)</f>
        <v>0</v>
      </c>
      <c r="GGO40" s="536">
        <f>ROUND(Eigenmischungen!GGX46,1)</f>
        <v>0</v>
      </c>
      <c r="GGP40" s="536">
        <f>ROUND(Eigenmischungen!GGY46,1)</f>
        <v>0</v>
      </c>
      <c r="GGQ40" s="536">
        <f>ROUND(Eigenmischungen!GGZ46,1)</f>
        <v>0</v>
      </c>
      <c r="GGR40" s="536">
        <f>ROUND(Eigenmischungen!GHA46,1)</f>
        <v>0</v>
      </c>
      <c r="GGS40" s="536">
        <f>ROUND(Eigenmischungen!GHB46,1)</f>
        <v>0</v>
      </c>
      <c r="GGT40" s="536">
        <f>ROUND(Eigenmischungen!GHC46,1)</f>
        <v>0</v>
      </c>
      <c r="GGU40" s="536">
        <f>ROUND(Eigenmischungen!GHD46,1)</f>
        <v>0</v>
      </c>
      <c r="GGV40" s="536">
        <f>ROUND(Eigenmischungen!GHE46,1)</f>
        <v>0</v>
      </c>
      <c r="GGW40" s="536">
        <f>ROUND(Eigenmischungen!GHF46,1)</f>
        <v>0</v>
      </c>
      <c r="GGX40" s="536">
        <f>ROUND(Eigenmischungen!GHG46,1)</f>
        <v>0</v>
      </c>
      <c r="GGY40" s="536">
        <f>ROUND(Eigenmischungen!GHH46,1)</f>
        <v>0</v>
      </c>
      <c r="GGZ40" s="536">
        <f>ROUND(Eigenmischungen!GHI46,1)</f>
        <v>0</v>
      </c>
      <c r="GHA40" s="536">
        <f>ROUND(Eigenmischungen!GHJ46,1)</f>
        <v>0</v>
      </c>
      <c r="GHB40" s="536">
        <f>ROUND(Eigenmischungen!GHK46,1)</f>
        <v>0</v>
      </c>
      <c r="GHC40" s="536">
        <f>ROUND(Eigenmischungen!GHL46,1)</f>
        <v>0</v>
      </c>
      <c r="GHD40" s="536">
        <f>ROUND(Eigenmischungen!GHM46,1)</f>
        <v>0</v>
      </c>
      <c r="GHE40" s="536">
        <f>ROUND(Eigenmischungen!GHN46,1)</f>
        <v>0</v>
      </c>
      <c r="GHF40" s="536">
        <f>ROUND(Eigenmischungen!GHO46,1)</f>
        <v>0</v>
      </c>
      <c r="GHG40" s="536">
        <f>ROUND(Eigenmischungen!GHP46,1)</f>
        <v>0</v>
      </c>
      <c r="GHH40" s="536">
        <f>ROUND(Eigenmischungen!GHQ46,1)</f>
        <v>0</v>
      </c>
      <c r="GHI40" s="536">
        <f>ROUND(Eigenmischungen!GHR46,1)</f>
        <v>0</v>
      </c>
      <c r="GHJ40" s="536">
        <f>ROUND(Eigenmischungen!GHS46,1)</f>
        <v>0</v>
      </c>
      <c r="GHK40" s="536">
        <f>ROUND(Eigenmischungen!GHT46,1)</f>
        <v>0</v>
      </c>
      <c r="GHL40" s="536">
        <f>ROUND(Eigenmischungen!GHU46,1)</f>
        <v>0</v>
      </c>
      <c r="GHM40" s="536">
        <f>ROUND(Eigenmischungen!GHV46,1)</f>
        <v>0</v>
      </c>
      <c r="GHN40" s="536">
        <f>ROUND(Eigenmischungen!GHW46,1)</f>
        <v>0</v>
      </c>
      <c r="GHO40" s="536">
        <f>ROUND(Eigenmischungen!GHX46,1)</f>
        <v>0</v>
      </c>
      <c r="GHP40" s="536">
        <f>ROUND(Eigenmischungen!GHY46,1)</f>
        <v>0</v>
      </c>
      <c r="GHQ40" s="536">
        <f>ROUND(Eigenmischungen!GHZ46,1)</f>
        <v>0</v>
      </c>
      <c r="GHR40" s="536">
        <f>ROUND(Eigenmischungen!GIA46,1)</f>
        <v>0</v>
      </c>
      <c r="GHS40" s="536">
        <f>ROUND(Eigenmischungen!GIB46,1)</f>
        <v>0</v>
      </c>
      <c r="GHT40" s="536">
        <f>ROUND(Eigenmischungen!GIC46,1)</f>
        <v>0</v>
      </c>
      <c r="GHU40" s="536">
        <f>ROUND(Eigenmischungen!GID46,1)</f>
        <v>0</v>
      </c>
      <c r="GHV40" s="536">
        <f>ROUND(Eigenmischungen!GIE46,1)</f>
        <v>0</v>
      </c>
      <c r="GHW40" s="536">
        <f>ROUND(Eigenmischungen!GIF46,1)</f>
        <v>0</v>
      </c>
      <c r="GHX40" s="536">
        <f>ROUND(Eigenmischungen!GIG46,1)</f>
        <v>0</v>
      </c>
      <c r="GHY40" s="536">
        <f>ROUND(Eigenmischungen!GIH46,1)</f>
        <v>0</v>
      </c>
      <c r="GHZ40" s="536">
        <f>ROUND(Eigenmischungen!GII46,1)</f>
        <v>0</v>
      </c>
      <c r="GIA40" s="536">
        <f>ROUND(Eigenmischungen!GIJ46,1)</f>
        <v>0</v>
      </c>
      <c r="GIB40" s="536">
        <f>ROUND(Eigenmischungen!GIK46,1)</f>
        <v>0</v>
      </c>
      <c r="GIC40" s="536">
        <f>ROUND(Eigenmischungen!GIL46,1)</f>
        <v>0</v>
      </c>
      <c r="GID40" s="536">
        <f>ROUND(Eigenmischungen!GIM46,1)</f>
        <v>0</v>
      </c>
      <c r="GIE40" s="536">
        <f>ROUND(Eigenmischungen!GIN46,1)</f>
        <v>0</v>
      </c>
      <c r="GIF40" s="536">
        <f>ROUND(Eigenmischungen!GIO46,1)</f>
        <v>0</v>
      </c>
      <c r="GIG40" s="536">
        <f>ROUND(Eigenmischungen!GIP46,1)</f>
        <v>0</v>
      </c>
      <c r="GIH40" s="536">
        <f>ROUND(Eigenmischungen!GIQ46,1)</f>
        <v>0</v>
      </c>
      <c r="GII40" s="536">
        <f>ROUND(Eigenmischungen!GIR46,1)</f>
        <v>0</v>
      </c>
      <c r="GIJ40" s="536">
        <f>ROUND(Eigenmischungen!GIS46,1)</f>
        <v>0</v>
      </c>
      <c r="GIK40" s="536">
        <f>ROUND(Eigenmischungen!GIT46,1)</f>
        <v>0</v>
      </c>
      <c r="GIL40" s="536">
        <f>ROUND(Eigenmischungen!GIU46,1)</f>
        <v>0</v>
      </c>
      <c r="GIM40" s="536">
        <f>ROUND(Eigenmischungen!GIV46,1)</f>
        <v>0</v>
      </c>
      <c r="GIN40" s="536">
        <f>ROUND(Eigenmischungen!GIW46,1)</f>
        <v>0</v>
      </c>
      <c r="GIO40" s="536">
        <f>ROUND(Eigenmischungen!GIX46,1)</f>
        <v>0</v>
      </c>
      <c r="GIP40" s="536">
        <f>ROUND(Eigenmischungen!GIY46,1)</f>
        <v>0</v>
      </c>
      <c r="GIQ40" s="536">
        <f>ROUND(Eigenmischungen!GIZ46,1)</f>
        <v>0</v>
      </c>
      <c r="GIR40" s="536">
        <f>ROUND(Eigenmischungen!GJA46,1)</f>
        <v>0</v>
      </c>
      <c r="GIS40" s="536">
        <f>ROUND(Eigenmischungen!GJB46,1)</f>
        <v>0</v>
      </c>
      <c r="GIT40" s="536">
        <f>ROUND(Eigenmischungen!GJC46,1)</f>
        <v>0</v>
      </c>
      <c r="GIU40" s="536">
        <f>ROUND(Eigenmischungen!GJD46,1)</f>
        <v>0</v>
      </c>
      <c r="GIV40" s="536">
        <f>ROUND(Eigenmischungen!GJE46,1)</f>
        <v>0</v>
      </c>
      <c r="GIW40" s="536">
        <f>ROUND(Eigenmischungen!GJF46,1)</f>
        <v>0</v>
      </c>
      <c r="GIX40" s="536">
        <f>ROUND(Eigenmischungen!GJG46,1)</f>
        <v>0</v>
      </c>
      <c r="GIY40" s="536">
        <f>ROUND(Eigenmischungen!GJH46,1)</f>
        <v>0</v>
      </c>
      <c r="GIZ40" s="536">
        <f>ROUND(Eigenmischungen!GJI46,1)</f>
        <v>0</v>
      </c>
      <c r="GJA40" s="536">
        <f>ROUND(Eigenmischungen!GJJ46,1)</f>
        <v>0</v>
      </c>
      <c r="GJB40" s="536">
        <f>ROUND(Eigenmischungen!GJK46,1)</f>
        <v>0</v>
      </c>
      <c r="GJC40" s="536">
        <f>ROUND(Eigenmischungen!GJL46,1)</f>
        <v>0</v>
      </c>
      <c r="GJD40" s="536">
        <f>ROUND(Eigenmischungen!GJM46,1)</f>
        <v>0</v>
      </c>
      <c r="GJE40" s="536">
        <f>ROUND(Eigenmischungen!GJN46,1)</f>
        <v>0</v>
      </c>
      <c r="GJF40" s="536">
        <f>ROUND(Eigenmischungen!GJO46,1)</f>
        <v>0</v>
      </c>
      <c r="GJG40" s="536">
        <f>ROUND(Eigenmischungen!GJP46,1)</f>
        <v>0</v>
      </c>
      <c r="GJH40" s="536">
        <f>ROUND(Eigenmischungen!GJQ46,1)</f>
        <v>0</v>
      </c>
      <c r="GJI40" s="536">
        <f>ROUND(Eigenmischungen!GJR46,1)</f>
        <v>0</v>
      </c>
      <c r="GJJ40" s="536">
        <f>ROUND(Eigenmischungen!GJS46,1)</f>
        <v>0</v>
      </c>
      <c r="GJK40" s="536">
        <f>ROUND(Eigenmischungen!GJT46,1)</f>
        <v>0</v>
      </c>
      <c r="GJL40" s="536">
        <f>ROUND(Eigenmischungen!GJU46,1)</f>
        <v>0</v>
      </c>
      <c r="GJM40" s="536">
        <f>ROUND(Eigenmischungen!GJV46,1)</f>
        <v>0</v>
      </c>
      <c r="GJN40" s="536">
        <f>ROUND(Eigenmischungen!GJW46,1)</f>
        <v>0</v>
      </c>
      <c r="GJO40" s="536">
        <f>ROUND(Eigenmischungen!GJX46,1)</f>
        <v>0</v>
      </c>
      <c r="GJP40" s="536">
        <f>ROUND(Eigenmischungen!GJY46,1)</f>
        <v>0</v>
      </c>
      <c r="GJQ40" s="536">
        <f>ROUND(Eigenmischungen!GJZ46,1)</f>
        <v>0</v>
      </c>
      <c r="GJR40" s="536">
        <f>ROUND(Eigenmischungen!GKA46,1)</f>
        <v>0</v>
      </c>
      <c r="GJS40" s="536">
        <f>ROUND(Eigenmischungen!GKB46,1)</f>
        <v>0</v>
      </c>
      <c r="GJT40" s="536">
        <f>ROUND(Eigenmischungen!GKC46,1)</f>
        <v>0</v>
      </c>
      <c r="GJU40" s="536">
        <f>ROUND(Eigenmischungen!GKD46,1)</f>
        <v>0</v>
      </c>
      <c r="GJV40" s="536">
        <f>ROUND(Eigenmischungen!GKE46,1)</f>
        <v>0</v>
      </c>
      <c r="GJW40" s="536">
        <f>ROUND(Eigenmischungen!GKF46,1)</f>
        <v>0</v>
      </c>
      <c r="GJX40" s="536">
        <f>ROUND(Eigenmischungen!GKG46,1)</f>
        <v>0</v>
      </c>
      <c r="GJY40" s="536">
        <f>ROUND(Eigenmischungen!GKH46,1)</f>
        <v>0</v>
      </c>
      <c r="GJZ40" s="536">
        <f>ROUND(Eigenmischungen!GKI46,1)</f>
        <v>0</v>
      </c>
      <c r="GKA40" s="536">
        <f>ROUND(Eigenmischungen!GKJ46,1)</f>
        <v>0</v>
      </c>
      <c r="GKB40" s="536">
        <f>ROUND(Eigenmischungen!GKK46,1)</f>
        <v>0</v>
      </c>
      <c r="GKC40" s="536">
        <f>ROUND(Eigenmischungen!GKL46,1)</f>
        <v>0</v>
      </c>
      <c r="GKD40" s="536">
        <f>ROUND(Eigenmischungen!GKM46,1)</f>
        <v>0</v>
      </c>
      <c r="GKE40" s="536">
        <f>ROUND(Eigenmischungen!GKN46,1)</f>
        <v>0</v>
      </c>
      <c r="GKF40" s="536">
        <f>ROUND(Eigenmischungen!GKO46,1)</f>
        <v>0</v>
      </c>
      <c r="GKG40" s="536">
        <f>ROUND(Eigenmischungen!GKP46,1)</f>
        <v>0</v>
      </c>
      <c r="GKH40" s="536">
        <f>ROUND(Eigenmischungen!GKQ46,1)</f>
        <v>0</v>
      </c>
      <c r="GKI40" s="536">
        <f>ROUND(Eigenmischungen!GKR46,1)</f>
        <v>0</v>
      </c>
      <c r="GKJ40" s="536">
        <f>ROUND(Eigenmischungen!GKS46,1)</f>
        <v>0</v>
      </c>
      <c r="GKK40" s="536">
        <f>ROUND(Eigenmischungen!GKT46,1)</f>
        <v>0</v>
      </c>
      <c r="GKL40" s="536">
        <f>ROUND(Eigenmischungen!GKU46,1)</f>
        <v>0</v>
      </c>
      <c r="GKM40" s="536">
        <f>ROUND(Eigenmischungen!GKV46,1)</f>
        <v>0</v>
      </c>
      <c r="GKN40" s="536">
        <f>ROUND(Eigenmischungen!GKW46,1)</f>
        <v>0</v>
      </c>
      <c r="GKO40" s="536">
        <f>ROUND(Eigenmischungen!GKX46,1)</f>
        <v>0</v>
      </c>
      <c r="GKP40" s="536">
        <f>ROUND(Eigenmischungen!GKY46,1)</f>
        <v>0</v>
      </c>
      <c r="GKQ40" s="536">
        <f>ROUND(Eigenmischungen!GKZ46,1)</f>
        <v>0</v>
      </c>
      <c r="GKR40" s="536">
        <f>ROUND(Eigenmischungen!GLA46,1)</f>
        <v>0</v>
      </c>
      <c r="GKS40" s="536">
        <f>ROUND(Eigenmischungen!GLB46,1)</f>
        <v>0</v>
      </c>
      <c r="GKT40" s="536">
        <f>ROUND(Eigenmischungen!GLC46,1)</f>
        <v>0</v>
      </c>
      <c r="GKU40" s="536">
        <f>ROUND(Eigenmischungen!GLD46,1)</f>
        <v>0</v>
      </c>
      <c r="GKV40" s="536">
        <f>ROUND(Eigenmischungen!GLE46,1)</f>
        <v>0</v>
      </c>
      <c r="GKW40" s="536">
        <f>ROUND(Eigenmischungen!GLF46,1)</f>
        <v>0</v>
      </c>
      <c r="GKX40" s="536">
        <f>ROUND(Eigenmischungen!GLG46,1)</f>
        <v>0</v>
      </c>
      <c r="GKY40" s="536">
        <f>ROUND(Eigenmischungen!GLH46,1)</f>
        <v>0</v>
      </c>
      <c r="GKZ40" s="536">
        <f>ROUND(Eigenmischungen!GLI46,1)</f>
        <v>0</v>
      </c>
      <c r="GLA40" s="536">
        <f>ROUND(Eigenmischungen!GLJ46,1)</f>
        <v>0</v>
      </c>
      <c r="GLB40" s="536">
        <f>ROUND(Eigenmischungen!GLK46,1)</f>
        <v>0</v>
      </c>
      <c r="GLC40" s="536">
        <f>ROUND(Eigenmischungen!GLL46,1)</f>
        <v>0</v>
      </c>
      <c r="GLD40" s="536">
        <f>ROUND(Eigenmischungen!GLM46,1)</f>
        <v>0</v>
      </c>
      <c r="GLE40" s="536">
        <f>ROUND(Eigenmischungen!GLN46,1)</f>
        <v>0</v>
      </c>
      <c r="GLF40" s="536">
        <f>ROUND(Eigenmischungen!GLO46,1)</f>
        <v>0</v>
      </c>
      <c r="GLG40" s="536">
        <f>ROUND(Eigenmischungen!GLP46,1)</f>
        <v>0</v>
      </c>
      <c r="GLH40" s="536">
        <f>ROUND(Eigenmischungen!GLQ46,1)</f>
        <v>0</v>
      </c>
      <c r="GLI40" s="536">
        <f>ROUND(Eigenmischungen!GLR46,1)</f>
        <v>0</v>
      </c>
      <c r="GLJ40" s="536">
        <f>ROUND(Eigenmischungen!GLS46,1)</f>
        <v>0</v>
      </c>
      <c r="GLK40" s="536">
        <f>ROUND(Eigenmischungen!GLT46,1)</f>
        <v>0</v>
      </c>
      <c r="GLL40" s="536">
        <f>ROUND(Eigenmischungen!GLU46,1)</f>
        <v>0</v>
      </c>
      <c r="GLM40" s="536">
        <f>ROUND(Eigenmischungen!GLV46,1)</f>
        <v>0</v>
      </c>
      <c r="GLN40" s="536">
        <f>ROUND(Eigenmischungen!GLW46,1)</f>
        <v>0</v>
      </c>
      <c r="GLO40" s="536">
        <f>ROUND(Eigenmischungen!GLX46,1)</f>
        <v>0</v>
      </c>
      <c r="GLP40" s="536">
        <f>ROUND(Eigenmischungen!GLY46,1)</f>
        <v>0</v>
      </c>
      <c r="GLQ40" s="536">
        <f>ROUND(Eigenmischungen!GLZ46,1)</f>
        <v>0</v>
      </c>
      <c r="GLR40" s="536">
        <f>ROUND(Eigenmischungen!GMA46,1)</f>
        <v>0</v>
      </c>
      <c r="GLS40" s="536">
        <f>ROUND(Eigenmischungen!GMB46,1)</f>
        <v>0</v>
      </c>
      <c r="GLT40" s="536">
        <f>ROUND(Eigenmischungen!GMC46,1)</f>
        <v>0</v>
      </c>
      <c r="GLU40" s="536">
        <f>ROUND(Eigenmischungen!GMD46,1)</f>
        <v>0</v>
      </c>
      <c r="GLV40" s="536">
        <f>ROUND(Eigenmischungen!GME46,1)</f>
        <v>0</v>
      </c>
      <c r="GLW40" s="536">
        <f>ROUND(Eigenmischungen!GMF46,1)</f>
        <v>0</v>
      </c>
      <c r="GLX40" s="536">
        <f>ROUND(Eigenmischungen!GMG46,1)</f>
        <v>0</v>
      </c>
      <c r="GLY40" s="536">
        <f>ROUND(Eigenmischungen!GMH46,1)</f>
        <v>0</v>
      </c>
      <c r="GLZ40" s="536">
        <f>ROUND(Eigenmischungen!GMI46,1)</f>
        <v>0</v>
      </c>
      <c r="GMA40" s="536">
        <f>ROUND(Eigenmischungen!GMJ46,1)</f>
        <v>0</v>
      </c>
      <c r="GMB40" s="536">
        <f>ROUND(Eigenmischungen!GMK46,1)</f>
        <v>0</v>
      </c>
      <c r="GMC40" s="536">
        <f>ROUND(Eigenmischungen!GML46,1)</f>
        <v>0</v>
      </c>
      <c r="GMD40" s="536">
        <f>ROUND(Eigenmischungen!GMM46,1)</f>
        <v>0</v>
      </c>
      <c r="GME40" s="536">
        <f>ROUND(Eigenmischungen!GMN46,1)</f>
        <v>0</v>
      </c>
      <c r="GMF40" s="536">
        <f>ROUND(Eigenmischungen!GMO46,1)</f>
        <v>0</v>
      </c>
      <c r="GMG40" s="536">
        <f>ROUND(Eigenmischungen!GMP46,1)</f>
        <v>0</v>
      </c>
      <c r="GMH40" s="536">
        <f>ROUND(Eigenmischungen!GMQ46,1)</f>
        <v>0</v>
      </c>
      <c r="GMI40" s="536">
        <f>ROUND(Eigenmischungen!GMR46,1)</f>
        <v>0</v>
      </c>
      <c r="GMJ40" s="536">
        <f>ROUND(Eigenmischungen!GMS46,1)</f>
        <v>0</v>
      </c>
      <c r="GMK40" s="536">
        <f>ROUND(Eigenmischungen!GMT46,1)</f>
        <v>0</v>
      </c>
      <c r="GML40" s="536">
        <f>ROUND(Eigenmischungen!GMU46,1)</f>
        <v>0</v>
      </c>
      <c r="GMM40" s="536">
        <f>ROUND(Eigenmischungen!GMV46,1)</f>
        <v>0</v>
      </c>
      <c r="GMN40" s="536">
        <f>ROUND(Eigenmischungen!GMW46,1)</f>
        <v>0</v>
      </c>
      <c r="GMO40" s="536">
        <f>ROUND(Eigenmischungen!GMX46,1)</f>
        <v>0</v>
      </c>
      <c r="GMP40" s="536">
        <f>ROUND(Eigenmischungen!GMY46,1)</f>
        <v>0</v>
      </c>
      <c r="GMQ40" s="536">
        <f>ROUND(Eigenmischungen!GMZ46,1)</f>
        <v>0</v>
      </c>
      <c r="GMR40" s="536">
        <f>ROUND(Eigenmischungen!GNA46,1)</f>
        <v>0</v>
      </c>
      <c r="GMS40" s="536">
        <f>ROUND(Eigenmischungen!GNB46,1)</f>
        <v>0</v>
      </c>
      <c r="GMT40" s="536">
        <f>ROUND(Eigenmischungen!GNC46,1)</f>
        <v>0</v>
      </c>
      <c r="GMU40" s="536">
        <f>ROUND(Eigenmischungen!GND46,1)</f>
        <v>0</v>
      </c>
      <c r="GMV40" s="536">
        <f>ROUND(Eigenmischungen!GNE46,1)</f>
        <v>0</v>
      </c>
      <c r="GMW40" s="536">
        <f>ROUND(Eigenmischungen!GNF46,1)</f>
        <v>0</v>
      </c>
      <c r="GMX40" s="536">
        <f>ROUND(Eigenmischungen!GNG46,1)</f>
        <v>0</v>
      </c>
      <c r="GMY40" s="536">
        <f>ROUND(Eigenmischungen!GNH46,1)</f>
        <v>0</v>
      </c>
      <c r="GMZ40" s="536">
        <f>ROUND(Eigenmischungen!GNI46,1)</f>
        <v>0</v>
      </c>
      <c r="GNA40" s="536">
        <f>ROUND(Eigenmischungen!GNJ46,1)</f>
        <v>0</v>
      </c>
      <c r="GNB40" s="536">
        <f>ROUND(Eigenmischungen!GNK46,1)</f>
        <v>0</v>
      </c>
      <c r="GNC40" s="536">
        <f>ROUND(Eigenmischungen!GNL46,1)</f>
        <v>0</v>
      </c>
      <c r="GND40" s="536">
        <f>ROUND(Eigenmischungen!GNM46,1)</f>
        <v>0</v>
      </c>
      <c r="GNE40" s="536">
        <f>ROUND(Eigenmischungen!GNN46,1)</f>
        <v>0</v>
      </c>
      <c r="GNF40" s="536">
        <f>ROUND(Eigenmischungen!GNO46,1)</f>
        <v>0</v>
      </c>
      <c r="GNG40" s="536">
        <f>ROUND(Eigenmischungen!GNP46,1)</f>
        <v>0</v>
      </c>
      <c r="GNH40" s="536">
        <f>ROUND(Eigenmischungen!GNQ46,1)</f>
        <v>0</v>
      </c>
      <c r="GNI40" s="536">
        <f>ROUND(Eigenmischungen!GNR46,1)</f>
        <v>0</v>
      </c>
      <c r="GNJ40" s="536">
        <f>ROUND(Eigenmischungen!GNS46,1)</f>
        <v>0</v>
      </c>
      <c r="GNK40" s="536">
        <f>ROUND(Eigenmischungen!GNT46,1)</f>
        <v>0</v>
      </c>
      <c r="GNL40" s="536">
        <f>ROUND(Eigenmischungen!GNU46,1)</f>
        <v>0</v>
      </c>
      <c r="GNM40" s="536">
        <f>ROUND(Eigenmischungen!GNV46,1)</f>
        <v>0</v>
      </c>
      <c r="GNN40" s="536">
        <f>ROUND(Eigenmischungen!GNW46,1)</f>
        <v>0</v>
      </c>
      <c r="GNO40" s="536">
        <f>ROUND(Eigenmischungen!GNX46,1)</f>
        <v>0</v>
      </c>
      <c r="GNP40" s="536">
        <f>ROUND(Eigenmischungen!GNY46,1)</f>
        <v>0</v>
      </c>
      <c r="GNQ40" s="536">
        <f>ROUND(Eigenmischungen!GNZ46,1)</f>
        <v>0</v>
      </c>
      <c r="GNR40" s="536">
        <f>ROUND(Eigenmischungen!GOA46,1)</f>
        <v>0</v>
      </c>
      <c r="GNS40" s="536">
        <f>ROUND(Eigenmischungen!GOB46,1)</f>
        <v>0</v>
      </c>
      <c r="GNT40" s="536">
        <f>ROUND(Eigenmischungen!GOC46,1)</f>
        <v>0</v>
      </c>
      <c r="GNU40" s="536">
        <f>ROUND(Eigenmischungen!GOD46,1)</f>
        <v>0</v>
      </c>
      <c r="GNV40" s="536">
        <f>ROUND(Eigenmischungen!GOE46,1)</f>
        <v>0</v>
      </c>
      <c r="GNW40" s="536">
        <f>ROUND(Eigenmischungen!GOF46,1)</f>
        <v>0</v>
      </c>
      <c r="GNX40" s="536">
        <f>ROUND(Eigenmischungen!GOG46,1)</f>
        <v>0</v>
      </c>
      <c r="GNY40" s="536">
        <f>ROUND(Eigenmischungen!GOH46,1)</f>
        <v>0</v>
      </c>
      <c r="GNZ40" s="536">
        <f>ROUND(Eigenmischungen!GOI46,1)</f>
        <v>0</v>
      </c>
      <c r="GOA40" s="536">
        <f>ROUND(Eigenmischungen!GOJ46,1)</f>
        <v>0</v>
      </c>
      <c r="GOB40" s="536">
        <f>ROUND(Eigenmischungen!GOK46,1)</f>
        <v>0</v>
      </c>
      <c r="GOC40" s="536">
        <f>ROUND(Eigenmischungen!GOL46,1)</f>
        <v>0</v>
      </c>
      <c r="GOD40" s="536">
        <f>ROUND(Eigenmischungen!GOM46,1)</f>
        <v>0</v>
      </c>
      <c r="GOE40" s="536">
        <f>ROUND(Eigenmischungen!GON46,1)</f>
        <v>0</v>
      </c>
      <c r="GOF40" s="536">
        <f>ROUND(Eigenmischungen!GOO46,1)</f>
        <v>0</v>
      </c>
      <c r="GOG40" s="536">
        <f>ROUND(Eigenmischungen!GOP46,1)</f>
        <v>0</v>
      </c>
      <c r="GOH40" s="536">
        <f>ROUND(Eigenmischungen!GOQ46,1)</f>
        <v>0</v>
      </c>
      <c r="GOI40" s="536">
        <f>ROUND(Eigenmischungen!GOR46,1)</f>
        <v>0</v>
      </c>
      <c r="GOJ40" s="536">
        <f>ROUND(Eigenmischungen!GOS46,1)</f>
        <v>0</v>
      </c>
      <c r="GOK40" s="536">
        <f>ROUND(Eigenmischungen!GOT46,1)</f>
        <v>0</v>
      </c>
      <c r="GOL40" s="536">
        <f>ROUND(Eigenmischungen!GOU46,1)</f>
        <v>0</v>
      </c>
      <c r="GOM40" s="536">
        <f>ROUND(Eigenmischungen!GOV46,1)</f>
        <v>0</v>
      </c>
      <c r="GON40" s="536">
        <f>ROUND(Eigenmischungen!GOW46,1)</f>
        <v>0</v>
      </c>
      <c r="GOO40" s="536">
        <f>ROUND(Eigenmischungen!GOX46,1)</f>
        <v>0</v>
      </c>
      <c r="GOP40" s="536">
        <f>ROUND(Eigenmischungen!GOY46,1)</f>
        <v>0</v>
      </c>
      <c r="GOQ40" s="536">
        <f>ROUND(Eigenmischungen!GOZ46,1)</f>
        <v>0</v>
      </c>
      <c r="GOR40" s="536">
        <f>ROUND(Eigenmischungen!GPA46,1)</f>
        <v>0</v>
      </c>
      <c r="GOS40" s="536">
        <f>ROUND(Eigenmischungen!GPB46,1)</f>
        <v>0</v>
      </c>
      <c r="GOT40" s="536">
        <f>ROUND(Eigenmischungen!GPC46,1)</f>
        <v>0</v>
      </c>
      <c r="GOU40" s="536">
        <f>ROUND(Eigenmischungen!GPD46,1)</f>
        <v>0</v>
      </c>
      <c r="GOV40" s="536">
        <f>ROUND(Eigenmischungen!GPE46,1)</f>
        <v>0</v>
      </c>
      <c r="GOW40" s="536">
        <f>ROUND(Eigenmischungen!GPF46,1)</f>
        <v>0</v>
      </c>
      <c r="GOX40" s="536">
        <f>ROUND(Eigenmischungen!GPG46,1)</f>
        <v>0</v>
      </c>
      <c r="GOY40" s="536">
        <f>ROUND(Eigenmischungen!GPH46,1)</f>
        <v>0</v>
      </c>
      <c r="GOZ40" s="536">
        <f>ROUND(Eigenmischungen!GPI46,1)</f>
        <v>0</v>
      </c>
      <c r="GPA40" s="536">
        <f>ROUND(Eigenmischungen!GPJ46,1)</f>
        <v>0</v>
      </c>
      <c r="GPB40" s="536">
        <f>ROUND(Eigenmischungen!GPK46,1)</f>
        <v>0</v>
      </c>
      <c r="GPC40" s="536">
        <f>ROUND(Eigenmischungen!GPL46,1)</f>
        <v>0</v>
      </c>
      <c r="GPD40" s="536">
        <f>ROUND(Eigenmischungen!GPM46,1)</f>
        <v>0</v>
      </c>
      <c r="GPE40" s="536">
        <f>ROUND(Eigenmischungen!GPN46,1)</f>
        <v>0</v>
      </c>
      <c r="GPF40" s="536">
        <f>ROUND(Eigenmischungen!GPO46,1)</f>
        <v>0</v>
      </c>
      <c r="GPG40" s="536">
        <f>ROUND(Eigenmischungen!GPP46,1)</f>
        <v>0</v>
      </c>
      <c r="GPH40" s="536">
        <f>ROUND(Eigenmischungen!GPQ46,1)</f>
        <v>0</v>
      </c>
      <c r="GPI40" s="536">
        <f>ROUND(Eigenmischungen!GPR46,1)</f>
        <v>0</v>
      </c>
      <c r="GPJ40" s="536">
        <f>ROUND(Eigenmischungen!GPS46,1)</f>
        <v>0</v>
      </c>
      <c r="GPK40" s="536">
        <f>ROUND(Eigenmischungen!GPT46,1)</f>
        <v>0</v>
      </c>
      <c r="GPL40" s="536">
        <f>ROUND(Eigenmischungen!GPU46,1)</f>
        <v>0</v>
      </c>
      <c r="GPM40" s="536">
        <f>ROUND(Eigenmischungen!GPV46,1)</f>
        <v>0</v>
      </c>
      <c r="GPN40" s="536">
        <f>ROUND(Eigenmischungen!GPW46,1)</f>
        <v>0</v>
      </c>
      <c r="GPO40" s="536">
        <f>ROUND(Eigenmischungen!GPX46,1)</f>
        <v>0</v>
      </c>
      <c r="GPP40" s="536">
        <f>ROUND(Eigenmischungen!GPY46,1)</f>
        <v>0</v>
      </c>
      <c r="GPQ40" s="536">
        <f>ROUND(Eigenmischungen!GPZ46,1)</f>
        <v>0</v>
      </c>
      <c r="GPR40" s="536">
        <f>ROUND(Eigenmischungen!GQA46,1)</f>
        <v>0</v>
      </c>
      <c r="GPS40" s="536">
        <f>ROUND(Eigenmischungen!GQB46,1)</f>
        <v>0</v>
      </c>
      <c r="GPT40" s="536">
        <f>ROUND(Eigenmischungen!GQC46,1)</f>
        <v>0</v>
      </c>
      <c r="GPU40" s="536">
        <f>ROUND(Eigenmischungen!GQD46,1)</f>
        <v>0</v>
      </c>
      <c r="GPV40" s="536">
        <f>ROUND(Eigenmischungen!GQE46,1)</f>
        <v>0</v>
      </c>
      <c r="GPW40" s="536">
        <f>ROUND(Eigenmischungen!GQF46,1)</f>
        <v>0</v>
      </c>
      <c r="GPX40" s="536">
        <f>ROUND(Eigenmischungen!GQG46,1)</f>
        <v>0</v>
      </c>
      <c r="GPY40" s="536">
        <f>ROUND(Eigenmischungen!GQH46,1)</f>
        <v>0</v>
      </c>
      <c r="GPZ40" s="536">
        <f>ROUND(Eigenmischungen!GQI46,1)</f>
        <v>0</v>
      </c>
      <c r="GQA40" s="536">
        <f>ROUND(Eigenmischungen!GQJ46,1)</f>
        <v>0</v>
      </c>
      <c r="GQB40" s="536">
        <f>ROUND(Eigenmischungen!GQK46,1)</f>
        <v>0</v>
      </c>
      <c r="GQC40" s="536">
        <f>ROUND(Eigenmischungen!GQL46,1)</f>
        <v>0</v>
      </c>
      <c r="GQD40" s="536">
        <f>ROUND(Eigenmischungen!GQM46,1)</f>
        <v>0</v>
      </c>
      <c r="GQE40" s="536">
        <f>ROUND(Eigenmischungen!GQN46,1)</f>
        <v>0</v>
      </c>
      <c r="GQF40" s="536">
        <f>ROUND(Eigenmischungen!GQO46,1)</f>
        <v>0</v>
      </c>
      <c r="GQG40" s="536">
        <f>ROUND(Eigenmischungen!GQP46,1)</f>
        <v>0</v>
      </c>
      <c r="GQH40" s="536">
        <f>ROUND(Eigenmischungen!GQQ46,1)</f>
        <v>0</v>
      </c>
      <c r="GQI40" s="536">
        <f>ROUND(Eigenmischungen!GQR46,1)</f>
        <v>0</v>
      </c>
      <c r="GQJ40" s="536">
        <f>ROUND(Eigenmischungen!GQS46,1)</f>
        <v>0</v>
      </c>
      <c r="GQK40" s="536">
        <f>ROUND(Eigenmischungen!GQT46,1)</f>
        <v>0</v>
      </c>
      <c r="GQL40" s="536">
        <f>ROUND(Eigenmischungen!GQU46,1)</f>
        <v>0</v>
      </c>
      <c r="GQM40" s="536">
        <f>ROUND(Eigenmischungen!GQV46,1)</f>
        <v>0</v>
      </c>
      <c r="GQN40" s="536">
        <f>ROUND(Eigenmischungen!GQW46,1)</f>
        <v>0</v>
      </c>
      <c r="GQO40" s="536">
        <f>ROUND(Eigenmischungen!GQX46,1)</f>
        <v>0</v>
      </c>
      <c r="GQP40" s="536">
        <f>ROUND(Eigenmischungen!GQY46,1)</f>
        <v>0</v>
      </c>
      <c r="GQQ40" s="536">
        <f>ROUND(Eigenmischungen!GQZ46,1)</f>
        <v>0</v>
      </c>
      <c r="GQR40" s="536">
        <f>ROUND(Eigenmischungen!GRA46,1)</f>
        <v>0</v>
      </c>
      <c r="GQS40" s="536">
        <f>ROUND(Eigenmischungen!GRB46,1)</f>
        <v>0</v>
      </c>
      <c r="GQT40" s="536">
        <f>ROUND(Eigenmischungen!GRC46,1)</f>
        <v>0</v>
      </c>
      <c r="GQU40" s="536">
        <f>ROUND(Eigenmischungen!GRD46,1)</f>
        <v>0</v>
      </c>
      <c r="GQV40" s="536">
        <f>ROUND(Eigenmischungen!GRE46,1)</f>
        <v>0</v>
      </c>
      <c r="GQW40" s="536">
        <f>ROUND(Eigenmischungen!GRF46,1)</f>
        <v>0</v>
      </c>
      <c r="GQX40" s="536">
        <f>ROUND(Eigenmischungen!GRG46,1)</f>
        <v>0</v>
      </c>
      <c r="GQY40" s="536">
        <f>ROUND(Eigenmischungen!GRH46,1)</f>
        <v>0</v>
      </c>
      <c r="GQZ40" s="536">
        <f>ROUND(Eigenmischungen!GRI46,1)</f>
        <v>0</v>
      </c>
      <c r="GRA40" s="536">
        <f>ROUND(Eigenmischungen!GRJ46,1)</f>
        <v>0</v>
      </c>
      <c r="GRB40" s="536">
        <f>ROUND(Eigenmischungen!GRK46,1)</f>
        <v>0</v>
      </c>
      <c r="GRC40" s="536">
        <f>ROUND(Eigenmischungen!GRL46,1)</f>
        <v>0</v>
      </c>
      <c r="GRD40" s="536">
        <f>ROUND(Eigenmischungen!GRM46,1)</f>
        <v>0</v>
      </c>
      <c r="GRE40" s="536">
        <f>ROUND(Eigenmischungen!GRN46,1)</f>
        <v>0</v>
      </c>
      <c r="GRF40" s="536">
        <f>ROUND(Eigenmischungen!GRO46,1)</f>
        <v>0</v>
      </c>
      <c r="GRG40" s="536">
        <f>ROUND(Eigenmischungen!GRP46,1)</f>
        <v>0</v>
      </c>
      <c r="GRH40" s="536">
        <f>ROUND(Eigenmischungen!GRQ46,1)</f>
        <v>0</v>
      </c>
      <c r="GRI40" s="536">
        <f>ROUND(Eigenmischungen!GRR46,1)</f>
        <v>0</v>
      </c>
      <c r="GRJ40" s="536">
        <f>ROUND(Eigenmischungen!GRS46,1)</f>
        <v>0</v>
      </c>
      <c r="GRK40" s="536">
        <f>ROUND(Eigenmischungen!GRT46,1)</f>
        <v>0</v>
      </c>
      <c r="GRL40" s="536">
        <f>ROUND(Eigenmischungen!GRU46,1)</f>
        <v>0</v>
      </c>
      <c r="GRM40" s="536">
        <f>ROUND(Eigenmischungen!GRV46,1)</f>
        <v>0</v>
      </c>
      <c r="GRN40" s="536">
        <f>ROUND(Eigenmischungen!GRW46,1)</f>
        <v>0</v>
      </c>
      <c r="GRO40" s="536">
        <f>ROUND(Eigenmischungen!GRX46,1)</f>
        <v>0</v>
      </c>
      <c r="GRP40" s="536">
        <f>ROUND(Eigenmischungen!GRY46,1)</f>
        <v>0</v>
      </c>
      <c r="GRQ40" s="536">
        <f>ROUND(Eigenmischungen!GRZ46,1)</f>
        <v>0</v>
      </c>
      <c r="GRR40" s="536">
        <f>ROUND(Eigenmischungen!GSA46,1)</f>
        <v>0</v>
      </c>
      <c r="GRS40" s="536">
        <f>ROUND(Eigenmischungen!GSB46,1)</f>
        <v>0</v>
      </c>
      <c r="GRT40" s="536">
        <f>ROUND(Eigenmischungen!GSC46,1)</f>
        <v>0</v>
      </c>
      <c r="GRU40" s="536">
        <f>ROUND(Eigenmischungen!GSD46,1)</f>
        <v>0</v>
      </c>
      <c r="GRV40" s="536">
        <f>ROUND(Eigenmischungen!GSE46,1)</f>
        <v>0</v>
      </c>
      <c r="GRW40" s="536">
        <f>ROUND(Eigenmischungen!GSF46,1)</f>
        <v>0</v>
      </c>
      <c r="GRX40" s="536">
        <f>ROUND(Eigenmischungen!GSG46,1)</f>
        <v>0</v>
      </c>
      <c r="GRY40" s="536">
        <f>ROUND(Eigenmischungen!GSH46,1)</f>
        <v>0</v>
      </c>
      <c r="GRZ40" s="536">
        <f>ROUND(Eigenmischungen!GSI46,1)</f>
        <v>0</v>
      </c>
      <c r="GSA40" s="536">
        <f>ROUND(Eigenmischungen!GSJ46,1)</f>
        <v>0</v>
      </c>
      <c r="GSB40" s="536">
        <f>ROUND(Eigenmischungen!GSK46,1)</f>
        <v>0</v>
      </c>
      <c r="GSC40" s="536">
        <f>ROUND(Eigenmischungen!GSL46,1)</f>
        <v>0</v>
      </c>
      <c r="GSD40" s="536">
        <f>ROUND(Eigenmischungen!GSM46,1)</f>
        <v>0</v>
      </c>
      <c r="GSE40" s="536">
        <f>ROUND(Eigenmischungen!GSN46,1)</f>
        <v>0</v>
      </c>
      <c r="GSF40" s="536">
        <f>ROUND(Eigenmischungen!GSO46,1)</f>
        <v>0</v>
      </c>
      <c r="GSG40" s="536">
        <f>ROUND(Eigenmischungen!GSP46,1)</f>
        <v>0</v>
      </c>
      <c r="GSH40" s="536">
        <f>ROUND(Eigenmischungen!GSQ46,1)</f>
        <v>0</v>
      </c>
      <c r="GSI40" s="536">
        <f>ROUND(Eigenmischungen!GSR46,1)</f>
        <v>0</v>
      </c>
      <c r="GSJ40" s="536">
        <f>ROUND(Eigenmischungen!GSS46,1)</f>
        <v>0</v>
      </c>
      <c r="GSK40" s="536">
        <f>ROUND(Eigenmischungen!GST46,1)</f>
        <v>0</v>
      </c>
      <c r="GSL40" s="536">
        <f>ROUND(Eigenmischungen!GSU46,1)</f>
        <v>0</v>
      </c>
      <c r="GSM40" s="536">
        <f>ROUND(Eigenmischungen!GSV46,1)</f>
        <v>0</v>
      </c>
      <c r="GSN40" s="536">
        <f>ROUND(Eigenmischungen!GSW46,1)</f>
        <v>0</v>
      </c>
      <c r="GSO40" s="536">
        <f>ROUND(Eigenmischungen!GSX46,1)</f>
        <v>0</v>
      </c>
      <c r="GSP40" s="536">
        <f>ROUND(Eigenmischungen!GSY46,1)</f>
        <v>0</v>
      </c>
      <c r="GSQ40" s="536">
        <f>ROUND(Eigenmischungen!GSZ46,1)</f>
        <v>0</v>
      </c>
      <c r="GSR40" s="536">
        <f>ROUND(Eigenmischungen!GTA46,1)</f>
        <v>0</v>
      </c>
      <c r="GSS40" s="536">
        <f>ROUND(Eigenmischungen!GTB46,1)</f>
        <v>0</v>
      </c>
      <c r="GST40" s="536">
        <f>ROUND(Eigenmischungen!GTC46,1)</f>
        <v>0</v>
      </c>
      <c r="GSU40" s="536">
        <f>ROUND(Eigenmischungen!GTD46,1)</f>
        <v>0</v>
      </c>
      <c r="GSV40" s="536">
        <f>ROUND(Eigenmischungen!GTE46,1)</f>
        <v>0</v>
      </c>
      <c r="GSW40" s="536">
        <f>ROUND(Eigenmischungen!GTF46,1)</f>
        <v>0</v>
      </c>
      <c r="GSX40" s="536">
        <f>ROUND(Eigenmischungen!GTG46,1)</f>
        <v>0</v>
      </c>
      <c r="GSY40" s="536">
        <f>ROUND(Eigenmischungen!GTH46,1)</f>
        <v>0</v>
      </c>
      <c r="GSZ40" s="536">
        <f>ROUND(Eigenmischungen!GTI46,1)</f>
        <v>0</v>
      </c>
      <c r="GTA40" s="536">
        <f>ROUND(Eigenmischungen!GTJ46,1)</f>
        <v>0</v>
      </c>
      <c r="GTB40" s="536">
        <f>ROUND(Eigenmischungen!GTK46,1)</f>
        <v>0</v>
      </c>
      <c r="GTC40" s="536">
        <f>ROUND(Eigenmischungen!GTL46,1)</f>
        <v>0</v>
      </c>
      <c r="GTD40" s="536">
        <f>ROUND(Eigenmischungen!GTM46,1)</f>
        <v>0</v>
      </c>
      <c r="GTE40" s="536">
        <f>ROUND(Eigenmischungen!GTN46,1)</f>
        <v>0</v>
      </c>
      <c r="GTF40" s="536">
        <f>ROUND(Eigenmischungen!GTO46,1)</f>
        <v>0</v>
      </c>
      <c r="GTG40" s="536">
        <f>ROUND(Eigenmischungen!GTP46,1)</f>
        <v>0</v>
      </c>
      <c r="GTH40" s="536">
        <f>ROUND(Eigenmischungen!GTQ46,1)</f>
        <v>0</v>
      </c>
      <c r="GTI40" s="536">
        <f>ROUND(Eigenmischungen!GTR46,1)</f>
        <v>0</v>
      </c>
      <c r="GTJ40" s="536">
        <f>ROUND(Eigenmischungen!GTS46,1)</f>
        <v>0</v>
      </c>
      <c r="GTK40" s="536">
        <f>ROUND(Eigenmischungen!GTT46,1)</f>
        <v>0</v>
      </c>
      <c r="GTL40" s="536">
        <f>ROUND(Eigenmischungen!GTU46,1)</f>
        <v>0</v>
      </c>
      <c r="GTM40" s="536">
        <f>ROUND(Eigenmischungen!GTV46,1)</f>
        <v>0</v>
      </c>
      <c r="GTN40" s="536">
        <f>ROUND(Eigenmischungen!GTW46,1)</f>
        <v>0</v>
      </c>
      <c r="GTO40" s="536">
        <f>ROUND(Eigenmischungen!GTX46,1)</f>
        <v>0</v>
      </c>
      <c r="GTP40" s="536">
        <f>ROUND(Eigenmischungen!GTY46,1)</f>
        <v>0</v>
      </c>
      <c r="GTQ40" s="536">
        <f>ROUND(Eigenmischungen!GTZ46,1)</f>
        <v>0</v>
      </c>
      <c r="GTR40" s="536">
        <f>ROUND(Eigenmischungen!GUA46,1)</f>
        <v>0</v>
      </c>
      <c r="GTS40" s="536">
        <f>ROUND(Eigenmischungen!GUB46,1)</f>
        <v>0</v>
      </c>
      <c r="GTT40" s="536">
        <f>ROUND(Eigenmischungen!GUC46,1)</f>
        <v>0</v>
      </c>
      <c r="GTU40" s="536">
        <f>ROUND(Eigenmischungen!GUD46,1)</f>
        <v>0</v>
      </c>
      <c r="GTV40" s="536">
        <f>ROUND(Eigenmischungen!GUE46,1)</f>
        <v>0</v>
      </c>
      <c r="GTW40" s="536">
        <f>ROUND(Eigenmischungen!GUF46,1)</f>
        <v>0</v>
      </c>
      <c r="GTX40" s="536">
        <f>ROUND(Eigenmischungen!GUG46,1)</f>
        <v>0</v>
      </c>
      <c r="GTY40" s="536">
        <f>ROUND(Eigenmischungen!GUH46,1)</f>
        <v>0</v>
      </c>
      <c r="GTZ40" s="536">
        <f>ROUND(Eigenmischungen!GUI46,1)</f>
        <v>0</v>
      </c>
      <c r="GUA40" s="536">
        <f>ROUND(Eigenmischungen!GUJ46,1)</f>
        <v>0</v>
      </c>
      <c r="GUB40" s="536">
        <f>ROUND(Eigenmischungen!GUK46,1)</f>
        <v>0</v>
      </c>
      <c r="GUC40" s="536">
        <f>ROUND(Eigenmischungen!GUL46,1)</f>
        <v>0</v>
      </c>
      <c r="GUD40" s="536">
        <f>ROUND(Eigenmischungen!GUM46,1)</f>
        <v>0</v>
      </c>
      <c r="GUE40" s="536">
        <f>ROUND(Eigenmischungen!GUN46,1)</f>
        <v>0</v>
      </c>
      <c r="GUF40" s="536">
        <f>ROUND(Eigenmischungen!GUO46,1)</f>
        <v>0</v>
      </c>
      <c r="GUG40" s="536">
        <f>ROUND(Eigenmischungen!GUP46,1)</f>
        <v>0</v>
      </c>
      <c r="GUH40" s="536">
        <f>ROUND(Eigenmischungen!GUQ46,1)</f>
        <v>0</v>
      </c>
      <c r="GUI40" s="536">
        <f>ROUND(Eigenmischungen!GUR46,1)</f>
        <v>0</v>
      </c>
      <c r="GUJ40" s="536">
        <f>ROUND(Eigenmischungen!GUS46,1)</f>
        <v>0</v>
      </c>
      <c r="GUK40" s="536">
        <f>ROUND(Eigenmischungen!GUT46,1)</f>
        <v>0</v>
      </c>
      <c r="GUL40" s="536">
        <f>ROUND(Eigenmischungen!GUU46,1)</f>
        <v>0</v>
      </c>
      <c r="GUM40" s="536">
        <f>ROUND(Eigenmischungen!GUV46,1)</f>
        <v>0</v>
      </c>
      <c r="GUN40" s="536">
        <f>ROUND(Eigenmischungen!GUW46,1)</f>
        <v>0</v>
      </c>
      <c r="GUO40" s="536">
        <f>ROUND(Eigenmischungen!GUX46,1)</f>
        <v>0</v>
      </c>
      <c r="GUP40" s="536">
        <f>ROUND(Eigenmischungen!GUY46,1)</f>
        <v>0</v>
      </c>
      <c r="GUQ40" s="536">
        <f>ROUND(Eigenmischungen!GUZ46,1)</f>
        <v>0</v>
      </c>
      <c r="GUR40" s="536">
        <f>ROUND(Eigenmischungen!GVA46,1)</f>
        <v>0</v>
      </c>
      <c r="GUS40" s="536">
        <f>ROUND(Eigenmischungen!GVB46,1)</f>
        <v>0</v>
      </c>
      <c r="GUT40" s="536">
        <f>ROUND(Eigenmischungen!GVC46,1)</f>
        <v>0</v>
      </c>
      <c r="GUU40" s="536">
        <f>ROUND(Eigenmischungen!GVD46,1)</f>
        <v>0</v>
      </c>
      <c r="GUV40" s="536">
        <f>ROUND(Eigenmischungen!GVE46,1)</f>
        <v>0</v>
      </c>
      <c r="GUW40" s="536">
        <f>ROUND(Eigenmischungen!GVF46,1)</f>
        <v>0</v>
      </c>
      <c r="GUX40" s="536">
        <f>ROUND(Eigenmischungen!GVG46,1)</f>
        <v>0</v>
      </c>
      <c r="GUY40" s="536">
        <f>ROUND(Eigenmischungen!GVH46,1)</f>
        <v>0</v>
      </c>
      <c r="GUZ40" s="536">
        <f>ROUND(Eigenmischungen!GVI46,1)</f>
        <v>0</v>
      </c>
      <c r="GVA40" s="536">
        <f>ROUND(Eigenmischungen!GVJ46,1)</f>
        <v>0</v>
      </c>
      <c r="GVB40" s="536">
        <f>ROUND(Eigenmischungen!GVK46,1)</f>
        <v>0</v>
      </c>
      <c r="GVC40" s="536">
        <f>ROUND(Eigenmischungen!GVL46,1)</f>
        <v>0</v>
      </c>
      <c r="GVD40" s="536">
        <f>ROUND(Eigenmischungen!GVM46,1)</f>
        <v>0</v>
      </c>
      <c r="GVE40" s="536">
        <f>ROUND(Eigenmischungen!GVN46,1)</f>
        <v>0</v>
      </c>
      <c r="GVF40" s="536">
        <f>ROUND(Eigenmischungen!GVO46,1)</f>
        <v>0</v>
      </c>
      <c r="GVG40" s="536">
        <f>ROUND(Eigenmischungen!GVP46,1)</f>
        <v>0</v>
      </c>
      <c r="GVH40" s="536">
        <f>ROUND(Eigenmischungen!GVQ46,1)</f>
        <v>0</v>
      </c>
      <c r="GVI40" s="536">
        <f>ROUND(Eigenmischungen!GVR46,1)</f>
        <v>0</v>
      </c>
      <c r="GVJ40" s="536">
        <f>ROUND(Eigenmischungen!GVS46,1)</f>
        <v>0</v>
      </c>
      <c r="GVK40" s="536">
        <f>ROUND(Eigenmischungen!GVT46,1)</f>
        <v>0</v>
      </c>
      <c r="GVL40" s="536">
        <f>ROUND(Eigenmischungen!GVU46,1)</f>
        <v>0</v>
      </c>
      <c r="GVM40" s="536">
        <f>ROUND(Eigenmischungen!GVV46,1)</f>
        <v>0</v>
      </c>
      <c r="GVN40" s="536">
        <f>ROUND(Eigenmischungen!GVW46,1)</f>
        <v>0</v>
      </c>
      <c r="GVO40" s="536">
        <f>ROUND(Eigenmischungen!GVX46,1)</f>
        <v>0</v>
      </c>
      <c r="GVP40" s="536">
        <f>ROUND(Eigenmischungen!GVY46,1)</f>
        <v>0</v>
      </c>
      <c r="GVQ40" s="536">
        <f>ROUND(Eigenmischungen!GVZ46,1)</f>
        <v>0</v>
      </c>
      <c r="GVR40" s="536">
        <f>ROUND(Eigenmischungen!GWA46,1)</f>
        <v>0</v>
      </c>
      <c r="GVS40" s="536">
        <f>ROUND(Eigenmischungen!GWB46,1)</f>
        <v>0</v>
      </c>
      <c r="GVT40" s="536">
        <f>ROUND(Eigenmischungen!GWC46,1)</f>
        <v>0</v>
      </c>
      <c r="GVU40" s="536">
        <f>ROUND(Eigenmischungen!GWD46,1)</f>
        <v>0</v>
      </c>
      <c r="GVV40" s="536">
        <f>ROUND(Eigenmischungen!GWE46,1)</f>
        <v>0</v>
      </c>
      <c r="GVW40" s="536">
        <f>ROUND(Eigenmischungen!GWF46,1)</f>
        <v>0</v>
      </c>
      <c r="GVX40" s="536">
        <f>ROUND(Eigenmischungen!GWG46,1)</f>
        <v>0</v>
      </c>
      <c r="GVY40" s="536">
        <f>ROUND(Eigenmischungen!GWH46,1)</f>
        <v>0</v>
      </c>
      <c r="GVZ40" s="536">
        <f>ROUND(Eigenmischungen!GWI46,1)</f>
        <v>0</v>
      </c>
      <c r="GWA40" s="536">
        <f>ROUND(Eigenmischungen!GWJ46,1)</f>
        <v>0</v>
      </c>
      <c r="GWB40" s="536">
        <f>ROUND(Eigenmischungen!GWK46,1)</f>
        <v>0</v>
      </c>
      <c r="GWC40" s="536">
        <f>ROUND(Eigenmischungen!GWL46,1)</f>
        <v>0</v>
      </c>
      <c r="GWD40" s="536">
        <f>ROUND(Eigenmischungen!GWM46,1)</f>
        <v>0</v>
      </c>
      <c r="GWE40" s="536">
        <f>ROUND(Eigenmischungen!GWN46,1)</f>
        <v>0</v>
      </c>
      <c r="GWF40" s="536">
        <f>ROUND(Eigenmischungen!GWO46,1)</f>
        <v>0</v>
      </c>
      <c r="GWG40" s="536">
        <f>ROUND(Eigenmischungen!GWP46,1)</f>
        <v>0</v>
      </c>
      <c r="GWH40" s="536">
        <f>ROUND(Eigenmischungen!GWQ46,1)</f>
        <v>0</v>
      </c>
      <c r="GWI40" s="536">
        <f>ROUND(Eigenmischungen!GWR46,1)</f>
        <v>0</v>
      </c>
      <c r="GWJ40" s="536">
        <f>ROUND(Eigenmischungen!GWS46,1)</f>
        <v>0</v>
      </c>
      <c r="GWK40" s="536">
        <f>ROUND(Eigenmischungen!GWT46,1)</f>
        <v>0</v>
      </c>
      <c r="GWL40" s="536">
        <f>ROUND(Eigenmischungen!GWU46,1)</f>
        <v>0</v>
      </c>
      <c r="GWM40" s="536">
        <f>ROUND(Eigenmischungen!GWV46,1)</f>
        <v>0</v>
      </c>
      <c r="GWN40" s="536">
        <f>ROUND(Eigenmischungen!GWW46,1)</f>
        <v>0</v>
      </c>
      <c r="GWO40" s="536">
        <f>ROUND(Eigenmischungen!GWX46,1)</f>
        <v>0</v>
      </c>
      <c r="GWP40" s="536">
        <f>ROUND(Eigenmischungen!GWY46,1)</f>
        <v>0</v>
      </c>
      <c r="GWQ40" s="536">
        <f>ROUND(Eigenmischungen!GWZ46,1)</f>
        <v>0</v>
      </c>
      <c r="GWR40" s="536">
        <f>ROUND(Eigenmischungen!GXA46,1)</f>
        <v>0</v>
      </c>
      <c r="GWS40" s="536">
        <f>ROUND(Eigenmischungen!GXB46,1)</f>
        <v>0</v>
      </c>
      <c r="GWT40" s="536">
        <f>ROUND(Eigenmischungen!GXC46,1)</f>
        <v>0</v>
      </c>
      <c r="GWU40" s="536">
        <f>ROUND(Eigenmischungen!GXD46,1)</f>
        <v>0</v>
      </c>
      <c r="GWV40" s="536">
        <f>ROUND(Eigenmischungen!GXE46,1)</f>
        <v>0</v>
      </c>
      <c r="GWW40" s="536">
        <f>ROUND(Eigenmischungen!GXF46,1)</f>
        <v>0</v>
      </c>
      <c r="GWX40" s="536">
        <f>ROUND(Eigenmischungen!GXG46,1)</f>
        <v>0</v>
      </c>
      <c r="GWY40" s="536">
        <f>ROUND(Eigenmischungen!GXH46,1)</f>
        <v>0</v>
      </c>
      <c r="GWZ40" s="536">
        <f>ROUND(Eigenmischungen!GXI46,1)</f>
        <v>0</v>
      </c>
      <c r="GXA40" s="536">
        <f>ROUND(Eigenmischungen!GXJ46,1)</f>
        <v>0</v>
      </c>
      <c r="GXB40" s="536">
        <f>ROUND(Eigenmischungen!GXK46,1)</f>
        <v>0</v>
      </c>
      <c r="GXC40" s="536">
        <f>ROUND(Eigenmischungen!GXL46,1)</f>
        <v>0</v>
      </c>
      <c r="GXD40" s="536">
        <f>ROUND(Eigenmischungen!GXM46,1)</f>
        <v>0</v>
      </c>
      <c r="GXE40" s="536">
        <f>ROUND(Eigenmischungen!GXN46,1)</f>
        <v>0</v>
      </c>
      <c r="GXF40" s="536">
        <f>ROUND(Eigenmischungen!GXO46,1)</f>
        <v>0</v>
      </c>
      <c r="GXG40" s="536">
        <f>ROUND(Eigenmischungen!GXP46,1)</f>
        <v>0</v>
      </c>
      <c r="GXH40" s="536">
        <f>ROUND(Eigenmischungen!GXQ46,1)</f>
        <v>0</v>
      </c>
      <c r="GXI40" s="536">
        <f>ROUND(Eigenmischungen!GXR46,1)</f>
        <v>0</v>
      </c>
      <c r="GXJ40" s="536">
        <f>ROUND(Eigenmischungen!GXS46,1)</f>
        <v>0</v>
      </c>
      <c r="GXK40" s="536">
        <f>ROUND(Eigenmischungen!GXT46,1)</f>
        <v>0</v>
      </c>
      <c r="GXL40" s="536">
        <f>ROUND(Eigenmischungen!GXU46,1)</f>
        <v>0</v>
      </c>
      <c r="GXM40" s="536">
        <f>ROUND(Eigenmischungen!GXV46,1)</f>
        <v>0</v>
      </c>
      <c r="GXN40" s="536">
        <f>ROUND(Eigenmischungen!GXW46,1)</f>
        <v>0</v>
      </c>
      <c r="GXO40" s="536">
        <f>ROUND(Eigenmischungen!GXX46,1)</f>
        <v>0</v>
      </c>
      <c r="GXP40" s="536">
        <f>ROUND(Eigenmischungen!GXY46,1)</f>
        <v>0</v>
      </c>
      <c r="GXQ40" s="536">
        <f>ROUND(Eigenmischungen!GXZ46,1)</f>
        <v>0</v>
      </c>
      <c r="GXR40" s="536">
        <f>ROUND(Eigenmischungen!GYA46,1)</f>
        <v>0</v>
      </c>
      <c r="GXS40" s="536">
        <f>ROUND(Eigenmischungen!GYB46,1)</f>
        <v>0</v>
      </c>
      <c r="GXT40" s="536">
        <f>ROUND(Eigenmischungen!GYC46,1)</f>
        <v>0</v>
      </c>
      <c r="GXU40" s="536">
        <f>ROUND(Eigenmischungen!GYD46,1)</f>
        <v>0</v>
      </c>
      <c r="GXV40" s="536">
        <f>ROUND(Eigenmischungen!GYE46,1)</f>
        <v>0</v>
      </c>
      <c r="GXW40" s="536">
        <f>ROUND(Eigenmischungen!GYF46,1)</f>
        <v>0</v>
      </c>
      <c r="GXX40" s="536">
        <f>ROUND(Eigenmischungen!GYG46,1)</f>
        <v>0</v>
      </c>
      <c r="GXY40" s="536">
        <f>ROUND(Eigenmischungen!GYH46,1)</f>
        <v>0</v>
      </c>
      <c r="GXZ40" s="536">
        <f>ROUND(Eigenmischungen!GYI46,1)</f>
        <v>0</v>
      </c>
      <c r="GYA40" s="536">
        <f>ROUND(Eigenmischungen!GYJ46,1)</f>
        <v>0</v>
      </c>
      <c r="GYB40" s="536">
        <f>ROUND(Eigenmischungen!GYK46,1)</f>
        <v>0</v>
      </c>
      <c r="GYC40" s="536">
        <f>ROUND(Eigenmischungen!GYL46,1)</f>
        <v>0</v>
      </c>
      <c r="GYD40" s="536">
        <f>ROUND(Eigenmischungen!GYM46,1)</f>
        <v>0</v>
      </c>
      <c r="GYE40" s="536">
        <f>ROUND(Eigenmischungen!GYN46,1)</f>
        <v>0</v>
      </c>
      <c r="GYF40" s="536">
        <f>ROUND(Eigenmischungen!GYO46,1)</f>
        <v>0</v>
      </c>
      <c r="GYG40" s="536">
        <f>ROUND(Eigenmischungen!GYP46,1)</f>
        <v>0</v>
      </c>
      <c r="GYH40" s="536">
        <f>ROUND(Eigenmischungen!GYQ46,1)</f>
        <v>0</v>
      </c>
      <c r="GYI40" s="536">
        <f>ROUND(Eigenmischungen!GYR46,1)</f>
        <v>0</v>
      </c>
      <c r="GYJ40" s="536">
        <f>ROUND(Eigenmischungen!GYS46,1)</f>
        <v>0</v>
      </c>
      <c r="GYK40" s="536">
        <f>ROUND(Eigenmischungen!GYT46,1)</f>
        <v>0</v>
      </c>
      <c r="GYL40" s="536">
        <f>ROUND(Eigenmischungen!GYU46,1)</f>
        <v>0</v>
      </c>
      <c r="GYM40" s="536">
        <f>ROUND(Eigenmischungen!GYV46,1)</f>
        <v>0</v>
      </c>
      <c r="GYN40" s="536">
        <f>ROUND(Eigenmischungen!GYW46,1)</f>
        <v>0</v>
      </c>
      <c r="GYO40" s="536">
        <f>ROUND(Eigenmischungen!GYX46,1)</f>
        <v>0</v>
      </c>
      <c r="GYP40" s="536">
        <f>ROUND(Eigenmischungen!GYY46,1)</f>
        <v>0</v>
      </c>
      <c r="GYQ40" s="536">
        <f>ROUND(Eigenmischungen!GYZ46,1)</f>
        <v>0</v>
      </c>
      <c r="GYR40" s="536">
        <f>ROUND(Eigenmischungen!GZA46,1)</f>
        <v>0</v>
      </c>
      <c r="GYS40" s="536">
        <f>ROUND(Eigenmischungen!GZB46,1)</f>
        <v>0</v>
      </c>
      <c r="GYT40" s="536">
        <f>ROUND(Eigenmischungen!GZC46,1)</f>
        <v>0</v>
      </c>
      <c r="GYU40" s="536">
        <f>ROUND(Eigenmischungen!GZD46,1)</f>
        <v>0</v>
      </c>
      <c r="GYV40" s="536">
        <f>ROUND(Eigenmischungen!GZE46,1)</f>
        <v>0</v>
      </c>
      <c r="GYW40" s="536">
        <f>ROUND(Eigenmischungen!GZF46,1)</f>
        <v>0</v>
      </c>
      <c r="GYX40" s="536">
        <f>ROUND(Eigenmischungen!GZG46,1)</f>
        <v>0</v>
      </c>
      <c r="GYY40" s="536">
        <f>ROUND(Eigenmischungen!GZH46,1)</f>
        <v>0</v>
      </c>
      <c r="GYZ40" s="536">
        <f>ROUND(Eigenmischungen!GZI46,1)</f>
        <v>0</v>
      </c>
      <c r="GZA40" s="536">
        <f>ROUND(Eigenmischungen!GZJ46,1)</f>
        <v>0</v>
      </c>
      <c r="GZB40" s="536">
        <f>ROUND(Eigenmischungen!GZK46,1)</f>
        <v>0</v>
      </c>
      <c r="GZC40" s="536">
        <f>ROUND(Eigenmischungen!GZL46,1)</f>
        <v>0</v>
      </c>
      <c r="GZD40" s="536">
        <f>ROUND(Eigenmischungen!GZM46,1)</f>
        <v>0</v>
      </c>
      <c r="GZE40" s="536">
        <f>ROUND(Eigenmischungen!GZN46,1)</f>
        <v>0</v>
      </c>
      <c r="GZF40" s="536">
        <f>ROUND(Eigenmischungen!GZO46,1)</f>
        <v>0</v>
      </c>
      <c r="GZG40" s="536">
        <f>ROUND(Eigenmischungen!GZP46,1)</f>
        <v>0</v>
      </c>
      <c r="GZH40" s="536">
        <f>ROUND(Eigenmischungen!GZQ46,1)</f>
        <v>0</v>
      </c>
      <c r="GZI40" s="536">
        <f>ROUND(Eigenmischungen!GZR46,1)</f>
        <v>0</v>
      </c>
      <c r="GZJ40" s="536">
        <f>ROUND(Eigenmischungen!GZS46,1)</f>
        <v>0</v>
      </c>
      <c r="GZK40" s="536">
        <f>ROUND(Eigenmischungen!GZT46,1)</f>
        <v>0</v>
      </c>
      <c r="GZL40" s="536">
        <f>ROUND(Eigenmischungen!GZU46,1)</f>
        <v>0</v>
      </c>
      <c r="GZM40" s="536">
        <f>ROUND(Eigenmischungen!GZV46,1)</f>
        <v>0</v>
      </c>
      <c r="GZN40" s="536">
        <f>ROUND(Eigenmischungen!GZW46,1)</f>
        <v>0</v>
      </c>
      <c r="GZO40" s="536">
        <f>ROUND(Eigenmischungen!GZX46,1)</f>
        <v>0</v>
      </c>
      <c r="GZP40" s="536">
        <f>ROUND(Eigenmischungen!GZY46,1)</f>
        <v>0</v>
      </c>
      <c r="GZQ40" s="536">
        <f>ROUND(Eigenmischungen!GZZ46,1)</f>
        <v>0</v>
      </c>
      <c r="GZR40" s="536">
        <f>ROUND(Eigenmischungen!HAA46,1)</f>
        <v>0</v>
      </c>
      <c r="GZS40" s="536">
        <f>ROUND(Eigenmischungen!HAB46,1)</f>
        <v>0</v>
      </c>
      <c r="GZT40" s="536">
        <f>ROUND(Eigenmischungen!HAC46,1)</f>
        <v>0</v>
      </c>
      <c r="GZU40" s="536">
        <f>ROUND(Eigenmischungen!HAD46,1)</f>
        <v>0</v>
      </c>
      <c r="GZV40" s="536">
        <f>ROUND(Eigenmischungen!HAE46,1)</f>
        <v>0</v>
      </c>
      <c r="GZW40" s="536">
        <f>ROUND(Eigenmischungen!HAF46,1)</f>
        <v>0</v>
      </c>
      <c r="GZX40" s="536">
        <f>ROUND(Eigenmischungen!HAG46,1)</f>
        <v>0</v>
      </c>
      <c r="GZY40" s="536">
        <f>ROUND(Eigenmischungen!HAH46,1)</f>
        <v>0</v>
      </c>
      <c r="GZZ40" s="536">
        <f>ROUND(Eigenmischungen!HAI46,1)</f>
        <v>0</v>
      </c>
      <c r="HAA40" s="536">
        <f>ROUND(Eigenmischungen!HAJ46,1)</f>
        <v>0</v>
      </c>
      <c r="HAB40" s="536">
        <f>ROUND(Eigenmischungen!HAK46,1)</f>
        <v>0</v>
      </c>
      <c r="HAC40" s="536">
        <f>ROUND(Eigenmischungen!HAL46,1)</f>
        <v>0</v>
      </c>
      <c r="HAD40" s="536">
        <f>ROUND(Eigenmischungen!HAM46,1)</f>
        <v>0</v>
      </c>
      <c r="HAE40" s="536">
        <f>ROUND(Eigenmischungen!HAN46,1)</f>
        <v>0</v>
      </c>
      <c r="HAF40" s="536">
        <f>ROUND(Eigenmischungen!HAO46,1)</f>
        <v>0</v>
      </c>
      <c r="HAG40" s="536">
        <f>ROUND(Eigenmischungen!HAP46,1)</f>
        <v>0</v>
      </c>
      <c r="HAH40" s="536">
        <f>ROUND(Eigenmischungen!HAQ46,1)</f>
        <v>0</v>
      </c>
      <c r="HAI40" s="536">
        <f>ROUND(Eigenmischungen!HAR46,1)</f>
        <v>0</v>
      </c>
      <c r="HAJ40" s="536">
        <f>ROUND(Eigenmischungen!HAS46,1)</f>
        <v>0</v>
      </c>
      <c r="HAK40" s="536">
        <f>ROUND(Eigenmischungen!HAT46,1)</f>
        <v>0</v>
      </c>
      <c r="HAL40" s="536">
        <f>ROUND(Eigenmischungen!HAU46,1)</f>
        <v>0</v>
      </c>
      <c r="HAM40" s="536">
        <f>ROUND(Eigenmischungen!HAV46,1)</f>
        <v>0</v>
      </c>
      <c r="HAN40" s="536">
        <f>ROUND(Eigenmischungen!HAW46,1)</f>
        <v>0</v>
      </c>
      <c r="HAO40" s="536">
        <f>ROUND(Eigenmischungen!HAX46,1)</f>
        <v>0</v>
      </c>
      <c r="HAP40" s="536">
        <f>ROUND(Eigenmischungen!HAY46,1)</f>
        <v>0</v>
      </c>
      <c r="HAQ40" s="536">
        <f>ROUND(Eigenmischungen!HAZ46,1)</f>
        <v>0</v>
      </c>
      <c r="HAR40" s="536">
        <f>ROUND(Eigenmischungen!HBA46,1)</f>
        <v>0</v>
      </c>
      <c r="HAS40" s="536">
        <f>ROUND(Eigenmischungen!HBB46,1)</f>
        <v>0</v>
      </c>
      <c r="HAT40" s="536">
        <f>ROUND(Eigenmischungen!HBC46,1)</f>
        <v>0</v>
      </c>
      <c r="HAU40" s="536">
        <f>ROUND(Eigenmischungen!HBD46,1)</f>
        <v>0</v>
      </c>
      <c r="HAV40" s="536">
        <f>ROUND(Eigenmischungen!HBE46,1)</f>
        <v>0</v>
      </c>
      <c r="HAW40" s="536">
        <f>ROUND(Eigenmischungen!HBF46,1)</f>
        <v>0</v>
      </c>
      <c r="HAX40" s="536">
        <f>ROUND(Eigenmischungen!HBG46,1)</f>
        <v>0</v>
      </c>
      <c r="HAY40" s="536">
        <f>ROUND(Eigenmischungen!HBH46,1)</f>
        <v>0</v>
      </c>
      <c r="HAZ40" s="536">
        <f>ROUND(Eigenmischungen!HBI46,1)</f>
        <v>0</v>
      </c>
      <c r="HBA40" s="536">
        <f>ROUND(Eigenmischungen!HBJ46,1)</f>
        <v>0</v>
      </c>
      <c r="HBB40" s="536">
        <f>ROUND(Eigenmischungen!HBK46,1)</f>
        <v>0</v>
      </c>
      <c r="HBC40" s="536">
        <f>ROUND(Eigenmischungen!HBL46,1)</f>
        <v>0</v>
      </c>
      <c r="HBD40" s="536">
        <f>ROUND(Eigenmischungen!HBM46,1)</f>
        <v>0</v>
      </c>
      <c r="HBE40" s="536">
        <f>ROUND(Eigenmischungen!HBN46,1)</f>
        <v>0</v>
      </c>
      <c r="HBF40" s="536">
        <f>ROUND(Eigenmischungen!HBO46,1)</f>
        <v>0</v>
      </c>
      <c r="HBG40" s="536">
        <f>ROUND(Eigenmischungen!HBP46,1)</f>
        <v>0</v>
      </c>
      <c r="HBH40" s="536">
        <f>ROUND(Eigenmischungen!HBQ46,1)</f>
        <v>0</v>
      </c>
      <c r="HBI40" s="536">
        <f>ROUND(Eigenmischungen!HBR46,1)</f>
        <v>0</v>
      </c>
      <c r="HBJ40" s="536">
        <f>ROUND(Eigenmischungen!HBS46,1)</f>
        <v>0</v>
      </c>
      <c r="HBK40" s="536">
        <f>ROUND(Eigenmischungen!HBT46,1)</f>
        <v>0</v>
      </c>
      <c r="HBL40" s="536">
        <f>ROUND(Eigenmischungen!HBU46,1)</f>
        <v>0</v>
      </c>
      <c r="HBM40" s="536">
        <f>ROUND(Eigenmischungen!HBV46,1)</f>
        <v>0</v>
      </c>
      <c r="HBN40" s="536">
        <f>ROUND(Eigenmischungen!HBW46,1)</f>
        <v>0</v>
      </c>
      <c r="HBO40" s="536">
        <f>ROUND(Eigenmischungen!HBX46,1)</f>
        <v>0</v>
      </c>
      <c r="HBP40" s="536">
        <f>ROUND(Eigenmischungen!HBY46,1)</f>
        <v>0</v>
      </c>
      <c r="HBQ40" s="536">
        <f>ROUND(Eigenmischungen!HBZ46,1)</f>
        <v>0</v>
      </c>
      <c r="HBR40" s="536">
        <f>ROUND(Eigenmischungen!HCA46,1)</f>
        <v>0</v>
      </c>
      <c r="HBS40" s="536">
        <f>ROUND(Eigenmischungen!HCB46,1)</f>
        <v>0</v>
      </c>
      <c r="HBT40" s="536">
        <f>ROUND(Eigenmischungen!HCC46,1)</f>
        <v>0</v>
      </c>
      <c r="HBU40" s="536">
        <f>ROUND(Eigenmischungen!HCD46,1)</f>
        <v>0</v>
      </c>
      <c r="HBV40" s="536">
        <f>ROUND(Eigenmischungen!HCE46,1)</f>
        <v>0</v>
      </c>
      <c r="HBW40" s="536">
        <f>ROUND(Eigenmischungen!HCF46,1)</f>
        <v>0</v>
      </c>
      <c r="HBX40" s="536">
        <f>ROUND(Eigenmischungen!HCG46,1)</f>
        <v>0</v>
      </c>
      <c r="HBY40" s="536">
        <f>ROUND(Eigenmischungen!HCH46,1)</f>
        <v>0</v>
      </c>
      <c r="HBZ40" s="536">
        <f>ROUND(Eigenmischungen!HCI46,1)</f>
        <v>0</v>
      </c>
      <c r="HCA40" s="536">
        <f>ROUND(Eigenmischungen!HCJ46,1)</f>
        <v>0</v>
      </c>
      <c r="HCB40" s="536">
        <f>ROUND(Eigenmischungen!HCK46,1)</f>
        <v>0</v>
      </c>
      <c r="HCC40" s="536">
        <f>ROUND(Eigenmischungen!HCL46,1)</f>
        <v>0</v>
      </c>
      <c r="HCD40" s="536">
        <f>ROUND(Eigenmischungen!HCM46,1)</f>
        <v>0</v>
      </c>
      <c r="HCE40" s="536">
        <f>ROUND(Eigenmischungen!HCN46,1)</f>
        <v>0</v>
      </c>
      <c r="HCF40" s="536">
        <f>ROUND(Eigenmischungen!HCO46,1)</f>
        <v>0</v>
      </c>
      <c r="HCG40" s="536">
        <f>ROUND(Eigenmischungen!HCP46,1)</f>
        <v>0</v>
      </c>
      <c r="HCH40" s="536">
        <f>ROUND(Eigenmischungen!HCQ46,1)</f>
        <v>0</v>
      </c>
      <c r="HCI40" s="536">
        <f>ROUND(Eigenmischungen!HCR46,1)</f>
        <v>0</v>
      </c>
      <c r="HCJ40" s="536">
        <f>ROUND(Eigenmischungen!HCS46,1)</f>
        <v>0</v>
      </c>
      <c r="HCK40" s="536">
        <f>ROUND(Eigenmischungen!HCT46,1)</f>
        <v>0</v>
      </c>
      <c r="HCL40" s="536">
        <f>ROUND(Eigenmischungen!HCU46,1)</f>
        <v>0</v>
      </c>
      <c r="HCM40" s="536">
        <f>ROUND(Eigenmischungen!HCV46,1)</f>
        <v>0</v>
      </c>
      <c r="HCN40" s="536">
        <f>ROUND(Eigenmischungen!HCW46,1)</f>
        <v>0</v>
      </c>
      <c r="HCO40" s="536">
        <f>ROUND(Eigenmischungen!HCX46,1)</f>
        <v>0</v>
      </c>
      <c r="HCP40" s="536">
        <f>ROUND(Eigenmischungen!HCY46,1)</f>
        <v>0</v>
      </c>
      <c r="HCQ40" s="536">
        <f>ROUND(Eigenmischungen!HCZ46,1)</f>
        <v>0</v>
      </c>
      <c r="HCR40" s="536">
        <f>ROUND(Eigenmischungen!HDA46,1)</f>
        <v>0</v>
      </c>
      <c r="HCS40" s="536">
        <f>ROUND(Eigenmischungen!HDB46,1)</f>
        <v>0</v>
      </c>
      <c r="HCT40" s="536">
        <f>ROUND(Eigenmischungen!HDC46,1)</f>
        <v>0</v>
      </c>
      <c r="HCU40" s="536">
        <f>ROUND(Eigenmischungen!HDD46,1)</f>
        <v>0</v>
      </c>
      <c r="HCV40" s="536">
        <f>ROUND(Eigenmischungen!HDE46,1)</f>
        <v>0</v>
      </c>
      <c r="HCW40" s="536">
        <f>ROUND(Eigenmischungen!HDF46,1)</f>
        <v>0</v>
      </c>
      <c r="HCX40" s="536">
        <f>ROUND(Eigenmischungen!HDG46,1)</f>
        <v>0</v>
      </c>
      <c r="HCY40" s="536">
        <f>ROUND(Eigenmischungen!HDH46,1)</f>
        <v>0</v>
      </c>
      <c r="HCZ40" s="536">
        <f>ROUND(Eigenmischungen!HDI46,1)</f>
        <v>0</v>
      </c>
      <c r="HDA40" s="536">
        <f>ROUND(Eigenmischungen!HDJ46,1)</f>
        <v>0</v>
      </c>
      <c r="HDB40" s="536">
        <f>ROUND(Eigenmischungen!HDK46,1)</f>
        <v>0</v>
      </c>
      <c r="HDC40" s="536">
        <f>ROUND(Eigenmischungen!HDL46,1)</f>
        <v>0</v>
      </c>
      <c r="HDD40" s="536">
        <f>ROUND(Eigenmischungen!HDM46,1)</f>
        <v>0</v>
      </c>
      <c r="HDE40" s="536">
        <f>ROUND(Eigenmischungen!HDN46,1)</f>
        <v>0</v>
      </c>
      <c r="HDF40" s="536">
        <f>ROUND(Eigenmischungen!HDO46,1)</f>
        <v>0</v>
      </c>
      <c r="HDG40" s="536">
        <f>ROUND(Eigenmischungen!HDP46,1)</f>
        <v>0</v>
      </c>
      <c r="HDH40" s="536">
        <f>ROUND(Eigenmischungen!HDQ46,1)</f>
        <v>0</v>
      </c>
      <c r="HDI40" s="536">
        <f>ROUND(Eigenmischungen!HDR46,1)</f>
        <v>0</v>
      </c>
      <c r="HDJ40" s="536">
        <f>ROUND(Eigenmischungen!HDS46,1)</f>
        <v>0</v>
      </c>
      <c r="HDK40" s="536">
        <f>ROUND(Eigenmischungen!HDT46,1)</f>
        <v>0</v>
      </c>
      <c r="HDL40" s="536">
        <f>ROUND(Eigenmischungen!HDU46,1)</f>
        <v>0</v>
      </c>
      <c r="HDM40" s="536">
        <f>ROUND(Eigenmischungen!HDV46,1)</f>
        <v>0</v>
      </c>
      <c r="HDN40" s="536">
        <f>ROUND(Eigenmischungen!HDW46,1)</f>
        <v>0</v>
      </c>
      <c r="HDO40" s="536">
        <f>ROUND(Eigenmischungen!HDX46,1)</f>
        <v>0</v>
      </c>
      <c r="HDP40" s="536">
        <f>ROUND(Eigenmischungen!HDY46,1)</f>
        <v>0</v>
      </c>
      <c r="HDQ40" s="536">
        <f>ROUND(Eigenmischungen!HDZ46,1)</f>
        <v>0</v>
      </c>
      <c r="HDR40" s="536">
        <f>ROUND(Eigenmischungen!HEA46,1)</f>
        <v>0</v>
      </c>
      <c r="HDS40" s="536">
        <f>ROUND(Eigenmischungen!HEB46,1)</f>
        <v>0</v>
      </c>
      <c r="HDT40" s="536">
        <f>ROUND(Eigenmischungen!HEC46,1)</f>
        <v>0</v>
      </c>
      <c r="HDU40" s="536">
        <f>ROUND(Eigenmischungen!HED46,1)</f>
        <v>0</v>
      </c>
      <c r="HDV40" s="536">
        <f>ROUND(Eigenmischungen!HEE46,1)</f>
        <v>0</v>
      </c>
      <c r="HDW40" s="536">
        <f>ROUND(Eigenmischungen!HEF46,1)</f>
        <v>0</v>
      </c>
      <c r="HDX40" s="536">
        <f>ROUND(Eigenmischungen!HEG46,1)</f>
        <v>0</v>
      </c>
      <c r="HDY40" s="536">
        <f>ROUND(Eigenmischungen!HEH46,1)</f>
        <v>0</v>
      </c>
      <c r="HDZ40" s="536">
        <f>ROUND(Eigenmischungen!HEI46,1)</f>
        <v>0</v>
      </c>
      <c r="HEA40" s="536">
        <f>ROUND(Eigenmischungen!HEJ46,1)</f>
        <v>0</v>
      </c>
      <c r="HEB40" s="536">
        <f>ROUND(Eigenmischungen!HEK46,1)</f>
        <v>0</v>
      </c>
      <c r="HEC40" s="536">
        <f>ROUND(Eigenmischungen!HEL46,1)</f>
        <v>0</v>
      </c>
      <c r="HED40" s="536">
        <f>ROUND(Eigenmischungen!HEM46,1)</f>
        <v>0</v>
      </c>
      <c r="HEE40" s="536">
        <f>ROUND(Eigenmischungen!HEN46,1)</f>
        <v>0</v>
      </c>
      <c r="HEF40" s="536">
        <f>ROUND(Eigenmischungen!HEO46,1)</f>
        <v>0</v>
      </c>
      <c r="HEG40" s="536">
        <f>ROUND(Eigenmischungen!HEP46,1)</f>
        <v>0</v>
      </c>
      <c r="HEH40" s="536">
        <f>ROUND(Eigenmischungen!HEQ46,1)</f>
        <v>0</v>
      </c>
      <c r="HEI40" s="536">
        <f>ROUND(Eigenmischungen!HER46,1)</f>
        <v>0</v>
      </c>
      <c r="HEJ40" s="536">
        <f>ROUND(Eigenmischungen!HES46,1)</f>
        <v>0</v>
      </c>
      <c r="HEK40" s="536">
        <f>ROUND(Eigenmischungen!HET46,1)</f>
        <v>0</v>
      </c>
      <c r="HEL40" s="536">
        <f>ROUND(Eigenmischungen!HEU46,1)</f>
        <v>0</v>
      </c>
      <c r="HEM40" s="536">
        <f>ROUND(Eigenmischungen!HEV46,1)</f>
        <v>0</v>
      </c>
      <c r="HEN40" s="536">
        <f>ROUND(Eigenmischungen!HEW46,1)</f>
        <v>0</v>
      </c>
      <c r="HEO40" s="536">
        <f>ROUND(Eigenmischungen!HEX46,1)</f>
        <v>0</v>
      </c>
      <c r="HEP40" s="536">
        <f>ROUND(Eigenmischungen!HEY46,1)</f>
        <v>0</v>
      </c>
      <c r="HEQ40" s="536">
        <f>ROUND(Eigenmischungen!HEZ46,1)</f>
        <v>0</v>
      </c>
      <c r="HER40" s="536">
        <f>ROUND(Eigenmischungen!HFA46,1)</f>
        <v>0</v>
      </c>
      <c r="HES40" s="536">
        <f>ROUND(Eigenmischungen!HFB46,1)</f>
        <v>0</v>
      </c>
      <c r="HET40" s="536">
        <f>ROUND(Eigenmischungen!HFC46,1)</f>
        <v>0</v>
      </c>
      <c r="HEU40" s="536">
        <f>ROUND(Eigenmischungen!HFD46,1)</f>
        <v>0</v>
      </c>
      <c r="HEV40" s="536">
        <f>ROUND(Eigenmischungen!HFE46,1)</f>
        <v>0</v>
      </c>
      <c r="HEW40" s="536">
        <f>ROUND(Eigenmischungen!HFF46,1)</f>
        <v>0</v>
      </c>
      <c r="HEX40" s="536">
        <f>ROUND(Eigenmischungen!HFG46,1)</f>
        <v>0</v>
      </c>
      <c r="HEY40" s="536">
        <f>ROUND(Eigenmischungen!HFH46,1)</f>
        <v>0</v>
      </c>
      <c r="HEZ40" s="536">
        <f>ROUND(Eigenmischungen!HFI46,1)</f>
        <v>0</v>
      </c>
      <c r="HFA40" s="536">
        <f>ROUND(Eigenmischungen!HFJ46,1)</f>
        <v>0</v>
      </c>
      <c r="HFB40" s="536">
        <f>ROUND(Eigenmischungen!HFK46,1)</f>
        <v>0</v>
      </c>
      <c r="HFC40" s="536">
        <f>ROUND(Eigenmischungen!HFL46,1)</f>
        <v>0</v>
      </c>
      <c r="HFD40" s="536">
        <f>ROUND(Eigenmischungen!HFM46,1)</f>
        <v>0</v>
      </c>
      <c r="HFE40" s="536">
        <f>ROUND(Eigenmischungen!HFN46,1)</f>
        <v>0</v>
      </c>
      <c r="HFF40" s="536">
        <f>ROUND(Eigenmischungen!HFO46,1)</f>
        <v>0</v>
      </c>
      <c r="HFG40" s="536">
        <f>ROUND(Eigenmischungen!HFP46,1)</f>
        <v>0</v>
      </c>
      <c r="HFH40" s="536">
        <f>ROUND(Eigenmischungen!HFQ46,1)</f>
        <v>0</v>
      </c>
      <c r="HFI40" s="536">
        <f>ROUND(Eigenmischungen!HFR46,1)</f>
        <v>0</v>
      </c>
      <c r="HFJ40" s="536">
        <f>ROUND(Eigenmischungen!HFS46,1)</f>
        <v>0</v>
      </c>
      <c r="HFK40" s="536">
        <f>ROUND(Eigenmischungen!HFT46,1)</f>
        <v>0</v>
      </c>
      <c r="HFL40" s="536">
        <f>ROUND(Eigenmischungen!HFU46,1)</f>
        <v>0</v>
      </c>
      <c r="HFM40" s="536">
        <f>ROUND(Eigenmischungen!HFV46,1)</f>
        <v>0</v>
      </c>
      <c r="HFN40" s="536">
        <f>ROUND(Eigenmischungen!HFW46,1)</f>
        <v>0</v>
      </c>
      <c r="HFO40" s="536">
        <f>ROUND(Eigenmischungen!HFX46,1)</f>
        <v>0</v>
      </c>
      <c r="HFP40" s="536">
        <f>ROUND(Eigenmischungen!HFY46,1)</f>
        <v>0</v>
      </c>
      <c r="HFQ40" s="536">
        <f>ROUND(Eigenmischungen!HFZ46,1)</f>
        <v>0</v>
      </c>
      <c r="HFR40" s="536">
        <f>ROUND(Eigenmischungen!HGA46,1)</f>
        <v>0</v>
      </c>
      <c r="HFS40" s="536">
        <f>ROUND(Eigenmischungen!HGB46,1)</f>
        <v>0</v>
      </c>
      <c r="HFT40" s="536">
        <f>ROUND(Eigenmischungen!HGC46,1)</f>
        <v>0</v>
      </c>
      <c r="HFU40" s="536">
        <f>ROUND(Eigenmischungen!HGD46,1)</f>
        <v>0</v>
      </c>
      <c r="HFV40" s="536">
        <f>ROUND(Eigenmischungen!HGE46,1)</f>
        <v>0</v>
      </c>
      <c r="HFW40" s="536">
        <f>ROUND(Eigenmischungen!HGF46,1)</f>
        <v>0</v>
      </c>
      <c r="HFX40" s="536">
        <f>ROUND(Eigenmischungen!HGG46,1)</f>
        <v>0</v>
      </c>
      <c r="HFY40" s="536">
        <f>ROUND(Eigenmischungen!HGH46,1)</f>
        <v>0</v>
      </c>
      <c r="HFZ40" s="536">
        <f>ROUND(Eigenmischungen!HGI46,1)</f>
        <v>0</v>
      </c>
      <c r="HGA40" s="536">
        <f>ROUND(Eigenmischungen!HGJ46,1)</f>
        <v>0</v>
      </c>
      <c r="HGB40" s="536">
        <f>ROUND(Eigenmischungen!HGK46,1)</f>
        <v>0</v>
      </c>
      <c r="HGC40" s="536">
        <f>ROUND(Eigenmischungen!HGL46,1)</f>
        <v>0</v>
      </c>
      <c r="HGD40" s="536">
        <f>ROUND(Eigenmischungen!HGM46,1)</f>
        <v>0</v>
      </c>
      <c r="HGE40" s="536">
        <f>ROUND(Eigenmischungen!HGN46,1)</f>
        <v>0</v>
      </c>
      <c r="HGF40" s="536">
        <f>ROUND(Eigenmischungen!HGO46,1)</f>
        <v>0</v>
      </c>
      <c r="HGG40" s="536">
        <f>ROUND(Eigenmischungen!HGP46,1)</f>
        <v>0</v>
      </c>
      <c r="HGH40" s="536">
        <f>ROUND(Eigenmischungen!HGQ46,1)</f>
        <v>0</v>
      </c>
      <c r="HGI40" s="536">
        <f>ROUND(Eigenmischungen!HGR46,1)</f>
        <v>0</v>
      </c>
      <c r="HGJ40" s="536">
        <f>ROUND(Eigenmischungen!HGS46,1)</f>
        <v>0</v>
      </c>
      <c r="HGK40" s="536">
        <f>ROUND(Eigenmischungen!HGT46,1)</f>
        <v>0</v>
      </c>
      <c r="HGL40" s="536">
        <f>ROUND(Eigenmischungen!HGU46,1)</f>
        <v>0</v>
      </c>
      <c r="HGM40" s="536">
        <f>ROUND(Eigenmischungen!HGV46,1)</f>
        <v>0</v>
      </c>
      <c r="HGN40" s="536">
        <f>ROUND(Eigenmischungen!HGW46,1)</f>
        <v>0</v>
      </c>
      <c r="HGO40" s="536">
        <f>ROUND(Eigenmischungen!HGX46,1)</f>
        <v>0</v>
      </c>
      <c r="HGP40" s="536">
        <f>ROUND(Eigenmischungen!HGY46,1)</f>
        <v>0</v>
      </c>
      <c r="HGQ40" s="536">
        <f>ROUND(Eigenmischungen!HGZ46,1)</f>
        <v>0</v>
      </c>
      <c r="HGR40" s="536">
        <f>ROUND(Eigenmischungen!HHA46,1)</f>
        <v>0</v>
      </c>
      <c r="HGS40" s="536">
        <f>ROUND(Eigenmischungen!HHB46,1)</f>
        <v>0</v>
      </c>
      <c r="HGT40" s="536">
        <f>ROUND(Eigenmischungen!HHC46,1)</f>
        <v>0</v>
      </c>
      <c r="HGU40" s="536">
        <f>ROUND(Eigenmischungen!HHD46,1)</f>
        <v>0</v>
      </c>
      <c r="HGV40" s="536">
        <f>ROUND(Eigenmischungen!HHE46,1)</f>
        <v>0</v>
      </c>
      <c r="HGW40" s="536">
        <f>ROUND(Eigenmischungen!HHF46,1)</f>
        <v>0</v>
      </c>
      <c r="HGX40" s="536">
        <f>ROUND(Eigenmischungen!HHG46,1)</f>
        <v>0</v>
      </c>
      <c r="HGY40" s="536">
        <f>ROUND(Eigenmischungen!HHH46,1)</f>
        <v>0</v>
      </c>
      <c r="HGZ40" s="536">
        <f>ROUND(Eigenmischungen!HHI46,1)</f>
        <v>0</v>
      </c>
      <c r="HHA40" s="536">
        <f>ROUND(Eigenmischungen!HHJ46,1)</f>
        <v>0</v>
      </c>
      <c r="HHB40" s="536">
        <f>ROUND(Eigenmischungen!HHK46,1)</f>
        <v>0</v>
      </c>
      <c r="HHC40" s="536">
        <f>ROUND(Eigenmischungen!HHL46,1)</f>
        <v>0</v>
      </c>
      <c r="HHD40" s="536">
        <f>ROUND(Eigenmischungen!HHM46,1)</f>
        <v>0</v>
      </c>
      <c r="HHE40" s="536">
        <f>ROUND(Eigenmischungen!HHN46,1)</f>
        <v>0</v>
      </c>
      <c r="HHF40" s="536">
        <f>ROUND(Eigenmischungen!HHO46,1)</f>
        <v>0</v>
      </c>
      <c r="HHG40" s="536">
        <f>ROUND(Eigenmischungen!HHP46,1)</f>
        <v>0</v>
      </c>
      <c r="HHH40" s="536">
        <f>ROUND(Eigenmischungen!HHQ46,1)</f>
        <v>0</v>
      </c>
      <c r="HHI40" s="536">
        <f>ROUND(Eigenmischungen!HHR46,1)</f>
        <v>0</v>
      </c>
      <c r="HHJ40" s="536">
        <f>ROUND(Eigenmischungen!HHS46,1)</f>
        <v>0</v>
      </c>
      <c r="HHK40" s="536">
        <f>ROUND(Eigenmischungen!HHT46,1)</f>
        <v>0</v>
      </c>
      <c r="HHL40" s="536">
        <f>ROUND(Eigenmischungen!HHU46,1)</f>
        <v>0</v>
      </c>
      <c r="HHM40" s="536">
        <f>ROUND(Eigenmischungen!HHV46,1)</f>
        <v>0</v>
      </c>
      <c r="HHN40" s="536">
        <f>ROUND(Eigenmischungen!HHW46,1)</f>
        <v>0</v>
      </c>
      <c r="HHO40" s="536">
        <f>ROUND(Eigenmischungen!HHX46,1)</f>
        <v>0</v>
      </c>
      <c r="HHP40" s="536">
        <f>ROUND(Eigenmischungen!HHY46,1)</f>
        <v>0</v>
      </c>
      <c r="HHQ40" s="536">
        <f>ROUND(Eigenmischungen!HHZ46,1)</f>
        <v>0</v>
      </c>
      <c r="HHR40" s="536">
        <f>ROUND(Eigenmischungen!HIA46,1)</f>
        <v>0</v>
      </c>
      <c r="HHS40" s="536">
        <f>ROUND(Eigenmischungen!HIB46,1)</f>
        <v>0</v>
      </c>
      <c r="HHT40" s="536">
        <f>ROUND(Eigenmischungen!HIC46,1)</f>
        <v>0</v>
      </c>
      <c r="HHU40" s="536">
        <f>ROUND(Eigenmischungen!HID46,1)</f>
        <v>0</v>
      </c>
      <c r="HHV40" s="536">
        <f>ROUND(Eigenmischungen!HIE46,1)</f>
        <v>0</v>
      </c>
      <c r="HHW40" s="536">
        <f>ROUND(Eigenmischungen!HIF46,1)</f>
        <v>0</v>
      </c>
      <c r="HHX40" s="536">
        <f>ROUND(Eigenmischungen!HIG46,1)</f>
        <v>0</v>
      </c>
      <c r="HHY40" s="536">
        <f>ROUND(Eigenmischungen!HIH46,1)</f>
        <v>0</v>
      </c>
      <c r="HHZ40" s="536">
        <f>ROUND(Eigenmischungen!HII46,1)</f>
        <v>0</v>
      </c>
      <c r="HIA40" s="536">
        <f>ROUND(Eigenmischungen!HIJ46,1)</f>
        <v>0</v>
      </c>
      <c r="HIB40" s="536">
        <f>ROUND(Eigenmischungen!HIK46,1)</f>
        <v>0</v>
      </c>
      <c r="HIC40" s="536">
        <f>ROUND(Eigenmischungen!HIL46,1)</f>
        <v>0</v>
      </c>
      <c r="HID40" s="536">
        <f>ROUND(Eigenmischungen!HIM46,1)</f>
        <v>0</v>
      </c>
      <c r="HIE40" s="536">
        <f>ROUND(Eigenmischungen!HIN46,1)</f>
        <v>0</v>
      </c>
      <c r="HIF40" s="536">
        <f>ROUND(Eigenmischungen!HIO46,1)</f>
        <v>0</v>
      </c>
      <c r="HIG40" s="536">
        <f>ROUND(Eigenmischungen!HIP46,1)</f>
        <v>0</v>
      </c>
      <c r="HIH40" s="536">
        <f>ROUND(Eigenmischungen!HIQ46,1)</f>
        <v>0</v>
      </c>
      <c r="HII40" s="536">
        <f>ROUND(Eigenmischungen!HIR46,1)</f>
        <v>0</v>
      </c>
      <c r="HIJ40" s="536">
        <f>ROUND(Eigenmischungen!HIS46,1)</f>
        <v>0</v>
      </c>
      <c r="HIK40" s="536">
        <f>ROUND(Eigenmischungen!HIT46,1)</f>
        <v>0</v>
      </c>
      <c r="HIL40" s="536">
        <f>ROUND(Eigenmischungen!HIU46,1)</f>
        <v>0</v>
      </c>
      <c r="HIM40" s="536">
        <f>ROUND(Eigenmischungen!HIV46,1)</f>
        <v>0</v>
      </c>
      <c r="HIN40" s="536">
        <f>ROUND(Eigenmischungen!HIW46,1)</f>
        <v>0</v>
      </c>
      <c r="HIO40" s="536">
        <f>ROUND(Eigenmischungen!HIX46,1)</f>
        <v>0</v>
      </c>
      <c r="HIP40" s="536">
        <f>ROUND(Eigenmischungen!HIY46,1)</f>
        <v>0</v>
      </c>
      <c r="HIQ40" s="536">
        <f>ROUND(Eigenmischungen!HIZ46,1)</f>
        <v>0</v>
      </c>
      <c r="HIR40" s="536">
        <f>ROUND(Eigenmischungen!HJA46,1)</f>
        <v>0</v>
      </c>
      <c r="HIS40" s="536">
        <f>ROUND(Eigenmischungen!HJB46,1)</f>
        <v>0</v>
      </c>
      <c r="HIT40" s="536">
        <f>ROUND(Eigenmischungen!HJC46,1)</f>
        <v>0</v>
      </c>
      <c r="HIU40" s="536">
        <f>ROUND(Eigenmischungen!HJD46,1)</f>
        <v>0</v>
      </c>
      <c r="HIV40" s="536">
        <f>ROUND(Eigenmischungen!HJE46,1)</f>
        <v>0</v>
      </c>
      <c r="HIW40" s="536">
        <f>ROUND(Eigenmischungen!HJF46,1)</f>
        <v>0</v>
      </c>
      <c r="HIX40" s="536">
        <f>ROUND(Eigenmischungen!HJG46,1)</f>
        <v>0</v>
      </c>
      <c r="HIY40" s="536">
        <f>ROUND(Eigenmischungen!HJH46,1)</f>
        <v>0</v>
      </c>
      <c r="HIZ40" s="536">
        <f>ROUND(Eigenmischungen!HJI46,1)</f>
        <v>0</v>
      </c>
      <c r="HJA40" s="536">
        <f>ROUND(Eigenmischungen!HJJ46,1)</f>
        <v>0</v>
      </c>
      <c r="HJB40" s="536">
        <f>ROUND(Eigenmischungen!HJK46,1)</f>
        <v>0</v>
      </c>
      <c r="HJC40" s="536">
        <f>ROUND(Eigenmischungen!HJL46,1)</f>
        <v>0</v>
      </c>
      <c r="HJD40" s="536">
        <f>ROUND(Eigenmischungen!HJM46,1)</f>
        <v>0</v>
      </c>
      <c r="HJE40" s="536">
        <f>ROUND(Eigenmischungen!HJN46,1)</f>
        <v>0</v>
      </c>
      <c r="HJF40" s="536">
        <f>ROUND(Eigenmischungen!HJO46,1)</f>
        <v>0</v>
      </c>
      <c r="HJG40" s="536">
        <f>ROUND(Eigenmischungen!HJP46,1)</f>
        <v>0</v>
      </c>
      <c r="HJH40" s="536">
        <f>ROUND(Eigenmischungen!HJQ46,1)</f>
        <v>0</v>
      </c>
      <c r="HJI40" s="536">
        <f>ROUND(Eigenmischungen!HJR46,1)</f>
        <v>0</v>
      </c>
      <c r="HJJ40" s="536">
        <f>ROUND(Eigenmischungen!HJS46,1)</f>
        <v>0</v>
      </c>
      <c r="HJK40" s="536">
        <f>ROUND(Eigenmischungen!HJT46,1)</f>
        <v>0</v>
      </c>
      <c r="HJL40" s="536">
        <f>ROUND(Eigenmischungen!HJU46,1)</f>
        <v>0</v>
      </c>
      <c r="HJM40" s="536">
        <f>ROUND(Eigenmischungen!HJV46,1)</f>
        <v>0</v>
      </c>
      <c r="HJN40" s="536">
        <f>ROUND(Eigenmischungen!HJW46,1)</f>
        <v>0</v>
      </c>
      <c r="HJO40" s="536">
        <f>ROUND(Eigenmischungen!HJX46,1)</f>
        <v>0</v>
      </c>
      <c r="HJP40" s="536">
        <f>ROUND(Eigenmischungen!HJY46,1)</f>
        <v>0</v>
      </c>
      <c r="HJQ40" s="536">
        <f>ROUND(Eigenmischungen!HJZ46,1)</f>
        <v>0</v>
      </c>
      <c r="HJR40" s="536">
        <f>ROUND(Eigenmischungen!HKA46,1)</f>
        <v>0</v>
      </c>
      <c r="HJS40" s="536">
        <f>ROUND(Eigenmischungen!HKB46,1)</f>
        <v>0</v>
      </c>
      <c r="HJT40" s="536">
        <f>ROUND(Eigenmischungen!HKC46,1)</f>
        <v>0</v>
      </c>
      <c r="HJU40" s="536">
        <f>ROUND(Eigenmischungen!HKD46,1)</f>
        <v>0</v>
      </c>
      <c r="HJV40" s="536">
        <f>ROUND(Eigenmischungen!HKE46,1)</f>
        <v>0</v>
      </c>
      <c r="HJW40" s="536">
        <f>ROUND(Eigenmischungen!HKF46,1)</f>
        <v>0</v>
      </c>
      <c r="HJX40" s="536">
        <f>ROUND(Eigenmischungen!HKG46,1)</f>
        <v>0</v>
      </c>
      <c r="HJY40" s="536">
        <f>ROUND(Eigenmischungen!HKH46,1)</f>
        <v>0</v>
      </c>
      <c r="HJZ40" s="536">
        <f>ROUND(Eigenmischungen!HKI46,1)</f>
        <v>0</v>
      </c>
      <c r="HKA40" s="536">
        <f>ROUND(Eigenmischungen!HKJ46,1)</f>
        <v>0</v>
      </c>
      <c r="HKB40" s="536">
        <f>ROUND(Eigenmischungen!HKK46,1)</f>
        <v>0</v>
      </c>
      <c r="HKC40" s="536">
        <f>ROUND(Eigenmischungen!HKL46,1)</f>
        <v>0</v>
      </c>
      <c r="HKD40" s="536">
        <f>ROUND(Eigenmischungen!HKM46,1)</f>
        <v>0</v>
      </c>
      <c r="HKE40" s="536">
        <f>ROUND(Eigenmischungen!HKN46,1)</f>
        <v>0</v>
      </c>
      <c r="HKF40" s="536">
        <f>ROUND(Eigenmischungen!HKO46,1)</f>
        <v>0</v>
      </c>
      <c r="HKG40" s="536">
        <f>ROUND(Eigenmischungen!HKP46,1)</f>
        <v>0</v>
      </c>
      <c r="HKH40" s="536">
        <f>ROUND(Eigenmischungen!HKQ46,1)</f>
        <v>0</v>
      </c>
      <c r="HKI40" s="536">
        <f>ROUND(Eigenmischungen!HKR46,1)</f>
        <v>0</v>
      </c>
      <c r="HKJ40" s="536">
        <f>ROUND(Eigenmischungen!HKS46,1)</f>
        <v>0</v>
      </c>
      <c r="HKK40" s="536">
        <f>ROUND(Eigenmischungen!HKT46,1)</f>
        <v>0</v>
      </c>
      <c r="HKL40" s="536">
        <f>ROUND(Eigenmischungen!HKU46,1)</f>
        <v>0</v>
      </c>
      <c r="HKM40" s="536">
        <f>ROUND(Eigenmischungen!HKV46,1)</f>
        <v>0</v>
      </c>
      <c r="HKN40" s="536">
        <f>ROUND(Eigenmischungen!HKW46,1)</f>
        <v>0</v>
      </c>
      <c r="HKO40" s="536">
        <f>ROUND(Eigenmischungen!HKX46,1)</f>
        <v>0</v>
      </c>
      <c r="HKP40" s="536">
        <f>ROUND(Eigenmischungen!HKY46,1)</f>
        <v>0</v>
      </c>
      <c r="HKQ40" s="536">
        <f>ROUND(Eigenmischungen!HKZ46,1)</f>
        <v>0</v>
      </c>
      <c r="HKR40" s="536">
        <f>ROUND(Eigenmischungen!HLA46,1)</f>
        <v>0</v>
      </c>
      <c r="HKS40" s="536">
        <f>ROUND(Eigenmischungen!HLB46,1)</f>
        <v>0</v>
      </c>
      <c r="HKT40" s="536">
        <f>ROUND(Eigenmischungen!HLC46,1)</f>
        <v>0</v>
      </c>
      <c r="HKU40" s="536">
        <f>ROUND(Eigenmischungen!HLD46,1)</f>
        <v>0</v>
      </c>
      <c r="HKV40" s="536">
        <f>ROUND(Eigenmischungen!HLE46,1)</f>
        <v>0</v>
      </c>
      <c r="HKW40" s="536">
        <f>ROUND(Eigenmischungen!HLF46,1)</f>
        <v>0</v>
      </c>
      <c r="HKX40" s="536">
        <f>ROUND(Eigenmischungen!HLG46,1)</f>
        <v>0</v>
      </c>
      <c r="HKY40" s="536">
        <f>ROUND(Eigenmischungen!HLH46,1)</f>
        <v>0</v>
      </c>
      <c r="HKZ40" s="536">
        <f>ROUND(Eigenmischungen!HLI46,1)</f>
        <v>0</v>
      </c>
      <c r="HLA40" s="536">
        <f>ROUND(Eigenmischungen!HLJ46,1)</f>
        <v>0</v>
      </c>
      <c r="HLB40" s="536">
        <f>ROUND(Eigenmischungen!HLK46,1)</f>
        <v>0</v>
      </c>
      <c r="HLC40" s="536">
        <f>ROUND(Eigenmischungen!HLL46,1)</f>
        <v>0</v>
      </c>
      <c r="HLD40" s="536">
        <f>ROUND(Eigenmischungen!HLM46,1)</f>
        <v>0</v>
      </c>
      <c r="HLE40" s="536">
        <f>ROUND(Eigenmischungen!HLN46,1)</f>
        <v>0</v>
      </c>
      <c r="HLF40" s="536">
        <f>ROUND(Eigenmischungen!HLO46,1)</f>
        <v>0</v>
      </c>
      <c r="HLG40" s="536">
        <f>ROUND(Eigenmischungen!HLP46,1)</f>
        <v>0</v>
      </c>
      <c r="HLH40" s="536">
        <f>ROUND(Eigenmischungen!HLQ46,1)</f>
        <v>0</v>
      </c>
      <c r="HLI40" s="536">
        <f>ROUND(Eigenmischungen!HLR46,1)</f>
        <v>0</v>
      </c>
      <c r="HLJ40" s="536">
        <f>ROUND(Eigenmischungen!HLS46,1)</f>
        <v>0</v>
      </c>
      <c r="HLK40" s="536">
        <f>ROUND(Eigenmischungen!HLT46,1)</f>
        <v>0</v>
      </c>
      <c r="HLL40" s="536">
        <f>ROUND(Eigenmischungen!HLU46,1)</f>
        <v>0</v>
      </c>
      <c r="HLM40" s="536">
        <f>ROUND(Eigenmischungen!HLV46,1)</f>
        <v>0</v>
      </c>
      <c r="HLN40" s="536">
        <f>ROUND(Eigenmischungen!HLW46,1)</f>
        <v>0</v>
      </c>
      <c r="HLO40" s="536">
        <f>ROUND(Eigenmischungen!HLX46,1)</f>
        <v>0</v>
      </c>
      <c r="HLP40" s="536">
        <f>ROUND(Eigenmischungen!HLY46,1)</f>
        <v>0</v>
      </c>
      <c r="HLQ40" s="536">
        <f>ROUND(Eigenmischungen!HLZ46,1)</f>
        <v>0</v>
      </c>
      <c r="HLR40" s="536">
        <f>ROUND(Eigenmischungen!HMA46,1)</f>
        <v>0</v>
      </c>
      <c r="HLS40" s="536">
        <f>ROUND(Eigenmischungen!HMB46,1)</f>
        <v>0</v>
      </c>
      <c r="HLT40" s="536">
        <f>ROUND(Eigenmischungen!HMC46,1)</f>
        <v>0</v>
      </c>
      <c r="HLU40" s="536">
        <f>ROUND(Eigenmischungen!HMD46,1)</f>
        <v>0</v>
      </c>
      <c r="HLV40" s="536">
        <f>ROUND(Eigenmischungen!HME46,1)</f>
        <v>0</v>
      </c>
      <c r="HLW40" s="536">
        <f>ROUND(Eigenmischungen!HMF46,1)</f>
        <v>0</v>
      </c>
      <c r="HLX40" s="536">
        <f>ROUND(Eigenmischungen!HMG46,1)</f>
        <v>0</v>
      </c>
      <c r="HLY40" s="536">
        <f>ROUND(Eigenmischungen!HMH46,1)</f>
        <v>0</v>
      </c>
      <c r="HLZ40" s="536">
        <f>ROUND(Eigenmischungen!HMI46,1)</f>
        <v>0</v>
      </c>
      <c r="HMA40" s="536">
        <f>ROUND(Eigenmischungen!HMJ46,1)</f>
        <v>0</v>
      </c>
      <c r="HMB40" s="536">
        <f>ROUND(Eigenmischungen!HMK46,1)</f>
        <v>0</v>
      </c>
      <c r="HMC40" s="536">
        <f>ROUND(Eigenmischungen!HML46,1)</f>
        <v>0</v>
      </c>
      <c r="HMD40" s="536">
        <f>ROUND(Eigenmischungen!HMM46,1)</f>
        <v>0</v>
      </c>
      <c r="HME40" s="536">
        <f>ROUND(Eigenmischungen!HMN46,1)</f>
        <v>0</v>
      </c>
      <c r="HMF40" s="536">
        <f>ROUND(Eigenmischungen!HMO46,1)</f>
        <v>0</v>
      </c>
      <c r="HMG40" s="536">
        <f>ROUND(Eigenmischungen!HMP46,1)</f>
        <v>0</v>
      </c>
      <c r="HMH40" s="536">
        <f>ROUND(Eigenmischungen!HMQ46,1)</f>
        <v>0</v>
      </c>
      <c r="HMI40" s="536">
        <f>ROUND(Eigenmischungen!HMR46,1)</f>
        <v>0</v>
      </c>
      <c r="HMJ40" s="536">
        <f>ROUND(Eigenmischungen!HMS46,1)</f>
        <v>0</v>
      </c>
      <c r="HMK40" s="536">
        <f>ROUND(Eigenmischungen!HMT46,1)</f>
        <v>0</v>
      </c>
      <c r="HML40" s="536">
        <f>ROUND(Eigenmischungen!HMU46,1)</f>
        <v>0</v>
      </c>
      <c r="HMM40" s="536">
        <f>ROUND(Eigenmischungen!HMV46,1)</f>
        <v>0</v>
      </c>
      <c r="HMN40" s="536">
        <f>ROUND(Eigenmischungen!HMW46,1)</f>
        <v>0</v>
      </c>
      <c r="HMO40" s="536">
        <f>ROUND(Eigenmischungen!HMX46,1)</f>
        <v>0</v>
      </c>
      <c r="HMP40" s="536">
        <f>ROUND(Eigenmischungen!HMY46,1)</f>
        <v>0</v>
      </c>
      <c r="HMQ40" s="536">
        <f>ROUND(Eigenmischungen!HMZ46,1)</f>
        <v>0</v>
      </c>
      <c r="HMR40" s="536">
        <f>ROUND(Eigenmischungen!HNA46,1)</f>
        <v>0</v>
      </c>
      <c r="HMS40" s="536">
        <f>ROUND(Eigenmischungen!HNB46,1)</f>
        <v>0</v>
      </c>
      <c r="HMT40" s="536">
        <f>ROUND(Eigenmischungen!HNC46,1)</f>
        <v>0</v>
      </c>
      <c r="HMU40" s="536">
        <f>ROUND(Eigenmischungen!HND46,1)</f>
        <v>0</v>
      </c>
      <c r="HMV40" s="536">
        <f>ROUND(Eigenmischungen!HNE46,1)</f>
        <v>0</v>
      </c>
      <c r="HMW40" s="536">
        <f>ROUND(Eigenmischungen!HNF46,1)</f>
        <v>0</v>
      </c>
      <c r="HMX40" s="536">
        <f>ROUND(Eigenmischungen!HNG46,1)</f>
        <v>0</v>
      </c>
      <c r="HMY40" s="536">
        <f>ROUND(Eigenmischungen!HNH46,1)</f>
        <v>0</v>
      </c>
      <c r="HMZ40" s="536">
        <f>ROUND(Eigenmischungen!HNI46,1)</f>
        <v>0</v>
      </c>
      <c r="HNA40" s="536">
        <f>ROUND(Eigenmischungen!HNJ46,1)</f>
        <v>0</v>
      </c>
      <c r="HNB40" s="536">
        <f>ROUND(Eigenmischungen!HNK46,1)</f>
        <v>0</v>
      </c>
      <c r="HNC40" s="536">
        <f>ROUND(Eigenmischungen!HNL46,1)</f>
        <v>0</v>
      </c>
      <c r="HND40" s="536">
        <f>ROUND(Eigenmischungen!HNM46,1)</f>
        <v>0</v>
      </c>
      <c r="HNE40" s="536">
        <f>ROUND(Eigenmischungen!HNN46,1)</f>
        <v>0</v>
      </c>
      <c r="HNF40" s="536">
        <f>ROUND(Eigenmischungen!HNO46,1)</f>
        <v>0</v>
      </c>
      <c r="HNG40" s="536">
        <f>ROUND(Eigenmischungen!HNP46,1)</f>
        <v>0</v>
      </c>
      <c r="HNH40" s="536">
        <f>ROUND(Eigenmischungen!HNQ46,1)</f>
        <v>0</v>
      </c>
      <c r="HNI40" s="536">
        <f>ROUND(Eigenmischungen!HNR46,1)</f>
        <v>0</v>
      </c>
      <c r="HNJ40" s="536">
        <f>ROUND(Eigenmischungen!HNS46,1)</f>
        <v>0</v>
      </c>
      <c r="HNK40" s="536">
        <f>ROUND(Eigenmischungen!HNT46,1)</f>
        <v>0</v>
      </c>
      <c r="HNL40" s="536">
        <f>ROUND(Eigenmischungen!HNU46,1)</f>
        <v>0</v>
      </c>
      <c r="HNM40" s="536">
        <f>ROUND(Eigenmischungen!HNV46,1)</f>
        <v>0</v>
      </c>
      <c r="HNN40" s="536">
        <f>ROUND(Eigenmischungen!HNW46,1)</f>
        <v>0</v>
      </c>
      <c r="HNO40" s="536">
        <f>ROUND(Eigenmischungen!HNX46,1)</f>
        <v>0</v>
      </c>
      <c r="HNP40" s="536">
        <f>ROUND(Eigenmischungen!HNY46,1)</f>
        <v>0</v>
      </c>
      <c r="HNQ40" s="536">
        <f>ROUND(Eigenmischungen!HNZ46,1)</f>
        <v>0</v>
      </c>
      <c r="HNR40" s="536">
        <f>ROUND(Eigenmischungen!HOA46,1)</f>
        <v>0</v>
      </c>
      <c r="HNS40" s="536">
        <f>ROUND(Eigenmischungen!HOB46,1)</f>
        <v>0</v>
      </c>
      <c r="HNT40" s="536">
        <f>ROUND(Eigenmischungen!HOC46,1)</f>
        <v>0</v>
      </c>
      <c r="HNU40" s="536">
        <f>ROUND(Eigenmischungen!HOD46,1)</f>
        <v>0</v>
      </c>
      <c r="HNV40" s="536">
        <f>ROUND(Eigenmischungen!HOE46,1)</f>
        <v>0</v>
      </c>
      <c r="HNW40" s="536">
        <f>ROUND(Eigenmischungen!HOF46,1)</f>
        <v>0</v>
      </c>
      <c r="HNX40" s="536">
        <f>ROUND(Eigenmischungen!HOG46,1)</f>
        <v>0</v>
      </c>
      <c r="HNY40" s="536">
        <f>ROUND(Eigenmischungen!HOH46,1)</f>
        <v>0</v>
      </c>
      <c r="HNZ40" s="536">
        <f>ROUND(Eigenmischungen!HOI46,1)</f>
        <v>0</v>
      </c>
      <c r="HOA40" s="536">
        <f>ROUND(Eigenmischungen!HOJ46,1)</f>
        <v>0</v>
      </c>
      <c r="HOB40" s="536">
        <f>ROUND(Eigenmischungen!HOK46,1)</f>
        <v>0</v>
      </c>
      <c r="HOC40" s="536">
        <f>ROUND(Eigenmischungen!HOL46,1)</f>
        <v>0</v>
      </c>
      <c r="HOD40" s="536">
        <f>ROUND(Eigenmischungen!HOM46,1)</f>
        <v>0</v>
      </c>
      <c r="HOE40" s="536">
        <f>ROUND(Eigenmischungen!HON46,1)</f>
        <v>0</v>
      </c>
      <c r="HOF40" s="536">
        <f>ROUND(Eigenmischungen!HOO46,1)</f>
        <v>0</v>
      </c>
      <c r="HOG40" s="536">
        <f>ROUND(Eigenmischungen!HOP46,1)</f>
        <v>0</v>
      </c>
      <c r="HOH40" s="536">
        <f>ROUND(Eigenmischungen!HOQ46,1)</f>
        <v>0</v>
      </c>
      <c r="HOI40" s="536">
        <f>ROUND(Eigenmischungen!HOR46,1)</f>
        <v>0</v>
      </c>
      <c r="HOJ40" s="536">
        <f>ROUND(Eigenmischungen!HOS46,1)</f>
        <v>0</v>
      </c>
      <c r="HOK40" s="536">
        <f>ROUND(Eigenmischungen!HOT46,1)</f>
        <v>0</v>
      </c>
      <c r="HOL40" s="536">
        <f>ROUND(Eigenmischungen!HOU46,1)</f>
        <v>0</v>
      </c>
      <c r="HOM40" s="536">
        <f>ROUND(Eigenmischungen!HOV46,1)</f>
        <v>0</v>
      </c>
      <c r="HON40" s="536">
        <f>ROUND(Eigenmischungen!HOW46,1)</f>
        <v>0</v>
      </c>
      <c r="HOO40" s="536">
        <f>ROUND(Eigenmischungen!HOX46,1)</f>
        <v>0</v>
      </c>
      <c r="HOP40" s="536">
        <f>ROUND(Eigenmischungen!HOY46,1)</f>
        <v>0</v>
      </c>
      <c r="HOQ40" s="536">
        <f>ROUND(Eigenmischungen!HOZ46,1)</f>
        <v>0</v>
      </c>
      <c r="HOR40" s="536">
        <f>ROUND(Eigenmischungen!HPA46,1)</f>
        <v>0</v>
      </c>
      <c r="HOS40" s="536">
        <f>ROUND(Eigenmischungen!HPB46,1)</f>
        <v>0</v>
      </c>
      <c r="HOT40" s="536">
        <f>ROUND(Eigenmischungen!HPC46,1)</f>
        <v>0</v>
      </c>
      <c r="HOU40" s="536">
        <f>ROUND(Eigenmischungen!HPD46,1)</f>
        <v>0</v>
      </c>
      <c r="HOV40" s="536">
        <f>ROUND(Eigenmischungen!HPE46,1)</f>
        <v>0</v>
      </c>
      <c r="HOW40" s="536">
        <f>ROUND(Eigenmischungen!HPF46,1)</f>
        <v>0</v>
      </c>
      <c r="HOX40" s="536">
        <f>ROUND(Eigenmischungen!HPG46,1)</f>
        <v>0</v>
      </c>
      <c r="HOY40" s="536">
        <f>ROUND(Eigenmischungen!HPH46,1)</f>
        <v>0</v>
      </c>
      <c r="HOZ40" s="536">
        <f>ROUND(Eigenmischungen!HPI46,1)</f>
        <v>0</v>
      </c>
      <c r="HPA40" s="536">
        <f>ROUND(Eigenmischungen!HPJ46,1)</f>
        <v>0</v>
      </c>
      <c r="HPB40" s="536">
        <f>ROUND(Eigenmischungen!HPK46,1)</f>
        <v>0</v>
      </c>
      <c r="HPC40" s="536">
        <f>ROUND(Eigenmischungen!HPL46,1)</f>
        <v>0</v>
      </c>
      <c r="HPD40" s="536">
        <f>ROUND(Eigenmischungen!HPM46,1)</f>
        <v>0</v>
      </c>
      <c r="HPE40" s="536">
        <f>ROUND(Eigenmischungen!HPN46,1)</f>
        <v>0</v>
      </c>
      <c r="HPF40" s="536">
        <f>ROUND(Eigenmischungen!HPO46,1)</f>
        <v>0</v>
      </c>
      <c r="HPG40" s="536">
        <f>ROUND(Eigenmischungen!HPP46,1)</f>
        <v>0</v>
      </c>
      <c r="HPH40" s="536">
        <f>ROUND(Eigenmischungen!HPQ46,1)</f>
        <v>0</v>
      </c>
      <c r="HPI40" s="536">
        <f>ROUND(Eigenmischungen!HPR46,1)</f>
        <v>0</v>
      </c>
      <c r="HPJ40" s="536">
        <f>ROUND(Eigenmischungen!HPS46,1)</f>
        <v>0</v>
      </c>
      <c r="HPK40" s="536">
        <f>ROUND(Eigenmischungen!HPT46,1)</f>
        <v>0</v>
      </c>
      <c r="HPL40" s="536">
        <f>ROUND(Eigenmischungen!HPU46,1)</f>
        <v>0</v>
      </c>
      <c r="HPM40" s="536">
        <f>ROUND(Eigenmischungen!HPV46,1)</f>
        <v>0</v>
      </c>
      <c r="HPN40" s="536">
        <f>ROUND(Eigenmischungen!HPW46,1)</f>
        <v>0</v>
      </c>
      <c r="HPO40" s="536">
        <f>ROUND(Eigenmischungen!HPX46,1)</f>
        <v>0</v>
      </c>
      <c r="HPP40" s="536">
        <f>ROUND(Eigenmischungen!HPY46,1)</f>
        <v>0</v>
      </c>
      <c r="HPQ40" s="536">
        <f>ROUND(Eigenmischungen!HPZ46,1)</f>
        <v>0</v>
      </c>
      <c r="HPR40" s="536">
        <f>ROUND(Eigenmischungen!HQA46,1)</f>
        <v>0</v>
      </c>
      <c r="HPS40" s="536">
        <f>ROUND(Eigenmischungen!HQB46,1)</f>
        <v>0</v>
      </c>
      <c r="HPT40" s="536">
        <f>ROUND(Eigenmischungen!HQC46,1)</f>
        <v>0</v>
      </c>
      <c r="HPU40" s="536">
        <f>ROUND(Eigenmischungen!HQD46,1)</f>
        <v>0</v>
      </c>
      <c r="HPV40" s="536">
        <f>ROUND(Eigenmischungen!HQE46,1)</f>
        <v>0</v>
      </c>
      <c r="HPW40" s="536">
        <f>ROUND(Eigenmischungen!HQF46,1)</f>
        <v>0</v>
      </c>
      <c r="HPX40" s="536">
        <f>ROUND(Eigenmischungen!HQG46,1)</f>
        <v>0</v>
      </c>
      <c r="HPY40" s="536">
        <f>ROUND(Eigenmischungen!HQH46,1)</f>
        <v>0</v>
      </c>
      <c r="HPZ40" s="536">
        <f>ROUND(Eigenmischungen!HQI46,1)</f>
        <v>0</v>
      </c>
      <c r="HQA40" s="536">
        <f>ROUND(Eigenmischungen!HQJ46,1)</f>
        <v>0</v>
      </c>
      <c r="HQB40" s="536">
        <f>ROUND(Eigenmischungen!HQK46,1)</f>
        <v>0</v>
      </c>
      <c r="HQC40" s="536">
        <f>ROUND(Eigenmischungen!HQL46,1)</f>
        <v>0</v>
      </c>
      <c r="HQD40" s="536">
        <f>ROUND(Eigenmischungen!HQM46,1)</f>
        <v>0</v>
      </c>
      <c r="HQE40" s="536">
        <f>ROUND(Eigenmischungen!HQN46,1)</f>
        <v>0</v>
      </c>
      <c r="HQF40" s="536">
        <f>ROUND(Eigenmischungen!HQO46,1)</f>
        <v>0</v>
      </c>
      <c r="HQG40" s="536">
        <f>ROUND(Eigenmischungen!HQP46,1)</f>
        <v>0</v>
      </c>
      <c r="HQH40" s="536">
        <f>ROUND(Eigenmischungen!HQQ46,1)</f>
        <v>0</v>
      </c>
      <c r="HQI40" s="536">
        <f>ROUND(Eigenmischungen!HQR46,1)</f>
        <v>0</v>
      </c>
      <c r="HQJ40" s="536">
        <f>ROUND(Eigenmischungen!HQS46,1)</f>
        <v>0</v>
      </c>
      <c r="HQK40" s="536">
        <f>ROUND(Eigenmischungen!HQT46,1)</f>
        <v>0</v>
      </c>
      <c r="HQL40" s="536">
        <f>ROUND(Eigenmischungen!HQU46,1)</f>
        <v>0</v>
      </c>
      <c r="HQM40" s="536">
        <f>ROUND(Eigenmischungen!HQV46,1)</f>
        <v>0</v>
      </c>
      <c r="HQN40" s="536">
        <f>ROUND(Eigenmischungen!HQW46,1)</f>
        <v>0</v>
      </c>
      <c r="HQO40" s="536">
        <f>ROUND(Eigenmischungen!HQX46,1)</f>
        <v>0</v>
      </c>
      <c r="HQP40" s="536">
        <f>ROUND(Eigenmischungen!HQY46,1)</f>
        <v>0</v>
      </c>
      <c r="HQQ40" s="536">
        <f>ROUND(Eigenmischungen!HQZ46,1)</f>
        <v>0</v>
      </c>
      <c r="HQR40" s="536">
        <f>ROUND(Eigenmischungen!HRA46,1)</f>
        <v>0</v>
      </c>
      <c r="HQS40" s="536">
        <f>ROUND(Eigenmischungen!HRB46,1)</f>
        <v>0</v>
      </c>
      <c r="HQT40" s="536">
        <f>ROUND(Eigenmischungen!HRC46,1)</f>
        <v>0</v>
      </c>
      <c r="HQU40" s="536">
        <f>ROUND(Eigenmischungen!HRD46,1)</f>
        <v>0</v>
      </c>
      <c r="HQV40" s="536">
        <f>ROUND(Eigenmischungen!HRE46,1)</f>
        <v>0</v>
      </c>
      <c r="HQW40" s="536">
        <f>ROUND(Eigenmischungen!HRF46,1)</f>
        <v>0</v>
      </c>
      <c r="HQX40" s="536">
        <f>ROUND(Eigenmischungen!HRG46,1)</f>
        <v>0</v>
      </c>
      <c r="HQY40" s="536">
        <f>ROUND(Eigenmischungen!HRH46,1)</f>
        <v>0</v>
      </c>
      <c r="HQZ40" s="536">
        <f>ROUND(Eigenmischungen!HRI46,1)</f>
        <v>0</v>
      </c>
      <c r="HRA40" s="536">
        <f>ROUND(Eigenmischungen!HRJ46,1)</f>
        <v>0</v>
      </c>
      <c r="HRB40" s="536">
        <f>ROUND(Eigenmischungen!HRK46,1)</f>
        <v>0</v>
      </c>
      <c r="HRC40" s="536">
        <f>ROUND(Eigenmischungen!HRL46,1)</f>
        <v>0</v>
      </c>
      <c r="HRD40" s="536">
        <f>ROUND(Eigenmischungen!HRM46,1)</f>
        <v>0</v>
      </c>
      <c r="HRE40" s="536">
        <f>ROUND(Eigenmischungen!HRN46,1)</f>
        <v>0</v>
      </c>
      <c r="HRF40" s="536">
        <f>ROUND(Eigenmischungen!HRO46,1)</f>
        <v>0</v>
      </c>
      <c r="HRG40" s="536">
        <f>ROUND(Eigenmischungen!HRP46,1)</f>
        <v>0</v>
      </c>
      <c r="HRH40" s="536">
        <f>ROUND(Eigenmischungen!HRQ46,1)</f>
        <v>0</v>
      </c>
      <c r="HRI40" s="536">
        <f>ROUND(Eigenmischungen!HRR46,1)</f>
        <v>0</v>
      </c>
      <c r="HRJ40" s="536">
        <f>ROUND(Eigenmischungen!HRS46,1)</f>
        <v>0</v>
      </c>
      <c r="HRK40" s="536">
        <f>ROUND(Eigenmischungen!HRT46,1)</f>
        <v>0</v>
      </c>
      <c r="HRL40" s="536">
        <f>ROUND(Eigenmischungen!HRU46,1)</f>
        <v>0</v>
      </c>
      <c r="HRM40" s="536">
        <f>ROUND(Eigenmischungen!HRV46,1)</f>
        <v>0</v>
      </c>
      <c r="HRN40" s="536">
        <f>ROUND(Eigenmischungen!HRW46,1)</f>
        <v>0</v>
      </c>
      <c r="HRO40" s="536">
        <f>ROUND(Eigenmischungen!HRX46,1)</f>
        <v>0</v>
      </c>
      <c r="HRP40" s="536">
        <f>ROUND(Eigenmischungen!HRY46,1)</f>
        <v>0</v>
      </c>
      <c r="HRQ40" s="536">
        <f>ROUND(Eigenmischungen!HRZ46,1)</f>
        <v>0</v>
      </c>
      <c r="HRR40" s="536">
        <f>ROUND(Eigenmischungen!HSA46,1)</f>
        <v>0</v>
      </c>
      <c r="HRS40" s="536">
        <f>ROUND(Eigenmischungen!HSB46,1)</f>
        <v>0</v>
      </c>
      <c r="HRT40" s="536">
        <f>ROUND(Eigenmischungen!HSC46,1)</f>
        <v>0</v>
      </c>
      <c r="HRU40" s="536">
        <f>ROUND(Eigenmischungen!HSD46,1)</f>
        <v>0</v>
      </c>
      <c r="HRV40" s="536">
        <f>ROUND(Eigenmischungen!HSE46,1)</f>
        <v>0</v>
      </c>
      <c r="HRW40" s="536">
        <f>ROUND(Eigenmischungen!HSF46,1)</f>
        <v>0</v>
      </c>
      <c r="HRX40" s="536">
        <f>ROUND(Eigenmischungen!HSG46,1)</f>
        <v>0</v>
      </c>
      <c r="HRY40" s="536">
        <f>ROUND(Eigenmischungen!HSH46,1)</f>
        <v>0</v>
      </c>
      <c r="HRZ40" s="536">
        <f>ROUND(Eigenmischungen!HSI46,1)</f>
        <v>0</v>
      </c>
      <c r="HSA40" s="536">
        <f>ROUND(Eigenmischungen!HSJ46,1)</f>
        <v>0</v>
      </c>
      <c r="HSB40" s="536">
        <f>ROUND(Eigenmischungen!HSK46,1)</f>
        <v>0</v>
      </c>
      <c r="HSC40" s="536">
        <f>ROUND(Eigenmischungen!HSL46,1)</f>
        <v>0</v>
      </c>
      <c r="HSD40" s="536">
        <f>ROUND(Eigenmischungen!HSM46,1)</f>
        <v>0</v>
      </c>
      <c r="HSE40" s="536">
        <f>ROUND(Eigenmischungen!HSN46,1)</f>
        <v>0</v>
      </c>
      <c r="HSF40" s="536">
        <f>ROUND(Eigenmischungen!HSO46,1)</f>
        <v>0</v>
      </c>
      <c r="HSG40" s="536">
        <f>ROUND(Eigenmischungen!HSP46,1)</f>
        <v>0</v>
      </c>
      <c r="HSH40" s="536">
        <f>ROUND(Eigenmischungen!HSQ46,1)</f>
        <v>0</v>
      </c>
      <c r="HSI40" s="536">
        <f>ROUND(Eigenmischungen!HSR46,1)</f>
        <v>0</v>
      </c>
      <c r="HSJ40" s="536">
        <f>ROUND(Eigenmischungen!HSS46,1)</f>
        <v>0</v>
      </c>
      <c r="HSK40" s="536">
        <f>ROUND(Eigenmischungen!HST46,1)</f>
        <v>0</v>
      </c>
      <c r="HSL40" s="536">
        <f>ROUND(Eigenmischungen!HSU46,1)</f>
        <v>0</v>
      </c>
      <c r="HSM40" s="536">
        <f>ROUND(Eigenmischungen!HSV46,1)</f>
        <v>0</v>
      </c>
      <c r="HSN40" s="536">
        <f>ROUND(Eigenmischungen!HSW46,1)</f>
        <v>0</v>
      </c>
      <c r="HSO40" s="536">
        <f>ROUND(Eigenmischungen!HSX46,1)</f>
        <v>0</v>
      </c>
      <c r="HSP40" s="536">
        <f>ROUND(Eigenmischungen!HSY46,1)</f>
        <v>0</v>
      </c>
      <c r="HSQ40" s="536">
        <f>ROUND(Eigenmischungen!HSZ46,1)</f>
        <v>0</v>
      </c>
      <c r="HSR40" s="536">
        <f>ROUND(Eigenmischungen!HTA46,1)</f>
        <v>0</v>
      </c>
      <c r="HSS40" s="536">
        <f>ROUND(Eigenmischungen!HTB46,1)</f>
        <v>0</v>
      </c>
      <c r="HST40" s="536">
        <f>ROUND(Eigenmischungen!HTC46,1)</f>
        <v>0</v>
      </c>
      <c r="HSU40" s="536">
        <f>ROUND(Eigenmischungen!HTD46,1)</f>
        <v>0</v>
      </c>
      <c r="HSV40" s="536">
        <f>ROUND(Eigenmischungen!HTE46,1)</f>
        <v>0</v>
      </c>
      <c r="HSW40" s="536">
        <f>ROUND(Eigenmischungen!HTF46,1)</f>
        <v>0</v>
      </c>
      <c r="HSX40" s="536">
        <f>ROUND(Eigenmischungen!HTG46,1)</f>
        <v>0</v>
      </c>
      <c r="HSY40" s="536">
        <f>ROUND(Eigenmischungen!HTH46,1)</f>
        <v>0</v>
      </c>
      <c r="HSZ40" s="536">
        <f>ROUND(Eigenmischungen!HTI46,1)</f>
        <v>0</v>
      </c>
      <c r="HTA40" s="536">
        <f>ROUND(Eigenmischungen!HTJ46,1)</f>
        <v>0</v>
      </c>
      <c r="HTB40" s="536">
        <f>ROUND(Eigenmischungen!HTK46,1)</f>
        <v>0</v>
      </c>
      <c r="HTC40" s="536">
        <f>ROUND(Eigenmischungen!HTL46,1)</f>
        <v>0</v>
      </c>
      <c r="HTD40" s="536">
        <f>ROUND(Eigenmischungen!HTM46,1)</f>
        <v>0</v>
      </c>
      <c r="HTE40" s="536">
        <f>ROUND(Eigenmischungen!HTN46,1)</f>
        <v>0</v>
      </c>
      <c r="HTF40" s="536">
        <f>ROUND(Eigenmischungen!HTO46,1)</f>
        <v>0</v>
      </c>
      <c r="HTG40" s="536">
        <f>ROUND(Eigenmischungen!HTP46,1)</f>
        <v>0</v>
      </c>
      <c r="HTH40" s="536">
        <f>ROUND(Eigenmischungen!HTQ46,1)</f>
        <v>0</v>
      </c>
      <c r="HTI40" s="536">
        <f>ROUND(Eigenmischungen!HTR46,1)</f>
        <v>0</v>
      </c>
      <c r="HTJ40" s="536">
        <f>ROUND(Eigenmischungen!HTS46,1)</f>
        <v>0</v>
      </c>
      <c r="HTK40" s="536">
        <f>ROUND(Eigenmischungen!HTT46,1)</f>
        <v>0</v>
      </c>
      <c r="HTL40" s="536">
        <f>ROUND(Eigenmischungen!HTU46,1)</f>
        <v>0</v>
      </c>
      <c r="HTM40" s="536">
        <f>ROUND(Eigenmischungen!HTV46,1)</f>
        <v>0</v>
      </c>
      <c r="HTN40" s="536">
        <f>ROUND(Eigenmischungen!HTW46,1)</f>
        <v>0</v>
      </c>
      <c r="HTO40" s="536">
        <f>ROUND(Eigenmischungen!HTX46,1)</f>
        <v>0</v>
      </c>
      <c r="HTP40" s="536">
        <f>ROUND(Eigenmischungen!HTY46,1)</f>
        <v>0</v>
      </c>
      <c r="HTQ40" s="536">
        <f>ROUND(Eigenmischungen!HTZ46,1)</f>
        <v>0</v>
      </c>
      <c r="HTR40" s="536">
        <f>ROUND(Eigenmischungen!HUA46,1)</f>
        <v>0</v>
      </c>
      <c r="HTS40" s="536">
        <f>ROUND(Eigenmischungen!HUB46,1)</f>
        <v>0</v>
      </c>
      <c r="HTT40" s="536">
        <f>ROUND(Eigenmischungen!HUC46,1)</f>
        <v>0</v>
      </c>
      <c r="HTU40" s="536">
        <f>ROUND(Eigenmischungen!HUD46,1)</f>
        <v>0</v>
      </c>
      <c r="HTV40" s="536">
        <f>ROUND(Eigenmischungen!HUE46,1)</f>
        <v>0</v>
      </c>
      <c r="HTW40" s="536">
        <f>ROUND(Eigenmischungen!HUF46,1)</f>
        <v>0</v>
      </c>
      <c r="HTX40" s="536">
        <f>ROUND(Eigenmischungen!HUG46,1)</f>
        <v>0</v>
      </c>
      <c r="HTY40" s="536">
        <f>ROUND(Eigenmischungen!HUH46,1)</f>
        <v>0</v>
      </c>
      <c r="HTZ40" s="536">
        <f>ROUND(Eigenmischungen!HUI46,1)</f>
        <v>0</v>
      </c>
      <c r="HUA40" s="536">
        <f>ROUND(Eigenmischungen!HUJ46,1)</f>
        <v>0</v>
      </c>
      <c r="HUB40" s="536">
        <f>ROUND(Eigenmischungen!HUK46,1)</f>
        <v>0</v>
      </c>
      <c r="HUC40" s="536">
        <f>ROUND(Eigenmischungen!HUL46,1)</f>
        <v>0</v>
      </c>
      <c r="HUD40" s="536">
        <f>ROUND(Eigenmischungen!HUM46,1)</f>
        <v>0</v>
      </c>
      <c r="HUE40" s="536">
        <f>ROUND(Eigenmischungen!HUN46,1)</f>
        <v>0</v>
      </c>
      <c r="HUF40" s="536">
        <f>ROUND(Eigenmischungen!HUO46,1)</f>
        <v>0</v>
      </c>
      <c r="HUG40" s="536">
        <f>ROUND(Eigenmischungen!HUP46,1)</f>
        <v>0</v>
      </c>
      <c r="HUH40" s="536">
        <f>ROUND(Eigenmischungen!HUQ46,1)</f>
        <v>0</v>
      </c>
      <c r="HUI40" s="536">
        <f>ROUND(Eigenmischungen!HUR46,1)</f>
        <v>0</v>
      </c>
      <c r="HUJ40" s="536">
        <f>ROUND(Eigenmischungen!HUS46,1)</f>
        <v>0</v>
      </c>
      <c r="HUK40" s="536">
        <f>ROUND(Eigenmischungen!HUT46,1)</f>
        <v>0</v>
      </c>
      <c r="HUL40" s="536">
        <f>ROUND(Eigenmischungen!HUU46,1)</f>
        <v>0</v>
      </c>
      <c r="HUM40" s="536">
        <f>ROUND(Eigenmischungen!HUV46,1)</f>
        <v>0</v>
      </c>
      <c r="HUN40" s="536">
        <f>ROUND(Eigenmischungen!HUW46,1)</f>
        <v>0</v>
      </c>
      <c r="HUO40" s="536">
        <f>ROUND(Eigenmischungen!HUX46,1)</f>
        <v>0</v>
      </c>
      <c r="HUP40" s="536">
        <f>ROUND(Eigenmischungen!HUY46,1)</f>
        <v>0</v>
      </c>
      <c r="HUQ40" s="536">
        <f>ROUND(Eigenmischungen!HUZ46,1)</f>
        <v>0</v>
      </c>
      <c r="HUR40" s="536">
        <f>ROUND(Eigenmischungen!HVA46,1)</f>
        <v>0</v>
      </c>
      <c r="HUS40" s="536">
        <f>ROUND(Eigenmischungen!HVB46,1)</f>
        <v>0</v>
      </c>
      <c r="HUT40" s="536">
        <f>ROUND(Eigenmischungen!HVC46,1)</f>
        <v>0</v>
      </c>
      <c r="HUU40" s="536">
        <f>ROUND(Eigenmischungen!HVD46,1)</f>
        <v>0</v>
      </c>
      <c r="HUV40" s="536">
        <f>ROUND(Eigenmischungen!HVE46,1)</f>
        <v>0</v>
      </c>
      <c r="HUW40" s="536">
        <f>ROUND(Eigenmischungen!HVF46,1)</f>
        <v>0</v>
      </c>
      <c r="HUX40" s="536">
        <f>ROUND(Eigenmischungen!HVG46,1)</f>
        <v>0</v>
      </c>
      <c r="HUY40" s="536">
        <f>ROUND(Eigenmischungen!HVH46,1)</f>
        <v>0</v>
      </c>
      <c r="HUZ40" s="536">
        <f>ROUND(Eigenmischungen!HVI46,1)</f>
        <v>0</v>
      </c>
      <c r="HVA40" s="536">
        <f>ROUND(Eigenmischungen!HVJ46,1)</f>
        <v>0</v>
      </c>
      <c r="HVB40" s="536">
        <f>ROUND(Eigenmischungen!HVK46,1)</f>
        <v>0</v>
      </c>
      <c r="HVC40" s="536">
        <f>ROUND(Eigenmischungen!HVL46,1)</f>
        <v>0</v>
      </c>
      <c r="HVD40" s="536">
        <f>ROUND(Eigenmischungen!HVM46,1)</f>
        <v>0</v>
      </c>
      <c r="HVE40" s="536">
        <f>ROUND(Eigenmischungen!HVN46,1)</f>
        <v>0</v>
      </c>
      <c r="HVF40" s="536">
        <f>ROUND(Eigenmischungen!HVO46,1)</f>
        <v>0</v>
      </c>
      <c r="HVG40" s="536">
        <f>ROUND(Eigenmischungen!HVP46,1)</f>
        <v>0</v>
      </c>
      <c r="HVH40" s="536">
        <f>ROUND(Eigenmischungen!HVQ46,1)</f>
        <v>0</v>
      </c>
      <c r="HVI40" s="536">
        <f>ROUND(Eigenmischungen!HVR46,1)</f>
        <v>0</v>
      </c>
      <c r="HVJ40" s="536">
        <f>ROUND(Eigenmischungen!HVS46,1)</f>
        <v>0</v>
      </c>
      <c r="HVK40" s="536">
        <f>ROUND(Eigenmischungen!HVT46,1)</f>
        <v>0</v>
      </c>
      <c r="HVL40" s="536">
        <f>ROUND(Eigenmischungen!HVU46,1)</f>
        <v>0</v>
      </c>
      <c r="HVM40" s="536">
        <f>ROUND(Eigenmischungen!HVV46,1)</f>
        <v>0</v>
      </c>
      <c r="HVN40" s="536">
        <f>ROUND(Eigenmischungen!HVW46,1)</f>
        <v>0</v>
      </c>
      <c r="HVO40" s="536">
        <f>ROUND(Eigenmischungen!HVX46,1)</f>
        <v>0</v>
      </c>
      <c r="HVP40" s="536">
        <f>ROUND(Eigenmischungen!HVY46,1)</f>
        <v>0</v>
      </c>
      <c r="HVQ40" s="536">
        <f>ROUND(Eigenmischungen!HVZ46,1)</f>
        <v>0</v>
      </c>
      <c r="HVR40" s="536">
        <f>ROUND(Eigenmischungen!HWA46,1)</f>
        <v>0</v>
      </c>
      <c r="HVS40" s="536">
        <f>ROUND(Eigenmischungen!HWB46,1)</f>
        <v>0</v>
      </c>
      <c r="HVT40" s="536">
        <f>ROUND(Eigenmischungen!HWC46,1)</f>
        <v>0</v>
      </c>
      <c r="HVU40" s="536">
        <f>ROUND(Eigenmischungen!HWD46,1)</f>
        <v>0</v>
      </c>
      <c r="HVV40" s="536">
        <f>ROUND(Eigenmischungen!HWE46,1)</f>
        <v>0</v>
      </c>
      <c r="HVW40" s="536">
        <f>ROUND(Eigenmischungen!HWF46,1)</f>
        <v>0</v>
      </c>
      <c r="HVX40" s="536">
        <f>ROUND(Eigenmischungen!HWG46,1)</f>
        <v>0</v>
      </c>
      <c r="HVY40" s="536">
        <f>ROUND(Eigenmischungen!HWH46,1)</f>
        <v>0</v>
      </c>
      <c r="HVZ40" s="536">
        <f>ROUND(Eigenmischungen!HWI46,1)</f>
        <v>0</v>
      </c>
      <c r="HWA40" s="536">
        <f>ROUND(Eigenmischungen!HWJ46,1)</f>
        <v>0</v>
      </c>
      <c r="HWB40" s="536">
        <f>ROUND(Eigenmischungen!HWK46,1)</f>
        <v>0</v>
      </c>
      <c r="HWC40" s="536">
        <f>ROUND(Eigenmischungen!HWL46,1)</f>
        <v>0</v>
      </c>
      <c r="HWD40" s="536">
        <f>ROUND(Eigenmischungen!HWM46,1)</f>
        <v>0</v>
      </c>
      <c r="HWE40" s="536">
        <f>ROUND(Eigenmischungen!HWN46,1)</f>
        <v>0</v>
      </c>
      <c r="HWF40" s="536">
        <f>ROUND(Eigenmischungen!HWO46,1)</f>
        <v>0</v>
      </c>
      <c r="HWG40" s="536">
        <f>ROUND(Eigenmischungen!HWP46,1)</f>
        <v>0</v>
      </c>
      <c r="HWH40" s="536">
        <f>ROUND(Eigenmischungen!HWQ46,1)</f>
        <v>0</v>
      </c>
      <c r="HWI40" s="536">
        <f>ROUND(Eigenmischungen!HWR46,1)</f>
        <v>0</v>
      </c>
      <c r="HWJ40" s="536">
        <f>ROUND(Eigenmischungen!HWS46,1)</f>
        <v>0</v>
      </c>
      <c r="HWK40" s="536">
        <f>ROUND(Eigenmischungen!HWT46,1)</f>
        <v>0</v>
      </c>
      <c r="HWL40" s="536">
        <f>ROUND(Eigenmischungen!HWU46,1)</f>
        <v>0</v>
      </c>
      <c r="HWM40" s="536">
        <f>ROUND(Eigenmischungen!HWV46,1)</f>
        <v>0</v>
      </c>
      <c r="HWN40" s="536">
        <f>ROUND(Eigenmischungen!HWW46,1)</f>
        <v>0</v>
      </c>
      <c r="HWO40" s="536">
        <f>ROUND(Eigenmischungen!HWX46,1)</f>
        <v>0</v>
      </c>
      <c r="HWP40" s="536">
        <f>ROUND(Eigenmischungen!HWY46,1)</f>
        <v>0</v>
      </c>
      <c r="HWQ40" s="536">
        <f>ROUND(Eigenmischungen!HWZ46,1)</f>
        <v>0</v>
      </c>
      <c r="HWR40" s="536">
        <f>ROUND(Eigenmischungen!HXA46,1)</f>
        <v>0</v>
      </c>
      <c r="HWS40" s="536">
        <f>ROUND(Eigenmischungen!HXB46,1)</f>
        <v>0</v>
      </c>
      <c r="HWT40" s="536">
        <f>ROUND(Eigenmischungen!HXC46,1)</f>
        <v>0</v>
      </c>
      <c r="HWU40" s="536">
        <f>ROUND(Eigenmischungen!HXD46,1)</f>
        <v>0</v>
      </c>
      <c r="HWV40" s="536">
        <f>ROUND(Eigenmischungen!HXE46,1)</f>
        <v>0</v>
      </c>
      <c r="HWW40" s="536">
        <f>ROUND(Eigenmischungen!HXF46,1)</f>
        <v>0</v>
      </c>
      <c r="HWX40" s="536">
        <f>ROUND(Eigenmischungen!HXG46,1)</f>
        <v>0</v>
      </c>
      <c r="HWY40" s="536">
        <f>ROUND(Eigenmischungen!HXH46,1)</f>
        <v>0</v>
      </c>
      <c r="HWZ40" s="536">
        <f>ROUND(Eigenmischungen!HXI46,1)</f>
        <v>0</v>
      </c>
      <c r="HXA40" s="536">
        <f>ROUND(Eigenmischungen!HXJ46,1)</f>
        <v>0</v>
      </c>
      <c r="HXB40" s="536">
        <f>ROUND(Eigenmischungen!HXK46,1)</f>
        <v>0</v>
      </c>
      <c r="HXC40" s="536">
        <f>ROUND(Eigenmischungen!HXL46,1)</f>
        <v>0</v>
      </c>
      <c r="HXD40" s="536">
        <f>ROUND(Eigenmischungen!HXM46,1)</f>
        <v>0</v>
      </c>
      <c r="HXE40" s="536">
        <f>ROUND(Eigenmischungen!HXN46,1)</f>
        <v>0</v>
      </c>
      <c r="HXF40" s="536">
        <f>ROUND(Eigenmischungen!HXO46,1)</f>
        <v>0</v>
      </c>
      <c r="HXG40" s="536">
        <f>ROUND(Eigenmischungen!HXP46,1)</f>
        <v>0</v>
      </c>
      <c r="HXH40" s="536">
        <f>ROUND(Eigenmischungen!HXQ46,1)</f>
        <v>0</v>
      </c>
      <c r="HXI40" s="536">
        <f>ROUND(Eigenmischungen!HXR46,1)</f>
        <v>0</v>
      </c>
      <c r="HXJ40" s="536">
        <f>ROUND(Eigenmischungen!HXS46,1)</f>
        <v>0</v>
      </c>
      <c r="HXK40" s="536">
        <f>ROUND(Eigenmischungen!HXT46,1)</f>
        <v>0</v>
      </c>
      <c r="HXL40" s="536">
        <f>ROUND(Eigenmischungen!HXU46,1)</f>
        <v>0</v>
      </c>
      <c r="HXM40" s="536">
        <f>ROUND(Eigenmischungen!HXV46,1)</f>
        <v>0</v>
      </c>
      <c r="HXN40" s="536">
        <f>ROUND(Eigenmischungen!HXW46,1)</f>
        <v>0</v>
      </c>
      <c r="HXO40" s="536">
        <f>ROUND(Eigenmischungen!HXX46,1)</f>
        <v>0</v>
      </c>
      <c r="HXP40" s="536">
        <f>ROUND(Eigenmischungen!HXY46,1)</f>
        <v>0</v>
      </c>
      <c r="HXQ40" s="536">
        <f>ROUND(Eigenmischungen!HXZ46,1)</f>
        <v>0</v>
      </c>
      <c r="HXR40" s="536">
        <f>ROUND(Eigenmischungen!HYA46,1)</f>
        <v>0</v>
      </c>
      <c r="HXS40" s="536">
        <f>ROUND(Eigenmischungen!HYB46,1)</f>
        <v>0</v>
      </c>
      <c r="HXT40" s="536">
        <f>ROUND(Eigenmischungen!HYC46,1)</f>
        <v>0</v>
      </c>
      <c r="HXU40" s="536">
        <f>ROUND(Eigenmischungen!HYD46,1)</f>
        <v>0</v>
      </c>
      <c r="HXV40" s="536">
        <f>ROUND(Eigenmischungen!HYE46,1)</f>
        <v>0</v>
      </c>
      <c r="HXW40" s="536">
        <f>ROUND(Eigenmischungen!HYF46,1)</f>
        <v>0</v>
      </c>
      <c r="HXX40" s="536">
        <f>ROUND(Eigenmischungen!HYG46,1)</f>
        <v>0</v>
      </c>
      <c r="HXY40" s="536">
        <f>ROUND(Eigenmischungen!HYH46,1)</f>
        <v>0</v>
      </c>
      <c r="HXZ40" s="536">
        <f>ROUND(Eigenmischungen!HYI46,1)</f>
        <v>0</v>
      </c>
      <c r="HYA40" s="536">
        <f>ROUND(Eigenmischungen!HYJ46,1)</f>
        <v>0</v>
      </c>
      <c r="HYB40" s="536">
        <f>ROUND(Eigenmischungen!HYK46,1)</f>
        <v>0</v>
      </c>
      <c r="HYC40" s="536">
        <f>ROUND(Eigenmischungen!HYL46,1)</f>
        <v>0</v>
      </c>
      <c r="HYD40" s="536">
        <f>ROUND(Eigenmischungen!HYM46,1)</f>
        <v>0</v>
      </c>
      <c r="HYE40" s="536">
        <f>ROUND(Eigenmischungen!HYN46,1)</f>
        <v>0</v>
      </c>
      <c r="HYF40" s="536">
        <f>ROUND(Eigenmischungen!HYO46,1)</f>
        <v>0</v>
      </c>
      <c r="HYG40" s="536">
        <f>ROUND(Eigenmischungen!HYP46,1)</f>
        <v>0</v>
      </c>
      <c r="HYH40" s="536">
        <f>ROUND(Eigenmischungen!HYQ46,1)</f>
        <v>0</v>
      </c>
      <c r="HYI40" s="536">
        <f>ROUND(Eigenmischungen!HYR46,1)</f>
        <v>0</v>
      </c>
      <c r="HYJ40" s="536">
        <f>ROUND(Eigenmischungen!HYS46,1)</f>
        <v>0</v>
      </c>
      <c r="HYK40" s="536">
        <f>ROUND(Eigenmischungen!HYT46,1)</f>
        <v>0</v>
      </c>
      <c r="HYL40" s="536">
        <f>ROUND(Eigenmischungen!HYU46,1)</f>
        <v>0</v>
      </c>
      <c r="HYM40" s="536">
        <f>ROUND(Eigenmischungen!HYV46,1)</f>
        <v>0</v>
      </c>
      <c r="HYN40" s="536">
        <f>ROUND(Eigenmischungen!HYW46,1)</f>
        <v>0</v>
      </c>
      <c r="HYO40" s="536">
        <f>ROUND(Eigenmischungen!HYX46,1)</f>
        <v>0</v>
      </c>
      <c r="HYP40" s="536">
        <f>ROUND(Eigenmischungen!HYY46,1)</f>
        <v>0</v>
      </c>
      <c r="HYQ40" s="536">
        <f>ROUND(Eigenmischungen!HYZ46,1)</f>
        <v>0</v>
      </c>
      <c r="HYR40" s="536">
        <f>ROUND(Eigenmischungen!HZA46,1)</f>
        <v>0</v>
      </c>
      <c r="HYS40" s="536">
        <f>ROUND(Eigenmischungen!HZB46,1)</f>
        <v>0</v>
      </c>
      <c r="HYT40" s="536">
        <f>ROUND(Eigenmischungen!HZC46,1)</f>
        <v>0</v>
      </c>
      <c r="HYU40" s="536">
        <f>ROUND(Eigenmischungen!HZD46,1)</f>
        <v>0</v>
      </c>
      <c r="HYV40" s="536">
        <f>ROUND(Eigenmischungen!HZE46,1)</f>
        <v>0</v>
      </c>
      <c r="HYW40" s="536">
        <f>ROUND(Eigenmischungen!HZF46,1)</f>
        <v>0</v>
      </c>
      <c r="HYX40" s="536">
        <f>ROUND(Eigenmischungen!HZG46,1)</f>
        <v>0</v>
      </c>
      <c r="HYY40" s="536">
        <f>ROUND(Eigenmischungen!HZH46,1)</f>
        <v>0</v>
      </c>
      <c r="HYZ40" s="536">
        <f>ROUND(Eigenmischungen!HZI46,1)</f>
        <v>0</v>
      </c>
      <c r="HZA40" s="536">
        <f>ROUND(Eigenmischungen!HZJ46,1)</f>
        <v>0</v>
      </c>
      <c r="HZB40" s="536">
        <f>ROUND(Eigenmischungen!HZK46,1)</f>
        <v>0</v>
      </c>
      <c r="HZC40" s="536">
        <f>ROUND(Eigenmischungen!HZL46,1)</f>
        <v>0</v>
      </c>
      <c r="HZD40" s="536">
        <f>ROUND(Eigenmischungen!HZM46,1)</f>
        <v>0</v>
      </c>
      <c r="HZE40" s="536">
        <f>ROUND(Eigenmischungen!HZN46,1)</f>
        <v>0</v>
      </c>
      <c r="HZF40" s="536">
        <f>ROUND(Eigenmischungen!HZO46,1)</f>
        <v>0</v>
      </c>
      <c r="HZG40" s="536">
        <f>ROUND(Eigenmischungen!HZP46,1)</f>
        <v>0</v>
      </c>
      <c r="HZH40" s="536">
        <f>ROUND(Eigenmischungen!HZQ46,1)</f>
        <v>0</v>
      </c>
      <c r="HZI40" s="536">
        <f>ROUND(Eigenmischungen!HZR46,1)</f>
        <v>0</v>
      </c>
      <c r="HZJ40" s="536">
        <f>ROUND(Eigenmischungen!HZS46,1)</f>
        <v>0</v>
      </c>
      <c r="HZK40" s="536">
        <f>ROUND(Eigenmischungen!HZT46,1)</f>
        <v>0</v>
      </c>
      <c r="HZL40" s="536">
        <f>ROUND(Eigenmischungen!HZU46,1)</f>
        <v>0</v>
      </c>
      <c r="HZM40" s="536">
        <f>ROUND(Eigenmischungen!HZV46,1)</f>
        <v>0</v>
      </c>
      <c r="HZN40" s="536">
        <f>ROUND(Eigenmischungen!HZW46,1)</f>
        <v>0</v>
      </c>
      <c r="HZO40" s="536">
        <f>ROUND(Eigenmischungen!HZX46,1)</f>
        <v>0</v>
      </c>
      <c r="HZP40" s="536">
        <f>ROUND(Eigenmischungen!HZY46,1)</f>
        <v>0</v>
      </c>
      <c r="HZQ40" s="536">
        <f>ROUND(Eigenmischungen!HZZ46,1)</f>
        <v>0</v>
      </c>
      <c r="HZR40" s="536">
        <f>ROUND(Eigenmischungen!IAA46,1)</f>
        <v>0</v>
      </c>
      <c r="HZS40" s="536">
        <f>ROUND(Eigenmischungen!IAB46,1)</f>
        <v>0</v>
      </c>
      <c r="HZT40" s="536">
        <f>ROUND(Eigenmischungen!IAC46,1)</f>
        <v>0</v>
      </c>
      <c r="HZU40" s="536">
        <f>ROUND(Eigenmischungen!IAD46,1)</f>
        <v>0</v>
      </c>
      <c r="HZV40" s="536">
        <f>ROUND(Eigenmischungen!IAE46,1)</f>
        <v>0</v>
      </c>
      <c r="HZW40" s="536">
        <f>ROUND(Eigenmischungen!IAF46,1)</f>
        <v>0</v>
      </c>
      <c r="HZX40" s="536">
        <f>ROUND(Eigenmischungen!IAG46,1)</f>
        <v>0</v>
      </c>
      <c r="HZY40" s="536">
        <f>ROUND(Eigenmischungen!IAH46,1)</f>
        <v>0</v>
      </c>
      <c r="HZZ40" s="536">
        <f>ROUND(Eigenmischungen!IAI46,1)</f>
        <v>0</v>
      </c>
      <c r="IAA40" s="536">
        <f>ROUND(Eigenmischungen!IAJ46,1)</f>
        <v>0</v>
      </c>
      <c r="IAB40" s="536">
        <f>ROUND(Eigenmischungen!IAK46,1)</f>
        <v>0</v>
      </c>
      <c r="IAC40" s="536">
        <f>ROUND(Eigenmischungen!IAL46,1)</f>
        <v>0</v>
      </c>
      <c r="IAD40" s="536">
        <f>ROUND(Eigenmischungen!IAM46,1)</f>
        <v>0</v>
      </c>
      <c r="IAE40" s="536">
        <f>ROUND(Eigenmischungen!IAN46,1)</f>
        <v>0</v>
      </c>
      <c r="IAF40" s="536">
        <f>ROUND(Eigenmischungen!IAO46,1)</f>
        <v>0</v>
      </c>
      <c r="IAG40" s="536">
        <f>ROUND(Eigenmischungen!IAP46,1)</f>
        <v>0</v>
      </c>
      <c r="IAH40" s="536">
        <f>ROUND(Eigenmischungen!IAQ46,1)</f>
        <v>0</v>
      </c>
      <c r="IAI40" s="536">
        <f>ROUND(Eigenmischungen!IAR46,1)</f>
        <v>0</v>
      </c>
      <c r="IAJ40" s="536">
        <f>ROUND(Eigenmischungen!IAS46,1)</f>
        <v>0</v>
      </c>
      <c r="IAK40" s="536">
        <f>ROUND(Eigenmischungen!IAT46,1)</f>
        <v>0</v>
      </c>
      <c r="IAL40" s="536">
        <f>ROUND(Eigenmischungen!IAU46,1)</f>
        <v>0</v>
      </c>
      <c r="IAM40" s="536">
        <f>ROUND(Eigenmischungen!IAV46,1)</f>
        <v>0</v>
      </c>
      <c r="IAN40" s="536">
        <f>ROUND(Eigenmischungen!IAW46,1)</f>
        <v>0</v>
      </c>
      <c r="IAO40" s="536">
        <f>ROUND(Eigenmischungen!IAX46,1)</f>
        <v>0</v>
      </c>
      <c r="IAP40" s="536">
        <f>ROUND(Eigenmischungen!IAY46,1)</f>
        <v>0</v>
      </c>
      <c r="IAQ40" s="536">
        <f>ROUND(Eigenmischungen!IAZ46,1)</f>
        <v>0</v>
      </c>
      <c r="IAR40" s="536">
        <f>ROUND(Eigenmischungen!IBA46,1)</f>
        <v>0</v>
      </c>
      <c r="IAS40" s="536">
        <f>ROUND(Eigenmischungen!IBB46,1)</f>
        <v>0</v>
      </c>
      <c r="IAT40" s="536">
        <f>ROUND(Eigenmischungen!IBC46,1)</f>
        <v>0</v>
      </c>
      <c r="IAU40" s="536">
        <f>ROUND(Eigenmischungen!IBD46,1)</f>
        <v>0</v>
      </c>
      <c r="IAV40" s="536">
        <f>ROUND(Eigenmischungen!IBE46,1)</f>
        <v>0</v>
      </c>
      <c r="IAW40" s="536">
        <f>ROUND(Eigenmischungen!IBF46,1)</f>
        <v>0</v>
      </c>
      <c r="IAX40" s="536">
        <f>ROUND(Eigenmischungen!IBG46,1)</f>
        <v>0</v>
      </c>
      <c r="IAY40" s="536">
        <f>ROUND(Eigenmischungen!IBH46,1)</f>
        <v>0</v>
      </c>
      <c r="IAZ40" s="536">
        <f>ROUND(Eigenmischungen!IBI46,1)</f>
        <v>0</v>
      </c>
      <c r="IBA40" s="536">
        <f>ROUND(Eigenmischungen!IBJ46,1)</f>
        <v>0</v>
      </c>
      <c r="IBB40" s="536">
        <f>ROUND(Eigenmischungen!IBK46,1)</f>
        <v>0</v>
      </c>
      <c r="IBC40" s="536">
        <f>ROUND(Eigenmischungen!IBL46,1)</f>
        <v>0</v>
      </c>
      <c r="IBD40" s="536">
        <f>ROUND(Eigenmischungen!IBM46,1)</f>
        <v>0</v>
      </c>
      <c r="IBE40" s="536">
        <f>ROUND(Eigenmischungen!IBN46,1)</f>
        <v>0</v>
      </c>
      <c r="IBF40" s="536">
        <f>ROUND(Eigenmischungen!IBO46,1)</f>
        <v>0</v>
      </c>
      <c r="IBG40" s="536">
        <f>ROUND(Eigenmischungen!IBP46,1)</f>
        <v>0</v>
      </c>
      <c r="IBH40" s="536">
        <f>ROUND(Eigenmischungen!IBQ46,1)</f>
        <v>0</v>
      </c>
      <c r="IBI40" s="536">
        <f>ROUND(Eigenmischungen!IBR46,1)</f>
        <v>0</v>
      </c>
      <c r="IBJ40" s="536">
        <f>ROUND(Eigenmischungen!IBS46,1)</f>
        <v>0</v>
      </c>
      <c r="IBK40" s="536">
        <f>ROUND(Eigenmischungen!IBT46,1)</f>
        <v>0</v>
      </c>
      <c r="IBL40" s="536">
        <f>ROUND(Eigenmischungen!IBU46,1)</f>
        <v>0</v>
      </c>
      <c r="IBM40" s="536">
        <f>ROUND(Eigenmischungen!IBV46,1)</f>
        <v>0</v>
      </c>
      <c r="IBN40" s="536">
        <f>ROUND(Eigenmischungen!IBW46,1)</f>
        <v>0</v>
      </c>
      <c r="IBO40" s="536">
        <f>ROUND(Eigenmischungen!IBX46,1)</f>
        <v>0</v>
      </c>
      <c r="IBP40" s="536">
        <f>ROUND(Eigenmischungen!IBY46,1)</f>
        <v>0</v>
      </c>
      <c r="IBQ40" s="536">
        <f>ROUND(Eigenmischungen!IBZ46,1)</f>
        <v>0</v>
      </c>
      <c r="IBR40" s="536">
        <f>ROUND(Eigenmischungen!ICA46,1)</f>
        <v>0</v>
      </c>
      <c r="IBS40" s="536">
        <f>ROUND(Eigenmischungen!ICB46,1)</f>
        <v>0</v>
      </c>
      <c r="IBT40" s="536">
        <f>ROUND(Eigenmischungen!ICC46,1)</f>
        <v>0</v>
      </c>
      <c r="IBU40" s="536">
        <f>ROUND(Eigenmischungen!ICD46,1)</f>
        <v>0</v>
      </c>
      <c r="IBV40" s="536">
        <f>ROUND(Eigenmischungen!ICE46,1)</f>
        <v>0</v>
      </c>
      <c r="IBW40" s="536">
        <f>ROUND(Eigenmischungen!ICF46,1)</f>
        <v>0</v>
      </c>
      <c r="IBX40" s="536">
        <f>ROUND(Eigenmischungen!ICG46,1)</f>
        <v>0</v>
      </c>
      <c r="IBY40" s="536">
        <f>ROUND(Eigenmischungen!ICH46,1)</f>
        <v>0</v>
      </c>
      <c r="IBZ40" s="536">
        <f>ROUND(Eigenmischungen!ICI46,1)</f>
        <v>0</v>
      </c>
      <c r="ICA40" s="536">
        <f>ROUND(Eigenmischungen!ICJ46,1)</f>
        <v>0</v>
      </c>
      <c r="ICB40" s="536">
        <f>ROUND(Eigenmischungen!ICK46,1)</f>
        <v>0</v>
      </c>
      <c r="ICC40" s="536">
        <f>ROUND(Eigenmischungen!ICL46,1)</f>
        <v>0</v>
      </c>
      <c r="ICD40" s="536">
        <f>ROUND(Eigenmischungen!ICM46,1)</f>
        <v>0</v>
      </c>
      <c r="ICE40" s="536">
        <f>ROUND(Eigenmischungen!ICN46,1)</f>
        <v>0</v>
      </c>
      <c r="ICF40" s="536">
        <f>ROUND(Eigenmischungen!ICO46,1)</f>
        <v>0</v>
      </c>
      <c r="ICG40" s="536">
        <f>ROUND(Eigenmischungen!ICP46,1)</f>
        <v>0</v>
      </c>
      <c r="ICH40" s="536">
        <f>ROUND(Eigenmischungen!ICQ46,1)</f>
        <v>0</v>
      </c>
      <c r="ICI40" s="536">
        <f>ROUND(Eigenmischungen!ICR46,1)</f>
        <v>0</v>
      </c>
      <c r="ICJ40" s="536">
        <f>ROUND(Eigenmischungen!ICS46,1)</f>
        <v>0</v>
      </c>
      <c r="ICK40" s="536">
        <f>ROUND(Eigenmischungen!ICT46,1)</f>
        <v>0</v>
      </c>
      <c r="ICL40" s="536">
        <f>ROUND(Eigenmischungen!ICU46,1)</f>
        <v>0</v>
      </c>
      <c r="ICM40" s="536">
        <f>ROUND(Eigenmischungen!ICV46,1)</f>
        <v>0</v>
      </c>
      <c r="ICN40" s="536">
        <f>ROUND(Eigenmischungen!ICW46,1)</f>
        <v>0</v>
      </c>
      <c r="ICO40" s="536">
        <f>ROUND(Eigenmischungen!ICX46,1)</f>
        <v>0</v>
      </c>
      <c r="ICP40" s="536">
        <f>ROUND(Eigenmischungen!ICY46,1)</f>
        <v>0</v>
      </c>
      <c r="ICQ40" s="536">
        <f>ROUND(Eigenmischungen!ICZ46,1)</f>
        <v>0</v>
      </c>
      <c r="ICR40" s="536">
        <f>ROUND(Eigenmischungen!IDA46,1)</f>
        <v>0</v>
      </c>
      <c r="ICS40" s="536">
        <f>ROUND(Eigenmischungen!IDB46,1)</f>
        <v>0</v>
      </c>
      <c r="ICT40" s="536">
        <f>ROUND(Eigenmischungen!IDC46,1)</f>
        <v>0</v>
      </c>
      <c r="ICU40" s="536">
        <f>ROUND(Eigenmischungen!IDD46,1)</f>
        <v>0</v>
      </c>
      <c r="ICV40" s="536">
        <f>ROUND(Eigenmischungen!IDE46,1)</f>
        <v>0</v>
      </c>
      <c r="ICW40" s="536">
        <f>ROUND(Eigenmischungen!IDF46,1)</f>
        <v>0</v>
      </c>
      <c r="ICX40" s="536">
        <f>ROUND(Eigenmischungen!IDG46,1)</f>
        <v>0</v>
      </c>
      <c r="ICY40" s="536">
        <f>ROUND(Eigenmischungen!IDH46,1)</f>
        <v>0</v>
      </c>
      <c r="ICZ40" s="536">
        <f>ROUND(Eigenmischungen!IDI46,1)</f>
        <v>0</v>
      </c>
      <c r="IDA40" s="536">
        <f>ROUND(Eigenmischungen!IDJ46,1)</f>
        <v>0</v>
      </c>
      <c r="IDB40" s="536">
        <f>ROUND(Eigenmischungen!IDK46,1)</f>
        <v>0</v>
      </c>
      <c r="IDC40" s="536">
        <f>ROUND(Eigenmischungen!IDL46,1)</f>
        <v>0</v>
      </c>
      <c r="IDD40" s="536">
        <f>ROUND(Eigenmischungen!IDM46,1)</f>
        <v>0</v>
      </c>
      <c r="IDE40" s="536">
        <f>ROUND(Eigenmischungen!IDN46,1)</f>
        <v>0</v>
      </c>
      <c r="IDF40" s="536">
        <f>ROUND(Eigenmischungen!IDO46,1)</f>
        <v>0</v>
      </c>
      <c r="IDG40" s="536">
        <f>ROUND(Eigenmischungen!IDP46,1)</f>
        <v>0</v>
      </c>
      <c r="IDH40" s="536">
        <f>ROUND(Eigenmischungen!IDQ46,1)</f>
        <v>0</v>
      </c>
      <c r="IDI40" s="536">
        <f>ROUND(Eigenmischungen!IDR46,1)</f>
        <v>0</v>
      </c>
      <c r="IDJ40" s="536">
        <f>ROUND(Eigenmischungen!IDS46,1)</f>
        <v>0</v>
      </c>
      <c r="IDK40" s="536">
        <f>ROUND(Eigenmischungen!IDT46,1)</f>
        <v>0</v>
      </c>
      <c r="IDL40" s="536">
        <f>ROUND(Eigenmischungen!IDU46,1)</f>
        <v>0</v>
      </c>
      <c r="IDM40" s="536">
        <f>ROUND(Eigenmischungen!IDV46,1)</f>
        <v>0</v>
      </c>
      <c r="IDN40" s="536">
        <f>ROUND(Eigenmischungen!IDW46,1)</f>
        <v>0</v>
      </c>
      <c r="IDO40" s="536">
        <f>ROUND(Eigenmischungen!IDX46,1)</f>
        <v>0</v>
      </c>
      <c r="IDP40" s="536">
        <f>ROUND(Eigenmischungen!IDY46,1)</f>
        <v>0</v>
      </c>
      <c r="IDQ40" s="536">
        <f>ROUND(Eigenmischungen!IDZ46,1)</f>
        <v>0</v>
      </c>
      <c r="IDR40" s="536">
        <f>ROUND(Eigenmischungen!IEA46,1)</f>
        <v>0</v>
      </c>
      <c r="IDS40" s="536">
        <f>ROUND(Eigenmischungen!IEB46,1)</f>
        <v>0</v>
      </c>
      <c r="IDT40" s="536">
        <f>ROUND(Eigenmischungen!IEC46,1)</f>
        <v>0</v>
      </c>
      <c r="IDU40" s="536">
        <f>ROUND(Eigenmischungen!IED46,1)</f>
        <v>0</v>
      </c>
      <c r="IDV40" s="536">
        <f>ROUND(Eigenmischungen!IEE46,1)</f>
        <v>0</v>
      </c>
      <c r="IDW40" s="536">
        <f>ROUND(Eigenmischungen!IEF46,1)</f>
        <v>0</v>
      </c>
      <c r="IDX40" s="536">
        <f>ROUND(Eigenmischungen!IEG46,1)</f>
        <v>0</v>
      </c>
      <c r="IDY40" s="536">
        <f>ROUND(Eigenmischungen!IEH46,1)</f>
        <v>0</v>
      </c>
      <c r="IDZ40" s="536">
        <f>ROUND(Eigenmischungen!IEI46,1)</f>
        <v>0</v>
      </c>
      <c r="IEA40" s="536">
        <f>ROUND(Eigenmischungen!IEJ46,1)</f>
        <v>0</v>
      </c>
      <c r="IEB40" s="536">
        <f>ROUND(Eigenmischungen!IEK46,1)</f>
        <v>0</v>
      </c>
      <c r="IEC40" s="536">
        <f>ROUND(Eigenmischungen!IEL46,1)</f>
        <v>0</v>
      </c>
      <c r="IED40" s="536">
        <f>ROUND(Eigenmischungen!IEM46,1)</f>
        <v>0</v>
      </c>
      <c r="IEE40" s="536">
        <f>ROUND(Eigenmischungen!IEN46,1)</f>
        <v>0</v>
      </c>
      <c r="IEF40" s="536">
        <f>ROUND(Eigenmischungen!IEO46,1)</f>
        <v>0</v>
      </c>
      <c r="IEG40" s="536">
        <f>ROUND(Eigenmischungen!IEP46,1)</f>
        <v>0</v>
      </c>
      <c r="IEH40" s="536">
        <f>ROUND(Eigenmischungen!IEQ46,1)</f>
        <v>0</v>
      </c>
      <c r="IEI40" s="536">
        <f>ROUND(Eigenmischungen!IER46,1)</f>
        <v>0</v>
      </c>
      <c r="IEJ40" s="536">
        <f>ROUND(Eigenmischungen!IES46,1)</f>
        <v>0</v>
      </c>
      <c r="IEK40" s="536">
        <f>ROUND(Eigenmischungen!IET46,1)</f>
        <v>0</v>
      </c>
      <c r="IEL40" s="536">
        <f>ROUND(Eigenmischungen!IEU46,1)</f>
        <v>0</v>
      </c>
      <c r="IEM40" s="536">
        <f>ROUND(Eigenmischungen!IEV46,1)</f>
        <v>0</v>
      </c>
      <c r="IEN40" s="536">
        <f>ROUND(Eigenmischungen!IEW46,1)</f>
        <v>0</v>
      </c>
      <c r="IEO40" s="536">
        <f>ROUND(Eigenmischungen!IEX46,1)</f>
        <v>0</v>
      </c>
      <c r="IEP40" s="536">
        <f>ROUND(Eigenmischungen!IEY46,1)</f>
        <v>0</v>
      </c>
      <c r="IEQ40" s="536">
        <f>ROUND(Eigenmischungen!IEZ46,1)</f>
        <v>0</v>
      </c>
      <c r="IER40" s="536">
        <f>ROUND(Eigenmischungen!IFA46,1)</f>
        <v>0</v>
      </c>
      <c r="IES40" s="536">
        <f>ROUND(Eigenmischungen!IFB46,1)</f>
        <v>0</v>
      </c>
      <c r="IET40" s="536">
        <f>ROUND(Eigenmischungen!IFC46,1)</f>
        <v>0</v>
      </c>
      <c r="IEU40" s="536">
        <f>ROUND(Eigenmischungen!IFD46,1)</f>
        <v>0</v>
      </c>
      <c r="IEV40" s="536">
        <f>ROUND(Eigenmischungen!IFE46,1)</f>
        <v>0</v>
      </c>
      <c r="IEW40" s="536">
        <f>ROUND(Eigenmischungen!IFF46,1)</f>
        <v>0</v>
      </c>
      <c r="IEX40" s="536">
        <f>ROUND(Eigenmischungen!IFG46,1)</f>
        <v>0</v>
      </c>
      <c r="IEY40" s="536">
        <f>ROUND(Eigenmischungen!IFH46,1)</f>
        <v>0</v>
      </c>
      <c r="IEZ40" s="536">
        <f>ROUND(Eigenmischungen!IFI46,1)</f>
        <v>0</v>
      </c>
      <c r="IFA40" s="536">
        <f>ROUND(Eigenmischungen!IFJ46,1)</f>
        <v>0</v>
      </c>
      <c r="IFB40" s="536">
        <f>ROUND(Eigenmischungen!IFK46,1)</f>
        <v>0</v>
      </c>
      <c r="IFC40" s="536">
        <f>ROUND(Eigenmischungen!IFL46,1)</f>
        <v>0</v>
      </c>
      <c r="IFD40" s="536">
        <f>ROUND(Eigenmischungen!IFM46,1)</f>
        <v>0</v>
      </c>
      <c r="IFE40" s="536">
        <f>ROUND(Eigenmischungen!IFN46,1)</f>
        <v>0</v>
      </c>
      <c r="IFF40" s="536">
        <f>ROUND(Eigenmischungen!IFO46,1)</f>
        <v>0</v>
      </c>
      <c r="IFG40" s="536">
        <f>ROUND(Eigenmischungen!IFP46,1)</f>
        <v>0</v>
      </c>
      <c r="IFH40" s="536">
        <f>ROUND(Eigenmischungen!IFQ46,1)</f>
        <v>0</v>
      </c>
      <c r="IFI40" s="536">
        <f>ROUND(Eigenmischungen!IFR46,1)</f>
        <v>0</v>
      </c>
      <c r="IFJ40" s="536">
        <f>ROUND(Eigenmischungen!IFS46,1)</f>
        <v>0</v>
      </c>
      <c r="IFK40" s="536">
        <f>ROUND(Eigenmischungen!IFT46,1)</f>
        <v>0</v>
      </c>
      <c r="IFL40" s="536">
        <f>ROUND(Eigenmischungen!IFU46,1)</f>
        <v>0</v>
      </c>
      <c r="IFM40" s="536">
        <f>ROUND(Eigenmischungen!IFV46,1)</f>
        <v>0</v>
      </c>
      <c r="IFN40" s="536">
        <f>ROUND(Eigenmischungen!IFW46,1)</f>
        <v>0</v>
      </c>
      <c r="IFO40" s="536">
        <f>ROUND(Eigenmischungen!IFX46,1)</f>
        <v>0</v>
      </c>
      <c r="IFP40" s="536">
        <f>ROUND(Eigenmischungen!IFY46,1)</f>
        <v>0</v>
      </c>
      <c r="IFQ40" s="536">
        <f>ROUND(Eigenmischungen!IFZ46,1)</f>
        <v>0</v>
      </c>
      <c r="IFR40" s="536">
        <f>ROUND(Eigenmischungen!IGA46,1)</f>
        <v>0</v>
      </c>
      <c r="IFS40" s="536">
        <f>ROUND(Eigenmischungen!IGB46,1)</f>
        <v>0</v>
      </c>
      <c r="IFT40" s="536">
        <f>ROUND(Eigenmischungen!IGC46,1)</f>
        <v>0</v>
      </c>
      <c r="IFU40" s="536">
        <f>ROUND(Eigenmischungen!IGD46,1)</f>
        <v>0</v>
      </c>
      <c r="IFV40" s="536">
        <f>ROUND(Eigenmischungen!IGE46,1)</f>
        <v>0</v>
      </c>
      <c r="IFW40" s="536">
        <f>ROUND(Eigenmischungen!IGF46,1)</f>
        <v>0</v>
      </c>
      <c r="IFX40" s="536">
        <f>ROUND(Eigenmischungen!IGG46,1)</f>
        <v>0</v>
      </c>
      <c r="IFY40" s="536">
        <f>ROUND(Eigenmischungen!IGH46,1)</f>
        <v>0</v>
      </c>
      <c r="IFZ40" s="536">
        <f>ROUND(Eigenmischungen!IGI46,1)</f>
        <v>0</v>
      </c>
      <c r="IGA40" s="536">
        <f>ROUND(Eigenmischungen!IGJ46,1)</f>
        <v>0</v>
      </c>
      <c r="IGB40" s="536">
        <f>ROUND(Eigenmischungen!IGK46,1)</f>
        <v>0</v>
      </c>
      <c r="IGC40" s="536">
        <f>ROUND(Eigenmischungen!IGL46,1)</f>
        <v>0</v>
      </c>
      <c r="IGD40" s="536">
        <f>ROUND(Eigenmischungen!IGM46,1)</f>
        <v>0</v>
      </c>
      <c r="IGE40" s="536">
        <f>ROUND(Eigenmischungen!IGN46,1)</f>
        <v>0</v>
      </c>
      <c r="IGF40" s="536">
        <f>ROUND(Eigenmischungen!IGO46,1)</f>
        <v>0</v>
      </c>
      <c r="IGG40" s="536">
        <f>ROUND(Eigenmischungen!IGP46,1)</f>
        <v>0</v>
      </c>
      <c r="IGH40" s="536">
        <f>ROUND(Eigenmischungen!IGQ46,1)</f>
        <v>0</v>
      </c>
      <c r="IGI40" s="536">
        <f>ROUND(Eigenmischungen!IGR46,1)</f>
        <v>0</v>
      </c>
      <c r="IGJ40" s="536">
        <f>ROUND(Eigenmischungen!IGS46,1)</f>
        <v>0</v>
      </c>
      <c r="IGK40" s="536">
        <f>ROUND(Eigenmischungen!IGT46,1)</f>
        <v>0</v>
      </c>
      <c r="IGL40" s="536">
        <f>ROUND(Eigenmischungen!IGU46,1)</f>
        <v>0</v>
      </c>
      <c r="IGM40" s="536">
        <f>ROUND(Eigenmischungen!IGV46,1)</f>
        <v>0</v>
      </c>
      <c r="IGN40" s="536">
        <f>ROUND(Eigenmischungen!IGW46,1)</f>
        <v>0</v>
      </c>
      <c r="IGO40" s="536">
        <f>ROUND(Eigenmischungen!IGX46,1)</f>
        <v>0</v>
      </c>
      <c r="IGP40" s="536">
        <f>ROUND(Eigenmischungen!IGY46,1)</f>
        <v>0</v>
      </c>
      <c r="IGQ40" s="536">
        <f>ROUND(Eigenmischungen!IGZ46,1)</f>
        <v>0</v>
      </c>
      <c r="IGR40" s="536">
        <f>ROUND(Eigenmischungen!IHA46,1)</f>
        <v>0</v>
      </c>
      <c r="IGS40" s="536">
        <f>ROUND(Eigenmischungen!IHB46,1)</f>
        <v>0</v>
      </c>
      <c r="IGT40" s="536">
        <f>ROUND(Eigenmischungen!IHC46,1)</f>
        <v>0</v>
      </c>
      <c r="IGU40" s="536">
        <f>ROUND(Eigenmischungen!IHD46,1)</f>
        <v>0</v>
      </c>
      <c r="IGV40" s="536">
        <f>ROUND(Eigenmischungen!IHE46,1)</f>
        <v>0</v>
      </c>
      <c r="IGW40" s="536">
        <f>ROUND(Eigenmischungen!IHF46,1)</f>
        <v>0</v>
      </c>
      <c r="IGX40" s="536">
        <f>ROUND(Eigenmischungen!IHG46,1)</f>
        <v>0</v>
      </c>
      <c r="IGY40" s="536">
        <f>ROUND(Eigenmischungen!IHH46,1)</f>
        <v>0</v>
      </c>
      <c r="IGZ40" s="536">
        <f>ROUND(Eigenmischungen!IHI46,1)</f>
        <v>0</v>
      </c>
      <c r="IHA40" s="536">
        <f>ROUND(Eigenmischungen!IHJ46,1)</f>
        <v>0</v>
      </c>
      <c r="IHB40" s="536">
        <f>ROUND(Eigenmischungen!IHK46,1)</f>
        <v>0</v>
      </c>
      <c r="IHC40" s="536">
        <f>ROUND(Eigenmischungen!IHL46,1)</f>
        <v>0</v>
      </c>
      <c r="IHD40" s="536">
        <f>ROUND(Eigenmischungen!IHM46,1)</f>
        <v>0</v>
      </c>
      <c r="IHE40" s="536">
        <f>ROUND(Eigenmischungen!IHN46,1)</f>
        <v>0</v>
      </c>
      <c r="IHF40" s="536">
        <f>ROUND(Eigenmischungen!IHO46,1)</f>
        <v>0</v>
      </c>
      <c r="IHG40" s="536">
        <f>ROUND(Eigenmischungen!IHP46,1)</f>
        <v>0</v>
      </c>
      <c r="IHH40" s="536">
        <f>ROUND(Eigenmischungen!IHQ46,1)</f>
        <v>0</v>
      </c>
      <c r="IHI40" s="536">
        <f>ROUND(Eigenmischungen!IHR46,1)</f>
        <v>0</v>
      </c>
      <c r="IHJ40" s="536">
        <f>ROUND(Eigenmischungen!IHS46,1)</f>
        <v>0</v>
      </c>
      <c r="IHK40" s="536">
        <f>ROUND(Eigenmischungen!IHT46,1)</f>
        <v>0</v>
      </c>
      <c r="IHL40" s="536">
        <f>ROUND(Eigenmischungen!IHU46,1)</f>
        <v>0</v>
      </c>
      <c r="IHM40" s="536">
        <f>ROUND(Eigenmischungen!IHV46,1)</f>
        <v>0</v>
      </c>
      <c r="IHN40" s="536">
        <f>ROUND(Eigenmischungen!IHW46,1)</f>
        <v>0</v>
      </c>
      <c r="IHO40" s="536">
        <f>ROUND(Eigenmischungen!IHX46,1)</f>
        <v>0</v>
      </c>
      <c r="IHP40" s="536">
        <f>ROUND(Eigenmischungen!IHY46,1)</f>
        <v>0</v>
      </c>
      <c r="IHQ40" s="536">
        <f>ROUND(Eigenmischungen!IHZ46,1)</f>
        <v>0</v>
      </c>
      <c r="IHR40" s="536">
        <f>ROUND(Eigenmischungen!IIA46,1)</f>
        <v>0</v>
      </c>
      <c r="IHS40" s="536">
        <f>ROUND(Eigenmischungen!IIB46,1)</f>
        <v>0</v>
      </c>
      <c r="IHT40" s="536">
        <f>ROUND(Eigenmischungen!IIC46,1)</f>
        <v>0</v>
      </c>
      <c r="IHU40" s="536">
        <f>ROUND(Eigenmischungen!IID46,1)</f>
        <v>0</v>
      </c>
      <c r="IHV40" s="536">
        <f>ROUND(Eigenmischungen!IIE46,1)</f>
        <v>0</v>
      </c>
      <c r="IHW40" s="536">
        <f>ROUND(Eigenmischungen!IIF46,1)</f>
        <v>0</v>
      </c>
      <c r="IHX40" s="536">
        <f>ROUND(Eigenmischungen!IIG46,1)</f>
        <v>0</v>
      </c>
      <c r="IHY40" s="536">
        <f>ROUND(Eigenmischungen!IIH46,1)</f>
        <v>0</v>
      </c>
      <c r="IHZ40" s="536">
        <f>ROUND(Eigenmischungen!III46,1)</f>
        <v>0</v>
      </c>
      <c r="IIA40" s="536">
        <f>ROUND(Eigenmischungen!IIJ46,1)</f>
        <v>0</v>
      </c>
      <c r="IIB40" s="536">
        <f>ROUND(Eigenmischungen!IIK46,1)</f>
        <v>0</v>
      </c>
      <c r="IIC40" s="536">
        <f>ROUND(Eigenmischungen!IIL46,1)</f>
        <v>0</v>
      </c>
      <c r="IID40" s="536">
        <f>ROUND(Eigenmischungen!IIM46,1)</f>
        <v>0</v>
      </c>
      <c r="IIE40" s="536">
        <f>ROUND(Eigenmischungen!IIN46,1)</f>
        <v>0</v>
      </c>
      <c r="IIF40" s="536">
        <f>ROUND(Eigenmischungen!IIO46,1)</f>
        <v>0</v>
      </c>
      <c r="IIG40" s="536">
        <f>ROUND(Eigenmischungen!IIP46,1)</f>
        <v>0</v>
      </c>
      <c r="IIH40" s="536">
        <f>ROUND(Eigenmischungen!IIQ46,1)</f>
        <v>0</v>
      </c>
      <c r="III40" s="536">
        <f>ROUND(Eigenmischungen!IIR46,1)</f>
        <v>0</v>
      </c>
      <c r="IIJ40" s="536">
        <f>ROUND(Eigenmischungen!IIS46,1)</f>
        <v>0</v>
      </c>
      <c r="IIK40" s="536">
        <f>ROUND(Eigenmischungen!IIT46,1)</f>
        <v>0</v>
      </c>
      <c r="IIL40" s="536">
        <f>ROUND(Eigenmischungen!IIU46,1)</f>
        <v>0</v>
      </c>
      <c r="IIM40" s="536">
        <f>ROUND(Eigenmischungen!IIV46,1)</f>
        <v>0</v>
      </c>
      <c r="IIN40" s="536">
        <f>ROUND(Eigenmischungen!IIW46,1)</f>
        <v>0</v>
      </c>
      <c r="IIO40" s="536">
        <f>ROUND(Eigenmischungen!IIX46,1)</f>
        <v>0</v>
      </c>
      <c r="IIP40" s="536">
        <f>ROUND(Eigenmischungen!IIY46,1)</f>
        <v>0</v>
      </c>
      <c r="IIQ40" s="536">
        <f>ROUND(Eigenmischungen!IIZ46,1)</f>
        <v>0</v>
      </c>
      <c r="IIR40" s="536">
        <f>ROUND(Eigenmischungen!IJA46,1)</f>
        <v>0</v>
      </c>
      <c r="IIS40" s="536">
        <f>ROUND(Eigenmischungen!IJB46,1)</f>
        <v>0</v>
      </c>
      <c r="IIT40" s="536">
        <f>ROUND(Eigenmischungen!IJC46,1)</f>
        <v>0</v>
      </c>
      <c r="IIU40" s="536">
        <f>ROUND(Eigenmischungen!IJD46,1)</f>
        <v>0</v>
      </c>
      <c r="IIV40" s="536">
        <f>ROUND(Eigenmischungen!IJE46,1)</f>
        <v>0</v>
      </c>
      <c r="IIW40" s="536">
        <f>ROUND(Eigenmischungen!IJF46,1)</f>
        <v>0</v>
      </c>
      <c r="IIX40" s="536">
        <f>ROUND(Eigenmischungen!IJG46,1)</f>
        <v>0</v>
      </c>
      <c r="IIY40" s="536">
        <f>ROUND(Eigenmischungen!IJH46,1)</f>
        <v>0</v>
      </c>
      <c r="IIZ40" s="536">
        <f>ROUND(Eigenmischungen!IJI46,1)</f>
        <v>0</v>
      </c>
      <c r="IJA40" s="536">
        <f>ROUND(Eigenmischungen!IJJ46,1)</f>
        <v>0</v>
      </c>
      <c r="IJB40" s="536">
        <f>ROUND(Eigenmischungen!IJK46,1)</f>
        <v>0</v>
      </c>
      <c r="IJC40" s="536">
        <f>ROUND(Eigenmischungen!IJL46,1)</f>
        <v>0</v>
      </c>
      <c r="IJD40" s="536">
        <f>ROUND(Eigenmischungen!IJM46,1)</f>
        <v>0</v>
      </c>
      <c r="IJE40" s="536">
        <f>ROUND(Eigenmischungen!IJN46,1)</f>
        <v>0</v>
      </c>
      <c r="IJF40" s="536">
        <f>ROUND(Eigenmischungen!IJO46,1)</f>
        <v>0</v>
      </c>
      <c r="IJG40" s="536">
        <f>ROUND(Eigenmischungen!IJP46,1)</f>
        <v>0</v>
      </c>
      <c r="IJH40" s="536">
        <f>ROUND(Eigenmischungen!IJQ46,1)</f>
        <v>0</v>
      </c>
      <c r="IJI40" s="536">
        <f>ROUND(Eigenmischungen!IJR46,1)</f>
        <v>0</v>
      </c>
      <c r="IJJ40" s="536">
        <f>ROUND(Eigenmischungen!IJS46,1)</f>
        <v>0</v>
      </c>
      <c r="IJK40" s="536">
        <f>ROUND(Eigenmischungen!IJT46,1)</f>
        <v>0</v>
      </c>
      <c r="IJL40" s="536">
        <f>ROUND(Eigenmischungen!IJU46,1)</f>
        <v>0</v>
      </c>
      <c r="IJM40" s="536">
        <f>ROUND(Eigenmischungen!IJV46,1)</f>
        <v>0</v>
      </c>
      <c r="IJN40" s="536">
        <f>ROUND(Eigenmischungen!IJW46,1)</f>
        <v>0</v>
      </c>
      <c r="IJO40" s="536">
        <f>ROUND(Eigenmischungen!IJX46,1)</f>
        <v>0</v>
      </c>
      <c r="IJP40" s="536">
        <f>ROUND(Eigenmischungen!IJY46,1)</f>
        <v>0</v>
      </c>
      <c r="IJQ40" s="536">
        <f>ROUND(Eigenmischungen!IJZ46,1)</f>
        <v>0</v>
      </c>
      <c r="IJR40" s="536">
        <f>ROUND(Eigenmischungen!IKA46,1)</f>
        <v>0</v>
      </c>
      <c r="IJS40" s="536">
        <f>ROUND(Eigenmischungen!IKB46,1)</f>
        <v>0</v>
      </c>
      <c r="IJT40" s="536">
        <f>ROUND(Eigenmischungen!IKC46,1)</f>
        <v>0</v>
      </c>
      <c r="IJU40" s="536">
        <f>ROUND(Eigenmischungen!IKD46,1)</f>
        <v>0</v>
      </c>
      <c r="IJV40" s="536">
        <f>ROUND(Eigenmischungen!IKE46,1)</f>
        <v>0</v>
      </c>
      <c r="IJW40" s="536">
        <f>ROUND(Eigenmischungen!IKF46,1)</f>
        <v>0</v>
      </c>
      <c r="IJX40" s="536">
        <f>ROUND(Eigenmischungen!IKG46,1)</f>
        <v>0</v>
      </c>
      <c r="IJY40" s="536">
        <f>ROUND(Eigenmischungen!IKH46,1)</f>
        <v>0</v>
      </c>
      <c r="IJZ40" s="536">
        <f>ROUND(Eigenmischungen!IKI46,1)</f>
        <v>0</v>
      </c>
      <c r="IKA40" s="536">
        <f>ROUND(Eigenmischungen!IKJ46,1)</f>
        <v>0</v>
      </c>
      <c r="IKB40" s="536">
        <f>ROUND(Eigenmischungen!IKK46,1)</f>
        <v>0</v>
      </c>
      <c r="IKC40" s="536">
        <f>ROUND(Eigenmischungen!IKL46,1)</f>
        <v>0</v>
      </c>
      <c r="IKD40" s="536">
        <f>ROUND(Eigenmischungen!IKM46,1)</f>
        <v>0</v>
      </c>
      <c r="IKE40" s="536">
        <f>ROUND(Eigenmischungen!IKN46,1)</f>
        <v>0</v>
      </c>
      <c r="IKF40" s="536">
        <f>ROUND(Eigenmischungen!IKO46,1)</f>
        <v>0</v>
      </c>
      <c r="IKG40" s="536">
        <f>ROUND(Eigenmischungen!IKP46,1)</f>
        <v>0</v>
      </c>
      <c r="IKH40" s="536">
        <f>ROUND(Eigenmischungen!IKQ46,1)</f>
        <v>0</v>
      </c>
      <c r="IKI40" s="536">
        <f>ROUND(Eigenmischungen!IKR46,1)</f>
        <v>0</v>
      </c>
      <c r="IKJ40" s="536">
        <f>ROUND(Eigenmischungen!IKS46,1)</f>
        <v>0</v>
      </c>
      <c r="IKK40" s="536">
        <f>ROUND(Eigenmischungen!IKT46,1)</f>
        <v>0</v>
      </c>
      <c r="IKL40" s="536">
        <f>ROUND(Eigenmischungen!IKU46,1)</f>
        <v>0</v>
      </c>
      <c r="IKM40" s="536">
        <f>ROUND(Eigenmischungen!IKV46,1)</f>
        <v>0</v>
      </c>
      <c r="IKN40" s="536">
        <f>ROUND(Eigenmischungen!IKW46,1)</f>
        <v>0</v>
      </c>
      <c r="IKO40" s="536">
        <f>ROUND(Eigenmischungen!IKX46,1)</f>
        <v>0</v>
      </c>
      <c r="IKP40" s="536">
        <f>ROUND(Eigenmischungen!IKY46,1)</f>
        <v>0</v>
      </c>
      <c r="IKQ40" s="536">
        <f>ROUND(Eigenmischungen!IKZ46,1)</f>
        <v>0</v>
      </c>
      <c r="IKR40" s="536">
        <f>ROUND(Eigenmischungen!ILA46,1)</f>
        <v>0</v>
      </c>
      <c r="IKS40" s="536">
        <f>ROUND(Eigenmischungen!ILB46,1)</f>
        <v>0</v>
      </c>
      <c r="IKT40" s="536">
        <f>ROUND(Eigenmischungen!ILC46,1)</f>
        <v>0</v>
      </c>
      <c r="IKU40" s="536">
        <f>ROUND(Eigenmischungen!ILD46,1)</f>
        <v>0</v>
      </c>
      <c r="IKV40" s="536">
        <f>ROUND(Eigenmischungen!ILE46,1)</f>
        <v>0</v>
      </c>
      <c r="IKW40" s="536">
        <f>ROUND(Eigenmischungen!ILF46,1)</f>
        <v>0</v>
      </c>
      <c r="IKX40" s="536">
        <f>ROUND(Eigenmischungen!ILG46,1)</f>
        <v>0</v>
      </c>
      <c r="IKY40" s="536">
        <f>ROUND(Eigenmischungen!ILH46,1)</f>
        <v>0</v>
      </c>
      <c r="IKZ40" s="536">
        <f>ROUND(Eigenmischungen!ILI46,1)</f>
        <v>0</v>
      </c>
      <c r="ILA40" s="536">
        <f>ROUND(Eigenmischungen!ILJ46,1)</f>
        <v>0</v>
      </c>
      <c r="ILB40" s="536">
        <f>ROUND(Eigenmischungen!ILK46,1)</f>
        <v>0</v>
      </c>
      <c r="ILC40" s="536">
        <f>ROUND(Eigenmischungen!ILL46,1)</f>
        <v>0</v>
      </c>
      <c r="ILD40" s="536">
        <f>ROUND(Eigenmischungen!ILM46,1)</f>
        <v>0</v>
      </c>
      <c r="ILE40" s="536">
        <f>ROUND(Eigenmischungen!ILN46,1)</f>
        <v>0</v>
      </c>
      <c r="ILF40" s="536">
        <f>ROUND(Eigenmischungen!ILO46,1)</f>
        <v>0</v>
      </c>
      <c r="ILG40" s="536">
        <f>ROUND(Eigenmischungen!ILP46,1)</f>
        <v>0</v>
      </c>
      <c r="ILH40" s="536">
        <f>ROUND(Eigenmischungen!ILQ46,1)</f>
        <v>0</v>
      </c>
      <c r="ILI40" s="536">
        <f>ROUND(Eigenmischungen!ILR46,1)</f>
        <v>0</v>
      </c>
      <c r="ILJ40" s="536">
        <f>ROUND(Eigenmischungen!ILS46,1)</f>
        <v>0</v>
      </c>
      <c r="ILK40" s="536">
        <f>ROUND(Eigenmischungen!ILT46,1)</f>
        <v>0</v>
      </c>
      <c r="ILL40" s="536">
        <f>ROUND(Eigenmischungen!ILU46,1)</f>
        <v>0</v>
      </c>
      <c r="ILM40" s="536">
        <f>ROUND(Eigenmischungen!ILV46,1)</f>
        <v>0</v>
      </c>
      <c r="ILN40" s="536">
        <f>ROUND(Eigenmischungen!ILW46,1)</f>
        <v>0</v>
      </c>
      <c r="ILO40" s="536">
        <f>ROUND(Eigenmischungen!ILX46,1)</f>
        <v>0</v>
      </c>
      <c r="ILP40" s="536">
        <f>ROUND(Eigenmischungen!ILY46,1)</f>
        <v>0</v>
      </c>
      <c r="ILQ40" s="536">
        <f>ROUND(Eigenmischungen!ILZ46,1)</f>
        <v>0</v>
      </c>
      <c r="ILR40" s="536">
        <f>ROUND(Eigenmischungen!IMA46,1)</f>
        <v>0</v>
      </c>
      <c r="ILS40" s="536">
        <f>ROUND(Eigenmischungen!IMB46,1)</f>
        <v>0</v>
      </c>
      <c r="ILT40" s="536">
        <f>ROUND(Eigenmischungen!IMC46,1)</f>
        <v>0</v>
      </c>
      <c r="ILU40" s="536">
        <f>ROUND(Eigenmischungen!IMD46,1)</f>
        <v>0</v>
      </c>
      <c r="ILV40" s="536">
        <f>ROUND(Eigenmischungen!IME46,1)</f>
        <v>0</v>
      </c>
      <c r="ILW40" s="536">
        <f>ROUND(Eigenmischungen!IMF46,1)</f>
        <v>0</v>
      </c>
      <c r="ILX40" s="536">
        <f>ROUND(Eigenmischungen!IMG46,1)</f>
        <v>0</v>
      </c>
      <c r="ILY40" s="536">
        <f>ROUND(Eigenmischungen!IMH46,1)</f>
        <v>0</v>
      </c>
      <c r="ILZ40" s="536">
        <f>ROUND(Eigenmischungen!IMI46,1)</f>
        <v>0</v>
      </c>
      <c r="IMA40" s="536">
        <f>ROUND(Eigenmischungen!IMJ46,1)</f>
        <v>0</v>
      </c>
      <c r="IMB40" s="536">
        <f>ROUND(Eigenmischungen!IMK46,1)</f>
        <v>0</v>
      </c>
      <c r="IMC40" s="536">
        <f>ROUND(Eigenmischungen!IML46,1)</f>
        <v>0</v>
      </c>
      <c r="IMD40" s="536">
        <f>ROUND(Eigenmischungen!IMM46,1)</f>
        <v>0</v>
      </c>
      <c r="IME40" s="536">
        <f>ROUND(Eigenmischungen!IMN46,1)</f>
        <v>0</v>
      </c>
      <c r="IMF40" s="536">
        <f>ROUND(Eigenmischungen!IMO46,1)</f>
        <v>0</v>
      </c>
      <c r="IMG40" s="536">
        <f>ROUND(Eigenmischungen!IMP46,1)</f>
        <v>0</v>
      </c>
      <c r="IMH40" s="536">
        <f>ROUND(Eigenmischungen!IMQ46,1)</f>
        <v>0</v>
      </c>
      <c r="IMI40" s="536">
        <f>ROUND(Eigenmischungen!IMR46,1)</f>
        <v>0</v>
      </c>
      <c r="IMJ40" s="536">
        <f>ROUND(Eigenmischungen!IMS46,1)</f>
        <v>0</v>
      </c>
      <c r="IMK40" s="536">
        <f>ROUND(Eigenmischungen!IMT46,1)</f>
        <v>0</v>
      </c>
      <c r="IML40" s="536">
        <f>ROUND(Eigenmischungen!IMU46,1)</f>
        <v>0</v>
      </c>
      <c r="IMM40" s="536">
        <f>ROUND(Eigenmischungen!IMV46,1)</f>
        <v>0</v>
      </c>
      <c r="IMN40" s="536">
        <f>ROUND(Eigenmischungen!IMW46,1)</f>
        <v>0</v>
      </c>
      <c r="IMO40" s="536">
        <f>ROUND(Eigenmischungen!IMX46,1)</f>
        <v>0</v>
      </c>
      <c r="IMP40" s="536">
        <f>ROUND(Eigenmischungen!IMY46,1)</f>
        <v>0</v>
      </c>
      <c r="IMQ40" s="536">
        <f>ROUND(Eigenmischungen!IMZ46,1)</f>
        <v>0</v>
      </c>
      <c r="IMR40" s="536">
        <f>ROUND(Eigenmischungen!INA46,1)</f>
        <v>0</v>
      </c>
      <c r="IMS40" s="536">
        <f>ROUND(Eigenmischungen!INB46,1)</f>
        <v>0</v>
      </c>
      <c r="IMT40" s="536">
        <f>ROUND(Eigenmischungen!INC46,1)</f>
        <v>0</v>
      </c>
      <c r="IMU40" s="536">
        <f>ROUND(Eigenmischungen!IND46,1)</f>
        <v>0</v>
      </c>
      <c r="IMV40" s="536">
        <f>ROUND(Eigenmischungen!INE46,1)</f>
        <v>0</v>
      </c>
      <c r="IMW40" s="536">
        <f>ROUND(Eigenmischungen!INF46,1)</f>
        <v>0</v>
      </c>
      <c r="IMX40" s="536">
        <f>ROUND(Eigenmischungen!ING46,1)</f>
        <v>0</v>
      </c>
      <c r="IMY40" s="536">
        <f>ROUND(Eigenmischungen!INH46,1)</f>
        <v>0</v>
      </c>
      <c r="IMZ40" s="536">
        <f>ROUND(Eigenmischungen!INI46,1)</f>
        <v>0</v>
      </c>
      <c r="INA40" s="536">
        <f>ROUND(Eigenmischungen!INJ46,1)</f>
        <v>0</v>
      </c>
      <c r="INB40" s="536">
        <f>ROUND(Eigenmischungen!INK46,1)</f>
        <v>0</v>
      </c>
      <c r="INC40" s="536">
        <f>ROUND(Eigenmischungen!INL46,1)</f>
        <v>0</v>
      </c>
      <c r="IND40" s="536">
        <f>ROUND(Eigenmischungen!INM46,1)</f>
        <v>0</v>
      </c>
      <c r="INE40" s="536">
        <f>ROUND(Eigenmischungen!INN46,1)</f>
        <v>0</v>
      </c>
      <c r="INF40" s="536">
        <f>ROUND(Eigenmischungen!INO46,1)</f>
        <v>0</v>
      </c>
      <c r="ING40" s="536">
        <f>ROUND(Eigenmischungen!INP46,1)</f>
        <v>0</v>
      </c>
      <c r="INH40" s="536">
        <f>ROUND(Eigenmischungen!INQ46,1)</f>
        <v>0</v>
      </c>
      <c r="INI40" s="536">
        <f>ROUND(Eigenmischungen!INR46,1)</f>
        <v>0</v>
      </c>
      <c r="INJ40" s="536">
        <f>ROUND(Eigenmischungen!INS46,1)</f>
        <v>0</v>
      </c>
      <c r="INK40" s="536">
        <f>ROUND(Eigenmischungen!INT46,1)</f>
        <v>0</v>
      </c>
      <c r="INL40" s="536">
        <f>ROUND(Eigenmischungen!INU46,1)</f>
        <v>0</v>
      </c>
      <c r="INM40" s="536">
        <f>ROUND(Eigenmischungen!INV46,1)</f>
        <v>0</v>
      </c>
      <c r="INN40" s="536">
        <f>ROUND(Eigenmischungen!INW46,1)</f>
        <v>0</v>
      </c>
      <c r="INO40" s="536">
        <f>ROUND(Eigenmischungen!INX46,1)</f>
        <v>0</v>
      </c>
      <c r="INP40" s="536">
        <f>ROUND(Eigenmischungen!INY46,1)</f>
        <v>0</v>
      </c>
      <c r="INQ40" s="536">
        <f>ROUND(Eigenmischungen!INZ46,1)</f>
        <v>0</v>
      </c>
      <c r="INR40" s="536">
        <f>ROUND(Eigenmischungen!IOA46,1)</f>
        <v>0</v>
      </c>
      <c r="INS40" s="536">
        <f>ROUND(Eigenmischungen!IOB46,1)</f>
        <v>0</v>
      </c>
      <c r="INT40" s="536">
        <f>ROUND(Eigenmischungen!IOC46,1)</f>
        <v>0</v>
      </c>
      <c r="INU40" s="536">
        <f>ROUND(Eigenmischungen!IOD46,1)</f>
        <v>0</v>
      </c>
      <c r="INV40" s="536">
        <f>ROUND(Eigenmischungen!IOE46,1)</f>
        <v>0</v>
      </c>
      <c r="INW40" s="536">
        <f>ROUND(Eigenmischungen!IOF46,1)</f>
        <v>0</v>
      </c>
      <c r="INX40" s="536">
        <f>ROUND(Eigenmischungen!IOG46,1)</f>
        <v>0</v>
      </c>
      <c r="INY40" s="536">
        <f>ROUND(Eigenmischungen!IOH46,1)</f>
        <v>0</v>
      </c>
      <c r="INZ40" s="536">
        <f>ROUND(Eigenmischungen!IOI46,1)</f>
        <v>0</v>
      </c>
      <c r="IOA40" s="536">
        <f>ROUND(Eigenmischungen!IOJ46,1)</f>
        <v>0</v>
      </c>
      <c r="IOB40" s="536">
        <f>ROUND(Eigenmischungen!IOK46,1)</f>
        <v>0</v>
      </c>
      <c r="IOC40" s="536">
        <f>ROUND(Eigenmischungen!IOL46,1)</f>
        <v>0</v>
      </c>
      <c r="IOD40" s="536">
        <f>ROUND(Eigenmischungen!IOM46,1)</f>
        <v>0</v>
      </c>
      <c r="IOE40" s="536">
        <f>ROUND(Eigenmischungen!ION46,1)</f>
        <v>0</v>
      </c>
      <c r="IOF40" s="536">
        <f>ROUND(Eigenmischungen!IOO46,1)</f>
        <v>0</v>
      </c>
      <c r="IOG40" s="536">
        <f>ROUND(Eigenmischungen!IOP46,1)</f>
        <v>0</v>
      </c>
      <c r="IOH40" s="536">
        <f>ROUND(Eigenmischungen!IOQ46,1)</f>
        <v>0</v>
      </c>
      <c r="IOI40" s="536">
        <f>ROUND(Eigenmischungen!IOR46,1)</f>
        <v>0</v>
      </c>
      <c r="IOJ40" s="536">
        <f>ROUND(Eigenmischungen!IOS46,1)</f>
        <v>0</v>
      </c>
      <c r="IOK40" s="536">
        <f>ROUND(Eigenmischungen!IOT46,1)</f>
        <v>0</v>
      </c>
      <c r="IOL40" s="536">
        <f>ROUND(Eigenmischungen!IOU46,1)</f>
        <v>0</v>
      </c>
      <c r="IOM40" s="536">
        <f>ROUND(Eigenmischungen!IOV46,1)</f>
        <v>0</v>
      </c>
      <c r="ION40" s="536">
        <f>ROUND(Eigenmischungen!IOW46,1)</f>
        <v>0</v>
      </c>
      <c r="IOO40" s="536">
        <f>ROUND(Eigenmischungen!IOX46,1)</f>
        <v>0</v>
      </c>
      <c r="IOP40" s="536">
        <f>ROUND(Eigenmischungen!IOY46,1)</f>
        <v>0</v>
      </c>
      <c r="IOQ40" s="536">
        <f>ROUND(Eigenmischungen!IOZ46,1)</f>
        <v>0</v>
      </c>
      <c r="IOR40" s="536">
        <f>ROUND(Eigenmischungen!IPA46,1)</f>
        <v>0</v>
      </c>
      <c r="IOS40" s="536">
        <f>ROUND(Eigenmischungen!IPB46,1)</f>
        <v>0</v>
      </c>
      <c r="IOT40" s="536">
        <f>ROUND(Eigenmischungen!IPC46,1)</f>
        <v>0</v>
      </c>
      <c r="IOU40" s="536">
        <f>ROUND(Eigenmischungen!IPD46,1)</f>
        <v>0</v>
      </c>
      <c r="IOV40" s="536">
        <f>ROUND(Eigenmischungen!IPE46,1)</f>
        <v>0</v>
      </c>
      <c r="IOW40" s="536">
        <f>ROUND(Eigenmischungen!IPF46,1)</f>
        <v>0</v>
      </c>
      <c r="IOX40" s="536">
        <f>ROUND(Eigenmischungen!IPG46,1)</f>
        <v>0</v>
      </c>
      <c r="IOY40" s="536">
        <f>ROUND(Eigenmischungen!IPH46,1)</f>
        <v>0</v>
      </c>
      <c r="IOZ40" s="536">
        <f>ROUND(Eigenmischungen!IPI46,1)</f>
        <v>0</v>
      </c>
      <c r="IPA40" s="536">
        <f>ROUND(Eigenmischungen!IPJ46,1)</f>
        <v>0</v>
      </c>
      <c r="IPB40" s="536">
        <f>ROUND(Eigenmischungen!IPK46,1)</f>
        <v>0</v>
      </c>
      <c r="IPC40" s="536">
        <f>ROUND(Eigenmischungen!IPL46,1)</f>
        <v>0</v>
      </c>
      <c r="IPD40" s="536">
        <f>ROUND(Eigenmischungen!IPM46,1)</f>
        <v>0</v>
      </c>
      <c r="IPE40" s="536">
        <f>ROUND(Eigenmischungen!IPN46,1)</f>
        <v>0</v>
      </c>
      <c r="IPF40" s="536">
        <f>ROUND(Eigenmischungen!IPO46,1)</f>
        <v>0</v>
      </c>
      <c r="IPG40" s="536">
        <f>ROUND(Eigenmischungen!IPP46,1)</f>
        <v>0</v>
      </c>
      <c r="IPH40" s="536">
        <f>ROUND(Eigenmischungen!IPQ46,1)</f>
        <v>0</v>
      </c>
      <c r="IPI40" s="536">
        <f>ROUND(Eigenmischungen!IPR46,1)</f>
        <v>0</v>
      </c>
      <c r="IPJ40" s="536">
        <f>ROUND(Eigenmischungen!IPS46,1)</f>
        <v>0</v>
      </c>
      <c r="IPK40" s="536">
        <f>ROUND(Eigenmischungen!IPT46,1)</f>
        <v>0</v>
      </c>
      <c r="IPL40" s="536">
        <f>ROUND(Eigenmischungen!IPU46,1)</f>
        <v>0</v>
      </c>
      <c r="IPM40" s="536">
        <f>ROUND(Eigenmischungen!IPV46,1)</f>
        <v>0</v>
      </c>
      <c r="IPN40" s="536">
        <f>ROUND(Eigenmischungen!IPW46,1)</f>
        <v>0</v>
      </c>
      <c r="IPO40" s="536">
        <f>ROUND(Eigenmischungen!IPX46,1)</f>
        <v>0</v>
      </c>
      <c r="IPP40" s="536">
        <f>ROUND(Eigenmischungen!IPY46,1)</f>
        <v>0</v>
      </c>
      <c r="IPQ40" s="536">
        <f>ROUND(Eigenmischungen!IPZ46,1)</f>
        <v>0</v>
      </c>
      <c r="IPR40" s="536">
        <f>ROUND(Eigenmischungen!IQA46,1)</f>
        <v>0</v>
      </c>
      <c r="IPS40" s="536">
        <f>ROUND(Eigenmischungen!IQB46,1)</f>
        <v>0</v>
      </c>
      <c r="IPT40" s="536">
        <f>ROUND(Eigenmischungen!IQC46,1)</f>
        <v>0</v>
      </c>
      <c r="IPU40" s="536">
        <f>ROUND(Eigenmischungen!IQD46,1)</f>
        <v>0</v>
      </c>
      <c r="IPV40" s="536">
        <f>ROUND(Eigenmischungen!IQE46,1)</f>
        <v>0</v>
      </c>
      <c r="IPW40" s="536">
        <f>ROUND(Eigenmischungen!IQF46,1)</f>
        <v>0</v>
      </c>
      <c r="IPX40" s="536">
        <f>ROUND(Eigenmischungen!IQG46,1)</f>
        <v>0</v>
      </c>
      <c r="IPY40" s="536">
        <f>ROUND(Eigenmischungen!IQH46,1)</f>
        <v>0</v>
      </c>
      <c r="IPZ40" s="536">
        <f>ROUND(Eigenmischungen!IQI46,1)</f>
        <v>0</v>
      </c>
      <c r="IQA40" s="536">
        <f>ROUND(Eigenmischungen!IQJ46,1)</f>
        <v>0</v>
      </c>
      <c r="IQB40" s="536">
        <f>ROUND(Eigenmischungen!IQK46,1)</f>
        <v>0</v>
      </c>
      <c r="IQC40" s="536">
        <f>ROUND(Eigenmischungen!IQL46,1)</f>
        <v>0</v>
      </c>
      <c r="IQD40" s="536">
        <f>ROUND(Eigenmischungen!IQM46,1)</f>
        <v>0</v>
      </c>
      <c r="IQE40" s="536">
        <f>ROUND(Eigenmischungen!IQN46,1)</f>
        <v>0</v>
      </c>
      <c r="IQF40" s="536">
        <f>ROUND(Eigenmischungen!IQO46,1)</f>
        <v>0</v>
      </c>
      <c r="IQG40" s="536">
        <f>ROUND(Eigenmischungen!IQP46,1)</f>
        <v>0</v>
      </c>
      <c r="IQH40" s="536">
        <f>ROUND(Eigenmischungen!IQQ46,1)</f>
        <v>0</v>
      </c>
      <c r="IQI40" s="536">
        <f>ROUND(Eigenmischungen!IQR46,1)</f>
        <v>0</v>
      </c>
      <c r="IQJ40" s="536">
        <f>ROUND(Eigenmischungen!IQS46,1)</f>
        <v>0</v>
      </c>
      <c r="IQK40" s="536">
        <f>ROUND(Eigenmischungen!IQT46,1)</f>
        <v>0</v>
      </c>
      <c r="IQL40" s="536">
        <f>ROUND(Eigenmischungen!IQU46,1)</f>
        <v>0</v>
      </c>
      <c r="IQM40" s="536">
        <f>ROUND(Eigenmischungen!IQV46,1)</f>
        <v>0</v>
      </c>
      <c r="IQN40" s="536">
        <f>ROUND(Eigenmischungen!IQW46,1)</f>
        <v>0</v>
      </c>
      <c r="IQO40" s="536">
        <f>ROUND(Eigenmischungen!IQX46,1)</f>
        <v>0</v>
      </c>
      <c r="IQP40" s="536">
        <f>ROUND(Eigenmischungen!IQY46,1)</f>
        <v>0</v>
      </c>
      <c r="IQQ40" s="536">
        <f>ROUND(Eigenmischungen!IQZ46,1)</f>
        <v>0</v>
      </c>
      <c r="IQR40" s="536">
        <f>ROUND(Eigenmischungen!IRA46,1)</f>
        <v>0</v>
      </c>
      <c r="IQS40" s="536">
        <f>ROUND(Eigenmischungen!IRB46,1)</f>
        <v>0</v>
      </c>
      <c r="IQT40" s="536">
        <f>ROUND(Eigenmischungen!IRC46,1)</f>
        <v>0</v>
      </c>
      <c r="IQU40" s="536">
        <f>ROUND(Eigenmischungen!IRD46,1)</f>
        <v>0</v>
      </c>
      <c r="IQV40" s="536">
        <f>ROUND(Eigenmischungen!IRE46,1)</f>
        <v>0</v>
      </c>
      <c r="IQW40" s="536">
        <f>ROUND(Eigenmischungen!IRF46,1)</f>
        <v>0</v>
      </c>
      <c r="IQX40" s="536">
        <f>ROUND(Eigenmischungen!IRG46,1)</f>
        <v>0</v>
      </c>
      <c r="IQY40" s="536">
        <f>ROUND(Eigenmischungen!IRH46,1)</f>
        <v>0</v>
      </c>
      <c r="IQZ40" s="536">
        <f>ROUND(Eigenmischungen!IRI46,1)</f>
        <v>0</v>
      </c>
      <c r="IRA40" s="536">
        <f>ROUND(Eigenmischungen!IRJ46,1)</f>
        <v>0</v>
      </c>
      <c r="IRB40" s="536">
        <f>ROUND(Eigenmischungen!IRK46,1)</f>
        <v>0</v>
      </c>
      <c r="IRC40" s="536">
        <f>ROUND(Eigenmischungen!IRL46,1)</f>
        <v>0</v>
      </c>
      <c r="IRD40" s="536">
        <f>ROUND(Eigenmischungen!IRM46,1)</f>
        <v>0</v>
      </c>
      <c r="IRE40" s="536">
        <f>ROUND(Eigenmischungen!IRN46,1)</f>
        <v>0</v>
      </c>
      <c r="IRF40" s="536">
        <f>ROUND(Eigenmischungen!IRO46,1)</f>
        <v>0</v>
      </c>
      <c r="IRG40" s="536">
        <f>ROUND(Eigenmischungen!IRP46,1)</f>
        <v>0</v>
      </c>
      <c r="IRH40" s="536">
        <f>ROUND(Eigenmischungen!IRQ46,1)</f>
        <v>0</v>
      </c>
      <c r="IRI40" s="536">
        <f>ROUND(Eigenmischungen!IRR46,1)</f>
        <v>0</v>
      </c>
      <c r="IRJ40" s="536">
        <f>ROUND(Eigenmischungen!IRS46,1)</f>
        <v>0</v>
      </c>
      <c r="IRK40" s="536">
        <f>ROUND(Eigenmischungen!IRT46,1)</f>
        <v>0</v>
      </c>
      <c r="IRL40" s="536">
        <f>ROUND(Eigenmischungen!IRU46,1)</f>
        <v>0</v>
      </c>
      <c r="IRM40" s="536">
        <f>ROUND(Eigenmischungen!IRV46,1)</f>
        <v>0</v>
      </c>
      <c r="IRN40" s="536">
        <f>ROUND(Eigenmischungen!IRW46,1)</f>
        <v>0</v>
      </c>
      <c r="IRO40" s="536">
        <f>ROUND(Eigenmischungen!IRX46,1)</f>
        <v>0</v>
      </c>
      <c r="IRP40" s="536">
        <f>ROUND(Eigenmischungen!IRY46,1)</f>
        <v>0</v>
      </c>
      <c r="IRQ40" s="536">
        <f>ROUND(Eigenmischungen!IRZ46,1)</f>
        <v>0</v>
      </c>
      <c r="IRR40" s="536">
        <f>ROUND(Eigenmischungen!ISA46,1)</f>
        <v>0</v>
      </c>
      <c r="IRS40" s="536">
        <f>ROUND(Eigenmischungen!ISB46,1)</f>
        <v>0</v>
      </c>
      <c r="IRT40" s="536">
        <f>ROUND(Eigenmischungen!ISC46,1)</f>
        <v>0</v>
      </c>
      <c r="IRU40" s="536">
        <f>ROUND(Eigenmischungen!ISD46,1)</f>
        <v>0</v>
      </c>
      <c r="IRV40" s="536">
        <f>ROUND(Eigenmischungen!ISE46,1)</f>
        <v>0</v>
      </c>
      <c r="IRW40" s="536">
        <f>ROUND(Eigenmischungen!ISF46,1)</f>
        <v>0</v>
      </c>
      <c r="IRX40" s="536">
        <f>ROUND(Eigenmischungen!ISG46,1)</f>
        <v>0</v>
      </c>
      <c r="IRY40" s="536">
        <f>ROUND(Eigenmischungen!ISH46,1)</f>
        <v>0</v>
      </c>
      <c r="IRZ40" s="536">
        <f>ROUND(Eigenmischungen!ISI46,1)</f>
        <v>0</v>
      </c>
      <c r="ISA40" s="536">
        <f>ROUND(Eigenmischungen!ISJ46,1)</f>
        <v>0</v>
      </c>
      <c r="ISB40" s="536">
        <f>ROUND(Eigenmischungen!ISK46,1)</f>
        <v>0</v>
      </c>
      <c r="ISC40" s="536">
        <f>ROUND(Eigenmischungen!ISL46,1)</f>
        <v>0</v>
      </c>
      <c r="ISD40" s="536">
        <f>ROUND(Eigenmischungen!ISM46,1)</f>
        <v>0</v>
      </c>
      <c r="ISE40" s="536">
        <f>ROUND(Eigenmischungen!ISN46,1)</f>
        <v>0</v>
      </c>
      <c r="ISF40" s="536">
        <f>ROUND(Eigenmischungen!ISO46,1)</f>
        <v>0</v>
      </c>
      <c r="ISG40" s="536">
        <f>ROUND(Eigenmischungen!ISP46,1)</f>
        <v>0</v>
      </c>
      <c r="ISH40" s="536">
        <f>ROUND(Eigenmischungen!ISQ46,1)</f>
        <v>0</v>
      </c>
      <c r="ISI40" s="536">
        <f>ROUND(Eigenmischungen!ISR46,1)</f>
        <v>0</v>
      </c>
      <c r="ISJ40" s="536">
        <f>ROUND(Eigenmischungen!ISS46,1)</f>
        <v>0</v>
      </c>
      <c r="ISK40" s="536">
        <f>ROUND(Eigenmischungen!IST46,1)</f>
        <v>0</v>
      </c>
      <c r="ISL40" s="536">
        <f>ROUND(Eigenmischungen!ISU46,1)</f>
        <v>0</v>
      </c>
      <c r="ISM40" s="536">
        <f>ROUND(Eigenmischungen!ISV46,1)</f>
        <v>0</v>
      </c>
      <c r="ISN40" s="536">
        <f>ROUND(Eigenmischungen!ISW46,1)</f>
        <v>0</v>
      </c>
      <c r="ISO40" s="536">
        <f>ROUND(Eigenmischungen!ISX46,1)</f>
        <v>0</v>
      </c>
      <c r="ISP40" s="536">
        <f>ROUND(Eigenmischungen!ISY46,1)</f>
        <v>0</v>
      </c>
      <c r="ISQ40" s="536">
        <f>ROUND(Eigenmischungen!ISZ46,1)</f>
        <v>0</v>
      </c>
      <c r="ISR40" s="536">
        <f>ROUND(Eigenmischungen!ITA46,1)</f>
        <v>0</v>
      </c>
      <c r="ISS40" s="536">
        <f>ROUND(Eigenmischungen!ITB46,1)</f>
        <v>0</v>
      </c>
      <c r="IST40" s="536">
        <f>ROUND(Eigenmischungen!ITC46,1)</f>
        <v>0</v>
      </c>
      <c r="ISU40" s="536">
        <f>ROUND(Eigenmischungen!ITD46,1)</f>
        <v>0</v>
      </c>
      <c r="ISV40" s="536">
        <f>ROUND(Eigenmischungen!ITE46,1)</f>
        <v>0</v>
      </c>
      <c r="ISW40" s="536">
        <f>ROUND(Eigenmischungen!ITF46,1)</f>
        <v>0</v>
      </c>
      <c r="ISX40" s="536">
        <f>ROUND(Eigenmischungen!ITG46,1)</f>
        <v>0</v>
      </c>
      <c r="ISY40" s="536">
        <f>ROUND(Eigenmischungen!ITH46,1)</f>
        <v>0</v>
      </c>
      <c r="ISZ40" s="536">
        <f>ROUND(Eigenmischungen!ITI46,1)</f>
        <v>0</v>
      </c>
      <c r="ITA40" s="536">
        <f>ROUND(Eigenmischungen!ITJ46,1)</f>
        <v>0</v>
      </c>
      <c r="ITB40" s="536">
        <f>ROUND(Eigenmischungen!ITK46,1)</f>
        <v>0</v>
      </c>
      <c r="ITC40" s="536">
        <f>ROUND(Eigenmischungen!ITL46,1)</f>
        <v>0</v>
      </c>
      <c r="ITD40" s="536">
        <f>ROUND(Eigenmischungen!ITM46,1)</f>
        <v>0</v>
      </c>
      <c r="ITE40" s="536">
        <f>ROUND(Eigenmischungen!ITN46,1)</f>
        <v>0</v>
      </c>
      <c r="ITF40" s="536">
        <f>ROUND(Eigenmischungen!ITO46,1)</f>
        <v>0</v>
      </c>
      <c r="ITG40" s="536">
        <f>ROUND(Eigenmischungen!ITP46,1)</f>
        <v>0</v>
      </c>
      <c r="ITH40" s="536">
        <f>ROUND(Eigenmischungen!ITQ46,1)</f>
        <v>0</v>
      </c>
      <c r="ITI40" s="536">
        <f>ROUND(Eigenmischungen!ITR46,1)</f>
        <v>0</v>
      </c>
      <c r="ITJ40" s="536">
        <f>ROUND(Eigenmischungen!ITS46,1)</f>
        <v>0</v>
      </c>
      <c r="ITK40" s="536">
        <f>ROUND(Eigenmischungen!ITT46,1)</f>
        <v>0</v>
      </c>
      <c r="ITL40" s="536">
        <f>ROUND(Eigenmischungen!ITU46,1)</f>
        <v>0</v>
      </c>
      <c r="ITM40" s="536">
        <f>ROUND(Eigenmischungen!ITV46,1)</f>
        <v>0</v>
      </c>
      <c r="ITN40" s="536">
        <f>ROUND(Eigenmischungen!ITW46,1)</f>
        <v>0</v>
      </c>
      <c r="ITO40" s="536">
        <f>ROUND(Eigenmischungen!ITX46,1)</f>
        <v>0</v>
      </c>
      <c r="ITP40" s="536">
        <f>ROUND(Eigenmischungen!ITY46,1)</f>
        <v>0</v>
      </c>
      <c r="ITQ40" s="536">
        <f>ROUND(Eigenmischungen!ITZ46,1)</f>
        <v>0</v>
      </c>
      <c r="ITR40" s="536">
        <f>ROUND(Eigenmischungen!IUA46,1)</f>
        <v>0</v>
      </c>
      <c r="ITS40" s="536">
        <f>ROUND(Eigenmischungen!IUB46,1)</f>
        <v>0</v>
      </c>
      <c r="ITT40" s="536">
        <f>ROUND(Eigenmischungen!IUC46,1)</f>
        <v>0</v>
      </c>
      <c r="ITU40" s="536">
        <f>ROUND(Eigenmischungen!IUD46,1)</f>
        <v>0</v>
      </c>
      <c r="ITV40" s="536">
        <f>ROUND(Eigenmischungen!IUE46,1)</f>
        <v>0</v>
      </c>
      <c r="ITW40" s="536">
        <f>ROUND(Eigenmischungen!IUF46,1)</f>
        <v>0</v>
      </c>
      <c r="ITX40" s="536">
        <f>ROUND(Eigenmischungen!IUG46,1)</f>
        <v>0</v>
      </c>
      <c r="ITY40" s="536">
        <f>ROUND(Eigenmischungen!IUH46,1)</f>
        <v>0</v>
      </c>
      <c r="ITZ40" s="536">
        <f>ROUND(Eigenmischungen!IUI46,1)</f>
        <v>0</v>
      </c>
      <c r="IUA40" s="536">
        <f>ROUND(Eigenmischungen!IUJ46,1)</f>
        <v>0</v>
      </c>
      <c r="IUB40" s="536">
        <f>ROUND(Eigenmischungen!IUK46,1)</f>
        <v>0</v>
      </c>
      <c r="IUC40" s="536">
        <f>ROUND(Eigenmischungen!IUL46,1)</f>
        <v>0</v>
      </c>
      <c r="IUD40" s="536">
        <f>ROUND(Eigenmischungen!IUM46,1)</f>
        <v>0</v>
      </c>
      <c r="IUE40" s="536">
        <f>ROUND(Eigenmischungen!IUN46,1)</f>
        <v>0</v>
      </c>
      <c r="IUF40" s="536">
        <f>ROUND(Eigenmischungen!IUO46,1)</f>
        <v>0</v>
      </c>
      <c r="IUG40" s="536">
        <f>ROUND(Eigenmischungen!IUP46,1)</f>
        <v>0</v>
      </c>
      <c r="IUH40" s="536">
        <f>ROUND(Eigenmischungen!IUQ46,1)</f>
        <v>0</v>
      </c>
      <c r="IUI40" s="536">
        <f>ROUND(Eigenmischungen!IUR46,1)</f>
        <v>0</v>
      </c>
      <c r="IUJ40" s="536">
        <f>ROUND(Eigenmischungen!IUS46,1)</f>
        <v>0</v>
      </c>
      <c r="IUK40" s="536">
        <f>ROUND(Eigenmischungen!IUT46,1)</f>
        <v>0</v>
      </c>
      <c r="IUL40" s="536">
        <f>ROUND(Eigenmischungen!IUU46,1)</f>
        <v>0</v>
      </c>
      <c r="IUM40" s="536">
        <f>ROUND(Eigenmischungen!IUV46,1)</f>
        <v>0</v>
      </c>
      <c r="IUN40" s="536">
        <f>ROUND(Eigenmischungen!IUW46,1)</f>
        <v>0</v>
      </c>
      <c r="IUO40" s="536">
        <f>ROUND(Eigenmischungen!IUX46,1)</f>
        <v>0</v>
      </c>
      <c r="IUP40" s="536">
        <f>ROUND(Eigenmischungen!IUY46,1)</f>
        <v>0</v>
      </c>
      <c r="IUQ40" s="536">
        <f>ROUND(Eigenmischungen!IUZ46,1)</f>
        <v>0</v>
      </c>
      <c r="IUR40" s="536">
        <f>ROUND(Eigenmischungen!IVA46,1)</f>
        <v>0</v>
      </c>
      <c r="IUS40" s="536">
        <f>ROUND(Eigenmischungen!IVB46,1)</f>
        <v>0</v>
      </c>
      <c r="IUT40" s="536">
        <f>ROUND(Eigenmischungen!IVC46,1)</f>
        <v>0</v>
      </c>
      <c r="IUU40" s="536">
        <f>ROUND(Eigenmischungen!IVD46,1)</f>
        <v>0</v>
      </c>
      <c r="IUV40" s="536">
        <f>ROUND(Eigenmischungen!IVE46,1)</f>
        <v>0</v>
      </c>
      <c r="IUW40" s="536">
        <f>ROUND(Eigenmischungen!IVF46,1)</f>
        <v>0</v>
      </c>
      <c r="IUX40" s="536">
        <f>ROUND(Eigenmischungen!IVG46,1)</f>
        <v>0</v>
      </c>
      <c r="IUY40" s="536">
        <f>ROUND(Eigenmischungen!IVH46,1)</f>
        <v>0</v>
      </c>
      <c r="IUZ40" s="536">
        <f>ROUND(Eigenmischungen!IVI46,1)</f>
        <v>0</v>
      </c>
      <c r="IVA40" s="536">
        <f>ROUND(Eigenmischungen!IVJ46,1)</f>
        <v>0</v>
      </c>
      <c r="IVB40" s="536">
        <f>ROUND(Eigenmischungen!IVK46,1)</f>
        <v>0</v>
      </c>
      <c r="IVC40" s="536">
        <f>ROUND(Eigenmischungen!IVL46,1)</f>
        <v>0</v>
      </c>
      <c r="IVD40" s="536">
        <f>ROUND(Eigenmischungen!IVM46,1)</f>
        <v>0</v>
      </c>
      <c r="IVE40" s="536">
        <f>ROUND(Eigenmischungen!IVN46,1)</f>
        <v>0</v>
      </c>
      <c r="IVF40" s="536">
        <f>ROUND(Eigenmischungen!IVO46,1)</f>
        <v>0</v>
      </c>
      <c r="IVG40" s="536">
        <f>ROUND(Eigenmischungen!IVP46,1)</f>
        <v>0</v>
      </c>
      <c r="IVH40" s="536">
        <f>ROUND(Eigenmischungen!IVQ46,1)</f>
        <v>0</v>
      </c>
      <c r="IVI40" s="536">
        <f>ROUND(Eigenmischungen!IVR46,1)</f>
        <v>0</v>
      </c>
      <c r="IVJ40" s="536">
        <f>ROUND(Eigenmischungen!IVS46,1)</f>
        <v>0</v>
      </c>
      <c r="IVK40" s="536">
        <f>ROUND(Eigenmischungen!IVT46,1)</f>
        <v>0</v>
      </c>
      <c r="IVL40" s="536">
        <f>ROUND(Eigenmischungen!IVU46,1)</f>
        <v>0</v>
      </c>
      <c r="IVM40" s="536">
        <f>ROUND(Eigenmischungen!IVV46,1)</f>
        <v>0</v>
      </c>
      <c r="IVN40" s="536">
        <f>ROUND(Eigenmischungen!IVW46,1)</f>
        <v>0</v>
      </c>
      <c r="IVO40" s="536">
        <f>ROUND(Eigenmischungen!IVX46,1)</f>
        <v>0</v>
      </c>
      <c r="IVP40" s="536">
        <f>ROUND(Eigenmischungen!IVY46,1)</f>
        <v>0</v>
      </c>
      <c r="IVQ40" s="536">
        <f>ROUND(Eigenmischungen!IVZ46,1)</f>
        <v>0</v>
      </c>
      <c r="IVR40" s="536">
        <f>ROUND(Eigenmischungen!IWA46,1)</f>
        <v>0</v>
      </c>
      <c r="IVS40" s="536">
        <f>ROUND(Eigenmischungen!IWB46,1)</f>
        <v>0</v>
      </c>
      <c r="IVT40" s="536">
        <f>ROUND(Eigenmischungen!IWC46,1)</f>
        <v>0</v>
      </c>
      <c r="IVU40" s="536">
        <f>ROUND(Eigenmischungen!IWD46,1)</f>
        <v>0</v>
      </c>
      <c r="IVV40" s="536">
        <f>ROUND(Eigenmischungen!IWE46,1)</f>
        <v>0</v>
      </c>
      <c r="IVW40" s="536">
        <f>ROUND(Eigenmischungen!IWF46,1)</f>
        <v>0</v>
      </c>
      <c r="IVX40" s="536">
        <f>ROUND(Eigenmischungen!IWG46,1)</f>
        <v>0</v>
      </c>
      <c r="IVY40" s="536">
        <f>ROUND(Eigenmischungen!IWH46,1)</f>
        <v>0</v>
      </c>
      <c r="IVZ40" s="536">
        <f>ROUND(Eigenmischungen!IWI46,1)</f>
        <v>0</v>
      </c>
      <c r="IWA40" s="536">
        <f>ROUND(Eigenmischungen!IWJ46,1)</f>
        <v>0</v>
      </c>
      <c r="IWB40" s="536">
        <f>ROUND(Eigenmischungen!IWK46,1)</f>
        <v>0</v>
      </c>
      <c r="IWC40" s="536">
        <f>ROUND(Eigenmischungen!IWL46,1)</f>
        <v>0</v>
      </c>
      <c r="IWD40" s="536">
        <f>ROUND(Eigenmischungen!IWM46,1)</f>
        <v>0</v>
      </c>
      <c r="IWE40" s="536">
        <f>ROUND(Eigenmischungen!IWN46,1)</f>
        <v>0</v>
      </c>
      <c r="IWF40" s="536">
        <f>ROUND(Eigenmischungen!IWO46,1)</f>
        <v>0</v>
      </c>
      <c r="IWG40" s="536">
        <f>ROUND(Eigenmischungen!IWP46,1)</f>
        <v>0</v>
      </c>
      <c r="IWH40" s="536">
        <f>ROUND(Eigenmischungen!IWQ46,1)</f>
        <v>0</v>
      </c>
      <c r="IWI40" s="536">
        <f>ROUND(Eigenmischungen!IWR46,1)</f>
        <v>0</v>
      </c>
      <c r="IWJ40" s="536">
        <f>ROUND(Eigenmischungen!IWS46,1)</f>
        <v>0</v>
      </c>
      <c r="IWK40" s="536">
        <f>ROUND(Eigenmischungen!IWT46,1)</f>
        <v>0</v>
      </c>
      <c r="IWL40" s="536">
        <f>ROUND(Eigenmischungen!IWU46,1)</f>
        <v>0</v>
      </c>
      <c r="IWM40" s="536">
        <f>ROUND(Eigenmischungen!IWV46,1)</f>
        <v>0</v>
      </c>
      <c r="IWN40" s="536">
        <f>ROUND(Eigenmischungen!IWW46,1)</f>
        <v>0</v>
      </c>
      <c r="IWO40" s="536">
        <f>ROUND(Eigenmischungen!IWX46,1)</f>
        <v>0</v>
      </c>
      <c r="IWP40" s="536">
        <f>ROUND(Eigenmischungen!IWY46,1)</f>
        <v>0</v>
      </c>
      <c r="IWQ40" s="536">
        <f>ROUND(Eigenmischungen!IWZ46,1)</f>
        <v>0</v>
      </c>
      <c r="IWR40" s="536">
        <f>ROUND(Eigenmischungen!IXA46,1)</f>
        <v>0</v>
      </c>
      <c r="IWS40" s="536">
        <f>ROUND(Eigenmischungen!IXB46,1)</f>
        <v>0</v>
      </c>
      <c r="IWT40" s="536">
        <f>ROUND(Eigenmischungen!IXC46,1)</f>
        <v>0</v>
      </c>
      <c r="IWU40" s="536">
        <f>ROUND(Eigenmischungen!IXD46,1)</f>
        <v>0</v>
      </c>
      <c r="IWV40" s="536">
        <f>ROUND(Eigenmischungen!IXE46,1)</f>
        <v>0</v>
      </c>
      <c r="IWW40" s="536">
        <f>ROUND(Eigenmischungen!IXF46,1)</f>
        <v>0</v>
      </c>
      <c r="IWX40" s="536">
        <f>ROUND(Eigenmischungen!IXG46,1)</f>
        <v>0</v>
      </c>
      <c r="IWY40" s="536">
        <f>ROUND(Eigenmischungen!IXH46,1)</f>
        <v>0</v>
      </c>
      <c r="IWZ40" s="536">
        <f>ROUND(Eigenmischungen!IXI46,1)</f>
        <v>0</v>
      </c>
      <c r="IXA40" s="536">
        <f>ROUND(Eigenmischungen!IXJ46,1)</f>
        <v>0</v>
      </c>
      <c r="IXB40" s="536">
        <f>ROUND(Eigenmischungen!IXK46,1)</f>
        <v>0</v>
      </c>
      <c r="IXC40" s="536">
        <f>ROUND(Eigenmischungen!IXL46,1)</f>
        <v>0</v>
      </c>
      <c r="IXD40" s="536">
        <f>ROUND(Eigenmischungen!IXM46,1)</f>
        <v>0</v>
      </c>
      <c r="IXE40" s="536">
        <f>ROUND(Eigenmischungen!IXN46,1)</f>
        <v>0</v>
      </c>
      <c r="IXF40" s="536">
        <f>ROUND(Eigenmischungen!IXO46,1)</f>
        <v>0</v>
      </c>
      <c r="IXG40" s="536">
        <f>ROUND(Eigenmischungen!IXP46,1)</f>
        <v>0</v>
      </c>
      <c r="IXH40" s="536">
        <f>ROUND(Eigenmischungen!IXQ46,1)</f>
        <v>0</v>
      </c>
      <c r="IXI40" s="536">
        <f>ROUND(Eigenmischungen!IXR46,1)</f>
        <v>0</v>
      </c>
      <c r="IXJ40" s="536">
        <f>ROUND(Eigenmischungen!IXS46,1)</f>
        <v>0</v>
      </c>
      <c r="IXK40" s="536">
        <f>ROUND(Eigenmischungen!IXT46,1)</f>
        <v>0</v>
      </c>
      <c r="IXL40" s="536">
        <f>ROUND(Eigenmischungen!IXU46,1)</f>
        <v>0</v>
      </c>
      <c r="IXM40" s="536">
        <f>ROUND(Eigenmischungen!IXV46,1)</f>
        <v>0</v>
      </c>
      <c r="IXN40" s="536">
        <f>ROUND(Eigenmischungen!IXW46,1)</f>
        <v>0</v>
      </c>
      <c r="IXO40" s="536">
        <f>ROUND(Eigenmischungen!IXX46,1)</f>
        <v>0</v>
      </c>
      <c r="IXP40" s="536">
        <f>ROUND(Eigenmischungen!IXY46,1)</f>
        <v>0</v>
      </c>
      <c r="IXQ40" s="536">
        <f>ROUND(Eigenmischungen!IXZ46,1)</f>
        <v>0</v>
      </c>
      <c r="IXR40" s="536">
        <f>ROUND(Eigenmischungen!IYA46,1)</f>
        <v>0</v>
      </c>
      <c r="IXS40" s="536">
        <f>ROUND(Eigenmischungen!IYB46,1)</f>
        <v>0</v>
      </c>
      <c r="IXT40" s="536">
        <f>ROUND(Eigenmischungen!IYC46,1)</f>
        <v>0</v>
      </c>
      <c r="IXU40" s="536">
        <f>ROUND(Eigenmischungen!IYD46,1)</f>
        <v>0</v>
      </c>
      <c r="IXV40" s="536">
        <f>ROUND(Eigenmischungen!IYE46,1)</f>
        <v>0</v>
      </c>
      <c r="IXW40" s="536">
        <f>ROUND(Eigenmischungen!IYF46,1)</f>
        <v>0</v>
      </c>
      <c r="IXX40" s="536">
        <f>ROUND(Eigenmischungen!IYG46,1)</f>
        <v>0</v>
      </c>
      <c r="IXY40" s="536">
        <f>ROUND(Eigenmischungen!IYH46,1)</f>
        <v>0</v>
      </c>
      <c r="IXZ40" s="536">
        <f>ROUND(Eigenmischungen!IYI46,1)</f>
        <v>0</v>
      </c>
      <c r="IYA40" s="536">
        <f>ROUND(Eigenmischungen!IYJ46,1)</f>
        <v>0</v>
      </c>
      <c r="IYB40" s="536">
        <f>ROUND(Eigenmischungen!IYK46,1)</f>
        <v>0</v>
      </c>
      <c r="IYC40" s="536">
        <f>ROUND(Eigenmischungen!IYL46,1)</f>
        <v>0</v>
      </c>
      <c r="IYD40" s="536">
        <f>ROUND(Eigenmischungen!IYM46,1)</f>
        <v>0</v>
      </c>
      <c r="IYE40" s="536">
        <f>ROUND(Eigenmischungen!IYN46,1)</f>
        <v>0</v>
      </c>
      <c r="IYF40" s="536">
        <f>ROUND(Eigenmischungen!IYO46,1)</f>
        <v>0</v>
      </c>
      <c r="IYG40" s="536">
        <f>ROUND(Eigenmischungen!IYP46,1)</f>
        <v>0</v>
      </c>
      <c r="IYH40" s="536">
        <f>ROUND(Eigenmischungen!IYQ46,1)</f>
        <v>0</v>
      </c>
      <c r="IYI40" s="536">
        <f>ROUND(Eigenmischungen!IYR46,1)</f>
        <v>0</v>
      </c>
      <c r="IYJ40" s="536">
        <f>ROUND(Eigenmischungen!IYS46,1)</f>
        <v>0</v>
      </c>
      <c r="IYK40" s="536">
        <f>ROUND(Eigenmischungen!IYT46,1)</f>
        <v>0</v>
      </c>
      <c r="IYL40" s="536">
        <f>ROUND(Eigenmischungen!IYU46,1)</f>
        <v>0</v>
      </c>
      <c r="IYM40" s="536">
        <f>ROUND(Eigenmischungen!IYV46,1)</f>
        <v>0</v>
      </c>
      <c r="IYN40" s="536">
        <f>ROUND(Eigenmischungen!IYW46,1)</f>
        <v>0</v>
      </c>
      <c r="IYO40" s="536">
        <f>ROUND(Eigenmischungen!IYX46,1)</f>
        <v>0</v>
      </c>
      <c r="IYP40" s="536">
        <f>ROUND(Eigenmischungen!IYY46,1)</f>
        <v>0</v>
      </c>
      <c r="IYQ40" s="536">
        <f>ROUND(Eigenmischungen!IYZ46,1)</f>
        <v>0</v>
      </c>
      <c r="IYR40" s="536">
        <f>ROUND(Eigenmischungen!IZA46,1)</f>
        <v>0</v>
      </c>
      <c r="IYS40" s="536">
        <f>ROUND(Eigenmischungen!IZB46,1)</f>
        <v>0</v>
      </c>
      <c r="IYT40" s="536">
        <f>ROUND(Eigenmischungen!IZC46,1)</f>
        <v>0</v>
      </c>
      <c r="IYU40" s="536">
        <f>ROUND(Eigenmischungen!IZD46,1)</f>
        <v>0</v>
      </c>
      <c r="IYV40" s="536">
        <f>ROUND(Eigenmischungen!IZE46,1)</f>
        <v>0</v>
      </c>
      <c r="IYW40" s="536">
        <f>ROUND(Eigenmischungen!IZF46,1)</f>
        <v>0</v>
      </c>
      <c r="IYX40" s="536">
        <f>ROUND(Eigenmischungen!IZG46,1)</f>
        <v>0</v>
      </c>
      <c r="IYY40" s="536">
        <f>ROUND(Eigenmischungen!IZH46,1)</f>
        <v>0</v>
      </c>
      <c r="IYZ40" s="536">
        <f>ROUND(Eigenmischungen!IZI46,1)</f>
        <v>0</v>
      </c>
      <c r="IZA40" s="536">
        <f>ROUND(Eigenmischungen!IZJ46,1)</f>
        <v>0</v>
      </c>
      <c r="IZB40" s="536">
        <f>ROUND(Eigenmischungen!IZK46,1)</f>
        <v>0</v>
      </c>
      <c r="IZC40" s="536">
        <f>ROUND(Eigenmischungen!IZL46,1)</f>
        <v>0</v>
      </c>
      <c r="IZD40" s="536">
        <f>ROUND(Eigenmischungen!IZM46,1)</f>
        <v>0</v>
      </c>
      <c r="IZE40" s="536">
        <f>ROUND(Eigenmischungen!IZN46,1)</f>
        <v>0</v>
      </c>
      <c r="IZF40" s="536">
        <f>ROUND(Eigenmischungen!IZO46,1)</f>
        <v>0</v>
      </c>
      <c r="IZG40" s="536">
        <f>ROUND(Eigenmischungen!IZP46,1)</f>
        <v>0</v>
      </c>
      <c r="IZH40" s="536">
        <f>ROUND(Eigenmischungen!IZQ46,1)</f>
        <v>0</v>
      </c>
      <c r="IZI40" s="536">
        <f>ROUND(Eigenmischungen!IZR46,1)</f>
        <v>0</v>
      </c>
      <c r="IZJ40" s="536">
        <f>ROUND(Eigenmischungen!IZS46,1)</f>
        <v>0</v>
      </c>
      <c r="IZK40" s="536">
        <f>ROUND(Eigenmischungen!IZT46,1)</f>
        <v>0</v>
      </c>
      <c r="IZL40" s="536">
        <f>ROUND(Eigenmischungen!IZU46,1)</f>
        <v>0</v>
      </c>
      <c r="IZM40" s="536">
        <f>ROUND(Eigenmischungen!IZV46,1)</f>
        <v>0</v>
      </c>
      <c r="IZN40" s="536">
        <f>ROUND(Eigenmischungen!IZW46,1)</f>
        <v>0</v>
      </c>
      <c r="IZO40" s="536">
        <f>ROUND(Eigenmischungen!IZX46,1)</f>
        <v>0</v>
      </c>
      <c r="IZP40" s="536">
        <f>ROUND(Eigenmischungen!IZY46,1)</f>
        <v>0</v>
      </c>
      <c r="IZQ40" s="536">
        <f>ROUND(Eigenmischungen!IZZ46,1)</f>
        <v>0</v>
      </c>
      <c r="IZR40" s="536">
        <f>ROUND(Eigenmischungen!JAA46,1)</f>
        <v>0</v>
      </c>
      <c r="IZS40" s="536">
        <f>ROUND(Eigenmischungen!JAB46,1)</f>
        <v>0</v>
      </c>
      <c r="IZT40" s="536">
        <f>ROUND(Eigenmischungen!JAC46,1)</f>
        <v>0</v>
      </c>
      <c r="IZU40" s="536">
        <f>ROUND(Eigenmischungen!JAD46,1)</f>
        <v>0</v>
      </c>
      <c r="IZV40" s="536">
        <f>ROUND(Eigenmischungen!JAE46,1)</f>
        <v>0</v>
      </c>
      <c r="IZW40" s="536">
        <f>ROUND(Eigenmischungen!JAF46,1)</f>
        <v>0</v>
      </c>
      <c r="IZX40" s="536">
        <f>ROUND(Eigenmischungen!JAG46,1)</f>
        <v>0</v>
      </c>
      <c r="IZY40" s="536">
        <f>ROUND(Eigenmischungen!JAH46,1)</f>
        <v>0</v>
      </c>
      <c r="IZZ40" s="536">
        <f>ROUND(Eigenmischungen!JAI46,1)</f>
        <v>0</v>
      </c>
      <c r="JAA40" s="536">
        <f>ROUND(Eigenmischungen!JAJ46,1)</f>
        <v>0</v>
      </c>
      <c r="JAB40" s="536">
        <f>ROUND(Eigenmischungen!JAK46,1)</f>
        <v>0</v>
      </c>
      <c r="JAC40" s="536">
        <f>ROUND(Eigenmischungen!JAL46,1)</f>
        <v>0</v>
      </c>
      <c r="JAD40" s="536">
        <f>ROUND(Eigenmischungen!JAM46,1)</f>
        <v>0</v>
      </c>
      <c r="JAE40" s="536">
        <f>ROUND(Eigenmischungen!JAN46,1)</f>
        <v>0</v>
      </c>
      <c r="JAF40" s="536">
        <f>ROUND(Eigenmischungen!JAO46,1)</f>
        <v>0</v>
      </c>
      <c r="JAG40" s="536">
        <f>ROUND(Eigenmischungen!JAP46,1)</f>
        <v>0</v>
      </c>
      <c r="JAH40" s="536">
        <f>ROUND(Eigenmischungen!JAQ46,1)</f>
        <v>0</v>
      </c>
      <c r="JAI40" s="536">
        <f>ROUND(Eigenmischungen!JAR46,1)</f>
        <v>0</v>
      </c>
      <c r="JAJ40" s="536">
        <f>ROUND(Eigenmischungen!JAS46,1)</f>
        <v>0</v>
      </c>
      <c r="JAK40" s="536">
        <f>ROUND(Eigenmischungen!JAT46,1)</f>
        <v>0</v>
      </c>
      <c r="JAL40" s="536">
        <f>ROUND(Eigenmischungen!JAU46,1)</f>
        <v>0</v>
      </c>
      <c r="JAM40" s="536">
        <f>ROUND(Eigenmischungen!JAV46,1)</f>
        <v>0</v>
      </c>
      <c r="JAN40" s="536">
        <f>ROUND(Eigenmischungen!JAW46,1)</f>
        <v>0</v>
      </c>
      <c r="JAO40" s="536">
        <f>ROUND(Eigenmischungen!JAX46,1)</f>
        <v>0</v>
      </c>
      <c r="JAP40" s="536">
        <f>ROUND(Eigenmischungen!JAY46,1)</f>
        <v>0</v>
      </c>
      <c r="JAQ40" s="536">
        <f>ROUND(Eigenmischungen!JAZ46,1)</f>
        <v>0</v>
      </c>
      <c r="JAR40" s="536">
        <f>ROUND(Eigenmischungen!JBA46,1)</f>
        <v>0</v>
      </c>
      <c r="JAS40" s="536">
        <f>ROUND(Eigenmischungen!JBB46,1)</f>
        <v>0</v>
      </c>
      <c r="JAT40" s="536">
        <f>ROUND(Eigenmischungen!JBC46,1)</f>
        <v>0</v>
      </c>
      <c r="JAU40" s="536">
        <f>ROUND(Eigenmischungen!JBD46,1)</f>
        <v>0</v>
      </c>
      <c r="JAV40" s="536">
        <f>ROUND(Eigenmischungen!JBE46,1)</f>
        <v>0</v>
      </c>
      <c r="JAW40" s="536">
        <f>ROUND(Eigenmischungen!JBF46,1)</f>
        <v>0</v>
      </c>
      <c r="JAX40" s="536">
        <f>ROUND(Eigenmischungen!JBG46,1)</f>
        <v>0</v>
      </c>
      <c r="JAY40" s="536">
        <f>ROUND(Eigenmischungen!JBH46,1)</f>
        <v>0</v>
      </c>
      <c r="JAZ40" s="536">
        <f>ROUND(Eigenmischungen!JBI46,1)</f>
        <v>0</v>
      </c>
      <c r="JBA40" s="536">
        <f>ROUND(Eigenmischungen!JBJ46,1)</f>
        <v>0</v>
      </c>
      <c r="JBB40" s="536">
        <f>ROUND(Eigenmischungen!JBK46,1)</f>
        <v>0</v>
      </c>
      <c r="JBC40" s="536">
        <f>ROUND(Eigenmischungen!JBL46,1)</f>
        <v>0</v>
      </c>
      <c r="JBD40" s="536">
        <f>ROUND(Eigenmischungen!JBM46,1)</f>
        <v>0</v>
      </c>
      <c r="JBE40" s="536">
        <f>ROUND(Eigenmischungen!JBN46,1)</f>
        <v>0</v>
      </c>
      <c r="JBF40" s="536">
        <f>ROUND(Eigenmischungen!JBO46,1)</f>
        <v>0</v>
      </c>
      <c r="JBG40" s="536">
        <f>ROUND(Eigenmischungen!JBP46,1)</f>
        <v>0</v>
      </c>
      <c r="JBH40" s="536">
        <f>ROUND(Eigenmischungen!JBQ46,1)</f>
        <v>0</v>
      </c>
      <c r="JBI40" s="536">
        <f>ROUND(Eigenmischungen!JBR46,1)</f>
        <v>0</v>
      </c>
      <c r="JBJ40" s="536">
        <f>ROUND(Eigenmischungen!JBS46,1)</f>
        <v>0</v>
      </c>
      <c r="JBK40" s="536">
        <f>ROUND(Eigenmischungen!JBT46,1)</f>
        <v>0</v>
      </c>
      <c r="JBL40" s="536">
        <f>ROUND(Eigenmischungen!JBU46,1)</f>
        <v>0</v>
      </c>
      <c r="JBM40" s="536">
        <f>ROUND(Eigenmischungen!JBV46,1)</f>
        <v>0</v>
      </c>
      <c r="JBN40" s="536">
        <f>ROUND(Eigenmischungen!JBW46,1)</f>
        <v>0</v>
      </c>
      <c r="JBO40" s="536">
        <f>ROUND(Eigenmischungen!JBX46,1)</f>
        <v>0</v>
      </c>
      <c r="JBP40" s="536">
        <f>ROUND(Eigenmischungen!JBY46,1)</f>
        <v>0</v>
      </c>
      <c r="JBQ40" s="536">
        <f>ROUND(Eigenmischungen!JBZ46,1)</f>
        <v>0</v>
      </c>
      <c r="JBR40" s="536">
        <f>ROUND(Eigenmischungen!JCA46,1)</f>
        <v>0</v>
      </c>
      <c r="JBS40" s="536">
        <f>ROUND(Eigenmischungen!JCB46,1)</f>
        <v>0</v>
      </c>
      <c r="JBT40" s="536">
        <f>ROUND(Eigenmischungen!JCC46,1)</f>
        <v>0</v>
      </c>
      <c r="JBU40" s="536">
        <f>ROUND(Eigenmischungen!JCD46,1)</f>
        <v>0</v>
      </c>
      <c r="JBV40" s="536">
        <f>ROUND(Eigenmischungen!JCE46,1)</f>
        <v>0</v>
      </c>
      <c r="JBW40" s="536">
        <f>ROUND(Eigenmischungen!JCF46,1)</f>
        <v>0</v>
      </c>
      <c r="JBX40" s="536">
        <f>ROUND(Eigenmischungen!JCG46,1)</f>
        <v>0</v>
      </c>
      <c r="JBY40" s="536">
        <f>ROUND(Eigenmischungen!JCH46,1)</f>
        <v>0</v>
      </c>
      <c r="JBZ40" s="536">
        <f>ROUND(Eigenmischungen!JCI46,1)</f>
        <v>0</v>
      </c>
      <c r="JCA40" s="536">
        <f>ROUND(Eigenmischungen!JCJ46,1)</f>
        <v>0</v>
      </c>
      <c r="JCB40" s="536">
        <f>ROUND(Eigenmischungen!JCK46,1)</f>
        <v>0</v>
      </c>
      <c r="JCC40" s="536">
        <f>ROUND(Eigenmischungen!JCL46,1)</f>
        <v>0</v>
      </c>
      <c r="JCD40" s="536">
        <f>ROUND(Eigenmischungen!JCM46,1)</f>
        <v>0</v>
      </c>
      <c r="JCE40" s="536">
        <f>ROUND(Eigenmischungen!JCN46,1)</f>
        <v>0</v>
      </c>
      <c r="JCF40" s="536">
        <f>ROUND(Eigenmischungen!JCO46,1)</f>
        <v>0</v>
      </c>
      <c r="JCG40" s="536">
        <f>ROUND(Eigenmischungen!JCP46,1)</f>
        <v>0</v>
      </c>
      <c r="JCH40" s="536">
        <f>ROUND(Eigenmischungen!JCQ46,1)</f>
        <v>0</v>
      </c>
      <c r="JCI40" s="536">
        <f>ROUND(Eigenmischungen!JCR46,1)</f>
        <v>0</v>
      </c>
      <c r="JCJ40" s="536">
        <f>ROUND(Eigenmischungen!JCS46,1)</f>
        <v>0</v>
      </c>
      <c r="JCK40" s="536">
        <f>ROUND(Eigenmischungen!JCT46,1)</f>
        <v>0</v>
      </c>
      <c r="JCL40" s="536">
        <f>ROUND(Eigenmischungen!JCU46,1)</f>
        <v>0</v>
      </c>
      <c r="JCM40" s="536">
        <f>ROUND(Eigenmischungen!JCV46,1)</f>
        <v>0</v>
      </c>
      <c r="JCN40" s="536">
        <f>ROUND(Eigenmischungen!JCW46,1)</f>
        <v>0</v>
      </c>
      <c r="JCO40" s="536">
        <f>ROUND(Eigenmischungen!JCX46,1)</f>
        <v>0</v>
      </c>
      <c r="JCP40" s="536">
        <f>ROUND(Eigenmischungen!JCY46,1)</f>
        <v>0</v>
      </c>
      <c r="JCQ40" s="536">
        <f>ROUND(Eigenmischungen!JCZ46,1)</f>
        <v>0</v>
      </c>
      <c r="JCR40" s="536">
        <f>ROUND(Eigenmischungen!JDA46,1)</f>
        <v>0</v>
      </c>
      <c r="JCS40" s="536">
        <f>ROUND(Eigenmischungen!JDB46,1)</f>
        <v>0</v>
      </c>
      <c r="JCT40" s="536">
        <f>ROUND(Eigenmischungen!JDC46,1)</f>
        <v>0</v>
      </c>
      <c r="JCU40" s="536">
        <f>ROUND(Eigenmischungen!JDD46,1)</f>
        <v>0</v>
      </c>
      <c r="JCV40" s="536">
        <f>ROUND(Eigenmischungen!JDE46,1)</f>
        <v>0</v>
      </c>
      <c r="JCW40" s="536">
        <f>ROUND(Eigenmischungen!JDF46,1)</f>
        <v>0</v>
      </c>
      <c r="JCX40" s="536">
        <f>ROUND(Eigenmischungen!JDG46,1)</f>
        <v>0</v>
      </c>
      <c r="JCY40" s="536">
        <f>ROUND(Eigenmischungen!JDH46,1)</f>
        <v>0</v>
      </c>
      <c r="JCZ40" s="536">
        <f>ROUND(Eigenmischungen!JDI46,1)</f>
        <v>0</v>
      </c>
      <c r="JDA40" s="536">
        <f>ROUND(Eigenmischungen!JDJ46,1)</f>
        <v>0</v>
      </c>
      <c r="JDB40" s="536">
        <f>ROUND(Eigenmischungen!JDK46,1)</f>
        <v>0</v>
      </c>
      <c r="JDC40" s="536">
        <f>ROUND(Eigenmischungen!JDL46,1)</f>
        <v>0</v>
      </c>
      <c r="JDD40" s="536">
        <f>ROUND(Eigenmischungen!JDM46,1)</f>
        <v>0</v>
      </c>
      <c r="JDE40" s="536">
        <f>ROUND(Eigenmischungen!JDN46,1)</f>
        <v>0</v>
      </c>
      <c r="JDF40" s="536">
        <f>ROUND(Eigenmischungen!JDO46,1)</f>
        <v>0</v>
      </c>
      <c r="JDG40" s="536">
        <f>ROUND(Eigenmischungen!JDP46,1)</f>
        <v>0</v>
      </c>
      <c r="JDH40" s="536">
        <f>ROUND(Eigenmischungen!JDQ46,1)</f>
        <v>0</v>
      </c>
      <c r="JDI40" s="536">
        <f>ROUND(Eigenmischungen!JDR46,1)</f>
        <v>0</v>
      </c>
      <c r="JDJ40" s="536">
        <f>ROUND(Eigenmischungen!JDS46,1)</f>
        <v>0</v>
      </c>
      <c r="JDK40" s="536">
        <f>ROUND(Eigenmischungen!JDT46,1)</f>
        <v>0</v>
      </c>
      <c r="JDL40" s="536">
        <f>ROUND(Eigenmischungen!JDU46,1)</f>
        <v>0</v>
      </c>
      <c r="JDM40" s="536">
        <f>ROUND(Eigenmischungen!JDV46,1)</f>
        <v>0</v>
      </c>
      <c r="JDN40" s="536">
        <f>ROUND(Eigenmischungen!JDW46,1)</f>
        <v>0</v>
      </c>
      <c r="JDO40" s="536">
        <f>ROUND(Eigenmischungen!JDX46,1)</f>
        <v>0</v>
      </c>
      <c r="JDP40" s="536">
        <f>ROUND(Eigenmischungen!JDY46,1)</f>
        <v>0</v>
      </c>
      <c r="JDQ40" s="536">
        <f>ROUND(Eigenmischungen!JDZ46,1)</f>
        <v>0</v>
      </c>
      <c r="JDR40" s="536">
        <f>ROUND(Eigenmischungen!JEA46,1)</f>
        <v>0</v>
      </c>
      <c r="JDS40" s="536">
        <f>ROUND(Eigenmischungen!JEB46,1)</f>
        <v>0</v>
      </c>
      <c r="JDT40" s="536">
        <f>ROUND(Eigenmischungen!JEC46,1)</f>
        <v>0</v>
      </c>
      <c r="JDU40" s="536">
        <f>ROUND(Eigenmischungen!JED46,1)</f>
        <v>0</v>
      </c>
      <c r="JDV40" s="536">
        <f>ROUND(Eigenmischungen!JEE46,1)</f>
        <v>0</v>
      </c>
      <c r="JDW40" s="536">
        <f>ROUND(Eigenmischungen!JEF46,1)</f>
        <v>0</v>
      </c>
      <c r="JDX40" s="536">
        <f>ROUND(Eigenmischungen!JEG46,1)</f>
        <v>0</v>
      </c>
      <c r="JDY40" s="536">
        <f>ROUND(Eigenmischungen!JEH46,1)</f>
        <v>0</v>
      </c>
      <c r="JDZ40" s="536">
        <f>ROUND(Eigenmischungen!JEI46,1)</f>
        <v>0</v>
      </c>
      <c r="JEA40" s="536">
        <f>ROUND(Eigenmischungen!JEJ46,1)</f>
        <v>0</v>
      </c>
      <c r="JEB40" s="536">
        <f>ROUND(Eigenmischungen!JEK46,1)</f>
        <v>0</v>
      </c>
      <c r="JEC40" s="536">
        <f>ROUND(Eigenmischungen!JEL46,1)</f>
        <v>0</v>
      </c>
      <c r="JED40" s="536">
        <f>ROUND(Eigenmischungen!JEM46,1)</f>
        <v>0</v>
      </c>
      <c r="JEE40" s="536">
        <f>ROUND(Eigenmischungen!JEN46,1)</f>
        <v>0</v>
      </c>
      <c r="JEF40" s="536">
        <f>ROUND(Eigenmischungen!JEO46,1)</f>
        <v>0</v>
      </c>
      <c r="JEG40" s="536">
        <f>ROUND(Eigenmischungen!JEP46,1)</f>
        <v>0</v>
      </c>
      <c r="JEH40" s="536">
        <f>ROUND(Eigenmischungen!JEQ46,1)</f>
        <v>0</v>
      </c>
      <c r="JEI40" s="536">
        <f>ROUND(Eigenmischungen!JER46,1)</f>
        <v>0</v>
      </c>
      <c r="JEJ40" s="536">
        <f>ROUND(Eigenmischungen!JES46,1)</f>
        <v>0</v>
      </c>
      <c r="JEK40" s="536">
        <f>ROUND(Eigenmischungen!JET46,1)</f>
        <v>0</v>
      </c>
      <c r="JEL40" s="536">
        <f>ROUND(Eigenmischungen!JEU46,1)</f>
        <v>0</v>
      </c>
      <c r="JEM40" s="536">
        <f>ROUND(Eigenmischungen!JEV46,1)</f>
        <v>0</v>
      </c>
      <c r="JEN40" s="536">
        <f>ROUND(Eigenmischungen!JEW46,1)</f>
        <v>0</v>
      </c>
      <c r="JEO40" s="536">
        <f>ROUND(Eigenmischungen!JEX46,1)</f>
        <v>0</v>
      </c>
      <c r="JEP40" s="536">
        <f>ROUND(Eigenmischungen!JEY46,1)</f>
        <v>0</v>
      </c>
      <c r="JEQ40" s="536">
        <f>ROUND(Eigenmischungen!JEZ46,1)</f>
        <v>0</v>
      </c>
      <c r="JER40" s="536">
        <f>ROUND(Eigenmischungen!JFA46,1)</f>
        <v>0</v>
      </c>
      <c r="JES40" s="536">
        <f>ROUND(Eigenmischungen!JFB46,1)</f>
        <v>0</v>
      </c>
      <c r="JET40" s="536">
        <f>ROUND(Eigenmischungen!JFC46,1)</f>
        <v>0</v>
      </c>
      <c r="JEU40" s="536">
        <f>ROUND(Eigenmischungen!JFD46,1)</f>
        <v>0</v>
      </c>
      <c r="JEV40" s="536">
        <f>ROUND(Eigenmischungen!JFE46,1)</f>
        <v>0</v>
      </c>
      <c r="JEW40" s="536">
        <f>ROUND(Eigenmischungen!JFF46,1)</f>
        <v>0</v>
      </c>
      <c r="JEX40" s="536">
        <f>ROUND(Eigenmischungen!JFG46,1)</f>
        <v>0</v>
      </c>
      <c r="JEY40" s="536">
        <f>ROUND(Eigenmischungen!JFH46,1)</f>
        <v>0</v>
      </c>
      <c r="JEZ40" s="536">
        <f>ROUND(Eigenmischungen!JFI46,1)</f>
        <v>0</v>
      </c>
      <c r="JFA40" s="536">
        <f>ROUND(Eigenmischungen!JFJ46,1)</f>
        <v>0</v>
      </c>
      <c r="JFB40" s="536">
        <f>ROUND(Eigenmischungen!JFK46,1)</f>
        <v>0</v>
      </c>
      <c r="JFC40" s="536">
        <f>ROUND(Eigenmischungen!JFL46,1)</f>
        <v>0</v>
      </c>
      <c r="JFD40" s="536">
        <f>ROUND(Eigenmischungen!JFM46,1)</f>
        <v>0</v>
      </c>
      <c r="JFE40" s="536">
        <f>ROUND(Eigenmischungen!JFN46,1)</f>
        <v>0</v>
      </c>
      <c r="JFF40" s="536">
        <f>ROUND(Eigenmischungen!JFO46,1)</f>
        <v>0</v>
      </c>
      <c r="JFG40" s="536">
        <f>ROUND(Eigenmischungen!JFP46,1)</f>
        <v>0</v>
      </c>
      <c r="JFH40" s="536">
        <f>ROUND(Eigenmischungen!JFQ46,1)</f>
        <v>0</v>
      </c>
      <c r="JFI40" s="536">
        <f>ROUND(Eigenmischungen!JFR46,1)</f>
        <v>0</v>
      </c>
      <c r="JFJ40" s="536">
        <f>ROUND(Eigenmischungen!JFS46,1)</f>
        <v>0</v>
      </c>
      <c r="JFK40" s="536">
        <f>ROUND(Eigenmischungen!JFT46,1)</f>
        <v>0</v>
      </c>
      <c r="JFL40" s="536">
        <f>ROUND(Eigenmischungen!JFU46,1)</f>
        <v>0</v>
      </c>
      <c r="JFM40" s="536">
        <f>ROUND(Eigenmischungen!JFV46,1)</f>
        <v>0</v>
      </c>
      <c r="JFN40" s="536">
        <f>ROUND(Eigenmischungen!JFW46,1)</f>
        <v>0</v>
      </c>
      <c r="JFO40" s="536">
        <f>ROUND(Eigenmischungen!JFX46,1)</f>
        <v>0</v>
      </c>
      <c r="JFP40" s="536">
        <f>ROUND(Eigenmischungen!JFY46,1)</f>
        <v>0</v>
      </c>
      <c r="JFQ40" s="536">
        <f>ROUND(Eigenmischungen!JFZ46,1)</f>
        <v>0</v>
      </c>
      <c r="JFR40" s="536">
        <f>ROUND(Eigenmischungen!JGA46,1)</f>
        <v>0</v>
      </c>
      <c r="JFS40" s="536">
        <f>ROUND(Eigenmischungen!JGB46,1)</f>
        <v>0</v>
      </c>
      <c r="JFT40" s="536">
        <f>ROUND(Eigenmischungen!JGC46,1)</f>
        <v>0</v>
      </c>
      <c r="JFU40" s="536">
        <f>ROUND(Eigenmischungen!JGD46,1)</f>
        <v>0</v>
      </c>
      <c r="JFV40" s="536">
        <f>ROUND(Eigenmischungen!JGE46,1)</f>
        <v>0</v>
      </c>
      <c r="JFW40" s="536">
        <f>ROUND(Eigenmischungen!JGF46,1)</f>
        <v>0</v>
      </c>
      <c r="JFX40" s="536">
        <f>ROUND(Eigenmischungen!JGG46,1)</f>
        <v>0</v>
      </c>
      <c r="JFY40" s="536">
        <f>ROUND(Eigenmischungen!JGH46,1)</f>
        <v>0</v>
      </c>
      <c r="JFZ40" s="536">
        <f>ROUND(Eigenmischungen!JGI46,1)</f>
        <v>0</v>
      </c>
      <c r="JGA40" s="536">
        <f>ROUND(Eigenmischungen!JGJ46,1)</f>
        <v>0</v>
      </c>
      <c r="JGB40" s="536">
        <f>ROUND(Eigenmischungen!JGK46,1)</f>
        <v>0</v>
      </c>
      <c r="JGC40" s="536">
        <f>ROUND(Eigenmischungen!JGL46,1)</f>
        <v>0</v>
      </c>
      <c r="JGD40" s="536">
        <f>ROUND(Eigenmischungen!JGM46,1)</f>
        <v>0</v>
      </c>
      <c r="JGE40" s="536">
        <f>ROUND(Eigenmischungen!JGN46,1)</f>
        <v>0</v>
      </c>
      <c r="JGF40" s="536">
        <f>ROUND(Eigenmischungen!JGO46,1)</f>
        <v>0</v>
      </c>
      <c r="JGG40" s="536">
        <f>ROUND(Eigenmischungen!JGP46,1)</f>
        <v>0</v>
      </c>
      <c r="JGH40" s="536">
        <f>ROUND(Eigenmischungen!JGQ46,1)</f>
        <v>0</v>
      </c>
      <c r="JGI40" s="536">
        <f>ROUND(Eigenmischungen!JGR46,1)</f>
        <v>0</v>
      </c>
      <c r="JGJ40" s="536">
        <f>ROUND(Eigenmischungen!JGS46,1)</f>
        <v>0</v>
      </c>
      <c r="JGK40" s="536">
        <f>ROUND(Eigenmischungen!JGT46,1)</f>
        <v>0</v>
      </c>
      <c r="JGL40" s="536">
        <f>ROUND(Eigenmischungen!JGU46,1)</f>
        <v>0</v>
      </c>
      <c r="JGM40" s="536">
        <f>ROUND(Eigenmischungen!JGV46,1)</f>
        <v>0</v>
      </c>
      <c r="JGN40" s="536">
        <f>ROUND(Eigenmischungen!JGW46,1)</f>
        <v>0</v>
      </c>
      <c r="JGO40" s="536">
        <f>ROUND(Eigenmischungen!JGX46,1)</f>
        <v>0</v>
      </c>
      <c r="JGP40" s="536">
        <f>ROUND(Eigenmischungen!JGY46,1)</f>
        <v>0</v>
      </c>
      <c r="JGQ40" s="536">
        <f>ROUND(Eigenmischungen!JGZ46,1)</f>
        <v>0</v>
      </c>
      <c r="JGR40" s="536">
        <f>ROUND(Eigenmischungen!JHA46,1)</f>
        <v>0</v>
      </c>
      <c r="JGS40" s="536">
        <f>ROUND(Eigenmischungen!JHB46,1)</f>
        <v>0</v>
      </c>
      <c r="JGT40" s="536">
        <f>ROUND(Eigenmischungen!JHC46,1)</f>
        <v>0</v>
      </c>
      <c r="JGU40" s="536">
        <f>ROUND(Eigenmischungen!JHD46,1)</f>
        <v>0</v>
      </c>
      <c r="JGV40" s="536">
        <f>ROUND(Eigenmischungen!JHE46,1)</f>
        <v>0</v>
      </c>
      <c r="JGW40" s="536">
        <f>ROUND(Eigenmischungen!JHF46,1)</f>
        <v>0</v>
      </c>
      <c r="JGX40" s="536">
        <f>ROUND(Eigenmischungen!JHG46,1)</f>
        <v>0</v>
      </c>
      <c r="JGY40" s="536">
        <f>ROUND(Eigenmischungen!JHH46,1)</f>
        <v>0</v>
      </c>
      <c r="JGZ40" s="536">
        <f>ROUND(Eigenmischungen!JHI46,1)</f>
        <v>0</v>
      </c>
      <c r="JHA40" s="536">
        <f>ROUND(Eigenmischungen!JHJ46,1)</f>
        <v>0</v>
      </c>
      <c r="JHB40" s="536">
        <f>ROUND(Eigenmischungen!JHK46,1)</f>
        <v>0</v>
      </c>
      <c r="JHC40" s="536">
        <f>ROUND(Eigenmischungen!JHL46,1)</f>
        <v>0</v>
      </c>
      <c r="JHD40" s="536">
        <f>ROUND(Eigenmischungen!JHM46,1)</f>
        <v>0</v>
      </c>
      <c r="JHE40" s="536">
        <f>ROUND(Eigenmischungen!JHN46,1)</f>
        <v>0</v>
      </c>
      <c r="JHF40" s="536">
        <f>ROUND(Eigenmischungen!JHO46,1)</f>
        <v>0</v>
      </c>
      <c r="JHG40" s="536">
        <f>ROUND(Eigenmischungen!JHP46,1)</f>
        <v>0</v>
      </c>
      <c r="JHH40" s="536">
        <f>ROUND(Eigenmischungen!JHQ46,1)</f>
        <v>0</v>
      </c>
      <c r="JHI40" s="536">
        <f>ROUND(Eigenmischungen!JHR46,1)</f>
        <v>0</v>
      </c>
      <c r="JHJ40" s="536">
        <f>ROUND(Eigenmischungen!JHS46,1)</f>
        <v>0</v>
      </c>
      <c r="JHK40" s="536">
        <f>ROUND(Eigenmischungen!JHT46,1)</f>
        <v>0</v>
      </c>
      <c r="JHL40" s="536">
        <f>ROUND(Eigenmischungen!JHU46,1)</f>
        <v>0</v>
      </c>
      <c r="JHM40" s="536">
        <f>ROUND(Eigenmischungen!JHV46,1)</f>
        <v>0</v>
      </c>
      <c r="JHN40" s="536">
        <f>ROUND(Eigenmischungen!JHW46,1)</f>
        <v>0</v>
      </c>
      <c r="JHO40" s="536">
        <f>ROUND(Eigenmischungen!JHX46,1)</f>
        <v>0</v>
      </c>
      <c r="JHP40" s="536">
        <f>ROUND(Eigenmischungen!JHY46,1)</f>
        <v>0</v>
      </c>
      <c r="JHQ40" s="536">
        <f>ROUND(Eigenmischungen!JHZ46,1)</f>
        <v>0</v>
      </c>
      <c r="JHR40" s="536">
        <f>ROUND(Eigenmischungen!JIA46,1)</f>
        <v>0</v>
      </c>
      <c r="JHS40" s="536">
        <f>ROUND(Eigenmischungen!JIB46,1)</f>
        <v>0</v>
      </c>
      <c r="JHT40" s="536">
        <f>ROUND(Eigenmischungen!JIC46,1)</f>
        <v>0</v>
      </c>
      <c r="JHU40" s="536">
        <f>ROUND(Eigenmischungen!JID46,1)</f>
        <v>0</v>
      </c>
      <c r="JHV40" s="536">
        <f>ROUND(Eigenmischungen!JIE46,1)</f>
        <v>0</v>
      </c>
      <c r="JHW40" s="536">
        <f>ROUND(Eigenmischungen!JIF46,1)</f>
        <v>0</v>
      </c>
      <c r="JHX40" s="536">
        <f>ROUND(Eigenmischungen!JIG46,1)</f>
        <v>0</v>
      </c>
      <c r="JHY40" s="536">
        <f>ROUND(Eigenmischungen!JIH46,1)</f>
        <v>0</v>
      </c>
      <c r="JHZ40" s="536">
        <f>ROUND(Eigenmischungen!JII46,1)</f>
        <v>0</v>
      </c>
      <c r="JIA40" s="536">
        <f>ROUND(Eigenmischungen!JIJ46,1)</f>
        <v>0</v>
      </c>
      <c r="JIB40" s="536">
        <f>ROUND(Eigenmischungen!JIK46,1)</f>
        <v>0</v>
      </c>
      <c r="JIC40" s="536">
        <f>ROUND(Eigenmischungen!JIL46,1)</f>
        <v>0</v>
      </c>
      <c r="JID40" s="536">
        <f>ROUND(Eigenmischungen!JIM46,1)</f>
        <v>0</v>
      </c>
      <c r="JIE40" s="536">
        <f>ROUND(Eigenmischungen!JIN46,1)</f>
        <v>0</v>
      </c>
      <c r="JIF40" s="536">
        <f>ROUND(Eigenmischungen!JIO46,1)</f>
        <v>0</v>
      </c>
      <c r="JIG40" s="536">
        <f>ROUND(Eigenmischungen!JIP46,1)</f>
        <v>0</v>
      </c>
      <c r="JIH40" s="536">
        <f>ROUND(Eigenmischungen!JIQ46,1)</f>
        <v>0</v>
      </c>
      <c r="JII40" s="536">
        <f>ROUND(Eigenmischungen!JIR46,1)</f>
        <v>0</v>
      </c>
      <c r="JIJ40" s="536">
        <f>ROUND(Eigenmischungen!JIS46,1)</f>
        <v>0</v>
      </c>
      <c r="JIK40" s="536">
        <f>ROUND(Eigenmischungen!JIT46,1)</f>
        <v>0</v>
      </c>
      <c r="JIL40" s="536">
        <f>ROUND(Eigenmischungen!JIU46,1)</f>
        <v>0</v>
      </c>
      <c r="JIM40" s="536">
        <f>ROUND(Eigenmischungen!JIV46,1)</f>
        <v>0</v>
      </c>
      <c r="JIN40" s="536">
        <f>ROUND(Eigenmischungen!JIW46,1)</f>
        <v>0</v>
      </c>
      <c r="JIO40" s="536">
        <f>ROUND(Eigenmischungen!JIX46,1)</f>
        <v>0</v>
      </c>
      <c r="JIP40" s="536">
        <f>ROUND(Eigenmischungen!JIY46,1)</f>
        <v>0</v>
      </c>
      <c r="JIQ40" s="536">
        <f>ROUND(Eigenmischungen!JIZ46,1)</f>
        <v>0</v>
      </c>
      <c r="JIR40" s="536">
        <f>ROUND(Eigenmischungen!JJA46,1)</f>
        <v>0</v>
      </c>
      <c r="JIS40" s="536">
        <f>ROUND(Eigenmischungen!JJB46,1)</f>
        <v>0</v>
      </c>
      <c r="JIT40" s="536">
        <f>ROUND(Eigenmischungen!JJC46,1)</f>
        <v>0</v>
      </c>
      <c r="JIU40" s="536">
        <f>ROUND(Eigenmischungen!JJD46,1)</f>
        <v>0</v>
      </c>
      <c r="JIV40" s="536">
        <f>ROUND(Eigenmischungen!JJE46,1)</f>
        <v>0</v>
      </c>
      <c r="JIW40" s="536">
        <f>ROUND(Eigenmischungen!JJF46,1)</f>
        <v>0</v>
      </c>
      <c r="JIX40" s="536">
        <f>ROUND(Eigenmischungen!JJG46,1)</f>
        <v>0</v>
      </c>
      <c r="JIY40" s="536">
        <f>ROUND(Eigenmischungen!JJH46,1)</f>
        <v>0</v>
      </c>
      <c r="JIZ40" s="536">
        <f>ROUND(Eigenmischungen!JJI46,1)</f>
        <v>0</v>
      </c>
      <c r="JJA40" s="536">
        <f>ROUND(Eigenmischungen!JJJ46,1)</f>
        <v>0</v>
      </c>
      <c r="JJB40" s="536">
        <f>ROUND(Eigenmischungen!JJK46,1)</f>
        <v>0</v>
      </c>
      <c r="JJC40" s="536">
        <f>ROUND(Eigenmischungen!JJL46,1)</f>
        <v>0</v>
      </c>
      <c r="JJD40" s="536">
        <f>ROUND(Eigenmischungen!JJM46,1)</f>
        <v>0</v>
      </c>
      <c r="JJE40" s="536">
        <f>ROUND(Eigenmischungen!JJN46,1)</f>
        <v>0</v>
      </c>
      <c r="JJF40" s="536">
        <f>ROUND(Eigenmischungen!JJO46,1)</f>
        <v>0</v>
      </c>
      <c r="JJG40" s="536">
        <f>ROUND(Eigenmischungen!JJP46,1)</f>
        <v>0</v>
      </c>
      <c r="JJH40" s="536">
        <f>ROUND(Eigenmischungen!JJQ46,1)</f>
        <v>0</v>
      </c>
      <c r="JJI40" s="536">
        <f>ROUND(Eigenmischungen!JJR46,1)</f>
        <v>0</v>
      </c>
      <c r="JJJ40" s="536">
        <f>ROUND(Eigenmischungen!JJS46,1)</f>
        <v>0</v>
      </c>
      <c r="JJK40" s="536">
        <f>ROUND(Eigenmischungen!JJT46,1)</f>
        <v>0</v>
      </c>
      <c r="JJL40" s="536">
        <f>ROUND(Eigenmischungen!JJU46,1)</f>
        <v>0</v>
      </c>
      <c r="JJM40" s="536">
        <f>ROUND(Eigenmischungen!JJV46,1)</f>
        <v>0</v>
      </c>
      <c r="JJN40" s="536">
        <f>ROUND(Eigenmischungen!JJW46,1)</f>
        <v>0</v>
      </c>
      <c r="JJO40" s="536">
        <f>ROUND(Eigenmischungen!JJX46,1)</f>
        <v>0</v>
      </c>
      <c r="JJP40" s="536">
        <f>ROUND(Eigenmischungen!JJY46,1)</f>
        <v>0</v>
      </c>
      <c r="JJQ40" s="536">
        <f>ROUND(Eigenmischungen!JJZ46,1)</f>
        <v>0</v>
      </c>
      <c r="JJR40" s="536">
        <f>ROUND(Eigenmischungen!JKA46,1)</f>
        <v>0</v>
      </c>
      <c r="JJS40" s="536">
        <f>ROUND(Eigenmischungen!JKB46,1)</f>
        <v>0</v>
      </c>
      <c r="JJT40" s="536">
        <f>ROUND(Eigenmischungen!JKC46,1)</f>
        <v>0</v>
      </c>
      <c r="JJU40" s="536">
        <f>ROUND(Eigenmischungen!JKD46,1)</f>
        <v>0</v>
      </c>
      <c r="JJV40" s="536">
        <f>ROUND(Eigenmischungen!JKE46,1)</f>
        <v>0</v>
      </c>
      <c r="JJW40" s="536">
        <f>ROUND(Eigenmischungen!JKF46,1)</f>
        <v>0</v>
      </c>
      <c r="JJX40" s="536">
        <f>ROUND(Eigenmischungen!JKG46,1)</f>
        <v>0</v>
      </c>
      <c r="JJY40" s="536">
        <f>ROUND(Eigenmischungen!JKH46,1)</f>
        <v>0</v>
      </c>
      <c r="JJZ40" s="536">
        <f>ROUND(Eigenmischungen!JKI46,1)</f>
        <v>0</v>
      </c>
      <c r="JKA40" s="536">
        <f>ROUND(Eigenmischungen!JKJ46,1)</f>
        <v>0</v>
      </c>
      <c r="JKB40" s="536">
        <f>ROUND(Eigenmischungen!JKK46,1)</f>
        <v>0</v>
      </c>
      <c r="JKC40" s="536">
        <f>ROUND(Eigenmischungen!JKL46,1)</f>
        <v>0</v>
      </c>
      <c r="JKD40" s="536">
        <f>ROUND(Eigenmischungen!JKM46,1)</f>
        <v>0</v>
      </c>
      <c r="JKE40" s="536">
        <f>ROUND(Eigenmischungen!JKN46,1)</f>
        <v>0</v>
      </c>
      <c r="JKF40" s="536">
        <f>ROUND(Eigenmischungen!JKO46,1)</f>
        <v>0</v>
      </c>
      <c r="JKG40" s="536">
        <f>ROUND(Eigenmischungen!JKP46,1)</f>
        <v>0</v>
      </c>
      <c r="JKH40" s="536">
        <f>ROUND(Eigenmischungen!JKQ46,1)</f>
        <v>0</v>
      </c>
      <c r="JKI40" s="536">
        <f>ROUND(Eigenmischungen!JKR46,1)</f>
        <v>0</v>
      </c>
      <c r="JKJ40" s="536">
        <f>ROUND(Eigenmischungen!JKS46,1)</f>
        <v>0</v>
      </c>
      <c r="JKK40" s="536">
        <f>ROUND(Eigenmischungen!JKT46,1)</f>
        <v>0</v>
      </c>
      <c r="JKL40" s="536">
        <f>ROUND(Eigenmischungen!JKU46,1)</f>
        <v>0</v>
      </c>
      <c r="JKM40" s="536">
        <f>ROUND(Eigenmischungen!JKV46,1)</f>
        <v>0</v>
      </c>
      <c r="JKN40" s="536">
        <f>ROUND(Eigenmischungen!JKW46,1)</f>
        <v>0</v>
      </c>
      <c r="JKO40" s="536">
        <f>ROUND(Eigenmischungen!JKX46,1)</f>
        <v>0</v>
      </c>
      <c r="JKP40" s="536">
        <f>ROUND(Eigenmischungen!JKY46,1)</f>
        <v>0</v>
      </c>
      <c r="JKQ40" s="536">
        <f>ROUND(Eigenmischungen!JKZ46,1)</f>
        <v>0</v>
      </c>
      <c r="JKR40" s="536">
        <f>ROUND(Eigenmischungen!JLA46,1)</f>
        <v>0</v>
      </c>
      <c r="JKS40" s="536">
        <f>ROUND(Eigenmischungen!JLB46,1)</f>
        <v>0</v>
      </c>
      <c r="JKT40" s="536">
        <f>ROUND(Eigenmischungen!JLC46,1)</f>
        <v>0</v>
      </c>
      <c r="JKU40" s="536">
        <f>ROUND(Eigenmischungen!JLD46,1)</f>
        <v>0</v>
      </c>
      <c r="JKV40" s="536">
        <f>ROUND(Eigenmischungen!JLE46,1)</f>
        <v>0</v>
      </c>
      <c r="JKW40" s="536">
        <f>ROUND(Eigenmischungen!JLF46,1)</f>
        <v>0</v>
      </c>
      <c r="JKX40" s="536">
        <f>ROUND(Eigenmischungen!JLG46,1)</f>
        <v>0</v>
      </c>
      <c r="JKY40" s="536">
        <f>ROUND(Eigenmischungen!JLH46,1)</f>
        <v>0</v>
      </c>
      <c r="JKZ40" s="536">
        <f>ROUND(Eigenmischungen!JLI46,1)</f>
        <v>0</v>
      </c>
      <c r="JLA40" s="536">
        <f>ROUND(Eigenmischungen!JLJ46,1)</f>
        <v>0</v>
      </c>
      <c r="JLB40" s="536">
        <f>ROUND(Eigenmischungen!JLK46,1)</f>
        <v>0</v>
      </c>
      <c r="JLC40" s="536">
        <f>ROUND(Eigenmischungen!JLL46,1)</f>
        <v>0</v>
      </c>
      <c r="JLD40" s="536">
        <f>ROUND(Eigenmischungen!JLM46,1)</f>
        <v>0</v>
      </c>
      <c r="JLE40" s="536">
        <f>ROUND(Eigenmischungen!JLN46,1)</f>
        <v>0</v>
      </c>
      <c r="JLF40" s="536">
        <f>ROUND(Eigenmischungen!JLO46,1)</f>
        <v>0</v>
      </c>
      <c r="JLG40" s="536">
        <f>ROUND(Eigenmischungen!JLP46,1)</f>
        <v>0</v>
      </c>
      <c r="JLH40" s="536">
        <f>ROUND(Eigenmischungen!JLQ46,1)</f>
        <v>0</v>
      </c>
      <c r="JLI40" s="536">
        <f>ROUND(Eigenmischungen!JLR46,1)</f>
        <v>0</v>
      </c>
      <c r="JLJ40" s="536">
        <f>ROUND(Eigenmischungen!JLS46,1)</f>
        <v>0</v>
      </c>
      <c r="JLK40" s="536">
        <f>ROUND(Eigenmischungen!JLT46,1)</f>
        <v>0</v>
      </c>
      <c r="JLL40" s="536">
        <f>ROUND(Eigenmischungen!JLU46,1)</f>
        <v>0</v>
      </c>
      <c r="JLM40" s="536">
        <f>ROUND(Eigenmischungen!JLV46,1)</f>
        <v>0</v>
      </c>
      <c r="JLN40" s="536">
        <f>ROUND(Eigenmischungen!JLW46,1)</f>
        <v>0</v>
      </c>
      <c r="JLO40" s="536">
        <f>ROUND(Eigenmischungen!JLX46,1)</f>
        <v>0</v>
      </c>
      <c r="JLP40" s="536">
        <f>ROUND(Eigenmischungen!JLY46,1)</f>
        <v>0</v>
      </c>
      <c r="JLQ40" s="536">
        <f>ROUND(Eigenmischungen!JLZ46,1)</f>
        <v>0</v>
      </c>
      <c r="JLR40" s="536">
        <f>ROUND(Eigenmischungen!JMA46,1)</f>
        <v>0</v>
      </c>
      <c r="JLS40" s="536">
        <f>ROUND(Eigenmischungen!JMB46,1)</f>
        <v>0</v>
      </c>
      <c r="JLT40" s="536">
        <f>ROUND(Eigenmischungen!JMC46,1)</f>
        <v>0</v>
      </c>
      <c r="JLU40" s="536">
        <f>ROUND(Eigenmischungen!JMD46,1)</f>
        <v>0</v>
      </c>
      <c r="JLV40" s="536">
        <f>ROUND(Eigenmischungen!JME46,1)</f>
        <v>0</v>
      </c>
      <c r="JLW40" s="536">
        <f>ROUND(Eigenmischungen!JMF46,1)</f>
        <v>0</v>
      </c>
      <c r="JLX40" s="536">
        <f>ROUND(Eigenmischungen!JMG46,1)</f>
        <v>0</v>
      </c>
      <c r="JLY40" s="536">
        <f>ROUND(Eigenmischungen!JMH46,1)</f>
        <v>0</v>
      </c>
      <c r="JLZ40" s="536">
        <f>ROUND(Eigenmischungen!JMI46,1)</f>
        <v>0</v>
      </c>
      <c r="JMA40" s="536">
        <f>ROUND(Eigenmischungen!JMJ46,1)</f>
        <v>0</v>
      </c>
      <c r="JMB40" s="536">
        <f>ROUND(Eigenmischungen!JMK46,1)</f>
        <v>0</v>
      </c>
      <c r="JMC40" s="536">
        <f>ROUND(Eigenmischungen!JML46,1)</f>
        <v>0</v>
      </c>
      <c r="JMD40" s="536">
        <f>ROUND(Eigenmischungen!JMM46,1)</f>
        <v>0</v>
      </c>
      <c r="JME40" s="536">
        <f>ROUND(Eigenmischungen!JMN46,1)</f>
        <v>0</v>
      </c>
      <c r="JMF40" s="536">
        <f>ROUND(Eigenmischungen!JMO46,1)</f>
        <v>0</v>
      </c>
      <c r="JMG40" s="536">
        <f>ROUND(Eigenmischungen!JMP46,1)</f>
        <v>0</v>
      </c>
      <c r="JMH40" s="536">
        <f>ROUND(Eigenmischungen!JMQ46,1)</f>
        <v>0</v>
      </c>
      <c r="JMI40" s="536">
        <f>ROUND(Eigenmischungen!JMR46,1)</f>
        <v>0</v>
      </c>
      <c r="JMJ40" s="536">
        <f>ROUND(Eigenmischungen!JMS46,1)</f>
        <v>0</v>
      </c>
      <c r="JMK40" s="536">
        <f>ROUND(Eigenmischungen!JMT46,1)</f>
        <v>0</v>
      </c>
      <c r="JML40" s="536">
        <f>ROUND(Eigenmischungen!JMU46,1)</f>
        <v>0</v>
      </c>
      <c r="JMM40" s="536">
        <f>ROUND(Eigenmischungen!JMV46,1)</f>
        <v>0</v>
      </c>
      <c r="JMN40" s="536">
        <f>ROUND(Eigenmischungen!JMW46,1)</f>
        <v>0</v>
      </c>
      <c r="JMO40" s="536">
        <f>ROUND(Eigenmischungen!JMX46,1)</f>
        <v>0</v>
      </c>
      <c r="JMP40" s="536">
        <f>ROUND(Eigenmischungen!JMY46,1)</f>
        <v>0</v>
      </c>
      <c r="JMQ40" s="536">
        <f>ROUND(Eigenmischungen!JMZ46,1)</f>
        <v>0</v>
      </c>
      <c r="JMR40" s="536">
        <f>ROUND(Eigenmischungen!JNA46,1)</f>
        <v>0</v>
      </c>
      <c r="JMS40" s="536">
        <f>ROUND(Eigenmischungen!JNB46,1)</f>
        <v>0</v>
      </c>
      <c r="JMT40" s="536">
        <f>ROUND(Eigenmischungen!JNC46,1)</f>
        <v>0</v>
      </c>
      <c r="JMU40" s="536">
        <f>ROUND(Eigenmischungen!JND46,1)</f>
        <v>0</v>
      </c>
      <c r="JMV40" s="536">
        <f>ROUND(Eigenmischungen!JNE46,1)</f>
        <v>0</v>
      </c>
      <c r="JMW40" s="536">
        <f>ROUND(Eigenmischungen!JNF46,1)</f>
        <v>0</v>
      </c>
      <c r="JMX40" s="536">
        <f>ROUND(Eigenmischungen!JNG46,1)</f>
        <v>0</v>
      </c>
      <c r="JMY40" s="536">
        <f>ROUND(Eigenmischungen!JNH46,1)</f>
        <v>0</v>
      </c>
      <c r="JMZ40" s="536">
        <f>ROUND(Eigenmischungen!JNI46,1)</f>
        <v>0</v>
      </c>
      <c r="JNA40" s="536">
        <f>ROUND(Eigenmischungen!JNJ46,1)</f>
        <v>0</v>
      </c>
      <c r="JNB40" s="536">
        <f>ROUND(Eigenmischungen!JNK46,1)</f>
        <v>0</v>
      </c>
      <c r="JNC40" s="536">
        <f>ROUND(Eigenmischungen!JNL46,1)</f>
        <v>0</v>
      </c>
      <c r="JND40" s="536">
        <f>ROUND(Eigenmischungen!JNM46,1)</f>
        <v>0</v>
      </c>
      <c r="JNE40" s="536">
        <f>ROUND(Eigenmischungen!JNN46,1)</f>
        <v>0</v>
      </c>
      <c r="JNF40" s="536">
        <f>ROUND(Eigenmischungen!JNO46,1)</f>
        <v>0</v>
      </c>
      <c r="JNG40" s="536">
        <f>ROUND(Eigenmischungen!JNP46,1)</f>
        <v>0</v>
      </c>
      <c r="JNH40" s="536">
        <f>ROUND(Eigenmischungen!JNQ46,1)</f>
        <v>0</v>
      </c>
      <c r="JNI40" s="536">
        <f>ROUND(Eigenmischungen!JNR46,1)</f>
        <v>0</v>
      </c>
      <c r="JNJ40" s="536">
        <f>ROUND(Eigenmischungen!JNS46,1)</f>
        <v>0</v>
      </c>
      <c r="JNK40" s="536">
        <f>ROUND(Eigenmischungen!JNT46,1)</f>
        <v>0</v>
      </c>
      <c r="JNL40" s="536">
        <f>ROUND(Eigenmischungen!JNU46,1)</f>
        <v>0</v>
      </c>
      <c r="JNM40" s="536">
        <f>ROUND(Eigenmischungen!JNV46,1)</f>
        <v>0</v>
      </c>
      <c r="JNN40" s="536">
        <f>ROUND(Eigenmischungen!JNW46,1)</f>
        <v>0</v>
      </c>
      <c r="JNO40" s="536">
        <f>ROUND(Eigenmischungen!JNX46,1)</f>
        <v>0</v>
      </c>
      <c r="JNP40" s="536">
        <f>ROUND(Eigenmischungen!JNY46,1)</f>
        <v>0</v>
      </c>
      <c r="JNQ40" s="536">
        <f>ROUND(Eigenmischungen!JNZ46,1)</f>
        <v>0</v>
      </c>
      <c r="JNR40" s="536">
        <f>ROUND(Eigenmischungen!JOA46,1)</f>
        <v>0</v>
      </c>
      <c r="JNS40" s="536">
        <f>ROUND(Eigenmischungen!JOB46,1)</f>
        <v>0</v>
      </c>
      <c r="JNT40" s="536">
        <f>ROUND(Eigenmischungen!JOC46,1)</f>
        <v>0</v>
      </c>
      <c r="JNU40" s="536">
        <f>ROUND(Eigenmischungen!JOD46,1)</f>
        <v>0</v>
      </c>
      <c r="JNV40" s="536">
        <f>ROUND(Eigenmischungen!JOE46,1)</f>
        <v>0</v>
      </c>
      <c r="JNW40" s="536">
        <f>ROUND(Eigenmischungen!JOF46,1)</f>
        <v>0</v>
      </c>
      <c r="JNX40" s="536">
        <f>ROUND(Eigenmischungen!JOG46,1)</f>
        <v>0</v>
      </c>
      <c r="JNY40" s="536">
        <f>ROUND(Eigenmischungen!JOH46,1)</f>
        <v>0</v>
      </c>
      <c r="JNZ40" s="536">
        <f>ROUND(Eigenmischungen!JOI46,1)</f>
        <v>0</v>
      </c>
      <c r="JOA40" s="536">
        <f>ROUND(Eigenmischungen!JOJ46,1)</f>
        <v>0</v>
      </c>
      <c r="JOB40" s="536">
        <f>ROUND(Eigenmischungen!JOK46,1)</f>
        <v>0</v>
      </c>
      <c r="JOC40" s="536">
        <f>ROUND(Eigenmischungen!JOL46,1)</f>
        <v>0</v>
      </c>
      <c r="JOD40" s="536">
        <f>ROUND(Eigenmischungen!JOM46,1)</f>
        <v>0</v>
      </c>
      <c r="JOE40" s="536">
        <f>ROUND(Eigenmischungen!JON46,1)</f>
        <v>0</v>
      </c>
      <c r="JOF40" s="536">
        <f>ROUND(Eigenmischungen!JOO46,1)</f>
        <v>0</v>
      </c>
      <c r="JOG40" s="536">
        <f>ROUND(Eigenmischungen!JOP46,1)</f>
        <v>0</v>
      </c>
      <c r="JOH40" s="536">
        <f>ROUND(Eigenmischungen!JOQ46,1)</f>
        <v>0</v>
      </c>
      <c r="JOI40" s="536">
        <f>ROUND(Eigenmischungen!JOR46,1)</f>
        <v>0</v>
      </c>
      <c r="JOJ40" s="536">
        <f>ROUND(Eigenmischungen!JOS46,1)</f>
        <v>0</v>
      </c>
      <c r="JOK40" s="536">
        <f>ROUND(Eigenmischungen!JOT46,1)</f>
        <v>0</v>
      </c>
      <c r="JOL40" s="536">
        <f>ROUND(Eigenmischungen!JOU46,1)</f>
        <v>0</v>
      </c>
      <c r="JOM40" s="536">
        <f>ROUND(Eigenmischungen!JOV46,1)</f>
        <v>0</v>
      </c>
      <c r="JON40" s="536">
        <f>ROUND(Eigenmischungen!JOW46,1)</f>
        <v>0</v>
      </c>
      <c r="JOO40" s="536">
        <f>ROUND(Eigenmischungen!JOX46,1)</f>
        <v>0</v>
      </c>
      <c r="JOP40" s="536">
        <f>ROUND(Eigenmischungen!JOY46,1)</f>
        <v>0</v>
      </c>
      <c r="JOQ40" s="536">
        <f>ROUND(Eigenmischungen!JOZ46,1)</f>
        <v>0</v>
      </c>
      <c r="JOR40" s="536">
        <f>ROUND(Eigenmischungen!JPA46,1)</f>
        <v>0</v>
      </c>
      <c r="JOS40" s="536">
        <f>ROUND(Eigenmischungen!JPB46,1)</f>
        <v>0</v>
      </c>
      <c r="JOT40" s="536">
        <f>ROUND(Eigenmischungen!JPC46,1)</f>
        <v>0</v>
      </c>
      <c r="JOU40" s="536">
        <f>ROUND(Eigenmischungen!JPD46,1)</f>
        <v>0</v>
      </c>
      <c r="JOV40" s="536">
        <f>ROUND(Eigenmischungen!JPE46,1)</f>
        <v>0</v>
      </c>
      <c r="JOW40" s="536">
        <f>ROUND(Eigenmischungen!JPF46,1)</f>
        <v>0</v>
      </c>
      <c r="JOX40" s="536">
        <f>ROUND(Eigenmischungen!JPG46,1)</f>
        <v>0</v>
      </c>
      <c r="JOY40" s="536">
        <f>ROUND(Eigenmischungen!JPH46,1)</f>
        <v>0</v>
      </c>
      <c r="JOZ40" s="536">
        <f>ROUND(Eigenmischungen!JPI46,1)</f>
        <v>0</v>
      </c>
      <c r="JPA40" s="536">
        <f>ROUND(Eigenmischungen!JPJ46,1)</f>
        <v>0</v>
      </c>
      <c r="JPB40" s="536">
        <f>ROUND(Eigenmischungen!JPK46,1)</f>
        <v>0</v>
      </c>
      <c r="JPC40" s="536">
        <f>ROUND(Eigenmischungen!JPL46,1)</f>
        <v>0</v>
      </c>
      <c r="JPD40" s="536">
        <f>ROUND(Eigenmischungen!JPM46,1)</f>
        <v>0</v>
      </c>
      <c r="JPE40" s="536">
        <f>ROUND(Eigenmischungen!JPN46,1)</f>
        <v>0</v>
      </c>
      <c r="JPF40" s="536">
        <f>ROUND(Eigenmischungen!JPO46,1)</f>
        <v>0</v>
      </c>
      <c r="JPG40" s="536">
        <f>ROUND(Eigenmischungen!JPP46,1)</f>
        <v>0</v>
      </c>
      <c r="JPH40" s="536">
        <f>ROUND(Eigenmischungen!JPQ46,1)</f>
        <v>0</v>
      </c>
      <c r="JPI40" s="536">
        <f>ROUND(Eigenmischungen!JPR46,1)</f>
        <v>0</v>
      </c>
      <c r="JPJ40" s="536">
        <f>ROUND(Eigenmischungen!JPS46,1)</f>
        <v>0</v>
      </c>
      <c r="JPK40" s="536">
        <f>ROUND(Eigenmischungen!JPT46,1)</f>
        <v>0</v>
      </c>
      <c r="JPL40" s="536">
        <f>ROUND(Eigenmischungen!JPU46,1)</f>
        <v>0</v>
      </c>
      <c r="JPM40" s="536">
        <f>ROUND(Eigenmischungen!JPV46,1)</f>
        <v>0</v>
      </c>
      <c r="JPN40" s="536">
        <f>ROUND(Eigenmischungen!JPW46,1)</f>
        <v>0</v>
      </c>
      <c r="JPO40" s="536">
        <f>ROUND(Eigenmischungen!JPX46,1)</f>
        <v>0</v>
      </c>
      <c r="JPP40" s="536">
        <f>ROUND(Eigenmischungen!JPY46,1)</f>
        <v>0</v>
      </c>
      <c r="JPQ40" s="536">
        <f>ROUND(Eigenmischungen!JPZ46,1)</f>
        <v>0</v>
      </c>
      <c r="JPR40" s="536">
        <f>ROUND(Eigenmischungen!JQA46,1)</f>
        <v>0</v>
      </c>
      <c r="JPS40" s="536">
        <f>ROUND(Eigenmischungen!JQB46,1)</f>
        <v>0</v>
      </c>
      <c r="JPT40" s="536">
        <f>ROUND(Eigenmischungen!JQC46,1)</f>
        <v>0</v>
      </c>
      <c r="JPU40" s="536">
        <f>ROUND(Eigenmischungen!JQD46,1)</f>
        <v>0</v>
      </c>
      <c r="JPV40" s="536">
        <f>ROUND(Eigenmischungen!JQE46,1)</f>
        <v>0</v>
      </c>
      <c r="JPW40" s="536">
        <f>ROUND(Eigenmischungen!JQF46,1)</f>
        <v>0</v>
      </c>
      <c r="JPX40" s="536">
        <f>ROUND(Eigenmischungen!JQG46,1)</f>
        <v>0</v>
      </c>
      <c r="JPY40" s="536">
        <f>ROUND(Eigenmischungen!JQH46,1)</f>
        <v>0</v>
      </c>
      <c r="JPZ40" s="536">
        <f>ROUND(Eigenmischungen!JQI46,1)</f>
        <v>0</v>
      </c>
      <c r="JQA40" s="536">
        <f>ROUND(Eigenmischungen!JQJ46,1)</f>
        <v>0</v>
      </c>
      <c r="JQB40" s="536">
        <f>ROUND(Eigenmischungen!JQK46,1)</f>
        <v>0</v>
      </c>
      <c r="JQC40" s="536">
        <f>ROUND(Eigenmischungen!JQL46,1)</f>
        <v>0</v>
      </c>
      <c r="JQD40" s="536">
        <f>ROUND(Eigenmischungen!JQM46,1)</f>
        <v>0</v>
      </c>
      <c r="JQE40" s="536">
        <f>ROUND(Eigenmischungen!JQN46,1)</f>
        <v>0</v>
      </c>
      <c r="JQF40" s="536">
        <f>ROUND(Eigenmischungen!JQO46,1)</f>
        <v>0</v>
      </c>
      <c r="JQG40" s="536">
        <f>ROUND(Eigenmischungen!JQP46,1)</f>
        <v>0</v>
      </c>
      <c r="JQH40" s="536">
        <f>ROUND(Eigenmischungen!JQQ46,1)</f>
        <v>0</v>
      </c>
      <c r="JQI40" s="536">
        <f>ROUND(Eigenmischungen!JQR46,1)</f>
        <v>0</v>
      </c>
      <c r="JQJ40" s="536">
        <f>ROUND(Eigenmischungen!JQS46,1)</f>
        <v>0</v>
      </c>
      <c r="JQK40" s="536">
        <f>ROUND(Eigenmischungen!JQT46,1)</f>
        <v>0</v>
      </c>
      <c r="JQL40" s="536">
        <f>ROUND(Eigenmischungen!JQU46,1)</f>
        <v>0</v>
      </c>
      <c r="JQM40" s="536">
        <f>ROUND(Eigenmischungen!JQV46,1)</f>
        <v>0</v>
      </c>
      <c r="JQN40" s="536">
        <f>ROUND(Eigenmischungen!JQW46,1)</f>
        <v>0</v>
      </c>
      <c r="JQO40" s="536">
        <f>ROUND(Eigenmischungen!JQX46,1)</f>
        <v>0</v>
      </c>
      <c r="JQP40" s="536">
        <f>ROUND(Eigenmischungen!JQY46,1)</f>
        <v>0</v>
      </c>
      <c r="JQQ40" s="536">
        <f>ROUND(Eigenmischungen!JQZ46,1)</f>
        <v>0</v>
      </c>
      <c r="JQR40" s="536">
        <f>ROUND(Eigenmischungen!JRA46,1)</f>
        <v>0</v>
      </c>
      <c r="JQS40" s="536">
        <f>ROUND(Eigenmischungen!JRB46,1)</f>
        <v>0</v>
      </c>
      <c r="JQT40" s="536">
        <f>ROUND(Eigenmischungen!JRC46,1)</f>
        <v>0</v>
      </c>
      <c r="JQU40" s="536">
        <f>ROUND(Eigenmischungen!JRD46,1)</f>
        <v>0</v>
      </c>
      <c r="JQV40" s="536">
        <f>ROUND(Eigenmischungen!JRE46,1)</f>
        <v>0</v>
      </c>
      <c r="JQW40" s="536">
        <f>ROUND(Eigenmischungen!JRF46,1)</f>
        <v>0</v>
      </c>
      <c r="JQX40" s="536">
        <f>ROUND(Eigenmischungen!JRG46,1)</f>
        <v>0</v>
      </c>
      <c r="JQY40" s="536">
        <f>ROUND(Eigenmischungen!JRH46,1)</f>
        <v>0</v>
      </c>
      <c r="JQZ40" s="536">
        <f>ROUND(Eigenmischungen!JRI46,1)</f>
        <v>0</v>
      </c>
      <c r="JRA40" s="536">
        <f>ROUND(Eigenmischungen!JRJ46,1)</f>
        <v>0</v>
      </c>
      <c r="JRB40" s="536">
        <f>ROUND(Eigenmischungen!JRK46,1)</f>
        <v>0</v>
      </c>
      <c r="JRC40" s="536">
        <f>ROUND(Eigenmischungen!JRL46,1)</f>
        <v>0</v>
      </c>
      <c r="JRD40" s="536">
        <f>ROUND(Eigenmischungen!JRM46,1)</f>
        <v>0</v>
      </c>
      <c r="JRE40" s="536">
        <f>ROUND(Eigenmischungen!JRN46,1)</f>
        <v>0</v>
      </c>
      <c r="JRF40" s="536">
        <f>ROUND(Eigenmischungen!JRO46,1)</f>
        <v>0</v>
      </c>
      <c r="JRG40" s="536">
        <f>ROUND(Eigenmischungen!JRP46,1)</f>
        <v>0</v>
      </c>
      <c r="JRH40" s="536">
        <f>ROUND(Eigenmischungen!JRQ46,1)</f>
        <v>0</v>
      </c>
      <c r="JRI40" s="536">
        <f>ROUND(Eigenmischungen!JRR46,1)</f>
        <v>0</v>
      </c>
      <c r="JRJ40" s="536">
        <f>ROUND(Eigenmischungen!JRS46,1)</f>
        <v>0</v>
      </c>
      <c r="JRK40" s="536">
        <f>ROUND(Eigenmischungen!JRT46,1)</f>
        <v>0</v>
      </c>
      <c r="JRL40" s="536">
        <f>ROUND(Eigenmischungen!JRU46,1)</f>
        <v>0</v>
      </c>
      <c r="JRM40" s="536">
        <f>ROUND(Eigenmischungen!JRV46,1)</f>
        <v>0</v>
      </c>
      <c r="JRN40" s="536">
        <f>ROUND(Eigenmischungen!JRW46,1)</f>
        <v>0</v>
      </c>
      <c r="JRO40" s="536">
        <f>ROUND(Eigenmischungen!JRX46,1)</f>
        <v>0</v>
      </c>
      <c r="JRP40" s="536">
        <f>ROUND(Eigenmischungen!JRY46,1)</f>
        <v>0</v>
      </c>
      <c r="JRQ40" s="536">
        <f>ROUND(Eigenmischungen!JRZ46,1)</f>
        <v>0</v>
      </c>
      <c r="JRR40" s="536">
        <f>ROUND(Eigenmischungen!JSA46,1)</f>
        <v>0</v>
      </c>
      <c r="JRS40" s="536">
        <f>ROUND(Eigenmischungen!JSB46,1)</f>
        <v>0</v>
      </c>
      <c r="JRT40" s="536">
        <f>ROUND(Eigenmischungen!JSC46,1)</f>
        <v>0</v>
      </c>
      <c r="JRU40" s="536">
        <f>ROUND(Eigenmischungen!JSD46,1)</f>
        <v>0</v>
      </c>
      <c r="JRV40" s="536">
        <f>ROUND(Eigenmischungen!JSE46,1)</f>
        <v>0</v>
      </c>
      <c r="JRW40" s="536">
        <f>ROUND(Eigenmischungen!JSF46,1)</f>
        <v>0</v>
      </c>
      <c r="JRX40" s="536">
        <f>ROUND(Eigenmischungen!JSG46,1)</f>
        <v>0</v>
      </c>
      <c r="JRY40" s="536">
        <f>ROUND(Eigenmischungen!JSH46,1)</f>
        <v>0</v>
      </c>
      <c r="JRZ40" s="536">
        <f>ROUND(Eigenmischungen!JSI46,1)</f>
        <v>0</v>
      </c>
      <c r="JSA40" s="536">
        <f>ROUND(Eigenmischungen!JSJ46,1)</f>
        <v>0</v>
      </c>
      <c r="JSB40" s="536">
        <f>ROUND(Eigenmischungen!JSK46,1)</f>
        <v>0</v>
      </c>
      <c r="JSC40" s="536">
        <f>ROUND(Eigenmischungen!JSL46,1)</f>
        <v>0</v>
      </c>
      <c r="JSD40" s="536">
        <f>ROUND(Eigenmischungen!JSM46,1)</f>
        <v>0</v>
      </c>
      <c r="JSE40" s="536">
        <f>ROUND(Eigenmischungen!JSN46,1)</f>
        <v>0</v>
      </c>
      <c r="JSF40" s="536">
        <f>ROUND(Eigenmischungen!JSO46,1)</f>
        <v>0</v>
      </c>
      <c r="JSG40" s="536">
        <f>ROUND(Eigenmischungen!JSP46,1)</f>
        <v>0</v>
      </c>
      <c r="JSH40" s="536">
        <f>ROUND(Eigenmischungen!JSQ46,1)</f>
        <v>0</v>
      </c>
      <c r="JSI40" s="536">
        <f>ROUND(Eigenmischungen!JSR46,1)</f>
        <v>0</v>
      </c>
      <c r="JSJ40" s="536">
        <f>ROUND(Eigenmischungen!JSS46,1)</f>
        <v>0</v>
      </c>
      <c r="JSK40" s="536">
        <f>ROUND(Eigenmischungen!JST46,1)</f>
        <v>0</v>
      </c>
      <c r="JSL40" s="536">
        <f>ROUND(Eigenmischungen!JSU46,1)</f>
        <v>0</v>
      </c>
      <c r="JSM40" s="536">
        <f>ROUND(Eigenmischungen!JSV46,1)</f>
        <v>0</v>
      </c>
      <c r="JSN40" s="536">
        <f>ROUND(Eigenmischungen!JSW46,1)</f>
        <v>0</v>
      </c>
      <c r="JSO40" s="536">
        <f>ROUND(Eigenmischungen!JSX46,1)</f>
        <v>0</v>
      </c>
      <c r="JSP40" s="536">
        <f>ROUND(Eigenmischungen!JSY46,1)</f>
        <v>0</v>
      </c>
      <c r="JSQ40" s="536">
        <f>ROUND(Eigenmischungen!JSZ46,1)</f>
        <v>0</v>
      </c>
      <c r="JSR40" s="536">
        <f>ROUND(Eigenmischungen!JTA46,1)</f>
        <v>0</v>
      </c>
      <c r="JSS40" s="536">
        <f>ROUND(Eigenmischungen!JTB46,1)</f>
        <v>0</v>
      </c>
      <c r="JST40" s="536">
        <f>ROUND(Eigenmischungen!JTC46,1)</f>
        <v>0</v>
      </c>
      <c r="JSU40" s="536">
        <f>ROUND(Eigenmischungen!JTD46,1)</f>
        <v>0</v>
      </c>
      <c r="JSV40" s="536">
        <f>ROUND(Eigenmischungen!JTE46,1)</f>
        <v>0</v>
      </c>
      <c r="JSW40" s="536">
        <f>ROUND(Eigenmischungen!JTF46,1)</f>
        <v>0</v>
      </c>
      <c r="JSX40" s="536">
        <f>ROUND(Eigenmischungen!JTG46,1)</f>
        <v>0</v>
      </c>
      <c r="JSY40" s="536">
        <f>ROUND(Eigenmischungen!JTH46,1)</f>
        <v>0</v>
      </c>
      <c r="JSZ40" s="536">
        <f>ROUND(Eigenmischungen!JTI46,1)</f>
        <v>0</v>
      </c>
      <c r="JTA40" s="536">
        <f>ROUND(Eigenmischungen!JTJ46,1)</f>
        <v>0</v>
      </c>
      <c r="JTB40" s="536">
        <f>ROUND(Eigenmischungen!JTK46,1)</f>
        <v>0</v>
      </c>
      <c r="JTC40" s="536">
        <f>ROUND(Eigenmischungen!JTL46,1)</f>
        <v>0</v>
      </c>
      <c r="JTD40" s="536">
        <f>ROUND(Eigenmischungen!JTM46,1)</f>
        <v>0</v>
      </c>
      <c r="JTE40" s="536">
        <f>ROUND(Eigenmischungen!JTN46,1)</f>
        <v>0</v>
      </c>
      <c r="JTF40" s="536">
        <f>ROUND(Eigenmischungen!JTO46,1)</f>
        <v>0</v>
      </c>
      <c r="JTG40" s="536">
        <f>ROUND(Eigenmischungen!JTP46,1)</f>
        <v>0</v>
      </c>
      <c r="JTH40" s="536">
        <f>ROUND(Eigenmischungen!JTQ46,1)</f>
        <v>0</v>
      </c>
      <c r="JTI40" s="536">
        <f>ROUND(Eigenmischungen!JTR46,1)</f>
        <v>0</v>
      </c>
      <c r="JTJ40" s="536">
        <f>ROUND(Eigenmischungen!JTS46,1)</f>
        <v>0</v>
      </c>
      <c r="JTK40" s="536">
        <f>ROUND(Eigenmischungen!JTT46,1)</f>
        <v>0</v>
      </c>
      <c r="JTL40" s="536">
        <f>ROUND(Eigenmischungen!JTU46,1)</f>
        <v>0</v>
      </c>
      <c r="JTM40" s="536">
        <f>ROUND(Eigenmischungen!JTV46,1)</f>
        <v>0</v>
      </c>
      <c r="JTN40" s="536">
        <f>ROUND(Eigenmischungen!JTW46,1)</f>
        <v>0</v>
      </c>
      <c r="JTO40" s="536">
        <f>ROUND(Eigenmischungen!JTX46,1)</f>
        <v>0</v>
      </c>
      <c r="JTP40" s="536">
        <f>ROUND(Eigenmischungen!JTY46,1)</f>
        <v>0</v>
      </c>
      <c r="JTQ40" s="536">
        <f>ROUND(Eigenmischungen!JTZ46,1)</f>
        <v>0</v>
      </c>
      <c r="JTR40" s="536">
        <f>ROUND(Eigenmischungen!JUA46,1)</f>
        <v>0</v>
      </c>
      <c r="JTS40" s="536">
        <f>ROUND(Eigenmischungen!JUB46,1)</f>
        <v>0</v>
      </c>
      <c r="JTT40" s="536">
        <f>ROUND(Eigenmischungen!JUC46,1)</f>
        <v>0</v>
      </c>
      <c r="JTU40" s="536">
        <f>ROUND(Eigenmischungen!JUD46,1)</f>
        <v>0</v>
      </c>
      <c r="JTV40" s="536">
        <f>ROUND(Eigenmischungen!JUE46,1)</f>
        <v>0</v>
      </c>
      <c r="JTW40" s="536">
        <f>ROUND(Eigenmischungen!JUF46,1)</f>
        <v>0</v>
      </c>
      <c r="JTX40" s="536">
        <f>ROUND(Eigenmischungen!JUG46,1)</f>
        <v>0</v>
      </c>
      <c r="JTY40" s="536">
        <f>ROUND(Eigenmischungen!JUH46,1)</f>
        <v>0</v>
      </c>
      <c r="JTZ40" s="536">
        <f>ROUND(Eigenmischungen!JUI46,1)</f>
        <v>0</v>
      </c>
      <c r="JUA40" s="536">
        <f>ROUND(Eigenmischungen!JUJ46,1)</f>
        <v>0</v>
      </c>
      <c r="JUB40" s="536">
        <f>ROUND(Eigenmischungen!JUK46,1)</f>
        <v>0</v>
      </c>
      <c r="JUC40" s="536">
        <f>ROUND(Eigenmischungen!JUL46,1)</f>
        <v>0</v>
      </c>
      <c r="JUD40" s="536">
        <f>ROUND(Eigenmischungen!JUM46,1)</f>
        <v>0</v>
      </c>
      <c r="JUE40" s="536">
        <f>ROUND(Eigenmischungen!JUN46,1)</f>
        <v>0</v>
      </c>
      <c r="JUF40" s="536">
        <f>ROUND(Eigenmischungen!JUO46,1)</f>
        <v>0</v>
      </c>
      <c r="JUG40" s="536">
        <f>ROUND(Eigenmischungen!JUP46,1)</f>
        <v>0</v>
      </c>
      <c r="JUH40" s="536">
        <f>ROUND(Eigenmischungen!JUQ46,1)</f>
        <v>0</v>
      </c>
      <c r="JUI40" s="536">
        <f>ROUND(Eigenmischungen!JUR46,1)</f>
        <v>0</v>
      </c>
      <c r="JUJ40" s="536">
        <f>ROUND(Eigenmischungen!JUS46,1)</f>
        <v>0</v>
      </c>
      <c r="JUK40" s="536">
        <f>ROUND(Eigenmischungen!JUT46,1)</f>
        <v>0</v>
      </c>
      <c r="JUL40" s="536">
        <f>ROUND(Eigenmischungen!JUU46,1)</f>
        <v>0</v>
      </c>
      <c r="JUM40" s="536">
        <f>ROUND(Eigenmischungen!JUV46,1)</f>
        <v>0</v>
      </c>
      <c r="JUN40" s="536">
        <f>ROUND(Eigenmischungen!JUW46,1)</f>
        <v>0</v>
      </c>
      <c r="JUO40" s="536">
        <f>ROUND(Eigenmischungen!JUX46,1)</f>
        <v>0</v>
      </c>
      <c r="JUP40" s="536">
        <f>ROUND(Eigenmischungen!JUY46,1)</f>
        <v>0</v>
      </c>
      <c r="JUQ40" s="536">
        <f>ROUND(Eigenmischungen!JUZ46,1)</f>
        <v>0</v>
      </c>
      <c r="JUR40" s="536">
        <f>ROUND(Eigenmischungen!JVA46,1)</f>
        <v>0</v>
      </c>
      <c r="JUS40" s="536">
        <f>ROUND(Eigenmischungen!JVB46,1)</f>
        <v>0</v>
      </c>
      <c r="JUT40" s="536">
        <f>ROUND(Eigenmischungen!JVC46,1)</f>
        <v>0</v>
      </c>
      <c r="JUU40" s="536">
        <f>ROUND(Eigenmischungen!JVD46,1)</f>
        <v>0</v>
      </c>
      <c r="JUV40" s="536">
        <f>ROUND(Eigenmischungen!JVE46,1)</f>
        <v>0</v>
      </c>
      <c r="JUW40" s="536">
        <f>ROUND(Eigenmischungen!JVF46,1)</f>
        <v>0</v>
      </c>
      <c r="JUX40" s="536">
        <f>ROUND(Eigenmischungen!JVG46,1)</f>
        <v>0</v>
      </c>
      <c r="JUY40" s="536">
        <f>ROUND(Eigenmischungen!JVH46,1)</f>
        <v>0</v>
      </c>
      <c r="JUZ40" s="536">
        <f>ROUND(Eigenmischungen!JVI46,1)</f>
        <v>0</v>
      </c>
      <c r="JVA40" s="536">
        <f>ROUND(Eigenmischungen!JVJ46,1)</f>
        <v>0</v>
      </c>
      <c r="JVB40" s="536">
        <f>ROUND(Eigenmischungen!JVK46,1)</f>
        <v>0</v>
      </c>
      <c r="JVC40" s="536">
        <f>ROUND(Eigenmischungen!JVL46,1)</f>
        <v>0</v>
      </c>
      <c r="JVD40" s="536">
        <f>ROUND(Eigenmischungen!JVM46,1)</f>
        <v>0</v>
      </c>
      <c r="JVE40" s="536">
        <f>ROUND(Eigenmischungen!JVN46,1)</f>
        <v>0</v>
      </c>
      <c r="JVF40" s="536">
        <f>ROUND(Eigenmischungen!JVO46,1)</f>
        <v>0</v>
      </c>
      <c r="JVG40" s="536">
        <f>ROUND(Eigenmischungen!JVP46,1)</f>
        <v>0</v>
      </c>
      <c r="JVH40" s="536">
        <f>ROUND(Eigenmischungen!JVQ46,1)</f>
        <v>0</v>
      </c>
      <c r="JVI40" s="536">
        <f>ROUND(Eigenmischungen!JVR46,1)</f>
        <v>0</v>
      </c>
      <c r="JVJ40" s="536">
        <f>ROUND(Eigenmischungen!JVS46,1)</f>
        <v>0</v>
      </c>
      <c r="JVK40" s="536">
        <f>ROUND(Eigenmischungen!JVT46,1)</f>
        <v>0</v>
      </c>
      <c r="JVL40" s="536">
        <f>ROUND(Eigenmischungen!JVU46,1)</f>
        <v>0</v>
      </c>
      <c r="JVM40" s="536">
        <f>ROUND(Eigenmischungen!JVV46,1)</f>
        <v>0</v>
      </c>
      <c r="JVN40" s="536">
        <f>ROUND(Eigenmischungen!JVW46,1)</f>
        <v>0</v>
      </c>
      <c r="JVO40" s="536">
        <f>ROUND(Eigenmischungen!JVX46,1)</f>
        <v>0</v>
      </c>
      <c r="JVP40" s="536">
        <f>ROUND(Eigenmischungen!JVY46,1)</f>
        <v>0</v>
      </c>
      <c r="JVQ40" s="536">
        <f>ROUND(Eigenmischungen!JVZ46,1)</f>
        <v>0</v>
      </c>
      <c r="JVR40" s="536">
        <f>ROUND(Eigenmischungen!JWA46,1)</f>
        <v>0</v>
      </c>
      <c r="JVS40" s="536">
        <f>ROUND(Eigenmischungen!JWB46,1)</f>
        <v>0</v>
      </c>
      <c r="JVT40" s="536">
        <f>ROUND(Eigenmischungen!JWC46,1)</f>
        <v>0</v>
      </c>
      <c r="JVU40" s="536">
        <f>ROUND(Eigenmischungen!JWD46,1)</f>
        <v>0</v>
      </c>
      <c r="JVV40" s="536">
        <f>ROUND(Eigenmischungen!JWE46,1)</f>
        <v>0</v>
      </c>
      <c r="JVW40" s="536">
        <f>ROUND(Eigenmischungen!JWF46,1)</f>
        <v>0</v>
      </c>
      <c r="JVX40" s="536">
        <f>ROUND(Eigenmischungen!JWG46,1)</f>
        <v>0</v>
      </c>
      <c r="JVY40" s="536">
        <f>ROUND(Eigenmischungen!JWH46,1)</f>
        <v>0</v>
      </c>
      <c r="JVZ40" s="536">
        <f>ROUND(Eigenmischungen!JWI46,1)</f>
        <v>0</v>
      </c>
      <c r="JWA40" s="536">
        <f>ROUND(Eigenmischungen!JWJ46,1)</f>
        <v>0</v>
      </c>
      <c r="JWB40" s="536">
        <f>ROUND(Eigenmischungen!JWK46,1)</f>
        <v>0</v>
      </c>
      <c r="JWC40" s="536">
        <f>ROUND(Eigenmischungen!JWL46,1)</f>
        <v>0</v>
      </c>
      <c r="JWD40" s="536">
        <f>ROUND(Eigenmischungen!JWM46,1)</f>
        <v>0</v>
      </c>
      <c r="JWE40" s="536">
        <f>ROUND(Eigenmischungen!JWN46,1)</f>
        <v>0</v>
      </c>
      <c r="JWF40" s="536">
        <f>ROUND(Eigenmischungen!JWO46,1)</f>
        <v>0</v>
      </c>
      <c r="JWG40" s="536">
        <f>ROUND(Eigenmischungen!JWP46,1)</f>
        <v>0</v>
      </c>
      <c r="JWH40" s="536">
        <f>ROUND(Eigenmischungen!JWQ46,1)</f>
        <v>0</v>
      </c>
      <c r="JWI40" s="536">
        <f>ROUND(Eigenmischungen!JWR46,1)</f>
        <v>0</v>
      </c>
      <c r="JWJ40" s="536">
        <f>ROUND(Eigenmischungen!JWS46,1)</f>
        <v>0</v>
      </c>
      <c r="JWK40" s="536">
        <f>ROUND(Eigenmischungen!JWT46,1)</f>
        <v>0</v>
      </c>
      <c r="JWL40" s="536">
        <f>ROUND(Eigenmischungen!JWU46,1)</f>
        <v>0</v>
      </c>
      <c r="JWM40" s="536">
        <f>ROUND(Eigenmischungen!JWV46,1)</f>
        <v>0</v>
      </c>
      <c r="JWN40" s="536">
        <f>ROUND(Eigenmischungen!JWW46,1)</f>
        <v>0</v>
      </c>
      <c r="JWO40" s="536">
        <f>ROUND(Eigenmischungen!JWX46,1)</f>
        <v>0</v>
      </c>
      <c r="JWP40" s="536">
        <f>ROUND(Eigenmischungen!JWY46,1)</f>
        <v>0</v>
      </c>
      <c r="JWQ40" s="536">
        <f>ROUND(Eigenmischungen!JWZ46,1)</f>
        <v>0</v>
      </c>
      <c r="JWR40" s="536">
        <f>ROUND(Eigenmischungen!JXA46,1)</f>
        <v>0</v>
      </c>
      <c r="JWS40" s="536">
        <f>ROUND(Eigenmischungen!JXB46,1)</f>
        <v>0</v>
      </c>
      <c r="JWT40" s="536">
        <f>ROUND(Eigenmischungen!JXC46,1)</f>
        <v>0</v>
      </c>
      <c r="JWU40" s="536">
        <f>ROUND(Eigenmischungen!JXD46,1)</f>
        <v>0</v>
      </c>
      <c r="JWV40" s="536">
        <f>ROUND(Eigenmischungen!JXE46,1)</f>
        <v>0</v>
      </c>
      <c r="JWW40" s="536">
        <f>ROUND(Eigenmischungen!JXF46,1)</f>
        <v>0</v>
      </c>
      <c r="JWX40" s="536">
        <f>ROUND(Eigenmischungen!JXG46,1)</f>
        <v>0</v>
      </c>
      <c r="JWY40" s="536">
        <f>ROUND(Eigenmischungen!JXH46,1)</f>
        <v>0</v>
      </c>
      <c r="JWZ40" s="536">
        <f>ROUND(Eigenmischungen!JXI46,1)</f>
        <v>0</v>
      </c>
      <c r="JXA40" s="536">
        <f>ROUND(Eigenmischungen!JXJ46,1)</f>
        <v>0</v>
      </c>
      <c r="JXB40" s="536">
        <f>ROUND(Eigenmischungen!JXK46,1)</f>
        <v>0</v>
      </c>
      <c r="JXC40" s="536">
        <f>ROUND(Eigenmischungen!JXL46,1)</f>
        <v>0</v>
      </c>
      <c r="JXD40" s="536">
        <f>ROUND(Eigenmischungen!JXM46,1)</f>
        <v>0</v>
      </c>
      <c r="JXE40" s="536">
        <f>ROUND(Eigenmischungen!JXN46,1)</f>
        <v>0</v>
      </c>
      <c r="JXF40" s="536">
        <f>ROUND(Eigenmischungen!JXO46,1)</f>
        <v>0</v>
      </c>
      <c r="JXG40" s="536">
        <f>ROUND(Eigenmischungen!JXP46,1)</f>
        <v>0</v>
      </c>
      <c r="JXH40" s="536">
        <f>ROUND(Eigenmischungen!JXQ46,1)</f>
        <v>0</v>
      </c>
      <c r="JXI40" s="536">
        <f>ROUND(Eigenmischungen!JXR46,1)</f>
        <v>0</v>
      </c>
      <c r="JXJ40" s="536">
        <f>ROUND(Eigenmischungen!JXS46,1)</f>
        <v>0</v>
      </c>
      <c r="JXK40" s="536">
        <f>ROUND(Eigenmischungen!JXT46,1)</f>
        <v>0</v>
      </c>
      <c r="JXL40" s="536">
        <f>ROUND(Eigenmischungen!JXU46,1)</f>
        <v>0</v>
      </c>
      <c r="JXM40" s="536">
        <f>ROUND(Eigenmischungen!JXV46,1)</f>
        <v>0</v>
      </c>
      <c r="JXN40" s="536">
        <f>ROUND(Eigenmischungen!JXW46,1)</f>
        <v>0</v>
      </c>
      <c r="JXO40" s="536">
        <f>ROUND(Eigenmischungen!JXX46,1)</f>
        <v>0</v>
      </c>
      <c r="JXP40" s="536">
        <f>ROUND(Eigenmischungen!JXY46,1)</f>
        <v>0</v>
      </c>
      <c r="JXQ40" s="536">
        <f>ROUND(Eigenmischungen!JXZ46,1)</f>
        <v>0</v>
      </c>
      <c r="JXR40" s="536">
        <f>ROUND(Eigenmischungen!JYA46,1)</f>
        <v>0</v>
      </c>
      <c r="JXS40" s="536">
        <f>ROUND(Eigenmischungen!JYB46,1)</f>
        <v>0</v>
      </c>
      <c r="JXT40" s="536">
        <f>ROUND(Eigenmischungen!JYC46,1)</f>
        <v>0</v>
      </c>
      <c r="JXU40" s="536">
        <f>ROUND(Eigenmischungen!JYD46,1)</f>
        <v>0</v>
      </c>
      <c r="JXV40" s="536">
        <f>ROUND(Eigenmischungen!JYE46,1)</f>
        <v>0</v>
      </c>
      <c r="JXW40" s="536">
        <f>ROUND(Eigenmischungen!JYF46,1)</f>
        <v>0</v>
      </c>
      <c r="JXX40" s="536">
        <f>ROUND(Eigenmischungen!JYG46,1)</f>
        <v>0</v>
      </c>
      <c r="JXY40" s="536">
        <f>ROUND(Eigenmischungen!JYH46,1)</f>
        <v>0</v>
      </c>
      <c r="JXZ40" s="536">
        <f>ROUND(Eigenmischungen!JYI46,1)</f>
        <v>0</v>
      </c>
      <c r="JYA40" s="536">
        <f>ROUND(Eigenmischungen!JYJ46,1)</f>
        <v>0</v>
      </c>
      <c r="JYB40" s="536">
        <f>ROUND(Eigenmischungen!JYK46,1)</f>
        <v>0</v>
      </c>
      <c r="JYC40" s="536">
        <f>ROUND(Eigenmischungen!JYL46,1)</f>
        <v>0</v>
      </c>
      <c r="JYD40" s="536">
        <f>ROUND(Eigenmischungen!JYM46,1)</f>
        <v>0</v>
      </c>
      <c r="JYE40" s="536">
        <f>ROUND(Eigenmischungen!JYN46,1)</f>
        <v>0</v>
      </c>
      <c r="JYF40" s="536">
        <f>ROUND(Eigenmischungen!JYO46,1)</f>
        <v>0</v>
      </c>
      <c r="JYG40" s="536">
        <f>ROUND(Eigenmischungen!JYP46,1)</f>
        <v>0</v>
      </c>
      <c r="JYH40" s="536">
        <f>ROUND(Eigenmischungen!JYQ46,1)</f>
        <v>0</v>
      </c>
      <c r="JYI40" s="536">
        <f>ROUND(Eigenmischungen!JYR46,1)</f>
        <v>0</v>
      </c>
      <c r="JYJ40" s="536">
        <f>ROUND(Eigenmischungen!JYS46,1)</f>
        <v>0</v>
      </c>
      <c r="JYK40" s="536">
        <f>ROUND(Eigenmischungen!JYT46,1)</f>
        <v>0</v>
      </c>
      <c r="JYL40" s="536">
        <f>ROUND(Eigenmischungen!JYU46,1)</f>
        <v>0</v>
      </c>
      <c r="JYM40" s="536">
        <f>ROUND(Eigenmischungen!JYV46,1)</f>
        <v>0</v>
      </c>
      <c r="JYN40" s="536">
        <f>ROUND(Eigenmischungen!JYW46,1)</f>
        <v>0</v>
      </c>
      <c r="JYO40" s="536">
        <f>ROUND(Eigenmischungen!JYX46,1)</f>
        <v>0</v>
      </c>
      <c r="JYP40" s="536">
        <f>ROUND(Eigenmischungen!JYY46,1)</f>
        <v>0</v>
      </c>
      <c r="JYQ40" s="536">
        <f>ROUND(Eigenmischungen!JYZ46,1)</f>
        <v>0</v>
      </c>
      <c r="JYR40" s="536">
        <f>ROUND(Eigenmischungen!JZA46,1)</f>
        <v>0</v>
      </c>
      <c r="JYS40" s="536">
        <f>ROUND(Eigenmischungen!JZB46,1)</f>
        <v>0</v>
      </c>
      <c r="JYT40" s="536">
        <f>ROUND(Eigenmischungen!JZC46,1)</f>
        <v>0</v>
      </c>
      <c r="JYU40" s="536">
        <f>ROUND(Eigenmischungen!JZD46,1)</f>
        <v>0</v>
      </c>
      <c r="JYV40" s="536">
        <f>ROUND(Eigenmischungen!JZE46,1)</f>
        <v>0</v>
      </c>
      <c r="JYW40" s="536">
        <f>ROUND(Eigenmischungen!JZF46,1)</f>
        <v>0</v>
      </c>
      <c r="JYX40" s="536">
        <f>ROUND(Eigenmischungen!JZG46,1)</f>
        <v>0</v>
      </c>
      <c r="JYY40" s="536">
        <f>ROUND(Eigenmischungen!JZH46,1)</f>
        <v>0</v>
      </c>
      <c r="JYZ40" s="536">
        <f>ROUND(Eigenmischungen!JZI46,1)</f>
        <v>0</v>
      </c>
      <c r="JZA40" s="536">
        <f>ROUND(Eigenmischungen!JZJ46,1)</f>
        <v>0</v>
      </c>
      <c r="JZB40" s="536">
        <f>ROUND(Eigenmischungen!JZK46,1)</f>
        <v>0</v>
      </c>
      <c r="JZC40" s="536">
        <f>ROUND(Eigenmischungen!JZL46,1)</f>
        <v>0</v>
      </c>
      <c r="JZD40" s="536">
        <f>ROUND(Eigenmischungen!JZM46,1)</f>
        <v>0</v>
      </c>
      <c r="JZE40" s="536">
        <f>ROUND(Eigenmischungen!JZN46,1)</f>
        <v>0</v>
      </c>
      <c r="JZF40" s="536">
        <f>ROUND(Eigenmischungen!JZO46,1)</f>
        <v>0</v>
      </c>
      <c r="JZG40" s="536">
        <f>ROUND(Eigenmischungen!JZP46,1)</f>
        <v>0</v>
      </c>
      <c r="JZH40" s="536">
        <f>ROUND(Eigenmischungen!JZQ46,1)</f>
        <v>0</v>
      </c>
      <c r="JZI40" s="536">
        <f>ROUND(Eigenmischungen!JZR46,1)</f>
        <v>0</v>
      </c>
      <c r="JZJ40" s="536">
        <f>ROUND(Eigenmischungen!JZS46,1)</f>
        <v>0</v>
      </c>
      <c r="JZK40" s="536">
        <f>ROUND(Eigenmischungen!JZT46,1)</f>
        <v>0</v>
      </c>
      <c r="JZL40" s="536">
        <f>ROUND(Eigenmischungen!JZU46,1)</f>
        <v>0</v>
      </c>
      <c r="JZM40" s="536">
        <f>ROUND(Eigenmischungen!JZV46,1)</f>
        <v>0</v>
      </c>
      <c r="JZN40" s="536">
        <f>ROUND(Eigenmischungen!JZW46,1)</f>
        <v>0</v>
      </c>
      <c r="JZO40" s="536">
        <f>ROUND(Eigenmischungen!JZX46,1)</f>
        <v>0</v>
      </c>
      <c r="JZP40" s="536">
        <f>ROUND(Eigenmischungen!JZY46,1)</f>
        <v>0</v>
      </c>
      <c r="JZQ40" s="536">
        <f>ROUND(Eigenmischungen!JZZ46,1)</f>
        <v>0</v>
      </c>
      <c r="JZR40" s="536">
        <f>ROUND(Eigenmischungen!KAA46,1)</f>
        <v>0</v>
      </c>
      <c r="JZS40" s="536">
        <f>ROUND(Eigenmischungen!KAB46,1)</f>
        <v>0</v>
      </c>
      <c r="JZT40" s="536">
        <f>ROUND(Eigenmischungen!KAC46,1)</f>
        <v>0</v>
      </c>
      <c r="JZU40" s="536">
        <f>ROUND(Eigenmischungen!KAD46,1)</f>
        <v>0</v>
      </c>
      <c r="JZV40" s="536">
        <f>ROUND(Eigenmischungen!KAE46,1)</f>
        <v>0</v>
      </c>
      <c r="JZW40" s="536">
        <f>ROUND(Eigenmischungen!KAF46,1)</f>
        <v>0</v>
      </c>
      <c r="JZX40" s="536">
        <f>ROUND(Eigenmischungen!KAG46,1)</f>
        <v>0</v>
      </c>
      <c r="JZY40" s="536">
        <f>ROUND(Eigenmischungen!KAH46,1)</f>
        <v>0</v>
      </c>
      <c r="JZZ40" s="536">
        <f>ROUND(Eigenmischungen!KAI46,1)</f>
        <v>0</v>
      </c>
      <c r="KAA40" s="536">
        <f>ROUND(Eigenmischungen!KAJ46,1)</f>
        <v>0</v>
      </c>
      <c r="KAB40" s="536">
        <f>ROUND(Eigenmischungen!KAK46,1)</f>
        <v>0</v>
      </c>
      <c r="KAC40" s="536">
        <f>ROUND(Eigenmischungen!KAL46,1)</f>
        <v>0</v>
      </c>
      <c r="KAD40" s="536">
        <f>ROUND(Eigenmischungen!KAM46,1)</f>
        <v>0</v>
      </c>
      <c r="KAE40" s="536">
        <f>ROUND(Eigenmischungen!KAN46,1)</f>
        <v>0</v>
      </c>
      <c r="KAF40" s="536">
        <f>ROUND(Eigenmischungen!KAO46,1)</f>
        <v>0</v>
      </c>
      <c r="KAG40" s="536">
        <f>ROUND(Eigenmischungen!KAP46,1)</f>
        <v>0</v>
      </c>
      <c r="KAH40" s="536">
        <f>ROUND(Eigenmischungen!KAQ46,1)</f>
        <v>0</v>
      </c>
      <c r="KAI40" s="536">
        <f>ROUND(Eigenmischungen!KAR46,1)</f>
        <v>0</v>
      </c>
      <c r="KAJ40" s="536">
        <f>ROUND(Eigenmischungen!KAS46,1)</f>
        <v>0</v>
      </c>
      <c r="KAK40" s="536">
        <f>ROUND(Eigenmischungen!KAT46,1)</f>
        <v>0</v>
      </c>
      <c r="KAL40" s="536">
        <f>ROUND(Eigenmischungen!KAU46,1)</f>
        <v>0</v>
      </c>
      <c r="KAM40" s="536">
        <f>ROUND(Eigenmischungen!KAV46,1)</f>
        <v>0</v>
      </c>
      <c r="KAN40" s="536">
        <f>ROUND(Eigenmischungen!KAW46,1)</f>
        <v>0</v>
      </c>
      <c r="KAO40" s="536">
        <f>ROUND(Eigenmischungen!KAX46,1)</f>
        <v>0</v>
      </c>
      <c r="KAP40" s="536">
        <f>ROUND(Eigenmischungen!KAY46,1)</f>
        <v>0</v>
      </c>
      <c r="KAQ40" s="536">
        <f>ROUND(Eigenmischungen!KAZ46,1)</f>
        <v>0</v>
      </c>
      <c r="KAR40" s="536">
        <f>ROUND(Eigenmischungen!KBA46,1)</f>
        <v>0</v>
      </c>
      <c r="KAS40" s="536">
        <f>ROUND(Eigenmischungen!KBB46,1)</f>
        <v>0</v>
      </c>
      <c r="KAT40" s="536">
        <f>ROUND(Eigenmischungen!KBC46,1)</f>
        <v>0</v>
      </c>
      <c r="KAU40" s="536">
        <f>ROUND(Eigenmischungen!KBD46,1)</f>
        <v>0</v>
      </c>
      <c r="KAV40" s="536">
        <f>ROUND(Eigenmischungen!KBE46,1)</f>
        <v>0</v>
      </c>
      <c r="KAW40" s="536">
        <f>ROUND(Eigenmischungen!KBF46,1)</f>
        <v>0</v>
      </c>
      <c r="KAX40" s="536">
        <f>ROUND(Eigenmischungen!KBG46,1)</f>
        <v>0</v>
      </c>
      <c r="KAY40" s="536">
        <f>ROUND(Eigenmischungen!KBH46,1)</f>
        <v>0</v>
      </c>
      <c r="KAZ40" s="536">
        <f>ROUND(Eigenmischungen!KBI46,1)</f>
        <v>0</v>
      </c>
      <c r="KBA40" s="536">
        <f>ROUND(Eigenmischungen!KBJ46,1)</f>
        <v>0</v>
      </c>
      <c r="KBB40" s="536">
        <f>ROUND(Eigenmischungen!KBK46,1)</f>
        <v>0</v>
      </c>
      <c r="KBC40" s="536">
        <f>ROUND(Eigenmischungen!KBL46,1)</f>
        <v>0</v>
      </c>
      <c r="KBD40" s="536">
        <f>ROUND(Eigenmischungen!KBM46,1)</f>
        <v>0</v>
      </c>
      <c r="KBE40" s="536">
        <f>ROUND(Eigenmischungen!KBN46,1)</f>
        <v>0</v>
      </c>
      <c r="KBF40" s="536">
        <f>ROUND(Eigenmischungen!KBO46,1)</f>
        <v>0</v>
      </c>
      <c r="KBG40" s="536">
        <f>ROUND(Eigenmischungen!KBP46,1)</f>
        <v>0</v>
      </c>
      <c r="KBH40" s="536">
        <f>ROUND(Eigenmischungen!KBQ46,1)</f>
        <v>0</v>
      </c>
      <c r="KBI40" s="536">
        <f>ROUND(Eigenmischungen!KBR46,1)</f>
        <v>0</v>
      </c>
      <c r="KBJ40" s="536">
        <f>ROUND(Eigenmischungen!KBS46,1)</f>
        <v>0</v>
      </c>
      <c r="KBK40" s="536">
        <f>ROUND(Eigenmischungen!KBT46,1)</f>
        <v>0</v>
      </c>
      <c r="KBL40" s="536">
        <f>ROUND(Eigenmischungen!KBU46,1)</f>
        <v>0</v>
      </c>
      <c r="KBM40" s="536">
        <f>ROUND(Eigenmischungen!KBV46,1)</f>
        <v>0</v>
      </c>
      <c r="KBN40" s="536">
        <f>ROUND(Eigenmischungen!KBW46,1)</f>
        <v>0</v>
      </c>
      <c r="KBO40" s="536">
        <f>ROUND(Eigenmischungen!KBX46,1)</f>
        <v>0</v>
      </c>
      <c r="KBP40" s="536">
        <f>ROUND(Eigenmischungen!KBY46,1)</f>
        <v>0</v>
      </c>
      <c r="KBQ40" s="536">
        <f>ROUND(Eigenmischungen!KBZ46,1)</f>
        <v>0</v>
      </c>
      <c r="KBR40" s="536">
        <f>ROUND(Eigenmischungen!KCA46,1)</f>
        <v>0</v>
      </c>
      <c r="KBS40" s="536">
        <f>ROUND(Eigenmischungen!KCB46,1)</f>
        <v>0</v>
      </c>
      <c r="KBT40" s="536">
        <f>ROUND(Eigenmischungen!KCC46,1)</f>
        <v>0</v>
      </c>
      <c r="KBU40" s="536">
        <f>ROUND(Eigenmischungen!KCD46,1)</f>
        <v>0</v>
      </c>
      <c r="KBV40" s="536">
        <f>ROUND(Eigenmischungen!KCE46,1)</f>
        <v>0</v>
      </c>
      <c r="KBW40" s="536">
        <f>ROUND(Eigenmischungen!KCF46,1)</f>
        <v>0</v>
      </c>
      <c r="KBX40" s="536">
        <f>ROUND(Eigenmischungen!KCG46,1)</f>
        <v>0</v>
      </c>
      <c r="KBY40" s="536">
        <f>ROUND(Eigenmischungen!KCH46,1)</f>
        <v>0</v>
      </c>
      <c r="KBZ40" s="536">
        <f>ROUND(Eigenmischungen!KCI46,1)</f>
        <v>0</v>
      </c>
      <c r="KCA40" s="536">
        <f>ROUND(Eigenmischungen!KCJ46,1)</f>
        <v>0</v>
      </c>
      <c r="KCB40" s="536">
        <f>ROUND(Eigenmischungen!KCK46,1)</f>
        <v>0</v>
      </c>
      <c r="KCC40" s="536">
        <f>ROUND(Eigenmischungen!KCL46,1)</f>
        <v>0</v>
      </c>
      <c r="KCD40" s="536">
        <f>ROUND(Eigenmischungen!KCM46,1)</f>
        <v>0</v>
      </c>
      <c r="KCE40" s="536">
        <f>ROUND(Eigenmischungen!KCN46,1)</f>
        <v>0</v>
      </c>
      <c r="KCF40" s="536">
        <f>ROUND(Eigenmischungen!KCO46,1)</f>
        <v>0</v>
      </c>
      <c r="KCG40" s="536">
        <f>ROUND(Eigenmischungen!KCP46,1)</f>
        <v>0</v>
      </c>
      <c r="KCH40" s="536">
        <f>ROUND(Eigenmischungen!KCQ46,1)</f>
        <v>0</v>
      </c>
      <c r="KCI40" s="536">
        <f>ROUND(Eigenmischungen!KCR46,1)</f>
        <v>0</v>
      </c>
      <c r="KCJ40" s="536">
        <f>ROUND(Eigenmischungen!KCS46,1)</f>
        <v>0</v>
      </c>
      <c r="KCK40" s="536">
        <f>ROUND(Eigenmischungen!KCT46,1)</f>
        <v>0</v>
      </c>
      <c r="KCL40" s="536">
        <f>ROUND(Eigenmischungen!KCU46,1)</f>
        <v>0</v>
      </c>
      <c r="KCM40" s="536">
        <f>ROUND(Eigenmischungen!KCV46,1)</f>
        <v>0</v>
      </c>
      <c r="KCN40" s="536">
        <f>ROUND(Eigenmischungen!KCW46,1)</f>
        <v>0</v>
      </c>
      <c r="KCO40" s="536">
        <f>ROUND(Eigenmischungen!KCX46,1)</f>
        <v>0</v>
      </c>
      <c r="KCP40" s="536">
        <f>ROUND(Eigenmischungen!KCY46,1)</f>
        <v>0</v>
      </c>
      <c r="KCQ40" s="536">
        <f>ROUND(Eigenmischungen!KCZ46,1)</f>
        <v>0</v>
      </c>
      <c r="KCR40" s="536">
        <f>ROUND(Eigenmischungen!KDA46,1)</f>
        <v>0</v>
      </c>
      <c r="KCS40" s="536">
        <f>ROUND(Eigenmischungen!KDB46,1)</f>
        <v>0</v>
      </c>
      <c r="KCT40" s="536">
        <f>ROUND(Eigenmischungen!KDC46,1)</f>
        <v>0</v>
      </c>
      <c r="KCU40" s="536">
        <f>ROUND(Eigenmischungen!KDD46,1)</f>
        <v>0</v>
      </c>
      <c r="KCV40" s="536">
        <f>ROUND(Eigenmischungen!KDE46,1)</f>
        <v>0</v>
      </c>
      <c r="KCW40" s="536">
        <f>ROUND(Eigenmischungen!KDF46,1)</f>
        <v>0</v>
      </c>
      <c r="KCX40" s="536">
        <f>ROUND(Eigenmischungen!KDG46,1)</f>
        <v>0</v>
      </c>
      <c r="KCY40" s="536">
        <f>ROUND(Eigenmischungen!KDH46,1)</f>
        <v>0</v>
      </c>
      <c r="KCZ40" s="536">
        <f>ROUND(Eigenmischungen!KDI46,1)</f>
        <v>0</v>
      </c>
      <c r="KDA40" s="536">
        <f>ROUND(Eigenmischungen!KDJ46,1)</f>
        <v>0</v>
      </c>
      <c r="KDB40" s="536">
        <f>ROUND(Eigenmischungen!KDK46,1)</f>
        <v>0</v>
      </c>
      <c r="KDC40" s="536">
        <f>ROUND(Eigenmischungen!KDL46,1)</f>
        <v>0</v>
      </c>
      <c r="KDD40" s="536">
        <f>ROUND(Eigenmischungen!KDM46,1)</f>
        <v>0</v>
      </c>
      <c r="KDE40" s="536">
        <f>ROUND(Eigenmischungen!KDN46,1)</f>
        <v>0</v>
      </c>
      <c r="KDF40" s="536">
        <f>ROUND(Eigenmischungen!KDO46,1)</f>
        <v>0</v>
      </c>
      <c r="KDG40" s="536">
        <f>ROUND(Eigenmischungen!KDP46,1)</f>
        <v>0</v>
      </c>
      <c r="KDH40" s="536">
        <f>ROUND(Eigenmischungen!KDQ46,1)</f>
        <v>0</v>
      </c>
      <c r="KDI40" s="536">
        <f>ROUND(Eigenmischungen!KDR46,1)</f>
        <v>0</v>
      </c>
      <c r="KDJ40" s="536">
        <f>ROUND(Eigenmischungen!KDS46,1)</f>
        <v>0</v>
      </c>
      <c r="KDK40" s="536">
        <f>ROUND(Eigenmischungen!KDT46,1)</f>
        <v>0</v>
      </c>
      <c r="KDL40" s="536">
        <f>ROUND(Eigenmischungen!KDU46,1)</f>
        <v>0</v>
      </c>
      <c r="KDM40" s="536">
        <f>ROUND(Eigenmischungen!KDV46,1)</f>
        <v>0</v>
      </c>
      <c r="KDN40" s="536">
        <f>ROUND(Eigenmischungen!KDW46,1)</f>
        <v>0</v>
      </c>
      <c r="KDO40" s="536">
        <f>ROUND(Eigenmischungen!KDX46,1)</f>
        <v>0</v>
      </c>
      <c r="KDP40" s="536">
        <f>ROUND(Eigenmischungen!KDY46,1)</f>
        <v>0</v>
      </c>
      <c r="KDQ40" s="536">
        <f>ROUND(Eigenmischungen!KDZ46,1)</f>
        <v>0</v>
      </c>
      <c r="KDR40" s="536">
        <f>ROUND(Eigenmischungen!KEA46,1)</f>
        <v>0</v>
      </c>
      <c r="KDS40" s="536">
        <f>ROUND(Eigenmischungen!KEB46,1)</f>
        <v>0</v>
      </c>
      <c r="KDT40" s="536">
        <f>ROUND(Eigenmischungen!KEC46,1)</f>
        <v>0</v>
      </c>
      <c r="KDU40" s="536">
        <f>ROUND(Eigenmischungen!KED46,1)</f>
        <v>0</v>
      </c>
      <c r="KDV40" s="536">
        <f>ROUND(Eigenmischungen!KEE46,1)</f>
        <v>0</v>
      </c>
      <c r="KDW40" s="536">
        <f>ROUND(Eigenmischungen!KEF46,1)</f>
        <v>0</v>
      </c>
      <c r="KDX40" s="536">
        <f>ROUND(Eigenmischungen!KEG46,1)</f>
        <v>0</v>
      </c>
      <c r="KDY40" s="536">
        <f>ROUND(Eigenmischungen!KEH46,1)</f>
        <v>0</v>
      </c>
      <c r="KDZ40" s="536">
        <f>ROUND(Eigenmischungen!KEI46,1)</f>
        <v>0</v>
      </c>
      <c r="KEA40" s="536">
        <f>ROUND(Eigenmischungen!KEJ46,1)</f>
        <v>0</v>
      </c>
      <c r="KEB40" s="536">
        <f>ROUND(Eigenmischungen!KEK46,1)</f>
        <v>0</v>
      </c>
      <c r="KEC40" s="536">
        <f>ROUND(Eigenmischungen!KEL46,1)</f>
        <v>0</v>
      </c>
      <c r="KED40" s="536">
        <f>ROUND(Eigenmischungen!KEM46,1)</f>
        <v>0</v>
      </c>
      <c r="KEE40" s="536">
        <f>ROUND(Eigenmischungen!KEN46,1)</f>
        <v>0</v>
      </c>
      <c r="KEF40" s="536">
        <f>ROUND(Eigenmischungen!KEO46,1)</f>
        <v>0</v>
      </c>
      <c r="KEG40" s="536">
        <f>ROUND(Eigenmischungen!KEP46,1)</f>
        <v>0</v>
      </c>
      <c r="KEH40" s="536">
        <f>ROUND(Eigenmischungen!KEQ46,1)</f>
        <v>0</v>
      </c>
      <c r="KEI40" s="536">
        <f>ROUND(Eigenmischungen!KER46,1)</f>
        <v>0</v>
      </c>
      <c r="KEJ40" s="536">
        <f>ROUND(Eigenmischungen!KES46,1)</f>
        <v>0</v>
      </c>
      <c r="KEK40" s="536">
        <f>ROUND(Eigenmischungen!KET46,1)</f>
        <v>0</v>
      </c>
      <c r="KEL40" s="536">
        <f>ROUND(Eigenmischungen!KEU46,1)</f>
        <v>0</v>
      </c>
      <c r="KEM40" s="536">
        <f>ROUND(Eigenmischungen!KEV46,1)</f>
        <v>0</v>
      </c>
      <c r="KEN40" s="536">
        <f>ROUND(Eigenmischungen!KEW46,1)</f>
        <v>0</v>
      </c>
      <c r="KEO40" s="536">
        <f>ROUND(Eigenmischungen!KEX46,1)</f>
        <v>0</v>
      </c>
      <c r="KEP40" s="536">
        <f>ROUND(Eigenmischungen!KEY46,1)</f>
        <v>0</v>
      </c>
      <c r="KEQ40" s="536">
        <f>ROUND(Eigenmischungen!KEZ46,1)</f>
        <v>0</v>
      </c>
      <c r="KER40" s="536">
        <f>ROUND(Eigenmischungen!KFA46,1)</f>
        <v>0</v>
      </c>
      <c r="KES40" s="536">
        <f>ROUND(Eigenmischungen!KFB46,1)</f>
        <v>0</v>
      </c>
      <c r="KET40" s="536">
        <f>ROUND(Eigenmischungen!KFC46,1)</f>
        <v>0</v>
      </c>
      <c r="KEU40" s="536">
        <f>ROUND(Eigenmischungen!KFD46,1)</f>
        <v>0</v>
      </c>
      <c r="KEV40" s="536">
        <f>ROUND(Eigenmischungen!KFE46,1)</f>
        <v>0</v>
      </c>
      <c r="KEW40" s="536">
        <f>ROUND(Eigenmischungen!KFF46,1)</f>
        <v>0</v>
      </c>
      <c r="KEX40" s="536">
        <f>ROUND(Eigenmischungen!KFG46,1)</f>
        <v>0</v>
      </c>
      <c r="KEY40" s="536">
        <f>ROUND(Eigenmischungen!KFH46,1)</f>
        <v>0</v>
      </c>
      <c r="KEZ40" s="536">
        <f>ROUND(Eigenmischungen!KFI46,1)</f>
        <v>0</v>
      </c>
      <c r="KFA40" s="536">
        <f>ROUND(Eigenmischungen!KFJ46,1)</f>
        <v>0</v>
      </c>
      <c r="KFB40" s="536">
        <f>ROUND(Eigenmischungen!KFK46,1)</f>
        <v>0</v>
      </c>
      <c r="KFC40" s="536">
        <f>ROUND(Eigenmischungen!KFL46,1)</f>
        <v>0</v>
      </c>
      <c r="KFD40" s="536">
        <f>ROUND(Eigenmischungen!KFM46,1)</f>
        <v>0</v>
      </c>
      <c r="KFE40" s="536">
        <f>ROUND(Eigenmischungen!KFN46,1)</f>
        <v>0</v>
      </c>
      <c r="KFF40" s="536">
        <f>ROUND(Eigenmischungen!KFO46,1)</f>
        <v>0</v>
      </c>
      <c r="KFG40" s="536">
        <f>ROUND(Eigenmischungen!KFP46,1)</f>
        <v>0</v>
      </c>
      <c r="KFH40" s="536">
        <f>ROUND(Eigenmischungen!KFQ46,1)</f>
        <v>0</v>
      </c>
      <c r="KFI40" s="536">
        <f>ROUND(Eigenmischungen!KFR46,1)</f>
        <v>0</v>
      </c>
      <c r="KFJ40" s="536">
        <f>ROUND(Eigenmischungen!KFS46,1)</f>
        <v>0</v>
      </c>
      <c r="KFK40" s="536">
        <f>ROUND(Eigenmischungen!KFT46,1)</f>
        <v>0</v>
      </c>
      <c r="KFL40" s="536">
        <f>ROUND(Eigenmischungen!KFU46,1)</f>
        <v>0</v>
      </c>
      <c r="KFM40" s="536">
        <f>ROUND(Eigenmischungen!KFV46,1)</f>
        <v>0</v>
      </c>
      <c r="KFN40" s="536">
        <f>ROUND(Eigenmischungen!KFW46,1)</f>
        <v>0</v>
      </c>
      <c r="KFO40" s="536">
        <f>ROUND(Eigenmischungen!KFX46,1)</f>
        <v>0</v>
      </c>
      <c r="KFP40" s="536">
        <f>ROUND(Eigenmischungen!KFY46,1)</f>
        <v>0</v>
      </c>
      <c r="KFQ40" s="536">
        <f>ROUND(Eigenmischungen!KFZ46,1)</f>
        <v>0</v>
      </c>
      <c r="KFR40" s="536">
        <f>ROUND(Eigenmischungen!KGA46,1)</f>
        <v>0</v>
      </c>
      <c r="KFS40" s="536">
        <f>ROUND(Eigenmischungen!KGB46,1)</f>
        <v>0</v>
      </c>
      <c r="KFT40" s="536">
        <f>ROUND(Eigenmischungen!KGC46,1)</f>
        <v>0</v>
      </c>
      <c r="KFU40" s="536">
        <f>ROUND(Eigenmischungen!KGD46,1)</f>
        <v>0</v>
      </c>
      <c r="KFV40" s="536">
        <f>ROUND(Eigenmischungen!KGE46,1)</f>
        <v>0</v>
      </c>
      <c r="KFW40" s="536">
        <f>ROUND(Eigenmischungen!KGF46,1)</f>
        <v>0</v>
      </c>
      <c r="KFX40" s="536">
        <f>ROUND(Eigenmischungen!KGG46,1)</f>
        <v>0</v>
      </c>
      <c r="KFY40" s="536">
        <f>ROUND(Eigenmischungen!KGH46,1)</f>
        <v>0</v>
      </c>
      <c r="KFZ40" s="536">
        <f>ROUND(Eigenmischungen!KGI46,1)</f>
        <v>0</v>
      </c>
      <c r="KGA40" s="536">
        <f>ROUND(Eigenmischungen!KGJ46,1)</f>
        <v>0</v>
      </c>
      <c r="KGB40" s="536">
        <f>ROUND(Eigenmischungen!KGK46,1)</f>
        <v>0</v>
      </c>
      <c r="KGC40" s="536">
        <f>ROUND(Eigenmischungen!KGL46,1)</f>
        <v>0</v>
      </c>
      <c r="KGD40" s="536">
        <f>ROUND(Eigenmischungen!KGM46,1)</f>
        <v>0</v>
      </c>
      <c r="KGE40" s="536">
        <f>ROUND(Eigenmischungen!KGN46,1)</f>
        <v>0</v>
      </c>
      <c r="KGF40" s="536">
        <f>ROUND(Eigenmischungen!KGO46,1)</f>
        <v>0</v>
      </c>
      <c r="KGG40" s="536">
        <f>ROUND(Eigenmischungen!KGP46,1)</f>
        <v>0</v>
      </c>
      <c r="KGH40" s="536">
        <f>ROUND(Eigenmischungen!KGQ46,1)</f>
        <v>0</v>
      </c>
      <c r="KGI40" s="536">
        <f>ROUND(Eigenmischungen!KGR46,1)</f>
        <v>0</v>
      </c>
      <c r="KGJ40" s="536">
        <f>ROUND(Eigenmischungen!KGS46,1)</f>
        <v>0</v>
      </c>
      <c r="KGK40" s="536">
        <f>ROUND(Eigenmischungen!KGT46,1)</f>
        <v>0</v>
      </c>
      <c r="KGL40" s="536">
        <f>ROUND(Eigenmischungen!KGU46,1)</f>
        <v>0</v>
      </c>
      <c r="KGM40" s="536">
        <f>ROUND(Eigenmischungen!KGV46,1)</f>
        <v>0</v>
      </c>
      <c r="KGN40" s="536">
        <f>ROUND(Eigenmischungen!KGW46,1)</f>
        <v>0</v>
      </c>
      <c r="KGO40" s="536">
        <f>ROUND(Eigenmischungen!KGX46,1)</f>
        <v>0</v>
      </c>
      <c r="KGP40" s="536">
        <f>ROUND(Eigenmischungen!KGY46,1)</f>
        <v>0</v>
      </c>
      <c r="KGQ40" s="536">
        <f>ROUND(Eigenmischungen!KGZ46,1)</f>
        <v>0</v>
      </c>
      <c r="KGR40" s="536">
        <f>ROUND(Eigenmischungen!KHA46,1)</f>
        <v>0</v>
      </c>
      <c r="KGS40" s="536">
        <f>ROUND(Eigenmischungen!KHB46,1)</f>
        <v>0</v>
      </c>
      <c r="KGT40" s="536">
        <f>ROUND(Eigenmischungen!KHC46,1)</f>
        <v>0</v>
      </c>
      <c r="KGU40" s="536">
        <f>ROUND(Eigenmischungen!KHD46,1)</f>
        <v>0</v>
      </c>
      <c r="KGV40" s="536">
        <f>ROUND(Eigenmischungen!KHE46,1)</f>
        <v>0</v>
      </c>
      <c r="KGW40" s="536">
        <f>ROUND(Eigenmischungen!KHF46,1)</f>
        <v>0</v>
      </c>
      <c r="KGX40" s="536">
        <f>ROUND(Eigenmischungen!KHG46,1)</f>
        <v>0</v>
      </c>
      <c r="KGY40" s="536">
        <f>ROUND(Eigenmischungen!KHH46,1)</f>
        <v>0</v>
      </c>
      <c r="KGZ40" s="536">
        <f>ROUND(Eigenmischungen!KHI46,1)</f>
        <v>0</v>
      </c>
      <c r="KHA40" s="536">
        <f>ROUND(Eigenmischungen!KHJ46,1)</f>
        <v>0</v>
      </c>
      <c r="KHB40" s="536">
        <f>ROUND(Eigenmischungen!KHK46,1)</f>
        <v>0</v>
      </c>
      <c r="KHC40" s="536">
        <f>ROUND(Eigenmischungen!KHL46,1)</f>
        <v>0</v>
      </c>
      <c r="KHD40" s="536">
        <f>ROUND(Eigenmischungen!KHM46,1)</f>
        <v>0</v>
      </c>
      <c r="KHE40" s="536">
        <f>ROUND(Eigenmischungen!KHN46,1)</f>
        <v>0</v>
      </c>
      <c r="KHF40" s="536">
        <f>ROUND(Eigenmischungen!KHO46,1)</f>
        <v>0</v>
      </c>
      <c r="KHG40" s="536">
        <f>ROUND(Eigenmischungen!KHP46,1)</f>
        <v>0</v>
      </c>
      <c r="KHH40" s="536">
        <f>ROUND(Eigenmischungen!KHQ46,1)</f>
        <v>0</v>
      </c>
      <c r="KHI40" s="536">
        <f>ROUND(Eigenmischungen!KHR46,1)</f>
        <v>0</v>
      </c>
      <c r="KHJ40" s="536">
        <f>ROUND(Eigenmischungen!KHS46,1)</f>
        <v>0</v>
      </c>
      <c r="KHK40" s="536">
        <f>ROUND(Eigenmischungen!KHT46,1)</f>
        <v>0</v>
      </c>
      <c r="KHL40" s="536">
        <f>ROUND(Eigenmischungen!KHU46,1)</f>
        <v>0</v>
      </c>
      <c r="KHM40" s="536">
        <f>ROUND(Eigenmischungen!KHV46,1)</f>
        <v>0</v>
      </c>
      <c r="KHN40" s="536">
        <f>ROUND(Eigenmischungen!KHW46,1)</f>
        <v>0</v>
      </c>
      <c r="KHO40" s="536">
        <f>ROUND(Eigenmischungen!KHX46,1)</f>
        <v>0</v>
      </c>
      <c r="KHP40" s="536">
        <f>ROUND(Eigenmischungen!KHY46,1)</f>
        <v>0</v>
      </c>
      <c r="KHQ40" s="536">
        <f>ROUND(Eigenmischungen!KHZ46,1)</f>
        <v>0</v>
      </c>
      <c r="KHR40" s="536">
        <f>ROUND(Eigenmischungen!KIA46,1)</f>
        <v>0</v>
      </c>
      <c r="KHS40" s="536">
        <f>ROUND(Eigenmischungen!KIB46,1)</f>
        <v>0</v>
      </c>
      <c r="KHT40" s="536">
        <f>ROUND(Eigenmischungen!KIC46,1)</f>
        <v>0</v>
      </c>
      <c r="KHU40" s="536">
        <f>ROUND(Eigenmischungen!KID46,1)</f>
        <v>0</v>
      </c>
      <c r="KHV40" s="536">
        <f>ROUND(Eigenmischungen!KIE46,1)</f>
        <v>0</v>
      </c>
      <c r="KHW40" s="536">
        <f>ROUND(Eigenmischungen!KIF46,1)</f>
        <v>0</v>
      </c>
      <c r="KHX40" s="536">
        <f>ROUND(Eigenmischungen!KIG46,1)</f>
        <v>0</v>
      </c>
      <c r="KHY40" s="536">
        <f>ROUND(Eigenmischungen!KIH46,1)</f>
        <v>0</v>
      </c>
      <c r="KHZ40" s="536">
        <f>ROUND(Eigenmischungen!KII46,1)</f>
        <v>0</v>
      </c>
      <c r="KIA40" s="536">
        <f>ROUND(Eigenmischungen!KIJ46,1)</f>
        <v>0</v>
      </c>
      <c r="KIB40" s="536">
        <f>ROUND(Eigenmischungen!KIK46,1)</f>
        <v>0</v>
      </c>
      <c r="KIC40" s="536">
        <f>ROUND(Eigenmischungen!KIL46,1)</f>
        <v>0</v>
      </c>
      <c r="KID40" s="536">
        <f>ROUND(Eigenmischungen!KIM46,1)</f>
        <v>0</v>
      </c>
      <c r="KIE40" s="536">
        <f>ROUND(Eigenmischungen!KIN46,1)</f>
        <v>0</v>
      </c>
      <c r="KIF40" s="536">
        <f>ROUND(Eigenmischungen!KIO46,1)</f>
        <v>0</v>
      </c>
      <c r="KIG40" s="536">
        <f>ROUND(Eigenmischungen!KIP46,1)</f>
        <v>0</v>
      </c>
      <c r="KIH40" s="536">
        <f>ROUND(Eigenmischungen!KIQ46,1)</f>
        <v>0</v>
      </c>
      <c r="KII40" s="536">
        <f>ROUND(Eigenmischungen!KIR46,1)</f>
        <v>0</v>
      </c>
      <c r="KIJ40" s="536">
        <f>ROUND(Eigenmischungen!KIS46,1)</f>
        <v>0</v>
      </c>
      <c r="KIK40" s="536">
        <f>ROUND(Eigenmischungen!KIT46,1)</f>
        <v>0</v>
      </c>
      <c r="KIL40" s="536">
        <f>ROUND(Eigenmischungen!KIU46,1)</f>
        <v>0</v>
      </c>
      <c r="KIM40" s="536">
        <f>ROUND(Eigenmischungen!KIV46,1)</f>
        <v>0</v>
      </c>
      <c r="KIN40" s="536">
        <f>ROUND(Eigenmischungen!KIW46,1)</f>
        <v>0</v>
      </c>
      <c r="KIO40" s="536">
        <f>ROUND(Eigenmischungen!KIX46,1)</f>
        <v>0</v>
      </c>
      <c r="KIP40" s="536">
        <f>ROUND(Eigenmischungen!KIY46,1)</f>
        <v>0</v>
      </c>
      <c r="KIQ40" s="536">
        <f>ROUND(Eigenmischungen!KIZ46,1)</f>
        <v>0</v>
      </c>
      <c r="KIR40" s="536">
        <f>ROUND(Eigenmischungen!KJA46,1)</f>
        <v>0</v>
      </c>
      <c r="KIS40" s="536">
        <f>ROUND(Eigenmischungen!KJB46,1)</f>
        <v>0</v>
      </c>
      <c r="KIT40" s="536">
        <f>ROUND(Eigenmischungen!KJC46,1)</f>
        <v>0</v>
      </c>
      <c r="KIU40" s="536">
        <f>ROUND(Eigenmischungen!KJD46,1)</f>
        <v>0</v>
      </c>
      <c r="KIV40" s="536">
        <f>ROUND(Eigenmischungen!KJE46,1)</f>
        <v>0</v>
      </c>
      <c r="KIW40" s="536">
        <f>ROUND(Eigenmischungen!KJF46,1)</f>
        <v>0</v>
      </c>
      <c r="KIX40" s="536">
        <f>ROUND(Eigenmischungen!KJG46,1)</f>
        <v>0</v>
      </c>
      <c r="KIY40" s="536">
        <f>ROUND(Eigenmischungen!KJH46,1)</f>
        <v>0</v>
      </c>
      <c r="KIZ40" s="536">
        <f>ROUND(Eigenmischungen!KJI46,1)</f>
        <v>0</v>
      </c>
      <c r="KJA40" s="536">
        <f>ROUND(Eigenmischungen!KJJ46,1)</f>
        <v>0</v>
      </c>
      <c r="KJB40" s="536">
        <f>ROUND(Eigenmischungen!KJK46,1)</f>
        <v>0</v>
      </c>
      <c r="KJC40" s="536">
        <f>ROUND(Eigenmischungen!KJL46,1)</f>
        <v>0</v>
      </c>
      <c r="KJD40" s="536">
        <f>ROUND(Eigenmischungen!KJM46,1)</f>
        <v>0</v>
      </c>
      <c r="KJE40" s="536">
        <f>ROUND(Eigenmischungen!KJN46,1)</f>
        <v>0</v>
      </c>
      <c r="KJF40" s="536">
        <f>ROUND(Eigenmischungen!KJO46,1)</f>
        <v>0</v>
      </c>
      <c r="KJG40" s="536">
        <f>ROUND(Eigenmischungen!KJP46,1)</f>
        <v>0</v>
      </c>
      <c r="KJH40" s="536">
        <f>ROUND(Eigenmischungen!KJQ46,1)</f>
        <v>0</v>
      </c>
      <c r="KJI40" s="536">
        <f>ROUND(Eigenmischungen!KJR46,1)</f>
        <v>0</v>
      </c>
      <c r="KJJ40" s="536">
        <f>ROUND(Eigenmischungen!KJS46,1)</f>
        <v>0</v>
      </c>
      <c r="KJK40" s="536">
        <f>ROUND(Eigenmischungen!KJT46,1)</f>
        <v>0</v>
      </c>
      <c r="KJL40" s="536">
        <f>ROUND(Eigenmischungen!KJU46,1)</f>
        <v>0</v>
      </c>
      <c r="KJM40" s="536">
        <f>ROUND(Eigenmischungen!KJV46,1)</f>
        <v>0</v>
      </c>
      <c r="KJN40" s="536">
        <f>ROUND(Eigenmischungen!KJW46,1)</f>
        <v>0</v>
      </c>
      <c r="KJO40" s="536">
        <f>ROUND(Eigenmischungen!KJX46,1)</f>
        <v>0</v>
      </c>
      <c r="KJP40" s="536">
        <f>ROUND(Eigenmischungen!KJY46,1)</f>
        <v>0</v>
      </c>
      <c r="KJQ40" s="536">
        <f>ROUND(Eigenmischungen!KJZ46,1)</f>
        <v>0</v>
      </c>
      <c r="KJR40" s="536">
        <f>ROUND(Eigenmischungen!KKA46,1)</f>
        <v>0</v>
      </c>
      <c r="KJS40" s="536">
        <f>ROUND(Eigenmischungen!KKB46,1)</f>
        <v>0</v>
      </c>
      <c r="KJT40" s="536">
        <f>ROUND(Eigenmischungen!KKC46,1)</f>
        <v>0</v>
      </c>
      <c r="KJU40" s="536">
        <f>ROUND(Eigenmischungen!KKD46,1)</f>
        <v>0</v>
      </c>
      <c r="KJV40" s="536">
        <f>ROUND(Eigenmischungen!KKE46,1)</f>
        <v>0</v>
      </c>
      <c r="KJW40" s="536">
        <f>ROUND(Eigenmischungen!KKF46,1)</f>
        <v>0</v>
      </c>
      <c r="KJX40" s="536">
        <f>ROUND(Eigenmischungen!KKG46,1)</f>
        <v>0</v>
      </c>
      <c r="KJY40" s="536">
        <f>ROUND(Eigenmischungen!KKH46,1)</f>
        <v>0</v>
      </c>
      <c r="KJZ40" s="536">
        <f>ROUND(Eigenmischungen!KKI46,1)</f>
        <v>0</v>
      </c>
      <c r="KKA40" s="536">
        <f>ROUND(Eigenmischungen!KKJ46,1)</f>
        <v>0</v>
      </c>
      <c r="KKB40" s="536">
        <f>ROUND(Eigenmischungen!KKK46,1)</f>
        <v>0</v>
      </c>
      <c r="KKC40" s="536">
        <f>ROUND(Eigenmischungen!KKL46,1)</f>
        <v>0</v>
      </c>
      <c r="KKD40" s="536">
        <f>ROUND(Eigenmischungen!KKM46,1)</f>
        <v>0</v>
      </c>
      <c r="KKE40" s="536">
        <f>ROUND(Eigenmischungen!KKN46,1)</f>
        <v>0</v>
      </c>
      <c r="KKF40" s="536">
        <f>ROUND(Eigenmischungen!KKO46,1)</f>
        <v>0</v>
      </c>
      <c r="KKG40" s="536">
        <f>ROUND(Eigenmischungen!KKP46,1)</f>
        <v>0</v>
      </c>
      <c r="KKH40" s="536">
        <f>ROUND(Eigenmischungen!KKQ46,1)</f>
        <v>0</v>
      </c>
      <c r="KKI40" s="536">
        <f>ROUND(Eigenmischungen!KKR46,1)</f>
        <v>0</v>
      </c>
      <c r="KKJ40" s="536">
        <f>ROUND(Eigenmischungen!KKS46,1)</f>
        <v>0</v>
      </c>
      <c r="KKK40" s="536">
        <f>ROUND(Eigenmischungen!KKT46,1)</f>
        <v>0</v>
      </c>
      <c r="KKL40" s="536">
        <f>ROUND(Eigenmischungen!KKU46,1)</f>
        <v>0</v>
      </c>
      <c r="KKM40" s="536">
        <f>ROUND(Eigenmischungen!KKV46,1)</f>
        <v>0</v>
      </c>
      <c r="KKN40" s="536">
        <f>ROUND(Eigenmischungen!KKW46,1)</f>
        <v>0</v>
      </c>
      <c r="KKO40" s="536">
        <f>ROUND(Eigenmischungen!KKX46,1)</f>
        <v>0</v>
      </c>
      <c r="KKP40" s="536">
        <f>ROUND(Eigenmischungen!KKY46,1)</f>
        <v>0</v>
      </c>
      <c r="KKQ40" s="536">
        <f>ROUND(Eigenmischungen!KKZ46,1)</f>
        <v>0</v>
      </c>
      <c r="KKR40" s="536">
        <f>ROUND(Eigenmischungen!KLA46,1)</f>
        <v>0</v>
      </c>
      <c r="KKS40" s="536">
        <f>ROUND(Eigenmischungen!KLB46,1)</f>
        <v>0</v>
      </c>
      <c r="KKT40" s="536">
        <f>ROUND(Eigenmischungen!KLC46,1)</f>
        <v>0</v>
      </c>
      <c r="KKU40" s="536">
        <f>ROUND(Eigenmischungen!KLD46,1)</f>
        <v>0</v>
      </c>
      <c r="KKV40" s="536">
        <f>ROUND(Eigenmischungen!KLE46,1)</f>
        <v>0</v>
      </c>
      <c r="KKW40" s="536">
        <f>ROUND(Eigenmischungen!KLF46,1)</f>
        <v>0</v>
      </c>
      <c r="KKX40" s="536">
        <f>ROUND(Eigenmischungen!KLG46,1)</f>
        <v>0</v>
      </c>
      <c r="KKY40" s="536">
        <f>ROUND(Eigenmischungen!KLH46,1)</f>
        <v>0</v>
      </c>
      <c r="KKZ40" s="536">
        <f>ROUND(Eigenmischungen!KLI46,1)</f>
        <v>0</v>
      </c>
      <c r="KLA40" s="536">
        <f>ROUND(Eigenmischungen!KLJ46,1)</f>
        <v>0</v>
      </c>
      <c r="KLB40" s="536">
        <f>ROUND(Eigenmischungen!KLK46,1)</f>
        <v>0</v>
      </c>
      <c r="KLC40" s="536">
        <f>ROUND(Eigenmischungen!KLL46,1)</f>
        <v>0</v>
      </c>
      <c r="KLD40" s="536">
        <f>ROUND(Eigenmischungen!KLM46,1)</f>
        <v>0</v>
      </c>
      <c r="KLE40" s="536">
        <f>ROUND(Eigenmischungen!KLN46,1)</f>
        <v>0</v>
      </c>
      <c r="KLF40" s="536">
        <f>ROUND(Eigenmischungen!KLO46,1)</f>
        <v>0</v>
      </c>
      <c r="KLG40" s="536">
        <f>ROUND(Eigenmischungen!KLP46,1)</f>
        <v>0</v>
      </c>
      <c r="KLH40" s="536">
        <f>ROUND(Eigenmischungen!KLQ46,1)</f>
        <v>0</v>
      </c>
      <c r="KLI40" s="536">
        <f>ROUND(Eigenmischungen!KLR46,1)</f>
        <v>0</v>
      </c>
      <c r="KLJ40" s="536">
        <f>ROUND(Eigenmischungen!KLS46,1)</f>
        <v>0</v>
      </c>
      <c r="KLK40" s="536">
        <f>ROUND(Eigenmischungen!KLT46,1)</f>
        <v>0</v>
      </c>
      <c r="KLL40" s="536">
        <f>ROUND(Eigenmischungen!KLU46,1)</f>
        <v>0</v>
      </c>
      <c r="KLM40" s="536">
        <f>ROUND(Eigenmischungen!KLV46,1)</f>
        <v>0</v>
      </c>
      <c r="KLN40" s="536">
        <f>ROUND(Eigenmischungen!KLW46,1)</f>
        <v>0</v>
      </c>
      <c r="KLO40" s="536">
        <f>ROUND(Eigenmischungen!KLX46,1)</f>
        <v>0</v>
      </c>
      <c r="KLP40" s="536">
        <f>ROUND(Eigenmischungen!KLY46,1)</f>
        <v>0</v>
      </c>
      <c r="KLQ40" s="536">
        <f>ROUND(Eigenmischungen!KLZ46,1)</f>
        <v>0</v>
      </c>
      <c r="KLR40" s="536">
        <f>ROUND(Eigenmischungen!KMA46,1)</f>
        <v>0</v>
      </c>
      <c r="KLS40" s="536">
        <f>ROUND(Eigenmischungen!KMB46,1)</f>
        <v>0</v>
      </c>
      <c r="KLT40" s="536">
        <f>ROUND(Eigenmischungen!KMC46,1)</f>
        <v>0</v>
      </c>
      <c r="KLU40" s="536">
        <f>ROUND(Eigenmischungen!KMD46,1)</f>
        <v>0</v>
      </c>
      <c r="KLV40" s="536">
        <f>ROUND(Eigenmischungen!KME46,1)</f>
        <v>0</v>
      </c>
      <c r="KLW40" s="536">
        <f>ROUND(Eigenmischungen!KMF46,1)</f>
        <v>0</v>
      </c>
      <c r="KLX40" s="536">
        <f>ROUND(Eigenmischungen!KMG46,1)</f>
        <v>0</v>
      </c>
      <c r="KLY40" s="536">
        <f>ROUND(Eigenmischungen!KMH46,1)</f>
        <v>0</v>
      </c>
      <c r="KLZ40" s="536">
        <f>ROUND(Eigenmischungen!KMI46,1)</f>
        <v>0</v>
      </c>
      <c r="KMA40" s="536">
        <f>ROUND(Eigenmischungen!KMJ46,1)</f>
        <v>0</v>
      </c>
      <c r="KMB40" s="536">
        <f>ROUND(Eigenmischungen!KMK46,1)</f>
        <v>0</v>
      </c>
      <c r="KMC40" s="536">
        <f>ROUND(Eigenmischungen!KML46,1)</f>
        <v>0</v>
      </c>
      <c r="KMD40" s="536">
        <f>ROUND(Eigenmischungen!KMM46,1)</f>
        <v>0</v>
      </c>
      <c r="KME40" s="536">
        <f>ROUND(Eigenmischungen!KMN46,1)</f>
        <v>0</v>
      </c>
      <c r="KMF40" s="536">
        <f>ROUND(Eigenmischungen!KMO46,1)</f>
        <v>0</v>
      </c>
      <c r="KMG40" s="536">
        <f>ROUND(Eigenmischungen!KMP46,1)</f>
        <v>0</v>
      </c>
      <c r="KMH40" s="536">
        <f>ROUND(Eigenmischungen!KMQ46,1)</f>
        <v>0</v>
      </c>
      <c r="KMI40" s="536">
        <f>ROUND(Eigenmischungen!KMR46,1)</f>
        <v>0</v>
      </c>
      <c r="KMJ40" s="536">
        <f>ROUND(Eigenmischungen!KMS46,1)</f>
        <v>0</v>
      </c>
      <c r="KMK40" s="536">
        <f>ROUND(Eigenmischungen!KMT46,1)</f>
        <v>0</v>
      </c>
      <c r="KML40" s="536">
        <f>ROUND(Eigenmischungen!KMU46,1)</f>
        <v>0</v>
      </c>
      <c r="KMM40" s="536">
        <f>ROUND(Eigenmischungen!KMV46,1)</f>
        <v>0</v>
      </c>
      <c r="KMN40" s="536">
        <f>ROUND(Eigenmischungen!KMW46,1)</f>
        <v>0</v>
      </c>
      <c r="KMO40" s="536">
        <f>ROUND(Eigenmischungen!KMX46,1)</f>
        <v>0</v>
      </c>
      <c r="KMP40" s="536">
        <f>ROUND(Eigenmischungen!KMY46,1)</f>
        <v>0</v>
      </c>
      <c r="KMQ40" s="536">
        <f>ROUND(Eigenmischungen!KMZ46,1)</f>
        <v>0</v>
      </c>
      <c r="KMR40" s="536">
        <f>ROUND(Eigenmischungen!KNA46,1)</f>
        <v>0</v>
      </c>
      <c r="KMS40" s="536">
        <f>ROUND(Eigenmischungen!KNB46,1)</f>
        <v>0</v>
      </c>
      <c r="KMT40" s="536">
        <f>ROUND(Eigenmischungen!KNC46,1)</f>
        <v>0</v>
      </c>
      <c r="KMU40" s="536">
        <f>ROUND(Eigenmischungen!KND46,1)</f>
        <v>0</v>
      </c>
      <c r="KMV40" s="536">
        <f>ROUND(Eigenmischungen!KNE46,1)</f>
        <v>0</v>
      </c>
      <c r="KMW40" s="536">
        <f>ROUND(Eigenmischungen!KNF46,1)</f>
        <v>0</v>
      </c>
      <c r="KMX40" s="536">
        <f>ROUND(Eigenmischungen!KNG46,1)</f>
        <v>0</v>
      </c>
      <c r="KMY40" s="536">
        <f>ROUND(Eigenmischungen!KNH46,1)</f>
        <v>0</v>
      </c>
      <c r="KMZ40" s="536">
        <f>ROUND(Eigenmischungen!KNI46,1)</f>
        <v>0</v>
      </c>
      <c r="KNA40" s="536">
        <f>ROUND(Eigenmischungen!KNJ46,1)</f>
        <v>0</v>
      </c>
      <c r="KNB40" s="536">
        <f>ROUND(Eigenmischungen!KNK46,1)</f>
        <v>0</v>
      </c>
      <c r="KNC40" s="536">
        <f>ROUND(Eigenmischungen!KNL46,1)</f>
        <v>0</v>
      </c>
      <c r="KND40" s="536">
        <f>ROUND(Eigenmischungen!KNM46,1)</f>
        <v>0</v>
      </c>
      <c r="KNE40" s="536">
        <f>ROUND(Eigenmischungen!KNN46,1)</f>
        <v>0</v>
      </c>
      <c r="KNF40" s="536">
        <f>ROUND(Eigenmischungen!KNO46,1)</f>
        <v>0</v>
      </c>
      <c r="KNG40" s="536">
        <f>ROUND(Eigenmischungen!KNP46,1)</f>
        <v>0</v>
      </c>
      <c r="KNH40" s="536">
        <f>ROUND(Eigenmischungen!KNQ46,1)</f>
        <v>0</v>
      </c>
      <c r="KNI40" s="536">
        <f>ROUND(Eigenmischungen!KNR46,1)</f>
        <v>0</v>
      </c>
      <c r="KNJ40" s="536">
        <f>ROUND(Eigenmischungen!KNS46,1)</f>
        <v>0</v>
      </c>
      <c r="KNK40" s="536">
        <f>ROUND(Eigenmischungen!KNT46,1)</f>
        <v>0</v>
      </c>
      <c r="KNL40" s="536">
        <f>ROUND(Eigenmischungen!KNU46,1)</f>
        <v>0</v>
      </c>
      <c r="KNM40" s="536">
        <f>ROUND(Eigenmischungen!KNV46,1)</f>
        <v>0</v>
      </c>
      <c r="KNN40" s="536">
        <f>ROUND(Eigenmischungen!KNW46,1)</f>
        <v>0</v>
      </c>
      <c r="KNO40" s="536">
        <f>ROUND(Eigenmischungen!KNX46,1)</f>
        <v>0</v>
      </c>
      <c r="KNP40" s="536">
        <f>ROUND(Eigenmischungen!KNY46,1)</f>
        <v>0</v>
      </c>
      <c r="KNQ40" s="536">
        <f>ROUND(Eigenmischungen!KNZ46,1)</f>
        <v>0</v>
      </c>
      <c r="KNR40" s="536">
        <f>ROUND(Eigenmischungen!KOA46,1)</f>
        <v>0</v>
      </c>
      <c r="KNS40" s="536">
        <f>ROUND(Eigenmischungen!KOB46,1)</f>
        <v>0</v>
      </c>
      <c r="KNT40" s="536">
        <f>ROUND(Eigenmischungen!KOC46,1)</f>
        <v>0</v>
      </c>
      <c r="KNU40" s="536">
        <f>ROUND(Eigenmischungen!KOD46,1)</f>
        <v>0</v>
      </c>
      <c r="KNV40" s="536">
        <f>ROUND(Eigenmischungen!KOE46,1)</f>
        <v>0</v>
      </c>
      <c r="KNW40" s="536">
        <f>ROUND(Eigenmischungen!KOF46,1)</f>
        <v>0</v>
      </c>
      <c r="KNX40" s="536">
        <f>ROUND(Eigenmischungen!KOG46,1)</f>
        <v>0</v>
      </c>
      <c r="KNY40" s="536">
        <f>ROUND(Eigenmischungen!KOH46,1)</f>
        <v>0</v>
      </c>
      <c r="KNZ40" s="536">
        <f>ROUND(Eigenmischungen!KOI46,1)</f>
        <v>0</v>
      </c>
      <c r="KOA40" s="536">
        <f>ROUND(Eigenmischungen!KOJ46,1)</f>
        <v>0</v>
      </c>
      <c r="KOB40" s="536">
        <f>ROUND(Eigenmischungen!KOK46,1)</f>
        <v>0</v>
      </c>
      <c r="KOC40" s="536">
        <f>ROUND(Eigenmischungen!KOL46,1)</f>
        <v>0</v>
      </c>
      <c r="KOD40" s="536">
        <f>ROUND(Eigenmischungen!KOM46,1)</f>
        <v>0</v>
      </c>
      <c r="KOE40" s="536">
        <f>ROUND(Eigenmischungen!KON46,1)</f>
        <v>0</v>
      </c>
      <c r="KOF40" s="536">
        <f>ROUND(Eigenmischungen!KOO46,1)</f>
        <v>0</v>
      </c>
      <c r="KOG40" s="536">
        <f>ROUND(Eigenmischungen!KOP46,1)</f>
        <v>0</v>
      </c>
      <c r="KOH40" s="536">
        <f>ROUND(Eigenmischungen!KOQ46,1)</f>
        <v>0</v>
      </c>
      <c r="KOI40" s="536">
        <f>ROUND(Eigenmischungen!KOR46,1)</f>
        <v>0</v>
      </c>
      <c r="KOJ40" s="536">
        <f>ROUND(Eigenmischungen!KOS46,1)</f>
        <v>0</v>
      </c>
      <c r="KOK40" s="536">
        <f>ROUND(Eigenmischungen!KOT46,1)</f>
        <v>0</v>
      </c>
      <c r="KOL40" s="536">
        <f>ROUND(Eigenmischungen!KOU46,1)</f>
        <v>0</v>
      </c>
      <c r="KOM40" s="536">
        <f>ROUND(Eigenmischungen!KOV46,1)</f>
        <v>0</v>
      </c>
      <c r="KON40" s="536">
        <f>ROUND(Eigenmischungen!KOW46,1)</f>
        <v>0</v>
      </c>
      <c r="KOO40" s="536">
        <f>ROUND(Eigenmischungen!KOX46,1)</f>
        <v>0</v>
      </c>
      <c r="KOP40" s="536">
        <f>ROUND(Eigenmischungen!KOY46,1)</f>
        <v>0</v>
      </c>
      <c r="KOQ40" s="536">
        <f>ROUND(Eigenmischungen!KOZ46,1)</f>
        <v>0</v>
      </c>
      <c r="KOR40" s="536">
        <f>ROUND(Eigenmischungen!KPA46,1)</f>
        <v>0</v>
      </c>
      <c r="KOS40" s="536">
        <f>ROUND(Eigenmischungen!KPB46,1)</f>
        <v>0</v>
      </c>
      <c r="KOT40" s="536">
        <f>ROUND(Eigenmischungen!KPC46,1)</f>
        <v>0</v>
      </c>
      <c r="KOU40" s="536">
        <f>ROUND(Eigenmischungen!KPD46,1)</f>
        <v>0</v>
      </c>
      <c r="KOV40" s="536">
        <f>ROUND(Eigenmischungen!KPE46,1)</f>
        <v>0</v>
      </c>
      <c r="KOW40" s="536">
        <f>ROUND(Eigenmischungen!KPF46,1)</f>
        <v>0</v>
      </c>
      <c r="KOX40" s="536">
        <f>ROUND(Eigenmischungen!KPG46,1)</f>
        <v>0</v>
      </c>
      <c r="KOY40" s="536">
        <f>ROUND(Eigenmischungen!KPH46,1)</f>
        <v>0</v>
      </c>
      <c r="KOZ40" s="536">
        <f>ROUND(Eigenmischungen!KPI46,1)</f>
        <v>0</v>
      </c>
      <c r="KPA40" s="536">
        <f>ROUND(Eigenmischungen!KPJ46,1)</f>
        <v>0</v>
      </c>
      <c r="KPB40" s="536">
        <f>ROUND(Eigenmischungen!KPK46,1)</f>
        <v>0</v>
      </c>
      <c r="KPC40" s="536">
        <f>ROUND(Eigenmischungen!KPL46,1)</f>
        <v>0</v>
      </c>
      <c r="KPD40" s="536">
        <f>ROUND(Eigenmischungen!KPM46,1)</f>
        <v>0</v>
      </c>
      <c r="KPE40" s="536">
        <f>ROUND(Eigenmischungen!KPN46,1)</f>
        <v>0</v>
      </c>
      <c r="KPF40" s="536">
        <f>ROUND(Eigenmischungen!KPO46,1)</f>
        <v>0</v>
      </c>
      <c r="KPG40" s="536">
        <f>ROUND(Eigenmischungen!KPP46,1)</f>
        <v>0</v>
      </c>
      <c r="KPH40" s="536">
        <f>ROUND(Eigenmischungen!KPQ46,1)</f>
        <v>0</v>
      </c>
      <c r="KPI40" s="536">
        <f>ROUND(Eigenmischungen!KPR46,1)</f>
        <v>0</v>
      </c>
      <c r="KPJ40" s="536">
        <f>ROUND(Eigenmischungen!KPS46,1)</f>
        <v>0</v>
      </c>
      <c r="KPK40" s="536">
        <f>ROUND(Eigenmischungen!KPT46,1)</f>
        <v>0</v>
      </c>
      <c r="KPL40" s="536">
        <f>ROUND(Eigenmischungen!KPU46,1)</f>
        <v>0</v>
      </c>
      <c r="KPM40" s="536">
        <f>ROUND(Eigenmischungen!KPV46,1)</f>
        <v>0</v>
      </c>
      <c r="KPN40" s="536">
        <f>ROUND(Eigenmischungen!KPW46,1)</f>
        <v>0</v>
      </c>
      <c r="KPO40" s="536">
        <f>ROUND(Eigenmischungen!KPX46,1)</f>
        <v>0</v>
      </c>
      <c r="KPP40" s="536">
        <f>ROUND(Eigenmischungen!KPY46,1)</f>
        <v>0</v>
      </c>
      <c r="KPQ40" s="536">
        <f>ROUND(Eigenmischungen!KPZ46,1)</f>
        <v>0</v>
      </c>
      <c r="KPR40" s="536">
        <f>ROUND(Eigenmischungen!KQA46,1)</f>
        <v>0</v>
      </c>
      <c r="KPS40" s="536">
        <f>ROUND(Eigenmischungen!KQB46,1)</f>
        <v>0</v>
      </c>
      <c r="KPT40" s="536">
        <f>ROUND(Eigenmischungen!KQC46,1)</f>
        <v>0</v>
      </c>
      <c r="KPU40" s="536">
        <f>ROUND(Eigenmischungen!KQD46,1)</f>
        <v>0</v>
      </c>
      <c r="KPV40" s="536">
        <f>ROUND(Eigenmischungen!KQE46,1)</f>
        <v>0</v>
      </c>
      <c r="KPW40" s="536">
        <f>ROUND(Eigenmischungen!KQF46,1)</f>
        <v>0</v>
      </c>
      <c r="KPX40" s="536">
        <f>ROUND(Eigenmischungen!KQG46,1)</f>
        <v>0</v>
      </c>
      <c r="KPY40" s="536">
        <f>ROUND(Eigenmischungen!KQH46,1)</f>
        <v>0</v>
      </c>
      <c r="KPZ40" s="536">
        <f>ROUND(Eigenmischungen!KQI46,1)</f>
        <v>0</v>
      </c>
      <c r="KQA40" s="536">
        <f>ROUND(Eigenmischungen!KQJ46,1)</f>
        <v>0</v>
      </c>
      <c r="KQB40" s="536">
        <f>ROUND(Eigenmischungen!KQK46,1)</f>
        <v>0</v>
      </c>
      <c r="KQC40" s="536">
        <f>ROUND(Eigenmischungen!KQL46,1)</f>
        <v>0</v>
      </c>
      <c r="KQD40" s="536">
        <f>ROUND(Eigenmischungen!KQM46,1)</f>
        <v>0</v>
      </c>
      <c r="KQE40" s="536">
        <f>ROUND(Eigenmischungen!KQN46,1)</f>
        <v>0</v>
      </c>
      <c r="KQF40" s="536">
        <f>ROUND(Eigenmischungen!KQO46,1)</f>
        <v>0</v>
      </c>
      <c r="KQG40" s="536">
        <f>ROUND(Eigenmischungen!KQP46,1)</f>
        <v>0</v>
      </c>
      <c r="KQH40" s="536">
        <f>ROUND(Eigenmischungen!KQQ46,1)</f>
        <v>0</v>
      </c>
      <c r="KQI40" s="536">
        <f>ROUND(Eigenmischungen!KQR46,1)</f>
        <v>0</v>
      </c>
      <c r="KQJ40" s="536">
        <f>ROUND(Eigenmischungen!KQS46,1)</f>
        <v>0</v>
      </c>
      <c r="KQK40" s="536">
        <f>ROUND(Eigenmischungen!KQT46,1)</f>
        <v>0</v>
      </c>
      <c r="KQL40" s="536">
        <f>ROUND(Eigenmischungen!KQU46,1)</f>
        <v>0</v>
      </c>
      <c r="KQM40" s="536">
        <f>ROUND(Eigenmischungen!KQV46,1)</f>
        <v>0</v>
      </c>
      <c r="KQN40" s="536">
        <f>ROUND(Eigenmischungen!KQW46,1)</f>
        <v>0</v>
      </c>
      <c r="KQO40" s="536">
        <f>ROUND(Eigenmischungen!KQX46,1)</f>
        <v>0</v>
      </c>
      <c r="KQP40" s="536">
        <f>ROUND(Eigenmischungen!KQY46,1)</f>
        <v>0</v>
      </c>
      <c r="KQQ40" s="536">
        <f>ROUND(Eigenmischungen!KQZ46,1)</f>
        <v>0</v>
      </c>
      <c r="KQR40" s="536">
        <f>ROUND(Eigenmischungen!KRA46,1)</f>
        <v>0</v>
      </c>
      <c r="KQS40" s="536">
        <f>ROUND(Eigenmischungen!KRB46,1)</f>
        <v>0</v>
      </c>
      <c r="KQT40" s="536">
        <f>ROUND(Eigenmischungen!KRC46,1)</f>
        <v>0</v>
      </c>
      <c r="KQU40" s="536">
        <f>ROUND(Eigenmischungen!KRD46,1)</f>
        <v>0</v>
      </c>
      <c r="KQV40" s="536">
        <f>ROUND(Eigenmischungen!KRE46,1)</f>
        <v>0</v>
      </c>
      <c r="KQW40" s="536">
        <f>ROUND(Eigenmischungen!KRF46,1)</f>
        <v>0</v>
      </c>
      <c r="KQX40" s="536">
        <f>ROUND(Eigenmischungen!KRG46,1)</f>
        <v>0</v>
      </c>
      <c r="KQY40" s="536">
        <f>ROUND(Eigenmischungen!KRH46,1)</f>
        <v>0</v>
      </c>
      <c r="KQZ40" s="536">
        <f>ROUND(Eigenmischungen!KRI46,1)</f>
        <v>0</v>
      </c>
      <c r="KRA40" s="536">
        <f>ROUND(Eigenmischungen!KRJ46,1)</f>
        <v>0</v>
      </c>
      <c r="KRB40" s="536">
        <f>ROUND(Eigenmischungen!KRK46,1)</f>
        <v>0</v>
      </c>
      <c r="KRC40" s="536">
        <f>ROUND(Eigenmischungen!KRL46,1)</f>
        <v>0</v>
      </c>
      <c r="KRD40" s="536">
        <f>ROUND(Eigenmischungen!KRM46,1)</f>
        <v>0</v>
      </c>
      <c r="KRE40" s="536">
        <f>ROUND(Eigenmischungen!KRN46,1)</f>
        <v>0</v>
      </c>
      <c r="KRF40" s="536">
        <f>ROUND(Eigenmischungen!KRO46,1)</f>
        <v>0</v>
      </c>
      <c r="KRG40" s="536">
        <f>ROUND(Eigenmischungen!KRP46,1)</f>
        <v>0</v>
      </c>
      <c r="KRH40" s="536">
        <f>ROUND(Eigenmischungen!KRQ46,1)</f>
        <v>0</v>
      </c>
      <c r="KRI40" s="536">
        <f>ROUND(Eigenmischungen!KRR46,1)</f>
        <v>0</v>
      </c>
      <c r="KRJ40" s="536">
        <f>ROUND(Eigenmischungen!KRS46,1)</f>
        <v>0</v>
      </c>
      <c r="KRK40" s="536">
        <f>ROUND(Eigenmischungen!KRT46,1)</f>
        <v>0</v>
      </c>
      <c r="KRL40" s="536">
        <f>ROUND(Eigenmischungen!KRU46,1)</f>
        <v>0</v>
      </c>
      <c r="KRM40" s="536">
        <f>ROUND(Eigenmischungen!KRV46,1)</f>
        <v>0</v>
      </c>
      <c r="KRN40" s="536">
        <f>ROUND(Eigenmischungen!KRW46,1)</f>
        <v>0</v>
      </c>
      <c r="KRO40" s="536">
        <f>ROUND(Eigenmischungen!KRX46,1)</f>
        <v>0</v>
      </c>
      <c r="KRP40" s="536">
        <f>ROUND(Eigenmischungen!KRY46,1)</f>
        <v>0</v>
      </c>
      <c r="KRQ40" s="536">
        <f>ROUND(Eigenmischungen!KRZ46,1)</f>
        <v>0</v>
      </c>
      <c r="KRR40" s="536">
        <f>ROUND(Eigenmischungen!KSA46,1)</f>
        <v>0</v>
      </c>
      <c r="KRS40" s="536">
        <f>ROUND(Eigenmischungen!KSB46,1)</f>
        <v>0</v>
      </c>
      <c r="KRT40" s="536">
        <f>ROUND(Eigenmischungen!KSC46,1)</f>
        <v>0</v>
      </c>
      <c r="KRU40" s="536">
        <f>ROUND(Eigenmischungen!KSD46,1)</f>
        <v>0</v>
      </c>
      <c r="KRV40" s="536">
        <f>ROUND(Eigenmischungen!KSE46,1)</f>
        <v>0</v>
      </c>
      <c r="KRW40" s="536">
        <f>ROUND(Eigenmischungen!KSF46,1)</f>
        <v>0</v>
      </c>
      <c r="KRX40" s="536">
        <f>ROUND(Eigenmischungen!KSG46,1)</f>
        <v>0</v>
      </c>
      <c r="KRY40" s="536">
        <f>ROUND(Eigenmischungen!KSH46,1)</f>
        <v>0</v>
      </c>
      <c r="KRZ40" s="536">
        <f>ROUND(Eigenmischungen!KSI46,1)</f>
        <v>0</v>
      </c>
      <c r="KSA40" s="536">
        <f>ROUND(Eigenmischungen!KSJ46,1)</f>
        <v>0</v>
      </c>
      <c r="KSB40" s="536">
        <f>ROUND(Eigenmischungen!KSK46,1)</f>
        <v>0</v>
      </c>
      <c r="KSC40" s="536">
        <f>ROUND(Eigenmischungen!KSL46,1)</f>
        <v>0</v>
      </c>
      <c r="KSD40" s="536">
        <f>ROUND(Eigenmischungen!KSM46,1)</f>
        <v>0</v>
      </c>
      <c r="KSE40" s="536">
        <f>ROUND(Eigenmischungen!KSN46,1)</f>
        <v>0</v>
      </c>
      <c r="KSF40" s="536">
        <f>ROUND(Eigenmischungen!KSO46,1)</f>
        <v>0</v>
      </c>
      <c r="KSG40" s="536">
        <f>ROUND(Eigenmischungen!KSP46,1)</f>
        <v>0</v>
      </c>
      <c r="KSH40" s="536">
        <f>ROUND(Eigenmischungen!KSQ46,1)</f>
        <v>0</v>
      </c>
      <c r="KSI40" s="536">
        <f>ROUND(Eigenmischungen!KSR46,1)</f>
        <v>0</v>
      </c>
      <c r="KSJ40" s="536">
        <f>ROUND(Eigenmischungen!KSS46,1)</f>
        <v>0</v>
      </c>
      <c r="KSK40" s="536">
        <f>ROUND(Eigenmischungen!KST46,1)</f>
        <v>0</v>
      </c>
      <c r="KSL40" s="536">
        <f>ROUND(Eigenmischungen!KSU46,1)</f>
        <v>0</v>
      </c>
      <c r="KSM40" s="536">
        <f>ROUND(Eigenmischungen!KSV46,1)</f>
        <v>0</v>
      </c>
      <c r="KSN40" s="536">
        <f>ROUND(Eigenmischungen!KSW46,1)</f>
        <v>0</v>
      </c>
      <c r="KSO40" s="536">
        <f>ROUND(Eigenmischungen!KSX46,1)</f>
        <v>0</v>
      </c>
      <c r="KSP40" s="536">
        <f>ROUND(Eigenmischungen!KSY46,1)</f>
        <v>0</v>
      </c>
      <c r="KSQ40" s="536">
        <f>ROUND(Eigenmischungen!KSZ46,1)</f>
        <v>0</v>
      </c>
      <c r="KSR40" s="536">
        <f>ROUND(Eigenmischungen!KTA46,1)</f>
        <v>0</v>
      </c>
      <c r="KSS40" s="536">
        <f>ROUND(Eigenmischungen!KTB46,1)</f>
        <v>0</v>
      </c>
      <c r="KST40" s="536">
        <f>ROUND(Eigenmischungen!KTC46,1)</f>
        <v>0</v>
      </c>
      <c r="KSU40" s="536">
        <f>ROUND(Eigenmischungen!KTD46,1)</f>
        <v>0</v>
      </c>
      <c r="KSV40" s="536">
        <f>ROUND(Eigenmischungen!KTE46,1)</f>
        <v>0</v>
      </c>
      <c r="KSW40" s="536">
        <f>ROUND(Eigenmischungen!KTF46,1)</f>
        <v>0</v>
      </c>
      <c r="KSX40" s="536">
        <f>ROUND(Eigenmischungen!KTG46,1)</f>
        <v>0</v>
      </c>
      <c r="KSY40" s="536">
        <f>ROUND(Eigenmischungen!KTH46,1)</f>
        <v>0</v>
      </c>
      <c r="KSZ40" s="536">
        <f>ROUND(Eigenmischungen!KTI46,1)</f>
        <v>0</v>
      </c>
      <c r="KTA40" s="536">
        <f>ROUND(Eigenmischungen!KTJ46,1)</f>
        <v>0</v>
      </c>
      <c r="KTB40" s="536">
        <f>ROUND(Eigenmischungen!KTK46,1)</f>
        <v>0</v>
      </c>
      <c r="KTC40" s="536">
        <f>ROUND(Eigenmischungen!KTL46,1)</f>
        <v>0</v>
      </c>
      <c r="KTD40" s="536">
        <f>ROUND(Eigenmischungen!KTM46,1)</f>
        <v>0</v>
      </c>
      <c r="KTE40" s="536">
        <f>ROUND(Eigenmischungen!KTN46,1)</f>
        <v>0</v>
      </c>
      <c r="KTF40" s="536">
        <f>ROUND(Eigenmischungen!KTO46,1)</f>
        <v>0</v>
      </c>
      <c r="KTG40" s="536">
        <f>ROUND(Eigenmischungen!KTP46,1)</f>
        <v>0</v>
      </c>
      <c r="KTH40" s="536">
        <f>ROUND(Eigenmischungen!KTQ46,1)</f>
        <v>0</v>
      </c>
      <c r="KTI40" s="536">
        <f>ROUND(Eigenmischungen!KTR46,1)</f>
        <v>0</v>
      </c>
      <c r="KTJ40" s="536">
        <f>ROUND(Eigenmischungen!KTS46,1)</f>
        <v>0</v>
      </c>
      <c r="KTK40" s="536">
        <f>ROUND(Eigenmischungen!KTT46,1)</f>
        <v>0</v>
      </c>
      <c r="KTL40" s="536">
        <f>ROUND(Eigenmischungen!KTU46,1)</f>
        <v>0</v>
      </c>
      <c r="KTM40" s="536">
        <f>ROUND(Eigenmischungen!KTV46,1)</f>
        <v>0</v>
      </c>
      <c r="KTN40" s="536">
        <f>ROUND(Eigenmischungen!KTW46,1)</f>
        <v>0</v>
      </c>
      <c r="KTO40" s="536">
        <f>ROUND(Eigenmischungen!KTX46,1)</f>
        <v>0</v>
      </c>
      <c r="KTP40" s="536">
        <f>ROUND(Eigenmischungen!KTY46,1)</f>
        <v>0</v>
      </c>
      <c r="KTQ40" s="536">
        <f>ROUND(Eigenmischungen!KTZ46,1)</f>
        <v>0</v>
      </c>
      <c r="KTR40" s="536">
        <f>ROUND(Eigenmischungen!KUA46,1)</f>
        <v>0</v>
      </c>
      <c r="KTS40" s="536">
        <f>ROUND(Eigenmischungen!KUB46,1)</f>
        <v>0</v>
      </c>
      <c r="KTT40" s="536">
        <f>ROUND(Eigenmischungen!KUC46,1)</f>
        <v>0</v>
      </c>
      <c r="KTU40" s="536">
        <f>ROUND(Eigenmischungen!KUD46,1)</f>
        <v>0</v>
      </c>
      <c r="KTV40" s="536">
        <f>ROUND(Eigenmischungen!KUE46,1)</f>
        <v>0</v>
      </c>
      <c r="KTW40" s="536">
        <f>ROUND(Eigenmischungen!KUF46,1)</f>
        <v>0</v>
      </c>
      <c r="KTX40" s="536">
        <f>ROUND(Eigenmischungen!KUG46,1)</f>
        <v>0</v>
      </c>
      <c r="KTY40" s="536">
        <f>ROUND(Eigenmischungen!KUH46,1)</f>
        <v>0</v>
      </c>
      <c r="KTZ40" s="536">
        <f>ROUND(Eigenmischungen!KUI46,1)</f>
        <v>0</v>
      </c>
      <c r="KUA40" s="536">
        <f>ROUND(Eigenmischungen!KUJ46,1)</f>
        <v>0</v>
      </c>
      <c r="KUB40" s="536">
        <f>ROUND(Eigenmischungen!KUK46,1)</f>
        <v>0</v>
      </c>
      <c r="KUC40" s="536">
        <f>ROUND(Eigenmischungen!KUL46,1)</f>
        <v>0</v>
      </c>
      <c r="KUD40" s="536">
        <f>ROUND(Eigenmischungen!KUM46,1)</f>
        <v>0</v>
      </c>
      <c r="KUE40" s="536">
        <f>ROUND(Eigenmischungen!KUN46,1)</f>
        <v>0</v>
      </c>
      <c r="KUF40" s="536">
        <f>ROUND(Eigenmischungen!KUO46,1)</f>
        <v>0</v>
      </c>
      <c r="KUG40" s="536">
        <f>ROUND(Eigenmischungen!KUP46,1)</f>
        <v>0</v>
      </c>
      <c r="KUH40" s="536">
        <f>ROUND(Eigenmischungen!KUQ46,1)</f>
        <v>0</v>
      </c>
      <c r="KUI40" s="536">
        <f>ROUND(Eigenmischungen!KUR46,1)</f>
        <v>0</v>
      </c>
      <c r="KUJ40" s="536">
        <f>ROUND(Eigenmischungen!KUS46,1)</f>
        <v>0</v>
      </c>
      <c r="KUK40" s="536">
        <f>ROUND(Eigenmischungen!KUT46,1)</f>
        <v>0</v>
      </c>
      <c r="KUL40" s="536">
        <f>ROUND(Eigenmischungen!KUU46,1)</f>
        <v>0</v>
      </c>
      <c r="KUM40" s="536">
        <f>ROUND(Eigenmischungen!KUV46,1)</f>
        <v>0</v>
      </c>
      <c r="KUN40" s="536">
        <f>ROUND(Eigenmischungen!KUW46,1)</f>
        <v>0</v>
      </c>
      <c r="KUO40" s="536">
        <f>ROUND(Eigenmischungen!KUX46,1)</f>
        <v>0</v>
      </c>
      <c r="KUP40" s="536">
        <f>ROUND(Eigenmischungen!KUY46,1)</f>
        <v>0</v>
      </c>
      <c r="KUQ40" s="536">
        <f>ROUND(Eigenmischungen!KUZ46,1)</f>
        <v>0</v>
      </c>
      <c r="KUR40" s="536">
        <f>ROUND(Eigenmischungen!KVA46,1)</f>
        <v>0</v>
      </c>
      <c r="KUS40" s="536">
        <f>ROUND(Eigenmischungen!KVB46,1)</f>
        <v>0</v>
      </c>
      <c r="KUT40" s="536">
        <f>ROUND(Eigenmischungen!KVC46,1)</f>
        <v>0</v>
      </c>
      <c r="KUU40" s="536">
        <f>ROUND(Eigenmischungen!KVD46,1)</f>
        <v>0</v>
      </c>
      <c r="KUV40" s="536">
        <f>ROUND(Eigenmischungen!KVE46,1)</f>
        <v>0</v>
      </c>
      <c r="KUW40" s="536">
        <f>ROUND(Eigenmischungen!KVF46,1)</f>
        <v>0</v>
      </c>
      <c r="KUX40" s="536">
        <f>ROUND(Eigenmischungen!KVG46,1)</f>
        <v>0</v>
      </c>
      <c r="KUY40" s="536">
        <f>ROUND(Eigenmischungen!KVH46,1)</f>
        <v>0</v>
      </c>
      <c r="KUZ40" s="536">
        <f>ROUND(Eigenmischungen!KVI46,1)</f>
        <v>0</v>
      </c>
      <c r="KVA40" s="536">
        <f>ROUND(Eigenmischungen!KVJ46,1)</f>
        <v>0</v>
      </c>
      <c r="KVB40" s="536">
        <f>ROUND(Eigenmischungen!KVK46,1)</f>
        <v>0</v>
      </c>
      <c r="KVC40" s="536">
        <f>ROUND(Eigenmischungen!KVL46,1)</f>
        <v>0</v>
      </c>
      <c r="KVD40" s="536">
        <f>ROUND(Eigenmischungen!KVM46,1)</f>
        <v>0</v>
      </c>
      <c r="KVE40" s="536">
        <f>ROUND(Eigenmischungen!KVN46,1)</f>
        <v>0</v>
      </c>
      <c r="KVF40" s="536">
        <f>ROUND(Eigenmischungen!KVO46,1)</f>
        <v>0</v>
      </c>
      <c r="KVG40" s="536">
        <f>ROUND(Eigenmischungen!KVP46,1)</f>
        <v>0</v>
      </c>
      <c r="KVH40" s="536">
        <f>ROUND(Eigenmischungen!KVQ46,1)</f>
        <v>0</v>
      </c>
      <c r="KVI40" s="536">
        <f>ROUND(Eigenmischungen!KVR46,1)</f>
        <v>0</v>
      </c>
      <c r="KVJ40" s="536">
        <f>ROUND(Eigenmischungen!KVS46,1)</f>
        <v>0</v>
      </c>
      <c r="KVK40" s="536">
        <f>ROUND(Eigenmischungen!KVT46,1)</f>
        <v>0</v>
      </c>
      <c r="KVL40" s="536">
        <f>ROUND(Eigenmischungen!KVU46,1)</f>
        <v>0</v>
      </c>
      <c r="KVM40" s="536">
        <f>ROUND(Eigenmischungen!KVV46,1)</f>
        <v>0</v>
      </c>
      <c r="KVN40" s="536">
        <f>ROUND(Eigenmischungen!KVW46,1)</f>
        <v>0</v>
      </c>
      <c r="KVO40" s="536">
        <f>ROUND(Eigenmischungen!KVX46,1)</f>
        <v>0</v>
      </c>
      <c r="KVP40" s="536">
        <f>ROUND(Eigenmischungen!KVY46,1)</f>
        <v>0</v>
      </c>
      <c r="KVQ40" s="536">
        <f>ROUND(Eigenmischungen!KVZ46,1)</f>
        <v>0</v>
      </c>
      <c r="KVR40" s="536">
        <f>ROUND(Eigenmischungen!KWA46,1)</f>
        <v>0</v>
      </c>
      <c r="KVS40" s="536">
        <f>ROUND(Eigenmischungen!KWB46,1)</f>
        <v>0</v>
      </c>
      <c r="KVT40" s="536">
        <f>ROUND(Eigenmischungen!KWC46,1)</f>
        <v>0</v>
      </c>
      <c r="KVU40" s="536">
        <f>ROUND(Eigenmischungen!KWD46,1)</f>
        <v>0</v>
      </c>
      <c r="KVV40" s="536">
        <f>ROUND(Eigenmischungen!KWE46,1)</f>
        <v>0</v>
      </c>
      <c r="KVW40" s="536">
        <f>ROUND(Eigenmischungen!KWF46,1)</f>
        <v>0</v>
      </c>
      <c r="KVX40" s="536">
        <f>ROUND(Eigenmischungen!KWG46,1)</f>
        <v>0</v>
      </c>
      <c r="KVY40" s="536">
        <f>ROUND(Eigenmischungen!KWH46,1)</f>
        <v>0</v>
      </c>
      <c r="KVZ40" s="536">
        <f>ROUND(Eigenmischungen!KWI46,1)</f>
        <v>0</v>
      </c>
      <c r="KWA40" s="536">
        <f>ROUND(Eigenmischungen!KWJ46,1)</f>
        <v>0</v>
      </c>
      <c r="KWB40" s="536">
        <f>ROUND(Eigenmischungen!KWK46,1)</f>
        <v>0</v>
      </c>
      <c r="KWC40" s="536">
        <f>ROUND(Eigenmischungen!KWL46,1)</f>
        <v>0</v>
      </c>
      <c r="KWD40" s="536">
        <f>ROUND(Eigenmischungen!KWM46,1)</f>
        <v>0</v>
      </c>
      <c r="KWE40" s="536">
        <f>ROUND(Eigenmischungen!KWN46,1)</f>
        <v>0</v>
      </c>
      <c r="KWF40" s="536">
        <f>ROUND(Eigenmischungen!KWO46,1)</f>
        <v>0</v>
      </c>
      <c r="KWG40" s="536">
        <f>ROUND(Eigenmischungen!KWP46,1)</f>
        <v>0</v>
      </c>
      <c r="KWH40" s="536">
        <f>ROUND(Eigenmischungen!KWQ46,1)</f>
        <v>0</v>
      </c>
      <c r="KWI40" s="536">
        <f>ROUND(Eigenmischungen!KWR46,1)</f>
        <v>0</v>
      </c>
      <c r="KWJ40" s="536">
        <f>ROUND(Eigenmischungen!KWS46,1)</f>
        <v>0</v>
      </c>
      <c r="KWK40" s="536">
        <f>ROUND(Eigenmischungen!KWT46,1)</f>
        <v>0</v>
      </c>
      <c r="KWL40" s="536">
        <f>ROUND(Eigenmischungen!KWU46,1)</f>
        <v>0</v>
      </c>
      <c r="KWM40" s="536">
        <f>ROUND(Eigenmischungen!KWV46,1)</f>
        <v>0</v>
      </c>
      <c r="KWN40" s="536">
        <f>ROUND(Eigenmischungen!KWW46,1)</f>
        <v>0</v>
      </c>
      <c r="KWO40" s="536">
        <f>ROUND(Eigenmischungen!KWX46,1)</f>
        <v>0</v>
      </c>
      <c r="KWP40" s="536">
        <f>ROUND(Eigenmischungen!KWY46,1)</f>
        <v>0</v>
      </c>
      <c r="KWQ40" s="536">
        <f>ROUND(Eigenmischungen!KWZ46,1)</f>
        <v>0</v>
      </c>
      <c r="KWR40" s="536">
        <f>ROUND(Eigenmischungen!KXA46,1)</f>
        <v>0</v>
      </c>
      <c r="KWS40" s="536">
        <f>ROUND(Eigenmischungen!KXB46,1)</f>
        <v>0</v>
      </c>
      <c r="KWT40" s="536">
        <f>ROUND(Eigenmischungen!KXC46,1)</f>
        <v>0</v>
      </c>
      <c r="KWU40" s="536">
        <f>ROUND(Eigenmischungen!KXD46,1)</f>
        <v>0</v>
      </c>
      <c r="KWV40" s="536">
        <f>ROUND(Eigenmischungen!KXE46,1)</f>
        <v>0</v>
      </c>
      <c r="KWW40" s="536">
        <f>ROUND(Eigenmischungen!KXF46,1)</f>
        <v>0</v>
      </c>
      <c r="KWX40" s="536">
        <f>ROUND(Eigenmischungen!KXG46,1)</f>
        <v>0</v>
      </c>
      <c r="KWY40" s="536">
        <f>ROUND(Eigenmischungen!KXH46,1)</f>
        <v>0</v>
      </c>
      <c r="KWZ40" s="536">
        <f>ROUND(Eigenmischungen!KXI46,1)</f>
        <v>0</v>
      </c>
      <c r="KXA40" s="536">
        <f>ROUND(Eigenmischungen!KXJ46,1)</f>
        <v>0</v>
      </c>
      <c r="KXB40" s="536">
        <f>ROUND(Eigenmischungen!KXK46,1)</f>
        <v>0</v>
      </c>
      <c r="KXC40" s="536">
        <f>ROUND(Eigenmischungen!KXL46,1)</f>
        <v>0</v>
      </c>
      <c r="KXD40" s="536">
        <f>ROUND(Eigenmischungen!KXM46,1)</f>
        <v>0</v>
      </c>
      <c r="KXE40" s="536">
        <f>ROUND(Eigenmischungen!KXN46,1)</f>
        <v>0</v>
      </c>
      <c r="KXF40" s="536">
        <f>ROUND(Eigenmischungen!KXO46,1)</f>
        <v>0</v>
      </c>
      <c r="KXG40" s="536">
        <f>ROUND(Eigenmischungen!KXP46,1)</f>
        <v>0</v>
      </c>
      <c r="KXH40" s="536">
        <f>ROUND(Eigenmischungen!KXQ46,1)</f>
        <v>0</v>
      </c>
      <c r="KXI40" s="536">
        <f>ROUND(Eigenmischungen!KXR46,1)</f>
        <v>0</v>
      </c>
      <c r="KXJ40" s="536">
        <f>ROUND(Eigenmischungen!KXS46,1)</f>
        <v>0</v>
      </c>
      <c r="KXK40" s="536">
        <f>ROUND(Eigenmischungen!KXT46,1)</f>
        <v>0</v>
      </c>
      <c r="KXL40" s="536">
        <f>ROUND(Eigenmischungen!KXU46,1)</f>
        <v>0</v>
      </c>
      <c r="KXM40" s="536">
        <f>ROUND(Eigenmischungen!KXV46,1)</f>
        <v>0</v>
      </c>
      <c r="KXN40" s="536">
        <f>ROUND(Eigenmischungen!KXW46,1)</f>
        <v>0</v>
      </c>
      <c r="KXO40" s="536">
        <f>ROUND(Eigenmischungen!KXX46,1)</f>
        <v>0</v>
      </c>
      <c r="KXP40" s="536">
        <f>ROUND(Eigenmischungen!KXY46,1)</f>
        <v>0</v>
      </c>
      <c r="KXQ40" s="536">
        <f>ROUND(Eigenmischungen!KXZ46,1)</f>
        <v>0</v>
      </c>
      <c r="KXR40" s="536">
        <f>ROUND(Eigenmischungen!KYA46,1)</f>
        <v>0</v>
      </c>
      <c r="KXS40" s="536">
        <f>ROUND(Eigenmischungen!KYB46,1)</f>
        <v>0</v>
      </c>
      <c r="KXT40" s="536">
        <f>ROUND(Eigenmischungen!KYC46,1)</f>
        <v>0</v>
      </c>
      <c r="KXU40" s="536">
        <f>ROUND(Eigenmischungen!KYD46,1)</f>
        <v>0</v>
      </c>
      <c r="KXV40" s="536">
        <f>ROUND(Eigenmischungen!KYE46,1)</f>
        <v>0</v>
      </c>
      <c r="KXW40" s="536">
        <f>ROUND(Eigenmischungen!KYF46,1)</f>
        <v>0</v>
      </c>
      <c r="KXX40" s="536">
        <f>ROUND(Eigenmischungen!KYG46,1)</f>
        <v>0</v>
      </c>
      <c r="KXY40" s="536">
        <f>ROUND(Eigenmischungen!KYH46,1)</f>
        <v>0</v>
      </c>
      <c r="KXZ40" s="536">
        <f>ROUND(Eigenmischungen!KYI46,1)</f>
        <v>0</v>
      </c>
      <c r="KYA40" s="536">
        <f>ROUND(Eigenmischungen!KYJ46,1)</f>
        <v>0</v>
      </c>
      <c r="KYB40" s="536">
        <f>ROUND(Eigenmischungen!KYK46,1)</f>
        <v>0</v>
      </c>
      <c r="KYC40" s="536">
        <f>ROUND(Eigenmischungen!KYL46,1)</f>
        <v>0</v>
      </c>
      <c r="KYD40" s="536">
        <f>ROUND(Eigenmischungen!KYM46,1)</f>
        <v>0</v>
      </c>
      <c r="KYE40" s="536">
        <f>ROUND(Eigenmischungen!KYN46,1)</f>
        <v>0</v>
      </c>
      <c r="KYF40" s="536">
        <f>ROUND(Eigenmischungen!KYO46,1)</f>
        <v>0</v>
      </c>
      <c r="KYG40" s="536">
        <f>ROUND(Eigenmischungen!KYP46,1)</f>
        <v>0</v>
      </c>
      <c r="KYH40" s="536">
        <f>ROUND(Eigenmischungen!KYQ46,1)</f>
        <v>0</v>
      </c>
      <c r="KYI40" s="536">
        <f>ROUND(Eigenmischungen!KYR46,1)</f>
        <v>0</v>
      </c>
      <c r="KYJ40" s="536">
        <f>ROUND(Eigenmischungen!KYS46,1)</f>
        <v>0</v>
      </c>
      <c r="KYK40" s="536">
        <f>ROUND(Eigenmischungen!KYT46,1)</f>
        <v>0</v>
      </c>
      <c r="KYL40" s="536">
        <f>ROUND(Eigenmischungen!KYU46,1)</f>
        <v>0</v>
      </c>
      <c r="KYM40" s="536">
        <f>ROUND(Eigenmischungen!KYV46,1)</f>
        <v>0</v>
      </c>
      <c r="KYN40" s="536">
        <f>ROUND(Eigenmischungen!KYW46,1)</f>
        <v>0</v>
      </c>
      <c r="KYO40" s="536">
        <f>ROUND(Eigenmischungen!KYX46,1)</f>
        <v>0</v>
      </c>
      <c r="KYP40" s="536">
        <f>ROUND(Eigenmischungen!KYY46,1)</f>
        <v>0</v>
      </c>
      <c r="KYQ40" s="536">
        <f>ROUND(Eigenmischungen!KYZ46,1)</f>
        <v>0</v>
      </c>
      <c r="KYR40" s="536">
        <f>ROUND(Eigenmischungen!KZA46,1)</f>
        <v>0</v>
      </c>
      <c r="KYS40" s="536">
        <f>ROUND(Eigenmischungen!KZB46,1)</f>
        <v>0</v>
      </c>
      <c r="KYT40" s="536">
        <f>ROUND(Eigenmischungen!KZC46,1)</f>
        <v>0</v>
      </c>
      <c r="KYU40" s="536">
        <f>ROUND(Eigenmischungen!KZD46,1)</f>
        <v>0</v>
      </c>
      <c r="KYV40" s="536">
        <f>ROUND(Eigenmischungen!KZE46,1)</f>
        <v>0</v>
      </c>
      <c r="KYW40" s="536">
        <f>ROUND(Eigenmischungen!KZF46,1)</f>
        <v>0</v>
      </c>
      <c r="KYX40" s="536">
        <f>ROUND(Eigenmischungen!KZG46,1)</f>
        <v>0</v>
      </c>
      <c r="KYY40" s="536">
        <f>ROUND(Eigenmischungen!KZH46,1)</f>
        <v>0</v>
      </c>
      <c r="KYZ40" s="536">
        <f>ROUND(Eigenmischungen!KZI46,1)</f>
        <v>0</v>
      </c>
      <c r="KZA40" s="536">
        <f>ROUND(Eigenmischungen!KZJ46,1)</f>
        <v>0</v>
      </c>
      <c r="KZB40" s="536">
        <f>ROUND(Eigenmischungen!KZK46,1)</f>
        <v>0</v>
      </c>
      <c r="KZC40" s="536">
        <f>ROUND(Eigenmischungen!KZL46,1)</f>
        <v>0</v>
      </c>
      <c r="KZD40" s="536">
        <f>ROUND(Eigenmischungen!KZM46,1)</f>
        <v>0</v>
      </c>
      <c r="KZE40" s="536">
        <f>ROUND(Eigenmischungen!KZN46,1)</f>
        <v>0</v>
      </c>
      <c r="KZF40" s="536">
        <f>ROUND(Eigenmischungen!KZO46,1)</f>
        <v>0</v>
      </c>
      <c r="KZG40" s="536">
        <f>ROUND(Eigenmischungen!KZP46,1)</f>
        <v>0</v>
      </c>
      <c r="KZH40" s="536">
        <f>ROUND(Eigenmischungen!KZQ46,1)</f>
        <v>0</v>
      </c>
      <c r="KZI40" s="536">
        <f>ROUND(Eigenmischungen!KZR46,1)</f>
        <v>0</v>
      </c>
      <c r="KZJ40" s="536">
        <f>ROUND(Eigenmischungen!KZS46,1)</f>
        <v>0</v>
      </c>
      <c r="KZK40" s="536">
        <f>ROUND(Eigenmischungen!KZT46,1)</f>
        <v>0</v>
      </c>
      <c r="KZL40" s="536">
        <f>ROUND(Eigenmischungen!KZU46,1)</f>
        <v>0</v>
      </c>
      <c r="KZM40" s="536">
        <f>ROUND(Eigenmischungen!KZV46,1)</f>
        <v>0</v>
      </c>
      <c r="KZN40" s="536">
        <f>ROUND(Eigenmischungen!KZW46,1)</f>
        <v>0</v>
      </c>
      <c r="KZO40" s="536">
        <f>ROUND(Eigenmischungen!KZX46,1)</f>
        <v>0</v>
      </c>
      <c r="KZP40" s="536">
        <f>ROUND(Eigenmischungen!KZY46,1)</f>
        <v>0</v>
      </c>
      <c r="KZQ40" s="536">
        <f>ROUND(Eigenmischungen!KZZ46,1)</f>
        <v>0</v>
      </c>
      <c r="KZR40" s="536">
        <f>ROUND(Eigenmischungen!LAA46,1)</f>
        <v>0</v>
      </c>
      <c r="KZS40" s="536">
        <f>ROUND(Eigenmischungen!LAB46,1)</f>
        <v>0</v>
      </c>
      <c r="KZT40" s="536">
        <f>ROUND(Eigenmischungen!LAC46,1)</f>
        <v>0</v>
      </c>
      <c r="KZU40" s="536">
        <f>ROUND(Eigenmischungen!LAD46,1)</f>
        <v>0</v>
      </c>
      <c r="KZV40" s="536">
        <f>ROUND(Eigenmischungen!LAE46,1)</f>
        <v>0</v>
      </c>
      <c r="KZW40" s="536">
        <f>ROUND(Eigenmischungen!LAF46,1)</f>
        <v>0</v>
      </c>
      <c r="KZX40" s="536">
        <f>ROUND(Eigenmischungen!LAG46,1)</f>
        <v>0</v>
      </c>
      <c r="KZY40" s="536">
        <f>ROUND(Eigenmischungen!LAH46,1)</f>
        <v>0</v>
      </c>
      <c r="KZZ40" s="536">
        <f>ROUND(Eigenmischungen!LAI46,1)</f>
        <v>0</v>
      </c>
      <c r="LAA40" s="536">
        <f>ROUND(Eigenmischungen!LAJ46,1)</f>
        <v>0</v>
      </c>
      <c r="LAB40" s="536">
        <f>ROUND(Eigenmischungen!LAK46,1)</f>
        <v>0</v>
      </c>
      <c r="LAC40" s="536">
        <f>ROUND(Eigenmischungen!LAL46,1)</f>
        <v>0</v>
      </c>
      <c r="LAD40" s="536">
        <f>ROUND(Eigenmischungen!LAM46,1)</f>
        <v>0</v>
      </c>
      <c r="LAE40" s="536">
        <f>ROUND(Eigenmischungen!LAN46,1)</f>
        <v>0</v>
      </c>
      <c r="LAF40" s="536">
        <f>ROUND(Eigenmischungen!LAO46,1)</f>
        <v>0</v>
      </c>
      <c r="LAG40" s="536">
        <f>ROUND(Eigenmischungen!LAP46,1)</f>
        <v>0</v>
      </c>
      <c r="LAH40" s="536">
        <f>ROUND(Eigenmischungen!LAQ46,1)</f>
        <v>0</v>
      </c>
      <c r="LAI40" s="536">
        <f>ROUND(Eigenmischungen!LAR46,1)</f>
        <v>0</v>
      </c>
      <c r="LAJ40" s="536">
        <f>ROUND(Eigenmischungen!LAS46,1)</f>
        <v>0</v>
      </c>
      <c r="LAK40" s="536">
        <f>ROUND(Eigenmischungen!LAT46,1)</f>
        <v>0</v>
      </c>
      <c r="LAL40" s="536">
        <f>ROUND(Eigenmischungen!LAU46,1)</f>
        <v>0</v>
      </c>
      <c r="LAM40" s="536">
        <f>ROUND(Eigenmischungen!LAV46,1)</f>
        <v>0</v>
      </c>
      <c r="LAN40" s="536">
        <f>ROUND(Eigenmischungen!LAW46,1)</f>
        <v>0</v>
      </c>
      <c r="LAO40" s="536">
        <f>ROUND(Eigenmischungen!LAX46,1)</f>
        <v>0</v>
      </c>
      <c r="LAP40" s="536">
        <f>ROUND(Eigenmischungen!LAY46,1)</f>
        <v>0</v>
      </c>
      <c r="LAQ40" s="536">
        <f>ROUND(Eigenmischungen!LAZ46,1)</f>
        <v>0</v>
      </c>
      <c r="LAR40" s="536">
        <f>ROUND(Eigenmischungen!LBA46,1)</f>
        <v>0</v>
      </c>
      <c r="LAS40" s="536">
        <f>ROUND(Eigenmischungen!LBB46,1)</f>
        <v>0</v>
      </c>
      <c r="LAT40" s="536">
        <f>ROUND(Eigenmischungen!LBC46,1)</f>
        <v>0</v>
      </c>
      <c r="LAU40" s="536">
        <f>ROUND(Eigenmischungen!LBD46,1)</f>
        <v>0</v>
      </c>
      <c r="LAV40" s="536">
        <f>ROUND(Eigenmischungen!LBE46,1)</f>
        <v>0</v>
      </c>
      <c r="LAW40" s="536">
        <f>ROUND(Eigenmischungen!LBF46,1)</f>
        <v>0</v>
      </c>
      <c r="LAX40" s="536">
        <f>ROUND(Eigenmischungen!LBG46,1)</f>
        <v>0</v>
      </c>
      <c r="LAY40" s="536">
        <f>ROUND(Eigenmischungen!LBH46,1)</f>
        <v>0</v>
      </c>
      <c r="LAZ40" s="536">
        <f>ROUND(Eigenmischungen!LBI46,1)</f>
        <v>0</v>
      </c>
      <c r="LBA40" s="536">
        <f>ROUND(Eigenmischungen!LBJ46,1)</f>
        <v>0</v>
      </c>
      <c r="LBB40" s="536">
        <f>ROUND(Eigenmischungen!LBK46,1)</f>
        <v>0</v>
      </c>
      <c r="LBC40" s="536">
        <f>ROUND(Eigenmischungen!LBL46,1)</f>
        <v>0</v>
      </c>
      <c r="LBD40" s="536">
        <f>ROUND(Eigenmischungen!LBM46,1)</f>
        <v>0</v>
      </c>
      <c r="LBE40" s="536">
        <f>ROUND(Eigenmischungen!LBN46,1)</f>
        <v>0</v>
      </c>
      <c r="LBF40" s="536">
        <f>ROUND(Eigenmischungen!LBO46,1)</f>
        <v>0</v>
      </c>
      <c r="LBG40" s="536">
        <f>ROUND(Eigenmischungen!LBP46,1)</f>
        <v>0</v>
      </c>
      <c r="LBH40" s="536">
        <f>ROUND(Eigenmischungen!LBQ46,1)</f>
        <v>0</v>
      </c>
      <c r="LBI40" s="536">
        <f>ROUND(Eigenmischungen!LBR46,1)</f>
        <v>0</v>
      </c>
      <c r="LBJ40" s="536">
        <f>ROUND(Eigenmischungen!LBS46,1)</f>
        <v>0</v>
      </c>
      <c r="LBK40" s="536">
        <f>ROUND(Eigenmischungen!LBT46,1)</f>
        <v>0</v>
      </c>
      <c r="LBL40" s="536">
        <f>ROUND(Eigenmischungen!LBU46,1)</f>
        <v>0</v>
      </c>
      <c r="LBM40" s="536">
        <f>ROUND(Eigenmischungen!LBV46,1)</f>
        <v>0</v>
      </c>
      <c r="LBN40" s="536">
        <f>ROUND(Eigenmischungen!LBW46,1)</f>
        <v>0</v>
      </c>
      <c r="LBO40" s="536">
        <f>ROUND(Eigenmischungen!LBX46,1)</f>
        <v>0</v>
      </c>
      <c r="LBP40" s="536">
        <f>ROUND(Eigenmischungen!LBY46,1)</f>
        <v>0</v>
      </c>
      <c r="LBQ40" s="536">
        <f>ROUND(Eigenmischungen!LBZ46,1)</f>
        <v>0</v>
      </c>
      <c r="LBR40" s="536">
        <f>ROUND(Eigenmischungen!LCA46,1)</f>
        <v>0</v>
      </c>
      <c r="LBS40" s="536">
        <f>ROUND(Eigenmischungen!LCB46,1)</f>
        <v>0</v>
      </c>
      <c r="LBT40" s="536">
        <f>ROUND(Eigenmischungen!LCC46,1)</f>
        <v>0</v>
      </c>
      <c r="LBU40" s="536">
        <f>ROUND(Eigenmischungen!LCD46,1)</f>
        <v>0</v>
      </c>
      <c r="LBV40" s="536">
        <f>ROUND(Eigenmischungen!LCE46,1)</f>
        <v>0</v>
      </c>
      <c r="LBW40" s="536">
        <f>ROUND(Eigenmischungen!LCF46,1)</f>
        <v>0</v>
      </c>
      <c r="LBX40" s="536">
        <f>ROUND(Eigenmischungen!LCG46,1)</f>
        <v>0</v>
      </c>
      <c r="LBY40" s="536">
        <f>ROUND(Eigenmischungen!LCH46,1)</f>
        <v>0</v>
      </c>
      <c r="LBZ40" s="536">
        <f>ROUND(Eigenmischungen!LCI46,1)</f>
        <v>0</v>
      </c>
      <c r="LCA40" s="536">
        <f>ROUND(Eigenmischungen!LCJ46,1)</f>
        <v>0</v>
      </c>
      <c r="LCB40" s="536">
        <f>ROUND(Eigenmischungen!LCK46,1)</f>
        <v>0</v>
      </c>
      <c r="LCC40" s="536">
        <f>ROUND(Eigenmischungen!LCL46,1)</f>
        <v>0</v>
      </c>
      <c r="LCD40" s="536">
        <f>ROUND(Eigenmischungen!LCM46,1)</f>
        <v>0</v>
      </c>
      <c r="LCE40" s="536">
        <f>ROUND(Eigenmischungen!LCN46,1)</f>
        <v>0</v>
      </c>
      <c r="LCF40" s="536">
        <f>ROUND(Eigenmischungen!LCO46,1)</f>
        <v>0</v>
      </c>
      <c r="LCG40" s="536">
        <f>ROUND(Eigenmischungen!LCP46,1)</f>
        <v>0</v>
      </c>
      <c r="LCH40" s="536">
        <f>ROUND(Eigenmischungen!LCQ46,1)</f>
        <v>0</v>
      </c>
      <c r="LCI40" s="536">
        <f>ROUND(Eigenmischungen!LCR46,1)</f>
        <v>0</v>
      </c>
      <c r="LCJ40" s="536">
        <f>ROUND(Eigenmischungen!LCS46,1)</f>
        <v>0</v>
      </c>
      <c r="LCK40" s="536">
        <f>ROUND(Eigenmischungen!LCT46,1)</f>
        <v>0</v>
      </c>
      <c r="LCL40" s="536">
        <f>ROUND(Eigenmischungen!LCU46,1)</f>
        <v>0</v>
      </c>
      <c r="LCM40" s="536">
        <f>ROUND(Eigenmischungen!LCV46,1)</f>
        <v>0</v>
      </c>
      <c r="LCN40" s="536">
        <f>ROUND(Eigenmischungen!LCW46,1)</f>
        <v>0</v>
      </c>
      <c r="LCO40" s="536">
        <f>ROUND(Eigenmischungen!LCX46,1)</f>
        <v>0</v>
      </c>
      <c r="LCP40" s="536">
        <f>ROUND(Eigenmischungen!LCY46,1)</f>
        <v>0</v>
      </c>
      <c r="LCQ40" s="536">
        <f>ROUND(Eigenmischungen!LCZ46,1)</f>
        <v>0</v>
      </c>
      <c r="LCR40" s="536">
        <f>ROUND(Eigenmischungen!LDA46,1)</f>
        <v>0</v>
      </c>
      <c r="LCS40" s="536">
        <f>ROUND(Eigenmischungen!LDB46,1)</f>
        <v>0</v>
      </c>
      <c r="LCT40" s="536">
        <f>ROUND(Eigenmischungen!LDC46,1)</f>
        <v>0</v>
      </c>
      <c r="LCU40" s="536">
        <f>ROUND(Eigenmischungen!LDD46,1)</f>
        <v>0</v>
      </c>
      <c r="LCV40" s="536">
        <f>ROUND(Eigenmischungen!LDE46,1)</f>
        <v>0</v>
      </c>
      <c r="LCW40" s="536">
        <f>ROUND(Eigenmischungen!LDF46,1)</f>
        <v>0</v>
      </c>
      <c r="LCX40" s="536">
        <f>ROUND(Eigenmischungen!LDG46,1)</f>
        <v>0</v>
      </c>
      <c r="LCY40" s="536">
        <f>ROUND(Eigenmischungen!LDH46,1)</f>
        <v>0</v>
      </c>
      <c r="LCZ40" s="536">
        <f>ROUND(Eigenmischungen!LDI46,1)</f>
        <v>0</v>
      </c>
      <c r="LDA40" s="536">
        <f>ROUND(Eigenmischungen!LDJ46,1)</f>
        <v>0</v>
      </c>
      <c r="LDB40" s="536">
        <f>ROUND(Eigenmischungen!LDK46,1)</f>
        <v>0</v>
      </c>
      <c r="LDC40" s="536">
        <f>ROUND(Eigenmischungen!LDL46,1)</f>
        <v>0</v>
      </c>
      <c r="LDD40" s="536">
        <f>ROUND(Eigenmischungen!LDM46,1)</f>
        <v>0</v>
      </c>
      <c r="LDE40" s="536">
        <f>ROUND(Eigenmischungen!LDN46,1)</f>
        <v>0</v>
      </c>
      <c r="LDF40" s="536">
        <f>ROUND(Eigenmischungen!LDO46,1)</f>
        <v>0</v>
      </c>
      <c r="LDG40" s="536">
        <f>ROUND(Eigenmischungen!LDP46,1)</f>
        <v>0</v>
      </c>
      <c r="LDH40" s="536">
        <f>ROUND(Eigenmischungen!LDQ46,1)</f>
        <v>0</v>
      </c>
      <c r="LDI40" s="536">
        <f>ROUND(Eigenmischungen!LDR46,1)</f>
        <v>0</v>
      </c>
      <c r="LDJ40" s="536">
        <f>ROUND(Eigenmischungen!LDS46,1)</f>
        <v>0</v>
      </c>
      <c r="LDK40" s="536">
        <f>ROUND(Eigenmischungen!LDT46,1)</f>
        <v>0</v>
      </c>
      <c r="LDL40" s="536">
        <f>ROUND(Eigenmischungen!LDU46,1)</f>
        <v>0</v>
      </c>
      <c r="LDM40" s="536">
        <f>ROUND(Eigenmischungen!LDV46,1)</f>
        <v>0</v>
      </c>
      <c r="LDN40" s="536">
        <f>ROUND(Eigenmischungen!LDW46,1)</f>
        <v>0</v>
      </c>
      <c r="LDO40" s="536">
        <f>ROUND(Eigenmischungen!LDX46,1)</f>
        <v>0</v>
      </c>
      <c r="LDP40" s="536">
        <f>ROUND(Eigenmischungen!LDY46,1)</f>
        <v>0</v>
      </c>
      <c r="LDQ40" s="536">
        <f>ROUND(Eigenmischungen!LDZ46,1)</f>
        <v>0</v>
      </c>
      <c r="LDR40" s="536">
        <f>ROUND(Eigenmischungen!LEA46,1)</f>
        <v>0</v>
      </c>
      <c r="LDS40" s="536">
        <f>ROUND(Eigenmischungen!LEB46,1)</f>
        <v>0</v>
      </c>
      <c r="LDT40" s="536">
        <f>ROUND(Eigenmischungen!LEC46,1)</f>
        <v>0</v>
      </c>
      <c r="LDU40" s="536">
        <f>ROUND(Eigenmischungen!LED46,1)</f>
        <v>0</v>
      </c>
      <c r="LDV40" s="536">
        <f>ROUND(Eigenmischungen!LEE46,1)</f>
        <v>0</v>
      </c>
      <c r="LDW40" s="536">
        <f>ROUND(Eigenmischungen!LEF46,1)</f>
        <v>0</v>
      </c>
      <c r="LDX40" s="536">
        <f>ROUND(Eigenmischungen!LEG46,1)</f>
        <v>0</v>
      </c>
      <c r="LDY40" s="536">
        <f>ROUND(Eigenmischungen!LEH46,1)</f>
        <v>0</v>
      </c>
      <c r="LDZ40" s="536">
        <f>ROUND(Eigenmischungen!LEI46,1)</f>
        <v>0</v>
      </c>
      <c r="LEA40" s="536">
        <f>ROUND(Eigenmischungen!LEJ46,1)</f>
        <v>0</v>
      </c>
      <c r="LEB40" s="536">
        <f>ROUND(Eigenmischungen!LEK46,1)</f>
        <v>0</v>
      </c>
      <c r="LEC40" s="536">
        <f>ROUND(Eigenmischungen!LEL46,1)</f>
        <v>0</v>
      </c>
      <c r="LED40" s="536">
        <f>ROUND(Eigenmischungen!LEM46,1)</f>
        <v>0</v>
      </c>
      <c r="LEE40" s="536">
        <f>ROUND(Eigenmischungen!LEN46,1)</f>
        <v>0</v>
      </c>
      <c r="LEF40" s="536">
        <f>ROUND(Eigenmischungen!LEO46,1)</f>
        <v>0</v>
      </c>
      <c r="LEG40" s="536">
        <f>ROUND(Eigenmischungen!LEP46,1)</f>
        <v>0</v>
      </c>
      <c r="LEH40" s="536">
        <f>ROUND(Eigenmischungen!LEQ46,1)</f>
        <v>0</v>
      </c>
      <c r="LEI40" s="536">
        <f>ROUND(Eigenmischungen!LER46,1)</f>
        <v>0</v>
      </c>
      <c r="LEJ40" s="536">
        <f>ROUND(Eigenmischungen!LES46,1)</f>
        <v>0</v>
      </c>
      <c r="LEK40" s="536">
        <f>ROUND(Eigenmischungen!LET46,1)</f>
        <v>0</v>
      </c>
      <c r="LEL40" s="536">
        <f>ROUND(Eigenmischungen!LEU46,1)</f>
        <v>0</v>
      </c>
      <c r="LEM40" s="536">
        <f>ROUND(Eigenmischungen!LEV46,1)</f>
        <v>0</v>
      </c>
      <c r="LEN40" s="536">
        <f>ROUND(Eigenmischungen!LEW46,1)</f>
        <v>0</v>
      </c>
      <c r="LEO40" s="536">
        <f>ROUND(Eigenmischungen!LEX46,1)</f>
        <v>0</v>
      </c>
      <c r="LEP40" s="536">
        <f>ROUND(Eigenmischungen!LEY46,1)</f>
        <v>0</v>
      </c>
      <c r="LEQ40" s="536">
        <f>ROUND(Eigenmischungen!LEZ46,1)</f>
        <v>0</v>
      </c>
      <c r="LER40" s="536">
        <f>ROUND(Eigenmischungen!LFA46,1)</f>
        <v>0</v>
      </c>
      <c r="LES40" s="536">
        <f>ROUND(Eigenmischungen!LFB46,1)</f>
        <v>0</v>
      </c>
      <c r="LET40" s="536">
        <f>ROUND(Eigenmischungen!LFC46,1)</f>
        <v>0</v>
      </c>
      <c r="LEU40" s="536">
        <f>ROUND(Eigenmischungen!LFD46,1)</f>
        <v>0</v>
      </c>
      <c r="LEV40" s="536">
        <f>ROUND(Eigenmischungen!LFE46,1)</f>
        <v>0</v>
      </c>
      <c r="LEW40" s="536">
        <f>ROUND(Eigenmischungen!LFF46,1)</f>
        <v>0</v>
      </c>
      <c r="LEX40" s="536">
        <f>ROUND(Eigenmischungen!LFG46,1)</f>
        <v>0</v>
      </c>
      <c r="LEY40" s="536">
        <f>ROUND(Eigenmischungen!LFH46,1)</f>
        <v>0</v>
      </c>
      <c r="LEZ40" s="536">
        <f>ROUND(Eigenmischungen!LFI46,1)</f>
        <v>0</v>
      </c>
      <c r="LFA40" s="536">
        <f>ROUND(Eigenmischungen!LFJ46,1)</f>
        <v>0</v>
      </c>
      <c r="LFB40" s="536">
        <f>ROUND(Eigenmischungen!LFK46,1)</f>
        <v>0</v>
      </c>
      <c r="LFC40" s="536">
        <f>ROUND(Eigenmischungen!LFL46,1)</f>
        <v>0</v>
      </c>
      <c r="LFD40" s="536">
        <f>ROUND(Eigenmischungen!LFM46,1)</f>
        <v>0</v>
      </c>
      <c r="LFE40" s="536">
        <f>ROUND(Eigenmischungen!LFN46,1)</f>
        <v>0</v>
      </c>
      <c r="LFF40" s="536">
        <f>ROUND(Eigenmischungen!LFO46,1)</f>
        <v>0</v>
      </c>
      <c r="LFG40" s="536">
        <f>ROUND(Eigenmischungen!LFP46,1)</f>
        <v>0</v>
      </c>
      <c r="LFH40" s="536">
        <f>ROUND(Eigenmischungen!LFQ46,1)</f>
        <v>0</v>
      </c>
      <c r="LFI40" s="536">
        <f>ROUND(Eigenmischungen!LFR46,1)</f>
        <v>0</v>
      </c>
      <c r="LFJ40" s="536">
        <f>ROUND(Eigenmischungen!LFS46,1)</f>
        <v>0</v>
      </c>
      <c r="LFK40" s="536">
        <f>ROUND(Eigenmischungen!LFT46,1)</f>
        <v>0</v>
      </c>
      <c r="LFL40" s="536">
        <f>ROUND(Eigenmischungen!LFU46,1)</f>
        <v>0</v>
      </c>
      <c r="LFM40" s="536">
        <f>ROUND(Eigenmischungen!LFV46,1)</f>
        <v>0</v>
      </c>
      <c r="LFN40" s="536">
        <f>ROUND(Eigenmischungen!LFW46,1)</f>
        <v>0</v>
      </c>
      <c r="LFO40" s="536">
        <f>ROUND(Eigenmischungen!LFX46,1)</f>
        <v>0</v>
      </c>
      <c r="LFP40" s="536">
        <f>ROUND(Eigenmischungen!LFY46,1)</f>
        <v>0</v>
      </c>
      <c r="LFQ40" s="536">
        <f>ROUND(Eigenmischungen!LFZ46,1)</f>
        <v>0</v>
      </c>
      <c r="LFR40" s="536">
        <f>ROUND(Eigenmischungen!LGA46,1)</f>
        <v>0</v>
      </c>
      <c r="LFS40" s="536">
        <f>ROUND(Eigenmischungen!LGB46,1)</f>
        <v>0</v>
      </c>
      <c r="LFT40" s="536">
        <f>ROUND(Eigenmischungen!LGC46,1)</f>
        <v>0</v>
      </c>
      <c r="LFU40" s="536">
        <f>ROUND(Eigenmischungen!LGD46,1)</f>
        <v>0</v>
      </c>
      <c r="LFV40" s="536">
        <f>ROUND(Eigenmischungen!LGE46,1)</f>
        <v>0</v>
      </c>
      <c r="LFW40" s="536">
        <f>ROUND(Eigenmischungen!LGF46,1)</f>
        <v>0</v>
      </c>
      <c r="LFX40" s="536">
        <f>ROUND(Eigenmischungen!LGG46,1)</f>
        <v>0</v>
      </c>
      <c r="LFY40" s="536">
        <f>ROUND(Eigenmischungen!LGH46,1)</f>
        <v>0</v>
      </c>
      <c r="LFZ40" s="536">
        <f>ROUND(Eigenmischungen!LGI46,1)</f>
        <v>0</v>
      </c>
      <c r="LGA40" s="536">
        <f>ROUND(Eigenmischungen!LGJ46,1)</f>
        <v>0</v>
      </c>
      <c r="LGB40" s="536">
        <f>ROUND(Eigenmischungen!LGK46,1)</f>
        <v>0</v>
      </c>
      <c r="LGC40" s="536">
        <f>ROUND(Eigenmischungen!LGL46,1)</f>
        <v>0</v>
      </c>
      <c r="LGD40" s="536">
        <f>ROUND(Eigenmischungen!LGM46,1)</f>
        <v>0</v>
      </c>
      <c r="LGE40" s="536">
        <f>ROUND(Eigenmischungen!LGN46,1)</f>
        <v>0</v>
      </c>
      <c r="LGF40" s="536">
        <f>ROUND(Eigenmischungen!LGO46,1)</f>
        <v>0</v>
      </c>
      <c r="LGG40" s="536">
        <f>ROUND(Eigenmischungen!LGP46,1)</f>
        <v>0</v>
      </c>
      <c r="LGH40" s="536">
        <f>ROUND(Eigenmischungen!LGQ46,1)</f>
        <v>0</v>
      </c>
      <c r="LGI40" s="536">
        <f>ROUND(Eigenmischungen!LGR46,1)</f>
        <v>0</v>
      </c>
      <c r="LGJ40" s="536">
        <f>ROUND(Eigenmischungen!LGS46,1)</f>
        <v>0</v>
      </c>
      <c r="LGK40" s="536">
        <f>ROUND(Eigenmischungen!LGT46,1)</f>
        <v>0</v>
      </c>
      <c r="LGL40" s="536">
        <f>ROUND(Eigenmischungen!LGU46,1)</f>
        <v>0</v>
      </c>
      <c r="LGM40" s="536">
        <f>ROUND(Eigenmischungen!LGV46,1)</f>
        <v>0</v>
      </c>
      <c r="LGN40" s="536">
        <f>ROUND(Eigenmischungen!LGW46,1)</f>
        <v>0</v>
      </c>
      <c r="LGO40" s="536">
        <f>ROUND(Eigenmischungen!LGX46,1)</f>
        <v>0</v>
      </c>
      <c r="LGP40" s="536">
        <f>ROUND(Eigenmischungen!LGY46,1)</f>
        <v>0</v>
      </c>
      <c r="LGQ40" s="536">
        <f>ROUND(Eigenmischungen!LGZ46,1)</f>
        <v>0</v>
      </c>
      <c r="LGR40" s="536">
        <f>ROUND(Eigenmischungen!LHA46,1)</f>
        <v>0</v>
      </c>
      <c r="LGS40" s="536">
        <f>ROUND(Eigenmischungen!LHB46,1)</f>
        <v>0</v>
      </c>
      <c r="LGT40" s="536">
        <f>ROUND(Eigenmischungen!LHC46,1)</f>
        <v>0</v>
      </c>
      <c r="LGU40" s="536">
        <f>ROUND(Eigenmischungen!LHD46,1)</f>
        <v>0</v>
      </c>
      <c r="LGV40" s="536">
        <f>ROUND(Eigenmischungen!LHE46,1)</f>
        <v>0</v>
      </c>
      <c r="LGW40" s="536">
        <f>ROUND(Eigenmischungen!LHF46,1)</f>
        <v>0</v>
      </c>
      <c r="LGX40" s="536">
        <f>ROUND(Eigenmischungen!LHG46,1)</f>
        <v>0</v>
      </c>
      <c r="LGY40" s="536">
        <f>ROUND(Eigenmischungen!LHH46,1)</f>
        <v>0</v>
      </c>
      <c r="LGZ40" s="536">
        <f>ROUND(Eigenmischungen!LHI46,1)</f>
        <v>0</v>
      </c>
      <c r="LHA40" s="536">
        <f>ROUND(Eigenmischungen!LHJ46,1)</f>
        <v>0</v>
      </c>
      <c r="LHB40" s="536">
        <f>ROUND(Eigenmischungen!LHK46,1)</f>
        <v>0</v>
      </c>
      <c r="LHC40" s="536">
        <f>ROUND(Eigenmischungen!LHL46,1)</f>
        <v>0</v>
      </c>
      <c r="LHD40" s="536">
        <f>ROUND(Eigenmischungen!LHM46,1)</f>
        <v>0</v>
      </c>
      <c r="LHE40" s="536">
        <f>ROUND(Eigenmischungen!LHN46,1)</f>
        <v>0</v>
      </c>
      <c r="LHF40" s="536">
        <f>ROUND(Eigenmischungen!LHO46,1)</f>
        <v>0</v>
      </c>
      <c r="LHG40" s="536">
        <f>ROUND(Eigenmischungen!LHP46,1)</f>
        <v>0</v>
      </c>
      <c r="LHH40" s="536">
        <f>ROUND(Eigenmischungen!LHQ46,1)</f>
        <v>0</v>
      </c>
      <c r="LHI40" s="536">
        <f>ROUND(Eigenmischungen!LHR46,1)</f>
        <v>0</v>
      </c>
      <c r="LHJ40" s="536">
        <f>ROUND(Eigenmischungen!LHS46,1)</f>
        <v>0</v>
      </c>
      <c r="LHK40" s="536">
        <f>ROUND(Eigenmischungen!LHT46,1)</f>
        <v>0</v>
      </c>
      <c r="LHL40" s="536">
        <f>ROUND(Eigenmischungen!LHU46,1)</f>
        <v>0</v>
      </c>
      <c r="LHM40" s="536">
        <f>ROUND(Eigenmischungen!LHV46,1)</f>
        <v>0</v>
      </c>
      <c r="LHN40" s="536">
        <f>ROUND(Eigenmischungen!LHW46,1)</f>
        <v>0</v>
      </c>
      <c r="LHO40" s="536">
        <f>ROUND(Eigenmischungen!LHX46,1)</f>
        <v>0</v>
      </c>
      <c r="LHP40" s="536">
        <f>ROUND(Eigenmischungen!LHY46,1)</f>
        <v>0</v>
      </c>
      <c r="LHQ40" s="536">
        <f>ROUND(Eigenmischungen!LHZ46,1)</f>
        <v>0</v>
      </c>
      <c r="LHR40" s="536">
        <f>ROUND(Eigenmischungen!LIA46,1)</f>
        <v>0</v>
      </c>
      <c r="LHS40" s="536">
        <f>ROUND(Eigenmischungen!LIB46,1)</f>
        <v>0</v>
      </c>
      <c r="LHT40" s="536">
        <f>ROUND(Eigenmischungen!LIC46,1)</f>
        <v>0</v>
      </c>
      <c r="LHU40" s="536">
        <f>ROUND(Eigenmischungen!LID46,1)</f>
        <v>0</v>
      </c>
      <c r="LHV40" s="536">
        <f>ROUND(Eigenmischungen!LIE46,1)</f>
        <v>0</v>
      </c>
      <c r="LHW40" s="536">
        <f>ROUND(Eigenmischungen!LIF46,1)</f>
        <v>0</v>
      </c>
      <c r="LHX40" s="536">
        <f>ROUND(Eigenmischungen!LIG46,1)</f>
        <v>0</v>
      </c>
      <c r="LHY40" s="536">
        <f>ROUND(Eigenmischungen!LIH46,1)</f>
        <v>0</v>
      </c>
      <c r="LHZ40" s="536">
        <f>ROUND(Eigenmischungen!LII46,1)</f>
        <v>0</v>
      </c>
      <c r="LIA40" s="536">
        <f>ROUND(Eigenmischungen!LIJ46,1)</f>
        <v>0</v>
      </c>
      <c r="LIB40" s="536">
        <f>ROUND(Eigenmischungen!LIK46,1)</f>
        <v>0</v>
      </c>
      <c r="LIC40" s="536">
        <f>ROUND(Eigenmischungen!LIL46,1)</f>
        <v>0</v>
      </c>
      <c r="LID40" s="536">
        <f>ROUND(Eigenmischungen!LIM46,1)</f>
        <v>0</v>
      </c>
      <c r="LIE40" s="536">
        <f>ROUND(Eigenmischungen!LIN46,1)</f>
        <v>0</v>
      </c>
      <c r="LIF40" s="536">
        <f>ROUND(Eigenmischungen!LIO46,1)</f>
        <v>0</v>
      </c>
      <c r="LIG40" s="536">
        <f>ROUND(Eigenmischungen!LIP46,1)</f>
        <v>0</v>
      </c>
      <c r="LIH40" s="536">
        <f>ROUND(Eigenmischungen!LIQ46,1)</f>
        <v>0</v>
      </c>
      <c r="LII40" s="536">
        <f>ROUND(Eigenmischungen!LIR46,1)</f>
        <v>0</v>
      </c>
      <c r="LIJ40" s="536">
        <f>ROUND(Eigenmischungen!LIS46,1)</f>
        <v>0</v>
      </c>
      <c r="LIK40" s="536">
        <f>ROUND(Eigenmischungen!LIT46,1)</f>
        <v>0</v>
      </c>
      <c r="LIL40" s="536">
        <f>ROUND(Eigenmischungen!LIU46,1)</f>
        <v>0</v>
      </c>
      <c r="LIM40" s="536">
        <f>ROUND(Eigenmischungen!LIV46,1)</f>
        <v>0</v>
      </c>
      <c r="LIN40" s="536">
        <f>ROUND(Eigenmischungen!LIW46,1)</f>
        <v>0</v>
      </c>
      <c r="LIO40" s="536">
        <f>ROUND(Eigenmischungen!LIX46,1)</f>
        <v>0</v>
      </c>
      <c r="LIP40" s="536">
        <f>ROUND(Eigenmischungen!LIY46,1)</f>
        <v>0</v>
      </c>
      <c r="LIQ40" s="536">
        <f>ROUND(Eigenmischungen!LIZ46,1)</f>
        <v>0</v>
      </c>
      <c r="LIR40" s="536">
        <f>ROUND(Eigenmischungen!LJA46,1)</f>
        <v>0</v>
      </c>
      <c r="LIS40" s="536">
        <f>ROUND(Eigenmischungen!LJB46,1)</f>
        <v>0</v>
      </c>
      <c r="LIT40" s="536">
        <f>ROUND(Eigenmischungen!LJC46,1)</f>
        <v>0</v>
      </c>
      <c r="LIU40" s="536">
        <f>ROUND(Eigenmischungen!LJD46,1)</f>
        <v>0</v>
      </c>
      <c r="LIV40" s="536">
        <f>ROUND(Eigenmischungen!LJE46,1)</f>
        <v>0</v>
      </c>
      <c r="LIW40" s="536">
        <f>ROUND(Eigenmischungen!LJF46,1)</f>
        <v>0</v>
      </c>
      <c r="LIX40" s="536">
        <f>ROUND(Eigenmischungen!LJG46,1)</f>
        <v>0</v>
      </c>
      <c r="LIY40" s="536">
        <f>ROUND(Eigenmischungen!LJH46,1)</f>
        <v>0</v>
      </c>
      <c r="LIZ40" s="536">
        <f>ROUND(Eigenmischungen!LJI46,1)</f>
        <v>0</v>
      </c>
      <c r="LJA40" s="536">
        <f>ROUND(Eigenmischungen!LJJ46,1)</f>
        <v>0</v>
      </c>
      <c r="LJB40" s="536">
        <f>ROUND(Eigenmischungen!LJK46,1)</f>
        <v>0</v>
      </c>
      <c r="LJC40" s="536">
        <f>ROUND(Eigenmischungen!LJL46,1)</f>
        <v>0</v>
      </c>
      <c r="LJD40" s="536">
        <f>ROUND(Eigenmischungen!LJM46,1)</f>
        <v>0</v>
      </c>
      <c r="LJE40" s="536">
        <f>ROUND(Eigenmischungen!LJN46,1)</f>
        <v>0</v>
      </c>
      <c r="LJF40" s="536">
        <f>ROUND(Eigenmischungen!LJO46,1)</f>
        <v>0</v>
      </c>
      <c r="LJG40" s="536">
        <f>ROUND(Eigenmischungen!LJP46,1)</f>
        <v>0</v>
      </c>
      <c r="LJH40" s="536">
        <f>ROUND(Eigenmischungen!LJQ46,1)</f>
        <v>0</v>
      </c>
      <c r="LJI40" s="536">
        <f>ROUND(Eigenmischungen!LJR46,1)</f>
        <v>0</v>
      </c>
      <c r="LJJ40" s="536">
        <f>ROUND(Eigenmischungen!LJS46,1)</f>
        <v>0</v>
      </c>
      <c r="LJK40" s="536">
        <f>ROUND(Eigenmischungen!LJT46,1)</f>
        <v>0</v>
      </c>
      <c r="LJL40" s="536">
        <f>ROUND(Eigenmischungen!LJU46,1)</f>
        <v>0</v>
      </c>
      <c r="LJM40" s="536">
        <f>ROUND(Eigenmischungen!LJV46,1)</f>
        <v>0</v>
      </c>
      <c r="LJN40" s="536">
        <f>ROUND(Eigenmischungen!LJW46,1)</f>
        <v>0</v>
      </c>
      <c r="LJO40" s="536">
        <f>ROUND(Eigenmischungen!LJX46,1)</f>
        <v>0</v>
      </c>
      <c r="LJP40" s="536">
        <f>ROUND(Eigenmischungen!LJY46,1)</f>
        <v>0</v>
      </c>
      <c r="LJQ40" s="536">
        <f>ROUND(Eigenmischungen!LJZ46,1)</f>
        <v>0</v>
      </c>
      <c r="LJR40" s="536">
        <f>ROUND(Eigenmischungen!LKA46,1)</f>
        <v>0</v>
      </c>
      <c r="LJS40" s="536">
        <f>ROUND(Eigenmischungen!LKB46,1)</f>
        <v>0</v>
      </c>
      <c r="LJT40" s="536">
        <f>ROUND(Eigenmischungen!LKC46,1)</f>
        <v>0</v>
      </c>
      <c r="LJU40" s="536">
        <f>ROUND(Eigenmischungen!LKD46,1)</f>
        <v>0</v>
      </c>
      <c r="LJV40" s="536">
        <f>ROUND(Eigenmischungen!LKE46,1)</f>
        <v>0</v>
      </c>
      <c r="LJW40" s="536">
        <f>ROUND(Eigenmischungen!LKF46,1)</f>
        <v>0</v>
      </c>
      <c r="LJX40" s="536">
        <f>ROUND(Eigenmischungen!LKG46,1)</f>
        <v>0</v>
      </c>
      <c r="LJY40" s="536">
        <f>ROUND(Eigenmischungen!LKH46,1)</f>
        <v>0</v>
      </c>
      <c r="LJZ40" s="536">
        <f>ROUND(Eigenmischungen!LKI46,1)</f>
        <v>0</v>
      </c>
      <c r="LKA40" s="536">
        <f>ROUND(Eigenmischungen!LKJ46,1)</f>
        <v>0</v>
      </c>
      <c r="LKB40" s="536">
        <f>ROUND(Eigenmischungen!LKK46,1)</f>
        <v>0</v>
      </c>
      <c r="LKC40" s="536">
        <f>ROUND(Eigenmischungen!LKL46,1)</f>
        <v>0</v>
      </c>
      <c r="LKD40" s="536">
        <f>ROUND(Eigenmischungen!LKM46,1)</f>
        <v>0</v>
      </c>
      <c r="LKE40" s="536">
        <f>ROUND(Eigenmischungen!LKN46,1)</f>
        <v>0</v>
      </c>
      <c r="LKF40" s="536">
        <f>ROUND(Eigenmischungen!LKO46,1)</f>
        <v>0</v>
      </c>
      <c r="LKG40" s="536">
        <f>ROUND(Eigenmischungen!LKP46,1)</f>
        <v>0</v>
      </c>
      <c r="LKH40" s="536">
        <f>ROUND(Eigenmischungen!LKQ46,1)</f>
        <v>0</v>
      </c>
      <c r="LKI40" s="536">
        <f>ROUND(Eigenmischungen!LKR46,1)</f>
        <v>0</v>
      </c>
      <c r="LKJ40" s="536">
        <f>ROUND(Eigenmischungen!LKS46,1)</f>
        <v>0</v>
      </c>
      <c r="LKK40" s="536">
        <f>ROUND(Eigenmischungen!LKT46,1)</f>
        <v>0</v>
      </c>
      <c r="LKL40" s="536">
        <f>ROUND(Eigenmischungen!LKU46,1)</f>
        <v>0</v>
      </c>
      <c r="LKM40" s="536">
        <f>ROUND(Eigenmischungen!LKV46,1)</f>
        <v>0</v>
      </c>
      <c r="LKN40" s="536">
        <f>ROUND(Eigenmischungen!LKW46,1)</f>
        <v>0</v>
      </c>
      <c r="LKO40" s="536">
        <f>ROUND(Eigenmischungen!LKX46,1)</f>
        <v>0</v>
      </c>
      <c r="LKP40" s="536">
        <f>ROUND(Eigenmischungen!LKY46,1)</f>
        <v>0</v>
      </c>
      <c r="LKQ40" s="536">
        <f>ROUND(Eigenmischungen!LKZ46,1)</f>
        <v>0</v>
      </c>
      <c r="LKR40" s="536">
        <f>ROUND(Eigenmischungen!LLA46,1)</f>
        <v>0</v>
      </c>
      <c r="LKS40" s="536">
        <f>ROUND(Eigenmischungen!LLB46,1)</f>
        <v>0</v>
      </c>
      <c r="LKT40" s="536">
        <f>ROUND(Eigenmischungen!LLC46,1)</f>
        <v>0</v>
      </c>
      <c r="LKU40" s="536">
        <f>ROUND(Eigenmischungen!LLD46,1)</f>
        <v>0</v>
      </c>
      <c r="LKV40" s="536">
        <f>ROUND(Eigenmischungen!LLE46,1)</f>
        <v>0</v>
      </c>
      <c r="LKW40" s="536">
        <f>ROUND(Eigenmischungen!LLF46,1)</f>
        <v>0</v>
      </c>
      <c r="LKX40" s="536">
        <f>ROUND(Eigenmischungen!LLG46,1)</f>
        <v>0</v>
      </c>
      <c r="LKY40" s="536">
        <f>ROUND(Eigenmischungen!LLH46,1)</f>
        <v>0</v>
      </c>
      <c r="LKZ40" s="536">
        <f>ROUND(Eigenmischungen!LLI46,1)</f>
        <v>0</v>
      </c>
      <c r="LLA40" s="536">
        <f>ROUND(Eigenmischungen!LLJ46,1)</f>
        <v>0</v>
      </c>
      <c r="LLB40" s="536">
        <f>ROUND(Eigenmischungen!LLK46,1)</f>
        <v>0</v>
      </c>
      <c r="LLC40" s="536">
        <f>ROUND(Eigenmischungen!LLL46,1)</f>
        <v>0</v>
      </c>
      <c r="LLD40" s="536">
        <f>ROUND(Eigenmischungen!LLM46,1)</f>
        <v>0</v>
      </c>
      <c r="LLE40" s="536">
        <f>ROUND(Eigenmischungen!LLN46,1)</f>
        <v>0</v>
      </c>
      <c r="LLF40" s="536">
        <f>ROUND(Eigenmischungen!LLO46,1)</f>
        <v>0</v>
      </c>
      <c r="LLG40" s="536">
        <f>ROUND(Eigenmischungen!LLP46,1)</f>
        <v>0</v>
      </c>
      <c r="LLH40" s="536">
        <f>ROUND(Eigenmischungen!LLQ46,1)</f>
        <v>0</v>
      </c>
      <c r="LLI40" s="536">
        <f>ROUND(Eigenmischungen!LLR46,1)</f>
        <v>0</v>
      </c>
      <c r="LLJ40" s="536">
        <f>ROUND(Eigenmischungen!LLS46,1)</f>
        <v>0</v>
      </c>
      <c r="LLK40" s="536">
        <f>ROUND(Eigenmischungen!LLT46,1)</f>
        <v>0</v>
      </c>
      <c r="LLL40" s="536">
        <f>ROUND(Eigenmischungen!LLU46,1)</f>
        <v>0</v>
      </c>
      <c r="LLM40" s="536">
        <f>ROUND(Eigenmischungen!LLV46,1)</f>
        <v>0</v>
      </c>
      <c r="LLN40" s="536">
        <f>ROUND(Eigenmischungen!LLW46,1)</f>
        <v>0</v>
      </c>
      <c r="LLO40" s="536">
        <f>ROUND(Eigenmischungen!LLX46,1)</f>
        <v>0</v>
      </c>
      <c r="LLP40" s="536">
        <f>ROUND(Eigenmischungen!LLY46,1)</f>
        <v>0</v>
      </c>
      <c r="LLQ40" s="536">
        <f>ROUND(Eigenmischungen!LLZ46,1)</f>
        <v>0</v>
      </c>
      <c r="LLR40" s="536">
        <f>ROUND(Eigenmischungen!LMA46,1)</f>
        <v>0</v>
      </c>
      <c r="LLS40" s="536">
        <f>ROUND(Eigenmischungen!LMB46,1)</f>
        <v>0</v>
      </c>
      <c r="LLT40" s="536">
        <f>ROUND(Eigenmischungen!LMC46,1)</f>
        <v>0</v>
      </c>
      <c r="LLU40" s="536">
        <f>ROUND(Eigenmischungen!LMD46,1)</f>
        <v>0</v>
      </c>
      <c r="LLV40" s="536">
        <f>ROUND(Eigenmischungen!LME46,1)</f>
        <v>0</v>
      </c>
      <c r="LLW40" s="536">
        <f>ROUND(Eigenmischungen!LMF46,1)</f>
        <v>0</v>
      </c>
      <c r="LLX40" s="536">
        <f>ROUND(Eigenmischungen!LMG46,1)</f>
        <v>0</v>
      </c>
      <c r="LLY40" s="536">
        <f>ROUND(Eigenmischungen!LMH46,1)</f>
        <v>0</v>
      </c>
      <c r="LLZ40" s="536">
        <f>ROUND(Eigenmischungen!LMI46,1)</f>
        <v>0</v>
      </c>
      <c r="LMA40" s="536">
        <f>ROUND(Eigenmischungen!LMJ46,1)</f>
        <v>0</v>
      </c>
      <c r="LMB40" s="536">
        <f>ROUND(Eigenmischungen!LMK46,1)</f>
        <v>0</v>
      </c>
      <c r="LMC40" s="536">
        <f>ROUND(Eigenmischungen!LML46,1)</f>
        <v>0</v>
      </c>
      <c r="LMD40" s="536">
        <f>ROUND(Eigenmischungen!LMM46,1)</f>
        <v>0</v>
      </c>
      <c r="LME40" s="536">
        <f>ROUND(Eigenmischungen!LMN46,1)</f>
        <v>0</v>
      </c>
      <c r="LMF40" s="536">
        <f>ROUND(Eigenmischungen!LMO46,1)</f>
        <v>0</v>
      </c>
      <c r="LMG40" s="536">
        <f>ROUND(Eigenmischungen!LMP46,1)</f>
        <v>0</v>
      </c>
      <c r="LMH40" s="536">
        <f>ROUND(Eigenmischungen!LMQ46,1)</f>
        <v>0</v>
      </c>
      <c r="LMI40" s="536">
        <f>ROUND(Eigenmischungen!LMR46,1)</f>
        <v>0</v>
      </c>
      <c r="LMJ40" s="536">
        <f>ROUND(Eigenmischungen!LMS46,1)</f>
        <v>0</v>
      </c>
      <c r="LMK40" s="536">
        <f>ROUND(Eigenmischungen!LMT46,1)</f>
        <v>0</v>
      </c>
      <c r="LML40" s="536">
        <f>ROUND(Eigenmischungen!LMU46,1)</f>
        <v>0</v>
      </c>
      <c r="LMM40" s="536">
        <f>ROUND(Eigenmischungen!LMV46,1)</f>
        <v>0</v>
      </c>
      <c r="LMN40" s="536">
        <f>ROUND(Eigenmischungen!LMW46,1)</f>
        <v>0</v>
      </c>
      <c r="LMO40" s="536">
        <f>ROUND(Eigenmischungen!LMX46,1)</f>
        <v>0</v>
      </c>
      <c r="LMP40" s="536">
        <f>ROUND(Eigenmischungen!LMY46,1)</f>
        <v>0</v>
      </c>
      <c r="LMQ40" s="536">
        <f>ROUND(Eigenmischungen!LMZ46,1)</f>
        <v>0</v>
      </c>
      <c r="LMR40" s="536">
        <f>ROUND(Eigenmischungen!LNA46,1)</f>
        <v>0</v>
      </c>
      <c r="LMS40" s="536">
        <f>ROUND(Eigenmischungen!LNB46,1)</f>
        <v>0</v>
      </c>
      <c r="LMT40" s="536">
        <f>ROUND(Eigenmischungen!LNC46,1)</f>
        <v>0</v>
      </c>
      <c r="LMU40" s="536">
        <f>ROUND(Eigenmischungen!LND46,1)</f>
        <v>0</v>
      </c>
      <c r="LMV40" s="536">
        <f>ROUND(Eigenmischungen!LNE46,1)</f>
        <v>0</v>
      </c>
      <c r="LMW40" s="536">
        <f>ROUND(Eigenmischungen!LNF46,1)</f>
        <v>0</v>
      </c>
      <c r="LMX40" s="536">
        <f>ROUND(Eigenmischungen!LNG46,1)</f>
        <v>0</v>
      </c>
      <c r="LMY40" s="536">
        <f>ROUND(Eigenmischungen!LNH46,1)</f>
        <v>0</v>
      </c>
      <c r="LMZ40" s="536">
        <f>ROUND(Eigenmischungen!LNI46,1)</f>
        <v>0</v>
      </c>
      <c r="LNA40" s="536">
        <f>ROUND(Eigenmischungen!LNJ46,1)</f>
        <v>0</v>
      </c>
      <c r="LNB40" s="536">
        <f>ROUND(Eigenmischungen!LNK46,1)</f>
        <v>0</v>
      </c>
      <c r="LNC40" s="536">
        <f>ROUND(Eigenmischungen!LNL46,1)</f>
        <v>0</v>
      </c>
      <c r="LND40" s="536">
        <f>ROUND(Eigenmischungen!LNM46,1)</f>
        <v>0</v>
      </c>
      <c r="LNE40" s="536">
        <f>ROUND(Eigenmischungen!LNN46,1)</f>
        <v>0</v>
      </c>
      <c r="LNF40" s="536">
        <f>ROUND(Eigenmischungen!LNO46,1)</f>
        <v>0</v>
      </c>
      <c r="LNG40" s="536">
        <f>ROUND(Eigenmischungen!LNP46,1)</f>
        <v>0</v>
      </c>
      <c r="LNH40" s="536">
        <f>ROUND(Eigenmischungen!LNQ46,1)</f>
        <v>0</v>
      </c>
      <c r="LNI40" s="536">
        <f>ROUND(Eigenmischungen!LNR46,1)</f>
        <v>0</v>
      </c>
      <c r="LNJ40" s="536">
        <f>ROUND(Eigenmischungen!LNS46,1)</f>
        <v>0</v>
      </c>
      <c r="LNK40" s="536">
        <f>ROUND(Eigenmischungen!LNT46,1)</f>
        <v>0</v>
      </c>
      <c r="LNL40" s="536">
        <f>ROUND(Eigenmischungen!LNU46,1)</f>
        <v>0</v>
      </c>
      <c r="LNM40" s="536">
        <f>ROUND(Eigenmischungen!LNV46,1)</f>
        <v>0</v>
      </c>
      <c r="LNN40" s="536">
        <f>ROUND(Eigenmischungen!LNW46,1)</f>
        <v>0</v>
      </c>
      <c r="LNO40" s="536">
        <f>ROUND(Eigenmischungen!LNX46,1)</f>
        <v>0</v>
      </c>
      <c r="LNP40" s="536">
        <f>ROUND(Eigenmischungen!LNY46,1)</f>
        <v>0</v>
      </c>
      <c r="LNQ40" s="536">
        <f>ROUND(Eigenmischungen!LNZ46,1)</f>
        <v>0</v>
      </c>
      <c r="LNR40" s="536">
        <f>ROUND(Eigenmischungen!LOA46,1)</f>
        <v>0</v>
      </c>
      <c r="LNS40" s="536">
        <f>ROUND(Eigenmischungen!LOB46,1)</f>
        <v>0</v>
      </c>
      <c r="LNT40" s="536">
        <f>ROUND(Eigenmischungen!LOC46,1)</f>
        <v>0</v>
      </c>
      <c r="LNU40" s="536">
        <f>ROUND(Eigenmischungen!LOD46,1)</f>
        <v>0</v>
      </c>
      <c r="LNV40" s="536">
        <f>ROUND(Eigenmischungen!LOE46,1)</f>
        <v>0</v>
      </c>
      <c r="LNW40" s="536">
        <f>ROUND(Eigenmischungen!LOF46,1)</f>
        <v>0</v>
      </c>
      <c r="LNX40" s="536">
        <f>ROUND(Eigenmischungen!LOG46,1)</f>
        <v>0</v>
      </c>
      <c r="LNY40" s="536">
        <f>ROUND(Eigenmischungen!LOH46,1)</f>
        <v>0</v>
      </c>
      <c r="LNZ40" s="536">
        <f>ROUND(Eigenmischungen!LOI46,1)</f>
        <v>0</v>
      </c>
      <c r="LOA40" s="536">
        <f>ROUND(Eigenmischungen!LOJ46,1)</f>
        <v>0</v>
      </c>
      <c r="LOB40" s="536">
        <f>ROUND(Eigenmischungen!LOK46,1)</f>
        <v>0</v>
      </c>
      <c r="LOC40" s="536">
        <f>ROUND(Eigenmischungen!LOL46,1)</f>
        <v>0</v>
      </c>
      <c r="LOD40" s="536">
        <f>ROUND(Eigenmischungen!LOM46,1)</f>
        <v>0</v>
      </c>
      <c r="LOE40" s="536">
        <f>ROUND(Eigenmischungen!LON46,1)</f>
        <v>0</v>
      </c>
      <c r="LOF40" s="536">
        <f>ROUND(Eigenmischungen!LOO46,1)</f>
        <v>0</v>
      </c>
      <c r="LOG40" s="536">
        <f>ROUND(Eigenmischungen!LOP46,1)</f>
        <v>0</v>
      </c>
      <c r="LOH40" s="536">
        <f>ROUND(Eigenmischungen!LOQ46,1)</f>
        <v>0</v>
      </c>
      <c r="LOI40" s="536">
        <f>ROUND(Eigenmischungen!LOR46,1)</f>
        <v>0</v>
      </c>
      <c r="LOJ40" s="536">
        <f>ROUND(Eigenmischungen!LOS46,1)</f>
        <v>0</v>
      </c>
      <c r="LOK40" s="536">
        <f>ROUND(Eigenmischungen!LOT46,1)</f>
        <v>0</v>
      </c>
      <c r="LOL40" s="536">
        <f>ROUND(Eigenmischungen!LOU46,1)</f>
        <v>0</v>
      </c>
      <c r="LOM40" s="536">
        <f>ROUND(Eigenmischungen!LOV46,1)</f>
        <v>0</v>
      </c>
      <c r="LON40" s="536">
        <f>ROUND(Eigenmischungen!LOW46,1)</f>
        <v>0</v>
      </c>
      <c r="LOO40" s="536">
        <f>ROUND(Eigenmischungen!LOX46,1)</f>
        <v>0</v>
      </c>
      <c r="LOP40" s="536">
        <f>ROUND(Eigenmischungen!LOY46,1)</f>
        <v>0</v>
      </c>
      <c r="LOQ40" s="536">
        <f>ROUND(Eigenmischungen!LOZ46,1)</f>
        <v>0</v>
      </c>
      <c r="LOR40" s="536">
        <f>ROUND(Eigenmischungen!LPA46,1)</f>
        <v>0</v>
      </c>
      <c r="LOS40" s="536">
        <f>ROUND(Eigenmischungen!LPB46,1)</f>
        <v>0</v>
      </c>
      <c r="LOT40" s="536">
        <f>ROUND(Eigenmischungen!LPC46,1)</f>
        <v>0</v>
      </c>
      <c r="LOU40" s="536">
        <f>ROUND(Eigenmischungen!LPD46,1)</f>
        <v>0</v>
      </c>
      <c r="LOV40" s="536">
        <f>ROUND(Eigenmischungen!LPE46,1)</f>
        <v>0</v>
      </c>
      <c r="LOW40" s="536">
        <f>ROUND(Eigenmischungen!LPF46,1)</f>
        <v>0</v>
      </c>
      <c r="LOX40" s="536">
        <f>ROUND(Eigenmischungen!LPG46,1)</f>
        <v>0</v>
      </c>
      <c r="LOY40" s="536">
        <f>ROUND(Eigenmischungen!LPH46,1)</f>
        <v>0</v>
      </c>
      <c r="LOZ40" s="536">
        <f>ROUND(Eigenmischungen!LPI46,1)</f>
        <v>0</v>
      </c>
      <c r="LPA40" s="536">
        <f>ROUND(Eigenmischungen!LPJ46,1)</f>
        <v>0</v>
      </c>
      <c r="LPB40" s="536">
        <f>ROUND(Eigenmischungen!LPK46,1)</f>
        <v>0</v>
      </c>
      <c r="LPC40" s="536">
        <f>ROUND(Eigenmischungen!LPL46,1)</f>
        <v>0</v>
      </c>
      <c r="LPD40" s="536">
        <f>ROUND(Eigenmischungen!LPM46,1)</f>
        <v>0</v>
      </c>
      <c r="LPE40" s="536">
        <f>ROUND(Eigenmischungen!LPN46,1)</f>
        <v>0</v>
      </c>
      <c r="LPF40" s="536">
        <f>ROUND(Eigenmischungen!LPO46,1)</f>
        <v>0</v>
      </c>
      <c r="LPG40" s="536">
        <f>ROUND(Eigenmischungen!LPP46,1)</f>
        <v>0</v>
      </c>
      <c r="LPH40" s="536">
        <f>ROUND(Eigenmischungen!LPQ46,1)</f>
        <v>0</v>
      </c>
      <c r="LPI40" s="536">
        <f>ROUND(Eigenmischungen!LPR46,1)</f>
        <v>0</v>
      </c>
      <c r="LPJ40" s="536">
        <f>ROUND(Eigenmischungen!LPS46,1)</f>
        <v>0</v>
      </c>
      <c r="LPK40" s="536">
        <f>ROUND(Eigenmischungen!LPT46,1)</f>
        <v>0</v>
      </c>
      <c r="LPL40" s="536">
        <f>ROUND(Eigenmischungen!LPU46,1)</f>
        <v>0</v>
      </c>
      <c r="LPM40" s="536">
        <f>ROUND(Eigenmischungen!LPV46,1)</f>
        <v>0</v>
      </c>
      <c r="LPN40" s="536">
        <f>ROUND(Eigenmischungen!LPW46,1)</f>
        <v>0</v>
      </c>
      <c r="LPO40" s="536">
        <f>ROUND(Eigenmischungen!LPX46,1)</f>
        <v>0</v>
      </c>
      <c r="LPP40" s="536">
        <f>ROUND(Eigenmischungen!LPY46,1)</f>
        <v>0</v>
      </c>
      <c r="LPQ40" s="536">
        <f>ROUND(Eigenmischungen!LPZ46,1)</f>
        <v>0</v>
      </c>
      <c r="LPR40" s="536">
        <f>ROUND(Eigenmischungen!LQA46,1)</f>
        <v>0</v>
      </c>
      <c r="LPS40" s="536">
        <f>ROUND(Eigenmischungen!LQB46,1)</f>
        <v>0</v>
      </c>
      <c r="LPT40" s="536">
        <f>ROUND(Eigenmischungen!LQC46,1)</f>
        <v>0</v>
      </c>
      <c r="LPU40" s="536">
        <f>ROUND(Eigenmischungen!LQD46,1)</f>
        <v>0</v>
      </c>
      <c r="LPV40" s="536">
        <f>ROUND(Eigenmischungen!LQE46,1)</f>
        <v>0</v>
      </c>
      <c r="LPW40" s="536">
        <f>ROUND(Eigenmischungen!LQF46,1)</f>
        <v>0</v>
      </c>
      <c r="LPX40" s="536">
        <f>ROUND(Eigenmischungen!LQG46,1)</f>
        <v>0</v>
      </c>
      <c r="LPY40" s="536">
        <f>ROUND(Eigenmischungen!LQH46,1)</f>
        <v>0</v>
      </c>
      <c r="LPZ40" s="536">
        <f>ROUND(Eigenmischungen!LQI46,1)</f>
        <v>0</v>
      </c>
      <c r="LQA40" s="536">
        <f>ROUND(Eigenmischungen!LQJ46,1)</f>
        <v>0</v>
      </c>
      <c r="LQB40" s="536">
        <f>ROUND(Eigenmischungen!LQK46,1)</f>
        <v>0</v>
      </c>
      <c r="LQC40" s="536">
        <f>ROUND(Eigenmischungen!LQL46,1)</f>
        <v>0</v>
      </c>
      <c r="LQD40" s="536">
        <f>ROUND(Eigenmischungen!LQM46,1)</f>
        <v>0</v>
      </c>
      <c r="LQE40" s="536">
        <f>ROUND(Eigenmischungen!LQN46,1)</f>
        <v>0</v>
      </c>
      <c r="LQF40" s="536">
        <f>ROUND(Eigenmischungen!LQO46,1)</f>
        <v>0</v>
      </c>
      <c r="LQG40" s="536">
        <f>ROUND(Eigenmischungen!LQP46,1)</f>
        <v>0</v>
      </c>
      <c r="LQH40" s="536">
        <f>ROUND(Eigenmischungen!LQQ46,1)</f>
        <v>0</v>
      </c>
      <c r="LQI40" s="536">
        <f>ROUND(Eigenmischungen!LQR46,1)</f>
        <v>0</v>
      </c>
      <c r="LQJ40" s="536">
        <f>ROUND(Eigenmischungen!LQS46,1)</f>
        <v>0</v>
      </c>
      <c r="LQK40" s="536">
        <f>ROUND(Eigenmischungen!LQT46,1)</f>
        <v>0</v>
      </c>
      <c r="LQL40" s="536">
        <f>ROUND(Eigenmischungen!LQU46,1)</f>
        <v>0</v>
      </c>
      <c r="LQM40" s="536">
        <f>ROUND(Eigenmischungen!LQV46,1)</f>
        <v>0</v>
      </c>
      <c r="LQN40" s="536">
        <f>ROUND(Eigenmischungen!LQW46,1)</f>
        <v>0</v>
      </c>
      <c r="LQO40" s="536">
        <f>ROUND(Eigenmischungen!LQX46,1)</f>
        <v>0</v>
      </c>
      <c r="LQP40" s="536">
        <f>ROUND(Eigenmischungen!LQY46,1)</f>
        <v>0</v>
      </c>
      <c r="LQQ40" s="536">
        <f>ROUND(Eigenmischungen!LQZ46,1)</f>
        <v>0</v>
      </c>
      <c r="LQR40" s="536">
        <f>ROUND(Eigenmischungen!LRA46,1)</f>
        <v>0</v>
      </c>
      <c r="LQS40" s="536">
        <f>ROUND(Eigenmischungen!LRB46,1)</f>
        <v>0</v>
      </c>
      <c r="LQT40" s="536">
        <f>ROUND(Eigenmischungen!LRC46,1)</f>
        <v>0</v>
      </c>
      <c r="LQU40" s="536">
        <f>ROUND(Eigenmischungen!LRD46,1)</f>
        <v>0</v>
      </c>
      <c r="LQV40" s="536">
        <f>ROUND(Eigenmischungen!LRE46,1)</f>
        <v>0</v>
      </c>
      <c r="LQW40" s="536">
        <f>ROUND(Eigenmischungen!LRF46,1)</f>
        <v>0</v>
      </c>
      <c r="LQX40" s="536">
        <f>ROUND(Eigenmischungen!LRG46,1)</f>
        <v>0</v>
      </c>
      <c r="LQY40" s="536">
        <f>ROUND(Eigenmischungen!LRH46,1)</f>
        <v>0</v>
      </c>
      <c r="LQZ40" s="536">
        <f>ROUND(Eigenmischungen!LRI46,1)</f>
        <v>0</v>
      </c>
      <c r="LRA40" s="536">
        <f>ROUND(Eigenmischungen!LRJ46,1)</f>
        <v>0</v>
      </c>
      <c r="LRB40" s="536">
        <f>ROUND(Eigenmischungen!LRK46,1)</f>
        <v>0</v>
      </c>
      <c r="LRC40" s="536">
        <f>ROUND(Eigenmischungen!LRL46,1)</f>
        <v>0</v>
      </c>
      <c r="LRD40" s="536">
        <f>ROUND(Eigenmischungen!LRM46,1)</f>
        <v>0</v>
      </c>
      <c r="LRE40" s="536">
        <f>ROUND(Eigenmischungen!LRN46,1)</f>
        <v>0</v>
      </c>
      <c r="LRF40" s="536">
        <f>ROUND(Eigenmischungen!LRO46,1)</f>
        <v>0</v>
      </c>
      <c r="LRG40" s="536">
        <f>ROUND(Eigenmischungen!LRP46,1)</f>
        <v>0</v>
      </c>
      <c r="LRH40" s="536">
        <f>ROUND(Eigenmischungen!LRQ46,1)</f>
        <v>0</v>
      </c>
      <c r="LRI40" s="536">
        <f>ROUND(Eigenmischungen!LRR46,1)</f>
        <v>0</v>
      </c>
      <c r="LRJ40" s="536">
        <f>ROUND(Eigenmischungen!LRS46,1)</f>
        <v>0</v>
      </c>
      <c r="LRK40" s="536">
        <f>ROUND(Eigenmischungen!LRT46,1)</f>
        <v>0</v>
      </c>
      <c r="LRL40" s="536">
        <f>ROUND(Eigenmischungen!LRU46,1)</f>
        <v>0</v>
      </c>
      <c r="LRM40" s="536">
        <f>ROUND(Eigenmischungen!LRV46,1)</f>
        <v>0</v>
      </c>
      <c r="LRN40" s="536">
        <f>ROUND(Eigenmischungen!LRW46,1)</f>
        <v>0</v>
      </c>
      <c r="LRO40" s="536">
        <f>ROUND(Eigenmischungen!LRX46,1)</f>
        <v>0</v>
      </c>
      <c r="LRP40" s="536">
        <f>ROUND(Eigenmischungen!LRY46,1)</f>
        <v>0</v>
      </c>
      <c r="LRQ40" s="536">
        <f>ROUND(Eigenmischungen!LRZ46,1)</f>
        <v>0</v>
      </c>
      <c r="LRR40" s="536">
        <f>ROUND(Eigenmischungen!LSA46,1)</f>
        <v>0</v>
      </c>
      <c r="LRS40" s="536">
        <f>ROUND(Eigenmischungen!LSB46,1)</f>
        <v>0</v>
      </c>
      <c r="LRT40" s="536">
        <f>ROUND(Eigenmischungen!LSC46,1)</f>
        <v>0</v>
      </c>
      <c r="LRU40" s="536">
        <f>ROUND(Eigenmischungen!LSD46,1)</f>
        <v>0</v>
      </c>
      <c r="LRV40" s="536">
        <f>ROUND(Eigenmischungen!LSE46,1)</f>
        <v>0</v>
      </c>
      <c r="LRW40" s="536">
        <f>ROUND(Eigenmischungen!LSF46,1)</f>
        <v>0</v>
      </c>
      <c r="LRX40" s="536">
        <f>ROUND(Eigenmischungen!LSG46,1)</f>
        <v>0</v>
      </c>
      <c r="LRY40" s="536">
        <f>ROUND(Eigenmischungen!LSH46,1)</f>
        <v>0</v>
      </c>
      <c r="LRZ40" s="536">
        <f>ROUND(Eigenmischungen!LSI46,1)</f>
        <v>0</v>
      </c>
      <c r="LSA40" s="536">
        <f>ROUND(Eigenmischungen!LSJ46,1)</f>
        <v>0</v>
      </c>
      <c r="LSB40" s="536">
        <f>ROUND(Eigenmischungen!LSK46,1)</f>
        <v>0</v>
      </c>
      <c r="LSC40" s="536">
        <f>ROUND(Eigenmischungen!LSL46,1)</f>
        <v>0</v>
      </c>
      <c r="LSD40" s="536">
        <f>ROUND(Eigenmischungen!LSM46,1)</f>
        <v>0</v>
      </c>
      <c r="LSE40" s="536">
        <f>ROUND(Eigenmischungen!LSN46,1)</f>
        <v>0</v>
      </c>
      <c r="LSF40" s="536">
        <f>ROUND(Eigenmischungen!LSO46,1)</f>
        <v>0</v>
      </c>
      <c r="LSG40" s="536">
        <f>ROUND(Eigenmischungen!LSP46,1)</f>
        <v>0</v>
      </c>
      <c r="LSH40" s="536">
        <f>ROUND(Eigenmischungen!LSQ46,1)</f>
        <v>0</v>
      </c>
      <c r="LSI40" s="536">
        <f>ROUND(Eigenmischungen!LSR46,1)</f>
        <v>0</v>
      </c>
      <c r="LSJ40" s="536">
        <f>ROUND(Eigenmischungen!LSS46,1)</f>
        <v>0</v>
      </c>
      <c r="LSK40" s="536">
        <f>ROUND(Eigenmischungen!LST46,1)</f>
        <v>0</v>
      </c>
      <c r="LSL40" s="536">
        <f>ROUND(Eigenmischungen!LSU46,1)</f>
        <v>0</v>
      </c>
      <c r="LSM40" s="536">
        <f>ROUND(Eigenmischungen!LSV46,1)</f>
        <v>0</v>
      </c>
      <c r="LSN40" s="536">
        <f>ROUND(Eigenmischungen!LSW46,1)</f>
        <v>0</v>
      </c>
      <c r="LSO40" s="536">
        <f>ROUND(Eigenmischungen!LSX46,1)</f>
        <v>0</v>
      </c>
      <c r="LSP40" s="536">
        <f>ROUND(Eigenmischungen!LSY46,1)</f>
        <v>0</v>
      </c>
      <c r="LSQ40" s="536">
        <f>ROUND(Eigenmischungen!LSZ46,1)</f>
        <v>0</v>
      </c>
      <c r="LSR40" s="536">
        <f>ROUND(Eigenmischungen!LTA46,1)</f>
        <v>0</v>
      </c>
      <c r="LSS40" s="536">
        <f>ROUND(Eigenmischungen!LTB46,1)</f>
        <v>0</v>
      </c>
      <c r="LST40" s="536">
        <f>ROUND(Eigenmischungen!LTC46,1)</f>
        <v>0</v>
      </c>
      <c r="LSU40" s="536">
        <f>ROUND(Eigenmischungen!LTD46,1)</f>
        <v>0</v>
      </c>
      <c r="LSV40" s="536">
        <f>ROUND(Eigenmischungen!LTE46,1)</f>
        <v>0</v>
      </c>
      <c r="LSW40" s="536">
        <f>ROUND(Eigenmischungen!LTF46,1)</f>
        <v>0</v>
      </c>
      <c r="LSX40" s="536">
        <f>ROUND(Eigenmischungen!LTG46,1)</f>
        <v>0</v>
      </c>
      <c r="LSY40" s="536">
        <f>ROUND(Eigenmischungen!LTH46,1)</f>
        <v>0</v>
      </c>
      <c r="LSZ40" s="536">
        <f>ROUND(Eigenmischungen!LTI46,1)</f>
        <v>0</v>
      </c>
      <c r="LTA40" s="536">
        <f>ROUND(Eigenmischungen!LTJ46,1)</f>
        <v>0</v>
      </c>
      <c r="LTB40" s="536">
        <f>ROUND(Eigenmischungen!LTK46,1)</f>
        <v>0</v>
      </c>
      <c r="LTC40" s="536">
        <f>ROUND(Eigenmischungen!LTL46,1)</f>
        <v>0</v>
      </c>
      <c r="LTD40" s="536">
        <f>ROUND(Eigenmischungen!LTM46,1)</f>
        <v>0</v>
      </c>
      <c r="LTE40" s="536">
        <f>ROUND(Eigenmischungen!LTN46,1)</f>
        <v>0</v>
      </c>
      <c r="LTF40" s="536">
        <f>ROUND(Eigenmischungen!LTO46,1)</f>
        <v>0</v>
      </c>
      <c r="LTG40" s="536">
        <f>ROUND(Eigenmischungen!LTP46,1)</f>
        <v>0</v>
      </c>
      <c r="LTH40" s="536">
        <f>ROUND(Eigenmischungen!LTQ46,1)</f>
        <v>0</v>
      </c>
      <c r="LTI40" s="536">
        <f>ROUND(Eigenmischungen!LTR46,1)</f>
        <v>0</v>
      </c>
      <c r="LTJ40" s="536">
        <f>ROUND(Eigenmischungen!LTS46,1)</f>
        <v>0</v>
      </c>
      <c r="LTK40" s="536">
        <f>ROUND(Eigenmischungen!LTT46,1)</f>
        <v>0</v>
      </c>
      <c r="LTL40" s="536">
        <f>ROUND(Eigenmischungen!LTU46,1)</f>
        <v>0</v>
      </c>
      <c r="LTM40" s="536">
        <f>ROUND(Eigenmischungen!LTV46,1)</f>
        <v>0</v>
      </c>
      <c r="LTN40" s="536">
        <f>ROUND(Eigenmischungen!LTW46,1)</f>
        <v>0</v>
      </c>
      <c r="LTO40" s="536">
        <f>ROUND(Eigenmischungen!LTX46,1)</f>
        <v>0</v>
      </c>
      <c r="LTP40" s="536">
        <f>ROUND(Eigenmischungen!LTY46,1)</f>
        <v>0</v>
      </c>
      <c r="LTQ40" s="536">
        <f>ROUND(Eigenmischungen!LTZ46,1)</f>
        <v>0</v>
      </c>
      <c r="LTR40" s="536">
        <f>ROUND(Eigenmischungen!LUA46,1)</f>
        <v>0</v>
      </c>
      <c r="LTS40" s="536">
        <f>ROUND(Eigenmischungen!LUB46,1)</f>
        <v>0</v>
      </c>
      <c r="LTT40" s="536">
        <f>ROUND(Eigenmischungen!LUC46,1)</f>
        <v>0</v>
      </c>
      <c r="LTU40" s="536">
        <f>ROUND(Eigenmischungen!LUD46,1)</f>
        <v>0</v>
      </c>
      <c r="LTV40" s="536">
        <f>ROUND(Eigenmischungen!LUE46,1)</f>
        <v>0</v>
      </c>
      <c r="LTW40" s="536">
        <f>ROUND(Eigenmischungen!LUF46,1)</f>
        <v>0</v>
      </c>
      <c r="LTX40" s="536">
        <f>ROUND(Eigenmischungen!LUG46,1)</f>
        <v>0</v>
      </c>
      <c r="LTY40" s="536">
        <f>ROUND(Eigenmischungen!LUH46,1)</f>
        <v>0</v>
      </c>
      <c r="LTZ40" s="536">
        <f>ROUND(Eigenmischungen!LUI46,1)</f>
        <v>0</v>
      </c>
      <c r="LUA40" s="536">
        <f>ROUND(Eigenmischungen!LUJ46,1)</f>
        <v>0</v>
      </c>
      <c r="LUB40" s="536">
        <f>ROUND(Eigenmischungen!LUK46,1)</f>
        <v>0</v>
      </c>
      <c r="LUC40" s="536">
        <f>ROUND(Eigenmischungen!LUL46,1)</f>
        <v>0</v>
      </c>
      <c r="LUD40" s="536">
        <f>ROUND(Eigenmischungen!LUM46,1)</f>
        <v>0</v>
      </c>
      <c r="LUE40" s="536">
        <f>ROUND(Eigenmischungen!LUN46,1)</f>
        <v>0</v>
      </c>
      <c r="LUF40" s="536">
        <f>ROUND(Eigenmischungen!LUO46,1)</f>
        <v>0</v>
      </c>
      <c r="LUG40" s="536">
        <f>ROUND(Eigenmischungen!LUP46,1)</f>
        <v>0</v>
      </c>
      <c r="LUH40" s="536">
        <f>ROUND(Eigenmischungen!LUQ46,1)</f>
        <v>0</v>
      </c>
      <c r="LUI40" s="536">
        <f>ROUND(Eigenmischungen!LUR46,1)</f>
        <v>0</v>
      </c>
      <c r="LUJ40" s="536">
        <f>ROUND(Eigenmischungen!LUS46,1)</f>
        <v>0</v>
      </c>
      <c r="LUK40" s="536">
        <f>ROUND(Eigenmischungen!LUT46,1)</f>
        <v>0</v>
      </c>
      <c r="LUL40" s="536">
        <f>ROUND(Eigenmischungen!LUU46,1)</f>
        <v>0</v>
      </c>
      <c r="LUM40" s="536">
        <f>ROUND(Eigenmischungen!LUV46,1)</f>
        <v>0</v>
      </c>
      <c r="LUN40" s="536">
        <f>ROUND(Eigenmischungen!LUW46,1)</f>
        <v>0</v>
      </c>
      <c r="LUO40" s="536">
        <f>ROUND(Eigenmischungen!LUX46,1)</f>
        <v>0</v>
      </c>
      <c r="LUP40" s="536">
        <f>ROUND(Eigenmischungen!LUY46,1)</f>
        <v>0</v>
      </c>
      <c r="LUQ40" s="536">
        <f>ROUND(Eigenmischungen!LUZ46,1)</f>
        <v>0</v>
      </c>
      <c r="LUR40" s="536">
        <f>ROUND(Eigenmischungen!LVA46,1)</f>
        <v>0</v>
      </c>
      <c r="LUS40" s="536">
        <f>ROUND(Eigenmischungen!LVB46,1)</f>
        <v>0</v>
      </c>
      <c r="LUT40" s="536">
        <f>ROUND(Eigenmischungen!LVC46,1)</f>
        <v>0</v>
      </c>
      <c r="LUU40" s="536">
        <f>ROUND(Eigenmischungen!LVD46,1)</f>
        <v>0</v>
      </c>
      <c r="LUV40" s="536">
        <f>ROUND(Eigenmischungen!LVE46,1)</f>
        <v>0</v>
      </c>
      <c r="LUW40" s="536">
        <f>ROUND(Eigenmischungen!LVF46,1)</f>
        <v>0</v>
      </c>
      <c r="LUX40" s="536">
        <f>ROUND(Eigenmischungen!LVG46,1)</f>
        <v>0</v>
      </c>
      <c r="LUY40" s="536">
        <f>ROUND(Eigenmischungen!LVH46,1)</f>
        <v>0</v>
      </c>
      <c r="LUZ40" s="536">
        <f>ROUND(Eigenmischungen!LVI46,1)</f>
        <v>0</v>
      </c>
      <c r="LVA40" s="536">
        <f>ROUND(Eigenmischungen!LVJ46,1)</f>
        <v>0</v>
      </c>
      <c r="LVB40" s="536">
        <f>ROUND(Eigenmischungen!LVK46,1)</f>
        <v>0</v>
      </c>
      <c r="LVC40" s="536">
        <f>ROUND(Eigenmischungen!LVL46,1)</f>
        <v>0</v>
      </c>
      <c r="LVD40" s="536">
        <f>ROUND(Eigenmischungen!LVM46,1)</f>
        <v>0</v>
      </c>
      <c r="LVE40" s="536">
        <f>ROUND(Eigenmischungen!LVN46,1)</f>
        <v>0</v>
      </c>
      <c r="LVF40" s="536">
        <f>ROUND(Eigenmischungen!LVO46,1)</f>
        <v>0</v>
      </c>
      <c r="LVG40" s="536">
        <f>ROUND(Eigenmischungen!LVP46,1)</f>
        <v>0</v>
      </c>
      <c r="LVH40" s="536">
        <f>ROUND(Eigenmischungen!LVQ46,1)</f>
        <v>0</v>
      </c>
      <c r="LVI40" s="536">
        <f>ROUND(Eigenmischungen!LVR46,1)</f>
        <v>0</v>
      </c>
      <c r="LVJ40" s="536">
        <f>ROUND(Eigenmischungen!LVS46,1)</f>
        <v>0</v>
      </c>
      <c r="LVK40" s="536">
        <f>ROUND(Eigenmischungen!LVT46,1)</f>
        <v>0</v>
      </c>
      <c r="LVL40" s="536">
        <f>ROUND(Eigenmischungen!LVU46,1)</f>
        <v>0</v>
      </c>
      <c r="LVM40" s="536">
        <f>ROUND(Eigenmischungen!LVV46,1)</f>
        <v>0</v>
      </c>
      <c r="LVN40" s="536">
        <f>ROUND(Eigenmischungen!LVW46,1)</f>
        <v>0</v>
      </c>
      <c r="LVO40" s="536">
        <f>ROUND(Eigenmischungen!LVX46,1)</f>
        <v>0</v>
      </c>
      <c r="LVP40" s="536">
        <f>ROUND(Eigenmischungen!LVY46,1)</f>
        <v>0</v>
      </c>
      <c r="LVQ40" s="536">
        <f>ROUND(Eigenmischungen!LVZ46,1)</f>
        <v>0</v>
      </c>
      <c r="LVR40" s="536">
        <f>ROUND(Eigenmischungen!LWA46,1)</f>
        <v>0</v>
      </c>
      <c r="LVS40" s="536">
        <f>ROUND(Eigenmischungen!LWB46,1)</f>
        <v>0</v>
      </c>
      <c r="LVT40" s="536">
        <f>ROUND(Eigenmischungen!LWC46,1)</f>
        <v>0</v>
      </c>
      <c r="LVU40" s="536">
        <f>ROUND(Eigenmischungen!LWD46,1)</f>
        <v>0</v>
      </c>
      <c r="LVV40" s="536">
        <f>ROUND(Eigenmischungen!LWE46,1)</f>
        <v>0</v>
      </c>
      <c r="LVW40" s="536">
        <f>ROUND(Eigenmischungen!LWF46,1)</f>
        <v>0</v>
      </c>
      <c r="LVX40" s="536">
        <f>ROUND(Eigenmischungen!LWG46,1)</f>
        <v>0</v>
      </c>
      <c r="LVY40" s="536">
        <f>ROUND(Eigenmischungen!LWH46,1)</f>
        <v>0</v>
      </c>
      <c r="LVZ40" s="536">
        <f>ROUND(Eigenmischungen!LWI46,1)</f>
        <v>0</v>
      </c>
      <c r="LWA40" s="536">
        <f>ROUND(Eigenmischungen!LWJ46,1)</f>
        <v>0</v>
      </c>
      <c r="LWB40" s="536">
        <f>ROUND(Eigenmischungen!LWK46,1)</f>
        <v>0</v>
      </c>
      <c r="LWC40" s="536">
        <f>ROUND(Eigenmischungen!LWL46,1)</f>
        <v>0</v>
      </c>
      <c r="LWD40" s="536">
        <f>ROUND(Eigenmischungen!LWM46,1)</f>
        <v>0</v>
      </c>
      <c r="LWE40" s="536">
        <f>ROUND(Eigenmischungen!LWN46,1)</f>
        <v>0</v>
      </c>
      <c r="LWF40" s="536">
        <f>ROUND(Eigenmischungen!LWO46,1)</f>
        <v>0</v>
      </c>
      <c r="LWG40" s="536">
        <f>ROUND(Eigenmischungen!LWP46,1)</f>
        <v>0</v>
      </c>
      <c r="LWH40" s="536">
        <f>ROUND(Eigenmischungen!LWQ46,1)</f>
        <v>0</v>
      </c>
      <c r="LWI40" s="536">
        <f>ROUND(Eigenmischungen!LWR46,1)</f>
        <v>0</v>
      </c>
      <c r="LWJ40" s="536">
        <f>ROUND(Eigenmischungen!LWS46,1)</f>
        <v>0</v>
      </c>
      <c r="LWK40" s="536">
        <f>ROUND(Eigenmischungen!LWT46,1)</f>
        <v>0</v>
      </c>
      <c r="LWL40" s="536">
        <f>ROUND(Eigenmischungen!LWU46,1)</f>
        <v>0</v>
      </c>
      <c r="LWM40" s="536">
        <f>ROUND(Eigenmischungen!LWV46,1)</f>
        <v>0</v>
      </c>
      <c r="LWN40" s="536">
        <f>ROUND(Eigenmischungen!LWW46,1)</f>
        <v>0</v>
      </c>
      <c r="LWO40" s="536">
        <f>ROUND(Eigenmischungen!LWX46,1)</f>
        <v>0</v>
      </c>
      <c r="LWP40" s="536">
        <f>ROUND(Eigenmischungen!LWY46,1)</f>
        <v>0</v>
      </c>
      <c r="LWQ40" s="536">
        <f>ROUND(Eigenmischungen!LWZ46,1)</f>
        <v>0</v>
      </c>
      <c r="LWR40" s="536">
        <f>ROUND(Eigenmischungen!LXA46,1)</f>
        <v>0</v>
      </c>
      <c r="LWS40" s="536">
        <f>ROUND(Eigenmischungen!LXB46,1)</f>
        <v>0</v>
      </c>
      <c r="LWT40" s="536">
        <f>ROUND(Eigenmischungen!LXC46,1)</f>
        <v>0</v>
      </c>
      <c r="LWU40" s="536">
        <f>ROUND(Eigenmischungen!LXD46,1)</f>
        <v>0</v>
      </c>
      <c r="LWV40" s="536">
        <f>ROUND(Eigenmischungen!LXE46,1)</f>
        <v>0</v>
      </c>
      <c r="LWW40" s="536">
        <f>ROUND(Eigenmischungen!LXF46,1)</f>
        <v>0</v>
      </c>
      <c r="LWX40" s="536">
        <f>ROUND(Eigenmischungen!LXG46,1)</f>
        <v>0</v>
      </c>
      <c r="LWY40" s="536">
        <f>ROUND(Eigenmischungen!LXH46,1)</f>
        <v>0</v>
      </c>
      <c r="LWZ40" s="536">
        <f>ROUND(Eigenmischungen!LXI46,1)</f>
        <v>0</v>
      </c>
      <c r="LXA40" s="536">
        <f>ROUND(Eigenmischungen!LXJ46,1)</f>
        <v>0</v>
      </c>
      <c r="LXB40" s="536">
        <f>ROUND(Eigenmischungen!LXK46,1)</f>
        <v>0</v>
      </c>
      <c r="LXC40" s="536">
        <f>ROUND(Eigenmischungen!LXL46,1)</f>
        <v>0</v>
      </c>
      <c r="LXD40" s="536">
        <f>ROUND(Eigenmischungen!LXM46,1)</f>
        <v>0</v>
      </c>
      <c r="LXE40" s="536">
        <f>ROUND(Eigenmischungen!LXN46,1)</f>
        <v>0</v>
      </c>
      <c r="LXF40" s="536">
        <f>ROUND(Eigenmischungen!LXO46,1)</f>
        <v>0</v>
      </c>
      <c r="LXG40" s="536">
        <f>ROUND(Eigenmischungen!LXP46,1)</f>
        <v>0</v>
      </c>
      <c r="LXH40" s="536">
        <f>ROUND(Eigenmischungen!LXQ46,1)</f>
        <v>0</v>
      </c>
      <c r="LXI40" s="536">
        <f>ROUND(Eigenmischungen!LXR46,1)</f>
        <v>0</v>
      </c>
      <c r="LXJ40" s="536">
        <f>ROUND(Eigenmischungen!LXS46,1)</f>
        <v>0</v>
      </c>
      <c r="LXK40" s="536">
        <f>ROUND(Eigenmischungen!LXT46,1)</f>
        <v>0</v>
      </c>
      <c r="LXL40" s="536">
        <f>ROUND(Eigenmischungen!LXU46,1)</f>
        <v>0</v>
      </c>
      <c r="LXM40" s="536">
        <f>ROUND(Eigenmischungen!LXV46,1)</f>
        <v>0</v>
      </c>
      <c r="LXN40" s="536">
        <f>ROUND(Eigenmischungen!LXW46,1)</f>
        <v>0</v>
      </c>
      <c r="LXO40" s="536">
        <f>ROUND(Eigenmischungen!LXX46,1)</f>
        <v>0</v>
      </c>
      <c r="LXP40" s="536">
        <f>ROUND(Eigenmischungen!LXY46,1)</f>
        <v>0</v>
      </c>
      <c r="LXQ40" s="536">
        <f>ROUND(Eigenmischungen!LXZ46,1)</f>
        <v>0</v>
      </c>
      <c r="LXR40" s="536">
        <f>ROUND(Eigenmischungen!LYA46,1)</f>
        <v>0</v>
      </c>
      <c r="LXS40" s="536">
        <f>ROUND(Eigenmischungen!LYB46,1)</f>
        <v>0</v>
      </c>
      <c r="LXT40" s="536">
        <f>ROUND(Eigenmischungen!LYC46,1)</f>
        <v>0</v>
      </c>
      <c r="LXU40" s="536">
        <f>ROUND(Eigenmischungen!LYD46,1)</f>
        <v>0</v>
      </c>
      <c r="LXV40" s="536">
        <f>ROUND(Eigenmischungen!LYE46,1)</f>
        <v>0</v>
      </c>
      <c r="LXW40" s="536">
        <f>ROUND(Eigenmischungen!LYF46,1)</f>
        <v>0</v>
      </c>
      <c r="LXX40" s="536">
        <f>ROUND(Eigenmischungen!LYG46,1)</f>
        <v>0</v>
      </c>
      <c r="LXY40" s="536">
        <f>ROUND(Eigenmischungen!LYH46,1)</f>
        <v>0</v>
      </c>
      <c r="LXZ40" s="536">
        <f>ROUND(Eigenmischungen!LYI46,1)</f>
        <v>0</v>
      </c>
      <c r="LYA40" s="536">
        <f>ROUND(Eigenmischungen!LYJ46,1)</f>
        <v>0</v>
      </c>
      <c r="LYB40" s="536">
        <f>ROUND(Eigenmischungen!LYK46,1)</f>
        <v>0</v>
      </c>
      <c r="LYC40" s="536">
        <f>ROUND(Eigenmischungen!LYL46,1)</f>
        <v>0</v>
      </c>
      <c r="LYD40" s="536">
        <f>ROUND(Eigenmischungen!LYM46,1)</f>
        <v>0</v>
      </c>
      <c r="LYE40" s="536">
        <f>ROUND(Eigenmischungen!LYN46,1)</f>
        <v>0</v>
      </c>
      <c r="LYF40" s="536">
        <f>ROUND(Eigenmischungen!LYO46,1)</f>
        <v>0</v>
      </c>
      <c r="LYG40" s="536">
        <f>ROUND(Eigenmischungen!LYP46,1)</f>
        <v>0</v>
      </c>
      <c r="LYH40" s="536">
        <f>ROUND(Eigenmischungen!LYQ46,1)</f>
        <v>0</v>
      </c>
      <c r="LYI40" s="536">
        <f>ROUND(Eigenmischungen!LYR46,1)</f>
        <v>0</v>
      </c>
      <c r="LYJ40" s="536">
        <f>ROUND(Eigenmischungen!LYS46,1)</f>
        <v>0</v>
      </c>
      <c r="LYK40" s="536">
        <f>ROUND(Eigenmischungen!LYT46,1)</f>
        <v>0</v>
      </c>
      <c r="LYL40" s="536">
        <f>ROUND(Eigenmischungen!LYU46,1)</f>
        <v>0</v>
      </c>
      <c r="LYM40" s="536">
        <f>ROUND(Eigenmischungen!LYV46,1)</f>
        <v>0</v>
      </c>
      <c r="LYN40" s="536">
        <f>ROUND(Eigenmischungen!LYW46,1)</f>
        <v>0</v>
      </c>
      <c r="LYO40" s="536">
        <f>ROUND(Eigenmischungen!LYX46,1)</f>
        <v>0</v>
      </c>
      <c r="LYP40" s="536">
        <f>ROUND(Eigenmischungen!LYY46,1)</f>
        <v>0</v>
      </c>
      <c r="LYQ40" s="536">
        <f>ROUND(Eigenmischungen!LYZ46,1)</f>
        <v>0</v>
      </c>
      <c r="LYR40" s="536">
        <f>ROUND(Eigenmischungen!LZA46,1)</f>
        <v>0</v>
      </c>
      <c r="LYS40" s="536">
        <f>ROUND(Eigenmischungen!LZB46,1)</f>
        <v>0</v>
      </c>
      <c r="LYT40" s="536">
        <f>ROUND(Eigenmischungen!LZC46,1)</f>
        <v>0</v>
      </c>
      <c r="LYU40" s="536">
        <f>ROUND(Eigenmischungen!LZD46,1)</f>
        <v>0</v>
      </c>
      <c r="LYV40" s="536">
        <f>ROUND(Eigenmischungen!LZE46,1)</f>
        <v>0</v>
      </c>
      <c r="LYW40" s="536">
        <f>ROUND(Eigenmischungen!LZF46,1)</f>
        <v>0</v>
      </c>
      <c r="LYX40" s="536">
        <f>ROUND(Eigenmischungen!LZG46,1)</f>
        <v>0</v>
      </c>
      <c r="LYY40" s="536">
        <f>ROUND(Eigenmischungen!LZH46,1)</f>
        <v>0</v>
      </c>
      <c r="LYZ40" s="536">
        <f>ROUND(Eigenmischungen!LZI46,1)</f>
        <v>0</v>
      </c>
      <c r="LZA40" s="536">
        <f>ROUND(Eigenmischungen!LZJ46,1)</f>
        <v>0</v>
      </c>
      <c r="LZB40" s="536">
        <f>ROUND(Eigenmischungen!LZK46,1)</f>
        <v>0</v>
      </c>
      <c r="LZC40" s="536">
        <f>ROUND(Eigenmischungen!LZL46,1)</f>
        <v>0</v>
      </c>
      <c r="LZD40" s="536">
        <f>ROUND(Eigenmischungen!LZM46,1)</f>
        <v>0</v>
      </c>
      <c r="LZE40" s="536">
        <f>ROUND(Eigenmischungen!LZN46,1)</f>
        <v>0</v>
      </c>
      <c r="LZF40" s="536">
        <f>ROUND(Eigenmischungen!LZO46,1)</f>
        <v>0</v>
      </c>
      <c r="LZG40" s="536">
        <f>ROUND(Eigenmischungen!LZP46,1)</f>
        <v>0</v>
      </c>
      <c r="LZH40" s="536">
        <f>ROUND(Eigenmischungen!LZQ46,1)</f>
        <v>0</v>
      </c>
      <c r="LZI40" s="536">
        <f>ROUND(Eigenmischungen!LZR46,1)</f>
        <v>0</v>
      </c>
      <c r="LZJ40" s="536">
        <f>ROUND(Eigenmischungen!LZS46,1)</f>
        <v>0</v>
      </c>
      <c r="LZK40" s="536">
        <f>ROUND(Eigenmischungen!LZT46,1)</f>
        <v>0</v>
      </c>
      <c r="LZL40" s="536">
        <f>ROUND(Eigenmischungen!LZU46,1)</f>
        <v>0</v>
      </c>
      <c r="LZM40" s="536">
        <f>ROUND(Eigenmischungen!LZV46,1)</f>
        <v>0</v>
      </c>
      <c r="LZN40" s="536">
        <f>ROUND(Eigenmischungen!LZW46,1)</f>
        <v>0</v>
      </c>
      <c r="LZO40" s="536">
        <f>ROUND(Eigenmischungen!LZX46,1)</f>
        <v>0</v>
      </c>
      <c r="LZP40" s="536">
        <f>ROUND(Eigenmischungen!LZY46,1)</f>
        <v>0</v>
      </c>
      <c r="LZQ40" s="536">
        <f>ROUND(Eigenmischungen!LZZ46,1)</f>
        <v>0</v>
      </c>
      <c r="LZR40" s="536">
        <f>ROUND(Eigenmischungen!MAA46,1)</f>
        <v>0</v>
      </c>
      <c r="LZS40" s="536">
        <f>ROUND(Eigenmischungen!MAB46,1)</f>
        <v>0</v>
      </c>
      <c r="LZT40" s="536">
        <f>ROUND(Eigenmischungen!MAC46,1)</f>
        <v>0</v>
      </c>
      <c r="LZU40" s="536">
        <f>ROUND(Eigenmischungen!MAD46,1)</f>
        <v>0</v>
      </c>
      <c r="LZV40" s="536">
        <f>ROUND(Eigenmischungen!MAE46,1)</f>
        <v>0</v>
      </c>
      <c r="LZW40" s="536">
        <f>ROUND(Eigenmischungen!MAF46,1)</f>
        <v>0</v>
      </c>
      <c r="LZX40" s="536">
        <f>ROUND(Eigenmischungen!MAG46,1)</f>
        <v>0</v>
      </c>
      <c r="LZY40" s="536">
        <f>ROUND(Eigenmischungen!MAH46,1)</f>
        <v>0</v>
      </c>
      <c r="LZZ40" s="536">
        <f>ROUND(Eigenmischungen!MAI46,1)</f>
        <v>0</v>
      </c>
      <c r="MAA40" s="536">
        <f>ROUND(Eigenmischungen!MAJ46,1)</f>
        <v>0</v>
      </c>
      <c r="MAB40" s="536">
        <f>ROUND(Eigenmischungen!MAK46,1)</f>
        <v>0</v>
      </c>
      <c r="MAC40" s="536">
        <f>ROUND(Eigenmischungen!MAL46,1)</f>
        <v>0</v>
      </c>
      <c r="MAD40" s="536">
        <f>ROUND(Eigenmischungen!MAM46,1)</f>
        <v>0</v>
      </c>
      <c r="MAE40" s="536">
        <f>ROUND(Eigenmischungen!MAN46,1)</f>
        <v>0</v>
      </c>
      <c r="MAF40" s="536">
        <f>ROUND(Eigenmischungen!MAO46,1)</f>
        <v>0</v>
      </c>
      <c r="MAG40" s="536">
        <f>ROUND(Eigenmischungen!MAP46,1)</f>
        <v>0</v>
      </c>
      <c r="MAH40" s="536">
        <f>ROUND(Eigenmischungen!MAQ46,1)</f>
        <v>0</v>
      </c>
      <c r="MAI40" s="536">
        <f>ROUND(Eigenmischungen!MAR46,1)</f>
        <v>0</v>
      </c>
      <c r="MAJ40" s="536">
        <f>ROUND(Eigenmischungen!MAS46,1)</f>
        <v>0</v>
      </c>
      <c r="MAK40" s="536">
        <f>ROUND(Eigenmischungen!MAT46,1)</f>
        <v>0</v>
      </c>
      <c r="MAL40" s="536">
        <f>ROUND(Eigenmischungen!MAU46,1)</f>
        <v>0</v>
      </c>
      <c r="MAM40" s="536">
        <f>ROUND(Eigenmischungen!MAV46,1)</f>
        <v>0</v>
      </c>
      <c r="MAN40" s="536">
        <f>ROUND(Eigenmischungen!MAW46,1)</f>
        <v>0</v>
      </c>
      <c r="MAO40" s="536">
        <f>ROUND(Eigenmischungen!MAX46,1)</f>
        <v>0</v>
      </c>
      <c r="MAP40" s="536">
        <f>ROUND(Eigenmischungen!MAY46,1)</f>
        <v>0</v>
      </c>
      <c r="MAQ40" s="536">
        <f>ROUND(Eigenmischungen!MAZ46,1)</f>
        <v>0</v>
      </c>
      <c r="MAR40" s="536">
        <f>ROUND(Eigenmischungen!MBA46,1)</f>
        <v>0</v>
      </c>
      <c r="MAS40" s="536">
        <f>ROUND(Eigenmischungen!MBB46,1)</f>
        <v>0</v>
      </c>
      <c r="MAT40" s="536">
        <f>ROUND(Eigenmischungen!MBC46,1)</f>
        <v>0</v>
      </c>
      <c r="MAU40" s="536">
        <f>ROUND(Eigenmischungen!MBD46,1)</f>
        <v>0</v>
      </c>
      <c r="MAV40" s="536">
        <f>ROUND(Eigenmischungen!MBE46,1)</f>
        <v>0</v>
      </c>
      <c r="MAW40" s="536">
        <f>ROUND(Eigenmischungen!MBF46,1)</f>
        <v>0</v>
      </c>
      <c r="MAX40" s="536">
        <f>ROUND(Eigenmischungen!MBG46,1)</f>
        <v>0</v>
      </c>
      <c r="MAY40" s="536">
        <f>ROUND(Eigenmischungen!MBH46,1)</f>
        <v>0</v>
      </c>
      <c r="MAZ40" s="536">
        <f>ROUND(Eigenmischungen!MBI46,1)</f>
        <v>0</v>
      </c>
      <c r="MBA40" s="536">
        <f>ROUND(Eigenmischungen!MBJ46,1)</f>
        <v>0</v>
      </c>
      <c r="MBB40" s="536">
        <f>ROUND(Eigenmischungen!MBK46,1)</f>
        <v>0</v>
      </c>
      <c r="MBC40" s="536">
        <f>ROUND(Eigenmischungen!MBL46,1)</f>
        <v>0</v>
      </c>
      <c r="MBD40" s="536">
        <f>ROUND(Eigenmischungen!MBM46,1)</f>
        <v>0</v>
      </c>
      <c r="MBE40" s="536">
        <f>ROUND(Eigenmischungen!MBN46,1)</f>
        <v>0</v>
      </c>
      <c r="MBF40" s="536">
        <f>ROUND(Eigenmischungen!MBO46,1)</f>
        <v>0</v>
      </c>
      <c r="MBG40" s="536">
        <f>ROUND(Eigenmischungen!MBP46,1)</f>
        <v>0</v>
      </c>
      <c r="MBH40" s="536">
        <f>ROUND(Eigenmischungen!MBQ46,1)</f>
        <v>0</v>
      </c>
      <c r="MBI40" s="536">
        <f>ROUND(Eigenmischungen!MBR46,1)</f>
        <v>0</v>
      </c>
      <c r="MBJ40" s="536">
        <f>ROUND(Eigenmischungen!MBS46,1)</f>
        <v>0</v>
      </c>
      <c r="MBK40" s="536">
        <f>ROUND(Eigenmischungen!MBT46,1)</f>
        <v>0</v>
      </c>
      <c r="MBL40" s="536">
        <f>ROUND(Eigenmischungen!MBU46,1)</f>
        <v>0</v>
      </c>
      <c r="MBM40" s="536">
        <f>ROUND(Eigenmischungen!MBV46,1)</f>
        <v>0</v>
      </c>
      <c r="MBN40" s="536">
        <f>ROUND(Eigenmischungen!MBW46,1)</f>
        <v>0</v>
      </c>
      <c r="MBO40" s="536">
        <f>ROUND(Eigenmischungen!MBX46,1)</f>
        <v>0</v>
      </c>
      <c r="MBP40" s="536">
        <f>ROUND(Eigenmischungen!MBY46,1)</f>
        <v>0</v>
      </c>
      <c r="MBQ40" s="536">
        <f>ROUND(Eigenmischungen!MBZ46,1)</f>
        <v>0</v>
      </c>
      <c r="MBR40" s="536">
        <f>ROUND(Eigenmischungen!MCA46,1)</f>
        <v>0</v>
      </c>
      <c r="MBS40" s="536">
        <f>ROUND(Eigenmischungen!MCB46,1)</f>
        <v>0</v>
      </c>
      <c r="MBT40" s="536">
        <f>ROUND(Eigenmischungen!MCC46,1)</f>
        <v>0</v>
      </c>
      <c r="MBU40" s="536">
        <f>ROUND(Eigenmischungen!MCD46,1)</f>
        <v>0</v>
      </c>
      <c r="MBV40" s="536">
        <f>ROUND(Eigenmischungen!MCE46,1)</f>
        <v>0</v>
      </c>
      <c r="MBW40" s="536">
        <f>ROUND(Eigenmischungen!MCF46,1)</f>
        <v>0</v>
      </c>
      <c r="MBX40" s="536">
        <f>ROUND(Eigenmischungen!MCG46,1)</f>
        <v>0</v>
      </c>
      <c r="MBY40" s="536">
        <f>ROUND(Eigenmischungen!MCH46,1)</f>
        <v>0</v>
      </c>
      <c r="MBZ40" s="536">
        <f>ROUND(Eigenmischungen!MCI46,1)</f>
        <v>0</v>
      </c>
      <c r="MCA40" s="536">
        <f>ROUND(Eigenmischungen!MCJ46,1)</f>
        <v>0</v>
      </c>
      <c r="MCB40" s="536">
        <f>ROUND(Eigenmischungen!MCK46,1)</f>
        <v>0</v>
      </c>
      <c r="MCC40" s="536">
        <f>ROUND(Eigenmischungen!MCL46,1)</f>
        <v>0</v>
      </c>
      <c r="MCD40" s="536">
        <f>ROUND(Eigenmischungen!MCM46,1)</f>
        <v>0</v>
      </c>
      <c r="MCE40" s="536">
        <f>ROUND(Eigenmischungen!MCN46,1)</f>
        <v>0</v>
      </c>
      <c r="MCF40" s="536">
        <f>ROUND(Eigenmischungen!MCO46,1)</f>
        <v>0</v>
      </c>
      <c r="MCG40" s="536">
        <f>ROUND(Eigenmischungen!MCP46,1)</f>
        <v>0</v>
      </c>
      <c r="MCH40" s="536">
        <f>ROUND(Eigenmischungen!MCQ46,1)</f>
        <v>0</v>
      </c>
      <c r="MCI40" s="536">
        <f>ROUND(Eigenmischungen!MCR46,1)</f>
        <v>0</v>
      </c>
      <c r="MCJ40" s="536">
        <f>ROUND(Eigenmischungen!MCS46,1)</f>
        <v>0</v>
      </c>
      <c r="MCK40" s="536">
        <f>ROUND(Eigenmischungen!MCT46,1)</f>
        <v>0</v>
      </c>
      <c r="MCL40" s="536">
        <f>ROUND(Eigenmischungen!MCU46,1)</f>
        <v>0</v>
      </c>
      <c r="MCM40" s="536">
        <f>ROUND(Eigenmischungen!MCV46,1)</f>
        <v>0</v>
      </c>
      <c r="MCN40" s="536">
        <f>ROUND(Eigenmischungen!MCW46,1)</f>
        <v>0</v>
      </c>
      <c r="MCO40" s="536">
        <f>ROUND(Eigenmischungen!MCX46,1)</f>
        <v>0</v>
      </c>
      <c r="MCP40" s="536">
        <f>ROUND(Eigenmischungen!MCY46,1)</f>
        <v>0</v>
      </c>
      <c r="MCQ40" s="536">
        <f>ROUND(Eigenmischungen!MCZ46,1)</f>
        <v>0</v>
      </c>
      <c r="MCR40" s="536">
        <f>ROUND(Eigenmischungen!MDA46,1)</f>
        <v>0</v>
      </c>
      <c r="MCS40" s="536">
        <f>ROUND(Eigenmischungen!MDB46,1)</f>
        <v>0</v>
      </c>
      <c r="MCT40" s="536">
        <f>ROUND(Eigenmischungen!MDC46,1)</f>
        <v>0</v>
      </c>
      <c r="MCU40" s="536">
        <f>ROUND(Eigenmischungen!MDD46,1)</f>
        <v>0</v>
      </c>
      <c r="MCV40" s="536">
        <f>ROUND(Eigenmischungen!MDE46,1)</f>
        <v>0</v>
      </c>
      <c r="MCW40" s="536">
        <f>ROUND(Eigenmischungen!MDF46,1)</f>
        <v>0</v>
      </c>
      <c r="MCX40" s="536">
        <f>ROUND(Eigenmischungen!MDG46,1)</f>
        <v>0</v>
      </c>
      <c r="MCY40" s="536">
        <f>ROUND(Eigenmischungen!MDH46,1)</f>
        <v>0</v>
      </c>
      <c r="MCZ40" s="536">
        <f>ROUND(Eigenmischungen!MDI46,1)</f>
        <v>0</v>
      </c>
      <c r="MDA40" s="536">
        <f>ROUND(Eigenmischungen!MDJ46,1)</f>
        <v>0</v>
      </c>
      <c r="MDB40" s="536">
        <f>ROUND(Eigenmischungen!MDK46,1)</f>
        <v>0</v>
      </c>
      <c r="MDC40" s="536">
        <f>ROUND(Eigenmischungen!MDL46,1)</f>
        <v>0</v>
      </c>
      <c r="MDD40" s="536">
        <f>ROUND(Eigenmischungen!MDM46,1)</f>
        <v>0</v>
      </c>
      <c r="MDE40" s="536">
        <f>ROUND(Eigenmischungen!MDN46,1)</f>
        <v>0</v>
      </c>
      <c r="MDF40" s="536">
        <f>ROUND(Eigenmischungen!MDO46,1)</f>
        <v>0</v>
      </c>
      <c r="MDG40" s="536">
        <f>ROUND(Eigenmischungen!MDP46,1)</f>
        <v>0</v>
      </c>
      <c r="MDH40" s="536">
        <f>ROUND(Eigenmischungen!MDQ46,1)</f>
        <v>0</v>
      </c>
      <c r="MDI40" s="536">
        <f>ROUND(Eigenmischungen!MDR46,1)</f>
        <v>0</v>
      </c>
      <c r="MDJ40" s="536">
        <f>ROUND(Eigenmischungen!MDS46,1)</f>
        <v>0</v>
      </c>
      <c r="MDK40" s="536">
        <f>ROUND(Eigenmischungen!MDT46,1)</f>
        <v>0</v>
      </c>
      <c r="MDL40" s="536">
        <f>ROUND(Eigenmischungen!MDU46,1)</f>
        <v>0</v>
      </c>
      <c r="MDM40" s="536">
        <f>ROUND(Eigenmischungen!MDV46,1)</f>
        <v>0</v>
      </c>
      <c r="MDN40" s="536">
        <f>ROUND(Eigenmischungen!MDW46,1)</f>
        <v>0</v>
      </c>
      <c r="MDO40" s="536">
        <f>ROUND(Eigenmischungen!MDX46,1)</f>
        <v>0</v>
      </c>
      <c r="MDP40" s="536">
        <f>ROUND(Eigenmischungen!MDY46,1)</f>
        <v>0</v>
      </c>
      <c r="MDQ40" s="536">
        <f>ROUND(Eigenmischungen!MDZ46,1)</f>
        <v>0</v>
      </c>
      <c r="MDR40" s="536">
        <f>ROUND(Eigenmischungen!MEA46,1)</f>
        <v>0</v>
      </c>
      <c r="MDS40" s="536">
        <f>ROUND(Eigenmischungen!MEB46,1)</f>
        <v>0</v>
      </c>
      <c r="MDT40" s="536">
        <f>ROUND(Eigenmischungen!MEC46,1)</f>
        <v>0</v>
      </c>
      <c r="MDU40" s="536">
        <f>ROUND(Eigenmischungen!MED46,1)</f>
        <v>0</v>
      </c>
      <c r="MDV40" s="536">
        <f>ROUND(Eigenmischungen!MEE46,1)</f>
        <v>0</v>
      </c>
      <c r="MDW40" s="536">
        <f>ROUND(Eigenmischungen!MEF46,1)</f>
        <v>0</v>
      </c>
      <c r="MDX40" s="536">
        <f>ROUND(Eigenmischungen!MEG46,1)</f>
        <v>0</v>
      </c>
      <c r="MDY40" s="536">
        <f>ROUND(Eigenmischungen!MEH46,1)</f>
        <v>0</v>
      </c>
      <c r="MDZ40" s="536">
        <f>ROUND(Eigenmischungen!MEI46,1)</f>
        <v>0</v>
      </c>
      <c r="MEA40" s="536">
        <f>ROUND(Eigenmischungen!MEJ46,1)</f>
        <v>0</v>
      </c>
      <c r="MEB40" s="536">
        <f>ROUND(Eigenmischungen!MEK46,1)</f>
        <v>0</v>
      </c>
      <c r="MEC40" s="536">
        <f>ROUND(Eigenmischungen!MEL46,1)</f>
        <v>0</v>
      </c>
      <c r="MED40" s="536">
        <f>ROUND(Eigenmischungen!MEM46,1)</f>
        <v>0</v>
      </c>
      <c r="MEE40" s="536">
        <f>ROUND(Eigenmischungen!MEN46,1)</f>
        <v>0</v>
      </c>
      <c r="MEF40" s="536">
        <f>ROUND(Eigenmischungen!MEO46,1)</f>
        <v>0</v>
      </c>
      <c r="MEG40" s="536">
        <f>ROUND(Eigenmischungen!MEP46,1)</f>
        <v>0</v>
      </c>
      <c r="MEH40" s="536">
        <f>ROUND(Eigenmischungen!MEQ46,1)</f>
        <v>0</v>
      </c>
      <c r="MEI40" s="536">
        <f>ROUND(Eigenmischungen!MER46,1)</f>
        <v>0</v>
      </c>
      <c r="MEJ40" s="536">
        <f>ROUND(Eigenmischungen!MES46,1)</f>
        <v>0</v>
      </c>
      <c r="MEK40" s="536">
        <f>ROUND(Eigenmischungen!MET46,1)</f>
        <v>0</v>
      </c>
      <c r="MEL40" s="536">
        <f>ROUND(Eigenmischungen!MEU46,1)</f>
        <v>0</v>
      </c>
      <c r="MEM40" s="536">
        <f>ROUND(Eigenmischungen!MEV46,1)</f>
        <v>0</v>
      </c>
      <c r="MEN40" s="536">
        <f>ROUND(Eigenmischungen!MEW46,1)</f>
        <v>0</v>
      </c>
      <c r="MEO40" s="536">
        <f>ROUND(Eigenmischungen!MEX46,1)</f>
        <v>0</v>
      </c>
      <c r="MEP40" s="536">
        <f>ROUND(Eigenmischungen!MEY46,1)</f>
        <v>0</v>
      </c>
      <c r="MEQ40" s="536">
        <f>ROUND(Eigenmischungen!MEZ46,1)</f>
        <v>0</v>
      </c>
      <c r="MER40" s="536">
        <f>ROUND(Eigenmischungen!MFA46,1)</f>
        <v>0</v>
      </c>
      <c r="MES40" s="536">
        <f>ROUND(Eigenmischungen!MFB46,1)</f>
        <v>0</v>
      </c>
      <c r="MET40" s="536">
        <f>ROUND(Eigenmischungen!MFC46,1)</f>
        <v>0</v>
      </c>
      <c r="MEU40" s="536">
        <f>ROUND(Eigenmischungen!MFD46,1)</f>
        <v>0</v>
      </c>
      <c r="MEV40" s="536">
        <f>ROUND(Eigenmischungen!MFE46,1)</f>
        <v>0</v>
      </c>
      <c r="MEW40" s="536">
        <f>ROUND(Eigenmischungen!MFF46,1)</f>
        <v>0</v>
      </c>
      <c r="MEX40" s="536">
        <f>ROUND(Eigenmischungen!MFG46,1)</f>
        <v>0</v>
      </c>
      <c r="MEY40" s="536">
        <f>ROUND(Eigenmischungen!MFH46,1)</f>
        <v>0</v>
      </c>
      <c r="MEZ40" s="536">
        <f>ROUND(Eigenmischungen!MFI46,1)</f>
        <v>0</v>
      </c>
      <c r="MFA40" s="536">
        <f>ROUND(Eigenmischungen!MFJ46,1)</f>
        <v>0</v>
      </c>
      <c r="MFB40" s="536">
        <f>ROUND(Eigenmischungen!MFK46,1)</f>
        <v>0</v>
      </c>
      <c r="MFC40" s="536">
        <f>ROUND(Eigenmischungen!MFL46,1)</f>
        <v>0</v>
      </c>
      <c r="MFD40" s="536">
        <f>ROUND(Eigenmischungen!MFM46,1)</f>
        <v>0</v>
      </c>
      <c r="MFE40" s="536">
        <f>ROUND(Eigenmischungen!MFN46,1)</f>
        <v>0</v>
      </c>
      <c r="MFF40" s="536">
        <f>ROUND(Eigenmischungen!MFO46,1)</f>
        <v>0</v>
      </c>
      <c r="MFG40" s="536">
        <f>ROUND(Eigenmischungen!MFP46,1)</f>
        <v>0</v>
      </c>
      <c r="MFH40" s="536">
        <f>ROUND(Eigenmischungen!MFQ46,1)</f>
        <v>0</v>
      </c>
      <c r="MFI40" s="536">
        <f>ROUND(Eigenmischungen!MFR46,1)</f>
        <v>0</v>
      </c>
      <c r="MFJ40" s="536">
        <f>ROUND(Eigenmischungen!MFS46,1)</f>
        <v>0</v>
      </c>
      <c r="MFK40" s="536">
        <f>ROUND(Eigenmischungen!MFT46,1)</f>
        <v>0</v>
      </c>
      <c r="MFL40" s="536">
        <f>ROUND(Eigenmischungen!MFU46,1)</f>
        <v>0</v>
      </c>
      <c r="MFM40" s="536">
        <f>ROUND(Eigenmischungen!MFV46,1)</f>
        <v>0</v>
      </c>
      <c r="MFN40" s="536">
        <f>ROUND(Eigenmischungen!MFW46,1)</f>
        <v>0</v>
      </c>
      <c r="MFO40" s="536">
        <f>ROUND(Eigenmischungen!MFX46,1)</f>
        <v>0</v>
      </c>
      <c r="MFP40" s="536">
        <f>ROUND(Eigenmischungen!MFY46,1)</f>
        <v>0</v>
      </c>
      <c r="MFQ40" s="536">
        <f>ROUND(Eigenmischungen!MFZ46,1)</f>
        <v>0</v>
      </c>
      <c r="MFR40" s="536">
        <f>ROUND(Eigenmischungen!MGA46,1)</f>
        <v>0</v>
      </c>
      <c r="MFS40" s="536">
        <f>ROUND(Eigenmischungen!MGB46,1)</f>
        <v>0</v>
      </c>
      <c r="MFT40" s="536">
        <f>ROUND(Eigenmischungen!MGC46,1)</f>
        <v>0</v>
      </c>
      <c r="MFU40" s="536">
        <f>ROUND(Eigenmischungen!MGD46,1)</f>
        <v>0</v>
      </c>
      <c r="MFV40" s="536">
        <f>ROUND(Eigenmischungen!MGE46,1)</f>
        <v>0</v>
      </c>
      <c r="MFW40" s="536">
        <f>ROUND(Eigenmischungen!MGF46,1)</f>
        <v>0</v>
      </c>
      <c r="MFX40" s="536">
        <f>ROUND(Eigenmischungen!MGG46,1)</f>
        <v>0</v>
      </c>
      <c r="MFY40" s="536">
        <f>ROUND(Eigenmischungen!MGH46,1)</f>
        <v>0</v>
      </c>
      <c r="MFZ40" s="536">
        <f>ROUND(Eigenmischungen!MGI46,1)</f>
        <v>0</v>
      </c>
      <c r="MGA40" s="536">
        <f>ROUND(Eigenmischungen!MGJ46,1)</f>
        <v>0</v>
      </c>
      <c r="MGB40" s="536">
        <f>ROUND(Eigenmischungen!MGK46,1)</f>
        <v>0</v>
      </c>
      <c r="MGC40" s="536">
        <f>ROUND(Eigenmischungen!MGL46,1)</f>
        <v>0</v>
      </c>
      <c r="MGD40" s="536">
        <f>ROUND(Eigenmischungen!MGM46,1)</f>
        <v>0</v>
      </c>
      <c r="MGE40" s="536">
        <f>ROUND(Eigenmischungen!MGN46,1)</f>
        <v>0</v>
      </c>
      <c r="MGF40" s="536">
        <f>ROUND(Eigenmischungen!MGO46,1)</f>
        <v>0</v>
      </c>
      <c r="MGG40" s="536">
        <f>ROUND(Eigenmischungen!MGP46,1)</f>
        <v>0</v>
      </c>
      <c r="MGH40" s="536">
        <f>ROUND(Eigenmischungen!MGQ46,1)</f>
        <v>0</v>
      </c>
      <c r="MGI40" s="536">
        <f>ROUND(Eigenmischungen!MGR46,1)</f>
        <v>0</v>
      </c>
      <c r="MGJ40" s="536">
        <f>ROUND(Eigenmischungen!MGS46,1)</f>
        <v>0</v>
      </c>
      <c r="MGK40" s="536">
        <f>ROUND(Eigenmischungen!MGT46,1)</f>
        <v>0</v>
      </c>
      <c r="MGL40" s="536">
        <f>ROUND(Eigenmischungen!MGU46,1)</f>
        <v>0</v>
      </c>
      <c r="MGM40" s="536">
        <f>ROUND(Eigenmischungen!MGV46,1)</f>
        <v>0</v>
      </c>
      <c r="MGN40" s="536">
        <f>ROUND(Eigenmischungen!MGW46,1)</f>
        <v>0</v>
      </c>
      <c r="MGO40" s="536">
        <f>ROUND(Eigenmischungen!MGX46,1)</f>
        <v>0</v>
      </c>
      <c r="MGP40" s="536">
        <f>ROUND(Eigenmischungen!MGY46,1)</f>
        <v>0</v>
      </c>
      <c r="MGQ40" s="536">
        <f>ROUND(Eigenmischungen!MGZ46,1)</f>
        <v>0</v>
      </c>
      <c r="MGR40" s="536">
        <f>ROUND(Eigenmischungen!MHA46,1)</f>
        <v>0</v>
      </c>
      <c r="MGS40" s="536">
        <f>ROUND(Eigenmischungen!MHB46,1)</f>
        <v>0</v>
      </c>
      <c r="MGT40" s="536">
        <f>ROUND(Eigenmischungen!MHC46,1)</f>
        <v>0</v>
      </c>
      <c r="MGU40" s="536">
        <f>ROUND(Eigenmischungen!MHD46,1)</f>
        <v>0</v>
      </c>
      <c r="MGV40" s="536">
        <f>ROUND(Eigenmischungen!MHE46,1)</f>
        <v>0</v>
      </c>
      <c r="MGW40" s="536">
        <f>ROUND(Eigenmischungen!MHF46,1)</f>
        <v>0</v>
      </c>
      <c r="MGX40" s="536">
        <f>ROUND(Eigenmischungen!MHG46,1)</f>
        <v>0</v>
      </c>
      <c r="MGY40" s="536">
        <f>ROUND(Eigenmischungen!MHH46,1)</f>
        <v>0</v>
      </c>
      <c r="MGZ40" s="536">
        <f>ROUND(Eigenmischungen!MHI46,1)</f>
        <v>0</v>
      </c>
      <c r="MHA40" s="536">
        <f>ROUND(Eigenmischungen!MHJ46,1)</f>
        <v>0</v>
      </c>
      <c r="MHB40" s="536">
        <f>ROUND(Eigenmischungen!MHK46,1)</f>
        <v>0</v>
      </c>
      <c r="MHC40" s="536">
        <f>ROUND(Eigenmischungen!MHL46,1)</f>
        <v>0</v>
      </c>
      <c r="MHD40" s="536">
        <f>ROUND(Eigenmischungen!MHM46,1)</f>
        <v>0</v>
      </c>
      <c r="MHE40" s="536">
        <f>ROUND(Eigenmischungen!MHN46,1)</f>
        <v>0</v>
      </c>
      <c r="MHF40" s="536">
        <f>ROUND(Eigenmischungen!MHO46,1)</f>
        <v>0</v>
      </c>
      <c r="MHG40" s="536">
        <f>ROUND(Eigenmischungen!MHP46,1)</f>
        <v>0</v>
      </c>
      <c r="MHH40" s="536">
        <f>ROUND(Eigenmischungen!MHQ46,1)</f>
        <v>0</v>
      </c>
      <c r="MHI40" s="536">
        <f>ROUND(Eigenmischungen!MHR46,1)</f>
        <v>0</v>
      </c>
      <c r="MHJ40" s="536">
        <f>ROUND(Eigenmischungen!MHS46,1)</f>
        <v>0</v>
      </c>
      <c r="MHK40" s="536">
        <f>ROUND(Eigenmischungen!MHT46,1)</f>
        <v>0</v>
      </c>
      <c r="MHL40" s="536">
        <f>ROUND(Eigenmischungen!MHU46,1)</f>
        <v>0</v>
      </c>
      <c r="MHM40" s="536">
        <f>ROUND(Eigenmischungen!MHV46,1)</f>
        <v>0</v>
      </c>
      <c r="MHN40" s="536">
        <f>ROUND(Eigenmischungen!MHW46,1)</f>
        <v>0</v>
      </c>
      <c r="MHO40" s="536">
        <f>ROUND(Eigenmischungen!MHX46,1)</f>
        <v>0</v>
      </c>
      <c r="MHP40" s="536">
        <f>ROUND(Eigenmischungen!MHY46,1)</f>
        <v>0</v>
      </c>
      <c r="MHQ40" s="536">
        <f>ROUND(Eigenmischungen!MHZ46,1)</f>
        <v>0</v>
      </c>
      <c r="MHR40" s="536">
        <f>ROUND(Eigenmischungen!MIA46,1)</f>
        <v>0</v>
      </c>
      <c r="MHS40" s="536">
        <f>ROUND(Eigenmischungen!MIB46,1)</f>
        <v>0</v>
      </c>
      <c r="MHT40" s="536">
        <f>ROUND(Eigenmischungen!MIC46,1)</f>
        <v>0</v>
      </c>
      <c r="MHU40" s="536">
        <f>ROUND(Eigenmischungen!MID46,1)</f>
        <v>0</v>
      </c>
      <c r="MHV40" s="536">
        <f>ROUND(Eigenmischungen!MIE46,1)</f>
        <v>0</v>
      </c>
      <c r="MHW40" s="536">
        <f>ROUND(Eigenmischungen!MIF46,1)</f>
        <v>0</v>
      </c>
      <c r="MHX40" s="536">
        <f>ROUND(Eigenmischungen!MIG46,1)</f>
        <v>0</v>
      </c>
      <c r="MHY40" s="536">
        <f>ROUND(Eigenmischungen!MIH46,1)</f>
        <v>0</v>
      </c>
      <c r="MHZ40" s="536">
        <f>ROUND(Eigenmischungen!MII46,1)</f>
        <v>0</v>
      </c>
      <c r="MIA40" s="536">
        <f>ROUND(Eigenmischungen!MIJ46,1)</f>
        <v>0</v>
      </c>
      <c r="MIB40" s="536">
        <f>ROUND(Eigenmischungen!MIK46,1)</f>
        <v>0</v>
      </c>
      <c r="MIC40" s="536">
        <f>ROUND(Eigenmischungen!MIL46,1)</f>
        <v>0</v>
      </c>
      <c r="MID40" s="536">
        <f>ROUND(Eigenmischungen!MIM46,1)</f>
        <v>0</v>
      </c>
      <c r="MIE40" s="536">
        <f>ROUND(Eigenmischungen!MIN46,1)</f>
        <v>0</v>
      </c>
      <c r="MIF40" s="536">
        <f>ROUND(Eigenmischungen!MIO46,1)</f>
        <v>0</v>
      </c>
      <c r="MIG40" s="536">
        <f>ROUND(Eigenmischungen!MIP46,1)</f>
        <v>0</v>
      </c>
      <c r="MIH40" s="536">
        <f>ROUND(Eigenmischungen!MIQ46,1)</f>
        <v>0</v>
      </c>
      <c r="MII40" s="536">
        <f>ROUND(Eigenmischungen!MIR46,1)</f>
        <v>0</v>
      </c>
      <c r="MIJ40" s="536">
        <f>ROUND(Eigenmischungen!MIS46,1)</f>
        <v>0</v>
      </c>
      <c r="MIK40" s="536">
        <f>ROUND(Eigenmischungen!MIT46,1)</f>
        <v>0</v>
      </c>
      <c r="MIL40" s="536">
        <f>ROUND(Eigenmischungen!MIU46,1)</f>
        <v>0</v>
      </c>
      <c r="MIM40" s="536">
        <f>ROUND(Eigenmischungen!MIV46,1)</f>
        <v>0</v>
      </c>
      <c r="MIN40" s="536">
        <f>ROUND(Eigenmischungen!MIW46,1)</f>
        <v>0</v>
      </c>
      <c r="MIO40" s="536">
        <f>ROUND(Eigenmischungen!MIX46,1)</f>
        <v>0</v>
      </c>
      <c r="MIP40" s="536">
        <f>ROUND(Eigenmischungen!MIY46,1)</f>
        <v>0</v>
      </c>
      <c r="MIQ40" s="536">
        <f>ROUND(Eigenmischungen!MIZ46,1)</f>
        <v>0</v>
      </c>
      <c r="MIR40" s="536">
        <f>ROUND(Eigenmischungen!MJA46,1)</f>
        <v>0</v>
      </c>
      <c r="MIS40" s="536">
        <f>ROUND(Eigenmischungen!MJB46,1)</f>
        <v>0</v>
      </c>
      <c r="MIT40" s="536">
        <f>ROUND(Eigenmischungen!MJC46,1)</f>
        <v>0</v>
      </c>
      <c r="MIU40" s="536">
        <f>ROUND(Eigenmischungen!MJD46,1)</f>
        <v>0</v>
      </c>
      <c r="MIV40" s="536">
        <f>ROUND(Eigenmischungen!MJE46,1)</f>
        <v>0</v>
      </c>
      <c r="MIW40" s="536">
        <f>ROUND(Eigenmischungen!MJF46,1)</f>
        <v>0</v>
      </c>
      <c r="MIX40" s="536">
        <f>ROUND(Eigenmischungen!MJG46,1)</f>
        <v>0</v>
      </c>
      <c r="MIY40" s="536">
        <f>ROUND(Eigenmischungen!MJH46,1)</f>
        <v>0</v>
      </c>
      <c r="MIZ40" s="536">
        <f>ROUND(Eigenmischungen!MJI46,1)</f>
        <v>0</v>
      </c>
      <c r="MJA40" s="536">
        <f>ROUND(Eigenmischungen!MJJ46,1)</f>
        <v>0</v>
      </c>
      <c r="MJB40" s="536">
        <f>ROUND(Eigenmischungen!MJK46,1)</f>
        <v>0</v>
      </c>
      <c r="MJC40" s="536">
        <f>ROUND(Eigenmischungen!MJL46,1)</f>
        <v>0</v>
      </c>
      <c r="MJD40" s="536">
        <f>ROUND(Eigenmischungen!MJM46,1)</f>
        <v>0</v>
      </c>
      <c r="MJE40" s="536">
        <f>ROUND(Eigenmischungen!MJN46,1)</f>
        <v>0</v>
      </c>
      <c r="MJF40" s="536">
        <f>ROUND(Eigenmischungen!MJO46,1)</f>
        <v>0</v>
      </c>
      <c r="MJG40" s="536">
        <f>ROUND(Eigenmischungen!MJP46,1)</f>
        <v>0</v>
      </c>
      <c r="MJH40" s="536">
        <f>ROUND(Eigenmischungen!MJQ46,1)</f>
        <v>0</v>
      </c>
      <c r="MJI40" s="536">
        <f>ROUND(Eigenmischungen!MJR46,1)</f>
        <v>0</v>
      </c>
      <c r="MJJ40" s="536">
        <f>ROUND(Eigenmischungen!MJS46,1)</f>
        <v>0</v>
      </c>
      <c r="MJK40" s="536">
        <f>ROUND(Eigenmischungen!MJT46,1)</f>
        <v>0</v>
      </c>
      <c r="MJL40" s="536">
        <f>ROUND(Eigenmischungen!MJU46,1)</f>
        <v>0</v>
      </c>
      <c r="MJM40" s="536">
        <f>ROUND(Eigenmischungen!MJV46,1)</f>
        <v>0</v>
      </c>
      <c r="MJN40" s="536">
        <f>ROUND(Eigenmischungen!MJW46,1)</f>
        <v>0</v>
      </c>
      <c r="MJO40" s="536">
        <f>ROUND(Eigenmischungen!MJX46,1)</f>
        <v>0</v>
      </c>
      <c r="MJP40" s="536">
        <f>ROUND(Eigenmischungen!MJY46,1)</f>
        <v>0</v>
      </c>
      <c r="MJQ40" s="536">
        <f>ROUND(Eigenmischungen!MJZ46,1)</f>
        <v>0</v>
      </c>
      <c r="MJR40" s="536">
        <f>ROUND(Eigenmischungen!MKA46,1)</f>
        <v>0</v>
      </c>
      <c r="MJS40" s="536">
        <f>ROUND(Eigenmischungen!MKB46,1)</f>
        <v>0</v>
      </c>
      <c r="MJT40" s="536">
        <f>ROUND(Eigenmischungen!MKC46,1)</f>
        <v>0</v>
      </c>
      <c r="MJU40" s="536">
        <f>ROUND(Eigenmischungen!MKD46,1)</f>
        <v>0</v>
      </c>
      <c r="MJV40" s="536">
        <f>ROUND(Eigenmischungen!MKE46,1)</f>
        <v>0</v>
      </c>
      <c r="MJW40" s="536">
        <f>ROUND(Eigenmischungen!MKF46,1)</f>
        <v>0</v>
      </c>
      <c r="MJX40" s="536">
        <f>ROUND(Eigenmischungen!MKG46,1)</f>
        <v>0</v>
      </c>
      <c r="MJY40" s="536">
        <f>ROUND(Eigenmischungen!MKH46,1)</f>
        <v>0</v>
      </c>
      <c r="MJZ40" s="536">
        <f>ROUND(Eigenmischungen!MKI46,1)</f>
        <v>0</v>
      </c>
      <c r="MKA40" s="536">
        <f>ROUND(Eigenmischungen!MKJ46,1)</f>
        <v>0</v>
      </c>
      <c r="MKB40" s="536">
        <f>ROUND(Eigenmischungen!MKK46,1)</f>
        <v>0</v>
      </c>
      <c r="MKC40" s="536">
        <f>ROUND(Eigenmischungen!MKL46,1)</f>
        <v>0</v>
      </c>
      <c r="MKD40" s="536">
        <f>ROUND(Eigenmischungen!MKM46,1)</f>
        <v>0</v>
      </c>
      <c r="MKE40" s="536">
        <f>ROUND(Eigenmischungen!MKN46,1)</f>
        <v>0</v>
      </c>
      <c r="MKF40" s="536">
        <f>ROUND(Eigenmischungen!MKO46,1)</f>
        <v>0</v>
      </c>
      <c r="MKG40" s="536">
        <f>ROUND(Eigenmischungen!MKP46,1)</f>
        <v>0</v>
      </c>
      <c r="MKH40" s="536">
        <f>ROUND(Eigenmischungen!MKQ46,1)</f>
        <v>0</v>
      </c>
      <c r="MKI40" s="536">
        <f>ROUND(Eigenmischungen!MKR46,1)</f>
        <v>0</v>
      </c>
      <c r="MKJ40" s="536">
        <f>ROUND(Eigenmischungen!MKS46,1)</f>
        <v>0</v>
      </c>
      <c r="MKK40" s="536">
        <f>ROUND(Eigenmischungen!MKT46,1)</f>
        <v>0</v>
      </c>
      <c r="MKL40" s="536">
        <f>ROUND(Eigenmischungen!MKU46,1)</f>
        <v>0</v>
      </c>
      <c r="MKM40" s="536">
        <f>ROUND(Eigenmischungen!MKV46,1)</f>
        <v>0</v>
      </c>
      <c r="MKN40" s="536">
        <f>ROUND(Eigenmischungen!MKW46,1)</f>
        <v>0</v>
      </c>
      <c r="MKO40" s="536">
        <f>ROUND(Eigenmischungen!MKX46,1)</f>
        <v>0</v>
      </c>
      <c r="MKP40" s="536">
        <f>ROUND(Eigenmischungen!MKY46,1)</f>
        <v>0</v>
      </c>
      <c r="MKQ40" s="536">
        <f>ROUND(Eigenmischungen!MKZ46,1)</f>
        <v>0</v>
      </c>
      <c r="MKR40" s="536">
        <f>ROUND(Eigenmischungen!MLA46,1)</f>
        <v>0</v>
      </c>
      <c r="MKS40" s="536">
        <f>ROUND(Eigenmischungen!MLB46,1)</f>
        <v>0</v>
      </c>
      <c r="MKT40" s="536">
        <f>ROUND(Eigenmischungen!MLC46,1)</f>
        <v>0</v>
      </c>
      <c r="MKU40" s="536">
        <f>ROUND(Eigenmischungen!MLD46,1)</f>
        <v>0</v>
      </c>
      <c r="MKV40" s="536">
        <f>ROUND(Eigenmischungen!MLE46,1)</f>
        <v>0</v>
      </c>
      <c r="MKW40" s="536">
        <f>ROUND(Eigenmischungen!MLF46,1)</f>
        <v>0</v>
      </c>
      <c r="MKX40" s="536">
        <f>ROUND(Eigenmischungen!MLG46,1)</f>
        <v>0</v>
      </c>
      <c r="MKY40" s="536">
        <f>ROUND(Eigenmischungen!MLH46,1)</f>
        <v>0</v>
      </c>
      <c r="MKZ40" s="536">
        <f>ROUND(Eigenmischungen!MLI46,1)</f>
        <v>0</v>
      </c>
      <c r="MLA40" s="536">
        <f>ROUND(Eigenmischungen!MLJ46,1)</f>
        <v>0</v>
      </c>
      <c r="MLB40" s="536">
        <f>ROUND(Eigenmischungen!MLK46,1)</f>
        <v>0</v>
      </c>
      <c r="MLC40" s="536">
        <f>ROUND(Eigenmischungen!MLL46,1)</f>
        <v>0</v>
      </c>
      <c r="MLD40" s="536">
        <f>ROUND(Eigenmischungen!MLM46,1)</f>
        <v>0</v>
      </c>
      <c r="MLE40" s="536">
        <f>ROUND(Eigenmischungen!MLN46,1)</f>
        <v>0</v>
      </c>
      <c r="MLF40" s="536">
        <f>ROUND(Eigenmischungen!MLO46,1)</f>
        <v>0</v>
      </c>
      <c r="MLG40" s="536">
        <f>ROUND(Eigenmischungen!MLP46,1)</f>
        <v>0</v>
      </c>
      <c r="MLH40" s="536">
        <f>ROUND(Eigenmischungen!MLQ46,1)</f>
        <v>0</v>
      </c>
      <c r="MLI40" s="536">
        <f>ROUND(Eigenmischungen!MLR46,1)</f>
        <v>0</v>
      </c>
      <c r="MLJ40" s="536">
        <f>ROUND(Eigenmischungen!MLS46,1)</f>
        <v>0</v>
      </c>
      <c r="MLK40" s="536">
        <f>ROUND(Eigenmischungen!MLT46,1)</f>
        <v>0</v>
      </c>
      <c r="MLL40" s="536">
        <f>ROUND(Eigenmischungen!MLU46,1)</f>
        <v>0</v>
      </c>
      <c r="MLM40" s="536">
        <f>ROUND(Eigenmischungen!MLV46,1)</f>
        <v>0</v>
      </c>
      <c r="MLN40" s="536">
        <f>ROUND(Eigenmischungen!MLW46,1)</f>
        <v>0</v>
      </c>
      <c r="MLO40" s="536">
        <f>ROUND(Eigenmischungen!MLX46,1)</f>
        <v>0</v>
      </c>
      <c r="MLP40" s="536">
        <f>ROUND(Eigenmischungen!MLY46,1)</f>
        <v>0</v>
      </c>
      <c r="MLQ40" s="536">
        <f>ROUND(Eigenmischungen!MLZ46,1)</f>
        <v>0</v>
      </c>
      <c r="MLR40" s="536">
        <f>ROUND(Eigenmischungen!MMA46,1)</f>
        <v>0</v>
      </c>
      <c r="MLS40" s="536">
        <f>ROUND(Eigenmischungen!MMB46,1)</f>
        <v>0</v>
      </c>
      <c r="MLT40" s="536">
        <f>ROUND(Eigenmischungen!MMC46,1)</f>
        <v>0</v>
      </c>
      <c r="MLU40" s="536">
        <f>ROUND(Eigenmischungen!MMD46,1)</f>
        <v>0</v>
      </c>
      <c r="MLV40" s="536">
        <f>ROUND(Eigenmischungen!MME46,1)</f>
        <v>0</v>
      </c>
      <c r="MLW40" s="536">
        <f>ROUND(Eigenmischungen!MMF46,1)</f>
        <v>0</v>
      </c>
      <c r="MLX40" s="536">
        <f>ROUND(Eigenmischungen!MMG46,1)</f>
        <v>0</v>
      </c>
      <c r="MLY40" s="536">
        <f>ROUND(Eigenmischungen!MMH46,1)</f>
        <v>0</v>
      </c>
      <c r="MLZ40" s="536">
        <f>ROUND(Eigenmischungen!MMI46,1)</f>
        <v>0</v>
      </c>
      <c r="MMA40" s="536">
        <f>ROUND(Eigenmischungen!MMJ46,1)</f>
        <v>0</v>
      </c>
      <c r="MMB40" s="536">
        <f>ROUND(Eigenmischungen!MMK46,1)</f>
        <v>0</v>
      </c>
      <c r="MMC40" s="536">
        <f>ROUND(Eigenmischungen!MML46,1)</f>
        <v>0</v>
      </c>
      <c r="MMD40" s="536">
        <f>ROUND(Eigenmischungen!MMM46,1)</f>
        <v>0</v>
      </c>
      <c r="MME40" s="536">
        <f>ROUND(Eigenmischungen!MMN46,1)</f>
        <v>0</v>
      </c>
      <c r="MMF40" s="536">
        <f>ROUND(Eigenmischungen!MMO46,1)</f>
        <v>0</v>
      </c>
      <c r="MMG40" s="536">
        <f>ROUND(Eigenmischungen!MMP46,1)</f>
        <v>0</v>
      </c>
      <c r="MMH40" s="536">
        <f>ROUND(Eigenmischungen!MMQ46,1)</f>
        <v>0</v>
      </c>
      <c r="MMI40" s="536">
        <f>ROUND(Eigenmischungen!MMR46,1)</f>
        <v>0</v>
      </c>
      <c r="MMJ40" s="536">
        <f>ROUND(Eigenmischungen!MMS46,1)</f>
        <v>0</v>
      </c>
      <c r="MMK40" s="536">
        <f>ROUND(Eigenmischungen!MMT46,1)</f>
        <v>0</v>
      </c>
      <c r="MML40" s="536">
        <f>ROUND(Eigenmischungen!MMU46,1)</f>
        <v>0</v>
      </c>
      <c r="MMM40" s="536">
        <f>ROUND(Eigenmischungen!MMV46,1)</f>
        <v>0</v>
      </c>
      <c r="MMN40" s="536">
        <f>ROUND(Eigenmischungen!MMW46,1)</f>
        <v>0</v>
      </c>
      <c r="MMO40" s="536">
        <f>ROUND(Eigenmischungen!MMX46,1)</f>
        <v>0</v>
      </c>
      <c r="MMP40" s="536">
        <f>ROUND(Eigenmischungen!MMY46,1)</f>
        <v>0</v>
      </c>
      <c r="MMQ40" s="536">
        <f>ROUND(Eigenmischungen!MMZ46,1)</f>
        <v>0</v>
      </c>
      <c r="MMR40" s="536">
        <f>ROUND(Eigenmischungen!MNA46,1)</f>
        <v>0</v>
      </c>
      <c r="MMS40" s="536">
        <f>ROUND(Eigenmischungen!MNB46,1)</f>
        <v>0</v>
      </c>
      <c r="MMT40" s="536">
        <f>ROUND(Eigenmischungen!MNC46,1)</f>
        <v>0</v>
      </c>
      <c r="MMU40" s="536">
        <f>ROUND(Eigenmischungen!MND46,1)</f>
        <v>0</v>
      </c>
      <c r="MMV40" s="536">
        <f>ROUND(Eigenmischungen!MNE46,1)</f>
        <v>0</v>
      </c>
      <c r="MMW40" s="536">
        <f>ROUND(Eigenmischungen!MNF46,1)</f>
        <v>0</v>
      </c>
      <c r="MMX40" s="536">
        <f>ROUND(Eigenmischungen!MNG46,1)</f>
        <v>0</v>
      </c>
      <c r="MMY40" s="536">
        <f>ROUND(Eigenmischungen!MNH46,1)</f>
        <v>0</v>
      </c>
      <c r="MMZ40" s="536">
        <f>ROUND(Eigenmischungen!MNI46,1)</f>
        <v>0</v>
      </c>
      <c r="MNA40" s="536">
        <f>ROUND(Eigenmischungen!MNJ46,1)</f>
        <v>0</v>
      </c>
      <c r="MNB40" s="536">
        <f>ROUND(Eigenmischungen!MNK46,1)</f>
        <v>0</v>
      </c>
      <c r="MNC40" s="536">
        <f>ROUND(Eigenmischungen!MNL46,1)</f>
        <v>0</v>
      </c>
      <c r="MND40" s="536">
        <f>ROUND(Eigenmischungen!MNM46,1)</f>
        <v>0</v>
      </c>
      <c r="MNE40" s="536">
        <f>ROUND(Eigenmischungen!MNN46,1)</f>
        <v>0</v>
      </c>
      <c r="MNF40" s="536">
        <f>ROUND(Eigenmischungen!MNO46,1)</f>
        <v>0</v>
      </c>
      <c r="MNG40" s="536">
        <f>ROUND(Eigenmischungen!MNP46,1)</f>
        <v>0</v>
      </c>
      <c r="MNH40" s="536">
        <f>ROUND(Eigenmischungen!MNQ46,1)</f>
        <v>0</v>
      </c>
      <c r="MNI40" s="536">
        <f>ROUND(Eigenmischungen!MNR46,1)</f>
        <v>0</v>
      </c>
      <c r="MNJ40" s="536">
        <f>ROUND(Eigenmischungen!MNS46,1)</f>
        <v>0</v>
      </c>
      <c r="MNK40" s="536">
        <f>ROUND(Eigenmischungen!MNT46,1)</f>
        <v>0</v>
      </c>
      <c r="MNL40" s="536">
        <f>ROUND(Eigenmischungen!MNU46,1)</f>
        <v>0</v>
      </c>
      <c r="MNM40" s="536">
        <f>ROUND(Eigenmischungen!MNV46,1)</f>
        <v>0</v>
      </c>
      <c r="MNN40" s="536">
        <f>ROUND(Eigenmischungen!MNW46,1)</f>
        <v>0</v>
      </c>
      <c r="MNO40" s="536">
        <f>ROUND(Eigenmischungen!MNX46,1)</f>
        <v>0</v>
      </c>
      <c r="MNP40" s="536">
        <f>ROUND(Eigenmischungen!MNY46,1)</f>
        <v>0</v>
      </c>
      <c r="MNQ40" s="536">
        <f>ROUND(Eigenmischungen!MNZ46,1)</f>
        <v>0</v>
      </c>
      <c r="MNR40" s="536">
        <f>ROUND(Eigenmischungen!MOA46,1)</f>
        <v>0</v>
      </c>
      <c r="MNS40" s="536">
        <f>ROUND(Eigenmischungen!MOB46,1)</f>
        <v>0</v>
      </c>
      <c r="MNT40" s="536">
        <f>ROUND(Eigenmischungen!MOC46,1)</f>
        <v>0</v>
      </c>
      <c r="MNU40" s="536">
        <f>ROUND(Eigenmischungen!MOD46,1)</f>
        <v>0</v>
      </c>
      <c r="MNV40" s="536">
        <f>ROUND(Eigenmischungen!MOE46,1)</f>
        <v>0</v>
      </c>
      <c r="MNW40" s="536">
        <f>ROUND(Eigenmischungen!MOF46,1)</f>
        <v>0</v>
      </c>
      <c r="MNX40" s="536">
        <f>ROUND(Eigenmischungen!MOG46,1)</f>
        <v>0</v>
      </c>
      <c r="MNY40" s="536">
        <f>ROUND(Eigenmischungen!MOH46,1)</f>
        <v>0</v>
      </c>
      <c r="MNZ40" s="536">
        <f>ROUND(Eigenmischungen!MOI46,1)</f>
        <v>0</v>
      </c>
      <c r="MOA40" s="536">
        <f>ROUND(Eigenmischungen!MOJ46,1)</f>
        <v>0</v>
      </c>
      <c r="MOB40" s="536">
        <f>ROUND(Eigenmischungen!MOK46,1)</f>
        <v>0</v>
      </c>
      <c r="MOC40" s="536">
        <f>ROUND(Eigenmischungen!MOL46,1)</f>
        <v>0</v>
      </c>
      <c r="MOD40" s="536">
        <f>ROUND(Eigenmischungen!MOM46,1)</f>
        <v>0</v>
      </c>
      <c r="MOE40" s="536">
        <f>ROUND(Eigenmischungen!MON46,1)</f>
        <v>0</v>
      </c>
      <c r="MOF40" s="536">
        <f>ROUND(Eigenmischungen!MOO46,1)</f>
        <v>0</v>
      </c>
      <c r="MOG40" s="536">
        <f>ROUND(Eigenmischungen!MOP46,1)</f>
        <v>0</v>
      </c>
      <c r="MOH40" s="536">
        <f>ROUND(Eigenmischungen!MOQ46,1)</f>
        <v>0</v>
      </c>
      <c r="MOI40" s="536">
        <f>ROUND(Eigenmischungen!MOR46,1)</f>
        <v>0</v>
      </c>
      <c r="MOJ40" s="536">
        <f>ROUND(Eigenmischungen!MOS46,1)</f>
        <v>0</v>
      </c>
      <c r="MOK40" s="536">
        <f>ROUND(Eigenmischungen!MOT46,1)</f>
        <v>0</v>
      </c>
      <c r="MOL40" s="536">
        <f>ROUND(Eigenmischungen!MOU46,1)</f>
        <v>0</v>
      </c>
      <c r="MOM40" s="536">
        <f>ROUND(Eigenmischungen!MOV46,1)</f>
        <v>0</v>
      </c>
      <c r="MON40" s="536">
        <f>ROUND(Eigenmischungen!MOW46,1)</f>
        <v>0</v>
      </c>
      <c r="MOO40" s="536">
        <f>ROUND(Eigenmischungen!MOX46,1)</f>
        <v>0</v>
      </c>
      <c r="MOP40" s="536">
        <f>ROUND(Eigenmischungen!MOY46,1)</f>
        <v>0</v>
      </c>
      <c r="MOQ40" s="536">
        <f>ROUND(Eigenmischungen!MOZ46,1)</f>
        <v>0</v>
      </c>
      <c r="MOR40" s="536">
        <f>ROUND(Eigenmischungen!MPA46,1)</f>
        <v>0</v>
      </c>
      <c r="MOS40" s="536">
        <f>ROUND(Eigenmischungen!MPB46,1)</f>
        <v>0</v>
      </c>
      <c r="MOT40" s="536">
        <f>ROUND(Eigenmischungen!MPC46,1)</f>
        <v>0</v>
      </c>
      <c r="MOU40" s="536">
        <f>ROUND(Eigenmischungen!MPD46,1)</f>
        <v>0</v>
      </c>
      <c r="MOV40" s="536">
        <f>ROUND(Eigenmischungen!MPE46,1)</f>
        <v>0</v>
      </c>
      <c r="MOW40" s="536">
        <f>ROUND(Eigenmischungen!MPF46,1)</f>
        <v>0</v>
      </c>
      <c r="MOX40" s="536">
        <f>ROUND(Eigenmischungen!MPG46,1)</f>
        <v>0</v>
      </c>
      <c r="MOY40" s="536">
        <f>ROUND(Eigenmischungen!MPH46,1)</f>
        <v>0</v>
      </c>
      <c r="MOZ40" s="536">
        <f>ROUND(Eigenmischungen!MPI46,1)</f>
        <v>0</v>
      </c>
      <c r="MPA40" s="536">
        <f>ROUND(Eigenmischungen!MPJ46,1)</f>
        <v>0</v>
      </c>
      <c r="MPB40" s="536">
        <f>ROUND(Eigenmischungen!MPK46,1)</f>
        <v>0</v>
      </c>
      <c r="MPC40" s="536">
        <f>ROUND(Eigenmischungen!MPL46,1)</f>
        <v>0</v>
      </c>
      <c r="MPD40" s="536">
        <f>ROUND(Eigenmischungen!MPM46,1)</f>
        <v>0</v>
      </c>
      <c r="MPE40" s="536">
        <f>ROUND(Eigenmischungen!MPN46,1)</f>
        <v>0</v>
      </c>
      <c r="MPF40" s="536">
        <f>ROUND(Eigenmischungen!MPO46,1)</f>
        <v>0</v>
      </c>
      <c r="MPG40" s="536">
        <f>ROUND(Eigenmischungen!MPP46,1)</f>
        <v>0</v>
      </c>
      <c r="MPH40" s="536">
        <f>ROUND(Eigenmischungen!MPQ46,1)</f>
        <v>0</v>
      </c>
      <c r="MPI40" s="536">
        <f>ROUND(Eigenmischungen!MPR46,1)</f>
        <v>0</v>
      </c>
      <c r="MPJ40" s="536">
        <f>ROUND(Eigenmischungen!MPS46,1)</f>
        <v>0</v>
      </c>
      <c r="MPK40" s="536">
        <f>ROUND(Eigenmischungen!MPT46,1)</f>
        <v>0</v>
      </c>
      <c r="MPL40" s="536">
        <f>ROUND(Eigenmischungen!MPU46,1)</f>
        <v>0</v>
      </c>
      <c r="MPM40" s="536">
        <f>ROUND(Eigenmischungen!MPV46,1)</f>
        <v>0</v>
      </c>
      <c r="MPN40" s="536">
        <f>ROUND(Eigenmischungen!MPW46,1)</f>
        <v>0</v>
      </c>
      <c r="MPO40" s="536">
        <f>ROUND(Eigenmischungen!MPX46,1)</f>
        <v>0</v>
      </c>
      <c r="MPP40" s="536">
        <f>ROUND(Eigenmischungen!MPY46,1)</f>
        <v>0</v>
      </c>
      <c r="MPQ40" s="536">
        <f>ROUND(Eigenmischungen!MPZ46,1)</f>
        <v>0</v>
      </c>
      <c r="MPR40" s="536">
        <f>ROUND(Eigenmischungen!MQA46,1)</f>
        <v>0</v>
      </c>
      <c r="MPS40" s="536">
        <f>ROUND(Eigenmischungen!MQB46,1)</f>
        <v>0</v>
      </c>
      <c r="MPT40" s="536">
        <f>ROUND(Eigenmischungen!MQC46,1)</f>
        <v>0</v>
      </c>
      <c r="MPU40" s="536">
        <f>ROUND(Eigenmischungen!MQD46,1)</f>
        <v>0</v>
      </c>
      <c r="MPV40" s="536">
        <f>ROUND(Eigenmischungen!MQE46,1)</f>
        <v>0</v>
      </c>
      <c r="MPW40" s="536">
        <f>ROUND(Eigenmischungen!MQF46,1)</f>
        <v>0</v>
      </c>
      <c r="MPX40" s="536">
        <f>ROUND(Eigenmischungen!MQG46,1)</f>
        <v>0</v>
      </c>
      <c r="MPY40" s="536">
        <f>ROUND(Eigenmischungen!MQH46,1)</f>
        <v>0</v>
      </c>
      <c r="MPZ40" s="536">
        <f>ROUND(Eigenmischungen!MQI46,1)</f>
        <v>0</v>
      </c>
      <c r="MQA40" s="536">
        <f>ROUND(Eigenmischungen!MQJ46,1)</f>
        <v>0</v>
      </c>
      <c r="MQB40" s="536">
        <f>ROUND(Eigenmischungen!MQK46,1)</f>
        <v>0</v>
      </c>
      <c r="MQC40" s="536">
        <f>ROUND(Eigenmischungen!MQL46,1)</f>
        <v>0</v>
      </c>
      <c r="MQD40" s="536">
        <f>ROUND(Eigenmischungen!MQM46,1)</f>
        <v>0</v>
      </c>
      <c r="MQE40" s="536">
        <f>ROUND(Eigenmischungen!MQN46,1)</f>
        <v>0</v>
      </c>
      <c r="MQF40" s="536">
        <f>ROUND(Eigenmischungen!MQO46,1)</f>
        <v>0</v>
      </c>
      <c r="MQG40" s="536">
        <f>ROUND(Eigenmischungen!MQP46,1)</f>
        <v>0</v>
      </c>
      <c r="MQH40" s="536">
        <f>ROUND(Eigenmischungen!MQQ46,1)</f>
        <v>0</v>
      </c>
      <c r="MQI40" s="536">
        <f>ROUND(Eigenmischungen!MQR46,1)</f>
        <v>0</v>
      </c>
      <c r="MQJ40" s="536">
        <f>ROUND(Eigenmischungen!MQS46,1)</f>
        <v>0</v>
      </c>
      <c r="MQK40" s="536">
        <f>ROUND(Eigenmischungen!MQT46,1)</f>
        <v>0</v>
      </c>
      <c r="MQL40" s="536">
        <f>ROUND(Eigenmischungen!MQU46,1)</f>
        <v>0</v>
      </c>
      <c r="MQM40" s="536">
        <f>ROUND(Eigenmischungen!MQV46,1)</f>
        <v>0</v>
      </c>
      <c r="MQN40" s="536">
        <f>ROUND(Eigenmischungen!MQW46,1)</f>
        <v>0</v>
      </c>
      <c r="MQO40" s="536">
        <f>ROUND(Eigenmischungen!MQX46,1)</f>
        <v>0</v>
      </c>
      <c r="MQP40" s="536">
        <f>ROUND(Eigenmischungen!MQY46,1)</f>
        <v>0</v>
      </c>
      <c r="MQQ40" s="536">
        <f>ROUND(Eigenmischungen!MQZ46,1)</f>
        <v>0</v>
      </c>
      <c r="MQR40" s="536">
        <f>ROUND(Eigenmischungen!MRA46,1)</f>
        <v>0</v>
      </c>
      <c r="MQS40" s="536">
        <f>ROUND(Eigenmischungen!MRB46,1)</f>
        <v>0</v>
      </c>
      <c r="MQT40" s="536">
        <f>ROUND(Eigenmischungen!MRC46,1)</f>
        <v>0</v>
      </c>
      <c r="MQU40" s="536">
        <f>ROUND(Eigenmischungen!MRD46,1)</f>
        <v>0</v>
      </c>
      <c r="MQV40" s="536">
        <f>ROUND(Eigenmischungen!MRE46,1)</f>
        <v>0</v>
      </c>
      <c r="MQW40" s="536">
        <f>ROUND(Eigenmischungen!MRF46,1)</f>
        <v>0</v>
      </c>
      <c r="MQX40" s="536">
        <f>ROUND(Eigenmischungen!MRG46,1)</f>
        <v>0</v>
      </c>
      <c r="MQY40" s="536">
        <f>ROUND(Eigenmischungen!MRH46,1)</f>
        <v>0</v>
      </c>
      <c r="MQZ40" s="536">
        <f>ROUND(Eigenmischungen!MRI46,1)</f>
        <v>0</v>
      </c>
      <c r="MRA40" s="536">
        <f>ROUND(Eigenmischungen!MRJ46,1)</f>
        <v>0</v>
      </c>
      <c r="MRB40" s="536">
        <f>ROUND(Eigenmischungen!MRK46,1)</f>
        <v>0</v>
      </c>
      <c r="MRC40" s="536">
        <f>ROUND(Eigenmischungen!MRL46,1)</f>
        <v>0</v>
      </c>
      <c r="MRD40" s="536">
        <f>ROUND(Eigenmischungen!MRM46,1)</f>
        <v>0</v>
      </c>
      <c r="MRE40" s="536">
        <f>ROUND(Eigenmischungen!MRN46,1)</f>
        <v>0</v>
      </c>
      <c r="MRF40" s="536">
        <f>ROUND(Eigenmischungen!MRO46,1)</f>
        <v>0</v>
      </c>
      <c r="MRG40" s="536">
        <f>ROUND(Eigenmischungen!MRP46,1)</f>
        <v>0</v>
      </c>
      <c r="MRH40" s="536">
        <f>ROUND(Eigenmischungen!MRQ46,1)</f>
        <v>0</v>
      </c>
      <c r="MRI40" s="536">
        <f>ROUND(Eigenmischungen!MRR46,1)</f>
        <v>0</v>
      </c>
      <c r="MRJ40" s="536">
        <f>ROUND(Eigenmischungen!MRS46,1)</f>
        <v>0</v>
      </c>
      <c r="MRK40" s="536">
        <f>ROUND(Eigenmischungen!MRT46,1)</f>
        <v>0</v>
      </c>
      <c r="MRL40" s="536">
        <f>ROUND(Eigenmischungen!MRU46,1)</f>
        <v>0</v>
      </c>
      <c r="MRM40" s="536">
        <f>ROUND(Eigenmischungen!MRV46,1)</f>
        <v>0</v>
      </c>
      <c r="MRN40" s="536">
        <f>ROUND(Eigenmischungen!MRW46,1)</f>
        <v>0</v>
      </c>
      <c r="MRO40" s="536">
        <f>ROUND(Eigenmischungen!MRX46,1)</f>
        <v>0</v>
      </c>
      <c r="MRP40" s="536">
        <f>ROUND(Eigenmischungen!MRY46,1)</f>
        <v>0</v>
      </c>
      <c r="MRQ40" s="536">
        <f>ROUND(Eigenmischungen!MRZ46,1)</f>
        <v>0</v>
      </c>
      <c r="MRR40" s="536">
        <f>ROUND(Eigenmischungen!MSA46,1)</f>
        <v>0</v>
      </c>
      <c r="MRS40" s="536">
        <f>ROUND(Eigenmischungen!MSB46,1)</f>
        <v>0</v>
      </c>
      <c r="MRT40" s="536">
        <f>ROUND(Eigenmischungen!MSC46,1)</f>
        <v>0</v>
      </c>
      <c r="MRU40" s="536">
        <f>ROUND(Eigenmischungen!MSD46,1)</f>
        <v>0</v>
      </c>
      <c r="MRV40" s="536">
        <f>ROUND(Eigenmischungen!MSE46,1)</f>
        <v>0</v>
      </c>
      <c r="MRW40" s="536">
        <f>ROUND(Eigenmischungen!MSF46,1)</f>
        <v>0</v>
      </c>
      <c r="MRX40" s="536">
        <f>ROUND(Eigenmischungen!MSG46,1)</f>
        <v>0</v>
      </c>
      <c r="MRY40" s="536">
        <f>ROUND(Eigenmischungen!MSH46,1)</f>
        <v>0</v>
      </c>
      <c r="MRZ40" s="536">
        <f>ROUND(Eigenmischungen!MSI46,1)</f>
        <v>0</v>
      </c>
      <c r="MSA40" s="536">
        <f>ROUND(Eigenmischungen!MSJ46,1)</f>
        <v>0</v>
      </c>
      <c r="MSB40" s="536">
        <f>ROUND(Eigenmischungen!MSK46,1)</f>
        <v>0</v>
      </c>
      <c r="MSC40" s="536">
        <f>ROUND(Eigenmischungen!MSL46,1)</f>
        <v>0</v>
      </c>
      <c r="MSD40" s="536">
        <f>ROUND(Eigenmischungen!MSM46,1)</f>
        <v>0</v>
      </c>
      <c r="MSE40" s="536">
        <f>ROUND(Eigenmischungen!MSN46,1)</f>
        <v>0</v>
      </c>
      <c r="MSF40" s="536">
        <f>ROUND(Eigenmischungen!MSO46,1)</f>
        <v>0</v>
      </c>
      <c r="MSG40" s="536">
        <f>ROUND(Eigenmischungen!MSP46,1)</f>
        <v>0</v>
      </c>
      <c r="MSH40" s="536">
        <f>ROUND(Eigenmischungen!MSQ46,1)</f>
        <v>0</v>
      </c>
      <c r="MSI40" s="536">
        <f>ROUND(Eigenmischungen!MSR46,1)</f>
        <v>0</v>
      </c>
      <c r="MSJ40" s="536">
        <f>ROUND(Eigenmischungen!MSS46,1)</f>
        <v>0</v>
      </c>
      <c r="MSK40" s="536">
        <f>ROUND(Eigenmischungen!MST46,1)</f>
        <v>0</v>
      </c>
      <c r="MSL40" s="536">
        <f>ROUND(Eigenmischungen!MSU46,1)</f>
        <v>0</v>
      </c>
      <c r="MSM40" s="536">
        <f>ROUND(Eigenmischungen!MSV46,1)</f>
        <v>0</v>
      </c>
      <c r="MSN40" s="536">
        <f>ROUND(Eigenmischungen!MSW46,1)</f>
        <v>0</v>
      </c>
      <c r="MSO40" s="536">
        <f>ROUND(Eigenmischungen!MSX46,1)</f>
        <v>0</v>
      </c>
      <c r="MSP40" s="536">
        <f>ROUND(Eigenmischungen!MSY46,1)</f>
        <v>0</v>
      </c>
      <c r="MSQ40" s="536">
        <f>ROUND(Eigenmischungen!MSZ46,1)</f>
        <v>0</v>
      </c>
      <c r="MSR40" s="536">
        <f>ROUND(Eigenmischungen!MTA46,1)</f>
        <v>0</v>
      </c>
      <c r="MSS40" s="536">
        <f>ROUND(Eigenmischungen!MTB46,1)</f>
        <v>0</v>
      </c>
      <c r="MST40" s="536">
        <f>ROUND(Eigenmischungen!MTC46,1)</f>
        <v>0</v>
      </c>
      <c r="MSU40" s="536">
        <f>ROUND(Eigenmischungen!MTD46,1)</f>
        <v>0</v>
      </c>
      <c r="MSV40" s="536">
        <f>ROUND(Eigenmischungen!MTE46,1)</f>
        <v>0</v>
      </c>
      <c r="MSW40" s="536">
        <f>ROUND(Eigenmischungen!MTF46,1)</f>
        <v>0</v>
      </c>
      <c r="MSX40" s="536">
        <f>ROUND(Eigenmischungen!MTG46,1)</f>
        <v>0</v>
      </c>
      <c r="MSY40" s="536">
        <f>ROUND(Eigenmischungen!MTH46,1)</f>
        <v>0</v>
      </c>
      <c r="MSZ40" s="536">
        <f>ROUND(Eigenmischungen!MTI46,1)</f>
        <v>0</v>
      </c>
      <c r="MTA40" s="536">
        <f>ROUND(Eigenmischungen!MTJ46,1)</f>
        <v>0</v>
      </c>
      <c r="MTB40" s="536">
        <f>ROUND(Eigenmischungen!MTK46,1)</f>
        <v>0</v>
      </c>
      <c r="MTC40" s="536">
        <f>ROUND(Eigenmischungen!MTL46,1)</f>
        <v>0</v>
      </c>
      <c r="MTD40" s="536">
        <f>ROUND(Eigenmischungen!MTM46,1)</f>
        <v>0</v>
      </c>
      <c r="MTE40" s="536">
        <f>ROUND(Eigenmischungen!MTN46,1)</f>
        <v>0</v>
      </c>
      <c r="MTF40" s="536">
        <f>ROUND(Eigenmischungen!MTO46,1)</f>
        <v>0</v>
      </c>
      <c r="MTG40" s="536">
        <f>ROUND(Eigenmischungen!MTP46,1)</f>
        <v>0</v>
      </c>
      <c r="MTH40" s="536">
        <f>ROUND(Eigenmischungen!MTQ46,1)</f>
        <v>0</v>
      </c>
      <c r="MTI40" s="536">
        <f>ROUND(Eigenmischungen!MTR46,1)</f>
        <v>0</v>
      </c>
      <c r="MTJ40" s="536">
        <f>ROUND(Eigenmischungen!MTS46,1)</f>
        <v>0</v>
      </c>
      <c r="MTK40" s="536">
        <f>ROUND(Eigenmischungen!MTT46,1)</f>
        <v>0</v>
      </c>
      <c r="MTL40" s="536">
        <f>ROUND(Eigenmischungen!MTU46,1)</f>
        <v>0</v>
      </c>
      <c r="MTM40" s="536">
        <f>ROUND(Eigenmischungen!MTV46,1)</f>
        <v>0</v>
      </c>
      <c r="MTN40" s="536">
        <f>ROUND(Eigenmischungen!MTW46,1)</f>
        <v>0</v>
      </c>
      <c r="MTO40" s="536">
        <f>ROUND(Eigenmischungen!MTX46,1)</f>
        <v>0</v>
      </c>
      <c r="MTP40" s="536">
        <f>ROUND(Eigenmischungen!MTY46,1)</f>
        <v>0</v>
      </c>
      <c r="MTQ40" s="536">
        <f>ROUND(Eigenmischungen!MTZ46,1)</f>
        <v>0</v>
      </c>
      <c r="MTR40" s="536">
        <f>ROUND(Eigenmischungen!MUA46,1)</f>
        <v>0</v>
      </c>
      <c r="MTS40" s="536">
        <f>ROUND(Eigenmischungen!MUB46,1)</f>
        <v>0</v>
      </c>
      <c r="MTT40" s="536">
        <f>ROUND(Eigenmischungen!MUC46,1)</f>
        <v>0</v>
      </c>
      <c r="MTU40" s="536">
        <f>ROUND(Eigenmischungen!MUD46,1)</f>
        <v>0</v>
      </c>
      <c r="MTV40" s="536">
        <f>ROUND(Eigenmischungen!MUE46,1)</f>
        <v>0</v>
      </c>
      <c r="MTW40" s="536">
        <f>ROUND(Eigenmischungen!MUF46,1)</f>
        <v>0</v>
      </c>
      <c r="MTX40" s="536">
        <f>ROUND(Eigenmischungen!MUG46,1)</f>
        <v>0</v>
      </c>
      <c r="MTY40" s="536">
        <f>ROUND(Eigenmischungen!MUH46,1)</f>
        <v>0</v>
      </c>
      <c r="MTZ40" s="536">
        <f>ROUND(Eigenmischungen!MUI46,1)</f>
        <v>0</v>
      </c>
      <c r="MUA40" s="536">
        <f>ROUND(Eigenmischungen!MUJ46,1)</f>
        <v>0</v>
      </c>
      <c r="MUB40" s="536">
        <f>ROUND(Eigenmischungen!MUK46,1)</f>
        <v>0</v>
      </c>
      <c r="MUC40" s="536">
        <f>ROUND(Eigenmischungen!MUL46,1)</f>
        <v>0</v>
      </c>
      <c r="MUD40" s="536">
        <f>ROUND(Eigenmischungen!MUM46,1)</f>
        <v>0</v>
      </c>
      <c r="MUE40" s="536">
        <f>ROUND(Eigenmischungen!MUN46,1)</f>
        <v>0</v>
      </c>
      <c r="MUF40" s="536">
        <f>ROUND(Eigenmischungen!MUO46,1)</f>
        <v>0</v>
      </c>
      <c r="MUG40" s="536">
        <f>ROUND(Eigenmischungen!MUP46,1)</f>
        <v>0</v>
      </c>
      <c r="MUH40" s="536">
        <f>ROUND(Eigenmischungen!MUQ46,1)</f>
        <v>0</v>
      </c>
      <c r="MUI40" s="536">
        <f>ROUND(Eigenmischungen!MUR46,1)</f>
        <v>0</v>
      </c>
      <c r="MUJ40" s="536">
        <f>ROUND(Eigenmischungen!MUS46,1)</f>
        <v>0</v>
      </c>
      <c r="MUK40" s="536">
        <f>ROUND(Eigenmischungen!MUT46,1)</f>
        <v>0</v>
      </c>
      <c r="MUL40" s="536">
        <f>ROUND(Eigenmischungen!MUU46,1)</f>
        <v>0</v>
      </c>
      <c r="MUM40" s="536">
        <f>ROUND(Eigenmischungen!MUV46,1)</f>
        <v>0</v>
      </c>
      <c r="MUN40" s="536">
        <f>ROUND(Eigenmischungen!MUW46,1)</f>
        <v>0</v>
      </c>
      <c r="MUO40" s="536">
        <f>ROUND(Eigenmischungen!MUX46,1)</f>
        <v>0</v>
      </c>
      <c r="MUP40" s="536">
        <f>ROUND(Eigenmischungen!MUY46,1)</f>
        <v>0</v>
      </c>
      <c r="MUQ40" s="536">
        <f>ROUND(Eigenmischungen!MUZ46,1)</f>
        <v>0</v>
      </c>
      <c r="MUR40" s="536">
        <f>ROUND(Eigenmischungen!MVA46,1)</f>
        <v>0</v>
      </c>
      <c r="MUS40" s="536">
        <f>ROUND(Eigenmischungen!MVB46,1)</f>
        <v>0</v>
      </c>
      <c r="MUT40" s="536">
        <f>ROUND(Eigenmischungen!MVC46,1)</f>
        <v>0</v>
      </c>
      <c r="MUU40" s="536">
        <f>ROUND(Eigenmischungen!MVD46,1)</f>
        <v>0</v>
      </c>
      <c r="MUV40" s="536">
        <f>ROUND(Eigenmischungen!MVE46,1)</f>
        <v>0</v>
      </c>
      <c r="MUW40" s="536">
        <f>ROUND(Eigenmischungen!MVF46,1)</f>
        <v>0</v>
      </c>
      <c r="MUX40" s="536">
        <f>ROUND(Eigenmischungen!MVG46,1)</f>
        <v>0</v>
      </c>
      <c r="MUY40" s="536">
        <f>ROUND(Eigenmischungen!MVH46,1)</f>
        <v>0</v>
      </c>
      <c r="MUZ40" s="536">
        <f>ROUND(Eigenmischungen!MVI46,1)</f>
        <v>0</v>
      </c>
      <c r="MVA40" s="536">
        <f>ROUND(Eigenmischungen!MVJ46,1)</f>
        <v>0</v>
      </c>
      <c r="MVB40" s="536">
        <f>ROUND(Eigenmischungen!MVK46,1)</f>
        <v>0</v>
      </c>
      <c r="MVC40" s="536">
        <f>ROUND(Eigenmischungen!MVL46,1)</f>
        <v>0</v>
      </c>
      <c r="MVD40" s="536">
        <f>ROUND(Eigenmischungen!MVM46,1)</f>
        <v>0</v>
      </c>
      <c r="MVE40" s="536">
        <f>ROUND(Eigenmischungen!MVN46,1)</f>
        <v>0</v>
      </c>
      <c r="MVF40" s="536">
        <f>ROUND(Eigenmischungen!MVO46,1)</f>
        <v>0</v>
      </c>
      <c r="MVG40" s="536">
        <f>ROUND(Eigenmischungen!MVP46,1)</f>
        <v>0</v>
      </c>
      <c r="MVH40" s="536">
        <f>ROUND(Eigenmischungen!MVQ46,1)</f>
        <v>0</v>
      </c>
      <c r="MVI40" s="536">
        <f>ROUND(Eigenmischungen!MVR46,1)</f>
        <v>0</v>
      </c>
      <c r="MVJ40" s="536">
        <f>ROUND(Eigenmischungen!MVS46,1)</f>
        <v>0</v>
      </c>
      <c r="MVK40" s="536">
        <f>ROUND(Eigenmischungen!MVT46,1)</f>
        <v>0</v>
      </c>
      <c r="MVL40" s="536">
        <f>ROUND(Eigenmischungen!MVU46,1)</f>
        <v>0</v>
      </c>
      <c r="MVM40" s="536">
        <f>ROUND(Eigenmischungen!MVV46,1)</f>
        <v>0</v>
      </c>
      <c r="MVN40" s="536">
        <f>ROUND(Eigenmischungen!MVW46,1)</f>
        <v>0</v>
      </c>
      <c r="MVO40" s="536">
        <f>ROUND(Eigenmischungen!MVX46,1)</f>
        <v>0</v>
      </c>
      <c r="MVP40" s="536">
        <f>ROUND(Eigenmischungen!MVY46,1)</f>
        <v>0</v>
      </c>
      <c r="MVQ40" s="536">
        <f>ROUND(Eigenmischungen!MVZ46,1)</f>
        <v>0</v>
      </c>
      <c r="MVR40" s="536">
        <f>ROUND(Eigenmischungen!MWA46,1)</f>
        <v>0</v>
      </c>
      <c r="MVS40" s="536">
        <f>ROUND(Eigenmischungen!MWB46,1)</f>
        <v>0</v>
      </c>
      <c r="MVT40" s="536">
        <f>ROUND(Eigenmischungen!MWC46,1)</f>
        <v>0</v>
      </c>
      <c r="MVU40" s="536">
        <f>ROUND(Eigenmischungen!MWD46,1)</f>
        <v>0</v>
      </c>
      <c r="MVV40" s="536">
        <f>ROUND(Eigenmischungen!MWE46,1)</f>
        <v>0</v>
      </c>
      <c r="MVW40" s="536">
        <f>ROUND(Eigenmischungen!MWF46,1)</f>
        <v>0</v>
      </c>
      <c r="MVX40" s="536">
        <f>ROUND(Eigenmischungen!MWG46,1)</f>
        <v>0</v>
      </c>
      <c r="MVY40" s="536">
        <f>ROUND(Eigenmischungen!MWH46,1)</f>
        <v>0</v>
      </c>
      <c r="MVZ40" s="536">
        <f>ROUND(Eigenmischungen!MWI46,1)</f>
        <v>0</v>
      </c>
      <c r="MWA40" s="536">
        <f>ROUND(Eigenmischungen!MWJ46,1)</f>
        <v>0</v>
      </c>
      <c r="MWB40" s="536">
        <f>ROUND(Eigenmischungen!MWK46,1)</f>
        <v>0</v>
      </c>
      <c r="MWC40" s="536">
        <f>ROUND(Eigenmischungen!MWL46,1)</f>
        <v>0</v>
      </c>
      <c r="MWD40" s="536">
        <f>ROUND(Eigenmischungen!MWM46,1)</f>
        <v>0</v>
      </c>
      <c r="MWE40" s="536">
        <f>ROUND(Eigenmischungen!MWN46,1)</f>
        <v>0</v>
      </c>
      <c r="MWF40" s="536">
        <f>ROUND(Eigenmischungen!MWO46,1)</f>
        <v>0</v>
      </c>
      <c r="MWG40" s="536">
        <f>ROUND(Eigenmischungen!MWP46,1)</f>
        <v>0</v>
      </c>
      <c r="MWH40" s="536">
        <f>ROUND(Eigenmischungen!MWQ46,1)</f>
        <v>0</v>
      </c>
      <c r="MWI40" s="536">
        <f>ROUND(Eigenmischungen!MWR46,1)</f>
        <v>0</v>
      </c>
      <c r="MWJ40" s="536">
        <f>ROUND(Eigenmischungen!MWS46,1)</f>
        <v>0</v>
      </c>
      <c r="MWK40" s="536">
        <f>ROUND(Eigenmischungen!MWT46,1)</f>
        <v>0</v>
      </c>
      <c r="MWL40" s="536">
        <f>ROUND(Eigenmischungen!MWU46,1)</f>
        <v>0</v>
      </c>
      <c r="MWM40" s="536">
        <f>ROUND(Eigenmischungen!MWV46,1)</f>
        <v>0</v>
      </c>
      <c r="MWN40" s="536">
        <f>ROUND(Eigenmischungen!MWW46,1)</f>
        <v>0</v>
      </c>
      <c r="MWO40" s="536">
        <f>ROUND(Eigenmischungen!MWX46,1)</f>
        <v>0</v>
      </c>
      <c r="MWP40" s="536">
        <f>ROUND(Eigenmischungen!MWY46,1)</f>
        <v>0</v>
      </c>
      <c r="MWQ40" s="536">
        <f>ROUND(Eigenmischungen!MWZ46,1)</f>
        <v>0</v>
      </c>
      <c r="MWR40" s="536">
        <f>ROUND(Eigenmischungen!MXA46,1)</f>
        <v>0</v>
      </c>
      <c r="MWS40" s="536">
        <f>ROUND(Eigenmischungen!MXB46,1)</f>
        <v>0</v>
      </c>
      <c r="MWT40" s="536">
        <f>ROUND(Eigenmischungen!MXC46,1)</f>
        <v>0</v>
      </c>
      <c r="MWU40" s="536">
        <f>ROUND(Eigenmischungen!MXD46,1)</f>
        <v>0</v>
      </c>
      <c r="MWV40" s="536">
        <f>ROUND(Eigenmischungen!MXE46,1)</f>
        <v>0</v>
      </c>
      <c r="MWW40" s="536">
        <f>ROUND(Eigenmischungen!MXF46,1)</f>
        <v>0</v>
      </c>
      <c r="MWX40" s="536">
        <f>ROUND(Eigenmischungen!MXG46,1)</f>
        <v>0</v>
      </c>
      <c r="MWY40" s="536">
        <f>ROUND(Eigenmischungen!MXH46,1)</f>
        <v>0</v>
      </c>
      <c r="MWZ40" s="536">
        <f>ROUND(Eigenmischungen!MXI46,1)</f>
        <v>0</v>
      </c>
      <c r="MXA40" s="536">
        <f>ROUND(Eigenmischungen!MXJ46,1)</f>
        <v>0</v>
      </c>
      <c r="MXB40" s="536">
        <f>ROUND(Eigenmischungen!MXK46,1)</f>
        <v>0</v>
      </c>
      <c r="MXC40" s="536">
        <f>ROUND(Eigenmischungen!MXL46,1)</f>
        <v>0</v>
      </c>
      <c r="MXD40" s="536">
        <f>ROUND(Eigenmischungen!MXM46,1)</f>
        <v>0</v>
      </c>
      <c r="MXE40" s="536">
        <f>ROUND(Eigenmischungen!MXN46,1)</f>
        <v>0</v>
      </c>
      <c r="MXF40" s="536">
        <f>ROUND(Eigenmischungen!MXO46,1)</f>
        <v>0</v>
      </c>
      <c r="MXG40" s="536">
        <f>ROUND(Eigenmischungen!MXP46,1)</f>
        <v>0</v>
      </c>
      <c r="MXH40" s="536">
        <f>ROUND(Eigenmischungen!MXQ46,1)</f>
        <v>0</v>
      </c>
      <c r="MXI40" s="536">
        <f>ROUND(Eigenmischungen!MXR46,1)</f>
        <v>0</v>
      </c>
      <c r="MXJ40" s="536">
        <f>ROUND(Eigenmischungen!MXS46,1)</f>
        <v>0</v>
      </c>
      <c r="MXK40" s="536">
        <f>ROUND(Eigenmischungen!MXT46,1)</f>
        <v>0</v>
      </c>
      <c r="MXL40" s="536">
        <f>ROUND(Eigenmischungen!MXU46,1)</f>
        <v>0</v>
      </c>
      <c r="MXM40" s="536">
        <f>ROUND(Eigenmischungen!MXV46,1)</f>
        <v>0</v>
      </c>
      <c r="MXN40" s="536">
        <f>ROUND(Eigenmischungen!MXW46,1)</f>
        <v>0</v>
      </c>
      <c r="MXO40" s="536">
        <f>ROUND(Eigenmischungen!MXX46,1)</f>
        <v>0</v>
      </c>
      <c r="MXP40" s="536">
        <f>ROUND(Eigenmischungen!MXY46,1)</f>
        <v>0</v>
      </c>
      <c r="MXQ40" s="536">
        <f>ROUND(Eigenmischungen!MXZ46,1)</f>
        <v>0</v>
      </c>
      <c r="MXR40" s="536">
        <f>ROUND(Eigenmischungen!MYA46,1)</f>
        <v>0</v>
      </c>
      <c r="MXS40" s="536">
        <f>ROUND(Eigenmischungen!MYB46,1)</f>
        <v>0</v>
      </c>
      <c r="MXT40" s="536">
        <f>ROUND(Eigenmischungen!MYC46,1)</f>
        <v>0</v>
      </c>
      <c r="MXU40" s="536">
        <f>ROUND(Eigenmischungen!MYD46,1)</f>
        <v>0</v>
      </c>
      <c r="MXV40" s="536">
        <f>ROUND(Eigenmischungen!MYE46,1)</f>
        <v>0</v>
      </c>
      <c r="MXW40" s="536">
        <f>ROUND(Eigenmischungen!MYF46,1)</f>
        <v>0</v>
      </c>
      <c r="MXX40" s="536">
        <f>ROUND(Eigenmischungen!MYG46,1)</f>
        <v>0</v>
      </c>
      <c r="MXY40" s="536">
        <f>ROUND(Eigenmischungen!MYH46,1)</f>
        <v>0</v>
      </c>
      <c r="MXZ40" s="536">
        <f>ROUND(Eigenmischungen!MYI46,1)</f>
        <v>0</v>
      </c>
      <c r="MYA40" s="536">
        <f>ROUND(Eigenmischungen!MYJ46,1)</f>
        <v>0</v>
      </c>
      <c r="MYB40" s="536">
        <f>ROUND(Eigenmischungen!MYK46,1)</f>
        <v>0</v>
      </c>
      <c r="MYC40" s="536">
        <f>ROUND(Eigenmischungen!MYL46,1)</f>
        <v>0</v>
      </c>
      <c r="MYD40" s="536">
        <f>ROUND(Eigenmischungen!MYM46,1)</f>
        <v>0</v>
      </c>
      <c r="MYE40" s="536">
        <f>ROUND(Eigenmischungen!MYN46,1)</f>
        <v>0</v>
      </c>
      <c r="MYF40" s="536">
        <f>ROUND(Eigenmischungen!MYO46,1)</f>
        <v>0</v>
      </c>
      <c r="MYG40" s="536">
        <f>ROUND(Eigenmischungen!MYP46,1)</f>
        <v>0</v>
      </c>
      <c r="MYH40" s="536">
        <f>ROUND(Eigenmischungen!MYQ46,1)</f>
        <v>0</v>
      </c>
      <c r="MYI40" s="536">
        <f>ROUND(Eigenmischungen!MYR46,1)</f>
        <v>0</v>
      </c>
      <c r="MYJ40" s="536">
        <f>ROUND(Eigenmischungen!MYS46,1)</f>
        <v>0</v>
      </c>
      <c r="MYK40" s="536">
        <f>ROUND(Eigenmischungen!MYT46,1)</f>
        <v>0</v>
      </c>
      <c r="MYL40" s="536">
        <f>ROUND(Eigenmischungen!MYU46,1)</f>
        <v>0</v>
      </c>
      <c r="MYM40" s="536">
        <f>ROUND(Eigenmischungen!MYV46,1)</f>
        <v>0</v>
      </c>
      <c r="MYN40" s="536">
        <f>ROUND(Eigenmischungen!MYW46,1)</f>
        <v>0</v>
      </c>
      <c r="MYO40" s="536">
        <f>ROUND(Eigenmischungen!MYX46,1)</f>
        <v>0</v>
      </c>
      <c r="MYP40" s="536">
        <f>ROUND(Eigenmischungen!MYY46,1)</f>
        <v>0</v>
      </c>
      <c r="MYQ40" s="536">
        <f>ROUND(Eigenmischungen!MYZ46,1)</f>
        <v>0</v>
      </c>
      <c r="MYR40" s="536">
        <f>ROUND(Eigenmischungen!MZA46,1)</f>
        <v>0</v>
      </c>
      <c r="MYS40" s="536">
        <f>ROUND(Eigenmischungen!MZB46,1)</f>
        <v>0</v>
      </c>
      <c r="MYT40" s="536">
        <f>ROUND(Eigenmischungen!MZC46,1)</f>
        <v>0</v>
      </c>
      <c r="MYU40" s="536">
        <f>ROUND(Eigenmischungen!MZD46,1)</f>
        <v>0</v>
      </c>
      <c r="MYV40" s="536">
        <f>ROUND(Eigenmischungen!MZE46,1)</f>
        <v>0</v>
      </c>
      <c r="MYW40" s="536">
        <f>ROUND(Eigenmischungen!MZF46,1)</f>
        <v>0</v>
      </c>
      <c r="MYX40" s="536">
        <f>ROUND(Eigenmischungen!MZG46,1)</f>
        <v>0</v>
      </c>
      <c r="MYY40" s="536">
        <f>ROUND(Eigenmischungen!MZH46,1)</f>
        <v>0</v>
      </c>
      <c r="MYZ40" s="536">
        <f>ROUND(Eigenmischungen!MZI46,1)</f>
        <v>0</v>
      </c>
      <c r="MZA40" s="536">
        <f>ROUND(Eigenmischungen!MZJ46,1)</f>
        <v>0</v>
      </c>
      <c r="MZB40" s="536">
        <f>ROUND(Eigenmischungen!MZK46,1)</f>
        <v>0</v>
      </c>
      <c r="MZC40" s="536">
        <f>ROUND(Eigenmischungen!MZL46,1)</f>
        <v>0</v>
      </c>
      <c r="MZD40" s="536">
        <f>ROUND(Eigenmischungen!MZM46,1)</f>
        <v>0</v>
      </c>
      <c r="MZE40" s="536">
        <f>ROUND(Eigenmischungen!MZN46,1)</f>
        <v>0</v>
      </c>
      <c r="MZF40" s="536">
        <f>ROUND(Eigenmischungen!MZO46,1)</f>
        <v>0</v>
      </c>
      <c r="MZG40" s="536">
        <f>ROUND(Eigenmischungen!MZP46,1)</f>
        <v>0</v>
      </c>
      <c r="MZH40" s="536">
        <f>ROUND(Eigenmischungen!MZQ46,1)</f>
        <v>0</v>
      </c>
      <c r="MZI40" s="536">
        <f>ROUND(Eigenmischungen!MZR46,1)</f>
        <v>0</v>
      </c>
      <c r="MZJ40" s="536">
        <f>ROUND(Eigenmischungen!MZS46,1)</f>
        <v>0</v>
      </c>
      <c r="MZK40" s="536">
        <f>ROUND(Eigenmischungen!MZT46,1)</f>
        <v>0</v>
      </c>
      <c r="MZL40" s="536">
        <f>ROUND(Eigenmischungen!MZU46,1)</f>
        <v>0</v>
      </c>
      <c r="MZM40" s="536">
        <f>ROUND(Eigenmischungen!MZV46,1)</f>
        <v>0</v>
      </c>
      <c r="MZN40" s="536">
        <f>ROUND(Eigenmischungen!MZW46,1)</f>
        <v>0</v>
      </c>
      <c r="MZO40" s="536">
        <f>ROUND(Eigenmischungen!MZX46,1)</f>
        <v>0</v>
      </c>
      <c r="MZP40" s="536">
        <f>ROUND(Eigenmischungen!MZY46,1)</f>
        <v>0</v>
      </c>
      <c r="MZQ40" s="536">
        <f>ROUND(Eigenmischungen!MZZ46,1)</f>
        <v>0</v>
      </c>
      <c r="MZR40" s="536">
        <f>ROUND(Eigenmischungen!NAA46,1)</f>
        <v>0</v>
      </c>
      <c r="MZS40" s="536">
        <f>ROUND(Eigenmischungen!NAB46,1)</f>
        <v>0</v>
      </c>
      <c r="MZT40" s="536">
        <f>ROUND(Eigenmischungen!NAC46,1)</f>
        <v>0</v>
      </c>
      <c r="MZU40" s="536">
        <f>ROUND(Eigenmischungen!NAD46,1)</f>
        <v>0</v>
      </c>
      <c r="MZV40" s="536">
        <f>ROUND(Eigenmischungen!NAE46,1)</f>
        <v>0</v>
      </c>
      <c r="MZW40" s="536">
        <f>ROUND(Eigenmischungen!NAF46,1)</f>
        <v>0</v>
      </c>
      <c r="MZX40" s="536">
        <f>ROUND(Eigenmischungen!NAG46,1)</f>
        <v>0</v>
      </c>
      <c r="MZY40" s="536">
        <f>ROUND(Eigenmischungen!NAH46,1)</f>
        <v>0</v>
      </c>
      <c r="MZZ40" s="536">
        <f>ROUND(Eigenmischungen!NAI46,1)</f>
        <v>0</v>
      </c>
      <c r="NAA40" s="536">
        <f>ROUND(Eigenmischungen!NAJ46,1)</f>
        <v>0</v>
      </c>
      <c r="NAB40" s="536">
        <f>ROUND(Eigenmischungen!NAK46,1)</f>
        <v>0</v>
      </c>
      <c r="NAC40" s="536">
        <f>ROUND(Eigenmischungen!NAL46,1)</f>
        <v>0</v>
      </c>
      <c r="NAD40" s="536">
        <f>ROUND(Eigenmischungen!NAM46,1)</f>
        <v>0</v>
      </c>
      <c r="NAE40" s="536">
        <f>ROUND(Eigenmischungen!NAN46,1)</f>
        <v>0</v>
      </c>
      <c r="NAF40" s="536">
        <f>ROUND(Eigenmischungen!NAO46,1)</f>
        <v>0</v>
      </c>
      <c r="NAG40" s="536">
        <f>ROUND(Eigenmischungen!NAP46,1)</f>
        <v>0</v>
      </c>
      <c r="NAH40" s="536">
        <f>ROUND(Eigenmischungen!NAQ46,1)</f>
        <v>0</v>
      </c>
      <c r="NAI40" s="536">
        <f>ROUND(Eigenmischungen!NAR46,1)</f>
        <v>0</v>
      </c>
      <c r="NAJ40" s="536">
        <f>ROUND(Eigenmischungen!NAS46,1)</f>
        <v>0</v>
      </c>
      <c r="NAK40" s="536">
        <f>ROUND(Eigenmischungen!NAT46,1)</f>
        <v>0</v>
      </c>
      <c r="NAL40" s="536">
        <f>ROUND(Eigenmischungen!NAU46,1)</f>
        <v>0</v>
      </c>
      <c r="NAM40" s="536">
        <f>ROUND(Eigenmischungen!NAV46,1)</f>
        <v>0</v>
      </c>
      <c r="NAN40" s="536">
        <f>ROUND(Eigenmischungen!NAW46,1)</f>
        <v>0</v>
      </c>
      <c r="NAO40" s="536">
        <f>ROUND(Eigenmischungen!NAX46,1)</f>
        <v>0</v>
      </c>
      <c r="NAP40" s="536">
        <f>ROUND(Eigenmischungen!NAY46,1)</f>
        <v>0</v>
      </c>
      <c r="NAQ40" s="536">
        <f>ROUND(Eigenmischungen!NAZ46,1)</f>
        <v>0</v>
      </c>
      <c r="NAR40" s="536">
        <f>ROUND(Eigenmischungen!NBA46,1)</f>
        <v>0</v>
      </c>
      <c r="NAS40" s="536">
        <f>ROUND(Eigenmischungen!NBB46,1)</f>
        <v>0</v>
      </c>
      <c r="NAT40" s="536">
        <f>ROUND(Eigenmischungen!NBC46,1)</f>
        <v>0</v>
      </c>
      <c r="NAU40" s="536">
        <f>ROUND(Eigenmischungen!NBD46,1)</f>
        <v>0</v>
      </c>
      <c r="NAV40" s="536">
        <f>ROUND(Eigenmischungen!NBE46,1)</f>
        <v>0</v>
      </c>
      <c r="NAW40" s="536">
        <f>ROUND(Eigenmischungen!NBF46,1)</f>
        <v>0</v>
      </c>
      <c r="NAX40" s="536">
        <f>ROUND(Eigenmischungen!NBG46,1)</f>
        <v>0</v>
      </c>
      <c r="NAY40" s="536">
        <f>ROUND(Eigenmischungen!NBH46,1)</f>
        <v>0</v>
      </c>
      <c r="NAZ40" s="536">
        <f>ROUND(Eigenmischungen!NBI46,1)</f>
        <v>0</v>
      </c>
      <c r="NBA40" s="536">
        <f>ROUND(Eigenmischungen!NBJ46,1)</f>
        <v>0</v>
      </c>
      <c r="NBB40" s="536">
        <f>ROUND(Eigenmischungen!NBK46,1)</f>
        <v>0</v>
      </c>
      <c r="NBC40" s="536">
        <f>ROUND(Eigenmischungen!NBL46,1)</f>
        <v>0</v>
      </c>
      <c r="NBD40" s="536">
        <f>ROUND(Eigenmischungen!NBM46,1)</f>
        <v>0</v>
      </c>
      <c r="NBE40" s="536">
        <f>ROUND(Eigenmischungen!NBN46,1)</f>
        <v>0</v>
      </c>
      <c r="NBF40" s="536">
        <f>ROUND(Eigenmischungen!NBO46,1)</f>
        <v>0</v>
      </c>
      <c r="NBG40" s="536">
        <f>ROUND(Eigenmischungen!NBP46,1)</f>
        <v>0</v>
      </c>
      <c r="NBH40" s="536">
        <f>ROUND(Eigenmischungen!NBQ46,1)</f>
        <v>0</v>
      </c>
      <c r="NBI40" s="536">
        <f>ROUND(Eigenmischungen!NBR46,1)</f>
        <v>0</v>
      </c>
      <c r="NBJ40" s="536">
        <f>ROUND(Eigenmischungen!NBS46,1)</f>
        <v>0</v>
      </c>
      <c r="NBK40" s="536">
        <f>ROUND(Eigenmischungen!NBT46,1)</f>
        <v>0</v>
      </c>
      <c r="NBL40" s="536">
        <f>ROUND(Eigenmischungen!NBU46,1)</f>
        <v>0</v>
      </c>
      <c r="NBM40" s="536">
        <f>ROUND(Eigenmischungen!NBV46,1)</f>
        <v>0</v>
      </c>
      <c r="NBN40" s="536">
        <f>ROUND(Eigenmischungen!NBW46,1)</f>
        <v>0</v>
      </c>
      <c r="NBO40" s="536">
        <f>ROUND(Eigenmischungen!NBX46,1)</f>
        <v>0</v>
      </c>
      <c r="NBP40" s="536">
        <f>ROUND(Eigenmischungen!NBY46,1)</f>
        <v>0</v>
      </c>
      <c r="NBQ40" s="536">
        <f>ROUND(Eigenmischungen!NBZ46,1)</f>
        <v>0</v>
      </c>
      <c r="NBR40" s="536">
        <f>ROUND(Eigenmischungen!NCA46,1)</f>
        <v>0</v>
      </c>
      <c r="NBS40" s="536">
        <f>ROUND(Eigenmischungen!NCB46,1)</f>
        <v>0</v>
      </c>
      <c r="NBT40" s="536">
        <f>ROUND(Eigenmischungen!NCC46,1)</f>
        <v>0</v>
      </c>
      <c r="NBU40" s="536">
        <f>ROUND(Eigenmischungen!NCD46,1)</f>
        <v>0</v>
      </c>
      <c r="NBV40" s="536">
        <f>ROUND(Eigenmischungen!NCE46,1)</f>
        <v>0</v>
      </c>
      <c r="NBW40" s="536">
        <f>ROUND(Eigenmischungen!NCF46,1)</f>
        <v>0</v>
      </c>
      <c r="NBX40" s="536">
        <f>ROUND(Eigenmischungen!NCG46,1)</f>
        <v>0</v>
      </c>
      <c r="NBY40" s="536">
        <f>ROUND(Eigenmischungen!NCH46,1)</f>
        <v>0</v>
      </c>
      <c r="NBZ40" s="536">
        <f>ROUND(Eigenmischungen!NCI46,1)</f>
        <v>0</v>
      </c>
      <c r="NCA40" s="536">
        <f>ROUND(Eigenmischungen!NCJ46,1)</f>
        <v>0</v>
      </c>
      <c r="NCB40" s="536">
        <f>ROUND(Eigenmischungen!NCK46,1)</f>
        <v>0</v>
      </c>
      <c r="NCC40" s="536">
        <f>ROUND(Eigenmischungen!NCL46,1)</f>
        <v>0</v>
      </c>
      <c r="NCD40" s="536">
        <f>ROUND(Eigenmischungen!NCM46,1)</f>
        <v>0</v>
      </c>
      <c r="NCE40" s="536">
        <f>ROUND(Eigenmischungen!NCN46,1)</f>
        <v>0</v>
      </c>
      <c r="NCF40" s="536">
        <f>ROUND(Eigenmischungen!NCO46,1)</f>
        <v>0</v>
      </c>
      <c r="NCG40" s="536">
        <f>ROUND(Eigenmischungen!NCP46,1)</f>
        <v>0</v>
      </c>
      <c r="NCH40" s="536">
        <f>ROUND(Eigenmischungen!NCQ46,1)</f>
        <v>0</v>
      </c>
      <c r="NCI40" s="536">
        <f>ROUND(Eigenmischungen!NCR46,1)</f>
        <v>0</v>
      </c>
      <c r="NCJ40" s="536">
        <f>ROUND(Eigenmischungen!NCS46,1)</f>
        <v>0</v>
      </c>
      <c r="NCK40" s="536">
        <f>ROUND(Eigenmischungen!NCT46,1)</f>
        <v>0</v>
      </c>
      <c r="NCL40" s="536">
        <f>ROUND(Eigenmischungen!NCU46,1)</f>
        <v>0</v>
      </c>
      <c r="NCM40" s="536">
        <f>ROUND(Eigenmischungen!NCV46,1)</f>
        <v>0</v>
      </c>
      <c r="NCN40" s="536">
        <f>ROUND(Eigenmischungen!NCW46,1)</f>
        <v>0</v>
      </c>
      <c r="NCO40" s="536">
        <f>ROUND(Eigenmischungen!NCX46,1)</f>
        <v>0</v>
      </c>
      <c r="NCP40" s="536">
        <f>ROUND(Eigenmischungen!NCY46,1)</f>
        <v>0</v>
      </c>
      <c r="NCQ40" s="536">
        <f>ROUND(Eigenmischungen!NCZ46,1)</f>
        <v>0</v>
      </c>
      <c r="NCR40" s="536">
        <f>ROUND(Eigenmischungen!NDA46,1)</f>
        <v>0</v>
      </c>
      <c r="NCS40" s="536">
        <f>ROUND(Eigenmischungen!NDB46,1)</f>
        <v>0</v>
      </c>
      <c r="NCT40" s="536">
        <f>ROUND(Eigenmischungen!NDC46,1)</f>
        <v>0</v>
      </c>
      <c r="NCU40" s="536">
        <f>ROUND(Eigenmischungen!NDD46,1)</f>
        <v>0</v>
      </c>
      <c r="NCV40" s="536">
        <f>ROUND(Eigenmischungen!NDE46,1)</f>
        <v>0</v>
      </c>
      <c r="NCW40" s="536">
        <f>ROUND(Eigenmischungen!NDF46,1)</f>
        <v>0</v>
      </c>
      <c r="NCX40" s="536">
        <f>ROUND(Eigenmischungen!NDG46,1)</f>
        <v>0</v>
      </c>
      <c r="NCY40" s="536">
        <f>ROUND(Eigenmischungen!NDH46,1)</f>
        <v>0</v>
      </c>
      <c r="NCZ40" s="536">
        <f>ROUND(Eigenmischungen!NDI46,1)</f>
        <v>0</v>
      </c>
      <c r="NDA40" s="536">
        <f>ROUND(Eigenmischungen!NDJ46,1)</f>
        <v>0</v>
      </c>
      <c r="NDB40" s="536">
        <f>ROUND(Eigenmischungen!NDK46,1)</f>
        <v>0</v>
      </c>
      <c r="NDC40" s="536">
        <f>ROUND(Eigenmischungen!NDL46,1)</f>
        <v>0</v>
      </c>
      <c r="NDD40" s="536">
        <f>ROUND(Eigenmischungen!NDM46,1)</f>
        <v>0</v>
      </c>
      <c r="NDE40" s="536">
        <f>ROUND(Eigenmischungen!NDN46,1)</f>
        <v>0</v>
      </c>
      <c r="NDF40" s="536">
        <f>ROUND(Eigenmischungen!NDO46,1)</f>
        <v>0</v>
      </c>
      <c r="NDG40" s="536">
        <f>ROUND(Eigenmischungen!NDP46,1)</f>
        <v>0</v>
      </c>
      <c r="NDH40" s="536">
        <f>ROUND(Eigenmischungen!NDQ46,1)</f>
        <v>0</v>
      </c>
      <c r="NDI40" s="536">
        <f>ROUND(Eigenmischungen!NDR46,1)</f>
        <v>0</v>
      </c>
      <c r="NDJ40" s="536">
        <f>ROUND(Eigenmischungen!NDS46,1)</f>
        <v>0</v>
      </c>
      <c r="NDK40" s="536">
        <f>ROUND(Eigenmischungen!NDT46,1)</f>
        <v>0</v>
      </c>
      <c r="NDL40" s="536">
        <f>ROUND(Eigenmischungen!NDU46,1)</f>
        <v>0</v>
      </c>
      <c r="NDM40" s="536">
        <f>ROUND(Eigenmischungen!NDV46,1)</f>
        <v>0</v>
      </c>
      <c r="NDN40" s="536">
        <f>ROUND(Eigenmischungen!NDW46,1)</f>
        <v>0</v>
      </c>
      <c r="NDO40" s="536">
        <f>ROUND(Eigenmischungen!NDX46,1)</f>
        <v>0</v>
      </c>
      <c r="NDP40" s="536">
        <f>ROUND(Eigenmischungen!NDY46,1)</f>
        <v>0</v>
      </c>
      <c r="NDQ40" s="536">
        <f>ROUND(Eigenmischungen!NDZ46,1)</f>
        <v>0</v>
      </c>
      <c r="NDR40" s="536">
        <f>ROUND(Eigenmischungen!NEA46,1)</f>
        <v>0</v>
      </c>
      <c r="NDS40" s="536">
        <f>ROUND(Eigenmischungen!NEB46,1)</f>
        <v>0</v>
      </c>
      <c r="NDT40" s="536">
        <f>ROUND(Eigenmischungen!NEC46,1)</f>
        <v>0</v>
      </c>
      <c r="NDU40" s="536">
        <f>ROUND(Eigenmischungen!NED46,1)</f>
        <v>0</v>
      </c>
      <c r="NDV40" s="536">
        <f>ROUND(Eigenmischungen!NEE46,1)</f>
        <v>0</v>
      </c>
      <c r="NDW40" s="536">
        <f>ROUND(Eigenmischungen!NEF46,1)</f>
        <v>0</v>
      </c>
      <c r="NDX40" s="536">
        <f>ROUND(Eigenmischungen!NEG46,1)</f>
        <v>0</v>
      </c>
      <c r="NDY40" s="536">
        <f>ROUND(Eigenmischungen!NEH46,1)</f>
        <v>0</v>
      </c>
      <c r="NDZ40" s="536">
        <f>ROUND(Eigenmischungen!NEI46,1)</f>
        <v>0</v>
      </c>
      <c r="NEA40" s="536">
        <f>ROUND(Eigenmischungen!NEJ46,1)</f>
        <v>0</v>
      </c>
      <c r="NEB40" s="536">
        <f>ROUND(Eigenmischungen!NEK46,1)</f>
        <v>0</v>
      </c>
      <c r="NEC40" s="536">
        <f>ROUND(Eigenmischungen!NEL46,1)</f>
        <v>0</v>
      </c>
      <c r="NED40" s="536">
        <f>ROUND(Eigenmischungen!NEM46,1)</f>
        <v>0</v>
      </c>
      <c r="NEE40" s="536">
        <f>ROUND(Eigenmischungen!NEN46,1)</f>
        <v>0</v>
      </c>
      <c r="NEF40" s="536">
        <f>ROUND(Eigenmischungen!NEO46,1)</f>
        <v>0</v>
      </c>
      <c r="NEG40" s="536">
        <f>ROUND(Eigenmischungen!NEP46,1)</f>
        <v>0</v>
      </c>
      <c r="NEH40" s="536">
        <f>ROUND(Eigenmischungen!NEQ46,1)</f>
        <v>0</v>
      </c>
      <c r="NEI40" s="536">
        <f>ROUND(Eigenmischungen!NER46,1)</f>
        <v>0</v>
      </c>
      <c r="NEJ40" s="536">
        <f>ROUND(Eigenmischungen!NES46,1)</f>
        <v>0</v>
      </c>
      <c r="NEK40" s="536">
        <f>ROUND(Eigenmischungen!NET46,1)</f>
        <v>0</v>
      </c>
      <c r="NEL40" s="536">
        <f>ROUND(Eigenmischungen!NEU46,1)</f>
        <v>0</v>
      </c>
      <c r="NEM40" s="536">
        <f>ROUND(Eigenmischungen!NEV46,1)</f>
        <v>0</v>
      </c>
      <c r="NEN40" s="536">
        <f>ROUND(Eigenmischungen!NEW46,1)</f>
        <v>0</v>
      </c>
      <c r="NEO40" s="536">
        <f>ROUND(Eigenmischungen!NEX46,1)</f>
        <v>0</v>
      </c>
      <c r="NEP40" s="536">
        <f>ROUND(Eigenmischungen!NEY46,1)</f>
        <v>0</v>
      </c>
      <c r="NEQ40" s="536">
        <f>ROUND(Eigenmischungen!NEZ46,1)</f>
        <v>0</v>
      </c>
      <c r="NER40" s="536">
        <f>ROUND(Eigenmischungen!NFA46,1)</f>
        <v>0</v>
      </c>
      <c r="NES40" s="536">
        <f>ROUND(Eigenmischungen!NFB46,1)</f>
        <v>0</v>
      </c>
      <c r="NET40" s="536">
        <f>ROUND(Eigenmischungen!NFC46,1)</f>
        <v>0</v>
      </c>
      <c r="NEU40" s="536">
        <f>ROUND(Eigenmischungen!NFD46,1)</f>
        <v>0</v>
      </c>
      <c r="NEV40" s="536">
        <f>ROUND(Eigenmischungen!NFE46,1)</f>
        <v>0</v>
      </c>
      <c r="NEW40" s="536">
        <f>ROUND(Eigenmischungen!NFF46,1)</f>
        <v>0</v>
      </c>
      <c r="NEX40" s="536">
        <f>ROUND(Eigenmischungen!NFG46,1)</f>
        <v>0</v>
      </c>
      <c r="NEY40" s="536">
        <f>ROUND(Eigenmischungen!NFH46,1)</f>
        <v>0</v>
      </c>
      <c r="NEZ40" s="536">
        <f>ROUND(Eigenmischungen!NFI46,1)</f>
        <v>0</v>
      </c>
      <c r="NFA40" s="536">
        <f>ROUND(Eigenmischungen!NFJ46,1)</f>
        <v>0</v>
      </c>
      <c r="NFB40" s="536">
        <f>ROUND(Eigenmischungen!NFK46,1)</f>
        <v>0</v>
      </c>
      <c r="NFC40" s="536">
        <f>ROUND(Eigenmischungen!NFL46,1)</f>
        <v>0</v>
      </c>
      <c r="NFD40" s="536">
        <f>ROUND(Eigenmischungen!NFM46,1)</f>
        <v>0</v>
      </c>
      <c r="NFE40" s="536">
        <f>ROUND(Eigenmischungen!NFN46,1)</f>
        <v>0</v>
      </c>
      <c r="NFF40" s="536">
        <f>ROUND(Eigenmischungen!NFO46,1)</f>
        <v>0</v>
      </c>
      <c r="NFG40" s="536">
        <f>ROUND(Eigenmischungen!NFP46,1)</f>
        <v>0</v>
      </c>
      <c r="NFH40" s="536">
        <f>ROUND(Eigenmischungen!NFQ46,1)</f>
        <v>0</v>
      </c>
      <c r="NFI40" s="536">
        <f>ROUND(Eigenmischungen!NFR46,1)</f>
        <v>0</v>
      </c>
      <c r="NFJ40" s="536">
        <f>ROUND(Eigenmischungen!NFS46,1)</f>
        <v>0</v>
      </c>
      <c r="NFK40" s="536">
        <f>ROUND(Eigenmischungen!NFT46,1)</f>
        <v>0</v>
      </c>
      <c r="NFL40" s="536">
        <f>ROUND(Eigenmischungen!NFU46,1)</f>
        <v>0</v>
      </c>
      <c r="NFM40" s="536">
        <f>ROUND(Eigenmischungen!NFV46,1)</f>
        <v>0</v>
      </c>
      <c r="NFN40" s="536">
        <f>ROUND(Eigenmischungen!NFW46,1)</f>
        <v>0</v>
      </c>
      <c r="NFO40" s="536">
        <f>ROUND(Eigenmischungen!NFX46,1)</f>
        <v>0</v>
      </c>
      <c r="NFP40" s="536">
        <f>ROUND(Eigenmischungen!NFY46,1)</f>
        <v>0</v>
      </c>
      <c r="NFQ40" s="536">
        <f>ROUND(Eigenmischungen!NFZ46,1)</f>
        <v>0</v>
      </c>
      <c r="NFR40" s="536">
        <f>ROUND(Eigenmischungen!NGA46,1)</f>
        <v>0</v>
      </c>
      <c r="NFS40" s="536">
        <f>ROUND(Eigenmischungen!NGB46,1)</f>
        <v>0</v>
      </c>
      <c r="NFT40" s="536">
        <f>ROUND(Eigenmischungen!NGC46,1)</f>
        <v>0</v>
      </c>
      <c r="NFU40" s="536">
        <f>ROUND(Eigenmischungen!NGD46,1)</f>
        <v>0</v>
      </c>
      <c r="NFV40" s="536">
        <f>ROUND(Eigenmischungen!NGE46,1)</f>
        <v>0</v>
      </c>
      <c r="NFW40" s="536">
        <f>ROUND(Eigenmischungen!NGF46,1)</f>
        <v>0</v>
      </c>
      <c r="NFX40" s="536">
        <f>ROUND(Eigenmischungen!NGG46,1)</f>
        <v>0</v>
      </c>
      <c r="NFY40" s="536">
        <f>ROUND(Eigenmischungen!NGH46,1)</f>
        <v>0</v>
      </c>
      <c r="NFZ40" s="536">
        <f>ROUND(Eigenmischungen!NGI46,1)</f>
        <v>0</v>
      </c>
      <c r="NGA40" s="536">
        <f>ROUND(Eigenmischungen!NGJ46,1)</f>
        <v>0</v>
      </c>
      <c r="NGB40" s="536">
        <f>ROUND(Eigenmischungen!NGK46,1)</f>
        <v>0</v>
      </c>
      <c r="NGC40" s="536">
        <f>ROUND(Eigenmischungen!NGL46,1)</f>
        <v>0</v>
      </c>
      <c r="NGD40" s="536">
        <f>ROUND(Eigenmischungen!NGM46,1)</f>
        <v>0</v>
      </c>
      <c r="NGE40" s="536">
        <f>ROUND(Eigenmischungen!NGN46,1)</f>
        <v>0</v>
      </c>
      <c r="NGF40" s="536">
        <f>ROUND(Eigenmischungen!NGO46,1)</f>
        <v>0</v>
      </c>
      <c r="NGG40" s="536">
        <f>ROUND(Eigenmischungen!NGP46,1)</f>
        <v>0</v>
      </c>
      <c r="NGH40" s="536">
        <f>ROUND(Eigenmischungen!NGQ46,1)</f>
        <v>0</v>
      </c>
      <c r="NGI40" s="536">
        <f>ROUND(Eigenmischungen!NGR46,1)</f>
        <v>0</v>
      </c>
      <c r="NGJ40" s="536">
        <f>ROUND(Eigenmischungen!NGS46,1)</f>
        <v>0</v>
      </c>
      <c r="NGK40" s="536">
        <f>ROUND(Eigenmischungen!NGT46,1)</f>
        <v>0</v>
      </c>
      <c r="NGL40" s="536">
        <f>ROUND(Eigenmischungen!NGU46,1)</f>
        <v>0</v>
      </c>
      <c r="NGM40" s="536">
        <f>ROUND(Eigenmischungen!NGV46,1)</f>
        <v>0</v>
      </c>
      <c r="NGN40" s="536">
        <f>ROUND(Eigenmischungen!NGW46,1)</f>
        <v>0</v>
      </c>
      <c r="NGO40" s="536">
        <f>ROUND(Eigenmischungen!NGX46,1)</f>
        <v>0</v>
      </c>
      <c r="NGP40" s="536">
        <f>ROUND(Eigenmischungen!NGY46,1)</f>
        <v>0</v>
      </c>
      <c r="NGQ40" s="536">
        <f>ROUND(Eigenmischungen!NGZ46,1)</f>
        <v>0</v>
      </c>
      <c r="NGR40" s="536">
        <f>ROUND(Eigenmischungen!NHA46,1)</f>
        <v>0</v>
      </c>
      <c r="NGS40" s="536">
        <f>ROUND(Eigenmischungen!NHB46,1)</f>
        <v>0</v>
      </c>
      <c r="NGT40" s="536">
        <f>ROUND(Eigenmischungen!NHC46,1)</f>
        <v>0</v>
      </c>
      <c r="NGU40" s="536">
        <f>ROUND(Eigenmischungen!NHD46,1)</f>
        <v>0</v>
      </c>
      <c r="NGV40" s="536">
        <f>ROUND(Eigenmischungen!NHE46,1)</f>
        <v>0</v>
      </c>
      <c r="NGW40" s="536">
        <f>ROUND(Eigenmischungen!NHF46,1)</f>
        <v>0</v>
      </c>
      <c r="NGX40" s="536">
        <f>ROUND(Eigenmischungen!NHG46,1)</f>
        <v>0</v>
      </c>
      <c r="NGY40" s="536">
        <f>ROUND(Eigenmischungen!NHH46,1)</f>
        <v>0</v>
      </c>
      <c r="NGZ40" s="536">
        <f>ROUND(Eigenmischungen!NHI46,1)</f>
        <v>0</v>
      </c>
      <c r="NHA40" s="536">
        <f>ROUND(Eigenmischungen!NHJ46,1)</f>
        <v>0</v>
      </c>
      <c r="NHB40" s="536">
        <f>ROUND(Eigenmischungen!NHK46,1)</f>
        <v>0</v>
      </c>
      <c r="NHC40" s="536">
        <f>ROUND(Eigenmischungen!NHL46,1)</f>
        <v>0</v>
      </c>
      <c r="NHD40" s="536">
        <f>ROUND(Eigenmischungen!NHM46,1)</f>
        <v>0</v>
      </c>
      <c r="NHE40" s="536">
        <f>ROUND(Eigenmischungen!NHN46,1)</f>
        <v>0</v>
      </c>
      <c r="NHF40" s="536">
        <f>ROUND(Eigenmischungen!NHO46,1)</f>
        <v>0</v>
      </c>
      <c r="NHG40" s="536">
        <f>ROUND(Eigenmischungen!NHP46,1)</f>
        <v>0</v>
      </c>
      <c r="NHH40" s="536">
        <f>ROUND(Eigenmischungen!NHQ46,1)</f>
        <v>0</v>
      </c>
      <c r="NHI40" s="536">
        <f>ROUND(Eigenmischungen!NHR46,1)</f>
        <v>0</v>
      </c>
      <c r="NHJ40" s="536">
        <f>ROUND(Eigenmischungen!NHS46,1)</f>
        <v>0</v>
      </c>
      <c r="NHK40" s="536">
        <f>ROUND(Eigenmischungen!NHT46,1)</f>
        <v>0</v>
      </c>
      <c r="NHL40" s="536">
        <f>ROUND(Eigenmischungen!NHU46,1)</f>
        <v>0</v>
      </c>
      <c r="NHM40" s="536">
        <f>ROUND(Eigenmischungen!NHV46,1)</f>
        <v>0</v>
      </c>
      <c r="NHN40" s="536">
        <f>ROUND(Eigenmischungen!NHW46,1)</f>
        <v>0</v>
      </c>
      <c r="NHO40" s="536">
        <f>ROUND(Eigenmischungen!NHX46,1)</f>
        <v>0</v>
      </c>
      <c r="NHP40" s="536">
        <f>ROUND(Eigenmischungen!NHY46,1)</f>
        <v>0</v>
      </c>
      <c r="NHQ40" s="536">
        <f>ROUND(Eigenmischungen!NHZ46,1)</f>
        <v>0</v>
      </c>
      <c r="NHR40" s="536">
        <f>ROUND(Eigenmischungen!NIA46,1)</f>
        <v>0</v>
      </c>
      <c r="NHS40" s="536">
        <f>ROUND(Eigenmischungen!NIB46,1)</f>
        <v>0</v>
      </c>
      <c r="NHT40" s="536">
        <f>ROUND(Eigenmischungen!NIC46,1)</f>
        <v>0</v>
      </c>
      <c r="NHU40" s="536">
        <f>ROUND(Eigenmischungen!NID46,1)</f>
        <v>0</v>
      </c>
      <c r="NHV40" s="536">
        <f>ROUND(Eigenmischungen!NIE46,1)</f>
        <v>0</v>
      </c>
      <c r="NHW40" s="536">
        <f>ROUND(Eigenmischungen!NIF46,1)</f>
        <v>0</v>
      </c>
      <c r="NHX40" s="536">
        <f>ROUND(Eigenmischungen!NIG46,1)</f>
        <v>0</v>
      </c>
      <c r="NHY40" s="536">
        <f>ROUND(Eigenmischungen!NIH46,1)</f>
        <v>0</v>
      </c>
      <c r="NHZ40" s="536">
        <f>ROUND(Eigenmischungen!NII46,1)</f>
        <v>0</v>
      </c>
      <c r="NIA40" s="536">
        <f>ROUND(Eigenmischungen!NIJ46,1)</f>
        <v>0</v>
      </c>
      <c r="NIB40" s="536">
        <f>ROUND(Eigenmischungen!NIK46,1)</f>
        <v>0</v>
      </c>
      <c r="NIC40" s="536">
        <f>ROUND(Eigenmischungen!NIL46,1)</f>
        <v>0</v>
      </c>
      <c r="NID40" s="536">
        <f>ROUND(Eigenmischungen!NIM46,1)</f>
        <v>0</v>
      </c>
      <c r="NIE40" s="536">
        <f>ROUND(Eigenmischungen!NIN46,1)</f>
        <v>0</v>
      </c>
      <c r="NIF40" s="536">
        <f>ROUND(Eigenmischungen!NIO46,1)</f>
        <v>0</v>
      </c>
      <c r="NIG40" s="536">
        <f>ROUND(Eigenmischungen!NIP46,1)</f>
        <v>0</v>
      </c>
      <c r="NIH40" s="536">
        <f>ROUND(Eigenmischungen!NIQ46,1)</f>
        <v>0</v>
      </c>
      <c r="NII40" s="536">
        <f>ROUND(Eigenmischungen!NIR46,1)</f>
        <v>0</v>
      </c>
      <c r="NIJ40" s="536">
        <f>ROUND(Eigenmischungen!NIS46,1)</f>
        <v>0</v>
      </c>
      <c r="NIK40" s="536">
        <f>ROUND(Eigenmischungen!NIT46,1)</f>
        <v>0</v>
      </c>
      <c r="NIL40" s="536">
        <f>ROUND(Eigenmischungen!NIU46,1)</f>
        <v>0</v>
      </c>
      <c r="NIM40" s="536">
        <f>ROUND(Eigenmischungen!NIV46,1)</f>
        <v>0</v>
      </c>
      <c r="NIN40" s="536">
        <f>ROUND(Eigenmischungen!NIW46,1)</f>
        <v>0</v>
      </c>
      <c r="NIO40" s="536">
        <f>ROUND(Eigenmischungen!NIX46,1)</f>
        <v>0</v>
      </c>
      <c r="NIP40" s="536">
        <f>ROUND(Eigenmischungen!NIY46,1)</f>
        <v>0</v>
      </c>
      <c r="NIQ40" s="536">
        <f>ROUND(Eigenmischungen!NIZ46,1)</f>
        <v>0</v>
      </c>
      <c r="NIR40" s="536">
        <f>ROUND(Eigenmischungen!NJA46,1)</f>
        <v>0</v>
      </c>
      <c r="NIS40" s="536">
        <f>ROUND(Eigenmischungen!NJB46,1)</f>
        <v>0</v>
      </c>
      <c r="NIT40" s="536">
        <f>ROUND(Eigenmischungen!NJC46,1)</f>
        <v>0</v>
      </c>
      <c r="NIU40" s="536">
        <f>ROUND(Eigenmischungen!NJD46,1)</f>
        <v>0</v>
      </c>
      <c r="NIV40" s="536">
        <f>ROUND(Eigenmischungen!NJE46,1)</f>
        <v>0</v>
      </c>
      <c r="NIW40" s="536">
        <f>ROUND(Eigenmischungen!NJF46,1)</f>
        <v>0</v>
      </c>
      <c r="NIX40" s="536">
        <f>ROUND(Eigenmischungen!NJG46,1)</f>
        <v>0</v>
      </c>
      <c r="NIY40" s="536">
        <f>ROUND(Eigenmischungen!NJH46,1)</f>
        <v>0</v>
      </c>
      <c r="NIZ40" s="536">
        <f>ROUND(Eigenmischungen!NJI46,1)</f>
        <v>0</v>
      </c>
      <c r="NJA40" s="536">
        <f>ROUND(Eigenmischungen!NJJ46,1)</f>
        <v>0</v>
      </c>
      <c r="NJB40" s="536">
        <f>ROUND(Eigenmischungen!NJK46,1)</f>
        <v>0</v>
      </c>
      <c r="NJC40" s="536">
        <f>ROUND(Eigenmischungen!NJL46,1)</f>
        <v>0</v>
      </c>
      <c r="NJD40" s="536">
        <f>ROUND(Eigenmischungen!NJM46,1)</f>
        <v>0</v>
      </c>
      <c r="NJE40" s="536">
        <f>ROUND(Eigenmischungen!NJN46,1)</f>
        <v>0</v>
      </c>
      <c r="NJF40" s="536">
        <f>ROUND(Eigenmischungen!NJO46,1)</f>
        <v>0</v>
      </c>
      <c r="NJG40" s="536">
        <f>ROUND(Eigenmischungen!NJP46,1)</f>
        <v>0</v>
      </c>
      <c r="NJH40" s="536">
        <f>ROUND(Eigenmischungen!NJQ46,1)</f>
        <v>0</v>
      </c>
      <c r="NJI40" s="536">
        <f>ROUND(Eigenmischungen!NJR46,1)</f>
        <v>0</v>
      </c>
      <c r="NJJ40" s="536">
        <f>ROUND(Eigenmischungen!NJS46,1)</f>
        <v>0</v>
      </c>
      <c r="NJK40" s="536">
        <f>ROUND(Eigenmischungen!NJT46,1)</f>
        <v>0</v>
      </c>
      <c r="NJL40" s="536">
        <f>ROUND(Eigenmischungen!NJU46,1)</f>
        <v>0</v>
      </c>
      <c r="NJM40" s="536">
        <f>ROUND(Eigenmischungen!NJV46,1)</f>
        <v>0</v>
      </c>
      <c r="NJN40" s="536">
        <f>ROUND(Eigenmischungen!NJW46,1)</f>
        <v>0</v>
      </c>
      <c r="NJO40" s="536">
        <f>ROUND(Eigenmischungen!NJX46,1)</f>
        <v>0</v>
      </c>
      <c r="NJP40" s="536">
        <f>ROUND(Eigenmischungen!NJY46,1)</f>
        <v>0</v>
      </c>
      <c r="NJQ40" s="536">
        <f>ROUND(Eigenmischungen!NJZ46,1)</f>
        <v>0</v>
      </c>
      <c r="NJR40" s="536">
        <f>ROUND(Eigenmischungen!NKA46,1)</f>
        <v>0</v>
      </c>
      <c r="NJS40" s="536">
        <f>ROUND(Eigenmischungen!NKB46,1)</f>
        <v>0</v>
      </c>
      <c r="NJT40" s="536">
        <f>ROUND(Eigenmischungen!NKC46,1)</f>
        <v>0</v>
      </c>
      <c r="NJU40" s="536">
        <f>ROUND(Eigenmischungen!NKD46,1)</f>
        <v>0</v>
      </c>
      <c r="NJV40" s="536">
        <f>ROUND(Eigenmischungen!NKE46,1)</f>
        <v>0</v>
      </c>
      <c r="NJW40" s="536">
        <f>ROUND(Eigenmischungen!NKF46,1)</f>
        <v>0</v>
      </c>
      <c r="NJX40" s="536">
        <f>ROUND(Eigenmischungen!NKG46,1)</f>
        <v>0</v>
      </c>
      <c r="NJY40" s="536">
        <f>ROUND(Eigenmischungen!NKH46,1)</f>
        <v>0</v>
      </c>
      <c r="NJZ40" s="536">
        <f>ROUND(Eigenmischungen!NKI46,1)</f>
        <v>0</v>
      </c>
      <c r="NKA40" s="536">
        <f>ROUND(Eigenmischungen!NKJ46,1)</f>
        <v>0</v>
      </c>
      <c r="NKB40" s="536">
        <f>ROUND(Eigenmischungen!NKK46,1)</f>
        <v>0</v>
      </c>
      <c r="NKC40" s="536">
        <f>ROUND(Eigenmischungen!NKL46,1)</f>
        <v>0</v>
      </c>
      <c r="NKD40" s="536">
        <f>ROUND(Eigenmischungen!NKM46,1)</f>
        <v>0</v>
      </c>
      <c r="NKE40" s="536">
        <f>ROUND(Eigenmischungen!NKN46,1)</f>
        <v>0</v>
      </c>
      <c r="NKF40" s="536">
        <f>ROUND(Eigenmischungen!NKO46,1)</f>
        <v>0</v>
      </c>
      <c r="NKG40" s="536">
        <f>ROUND(Eigenmischungen!NKP46,1)</f>
        <v>0</v>
      </c>
      <c r="NKH40" s="536">
        <f>ROUND(Eigenmischungen!NKQ46,1)</f>
        <v>0</v>
      </c>
      <c r="NKI40" s="536">
        <f>ROUND(Eigenmischungen!NKR46,1)</f>
        <v>0</v>
      </c>
      <c r="NKJ40" s="536">
        <f>ROUND(Eigenmischungen!NKS46,1)</f>
        <v>0</v>
      </c>
      <c r="NKK40" s="536">
        <f>ROUND(Eigenmischungen!NKT46,1)</f>
        <v>0</v>
      </c>
      <c r="NKL40" s="536">
        <f>ROUND(Eigenmischungen!NKU46,1)</f>
        <v>0</v>
      </c>
      <c r="NKM40" s="536">
        <f>ROUND(Eigenmischungen!NKV46,1)</f>
        <v>0</v>
      </c>
      <c r="NKN40" s="536">
        <f>ROUND(Eigenmischungen!NKW46,1)</f>
        <v>0</v>
      </c>
      <c r="NKO40" s="536">
        <f>ROUND(Eigenmischungen!NKX46,1)</f>
        <v>0</v>
      </c>
      <c r="NKP40" s="536">
        <f>ROUND(Eigenmischungen!NKY46,1)</f>
        <v>0</v>
      </c>
      <c r="NKQ40" s="536">
        <f>ROUND(Eigenmischungen!NKZ46,1)</f>
        <v>0</v>
      </c>
      <c r="NKR40" s="536">
        <f>ROUND(Eigenmischungen!NLA46,1)</f>
        <v>0</v>
      </c>
      <c r="NKS40" s="536">
        <f>ROUND(Eigenmischungen!NLB46,1)</f>
        <v>0</v>
      </c>
      <c r="NKT40" s="536">
        <f>ROUND(Eigenmischungen!NLC46,1)</f>
        <v>0</v>
      </c>
      <c r="NKU40" s="536">
        <f>ROUND(Eigenmischungen!NLD46,1)</f>
        <v>0</v>
      </c>
      <c r="NKV40" s="536">
        <f>ROUND(Eigenmischungen!NLE46,1)</f>
        <v>0</v>
      </c>
      <c r="NKW40" s="536">
        <f>ROUND(Eigenmischungen!NLF46,1)</f>
        <v>0</v>
      </c>
      <c r="NKX40" s="536">
        <f>ROUND(Eigenmischungen!NLG46,1)</f>
        <v>0</v>
      </c>
      <c r="NKY40" s="536">
        <f>ROUND(Eigenmischungen!NLH46,1)</f>
        <v>0</v>
      </c>
      <c r="NKZ40" s="536">
        <f>ROUND(Eigenmischungen!NLI46,1)</f>
        <v>0</v>
      </c>
      <c r="NLA40" s="536">
        <f>ROUND(Eigenmischungen!NLJ46,1)</f>
        <v>0</v>
      </c>
      <c r="NLB40" s="536">
        <f>ROUND(Eigenmischungen!NLK46,1)</f>
        <v>0</v>
      </c>
      <c r="NLC40" s="536">
        <f>ROUND(Eigenmischungen!NLL46,1)</f>
        <v>0</v>
      </c>
      <c r="NLD40" s="536">
        <f>ROUND(Eigenmischungen!NLM46,1)</f>
        <v>0</v>
      </c>
      <c r="NLE40" s="536">
        <f>ROUND(Eigenmischungen!NLN46,1)</f>
        <v>0</v>
      </c>
      <c r="NLF40" s="536">
        <f>ROUND(Eigenmischungen!NLO46,1)</f>
        <v>0</v>
      </c>
      <c r="NLG40" s="536">
        <f>ROUND(Eigenmischungen!NLP46,1)</f>
        <v>0</v>
      </c>
      <c r="NLH40" s="536">
        <f>ROUND(Eigenmischungen!NLQ46,1)</f>
        <v>0</v>
      </c>
      <c r="NLI40" s="536">
        <f>ROUND(Eigenmischungen!NLR46,1)</f>
        <v>0</v>
      </c>
      <c r="NLJ40" s="536">
        <f>ROUND(Eigenmischungen!NLS46,1)</f>
        <v>0</v>
      </c>
      <c r="NLK40" s="536">
        <f>ROUND(Eigenmischungen!NLT46,1)</f>
        <v>0</v>
      </c>
      <c r="NLL40" s="536">
        <f>ROUND(Eigenmischungen!NLU46,1)</f>
        <v>0</v>
      </c>
      <c r="NLM40" s="536">
        <f>ROUND(Eigenmischungen!NLV46,1)</f>
        <v>0</v>
      </c>
      <c r="NLN40" s="536">
        <f>ROUND(Eigenmischungen!NLW46,1)</f>
        <v>0</v>
      </c>
      <c r="NLO40" s="536">
        <f>ROUND(Eigenmischungen!NLX46,1)</f>
        <v>0</v>
      </c>
      <c r="NLP40" s="536">
        <f>ROUND(Eigenmischungen!NLY46,1)</f>
        <v>0</v>
      </c>
      <c r="NLQ40" s="536">
        <f>ROUND(Eigenmischungen!NLZ46,1)</f>
        <v>0</v>
      </c>
      <c r="NLR40" s="536">
        <f>ROUND(Eigenmischungen!NMA46,1)</f>
        <v>0</v>
      </c>
      <c r="NLS40" s="536">
        <f>ROUND(Eigenmischungen!NMB46,1)</f>
        <v>0</v>
      </c>
      <c r="NLT40" s="536">
        <f>ROUND(Eigenmischungen!NMC46,1)</f>
        <v>0</v>
      </c>
      <c r="NLU40" s="536">
        <f>ROUND(Eigenmischungen!NMD46,1)</f>
        <v>0</v>
      </c>
      <c r="NLV40" s="536">
        <f>ROUND(Eigenmischungen!NME46,1)</f>
        <v>0</v>
      </c>
      <c r="NLW40" s="536">
        <f>ROUND(Eigenmischungen!NMF46,1)</f>
        <v>0</v>
      </c>
      <c r="NLX40" s="536">
        <f>ROUND(Eigenmischungen!NMG46,1)</f>
        <v>0</v>
      </c>
      <c r="NLY40" s="536">
        <f>ROUND(Eigenmischungen!NMH46,1)</f>
        <v>0</v>
      </c>
      <c r="NLZ40" s="536">
        <f>ROUND(Eigenmischungen!NMI46,1)</f>
        <v>0</v>
      </c>
      <c r="NMA40" s="536">
        <f>ROUND(Eigenmischungen!NMJ46,1)</f>
        <v>0</v>
      </c>
      <c r="NMB40" s="536">
        <f>ROUND(Eigenmischungen!NMK46,1)</f>
        <v>0</v>
      </c>
      <c r="NMC40" s="536">
        <f>ROUND(Eigenmischungen!NML46,1)</f>
        <v>0</v>
      </c>
      <c r="NMD40" s="536">
        <f>ROUND(Eigenmischungen!NMM46,1)</f>
        <v>0</v>
      </c>
      <c r="NME40" s="536">
        <f>ROUND(Eigenmischungen!NMN46,1)</f>
        <v>0</v>
      </c>
      <c r="NMF40" s="536">
        <f>ROUND(Eigenmischungen!NMO46,1)</f>
        <v>0</v>
      </c>
      <c r="NMG40" s="536">
        <f>ROUND(Eigenmischungen!NMP46,1)</f>
        <v>0</v>
      </c>
      <c r="NMH40" s="536">
        <f>ROUND(Eigenmischungen!NMQ46,1)</f>
        <v>0</v>
      </c>
      <c r="NMI40" s="536">
        <f>ROUND(Eigenmischungen!NMR46,1)</f>
        <v>0</v>
      </c>
      <c r="NMJ40" s="536">
        <f>ROUND(Eigenmischungen!NMS46,1)</f>
        <v>0</v>
      </c>
      <c r="NMK40" s="536">
        <f>ROUND(Eigenmischungen!NMT46,1)</f>
        <v>0</v>
      </c>
      <c r="NML40" s="536">
        <f>ROUND(Eigenmischungen!NMU46,1)</f>
        <v>0</v>
      </c>
      <c r="NMM40" s="536">
        <f>ROUND(Eigenmischungen!NMV46,1)</f>
        <v>0</v>
      </c>
      <c r="NMN40" s="536">
        <f>ROUND(Eigenmischungen!NMW46,1)</f>
        <v>0</v>
      </c>
      <c r="NMO40" s="536">
        <f>ROUND(Eigenmischungen!NMX46,1)</f>
        <v>0</v>
      </c>
      <c r="NMP40" s="536">
        <f>ROUND(Eigenmischungen!NMY46,1)</f>
        <v>0</v>
      </c>
      <c r="NMQ40" s="536">
        <f>ROUND(Eigenmischungen!NMZ46,1)</f>
        <v>0</v>
      </c>
      <c r="NMR40" s="536">
        <f>ROUND(Eigenmischungen!NNA46,1)</f>
        <v>0</v>
      </c>
      <c r="NMS40" s="536">
        <f>ROUND(Eigenmischungen!NNB46,1)</f>
        <v>0</v>
      </c>
      <c r="NMT40" s="536">
        <f>ROUND(Eigenmischungen!NNC46,1)</f>
        <v>0</v>
      </c>
      <c r="NMU40" s="536">
        <f>ROUND(Eigenmischungen!NND46,1)</f>
        <v>0</v>
      </c>
      <c r="NMV40" s="536">
        <f>ROUND(Eigenmischungen!NNE46,1)</f>
        <v>0</v>
      </c>
      <c r="NMW40" s="536">
        <f>ROUND(Eigenmischungen!NNF46,1)</f>
        <v>0</v>
      </c>
      <c r="NMX40" s="536">
        <f>ROUND(Eigenmischungen!NNG46,1)</f>
        <v>0</v>
      </c>
      <c r="NMY40" s="536">
        <f>ROUND(Eigenmischungen!NNH46,1)</f>
        <v>0</v>
      </c>
      <c r="NMZ40" s="536">
        <f>ROUND(Eigenmischungen!NNI46,1)</f>
        <v>0</v>
      </c>
      <c r="NNA40" s="536">
        <f>ROUND(Eigenmischungen!NNJ46,1)</f>
        <v>0</v>
      </c>
      <c r="NNB40" s="536">
        <f>ROUND(Eigenmischungen!NNK46,1)</f>
        <v>0</v>
      </c>
      <c r="NNC40" s="536">
        <f>ROUND(Eigenmischungen!NNL46,1)</f>
        <v>0</v>
      </c>
      <c r="NND40" s="536">
        <f>ROUND(Eigenmischungen!NNM46,1)</f>
        <v>0</v>
      </c>
      <c r="NNE40" s="536">
        <f>ROUND(Eigenmischungen!NNN46,1)</f>
        <v>0</v>
      </c>
      <c r="NNF40" s="536">
        <f>ROUND(Eigenmischungen!NNO46,1)</f>
        <v>0</v>
      </c>
      <c r="NNG40" s="536">
        <f>ROUND(Eigenmischungen!NNP46,1)</f>
        <v>0</v>
      </c>
      <c r="NNH40" s="536">
        <f>ROUND(Eigenmischungen!NNQ46,1)</f>
        <v>0</v>
      </c>
      <c r="NNI40" s="536">
        <f>ROUND(Eigenmischungen!NNR46,1)</f>
        <v>0</v>
      </c>
      <c r="NNJ40" s="536">
        <f>ROUND(Eigenmischungen!NNS46,1)</f>
        <v>0</v>
      </c>
      <c r="NNK40" s="536">
        <f>ROUND(Eigenmischungen!NNT46,1)</f>
        <v>0</v>
      </c>
      <c r="NNL40" s="536">
        <f>ROUND(Eigenmischungen!NNU46,1)</f>
        <v>0</v>
      </c>
      <c r="NNM40" s="536">
        <f>ROUND(Eigenmischungen!NNV46,1)</f>
        <v>0</v>
      </c>
      <c r="NNN40" s="536">
        <f>ROUND(Eigenmischungen!NNW46,1)</f>
        <v>0</v>
      </c>
      <c r="NNO40" s="536">
        <f>ROUND(Eigenmischungen!NNX46,1)</f>
        <v>0</v>
      </c>
      <c r="NNP40" s="536">
        <f>ROUND(Eigenmischungen!NNY46,1)</f>
        <v>0</v>
      </c>
      <c r="NNQ40" s="536">
        <f>ROUND(Eigenmischungen!NNZ46,1)</f>
        <v>0</v>
      </c>
      <c r="NNR40" s="536">
        <f>ROUND(Eigenmischungen!NOA46,1)</f>
        <v>0</v>
      </c>
      <c r="NNS40" s="536">
        <f>ROUND(Eigenmischungen!NOB46,1)</f>
        <v>0</v>
      </c>
      <c r="NNT40" s="536">
        <f>ROUND(Eigenmischungen!NOC46,1)</f>
        <v>0</v>
      </c>
      <c r="NNU40" s="536">
        <f>ROUND(Eigenmischungen!NOD46,1)</f>
        <v>0</v>
      </c>
      <c r="NNV40" s="536">
        <f>ROUND(Eigenmischungen!NOE46,1)</f>
        <v>0</v>
      </c>
      <c r="NNW40" s="536">
        <f>ROUND(Eigenmischungen!NOF46,1)</f>
        <v>0</v>
      </c>
      <c r="NNX40" s="536">
        <f>ROUND(Eigenmischungen!NOG46,1)</f>
        <v>0</v>
      </c>
      <c r="NNY40" s="536">
        <f>ROUND(Eigenmischungen!NOH46,1)</f>
        <v>0</v>
      </c>
      <c r="NNZ40" s="536">
        <f>ROUND(Eigenmischungen!NOI46,1)</f>
        <v>0</v>
      </c>
      <c r="NOA40" s="536">
        <f>ROUND(Eigenmischungen!NOJ46,1)</f>
        <v>0</v>
      </c>
      <c r="NOB40" s="536">
        <f>ROUND(Eigenmischungen!NOK46,1)</f>
        <v>0</v>
      </c>
      <c r="NOC40" s="536">
        <f>ROUND(Eigenmischungen!NOL46,1)</f>
        <v>0</v>
      </c>
      <c r="NOD40" s="536">
        <f>ROUND(Eigenmischungen!NOM46,1)</f>
        <v>0</v>
      </c>
      <c r="NOE40" s="536">
        <f>ROUND(Eigenmischungen!NON46,1)</f>
        <v>0</v>
      </c>
      <c r="NOF40" s="536">
        <f>ROUND(Eigenmischungen!NOO46,1)</f>
        <v>0</v>
      </c>
      <c r="NOG40" s="536">
        <f>ROUND(Eigenmischungen!NOP46,1)</f>
        <v>0</v>
      </c>
      <c r="NOH40" s="536">
        <f>ROUND(Eigenmischungen!NOQ46,1)</f>
        <v>0</v>
      </c>
      <c r="NOI40" s="536">
        <f>ROUND(Eigenmischungen!NOR46,1)</f>
        <v>0</v>
      </c>
      <c r="NOJ40" s="536">
        <f>ROUND(Eigenmischungen!NOS46,1)</f>
        <v>0</v>
      </c>
      <c r="NOK40" s="536">
        <f>ROUND(Eigenmischungen!NOT46,1)</f>
        <v>0</v>
      </c>
      <c r="NOL40" s="536">
        <f>ROUND(Eigenmischungen!NOU46,1)</f>
        <v>0</v>
      </c>
      <c r="NOM40" s="536">
        <f>ROUND(Eigenmischungen!NOV46,1)</f>
        <v>0</v>
      </c>
      <c r="NON40" s="536">
        <f>ROUND(Eigenmischungen!NOW46,1)</f>
        <v>0</v>
      </c>
      <c r="NOO40" s="536">
        <f>ROUND(Eigenmischungen!NOX46,1)</f>
        <v>0</v>
      </c>
      <c r="NOP40" s="536">
        <f>ROUND(Eigenmischungen!NOY46,1)</f>
        <v>0</v>
      </c>
      <c r="NOQ40" s="536">
        <f>ROUND(Eigenmischungen!NOZ46,1)</f>
        <v>0</v>
      </c>
      <c r="NOR40" s="536">
        <f>ROUND(Eigenmischungen!NPA46,1)</f>
        <v>0</v>
      </c>
      <c r="NOS40" s="536">
        <f>ROUND(Eigenmischungen!NPB46,1)</f>
        <v>0</v>
      </c>
      <c r="NOT40" s="536">
        <f>ROUND(Eigenmischungen!NPC46,1)</f>
        <v>0</v>
      </c>
      <c r="NOU40" s="536">
        <f>ROUND(Eigenmischungen!NPD46,1)</f>
        <v>0</v>
      </c>
      <c r="NOV40" s="536">
        <f>ROUND(Eigenmischungen!NPE46,1)</f>
        <v>0</v>
      </c>
      <c r="NOW40" s="536">
        <f>ROUND(Eigenmischungen!NPF46,1)</f>
        <v>0</v>
      </c>
      <c r="NOX40" s="536">
        <f>ROUND(Eigenmischungen!NPG46,1)</f>
        <v>0</v>
      </c>
      <c r="NOY40" s="536">
        <f>ROUND(Eigenmischungen!NPH46,1)</f>
        <v>0</v>
      </c>
      <c r="NOZ40" s="536">
        <f>ROUND(Eigenmischungen!NPI46,1)</f>
        <v>0</v>
      </c>
      <c r="NPA40" s="536">
        <f>ROUND(Eigenmischungen!NPJ46,1)</f>
        <v>0</v>
      </c>
      <c r="NPB40" s="536">
        <f>ROUND(Eigenmischungen!NPK46,1)</f>
        <v>0</v>
      </c>
      <c r="NPC40" s="536">
        <f>ROUND(Eigenmischungen!NPL46,1)</f>
        <v>0</v>
      </c>
      <c r="NPD40" s="536">
        <f>ROUND(Eigenmischungen!NPM46,1)</f>
        <v>0</v>
      </c>
      <c r="NPE40" s="536">
        <f>ROUND(Eigenmischungen!NPN46,1)</f>
        <v>0</v>
      </c>
      <c r="NPF40" s="536">
        <f>ROUND(Eigenmischungen!NPO46,1)</f>
        <v>0</v>
      </c>
      <c r="NPG40" s="536">
        <f>ROUND(Eigenmischungen!NPP46,1)</f>
        <v>0</v>
      </c>
      <c r="NPH40" s="536">
        <f>ROUND(Eigenmischungen!NPQ46,1)</f>
        <v>0</v>
      </c>
      <c r="NPI40" s="536">
        <f>ROUND(Eigenmischungen!NPR46,1)</f>
        <v>0</v>
      </c>
      <c r="NPJ40" s="536">
        <f>ROUND(Eigenmischungen!NPS46,1)</f>
        <v>0</v>
      </c>
      <c r="NPK40" s="536">
        <f>ROUND(Eigenmischungen!NPT46,1)</f>
        <v>0</v>
      </c>
      <c r="NPL40" s="536">
        <f>ROUND(Eigenmischungen!NPU46,1)</f>
        <v>0</v>
      </c>
      <c r="NPM40" s="536">
        <f>ROUND(Eigenmischungen!NPV46,1)</f>
        <v>0</v>
      </c>
      <c r="NPN40" s="536">
        <f>ROUND(Eigenmischungen!NPW46,1)</f>
        <v>0</v>
      </c>
      <c r="NPO40" s="536">
        <f>ROUND(Eigenmischungen!NPX46,1)</f>
        <v>0</v>
      </c>
      <c r="NPP40" s="536">
        <f>ROUND(Eigenmischungen!NPY46,1)</f>
        <v>0</v>
      </c>
      <c r="NPQ40" s="536">
        <f>ROUND(Eigenmischungen!NPZ46,1)</f>
        <v>0</v>
      </c>
      <c r="NPR40" s="536">
        <f>ROUND(Eigenmischungen!NQA46,1)</f>
        <v>0</v>
      </c>
      <c r="NPS40" s="536">
        <f>ROUND(Eigenmischungen!NQB46,1)</f>
        <v>0</v>
      </c>
      <c r="NPT40" s="536">
        <f>ROUND(Eigenmischungen!NQC46,1)</f>
        <v>0</v>
      </c>
      <c r="NPU40" s="536">
        <f>ROUND(Eigenmischungen!NQD46,1)</f>
        <v>0</v>
      </c>
      <c r="NPV40" s="536">
        <f>ROUND(Eigenmischungen!NQE46,1)</f>
        <v>0</v>
      </c>
      <c r="NPW40" s="536">
        <f>ROUND(Eigenmischungen!NQF46,1)</f>
        <v>0</v>
      </c>
      <c r="NPX40" s="536">
        <f>ROUND(Eigenmischungen!NQG46,1)</f>
        <v>0</v>
      </c>
      <c r="NPY40" s="536">
        <f>ROUND(Eigenmischungen!NQH46,1)</f>
        <v>0</v>
      </c>
      <c r="NPZ40" s="536">
        <f>ROUND(Eigenmischungen!NQI46,1)</f>
        <v>0</v>
      </c>
      <c r="NQA40" s="536">
        <f>ROUND(Eigenmischungen!NQJ46,1)</f>
        <v>0</v>
      </c>
      <c r="NQB40" s="536">
        <f>ROUND(Eigenmischungen!NQK46,1)</f>
        <v>0</v>
      </c>
      <c r="NQC40" s="536">
        <f>ROUND(Eigenmischungen!NQL46,1)</f>
        <v>0</v>
      </c>
      <c r="NQD40" s="536">
        <f>ROUND(Eigenmischungen!NQM46,1)</f>
        <v>0</v>
      </c>
      <c r="NQE40" s="536">
        <f>ROUND(Eigenmischungen!NQN46,1)</f>
        <v>0</v>
      </c>
      <c r="NQF40" s="536">
        <f>ROUND(Eigenmischungen!NQO46,1)</f>
        <v>0</v>
      </c>
      <c r="NQG40" s="536">
        <f>ROUND(Eigenmischungen!NQP46,1)</f>
        <v>0</v>
      </c>
      <c r="NQH40" s="536">
        <f>ROUND(Eigenmischungen!NQQ46,1)</f>
        <v>0</v>
      </c>
      <c r="NQI40" s="536">
        <f>ROUND(Eigenmischungen!NQR46,1)</f>
        <v>0</v>
      </c>
      <c r="NQJ40" s="536">
        <f>ROUND(Eigenmischungen!NQS46,1)</f>
        <v>0</v>
      </c>
      <c r="NQK40" s="536">
        <f>ROUND(Eigenmischungen!NQT46,1)</f>
        <v>0</v>
      </c>
      <c r="NQL40" s="536">
        <f>ROUND(Eigenmischungen!NQU46,1)</f>
        <v>0</v>
      </c>
      <c r="NQM40" s="536">
        <f>ROUND(Eigenmischungen!NQV46,1)</f>
        <v>0</v>
      </c>
      <c r="NQN40" s="536">
        <f>ROUND(Eigenmischungen!NQW46,1)</f>
        <v>0</v>
      </c>
      <c r="NQO40" s="536">
        <f>ROUND(Eigenmischungen!NQX46,1)</f>
        <v>0</v>
      </c>
      <c r="NQP40" s="536">
        <f>ROUND(Eigenmischungen!NQY46,1)</f>
        <v>0</v>
      </c>
      <c r="NQQ40" s="536">
        <f>ROUND(Eigenmischungen!NQZ46,1)</f>
        <v>0</v>
      </c>
      <c r="NQR40" s="536">
        <f>ROUND(Eigenmischungen!NRA46,1)</f>
        <v>0</v>
      </c>
      <c r="NQS40" s="536">
        <f>ROUND(Eigenmischungen!NRB46,1)</f>
        <v>0</v>
      </c>
      <c r="NQT40" s="536">
        <f>ROUND(Eigenmischungen!NRC46,1)</f>
        <v>0</v>
      </c>
      <c r="NQU40" s="536">
        <f>ROUND(Eigenmischungen!NRD46,1)</f>
        <v>0</v>
      </c>
      <c r="NQV40" s="536">
        <f>ROUND(Eigenmischungen!NRE46,1)</f>
        <v>0</v>
      </c>
      <c r="NQW40" s="536">
        <f>ROUND(Eigenmischungen!NRF46,1)</f>
        <v>0</v>
      </c>
      <c r="NQX40" s="536">
        <f>ROUND(Eigenmischungen!NRG46,1)</f>
        <v>0</v>
      </c>
      <c r="NQY40" s="536">
        <f>ROUND(Eigenmischungen!NRH46,1)</f>
        <v>0</v>
      </c>
      <c r="NQZ40" s="536">
        <f>ROUND(Eigenmischungen!NRI46,1)</f>
        <v>0</v>
      </c>
      <c r="NRA40" s="536">
        <f>ROUND(Eigenmischungen!NRJ46,1)</f>
        <v>0</v>
      </c>
      <c r="NRB40" s="536">
        <f>ROUND(Eigenmischungen!NRK46,1)</f>
        <v>0</v>
      </c>
      <c r="NRC40" s="536">
        <f>ROUND(Eigenmischungen!NRL46,1)</f>
        <v>0</v>
      </c>
      <c r="NRD40" s="536">
        <f>ROUND(Eigenmischungen!NRM46,1)</f>
        <v>0</v>
      </c>
      <c r="NRE40" s="536">
        <f>ROUND(Eigenmischungen!NRN46,1)</f>
        <v>0</v>
      </c>
      <c r="NRF40" s="536">
        <f>ROUND(Eigenmischungen!NRO46,1)</f>
        <v>0</v>
      </c>
      <c r="NRG40" s="536">
        <f>ROUND(Eigenmischungen!NRP46,1)</f>
        <v>0</v>
      </c>
      <c r="NRH40" s="536">
        <f>ROUND(Eigenmischungen!NRQ46,1)</f>
        <v>0</v>
      </c>
      <c r="NRI40" s="536">
        <f>ROUND(Eigenmischungen!NRR46,1)</f>
        <v>0</v>
      </c>
      <c r="NRJ40" s="536">
        <f>ROUND(Eigenmischungen!NRS46,1)</f>
        <v>0</v>
      </c>
      <c r="NRK40" s="536">
        <f>ROUND(Eigenmischungen!NRT46,1)</f>
        <v>0</v>
      </c>
      <c r="NRL40" s="536">
        <f>ROUND(Eigenmischungen!NRU46,1)</f>
        <v>0</v>
      </c>
      <c r="NRM40" s="536">
        <f>ROUND(Eigenmischungen!NRV46,1)</f>
        <v>0</v>
      </c>
      <c r="NRN40" s="536">
        <f>ROUND(Eigenmischungen!NRW46,1)</f>
        <v>0</v>
      </c>
      <c r="NRO40" s="536">
        <f>ROUND(Eigenmischungen!NRX46,1)</f>
        <v>0</v>
      </c>
      <c r="NRP40" s="536">
        <f>ROUND(Eigenmischungen!NRY46,1)</f>
        <v>0</v>
      </c>
      <c r="NRQ40" s="536">
        <f>ROUND(Eigenmischungen!NRZ46,1)</f>
        <v>0</v>
      </c>
      <c r="NRR40" s="536">
        <f>ROUND(Eigenmischungen!NSA46,1)</f>
        <v>0</v>
      </c>
      <c r="NRS40" s="536">
        <f>ROUND(Eigenmischungen!NSB46,1)</f>
        <v>0</v>
      </c>
      <c r="NRT40" s="536">
        <f>ROUND(Eigenmischungen!NSC46,1)</f>
        <v>0</v>
      </c>
      <c r="NRU40" s="536">
        <f>ROUND(Eigenmischungen!NSD46,1)</f>
        <v>0</v>
      </c>
      <c r="NRV40" s="536">
        <f>ROUND(Eigenmischungen!NSE46,1)</f>
        <v>0</v>
      </c>
      <c r="NRW40" s="536">
        <f>ROUND(Eigenmischungen!NSF46,1)</f>
        <v>0</v>
      </c>
      <c r="NRX40" s="536">
        <f>ROUND(Eigenmischungen!NSG46,1)</f>
        <v>0</v>
      </c>
      <c r="NRY40" s="536">
        <f>ROUND(Eigenmischungen!NSH46,1)</f>
        <v>0</v>
      </c>
      <c r="NRZ40" s="536">
        <f>ROUND(Eigenmischungen!NSI46,1)</f>
        <v>0</v>
      </c>
      <c r="NSA40" s="536">
        <f>ROUND(Eigenmischungen!NSJ46,1)</f>
        <v>0</v>
      </c>
      <c r="NSB40" s="536">
        <f>ROUND(Eigenmischungen!NSK46,1)</f>
        <v>0</v>
      </c>
      <c r="NSC40" s="536">
        <f>ROUND(Eigenmischungen!NSL46,1)</f>
        <v>0</v>
      </c>
      <c r="NSD40" s="536">
        <f>ROUND(Eigenmischungen!NSM46,1)</f>
        <v>0</v>
      </c>
      <c r="NSE40" s="536">
        <f>ROUND(Eigenmischungen!NSN46,1)</f>
        <v>0</v>
      </c>
      <c r="NSF40" s="536">
        <f>ROUND(Eigenmischungen!NSO46,1)</f>
        <v>0</v>
      </c>
      <c r="NSG40" s="536">
        <f>ROUND(Eigenmischungen!NSP46,1)</f>
        <v>0</v>
      </c>
      <c r="NSH40" s="536">
        <f>ROUND(Eigenmischungen!NSQ46,1)</f>
        <v>0</v>
      </c>
      <c r="NSI40" s="536">
        <f>ROUND(Eigenmischungen!NSR46,1)</f>
        <v>0</v>
      </c>
      <c r="NSJ40" s="536">
        <f>ROUND(Eigenmischungen!NSS46,1)</f>
        <v>0</v>
      </c>
      <c r="NSK40" s="536">
        <f>ROUND(Eigenmischungen!NST46,1)</f>
        <v>0</v>
      </c>
      <c r="NSL40" s="536">
        <f>ROUND(Eigenmischungen!NSU46,1)</f>
        <v>0</v>
      </c>
      <c r="NSM40" s="536">
        <f>ROUND(Eigenmischungen!NSV46,1)</f>
        <v>0</v>
      </c>
      <c r="NSN40" s="536">
        <f>ROUND(Eigenmischungen!NSW46,1)</f>
        <v>0</v>
      </c>
      <c r="NSO40" s="536">
        <f>ROUND(Eigenmischungen!NSX46,1)</f>
        <v>0</v>
      </c>
      <c r="NSP40" s="536">
        <f>ROUND(Eigenmischungen!NSY46,1)</f>
        <v>0</v>
      </c>
      <c r="NSQ40" s="536">
        <f>ROUND(Eigenmischungen!NSZ46,1)</f>
        <v>0</v>
      </c>
      <c r="NSR40" s="536">
        <f>ROUND(Eigenmischungen!NTA46,1)</f>
        <v>0</v>
      </c>
      <c r="NSS40" s="536">
        <f>ROUND(Eigenmischungen!NTB46,1)</f>
        <v>0</v>
      </c>
      <c r="NST40" s="536">
        <f>ROUND(Eigenmischungen!NTC46,1)</f>
        <v>0</v>
      </c>
      <c r="NSU40" s="536">
        <f>ROUND(Eigenmischungen!NTD46,1)</f>
        <v>0</v>
      </c>
      <c r="NSV40" s="536">
        <f>ROUND(Eigenmischungen!NTE46,1)</f>
        <v>0</v>
      </c>
      <c r="NSW40" s="536">
        <f>ROUND(Eigenmischungen!NTF46,1)</f>
        <v>0</v>
      </c>
      <c r="NSX40" s="536">
        <f>ROUND(Eigenmischungen!NTG46,1)</f>
        <v>0</v>
      </c>
      <c r="NSY40" s="536">
        <f>ROUND(Eigenmischungen!NTH46,1)</f>
        <v>0</v>
      </c>
      <c r="NSZ40" s="536">
        <f>ROUND(Eigenmischungen!NTI46,1)</f>
        <v>0</v>
      </c>
      <c r="NTA40" s="536">
        <f>ROUND(Eigenmischungen!NTJ46,1)</f>
        <v>0</v>
      </c>
      <c r="NTB40" s="536">
        <f>ROUND(Eigenmischungen!NTK46,1)</f>
        <v>0</v>
      </c>
      <c r="NTC40" s="536">
        <f>ROUND(Eigenmischungen!NTL46,1)</f>
        <v>0</v>
      </c>
      <c r="NTD40" s="536">
        <f>ROUND(Eigenmischungen!NTM46,1)</f>
        <v>0</v>
      </c>
      <c r="NTE40" s="536">
        <f>ROUND(Eigenmischungen!NTN46,1)</f>
        <v>0</v>
      </c>
      <c r="NTF40" s="536">
        <f>ROUND(Eigenmischungen!NTO46,1)</f>
        <v>0</v>
      </c>
      <c r="NTG40" s="536">
        <f>ROUND(Eigenmischungen!NTP46,1)</f>
        <v>0</v>
      </c>
      <c r="NTH40" s="536">
        <f>ROUND(Eigenmischungen!NTQ46,1)</f>
        <v>0</v>
      </c>
      <c r="NTI40" s="536">
        <f>ROUND(Eigenmischungen!NTR46,1)</f>
        <v>0</v>
      </c>
      <c r="NTJ40" s="536">
        <f>ROUND(Eigenmischungen!NTS46,1)</f>
        <v>0</v>
      </c>
      <c r="NTK40" s="536">
        <f>ROUND(Eigenmischungen!NTT46,1)</f>
        <v>0</v>
      </c>
      <c r="NTL40" s="536">
        <f>ROUND(Eigenmischungen!NTU46,1)</f>
        <v>0</v>
      </c>
      <c r="NTM40" s="536">
        <f>ROUND(Eigenmischungen!NTV46,1)</f>
        <v>0</v>
      </c>
      <c r="NTN40" s="536">
        <f>ROUND(Eigenmischungen!NTW46,1)</f>
        <v>0</v>
      </c>
      <c r="NTO40" s="536">
        <f>ROUND(Eigenmischungen!NTX46,1)</f>
        <v>0</v>
      </c>
      <c r="NTP40" s="536">
        <f>ROUND(Eigenmischungen!NTY46,1)</f>
        <v>0</v>
      </c>
      <c r="NTQ40" s="536">
        <f>ROUND(Eigenmischungen!NTZ46,1)</f>
        <v>0</v>
      </c>
      <c r="NTR40" s="536">
        <f>ROUND(Eigenmischungen!NUA46,1)</f>
        <v>0</v>
      </c>
      <c r="NTS40" s="536">
        <f>ROUND(Eigenmischungen!NUB46,1)</f>
        <v>0</v>
      </c>
      <c r="NTT40" s="536">
        <f>ROUND(Eigenmischungen!NUC46,1)</f>
        <v>0</v>
      </c>
      <c r="NTU40" s="536">
        <f>ROUND(Eigenmischungen!NUD46,1)</f>
        <v>0</v>
      </c>
      <c r="NTV40" s="536">
        <f>ROUND(Eigenmischungen!NUE46,1)</f>
        <v>0</v>
      </c>
      <c r="NTW40" s="536">
        <f>ROUND(Eigenmischungen!NUF46,1)</f>
        <v>0</v>
      </c>
      <c r="NTX40" s="536">
        <f>ROUND(Eigenmischungen!NUG46,1)</f>
        <v>0</v>
      </c>
      <c r="NTY40" s="536">
        <f>ROUND(Eigenmischungen!NUH46,1)</f>
        <v>0</v>
      </c>
      <c r="NTZ40" s="536">
        <f>ROUND(Eigenmischungen!NUI46,1)</f>
        <v>0</v>
      </c>
      <c r="NUA40" s="536">
        <f>ROUND(Eigenmischungen!NUJ46,1)</f>
        <v>0</v>
      </c>
      <c r="NUB40" s="536">
        <f>ROUND(Eigenmischungen!NUK46,1)</f>
        <v>0</v>
      </c>
      <c r="NUC40" s="536">
        <f>ROUND(Eigenmischungen!NUL46,1)</f>
        <v>0</v>
      </c>
      <c r="NUD40" s="536">
        <f>ROUND(Eigenmischungen!NUM46,1)</f>
        <v>0</v>
      </c>
      <c r="NUE40" s="536">
        <f>ROUND(Eigenmischungen!NUN46,1)</f>
        <v>0</v>
      </c>
      <c r="NUF40" s="536">
        <f>ROUND(Eigenmischungen!NUO46,1)</f>
        <v>0</v>
      </c>
      <c r="NUG40" s="536">
        <f>ROUND(Eigenmischungen!NUP46,1)</f>
        <v>0</v>
      </c>
      <c r="NUH40" s="536">
        <f>ROUND(Eigenmischungen!NUQ46,1)</f>
        <v>0</v>
      </c>
      <c r="NUI40" s="536">
        <f>ROUND(Eigenmischungen!NUR46,1)</f>
        <v>0</v>
      </c>
      <c r="NUJ40" s="536">
        <f>ROUND(Eigenmischungen!NUS46,1)</f>
        <v>0</v>
      </c>
      <c r="NUK40" s="536">
        <f>ROUND(Eigenmischungen!NUT46,1)</f>
        <v>0</v>
      </c>
      <c r="NUL40" s="536">
        <f>ROUND(Eigenmischungen!NUU46,1)</f>
        <v>0</v>
      </c>
      <c r="NUM40" s="536">
        <f>ROUND(Eigenmischungen!NUV46,1)</f>
        <v>0</v>
      </c>
      <c r="NUN40" s="536">
        <f>ROUND(Eigenmischungen!NUW46,1)</f>
        <v>0</v>
      </c>
      <c r="NUO40" s="536">
        <f>ROUND(Eigenmischungen!NUX46,1)</f>
        <v>0</v>
      </c>
      <c r="NUP40" s="536">
        <f>ROUND(Eigenmischungen!NUY46,1)</f>
        <v>0</v>
      </c>
      <c r="NUQ40" s="536">
        <f>ROUND(Eigenmischungen!NUZ46,1)</f>
        <v>0</v>
      </c>
      <c r="NUR40" s="536">
        <f>ROUND(Eigenmischungen!NVA46,1)</f>
        <v>0</v>
      </c>
      <c r="NUS40" s="536">
        <f>ROUND(Eigenmischungen!NVB46,1)</f>
        <v>0</v>
      </c>
      <c r="NUT40" s="536">
        <f>ROUND(Eigenmischungen!NVC46,1)</f>
        <v>0</v>
      </c>
      <c r="NUU40" s="536">
        <f>ROUND(Eigenmischungen!NVD46,1)</f>
        <v>0</v>
      </c>
      <c r="NUV40" s="536">
        <f>ROUND(Eigenmischungen!NVE46,1)</f>
        <v>0</v>
      </c>
      <c r="NUW40" s="536">
        <f>ROUND(Eigenmischungen!NVF46,1)</f>
        <v>0</v>
      </c>
      <c r="NUX40" s="536">
        <f>ROUND(Eigenmischungen!NVG46,1)</f>
        <v>0</v>
      </c>
      <c r="NUY40" s="536">
        <f>ROUND(Eigenmischungen!NVH46,1)</f>
        <v>0</v>
      </c>
      <c r="NUZ40" s="536">
        <f>ROUND(Eigenmischungen!NVI46,1)</f>
        <v>0</v>
      </c>
      <c r="NVA40" s="536">
        <f>ROUND(Eigenmischungen!NVJ46,1)</f>
        <v>0</v>
      </c>
      <c r="NVB40" s="536">
        <f>ROUND(Eigenmischungen!NVK46,1)</f>
        <v>0</v>
      </c>
      <c r="NVC40" s="536">
        <f>ROUND(Eigenmischungen!NVL46,1)</f>
        <v>0</v>
      </c>
      <c r="NVD40" s="536">
        <f>ROUND(Eigenmischungen!NVM46,1)</f>
        <v>0</v>
      </c>
      <c r="NVE40" s="536">
        <f>ROUND(Eigenmischungen!NVN46,1)</f>
        <v>0</v>
      </c>
      <c r="NVF40" s="536">
        <f>ROUND(Eigenmischungen!NVO46,1)</f>
        <v>0</v>
      </c>
      <c r="NVG40" s="536">
        <f>ROUND(Eigenmischungen!NVP46,1)</f>
        <v>0</v>
      </c>
      <c r="NVH40" s="536">
        <f>ROUND(Eigenmischungen!NVQ46,1)</f>
        <v>0</v>
      </c>
      <c r="NVI40" s="536">
        <f>ROUND(Eigenmischungen!NVR46,1)</f>
        <v>0</v>
      </c>
      <c r="NVJ40" s="536">
        <f>ROUND(Eigenmischungen!NVS46,1)</f>
        <v>0</v>
      </c>
      <c r="NVK40" s="536">
        <f>ROUND(Eigenmischungen!NVT46,1)</f>
        <v>0</v>
      </c>
      <c r="NVL40" s="536">
        <f>ROUND(Eigenmischungen!NVU46,1)</f>
        <v>0</v>
      </c>
      <c r="NVM40" s="536">
        <f>ROUND(Eigenmischungen!NVV46,1)</f>
        <v>0</v>
      </c>
      <c r="NVN40" s="536">
        <f>ROUND(Eigenmischungen!NVW46,1)</f>
        <v>0</v>
      </c>
      <c r="NVO40" s="536">
        <f>ROUND(Eigenmischungen!NVX46,1)</f>
        <v>0</v>
      </c>
      <c r="NVP40" s="536">
        <f>ROUND(Eigenmischungen!NVY46,1)</f>
        <v>0</v>
      </c>
      <c r="NVQ40" s="536">
        <f>ROUND(Eigenmischungen!NVZ46,1)</f>
        <v>0</v>
      </c>
      <c r="NVR40" s="536">
        <f>ROUND(Eigenmischungen!NWA46,1)</f>
        <v>0</v>
      </c>
      <c r="NVS40" s="536">
        <f>ROUND(Eigenmischungen!NWB46,1)</f>
        <v>0</v>
      </c>
      <c r="NVT40" s="536">
        <f>ROUND(Eigenmischungen!NWC46,1)</f>
        <v>0</v>
      </c>
      <c r="NVU40" s="536">
        <f>ROUND(Eigenmischungen!NWD46,1)</f>
        <v>0</v>
      </c>
      <c r="NVV40" s="536">
        <f>ROUND(Eigenmischungen!NWE46,1)</f>
        <v>0</v>
      </c>
      <c r="NVW40" s="536">
        <f>ROUND(Eigenmischungen!NWF46,1)</f>
        <v>0</v>
      </c>
      <c r="NVX40" s="536">
        <f>ROUND(Eigenmischungen!NWG46,1)</f>
        <v>0</v>
      </c>
      <c r="NVY40" s="536">
        <f>ROUND(Eigenmischungen!NWH46,1)</f>
        <v>0</v>
      </c>
      <c r="NVZ40" s="536">
        <f>ROUND(Eigenmischungen!NWI46,1)</f>
        <v>0</v>
      </c>
      <c r="NWA40" s="536">
        <f>ROUND(Eigenmischungen!NWJ46,1)</f>
        <v>0</v>
      </c>
      <c r="NWB40" s="536">
        <f>ROUND(Eigenmischungen!NWK46,1)</f>
        <v>0</v>
      </c>
      <c r="NWC40" s="536">
        <f>ROUND(Eigenmischungen!NWL46,1)</f>
        <v>0</v>
      </c>
      <c r="NWD40" s="536">
        <f>ROUND(Eigenmischungen!NWM46,1)</f>
        <v>0</v>
      </c>
      <c r="NWE40" s="536">
        <f>ROUND(Eigenmischungen!NWN46,1)</f>
        <v>0</v>
      </c>
      <c r="NWF40" s="536">
        <f>ROUND(Eigenmischungen!NWO46,1)</f>
        <v>0</v>
      </c>
      <c r="NWG40" s="536">
        <f>ROUND(Eigenmischungen!NWP46,1)</f>
        <v>0</v>
      </c>
      <c r="NWH40" s="536">
        <f>ROUND(Eigenmischungen!NWQ46,1)</f>
        <v>0</v>
      </c>
      <c r="NWI40" s="536">
        <f>ROUND(Eigenmischungen!NWR46,1)</f>
        <v>0</v>
      </c>
      <c r="NWJ40" s="536">
        <f>ROUND(Eigenmischungen!NWS46,1)</f>
        <v>0</v>
      </c>
      <c r="NWK40" s="536">
        <f>ROUND(Eigenmischungen!NWT46,1)</f>
        <v>0</v>
      </c>
      <c r="NWL40" s="536">
        <f>ROUND(Eigenmischungen!NWU46,1)</f>
        <v>0</v>
      </c>
      <c r="NWM40" s="536">
        <f>ROUND(Eigenmischungen!NWV46,1)</f>
        <v>0</v>
      </c>
      <c r="NWN40" s="536">
        <f>ROUND(Eigenmischungen!NWW46,1)</f>
        <v>0</v>
      </c>
      <c r="NWO40" s="536">
        <f>ROUND(Eigenmischungen!NWX46,1)</f>
        <v>0</v>
      </c>
      <c r="NWP40" s="536">
        <f>ROUND(Eigenmischungen!NWY46,1)</f>
        <v>0</v>
      </c>
      <c r="NWQ40" s="536">
        <f>ROUND(Eigenmischungen!NWZ46,1)</f>
        <v>0</v>
      </c>
      <c r="NWR40" s="536">
        <f>ROUND(Eigenmischungen!NXA46,1)</f>
        <v>0</v>
      </c>
      <c r="NWS40" s="536">
        <f>ROUND(Eigenmischungen!NXB46,1)</f>
        <v>0</v>
      </c>
      <c r="NWT40" s="536">
        <f>ROUND(Eigenmischungen!NXC46,1)</f>
        <v>0</v>
      </c>
      <c r="NWU40" s="536">
        <f>ROUND(Eigenmischungen!NXD46,1)</f>
        <v>0</v>
      </c>
      <c r="NWV40" s="536">
        <f>ROUND(Eigenmischungen!NXE46,1)</f>
        <v>0</v>
      </c>
      <c r="NWW40" s="536">
        <f>ROUND(Eigenmischungen!NXF46,1)</f>
        <v>0</v>
      </c>
      <c r="NWX40" s="536">
        <f>ROUND(Eigenmischungen!NXG46,1)</f>
        <v>0</v>
      </c>
      <c r="NWY40" s="536">
        <f>ROUND(Eigenmischungen!NXH46,1)</f>
        <v>0</v>
      </c>
      <c r="NWZ40" s="536">
        <f>ROUND(Eigenmischungen!NXI46,1)</f>
        <v>0</v>
      </c>
      <c r="NXA40" s="536">
        <f>ROUND(Eigenmischungen!NXJ46,1)</f>
        <v>0</v>
      </c>
      <c r="NXB40" s="536">
        <f>ROUND(Eigenmischungen!NXK46,1)</f>
        <v>0</v>
      </c>
      <c r="NXC40" s="536">
        <f>ROUND(Eigenmischungen!NXL46,1)</f>
        <v>0</v>
      </c>
      <c r="NXD40" s="536">
        <f>ROUND(Eigenmischungen!NXM46,1)</f>
        <v>0</v>
      </c>
      <c r="NXE40" s="536">
        <f>ROUND(Eigenmischungen!NXN46,1)</f>
        <v>0</v>
      </c>
      <c r="NXF40" s="536">
        <f>ROUND(Eigenmischungen!NXO46,1)</f>
        <v>0</v>
      </c>
      <c r="NXG40" s="536">
        <f>ROUND(Eigenmischungen!NXP46,1)</f>
        <v>0</v>
      </c>
      <c r="NXH40" s="536">
        <f>ROUND(Eigenmischungen!NXQ46,1)</f>
        <v>0</v>
      </c>
      <c r="NXI40" s="536">
        <f>ROUND(Eigenmischungen!NXR46,1)</f>
        <v>0</v>
      </c>
      <c r="NXJ40" s="536">
        <f>ROUND(Eigenmischungen!NXS46,1)</f>
        <v>0</v>
      </c>
      <c r="NXK40" s="536">
        <f>ROUND(Eigenmischungen!NXT46,1)</f>
        <v>0</v>
      </c>
      <c r="NXL40" s="536">
        <f>ROUND(Eigenmischungen!NXU46,1)</f>
        <v>0</v>
      </c>
      <c r="NXM40" s="536">
        <f>ROUND(Eigenmischungen!NXV46,1)</f>
        <v>0</v>
      </c>
      <c r="NXN40" s="536">
        <f>ROUND(Eigenmischungen!NXW46,1)</f>
        <v>0</v>
      </c>
      <c r="NXO40" s="536">
        <f>ROUND(Eigenmischungen!NXX46,1)</f>
        <v>0</v>
      </c>
      <c r="NXP40" s="536">
        <f>ROUND(Eigenmischungen!NXY46,1)</f>
        <v>0</v>
      </c>
      <c r="NXQ40" s="536">
        <f>ROUND(Eigenmischungen!NXZ46,1)</f>
        <v>0</v>
      </c>
      <c r="NXR40" s="536">
        <f>ROUND(Eigenmischungen!NYA46,1)</f>
        <v>0</v>
      </c>
      <c r="NXS40" s="536">
        <f>ROUND(Eigenmischungen!NYB46,1)</f>
        <v>0</v>
      </c>
      <c r="NXT40" s="536">
        <f>ROUND(Eigenmischungen!NYC46,1)</f>
        <v>0</v>
      </c>
      <c r="NXU40" s="536">
        <f>ROUND(Eigenmischungen!NYD46,1)</f>
        <v>0</v>
      </c>
      <c r="NXV40" s="536">
        <f>ROUND(Eigenmischungen!NYE46,1)</f>
        <v>0</v>
      </c>
      <c r="NXW40" s="536">
        <f>ROUND(Eigenmischungen!NYF46,1)</f>
        <v>0</v>
      </c>
      <c r="NXX40" s="536">
        <f>ROUND(Eigenmischungen!NYG46,1)</f>
        <v>0</v>
      </c>
      <c r="NXY40" s="536">
        <f>ROUND(Eigenmischungen!NYH46,1)</f>
        <v>0</v>
      </c>
      <c r="NXZ40" s="536">
        <f>ROUND(Eigenmischungen!NYI46,1)</f>
        <v>0</v>
      </c>
      <c r="NYA40" s="536">
        <f>ROUND(Eigenmischungen!NYJ46,1)</f>
        <v>0</v>
      </c>
      <c r="NYB40" s="536">
        <f>ROUND(Eigenmischungen!NYK46,1)</f>
        <v>0</v>
      </c>
      <c r="NYC40" s="536">
        <f>ROUND(Eigenmischungen!NYL46,1)</f>
        <v>0</v>
      </c>
      <c r="NYD40" s="536">
        <f>ROUND(Eigenmischungen!NYM46,1)</f>
        <v>0</v>
      </c>
      <c r="NYE40" s="536">
        <f>ROUND(Eigenmischungen!NYN46,1)</f>
        <v>0</v>
      </c>
      <c r="NYF40" s="536">
        <f>ROUND(Eigenmischungen!NYO46,1)</f>
        <v>0</v>
      </c>
      <c r="NYG40" s="536">
        <f>ROUND(Eigenmischungen!NYP46,1)</f>
        <v>0</v>
      </c>
      <c r="NYH40" s="536">
        <f>ROUND(Eigenmischungen!NYQ46,1)</f>
        <v>0</v>
      </c>
      <c r="NYI40" s="536">
        <f>ROUND(Eigenmischungen!NYR46,1)</f>
        <v>0</v>
      </c>
      <c r="NYJ40" s="536">
        <f>ROUND(Eigenmischungen!NYS46,1)</f>
        <v>0</v>
      </c>
      <c r="NYK40" s="536">
        <f>ROUND(Eigenmischungen!NYT46,1)</f>
        <v>0</v>
      </c>
      <c r="NYL40" s="536">
        <f>ROUND(Eigenmischungen!NYU46,1)</f>
        <v>0</v>
      </c>
      <c r="NYM40" s="536">
        <f>ROUND(Eigenmischungen!NYV46,1)</f>
        <v>0</v>
      </c>
      <c r="NYN40" s="536">
        <f>ROUND(Eigenmischungen!NYW46,1)</f>
        <v>0</v>
      </c>
      <c r="NYO40" s="536">
        <f>ROUND(Eigenmischungen!NYX46,1)</f>
        <v>0</v>
      </c>
      <c r="NYP40" s="536">
        <f>ROUND(Eigenmischungen!NYY46,1)</f>
        <v>0</v>
      </c>
      <c r="NYQ40" s="536">
        <f>ROUND(Eigenmischungen!NYZ46,1)</f>
        <v>0</v>
      </c>
      <c r="NYR40" s="536">
        <f>ROUND(Eigenmischungen!NZA46,1)</f>
        <v>0</v>
      </c>
      <c r="NYS40" s="536">
        <f>ROUND(Eigenmischungen!NZB46,1)</f>
        <v>0</v>
      </c>
      <c r="NYT40" s="536">
        <f>ROUND(Eigenmischungen!NZC46,1)</f>
        <v>0</v>
      </c>
      <c r="NYU40" s="536">
        <f>ROUND(Eigenmischungen!NZD46,1)</f>
        <v>0</v>
      </c>
      <c r="NYV40" s="536">
        <f>ROUND(Eigenmischungen!NZE46,1)</f>
        <v>0</v>
      </c>
      <c r="NYW40" s="536">
        <f>ROUND(Eigenmischungen!NZF46,1)</f>
        <v>0</v>
      </c>
      <c r="NYX40" s="536">
        <f>ROUND(Eigenmischungen!NZG46,1)</f>
        <v>0</v>
      </c>
      <c r="NYY40" s="536">
        <f>ROUND(Eigenmischungen!NZH46,1)</f>
        <v>0</v>
      </c>
      <c r="NYZ40" s="536">
        <f>ROUND(Eigenmischungen!NZI46,1)</f>
        <v>0</v>
      </c>
      <c r="NZA40" s="536">
        <f>ROUND(Eigenmischungen!NZJ46,1)</f>
        <v>0</v>
      </c>
      <c r="NZB40" s="536">
        <f>ROUND(Eigenmischungen!NZK46,1)</f>
        <v>0</v>
      </c>
      <c r="NZC40" s="536">
        <f>ROUND(Eigenmischungen!NZL46,1)</f>
        <v>0</v>
      </c>
      <c r="NZD40" s="536">
        <f>ROUND(Eigenmischungen!NZM46,1)</f>
        <v>0</v>
      </c>
      <c r="NZE40" s="536">
        <f>ROUND(Eigenmischungen!NZN46,1)</f>
        <v>0</v>
      </c>
      <c r="NZF40" s="536">
        <f>ROUND(Eigenmischungen!NZO46,1)</f>
        <v>0</v>
      </c>
      <c r="NZG40" s="536">
        <f>ROUND(Eigenmischungen!NZP46,1)</f>
        <v>0</v>
      </c>
      <c r="NZH40" s="536">
        <f>ROUND(Eigenmischungen!NZQ46,1)</f>
        <v>0</v>
      </c>
      <c r="NZI40" s="536">
        <f>ROUND(Eigenmischungen!NZR46,1)</f>
        <v>0</v>
      </c>
      <c r="NZJ40" s="536">
        <f>ROUND(Eigenmischungen!NZS46,1)</f>
        <v>0</v>
      </c>
      <c r="NZK40" s="536">
        <f>ROUND(Eigenmischungen!NZT46,1)</f>
        <v>0</v>
      </c>
      <c r="NZL40" s="536">
        <f>ROUND(Eigenmischungen!NZU46,1)</f>
        <v>0</v>
      </c>
      <c r="NZM40" s="536">
        <f>ROUND(Eigenmischungen!NZV46,1)</f>
        <v>0</v>
      </c>
      <c r="NZN40" s="536">
        <f>ROUND(Eigenmischungen!NZW46,1)</f>
        <v>0</v>
      </c>
      <c r="NZO40" s="536">
        <f>ROUND(Eigenmischungen!NZX46,1)</f>
        <v>0</v>
      </c>
      <c r="NZP40" s="536">
        <f>ROUND(Eigenmischungen!NZY46,1)</f>
        <v>0</v>
      </c>
      <c r="NZQ40" s="536">
        <f>ROUND(Eigenmischungen!NZZ46,1)</f>
        <v>0</v>
      </c>
      <c r="NZR40" s="536">
        <f>ROUND(Eigenmischungen!OAA46,1)</f>
        <v>0</v>
      </c>
      <c r="NZS40" s="536">
        <f>ROUND(Eigenmischungen!OAB46,1)</f>
        <v>0</v>
      </c>
      <c r="NZT40" s="536">
        <f>ROUND(Eigenmischungen!OAC46,1)</f>
        <v>0</v>
      </c>
      <c r="NZU40" s="536">
        <f>ROUND(Eigenmischungen!OAD46,1)</f>
        <v>0</v>
      </c>
      <c r="NZV40" s="536">
        <f>ROUND(Eigenmischungen!OAE46,1)</f>
        <v>0</v>
      </c>
      <c r="NZW40" s="536">
        <f>ROUND(Eigenmischungen!OAF46,1)</f>
        <v>0</v>
      </c>
      <c r="NZX40" s="536">
        <f>ROUND(Eigenmischungen!OAG46,1)</f>
        <v>0</v>
      </c>
      <c r="NZY40" s="536">
        <f>ROUND(Eigenmischungen!OAH46,1)</f>
        <v>0</v>
      </c>
      <c r="NZZ40" s="536">
        <f>ROUND(Eigenmischungen!OAI46,1)</f>
        <v>0</v>
      </c>
      <c r="OAA40" s="536">
        <f>ROUND(Eigenmischungen!OAJ46,1)</f>
        <v>0</v>
      </c>
      <c r="OAB40" s="536">
        <f>ROUND(Eigenmischungen!OAK46,1)</f>
        <v>0</v>
      </c>
      <c r="OAC40" s="536">
        <f>ROUND(Eigenmischungen!OAL46,1)</f>
        <v>0</v>
      </c>
      <c r="OAD40" s="536">
        <f>ROUND(Eigenmischungen!OAM46,1)</f>
        <v>0</v>
      </c>
      <c r="OAE40" s="536">
        <f>ROUND(Eigenmischungen!OAN46,1)</f>
        <v>0</v>
      </c>
      <c r="OAF40" s="536">
        <f>ROUND(Eigenmischungen!OAO46,1)</f>
        <v>0</v>
      </c>
      <c r="OAG40" s="536">
        <f>ROUND(Eigenmischungen!OAP46,1)</f>
        <v>0</v>
      </c>
      <c r="OAH40" s="536">
        <f>ROUND(Eigenmischungen!OAQ46,1)</f>
        <v>0</v>
      </c>
      <c r="OAI40" s="536">
        <f>ROUND(Eigenmischungen!OAR46,1)</f>
        <v>0</v>
      </c>
      <c r="OAJ40" s="536">
        <f>ROUND(Eigenmischungen!OAS46,1)</f>
        <v>0</v>
      </c>
      <c r="OAK40" s="536">
        <f>ROUND(Eigenmischungen!OAT46,1)</f>
        <v>0</v>
      </c>
      <c r="OAL40" s="536">
        <f>ROUND(Eigenmischungen!OAU46,1)</f>
        <v>0</v>
      </c>
      <c r="OAM40" s="536">
        <f>ROUND(Eigenmischungen!OAV46,1)</f>
        <v>0</v>
      </c>
      <c r="OAN40" s="536">
        <f>ROUND(Eigenmischungen!OAW46,1)</f>
        <v>0</v>
      </c>
      <c r="OAO40" s="536">
        <f>ROUND(Eigenmischungen!OAX46,1)</f>
        <v>0</v>
      </c>
      <c r="OAP40" s="536">
        <f>ROUND(Eigenmischungen!OAY46,1)</f>
        <v>0</v>
      </c>
      <c r="OAQ40" s="536">
        <f>ROUND(Eigenmischungen!OAZ46,1)</f>
        <v>0</v>
      </c>
      <c r="OAR40" s="536">
        <f>ROUND(Eigenmischungen!OBA46,1)</f>
        <v>0</v>
      </c>
      <c r="OAS40" s="536">
        <f>ROUND(Eigenmischungen!OBB46,1)</f>
        <v>0</v>
      </c>
      <c r="OAT40" s="536">
        <f>ROUND(Eigenmischungen!OBC46,1)</f>
        <v>0</v>
      </c>
      <c r="OAU40" s="536">
        <f>ROUND(Eigenmischungen!OBD46,1)</f>
        <v>0</v>
      </c>
      <c r="OAV40" s="536">
        <f>ROUND(Eigenmischungen!OBE46,1)</f>
        <v>0</v>
      </c>
      <c r="OAW40" s="536">
        <f>ROUND(Eigenmischungen!OBF46,1)</f>
        <v>0</v>
      </c>
      <c r="OAX40" s="536">
        <f>ROUND(Eigenmischungen!OBG46,1)</f>
        <v>0</v>
      </c>
      <c r="OAY40" s="536">
        <f>ROUND(Eigenmischungen!OBH46,1)</f>
        <v>0</v>
      </c>
      <c r="OAZ40" s="536">
        <f>ROUND(Eigenmischungen!OBI46,1)</f>
        <v>0</v>
      </c>
      <c r="OBA40" s="536">
        <f>ROUND(Eigenmischungen!OBJ46,1)</f>
        <v>0</v>
      </c>
      <c r="OBB40" s="536">
        <f>ROUND(Eigenmischungen!OBK46,1)</f>
        <v>0</v>
      </c>
      <c r="OBC40" s="536">
        <f>ROUND(Eigenmischungen!OBL46,1)</f>
        <v>0</v>
      </c>
      <c r="OBD40" s="536">
        <f>ROUND(Eigenmischungen!OBM46,1)</f>
        <v>0</v>
      </c>
      <c r="OBE40" s="536">
        <f>ROUND(Eigenmischungen!OBN46,1)</f>
        <v>0</v>
      </c>
      <c r="OBF40" s="536">
        <f>ROUND(Eigenmischungen!OBO46,1)</f>
        <v>0</v>
      </c>
      <c r="OBG40" s="536">
        <f>ROUND(Eigenmischungen!OBP46,1)</f>
        <v>0</v>
      </c>
      <c r="OBH40" s="536">
        <f>ROUND(Eigenmischungen!OBQ46,1)</f>
        <v>0</v>
      </c>
      <c r="OBI40" s="536">
        <f>ROUND(Eigenmischungen!OBR46,1)</f>
        <v>0</v>
      </c>
      <c r="OBJ40" s="536">
        <f>ROUND(Eigenmischungen!OBS46,1)</f>
        <v>0</v>
      </c>
      <c r="OBK40" s="536">
        <f>ROUND(Eigenmischungen!OBT46,1)</f>
        <v>0</v>
      </c>
      <c r="OBL40" s="536">
        <f>ROUND(Eigenmischungen!OBU46,1)</f>
        <v>0</v>
      </c>
      <c r="OBM40" s="536">
        <f>ROUND(Eigenmischungen!OBV46,1)</f>
        <v>0</v>
      </c>
      <c r="OBN40" s="536">
        <f>ROUND(Eigenmischungen!OBW46,1)</f>
        <v>0</v>
      </c>
      <c r="OBO40" s="536">
        <f>ROUND(Eigenmischungen!OBX46,1)</f>
        <v>0</v>
      </c>
      <c r="OBP40" s="536">
        <f>ROUND(Eigenmischungen!OBY46,1)</f>
        <v>0</v>
      </c>
      <c r="OBQ40" s="536">
        <f>ROUND(Eigenmischungen!OBZ46,1)</f>
        <v>0</v>
      </c>
      <c r="OBR40" s="536">
        <f>ROUND(Eigenmischungen!OCA46,1)</f>
        <v>0</v>
      </c>
      <c r="OBS40" s="536">
        <f>ROUND(Eigenmischungen!OCB46,1)</f>
        <v>0</v>
      </c>
      <c r="OBT40" s="536">
        <f>ROUND(Eigenmischungen!OCC46,1)</f>
        <v>0</v>
      </c>
      <c r="OBU40" s="536">
        <f>ROUND(Eigenmischungen!OCD46,1)</f>
        <v>0</v>
      </c>
      <c r="OBV40" s="536">
        <f>ROUND(Eigenmischungen!OCE46,1)</f>
        <v>0</v>
      </c>
      <c r="OBW40" s="536">
        <f>ROUND(Eigenmischungen!OCF46,1)</f>
        <v>0</v>
      </c>
      <c r="OBX40" s="536">
        <f>ROUND(Eigenmischungen!OCG46,1)</f>
        <v>0</v>
      </c>
      <c r="OBY40" s="536">
        <f>ROUND(Eigenmischungen!OCH46,1)</f>
        <v>0</v>
      </c>
      <c r="OBZ40" s="536">
        <f>ROUND(Eigenmischungen!OCI46,1)</f>
        <v>0</v>
      </c>
      <c r="OCA40" s="536">
        <f>ROUND(Eigenmischungen!OCJ46,1)</f>
        <v>0</v>
      </c>
      <c r="OCB40" s="536">
        <f>ROUND(Eigenmischungen!OCK46,1)</f>
        <v>0</v>
      </c>
      <c r="OCC40" s="536">
        <f>ROUND(Eigenmischungen!OCL46,1)</f>
        <v>0</v>
      </c>
      <c r="OCD40" s="536">
        <f>ROUND(Eigenmischungen!OCM46,1)</f>
        <v>0</v>
      </c>
      <c r="OCE40" s="536">
        <f>ROUND(Eigenmischungen!OCN46,1)</f>
        <v>0</v>
      </c>
      <c r="OCF40" s="536">
        <f>ROUND(Eigenmischungen!OCO46,1)</f>
        <v>0</v>
      </c>
      <c r="OCG40" s="536">
        <f>ROUND(Eigenmischungen!OCP46,1)</f>
        <v>0</v>
      </c>
      <c r="OCH40" s="536">
        <f>ROUND(Eigenmischungen!OCQ46,1)</f>
        <v>0</v>
      </c>
      <c r="OCI40" s="536">
        <f>ROUND(Eigenmischungen!OCR46,1)</f>
        <v>0</v>
      </c>
      <c r="OCJ40" s="536">
        <f>ROUND(Eigenmischungen!OCS46,1)</f>
        <v>0</v>
      </c>
      <c r="OCK40" s="536">
        <f>ROUND(Eigenmischungen!OCT46,1)</f>
        <v>0</v>
      </c>
      <c r="OCL40" s="536">
        <f>ROUND(Eigenmischungen!OCU46,1)</f>
        <v>0</v>
      </c>
      <c r="OCM40" s="536">
        <f>ROUND(Eigenmischungen!OCV46,1)</f>
        <v>0</v>
      </c>
      <c r="OCN40" s="536">
        <f>ROUND(Eigenmischungen!OCW46,1)</f>
        <v>0</v>
      </c>
      <c r="OCO40" s="536">
        <f>ROUND(Eigenmischungen!OCX46,1)</f>
        <v>0</v>
      </c>
      <c r="OCP40" s="536">
        <f>ROUND(Eigenmischungen!OCY46,1)</f>
        <v>0</v>
      </c>
      <c r="OCQ40" s="536">
        <f>ROUND(Eigenmischungen!OCZ46,1)</f>
        <v>0</v>
      </c>
      <c r="OCR40" s="536">
        <f>ROUND(Eigenmischungen!ODA46,1)</f>
        <v>0</v>
      </c>
      <c r="OCS40" s="536">
        <f>ROUND(Eigenmischungen!ODB46,1)</f>
        <v>0</v>
      </c>
      <c r="OCT40" s="536">
        <f>ROUND(Eigenmischungen!ODC46,1)</f>
        <v>0</v>
      </c>
      <c r="OCU40" s="536">
        <f>ROUND(Eigenmischungen!ODD46,1)</f>
        <v>0</v>
      </c>
      <c r="OCV40" s="536">
        <f>ROUND(Eigenmischungen!ODE46,1)</f>
        <v>0</v>
      </c>
      <c r="OCW40" s="536">
        <f>ROUND(Eigenmischungen!ODF46,1)</f>
        <v>0</v>
      </c>
      <c r="OCX40" s="536">
        <f>ROUND(Eigenmischungen!ODG46,1)</f>
        <v>0</v>
      </c>
      <c r="OCY40" s="536">
        <f>ROUND(Eigenmischungen!ODH46,1)</f>
        <v>0</v>
      </c>
      <c r="OCZ40" s="536">
        <f>ROUND(Eigenmischungen!ODI46,1)</f>
        <v>0</v>
      </c>
      <c r="ODA40" s="536">
        <f>ROUND(Eigenmischungen!ODJ46,1)</f>
        <v>0</v>
      </c>
      <c r="ODB40" s="536">
        <f>ROUND(Eigenmischungen!ODK46,1)</f>
        <v>0</v>
      </c>
      <c r="ODC40" s="536">
        <f>ROUND(Eigenmischungen!ODL46,1)</f>
        <v>0</v>
      </c>
      <c r="ODD40" s="536">
        <f>ROUND(Eigenmischungen!ODM46,1)</f>
        <v>0</v>
      </c>
      <c r="ODE40" s="536">
        <f>ROUND(Eigenmischungen!ODN46,1)</f>
        <v>0</v>
      </c>
      <c r="ODF40" s="536">
        <f>ROUND(Eigenmischungen!ODO46,1)</f>
        <v>0</v>
      </c>
      <c r="ODG40" s="536">
        <f>ROUND(Eigenmischungen!ODP46,1)</f>
        <v>0</v>
      </c>
      <c r="ODH40" s="536">
        <f>ROUND(Eigenmischungen!ODQ46,1)</f>
        <v>0</v>
      </c>
      <c r="ODI40" s="536">
        <f>ROUND(Eigenmischungen!ODR46,1)</f>
        <v>0</v>
      </c>
      <c r="ODJ40" s="536">
        <f>ROUND(Eigenmischungen!ODS46,1)</f>
        <v>0</v>
      </c>
      <c r="ODK40" s="536">
        <f>ROUND(Eigenmischungen!ODT46,1)</f>
        <v>0</v>
      </c>
      <c r="ODL40" s="536">
        <f>ROUND(Eigenmischungen!ODU46,1)</f>
        <v>0</v>
      </c>
      <c r="ODM40" s="536">
        <f>ROUND(Eigenmischungen!ODV46,1)</f>
        <v>0</v>
      </c>
      <c r="ODN40" s="536">
        <f>ROUND(Eigenmischungen!ODW46,1)</f>
        <v>0</v>
      </c>
      <c r="ODO40" s="536">
        <f>ROUND(Eigenmischungen!ODX46,1)</f>
        <v>0</v>
      </c>
      <c r="ODP40" s="536">
        <f>ROUND(Eigenmischungen!ODY46,1)</f>
        <v>0</v>
      </c>
      <c r="ODQ40" s="536">
        <f>ROUND(Eigenmischungen!ODZ46,1)</f>
        <v>0</v>
      </c>
      <c r="ODR40" s="536">
        <f>ROUND(Eigenmischungen!OEA46,1)</f>
        <v>0</v>
      </c>
      <c r="ODS40" s="536">
        <f>ROUND(Eigenmischungen!OEB46,1)</f>
        <v>0</v>
      </c>
      <c r="ODT40" s="536">
        <f>ROUND(Eigenmischungen!OEC46,1)</f>
        <v>0</v>
      </c>
      <c r="ODU40" s="536">
        <f>ROUND(Eigenmischungen!OED46,1)</f>
        <v>0</v>
      </c>
      <c r="ODV40" s="536">
        <f>ROUND(Eigenmischungen!OEE46,1)</f>
        <v>0</v>
      </c>
      <c r="ODW40" s="536">
        <f>ROUND(Eigenmischungen!OEF46,1)</f>
        <v>0</v>
      </c>
      <c r="ODX40" s="536">
        <f>ROUND(Eigenmischungen!OEG46,1)</f>
        <v>0</v>
      </c>
      <c r="ODY40" s="536">
        <f>ROUND(Eigenmischungen!OEH46,1)</f>
        <v>0</v>
      </c>
      <c r="ODZ40" s="536">
        <f>ROUND(Eigenmischungen!OEI46,1)</f>
        <v>0</v>
      </c>
      <c r="OEA40" s="536">
        <f>ROUND(Eigenmischungen!OEJ46,1)</f>
        <v>0</v>
      </c>
      <c r="OEB40" s="536">
        <f>ROUND(Eigenmischungen!OEK46,1)</f>
        <v>0</v>
      </c>
      <c r="OEC40" s="536">
        <f>ROUND(Eigenmischungen!OEL46,1)</f>
        <v>0</v>
      </c>
      <c r="OED40" s="536">
        <f>ROUND(Eigenmischungen!OEM46,1)</f>
        <v>0</v>
      </c>
      <c r="OEE40" s="536">
        <f>ROUND(Eigenmischungen!OEN46,1)</f>
        <v>0</v>
      </c>
      <c r="OEF40" s="536">
        <f>ROUND(Eigenmischungen!OEO46,1)</f>
        <v>0</v>
      </c>
      <c r="OEG40" s="536">
        <f>ROUND(Eigenmischungen!OEP46,1)</f>
        <v>0</v>
      </c>
      <c r="OEH40" s="536">
        <f>ROUND(Eigenmischungen!OEQ46,1)</f>
        <v>0</v>
      </c>
      <c r="OEI40" s="536">
        <f>ROUND(Eigenmischungen!OER46,1)</f>
        <v>0</v>
      </c>
      <c r="OEJ40" s="536">
        <f>ROUND(Eigenmischungen!OES46,1)</f>
        <v>0</v>
      </c>
      <c r="OEK40" s="536">
        <f>ROUND(Eigenmischungen!OET46,1)</f>
        <v>0</v>
      </c>
      <c r="OEL40" s="536">
        <f>ROUND(Eigenmischungen!OEU46,1)</f>
        <v>0</v>
      </c>
      <c r="OEM40" s="536">
        <f>ROUND(Eigenmischungen!OEV46,1)</f>
        <v>0</v>
      </c>
      <c r="OEN40" s="536">
        <f>ROUND(Eigenmischungen!OEW46,1)</f>
        <v>0</v>
      </c>
      <c r="OEO40" s="536">
        <f>ROUND(Eigenmischungen!OEX46,1)</f>
        <v>0</v>
      </c>
      <c r="OEP40" s="536">
        <f>ROUND(Eigenmischungen!OEY46,1)</f>
        <v>0</v>
      </c>
      <c r="OEQ40" s="536">
        <f>ROUND(Eigenmischungen!OEZ46,1)</f>
        <v>0</v>
      </c>
      <c r="OER40" s="536">
        <f>ROUND(Eigenmischungen!OFA46,1)</f>
        <v>0</v>
      </c>
      <c r="OES40" s="536">
        <f>ROUND(Eigenmischungen!OFB46,1)</f>
        <v>0</v>
      </c>
      <c r="OET40" s="536">
        <f>ROUND(Eigenmischungen!OFC46,1)</f>
        <v>0</v>
      </c>
      <c r="OEU40" s="536">
        <f>ROUND(Eigenmischungen!OFD46,1)</f>
        <v>0</v>
      </c>
      <c r="OEV40" s="536">
        <f>ROUND(Eigenmischungen!OFE46,1)</f>
        <v>0</v>
      </c>
      <c r="OEW40" s="536">
        <f>ROUND(Eigenmischungen!OFF46,1)</f>
        <v>0</v>
      </c>
      <c r="OEX40" s="536">
        <f>ROUND(Eigenmischungen!OFG46,1)</f>
        <v>0</v>
      </c>
      <c r="OEY40" s="536">
        <f>ROUND(Eigenmischungen!OFH46,1)</f>
        <v>0</v>
      </c>
      <c r="OEZ40" s="536">
        <f>ROUND(Eigenmischungen!OFI46,1)</f>
        <v>0</v>
      </c>
      <c r="OFA40" s="536">
        <f>ROUND(Eigenmischungen!OFJ46,1)</f>
        <v>0</v>
      </c>
      <c r="OFB40" s="536">
        <f>ROUND(Eigenmischungen!OFK46,1)</f>
        <v>0</v>
      </c>
      <c r="OFC40" s="536">
        <f>ROUND(Eigenmischungen!OFL46,1)</f>
        <v>0</v>
      </c>
      <c r="OFD40" s="536">
        <f>ROUND(Eigenmischungen!OFM46,1)</f>
        <v>0</v>
      </c>
      <c r="OFE40" s="536">
        <f>ROUND(Eigenmischungen!OFN46,1)</f>
        <v>0</v>
      </c>
      <c r="OFF40" s="536">
        <f>ROUND(Eigenmischungen!OFO46,1)</f>
        <v>0</v>
      </c>
      <c r="OFG40" s="536">
        <f>ROUND(Eigenmischungen!OFP46,1)</f>
        <v>0</v>
      </c>
      <c r="OFH40" s="536">
        <f>ROUND(Eigenmischungen!OFQ46,1)</f>
        <v>0</v>
      </c>
      <c r="OFI40" s="536">
        <f>ROUND(Eigenmischungen!OFR46,1)</f>
        <v>0</v>
      </c>
      <c r="OFJ40" s="536">
        <f>ROUND(Eigenmischungen!OFS46,1)</f>
        <v>0</v>
      </c>
      <c r="OFK40" s="536">
        <f>ROUND(Eigenmischungen!OFT46,1)</f>
        <v>0</v>
      </c>
      <c r="OFL40" s="536">
        <f>ROUND(Eigenmischungen!OFU46,1)</f>
        <v>0</v>
      </c>
      <c r="OFM40" s="536">
        <f>ROUND(Eigenmischungen!OFV46,1)</f>
        <v>0</v>
      </c>
      <c r="OFN40" s="536">
        <f>ROUND(Eigenmischungen!OFW46,1)</f>
        <v>0</v>
      </c>
      <c r="OFO40" s="536">
        <f>ROUND(Eigenmischungen!OFX46,1)</f>
        <v>0</v>
      </c>
      <c r="OFP40" s="536">
        <f>ROUND(Eigenmischungen!OFY46,1)</f>
        <v>0</v>
      </c>
      <c r="OFQ40" s="536">
        <f>ROUND(Eigenmischungen!OFZ46,1)</f>
        <v>0</v>
      </c>
      <c r="OFR40" s="536">
        <f>ROUND(Eigenmischungen!OGA46,1)</f>
        <v>0</v>
      </c>
      <c r="OFS40" s="536">
        <f>ROUND(Eigenmischungen!OGB46,1)</f>
        <v>0</v>
      </c>
      <c r="OFT40" s="536">
        <f>ROUND(Eigenmischungen!OGC46,1)</f>
        <v>0</v>
      </c>
      <c r="OFU40" s="536">
        <f>ROUND(Eigenmischungen!OGD46,1)</f>
        <v>0</v>
      </c>
      <c r="OFV40" s="536">
        <f>ROUND(Eigenmischungen!OGE46,1)</f>
        <v>0</v>
      </c>
      <c r="OFW40" s="536">
        <f>ROUND(Eigenmischungen!OGF46,1)</f>
        <v>0</v>
      </c>
      <c r="OFX40" s="536">
        <f>ROUND(Eigenmischungen!OGG46,1)</f>
        <v>0</v>
      </c>
      <c r="OFY40" s="536">
        <f>ROUND(Eigenmischungen!OGH46,1)</f>
        <v>0</v>
      </c>
      <c r="OFZ40" s="536">
        <f>ROUND(Eigenmischungen!OGI46,1)</f>
        <v>0</v>
      </c>
      <c r="OGA40" s="536">
        <f>ROUND(Eigenmischungen!OGJ46,1)</f>
        <v>0</v>
      </c>
      <c r="OGB40" s="536">
        <f>ROUND(Eigenmischungen!OGK46,1)</f>
        <v>0</v>
      </c>
      <c r="OGC40" s="536">
        <f>ROUND(Eigenmischungen!OGL46,1)</f>
        <v>0</v>
      </c>
      <c r="OGD40" s="536">
        <f>ROUND(Eigenmischungen!OGM46,1)</f>
        <v>0</v>
      </c>
      <c r="OGE40" s="536">
        <f>ROUND(Eigenmischungen!OGN46,1)</f>
        <v>0</v>
      </c>
      <c r="OGF40" s="536">
        <f>ROUND(Eigenmischungen!OGO46,1)</f>
        <v>0</v>
      </c>
      <c r="OGG40" s="536">
        <f>ROUND(Eigenmischungen!OGP46,1)</f>
        <v>0</v>
      </c>
      <c r="OGH40" s="536">
        <f>ROUND(Eigenmischungen!OGQ46,1)</f>
        <v>0</v>
      </c>
      <c r="OGI40" s="536">
        <f>ROUND(Eigenmischungen!OGR46,1)</f>
        <v>0</v>
      </c>
      <c r="OGJ40" s="536">
        <f>ROUND(Eigenmischungen!OGS46,1)</f>
        <v>0</v>
      </c>
      <c r="OGK40" s="536">
        <f>ROUND(Eigenmischungen!OGT46,1)</f>
        <v>0</v>
      </c>
      <c r="OGL40" s="536">
        <f>ROUND(Eigenmischungen!OGU46,1)</f>
        <v>0</v>
      </c>
      <c r="OGM40" s="536">
        <f>ROUND(Eigenmischungen!OGV46,1)</f>
        <v>0</v>
      </c>
      <c r="OGN40" s="536">
        <f>ROUND(Eigenmischungen!OGW46,1)</f>
        <v>0</v>
      </c>
      <c r="OGO40" s="536">
        <f>ROUND(Eigenmischungen!OGX46,1)</f>
        <v>0</v>
      </c>
      <c r="OGP40" s="536">
        <f>ROUND(Eigenmischungen!OGY46,1)</f>
        <v>0</v>
      </c>
      <c r="OGQ40" s="536">
        <f>ROUND(Eigenmischungen!OGZ46,1)</f>
        <v>0</v>
      </c>
      <c r="OGR40" s="536">
        <f>ROUND(Eigenmischungen!OHA46,1)</f>
        <v>0</v>
      </c>
      <c r="OGS40" s="536">
        <f>ROUND(Eigenmischungen!OHB46,1)</f>
        <v>0</v>
      </c>
      <c r="OGT40" s="536">
        <f>ROUND(Eigenmischungen!OHC46,1)</f>
        <v>0</v>
      </c>
      <c r="OGU40" s="536">
        <f>ROUND(Eigenmischungen!OHD46,1)</f>
        <v>0</v>
      </c>
      <c r="OGV40" s="536">
        <f>ROUND(Eigenmischungen!OHE46,1)</f>
        <v>0</v>
      </c>
      <c r="OGW40" s="536">
        <f>ROUND(Eigenmischungen!OHF46,1)</f>
        <v>0</v>
      </c>
      <c r="OGX40" s="536">
        <f>ROUND(Eigenmischungen!OHG46,1)</f>
        <v>0</v>
      </c>
      <c r="OGY40" s="536">
        <f>ROUND(Eigenmischungen!OHH46,1)</f>
        <v>0</v>
      </c>
      <c r="OGZ40" s="536">
        <f>ROUND(Eigenmischungen!OHI46,1)</f>
        <v>0</v>
      </c>
      <c r="OHA40" s="536">
        <f>ROUND(Eigenmischungen!OHJ46,1)</f>
        <v>0</v>
      </c>
      <c r="OHB40" s="536">
        <f>ROUND(Eigenmischungen!OHK46,1)</f>
        <v>0</v>
      </c>
      <c r="OHC40" s="536">
        <f>ROUND(Eigenmischungen!OHL46,1)</f>
        <v>0</v>
      </c>
      <c r="OHD40" s="536">
        <f>ROUND(Eigenmischungen!OHM46,1)</f>
        <v>0</v>
      </c>
      <c r="OHE40" s="536">
        <f>ROUND(Eigenmischungen!OHN46,1)</f>
        <v>0</v>
      </c>
      <c r="OHF40" s="536">
        <f>ROUND(Eigenmischungen!OHO46,1)</f>
        <v>0</v>
      </c>
      <c r="OHG40" s="536">
        <f>ROUND(Eigenmischungen!OHP46,1)</f>
        <v>0</v>
      </c>
      <c r="OHH40" s="536">
        <f>ROUND(Eigenmischungen!OHQ46,1)</f>
        <v>0</v>
      </c>
      <c r="OHI40" s="536">
        <f>ROUND(Eigenmischungen!OHR46,1)</f>
        <v>0</v>
      </c>
      <c r="OHJ40" s="536">
        <f>ROUND(Eigenmischungen!OHS46,1)</f>
        <v>0</v>
      </c>
      <c r="OHK40" s="536">
        <f>ROUND(Eigenmischungen!OHT46,1)</f>
        <v>0</v>
      </c>
      <c r="OHL40" s="536">
        <f>ROUND(Eigenmischungen!OHU46,1)</f>
        <v>0</v>
      </c>
      <c r="OHM40" s="536">
        <f>ROUND(Eigenmischungen!OHV46,1)</f>
        <v>0</v>
      </c>
      <c r="OHN40" s="536">
        <f>ROUND(Eigenmischungen!OHW46,1)</f>
        <v>0</v>
      </c>
      <c r="OHO40" s="536">
        <f>ROUND(Eigenmischungen!OHX46,1)</f>
        <v>0</v>
      </c>
      <c r="OHP40" s="536">
        <f>ROUND(Eigenmischungen!OHY46,1)</f>
        <v>0</v>
      </c>
      <c r="OHQ40" s="536">
        <f>ROUND(Eigenmischungen!OHZ46,1)</f>
        <v>0</v>
      </c>
      <c r="OHR40" s="536">
        <f>ROUND(Eigenmischungen!OIA46,1)</f>
        <v>0</v>
      </c>
      <c r="OHS40" s="536">
        <f>ROUND(Eigenmischungen!OIB46,1)</f>
        <v>0</v>
      </c>
      <c r="OHT40" s="536">
        <f>ROUND(Eigenmischungen!OIC46,1)</f>
        <v>0</v>
      </c>
      <c r="OHU40" s="536">
        <f>ROUND(Eigenmischungen!OID46,1)</f>
        <v>0</v>
      </c>
      <c r="OHV40" s="536">
        <f>ROUND(Eigenmischungen!OIE46,1)</f>
        <v>0</v>
      </c>
      <c r="OHW40" s="536">
        <f>ROUND(Eigenmischungen!OIF46,1)</f>
        <v>0</v>
      </c>
      <c r="OHX40" s="536">
        <f>ROUND(Eigenmischungen!OIG46,1)</f>
        <v>0</v>
      </c>
      <c r="OHY40" s="536">
        <f>ROUND(Eigenmischungen!OIH46,1)</f>
        <v>0</v>
      </c>
      <c r="OHZ40" s="536">
        <f>ROUND(Eigenmischungen!OII46,1)</f>
        <v>0</v>
      </c>
      <c r="OIA40" s="536">
        <f>ROUND(Eigenmischungen!OIJ46,1)</f>
        <v>0</v>
      </c>
      <c r="OIB40" s="536">
        <f>ROUND(Eigenmischungen!OIK46,1)</f>
        <v>0</v>
      </c>
      <c r="OIC40" s="536">
        <f>ROUND(Eigenmischungen!OIL46,1)</f>
        <v>0</v>
      </c>
      <c r="OID40" s="536">
        <f>ROUND(Eigenmischungen!OIM46,1)</f>
        <v>0</v>
      </c>
      <c r="OIE40" s="536">
        <f>ROUND(Eigenmischungen!OIN46,1)</f>
        <v>0</v>
      </c>
      <c r="OIF40" s="536">
        <f>ROUND(Eigenmischungen!OIO46,1)</f>
        <v>0</v>
      </c>
      <c r="OIG40" s="536">
        <f>ROUND(Eigenmischungen!OIP46,1)</f>
        <v>0</v>
      </c>
      <c r="OIH40" s="536">
        <f>ROUND(Eigenmischungen!OIQ46,1)</f>
        <v>0</v>
      </c>
      <c r="OII40" s="536">
        <f>ROUND(Eigenmischungen!OIR46,1)</f>
        <v>0</v>
      </c>
      <c r="OIJ40" s="536">
        <f>ROUND(Eigenmischungen!OIS46,1)</f>
        <v>0</v>
      </c>
      <c r="OIK40" s="536">
        <f>ROUND(Eigenmischungen!OIT46,1)</f>
        <v>0</v>
      </c>
      <c r="OIL40" s="536">
        <f>ROUND(Eigenmischungen!OIU46,1)</f>
        <v>0</v>
      </c>
      <c r="OIM40" s="536">
        <f>ROUND(Eigenmischungen!OIV46,1)</f>
        <v>0</v>
      </c>
      <c r="OIN40" s="536">
        <f>ROUND(Eigenmischungen!OIW46,1)</f>
        <v>0</v>
      </c>
      <c r="OIO40" s="536">
        <f>ROUND(Eigenmischungen!OIX46,1)</f>
        <v>0</v>
      </c>
      <c r="OIP40" s="536">
        <f>ROUND(Eigenmischungen!OIY46,1)</f>
        <v>0</v>
      </c>
      <c r="OIQ40" s="536">
        <f>ROUND(Eigenmischungen!OIZ46,1)</f>
        <v>0</v>
      </c>
      <c r="OIR40" s="536">
        <f>ROUND(Eigenmischungen!OJA46,1)</f>
        <v>0</v>
      </c>
      <c r="OIS40" s="536">
        <f>ROUND(Eigenmischungen!OJB46,1)</f>
        <v>0</v>
      </c>
      <c r="OIT40" s="536">
        <f>ROUND(Eigenmischungen!OJC46,1)</f>
        <v>0</v>
      </c>
      <c r="OIU40" s="536">
        <f>ROUND(Eigenmischungen!OJD46,1)</f>
        <v>0</v>
      </c>
      <c r="OIV40" s="536">
        <f>ROUND(Eigenmischungen!OJE46,1)</f>
        <v>0</v>
      </c>
      <c r="OIW40" s="536">
        <f>ROUND(Eigenmischungen!OJF46,1)</f>
        <v>0</v>
      </c>
      <c r="OIX40" s="536">
        <f>ROUND(Eigenmischungen!OJG46,1)</f>
        <v>0</v>
      </c>
      <c r="OIY40" s="536">
        <f>ROUND(Eigenmischungen!OJH46,1)</f>
        <v>0</v>
      </c>
      <c r="OIZ40" s="536">
        <f>ROUND(Eigenmischungen!OJI46,1)</f>
        <v>0</v>
      </c>
      <c r="OJA40" s="536">
        <f>ROUND(Eigenmischungen!OJJ46,1)</f>
        <v>0</v>
      </c>
      <c r="OJB40" s="536">
        <f>ROUND(Eigenmischungen!OJK46,1)</f>
        <v>0</v>
      </c>
      <c r="OJC40" s="536">
        <f>ROUND(Eigenmischungen!OJL46,1)</f>
        <v>0</v>
      </c>
      <c r="OJD40" s="536">
        <f>ROUND(Eigenmischungen!OJM46,1)</f>
        <v>0</v>
      </c>
      <c r="OJE40" s="536">
        <f>ROUND(Eigenmischungen!OJN46,1)</f>
        <v>0</v>
      </c>
      <c r="OJF40" s="536">
        <f>ROUND(Eigenmischungen!OJO46,1)</f>
        <v>0</v>
      </c>
      <c r="OJG40" s="536">
        <f>ROUND(Eigenmischungen!OJP46,1)</f>
        <v>0</v>
      </c>
      <c r="OJH40" s="536">
        <f>ROUND(Eigenmischungen!OJQ46,1)</f>
        <v>0</v>
      </c>
      <c r="OJI40" s="536">
        <f>ROUND(Eigenmischungen!OJR46,1)</f>
        <v>0</v>
      </c>
      <c r="OJJ40" s="536">
        <f>ROUND(Eigenmischungen!OJS46,1)</f>
        <v>0</v>
      </c>
      <c r="OJK40" s="536">
        <f>ROUND(Eigenmischungen!OJT46,1)</f>
        <v>0</v>
      </c>
      <c r="OJL40" s="536">
        <f>ROUND(Eigenmischungen!OJU46,1)</f>
        <v>0</v>
      </c>
      <c r="OJM40" s="536">
        <f>ROUND(Eigenmischungen!OJV46,1)</f>
        <v>0</v>
      </c>
      <c r="OJN40" s="536">
        <f>ROUND(Eigenmischungen!OJW46,1)</f>
        <v>0</v>
      </c>
      <c r="OJO40" s="536">
        <f>ROUND(Eigenmischungen!OJX46,1)</f>
        <v>0</v>
      </c>
      <c r="OJP40" s="536">
        <f>ROUND(Eigenmischungen!OJY46,1)</f>
        <v>0</v>
      </c>
      <c r="OJQ40" s="536">
        <f>ROUND(Eigenmischungen!OJZ46,1)</f>
        <v>0</v>
      </c>
      <c r="OJR40" s="536">
        <f>ROUND(Eigenmischungen!OKA46,1)</f>
        <v>0</v>
      </c>
      <c r="OJS40" s="536">
        <f>ROUND(Eigenmischungen!OKB46,1)</f>
        <v>0</v>
      </c>
      <c r="OJT40" s="536">
        <f>ROUND(Eigenmischungen!OKC46,1)</f>
        <v>0</v>
      </c>
      <c r="OJU40" s="536">
        <f>ROUND(Eigenmischungen!OKD46,1)</f>
        <v>0</v>
      </c>
      <c r="OJV40" s="536">
        <f>ROUND(Eigenmischungen!OKE46,1)</f>
        <v>0</v>
      </c>
      <c r="OJW40" s="536">
        <f>ROUND(Eigenmischungen!OKF46,1)</f>
        <v>0</v>
      </c>
      <c r="OJX40" s="536">
        <f>ROUND(Eigenmischungen!OKG46,1)</f>
        <v>0</v>
      </c>
      <c r="OJY40" s="536">
        <f>ROUND(Eigenmischungen!OKH46,1)</f>
        <v>0</v>
      </c>
      <c r="OJZ40" s="536">
        <f>ROUND(Eigenmischungen!OKI46,1)</f>
        <v>0</v>
      </c>
      <c r="OKA40" s="536">
        <f>ROUND(Eigenmischungen!OKJ46,1)</f>
        <v>0</v>
      </c>
      <c r="OKB40" s="536">
        <f>ROUND(Eigenmischungen!OKK46,1)</f>
        <v>0</v>
      </c>
      <c r="OKC40" s="536">
        <f>ROUND(Eigenmischungen!OKL46,1)</f>
        <v>0</v>
      </c>
      <c r="OKD40" s="536">
        <f>ROUND(Eigenmischungen!OKM46,1)</f>
        <v>0</v>
      </c>
      <c r="OKE40" s="536">
        <f>ROUND(Eigenmischungen!OKN46,1)</f>
        <v>0</v>
      </c>
      <c r="OKF40" s="536">
        <f>ROUND(Eigenmischungen!OKO46,1)</f>
        <v>0</v>
      </c>
      <c r="OKG40" s="536">
        <f>ROUND(Eigenmischungen!OKP46,1)</f>
        <v>0</v>
      </c>
      <c r="OKH40" s="536">
        <f>ROUND(Eigenmischungen!OKQ46,1)</f>
        <v>0</v>
      </c>
      <c r="OKI40" s="536">
        <f>ROUND(Eigenmischungen!OKR46,1)</f>
        <v>0</v>
      </c>
      <c r="OKJ40" s="536">
        <f>ROUND(Eigenmischungen!OKS46,1)</f>
        <v>0</v>
      </c>
      <c r="OKK40" s="536">
        <f>ROUND(Eigenmischungen!OKT46,1)</f>
        <v>0</v>
      </c>
      <c r="OKL40" s="536">
        <f>ROUND(Eigenmischungen!OKU46,1)</f>
        <v>0</v>
      </c>
      <c r="OKM40" s="536">
        <f>ROUND(Eigenmischungen!OKV46,1)</f>
        <v>0</v>
      </c>
      <c r="OKN40" s="536">
        <f>ROUND(Eigenmischungen!OKW46,1)</f>
        <v>0</v>
      </c>
      <c r="OKO40" s="536">
        <f>ROUND(Eigenmischungen!OKX46,1)</f>
        <v>0</v>
      </c>
      <c r="OKP40" s="536">
        <f>ROUND(Eigenmischungen!OKY46,1)</f>
        <v>0</v>
      </c>
      <c r="OKQ40" s="536">
        <f>ROUND(Eigenmischungen!OKZ46,1)</f>
        <v>0</v>
      </c>
      <c r="OKR40" s="536">
        <f>ROUND(Eigenmischungen!OLA46,1)</f>
        <v>0</v>
      </c>
      <c r="OKS40" s="536">
        <f>ROUND(Eigenmischungen!OLB46,1)</f>
        <v>0</v>
      </c>
      <c r="OKT40" s="536">
        <f>ROUND(Eigenmischungen!OLC46,1)</f>
        <v>0</v>
      </c>
      <c r="OKU40" s="536">
        <f>ROUND(Eigenmischungen!OLD46,1)</f>
        <v>0</v>
      </c>
      <c r="OKV40" s="536">
        <f>ROUND(Eigenmischungen!OLE46,1)</f>
        <v>0</v>
      </c>
      <c r="OKW40" s="536">
        <f>ROUND(Eigenmischungen!OLF46,1)</f>
        <v>0</v>
      </c>
      <c r="OKX40" s="536">
        <f>ROUND(Eigenmischungen!OLG46,1)</f>
        <v>0</v>
      </c>
      <c r="OKY40" s="536">
        <f>ROUND(Eigenmischungen!OLH46,1)</f>
        <v>0</v>
      </c>
      <c r="OKZ40" s="536">
        <f>ROUND(Eigenmischungen!OLI46,1)</f>
        <v>0</v>
      </c>
      <c r="OLA40" s="536">
        <f>ROUND(Eigenmischungen!OLJ46,1)</f>
        <v>0</v>
      </c>
      <c r="OLB40" s="536">
        <f>ROUND(Eigenmischungen!OLK46,1)</f>
        <v>0</v>
      </c>
      <c r="OLC40" s="536">
        <f>ROUND(Eigenmischungen!OLL46,1)</f>
        <v>0</v>
      </c>
      <c r="OLD40" s="536">
        <f>ROUND(Eigenmischungen!OLM46,1)</f>
        <v>0</v>
      </c>
      <c r="OLE40" s="536">
        <f>ROUND(Eigenmischungen!OLN46,1)</f>
        <v>0</v>
      </c>
      <c r="OLF40" s="536">
        <f>ROUND(Eigenmischungen!OLO46,1)</f>
        <v>0</v>
      </c>
      <c r="OLG40" s="536">
        <f>ROUND(Eigenmischungen!OLP46,1)</f>
        <v>0</v>
      </c>
      <c r="OLH40" s="536">
        <f>ROUND(Eigenmischungen!OLQ46,1)</f>
        <v>0</v>
      </c>
      <c r="OLI40" s="536">
        <f>ROUND(Eigenmischungen!OLR46,1)</f>
        <v>0</v>
      </c>
      <c r="OLJ40" s="536">
        <f>ROUND(Eigenmischungen!OLS46,1)</f>
        <v>0</v>
      </c>
      <c r="OLK40" s="536">
        <f>ROUND(Eigenmischungen!OLT46,1)</f>
        <v>0</v>
      </c>
      <c r="OLL40" s="536">
        <f>ROUND(Eigenmischungen!OLU46,1)</f>
        <v>0</v>
      </c>
      <c r="OLM40" s="536">
        <f>ROUND(Eigenmischungen!OLV46,1)</f>
        <v>0</v>
      </c>
      <c r="OLN40" s="536">
        <f>ROUND(Eigenmischungen!OLW46,1)</f>
        <v>0</v>
      </c>
      <c r="OLO40" s="536">
        <f>ROUND(Eigenmischungen!OLX46,1)</f>
        <v>0</v>
      </c>
      <c r="OLP40" s="536">
        <f>ROUND(Eigenmischungen!OLY46,1)</f>
        <v>0</v>
      </c>
      <c r="OLQ40" s="536">
        <f>ROUND(Eigenmischungen!OLZ46,1)</f>
        <v>0</v>
      </c>
      <c r="OLR40" s="536">
        <f>ROUND(Eigenmischungen!OMA46,1)</f>
        <v>0</v>
      </c>
      <c r="OLS40" s="536">
        <f>ROUND(Eigenmischungen!OMB46,1)</f>
        <v>0</v>
      </c>
      <c r="OLT40" s="536">
        <f>ROUND(Eigenmischungen!OMC46,1)</f>
        <v>0</v>
      </c>
      <c r="OLU40" s="536">
        <f>ROUND(Eigenmischungen!OMD46,1)</f>
        <v>0</v>
      </c>
      <c r="OLV40" s="536">
        <f>ROUND(Eigenmischungen!OME46,1)</f>
        <v>0</v>
      </c>
      <c r="OLW40" s="536">
        <f>ROUND(Eigenmischungen!OMF46,1)</f>
        <v>0</v>
      </c>
      <c r="OLX40" s="536">
        <f>ROUND(Eigenmischungen!OMG46,1)</f>
        <v>0</v>
      </c>
      <c r="OLY40" s="536">
        <f>ROUND(Eigenmischungen!OMH46,1)</f>
        <v>0</v>
      </c>
      <c r="OLZ40" s="536">
        <f>ROUND(Eigenmischungen!OMI46,1)</f>
        <v>0</v>
      </c>
      <c r="OMA40" s="536">
        <f>ROUND(Eigenmischungen!OMJ46,1)</f>
        <v>0</v>
      </c>
      <c r="OMB40" s="536">
        <f>ROUND(Eigenmischungen!OMK46,1)</f>
        <v>0</v>
      </c>
      <c r="OMC40" s="536">
        <f>ROUND(Eigenmischungen!OML46,1)</f>
        <v>0</v>
      </c>
      <c r="OMD40" s="536">
        <f>ROUND(Eigenmischungen!OMM46,1)</f>
        <v>0</v>
      </c>
      <c r="OME40" s="536">
        <f>ROUND(Eigenmischungen!OMN46,1)</f>
        <v>0</v>
      </c>
      <c r="OMF40" s="536">
        <f>ROUND(Eigenmischungen!OMO46,1)</f>
        <v>0</v>
      </c>
      <c r="OMG40" s="536">
        <f>ROUND(Eigenmischungen!OMP46,1)</f>
        <v>0</v>
      </c>
      <c r="OMH40" s="536">
        <f>ROUND(Eigenmischungen!OMQ46,1)</f>
        <v>0</v>
      </c>
      <c r="OMI40" s="536">
        <f>ROUND(Eigenmischungen!OMR46,1)</f>
        <v>0</v>
      </c>
      <c r="OMJ40" s="536">
        <f>ROUND(Eigenmischungen!OMS46,1)</f>
        <v>0</v>
      </c>
      <c r="OMK40" s="536">
        <f>ROUND(Eigenmischungen!OMT46,1)</f>
        <v>0</v>
      </c>
      <c r="OML40" s="536">
        <f>ROUND(Eigenmischungen!OMU46,1)</f>
        <v>0</v>
      </c>
      <c r="OMM40" s="536">
        <f>ROUND(Eigenmischungen!OMV46,1)</f>
        <v>0</v>
      </c>
      <c r="OMN40" s="536">
        <f>ROUND(Eigenmischungen!OMW46,1)</f>
        <v>0</v>
      </c>
      <c r="OMO40" s="536">
        <f>ROUND(Eigenmischungen!OMX46,1)</f>
        <v>0</v>
      </c>
      <c r="OMP40" s="536">
        <f>ROUND(Eigenmischungen!OMY46,1)</f>
        <v>0</v>
      </c>
      <c r="OMQ40" s="536">
        <f>ROUND(Eigenmischungen!OMZ46,1)</f>
        <v>0</v>
      </c>
      <c r="OMR40" s="536">
        <f>ROUND(Eigenmischungen!ONA46,1)</f>
        <v>0</v>
      </c>
      <c r="OMS40" s="536">
        <f>ROUND(Eigenmischungen!ONB46,1)</f>
        <v>0</v>
      </c>
      <c r="OMT40" s="536">
        <f>ROUND(Eigenmischungen!ONC46,1)</f>
        <v>0</v>
      </c>
      <c r="OMU40" s="536">
        <f>ROUND(Eigenmischungen!OND46,1)</f>
        <v>0</v>
      </c>
      <c r="OMV40" s="536">
        <f>ROUND(Eigenmischungen!ONE46,1)</f>
        <v>0</v>
      </c>
      <c r="OMW40" s="536">
        <f>ROUND(Eigenmischungen!ONF46,1)</f>
        <v>0</v>
      </c>
      <c r="OMX40" s="536">
        <f>ROUND(Eigenmischungen!ONG46,1)</f>
        <v>0</v>
      </c>
      <c r="OMY40" s="536">
        <f>ROUND(Eigenmischungen!ONH46,1)</f>
        <v>0</v>
      </c>
      <c r="OMZ40" s="536">
        <f>ROUND(Eigenmischungen!ONI46,1)</f>
        <v>0</v>
      </c>
      <c r="ONA40" s="536">
        <f>ROUND(Eigenmischungen!ONJ46,1)</f>
        <v>0</v>
      </c>
      <c r="ONB40" s="536">
        <f>ROUND(Eigenmischungen!ONK46,1)</f>
        <v>0</v>
      </c>
      <c r="ONC40" s="536">
        <f>ROUND(Eigenmischungen!ONL46,1)</f>
        <v>0</v>
      </c>
      <c r="OND40" s="536">
        <f>ROUND(Eigenmischungen!ONM46,1)</f>
        <v>0</v>
      </c>
      <c r="ONE40" s="536">
        <f>ROUND(Eigenmischungen!ONN46,1)</f>
        <v>0</v>
      </c>
      <c r="ONF40" s="536">
        <f>ROUND(Eigenmischungen!ONO46,1)</f>
        <v>0</v>
      </c>
      <c r="ONG40" s="536">
        <f>ROUND(Eigenmischungen!ONP46,1)</f>
        <v>0</v>
      </c>
      <c r="ONH40" s="536">
        <f>ROUND(Eigenmischungen!ONQ46,1)</f>
        <v>0</v>
      </c>
      <c r="ONI40" s="536">
        <f>ROUND(Eigenmischungen!ONR46,1)</f>
        <v>0</v>
      </c>
      <c r="ONJ40" s="536">
        <f>ROUND(Eigenmischungen!ONS46,1)</f>
        <v>0</v>
      </c>
      <c r="ONK40" s="536">
        <f>ROUND(Eigenmischungen!ONT46,1)</f>
        <v>0</v>
      </c>
      <c r="ONL40" s="536">
        <f>ROUND(Eigenmischungen!ONU46,1)</f>
        <v>0</v>
      </c>
      <c r="ONM40" s="536">
        <f>ROUND(Eigenmischungen!ONV46,1)</f>
        <v>0</v>
      </c>
      <c r="ONN40" s="536">
        <f>ROUND(Eigenmischungen!ONW46,1)</f>
        <v>0</v>
      </c>
      <c r="ONO40" s="536">
        <f>ROUND(Eigenmischungen!ONX46,1)</f>
        <v>0</v>
      </c>
      <c r="ONP40" s="536">
        <f>ROUND(Eigenmischungen!ONY46,1)</f>
        <v>0</v>
      </c>
      <c r="ONQ40" s="536">
        <f>ROUND(Eigenmischungen!ONZ46,1)</f>
        <v>0</v>
      </c>
      <c r="ONR40" s="536">
        <f>ROUND(Eigenmischungen!OOA46,1)</f>
        <v>0</v>
      </c>
      <c r="ONS40" s="536">
        <f>ROUND(Eigenmischungen!OOB46,1)</f>
        <v>0</v>
      </c>
      <c r="ONT40" s="536">
        <f>ROUND(Eigenmischungen!OOC46,1)</f>
        <v>0</v>
      </c>
      <c r="ONU40" s="536">
        <f>ROUND(Eigenmischungen!OOD46,1)</f>
        <v>0</v>
      </c>
      <c r="ONV40" s="536">
        <f>ROUND(Eigenmischungen!OOE46,1)</f>
        <v>0</v>
      </c>
      <c r="ONW40" s="536">
        <f>ROUND(Eigenmischungen!OOF46,1)</f>
        <v>0</v>
      </c>
      <c r="ONX40" s="536">
        <f>ROUND(Eigenmischungen!OOG46,1)</f>
        <v>0</v>
      </c>
      <c r="ONY40" s="536">
        <f>ROUND(Eigenmischungen!OOH46,1)</f>
        <v>0</v>
      </c>
      <c r="ONZ40" s="536">
        <f>ROUND(Eigenmischungen!OOI46,1)</f>
        <v>0</v>
      </c>
      <c r="OOA40" s="536">
        <f>ROUND(Eigenmischungen!OOJ46,1)</f>
        <v>0</v>
      </c>
      <c r="OOB40" s="536">
        <f>ROUND(Eigenmischungen!OOK46,1)</f>
        <v>0</v>
      </c>
      <c r="OOC40" s="536">
        <f>ROUND(Eigenmischungen!OOL46,1)</f>
        <v>0</v>
      </c>
      <c r="OOD40" s="536">
        <f>ROUND(Eigenmischungen!OOM46,1)</f>
        <v>0</v>
      </c>
      <c r="OOE40" s="536">
        <f>ROUND(Eigenmischungen!OON46,1)</f>
        <v>0</v>
      </c>
      <c r="OOF40" s="536">
        <f>ROUND(Eigenmischungen!OOO46,1)</f>
        <v>0</v>
      </c>
      <c r="OOG40" s="536">
        <f>ROUND(Eigenmischungen!OOP46,1)</f>
        <v>0</v>
      </c>
      <c r="OOH40" s="536">
        <f>ROUND(Eigenmischungen!OOQ46,1)</f>
        <v>0</v>
      </c>
      <c r="OOI40" s="536">
        <f>ROUND(Eigenmischungen!OOR46,1)</f>
        <v>0</v>
      </c>
      <c r="OOJ40" s="536">
        <f>ROUND(Eigenmischungen!OOS46,1)</f>
        <v>0</v>
      </c>
      <c r="OOK40" s="536">
        <f>ROUND(Eigenmischungen!OOT46,1)</f>
        <v>0</v>
      </c>
      <c r="OOL40" s="536">
        <f>ROUND(Eigenmischungen!OOU46,1)</f>
        <v>0</v>
      </c>
      <c r="OOM40" s="536">
        <f>ROUND(Eigenmischungen!OOV46,1)</f>
        <v>0</v>
      </c>
      <c r="OON40" s="536">
        <f>ROUND(Eigenmischungen!OOW46,1)</f>
        <v>0</v>
      </c>
      <c r="OOO40" s="536">
        <f>ROUND(Eigenmischungen!OOX46,1)</f>
        <v>0</v>
      </c>
      <c r="OOP40" s="536">
        <f>ROUND(Eigenmischungen!OOY46,1)</f>
        <v>0</v>
      </c>
      <c r="OOQ40" s="536">
        <f>ROUND(Eigenmischungen!OOZ46,1)</f>
        <v>0</v>
      </c>
      <c r="OOR40" s="536">
        <f>ROUND(Eigenmischungen!OPA46,1)</f>
        <v>0</v>
      </c>
      <c r="OOS40" s="536">
        <f>ROUND(Eigenmischungen!OPB46,1)</f>
        <v>0</v>
      </c>
      <c r="OOT40" s="536">
        <f>ROUND(Eigenmischungen!OPC46,1)</f>
        <v>0</v>
      </c>
      <c r="OOU40" s="536">
        <f>ROUND(Eigenmischungen!OPD46,1)</f>
        <v>0</v>
      </c>
      <c r="OOV40" s="536">
        <f>ROUND(Eigenmischungen!OPE46,1)</f>
        <v>0</v>
      </c>
      <c r="OOW40" s="536">
        <f>ROUND(Eigenmischungen!OPF46,1)</f>
        <v>0</v>
      </c>
      <c r="OOX40" s="536">
        <f>ROUND(Eigenmischungen!OPG46,1)</f>
        <v>0</v>
      </c>
      <c r="OOY40" s="536">
        <f>ROUND(Eigenmischungen!OPH46,1)</f>
        <v>0</v>
      </c>
      <c r="OOZ40" s="536">
        <f>ROUND(Eigenmischungen!OPI46,1)</f>
        <v>0</v>
      </c>
      <c r="OPA40" s="536">
        <f>ROUND(Eigenmischungen!OPJ46,1)</f>
        <v>0</v>
      </c>
      <c r="OPB40" s="536">
        <f>ROUND(Eigenmischungen!OPK46,1)</f>
        <v>0</v>
      </c>
      <c r="OPC40" s="536">
        <f>ROUND(Eigenmischungen!OPL46,1)</f>
        <v>0</v>
      </c>
      <c r="OPD40" s="536">
        <f>ROUND(Eigenmischungen!OPM46,1)</f>
        <v>0</v>
      </c>
      <c r="OPE40" s="536">
        <f>ROUND(Eigenmischungen!OPN46,1)</f>
        <v>0</v>
      </c>
      <c r="OPF40" s="536">
        <f>ROUND(Eigenmischungen!OPO46,1)</f>
        <v>0</v>
      </c>
      <c r="OPG40" s="536">
        <f>ROUND(Eigenmischungen!OPP46,1)</f>
        <v>0</v>
      </c>
      <c r="OPH40" s="536">
        <f>ROUND(Eigenmischungen!OPQ46,1)</f>
        <v>0</v>
      </c>
      <c r="OPI40" s="536">
        <f>ROUND(Eigenmischungen!OPR46,1)</f>
        <v>0</v>
      </c>
      <c r="OPJ40" s="536">
        <f>ROUND(Eigenmischungen!OPS46,1)</f>
        <v>0</v>
      </c>
      <c r="OPK40" s="536">
        <f>ROUND(Eigenmischungen!OPT46,1)</f>
        <v>0</v>
      </c>
      <c r="OPL40" s="536">
        <f>ROUND(Eigenmischungen!OPU46,1)</f>
        <v>0</v>
      </c>
      <c r="OPM40" s="536">
        <f>ROUND(Eigenmischungen!OPV46,1)</f>
        <v>0</v>
      </c>
      <c r="OPN40" s="536">
        <f>ROUND(Eigenmischungen!OPW46,1)</f>
        <v>0</v>
      </c>
      <c r="OPO40" s="536">
        <f>ROUND(Eigenmischungen!OPX46,1)</f>
        <v>0</v>
      </c>
      <c r="OPP40" s="536">
        <f>ROUND(Eigenmischungen!OPY46,1)</f>
        <v>0</v>
      </c>
      <c r="OPQ40" s="536">
        <f>ROUND(Eigenmischungen!OPZ46,1)</f>
        <v>0</v>
      </c>
      <c r="OPR40" s="536">
        <f>ROUND(Eigenmischungen!OQA46,1)</f>
        <v>0</v>
      </c>
      <c r="OPS40" s="536">
        <f>ROUND(Eigenmischungen!OQB46,1)</f>
        <v>0</v>
      </c>
      <c r="OPT40" s="536">
        <f>ROUND(Eigenmischungen!OQC46,1)</f>
        <v>0</v>
      </c>
      <c r="OPU40" s="536">
        <f>ROUND(Eigenmischungen!OQD46,1)</f>
        <v>0</v>
      </c>
      <c r="OPV40" s="536">
        <f>ROUND(Eigenmischungen!OQE46,1)</f>
        <v>0</v>
      </c>
      <c r="OPW40" s="536">
        <f>ROUND(Eigenmischungen!OQF46,1)</f>
        <v>0</v>
      </c>
      <c r="OPX40" s="536">
        <f>ROUND(Eigenmischungen!OQG46,1)</f>
        <v>0</v>
      </c>
      <c r="OPY40" s="536">
        <f>ROUND(Eigenmischungen!OQH46,1)</f>
        <v>0</v>
      </c>
      <c r="OPZ40" s="536">
        <f>ROUND(Eigenmischungen!OQI46,1)</f>
        <v>0</v>
      </c>
      <c r="OQA40" s="536">
        <f>ROUND(Eigenmischungen!OQJ46,1)</f>
        <v>0</v>
      </c>
      <c r="OQB40" s="536">
        <f>ROUND(Eigenmischungen!OQK46,1)</f>
        <v>0</v>
      </c>
      <c r="OQC40" s="536">
        <f>ROUND(Eigenmischungen!OQL46,1)</f>
        <v>0</v>
      </c>
      <c r="OQD40" s="536">
        <f>ROUND(Eigenmischungen!OQM46,1)</f>
        <v>0</v>
      </c>
      <c r="OQE40" s="536">
        <f>ROUND(Eigenmischungen!OQN46,1)</f>
        <v>0</v>
      </c>
      <c r="OQF40" s="536">
        <f>ROUND(Eigenmischungen!OQO46,1)</f>
        <v>0</v>
      </c>
      <c r="OQG40" s="536">
        <f>ROUND(Eigenmischungen!OQP46,1)</f>
        <v>0</v>
      </c>
      <c r="OQH40" s="536">
        <f>ROUND(Eigenmischungen!OQQ46,1)</f>
        <v>0</v>
      </c>
      <c r="OQI40" s="536">
        <f>ROUND(Eigenmischungen!OQR46,1)</f>
        <v>0</v>
      </c>
      <c r="OQJ40" s="536">
        <f>ROUND(Eigenmischungen!OQS46,1)</f>
        <v>0</v>
      </c>
      <c r="OQK40" s="536">
        <f>ROUND(Eigenmischungen!OQT46,1)</f>
        <v>0</v>
      </c>
      <c r="OQL40" s="536">
        <f>ROUND(Eigenmischungen!OQU46,1)</f>
        <v>0</v>
      </c>
      <c r="OQM40" s="536">
        <f>ROUND(Eigenmischungen!OQV46,1)</f>
        <v>0</v>
      </c>
      <c r="OQN40" s="536">
        <f>ROUND(Eigenmischungen!OQW46,1)</f>
        <v>0</v>
      </c>
      <c r="OQO40" s="536">
        <f>ROUND(Eigenmischungen!OQX46,1)</f>
        <v>0</v>
      </c>
      <c r="OQP40" s="536">
        <f>ROUND(Eigenmischungen!OQY46,1)</f>
        <v>0</v>
      </c>
      <c r="OQQ40" s="536">
        <f>ROUND(Eigenmischungen!OQZ46,1)</f>
        <v>0</v>
      </c>
      <c r="OQR40" s="536">
        <f>ROUND(Eigenmischungen!ORA46,1)</f>
        <v>0</v>
      </c>
      <c r="OQS40" s="536">
        <f>ROUND(Eigenmischungen!ORB46,1)</f>
        <v>0</v>
      </c>
      <c r="OQT40" s="536">
        <f>ROUND(Eigenmischungen!ORC46,1)</f>
        <v>0</v>
      </c>
      <c r="OQU40" s="536">
        <f>ROUND(Eigenmischungen!ORD46,1)</f>
        <v>0</v>
      </c>
      <c r="OQV40" s="536">
        <f>ROUND(Eigenmischungen!ORE46,1)</f>
        <v>0</v>
      </c>
      <c r="OQW40" s="536">
        <f>ROUND(Eigenmischungen!ORF46,1)</f>
        <v>0</v>
      </c>
      <c r="OQX40" s="536">
        <f>ROUND(Eigenmischungen!ORG46,1)</f>
        <v>0</v>
      </c>
      <c r="OQY40" s="536">
        <f>ROUND(Eigenmischungen!ORH46,1)</f>
        <v>0</v>
      </c>
      <c r="OQZ40" s="536">
        <f>ROUND(Eigenmischungen!ORI46,1)</f>
        <v>0</v>
      </c>
      <c r="ORA40" s="536">
        <f>ROUND(Eigenmischungen!ORJ46,1)</f>
        <v>0</v>
      </c>
      <c r="ORB40" s="536">
        <f>ROUND(Eigenmischungen!ORK46,1)</f>
        <v>0</v>
      </c>
      <c r="ORC40" s="536">
        <f>ROUND(Eigenmischungen!ORL46,1)</f>
        <v>0</v>
      </c>
      <c r="ORD40" s="536">
        <f>ROUND(Eigenmischungen!ORM46,1)</f>
        <v>0</v>
      </c>
      <c r="ORE40" s="536">
        <f>ROUND(Eigenmischungen!ORN46,1)</f>
        <v>0</v>
      </c>
      <c r="ORF40" s="536">
        <f>ROUND(Eigenmischungen!ORO46,1)</f>
        <v>0</v>
      </c>
      <c r="ORG40" s="536">
        <f>ROUND(Eigenmischungen!ORP46,1)</f>
        <v>0</v>
      </c>
      <c r="ORH40" s="536">
        <f>ROUND(Eigenmischungen!ORQ46,1)</f>
        <v>0</v>
      </c>
      <c r="ORI40" s="536">
        <f>ROUND(Eigenmischungen!ORR46,1)</f>
        <v>0</v>
      </c>
      <c r="ORJ40" s="536">
        <f>ROUND(Eigenmischungen!ORS46,1)</f>
        <v>0</v>
      </c>
      <c r="ORK40" s="536">
        <f>ROUND(Eigenmischungen!ORT46,1)</f>
        <v>0</v>
      </c>
      <c r="ORL40" s="536">
        <f>ROUND(Eigenmischungen!ORU46,1)</f>
        <v>0</v>
      </c>
      <c r="ORM40" s="536">
        <f>ROUND(Eigenmischungen!ORV46,1)</f>
        <v>0</v>
      </c>
      <c r="ORN40" s="536">
        <f>ROUND(Eigenmischungen!ORW46,1)</f>
        <v>0</v>
      </c>
      <c r="ORO40" s="536">
        <f>ROUND(Eigenmischungen!ORX46,1)</f>
        <v>0</v>
      </c>
      <c r="ORP40" s="536">
        <f>ROUND(Eigenmischungen!ORY46,1)</f>
        <v>0</v>
      </c>
      <c r="ORQ40" s="536">
        <f>ROUND(Eigenmischungen!ORZ46,1)</f>
        <v>0</v>
      </c>
      <c r="ORR40" s="536">
        <f>ROUND(Eigenmischungen!OSA46,1)</f>
        <v>0</v>
      </c>
      <c r="ORS40" s="536">
        <f>ROUND(Eigenmischungen!OSB46,1)</f>
        <v>0</v>
      </c>
      <c r="ORT40" s="536">
        <f>ROUND(Eigenmischungen!OSC46,1)</f>
        <v>0</v>
      </c>
      <c r="ORU40" s="536">
        <f>ROUND(Eigenmischungen!OSD46,1)</f>
        <v>0</v>
      </c>
      <c r="ORV40" s="536">
        <f>ROUND(Eigenmischungen!OSE46,1)</f>
        <v>0</v>
      </c>
      <c r="ORW40" s="536">
        <f>ROUND(Eigenmischungen!OSF46,1)</f>
        <v>0</v>
      </c>
      <c r="ORX40" s="536">
        <f>ROUND(Eigenmischungen!OSG46,1)</f>
        <v>0</v>
      </c>
      <c r="ORY40" s="536">
        <f>ROUND(Eigenmischungen!OSH46,1)</f>
        <v>0</v>
      </c>
      <c r="ORZ40" s="536">
        <f>ROUND(Eigenmischungen!OSI46,1)</f>
        <v>0</v>
      </c>
      <c r="OSA40" s="536">
        <f>ROUND(Eigenmischungen!OSJ46,1)</f>
        <v>0</v>
      </c>
      <c r="OSB40" s="536">
        <f>ROUND(Eigenmischungen!OSK46,1)</f>
        <v>0</v>
      </c>
      <c r="OSC40" s="536">
        <f>ROUND(Eigenmischungen!OSL46,1)</f>
        <v>0</v>
      </c>
      <c r="OSD40" s="536">
        <f>ROUND(Eigenmischungen!OSM46,1)</f>
        <v>0</v>
      </c>
      <c r="OSE40" s="536">
        <f>ROUND(Eigenmischungen!OSN46,1)</f>
        <v>0</v>
      </c>
      <c r="OSF40" s="536">
        <f>ROUND(Eigenmischungen!OSO46,1)</f>
        <v>0</v>
      </c>
      <c r="OSG40" s="536">
        <f>ROUND(Eigenmischungen!OSP46,1)</f>
        <v>0</v>
      </c>
      <c r="OSH40" s="536">
        <f>ROUND(Eigenmischungen!OSQ46,1)</f>
        <v>0</v>
      </c>
      <c r="OSI40" s="536">
        <f>ROUND(Eigenmischungen!OSR46,1)</f>
        <v>0</v>
      </c>
      <c r="OSJ40" s="536">
        <f>ROUND(Eigenmischungen!OSS46,1)</f>
        <v>0</v>
      </c>
      <c r="OSK40" s="536">
        <f>ROUND(Eigenmischungen!OST46,1)</f>
        <v>0</v>
      </c>
      <c r="OSL40" s="536">
        <f>ROUND(Eigenmischungen!OSU46,1)</f>
        <v>0</v>
      </c>
      <c r="OSM40" s="536">
        <f>ROUND(Eigenmischungen!OSV46,1)</f>
        <v>0</v>
      </c>
      <c r="OSN40" s="536">
        <f>ROUND(Eigenmischungen!OSW46,1)</f>
        <v>0</v>
      </c>
      <c r="OSO40" s="536">
        <f>ROUND(Eigenmischungen!OSX46,1)</f>
        <v>0</v>
      </c>
      <c r="OSP40" s="536">
        <f>ROUND(Eigenmischungen!OSY46,1)</f>
        <v>0</v>
      </c>
      <c r="OSQ40" s="536">
        <f>ROUND(Eigenmischungen!OSZ46,1)</f>
        <v>0</v>
      </c>
      <c r="OSR40" s="536">
        <f>ROUND(Eigenmischungen!OTA46,1)</f>
        <v>0</v>
      </c>
      <c r="OSS40" s="536">
        <f>ROUND(Eigenmischungen!OTB46,1)</f>
        <v>0</v>
      </c>
      <c r="OST40" s="536">
        <f>ROUND(Eigenmischungen!OTC46,1)</f>
        <v>0</v>
      </c>
      <c r="OSU40" s="536">
        <f>ROUND(Eigenmischungen!OTD46,1)</f>
        <v>0</v>
      </c>
      <c r="OSV40" s="536">
        <f>ROUND(Eigenmischungen!OTE46,1)</f>
        <v>0</v>
      </c>
      <c r="OSW40" s="536">
        <f>ROUND(Eigenmischungen!OTF46,1)</f>
        <v>0</v>
      </c>
      <c r="OSX40" s="536">
        <f>ROUND(Eigenmischungen!OTG46,1)</f>
        <v>0</v>
      </c>
      <c r="OSY40" s="536">
        <f>ROUND(Eigenmischungen!OTH46,1)</f>
        <v>0</v>
      </c>
      <c r="OSZ40" s="536">
        <f>ROUND(Eigenmischungen!OTI46,1)</f>
        <v>0</v>
      </c>
      <c r="OTA40" s="536">
        <f>ROUND(Eigenmischungen!OTJ46,1)</f>
        <v>0</v>
      </c>
      <c r="OTB40" s="536">
        <f>ROUND(Eigenmischungen!OTK46,1)</f>
        <v>0</v>
      </c>
      <c r="OTC40" s="536">
        <f>ROUND(Eigenmischungen!OTL46,1)</f>
        <v>0</v>
      </c>
      <c r="OTD40" s="536">
        <f>ROUND(Eigenmischungen!OTM46,1)</f>
        <v>0</v>
      </c>
      <c r="OTE40" s="536">
        <f>ROUND(Eigenmischungen!OTN46,1)</f>
        <v>0</v>
      </c>
      <c r="OTF40" s="536">
        <f>ROUND(Eigenmischungen!OTO46,1)</f>
        <v>0</v>
      </c>
      <c r="OTG40" s="536">
        <f>ROUND(Eigenmischungen!OTP46,1)</f>
        <v>0</v>
      </c>
      <c r="OTH40" s="536">
        <f>ROUND(Eigenmischungen!OTQ46,1)</f>
        <v>0</v>
      </c>
      <c r="OTI40" s="536">
        <f>ROUND(Eigenmischungen!OTR46,1)</f>
        <v>0</v>
      </c>
      <c r="OTJ40" s="536">
        <f>ROUND(Eigenmischungen!OTS46,1)</f>
        <v>0</v>
      </c>
      <c r="OTK40" s="536">
        <f>ROUND(Eigenmischungen!OTT46,1)</f>
        <v>0</v>
      </c>
      <c r="OTL40" s="536">
        <f>ROUND(Eigenmischungen!OTU46,1)</f>
        <v>0</v>
      </c>
      <c r="OTM40" s="536">
        <f>ROUND(Eigenmischungen!OTV46,1)</f>
        <v>0</v>
      </c>
      <c r="OTN40" s="536">
        <f>ROUND(Eigenmischungen!OTW46,1)</f>
        <v>0</v>
      </c>
      <c r="OTO40" s="536">
        <f>ROUND(Eigenmischungen!OTX46,1)</f>
        <v>0</v>
      </c>
      <c r="OTP40" s="536">
        <f>ROUND(Eigenmischungen!OTY46,1)</f>
        <v>0</v>
      </c>
      <c r="OTQ40" s="536">
        <f>ROUND(Eigenmischungen!OTZ46,1)</f>
        <v>0</v>
      </c>
      <c r="OTR40" s="536">
        <f>ROUND(Eigenmischungen!OUA46,1)</f>
        <v>0</v>
      </c>
      <c r="OTS40" s="536">
        <f>ROUND(Eigenmischungen!OUB46,1)</f>
        <v>0</v>
      </c>
      <c r="OTT40" s="536">
        <f>ROUND(Eigenmischungen!OUC46,1)</f>
        <v>0</v>
      </c>
      <c r="OTU40" s="536">
        <f>ROUND(Eigenmischungen!OUD46,1)</f>
        <v>0</v>
      </c>
      <c r="OTV40" s="536">
        <f>ROUND(Eigenmischungen!OUE46,1)</f>
        <v>0</v>
      </c>
      <c r="OTW40" s="536">
        <f>ROUND(Eigenmischungen!OUF46,1)</f>
        <v>0</v>
      </c>
      <c r="OTX40" s="536">
        <f>ROUND(Eigenmischungen!OUG46,1)</f>
        <v>0</v>
      </c>
      <c r="OTY40" s="536">
        <f>ROUND(Eigenmischungen!OUH46,1)</f>
        <v>0</v>
      </c>
      <c r="OTZ40" s="536">
        <f>ROUND(Eigenmischungen!OUI46,1)</f>
        <v>0</v>
      </c>
      <c r="OUA40" s="536">
        <f>ROUND(Eigenmischungen!OUJ46,1)</f>
        <v>0</v>
      </c>
      <c r="OUB40" s="536">
        <f>ROUND(Eigenmischungen!OUK46,1)</f>
        <v>0</v>
      </c>
      <c r="OUC40" s="536">
        <f>ROUND(Eigenmischungen!OUL46,1)</f>
        <v>0</v>
      </c>
      <c r="OUD40" s="536">
        <f>ROUND(Eigenmischungen!OUM46,1)</f>
        <v>0</v>
      </c>
      <c r="OUE40" s="536">
        <f>ROUND(Eigenmischungen!OUN46,1)</f>
        <v>0</v>
      </c>
      <c r="OUF40" s="536">
        <f>ROUND(Eigenmischungen!OUO46,1)</f>
        <v>0</v>
      </c>
      <c r="OUG40" s="536">
        <f>ROUND(Eigenmischungen!OUP46,1)</f>
        <v>0</v>
      </c>
      <c r="OUH40" s="536">
        <f>ROUND(Eigenmischungen!OUQ46,1)</f>
        <v>0</v>
      </c>
      <c r="OUI40" s="536">
        <f>ROUND(Eigenmischungen!OUR46,1)</f>
        <v>0</v>
      </c>
      <c r="OUJ40" s="536">
        <f>ROUND(Eigenmischungen!OUS46,1)</f>
        <v>0</v>
      </c>
      <c r="OUK40" s="536">
        <f>ROUND(Eigenmischungen!OUT46,1)</f>
        <v>0</v>
      </c>
      <c r="OUL40" s="536">
        <f>ROUND(Eigenmischungen!OUU46,1)</f>
        <v>0</v>
      </c>
      <c r="OUM40" s="536">
        <f>ROUND(Eigenmischungen!OUV46,1)</f>
        <v>0</v>
      </c>
      <c r="OUN40" s="536">
        <f>ROUND(Eigenmischungen!OUW46,1)</f>
        <v>0</v>
      </c>
      <c r="OUO40" s="536">
        <f>ROUND(Eigenmischungen!OUX46,1)</f>
        <v>0</v>
      </c>
      <c r="OUP40" s="536">
        <f>ROUND(Eigenmischungen!OUY46,1)</f>
        <v>0</v>
      </c>
      <c r="OUQ40" s="536">
        <f>ROUND(Eigenmischungen!OUZ46,1)</f>
        <v>0</v>
      </c>
      <c r="OUR40" s="536">
        <f>ROUND(Eigenmischungen!OVA46,1)</f>
        <v>0</v>
      </c>
      <c r="OUS40" s="536">
        <f>ROUND(Eigenmischungen!OVB46,1)</f>
        <v>0</v>
      </c>
      <c r="OUT40" s="536">
        <f>ROUND(Eigenmischungen!OVC46,1)</f>
        <v>0</v>
      </c>
      <c r="OUU40" s="536">
        <f>ROUND(Eigenmischungen!OVD46,1)</f>
        <v>0</v>
      </c>
      <c r="OUV40" s="536">
        <f>ROUND(Eigenmischungen!OVE46,1)</f>
        <v>0</v>
      </c>
      <c r="OUW40" s="536">
        <f>ROUND(Eigenmischungen!OVF46,1)</f>
        <v>0</v>
      </c>
      <c r="OUX40" s="536">
        <f>ROUND(Eigenmischungen!OVG46,1)</f>
        <v>0</v>
      </c>
      <c r="OUY40" s="536">
        <f>ROUND(Eigenmischungen!OVH46,1)</f>
        <v>0</v>
      </c>
      <c r="OUZ40" s="536">
        <f>ROUND(Eigenmischungen!OVI46,1)</f>
        <v>0</v>
      </c>
      <c r="OVA40" s="536">
        <f>ROUND(Eigenmischungen!OVJ46,1)</f>
        <v>0</v>
      </c>
      <c r="OVB40" s="536">
        <f>ROUND(Eigenmischungen!OVK46,1)</f>
        <v>0</v>
      </c>
      <c r="OVC40" s="536">
        <f>ROUND(Eigenmischungen!OVL46,1)</f>
        <v>0</v>
      </c>
      <c r="OVD40" s="536">
        <f>ROUND(Eigenmischungen!OVM46,1)</f>
        <v>0</v>
      </c>
      <c r="OVE40" s="536">
        <f>ROUND(Eigenmischungen!OVN46,1)</f>
        <v>0</v>
      </c>
      <c r="OVF40" s="536">
        <f>ROUND(Eigenmischungen!OVO46,1)</f>
        <v>0</v>
      </c>
      <c r="OVG40" s="536">
        <f>ROUND(Eigenmischungen!OVP46,1)</f>
        <v>0</v>
      </c>
      <c r="OVH40" s="536">
        <f>ROUND(Eigenmischungen!OVQ46,1)</f>
        <v>0</v>
      </c>
      <c r="OVI40" s="536">
        <f>ROUND(Eigenmischungen!OVR46,1)</f>
        <v>0</v>
      </c>
      <c r="OVJ40" s="536">
        <f>ROUND(Eigenmischungen!OVS46,1)</f>
        <v>0</v>
      </c>
      <c r="OVK40" s="536">
        <f>ROUND(Eigenmischungen!OVT46,1)</f>
        <v>0</v>
      </c>
      <c r="OVL40" s="536">
        <f>ROUND(Eigenmischungen!OVU46,1)</f>
        <v>0</v>
      </c>
      <c r="OVM40" s="536">
        <f>ROUND(Eigenmischungen!OVV46,1)</f>
        <v>0</v>
      </c>
      <c r="OVN40" s="536">
        <f>ROUND(Eigenmischungen!OVW46,1)</f>
        <v>0</v>
      </c>
      <c r="OVO40" s="536">
        <f>ROUND(Eigenmischungen!OVX46,1)</f>
        <v>0</v>
      </c>
      <c r="OVP40" s="536">
        <f>ROUND(Eigenmischungen!OVY46,1)</f>
        <v>0</v>
      </c>
      <c r="OVQ40" s="536">
        <f>ROUND(Eigenmischungen!OVZ46,1)</f>
        <v>0</v>
      </c>
      <c r="OVR40" s="536">
        <f>ROUND(Eigenmischungen!OWA46,1)</f>
        <v>0</v>
      </c>
      <c r="OVS40" s="536">
        <f>ROUND(Eigenmischungen!OWB46,1)</f>
        <v>0</v>
      </c>
      <c r="OVT40" s="536">
        <f>ROUND(Eigenmischungen!OWC46,1)</f>
        <v>0</v>
      </c>
      <c r="OVU40" s="536">
        <f>ROUND(Eigenmischungen!OWD46,1)</f>
        <v>0</v>
      </c>
      <c r="OVV40" s="536">
        <f>ROUND(Eigenmischungen!OWE46,1)</f>
        <v>0</v>
      </c>
      <c r="OVW40" s="536">
        <f>ROUND(Eigenmischungen!OWF46,1)</f>
        <v>0</v>
      </c>
      <c r="OVX40" s="536">
        <f>ROUND(Eigenmischungen!OWG46,1)</f>
        <v>0</v>
      </c>
      <c r="OVY40" s="536">
        <f>ROUND(Eigenmischungen!OWH46,1)</f>
        <v>0</v>
      </c>
      <c r="OVZ40" s="536">
        <f>ROUND(Eigenmischungen!OWI46,1)</f>
        <v>0</v>
      </c>
      <c r="OWA40" s="536">
        <f>ROUND(Eigenmischungen!OWJ46,1)</f>
        <v>0</v>
      </c>
      <c r="OWB40" s="536">
        <f>ROUND(Eigenmischungen!OWK46,1)</f>
        <v>0</v>
      </c>
      <c r="OWC40" s="536">
        <f>ROUND(Eigenmischungen!OWL46,1)</f>
        <v>0</v>
      </c>
      <c r="OWD40" s="536">
        <f>ROUND(Eigenmischungen!OWM46,1)</f>
        <v>0</v>
      </c>
      <c r="OWE40" s="536">
        <f>ROUND(Eigenmischungen!OWN46,1)</f>
        <v>0</v>
      </c>
      <c r="OWF40" s="536">
        <f>ROUND(Eigenmischungen!OWO46,1)</f>
        <v>0</v>
      </c>
      <c r="OWG40" s="536">
        <f>ROUND(Eigenmischungen!OWP46,1)</f>
        <v>0</v>
      </c>
      <c r="OWH40" s="536">
        <f>ROUND(Eigenmischungen!OWQ46,1)</f>
        <v>0</v>
      </c>
      <c r="OWI40" s="536">
        <f>ROUND(Eigenmischungen!OWR46,1)</f>
        <v>0</v>
      </c>
      <c r="OWJ40" s="536">
        <f>ROUND(Eigenmischungen!OWS46,1)</f>
        <v>0</v>
      </c>
      <c r="OWK40" s="536">
        <f>ROUND(Eigenmischungen!OWT46,1)</f>
        <v>0</v>
      </c>
      <c r="OWL40" s="536">
        <f>ROUND(Eigenmischungen!OWU46,1)</f>
        <v>0</v>
      </c>
      <c r="OWM40" s="536">
        <f>ROUND(Eigenmischungen!OWV46,1)</f>
        <v>0</v>
      </c>
      <c r="OWN40" s="536">
        <f>ROUND(Eigenmischungen!OWW46,1)</f>
        <v>0</v>
      </c>
      <c r="OWO40" s="536">
        <f>ROUND(Eigenmischungen!OWX46,1)</f>
        <v>0</v>
      </c>
      <c r="OWP40" s="536">
        <f>ROUND(Eigenmischungen!OWY46,1)</f>
        <v>0</v>
      </c>
      <c r="OWQ40" s="536">
        <f>ROUND(Eigenmischungen!OWZ46,1)</f>
        <v>0</v>
      </c>
      <c r="OWR40" s="536">
        <f>ROUND(Eigenmischungen!OXA46,1)</f>
        <v>0</v>
      </c>
      <c r="OWS40" s="536">
        <f>ROUND(Eigenmischungen!OXB46,1)</f>
        <v>0</v>
      </c>
      <c r="OWT40" s="536">
        <f>ROUND(Eigenmischungen!OXC46,1)</f>
        <v>0</v>
      </c>
      <c r="OWU40" s="536">
        <f>ROUND(Eigenmischungen!OXD46,1)</f>
        <v>0</v>
      </c>
      <c r="OWV40" s="536">
        <f>ROUND(Eigenmischungen!OXE46,1)</f>
        <v>0</v>
      </c>
      <c r="OWW40" s="536">
        <f>ROUND(Eigenmischungen!OXF46,1)</f>
        <v>0</v>
      </c>
      <c r="OWX40" s="536">
        <f>ROUND(Eigenmischungen!OXG46,1)</f>
        <v>0</v>
      </c>
      <c r="OWY40" s="536">
        <f>ROUND(Eigenmischungen!OXH46,1)</f>
        <v>0</v>
      </c>
      <c r="OWZ40" s="536">
        <f>ROUND(Eigenmischungen!OXI46,1)</f>
        <v>0</v>
      </c>
      <c r="OXA40" s="536">
        <f>ROUND(Eigenmischungen!OXJ46,1)</f>
        <v>0</v>
      </c>
      <c r="OXB40" s="536">
        <f>ROUND(Eigenmischungen!OXK46,1)</f>
        <v>0</v>
      </c>
      <c r="OXC40" s="536">
        <f>ROUND(Eigenmischungen!OXL46,1)</f>
        <v>0</v>
      </c>
      <c r="OXD40" s="536">
        <f>ROUND(Eigenmischungen!OXM46,1)</f>
        <v>0</v>
      </c>
      <c r="OXE40" s="536">
        <f>ROUND(Eigenmischungen!OXN46,1)</f>
        <v>0</v>
      </c>
      <c r="OXF40" s="536">
        <f>ROUND(Eigenmischungen!OXO46,1)</f>
        <v>0</v>
      </c>
      <c r="OXG40" s="536">
        <f>ROUND(Eigenmischungen!OXP46,1)</f>
        <v>0</v>
      </c>
      <c r="OXH40" s="536">
        <f>ROUND(Eigenmischungen!OXQ46,1)</f>
        <v>0</v>
      </c>
      <c r="OXI40" s="536">
        <f>ROUND(Eigenmischungen!OXR46,1)</f>
        <v>0</v>
      </c>
      <c r="OXJ40" s="536">
        <f>ROUND(Eigenmischungen!OXS46,1)</f>
        <v>0</v>
      </c>
      <c r="OXK40" s="536">
        <f>ROUND(Eigenmischungen!OXT46,1)</f>
        <v>0</v>
      </c>
      <c r="OXL40" s="536">
        <f>ROUND(Eigenmischungen!OXU46,1)</f>
        <v>0</v>
      </c>
      <c r="OXM40" s="536">
        <f>ROUND(Eigenmischungen!OXV46,1)</f>
        <v>0</v>
      </c>
      <c r="OXN40" s="536">
        <f>ROUND(Eigenmischungen!OXW46,1)</f>
        <v>0</v>
      </c>
      <c r="OXO40" s="536">
        <f>ROUND(Eigenmischungen!OXX46,1)</f>
        <v>0</v>
      </c>
      <c r="OXP40" s="536">
        <f>ROUND(Eigenmischungen!OXY46,1)</f>
        <v>0</v>
      </c>
      <c r="OXQ40" s="536">
        <f>ROUND(Eigenmischungen!OXZ46,1)</f>
        <v>0</v>
      </c>
      <c r="OXR40" s="536">
        <f>ROUND(Eigenmischungen!OYA46,1)</f>
        <v>0</v>
      </c>
      <c r="OXS40" s="536">
        <f>ROUND(Eigenmischungen!OYB46,1)</f>
        <v>0</v>
      </c>
      <c r="OXT40" s="536">
        <f>ROUND(Eigenmischungen!OYC46,1)</f>
        <v>0</v>
      </c>
      <c r="OXU40" s="536">
        <f>ROUND(Eigenmischungen!OYD46,1)</f>
        <v>0</v>
      </c>
      <c r="OXV40" s="536">
        <f>ROUND(Eigenmischungen!OYE46,1)</f>
        <v>0</v>
      </c>
      <c r="OXW40" s="536">
        <f>ROUND(Eigenmischungen!OYF46,1)</f>
        <v>0</v>
      </c>
      <c r="OXX40" s="536">
        <f>ROUND(Eigenmischungen!OYG46,1)</f>
        <v>0</v>
      </c>
      <c r="OXY40" s="536">
        <f>ROUND(Eigenmischungen!OYH46,1)</f>
        <v>0</v>
      </c>
      <c r="OXZ40" s="536">
        <f>ROUND(Eigenmischungen!OYI46,1)</f>
        <v>0</v>
      </c>
      <c r="OYA40" s="536">
        <f>ROUND(Eigenmischungen!OYJ46,1)</f>
        <v>0</v>
      </c>
      <c r="OYB40" s="536">
        <f>ROUND(Eigenmischungen!OYK46,1)</f>
        <v>0</v>
      </c>
      <c r="OYC40" s="536">
        <f>ROUND(Eigenmischungen!OYL46,1)</f>
        <v>0</v>
      </c>
      <c r="OYD40" s="536">
        <f>ROUND(Eigenmischungen!OYM46,1)</f>
        <v>0</v>
      </c>
      <c r="OYE40" s="536">
        <f>ROUND(Eigenmischungen!OYN46,1)</f>
        <v>0</v>
      </c>
      <c r="OYF40" s="536">
        <f>ROUND(Eigenmischungen!OYO46,1)</f>
        <v>0</v>
      </c>
      <c r="OYG40" s="536">
        <f>ROUND(Eigenmischungen!OYP46,1)</f>
        <v>0</v>
      </c>
      <c r="OYH40" s="536">
        <f>ROUND(Eigenmischungen!OYQ46,1)</f>
        <v>0</v>
      </c>
      <c r="OYI40" s="536">
        <f>ROUND(Eigenmischungen!OYR46,1)</f>
        <v>0</v>
      </c>
      <c r="OYJ40" s="536">
        <f>ROUND(Eigenmischungen!OYS46,1)</f>
        <v>0</v>
      </c>
      <c r="OYK40" s="536">
        <f>ROUND(Eigenmischungen!OYT46,1)</f>
        <v>0</v>
      </c>
      <c r="OYL40" s="536">
        <f>ROUND(Eigenmischungen!OYU46,1)</f>
        <v>0</v>
      </c>
      <c r="OYM40" s="536">
        <f>ROUND(Eigenmischungen!OYV46,1)</f>
        <v>0</v>
      </c>
      <c r="OYN40" s="536">
        <f>ROUND(Eigenmischungen!OYW46,1)</f>
        <v>0</v>
      </c>
      <c r="OYO40" s="536">
        <f>ROUND(Eigenmischungen!OYX46,1)</f>
        <v>0</v>
      </c>
      <c r="OYP40" s="536">
        <f>ROUND(Eigenmischungen!OYY46,1)</f>
        <v>0</v>
      </c>
      <c r="OYQ40" s="536">
        <f>ROUND(Eigenmischungen!OYZ46,1)</f>
        <v>0</v>
      </c>
      <c r="OYR40" s="536">
        <f>ROUND(Eigenmischungen!OZA46,1)</f>
        <v>0</v>
      </c>
      <c r="OYS40" s="536">
        <f>ROUND(Eigenmischungen!OZB46,1)</f>
        <v>0</v>
      </c>
      <c r="OYT40" s="536">
        <f>ROUND(Eigenmischungen!OZC46,1)</f>
        <v>0</v>
      </c>
      <c r="OYU40" s="536">
        <f>ROUND(Eigenmischungen!OZD46,1)</f>
        <v>0</v>
      </c>
      <c r="OYV40" s="536">
        <f>ROUND(Eigenmischungen!OZE46,1)</f>
        <v>0</v>
      </c>
      <c r="OYW40" s="536">
        <f>ROUND(Eigenmischungen!OZF46,1)</f>
        <v>0</v>
      </c>
      <c r="OYX40" s="536">
        <f>ROUND(Eigenmischungen!OZG46,1)</f>
        <v>0</v>
      </c>
      <c r="OYY40" s="536">
        <f>ROUND(Eigenmischungen!OZH46,1)</f>
        <v>0</v>
      </c>
      <c r="OYZ40" s="536">
        <f>ROUND(Eigenmischungen!OZI46,1)</f>
        <v>0</v>
      </c>
      <c r="OZA40" s="536">
        <f>ROUND(Eigenmischungen!OZJ46,1)</f>
        <v>0</v>
      </c>
      <c r="OZB40" s="536">
        <f>ROUND(Eigenmischungen!OZK46,1)</f>
        <v>0</v>
      </c>
      <c r="OZC40" s="536">
        <f>ROUND(Eigenmischungen!OZL46,1)</f>
        <v>0</v>
      </c>
      <c r="OZD40" s="536">
        <f>ROUND(Eigenmischungen!OZM46,1)</f>
        <v>0</v>
      </c>
      <c r="OZE40" s="536">
        <f>ROUND(Eigenmischungen!OZN46,1)</f>
        <v>0</v>
      </c>
      <c r="OZF40" s="536">
        <f>ROUND(Eigenmischungen!OZO46,1)</f>
        <v>0</v>
      </c>
      <c r="OZG40" s="536">
        <f>ROUND(Eigenmischungen!OZP46,1)</f>
        <v>0</v>
      </c>
      <c r="OZH40" s="536">
        <f>ROUND(Eigenmischungen!OZQ46,1)</f>
        <v>0</v>
      </c>
      <c r="OZI40" s="536">
        <f>ROUND(Eigenmischungen!OZR46,1)</f>
        <v>0</v>
      </c>
      <c r="OZJ40" s="536">
        <f>ROUND(Eigenmischungen!OZS46,1)</f>
        <v>0</v>
      </c>
      <c r="OZK40" s="536">
        <f>ROUND(Eigenmischungen!OZT46,1)</f>
        <v>0</v>
      </c>
      <c r="OZL40" s="536">
        <f>ROUND(Eigenmischungen!OZU46,1)</f>
        <v>0</v>
      </c>
      <c r="OZM40" s="536">
        <f>ROUND(Eigenmischungen!OZV46,1)</f>
        <v>0</v>
      </c>
      <c r="OZN40" s="536">
        <f>ROUND(Eigenmischungen!OZW46,1)</f>
        <v>0</v>
      </c>
      <c r="OZO40" s="536">
        <f>ROUND(Eigenmischungen!OZX46,1)</f>
        <v>0</v>
      </c>
      <c r="OZP40" s="536">
        <f>ROUND(Eigenmischungen!OZY46,1)</f>
        <v>0</v>
      </c>
      <c r="OZQ40" s="536">
        <f>ROUND(Eigenmischungen!OZZ46,1)</f>
        <v>0</v>
      </c>
      <c r="OZR40" s="536">
        <f>ROUND(Eigenmischungen!PAA46,1)</f>
        <v>0</v>
      </c>
      <c r="OZS40" s="536">
        <f>ROUND(Eigenmischungen!PAB46,1)</f>
        <v>0</v>
      </c>
      <c r="OZT40" s="536">
        <f>ROUND(Eigenmischungen!PAC46,1)</f>
        <v>0</v>
      </c>
      <c r="OZU40" s="536">
        <f>ROUND(Eigenmischungen!PAD46,1)</f>
        <v>0</v>
      </c>
      <c r="OZV40" s="536">
        <f>ROUND(Eigenmischungen!PAE46,1)</f>
        <v>0</v>
      </c>
      <c r="OZW40" s="536">
        <f>ROUND(Eigenmischungen!PAF46,1)</f>
        <v>0</v>
      </c>
      <c r="OZX40" s="536">
        <f>ROUND(Eigenmischungen!PAG46,1)</f>
        <v>0</v>
      </c>
      <c r="OZY40" s="536">
        <f>ROUND(Eigenmischungen!PAH46,1)</f>
        <v>0</v>
      </c>
      <c r="OZZ40" s="536">
        <f>ROUND(Eigenmischungen!PAI46,1)</f>
        <v>0</v>
      </c>
      <c r="PAA40" s="536">
        <f>ROUND(Eigenmischungen!PAJ46,1)</f>
        <v>0</v>
      </c>
      <c r="PAB40" s="536">
        <f>ROUND(Eigenmischungen!PAK46,1)</f>
        <v>0</v>
      </c>
      <c r="PAC40" s="536">
        <f>ROUND(Eigenmischungen!PAL46,1)</f>
        <v>0</v>
      </c>
      <c r="PAD40" s="536">
        <f>ROUND(Eigenmischungen!PAM46,1)</f>
        <v>0</v>
      </c>
      <c r="PAE40" s="536">
        <f>ROUND(Eigenmischungen!PAN46,1)</f>
        <v>0</v>
      </c>
      <c r="PAF40" s="536">
        <f>ROUND(Eigenmischungen!PAO46,1)</f>
        <v>0</v>
      </c>
      <c r="PAG40" s="536">
        <f>ROUND(Eigenmischungen!PAP46,1)</f>
        <v>0</v>
      </c>
      <c r="PAH40" s="536">
        <f>ROUND(Eigenmischungen!PAQ46,1)</f>
        <v>0</v>
      </c>
      <c r="PAI40" s="536">
        <f>ROUND(Eigenmischungen!PAR46,1)</f>
        <v>0</v>
      </c>
      <c r="PAJ40" s="536">
        <f>ROUND(Eigenmischungen!PAS46,1)</f>
        <v>0</v>
      </c>
      <c r="PAK40" s="536">
        <f>ROUND(Eigenmischungen!PAT46,1)</f>
        <v>0</v>
      </c>
      <c r="PAL40" s="536">
        <f>ROUND(Eigenmischungen!PAU46,1)</f>
        <v>0</v>
      </c>
      <c r="PAM40" s="536">
        <f>ROUND(Eigenmischungen!PAV46,1)</f>
        <v>0</v>
      </c>
      <c r="PAN40" s="536">
        <f>ROUND(Eigenmischungen!PAW46,1)</f>
        <v>0</v>
      </c>
      <c r="PAO40" s="536">
        <f>ROUND(Eigenmischungen!PAX46,1)</f>
        <v>0</v>
      </c>
      <c r="PAP40" s="536">
        <f>ROUND(Eigenmischungen!PAY46,1)</f>
        <v>0</v>
      </c>
      <c r="PAQ40" s="536">
        <f>ROUND(Eigenmischungen!PAZ46,1)</f>
        <v>0</v>
      </c>
      <c r="PAR40" s="536">
        <f>ROUND(Eigenmischungen!PBA46,1)</f>
        <v>0</v>
      </c>
      <c r="PAS40" s="536">
        <f>ROUND(Eigenmischungen!PBB46,1)</f>
        <v>0</v>
      </c>
      <c r="PAT40" s="536">
        <f>ROUND(Eigenmischungen!PBC46,1)</f>
        <v>0</v>
      </c>
      <c r="PAU40" s="536">
        <f>ROUND(Eigenmischungen!PBD46,1)</f>
        <v>0</v>
      </c>
      <c r="PAV40" s="536">
        <f>ROUND(Eigenmischungen!PBE46,1)</f>
        <v>0</v>
      </c>
      <c r="PAW40" s="536">
        <f>ROUND(Eigenmischungen!PBF46,1)</f>
        <v>0</v>
      </c>
      <c r="PAX40" s="536">
        <f>ROUND(Eigenmischungen!PBG46,1)</f>
        <v>0</v>
      </c>
      <c r="PAY40" s="536">
        <f>ROUND(Eigenmischungen!PBH46,1)</f>
        <v>0</v>
      </c>
      <c r="PAZ40" s="536">
        <f>ROUND(Eigenmischungen!PBI46,1)</f>
        <v>0</v>
      </c>
      <c r="PBA40" s="536">
        <f>ROUND(Eigenmischungen!PBJ46,1)</f>
        <v>0</v>
      </c>
      <c r="PBB40" s="536">
        <f>ROUND(Eigenmischungen!PBK46,1)</f>
        <v>0</v>
      </c>
      <c r="PBC40" s="536">
        <f>ROUND(Eigenmischungen!PBL46,1)</f>
        <v>0</v>
      </c>
      <c r="PBD40" s="536">
        <f>ROUND(Eigenmischungen!PBM46,1)</f>
        <v>0</v>
      </c>
      <c r="PBE40" s="536">
        <f>ROUND(Eigenmischungen!PBN46,1)</f>
        <v>0</v>
      </c>
      <c r="PBF40" s="536">
        <f>ROUND(Eigenmischungen!PBO46,1)</f>
        <v>0</v>
      </c>
      <c r="PBG40" s="536">
        <f>ROUND(Eigenmischungen!PBP46,1)</f>
        <v>0</v>
      </c>
      <c r="PBH40" s="536">
        <f>ROUND(Eigenmischungen!PBQ46,1)</f>
        <v>0</v>
      </c>
      <c r="PBI40" s="536">
        <f>ROUND(Eigenmischungen!PBR46,1)</f>
        <v>0</v>
      </c>
      <c r="PBJ40" s="536">
        <f>ROUND(Eigenmischungen!PBS46,1)</f>
        <v>0</v>
      </c>
      <c r="PBK40" s="536">
        <f>ROUND(Eigenmischungen!PBT46,1)</f>
        <v>0</v>
      </c>
      <c r="PBL40" s="536">
        <f>ROUND(Eigenmischungen!PBU46,1)</f>
        <v>0</v>
      </c>
      <c r="PBM40" s="536">
        <f>ROUND(Eigenmischungen!PBV46,1)</f>
        <v>0</v>
      </c>
      <c r="PBN40" s="536">
        <f>ROUND(Eigenmischungen!PBW46,1)</f>
        <v>0</v>
      </c>
      <c r="PBO40" s="536">
        <f>ROUND(Eigenmischungen!PBX46,1)</f>
        <v>0</v>
      </c>
      <c r="PBP40" s="536">
        <f>ROUND(Eigenmischungen!PBY46,1)</f>
        <v>0</v>
      </c>
      <c r="PBQ40" s="536">
        <f>ROUND(Eigenmischungen!PBZ46,1)</f>
        <v>0</v>
      </c>
      <c r="PBR40" s="536">
        <f>ROUND(Eigenmischungen!PCA46,1)</f>
        <v>0</v>
      </c>
      <c r="PBS40" s="536">
        <f>ROUND(Eigenmischungen!PCB46,1)</f>
        <v>0</v>
      </c>
      <c r="PBT40" s="536">
        <f>ROUND(Eigenmischungen!PCC46,1)</f>
        <v>0</v>
      </c>
      <c r="PBU40" s="536">
        <f>ROUND(Eigenmischungen!PCD46,1)</f>
        <v>0</v>
      </c>
      <c r="PBV40" s="536">
        <f>ROUND(Eigenmischungen!PCE46,1)</f>
        <v>0</v>
      </c>
      <c r="PBW40" s="536">
        <f>ROUND(Eigenmischungen!PCF46,1)</f>
        <v>0</v>
      </c>
      <c r="PBX40" s="536">
        <f>ROUND(Eigenmischungen!PCG46,1)</f>
        <v>0</v>
      </c>
      <c r="PBY40" s="536">
        <f>ROUND(Eigenmischungen!PCH46,1)</f>
        <v>0</v>
      </c>
      <c r="PBZ40" s="536">
        <f>ROUND(Eigenmischungen!PCI46,1)</f>
        <v>0</v>
      </c>
      <c r="PCA40" s="536">
        <f>ROUND(Eigenmischungen!PCJ46,1)</f>
        <v>0</v>
      </c>
      <c r="PCB40" s="536">
        <f>ROUND(Eigenmischungen!PCK46,1)</f>
        <v>0</v>
      </c>
      <c r="PCC40" s="536">
        <f>ROUND(Eigenmischungen!PCL46,1)</f>
        <v>0</v>
      </c>
      <c r="PCD40" s="536">
        <f>ROUND(Eigenmischungen!PCM46,1)</f>
        <v>0</v>
      </c>
      <c r="PCE40" s="536">
        <f>ROUND(Eigenmischungen!PCN46,1)</f>
        <v>0</v>
      </c>
      <c r="PCF40" s="536">
        <f>ROUND(Eigenmischungen!PCO46,1)</f>
        <v>0</v>
      </c>
      <c r="PCG40" s="536">
        <f>ROUND(Eigenmischungen!PCP46,1)</f>
        <v>0</v>
      </c>
      <c r="PCH40" s="536">
        <f>ROUND(Eigenmischungen!PCQ46,1)</f>
        <v>0</v>
      </c>
      <c r="PCI40" s="536">
        <f>ROUND(Eigenmischungen!PCR46,1)</f>
        <v>0</v>
      </c>
      <c r="PCJ40" s="536">
        <f>ROUND(Eigenmischungen!PCS46,1)</f>
        <v>0</v>
      </c>
      <c r="PCK40" s="536">
        <f>ROUND(Eigenmischungen!PCT46,1)</f>
        <v>0</v>
      </c>
      <c r="PCL40" s="536">
        <f>ROUND(Eigenmischungen!PCU46,1)</f>
        <v>0</v>
      </c>
      <c r="PCM40" s="536">
        <f>ROUND(Eigenmischungen!PCV46,1)</f>
        <v>0</v>
      </c>
      <c r="PCN40" s="536">
        <f>ROUND(Eigenmischungen!PCW46,1)</f>
        <v>0</v>
      </c>
      <c r="PCO40" s="536">
        <f>ROUND(Eigenmischungen!PCX46,1)</f>
        <v>0</v>
      </c>
      <c r="PCP40" s="536">
        <f>ROUND(Eigenmischungen!PCY46,1)</f>
        <v>0</v>
      </c>
      <c r="PCQ40" s="536">
        <f>ROUND(Eigenmischungen!PCZ46,1)</f>
        <v>0</v>
      </c>
      <c r="PCR40" s="536">
        <f>ROUND(Eigenmischungen!PDA46,1)</f>
        <v>0</v>
      </c>
      <c r="PCS40" s="536">
        <f>ROUND(Eigenmischungen!PDB46,1)</f>
        <v>0</v>
      </c>
      <c r="PCT40" s="536">
        <f>ROUND(Eigenmischungen!PDC46,1)</f>
        <v>0</v>
      </c>
      <c r="PCU40" s="536">
        <f>ROUND(Eigenmischungen!PDD46,1)</f>
        <v>0</v>
      </c>
      <c r="PCV40" s="536">
        <f>ROUND(Eigenmischungen!PDE46,1)</f>
        <v>0</v>
      </c>
      <c r="PCW40" s="536">
        <f>ROUND(Eigenmischungen!PDF46,1)</f>
        <v>0</v>
      </c>
      <c r="PCX40" s="536">
        <f>ROUND(Eigenmischungen!PDG46,1)</f>
        <v>0</v>
      </c>
      <c r="PCY40" s="536">
        <f>ROUND(Eigenmischungen!PDH46,1)</f>
        <v>0</v>
      </c>
      <c r="PCZ40" s="536">
        <f>ROUND(Eigenmischungen!PDI46,1)</f>
        <v>0</v>
      </c>
      <c r="PDA40" s="536">
        <f>ROUND(Eigenmischungen!PDJ46,1)</f>
        <v>0</v>
      </c>
      <c r="PDB40" s="536">
        <f>ROUND(Eigenmischungen!PDK46,1)</f>
        <v>0</v>
      </c>
      <c r="PDC40" s="536">
        <f>ROUND(Eigenmischungen!PDL46,1)</f>
        <v>0</v>
      </c>
      <c r="PDD40" s="536">
        <f>ROUND(Eigenmischungen!PDM46,1)</f>
        <v>0</v>
      </c>
      <c r="PDE40" s="536">
        <f>ROUND(Eigenmischungen!PDN46,1)</f>
        <v>0</v>
      </c>
      <c r="PDF40" s="536">
        <f>ROUND(Eigenmischungen!PDO46,1)</f>
        <v>0</v>
      </c>
      <c r="PDG40" s="536">
        <f>ROUND(Eigenmischungen!PDP46,1)</f>
        <v>0</v>
      </c>
      <c r="PDH40" s="536">
        <f>ROUND(Eigenmischungen!PDQ46,1)</f>
        <v>0</v>
      </c>
      <c r="PDI40" s="536">
        <f>ROUND(Eigenmischungen!PDR46,1)</f>
        <v>0</v>
      </c>
      <c r="PDJ40" s="536">
        <f>ROUND(Eigenmischungen!PDS46,1)</f>
        <v>0</v>
      </c>
      <c r="PDK40" s="536">
        <f>ROUND(Eigenmischungen!PDT46,1)</f>
        <v>0</v>
      </c>
      <c r="PDL40" s="536">
        <f>ROUND(Eigenmischungen!PDU46,1)</f>
        <v>0</v>
      </c>
      <c r="PDM40" s="536">
        <f>ROUND(Eigenmischungen!PDV46,1)</f>
        <v>0</v>
      </c>
      <c r="PDN40" s="536">
        <f>ROUND(Eigenmischungen!PDW46,1)</f>
        <v>0</v>
      </c>
      <c r="PDO40" s="536">
        <f>ROUND(Eigenmischungen!PDX46,1)</f>
        <v>0</v>
      </c>
      <c r="PDP40" s="536">
        <f>ROUND(Eigenmischungen!PDY46,1)</f>
        <v>0</v>
      </c>
      <c r="PDQ40" s="536">
        <f>ROUND(Eigenmischungen!PDZ46,1)</f>
        <v>0</v>
      </c>
      <c r="PDR40" s="536">
        <f>ROUND(Eigenmischungen!PEA46,1)</f>
        <v>0</v>
      </c>
      <c r="PDS40" s="536">
        <f>ROUND(Eigenmischungen!PEB46,1)</f>
        <v>0</v>
      </c>
      <c r="PDT40" s="536">
        <f>ROUND(Eigenmischungen!PEC46,1)</f>
        <v>0</v>
      </c>
      <c r="PDU40" s="536">
        <f>ROUND(Eigenmischungen!PED46,1)</f>
        <v>0</v>
      </c>
      <c r="PDV40" s="536">
        <f>ROUND(Eigenmischungen!PEE46,1)</f>
        <v>0</v>
      </c>
      <c r="PDW40" s="536">
        <f>ROUND(Eigenmischungen!PEF46,1)</f>
        <v>0</v>
      </c>
      <c r="PDX40" s="536">
        <f>ROUND(Eigenmischungen!PEG46,1)</f>
        <v>0</v>
      </c>
      <c r="PDY40" s="536">
        <f>ROUND(Eigenmischungen!PEH46,1)</f>
        <v>0</v>
      </c>
      <c r="PDZ40" s="536">
        <f>ROUND(Eigenmischungen!PEI46,1)</f>
        <v>0</v>
      </c>
      <c r="PEA40" s="536">
        <f>ROUND(Eigenmischungen!PEJ46,1)</f>
        <v>0</v>
      </c>
      <c r="PEB40" s="536">
        <f>ROUND(Eigenmischungen!PEK46,1)</f>
        <v>0</v>
      </c>
      <c r="PEC40" s="536">
        <f>ROUND(Eigenmischungen!PEL46,1)</f>
        <v>0</v>
      </c>
      <c r="PED40" s="536">
        <f>ROUND(Eigenmischungen!PEM46,1)</f>
        <v>0</v>
      </c>
      <c r="PEE40" s="536">
        <f>ROUND(Eigenmischungen!PEN46,1)</f>
        <v>0</v>
      </c>
      <c r="PEF40" s="536">
        <f>ROUND(Eigenmischungen!PEO46,1)</f>
        <v>0</v>
      </c>
      <c r="PEG40" s="536">
        <f>ROUND(Eigenmischungen!PEP46,1)</f>
        <v>0</v>
      </c>
      <c r="PEH40" s="536">
        <f>ROUND(Eigenmischungen!PEQ46,1)</f>
        <v>0</v>
      </c>
      <c r="PEI40" s="536">
        <f>ROUND(Eigenmischungen!PER46,1)</f>
        <v>0</v>
      </c>
      <c r="PEJ40" s="536">
        <f>ROUND(Eigenmischungen!PES46,1)</f>
        <v>0</v>
      </c>
      <c r="PEK40" s="536">
        <f>ROUND(Eigenmischungen!PET46,1)</f>
        <v>0</v>
      </c>
      <c r="PEL40" s="536">
        <f>ROUND(Eigenmischungen!PEU46,1)</f>
        <v>0</v>
      </c>
      <c r="PEM40" s="536">
        <f>ROUND(Eigenmischungen!PEV46,1)</f>
        <v>0</v>
      </c>
      <c r="PEN40" s="536">
        <f>ROUND(Eigenmischungen!PEW46,1)</f>
        <v>0</v>
      </c>
      <c r="PEO40" s="536">
        <f>ROUND(Eigenmischungen!PEX46,1)</f>
        <v>0</v>
      </c>
      <c r="PEP40" s="536">
        <f>ROUND(Eigenmischungen!PEY46,1)</f>
        <v>0</v>
      </c>
      <c r="PEQ40" s="536">
        <f>ROUND(Eigenmischungen!PEZ46,1)</f>
        <v>0</v>
      </c>
      <c r="PER40" s="536">
        <f>ROUND(Eigenmischungen!PFA46,1)</f>
        <v>0</v>
      </c>
      <c r="PES40" s="536">
        <f>ROUND(Eigenmischungen!PFB46,1)</f>
        <v>0</v>
      </c>
      <c r="PET40" s="536">
        <f>ROUND(Eigenmischungen!PFC46,1)</f>
        <v>0</v>
      </c>
      <c r="PEU40" s="536">
        <f>ROUND(Eigenmischungen!PFD46,1)</f>
        <v>0</v>
      </c>
      <c r="PEV40" s="536">
        <f>ROUND(Eigenmischungen!PFE46,1)</f>
        <v>0</v>
      </c>
      <c r="PEW40" s="536">
        <f>ROUND(Eigenmischungen!PFF46,1)</f>
        <v>0</v>
      </c>
      <c r="PEX40" s="536">
        <f>ROUND(Eigenmischungen!PFG46,1)</f>
        <v>0</v>
      </c>
      <c r="PEY40" s="536">
        <f>ROUND(Eigenmischungen!PFH46,1)</f>
        <v>0</v>
      </c>
      <c r="PEZ40" s="536">
        <f>ROUND(Eigenmischungen!PFI46,1)</f>
        <v>0</v>
      </c>
      <c r="PFA40" s="536">
        <f>ROUND(Eigenmischungen!PFJ46,1)</f>
        <v>0</v>
      </c>
      <c r="PFB40" s="536">
        <f>ROUND(Eigenmischungen!PFK46,1)</f>
        <v>0</v>
      </c>
      <c r="PFC40" s="536">
        <f>ROUND(Eigenmischungen!PFL46,1)</f>
        <v>0</v>
      </c>
      <c r="PFD40" s="536">
        <f>ROUND(Eigenmischungen!PFM46,1)</f>
        <v>0</v>
      </c>
      <c r="PFE40" s="536">
        <f>ROUND(Eigenmischungen!PFN46,1)</f>
        <v>0</v>
      </c>
      <c r="PFF40" s="536">
        <f>ROUND(Eigenmischungen!PFO46,1)</f>
        <v>0</v>
      </c>
      <c r="PFG40" s="536">
        <f>ROUND(Eigenmischungen!PFP46,1)</f>
        <v>0</v>
      </c>
      <c r="PFH40" s="536">
        <f>ROUND(Eigenmischungen!PFQ46,1)</f>
        <v>0</v>
      </c>
      <c r="PFI40" s="536">
        <f>ROUND(Eigenmischungen!PFR46,1)</f>
        <v>0</v>
      </c>
      <c r="PFJ40" s="536">
        <f>ROUND(Eigenmischungen!PFS46,1)</f>
        <v>0</v>
      </c>
      <c r="PFK40" s="536">
        <f>ROUND(Eigenmischungen!PFT46,1)</f>
        <v>0</v>
      </c>
      <c r="PFL40" s="536">
        <f>ROUND(Eigenmischungen!PFU46,1)</f>
        <v>0</v>
      </c>
      <c r="PFM40" s="536">
        <f>ROUND(Eigenmischungen!PFV46,1)</f>
        <v>0</v>
      </c>
      <c r="PFN40" s="536">
        <f>ROUND(Eigenmischungen!PFW46,1)</f>
        <v>0</v>
      </c>
      <c r="PFO40" s="536">
        <f>ROUND(Eigenmischungen!PFX46,1)</f>
        <v>0</v>
      </c>
      <c r="PFP40" s="536">
        <f>ROUND(Eigenmischungen!PFY46,1)</f>
        <v>0</v>
      </c>
      <c r="PFQ40" s="536">
        <f>ROUND(Eigenmischungen!PFZ46,1)</f>
        <v>0</v>
      </c>
      <c r="PFR40" s="536">
        <f>ROUND(Eigenmischungen!PGA46,1)</f>
        <v>0</v>
      </c>
      <c r="PFS40" s="536">
        <f>ROUND(Eigenmischungen!PGB46,1)</f>
        <v>0</v>
      </c>
      <c r="PFT40" s="536">
        <f>ROUND(Eigenmischungen!PGC46,1)</f>
        <v>0</v>
      </c>
      <c r="PFU40" s="536">
        <f>ROUND(Eigenmischungen!PGD46,1)</f>
        <v>0</v>
      </c>
      <c r="PFV40" s="536">
        <f>ROUND(Eigenmischungen!PGE46,1)</f>
        <v>0</v>
      </c>
      <c r="PFW40" s="536">
        <f>ROUND(Eigenmischungen!PGF46,1)</f>
        <v>0</v>
      </c>
      <c r="PFX40" s="536">
        <f>ROUND(Eigenmischungen!PGG46,1)</f>
        <v>0</v>
      </c>
      <c r="PFY40" s="536">
        <f>ROUND(Eigenmischungen!PGH46,1)</f>
        <v>0</v>
      </c>
      <c r="PFZ40" s="536">
        <f>ROUND(Eigenmischungen!PGI46,1)</f>
        <v>0</v>
      </c>
      <c r="PGA40" s="536">
        <f>ROUND(Eigenmischungen!PGJ46,1)</f>
        <v>0</v>
      </c>
      <c r="PGB40" s="536">
        <f>ROUND(Eigenmischungen!PGK46,1)</f>
        <v>0</v>
      </c>
      <c r="PGC40" s="536">
        <f>ROUND(Eigenmischungen!PGL46,1)</f>
        <v>0</v>
      </c>
      <c r="PGD40" s="536">
        <f>ROUND(Eigenmischungen!PGM46,1)</f>
        <v>0</v>
      </c>
      <c r="PGE40" s="536">
        <f>ROUND(Eigenmischungen!PGN46,1)</f>
        <v>0</v>
      </c>
      <c r="PGF40" s="536">
        <f>ROUND(Eigenmischungen!PGO46,1)</f>
        <v>0</v>
      </c>
      <c r="PGG40" s="536">
        <f>ROUND(Eigenmischungen!PGP46,1)</f>
        <v>0</v>
      </c>
      <c r="PGH40" s="536">
        <f>ROUND(Eigenmischungen!PGQ46,1)</f>
        <v>0</v>
      </c>
      <c r="PGI40" s="536">
        <f>ROUND(Eigenmischungen!PGR46,1)</f>
        <v>0</v>
      </c>
      <c r="PGJ40" s="536">
        <f>ROUND(Eigenmischungen!PGS46,1)</f>
        <v>0</v>
      </c>
      <c r="PGK40" s="536">
        <f>ROUND(Eigenmischungen!PGT46,1)</f>
        <v>0</v>
      </c>
      <c r="PGL40" s="536">
        <f>ROUND(Eigenmischungen!PGU46,1)</f>
        <v>0</v>
      </c>
      <c r="PGM40" s="536">
        <f>ROUND(Eigenmischungen!PGV46,1)</f>
        <v>0</v>
      </c>
      <c r="PGN40" s="536">
        <f>ROUND(Eigenmischungen!PGW46,1)</f>
        <v>0</v>
      </c>
      <c r="PGO40" s="536">
        <f>ROUND(Eigenmischungen!PGX46,1)</f>
        <v>0</v>
      </c>
      <c r="PGP40" s="536">
        <f>ROUND(Eigenmischungen!PGY46,1)</f>
        <v>0</v>
      </c>
      <c r="PGQ40" s="536">
        <f>ROUND(Eigenmischungen!PGZ46,1)</f>
        <v>0</v>
      </c>
      <c r="PGR40" s="536">
        <f>ROUND(Eigenmischungen!PHA46,1)</f>
        <v>0</v>
      </c>
      <c r="PGS40" s="536">
        <f>ROUND(Eigenmischungen!PHB46,1)</f>
        <v>0</v>
      </c>
      <c r="PGT40" s="536">
        <f>ROUND(Eigenmischungen!PHC46,1)</f>
        <v>0</v>
      </c>
      <c r="PGU40" s="536">
        <f>ROUND(Eigenmischungen!PHD46,1)</f>
        <v>0</v>
      </c>
      <c r="PGV40" s="536">
        <f>ROUND(Eigenmischungen!PHE46,1)</f>
        <v>0</v>
      </c>
      <c r="PGW40" s="536">
        <f>ROUND(Eigenmischungen!PHF46,1)</f>
        <v>0</v>
      </c>
      <c r="PGX40" s="536">
        <f>ROUND(Eigenmischungen!PHG46,1)</f>
        <v>0</v>
      </c>
      <c r="PGY40" s="536">
        <f>ROUND(Eigenmischungen!PHH46,1)</f>
        <v>0</v>
      </c>
      <c r="PGZ40" s="536">
        <f>ROUND(Eigenmischungen!PHI46,1)</f>
        <v>0</v>
      </c>
      <c r="PHA40" s="536">
        <f>ROUND(Eigenmischungen!PHJ46,1)</f>
        <v>0</v>
      </c>
      <c r="PHB40" s="536">
        <f>ROUND(Eigenmischungen!PHK46,1)</f>
        <v>0</v>
      </c>
      <c r="PHC40" s="536">
        <f>ROUND(Eigenmischungen!PHL46,1)</f>
        <v>0</v>
      </c>
      <c r="PHD40" s="536">
        <f>ROUND(Eigenmischungen!PHM46,1)</f>
        <v>0</v>
      </c>
      <c r="PHE40" s="536">
        <f>ROUND(Eigenmischungen!PHN46,1)</f>
        <v>0</v>
      </c>
      <c r="PHF40" s="536">
        <f>ROUND(Eigenmischungen!PHO46,1)</f>
        <v>0</v>
      </c>
      <c r="PHG40" s="536">
        <f>ROUND(Eigenmischungen!PHP46,1)</f>
        <v>0</v>
      </c>
      <c r="PHH40" s="536">
        <f>ROUND(Eigenmischungen!PHQ46,1)</f>
        <v>0</v>
      </c>
      <c r="PHI40" s="536">
        <f>ROUND(Eigenmischungen!PHR46,1)</f>
        <v>0</v>
      </c>
      <c r="PHJ40" s="536">
        <f>ROUND(Eigenmischungen!PHS46,1)</f>
        <v>0</v>
      </c>
      <c r="PHK40" s="536">
        <f>ROUND(Eigenmischungen!PHT46,1)</f>
        <v>0</v>
      </c>
      <c r="PHL40" s="536">
        <f>ROUND(Eigenmischungen!PHU46,1)</f>
        <v>0</v>
      </c>
      <c r="PHM40" s="536">
        <f>ROUND(Eigenmischungen!PHV46,1)</f>
        <v>0</v>
      </c>
      <c r="PHN40" s="536">
        <f>ROUND(Eigenmischungen!PHW46,1)</f>
        <v>0</v>
      </c>
      <c r="PHO40" s="536">
        <f>ROUND(Eigenmischungen!PHX46,1)</f>
        <v>0</v>
      </c>
      <c r="PHP40" s="536">
        <f>ROUND(Eigenmischungen!PHY46,1)</f>
        <v>0</v>
      </c>
      <c r="PHQ40" s="536">
        <f>ROUND(Eigenmischungen!PHZ46,1)</f>
        <v>0</v>
      </c>
      <c r="PHR40" s="536">
        <f>ROUND(Eigenmischungen!PIA46,1)</f>
        <v>0</v>
      </c>
      <c r="PHS40" s="536">
        <f>ROUND(Eigenmischungen!PIB46,1)</f>
        <v>0</v>
      </c>
      <c r="PHT40" s="536">
        <f>ROUND(Eigenmischungen!PIC46,1)</f>
        <v>0</v>
      </c>
      <c r="PHU40" s="536">
        <f>ROUND(Eigenmischungen!PID46,1)</f>
        <v>0</v>
      </c>
      <c r="PHV40" s="536">
        <f>ROUND(Eigenmischungen!PIE46,1)</f>
        <v>0</v>
      </c>
      <c r="PHW40" s="536">
        <f>ROUND(Eigenmischungen!PIF46,1)</f>
        <v>0</v>
      </c>
      <c r="PHX40" s="536">
        <f>ROUND(Eigenmischungen!PIG46,1)</f>
        <v>0</v>
      </c>
      <c r="PHY40" s="536">
        <f>ROUND(Eigenmischungen!PIH46,1)</f>
        <v>0</v>
      </c>
      <c r="PHZ40" s="536">
        <f>ROUND(Eigenmischungen!PII46,1)</f>
        <v>0</v>
      </c>
      <c r="PIA40" s="536">
        <f>ROUND(Eigenmischungen!PIJ46,1)</f>
        <v>0</v>
      </c>
      <c r="PIB40" s="536">
        <f>ROUND(Eigenmischungen!PIK46,1)</f>
        <v>0</v>
      </c>
      <c r="PIC40" s="536">
        <f>ROUND(Eigenmischungen!PIL46,1)</f>
        <v>0</v>
      </c>
      <c r="PID40" s="536">
        <f>ROUND(Eigenmischungen!PIM46,1)</f>
        <v>0</v>
      </c>
      <c r="PIE40" s="536">
        <f>ROUND(Eigenmischungen!PIN46,1)</f>
        <v>0</v>
      </c>
      <c r="PIF40" s="536">
        <f>ROUND(Eigenmischungen!PIO46,1)</f>
        <v>0</v>
      </c>
      <c r="PIG40" s="536">
        <f>ROUND(Eigenmischungen!PIP46,1)</f>
        <v>0</v>
      </c>
      <c r="PIH40" s="536">
        <f>ROUND(Eigenmischungen!PIQ46,1)</f>
        <v>0</v>
      </c>
      <c r="PII40" s="536">
        <f>ROUND(Eigenmischungen!PIR46,1)</f>
        <v>0</v>
      </c>
      <c r="PIJ40" s="536">
        <f>ROUND(Eigenmischungen!PIS46,1)</f>
        <v>0</v>
      </c>
      <c r="PIK40" s="536">
        <f>ROUND(Eigenmischungen!PIT46,1)</f>
        <v>0</v>
      </c>
      <c r="PIL40" s="536">
        <f>ROUND(Eigenmischungen!PIU46,1)</f>
        <v>0</v>
      </c>
      <c r="PIM40" s="536">
        <f>ROUND(Eigenmischungen!PIV46,1)</f>
        <v>0</v>
      </c>
      <c r="PIN40" s="536">
        <f>ROUND(Eigenmischungen!PIW46,1)</f>
        <v>0</v>
      </c>
      <c r="PIO40" s="536">
        <f>ROUND(Eigenmischungen!PIX46,1)</f>
        <v>0</v>
      </c>
      <c r="PIP40" s="536">
        <f>ROUND(Eigenmischungen!PIY46,1)</f>
        <v>0</v>
      </c>
      <c r="PIQ40" s="536">
        <f>ROUND(Eigenmischungen!PIZ46,1)</f>
        <v>0</v>
      </c>
      <c r="PIR40" s="536">
        <f>ROUND(Eigenmischungen!PJA46,1)</f>
        <v>0</v>
      </c>
      <c r="PIS40" s="536">
        <f>ROUND(Eigenmischungen!PJB46,1)</f>
        <v>0</v>
      </c>
      <c r="PIT40" s="536">
        <f>ROUND(Eigenmischungen!PJC46,1)</f>
        <v>0</v>
      </c>
      <c r="PIU40" s="536">
        <f>ROUND(Eigenmischungen!PJD46,1)</f>
        <v>0</v>
      </c>
      <c r="PIV40" s="536">
        <f>ROUND(Eigenmischungen!PJE46,1)</f>
        <v>0</v>
      </c>
      <c r="PIW40" s="536">
        <f>ROUND(Eigenmischungen!PJF46,1)</f>
        <v>0</v>
      </c>
      <c r="PIX40" s="536">
        <f>ROUND(Eigenmischungen!PJG46,1)</f>
        <v>0</v>
      </c>
      <c r="PIY40" s="536">
        <f>ROUND(Eigenmischungen!PJH46,1)</f>
        <v>0</v>
      </c>
      <c r="PIZ40" s="536">
        <f>ROUND(Eigenmischungen!PJI46,1)</f>
        <v>0</v>
      </c>
      <c r="PJA40" s="536">
        <f>ROUND(Eigenmischungen!PJJ46,1)</f>
        <v>0</v>
      </c>
      <c r="PJB40" s="536">
        <f>ROUND(Eigenmischungen!PJK46,1)</f>
        <v>0</v>
      </c>
      <c r="PJC40" s="536">
        <f>ROUND(Eigenmischungen!PJL46,1)</f>
        <v>0</v>
      </c>
      <c r="PJD40" s="536">
        <f>ROUND(Eigenmischungen!PJM46,1)</f>
        <v>0</v>
      </c>
      <c r="PJE40" s="536">
        <f>ROUND(Eigenmischungen!PJN46,1)</f>
        <v>0</v>
      </c>
      <c r="PJF40" s="536">
        <f>ROUND(Eigenmischungen!PJO46,1)</f>
        <v>0</v>
      </c>
      <c r="PJG40" s="536">
        <f>ROUND(Eigenmischungen!PJP46,1)</f>
        <v>0</v>
      </c>
      <c r="PJH40" s="536">
        <f>ROUND(Eigenmischungen!PJQ46,1)</f>
        <v>0</v>
      </c>
      <c r="PJI40" s="536">
        <f>ROUND(Eigenmischungen!PJR46,1)</f>
        <v>0</v>
      </c>
      <c r="PJJ40" s="536">
        <f>ROUND(Eigenmischungen!PJS46,1)</f>
        <v>0</v>
      </c>
      <c r="PJK40" s="536">
        <f>ROUND(Eigenmischungen!PJT46,1)</f>
        <v>0</v>
      </c>
      <c r="PJL40" s="536">
        <f>ROUND(Eigenmischungen!PJU46,1)</f>
        <v>0</v>
      </c>
      <c r="PJM40" s="536">
        <f>ROUND(Eigenmischungen!PJV46,1)</f>
        <v>0</v>
      </c>
      <c r="PJN40" s="536">
        <f>ROUND(Eigenmischungen!PJW46,1)</f>
        <v>0</v>
      </c>
      <c r="PJO40" s="536">
        <f>ROUND(Eigenmischungen!PJX46,1)</f>
        <v>0</v>
      </c>
      <c r="PJP40" s="536">
        <f>ROUND(Eigenmischungen!PJY46,1)</f>
        <v>0</v>
      </c>
      <c r="PJQ40" s="536">
        <f>ROUND(Eigenmischungen!PJZ46,1)</f>
        <v>0</v>
      </c>
      <c r="PJR40" s="536">
        <f>ROUND(Eigenmischungen!PKA46,1)</f>
        <v>0</v>
      </c>
      <c r="PJS40" s="536">
        <f>ROUND(Eigenmischungen!PKB46,1)</f>
        <v>0</v>
      </c>
      <c r="PJT40" s="536">
        <f>ROUND(Eigenmischungen!PKC46,1)</f>
        <v>0</v>
      </c>
      <c r="PJU40" s="536">
        <f>ROUND(Eigenmischungen!PKD46,1)</f>
        <v>0</v>
      </c>
      <c r="PJV40" s="536">
        <f>ROUND(Eigenmischungen!PKE46,1)</f>
        <v>0</v>
      </c>
      <c r="PJW40" s="536">
        <f>ROUND(Eigenmischungen!PKF46,1)</f>
        <v>0</v>
      </c>
      <c r="PJX40" s="536">
        <f>ROUND(Eigenmischungen!PKG46,1)</f>
        <v>0</v>
      </c>
      <c r="PJY40" s="536">
        <f>ROUND(Eigenmischungen!PKH46,1)</f>
        <v>0</v>
      </c>
      <c r="PJZ40" s="536">
        <f>ROUND(Eigenmischungen!PKI46,1)</f>
        <v>0</v>
      </c>
      <c r="PKA40" s="536">
        <f>ROUND(Eigenmischungen!PKJ46,1)</f>
        <v>0</v>
      </c>
      <c r="PKB40" s="536">
        <f>ROUND(Eigenmischungen!PKK46,1)</f>
        <v>0</v>
      </c>
      <c r="PKC40" s="536">
        <f>ROUND(Eigenmischungen!PKL46,1)</f>
        <v>0</v>
      </c>
      <c r="PKD40" s="536">
        <f>ROUND(Eigenmischungen!PKM46,1)</f>
        <v>0</v>
      </c>
      <c r="PKE40" s="536">
        <f>ROUND(Eigenmischungen!PKN46,1)</f>
        <v>0</v>
      </c>
      <c r="PKF40" s="536">
        <f>ROUND(Eigenmischungen!PKO46,1)</f>
        <v>0</v>
      </c>
      <c r="PKG40" s="536">
        <f>ROUND(Eigenmischungen!PKP46,1)</f>
        <v>0</v>
      </c>
      <c r="PKH40" s="536">
        <f>ROUND(Eigenmischungen!PKQ46,1)</f>
        <v>0</v>
      </c>
      <c r="PKI40" s="536">
        <f>ROUND(Eigenmischungen!PKR46,1)</f>
        <v>0</v>
      </c>
      <c r="PKJ40" s="536">
        <f>ROUND(Eigenmischungen!PKS46,1)</f>
        <v>0</v>
      </c>
      <c r="PKK40" s="536">
        <f>ROUND(Eigenmischungen!PKT46,1)</f>
        <v>0</v>
      </c>
      <c r="PKL40" s="536">
        <f>ROUND(Eigenmischungen!PKU46,1)</f>
        <v>0</v>
      </c>
      <c r="PKM40" s="536">
        <f>ROUND(Eigenmischungen!PKV46,1)</f>
        <v>0</v>
      </c>
      <c r="PKN40" s="536">
        <f>ROUND(Eigenmischungen!PKW46,1)</f>
        <v>0</v>
      </c>
      <c r="PKO40" s="536">
        <f>ROUND(Eigenmischungen!PKX46,1)</f>
        <v>0</v>
      </c>
      <c r="PKP40" s="536">
        <f>ROUND(Eigenmischungen!PKY46,1)</f>
        <v>0</v>
      </c>
      <c r="PKQ40" s="536">
        <f>ROUND(Eigenmischungen!PKZ46,1)</f>
        <v>0</v>
      </c>
      <c r="PKR40" s="536">
        <f>ROUND(Eigenmischungen!PLA46,1)</f>
        <v>0</v>
      </c>
      <c r="PKS40" s="536">
        <f>ROUND(Eigenmischungen!PLB46,1)</f>
        <v>0</v>
      </c>
      <c r="PKT40" s="536">
        <f>ROUND(Eigenmischungen!PLC46,1)</f>
        <v>0</v>
      </c>
      <c r="PKU40" s="536">
        <f>ROUND(Eigenmischungen!PLD46,1)</f>
        <v>0</v>
      </c>
      <c r="PKV40" s="536">
        <f>ROUND(Eigenmischungen!PLE46,1)</f>
        <v>0</v>
      </c>
      <c r="PKW40" s="536">
        <f>ROUND(Eigenmischungen!PLF46,1)</f>
        <v>0</v>
      </c>
      <c r="PKX40" s="536">
        <f>ROUND(Eigenmischungen!PLG46,1)</f>
        <v>0</v>
      </c>
      <c r="PKY40" s="536">
        <f>ROUND(Eigenmischungen!PLH46,1)</f>
        <v>0</v>
      </c>
      <c r="PKZ40" s="536">
        <f>ROUND(Eigenmischungen!PLI46,1)</f>
        <v>0</v>
      </c>
      <c r="PLA40" s="536">
        <f>ROUND(Eigenmischungen!PLJ46,1)</f>
        <v>0</v>
      </c>
      <c r="PLB40" s="536">
        <f>ROUND(Eigenmischungen!PLK46,1)</f>
        <v>0</v>
      </c>
      <c r="PLC40" s="536">
        <f>ROUND(Eigenmischungen!PLL46,1)</f>
        <v>0</v>
      </c>
      <c r="PLD40" s="536">
        <f>ROUND(Eigenmischungen!PLM46,1)</f>
        <v>0</v>
      </c>
      <c r="PLE40" s="536">
        <f>ROUND(Eigenmischungen!PLN46,1)</f>
        <v>0</v>
      </c>
      <c r="PLF40" s="536">
        <f>ROUND(Eigenmischungen!PLO46,1)</f>
        <v>0</v>
      </c>
      <c r="PLG40" s="536">
        <f>ROUND(Eigenmischungen!PLP46,1)</f>
        <v>0</v>
      </c>
      <c r="PLH40" s="536">
        <f>ROUND(Eigenmischungen!PLQ46,1)</f>
        <v>0</v>
      </c>
      <c r="PLI40" s="536">
        <f>ROUND(Eigenmischungen!PLR46,1)</f>
        <v>0</v>
      </c>
      <c r="PLJ40" s="536">
        <f>ROUND(Eigenmischungen!PLS46,1)</f>
        <v>0</v>
      </c>
      <c r="PLK40" s="536">
        <f>ROUND(Eigenmischungen!PLT46,1)</f>
        <v>0</v>
      </c>
      <c r="PLL40" s="536">
        <f>ROUND(Eigenmischungen!PLU46,1)</f>
        <v>0</v>
      </c>
      <c r="PLM40" s="536">
        <f>ROUND(Eigenmischungen!PLV46,1)</f>
        <v>0</v>
      </c>
      <c r="PLN40" s="536">
        <f>ROUND(Eigenmischungen!PLW46,1)</f>
        <v>0</v>
      </c>
      <c r="PLO40" s="536">
        <f>ROUND(Eigenmischungen!PLX46,1)</f>
        <v>0</v>
      </c>
      <c r="PLP40" s="536">
        <f>ROUND(Eigenmischungen!PLY46,1)</f>
        <v>0</v>
      </c>
      <c r="PLQ40" s="536">
        <f>ROUND(Eigenmischungen!PLZ46,1)</f>
        <v>0</v>
      </c>
      <c r="PLR40" s="536">
        <f>ROUND(Eigenmischungen!PMA46,1)</f>
        <v>0</v>
      </c>
      <c r="PLS40" s="536">
        <f>ROUND(Eigenmischungen!PMB46,1)</f>
        <v>0</v>
      </c>
      <c r="PLT40" s="536">
        <f>ROUND(Eigenmischungen!PMC46,1)</f>
        <v>0</v>
      </c>
      <c r="PLU40" s="536">
        <f>ROUND(Eigenmischungen!PMD46,1)</f>
        <v>0</v>
      </c>
      <c r="PLV40" s="536">
        <f>ROUND(Eigenmischungen!PME46,1)</f>
        <v>0</v>
      </c>
      <c r="PLW40" s="536">
        <f>ROUND(Eigenmischungen!PMF46,1)</f>
        <v>0</v>
      </c>
      <c r="PLX40" s="536">
        <f>ROUND(Eigenmischungen!PMG46,1)</f>
        <v>0</v>
      </c>
      <c r="PLY40" s="536">
        <f>ROUND(Eigenmischungen!PMH46,1)</f>
        <v>0</v>
      </c>
      <c r="PLZ40" s="536">
        <f>ROUND(Eigenmischungen!PMI46,1)</f>
        <v>0</v>
      </c>
      <c r="PMA40" s="536">
        <f>ROUND(Eigenmischungen!PMJ46,1)</f>
        <v>0</v>
      </c>
      <c r="PMB40" s="536">
        <f>ROUND(Eigenmischungen!PMK46,1)</f>
        <v>0</v>
      </c>
      <c r="PMC40" s="536">
        <f>ROUND(Eigenmischungen!PML46,1)</f>
        <v>0</v>
      </c>
      <c r="PMD40" s="536">
        <f>ROUND(Eigenmischungen!PMM46,1)</f>
        <v>0</v>
      </c>
      <c r="PME40" s="536">
        <f>ROUND(Eigenmischungen!PMN46,1)</f>
        <v>0</v>
      </c>
      <c r="PMF40" s="536">
        <f>ROUND(Eigenmischungen!PMO46,1)</f>
        <v>0</v>
      </c>
      <c r="PMG40" s="536">
        <f>ROUND(Eigenmischungen!PMP46,1)</f>
        <v>0</v>
      </c>
      <c r="PMH40" s="536">
        <f>ROUND(Eigenmischungen!PMQ46,1)</f>
        <v>0</v>
      </c>
      <c r="PMI40" s="536">
        <f>ROUND(Eigenmischungen!PMR46,1)</f>
        <v>0</v>
      </c>
      <c r="PMJ40" s="536">
        <f>ROUND(Eigenmischungen!PMS46,1)</f>
        <v>0</v>
      </c>
      <c r="PMK40" s="536">
        <f>ROUND(Eigenmischungen!PMT46,1)</f>
        <v>0</v>
      </c>
      <c r="PML40" s="536">
        <f>ROUND(Eigenmischungen!PMU46,1)</f>
        <v>0</v>
      </c>
      <c r="PMM40" s="536">
        <f>ROUND(Eigenmischungen!PMV46,1)</f>
        <v>0</v>
      </c>
      <c r="PMN40" s="536">
        <f>ROUND(Eigenmischungen!PMW46,1)</f>
        <v>0</v>
      </c>
      <c r="PMO40" s="536">
        <f>ROUND(Eigenmischungen!PMX46,1)</f>
        <v>0</v>
      </c>
      <c r="PMP40" s="536">
        <f>ROUND(Eigenmischungen!PMY46,1)</f>
        <v>0</v>
      </c>
      <c r="PMQ40" s="536">
        <f>ROUND(Eigenmischungen!PMZ46,1)</f>
        <v>0</v>
      </c>
      <c r="PMR40" s="536">
        <f>ROUND(Eigenmischungen!PNA46,1)</f>
        <v>0</v>
      </c>
      <c r="PMS40" s="536">
        <f>ROUND(Eigenmischungen!PNB46,1)</f>
        <v>0</v>
      </c>
      <c r="PMT40" s="536">
        <f>ROUND(Eigenmischungen!PNC46,1)</f>
        <v>0</v>
      </c>
      <c r="PMU40" s="536">
        <f>ROUND(Eigenmischungen!PND46,1)</f>
        <v>0</v>
      </c>
      <c r="PMV40" s="536">
        <f>ROUND(Eigenmischungen!PNE46,1)</f>
        <v>0</v>
      </c>
      <c r="PMW40" s="536">
        <f>ROUND(Eigenmischungen!PNF46,1)</f>
        <v>0</v>
      </c>
      <c r="PMX40" s="536">
        <f>ROUND(Eigenmischungen!PNG46,1)</f>
        <v>0</v>
      </c>
      <c r="PMY40" s="536">
        <f>ROUND(Eigenmischungen!PNH46,1)</f>
        <v>0</v>
      </c>
      <c r="PMZ40" s="536">
        <f>ROUND(Eigenmischungen!PNI46,1)</f>
        <v>0</v>
      </c>
      <c r="PNA40" s="536">
        <f>ROUND(Eigenmischungen!PNJ46,1)</f>
        <v>0</v>
      </c>
      <c r="PNB40" s="536">
        <f>ROUND(Eigenmischungen!PNK46,1)</f>
        <v>0</v>
      </c>
      <c r="PNC40" s="536">
        <f>ROUND(Eigenmischungen!PNL46,1)</f>
        <v>0</v>
      </c>
      <c r="PND40" s="536">
        <f>ROUND(Eigenmischungen!PNM46,1)</f>
        <v>0</v>
      </c>
      <c r="PNE40" s="536">
        <f>ROUND(Eigenmischungen!PNN46,1)</f>
        <v>0</v>
      </c>
      <c r="PNF40" s="536">
        <f>ROUND(Eigenmischungen!PNO46,1)</f>
        <v>0</v>
      </c>
      <c r="PNG40" s="536">
        <f>ROUND(Eigenmischungen!PNP46,1)</f>
        <v>0</v>
      </c>
      <c r="PNH40" s="536">
        <f>ROUND(Eigenmischungen!PNQ46,1)</f>
        <v>0</v>
      </c>
      <c r="PNI40" s="536">
        <f>ROUND(Eigenmischungen!PNR46,1)</f>
        <v>0</v>
      </c>
      <c r="PNJ40" s="536">
        <f>ROUND(Eigenmischungen!PNS46,1)</f>
        <v>0</v>
      </c>
      <c r="PNK40" s="536">
        <f>ROUND(Eigenmischungen!PNT46,1)</f>
        <v>0</v>
      </c>
      <c r="PNL40" s="536">
        <f>ROUND(Eigenmischungen!PNU46,1)</f>
        <v>0</v>
      </c>
      <c r="PNM40" s="536">
        <f>ROUND(Eigenmischungen!PNV46,1)</f>
        <v>0</v>
      </c>
      <c r="PNN40" s="536">
        <f>ROUND(Eigenmischungen!PNW46,1)</f>
        <v>0</v>
      </c>
      <c r="PNO40" s="536">
        <f>ROUND(Eigenmischungen!PNX46,1)</f>
        <v>0</v>
      </c>
      <c r="PNP40" s="536">
        <f>ROUND(Eigenmischungen!PNY46,1)</f>
        <v>0</v>
      </c>
      <c r="PNQ40" s="536">
        <f>ROUND(Eigenmischungen!PNZ46,1)</f>
        <v>0</v>
      </c>
      <c r="PNR40" s="536">
        <f>ROUND(Eigenmischungen!POA46,1)</f>
        <v>0</v>
      </c>
      <c r="PNS40" s="536">
        <f>ROUND(Eigenmischungen!POB46,1)</f>
        <v>0</v>
      </c>
      <c r="PNT40" s="536">
        <f>ROUND(Eigenmischungen!POC46,1)</f>
        <v>0</v>
      </c>
      <c r="PNU40" s="536">
        <f>ROUND(Eigenmischungen!POD46,1)</f>
        <v>0</v>
      </c>
      <c r="PNV40" s="536">
        <f>ROUND(Eigenmischungen!POE46,1)</f>
        <v>0</v>
      </c>
      <c r="PNW40" s="536">
        <f>ROUND(Eigenmischungen!POF46,1)</f>
        <v>0</v>
      </c>
      <c r="PNX40" s="536">
        <f>ROUND(Eigenmischungen!POG46,1)</f>
        <v>0</v>
      </c>
      <c r="PNY40" s="536">
        <f>ROUND(Eigenmischungen!POH46,1)</f>
        <v>0</v>
      </c>
      <c r="PNZ40" s="536">
        <f>ROUND(Eigenmischungen!POI46,1)</f>
        <v>0</v>
      </c>
      <c r="POA40" s="536">
        <f>ROUND(Eigenmischungen!POJ46,1)</f>
        <v>0</v>
      </c>
      <c r="POB40" s="536">
        <f>ROUND(Eigenmischungen!POK46,1)</f>
        <v>0</v>
      </c>
      <c r="POC40" s="536">
        <f>ROUND(Eigenmischungen!POL46,1)</f>
        <v>0</v>
      </c>
      <c r="POD40" s="536">
        <f>ROUND(Eigenmischungen!POM46,1)</f>
        <v>0</v>
      </c>
      <c r="POE40" s="536">
        <f>ROUND(Eigenmischungen!PON46,1)</f>
        <v>0</v>
      </c>
      <c r="POF40" s="536">
        <f>ROUND(Eigenmischungen!POO46,1)</f>
        <v>0</v>
      </c>
      <c r="POG40" s="536">
        <f>ROUND(Eigenmischungen!POP46,1)</f>
        <v>0</v>
      </c>
      <c r="POH40" s="536">
        <f>ROUND(Eigenmischungen!POQ46,1)</f>
        <v>0</v>
      </c>
      <c r="POI40" s="536">
        <f>ROUND(Eigenmischungen!POR46,1)</f>
        <v>0</v>
      </c>
      <c r="POJ40" s="536">
        <f>ROUND(Eigenmischungen!POS46,1)</f>
        <v>0</v>
      </c>
      <c r="POK40" s="536">
        <f>ROUND(Eigenmischungen!POT46,1)</f>
        <v>0</v>
      </c>
      <c r="POL40" s="536">
        <f>ROUND(Eigenmischungen!POU46,1)</f>
        <v>0</v>
      </c>
      <c r="POM40" s="536">
        <f>ROUND(Eigenmischungen!POV46,1)</f>
        <v>0</v>
      </c>
      <c r="PON40" s="536">
        <f>ROUND(Eigenmischungen!POW46,1)</f>
        <v>0</v>
      </c>
      <c r="POO40" s="536">
        <f>ROUND(Eigenmischungen!POX46,1)</f>
        <v>0</v>
      </c>
      <c r="POP40" s="536">
        <f>ROUND(Eigenmischungen!POY46,1)</f>
        <v>0</v>
      </c>
      <c r="POQ40" s="536">
        <f>ROUND(Eigenmischungen!POZ46,1)</f>
        <v>0</v>
      </c>
      <c r="POR40" s="536">
        <f>ROUND(Eigenmischungen!PPA46,1)</f>
        <v>0</v>
      </c>
      <c r="POS40" s="536">
        <f>ROUND(Eigenmischungen!PPB46,1)</f>
        <v>0</v>
      </c>
      <c r="POT40" s="536">
        <f>ROUND(Eigenmischungen!PPC46,1)</f>
        <v>0</v>
      </c>
      <c r="POU40" s="536">
        <f>ROUND(Eigenmischungen!PPD46,1)</f>
        <v>0</v>
      </c>
      <c r="POV40" s="536">
        <f>ROUND(Eigenmischungen!PPE46,1)</f>
        <v>0</v>
      </c>
      <c r="POW40" s="536">
        <f>ROUND(Eigenmischungen!PPF46,1)</f>
        <v>0</v>
      </c>
      <c r="POX40" s="536">
        <f>ROUND(Eigenmischungen!PPG46,1)</f>
        <v>0</v>
      </c>
      <c r="POY40" s="536">
        <f>ROUND(Eigenmischungen!PPH46,1)</f>
        <v>0</v>
      </c>
      <c r="POZ40" s="536">
        <f>ROUND(Eigenmischungen!PPI46,1)</f>
        <v>0</v>
      </c>
      <c r="PPA40" s="536">
        <f>ROUND(Eigenmischungen!PPJ46,1)</f>
        <v>0</v>
      </c>
      <c r="PPB40" s="536">
        <f>ROUND(Eigenmischungen!PPK46,1)</f>
        <v>0</v>
      </c>
      <c r="PPC40" s="536">
        <f>ROUND(Eigenmischungen!PPL46,1)</f>
        <v>0</v>
      </c>
      <c r="PPD40" s="536">
        <f>ROUND(Eigenmischungen!PPM46,1)</f>
        <v>0</v>
      </c>
      <c r="PPE40" s="536">
        <f>ROUND(Eigenmischungen!PPN46,1)</f>
        <v>0</v>
      </c>
      <c r="PPF40" s="536">
        <f>ROUND(Eigenmischungen!PPO46,1)</f>
        <v>0</v>
      </c>
      <c r="PPG40" s="536">
        <f>ROUND(Eigenmischungen!PPP46,1)</f>
        <v>0</v>
      </c>
      <c r="PPH40" s="536">
        <f>ROUND(Eigenmischungen!PPQ46,1)</f>
        <v>0</v>
      </c>
      <c r="PPI40" s="536">
        <f>ROUND(Eigenmischungen!PPR46,1)</f>
        <v>0</v>
      </c>
      <c r="PPJ40" s="536">
        <f>ROUND(Eigenmischungen!PPS46,1)</f>
        <v>0</v>
      </c>
      <c r="PPK40" s="536">
        <f>ROUND(Eigenmischungen!PPT46,1)</f>
        <v>0</v>
      </c>
      <c r="PPL40" s="536">
        <f>ROUND(Eigenmischungen!PPU46,1)</f>
        <v>0</v>
      </c>
      <c r="PPM40" s="536">
        <f>ROUND(Eigenmischungen!PPV46,1)</f>
        <v>0</v>
      </c>
      <c r="PPN40" s="536">
        <f>ROUND(Eigenmischungen!PPW46,1)</f>
        <v>0</v>
      </c>
      <c r="PPO40" s="536">
        <f>ROUND(Eigenmischungen!PPX46,1)</f>
        <v>0</v>
      </c>
      <c r="PPP40" s="536">
        <f>ROUND(Eigenmischungen!PPY46,1)</f>
        <v>0</v>
      </c>
      <c r="PPQ40" s="536">
        <f>ROUND(Eigenmischungen!PPZ46,1)</f>
        <v>0</v>
      </c>
      <c r="PPR40" s="536">
        <f>ROUND(Eigenmischungen!PQA46,1)</f>
        <v>0</v>
      </c>
      <c r="PPS40" s="536">
        <f>ROUND(Eigenmischungen!PQB46,1)</f>
        <v>0</v>
      </c>
      <c r="PPT40" s="536">
        <f>ROUND(Eigenmischungen!PQC46,1)</f>
        <v>0</v>
      </c>
      <c r="PPU40" s="536">
        <f>ROUND(Eigenmischungen!PQD46,1)</f>
        <v>0</v>
      </c>
      <c r="PPV40" s="536">
        <f>ROUND(Eigenmischungen!PQE46,1)</f>
        <v>0</v>
      </c>
      <c r="PPW40" s="536">
        <f>ROUND(Eigenmischungen!PQF46,1)</f>
        <v>0</v>
      </c>
      <c r="PPX40" s="536">
        <f>ROUND(Eigenmischungen!PQG46,1)</f>
        <v>0</v>
      </c>
      <c r="PPY40" s="536">
        <f>ROUND(Eigenmischungen!PQH46,1)</f>
        <v>0</v>
      </c>
      <c r="PPZ40" s="536">
        <f>ROUND(Eigenmischungen!PQI46,1)</f>
        <v>0</v>
      </c>
      <c r="PQA40" s="536">
        <f>ROUND(Eigenmischungen!PQJ46,1)</f>
        <v>0</v>
      </c>
      <c r="PQB40" s="536">
        <f>ROUND(Eigenmischungen!PQK46,1)</f>
        <v>0</v>
      </c>
      <c r="PQC40" s="536">
        <f>ROUND(Eigenmischungen!PQL46,1)</f>
        <v>0</v>
      </c>
      <c r="PQD40" s="536">
        <f>ROUND(Eigenmischungen!PQM46,1)</f>
        <v>0</v>
      </c>
      <c r="PQE40" s="536">
        <f>ROUND(Eigenmischungen!PQN46,1)</f>
        <v>0</v>
      </c>
      <c r="PQF40" s="536">
        <f>ROUND(Eigenmischungen!PQO46,1)</f>
        <v>0</v>
      </c>
      <c r="PQG40" s="536">
        <f>ROUND(Eigenmischungen!PQP46,1)</f>
        <v>0</v>
      </c>
      <c r="PQH40" s="536">
        <f>ROUND(Eigenmischungen!PQQ46,1)</f>
        <v>0</v>
      </c>
      <c r="PQI40" s="536">
        <f>ROUND(Eigenmischungen!PQR46,1)</f>
        <v>0</v>
      </c>
      <c r="PQJ40" s="536">
        <f>ROUND(Eigenmischungen!PQS46,1)</f>
        <v>0</v>
      </c>
      <c r="PQK40" s="536">
        <f>ROUND(Eigenmischungen!PQT46,1)</f>
        <v>0</v>
      </c>
      <c r="PQL40" s="536">
        <f>ROUND(Eigenmischungen!PQU46,1)</f>
        <v>0</v>
      </c>
      <c r="PQM40" s="536">
        <f>ROUND(Eigenmischungen!PQV46,1)</f>
        <v>0</v>
      </c>
      <c r="PQN40" s="536">
        <f>ROUND(Eigenmischungen!PQW46,1)</f>
        <v>0</v>
      </c>
      <c r="PQO40" s="536">
        <f>ROUND(Eigenmischungen!PQX46,1)</f>
        <v>0</v>
      </c>
      <c r="PQP40" s="536">
        <f>ROUND(Eigenmischungen!PQY46,1)</f>
        <v>0</v>
      </c>
      <c r="PQQ40" s="536">
        <f>ROUND(Eigenmischungen!PQZ46,1)</f>
        <v>0</v>
      </c>
      <c r="PQR40" s="536">
        <f>ROUND(Eigenmischungen!PRA46,1)</f>
        <v>0</v>
      </c>
      <c r="PQS40" s="536">
        <f>ROUND(Eigenmischungen!PRB46,1)</f>
        <v>0</v>
      </c>
      <c r="PQT40" s="536">
        <f>ROUND(Eigenmischungen!PRC46,1)</f>
        <v>0</v>
      </c>
      <c r="PQU40" s="536">
        <f>ROUND(Eigenmischungen!PRD46,1)</f>
        <v>0</v>
      </c>
      <c r="PQV40" s="536">
        <f>ROUND(Eigenmischungen!PRE46,1)</f>
        <v>0</v>
      </c>
      <c r="PQW40" s="536">
        <f>ROUND(Eigenmischungen!PRF46,1)</f>
        <v>0</v>
      </c>
      <c r="PQX40" s="536">
        <f>ROUND(Eigenmischungen!PRG46,1)</f>
        <v>0</v>
      </c>
      <c r="PQY40" s="536">
        <f>ROUND(Eigenmischungen!PRH46,1)</f>
        <v>0</v>
      </c>
      <c r="PQZ40" s="536">
        <f>ROUND(Eigenmischungen!PRI46,1)</f>
        <v>0</v>
      </c>
      <c r="PRA40" s="536">
        <f>ROUND(Eigenmischungen!PRJ46,1)</f>
        <v>0</v>
      </c>
      <c r="PRB40" s="536">
        <f>ROUND(Eigenmischungen!PRK46,1)</f>
        <v>0</v>
      </c>
      <c r="PRC40" s="536">
        <f>ROUND(Eigenmischungen!PRL46,1)</f>
        <v>0</v>
      </c>
      <c r="PRD40" s="536">
        <f>ROUND(Eigenmischungen!PRM46,1)</f>
        <v>0</v>
      </c>
      <c r="PRE40" s="536">
        <f>ROUND(Eigenmischungen!PRN46,1)</f>
        <v>0</v>
      </c>
      <c r="PRF40" s="536">
        <f>ROUND(Eigenmischungen!PRO46,1)</f>
        <v>0</v>
      </c>
      <c r="PRG40" s="536">
        <f>ROUND(Eigenmischungen!PRP46,1)</f>
        <v>0</v>
      </c>
      <c r="PRH40" s="536">
        <f>ROUND(Eigenmischungen!PRQ46,1)</f>
        <v>0</v>
      </c>
      <c r="PRI40" s="536">
        <f>ROUND(Eigenmischungen!PRR46,1)</f>
        <v>0</v>
      </c>
      <c r="PRJ40" s="536">
        <f>ROUND(Eigenmischungen!PRS46,1)</f>
        <v>0</v>
      </c>
      <c r="PRK40" s="536">
        <f>ROUND(Eigenmischungen!PRT46,1)</f>
        <v>0</v>
      </c>
      <c r="PRL40" s="536">
        <f>ROUND(Eigenmischungen!PRU46,1)</f>
        <v>0</v>
      </c>
      <c r="PRM40" s="536">
        <f>ROUND(Eigenmischungen!PRV46,1)</f>
        <v>0</v>
      </c>
      <c r="PRN40" s="536">
        <f>ROUND(Eigenmischungen!PRW46,1)</f>
        <v>0</v>
      </c>
      <c r="PRO40" s="536">
        <f>ROUND(Eigenmischungen!PRX46,1)</f>
        <v>0</v>
      </c>
      <c r="PRP40" s="536">
        <f>ROUND(Eigenmischungen!PRY46,1)</f>
        <v>0</v>
      </c>
      <c r="PRQ40" s="536">
        <f>ROUND(Eigenmischungen!PRZ46,1)</f>
        <v>0</v>
      </c>
      <c r="PRR40" s="536">
        <f>ROUND(Eigenmischungen!PSA46,1)</f>
        <v>0</v>
      </c>
      <c r="PRS40" s="536">
        <f>ROUND(Eigenmischungen!PSB46,1)</f>
        <v>0</v>
      </c>
      <c r="PRT40" s="536">
        <f>ROUND(Eigenmischungen!PSC46,1)</f>
        <v>0</v>
      </c>
      <c r="PRU40" s="536">
        <f>ROUND(Eigenmischungen!PSD46,1)</f>
        <v>0</v>
      </c>
      <c r="PRV40" s="536">
        <f>ROUND(Eigenmischungen!PSE46,1)</f>
        <v>0</v>
      </c>
      <c r="PRW40" s="536">
        <f>ROUND(Eigenmischungen!PSF46,1)</f>
        <v>0</v>
      </c>
      <c r="PRX40" s="536">
        <f>ROUND(Eigenmischungen!PSG46,1)</f>
        <v>0</v>
      </c>
      <c r="PRY40" s="536">
        <f>ROUND(Eigenmischungen!PSH46,1)</f>
        <v>0</v>
      </c>
      <c r="PRZ40" s="536">
        <f>ROUND(Eigenmischungen!PSI46,1)</f>
        <v>0</v>
      </c>
      <c r="PSA40" s="536">
        <f>ROUND(Eigenmischungen!PSJ46,1)</f>
        <v>0</v>
      </c>
      <c r="PSB40" s="536">
        <f>ROUND(Eigenmischungen!PSK46,1)</f>
        <v>0</v>
      </c>
      <c r="PSC40" s="536">
        <f>ROUND(Eigenmischungen!PSL46,1)</f>
        <v>0</v>
      </c>
      <c r="PSD40" s="536">
        <f>ROUND(Eigenmischungen!PSM46,1)</f>
        <v>0</v>
      </c>
      <c r="PSE40" s="536">
        <f>ROUND(Eigenmischungen!PSN46,1)</f>
        <v>0</v>
      </c>
      <c r="PSF40" s="536">
        <f>ROUND(Eigenmischungen!PSO46,1)</f>
        <v>0</v>
      </c>
      <c r="PSG40" s="536">
        <f>ROUND(Eigenmischungen!PSP46,1)</f>
        <v>0</v>
      </c>
      <c r="PSH40" s="536">
        <f>ROUND(Eigenmischungen!PSQ46,1)</f>
        <v>0</v>
      </c>
      <c r="PSI40" s="536">
        <f>ROUND(Eigenmischungen!PSR46,1)</f>
        <v>0</v>
      </c>
      <c r="PSJ40" s="536">
        <f>ROUND(Eigenmischungen!PSS46,1)</f>
        <v>0</v>
      </c>
      <c r="PSK40" s="536">
        <f>ROUND(Eigenmischungen!PST46,1)</f>
        <v>0</v>
      </c>
      <c r="PSL40" s="536">
        <f>ROUND(Eigenmischungen!PSU46,1)</f>
        <v>0</v>
      </c>
      <c r="PSM40" s="536">
        <f>ROUND(Eigenmischungen!PSV46,1)</f>
        <v>0</v>
      </c>
      <c r="PSN40" s="536">
        <f>ROUND(Eigenmischungen!PSW46,1)</f>
        <v>0</v>
      </c>
      <c r="PSO40" s="536">
        <f>ROUND(Eigenmischungen!PSX46,1)</f>
        <v>0</v>
      </c>
      <c r="PSP40" s="536">
        <f>ROUND(Eigenmischungen!PSY46,1)</f>
        <v>0</v>
      </c>
      <c r="PSQ40" s="536">
        <f>ROUND(Eigenmischungen!PSZ46,1)</f>
        <v>0</v>
      </c>
      <c r="PSR40" s="536">
        <f>ROUND(Eigenmischungen!PTA46,1)</f>
        <v>0</v>
      </c>
      <c r="PSS40" s="536">
        <f>ROUND(Eigenmischungen!PTB46,1)</f>
        <v>0</v>
      </c>
      <c r="PST40" s="536">
        <f>ROUND(Eigenmischungen!PTC46,1)</f>
        <v>0</v>
      </c>
      <c r="PSU40" s="536">
        <f>ROUND(Eigenmischungen!PTD46,1)</f>
        <v>0</v>
      </c>
      <c r="PSV40" s="536">
        <f>ROUND(Eigenmischungen!PTE46,1)</f>
        <v>0</v>
      </c>
      <c r="PSW40" s="536">
        <f>ROUND(Eigenmischungen!PTF46,1)</f>
        <v>0</v>
      </c>
      <c r="PSX40" s="536">
        <f>ROUND(Eigenmischungen!PTG46,1)</f>
        <v>0</v>
      </c>
      <c r="PSY40" s="536">
        <f>ROUND(Eigenmischungen!PTH46,1)</f>
        <v>0</v>
      </c>
      <c r="PSZ40" s="536">
        <f>ROUND(Eigenmischungen!PTI46,1)</f>
        <v>0</v>
      </c>
      <c r="PTA40" s="536">
        <f>ROUND(Eigenmischungen!PTJ46,1)</f>
        <v>0</v>
      </c>
      <c r="PTB40" s="536">
        <f>ROUND(Eigenmischungen!PTK46,1)</f>
        <v>0</v>
      </c>
      <c r="PTC40" s="536">
        <f>ROUND(Eigenmischungen!PTL46,1)</f>
        <v>0</v>
      </c>
      <c r="PTD40" s="536">
        <f>ROUND(Eigenmischungen!PTM46,1)</f>
        <v>0</v>
      </c>
      <c r="PTE40" s="536">
        <f>ROUND(Eigenmischungen!PTN46,1)</f>
        <v>0</v>
      </c>
      <c r="PTF40" s="536">
        <f>ROUND(Eigenmischungen!PTO46,1)</f>
        <v>0</v>
      </c>
      <c r="PTG40" s="536">
        <f>ROUND(Eigenmischungen!PTP46,1)</f>
        <v>0</v>
      </c>
      <c r="PTH40" s="536">
        <f>ROUND(Eigenmischungen!PTQ46,1)</f>
        <v>0</v>
      </c>
      <c r="PTI40" s="536">
        <f>ROUND(Eigenmischungen!PTR46,1)</f>
        <v>0</v>
      </c>
      <c r="PTJ40" s="536">
        <f>ROUND(Eigenmischungen!PTS46,1)</f>
        <v>0</v>
      </c>
      <c r="PTK40" s="536">
        <f>ROUND(Eigenmischungen!PTT46,1)</f>
        <v>0</v>
      </c>
      <c r="PTL40" s="536">
        <f>ROUND(Eigenmischungen!PTU46,1)</f>
        <v>0</v>
      </c>
      <c r="PTM40" s="536">
        <f>ROUND(Eigenmischungen!PTV46,1)</f>
        <v>0</v>
      </c>
      <c r="PTN40" s="536">
        <f>ROUND(Eigenmischungen!PTW46,1)</f>
        <v>0</v>
      </c>
      <c r="PTO40" s="536">
        <f>ROUND(Eigenmischungen!PTX46,1)</f>
        <v>0</v>
      </c>
      <c r="PTP40" s="536">
        <f>ROUND(Eigenmischungen!PTY46,1)</f>
        <v>0</v>
      </c>
      <c r="PTQ40" s="536">
        <f>ROUND(Eigenmischungen!PTZ46,1)</f>
        <v>0</v>
      </c>
      <c r="PTR40" s="536">
        <f>ROUND(Eigenmischungen!PUA46,1)</f>
        <v>0</v>
      </c>
      <c r="PTS40" s="536">
        <f>ROUND(Eigenmischungen!PUB46,1)</f>
        <v>0</v>
      </c>
      <c r="PTT40" s="536">
        <f>ROUND(Eigenmischungen!PUC46,1)</f>
        <v>0</v>
      </c>
      <c r="PTU40" s="536">
        <f>ROUND(Eigenmischungen!PUD46,1)</f>
        <v>0</v>
      </c>
      <c r="PTV40" s="536">
        <f>ROUND(Eigenmischungen!PUE46,1)</f>
        <v>0</v>
      </c>
      <c r="PTW40" s="536">
        <f>ROUND(Eigenmischungen!PUF46,1)</f>
        <v>0</v>
      </c>
      <c r="PTX40" s="536">
        <f>ROUND(Eigenmischungen!PUG46,1)</f>
        <v>0</v>
      </c>
      <c r="PTY40" s="536">
        <f>ROUND(Eigenmischungen!PUH46,1)</f>
        <v>0</v>
      </c>
      <c r="PTZ40" s="536">
        <f>ROUND(Eigenmischungen!PUI46,1)</f>
        <v>0</v>
      </c>
      <c r="PUA40" s="536">
        <f>ROUND(Eigenmischungen!PUJ46,1)</f>
        <v>0</v>
      </c>
      <c r="PUB40" s="536">
        <f>ROUND(Eigenmischungen!PUK46,1)</f>
        <v>0</v>
      </c>
      <c r="PUC40" s="536">
        <f>ROUND(Eigenmischungen!PUL46,1)</f>
        <v>0</v>
      </c>
      <c r="PUD40" s="536">
        <f>ROUND(Eigenmischungen!PUM46,1)</f>
        <v>0</v>
      </c>
      <c r="PUE40" s="536">
        <f>ROUND(Eigenmischungen!PUN46,1)</f>
        <v>0</v>
      </c>
      <c r="PUF40" s="536">
        <f>ROUND(Eigenmischungen!PUO46,1)</f>
        <v>0</v>
      </c>
      <c r="PUG40" s="536">
        <f>ROUND(Eigenmischungen!PUP46,1)</f>
        <v>0</v>
      </c>
      <c r="PUH40" s="536">
        <f>ROUND(Eigenmischungen!PUQ46,1)</f>
        <v>0</v>
      </c>
      <c r="PUI40" s="536">
        <f>ROUND(Eigenmischungen!PUR46,1)</f>
        <v>0</v>
      </c>
      <c r="PUJ40" s="536">
        <f>ROUND(Eigenmischungen!PUS46,1)</f>
        <v>0</v>
      </c>
      <c r="PUK40" s="536">
        <f>ROUND(Eigenmischungen!PUT46,1)</f>
        <v>0</v>
      </c>
      <c r="PUL40" s="536">
        <f>ROUND(Eigenmischungen!PUU46,1)</f>
        <v>0</v>
      </c>
      <c r="PUM40" s="536">
        <f>ROUND(Eigenmischungen!PUV46,1)</f>
        <v>0</v>
      </c>
      <c r="PUN40" s="536">
        <f>ROUND(Eigenmischungen!PUW46,1)</f>
        <v>0</v>
      </c>
      <c r="PUO40" s="536">
        <f>ROUND(Eigenmischungen!PUX46,1)</f>
        <v>0</v>
      </c>
      <c r="PUP40" s="536">
        <f>ROUND(Eigenmischungen!PUY46,1)</f>
        <v>0</v>
      </c>
      <c r="PUQ40" s="536">
        <f>ROUND(Eigenmischungen!PUZ46,1)</f>
        <v>0</v>
      </c>
      <c r="PUR40" s="536">
        <f>ROUND(Eigenmischungen!PVA46,1)</f>
        <v>0</v>
      </c>
      <c r="PUS40" s="536">
        <f>ROUND(Eigenmischungen!PVB46,1)</f>
        <v>0</v>
      </c>
      <c r="PUT40" s="536">
        <f>ROUND(Eigenmischungen!PVC46,1)</f>
        <v>0</v>
      </c>
      <c r="PUU40" s="536">
        <f>ROUND(Eigenmischungen!PVD46,1)</f>
        <v>0</v>
      </c>
      <c r="PUV40" s="536">
        <f>ROUND(Eigenmischungen!PVE46,1)</f>
        <v>0</v>
      </c>
      <c r="PUW40" s="536">
        <f>ROUND(Eigenmischungen!PVF46,1)</f>
        <v>0</v>
      </c>
      <c r="PUX40" s="536">
        <f>ROUND(Eigenmischungen!PVG46,1)</f>
        <v>0</v>
      </c>
      <c r="PUY40" s="536">
        <f>ROUND(Eigenmischungen!PVH46,1)</f>
        <v>0</v>
      </c>
      <c r="PUZ40" s="536">
        <f>ROUND(Eigenmischungen!PVI46,1)</f>
        <v>0</v>
      </c>
      <c r="PVA40" s="536">
        <f>ROUND(Eigenmischungen!PVJ46,1)</f>
        <v>0</v>
      </c>
      <c r="PVB40" s="536">
        <f>ROUND(Eigenmischungen!PVK46,1)</f>
        <v>0</v>
      </c>
      <c r="PVC40" s="536">
        <f>ROUND(Eigenmischungen!PVL46,1)</f>
        <v>0</v>
      </c>
      <c r="PVD40" s="536">
        <f>ROUND(Eigenmischungen!PVM46,1)</f>
        <v>0</v>
      </c>
      <c r="PVE40" s="536">
        <f>ROUND(Eigenmischungen!PVN46,1)</f>
        <v>0</v>
      </c>
      <c r="PVF40" s="536">
        <f>ROUND(Eigenmischungen!PVO46,1)</f>
        <v>0</v>
      </c>
      <c r="PVG40" s="536">
        <f>ROUND(Eigenmischungen!PVP46,1)</f>
        <v>0</v>
      </c>
      <c r="PVH40" s="536">
        <f>ROUND(Eigenmischungen!PVQ46,1)</f>
        <v>0</v>
      </c>
      <c r="PVI40" s="536">
        <f>ROUND(Eigenmischungen!PVR46,1)</f>
        <v>0</v>
      </c>
      <c r="PVJ40" s="536">
        <f>ROUND(Eigenmischungen!PVS46,1)</f>
        <v>0</v>
      </c>
      <c r="PVK40" s="536">
        <f>ROUND(Eigenmischungen!PVT46,1)</f>
        <v>0</v>
      </c>
      <c r="PVL40" s="536">
        <f>ROUND(Eigenmischungen!PVU46,1)</f>
        <v>0</v>
      </c>
      <c r="PVM40" s="536">
        <f>ROUND(Eigenmischungen!PVV46,1)</f>
        <v>0</v>
      </c>
      <c r="PVN40" s="536">
        <f>ROUND(Eigenmischungen!PVW46,1)</f>
        <v>0</v>
      </c>
      <c r="PVO40" s="536">
        <f>ROUND(Eigenmischungen!PVX46,1)</f>
        <v>0</v>
      </c>
      <c r="PVP40" s="536">
        <f>ROUND(Eigenmischungen!PVY46,1)</f>
        <v>0</v>
      </c>
      <c r="PVQ40" s="536">
        <f>ROUND(Eigenmischungen!PVZ46,1)</f>
        <v>0</v>
      </c>
      <c r="PVR40" s="536">
        <f>ROUND(Eigenmischungen!PWA46,1)</f>
        <v>0</v>
      </c>
      <c r="PVS40" s="536">
        <f>ROUND(Eigenmischungen!PWB46,1)</f>
        <v>0</v>
      </c>
      <c r="PVT40" s="536">
        <f>ROUND(Eigenmischungen!PWC46,1)</f>
        <v>0</v>
      </c>
      <c r="PVU40" s="536">
        <f>ROUND(Eigenmischungen!PWD46,1)</f>
        <v>0</v>
      </c>
      <c r="PVV40" s="536">
        <f>ROUND(Eigenmischungen!PWE46,1)</f>
        <v>0</v>
      </c>
      <c r="PVW40" s="536">
        <f>ROUND(Eigenmischungen!PWF46,1)</f>
        <v>0</v>
      </c>
      <c r="PVX40" s="536">
        <f>ROUND(Eigenmischungen!PWG46,1)</f>
        <v>0</v>
      </c>
      <c r="PVY40" s="536">
        <f>ROUND(Eigenmischungen!PWH46,1)</f>
        <v>0</v>
      </c>
      <c r="PVZ40" s="536">
        <f>ROUND(Eigenmischungen!PWI46,1)</f>
        <v>0</v>
      </c>
      <c r="PWA40" s="536">
        <f>ROUND(Eigenmischungen!PWJ46,1)</f>
        <v>0</v>
      </c>
      <c r="PWB40" s="536">
        <f>ROUND(Eigenmischungen!PWK46,1)</f>
        <v>0</v>
      </c>
      <c r="PWC40" s="536">
        <f>ROUND(Eigenmischungen!PWL46,1)</f>
        <v>0</v>
      </c>
      <c r="PWD40" s="536">
        <f>ROUND(Eigenmischungen!PWM46,1)</f>
        <v>0</v>
      </c>
      <c r="PWE40" s="536">
        <f>ROUND(Eigenmischungen!PWN46,1)</f>
        <v>0</v>
      </c>
      <c r="PWF40" s="536">
        <f>ROUND(Eigenmischungen!PWO46,1)</f>
        <v>0</v>
      </c>
      <c r="PWG40" s="536">
        <f>ROUND(Eigenmischungen!PWP46,1)</f>
        <v>0</v>
      </c>
      <c r="PWH40" s="536">
        <f>ROUND(Eigenmischungen!PWQ46,1)</f>
        <v>0</v>
      </c>
      <c r="PWI40" s="536">
        <f>ROUND(Eigenmischungen!PWR46,1)</f>
        <v>0</v>
      </c>
      <c r="PWJ40" s="536">
        <f>ROUND(Eigenmischungen!PWS46,1)</f>
        <v>0</v>
      </c>
      <c r="PWK40" s="536">
        <f>ROUND(Eigenmischungen!PWT46,1)</f>
        <v>0</v>
      </c>
      <c r="PWL40" s="536">
        <f>ROUND(Eigenmischungen!PWU46,1)</f>
        <v>0</v>
      </c>
      <c r="PWM40" s="536">
        <f>ROUND(Eigenmischungen!PWV46,1)</f>
        <v>0</v>
      </c>
      <c r="PWN40" s="536">
        <f>ROUND(Eigenmischungen!PWW46,1)</f>
        <v>0</v>
      </c>
      <c r="PWO40" s="536">
        <f>ROUND(Eigenmischungen!PWX46,1)</f>
        <v>0</v>
      </c>
      <c r="PWP40" s="536">
        <f>ROUND(Eigenmischungen!PWY46,1)</f>
        <v>0</v>
      </c>
      <c r="PWQ40" s="536">
        <f>ROUND(Eigenmischungen!PWZ46,1)</f>
        <v>0</v>
      </c>
      <c r="PWR40" s="536">
        <f>ROUND(Eigenmischungen!PXA46,1)</f>
        <v>0</v>
      </c>
      <c r="PWS40" s="536">
        <f>ROUND(Eigenmischungen!PXB46,1)</f>
        <v>0</v>
      </c>
      <c r="PWT40" s="536">
        <f>ROUND(Eigenmischungen!PXC46,1)</f>
        <v>0</v>
      </c>
      <c r="PWU40" s="536">
        <f>ROUND(Eigenmischungen!PXD46,1)</f>
        <v>0</v>
      </c>
      <c r="PWV40" s="536">
        <f>ROUND(Eigenmischungen!PXE46,1)</f>
        <v>0</v>
      </c>
      <c r="PWW40" s="536">
        <f>ROUND(Eigenmischungen!PXF46,1)</f>
        <v>0</v>
      </c>
      <c r="PWX40" s="536">
        <f>ROUND(Eigenmischungen!PXG46,1)</f>
        <v>0</v>
      </c>
      <c r="PWY40" s="536">
        <f>ROUND(Eigenmischungen!PXH46,1)</f>
        <v>0</v>
      </c>
      <c r="PWZ40" s="536">
        <f>ROUND(Eigenmischungen!PXI46,1)</f>
        <v>0</v>
      </c>
      <c r="PXA40" s="536">
        <f>ROUND(Eigenmischungen!PXJ46,1)</f>
        <v>0</v>
      </c>
      <c r="PXB40" s="536">
        <f>ROUND(Eigenmischungen!PXK46,1)</f>
        <v>0</v>
      </c>
      <c r="PXC40" s="536">
        <f>ROUND(Eigenmischungen!PXL46,1)</f>
        <v>0</v>
      </c>
      <c r="PXD40" s="536">
        <f>ROUND(Eigenmischungen!PXM46,1)</f>
        <v>0</v>
      </c>
      <c r="PXE40" s="536">
        <f>ROUND(Eigenmischungen!PXN46,1)</f>
        <v>0</v>
      </c>
      <c r="PXF40" s="536">
        <f>ROUND(Eigenmischungen!PXO46,1)</f>
        <v>0</v>
      </c>
      <c r="PXG40" s="536">
        <f>ROUND(Eigenmischungen!PXP46,1)</f>
        <v>0</v>
      </c>
      <c r="PXH40" s="536">
        <f>ROUND(Eigenmischungen!PXQ46,1)</f>
        <v>0</v>
      </c>
      <c r="PXI40" s="536">
        <f>ROUND(Eigenmischungen!PXR46,1)</f>
        <v>0</v>
      </c>
      <c r="PXJ40" s="536">
        <f>ROUND(Eigenmischungen!PXS46,1)</f>
        <v>0</v>
      </c>
      <c r="PXK40" s="536">
        <f>ROUND(Eigenmischungen!PXT46,1)</f>
        <v>0</v>
      </c>
      <c r="PXL40" s="536">
        <f>ROUND(Eigenmischungen!PXU46,1)</f>
        <v>0</v>
      </c>
      <c r="PXM40" s="536">
        <f>ROUND(Eigenmischungen!PXV46,1)</f>
        <v>0</v>
      </c>
      <c r="PXN40" s="536">
        <f>ROUND(Eigenmischungen!PXW46,1)</f>
        <v>0</v>
      </c>
      <c r="PXO40" s="536">
        <f>ROUND(Eigenmischungen!PXX46,1)</f>
        <v>0</v>
      </c>
      <c r="PXP40" s="536">
        <f>ROUND(Eigenmischungen!PXY46,1)</f>
        <v>0</v>
      </c>
      <c r="PXQ40" s="536">
        <f>ROUND(Eigenmischungen!PXZ46,1)</f>
        <v>0</v>
      </c>
      <c r="PXR40" s="536">
        <f>ROUND(Eigenmischungen!PYA46,1)</f>
        <v>0</v>
      </c>
      <c r="PXS40" s="536">
        <f>ROUND(Eigenmischungen!PYB46,1)</f>
        <v>0</v>
      </c>
      <c r="PXT40" s="536">
        <f>ROUND(Eigenmischungen!PYC46,1)</f>
        <v>0</v>
      </c>
      <c r="PXU40" s="536">
        <f>ROUND(Eigenmischungen!PYD46,1)</f>
        <v>0</v>
      </c>
      <c r="PXV40" s="536">
        <f>ROUND(Eigenmischungen!PYE46,1)</f>
        <v>0</v>
      </c>
      <c r="PXW40" s="536">
        <f>ROUND(Eigenmischungen!PYF46,1)</f>
        <v>0</v>
      </c>
      <c r="PXX40" s="536">
        <f>ROUND(Eigenmischungen!PYG46,1)</f>
        <v>0</v>
      </c>
      <c r="PXY40" s="536">
        <f>ROUND(Eigenmischungen!PYH46,1)</f>
        <v>0</v>
      </c>
      <c r="PXZ40" s="536">
        <f>ROUND(Eigenmischungen!PYI46,1)</f>
        <v>0</v>
      </c>
      <c r="PYA40" s="536">
        <f>ROUND(Eigenmischungen!PYJ46,1)</f>
        <v>0</v>
      </c>
      <c r="PYB40" s="536">
        <f>ROUND(Eigenmischungen!PYK46,1)</f>
        <v>0</v>
      </c>
      <c r="PYC40" s="536">
        <f>ROUND(Eigenmischungen!PYL46,1)</f>
        <v>0</v>
      </c>
      <c r="PYD40" s="536">
        <f>ROUND(Eigenmischungen!PYM46,1)</f>
        <v>0</v>
      </c>
      <c r="PYE40" s="536">
        <f>ROUND(Eigenmischungen!PYN46,1)</f>
        <v>0</v>
      </c>
      <c r="PYF40" s="536">
        <f>ROUND(Eigenmischungen!PYO46,1)</f>
        <v>0</v>
      </c>
      <c r="PYG40" s="536">
        <f>ROUND(Eigenmischungen!PYP46,1)</f>
        <v>0</v>
      </c>
      <c r="PYH40" s="536">
        <f>ROUND(Eigenmischungen!PYQ46,1)</f>
        <v>0</v>
      </c>
      <c r="PYI40" s="536">
        <f>ROUND(Eigenmischungen!PYR46,1)</f>
        <v>0</v>
      </c>
      <c r="PYJ40" s="536">
        <f>ROUND(Eigenmischungen!PYS46,1)</f>
        <v>0</v>
      </c>
      <c r="PYK40" s="536">
        <f>ROUND(Eigenmischungen!PYT46,1)</f>
        <v>0</v>
      </c>
      <c r="PYL40" s="536">
        <f>ROUND(Eigenmischungen!PYU46,1)</f>
        <v>0</v>
      </c>
      <c r="PYM40" s="536">
        <f>ROUND(Eigenmischungen!PYV46,1)</f>
        <v>0</v>
      </c>
      <c r="PYN40" s="536">
        <f>ROUND(Eigenmischungen!PYW46,1)</f>
        <v>0</v>
      </c>
      <c r="PYO40" s="536">
        <f>ROUND(Eigenmischungen!PYX46,1)</f>
        <v>0</v>
      </c>
      <c r="PYP40" s="536">
        <f>ROUND(Eigenmischungen!PYY46,1)</f>
        <v>0</v>
      </c>
      <c r="PYQ40" s="536">
        <f>ROUND(Eigenmischungen!PYZ46,1)</f>
        <v>0</v>
      </c>
      <c r="PYR40" s="536">
        <f>ROUND(Eigenmischungen!PZA46,1)</f>
        <v>0</v>
      </c>
      <c r="PYS40" s="536">
        <f>ROUND(Eigenmischungen!PZB46,1)</f>
        <v>0</v>
      </c>
      <c r="PYT40" s="536">
        <f>ROUND(Eigenmischungen!PZC46,1)</f>
        <v>0</v>
      </c>
      <c r="PYU40" s="536">
        <f>ROUND(Eigenmischungen!PZD46,1)</f>
        <v>0</v>
      </c>
      <c r="PYV40" s="536">
        <f>ROUND(Eigenmischungen!PZE46,1)</f>
        <v>0</v>
      </c>
      <c r="PYW40" s="536">
        <f>ROUND(Eigenmischungen!PZF46,1)</f>
        <v>0</v>
      </c>
      <c r="PYX40" s="536">
        <f>ROUND(Eigenmischungen!PZG46,1)</f>
        <v>0</v>
      </c>
      <c r="PYY40" s="536">
        <f>ROUND(Eigenmischungen!PZH46,1)</f>
        <v>0</v>
      </c>
      <c r="PYZ40" s="536">
        <f>ROUND(Eigenmischungen!PZI46,1)</f>
        <v>0</v>
      </c>
      <c r="PZA40" s="536">
        <f>ROUND(Eigenmischungen!PZJ46,1)</f>
        <v>0</v>
      </c>
      <c r="PZB40" s="536">
        <f>ROUND(Eigenmischungen!PZK46,1)</f>
        <v>0</v>
      </c>
      <c r="PZC40" s="536">
        <f>ROUND(Eigenmischungen!PZL46,1)</f>
        <v>0</v>
      </c>
      <c r="PZD40" s="536">
        <f>ROUND(Eigenmischungen!PZM46,1)</f>
        <v>0</v>
      </c>
      <c r="PZE40" s="536">
        <f>ROUND(Eigenmischungen!PZN46,1)</f>
        <v>0</v>
      </c>
      <c r="PZF40" s="536">
        <f>ROUND(Eigenmischungen!PZO46,1)</f>
        <v>0</v>
      </c>
      <c r="PZG40" s="536">
        <f>ROUND(Eigenmischungen!PZP46,1)</f>
        <v>0</v>
      </c>
      <c r="PZH40" s="536">
        <f>ROUND(Eigenmischungen!PZQ46,1)</f>
        <v>0</v>
      </c>
      <c r="PZI40" s="536">
        <f>ROUND(Eigenmischungen!PZR46,1)</f>
        <v>0</v>
      </c>
      <c r="PZJ40" s="536">
        <f>ROUND(Eigenmischungen!PZS46,1)</f>
        <v>0</v>
      </c>
      <c r="PZK40" s="536">
        <f>ROUND(Eigenmischungen!PZT46,1)</f>
        <v>0</v>
      </c>
      <c r="PZL40" s="536">
        <f>ROUND(Eigenmischungen!PZU46,1)</f>
        <v>0</v>
      </c>
      <c r="PZM40" s="536">
        <f>ROUND(Eigenmischungen!PZV46,1)</f>
        <v>0</v>
      </c>
      <c r="PZN40" s="536">
        <f>ROUND(Eigenmischungen!PZW46,1)</f>
        <v>0</v>
      </c>
      <c r="PZO40" s="536">
        <f>ROUND(Eigenmischungen!PZX46,1)</f>
        <v>0</v>
      </c>
      <c r="PZP40" s="536">
        <f>ROUND(Eigenmischungen!PZY46,1)</f>
        <v>0</v>
      </c>
      <c r="PZQ40" s="536">
        <f>ROUND(Eigenmischungen!PZZ46,1)</f>
        <v>0</v>
      </c>
      <c r="PZR40" s="536">
        <f>ROUND(Eigenmischungen!QAA46,1)</f>
        <v>0</v>
      </c>
      <c r="PZS40" s="536">
        <f>ROUND(Eigenmischungen!QAB46,1)</f>
        <v>0</v>
      </c>
      <c r="PZT40" s="536">
        <f>ROUND(Eigenmischungen!QAC46,1)</f>
        <v>0</v>
      </c>
      <c r="PZU40" s="536">
        <f>ROUND(Eigenmischungen!QAD46,1)</f>
        <v>0</v>
      </c>
      <c r="PZV40" s="536">
        <f>ROUND(Eigenmischungen!QAE46,1)</f>
        <v>0</v>
      </c>
      <c r="PZW40" s="536">
        <f>ROUND(Eigenmischungen!QAF46,1)</f>
        <v>0</v>
      </c>
      <c r="PZX40" s="536">
        <f>ROUND(Eigenmischungen!QAG46,1)</f>
        <v>0</v>
      </c>
      <c r="PZY40" s="536">
        <f>ROUND(Eigenmischungen!QAH46,1)</f>
        <v>0</v>
      </c>
      <c r="PZZ40" s="536">
        <f>ROUND(Eigenmischungen!QAI46,1)</f>
        <v>0</v>
      </c>
      <c r="QAA40" s="536">
        <f>ROUND(Eigenmischungen!QAJ46,1)</f>
        <v>0</v>
      </c>
      <c r="QAB40" s="536">
        <f>ROUND(Eigenmischungen!QAK46,1)</f>
        <v>0</v>
      </c>
      <c r="QAC40" s="536">
        <f>ROUND(Eigenmischungen!QAL46,1)</f>
        <v>0</v>
      </c>
      <c r="QAD40" s="536">
        <f>ROUND(Eigenmischungen!QAM46,1)</f>
        <v>0</v>
      </c>
      <c r="QAE40" s="536">
        <f>ROUND(Eigenmischungen!QAN46,1)</f>
        <v>0</v>
      </c>
      <c r="QAF40" s="536">
        <f>ROUND(Eigenmischungen!QAO46,1)</f>
        <v>0</v>
      </c>
      <c r="QAG40" s="536">
        <f>ROUND(Eigenmischungen!QAP46,1)</f>
        <v>0</v>
      </c>
      <c r="QAH40" s="536">
        <f>ROUND(Eigenmischungen!QAQ46,1)</f>
        <v>0</v>
      </c>
      <c r="QAI40" s="536">
        <f>ROUND(Eigenmischungen!QAR46,1)</f>
        <v>0</v>
      </c>
      <c r="QAJ40" s="536">
        <f>ROUND(Eigenmischungen!QAS46,1)</f>
        <v>0</v>
      </c>
      <c r="QAK40" s="536">
        <f>ROUND(Eigenmischungen!QAT46,1)</f>
        <v>0</v>
      </c>
      <c r="QAL40" s="536">
        <f>ROUND(Eigenmischungen!QAU46,1)</f>
        <v>0</v>
      </c>
      <c r="QAM40" s="536">
        <f>ROUND(Eigenmischungen!QAV46,1)</f>
        <v>0</v>
      </c>
      <c r="QAN40" s="536">
        <f>ROUND(Eigenmischungen!QAW46,1)</f>
        <v>0</v>
      </c>
      <c r="QAO40" s="536">
        <f>ROUND(Eigenmischungen!QAX46,1)</f>
        <v>0</v>
      </c>
      <c r="QAP40" s="536">
        <f>ROUND(Eigenmischungen!QAY46,1)</f>
        <v>0</v>
      </c>
      <c r="QAQ40" s="536">
        <f>ROUND(Eigenmischungen!QAZ46,1)</f>
        <v>0</v>
      </c>
      <c r="QAR40" s="536">
        <f>ROUND(Eigenmischungen!QBA46,1)</f>
        <v>0</v>
      </c>
      <c r="QAS40" s="536">
        <f>ROUND(Eigenmischungen!QBB46,1)</f>
        <v>0</v>
      </c>
      <c r="QAT40" s="536">
        <f>ROUND(Eigenmischungen!QBC46,1)</f>
        <v>0</v>
      </c>
      <c r="QAU40" s="536">
        <f>ROUND(Eigenmischungen!QBD46,1)</f>
        <v>0</v>
      </c>
      <c r="QAV40" s="536">
        <f>ROUND(Eigenmischungen!QBE46,1)</f>
        <v>0</v>
      </c>
      <c r="QAW40" s="536">
        <f>ROUND(Eigenmischungen!QBF46,1)</f>
        <v>0</v>
      </c>
      <c r="QAX40" s="536">
        <f>ROUND(Eigenmischungen!QBG46,1)</f>
        <v>0</v>
      </c>
      <c r="QAY40" s="536">
        <f>ROUND(Eigenmischungen!QBH46,1)</f>
        <v>0</v>
      </c>
      <c r="QAZ40" s="536">
        <f>ROUND(Eigenmischungen!QBI46,1)</f>
        <v>0</v>
      </c>
      <c r="QBA40" s="536">
        <f>ROUND(Eigenmischungen!QBJ46,1)</f>
        <v>0</v>
      </c>
      <c r="QBB40" s="536">
        <f>ROUND(Eigenmischungen!QBK46,1)</f>
        <v>0</v>
      </c>
      <c r="QBC40" s="536">
        <f>ROUND(Eigenmischungen!QBL46,1)</f>
        <v>0</v>
      </c>
      <c r="QBD40" s="536">
        <f>ROUND(Eigenmischungen!QBM46,1)</f>
        <v>0</v>
      </c>
      <c r="QBE40" s="536">
        <f>ROUND(Eigenmischungen!QBN46,1)</f>
        <v>0</v>
      </c>
      <c r="QBF40" s="536">
        <f>ROUND(Eigenmischungen!QBO46,1)</f>
        <v>0</v>
      </c>
      <c r="QBG40" s="536">
        <f>ROUND(Eigenmischungen!QBP46,1)</f>
        <v>0</v>
      </c>
      <c r="QBH40" s="536">
        <f>ROUND(Eigenmischungen!QBQ46,1)</f>
        <v>0</v>
      </c>
      <c r="QBI40" s="536">
        <f>ROUND(Eigenmischungen!QBR46,1)</f>
        <v>0</v>
      </c>
      <c r="QBJ40" s="536">
        <f>ROUND(Eigenmischungen!QBS46,1)</f>
        <v>0</v>
      </c>
      <c r="QBK40" s="536">
        <f>ROUND(Eigenmischungen!QBT46,1)</f>
        <v>0</v>
      </c>
      <c r="QBL40" s="536">
        <f>ROUND(Eigenmischungen!QBU46,1)</f>
        <v>0</v>
      </c>
      <c r="QBM40" s="536">
        <f>ROUND(Eigenmischungen!QBV46,1)</f>
        <v>0</v>
      </c>
      <c r="QBN40" s="536">
        <f>ROUND(Eigenmischungen!QBW46,1)</f>
        <v>0</v>
      </c>
      <c r="QBO40" s="536">
        <f>ROUND(Eigenmischungen!QBX46,1)</f>
        <v>0</v>
      </c>
      <c r="QBP40" s="536">
        <f>ROUND(Eigenmischungen!QBY46,1)</f>
        <v>0</v>
      </c>
      <c r="QBQ40" s="536">
        <f>ROUND(Eigenmischungen!QBZ46,1)</f>
        <v>0</v>
      </c>
      <c r="QBR40" s="536">
        <f>ROUND(Eigenmischungen!QCA46,1)</f>
        <v>0</v>
      </c>
      <c r="QBS40" s="536">
        <f>ROUND(Eigenmischungen!QCB46,1)</f>
        <v>0</v>
      </c>
      <c r="QBT40" s="536">
        <f>ROUND(Eigenmischungen!QCC46,1)</f>
        <v>0</v>
      </c>
      <c r="QBU40" s="536">
        <f>ROUND(Eigenmischungen!QCD46,1)</f>
        <v>0</v>
      </c>
      <c r="QBV40" s="536">
        <f>ROUND(Eigenmischungen!QCE46,1)</f>
        <v>0</v>
      </c>
      <c r="QBW40" s="536">
        <f>ROUND(Eigenmischungen!QCF46,1)</f>
        <v>0</v>
      </c>
      <c r="QBX40" s="536">
        <f>ROUND(Eigenmischungen!QCG46,1)</f>
        <v>0</v>
      </c>
      <c r="QBY40" s="536">
        <f>ROUND(Eigenmischungen!QCH46,1)</f>
        <v>0</v>
      </c>
      <c r="QBZ40" s="536">
        <f>ROUND(Eigenmischungen!QCI46,1)</f>
        <v>0</v>
      </c>
      <c r="QCA40" s="536">
        <f>ROUND(Eigenmischungen!QCJ46,1)</f>
        <v>0</v>
      </c>
      <c r="QCB40" s="536">
        <f>ROUND(Eigenmischungen!QCK46,1)</f>
        <v>0</v>
      </c>
      <c r="QCC40" s="536">
        <f>ROUND(Eigenmischungen!QCL46,1)</f>
        <v>0</v>
      </c>
      <c r="QCD40" s="536">
        <f>ROUND(Eigenmischungen!QCM46,1)</f>
        <v>0</v>
      </c>
      <c r="QCE40" s="536">
        <f>ROUND(Eigenmischungen!QCN46,1)</f>
        <v>0</v>
      </c>
      <c r="QCF40" s="536">
        <f>ROUND(Eigenmischungen!QCO46,1)</f>
        <v>0</v>
      </c>
      <c r="QCG40" s="536">
        <f>ROUND(Eigenmischungen!QCP46,1)</f>
        <v>0</v>
      </c>
      <c r="QCH40" s="536">
        <f>ROUND(Eigenmischungen!QCQ46,1)</f>
        <v>0</v>
      </c>
      <c r="QCI40" s="536">
        <f>ROUND(Eigenmischungen!QCR46,1)</f>
        <v>0</v>
      </c>
      <c r="QCJ40" s="536">
        <f>ROUND(Eigenmischungen!QCS46,1)</f>
        <v>0</v>
      </c>
      <c r="QCK40" s="536">
        <f>ROUND(Eigenmischungen!QCT46,1)</f>
        <v>0</v>
      </c>
      <c r="QCL40" s="536">
        <f>ROUND(Eigenmischungen!QCU46,1)</f>
        <v>0</v>
      </c>
      <c r="QCM40" s="536">
        <f>ROUND(Eigenmischungen!QCV46,1)</f>
        <v>0</v>
      </c>
      <c r="QCN40" s="536">
        <f>ROUND(Eigenmischungen!QCW46,1)</f>
        <v>0</v>
      </c>
      <c r="QCO40" s="536">
        <f>ROUND(Eigenmischungen!QCX46,1)</f>
        <v>0</v>
      </c>
      <c r="QCP40" s="536">
        <f>ROUND(Eigenmischungen!QCY46,1)</f>
        <v>0</v>
      </c>
      <c r="QCQ40" s="536">
        <f>ROUND(Eigenmischungen!QCZ46,1)</f>
        <v>0</v>
      </c>
      <c r="QCR40" s="536">
        <f>ROUND(Eigenmischungen!QDA46,1)</f>
        <v>0</v>
      </c>
      <c r="QCS40" s="536">
        <f>ROUND(Eigenmischungen!QDB46,1)</f>
        <v>0</v>
      </c>
      <c r="QCT40" s="536">
        <f>ROUND(Eigenmischungen!QDC46,1)</f>
        <v>0</v>
      </c>
      <c r="QCU40" s="536">
        <f>ROUND(Eigenmischungen!QDD46,1)</f>
        <v>0</v>
      </c>
      <c r="QCV40" s="536">
        <f>ROUND(Eigenmischungen!QDE46,1)</f>
        <v>0</v>
      </c>
      <c r="QCW40" s="536">
        <f>ROUND(Eigenmischungen!QDF46,1)</f>
        <v>0</v>
      </c>
      <c r="QCX40" s="536">
        <f>ROUND(Eigenmischungen!QDG46,1)</f>
        <v>0</v>
      </c>
      <c r="QCY40" s="536">
        <f>ROUND(Eigenmischungen!QDH46,1)</f>
        <v>0</v>
      </c>
      <c r="QCZ40" s="536">
        <f>ROUND(Eigenmischungen!QDI46,1)</f>
        <v>0</v>
      </c>
      <c r="QDA40" s="536">
        <f>ROUND(Eigenmischungen!QDJ46,1)</f>
        <v>0</v>
      </c>
      <c r="QDB40" s="536">
        <f>ROUND(Eigenmischungen!QDK46,1)</f>
        <v>0</v>
      </c>
      <c r="QDC40" s="536">
        <f>ROUND(Eigenmischungen!QDL46,1)</f>
        <v>0</v>
      </c>
      <c r="QDD40" s="536">
        <f>ROUND(Eigenmischungen!QDM46,1)</f>
        <v>0</v>
      </c>
      <c r="QDE40" s="536">
        <f>ROUND(Eigenmischungen!QDN46,1)</f>
        <v>0</v>
      </c>
      <c r="QDF40" s="536">
        <f>ROUND(Eigenmischungen!QDO46,1)</f>
        <v>0</v>
      </c>
      <c r="QDG40" s="536">
        <f>ROUND(Eigenmischungen!QDP46,1)</f>
        <v>0</v>
      </c>
      <c r="QDH40" s="536">
        <f>ROUND(Eigenmischungen!QDQ46,1)</f>
        <v>0</v>
      </c>
      <c r="QDI40" s="536">
        <f>ROUND(Eigenmischungen!QDR46,1)</f>
        <v>0</v>
      </c>
      <c r="QDJ40" s="536">
        <f>ROUND(Eigenmischungen!QDS46,1)</f>
        <v>0</v>
      </c>
      <c r="QDK40" s="536">
        <f>ROUND(Eigenmischungen!QDT46,1)</f>
        <v>0</v>
      </c>
      <c r="QDL40" s="536">
        <f>ROUND(Eigenmischungen!QDU46,1)</f>
        <v>0</v>
      </c>
      <c r="QDM40" s="536">
        <f>ROUND(Eigenmischungen!QDV46,1)</f>
        <v>0</v>
      </c>
      <c r="QDN40" s="536">
        <f>ROUND(Eigenmischungen!QDW46,1)</f>
        <v>0</v>
      </c>
      <c r="QDO40" s="536">
        <f>ROUND(Eigenmischungen!QDX46,1)</f>
        <v>0</v>
      </c>
      <c r="QDP40" s="536">
        <f>ROUND(Eigenmischungen!QDY46,1)</f>
        <v>0</v>
      </c>
      <c r="QDQ40" s="536">
        <f>ROUND(Eigenmischungen!QDZ46,1)</f>
        <v>0</v>
      </c>
      <c r="QDR40" s="536">
        <f>ROUND(Eigenmischungen!QEA46,1)</f>
        <v>0</v>
      </c>
      <c r="QDS40" s="536">
        <f>ROUND(Eigenmischungen!QEB46,1)</f>
        <v>0</v>
      </c>
      <c r="QDT40" s="536">
        <f>ROUND(Eigenmischungen!QEC46,1)</f>
        <v>0</v>
      </c>
      <c r="QDU40" s="536">
        <f>ROUND(Eigenmischungen!QED46,1)</f>
        <v>0</v>
      </c>
      <c r="QDV40" s="536">
        <f>ROUND(Eigenmischungen!QEE46,1)</f>
        <v>0</v>
      </c>
      <c r="QDW40" s="536">
        <f>ROUND(Eigenmischungen!QEF46,1)</f>
        <v>0</v>
      </c>
      <c r="QDX40" s="536">
        <f>ROUND(Eigenmischungen!QEG46,1)</f>
        <v>0</v>
      </c>
      <c r="QDY40" s="536">
        <f>ROUND(Eigenmischungen!QEH46,1)</f>
        <v>0</v>
      </c>
      <c r="QDZ40" s="536">
        <f>ROUND(Eigenmischungen!QEI46,1)</f>
        <v>0</v>
      </c>
      <c r="QEA40" s="536">
        <f>ROUND(Eigenmischungen!QEJ46,1)</f>
        <v>0</v>
      </c>
      <c r="QEB40" s="536">
        <f>ROUND(Eigenmischungen!QEK46,1)</f>
        <v>0</v>
      </c>
      <c r="QEC40" s="536">
        <f>ROUND(Eigenmischungen!QEL46,1)</f>
        <v>0</v>
      </c>
      <c r="QED40" s="536">
        <f>ROUND(Eigenmischungen!QEM46,1)</f>
        <v>0</v>
      </c>
      <c r="QEE40" s="536">
        <f>ROUND(Eigenmischungen!QEN46,1)</f>
        <v>0</v>
      </c>
      <c r="QEF40" s="536">
        <f>ROUND(Eigenmischungen!QEO46,1)</f>
        <v>0</v>
      </c>
      <c r="QEG40" s="536">
        <f>ROUND(Eigenmischungen!QEP46,1)</f>
        <v>0</v>
      </c>
      <c r="QEH40" s="536">
        <f>ROUND(Eigenmischungen!QEQ46,1)</f>
        <v>0</v>
      </c>
      <c r="QEI40" s="536">
        <f>ROUND(Eigenmischungen!QER46,1)</f>
        <v>0</v>
      </c>
      <c r="QEJ40" s="536">
        <f>ROUND(Eigenmischungen!QES46,1)</f>
        <v>0</v>
      </c>
      <c r="QEK40" s="536">
        <f>ROUND(Eigenmischungen!QET46,1)</f>
        <v>0</v>
      </c>
      <c r="QEL40" s="536">
        <f>ROUND(Eigenmischungen!QEU46,1)</f>
        <v>0</v>
      </c>
      <c r="QEM40" s="536">
        <f>ROUND(Eigenmischungen!QEV46,1)</f>
        <v>0</v>
      </c>
      <c r="QEN40" s="536">
        <f>ROUND(Eigenmischungen!QEW46,1)</f>
        <v>0</v>
      </c>
      <c r="QEO40" s="536">
        <f>ROUND(Eigenmischungen!QEX46,1)</f>
        <v>0</v>
      </c>
      <c r="QEP40" s="536">
        <f>ROUND(Eigenmischungen!QEY46,1)</f>
        <v>0</v>
      </c>
      <c r="QEQ40" s="536">
        <f>ROUND(Eigenmischungen!QEZ46,1)</f>
        <v>0</v>
      </c>
      <c r="QER40" s="536">
        <f>ROUND(Eigenmischungen!QFA46,1)</f>
        <v>0</v>
      </c>
      <c r="QES40" s="536">
        <f>ROUND(Eigenmischungen!QFB46,1)</f>
        <v>0</v>
      </c>
      <c r="QET40" s="536">
        <f>ROUND(Eigenmischungen!QFC46,1)</f>
        <v>0</v>
      </c>
      <c r="QEU40" s="536">
        <f>ROUND(Eigenmischungen!QFD46,1)</f>
        <v>0</v>
      </c>
      <c r="QEV40" s="536">
        <f>ROUND(Eigenmischungen!QFE46,1)</f>
        <v>0</v>
      </c>
      <c r="QEW40" s="536">
        <f>ROUND(Eigenmischungen!QFF46,1)</f>
        <v>0</v>
      </c>
      <c r="QEX40" s="536">
        <f>ROUND(Eigenmischungen!QFG46,1)</f>
        <v>0</v>
      </c>
      <c r="QEY40" s="536">
        <f>ROUND(Eigenmischungen!QFH46,1)</f>
        <v>0</v>
      </c>
      <c r="QEZ40" s="536">
        <f>ROUND(Eigenmischungen!QFI46,1)</f>
        <v>0</v>
      </c>
      <c r="QFA40" s="536">
        <f>ROUND(Eigenmischungen!QFJ46,1)</f>
        <v>0</v>
      </c>
      <c r="QFB40" s="536">
        <f>ROUND(Eigenmischungen!QFK46,1)</f>
        <v>0</v>
      </c>
      <c r="QFC40" s="536">
        <f>ROUND(Eigenmischungen!QFL46,1)</f>
        <v>0</v>
      </c>
      <c r="QFD40" s="536">
        <f>ROUND(Eigenmischungen!QFM46,1)</f>
        <v>0</v>
      </c>
      <c r="QFE40" s="536">
        <f>ROUND(Eigenmischungen!QFN46,1)</f>
        <v>0</v>
      </c>
      <c r="QFF40" s="536">
        <f>ROUND(Eigenmischungen!QFO46,1)</f>
        <v>0</v>
      </c>
      <c r="QFG40" s="536">
        <f>ROUND(Eigenmischungen!QFP46,1)</f>
        <v>0</v>
      </c>
      <c r="QFH40" s="536">
        <f>ROUND(Eigenmischungen!QFQ46,1)</f>
        <v>0</v>
      </c>
      <c r="QFI40" s="536">
        <f>ROUND(Eigenmischungen!QFR46,1)</f>
        <v>0</v>
      </c>
      <c r="QFJ40" s="536">
        <f>ROUND(Eigenmischungen!QFS46,1)</f>
        <v>0</v>
      </c>
      <c r="QFK40" s="536">
        <f>ROUND(Eigenmischungen!QFT46,1)</f>
        <v>0</v>
      </c>
      <c r="QFL40" s="536">
        <f>ROUND(Eigenmischungen!QFU46,1)</f>
        <v>0</v>
      </c>
      <c r="QFM40" s="536">
        <f>ROUND(Eigenmischungen!QFV46,1)</f>
        <v>0</v>
      </c>
      <c r="QFN40" s="536">
        <f>ROUND(Eigenmischungen!QFW46,1)</f>
        <v>0</v>
      </c>
      <c r="QFO40" s="536">
        <f>ROUND(Eigenmischungen!QFX46,1)</f>
        <v>0</v>
      </c>
      <c r="QFP40" s="536">
        <f>ROUND(Eigenmischungen!QFY46,1)</f>
        <v>0</v>
      </c>
      <c r="QFQ40" s="536">
        <f>ROUND(Eigenmischungen!QFZ46,1)</f>
        <v>0</v>
      </c>
      <c r="QFR40" s="536">
        <f>ROUND(Eigenmischungen!QGA46,1)</f>
        <v>0</v>
      </c>
      <c r="QFS40" s="536">
        <f>ROUND(Eigenmischungen!QGB46,1)</f>
        <v>0</v>
      </c>
      <c r="QFT40" s="536">
        <f>ROUND(Eigenmischungen!QGC46,1)</f>
        <v>0</v>
      </c>
      <c r="QFU40" s="536">
        <f>ROUND(Eigenmischungen!QGD46,1)</f>
        <v>0</v>
      </c>
      <c r="QFV40" s="536">
        <f>ROUND(Eigenmischungen!QGE46,1)</f>
        <v>0</v>
      </c>
      <c r="QFW40" s="536">
        <f>ROUND(Eigenmischungen!QGF46,1)</f>
        <v>0</v>
      </c>
      <c r="QFX40" s="536">
        <f>ROUND(Eigenmischungen!QGG46,1)</f>
        <v>0</v>
      </c>
      <c r="QFY40" s="536">
        <f>ROUND(Eigenmischungen!QGH46,1)</f>
        <v>0</v>
      </c>
      <c r="QFZ40" s="536">
        <f>ROUND(Eigenmischungen!QGI46,1)</f>
        <v>0</v>
      </c>
      <c r="QGA40" s="536">
        <f>ROUND(Eigenmischungen!QGJ46,1)</f>
        <v>0</v>
      </c>
      <c r="QGB40" s="536">
        <f>ROUND(Eigenmischungen!QGK46,1)</f>
        <v>0</v>
      </c>
      <c r="QGC40" s="536">
        <f>ROUND(Eigenmischungen!QGL46,1)</f>
        <v>0</v>
      </c>
      <c r="QGD40" s="536">
        <f>ROUND(Eigenmischungen!QGM46,1)</f>
        <v>0</v>
      </c>
      <c r="QGE40" s="536">
        <f>ROUND(Eigenmischungen!QGN46,1)</f>
        <v>0</v>
      </c>
      <c r="QGF40" s="536">
        <f>ROUND(Eigenmischungen!QGO46,1)</f>
        <v>0</v>
      </c>
      <c r="QGG40" s="536">
        <f>ROUND(Eigenmischungen!QGP46,1)</f>
        <v>0</v>
      </c>
      <c r="QGH40" s="536">
        <f>ROUND(Eigenmischungen!QGQ46,1)</f>
        <v>0</v>
      </c>
      <c r="QGI40" s="536">
        <f>ROUND(Eigenmischungen!QGR46,1)</f>
        <v>0</v>
      </c>
      <c r="QGJ40" s="536">
        <f>ROUND(Eigenmischungen!QGS46,1)</f>
        <v>0</v>
      </c>
      <c r="QGK40" s="536">
        <f>ROUND(Eigenmischungen!QGT46,1)</f>
        <v>0</v>
      </c>
      <c r="QGL40" s="536">
        <f>ROUND(Eigenmischungen!QGU46,1)</f>
        <v>0</v>
      </c>
      <c r="QGM40" s="536">
        <f>ROUND(Eigenmischungen!QGV46,1)</f>
        <v>0</v>
      </c>
      <c r="QGN40" s="536">
        <f>ROUND(Eigenmischungen!QGW46,1)</f>
        <v>0</v>
      </c>
      <c r="QGO40" s="536">
        <f>ROUND(Eigenmischungen!QGX46,1)</f>
        <v>0</v>
      </c>
      <c r="QGP40" s="536">
        <f>ROUND(Eigenmischungen!QGY46,1)</f>
        <v>0</v>
      </c>
      <c r="QGQ40" s="536">
        <f>ROUND(Eigenmischungen!QGZ46,1)</f>
        <v>0</v>
      </c>
      <c r="QGR40" s="536">
        <f>ROUND(Eigenmischungen!QHA46,1)</f>
        <v>0</v>
      </c>
      <c r="QGS40" s="536">
        <f>ROUND(Eigenmischungen!QHB46,1)</f>
        <v>0</v>
      </c>
      <c r="QGT40" s="536">
        <f>ROUND(Eigenmischungen!QHC46,1)</f>
        <v>0</v>
      </c>
      <c r="QGU40" s="536">
        <f>ROUND(Eigenmischungen!QHD46,1)</f>
        <v>0</v>
      </c>
      <c r="QGV40" s="536">
        <f>ROUND(Eigenmischungen!QHE46,1)</f>
        <v>0</v>
      </c>
      <c r="QGW40" s="536">
        <f>ROUND(Eigenmischungen!QHF46,1)</f>
        <v>0</v>
      </c>
      <c r="QGX40" s="536">
        <f>ROUND(Eigenmischungen!QHG46,1)</f>
        <v>0</v>
      </c>
      <c r="QGY40" s="536">
        <f>ROUND(Eigenmischungen!QHH46,1)</f>
        <v>0</v>
      </c>
      <c r="QGZ40" s="536">
        <f>ROUND(Eigenmischungen!QHI46,1)</f>
        <v>0</v>
      </c>
      <c r="QHA40" s="536">
        <f>ROUND(Eigenmischungen!QHJ46,1)</f>
        <v>0</v>
      </c>
      <c r="QHB40" s="536">
        <f>ROUND(Eigenmischungen!QHK46,1)</f>
        <v>0</v>
      </c>
      <c r="QHC40" s="536">
        <f>ROUND(Eigenmischungen!QHL46,1)</f>
        <v>0</v>
      </c>
      <c r="QHD40" s="536">
        <f>ROUND(Eigenmischungen!QHM46,1)</f>
        <v>0</v>
      </c>
      <c r="QHE40" s="536">
        <f>ROUND(Eigenmischungen!QHN46,1)</f>
        <v>0</v>
      </c>
      <c r="QHF40" s="536">
        <f>ROUND(Eigenmischungen!QHO46,1)</f>
        <v>0</v>
      </c>
      <c r="QHG40" s="536">
        <f>ROUND(Eigenmischungen!QHP46,1)</f>
        <v>0</v>
      </c>
      <c r="QHH40" s="536">
        <f>ROUND(Eigenmischungen!QHQ46,1)</f>
        <v>0</v>
      </c>
      <c r="QHI40" s="536">
        <f>ROUND(Eigenmischungen!QHR46,1)</f>
        <v>0</v>
      </c>
      <c r="QHJ40" s="536">
        <f>ROUND(Eigenmischungen!QHS46,1)</f>
        <v>0</v>
      </c>
      <c r="QHK40" s="536">
        <f>ROUND(Eigenmischungen!QHT46,1)</f>
        <v>0</v>
      </c>
      <c r="QHL40" s="536">
        <f>ROUND(Eigenmischungen!QHU46,1)</f>
        <v>0</v>
      </c>
      <c r="QHM40" s="536">
        <f>ROUND(Eigenmischungen!QHV46,1)</f>
        <v>0</v>
      </c>
      <c r="QHN40" s="536">
        <f>ROUND(Eigenmischungen!QHW46,1)</f>
        <v>0</v>
      </c>
      <c r="QHO40" s="536">
        <f>ROUND(Eigenmischungen!QHX46,1)</f>
        <v>0</v>
      </c>
      <c r="QHP40" s="536">
        <f>ROUND(Eigenmischungen!QHY46,1)</f>
        <v>0</v>
      </c>
      <c r="QHQ40" s="536">
        <f>ROUND(Eigenmischungen!QHZ46,1)</f>
        <v>0</v>
      </c>
      <c r="QHR40" s="536">
        <f>ROUND(Eigenmischungen!QIA46,1)</f>
        <v>0</v>
      </c>
      <c r="QHS40" s="536">
        <f>ROUND(Eigenmischungen!QIB46,1)</f>
        <v>0</v>
      </c>
      <c r="QHT40" s="536">
        <f>ROUND(Eigenmischungen!QIC46,1)</f>
        <v>0</v>
      </c>
      <c r="QHU40" s="536">
        <f>ROUND(Eigenmischungen!QID46,1)</f>
        <v>0</v>
      </c>
      <c r="QHV40" s="536">
        <f>ROUND(Eigenmischungen!QIE46,1)</f>
        <v>0</v>
      </c>
      <c r="QHW40" s="536">
        <f>ROUND(Eigenmischungen!QIF46,1)</f>
        <v>0</v>
      </c>
      <c r="QHX40" s="536">
        <f>ROUND(Eigenmischungen!QIG46,1)</f>
        <v>0</v>
      </c>
      <c r="QHY40" s="536">
        <f>ROUND(Eigenmischungen!QIH46,1)</f>
        <v>0</v>
      </c>
      <c r="QHZ40" s="536">
        <f>ROUND(Eigenmischungen!QII46,1)</f>
        <v>0</v>
      </c>
      <c r="QIA40" s="536">
        <f>ROUND(Eigenmischungen!QIJ46,1)</f>
        <v>0</v>
      </c>
      <c r="QIB40" s="536">
        <f>ROUND(Eigenmischungen!QIK46,1)</f>
        <v>0</v>
      </c>
      <c r="QIC40" s="536">
        <f>ROUND(Eigenmischungen!QIL46,1)</f>
        <v>0</v>
      </c>
      <c r="QID40" s="536">
        <f>ROUND(Eigenmischungen!QIM46,1)</f>
        <v>0</v>
      </c>
      <c r="QIE40" s="536">
        <f>ROUND(Eigenmischungen!QIN46,1)</f>
        <v>0</v>
      </c>
      <c r="QIF40" s="536">
        <f>ROUND(Eigenmischungen!QIO46,1)</f>
        <v>0</v>
      </c>
      <c r="QIG40" s="536">
        <f>ROUND(Eigenmischungen!QIP46,1)</f>
        <v>0</v>
      </c>
      <c r="QIH40" s="536">
        <f>ROUND(Eigenmischungen!QIQ46,1)</f>
        <v>0</v>
      </c>
      <c r="QII40" s="536">
        <f>ROUND(Eigenmischungen!QIR46,1)</f>
        <v>0</v>
      </c>
      <c r="QIJ40" s="536">
        <f>ROUND(Eigenmischungen!QIS46,1)</f>
        <v>0</v>
      </c>
      <c r="QIK40" s="536">
        <f>ROUND(Eigenmischungen!QIT46,1)</f>
        <v>0</v>
      </c>
      <c r="QIL40" s="536">
        <f>ROUND(Eigenmischungen!QIU46,1)</f>
        <v>0</v>
      </c>
      <c r="QIM40" s="536">
        <f>ROUND(Eigenmischungen!QIV46,1)</f>
        <v>0</v>
      </c>
      <c r="QIN40" s="536">
        <f>ROUND(Eigenmischungen!QIW46,1)</f>
        <v>0</v>
      </c>
      <c r="QIO40" s="536">
        <f>ROUND(Eigenmischungen!QIX46,1)</f>
        <v>0</v>
      </c>
      <c r="QIP40" s="536">
        <f>ROUND(Eigenmischungen!QIY46,1)</f>
        <v>0</v>
      </c>
      <c r="QIQ40" s="536">
        <f>ROUND(Eigenmischungen!QIZ46,1)</f>
        <v>0</v>
      </c>
      <c r="QIR40" s="536">
        <f>ROUND(Eigenmischungen!QJA46,1)</f>
        <v>0</v>
      </c>
      <c r="QIS40" s="536">
        <f>ROUND(Eigenmischungen!QJB46,1)</f>
        <v>0</v>
      </c>
      <c r="QIT40" s="536">
        <f>ROUND(Eigenmischungen!QJC46,1)</f>
        <v>0</v>
      </c>
      <c r="QIU40" s="536">
        <f>ROUND(Eigenmischungen!QJD46,1)</f>
        <v>0</v>
      </c>
      <c r="QIV40" s="536">
        <f>ROUND(Eigenmischungen!QJE46,1)</f>
        <v>0</v>
      </c>
      <c r="QIW40" s="536">
        <f>ROUND(Eigenmischungen!QJF46,1)</f>
        <v>0</v>
      </c>
      <c r="QIX40" s="536">
        <f>ROUND(Eigenmischungen!QJG46,1)</f>
        <v>0</v>
      </c>
      <c r="QIY40" s="536">
        <f>ROUND(Eigenmischungen!QJH46,1)</f>
        <v>0</v>
      </c>
      <c r="QIZ40" s="536">
        <f>ROUND(Eigenmischungen!QJI46,1)</f>
        <v>0</v>
      </c>
      <c r="QJA40" s="536">
        <f>ROUND(Eigenmischungen!QJJ46,1)</f>
        <v>0</v>
      </c>
      <c r="QJB40" s="536">
        <f>ROUND(Eigenmischungen!QJK46,1)</f>
        <v>0</v>
      </c>
      <c r="QJC40" s="536">
        <f>ROUND(Eigenmischungen!QJL46,1)</f>
        <v>0</v>
      </c>
      <c r="QJD40" s="536">
        <f>ROUND(Eigenmischungen!QJM46,1)</f>
        <v>0</v>
      </c>
      <c r="QJE40" s="536">
        <f>ROUND(Eigenmischungen!QJN46,1)</f>
        <v>0</v>
      </c>
      <c r="QJF40" s="536">
        <f>ROUND(Eigenmischungen!QJO46,1)</f>
        <v>0</v>
      </c>
      <c r="QJG40" s="536">
        <f>ROUND(Eigenmischungen!QJP46,1)</f>
        <v>0</v>
      </c>
      <c r="QJH40" s="536">
        <f>ROUND(Eigenmischungen!QJQ46,1)</f>
        <v>0</v>
      </c>
      <c r="QJI40" s="536">
        <f>ROUND(Eigenmischungen!QJR46,1)</f>
        <v>0</v>
      </c>
      <c r="QJJ40" s="536">
        <f>ROUND(Eigenmischungen!QJS46,1)</f>
        <v>0</v>
      </c>
      <c r="QJK40" s="536">
        <f>ROUND(Eigenmischungen!QJT46,1)</f>
        <v>0</v>
      </c>
      <c r="QJL40" s="536">
        <f>ROUND(Eigenmischungen!QJU46,1)</f>
        <v>0</v>
      </c>
      <c r="QJM40" s="536">
        <f>ROUND(Eigenmischungen!QJV46,1)</f>
        <v>0</v>
      </c>
      <c r="QJN40" s="536">
        <f>ROUND(Eigenmischungen!QJW46,1)</f>
        <v>0</v>
      </c>
      <c r="QJO40" s="536">
        <f>ROUND(Eigenmischungen!QJX46,1)</f>
        <v>0</v>
      </c>
      <c r="QJP40" s="536">
        <f>ROUND(Eigenmischungen!QJY46,1)</f>
        <v>0</v>
      </c>
      <c r="QJQ40" s="536">
        <f>ROUND(Eigenmischungen!QJZ46,1)</f>
        <v>0</v>
      </c>
      <c r="QJR40" s="536">
        <f>ROUND(Eigenmischungen!QKA46,1)</f>
        <v>0</v>
      </c>
      <c r="QJS40" s="536">
        <f>ROUND(Eigenmischungen!QKB46,1)</f>
        <v>0</v>
      </c>
      <c r="QJT40" s="536">
        <f>ROUND(Eigenmischungen!QKC46,1)</f>
        <v>0</v>
      </c>
      <c r="QJU40" s="536">
        <f>ROUND(Eigenmischungen!QKD46,1)</f>
        <v>0</v>
      </c>
      <c r="QJV40" s="536">
        <f>ROUND(Eigenmischungen!QKE46,1)</f>
        <v>0</v>
      </c>
      <c r="QJW40" s="536">
        <f>ROUND(Eigenmischungen!QKF46,1)</f>
        <v>0</v>
      </c>
      <c r="QJX40" s="536">
        <f>ROUND(Eigenmischungen!QKG46,1)</f>
        <v>0</v>
      </c>
      <c r="QJY40" s="536">
        <f>ROUND(Eigenmischungen!QKH46,1)</f>
        <v>0</v>
      </c>
      <c r="QJZ40" s="536">
        <f>ROUND(Eigenmischungen!QKI46,1)</f>
        <v>0</v>
      </c>
      <c r="QKA40" s="536">
        <f>ROUND(Eigenmischungen!QKJ46,1)</f>
        <v>0</v>
      </c>
      <c r="QKB40" s="536">
        <f>ROUND(Eigenmischungen!QKK46,1)</f>
        <v>0</v>
      </c>
      <c r="QKC40" s="536">
        <f>ROUND(Eigenmischungen!QKL46,1)</f>
        <v>0</v>
      </c>
      <c r="QKD40" s="536">
        <f>ROUND(Eigenmischungen!QKM46,1)</f>
        <v>0</v>
      </c>
      <c r="QKE40" s="536">
        <f>ROUND(Eigenmischungen!QKN46,1)</f>
        <v>0</v>
      </c>
      <c r="QKF40" s="536">
        <f>ROUND(Eigenmischungen!QKO46,1)</f>
        <v>0</v>
      </c>
      <c r="QKG40" s="536">
        <f>ROUND(Eigenmischungen!QKP46,1)</f>
        <v>0</v>
      </c>
      <c r="QKH40" s="536">
        <f>ROUND(Eigenmischungen!QKQ46,1)</f>
        <v>0</v>
      </c>
      <c r="QKI40" s="536">
        <f>ROUND(Eigenmischungen!QKR46,1)</f>
        <v>0</v>
      </c>
      <c r="QKJ40" s="536">
        <f>ROUND(Eigenmischungen!QKS46,1)</f>
        <v>0</v>
      </c>
      <c r="QKK40" s="536">
        <f>ROUND(Eigenmischungen!QKT46,1)</f>
        <v>0</v>
      </c>
      <c r="QKL40" s="536">
        <f>ROUND(Eigenmischungen!QKU46,1)</f>
        <v>0</v>
      </c>
      <c r="QKM40" s="536">
        <f>ROUND(Eigenmischungen!QKV46,1)</f>
        <v>0</v>
      </c>
      <c r="QKN40" s="536">
        <f>ROUND(Eigenmischungen!QKW46,1)</f>
        <v>0</v>
      </c>
      <c r="QKO40" s="536">
        <f>ROUND(Eigenmischungen!QKX46,1)</f>
        <v>0</v>
      </c>
      <c r="QKP40" s="536">
        <f>ROUND(Eigenmischungen!QKY46,1)</f>
        <v>0</v>
      </c>
      <c r="QKQ40" s="536">
        <f>ROUND(Eigenmischungen!QKZ46,1)</f>
        <v>0</v>
      </c>
      <c r="QKR40" s="536">
        <f>ROUND(Eigenmischungen!QLA46,1)</f>
        <v>0</v>
      </c>
      <c r="QKS40" s="536">
        <f>ROUND(Eigenmischungen!QLB46,1)</f>
        <v>0</v>
      </c>
      <c r="QKT40" s="536">
        <f>ROUND(Eigenmischungen!QLC46,1)</f>
        <v>0</v>
      </c>
      <c r="QKU40" s="536">
        <f>ROUND(Eigenmischungen!QLD46,1)</f>
        <v>0</v>
      </c>
      <c r="QKV40" s="536">
        <f>ROUND(Eigenmischungen!QLE46,1)</f>
        <v>0</v>
      </c>
      <c r="QKW40" s="536">
        <f>ROUND(Eigenmischungen!QLF46,1)</f>
        <v>0</v>
      </c>
      <c r="QKX40" s="536">
        <f>ROUND(Eigenmischungen!QLG46,1)</f>
        <v>0</v>
      </c>
      <c r="QKY40" s="536">
        <f>ROUND(Eigenmischungen!QLH46,1)</f>
        <v>0</v>
      </c>
      <c r="QKZ40" s="536">
        <f>ROUND(Eigenmischungen!QLI46,1)</f>
        <v>0</v>
      </c>
      <c r="QLA40" s="536">
        <f>ROUND(Eigenmischungen!QLJ46,1)</f>
        <v>0</v>
      </c>
      <c r="QLB40" s="536">
        <f>ROUND(Eigenmischungen!QLK46,1)</f>
        <v>0</v>
      </c>
      <c r="QLC40" s="536">
        <f>ROUND(Eigenmischungen!QLL46,1)</f>
        <v>0</v>
      </c>
      <c r="QLD40" s="536">
        <f>ROUND(Eigenmischungen!QLM46,1)</f>
        <v>0</v>
      </c>
      <c r="QLE40" s="536">
        <f>ROUND(Eigenmischungen!QLN46,1)</f>
        <v>0</v>
      </c>
      <c r="QLF40" s="536">
        <f>ROUND(Eigenmischungen!QLO46,1)</f>
        <v>0</v>
      </c>
      <c r="QLG40" s="536">
        <f>ROUND(Eigenmischungen!QLP46,1)</f>
        <v>0</v>
      </c>
      <c r="QLH40" s="536">
        <f>ROUND(Eigenmischungen!QLQ46,1)</f>
        <v>0</v>
      </c>
      <c r="QLI40" s="536">
        <f>ROUND(Eigenmischungen!QLR46,1)</f>
        <v>0</v>
      </c>
      <c r="QLJ40" s="536">
        <f>ROUND(Eigenmischungen!QLS46,1)</f>
        <v>0</v>
      </c>
      <c r="QLK40" s="536">
        <f>ROUND(Eigenmischungen!QLT46,1)</f>
        <v>0</v>
      </c>
      <c r="QLL40" s="536">
        <f>ROUND(Eigenmischungen!QLU46,1)</f>
        <v>0</v>
      </c>
      <c r="QLM40" s="536">
        <f>ROUND(Eigenmischungen!QLV46,1)</f>
        <v>0</v>
      </c>
      <c r="QLN40" s="536">
        <f>ROUND(Eigenmischungen!QLW46,1)</f>
        <v>0</v>
      </c>
      <c r="QLO40" s="536">
        <f>ROUND(Eigenmischungen!QLX46,1)</f>
        <v>0</v>
      </c>
      <c r="QLP40" s="536">
        <f>ROUND(Eigenmischungen!QLY46,1)</f>
        <v>0</v>
      </c>
      <c r="QLQ40" s="536">
        <f>ROUND(Eigenmischungen!QLZ46,1)</f>
        <v>0</v>
      </c>
      <c r="QLR40" s="536">
        <f>ROUND(Eigenmischungen!QMA46,1)</f>
        <v>0</v>
      </c>
      <c r="QLS40" s="536">
        <f>ROUND(Eigenmischungen!QMB46,1)</f>
        <v>0</v>
      </c>
      <c r="QLT40" s="536">
        <f>ROUND(Eigenmischungen!QMC46,1)</f>
        <v>0</v>
      </c>
      <c r="QLU40" s="536">
        <f>ROUND(Eigenmischungen!QMD46,1)</f>
        <v>0</v>
      </c>
      <c r="QLV40" s="536">
        <f>ROUND(Eigenmischungen!QME46,1)</f>
        <v>0</v>
      </c>
      <c r="QLW40" s="536">
        <f>ROUND(Eigenmischungen!QMF46,1)</f>
        <v>0</v>
      </c>
      <c r="QLX40" s="536">
        <f>ROUND(Eigenmischungen!QMG46,1)</f>
        <v>0</v>
      </c>
      <c r="QLY40" s="536">
        <f>ROUND(Eigenmischungen!QMH46,1)</f>
        <v>0</v>
      </c>
      <c r="QLZ40" s="536">
        <f>ROUND(Eigenmischungen!QMI46,1)</f>
        <v>0</v>
      </c>
      <c r="QMA40" s="536">
        <f>ROUND(Eigenmischungen!QMJ46,1)</f>
        <v>0</v>
      </c>
      <c r="QMB40" s="536">
        <f>ROUND(Eigenmischungen!QMK46,1)</f>
        <v>0</v>
      </c>
      <c r="QMC40" s="536">
        <f>ROUND(Eigenmischungen!QML46,1)</f>
        <v>0</v>
      </c>
      <c r="QMD40" s="536">
        <f>ROUND(Eigenmischungen!QMM46,1)</f>
        <v>0</v>
      </c>
      <c r="QME40" s="536">
        <f>ROUND(Eigenmischungen!QMN46,1)</f>
        <v>0</v>
      </c>
      <c r="QMF40" s="536">
        <f>ROUND(Eigenmischungen!QMO46,1)</f>
        <v>0</v>
      </c>
      <c r="QMG40" s="536">
        <f>ROUND(Eigenmischungen!QMP46,1)</f>
        <v>0</v>
      </c>
      <c r="QMH40" s="536">
        <f>ROUND(Eigenmischungen!QMQ46,1)</f>
        <v>0</v>
      </c>
      <c r="QMI40" s="536">
        <f>ROUND(Eigenmischungen!QMR46,1)</f>
        <v>0</v>
      </c>
      <c r="QMJ40" s="536">
        <f>ROUND(Eigenmischungen!QMS46,1)</f>
        <v>0</v>
      </c>
      <c r="QMK40" s="536">
        <f>ROUND(Eigenmischungen!QMT46,1)</f>
        <v>0</v>
      </c>
      <c r="QML40" s="536">
        <f>ROUND(Eigenmischungen!QMU46,1)</f>
        <v>0</v>
      </c>
      <c r="QMM40" s="536">
        <f>ROUND(Eigenmischungen!QMV46,1)</f>
        <v>0</v>
      </c>
      <c r="QMN40" s="536">
        <f>ROUND(Eigenmischungen!QMW46,1)</f>
        <v>0</v>
      </c>
      <c r="QMO40" s="536">
        <f>ROUND(Eigenmischungen!QMX46,1)</f>
        <v>0</v>
      </c>
      <c r="QMP40" s="536">
        <f>ROUND(Eigenmischungen!QMY46,1)</f>
        <v>0</v>
      </c>
      <c r="QMQ40" s="536">
        <f>ROUND(Eigenmischungen!QMZ46,1)</f>
        <v>0</v>
      </c>
      <c r="QMR40" s="536">
        <f>ROUND(Eigenmischungen!QNA46,1)</f>
        <v>0</v>
      </c>
      <c r="QMS40" s="536">
        <f>ROUND(Eigenmischungen!QNB46,1)</f>
        <v>0</v>
      </c>
      <c r="QMT40" s="536">
        <f>ROUND(Eigenmischungen!QNC46,1)</f>
        <v>0</v>
      </c>
      <c r="QMU40" s="536">
        <f>ROUND(Eigenmischungen!QND46,1)</f>
        <v>0</v>
      </c>
      <c r="QMV40" s="536">
        <f>ROUND(Eigenmischungen!QNE46,1)</f>
        <v>0</v>
      </c>
      <c r="QMW40" s="536">
        <f>ROUND(Eigenmischungen!QNF46,1)</f>
        <v>0</v>
      </c>
      <c r="QMX40" s="536">
        <f>ROUND(Eigenmischungen!QNG46,1)</f>
        <v>0</v>
      </c>
      <c r="QMY40" s="536">
        <f>ROUND(Eigenmischungen!QNH46,1)</f>
        <v>0</v>
      </c>
      <c r="QMZ40" s="536">
        <f>ROUND(Eigenmischungen!QNI46,1)</f>
        <v>0</v>
      </c>
      <c r="QNA40" s="536">
        <f>ROUND(Eigenmischungen!QNJ46,1)</f>
        <v>0</v>
      </c>
      <c r="QNB40" s="536">
        <f>ROUND(Eigenmischungen!QNK46,1)</f>
        <v>0</v>
      </c>
      <c r="QNC40" s="536">
        <f>ROUND(Eigenmischungen!QNL46,1)</f>
        <v>0</v>
      </c>
      <c r="QND40" s="536">
        <f>ROUND(Eigenmischungen!QNM46,1)</f>
        <v>0</v>
      </c>
      <c r="QNE40" s="536">
        <f>ROUND(Eigenmischungen!QNN46,1)</f>
        <v>0</v>
      </c>
      <c r="QNF40" s="536">
        <f>ROUND(Eigenmischungen!QNO46,1)</f>
        <v>0</v>
      </c>
      <c r="QNG40" s="536">
        <f>ROUND(Eigenmischungen!QNP46,1)</f>
        <v>0</v>
      </c>
      <c r="QNH40" s="536">
        <f>ROUND(Eigenmischungen!QNQ46,1)</f>
        <v>0</v>
      </c>
      <c r="QNI40" s="536">
        <f>ROUND(Eigenmischungen!QNR46,1)</f>
        <v>0</v>
      </c>
      <c r="QNJ40" s="536">
        <f>ROUND(Eigenmischungen!QNS46,1)</f>
        <v>0</v>
      </c>
      <c r="QNK40" s="536">
        <f>ROUND(Eigenmischungen!QNT46,1)</f>
        <v>0</v>
      </c>
      <c r="QNL40" s="536">
        <f>ROUND(Eigenmischungen!QNU46,1)</f>
        <v>0</v>
      </c>
      <c r="QNM40" s="536">
        <f>ROUND(Eigenmischungen!QNV46,1)</f>
        <v>0</v>
      </c>
      <c r="QNN40" s="536">
        <f>ROUND(Eigenmischungen!QNW46,1)</f>
        <v>0</v>
      </c>
      <c r="QNO40" s="536">
        <f>ROUND(Eigenmischungen!QNX46,1)</f>
        <v>0</v>
      </c>
      <c r="QNP40" s="536">
        <f>ROUND(Eigenmischungen!QNY46,1)</f>
        <v>0</v>
      </c>
      <c r="QNQ40" s="536">
        <f>ROUND(Eigenmischungen!QNZ46,1)</f>
        <v>0</v>
      </c>
      <c r="QNR40" s="536">
        <f>ROUND(Eigenmischungen!QOA46,1)</f>
        <v>0</v>
      </c>
      <c r="QNS40" s="536">
        <f>ROUND(Eigenmischungen!QOB46,1)</f>
        <v>0</v>
      </c>
      <c r="QNT40" s="536">
        <f>ROUND(Eigenmischungen!QOC46,1)</f>
        <v>0</v>
      </c>
      <c r="QNU40" s="536">
        <f>ROUND(Eigenmischungen!QOD46,1)</f>
        <v>0</v>
      </c>
      <c r="QNV40" s="536">
        <f>ROUND(Eigenmischungen!QOE46,1)</f>
        <v>0</v>
      </c>
      <c r="QNW40" s="536">
        <f>ROUND(Eigenmischungen!QOF46,1)</f>
        <v>0</v>
      </c>
      <c r="QNX40" s="536">
        <f>ROUND(Eigenmischungen!QOG46,1)</f>
        <v>0</v>
      </c>
      <c r="QNY40" s="536">
        <f>ROUND(Eigenmischungen!QOH46,1)</f>
        <v>0</v>
      </c>
      <c r="QNZ40" s="536">
        <f>ROUND(Eigenmischungen!QOI46,1)</f>
        <v>0</v>
      </c>
      <c r="QOA40" s="536">
        <f>ROUND(Eigenmischungen!QOJ46,1)</f>
        <v>0</v>
      </c>
      <c r="QOB40" s="536">
        <f>ROUND(Eigenmischungen!QOK46,1)</f>
        <v>0</v>
      </c>
      <c r="QOC40" s="536">
        <f>ROUND(Eigenmischungen!QOL46,1)</f>
        <v>0</v>
      </c>
      <c r="QOD40" s="536">
        <f>ROUND(Eigenmischungen!QOM46,1)</f>
        <v>0</v>
      </c>
      <c r="QOE40" s="536">
        <f>ROUND(Eigenmischungen!QON46,1)</f>
        <v>0</v>
      </c>
      <c r="QOF40" s="536">
        <f>ROUND(Eigenmischungen!QOO46,1)</f>
        <v>0</v>
      </c>
      <c r="QOG40" s="536">
        <f>ROUND(Eigenmischungen!QOP46,1)</f>
        <v>0</v>
      </c>
      <c r="QOH40" s="536">
        <f>ROUND(Eigenmischungen!QOQ46,1)</f>
        <v>0</v>
      </c>
      <c r="QOI40" s="536">
        <f>ROUND(Eigenmischungen!QOR46,1)</f>
        <v>0</v>
      </c>
      <c r="QOJ40" s="536">
        <f>ROUND(Eigenmischungen!QOS46,1)</f>
        <v>0</v>
      </c>
      <c r="QOK40" s="536">
        <f>ROUND(Eigenmischungen!QOT46,1)</f>
        <v>0</v>
      </c>
      <c r="QOL40" s="536">
        <f>ROUND(Eigenmischungen!QOU46,1)</f>
        <v>0</v>
      </c>
      <c r="QOM40" s="536">
        <f>ROUND(Eigenmischungen!QOV46,1)</f>
        <v>0</v>
      </c>
      <c r="QON40" s="536">
        <f>ROUND(Eigenmischungen!QOW46,1)</f>
        <v>0</v>
      </c>
      <c r="QOO40" s="536">
        <f>ROUND(Eigenmischungen!QOX46,1)</f>
        <v>0</v>
      </c>
      <c r="QOP40" s="536">
        <f>ROUND(Eigenmischungen!QOY46,1)</f>
        <v>0</v>
      </c>
      <c r="QOQ40" s="536">
        <f>ROUND(Eigenmischungen!QOZ46,1)</f>
        <v>0</v>
      </c>
      <c r="QOR40" s="536">
        <f>ROUND(Eigenmischungen!QPA46,1)</f>
        <v>0</v>
      </c>
      <c r="QOS40" s="536">
        <f>ROUND(Eigenmischungen!QPB46,1)</f>
        <v>0</v>
      </c>
      <c r="QOT40" s="536">
        <f>ROUND(Eigenmischungen!QPC46,1)</f>
        <v>0</v>
      </c>
      <c r="QOU40" s="536">
        <f>ROUND(Eigenmischungen!QPD46,1)</f>
        <v>0</v>
      </c>
      <c r="QOV40" s="536">
        <f>ROUND(Eigenmischungen!QPE46,1)</f>
        <v>0</v>
      </c>
      <c r="QOW40" s="536">
        <f>ROUND(Eigenmischungen!QPF46,1)</f>
        <v>0</v>
      </c>
      <c r="QOX40" s="536">
        <f>ROUND(Eigenmischungen!QPG46,1)</f>
        <v>0</v>
      </c>
      <c r="QOY40" s="536">
        <f>ROUND(Eigenmischungen!QPH46,1)</f>
        <v>0</v>
      </c>
      <c r="QOZ40" s="536">
        <f>ROUND(Eigenmischungen!QPI46,1)</f>
        <v>0</v>
      </c>
      <c r="QPA40" s="536">
        <f>ROUND(Eigenmischungen!QPJ46,1)</f>
        <v>0</v>
      </c>
      <c r="QPB40" s="536">
        <f>ROUND(Eigenmischungen!QPK46,1)</f>
        <v>0</v>
      </c>
      <c r="QPC40" s="536">
        <f>ROUND(Eigenmischungen!QPL46,1)</f>
        <v>0</v>
      </c>
      <c r="QPD40" s="536">
        <f>ROUND(Eigenmischungen!QPM46,1)</f>
        <v>0</v>
      </c>
      <c r="QPE40" s="536">
        <f>ROUND(Eigenmischungen!QPN46,1)</f>
        <v>0</v>
      </c>
      <c r="QPF40" s="536">
        <f>ROUND(Eigenmischungen!QPO46,1)</f>
        <v>0</v>
      </c>
      <c r="QPG40" s="536">
        <f>ROUND(Eigenmischungen!QPP46,1)</f>
        <v>0</v>
      </c>
      <c r="QPH40" s="536">
        <f>ROUND(Eigenmischungen!QPQ46,1)</f>
        <v>0</v>
      </c>
      <c r="QPI40" s="536">
        <f>ROUND(Eigenmischungen!QPR46,1)</f>
        <v>0</v>
      </c>
      <c r="QPJ40" s="536">
        <f>ROUND(Eigenmischungen!QPS46,1)</f>
        <v>0</v>
      </c>
      <c r="QPK40" s="536">
        <f>ROUND(Eigenmischungen!QPT46,1)</f>
        <v>0</v>
      </c>
      <c r="QPL40" s="536">
        <f>ROUND(Eigenmischungen!QPU46,1)</f>
        <v>0</v>
      </c>
      <c r="QPM40" s="536">
        <f>ROUND(Eigenmischungen!QPV46,1)</f>
        <v>0</v>
      </c>
      <c r="QPN40" s="536">
        <f>ROUND(Eigenmischungen!QPW46,1)</f>
        <v>0</v>
      </c>
      <c r="QPO40" s="536">
        <f>ROUND(Eigenmischungen!QPX46,1)</f>
        <v>0</v>
      </c>
      <c r="QPP40" s="536">
        <f>ROUND(Eigenmischungen!QPY46,1)</f>
        <v>0</v>
      </c>
      <c r="QPQ40" s="536">
        <f>ROUND(Eigenmischungen!QPZ46,1)</f>
        <v>0</v>
      </c>
      <c r="QPR40" s="536">
        <f>ROUND(Eigenmischungen!QQA46,1)</f>
        <v>0</v>
      </c>
      <c r="QPS40" s="536">
        <f>ROUND(Eigenmischungen!QQB46,1)</f>
        <v>0</v>
      </c>
      <c r="QPT40" s="536">
        <f>ROUND(Eigenmischungen!QQC46,1)</f>
        <v>0</v>
      </c>
      <c r="QPU40" s="536">
        <f>ROUND(Eigenmischungen!QQD46,1)</f>
        <v>0</v>
      </c>
      <c r="QPV40" s="536">
        <f>ROUND(Eigenmischungen!QQE46,1)</f>
        <v>0</v>
      </c>
      <c r="QPW40" s="536">
        <f>ROUND(Eigenmischungen!QQF46,1)</f>
        <v>0</v>
      </c>
      <c r="QPX40" s="536">
        <f>ROUND(Eigenmischungen!QQG46,1)</f>
        <v>0</v>
      </c>
      <c r="QPY40" s="536">
        <f>ROUND(Eigenmischungen!QQH46,1)</f>
        <v>0</v>
      </c>
      <c r="QPZ40" s="536">
        <f>ROUND(Eigenmischungen!QQI46,1)</f>
        <v>0</v>
      </c>
      <c r="QQA40" s="536">
        <f>ROUND(Eigenmischungen!QQJ46,1)</f>
        <v>0</v>
      </c>
      <c r="QQB40" s="536">
        <f>ROUND(Eigenmischungen!QQK46,1)</f>
        <v>0</v>
      </c>
      <c r="QQC40" s="536">
        <f>ROUND(Eigenmischungen!QQL46,1)</f>
        <v>0</v>
      </c>
      <c r="QQD40" s="536">
        <f>ROUND(Eigenmischungen!QQM46,1)</f>
        <v>0</v>
      </c>
      <c r="QQE40" s="536">
        <f>ROUND(Eigenmischungen!QQN46,1)</f>
        <v>0</v>
      </c>
      <c r="QQF40" s="536">
        <f>ROUND(Eigenmischungen!QQO46,1)</f>
        <v>0</v>
      </c>
      <c r="QQG40" s="536">
        <f>ROUND(Eigenmischungen!QQP46,1)</f>
        <v>0</v>
      </c>
      <c r="QQH40" s="536">
        <f>ROUND(Eigenmischungen!QQQ46,1)</f>
        <v>0</v>
      </c>
      <c r="QQI40" s="536">
        <f>ROUND(Eigenmischungen!QQR46,1)</f>
        <v>0</v>
      </c>
      <c r="QQJ40" s="536">
        <f>ROUND(Eigenmischungen!QQS46,1)</f>
        <v>0</v>
      </c>
      <c r="QQK40" s="536">
        <f>ROUND(Eigenmischungen!QQT46,1)</f>
        <v>0</v>
      </c>
      <c r="QQL40" s="536">
        <f>ROUND(Eigenmischungen!QQU46,1)</f>
        <v>0</v>
      </c>
      <c r="QQM40" s="536">
        <f>ROUND(Eigenmischungen!QQV46,1)</f>
        <v>0</v>
      </c>
      <c r="QQN40" s="536">
        <f>ROUND(Eigenmischungen!QQW46,1)</f>
        <v>0</v>
      </c>
      <c r="QQO40" s="536">
        <f>ROUND(Eigenmischungen!QQX46,1)</f>
        <v>0</v>
      </c>
      <c r="QQP40" s="536">
        <f>ROUND(Eigenmischungen!QQY46,1)</f>
        <v>0</v>
      </c>
      <c r="QQQ40" s="536">
        <f>ROUND(Eigenmischungen!QQZ46,1)</f>
        <v>0</v>
      </c>
      <c r="QQR40" s="536">
        <f>ROUND(Eigenmischungen!QRA46,1)</f>
        <v>0</v>
      </c>
      <c r="QQS40" s="536">
        <f>ROUND(Eigenmischungen!QRB46,1)</f>
        <v>0</v>
      </c>
      <c r="QQT40" s="536">
        <f>ROUND(Eigenmischungen!QRC46,1)</f>
        <v>0</v>
      </c>
      <c r="QQU40" s="536">
        <f>ROUND(Eigenmischungen!QRD46,1)</f>
        <v>0</v>
      </c>
      <c r="QQV40" s="536">
        <f>ROUND(Eigenmischungen!QRE46,1)</f>
        <v>0</v>
      </c>
      <c r="QQW40" s="536">
        <f>ROUND(Eigenmischungen!QRF46,1)</f>
        <v>0</v>
      </c>
      <c r="QQX40" s="536">
        <f>ROUND(Eigenmischungen!QRG46,1)</f>
        <v>0</v>
      </c>
      <c r="QQY40" s="536">
        <f>ROUND(Eigenmischungen!QRH46,1)</f>
        <v>0</v>
      </c>
      <c r="QQZ40" s="536">
        <f>ROUND(Eigenmischungen!QRI46,1)</f>
        <v>0</v>
      </c>
      <c r="QRA40" s="536">
        <f>ROUND(Eigenmischungen!QRJ46,1)</f>
        <v>0</v>
      </c>
      <c r="QRB40" s="536">
        <f>ROUND(Eigenmischungen!QRK46,1)</f>
        <v>0</v>
      </c>
      <c r="QRC40" s="536">
        <f>ROUND(Eigenmischungen!QRL46,1)</f>
        <v>0</v>
      </c>
      <c r="QRD40" s="536">
        <f>ROUND(Eigenmischungen!QRM46,1)</f>
        <v>0</v>
      </c>
      <c r="QRE40" s="536">
        <f>ROUND(Eigenmischungen!QRN46,1)</f>
        <v>0</v>
      </c>
      <c r="QRF40" s="536">
        <f>ROUND(Eigenmischungen!QRO46,1)</f>
        <v>0</v>
      </c>
      <c r="QRG40" s="536">
        <f>ROUND(Eigenmischungen!QRP46,1)</f>
        <v>0</v>
      </c>
      <c r="QRH40" s="536">
        <f>ROUND(Eigenmischungen!QRQ46,1)</f>
        <v>0</v>
      </c>
      <c r="QRI40" s="536">
        <f>ROUND(Eigenmischungen!QRR46,1)</f>
        <v>0</v>
      </c>
      <c r="QRJ40" s="536">
        <f>ROUND(Eigenmischungen!QRS46,1)</f>
        <v>0</v>
      </c>
      <c r="QRK40" s="536">
        <f>ROUND(Eigenmischungen!QRT46,1)</f>
        <v>0</v>
      </c>
      <c r="QRL40" s="536">
        <f>ROUND(Eigenmischungen!QRU46,1)</f>
        <v>0</v>
      </c>
      <c r="QRM40" s="536">
        <f>ROUND(Eigenmischungen!QRV46,1)</f>
        <v>0</v>
      </c>
      <c r="QRN40" s="536">
        <f>ROUND(Eigenmischungen!QRW46,1)</f>
        <v>0</v>
      </c>
      <c r="QRO40" s="536">
        <f>ROUND(Eigenmischungen!QRX46,1)</f>
        <v>0</v>
      </c>
      <c r="QRP40" s="536">
        <f>ROUND(Eigenmischungen!QRY46,1)</f>
        <v>0</v>
      </c>
      <c r="QRQ40" s="536">
        <f>ROUND(Eigenmischungen!QRZ46,1)</f>
        <v>0</v>
      </c>
      <c r="QRR40" s="536">
        <f>ROUND(Eigenmischungen!QSA46,1)</f>
        <v>0</v>
      </c>
      <c r="QRS40" s="536">
        <f>ROUND(Eigenmischungen!QSB46,1)</f>
        <v>0</v>
      </c>
      <c r="QRT40" s="536">
        <f>ROUND(Eigenmischungen!QSC46,1)</f>
        <v>0</v>
      </c>
      <c r="QRU40" s="536">
        <f>ROUND(Eigenmischungen!QSD46,1)</f>
        <v>0</v>
      </c>
      <c r="QRV40" s="536">
        <f>ROUND(Eigenmischungen!QSE46,1)</f>
        <v>0</v>
      </c>
      <c r="QRW40" s="536">
        <f>ROUND(Eigenmischungen!QSF46,1)</f>
        <v>0</v>
      </c>
      <c r="QRX40" s="536">
        <f>ROUND(Eigenmischungen!QSG46,1)</f>
        <v>0</v>
      </c>
      <c r="QRY40" s="536">
        <f>ROUND(Eigenmischungen!QSH46,1)</f>
        <v>0</v>
      </c>
      <c r="QRZ40" s="536">
        <f>ROUND(Eigenmischungen!QSI46,1)</f>
        <v>0</v>
      </c>
      <c r="QSA40" s="536">
        <f>ROUND(Eigenmischungen!QSJ46,1)</f>
        <v>0</v>
      </c>
      <c r="QSB40" s="536">
        <f>ROUND(Eigenmischungen!QSK46,1)</f>
        <v>0</v>
      </c>
      <c r="QSC40" s="536">
        <f>ROUND(Eigenmischungen!QSL46,1)</f>
        <v>0</v>
      </c>
      <c r="QSD40" s="536">
        <f>ROUND(Eigenmischungen!QSM46,1)</f>
        <v>0</v>
      </c>
      <c r="QSE40" s="536">
        <f>ROUND(Eigenmischungen!QSN46,1)</f>
        <v>0</v>
      </c>
      <c r="QSF40" s="536">
        <f>ROUND(Eigenmischungen!QSO46,1)</f>
        <v>0</v>
      </c>
      <c r="QSG40" s="536">
        <f>ROUND(Eigenmischungen!QSP46,1)</f>
        <v>0</v>
      </c>
      <c r="QSH40" s="536">
        <f>ROUND(Eigenmischungen!QSQ46,1)</f>
        <v>0</v>
      </c>
      <c r="QSI40" s="536">
        <f>ROUND(Eigenmischungen!QSR46,1)</f>
        <v>0</v>
      </c>
      <c r="QSJ40" s="536">
        <f>ROUND(Eigenmischungen!QSS46,1)</f>
        <v>0</v>
      </c>
      <c r="QSK40" s="536">
        <f>ROUND(Eigenmischungen!QST46,1)</f>
        <v>0</v>
      </c>
      <c r="QSL40" s="536">
        <f>ROUND(Eigenmischungen!QSU46,1)</f>
        <v>0</v>
      </c>
      <c r="QSM40" s="536">
        <f>ROUND(Eigenmischungen!QSV46,1)</f>
        <v>0</v>
      </c>
      <c r="QSN40" s="536">
        <f>ROUND(Eigenmischungen!QSW46,1)</f>
        <v>0</v>
      </c>
      <c r="QSO40" s="536">
        <f>ROUND(Eigenmischungen!QSX46,1)</f>
        <v>0</v>
      </c>
      <c r="QSP40" s="536">
        <f>ROUND(Eigenmischungen!QSY46,1)</f>
        <v>0</v>
      </c>
      <c r="QSQ40" s="536">
        <f>ROUND(Eigenmischungen!QSZ46,1)</f>
        <v>0</v>
      </c>
      <c r="QSR40" s="536">
        <f>ROUND(Eigenmischungen!QTA46,1)</f>
        <v>0</v>
      </c>
      <c r="QSS40" s="536">
        <f>ROUND(Eigenmischungen!QTB46,1)</f>
        <v>0</v>
      </c>
      <c r="QST40" s="536">
        <f>ROUND(Eigenmischungen!QTC46,1)</f>
        <v>0</v>
      </c>
      <c r="QSU40" s="536">
        <f>ROUND(Eigenmischungen!QTD46,1)</f>
        <v>0</v>
      </c>
      <c r="QSV40" s="536">
        <f>ROUND(Eigenmischungen!QTE46,1)</f>
        <v>0</v>
      </c>
      <c r="QSW40" s="536">
        <f>ROUND(Eigenmischungen!QTF46,1)</f>
        <v>0</v>
      </c>
      <c r="QSX40" s="536">
        <f>ROUND(Eigenmischungen!QTG46,1)</f>
        <v>0</v>
      </c>
      <c r="QSY40" s="536">
        <f>ROUND(Eigenmischungen!QTH46,1)</f>
        <v>0</v>
      </c>
      <c r="QSZ40" s="536">
        <f>ROUND(Eigenmischungen!QTI46,1)</f>
        <v>0</v>
      </c>
      <c r="QTA40" s="536">
        <f>ROUND(Eigenmischungen!QTJ46,1)</f>
        <v>0</v>
      </c>
      <c r="QTB40" s="536">
        <f>ROUND(Eigenmischungen!QTK46,1)</f>
        <v>0</v>
      </c>
      <c r="QTC40" s="536">
        <f>ROUND(Eigenmischungen!QTL46,1)</f>
        <v>0</v>
      </c>
      <c r="QTD40" s="536">
        <f>ROUND(Eigenmischungen!QTM46,1)</f>
        <v>0</v>
      </c>
      <c r="QTE40" s="536">
        <f>ROUND(Eigenmischungen!QTN46,1)</f>
        <v>0</v>
      </c>
      <c r="QTF40" s="536">
        <f>ROUND(Eigenmischungen!QTO46,1)</f>
        <v>0</v>
      </c>
      <c r="QTG40" s="536">
        <f>ROUND(Eigenmischungen!QTP46,1)</f>
        <v>0</v>
      </c>
      <c r="QTH40" s="536">
        <f>ROUND(Eigenmischungen!QTQ46,1)</f>
        <v>0</v>
      </c>
      <c r="QTI40" s="536">
        <f>ROUND(Eigenmischungen!QTR46,1)</f>
        <v>0</v>
      </c>
      <c r="QTJ40" s="536">
        <f>ROUND(Eigenmischungen!QTS46,1)</f>
        <v>0</v>
      </c>
      <c r="QTK40" s="536">
        <f>ROUND(Eigenmischungen!QTT46,1)</f>
        <v>0</v>
      </c>
      <c r="QTL40" s="536">
        <f>ROUND(Eigenmischungen!QTU46,1)</f>
        <v>0</v>
      </c>
      <c r="QTM40" s="536">
        <f>ROUND(Eigenmischungen!QTV46,1)</f>
        <v>0</v>
      </c>
      <c r="QTN40" s="536">
        <f>ROUND(Eigenmischungen!QTW46,1)</f>
        <v>0</v>
      </c>
      <c r="QTO40" s="536">
        <f>ROUND(Eigenmischungen!QTX46,1)</f>
        <v>0</v>
      </c>
      <c r="QTP40" s="536">
        <f>ROUND(Eigenmischungen!QTY46,1)</f>
        <v>0</v>
      </c>
      <c r="QTQ40" s="536">
        <f>ROUND(Eigenmischungen!QTZ46,1)</f>
        <v>0</v>
      </c>
      <c r="QTR40" s="536">
        <f>ROUND(Eigenmischungen!QUA46,1)</f>
        <v>0</v>
      </c>
      <c r="QTS40" s="536">
        <f>ROUND(Eigenmischungen!QUB46,1)</f>
        <v>0</v>
      </c>
      <c r="QTT40" s="536">
        <f>ROUND(Eigenmischungen!QUC46,1)</f>
        <v>0</v>
      </c>
      <c r="QTU40" s="536">
        <f>ROUND(Eigenmischungen!QUD46,1)</f>
        <v>0</v>
      </c>
      <c r="QTV40" s="536">
        <f>ROUND(Eigenmischungen!QUE46,1)</f>
        <v>0</v>
      </c>
      <c r="QTW40" s="536">
        <f>ROUND(Eigenmischungen!QUF46,1)</f>
        <v>0</v>
      </c>
      <c r="QTX40" s="536">
        <f>ROUND(Eigenmischungen!QUG46,1)</f>
        <v>0</v>
      </c>
      <c r="QTY40" s="536">
        <f>ROUND(Eigenmischungen!QUH46,1)</f>
        <v>0</v>
      </c>
      <c r="QTZ40" s="536">
        <f>ROUND(Eigenmischungen!QUI46,1)</f>
        <v>0</v>
      </c>
      <c r="QUA40" s="536">
        <f>ROUND(Eigenmischungen!QUJ46,1)</f>
        <v>0</v>
      </c>
      <c r="QUB40" s="536">
        <f>ROUND(Eigenmischungen!QUK46,1)</f>
        <v>0</v>
      </c>
      <c r="QUC40" s="536">
        <f>ROUND(Eigenmischungen!QUL46,1)</f>
        <v>0</v>
      </c>
      <c r="QUD40" s="536">
        <f>ROUND(Eigenmischungen!QUM46,1)</f>
        <v>0</v>
      </c>
      <c r="QUE40" s="536">
        <f>ROUND(Eigenmischungen!QUN46,1)</f>
        <v>0</v>
      </c>
      <c r="QUF40" s="536">
        <f>ROUND(Eigenmischungen!QUO46,1)</f>
        <v>0</v>
      </c>
      <c r="QUG40" s="536">
        <f>ROUND(Eigenmischungen!QUP46,1)</f>
        <v>0</v>
      </c>
      <c r="QUH40" s="536">
        <f>ROUND(Eigenmischungen!QUQ46,1)</f>
        <v>0</v>
      </c>
      <c r="QUI40" s="536">
        <f>ROUND(Eigenmischungen!QUR46,1)</f>
        <v>0</v>
      </c>
      <c r="QUJ40" s="536">
        <f>ROUND(Eigenmischungen!QUS46,1)</f>
        <v>0</v>
      </c>
      <c r="QUK40" s="536">
        <f>ROUND(Eigenmischungen!QUT46,1)</f>
        <v>0</v>
      </c>
      <c r="QUL40" s="536">
        <f>ROUND(Eigenmischungen!QUU46,1)</f>
        <v>0</v>
      </c>
      <c r="QUM40" s="536">
        <f>ROUND(Eigenmischungen!QUV46,1)</f>
        <v>0</v>
      </c>
      <c r="QUN40" s="536">
        <f>ROUND(Eigenmischungen!QUW46,1)</f>
        <v>0</v>
      </c>
      <c r="QUO40" s="536">
        <f>ROUND(Eigenmischungen!QUX46,1)</f>
        <v>0</v>
      </c>
      <c r="QUP40" s="536">
        <f>ROUND(Eigenmischungen!QUY46,1)</f>
        <v>0</v>
      </c>
      <c r="QUQ40" s="536">
        <f>ROUND(Eigenmischungen!QUZ46,1)</f>
        <v>0</v>
      </c>
      <c r="QUR40" s="536">
        <f>ROUND(Eigenmischungen!QVA46,1)</f>
        <v>0</v>
      </c>
      <c r="QUS40" s="536">
        <f>ROUND(Eigenmischungen!QVB46,1)</f>
        <v>0</v>
      </c>
      <c r="QUT40" s="536">
        <f>ROUND(Eigenmischungen!QVC46,1)</f>
        <v>0</v>
      </c>
      <c r="QUU40" s="536">
        <f>ROUND(Eigenmischungen!QVD46,1)</f>
        <v>0</v>
      </c>
      <c r="QUV40" s="536">
        <f>ROUND(Eigenmischungen!QVE46,1)</f>
        <v>0</v>
      </c>
      <c r="QUW40" s="536">
        <f>ROUND(Eigenmischungen!QVF46,1)</f>
        <v>0</v>
      </c>
      <c r="QUX40" s="536">
        <f>ROUND(Eigenmischungen!QVG46,1)</f>
        <v>0</v>
      </c>
      <c r="QUY40" s="536">
        <f>ROUND(Eigenmischungen!QVH46,1)</f>
        <v>0</v>
      </c>
      <c r="QUZ40" s="536">
        <f>ROUND(Eigenmischungen!QVI46,1)</f>
        <v>0</v>
      </c>
      <c r="QVA40" s="536">
        <f>ROUND(Eigenmischungen!QVJ46,1)</f>
        <v>0</v>
      </c>
      <c r="QVB40" s="536">
        <f>ROUND(Eigenmischungen!QVK46,1)</f>
        <v>0</v>
      </c>
      <c r="QVC40" s="536">
        <f>ROUND(Eigenmischungen!QVL46,1)</f>
        <v>0</v>
      </c>
      <c r="QVD40" s="536">
        <f>ROUND(Eigenmischungen!QVM46,1)</f>
        <v>0</v>
      </c>
      <c r="QVE40" s="536">
        <f>ROUND(Eigenmischungen!QVN46,1)</f>
        <v>0</v>
      </c>
      <c r="QVF40" s="536">
        <f>ROUND(Eigenmischungen!QVO46,1)</f>
        <v>0</v>
      </c>
      <c r="QVG40" s="536">
        <f>ROUND(Eigenmischungen!QVP46,1)</f>
        <v>0</v>
      </c>
      <c r="QVH40" s="536">
        <f>ROUND(Eigenmischungen!QVQ46,1)</f>
        <v>0</v>
      </c>
      <c r="QVI40" s="536">
        <f>ROUND(Eigenmischungen!QVR46,1)</f>
        <v>0</v>
      </c>
      <c r="QVJ40" s="536">
        <f>ROUND(Eigenmischungen!QVS46,1)</f>
        <v>0</v>
      </c>
      <c r="QVK40" s="536">
        <f>ROUND(Eigenmischungen!QVT46,1)</f>
        <v>0</v>
      </c>
      <c r="QVL40" s="536">
        <f>ROUND(Eigenmischungen!QVU46,1)</f>
        <v>0</v>
      </c>
      <c r="QVM40" s="536">
        <f>ROUND(Eigenmischungen!QVV46,1)</f>
        <v>0</v>
      </c>
      <c r="QVN40" s="536">
        <f>ROUND(Eigenmischungen!QVW46,1)</f>
        <v>0</v>
      </c>
      <c r="QVO40" s="536">
        <f>ROUND(Eigenmischungen!QVX46,1)</f>
        <v>0</v>
      </c>
      <c r="QVP40" s="536">
        <f>ROUND(Eigenmischungen!QVY46,1)</f>
        <v>0</v>
      </c>
      <c r="QVQ40" s="536">
        <f>ROUND(Eigenmischungen!QVZ46,1)</f>
        <v>0</v>
      </c>
      <c r="QVR40" s="536">
        <f>ROUND(Eigenmischungen!QWA46,1)</f>
        <v>0</v>
      </c>
      <c r="QVS40" s="536">
        <f>ROUND(Eigenmischungen!QWB46,1)</f>
        <v>0</v>
      </c>
      <c r="QVT40" s="536">
        <f>ROUND(Eigenmischungen!QWC46,1)</f>
        <v>0</v>
      </c>
      <c r="QVU40" s="536">
        <f>ROUND(Eigenmischungen!QWD46,1)</f>
        <v>0</v>
      </c>
      <c r="QVV40" s="536">
        <f>ROUND(Eigenmischungen!QWE46,1)</f>
        <v>0</v>
      </c>
      <c r="QVW40" s="536">
        <f>ROUND(Eigenmischungen!QWF46,1)</f>
        <v>0</v>
      </c>
      <c r="QVX40" s="536">
        <f>ROUND(Eigenmischungen!QWG46,1)</f>
        <v>0</v>
      </c>
      <c r="QVY40" s="536">
        <f>ROUND(Eigenmischungen!QWH46,1)</f>
        <v>0</v>
      </c>
      <c r="QVZ40" s="536">
        <f>ROUND(Eigenmischungen!QWI46,1)</f>
        <v>0</v>
      </c>
      <c r="QWA40" s="536">
        <f>ROUND(Eigenmischungen!QWJ46,1)</f>
        <v>0</v>
      </c>
      <c r="QWB40" s="536">
        <f>ROUND(Eigenmischungen!QWK46,1)</f>
        <v>0</v>
      </c>
      <c r="QWC40" s="536">
        <f>ROUND(Eigenmischungen!QWL46,1)</f>
        <v>0</v>
      </c>
      <c r="QWD40" s="536">
        <f>ROUND(Eigenmischungen!QWM46,1)</f>
        <v>0</v>
      </c>
      <c r="QWE40" s="536">
        <f>ROUND(Eigenmischungen!QWN46,1)</f>
        <v>0</v>
      </c>
      <c r="QWF40" s="536">
        <f>ROUND(Eigenmischungen!QWO46,1)</f>
        <v>0</v>
      </c>
      <c r="QWG40" s="536">
        <f>ROUND(Eigenmischungen!QWP46,1)</f>
        <v>0</v>
      </c>
      <c r="QWH40" s="536">
        <f>ROUND(Eigenmischungen!QWQ46,1)</f>
        <v>0</v>
      </c>
      <c r="QWI40" s="536">
        <f>ROUND(Eigenmischungen!QWR46,1)</f>
        <v>0</v>
      </c>
      <c r="QWJ40" s="536">
        <f>ROUND(Eigenmischungen!QWS46,1)</f>
        <v>0</v>
      </c>
      <c r="QWK40" s="536">
        <f>ROUND(Eigenmischungen!QWT46,1)</f>
        <v>0</v>
      </c>
      <c r="QWL40" s="536">
        <f>ROUND(Eigenmischungen!QWU46,1)</f>
        <v>0</v>
      </c>
      <c r="QWM40" s="536">
        <f>ROUND(Eigenmischungen!QWV46,1)</f>
        <v>0</v>
      </c>
      <c r="QWN40" s="536">
        <f>ROUND(Eigenmischungen!QWW46,1)</f>
        <v>0</v>
      </c>
      <c r="QWO40" s="536">
        <f>ROUND(Eigenmischungen!QWX46,1)</f>
        <v>0</v>
      </c>
      <c r="QWP40" s="536">
        <f>ROUND(Eigenmischungen!QWY46,1)</f>
        <v>0</v>
      </c>
      <c r="QWQ40" s="536">
        <f>ROUND(Eigenmischungen!QWZ46,1)</f>
        <v>0</v>
      </c>
      <c r="QWR40" s="536">
        <f>ROUND(Eigenmischungen!QXA46,1)</f>
        <v>0</v>
      </c>
      <c r="QWS40" s="536">
        <f>ROUND(Eigenmischungen!QXB46,1)</f>
        <v>0</v>
      </c>
      <c r="QWT40" s="536">
        <f>ROUND(Eigenmischungen!QXC46,1)</f>
        <v>0</v>
      </c>
      <c r="QWU40" s="536">
        <f>ROUND(Eigenmischungen!QXD46,1)</f>
        <v>0</v>
      </c>
      <c r="QWV40" s="536">
        <f>ROUND(Eigenmischungen!QXE46,1)</f>
        <v>0</v>
      </c>
      <c r="QWW40" s="536">
        <f>ROUND(Eigenmischungen!QXF46,1)</f>
        <v>0</v>
      </c>
      <c r="QWX40" s="536">
        <f>ROUND(Eigenmischungen!QXG46,1)</f>
        <v>0</v>
      </c>
      <c r="QWY40" s="536">
        <f>ROUND(Eigenmischungen!QXH46,1)</f>
        <v>0</v>
      </c>
      <c r="QWZ40" s="536">
        <f>ROUND(Eigenmischungen!QXI46,1)</f>
        <v>0</v>
      </c>
      <c r="QXA40" s="536">
        <f>ROUND(Eigenmischungen!QXJ46,1)</f>
        <v>0</v>
      </c>
      <c r="QXB40" s="536">
        <f>ROUND(Eigenmischungen!QXK46,1)</f>
        <v>0</v>
      </c>
      <c r="QXC40" s="536">
        <f>ROUND(Eigenmischungen!QXL46,1)</f>
        <v>0</v>
      </c>
      <c r="QXD40" s="536">
        <f>ROUND(Eigenmischungen!QXM46,1)</f>
        <v>0</v>
      </c>
      <c r="QXE40" s="536">
        <f>ROUND(Eigenmischungen!QXN46,1)</f>
        <v>0</v>
      </c>
      <c r="QXF40" s="536">
        <f>ROUND(Eigenmischungen!QXO46,1)</f>
        <v>0</v>
      </c>
      <c r="QXG40" s="536">
        <f>ROUND(Eigenmischungen!QXP46,1)</f>
        <v>0</v>
      </c>
      <c r="QXH40" s="536">
        <f>ROUND(Eigenmischungen!QXQ46,1)</f>
        <v>0</v>
      </c>
      <c r="QXI40" s="536">
        <f>ROUND(Eigenmischungen!QXR46,1)</f>
        <v>0</v>
      </c>
      <c r="QXJ40" s="536">
        <f>ROUND(Eigenmischungen!QXS46,1)</f>
        <v>0</v>
      </c>
      <c r="QXK40" s="536">
        <f>ROUND(Eigenmischungen!QXT46,1)</f>
        <v>0</v>
      </c>
      <c r="QXL40" s="536">
        <f>ROUND(Eigenmischungen!QXU46,1)</f>
        <v>0</v>
      </c>
      <c r="QXM40" s="536">
        <f>ROUND(Eigenmischungen!QXV46,1)</f>
        <v>0</v>
      </c>
      <c r="QXN40" s="536">
        <f>ROUND(Eigenmischungen!QXW46,1)</f>
        <v>0</v>
      </c>
      <c r="QXO40" s="536">
        <f>ROUND(Eigenmischungen!QXX46,1)</f>
        <v>0</v>
      </c>
      <c r="QXP40" s="536">
        <f>ROUND(Eigenmischungen!QXY46,1)</f>
        <v>0</v>
      </c>
      <c r="QXQ40" s="536">
        <f>ROUND(Eigenmischungen!QXZ46,1)</f>
        <v>0</v>
      </c>
      <c r="QXR40" s="536">
        <f>ROUND(Eigenmischungen!QYA46,1)</f>
        <v>0</v>
      </c>
      <c r="QXS40" s="536">
        <f>ROUND(Eigenmischungen!QYB46,1)</f>
        <v>0</v>
      </c>
      <c r="QXT40" s="536">
        <f>ROUND(Eigenmischungen!QYC46,1)</f>
        <v>0</v>
      </c>
      <c r="QXU40" s="536">
        <f>ROUND(Eigenmischungen!QYD46,1)</f>
        <v>0</v>
      </c>
      <c r="QXV40" s="536">
        <f>ROUND(Eigenmischungen!QYE46,1)</f>
        <v>0</v>
      </c>
      <c r="QXW40" s="536">
        <f>ROUND(Eigenmischungen!QYF46,1)</f>
        <v>0</v>
      </c>
      <c r="QXX40" s="536">
        <f>ROUND(Eigenmischungen!QYG46,1)</f>
        <v>0</v>
      </c>
      <c r="QXY40" s="536">
        <f>ROUND(Eigenmischungen!QYH46,1)</f>
        <v>0</v>
      </c>
      <c r="QXZ40" s="536">
        <f>ROUND(Eigenmischungen!QYI46,1)</f>
        <v>0</v>
      </c>
      <c r="QYA40" s="536">
        <f>ROUND(Eigenmischungen!QYJ46,1)</f>
        <v>0</v>
      </c>
      <c r="QYB40" s="536">
        <f>ROUND(Eigenmischungen!QYK46,1)</f>
        <v>0</v>
      </c>
      <c r="QYC40" s="536">
        <f>ROUND(Eigenmischungen!QYL46,1)</f>
        <v>0</v>
      </c>
      <c r="QYD40" s="536">
        <f>ROUND(Eigenmischungen!QYM46,1)</f>
        <v>0</v>
      </c>
      <c r="QYE40" s="536">
        <f>ROUND(Eigenmischungen!QYN46,1)</f>
        <v>0</v>
      </c>
      <c r="QYF40" s="536">
        <f>ROUND(Eigenmischungen!QYO46,1)</f>
        <v>0</v>
      </c>
      <c r="QYG40" s="536">
        <f>ROUND(Eigenmischungen!QYP46,1)</f>
        <v>0</v>
      </c>
      <c r="QYH40" s="536">
        <f>ROUND(Eigenmischungen!QYQ46,1)</f>
        <v>0</v>
      </c>
      <c r="QYI40" s="536">
        <f>ROUND(Eigenmischungen!QYR46,1)</f>
        <v>0</v>
      </c>
      <c r="QYJ40" s="536">
        <f>ROUND(Eigenmischungen!QYS46,1)</f>
        <v>0</v>
      </c>
      <c r="QYK40" s="536">
        <f>ROUND(Eigenmischungen!QYT46,1)</f>
        <v>0</v>
      </c>
      <c r="QYL40" s="536">
        <f>ROUND(Eigenmischungen!QYU46,1)</f>
        <v>0</v>
      </c>
      <c r="QYM40" s="536">
        <f>ROUND(Eigenmischungen!QYV46,1)</f>
        <v>0</v>
      </c>
      <c r="QYN40" s="536">
        <f>ROUND(Eigenmischungen!QYW46,1)</f>
        <v>0</v>
      </c>
      <c r="QYO40" s="536">
        <f>ROUND(Eigenmischungen!QYX46,1)</f>
        <v>0</v>
      </c>
      <c r="QYP40" s="536">
        <f>ROUND(Eigenmischungen!QYY46,1)</f>
        <v>0</v>
      </c>
      <c r="QYQ40" s="536">
        <f>ROUND(Eigenmischungen!QYZ46,1)</f>
        <v>0</v>
      </c>
      <c r="QYR40" s="536">
        <f>ROUND(Eigenmischungen!QZA46,1)</f>
        <v>0</v>
      </c>
      <c r="QYS40" s="536">
        <f>ROUND(Eigenmischungen!QZB46,1)</f>
        <v>0</v>
      </c>
      <c r="QYT40" s="536">
        <f>ROUND(Eigenmischungen!QZC46,1)</f>
        <v>0</v>
      </c>
      <c r="QYU40" s="536">
        <f>ROUND(Eigenmischungen!QZD46,1)</f>
        <v>0</v>
      </c>
      <c r="QYV40" s="536">
        <f>ROUND(Eigenmischungen!QZE46,1)</f>
        <v>0</v>
      </c>
      <c r="QYW40" s="536">
        <f>ROUND(Eigenmischungen!QZF46,1)</f>
        <v>0</v>
      </c>
      <c r="QYX40" s="536">
        <f>ROUND(Eigenmischungen!QZG46,1)</f>
        <v>0</v>
      </c>
      <c r="QYY40" s="536">
        <f>ROUND(Eigenmischungen!QZH46,1)</f>
        <v>0</v>
      </c>
      <c r="QYZ40" s="536">
        <f>ROUND(Eigenmischungen!QZI46,1)</f>
        <v>0</v>
      </c>
      <c r="QZA40" s="536">
        <f>ROUND(Eigenmischungen!QZJ46,1)</f>
        <v>0</v>
      </c>
      <c r="QZB40" s="536">
        <f>ROUND(Eigenmischungen!QZK46,1)</f>
        <v>0</v>
      </c>
      <c r="QZC40" s="536">
        <f>ROUND(Eigenmischungen!QZL46,1)</f>
        <v>0</v>
      </c>
      <c r="QZD40" s="536">
        <f>ROUND(Eigenmischungen!QZM46,1)</f>
        <v>0</v>
      </c>
      <c r="QZE40" s="536">
        <f>ROUND(Eigenmischungen!QZN46,1)</f>
        <v>0</v>
      </c>
      <c r="QZF40" s="536">
        <f>ROUND(Eigenmischungen!QZO46,1)</f>
        <v>0</v>
      </c>
      <c r="QZG40" s="536">
        <f>ROUND(Eigenmischungen!QZP46,1)</f>
        <v>0</v>
      </c>
      <c r="QZH40" s="536">
        <f>ROUND(Eigenmischungen!QZQ46,1)</f>
        <v>0</v>
      </c>
      <c r="QZI40" s="536">
        <f>ROUND(Eigenmischungen!QZR46,1)</f>
        <v>0</v>
      </c>
      <c r="QZJ40" s="536">
        <f>ROUND(Eigenmischungen!QZS46,1)</f>
        <v>0</v>
      </c>
      <c r="QZK40" s="536">
        <f>ROUND(Eigenmischungen!QZT46,1)</f>
        <v>0</v>
      </c>
      <c r="QZL40" s="536">
        <f>ROUND(Eigenmischungen!QZU46,1)</f>
        <v>0</v>
      </c>
      <c r="QZM40" s="536">
        <f>ROUND(Eigenmischungen!QZV46,1)</f>
        <v>0</v>
      </c>
      <c r="QZN40" s="536">
        <f>ROUND(Eigenmischungen!QZW46,1)</f>
        <v>0</v>
      </c>
      <c r="QZO40" s="536">
        <f>ROUND(Eigenmischungen!QZX46,1)</f>
        <v>0</v>
      </c>
      <c r="QZP40" s="536">
        <f>ROUND(Eigenmischungen!QZY46,1)</f>
        <v>0</v>
      </c>
      <c r="QZQ40" s="536">
        <f>ROUND(Eigenmischungen!QZZ46,1)</f>
        <v>0</v>
      </c>
      <c r="QZR40" s="536">
        <f>ROUND(Eigenmischungen!RAA46,1)</f>
        <v>0</v>
      </c>
      <c r="QZS40" s="536">
        <f>ROUND(Eigenmischungen!RAB46,1)</f>
        <v>0</v>
      </c>
      <c r="QZT40" s="536">
        <f>ROUND(Eigenmischungen!RAC46,1)</f>
        <v>0</v>
      </c>
      <c r="QZU40" s="536">
        <f>ROUND(Eigenmischungen!RAD46,1)</f>
        <v>0</v>
      </c>
      <c r="QZV40" s="536">
        <f>ROUND(Eigenmischungen!RAE46,1)</f>
        <v>0</v>
      </c>
      <c r="QZW40" s="536">
        <f>ROUND(Eigenmischungen!RAF46,1)</f>
        <v>0</v>
      </c>
      <c r="QZX40" s="536">
        <f>ROUND(Eigenmischungen!RAG46,1)</f>
        <v>0</v>
      </c>
      <c r="QZY40" s="536">
        <f>ROUND(Eigenmischungen!RAH46,1)</f>
        <v>0</v>
      </c>
      <c r="QZZ40" s="536">
        <f>ROUND(Eigenmischungen!RAI46,1)</f>
        <v>0</v>
      </c>
      <c r="RAA40" s="536">
        <f>ROUND(Eigenmischungen!RAJ46,1)</f>
        <v>0</v>
      </c>
      <c r="RAB40" s="536">
        <f>ROUND(Eigenmischungen!RAK46,1)</f>
        <v>0</v>
      </c>
      <c r="RAC40" s="536">
        <f>ROUND(Eigenmischungen!RAL46,1)</f>
        <v>0</v>
      </c>
      <c r="RAD40" s="536">
        <f>ROUND(Eigenmischungen!RAM46,1)</f>
        <v>0</v>
      </c>
      <c r="RAE40" s="536">
        <f>ROUND(Eigenmischungen!RAN46,1)</f>
        <v>0</v>
      </c>
      <c r="RAF40" s="536">
        <f>ROUND(Eigenmischungen!RAO46,1)</f>
        <v>0</v>
      </c>
      <c r="RAG40" s="536">
        <f>ROUND(Eigenmischungen!RAP46,1)</f>
        <v>0</v>
      </c>
      <c r="RAH40" s="536">
        <f>ROUND(Eigenmischungen!RAQ46,1)</f>
        <v>0</v>
      </c>
      <c r="RAI40" s="536">
        <f>ROUND(Eigenmischungen!RAR46,1)</f>
        <v>0</v>
      </c>
      <c r="RAJ40" s="536">
        <f>ROUND(Eigenmischungen!RAS46,1)</f>
        <v>0</v>
      </c>
      <c r="RAK40" s="536">
        <f>ROUND(Eigenmischungen!RAT46,1)</f>
        <v>0</v>
      </c>
      <c r="RAL40" s="536">
        <f>ROUND(Eigenmischungen!RAU46,1)</f>
        <v>0</v>
      </c>
      <c r="RAM40" s="536">
        <f>ROUND(Eigenmischungen!RAV46,1)</f>
        <v>0</v>
      </c>
      <c r="RAN40" s="536">
        <f>ROUND(Eigenmischungen!RAW46,1)</f>
        <v>0</v>
      </c>
      <c r="RAO40" s="536">
        <f>ROUND(Eigenmischungen!RAX46,1)</f>
        <v>0</v>
      </c>
      <c r="RAP40" s="536">
        <f>ROUND(Eigenmischungen!RAY46,1)</f>
        <v>0</v>
      </c>
      <c r="RAQ40" s="536">
        <f>ROUND(Eigenmischungen!RAZ46,1)</f>
        <v>0</v>
      </c>
      <c r="RAR40" s="536">
        <f>ROUND(Eigenmischungen!RBA46,1)</f>
        <v>0</v>
      </c>
      <c r="RAS40" s="536">
        <f>ROUND(Eigenmischungen!RBB46,1)</f>
        <v>0</v>
      </c>
      <c r="RAT40" s="536">
        <f>ROUND(Eigenmischungen!RBC46,1)</f>
        <v>0</v>
      </c>
      <c r="RAU40" s="536">
        <f>ROUND(Eigenmischungen!RBD46,1)</f>
        <v>0</v>
      </c>
      <c r="RAV40" s="536">
        <f>ROUND(Eigenmischungen!RBE46,1)</f>
        <v>0</v>
      </c>
      <c r="RAW40" s="536">
        <f>ROUND(Eigenmischungen!RBF46,1)</f>
        <v>0</v>
      </c>
      <c r="RAX40" s="536">
        <f>ROUND(Eigenmischungen!RBG46,1)</f>
        <v>0</v>
      </c>
      <c r="RAY40" s="536">
        <f>ROUND(Eigenmischungen!RBH46,1)</f>
        <v>0</v>
      </c>
      <c r="RAZ40" s="536">
        <f>ROUND(Eigenmischungen!RBI46,1)</f>
        <v>0</v>
      </c>
      <c r="RBA40" s="536">
        <f>ROUND(Eigenmischungen!RBJ46,1)</f>
        <v>0</v>
      </c>
      <c r="RBB40" s="536">
        <f>ROUND(Eigenmischungen!RBK46,1)</f>
        <v>0</v>
      </c>
      <c r="RBC40" s="536">
        <f>ROUND(Eigenmischungen!RBL46,1)</f>
        <v>0</v>
      </c>
      <c r="RBD40" s="536">
        <f>ROUND(Eigenmischungen!RBM46,1)</f>
        <v>0</v>
      </c>
      <c r="RBE40" s="536">
        <f>ROUND(Eigenmischungen!RBN46,1)</f>
        <v>0</v>
      </c>
      <c r="RBF40" s="536">
        <f>ROUND(Eigenmischungen!RBO46,1)</f>
        <v>0</v>
      </c>
      <c r="RBG40" s="536">
        <f>ROUND(Eigenmischungen!RBP46,1)</f>
        <v>0</v>
      </c>
      <c r="RBH40" s="536">
        <f>ROUND(Eigenmischungen!RBQ46,1)</f>
        <v>0</v>
      </c>
      <c r="RBI40" s="536">
        <f>ROUND(Eigenmischungen!RBR46,1)</f>
        <v>0</v>
      </c>
      <c r="RBJ40" s="536">
        <f>ROUND(Eigenmischungen!RBS46,1)</f>
        <v>0</v>
      </c>
      <c r="RBK40" s="536">
        <f>ROUND(Eigenmischungen!RBT46,1)</f>
        <v>0</v>
      </c>
      <c r="RBL40" s="536">
        <f>ROUND(Eigenmischungen!RBU46,1)</f>
        <v>0</v>
      </c>
      <c r="RBM40" s="536">
        <f>ROUND(Eigenmischungen!RBV46,1)</f>
        <v>0</v>
      </c>
      <c r="RBN40" s="536">
        <f>ROUND(Eigenmischungen!RBW46,1)</f>
        <v>0</v>
      </c>
      <c r="RBO40" s="536">
        <f>ROUND(Eigenmischungen!RBX46,1)</f>
        <v>0</v>
      </c>
      <c r="RBP40" s="536">
        <f>ROUND(Eigenmischungen!RBY46,1)</f>
        <v>0</v>
      </c>
      <c r="RBQ40" s="536">
        <f>ROUND(Eigenmischungen!RBZ46,1)</f>
        <v>0</v>
      </c>
      <c r="RBR40" s="536">
        <f>ROUND(Eigenmischungen!RCA46,1)</f>
        <v>0</v>
      </c>
      <c r="RBS40" s="536">
        <f>ROUND(Eigenmischungen!RCB46,1)</f>
        <v>0</v>
      </c>
      <c r="RBT40" s="536">
        <f>ROUND(Eigenmischungen!RCC46,1)</f>
        <v>0</v>
      </c>
      <c r="RBU40" s="536">
        <f>ROUND(Eigenmischungen!RCD46,1)</f>
        <v>0</v>
      </c>
      <c r="RBV40" s="536">
        <f>ROUND(Eigenmischungen!RCE46,1)</f>
        <v>0</v>
      </c>
      <c r="RBW40" s="536">
        <f>ROUND(Eigenmischungen!RCF46,1)</f>
        <v>0</v>
      </c>
      <c r="RBX40" s="536">
        <f>ROUND(Eigenmischungen!RCG46,1)</f>
        <v>0</v>
      </c>
      <c r="RBY40" s="536">
        <f>ROUND(Eigenmischungen!RCH46,1)</f>
        <v>0</v>
      </c>
      <c r="RBZ40" s="536">
        <f>ROUND(Eigenmischungen!RCI46,1)</f>
        <v>0</v>
      </c>
      <c r="RCA40" s="536">
        <f>ROUND(Eigenmischungen!RCJ46,1)</f>
        <v>0</v>
      </c>
      <c r="RCB40" s="536">
        <f>ROUND(Eigenmischungen!RCK46,1)</f>
        <v>0</v>
      </c>
      <c r="RCC40" s="536">
        <f>ROUND(Eigenmischungen!RCL46,1)</f>
        <v>0</v>
      </c>
      <c r="RCD40" s="536">
        <f>ROUND(Eigenmischungen!RCM46,1)</f>
        <v>0</v>
      </c>
      <c r="RCE40" s="536">
        <f>ROUND(Eigenmischungen!RCN46,1)</f>
        <v>0</v>
      </c>
      <c r="RCF40" s="536">
        <f>ROUND(Eigenmischungen!RCO46,1)</f>
        <v>0</v>
      </c>
      <c r="RCG40" s="536">
        <f>ROUND(Eigenmischungen!RCP46,1)</f>
        <v>0</v>
      </c>
      <c r="RCH40" s="536">
        <f>ROUND(Eigenmischungen!RCQ46,1)</f>
        <v>0</v>
      </c>
      <c r="RCI40" s="536">
        <f>ROUND(Eigenmischungen!RCR46,1)</f>
        <v>0</v>
      </c>
      <c r="RCJ40" s="536">
        <f>ROUND(Eigenmischungen!RCS46,1)</f>
        <v>0</v>
      </c>
      <c r="RCK40" s="536">
        <f>ROUND(Eigenmischungen!RCT46,1)</f>
        <v>0</v>
      </c>
      <c r="RCL40" s="536">
        <f>ROUND(Eigenmischungen!RCU46,1)</f>
        <v>0</v>
      </c>
      <c r="RCM40" s="536">
        <f>ROUND(Eigenmischungen!RCV46,1)</f>
        <v>0</v>
      </c>
      <c r="RCN40" s="536">
        <f>ROUND(Eigenmischungen!RCW46,1)</f>
        <v>0</v>
      </c>
      <c r="RCO40" s="536">
        <f>ROUND(Eigenmischungen!RCX46,1)</f>
        <v>0</v>
      </c>
      <c r="RCP40" s="536">
        <f>ROUND(Eigenmischungen!RCY46,1)</f>
        <v>0</v>
      </c>
      <c r="RCQ40" s="536">
        <f>ROUND(Eigenmischungen!RCZ46,1)</f>
        <v>0</v>
      </c>
      <c r="RCR40" s="536">
        <f>ROUND(Eigenmischungen!RDA46,1)</f>
        <v>0</v>
      </c>
      <c r="RCS40" s="536">
        <f>ROUND(Eigenmischungen!RDB46,1)</f>
        <v>0</v>
      </c>
      <c r="RCT40" s="536">
        <f>ROUND(Eigenmischungen!RDC46,1)</f>
        <v>0</v>
      </c>
      <c r="RCU40" s="536">
        <f>ROUND(Eigenmischungen!RDD46,1)</f>
        <v>0</v>
      </c>
      <c r="RCV40" s="536">
        <f>ROUND(Eigenmischungen!RDE46,1)</f>
        <v>0</v>
      </c>
      <c r="RCW40" s="536">
        <f>ROUND(Eigenmischungen!RDF46,1)</f>
        <v>0</v>
      </c>
      <c r="RCX40" s="536">
        <f>ROUND(Eigenmischungen!RDG46,1)</f>
        <v>0</v>
      </c>
      <c r="RCY40" s="536">
        <f>ROUND(Eigenmischungen!RDH46,1)</f>
        <v>0</v>
      </c>
      <c r="RCZ40" s="536">
        <f>ROUND(Eigenmischungen!RDI46,1)</f>
        <v>0</v>
      </c>
      <c r="RDA40" s="536">
        <f>ROUND(Eigenmischungen!RDJ46,1)</f>
        <v>0</v>
      </c>
      <c r="RDB40" s="536">
        <f>ROUND(Eigenmischungen!RDK46,1)</f>
        <v>0</v>
      </c>
      <c r="RDC40" s="536">
        <f>ROUND(Eigenmischungen!RDL46,1)</f>
        <v>0</v>
      </c>
      <c r="RDD40" s="536">
        <f>ROUND(Eigenmischungen!RDM46,1)</f>
        <v>0</v>
      </c>
      <c r="RDE40" s="536">
        <f>ROUND(Eigenmischungen!RDN46,1)</f>
        <v>0</v>
      </c>
      <c r="RDF40" s="536">
        <f>ROUND(Eigenmischungen!RDO46,1)</f>
        <v>0</v>
      </c>
      <c r="RDG40" s="536">
        <f>ROUND(Eigenmischungen!RDP46,1)</f>
        <v>0</v>
      </c>
      <c r="RDH40" s="536">
        <f>ROUND(Eigenmischungen!RDQ46,1)</f>
        <v>0</v>
      </c>
      <c r="RDI40" s="536">
        <f>ROUND(Eigenmischungen!RDR46,1)</f>
        <v>0</v>
      </c>
      <c r="RDJ40" s="536">
        <f>ROUND(Eigenmischungen!RDS46,1)</f>
        <v>0</v>
      </c>
      <c r="RDK40" s="536">
        <f>ROUND(Eigenmischungen!RDT46,1)</f>
        <v>0</v>
      </c>
      <c r="RDL40" s="536">
        <f>ROUND(Eigenmischungen!RDU46,1)</f>
        <v>0</v>
      </c>
      <c r="RDM40" s="536">
        <f>ROUND(Eigenmischungen!RDV46,1)</f>
        <v>0</v>
      </c>
      <c r="RDN40" s="536">
        <f>ROUND(Eigenmischungen!RDW46,1)</f>
        <v>0</v>
      </c>
      <c r="RDO40" s="536">
        <f>ROUND(Eigenmischungen!RDX46,1)</f>
        <v>0</v>
      </c>
      <c r="RDP40" s="536">
        <f>ROUND(Eigenmischungen!RDY46,1)</f>
        <v>0</v>
      </c>
      <c r="RDQ40" s="536">
        <f>ROUND(Eigenmischungen!RDZ46,1)</f>
        <v>0</v>
      </c>
      <c r="RDR40" s="536">
        <f>ROUND(Eigenmischungen!REA46,1)</f>
        <v>0</v>
      </c>
      <c r="RDS40" s="536">
        <f>ROUND(Eigenmischungen!REB46,1)</f>
        <v>0</v>
      </c>
      <c r="RDT40" s="536">
        <f>ROUND(Eigenmischungen!REC46,1)</f>
        <v>0</v>
      </c>
      <c r="RDU40" s="536">
        <f>ROUND(Eigenmischungen!RED46,1)</f>
        <v>0</v>
      </c>
      <c r="RDV40" s="536">
        <f>ROUND(Eigenmischungen!REE46,1)</f>
        <v>0</v>
      </c>
      <c r="RDW40" s="536">
        <f>ROUND(Eigenmischungen!REF46,1)</f>
        <v>0</v>
      </c>
      <c r="RDX40" s="536">
        <f>ROUND(Eigenmischungen!REG46,1)</f>
        <v>0</v>
      </c>
      <c r="RDY40" s="536">
        <f>ROUND(Eigenmischungen!REH46,1)</f>
        <v>0</v>
      </c>
      <c r="RDZ40" s="536">
        <f>ROUND(Eigenmischungen!REI46,1)</f>
        <v>0</v>
      </c>
      <c r="REA40" s="536">
        <f>ROUND(Eigenmischungen!REJ46,1)</f>
        <v>0</v>
      </c>
      <c r="REB40" s="536">
        <f>ROUND(Eigenmischungen!REK46,1)</f>
        <v>0</v>
      </c>
      <c r="REC40" s="536">
        <f>ROUND(Eigenmischungen!REL46,1)</f>
        <v>0</v>
      </c>
      <c r="RED40" s="536">
        <f>ROUND(Eigenmischungen!REM46,1)</f>
        <v>0</v>
      </c>
      <c r="REE40" s="536">
        <f>ROUND(Eigenmischungen!REN46,1)</f>
        <v>0</v>
      </c>
      <c r="REF40" s="536">
        <f>ROUND(Eigenmischungen!REO46,1)</f>
        <v>0</v>
      </c>
      <c r="REG40" s="536">
        <f>ROUND(Eigenmischungen!REP46,1)</f>
        <v>0</v>
      </c>
      <c r="REH40" s="536">
        <f>ROUND(Eigenmischungen!REQ46,1)</f>
        <v>0</v>
      </c>
      <c r="REI40" s="536">
        <f>ROUND(Eigenmischungen!RER46,1)</f>
        <v>0</v>
      </c>
      <c r="REJ40" s="536">
        <f>ROUND(Eigenmischungen!RES46,1)</f>
        <v>0</v>
      </c>
      <c r="REK40" s="536">
        <f>ROUND(Eigenmischungen!RET46,1)</f>
        <v>0</v>
      </c>
      <c r="REL40" s="536">
        <f>ROUND(Eigenmischungen!REU46,1)</f>
        <v>0</v>
      </c>
      <c r="REM40" s="536">
        <f>ROUND(Eigenmischungen!REV46,1)</f>
        <v>0</v>
      </c>
      <c r="REN40" s="536">
        <f>ROUND(Eigenmischungen!REW46,1)</f>
        <v>0</v>
      </c>
      <c r="REO40" s="536">
        <f>ROUND(Eigenmischungen!REX46,1)</f>
        <v>0</v>
      </c>
      <c r="REP40" s="536">
        <f>ROUND(Eigenmischungen!REY46,1)</f>
        <v>0</v>
      </c>
      <c r="REQ40" s="536">
        <f>ROUND(Eigenmischungen!REZ46,1)</f>
        <v>0</v>
      </c>
      <c r="RER40" s="536">
        <f>ROUND(Eigenmischungen!RFA46,1)</f>
        <v>0</v>
      </c>
      <c r="RES40" s="536">
        <f>ROUND(Eigenmischungen!RFB46,1)</f>
        <v>0</v>
      </c>
      <c r="RET40" s="536">
        <f>ROUND(Eigenmischungen!RFC46,1)</f>
        <v>0</v>
      </c>
      <c r="REU40" s="536">
        <f>ROUND(Eigenmischungen!RFD46,1)</f>
        <v>0</v>
      </c>
      <c r="REV40" s="536">
        <f>ROUND(Eigenmischungen!RFE46,1)</f>
        <v>0</v>
      </c>
      <c r="REW40" s="536">
        <f>ROUND(Eigenmischungen!RFF46,1)</f>
        <v>0</v>
      </c>
      <c r="REX40" s="536">
        <f>ROUND(Eigenmischungen!RFG46,1)</f>
        <v>0</v>
      </c>
      <c r="REY40" s="536">
        <f>ROUND(Eigenmischungen!RFH46,1)</f>
        <v>0</v>
      </c>
      <c r="REZ40" s="536">
        <f>ROUND(Eigenmischungen!RFI46,1)</f>
        <v>0</v>
      </c>
      <c r="RFA40" s="536">
        <f>ROUND(Eigenmischungen!RFJ46,1)</f>
        <v>0</v>
      </c>
      <c r="RFB40" s="536">
        <f>ROUND(Eigenmischungen!RFK46,1)</f>
        <v>0</v>
      </c>
      <c r="RFC40" s="536">
        <f>ROUND(Eigenmischungen!RFL46,1)</f>
        <v>0</v>
      </c>
      <c r="RFD40" s="536">
        <f>ROUND(Eigenmischungen!RFM46,1)</f>
        <v>0</v>
      </c>
      <c r="RFE40" s="536">
        <f>ROUND(Eigenmischungen!RFN46,1)</f>
        <v>0</v>
      </c>
      <c r="RFF40" s="536">
        <f>ROUND(Eigenmischungen!RFO46,1)</f>
        <v>0</v>
      </c>
      <c r="RFG40" s="536">
        <f>ROUND(Eigenmischungen!RFP46,1)</f>
        <v>0</v>
      </c>
      <c r="RFH40" s="536">
        <f>ROUND(Eigenmischungen!RFQ46,1)</f>
        <v>0</v>
      </c>
      <c r="RFI40" s="536">
        <f>ROUND(Eigenmischungen!RFR46,1)</f>
        <v>0</v>
      </c>
      <c r="RFJ40" s="536">
        <f>ROUND(Eigenmischungen!RFS46,1)</f>
        <v>0</v>
      </c>
      <c r="RFK40" s="536">
        <f>ROUND(Eigenmischungen!RFT46,1)</f>
        <v>0</v>
      </c>
      <c r="RFL40" s="536">
        <f>ROUND(Eigenmischungen!RFU46,1)</f>
        <v>0</v>
      </c>
      <c r="RFM40" s="536">
        <f>ROUND(Eigenmischungen!RFV46,1)</f>
        <v>0</v>
      </c>
      <c r="RFN40" s="536">
        <f>ROUND(Eigenmischungen!RFW46,1)</f>
        <v>0</v>
      </c>
      <c r="RFO40" s="536">
        <f>ROUND(Eigenmischungen!RFX46,1)</f>
        <v>0</v>
      </c>
      <c r="RFP40" s="536">
        <f>ROUND(Eigenmischungen!RFY46,1)</f>
        <v>0</v>
      </c>
      <c r="RFQ40" s="536">
        <f>ROUND(Eigenmischungen!RFZ46,1)</f>
        <v>0</v>
      </c>
      <c r="RFR40" s="536">
        <f>ROUND(Eigenmischungen!RGA46,1)</f>
        <v>0</v>
      </c>
      <c r="RFS40" s="536">
        <f>ROUND(Eigenmischungen!RGB46,1)</f>
        <v>0</v>
      </c>
      <c r="RFT40" s="536">
        <f>ROUND(Eigenmischungen!RGC46,1)</f>
        <v>0</v>
      </c>
      <c r="RFU40" s="536">
        <f>ROUND(Eigenmischungen!RGD46,1)</f>
        <v>0</v>
      </c>
      <c r="RFV40" s="536">
        <f>ROUND(Eigenmischungen!RGE46,1)</f>
        <v>0</v>
      </c>
      <c r="RFW40" s="536">
        <f>ROUND(Eigenmischungen!RGF46,1)</f>
        <v>0</v>
      </c>
      <c r="RFX40" s="536">
        <f>ROUND(Eigenmischungen!RGG46,1)</f>
        <v>0</v>
      </c>
      <c r="RFY40" s="536">
        <f>ROUND(Eigenmischungen!RGH46,1)</f>
        <v>0</v>
      </c>
      <c r="RFZ40" s="536">
        <f>ROUND(Eigenmischungen!RGI46,1)</f>
        <v>0</v>
      </c>
      <c r="RGA40" s="536">
        <f>ROUND(Eigenmischungen!RGJ46,1)</f>
        <v>0</v>
      </c>
      <c r="RGB40" s="536">
        <f>ROUND(Eigenmischungen!RGK46,1)</f>
        <v>0</v>
      </c>
      <c r="RGC40" s="536">
        <f>ROUND(Eigenmischungen!RGL46,1)</f>
        <v>0</v>
      </c>
      <c r="RGD40" s="536">
        <f>ROUND(Eigenmischungen!RGM46,1)</f>
        <v>0</v>
      </c>
      <c r="RGE40" s="536">
        <f>ROUND(Eigenmischungen!RGN46,1)</f>
        <v>0</v>
      </c>
      <c r="RGF40" s="536">
        <f>ROUND(Eigenmischungen!RGO46,1)</f>
        <v>0</v>
      </c>
      <c r="RGG40" s="536">
        <f>ROUND(Eigenmischungen!RGP46,1)</f>
        <v>0</v>
      </c>
      <c r="RGH40" s="536">
        <f>ROUND(Eigenmischungen!RGQ46,1)</f>
        <v>0</v>
      </c>
      <c r="RGI40" s="536">
        <f>ROUND(Eigenmischungen!RGR46,1)</f>
        <v>0</v>
      </c>
      <c r="RGJ40" s="536">
        <f>ROUND(Eigenmischungen!RGS46,1)</f>
        <v>0</v>
      </c>
      <c r="RGK40" s="536">
        <f>ROUND(Eigenmischungen!RGT46,1)</f>
        <v>0</v>
      </c>
      <c r="RGL40" s="536">
        <f>ROUND(Eigenmischungen!RGU46,1)</f>
        <v>0</v>
      </c>
      <c r="RGM40" s="536">
        <f>ROUND(Eigenmischungen!RGV46,1)</f>
        <v>0</v>
      </c>
      <c r="RGN40" s="536">
        <f>ROUND(Eigenmischungen!RGW46,1)</f>
        <v>0</v>
      </c>
      <c r="RGO40" s="536">
        <f>ROUND(Eigenmischungen!RGX46,1)</f>
        <v>0</v>
      </c>
      <c r="RGP40" s="536">
        <f>ROUND(Eigenmischungen!RGY46,1)</f>
        <v>0</v>
      </c>
      <c r="RGQ40" s="536">
        <f>ROUND(Eigenmischungen!RGZ46,1)</f>
        <v>0</v>
      </c>
      <c r="RGR40" s="536">
        <f>ROUND(Eigenmischungen!RHA46,1)</f>
        <v>0</v>
      </c>
      <c r="RGS40" s="536">
        <f>ROUND(Eigenmischungen!RHB46,1)</f>
        <v>0</v>
      </c>
      <c r="RGT40" s="536">
        <f>ROUND(Eigenmischungen!RHC46,1)</f>
        <v>0</v>
      </c>
      <c r="RGU40" s="536">
        <f>ROUND(Eigenmischungen!RHD46,1)</f>
        <v>0</v>
      </c>
      <c r="RGV40" s="536">
        <f>ROUND(Eigenmischungen!RHE46,1)</f>
        <v>0</v>
      </c>
      <c r="RGW40" s="536">
        <f>ROUND(Eigenmischungen!RHF46,1)</f>
        <v>0</v>
      </c>
      <c r="RGX40" s="536">
        <f>ROUND(Eigenmischungen!RHG46,1)</f>
        <v>0</v>
      </c>
      <c r="RGY40" s="536">
        <f>ROUND(Eigenmischungen!RHH46,1)</f>
        <v>0</v>
      </c>
      <c r="RGZ40" s="536">
        <f>ROUND(Eigenmischungen!RHI46,1)</f>
        <v>0</v>
      </c>
      <c r="RHA40" s="536">
        <f>ROUND(Eigenmischungen!RHJ46,1)</f>
        <v>0</v>
      </c>
      <c r="RHB40" s="536">
        <f>ROUND(Eigenmischungen!RHK46,1)</f>
        <v>0</v>
      </c>
      <c r="RHC40" s="536">
        <f>ROUND(Eigenmischungen!RHL46,1)</f>
        <v>0</v>
      </c>
      <c r="RHD40" s="536">
        <f>ROUND(Eigenmischungen!RHM46,1)</f>
        <v>0</v>
      </c>
      <c r="RHE40" s="536">
        <f>ROUND(Eigenmischungen!RHN46,1)</f>
        <v>0</v>
      </c>
      <c r="RHF40" s="536">
        <f>ROUND(Eigenmischungen!RHO46,1)</f>
        <v>0</v>
      </c>
      <c r="RHG40" s="536">
        <f>ROUND(Eigenmischungen!RHP46,1)</f>
        <v>0</v>
      </c>
      <c r="RHH40" s="536">
        <f>ROUND(Eigenmischungen!RHQ46,1)</f>
        <v>0</v>
      </c>
      <c r="RHI40" s="536">
        <f>ROUND(Eigenmischungen!RHR46,1)</f>
        <v>0</v>
      </c>
      <c r="RHJ40" s="536">
        <f>ROUND(Eigenmischungen!RHS46,1)</f>
        <v>0</v>
      </c>
      <c r="RHK40" s="536">
        <f>ROUND(Eigenmischungen!RHT46,1)</f>
        <v>0</v>
      </c>
      <c r="RHL40" s="536">
        <f>ROUND(Eigenmischungen!RHU46,1)</f>
        <v>0</v>
      </c>
      <c r="RHM40" s="536">
        <f>ROUND(Eigenmischungen!RHV46,1)</f>
        <v>0</v>
      </c>
      <c r="RHN40" s="536">
        <f>ROUND(Eigenmischungen!RHW46,1)</f>
        <v>0</v>
      </c>
      <c r="RHO40" s="536">
        <f>ROUND(Eigenmischungen!RHX46,1)</f>
        <v>0</v>
      </c>
      <c r="RHP40" s="536">
        <f>ROUND(Eigenmischungen!RHY46,1)</f>
        <v>0</v>
      </c>
      <c r="RHQ40" s="536">
        <f>ROUND(Eigenmischungen!RHZ46,1)</f>
        <v>0</v>
      </c>
      <c r="RHR40" s="536">
        <f>ROUND(Eigenmischungen!RIA46,1)</f>
        <v>0</v>
      </c>
      <c r="RHS40" s="536">
        <f>ROUND(Eigenmischungen!RIB46,1)</f>
        <v>0</v>
      </c>
      <c r="RHT40" s="536">
        <f>ROUND(Eigenmischungen!RIC46,1)</f>
        <v>0</v>
      </c>
      <c r="RHU40" s="536">
        <f>ROUND(Eigenmischungen!RID46,1)</f>
        <v>0</v>
      </c>
      <c r="RHV40" s="536">
        <f>ROUND(Eigenmischungen!RIE46,1)</f>
        <v>0</v>
      </c>
      <c r="RHW40" s="536">
        <f>ROUND(Eigenmischungen!RIF46,1)</f>
        <v>0</v>
      </c>
      <c r="RHX40" s="536">
        <f>ROUND(Eigenmischungen!RIG46,1)</f>
        <v>0</v>
      </c>
      <c r="RHY40" s="536">
        <f>ROUND(Eigenmischungen!RIH46,1)</f>
        <v>0</v>
      </c>
      <c r="RHZ40" s="536">
        <f>ROUND(Eigenmischungen!RII46,1)</f>
        <v>0</v>
      </c>
      <c r="RIA40" s="536">
        <f>ROUND(Eigenmischungen!RIJ46,1)</f>
        <v>0</v>
      </c>
      <c r="RIB40" s="536">
        <f>ROUND(Eigenmischungen!RIK46,1)</f>
        <v>0</v>
      </c>
      <c r="RIC40" s="536">
        <f>ROUND(Eigenmischungen!RIL46,1)</f>
        <v>0</v>
      </c>
      <c r="RID40" s="536">
        <f>ROUND(Eigenmischungen!RIM46,1)</f>
        <v>0</v>
      </c>
      <c r="RIE40" s="536">
        <f>ROUND(Eigenmischungen!RIN46,1)</f>
        <v>0</v>
      </c>
      <c r="RIF40" s="536">
        <f>ROUND(Eigenmischungen!RIO46,1)</f>
        <v>0</v>
      </c>
      <c r="RIG40" s="536">
        <f>ROUND(Eigenmischungen!RIP46,1)</f>
        <v>0</v>
      </c>
      <c r="RIH40" s="536">
        <f>ROUND(Eigenmischungen!RIQ46,1)</f>
        <v>0</v>
      </c>
      <c r="RII40" s="536">
        <f>ROUND(Eigenmischungen!RIR46,1)</f>
        <v>0</v>
      </c>
      <c r="RIJ40" s="536">
        <f>ROUND(Eigenmischungen!RIS46,1)</f>
        <v>0</v>
      </c>
      <c r="RIK40" s="536">
        <f>ROUND(Eigenmischungen!RIT46,1)</f>
        <v>0</v>
      </c>
      <c r="RIL40" s="536">
        <f>ROUND(Eigenmischungen!RIU46,1)</f>
        <v>0</v>
      </c>
      <c r="RIM40" s="536">
        <f>ROUND(Eigenmischungen!RIV46,1)</f>
        <v>0</v>
      </c>
      <c r="RIN40" s="536">
        <f>ROUND(Eigenmischungen!RIW46,1)</f>
        <v>0</v>
      </c>
      <c r="RIO40" s="536">
        <f>ROUND(Eigenmischungen!RIX46,1)</f>
        <v>0</v>
      </c>
      <c r="RIP40" s="536">
        <f>ROUND(Eigenmischungen!RIY46,1)</f>
        <v>0</v>
      </c>
      <c r="RIQ40" s="536">
        <f>ROUND(Eigenmischungen!RIZ46,1)</f>
        <v>0</v>
      </c>
      <c r="RIR40" s="536">
        <f>ROUND(Eigenmischungen!RJA46,1)</f>
        <v>0</v>
      </c>
      <c r="RIS40" s="536">
        <f>ROUND(Eigenmischungen!RJB46,1)</f>
        <v>0</v>
      </c>
      <c r="RIT40" s="536">
        <f>ROUND(Eigenmischungen!RJC46,1)</f>
        <v>0</v>
      </c>
      <c r="RIU40" s="536">
        <f>ROUND(Eigenmischungen!RJD46,1)</f>
        <v>0</v>
      </c>
      <c r="RIV40" s="536">
        <f>ROUND(Eigenmischungen!RJE46,1)</f>
        <v>0</v>
      </c>
      <c r="RIW40" s="536">
        <f>ROUND(Eigenmischungen!RJF46,1)</f>
        <v>0</v>
      </c>
      <c r="RIX40" s="536">
        <f>ROUND(Eigenmischungen!RJG46,1)</f>
        <v>0</v>
      </c>
      <c r="RIY40" s="536">
        <f>ROUND(Eigenmischungen!RJH46,1)</f>
        <v>0</v>
      </c>
      <c r="RIZ40" s="536">
        <f>ROUND(Eigenmischungen!RJI46,1)</f>
        <v>0</v>
      </c>
      <c r="RJA40" s="536">
        <f>ROUND(Eigenmischungen!RJJ46,1)</f>
        <v>0</v>
      </c>
      <c r="RJB40" s="536">
        <f>ROUND(Eigenmischungen!RJK46,1)</f>
        <v>0</v>
      </c>
      <c r="RJC40" s="536">
        <f>ROUND(Eigenmischungen!RJL46,1)</f>
        <v>0</v>
      </c>
      <c r="RJD40" s="536">
        <f>ROUND(Eigenmischungen!RJM46,1)</f>
        <v>0</v>
      </c>
      <c r="RJE40" s="536">
        <f>ROUND(Eigenmischungen!RJN46,1)</f>
        <v>0</v>
      </c>
      <c r="RJF40" s="536">
        <f>ROUND(Eigenmischungen!RJO46,1)</f>
        <v>0</v>
      </c>
      <c r="RJG40" s="536">
        <f>ROUND(Eigenmischungen!RJP46,1)</f>
        <v>0</v>
      </c>
      <c r="RJH40" s="536">
        <f>ROUND(Eigenmischungen!RJQ46,1)</f>
        <v>0</v>
      </c>
      <c r="RJI40" s="536">
        <f>ROUND(Eigenmischungen!RJR46,1)</f>
        <v>0</v>
      </c>
      <c r="RJJ40" s="536">
        <f>ROUND(Eigenmischungen!RJS46,1)</f>
        <v>0</v>
      </c>
      <c r="RJK40" s="536">
        <f>ROUND(Eigenmischungen!RJT46,1)</f>
        <v>0</v>
      </c>
      <c r="RJL40" s="536">
        <f>ROUND(Eigenmischungen!RJU46,1)</f>
        <v>0</v>
      </c>
      <c r="RJM40" s="536">
        <f>ROUND(Eigenmischungen!RJV46,1)</f>
        <v>0</v>
      </c>
      <c r="RJN40" s="536">
        <f>ROUND(Eigenmischungen!RJW46,1)</f>
        <v>0</v>
      </c>
      <c r="RJO40" s="536">
        <f>ROUND(Eigenmischungen!RJX46,1)</f>
        <v>0</v>
      </c>
      <c r="RJP40" s="536">
        <f>ROUND(Eigenmischungen!RJY46,1)</f>
        <v>0</v>
      </c>
      <c r="RJQ40" s="536">
        <f>ROUND(Eigenmischungen!RJZ46,1)</f>
        <v>0</v>
      </c>
      <c r="RJR40" s="536">
        <f>ROUND(Eigenmischungen!RKA46,1)</f>
        <v>0</v>
      </c>
      <c r="RJS40" s="536">
        <f>ROUND(Eigenmischungen!RKB46,1)</f>
        <v>0</v>
      </c>
      <c r="RJT40" s="536">
        <f>ROUND(Eigenmischungen!RKC46,1)</f>
        <v>0</v>
      </c>
      <c r="RJU40" s="536">
        <f>ROUND(Eigenmischungen!RKD46,1)</f>
        <v>0</v>
      </c>
      <c r="RJV40" s="536">
        <f>ROUND(Eigenmischungen!RKE46,1)</f>
        <v>0</v>
      </c>
      <c r="RJW40" s="536">
        <f>ROUND(Eigenmischungen!RKF46,1)</f>
        <v>0</v>
      </c>
      <c r="RJX40" s="536">
        <f>ROUND(Eigenmischungen!RKG46,1)</f>
        <v>0</v>
      </c>
      <c r="RJY40" s="536">
        <f>ROUND(Eigenmischungen!RKH46,1)</f>
        <v>0</v>
      </c>
      <c r="RJZ40" s="536">
        <f>ROUND(Eigenmischungen!RKI46,1)</f>
        <v>0</v>
      </c>
      <c r="RKA40" s="536">
        <f>ROUND(Eigenmischungen!RKJ46,1)</f>
        <v>0</v>
      </c>
      <c r="RKB40" s="536">
        <f>ROUND(Eigenmischungen!RKK46,1)</f>
        <v>0</v>
      </c>
      <c r="RKC40" s="536">
        <f>ROUND(Eigenmischungen!RKL46,1)</f>
        <v>0</v>
      </c>
      <c r="RKD40" s="536">
        <f>ROUND(Eigenmischungen!RKM46,1)</f>
        <v>0</v>
      </c>
      <c r="RKE40" s="536">
        <f>ROUND(Eigenmischungen!RKN46,1)</f>
        <v>0</v>
      </c>
      <c r="RKF40" s="536">
        <f>ROUND(Eigenmischungen!RKO46,1)</f>
        <v>0</v>
      </c>
      <c r="RKG40" s="536">
        <f>ROUND(Eigenmischungen!RKP46,1)</f>
        <v>0</v>
      </c>
      <c r="RKH40" s="536">
        <f>ROUND(Eigenmischungen!RKQ46,1)</f>
        <v>0</v>
      </c>
      <c r="RKI40" s="536">
        <f>ROUND(Eigenmischungen!RKR46,1)</f>
        <v>0</v>
      </c>
      <c r="RKJ40" s="536">
        <f>ROUND(Eigenmischungen!RKS46,1)</f>
        <v>0</v>
      </c>
      <c r="RKK40" s="536">
        <f>ROUND(Eigenmischungen!RKT46,1)</f>
        <v>0</v>
      </c>
      <c r="RKL40" s="536">
        <f>ROUND(Eigenmischungen!RKU46,1)</f>
        <v>0</v>
      </c>
      <c r="RKM40" s="536">
        <f>ROUND(Eigenmischungen!RKV46,1)</f>
        <v>0</v>
      </c>
      <c r="RKN40" s="536">
        <f>ROUND(Eigenmischungen!RKW46,1)</f>
        <v>0</v>
      </c>
      <c r="RKO40" s="536">
        <f>ROUND(Eigenmischungen!RKX46,1)</f>
        <v>0</v>
      </c>
      <c r="RKP40" s="536">
        <f>ROUND(Eigenmischungen!RKY46,1)</f>
        <v>0</v>
      </c>
      <c r="RKQ40" s="536">
        <f>ROUND(Eigenmischungen!RKZ46,1)</f>
        <v>0</v>
      </c>
      <c r="RKR40" s="536">
        <f>ROUND(Eigenmischungen!RLA46,1)</f>
        <v>0</v>
      </c>
      <c r="RKS40" s="536">
        <f>ROUND(Eigenmischungen!RLB46,1)</f>
        <v>0</v>
      </c>
      <c r="RKT40" s="536">
        <f>ROUND(Eigenmischungen!RLC46,1)</f>
        <v>0</v>
      </c>
      <c r="RKU40" s="536">
        <f>ROUND(Eigenmischungen!RLD46,1)</f>
        <v>0</v>
      </c>
      <c r="RKV40" s="536">
        <f>ROUND(Eigenmischungen!RLE46,1)</f>
        <v>0</v>
      </c>
      <c r="RKW40" s="536">
        <f>ROUND(Eigenmischungen!RLF46,1)</f>
        <v>0</v>
      </c>
      <c r="RKX40" s="536">
        <f>ROUND(Eigenmischungen!RLG46,1)</f>
        <v>0</v>
      </c>
      <c r="RKY40" s="536">
        <f>ROUND(Eigenmischungen!RLH46,1)</f>
        <v>0</v>
      </c>
      <c r="RKZ40" s="536">
        <f>ROUND(Eigenmischungen!RLI46,1)</f>
        <v>0</v>
      </c>
      <c r="RLA40" s="536">
        <f>ROUND(Eigenmischungen!RLJ46,1)</f>
        <v>0</v>
      </c>
      <c r="RLB40" s="536">
        <f>ROUND(Eigenmischungen!RLK46,1)</f>
        <v>0</v>
      </c>
      <c r="RLC40" s="536">
        <f>ROUND(Eigenmischungen!RLL46,1)</f>
        <v>0</v>
      </c>
      <c r="RLD40" s="536">
        <f>ROUND(Eigenmischungen!RLM46,1)</f>
        <v>0</v>
      </c>
      <c r="RLE40" s="536">
        <f>ROUND(Eigenmischungen!RLN46,1)</f>
        <v>0</v>
      </c>
      <c r="RLF40" s="536">
        <f>ROUND(Eigenmischungen!RLO46,1)</f>
        <v>0</v>
      </c>
      <c r="RLG40" s="536">
        <f>ROUND(Eigenmischungen!RLP46,1)</f>
        <v>0</v>
      </c>
      <c r="RLH40" s="536">
        <f>ROUND(Eigenmischungen!RLQ46,1)</f>
        <v>0</v>
      </c>
      <c r="RLI40" s="536">
        <f>ROUND(Eigenmischungen!RLR46,1)</f>
        <v>0</v>
      </c>
      <c r="RLJ40" s="536">
        <f>ROUND(Eigenmischungen!RLS46,1)</f>
        <v>0</v>
      </c>
      <c r="RLK40" s="536">
        <f>ROUND(Eigenmischungen!RLT46,1)</f>
        <v>0</v>
      </c>
      <c r="RLL40" s="536">
        <f>ROUND(Eigenmischungen!RLU46,1)</f>
        <v>0</v>
      </c>
      <c r="RLM40" s="536">
        <f>ROUND(Eigenmischungen!RLV46,1)</f>
        <v>0</v>
      </c>
      <c r="RLN40" s="536">
        <f>ROUND(Eigenmischungen!RLW46,1)</f>
        <v>0</v>
      </c>
      <c r="RLO40" s="536">
        <f>ROUND(Eigenmischungen!RLX46,1)</f>
        <v>0</v>
      </c>
      <c r="RLP40" s="536">
        <f>ROUND(Eigenmischungen!RLY46,1)</f>
        <v>0</v>
      </c>
      <c r="RLQ40" s="536">
        <f>ROUND(Eigenmischungen!RLZ46,1)</f>
        <v>0</v>
      </c>
      <c r="RLR40" s="536">
        <f>ROUND(Eigenmischungen!RMA46,1)</f>
        <v>0</v>
      </c>
      <c r="RLS40" s="536">
        <f>ROUND(Eigenmischungen!RMB46,1)</f>
        <v>0</v>
      </c>
      <c r="RLT40" s="536">
        <f>ROUND(Eigenmischungen!RMC46,1)</f>
        <v>0</v>
      </c>
      <c r="RLU40" s="536">
        <f>ROUND(Eigenmischungen!RMD46,1)</f>
        <v>0</v>
      </c>
      <c r="RLV40" s="536">
        <f>ROUND(Eigenmischungen!RME46,1)</f>
        <v>0</v>
      </c>
      <c r="RLW40" s="536">
        <f>ROUND(Eigenmischungen!RMF46,1)</f>
        <v>0</v>
      </c>
      <c r="RLX40" s="536">
        <f>ROUND(Eigenmischungen!RMG46,1)</f>
        <v>0</v>
      </c>
      <c r="RLY40" s="536">
        <f>ROUND(Eigenmischungen!RMH46,1)</f>
        <v>0</v>
      </c>
      <c r="RLZ40" s="536">
        <f>ROUND(Eigenmischungen!RMI46,1)</f>
        <v>0</v>
      </c>
      <c r="RMA40" s="536">
        <f>ROUND(Eigenmischungen!RMJ46,1)</f>
        <v>0</v>
      </c>
      <c r="RMB40" s="536">
        <f>ROUND(Eigenmischungen!RMK46,1)</f>
        <v>0</v>
      </c>
      <c r="RMC40" s="536">
        <f>ROUND(Eigenmischungen!RML46,1)</f>
        <v>0</v>
      </c>
      <c r="RMD40" s="536">
        <f>ROUND(Eigenmischungen!RMM46,1)</f>
        <v>0</v>
      </c>
      <c r="RME40" s="536">
        <f>ROUND(Eigenmischungen!RMN46,1)</f>
        <v>0</v>
      </c>
      <c r="RMF40" s="536">
        <f>ROUND(Eigenmischungen!RMO46,1)</f>
        <v>0</v>
      </c>
      <c r="RMG40" s="536">
        <f>ROUND(Eigenmischungen!RMP46,1)</f>
        <v>0</v>
      </c>
      <c r="RMH40" s="536">
        <f>ROUND(Eigenmischungen!RMQ46,1)</f>
        <v>0</v>
      </c>
      <c r="RMI40" s="536">
        <f>ROUND(Eigenmischungen!RMR46,1)</f>
        <v>0</v>
      </c>
      <c r="RMJ40" s="536">
        <f>ROUND(Eigenmischungen!RMS46,1)</f>
        <v>0</v>
      </c>
      <c r="RMK40" s="536">
        <f>ROUND(Eigenmischungen!RMT46,1)</f>
        <v>0</v>
      </c>
      <c r="RML40" s="536">
        <f>ROUND(Eigenmischungen!RMU46,1)</f>
        <v>0</v>
      </c>
      <c r="RMM40" s="536">
        <f>ROUND(Eigenmischungen!RMV46,1)</f>
        <v>0</v>
      </c>
      <c r="RMN40" s="536">
        <f>ROUND(Eigenmischungen!RMW46,1)</f>
        <v>0</v>
      </c>
      <c r="RMO40" s="536">
        <f>ROUND(Eigenmischungen!RMX46,1)</f>
        <v>0</v>
      </c>
      <c r="RMP40" s="536">
        <f>ROUND(Eigenmischungen!RMY46,1)</f>
        <v>0</v>
      </c>
      <c r="RMQ40" s="536">
        <f>ROUND(Eigenmischungen!RMZ46,1)</f>
        <v>0</v>
      </c>
      <c r="RMR40" s="536">
        <f>ROUND(Eigenmischungen!RNA46,1)</f>
        <v>0</v>
      </c>
      <c r="RMS40" s="536">
        <f>ROUND(Eigenmischungen!RNB46,1)</f>
        <v>0</v>
      </c>
      <c r="RMT40" s="536">
        <f>ROUND(Eigenmischungen!RNC46,1)</f>
        <v>0</v>
      </c>
      <c r="RMU40" s="536">
        <f>ROUND(Eigenmischungen!RND46,1)</f>
        <v>0</v>
      </c>
      <c r="RMV40" s="536">
        <f>ROUND(Eigenmischungen!RNE46,1)</f>
        <v>0</v>
      </c>
      <c r="RMW40" s="536">
        <f>ROUND(Eigenmischungen!RNF46,1)</f>
        <v>0</v>
      </c>
      <c r="RMX40" s="536">
        <f>ROUND(Eigenmischungen!RNG46,1)</f>
        <v>0</v>
      </c>
      <c r="RMY40" s="536">
        <f>ROUND(Eigenmischungen!RNH46,1)</f>
        <v>0</v>
      </c>
      <c r="RMZ40" s="536">
        <f>ROUND(Eigenmischungen!RNI46,1)</f>
        <v>0</v>
      </c>
      <c r="RNA40" s="536">
        <f>ROUND(Eigenmischungen!RNJ46,1)</f>
        <v>0</v>
      </c>
      <c r="RNB40" s="536">
        <f>ROUND(Eigenmischungen!RNK46,1)</f>
        <v>0</v>
      </c>
      <c r="RNC40" s="536">
        <f>ROUND(Eigenmischungen!RNL46,1)</f>
        <v>0</v>
      </c>
      <c r="RND40" s="536">
        <f>ROUND(Eigenmischungen!RNM46,1)</f>
        <v>0</v>
      </c>
      <c r="RNE40" s="536">
        <f>ROUND(Eigenmischungen!RNN46,1)</f>
        <v>0</v>
      </c>
      <c r="RNF40" s="536">
        <f>ROUND(Eigenmischungen!RNO46,1)</f>
        <v>0</v>
      </c>
      <c r="RNG40" s="536">
        <f>ROUND(Eigenmischungen!RNP46,1)</f>
        <v>0</v>
      </c>
      <c r="RNH40" s="536">
        <f>ROUND(Eigenmischungen!RNQ46,1)</f>
        <v>0</v>
      </c>
      <c r="RNI40" s="536">
        <f>ROUND(Eigenmischungen!RNR46,1)</f>
        <v>0</v>
      </c>
      <c r="RNJ40" s="536">
        <f>ROUND(Eigenmischungen!RNS46,1)</f>
        <v>0</v>
      </c>
      <c r="RNK40" s="536">
        <f>ROUND(Eigenmischungen!RNT46,1)</f>
        <v>0</v>
      </c>
      <c r="RNL40" s="536">
        <f>ROUND(Eigenmischungen!RNU46,1)</f>
        <v>0</v>
      </c>
      <c r="RNM40" s="536">
        <f>ROUND(Eigenmischungen!RNV46,1)</f>
        <v>0</v>
      </c>
      <c r="RNN40" s="536">
        <f>ROUND(Eigenmischungen!RNW46,1)</f>
        <v>0</v>
      </c>
      <c r="RNO40" s="536">
        <f>ROUND(Eigenmischungen!RNX46,1)</f>
        <v>0</v>
      </c>
      <c r="RNP40" s="536">
        <f>ROUND(Eigenmischungen!RNY46,1)</f>
        <v>0</v>
      </c>
      <c r="RNQ40" s="536">
        <f>ROUND(Eigenmischungen!RNZ46,1)</f>
        <v>0</v>
      </c>
      <c r="RNR40" s="536">
        <f>ROUND(Eigenmischungen!ROA46,1)</f>
        <v>0</v>
      </c>
      <c r="RNS40" s="536">
        <f>ROUND(Eigenmischungen!ROB46,1)</f>
        <v>0</v>
      </c>
      <c r="RNT40" s="536">
        <f>ROUND(Eigenmischungen!ROC46,1)</f>
        <v>0</v>
      </c>
      <c r="RNU40" s="536">
        <f>ROUND(Eigenmischungen!ROD46,1)</f>
        <v>0</v>
      </c>
      <c r="RNV40" s="536">
        <f>ROUND(Eigenmischungen!ROE46,1)</f>
        <v>0</v>
      </c>
      <c r="RNW40" s="536">
        <f>ROUND(Eigenmischungen!ROF46,1)</f>
        <v>0</v>
      </c>
      <c r="RNX40" s="536">
        <f>ROUND(Eigenmischungen!ROG46,1)</f>
        <v>0</v>
      </c>
      <c r="RNY40" s="536">
        <f>ROUND(Eigenmischungen!ROH46,1)</f>
        <v>0</v>
      </c>
      <c r="RNZ40" s="536">
        <f>ROUND(Eigenmischungen!ROI46,1)</f>
        <v>0</v>
      </c>
      <c r="ROA40" s="536">
        <f>ROUND(Eigenmischungen!ROJ46,1)</f>
        <v>0</v>
      </c>
      <c r="ROB40" s="536">
        <f>ROUND(Eigenmischungen!ROK46,1)</f>
        <v>0</v>
      </c>
      <c r="ROC40" s="536">
        <f>ROUND(Eigenmischungen!ROL46,1)</f>
        <v>0</v>
      </c>
      <c r="ROD40" s="536">
        <f>ROUND(Eigenmischungen!ROM46,1)</f>
        <v>0</v>
      </c>
      <c r="ROE40" s="536">
        <f>ROUND(Eigenmischungen!RON46,1)</f>
        <v>0</v>
      </c>
      <c r="ROF40" s="536">
        <f>ROUND(Eigenmischungen!ROO46,1)</f>
        <v>0</v>
      </c>
      <c r="ROG40" s="536">
        <f>ROUND(Eigenmischungen!ROP46,1)</f>
        <v>0</v>
      </c>
      <c r="ROH40" s="536">
        <f>ROUND(Eigenmischungen!ROQ46,1)</f>
        <v>0</v>
      </c>
      <c r="ROI40" s="536">
        <f>ROUND(Eigenmischungen!ROR46,1)</f>
        <v>0</v>
      </c>
      <c r="ROJ40" s="536">
        <f>ROUND(Eigenmischungen!ROS46,1)</f>
        <v>0</v>
      </c>
      <c r="ROK40" s="536">
        <f>ROUND(Eigenmischungen!ROT46,1)</f>
        <v>0</v>
      </c>
      <c r="ROL40" s="536">
        <f>ROUND(Eigenmischungen!ROU46,1)</f>
        <v>0</v>
      </c>
      <c r="ROM40" s="536">
        <f>ROUND(Eigenmischungen!ROV46,1)</f>
        <v>0</v>
      </c>
      <c r="RON40" s="536">
        <f>ROUND(Eigenmischungen!ROW46,1)</f>
        <v>0</v>
      </c>
      <c r="ROO40" s="536">
        <f>ROUND(Eigenmischungen!ROX46,1)</f>
        <v>0</v>
      </c>
      <c r="ROP40" s="536">
        <f>ROUND(Eigenmischungen!ROY46,1)</f>
        <v>0</v>
      </c>
      <c r="ROQ40" s="536">
        <f>ROUND(Eigenmischungen!ROZ46,1)</f>
        <v>0</v>
      </c>
      <c r="ROR40" s="536">
        <f>ROUND(Eigenmischungen!RPA46,1)</f>
        <v>0</v>
      </c>
      <c r="ROS40" s="536">
        <f>ROUND(Eigenmischungen!RPB46,1)</f>
        <v>0</v>
      </c>
      <c r="ROT40" s="536">
        <f>ROUND(Eigenmischungen!RPC46,1)</f>
        <v>0</v>
      </c>
      <c r="ROU40" s="536">
        <f>ROUND(Eigenmischungen!RPD46,1)</f>
        <v>0</v>
      </c>
      <c r="ROV40" s="536">
        <f>ROUND(Eigenmischungen!RPE46,1)</f>
        <v>0</v>
      </c>
      <c r="ROW40" s="536">
        <f>ROUND(Eigenmischungen!RPF46,1)</f>
        <v>0</v>
      </c>
      <c r="ROX40" s="536">
        <f>ROUND(Eigenmischungen!RPG46,1)</f>
        <v>0</v>
      </c>
      <c r="ROY40" s="536">
        <f>ROUND(Eigenmischungen!RPH46,1)</f>
        <v>0</v>
      </c>
      <c r="ROZ40" s="536">
        <f>ROUND(Eigenmischungen!RPI46,1)</f>
        <v>0</v>
      </c>
      <c r="RPA40" s="536">
        <f>ROUND(Eigenmischungen!RPJ46,1)</f>
        <v>0</v>
      </c>
      <c r="RPB40" s="536">
        <f>ROUND(Eigenmischungen!RPK46,1)</f>
        <v>0</v>
      </c>
      <c r="RPC40" s="536">
        <f>ROUND(Eigenmischungen!RPL46,1)</f>
        <v>0</v>
      </c>
      <c r="RPD40" s="536">
        <f>ROUND(Eigenmischungen!RPM46,1)</f>
        <v>0</v>
      </c>
      <c r="RPE40" s="536">
        <f>ROUND(Eigenmischungen!RPN46,1)</f>
        <v>0</v>
      </c>
      <c r="RPF40" s="536">
        <f>ROUND(Eigenmischungen!RPO46,1)</f>
        <v>0</v>
      </c>
      <c r="RPG40" s="536">
        <f>ROUND(Eigenmischungen!RPP46,1)</f>
        <v>0</v>
      </c>
      <c r="RPH40" s="536">
        <f>ROUND(Eigenmischungen!RPQ46,1)</f>
        <v>0</v>
      </c>
      <c r="RPI40" s="536">
        <f>ROUND(Eigenmischungen!RPR46,1)</f>
        <v>0</v>
      </c>
      <c r="RPJ40" s="536">
        <f>ROUND(Eigenmischungen!RPS46,1)</f>
        <v>0</v>
      </c>
      <c r="RPK40" s="536">
        <f>ROUND(Eigenmischungen!RPT46,1)</f>
        <v>0</v>
      </c>
      <c r="RPL40" s="536">
        <f>ROUND(Eigenmischungen!RPU46,1)</f>
        <v>0</v>
      </c>
      <c r="RPM40" s="536">
        <f>ROUND(Eigenmischungen!RPV46,1)</f>
        <v>0</v>
      </c>
      <c r="RPN40" s="536">
        <f>ROUND(Eigenmischungen!RPW46,1)</f>
        <v>0</v>
      </c>
      <c r="RPO40" s="536">
        <f>ROUND(Eigenmischungen!RPX46,1)</f>
        <v>0</v>
      </c>
      <c r="RPP40" s="536">
        <f>ROUND(Eigenmischungen!RPY46,1)</f>
        <v>0</v>
      </c>
      <c r="RPQ40" s="536">
        <f>ROUND(Eigenmischungen!RPZ46,1)</f>
        <v>0</v>
      </c>
      <c r="RPR40" s="536">
        <f>ROUND(Eigenmischungen!RQA46,1)</f>
        <v>0</v>
      </c>
      <c r="RPS40" s="536">
        <f>ROUND(Eigenmischungen!RQB46,1)</f>
        <v>0</v>
      </c>
      <c r="RPT40" s="536">
        <f>ROUND(Eigenmischungen!RQC46,1)</f>
        <v>0</v>
      </c>
      <c r="RPU40" s="536">
        <f>ROUND(Eigenmischungen!RQD46,1)</f>
        <v>0</v>
      </c>
      <c r="RPV40" s="536">
        <f>ROUND(Eigenmischungen!RQE46,1)</f>
        <v>0</v>
      </c>
      <c r="RPW40" s="536">
        <f>ROUND(Eigenmischungen!RQF46,1)</f>
        <v>0</v>
      </c>
      <c r="RPX40" s="536">
        <f>ROUND(Eigenmischungen!RQG46,1)</f>
        <v>0</v>
      </c>
      <c r="RPY40" s="536">
        <f>ROUND(Eigenmischungen!RQH46,1)</f>
        <v>0</v>
      </c>
      <c r="RPZ40" s="536">
        <f>ROUND(Eigenmischungen!RQI46,1)</f>
        <v>0</v>
      </c>
      <c r="RQA40" s="536">
        <f>ROUND(Eigenmischungen!RQJ46,1)</f>
        <v>0</v>
      </c>
      <c r="RQB40" s="536">
        <f>ROUND(Eigenmischungen!RQK46,1)</f>
        <v>0</v>
      </c>
      <c r="RQC40" s="536">
        <f>ROUND(Eigenmischungen!RQL46,1)</f>
        <v>0</v>
      </c>
      <c r="RQD40" s="536">
        <f>ROUND(Eigenmischungen!RQM46,1)</f>
        <v>0</v>
      </c>
      <c r="RQE40" s="536">
        <f>ROUND(Eigenmischungen!RQN46,1)</f>
        <v>0</v>
      </c>
      <c r="RQF40" s="536">
        <f>ROUND(Eigenmischungen!RQO46,1)</f>
        <v>0</v>
      </c>
      <c r="RQG40" s="536">
        <f>ROUND(Eigenmischungen!RQP46,1)</f>
        <v>0</v>
      </c>
      <c r="RQH40" s="536">
        <f>ROUND(Eigenmischungen!RQQ46,1)</f>
        <v>0</v>
      </c>
      <c r="RQI40" s="536">
        <f>ROUND(Eigenmischungen!RQR46,1)</f>
        <v>0</v>
      </c>
      <c r="RQJ40" s="536">
        <f>ROUND(Eigenmischungen!RQS46,1)</f>
        <v>0</v>
      </c>
      <c r="RQK40" s="536">
        <f>ROUND(Eigenmischungen!RQT46,1)</f>
        <v>0</v>
      </c>
      <c r="RQL40" s="536">
        <f>ROUND(Eigenmischungen!RQU46,1)</f>
        <v>0</v>
      </c>
      <c r="RQM40" s="536">
        <f>ROUND(Eigenmischungen!RQV46,1)</f>
        <v>0</v>
      </c>
      <c r="RQN40" s="536">
        <f>ROUND(Eigenmischungen!RQW46,1)</f>
        <v>0</v>
      </c>
      <c r="RQO40" s="536">
        <f>ROUND(Eigenmischungen!RQX46,1)</f>
        <v>0</v>
      </c>
      <c r="RQP40" s="536">
        <f>ROUND(Eigenmischungen!RQY46,1)</f>
        <v>0</v>
      </c>
      <c r="RQQ40" s="536">
        <f>ROUND(Eigenmischungen!RQZ46,1)</f>
        <v>0</v>
      </c>
      <c r="RQR40" s="536">
        <f>ROUND(Eigenmischungen!RRA46,1)</f>
        <v>0</v>
      </c>
      <c r="RQS40" s="536">
        <f>ROUND(Eigenmischungen!RRB46,1)</f>
        <v>0</v>
      </c>
      <c r="RQT40" s="536">
        <f>ROUND(Eigenmischungen!RRC46,1)</f>
        <v>0</v>
      </c>
      <c r="RQU40" s="536">
        <f>ROUND(Eigenmischungen!RRD46,1)</f>
        <v>0</v>
      </c>
      <c r="RQV40" s="536">
        <f>ROUND(Eigenmischungen!RRE46,1)</f>
        <v>0</v>
      </c>
      <c r="RQW40" s="536">
        <f>ROUND(Eigenmischungen!RRF46,1)</f>
        <v>0</v>
      </c>
      <c r="RQX40" s="536">
        <f>ROUND(Eigenmischungen!RRG46,1)</f>
        <v>0</v>
      </c>
      <c r="RQY40" s="536">
        <f>ROUND(Eigenmischungen!RRH46,1)</f>
        <v>0</v>
      </c>
      <c r="RQZ40" s="536">
        <f>ROUND(Eigenmischungen!RRI46,1)</f>
        <v>0</v>
      </c>
      <c r="RRA40" s="536">
        <f>ROUND(Eigenmischungen!RRJ46,1)</f>
        <v>0</v>
      </c>
      <c r="RRB40" s="536">
        <f>ROUND(Eigenmischungen!RRK46,1)</f>
        <v>0</v>
      </c>
      <c r="RRC40" s="536">
        <f>ROUND(Eigenmischungen!RRL46,1)</f>
        <v>0</v>
      </c>
      <c r="RRD40" s="536">
        <f>ROUND(Eigenmischungen!RRM46,1)</f>
        <v>0</v>
      </c>
      <c r="RRE40" s="536">
        <f>ROUND(Eigenmischungen!RRN46,1)</f>
        <v>0</v>
      </c>
      <c r="RRF40" s="536">
        <f>ROUND(Eigenmischungen!RRO46,1)</f>
        <v>0</v>
      </c>
      <c r="RRG40" s="536">
        <f>ROUND(Eigenmischungen!RRP46,1)</f>
        <v>0</v>
      </c>
      <c r="RRH40" s="536">
        <f>ROUND(Eigenmischungen!RRQ46,1)</f>
        <v>0</v>
      </c>
      <c r="RRI40" s="536">
        <f>ROUND(Eigenmischungen!RRR46,1)</f>
        <v>0</v>
      </c>
      <c r="RRJ40" s="536">
        <f>ROUND(Eigenmischungen!RRS46,1)</f>
        <v>0</v>
      </c>
      <c r="RRK40" s="536">
        <f>ROUND(Eigenmischungen!RRT46,1)</f>
        <v>0</v>
      </c>
      <c r="RRL40" s="536">
        <f>ROUND(Eigenmischungen!RRU46,1)</f>
        <v>0</v>
      </c>
      <c r="RRM40" s="536">
        <f>ROUND(Eigenmischungen!RRV46,1)</f>
        <v>0</v>
      </c>
      <c r="RRN40" s="536">
        <f>ROUND(Eigenmischungen!RRW46,1)</f>
        <v>0</v>
      </c>
      <c r="RRO40" s="536">
        <f>ROUND(Eigenmischungen!RRX46,1)</f>
        <v>0</v>
      </c>
      <c r="RRP40" s="536">
        <f>ROUND(Eigenmischungen!RRY46,1)</f>
        <v>0</v>
      </c>
      <c r="RRQ40" s="536">
        <f>ROUND(Eigenmischungen!RRZ46,1)</f>
        <v>0</v>
      </c>
      <c r="RRR40" s="536">
        <f>ROUND(Eigenmischungen!RSA46,1)</f>
        <v>0</v>
      </c>
      <c r="RRS40" s="536">
        <f>ROUND(Eigenmischungen!RSB46,1)</f>
        <v>0</v>
      </c>
      <c r="RRT40" s="536">
        <f>ROUND(Eigenmischungen!RSC46,1)</f>
        <v>0</v>
      </c>
      <c r="RRU40" s="536">
        <f>ROUND(Eigenmischungen!RSD46,1)</f>
        <v>0</v>
      </c>
      <c r="RRV40" s="536">
        <f>ROUND(Eigenmischungen!RSE46,1)</f>
        <v>0</v>
      </c>
      <c r="RRW40" s="536">
        <f>ROUND(Eigenmischungen!RSF46,1)</f>
        <v>0</v>
      </c>
      <c r="RRX40" s="536">
        <f>ROUND(Eigenmischungen!RSG46,1)</f>
        <v>0</v>
      </c>
      <c r="RRY40" s="536">
        <f>ROUND(Eigenmischungen!RSH46,1)</f>
        <v>0</v>
      </c>
      <c r="RRZ40" s="536">
        <f>ROUND(Eigenmischungen!RSI46,1)</f>
        <v>0</v>
      </c>
      <c r="RSA40" s="536">
        <f>ROUND(Eigenmischungen!RSJ46,1)</f>
        <v>0</v>
      </c>
      <c r="RSB40" s="536">
        <f>ROUND(Eigenmischungen!RSK46,1)</f>
        <v>0</v>
      </c>
      <c r="RSC40" s="536">
        <f>ROUND(Eigenmischungen!RSL46,1)</f>
        <v>0</v>
      </c>
      <c r="RSD40" s="536">
        <f>ROUND(Eigenmischungen!RSM46,1)</f>
        <v>0</v>
      </c>
      <c r="RSE40" s="536">
        <f>ROUND(Eigenmischungen!RSN46,1)</f>
        <v>0</v>
      </c>
      <c r="RSF40" s="536">
        <f>ROUND(Eigenmischungen!RSO46,1)</f>
        <v>0</v>
      </c>
      <c r="RSG40" s="536">
        <f>ROUND(Eigenmischungen!RSP46,1)</f>
        <v>0</v>
      </c>
      <c r="RSH40" s="536">
        <f>ROUND(Eigenmischungen!RSQ46,1)</f>
        <v>0</v>
      </c>
      <c r="RSI40" s="536">
        <f>ROUND(Eigenmischungen!RSR46,1)</f>
        <v>0</v>
      </c>
      <c r="RSJ40" s="536">
        <f>ROUND(Eigenmischungen!RSS46,1)</f>
        <v>0</v>
      </c>
      <c r="RSK40" s="536">
        <f>ROUND(Eigenmischungen!RST46,1)</f>
        <v>0</v>
      </c>
      <c r="RSL40" s="536">
        <f>ROUND(Eigenmischungen!RSU46,1)</f>
        <v>0</v>
      </c>
      <c r="RSM40" s="536">
        <f>ROUND(Eigenmischungen!RSV46,1)</f>
        <v>0</v>
      </c>
      <c r="RSN40" s="536">
        <f>ROUND(Eigenmischungen!RSW46,1)</f>
        <v>0</v>
      </c>
      <c r="RSO40" s="536">
        <f>ROUND(Eigenmischungen!RSX46,1)</f>
        <v>0</v>
      </c>
      <c r="RSP40" s="536">
        <f>ROUND(Eigenmischungen!RSY46,1)</f>
        <v>0</v>
      </c>
      <c r="RSQ40" s="536">
        <f>ROUND(Eigenmischungen!RSZ46,1)</f>
        <v>0</v>
      </c>
      <c r="RSR40" s="536">
        <f>ROUND(Eigenmischungen!RTA46,1)</f>
        <v>0</v>
      </c>
      <c r="RSS40" s="536">
        <f>ROUND(Eigenmischungen!RTB46,1)</f>
        <v>0</v>
      </c>
      <c r="RST40" s="536">
        <f>ROUND(Eigenmischungen!RTC46,1)</f>
        <v>0</v>
      </c>
      <c r="RSU40" s="536">
        <f>ROUND(Eigenmischungen!RTD46,1)</f>
        <v>0</v>
      </c>
      <c r="RSV40" s="536">
        <f>ROUND(Eigenmischungen!RTE46,1)</f>
        <v>0</v>
      </c>
      <c r="RSW40" s="536">
        <f>ROUND(Eigenmischungen!RTF46,1)</f>
        <v>0</v>
      </c>
      <c r="RSX40" s="536">
        <f>ROUND(Eigenmischungen!RTG46,1)</f>
        <v>0</v>
      </c>
      <c r="RSY40" s="536">
        <f>ROUND(Eigenmischungen!RTH46,1)</f>
        <v>0</v>
      </c>
      <c r="RSZ40" s="536">
        <f>ROUND(Eigenmischungen!RTI46,1)</f>
        <v>0</v>
      </c>
      <c r="RTA40" s="536">
        <f>ROUND(Eigenmischungen!RTJ46,1)</f>
        <v>0</v>
      </c>
      <c r="RTB40" s="536">
        <f>ROUND(Eigenmischungen!RTK46,1)</f>
        <v>0</v>
      </c>
      <c r="RTC40" s="536">
        <f>ROUND(Eigenmischungen!RTL46,1)</f>
        <v>0</v>
      </c>
      <c r="RTD40" s="536">
        <f>ROUND(Eigenmischungen!RTM46,1)</f>
        <v>0</v>
      </c>
      <c r="RTE40" s="536">
        <f>ROUND(Eigenmischungen!RTN46,1)</f>
        <v>0</v>
      </c>
      <c r="RTF40" s="536">
        <f>ROUND(Eigenmischungen!RTO46,1)</f>
        <v>0</v>
      </c>
      <c r="RTG40" s="536">
        <f>ROUND(Eigenmischungen!RTP46,1)</f>
        <v>0</v>
      </c>
      <c r="RTH40" s="536">
        <f>ROUND(Eigenmischungen!RTQ46,1)</f>
        <v>0</v>
      </c>
      <c r="RTI40" s="536">
        <f>ROUND(Eigenmischungen!RTR46,1)</f>
        <v>0</v>
      </c>
      <c r="RTJ40" s="536">
        <f>ROUND(Eigenmischungen!RTS46,1)</f>
        <v>0</v>
      </c>
      <c r="RTK40" s="536">
        <f>ROUND(Eigenmischungen!RTT46,1)</f>
        <v>0</v>
      </c>
      <c r="RTL40" s="536">
        <f>ROUND(Eigenmischungen!RTU46,1)</f>
        <v>0</v>
      </c>
      <c r="RTM40" s="536">
        <f>ROUND(Eigenmischungen!RTV46,1)</f>
        <v>0</v>
      </c>
      <c r="RTN40" s="536">
        <f>ROUND(Eigenmischungen!RTW46,1)</f>
        <v>0</v>
      </c>
      <c r="RTO40" s="536">
        <f>ROUND(Eigenmischungen!RTX46,1)</f>
        <v>0</v>
      </c>
      <c r="RTP40" s="536">
        <f>ROUND(Eigenmischungen!RTY46,1)</f>
        <v>0</v>
      </c>
      <c r="RTQ40" s="536">
        <f>ROUND(Eigenmischungen!RTZ46,1)</f>
        <v>0</v>
      </c>
      <c r="RTR40" s="536">
        <f>ROUND(Eigenmischungen!RUA46,1)</f>
        <v>0</v>
      </c>
      <c r="RTS40" s="536">
        <f>ROUND(Eigenmischungen!RUB46,1)</f>
        <v>0</v>
      </c>
      <c r="RTT40" s="536">
        <f>ROUND(Eigenmischungen!RUC46,1)</f>
        <v>0</v>
      </c>
      <c r="RTU40" s="536">
        <f>ROUND(Eigenmischungen!RUD46,1)</f>
        <v>0</v>
      </c>
      <c r="RTV40" s="536">
        <f>ROUND(Eigenmischungen!RUE46,1)</f>
        <v>0</v>
      </c>
      <c r="RTW40" s="536">
        <f>ROUND(Eigenmischungen!RUF46,1)</f>
        <v>0</v>
      </c>
      <c r="RTX40" s="536">
        <f>ROUND(Eigenmischungen!RUG46,1)</f>
        <v>0</v>
      </c>
      <c r="RTY40" s="536">
        <f>ROUND(Eigenmischungen!RUH46,1)</f>
        <v>0</v>
      </c>
      <c r="RTZ40" s="536">
        <f>ROUND(Eigenmischungen!RUI46,1)</f>
        <v>0</v>
      </c>
      <c r="RUA40" s="536">
        <f>ROUND(Eigenmischungen!RUJ46,1)</f>
        <v>0</v>
      </c>
      <c r="RUB40" s="536">
        <f>ROUND(Eigenmischungen!RUK46,1)</f>
        <v>0</v>
      </c>
      <c r="RUC40" s="536">
        <f>ROUND(Eigenmischungen!RUL46,1)</f>
        <v>0</v>
      </c>
      <c r="RUD40" s="536">
        <f>ROUND(Eigenmischungen!RUM46,1)</f>
        <v>0</v>
      </c>
      <c r="RUE40" s="536">
        <f>ROUND(Eigenmischungen!RUN46,1)</f>
        <v>0</v>
      </c>
      <c r="RUF40" s="536">
        <f>ROUND(Eigenmischungen!RUO46,1)</f>
        <v>0</v>
      </c>
      <c r="RUG40" s="536">
        <f>ROUND(Eigenmischungen!RUP46,1)</f>
        <v>0</v>
      </c>
      <c r="RUH40" s="536">
        <f>ROUND(Eigenmischungen!RUQ46,1)</f>
        <v>0</v>
      </c>
      <c r="RUI40" s="536">
        <f>ROUND(Eigenmischungen!RUR46,1)</f>
        <v>0</v>
      </c>
      <c r="RUJ40" s="536">
        <f>ROUND(Eigenmischungen!RUS46,1)</f>
        <v>0</v>
      </c>
      <c r="RUK40" s="536">
        <f>ROUND(Eigenmischungen!RUT46,1)</f>
        <v>0</v>
      </c>
      <c r="RUL40" s="536">
        <f>ROUND(Eigenmischungen!RUU46,1)</f>
        <v>0</v>
      </c>
      <c r="RUM40" s="536">
        <f>ROUND(Eigenmischungen!RUV46,1)</f>
        <v>0</v>
      </c>
      <c r="RUN40" s="536">
        <f>ROUND(Eigenmischungen!RUW46,1)</f>
        <v>0</v>
      </c>
      <c r="RUO40" s="536">
        <f>ROUND(Eigenmischungen!RUX46,1)</f>
        <v>0</v>
      </c>
      <c r="RUP40" s="536">
        <f>ROUND(Eigenmischungen!RUY46,1)</f>
        <v>0</v>
      </c>
      <c r="RUQ40" s="536">
        <f>ROUND(Eigenmischungen!RUZ46,1)</f>
        <v>0</v>
      </c>
      <c r="RUR40" s="536">
        <f>ROUND(Eigenmischungen!RVA46,1)</f>
        <v>0</v>
      </c>
      <c r="RUS40" s="536">
        <f>ROUND(Eigenmischungen!RVB46,1)</f>
        <v>0</v>
      </c>
      <c r="RUT40" s="536">
        <f>ROUND(Eigenmischungen!RVC46,1)</f>
        <v>0</v>
      </c>
      <c r="RUU40" s="536">
        <f>ROUND(Eigenmischungen!RVD46,1)</f>
        <v>0</v>
      </c>
      <c r="RUV40" s="536">
        <f>ROUND(Eigenmischungen!RVE46,1)</f>
        <v>0</v>
      </c>
      <c r="RUW40" s="536">
        <f>ROUND(Eigenmischungen!RVF46,1)</f>
        <v>0</v>
      </c>
      <c r="RUX40" s="536">
        <f>ROUND(Eigenmischungen!RVG46,1)</f>
        <v>0</v>
      </c>
      <c r="RUY40" s="536">
        <f>ROUND(Eigenmischungen!RVH46,1)</f>
        <v>0</v>
      </c>
      <c r="RUZ40" s="536">
        <f>ROUND(Eigenmischungen!RVI46,1)</f>
        <v>0</v>
      </c>
      <c r="RVA40" s="536">
        <f>ROUND(Eigenmischungen!RVJ46,1)</f>
        <v>0</v>
      </c>
      <c r="RVB40" s="536">
        <f>ROUND(Eigenmischungen!RVK46,1)</f>
        <v>0</v>
      </c>
      <c r="RVC40" s="536">
        <f>ROUND(Eigenmischungen!RVL46,1)</f>
        <v>0</v>
      </c>
      <c r="RVD40" s="536">
        <f>ROUND(Eigenmischungen!RVM46,1)</f>
        <v>0</v>
      </c>
      <c r="RVE40" s="536">
        <f>ROUND(Eigenmischungen!RVN46,1)</f>
        <v>0</v>
      </c>
      <c r="RVF40" s="536">
        <f>ROUND(Eigenmischungen!RVO46,1)</f>
        <v>0</v>
      </c>
      <c r="RVG40" s="536">
        <f>ROUND(Eigenmischungen!RVP46,1)</f>
        <v>0</v>
      </c>
      <c r="RVH40" s="536">
        <f>ROUND(Eigenmischungen!RVQ46,1)</f>
        <v>0</v>
      </c>
      <c r="RVI40" s="536">
        <f>ROUND(Eigenmischungen!RVR46,1)</f>
        <v>0</v>
      </c>
      <c r="RVJ40" s="536">
        <f>ROUND(Eigenmischungen!RVS46,1)</f>
        <v>0</v>
      </c>
      <c r="RVK40" s="536">
        <f>ROUND(Eigenmischungen!RVT46,1)</f>
        <v>0</v>
      </c>
      <c r="RVL40" s="536">
        <f>ROUND(Eigenmischungen!RVU46,1)</f>
        <v>0</v>
      </c>
      <c r="RVM40" s="536">
        <f>ROUND(Eigenmischungen!RVV46,1)</f>
        <v>0</v>
      </c>
      <c r="RVN40" s="536">
        <f>ROUND(Eigenmischungen!RVW46,1)</f>
        <v>0</v>
      </c>
      <c r="RVO40" s="536">
        <f>ROUND(Eigenmischungen!RVX46,1)</f>
        <v>0</v>
      </c>
      <c r="RVP40" s="536">
        <f>ROUND(Eigenmischungen!RVY46,1)</f>
        <v>0</v>
      </c>
      <c r="RVQ40" s="536">
        <f>ROUND(Eigenmischungen!RVZ46,1)</f>
        <v>0</v>
      </c>
      <c r="RVR40" s="536">
        <f>ROUND(Eigenmischungen!RWA46,1)</f>
        <v>0</v>
      </c>
      <c r="RVS40" s="536">
        <f>ROUND(Eigenmischungen!RWB46,1)</f>
        <v>0</v>
      </c>
      <c r="RVT40" s="536">
        <f>ROUND(Eigenmischungen!RWC46,1)</f>
        <v>0</v>
      </c>
      <c r="RVU40" s="536">
        <f>ROUND(Eigenmischungen!RWD46,1)</f>
        <v>0</v>
      </c>
      <c r="RVV40" s="536">
        <f>ROUND(Eigenmischungen!RWE46,1)</f>
        <v>0</v>
      </c>
      <c r="RVW40" s="536">
        <f>ROUND(Eigenmischungen!RWF46,1)</f>
        <v>0</v>
      </c>
      <c r="RVX40" s="536">
        <f>ROUND(Eigenmischungen!RWG46,1)</f>
        <v>0</v>
      </c>
      <c r="RVY40" s="536">
        <f>ROUND(Eigenmischungen!RWH46,1)</f>
        <v>0</v>
      </c>
      <c r="RVZ40" s="536">
        <f>ROUND(Eigenmischungen!RWI46,1)</f>
        <v>0</v>
      </c>
      <c r="RWA40" s="536">
        <f>ROUND(Eigenmischungen!RWJ46,1)</f>
        <v>0</v>
      </c>
      <c r="RWB40" s="536">
        <f>ROUND(Eigenmischungen!RWK46,1)</f>
        <v>0</v>
      </c>
      <c r="RWC40" s="536">
        <f>ROUND(Eigenmischungen!RWL46,1)</f>
        <v>0</v>
      </c>
      <c r="RWD40" s="536">
        <f>ROUND(Eigenmischungen!RWM46,1)</f>
        <v>0</v>
      </c>
      <c r="RWE40" s="536">
        <f>ROUND(Eigenmischungen!RWN46,1)</f>
        <v>0</v>
      </c>
      <c r="RWF40" s="536">
        <f>ROUND(Eigenmischungen!RWO46,1)</f>
        <v>0</v>
      </c>
      <c r="RWG40" s="536">
        <f>ROUND(Eigenmischungen!RWP46,1)</f>
        <v>0</v>
      </c>
      <c r="RWH40" s="536">
        <f>ROUND(Eigenmischungen!RWQ46,1)</f>
        <v>0</v>
      </c>
      <c r="RWI40" s="536">
        <f>ROUND(Eigenmischungen!RWR46,1)</f>
        <v>0</v>
      </c>
      <c r="RWJ40" s="536">
        <f>ROUND(Eigenmischungen!RWS46,1)</f>
        <v>0</v>
      </c>
      <c r="RWK40" s="536">
        <f>ROUND(Eigenmischungen!RWT46,1)</f>
        <v>0</v>
      </c>
      <c r="RWL40" s="536">
        <f>ROUND(Eigenmischungen!RWU46,1)</f>
        <v>0</v>
      </c>
      <c r="RWM40" s="536">
        <f>ROUND(Eigenmischungen!RWV46,1)</f>
        <v>0</v>
      </c>
      <c r="RWN40" s="536">
        <f>ROUND(Eigenmischungen!RWW46,1)</f>
        <v>0</v>
      </c>
      <c r="RWO40" s="536">
        <f>ROUND(Eigenmischungen!RWX46,1)</f>
        <v>0</v>
      </c>
      <c r="RWP40" s="536">
        <f>ROUND(Eigenmischungen!RWY46,1)</f>
        <v>0</v>
      </c>
      <c r="RWQ40" s="536">
        <f>ROUND(Eigenmischungen!RWZ46,1)</f>
        <v>0</v>
      </c>
      <c r="RWR40" s="536">
        <f>ROUND(Eigenmischungen!RXA46,1)</f>
        <v>0</v>
      </c>
      <c r="RWS40" s="536">
        <f>ROUND(Eigenmischungen!RXB46,1)</f>
        <v>0</v>
      </c>
      <c r="RWT40" s="536">
        <f>ROUND(Eigenmischungen!RXC46,1)</f>
        <v>0</v>
      </c>
      <c r="RWU40" s="536">
        <f>ROUND(Eigenmischungen!RXD46,1)</f>
        <v>0</v>
      </c>
      <c r="RWV40" s="536">
        <f>ROUND(Eigenmischungen!RXE46,1)</f>
        <v>0</v>
      </c>
      <c r="RWW40" s="536">
        <f>ROUND(Eigenmischungen!RXF46,1)</f>
        <v>0</v>
      </c>
      <c r="RWX40" s="536">
        <f>ROUND(Eigenmischungen!RXG46,1)</f>
        <v>0</v>
      </c>
      <c r="RWY40" s="536">
        <f>ROUND(Eigenmischungen!RXH46,1)</f>
        <v>0</v>
      </c>
      <c r="RWZ40" s="536">
        <f>ROUND(Eigenmischungen!RXI46,1)</f>
        <v>0</v>
      </c>
      <c r="RXA40" s="536">
        <f>ROUND(Eigenmischungen!RXJ46,1)</f>
        <v>0</v>
      </c>
      <c r="RXB40" s="536">
        <f>ROUND(Eigenmischungen!RXK46,1)</f>
        <v>0</v>
      </c>
      <c r="RXC40" s="536">
        <f>ROUND(Eigenmischungen!RXL46,1)</f>
        <v>0</v>
      </c>
      <c r="RXD40" s="536">
        <f>ROUND(Eigenmischungen!RXM46,1)</f>
        <v>0</v>
      </c>
      <c r="RXE40" s="536">
        <f>ROUND(Eigenmischungen!RXN46,1)</f>
        <v>0</v>
      </c>
      <c r="RXF40" s="536">
        <f>ROUND(Eigenmischungen!RXO46,1)</f>
        <v>0</v>
      </c>
      <c r="RXG40" s="536">
        <f>ROUND(Eigenmischungen!RXP46,1)</f>
        <v>0</v>
      </c>
      <c r="RXH40" s="536">
        <f>ROUND(Eigenmischungen!RXQ46,1)</f>
        <v>0</v>
      </c>
      <c r="RXI40" s="536">
        <f>ROUND(Eigenmischungen!RXR46,1)</f>
        <v>0</v>
      </c>
      <c r="RXJ40" s="536">
        <f>ROUND(Eigenmischungen!RXS46,1)</f>
        <v>0</v>
      </c>
      <c r="RXK40" s="536">
        <f>ROUND(Eigenmischungen!RXT46,1)</f>
        <v>0</v>
      </c>
      <c r="RXL40" s="536">
        <f>ROUND(Eigenmischungen!RXU46,1)</f>
        <v>0</v>
      </c>
      <c r="RXM40" s="536">
        <f>ROUND(Eigenmischungen!RXV46,1)</f>
        <v>0</v>
      </c>
      <c r="RXN40" s="536">
        <f>ROUND(Eigenmischungen!RXW46,1)</f>
        <v>0</v>
      </c>
      <c r="RXO40" s="536">
        <f>ROUND(Eigenmischungen!RXX46,1)</f>
        <v>0</v>
      </c>
      <c r="RXP40" s="536">
        <f>ROUND(Eigenmischungen!RXY46,1)</f>
        <v>0</v>
      </c>
      <c r="RXQ40" s="536">
        <f>ROUND(Eigenmischungen!RXZ46,1)</f>
        <v>0</v>
      </c>
      <c r="RXR40" s="536">
        <f>ROUND(Eigenmischungen!RYA46,1)</f>
        <v>0</v>
      </c>
      <c r="RXS40" s="536">
        <f>ROUND(Eigenmischungen!RYB46,1)</f>
        <v>0</v>
      </c>
      <c r="RXT40" s="536">
        <f>ROUND(Eigenmischungen!RYC46,1)</f>
        <v>0</v>
      </c>
      <c r="RXU40" s="536">
        <f>ROUND(Eigenmischungen!RYD46,1)</f>
        <v>0</v>
      </c>
      <c r="RXV40" s="536">
        <f>ROUND(Eigenmischungen!RYE46,1)</f>
        <v>0</v>
      </c>
      <c r="RXW40" s="536">
        <f>ROUND(Eigenmischungen!RYF46,1)</f>
        <v>0</v>
      </c>
      <c r="RXX40" s="536">
        <f>ROUND(Eigenmischungen!RYG46,1)</f>
        <v>0</v>
      </c>
      <c r="RXY40" s="536">
        <f>ROUND(Eigenmischungen!RYH46,1)</f>
        <v>0</v>
      </c>
      <c r="RXZ40" s="536">
        <f>ROUND(Eigenmischungen!RYI46,1)</f>
        <v>0</v>
      </c>
      <c r="RYA40" s="536">
        <f>ROUND(Eigenmischungen!RYJ46,1)</f>
        <v>0</v>
      </c>
      <c r="RYB40" s="536">
        <f>ROUND(Eigenmischungen!RYK46,1)</f>
        <v>0</v>
      </c>
      <c r="RYC40" s="536">
        <f>ROUND(Eigenmischungen!RYL46,1)</f>
        <v>0</v>
      </c>
      <c r="RYD40" s="536">
        <f>ROUND(Eigenmischungen!RYM46,1)</f>
        <v>0</v>
      </c>
      <c r="RYE40" s="536">
        <f>ROUND(Eigenmischungen!RYN46,1)</f>
        <v>0</v>
      </c>
      <c r="RYF40" s="536">
        <f>ROUND(Eigenmischungen!RYO46,1)</f>
        <v>0</v>
      </c>
      <c r="RYG40" s="536">
        <f>ROUND(Eigenmischungen!RYP46,1)</f>
        <v>0</v>
      </c>
      <c r="RYH40" s="536">
        <f>ROUND(Eigenmischungen!RYQ46,1)</f>
        <v>0</v>
      </c>
      <c r="RYI40" s="536">
        <f>ROUND(Eigenmischungen!RYR46,1)</f>
        <v>0</v>
      </c>
      <c r="RYJ40" s="536">
        <f>ROUND(Eigenmischungen!RYS46,1)</f>
        <v>0</v>
      </c>
      <c r="RYK40" s="536">
        <f>ROUND(Eigenmischungen!RYT46,1)</f>
        <v>0</v>
      </c>
      <c r="RYL40" s="536">
        <f>ROUND(Eigenmischungen!RYU46,1)</f>
        <v>0</v>
      </c>
      <c r="RYM40" s="536">
        <f>ROUND(Eigenmischungen!RYV46,1)</f>
        <v>0</v>
      </c>
      <c r="RYN40" s="536">
        <f>ROUND(Eigenmischungen!RYW46,1)</f>
        <v>0</v>
      </c>
      <c r="RYO40" s="536">
        <f>ROUND(Eigenmischungen!RYX46,1)</f>
        <v>0</v>
      </c>
      <c r="RYP40" s="536">
        <f>ROUND(Eigenmischungen!RYY46,1)</f>
        <v>0</v>
      </c>
      <c r="RYQ40" s="536">
        <f>ROUND(Eigenmischungen!RYZ46,1)</f>
        <v>0</v>
      </c>
      <c r="RYR40" s="536">
        <f>ROUND(Eigenmischungen!RZA46,1)</f>
        <v>0</v>
      </c>
      <c r="RYS40" s="536">
        <f>ROUND(Eigenmischungen!RZB46,1)</f>
        <v>0</v>
      </c>
      <c r="RYT40" s="536">
        <f>ROUND(Eigenmischungen!RZC46,1)</f>
        <v>0</v>
      </c>
      <c r="RYU40" s="536">
        <f>ROUND(Eigenmischungen!RZD46,1)</f>
        <v>0</v>
      </c>
      <c r="RYV40" s="536">
        <f>ROUND(Eigenmischungen!RZE46,1)</f>
        <v>0</v>
      </c>
      <c r="RYW40" s="536">
        <f>ROUND(Eigenmischungen!RZF46,1)</f>
        <v>0</v>
      </c>
      <c r="RYX40" s="536">
        <f>ROUND(Eigenmischungen!RZG46,1)</f>
        <v>0</v>
      </c>
      <c r="RYY40" s="536">
        <f>ROUND(Eigenmischungen!RZH46,1)</f>
        <v>0</v>
      </c>
      <c r="RYZ40" s="536">
        <f>ROUND(Eigenmischungen!RZI46,1)</f>
        <v>0</v>
      </c>
      <c r="RZA40" s="536">
        <f>ROUND(Eigenmischungen!RZJ46,1)</f>
        <v>0</v>
      </c>
      <c r="RZB40" s="536">
        <f>ROUND(Eigenmischungen!RZK46,1)</f>
        <v>0</v>
      </c>
      <c r="RZC40" s="536">
        <f>ROUND(Eigenmischungen!RZL46,1)</f>
        <v>0</v>
      </c>
      <c r="RZD40" s="536">
        <f>ROUND(Eigenmischungen!RZM46,1)</f>
        <v>0</v>
      </c>
      <c r="RZE40" s="536">
        <f>ROUND(Eigenmischungen!RZN46,1)</f>
        <v>0</v>
      </c>
      <c r="RZF40" s="536">
        <f>ROUND(Eigenmischungen!RZO46,1)</f>
        <v>0</v>
      </c>
      <c r="RZG40" s="536">
        <f>ROUND(Eigenmischungen!RZP46,1)</f>
        <v>0</v>
      </c>
      <c r="RZH40" s="536">
        <f>ROUND(Eigenmischungen!RZQ46,1)</f>
        <v>0</v>
      </c>
      <c r="RZI40" s="536">
        <f>ROUND(Eigenmischungen!RZR46,1)</f>
        <v>0</v>
      </c>
      <c r="RZJ40" s="536">
        <f>ROUND(Eigenmischungen!RZS46,1)</f>
        <v>0</v>
      </c>
      <c r="RZK40" s="536">
        <f>ROUND(Eigenmischungen!RZT46,1)</f>
        <v>0</v>
      </c>
      <c r="RZL40" s="536">
        <f>ROUND(Eigenmischungen!RZU46,1)</f>
        <v>0</v>
      </c>
      <c r="RZM40" s="536">
        <f>ROUND(Eigenmischungen!RZV46,1)</f>
        <v>0</v>
      </c>
      <c r="RZN40" s="536">
        <f>ROUND(Eigenmischungen!RZW46,1)</f>
        <v>0</v>
      </c>
      <c r="RZO40" s="536">
        <f>ROUND(Eigenmischungen!RZX46,1)</f>
        <v>0</v>
      </c>
      <c r="RZP40" s="536">
        <f>ROUND(Eigenmischungen!RZY46,1)</f>
        <v>0</v>
      </c>
      <c r="RZQ40" s="536">
        <f>ROUND(Eigenmischungen!RZZ46,1)</f>
        <v>0</v>
      </c>
      <c r="RZR40" s="536">
        <f>ROUND(Eigenmischungen!SAA46,1)</f>
        <v>0</v>
      </c>
      <c r="RZS40" s="536">
        <f>ROUND(Eigenmischungen!SAB46,1)</f>
        <v>0</v>
      </c>
      <c r="RZT40" s="536">
        <f>ROUND(Eigenmischungen!SAC46,1)</f>
        <v>0</v>
      </c>
      <c r="RZU40" s="536">
        <f>ROUND(Eigenmischungen!SAD46,1)</f>
        <v>0</v>
      </c>
      <c r="RZV40" s="536">
        <f>ROUND(Eigenmischungen!SAE46,1)</f>
        <v>0</v>
      </c>
      <c r="RZW40" s="536">
        <f>ROUND(Eigenmischungen!SAF46,1)</f>
        <v>0</v>
      </c>
      <c r="RZX40" s="536">
        <f>ROUND(Eigenmischungen!SAG46,1)</f>
        <v>0</v>
      </c>
      <c r="RZY40" s="536">
        <f>ROUND(Eigenmischungen!SAH46,1)</f>
        <v>0</v>
      </c>
      <c r="RZZ40" s="536">
        <f>ROUND(Eigenmischungen!SAI46,1)</f>
        <v>0</v>
      </c>
      <c r="SAA40" s="536">
        <f>ROUND(Eigenmischungen!SAJ46,1)</f>
        <v>0</v>
      </c>
      <c r="SAB40" s="536">
        <f>ROUND(Eigenmischungen!SAK46,1)</f>
        <v>0</v>
      </c>
      <c r="SAC40" s="536">
        <f>ROUND(Eigenmischungen!SAL46,1)</f>
        <v>0</v>
      </c>
      <c r="SAD40" s="536">
        <f>ROUND(Eigenmischungen!SAM46,1)</f>
        <v>0</v>
      </c>
      <c r="SAE40" s="536">
        <f>ROUND(Eigenmischungen!SAN46,1)</f>
        <v>0</v>
      </c>
      <c r="SAF40" s="536">
        <f>ROUND(Eigenmischungen!SAO46,1)</f>
        <v>0</v>
      </c>
      <c r="SAG40" s="536">
        <f>ROUND(Eigenmischungen!SAP46,1)</f>
        <v>0</v>
      </c>
      <c r="SAH40" s="536">
        <f>ROUND(Eigenmischungen!SAQ46,1)</f>
        <v>0</v>
      </c>
      <c r="SAI40" s="536">
        <f>ROUND(Eigenmischungen!SAR46,1)</f>
        <v>0</v>
      </c>
      <c r="SAJ40" s="536">
        <f>ROUND(Eigenmischungen!SAS46,1)</f>
        <v>0</v>
      </c>
      <c r="SAK40" s="536">
        <f>ROUND(Eigenmischungen!SAT46,1)</f>
        <v>0</v>
      </c>
      <c r="SAL40" s="536">
        <f>ROUND(Eigenmischungen!SAU46,1)</f>
        <v>0</v>
      </c>
      <c r="SAM40" s="536">
        <f>ROUND(Eigenmischungen!SAV46,1)</f>
        <v>0</v>
      </c>
      <c r="SAN40" s="536">
        <f>ROUND(Eigenmischungen!SAW46,1)</f>
        <v>0</v>
      </c>
      <c r="SAO40" s="536">
        <f>ROUND(Eigenmischungen!SAX46,1)</f>
        <v>0</v>
      </c>
      <c r="SAP40" s="536">
        <f>ROUND(Eigenmischungen!SAY46,1)</f>
        <v>0</v>
      </c>
      <c r="SAQ40" s="536">
        <f>ROUND(Eigenmischungen!SAZ46,1)</f>
        <v>0</v>
      </c>
      <c r="SAR40" s="536">
        <f>ROUND(Eigenmischungen!SBA46,1)</f>
        <v>0</v>
      </c>
      <c r="SAS40" s="536">
        <f>ROUND(Eigenmischungen!SBB46,1)</f>
        <v>0</v>
      </c>
      <c r="SAT40" s="536">
        <f>ROUND(Eigenmischungen!SBC46,1)</f>
        <v>0</v>
      </c>
      <c r="SAU40" s="536">
        <f>ROUND(Eigenmischungen!SBD46,1)</f>
        <v>0</v>
      </c>
      <c r="SAV40" s="536">
        <f>ROUND(Eigenmischungen!SBE46,1)</f>
        <v>0</v>
      </c>
      <c r="SAW40" s="536">
        <f>ROUND(Eigenmischungen!SBF46,1)</f>
        <v>0</v>
      </c>
      <c r="SAX40" s="536">
        <f>ROUND(Eigenmischungen!SBG46,1)</f>
        <v>0</v>
      </c>
      <c r="SAY40" s="536">
        <f>ROUND(Eigenmischungen!SBH46,1)</f>
        <v>0</v>
      </c>
      <c r="SAZ40" s="536">
        <f>ROUND(Eigenmischungen!SBI46,1)</f>
        <v>0</v>
      </c>
      <c r="SBA40" s="536">
        <f>ROUND(Eigenmischungen!SBJ46,1)</f>
        <v>0</v>
      </c>
      <c r="SBB40" s="536">
        <f>ROUND(Eigenmischungen!SBK46,1)</f>
        <v>0</v>
      </c>
      <c r="SBC40" s="536">
        <f>ROUND(Eigenmischungen!SBL46,1)</f>
        <v>0</v>
      </c>
      <c r="SBD40" s="536">
        <f>ROUND(Eigenmischungen!SBM46,1)</f>
        <v>0</v>
      </c>
      <c r="SBE40" s="536">
        <f>ROUND(Eigenmischungen!SBN46,1)</f>
        <v>0</v>
      </c>
      <c r="SBF40" s="536">
        <f>ROUND(Eigenmischungen!SBO46,1)</f>
        <v>0</v>
      </c>
      <c r="SBG40" s="536">
        <f>ROUND(Eigenmischungen!SBP46,1)</f>
        <v>0</v>
      </c>
      <c r="SBH40" s="536">
        <f>ROUND(Eigenmischungen!SBQ46,1)</f>
        <v>0</v>
      </c>
      <c r="SBI40" s="536">
        <f>ROUND(Eigenmischungen!SBR46,1)</f>
        <v>0</v>
      </c>
      <c r="SBJ40" s="536">
        <f>ROUND(Eigenmischungen!SBS46,1)</f>
        <v>0</v>
      </c>
      <c r="SBK40" s="536">
        <f>ROUND(Eigenmischungen!SBT46,1)</f>
        <v>0</v>
      </c>
      <c r="SBL40" s="536">
        <f>ROUND(Eigenmischungen!SBU46,1)</f>
        <v>0</v>
      </c>
      <c r="SBM40" s="536">
        <f>ROUND(Eigenmischungen!SBV46,1)</f>
        <v>0</v>
      </c>
      <c r="SBN40" s="536">
        <f>ROUND(Eigenmischungen!SBW46,1)</f>
        <v>0</v>
      </c>
      <c r="SBO40" s="536">
        <f>ROUND(Eigenmischungen!SBX46,1)</f>
        <v>0</v>
      </c>
      <c r="SBP40" s="536">
        <f>ROUND(Eigenmischungen!SBY46,1)</f>
        <v>0</v>
      </c>
      <c r="SBQ40" s="536">
        <f>ROUND(Eigenmischungen!SBZ46,1)</f>
        <v>0</v>
      </c>
      <c r="SBR40" s="536">
        <f>ROUND(Eigenmischungen!SCA46,1)</f>
        <v>0</v>
      </c>
      <c r="SBS40" s="536">
        <f>ROUND(Eigenmischungen!SCB46,1)</f>
        <v>0</v>
      </c>
      <c r="SBT40" s="536">
        <f>ROUND(Eigenmischungen!SCC46,1)</f>
        <v>0</v>
      </c>
      <c r="SBU40" s="536">
        <f>ROUND(Eigenmischungen!SCD46,1)</f>
        <v>0</v>
      </c>
      <c r="SBV40" s="536">
        <f>ROUND(Eigenmischungen!SCE46,1)</f>
        <v>0</v>
      </c>
      <c r="SBW40" s="536">
        <f>ROUND(Eigenmischungen!SCF46,1)</f>
        <v>0</v>
      </c>
      <c r="SBX40" s="536">
        <f>ROUND(Eigenmischungen!SCG46,1)</f>
        <v>0</v>
      </c>
      <c r="SBY40" s="536">
        <f>ROUND(Eigenmischungen!SCH46,1)</f>
        <v>0</v>
      </c>
      <c r="SBZ40" s="536">
        <f>ROUND(Eigenmischungen!SCI46,1)</f>
        <v>0</v>
      </c>
      <c r="SCA40" s="536">
        <f>ROUND(Eigenmischungen!SCJ46,1)</f>
        <v>0</v>
      </c>
      <c r="SCB40" s="536">
        <f>ROUND(Eigenmischungen!SCK46,1)</f>
        <v>0</v>
      </c>
      <c r="SCC40" s="536">
        <f>ROUND(Eigenmischungen!SCL46,1)</f>
        <v>0</v>
      </c>
      <c r="SCD40" s="536">
        <f>ROUND(Eigenmischungen!SCM46,1)</f>
        <v>0</v>
      </c>
      <c r="SCE40" s="536">
        <f>ROUND(Eigenmischungen!SCN46,1)</f>
        <v>0</v>
      </c>
      <c r="SCF40" s="536">
        <f>ROUND(Eigenmischungen!SCO46,1)</f>
        <v>0</v>
      </c>
      <c r="SCG40" s="536">
        <f>ROUND(Eigenmischungen!SCP46,1)</f>
        <v>0</v>
      </c>
      <c r="SCH40" s="536">
        <f>ROUND(Eigenmischungen!SCQ46,1)</f>
        <v>0</v>
      </c>
      <c r="SCI40" s="536">
        <f>ROUND(Eigenmischungen!SCR46,1)</f>
        <v>0</v>
      </c>
      <c r="SCJ40" s="536">
        <f>ROUND(Eigenmischungen!SCS46,1)</f>
        <v>0</v>
      </c>
      <c r="SCK40" s="536">
        <f>ROUND(Eigenmischungen!SCT46,1)</f>
        <v>0</v>
      </c>
      <c r="SCL40" s="536">
        <f>ROUND(Eigenmischungen!SCU46,1)</f>
        <v>0</v>
      </c>
      <c r="SCM40" s="536">
        <f>ROUND(Eigenmischungen!SCV46,1)</f>
        <v>0</v>
      </c>
      <c r="SCN40" s="536">
        <f>ROUND(Eigenmischungen!SCW46,1)</f>
        <v>0</v>
      </c>
      <c r="SCO40" s="536">
        <f>ROUND(Eigenmischungen!SCX46,1)</f>
        <v>0</v>
      </c>
      <c r="SCP40" s="536">
        <f>ROUND(Eigenmischungen!SCY46,1)</f>
        <v>0</v>
      </c>
      <c r="SCQ40" s="536">
        <f>ROUND(Eigenmischungen!SCZ46,1)</f>
        <v>0</v>
      </c>
      <c r="SCR40" s="536">
        <f>ROUND(Eigenmischungen!SDA46,1)</f>
        <v>0</v>
      </c>
      <c r="SCS40" s="536">
        <f>ROUND(Eigenmischungen!SDB46,1)</f>
        <v>0</v>
      </c>
      <c r="SCT40" s="536">
        <f>ROUND(Eigenmischungen!SDC46,1)</f>
        <v>0</v>
      </c>
      <c r="SCU40" s="536">
        <f>ROUND(Eigenmischungen!SDD46,1)</f>
        <v>0</v>
      </c>
      <c r="SCV40" s="536">
        <f>ROUND(Eigenmischungen!SDE46,1)</f>
        <v>0</v>
      </c>
      <c r="SCW40" s="536">
        <f>ROUND(Eigenmischungen!SDF46,1)</f>
        <v>0</v>
      </c>
      <c r="SCX40" s="536">
        <f>ROUND(Eigenmischungen!SDG46,1)</f>
        <v>0</v>
      </c>
      <c r="SCY40" s="536">
        <f>ROUND(Eigenmischungen!SDH46,1)</f>
        <v>0</v>
      </c>
      <c r="SCZ40" s="536">
        <f>ROUND(Eigenmischungen!SDI46,1)</f>
        <v>0</v>
      </c>
      <c r="SDA40" s="536">
        <f>ROUND(Eigenmischungen!SDJ46,1)</f>
        <v>0</v>
      </c>
      <c r="SDB40" s="536">
        <f>ROUND(Eigenmischungen!SDK46,1)</f>
        <v>0</v>
      </c>
      <c r="SDC40" s="536">
        <f>ROUND(Eigenmischungen!SDL46,1)</f>
        <v>0</v>
      </c>
      <c r="SDD40" s="536">
        <f>ROUND(Eigenmischungen!SDM46,1)</f>
        <v>0</v>
      </c>
      <c r="SDE40" s="536">
        <f>ROUND(Eigenmischungen!SDN46,1)</f>
        <v>0</v>
      </c>
      <c r="SDF40" s="536">
        <f>ROUND(Eigenmischungen!SDO46,1)</f>
        <v>0</v>
      </c>
      <c r="SDG40" s="536">
        <f>ROUND(Eigenmischungen!SDP46,1)</f>
        <v>0</v>
      </c>
      <c r="SDH40" s="536">
        <f>ROUND(Eigenmischungen!SDQ46,1)</f>
        <v>0</v>
      </c>
      <c r="SDI40" s="536">
        <f>ROUND(Eigenmischungen!SDR46,1)</f>
        <v>0</v>
      </c>
      <c r="SDJ40" s="536">
        <f>ROUND(Eigenmischungen!SDS46,1)</f>
        <v>0</v>
      </c>
      <c r="SDK40" s="536">
        <f>ROUND(Eigenmischungen!SDT46,1)</f>
        <v>0</v>
      </c>
      <c r="SDL40" s="536">
        <f>ROUND(Eigenmischungen!SDU46,1)</f>
        <v>0</v>
      </c>
      <c r="SDM40" s="536">
        <f>ROUND(Eigenmischungen!SDV46,1)</f>
        <v>0</v>
      </c>
      <c r="SDN40" s="536">
        <f>ROUND(Eigenmischungen!SDW46,1)</f>
        <v>0</v>
      </c>
      <c r="SDO40" s="536">
        <f>ROUND(Eigenmischungen!SDX46,1)</f>
        <v>0</v>
      </c>
      <c r="SDP40" s="536">
        <f>ROUND(Eigenmischungen!SDY46,1)</f>
        <v>0</v>
      </c>
      <c r="SDQ40" s="536">
        <f>ROUND(Eigenmischungen!SDZ46,1)</f>
        <v>0</v>
      </c>
      <c r="SDR40" s="536">
        <f>ROUND(Eigenmischungen!SEA46,1)</f>
        <v>0</v>
      </c>
      <c r="SDS40" s="536">
        <f>ROUND(Eigenmischungen!SEB46,1)</f>
        <v>0</v>
      </c>
      <c r="SDT40" s="536">
        <f>ROUND(Eigenmischungen!SEC46,1)</f>
        <v>0</v>
      </c>
      <c r="SDU40" s="536">
        <f>ROUND(Eigenmischungen!SED46,1)</f>
        <v>0</v>
      </c>
      <c r="SDV40" s="536">
        <f>ROUND(Eigenmischungen!SEE46,1)</f>
        <v>0</v>
      </c>
      <c r="SDW40" s="536">
        <f>ROUND(Eigenmischungen!SEF46,1)</f>
        <v>0</v>
      </c>
      <c r="SDX40" s="536">
        <f>ROUND(Eigenmischungen!SEG46,1)</f>
        <v>0</v>
      </c>
      <c r="SDY40" s="536">
        <f>ROUND(Eigenmischungen!SEH46,1)</f>
        <v>0</v>
      </c>
      <c r="SDZ40" s="536">
        <f>ROUND(Eigenmischungen!SEI46,1)</f>
        <v>0</v>
      </c>
      <c r="SEA40" s="536">
        <f>ROUND(Eigenmischungen!SEJ46,1)</f>
        <v>0</v>
      </c>
      <c r="SEB40" s="536">
        <f>ROUND(Eigenmischungen!SEK46,1)</f>
        <v>0</v>
      </c>
      <c r="SEC40" s="536">
        <f>ROUND(Eigenmischungen!SEL46,1)</f>
        <v>0</v>
      </c>
      <c r="SED40" s="536">
        <f>ROUND(Eigenmischungen!SEM46,1)</f>
        <v>0</v>
      </c>
      <c r="SEE40" s="536">
        <f>ROUND(Eigenmischungen!SEN46,1)</f>
        <v>0</v>
      </c>
      <c r="SEF40" s="536">
        <f>ROUND(Eigenmischungen!SEO46,1)</f>
        <v>0</v>
      </c>
      <c r="SEG40" s="536">
        <f>ROUND(Eigenmischungen!SEP46,1)</f>
        <v>0</v>
      </c>
      <c r="SEH40" s="536">
        <f>ROUND(Eigenmischungen!SEQ46,1)</f>
        <v>0</v>
      </c>
      <c r="SEI40" s="536">
        <f>ROUND(Eigenmischungen!SER46,1)</f>
        <v>0</v>
      </c>
      <c r="SEJ40" s="536">
        <f>ROUND(Eigenmischungen!SES46,1)</f>
        <v>0</v>
      </c>
      <c r="SEK40" s="536">
        <f>ROUND(Eigenmischungen!SET46,1)</f>
        <v>0</v>
      </c>
      <c r="SEL40" s="536">
        <f>ROUND(Eigenmischungen!SEU46,1)</f>
        <v>0</v>
      </c>
      <c r="SEM40" s="536">
        <f>ROUND(Eigenmischungen!SEV46,1)</f>
        <v>0</v>
      </c>
      <c r="SEN40" s="536">
        <f>ROUND(Eigenmischungen!SEW46,1)</f>
        <v>0</v>
      </c>
      <c r="SEO40" s="536">
        <f>ROUND(Eigenmischungen!SEX46,1)</f>
        <v>0</v>
      </c>
      <c r="SEP40" s="536">
        <f>ROUND(Eigenmischungen!SEY46,1)</f>
        <v>0</v>
      </c>
      <c r="SEQ40" s="536">
        <f>ROUND(Eigenmischungen!SEZ46,1)</f>
        <v>0</v>
      </c>
      <c r="SER40" s="536">
        <f>ROUND(Eigenmischungen!SFA46,1)</f>
        <v>0</v>
      </c>
      <c r="SES40" s="536">
        <f>ROUND(Eigenmischungen!SFB46,1)</f>
        <v>0</v>
      </c>
      <c r="SET40" s="536">
        <f>ROUND(Eigenmischungen!SFC46,1)</f>
        <v>0</v>
      </c>
      <c r="SEU40" s="536">
        <f>ROUND(Eigenmischungen!SFD46,1)</f>
        <v>0</v>
      </c>
      <c r="SEV40" s="536">
        <f>ROUND(Eigenmischungen!SFE46,1)</f>
        <v>0</v>
      </c>
      <c r="SEW40" s="536">
        <f>ROUND(Eigenmischungen!SFF46,1)</f>
        <v>0</v>
      </c>
      <c r="SEX40" s="536">
        <f>ROUND(Eigenmischungen!SFG46,1)</f>
        <v>0</v>
      </c>
      <c r="SEY40" s="536">
        <f>ROUND(Eigenmischungen!SFH46,1)</f>
        <v>0</v>
      </c>
      <c r="SEZ40" s="536">
        <f>ROUND(Eigenmischungen!SFI46,1)</f>
        <v>0</v>
      </c>
      <c r="SFA40" s="536">
        <f>ROUND(Eigenmischungen!SFJ46,1)</f>
        <v>0</v>
      </c>
      <c r="SFB40" s="536">
        <f>ROUND(Eigenmischungen!SFK46,1)</f>
        <v>0</v>
      </c>
      <c r="SFC40" s="536">
        <f>ROUND(Eigenmischungen!SFL46,1)</f>
        <v>0</v>
      </c>
      <c r="SFD40" s="536">
        <f>ROUND(Eigenmischungen!SFM46,1)</f>
        <v>0</v>
      </c>
      <c r="SFE40" s="536">
        <f>ROUND(Eigenmischungen!SFN46,1)</f>
        <v>0</v>
      </c>
      <c r="SFF40" s="536">
        <f>ROUND(Eigenmischungen!SFO46,1)</f>
        <v>0</v>
      </c>
      <c r="SFG40" s="536">
        <f>ROUND(Eigenmischungen!SFP46,1)</f>
        <v>0</v>
      </c>
      <c r="SFH40" s="536">
        <f>ROUND(Eigenmischungen!SFQ46,1)</f>
        <v>0</v>
      </c>
      <c r="SFI40" s="536">
        <f>ROUND(Eigenmischungen!SFR46,1)</f>
        <v>0</v>
      </c>
      <c r="SFJ40" s="536">
        <f>ROUND(Eigenmischungen!SFS46,1)</f>
        <v>0</v>
      </c>
      <c r="SFK40" s="536">
        <f>ROUND(Eigenmischungen!SFT46,1)</f>
        <v>0</v>
      </c>
      <c r="SFL40" s="536">
        <f>ROUND(Eigenmischungen!SFU46,1)</f>
        <v>0</v>
      </c>
      <c r="SFM40" s="536">
        <f>ROUND(Eigenmischungen!SFV46,1)</f>
        <v>0</v>
      </c>
      <c r="SFN40" s="536">
        <f>ROUND(Eigenmischungen!SFW46,1)</f>
        <v>0</v>
      </c>
      <c r="SFO40" s="536">
        <f>ROUND(Eigenmischungen!SFX46,1)</f>
        <v>0</v>
      </c>
      <c r="SFP40" s="536">
        <f>ROUND(Eigenmischungen!SFY46,1)</f>
        <v>0</v>
      </c>
      <c r="SFQ40" s="536">
        <f>ROUND(Eigenmischungen!SFZ46,1)</f>
        <v>0</v>
      </c>
      <c r="SFR40" s="536">
        <f>ROUND(Eigenmischungen!SGA46,1)</f>
        <v>0</v>
      </c>
      <c r="SFS40" s="536">
        <f>ROUND(Eigenmischungen!SGB46,1)</f>
        <v>0</v>
      </c>
      <c r="SFT40" s="536">
        <f>ROUND(Eigenmischungen!SGC46,1)</f>
        <v>0</v>
      </c>
      <c r="SFU40" s="536">
        <f>ROUND(Eigenmischungen!SGD46,1)</f>
        <v>0</v>
      </c>
      <c r="SFV40" s="536">
        <f>ROUND(Eigenmischungen!SGE46,1)</f>
        <v>0</v>
      </c>
      <c r="SFW40" s="536">
        <f>ROUND(Eigenmischungen!SGF46,1)</f>
        <v>0</v>
      </c>
      <c r="SFX40" s="536">
        <f>ROUND(Eigenmischungen!SGG46,1)</f>
        <v>0</v>
      </c>
      <c r="SFY40" s="536">
        <f>ROUND(Eigenmischungen!SGH46,1)</f>
        <v>0</v>
      </c>
      <c r="SFZ40" s="536">
        <f>ROUND(Eigenmischungen!SGI46,1)</f>
        <v>0</v>
      </c>
      <c r="SGA40" s="536">
        <f>ROUND(Eigenmischungen!SGJ46,1)</f>
        <v>0</v>
      </c>
      <c r="SGB40" s="536">
        <f>ROUND(Eigenmischungen!SGK46,1)</f>
        <v>0</v>
      </c>
      <c r="SGC40" s="536">
        <f>ROUND(Eigenmischungen!SGL46,1)</f>
        <v>0</v>
      </c>
      <c r="SGD40" s="536">
        <f>ROUND(Eigenmischungen!SGM46,1)</f>
        <v>0</v>
      </c>
      <c r="SGE40" s="536">
        <f>ROUND(Eigenmischungen!SGN46,1)</f>
        <v>0</v>
      </c>
      <c r="SGF40" s="536">
        <f>ROUND(Eigenmischungen!SGO46,1)</f>
        <v>0</v>
      </c>
      <c r="SGG40" s="536">
        <f>ROUND(Eigenmischungen!SGP46,1)</f>
        <v>0</v>
      </c>
      <c r="SGH40" s="536">
        <f>ROUND(Eigenmischungen!SGQ46,1)</f>
        <v>0</v>
      </c>
      <c r="SGI40" s="536">
        <f>ROUND(Eigenmischungen!SGR46,1)</f>
        <v>0</v>
      </c>
      <c r="SGJ40" s="536">
        <f>ROUND(Eigenmischungen!SGS46,1)</f>
        <v>0</v>
      </c>
      <c r="SGK40" s="536">
        <f>ROUND(Eigenmischungen!SGT46,1)</f>
        <v>0</v>
      </c>
      <c r="SGL40" s="536">
        <f>ROUND(Eigenmischungen!SGU46,1)</f>
        <v>0</v>
      </c>
      <c r="SGM40" s="536">
        <f>ROUND(Eigenmischungen!SGV46,1)</f>
        <v>0</v>
      </c>
      <c r="SGN40" s="536">
        <f>ROUND(Eigenmischungen!SGW46,1)</f>
        <v>0</v>
      </c>
      <c r="SGO40" s="536">
        <f>ROUND(Eigenmischungen!SGX46,1)</f>
        <v>0</v>
      </c>
      <c r="SGP40" s="536">
        <f>ROUND(Eigenmischungen!SGY46,1)</f>
        <v>0</v>
      </c>
      <c r="SGQ40" s="536">
        <f>ROUND(Eigenmischungen!SGZ46,1)</f>
        <v>0</v>
      </c>
      <c r="SGR40" s="536">
        <f>ROUND(Eigenmischungen!SHA46,1)</f>
        <v>0</v>
      </c>
      <c r="SGS40" s="536">
        <f>ROUND(Eigenmischungen!SHB46,1)</f>
        <v>0</v>
      </c>
      <c r="SGT40" s="536">
        <f>ROUND(Eigenmischungen!SHC46,1)</f>
        <v>0</v>
      </c>
      <c r="SGU40" s="536">
        <f>ROUND(Eigenmischungen!SHD46,1)</f>
        <v>0</v>
      </c>
      <c r="SGV40" s="536">
        <f>ROUND(Eigenmischungen!SHE46,1)</f>
        <v>0</v>
      </c>
      <c r="SGW40" s="536">
        <f>ROUND(Eigenmischungen!SHF46,1)</f>
        <v>0</v>
      </c>
      <c r="SGX40" s="536">
        <f>ROUND(Eigenmischungen!SHG46,1)</f>
        <v>0</v>
      </c>
      <c r="SGY40" s="536">
        <f>ROUND(Eigenmischungen!SHH46,1)</f>
        <v>0</v>
      </c>
      <c r="SGZ40" s="536">
        <f>ROUND(Eigenmischungen!SHI46,1)</f>
        <v>0</v>
      </c>
      <c r="SHA40" s="536">
        <f>ROUND(Eigenmischungen!SHJ46,1)</f>
        <v>0</v>
      </c>
      <c r="SHB40" s="536">
        <f>ROUND(Eigenmischungen!SHK46,1)</f>
        <v>0</v>
      </c>
      <c r="SHC40" s="536">
        <f>ROUND(Eigenmischungen!SHL46,1)</f>
        <v>0</v>
      </c>
      <c r="SHD40" s="536">
        <f>ROUND(Eigenmischungen!SHM46,1)</f>
        <v>0</v>
      </c>
      <c r="SHE40" s="536">
        <f>ROUND(Eigenmischungen!SHN46,1)</f>
        <v>0</v>
      </c>
      <c r="SHF40" s="536">
        <f>ROUND(Eigenmischungen!SHO46,1)</f>
        <v>0</v>
      </c>
      <c r="SHG40" s="536">
        <f>ROUND(Eigenmischungen!SHP46,1)</f>
        <v>0</v>
      </c>
      <c r="SHH40" s="536">
        <f>ROUND(Eigenmischungen!SHQ46,1)</f>
        <v>0</v>
      </c>
      <c r="SHI40" s="536">
        <f>ROUND(Eigenmischungen!SHR46,1)</f>
        <v>0</v>
      </c>
      <c r="SHJ40" s="536">
        <f>ROUND(Eigenmischungen!SHS46,1)</f>
        <v>0</v>
      </c>
      <c r="SHK40" s="536">
        <f>ROUND(Eigenmischungen!SHT46,1)</f>
        <v>0</v>
      </c>
      <c r="SHL40" s="536">
        <f>ROUND(Eigenmischungen!SHU46,1)</f>
        <v>0</v>
      </c>
      <c r="SHM40" s="536">
        <f>ROUND(Eigenmischungen!SHV46,1)</f>
        <v>0</v>
      </c>
      <c r="SHN40" s="536">
        <f>ROUND(Eigenmischungen!SHW46,1)</f>
        <v>0</v>
      </c>
      <c r="SHO40" s="536">
        <f>ROUND(Eigenmischungen!SHX46,1)</f>
        <v>0</v>
      </c>
      <c r="SHP40" s="536">
        <f>ROUND(Eigenmischungen!SHY46,1)</f>
        <v>0</v>
      </c>
      <c r="SHQ40" s="536">
        <f>ROUND(Eigenmischungen!SHZ46,1)</f>
        <v>0</v>
      </c>
      <c r="SHR40" s="536">
        <f>ROUND(Eigenmischungen!SIA46,1)</f>
        <v>0</v>
      </c>
      <c r="SHS40" s="536">
        <f>ROUND(Eigenmischungen!SIB46,1)</f>
        <v>0</v>
      </c>
      <c r="SHT40" s="536">
        <f>ROUND(Eigenmischungen!SIC46,1)</f>
        <v>0</v>
      </c>
      <c r="SHU40" s="536">
        <f>ROUND(Eigenmischungen!SID46,1)</f>
        <v>0</v>
      </c>
      <c r="SHV40" s="536">
        <f>ROUND(Eigenmischungen!SIE46,1)</f>
        <v>0</v>
      </c>
      <c r="SHW40" s="536">
        <f>ROUND(Eigenmischungen!SIF46,1)</f>
        <v>0</v>
      </c>
      <c r="SHX40" s="536">
        <f>ROUND(Eigenmischungen!SIG46,1)</f>
        <v>0</v>
      </c>
      <c r="SHY40" s="536">
        <f>ROUND(Eigenmischungen!SIH46,1)</f>
        <v>0</v>
      </c>
      <c r="SHZ40" s="536">
        <f>ROUND(Eigenmischungen!SII46,1)</f>
        <v>0</v>
      </c>
      <c r="SIA40" s="536">
        <f>ROUND(Eigenmischungen!SIJ46,1)</f>
        <v>0</v>
      </c>
      <c r="SIB40" s="536">
        <f>ROUND(Eigenmischungen!SIK46,1)</f>
        <v>0</v>
      </c>
      <c r="SIC40" s="536">
        <f>ROUND(Eigenmischungen!SIL46,1)</f>
        <v>0</v>
      </c>
      <c r="SID40" s="536">
        <f>ROUND(Eigenmischungen!SIM46,1)</f>
        <v>0</v>
      </c>
      <c r="SIE40" s="536">
        <f>ROUND(Eigenmischungen!SIN46,1)</f>
        <v>0</v>
      </c>
      <c r="SIF40" s="536">
        <f>ROUND(Eigenmischungen!SIO46,1)</f>
        <v>0</v>
      </c>
      <c r="SIG40" s="536">
        <f>ROUND(Eigenmischungen!SIP46,1)</f>
        <v>0</v>
      </c>
      <c r="SIH40" s="536">
        <f>ROUND(Eigenmischungen!SIQ46,1)</f>
        <v>0</v>
      </c>
      <c r="SII40" s="536">
        <f>ROUND(Eigenmischungen!SIR46,1)</f>
        <v>0</v>
      </c>
      <c r="SIJ40" s="536">
        <f>ROUND(Eigenmischungen!SIS46,1)</f>
        <v>0</v>
      </c>
      <c r="SIK40" s="536">
        <f>ROUND(Eigenmischungen!SIT46,1)</f>
        <v>0</v>
      </c>
      <c r="SIL40" s="536">
        <f>ROUND(Eigenmischungen!SIU46,1)</f>
        <v>0</v>
      </c>
      <c r="SIM40" s="536">
        <f>ROUND(Eigenmischungen!SIV46,1)</f>
        <v>0</v>
      </c>
      <c r="SIN40" s="536">
        <f>ROUND(Eigenmischungen!SIW46,1)</f>
        <v>0</v>
      </c>
      <c r="SIO40" s="536">
        <f>ROUND(Eigenmischungen!SIX46,1)</f>
        <v>0</v>
      </c>
      <c r="SIP40" s="536">
        <f>ROUND(Eigenmischungen!SIY46,1)</f>
        <v>0</v>
      </c>
      <c r="SIQ40" s="536">
        <f>ROUND(Eigenmischungen!SIZ46,1)</f>
        <v>0</v>
      </c>
      <c r="SIR40" s="536">
        <f>ROUND(Eigenmischungen!SJA46,1)</f>
        <v>0</v>
      </c>
      <c r="SIS40" s="536">
        <f>ROUND(Eigenmischungen!SJB46,1)</f>
        <v>0</v>
      </c>
      <c r="SIT40" s="536">
        <f>ROUND(Eigenmischungen!SJC46,1)</f>
        <v>0</v>
      </c>
      <c r="SIU40" s="536">
        <f>ROUND(Eigenmischungen!SJD46,1)</f>
        <v>0</v>
      </c>
      <c r="SIV40" s="536">
        <f>ROUND(Eigenmischungen!SJE46,1)</f>
        <v>0</v>
      </c>
      <c r="SIW40" s="536">
        <f>ROUND(Eigenmischungen!SJF46,1)</f>
        <v>0</v>
      </c>
      <c r="SIX40" s="536">
        <f>ROUND(Eigenmischungen!SJG46,1)</f>
        <v>0</v>
      </c>
      <c r="SIY40" s="536">
        <f>ROUND(Eigenmischungen!SJH46,1)</f>
        <v>0</v>
      </c>
      <c r="SIZ40" s="536">
        <f>ROUND(Eigenmischungen!SJI46,1)</f>
        <v>0</v>
      </c>
      <c r="SJA40" s="536">
        <f>ROUND(Eigenmischungen!SJJ46,1)</f>
        <v>0</v>
      </c>
      <c r="SJB40" s="536">
        <f>ROUND(Eigenmischungen!SJK46,1)</f>
        <v>0</v>
      </c>
      <c r="SJC40" s="536">
        <f>ROUND(Eigenmischungen!SJL46,1)</f>
        <v>0</v>
      </c>
      <c r="SJD40" s="536">
        <f>ROUND(Eigenmischungen!SJM46,1)</f>
        <v>0</v>
      </c>
      <c r="SJE40" s="536">
        <f>ROUND(Eigenmischungen!SJN46,1)</f>
        <v>0</v>
      </c>
      <c r="SJF40" s="536">
        <f>ROUND(Eigenmischungen!SJO46,1)</f>
        <v>0</v>
      </c>
      <c r="SJG40" s="536">
        <f>ROUND(Eigenmischungen!SJP46,1)</f>
        <v>0</v>
      </c>
      <c r="SJH40" s="536">
        <f>ROUND(Eigenmischungen!SJQ46,1)</f>
        <v>0</v>
      </c>
      <c r="SJI40" s="536">
        <f>ROUND(Eigenmischungen!SJR46,1)</f>
        <v>0</v>
      </c>
      <c r="SJJ40" s="536">
        <f>ROUND(Eigenmischungen!SJS46,1)</f>
        <v>0</v>
      </c>
      <c r="SJK40" s="536">
        <f>ROUND(Eigenmischungen!SJT46,1)</f>
        <v>0</v>
      </c>
      <c r="SJL40" s="536">
        <f>ROUND(Eigenmischungen!SJU46,1)</f>
        <v>0</v>
      </c>
      <c r="SJM40" s="536">
        <f>ROUND(Eigenmischungen!SJV46,1)</f>
        <v>0</v>
      </c>
      <c r="SJN40" s="536">
        <f>ROUND(Eigenmischungen!SJW46,1)</f>
        <v>0</v>
      </c>
      <c r="SJO40" s="536">
        <f>ROUND(Eigenmischungen!SJX46,1)</f>
        <v>0</v>
      </c>
      <c r="SJP40" s="536">
        <f>ROUND(Eigenmischungen!SJY46,1)</f>
        <v>0</v>
      </c>
      <c r="SJQ40" s="536">
        <f>ROUND(Eigenmischungen!SJZ46,1)</f>
        <v>0</v>
      </c>
      <c r="SJR40" s="536">
        <f>ROUND(Eigenmischungen!SKA46,1)</f>
        <v>0</v>
      </c>
      <c r="SJS40" s="536">
        <f>ROUND(Eigenmischungen!SKB46,1)</f>
        <v>0</v>
      </c>
      <c r="SJT40" s="536">
        <f>ROUND(Eigenmischungen!SKC46,1)</f>
        <v>0</v>
      </c>
      <c r="SJU40" s="536">
        <f>ROUND(Eigenmischungen!SKD46,1)</f>
        <v>0</v>
      </c>
      <c r="SJV40" s="536">
        <f>ROUND(Eigenmischungen!SKE46,1)</f>
        <v>0</v>
      </c>
      <c r="SJW40" s="536">
        <f>ROUND(Eigenmischungen!SKF46,1)</f>
        <v>0</v>
      </c>
      <c r="SJX40" s="536">
        <f>ROUND(Eigenmischungen!SKG46,1)</f>
        <v>0</v>
      </c>
      <c r="SJY40" s="536">
        <f>ROUND(Eigenmischungen!SKH46,1)</f>
        <v>0</v>
      </c>
      <c r="SJZ40" s="536">
        <f>ROUND(Eigenmischungen!SKI46,1)</f>
        <v>0</v>
      </c>
      <c r="SKA40" s="536">
        <f>ROUND(Eigenmischungen!SKJ46,1)</f>
        <v>0</v>
      </c>
      <c r="SKB40" s="536">
        <f>ROUND(Eigenmischungen!SKK46,1)</f>
        <v>0</v>
      </c>
      <c r="SKC40" s="536">
        <f>ROUND(Eigenmischungen!SKL46,1)</f>
        <v>0</v>
      </c>
      <c r="SKD40" s="536">
        <f>ROUND(Eigenmischungen!SKM46,1)</f>
        <v>0</v>
      </c>
      <c r="SKE40" s="536">
        <f>ROUND(Eigenmischungen!SKN46,1)</f>
        <v>0</v>
      </c>
      <c r="SKF40" s="536">
        <f>ROUND(Eigenmischungen!SKO46,1)</f>
        <v>0</v>
      </c>
      <c r="SKG40" s="536">
        <f>ROUND(Eigenmischungen!SKP46,1)</f>
        <v>0</v>
      </c>
      <c r="SKH40" s="536">
        <f>ROUND(Eigenmischungen!SKQ46,1)</f>
        <v>0</v>
      </c>
      <c r="SKI40" s="536">
        <f>ROUND(Eigenmischungen!SKR46,1)</f>
        <v>0</v>
      </c>
      <c r="SKJ40" s="536">
        <f>ROUND(Eigenmischungen!SKS46,1)</f>
        <v>0</v>
      </c>
      <c r="SKK40" s="536">
        <f>ROUND(Eigenmischungen!SKT46,1)</f>
        <v>0</v>
      </c>
      <c r="SKL40" s="536">
        <f>ROUND(Eigenmischungen!SKU46,1)</f>
        <v>0</v>
      </c>
      <c r="SKM40" s="536">
        <f>ROUND(Eigenmischungen!SKV46,1)</f>
        <v>0</v>
      </c>
      <c r="SKN40" s="536">
        <f>ROUND(Eigenmischungen!SKW46,1)</f>
        <v>0</v>
      </c>
      <c r="SKO40" s="536">
        <f>ROUND(Eigenmischungen!SKX46,1)</f>
        <v>0</v>
      </c>
      <c r="SKP40" s="536">
        <f>ROUND(Eigenmischungen!SKY46,1)</f>
        <v>0</v>
      </c>
      <c r="SKQ40" s="536">
        <f>ROUND(Eigenmischungen!SKZ46,1)</f>
        <v>0</v>
      </c>
      <c r="SKR40" s="536">
        <f>ROUND(Eigenmischungen!SLA46,1)</f>
        <v>0</v>
      </c>
      <c r="SKS40" s="536">
        <f>ROUND(Eigenmischungen!SLB46,1)</f>
        <v>0</v>
      </c>
      <c r="SKT40" s="536">
        <f>ROUND(Eigenmischungen!SLC46,1)</f>
        <v>0</v>
      </c>
      <c r="SKU40" s="536">
        <f>ROUND(Eigenmischungen!SLD46,1)</f>
        <v>0</v>
      </c>
      <c r="SKV40" s="536">
        <f>ROUND(Eigenmischungen!SLE46,1)</f>
        <v>0</v>
      </c>
      <c r="SKW40" s="536">
        <f>ROUND(Eigenmischungen!SLF46,1)</f>
        <v>0</v>
      </c>
      <c r="SKX40" s="536">
        <f>ROUND(Eigenmischungen!SLG46,1)</f>
        <v>0</v>
      </c>
      <c r="SKY40" s="536">
        <f>ROUND(Eigenmischungen!SLH46,1)</f>
        <v>0</v>
      </c>
      <c r="SKZ40" s="536">
        <f>ROUND(Eigenmischungen!SLI46,1)</f>
        <v>0</v>
      </c>
      <c r="SLA40" s="536">
        <f>ROUND(Eigenmischungen!SLJ46,1)</f>
        <v>0</v>
      </c>
      <c r="SLB40" s="536">
        <f>ROUND(Eigenmischungen!SLK46,1)</f>
        <v>0</v>
      </c>
      <c r="SLC40" s="536">
        <f>ROUND(Eigenmischungen!SLL46,1)</f>
        <v>0</v>
      </c>
      <c r="SLD40" s="536">
        <f>ROUND(Eigenmischungen!SLM46,1)</f>
        <v>0</v>
      </c>
      <c r="SLE40" s="536">
        <f>ROUND(Eigenmischungen!SLN46,1)</f>
        <v>0</v>
      </c>
      <c r="SLF40" s="536">
        <f>ROUND(Eigenmischungen!SLO46,1)</f>
        <v>0</v>
      </c>
      <c r="SLG40" s="536">
        <f>ROUND(Eigenmischungen!SLP46,1)</f>
        <v>0</v>
      </c>
      <c r="SLH40" s="536">
        <f>ROUND(Eigenmischungen!SLQ46,1)</f>
        <v>0</v>
      </c>
      <c r="SLI40" s="536">
        <f>ROUND(Eigenmischungen!SLR46,1)</f>
        <v>0</v>
      </c>
      <c r="SLJ40" s="536">
        <f>ROUND(Eigenmischungen!SLS46,1)</f>
        <v>0</v>
      </c>
      <c r="SLK40" s="536">
        <f>ROUND(Eigenmischungen!SLT46,1)</f>
        <v>0</v>
      </c>
      <c r="SLL40" s="536">
        <f>ROUND(Eigenmischungen!SLU46,1)</f>
        <v>0</v>
      </c>
      <c r="SLM40" s="536">
        <f>ROUND(Eigenmischungen!SLV46,1)</f>
        <v>0</v>
      </c>
      <c r="SLN40" s="536">
        <f>ROUND(Eigenmischungen!SLW46,1)</f>
        <v>0</v>
      </c>
      <c r="SLO40" s="536">
        <f>ROUND(Eigenmischungen!SLX46,1)</f>
        <v>0</v>
      </c>
      <c r="SLP40" s="536">
        <f>ROUND(Eigenmischungen!SLY46,1)</f>
        <v>0</v>
      </c>
      <c r="SLQ40" s="536">
        <f>ROUND(Eigenmischungen!SLZ46,1)</f>
        <v>0</v>
      </c>
      <c r="SLR40" s="536">
        <f>ROUND(Eigenmischungen!SMA46,1)</f>
        <v>0</v>
      </c>
      <c r="SLS40" s="536">
        <f>ROUND(Eigenmischungen!SMB46,1)</f>
        <v>0</v>
      </c>
      <c r="SLT40" s="536">
        <f>ROUND(Eigenmischungen!SMC46,1)</f>
        <v>0</v>
      </c>
      <c r="SLU40" s="536">
        <f>ROUND(Eigenmischungen!SMD46,1)</f>
        <v>0</v>
      </c>
      <c r="SLV40" s="536">
        <f>ROUND(Eigenmischungen!SME46,1)</f>
        <v>0</v>
      </c>
      <c r="SLW40" s="536">
        <f>ROUND(Eigenmischungen!SMF46,1)</f>
        <v>0</v>
      </c>
      <c r="SLX40" s="536">
        <f>ROUND(Eigenmischungen!SMG46,1)</f>
        <v>0</v>
      </c>
      <c r="SLY40" s="536">
        <f>ROUND(Eigenmischungen!SMH46,1)</f>
        <v>0</v>
      </c>
      <c r="SLZ40" s="536">
        <f>ROUND(Eigenmischungen!SMI46,1)</f>
        <v>0</v>
      </c>
      <c r="SMA40" s="536">
        <f>ROUND(Eigenmischungen!SMJ46,1)</f>
        <v>0</v>
      </c>
      <c r="SMB40" s="536">
        <f>ROUND(Eigenmischungen!SMK46,1)</f>
        <v>0</v>
      </c>
      <c r="SMC40" s="536">
        <f>ROUND(Eigenmischungen!SML46,1)</f>
        <v>0</v>
      </c>
      <c r="SMD40" s="536">
        <f>ROUND(Eigenmischungen!SMM46,1)</f>
        <v>0</v>
      </c>
      <c r="SME40" s="536">
        <f>ROUND(Eigenmischungen!SMN46,1)</f>
        <v>0</v>
      </c>
      <c r="SMF40" s="536">
        <f>ROUND(Eigenmischungen!SMO46,1)</f>
        <v>0</v>
      </c>
      <c r="SMG40" s="536">
        <f>ROUND(Eigenmischungen!SMP46,1)</f>
        <v>0</v>
      </c>
      <c r="SMH40" s="536">
        <f>ROUND(Eigenmischungen!SMQ46,1)</f>
        <v>0</v>
      </c>
      <c r="SMI40" s="536">
        <f>ROUND(Eigenmischungen!SMR46,1)</f>
        <v>0</v>
      </c>
      <c r="SMJ40" s="536">
        <f>ROUND(Eigenmischungen!SMS46,1)</f>
        <v>0</v>
      </c>
      <c r="SMK40" s="536">
        <f>ROUND(Eigenmischungen!SMT46,1)</f>
        <v>0</v>
      </c>
      <c r="SML40" s="536">
        <f>ROUND(Eigenmischungen!SMU46,1)</f>
        <v>0</v>
      </c>
      <c r="SMM40" s="536">
        <f>ROUND(Eigenmischungen!SMV46,1)</f>
        <v>0</v>
      </c>
      <c r="SMN40" s="536">
        <f>ROUND(Eigenmischungen!SMW46,1)</f>
        <v>0</v>
      </c>
      <c r="SMO40" s="536">
        <f>ROUND(Eigenmischungen!SMX46,1)</f>
        <v>0</v>
      </c>
      <c r="SMP40" s="536">
        <f>ROUND(Eigenmischungen!SMY46,1)</f>
        <v>0</v>
      </c>
      <c r="SMQ40" s="536">
        <f>ROUND(Eigenmischungen!SMZ46,1)</f>
        <v>0</v>
      </c>
      <c r="SMR40" s="536">
        <f>ROUND(Eigenmischungen!SNA46,1)</f>
        <v>0</v>
      </c>
      <c r="SMS40" s="536">
        <f>ROUND(Eigenmischungen!SNB46,1)</f>
        <v>0</v>
      </c>
      <c r="SMT40" s="536">
        <f>ROUND(Eigenmischungen!SNC46,1)</f>
        <v>0</v>
      </c>
      <c r="SMU40" s="536">
        <f>ROUND(Eigenmischungen!SND46,1)</f>
        <v>0</v>
      </c>
      <c r="SMV40" s="536">
        <f>ROUND(Eigenmischungen!SNE46,1)</f>
        <v>0</v>
      </c>
      <c r="SMW40" s="536">
        <f>ROUND(Eigenmischungen!SNF46,1)</f>
        <v>0</v>
      </c>
      <c r="SMX40" s="536">
        <f>ROUND(Eigenmischungen!SNG46,1)</f>
        <v>0</v>
      </c>
      <c r="SMY40" s="536">
        <f>ROUND(Eigenmischungen!SNH46,1)</f>
        <v>0</v>
      </c>
      <c r="SMZ40" s="536">
        <f>ROUND(Eigenmischungen!SNI46,1)</f>
        <v>0</v>
      </c>
      <c r="SNA40" s="536">
        <f>ROUND(Eigenmischungen!SNJ46,1)</f>
        <v>0</v>
      </c>
      <c r="SNB40" s="536">
        <f>ROUND(Eigenmischungen!SNK46,1)</f>
        <v>0</v>
      </c>
      <c r="SNC40" s="536">
        <f>ROUND(Eigenmischungen!SNL46,1)</f>
        <v>0</v>
      </c>
      <c r="SND40" s="536">
        <f>ROUND(Eigenmischungen!SNM46,1)</f>
        <v>0</v>
      </c>
      <c r="SNE40" s="536">
        <f>ROUND(Eigenmischungen!SNN46,1)</f>
        <v>0</v>
      </c>
      <c r="SNF40" s="536">
        <f>ROUND(Eigenmischungen!SNO46,1)</f>
        <v>0</v>
      </c>
      <c r="SNG40" s="536">
        <f>ROUND(Eigenmischungen!SNP46,1)</f>
        <v>0</v>
      </c>
      <c r="SNH40" s="536">
        <f>ROUND(Eigenmischungen!SNQ46,1)</f>
        <v>0</v>
      </c>
      <c r="SNI40" s="536">
        <f>ROUND(Eigenmischungen!SNR46,1)</f>
        <v>0</v>
      </c>
      <c r="SNJ40" s="536">
        <f>ROUND(Eigenmischungen!SNS46,1)</f>
        <v>0</v>
      </c>
      <c r="SNK40" s="536">
        <f>ROUND(Eigenmischungen!SNT46,1)</f>
        <v>0</v>
      </c>
      <c r="SNL40" s="536">
        <f>ROUND(Eigenmischungen!SNU46,1)</f>
        <v>0</v>
      </c>
      <c r="SNM40" s="536">
        <f>ROUND(Eigenmischungen!SNV46,1)</f>
        <v>0</v>
      </c>
      <c r="SNN40" s="536">
        <f>ROUND(Eigenmischungen!SNW46,1)</f>
        <v>0</v>
      </c>
      <c r="SNO40" s="536">
        <f>ROUND(Eigenmischungen!SNX46,1)</f>
        <v>0</v>
      </c>
      <c r="SNP40" s="536">
        <f>ROUND(Eigenmischungen!SNY46,1)</f>
        <v>0</v>
      </c>
      <c r="SNQ40" s="536">
        <f>ROUND(Eigenmischungen!SNZ46,1)</f>
        <v>0</v>
      </c>
      <c r="SNR40" s="536">
        <f>ROUND(Eigenmischungen!SOA46,1)</f>
        <v>0</v>
      </c>
      <c r="SNS40" s="536">
        <f>ROUND(Eigenmischungen!SOB46,1)</f>
        <v>0</v>
      </c>
      <c r="SNT40" s="536">
        <f>ROUND(Eigenmischungen!SOC46,1)</f>
        <v>0</v>
      </c>
      <c r="SNU40" s="536">
        <f>ROUND(Eigenmischungen!SOD46,1)</f>
        <v>0</v>
      </c>
      <c r="SNV40" s="536">
        <f>ROUND(Eigenmischungen!SOE46,1)</f>
        <v>0</v>
      </c>
      <c r="SNW40" s="536">
        <f>ROUND(Eigenmischungen!SOF46,1)</f>
        <v>0</v>
      </c>
      <c r="SNX40" s="536">
        <f>ROUND(Eigenmischungen!SOG46,1)</f>
        <v>0</v>
      </c>
      <c r="SNY40" s="536">
        <f>ROUND(Eigenmischungen!SOH46,1)</f>
        <v>0</v>
      </c>
      <c r="SNZ40" s="536">
        <f>ROUND(Eigenmischungen!SOI46,1)</f>
        <v>0</v>
      </c>
      <c r="SOA40" s="536">
        <f>ROUND(Eigenmischungen!SOJ46,1)</f>
        <v>0</v>
      </c>
      <c r="SOB40" s="536">
        <f>ROUND(Eigenmischungen!SOK46,1)</f>
        <v>0</v>
      </c>
      <c r="SOC40" s="536">
        <f>ROUND(Eigenmischungen!SOL46,1)</f>
        <v>0</v>
      </c>
      <c r="SOD40" s="536">
        <f>ROUND(Eigenmischungen!SOM46,1)</f>
        <v>0</v>
      </c>
      <c r="SOE40" s="536">
        <f>ROUND(Eigenmischungen!SON46,1)</f>
        <v>0</v>
      </c>
      <c r="SOF40" s="536">
        <f>ROUND(Eigenmischungen!SOO46,1)</f>
        <v>0</v>
      </c>
      <c r="SOG40" s="536">
        <f>ROUND(Eigenmischungen!SOP46,1)</f>
        <v>0</v>
      </c>
      <c r="SOH40" s="536">
        <f>ROUND(Eigenmischungen!SOQ46,1)</f>
        <v>0</v>
      </c>
      <c r="SOI40" s="536">
        <f>ROUND(Eigenmischungen!SOR46,1)</f>
        <v>0</v>
      </c>
      <c r="SOJ40" s="536">
        <f>ROUND(Eigenmischungen!SOS46,1)</f>
        <v>0</v>
      </c>
      <c r="SOK40" s="536">
        <f>ROUND(Eigenmischungen!SOT46,1)</f>
        <v>0</v>
      </c>
      <c r="SOL40" s="536">
        <f>ROUND(Eigenmischungen!SOU46,1)</f>
        <v>0</v>
      </c>
      <c r="SOM40" s="536">
        <f>ROUND(Eigenmischungen!SOV46,1)</f>
        <v>0</v>
      </c>
      <c r="SON40" s="536">
        <f>ROUND(Eigenmischungen!SOW46,1)</f>
        <v>0</v>
      </c>
      <c r="SOO40" s="536">
        <f>ROUND(Eigenmischungen!SOX46,1)</f>
        <v>0</v>
      </c>
      <c r="SOP40" s="536">
        <f>ROUND(Eigenmischungen!SOY46,1)</f>
        <v>0</v>
      </c>
      <c r="SOQ40" s="536">
        <f>ROUND(Eigenmischungen!SOZ46,1)</f>
        <v>0</v>
      </c>
      <c r="SOR40" s="536">
        <f>ROUND(Eigenmischungen!SPA46,1)</f>
        <v>0</v>
      </c>
      <c r="SOS40" s="536">
        <f>ROUND(Eigenmischungen!SPB46,1)</f>
        <v>0</v>
      </c>
      <c r="SOT40" s="536">
        <f>ROUND(Eigenmischungen!SPC46,1)</f>
        <v>0</v>
      </c>
      <c r="SOU40" s="536">
        <f>ROUND(Eigenmischungen!SPD46,1)</f>
        <v>0</v>
      </c>
      <c r="SOV40" s="536">
        <f>ROUND(Eigenmischungen!SPE46,1)</f>
        <v>0</v>
      </c>
      <c r="SOW40" s="536">
        <f>ROUND(Eigenmischungen!SPF46,1)</f>
        <v>0</v>
      </c>
      <c r="SOX40" s="536">
        <f>ROUND(Eigenmischungen!SPG46,1)</f>
        <v>0</v>
      </c>
      <c r="SOY40" s="536">
        <f>ROUND(Eigenmischungen!SPH46,1)</f>
        <v>0</v>
      </c>
      <c r="SOZ40" s="536">
        <f>ROUND(Eigenmischungen!SPI46,1)</f>
        <v>0</v>
      </c>
      <c r="SPA40" s="536">
        <f>ROUND(Eigenmischungen!SPJ46,1)</f>
        <v>0</v>
      </c>
      <c r="SPB40" s="536">
        <f>ROUND(Eigenmischungen!SPK46,1)</f>
        <v>0</v>
      </c>
      <c r="SPC40" s="536">
        <f>ROUND(Eigenmischungen!SPL46,1)</f>
        <v>0</v>
      </c>
      <c r="SPD40" s="536">
        <f>ROUND(Eigenmischungen!SPM46,1)</f>
        <v>0</v>
      </c>
      <c r="SPE40" s="536">
        <f>ROUND(Eigenmischungen!SPN46,1)</f>
        <v>0</v>
      </c>
      <c r="SPF40" s="536">
        <f>ROUND(Eigenmischungen!SPO46,1)</f>
        <v>0</v>
      </c>
      <c r="SPG40" s="536">
        <f>ROUND(Eigenmischungen!SPP46,1)</f>
        <v>0</v>
      </c>
      <c r="SPH40" s="536">
        <f>ROUND(Eigenmischungen!SPQ46,1)</f>
        <v>0</v>
      </c>
      <c r="SPI40" s="536">
        <f>ROUND(Eigenmischungen!SPR46,1)</f>
        <v>0</v>
      </c>
      <c r="SPJ40" s="536">
        <f>ROUND(Eigenmischungen!SPS46,1)</f>
        <v>0</v>
      </c>
      <c r="SPK40" s="536">
        <f>ROUND(Eigenmischungen!SPT46,1)</f>
        <v>0</v>
      </c>
      <c r="SPL40" s="536">
        <f>ROUND(Eigenmischungen!SPU46,1)</f>
        <v>0</v>
      </c>
      <c r="SPM40" s="536">
        <f>ROUND(Eigenmischungen!SPV46,1)</f>
        <v>0</v>
      </c>
      <c r="SPN40" s="536">
        <f>ROUND(Eigenmischungen!SPW46,1)</f>
        <v>0</v>
      </c>
      <c r="SPO40" s="536">
        <f>ROUND(Eigenmischungen!SPX46,1)</f>
        <v>0</v>
      </c>
      <c r="SPP40" s="536">
        <f>ROUND(Eigenmischungen!SPY46,1)</f>
        <v>0</v>
      </c>
      <c r="SPQ40" s="536">
        <f>ROUND(Eigenmischungen!SPZ46,1)</f>
        <v>0</v>
      </c>
      <c r="SPR40" s="536">
        <f>ROUND(Eigenmischungen!SQA46,1)</f>
        <v>0</v>
      </c>
      <c r="SPS40" s="536">
        <f>ROUND(Eigenmischungen!SQB46,1)</f>
        <v>0</v>
      </c>
      <c r="SPT40" s="536">
        <f>ROUND(Eigenmischungen!SQC46,1)</f>
        <v>0</v>
      </c>
      <c r="SPU40" s="536">
        <f>ROUND(Eigenmischungen!SQD46,1)</f>
        <v>0</v>
      </c>
      <c r="SPV40" s="536">
        <f>ROUND(Eigenmischungen!SQE46,1)</f>
        <v>0</v>
      </c>
      <c r="SPW40" s="536">
        <f>ROUND(Eigenmischungen!SQF46,1)</f>
        <v>0</v>
      </c>
      <c r="SPX40" s="536">
        <f>ROUND(Eigenmischungen!SQG46,1)</f>
        <v>0</v>
      </c>
      <c r="SPY40" s="536">
        <f>ROUND(Eigenmischungen!SQH46,1)</f>
        <v>0</v>
      </c>
      <c r="SPZ40" s="536">
        <f>ROUND(Eigenmischungen!SQI46,1)</f>
        <v>0</v>
      </c>
      <c r="SQA40" s="536">
        <f>ROUND(Eigenmischungen!SQJ46,1)</f>
        <v>0</v>
      </c>
      <c r="SQB40" s="536">
        <f>ROUND(Eigenmischungen!SQK46,1)</f>
        <v>0</v>
      </c>
      <c r="SQC40" s="536">
        <f>ROUND(Eigenmischungen!SQL46,1)</f>
        <v>0</v>
      </c>
      <c r="SQD40" s="536">
        <f>ROUND(Eigenmischungen!SQM46,1)</f>
        <v>0</v>
      </c>
      <c r="SQE40" s="536">
        <f>ROUND(Eigenmischungen!SQN46,1)</f>
        <v>0</v>
      </c>
      <c r="SQF40" s="536">
        <f>ROUND(Eigenmischungen!SQO46,1)</f>
        <v>0</v>
      </c>
      <c r="SQG40" s="536">
        <f>ROUND(Eigenmischungen!SQP46,1)</f>
        <v>0</v>
      </c>
      <c r="SQH40" s="536">
        <f>ROUND(Eigenmischungen!SQQ46,1)</f>
        <v>0</v>
      </c>
      <c r="SQI40" s="536">
        <f>ROUND(Eigenmischungen!SQR46,1)</f>
        <v>0</v>
      </c>
      <c r="SQJ40" s="536">
        <f>ROUND(Eigenmischungen!SQS46,1)</f>
        <v>0</v>
      </c>
      <c r="SQK40" s="536">
        <f>ROUND(Eigenmischungen!SQT46,1)</f>
        <v>0</v>
      </c>
      <c r="SQL40" s="536">
        <f>ROUND(Eigenmischungen!SQU46,1)</f>
        <v>0</v>
      </c>
      <c r="SQM40" s="536">
        <f>ROUND(Eigenmischungen!SQV46,1)</f>
        <v>0</v>
      </c>
      <c r="SQN40" s="536">
        <f>ROUND(Eigenmischungen!SQW46,1)</f>
        <v>0</v>
      </c>
      <c r="SQO40" s="536">
        <f>ROUND(Eigenmischungen!SQX46,1)</f>
        <v>0</v>
      </c>
      <c r="SQP40" s="536">
        <f>ROUND(Eigenmischungen!SQY46,1)</f>
        <v>0</v>
      </c>
      <c r="SQQ40" s="536">
        <f>ROUND(Eigenmischungen!SQZ46,1)</f>
        <v>0</v>
      </c>
      <c r="SQR40" s="536">
        <f>ROUND(Eigenmischungen!SRA46,1)</f>
        <v>0</v>
      </c>
      <c r="SQS40" s="536">
        <f>ROUND(Eigenmischungen!SRB46,1)</f>
        <v>0</v>
      </c>
      <c r="SQT40" s="536">
        <f>ROUND(Eigenmischungen!SRC46,1)</f>
        <v>0</v>
      </c>
      <c r="SQU40" s="536">
        <f>ROUND(Eigenmischungen!SRD46,1)</f>
        <v>0</v>
      </c>
      <c r="SQV40" s="536">
        <f>ROUND(Eigenmischungen!SRE46,1)</f>
        <v>0</v>
      </c>
      <c r="SQW40" s="536">
        <f>ROUND(Eigenmischungen!SRF46,1)</f>
        <v>0</v>
      </c>
      <c r="SQX40" s="536">
        <f>ROUND(Eigenmischungen!SRG46,1)</f>
        <v>0</v>
      </c>
      <c r="SQY40" s="536">
        <f>ROUND(Eigenmischungen!SRH46,1)</f>
        <v>0</v>
      </c>
      <c r="SQZ40" s="536">
        <f>ROUND(Eigenmischungen!SRI46,1)</f>
        <v>0</v>
      </c>
      <c r="SRA40" s="536">
        <f>ROUND(Eigenmischungen!SRJ46,1)</f>
        <v>0</v>
      </c>
      <c r="SRB40" s="536">
        <f>ROUND(Eigenmischungen!SRK46,1)</f>
        <v>0</v>
      </c>
      <c r="SRC40" s="536">
        <f>ROUND(Eigenmischungen!SRL46,1)</f>
        <v>0</v>
      </c>
      <c r="SRD40" s="536">
        <f>ROUND(Eigenmischungen!SRM46,1)</f>
        <v>0</v>
      </c>
      <c r="SRE40" s="536">
        <f>ROUND(Eigenmischungen!SRN46,1)</f>
        <v>0</v>
      </c>
      <c r="SRF40" s="536">
        <f>ROUND(Eigenmischungen!SRO46,1)</f>
        <v>0</v>
      </c>
      <c r="SRG40" s="536">
        <f>ROUND(Eigenmischungen!SRP46,1)</f>
        <v>0</v>
      </c>
      <c r="SRH40" s="536">
        <f>ROUND(Eigenmischungen!SRQ46,1)</f>
        <v>0</v>
      </c>
      <c r="SRI40" s="536">
        <f>ROUND(Eigenmischungen!SRR46,1)</f>
        <v>0</v>
      </c>
      <c r="SRJ40" s="536">
        <f>ROUND(Eigenmischungen!SRS46,1)</f>
        <v>0</v>
      </c>
      <c r="SRK40" s="536">
        <f>ROUND(Eigenmischungen!SRT46,1)</f>
        <v>0</v>
      </c>
      <c r="SRL40" s="536">
        <f>ROUND(Eigenmischungen!SRU46,1)</f>
        <v>0</v>
      </c>
      <c r="SRM40" s="536">
        <f>ROUND(Eigenmischungen!SRV46,1)</f>
        <v>0</v>
      </c>
      <c r="SRN40" s="536">
        <f>ROUND(Eigenmischungen!SRW46,1)</f>
        <v>0</v>
      </c>
      <c r="SRO40" s="536">
        <f>ROUND(Eigenmischungen!SRX46,1)</f>
        <v>0</v>
      </c>
      <c r="SRP40" s="536">
        <f>ROUND(Eigenmischungen!SRY46,1)</f>
        <v>0</v>
      </c>
      <c r="SRQ40" s="536">
        <f>ROUND(Eigenmischungen!SRZ46,1)</f>
        <v>0</v>
      </c>
      <c r="SRR40" s="536">
        <f>ROUND(Eigenmischungen!SSA46,1)</f>
        <v>0</v>
      </c>
      <c r="SRS40" s="536">
        <f>ROUND(Eigenmischungen!SSB46,1)</f>
        <v>0</v>
      </c>
      <c r="SRT40" s="536">
        <f>ROUND(Eigenmischungen!SSC46,1)</f>
        <v>0</v>
      </c>
      <c r="SRU40" s="536">
        <f>ROUND(Eigenmischungen!SSD46,1)</f>
        <v>0</v>
      </c>
      <c r="SRV40" s="536">
        <f>ROUND(Eigenmischungen!SSE46,1)</f>
        <v>0</v>
      </c>
      <c r="SRW40" s="536">
        <f>ROUND(Eigenmischungen!SSF46,1)</f>
        <v>0</v>
      </c>
      <c r="SRX40" s="536">
        <f>ROUND(Eigenmischungen!SSG46,1)</f>
        <v>0</v>
      </c>
      <c r="SRY40" s="536">
        <f>ROUND(Eigenmischungen!SSH46,1)</f>
        <v>0</v>
      </c>
      <c r="SRZ40" s="536">
        <f>ROUND(Eigenmischungen!SSI46,1)</f>
        <v>0</v>
      </c>
      <c r="SSA40" s="536">
        <f>ROUND(Eigenmischungen!SSJ46,1)</f>
        <v>0</v>
      </c>
      <c r="SSB40" s="536">
        <f>ROUND(Eigenmischungen!SSK46,1)</f>
        <v>0</v>
      </c>
      <c r="SSC40" s="536">
        <f>ROUND(Eigenmischungen!SSL46,1)</f>
        <v>0</v>
      </c>
      <c r="SSD40" s="536">
        <f>ROUND(Eigenmischungen!SSM46,1)</f>
        <v>0</v>
      </c>
      <c r="SSE40" s="536">
        <f>ROUND(Eigenmischungen!SSN46,1)</f>
        <v>0</v>
      </c>
      <c r="SSF40" s="536">
        <f>ROUND(Eigenmischungen!SSO46,1)</f>
        <v>0</v>
      </c>
      <c r="SSG40" s="536">
        <f>ROUND(Eigenmischungen!SSP46,1)</f>
        <v>0</v>
      </c>
      <c r="SSH40" s="536">
        <f>ROUND(Eigenmischungen!SSQ46,1)</f>
        <v>0</v>
      </c>
      <c r="SSI40" s="536">
        <f>ROUND(Eigenmischungen!SSR46,1)</f>
        <v>0</v>
      </c>
      <c r="SSJ40" s="536">
        <f>ROUND(Eigenmischungen!SSS46,1)</f>
        <v>0</v>
      </c>
      <c r="SSK40" s="536">
        <f>ROUND(Eigenmischungen!SST46,1)</f>
        <v>0</v>
      </c>
      <c r="SSL40" s="536">
        <f>ROUND(Eigenmischungen!SSU46,1)</f>
        <v>0</v>
      </c>
      <c r="SSM40" s="536">
        <f>ROUND(Eigenmischungen!SSV46,1)</f>
        <v>0</v>
      </c>
      <c r="SSN40" s="536">
        <f>ROUND(Eigenmischungen!SSW46,1)</f>
        <v>0</v>
      </c>
      <c r="SSO40" s="536">
        <f>ROUND(Eigenmischungen!SSX46,1)</f>
        <v>0</v>
      </c>
      <c r="SSP40" s="536">
        <f>ROUND(Eigenmischungen!SSY46,1)</f>
        <v>0</v>
      </c>
      <c r="SSQ40" s="536">
        <f>ROUND(Eigenmischungen!SSZ46,1)</f>
        <v>0</v>
      </c>
      <c r="SSR40" s="536">
        <f>ROUND(Eigenmischungen!STA46,1)</f>
        <v>0</v>
      </c>
      <c r="SSS40" s="536">
        <f>ROUND(Eigenmischungen!STB46,1)</f>
        <v>0</v>
      </c>
      <c r="SST40" s="536">
        <f>ROUND(Eigenmischungen!STC46,1)</f>
        <v>0</v>
      </c>
      <c r="SSU40" s="536">
        <f>ROUND(Eigenmischungen!STD46,1)</f>
        <v>0</v>
      </c>
      <c r="SSV40" s="536">
        <f>ROUND(Eigenmischungen!STE46,1)</f>
        <v>0</v>
      </c>
      <c r="SSW40" s="536">
        <f>ROUND(Eigenmischungen!STF46,1)</f>
        <v>0</v>
      </c>
      <c r="SSX40" s="536">
        <f>ROUND(Eigenmischungen!STG46,1)</f>
        <v>0</v>
      </c>
      <c r="SSY40" s="536">
        <f>ROUND(Eigenmischungen!STH46,1)</f>
        <v>0</v>
      </c>
      <c r="SSZ40" s="536">
        <f>ROUND(Eigenmischungen!STI46,1)</f>
        <v>0</v>
      </c>
      <c r="STA40" s="536">
        <f>ROUND(Eigenmischungen!STJ46,1)</f>
        <v>0</v>
      </c>
      <c r="STB40" s="536">
        <f>ROUND(Eigenmischungen!STK46,1)</f>
        <v>0</v>
      </c>
      <c r="STC40" s="536">
        <f>ROUND(Eigenmischungen!STL46,1)</f>
        <v>0</v>
      </c>
      <c r="STD40" s="536">
        <f>ROUND(Eigenmischungen!STM46,1)</f>
        <v>0</v>
      </c>
      <c r="STE40" s="536">
        <f>ROUND(Eigenmischungen!STN46,1)</f>
        <v>0</v>
      </c>
      <c r="STF40" s="536">
        <f>ROUND(Eigenmischungen!STO46,1)</f>
        <v>0</v>
      </c>
      <c r="STG40" s="536">
        <f>ROUND(Eigenmischungen!STP46,1)</f>
        <v>0</v>
      </c>
      <c r="STH40" s="536">
        <f>ROUND(Eigenmischungen!STQ46,1)</f>
        <v>0</v>
      </c>
      <c r="STI40" s="536">
        <f>ROUND(Eigenmischungen!STR46,1)</f>
        <v>0</v>
      </c>
      <c r="STJ40" s="536">
        <f>ROUND(Eigenmischungen!STS46,1)</f>
        <v>0</v>
      </c>
      <c r="STK40" s="536">
        <f>ROUND(Eigenmischungen!STT46,1)</f>
        <v>0</v>
      </c>
      <c r="STL40" s="536">
        <f>ROUND(Eigenmischungen!STU46,1)</f>
        <v>0</v>
      </c>
      <c r="STM40" s="536">
        <f>ROUND(Eigenmischungen!STV46,1)</f>
        <v>0</v>
      </c>
      <c r="STN40" s="536">
        <f>ROUND(Eigenmischungen!STW46,1)</f>
        <v>0</v>
      </c>
      <c r="STO40" s="536">
        <f>ROUND(Eigenmischungen!STX46,1)</f>
        <v>0</v>
      </c>
      <c r="STP40" s="536">
        <f>ROUND(Eigenmischungen!STY46,1)</f>
        <v>0</v>
      </c>
      <c r="STQ40" s="536">
        <f>ROUND(Eigenmischungen!STZ46,1)</f>
        <v>0</v>
      </c>
      <c r="STR40" s="536">
        <f>ROUND(Eigenmischungen!SUA46,1)</f>
        <v>0</v>
      </c>
      <c r="STS40" s="536">
        <f>ROUND(Eigenmischungen!SUB46,1)</f>
        <v>0</v>
      </c>
      <c r="STT40" s="536">
        <f>ROUND(Eigenmischungen!SUC46,1)</f>
        <v>0</v>
      </c>
      <c r="STU40" s="536">
        <f>ROUND(Eigenmischungen!SUD46,1)</f>
        <v>0</v>
      </c>
      <c r="STV40" s="536">
        <f>ROUND(Eigenmischungen!SUE46,1)</f>
        <v>0</v>
      </c>
      <c r="STW40" s="536">
        <f>ROUND(Eigenmischungen!SUF46,1)</f>
        <v>0</v>
      </c>
      <c r="STX40" s="536">
        <f>ROUND(Eigenmischungen!SUG46,1)</f>
        <v>0</v>
      </c>
      <c r="STY40" s="536">
        <f>ROUND(Eigenmischungen!SUH46,1)</f>
        <v>0</v>
      </c>
      <c r="STZ40" s="536">
        <f>ROUND(Eigenmischungen!SUI46,1)</f>
        <v>0</v>
      </c>
      <c r="SUA40" s="536">
        <f>ROUND(Eigenmischungen!SUJ46,1)</f>
        <v>0</v>
      </c>
      <c r="SUB40" s="536">
        <f>ROUND(Eigenmischungen!SUK46,1)</f>
        <v>0</v>
      </c>
      <c r="SUC40" s="536">
        <f>ROUND(Eigenmischungen!SUL46,1)</f>
        <v>0</v>
      </c>
      <c r="SUD40" s="536">
        <f>ROUND(Eigenmischungen!SUM46,1)</f>
        <v>0</v>
      </c>
      <c r="SUE40" s="536">
        <f>ROUND(Eigenmischungen!SUN46,1)</f>
        <v>0</v>
      </c>
      <c r="SUF40" s="536">
        <f>ROUND(Eigenmischungen!SUO46,1)</f>
        <v>0</v>
      </c>
      <c r="SUG40" s="536">
        <f>ROUND(Eigenmischungen!SUP46,1)</f>
        <v>0</v>
      </c>
      <c r="SUH40" s="536">
        <f>ROUND(Eigenmischungen!SUQ46,1)</f>
        <v>0</v>
      </c>
      <c r="SUI40" s="536">
        <f>ROUND(Eigenmischungen!SUR46,1)</f>
        <v>0</v>
      </c>
      <c r="SUJ40" s="536">
        <f>ROUND(Eigenmischungen!SUS46,1)</f>
        <v>0</v>
      </c>
      <c r="SUK40" s="536">
        <f>ROUND(Eigenmischungen!SUT46,1)</f>
        <v>0</v>
      </c>
      <c r="SUL40" s="536">
        <f>ROUND(Eigenmischungen!SUU46,1)</f>
        <v>0</v>
      </c>
      <c r="SUM40" s="536">
        <f>ROUND(Eigenmischungen!SUV46,1)</f>
        <v>0</v>
      </c>
      <c r="SUN40" s="536">
        <f>ROUND(Eigenmischungen!SUW46,1)</f>
        <v>0</v>
      </c>
      <c r="SUO40" s="536">
        <f>ROUND(Eigenmischungen!SUX46,1)</f>
        <v>0</v>
      </c>
      <c r="SUP40" s="536">
        <f>ROUND(Eigenmischungen!SUY46,1)</f>
        <v>0</v>
      </c>
      <c r="SUQ40" s="536">
        <f>ROUND(Eigenmischungen!SUZ46,1)</f>
        <v>0</v>
      </c>
      <c r="SUR40" s="536">
        <f>ROUND(Eigenmischungen!SVA46,1)</f>
        <v>0</v>
      </c>
      <c r="SUS40" s="536">
        <f>ROUND(Eigenmischungen!SVB46,1)</f>
        <v>0</v>
      </c>
      <c r="SUT40" s="536">
        <f>ROUND(Eigenmischungen!SVC46,1)</f>
        <v>0</v>
      </c>
      <c r="SUU40" s="536">
        <f>ROUND(Eigenmischungen!SVD46,1)</f>
        <v>0</v>
      </c>
      <c r="SUV40" s="536">
        <f>ROUND(Eigenmischungen!SVE46,1)</f>
        <v>0</v>
      </c>
      <c r="SUW40" s="536">
        <f>ROUND(Eigenmischungen!SVF46,1)</f>
        <v>0</v>
      </c>
      <c r="SUX40" s="536">
        <f>ROUND(Eigenmischungen!SVG46,1)</f>
        <v>0</v>
      </c>
      <c r="SUY40" s="536">
        <f>ROUND(Eigenmischungen!SVH46,1)</f>
        <v>0</v>
      </c>
      <c r="SUZ40" s="536">
        <f>ROUND(Eigenmischungen!SVI46,1)</f>
        <v>0</v>
      </c>
      <c r="SVA40" s="536">
        <f>ROUND(Eigenmischungen!SVJ46,1)</f>
        <v>0</v>
      </c>
      <c r="SVB40" s="536">
        <f>ROUND(Eigenmischungen!SVK46,1)</f>
        <v>0</v>
      </c>
      <c r="SVC40" s="536">
        <f>ROUND(Eigenmischungen!SVL46,1)</f>
        <v>0</v>
      </c>
      <c r="SVD40" s="536">
        <f>ROUND(Eigenmischungen!SVM46,1)</f>
        <v>0</v>
      </c>
      <c r="SVE40" s="536">
        <f>ROUND(Eigenmischungen!SVN46,1)</f>
        <v>0</v>
      </c>
      <c r="SVF40" s="536">
        <f>ROUND(Eigenmischungen!SVO46,1)</f>
        <v>0</v>
      </c>
      <c r="SVG40" s="536">
        <f>ROUND(Eigenmischungen!SVP46,1)</f>
        <v>0</v>
      </c>
      <c r="SVH40" s="536">
        <f>ROUND(Eigenmischungen!SVQ46,1)</f>
        <v>0</v>
      </c>
      <c r="SVI40" s="536">
        <f>ROUND(Eigenmischungen!SVR46,1)</f>
        <v>0</v>
      </c>
      <c r="SVJ40" s="536">
        <f>ROUND(Eigenmischungen!SVS46,1)</f>
        <v>0</v>
      </c>
      <c r="SVK40" s="536">
        <f>ROUND(Eigenmischungen!SVT46,1)</f>
        <v>0</v>
      </c>
      <c r="SVL40" s="536">
        <f>ROUND(Eigenmischungen!SVU46,1)</f>
        <v>0</v>
      </c>
      <c r="SVM40" s="536">
        <f>ROUND(Eigenmischungen!SVV46,1)</f>
        <v>0</v>
      </c>
      <c r="SVN40" s="536">
        <f>ROUND(Eigenmischungen!SVW46,1)</f>
        <v>0</v>
      </c>
      <c r="SVO40" s="536">
        <f>ROUND(Eigenmischungen!SVX46,1)</f>
        <v>0</v>
      </c>
      <c r="SVP40" s="536">
        <f>ROUND(Eigenmischungen!SVY46,1)</f>
        <v>0</v>
      </c>
      <c r="SVQ40" s="536">
        <f>ROUND(Eigenmischungen!SVZ46,1)</f>
        <v>0</v>
      </c>
      <c r="SVR40" s="536">
        <f>ROUND(Eigenmischungen!SWA46,1)</f>
        <v>0</v>
      </c>
      <c r="SVS40" s="536">
        <f>ROUND(Eigenmischungen!SWB46,1)</f>
        <v>0</v>
      </c>
      <c r="SVT40" s="536">
        <f>ROUND(Eigenmischungen!SWC46,1)</f>
        <v>0</v>
      </c>
      <c r="SVU40" s="536">
        <f>ROUND(Eigenmischungen!SWD46,1)</f>
        <v>0</v>
      </c>
      <c r="SVV40" s="536">
        <f>ROUND(Eigenmischungen!SWE46,1)</f>
        <v>0</v>
      </c>
      <c r="SVW40" s="536">
        <f>ROUND(Eigenmischungen!SWF46,1)</f>
        <v>0</v>
      </c>
      <c r="SVX40" s="536">
        <f>ROUND(Eigenmischungen!SWG46,1)</f>
        <v>0</v>
      </c>
      <c r="SVY40" s="536">
        <f>ROUND(Eigenmischungen!SWH46,1)</f>
        <v>0</v>
      </c>
      <c r="SVZ40" s="536">
        <f>ROUND(Eigenmischungen!SWI46,1)</f>
        <v>0</v>
      </c>
      <c r="SWA40" s="536">
        <f>ROUND(Eigenmischungen!SWJ46,1)</f>
        <v>0</v>
      </c>
      <c r="SWB40" s="536">
        <f>ROUND(Eigenmischungen!SWK46,1)</f>
        <v>0</v>
      </c>
      <c r="SWC40" s="536">
        <f>ROUND(Eigenmischungen!SWL46,1)</f>
        <v>0</v>
      </c>
      <c r="SWD40" s="536">
        <f>ROUND(Eigenmischungen!SWM46,1)</f>
        <v>0</v>
      </c>
      <c r="SWE40" s="536">
        <f>ROUND(Eigenmischungen!SWN46,1)</f>
        <v>0</v>
      </c>
      <c r="SWF40" s="536">
        <f>ROUND(Eigenmischungen!SWO46,1)</f>
        <v>0</v>
      </c>
      <c r="SWG40" s="536">
        <f>ROUND(Eigenmischungen!SWP46,1)</f>
        <v>0</v>
      </c>
      <c r="SWH40" s="536">
        <f>ROUND(Eigenmischungen!SWQ46,1)</f>
        <v>0</v>
      </c>
      <c r="SWI40" s="536">
        <f>ROUND(Eigenmischungen!SWR46,1)</f>
        <v>0</v>
      </c>
      <c r="SWJ40" s="536">
        <f>ROUND(Eigenmischungen!SWS46,1)</f>
        <v>0</v>
      </c>
      <c r="SWK40" s="536">
        <f>ROUND(Eigenmischungen!SWT46,1)</f>
        <v>0</v>
      </c>
      <c r="SWL40" s="536">
        <f>ROUND(Eigenmischungen!SWU46,1)</f>
        <v>0</v>
      </c>
      <c r="SWM40" s="536">
        <f>ROUND(Eigenmischungen!SWV46,1)</f>
        <v>0</v>
      </c>
      <c r="SWN40" s="536">
        <f>ROUND(Eigenmischungen!SWW46,1)</f>
        <v>0</v>
      </c>
      <c r="SWO40" s="536">
        <f>ROUND(Eigenmischungen!SWX46,1)</f>
        <v>0</v>
      </c>
      <c r="SWP40" s="536">
        <f>ROUND(Eigenmischungen!SWY46,1)</f>
        <v>0</v>
      </c>
      <c r="SWQ40" s="536">
        <f>ROUND(Eigenmischungen!SWZ46,1)</f>
        <v>0</v>
      </c>
      <c r="SWR40" s="536">
        <f>ROUND(Eigenmischungen!SXA46,1)</f>
        <v>0</v>
      </c>
      <c r="SWS40" s="536">
        <f>ROUND(Eigenmischungen!SXB46,1)</f>
        <v>0</v>
      </c>
      <c r="SWT40" s="536">
        <f>ROUND(Eigenmischungen!SXC46,1)</f>
        <v>0</v>
      </c>
      <c r="SWU40" s="536">
        <f>ROUND(Eigenmischungen!SXD46,1)</f>
        <v>0</v>
      </c>
      <c r="SWV40" s="536">
        <f>ROUND(Eigenmischungen!SXE46,1)</f>
        <v>0</v>
      </c>
      <c r="SWW40" s="536">
        <f>ROUND(Eigenmischungen!SXF46,1)</f>
        <v>0</v>
      </c>
      <c r="SWX40" s="536">
        <f>ROUND(Eigenmischungen!SXG46,1)</f>
        <v>0</v>
      </c>
      <c r="SWY40" s="536">
        <f>ROUND(Eigenmischungen!SXH46,1)</f>
        <v>0</v>
      </c>
      <c r="SWZ40" s="536">
        <f>ROUND(Eigenmischungen!SXI46,1)</f>
        <v>0</v>
      </c>
      <c r="SXA40" s="536">
        <f>ROUND(Eigenmischungen!SXJ46,1)</f>
        <v>0</v>
      </c>
      <c r="SXB40" s="536">
        <f>ROUND(Eigenmischungen!SXK46,1)</f>
        <v>0</v>
      </c>
      <c r="SXC40" s="536">
        <f>ROUND(Eigenmischungen!SXL46,1)</f>
        <v>0</v>
      </c>
      <c r="SXD40" s="536">
        <f>ROUND(Eigenmischungen!SXM46,1)</f>
        <v>0</v>
      </c>
      <c r="SXE40" s="536">
        <f>ROUND(Eigenmischungen!SXN46,1)</f>
        <v>0</v>
      </c>
      <c r="SXF40" s="536">
        <f>ROUND(Eigenmischungen!SXO46,1)</f>
        <v>0</v>
      </c>
      <c r="SXG40" s="536">
        <f>ROUND(Eigenmischungen!SXP46,1)</f>
        <v>0</v>
      </c>
      <c r="SXH40" s="536">
        <f>ROUND(Eigenmischungen!SXQ46,1)</f>
        <v>0</v>
      </c>
      <c r="SXI40" s="536">
        <f>ROUND(Eigenmischungen!SXR46,1)</f>
        <v>0</v>
      </c>
      <c r="SXJ40" s="536">
        <f>ROUND(Eigenmischungen!SXS46,1)</f>
        <v>0</v>
      </c>
      <c r="SXK40" s="536">
        <f>ROUND(Eigenmischungen!SXT46,1)</f>
        <v>0</v>
      </c>
      <c r="SXL40" s="536">
        <f>ROUND(Eigenmischungen!SXU46,1)</f>
        <v>0</v>
      </c>
      <c r="SXM40" s="536">
        <f>ROUND(Eigenmischungen!SXV46,1)</f>
        <v>0</v>
      </c>
      <c r="SXN40" s="536">
        <f>ROUND(Eigenmischungen!SXW46,1)</f>
        <v>0</v>
      </c>
      <c r="SXO40" s="536">
        <f>ROUND(Eigenmischungen!SXX46,1)</f>
        <v>0</v>
      </c>
      <c r="SXP40" s="536">
        <f>ROUND(Eigenmischungen!SXY46,1)</f>
        <v>0</v>
      </c>
      <c r="SXQ40" s="536">
        <f>ROUND(Eigenmischungen!SXZ46,1)</f>
        <v>0</v>
      </c>
      <c r="SXR40" s="536">
        <f>ROUND(Eigenmischungen!SYA46,1)</f>
        <v>0</v>
      </c>
      <c r="SXS40" s="536">
        <f>ROUND(Eigenmischungen!SYB46,1)</f>
        <v>0</v>
      </c>
      <c r="SXT40" s="536">
        <f>ROUND(Eigenmischungen!SYC46,1)</f>
        <v>0</v>
      </c>
      <c r="SXU40" s="536">
        <f>ROUND(Eigenmischungen!SYD46,1)</f>
        <v>0</v>
      </c>
      <c r="SXV40" s="536">
        <f>ROUND(Eigenmischungen!SYE46,1)</f>
        <v>0</v>
      </c>
      <c r="SXW40" s="536">
        <f>ROUND(Eigenmischungen!SYF46,1)</f>
        <v>0</v>
      </c>
      <c r="SXX40" s="536">
        <f>ROUND(Eigenmischungen!SYG46,1)</f>
        <v>0</v>
      </c>
      <c r="SXY40" s="536">
        <f>ROUND(Eigenmischungen!SYH46,1)</f>
        <v>0</v>
      </c>
      <c r="SXZ40" s="536">
        <f>ROUND(Eigenmischungen!SYI46,1)</f>
        <v>0</v>
      </c>
      <c r="SYA40" s="536">
        <f>ROUND(Eigenmischungen!SYJ46,1)</f>
        <v>0</v>
      </c>
      <c r="SYB40" s="536">
        <f>ROUND(Eigenmischungen!SYK46,1)</f>
        <v>0</v>
      </c>
      <c r="SYC40" s="536">
        <f>ROUND(Eigenmischungen!SYL46,1)</f>
        <v>0</v>
      </c>
      <c r="SYD40" s="536">
        <f>ROUND(Eigenmischungen!SYM46,1)</f>
        <v>0</v>
      </c>
      <c r="SYE40" s="536">
        <f>ROUND(Eigenmischungen!SYN46,1)</f>
        <v>0</v>
      </c>
      <c r="SYF40" s="536">
        <f>ROUND(Eigenmischungen!SYO46,1)</f>
        <v>0</v>
      </c>
      <c r="SYG40" s="536">
        <f>ROUND(Eigenmischungen!SYP46,1)</f>
        <v>0</v>
      </c>
      <c r="SYH40" s="536">
        <f>ROUND(Eigenmischungen!SYQ46,1)</f>
        <v>0</v>
      </c>
      <c r="SYI40" s="536">
        <f>ROUND(Eigenmischungen!SYR46,1)</f>
        <v>0</v>
      </c>
      <c r="SYJ40" s="536">
        <f>ROUND(Eigenmischungen!SYS46,1)</f>
        <v>0</v>
      </c>
      <c r="SYK40" s="536">
        <f>ROUND(Eigenmischungen!SYT46,1)</f>
        <v>0</v>
      </c>
      <c r="SYL40" s="536">
        <f>ROUND(Eigenmischungen!SYU46,1)</f>
        <v>0</v>
      </c>
      <c r="SYM40" s="536">
        <f>ROUND(Eigenmischungen!SYV46,1)</f>
        <v>0</v>
      </c>
      <c r="SYN40" s="536">
        <f>ROUND(Eigenmischungen!SYW46,1)</f>
        <v>0</v>
      </c>
      <c r="SYO40" s="536">
        <f>ROUND(Eigenmischungen!SYX46,1)</f>
        <v>0</v>
      </c>
      <c r="SYP40" s="536">
        <f>ROUND(Eigenmischungen!SYY46,1)</f>
        <v>0</v>
      </c>
      <c r="SYQ40" s="536">
        <f>ROUND(Eigenmischungen!SYZ46,1)</f>
        <v>0</v>
      </c>
      <c r="SYR40" s="536">
        <f>ROUND(Eigenmischungen!SZA46,1)</f>
        <v>0</v>
      </c>
      <c r="SYS40" s="536">
        <f>ROUND(Eigenmischungen!SZB46,1)</f>
        <v>0</v>
      </c>
      <c r="SYT40" s="536">
        <f>ROUND(Eigenmischungen!SZC46,1)</f>
        <v>0</v>
      </c>
      <c r="SYU40" s="536">
        <f>ROUND(Eigenmischungen!SZD46,1)</f>
        <v>0</v>
      </c>
      <c r="SYV40" s="536">
        <f>ROUND(Eigenmischungen!SZE46,1)</f>
        <v>0</v>
      </c>
      <c r="SYW40" s="536">
        <f>ROUND(Eigenmischungen!SZF46,1)</f>
        <v>0</v>
      </c>
      <c r="SYX40" s="536">
        <f>ROUND(Eigenmischungen!SZG46,1)</f>
        <v>0</v>
      </c>
      <c r="SYY40" s="536">
        <f>ROUND(Eigenmischungen!SZH46,1)</f>
        <v>0</v>
      </c>
      <c r="SYZ40" s="536">
        <f>ROUND(Eigenmischungen!SZI46,1)</f>
        <v>0</v>
      </c>
      <c r="SZA40" s="536">
        <f>ROUND(Eigenmischungen!SZJ46,1)</f>
        <v>0</v>
      </c>
      <c r="SZB40" s="536">
        <f>ROUND(Eigenmischungen!SZK46,1)</f>
        <v>0</v>
      </c>
      <c r="SZC40" s="536">
        <f>ROUND(Eigenmischungen!SZL46,1)</f>
        <v>0</v>
      </c>
      <c r="SZD40" s="536">
        <f>ROUND(Eigenmischungen!SZM46,1)</f>
        <v>0</v>
      </c>
      <c r="SZE40" s="536">
        <f>ROUND(Eigenmischungen!SZN46,1)</f>
        <v>0</v>
      </c>
      <c r="SZF40" s="536">
        <f>ROUND(Eigenmischungen!SZO46,1)</f>
        <v>0</v>
      </c>
      <c r="SZG40" s="536">
        <f>ROUND(Eigenmischungen!SZP46,1)</f>
        <v>0</v>
      </c>
      <c r="SZH40" s="536">
        <f>ROUND(Eigenmischungen!SZQ46,1)</f>
        <v>0</v>
      </c>
      <c r="SZI40" s="536">
        <f>ROUND(Eigenmischungen!SZR46,1)</f>
        <v>0</v>
      </c>
      <c r="SZJ40" s="536">
        <f>ROUND(Eigenmischungen!SZS46,1)</f>
        <v>0</v>
      </c>
      <c r="SZK40" s="536">
        <f>ROUND(Eigenmischungen!SZT46,1)</f>
        <v>0</v>
      </c>
      <c r="SZL40" s="536">
        <f>ROUND(Eigenmischungen!SZU46,1)</f>
        <v>0</v>
      </c>
      <c r="SZM40" s="536">
        <f>ROUND(Eigenmischungen!SZV46,1)</f>
        <v>0</v>
      </c>
      <c r="SZN40" s="536">
        <f>ROUND(Eigenmischungen!SZW46,1)</f>
        <v>0</v>
      </c>
      <c r="SZO40" s="536">
        <f>ROUND(Eigenmischungen!SZX46,1)</f>
        <v>0</v>
      </c>
      <c r="SZP40" s="536">
        <f>ROUND(Eigenmischungen!SZY46,1)</f>
        <v>0</v>
      </c>
      <c r="SZQ40" s="536">
        <f>ROUND(Eigenmischungen!SZZ46,1)</f>
        <v>0</v>
      </c>
      <c r="SZR40" s="536">
        <f>ROUND(Eigenmischungen!TAA46,1)</f>
        <v>0</v>
      </c>
      <c r="SZS40" s="536">
        <f>ROUND(Eigenmischungen!TAB46,1)</f>
        <v>0</v>
      </c>
      <c r="SZT40" s="536">
        <f>ROUND(Eigenmischungen!TAC46,1)</f>
        <v>0</v>
      </c>
      <c r="SZU40" s="536">
        <f>ROUND(Eigenmischungen!TAD46,1)</f>
        <v>0</v>
      </c>
      <c r="SZV40" s="536">
        <f>ROUND(Eigenmischungen!TAE46,1)</f>
        <v>0</v>
      </c>
      <c r="SZW40" s="536">
        <f>ROUND(Eigenmischungen!TAF46,1)</f>
        <v>0</v>
      </c>
      <c r="SZX40" s="536">
        <f>ROUND(Eigenmischungen!TAG46,1)</f>
        <v>0</v>
      </c>
      <c r="SZY40" s="536">
        <f>ROUND(Eigenmischungen!TAH46,1)</f>
        <v>0</v>
      </c>
      <c r="SZZ40" s="536">
        <f>ROUND(Eigenmischungen!TAI46,1)</f>
        <v>0</v>
      </c>
      <c r="TAA40" s="536">
        <f>ROUND(Eigenmischungen!TAJ46,1)</f>
        <v>0</v>
      </c>
      <c r="TAB40" s="536">
        <f>ROUND(Eigenmischungen!TAK46,1)</f>
        <v>0</v>
      </c>
      <c r="TAC40" s="536">
        <f>ROUND(Eigenmischungen!TAL46,1)</f>
        <v>0</v>
      </c>
      <c r="TAD40" s="536">
        <f>ROUND(Eigenmischungen!TAM46,1)</f>
        <v>0</v>
      </c>
      <c r="TAE40" s="536">
        <f>ROUND(Eigenmischungen!TAN46,1)</f>
        <v>0</v>
      </c>
      <c r="TAF40" s="536">
        <f>ROUND(Eigenmischungen!TAO46,1)</f>
        <v>0</v>
      </c>
      <c r="TAG40" s="536">
        <f>ROUND(Eigenmischungen!TAP46,1)</f>
        <v>0</v>
      </c>
      <c r="TAH40" s="536">
        <f>ROUND(Eigenmischungen!TAQ46,1)</f>
        <v>0</v>
      </c>
      <c r="TAI40" s="536">
        <f>ROUND(Eigenmischungen!TAR46,1)</f>
        <v>0</v>
      </c>
      <c r="TAJ40" s="536">
        <f>ROUND(Eigenmischungen!TAS46,1)</f>
        <v>0</v>
      </c>
      <c r="TAK40" s="536">
        <f>ROUND(Eigenmischungen!TAT46,1)</f>
        <v>0</v>
      </c>
      <c r="TAL40" s="536">
        <f>ROUND(Eigenmischungen!TAU46,1)</f>
        <v>0</v>
      </c>
      <c r="TAM40" s="536">
        <f>ROUND(Eigenmischungen!TAV46,1)</f>
        <v>0</v>
      </c>
      <c r="TAN40" s="536">
        <f>ROUND(Eigenmischungen!TAW46,1)</f>
        <v>0</v>
      </c>
      <c r="TAO40" s="536">
        <f>ROUND(Eigenmischungen!TAX46,1)</f>
        <v>0</v>
      </c>
      <c r="TAP40" s="536">
        <f>ROUND(Eigenmischungen!TAY46,1)</f>
        <v>0</v>
      </c>
      <c r="TAQ40" s="536">
        <f>ROUND(Eigenmischungen!TAZ46,1)</f>
        <v>0</v>
      </c>
      <c r="TAR40" s="536">
        <f>ROUND(Eigenmischungen!TBA46,1)</f>
        <v>0</v>
      </c>
      <c r="TAS40" s="536">
        <f>ROUND(Eigenmischungen!TBB46,1)</f>
        <v>0</v>
      </c>
      <c r="TAT40" s="536">
        <f>ROUND(Eigenmischungen!TBC46,1)</f>
        <v>0</v>
      </c>
      <c r="TAU40" s="536">
        <f>ROUND(Eigenmischungen!TBD46,1)</f>
        <v>0</v>
      </c>
      <c r="TAV40" s="536">
        <f>ROUND(Eigenmischungen!TBE46,1)</f>
        <v>0</v>
      </c>
      <c r="TAW40" s="536">
        <f>ROUND(Eigenmischungen!TBF46,1)</f>
        <v>0</v>
      </c>
      <c r="TAX40" s="536">
        <f>ROUND(Eigenmischungen!TBG46,1)</f>
        <v>0</v>
      </c>
      <c r="TAY40" s="536">
        <f>ROUND(Eigenmischungen!TBH46,1)</f>
        <v>0</v>
      </c>
      <c r="TAZ40" s="536">
        <f>ROUND(Eigenmischungen!TBI46,1)</f>
        <v>0</v>
      </c>
      <c r="TBA40" s="536">
        <f>ROUND(Eigenmischungen!TBJ46,1)</f>
        <v>0</v>
      </c>
      <c r="TBB40" s="536">
        <f>ROUND(Eigenmischungen!TBK46,1)</f>
        <v>0</v>
      </c>
      <c r="TBC40" s="536">
        <f>ROUND(Eigenmischungen!TBL46,1)</f>
        <v>0</v>
      </c>
      <c r="TBD40" s="536">
        <f>ROUND(Eigenmischungen!TBM46,1)</f>
        <v>0</v>
      </c>
      <c r="TBE40" s="536">
        <f>ROUND(Eigenmischungen!TBN46,1)</f>
        <v>0</v>
      </c>
      <c r="TBF40" s="536">
        <f>ROUND(Eigenmischungen!TBO46,1)</f>
        <v>0</v>
      </c>
      <c r="TBG40" s="536">
        <f>ROUND(Eigenmischungen!TBP46,1)</f>
        <v>0</v>
      </c>
      <c r="TBH40" s="536">
        <f>ROUND(Eigenmischungen!TBQ46,1)</f>
        <v>0</v>
      </c>
      <c r="TBI40" s="536">
        <f>ROUND(Eigenmischungen!TBR46,1)</f>
        <v>0</v>
      </c>
      <c r="TBJ40" s="536">
        <f>ROUND(Eigenmischungen!TBS46,1)</f>
        <v>0</v>
      </c>
      <c r="TBK40" s="536">
        <f>ROUND(Eigenmischungen!TBT46,1)</f>
        <v>0</v>
      </c>
      <c r="TBL40" s="536">
        <f>ROUND(Eigenmischungen!TBU46,1)</f>
        <v>0</v>
      </c>
      <c r="TBM40" s="536">
        <f>ROUND(Eigenmischungen!TBV46,1)</f>
        <v>0</v>
      </c>
      <c r="TBN40" s="536">
        <f>ROUND(Eigenmischungen!TBW46,1)</f>
        <v>0</v>
      </c>
      <c r="TBO40" s="536">
        <f>ROUND(Eigenmischungen!TBX46,1)</f>
        <v>0</v>
      </c>
      <c r="TBP40" s="536">
        <f>ROUND(Eigenmischungen!TBY46,1)</f>
        <v>0</v>
      </c>
      <c r="TBQ40" s="536">
        <f>ROUND(Eigenmischungen!TBZ46,1)</f>
        <v>0</v>
      </c>
      <c r="TBR40" s="536">
        <f>ROUND(Eigenmischungen!TCA46,1)</f>
        <v>0</v>
      </c>
      <c r="TBS40" s="536">
        <f>ROUND(Eigenmischungen!TCB46,1)</f>
        <v>0</v>
      </c>
      <c r="TBT40" s="536">
        <f>ROUND(Eigenmischungen!TCC46,1)</f>
        <v>0</v>
      </c>
      <c r="TBU40" s="536">
        <f>ROUND(Eigenmischungen!TCD46,1)</f>
        <v>0</v>
      </c>
      <c r="TBV40" s="536">
        <f>ROUND(Eigenmischungen!TCE46,1)</f>
        <v>0</v>
      </c>
      <c r="TBW40" s="536">
        <f>ROUND(Eigenmischungen!TCF46,1)</f>
        <v>0</v>
      </c>
      <c r="TBX40" s="536">
        <f>ROUND(Eigenmischungen!TCG46,1)</f>
        <v>0</v>
      </c>
      <c r="TBY40" s="536">
        <f>ROUND(Eigenmischungen!TCH46,1)</f>
        <v>0</v>
      </c>
      <c r="TBZ40" s="536">
        <f>ROUND(Eigenmischungen!TCI46,1)</f>
        <v>0</v>
      </c>
      <c r="TCA40" s="536">
        <f>ROUND(Eigenmischungen!TCJ46,1)</f>
        <v>0</v>
      </c>
      <c r="TCB40" s="536">
        <f>ROUND(Eigenmischungen!TCK46,1)</f>
        <v>0</v>
      </c>
      <c r="TCC40" s="536">
        <f>ROUND(Eigenmischungen!TCL46,1)</f>
        <v>0</v>
      </c>
      <c r="TCD40" s="536">
        <f>ROUND(Eigenmischungen!TCM46,1)</f>
        <v>0</v>
      </c>
      <c r="TCE40" s="536">
        <f>ROUND(Eigenmischungen!TCN46,1)</f>
        <v>0</v>
      </c>
      <c r="TCF40" s="536">
        <f>ROUND(Eigenmischungen!TCO46,1)</f>
        <v>0</v>
      </c>
      <c r="TCG40" s="536">
        <f>ROUND(Eigenmischungen!TCP46,1)</f>
        <v>0</v>
      </c>
      <c r="TCH40" s="536">
        <f>ROUND(Eigenmischungen!TCQ46,1)</f>
        <v>0</v>
      </c>
      <c r="TCI40" s="536">
        <f>ROUND(Eigenmischungen!TCR46,1)</f>
        <v>0</v>
      </c>
      <c r="TCJ40" s="536">
        <f>ROUND(Eigenmischungen!TCS46,1)</f>
        <v>0</v>
      </c>
      <c r="TCK40" s="536">
        <f>ROUND(Eigenmischungen!TCT46,1)</f>
        <v>0</v>
      </c>
      <c r="TCL40" s="536">
        <f>ROUND(Eigenmischungen!TCU46,1)</f>
        <v>0</v>
      </c>
      <c r="TCM40" s="536">
        <f>ROUND(Eigenmischungen!TCV46,1)</f>
        <v>0</v>
      </c>
      <c r="TCN40" s="536">
        <f>ROUND(Eigenmischungen!TCW46,1)</f>
        <v>0</v>
      </c>
      <c r="TCO40" s="536">
        <f>ROUND(Eigenmischungen!TCX46,1)</f>
        <v>0</v>
      </c>
      <c r="TCP40" s="536">
        <f>ROUND(Eigenmischungen!TCY46,1)</f>
        <v>0</v>
      </c>
      <c r="TCQ40" s="536">
        <f>ROUND(Eigenmischungen!TCZ46,1)</f>
        <v>0</v>
      </c>
      <c r="TCR40" s="536">
        <f>ROUND(Eigenmischungen!TDA46,1)</f>
        <v>0</v>
      </c>
      <c r="TCS40" s="536">
        <f>ROUND(Eigenmischungen!TDB46,1)</f>
        <v>0</v>
      </c>
      <c r="TCT40" s="536">
        <f>ROUND(Eigenmischungen!TDC46,1)</f>
        <v>0</v>
      </c>
      <c r="TCU40" s="536">
        <f>ROUND(Eigenmischungen!TDD46,1)</f>
        <v>0</v>
      </c>
      <c r="TCV40" s="536">
        <f>ROUND(Eigenmischungen!TDE46,1)</f>
        <v>0</v>
      </c>
      <c r="TCW40" s="536">
        <f>ROUND(Eigenmischungen!TDF46,1)</f>
        <v>0</v>
      </c>
      <c r="TCX40" s="536">
        <f>ROUND(Eigenmischungen!TDG46,1)</f>
        <v>0</v>
      </c>
      <c r="TCY40" s="536">
        <f>ROUND(Eigenmischungen!TDH46,1)</f>
        <v>0</v>
      </c>
      <c r="TCZ40" s="536">
        <f>ROUND(Eigenmischungen!TDI46,1)</f>
        <v>0</v>
      </c>
      <c r="TDA40" s="536">
        <f>ROUND(Eigenmischungen!TDJ46,1)</f>
        <v>0</v>
      </c>
      <c r="TDB40" s="536">
        <f>ROUND(Eigenmischungen!TDK46,1)</f>
        <v>0</v>
      </c>
      <c r="TDC40" s="536">
        <f>ROUND(Eigenmischungen!TDL46,1)</f>
        <v>0</v>
      </c>
      <c r="TDD40" s="536">
        <f>ROUND(Eigenmischungen!TDM46,1)</f>
        <v>0</v>
      </c>
      <c r="TDE40" s="536">
        <f>ROUND(Eigenmischungen!TDN46,1)</f>
        <v>0</v>
      </c>
      <c r="TDF40" s="536">
        <f>ROUND(Eigenmischungen!TDO46,1)</f>
        <v>0</v>
      </c>
      <c r="TDG40" s="536">
        <f>ROUND(Eigenmischungen!TDP46,1)</f>
        <v>0</v>
      </c>
      <c r="TDH40" s="536">
        <f>ROUND(Eigenmischungen!TDQ46,1)</f>
        <v>0</v>
      </c>
      <c r="TDI40" s="536">
        <f>ROUND(Eigenmischungen!TDR46,1)</f>
        <v>0</v>
      </c>
      <c r="TDJ40" s="536">
        <f>ROUND(Eigenmischungen!TDS46,1)</f>
        <v>0</v>
      </c>
      <c r="TDK40" s="536">
        <f>ROUND(Eigenmischungen!TDT46,1)</f>
        <v>0</v>
      </c>
      <c r="TDL40" s="536">
        <f>ROUND(Eigenmischungen!TDU46,1)</f>
        <v>0</v>
      </c>
      <c r="TDM40" s="536">
        <f>ROUND(Eigenmischungen!TDV46,1)</f>
        <v>0</v>
      </c>
      <c r="TDN40" s="536">
        <f>ROUND(Eigenmischungen!TDW46,1)</f>
        <v>0</v>
      </c>
      <c r="TDO40" s="536">
        <f>ROUND(Eigenmischungen!TDX46,1)</f>
        <v>0</v>
      </c>
      <c r="TDP40" s="536">
        <f>ROUND(Eigenmischungen!TDY46,1)</f>
        <v>0</v>
      </c>
      <c r="TDQ40" s="536">
        <f>ROUND(Eigenmischungen!TDZ46,1)</f>
        <v>0</v>
      </c>
      <c r="TDR40" s="536">
        <f>ROUND(Eigenmischungen!TEA46,1)</f>
        <v>0</v>
      </c>
      <c r="TDS40" s="536">
        <f>ROUND(Eigenmischungen!TEB46,1)</f>
        <v>0</v>
      </c>
      <c r="TDT40" s="536">
        <f>ROUND(Eigenmischungen!TEC46,1)</f>
        <v>0</v>
      </c>
      <c r="TDU40" s="536">
        <f>ROUND(Eigenmischungen!TED46,1)</f>
        <v>0</v>
      </c>
      <c r="TDV40" s="536">
        <f>ROUND(Eigenmischungen!TEE46,1)</f>
        <v>0</v>
      </c>
      <c r="TDW40" s="536">
        <f>ROUND(Eigenmischungen!TEF46,1)</f>
        <v>0</v>
      </c>
      <c r="TDX40" s="536">
        <f>ROUND(Eigenmischungen!TEG46,1)</f>
        <v>0</v>
      </c>
      <c r="TDY40" s="536">
        <f>ROUND(Eigenmischungen!TEH46,1)</f>
        <v>0</v>
      </c>
      <c r="TDZ40" s="536">
        <f>ROUND(Eigenmischungen!TEI46,1)</f>
        <v>0</v>
      </c>
      <c r="TEA40" s="536">
        <f>ROUND(Eigenmischungen!TEJ46,1)</f>
        <v>0</v>
      </c>
      <c r="TEB40" s="536">
        <f>ROUND(Eigenmischungen!TEK46,1)</f>
        <v>0</v>
      </c>
      <c r="TEC40" s="536">
        <f>ROUND(Eigenmischungen!TEL46,1)</f>
        <v>0</v>
      </c>
      <c r="TED40" s="536">
        <f>ROUND(Eigenmischungen!TEM46,1)</f>
        <v>0</v>
      </c>
      <c r="TEE40" s="536">
        <f>ROUND(Eigenmischungen!TEN46,1)</f>
        <v>0</v>
      </c>
      <c r="TEF40" s="536">
        <f>ROUND(Eigenmischungen!TEO46,1)</f>
        <v>0</v>
      </c>
      <c r="TEG40" s="536">
        <f>ROUND(Eigenmischungen!TEP46,1)</f>
        <v>0</v>
      </c>
      <c r="TEH40" s="536">
        <f>ROUND(Eigenmischungen!TEQ46,1)</f>
        <v>0</v>
      </c>
      <c r="TEI40" s="536">
        <f>ROUND(Eigenmischungen!TER46,1)</f>
        <v>0</v>
      </c>
      <c r="TEJ40" s="536">
        <f>ROUND(Eigenmischungen!TES46,1)</f>
        <v>0</v>
      </c>
      <c r="TEK40" s="536">
        <f>ROUND(Eigenmischungen!TET46,1)</f>
        <v>0</v>
      </c>
      <c r="TEL40" s="536">
        <f>ROUND(Eigenmischungen!TEU46,1)</f>
        <v>0</v>
      </c>
      <c r="TEM40" s="536">
        <f>ROUND(Eigenmischungen!TEV46,1)</f>
        <v>0</v>
      </c>
      <c r="TEN40" s="536">
        <f>ROUND(Eigenmischungen!TEW46,1)</f>
        <v>0</v>
      </c>
      <c r="TEO40" s="536">
        <f>ROUND(Eigenmischungen!TEX46,1)</f>
        <v>0</v>
      </c>
      <c r="TEP40" s="536">
        <f>ROUND(Eigenmischungen!TEY46,1)</f>
        <v>0</v>
      </c>
      <c r="TEQ40" s="536">
        <f>ROUND(Eigenmischungen!TEZ46,1)</f>
        <v>0</v>
      </c>
      <c r="TER40" s="536">
        <f>ROUND(Eigenmischungen!TFA46,1)</f>
        <v>0</v>
      </c>
      <c r="TES40" s="536">
        <f>ROUND(Eigenmischungen!TFB46,1)</f>
        <v>0</v>
      </c>
      <c r="TET40" s="536">
        <f>ROUND(Eigenmischungen!TFC46,1)</f>
        <v>0</v>
      </c>
      <c r="TEU40" s="536">
        <f>ROUND(Eigenmischungen!TFD46,1)</f>
        <v>0</v>
      </c>
      <c r="TEV40" s="536">
        <f>ROUND(Eigenmischungen!TFE46,1)</f>
        <v>0</v>
      </c>
      <c r="TEW40" s="536">
        <f>ROUND(Eigenmischungen!TFF46,1)</f>
        <v>0</v>
      </c>
      <c r="TEX40" s="536">
        <f>ROUND(Eigenmischungen!TFG46,1)</f>
        <v>0</v>
      </c>
      <c r="TEY40" s="536">
        <f>ROUND(Eigenmischungen!TFH46,1)</f>
        <v>0</v>
      </c>
      <c r="TEZ40" s="536">
        <f>ROUND(Eigenmischungen!TFI46,1)</f>
        <v>0</v>
      </c>
      <c r="TFA40" s="536">
        <f>ROUND(Eigenmischungen!TFJ46,1)</f>
        <v>0</v>
      </c>
      <c r="TFB40" s="536">
        <f>ROUND(Eigenmischungen!TFK46,1)</f>
        <v>0</v>
      </c>
      <c r="TFC40" s="536">
        <f>ROUND(Eigenmischungen!TFL46,1)</f>
        <v>0</v>
      </c>
      <c r="TFD40" s="536">
        <f>ROUND(Eigenmischungen!TFM46,1)</f>
        <v>0</v>
      </c>
      <c r="TFE40" s="536">
        <f>ROUND(Eigenmischungen!TFN46,1)</f>
        <v>0</v>
      </c>
      <c r="TFF40" s="536">
        <f>ROUND(Eigenmischungen!TFO46,1)</f>
        <v>0</v>
      </c>
      <c r="TFG40" s="536">
        <f>ROUND(Eigenmischungen!TFP46,1)</f>
        <v>0</v>
      </c>
      <c r="TFH40" s="536">
        <f>ROUND(Eigenmischungen!TFQ46,1)</f>
        <v>0</v>
      </c>
      <c r="TFI40" s="536">
        <f>ROUND(Eigenmischungen!TFR46,1)</f>
        <v>0</v>
      </c>
      <c r="TFJ40" s="536">
        <f>ROUND(Eigenmischungen!TFS46,1)</f>
        <v>0</v>
      </c>
      <c r="TFK40" s="536">
        <f>ROUND(Eigenmischungen!TFT46,1)</f>
        <v>0</v>
      </c>
      <c r="TFL40" s="536">
        <f>ROUND(Eigenmischungen!TFU46,1)</f>
        <v>0</v>
      </c>
      <c r="TFM40" s="536">
        <f>ROUND(Eigenmischungen!TFV46,1)</f>
        <v>0</v>
      </c>
      <c r="TFN40" s="536">
        <f>ROUND(Eigenmischungen!TFW46,1)</f>
        <v>0</v>
      </c>
      <c r="TFO40" s="536">
        <f>ROUND(Eigenmischungen!TFX46,1)</f>
        <v>0</v>
      </c>
      <c r="TFP40" s="536">
        <f>ROUND(Eigenmischungen!TFY46,1)</f>
        <v>0</v>
      </c>
      <c r="TFQ40" s="536">
        <f>ROUND(Eigenmischungen!TFZ46,1)</f>
        <v>0</v>
      </c>
      <c r="TFR40" s="536">
        <f>ROUND(Eigenmischungen!TGA46,1)</f>
        <v>0</v>
      </c>
      <c r="TFS40" s="536">
        <f>ROUND(Eigenmischungen!TGB46,1)</f>
        <v>0</v>
      </c>
      <c r="TFT40" s="536">
        <f>ROUND(Eigenmischungen!TGC46,1)</f>
        <v>0</v>
      </c>
      <c r="TFU40" s="536">
        <f>ROUND(Eigenmischungen!TGD46,1)</f>
        <v>0</v>
      </c>
      <c r="TFV40" s="536">
        <f>ROUND(Eigenmischungen!TGE46,1)</f>
        <v>0</v>
      </c>
      <c r="TFW40" s="536">
        <f>ROUND(Eigenmischungen!TGF46,1)</f>
        <v>0</v>
      </c>
      <c r="TFX40" s="536">
        <f>ROUND(Eigenmischungen!TGG46,1)</f>
        <v>0</v>
      </c>
      <c r="TFY40" s="536">
        <f>ROUND(Eigenmischungen!TGH46,1)</f>
        <v>0</v>
      </c>
      <c r="TFZ40" s="536">
        <f>ROUND(Eigenmischungen!TGI46,1)</f>
        <v>0</v>
      </c>
      <c r="TGA40" s="536">
        <f>ROUND(Eigenmischungen!TGJ46,1)</f>
        <v>0</v>
      </c>
      <c r="TGB40" s="536">
        <f>ROUND(Eigenmischungen!TGK46,1)</f>
        <v>0</v>
      </c>
      <c r="TGC40" s="536">
        <f>ROUND(Eigenmischungen!TGL46,1)</f>
        <v>0</v>
      </c>
      <c r="TGD40" s="536">
        <f>ROUND(Eigenmischungen!TGM46,1)</f>
        <v>0</v>
      </c>
      <c r="TGE40" s="536">
        <f>ROUND(Eigenmischungen!TGN46,1)</f>
        <v>0</v>
      </c>
      <c r="TGF40" s="536">
        <f>ROUND(Eigenmischungen!TGO46,1)</f>
        <v>0</v>
      </c>
      <c r="TGG40" s="536">
        <f>ROUND(Eigenmischungen!TGP46,1)</f>
        <v>0</v>
      </c>
      <c r="TGH40" s="536">
        <f>ROUND(Eigenmischungen!TGQ46,1)</f>
        <v>0</v>
      </c>
      <c r="TGI40" s="536">
        <f>ROUND(Eigenmischungen!TGR46,1)</f>
        <v>0</v>
      </c>
      <c r="TGJ40" s="536">
        <f>ROUND(Eigenmischungen!TGS46,1)</f>
        <v>0</v>
      </c>
      <c r="TGK40" s="536">
        <f>ROUND(Eigenmischungen!TGT46,1)</f>
        <v>0</v>
      </c>
      <c r="TGL40" s="536">
        <f>ROUND(Eigenmischungen!TGU46,1)</f>
        <v>0</v>
      </c>
      <c r="TGM40" s="536">
        <f>ROUND(Eigenmischungen!TGV46,1)</f>
        <v>0</v>
      </c>
      <c r="TGN40" s="536">
        <f>ROUND(Eigenmischungen!TGW46,1)</f>
        <v>0</v>
      </c>
      <c r="TGO40" s="536">
        <f>ROUND(Eigenmischungen!TGX46,1)</f>
        <v>0</v>
      </c>
      <c r="TGP40" s="536">
        <f>ROUND(Eigenmischungen!TGY46,1)</f>
        <v>0</v>
      </c>
      <c r="TGQ40" s="536">
        <f>ROUND(Eigenmischungen!TGZ46,1)</f>
        <v>0</v>
      </c>
      <c r="TGR40" s="536">
        <f>ROUND(Eigenmischungen!THA46,1)</f>
        <v>0</v>
      </c>
      <c r="TGS40" s="536">
        <f>ROUND(Eigenmischungen!THB46,1)</f>
        <v>0</v>
      </c>
      <c r="TGT40" s="536">
        <f>ROUND(Eigenmischungen!THC46,1)</f>
        <v>0</v>
      </c>
      <c r="TGU40" s="536">
        <f>ROUND(Eigenmischungen!THD46,1)</f>
        <v>0</v>
      </c>
      <c r="TGV40" s="536">
        <f>ROUND(Eigenmischungen!THE46,1)</f>
        <v>0</v>
      </c>
      <c r="TGW40" s="536">
        <f>ROUND(Eigenmischungen!THF46,1)</f>
        <v>0</v>
      </c>
      <c r="TGX40" s="536">
        <f>ROUND(Eigenmischungen!THG46,1)</f>
        <v>0</v>
      </c>
      <c r="TGY40" s="536">
        <f>ROUND(Eigenmischungen!THH46,1)</f>
        <v>0</v>
      </c>
      <c r="TGZ40" s="536">
        <f>ROUND(Eigenmischungen!THI46,1)</f>
        <v>0</v>
      </c>
      <c r="THA40" s="536">
        <f>ROUND(Eigenmischungen!THJ46,1)</f>
        <v>0</v>
      </c>
      <c r="THB40" s="536">
        <f>ROUND(Eigenmischungen!THK46,1)</f>
        <v>0</v>
      </c>
      <c r="THC40" s="536">
        <f>ROUND(Eigenmischungen!THL46,1)</f>
        <v>0</v>
      </c>
      <c r="THD40" s="536">
        <f>ROUND(Eigenmischungen!THM46,1)</f>
        <v>0</v>
      </c>
      <c r="THE40" s="536">
        <f>ROUND(Eigenmischungen!THN46,1)</f>
        <v>0</v>
      </c>
      <c r="THF40" s="536">
        <f>ROUND(Eigenmischungen!THO46,1)</f>
        <v>0</v>
      </c>
      <c r="THG40" s="536">
        <f>ROUND(Eigenmischungen!THP46,1)</f>
        <v>0</v>
      </c>
      <c r="THH40" s="536">
        <f>ROUND(Eigenmischungen!THQ46,1)</f>
        <v>0</v>
      </c>
      <c r="THI40" s="536">
        <f>ROUND(Eigenmischungen!THR46,1)</f>
        <v>0</v>
      </c>
      <c r="THJ40" s="536">
        <f>ROUND(Eigenmischungen!THS46,1)</f>
        <v>0</v>
      </c>
      <c r="THK40" s="536">
        <f>ROUND(Eigenmischungen!THT46,1)</f>
        <v>0</v>
      </c>
      <c r="THL40" s="536">
        <f>ROUND(Eigenmischungen!THU46,1)</f>
        <v>0</v>
      </c>
      <c r="THM40" s="536">
        <f>ROUND(Eigenmischungen!THV46,1)</f>
        <v>0</v>
      </c>
      <c r="THN40" s="536">
        <f>ROUND(Eigenmischungen!THW46,1)</f>
        <v>0</v>
      </c>
      <c r="THO40" s="536">
        <f>ROUND(Eigenmischungen!THX46,1)</f>
        <v>0</v>
      </c>
      <c r="THP40" s="536">
        <f>ROUND(Eigenmischungen!THY46,1)</f>
        <v>0</v>
      </c>
      <c r="THQ40" s="536">
        <f>ROUND(Eigenmischungen!THZ46,1)</f>
        <v>0</v>
      </c>
      <c r="THR40" s="536">
        <f>ROUND(Eigenmischungen!TIA46,1)</f>
        <v>0</v>
      </c>
      <c r="THS40" s="536">
        <f>ROUND(Eigenmischungen!TIB46,1)</f>
        <v>0</v>
      </c>
      <c r="THT40" s="536">
        <f>ROUND(Eigenmischungen!TIC46,1)</f>
        <v>0</v>
      </c>
      <c r="THU40" s="536">
        <f>ROUND(Eigenmischungen!TID46,1)</f>
        <v>0</v>
      </c>
      <c r="THV40" s="536">
        <f>ROUND(Eigenmischungen!TIE46,1)</f>
        <v>0</v>
      </c>
      <c r="THW40" s="536">
        <f>ROUND(Eigenmischungen!TIF46,1)</f>
        <v>0</v>
      </c>
      <c r="THX40" s="536">
        <f>ROUND(Eigenmischungen!TIG46,1)</f>
        <v>0</v>
      </c>
      <c r="THY40" s="536">
        <f>ROUND(Eigenmischungen!TIH46,1)</f>
        <v>0</v>
      </c>
      <c r="THZ40" s="536">
        <f>ROUND(Eigenmischungen!TII46,1)</f>
        <v>0</v>
      </c>
      <c r="TIA40" s="536">
        <f>ROUND(Eigenmischungen!TIJ46,1)</f>
        <v>0</v>
      </c>
      <c r="TIB40" s="536">
        <f>ROUND(Eigenmischungen!TIK46,1)</f>
        <v>0</v>
      </c>
      <c r="TIC40" s="536">
        <f>ROUND(Eigenmischungen!TIL46,1)</f>
        <v>0</v>
      </c>
      <c r="TID40" s="536">
        <f>ROUND(Eigenmischungen!TIM46,1)</f>
        <v>0</v>
      </c>
      <c r="TIE40" s="536">
        <f>ROUND(Eigenmischungen!TIN46,1)</f>
        <v>0</v>
      </c>
      <c r="TIF40" s="536">
        <f>ROUND(Eigenmischungen!TIO46,1)</f>
        <v>0</v>
      </c>
      <c r="TIG40" s="536">
        <f>ROUND(Eigenmischungen!TIP46,1)</f>
        <v>0</v>
      </c>
      <c r="TIH40" s="536">
        <f>ROUND(Eigenmischungen!TIQ46,1)</f>
        <v>0</v>
      </c>
      <c r="TII40" s="536">
        <f>ROUND(Eigenmischungen!TIR46,1)</f>
        <v>0</v>
      </c>
      <c r="TIJ40" s="536">
        <f>ROUND(Eigenmischungen!TIS46,1)</f>
        <v>0</v>
      </c>
      <c r="TIK40" s="536">
        <f>ROUND(Eigenmischungen!TIT46,1)</f>
        <v>0</v>
      </c>
      <c r="TIL40" s="536">
        <f>ROUND(Eigenmischungen!TIU46,1)</f>
        <v>0</v>
      </c>
      <c r="TIM40" s="536">
        <f>ROUND(Eigenmischungen!TIV46,1)</f>
        <v>0</v>
      </c>
      <c r="TIN40" s="536">
        <f>ROUND(Eigenmischungen!TIW46,1)</f>
        <v>0</v>
      </c>
      <c r="TIO40" s="536">
        <f>ROUND(Eigenmischungen!TIX46,1)</f>
        <v>0</v>
      </c>
      <c r="TIP40" s="536">
        <f>ROUND(Eigenmischungen!TIY46,1)</f>
        <v>0</v>
      </c>
      <c r="TIQ40" s="536">
        <f>ROUND(Eigenmischungen!TIZ46,1)</f>
        <v>0</v>
      </c>
      <c r="TIR40" s="536">
        <f>ROUND(Eigenmischungen!TJA46,1)</f>
        <v>0</v>
      </c>
      <c r="TIS40" s="536">
        <f>ROUND(Eigenmischungen!TJB46,1)</f>
        <v>0</v>
      </c>
      <c r="TIT40" s="536">
        <f>ROUND(Eigenmischungen!TJC46,1)</f>
        <v>0</v>
      </c>
      <c r="TIU40" s="536">
        <f>ROUND(Eigenmischungen!TJD46,1)</f>
        <v>0</v>
      </c>
      <c r="TIV40" s="536">
        <f>ROUND(Eigenmischungen!TJE46,1)</f>
        <v>0</v>
      </c>
      <c r="TIW40" s="536">
        <f>ROUND(Eigenmischungen!TJF46,1)</f>
        <v>0</v>
      </c>
      <c r="TIX40" s="536">
        <f>ROUND(Eigenmischungen!TJG46,1)</f>
        <v>0</v>
      </c>
      <c r="TIY40" s="536">
        <f>ROUND(Eigenmischungen!TJH46,1)</f>
        <v>0</v>
      </c>
      <c r="TIZ40" s="536">
        <f>ROUND(Eigenmischungen!TJI46,1)</f>
        <v>0</v>
      </c>
      <c r="TJA40" s="536">
        <f>ROUND(Eigenmischungen!TJJ46,1)</f>
        <v>0</v>
      </c>
      <c r="TJB40" s="536">
        <f>ROUND(Eigenmischungen!TJK46,1)</f>
        <v>0</v>
      </c>
      <c r="TJC40" s="536">
        <f>ROUND(Eigenmischungen!TJL46,1)</f>
        <v>0</v>
      </c>
      <c r="TJD40" s="536">
        <f>ROUND(Eigenmischungen!TJM46,1)</f>
        <v>0</v>
      </c>
      <c r="TJE40" s="536">
        <f>ROUND(Eigenmischungen!TJN46,1)</f>
        <v>0</v>
      </c>
      <c r="TJF40" s="536">
        <f>ROUND(Eigenmischungen!TJO46,1)</f>
        <v>0</v>
      </c>
      <c r="TJG40" s="536">
        <f>ROUND(Eigenmischungen!TJP46,1)</f>
        <v>0</v>
      </c>
      <c r="TJH40" s="536">
        <f>ROUND(Eigenmischungen!TJQ46,1)</f>
        <v>0</v>
      </c>
      <c r="TJI40" s="536">
        <f>ROUND(Eigenmischungen!TJR46,1)</f>
        <v>0</v>
      </c>
      <c r="TJJ40" s="536">
        <f>ROUND(Eigenmischungen!TJS46,1)</f>
        <v>0</v>
      </c>
      <c r="TJK40" s="536">
        <f>ROUND(Eigenmischungen!TJT46,1)</f>
        <v>0</v>
      </c>
      <c r="TJL40" s="536">
        <f>ROUND(Eigenmischungen!TJU46,1)</f>
        <v>0</v>
      </c>
      <c r="TJM40" s="536">
        <f>ROUND(Eigenmischungen!TJV46,1)</f>
        <v>0</v>
      </c>
      <c r="TJN40" s="536">
        <f>ROUND(Eigenmischungen!TJW46,1)</f>
        <v>0</v>
      </c>
      <c r="TJO40" s="536">
        <f>ROUND(Eigenmischungen!TJX46,1)</f>
        <v>0</v>
      </c>
      <c r="TJP40" s="536">
        <f>ROUND(Eigenmischungen!TJY46,1)</f>
        <v>0</v>
      </c>
      <c r="TJQ40" s="536">
        <f>ROUND(Eigenmischungen!TJZ46,1)</f>
        <v>0</v>
      </c>
      <c r="TJR40" s="536">
        <f>ROUND(Eigenmischungen!TKA46,1)</f>
        <v>0</v>
      </c>
      <c r="TJS40" s="536">
        <f>ROUND(Eigenmischungen!TKB46,1)</f>
        <v>0</v>
      </c>
      <c r="TJT40" s="536">
        <f>ROUND(Eigenmischungen!TKC46,1)</f>
        <v>0</v>
      </c>
      <c r="TJU40" s="536">
        <f>ROUND(Eigenmischungen!TKD46,1)</f>
        <v>0</v>
      </c>
      <c r="TJV40" s="536">
        <f>ROUND(Eigenmischungen!TKE46,1)</f>
        <v>0</v>
      </c>
      <c r="TJW40" s="536">
        <f>ROUND(Eigenmischungen!TKF46,1)</f>
        <v>0</v>
      </c>
      <c r="TJX40" s="536">
        <f>ROUND(Eigenmischungen!TKG46,1)</f>
        <v>0</v>
      </c>
      <c r="TJY40" s="536">
        <f>ROUND(Eigenmischungen!TKH46,1)</f>
        <v>0</v>
      </c>
      <c r="TJZ40" s="536">
        <f>ROUND(Eigenmischungen!TKI46,1)</f>
        <v>0</v>
      </c>
      <c r="TKA40" s="536">
        <f>ROUND(Eigenmischungen!TKJ46,1)</f>
        <v>0</v>
      </c>
      <c r="TKB40" s="536">
        <f>ROUND(Eigenmischungen!TKK46,1)</f>
        <v>0</v>
      </c>
      <c r="TKC40" s="536">
        <f>ROUND(Eigenmischungen!TKL46,1)</f>
        <v>0</v>
      </c>
      <c r="TKD40" s="536">
        <f>ROUND(Eigenmischungen!TKM46,1)</f>
        <v>0</v>
      </c>
      <c r="TKE40" s="536">
        <f>ROUND(Eigenmischungen!TKN46,1)</f>
        <v>0</v>
      </c>
      <c r="TKF40" s="536">
        <f>ROUND(Eigenmischungen!TKO46,1)</f>
        <v>0</v>
      </c>
      <c r="TKG40" s="536">
        <f>ROUND(Eigenmischungen!TKP46,1)</f>
        <v>0</v>
      </c>
      <c r="TKH40" s="536">
        <f>ROUND(Eigenmischungen!TKQ46,1)</f>
        <v>0</v>
      </c>
      <c r="TKI40" s="536">
        <f>ROUND(Eigenmischungen!TKR46,1)</f>
        <v>0</v>
      </c>
      <c r="TKJ40" s="536">
        <f>ROUND(Eigenmischungen!TKS46,1)</f>
        <v>0</v>
      </c>
      <c r="TKK40" s="536">
        <f>ROUND(Eigenmischungen!TKT46,1)</f>
        <v>0</v>
      </c>
      <c r="TKL40" s="536">
        <f>ROUND(Eigenmischungen!TKU46,1)</f>
        <v>0</v>
      </c>
      <c r="TKM40" s="536">
        <f>ROUND(Eigenmischungen!TKV46,1)</f>
        <v>0</v>
      </c>
      <c r="TKN40" s="536">
        <f>ROUND(Eigenmischungen!TKW46,1)</f>
        <v>0</v>
      </c>
      <c r="TKO40" s="536">
        <f>ROUND(Eigenmischungen!TKX46,1)</f>
        <v>0</v>
      </c>
      <c r="TKP40" s="536">
        <f>ROUND(Eigenmischungen!TKY46,1)</f>
        <v>0</v>
      </c>
      <c r="TKQ40" s="536">
        <f>ROUND(Eigenmischungen!TKZ46,1)</f>
        <v>0</v>
      </c>
      <c r="TKR40" s="536">
        <f>ROUND(Eigenmischungen!TLA46,1)</f>
        <v>0</v>
      </c>
      <c r="TKS40" s="536">
        <f>ROUND(Eigenmischungen!TLB46,1)</f>
        <v>0</v>
      </c>
      <c r="TKT40" s="536">
        <f>ROUND(Eigenmischungen!TLC46,1)</f>
        <v>0</v>
      </c>
      <c r="TKU40" s="536">
        <f>ROUND(Eigenmischungen!TLD46,1)</f>
        <v>0</v>
      </c>
      <c r="TKV40" s="536">
        <f>ROUND(Eigenmischungen!TLE46,1)</f>
        <v>0</v>
      </c>
      <c r="TKW40" s="536">
        <f>ROUND(Eigenmischungen!TLF46,1)</f>
        <v>0</v>
      </c>
      <c r="TKX40" s="536">
        <f>ROUND(Eigenmischungen!TLG46,1)</f>
        <v>0</v>
      </c>
      <c r="TKY40" s="536">
        <f>ROUND(Eigenmischungen!TLH46,1)</f>
        <v>0</v>
      </c>
      <c r="TKZ40" s="536">
        <f>ROUND(Eigenmischungen!TLI46,1)</f>
        <v>0</v>
      </c>
      <c r="TLA40" s="536">
        <f>ROUND(Eigenmischungen!TLJ46,1)</f>
        <v>0</v>
      </c>
      <c r="TLB40" s="536">
        <f>ROUND(Eigenmischungen!TLK46,1)</f>
        <v>0</v>
      </c>
      <c r="TLC40" s="536">
        <f>ROUND(Eigenmischungen!TLL46,1)</f>
        <v>0</v>
      </c>
      <c r="TLD40" s="536">
        <f>ROUND(Eigenmischungen!TLM46,1)</f>
        <v>0</v>
      </c>
      <c r="TLE40" s="536">
        <f>ROUND(Eigenmischungen!TLN46,1)</f>
        <v>0</v>
      </c>
      <c r="TLF40" s="536">
        <f>ROUND(Eigenmischungen!TLO46,1)</f>
        <v>0</v>
      </c>
      <c r="TLG40" s="536">
        <f>ROUND(Eigenmischungen!TLP46,1)</f>
        <v>0</v>
      </c>
      <c r="TLH40" s="536">
        <f>ROUND(Eigenmischungen!TLQ46,1)</f>
        <v>0</v>
      </c>
      <c r="TLI40" s="536">
        <f>ROUND(Eigenmischungen!TLR46,1)</f>
        <v>0</v>
      </c>
      <c r="TLJ40" s="536">
        <f>ROUND(Eigenmischungen!TLS46,1)</f>
        <v>0</v>
      </c>
      <c r="TLK40" s="536">
        <f>ROUND(Eigenmischungen!TLT46,1)</f>
        <v>0</v>
      </c>
      <c r="TLL40" s="536">
        <f>ROUND(Eigenmischungen!TLU46,1)</f>
        <v>0</v>
      </c>
      <c r="TLM40" s="536">
        <f>ROUND(Eigenmischungen!TLV46,1)</f>
        <v>0</v>
      </c>
      <c r="TLN40" s="536">
        <f>ROUND(Eigenmischungen!TLW46,1)</f>
        <v>0</v>
      </c>
      <c r="TLO40" s="536">
        <f>ROUND(Eigenmischungen!TLX46,1)</f>
        <v>0</v>
      </c>
      <c r="TLP40" s="536">
        <f>ROUND(Eigenmischungen!TLY46,1)</f>
        <v>0</v>
      </c>
      <c r="TLQ40" s="536">
        <f>ROUND(Eigenmischungen!TLZ46,1)</f>
        <v>0</v>
      </c>
      <c r="TLR40" s="536">
        <f>ROUND(Eigenmischungen!TMA46,1)</f>
        <v>0</v>
      </c>
      <c r="TLS40" s="536">
        <f>ROUND(Eigenmischungen!TMB46,1)</f>
        <v>0</v>
      </c>
      <c r="TLT40" s="536">
        <f>ROUND(Eigenmischungen!TMC46,1)</f>
        <v>0</v>
      </c>
      <c r="TLU40" s="536">
        <f>ROUND(Eigenmischungen!TMD46,1)</f>
        <v>0</v>
      </c>
      <c r="TLV40" s="536">
        <f>ROUND(Eigenmischungen!TME46,1)</f>
        <v>0</v>
      </c>
      <c r="TLW40" s="536">
        <f>ROUND(Eigenmischungen!TMF46,1)</f>
        <v>0</v>
      </c>
      <c r="TLX40" s="536">
        <f>ROUND(Eigenmischungen!TMG46,1)</f>
        <v>0</v>
      </c>
      <c r="TLY40" s="536">
        <f>ROUND(Eigenmischungen!TMH46,1)</f>
        <v>0</v>
      </c>
      <c r="TLZ40" s="536">
        <f>ROUND(Eigenmischungen!TMI46,1)</f>
        <v>0</v>
      </c>
      <c r="TMA40" s="536">
        <f>ROUND(Eigenmischungen!TMJ46,1)</f>
        <v>0</v>
      </c>
      <c r="TMB40" s="536">
        <f>ROUND(Eigenmischungen!TMK46,1)</f>
        <v>0</v>
      </c>
      <c r="TMC40" s="536">
        <f>ROUND(Eigenmischungen!TML46,1)</f>
        <v>0</v>
      </c>
      <c r="TMD40" s="536">
        <f>ROUND(Eigenmischungen!TMM46,1)</f>
        <v>0</v>
      </c>
      <c r="TME40" s="536">
        <f>ROUND(Eigenmischungen!TMN46,1)</f>
        <v>0</v>
      </c>
      <c r="TMF40" s="536">
        <f>ROUND(Eigenmischungen!TMO46,1)</f>
        <v>0</v>
      </c>
      <c r="TMG40" s="536">
        <f>ROUND(Eigenmischungen!TMP46,1)</f>
        <v>0</v>
      </c>
      <c r="TMH40" s="536">
        <f>ROUND(Eigenmischungen!TMQ46,1)</f>
        <v>0</v>
      </c>
      <c r="TMI40" s="536">
        <f>ROUND(Eigenmischungen!TMR46,1)</f>
        <v>0</v>
      </c>
      <c r="TMJ40" s="536">
        <f>ROUND(Eigenmischungen!TMS46,1)</f>
        <v>0</v>
      </c>
      <c r="TMK40" s="536">
        <f>ROUND(Eigenmischungen!TMT46,1)</f>
        <v>0</v>
      </c>
      <c r="TML40" s="536">
        <f>ROUND(Eigenmischungen!TMU46,1)</f>
        <v>0</v>
      </c>
      <c r="TMM40" s="536">
        <f>ROUND(Eigenmischungen!TMV46,1)</f>
        <v>0</v>
      </c>
      <c r="TMN40" s="536">
        <f>ROUND(Eigenmischungen!TMW46,1)</f>
        <v>0</v>
      </c>
      <c r="TMO40" s="536">
        <f>ROUND(Eigenmischungen!TMX46,1)</f>
        <v>0</v>
      </c>
      <c r="TMP40" s="536">
        <f>ROUND(Eigenmischungen!TMY46,1)</f>
        <v>0</v>
      </c>
      <c r="TMQ40" s="536">
        <f>ROUND(Eigenmischungen!TMZ46,1)</f>
        <v>0</v>
      </c>
      <c r="TMR40" s="536">
        <f>ROUND(Eigenmischungen!TNA46,1)</f>
        <v>0</v>
      </c>
      <c r="TMS40" s="536">
        <f>ROUND(Eigenmischungen!TNB46,1)</f>
        <v>0</v>
      </c>
      <c r="TMT40" s="536">
        <f>ROUND(Eigenmischungen!TNC46,1)</f>
        <v>0</v>
      </c>
      <c r="TMU40" s="536">
        <f>ROUND(Eigenmischungen!TND46,1)</f>
        <v>0</v>
      </c>
      <c r="TMV40" s="536">
        <f>ROUND(Eigenmischungen!TNE46,1)</f>
        <v>0</v>
      </c>
      <c r="TMW40" s="536">
        <f>ROUND(Eigenmischungen!TNF46,1)</f>
        <v>0</v>
      </c>
      <c r="TMX40" s="536">
        <f>ROUND(Eigenmischungen!TNG46,1)</f>
        <v>0</v>
      </c>
      <c r="TMY40" s="536">
        <f>ROUND(Eigenmischungen!TNH46,1)</f>
        <v>0</v>
      </c>
      <c r="TMZ40" s="536">
        <f>ROUND(Eigenmischungen!TNI46,1)</f>
        <v>0</v>
      </c>
      <c r="TNA40" s="536">
        <f>ROUND(Eigenmischungen!TNJ46,1)</f>
        <v>0</v>
      </c>
      <c r="TNB40" s="536">
        <f>ROUND(Eigenmischungen!TNK46,1)</f>
        <v>0</v>
      </c>
      <c r="TNC40" s="536">
        <f>ROUND(Eigenmischungen!TNL46,1)</f>
        <v>0</v>
      </c>
      <c r="TND40" s="536">
        <f>ROUND(Eigenmischungen!TNM46,1)</f>
        <v>0</v>
      </c>
      <c r="TNE40" s="536">
        <f>ROUND(Eigenmischungen!TNN46,1)</f>
        <v>0</v>
      </c>
      <c r="TNF40" s="536">
        <f>ROUND(Eigenmischungen!TNO46,1)</f>
        <v>0</v>
      </c>
      <c r="TNG40" s="536">
        <f>ROUND(Eigenmischungen!TNP46,1)</f>
        <v>0</v>
      </c>
      <c r="TNH40" s="536">
        <f>ROUND(Eigenmischungen!TNQ46,1)</f>
        <v>0</v>
      </c>
      <c r="TNI40" s="536">
        <f>ROUND(Eigenmischungen!TNR46,1)</f>
        <v>0</v>
      </c>
      <c r="TNJ40" s="536">
        <f>ROUND(Eigenmischungen!TNS46,1)</f>
        <v>0</v>
      </c>
      <c r="TNK40" s="536">
        <f>ROUND(Eigenmischungen!TNT46,1)</f>
        <v>0</v>
      </c>
      <c r="TNL40" s="536">
        <f>ROUND(Eigenmischungen!TNU46,1)</f>
        <v>0</v>
      </c>
      <c r="TNM40" s="536">
        <f>ROUND(Eigenmischungen!TNV46,1)</f>
        <v>0</v>
      </c>
      <c r="TNN40" s="536">
        <f>ROUND(Eigenmischungen!TNW46,1)</f>
        <v>0</v>
      </c>
      <c r="TNO40" s="536">
        <f>ROUND(Eigenmischungen!TNX46,1)</f>
        <v>0</v>
      </c>
      <c r="TNP40" s="536">
        <f>ROUND(Eigenmischungen!TNY46,1)</f>
        <v>0</v>
      </c>
      <c r="TNQ40" s="536">
        <f>ROUND(Eigenmischungen!TNZ46,1)</f>
        <v>0</v>
      </c>
      <c r="TNR40" s="536">
        <f>ROUND(Eigenmischungen!TOA46,1)</f>
        <v>0</v>
      </c>
      <c r="TNS40" s="536">
        <f>ROUND(Eigenmischungen!TOB46,1)</f>
        <v>0</v>
      </c>
      <c r="TNT40" s="536">
        <f>ROUND(Eigenmischungen!TOC46,1)</f>
        <v>0</v>
      </c>
      <c r="TNU40" s="536">
        <f>ROUND(Eigenmischungen!TOD46,1)</f>
        <v>0</v>
      </c>
      <c r="TNV40" s="536">
        <f>ROUND(Eigenmischungen!TOE46,1)</f>
        <v>0</v>
      </c>
      <c r="TNW40" s="536">
        <f>ROUND(Eigenmischungen!TOF46,1)</f>
        <v>0</v>
      </c>
      <c r="TNX40" s="536">
        <f>ROUND(Eigenmischungen!TOG46,1)</f>
        <v>0</v>
      </c>
      <c r="TNY40" s="536">
        <f>ROUND(Eigenmischungen!TOH46,1)</f>
        <v>0</v>
      </c>
      <c r="TNZ40" s="536">
        <f>ROUND(Eigenmischungen!TOI46,1)</f>
        <v>0</v>
      </c>
      <c r="TOA40" s="536">
        <f>ROUND(Eigenmischungen!TOJ46,1)</f>
        <v>0</v>
      </c>
      <c r="TOB40" s="536">
        <f>ROUND(Eigenmischungen!TOK46,1)</f>
        <v>0</v>
      </c>
      <c r="TOC40" s="536">
        <f>ROUND(Eigenmischungen!TOL46,1)</f>
        <v>0</v>
      </c>
      <c r="TOD40" s="536">
        <f>ROUND(Eigenmischungen!TOM46,1)</f>
        <v>0</v>
      </c>
      <c r="TOE40" s="536">
        <f>ROUND(Eigenmischungen!TON46,1)</f>
        <v>0</v>
      </c>
      <c r="TOF40" s="536">
        <f>ROUND(Eigenmischungen!TOO46,1)</f>
        <v>0</v>
      </c>
      <c r="TOG40" s="536">
        <f>ROUND(Eigenmischungen!TOP46,1)</f>
        <v>0</v>
      </c>
      <c r="TOH40" s="536">
        <f>ROUND(Eigenmischungen!TOQ46,1)</f>
        <v>0</v>
      </c>
      <c r="TOI40" s="536">
        <f>ROUND(Eigenmischungen!TOR46,1)</f>
        <v>0</v>
      </c>
      <c r="TOJ40" s="536">
        <f>ROUND(Eigenmischungen!TOS46,1)</f>
        <v>0</v>
      </c>
      <c r="TOK40" s="536">
        <f>ROUND(Eigenmischungen!TOT46,1)</f>
        <v>0</v>
      </c>
      <c r="TOL40" s="536">
        <f>ROUND(Eigenmischungen!TOU46,1)</f>
        <v>0</v>
      </c>
      <c r="TOM40" s="536">
        <f>ROUND(Eigenmischungen!TOV46,1)</f>
        <v>0</v>
      </c>
      <c r="TON40" s="536">
        <f>ROUND(Eigenmischungen!TOW46,1)</f>
        <v>0</v>
      </c>
      <c r="TOO40" s="536">
        <f>ROUND(Eigenmischungen!TOX46,1)</f>
        <v>0</v>
      </c>
      <c r="TOP40" s="536">
        <f>ROUND(Eigenmischungen!TOY46,1)</f>
        <v>0</v>
      </c>
      <c r="TOQ40" s="536">
        <f>ROUND(Eigenmischungen!TOZ46,1)</f>
        <v>0</v>
      </c>
      <c r="TOR40" s="536">
        <f>ROUND(Eigenmischungen!TPA46,1)</f>
        <v>0</v>
      </c>
      <c r="TOS40" s="536">
        <f>ROUND(Eigenmischungen!TPB46,1)</f>
        <v>0</v>
      </c>
      <c r="TOT40" s="536">
        <f>ROUND(Eigenmischungen!TPC46,1)</f>
        <v>0</v>
      </c>
      <c r="TOU40" s="536">
        <f>ROUND(Eigenmischungen!TPD46,1)</f>
        <v>0</v>
      </c>
      <c r="TOV40" s="536">
        <f>ROUND(Eigenmischungen!TPE46,1)</f>
        <v>0</v>
      </c>
      <c r="TOW40" s="536">
        <f>ROUND(Eigenmischungen!TPF46,1)</f>
        <v>0</v>
      </c>
      <c r="TOX40" s="536">
        <f>ROUND(Eigenmischungen!TPG46,1)</f>
        <v>0</v>
      </c>
      <c r="TOY40" s="536">
        <f>ROUND(Eigenmischungen!TPH46,1)</f>
        <v>0</v>
      </c>
      <c r="TOZ40" s="536">
        <f>ROUND(Eigenmischungen!TPI46,1)</f>
        <v>0</v>
      </c>
      <c r="TPA40" s="536">
        <f>ROUND(Eigenmischungen!TPJ46,1)</f>
        <v>0</v>
      </c>
      <c r="TPB40" s="536">
        <f>ROUND(Eigenmischungen!TPK46,1)</f>
        <v>0</v>
      </c>
      <c r="TPC40" s="536">
        <f>ROUND(Eigenmischungen!TPL46,1)</f>
        <v>0</v>
      </c>
      <c r="TPD40" s="536">
        <f>ROUND(Eigenmischungen!TPM46,1)</f>
        <v>0</v>
      </c>
      <c r="TPE40" s="536">
        <f>ROUND(Eigenmischungen!TPN46,1)</f>
        <v>0</v>
      </c>
      <c r="TPF40" s="536">
        <f>ROUND(Eigenmischungen!TPO46,1)</f>
        <v>0</v>
      </c>
      <c r="TPG40" s="536">
        <f>ROUND(Eigenmischungen!TPP46,1)</f>
        <v>0</v>
      </c>
      <c r="TPH40" s="536">
        <f>ROUND(Eigenmischungen!TPQ46,1)</f>
        <v>0</v>
      </c>
      <c r="TPI40" s="536">
        <f>ROUND(Eigenmischungen!TPR46,1)</f>
        <v>0</v>
      </c>
      <c r="TPJ40" s="536">
        <f>ROUND(Eigenmischungen!TPS46,1)</f>
        <v>0</v>
      </c>
      <c r="TPK40" s="536">
        <f>ROUND(Eigenmischungen!TPT46,1)</f>
        <v>0</v>
      </c>
      <c r="TPL40" s="536">
        <f>ROUND(Eigenmischungen!TPU46,1)</f>
        <v>0</v>
      </c>
      <c r="TPM40" s="536">
        <f>ROUND(Eigenmischungen!TPV46,1)</f>
        <v>0</v>
      </c>
      <c r="TPN40" s="536">
        <f>ROUND(Eigenmischungen!TPW46,1)</f>
        <v>0</v>
      </c>
      <c r="TPO40" s="536">
        <f>ROUND(Eigenmischungen!TPX46,1)</f>
        <v>0</v>
      </c>
      <c r="TPP40" s="536">
        <f>ROUND(Eigenmischungen!TPY46,1)</f>
        <v>0</v>
      </c>
      <c r="TPQ40" s="536">
        <f>ROUND(Eigenmischungen!TPZ46,1)</f>
        <v>0</v>
      </c>
      <c r="TPR40" s="536">
        <f>ROUND(Eigenmischungen!TQA46,1)</f>
        <v>0</v>
      </c>
      <c r="TPS40" s="536">
        <f>ROUND(Eigenmischungen!TQB46,1)</f>
        <v>0</v>
      </c>
      <c r="TPT40" s="536">
        <f>ROUND(Eigenmischungen!TQC46,1)</f>
        <v>0</v>
      </c>
      <c r="TPU40" s="536">
        <f>ROUND(Eigenmischungen!TQD46,1)</f>
        <v>0</v>
      </c>
      <c r="TPV40" s="536">
        <f>ROUND(Eigenmischungen!TQE46,1)</f>
        <v>0</v>
      </c>
      <c r="TPW40" s="536">
        <f>ROUND(Eigenmischungen!TQF46,1)</f>
        <v>0</v>
      </c>
      <c r="TPX40" s="536">
        <f>ROUND(Eigenmischungen!TQG46,1)</f>
        <v>0</v>
      </c>
      <c r="TPY40" s="536">
        <f>ROUND(Eigenmischungen!TQH46,1)</f>
        <v>0</v>
      </c>
      <c r="TPZ40" s="536">
        <f>ROUND(Eigenmischungen!TQI46,1)</f>
        <v>0</v>
      </c>
      <c r="TQA40" s="536">
        <f>ROUND(Eigenmischungen!TQJ46,1)</f>
        <v>0</v>
      </c>
      <c r="TQB40" s="536">
        <f>ROUND(Eigenmischungen!TQK46,1)</f>
        <v>0</v>
      </c>
      <c r="TQC40" s="536">
        <f>ROUND(Eigenmischungen!TQL46,1)</f>
        <v>0</v>
      </c>
      <c r="TQD40" s="536">
        <f>ROUND(Eigenmischungen!TQM46,1)</f>
        <v>0</v>
      </c>
      <c r="TQE40" s="536">
        <f>ROUND(Eigenmischungen!TQN46,1)</f>
        <v>0</v>
      </c>
      <c r="TQF40" s="536">
        <f>ROUND(Eigenmischungen!TQO46,1)</f>
        <v>0</v>
      </c>
      <c r="TQG40" s="536">
        <f>ROUND(Eigenmischungen!TQP46,1)</f>
        <v>0</v>
      </c>
      <c r="TQH40" s="536">
        <f>ROUND(Eigenmischungen!TQQ46,1)</f>
        <v>0</v>
      </c>
      <c r="TQI40" s="536">
        <f>ROUND(Eigenmischungen!TQR46,1)</f>
        <v>0</v>
      </c>
      <c r="TQJ40" s="536">
        <f>ROUND(Eigenmischungen!TQS46,1)</f>
        <v>0</v>
      </c>
      <c r="TQK40" s="536">
        <f>ROUND(Eigenmischungen!TQT46,1)</f>
        <v>0</v>
      </c>
      <c r="TQL40" s="536">
        <f>ROUND(Eigenmischungen!TQU46,1)</f>
        <v>0</v>
      </c>
      <c r="TQM40" s="536">
        <f>ROUND(Eigenmischungen!TQV46,1)</f>
        <v>0</v>
      </c>
      <c r="TQN40" s="536">
        <f>ROUND(Eigenmischungen!TQW46,1)</f>
        <v>0</v>
      </c>
      <c r="TQO40" s="536">
        <f>ROUND(Eigenmischungen!TQX46,1)</f>
        <v>0</v>
      </c>
      <c r="TQP40" s="536">
        <f>ROUND(Eigenmischungen!TQY46,1)</f>
        <v>0</v>
      </c>
      <c r="TQQ40" s="536">
        <f>ROUND(Eigenmischungen!TQZ46,1)</f>
        <v>0</v>
      </c>
      <c r="TQR40" s="536">
        <f>ROUND(Eigenmischungen!TRA46,1)</f>
        <v>0</v>
      </c>
      <c r="TQS40" s="536">
        <f>ROUND(Eigenmischungen!TRB46,1)</f>
        <v>0</v>
      </c>
      <c r="TQT40" s="536">
        <f>ROUND(Eigenmischungen!TRC46,1)</f>
        <v>0</v>
      </c>
      <c r="TQU40" s="536">
        <f>ROUND(Eigenmischungen!TRD46,1)</f>
        <v>0</v>
      </c>
      <c r="TQV40" s="536">
        <f>ROUND(Eigenmischungen!TRE46,1)</f>
        <v>0</v>
      </c>
      <c r="TQW40" s="536">
        <f>ROUND(Eigenmischungen!TRF46,1)</f>
        <v>0</v>
      </c>
      <c r="TQX40" s="536">
        <f>ROUND(Eigenmischungen!TRG46,1)</f>
        <v>0</v>
      </c>
      <c r="TQY40" s="536">
        <f>ROUND(Eigenmischungen!TRH46,1)</f>
        <v>0</v>
      </c>
      <c r="TQZ40" s="536">
        <f>ROUND(Eigenmischungen!TRI46,1)</f>
        <v>0</v>
      </c>
      <c r="TRA40" s="536">
        <f>ROUND(Eigenmischungen!TRJ46,1)</f>
        <v>0</v>
      </c>
      <c r="TRB40" s="536">
        <f>ROUND(Eigenmischungen!TRK46,1)</f>
        <v>0</v>
      </c>
      <c r="TRC40" s="536">
        <f>ROUND(Eigenmischungen!TRL46,1)</f>
        <v>0</v>
      </c>
      <c r="TRD40" s="536">
        <f>ROUND(Eigenmischungen!TRM46,1)</f>
        <v>0</v>
      </c>
      <c r="TRE40" s="536">
        <f>ROUND(Eigenmischungen!TRN46,1)</f>
        <v>0</v>
      </c>
      <c r="TRF40" s="536">
        <f>ROUND(Eigenmischungen!TRO46,1)</f>
        <v>0</v>
      </c>
      <c r="TRG40" s="536">
        <f>ROUND(Eigenmischungen!TRP46,1)</f>
        <v>0</v>
      </c>
      <c r="TRH40" s="536">
        <f>ROUND(Eigenmischungen!TRQ46,1)</f>
        <v>0</v>
      </c>
      <c r="TRI40" s="536">
        <f>ROUND(Eigenmischungen!TRR46,1)</f>
        <v>0</v>
      </c>
      <c r="TRJ40" s="536">
        <f>ROUND(Eigenmischungen!TRS46,1)</f>
        <v>0</v>
      </c>
      <c r="TRK40" s="536">
        <f>ROUND(Eigenmischungen!TRT46,1)</f>
        <v>0</v>
      </c>
      <c r="TRL40" s="536">
        <f>ROUND(Eigenmischungen!TRU46,1)</f>
        <v>0</v>
      </c>
      <c r="TRM40" s="536">
        <f>ROUND(Eigenmischungen!TRV46,1)</f>
        <v>0</v>
      </c>
      <c r="TRN40" s="536">
        <f>ROUND(Eigenmischungen!TRW46,1)</f>
        <v>0</v>
      </c>
      <c r="TRO40" s="536">
        <f>ROUND(Eigenmischungen!TRX46,1)</f>
        <v>0</v>
      </c>
      <c r="TRP40" s="536">
        <f>ROUND(Eigenmischungen!TRY46,1)</f>
        <v>0</v>
      </c>
      <c r="TRQ40" s="536">
        <f>ROUND(Eigenmischungen!TRZ46,1)</f>
        <v>0</v>
      </c>
      <c r="TRR40" s="536">
        <f>ROUND(Eigenmischungen!TSA46,1)</f>
        <v>0</v>
      </c>
      <c r="TRS40" s="536">
        <f>ROUND(Eigenmischungen!TSB46,1)</f>
        <v>0</v>
      </c>
      <c r="TRT40" s="536">
        <f>ROUND(Eigenmischungen!TSC46,1)</f>
        <v>0</v>
      </c>
      <c r="TRU40" s="536">
        <f>ROUND(Eigenmischungen!TSD46,1)</f>
        <v>0</v>
      </c>
      <c r="TRV40" s="536">
        <f>ROUND(Eigenmischungen!TSE46,1)</f>
        <v>0</v>
      </c>
      <c r="TRW40" s="536">
        <f>ROUND(Eigenmischungen!TSF46,1)</f>
        <v>0</v>
      </c>
      <c r="TRX40" s="536">
        <f>ROUND(Eigenmischungen!TSG46,1)</f>
        <v>0</v>
      </c>
      <c r="TRY40" s="536">
        <f>ROUND(Eigenmischungen!TSH46,1)</f>
        <v>0</v>
      </c>
      <c r="TRZ40" s="536">
        <f>ROUND(Eigenmischungen!TSI46,1)</f>
        <v>0</v>
      </c>
      <c r="TSA40" s="536">
        <f>ROUND(Eigenmischungen!TSJ46,1)</f>
        <v>0</v>
      </c>
      <c r="TSB40" s="536">
        <f>ROUND(Eigenmischungen!TSK46,1)</f>
        <v>0</v>
      </c>
      <c r="TSC40" s="536">
        <f>ROUND(Eigenmischungen!TSL46,1)</f>
        <v>0</v>
      </c>
      <c r="TSD40" s="536">
        <f>ROUND(Eigenmischungen!TSM46,1)</f>
        <v>0</v>
      </c>
      <c r="TSE40" s="536">
        <f>ROUND(Eigenmischungen!TSN46,1)</f>
        <v>0</v>
      </c>
      <c r="TSF40" s="536">
        <f>ROUND(Eigenmischungen!TSO46,1)</f>
        <v>0</v>
      </c>
      <c r="TSG40" s="536">
        <f>ROUND(Eigenmischungen!TSP46,1)</f>
        <v>0</v>
      </c>
      <c r="TSH40" s="536">
        <f>ROUND(Eigenmischungen!TSQ46,1)</f>
        <v>0</v>
      </c>
      <c r="TSI40" s="536">
        <f>ROUND(Eigenmischungen!TSR46,1)</f>
        <v>0</v>
      </c>
      <c r="TSJ40" s="536">
        <f>ROUND(Eigenmischungen!TSS46,1)</f>
        <v>0</v>
      </c>
      <c r="TSK40" s="536">
        <f>ROUND(Eigenmischungen!TST46,1)</f>
        <v>0</v>
      </c>
      <c r="TSL40" s="536">
        <f>ROUND(Eigenmischungen!TSU46,1)</f>
        <v>0</v>
      </c>
      <c r="TSM40" s="536">
        <f>ROUND(Eigenmischungen!TSV46,1)</f>
        <v>0</v>
      </c>
      <c r="TSN40" s="536">
        <f>ROUND(Eigenmischungen!TSW46,1)</f>
        <v>0</v>
      </c>
      <c r="TSO40" s="536">
        <f>ROUND(Eigenmischungen!TSX46,1)</f>
        <v>0</v>
      </c>
      <c r="TSP40" s="536">
        <f>ROUND(Eigenmischungen!TSY46,1)</f>
        <v>0</v>
      </c>
      <c r="TSQ40" s="536">
        <f>ROUND(Eigenmischungen!TSZ46,1)</f>
        <v>0</v>
      </c>
      <c r="TSR40" s="536">
        <f>ROUND(Eigenmischungen!TTA46,1)</f>
        <v>0</v>
      </c>
      <c r="TSS40" s="536">
        <f>ROUND(Eigenmischungen!TTB46,1)</f>
        <v>0</v>
      </c>
      <c r="TST40" s="536">
        <f>ROUND(Eigenmischungen!TTC46,1)</f>
        <v>0</v>
      </c>
      <c r="TSU40" s="536">
        <f>ROUND(Eigenmischungen!TTD46,1)</f>
        <v>0</v>
      </c>
      <c r="TSV40" s="536">
        <f>ROUND(Eigenmischungen!TTE46,1)</f>
        <v>0</v>
      </c>
      <c r="TSW40" s="536">
        <f>ROUND(Eigenmischungen!TTF46,1)</f>
        <v>0</v>
      </c>
      <c r="TSX40" s="536">
        <f>ROUND(Eigenmischungen!TTG46,1)</f>
        <v>0</v>
      </c>
      <c r="TSY40" s="536">
        <f>ROUND(Eigenmischungen!TTH46,1)</f>
        <v>0</v>
      </c>
      <c r="TSZ40" s="536">
        <f>ROUND(Eigenmischungen!TTI46,1)</f>
        <v>0</v>
      </c>
      <c r="TTA40" s="536">
        <f>ROUND(Eigenmischungen!TTJ46,1)</f>
        <v>0</v>
      </c>
      <c r="TTB40" s="536">
        <f>ROUND(Eigenmischungen!TTK46,1)</f>
        <v>0</v>
      </c>
      <c r="TTC40" s="536">
        <f>ROUND(Eigenmischungen!TTL46,1)</f>
        <v>0</v>
      </c>
      <c r="TTD40" s="536">
        <f>ROUND(Eigenmischungen!TTM46,1)</f>
        <v>0</v>
      </c>
      <c r="TTE40" s="536">
        <f>ROUND(Eigenmischungen!TTN46,1)</f>
        <v>0</v>
      </c>
      <c r="TTF40" s="536">
        <f>ROUND(Eigenmischungen!TTO46,1)</f>
        <v>0</v>
      </c>
      <c r="TTG40" s="536">
        <f>ROUND(Eigenmischungen!TTP46,1)</f>
        <v>0</v>
      </c>
      <c r="TTH40" s="536">
        <f>ROUND(Eigenmischungen!TTQ46,1)</f>
        <v>0</v>
      </c>
      <c r="TTI40" s="536">
        <f>ROUND(Eigenmischungen!TTR46,1)</f>
        <v>0</v>
      </c>
      <c r="TTJ40" s="536">
        <f>ROUND(Eigenmischungen!TTS46,1)</f>
        <v>0</v>
      </c>
      <c r="TTK40" s="536">
        <f>ROUND(Eigenmischungen!TTT46,1)</f>
        <v>0</v>
      </c>
      <c r="TTL40" s="536">
        <f>ROUND(Eigenmischungen!TTU46,1)</f>
        <v>0</v>
      </c>
      <c r="TTM40" s="536">
        <f>ROUND(Eigenmischungen!TTV46,1)</f>
        <v>0</v>
      </c>
      <c r="TTN40" s="536">
        <f>ROUND(Eigenmischungen!TTW46,1)</f>
        <v>0</v>
      </c>
      <c r="TTO40" s="536">
        <f>ROUND(Eigenmischungen!TTX46,1)</f>
        <v>0</v>
      </c>
      <c r="TTP40" s="536">
        <f>ROUND(Eigenmischungen!TTY46,1)</f>
        <v>0</v>
      </c>
      <c r="TTQ40" s="536">
        <f>ROUND(Eigenmischungen!TTZ46,1)</f>
        <v>0</v>
      </c>
      <c r="TTR40" s="536">
        <f>ROUND(Eigenmischungen!TUA46,1)</f>
        <v>0</v>
      </c>
      <c r="TTS40" s="536">
        <f>ROUND(Eigenmischungen!TUB46,1)</f>
        <v>0</v>
      </c>
      <c r="TTT40" s="536">
        <f>ROUND(Eigenmischungen!TUC46,1)</f>
        <v>0</v>
      </c>
      <c r="TTU40" s="536">
        <f>ROUND(Eigenmischungen!TUD46,1)</f>
        <v>0</v>
      </c>
      <c r="TTV40" s="536">
        <f>ROUND(Eigenmischungen!TUE46,1)</f>
        <v>0</v>
      </c>
      <c r="TTW40" s="536">
        <f>ROUND(Eigenmischungen!TUF46,1)</f>
        <v>0</v>
      </c>
      <c r="TTX40" s="536">
        <f>ROUND(Eigenmischungen!TUG46,1)</f>
        <v>0</v>
      </c>
      <c r="TTY40" s="536">
        <f>ROUND(Eigenmischungen!TUH46,1)</f>
        <v>0</v>
      </c>
      <c r="TTZ40" s="536">
        <f>ROUND(Eigenmischungen!TUI46,1)</f>
        <v>0</v>
      </c>
      <c r="TUA40" s="536">
        <f>ROUND(Eigenmischungen!TUJ46,1)</f>
        <v>0</v>
      </c>
      <c r="TUB40" s="536">
        <f>ROUND(Eigenmischungen!TUK46,1)</f>
        <v>0</v>
      </c>
      <c r="TUC40" s="536">
        <f>ROUND(Eigenmischungen!TUL46,1)</f>
        <v>0</v>
      </c>
      <c r="TUD40" s="536">
        <f>ROUND(Eigenmischungen!TUM46,1)</f>
        <v>0</v>
      </c>
      <c r="TUE40" s="536">
        <f>ROUND(Eigenmischungen!TUN46,1)</f>
        <v>0</v>
      </c>
      <c r="TUF40" s="536">
        <f>ROUND(Eigenmischungen!TUO46,1)</f>
        <v>0</v>
      </c>
      <c r="TUG40" s="536">
        <f>ROUND(Eigenmischungen!TUP46,1)</f>
        <v>0</v>
      </c>
      <c r="TUH40" s="536">
        <f>ROUND(Eigenmischungen!TUQ46,1)</f>
        <v>0</v>
      </c>
      <c r="TUI40" s="536">
        <f>ROUND(Eigenmischungen!TUR46,1)</f>
        <v>0</v>
      </c>
      <c r="TUJ40" s="536">
        <f>ROUND(Eigenmischungen!TUS46,1)</f>
        <v>0</v>
      </c>
      <c r="TUK40" s="536">
        <f>ROUND(Eigenmischungen!TUT46,1)</f>
        <v>0</v>
      </c>
      <c r="TUL40" s="536">
        <f>ROUND(Eigenmischungen!TUU46,1)</f>
        <v>0</v>
      </c>
      <c r="TUM40" s="536">
        <f>ROUND(Eigenmischungen!TUV46,1)</f>
        <v>0</v>
      </c>
      <c r="TUN40" s="536">
        <f>ROUND(Eigenmischungen!TUW46,1)</f>
        <v>0</v>
      </c>
      <c r="TUO40" s="536">
        <f>ROUND(Eigenmischungen!TUX46,1)</f>
        <v>0</v>
      </c>
      <c r="TUP40" s="536">
        <f>ROUND(Eigenmischungen!TUY46,1)</f>
        <v>0</v>
      </c>
      <c r="TUQ40" s="536">
        <f>ROUND(Eigenmischungen!TUZ46,1)</f>
        <v>0</v>
      </c>
      <c r="TUR40" s="536">
        <f>ROUND(Eigenmischungen!TVA46,1)</f>
        <v>0</v>
      </c>
      <c r="TUS40" s="536">
        <f>ROUND(Eigenmischungen!TVB46,1)</f>
        <v>0</v>
      </c>
      <c r="TUT40" s="536">
        <f>ROUND(Eigenmischungen!TVC46,1)</f>
        <v>0</v>
      </c>
      <c r="TUU40" s="536">
        <f>ROUND(Eigenmischungen!TVD46,1)</f>
        <v>0</v>
      </c>
      <c r="TUV40" s="536">
        <f>ROUND(Eigenmischungen!TVE46,1)</f>
        <v>0</v>
      </c>
      <c r="TUW40" s="536">
        <f>ROUND(Eigenmischungen!TVF46,1)</f>
        <v>0</v>
      </c>
      <c r="TUX40" s="536">
        <f>ROUND(Eigenmischungen!TVG46,1)</f>
        <v>0</v>
      </c>
      <c r="TUY40" s="536">
        <f>ROUND(Eigenmischungen!TVH46,1)</f>
        <v>0</v>
      </c>
      <c r="TUZ40" s="536">
        <f>ROUND(Eigenmischungen!TVI46,1)</f>
        <v>0</v>
      </c>
      <c r="TVA40" s="536">
        <f>ROUND(Eigenmischungen!TVJ46,1)</f>
        <v>0</v>
      </c>
      <c r="TVB40" s="536">
        <f>ROUND(Eigenmischungen!TVK46,1)</f>
        <v>0</v>
      </c>
      <c r="TVC40" s="536">
        <f>ROUND(Eigenmischungen!TVL46,1)</f>
        <v>0</v>
      </c>
      <c r="TVD40" s="536">
        <f>ROUND(Eigenmischungen!TVM46,1)</f>
        <v>0</v>
      </c>
      <c r="TVE40" s="536">
        <f>ROUND(Eigenmischungen!TVN46,1)</f>
        <v>0</v>
      </c>
      <c r="TVF40" s="536">
        <f>ROUND(Eigenmischungen!TVO46,1)</f>
        <v>0</v>
      </c>
      <c r="TVG40" s="536">
        <f>ROUND(Eigenmischungen!TVP46,1)</f>
        <v>0</v>
      </c>
      <c r="TVH40" s="536">
        <f>ROUND(Eigenmischungen!TVQ46,1)</f>
        <v>0</v>
      </c>
      <c r="TVI40" s="536">
        <f>ROUND(Eigenmischungen!TVR46,1)</f>
        <v>0</v>
      </c>
      <c r="TVJ40" s="536">
        <f>ROUND(Eigenmischungen!TVS46,1)</f>
        <v>0</v>
      </c>
      <c r="TVK40" s="536">
        <f>ROUND(Eigenmischungen!TVT46,1)</f>
        <v>0</v>
      </c>
      <c r="TVL40" s="536">
        <f>ROUND(Eigenmischungen!TVU46,1)</f>
        <v>0</v>
      </c>
      <c r="TVM40" s="536">
        <f>ROUND(Eigenmischungen!TVV46,1)</f>
        <v>0</v>
      </c>
      <c r="TVN40" s="536">
        <f>ROUND(Eigenmischungen!TVW46,1)</f>
        <v>0</v>
      </c>
      <c r="TVO40" s="536">
        <f>ROUND(Eigenmischungen!TVX46,1)</f>
        <v>0</v>
      </c>
      <c r="TVP40" s="536">
        <f>ROUND(Eigenmischungen!TVY46,1)</f>
        <v>0</v>
      </c>
      <c r="TVQ40" s="536">
        <f>ROUND(Eigenmischungen!TVZ46,1)</f>
        <v>0</v>
      </c>
      <c r="TVR40" s="536">
        <f>ROUND(Eigenmischungen!TWA46,1)</f>
        <v>0</v>
      </c>
      <c r="TVS40" s="536">
        <f>ROUND(Eigenmischungen!TWB46,1)</f>
        <v>0</v>
      </c>
      <c r="TVT40" s="536">
        <f>ROUND(Eigenmischungen!TWC46,1)</f>
        <v>0</v>
      </c>
      <c r="TVU40" s="536">
        <f>ROUND(Eigenmischungen!TWD46,1)</f>
        <v>0</v>
      </c>
      <c r="TVV40" s="536">
        <f>ROUND(Eigenmischungen!TWE46,1)</f>
        <v>0</v>
      </c>
      <c r="TVW40" s="536">
        <f>ROUND(Eigenmischungen!TWF46,1)</f>
        <v>0</v>
      </c>
      <c r="TVX40" s="536">
        <f>ROUND(Eigenmischungen!TWG46,1)</f>
        <v>0</v>
      </c>
      <c r="TVY40" s="536">
        <f>ROUND(Eigenmischungen!TWH46,1)</f>
        <v>0</v>
      </c>
      <c r="TVZ40" s="536">
        <f>ROUND(Eigenmischungen!TWI46,1)</f>
        <v>0</v>
      </c>
      <c r="TWA40" s="536">
        <f>ROUND(Eigenmischungen!TWJ46,1)</f>
        <v>0</v>
      </c>
      <c r="TWB40" s="536">
        <f>ROUND(Eigenmischungen!TWK46,1)</f>
        <v>0</v>
      </c>
      <c r="TWC40" s="536">
        <f>ROUND(Eigenmischungen!TWL46,1)</f>
        <v>0</v>
      </c>
      <c r="TWD40" s="536">
        <f>ROUND(Eigenmischungen!TWM46,1)</f>
        <v>0</v>
      </c>
      <c r="TWE40" s="536">
        <f>ROUND(Eigenmischungen!TWN46,1)</f>
        <v>0</v>
      </c>
      <c r="TWF40" s="536">
        <f>ROUND(Eigenmischungen!TWO46,1)</f>
        <v>0</v>
      </c>
      <c r="TWG40" s="536">
        <f>ROUND(Eigenmischungen!TWP46,1)</f>
        <v>0</v>
      </c>
      <c r="TWH40" s="536">
        <f>ROUND(Eigenmischungen!TWQ46,1)</f>
        <v>0</v>
      </c>
      <c r="TWI40" s="536">
        <f>ROUND(Eigenmischungen!TWR46,1)</f>
        <v>0</v>
      </c>
      <c r="TWJ40" s="536">
        <f>ROUND(Eigenmischungen!TWS46,1)</f>
        <v>0</v>
      </c>
      <c r="TWK40" s="536">
        <f>ROUND(Eigenmischungen!TWT46,1)</f>
        <v>0</v>
      </c>
      <c r="TWL40" s="536">
        <f>ROUND(Eigenmischungen!TWU46,1)</f>
        <v>0</v>
      </c>
      <c r="TWM40" s="536">
        <f>ROUND(Eigenmischungen!TWV46,1)</f>
        <v>0</v>
      </c>
      <c r="TWN40" s="536">
        <f>ROUND(Eigenmischungen!TWW46,1)</f>
        <v>0</v>
      </c>
      <c r="TWO40" s="536">
        <f>ROUND(Eigenmischungen!TWX46,1)</f>
        <v>0</v>
      </c>
      <c r="TWP40" s="536">
        <f>ROUND(Eigenmischungen!TWY46,1)</f>
        <v>0</v>
      </c>
      <c r="TWQ40" s="536">
        <f>ROUND(Eigenmischungen!TWZ46,1)</f>
        <v>0</v>
      </c>
      <c r="TWR40" s="536">
        <f>ROUND(Eigenmischungen!TXA46,1)</f>
        <v>0</v>
      </c>
      <c r="TWS40" s="536">
        <f>ROUND(Eigenmischungen!TXB46,1)</f>
        <v>0</v>
      </c>
      <c r="TWT40" s="536">
        <f>ROUND(Eigenmischungen!TXC46,1)</f>
        <v>0</v>
      </c>
      <c r="TWU40" s="536">
        <f>ROUND(Eigenmischungen!TXD46,1)</f>
        <v>0</v>
      </c>
      <c r="TWV40" s="536">
        <f>ROUND(Eigenmischungen!TXE46,1)</f>
        <v>0</v>
      </c>
      <c r="TWW40" s="536">
        <f>ROUND(Eigenmischungen!TXF46,1)</f>
        <v>0</v>
      </c>
      <c r="TWX40" s="536">
        <f>ROUND(Eigenmischungen!TXG46,1)</f>
        <v>0</v>
      </c>
      <c r="TWY40" s="536">
        <f>ROUND(Eigenmischungen!TXH46,1)</f>
        <v>0</v>
      </c>
      <c r="TWZ40" s="536">
        <f>ROUND(Eigenmischungen!TXI46,1)</f>
        <v>0</v>
      </c>
      <c r="TXA40" s="536">
        <f>ROUND(Eigenmischungen!TXJ46,1)</f>
        <v>0</v>
      </c>
      <c r="TXB40" s="536">
        <f>ROUND(Eigenmischungen!TXK46,1)</f>
        <v>0</v>
      </c>
      <c r="TXC40" s="536">
        <f>ROUND(Eigenmischungen!TXL46,1)</f>
        <v>0</v>
      </c>
      <c r="TXD40" s="536">
        <f>ROUND(Eigenmischungen!TXM46,1)</f>
        <v>0</v>
      </c>
      <c r="TXE40" s="536">
        <f>ROUND(Eigenmischungen!TXN46,1)</f>
        <v>0</v>
      </c>
      <c r="TXF40" s="536">
        <f>ROUND(Eigenmischungen!TXO46,1)</f>
        <v>0</v>
      </c>
      <c r="TXG40" s="536">
        <f>ROUND(Eigenmischungen!TXP46,1)</f>
        <v>0</v>
      </c>
      <c r="TXH40" s="536">
        <f>ROUND(Eigenmischungen!TXQ46,1)</f>
        <v>0</v>
      </c>
      <c r="TXI40" s="536">
        <f>ROUND(Eigenmischungen!TXR46,1)</f>
        <v>0</v>
      </c>
      <c r="TXJ40" s="536">
        <f>ROUND(Eigenmischungen!TXS46,1)</f>
        <v>0</v>
      </c>
      <c r="TXK40" s="536">
        <f>ROUND(Eigenmischungen!TXT46,1)</f>
        <v>0</v>
      </c>
      <c r="TXL40" s="536">
        <f>ROUND(Eigenmischungen!TXU46,1)</f>
        <v>0</v>
      </c>
      <c r="TXM40" s="536">
        <f>ROUND(Eigenmischungen!TXV46,1)</f>
        <v>0</v>
      </c>
      <c r="TXN40" s="536">
        <f>ROUND(Eigenmischungen!TXW46,1)</f>
        <v>0</v>
      </c>
      <c r="TXO40" s="536">
        <f>ROUND(Eigenmischungen!TXX46,1)</f>
        <v>0</v>
      </c>
      <c r="TXP40" s="536">
        <f>ROUND(Eigenmischungen!TXY46,1)</f>
        <v>0</v>
      </c>
      <c r="TXQ40" s="536">
        <f>ROUND(Eigenmischungen!TXZ46,1)</f>
        <v>0</v>
      </c>
      <c r="TXR40" s="536">
        <f>ROUND(Eigenmischungen!TYA46,1)</f>
        <v>0</v>
      </c>
      <c r="TXS40" s="536">
        <f>ROUND(Eigenmischungen!TYB46,1)</f>
        <v>0</v>
      </c>
      <c r="TXT40" s="536">
        <f>ROUND(Eigenmischungen!TYC46,1)</f>
        <v>0</v>
      </c>
      <c r="TXU40" s="536">
        <f>ROUND(Eigenmischungen!TYD46,1)</f>
        <v>0</v>
      </c>
      <c r="TXV40" s="536">
        <f>ROUND(Eigenmischungen!TYE46,1)</f>
        <v>0</v>
      </c>
      <c r="TXW40" s="536">
        <f>ROUND(Eigenmischungen!TYF46,1)</f>
        <v>0</v>
      </c>
      <c r="TXX40" s="536">
        <f>ROUND(Eigenmischungen!TYG46,1)</f>
        <v>0</v>
      </c>
      <c r="TXY40" s="536">
        <f>ROUND(Eigenmischungen!TYH46,1)</f>
        <v>0</v>
      </c>
      <c r="TXZ40" s="536">
        <f>ROUND(Eigenmischungen!TYI46,1)</f>
        <v>0</v>
      </c>
      <c r="TYA40" s="536">
        <f>ROUND(Eigenmischungen!TYJ46,1)</f>
        <v>0</v>
      </c>
      <c r="TYB40" s="536">
        <f>ROUND(Eigenmischungen!TYK46,1)</f>
        <v>0</v>
      </c>
      <c r="TYC40" s="536">
        <f>ROUND(Eigenmischungen!TYL46,1)</f>
        <v>0</v>
      </c>
      <c r="TYD40" s="536">
        <f>ROUND(Eigenmischungen!TYM46,1)</f>
        <v>0</v>
      </c>
      <c r="TYE40" s="536">
        <f>ROUND(Eigenmischungen!TYN46,1)</f>
        <v>0</v>
      </c>
      <c r="TYF40" s="536">
        <f>ROUND(Eigenmischungen!TYO46,1)</f>
        <v>0</v>
      </c>
      <c r="TYG40" s="536">
        <f>ROUND(Eigenmischungen!TYP46,1)</f>
        <v>0</v>
      </c>
      <c r="TYH40" s="536">
        <f>ROUND(Eigenmischungen!TYQ46,1)</f>
        <v>0</v>
      </c>
      <c r="TYI40" s="536">
        <f>ROUND(Eigenmischungen!TYR46,1)</f>
        <v>0</v>
      </c>
      <c r="TYJ40" s="536">
        <f>ROUND(Eigenmischungen!TYS46,1)</f>
        <v>0</v>
      </c>
      <c r="TYK40" s="536">
        <f>ROUND(Eigenmischungen!TYT46,1)</f>
        <v>0</v>
      </c>
      <c r="TYL40" s="536">
        <f>ROUND(Eigenmischungen!TYU46,1)</f>
        <v>0</v>
      </c>
      <c r="TYM40" s="536">
        <f>ROUND(Eigenmischungen!TYV46,1)</f>
        <v>0</v>
      </c>
      <c r="TYN40" s="536">
        <f>ROUND(Eigenmischungen!TYW46,1)</f>
        <v>0</v>
      </c>
      <c r="TYO40" s="536">
        <f>ROUND(Eigenmischungen!TYX46,1)</f>
        <v>0</v>
      </c>
      <c r="TYP40" s="536">
        <f>ROUND(Eigenmischungen!TYY46,1)</f>
        <v>0</v>
      </c>
      <c r="TYQ40" s="536">
        <f>ROUND(Eigenmischungen!TYZ46,1)</f>
        <v>0</v>
      </c>
      <c r="TYR40" s="536">
        <f>ROUND(Eigenmischungen!TZA46,1)</f>
        <v>0</v>
      </c>
      <c r="TYS40" s="536">
        <f>ROUND(Eigenmischungen!TZB46,1)</f>
        <v>0</v>
      </c>
      <c r="TYT40" s="536">
        <f>ROUND(Eigenmischungen!TZC46,1)</f>
        <v>0</v>
      </c>
      <c r="TYU40" s="536">
        <f>ROUND(Eigenmischungen!TZD46,1)</f>
        <v>0</v>
      </c>
      <c r="TYV40" s="536">
        <f>ROUND(Eigenmischungen!TZE46,1)</f>
        <v>0</v>
      </c>
      <c r="TYW40" s="536">
        <f>ROUND(Eigenmischungen!TZF46,1)</f>
        <v>0</v>
      </c>
      <c r="TYX40" s="536">
        <f>ROUND(Eigenmischungen!TZG46,1)</f>
        <v>0</v>
      </c>
      <c r="TYY40" s="536">
        <f>ROUND(Eigenmischungen!TZH46,1)</f>
        <v>0</v>
      </c>
      <c r="TYZ40" s="536">
        <f>ROUND(Eigenmischungen!TZI46,1)</f>
        <v>0</v>
      </c>
      <c r="TZA40" s="536">
        <f>ROUND(Eigenmischungen!TZJ46,1)</f>
        <v>0</v>
      </c>
      <c r="TZB40" s="536">
        <f>ROUND(Eigenmischungen!TZK46,1)</f>
        <v>0</v>
      </c>
      <c r="TZC40" s="536">
        <f>ROUND(Eigenmischungen!TZL46,1)</f>
        <v>0</v>
      </c>
      <c r="TZD40" s="536">
        <f>ROUND(Eigenmischungen!TZM46,1)</f>
        <v>0</v>
      </c>
      <c r="TZE40" s="536">
        <f>ROUND(Eigenmischungen!TZN46,1)</f>
        <v>0</v>
      </c>
      <c r="TZF40" s="536">
        <f>ROUND(Eigenmischungen!TZO46,1)</f>
        <v>0</v>
      </c>
      <c r="TZG40" s="536">
        <f>ROUND(Eigenmischungen!TZP46,1)</f>
        <v>0</v>
      </c>
      <c r="TZH40" s="536">
        <f>ROUND(Eigenmischungen!TZQ46,1)</f>
        <v>0</v>
      </c>
      <c r="TZI40" s="536">
        <f>ROUND(Eigenmischungen!TZR46,1)</f>
        <v>0</v>
      </c>
      <c r="TZJ40" s="536">
        <f>ROUND(Eigenmischungen!TZS46,1)</f>
        <v>0</v>
      </c>
      <c r="TZK40" s="536">
        <f>ROUND(Eigenmischungen!TZT46,1)</f>
        <v>0</v>
      </c>
      <c r="TZL40" s="536">
        <f>ROUND(Eigenmischungen!TZU46,1)</f>
        <v>0</v>
      </c>
      <c r="TZM40" s="536">
        <f>ROUND(Eigenmischungen!TZV46,1)</f>
        <v>0</v>
      </c>
      <c r="TZN40" s="536">
        <f>ROUND(Eigenmischungen!TZW46,1)</f>
        <v>0</v>
      </c>
      <c r="TZO40" s="536">
        <f>ROUND(Eigenmischungen!TZX46,1)</f>
        <v>0</v>
      </c>
      <c r="TZP40" s="536">
        <f>ROUND(Eigenmischungen!TZY46,1)</f>
        <v>0</v>
      </c>
      <c r="TZQ40" s="536">
        <f>ROUND(Eigenmischungen!TZZ46,1)</f>
        <v>0</v>
      </c>
      <c r="TZR40" s="536">
        <f>ROUND(Eigenmischungen!UAA46,1)</f>
        <v>0</v>
      </c>
      <c r="TZS40" s="536">
        <f>ROUND(Eigenmischungen!UAB46,1)</f>
        <v>0</v>
      </c>
      <c r="TZT40" s="536">
        <f>ROUND(Eigenmischungen!UAC46,1)</f>
        <v>0</v>
      </c>
      <c r="TZU40" s="536">
        <f>ROUND(Eigenmischungen!UAD46,1)</f>
        <v>0</v>
      </c>
      <c r="TZV40" s="536">
        <f>ROUND(Eigenmischungen!UAE46,1)</f>
        <v>0</v>
      </c>
      <c r="TZW40" s="536">
        <f>ROUND(Eigenmischungen!UAF46,1)</f>
        <v>0</v>
      </c>
      <c r="TZX40" s="536">
        <f>ROUND(Eigenmischungen!UAG46,1)</f>
        <v>0</v>
      </c>
      <c r="TZY40" s="536">
        <f>ROUND(Eigenmischungen!UAH46,1)</f>
        <v>0</v>
      </c>
      <c r="TZZ40" s="536">
        <f>ROUND(Eigenmischungen!UAI46,1)</f>
        <v>0</v>
      </c>
      <c r="UAA40" s="536">
        <f>ROUND(Eigenmischungen!UAJ46,1)</f>
        <v>0</v>
      </c>
      <c r="UAB40" s="536">
        <f>ROUND(Eigenmischungen!UAK46,1)</f>
        <v>0</v>
      </c>
      <c r="UAC40" s="536">
        <f>ROUND(Eigenmischungen!UAL46,1)</f>
        <v>0</v>
      </c>
      <c r="UAD40" s="536">
        <f>ROUND(Eigenmischungen!UAM46,1)</f>
        <v>0</v>
      </c>
      <c r="UAE40" s="536">
        <f>ROUND(Eigenmischungen!UAN46,1)</f>
        <v>0</v>
      </c>
      <c r="UAF40" s="536">
        <f>ROUND(Eigenmischungen!UAO46,1)</f>
        <v>0</v>
      </c>
      <c r="UAG40" s="536">
        <f>ROUND(Eigenmischungen!UAP46,1)</f>
        <v>0</v>
      </c>
      <c r="UAH40" s="536">
        <f>ROUND(Eigenmischungen!UAQ46,1)</f>
        <v>0</v>
      </c>
      <c r="UAI40" s="536">
        <f>ROUND(Eigenmischungen!UAR46,1)</f>
        <v>0</v>
      </c>
      <c r="UAJ40" s="536">
        <f>ROUND(Eigenmischungen!UAS46,1)</f>
        <v>0</v>
      </c>
      <c r="UAK40" s="536">
        <f>ROUND(Eigenmischungen!UAT46,1)</f>
        <v>0</v>
      </c>
      <c r="UAL40" s="536">
        <f>ROUND(Eigenmischungen!UAU46,1)</f>
        <v>0</v>
      </c>
      <c r="UAM40" s="536">
        <f>ROUND(Eigenmischungen!UAV46,1)</f>
        <v>0</v>
      </c>
      <c r="UAN40" s="536">
        <f>ROUND(Eigenmischungen!UAW46,1)</f>
        <v>0</v>
      </c>
      <c r="UAO40" s="536">
        <f>ROUND(Eigenmischungen!UAX46,1)</f>
        <v>0</v>
      </c>
      <c r="UAP40" s="536">
        <f>ROUND(Eigenmischungen!UAY46,1)</f>
        <v>0</v>
      </c>
      <c r="UAQ40" s="536">
        <f>ROUND(Eigenmischungen!UAZ46,1)</f>
        <v>0</v>
      </c>
      <c r="UAR40" s="536">
        <f>ROUND(Eigenmischungen!UBA46,1)</f>
        <v>0</v>
      </c>
      <c r="UAS40" s="536">
        <f>ROUND(Eigenmischungen!UBB46,1)</f>
        <v>0</v>
      </c>
      <c r="UAT40" s="536">
        <f>ROUND(Eigenmischungen!UBC46,1)</f>
        <v>0</v>
      </c>
      <c r="UAU40" s="536">
        <f>ROUND(Eigenmischungen!UBD46,1)</f>
        <v>0</v>
      </c>
      <c r="UAV40" s="536">
        <f>ROUND(Eigenmischungen!UBE46,1)</f>
        <v>0</v>
      </c>
      <c r="UAW40" s="536">
        <f>ROUND(Eigenmischungen!UBF46,1)</f>
        <v>0</v>
      </c>
      <c r="UAX40" s="536">
        <f>ROUND(Eigenmischungen!UBG46,1)</f>
        <v>0</v>
      </c>
      <c r="UAY40" s="536">
        <f>ROUND(Eigenmischungen!UBH46,1)</f>
        <v>0</v>
      </c>
      <c r="UAZ40" s="536">
        <f>ROUND(Eigenmischungen!UBI46,1)</f>
        <v>0</v>
      </c>
      <c r="UBA40" s="536">
        <f>ROUND(Eigenmischungen!UBJ46,1)</f>
        <v>0</v>
      </c>
      <c r="UBB40" s="536">
        <f>ROUND(Eigenmischungen!UBK46,1)</f>
        <v>0</v>
      </c>
      <c r="UBC40" s="536">
        <f>ROUND(Eigenmischungen!UBL46,1)</f>
        <v>0</v>
      </c>
      <c r="UBD40" s="536">
        <f>ROUND(Eigenmischungen!UBM46,1)</f>
        <v>0</v>
      </c>
      <c r="UBE40" s="536">
        <f>ROUND(Eigenmischungen!UBN46,1)</f>
        <v>0</v>
      </c>
      <c r="UBF40" s="536">
        <f>ROUND(Eigenmischungen!UBO46,1)</f>
        <v>0</v>
      </c>
      <c r="UBG40" s="536">
        <f>ROUND(Eigenmischungen!UBP46,1)</f>
        <v>0</v>
      </c>
      <c r="UBH40" s="536">
        <f>ROUND(Eigenmischungen!UBQ46,1)</f>
        <v>0</v>
      </c>
      <c r="UBI40" s="536">
        <f>ROUND(Eigenmischungen!UBR46,1)</f>
        <v>0</v>
      </c>
      <c r="UBJ40" s="536">
        <f>ROUND(Eigenmischungen!UBS46,1)</f>
        <v>0</v>
      </c>
      <c r="UBK40" s="536">
        <f>ROUND(Eigenmischungen!UBT46,1)</f>
        <v>0</v>
      </c>
      <c r="UBL40" s="536">
        <f>ROUND(Eigenmischungen!UBU46,1)</f>
        <v>0</v>
      </c>
      <c r="UBM40" s="536">
        <f>ROUND(Eigenmischungen!UBV46,1)</f>
        <v>0</v>
      </c>
      <c r="UBN40" s="536">
        <f>ROUND(Eigenmischungen!UBW46,1)</f>
        <v>0</v>
      </c>
      <c r="UBO40" s="536">
        <f>ROUND(Eigenmischungen!UBX46,1)</f>
        <v>0</v>
      </c>
      <c r="UBP40" s="536">
        <f>ROUND(Eigenmischungen!UBY46,1)</f>
        <v>0</v>
      </c>
      <c r="UBQ40" s="536">
        <f>ROUND(Eigenmischungen!UBZ46,1)</f>
        <v>0</v>
      </c>
      <c r="UBR40" s="536">
        <f>ROUND(Eigenmischungen!UCA46,1)</f>
        <v>0</v>
      </c>
      <c r="UBS40" s="536">
        <f>ROUND(Eigenmischungen!UCB46,1)</f>
        <v>0</v>
      </c>
      <c r="UBT40" s="536">
        <f>ROUND(Eigenmischungen!UCC46,1)</f>
        <v>0</v>
      </c>
      <c r="UBU40" s="536">
        <f>ROUND(Eigenmischungen!UCD46,1)</f>
        <v>0</v>
      </c>
      <c r="UBV40" s="536">
        <f>ROUND(Eigenmischungen!UCE46,1)</f>
        <v>0</v>
      </c>
      <c r="UBW40" s="536">
        <f>ROUND(Eigenmischungen!UCF46,1)</f>
        <v>0</v>
      </c>
      <c r="UBX40" s="536">
        <f>ROUND(Eigenmischungen!UCG46,1)</f>
        <v>0</v>
      </c>
      <c r="UBY40" s="536">
        <f>ROUND(Eigenmischungen!UCH46,1)</f>
        <v>0</v>
      </c>
      <c r="UBZ40" s="536">
        <f>ROUND(Eigenmischungen!UCI46,1)</f>
        <v>0</v>
      </c>
      <c r="UCA40" s="536">
        <f>ROUND(Eigenmischungen!UCJ46,1)</f>
        <v>0</v>
      </c>
      <c r="UCB40" s="536">
        <f>ROUND(Eigenmischungen!UCK46,1)</f>
        <v>0</v>
      </c>
      <c r="UCC40" s="536">
        <f>ROUND(Eigenmischungen!UCL46,1)</f>
        <v>0</v>
      </c>
      <c r="UCD40" s="536">
        <f>ROUND(Eigenmischungen!UCM46,1)</f>
        <v>0</v>
      </c>
      <c r="UCE40" s="536">
        <f>ROUND(Eigenmischungen!UCN46,1)</f>
        <v>0</v>
      </c>
      <c r="UCF40" s="536">
        <f>ROUND(Eigenmischungen!UCO46,1)</f>
        <v>0</v>
      </c>
      <c r="UCG40" s="536">
        <f>ROUND(Eigenmischungen!UCP46,1)</f>
        <v>0</v>
      </c>
      <c r="UCH40" s="536">
        <f>ROUND(Eigenmischungen!UCQ46,1)</f>
        <v>0</v>
      </c>
      <c r="UCI40" s="536">
        <f>ROUND(Eigenmischungen!UCR46,1)</f>
        <v>0</v>
      </c>
      <c r="UCJ40" s="536">
        <f>ROUND(Eigenmischungen!UCS46,1)</f>
        <v>0</v>
      </c>
      <c r="UCK40" s="536">
        <f>ROUND(Eigenmischungen!UCT46,1)</f>
        <v>0</v>
      </c>
      <c r="UCL40" s="536">
        <f>ROUND(Eigenmischungen!UCU46,1)</f>
        <v>0</v>
      </c>
      <c r="UCM40" s="536">
        <f>ROUND(Eigenmischungen!UCV46,1)</f>
        <v>0</v>
      </c>
      <c r="UCN40" s="536">
        <f>ROUND(Eigenmischungen!UCW46,1)</f>
        <v>0</v>
      </c>
      <c r="UCO40" s="536">
        <f>ROUND(Eigenmischungen!UCX46,1)</f>
        <v>0</v>
      </c>
      <c r="UCP40" s="536">
        <f>ROUND(Eigenmischungen!UCY46,1)</f>
        <v>0</v>
      </c>
      <c r="UCQ40" s="536">
        <f>ROUND(Eigenmischungen!UCZ46,1)</f>
        <v>0</v>
      </c>
      <c r="UCR40" s="536">
        <f>ROUND(Eigenmischungen!UDA46,1)</f>
        <v>0</v>
      </c>
      <c r="UCS40" s="536">
        <f>ROUND(Eigenmischungen!UDB46,1)</f>
        <v>0</v>
      </c>
      <c r="UCT40" s="536">
        <f>ROUND(Eigenmischungen!UDC46,1)</f>
        <v>0</v>
      </c>
      <c r="UCU40" s="536">
        <f>ROUND(Eigenmischungen!UDD46,1)</f>
        <v>0</v>
      </c>
      <c r="UCV40" s="536">
        <f>ROUND(Eigenmischungen!UDE46,1)</f>
        <v>0</v>
      </c>
      <c r="UCW40" s="536">
        <f>ROUND(Eigenmischungen!UDF46,1)</f>
        <v>0</v>
      </c>
      <c r="UCX40" s="536">
        <f>ROUND(Eigenmischungen!UDG46,1)</f>
        <v>0</v>
      </c>
      <c r="UCY40" s="536">
        <f>ROUND(Eigenmischungen!UDH46,1)</f>
        <v>0</v>
      </c>
      <c r="UCZ40" s="536">
        <f>ROUND(Eigenmischungen!UDI46,1)</f>
        <v>0</v>
      </c>
      <c r="UDA40" s="536">
        <f>ROUND(Eigenmischungen!UDJ46,1)</f>
        <v>0</v>
      </c>
      <c r="UDB40" s="536">
        <f>ROUND(Eigenmischungen!UDK46,1)</f>
        <v>0</v>
      </c>
      <c r="UDC40" s="536">
        <f>ROUND(Eigenmischungen!UDL46,1)</f>
        <v>0</v>
      </c>
      <c r="UDD40" s="536">
        <f>ROUND(Eigenmischungen!UDM46,1)</f>
        <v>0</v>
      </c>
      <c r="UDE40" s="536">
        <f>ROUND(Eigenmischungen!UDN46,1)</f>
        <v>0</v>
      </c>
      <c r="UDF40" s="536">
        <f>ROUND(Eigenmischungen!UDO46,1)</f>
        <v>0</v>
      </c>
      <c r="UDG40" s="536">
        <f>ROUND(Eigenmischungen!UDP46,1)</f>
        <v>0</v>
      </c>
      <c r="UDH40" s="536">
        <f>ROUND(Eigenmischungen!UDQ46,1)</f>
        <v>0</v>
      </c>
      <c r="UDI40" s="536">
        <f>ROUND(Eigenmischungen!UDR46,1)</f>
        <v>0</v>
      </c>
      <c r="UDJ40" s="536">
        <f>ROUND(Eigenmischungen!UDS46,1)</f>
        <v>0</v>
      </c>
      <c r="UDK40" s="536">
        <f>ROUND(Eigenmischungen!UDT46,1)</f>
        <v>0</v>
      </c>
      <c r="UDL40" s="536">
        <f>ROUND(Eigenmischungen!UDU46,1)</f>
        <v>0</v>
      </c>
      <c r="UDM40" s="536">
        <f>ROUND(Eigenmischungen!UDV46,1)</f>
        <v>0</v>
      </c>
      <c r="UDN40" s="536">
        <f>ROUND(Eigenmischungen!UDW46,1)</f>
        <v>0</v>
      </c>
      <c r="UDO40" s="536">
        <f>ROUND(Eigenmischungen!UDX46,1)</f>
        <v>0</v>
      </c>
      <c r="UDP40" s="536">
        <f>ROUND(Eigenmischungen!UDY46,1)</f>
        <v>0</v>
      </c>
      <c r="UDQ40" s="536">
        <f>ROUND(Eigenmischungen!UDZ46,1)</f>
        <v>0</v>
      </c>
      <c r="UDR40" s="536">
        <f>ROUND(Eigenmischungen!UEA46,1)</f>
        <v>0</v>
      </c>
      <c r="UDS40" s="536">
        <f>ROUND(Eigenmischungen!UEB46,1)</f>
        <v>0</v>
      </c>
      <c r="UDT40" s="536">
        <f>ROUND(Eigenmischungen!UEC46,1)</f>
        <v>0</v>
      </c>
      <c r="UDU40" s="536">
        <f>ROUND(Eigenmischungen!UED46,1)</f>
        <v>0</v>
      </c>
      <c r="UDV40" s="536">
        <f>ROUND(Eigenmischungen!UEE46,1)</f>
        <v>0</v>
      </c>
      <c r="UDW40" s="536">
        <f>ROUND(Eigenmischungen!UEF46,1)</f>
        <v>0</v>
      </c>
      <c r="UDX40" s="536">
        <f>ROUND(Eigenmischungen!UEG46,1)</f>
        <v>0</v>
      </c>
      <c r="UDY40" s="536">
        <f>ROUND(Eigenmischungen!UEH46,1)</f>
        <v>0</v>
      </c>
      <c r="UDZ40" s="536">
        <f>ROUND(Eigenmischungen!UEI46,1)</f>
        <v>0</v>
      </c>
      <c r="UEA40" s="536">
        <f>ROUND(Eigenmischungen!UEJ46,1)</f>
        <v>0</v>
      </c>
      <c r="UEB40" s="536">
        <f>ROUND(Eigenmischungen!UEK46,1)</f>
        <v>0</v>
      </c>
      <c r="UEC40" s="536">
        <f>ROUND(Eigenmischungen!UEL46,1)</f>
        <v>0</v>
      </c>
      <c r="UED40" s="536">
        <f>ROUND(Eigenmischungen!UEM46,1)</f>
        <v>0</v>
      </c>
      <c r="UEE40" s="536">
        <f>ROUND(Eigenmischungen!UEN46,1)</f>
        <v>0</v>
      </c>
      <c r="UEF40" s="536">
        <f>ROUND(Eigenmischungen!UEO46,1)</f>
        <v>0</v>
      </c>
      <c r="UEG40" s="536">
        <f>ROUND(Eigenmischungen!UEP46,1)</f>
        <v>0</v>
      </c>
      <c r="UEH40" s="536">
        <f>ROUND(Eigenmischungen!UEQ46,1)</f>
        <v>0</v>
      </c>
      <c r="UEI40" s="536">
        <f>ROUND(Eigenmischungen!UER46,1)</f>
        <v>0</v>
      </c>
      <c r="UEJ40" s="536">
        <f>ROUND(Eigenmischungen!UES46,1)</f>
        <v>0</v>
      </c>
      <c r="UEK40" s="536">
        <f>ROUND(Eigenmischungen!UET46,1)</f>
        <v>0</v>
      </c>
      <c r="UEL40" s="536">
        <f>ROUND(Eigenmischungen!UEU46,1)</f>
        <v>0</v>
      </c>
      <c r="UEM40" s="536">
        <f>ROUND(Eigenmischungen!UEV46,1)</f>
        <v>0</v>
      </c>
      <c r="UEN40" s="536">
        <f>ROUND(Eigenmischungen!UEW46,1)</f>
        <v>0</v>
      </c>
      <c r="UEO40" s="536">
        <f>ROUND(Eigenmischungen!UEX46,1)</f>
        <v>0</v>
      </c>
      <c r="UEP40" s="536">
        <f>ROUND(Eigenmischungen!UEY46,1)</f>
        <v>0</v>
      </c>
      <c r="UEQ40" s="536">
        <f>ROUND(Eigenmischungen!UEZ46,1)</f>
        <v>0</v>
      </c>
      <c r="UER40" s="536">
        <f>ROUND(Eigenmischungen!UFA46,1)</f>
        <v>0</v>
      </c>
      <c r="UES40" s="536">
        <f>ROUND(Eigenmischungen!UFB46,1)</f>
        <v>0</v>
      </c>
      <c r="UET40" s="536">
        <f>ROUND(Eigenmischungen!UFC46,1)</f>
        <v>0</v>
      </c>
      <c r="UEU40" s="536">
        <f>ROUND(Eigenmischungen!UFD46,1)</f>
        <v>0</v>
      </c>
      <c r="UEV40" s="536">
        <f>ROUND(Eigenmischungen!UFE46,1)</f>
        <v>0</v>
      </c>
      <c r="UEW40" s="536">
        <f>ROUND(Eigenmischungen!UFF46,1)</f>
        <v>0</v>
      </c>
      <c r="UEX40" s="536">
        <f>ROUND(Eigenmischungen!UFG46,1)</f>
        <v>0</v>
      </c>
      <c r="UEY40" s="536">
        <f>ROUND(Eigenmischungen!UFH46,1)</f>
        <v>0</v>
      </c>
      <c r="UEZ40" s="536">
        <f>ROUND(Eigenmischungen!UFI46,1)</f>
        <v>0</v>
      </c>
      <c r="UFA40" s="536">
        <f>ROUND(Eigenmischungen!UFJ46,1)</f>
        <v>0</v>
      </c>
      <c r="UFB40" s="536">
        <f>ROUND(Eigenmischungen!UFK46,1)</f>
        <v>0</v>
      </c>
      <c r="UFC40" s="536">
        <f>ROUND(Eigenmischungen!UFL46,1)</f>
        <v>0</v>
      </c>
      <c r="UFD40" s="536">
        <f>ROUND(Eigenmischungen!UFM46,1)</f>
        <v>0</v>
      </c>
      <c r="UFE40" s="536">
        <f>ROUND(Eigenmischungen!UFN46,1)</f>
        <v>0</v>
      </c>
      <c r="UFF40" s="536">
        <f>ROUND(Eigenmischungen!UFO46,1)</f>
        <v>0</v>
      </c>
      <c r="UFG40" s="536">
        <f>ROUND(Eigenmischungen!UFP46,1)</f>
        <v>0</v>
      </c>
      <c r="UFH40" s="536">
        <f>ROUND(Eigenmischungen!UFQ46,1)</f>
        <v>0</v>
      </c>
      <c r="UFI40" s="536">
        <f>ROUND(Eigenmischungen!UFR46,1)</f>
        <v>0</v>
      </c>
      <c r="UFJ40" s="536">
        <f>ROUND(Eigenmischungen!UFS46,1)</f>
        <v>0</v>
      </c>
      <c r="UFK40" s="536">
        <f>ROUND(Eigenmischungen!UFT46,1)</f>
        <v>0</v>
      </c>
      <c r="UFL40" s="536">
        <f>ROUND(Eigenmischungen!UFU46,1)</f>
        <v>0</v>
      </c>
      <c r="UFM40" s="536">
        <f>ROUND(Eigenmischungen!UFV46,1)</f>
        <v>0</v>
      </c>
      <c r="UFN40" s="536">
        <f>ROUND(Eigenmischungen!UFW46,1)</f>
        <v>0</v>
      </c>
      <c r="UFO40" s="536">
        <f>ROUND(Eigenmischungen!UFX46,1)</f>
        <v>0</v>
      </c>
      <c r="UFP40" s="536">
        <f>ROUND(Eigenmischungen!UFY46,1)</f>
        <v>0</v>
      </c>
      <c r="UFQ40" s="536">
        <f>ROUND(Eigenmischungen!UFZ46,1)</f>
        <v>0</v>
      </c>
      <c r="UFR40" s="536">
        <f>ROUND(Eigenmischungen!UGA46,1)</f>
        <v>0</v>
      </c>
      <c r="UFS40" s="536">
        <f>ROUND(Eigenmischungen!UGB46,1)</f>
        <v>0</v>
      </c>
      <c r="UFT40" s="536">
        <f>ROUND(Eigenmischungen!UGC46,1)</f>
        <v>0</v>
      </c>
      <c r="UFU40" s="536">
        <f>ROUND(Eigenmischungen!UGD46,1)</f>
        <v>0</v>
      </c>
      <c r="UFV40" s="536">
        <f>ROUND(Eigenmischungen!UGE46,1)</f>
        <v>0</v>
      </c>
      <c r="UFW40" s="536">
        <f>ROUND(Eigenmischungen!UGF46,1)</f>
        <v>0</v>
      </c>
      <c r="UFX40" s="536">
        <f>ROUND(Eigenmischungen!UGG46,1)</f>
        <v>0</v>
      </c>
      <c r="UFY40" s="536">
        <f>ROUND(Eigenmischungen!UGH46,1)</f>
        <v>0</v>
      </c>
      <c r="UFZ40" s="536">
        <f>ROUND(Eigenmischungen!UGI46,1)</f>
        <v>0</v>
      </c>
      <c r="UGA40" s="536">
        <f>ROUND(Eigenmischungen!UGJ46,1)</f>
        <v>0</v>
      </c>
      <c r="UGB40" s="536">
        <f>ROUND(Eigenmischungen!UGK46,1)</f>
        <v>0</v>
      </c>
      <c r="UGC40" s="536">
        <f>ROUND(Eigenmischungen!UGL46,1)</f>
        <v>0</v>
      </c>
      <c r="UGD40" s="536">
        <f>ROUND(Eigenmischungen!UGM46,1)</f>
        <v>0</v>
      </c>
      <c r="UGE40" s="536">
        <f>ROUND(Eigenmischungen!UGN46,1)</f>
        <v>0</v>
      </c>
      <c r="UGF40" s="536">
        <f>ROUND(Eigenmischungen!UGO46,1)</f>
        <v>0</v>
      </c>
      <c r="UGG40" s="536">
        <f>ROUND(Eigenmischungen!UGP46,1)</f>
        <v>0</v>
      </c>
      <c r="UGH40" s="536">
        <f>ROUND(Eigenmischungen!UGQ46,1)</f>
        <v>0</v>
      </c>
      <c r="UGI40" s="536">
        <f>ROUND(Eigenmischungen!UGR46,1)</f>
        <v>0</v>
      </c>
      <c r="UGJ40" s="536">
        <f>ROUND(Eigenmischungen!UGS46,1)</f>
        <v>0</v>
      </c>
      <c r="UGK40" s="536">
        <f>ROUND(Eigenmischungen!UGT46,1)</f>
        <v>0</v>
      </c>
      <c r="UGL40" s="536">
        <f>ROUND(Eigenmischungen!UGU46,1)</f>
        <v>0</v>
      </c>
      <c r="UGM40" s="536">
        <f>ROUND(Eigenmischungen!UGV46,1)</f>
        <v>0</v>
      </c>
      <c r="UGN40" s="536">
        <f>ROUND(Eigenmischungen!UGW46,1)</f>
        <v>0</v>
      </c>
      <c r="UGO40" s="536">
        <f>ROUND(Eigenmischungen!UGX46,1)</f>
        <v>0</v>
      </c>
      <c r="UGP40" s="536">
        <f>ROUND(Eigenmischungen!UGY46,1)</f>
        <v>0</v>
      </c>
      <c r="UGQ40" s="536">
        <f>ROUND(Eigenmischungen!UGZ46,1)</f>
        <v>0</v>
      </c>
      <c r="UGR40" s="536">
        <f>ROUND(Eigenmischungen!UHA46,1)</f>
        <v>0</v>
      </c>
      <c r="UGS40" s="536">
        <f>ROUND(Eigenmischungen!UHB46,1)</f>
        <v>0</v>
      </c>
      <c r="UGT40" s="536">
        <f>ROUND(Eigenmischungen!UHC46,1)</f>
        <v>0</v>
      </c>
      <c r="UGU40" s="536">
        <f>ROUND(Eigenmischungen!UHD46,1)</f>
        <v>0</v>
      </c>
      <c r="UGV40" s="536">
        <f>ROUND(Eigenmischungen!UHE46,1)</f>
        <v>0</v>
      </c>
      <c r="UGW40" s="536">
        <f>ROUND(Eigenmischungen!UHF46,1)</f>
        <v>0</v>
      </c>
      <c r="UGX40" s="536">
        <f>ROUND(Eigenmischungen!UHG46,1)</f>
        <v>0</v>
      </c>
      <c r="UGY40" s="536">
        <f>ROUND(Eigenmischungen!UHH46,1)</f>
        <v>0</v>
      </c>
      <c r="UGZ40" s="536">
        <f>ROUND(Eigenmischungen!UHI46,1)</f>
        <v>0</v>
      </c>
      <c r="UHA40" s="536">
        <f>ROUND(Eigenmischungen!UHJ46,1)</f>
        <v>0</v>
      </c>
      <c r="UHB40" s="536">
        <f>ROUND(Eigenmischungen!UHK46,1)</f>
        <v>0</v>
      </c>
      <c r="UHC40" s="536">
        <f>ROUND(Eigenmischungen!UHL46,1)</f>
        <v>0</v>
      </c>
      <c r="UHD40" s="536">
        <f>ROUND(Eigenmischungen!UHM46,1)</f>
        <v>0</v>
      </c>
      <c r="UHE40" s="536">
        <f>ROUND(Eigenmischungen!UHN46,1)</f>
        <v>0</v>
      </c>
      <c r="UHF40" s="536">
        <f>ROUND(Eigenmischungen!UHO46,1)</f>
        <v>0</v>
      </c>
      <c r="UHG40" s="536">
        <f>ROUND(Eigenmischungen!UHP46,1)</f>
        <v>0</v>
      </c>
      <c r="UHH40" s="536">
        <f>ROUND(Eigenmischungen!UHQ46,1)</f>
        <v>0</v>
      </c>
      <c r="UHI40" s="536">
        <f>ROUND(Eigenmischungen!UHR46,1)</f>
        <v>0</v>
      </c>
      <c r="UHJ40" s="536">
        <f>ROUND(Eigenmischungen!UHS46,1)</f>
        <v>0</v>
      </c>
      <c r="UHK40" s="536">
        <f>ROUND(Eigenmischungen!UHT46,1)</f>
        <v>0</v>
      </c>
      <c r="UHL40" s="536">
        <f>ROUND(Eigenmischungen!UHU46,1)</f>
        <v>0</v>
      </c>
      <c r="UHM40" s="536">
        <f>ROUND(Eigenmischungen!UHV46,1)</f>
        <v>0</v>
      </c>
      <c r="UHN40" s="536">
        <f>ROUND(Eigenmischungen!UHW46,1)</f>
        <v>0</v>
      </c>
      <c r="UHO40" s="536">
        <f>ROUND(Eigenmischungen!UHX46,1)</f>
        <v>0</v>
      </c>
      <c r="UHP40" s="536">
        <f>ROUND(Eigenmischungen!UHY46,1)</f>
        <v>0</v>
      </c>
      <c r="UHQ40" s="536">
        <f>ROUND(Eigenmischungen!UHZ46,1)</f>
        <v>0</v>
      </c>
      <c r="UHR40" s="536">
        <f>ROUND(Eigenmischungen!UIA46,1)</f>
        <v>0</v>
      </c>
      <c r="UHS40" s="536">
        <f>ROUND(Eigenmischungen!UIB46,1)</f>
        <v>0</v>
      </c>
      <c r="UHT40" s="536">
        <f>ROUND(Eigenmischungen!UIC46,1)</f>
        <v>0</v>
      </c>
      <c r="UHU40" s="536">
        <f>ROUND(Eigenmischungen!UID46,1)</f>
        <v>0</v>
      </c>
      <c r="UHV40" s="536">
        <f>ROUND(Eigenmischungen!UIE46,1)</f>
        <v>0</v>
      </c>
      <c r="UHW40" s="536">
        <f>ROUND(Eigenmischungen!UIF46,1)</f>
        <v>0</v>
      </c>
      <c r="UHX40" s="536">
        <f>ROUND(Eigenmischungen!UIG46,1)</f>
        <v>0</v>
      </c>
      <c r="UHY40" s="536">
        <f>ROUND(Eigenmischungen!UIH46,1)</f>
        <v>0</v>
      </c>
      <c r="UHZ40" s="536">
        <f>ROUND(Eigenmischungen!UII46,1)</f>
        <v>0</v>
      </c>
      <c r="UIA40" s="536">
        <f>ROUND(Eigenmischungen!UIJ46,1)</f>
        <v>0</v>
      </c>
      <c r="UIB40" s="536">
        <f>ROUND(Eigenmischungen!UIK46,1)</f>
        <v>0</v>
      </c>
      <c r="UIC40" s="536">
        <f>ROUND(Eigenmischungen!UIL46,1)</f>
        <v>0</v>
      </c>
      <c r="UID40" s="536">
        <f>ROUND(Eigenmischungen!UIM46,1)</f>
        <v>0</v>
      </c>
      <c r="UIE40" s="536">
        <f>ROUND(Eigenmischungen!UIN46,1)</f>
        <v>0</v>
      </c>
      <c r="UIF40" s="536">
        <f>ROUND(Eigenmischungen!UIO46,1)</f>
        <v>0</v>
      </c>
      <c r="UIG40" s="536">
        <f>ROUND(Eigenmischungen!UIP46,1)</f>
        <v>0</v>
      </c>
      <c r="UIH40" s="536">
        <f>ROUND(Eigenmischungen!UIQ46,1)</f>
        <v>0</v>
      </c>
      <c r="UII40" s="536">
        <f>ROUND(Eigenmischungen!UIR46,1)</f>
        <v>0</v>
      </c>
      <c r="UIJ40" s="536">
        <f>ROUND(Eigenmischungen!UIS46,1)</f>
        <v>0</v>
      </c>
      <c r="UIK40" s="536">
        <f>ROUND(Eigenmischungen!UIT46,1)</f>
        <v>0</v>
      </c>
      <c r="UIL40" s="536">
        <f>ROUND(Eigenmischungen!UIU46,1)</f>
        <v>0</v>
      </c>
      <c r="UIM40" s="536">
        <f>ROUND(Eigenmischungen!UIV46,1)</f>
        <v>0</v>
      </c>
      <c r="UIN40" s="536">
        <f>ROUND(Eigenmischungen!UIW46,1)</f>
        <v>0</v>
      </c>
      <c r="UIO40" s="536">
        <f>ROUND(Eigenmischungen!UIX46,1)</f>
        <v>0</v>
      </c>
      <c r="UIP40" s="536">
        <f>ROUND(Eigenmischungen!UIY46,1)</f>
        <v>0</v>
      </c>
      <c r="UIQ40" s="536">
        <f>ROUND(Eigenmischungen!UIZ46,1)</f>
        <v>0</v>
      </c>
      <c r="UIR40" s="536">
        <f>ROUND(Eigenmischungen!UJA46,1)</f>
        <v>0</v>
      </c>
      <c r="UIS40" s="536">
        <f>ROUND(Eigenmischungen!UJB46,1)</f>
        <v>0</v>
      </c>
      <c r="UIT40" s="536">
        <f>ROUND(Eigenmischungen!UJC46,1)</f>
        <v>0</v>
      </c>
      <c r="UIU40" s="536">
        <f>ROUND(Eigenmischungen!UJD46,1)</f>
        <v>0</v>
      </c>
      <c r="UIV40" s="536">
        <f>ROUND(Eigenmischungen!UJE46,1)</f>
        <v>0</v>
      </c>
      <c r="UIW40" s="536">
        <f>ROUND(Eigenmischungen!UJF46,1)</f>
        <v>0</v>
      </c>
      <c r="UIX40" s="536">
        <f>ROUND(Eigenmischungen!UJG46,1)</f>
        <v>0</v>
      </c>
      <c r="UIY40" s="536">
        <f>ROUND(Eigenmischungen!UJH46,1)</f>
        <v>0</v>
      </c>
      <c r="UIZ40" s="536">
        <f>ROUND(Eigenmischungen!UJI46,1)</f>
        <v>0</v>
      </c>
      <c r="UJA40" s="536">
        <f>ROUND(Eigenmischungen!UJJ46,1)</f>
        <v>0</v>
      </c>
      <c r="UJB40" s="536">
        <f>ROUND(Eigenmischungen!UJK46,1)</f>
        <v>0</v>
      </c>
      <c r="UJC40" s="536">
        <f>ROUND(Eigenmischungen!UJL46,1)</f>
        <v>0</v>
      </c>
      <c r="UJD40" s="536">
        <f>ROUND(Eigenmischungen!UJM46,1)</f>
        <v>0</v>
      </c>
      <c r="UJE40" s="536">
        <f>ROUND(Eigenmischungen!UJN46,1)</f>
        <v>0</v>
      </c>
      <c r="UJF40" s="536">
        <f>ROUND(Eigenmischungen!UJO46,1)</f>
        <v>0</v>
      </c>
      <c r="UJG40" s="536">
        <f>ROUND(Eigenmischungen!UJP46,1)</f>
        <v>0</v>
      </c>
      <c r="UJH40" s="536">
        <f>ROUND(Eigenmischungen!UJQ46,1)</f>
        <v>0</v>
      </c>
      <c r="UJI40" s="536">
        <f>ROUND(Eigenmischungen!UJR46,1)</f>
        <v>0</v>
      </c>
      <c r="UJJ40" s="536">
        <f>ROUND(Eigenmischungen!UJS46,1)</f>
        <v>0</v>
      </c>
      <c r="UJK40" s="536">
        <f>ROUND(Eigenmischungen!UJT46,1)</f>
        <v>0</v>
      </c>
      <c r="UJL40" s="536">
        <f>ROUND(Eigenmischungen!UJU46,1)</f>
        <v>0</v>
      </c>
      <c r="UJM40" s="536">
        <f>ROUND(Eigenmischungen!UJV46,1)</f>
        <v>0</v>
      </c>
      <c r="UJN40" s="536">
        <f>ROUND(Eigenmischungen!UJW46,1)</f>
        <v>0</v>
      </c>
      <c r="UJO40" s="536">
        <f>ROUND(Eigenmischungen!UJX46,1)</f>
        <v>0</v>
      </c>
      <c r="UJP40" s="536">
        <f>ROUND(Eigenmischungen!UJY46,1)</f>
        <v>0</v>
      </c>
      <c r="UJQ40" s="536">
        <f>ROUND(Eigenmischungen!UJZ46,1)</f>
        <v>0</v>
      </c>
      <c r="UJR40" s="536">
        <f>ROUND(Eigenmischungen!UKA46,1)</f>
        <v>0</v>
      </c>
      <c r="UJS40" s="536">
        <f>ROUND(Eigenmischungen!UKB46,1)</f>
        <v>0</v>
      </c>
      <c r="UJT40" s="536">
        <f>ROUND(Eigenmischungen!UKC46,1)</f>
        <v>0</v>
      </c>
      <c r="UJU40" s="536">
        <f>ROUND(Eigenmischungen!UKD46,1)</f>
        <v>0</v>
      </c>
      <c r="UJV40" s="536">
        <f>ROUND(Eigenmischungen!UKE46,1)</f>
        <v>0</v>
      </c>
      <c r="UJW40" s="536">
        <f>ROUND(Eigenmischungen!UKF46,1)</f>
        <v>0</v>
      </c>
      <c r="UJX40" s="536">
        <f>ROUND(Eigenmischungen!UKG46,1)</f>
        <v>0</v>
      </c>
      <c r="UJY40" s="536">
        <f>ROUND(Eigenmischungen!UKH46,1)</f>
        <v>0</v>
      </c>
      <c r="UJZ40" s="536">
        <f>ROUND(Eigenmischungen!UKI46,1)</f>
        <v>0</v>
      </c>
      <c r="UKA40" s="536">
        <f>ROUND(Eigenmischungen!UKJ46,1)</f>
        <v>0</v>
      </c>
      <c r="UKB40" s="536">
        <f>ROUND(Eigenmischungen!UKK46,1)</f>
        <v>0</v>
      </c>
      <c r="UKC40" s="536">
        <f>ROUND(Eigenmischungen!UKL46,1)</f>
        <v>0</v>
      </c>
      <c r="UKD40" s="536">
        <f>ROUND(Eigenmischungen!UKM46,1)</f>
        <v>0</v>
      </c>
      <c r="UKE40" s="536">
        <f>ROUND(Eigenmischungen!UKN46,1)</f>
        <v>0</v>
      </c>
      <c r="UKF40" s="536">
        <f>ROUND(Eigenmischungen!UKO46,1)</f>
        <v>0</v>
      </c>
      <c r="UKG40" s="536">
        <f>ROUND(Eigenmischungen!UKP46,1)</f>
        <v>0</v>
      </c>
      <c r="UKH40" s="536">
        <f>ROUND(Eigenmischungen!UKQ46,1)</f>
        <v>0</v>
      </c>
      <c r="UKI40" s="536">
        <f>ROUND(Eigenmischungen!UKR46,1)</f>
        <v>0</v>
      </c>
      <c r="UKJ40" s="536">
        <f>ROUND(Eigenmischungen!UKS46,1)</f>
        <v>0</v>
      </c>
      <c r="UKK40" s="536">
        <f>ROUND(Eigenmischungen!UKT46,1)</f>
        <v>0</v>
      </c>
      <c r="UKL40" s="536">
        <f>ROUND(Eigenmischungen!UKU46,1)</f>
        <v>0</v>
      </c>
      <c r="UKM40" s="536">
        <f>ROUND(Eigenmischungen!UKV46,1)</f>
        <v>0</v>
      </c>
      <c r="UKN40" s="536">
        <f>ROUND(Eigenmischungen!UKW46,1)</f>
        <v>0</v>
      </c>
      <c r="UKO40" s="536">
        <f>ROUND(Eigenmischungen!UKX46,1)</f>
        <v>0</v>
      </c>
      <c r="UKP40" s="536">
        <f>ROUND(Eigenmischungen!UKY46,1)</f>
        <v>0</v>
      </c>
      <c r="UKQ40" s="536">
        <f>ROUND(Eigenmischungen!UKZ46,1)</f>
        <v>0</v>
      </c>
      <c r="UKR40" s="536">
        <f>ROUND(Eigenmischungen!ULA46,1)</f>
        <v>0</v>
      </c>
      <c r="UKS40" s="536">
        <f>ROUND(Eigenmischungen!ULB46,1)</f>
        <v>0</v>
      </c>
      <c r="UKT40" s="536">
        <f>ROUND(Eigenmischungen!ULC46,1)</f>
        <v>0</v>
      </c>
      <c r="UKU40" s="536">
        <f>ROUND(Eigenmischungen!ULD46,1)</f>
        <v>0</v>
      </c>
      <c r="UKV40" s="536">
        <f>ROUND(Eigenmischungen!ULE46,1)</f>
        <v>0</v>
      </c>
      <c r="UKW40" s="536">
        <f>ROUND(Eigenmischungen!ULF46,1)</f>
        <v>0</v>
      </c>
      <c r="UKX40" s="536">
        <f>ROUND(Eigenmischungen!ULG46,1)</f>
        <v>0</v>
      </c>
      <c r="UKY40" s="536">
        <f>ROUND(Eigenmischungen!ULH46,1)</f>
        <v>0</v>
      </c>
      <c r="UKZ40" s="536">
        <f>ROUND(Eigenmischungen!ULI46,1)</f>
        <v>0</v>
      </c>
      <c r="ULA40" s="536">
        <f>ROUND(Eigenmischungen!ULJ46,1)</f>
        <v>0</v>
      </c>
      <c r="ULB40" s="536">
        <f>ROUND(Eigenmischungen!ULK46,1)</f>
        <v>0</v>
      </c>
      <c r="ULC40" s="536">
        <f>ROUND(Eigenmischungen!ULL46,1)</f>
        <v>0</v>
      </c>
      <c r="ULD40" s="536">
        <f>ROUND(Eigenmischungen!ULM46,1)</f>
        <v>0</v>
      </c>
      <c r="ULE40" s="536">
        <f>ROUND(Eigenmischungen!ULN46,1)</f>
        <v>0</v>
      </c>
      <c r="ULF40" s="536">
        <f>ROUND(Eigenmischungen!ULO46,1)</f>
        <v>0</v>
      </c>
      <c r="ULG40" s="536">
        <f>ROUND(Eigenmischungen!ULP46,1)</f>
        <v>0</v>
      </c>
      <c r="ULH40" s="536">
        <f>ROUND(Eigenmischungen!ULQ46,1)</f>
        <v>0</v>
      </c>
      <c r="ULI40" s="536">
        <f>ROUND(Eigenmischungen!ULR46,1)</f>
        <v>0</v>
      </c>
      <c r="ULJ40" s="536">
        <f>ROUND(Eigenmischungen!ULS46,1)</f>
        <v>0</v>
      </c>
      <c r="ULK40" s="536">
        <f>ROUND(Eigenmischungen!ULT46,1)</f>
        <v>0</v>
      </c>
      <c r="ULL40" s="536">
        <f>ROUND(Eigenmischungen!ULU46,1)</f>
        <v>0</v>
      </c>
      <c r="ULM40" s="536">
        <f>ROUND(Eigenmischungen!ULV46,1)</f>
        <v>0</v>
      </c>
      <c r="ULN40" s="536">
        <f>ROUND(Eigenmischungen!ULW46,1)</f>
        <v>0</v>
      </c>
      <c r="ULO40" s="536">
        <f>ROUND(Eigenmischungen!ULX46,1)</f>
        <v>0</v>
      </c>
      <c r="ULP40" s="536">
        <f>ROUND(Eigenmischungen!ULY46,1)</f>
        <v>0</v>
      </c>
      <c r="ULQ40" s="536">
        <f>ROUND(Eigenmischungen!ULZ46,1)</f>
        <v>0</v>
      </c>
      <c r="ULR40" s="536">
        <f>ROUND(Eigenmischungen!UMA46,1)</f>
        <v>0</v>
      </c>
      <c r="ULS40" s="536">
        <f>ROUND(Eigenmischungen!UMB46,1)</f>
        <v>0</v>
      </c>
      <c r="ULT40" s="536">
        <f>ROUND(Eigenmischungen!UMC46,1)</f>
        <v>0</v>
      </c>
      <c r="ULU40" s="536">
        <f>ROUND(Eigenmischungen!UMD46,1)</f>
        <v>0</v>
      </c>
      <c r="ULV40" s="536">
        <f>ROUND(Eigenmischungen!UME46,1)</f>
        <v>0</v>
      </c>
      <c r="ULW40" s="536">
        <f>ROUND(Eigenmischungen!UMF46,1)</f>
        <v>0</v>
      </c>
      <c r="ULX40" s="536">
        <f>ROUND(Eigenmischungen!UMG46,1)</f>
        <v>0</v>
      </c>
      <c r="ULY40" s="536">
        <f>ROUND(Eigenmischungen!UMH46,1)</f>
        <v>0</v>
      </c>
      <c r="ULZ40" s="536">
        <f>ROUND(Eigenmischungen!UMI46,1)</f>
        <v>0</v>
      </c>
      <c r="UMA40" s="536">
        <f>ROUND(Eigenmischungen!UMJ46,1)</f>
        <v>0</v>
      </c>
      <c r="UMB40" s="536">
        <f>ROUND(Eigenmischungen!UMK46,1)</f>
        <v>0</v>
      </c>
      <c r="UMC40" s="536">
        <f>ROUND(Eigenmischungen!UML46,1)</f>
        <v>0</v>
      </c>
      <c r="UMD40" s="536">
        <f>ROUND(Eigenmischungen!UMM46,1)</f>
        <v>0</v>
      </c>
      <c r="UME40" s="536">
        <f>ROUND(Eigenmischungen!UMN46,1)</f>
        <v>0</v>
      </c>
      <c r="UMF40" s="536">
        <f>ROUND(Eigenmischungen!UMO46,1)</f>
        <v>0</v>
      </c>
      <c r="UMG40" s="536">
        <f>ROUND(Eigenmischungen!UMP46,1)</f>
        <v>0</v>
      </c>
      <c r="UMH40" s="536">
        <f>ROUND(Eigenmischungen!UMQ46,1)</f>
        <v>0</v>
      </c>
      <c r="UMI40" s="536">
        <f>ROUND(Eigenmischungen!UMR46,1)</f>
        <v>0</v>
      </c>
      <c r="UMJ40" s="536">
        <f>ROUND(Eigenmischungen!UMS46,1)</f>
        <v>0</v>
      </c>
      <c r="UMK40" s="536">
        <f>ROUND(Eigenmischungen!UMT46,1)</f>
        <v>0</v>
      </c>
      <c r="UML40" s="536">
        <f>ROUND(Eigenmischungen!UMU46,1)</f>
        <v>0</v>
      </c>
      <c r="UMM40" s="536">
        <f>ROUND(Eigenmischungen!UMV46,1)</f>
        <v>0</v>
      </c>
      <c r="UMN40" s="536">
        <f>ROUND(Eigenmischungen!UMW46,1)</f>
        <v>0</v>
      </c>
      <c r="UMO40" s="536">
        <f>ROUND(Eigenmischungen!UMX46,1)</f>
        <v>0</v>
      </c>
      <c r="UMP40" s="536">
        <f>ROUND(Eigenmischungen!UMY46,1)</f>
        <v>0</v>
      </c>
      <c r="UMQ40" s="536">
        <f>ROUND(Eigenmischungen!UMZ46,1)</f>
        <v>0</v>
      </c>
      <c r="UMR40" s="536">
        <f>ROUND(Eigenmischungen!UNA46,1)</f>
        <v>0</v>
      </c>
      <c r="UMS40" s="536">
        <f>ROUND(Eigenmischungen!UNB46,1)</f>
        <v>0</v>
      </c>
      <c r="UMT40" s="536">
        <f>ROUND(Eigenmischungen!UNC46,1)</f>
        <v>0</v>
      </c>
      <c r="UMU40" s="536">
        <f>ROUND(Eigenmischungen!UND46,1)</f>
        <v>0</v>
      </c>
      <c r="UMV40" s="536">
        <f>ROUND(Eigenmischungen!UNE46,1)</f>
        <v>0</v>
      </c>
      <c r="UMW40" s="536">
        <f>ROUND(Eigenmischungen!UNF46,1)</f>
        <v>0</v>
      </c>
      <c r="UMX40" s="536">
        <f>ROUND(Eigenmischungen!UNG46,1)</f>
        <v>0</v>
      </c>
      <c r="UMY40" s="536">
        <f>ROUND(Eigenmischungen!UNH46,1)</f>
        <v>0</v>
      </c>
      <c r="UMZ40" s="536">
        <f>ROUND(Eigenmischungen!UNI46,1)</f>
        <v>0</v>
      </c>
      <c r="UNA40" s="536">
        <f>ROUND(Eigenmischungen!UNJ46,1)</f>
        <v>0</v>
      </c>
      <c r="UNB40" s="536">
        <f>ROUND(Eigenmischungen!UNK46,1)</f>
        <v>0</v>
      </c>
      <c r="UNC40" s="536">
        <f>ROUND(Eigenmischungen!UNL46,1)</f>
        <v>0</v>
      </c>
      <c r="UND40" s="536">
        <f>ROUND(Eigenmischungen!UNM46,1)</f>
        <v>0</v>
      </c>
      <c r="UNE40" s="536">
        <f>ROUND(Eigenmischungen!UNN46,1)</f>
        <v>0</v>
      </c>
      <c r="UNF40" s="536">
        <f>ROUND(Eigenmischungen!UNO46,1)</f>
        <v>0</v>
      </c>
      <c r="UNG40" s="536">
        <f>ROUND(Eigenmischungen!UNP46,1)</f>
        <v>0</v>
      </c>
      <c r="UNH40" s="536">
        <f>ROUND(Eigenmischungen!UNQ46,1)</f>
        <v>0</v>
      </c>
      <c r="UNI40" s="536">
        <f>ROUND(Eigenmischungen!UNR46,1)</f>
        <v>0</v>
      </c>
      <c r="UNJ40" s="536">
        <f>ROUND(Eigenmischungen!UNS46,1)</f>
        <v>0</v>
      </c>
      <c r="UNK40" s="536">
        <f>ROUND(Eigenmischungen!UNT46,1)</f>
        <v>0</v>
      </c>
      <c r="UNL40" s="536">
        <f>ROUND(Eigenmischungen!UNU46,1)</f>
        <v>0</v>
      </c>
      <c r="UNM40" s="536">
        <f>ROUND(Eigenmischungen!UNV46,1)</f>
        <v>0</v>
      </c>
      <c r="UNN40" s="536">
        <f>ROUND(Eigenmischungen!UNW46,1)</f>
        <v>0</v>
      </c>
      <c r="UNO40" s="536">
        <f>ROUND(Eigenmischungen!UNX46,1)</f>
        <v>0</v>
      </c>
      <c r="UNP40" s="536">
        <f>ROUND(Eigenmischungen!UNY46,1)</f>
        <v>0</v>
      </c>
      <c r="UNQ40" s="536">
        <f>ROUND(Eigenmischungen!UNZ46,1)</f>
        <v>0</v>
      </c>
      <c r="UNR40" s="536">
        <f>ROUND(Eigenmischungen!UOA46,1)</f>
        <v>0</v>
      </c>
      <c r="UNS40" s="536">
        <f>ROUND(Eigenmischungen!UOB46,1)</f>
        <v>0</v>
      </c>
      <c r="UNT40" s="536">
        <f>ROUND(Eigenmischungen!UOC46,1)</f>
        <v>0</v>
      </c>
      <c r="UNU40" s="536">
        <f>ROUND(Eigenmischungen!UOD46,1)</f>
        <v>0</v>
      </c>
      <c r="UNV40" s="536">
        <f>ROUND(Eigenmischungen!UOE46,1)</f>
        <v>0</v>
      </c>
      <c r="UNW40" s="536">
        <f>ROUND(Eigenmischungen!UOF46,1)</f>
        <v>0</v>
      </c>
      <c r="UNX40" s="536">
        <f>ROUND(Eigenmischungen!UOG46,1)</f>
        <v>0</v>
      </c>
      <c r="UNY40" s="536">
        <f>ROUND(Eigenmischungen!UOH46,1)</f>
        <v>0</v>
      </c>
      <c r="UNZ40" s="536">
        <f>ROUND(Eigenmischungen!UOI46,1)</f>
        <v>0</v>
      </c>
      <c r="UOA40" s="536">
        <f>ROUND(Eigenmischungen!UOJ46,1)</f>
        <v>0</v>
      </c>
      <c r="UOB40" s="536">
        <f>ROUND(Eigenmischungen!UOK46,1)</f>
        <v>0</v>
      </c>
      <c r="UOC40" s="536">
        <f>ROUND(Eigenmischungen!UOL46,1)</f>
        <v>0</v>
      </c>
      <c r="UOD40" s="536">
        <f>ROUND(Eigenmischungen!UOM46,1)</f>
        <v>0</v>
      </c>
      <c r="UOE40" s="536">
        <f>ROUND(Eigenmischungen!UON46,1)</f>
        <v>0</v>
      </c>
      <c r="UOF40" s="536">
        <f>ROUND(Eigenmischungen!UOO46,1)</f>
        <v>0</v>
      </c>
      <c r="UOG40" s="536">
        <f>ROUND(Eigenmischungen!UOP46,1)</f>
        <v>0</v>
      </c>
      <c r="UOH40" s="536">
        <f>ROUND(Eigenmischungen!UOQ46,1)</f>
        <v>0</v>
      </c>
      <c r="UOI40" s="536">
        <f>ROUND(Eigenmischungen!UOR46,1)</f>
        <v>0</v>
      </c>
      <c r="UOJ40" s="536">
        <f>ROUND(Eigenmischungen!UOS46,1)</f>
        <v>0</v>
      </c>
      <c r="UOK40" s="536">
        <f>ROUND(Eigenmischungen!UOT46,1)</f>
        <v>0</v>
      </c>
      <c r="UOL40" s="536">
        <f>ROUND(Eigenmischungen!UOU46,1)</f>
        <v>0</v>
      </c>
      <c r="UOM40" s="536">
        <f>ROUND(Eigenmischungen!UOV46,1)</f>
        <v>0</v>
      </c>
      <c r="UON40" s="536">
        <f>ROUND(Eigenmischungen!UOW46,1)</f>
        <v>0</v>
      </c>
      <c r="UOO40" s="536">
        <f>ROUND(Eigenmischungen!UOX46,1)</f>
        <v>0</v>
      </c>
      <c r="UOP40" s="536">
        <f>ROUND(Eigenmischungen!UOY46,1)</f>
        <v>0</v>
      </c>
      <c r="UOQ40" s="536">
        <f>ROUND(Eigenmischungen!UOZ46,1)</f>
        <v>0</v>
      </c>
      <c r="UOR40" s="536">
        <f>ROUND(Eigenmischungen!UPA46,1)</f>
        <v>0</v>
      </c>
      <c r="UOS40" s="536">
        <f>ROUND(Eigenmischungen!UPB46,1)</f>
        <v>0</v>
      </c>
      <c r="UOT40" s="536">
        <f>ROUND(Eigenmischungen!UPC46,1)</f>
        <v>0</v>
      </c>
      <c r="UOU40" s="536">
        <f>ROUND(Eigenmischungen!UPD46,1)</f>
        <v>0</v>
      </c>
      <c r="UOV40" s="536">
        <f>ROUND(Eigenmischungen!UPE46,1)</f>
        <v>0</v>
      </c>
      <c r="UOW40" s="536">
        <f>ROUND(Eigenmischungen!UPF46,1)</f>
        <v>0</v>
      </c>
      <c r="UOX40" s="536">
        <f>ROUND(Eigenmischungen!UPG46,1)</f>
        <v>0</v>
      </c>
      <c r="UOY40" s="536">
        <f>ROUND(Eigenmischungen!UPH46,1)</f>
        <v>0</v>
      </c>
      <c r="UOZ40" s="536">
        <f>ROUND(Eigenmischungen!UPI46,1)</f>
        <v>0</v>
      </c>
      <c r="UPA40" s="536">
        <f>ROUND(Eigenmischungen!UPJ46,1)</f>
        <v>0</v>
      </c>
      <c r="UPB40" s="536">
        <f>ROUND(Eigenmischungen!UPK46,1)</f>
        <v>0</v>
      </c>
      <c r="UPC40" s="536">
        <f>ROUND(Eigenmischungen!UPL46,1)</f>
        <v>0</v>
      </c>
      <c r="UPD40" s="536">
        <f>ROUND(Eigenmischungen!UPM46,1)</f>
        <v>0</v>
      </c>
      <c r="UPE40" s="536">
        <f>ROUND(Eigenmischungen!UPN46,1)</f>
        <v>0</v>
      </c>
      <c r="UPF40" s="536">
        <f>ROUND(Eigenmischungen!UPO46,1)</f>
        <v>0</v>
      </c>
      <c r="UPG40" s="536">
        <f>ROUND(Eigenmischungen!UPP46,1)</f>
        <v>0</v>
      </c>
      <c r="UPH40" s="536">
        <f>ROUND(Eigenmischungen!UPQ46,1)</f>
        <v>0</v>
      </c>
      <c r="UPI40" s="536">
        <f>ROUND(Eigenmischungen!UPR46,1)</f>
        <v>0</v>
      </c>
      <c r="UPJ40" s="536">
        <f>ROUND(Eigenmischungen!UPS46,1)</f>
        <v>0</v>
      </c>
      <c r="UPK40" s="536">
        <f>ROUND(Eigenmischungen!UPT46,1)</f>
        <v>0</v>
      </c>
      <c r="UPL40" s="536">
        <f>ROUND(Eigenmischungen!UPU46,1)</f>
        <v>0</v>
      </c>
      <c r="UPM40" s="536">
        <f>ROUND(Eigenmischungen!UPV46,1)</f>
        <v>0</v>
      </c>
      <c r="UPN40" s="536">
        <f>ROUND(Eigenmischungen!UPW46,1)</f>
        <v>0</v>
      </c>
      <c r="UPO40" s="536">
        <f>ROUND(Eigenmischungen!UPX46,1)</f>
        <v>0</v>
      </c>
      <c r="UPP40" s="536">
        <f>ROUND(Eigenmischungen!UPY46,1)</f>
        <v>0</v>
      </c>
      <c r="UPQ40" s="536">
        <f>ROUND(Eigenmischungen!UPZ46,1)</f>
        <v>0</v>
      </c>
      <c r="UPR40" s="536">
        <f>ROUND(Eigenmischungen!UQA46,1)</f>
        <v>0</v>
      </c>
      <c r="UPS40" s="536">
        <f>ROUND(Eigenmischungen!UQB46,1)</f>
        <v>0</v>
      </c>
      <c r="UPT40" s="536">
        <f>ROUND(Eigenmischungen!UQC46,1)</f>
        <v>0</v>
      </c>
      <c r="UPU40" s="536">
        <f>ROUND(Eigenmischungen!UQD46,1)</f>
        <v>0</v>
      </c>
      <c r="UPV40" s="536">
        <f>ROUND(Eigenmischungen!UQE46,1)</f>
        <v>0</v>
      </c>
      <c r="UPW40" s="536">
        <f>ROUND(Eigenmischungen!UQF46,1)</f>
        <v>0</v>
      </c>
      <c r="UPX40" s="536">
        <f>ROUND(Eigenmischungen!UQG46,1)</f>
        <v>0</v>
      </c>
      <c r="UPY40" s="536">
        <f>ROUND(Eigenmischungen!UQH46,1)</f>
        <v>0</v>
      </c>
      <c r="UPZ40" s="536">
        <f>ROUND(Eigenmischungen!UQI46,1)</f>
        <v>0</v>
      </c>
      <c r="UQA40" s="536">
        <f>ROUND(Eigenmischungen!UQJ46,1)</f>
        <v>0</v>
      </c>
      <c r="UQB40" s="536">
        <f>ROUND(Eigenmischungen!UQK46,1)</f>
        <v>0</v>
      </c>
      <c r="UQC40" s="536">
        <f>ROUND(Eigenmischungen!UQL46,1)</f>
        <v>0</v>
      </c>
      <c r="UQD40" s="536">
        <f>ROUND(Eigenmischungen!UQM46,1)</f>
        <v>0</v>
      </c>
      <c r="UQE40" s="536">
        <f>ROUND(Eigenmischungen!UQN46,1)</f>
        <v>0</v>
      </c>
      <c r="UQF40" s="536">
        <f>ROUND(Eigenmischungen!UQO46,1)</f>
        <v>0</v>
      </c>
      <c r="UQG40" s="536">
        <f>ROUND(Eigenmischungen!UQP46,1)</f>
        <v>0</v>
      </c>
      <c r="UQH40" s="536">
        <f>ROUND(Eigenmischungen!UQQ46,1)</f>
        <v>0</v>
      </c>
      <c r="UQI40" s="536">
        <f>ROUND(Eigenmischungen!UQR46,1)</f>
        <v>0</v>
      </c>
      <c r="UQJ40" s="536">
        <f>ROUND(Eigenmischungen!UQS46,1)</f>
        <v>0</v>
      </c>
      <c r="UQK40" s="536">
        <f>ROUND(Eigenmischungen!UQT46,1)</f>
        <v>0</v>
      </c>
      <c r="UQL40" s="536">
        <f>ROUND(Eigenmischungen!UQU46,1)</f>
        <v>0</v>
      </c>
      <c r="UQM40" s="536">
        <f>ROUND(Eigenmischungen!UQV46,1)</f>
        <v>0</v>
      </c>
      <c r="UQN40" s="536">
        <f>ROUND(Eigenmischungen!UQW46,1)</f>
        <v>0</v>
      </c>
      <c r="UQO40" s="536">
        <f>ROUND(Eigenmischungen!UQX46,1)</f>
        <v>0</v>
      </c>
      <c r="UQP40" s="536">
        <f>ROUND(Eigenmischungen!UQY46,1)</f>
        <v>0</v>
      </c>
      <c r="UQQ40" s="536">
        <f>ROUND(Eigenmischungen!UQZ46,1)</f>
        <v>0</v>
      </c>
      <c r="UQR40" s="536">
        <f>ROUND(Eigenmischungen!URA46,1)</f>
        <v>0</v>
      </c>
      <c r="UQS40" s="536">
        <f>ROUND(Eigenmischungen!URB46,1)</f>
        <v>0</v>
      </c>
      <c r="UQT40" s="536">
        <f>ROUND(Eigenmischungen!URC46,1)</f>
        <v>0</v>
      </c>
      <c r="UQU40" s="536">
        <f>ROUND(Eigenmischungen!URD46,1)</f>
        <v>0</v>
      </c>
      <c r="UQV40" s="536">
        <f>ROUND(Eigenmischungen!URE46,1)</f>
        <v>0</v>
      </c>
      <c r="UQW40" s="536">
        <f>ROUND(Eigenmischungen!URF46,1)</f>
        <v>0</v>
      </c>
      <c r="UQX40" s="536">
        <f>ROUND(Eigenmischungen!URG46,1)</f>
        <v>0</v>
      </c>
      <c r="UQY40" s="536">
        <f>ROUND(Eigenmischungen!URH46,1)</f>
        <v>0</v>
      </c>
      <c r="UQZ40" s="536">
        <f>ROUND(Eigenmischungen!URI46,1)</f>
        <v>0</v>
      </c>
      <c r="URA40" s="536">
        <f>ROUND(Eigenmischungen!URJ46,1)</f>
        <v>0</v>
      </c>
      <c r="URB40" s="536">
        <f>ROUND(Eigenmischungen!URK46,1)</f>
        <v>0</v>
      </c>
      <c r="URC40" s="536">
        <f>ROUND(Eigenmischungen!URL46,1)</f>
        <v>0</v>
      </c>
      <c r="URD40" s="536">
        <f>ROUND(Eigenmischungen!URM46,1)</f>
        <v>0</v>
      </c>
      <c r="URE40" s="536">
        <f>ROUND(Eigenmischungen!URN46,1)</f>
        <v>0</v>
      </c>
      <c r="URF40" s="536">
        <f>ROUND(Eigenmischungen!URO46,1)</f>
        <v>0</v>
      </c>
      <c r="URG40" s="536">
        <f>ROUND(Eigenmischungen!URP46,1)</f>
        <v>0</v>
      </c>
      <c r="URH40" s="536">
        <f>ROUND(Eigenmischungen!URQ46,1)</f>
        <v>0</v>
      </c>
      <c r="URI40" s="536">
        <f>ROUND(Eigenmischungen!URR46,1)</f>
        <v>0</v>
      </c>
      <c r="URJ40" s="536">
        <f>ROUND(Eigenmischungen!URS46,1)</f>
        <v>0</v>
      </c>
      <c r="URK40" s="536">
        <f>ROUND(Eigenmischungen!URT46,1)</f>
        <v>0</v>
      </c>
      <c r="URL40" s="536">
        <f>ROUND(Eigenmischungen!URU46,1)</f>
        <v>0</v>
      </c>
      <c r="URM40" s="536">
        <f>ROUND(Eigenmischungen!URV46,1)</f>
        <v>0</v>
      </c>
      <c r="URN40" s="536">
        <f>ROUND(Eigenmischungen!URW46,1)</f>
        <v>0</v>
      </c>
      <c r="URO40" s="536">
        <f>ROUND(Eigenmischungen!URX46,1)</f>
        <v>0</v>
      </c>
      <c r="URP40" s="536">
        <f>ROUND(Eigenmischungen!URY46,1)</f>
        <v>0</v>
      </c>
      <c r="URQ40" s="536">
        <f>ROUND(Eigenmischungen!URZ46,1)</f>
        <v>0</v>
      </c>
      <c r="URR40" s="536">
        <f>ROUND(Eigenmischungen!USA46,1)</f>
        <v>0</v>
      </c>
      <c r="URS40" s="536">
        <f>ROUND(Eigenmischungen!USB46,1)</f>
        <v>0</v>
      </c>
      <c r="URT40" s="536">
        <f>ROUND(Eigenmischungen!USC46,1)</f>
        <v>0</v>
      </c>
      <c r="URU40" s="536">
        <f>ROUND(Eigenmischungen!USD46,1)</f>
        <v>0</v>
      </c>
      <c r="URV40" s="536">
        <f>ROUND(Eigenmischungen!USE46,1)</f>
        <v>0</v>
      </c>
      <c r="URW40" s="536">
        <f>ROUND(Eigenmischungen!USF46,1)</f>
        <v>0</v>
      </c>
      <c r="URX40" s="536">
        <f>ROUND(Eigenmischungen!USG46,1)</f>
        <v>0</v>
      </c>
      <c r="URY40" s="536">
        <f>ROUND(Eigenmischungen!USH46,1)</f>
        <v>0</v>
      </c>
      <c r="URZ40" s="536">
        <f>ROUND(Eigenmischungen!USI46,1)</f>
        <v>0</v>
      </c>
      <c r="USA40" s="536">
        <f>ROUND(Eigenmischungen!USJ46,1)</f>
        <v>0</v>
      </c>
      <c r="USB40" s="536">
        <f>ROUND(Eigenmischungen!USK46,1)</f>
        <v>0</v>
      </c>
      <c r="USC40" s="536">
        <f>ROUND(Eigenmischungen!USL46,1)</f>
        <v>0</v>
      </c>
      <c r="USD40" s="536">
        <f>ROUND(Eigenmischungen!USM46,1)</f>
        <v>0</v>
      </c>
      <c r="USE40" s="536">
        <f>ROUND(Eigenmischungen!USN46,1)</f>
        <v>0</v>
      </c>
      <c r="USF40" s="536">
        <f>ROUND(Eigenmischungen!USO46,1)</f>
        <v>0</v>
      </c>
      <c r="USG40" s="536">
        <f>ROUND(Eigenmischungen!USP46,1)</f>
        <v>0</v>
      </c>
      <c r="USH40" s="536">
        <f>ROUND(Eigenmischungen!USQ46,1)</f>
        <v>0</v>
      </c>
      <c r="USI40" s="536">
        <f>ROUND(Eigenmischungen!USR46,1)</f>
        <v>0</v>
      </c>
      <c r="USJ40" s="536">
        <f>ROUND(Eigenmischungen!USS46,1)</f>
        <v>0</v>
      </c>
      <c r="USK40" s="536">
        <f>ROUND(Eigenmischungen!UST46,1)</f>
        <v>0</v>
      </c>
      <c r="USL40" s="536">
        <f>ROUND(Eigenmischungen!USU46,1)</f>
        <v>0</v>
      </c>
      <c r="USM40" s="536">
        <f>ROUND(Eigenmischungen!USV46,1)</f>
        <v>0</v>
      </c>
      <c r="USN40" s="536">
        <f>ROUND(Eigenmischungen!USW46,1)</f>
        <v>0</v>
      </c>
      <c r="USO40" s="536">
        <f>ROUND(Eigenmischungen!USX46,1)</f>
        <v>0</v>
      </c>
      <c r="USP40" s="536">
        <f>ROUND(Eigenmischungen!USY46,1)</f>
        <v>0</v>
      </c>
      <c r="USQ40" s="536">
        <f>ROUND(Eigenmischungen!USZ46,1)</f>
        <v>0</v>
      </c>
      <c r="USR40" s="536">
        <f>ROUND(Eigenmischungen!UTA46,1)</f>
        <v>0</v>
      </c>
      <c r="USS40" s="536">
        <f>ROUND(Eigenmischungen!UTB46,1)</f>
        <v>0</v>
      </c>
      <c r="UST40" s="536">
        <f>ROUND(Eigenmischungen!UTC46,1)</f>
        <v>0</v>
      </c>
      <c r="USU40" s="536">
        <f>ROUND(Eigenmischungen!UTD46,1)</f>
        <v>0</v>
      </c>
      <c r="USV40" s="536">
        <f>ROUND(Eigenmischungen!UTE46,1)</f>
        <v>0</v>
      </c>
      <c r="USW40" s="536">
        <f>ROUND(Eigenmischungen!UTF46,1)</f>
        <v>0</v>
      </c>
      <c r="USX40" s="536">
        <f>ROUND(Eigenmischungen!UTG46,1)</f>
        <v>0</v>
      </c>
      <c r="USY40" s="536">
        <f>ROUND(Eigenmischungen!UTH46,1)</f>
        <v>0</v>
      </c>
      <c r="USZ40" s="536">
        <f>ROUND(Eigenmischungen!UTI46,1)</f>
        <v>0</v>
      </c>
      <c r="UTA40" s="536">
        <f>ROUND(Eigenmischungen!UTJ46,1)</f>
        <v>0</v>
      </c>
      <c r="UTB40" s="536">
        <f>ROUND(Eigenmischungen!UTK46,1)</f>
        <v>0</v>
      </c>
      <c r="UTC40" s="536">
        <f>ROUND(Eigenmischungen!UTL46,1)</f>
        <v>0</v>
      </c>
      <c r="UTD40" s="536">
        <f>ROUND(Eigenmischungen!UTM46,1)</f>
        <v>0</v>
      </c>
      <c r="UTE40" s="536">
        <f>ROUND(Eigenmischungen!UTN46,1)</f>
        <v>0</v>
      </c>
      <c r="UTF40" s="536">
        <f>ROUND(Eigenmischungen!UTO46,1)</f>
        <v>0</v>
      </c>
      <c r="UTG40" s="536">
        <f>ROUND(Eigenmischungen!UTP46,1)</f>
        <v>0</v>
      </c>
      <c r="UTH40" s="536">
        <f>ROUND(Eigenmischungen!UTQ46,1)</f>
        <v>0</v>
      </c>
      <c r="UTI40" s="536">
        <f>ROUND(Eigenmischungen!UTR46,1)</f>
        <v>0</v>
      </c>
      <c r="UTJ40" s="536">
        <f>ROUND(Eigenmischungen!UTS46,1)</f>
        <v>0</v>
      </c>
      <c r="UTK40" s="536">
        <f>ROUND(Eigenmischungen!UTT46,1)</f>
        <v>0</v>
      </c>
      <c r="UTL40" s="536">
        <f>ROUND(Eigenmischungen!UTU46,1)</f>
        <v>0</v>
      </c>
      <c r="UTM40" s="536">
        <f>ROUND(Eigenmischungen!UTV46,1)</f>
        <v>0</v>
      </c>
      <c r="UTN40" s="536">
        <f>ROUND(Eigenmischungen!UTW46,1)</f>
        <v>0</v>
      </c>
      <c r="UTO40" s="536">
        <f>ROUND(Eigenmischungen!UTX46,1)</f>
        <v>0</v>
      </c>
      <c r="UTP40" s="536">
        <f>ROUND(Eigenmischungen!UTY46,1)</f>
        <v>0</v>
      </c>
      <c r="UTQ40" s="536">
        <f>ROUND(Eigenmischungen!UTZ46,1)</f>
        <v>0</v>
      </c>
      <c r="UTR40" s="536">
        <f>ROUND(Eigenmischungen!UUA46,1)</f>
        <v>0</v>
      </c>
      <c r="UTS40" s="536">
        <f>ROUND(Eigenmischungen!UUB46,1)</f>
        <v>0</v>
      </c>
      <c r="UTT40" s="536">
        <f>ROUND(Eigenmischungen!UUC46,1)</f>
        <v>0</v>
      </c>
      <c r="UTU40" s="536">
        <f>ROUND(Eigenmischungen!UUD46,1)</f>
        <v>0</v>
      </c>
      <c r="UTV40" s="536">
        <f>ROUND(Eigenmischungen!UUE46,1)</f>
        <v>0</v>
      </c>
      <c r="UTW40" s="536">
        <f>ROUND(Eigenmischungen!UUF46,1)</f>
        <v>0</v>
      </c>
      <c r="UTX40" s="536">
        <f>ROUND(Eigenmischungen!UUG46,1)</f>
        <v>0</v>
      </c>
      <c r="UTY40" s="536">
        <f>ROUND(Eigenmischungen!UUH46,1)</f>
        <v>0</v>
      </c>
      <c r="UTZ40" s="536">
        <f>ROUND(Eigenmischungen!UUI46,1)</f>
        <v>0</v>
      </c>
      <c r="UUA40" s="536">
        <f>ROUND(Eigenmischungen!UUJ46,1)</f>
        <v>0</v>
      </c>
      <c r="UUB40" s="536">
        <f>ROUND(Eigenmischungen!UUK46,1)</f>
        <v>0</v>
      </c>
      <c r="UUC40" s="536">
        <f>ROUND(Eigenmischungen!UUL46,1)</f>
        <v>0</v>
      </c>
      <c r="UUD40" s="536">
        <f>ROUND(Eigenmischungen!UUM46,1)</f>
        <v>0</v>
      </c>
      <c r="UUE40" s="536">
        <f>ROUND(Eigenmischungen!UUN46,1)</f>
        <v>0</v>
      </c>
      <c r="UUF40" s="536">
        <f>ROUND(Eigenmischungen!UUO46,1)</f>
        <v>0</v>
      </c>
      <c r="UUG40" s="536">
        <f>ROUND(Eigenmischungen!UUP46,1)</f>
        <v>0</v>
      </c>
      <c r="UUH40" s="536">
        <f>ROUND(Eigenmischungen!UUQ46,1)</f>
        <v>0</v>
      </c>
      <c r="UUI40" s="536">
        <f>ROUND(Eigenmischungen!UUR46,1)</f>
        <v>0</v>
      </c>
      <c r="UUJ40" s="536">
        <f>ROUND(Eigenmischungen!UUS46,1)</f>
        <v>0</v>
      </c>
      <c r="UUK40" s="536">
        <f>ROUND(Eigenmischungen!UUT46,1)</f>
        <v>0</v>
      </c>
      <c r="UUL40" s="536">
        <f>ROUND(Eigenmischungen!UUU46,1)</f>
        <v>0</v>
      </c>
      <c r="UUM40" s="536">
        <f>ROUND(Eigenmischungen!UUV46,1)</f>
        <v>0</v>
      </c>
      <c r="UUN40" s="536">
        <f>ROUND(Eigenmischungen!UUW46,1)</f>
        <v>0</v>
      </c>
      <c r="UUO40" s="536">
        <f>ROUND(Eigenmischungen!UUX46,1)</f>
        <v>0</v>
      </c>
      <c r="UUP40" s="536">
        <f>ROUND(Eigenmischungen!UUY46,1)</f>
        <v>0</v>
      </c>
      <c r="UUQ40" s="536">
        <f>ROUND(Eigenmischungen!UUZ46,1)</f>
        <v>0</v>
      </c>
      <c r="UUR40" s="536">
        <f>ROUND(Eigenmischungen!UVA46,1)</f>
        <v>0</v>
      </c>
      <c r="UUS40" s="536">
        <f>ROUND(Eigenmischungen!UVB46,1)</f>
        <v>0</v>
      </c>
      <c r="UUT40" s="536">
        <f>ROUND(Eigenmischungen!UVC46,1)</f>
        <v>0</v>
      </c>
      <c r="UUU40" s="536">
        <f>ROUND(Eigenmischungen!UVD46,1)</f>
        <v>0</v>
      </c>
      <c r="UUV40" s="536">
        <f>ROUND(Eigenmischungen!UVE46,1)</f>
        <v>0</v>
      </c>
      <c r="UUW40" s="536">
        <f>ROUND(Eigenmischungen!UVF46,1)</f>
        <v>0</v>
      </c>
      <c r="UUX40" s="536">
        <f>ROUND(Eigenmischungen!UVG46,1)</f>
        <v>0</v>
      </c>
      <c r="UUY40" s="536">
        <f>ROUND(Eigenmischungen!UVH46,1)</f>
        <v>0</v>
      </c>
      <c r="UUZ40" s="536">
        <f>ROUND(Eigenmischungen!UVI46,1)</f>
        <v>0</v>
      </c>
      <c r="UVA40" s="536">
        <f>ROUND(Eigenmischungen!UVJ46,1)</f>
        <v>0</v>
      </c>
      <c r="UVB40" s="536">
        <f>ROUND(Eigenmischungen!UVK46,1)</f>
        <v>0</v>
      </c>
      <c r="UVC40" s="536">
        <f>ROUND(Eigenmischungen!UVL46,1)</f>
        <v>0</v>
      </c>
      <c r="UVD40" s="536">
        <f>ROUND(Eigenmischungen!UVM46,1)</f>
        <v>0</v>
      </c>
      <c r="UVE40" s="536">
        <f>ROUND(Eigenmischungen!UVN46,1)</f>
        <v>0</v>
      </c>
      <c r="UVF40" s="536">
        <f>ROUND(Eigenmischungen!UVO46,1)</f>
        <v>0</v>
      </c>
      <c r="UVG40" s="536">
        <f>ROUND(Eigenmischungen!UVP46,1)</f>
        <v>0</v>
      </c>
      <c r="UVH40" s="536">
        <f>ROUND(Eigenmischungen!UVQ46,1)</f>
        <v>0</v>
      </c>
      <c r="UVI40" s="536">
        <f>ROUND(Eigenmischungen!UVR46,1)</f>
        <v>0</v>
      </c>
      <c r="UVJ40" s="536">
        <f>ROUND(Eigenmischungen!UVS46,1)</f>
        <v>0</v>
      </c>
      <c r="UVK40" s="536">
        <f>ROUND(Eigenmischungen!UVT46,1)</f>
        <v>0</v>
      </c>
      <c r="UVL40" s="536">
        <f>ROUND(Eigenmischungen!UVU46,1)</f>
        <v>0</v>
      </c>
      <c r="UVM40" s="536">
        <f>ROUND(Eigenmischungen!UVV46,1)</f>
        <v>0</v>
      </c>
      <c r="UVN40" s="536">
        <f>ROUND(Eigenmischungen!UVW46,1)</f>
        <v>0</v>
      </c>
      <c r="UVO40" s="536">
        <f>ROUND(Eigenmischungen!UVX46,1)</f>
        <v>0</v>
      </c>
      <c r="UVP40" s="536">
        <f>ROUND(Eigenmischungen!UVY46,1)</f>
        <v>0</v>
      </c>
      <c r="UVQ40" s="536">
        <f>ROUND(Eigenmischungen!UVZ46,1)</f>
        <v>0</v>
      </c>
      <c r="UVR40" s="536">
        <f>ROUND(Eigenmischungen!UWA46,1)</f>
        <v>0</v>
      </c>
      <c r="UVS40" s="536">
        <f>ROUND(Eigenmischungen!UWB46,1)</f>
        <v>0</v>
      </c>
      <c r="UVT40" s="536">
        <f>ROUND(Eigenmischungen!UWC46,1)</f>
        <v>0</v>
      </c>
      <c r="UVU40" s="536">
        <f>ROUND(Eigenmischungen!UWD46,1)</f>
        <v>0</v>
      </c>
      <c r="UVV40" s="536">
        <f>ROUND(Eigenmischungen!UWE46,1)</f>
        <v>0</v>
      </c>
      <c r="UVW40" s="536">
        <f>ROUND(Eigenmischungen!UWF46,1)</f>
        <v>0</v>
      </c>
      <c r="UVX40" s="536">
        <f>ROUND(Eigenmischungen!UWG46,1)</f>
        <v>0</v>
      </c>
      <c r="UVY40" s="536">
        <f>ROUND(Eigenmischungen!UWH46,1)</f>
        <v>0</v>
      </c>
      <c r="UVZ40" s="536">
        <f>ROUND(Eigenmischungen!UWI46,1)</f>
        <v>0</v>
      </c>
      <c r="UWA40" s="536">
        <f>ROUND(Eigenmischungen!UWJ46,1)</f>
        <v>0</v>
      </c>
      <c r="UWB40" s="536">
        <f>ROUND(Eigenmischungen!UWK46,1)</f>
        <v>0</v>
      </c>
      <c r="UWC40" s="536">
        <f>ROUND(Eigenmischungen!UWL46,1)</f>
        <v>0</v>
      </c>
      <c r="UWD40" s="536">
        <f>ROUND(Eigenmischungen!UWM46,1)</f>
        <v>0</v>
      </c>
      <c r="UWE40" s="536">
        <f>ROUND(Eigenmischungen!UWN46,1)</f>
        <v>0</v>
      </c>
      <c r="UWF40" s="536">
        <f>ROUND(Eigenmischungen!UWO46,1)</f>
        <v>0</v>
      </c>
      <c r="UWG40" s="536">
        <f>ROUND(Eigenmischungen!UWP46,1)</f>
        <v>0</v>
      </c>
      <c r="UWH40" s="536">
        <f>ROUND(Eigenmischungen!UWQ46,1)</f>
        <v>0</v>
      </c>
      <c r="UWI40" s="536">
        <f>ROUND(Eigenmischungen!UWR46,1)</f>
        <v>0</v>
      </c>
      <c r="UWJ40" s="536">
        <f>ROUND(Eigenmischungen!UWS46,1)</f>
        <v>0</v>
      </c>
      <c r="UWK40" s="536">
        <f>ROUND(Eigenmischungen!UWT46,1)</f>
        <v>0</v>
      </c>
      <c r="UWL40" s="536">
        <f>ROUND(Eigenmischungen!UWU46,1)</f>
        <v>0</v>
      </c>
      <c r="UWM40" s="536">
        <f>ROUND(Eigenmischungen!UWV46,1)</f>
        <v>0</v>
      </c>
      <c r="UWN40" s="536">
        <f>ROUND(Eigenmischungen!UWW46,1)</f>
        <v>0</v>
      </c>
      <c r="UWO40" s="536">
        <f>ROUND(Eigenmischungen!UWX46,1)</f>
        <v>0</v>
      </c>
      <c r="UWP40" s="536">
        <f>ROUND(Eigenmischungen!UWY46,1)</f>
        <v>0</v>
      </c>
      <c r="UWQ40" s="536">
        <f>ROUND(Eigenmischungen!UWZ46,1)</f>
        <v>0</v>
      </c>
      <c r="UWR40" s="536">
        <f>ROUND(Eigenmischungen!UXA46,1)</f>
        <v>0</v>
      </c>
      <c r="UWS40" s="536">
        <f>ROUND(Eigenmischungen!UXB46,1)</f>
        <v>0</v>
      </c>
      <c r="UWT40" s="536">
        <f>ROUND(Eigenmischungen!UXC46,1)</f>
        <v>0</v>
      </c>
      <c r="UWU40" s="536">
        <f>ROUND(Eigenmischungen!UXD46,1)</f>
        <v>0</v>
      </c>
      <c r="UWV40" s="536">
        <f>ROUND(Eigenmischungen!UXE46,1)</f>
        <v>0</v>
      </c>
      <c r="UWW40" s="536">
        <f>ROUND(Eigenmischungen!UXF46,1)</f>
        <v>0</v>
      </c>
      <c r="UWX40" s="536">
        <f>ROUND(Eigenmischungen!UXG46,1)</f>
        <v>0</v>
      </c>
      <c r="UWY40" s="536">
        <f>ROUND(Eigenmischungen!UXH46,1)</f>
        <v>0</v>
      </c>
      <c r="UWZ40" s="536">
        <f>ROUND(Eigenmischungen!UXI46,1)</f>
        <v>0</v>
      </c>
      <c r="UXA40" s="536">
        <f>ROUND(Eigenmischungen!UXJ46,1)</f>
        <v>0</v>
      </c>
      <c r="UXB40" s="536">
        <f>ROUND(Eigenmischungen!UXK46,1)</f>
        <v>0</v>
      </c>
      <c r="UXC40" s="536">
        <f>ROUND(Eigenmischungen!UXL46,1)</f>
        <v>0</v>
      </c>
      <c r="UXD40" s="536">
        <f>ROUND(Eigenmischungen!UXM46,1)</f>
        <v>0</v>
      </c>
      <c r="UXE40" s="536">
        <f>ROUND(Eigenmischungen!UXN46,1)</f>
        <v>0</v>
      </c>
      <c r="UXF40" s="536">
        <f>ROUND(Eigenmischungen!UXO46,1)</f>
        <v>0</v>
      </c>
      <c r="UXG40" s="536">
        <f>ROUND(Eigenmischungen!UXP46,1)</f>
        <v>0</v>
      </c>
      <c r="UXH40" s="536">
        <f>ROUND(Eigenmischungen!UXQ46,1)</f>
        <v>0</v>
      </c>
      <c r="UXI40" s="536">
        <f>ROUND(Eigenmischungen!UXR46,1)</f>
        <v>0</v>
      </c>
      <c r="UXJ40" s="536">
        <f>ROUND(Eigenmischungen!UXS46,1)</f>
        <v>0</v>
      </c>
      <c r="UXK40" s="536">
        <f>ROUND(Eigenmischungen!UXT46,1)</f>
        <v>0</v>
      </c>
      <c r="UXL40" s="536">
        <f>ROUND(Eigenmischungen!UXU46,1)</f>
        <v>0</v>
      </c>
      <c r="UXM40" s="536">
        <f>ROUND(Eigenmischungen!UXV46,1)</f>
        <v>0</v>
      </c>
      <c r="UXN40" s="536">
        <f>ROUND(Eigenmischungen!UXW46,1)</f>
        <v>0</v>
      </c>
      <c r="UXO40" s="536">
        <f>ROUND(Eigenmischungen!UXX46,1)</f>
        <v>0</v>
      </c>
      <c r="UXP40" s="536">
        <f>ROUND(Eigenmischungen!UXY46,1)</f>
        <v>0</v>
      </c>
      <c r="UXQ40" s="536">
        <f>ROUND(Eigenmischungen!UXZ46,1)</f>
        <v>0</v>
      </c>
      <c r="UXR40" s="536">
        <f>ROUND(Eigenmischungen!UYA46,1)</f>
        <v>0</v>
      </c>
      <c r="UXS40" s="536">
        <f>ROUND(Eigenmischungen!UYB46,1)</f>
        <v>0</v>
      </c>
      <c r="UXT40" s="536">
        <f>ROUND(Eigenmischungen!UYC46,1)</f>
        <v>0</v>
      </c>
      <c r="UXU40" s="536">
        <f>ROUND(Eigenmischungen!UYD46,1)</f>
        <v>0</v>
      </c>
      <c r="UXV40" s="536">
        <f>ROUND(Eigenmischungen!UYE46,1)</f>
        <v>0</v>
      </c>
      <c r="UXW40" s="536">
        <f>ROUND(Eigenmischungen!UYF46,1)</f>
        <v>0</v>
      </c>
      <c r="UXX40" s="536">
        <f>ROUND(Eigenmischungen!UYG46,1)</f>
        <v>0</v>
      </c>
      <c r="UXY40" s="536">
        <f>ROUND(Eigenmischungen!UYH46,1)</f>
        <v>0</v>
      </c>
      <c r="UXZ40" s="536">
        <f>ROUND(Eigenmischungen!UYI46,1)</f>
        <v>0</v>
      </c>
      <c r="UYA40" s="536">
        <f>ROUND(Eigenmischungen!UYJ46,1)</f>
        <v>0</v>
      </c>
      <c r="UYB40" s="536">
        <f>ROUND(Eigenmischungen!UYK46,1)</f>
        <v>0</v>
      </c>
      <c r="UYC40" s="536">
        <f>ROUND(Eigenmischungen!UYL46,1)</f>
        <v>0</v>
      </c>
      <c r="UYD40" s="536">
        <f>ROUND(Eigenmischungen!UYM46,1)</f>
        <v>0</v>
      </c>
      <c r="UYE40" s="536">
        <f>ROUND(Eigenmischungen!UYN46,1)</f>
        <v>0</v>
      </c>
      <c r="UYF40" s="536">
        <f>ROUND(Eigenmischungen!UYO46,1)</f>
        <v>0</v>
      </c>
      <c r="UYG40" s="536">
        <f>ROUND(Eigenmischungen!UYP46,1)</f>
        <v>0</v>
      </c>
      <c r="UYH40" s="536">
        <f>ROUND(Eigenmischungen!UYQ46,1)</f>
        <v>0</v>
      </c>
      <c r="UYI40" s="536">
        <f>ROUND(Eigenmischungen!UYR46,1)</f>
        <v>0</v>
      </c>
      <c r="UYJ40" s="536">
        <f>ROUND(Eigenmischungen!UYS46,1)</f>
        <v>0</v>
      </c>
      <c r="UYK40" s="536">
        <f>ROUND(Eigenmischungen!UYT46,1)</f>
        <v>0</v>
      </c>
      <c r="UYL40" s="536">
        <f>ROUND(Eigenmischungen!UYU46,1)</f>
        <v>0</v>
      </c>
      <c r="UYM40" s="536">
        <f>ROUND(Eigenmischungen!UYV46,1)</f>
        <v>0</v>
      </c>
      <c r="UYN40" s="536">
        <f>ROUND(Eigenmischungen!UYW46,1)</f>
        <v>0</v>
      </c>
      <c r="UYO40" s="536">
        <f>ROUND(Eigenmischungen!UYX46,1)</f>
        <v>0</v>
      </c>
      <c r="UYP40" s="536">
        <f>ROUND(Eigenmischungen!UYY46,1)</f>
        <v>0</v>
      </c>
      <c r="UYQ40" s="536">
        <f>ROUND(Eigenmischungen!UYZ46,1)</f>
        <v>0</v>
      </c>
      <c r="UYR40" s="536">
        <f>ROUND(Eigenmischungen!UZA46,1)</f>
        <v>0</v>
      </c>
      <c r="UYS40" s="536">
        <f>ROUND(Eigenmischungen!UZB46,1)</f>
        <v>0</v>
      </c>
      <c r="UYT40" s="536">
        <f>ROUND(Eigenmischungen!UZC46,1)</f>
        <v>0</v>
      </c>
      <c r="UYU40" s="536">
        <f>ROUND(Eigenmischungen!UZD46,1)</f>
        <v>0</v>
      </c>
      <c r="UYV40" s="536">
        <f>ROUND(Eigenmischungen!UZE46,1)</f>
        <v>0</v>
      </c>
      <c r="UYW40" s="536">
        <f>ROUND(Eigenmischungen!UZF46,1)</f>
        <v>0</v>
      </c>
      <c r="UYX40" s="536">
        <f>ROUND(Eigenmischungen!UZG46,1)</f>
        <v>0</v>
      </c>
      <c r="UYY40" s="536">
        <f>ROUND(Eigenmischungen!UZH46,1)</f>
        <v>0</v>
      </c>
      <c r="UYZ40" s="536">
        <f>ROUND(Eigenmischungen!UZI46,1)</f>
        <v>0</v>
      </c>
      <c r="UZA40" s="536">
        <f>ROUND(Eigenmischungen!UZJ46,1)</f>
        <v>0</v>
      </c>
      <c r="UZB40" s="536">
        <f>ROUND(Eigenmischungen!UZK46,1)</f>
        <v>0</v>
      </c>
      <c r="UZC40" s="536">
        <f>ROUND(Eigenmischungen!UZL46,1)</f>
        <v>0</v>
      </c>
      <c r="UZD40" s="536">
        <f>ROUND(Eigenmischungen!UZM46,1)</f>
        <v>0</v>
      </c>
      <c r="UZE40" s="536">
        <f>ROUND(Eigenmischungen!UZN46,1)</f>
        <v>0</v>
      </c>
      <c r="UZF40" s="536">
        <f>ROUND(Eigenmischungen!UZO46,1)</f>
        <v>0</v>
      </c>
      <c r="UZG40" s="536">
        <f>ROUND(Eigenmischungen!UZP46,1)</f>
        <v>0</v>
      </c>
      <c r="UZH40" s="536">
        <f>ROUND(Eigenmischungen!UZQ46,1)</f>
        <v>0</v>
      </c>
      <c r="UZI40" s="536">
        <f>ROUND(Eigenmischungen!UZR46,1)</f>
        <v>0</v>
      </c>
      <c r="UZJ40" s="536">
        <f>ROUND(Eigenmischungen!UZS46,1)</f>
        <v>0</v>
      </c>
      <c r="UZK40" s="536">
        <f>ROUND(Eigenmischungen!UZT46,1)</f>
        <v>0</v>
      </c>
      <c r="UZL40" s="536">
        <f>ROUND(Eigenmischungen!UZU46,1)</f>
        <v>0</v>
      </c>
      <c r="UZM40" s="536">
        <f>ROUND(Eigenmischungen!UZV46,1)</f>
        <v>0</v>
      </c>
      <c r="UZN40" s="536">
        <f>ROUND(Eigenmischungen!UZW46,1)</f>
        <v>0</v>
      </c>
      <c r="UZO40" s="536">
        <f>ROUND(Eigenmischungen!UZX46,1)</f>
        <v>0</v>
      </c>
      <c r="UZP40" s="536">
        <f>ROUND(Eigenmischungen!UZY46,1)</f>
        <v>0</v>
      </c>
      <c r="UZQ40" s="536">
        <f>ROUND(Eigenmischungen!UZZ46,1)</f>
        <v>0</v>
      </c>
      <c r="UZR40" s="536">
        <f>ROUND(Eigenmischungen!VAA46,1)</f>
        <v>0</v>
      </c>
      <c r="UZS40" s="536">
        <f>ROUND(Eigenmischungen!VAB46,1)</f>
        <v>0</v>
      </c>
      <c r="UZT40" s="536">
        <f>ROUND(Eigenmischungen!VAC46,1)</f>
        <v>0</v>
      </c>
      <c r="UZU40" s="536">
        <f>ROUND(Eigenmischungen!VAD46,1)</f>
        <v>0</v>
      </c>
      <c r="UZV40" s="536">
        <f>ROUND(Eigenmischungen!VAE46,1)</f>
        <v>0</v>
      </c>
      <c r="UZW40" s="536">
        <f>ROUND(Eigenmischungen!VAF46,1)</f>
        <v>0</v>
      </c>
      <c r="UZX40" s="536">
        <f>ROUND(Eigenmischungen!VAG46,1)</f>
        <v>0</v>
      </c>
      <c r="UZY40" s="536">
        <f>ROUND(Eigenmischungen!VAH46,1)</f>
        <v>0</v>
      </c>
      <c r="UZZ40" s="536">
        <f>ROUND(Eigenmischungen!VAI46,1)</f>
        <v>0</v>
      </c>
      <c r="VAA40" s="536">
        <f>ROUND(Eigenmischungen!VAJ46,1)</f>
        <v>0</v>
      </c>
      <c r="VAB40" s="536">
        <f>ROUND(Eigenmischungen!VAK46,1)</f>
        <v>0</v>
      </c>
      <c r="VAC40" s="536">
        <f>ROUND(Eigenmischungen!VAL46,1)</f>
        <v>0</v>
      </c>
      <c r="VAD40" s="536">
        <f>ROUND(Eigenmischungen!VAM46,1)</f>
        <v>0</v>
      </c>
      <c r="VAE40" s="536">
        <f>ROUND(Eigenmischungen!VAN46,1)</f>
        <v>0</v>
      </c>
      <c r="VAF40" s="536">
        <f>ROUND(Eigenmischungen!VAO46,1)</f>
        <v>0</v>
      </c>
      <c r="VAG40" s="536">
        <f>ROUND(Eigenmischungen!VAP46,1)</f>
        <v>0</v>
      </c>
      <c r="VAH40" s="536">
        <f>ROUND(Eigenmischungen!VAQ46,1)</f>
        <v>0</v>
      </c>
      <c r="VAI40" s="536">
        <f>ROUND(Eigenmischungen!VAR46,1)</f>
        <v>0</v>
      </c>
      <c r="VAJ40" s="536">
        <f>ROUND(Eigenmischungen!VAS46,1)</f>
        <v>0</v>
      </c>
      <c r="VAK40" s="536">
        <f>ROUND(Eigenmischungen!VAT46,1)</f>
        <v>0</v>
      </c>
      <c r="VAL40" s="536">
        <f>ROUND(Eigenmischungen!VAU46,1)</f>
        <v>0</v>
      </c>
      <c r="VAM40" s="536">
        <f>ROUND(Eigenmischungen!VAV46,1)</f>
        <v>0</v>
      </c>
      <c r="VAN40" s="536">
        <f>ROUND(Eigenmischungen!VAW46,1)</f>
        <v>0</v>
      </c>
      <c r="VAO40" s="536">
        <f>ROUND(Eigenmischungen!VAX46,1)</f>
        <v>0</v>
      </c>
      <c r="VAP40" s="536">
        <f>ROUND(Eigenmischungen!VAY46,1)</f>
        <v>0</v>
      </c>
      <c r="VAQ40" s="536">
        <f>ROUND(Eigenmischungen!VAZ46,1)</f>
        <v>0</v>
      </c>
      <c r="VAR40" s="536">
        <f>ROUND(Eigenmischungen!VBA46,1)</f>
        <v>0</v>
      </c>
      <c r="VAS40" s="536">
        <f>ROUND(Eigenmischungen!VBB46,1)</f>
        <v>0</v>
      </c>
      <c r="VAT40" s="536">
        <f>ROUND(Eigenmischungen!VBC46,1)</f>
        <v>0</v>
      </c>
      <c r="VAU40" s="536">
        <f>ROUND(Eigenmischungen!VBD46,1)</f>
        <v>0</v>
      </c>
      <c r="VAV40" s="536">
        <f>ROUND(Eigenmischungen!VBE46,1)</f>
        <v>0</v>
      </c>
      <c r="VAW40" s="536">
        <f>ROUND(Eigenmischungen!VBF46,1)</f>
        <v>0</v>
      </c>
      <c r="VAX40" s="536">
        <f>ROUND(Eigenmischungen!VBG46,1)</f>
        <v>0</v>
      </c>
      <c r="VAY40" s="536">
        <f>ROUND(Eigenmischungen!VBH46,1)</f>
        <v>0</v>
      </c>
      <c r="VAZ40" s="536">
        <f>ROUND(Eigenmischungen!VBI46,1)</f>
        <v>0</v>
      </c>
      <c r="VBA40" s="536">
        <f>ROUND(Eigenmischungen!VBJ46,1)</f>
        <v>0</v>
      </c>
      <c r="VBB40" s="536">
        <f>ROUND(Eigenmischungen!VBK46,1)</f>
        <v>0</v>
      </c>
      <c r="VBC40" s="536">
        <f>ROUND(Eigenmischungen!VBL46,1)</f>
        <v>0</v>
      </c>
      <c r="VBD40" s="536">
        <f>ROUND(Eigenmischungen!VBM46,1)</f>
        <v>0</v>
      </c>
      <c r="VBE40" s="536">
        <f>ROUND(Eigenmischungen!VBN46,1)</f>
        <v>0</v>
      </c>
      <c r="VBF40" s="536">
        <f>ROUND(Eigenmischungen!VBO46,1)</f>
        <v>0</v>
      </c>
      <c r="VBG40" s="536">
        <f>ROUND(Eigenmischungen!VBP46,1)</f>
        <v>0</v>
      </c>
      <c r="VBH40" s="536">
        <f>ROUND(Eigenmischungen!VBQ46,1)</f>
        <v>0</v>
      </c>
      <c r="VBI40" s="536">
        <f>ROUND(Eigenmischungen!VBR46,1)</f>
        <v>0</v>
      </c>
      <c r="VBJ40" s="536">
        <f>ROUND(Eigenmischungen!VBS46,1)</f>
        <v>0</v>
      </c>
      <c r="VBK40" s="536">
        <f>ROUND(Eigenmischungen!VBT46,1)</f>
        <v>0</v>
      </c>
      <c r="VBL40" s="536">
        <f>ROUND(Eigenmischungen!VBU46,1)</f>
        <v>0</v>
      </c>
      <c r="VBM40" s="536">
        <f>ROUND(Eigenmischungen!VBV46,1)</f>
        <v>0</v>
      </c>
      <c r="VBN40" s="536">
        <f>ROUND(Eigenmischungen!VBW46,1)</f>
        <v>0</v>
      </c>
      <c r="VBO40" s="536">
        <f>ROUND(Eigenmischungen!VBX46,1)</f>
        <v>0</v>
      </c>
      <c r="VBP40" s="536">
        <f>ROUND(Eigenmischungen!VBY46,1)</f>
        <v>0</v>
      </c>
      <c r="VBQ40" s="536">
        <f>ROUND(Eigenmischungen!VBZ46,1)</f>
        <v>0</v>
      </c>
      <c r="VBR40" s="536">
        <f>ROUND(Eigenmischungen!VCA46,1)</f>
        <v>0</v>
      </c>
      <c r="VBS40" s="536">
        <f>ROUND(Eigenmischungen!VCB46,1)</f>
        <v>0</v>
      </c>
      <c r="VBT40" s="536">
        <f>ROUND(Eigenmischungen!VCC46,1)</f>
        <v>0</v>
      </c>
      <c r="VBU40" s="536">
        <f>ROUND(Eigenmischungen!VCD46,1)</f>
        <v>0</v>
      </c>
      <c r="VBV40" s="536">
        <f>ROUND(Eigenmischungen!VCE46,1)</f>
        <v>0</v>
      </c>
      <c r="VBW40" s="536">
        <f>ROUND(Eigenmischungen!VCF46,1)</f>
        <v>0</v>
      </c>
      <c r="VBX40" s="536">
        <f>ROUND(Eigenmischungen!VCG46,1)</f>
        <v>0</v>
      </c>
      <c r="VBY40" s="536">
        <f>ROUND(Eigenmischungen!VCH46,1)</f>
        <v>0</v>
      </c>
      <c r="VBZ40" s="536">
        <f>ROUND(Eigenmischungen!VCI46,1)</f>
        <v>0</v>
      </c>
      <c r="VCA40" s="536">
        <f>ROUND(Eigenmischungen!VCJ46,1)</f>
        <v>0</v>
      </c>
      <c r="VCB40" s="536">
        <f>ROUND(Eigenmischungen!VCK46,1)</f>
        <v>0</v>
      </c>
      <c r="VCC40" s="536">
        <f>ROUND(Eigenmischungen!VCL46,1)</f>
        <v>0</v>
      </c>
      <c r="VCD40" s="536">
        <f>ROUND(Eigenmischungen!VCM46,1)</f>
        <v>0</v>
      </c>
      <c r="VCE40" s="536">
        <f>ROUND(Eigenmischungen!VCN46,1)</f>
        <v>0</v>
      </c>
      <c r="VCF40" s="536">
        <f>ROUND(Eigenmischungen!VCO46,1)</f>
        <v>0</v>
      </c>
      <c r="VCG40" s="536">
        <f>ROUND(Eigenmischungen!VCP46,1)</f>
        <v>0</v>
      </c>
      <c r="VCH40" s="536">
        <f>ROUND(Eigenmischungen!VCQ46,1)</f>
        <v>0</v>
      </c>
      <c r="VCI40" s="536">
        <f>ROUND(Eigenmischungen!VCR46,1)</f>
        <v>0</v>
      </c>
      <c r="VCJ40" s="536">
        <f>ROUND(Eigenmischungen!VCS46,1)</f>
        <v>0</v>
      </c>
      <c r="VCK40" s="536">
        <f>ROUND(Eigenmischungen!VCT46,1)</f>
        <v>0</v>
      </c>
      <c r="VCL40" s="536">
        <f>ROUND(Eigenmischungen!VCU46,1)</f>
        <v>0</v>
      </c>
      <c r="VCM40" s="536">
        <f>ROUND(Eigenmischungen!VCV46,1)</f>
        <v>0</v>
      </c>
      <c r="VCN40" s="536">
        <f>ROUND(Eigenmischungen!VCW46,1)</f>
        <v>0</v>
      </c>
      <c r="VCO40" s="536">
        <f>ROUND(Eigenmischungen!VCX46,1)</f>
        <v>0</v>
      </c>
      <c r="VCP40" s="536">
        <f>ROUND(Eigenmischungen!VCY46,1)</f>
        <v>0</v>
      </c>
      <c r="VCQ40" s="536">
        <f>ROUND(Eigenmischungen!VCZ46,1)</f>
        <v>0</v>
      </c>
      <c r="VCR40" s="536">
        <f>ROUND(Eigenmischungen!VDA46,1)</f>
        <v>0</v>
      </c>
      <c r="VCS40" s="536">
        <f>ROUND(Eigenmischungen!VDB46,1)</f>
        <v>0</v>
      </c>
      <c r="VCT40" s="536">
        <f>ROUND(Eigenmischungen!VDC46,1)</f>
        <v>0</v>
      </c>
      <c r="VCU40" s="536">
        <f>ROUND(Eigenmischungen!VDD46,1)</f>
        <v>0</v>
      </c>
      <c r="VCV40" s="536">
        <f>ROUND(Eigenmischungen!VDE46,1)</f>
        <v>0</v>
      </c>
      <c r="VCW40" s="536">
        <f>ROUND(Eigenmischungen!VDF46,1)</f>
        <v>0</v>
      </c>
      <c r="VCX40" s="536">
        <f>ROUND(Eigenmischungen!VDG46,1)</f>
        <v>0</v>
      </c>
      <c r="VCY40" s="536">
        <f>ROUND(Eigenmischungen!VDH46,1)</f>
        <v>0</v>
      </c>
      <c r="VCZ40" s="536">
        <f>ROUND(Eigenmischungen!VDI46,1)</f>
        <v>0</v>
      </c>
      <c r="VDA40" s="536">
        <f>ROUND(Eigenmischungen!VDJ46,1)</f>
        <v>0</v>
      </c>
      <c r="VDB40" s="536">
        <f>ROUND(Eigenmischungen!VDK46,1)</f>
        <v>0</v>
      </c>
      <c r="VDC40" s="536">
        <f>ROUND(Eigenmischungen!VDL46,1)</f>
        <v>0</v>
      </c>
      <c r="VDD40" s="536">
        <f>ROUND(Eigenmischungen!VDM46,1)</f>
        <v>0</v>
      </c>
      <c r="VDE40" s="536">
        <f>ROUND(Eigenmischungen!VDN46,1)</f>
        <v>0</v>
      </c>
      <c r="VDF40" s="536">
        <f>ROUND(Eigenmischungen!VDO46,1)</f>
        <v>0</v>
      </c>
      <c r="VDG40" s="536">
        <f>ROUND(Eigenmischungen!VDP46,1)</f>
        <v>0</v>
      </c>
      <c r="VDH40" s="536">
        <f>ROUND(Eigenmischungen!VDQ46,1)</f>
        <v>0</v>
      </c>
      <c r="VDI40" s="536">
        <f>ROUND(Eigenmischungen!VDR46,1)</f>
        <v>0</v>
      </c>
      <c r="VDJ40" s="536">
        <f>ROUND(Eigenmischungen!VDS46,1)</f>
        <v>0</v>
      </c>
      <c r="VDK40" s="536">
        <f>ROUND(Eigenmischungen!VDT46,1)</f>
        <v>0</v>
      </c>
      <c r="VDL40" s="536">
        <f>ROUND(Eigenmischungen!VDU46,1)</f>
        <v>0</v>
      </c>
      <c r="VDM40" s="536">
        <f>ROUND(Eigenmischungen!VDV46,1)</f>
        <v>0</v>
      </c>
      <c r="VDN40" s="536">
        <f>ROUND(Eigenmischungen!VDW46,1)</f>
        <v>0</v>
      </c>
      <c r="VDO40" s="536">
        <f>ROUND(Eigenmischungen!VDX46,1)</f>
        <v>0</v>
      </c>
      <c r="VDP40" s="536">
        <f>ROUND(Eigenmischungen!VDY46,1)</f>
        <v>0</v>
      </c>
      <c r="VDQ40" s="536">
        <f>ROUND(Eigenmischungen!VDZ46,1)</f>
        <v>0</v>
      </c>
      <c r="VDR40" s="536">
        <f>ROUND(Eigenmischungen!VEA46,1)</f>
        <v>0</v>
      </c>
      <c r="VDS40" s="536">
        <f>ROUND(Eigenmischungen!VEB46,1)</f>
        <v>0</v>
      </c>
      <c r="VDT40" s="536">
        <f>ROUND(Eigenmischungen!VEC46,1)</f>
        <v>0</v>
      </c>
      <c r="VDU40" s="536">
        <f>ROUND(Eigenmischungen!VED46,1)</f>
        <v>0</v>
      </c>
      <c r="VDV40" s="536">
        <f>ROUND(Eigenmischungen!VEE46,1)</f>
        <v>0</v>
      </c>
      <c r="VDW40" s="536">
        <f>ROUND(Eigenmischungen!VEF46,1)</f>
        <v>0</v>
      </c>
      <c r="VDX40" s="536">
        <f>ROUND(Eigenmischungen!VEG46,1)</f>
        <v>0</v>
      </c>
      <c r="VDY40" s="536">
        <f>ROUND(Eigenmischungen!VEH46,1)</f>
        <v>0</v>
      </c>
      <c r="VDZ40" s="536">
        <f>ROUND(Eigenmischungen!VEI46,1)</f>
        <v>0</v>
      </c>
      <c r="VEA40" s="536">
        <f>ROUND(Eigenmischungen!VEJ46,1)</f>
        <v>0</v>
      </c>
      <c r="VEB40" s="536">
        <f>ROUND(Eigenmischungen!VEK46,1)</f>
        <v>0</v>
      </c>
      <c r="VEC40" s="536">
        <f>ROUND(Eigenmischungen!VEL46,1)</f>
        <v>0</v>
      </c>
      <c r="VED40" s="536">
        <f>ROUND(Eigenmischungen!VEM46,1)</f>
        <v>0</v>
      </c>
      <c r="VEE40" s="536">
        <f>ROUND(Eigenmischungen!VEN46,1)</f>
        <v>0</v>
      </c>
      <c r="VEF40" s="536">
        <f>ROUND(Eigenmischungen!VEO46,1)</f>
        <v>0</v>
      </c>
      <c r="VEG40" s="536">
        <f>ROUND(Eigenmischungen!VEP46,1)</f>
        <v>0</v>
      </c>
      <c r="VEH40" s="536">
        <f>ROUND(Eigenmischungen!VEQ46,1)</f>
        <v>0</v>
      </c>
      <c r="VEI40" s="536">
        <f>ROUND(Eigenmischungen!VER46,1)</f>
        <v>0</v>
      </c>
      <c r="VEJ40" s="536">
        <f>ROUND(Eigenmischungen!VES46,1)</f>
        <v>0</v>
      </c>
      <c r="VEK40" s="536">
        <f>ROUND(Eigenmischungen!VET46,1)</f>
        <v>0</v>
      </c>
      <c r="VEL40" s="536">
        <f>ROUND(Eigenmischungen!VEU46,1)</f>
        <v>0</v>
      </c>
      <c r="VEM40" s="536">
        <f>ROUND(Eigenmischungen!VEV46,1)</f>
        <v>0</v>
      </c>
      <c r="VEN40" s="536">
        <f>ROUND(Eigenmischungen!VEW46,1)</f>
        <v>0</v>
      </c>
      <c r="VEO40" s="536">
        <f>ROUND(Eigenmischungen!VEX46,1)</f>
        <v>0</v>
      </c>
      <c r="VEP40" s="536">
        <f>ROUND(Eigenmischungen!VEY46,1)</f>
        <v>0</v>
      </c>
      <c r="VEQ40" s="536">
        <f>ROUND(Eigenmischungen!VEZ46,1)</f>
        <v>0</v>
      </c>
      <c r="VER40" s="536">
        <f>ROUND(Eigenmischungen!VFA46,1)</f>
        <v>0</v>
      </c>
      <c r="VES40" s="536">
        <f>ROUND(Eigenmischungen!VFB46,1)</f>
        <v>0</v>
      </c>
      <c r="VET40" s="536">
        <f>ROUND(Eigenmischungen!VFC46,1)</f>
        <v>0</v>
      </c>
      <c r="VEU40" s="536">
        <f>ROUND(Eigenmischungen!VFD46,1)</f>
        <v>0</v>
      </c>
      <c r="VEV40" s="536">
        <f>ROUND(Eigenmischungen!VFE46,1)</f>
        <v>0</v>
      </c>
      <c r="VEW40" s="536">
        <f>ROUND(Eigenmischungen!VFF46,1)</f>
        <v>0</v>
      </c>
      <c r="VEX40" s="536">
        <f>ROUND(Eigenmischungen!VFG46,1)</f>
        <v>0</v>
      </c>
      <c r="VEY40" s="536">
        <f>ROUND(Eigenmischungen!VFH46,1)</f>
        <v>0</v>
      </c>
      <c r="VEZ40" s="536">
        <f>ROUND(Eigenmischungen!VFI46,1)</f>
        <v>0</v>
      </c>
      <c r="VFA40" s="536">
        <f>ROUND(Eigenmischungen!VFJ46,1)</f>
        <v>0</v>
      </c>
      <c r="VFB40" s="536">
        <f>ROUND(Eigenmischungen!VFK46,1)</f>
        <v>0</v>
      </c>
      <c r="VFC40" s="536">
        <f>ROUND(Eigenmischungen!VFL46,1)</f>
        <v>0</v>
      </c>
      <c r="VFD40" s="536">
        <f>ROUND(Eigenmischungen!VFM46,1)</f>
        <v>0</v>
      </c>
      <c r="VFE40" s="536">
        <f>ROUND(Eigenmischungen!VFN46,1)</f>
        <v>0</v>
      </c>
      <c r="VFF40" s="536">
        <f>ROUND(Eigenmischungen!VFO46,1)</f>
        <v>0</v>
      </c>
      <c r="VFG40" s="536">
        <f>ROUND(Eigenmischungen!VFP46,1)</f>
        <v>0</v>
      </c>
      <c r="VFH40" s="536">
        <f>ROUND(Eigenmischungen!VFQ46,1)</f>
        <v>0</v>
      </c>
      <c r="VFI40" s="536">
        <f>ROUND(Eigenmischungen!VFR46,1)</f>
        <v>0</v>
      </c>
      <c r="VFJ40" s="536">
        <f>ROUND(Eigenmischungen!VFS46,1)</f>
        <v>0</v>
      </c>
      <c r="VFK40" s="536">
        <f>ROUND(Eigenmischungen!VFT46,1)</f>
        <v>0</v>
      </c>
      <c r="VFL40" s="536">
        <f>ROUND(Eigenmischungen!VFU46,1)</f>
        <v>0</v>
      </c>
      <c r="VFM40" s="536">
        <f>ROUND(Eigenmischungen!VFV46,1)</f>
        <v>0</v>
      </c>
      <c r="VFN40" s="536">
        <f>ROUND(Eigenmischungen!VFW46,1)</f>
        <v>0</v>
      </c>
      <c r="VFO40" s="536">
        <f>ROUND(Eigenmischungen!VFX46,1)</f>
        <v>0</v>
      </c>
      <c r="VFP40" s="536">
        <f>ROUND(Eigenmischungen!VFY46,1)</f>
        <v>0</v>
      </c>
      <c r="VFQ40" s="536">
        <f>ROUND(Eigenmischungen!VFZ46,1)</f>
        <v>0</v>
      </c>
      <c r="VFR40" s="536">
        <f>ROUND(Eigenmischungen!VGA46,1)</f>
        <v>0</v>
      </c>
      <c r="VFS40" s="536">
        <f>ROUND(Eigenmischungen!VGB46,1)</f>
        <v>0</v>
      </c>
      <c r="VFT40" s="536">
        <f>ROUND(Eigenmischungen!VGC46,1)</f>
        <v>0</v>
      </c>
      <c r="VFU40" s="536">
        <f>ROUND(Eigenmischungen!VGD46,1)</f>
        <v>0</v>
      </c>
      <c r="VFV40" s="536">
        <f>ROUND(Eigenmischungen!VGE46,1)</f>
        <v>0</v>
      </c>
      <c r="VFW40" s="536">
        <f>ROUND(Eigenmischungen!VGF46,1)</f>
        <v>0</v>
      </c>
      <c r="VFX40" s="536">
        <f>ROUND(Eigenmischungen!VGG46,1)</f>
        <v>0</v>
      </c>
      <c r="VFY40" s="536">
        <f>ROUND(Eigenmischungen!VGH46,1)</f>
        <v>0</v>
      </c>
      <c r="VFZ40" s="536">
        <f>ROUND(Eigenmischungen!VGI46,1)</f>
        <v>0</v>
      </c>
      <c r="VGA40" s="536">
        <f>ROUND(Eigenmischungen!VGJ46,1)</f>
        <v>0</v>
      </c>
      <c r="VGB40" s="536">
        <f>ROUND(Eigenmischungen!VGK46,1)</f>
        <v>0</v>
      </c>
      <c r="VGC40" s="536">
        <f>ROUND(Eigenmischungen!VGL46,1)</f>
        <v>0</v>
      </c>
      <c r="VGD40" s="536">
        <f>ROUND(Eigenmischungen!VGM46,1)</f>
        <v>0</v>
      </c>
      <c r="VGE40" s="536">
        <f>ROUND(Eigenmischungen!VGN46,1)</f>
        <v>0</v>
      </c>
      <c r="VGF40" s="536">
        <f>ROUND(Eigenmischungen!VGO46,1)</f>
        <v>0</v>
      </c>
      <c r="VGG40" s="536">
        <f>ROUND(Eigenmischungen!VGP46,1)</f>
        <v>0</v>
      </c>
      <c r="VGH40" s="536">
        <f>ROUND(Eigenmischungen!VGQ46,1)</f>
        <v>0</v>
      </c>
      <c r="VGI40" s="536">
        <f>ROUND(Eigenmischungen!VGR46,1)</f>
        <v>0</v>
      </c>
      <c r="VGJ40" s="536">
        <f>ROUND(Eigenmischungen!VGS46,1)</f>
        <v>0</v>
      </c>
      <c r="VGK40" s="536">
        <f>ROUND(Eigenmischungen!VGT46,1)</f>
        <v>0</v>
      </c>
      <c r="VGL40" s="536">
        <f>ROUND(Eigenmischungen!VGU46,1)</f>
        <v>0</v>
      </c>
      <c r="VGM40" s="536">
        <f>ROUND(Eigenmischungen!VGV46,1)</f>
        <v>0</v>
      </c>
      <c r="VGN40" s="536">
        <f>ROUND(Eigenmischungen!VGW46,1)</f>
        <v>0</v>
      </c>
      <c r="VGO40" s="536">
        <f>ROUND(Eigenmischungen!VGX46,1)</f>
        <v>0</v>
      </c>
      <c r="VGP40" s="536">
        <f>ROUND(Eigenmischungen!VGY46,1)</f>
        <v>0</v>
      </c>
      <c r="VGQ40" s="536">
        <f>ROUND(Eigenmischungen!VGZ46,1)</f>
        <v>0</v>
      </c>
      <c r="VGR40" s="536">
        <f>ROUND(Eigenmischungen!VHA46,1)</f>
        <v>0</v>
      </c>
      <c r="VGS40" s="536">
        <f>ROUND(Eigenmischungen!VHB46,1)</f>
        <v>0</v>
      </c>
      <c r="VGT40" s="536">
        <f>ROUND(Eigenmischungen!VHC46,1)</f>
        <v>0</v>
      </c>
      <c r="VGU40" s="536">
        <f>ROUND(Eigenmischungen!VHD46,1)</f>
        <v>0</v>
      </c>
      <c r="VGV40" s="536">
        <f>ROUND(Eigenmischungen!VHE46,1)</f>
        <v>0</v>
      </c>
      <c r="VGW40" s="536">
        <f>ROUND(Eigenmischungen!VHF46,1)</f>
        <v>0</v>
      </c>
      <c r="VGX40" s="536">
        <f>ROUND(Eigenmischungen!VHG46,1)</f>
        <v>0</v>
      </c>
      <c r="VGY40" s="536">
        <f>ROUND(Eigenmischungen!VHH46,1)</f>
        <v>0</v>
      </c>
      <c r="VGZ40" s="536">
        <f>ROUND(Eigenmischungen!VHI46,1)</f>
        <v>0</v>
      </c>
      <c r="VHA40" s="536">
        <f>ROUND(Eigenmischungen!VHJ46,1)</f>
        <v>0</v>
      </c>
      <c r="VHB40" s="536">
        <f>ROUND(Eigenmischungen!VHK46,1)</f>
        <v>0</v>
      </c>
      <c r="VHC40" s="536">
        <f>ROUND(Eigenmischungen!VHL46,1)</f>
        <v>0</v>
      </c>
      <c r="VHD40" s="536">
        <f>ROUND(Eigenmischungen!VHM46,1)</f>
        <v>0</v>
      </c>
      <c r="VHE40" s="536">
        <f>ROUND(Eigenmischungen!VHN46,1)</f>
        <v>0</v>
      </c>
      <c r="VHF40" s="536">
        <f>ROUND(Eigenmischungen!VHO46,1)</f>
        <v>0</v>
      </c>
      <c r="VHG40" s="536">
        <f>ROUND(Eigenmischungen!VHP46,1)</f>
        <v>0</v>
      </c>
      <c r="VHH40" s="536">
        <f>ROUND(Eigenmischungen!VHQ46,1)</f>
        <v>0</v>
      </c>
      <c r="VHI40" s="536">
        <f>ROUND(Eigenmischungen!VHR46,1)</f>
        <v>0</v>
      </c>
      <c r="VHJ40" s="536">
        <f>ROUND(Eigenmischungen!VHS46,1)</f>
        <v>0</v>
      </c>
      <c r="VHK40" s="536">
        <f>ROUND(Eigenmischungen!VHT46,1)</f>
        <v>0</v>
      </c>
      <c r="VHL40" s="536">
        <f>ROUND(Eigenmischungen!VHU46,1)</f>
        <v>0</v>
      </c>
      <c r="VHM40" s="536">
        <f>ROUND(Eigenmischungen!VHV46,1)</f>
        <v>0</v>
      </c>
      <c r="VHN40" s="536">
        <f>ROUND(Eigenmischungen!VHW46,1)</f>
        <v>0</v>
      </c>
      <c r="VHO40" s="536">
        <f>ROUND(Eigenmischungen!VHX46,1)</f>
        <v>0</v>
      </c>
      <c r="VHP40" s="536">
        <f>ROUND(Eigenmischungen!VHY46,1)</f>
        <v>0</v>
      </c>
      <c r="VHQ40" s="536">
        <f>ROUND(Eigenmischungen!VHZ46,1)</f>
        <v>0</v>
      </c>
      <c r="VHR40" s="536">
        <f>ROUND(Eigenmischungen!VIA46,1)</f>
        <v>0</v>
      </c>
      <c r="VHS40" s="536">
        <f>ROUND(Eigenmischungen!VIB46,1)</f>
        <v>0</v>
      </c>
      <c r="VHT40" s="536">
        <f>ROUND(Eigenmischungen!VIC46,1)</f>
        <v>0</v>
      </c>
      <c r="VHU40" s="536">
        <f>ROUND(Eigenmischungen!VID46,1)</f>
        <v>0</v>
      </c>
      <c r="VHV40" s="536">
        <f>ROUND(Eigenmischungen!VIE46,1)</f>
        <v>0</v>
      </c>
      <c r="VHW40" s="536">
        <f>ROUND(Eigenmischungen!VIF46,1)</f>
        <v>0</v>
      </c>
      <c r="VHX40" s="536">
        <f>ROUND(Eigenmischungen!VIG46,1)</f>
        <v>0</v>
      </c>
      <c r="VHY40" s="536">
        <f>ROUND(Eigenmischungen!VIH46,1)</f>
        <v>0</v>
      </c>
      <c r="VHZ40" s="536">
        <f>ROUND(Eigenmischungen!VII46,1)</f>
        <v>0</v>
      </c>
      <c r="VIA40" s="536">
        <f>ROUND(Eigenmischungen!VIJ46,1)</f>
        <v>0</v>
      </c>
      <c r="VIB40" s="536">
        <f>ROUND(Eigenmischungen!VIK46,1)</f>
        <v>0</v>
      </c>
      <c r="VIC40" s="536">
        <f>ROUND(Eigenmischungen!VIL46,1)</f>
        <v>0</v>
      </c>
      <c r="VID40" s="536">
        <f>ROUND(Eigenmischungen!VIM46,1)</f>
        <v>0</v>
      </c>
      <c r="VIE40" s="536">
        <f>ROUND(Eigenmischungen!VIN46,1)</f>
        <v>0</v>
      </c>
      <c r="VIF40" s="536">
        <f>ROUND(Eigenmischungen!VIO46,1)</f>
        <v>0</v>
      </c>
      <c r="VIG40" s="536">
        <f>ROUND(Eigenmischungen!VIP46,1)</f>
        <v>0</v>
      </c>
      <c r="VIH40" s="536">
        <f>ROUND(Eigenmischungen!VIQ46,1)</f>
        <v>0</v>
      </c>
      <c r="VII40" s="536">
        <f>ROUND(Eigenmischungen!VIR46,1)</f>
        <v>0</v>
      </c>
      <c r="VIJ40" s="536">
        <f>ROUND(Eigenmischungen!VIS46,1)</f>
        <v>0</v>
      </c>
      <c r="VIK40" s="536">
        <f>ROUND(Eigenmischungen!VIT46,1)</f>
        <v>0</v>
      </c>
      <c r="VIL40" s="536">
        <f>ROUND(Eigenmischungen!VIU46,1)</f>
        <v>0</v>
      </c>
      <c r="VIM40" s="536">
        <f>ROUND(Eigenmischungen!VIV46,1)</f>
        <v>0</v>
      </c>
      <c r="VIN40" s="536">
        <f>ROUND(Eigenmischungen!VIW46,1)</f>
        <v>0</v>
      </c>
      <c r="VIO40" s="536">
        <f>ROUND(Eigenmischungen!VIX46,1)</f>
        <v>0</v>
      </c>
      <c r="VIP40" s="536">
        <f>ROUND(Eigenmischungen!VIY46,1)</f>
        <v>0</v>
      </c>
      <c r="VIQ40" s="536">
        <f>ROUND(Eigenmischungen!VIZ46,1)</f>
        <v>0</v>
      </c>
      <c r="VIR40" s="536">
        <f>ROUND(Eigenmischungen!VJA46,1)</f>
        <v>0</v>
      </c>
      <c r="VIS40" s="536">
        <f>ROUND(Eigenmischungen!VJB46,1)</f>
        <v>0</v>
      </c>
      <c r="VIT40" s="536">
        <f>ROUND(Eigenmischungen!VJC46,1)</f>
        <v>0</v>
      </c>
      <c r="VIU40" s="536">
        <f>ROUND(Eigenmischungen!VJD46,1)</f>
        <v>0</v>
      </c>
      <c r="VIV40" s="536">
        <f>ROUND(Eigenmischungen!VJE46,1)</f>
        <v>0</v>
      </c>
      <c r="VIW40" s="536">
        <f>ROUND(Eigenmischungen!VJF46,1)</f>
        <v>0</v>
      </c>
      <c r="VIX40" s="536">
        <f>ROUND(Eigenmischungen!VJG46,1)</f>
        <v>0</v>
      </c>
      <c r="VIY40" s="536">
        <f>ROUND(Eigenmischungen!VJH46,1)</f>
        <v>0</v>
      </c>
      <c r="VIZ40" s="536">
        <f>ROUND(Eigenmischungen!VJI46,1)</f>
        <v>0</v>
      </c>
      <c r="VJA40" s="536">
        <f>ROUND(Eigenmischungen!VJJ46,1)</f>
        <v>0</v>
      </c>
      <c r="VJB40" s="536">
        <f>ROUND(Eigenmischungen!VJK46,1)</f>
        <v>0</v>
      </c>
      <c r="VJC40" s="536">
        <f>ROUND(Eigenmischungen!VJL46,1)</f>
        <v>0</v>
      </c>
      <c r="VJD40" s="536">
        <f>ROUND(Eigenmischungen!VJM46,1)</f>
        <v>0</v>
      </c>
      <c r="VJE40" s="536">
        <f>ROUND(Eigenmischungen!VJN46,1)</f>
        <v>0</v>
      </c>
      <c r="VJF40" s="536">
        <f>ROUND(Eigenmischungen!VJO46,1)</f>
        <v>0</v>
      </c>
      <c r="VJG40" s="536">
        <f>ROUND(Eigenmischungen!VJP46,1)</f>
        <v>0</v>
      </c>
      <c r="VJH40" s="536">
        <f>ROUND(Eigenmischungen!VJQ46,1)</f>
        <v>0</v>
      </c>
      <c r="VJI40" s="536">
        <f>ROUND(Eigenmischungen!VJR46,1)</f>
        <v>0</v>
      </c>
      <c r="VJJ40" s="536">
        <f>ROUND(Eigenmischungen!VJS46,1)</f>
        <v>0</v>
      </c>
      <c r="VJK40" s="536">
        <f>ROUND(Eigenmischungen!VJT46,1)</f>
        <v>0</v>
      </c>
      <c r="VJL40" s="536">
        <f>ROUND(Eigenmischungen!VJU46,1)</f>
        <v>0</v>
      </c>
      <c r="VJM40" s="536">
        <f>ROUND(Eigenmischungen!VJV46,1)</f>
        <v>0</v>
      </c>
      <c r="VJN40" s="536">
        <f>ROUND(Eigenmischungen!VJW46,1)</f>
        <v>0</v>
      </c>
      <c r="VJO40" s="536">
        <f>ROUND(Eigenmischungen!VJX46,1)</f>
        <v>0</v>
      </c>
      <c r="VJP40" s="536">
        <f>ROUND(Eigenmischungen!VJY46,1)</f>
        <v>0</v>
      </c>
      <c r="VJQ40" s="536">
        <f>ROUND(Eigenmischungen!VJZ46,1)</f>
        <v>0</v>
      </c>
      <c r="VJR40" s="536">
        <f>ROUND(Eigenmischungen!VKA46,1)</f>
        <v>0</v>
      </c>
      <c r="VJS40" s="536">
        <f>ROUND(Eigenmischungen!VKB46,1)</f>
        <v>0</v>
      </c>
      <c r="VJT40" s="536">
        <f>ROUND(Eigenmischungen!VKC46,1)</f>
        <v>0</v>
      </c>
      <c r="VJU40" s="536">
        <f>ROUND(Eigenmischungen!VKD46,1)</f>
        <v>0</v>
      </c>
      <c r="VJV40" s="536">
        <f>ROUND(Eigenmischungen!VKE46,1)</f>
        <v>0</v>
      </c>
      <c r="VJW40" s="536">
        <f>ROUND(Eigenmischungen!VKF46,1)</f>
        <v>0</v>
      </c>
      <c r="VJX40" s="536">
        <f>ROUND(Eigenmischungen!VKG46,1)</f>
        <v>0</v>
      </c>
      <c r="VJY40" s="536">
        <f>ROUND(Eigenmischungen!VKH46,1)</f>
        <v>0</v>
      </c>
      <c r="VJZ40" s="536">
        <f>ROUND(Eigenmischungen!VKI46,1)</f>
        <v>0</v>
      </c>
      <c r="VKA40" s="536">
        <f>ROUND(Eigenmischungen!VKJ46,1)</f>
        <v>0</v>
      </c>
      <c r="VKB40" s="536">
        <f>ROUND(Eigenmischungen!VKK46,1)</f>
        <v>0</v>
      </c>
      <c r="VKC40" s="536">
        <f>ROUND(Eigenmischungen!VKL46,1)</f>
        <v>0</v>
      </c>
      <c r="VKD40" s="536">
        <f>ROUND(Eigenmischungen!VKM46,1)</f>
        <v>0</v>
      </c>
      <c r="VKE40" s="536">
        <f>ROUND(Eigenmischungen!VKN46,1)</f>
        <v>0</v>
      </c>
      <c r="VKF40" s="536">
        <f>ROUND(Eigenmischungen!VKO46,1)</f>
        <v>0</v>
      </c>
      <c r="VKG40" s="536">
        <f>ROUND(Eigenmischungen!VKP46,1)</f>
        <v>0</v>
      </c>
      <c r="VKH40" s="536">
        <f>ROUND(Eigenmischungen!VKQ46,1)</f>
        <v>0</v>
      </c>
      <c r="VKI40" s="536">
        <f>ROUND(Eigenmischungen!VKR46,1)</f>
        <v>0</v>
      </c>
      <c r="VKJ40" s="536">
        <f>ROUND(Eigenmischungen!VKS46,1)</f>
        <v>0</v>
      </c>
      <c r="VKK40" s="536">
        <f>ROUND(Eigenmischungen!VKT46,1)</f>
        <v>0</v>
      </c>
      <c r="VKL40" s="536">
        <f>ROUND(Eigenmischungen!VKU46,1)</f>
        <v>0</v>
      </c>
      <c r="VKM40" s="536">
        <f>ROUND(Eigenmischungen!VKV46,1)</f>
        <v>0</v>
      </c>
      <c r="VKN40" s="536">
        <f>ROUND(Eigenmischungen!VKW46,1)</f>
        <v>0</v>
      </c>
      <c r="VKO40" s="536">
        <f>ROUND(Eigenmischungen!VKX46,1)</f>
        <v>0</v>
      </c>
      <c r="VKP40" s="536">
        <f>ROUND(Eigenmischungen!VKY46,1)</f>
        <v>0</v>
      </c>
      <c r="VKQ40" s="536">
        <f>ROUND(Eigenmischungen!VKZ46,1)</f>
        <v>0</v>
      </c>
      <c r="VKR40" s="536">
        <f>ROUND(Eigenmischungen!VLA46,1)</f>
        <v>0</v>
      </c>
      <c r="VKS40" s="536">
        <f>ROUND(Eigenmischungen!VLB46,1)</f>
        <v>0</v>
      </c>
      <c r="VKT40" s="536">
        <f>ROUND(Eigenmischungen!VLC46,1)</f>
        <v>0</v>
      </c>
      <c r="VKU40" s="536">
        <f>ROUND(Eigenmischungen!VLD46,1)</f>
        <v>0</v>
      </c>
      <c r="VKV40" s="536">
        <f>ROUND(Eigenmischungen!VLE46,1)</f>
        <v>0</v>
      </c>
      <c r="VKW40" s="536">
        <f>ROUND(Eigenmischungen!VLF46,1)</f>
        <v>0</v>
      </c>
      <c r="VKX40" s="536">
        <f>ROUND(Eigenmischungen!VLG46,1)</f>
        <v>0</v>
      </c>
      <c r="VKY40" s="536">
        <f>ROUND(Eigenmischungen!VLH46,1)</f>
        <v>0</v>
      </c>
      <c r="VKZ40" s="536">
        <f>ROUND(Eigenmischungen!VLI46,1)</f>
        <v>0</v>
      </c>
      <c r="VLA40" s="536">
        <f>ROUND(Eigenmischungen!VLJ46,1)</f>
        <v>0</v>
      </c>
      <c r="VLB40" s="536">
        <f>ROUND(Eigenmischungen!VLK46,1)</f>
        <v>0</v>
      </c>
      <c r="VLC40" s="536">
        <f>ROUND(Eigenmischungen!VLL46,1)</f>
        <v>0</v>
      </c>
      <c r="VLD40" s="536">
        <f>ROUND(Eigenmischungen!VLM46,1)</f>
        <v>0</v>
      </c>
      <c r="VLE40" s="536">
        <f>ROUND(Eigenmischungen!VLN46,1)</f>
        <v>0</v>
      </c>
      <c r="VLF40" s="536">
        <f>ROUND(Eigenmischungen!VLO46,1)</f>
        <v>0</v>
      </c>
      <c r="VLG40" s="536">
        <f>ROUND(Eigenmischungen!VLP46,1)</f>
        <v>0</v>
      </c>
      <c r="VLH40" s="536">
        <f>ROUND(Eigenmischungen!VLQ46,1)</f>
        <v>0</v>
      </c>
      <c r="VLI40" s="536">
        <f>ROUND(Eigenmischungen!VLR46,1)</f>
        <v>0</v>
      </c>
      <c r="VLJ40" s="536">
        <f>ROUND(Eigenmischungen!VLS46,1)</f>
        <v>0</v>
      </c>
      <c r="VLK40" s="536">
        <f>ROUND(Eigenmischungen!VLT46,1)</f>
        <v>0</v>
      </c>
      <c r="VLL40" s="536">
        <f>ROUND(Eigenmischungen!VLU46,1)</f>
        <v>0</v>
      </c>
      <c r="VLM40" s="536">
        <f>ROUND(Eigenmischungen!VLV46,1)</f>
        <v>0</v>
      </c>
      <c r="VLN40" s="536">
        <f>ROUND(Eigenmischungen!VLW46,1)</f>
        <v>0</v>
      </c>
      <c r="VLO40" s="536">
        <f>ROUND(Eigenmischungen!VLX46,1)</f>
        <v>0</v>
      </c>
      <c r="VLP40" s="536">
        <f>ROUND(Eigenmischungen!VLY46,1)</f>
        <v>0</v>
      </c>
      <c r="VLQ40" s="536">
        <f>ROUND(Eigenmischungen!VLZ46,1)</f>
        <v>0</v>
      </c>
      <c r="VLR40" s="536">
        <f>ROUND(Eigenmischungen!VMA46,1)</f>
        <v>0</v>
      </c>
      <c r="VLS40" s="536">
        <f>ROUND(Eigenmischungen!VMB46,1)</f>
        <v>0</v>
      </c>
      <c r="VLT40" s="536">
        <f>ROUND(Eigenmischungen!VMC46,1)</f>
        <v>0</v>
      </c>
      <c r="VLU40" s="536">
        <f>ROUND(Eigenmischungen!VMD46,1)</f>
        <v>0</v>
      </c>
      <c r="VLV40" s="536">
        <f>ROUND(Eigenmischungen!VME46,1)</f>
        <v>0</v>
      </c>
      <c r="VLW40" s="536">
        <f>ROUND(Eigenmischungen!VMF46,1)</f>
        <v>0</v>
      </c>
      <c r="VLX40" s="536">
        <f>ROUND(Eigenmischungen!VMG46,1)</f>
        <v>0</v>
      </c>
      <c r="VLY40" s="536">
        <f>ROUND(Eigenmischungen!VMH46,1)</f>
        <v>0</v>
      </c>
      <c r="VLZ40" s="536">
        <f>ROUND(Eigenmischungen!VMI46,1)</f>
        <v>0</v>
      </c>
      <c r="VMA40" s="536">
        <f>ROUND(Eigenmischungen!VMJ46,1)</f>
        <v>0</v>
      </c>
      <c r="VMB40" s="536">
        <f>ROUND(Eigenmischungen!VMK46,1)</f>
        <v>0</v>
      </c>
      <c r="VMC40" s="536">
        <f>ROUND(Eigenmischungen!VML46,1)</f>
        <v>0</v>
      </c>
      <c r="VMD40" s="536">
        <f>ROUND(Eigenmischungen!VMM46,1)</f>
        <v>0</v>
      </c>
      <c r="VME40" s="536">
        <f>ROUND(Eigenmischungen!VMN46,1)</f>
        <v>0</v>
      </c>
      <c r="VMF40" s="536">
        <f>ROUND(Eigenmischungen!VMO46,1)</f>
        <v>0</v>
      </c>
      <c r="VMG40" s="536">
        <f>ROUND(Eigenmischungen!VMP46,1)</f>
        <v>0</v>
      </c>
      <c r="VMH40" s="536">
        <f>ROUND(Eigenmischungen!VMQ46,1)</f>
        <v>0</v>
      </c>
      <c r="VMI40" s="536">
        <f>ROUND(Eigenmischungen!VMR46,1)</f>
        <v>0</v>
      </c>
      <c r="VMJ40" s="536">
        <f>ROUND(Eigenmischungen!VMS46,1)</f>
        <v>0</v>
      </c>
      <c r="VMK40" s="536">
        <f>ROUND(Eigenmischungen!VMT46,1)</f>
        <v>0</v>
      </c>
      <c r="VML40" s="536">
        <f>ROUND(Eigenmischungen!VMU46,1)</f>
        <v>0</v>
      </c>
      <c r="VMM40" s="536">
        <f>ROUND(Eigenmischungen!VMV46,1)</f>
        <v>0</v>
      </c>
      <c r="VMN40" s="536">
        <f>ROUND(Eigenmischungen!VMW46,1)</f>
        <v>0</v>
      </c>
      <c r="VMO40" s="536">
        <f>ROUND(Eigenmischungen!VMX46,1)</f>
        <v>0</v>
      </c>
      <c r="VMP40" s="536">
        <f>ROUND(Eigenmischungen!VMY46,1)</f>
        <v>0</v>
      </c>
      <c r="VMQ40" s="536">
        <f>ROUND(Eigenmischungen!VMZ46,1)</f>
        <v>0</v>
      </c>
      <c r="VMR40" s="536">
        <f>ROUND(Eigenmischungen!VNA46,1)</f>
        <v>0</v>
      </c>
      <c r="VMS40" s="536">
        <f>ROUND(Eigenmischungen!VNB46,1)</f>
        <v>0</v>
      </c>
      <c r="VMT40" s="536">
        <f>ROUND(Eigenmischungen!VNC46,1)</f>
        <v>0</v>
      </c>
      <c r="VMU40" s="536">
        <f>ROUND(Eigenmischungen!VND46,1)</f>
        <v>0</v>
      </c>
      <c r="VMV40" s="536">
        <f>ROUND(Eigenmischungen!VNE46,1)</f>
        <v>0</v>
      </c>
      <c r="VMW40" s="536">
        <f>ROUND(Eigenmischungen!VNF46,1)</f>
        <v>0</v>
      </c>
      <c r="VMX40" s="536">
        <f>ROUND(Eigenmischungen!VNG46,1)</f>
        <v>0</v>
      </c>
      <c r="VMY40" s="536">
        <f>ROUND(Eigenmischungen!VNH46,1)</f>
        <v>0</v>
      </c>
      <c r="VMZ40" s="536">
        <f>ROUND(Eigenmischungen!VNI46,1)</f>
        <v>0</v>
      </c>
      <c r="VNA40" s="536">
        <f>ROUND(Eigenmischungen!VNJ46,1)</f>
        <v>0</v>
      </c>
      <c r="VNB40" s="536">
        <f>ROUND(Eigenmischungen!VNK46,1)</f>
        <v>0</v>
      </c>
      <c r="VNC40" s="536">
        <f>ROUND(Eigenmischungen!VNL46,1)</f>
        <v>0</v>
      </c>
      <c r="VND40" s="536">
        <f>ROUND(Eigenmischungen!VNM46,1)</f>
        <v>0</v>
      </c>
      <c r="VNE40" s="536">
        <f>ROUND(Eigenmischungen!VNN46,1)</f>
        <v>0</v>
      </c>
      <c r="VNF40" s="536">
        <f>ROUND(Eigenmischungen!VNO46,1)</f>
        <v>0</v>
      </c>
      <c r="VNG40" s="536">
        <f>ROUND(Eigenmischungen!VNP46,1)</f>
        <v>0</v>
      </c>
      <c r="VNH40" s="536">
        <f>ROUND(Eigenmischungen!VNQ46,1)</f>
        <v>0</v>
      </c>
      <c r="VNI40" s="536">
        <f>ROUND(Eigenmischungen!VNR46,1)</f>
        <v>0</v>
      </c>
      <c r="VNJ40" s="536">
        <f>ROUND(Eigenmischungen!VNS46,1)</f>
        <v>0</v>
      </c>
      <c r="VNK40" s="536">
        <f>ROUND(Eigenmischungen!VNT46,1)</f>
        <v>0</v>
      </c>
      <c r="VNL40" s="536">
        <f>ROUND(Eigenmischungen!VNU46,1)</f>
        <v>0</v>
      </c>
      <c r="VNM40" s="536">
        <f>ROUND(Eigenmischungen!VNV46,1)</f>
        <v>0</v>
      </c>
      <c r="VNN40" s="536">
        <f>ROUND(Eigenmischungen!VNW46,1)</f>
        <v>0</v>
      </c>
      <c r="VNO40" s="536">
        <f>ROUND(Eigenmischungen!VNX46,1)</f>
        <v>0</v>
      </c>
      <c r="VNP40" s="536">
        <f>ROUND(Eigenmischungen!VNY46,1)</f>
        <v>0</v>
      </c>
      <c r="VNQ40" s="536">
        <f>ROUND(Eigenmischungen!VNZ46,1)</f>
        <v>0</v>
      </c>
      <c r="VNR40" s="536">
        <f>ROUND(Eigenmischungen!VOA46,1)</f>
        <v>0</v>
      </c>
      <c r="VNS40" s="536">
        <f>ROUND(Eigenmischungen!VOB46,1)</f>
        <v>0</v>
      </c>
      <c r="VNT40" s="536">
        <f>ROUND(Eigenmischungen!VOC46,1)</f>
        <v>0</v>
      </c>
      <c r="VNU40" s="536">
        <f>ROUND(Eigenmischungen!VOD46,1)</f>
        <v>0</v>
      </c>
      <c r="VNV40" s="536">
        <f>ROUND(Eigenmischungen!VOE46,1)</f>
        <v>0</v>
      </c>
      <c r="VNW40" s="536">
        <f>ROUND(Eigenmischungen!VOF46,1)</f>
        <v>0</v>
      </c>
      <c r="VNX40" s="536">
        <f>ROUND(Eigenmischungen!VOG46,1)</f>
        <v>0</v>
      </c>
      <c r="VNY40" s="536">
        <f>ROUND(Eigenmischungen!VOH46,1)</f>
        <v>0</v>
      </c>
      <c r="VNZ40" s="536">
        <f>ROUND(Eigenmischungen!VOI46,1)</f>
        <v>0</v>
      </c>
      <c r="VOA40" s="536">
        <f>ROUND(Eigenmischungen!VOJ46,1)</f>
        <v>0</v>
      </c>
      <c r="VOB40" s="536">
        <f>ROUND(Eigenmischungen!VOK46,1)</f>
        <v>0</v>
      </c>
      <c r="VOC40" s="536">
        <f>ROUND(Eigenmischungen!VOL46,1)</f>
        <v>0</v>
      </c>
      <c r="VOD40" s="536">
        <f>ROUND(Eigenmischungen!VOM46,1)</f>
        <v>0</v>
      </c>
      <c r="VOE40" s="536">
        <f>ROUND(Eigenmischungen!VON46,1)</f>
        <v>0</v>
      </c>
      <c r="VOF40" s="536">
        <f>ROUND(Eigenmischungen!VOO46,1)</f>
        <v>0</v>
      </c>
      <c r="VOG40" s="536">
        <f>ROUND(Eigenmischungen!VOP46,1)</f>
        <v>0</v>
      </c>
      <c r="VOH40" s="536">
        <f>ROUND(Eigenmischungen!VOQ46,1)</f>
        <v>0</v>
      </c>
      <c r="VOI40" s="536">
        <f>ROUND(Eigenmischungen!VOR46,1)</f>
        <v>0</v>
      </c>
      <c r="VOJ40" s="536">
        <f>ROUND(Eigenmischungen!VOS46,1)</f>
        <v>0</v>
      </c>
      <c r="VOK40" s="536">
        <f>ROUND(Eigenmischungen!VOT46,1)</f>
        <v>0</v>
      </c>
      <c r="VOL40" s="536">
        <f>ROUND(Eigenmischungen!VOU46,1)</f>
        <v>0</v>
      </c>
      <c r="VOM40" s="536">
        <f>ROUND(Eigenmischungen!VOV46,1)</f>
        <v>0</v>
      </c>
      <c r="VON40" s="536">
        <f>ROUND(Eigenmischungen!VOW46,1)</f>
        <v>0</v>
      </c>
      <c r="VOO40" s="536">
        <f>ROUND(Eigenmischungen!VOX46,1)</f>
        <v>0</v>
      </c>
      <c r="VOP40" s="536">
        <f>ROUND(Eigenmischungen!VOY46,1)</f>
        <v>0</v>
      </c>
      <c r="VOQ40" s="536">
        <f>ROUND(Eigenmischungen!VOZ46,1)</f>
        <v>0</v>
      </c>
      <c r="VOR40" s="536">
        <f>ROUND(Eigenmischungen!VPA46,1)</f>
        <v>0</v>
      </c>
      <c r="VOS40" s="536">
        <f>ROUND(Eigenmischungen!VPB46,1)</f>
        <v>0</v>
      </c>
      <c r="VOT40" s="536">
        <f>ROUND(Eigenmischungen!VPC46,1)</f>
        <v>0</v>
      </c>
      <c r="VOU40" s="536">
        <f>ROUND(Eigenmischungen!VPD46,1)</f>
        <v>0</v>
      </c>
      <c r="VOV40" s="536">
        <f>ROUND(Eigenmischungen!VPE46,1)</f>
        <v>0</v>
      </c>
      <c r="VOW40" s="536">
        <f>ROUND(Eigenmischungen!VPF46,1)</f>
        <v>0</v>
      </c>
      <c r="VOX40" s="536">
        <f>ROUND(Eigenmischungen!VPG46,1)</f>
        <v>0</v>
      </c>
      <c r="VOY40" s="536">
        <f>ROUND(Eigenmischungen!VPH46,1)</f>
        <v>0</v>
      </c>
      <c r="VOZ40" s="536">
        <f>ROUND(Eigenmischungen!VPI46,1)</f>
        <v>0</v>
      </c>
      <c r="VPA40" s="536">
        <f>ROUND(Eigenmischungen!VPJ46,1)</f>
        <v>0</v>
      </c>
      <c r="VPB40" s="536">
        <f>ROUND(Eigenmischungen!VPK46,1)</f>
        <v>0</v>
      </c>
      <c r="VPC40" s="536">
        <f>ROUND(Eigenmischungen!VPL46,1)</f>
        <v>0</v>
      </c>
      <c r="VPD40" s="536">
        <f>ROUND(Eigenmischungen!VPM46,1)</f>
        <v>0</v>
      </c>
      <c r="VPE40" s="536">
        <f>ROUND(Eigenmischungen!VPN46,1)</f>
        <v>0</v>
      </c>
      <c r="VPF40" s="536">
        <f>ROUND(Eigenmischungen!VPO46,1)</f>
        <v>0</v>
      </c>
      <c r="VPG40" s="536">
        <f>ROUND(Eigenmischungen!VPP46,1)</f>
        <v>0</v>
      </c>
      <c r="VPH40" s="536">
        <f>ROUND(Eigenmischungen!VPQ46,1)</f>
        <v>0</v>
      </c>
      <c r="VPI40" s="536">
        <f>ROUND(Eigenmischungen!VPR46,1)</f>
        <v>0</v>
      </c>
      <c r="VPJ40" s="536">
        <f>ROUND(Eigenmischungen!VPS46,1)</f>
        <v>0</v>
      </c>
      <c r="VPK40" s="536">
        <f>ROUND(Eigenmischungen!VPT46,1)</f>
        <v>0</v>
      </c>
      <c r="VPL40" s="536">
        <f>ROUND(Eigenmischungen!VPU46,1)</f>
        <v>0</v>
      </c>
      <c r="VPM40" s="536">
        <f>ROUND(Eigenmischungen!VPV46,1)</f>
        <v>0</v>
      </c>
      <c r="VPN40" s="536">
        <f>ROUND(Eigenmischungen!VPW46,1)</f>
        <v>0</v>
      </c>
      <c r="VPO40" s="536">
        <f>ROUND(Eigenmischungen!VPX46,1)</f>
        <v>0</v>
      </c>
      <c r="VPP40" s="536">
        <f>ROUND(Eigenmischungen!VPY46,1)</f>
        <v>0</v>
      </c>
      <c r="VPQ40" s="536">
        <f>ROUND(Eigenmischungen!VPZ46,1)</f>
        <v>0</v>
      </c>
      <c r="VPR40" s="536">
        <f>ROUND(Eigenmischungen!VQA46,1)</f>
        <v>0</v>
      </c>
      <c r="VPS40" s="536">
        <f>ROUND(Eigenmischungen!VQB46,1)</f>
        <v>0</v>
      </c>
      <c r="VPT40" s="536">
        <f>ROUND(Eigenmischungen!VQC46,1)</f>
        <v>0</v>
      </c>
      <c r="VPU40" s="536">
        <f>ROUND(Eigenmischungen!VQD46,1)</f>
        <v>0</v>
      </c>
      <c r="VPV40" s="536">
        <f>ROUND(Eigenmischungen!VQE46,1)</f>
        <v>0</v>
      </c>
      <c r="VPW40" s="536">
        <f>ROUND(Eigenmischungen!VQF46,1)</f>
        <v>0</v>
      </c>
      <c r="VPX40" s="536">
        <f>ROUND(Eigenmischungen!VQG46,1)</f>
        <v>0</v>
      </c>
      <c r="VPY40" s="536">
        <f>ROUND(Eigenmischungen!VQH46,1)</f>
        <v>0</v>
      </c>
      <c r="VPZ40" s="536">
        <f>ROUND(Eigenmischungen!VQI46,1)</f>
        <v>0</v>
      </c>
      <c r="VQA40" s="536">
        <f>ROUND(Eigenmischungen!VQJ46,1)</f>
        <v>0</v>
      </c>
      <c r="VQB40" s="536">
        <f>ROUND(Eigenmischungen!VQK46,1)</f>
        <v>0</v>
      </c>
      <c r="VQC40" s="536">
        <f>ROUND(Eigenmischungen!VQL46,1)</f>
        <v>0</v>
      </c>
      <c r="VQD40" s="536">
        <f>ROUND(Eigenmischungen!VQM46,1)</f>
        <v>0</v>
      </c>
      <c r="VQE40" s="536">
        <f>ROUND(Eigenmischungen!VQN46,1)</f>
        <v>0</v>
      </c>
      <c r="VQF40" s="536">
        <f>ROUND(Eigenmischungen!VQO46,1)</f>
        <v>0</v>
      </c>
      <c r="VQG40" s="536">
        <f>ROUND(Eigenmischungen!VQP46,1)</f>
        <v>0</v>
      </c>
      <c r="VQH40" s="536">
        <f>ROUND(Eigenmischungen!VQQ46,1)</f>
        <v>0</v>
      </c>
      <c r="VQI40" s="536">
        <f>ROUND(Eigenmischungen!VQR46,1)</f>
        <v>0</v>
      </c>
      <c r="VQJ40" s="536">
        <f>ROUND(Eigenmischungen!VQS46,1)</f>
        <v>0</v>
      </c>
      <c r="VQK40" s="536">
        <f>ROUND(Eigenmischungen!VQT46,1)</f>
        <v>0</v>
      </c>
      <c r="VQL40" s="536">
        <f>ROUND(Eigenmischungen!VQU46,1)</f>
        <v>0</v>
      </c>
      <c r="VQM40" s="536">
        <f>ROUND(Eigenmischungen!VQV46,1)</f>
        <v>0</v>
      </c>
      <c r="VQN40" s="536">
        <f>ROUND(Eigenmischungen!VQW46,1)</f>
        <v>0</v>
      </c>
      <c r="VQO40" s="536">
        <f>ROUND(Eigenmischungen!VQX46,1)</f>
        <v>0</v>
      </c>
      <c r="VQP40" s="536">
        <f>ROUND(Eigenmischungen!VQY46,1)</f>
        <v>0</v>
      </c>
      <c r="VQQ40" s="536">
        <f>ROUND(Eigenmischungen!VQZ46,1)</f>
        <v>0</v>
      </c>
      <c r="VQR40" s="536">
        <f>ROUND(Eigenmischungen!VRA46,1)</f>
        <v>0</v>
      </c>
      <c r="VQS40" s="536">
        <f>ROUND(Eigenmischungen!VRB46,1)</f>
        <v>0</v>
      </c>
      <c r="VQT40" s="536">
        <f>ROUND(Eigenmischungen!VRC46,1)</f>
        <v>0</v>
      </c>
      <c r="VQU40" s="536">
        <f>ROUND(Eigenmischungen!VRD46,1)</f>
        <v>0</v>
      </c>
      <c r="VQV40" s="536">
        <f>ROUND(Eigenmischungen!VRE46,1)</f>
        <v>0</v>
      </c>
      <c r="VQW40" s="536">
        <f>ROUND(Eigenmischungen!VRF46,1)</f>
        <v>0</v>
      </c>
      <c r="VQX40" s="536">
        <f>ROUND(Eigenmischungen!VRG46,1)</f>
        <v>0</v>
      </c>
      <c r="VQY40" s="536">
        <f>ROUND(Eigenmischungen!VRH46,1)</f>
        <v>0</v>
      </c>
      <c r="VQZ40" s="536">
        <f>ROUND(Eigenmischungen!VRI46,1)</f>
        <v>0</v>
      </c>
      <c r="VRA40" s="536">
        <f>ROUND(Eigenmischungen!VRJ46,1)</f>
        <v>0</v>
      </c>
      <c r="VRB40" s="536">
        <f>ROUND(Eigenmischungen!VRK46,1)</f>
        <v>0</v>
      </c>
      <c r="VRC40" s="536">
        <f>ROUND(Eigenmischungen!VRL46,1)</f>
        <v>0</v>
      </c>
      <c r="VRD40" s="536">
        <f>ROUND(Eigenmischungen!VRM46,1)</f>
        <v>0</v>
      </c>
      <c r="VRE40" s="536">
        <f>ROUND(Eigenmischungen!VRN46,1)</f>
        <v>0</v>
      </c>
      <c r="VRF40" s="536">
        <f>ROUND(Eigenmischungen!VRO46,1)</f>
        <v>0</v>
      </c>
      <c r="VRG40" s="536">
        <f>ROUND(Eigenmischungen!VRP46,1)</f>
        <v>0</v>
      </c>
      <c r="VRH40" s="536">
        <f>ROUND(Eigenmischungen!VRQ46,1)</f>
        <v>0</v>
      </c>
      <c r="VRI40" s="536">
        <f>ROUND(Eigenmischungen!VRR46,1)</f>
        <v>0</v>
      </c>
      <c r="VRJ40" s="536">
        <f>ROUND(Eigenmischungen!VRS46,1)</f>
        <v>0</v>
      </c>
      <c r="VRK40" s="536">
        <f>ROUND(Eigenmischungen!VRT46,1)</f>
        <v>0</v>
      </c>
      <c r="VRL40" s="536">
        <f>ROUND(Eigenmischungen!VRU46,1)</f>
        <v>0</v>
      </c>
      <c r="VRM40" s="536">
        <f>ROUND(Eigenmischungen!VRV46,1)</f>
        <v>0</v>
      </c>
      <c r="VRN40" s="536">
        <f>ROUND(Eigenmischungen!VRW46,1)</f>
        <v>0</v>
      </c>
      <c r="VRO40" s="536">
        <f>ROUND(Eigenmischungen!VRX46,1)</f>
        <v>0</v>
      </c>
      <c r="VRP40" s="536">
        <f>ROUND(Eigenmischungen!VRY46,1)</f>
        <v>0</v>
      </c>
      <c r="VRQ40" s="536">
        <f>ROUND(Eigenmischungen!VRZ46,1)</f>
        <v>0</v>
      </c>
      <c r="VRR40" s="536">
        <f>ROUND(Eigenmischungen!VSA46,1)</f>
        <v>0</v>
      </c>
      <c r="VRS40" s="536">
        <f>ROUND(Eigenmischungen!VSB46,1)</f>
        <v>0</v>
      </c>
      <c r="VRT40" s="536">
        <f>ROUND(Eigenmischungen!VSC46,1)</f>
        <v>0</v>
      </c>
      <c r="VRU40" s="536">
        <f>ROUND(Eigenmischungen!VSD46,1)</f>
        <v>0</v>
      </c>
      <c r="VRV40" s="536">
        <f>ROUND(Eigenmischungen!VSE46,1)</f>
        <v>0</v>
      </c>
      <c r="VRW40" s="536">
        <f>ROUND(Eigenmischungen!VSF46,1)</f>
        <v>0</v>
      </c>
      <c r="VRX40" s="536">
        <f>ROUND(Eigenmischungen!VSG46,1)</f>
        <v>0</v>
      </c>
      <c r="VRY40" s="536">
        <f>ROUND(Eigenmischungen!VSH46,1)</f>
        <v>0</v>
      </c>
      <c r="VRZ40" s="536">
        <f>ROUND(Eigenmischungen!VSI46,1)</f>
        <v>0</v>
      </c>
      <c r="VSA40" s="536">
        <f>ROUND(Eigenmischungen!VSJ46,1)</f>
        <v>0</v>
      </c>
      <c r="VSB40" s="536">
        <f>ROUND(Eigenmischungen!VSK46,1)</f>
        <v>0</v>
      </c>
      <c r="VSC40" s="536">
        <f>ROUND(Eigenmischungen!VSL46,1)</f>
        <v>0</v>
      </c>
      <c r="VSD40" s="536">
        <f>ROUND(Eigenmischungen!VSM46,1)</f>
        <v>0</v>
      </c>
      <c r="VSE40" s="536">
        <f>ROUND(Eigenmischungen!VSN46,1)</f>
        <v>0</v>
      </c>
      <c r="VSF40" s="536">
        <f>ROUND(Eigenmischungen!VSO46,1)</f>
        <v>0</v>
      </c>
      <c r="VSG40" s="536">
        <f>ROUND(Eigenmischungen!VSP46,1)</f>
        <v>0</v>
      </c>
      <c r="VSH40" s="536">
        <f>ROUND(Eigenmischungen!VSQ46,1)</f>
        <v>0</v>
      </c>
      <c r="VSI40" s="536">
        <f>ROUND(Eigenmischungen!VSR46,1)</f>
        <v>0</v>
      </c>
      <c r="VSJ40" s="536">
        <f>ROUND(Eigenmischungen!VSS46,1)</f>
        <v>0</v>
      </c>
      <c r="VSK40" s="536">
        <f>ROUND(Eigenmischungen!VST46,1)</f>
        <v>0</v>
      </c>
      <c r="VSL40" s="536">
        <f>ROUND(Eigenmischungen!VSU46,1)</f>
        <v>0</v>
      </c>
      <c r="VSM40" s="536">
        <f>ROUND(Eigenmischungen!VSV46,1)</f>
        <v>0</v>
      </c>
      <c r="VSN40" s="536">
        <f>ROUND(Eigenmischungen!VSW46,1)</f>
        <v>0</v>
      </c>
      <c r="VSO40" s="536">
        <f>ROUND(Eigenmischungen!VSX46,1)</f>
        <v>0</v>
      </c>
      <c r="VSP40" s="536">
        <f>ROUND(Eigenmischungen!VSY46,1)</f>
        <v>0</v>
      </c>
      <c r="VSQ40" s="536">
        <f>ROUND(Eigenmischungen!VSZ46,1)</f>
        <v>0</v>
      </c>
      <c r="VSR40" s="536">
        <f>ROUND(Eigenmischungen!VTA46,1)</f>
        <v>0</v>
      </c>
      <c r="VSS40" s="536">
        <f>ROUND(Eigenmischungen!VTB46,1)</f>
        <v>0</v>
      </c>
      <c r="VST40" s="536">
        <f>ROUND(Eigenmischungen!VTC46,1)</f>
        <v>0</v>
      </c>
      <c r="VSU40" s="536">
        <f>ROUND(Eigenmischungen!VTD46,1)</f>
        <v>0</v>
      </c>
      <c r="VSV40" s="536">
        <f>ROUND(Eigenmischungen!VTE46,1)</f>
        <v>0</v>
      </c>
      <c r="VSW40" s="536">
        <f>ROUND(Eigenmischungen!VTF46,1)</f>
        <v>0</v>
      </c>
      <c r="VSX40" s="536">
        <f>ROUND(Eigenmischungen!VTG46,1)</f>
        <v>0</v>
      </c>
      <c r="VSY40" s="536">
        <f>ROUND(Eigenmischungen!VTH46,1)</f>
        <v>0</v>
      </c>
      <c r="VSZ40" s="536">
        <f>ROUND(Eigenmischungen!VTI46,1)</f>
        <v>0</v>
      </c>
      <c r="VTA40" s="536">
        <f>ROUND(Eigenmischungen!VTJ46,1)</f>
        <v>0</v>
      </c>
      <c r="VTB40" s="536">
        <f>ROUND(Eigenmischungen!VTK46,1)</f>
        <v>0</v>
      </c>
      <c r="VTC40" s="536">
        <f>ROUND(Eigenmischungen!VTL46,1)</f>
        <v>0</v>
      </c>
      <c r="VTD40" s="536">
        <f>ROUND(Eigenmischungen!VTM46,1)</f>
        <v>0</v>
      </c>
      <c r="VTE40" s="536">
        <f>ROUND(Eigenmischungen!VTN46,1)</f>
        <v>0</v>
      </c>
      <c r="VTF40" s="536">
        <f>ROUND(Eigenmischungen!VTO46,1)</f>
        <v>0</v>
      </c>
      <c r="VTG40" s="536">
        <f>ROUND(Eigenmischungen!VTP46,1)</f>
        <v>0</v>
      </c>
      <c r="VTH40" s="536">
        <f>ROUND(Eigenmischungen!VTQ46,1)</f>
        <v>0</v>
      </c>
      <c r="VTI40" s="536">
        <f>ROUND(Eigenmischungen!VTR46,1)</f>
        <v>0</v>
      </c>
      <c r="VTJ40" s="536">
        <f>ROUND(Eigenmischungen!VTS46,1)</f>
        <v>0</v>
      </c>
      <c r="VTK40" s="536">
        <f>ROUND(Eigenmischungen!VTT46,1)</f>
        <v>0</v>
      </c>
      <c r="VTL40" s="536">
        <f>ROUND(Eigenmischungen!VTU46,1)</f>
        <v>0</v>
      </c>
      <c r="VTM40" s="536">
        <f>ROUND(Eigenmischungen!VTV46,1)</f>
        <v>0</v>
      </c>
      <c r="VTN40" s="536">
        <f>ROUND(Eigenmischungen!VTW46,1)</f>
        <v>0</v>
      </c>
      <c r="VTO40" s="536">
        <f>ROUND(Eigenmischungen!VTX46,1)</f>
        <v>0</v>
      </c>
      <c r="VTP40" s="536">
        <f>ROUND(Eigenmischungen!VTY46,1)</f>
        <v>0</v>
      </c>
      <c r="VTQ40" s="536">
        <f>ROUND(Eigenmischungen!VTZ46,1)</f>
        <v>0</v>
      </c>
      <c r="VTR40" s="536">
        <f>ROUND(Eigenmischungen!VUA46,1)</f>
        <v>0</v>
      </c>
      <c r="VTS40" s="536">
        <f>ROUND(Eigenmischungen!VUB46,1)</f>
        <v>0</v>
      </c>
      <c r="VTT40" s="536">
        <f>ROUND(Eigenmischungen!VUC46,1)</f>
        <v>0</v>
      </c>
      <c r="VTU40" s="536">
        <f>ROUND(Eigenmischungen!VUD46,1)</f>
        <v>0</v>
      </c>
      <c r="VTV40" s="536">
        <f>ROUND(Eigenmischungen!VUE46,1)</f>
        <v>0</v>
      </c>
      <c r="VTW40" s="536">
        <f>ROUND(Eigenmischungen!VUF46,1)</f>
        <v>0</v>
      </c>
      <c r="VTX40" s="536">
        <f>ROUND(Eigenmischungen!VUG46,1)</f>
        <v>0</v>
      </c>
      <c r="VTY40" s="536">
        <f>ROUND(Eigenmischungen!VUH46,1)</f>
        <v>0</v>
      </c>
      <c r="VTZ40" s="536">
        <f>ROUND(Eigenmischungen!VUI46,1)</f>
        <v>0</v>
      </c>
      <c r="VUA40" s="536">
        <f>ROUND(Eigenmischungen!VUJ46,1)</f>
        <v>0</v>
      </c>
      <c r="VUB40" s="536">
        <f>ROUND(Eigenmischungen!VUK46,1)</f>
        <v>0</v>
      </c>
      <c r="VUC40" s="536">
        <f>ROUND(Eigenmischungen!VUL46,1)</f>
        <v>0</v>
      </c>
      <c r="VUD40" s="536">
        <f>ROUND(Eigenmischungen!VUM46,1)</f>
        <v>0</v>
      </c>
      <c r="VUE40" s="536">
        <f>ROUND(Eigenmischungen!VUN46,1)</f>
        <v>0</v>
      </c>
      <c r="VUF40" s="536">
        <f>ROUND(Eigenmischungen!VUO46,1)</f>
        <v>0</v>
      </c>
      <c r="VUG40" s="536">
        <f>ROUND(Eigenmischungen!VUP46,1)</f>
        <v>0</v>
      </c>
      <c r="VUH40" s="536">
        <f>ROUND(Eigenmischungen!VUQ46,1)</f>
        <v>0</v>
      </c>
      <c r="VUI40" s="536">
        <f>ROUND(Eigenmischungen!VUR46,1)</f>
        <v>0</v>
      </c>
      <c r="VUJ40" s="536">
        <f>ROUND(Eigenmischungen!VUS46,1)</f>
        <v>0</v>
      </c>
      <c r="VUK40" s="536">
        <f>ROUND(Eigenmischungen!VUT46,1)</f>
        <v>0</v>
      </c>
      <c r="VUL40" s="536">
        <f>ROUND(Eigenmischungen!VUU46,1)</f>
        <v>0</v>
      </c>
      <c r="VUM40" s="536">
        <f>ROUND(Eigenmischungen!VUV46,1)</f>
        <v>0</v>
      </c>
      <c r="VUN40" s="536">
        <f>ROUND(Eigenmischungen!VUW46,1)</f>
        <v>0</v>
      </c>
      <c r="VUO40" s="536">
        <f>ROUND(Eigenmischungen!VUX46,1)</f>
        <v>0</v>
      </c>
      <c r="VUP40" s="536">
        <f>ROUND(Eigenmischungen!VUY46,1)</f>
        <v>0</v>
      </c>
      <c r="VUQ40" s="536">
        <f>ROUND(Eigenmischungen!VUZ46,1)</f>
        <v>0</v>
      </c>
      <c r="VUR40" s="536">
        <f>ROUND(Eigenmischungen!VVA46,1)</f>
        <v>0</v>
      </c>
      <c r="VUS40" s="536">
        <f>ROUND(Eigenmischungen!VVB46,1)</f>
        <v>0</v>
      </c>
      <c r="VUT40" s="536">
        <f>ROUND(Eigenmischungen!VVC46,1)</f>
        <v>0</v>
      </c>
      <c r="VUU40" s="536">
        <f>ROUND(Eigenmischungen!VVD46,1)</f>
        <v>0</v>
      </c>
      <c r="VUV40" s="536">
        <f>ROUND(Eigenmischungen!VVE46,1)</f>
        <v>0</v>
      </c>
      <c r="VUW40" s="536">
        <f>ROUND(Eigenmischungen!VVF46,1)</f>
        <v>0</v>
      </c>
      <c r="VUX40" s="536">
        <f>ROUND(Eigenmischungen!VVG46,1)</f>
        <v>0</v>
      </c>
      <c r="VUY40" s="536">
        <f>ROUND(Eigenmischungen!VVH46,1)</f>
        <v>0</v>
      </c>
      <c r="VUZ40" s="536">
        <f>ROUND(Eigenmischungen!VVI46,1)</f>
        <v>0</v>
      </c>
      <c r="VVA40" s="536">
        <f>ROUND(Eigenmischungen!VVJ46,1)</f>
        <v>0</v>
      </c>
      <c r="VVB40" s="536">
        <f>ROUND(Eigenmischungen!VVK46,1)</f>
        <v>0</v>
      </c>
      <c r="VVC40" s="536">
        <f>ROUND(Eigenmischungen!VVL46,1)</f>
        <v>0</v>
      </c>
      <c r="VVD40" s="536">
        <f>ROUND(Eigenmischungen!VVM46,1)</f>
        <v>0</v>
      </c>
      <c r="VVE40" s="536">
        <f>ROUND(Eigenmischungen!VVN46,1)</f>
        <v>0</v>
      </c>
      <c r="VVF40" s="536">
        <f>ROUND(Eigenmischungen!VVO46,1)</f>
        <v>0</v>
      </c>
      <c r="VVG40" s="536">
        <f>ROUND(Eigenmischungen!VVP46,1)</f>
        <v>0</v>
      </c>
      <c r="VVH40" s="536">
        <f>ROUND(Eigenmischungen!VVQ46,1)</f>
        <v>0</v>
      </c>
      <c r="VVI40" s="536">
        <f>ROUND(Eigenmischungen!VVR46,1)</f>
        <v>0</v>
      </c>
      <c r="VVJ40" s="536">
        <f>ROUND(Eigenmischungen!VVS46,1)</f>
        <v>0</v>
      </c>
      <c r="VVK40" s="536">
        <f>ROUND(Eigenmischungen!VVT46,1)</f>
        <v>0</v>
      </c>
      <c r="VVL40" s="536">
        <f>ROUND(Eigenmischungen!VVU46,1)</f>
        <v>0</v>
      </c>
      <c r="VVM40" s="536">
        <f>ROUND(Eigenmischungen!VVV46,1)</f>
        <v>0</v>
      </c>
      <c r="VVN40" s="536">
        <f>ROUND(Eigenmischungen!VVW46,1)</f>
        <v>0</v>
      </c>
      <c r="VVO40" s="536">
        <f>ROUND(Eigenmischungen!VVX46,1)</f>
        <v>0</v>
      </c>
      <c r="VVP40" s="536">
        <f>ROUND(Eigenmischungen!VVY46,1)</f>
        <v>0</v>
      </c>
      <c r="VVQ40" s="536">
        <f>ROUND(Eigenmischungen!VVZ46,1)</f>
        <v>0</v>
      </c>
      <c r="VVR40" s="536">
        <f>ROUND(Eigenmischungen!VWA46,1)</f>
        <v>0</v>
      </c>
      <c r="VVS40" s="536">
        <f>ROUND(Eigenmischungen!VWB46,1)</f>
        <v>0</v>
      </c>
      <c r="VVT40" s="536">
        <f>ROUND(Eigenmischungen!VWC46,1)</f>
        <v>0</v>
      </c>
      <c r="VVU40" s="536">
        <f>ROUND(Eigenmischungen!VWD46,1)</f>
        <v>0</v>
      </c>
      <c r="VVV40" s="536">
        <f>ROUND(Eigenmischungen!VWE46,1)</f>
        <v>0</v>
      </c>
      <c r="VVW40" s="536">
        <f>ROUND(Eigenmischungen!VWF46,1)</f>
        <v>0</v>
      </c>
      <c r="VVX40" s="536">
        <f>ROUND(Eigenmischungen!VWG46,1)</f>
        <v>0</v>
      </c>
      <c r="VVY40" s="536">
        <f>ROUND(Eigenmischungen!VWH46,1)</f>
        <v>0</v>
      </c>
      <c r="VVZ40" s="536">
        <f>ROUND(Eigenmischungen!VWI46,1)</f>
        <v>0</v>
      </c>
      <c r="VWA40" s="536">
        <f>ROUND(Eigenmischungen!VWJ46,1)</f>
        <v>0</v>
      </c>
      <c r="VWB40" s="536">
        <f>ROUND(Eigenmischungen!VWK46,1)</f>
        <v>0</v>
      </c>
      <c r="VWC40" s="536">
        <f>ROUND(Eigenmischungen!VWL46,1)</f>
        <v>0</v>
      </c>
      <c r="VWD40" s="536">
        <f>ROUND(Eigenmischungen!VWM46,1)</f>
        <v>0</v>
      </c>
      <c r="VWE40" s="536">
        <f>ROUND(Eigenmischungen!VWN46,1)</f>
        <v>0</v>
      </c>
      <c r="VWF40" s="536">
        <f>ROUND(Eigenmischungen!VWO46,1)</f>
        <v>0</v>
      </c>
      <c r="VWG40" s="536">
        <f>ROUND(Eigenmischungen!VWP46,1)</f>
        <v>0</v>
      </c>
      <c r="VWH40" s="536">
        <f>ROUND(Eigenmischungen!VWQ46,1)</f>
        <v>0</v>
      </c>
      <c r="VWI40" s="536">
        <f>ROUND(Eigenmischungen!VWR46,1)</f>
        <v>0</v>
      </c>
      <c r="VWJ40" s="536">
        <f>ROUND(Eigenmischungen!VWS46,1)</f>
        <v>0</v>
      </c>
      <c r="VWK40" s="536">
        <f>ROUND(Eigenmischungen!VWT46,1)</f>
        <v>0</v>
      </c>
      <c r="VWL40" s="536">
        <f>ROUND(Eigenmischungen!VWU46,1)</f>
        <v>0</v>
      </c>
      <c r="VWM40" s="536">
        <f>ROUND(Eigenmischungen!VWV46,1)</f>
        <v>0</v>
      </c>
      <c r="VWN40" s="536">
        <f>ROUND(Eigenmischungen!VWW46,1)</f>
        <v>0</v>
      </c>
      <c r="VWO40" s="536">
        <f>ROUND(Eigenmischungen!VWX46,1)</f>
        <v>0</v>
      </c>
      <c r="VWP40" s="536">
        <f>ROUND(Eigenmischungen!VWY46,1)</f>
        <v>0</v>
      </c>
      <c r="VWQ40" s="536">
        <f>ROUND(Eigenmischungen!VWZ46,1)</f>
        <v>0</v>
      </c>
      <c r="VWR40" s="536">
        <f>ROUND(Eigenmischungen!VXA46,1)</f>
        <v>0</v>
      </c>
      <c r="VWS40" s="536">
        <f>ROUND(Eigenmischungen!VXB46,1)</f>
        <v>0</v>
      </c>
      <c r="VWT40" s="536">
        <f>ROUND(Eigenmischungen!VXC46,1)</f>
        <v>0</v>
      </c>
      <c r="VWU40" s="536">
        <f>ROUND(Eigenmischungen!VXD46,1)</f>
        <v>0</v>
      </c>
      <c r="VWV40" s="536">
        <f>ROUND(Eigenmischungen!VXE46,1)</f>
        <v>0</v>
      </c>
      <c r="VWW40" s="536">
        <f>ROUND(Eigenmischungen!VXF46,1)</f>
        <v>0</v>
      </c>
      <c r="VWX40" s="536">
        <f>ROUND(Eigenmischungen!VXG46,1)</f>
        <v>0</v>
      </c>
      <c r="VWY40" s="536">
        <f>ROUND(Eigenmischungen!VXH46,1)</f>
        <v>0</v>
      </c>
      <c r="VWZ40" s="536">
        <f>ROUND(Eigenmischungen!VXI46,1)</f>
        <v>0</v>
      </c>
      <c r="VXA40" s="536">
        <f>ROUND(Eigenmischungen!VXJ46,1)</f>
        <v>0</v>
      </c>
      <c r="VXB40" s="536">
        <f>ROUND(Eigenmischungen!VXK46,1)</f>
        <v>0</v>
      </c>
      <c r="VXC40" s="536">
        <f>ROUND(Eigenmischungen!VXL46,1)</f>
        <v>0</v>
      </c>
      <c r="VXD40" s="536">
        <f>ROUND(Eigenmischungen!VXM46,1)</f>
        <v>0</v>
      </c>
      <c r="VXE40" s="536">
        <f>ROUND(Eigenmischungen!VXN46,1)</f>
        <v>0</v>
      </c>
      <c r="VXF40" s="536">
        <f>ROUND(Eigenmischungen!VXO46,1)</f>
        <v>0</v>
      </c>
      <c r="VXG40" s="536">
        <f>ROUND(Eigenmischungen!VXP46,1)</f>
        <v>0</v>
      </c>
      <c r="VXH40" s="536">
        <f>ROUND(Eigenmischungen!VXQ46,1)</f>
        <v>0</v>
      </c>
      <c r="VXI40" s="536">
        <f>ROUND(Eigenmischungen!VXR46,1)</f>
        <v>0</v>
      </c>
      <c r="VXJ40" s="536">
        <f>ROUND(Eigenmischungen!VXS46,1)</f>
        <v>0</v>
      </c>
      <c r="VXK40" s="536">
        <f>ROUND(Eigenmischungen!VXT46,1)</f>
        <v>0</v>
      </c>
      <c r="VXL40" s="536">
        <f>ROUND(Eigenmischungen!VXU46,1)</f>
        <v>0</v>
      </c>
      <c r="VXM40" s="536">
        <f>ROUND(Eigenmischungen!VXV46,1)</f>
        <v>0</v>
      </c>
      <c r="VXN40" s="536">
        <f>ROUND(Eigenmischungen!VXW46,1)</f>
        <v>0</v>
      </c>
      <c r="VXO40" s="536">
        <f>ROUND(Eigenmischungen!VXX46,1)</f>
        <v>0</v>
      </c>
      <c r="VXP40" s="536">
        <f>ROUND(Eigenmischungen!VXY46,1)</f>
        <v>0</v>
      </c>
      <c r="VXQ40" s="536">
        <f>ROUND(Eigenmischungen!VXZ46,1)</f>
        <v>0</v>
      </c>
      <c r="VXR40" s="536">
        <f>ROUND(Eigenmischungen!VYA46,1)</f>
        <v>0</v>
      </c>
      <c r="VXS40" s="536">
        <f>ROUND(Eigenmischungen!VYB46,1)</f>
        <v>0</v>
      </c>
      <c r="VXT40" s="536">
        <f>ROUND(Eigenmischungen!VYC46,1)</f>
        <v>0</v>
      </c>
      <c r="VXU40" s="536">
        <f>ROUND(Eigenmischungen!VYD46,1)</f>
        <v>0</v>
      </c>
      <c r="VXV40" s="536">
        <f>ROUND(Eigenmischungen!VYE46,1)</f>
        <v>0</v>
      </c>
      <c r="VXW40" s="536">
        <f>ROUND(Eigenmischungen!VYF46,1)</f>
        <v>0</v>
      </c>
      <c r="VXX40" s="536">
        <f>ROUND(Eigenmischungen!VYG46,1)</f>
        <v>0</v>
      </c>
      <c r="VXY40" s="536">
        <f>ROUND(Eigenmischungen!VYH46,1)</f>
        <v>0</v>
      </c>
      <c r="VXZ40" s="536">
        <f>ROUND(Eigenmischungen!VYI46,1)</f>
        <v>0</v>
      </c>
      <c r="VYA40" s="536">
        <f>ROUND(Eigenmischungen!VYJ46,1)</f>
        <v>0</v>
      </c>
      <c r="VYB40" s="536">
        <f>ROUND(Eigenmischungen!VYK46,1)</f>
        <v>0</v>
      </c>
      <c r="VYC40" s="536">
        <f>ROUND(Eigenmischungen!VYL46,1)</f>
        <v>0</v>
      </c>
      <c r="VYD40" s="536">
        <f>ROUND(Eigenmischungen!VYM46,1)</f>
        <v>0</v>
      </c>
      <c r="VYE40" s="536">
        <f>ROUND(Eigenmischungen!VYN46,1)</f>
        <v>0</v>
      </c>
      <c r="VYF40" s="536">
        <f>ROUND(Eigenmischungen!VYO46,1)</f>
        <v>0</v>
      </c>
      <c r="VYG40" s="536">
        <f>ROUND(Eigenmischungen!VYP46,1)</f>
        <v>0</v>
      </c>
      <c r="VYH40" s="536">
        <f>ROUND(Eigenmischungen!VYQ46,1)</f>
        <v>0</v>
      </c>
      <c r="VYI40" s="536">
        <f>ROUND(Eigenmischungen!VYR46,1)</f>
        <v>0</v>
      </c>
      <c r="VYJ40" s="536">
        <f>ROUND(Eigenmischungen!VYS46,1)</f>
        <v>0</v>
      </c>
      <c r="VYK40" s="536">
        <f>ROUND(Eigenmischungen!VYT46,1)</f>
        <v>0</v>
      </c>
      <c r="VYL40" s="536">
        <f>ROUND(Eigenmischungen!VYU46,1)</f>
        <v>0</v>
      </c>
      <c r="VYM40" s="536">
        <f>ROUND(Eigenmischungen!VYV46,1)</f>
        <v>0</v>
      </c>
      <c r="VYN40" s="536">
        <f>ROUND(Eigenmischungen!VYW46,1)</f>
        <v>0</v>
      </c>
      <c r="VYO40" s="536">
        <f>ROUND(Eigenmischungen!VYX46,1)</f>
        <v>0</v>
      </c>
      <c r="VYP40" s="536">
        <f>ROUND(Eigenmischungen!VYY46,1)</f>
        <v>0</v>
      </c>
      <c r="VYQ40" s="536">
        <f>ROUND(Eigenmischungen!VYZ46,1)</f>
        <v>0</v>
      </c>
      <c r="VYR40" s="536">
        <f>ROUND(Eigenmischungen!VZA46,1)</f>
        <v>0</v>
      </c>
      <c r="VYS40" s="536">
        <f>ROUND(Eigenmischungen!VZB46,1)</f>
        <v>0</v>
      </c>
      <c r="VYT40" s="536">
        <f>ROUND(Eigenmischungen!VZC46,1)</f>
        <v>0</v>
      </c>
      <c r="VYU40" s="536">
        <f>ROUND(Eigenmischungen!VZD46,1)</f>
        <v>0</v>
      </c>
      <c r="VYV40" s="536">
        <f>ROUND(Eigenmischungen!VZE46,1)</f>
        <v>0</v>
      </c>
      <c r="VYW40" s="536">
        <f>ROUND(Eigenmischungen!VZF46,1)</f>
        <v>0</v>
      </c>
      <c r="VYX40" s="536">
        <f>ROUND(Eigenmischungen!VZG46,1)</f>
        <v>0</v>
      </c>
      <c r="VYY40" s="536">
        <f>ROUND(Eigenmischungen!VZH46,1)</f>
        <v>0</v>
      </c>
      <c r="VYZ40" s="536">
        <f>ROUND(Eigenmischungen!VZI46,1)</f>
        <v>0</v>
      </c>
      <c r="VZA40" s="536">
        <f>ROUND(Eigenmischungen!VZJ46,1)</f>
        <v>0</v>
      </c>
      <c r="VZB40" s="536">
        <f>ROUND(Eigenmischungen!VZK46,1)</f>
        <v>0</v>
      </c>
      <c r="VZC40" s="536">
        <f>ROUND(Eigenmischungen!VZL46,1)</f>
        <v>0</v>
      </c>
      <c r="VZD40" s="536">
        <f>ROUND(Eigenmischungen!VZM46,1)</f>
        <v>0</v>
      </c>
      <c r="VZE40" s="536">
        <f>ROUND(Eigenmischungen!VZN46,1)</f>
        <v>0</v>
      </c>
      <c r="VZF40" s="536">
        <f>ROUND(Eigenmischungen!VZO46,1)</f>
        <v>0</v>
      </c>
      <c r="VZG40" s="536">
        <f>ROUND(Eigenmischungen!VZP46,1)</f>
        <v>0</v>
      </c>
      <c r="VZH40" s="536">
        <f>ROUND(Eigenmischungen!VZQ46,1)</f>
        <v>0</v>
      </c>
      <c r="VZI40" s="536">
        <f>ROUND(Eigenmischungen!VZR46,1)</f>
        <v>0</v>
      </c>
      <c r="VZJ40" s="536">
        <f>ROUND(Eigenmischungen!VZS46,1)</f>
        <v>0</v>
      </c>
      <c r="VZK40" s="536">
        <f>ROUND(Eigenmischungen!VZT46,1)</f>
        <v>0</v>
      </c>
      <c r="VZL40" s="536">
        <f>ROUND(Eigenmischungen!VZU46,1)</f>
        <v>0</v>
      </c>
      <c r="VZM40" s="536">
        <f>ROUND(Eigenmischungen!VZV46,1)</f>
        <v>0</v>
      </c>
      <c r="VZN40" s="536">
        <f>ROUND(Eigenmischungen!VZW46,1)</f>
        <v>0</v>
      </c>
      <c r="VZO40" s="536">
        <f>ROUND(Eigenmischungen!VZX46,1)</f>
        <v>0</v>
      </c>
      <c r="VZP40" s="536">
        <f>ROUND(Eigenmischungen!VZY46,1)</f>
        <v>0</v>
      </c>
      <c r="VZQ40" s="536">
        <f>ROUND(Eigenmischungen!VZZ46,1)</f>
        <v>0</v>
      </c>
      <c r="VZR40" s="536">
        <f>ROUND(Eigenmischungen!WAA46,1)</f>
        <v>0</v>
      </c>
      <c r="VZS40" s="536">
        <f>ROUND(Eigenmischungen!WAB46,1)</f>
        <v>0</v>
      </c>
      <c r="VZT40" s="536">
        <f>ROUND(Eigenmischungen!WAC46,1)</f>
        <v>0</v>
      </c>
      <c r="VZU40" s="536">
        <f>ROUND(Eigenmischungen!WAD46,1)</f>
        <v>0</v>
      </c>
      <c r="VZV40" s="536">
        <f>ROUND(Eigenmischungen!WAE46,1)</f>
        <v>0</v>
      </c>
      <c r="VZW40" s="536">
        <f>ROUND(Eigenmischungen!WAF46,1)</f>
        <v>0</v>
      </c>
      <c r="VZX40" s="536">
        <f>ROUND(Eigenmischungen!WAG46,1)</f>
        <v>0</v>
      </c>
      <c r="VZY40" s="536">
        <f>ROUND(Eigenmischungen!WAH46,1)</f>
        <v>0</v>
      </c>
      <c r="VZZ40" s="536">
        <f>ROUND(Eigenmischungen!WAI46,1)</f>
        <v>0</v>
      </c>
      <c r="WAA40" s="536">
        <f>ROUND(Eigenmischungen!WAJ46,1)</f>
        <v>0</v>
      </c>
      <c r="WAB40" s="536">
        <f>ROUND(Eigenmischungen!WAK46,1)</f>
        <v>0</v>
      </c>
      <c r="WAC40" s="536">
        <f>ROUND(Eigenmischungen!WAL46,1)</f>
        <v>0</v>
      </c>
      <c r="WAD40" s="536">
        <f>ROUND(Eigenmischungen!WAM46,1)</f>
        <v>0</v>
      </c>
      <c r="WAE40" s="536">
        <f>ROUND(Eigenmischungen!WAN46,1)</f>
        <v>0</v>
      </c>
      <c r="WAF40" s="536">
        <f>ROUND(Eigenmischungen!WAO46,1)</f>
        <v>0</v>
      </c>
      <c r="WAG40" s="536">
        <f>ROUND(Eigenmischungen!WAP46,1)</f>
        <v>0</v>
      </c>
      <c r="WAH40" s="536">
        <f>ROUND(Eigenmischungen!WAQ46,1)</f>
        <v>0</v>
      </c>
      <c r="WAI40" s="536">
        <f>ROUND(Eigenmischungen!WAR46,1)</f>
        <v>0</v>
      </c>
      <c r="WAJ40" s="536">
        <f>ROUND(Eigenmischungen!WAS46,1)</f>
        <v>0</v>
      </c>
      <c r="WAK40" s="536">
        <f>ROUND(Eigenmischungen!WAT46,1)</f>
        <v>0</v>
      </c>
      <c r="WAL40" s="536">
        <f>ROUND(Eigenmischungen!WAU46,1)</f>
        <v>0</v>
      </c>
      <c r="WAM40" s="536">
        <f>ROUND(Eigenmischungen!WAV46,1)</f>
        <v>0</v>
      </c>
      <c r="WAN40" s="536">
        <f>ROUND(Eigenmischungen!WAW46,1)</f>
        <v>0</v>
      </c>
      <c r="WAO40" s="536">
        <f>ROUND(Eigenmischungen!WAX46,1)</f>
        <v>0</v>
      </c>
      <c r="WAP40" s="536">
        <f>ROUND(Eigenmischungen!WAY46,1)</f>
        <v>0</v>
      </c>
      <c r="WAQ40" s="536">
        <f>ROUND(Eigenmischungen!WAZ46,1)</f>
        <v>0</v>
      </c>
      <c r="WAR40" s="536">
        <f>ROUND(Eigenmischungen!WBA46,1)</f>
        <v>0</v>
      </c>
      <c r="WAS40" s="536">
        <f>ROUND(Eigenmischungen!WBB46,1)</f>
        <v>0</v>
      </c>
      <c r="WAT40" s="536">
        <f>ROUND(Eigenmischungen!WBC46,1)</f>
        <v>0</v>
      </c>
      <c r="WAU40" s="536">
        <f>ROUND(Eigenmischungen!WBD46,1)</f>
        <v>0</v>
      </c>
      <c r="WAV40" s="536">
        <f>ROUND(Eigenmischungen!WBE46,1)</f>
        <v>0</v>
      </c>
      <c r="WAW40" s="536">
        <f>ROUND(Eigenmischungen!WBF46,1)</f>
        <v>0</v>
      </c>
      <c r="WAX40" s="536">
        <f>ROUND(Eigenmischungen!WBG46,1)</f>
        <v>0</v>
      </c>
      <c r="WAY40" s="536">
        <f>ROUND(Eigenmischungen!WBH46,1)</f>
        <v>0</v>
      </c>
      <c r="WAZ40" s="536">
        <f>ROUND(Eigenmischungen!WBI46,1)</f>
        <v>0</v>
      </c>
      <c r="WBA40" s="536">
        <f>ROUND(Eigenmischungen!WBJ46,1)</f>
        <v>0</v>
      </c>
      <c r="WBB40" s="536">
        <f>ROUND(Eigenmischungen!WBK46,1)</f>
        <v>0</v>
      </c>
      <c r="WBC40" s="536">
        <f>ROUND(Eigenmischungen!WBL46,1)</f>
        <v>0</v>
      </c>
      <c r="WBD40" s="536">
        <f>ROUND(Eigenmischungen!WBM46,1)</f>
        <v>0</v>
      </c>
      <c r="WBE40" s="536">
        <f>ROUND(Eigenmischungen!WBN46,1)</f>
        <v>0</v>
      </c>
      <c r="WBF40" s="536">
        <f>ROUND(Eigenmischungen!WBO46,1)</f>
        <v>0</v>
      </c>
      <c r="WBG40" s="536">
        <f>ROUND(Eigenmischungen!WBP46,1)</f>
        <v>0</v>
      </c>
      <c r="WBH40" s="536">
        <f>ROUND(Eigenmischungen!WBQ46,1)</f>
        <v>0</v>
      </c>
      <c r="WBI40" s="536">
        <f>ROUND(Eigenmischungen!WBR46,1)</f>
        <v>0</v>
      </c>
      <c r="WBJ40" s="536">
        <f>ROUND(Eigenmischungen!WBS46,1)</f>
        <v>0</v>
      </c>
      <c r="WBK40" s="536">
        <f>ROUND(Eigenmischungen!WBT46,1)</f>
        <v>0</v>
      </c>
      <c r="WBL40" s="536">
        <f>ROUND(Eigenmischungen!WBU46,1)</f>
        <v>0</v>
      </c>
      <c r="WBM40" s="536">
        <f>ROUND(Eigenmischungen!WBV46,1)</f>
        <v>0</v>
      </c>
      <c r="WBN40" s="536">
        <f>ROUND(Eigenmischungen!WBW46,1)</f>
        <v>0</v>
      </c>
      <c r="WBO40" s="536">
        <f>ROUND(Eigenmischungen!WBX46,1)</f>
        <v>0</v>
      </c>
      <c r="WBP40" s="536">
        <f>ROUND(Eigenmischungen!WBY46,1)</f>
        <v>0</v>
      </c>
      <c r="WBQ40" s="536">
        <f>ROUND(Eigenmischungen!WBZ46,1)</f>
        <v>0</v>
      </c>
      <c r="WBR40" s="536">
        <f>ROUND(Eigenmischungen!WCA46,1)</f>
        <v>0</v>
      </c>
      <c r="WBS40" s="536">
        <f>ROUND(Eigenmischungen!WCB46,1)</f>
        <v>0</v>
      </c>
      <c r="WBT40" s="536">
        <f>ROUND(Eigenmischungen!WCC46,1)</f>
        <v>0</v>
      </c>
      <c r="WBU40" s="536">
        <f>ROUND(Eigenmischungen!WCD46,1)</f>
        <v>0</v>
      </c>
      <c r="WBV40" s="536">
        <f>ROUND(Eigenmischungen!WCE46,1)</f>
        <v>0</v>
      </c>
      <c r="WBW40" s="536">
        <f>ROUND(Eigenmischungen!WCF46,1)</f>
        <v>0</v>
      </c>
      <c r="WBX40" s="536">
        <f>ROUND(Eigenmischungen!WCG46,1)</f>
        <v>0</v>
      </c>
      <c r="WBY40" s="536">
        <f>ROUND(Eigenmischungen!WCH46,1)</f>
        <v>0</v>
      </c>
      <c r="WBZ40" s="536">
        <f>ROUND(Eigenmischungen!WCI46,1)</f>
        <v>0</v>
      </c>
      <c r="WCA40" s="536">
        <f>ROUND(Eigenmischungen!WCJ46,1)</f>
        <v>0</v>
      </c>
      <c r="WCB40" s="536">
        <f>ROUND(Eigenmischungen!WCK46,1)</f>
        <v>0</v>
      </c>
      <c r="WCC40" s="536">
        <f>ROUND(Eigenmischungen!WCL46,1)</f>
        <v>0</v>
      </c>
      <c r="WCD40" s="536">
        <f>ROUND(Eigenmischungen!WCM46,1)</f>
        <v>0</v>
      </c>
      <c r="WCE40" s="536">
        <f>ROUND(Eigenmischungen!WCN46,1)</f>
        <v>0</v>
      </c>
      <c r="WCF40" s="536">
        <f>ROUND(Eigenmischungen!WCO46,1)</f>
        <v>0</v>
      </c>
      <c r="WCG40" s="536">
        <f>ROUND(Eigenmischungen!WCP46,1)</f>
        <v>0</v>
      </c>
      <c r="WCH40" s="536">
        <f>ROUND(Eigenmischungen!WCQ46,1)</f>
        <v>0</v>
      </c>
      <c r="WCI40" s="536">
        <f>ROUND(Eigenmischungen!WCR46,1)</f>
        <v>0</v>
      </c>
      <c r="WCJ40" s="536">
        <f>ROUND(Eigenmischungen!WCS46,1)</f>
        <v>0</v>
      </c>
      <c r="WCK40" s="536">
        <f>ROUND(Eigenmischungen!WCT46,1)</f>
        <v>0</v>
      </c>
      <c r="WCL40" s="536">
        <f>ROUND(Eigenmischungen!WCU46,1)</f>
        <v>0</v>
      </c>
      <c r="WCM40" s="536">
        <f>ROUND(Eigenmischungen!WCV46,1)</f>
        <v>0</v>
      </c>
      <c r="WCN40" s="536">
        <f>ROUND(Eigenmischungen!WCW46,1)</f>
        <v>0</v>
      </c>
      <c r="WCO40" s="536">
        <f>ROUND(Eigenmischungen!WCX46,1)</f>
        <v>0</v>
      </c>
      <c r="WCP40" s="536">
        <f>ROUND(Eigenmischungen!WCY46,1)</f>
        <v>0</v>
      </c>
      <c r="WCQ40" s="536">
        <f>ROUND(Eigenmischungen!WCZ46,1)</f>
        <v>0</v>
      </c>
      <c r="WCR40" s="536">
        <f>ROUND(Eigenmischungen!WDA46,1)</f>
        <v>0</v>
      </c>
      <c r="WCS40" s="536">
        <f>ROUND(Eigenmischungen!WDB46,1)</f>
        <v>0</v>
      </c>
      <c r="WCT40" s="536">
        <f>ROUND(Eigenmischungen!WDC46,1)</f>
        <v>0</v>
      </c>
      <c r="WCU40" s="536">
        <f>ROUND(Eigenmischungen!WDD46,1)</f>
        <v>0</v>
      </c>
      <c r="WCV40" s="536">
        <f>ROUND(Eigenmischungen!WDE46,1)</f>
        <v>0</v>
      </c>
      <c r="WCW40" s="536">
        <f>ROUND(Eigenmischungen!WDF46,1)</f>
        <v>0</v>
      </c>
      <c r="WCX40" s="536">
        <f>ROUND(Eigenmischungen!WDG46,1)</f>
        <v>0</v>
      </c>
      <c r="WCY40" s="536">
        <f>ROUND(Eigenmischungen!WDH46,1)</f>
        <v>0</v>
      </c>
      <c r="WCZ40" s="536">
        <f>ROUND(Eigenmischungen!WDI46,1)</f>
        <v>0</v>
      </c>
      <c r="WDA40" s="536">
        <f>ROUND(Eigenmischungen!WDJ46,1)</f>
        <v>0</v>
      </c>
      <c r="WDB40" s="536">
        <f>ROUND(Eigenmischungen!WDK46,1)</f>
        <v>0</v>
      </c>
      <c r="WDC40" s="536">
        <f>ROUND(Eigenmischungen!WDL46,1)</f>
        <v>0</v>
      </c>
      <c r="WDD40" s="536">
        <f>ROUND(Eigenmischungen!WDM46,1)</f>
        <v>0</v>
      </c>
      <c r="WDE40" s="536">
        <f>ROUND(Eigenmischungen!WDN46,1)</f>
        <v>0</v>
      </c>
      <c r="WDF40" s="536">
        <f>ROUND(Eigenmischungen!WDO46,1)</f>
        <v>0</v>
      </c>
      <c r="WDG40" s="536">
        <f>ROUND(Eigenmischungen!WDP46,1)</f>
        <v>0</v>
      </c>
      <c r="WDH40" s="536">
        <f>ROUND(Eigenmischungen!WDQ46,1)</f>
        <v>0</v>
      </c>
      <c r="WDI40" s="536">
        <f>ROUND(Eigenmischungen!WDR46,1)</f>
        <v>0</v>
      </c>
      <c r="WDJ40" s="536">
        <f>ROUND(Eigenmischungen!WDS46,1)</f>
        <v>0</v>
      </c>
      <c r="WDK40" s="536">
        <f>ROUND(Eigenmischungen!WDT46,1)</f>
        <v>0</v>
      </c>
      <c r="WDL40" s="536">
        <f>ROUND(Eigenmischungen!WDU46,1)</f>
        <v>0</v>
      </c>
      <c r="WDM40" s="536">
        <f>ROUND(Eigenmischungen!WDV46,1)</f>
        <v>0</v>
      </c>
      <c r="WDN40" s="536">
        <f>ROUND(Eigenmischungen!WDW46,1)</f>
        <v>0</v>
      </c>
      <c r="WDO40" s="536">
        <f>ROUND(Eigenmischungen!WDX46,1)</f>
        <v>0</v>
      </c>
      <c r="WDP40" s="536">
        <f>ROUND(Eigenmischungen!WDY46,1)</f>
        <v>0</v>
      </c>
      <c r="WDQ40" s="536">
        <f>ROUND(Eigenmischungen!WDZ46,1)</f>
        <v>0</v>
      </c>
      <c r="WDR40" s="536">
        <f>ROUND(Eigenmischungen!WEA46,1)</f>
        <v>0</v>
      </c>
      <c r="WDS40" s="536">
        <f>ROUND(Eigenmischungen!WEB46,1)</f>
        <v>0</v>
      </c>
      <c r="WDT40" s="536">
        <f>ROUND(Eigenmischungen!WEC46,1)</f>
        <v>0</v>
      </c>
      <c r="WDU40" s="536">
        <f>ROUND(Eigenmischungen!WED46,1)</f>
        <v>0</v>
      </c>
      <c r="WDV40" s="536">
        <f>ROUND(Eigenmischungen!WEE46,1)</f>
        <v>0</v>
      </c>
      <c r="WDW40" s="536">
        <f>ROUND(Eigenmischungen!WEF46,1)</f>
        <v>0</v>
      </c>
      <c r="WDX40" s="536">
        <f>ROUND(Eigenmischungen!WEG46,1)</f>
        <v>0</v>
      </c>
      <c r="WDY40" s="536">
        <f>ROUND(Eigenmischungen!WEH46,1)</f>
        <v>0</v>
      </c>
      <c r="WDZ40" s="536">
        <f>ROUND(Eigenmischungen!WEI46,1)</f>
        <v>0</v>
      </c>
      <c r="WEA40" s="536">
        <f>ROUND(Eigenmischungen!WEJ46,1)</f>
        <v>0</v>
      </c>
      <c r="WEB40" s="536">
        <f>ROUND(Eigenmischungen!WEK46,1)</f>
        <v>0</v>
      </c>
      <c r="WEC40" s="536">
        <f>ROUND(Eigenmischungen!WEL46,1)</f>
        <v>0</v>
      </c>
      <c r="WED40" s="536">
        <f>ROUND(Eigenmischungen!WEM46,1)</f>
        <v>0</v>
      </c>
      <c r="WEE40" s="536">
        <f>ROUND(Eigenmischungen!WEN46,1)</f>
        <v>0</v>
      </c>
      <c r="WEF40" s="536">
        <f>ROUND(Eigenmischungen!WEO46,1)</f>
        <v>0</v>
      </c>
      <c r="WEG40" s="536">
        <f>ROUND(Eigenmischungen!WEP46,1)</f>
        <v>0</v>
      </c>
      <c r="WEH40" s="536">
        <f>ROUND(Eigenmischungen!WEQ46,1)</f>
        <v>0</v>
      </c>
      <c r="WEI40" s="536">
        <f>ROUND(Eigenmischungen!WER46,1)</f>
        <v>0</v>
      </c>
      <c r="WEJ40" s="536">
        <f>ROUND(Eigenmischungen!WES46,1)</f>
        <v>0</v>
      </c>
      <c r="WEK40" s="536">
        <f>ROUND(Eigenmischungen!WET46,1)</f>
        <v>0</v>
      </c>
      <c r="WEL40" s="536">
        <f>ROUND(Eigenmischungen!WEU46,1)</f>
        <v>0</v>
      </c>
      <c r="WEM40" s="536">
        <f>ROUND(Eigenmischungen!WEV46,1)</f>
        <v>0</v>
      </c>
      <c r="WEN40" s="536">
        <f>ROUND(Eigenmischungen!WEW46,1)</f>
        <v>0</v>
      </c>
      <c r="WEO40" s="536">
        <f>ROUND(Eigenmischungen!WEX46,1)</f>
        <v>0</v>
      </c>
      <c r="WEP40" s="536">
        <f>ROUND(Eigenmischungen!WEY46,1)</f>
        <v>0</v>
      </c>
      <c r="WEQ40" s="536">
        <f>ROUND(Eigenmischungen!WEZ46,1)</f>
        <v>0</v>
      </c>
      <c r="WER40" s="536">
        <f>ROUND(Eigenmischungen!WFA46,1)</f>
        <v>0</v>
      </c>
      <c r="WES40" s="536">
        <f>ROUND(Eigenmischungen!WFB46,1)</f>
        <v>0</v>
      </c>
      <c r="WET40" s="536">
        <f>ROUND(Eigenmischungen!WFC46,1)</f>
        <v>0</v>
      </c>
      <c r="WEU40" s="536">
        <f>ROUND(Eigenmischungen!WFD46,1)</f>
        <v>0</v>
      </c>
      <c r="WEV40" s="536">
        <f>ROUND(Eigenmischungen!WFE46,1)</f>
        <v>0</v>
      </c>
      <c r="WEW40" s="536">
        <f>ROUND(Eigenmischungen!WFF46,1)</f>
        <v>0</v>
      </c>
      <c r="WEX40" s="536">
        <f>ROUND(Eigenmischungen!WFG46,1)</f>
        <v>0</v>
      </c>
      <c r="WEY40" s="536">
        <f>ROUND(Eigenmischungen!WFH46,1)</f>
        <v>0</v>
      </c>
      <c r="WEZ40" s="536">
        <f>ROUND(Eigenmischungen!WFI46,1)</f>
        <v>0</v>
      </c>
      <c r="WFA40" s="536">
        <f>ROUND(Eigenmischungen!WFJ46,1)</f>
        <v>0</v>
      </c>
      <c r="WFB40" s="536">
        <f>ROUND(Eigenmischungen!WFK46,1)</f>
        <v>0</v>
      </c>
      <c r="WFC40" s="536">
        <f>ROUND(Eigenmischungen!WFL46,1)</f>
        <v>0</v>
      </c>
      <c r="WFD40" s="536">
        <f>ROUND(Eigenmischungen!WFM46,1)</f>
        <v>0</v>
      </c>
      <c r="WFE40" s="536">
        <f>ROUND(Eigenmischungen!WFN46,1)</f>
        <v>0</v>
      </c>
      <c r="WFF40" s="536">
        <f>ROUND(Eigenmischungen!WFO46,1)</f>
        <v>0</v>
      </c>
      <c r="WFG40" s="536">
        <f>ROUND(Eigenmischungen!WFP46,1)</f>
        <v>0</v>
      </c>
      <c r="WFH40" s="536">
        <f>ROUND(Eigenmischungen!WFQ46,1)</f>
        <v>0</v>
      </c>
      <c r="WFI40" s="536">
        <f>ROUND(Eigenmischungen!WFR46,1)</f>
        <v>0</v>
      </c>
      <c r="WFJ40" s="536">
        <f>ROUND(Eigenmischungen!WFS46,1)</f>
        <v>0</v>
      </c>
      <c r="WFK40" s="536">
        <f>ROUND(Eigenmischungen!WFT46,1)</f>
        <v>0</v>
      </c>
      <c r="WFL40" s="536">
        <f>ROUND(Eigenmischungen!WFU46,1)</f>
        <v>0</v>
      </c>
      <c r="WFM40" s="536">
        <f>ROUND(Eigenmischungen!WFV46,1)</f>
        <v>0</v>
      </c>
      <c r="WFN40" s="536">
        <f>ROUND(Eigenmischungen!WFW46,1)</f>
        <v>0</v>
      </c>
      <c r="WFO40" s="536">
        <f>ROUND(Eigenmischungen!WFX46,1)</f>
        <v>0</v>
      </c>
      <c r="WFP40" s="536">
        <f>ROUND(Eigenmischungen!WFY46,1)</f>
        <v>0</v>
      </c>
      <c r="WFQ40" s="536">
        <f>ROUND(Eigenmischungen!WFZ46,1)</f>
        <v>0</v>
      </c>
      <c r="WFR40" s="536">
        <f>ROUND(Eigenmischungen!WGA46,1)</f>
        <v>0</v>
      </c>
      <c r="WFS40" s="536">
        <f>ROUND(Eigenmischungen!WGB46,1)</f>
        <v>0</v>
      </c>
      <c r="WFT40" s="536">
        <f>ROUND(Eigenmischungen!WGC46,1)</f>
        <v>0</v>
      </c>
      <c r="WFU40" s="536">
        <f>ROUND(Eigenmischungen!WGD46,1)</f>
        <v>0</v>
      </c>
      <c r="WFV40" s="536">
        <f>ROUND(Eigenmischungen!WGE46,1)</f>
        <v>0</v>
      </c>
      <c r="WFW40" s="536">
        <f>ROUND(Eigenmischungen!WGF46,1)</f>
        <v>0</v>
      </c>
      <c r="WFX40" s="536">
        <f>ROUND(Eigenmischungen!WGG46,1)</f>
        <v>0</v>
      </c>
      <c r="WFY40" s="536">
        <f>ROUND(Eigenmischungen!WGH46,1)</f>
        <v>0</v>
      </c>
      <c r="WFZ40" s="536">
        <f>ROUND(Eigenmischungen!WGI46,1)</f>
        <v>0</v>
      </c>
      <c r="WGA40" s="536">
        <f>ROUND(Eigenmischungen!WGJ46,1)</f>
        <v>0</v>
      </c>
      <c r="WGB40" s="536">
        <f>ROUND(Eigenmischungen!WGK46,1)</f>
        <v>0</v>
      </c>
      <c r="WGC40" s="536">
        <f>ROUND(Eigenmischungen!WGL46,1)</f>
        <v>0</v>
      </c>
      <c r="WGD40" s="536">
        <f>ROUND(Eigenmischungen!WGM46,1)</f>
        <v>0</v>
      </c>
      <c r="WGE40" s="536">
        <f>ROUND(Eigenmischungen!WGN46,1)</f>
        <v>0</v>
      </c>
      <c r="WGF40" s="536">
        <f>ROUND(Eigenmischungen!WGO46,1)</f>
        <v>0</v>
      </c>
      <c r="WGG40" s="536">
        <f>ROUND(Eigenmischungen!WGP46,1)</f>
        <v>0</v>
      </c>
      <c r="WGH40" s="536">
        <f>ROUND(Eigenmischungen!WGQ46,1)</f>
        <v>0</v>
      </c>
      <c r="WGI40" s="536">
        <f>ROUND(Eigenmischungen!WGR46,1)</f>
        <v>0</v>
      </c>
      <c r="WGJ40" s="536">
        <f>ROUND(Eigenmischungen!WGS46,1)</f>
        <v>0</v>
      </c>
      <c r="WGK40" s="536">
        <f>ROUND(Eigenmischungen!WGT46,1)</f>
        <v>0</v>
      </c>
      <c r="WGL40" s="536">
        <f>ROUND(Eigenmischungen!WGU46,1)</f>
        <v>0</v>
      </c>
      <c r="WGM40" s="536">
        <f>ROUND(Eigenmischungen!WGV46,1)</f>
        <v>0</v>
      </c>
      <c r="WGN40" s="536">
        <f>ROUND(Eigenmischungen!WGW46,1)</f>
        <v>0</v>
      </c>
      <c r="WGO40" s="536">
        <f>ROUND(Eigenmischungen!WGX46,1)</f>
        <v>0</v>
      </c>
      <c r="WGP40" s="536">
        <f>ROUND(Eigenmischungen!WGY46,1)</f>
        <v>0</v>
      </c>
      <c r="WGQ40" s="536">
        <f>ROUND(Eigenmischungen!WGZ46,1)</f>
        <v>0</v>
      </c>
      <c r="WGR40" s="536">
        <f>ROUND(Eigenmischungen!WHA46,1)</f>
        <v>0</v>
      </c>
      <c r="WGS40" s="536">
        <f>ROUND(Eigenmischungen!WHB46,1)</f>
        <v>0</v>
      </c>
      <c r="WGT40" s="536">
        <f>ROUND(Eigenmischungen!WHC46,1)</f>
        <v>0</v>
      </c>
      <c r="WGU40" s="536">
        <f>ROUND(Eigenmischungen!WHD46,1)</f>
        <v>0</v>
      </c>
      <c r="WGV40" s="536">
        <f>ROUND(Eigenmischungen!WHE46,1)</f>
        <v>0</v>
      </c>
      <c r="WGW40" s="536">
        <f>ROUND(Eigenmischungen!WHF46,1)</f>
        <v>0</v>
      </c>
      <c r="WGX40" s="536">
        <f>ROUND(Eigenmischungen!WHG46,1)</f>
        <v>0</v>
      </c>
      <c r="WGY40" s="536">
        <f>ROUND(Eigenmischungen!WHH46,1)</f>
        <v>0</v>
      </c>
      <c r="WGZ40" s="536">
        <f>ROUND(Eigenmischungen!WHI46,1)</f>
        <v>0</v>
      </c>
      <c r="WHA40" s="536">
        <f>ROUND(Eigenmischungen!WHJ46,1)</f>
        <v>0</v>
      </c>
      <c r="WHB40" s="536">
        <f>ROUND(Eigenmischungen!WHK46,1)</f>
        <v>0</v>
      </c>
      <c r="WHC40" s="536">
        <f>ROUND(Eigenmischungen!WHL46,1)</f>
        <v>0</v>
      </c>
      <c r="WHD40" s="536">
        <f>ROUND(Eigenmischungen!WHM46,1)</f>
        <v>0</v>
      </c>
      <c r="WHE40" s="536">
        <f>ROUND(Eigenmischungen!WHN46,1)</f>
        <v>0</v>
      </c>
      <c r="WHF40" s="536">
        <f>ROUND(Eigenmischungen!WHO46,1)</f>
        <v>0</v>
      </c>
      <c r="WHG40" s="536">
        <f>ROUND(Eigenmischungen!WHP46,1)</f>
        <v>0</v>
      </c>
      <c r="WHH40" s="536">
        <f>ROUND(Eigenmischungen!WHQ46,1)</f>
        <v>0</v>
      </c>
      <c r="WHI40" s="536">
        <f>ROUND(Eigenmischungen!WHR46,1)</f>
        <v>0</v>
      </c>
      <c r="WHJ40" s="536">
        <f>ROUND(Eigenmischungen!WHS46,1)</f>
        <v>0</v>
      </c>
      <c r="WHK40" s="536">
        <f>ROUND(Eigenmischungen!WHT46,1)</f>
        <v>0</v>
      </c>
      <c r="WHL40" s="536">
        <f>ROUND(Eigenmischungen!WHU46,1)</f>
        <v>0</v>
      </c>
      <c r="WHM40" s="536">
        <f>ROUND(Eigenmischungen!WHV46,1)</f>
        <v>0</v>
      </c>
      <c r="WHN40" s="536">
        <f>ROUND(Eigenmischungen!WHW46,1)</f>
        <v>0</v>
      </c>
      <c r="WHO40" s="536">
        <f>ROUND(Eigenmischungen!WHX46,1)</f>
        <v>0</v>
      </c>
      <c r="WHP40" s="536">
        <f>ROUND(Eigenmischungen!WHY46,1)</f>
        <v>0</v>
      </c>
      <c r="WHQ40" s="536">
        <f>ROUND(Eigenmischungen!WHZ46,1)</f>
        <v>0</v>
      </c>
      <c r="WHR40" s="536">
        <f>ROUND(Eigenmischungen!WIA46,1)</f>
        <v>0</v>
      </c>
      <c r="WHS40" s="536">
        <f>ROUND(Eigenmischungen!WIB46,1)</f>
        <v>0</v>
      </c>
      <c r="WHT40" s="536">
        <f>ROUND(Eigenmischungen!WIC46,1)</f>
        <v>0</v>
      </c>
      <c r="WHU40" s="536">
        <f>ROUND(Eigenmischungen!WID46,1)</f>
        <v>0</v>
      </c>
      <c r="WHV40" s="536">
        <f>ROUND(Eigenmischungen!WIE46,1)</f>
        <v>0</v>
      </c>
      <c r="WHW40" s="536">
        <f>ROUND(Eigenmischungen!WIF46,1)</f>
        <v>0</v>
      </c>
      <c r="WHX40" s="536">
        <f>ROUND(Eigenmischungen!WIG46,1)</f>
        <v>0</v>
      </c>
      <c r="WHY40" s="536">
        <f>ROUND(Eigenmischungen!WIH46,1)</f>
        <v>0</v>
      </c>
      <c r="WHZ40" s="536">
        <f>ROUND(Eigenmischungen!WII46,1)</f>
        <v>0</v>
      </c>
      <c r="WIA40" s="536">
        <f>ROUND(Eigenmischungen!WIJ46,1)</f>
        <v>0</v>
      </c>
      <c r="WIB40" s="536">
        <f>ROUND(Eigenmischungen!WIK46,1)</f>
        <v>0</v>
      </c>
      <c r="WIC40" s="536">
        <f>ROUND(Eigenmischungen!WIL46,1)</f>
        <v>0</v>
      </c>
      <c r="WID40" s="536">
        <f>ROUND(Eigenmischungen!WIM46,1)</f>
        <v>0</v>
      </c>
      <c r="WIE40" s="536">
        <f>ROUND(Eigenmischungen!WIN46,1)</f>
        <v>0</v>
      </c>
      <c r="WIF40" s="536">
        <f>ROUND(Eigenmischungen!WIO46,1)</f>
        <v>0</v>
      </c>
      <c r="WIG40" s="536">
        <f>ROUND(Eigenmischungen!WIP46,1)</f>
        <v>0</v>
      </c>
      <c r="WIH40" s="536">
        <f>ROUND(Eigenmischungen!WIQ46,1)</f>
        <v>0</v>
      </c>
      <c r="WII40" s="536">
        <f>ROUND(Eigenmischungen!WIR46,1)</f>
        <v>0</v>
      </c>
      <c r="WIJ40" s="536">
        <f>ROUND(Eigenmischungen!WIS46,1)</f>
        <v>0</v>
      </c>
      <c r="WIK40" s="536">
        <f>ROUND(Eigenmischungen!WIT46,1)</f>
        <v>0</v>
      </c>
      <c r="WIL40" s="536">
        <f>ROUND(Eigenmischungen!WIU46,1)</f>
        <v>0</v>
      </c>
      <c r="WIM40" s="536">
        <f>ROUND(Eigenmischungen!WIV46,1)</f>
        <v>0</v>
      </c>
      <c r="WIN40" s="536">
        <f>ROUND(Eigenmischungen!WIW46,1)</f>
        <v>0</v>
      </c>
      <c r="WIO40" s="536">
        <f>ROUND(Eigenmischungen!WIX46,1)</f>
        <v>0</v>
      </c>
      <c r="WIP40" s="536">
        <f>ROUND(Eigenmischungen!WIY46,1)</f>
        <v>0</v>
      </c>
      <c r="WIQ40" s="536">
        <f>ROUND(Eigenmischungen!WIZ46,1)</f>
        <v>0</v>
      </c>
      <c r="WIR40" s="536">
        <f>ROUND(Eigenmischungen!WJA46,1)</f>
        <v>0</v>
      </c>
      <c r="WIS40" s="536">
        <f>ROUND(Eigenmischungen!WJB46,1)</f>
        <v>0</v>
      </c>
      <c r="WIT40" s="536">
        <f>ROUND(Eigenmischungen!WJC46,1)</f>
        <v>0</v>
      </c>
      <c r="WIU40" s="536">
        <f>ROUND(Eigenmischungen!WJD46,1)</f>
        <v>0</v>
      </c>
      <c r="WIV40" s="536">
        <f>ROUND(Eigenmischungen!WJE46,1)</f>
        <v>0</v>
      </c>
      <c r="WIW40" s="536">
        <f>ROUND(Eigenmischungen!WJF46,1)</f>
        <v>0</v>
      </c>
      <c r="WIX40" s="536">
        <f>ROUND(Eigenmischungen!WJG46,1)</f>
        <v>0</v>
      </c>
      <c r="WIY40" s="536">
        <f>ROUND(Eigenmischungen!WJH46,1)</f>
        <v>0</v>
      </c>
      <c r="WIZ40" s="536">
        <f>ROUND(Eigenmischungen!WJI46,1)</f>
        <v>0</v>
      </c>
      <c r="WJA40" s="536">
        <f>ROUND(Eigenmischungen!WJJ46,1)</f>
        <v>0</v>
      </c>
      <c r="WJB40" s="536">
        <f>ROUND(Eigenmischungen!WJK46,1)</f>
        <v>0</v>
      </c>
      <c r="WJC40" s="536">
        <f>ROUND(Eigenmischungen!WJL46,1)</f>
        <v>0</v>
      </c>
      <c r="WJD40" s="536">
        <f>ROUND(Eigenmischungen!WJM46,1)</f>
        <v>0</v>
      </c>
      <c r="WJE40" s="536">
        <f>ROUND(Eigenmischungen!WJN46,1)</f>
        <v>0</v>
      </c>
      <c r="WJF40" s="536">
        <f>ROUND(Eigenmischungen!WJO46,1)</f>
        <v>0</v>
      </c>
      <c r="WJG40" s="536">
        <f>ROUND(Eigenmischungen!WJP46,1)</f>
        <v>0</v>
      </c>
      <c r="WJH40" s="536">
        <f>ROUND(Eigenmischungen!WJQ46,1)</f>
        <v>0</v>
      </c>
      <c r="WJI40" s="536">
        <f>ROUND(Eigenmischungen!WJR46,1)</f>
        <v>0</v>
      </c>
      <c r="WJJ40" s="536">
        <f>ROUND(Eigenmischungen!WJS46,1)</f>
        <v>0</v>
      </c>
      <c r="WJK40" s="536">
        <f>ROUND(Eigenmischungen!WJT46,1)</f>
        <v>0</v>
      </c>
      <c r="WJL40" s="536">
        <f>ROUND(Eigenmischungen!WJU46,1)</f>
        <v>0</v>
      </c>
      <c r="WJM40" s="536">
        <f>ROUND(Eigenmischungen!WJV46,1)</f>
        <v>0</v>
      </c>
      <c r="WJN40" s="536">
        <f>ROUND(Eigenmischungen!WJW46,1)</f>
        <v>0</v>
      </c>
      <c r="WJO40" s="536">
        <f>ROUND(Eigenmischungen!WJX46,1)</f>
        <v>0</v>
      </c>
      <c r="WJP40" s="536">
        <f>ROUND(Eigenmischungen!WJY46,1)</f>
        <v>0</v>
      </c>
      <c r="WJQ40" s="536">
        <f>ROUND(Eigenmischungen!WJZ46,1)</f>
        <v>0</v>
      </c>
      <c r="WJR40" s="536">
        <f>ROUND(Eigenmischungen!WKA46,1)</f>
        <v>0</v>
      </c>
      <c r="WJS40" s="536">
        <f>ROUND(Eigenmischungen!WKB46,1)</f>
        <v>0</v>
      </c>
      <c r="WJT40" s="536">
        <f>ROUND(Eigenmischungen!WKC46,1)</f>
        <v>0</v>
      </c>
      <c r="WJU40" s="536">
        <f>ROUND(Eigenmischungen!WKD46,1)</f>
        <v>0</v>
      </c>
      <c r="WJV40" s="536">
        <f>ROUND(Eigenmischungen!WKE46,1)</f>
        <v>0</v>
      </c>
      <c r="WJW40" s="536">
        <f>ROUND(Eigenmischungen!WKF46,1)</f>
        <v>0</v>
      </c>
      <c r="WJX40" s="536">
        <f>ROUND(Eigenmischungen!WKG46,1)</f>
        <v>0</v>
      </c>
      <c r="WJY40" s="536">
        <f>ROUND(Eigenmischungen!WKH46,1)</f>
        <v>0</v>
      </c>
      <c r="WJZ40" s="536">
        <f>ROUND(Eigenmischungen!WKI46,1)</f>
        <v>0</v>
      </c>
      <c r="WKA40" s="536">
        <f>ROUND(Eigenmischungen!WKJ46,1)</f>
        <v>0</v>
      </c>
      <c r="WKB40" s="536">
        <f>ROUND(Eigenmischungen!WKK46,1)</f>
        <v>0</v>
      </c>
      <c r="WKC40" s="536">
        <f>ROUND(Eigenmischungen!WKL46,1)</f>
        <v>0</v>
      </c>
      <c r="WKD40" s="536">
        <f>ROUND(Eigenmischungen!WKM46,1)</f>
        <v>0</v>
      </c>
      <c r="WKE40" s="536">
        <f>ROUND(Eigenmischungen!WKN46,1)</f>
        <v>0</v>
      </c>
      <c r="WKF40" s="536">
        <f>ROUND(Eigenmischungen!WKO46,1)</f>
        <v>0</v>
      </c>
      <c r="WKG40" s="536">
        <f>ROUND(Eigenmischungen!WKP46,1)</f>
        <v>0</v>
      </c>
      <c r="WKH40" s="536">
        <f>ROUND(Eigenmischungen!WKQ46,1)</f>
        <v>0</v>
      </c>
      <c r="WKI40" s="536">
        <f>ROUND(Eigenmischungen!WKR46,1)</f>
        <v>0</v>
      </c>
      <c r="WKJ40" s="536">
        <f>ROUND(Eigenmischungen!WKS46,1)</f>
        <v>0</v>
      </c>
      <c r="WKK40" s="536">
        <f>ROUND(Eigenmischungen!WKT46,1)</f>
        <v>0</v>
      </c>
      <c r="WKL40" s="536">
        <f>ROUND(Eigenmischungen!WKU46,1)</f>
        <v>0</v>
      </c>
      <c r="WKM40" s="536">
        <f>ROUND(Eigenmischungen!WKV46,1)</f>
        <v>0</v>
      </c>
      <c r="WKN40" s="536">
        <f>ROUND(Eigenmischungen!WKW46,1)</f>
        <v>0</v>
      </c>
      <c r="WKO40" s="536">
        <f>ROUND(Eigenmischungen!WKX46,1)</f>
        <v>0</v>
      </c>
      <c r="WKP40" s="536">
        <f>ROUND(Eigenmischungen!WKY46,1)</f>
        <v>0</v>
      </c>
      <c r="WKQ40" s="536">
        <f>ROUND(Eigenmischungen!WKZ46,1)</f>
        <v>0</v>
      </c>
      <c r="WKR40" s="536">
        <f>ROUND(Eigenmischungen!WLA46,1)</f>
        <v>0</v>
      </c>
      <c r="WKS40" s="536">
        <f>ROUND(Eigenmischungen!WLB46,1)</f>
        <v>0</v>
      </c>
      <c r="WKT40" s="536">
        <f>ROUND(Eigenmischungen!WLC46,1)</f>
        <v>0</v>
      </c>
      <c r="WKU40" s="536">
        <f>ROUND(Eigenmischungen!WLD46,1)</f>
        <v>0</v>
      </c>
      <c r="WKV40" s="536">
        <f>ROUND(Eigenmischungen!WLE46,1)</f>
        <v>0</v>
      </c>
      <c r="WKW40" s="536">
        <f>ROUND(Eigenmischungen!WLF46,1)</f>
        <v>0</v>
      </c>
      <c r="WKX40" s="536">
        <f>ROUND(Eigenmischungen!WLG46,1)</f>
        <v>0</v>
      </c>
      <c r="WKY40" s="536">
        <f>ROUND(Eigenmischungen!WLH46,1)</f>
        <v>0</v>
      </c>
      <c r="WKZ40" s="536">
        <f>ROUND(Eigenmischungen!WLI46,1)</f>
        <v>0</v>
      </c>
      <c r="WLA40" s="536">
        <f>ROUND(Eigenmischungen!WLJ46,1)</f>
        <v>0</v>
      </c>
      <c r="WLB40" s="536">
        <f>ROUND(Eigenmischungen!WLK46,1)</f>
        <v>0</v>
      </c>
      <c r="WLC40" s="536">
        <f>ROUND(Eigenmischungen!WLL46,1)</f>
        <v>0</v>
      </c>
      <c r="WLD40" s="536">
        <f>ROUND(Eigenmischungen!WLM46,1)</f>
        <v>0</v>
      </c>
      <c r="WLE40" s="536">
        <f>ROUND(Eigenmischungen!WLN46,1)</f>
        <v>0</v>
      </c>
      <c r="WLF40" s="536">
        <f>ROUND(Eigenmischungen!WLO46,1)</f>
        <v>0</v>
      </c>
      <c r="WLG40" s="536">
        <f>ROUND(Eigenmischungen!WLP46,1)</f>
        <v>0</v>
      </c>
      <c r="WLH40" s="536">
        <f>ROUND(Eigenmischungen!WLQ46,1)</f>
        <v>0</v>
      </c>
      <c r="WLI40" s="536">
        <f>ROUND(Eigenmischungen!WLR46,1)</f>
        <v>0</v>
      </c>
      <c r="WLJ40" s="536">
        <f>ROUND(Eigenmischungen!WLS46,1)</f>
        <v>0</v>
      </c>
      <c r="WLK40" s="536">
        <f>ROUND(Eigenmischungen!WLT46,1)</f>
        <v>0</v>
      </c>
      <c r="WLL40" s="536">
        <f>ROUND(Eigenmischungen!WLU46,1)</f>
        <v>0</v>
      </c>
      <c r="WLM40" s="536">
        <f>ROUND(Eigenmischungen!WLV46,1)</f>
        <v>0</v>
      </c>
      <c r="WLN40" s="536">
        <f>ROUND(Eigenmischungen!WLW46,1)</f>
        <v>0</v>
      </c>
      <c r="WLO40" s="536">
        <f>ROUND(Eigenmischungen!WLX46,1)</f>
        <v>0</v>
      </c>
      <c r="WLP40" s="536">
        <f>ROUND(Eigenmischungen!WLY46,1)</f>
        <v>0</v>
      </c>
      <c r="WLQ40" s="536">
        <f>ROUND(Eigenmischungen!WLZ46,1)</f>
        <v>0</v>
      </c>
      <c r="WLR40" s="536">
        <f>ROUND(Eigenmischungen!WMA46,1)</f>
        <v>0</v>
      </c>
      <c r="WLS40" s="536">
        <f>ROUND(Eigenmischungen!WMB46,1)</f>
        <v>0</v>
      </c>
      <c r="WLT40" s="536">
        <f>ROUND(Eigenmischungen!WMC46,1)</f>
        <v>0</v>
      </c>
      <c r="WLU40" s="536">
        <f>ROUND(Eigenmischungen!WMD46,1)</f>
        <v>0</v>
      </c>
      <c r="WLV40" s="536">
        <f>ROUND(Eigenmischungen!WME46,1)</f>
        <v>0</v>
      </c>
      <c r="WLW40" s="536">
        <f>ROUND(Eigenmischungen!WMF46,1)</f>
        <v>0</v>
      </c>
      <c r="WLX40" s="536">
        <f>ROUND(Eigenmischungen!WMG46,1)</f>
        <v>0</v>
      </c>
      <c r="WLY40" s="536">
        <f>ROUND(Eigenmischungen!WMH46,1)</f>
        <v>0</v>
      </c>
      <c r="WLZ40" s="536">
        <f>ROUND(Eigenmischungen!WMI46,1)</f>
        <v>0</v>
      </c>
      <c r="WMA40" s="536">
        <f>ROUND(Eigenmischungen!WMJ46,1)</f>
        <v>0</v>
      </c>
      <c r="WMB40" s="536">
        <f>ROUND(Eigenmischungen!WMK46,1)</f>
        <v>0</v>
      </c>
      <c r="WMC40" s="536">
        <f>ROUND(Eigenmischungen!WML46,1)</f>
        <v>0</v>
      </c>
      <c r="WMD40" s="536">
        <f>ROUND(Eigenmischungen!WMM46,1)</f>
        <v>0</v>
      </c>
      <c r="WME40" s="536">
        <f>ROUND(Eigenmischungen!WMN46,1)</f>
        <v>0</v>
      </c>
      <c r="WMF40" s="536">
        <f>ROUND(Eigenmischungen!WMO46,1)</f>
        <v>0</v>
      </c>
      <c r="WMG40" s="536">
        <f>ROUND(Eigenmischungen!WMP46,1)</f>
        <v>0</v>
      </c>
      <c r="WMH40" s="536">
        <f>ROUND(Eigenmischungen!WMQ46,1)</f>
        <v>0</v>
      </c>
      <c r="WMI40" s="536">
        <f>ROUND(Eigenmischungen!WMR46,1)</f>
        <v>0</v>
      </c>
      <c r="WMJ40" s="536">
        <f>ROUND(Eigenmischungen!WMS46,1)</f>
        <v>0</v>
      </c>
      <c r="WMK40" s="536">
        <f>ROUND(Eigenmischungen!WMT46,1)</f>
        <v>0</v>
      </c>
      <c r="WML40" s="536">
        <f>ROUND(Eigenmischungen!WMU46,1)</f>
        <v>0</v>
      </c>
      <c r="WMM40" s="536">
        <f>ROUND(Eigenmischungen!WMV46,1)</f>
        <v>0</v>
      </c>
      <c r="WMN40" s="536">
        <f>ROUND(Eigenmischungen!WMW46,1)</f>
        <v>0</v>
      </c>
      <c r="WMO40" s="536">
        <f>ROUND(Eigenmischungen!WMX46,1)</f>
        <v>0</v>
      </c>
      <c r="WMP40" s="536">
        <f>ROUND(Eigenmischungen!WMY46,1)</f>
        <v>0</v>
      </c>
      <c r="WMQ40" s="536">
        <f>ROUND(Eigenmischungen!WMZ46,1)</f>
        <v>0</v>
      </c>
      <c r="WMR40" s="536">
        <f>ROUND(Eigenmischungen!WNA46,1)</f>
        <v>0</v>
      </c>
      <c r="WMS40" s="536">
        <f>ROUND(Eigenmischungen!WNB46,1)</f>
        <v>0</v>
      </c>
      <c r="WMT40" s="536">
        <f>ROUND(Eigenmischungen!WNC46,1)</f>
        <v>0</v>
      </c>
      <c r="WMU40" s="536">
        <f>ROUND(Eigenmischungen!WND46,1)</f>
        <v>0</v>
      </c>
      <c r="WMV40" s="536">
        <f>ROUND(Eigenmischungen!WNE46,1)</f>
        <v>0</v>
      </c>
      <c r="WMW40" s="536">
        <f>ROUND(Eigenmischungen!WNF46,1)</f>
        <v>0</v>
      </c>
      <c r="WMX40" s="536">
        <f>ROUND(Eigenmischungen!WNG46,1)</f>
        <v>0</v>
      </c>
      <c r="WMY40" s="536">
        <f>ROUND(Eigenmischungen!WNH46,1)</f>
        <v>0</v>
      </c>
      <c r="WMZ40" s="536">
        <f>ROUND(Eigenmischungen!WNI46,1)</f>
        <v>0</v>
      </c>
      <c r="WNA40" s="536">
        <f>ROUND(Eigenmischungen!WNJ46,1)</f>
        <v>0</v>
      </c>
      <c r="WNB40" s="536">
        <f>ROUND(Eigenmischungen!WNK46,1)</f>
        <v>0</v>
      </c>
      <c r="WNC40" s="536">
        <f>ROUND(Eigenmischungen!WNL46,1)</f>
        <v>0</v>
      </c>
      <c r="WND40" s="536">
        <f>ROUND(Eigenmischungen!WNM46,1)</f>
        <v>0</v>
      </c>
      <c r="WNE40" s="536">
        <f>ROUND(Eigenmischungen!WNN46,1)</f>
        <v>0</v>
      </c>
      <c r="WNF40" s="536">
        <f>ROUND(Eigenmischungen!WNO46,1)</f>
        <v>0</v>
      </c>
      <c r="WNG40" s="536">
        <f>ROUND(Eigenmischungen!WNP46,1)</f>
        <v>0</v>
      </c>
      <c r="WNH40" s="536">
        <f>ROUND(Eigenmischungen!WNQ46,1)</f>
        <v>0</v>
      </c>
      <c r="WNI40" s="536">
        <f>ROUND(Eigenmischungen!WNR46,1)</f>
        <v>0</v>
      </c>
      <c r="WNJ40" s="536">
        <f>ROUND(Eigenmischungen!WNS46,1)</f>
        <v>0</v>
      </c>
      <c r="WNK40" s="536">
        <f>ROUND(Eigenmischungen!WNT46,1)</f>
        <v>0</v>
      </c>
      <c r="WNL40" s="536">
        <f>ROUND(Eigenmischungen!WNU46,1)</f>
        <v>0</v>
      </c>
      <c r="WNM40" s="536">
        <f>ROUND(Eigenmischungen!WNV46,1)</f>
        <v>0</v>
      </c>
      <c r="WNN40" s="536">
        <f>ROUND(Eigenmischungen!WNW46,1)</f>
        <v>0</v>
      </c>
      <c r="WNO40" s="536">
        <f>ROUND(Eigenmischungen!WNX46,1)</f>
        <v>0</v>
      </c>
      <c r="WNP40" s="536">
        <f>ROUND(Eigenmischungen!WNY46,1)</f>
        <v>0</v>
      </c>
      <c r="WNQ40" s="536">
        <f>ROUND(Eigenmischungen!WNZ46,1)</f>
        <v>0</v>
      </c>
      <c r="WNR40" s="536">
        <f>ROUND(Eigenmischungen!WOA46,1)</f>
        <v>0</v>
      </c>
      <c r="WNS40" s="536">
        <f>ROUND(Eigenmischungen!WOB46,1)</f>
        <v>0</v>
      </c>
      <c r="WNT40" s="536">
        <f>ROUND(Eigenmischungen!WOC46,1)</f>
        <v>0</v>
      </c>
      <c r="WNU40" s="536">
        <f>ROUND(Eigenmischungen!WOD46,1)</f>
        <v>0</v>
      </c>
      <c r="WNV40" s="536">
        <f>ROUND(Eigenmischungen!WOE46,1)</f>
        <v>0</v>
      </c>
      <c r="WNW40" s="536">
        <f>ROUND(Eigenmischungen!WOF46,1)</f>
        <v>0</v>
      </c>
      <c r="WNX40" s="536">
        <f>ROUND(Eigenmischungen!WOG46,1)</f>
        <v>0</v>
      </c>
      <c r="WNY40" s="536">
        <f>ROUND(Eigenmischungen!WOH46,1)</f>
        <v>0</v>
      </c>
      <c r="WNZ40" s="536">
        <f>ROUND(Eigenmischungen!WOI46,1)</f>
        <v>0</v>
      </c>
      <c r="WOA40" s="536">
        <f>ROUND(Eigenmischungen!WOJ46,1)</f>
        <v>0</v>
      </c>
      <c r="WOB40" s="536">
        <f>ROUND(Eigenmischungen!WOK46,1)</f>
        <v>0</v>
      </c>
      <c r="WOC40" s="536">
        <f>ROUND(Eigenmischungen!WOL46,1)</f>
        <v>0</v>
      </c>
      <c r="WOD40" s="536">
        <f>ROUND(Eigenmischungen!WOM46,1)</f>
        <v>0</v>
      </c>
      <c r="WOE40" s="536">
        <f>ROUND(Eigenmischungen!WON46,1)</f>
        <v>0</v>
      </c>
      <c r="WOF40" s="536">
        <f>ROUND(Eigenmischungen!WOO46,1)</f>
        <v>0</v>
      </c>
      <c r="WOG40" s="536">
        <f>ROUND(Eigenmischungen!WOP46,1)</f>
        <v>0</v>
      </c>
      <c r="WOH40" s="536">
        <f>ROUND(Eigenmischungen!WOQ46,1)</f>
        <v>0</v>
      </c>
      <c r="WOI40" s="536">
        <f>ROUND(Eigenmischungen!WOR46,1)</f>
        <v>0</v>
      </c>
      <c r="WOJ40" s="536">
        <f>ROUND(Eigenmischungen!WOS46,1)</f>
        <v>0</v>
      </c>
      <c r="WOK40" s="536">
        <f>ROUND(Eigenmischungen!WOT46,1)</f>
        <v>0</v>
      </c>
      <c r="WOL40" s="536">
        <f>ROUND(Eigenmischungen!WOU46,1)</f>
        <v>0</v>
      </c>
      <c r="WOM40" s="536">
        <f>ROUND(Eigenmischungen!WOV46,1)</f>
        <v>0</v>
      </c>
      <c r="WON40" s="536">
        <f>ROUND(Eigenmischungen!WOW46,1)</f>
        <v>0</v>
      </c>
      <c r="WOO40" s="536">
        <f>ROUND(Eigenmischungen!WOX46,1)</f>
        <v>0</v>
      </c>
      <c r="WOP40" s="536">
        <f>ROUND(Eigenmischungen!WOY46,1)</f>
        <v>0</v>
      </c>
      <c r="WOQ40" s="536">
        <f>ROUND(Eigenmischungen!WOZ46,1)</f>
        <v>0</v>
      </c>
      <c r="WOR40" s="536">
        <f>ROUND(Eigenmischungen!WPA46,1)</f>
        <v>0</v>
      </c>
      <c r="WOS40" s="536">
        <f>ROUND(Eigenmischungen!WPB46,1)</f>
        <v>0</v>
      </c>
      <c r="WOT40" s="536">
        <f>ROUND(Eigenmischungen!WPC46,1)</f>
        <v>0</v>
      </c>
      <c r="WOU40" s="536">
        <f>ROUND(Eigenmischungen!WPD46,1)</f>
        <v>0</v>
      </c>
      <c r="WOV40" s="536">
        <f>ROUND(Eigenmischungen!WPE46,1)</f>
        <v>0</v>
      </c>
      <c r="WOW40" s="536">
        <f>ROUND(Eigenmischungen!WPF46,1)</f>
        <v>0</v>
      </c>
      <c r="WOX40" s="536">
        <f>ROUND(Eigenmischungen!WPG46,1)</f>
        <v>0</v>
      </c>
      <c r="WOY40" s="536">
        <f>ROUND(Eigenmischungen!WPH46,1)</f>
        <v>0</v>
      </c>
      <c r="WOZ40" s="536">
        <f>ROUND(Eigenmischungen!WPI46,1)</f>
        <v>0</v>
      </c>
      <c r="WPA40" s="536">
        <f>ROUND(Eigenmischungen!WPJ46,1)</f>
        <v>0</v>
      </c>
      <c r="WPB40" s="536">
        <f>ROUND(Eigenmischungen!WPK46,1)</f>
        <v>0</v>
      </c>
      <c r="WPC40" s="536">
        <f>ROUND(Eigenmischungen!WPL46,1)</f>
        <v>0</v>
      </c>
      <c r="WPD40" s="536">
        <f>ROUND(Eigenmischungen!WPM46,1)</f>
        <v>0</v>
      </c>
      <c r="WPE40" s="536">
        <f>ROUND(Eigenmischungen!WPN46,1)</f>
        <v>0</v>
      </c>
      <c r="WPF40" s="536">
        <f>ROUND(Eigenmischungen!WPO46,1)</f>
        <v>0</v>
      </c>
      <c r="WPG40" s="536">
        <f>ROUND(Eigenmischungen!WPP46,1)</f>
        <v>0</v>
      </c>
      <c r="WPH40" s="536">
        <f>ROUND(Eigenmischungen!WPQ46,1)</f>
        <v>0</v>
      </c>
      <c r="WPI40" s="536">
        <f>ROUND(Eigenmischungen!WPR46,1)</f>
        <v>0</v>
      </c>
      <c r="WPJ40" s="536">
        <f>ROUND(Eigenmischungen!WPS46,1)</f>
        <v>0</v>
      </c>
      <c r="WPK40" s="536">
        <f>ROUND(Eigenmischungen!WPT46,1)</f>
        <v>0</v>
      </c>
      <c r="WPL40" s="536">
        <f>ROUND(Eigenmischungen!WPU46,1)</f>
        <v>0</v>
      </c>
      <c r="WPM40" s="536">
        <f>ROUND(Eigenmischungen!WPV46,1)</f>
        <v>0</v>
      </c>
      <c r="WPN40" s="536">
        <f>ROUND(Eigenmischungen!WPW46,1)</f>
        <v>0</v>
      </c>
      <c r="WPO40" s="536">
        <f>ROUND(Eigenmischungen!WPX46,1)</f>
        <v>0</v>
      </c>
      <c r="WPP40" s="536">
        <f>ROUND(Eigenmischungen!WPY46,1)</f>
        <v>0</v>
      </c>
      <c r="WPQ40" s="536">
        <f>ROUND(Eigenmischungen!WPZ46,1)</f>
        <v>0</v>
      </c>
      <c r="WPR40" s="536">
        <f>ROUND(Eigenmischungen!WQA46,1)</f>
        <v>0</v>
      </c>
      <c r="WPS40" s="536">
        <f>ROUND(Eigenmischungen!WQB46,1)</f>
        <v>0</v>
      </c>
      <c r="WPT40" s="536">
        <f>ROUND(Eigenmischungen!WQC46,1)</f>
        <v>0</v>
      </c>
      <c r="WPU40" s="536">
        <f>ROUND(Eigenmischungen!WQD46,1)</f>
        <v>0</v>
      </c>
      <c r="WPV40" s="536">
        <f>ROUND(Eigenmischungen!WQE46,1)</f>
        <v>0</v>
      </c>
      <c r="WPW40" s="536">
        <f>ROUND(Eigenmischungen!WQF46,1)</f>
        <v>0</v>
      </c>
      <c r="WPX40" s="536">
        <f>ROUND(Eigenmischungen!WQG46,1)</f>
        <v>0</v>
      </c>
      <c r="WPY40" s="536">
        <f>ROUND(Eigenmischungen!WQH46,1)</f>
        <v>0</v>
      </c>
      <c r="WPZ40" s="536">
        <f>ROUND(Eigenmischungen!WQI46,1)</f>
        <v>0</v>
      </c>
      <c r="WQA40" s="536">
        <f>ROUND(Eigenmischungen!WQJ46,1)</f>
        <v>0</v>
      </c>
      <c r="WQB40" s="536">
        <f>ROUND(Eigenmischungen!WQK46,1)</f>
        <v>0</v>
      </c>
      <c r="WQC40" s="536">
        <f>ROUND(Eigenmischungen!WQL46,1)</f>
        <v>0</v>
      </c>
      <c r="WQD40" s="536">
        <f>ROUND(Eigenmischungen!WQM46,1)</f>
        <v>0</v>
      </c>
      <c r="WQE40" s="536">
        <f>ROUND(Eigenmischungen!WQN46,1)</f>
        <v>0</v>
      </c>
      <c r="WQF40" s="536">
        <f>ROUND(Eigenmischungen!WQO46,1)</f>
        <v>0</v>
      </c>
      <c r="WQG40" s="536">
        <f>ROUND(Eigenmischungen!WQP46,1)</f>
        <v>0</v>
      </c>
      <c r="WQH40" s="536">
        <f>ROUND(Eigenmischungen!WQQ46,1)</f>
        <v>0</v>
      </c>
      <c r="WQI40" s="536">
        <f>ROUND(Eigenmischungen!WQR46,1)</f>
        <v>0</v>
      </c>
      <c r="WQJ40" s="536">
        <f>ROUND(Eigenmischungen!WQS46,1)</f>
        <v>0</v>
      </c>
      <c r="WQK40" s="536">
        <f>ROUND(Eigenmischungen!WQT46,1)</f>
        <v>0</v>
      </c>
      <c r="WQL40" s="536">
        <f>ROUND(Eigenmischungen!WQU46,1)</f>
        <v>0</v>
      </c>
      <c r="WQM40" s="536">
        <f>ROUND(Eigenmischungen!WQV46,1)</f>
        <v>0</v>
      </c>
      <c r="WQN40" s="536">
        <f>ROUND(Eigenmischungen!WQW46,1)</f>
        <v>0</v>
      </c>
      <c r="WQO40" s="536">
        <f>ROUND(Eigenmischungen!WQX46,1)</f>
        <v>0</v>
      </c>
      <c r="WQP40" s="536">
        <f>ROUND(Eigenmischungen!WQY46,1)</f>
        <v>0</v>
      </c>
      <c r="WQQ40" s="536">
        <f>ROUND(Eigenmischungen!WQZ46,1)</f>
        <v>0</v>
      </c>
      <c r="WQR40" s="536">
        <f>ROUND(Eigenmischungen!WRA46,1)</f>
        <v>0</v>
      </c>
      <c r="WQS40" s="536">
        <f>ROUND(Eigenmischungen!WRB46,1)</f>
        <v>0</v>
      </c>
      <c r="WQT40" s="536">
        <f>ROUND(Eigenmischungen!WRC46,1)</f>
        <v>0</v>
      </c>
      <c r="WQU40" s="536">
        <f>ROUND(Eigenmischungen!WRD46,1)</f>
        <v>0</v>
      </c>
      <c r="WQV40" s="536">
        <f>ROUND(Eigenmischungen!WRE46,1)</f>
        <v>0</v>
      </c>
      <c r="WQW40" s="536">
        <f>ROUND(Eigenmischungen!WRF46,1)</f>
        <v>0</v>
      </c>
      <c r="WQX40" s="536">
        <f>ROUND(Eigenmischungen!WRG46,1)</f>
        <v>0</v>
      </c>
      <c r="WQY40" s="536">
        <f>ROUND(Eigenmischungen!WRH46,1)</f>
        <v>0</v>
      </c>
      <c r="WQZ40" s="536">
        <f>ROUND(Eigenmischungen!WRI46,1)</f>
        <v>0</v>
      </c>
      <c r="WRA40" s="536">
        <f>ROUND(Eigenmischungen!WRJ46,1)</f>
        <v>0</v>
      </c>
      <c r="WRB40" s="536">
        <f>ROUND(Eigenmischungen!WRK46,1)</f>
        <v>0</v>
      </c>
      <c r="WRC40" s="536">
        <f>ROUND(Eigenmischungen!WRL46,1)</f>
        <v>0</v>
      </c>
      <c r="WRD40" s="536">
        <f>ROUND(Eigenmischungen!WRM46,1)</f>
        <v>0</v>
      </c>
      <c r="WRE40" s="536">
        <f>ROUND(Eigenmischungen!WRN46,1)</f>
        <v>0</v>
      </c>
      <c r="WRF40" s="536">
        <f>ROUND(Eigenmischungen!WRO46,1)</f>
        <v>0</v>
      </c>
      <c r="WRG40" s="536">
        <f>ROUND(Eigenmischungen!WRP46,1)</f>
        <v>0</v>
      </c>
      <c r="WRH40" s="536">
        <f>ROUND(Eigenmischungen!WRQ46,1)</f>
        <v>0</v>
      </c>
      <c r="WRI40" s="536">
        <f>ROUND(Eigenmischungen!WRR46,1)</f>
        <v>0</v>
      </c>
      <c r="WRJ40" s="536">
        <f>ROUND(Eigenmischungen!WRS46,1)</f>
        <v>0</v>
      </c>
      <c r="WRK40" s="536">
        <f>ROUND(Eigenmischungen!WRT46,1)</f>
        <v>0</v>
      </c>
      <c r="WRL40" s="536">
        <f>ROUND(Eigenmischungen!WRU46,1)</f>
        <v>0</v>
      </c>
      <c r="WRM40" s="536">
        <f>ROUND(Eigenmischungen!WRV46,1)</f>
        <v>0</v>
      </c>
      <c r="WRN40" s="536">
        <f>ROUND(Eigenmischungen!WRW46,1)</f>
        <v>0</v>
      </c>
      <c r="WRO40" s="536">
        <f>ROUND(Eigenmischungen!WRX46,1)</f>
        <v>0</v>
      </c>
      <c r="WRP40" s="536">
        <f>ROUND(Eigenmischungen!WRY46,1)</f>
        <v>0</v>
      </c>
      <c r="WRQ40" s="536">
        <f>ROUND(Eigenmischungen!WRZ46,1)</f>
        <v>0</v>
      </c>
      <c r="WRR40" s="536">
        <f>ROUND(Eigenmischungen!WSA46,1)</f>
        <v>0</v>
      </c>
      <c r="WRS40" s="536">
        <f>ROUND(Eigenmischungen!WSB46,1)</f>
        <v>0</v>
      </c>
      <c r="WRT40" s="536">
        <f>ROUND(Eigenmischungen!WSC46,1)</f>
        <v>0</v>
      </c>
      <c r="WRU40" s="536">
        <f>ROUND(Eigenmischungen!WSD46,1)</f>
        <v>0</v>
      </c>
      <c r="WRV40" s="536">
        <f>ROUND(Eigenmischungen!WSE46,1)</f>
        <v>0</v>
      </c>
      <c r="WRW40" s="536">
        <f>ROUND(Eigenmischungen!WSF46,1)</f>
        <v>0</v>
      </c>
      <c r="WRX40" s="536">
        <f>ROUND(Eigenmischungen!WSG46,1)</f>
        <v>0</v>
      </c>
      <c r="WRY40" s="536">
        <f>ROUND(Eigenmischungen!WSH46,1)</f>
        <v>0</v>
      </c>
      <c r="WRZ40" s="536">
        <f>ROUND(Eigenmischungen!WSI46,1)</f>
        <v>0</v>
      </c>
      <c r="WSA40" s="536">
        <f>ROUND(Eigenmischungen!WSJ46,1)</f>
        <v>0</v>
      </c>
      <c r="WSB40" s="536">
        <f>ROUND(Eigenmischungen!WSK46,1)</f>
        <v>0</v>
      </c>
      <c r="WSC40" s="536">
        <f>ROUND(Eigenmischungen!WSL46,1)</f>
        <v>0</v>
      </c>
      <c r="WSD40" s="536">
        <f>ROUND(Eigenmischungen!WSM46,1)</f>
        <v>0</v>
      </c>
      <c r="WSE40" s="536">
        <f>ROUND(Eigenmischungen!WSN46,1)</f>
        <v>0</v>
      </c>
      <c r="WSF40" s="536">
        <f>ROUND(Eigenmischungen!WSO46,1)</f>
        <v>0</v>
      </c>
      <c r="WSG40" s="536">
        <f>ROUND(Eigenmischungen!WSP46,1)</f>
        <v>0</v>
      </c>
      <c r="WSH40" s="536">
        <f>ROUND(Eigenmischungen!WSQ46,1)</f>
        <v>0</v>
      </c>
      <c r="WSI40" s="536">
        <f>ROUND(Eigenmischungen!WSR46,1)</f>
        <v>0</v>
      </c>
      <c r="WSJ40" s="536">
        <f>ROUND(Eigenmischungen!WSS46,1)</f>
        <v>0</v>
      </c>
      <c r="WSK40" s="536">
        <f>ROUND(Eigenmischungen!WST46,1)</f>
        <v>0</v>
      </c>
      <c r="WSL40" s="536">
        <f>ROUND(Eigenmischungen!WSU46,1)</f>
        <v>0</v>
      </c>
      <c r="WSM40" s="536">
        <f>ROUND(Eigenmischungen!WSV46,1)</f>
        <v>0</v>
      </c>
      <c r="WSN40" s="536">
        <f>ROUND(Eigenmischungen!WSW46,1)</f>
        <v>0</v>
      </c>
      <c r="WSO40" s="536">
        <f>ROUND(Eigenmischungen!WSX46,1)</f>
        <v>0</v>
      </c>
      <c r="WSP40" s="536">
        <f>ROUND(Eigenmischungen!WSY46,1)</f>
        <v>0</v>
      </c>
      <c r="WSQ40" s="536">
        <f>ROUND(Eigenmischungen!WSZ46,1)</f>
        <v>0</v>
      </c>
      <c r="WSR40" s="536">
        <f>ROUND(Eigenmischungen!WTA46,1)</f>
        <v>0</v>
      </c>
      <c r="WSS40" s="536">
        <f>ROUND(Eigenmischungen!WTB46,1)</f>
        <v>0</v>
      </c>
      <c r="WST40" s="536">
        <f>ROUND(Eigenmischungen!WTC46,1)</f>
        <v>0</v>
      </c>
      <c r="WSU40" s="536">
        <f>ROUND(Eigenmischungen!WTD46,1)</f>
        <v>0</v>
      </c>
      <c r="WSV40" s="536">
        <f>ROUND(Eigenmischungen!WTE46,1)</f>
        <v>0</v>
      </c>
      <c r="WSW40" s="536">
        <f>ROUND(Eigenmischungen!WTF46,1)</f>
        <v>0</v>
      </c>
      <c r="WSX40" s="536">
        <f>ROUND(Eigenmischungen!WTG46,1)</f>
        <v>0</v>
      </c>
      <c r="WSY40" s="536">
        <f>ROUND(Eigenmischungen!WTH46,1)</f>
        <v>0</v>
      </c>
      <c r="WSZ40" s="536">
        <f>ROUND(Eigenmischungen!WTI46,1)</f>
        <v>0</v>
      </c>
      <c r="WTA40" s="536">
        <f>ROUND(Eigenmischungen!WTJ46,1)</f>
        <v>0</v>
      </c>
      <c r="WTB40" s="536">
        <f>ROUND(Eigenmischungen!WTK46,1)</f>
        <v>0</v>
      </c>
      <c r="WTC40" s="536">
        <f>ROUND(Eigenmischungen!WTL46,1)</f>
        <v>0</v>
      </c>
      <c r="WTD40" s="536">
        <f>ROUND(Eigenmischungen!WTM46,1)</f>
        <v>0</v>
      </c>
      <c r="WTE40" s="536">
        <f>ROUND(Eigenmischungen!WTN46,1)</f>
        <v>0</v>
      </c>
      <c r="WTF40" s="536">
        <f>ROUND(Eigenmischungen!WTO46,1)</f>
        <v>0</v>
      </c>
      <c r="WTG40" s="536">
        <f>ROUND(Eigenmischungen!WTP46,1)</f>
        <v>0</v>
      </c>
      <c r="WTH40" s="536">
        <f>ROUND(Eigenmischungen!WTQ46,1)</f>
        <v>0</v>
      </c>
      <c r="WTI40" s="536">
        <f>ROUND(Eigenmischungen!WTR46,1)</f>
        <v>0</v>
      </c>
      <c r="WTJ40" s="536">
        <f>ROUND(Eigenmischungen!WTS46,1)</f>
        <v>0</v>
      </c>
      <c r="WTK40" s="536">
        <f>ROUND(Eigenmischungen!WTT46,1)</f>
        <v>0</v>
      </c>
      <c r="WTL40" s="536">
        <f>ROUND(Eigenmischungen!WTU46,1)</f>
        <v>0</v>
      </c>
      <c r="WTM40" s="536">
        <f>ROUND(Eigenmischungen!WTV46,1)</f>
        <v>0</v>
      </c>
      <c r="WTN40" s="536">
        <f>ROUND(Eigenmischungen!WTW46,1)</f>
        <v>0</v>
      </c>
      <c r="WTO40" s="536">
        <f>ROUND(Eigenmischungen!WTX46,1)</f>
        <v>0</v>
      </c>
      <c r="WTP40" s="536">
        <f>ROUND(Eigenmischungen!WTY46,1)</f>
        <v>0</v>
      </c>
      <c r="WTQ40" s="536">
        <f>ROUND(Eigenmischungen!WTZ46,1)</f>
        <v>0</v>
      </c>
      <c r="WTR40" s="536">
        <f>ROUND(Eigenmischungen!WUA46,1)</f>
        <v>0</v>
      </c>
      <c r="WTS40" s="536">
        <f>ROUND(Eigenmischungen!WUB46,1)</f>
        <v>0</v>
      </c>
      <c r="WTT40" s="536">
        <f>ROUND(Eigenmischungen!WUC46,1)</f>
        <v>0</v>
      </c>
      <c r="WTU40" s="536">
        <f>ROUND(Eigenmischungen!WUD46,1)</f>
        <v>0</v>
      </c>
      <c r="WTV40" s="536">
        <f>ROUND(Eigenmischungen!WUE46,1)</f>
        <v>0</v>
      </c>
      <c r="WTW40" s="536">
        <f>ROUND(Eigenmischungen!WUF46,1)</f>
        <v>0</v>
      </c>
      <c r="WTX40" s="536">
        <f>ROUND(Eigenmischungen!WUG46,1)</f>
        <v>0</v>
      </c>
      <c r="WTY40" s="536">
        <f>ROUND(Eigenmischungen!WUH46,1)</f>
        <v>0</v>
      </c>
      <c r="WTZ40" s="536">
        <f>ROUND(Eigenmischungen!WUI46,1)</f>
        <v>0</v>
      </c>
      <c r="WUA40" s="536">
        <f>ROUND(Eigenmischungen!WUJ46,1)</f>
        <v>0</v>
      </c>
      <c r="WUB40" s="536">
        <f>ROUND(Eigenmischungen!WUK46,1)</f>
        <v>0</v>
      </c>
      <c r="WUC40" s="536">
        <f>ROUND(Eigenmischungen!WUL46,1)</f>
        <v>0</v>
      </c>
      <c r="WUD40" s="536">
        <f>ROUND(Eigenmischungen!WUM46,1)</f>
        <v>0</v>
      </c>
      <c r="WUE40" s="536">
        <f>ROUND(Eigenmischungen!WUN46,1)</f>
        <v>0</v>
      </c>
      <c r="WUF40" s="536">
        <f>ROUND(Eigenmischungen!WUO46,1)</f>
        <v>0</v>
      </c>
      <c r="WUG40" s="536">
        <f>ROUND(Eigenmischungen!WUP46,1)</f>
        <v>0</v>
      </c>
      <c r="WUH40" s="536">
        <f>ROUND(Eigenmischungen!WUQ46,1)</f>
        <v>0</v>
      </c>
      <c r="WUI40" s="536">
        <f>ROUND(Eigenmischungen!WUR46,1)</f>
        <v>0</v>
      </c>
      <c r="WUJ40" s="536">
        <f>ROUND(Eigenmischungen!WUS46,1)</f>
        <v>0</v>
      </c>
      <c r="WUK40" s="536">
        <f>ROUND(Eigenmischungen!WUT46,1)</f>
        <v>0</v>
      </c>
      <c r="WUL40" s="536">
        <f>ROUND(Eigenmischungen!WUU46,1)</f>
        <v>0</v>
      </c>
      <c r="WUM40" s="536">
        <f>ROUND(Eigenmischungen!WUV46,1)</f>
        <v>0</v>
      </c>
      <c r="WUN40" s="536">
        <f>ROUND(Eigenmischungen!WUW46,1)</f>
        <v>0</v>
      </c>
      <c r="WUO40" s="536">
        <f>ROUND(Eigenmischungen!WUX46,1)</f>
        <v>0</v>
      </c>
      <c r="WUP40" s="536">
        <f>ROUND(Eigenmischungen!WUY46,1)</f>
        <v>0</v>
      </c>
      <c r="WUQ40" s="536">
        <f>ROUND(Eigenmischungen!WUZ46,1)</f>
        <v>0</v>
      </c>
      <c r="WUR40" s="536">
        <f>ROUND(Eigenmischungen!WVA46,1)</f>
        <v>0</v>
      </c>
      <c r="WUS40" s="536">
        <f>ROUND(Eigenmischungen!WVB46,1)</f>
        <v>0</v>
      </c>
      <c r="WUT40" s="536">
        <f>ROUND(Eigenmischungen!WVC46,1)</f>
        <v>0</v>
      </c>
      <c r="WUU40" s="536">
        <f>ROUND(Eigenmischungen!WVD46,1)</f>
        <v>0</v>
      </c>
      <c r="WUV40" s="536">
        <f>ROUND(Eigenmischungen!WVE46,1)</f>
        <v>0</v>
      </c>
      <c r="WUW40" s="536">
        <f>ROUND(Eigenmischungen!WVF46,1)</f>
        <v>0</v>
      </c>
      <c r="WUX40" s="536">
        <f>ROUND(Eigenmischungen!WVG46,1)</f>
        <v>0</v>
      </c>
      <c r="WUY40" s="536">
        <f>ROUND(Eigenmischungen!WVH46,1)</f>
        <v>0</v>
      </c>
      <c r="WUZ40" s="536">
        <f>ROUND(Eigenmischungen!WVI46,1)</f>
        <v>0</v>
      </c>
      <c r="WVA40" s="536">
        <f>ROUND(Eigenmischungen!WVJ46,1)</f>
        <v>0</v>
      </c>
      <c r="WVB40" s="536">
        <f>ROUND(Eigenmischungen!WVK46,1)</f>
        <v>0</v>
      </c>
      <c r="WVC40" s="536">
        <f>ROUND(Eigenmischungen!WVL46,1)</f>
        <v>0</v>
      </c>
      <c r="WVD40" s="536">
        <f>ROUND(Eigenmischungen!WVM46,1)</f>
        <v>0</v>
      </c>
      <c r="WVE40" s="536">
        <f>ROUND(Eigenmischungen!WVN46,1)</f>
        <v>0</v>
      </c>
      <c r="WVF40" s="536">
        <f>ROUND(Eigenmischungen!WVO46,1)</f>
        <v>0</v>
      </c>
      <c r="WVG40" s="536">
        <f>ROUND(Eigenmischungen!WVP46,1)</f>
        <v>0</v>
      </c>
      <c r="WVH40" s="536">
        <f>ROUND(Eigenmischungen!WVQ46,1)</f>
        <v>0</v>
      </c>
      <c r="WVI40" s="536">
        <f>ROUND(Eigenmischungen!WVR46,1)</f>
        <v>0</v>
      </c>
      <c r="WVJ40" s="536">
        <f>ROUND(Eigenmischungen!WVS46,1)</f>
        <v>0</v>
      </c>
      <c r="WVK40" s="536">
        <f>ROUND(Eigenmischungen!WVT46,1)</f>
        <v>0</v>
      </c>
      <c r="WVL40" s="536">
        <f>ROUND(Eigenmischungen!WVU46,1)</f>
        <v>0</v>
      </c>
      <c r="WVM40" s="536">
        <f>ROUND(Eigenmischungen!WVV46,1)</f>
        <v>0</v>
      </c>
      <c r="WVN40" s="536">
        <f>ROUND(Eigenmischungen!WVW46,1)</f>
        <v>0</v>
      </c>
      <c r="WVO40" s="536">
        <f>ROUND(Eigenmischungen!WVX46,1)</f>
        <v>0</v>
      </c>
      <c r="WVP40" s="536">
        <f>ROUND(Eigenmischungen!WVY46,1)</f>
        <v>0</v>
      </c>
      <c r="WVQ40" s="536">
        <f>ROUND(Eigenmischungen!WVZ46,1)</f>
        <v>0</v>
      </c>
      <c r="WVR40" s="536">
        <f>ROUND(Eigenmischungen!WWA46,1)</f>
        <v>0</v>
      </c>
      <c r="WVS40" s="536">
        <f>ROUND(Eigenmischungen!WWB46,1)</f>
        <v>0</v>
      </c>
      <c r="WVT40" s="536">
        <f>ROUND(Eigenmischungen!WWC46,1)</f>
        <v>0</v>
      </c>
      <c r="WVU40" s="536">
        <f>ROUND(Eigenmischungen!WWD46,1)</f>
        <v>0</v>
      </c>
      <c r="WVV40" s="536">
        <f>ROUND(Eigenmischungen!WWE46,1)</f>
        <v>0</v>
      </c>
      <c r="WVW40" s="536">
        <f>ROUND(Eigenmischungen!WWF46,1)</f>
        <v>0</v>
      </c>
      <c r="WVX40" s="536">
        <f>ROUND(Eigenmischungen!WWG46,1)</f>
        <v>0</v>
      </c>
      <c r="WVY40" s="536">
        <f>ROUND(Eigenmischungen!WWH46,1)</f>
        <v>0</v>
      </c>
      <c r="WVZ40" s="536">
        <f>ROUND(Eigenmischungen!WWI46,1)</f>
        <v>0</v>
      </c>
      <c r="WWA40" s="536">
        <f>ROUND(Eigenmischungen!WWJ46,1)</f>
        <v>0</v>
      </c>
      <c r="WWB40" s="536">
        <f>ROUND(Eigenmischungen!WWK46,1)</f>
        <v>0</v>
      </c>
      <c r="WWC40" s="536">
        <f>ROUND(Eigenmischungen!WWL46,1)</f>
        <v>0</v>
      </c>
      <c r="WWD40" s="536">
        <f>ROUND(Eigenmischungen!WWM46,1)</f>
        <v>0</v>
      </c>
      <c r="WWE40" s="536">
        <f>ROUND(Eigenmischungen!WWN46,1)</f>
        <v>0</v>
      </c>
      <c r="WWF40" s="536">
        <f>ROUND(Eigenmischungen!WWO46,1)</f>
        <v>0</v>
      </c>
      <c r="WWG40" s="536">
        <f>ROUND(Eigenmischungen!WWP46,1)</f>
        <v>0</v>
      </c>
      <c r="WWH40" s="536">
        <f>ROUND(Eigenmischungen!WWQ46,1)</f>
        <v>0</v>
      </c>
      <c r="WWI40" s="536">
        <f>ROUND(Eigenmischungen!WWR46,1)</f>
        <v>0</v>
      </c>
      <c r="WWJ40" s="536">
        <f>ROUND(Eigenmischungen!WWS46,1)</f>
        <v>0</v>
      </c>
      <c r="WWK40" s="536">
        <f>ROUND(Eigenmischungen!WWT46,1)</f>
        <v>0</v>
      </c>
      <c r="WWL40" s="536">
        <f>ROUND(Eigenmischungen!WWU46,1)</f>
        <v>0</v>
      </c>
      <c r="WWM40" s="536">
        <f>ROUND(Eigenmischungen!WWV46,1)</f>
        <v>0</v>
      </c>
      <c r="WWN40" s="536">
        <f>ROUND(Eigenmischungen!WWW46,1)</f>
        <v>0</v>
      </c>
      <c r="WWO40" s="536">
        <f>ROUND(Eigenmischungen!WWX46,1)</f>
        <v>0</v>
      </c>
      <c r="WWP40" s="536">
        <f>ROUND(Eigenmischungen!WWY46,1)</f>
        <v>0</v>
      </c>
      <c r="WWQ40" s="536">
        <f>ROUND(Eigenmischungen!WWZ46,1)</f>
        <v>0</v>
      </c>
      <c r="WWR40" s="536">
        <f>ROUND(Eigenmischungen!WXA46,1)</f>
        <v>0</v>
      </c>
      <c r="WWS40" s="536">
        <f>ROUND(Eigenmischungen!WXB46,1)</f>
        <v>0</v>
      </c>
      <c r="WWT40" s="536">
        <f>ROUND(Eigenmischungen!WXC46,1)</f>
        <v>0</v>
      </c>
      <c r="WWU40" s="536">
        <f>ROUND(Eigenmischungen!WXD46,1)</f>
        <v>0</v>
      </c>
      <c r="WWV40" s="536">
        <f>ROUND(Eigenmischungen!WXE46,1)</f>
        <v>0</v>
      </c>
      <c r="WWW40" s="536">
        <f>ROUND(Eigenmischungen!WXF46,1)</f>
        <v>0</v>
      </c>
      <c r="WWX40" s="536">
        <f>ROUND(Eigenmischungen!WXG46,1)</f>
        <v>0</v>
      </c>
      <c r="WWY40" s="536">
        <f>ROUND(Eigenmischungen!WXH46,1)</f>
        <v>0</v>
      </c>
      <c r="WWZ40" s="536">
        <f>ROUND(Eigenmischungen!WXI46,1)</f>
        <v>0</v>
      </c>
      <c r="WXA40" s="536">
        <f>ROUND(Eigenmischungen!WXJ46,1)</f>
        <v>0</v>
      </c>
      <c r="WXB40" s="536">
        <f>ROUND(Eigenmischungen!WXK46,1)</f>
        <v>0</v>
      </c>
      <c r="WXC40" s="536">
        <f>ROUND(Eigenmischungen!WXL46,1)</f>
        <v>0</v>
      </c>
      <c r="WXD40" s="536">
        <f>ROUND(Eigenmischungen!WXM46,1)</f>
        <v>0</v>
      </c>
      <c r="WXE40" s="536">
        <f>ROUND(Eigenmischungen!WXN46,1)</f>
        <v>0</v>
      </c>
      <c r="WXF40" s="536">
        <f>ROUND(Eigenmischungen!WXO46,1)</f>
        <v>0</v>
      </c>
      <c r="WXG40" s="536">
        <f>ROUND(Eigenmischungen!WXP46,1)</f>
        <v>0</v>
      </c>
      <c r="WXH40" s="536">
        <f>ROUND(Eigenmischungen!WXQ46,1)</f>
        <v>0</v>
      </c>
      <c r="WXI40" s="536">
        <f>ROUND(Eigenmischungen!WXR46,1)</f>
        <v>0</v>
      </c>
      <c r="WXJ40" s="536">
        <f>ROUND(Eigenmischungen!WXS46,1)</f>
        <v>0</v>
      </c>
      <c r="WXK40" s="536">
        <f>ROUND(Eigenmischungen!WXT46,1)</f>
        <v>0</v>
      </c>
      <c r="WXL40" s="536">
        <f>ROUND(Eigenmischungen!WXU46,1)</f>
        <v>0</v>
      </c>
      <c r="WXM40" s="536">
        <f>ROUND(Eigenmischungen!WXV46,1)</f>
        <v>0</v>
      </c>
      <c r="WXN40" s="536">
        <f>ROUND(Eigenmischungen!WXW46,1)</f>
        <v>0</v>
      </c>
      <c r="WXO40" s="536">
        <f>ROUND(Eigenmischungen!WXX46,1)</f>
        <v>0</v>
      </c>
      <c r="WXP40" s="536">
        <f>ROUND(Eigenmischungen!WXY46,1)</f>
        <v>0</v>
      </c>
      <c r="WXQ40" s="536">
        <f>ROUND(Eigenmischungen!WXZ46,1)</f>
        <v>0</v>
      </c>
      <c r="WXR40" s="536">
        <f>ROUND(Eigenmischungen!WYA46,1)</f>
        <v>0</v>
      </c>
      <c r="WXS40" s="536">
        <f>ROUND(Eigenmischungen!WYB46,1)</f>
        <v>0</v>
      </c>
      <c r="WXT40" s="536">
        <f>ROUND(Eigenmischungen!WYC46,1)</f>
        <v>0</v>
      </c>
      <c r="WXU40" s="536">
        <f>ROUND(Eigenmischungen!WYD46,1)</f>
        <v>0</v>
      </c>
      <c r="WXV40" s="536">
        <f>ROUND(Eigenmischungen!WYE46,1)</f>
        <v>0</v>
      </c>
      <c r="WXW40" s="536">
        <f>ROUND(Eigenmischungen!WYF46,1)</f>
        <v>0</v>
      </c>
      <c r="WXX40" s="536">
        <f>ROUND(Eigenmischungen!WYG46,1)</f>
        <v>0</v>
      </c>
      <c r="WXY40" s="536">
        <f>ROUND(Eigenmischungen!WYH46,1)</f>
        <v>0</v>
      </c>
      <c r="WXZ40" s="536">
        <f>ROUND(Eigenmischungen!WYI46,1)</f>
        <v>0</v>
      </c>
      <c r="WYA40" s="536">
        <f>ROUND(Eigenmischungen!WYJ46,1)</f>
        <v>0</v>
      </c>
      <c r="WYB40" s="536">
        <f>ROUND(Eigenmischungen!WYK46,1)</f>
        <v>0</v>
      </c>
      <c r="WYC40" s="536">
        <f>ROUND(Eigenmischungen!WYL46,1)</f>
        <v>0</v>
      </c>
      <c r="WYD40" s="536">
        <f>ROUND(Eigenmischungen!WYM46,1)</f>
        <v>0</v>
      </c>
      <c r="WYE40" s="536">
        <f>ROUND(Eigenmischungen!WYN46,1)</f>
        <v>0</v>
      </c>
      <c r="WYF40" s="536">
        <f>ROUND(Eigenmischungen!WYO46,1)</f>
        <v>0</v>
      </c>
      <c r="WYG40" s="536">
        <f>ROUND(Eigenmischungen!WYP46,1)</f>
        <v>0</v>
      </c>
      <c r="WYH40" s="536">
        <f>ROUND(Eigenmischungen!WYQ46,1)</f>
        <v>0</v>
      </c>
      <c r="WYI40" s="536">
        <f>ROUND(Eigenmischungen!WYR46,1)</f>
        <v>0</v>
      </c>
      <c r="WYJ40" s="536">
        <f>ROUND(Eigenmischungen!WYS46,1)</f>
        <v>0</v>
      </c>
      <c r="WYK40" s="536">
        <f>ROUND(Eigenmischungen!WYT46,1)</f>
        <v>0</v>
      </c>
      <c r="WYL40" s="536">
        <f>ROUND(Eigenmischungen!WYU46,1)</f>
        <v>0</v>
      </c>
      <c r="WYM40" s="536">
        <f>ROUND(Eigenmischungen!WYV46,1)</f>
        <v>0</v>
      </c>
      <c r="WYN40" s="536">
        <f>ROUND(Eigenmischungen!WYW46,1)</f>
        <v>0</v>
      </c>
      <c r="WYO40" s="536">
        <f>ROUND(Eigenmischungen!WYX46,1)</f>
        <v>0</v>
      </c>
      <c r="WYP40" s="536">
        <f>ROUND(Eigenmischungen!WYY46,1)</f>
        <v>0</v>
      </c>
      <c r="WYQ40" s="536">
        <f>ROUND(Eigenmischungen!WYZ46,1)</f>
        <v>0</v>
      </c>
      <c r="WYR40" s="536">
        <f>ROUND(Eigenmischungen!WZA46,1)</f>
        <v>0</v>
      </c>
      <c r="WYS40" s="536">
        <f>ROUND(Eigenmischungen!WZB46,1)</f>
        <v>0</v>
      </c>
      <c r="WYT40" s="536">
        <f>ROUND(Eigenmischungen!WZC46,1)</f>
        <v>0</v>
      </c>
      <c r="WYU40" s="536">
        <f>ROUND(Eigenmischungen!WZD46,1)</f>
        <v>0</v>
      </c>
      <c r="WYV40" s="536">
        <f>ROUND(Eigenmischungen!WZE46,1)</f>
        <v>0</v>
      </c>
      <c r="WYW40" s="536">
        <f>ROUND(Eigenmischungen!WZF46,1)</f>
        <v>0</v>
      </c>
      <c r="WYX40" s="536">
        <f>ROUND(Eigenmischungen!WZG46,1)</f>
        <v>0</v>
      </c>
      <c r="WYY40" s="536">
        <f>ROUND(Eigenmischungen!WZH46,1)</f>
        <v>0</v>
      </c>
      <c r="WYZ40" s="536">
        <f>ROUND(Eigenmischungen!WZI46,1)</f>
        <v>0</v>
      </c>
      <c r="WZA40" s="536">
        <f>ROUND(Eigenmischungen!WZJ46,1)</f>
        <v>0</v>
      </c>
      <c r="WZB40" s="536">
        <f>ROUND(Eigenmischungen!WZK46,1)</f>
        <v>0</v>
      </c>
      <c r="WZC40" s="536">
        <f>ROUND(Eigenmischungen!WZL46,1)</f>
        <v>0</v>
      </c>
      <c r="WZD40" s="536">
        <f>ROUND(Eigenmischungen!WZM46,1)</f>
        <v>0</v>
      </c>
      <c r="WZE40" s="536">
        <f>ROUND(Eigenmischungen!WZN46,1)</f>
        <v>0</v>
      </c>
      <c r="WZF40" s="536">
        <f>ROUND(Eigenmischungen!WZO46,1)</f>
        <v>0</v>
      </c>
      <c r="WZG40" s="536">
        <f>ROUND(Eigenmischungen!WZP46,1)</f>
        <v>0</v>
      </c>
      <c r="WZH40" s="536">
        <f>ROUND(Eigenmischungen!WZQ46,1)</f>
        <v>0</v>
      </c>
      <c r="WZI40" s="536">
        <f>ROUND(Eigenmischungen!WZR46,1)</f>
        <v>0</v>
      </c>
      <c r="WZJ40" s="536">
        <f>ROUND(Eigenmischungen!WZS46,1)</f>
        <v>0</v>
      </c>
      <c r="WZK40" s="536">
        <f>ROUND(Eigenmischungen!WZT46,1)</f>
        <v>0</v>
      </c>
      <c r="WZL40" s="536">
        <f>ROUND(Eigenmischungen!WZU46,1)</f>
        <v>0</v>
      </c>
      <c r="WZM40" s="536">
        <f>ROUND(Eigenmischungen!WZV46,1)</f>
        <v>0</v>
      </c>
      <c r="WZN40" s="536">
        <f>ROUND(Eigenmischungen!WZW46,1)</f>
        <v>0</v>
      </c>
      <c r="WZO40" s="536">
        <f>ROUND(Eigenmischungen!WZX46,1)</f>
        <v>0</v>
      </c>
      <c r="WZP40" s="536">
        <f>ROUND(Eigenmischungen!WZY46,1)</f>
        <v>0</v>
      </c>
      <c r="WZQ40" s="536">
        <f>ROUND(Eigenmischungen!WZZ46,1)</f>
        <v>0</v>
      </c>
      <c r="WZR40" s="536">
        <f>ROUND(Eigenmischungen!XAA46,1)</f>
        <v>0</v>
      </c>
      <c r="WZS40" s="536">
        <f>ROUND(Eigenmischungen!XAB46,1)</f>
        <v>0</v>
      </c>
      <c r="WZT40" s="536">
        <f>ROUND(Eigenmischungen!XAC46,1)</f>
        <v>0</v>
      </c>
      <c r="WZU40" s="536">
        <f>ROUND(Eigenmischungen!XAD46,1)</f>
        <v>0</v>
      </c>
      <c r="WZV40" s="536">
        <f>ROUND(Eigenmischungen!XAE46,1)</f>
        <v>0</v>
      </c>
      <c r="WZW40" s="536">
        <f>ROUND(Eigenmischungen!XAF46,1)</f>
        <v>0</v>
      </c>
      <c r="WZX40" s="536">
        <f>ROUND(Eigenmischungen!XAG46,1)</f>
        <v>0</v>
      </c>
      <c r="WZY40" s="536">
        <f>ROUND(Eigenmischungen!XAH46,1)</f>
        <v>0</v>
      </c>
      <c r="WZZ40" s="536">
        <f>ROUND(Eigenmischungen!XAI46,1)</f>
        <v>0</v>
      </c>
      <c r="XAA40" s="536">
        <f>ROUND(Eigenmischungen!XAJ46,1)</f>
        <v>0</v>
      </c>
      <c r="XAB40" s="536">
        <f>ROUND(Eigenmischungen!XAK46,1)</f>
        <v>0</v>
      </c>
      <c r="XAC40" s="536">
        <f>ROUND(Eigenmischungen!XAL46,1)</f>
        <v>0</v>
      </c>
      <c r="XAD40" s="536">
        <f>ROUND(Eigenmischungen!XAM46,1)</f>
        <v>0</v>
      </c>
      <c r="XAE40" s="536">
        <f>ROUND(Eigenmischungen!XAN46,1)</f>
        <v>0</v>
      </c>
      <c r="XAF40" s="536">
        <f>ROUND(Eigenmischungen!XAO46,1)</f>
        <v>0</v>
      </c>
      <c r="XAG40" s="536">
        <f>ROUND(Eigenmischungen!XAP46,1)</f>
        <v>0</v>
      </c>
      <c r="XAH40" s="536">
        <f>ROUND(Eigenmischungen!XAQ46,1)</f>
        <v>0</v>
      </c>
      <c r="XAI40" s="536">
        <f>ROUND(Eigenmischungen!XAR46,1)</f>
        <v>0</v>
      </c>
      <c r="XAJ40" s="536">
        <f>ROUND(Eigenmischungen!XAS46,1)</f>
        <v>0</v>
      </c>
      <c r="XAK40" s="536">
        <f>ROUND(Eigenmischungen!XAT46,1)</f>
        <v>0</v>
      </c>
      <c r="XAL40" s="536">
        <f>ROUND(Eigenmischungen!XAU46,1)</f>
        <v>0</v>
      </c>
      <c r="XAM40" s="536">
        <f>ROUND(Eigenmischungen!XAV46,1)</f>
        <v>0</v>
      </c>
      <c r="XAN40" s="536">
        <f>ROUND(Eigenmischungen!XAW46,1)</f>
        <v>0</v>
      </c>
      <c r="XAO40" s="536">
        <f>ROUND(Eigenmischungen!XAX46,1)</f>
        <v>0</v>
      </c>
      <c r="XAP40" s="536">
        <f>ROUND(Eigenmischungen!XAY46,1)</f>
        <v>0</v>
      </c>
      <c r="XAQ40" s="536">
        <f>ROUND(Eigenmischungen!XAZ46,1)</f>
        <v>0</v>
      </c>
      <c r="XAR40" s="536">
        <f>ROUND(Eigenmischungen!XBA46,1)</f>
        <v>0</v>
      </c>
      <c r="XAS40" s="536">
        <f>ROUND(Eigenmischungen!XBB46,1)</f>
        <v>0</v>
      </c>
      <c r="XAT40" s="536">
        <f>ROUND(Eigenmischungen!XBC46,1)</f>
        <v>0</v>
      </c>
      <c r="XAU40" s="536">
        <f>ROUND(Eigenmischungen!XBD46,1)</f>
        <v>0</v>
      </c>
      <c r="XAV40" s="536">
        <f>ROUND(Eigenmischungen!XBE46,1)</f>
        <v>0</v>
      </c>
      <c r="XAW40" s="536">
        <f>ROUND(Eigenmischungen!XBF46,1)</f>
        <v>0</v>
      </c>
      <c r="XAX40" s="536">
        <f>ROUND(Eigenmischungen!XBG46,1)</f>
        <v>0</v>
      </c>
      <c r="XAY40" s="536">
        <f>ROUND(Eigenmischungen!XBH46,1)</f>
        <v>0</v>
      </c>
      <c r="XAZ40" s="536">
        <f>ROUND(Eigenmischungen!XBI46,1)</f>
        <v>0</v>
      </c>
      <c r="XBA40" s="536">
        <f>ROUND(Eigenmischungen!XBJ46,1)</f>
        <v>0</v>
      </c>
      <c r="XBB40" s="536">
        <f>ROUND(Eigenmischungen!XBK46,1)</f>
        <v>0</v>
      </c>
      <c r="XBC40" s="536">
        <f>ROUND(Eigenmischungen!XBL46,1)</f>
        <v>0</v>
      </c>
      <c r="XBD40" s="536">
        <f>ROUND(Eigenmischungen!XBM46,1)</f>
        <v>0</v>
      </c>
      <c r="XBE40" s="536">
        <f>ROUND(Eigenmischungen!XBN46,1)</f>
        <v>0</v>
      </c>
      <c r="XBF40" s="536">
        <f>ROUND(Eigenmischungen!XBO46,1)</f>
        <v>0</v>
      </c>
      <c r="XBG40" s="536">
        <f>ROUND(Eigenmischungen!XBP46,1)</f>
        <v>0</v>
      </c>
      <c r="XBH40" s="536">
        <f>ROUND(Eigenmischungen!XBQ46,1)</f>
        <v>0</v>
      </c>
      <c r="XBI40" s="536">
        <f>ROUND(Eigenmischungen!XBR46,1)</f>
        <v>0</v>
      </c>
      <c r="XBJ40" s="536">
        <f>ROUND(Eigenmischungen!XBS46,1)</f>
        <v>0</v>
      </c>
      <c r="XBK40" s="536">
        <f>ROUND(Eigenmischungen!XBT46,1)</f>
        <v>0</v>
      </c>
      <c r="XBL40" s="536">
        <f>ROUND(Eigenmischungen!XBU46,1)</f>
        <v>0</v>
      </c>
      <c r="XBM40" s="536">
        <f>ROUND(Eigenmischungen!XBV46,1)</f>
        <v>0</v>
      </c>
      <c r="XBN40" s="536">
        <f>ROUND(Eigenmischungen!XBW46,1)</f>
        <v>0</v>
      </c>
      <c r="XBO40" s="536">
        <f>ROUND(Eigenmischungen!XBX46,1)</f>
        <v>0</v>
      </c>
      <c r="XBP40" s="536">
        <f>ROUND(Eigenmischungen!XBY46,1)</f>
        <v>0</v>
      </c>
      <c r="XBQ40" s="536">
        <f>ROUND(Eigenmischungen!XBZ46,1)</f>
        <v>0</v>
      </c>
      <c r="XBR40" s="536">
        <f>ROUND(Eigenmischungen!XCA46,1)</f>
        <v>0</v>
      </c>
      <c r="XBS40" s="536">
        <f>ROUND(Eigenmischungen!XCB46,1)</f>
        <v>0</v>
      </c>
      <c r="XBT40" s="536">
        <f>ROUND(Eigenmischungen!XCC46,1)</f>
        <v>0</v>
      </c>
      <c r="XBU40" s="536">
        <f>ROUND(Eigenmischungen!XCD46,1)</f>
        <v>0</v>
      </c>
      <c r="XBV40" s="536">
        <f>ROUND(Eigenmischungen!XCE46,1)</f>
        <v>0</v>
      </c>
      <c r="XBW40" s="536">
        <f>ROUND(Eigenmischungen!XCF46,1)</f>
        <v>0</v>
      </c>
      <c r="XBX40" s="536">
        <f>ROUND(Eigenmischungen!XCG46,1)</f>
        <v>0</v>
      </c>
      <c r="XBY40" s="536">
        <f>ROUND(Eigenmischungen!XCH46,1)</f>
        <v>0</v>
      </c>
      <c r="XBZ40" s="536">
        <f>ROUND(Eigenmischungen!XCI46,1)</f>
        <v>0</v>
      </c>
      <c r="XCA40" s="536">
        <f>ROUND(Eigenmischungen!XCJ46,1)</f>
        <v>0</v>
      </c>
      <c r="XCB40" s="536">
        <f>ROUND(Eigenmischungen!XCK46,1)</f>
        <v>0</v>
      </c>
      <c r="XCC40" s="536">
        <f>ROUND(Eigenmischungen!XCL46,1)</f>
        <v>0</v>
      </c>
      <c r="XCD40" s="536">
        <f>ROUND(Eigenmischungen!XCM46,1)</f>
        <v>0</v>
      </c>
      <c r="XCE40" s="536">
        <f>ROUND(Eigenmischungen!XCN46,1)</f>
        <v>0</v>
      </c>
      <c r="XCF40" s="536">
        <f>ROUND(Eigenmischungen!XCO46,1)</f>
        <v>0</v>
      </c>
      <c r="XCG40" s="536">
        <f>ROUND(Eigenmischungen!XCP46,1)</f>
        <v>0</v>
      </c>
      <c r="XCH40" s="536">
        <f>ROUND(Eigenmischungen!XCQ46,1)</f>
        <v>0</v>
      </c>
      <c r="XCI40" s="536">
        <f>ROUND(Eigenmischungen!XCR46,1)</f>
        <v>0</v>
      </c>
      <c r="XCJ40" s="536">
        <f>ROUND(Eigenmischungen!XCS46,1)</f>
        <v>0</v>
      </c>
      <c r="XCK40" s="536">
        <f>ROUND(Eigenmischungen!XCT46,1)</f>
        <v>0</v>
      </c>
      <c r="XCL40" s="536">
        <f>ROUND(Eigenmischungen!XCU46,1)</f>
        <v>0</v>
      </c>
      <c r="XCM40" s="536">
        <f>ROUND(Eigenmischungen!XCV46,1)</f>
        <v>0</v>
      </c>
      <c r="XCN40" s="536">
        <f>ROUND(Eigenmischungen!XCW46,1)</f>
        <v>0</v>
      </c>
      <c r="XCO40" s="536">
        <f>ROUND(Eigenmischungen!XCX46,1)</f>
        <v>0</v>
      </c>
      <c r="XCP40" s="536">
        <f>ROUND(Eigenmischungen!XCY46,1)</f>
        <v>0</v>
      </c>
      <c r="XCQ40" s="536">
        <f>ROUND(Eigenmischungen!XCZ46,1)</f>
        <v>0</v>
      </c>
      <c r="XCR40" s="536">
        <f>ROUND(Eigenmischungen!XDA46,1)</f>
        <v>0</v>
      </c>
      <c r="XCS40" s="536">
        <f>ROUND(Eigenmischungen!XDB46,1)</f>
        <v>0</v>
      </c>
      <c r="XCT40" s="536">
        <f>ROUND(Eigenmischungen!XDC46,1)</f>
        <v>0</v>
      </c>
      <c r="XCU40" s="536">
        <f>ROUND(Eigenmischungen!XDD46,1)</f>
        <v>0</v>
      </c>
      <c r="XCV40" s="536">
        <f>ROUND(Eigenmischungen!XDE46,1)</f>
        <v>0</v>
      </c>
      <c r="XCW40" s="536">
        <f>ROUND(Eigenmischungen!XDF46,1)</f>
        <v>0</v>
      </c>
      <c r="XCX40" s="536">
        <f>ROUND(Eigenmischungen!XDG46,1)</f>
        <v>0</v>
      </c>
      <c r="XCY40" s="536">
        <f>ROUND(Eigenmischungen!XDH46,1)</f>
        <v>0</v>
      </c>
      <c r="XCZ40" s="536">
        <f>ROUND(Eigenmischungen!XDI46,1)</f>
        <v>0</v>
      </c>
      <c r="XDA40" s="536">
        <f>ROUND(Eigenmischungen!XDJ46,1)</f>
        <v>0</v>
      </c>
      <c r="XDB40" s="536">
        <f>ROUND(Eigenmischungen!XDK46,1)</f>
        <v>0</v>
      </c>
      <c r="XDC40" s="536">
        <f>ROUND(Eigenmischungen!XDL46,1)</f>
        <v>0</v>
      </c>
      <c r="XDD40" s="536">
        <f>ROUND(Eigenmischungen!XDM46,1)</f>
        <v>0</v>
      </c>
      <c r="XDE40" s="536">
        <f>ROUND(Eigenmischungen!XDN46,1)</f>
        <v>0</v>
      </c>
      <c r="XDF40" s="536">
        <f>ROUND(Eigenmischungen!XDO46,1)</f>
        <v>0</v>
      </c>
      <c r="XDG40" s="536">
        <f>ROUND(Eigenmischungen!XDP46,1)</f>
        <v>0</v>
      </c>
      <c r="XDH40" s="536">
        <f>ROUND(Eigenmischungen!XDQ46,1)</f>
        <v>0</v>
      </c>
      <c r="XDI40" s="536">
        <f>ROUND(Eigenmischungen!XDR46,1)</f>
        <v>0</v>
      </c>
      <c r="XDJ40" s="536">
        <f>ROUND(Eigenmischungen!XDS46,1)</f>
        <v>0</v>
      </c>
      <c r="XDK40" s="536">
        <f>ROUND(Eigenmischungen!XDT46,1)</f>
        <v>0</v>
      </c>
      <c r="XDL40" s="536">
        <f>ROUND(Eigenmischungen!XDU46,1)</f>
        <v>0</v>
      </c>
      <c r="XDM40" s="536">
        <f>ROUND(Eigenmischungen!XDV46,1)</f>
        <v>0</v>
      </c>
      <c r="XDN40" s="536">
        <f>ROUND(Eigenmischungen!XDW46,1)</f>
        <v>0</v>
      </c>
      <c r="XDO40" s="536">
        <f>ROUND(Eigenmischungen!XDX46,1)</f>
        <v>0</v>
      </c>
      <c r="XDP40" s="536">
        <f>ROUND(Eigenmischungen!XDY46,1)</f>
        <v>0</v>
      </c>
      <c r="XDQ40" s="536">
        <f>ROUND(Eigenmischungen!XDZ46,1)</f>
        <v>0</v>
      </c>
      <c r="XDR40" s="536">
        <f>ROUND(Eigenmischungen!XEA46,1)</f>
        <v>0</v>
      </c>
      <c r="XDS40" s="536">
        <f>ROUND(Eigenmischungen!XEB46,1)</f>
        <v>0</v>
      </c>
      <c r="XDT40" s="536">
        <f>ROUND(Eigenmischungen!XEC46,1)</f>
        <v>0</v>
      </c>
      <c r="XDU40" s="536">
        <f>ROUND(Eigenmischungen!XED46,1)</f>
        <v>0</v>
      </c>
      <c r="XDV40" s="536">
        <f>ROUND(Eigenmischungen!XEE46,1)</f>
        <v>0</v>
      </c>
      <c r="XDW40" s="536">
        <f>ROUND(Eigenmischungen!XEF46,1)</f>
        <v>0</v>
      </c>
      <c r="XDX40" s="536">
        <f>ROUND(Eigenmischungen!XEG46,1)</f>
        <v>0</v>
      </c>
      <c r="XDY40" s="536">
        <f>ROUND(Eigenmischungen!XEH46,1)</f>
        <v>0</v>
      </c>
      <c r="XDZ40" s="536">
        <f>ROUND(Eigenmischungen!XEI46,1)</f>
        <v>0</v>
      </c>
      <c r="XEA40" s="536">
        <f>ROUND(Eigenmischungen!XEJ46,1)</f>
        <v>0</v>
      </c>
      <c r="XEB40" s="536">
        <f>ROUND(Eigenmischungen!XEK46,1)</f>
        <v>0</v>
      </c>
      <c r="XEC40" s="536">
        <f>ROUND(Eigenmischungen!XEL46,1)</f>
        <v>0</v>
      </c>
      <c r="XED40" s="536">
        <f>ROUND(Eigenmischungen!XEM46,1)</f>
        <v>0</v>
      </c>
      <c r="XEE40" s="536">
        <f>ROUND(Eigenmischungen!XEN46,1)</f>
        <v>0</v>
      </c>
      <c r="XEF40" s="536">
        <f>ROUND(Eigenmischungen!XEO46,1)</f>
        <v>0</v>
      </c>
      <c r="XEG40" s="536">
        <f>ROUND(Eigenmischungen!XEP46,1)</f>
        <v>0</v>
      </c>
      <c r="XEH40" s="536">
        <f>ROUND(Eigenmischungen!XEQ46,1)</f>
        <v>0</v>
      </c>
      <c r="XEI40" s="536">
        <f>ROUND(Eigenmischungen!XER46,1)</f>
        <v>0</v>
      </c>
      <c r="XEJ40" s="536">
        <f>ROUND(Eigenmischungen!XES46,1)</f>
        <v>0</v>
      </c>
      <c r="XEK40" s="536">
        <f>ROUND(Eigenmischungen!XET46,1)</f>
        <v>0</v>
      </c>
      <c r="XEL40" s="536">
        <f>ROUND(Eigenmischungen!XEU46,1)</f>
        <v>0</v>
      </c>
      <c r="XEM40" s="536">
        <f>ROUND(Eigenmischungen!XEV46,1)</f>
        <v>0</v>
      </c>
      <c r="XEN40" s="536">
        <f>ROUND(Eigenmischungen!XEW46,1)</f>
        <v>0</v>
      </c>
      <c r="XEO40" s="536">
        <f>ROUND(Eigenmischungen!XEX46,1)</f>
        <v>0</v>
      </c>
      <c r="XEP40" s="536">
        <f>ROUND(Eigenmischungen!XEY46,1)</f>
        <v>0</v>
      </c>
      <c r="XEQ40" s="536">
        <f>ROUND(Eigenmischungen!XEZ46,1)</f>
        <v>0</v>
      </c>
      <c r="XER40" s="536">
        <f>ROUND(Eigenmischungen!XFA46,1)</f>
        <v>0</v>
      </c>
      <c r="XES40" s="536">
        <f>ROUND(Eigenmischungen!XFB46,1)</f>
        <v>0</v>
      </c>
      <c r="XET40" s="536">
        <f>ROUND(Eigenmischungen!XFC46,1)</f>
        <v>0</v>
      </c>
      <c r="XEU40" s="536">
        <f>ROUND(Eigenmischungen!XFD46,1)</f>
        <v>0</v>
      </c>
      <c r="XEV40" s="536" t="e">
        <f>ROUND(Eigenmischungen!#REF!,1)</f>
        <v>#REF!</v>
      </c>
      <c r="XEW40" s="536" t="e">
        <f>ROUND(Eigenmischungen!#REF!,1)</f>
        <v>#REF!</v>
      </c>
      <c r="XEX40" s="536" t="e">
        <f>ROUND(Eigenmischungen!#REF!,1)</f>
        <v>#REF!</v>
      </c>
      <c r="XEY40" s="536" t="e">
        <f>ROUND(Eigenmischungen!#REF!,1)</f>
        <v>#REF!</v>
      </c>
      <c r="XEZ40" s="536" t="e">
        <f>ROUND(Eigenmischungen!#REF!,1)</f>
        <v>#REF!</v>
      </c>
      <c r="XFA40" s="536" t="e">
        <f>ROUND(Eigenmischungen!#REF!,1)</f>
        <v>#REF!</v>
      </c>
      <c r="XFB40" s="536" t="e">
        <f>ROUND(Eigenmischungen!#REF!,1)</f>
        <v>#REF!</v>
      </c>
      <c r="XFC40" s="536" t="e">
        <f>ROUND(Eigenmischungen!#REF!,1)</f>
        <v>#REF!</v>
      </c>
      <c r="XFD40" s="536" t="e">
        <f>ROUND(Eigenmischungen!#REF!,1)</f>
        <v>#REF!</v>
      </c>
    </row>
    <row r="41" spans="1:16384" s="506" customFormat="1" ht="17.25" customHeight="1" x14ac:dyDescent="0.2">
      <c r="A41" s="501"/>
      <c r="B41" s="558" t="str">
        <f>Eigenmischungen!AG2</f>
        <v>Mischung ...</v>
      </c>
      <c r="C41" s="559">
        <f>ROUND(Eigenmischungen!AG26*10,-1)</f>
        <v>0</v>
      </c>
      <c r="D41" s="536">
        <f>ROUND(Eigenmischungen!AG27,1)</f>
        <v>0</v>
      </c>
      <c r="E41" s="536">
        <f>ROUND(Eigenmischungen!AG28,1)</f>
        <v>0</v>
      </c>
      <c r="F41" s="560">
        <f>ROUND(Eigenmischungen!AG29,0)</f>
        <v>0</v>
      </c>
      <c r="G41" s="561">
        <f>ROUND(Eigenmischungen!AG30,2)</f>
        <v>0</v>
      </c>
      <c r="H41" s="539">
        <f>ROUND(Eigenmischungen!AG31,0)</f>
        <v>0</v>
      </c>
      <c r="I41" s="536">
        <f>ROUND(Eigenmischungen!AG32,1)</f>
        <v>0</v>
      </c>
      <c r="J41" s="536">
        <f>ROUND(Eigenmischungen!AG33,1)</f>
        <v>0</v>
      </c>
      <c r="K41" s="539">
        <f>ROUND(Eigenmischungen!AG34,0)</f>
        <v>0</v>
      </c>
      <c r="L41" s="539">
        <f>ROUND(Eigenmischungen!AG35,0)</f>
        <v>0</v>
      </c>
      <c r="M41" s="539">
        <f>ROUND(Eigenmischungen!AG36,0)</f>
        <v>0</v>
      </c>
      <c r="N41" s="539">
        <f>ROUND(Eigenmischungen!AG37,0)</f>
        <v>0</v>
      </c>
      <c r="O41" s="539">
        <f>ROUND(Eigenmischungen!AG38,0)</f>
        <v>0</v>
      </c>
      <c r="P41" s="539">
        <f>ROUND(Eigenmischungen!AG39,0)</f>
        <v>0</v>
      </c>
      <c r="Q41" s="539">
        <f>ROUND(Eigenmischungen!AG40,0)</f>
        <v>0</v>
      </c>
      <c r="R41" s="561">
        <f>ROUND(Eigenmischungen!AG41,2)</f>
        <v>0</v>
      </c>
      <c r="S41" s="559">
        <f>ROUND(Eigenmischungen!AG42,0)</f>
        <v>0</v>
      </c>
      <c r="T41" s="536">
        <f>ROUND(Eigenmischungen!AG43,1)</f>
        <v>0</v>
      </c>
      <c r="U41" s="536">
        <f>ROUND(Eigenmischungen!AG44,1)</f>
        <v>0</v>
      </c>
      <c r="V41" s="536">
        <f>ROUND(Eigenmischungen!AG45,1)</f>
        <v>0</v>
      </c>
      <c r="W41" s="536">
        <f>ROUND(Eigenmischungen!AG46,1)</f>
        <v>0</v>
      </c>
      <c r="X41" s="1249">
        <f>ROUND(Eigenmischungen!AG47,1)</f>
        <v>0</v>
      </c>
      <c r="Y41" s="536">
        <f>ROUND(Eigenmischungen!AG48,1)</f>
        <v>0</v>
      </c>
      <c r="Z41" s="536">
        <f>ROUND(Eigenmischungen!AJ46,1)</f>
        <v>0</v>
      </c>
      <c r="AA41" s="536">
        <f>ROUND(Eigenmischungen!AK46,1)</f>
        <v>0</v>
      </c>
      <c r="AB41" s="536">
        <f>ROUND(Eigenmischungen!AL46,1)</f>
        <v>0</v>
      </c>
      <c r="AC41" s="536">
        <f>ROUND(Eigenmischungen!AM46,1)</f>
        <v>0</v>
      </c>
      <c r="AD41" s="536">
        <f>ROUND(Eigenmischungen!AN46,1)</f>
        <v>0</v>
      </c>
      <c r="AE41" s="536">
        <f>ROUND(Eigenmischungen!AO46,1)</f>
        <v>0</v>
      </c>
      <c r="AF41" s="536">
        <f>ROUND(Eigenmischungen!AP46,1)</f>
        <v>0</v>
      </c>
      <c r="AG41" s="536">
        <f>ROUND(Eigenmischungen!AQ46,1)</f>
        <v>0</v>
      </c>
      <c r="AH41" s="536">
        <f>ROUND(Eigenmischungen!AR46,1)</f>
        <v>0</v>
      </c>
      <c r="AI41" s="536">
        <f>ROUND(Eigenmischungen!AS46,1)</f>
        <v>0</v>
      </c>
      <c r="AJ41" s="536">
        <f>ROUND(Eigenmischungen!AT46,1)</f>
        <v>0</v>
      </c>
      <c r="AK41" s="536">
        <f>ROUND(Eigenmischungen!AU46,1)</f>
        <v>0</v>
      </c>
      <c r="AL41" s="536">
        <f>ROUND(Eigenmischungen!AV46,1)</f>
        <v>0</v>
      </c>
      <c r="AM41" s="536">
        <f>ROUND(Eigenmischungen!AW46,1)</f>
        <v>0</v>
      </c>
      <c r="AN41" s="536">
        <f>ROUND(Eigenmischungen!AX46,1)</f>
        <v>0</v>
      </c>
      <c r="AO41" s="536">
        <f>ROUND(Eigenmischungen!AY46,1)</f>
        <v>0</v>
      </c>
      <c r="AP41" s="536">
        <f>ROUND(Eigenmischungen!AZ46,1)</f>
        <v>0</v>
      </c>
      <c r="AQ41" s="536">
        <f>ROUND(Eigenmischungen!BA46,1)</f>
        <v>0</v>
      </c>
      <c r="AR41" s="536">
        <f>ROUND(Eigenmischungen!BB46,1)</f>
        <v>0</v>
      </c>
      <c r="AS41" s="536">
        <f>ROUND(Eigenmischungen!BC46,1)</f>
        <v>0</v>
      </c>
      <c r="AT41" s="536">
        <f>ROUND(Eigenmischungen!BD46,1)</f>
        <v>0</v>
      </c>
      <c r="AU41" s="536">
        <f>ROUND(Eigenmischungen!BE46,1)</f>
        <v>0</v>
      </c>
      <c r="AV41" s="536">
        <f>ROUND(Eigenmischungen!BF46,1)</f>
        <v>0</v>
      </c>
      <c r="AW41" s="536">
        <f>ROUND(Eigenmischungen!BG46,1)</f>
        <v>0</v>
      </c>
      <c r="AX41" s="536">
        <f>ROUND(Eigenmischungen!BH46,1)</f>
        <v>0</v>
      </c>
      <c r="AY41" s="536">
        <f>ROUND(Eigenmischungen!BI46,1)</f>
        <v>0</v>
      </c>
      <c r="AZ41" s="536">
        <f>ROUND(Eigenmischungen!BJ46,1)</f>
        <v>0</v>
      </c>
      <c r="BA41" s="536">
        <f>ROUND(Eigenmischungen!BK46,1)</f>
        <v>0</v>
      </c>
      <c r="BB41" s="536">
        <f>ROUND(Eigenmischungen!BL46,1)</f>
        <v>0</v>
      </c>
      <c r="BC41" s="536">
        <f>ROUND(Eigenmischungen!BM46,1)</f>
        <v>0</v>
      </c>
      <c r="BD41" s="536">
        <f>ROUND(Eigenmischungen!BN46,1)</f>
        <v>0</v>
      </c>
      <c r="BE41" s="536">
        <f>ROUND(Eigenmischungen!BO46,1)</f>
        <v>0</v>
      </c>
      <c r="BF41" s="536">
        <f>ROUND(Eigenmischungen!BP46,1)</f>
        <v>0</v>
      </c>
      <c r="BG41" s="536">
        <f>ROUND(Eigenmischungen!BQ46,1)</f>
        <v>0</v>
      </c>
      <c r="BH41" s="536">
        <f>ROUND(Eigenmischungen!BR46,1)</f>
        <v>0</v>
      </c>
      <c r="BI41" s="536">
        <f>ROUND(Eigenmischungen!BS46,1)</f>
        <v>0</v>
      </c>
      <c r="BJ41" s="536">
        <f>ROUND(Eigenmischungen!BT46,1)</f>
        <v>0</v>
      </c>
      <c r="BK41" s="536">
        <f>ROUND(Eigenmischungen!BU46,1)</f>
        <v>0</v>
      </c>
      <c r="BL41" s="536">
        <f>ROUND(Eigenmischungen!BV46,1)</f>
        <v>0</v>
      </c>
      <c r="BM41" s="536">
        <f>ROUND(Eigenmischungen!BW46,1)</f>
        <v>0</v>
      </c>
      <c r="BN41" s="536">
        <f>ROUND(Eigenmischungen!BX46,1)</f>
        <v>0</v>
      </c>
      <c r="BO41" s="536">
        <f>ROUND(Eigenmischungen!BY46,1)</f>
        <v>0</v>
      </c>
      <c r="BP41" s="536">
        <f>ROUND(Eigenmischungen!BZ46,1)</f>
        <v>0</v>
      </c>
      <c r="BQ41" s="536">
        <f>ROUND(Eigenmischungen!CA46,1)</f>
        <v>0</v>
      </c>
      <c r="BR41" s="536">
        <f>ROUND(Eigenmischungen!CB46,1)</f>
        <v>0</v>
      </c>
      <c r="BS41" s="536">
        <f>ROUND(Eigenmischungen!CC46,1)</f>
        <v>0</v>
      </c>
      <c r="BT41" s="536">
        <f>ROUND(Eigenmischungen!CD46,1)</f>
        <v>0</v>
      </c>
      <c r="BU41" s="536">
        <f>ROUND(Eigenmischungen!CE46,1)</f>
        <v>0</v>
      </c>
      <c r="BV41" s="536">
        <f>ROUND(Eigenmischungen!CF46,1)</f>
        <v>0</v>
      </c>
      <c r="BW41" s="536">
        <f>ROUND(Eigenmischungen!CG46,1)</f>
        <v>0</v>
      </c>
      <c r="BX41" s="536">
        <f>ROUND(Eigenmischungen!CH46,1)</f>
        <v>0</v>
      </c>
      <c r="BY41" s="536">
        <f>ROUND(Eigenmischungen!CI46,1)</f>
        <v>0</v>
      </c>
      <c r="BZ41" s="536">
        <f>ROUND(Eigenmischungen!CJ46,1)</f>
        <v>0</v>
      </c>
      <c r="CA41" s="536">
        <f>ROUND(Eigenmischungen!CK46,1)</f>
        <v>0</v>
      </c>
      <c r="CB41" s="536">
        <f>ROUND(Eigenmischungen!CL46,1)</f>
        <v>0</v>
      </c>
      <c r="CC41" s="536">
        <f>ROUND(Eigenmischungen!CM46,1)</f>
        <v>0</v>
      </c>
      <c r="CD41" s="536">
        <f>ROUND(Eigenmischungen!CN46,1)</f>
        <v>0</v>
      </c>
      <c r="CE41" s="536">
        <f>ROUND(Eigenmischungen!CO46,1)</f>
        <v>0</v>
      </c>
      <c r="CF41" s="536">
        <f>ROUND(Eigenmischungen!CP46,1)</f>
        <v>0</v>
      </c>
      <c r="CG41" s="536">
        <f>ROUND(Eigenmischungen!CQ46,1)</f>
        <v>0</v>
      </c>
      <c r="CH41" s="536">
        <f>ROUND(Eigenmischungen!CR46,1)</f>
        <v>0</v>
      </c>
      <c r="CI41" s="536">
        <f>ROUND(Eigenmischungen!CS46,1)</f>
        <v>0</v>
      </c>
      <c r="CJ41" s="536">
        <f>ROUND(Eigenmischungen!CT46,1)</f>
        <v>0</v>
      </c>
      <c r="CK41" s="536">
        <f>ROUND(Eigenmischungen!CU46,1)</f>
        <v>0</v>
      </c>
      <c r="CL41" s="536">
        <f>ROUND(Eigenmischungen!CV46,1)</f>
        <v>0</v>
      </c>
      <c r="CM41" s="536">
        <f>ROUND(Eigenmischungen!CW46,1)</f>
        <v>0</v>
      </c>
      <c r="CN41" s="536">
        <f>ROUND(Eigenmischungen!CX46,1)</f>
        <v>0</v>
      </c>
      <c r="CO41" s="536">
        <f>ROUND(Eigenmischungen!CY46,1)</f>
        <v>0</v>
      </c>
      <c r="CP41" s="536">
        <f>ROUND(Eigenmischungen!CZ46,1)</f>
        <v>0</v>
      </c>
      <c r="CQ41" s="536">
        <f>ROUND(Eigenmischungen!DA46,1)</f>
        <v>0</v>
      </c>
      <c r="CR41" s="536">
        <f>ROUND(Eigenmischungen!DB46,1)</f>
        <v>0</v>
      </c>
      <c r="CS41" s="536">
        <f>ROUND(Eigenmischungen!DC46,1)</f>
        <v>0</v>
      </c>
      <c r="CT41" s="536">
        <f>ROUND(Eigenmischungen!DD46,1)</f>
        <v>0</v>
      </c>
      <c r="CU41" s="536">
        <f>ROUND(Eigenmischungen!DE46,1)</f>
        <v>0</v>
      </c>
      <c r="CV41" s="536">
        <f>ROUND(Eigenmischungen!DF46,1)</f>
        <v>0</v>
      </c>
      <c r="CW41" s="536">
        <f>ROUND(Eigenmischungen!DG46,1)</f>
        <v>0</v>
      </c>
      <c r="CX41" s="536">
        <f>ROUND(Eigenmischungen!DH46,1)</f>
        <v>0</v>
      </c>
      <c r="CY41" s="536">
        <f>ROUND(Eigenmischungen!DI46,1)</f>
        <v>0</v>
      </c>
      <c r="CZ41" s="536">
        <f>ROUND(Eigenmischungen!DJ46,1)</f>
        <v>0</v>
      </c>
      <c r="DA41" s="536">
        <f>ROUND(Eigenmischungen!DK46,1)</f>
        <v>0</v>
      </c>
      <c r="DB41" s="536">
        <f>ROUND(Eigenmischungen!DL46,1)</f>
        <v>0</v>
      </c>
      <c r="DC41" s="536">
        <f>ROUND(Eigenmischungen!DM46,1)</f>
        <v>0</v>
      </c>
      <c r="DD41" s="536">
        <f>ROUND(Eigenmischungen!DN46,1)</f>
        <v>0</v>
      </c>
      <c r="DE41" s="536">
        <f>ROUND(Eigenmischungen!DO46,1)</f>
        <v>0</v>
      </c>
      <c r="DF41" s="536">
        <f>ROUND(Eigenmischungen!DP46,1)</f>
        <v>0</v>
      </c>
      <c r="DG41" s="536">
        <f>ROUND(Eigenmischungen!DQ46,1)</f>
        <v>0</v>
      </c>
      <c r="DH41" s="536">
        <f>ROUND(Eigenmischungen!DR46,1)</f>
        <v>0</v>
      </c>
      <c r="DI41" s="536">
        <f>ROUND(Eigenmischungen!DS46,1)</f>
        <v>0</v>
      </c>
      <c r="DJ41" s="536">
        <f>ROUND(Eigenmischungen!DT46,1)</f>
        <v>0</v>
      </c>
      <c r="DK41" s="536">
        <f>ROUND(Eigenmischungen!DU46,1)</f>
        <v>0</v>
      </c>
      <c r="DL41" s="536">
        <f>ROUND(Eigenmischungen!DV46,1)</f>
        <v>0</v>
      </c>
      <c r="DM41" s="536">
        <f>ROUND(Eigenmischungen!DW46,1)</f>
        <v>0</v>
      </c>
      <c r="DN41" s="536">
        <f>ROUND(Eigenmischungen!DX46,1)</f>
        <v>0</v>
      </c>
      <c r="DO41" s="536">
        <f>ROUND(Eigenmischungen!DY46,1)</f>
        <v>0</v>
      </c>
      <c r="DP41" s="536">
        <f>ROUND(Eigenmischungen!DZ46,1)</f>
        <v>0</v>
      </c>
      <c r="DQ41" s="536">
        <f>ROUND(Eigenmischungen!EA46,1)</f>
        <v>0</v>
      </c>
      <c r="DR41" s="536">
        <f>ROUND(Eigenmischungen!EB46,1)</f>
        <v>0</v>
      </c>
      <c r="DS41" s="536">
        <f>ROUND(Eigenmischungen!EC46,1)</f>
        <v>0</v>
      </c>
      <c r="DT41" s="536">
        <f>ROUND(Eigenmischungen!ED46,1)</f>
        <v>0</v>
      </c>
      <c r="DU41" s="536">
        <f>ROUND(Eigenmischungen!EE46,1)</f>
        <v>0</v>
      </c>
      <c r="DV41" s="536">
        <f>ROUND(Eigenmischungen!EF46,1)</f>
        <v>0</v>
      </c>
      <c r="DW41" s="536">
        <f>ROUND(Eigenmischungen!EG46,1)</f>
        <v>0</v>
      </c>
      <c r="DX41" s="536">
        <f>ROUND(Eigenmischungen!EH46,1)</f>
        <v>0</v>
      </c>
      <c r="DY41" s="536">
        <f>ROUND(Eigenmischungen!EI46,1)</f>
        <v>0</v>
      </c>
      <c r="DZ41" s="536">
        <f>ROUND(Eigenmischungen!EJ46,1)</f>
        <v>0</v>
      </c>
      <c r="EA41" s="536">
        <f>ROUND(Eigenmischungen!EK46,1)</f>
        <v>0</v>
      </c>
      <c r="EB41" s="536">
        <f>ROUND(Eigenmischungen!EL46,1)</f>
        <v>0</v>
      </c>
      <c r="EC41" s="536">
        <f>ROUND(Eigenmischungen!EM46,1)</f>
        <v>0</v>
      </c>
      <c r="ED41" s="536">
        <f>ROUND(Eigenmischungen!EN46,1)</f>
        <v>0</v>
      </c>
      <c r="EE41" s="536">
        <f>ROUND(Eigenmischungen!EO46,1)</f>
        <v>0</v>
      </c>
      <c r="EF41" s="536">
        <f>ROUND(Eigenmischungen!EP46,1)</f>
        <v>0</v>
      </c>
      <c r="EG41" s="536">
        <f>ROUND(Eigenmischungen!EQ46,1)</f>
        <v>0</v>
      </c>
      <c r="EH41" s="536">
        <f>ROUND(Eigenmischungen!ER46,1)</f>
        <v>0</v>
      </c>
      <c r="EI41" s="536">
        <f>ROUND(Eigenmischungen!ES46,1)</f>
        <v>0</v>
      </c>
      <c r="EJ41" s="536">
        <f>ROUND(Eigenmischungen!ET46,1)</f>
        <v>0</v>
      </c>
      <c r="EK41" s="536">
        <f>ROUND(Eigenmischungen!EU46,1)</f>
        <v>0</v>
      </c>
      <c r="EL41" s="536">
        <f>ROUND(Eigenmischungen!EV46,1)</f>
        <v>0</v>
      </c>
      <c r="EM41" s="536">
        <f>ROUND(Eigenmischungen!EW46,1)</f>
        <v>0</v>
      </c>
      <c r="EN41" s="536">
        <f>ROUND(Eigenmischungen!EX46,1)</f>
        <v>0</v>
      </c>
      <c r="EO41" s="536">
        <f>ROUND(Eigenmischungen!EY46,1)</f>
        <v>0</v>
      </c>
      <c r="EP41" s="536">
        <f>ROUND(Eigenmischungen!EZ46,1)</f>
        <v>0</v>
      </c>
      <c r="EQ41" s="536">
        <f>ROUND(Eigenmischungen!FA46,1)</f>
        <v>0</v>
      </c>
      <c r="ER41" s="536">
        <f>ROUND(Eigenmischungen!FB46,1)</f>
        <v>0</v>
      </c>
      <c r="ES41" s="536">
        <f>ROUND(Eigenmischungen!FC46,1)</f>
        <v>0</v>
      </c>
      <c r="ET41" s="536">
        <f>ROUND(Eigenmischungen!FD46,1)</f>
        <v>0</v>
      </c>
      <c r="EU41" s="536">
        <f>ROUND(Eigenmischungen!FE46,1)</f>
        <v>0</v>
      </c>
      <c r="EV41" s="536">
        <f>ROUND(Eigenmischungen!FF46,1)</f>
        <v>0</v>
      </c>
      <c r="EW41" s="536">
        <f>ROUND(Eigenmischungen!FG46,1)</f>
        <v>0</v>
      </c>
      <c r="EX41" s="536">
        <f>ROUND(Eigenmischungen!FH46,1)</f>
        <v>0</v>
      </c>
      <c r="EY41" s="536">
        <f>ROUND(Eigenmischungen!FI46,1)</f>
        <v>0</v>
      </c>
      <c r="EZ41" s="536">
        <f>ROUND(Eigenmischungen!FJ46,1)</f>
        <v>0</v>
      </c>
      <c r="FA41" s="536">
        <f>ROUND(Eigenmischungen!FK46,1)</f>
        <v>0</v>
      </c>
      <c r="FB41" s="536">
        <f>ROUND(Eigenmischungen!FL46,1)</f>
        <v>0</v>
      </c>
      <c r="FC41" s="536">
        <f>ROUND(Eigenmischungen!FM46,1)</f>
        <v>0</v>
      </c>
      <c r="FD41" s="536">
        <f>ROUND(Eigenmischungen!FN46,1)</f>
        <v>0</v>
      </c>
      <c r="FE41" s="536">
        <f>ROUND(Eigenmischungen!FO46,1)</f>
        <v>0</v>
      </c>
      <c r="FF41" s="536">
        <f>ROUND(Eigenmischungen!FP46,1)</f>
        <v>0</v>
      </c>
      <c r="FG41" s="536">
        <f>ROUND(Eigenmischungen!FQ46,1)</f>
        <v>0</v>
      </c>
      <c r="FH41" s="536">
        <f>ROUND(Eigenmischungen!FR46,1)</f>
        <v>0</v>
      </c>
      <c r="FI41" s="536">
        <f>ROUND(Eigenmischungen!FS46,1)</f>
        <v>0</v>
      </c>
      <c r="FJ41" s="536">
        <f>ROUND(Eigenmischungen!FT46,1)</f>
        <v>0</v>
      </c>
      <c r="FK41" s="536">
        <f>ROUND(Eigenmischungen!FU46,1)</f>
        <v>0</v>
      </c>
      <c r="FL41" s="536">
        <f>ROUND(Eigenmischungen!FV46,1)</f>
        <v>0</v>
      </c>
      <c r="FM41" s="536">
        <f>ROUND(Eigenmischungen!FW46,1)</f>
        <v>0</v>
      </c>
      <c r="FN41" s="536">
        <f>ROUND(Eigenmischungen!FX46,1)</f>
        <v>0</v>
      </c>
      <c r="FO41" s="536">
        <f>ROUND(Eigenmischungen!FY46,1)</f>
        <v>0</v>
      </c>
      <c r="FP41" s="536">
        <f>ROUND(Eigenmischungen!FZ46,1)</f>
        <v>0</v>
      </c>
      <c r="FQ41" s="536">
        <f>ROUND(Eigenmischungen!GA46,1)</f>
        <v>0</v>
      </c>
      <c r="FR41" s="536">
        <f>ROUND(Eigenmischungen!GB46,1)</f>
        <v>0</v>
      </c>
      <c r="FS41" s="536">
        <f>ROUND(Eigenmischungen!GC46,1)</f>
        <v>0</v>
      </c>
      <c r="FT41" s="536">
        <f>ROUND(Eigenmischungen!GD46,1)</f>
        <v>0</v>
      </c>
      <c r="FU41" s="536">
        <f>ROUND(Eigenmischungen!GE46,1)</f>
        <v>0</v>
      </c>
      <c r="FV41" s="536">
        <f>ROUND(Eigenmischungen!GF46,1)</f>
        <v>0</v>
      </c>
      <c r="FW41" s="536">
        <f>ROUND(Eigenmischungen!GG46,1)</f>
        <v>0</v>
      </c>
      <c r="FX41" s="536">
        <f>ROUND(Eigenmischungen!GH46,1)</f>
        <v>0</v>
      </c>
      <c r="FY41" s="536">
        <f>ROUND(Eigenmischungen!GI46,1)</f>
        <v>0</v>
      </c>
      <c r="FZ41" s="536">
        <f>ROUND(Eigenmischungen!GJ46,1)</f>
        <v>0</v>
      </c>
      <c r="GA41" s="536">
        <f>ROUND(Eigenmischungen!GK46,1)</f>
        <v>0</v>
      </c>
      <c r="GB41" s="536">
        <f>ROUND(Eigenmischungen!GL46,1)</f>
        <v>0</v>
      </c>
      <c r="GC41" s="536">
        <f>ROUND(Eigenmischungen!GM46,1)</f>
        <v>0</v>
      </c>
      <c r="GD41" s="536">
        <f>ROUND(Eigenmischungen!GN46,1)</f>
        <v>0</v>
      </c>
      <c r="GE41" s="536">
        <f>ROUND(Eigenmischungen!GO46,1)</f>
        <v>0</v>
      </c>
      <c r="GF41" s="536">
        <f>ROUND(Eigenmischungen!GP46,1)</f>
        <v>0</v>
      </c>
      <c r="GG41" s="536">
        <f>ROUND(Eigenmischungen!GQ46,1)</f>
        <v>0</v>
      </c>
      <c r="GH41" s="536">
        <f>ROUND(Eigenmischungen!GR46,1)</f>
        <v>0</v>
      </c>
      <c r="GI41" s="536">
        <f>ROUND(Eigenmischungen!GS46,1)</f>
        <v>0</v>
      </c>
      <c r="GJ41" s="536">
        <f>ROUND(Eigenmischungen!GT46,1)</f>
        <v>0</v>
      </c>
      <c r="GK41" s="536">
        <f>ROUND(Eigenmischungen!GU46,1)</f>
        <v>0</v>
      </c>
      <c r="GL41" s="536">
        <f>ROUND(Eigenmischungen!GV46,1)</f>
        <v>0</v>
      </c>
      <c r="GM41" s="536">
        <f>ROUND(Eigenmischungen!GW46,1)</f>
        <v>0</v>
      </c>
      <c r="GN41" s="536">
        <f>ROUND(Eigenmischungen!GX46,1)</f>
        <v>0</v>
      </c>
      <c r="GO41" s="536">
        <f>ROUND(Eigenmischungen!GY46,1)</f>
        <v>0</v>
      </c>
      <c r="GP41" s="536">
        <f>ROUND(Eigenmischungen!GZ46,1)</f>
        <v>0</v>
      </c>
      <c r="GQ41" s="536">
        <f>ROUND(Eigenmischungen!HA46,1)</f>
        <v>0</v>
      </c>
      <c r="GR41" s="536">
        <f>ROUND(Eigenmischungen!HB46,1)</f>
        <v>0</v>
      </c>
      <c r="GS41" s="536">
        <f>ROUND(Eigenmischungen!HC46,1)</f>
        <v>0</v>
      </c>
      <c r="GT41" s="536">
        <f>ROUND(Eigenmischungen!HD46,1)</f>
        <v>0</v>
      </c>
      <c r="GU41" s="536">
        <f>ROUND(Eigenmischungen!HE46,1)</f>
        <v>0</v>
      </c>
      <c r="GV41" s="536">
        <f>ROUND(Eigenmischungen!HF46,1)</f>
        <v>0</v>
      </c>
      <c r="GW41" s="536">
        <f>ROUND(Eigenmischungen!HG46,1)</f>
        <v>0</v>
      </c>
      <c r="GX41" s="536">
        <f>ROUND(Eigenmischungen!HH46,1)</f>
        <v>0</v>
      </c>
      <c r="GY41" s="536">
        <f>ROUND(Eigenmischungen!HI46,1)</f>
        <v>0</v>
      </c>
      <c r="GZ41" s="536">
        <f>ROUND(Eigenmischungen!HJ46,1)</f>
        <v>0</v>
      </c>
      <c r="HA41" s="536">
        <f>ROUND(Eigenmischungen!HK46,1)</f>
        <v>0</v>
      </c>
      <c r="HB41" s="536">
        <f>ROUND(Eigenmischungen!HL46,1)</f>
        <v>0</v>
      </c>
      <c r="HC41" s="536">
        <f>ROUND(Eigenmischungen!HM46,1)</f>
        <v>0</v>
      </c>
      <c r="HD41" s="536">
        <f>ROUND(Eigenmischungen!HN46,1)</f>
        <v>0</v>
      </c>
      <c r="HE41" s="536">
        <f>ROUND(Eigenmischungen!HO46,1)</f>
        <v>0</v>
      </c>
      <c r="HF41" s="536">
        <f>ROUND(Eigenmischungen!HP46,1)</f>
        <v>0</v>
      </c>
      <c r="HG41" s="536">
        <f>ROUND(Eigenmischungen!HQ46,1)</f>
        <v>0</v>
      </c>
      <c r="HH41" s="536">
        <f>ROUND(Eigenmischungen!HR46,1)</f>
        <v>0</v>
      </c>
      <c r="HI41" s="536">
        <f>ROUND(Eigenmischungen!HS46,1)</f>
        <v>0</v>
      </c>
      <c r="HJ41" s="536">
        <f>ROUND(Eigenmischungen!HT46,1)</f>
        <v>0</v>
      </c>
      <c r="HK41" s="536">
        <f>ROUND(Eigenmischungen!HU46,1)</f>
        <v>0</v>
      </c>
      <c r="HL41" s="536">
        <f>ROUND(Eigenmischungen!HV46,1)</f>
        <v>0</v>
      </c>
      <c r="HM41" s="536">
        <f>ROUND(Eigenmischungen!HW46,1)</f>
        <v>0</v>
      </c>
      <c r="HN41" s="536">
        <f>ROUND(Eigenmischungen!HX46,1)</f>
        <v>0</v>
      </c>
      <c r="HO41" s="536">
        <f>ROUND(Eigenmischungen!HY46,1)</f>
        <v>0</v>
      </c>
      <c r="HP41" s="536">
        <f>ROUND(Eigenmischungen!HZ46,1)</f>
        <v>0</v>
      </c>
      <c r="HQ41" s="536">
        <f>ROUND(Eigenmischungen!IA46,1)</f>
        <v>0</v>
      </c>
      <c r="HR41" s="536">
        <f>ROUND(Eigenmischungen!IB46,1)</f>
        <v>0</v>
      </c>
      <c r="HS41" s="536">
        <f>ROUND(Eigenmischungen!IC46,1)</f>
        <v>0</v>
      </c>
      <c r="HT41" s="536">
        <f>ROUND(Eigenmischungen!ID46,1)</f>
        <v>0</v>
      </c>
      <c r="HU41" s="536">
        <f>ROUND(Eigenmischungen!IE46,1)</f>
        <v>0</v>
      </c>
      <c r="HV41" s="536">
        <f>ROUND(Eigenmischungen!IF46,1)</f>
        <v>0</v>
      </c>
      <c r="HW41" s="536">
        <f>ROUND(Eigenmischungen!IG46,1)</f>
        <v>0</v>
      </c>
      <c r="HX41" s="536">
        <f>ROUND(Eigenmischungen!IH46,1)</f>
        <v>0</v>
      </c>
      <c r="HY41" s="536">
        <f>ROUND(Eigenmischungen!II46,1)</f>
        <v>0</v>
      </c>
      <c r="HZ41" s="536">
        <f>ROUND(Eigenmischungen!IJ46,1)</f>
        <v>0</v>
      </c>
      <c r="IA41" s="536">
        <f>ROUND(Eigenmischungen!IK46,1)</f>
        <v>0</v>
      </c>
      <c r="IB41" s="536">
        <f>ROUND(Eigenmischungen!IL46,1)</f>
        <v>0</v>
      </c>
      <c r="IC41" s="536">
        <f>ROUND(Eigenmischungen!IM46,1)</f>
        <v>0</v>
      </c>
      <c r="ID41" s="536">
        <f>ROUND(Eigenmischungen!IN46,1)</f>
        <v>0</v>
      </c>
      <c r="IE41" s="536">
        <f>ROUND(Eigenmischungen!IO46,1)</f>
        <v>0</v>
      </c>
      <c r="IF41" s="536">
        <f>ROUND(Eigenmischungen!IP46,1)</f>
        <v>0</v>
      </c>
      <c r="IG41" s="536">
        <f>ROUND(Eigenmischungen!IQ46,1)</f>
        <v>0</v>
      </c>
      <c r="IH41" s="536">
        <f>ROUND(Eigenmischungen!IR46,1)</f>
        <v>0</v>
      </c>
      <c r="II41" s="536">
        <f>ROUND(Eigenmischungen!IS46,1)</f>
        <v>0</v>
      </c>
      <c r="IJ41" s="536">
        <f>ROUND(Eigenmischungen!IT46,1)</f>
        <v>0</v>
      </c>
      <c r="IK41" s="536">
        <f>ROUND(Eigenmischungen!IU46,1)</f>
        <v>0</v>
      </c>
      <c r="IL41" s="536">
        <f>ROUND(Eigenmischungen!IV46,1)</f>
        <v>0</v>
      </c>
      <c r="IM41" s="536">
        <f>ROUND(Eigenmischungen!IW46,1)</f>
        <v>0</v>
      </c>
      <c r="IN41" s="536">
        <f>ROUND(Eigenmischungen!IX46,1)</f>
        <v>0</v>
      </c>
      <c r="IO41" s="536">
        <f>ROUND(Eigenmischungen!IY46,1)</f>
        <v>0</v>
      </c>
      <c r="IP41" s="536">
        <f>ROUND(Eigenmischungen!IZ46,1)</f>
        <v>0</v>
      </c>
      <c r="IQ41" s="536">
        <f>ROUND(Eigenmischungen!JA46,1)</f>
        <v>0</v>
      </c>
      <c r="IR41" s="536">
        <f>ROUND(Eigenmischungen!JB46,1)</f>
        <v>0</v>
      </c>
      <c r="IS41" s="536">
        <f>ROUND(Eigenmischungen!JC46,1)</f>
        <v>0</v>
      </c>
      <c r="IT41" s="536">
        <f>ROUND(Eigenmischungen!JD46,1)</f>
        <v>0</v>
      </c>
      <c r="IU41" s="536">
        <f>ROUND(Eigenmischungen!JE46,1)</f>
        <v>0</v>
      </c>
      <c r="IV41" s="536">
        <f>ROUND(Eigenmischungen!JF46,1)</f>
        <v>0</v>
      </c>
      <c r="IW41" s="536">
        <f>ROUND(Eigenmischungen!JG46,1)</f>
        <v>0</v>
      </c>
      <c r="IX41" s="536">
        <f>ROUND(Eigenmischungen!JH46,1)</f>
        <v>0</v>
      </c>
      <c r="IY41" s="536">
        <f>ROUND(Eigenmischungen!JI46,1)</f>
        <v>0</v>
      </c>
      <c r="IZ41" s="536">
        <f>ROUND(Eigenmischungen!JJ46,1)</f>
        <v>0</v>
      </c>
      <c r="JA41" s="536">
        <f>ROUND(Eigenmischungen!JK46,1)</f>
        <v>0</v>
      </c>
      <c r="JB41" s="536">
        <f>ROUND(Eigenmischungen!JL46,1)</f>
        <v>0</v>
      </c>
      <c r="JC41" s="536">
        <f>ROUND(Eigenmischungen!JM46,1)</f>
        <v>0</v>
      </c>
      <c r="JD41" s="536">
        <f>ROUND(Eigenmischungen!JN46,1)</f>
        <v>0</v>
      </c>
      <c r="JE41" s="536">
        <f>ROUND(Eigenmischungen!JO46,1)</f>
        <v>0</v>
      </c>
      <c r="JF41" s="536">
        <f>ROUND(Eigenmischungen!JP46,1)</f>
        <v>0</v>
      </c>
      <c r="JG41" s="536">
        <f>ROUND(Eigenmischungen!JQ46,1)</f>
        <v>0</v>
      </c>
      <c r="JH41" s="536">
        <f>ROUND(Eigenmischungen!JR46,1)</f>
        <v>0</v>
      </c>
      <c r="JI41" s="536">
        <f>ROUND(Eigenmischungen!JS46,1)</f>
        <v>0</v>
      </c>
      <c r="JJ41" s="536">
        <f>ROUND(Eigenmischungen!JT46,1)</f>
        <v>0</v>
      </c>
      <c r="JK41" s="536">
        <f>ROUND(Eigenmischungen!JU46,1)</f>
        <v>0</v>
      </c>
      <c r="JL41" s="536">
        <f>ROUND(Eigenmischungen!JV46,1)</f>
        <v>0</v>
      </c>
      <c r="JM41" s="536">
        <f>ROUND(Eigenmischungen!JW46,1)</f>
        <v>0</v>
      </c>
      <c r="JN41" s="536">
        <f>ROUND(Eigenmischungen!JX46,1)</f>
        <v>0</v>
      </c>
      <c r="JO41" s="536">
        <f>ROUND(Eigenmischungen!JY46,1)</f>
        <v>0</v>
      </c>
      <c r="JP41" s="536">
        <f>ROUND(Eigenmischungen!JZ46,1)</f>
        <v>0</v>
      </c>
      <c r="JQ41" s="536">
        <f>ROUND(Eigenmischungen!KA46,1)</f>
        <v>0</v>
      </c>
      <c r="JR41" s="536">
        <f>ROUND(Eigenmischungen!KB46,1)</f>
        <v>0</v>
      </c>
      <c r="JS41" s="536">
        <f>ROUND(Eigenmischungen!KC46,1)</f>
        <v>0</v>
      </c>
      <c r="JT41" s="536">
        <f>ROUND(Eigenmischungen!KD46,1)</f>
        <v>0</v>
      </c>
      <c r="JU41" s="536">
        <f>ROUND(Eigenmischungen!KE46,1)</f>
        <v>0</v>
      </c>
      <c r="JV41" s="536">
        <f>ROUND(Eigenmischungen!KF46,1)</f>
        <v>0</v>
      </c>
      <c r="JW41" s="536">
        <f>ROUND(Eigenmischungen!KG46,1)</f>
        <v>0</v>
      </c>
      <c r="JX41" s="536">
        <f>ROUND(Eigenmischungen!KH46,1)</f>
        <v>0</v>
      </c>
      <c r="JY41" s="536">
        <f>ROUND(Eigenmischungen!KI46,1)</f>
        <v>0</v>
      </c>
      <c r="JZ41" s="536">
        <f>ROUND(Eigenmischungen!KJ46,1)</f>
        <v>0</v>
      </c>
      <c r="KA41" s="536">
        <f>ROUND(Eigenmischungen!KK46,1)</f>
        <v>0</v>
      </c>
      <c r="KB41" s="536">
        <f>ROUND(Eigenmischungen!KL46,1)</f>
        <v>0</v>
      </c>
      <c r="KC41" s="536">
        <f>ROUND(Eigenmischungen!KM46,1)</f>
        <v>0</v>
      </c>
      <c r="KD41" s="536">
        <f>ROUND(Eigenmischungen!KN46,1)</f>
        <v>0</v>
      </c>
      <c r="KE41" s="536">
        <f>ROUND(Eigenmischungen!KO46,1)</f>
        <v>0</v>
      </c>
      <c r="KF41" s="536">
        <f>ROUND(Eigenmischungen!KP46,1)</f>
        <v>0</v>
      </c>
      <c r="KG41" s="536">
        <f>ROUND(Eigenmischungen!KQ46,1)</f>
        <v>0</v>
      </c>
      <c r="KH41" s="536">
        <f>ROUND(Eigenmischungen!KR46,1)</f>
        <v>0</v>
      </c>
      <c r="KI41" s="536">
        <f>ROUND(Eigenmischungen!KS46,1)</f>
        <v>0</v>
      </c>
      <c r="KJ41" s="536">
        <f>ROUND(Eigenmischungen!KT46,1)</f>
        <v>0</v>
      </c>
      <c r="KK41" s="536">
        <f>ROUND(Eigenmischungen!KU46,1)</f>
        <v>0</v>
      </c>
      <c r="KL41" s="536">
        <f>ROUND(Eigenmischungen!KV46,1)</f>
        <v>0</v>
      </c>
      <c r="KM41" s="536">
        <f>ROUND(Eigenmischungen!KW46,1)</f>
        <v>0</v>
      </c>
      <c r="KN41" s="536">
        <f>ROUND(Eigenmischungen!KX46,1)</f>
        <v>0</v>
      </c>
      <c r="KO41" s="536">
        <f>ROUND(Eigenmischungen!KY46,1)</f>
        <v>0</v>
      </c>
      <c r="KP41" s="536">
        <f>ROUND(Eigenmischungen!KZ46,1)</f>
        <v>0</v>
      </c>
      <c r="KQ41" s="536">
        <f>ROUND(Eigenmischungen!LA46,1)</f>
        <v>0</v>
      </c>
      <c r="KR41" s="536">
        <f>ROUND(Eigenmischungen!LB46,1)</f>
        <v>0</v>
      </c>
      <c r="KS41" s="536">
        <f>ROUND(Eigenmischungen!LC46,1)</f>
        <v>0</v>
      </c>
      <c r="KT41" s="536">
        <f>ROUND(Eigenmischungen!LD46,1)</f>
        <v>0</v>
      </c>
      <c r="KU41" s="536">
        <f>ROUND(Eigenmischungen!LE46,1)</f>
        <v>0</v>
      </c>
      <c r="KV41" s="536">
        <f>ROUND(Eigenmischungen!LF46,1)</f>
        <v>0</v>
      </c>
      <c r="KW41" s="536">
        <f>ROUND(Eigenmischungen!LG46,1)</f>
        <v>0</v>
      </c>
      <c r="KX41" s="536">
        <f>ROUND(Eigenmischungen!LH46,1)</f>
        <v>0</v>
      </c>
      <c r="KY41" s="536">
        <f>ROUND(Eigenmischungen!LI46,1)</f>
        <v>0</v>
      </c>
      <c r="KZ41" s="536">
        <f>ROUND(Eigenmischungen!LJ46,1)</f>
        <v>0</v>
      </c>
      <c r="LA41" s="536">
        <f>ROUND(Eigenmischungen!LK46,1)</f>
        <v>0</v>
      </c>
      <c r="LB41" s="536">
        <f>ROUND(Eigenmischungen!LL46,1)</f>
        <v>0</v>
      </c>
      <c r="LC41" s="536">
        <f>ROUND(Eigenmischungen!LM46,1)</f>
        <v>0</v>
      </c>
      <c r="LD41" s="536">
        <f>ROUND(Eigenmischungen!LN46,1)</f>
        <v>0</v>
      </c>
      <c r="LE41" s="536">
        <f>ROUND(Eigenmischungen!LO46,1)</f>
        <v>0</v>
      </c>
      <c r="LF41" s="536">
        <f>ROUND(Eigenmischungen!LP46,1)</f>
        <v>0</v>
      </c>
      <c r="LG41" s="536">
        <f>ROUND(Eigenmischungen!LQ46,1)</f>
        <v>0</v>
      </c>
      <c r="LH41" s="536">
        <f>ROUND(Eigenmischungen!LR46,1)</f>
        <v>0</v>
      </c>
      <c r="LI41" s="536">
        <f>ROUND(Eigenmischungen!LS46,1)</f>
        <v>0</v>
      </c>
      <c r="LJ41" s="536">
        <f>ROUND(Eigenmischungen!LT46,1)</f>
        <v>0</v>
      </c>
      <c r="LK41" s="536">
        <f>ROUND(Eigenmischungen!LU46,1)</f>
        <v>0</v>
      </c>
      <c r="LL41" s="536">
        <f>ROUND(Eigenmischungen!LV46,1)</f>
        <v>0</v>
      </c>
      <c r="LM41" s="536">
        <f>ROUND(Eigenmischungen!LW46,1)</f>
        <v>0</v>
      </c>
      <c r="LN41" s="536">
        <f>ROUND(Eigenmischungen!LX46,1)</f>
        <v>0</v>
      </c>
      <c r="LO41" s="536">
        <f>ROUND(Eigenmischungen!LY46,1)</f>
        <v>0</v>
      </c>
      <c r="LP41" s="536">
        <f>ROUND(Eigenmischungen!LZ46,1)</f>
        <v>0</v>
      </c>
      <c r="LQ41" s="536">
        <f>ROUND(Eigenmischungen!MA46,1)</f>
        <v>0</v>
      </c>
      <c r="LR41" s="536">
        <f>ROUND(Eigenmischungen!MB46,1)</f>
        <v>0</v>
      </c>
      <c r="LS41" s="536">
        <f>ROUND(Eigenmischungen!MC46,1)</f>
        <v>0</v>
      </c>
      <c r="LT41" s="536">
        <f>ROUND(Eigenmischungen!MD46,1)</f>
        <v>0</v>
      </c>
      <c r="LU41" s="536">
        <f>ROUND(Eigenmischungen!ME46,1)</f>
        <v>0</v>
      </c>
      <c r="LV41" s="536">
        <f>ROUND(Eigenmischungen!MF46,1)</f>
        <v>0</v>
      </c>
      <c r="LW41" s="536">
        <f>ROUND(Eigenmischungen!MG46,1)</f>
        <v>0</v>
      </c>
      <c r="LX41" s="536">
        <f>ROUND(Eigenmischungen!MH46,1)</f>
        <v>0</v>
      </c>
      <c r="LY41" s="536">
        <f>ROUND(Eigenmischungen!MI46,1)</f>
        <v>0</v>
      </c>
      <c r="LZ41" s="536">
        <f>ROUND(Eigenmischungen!MJ46,1)</f>
        <v>0</v>
      </c>
      <c r="MA41" s="536">
        <f>ROUND(Eigenmischungen!MK46,1)</f>
        <v>0</v>
      </c>
      <c r="MB41" s="536">
        <f>ROUND(Eigenmischungen!ML46,1)</f>
        <v>0</v>
      </c>
      <c r="MC41" s="536">
        <f>ROUND(Eigenmischungen!MM46,1)</f>
        <v>0</v>
      </c>
      <c r="MD41" s="536">
        <f>ROUND(Eigenmischungen!MN46,1)</f>
        <v>0</v>
      </c>
      <c r="ME41" s="536">
        <f>ROUND(Eigenmischungen!MO46,1)</f>
        <v>0</v>
      </c>
      <c r="MF41" s="536">
        <f>ROUND(Eigenmischungen!MP46,1)</f>
        <v>0</v>
      </c>
      <c r="MG41" s="536">
        <f>ROUND(Eigenmischungen!MQ46,1)</f>
        <v>0</v>
      </c>
      <c r="MH41" s="536">
        <f>ROUND(Eigenmischungen!MR46,1)</f>
        <v>0</v>
      </c>
      <c r="MI41" s="536">
        <f>ROUND(Eigenmischungen!MS46,1)</f>
        <v>0</v>
      </c>
      <c r="MJ41" s="536">
        <f>ROUND(Eigenmischungen!MT46,1)</f>
        <v>0</v>
      </c>
      <c r="MK41" s="536">
        <f>ROUND(Eigenmischungen!MU46,1)</f>
        <v>0</v>
      </c>
      <c r="ML41" s="536">
        <f>ROUND(Eigenmischungen!MV46,1)</f>
        <v>0</v>
      </c>
      <c r="MM41" s="536">
        <f>ROUND(Eigenmischungen!MW46,1)</f>
        <v>0</v>
      </c>
      <c r="MN41" s="536">
        <f>ROUND(Eigenmischungen!MX46,1)</f>
        <v>0</v>
      </c>
      <c r="MO41" s="536">
        <f>ROUND(Eigenmischungen!MY46,1)</f>
        <v>0</v>
      </c>
      <c r="MP41" s="536">
        <f>ROUND(Eigenmischungen!MZ46,1)</f>
        <v>0</v>
      </c>
      <c r="MQ41" s="536">
        <f>ROUND(Eigenmischungen!NA46,1)</f>
        <v>0</v>
      </c>
      <c r="MR41" s="536">
        <f>ROUND(Eigenmischungen!NB46,1)</f>
        <v>0</v>
      </c>
      <c r="MS41" s="536">
        <f>ROUND(Eigenmischungen!NC46,1)</f>
        <v>0</v>
      </c>
      <c r="MT41" s="536">
        <f>ROUND(Eigenmischungen!ND46,1)</f>
        <v>0</v>
      </c>
      <c r="MU41" s="536">
        <f>ROUND(Eigenmischungen!NE46,1)</f>
        <v>0</v>
      </c>
      <c r="MV41" s="536">
        <f>ROUND(Eigenmischungen!NF46,1)</f>
        <v>0</v>
      </c>
      <c r="MW41" s="536">
        <f>ROUND(Eigenmischungen!NG46,1)</f>
        <v>0</v>
      </c>
      <c r="MX41" s="536">
        <f>ROUND(Eigenmischungen!NH46,1)</f>
        <v>0</v>
      </c>
      <c r="MY41" s="536">
        <f>ROUND(Eigenmischungen!NI46,1)</f>
        <v>0</v>
      </c>
      <c r="MZ41" s="536">
        <f>ROUND(Eigenmischungen!NJ46,1)</f>
        <v>0</v>
      </c>
      <c r="NA41" s="536">
        <f>ROUND(Eigenmischungen!NK46,1)</f>
        <v>0</v>
      </c>
      <c r="NB41" s="536">
        <f>ROUND(Eigenmischungen!NL46,1)</f>
        <v>0</v>
      </c>
      <c r="NC41" s="536">
        <f>ROUND(Eigenmischungen!NM46,1)</f>
        <v>0</v>
      </c>
      <c r="ND41" s="536">
        <f>ROUND(Eigenmischungen!NN46,1)</f>
        <v>0</v>
      </c>
      <c r="NE41" s="536">
        <f>ROUND(Eigenmischungen!NO46,1)</f>
        <v>0</v>
      </c>
      <c r="NF41" s="536">
        <f>ROUND(Eigenmischungen!NP46,1)</f>
        <v>0</v>
      </c>
      <c r="NG41" s="536">
        <f>ROUND(Eigenmischungen!NQ46,1)</f>
        <v>0</v>
      </c>
      <c r="NH41" s="536">
        <f>ROUND(Eigenmischungen!NR46,1)</f>
        <v>0</v>
      </c>
      <c r="NI41" s="536">
        <f>ROUND(Eigenmischungen!NS46,1)</f>
        <v>0</v>
      </c>
      <c r="NJ41" s="536">
        <f>ROUND(Eigenmischungen!NT46,1)</f>
        <v>0</v>
      </c>
      <c r="NK41" s="536">
        <f>ROUND(Eigenmischungen!NU46,1)</f>
        <v>0</v>
      </c>
      <c r="NL41" s="536">
        <f>ROUND(Eigenmischungen!NV46,1)</f>
        <v>0</v>
      </c>
      <c r="NM41" s="536">
        <f>ROUND(Eigenmischungen!NW46,1)</f>
        <v>0</v>
      </c>
      <c r="NN41" s="536">
        <f>ROUND(Eigenmischungen!NX46,1)</f>
        <v>0</v>
      </c>
      <c r="NO41" s="536">
        <f>ROUND(Eigenmischungen!NY46,1)</f>
        <v>0</v>
      </c>
      <c r="NP41" s="536">
        <f>ROUND(Eigenmischungen!NZ46,1)</f>
        <v>0</v>
      </c>
      <c r="NQ41" s="536">
        <f>ROUND(Eigenmischungen!OA46,1)</f>
        <v>0</v>
      </c>
      <c r="NR41" s="536">
        <f>ROUND(Eigenmischungen!OB46,1)</f>
        <v>0</v>
      </c>
      <c r="NS41" s="536">
        <f>ROUND(Eigenmischungen!OC46,1)</f>
        <v>0</v>
      </c>
      <c r="NT41" s="536">
        <f>ROUND(Eigenmischungen!OD46,1)</f>
        <v>0</v>
      </c>
      <c r="NU41" s="536">
        <f>ROUND(Eigenmischungen!OE46,1)</f>
        <v>0</v>
      </c>
      <c r="NV41" s="536">
        <f>ROUND(Eigenmischungen!OF46,1)</f>
        <v>0</v>
      </c>
      <c r="NW41" s="536">
        <f>ROUND(Eigenmischungen!OG46,1)</f>
        <v>0</v>
      </c>
      <c r="NX41" s="536">
        <f>ROUND(Eigenmischungen!OH46,1)</f>
        <v>0</v>
      </c>
      <c r="NY41" s="536">
        <f>ROUND(Eigenmischungen!OI46,1)</f>
        <v>0</v>
      </c>
      <c r="NZ41" s="536">
        <f>ROUND(Eigenmischungen!OJ46,1)</f>
        <v>0</v>
      </c>
      <c r="OA41" s="536">
        <f>ROUND(Eigenmischungen!OK46,1)</f>
        <v>0</v>
      </c>
      <c r="OB41" s="536">
        <f>ROUND(Eigenmischungen!OL46,1)</f>
        <v>0</v>
      </c>
      <c r="OC41" s="536">
        <f>ROUND(Eigenmischungen!OM46,1)</f>
        <v>0</v>
      </c>
      <c r="OD41" s="536">
        <f>ROUND(Eigenmischungen!ON46,1)</f>
        <v>0</v>
      </c>
      <c r="OE41" s="536">
        <f>ROUND(Eigenmischungen!OO46,1)</f>
        <v>0</v>
      </c>
      <c r="OF41" s="536">
        <f>ROUND(Eigenmischungen!OP46,1)</f>
        <v>0</v>
      </c>
      <c r="OG41" s="536">
        <f>ROUND(Eigenmischungen!OQ46,1)</f>
        <v>0</v>
      </c>
      <c r="OH41" s="536">
        <f>ROUND(Eigenmischungen!OR46,1)</f>
        <v>0</v>
      </c>
      <c r="OI41" s="536">
        <f>ROUND(Eigenmischungen!OS46,1)</f>
        <v>0</v>
      </c>
      <c r="OJ41" s="536">
        <f>ROUND(Eigenmischungen!OT46,1)</f>
        <v>0</v>
      </c>
      <c r="OK41" s="536">
        <f>ROUND(Eigenmischungen!OU46,1)</f>
        <v>0</v>
      </c>
      <c r="OL41" s="536">
        <f>ROUND(Eigenmischungen!OV46,1)</f>
        <v>0</v>
      </c>
      <c r="OM41" s="536">
        <f>ROUND(Eigenmischungen!OW46,1)</f>
        <v>0</v>
      </c>
      <c r="ON41" s="536">
        <f>ROUND(Eigenmischungen!OX46,1)</f>
        <v>0</v>
      </c>
      <c r="OO41" s="536">
        <f>ROUND(Eigenmischungen!OY46,1)</f>
        <v>0</v>
      </c>
      <c r="OP41" s="536">
        <f>ROUND(Eigenmischungen!OZ46,1)</f>
        <v>0</v>
      </c>
      <c r="OQ41" s="536">
        <f>ROUND(Eigenmischungen!PA46,1)</f>
        <v>0</v>
      </c>
      <c r="OR41" s="536">
        <f>ROUND(Eigenmischungen!PB46,1)</f>
        <v>0</v>
      </c>
      <c r="OS41" s="536">
        <f>ROUND(Eigenmischungen!PC46,1)</f>
        <v>0</v>
      </c>
      <c r="OT41" s="536">
        <f>ROUND(Eigenmischungen!PD46,1)</f>
        <v>0</v>
      </c>
      <c r="OU41" s="536">
        <f>ROUND(Eigenmischungen!PE46,1)</f>
        <v>0</v>
      </c>
      <c r="OV41" s="536">
        <f>ROUND(Eigenmischungen!PF46,1)</f>
        <v>0</v>
      </c>
      <c r="OW41" s="536">
        <f>ROUND(Eigenmischungen!PG46,1)</f>
        <v>0</v>
      </c>
      <c r="OX41" s="536">
        <f>ROUND(Eigenmischungen!PH46,1)</f>
        <v>0</v>
      </c>
      <c r="OY41" s="536">
        <f>ROUND(Eigenmischungen!PI46,1)</f>
        <v>0</v>
      </c>
      <c r="OZ41" s="536">
        <f>ROUND(Eigenmischungen!PJ46,1)</f>
        <v>0</v>
      </c>
      <c r="PA41" s="536">
        <f>ROUND(Eigenmischungen!PK46,1)</f>
        <v>0</v>
      </c>
      <c r="PB41" s="536">
        <f>ROUND(Eigenmischungen!PL46,1)</f>
        <v>0</v>
      </c>
      <c r="PC41" s="536">
        <f>ROUND(Eigenmischungen!PM46,1)</f>
        <v>0</v>
      </c>
      <c r="PD41" s="536">
        <f>ROUND(Eigenmischungen!PN46,1)</f>
        <v>0</v>
      </c>
      <c r="PE41" s="536">
        <f>ROUND(Eigenmischungen!PO46,1)</f>
        <v>0</v>
      </c>
      <c r="PF41" s="536">
        <f>ROUND(Eigenmischungen!PP46,1)</f>
        <v>0</v>
      </c>
      <c r="PG41" s="536">
        <f>ROUND(Eigenmischungen!PQ46,1)</f>
        <v>0</v>
      </c>
      <c r="PH41" s="536">
        <f>ROUND(Eigenmischungen!PR46,1)</f>
        <v>0</v>
      </c>
      <c r="PI41" s="536">
        <f>ROUND(Eigenmischungen!PS46,1)</f>
        <v>0</v>
      </c>
      <c r="PJ41" s="536">
        <f>ROUND(Eigenmischungen!PT46,1)</f>
        <v>0</v>
      </c>
      <c r="PK41" s="536">
        <f>ROUND(Eigenmischungen!PU46,1)</f>
        <v>0</v>
      </c>
      <c r="PL41" s="536">
        <f>ROUND(Eigenmischungen!PV46,1)</f>
        <v>0</v>
      </c>
      <c r="PM41" s="536">
        <f>ROUND(Eigenmischungen!PW46,1)</f>
        <v>0</v>
      </c>
      <c r="PN41" s="536">
        <f>ROUND(Eigenmischungen!PX46,1)</f>
        <v>0</v>
      </c>
      <c r="PO41" s="536">
        <f>ROUND(Eigenmischungen!PY46,1)</f>
        <v>0</v>
      </c>
      <c r="PP41" s="536">
        <f>ROUND(Eigenmischungen!PZ46,1)</f>
        <v>0</v>
      </c>
      <c r="PQ41" s="536">
        <f>ROUND(Eigenmischungen!QA46,1)</f>
        <v>0</v>
      </c>
      <c r="PR41" s="536">
        <f>ROUND(Eigenmischungen!QB46,1)</f>
        <v>0</v>
      </c>
      <c r="PS41" s="536">
        <f>ROUND(Eigenmischungen!QC46,1)</f>
        <v>0</v>
      </c>
      <c r="PT41" s="536">
        <f>ROUND(Eigenmischungen!QD46,1)</f>
        <v>0</v>
      </c>
      <c r="PU41" s="536">
        <f>ROUND(Eigenmischungen!QE46,1)</f>
        <v>0</v>
      </c>
      <c r="PV41" s="536">
        <f>ROUND(Eigenmischungen!QF46,1)</f>
        <v>0</v>
      </c>
      <c r="PW41" s="536">
        <f>ROUND(Eigenmischungen!QG46,1)</f>
        <v>0</v>
      </c>
      <c r="PX41" s="536">
        <f>ROUND(Eigenmischungen!QH46,1)</f>
        <v>0</v>
      </c>
      <c r="PY41" s="536">
        <f>ROUND(Eigenmischungen!QI46,1)</f>
        <v>0</v>
      </c>
      <c r="PZ41" s="536">
        <f>ROUND(Eigenmischungen!QJ46,1)</f>
        <v>0</v>
      </c>
      <c r="QA41" s="536">
        <f>ROUND(Eigenmischungen!QK46,1)</f>
        <v>0</v>
      </c>
      <c r="QB41" s="536">
        <f>ROUND(Eigenmischungen!QL46,1)</f>
        <v>0</v>
      </c>
      <c r="QC41" s="536">
        <f>ROUND(Eigenmischungen!QM46,1)</f>
        <v>0</v>
      </c>
      <c r="QD41" s="536">
        <f>ROUND(Eigenmischungen!QN46,1)</f>
        <v>0</v>
      </c>
      <c r="QE41" s="536">
        <f>ROUND(Eigenmischungen!QO46,1)</f>
        <v>0</v>
      </c>
      <c r="QF41" s="536">
        <f>ROUND(Eigenmischungen!QP46,1)</f>
        <v>0</v>
      </c>
      <c r="QG41" s="536">
        <f>ROUND(Eigenmischungen!QQ46,1)</f>
        <v>0</v>
      </c>
      <c r="QH41" s="536">
        <f>ROUND(Eigenmischungen!QR46,1)</f>
        <v>0</v>
      </c>
      <c r="QI41" s="536">
        <f>ROUND(Eigenmischungen!QS46,1)</f>
        <v>0</v>
      </c>
      <c r="QJ41" s="536">
        <f>ROUND(Eigenmischungen!QT46,1)</f>
        <v>0</v>
      </c>
      <c r="QK41" s="536">
        <f>ROUND(Eigenmischungen!QU46,1)</f>
        <v>0</v>
      </c>
      <c r="QL41" s="536">
        <f>ROUND(Eigenmischungen!QV46,1)</f>
        <v>0</v>
      </c>
      <c r="QM41" s="536">
        <f>ROUND(Eigenmischungen!QW46,1)</f>
        <v>0</v>
      </c>
      <c r="QN41" s="536">
        <f>ROUND(Eigenmischungen!QX46,1)</f>
        <v>0</v>
      </c>
      <c r="QO41" s="536">
        <f>ROUND(Eigenmischungen!QY46,1)</f>
        <v>0</v>
      </c>
      <c r="QP41" s="536">
        <f>ROUND(Eigenmischungen!QZ46,1)</f>
        <v>0</v>
      </c>
      <c r="QQ41" s="536">
        <f>ROUND(Eigenmischungen!RA46,1)</f>
        <v>0</v>
      </c>
      <c r="QR41" s="536">
        <f>ROUND(Eigenmischungen!RB46,1)</f>
        <v>0</v>
      </c>
      <c r="QS41" s="536">
        <f>ROUND(Eigenmischungen!RC46,1)</f>
        <v>0</v>
      </c>
      <c r="QT41" s="536">
        <f>ROUND(Eigenmischungen!RD46,1)</f>
        <v>0</v>
      </c>
      <c r="QU41" s="536">
        <f>ROUND(Eigenmischungen!RE46,1)</f>
        <v>0</v>
      </c>
      <c r="QV41" s="536">
        <f>ROUND(Eigenmischungen!RF46,1)</f>
        <v>0</v>
      </c>
      <c r="QW41" s="536">
        <f>ROUND(Eigenmischungen!RG46,1)</f>
        <v>0</v>
      </c>
      <c r="QX41" s="536">
        <f>ROUND(Eigenmischungen!RH46,1)</f>
        <v>0</v>
      </c>
      <c r="QY41" s="536">
        <f>ROUND(Eigenmischungen!RI46,1)</f>
        <v>0</v>
      </c>
      <c r="QZ41" s="536">
        <f>ROUND(Eigenmischungen!RJ46,1)</f>
        <v>0</v>
      </c>
      <c r="RA41" s="536">
        <f>ROUND(Eigenmischungen!RK46,1)</f>
        <v>0</v>
      </c>
      <c r="RB41" s="536">
        <f>ROUND(Eigenmischungen!RL46,1)</f>
        <v>0</v>
      </c>
      <c r="RC41" s="536">
        <f>ROUND(Eigenmischungen!RM46,1)</f>
        <v>0</v>
      </c>
      <c r="RD41" s="536">
        <f>ROUND(Eigenmischungen!RN46,1)</f>
        <v>0</v>
      </c>
      <c r="RE41" s="536">
        <f>ROUND(Eigenmischungen!RO46,1)</f>
        <v>0</v>
      </c>
      <c r="RF41" s="536">
        <f>ROUND(Eigenmischungen!RP46,1)</f>
        <v>0</v>
      </c>
      <c r="RG41" s="536">
        <f>ROUND(Eigenmischungen!RQ46,1)</f>
        <v>0</v>
      </c>
      <c r="RH41" s="536">
        <f>ROUND(Eigenmischungen!RR46,1)</f>
        <v>0</v>
      </c>
      <c r="RI41" s="536">
        <f>ROUND(Eigenmischungen!RS46,1)</f>
        <v>0</v>
      </c>
      <c r="RJ41" s="536">
        <f>ROUND(Eigenmischungen!RT46,1)</f>
        <v>0</v>
      </c>
      <c r="RK41" s="536">
        <f>ROUND(Eigenmischungen!RU46,1)</f>
        <v>0</v>
      </c>
      <c r="RL41" s="536">
        <f>ROUND(Eigenmischungen!RV46,1)</f>
        <v>0</v>
      </c>
      <c r="RM41" s="536">
        <f>ROUND(Eigenmischungen!RW46,1)</f>
        <v>0</v>
      </c>
      <c r="RN41" s="536">
        <f>ROUND(Eigenmischungen!RX46,1)</f>
        <v>0</v>
      </c>
      <c r="RO41" s="536">
        <f>ROUND(Eigenmischungen!RY46,1)</f>
        <v>0</v>
      </c>
      <c r="RP41" s="536">
        <f>ROUND(Eigenmischungen!RZ46,1)</f>
        <v>0</v>
      </c>
      <c r="RQ41" s="536">
        <f>ROUND(Eigenmischungen!SA46,1)</f>
        <v>0</v>
      </c>
      <c r="RR41" s="536">
        <f>ROUND(Eigenmischungen!SB46,1)</f>
        <v>0</v>
      </c>
      <c r="RS41" s="536">
        <f>ROUND(Eigenmischungen!SC46,1)</f>
        <v>0</v>
      </c>
      <c r="RT41" s="536">
        <f>ROUND(Eigenmischungen!SD46,1)</f>
        <v>0</v>
      </c>
      <c r="RU41" s="536">
        <f>ROUND(Eigenmischungen!SE46,1)</f>
        <v>0</v>
      </c>
      <c r="RV41" s="536">
        <f>ROUND(Eigenmischungen!SF46,1)</f>
        <v>0</v>
      </c>
      <c r="RW41" s="536">
        <f>ROUND(Eigenmischungen!SG46,1)</f>
        <v>0</v>
      </c>
      <c r="RX41" s="536">
        <f>ROUND(Eigenmischungen!SH46,1)</f>
        <v>0</v>
      </c>
      <c r="RY41" s="536">
        <f>ROUND(Eigenmischungen!SI46,1)</f>
        <v>0</v>
      </c>
      <c r="RZ41" s="536">
        <f>ROUND(Eigenmischungen!SJ46,1)</f>
        <v>0</v>
      </c>
      <c r="SA41" s="536">
        <f>ROUND(Eigenmischungen!SK46,1)</f>
        <v>0</v>
      </c>
      <c r="SB41" s="536">
        <f>ROUND(Eigenmischungen!SL46,1)</f>
        <v>0</v>
      </c>
      <c r="SC41" s="536">
        <f>ROUND(Eigenmischungen!SM46,1)</f>
        <v>0</v>
      </c>
      <c r="SD41" s="536">
        <f>ROUND(Eigenmischungen!SN46,1)</f>
        <v>0</v>
      </c>
      <c r="SE41" s="536">
        <f>ROUND(Eigenmischungen!SO46,1)</f>
        <v>0</v>
      </c>
      <c r="SF41" s="536">
        <f>ROUND(Eigenmischungen!SP46,1)</f>
        <v>0</v>
      </c>
      <c r="SG41" s="536">
        <f>ROUND(Eigenmischungen!SQ46,1)</f>
        <v>0</v>
      </c>
      <c r="SH41" s="536">
        <f>ROUND(Eigenmischungen!SR46,1)</f>
        <v>0</v>
      </c>
      <c r="SI41" s="536">
        <f>ROUND(Eigenmischungen!SS46,1)</f>
        <v>0</v>
      </c>
      <c r="SJ41" s="536">
        <f>ROUND(Eigenmischungen!ST46,1)</f>
        <v>0</v>
      </c>
      <c r="SK41" s="536">
        <f>ROUND(Eigenmischungen!SU46,1)</f>
        <v>0</v>
      </c>
      <c r="SL41" s="536">
        <f>ROUND(Eigenmischungen!SV46,1)</f>
        <v>0</v>
      </c>
      <c r="SM41" s="536">
        <f>ROUND(Eigenmischungen!SW46,1)</f>
        <v>0</v>
      </c>
      <c r="SN41" s="536">
        <f>ROUND(Eigenmischungen!SX46,1)</f>
        <v>0</v>
      </c>
      <c r="SO41" s="536">
        <f>ROUND(Eigenmischungen!SY46,1)</f>
        <v>0</v>
      </c>
      <c r="SP41" s="536">
        <f>ROUND(Eigenmischungen!SZ46,1)</f>
        <v>0</v>
      </c>
      <c r="SQ41" s="536">
        <f>ROUND(Eigenmischungen!TA46,1)</f>
        <v>0</v>
      </c>
      <c r="SR41" s="536">
        <f>ROUND(Eigenmischungen!TB46,1)</f>
        <v>0</v>
      </c>
      <c r="SS41" s="536">
        <f>ROUND(Eigenmischungen!TC46,1)</f>
        <v>0</v>
      </c>
      <c r="ST41" s="536">
        <f>ROUND(Eigenmischungen!TD46,1)</f>
        <v>0</v>
      </c>
      <c r="SU41" s="536">
        <f>ROUND(Eigenmischungen!TE46,1)</f>
        <v>0</v>
      </c>
      <c r="SV41" s="536">
        <f>ROUND(Eigenmischungen!TF46,1)</f>
        <v>0</v>
      </c>
      <c r="SW41" s="536">
        <f>ROUND(Eigenmischungen!TG46,1)</f>
        <v>0</v>
      </c>
      <c r="SX41" s="536">
        <f>ROUND(Eigenmischungen!TH46,1)</f>
        <v>0</v>
      </c>
      <c r="SY41" s="536">
        <f>ROUND(Eigenmischungen!TI46,1)</f>
        <v>0</v>
      </c>
      <c r="SZ41" s="536">
        <f>ROUND(Eigenmischungen!TJ46,1)</f>
        <v>0</v>
      </c>
      <c r="TA41" s="536">
        <f>ROUND(Eigenmischungen!TK46,1)</f>
        <v>0</v>
      </c>
      <c r="TB41" s="536">
        <f>ROUND(Eigenmischungen!TL46,1)</f>
        <v>0</v>
      </c>
      <c r="TC41" s="536">
        <f>ROUND(Eigenmischungen!TM46,1)</f>
        <v>0</v>
      </c>
      <c r="TD41" s="536">
        <f>ROUND(Eigenmischungen!TN46,1)</f>
        <v>0</v>
      </c>
      <c r="TE41" s="536">
        <f>ROUND(Eigenmischungen!TO46,1)</f>
        <v>0</v>
      </c>
      <c r="TF41" s="536">
        <f>ROUND(Eigenmischungen!TP46,1)</f>
        <v>0</v>
      </c>
      <c r="TG41" s="536">
        <f>ROUND(Eigenmischungen!TQ46,1)</f>
        <v>0</v>
      </c>
      <c r="TH41" s="536">
        <f>ROUND(Eigenmischungen!TR46,1)</f>
        <v>0</v>
      </c>
      <c r="TI41" s="536">
        <f>ROUND(Eigenmischungen!TS46,1)</f>
        <v>0</v>
      </c>
      <c r="TJ41" s="536">
        <f>ROUND(Eigenmischungen!TT46,1)</f>
        <v>0</v>
      </c>
      <c r="TK41" s="536">
        <f>ROUND(Eigenmischungen!TU46,1)</f>
        <v>0</v>
      </c>
      <c r="TL41" s="536">
        <f>ROUND(Eigenmischungen!TV46,1)</f>
        <v>0</v>
      </c>
      <c r="TM41" s="536">
        <f>ROUND(Eigenmischungen!TW46,1)</f>
        <v>0</v>
      </c>
      <c r="TN41" s="536">
        <f>ROUND(Eigenmischungen!TX46,1)</f>
        <v>0</v>
      </c>
      <c r="TO41" s="536">
        <f>ROUND(Eigenmischungen!TY46,1)</f>
        <v>0</v>
      </c>
      <c r="TP41" s="536">
        <f>ROUND(Eigenmischungen!TZ46,1)</f>
        <v>0</v>
      </c>
      <c r="TQ41" s="536">
        <f>ROUND(Eigenmischungen!UA46,1)</f>
        <v>0</v>
      </c>
      <c r="TR41" s="536">
        <f>ROUND(Eigenmischungen!UB46,1)</f>
        <v>0</v>
      </c>
      <c r="TS41" s="536">
        <f>ROUND(Eigenmischungen!UC46,1)</f>
        <v>0</v>
      </c>
      <c r="TT41" s="536">
        <f>ROUND(Eigenmischungen!UD46,1)</f>
        <v>0</v>
      </c>
      <c r="TU41" s="536">
        <f>ROUND(Eigenmischungen!UE46,1)</f>
        <v>0</v>
      </c>
      <c r="TV41" s="536">
        <f>ROUND(Eigenmischungen!UF46,1)</f>
        <v>0</v>
      </c>
      <c r="TW41" s="536">
        <f>ROUND(Eigenmischungen!UG46,1)</f>
        <v>0</v>
      </c>
      <c r="TX41" s="536">
        <f>ROUND(Eigenmischungen!UH46,1)</f>
        <v>0</v>
      </c>
      <c r="TY41" s="536">
        <f>ROUND(Eigenmischungen!UI46,1)</f>
        <v>0</v>
      </c>
      <c r="TZ41" s="536">
        <f>ROUND(Eigenmischungen!UJ46,1)</f>
        <v>0</v>
      </c>
      <c r="UA41" s="536">
        <f>ROUND(Eigenmischungen!UK46,1)</f>
        <v>0</v>
      </c>
      <c r="UB41" s="536">
        <f>ROUND(Eigenmischungen!UL46,1)</f>
        <v>0</v>
      </c>
      <c r="UC41" s="536">
        <f>ROUND(Eigenmischungen!UM46,1)</f>
        <v>0</v>
      </c>
      <c r="UD41" s="536">
        <f>ROUND(Eigenmischungen!UN46,1)</f>
        <v>0</v>
      </c>
      <c r="UE41" s="536">
        <f>ROUND(Eigenmischungen!UO46,1)</f>
        <v>0</v>
      </c>
      <c r="UF41" s="536">
        <f>ROUND(Eigenmischungen!UP46,1)</f>
        <v>0</v>
      </c>
      <c r="UG41" s="536">
        <f>ROUND(Eigenmischungen!UQ46,1)</f>
        <v>0</v>
      </c>
      <c r="UH41" s="536">
        <f>ROUND(Eigenmischungen!UR46,1)</f>
        <v>0</v>
      </c>
      <c r="UI41" s="536">
        <f>ROUND(Eigenmischungen!US46,1)</f>
        <v>0</v>
      </c>
      <c r="UJ41" s="536">
        <f>ROUND(Eigenmischungen!UT46,1)</f>
        <v>0</v>
      </c>
      <c r="UK41" s="536">
        <f>ROUND(Eigenmischungen!UU46,1)</f>
        <v>0</v>
      </c>
      <c r="UL41" s="536">
        <f>ROUND(Eigenmischungen!UV46,1)</f>
        <v>0</v>
      </c>
      <c r="UM41" s="536">
        <f>ROUND(Eigenmischungen!UW46,1)</f>
        <v>0</v>
      </c>
      <c r="UN41" s="536">
        <f>ROUND(Eigenmischungen!UX46,1)</f>
        <v>0</v>
      </c>
      <c r="UO41" s="536">
        <f>ROUND(Eigenmischungen!UY46,1)</f>
        <v>0</v>
      </c>
      <c r="UP41" s="536">
        <f>ROUND(Eigenmischungen!UZ46,1)</f>
        <v>0</v>
      </c>
      <c r="UQ41" s="536">
        <f>ROUND(Eigenmischungen!VA46,1)</f>
        <v>0</v>
      </c>
      <c r="UR41" s="536">
        <f>ROUND(Eigenmischungen!VB46,1)</f>
        <v>0</v>
      </c>
      <c r="US41" s="536">
        <f>ROUND(Eigenmischungen!VC46,1)</f>
        <v>0</v>
      </c>
      <c r="UT41" s="536">
        <f>ROUND(Eigenmischungen!VD46,1)</f>
        <v>0</v>
      </c>
      <c r="UU41" s="536">
        <f>ROUND(Eigenmischungen!VE46,1)</f>
        <v>0</v>
      </c>
      <c r="UV41" s="536">
        <f>ROUND(Eigenmischungen!VF46,1)</f>
        <v>0</v>
      </c>
      <c r="UW41" s="536">
        <f>ROUND(Eigenmischungen!VG46,1)</f>
        <v>0</v>
      </c>
      <c r="UX41" s="536">
        <f>ROUND(Eigenmischungen!VH46,1)</f>
        <v>0</v>
      </c>
      <c r="UY41" s="536">
        <f>ROUND(Eigenmischungen!VI46,1)</f>
        <v>0</v>
      </c>
      <c r="UZ41" s="536">
        <f>ROUND(Eigenmischungen!VJ46,1)</f>
        <v>0</v>
      </c>
      <c r="VA41" s="536">
        <f>ROUND(Eigenmischungen!VK46,1)</f>
        <v>0</v>
      </c>
      <c r="VB41" s="536">
        <f>ROUND(Eigenmischungen!VL46,1)</f>
        <v>0</v>
      </c>
      <c r="VC41" s="536">
        <f>ROUND(Eigenmischungen!VM46,1)</f>
        <v>0</v>
      </c>
      <c r="VD41" s="536">
        <f>ROUND(Eigenmischungen!VN46,1)</f>
        <v>0</v>
      </c>
      <c r="VE41" s="536">
        <f>ROUND(Eigenmischungen!VO46,1)</f>
        <v>0</v>
      </c>
      <c r="VF41" s="536">
        <f>ROUND(Eigenmischungen!VP46,1)</f>
        <v>0</v>
      </c>
      <c r="VG41" s="536">
        <f>ROUND(Eigenmischungen!VQ46,1)</f>
        <v>0</v>
      </c>
      <c r="VH41" s="536">
        <f>ROUND(Eigenmischungen!VR46,1)</f>
        <v>0</v>
      </c>
      <c r="VI41" s="536">
        <f>ROUND(Eigenmischungen!VS46,1)</f>
        <v>0</v>
      </c>
      <c r="VJ41" s="536">
        <f>ROUND(Eigenmischungen!VT46,1)</f>
        <v>0</v>
      </c>
      <c r="VK41" s="536">
        <f>ROUND(Eigenmischungen!VU46,1)</f>
        <v>0</v>
      </c>
      <c r="VL41" s="536">
        <f>ROUND(Eigenmischungen!VV46,1)</f>
        <v>0</v>
      </c>
      <c r="VM41" s="536">
        <f>ROUND(Eigenmischungen!VW46,1)</f>
        <v>0</v>
      </c>
      <c r="VN41" s="536">
        <f>ROUND(Eigenmischungen!VX46,1)</f>
        <v>0</v>
      </c>
      <c r="VO41" s="536">
        <f>ROUND(Eigenmischungen!VY46,1)</f>
        <v>0</v>
      </c>
      <c r="VP41" s="536">
        <f>ROUND(Eigenmischungen!VZ46,1)</f>
        <v>0</v>
      </c>
      <c r="VQ41" s="536">
        <f>ROUND(Eigenmischungen!WA46,1)</f>
        <v>0</v>
      </c>
      <c r="VR41" s="536">
        <f>ROUND(Eigenmischungen!WB46,1)</f>
        <v>0</v>
      </c>
      <c r="VS41" s="536">
        <f>ROUND(Eigenmischungen!WC46,1)</f>
        <v>0</v>
      </c>
      <c r="VT41" s="536">
        <f>ROUND(Eigenmischungen!WD46,1)</f>
        <v>0</v>
      </c>
      <c r="VU41" s="536">
        <f>ROUND(Eigenmischungen!WE46,1)</f>
        <v>0</v>
      </c>
      <c r="VV41" s="536">
        <f>ROUND(Eigenmischungen!WF46,1)</f>
        <v>0</v>
      </c>
      <c r="VW41" s="536">
        <f>ROUND(Eigenmischungen!WG46,1)</f>
        <v>0</v>
      </c>
      <c r="VX41" s="536">
        <f>ROUND(Eigenmischungen!WH46,1)</f>
        <v>0</v>
      </c>
      <c r="VY41" s="536">
        <f>ROUND(Eigenmischungen!WI46,1)</f>
        <v>0</v>
      </c>
      <c r="VZ41" s="536">
        <f>ROUND(Eigenmischungen!WJ46,1)</f>
        <v>0</v>
      </c>
      <c r="WA41" s="536">
        <f>ROUND(Eigenmischungen!WK46,1)</f>
        <v>0</v>
      </c>
      <c r="WB41" s="536">
        <f>ROUND(Eigenmischungen!WL46,1)</f>
        <v>0</v>
      </c>
      <c r="WC41" s="536">
        <f>ROUND(Eigenmischungen!WM46,1)</f>
        <v>0</v>
      </c>
      <c r="WD41" s="536">
        <f>ROUND(Eigenmischungen!WN46,1)</f>
        <v>0</v>
      </c>
      <c r="WE41" s="536">
        <f>ROUND(Eigenmischungen!WO46,1)</f>
        <v>0</v>
      </c>
      <c r="WF41" s="536">
        <f>ROUND(Eigenmischungen!WP46,1)</f>
        <v>0</v>
      </c>
      <c r="WG41" s="536">
        <f>ROUND(Eigenmischungen!WQ46,1)</f>
        <v>0</v>
      </c>
      <c r="WH41" s="536">
        <f>ROUND(Eigenmischungen!WR46,1)</f>
        <v>0</v>
      </c>
      <c r="WI41" s="536">
        <f>ROUND(Eigenmischungen!WS46,1)</f>
        <v>0</v>
      </c>
      <c r="WJ41" s="536">
        <f>ROUND(Eigenmischungen!WT46,1)</f>
        <v>0</v>
      </c>
      <c r="WK41" s="536">
        <f>ROUND(Eigenmischungen!WU46,1)</f>
        <v>0</v>
      </c>
      <c r="WL41" s="536">
        <f>ROUND(Eigenmischungen!WV46,1)</f>
        <v>0</v>
      </c>
      <c r="WM41" s="536">
        <f>ROUND(Eigenmischungen!WW46,1)</f>
        <v>0</v>
      </c>
      <c r="WN41" s="536">
        <f>ROUND(Eigenmischungen!WX46,1)</f>
        <v>0</v>
      </c>
      <c r="WO41" s="536">
        <f>ROUND(Eigenmischungen!WY46,1)</f>
        <v>0</v>
      </c>
      <c r="WP41" s="536">
        <f>ROUND(Eigenmischungen!WZ46,1)</f>
        <v>0</v>
      </c>
      <c r="WQ41" s="536">
        <f>ROUND(Eigenmischungen!XA46,1)</f>
        <v>0</v>
      </c>
      <c r="WR41" s="536">
        <f>ROUND(Eigenmischungen!XB46,1)</f>
        <v>0</v>
      </c>
      <c r="WS41" s="536">
        <f>ROUND(Eigenmischungen!XC46,1)</f>
        <v>0</v>
      </c>
      <c r="WT41" s="536">
        <f>ROUND(Eigenmischungen!XD46,1)</f>
        <v>0</v>
      </c>
      <c r="WU41" s="536">
        <f>ROUND(Eigenmischungen!XE46,1)</f>
        <v>0</v>
      </c>
      <c r="WV41" s="536">
        <f>ROUND(Eigenmischungen!XF46,1)</f>
        <v>0</v>
      </c>
      <c r="WW41" s="536">
        <f>ROUND(Eigenmischungen!XG46,1)</f>
        <v>0</v>
      </c>
      <c r="WX41" s="536">
        <f>ROUND(Eigenmischungen!XH46,1)</f>
        <v>0</v>
      </c>
      <c r="WY41" s="536">
        <f>ROUND(Eigenmischungen!XI46,1)</f>
        <v>0</v>
      </c>
      <c r="WZ41" s="536">
        <f>ROUND(Eigenmischungen!XJ46,1)</f>
        <v>0</v>
      </c>
      <c r="XA41" s="536">
        <f>ROUND(Eigenmischungen!XK46,1)</f>
        <v>0</v>
      </c>
      <c r="XB41" s="536">
        <f>ROUND(Eigenmischungen!XL46,1)</f>
        <v>0</v>
      </c>
      <c r="XC41" s="536">
        <f>ROUND(Eigenmischungen!XM46,1)</f>
        <v>0</v>
      </c>
      <c r="XD41" s="536">
        <f>ROUND(Eigenmischungen!XN46,1)</f>
        <v>0</v>
      </c>
      <c r="XE41" s="536">
        <f>ROUND(Eigenmischungen!XO46,1)</f>
        <v>0</v>
      </c>
      <c r="XF41" s="536">
        <f>ROUND(Eigenmischungen!XP46,1)</f>
        <v>0</v>
      </c>
      <c r="XG41" s="536">
        <f>ROUND(Eigenmischungen!XQ46,1)</f>
        <v>0</v>
      </c>
      <c r="XH41" s="536">
        <f>ROUND(Eigenmischungen!XR46,1)</f>
        <v>0</v>
      </c>
      <c r="XI41" s="536">
        <f>ROUND(Eigenmischungen!XS46,1)</f>
        <v>0</v>
      </c>
      <c r="XJ41" s="536">
        <f>ROUND(Eigenmischungen!XT46,1)</f>
        <v>0</v>
      </c>
      <c r="XK41" s="536">
        <f>ROUND(Eigenmischungen!XU46,1)</f>
        <v>0</v>
      </c>
      <c r="XL41" s="536">
        <f>ROUND(Eigenmischungen!XV46,1)</f>
        <v>0</v>
      </c>
      <c r="XM41" s="536">
        <f>ROUND(Eigenmischungen!XW46,1)</f>
        <v>0</v>
      </c>
      <c r="XN41" s="536">
        <f>ROUND(Eigenmischungen!XX46,1)</f>
        <v>0</v>
      </c>
      <c r="XO41" s="536">
        <f>ROUND(Eigenmischungen!XY46,1)</f>
        <v>0</v>
      </c>
      <c r="XP41" s="536">
        <f>ROUND(Eigenmischungen!XZ46,1)</f>
        <v>0</v>
      </c>
      <c r="XQ41" s="536">
        <f>ROUND(Eigenmischungen!YA46,1)</f>
        <v>0</v>
      </c>
      <c r="XR41" s="536">
        <f>ROUND(Eigenmischungen!YB46,1)</f>
        <v>0</v>
      </c>
      <c r="XS41" s="536">
        <f>ROUND(Eigenmischungen!YC46,1)</f>
        <v>0</v>
      </c>
      <c r="XT41" s="536">
        <f>ROUND(Eigenmischungen!YD46,1)</f>
        <v>0</v>
      </c>
      <c r="XU41" s="536">
        <f>ROUND(Eigenmischungen!YE46,1)</f>
        <v>0</v>
      </c>
      <c r="XV41" s="536">
        <f>ROUND(Eigenmischungen!YF46,1)</f>
        <v>0</v>
      </c>
      <c r="XW41" s="536">
        <f>ROUND(Eigenmischungen!YG46,1)</f>
        <v>0</v>
      </c>
      <c r="XX41" s="536">
        <f>ROUND(Eigenmischungen!YH46,1)</f>
        <v>0</v>
      </c>
      <c r="XY41" s="536">
        <f>ROUND(Eigenmischungen!YI46,1)</f>
        <v>0</v>
      </c>
      <c r="XZ41" s="536">
        <f>ROUND(Eigenmischungen!YJ46,1)</f>
        <v>0</v>
      </c>
      <c r="YA41" s="536">
        <f>ROUND(Eigenmischungen!YK46,1)</f>
        <v>0</v>
      </c>
      <c r="YB41" s="536">
        <f>ROUND(Eigenmischungen!YL46,1)</f>
        <v>0</v>
      </c>
      <c r="YC41" s="536">
        <f>ROUND(Eigenmischungen!YM46,1)</f>
        <v>0</v>
      </c>
      <c r="YD41" s="536">
        <f>ROUND(Eigenmischungen!YN46,1)</f>
        <v>0</v>
      </c>
      <c r="YE41" s="536">
        <f>ROUND(Eigenmischungen!YO46,1)</f>
        <v>0</v>
      </c>
      <c r="YF41" s="536">
        <f>ROUND(Eigenmischungen!YP46,1)</f>
        <v>0</v>
      </c>
      <c r="YG41" s="536">
        <f>ROUND(Eigenmischungen!YQ46,1)</f>
        <v>0</v>
      </c>
      <c r="YH41" s="536">
        <f>ROUND(Eigenmischungen!YR46,1)</f>
        <v>0</v>
      </c>
      <c r="YI41" s="536">
        <f>ROUND(Eigenmischungen!YS46,1)</f>
        <v>0</v>
      </c>
      <c r="YJ41" s="536">
        <f>ROUND(Eigenmischungen!YT46,1)</f>
        <v>0</v>
      </c>
      <c r="YK41" s="536">
        <f>ROUND(Eigenmischungen!YU46,1)</f>
        <v>0</v>
      </c>
      <c r="YL41" s="536">
        <f>ROUND(Eigenmischungen!YV46,1)</f>
        <v>0</v>
      </c>
      <c r="YM41" s="536">
        <f>ROUND(Eigenmischungen!YW46,1)</f>
        <v>0</v>
      </c>
      <c r="YN41" s="536">
        <f>ROUND(Eigenmischungen!YX46,1)</f>
        <v>0</v>
      </c>
      <c r="YO41" s="536">
        <f>ROUND(Eigenmischungen!YY46,1)</f>
        <v>0</v>
      </c>
      <c r="YP41" s="536">
        <f>ROUND(Eigenmischungen!YZ46,1)</f>
        <v>0</v>
      </c>
      <c r="YQ41" s="536">
        <f>ROUND(Eigenmischungen!ZA46,1)</f>
        <v>0</v>
      </c>
      <c r="YR41" s="536">
        <f>ROUND(Eigenmischungen!ZB46,1)</f>
        <v>0</v>
      </c>
      <c r="YS41" s="536">
        <f>ROUND(Eigenmischungen!ZC46,1)</f>
        <v>0</v>
      </c>
      <c r="YT41" s="536">
        <f>ROUND(Eigenmischungen!ZD46,1)</f>
        <v>0</v>
      </c>
      <c r="YU41" s="536">
        <f>ROUND(Eigenmischungen!ZE46,1)</f>
        <v>0</v>
      </c>
      <c r="YV41" s="536">
        <f>ROUND(Eigenmischungen!ZF46,1)</f>
        <v>0</v>
      </c>
      <c r="YW41" s="536">
        <f>ROUND(Eigenmischungen!ZG46,1)</f>
        <v>0</v>
      </c>
      <c r="YX41" s="536">
        <f>ROUND(Eigenmischungen!ZH46,1)</f>
        <v>0</v>
      </c>
      <c r="YY41" s="536">
        <f>ROUND(Eigenmischungen!ZI46,1)</f>
        <v>0</v>
      </c>
      <c r="YZ41" s="536">
        <f>ROUND(Eigenmischungen!ZJ46,1)</f>
        <v>0</v>
      </c>
      <c r="ZA41" s="536">
        <f>ROUND(Eigenmischungen!ZK46,1)</f>
        <v>0</v>
      </c>
      <c r="ZB41" s="536">
        <f>ROUND(Eigenmischungen!ZL46,1)</f>
        <v>0</v>
      </c>
      <c r="ZC41" s="536">
        <f>ROUND(Eigenmischungen!ZM46,1)</f>
        <v>0</v>
      </c>
      <c r="ZD41" s="536">
        <f>ROUND(Eigenmischungen!ZN46,1)</f>
        <v>0</v>
      </c>
      <c r="ZE41" s="536">
        <f>ROUND(Eigenmischungen!ZO46,1)</f>
        <v>0</v>
      </c>
      <c r="ZF41" s="536">
        <f>ROUND(Eigenmischungen!ZP46,1)</f>
        <v>0</v>
      </c>
      <c r="ZG41" s="536">
        <f>ROUND(Eigenmischungen!ZQ46,1)</f>
        <v>0</v>
      </c>
      <c r="ZH41" s="536">
        <f>ROUND(Eigenmischungen!ZR46,1)</f>
        <v>0</v>
      </c>
      <c r="ZI41" s="536">
        <f>ROUND(Eigenmischungen!ZS46,1)</f>
        <v>0</v>
      </c>
      <c r="ZJ41" s="536">
        <f>ROUND(Eigenmischungen!ZT46,1)</f>
        <v>0</v>
      </c>
      <c r="ZK41" s="536">
        <f>ROUND(Eigenmischungen!ZU46,1)</f>
        <v>0</v>
      </c>
      <c r="ZL41" s="536">
        <f>ROUND(Eigenmischungen!ZV46,1)</f>
        <v>0</v>
      </c>
      <c r="ZM41" s="536">
        <f>ROUND(Eigenmischungen!ZW46,1)</f>
        <v>0</v>
      </c>
      <c r="ZN41" s="536">
        <f>ROUND(Eigenmischungen!ZX46,1)</f>
        <v>0</v>
      </c>
      <c r="ZO41" s="536">
        <f>ROUND(Eigenmischungen!ZY46,1)</f>
        <v>0</v>
      </c>
      <c r="ZP41" s="536">
        <f>ROUND(Eigenmischungen!ZZ46,1)</f>
        <v>0</v>
      </c>
      <c r="ZQ41" s="536">
        <f>ROUND(Eigenmischungen!AAA46,1)</f>
        <v>0</v>
      </c>
      <c r="ZR41" s="536">
        <f>ROUND(Eigenmischungen!AAB46,1)</f>
        <v>0</v>
      </c>
      <c r="ZS41" s="536">
        <f>ROUND(Eigenmischungen!AAC46,1)</f>
        <v>0</v>
      </c>
      <c r="ZT41" s="536">
        <f>ROUND(Eigenmischungen!AAD46,1)</f>
        <v>0</v>
      </c>
      <c r="ZU41" s="536">
        <f>ROUND(Eigenmischungen!AAE46,1)</f>
        <v>0</v>
      </c>
      <c r="ZV41" s="536">
        <f>ROUND(Eigenmischungen!AAF46,1)</f>
        <v>0</v>
      </c>
      <c r="ZW41" s="536">
        <f>ROUND(Eigenmischungen!AAG46,1)</f>
        <v>0</v>
      </c>
      <c r="ZX41" s="536">
        <f>ROUND(Eigenmischungen!AAH46,1)</f>
        <v>0</v>
      </c>
      <c r="ZY41" s="536">
        <f>ROUND(Eigenmischungen!AAI46,1)</f>
        <v>0</v>
      </c>
      <c r="ZZ41" s="536">
        <f>ROUND(Eigenmischungen!AAJ46,1)</f>
        <v>0</v>
      </c>
      <c r="AAA41" s="536">
        <f>ROUND(Eigenmischungen!AAK46,1)</f>
        <v>0</v>
      </c>
      <c r="AAB41" s="536">
        <f>ROUND(Eigenmischungen!AAL46,1)</f>
        <v>0</v>
      </c>
      <c r="AAC41" s="536">
        <f>ROUND(Eigenmischungen!AAM46,1)</f>
        <v>0</v>
      </c>
      <c r="AAD41" s="536">
        <f>ROUND(Eigenmischungen!AAN46,1)</f>
        <v>0</v>
      </c>
      <c r="AAE41" s="536">
        <f>ROUND(Eigenmischungen!AAO46,1)</f>
        <v>0</v>
      </c>
      <c r="AAF41" s="536">
        <f>ROUND(Eigenmischungen!AAP46,1)</f>
        <v>0</v>
      </c>
      <c r="AAG41" s="536">
        <f>ROUND(Eigenmischungen!AAQ46,1)</f>
        <v>0</v>
      </c>
      <c r="AAH41" s="536">
        <f>ROUND(Eigenmischungen!AAR46,1)</f>
        <v>0</v>
      </c>
      <c r="AAI41" s="536">
        <f>ROUND(Eigenmischungen!AAS46,1)</f>
        <v>0</v>
      </c>
      <c r="AAJ41" s="536">
        <f>ROUND(Eigenmischungen!AAT46,1)</f>
        <v>0</v>
      </c>
      <c r="AAK41" s="536">
        <f>ROUND(Eigenmischungen!AAU46,1)</f>
        <v>0</v>
      </c>
      <c r="AAL41" s="536">
        <f>ROUND(Eigenmischungen!AAV46,1)</f>
        <v>0</v>
      </c>
      <c r="AAM41" s="536">
        <f>ROUND(Eigenmischungen!AAW46,1)</f>
        <v>0</v>
      </c>
      <c r="AAN41" s="536">
        <f>ROUND(Eigenmischungen!AAX46,1)</f>
        <v>0</v>
      </c>
      <c r="AAO41" s="536">
        <f>ROUND(Eigenmischungen!AAY46,1)</f>
        <v>0</v>
      </c>
      <c r="AAP41" s="536">
        <f>ROUND(Eigenmischungen!AAZ46,1)</f>
        <v>0</v>
      </c>
      <c r="AAQ41" s="536">
        <f>ROUND(Eigenmischungen!ABA46,1)</f>
        <v>0</v>
      </c>
      <c r="AAR41" s="536">
        <f>ROUND(Eigenmischungen!ABB46,1)</f>
        <v>0</v>
      </c>
      <c r="AAS41" s="536">
        <f>ROUND(Eigenmischungen!ABC46,1)</f>
        <v>0</v>
      </c>
      <c r="AAT41" s="536">
        <f>ROUND(Eigenmischungen!ABD46,1)</f>
        <v>0</v>
      </c>
      <c r="AAU41" s="536">
        <f>ROUND(Eigenmischungen!ABE46,1)</f>
        <v>0</v>
      </c>
      <c r="AAV41" s="536">
        <f>ROUND(Eigenmischungen!ABF46,1)</f>
        <v>0</v>
      </c>
      <c r="AAW41" s="536">
        <f>ROUND(Eigenmischungen!ABG46,1)</f>
        <v>0</v>
      </c>
      <c r="AAX41" s="536">
        <f>ROUND(Eigenmischungen!ABH46,1)</f>
        <v>0</v>
      </c>
      <c r="AAY41" s="536">
        <f>ROUND(Eigenmischungen!ABI46,1)</f>
        <v>0</v>
      </c>
      <c r="AAZ41" s="536">
        <f>ROUND(Eigenmischungen!ABJ46,1)</f>
        <v>0</v>
      </c>
      <c r="ABA41" s="536">
        <f>ROUND(Eigenmischungen!ABK46,1)</f>
        <v>0</v>
      </c>
      <c r="ABB41" s="536">
        <f>ROUND(Eigenmischungen!ABL46,1)</f>
        <v>0</v>
      </c>
      <c r="ABC41" s="536">
        <f>ROUND(Eigenmischungen!ABM46,1)</f>
        <v>0</v>
      </c>
      <c r="ABD41" s="536">
        <f>ROUND(Eigenmischungen!ABN46,1)</f>
        <v>0</v>
      </c>
      <c r="ABE41" s="536">
        <f>ROUND(Eigenmischungen!ABO46,1)</f>
        <v>0</v>
      </c>
      <c r="ABF41" s="536">
        <f>ROUND(Eigenmischungen!ABP46,1)</f>
        <v>0</v>
      </c>
      <c r="ABG41" s="536">
        <f>ROUND(Eigenmischungen!ABQ46,1)</f>
        <v>0</v>
      </c>
      <c r="ABH41" s="536">
        <f>ROUND(Eigenmischungen!ABR46,1)</f>
        <v>0</v>
      </c>
      <c r="ABI41" s="536">
        <f>ROUND(Eigenmischungen!ABS46,1)</f>
        <v>0</v>
      </c>
      <c r="ABJ41" s="536">
        <f>ROUND(Eigenmischungen!ABT46,1)</f>
        <v>0</v>
      </c>
      <c r="ABK41" s="536">
        <f>ROUND(Eigenmischungen!ABU46,1)</f>
        <v>0</v>
      </c>
      <c r="ABL41" s="536">
        <f>ROUND(Eigenmischungen!ABV46,1)</f>
        <v>0</v>
      </c>
      <c r="ABM41" s="536">
        <f>ROUND(Eigenmischungen!ABW46,1)</f>
        <v>0</v>
      </c>
      <c r="ABN41" s="536">
        <f>ROUND(Eigenmischungen!ABX46,1)</f>
        <v>0</v>
      </c>
      <c r="ABO41" s="536">
        <f>ROUND(Eigenmischungen!ABY46,1)</f>
        <v>0</v>
      </c>
      <c r="ABP41" s="536">
        <f>ROUND(Eigenmischungen!ABZ46,1)</f>
        <v>0</v>
      </c>
      <c r="ABQ41" s="536">
        <f>ROUND(Eigenmischungen!ACA46,1)</f>
        <v>0</v>
      </c>
      <c r="ABR41" s="536">
        <f>ROUND(Eigenmischungen!ACB46,1)</f>
        <v>0</v>
      </c>
      <c r="ABS41" s="536">
        <f>ROUND(Eigenmischungen!ACC46,1)</f>
        <v>0</v>
      </c>
      <c r="ABT41" s="536">
        <f>ROUND(Eigenmischungen!ACD46,1)</f>
        <v>0</v>
      </c>
      <c r="ABU41" s="536">
        <f>ROUND(Eigenmischungen!ACE46,1)</f>
        <v>0</v>
      </c>
      <c r="ABV41" s="536">
        <f>ROUND(Eigenmischungen!ACF46,1)</f>
        <v>0</v>
      </c>
      <c r="ABW41" s="536">
        <f>ROUND(Eigenmischungen!ACG46,1)</f>
        <v>0</v>
      </c>
      <c r="ABX41" s="536">
        <f>ROUND(Eigenmischungen!ACH46,1)</f>
        <v>0</v>
      </c>
      <c r="ABY41" s="536">
        <f>ROUND(Eigenmischungen!ACI46,1)</f>
        <v>0</v>
      </c>
      <c r="ABZ41" s="536">
        <f>ROUND(Eigenmischungen!ACJ46,1)</f>
        <v>0</v>
      </c>
      <c r="ACA41" s="536">
        <f>ROUND(Eigenmischungen!ACK46,1)</f>
        <v>0</v>
      </c>
      <c r="ACB41" s="536">
        <f>ROUND(Eigenmischungen!ACL46,1)</f>
        <v>0</v>
      </c>
      <c r="ACC41" s="536">
        <f>ROUND(Eigenmischungen!ACM46,1)</f>
        <v>0</v>
      </c>
      <c r="ACD41" s="536">
        <f>ROUND(Eigenmischungen!ACN46,1)</f>
        <v>0</v>
      </c>
      <c r="ACE41" s="536">
        <f>ROUND(Eigenmischungen!ACO46,1)</f>
        <v>0</v>
      </c>
      <c r="ACF41" s="536">
        <f>ROUND(Eigenmischungen!ACP46,1)</f>
        <v>0</v>
      </c>
      <c r="ACG41" s="536">
        <f>ROUND(Eigenmischungen!ACQ46,1)</f>
        <v>0</v>
      </c>
      <c r="ACH41" s="536">
        <f>ROUND(Eigenmischungen!ACR46,1)</f>
        <v>0</v>
      </c>
      <c r="ACI41" s="536">
        <f>ROUND(Eigenmischungen!ACS46,1)</f>
        <v>0</v>
      </c>
      <c r="ACJ41" s="536">
        <f>ROUND(Eigenmischungen!ACT46,1)</f>
        <v>0</v>
      </c>
      <c r="ACK41" s="536">
        <f>ROUND(Eigenmischungen!ACU46,1)</f>
        <v>0</v>
      </c>
      <c r="ACL41" s="536">
        <f>ROUND(Eigenmischungen!ACV46,1)</f>
        <v>0</v>
      </c>
      <c r="ACM41" s="536">
        <f>ROUND(Eigenmischungen!ACW46,1)</f>
        <v>0</v>
      </c>
      <c r="ACN41" s="536">
        <f>ROUND(Eigenmischungen!ACX46,1)</f>
        <v>0</v>
      </c>
      <c r="ACO41" s="536">
        <f>ROUND(Eigenmischungen!ACY46,1)</f>
        <v>0</v>
      </c>
      <c r="ACP41" s="536">
        <f>ROUND(Eigenmischungen!ACZ46,1)</f>
        <v>0</v>
      </c>
      <c r="ACQ41" s="536">
        <f>ROUND(Eigenmischungen!ADA46,1)</f>
        <v>0</v>
      </c>
      <c r="ACR41" s="536">
        <f>ROUND(Eigenmischungen!ADB46,1)</f>
        <v>0</v>
      </c>
      <c r="ACS41" s="536">
        <f>ROUND(Eigenmischungen!ADC46,1)</f>
        <v>0</v>
      </c>
      <c r="ACT41" s="536">
        <f>ROUND(Eigenmischungen!ADD46,1)</f>
        <v>0</v>
      </c>
      <c r="ACU41" s="536">
        <f>ROUND(Eigenmischungen!ADE46,1)</f>
        <v>0</v>
      </c>
      <c r="ACV41" s="536">
        <f>ROUND(Eigenmischungen!ADF46,1)</f>
        <v>0</v>
      </c>
      <c r="ACW41" s="536">
        <f>ROUND(Eigenmischungen!ADG46,1)</f>
        <v>0</v>
      </c>
      <c r="ACX41" s="536">
        <f>ROUND(Eigenmischungen!ADH46,1)</f>
        <v>0</v>
      </c>
      <c r="ACY41" s="536">
        <f>ROUND(Eigenmischungen!ADI46,1)</f>
        <v>0</v>
      </c>
      <c r="ACZ41" s="536">
        <f>ROUND(Eigenmischungen!ADJ46,1)</f>
        <v>0</v>
      </c>
      <c r="ADA41" s="536">
        <f>ROUND(Eigenmischungen!ADK46,1)</f>
        <v>0</v>
      </c>
      <c r="ADB41" s="536">
        <f>ROUND(Eigenmischungen!ADL46,1)</f>
        <v>0</v>
      </c>
      <c r="ADC41" s="536">
        <f>ROUND(Eigenmischungen!ADM46,1)</f>
        <v>0</v>
      </c>
      <c r="ADD41" s="536">
        <f>ROUND(Eigenmischungen!ADN46,1)</f>
        <v>0</v>
      </c>
      <c r="ADE41" s="536">
        <f>ROUND(Eigenmischungen!ADO46,1)</f>
        <v>0</v>
      </c>
      <c r="ADF41" s="536">
        <f>ROUND(Eigenmischungen!ADP46,1)</f>
        <v>0</v>
      </c>
      <c r="ADG41" s="536">
        <f>ROUND(Eigenmischungen!ADQ46,1)</f>
        <v>0</v>
      </c>
      <c r="ADH41" s="536">
        <f>ROUND(Eigenmischungen!ADR46,1)</f>
        <v>0</v>
      </c>
      <c r="ADI41" s="536">
        <f>ROUND(Eigenmischungen!ADS46,1)</f>
        <v>0</v>
      </c>
      <c r="ADJ41" s="536">
        <f>ROUND(Eigenmischungen!ADT46,1)</f>
        <v>0</v>
      </c>
      <c r="ADK41" s="536">
        <f>ROUND(Eigenmischungen!ADU46,1)</f>
        <v>0</v>
      </c>
      <c r="ADL41" s="536">
        <f>ROUND(Eigenmischungen!ADV46,1)</f>
        <v>0</v>
      </c>
      <c r="ADM41" s="536">
        <f>ROUND(Eigenmischungen!ADW46,1)</f>
        <v>0</v>
      </c>
      <c r="ADN41" s="536">
        <f>ROUND(Eigenmischungen!ADX46,1)</f>
        <v>0</v>
      </c>
      <c r="ADO41" s="536">
        <f>ROUND(Eigenmischungen!ADY46,1)</f>
        <v>0</v>
      </c>
      <c r="ADP41" s="536">
        <f>ROUND(Eigenmischungen!ADZ46,1)</f>
        <v>0</v>
      </c>
      <c r="ADQ41" s="536">
        <f>ROUND(Eigenmischungen!AEA46,1)</f>
        <v>0</v>
      </c>
      <c r="ADR41" s="536">
        <f>ROUND(Eigenmischungen!AEB46,1)</f>
        <v>0</v>
      </c>
      <c r="ADS41" s="536">
        <f>ROUND(Eigenmischungen!AEC46,1)</f>
        <v>0</v>
      </c>
      <c r="ADT41" s="536">
        <f>ROUND(Eigenmischungen!AED46,1)</f>
        <v>0</v>
      </c>
      <c r="ADU41" s="536">
        <f>ROUND(Eigenmischungen!AEE46,1)</f>
        <v>0</v>
      </c>
      <c r="ADV41" s="536">
        <f>ROUND(Eigenmischungen!AEF46,1)</f>
        <v>0</v>
      </c>
      <c r="ADW41" s="536">
        <f>ROUND(Eigenmischungen!AEG46,1)</f>
        <v>0</v>
      </c>
      <c r="ADX41" s="536">
        <f>ROUND(Eigenmischungen!AEH46,1)</f>
        <v>0</v>
      </c>
      <c r="ADY41" s="536">
        <f>ROUND(Eigenmischungen!AEI46,1)</f>
        <v>0</v>
      </c>
      <c r="ADZ41" s="536">
        <f>ROUND(Eigenmischungen!AEJ46,1)</f>
        <v>0</v>
      </c>
      <c r="AEA41" s="536">
        <f>ROUND(Eigenmischungen!AEK46,1)</f>
        <v>0</v>
      </c>
      <c r="AEB41" s="536">
        <f>ROUND(Eigenmischungen!AEL46,1)</f>
        <v>0</v>
      </c>
      <c r="AEC41" s="536">
        <f>ROUND(Eigenmischungen!AEM46,1)</f>
        <v>0</v>
      </c>
      <c r="AED41" s="536">
        <f>ROUND(Eigenmischungen!AEN46,1)</f>
        <v>0</v>
      </c>
      <c r="AEE41" s="536">
        <f>ROUND(Eigenmischungen!AEO46,1)</f>
        <v>0</v>
      </c>
      <c r="AEF41" s="536">
        <f>ROUND(Eigenmischungen!AEP46,1)</f>
        <v>0</v>
      </c>
      <c r="AEG41" s="536">
        <f>ROUND(Eigenmischungen!AEQ46,1)</f>
        <v>0</v>
      </c>
      <c r="AEH41" s="536">
        <f>ROUND(Eigenmischungen!AER46,1)</f>
        <v>0</v>
      </c>
      <c r="AEI41" s="536">
        <f>ROUND(Eigenmischungen!AES46,1)</f>
        <v>0</v>
      </c>
      <c r="AEJ41" s="536">
        <f>ROUND(Eigenmischungen!AET46,1)</f>
        <v>0</v>
      </c>
      <c r="AEK41" s="536">
        <f>ROUND(Eigenmischungen!AEU46,1)</f>
        <v>0</v>
      </c>
      <c r="AEL41" s="536">
        <f>ROUND(Eigenmischungen!AEV46,1)</f>
        <v>0</v>
      </c>
      <c r="AEM41" s="536">
        <f>ROUND(Eigenmischungen!AEW46,1)</f>
        <v>0</v>
      </c>
      <c r="AEN41" s="536">
        <f>ROUND(Eigenmischungen!AEX46,1)</f>
        <v>0</v>
      </c>
      <c r="AEO41" s="536">
        <f>ROUND(Eigenmischungen!AEY46,1)</f>
        <v>0</v>
      </c>
      <c r="AEP41" s="536">
        <f>ROUND(Eigenmischungen!AEZ46,1)</f>
        <v>0</v>
      </c>
      <c r="AEQ41" s="536">
        <f>ROUND(Eigenmischungen!AFA46,1)</f>
        <v>0</v>
      </c>
      <c r="AER41" s="536">
        <f>ROUND(Eigenmischungen!AFB46,1)</f>
        <v>0</v>
      </c>
      <c r="AES41" s="536">
        <f>ROUND(Eigenmischungen!AFC46,1)</f>
        <v>0</v>
      </c>
      <c r="AET41" s="536">
        <f>ROUND(Eigenmischungen!AFD46,1)</f>
        <v>0</v>
      </c>
      <c r="AEU41" s="536">
        <f>ROUND(Eigenmischungen!AFE46,1)</f>
        <v>0</v>
      </c>
      <c r="AEV41" s="536">
        <f>ROUND(Eigenmischungen!AFF46,1)</f>
        <v>0</v>
      </c>
      <c r="AEW41" s="536">
        <f>ROUND(Eigenmischungen!AFG46,1)</f>
        <v>0</v>
      </c>
      <c r="AEX41" s="536">
        <f>ROUND(Eigenmischungen!AFH46,1)</f>
        <v>0</v>
      </c>
      <c r="AEY41" s="536">
        <f>ROUND(Eigenmischungen!AFI46,1)</f>
        <v>0</v>
      </c>
      <c r="AEZ41" s="536">
        <f>ROUND(Eigenmischungen!AFJ46,1)</f>
        <v>0</v>
      </c>
      <c r="AFA41" s="536">
        <f>ROUND(Eigenmischungen!AFK46,1)</f>
        <v>0</v>
      </c>
      <c r="AFB41" s="536">
        <f>ROUND(Eigenmischungen!AFL46,1)</f>
        <v>0</v>
      </c>
      <c r="AFC41" s="536">
        <f>ROUND(Eigenmischungen!AFM46,1)</f>
        <v>0</v>
      </c>
      <c r="AFD41" s="536">
        <f>ROUND(Eigenmischungen!AFN46,1)</f>
        <v>0</v>
      </c>
      <c r="AFE41" s="536">
        <f>ROUND(Eigenmischungen!AFO46,1)</f>
        <v>0</v>
      </c>
      <c r="AFF41" s="536">
        <f>ROUND(Eigenmischungen!AFP46,1)</f>
        <v>0</v>
      </c>
      <c r="AFG41" s="536">
        <f>ROUND(Eigenmischungen!AFQ46,1)</f>
        <v>0</v>
      </c>
      <c r="AFH41" s="536">
        <f>ROUND(Eigenmischungen!AFR46,1)</f>
        <v>0</v>
      </c>
      <c r="AFI41" s="536">
        <f>ROUND(Eigenmischungen!AFS46,1)</f>
        <v>0</v>
      </c>
      <c r="AFJ41" s="536">
        <f>ROUND(Eigenmischungen!AFT46,1)</f>
        <v>0</v>
      </c>
      <c r="AFK41" s="536">
        <f>ROUND(Eigenmischungen!AFU46,1)</f>
        <v>0</v>
      </c>
      <c r="AFL41" s="536">
        <f>ROUND(Eigenmischungen!AFV46,1)</f>
        <v>0</v>
      </c>
      <c r="AFM41" s="536">
        <f>ROUND(Eigenmischungen!AFW46,1)</f>
        <v>0</v>
      </c>
      <c r="AFN41" s="536">
        <f>ROUND(Eigenmischungen!AFX46,1)</f>
        <v>0</v>
      </c>
      <c r="AFO41" s="536">
        <f>ROUND(Eigenmischungen!AFY46,1)</f>
        <v>0</v>
      </c>
      <c r="AFP41" s="536">
        <f>ROUND(Eigenmischungen!AFZ46,1)</f>
        <v>0</v>
      </c>
      <c r="AFQ41" s="536">
        <f>ROUND(Eigenmischungen!AGA46,1)</f>
        <v>0</v>
      </c>
      <c r="AFR41" s="536">
        <f>ROUND(Eigenmischungen!AGB46,1)</f>
        <v>0</v>
      </c>
      <c r="AFS41" s="536">
        <f>ROUND(Eigenmischungen!AGC46,1)</f>
        <v>0</v>
      </c>
      <c r="AFT41" s="536">
        <f>ROUND(Eigenmischungen!AGD46,1)</f>
        <v>0</v>
      </c>
      <c r="AFU41" s="536">
        <f>ROUND(Eigenmischungen!AGE46,1)</f>
        <v>0</v>
      </c>
      <c r="AFV41" s="536">
        <f>ROUND(Eigenmischungen!AGF46,1)</f>
        <v>0</v>
      </c>
      <c r="AFW41" s="536">
        <f>ROUND(Eigenmischungen!AGG46,1)</f>
        <v>0</v>
      </c>
      <c r="AFX41" s="536">
        <f>ROUND(Eigenmischungen!AGH46,1)</f>
        <v>0</v>
      </c>
      <c r="AFY41" s="536">
        <f>ROUND(Eigenmischungen!AGI46,1)</f>
        <v>0</v>
      </c>
      <c r="AFZ41" s="536">
        <f>ROUND(Eigenmischungen!AGJ46,1)</f>
        <v>0</v>
      </c>
      <c r="AGA41" s="536">
        <f>ROUND(Eigenmischungen!AGK46,1)</f>
        <v>0</v>
      </c>
      <c r="AGB41" s="536">
        <f>ROUND(Eigenmischungen!AGL46,1)</f>
        <v>0</v>
      </c>
      <c r="AGC41" s="536">
        <f>ROUND(Eigenmischungen!AGM46,1)</f>
        <v>0</v>
      </c>
      <c r="AGD41" s="536">
        <f>ROUND(Eigenmischungen!AGN46,1)</f>
        <v>0</v>
      </c>
      <c r="AGE41" s="536">
        <f>ROUND(Eigenmischungen!AGO46,1)</f>
        <v>0</v>
      </c>
      <c r="AGF41" s="536">
        <f>ROUND(Eigenmischungen!AGP46,1)</f>
        <v>0</v>
      </c>
      <c r="AGG41" s="536">
        <f>ROUND(Eigenmischungen!AGQ46,1)</f>
        <v>0</v>
      </c>
      <c r="AGH41" s="536">
        <f>ROUND(Eigenmischungen!AGR46,1)</f>
        <v>0</v>
      </c>
      <c r="AGI41" s="536">
        <f>ROUND(Eigenmischungen!AGS46,1)</f>
        <v>0</v>
      </c>
      <c r="AGJ41" s="536">
        <f>ROUND(Eigenmischungen!AGT46,1)</f>
        <v>0</v>
      </c>
      <c r="AGK41" s="536">
        <f>ROUND(Eigenmischungen!AGU46,1)</f>
        <v>0</v>
      </c>
      <c r="AGL41" s="536">
        <f>ROUND(Eigenmischungen!AGV46,1)</f>
        <v>0</v>
      </c>
      <c r="AGM41" s="536">
        <f>ROUND(Eigenmischungen!AGW46,1)</f>
        <v>0</v>
      </c>
      <c r="AGN41" s="536">
        <f>ROUND(Eigenmischungen!AGX46,1)</f>
        <v>0</v>
      </c>
      <c r="AGO41" s="536">
        <f>ROUND(Eigenmischungen!AGY46,1)</f>
        <v>0</v>
      </c>
      <c r="AGP41" s="536">
        <f>ROUND(Eigenmischungen!AGZ46,1)</f>
        <v>0</v>
      </c>
      <c r="AGQ41" s="536">
        <f>ROUND(Eigenmischungen!AHA46,1)</f>
        <v>0</v>
      </c>
      <c r="AGR41" s="536">
        <f>ROUND(Eigenmischungen!AHB46,1)</f>
        <v>0</v>
      </c>
      <c r="AGS41" s="536">
        <f>ROUND(Eigenmischungen!AHC46,1)</f>
        <v>0</v>
      </c>
      <c r="AGT41" s="536">
        <f>ROUND(Eigenmischungen!AHD46,1)</f>
        <v>0</v>
      </c>
      <c r="AGU41" s="536">
        <f>ROUND(Eigenmischungen!AHE46,1)</f>
        <v>0</v>
      </c>
      <c r="AGV41" s="536">
        <f>ROUND(Eigenmischungen!AHF46,1)</f>
        <v>0</v>
      </c>
      <c r="AGW41" s="536">
        <f>ROUND(Eigenmischungen!AHG46,1)</f>
        <v>0</v>
      </c>
      <c r="AGX41" s="536">
        <f>ROUND(Eigenmischungen!AHH46,1)</f>
        <v>0</v>
      </c>
      <c r="AGY41" s="536">
        <f>ROUND(Eigenmischungen!AHI46,1)</f>
        <v>0</v>
      </c>
      <c r="AGZ41" s="536">
        <f>ROUND(Eigenmischungen!AHJ46,1)</f>
        <v>0</v>
      </c>
      <c r="AHA41" s="536">
        <f>ROUND(Eigenmischungen!AHK46,1)</f>
        <v>0</v>
      </c>
      <c r="AHB41" s="536">
        <f>ROUND(Eigenmischungen!AHL46,1)</f>
        <v>0</v>
      </c>
      <c r="AHC41" s="536">
        <f>ROUND(Eigenmischungen!AHM46,1)</f>
        <v>0</v>
      </c>
      <c r="AHD41" s="536">
        <f>ROUND(Eigenmischungen!AHN46,1)</f>
        <v>0</v>
      </c>
      <c r="AHE41" s="536">
        <f>ROUND(Eigenmischungen!AHO46,1)</f>
        <v>0</v>
      </c>
      <c r="AHF41" s="536">
        <f>ROUND(Eigenmischungen!AHP46,1)</f>
        <v>0</v>
      </c>
      <c r="AHG41" s="536">
        <f>ROUND(Eigenmischungen!AHQ46,1)</f>
        <v>0</v>
      </c>
      <c r="AHH41" s="536">
        <f>ROUND(Eigenmischungen!AHR46,1)</f>
        <v>0</v>
      </c>
      <c r="AHI41" s="536">
        <f>ROUND(Eigenmischungen!AHS46,1)</f>
        <v>0</v>
      </c>
      <c r="AHJ41" s="536">
        <f>ROUND(Eigenmischungen!AHT46,1)</f>
        <v>0</v>
      </c>
      <c r="AHK41" s="536">
        <f>ROUND(Eigenmischungen!AHU46,1)</f>
        <v>0</v>
      </c>
      <c r="AHL41" s="536">
        <f>ROUND(Eigenmischungen!AHV46,1)</f>
        <v>0</v>
      </c>
      <c r="AHM41" s="536">
        <f>ROUND(Eigenmischungen!AHW46,1)</f>
        <v>0</v>
      </c>
      <c r="AHN41" s="536">
        <f>ROUND(Eigenmischungen!AHX46,1)</f>
        <v>0</v>
      </c>
      <c r="AHO41" s="536">
        <f>ROUND(Eigenmischungen!AHY46,1)</f>
        <v>0</v>
      </c>
      <c r="AHP41" s="536">
        <f>ROUND(Eigenmischungen!AHZ46,1)</f>
        <v>0</v>
      </c>
      <c r="AHQ41" s="536">
        <f>ROUND(Eigenmischungen!AIA46,1)</f>
        <v>0</v>
      </c>
      <c r="AHR41" s="536">
        <f>ROUND(Eigenmischungen!AIB46,1)</f>
        <v>0</v>
      </c>
      <c r="AHS41" s="536">
        <f>ROUND(Eigenmischungen!AIC46,1)</f>
        <v>0</v>
      </c>
      <c r="AHT41" s="536">
        <f>ROUND(Eigenmischungen!AID46,1)</f>
        <v>0</v>
      </c>
      <c r="AHU41" s="536">
        <f>ROUND(Eigenmischungen!AIE46,1)</f>
        <v>0</v>
      </c>
      <c r="AHV41" s="536">
        <f>ROUND(Eigenmischungen!AIF46,1)</f>
        <v>0</v>
      </c>
      <c r="AHW41" s="536">
        <f>ROUND(Eigenmischungen!AIG46,1)</f>
        <v>0</v>
      </c>
      <c r="AHX41" s="536">
        <f>ROUND(Eigenmischungen!AIH46,1)</f>
        <v>0</v>
      </c>
      <c r="AHY41" s="536">
        <f>ROUND(Eigenmischungen!AII46,1)</f>
        <v>0</v>
      </c>
      <c r="AHZ41" s="536">
        <f>ROUND(Eigenmischungen!AIJ46,1)</f>
        <v>0</v>
      </c>
      <c r="AIA41" s="536">
        <f>ROUND(Eigenmischungen!AIK46,1)</f>
        <v>0</v>
      </c>
      <c r="AIB41" s="536">
        <f>ROUND(Eigenmischungen!AIL46,1)</f>
        <v>0</v>
      </c>
      <c r="AIC41" s="536">
        <f>ROUND(Eigenmischungen!AIM46,1)</f>
        <v>0</v>
      </c>
      <c r="AID41" s="536">
        <f>ROUND(Eigenmischungen!AIN46,1)</f>
        <v>0</v>
      </c>
      <c r="AIE41" s="536">
        <f>ROUND(Eigenmischungen!AIO46,1)</f>
        <v>0</v>
      </c>
      <c r="AIF41" s="536">
        <f>ROUND(Eigenmischungen!AIP46,1)</f>
        <v>0</v>
      </c>
      <c r="AIG41" s="536">
        <f>ROUND(Eigenmischungen!AIQ46,1)</f>
        <v>0</v>
      </c>
      <c r="AIH41" s="536">
        <f>ROUND(Eigenmischungen!AIR46,1)</f>
        <v>0</v>
      </c>
      <c r="AII41" s="536">
        <f>ROUND(Eigenmischungen!AIS46,1)</f>
        <v>0</v>
      </c>
      <c r="AIJ41" s="536">
        <f>ROUND(Eigenmischungen!AIT46,1)</f>
        <v>0</v>
      </c>
      <c r="AIK41" s="536">
        <f>ROUND(Eigenmischungen!AIU46,1)</f>
        <v>0</v>
      </c>
      <c r="AIL41" s="536">
        <f>ROUND(Eigenmischungen!AIV46,1)</f>
        <v>0</v>
      </c>
      <c r="AIM41" s="536">
        <f>ROUND(Eigenmischungen!AIW46,1)</f>
        <v>0</v>
      </c>
      <c r="AIN41" s="536">
        <f>ROUND(Eigenmischungen!AIX46,1)</f>
        <v>0</v>
      </c>
      <c r="AIO41" s="536">
        <f>ROUND(Eigenmischungen!AIY46,1)</f>
        <v>0</v>
      </c>
      <c r="AIP41" s="536">
        <f>ROUND(Eigenmischungen!AIZ46,1)</f>
        <v>0</v>
      </c>
      <c r="AIQ41" s="536">
        <f>ROUND(Eigenmischungen!AJA46,1)</f>
        <v>0</v>
      </c>
      <c r="AIR41" s="536">
        <f>ROUND(Eigenmischungen!AJB46,1)</f>
        <v>0</v>
      </c>
      <c r="AIS41" s="536">
        <f>ROUND(Eigenmischungen!AJC46,1)</f>
        <v>0</v>
      </c>
      <c r="AIT41" s="536">
        <f>ROUND(Eigenmischungen!AJD46,1)</f>
        <v>0</v>
      </c>
      <c r="AIU41" s="536">
        <f>ROUND(Eigenmischungen!AJE46,1)</f>
        <v>0</v>
      </c>
      <c r="AIV41" s="536">
        <f>ROUND(Eigenmischungen!AJF46,1)</f>
        <v>0</v>
      </c>
      <c r="AIW41" s="536">
        <f>ROUND(Eigenmischungen!AJG46,1)</f>
        <v>0</v>
      </c>
      <c r="AIX41" s="536">
        <f>ROUND(Eigenmischungen!AJH46,1)</f>
        <v>0</v>
      </c>
      <c r="AIY41" s="536">
        <f>ROUND(Eigenmischungen!AJI46,1)</f>
        <v>0</v>
      </c>
      <c r="AIZ41" s="536">
        <f>ROUND(Eigenmischungen!AJJ46,1)</f>
        <v>0</v>
      </c>
      <c r="AJA41" s="536">
        <f>ROUND(Eigenmischungen!AJK46,1)</f>
        <v>0</v>
      </c>
      <c r="AJB41" s="536">
        <f>ROUND(Eigenmischungen!AJL46,1)</f>
        <v>0</v>
      </c>
      <c r="AJC41" s="536">
        <f>ROUND(Eigenmischungen!AJM46,1)</f>
        <v>0</v>
      </c>
      <c r="AJD41" s="536">
        <f>ROUND(Eigenmischungen!AJN46,1)</f>
        <v>0</v>
      </c>
      <c r="AJE41" s="536">
        <f>ROUND(Eigenmischungen!AJO46,1)</f>
        <v>0</v>
      </c>
      <c r="AJF41" s="536">
        <f>ROUND(Eigenmischungen!AJP46,1)</f>
        <v>0</v>
      </c>
      <c r="AJG41" s="536">
        <f>ROUND(Eigenmischungen!AJQ46,1)</f>
        <v>0</v>
      </c>
      <c r="AJH41" s="536">
        <f>ROUND(Eigenmischungen!AJR46,1)</f>
        <v>0</v>
      </c>
      <c r="AJI41" s="536">
        <f>ROUND(Eigenmischungen!AJS46,1)</f>
        <v>0</v>
      </c>
      <c r="AJJ41" s="536">
        <f>ROUND(Eigenmischungen!AJT46,1)</f>
        <v>0</v>
      </c>
      <c r="AJK41" s="536">
        <f>ROUND(Eigenmischungen!AJU46,1)</f>
        <v>0</v>
      </c>
      <c r="AJL41" s="536">
        <f>ROUND(Eigenmischungen!AJV46,1)</f>
        <v>0</v>
      </c>
      <c r="AJM41" s="536">
        <f>ROUND(Eigenmischungen!AJW46,1)</f>
        <v>0</v>
      </c>
      <c r="AJN41" s="536">
        <f>ROUND(Eigenmischungen!AJX46,1)</f>
        <v>0</v>
      </c>
      <c r="AJO41" s="536">
        <f>ROUND(Eigenmischungen!AJY46,1)</f>
        <v>0</v>
      </c>
      <c r="AJP41" s="536">
        <f>ROUND(Eigenmischungen!AJZ46,1)</f>
        <v>0</v>
      </c>
      <c r="AJQ41" s="536">
        <f>ROUND(Eigenmischungen!AKA46,1)</f>
        <v>0</v>
      </c>
      <c r="AJR41" s="536">
        <f>ROUND(Eigenmischungen!AKB46,1)</f>
        <v>0</v>
      </c>
      <c r="AJS41" s="536">
        <f>ROUND(Eigenmischungen!AKC46,1)</f>
        <v>0</v>
      </c>
      <c r="AJT41" s="536">
        <f>ROUND(Eigenmischungen!AKD46,1)</f>
        <v>0</v>
      </c>
      <c r="AJU41" s="536">
        <f>ROUND(Eigenmischungen!AKE46,1)</f>
        <v>0</v>
      </c>
      <c r="AJV41" s="536">
        <f>ROUND(Eigenmischungen!AKF46,1)</f>
        <v>0</v>
      </c>
      <c r="AJW41" s="536">
        <f>ROUND(Eigenmischungen!AKG46,1)</f>
        <v>0</v>
      </c>
      <c r="AJX41" s="536">
        <f>ROUND(Eigenmischungen!AKH46,1)</f>
        <v>0</v>
      </c>
      <c r="AJY41" s="536">
        <f>ROUND(Eigenmischungen!AKI46,1)</f>
        <v>0</v>
      </c>
      <c r="AJZ41" s="536">
        <f>ROUND(Eigenmischungen!AKJ46,1)</f>
        <v>0</v>
      </c>
      <c r="AKA41" s="536">
        <f>ROUND(Eigenmischungen!AKK46,1)</f>
        <v>0</v>
      </c>
      <c r="AKB41" s="536">
        <f>ROUND(Eigenmischungen!AKL46,1)</f>
        <v>0</v>
      </c>
      <c r="AKC41" s="536">
        <f>ROUND(Eigenmischungen!AKM46,1)</f>
        <v>0</v>
      </c>
      <c r="AKD41" s="536">
        <f>ROUND(Eigenmischungen!AKN46,1)</f>
        <v>0</v>
      </c>
      <c r="AKE41" s="536">
        <f>ROUND(Eigenmischungen!AKO46,1)</f>
        <v>0</v>
      </c>
      <c r="AKF41" s="536">
        <f>ROUND(Eigenmischungen!AKP46,1)</f>
        <v>0</v>
      </c>
      <c r="AKG41" s="536">
        <f>ROUND(Eigenmischungen!AKQ46,1)</f>
        <v>0</v>
      </c>
      <c r="AKH41" s="536">
        <f>ROUND(Eigenmischungen!AKR46,1)</f>
        <v>0</v>
      </c>
      <c r="AKI41" s="536">
        <f>ROUND(Eigenmischungen!AKS46,1)</f>
        <v>0</v>
      </c>
      <c r="AKJ41" s="536">
        <f>ROUND(Eigenmischungen!AKT46,1)</f>
        <v>0</v>
      </c>
      <c r="AKK41" s="536">
        <f>ROUND(Eigenmischungen!AKU46,1)</f>
        <v>0</v>
      </c>
      <c r="AKL41" s="536">
        <f>ROUND(Eigenmischungen!AKV46,1)</f>
        <v>0</v>
      </c>
      <c r="AKM41" s="536">
        <f>ROUND(Eigenmischungen!AKW46,1)</f>
        <v>0</v>
      </c>
      <c r="AKN41" s="536">
        <f>ROUND(Eigenmischungen!AKX46,1)</f>
        <v>0</v>
      </c>
      <c r="AKO41" s="536">
        <f>ROUND(Eigenmischungen!AKY46,1)</f>
        <v>0</v>
      </c>
      <c r="AKP41" s="536">
        <f>ROUND(Eigenmischungen!AKZ46,1)</f>
        <v>0</v>
      </c>
      <c r="AKQ41" s="536">
        <f>ROUND(Eigenmischungen!ALA46,1)</f>
        <v>0</v>
      </c>
      <c r="AKR41" s="536">
        <f>ROUND(Eigenmischungen!ALB46,1)</f>
        <v>0</v>
      </c>
      <c r="AKS41" s="536">
        <f>ROUND(Eigenmischungen!ALC46,1)</f>
        <v>0</v>
      </c>
      <c r="AKT41" s="536">
        <f>ROUND(Eigenmischungen!ALD46,1)</f>
        <v>0</v>
      </c>
      <c r="AKU41" s="536">
        <f>ROUND(Eigenmischungen!ALE46,1)</f>
        <v>0</v>
      </c>
      <c r="AKV41" s="536">
        <f>ROUND(Eigenmischungen!ALF46,1)</f>
        <v>0</v>
      </c>
      <c r="AKW41" s="536">
        <f>ROUND(Eigenmischungen!ALG46,1)</f>
        <v>0</v>
      </c>
      <c r="AKX41" s="536">
        <f>ROUND(Eigenmischungen!ALH46,1)</f>
        <v>0</v>
      </c>
      <c r="AKY41" s="536">
        <f>ROUND(Eigenmischungen!ALI46,1)</f>
        <v>0</v>
      </c>
      <c r="AKZ41" s="536">
        <f>ROUND(Eigenmischungen!ALJ46,1)</f>
        <v>0</v>
      </c>
      <c r="ALA41" s="536">
        <f>ROUND(Eigenmischungen!ALK46,1)</f>
        <v>0</v>
      </c>
      <c r="ALB41" s="536">
        <f>ROUND(Eigenmischungen!ALL46,1)</f>
        <v>0</v>
      </c>
      <c r="ALC41" s="536">
        <f>ROUND(Eigenmischungen!ALM46,1)</f>
        <v>0</v>
      </c>
      <c r="ALD41" s="536">
        <f>ROUND(Eigenmischungen!ALN46,1)</f>
        <v>0</v>
      </c>
      <c r="ALE41" s="536">
        <f>ROUND(Eigenmischungen!ALO46,1)</f>
        <v>0</v>
      </c>
      <c r="ALF41" s="536">
        <f>ROUND(Eigenmischungen!ALP46,1)</f>
        <v>0</v>
      </c>
      <c r="ALG41" s="536">
        <f>ROUND(Eigenmischungen!ALQ46,1)</f>
        <v>0</v>
      </c>
      <c r="ALH41" s="536">
        <f>ROUND(Eigenmischungen!ALR46,1)</f>
        <v>0</v>
      </c>
      <c r="ALI41" s="536">
        <f>ROUND(Eigenmischungen!ALS46,1)</f>
        <v>0</v>
      </c>
      <c r="ALJ41" s="536">
        <f>ROUND(Eigenmischungen!ALT46,1)</f>
        <v>0</v>
      </c>
      <c r="ALK41" s="536">
        <f>ROUND(Eigenmischungen!ALU46,1)</f>
        <v>0</v>
      </c>
      <c r="ALL41" s="536">
        <f>ROUND(Eigenmischungen!ALV46,1)</f>
        <v>0</v>
      </c>
      <c r="ALM41" s="536">
        <f>ROUND(Eigenmischungen!ALW46,1)</f>
        <v>0</v>
      </c>
      <c r="ALN41" s="536">
        <f>ROUND(Eigenmischungen!ALX46,1)</f>
        <v>0</v>
      </c>
      <c r="ALO41" s="536">
        <f>ROUND(Eigenmischungen!ALY46,1)</f>
        <v>0</v>
      </c>
      <c r="ALP41" s="536">
        <f>ROUND(Eigenmischungen!ALZ46,1)</f>
        <v>0</v>
      </c>
      <c r="ALQ41" s="536">
        <f>ROUND(Eigenmischungen!AMA46,1)</f>
        <v>0</v>
      </c>
      <c r="ALR41" s="536">
        <f>ROUND(Eigenmischungen!AMB46,1)</f>
        <v>0</v>
      </c>
      <c r="ALS41" s="536">
        <f>ROUND(Eigenmischungen!AMC46,1)</f>
        <v>0</v>
      </c>
      <c r="ALT41" s="536">
        <f>ROUND(Eigenmischungen!AMD46,1)</f>
        <v>0</v>
      </c>
      <c r="ALU41" s="536">
        <f>ROUND(Eigenmischungen!AME46,1)</f>
        <v>0</v>
      </c>
      <c r="ALV41" s="536">
        <f>ROUND(Eigenmischungen!AMF46,1)</f>
        <v>0</v>
      </c>
      <c r="ALW41" s="536">
        <f>ROUND(Eigenmischungen!AMG46,1)</f>
        <v>0</v>
      </c>
      <c r="ALX41" s="536">
        <f>ROUND(Eigenmischungen!AMH46,1)</f>
        <v>0</v>
      </c>
      <c r="ALY41" s="536">
        <f>ROUND(Eigenmischungen!AMI46,1)</f>
        <v>0</v>
      </c>
      <c r="ALZ41" s="536">
        <f>ROUND(Eigenmischungen!AMJ46,1)</f>
        <v>0</v>
      </c>
      <c r="AMA41" s="536">
        <f>ROUND(Eigenmischungen!AMK46,1)</f>
        <v>0</v>
      </c>
      <c r="AMB41" s="536">
        <f>ROUND(Eigenmischungen!AML46,1)</f>
        <v>0</v>
      </c>
      <c r="AMC41" s="536">
        <f>ROUND(Eigenmischungen!AMM46,1)</f>
        <v>0</v>
      </c>
      <c r="AMD41" s="536">
        <f>ROUND(Eigenmischungen!AMN46,1)</f>
        <v>0</v>
      </c>
      <c r="AME41" s="536">
        <f>ROUND(Eigenmischungen!AMO46,1)</f>
        <v>0</v>
      </c>
      <c r="AMF41" s="536">
        <f>ROUND(Eigenmischungen!AMP46,1)</f>
        <v>0</v>
      </c>
      <c r="AMG41" s="536">
        <f>ROUND(Eigenmischungen!AMQ46,1)</f>
        <v>0</v>
      </c>
      <c r="AMH41" s="536">
        <f>ROUND(Eigenmischungen!AMR46,1)</f>
        <v>0</v>
      </c>
      <c r="AMI41" s="536">
        <f>ROUND(Eigenmischungen!AMS46,1)</f>
        <v>0</v>
      </c>
      <c r="AMJ41" s="536">
        <f>ROUND(Eigenmischungen!AMT46,1)</f>
        <v>0</v>
      </c>
      <c r="AMK41" s="536">
        <f>ROUND(Eigenmischungen!AMU46,1)</f>
        <v>0</v>
      </c>
      <c r="AML41" s="536">
        <f>ROUND(Eigenmischungen!AMV46,1)</f>
        <v>0</v>
      </c>
      <c r="AMM41" s="536">
        <f>ROUND(Eigenmischungen!AMW46,1)</f>
        <v>0</v>
      </c>
      <c r="AMN41" s="536">
        <f>ROUND(Eigenmischungen!AMX46,1)</f>
        <v>0</v>
      </c>
      <c r="AMO41" s="536">
        <f>ROUND(Eigenmischungen!AMY46,1)</f>
        <v>0</v>
      </c>
      <c r="AMP41" s="536">
        <f>ROUND(Eigenmischungen!AMZ46,1)</f>
        <v>0</v>
      </c>
      <c r="AMQ41" s="536">
        <f>ROUND(Eigenmischungen!ANA46,1)</f>
        <v>0</v>
      </c>
      <c r="AMR41" s="536">
        <f>ROUND(Eigenmischungen!ANB46,1)</f>
        <v>0</v>
      </c>
      <c r="AMS41" s="536">
        <f>ROUND(Eigenmischungen!ANC46,1)</f>
        <v>0</v>
      </c>
      <c r="AMT41" s="536">
        <f>ROUND(Eigenmischungen!AND46,1)</f>
        <v>0</v>
      </c>
      <c r="AMU41" s="536">
        <f>ROUND(Eigenmischungen!ANE46,1)</f>
        <v>0</v>
      </c>
      <c r="AMV41" s="536">
        <f>ROUND(Eigenmischungen!ANF46,1)</f>
        <v>0</v>
      </c>
      <c r="AMW41" s="536">
        <f>ROUND(Eigenmischungen!ANG46,1)</f>
        <v>0</v>
      </c>
      <c r="AMX41" s="536">
        <f>ROUND(Eigenmischungen!ANH46,1)</f>
        <v>0</v>
      </c>
      <c r="AMY41" s="536">
        <f>ROUND(Eigenmischungen!ANI46,1)</f>
        <v>0</v>
      </c>
      <c r="AMZ41" s="536">
        <f>ROUND(Eigenmischungen!ANJ46,1)</f>
        <v>0</v>
      </c>
      <c r="ANA41" s="536">
        <f>ROUND(Eigenmischungen!ANK46,1)</f>
        <v>0</v>
      </c>
      <c r="ANB41" s="536">
        <f>ROUND(Eigenmischungen!ANL46,1)</f>
        <v>0</v>
      </c>
      <c r="ANC41" s="536">
        <f>ROUND(Eigenmischungen!ANM46,1)</f>
        <v>0</v>
      </c>
      <c r="AND41" s="536">
        <f>ROUND(Eigenmischungen!ANN46,1)</f>
        <v>0</v>
      </c>
      <c r="ANE41" s="536">
        <f>ROUND(Eigenmischungen!ANO46,1)</f>
        <v>0</v>
      </c>
      <c r="ANF41" s="536">
        <f>ROUND(Eigenmischungen!ANP46,1)</f>
        <v>0</v>
      </c>
      <c r="ANG41" s="536">
        <f>ROUND(Eigenmischungen!ANQ46,1)</f>
        <v>0</v>
      </c>
      <c r="ANH41" s="536">
        <f>ROUND(Eigenmischungen!ANR46,1)</f>
        <v>0</v>
      </c>
      <c r="ANI41" s="536">
        <f>ROUND(Eigenmischungen!ANS46,1)</f>
        <v>0</v>
      </c>
      <c r="ANJ41" s="536">
        <f>ROUND(Eigenmischungen!ANT46,1)</f>
        <v>0</v>
      </c>
      <c r="ANK41" s="536">
        <f>ROUND(Eigenmischungen!ANU46,1)</f>
        <v>0</v>
      </c>
      <c r="ANL41" s="536">
        <f>ROUND(Eigenmischungen!ANV46,1)</f>
        <v>0</v>
      </c>
      <c r="ANM41" s="536">
        <f>ROUND(Eigenmischungen!ANW46,1)</f>
        <v>0</v>
      </c>
      <c r="ANN41" s="536">
        <f>ROUND(Eigenmischungen!ANX46,1)</f>
        <v>0</v>
      </c>
      <c r="ANO41" s="536">
        <f>ROUND(Eigenmischungen!ANY46,1)</f>
        <v>0</v>
      </c>
      <c r="ANP41" s="536">
        <f>ROUND(Eigenmischungen!ANZ46,1)</f>
        <v>0</v>
      </c>
      <c r="ANQ41" s="536">
        <f>ROUND(Eigenmischungen!AOA46,1)</f>
        <v>0</v>
      </c>
      <c r="ANR41" s="536">
        <f>ROUND(Eigenmischungen!AOB46,1)</f>
        <v>0</v>
      </c>
      <c r="ANS41" s="536">
        <f>ROUND(Eigenmischungen!AOC46,1)</f>
        <v>0</v>
      </c>
      <c r="ANT41" s="536">
        <f>ROUND(Eigenmischungen!AOD46,1)</f>
        <v>0</v>
      </c>
      <c r="ANU41" s="536">
        <f>ROUND(Eigenmischungen!AOE46,1)</f>
        <v>0</v>
      </c>
      <c r="ANV41" s="536">
        <f>ROUND(Eigenmischungen!AOF46,1)</f>
        <v>0</v>
      </c>
      <c r="ANW41" s="536">
        <f>ROUND(Eigenmischungen!AOG46,1)</f>
        <v>0</v>
      </c>
      <c r="ANX41" s="536">
        <f>ROUND(Eigenmischungen!AOH46,1)</f>
        <v>0</v>
      </c>
      <c r="ANY41" s="536">
        <f>ROUND(Eigenmischungen!AOI46,1)</f>
        <v>0</v>
      </c>
      <c r="ANZ41" s="536">
        <f>ROUND(Eigenmischungen!AOJ46,1)</f>
        <v>0</v>
      </c>
      <c r="AOA41" s="536">
        <f>ROUND(Eigenmischungen!AOK46,1)</f>
        <v>0</v>
      </c>
      <c r="AOB41" s="536">
        <f>ROUND(Eigenmischungen!AOL46,1)</f>
        <v>0</v>
      </c>
      <c r="AOC41" s="536">
        <f>ROUND(Eigenmischungen!AOM46,1)</f>
        <v>0</v>
      </c>
      <c r="AOD41" s="536">
        <f>ROUND(Eigenmischungen!AON46,1)</f>
        <v>0</v>
      </c>
      <c r="AOE41" s="536">
        <f>ROUND(Eigenmischungen!AOO46,1)</f>
        <v>0</v>
      </c>
      <c r="AOF41" s="536">
        <f>ROUND(Eigenmischungen!AOP46,1)</f>
        <v>0</v>
      </c>
      <c r="AOG41" s="536">
        <f>ROUND(Eigenmischungen!AOQ46,1)</f>
        <v>0</v>
      </c>
      <c r="AOH41" s="536">
        <f>ROUND(Eigenmischungen!AOR46,1)</f>
        <v>0</v>
      </c>
      <c r="AOI41" s="536">
        <f>ROUND(Eigenmischungen!AOS46,1)</f>
        <v>0</v>
      </c>
      <c r="AOJ41" s="536">
        <f>ROUND(Eigenmischungen!AOT46,1)</f>
        <v>0</v>
      </c>
      <c r="AOK41" s="536">
        <f>ROUND(Eigenmischungen!AOU46,1)</f>
        <v>0</v>
      </c>
      <c r="AOL41" s="536">
        <f>ROUND(Eigenmischungen!AOV46,1)</f>
        <v>0</v>
      </c>
      <c r="AOM41" s="536">
        <f>ROUND(Eigenmischungen!AOW46,1)</f>
        <v>0</v>
      </c>
      <c r="AON41" s="536">
        <f>ROUND(Eigenmischungen!AOX46,1)</f>
        <v>0</v>
      </c>
      <c r="AOO41" s="536">
        <f>ROUND(Eigenmischungen!AOY46,1)</f>
        <v>0</v>
      </c>
      <c r="AOP41" s="536">
        <f>ROUND(Eigenmischungen!AOZ46,1)</f>
        <v>0</v>
      </c>
      <c r="AOQ41" s="536">
        <f>ROUND(Eigenmischungen!APA46,1)</f>
        <v>0</v>
      </c>
      <c r="AOR41" s="536">
        <f>ROUND(Eigenmischungen!APB46,1)</f>
        <v>0</v>
      </c>
      <c r="AOS41" s="536">
        <f>ROUND(Eigenmischungen!APC46,1)</f>
        <v>0</v>
      </c>
      <c r="AOT41" s="536">
        <f>ROUND(Eigenmischungen!APD46,1)</f>
        <v>0</v>
      </c>
      <c r="AOU41" s="536">
        <f>ROUND(Eigenmischungen!APE46,1)</f>
        <v>0</v>
      </c>
      <c r="AOV41" s="536">
        <f>ROUND(Eigenmischungen!APF46,1)</f>
        <v>0</v>
      </c>
      <c r="AOW41" s="536">
        <f>ROUND(Eigenmischungen!APG46,1)</f>
        <v>0</v>
      </c>
      <c r="AOX41" s="536">
        <f>ROUND(Eigenmischungen!APH46,1)</f>
        <v>0</v>
      </c>
      <c r="AOY41" s="536">
        <f>ROUND(Eigenmischungen!API46,1)</f>
        <v>0</v>
      </c>
      <c r="AOZ41" s="536">
        <f>ROUND(Eigenmischungen!APJ46,1)</f>
        <v>0</v>
      </c>
      <c r="APA41" s="536">
        <f>ROUND(Eigenmischungen!APK46,1)</f>
        <v>0</v>
      </c>
      <c r="APB41" s="536">
        <f>ROUND(Eigenmischungen!APL46,1)</f>
        <v>0</v>
      </c>
      <c r="APC41" s="536">
        <f>ROUND(Eigenmischungen!APM46,1)</f>
        <v>0</v>
      </c>
      <c r="APD41" s="536">
        <f>ROUND(Eigenmischungen!APN46,1)</f>
        <v>0</v>
      </c>
      <c r="APE41" s="536">
        <f>ROUND(Eigenmischungen!APO46,1)</f>
        <v>0</v>
      </c>
      <c r="APF41" s="536">
        <f>ROUND(Eigenmischungen!APP46,1)</f>
        <v>0</v>
      </c>
      <c r="APG41" s="536">
        <f>ROUND(Eigenmischungen!APQ46,1)</f>
        <v>0</v>
      </c>
      <c r="APH41" s="536">
        <f>ROUND(Eigenmischungen!APR46,1)</f>
        <v>0</v>
      </c>
      <c r="API41" s="536">
        <f>ROUND(Eigenmischungen!APS46,1)</f>
        <v>0</v>
      </c>
      <c r="APJ41" s="536">
        <f>ROUND(Eigenmischungen!APT46,1)</f>
        <v>0</v>
      </c>
      <c r="APK41" s="536">
        <f>ROUND(Eigenmischungen!APU46,1)</f>
        <v>0</v>
      </c>
      <c r="APL41" s="536">
        <f>ROUND(Eigenmischungen!APV46,1)</f>
        <v>0</v>
      </c>
      <c r="APM41" s="536">
        <f>ROUND(Eigenmischungen!APW46,1)</f>
        <v>0</v>
      </c>
      <c r="APN41" s="536">
        <f>ROUND(Eigenmischungen!APX46,1)</f>
        <v>0</v>
      </c>
      <c r="APO41" s="536">
        <f>ROUND(Eigenmischungen!APY46,1)</f>
        <v>0</v>
      </c>
      <c r="APP41" s="536">
        <f>ROUND(Eigenmischungen!APZ46,1)</f>
        <v>0</v>
      </c>
      <c r="APQ41" s="536">
        <f>ROUND(Eigenmischungen!AQA46,1)</f>
        <v>0</v>
      </c>
      <c r="APR41" s="536">
        <f>ROUND(Eigenmischungen!AQB46,1)</f>
        <v>0</v>
      </c>
      <c r="APS41" s="536">
        <f>ROUND(Eigenmischungen!AQC46,1)</f>
        <v>0</v>
      </c>
      <c r="APT41" s="536">
        <f>ROUND(Eigenmischungen!AQD46,1)</f>
        <v>0</v>
      </c>
      <c r="APU41" s="536">
        <f>ROUND(Eigenmischungen!AQE46,1)</f>
        <v>0</v>
      </c>
      <c r="APV41" s="536">
        <f>ROUND(Eigenmischungen!AQF46,1)</f>
        <v>0</v>
      </c>
      <c r="APW41" s="536">
        <f>ROUND(Eigenmischungen!AQG46,1)</f>
        <v>0</v>
      </c>
      <c r="APX41" s="536">
        <f>ROUND(Eigenmischungen!AQH46,1)</f>
        <v>0</v>
      </c>
      <c r="APY41" s="536">
        <f>ROUND(Eigenmischungen!AQI46,1)</f>
        <v>0</v>
      </c>
      <c r="APZ41" s="536">
        <f>ROUND(Eigenmischungen!AQJ46,1)</f>
        <v>0</v>
      </c>
      <c r="AQA41" s="536">
        <f>ROUND(Eigenmischungen!AQK46,1)</f>
        <v>0</v>
      </c>
      <c r="AQB41" s="536">
        <f>ROUND(Eigenmischungen!AQL46,1)</f>
        <v>0</v>
      </c>
      <c r="AQC41" s="536">
        <f>ROUND(Eigenmischungen!AQM46,1)</f>
        <v>0</v>
      </c>
      <c r="AQD41" s="536">
        <f>ROUND(Eigenmischungen!AQN46,1)</f>
        <v>0</v>
      </c>
      <c r="AQE41" s="536">
        <f>ROUND(Eigenmischungen!AQO46,1)</f>
        <v>0</v>
      </c>
      <c r="AQF41" s="536">
        <f>ROUND(Eigenmischungen!AQP46,1)</f>
        <v>0</v>
      </c>
      <c r="AQG41" s="536">
        <f>ROUND(Eigenmischungen!AQQ46,1)</f>
        <v>0</v>
      </c>
      <c r="AQH41" s="536">
        <f>ROUND(Eigenmischungen!AQR46,1)</f>
        <v>0</v>
      </c>
      <c r="AQI41" s="536">
        <f>ROUND(Eigenmischungen!AQS46,1)</f>
        <v>0</v>
      </c>
      <c r="AQJ41" s="536">
        <f>ROUND(Eigenmischungen!AQT46,1)</f>
        <v>0</v>
      </c>
      <c r="AQK41" s="536">
        <f>ROUND(Eigenmischungen!AQU46,1)</f>
        <v>0</v>
      </c>
      <c r="AQL41" s="536">
        <f>ROUND(Eigenmischungen!AQV46,1)</f>
        <v>0</v>
      </c>
      <c r="AQM41" s="536">
        <f>ROUND(Eigenmischungen!AQW46,1)</f>
        <v>0</v>
      </c>
      <c r="AQN41" s="536">
        <f>ROUND(Eigenmischungen!AQX46,1)</f>
        <v>0</v>
      </c>
      <c r="AQO41" s="536">
        <f>ROUND(Eigenmischungen!AQY46,1)</f>
        <v>0</v>
      </c>
      <c r="AQP41" s="536">
        <f>ROUND(Eigenmischungen!AQZ46,1)</f>
        <v>0</v>
      </c>
      <c r="AQQ41" s="536">
        <f>ROUND(Eigenmischungen!ARA46,1)</f>
        <v>0</v>
      </c>
      <c r="AQR41" s="536">
        <f>ROUND(Eigenmischungen!ARB46,1)</f>
        <v>0</v>
      </c>
      <c r="AQS41" s="536">
        <f>ROUND(Eigenmischungen!ARC46,1)</f>
        <v>0</v>
      </c>
      <c r="AQT41" s="536">
        <f>ROUND(Eigenmischungen!ARD46,1)</f>
        <v>0</v>
      </c>
      <c r="AQU41" s="536">
        <f>ROUND(Eigenmischungen!ARE46,1)</f>
        <v>0</v>
      </c>
      <c r="AQV41" s="536">
        <f>ROUND(Eigenmischungen!ARF46,1)</f>
        <v>0</v>
      </c>
      <c r="AQW41" s="536">
        <f>ROUND(Eigenmischungen!ARG46,1)</f>
        <v>0</v>
      </c>
      <c r="AQX41" s="536">
        <f>ROUND(Eigenmischungen!ARH46,1)</f>
        <v>0</v>
      </c>
      <c r="AQY41" s="536">
        <f>ROUND(Eigenmischungen!ARI46,1)</f>
        <v>0</v>
      </c>
      <c r="AQZ41" s="536">
        <f>ROUND(Eigenmischungen!ARJ46,1)</f>
        <v>0</v>
      </c>
      <c r="ARA41" s="536">
        <f>ROUND(Eigenmischungen!ARK46,1)</f>
        <v>0</v>
      </c>
      <c r="ARB41" s="536">
        <f>ROUND(Eigenmischungen!ARL46,1)</f>
        <v>0</v>
      </c>
      <c r="ARC41" s="536">
        <f>ROUND(Eigenmischungen!ARM46,1)</f>
        <v>0</v>
      </c>
      <c r="ARD41" s="536">
        <f>ROUND(Eigenmischungen!ARN46,1)</f>
        <v>0</v>
      </c>
      <c r="ARE41" s="536">
        <f>ROUND(Eigenmischungen!ARO46,1)</f>
        <v>0</v>
      </c>
      <c r="ARF41" s="536">
        <f>ROUND(Eigenmischungen!ARP46,1)</f>
        <v>0</v>
      </c>
      <c r="ARG41" s="536">
        <f>ROUND(Eigenmischungen!ARQ46,1)</f>
        <v>0</v>
      </c>
      <c r="ARH41" s="536">
        <f>ROUND(Eigenmischungen!ARR46,1)</f>
        <v>0</v>
      </c>
      <c r="ARI41" s="536">
        <f>ROUND(Eigenmischungen!ARS46,1)</f>
        <v>0</v>
      </c>
      <c r="ARJ41" s="536">
        <f>ROUND(Eigenmischungen!ART46,1)</f>
        <v>0</v>
      </c>
      <c r="ARK41" s="536">
        <f>ROUND(Eigenmischungen!ARU46,1)</f>
        <v>0</v>
      </c>
      <c r="ARL41" s="536">
        <f>ROUND(Eigenmischungen!ARV46,1)</f>
        <v>0</v>
      </c>
      <c r="ARM41" s="536">
        <f>ROUND(Eigenmischungen!ARW46,1)</f>
        <v>0</v>
      </c>
      <c r="ARN41" s="536">
        <f>ROUND(Eigenmischungen!ARX46,1)</f>
        <v>0</v>
      </c>
      <c r="ARO41" s="536">
        <f>ROUND(Eigenmischungen!ARY46,1)</f>
        <v>0</v>
      </c>
      <c r="ARP41" s="536">
        <f>ROUND(Eigenmischungen!ARZ46,1)</f>
        <v>0</v>
      </c>
      <c r="ARQ41" s="536">
        <f>ROUND(Eigenmischungen!ASA46,1)</f>
        <v>0</v>
      </c>
      <c r="ARR41" s="536">
        <f>ROUND(Eigenmischungen!ASB46,1)</f>
        <v>0</v>
      </c>
      <c r="ARS41" s="536">
        <f>ROUND(Eigenmischungen!ASC46,1)</f>
        <v>0</v>
      </c>
      <c r="ART41" s="536">
        <f>ROUND(Eigenmischungen!ASD46,1)</f>
        <v>0</v>
      </c>
      <c r="ARU41" s="536">
        <f>ROUND(Eigenmischungen!ASE46,1)</f>
        <v>0</v>
      </c>
      <c r="ARV41" s="536">
        <f>ROUND(Eigenmischungen!ASF46,1)</f>
        <v>0</v>
      </c>
      <c r="ARW41" s="536">
        <f>ROUND(Eigenmischungen!ASG46,1)</f>
        <v>0</v>
      </c>
      <c r="ARX41" s="536">
        <f>ROUND(Eigenmischungen!ASH46,1)</f>
        <v>0</v>
      </c>
      <c r="ARY41" s="536">
        <f>ROUND(Eigenmischungen!ASI46,1)</f>
        <v>0</v>
      </c>
      <c r="ARZ41" s="536">
        <f>ROUND(Eigenmischungen!ASJ46,1)</f>
        <v>0</v>
      </c>
      <c r="ASA41" s="536">
        <f>ROUND(Eigenmischungen!ASK46,1)</f>
        <v>0</v>
      </c>
      <c r="ASB41" s="536">
        <f>ROUND(Eigenmischungen!ASL46,1)</f>
        <v>0</v>
      </c>
      <c r="ASC41" s="536">
        <f>ROUND(Eigenmischungen!ASM46,1)</f>
        <v>0</v>
      </c>
      <c r="ASD41" s="536">
        <f>ROUND(Eigenmischungen!ASN46,1)</f>
        <v>0</v>
      </c>
      <c r="ASE41" s="536">
        <f>ROUND(Eigenmischungen!ASO46,1)</f>
        <v>0</v>
      </c>
      <c r="ASF41" s="536">
        <f>ROUND(Eigenmischungen!ASP46,1)</f>
        <v>0</v>
      </c>
      <c r="ASG41" s="536">
        <f>ROUND(Eigenmischungen!ASQ46,1)</f>
        <v>0</v>
      </c>
      <c r="ASH41" s="536">
        <f>ROUND(Eigenmischungen!ASR46,1)</f>
        <v>0</v>
      </c>
      <c r="ASI41" s="536">
        <f>ROUND(Eigenmischungen!ASS46,1)</f>
        <v>0</v>
      </c>
      <c r="ASJ41" s="536">
        <f>ROUND(Eigenmischungen!AST46,1)</f>
        <v>0</v>
      </c>
      <c r="ASK41" s="536">
        <f>ROUND(Eigenmischungen!ASU46,1)</f>
        <v>0</v>
      </c>
      <c r="ASL41" s="536">
        <f>ROUND(Eigenmischungen!ASV46,1)</f>
        <v>0</v>
      </c>
      <c r="ASM41" s="536">
        <f>ROUND(Eigenmischungen!ASW46,1)</f>
        <v>0</v>
      </c>
      <c r="ASN41" s="536">
        <f>ROUND(Eigenmischungen!ASX46,1)</f>
        <v>0</v>
      </c>
      <c r="ASO41" s="536">
        <f>ROUND(Eigenmischungen!ASY46,1)</f>
        <v>0</v>
      </c>
      <c r="ASP41" s="536">
        <f>ROUND(Eigenmischungen!ASZ46,1)</f>
        <v>0</v>
      </c>
      <c r="ASQ41" s="536">
        <f>ROUND(Eigenmischungen!ATA46,1)</f>
        <v>0</v>
      </c>
      <c r="ASR41" s="536">
        <f>ROUND(Eigenmischungen!ATB46,1)</f>
        <v>0</v>
      </c>
      <c r="ASS41" s="536">
        <f>ROUND(Eigenmischungen!ATC46,1)</f>
        <v>0</v>
      </c>
      <c r="AST41" s="536">
        <f>ROUND(Eigenmischungen!ATD46,1)</f>
        <v>0</v>
      </c>
      <c r="ASU41" s="536">
        <f>ROUND(Eigenmischungen!ATE46,1)</f>
        <v>0</v>
      </c>
      <c r="ASV41" s="536">
        <f>ROUND(Eigenmischungen!ATF46,1)</f>
        <v>0</v>
      </c>
      <c r="ASW41" s="536">
        <f>ROUND(Eigenmischungen!ATG46,1)</f>
        <v>0</v>
      </c>
      <c r="ASX41" s="536">
        <f>ROUND(Eigenmischungen!ATH46,1)</f>
        <v>0</v>
      </c>
      <c r="ASY41" s="536">
        <f>ROUND(Eigenmischungen!ATI46,1)</f>
        <v>0</v>
      </c>
      <c r="ASZ41" s="536">
        <f>ROUND(Eigenmischungen!ATJ46,1)</f>
        <v>0</v>
      </c>
      <c r="ATA41" s="536">
        <f>ROUND(Eigenmischungen!ATK46,1)</f>
        <v>0</v>
      </c>
      <c r="ATB41" s="536">
        <f>ROUND(Eigenmischungen!ATL46,1)</f>
        <v>0</v>
      </c>
      <c r="ATC41" s="536">
        <f>ROUND(Eigenmischungen!ATM46,1)</f>
        <v>0</v>
      </c>
      <c r="ATD41" s="536">
        <f>ROUND(Eigenmischungen!ATN46,1)</f>
        <v>0</v>
      </c>
      <c r="ATE41" s="536">
        <f>ROUND(Eigenmischungen!ATO46,1)</f>
        <v>0</v>
      </c>
      <c r="ATF41" s="536">
        <f>ROUND(Eigenmischungen!ATP46,1)</f>
        <v>0</v>
      </c>
      <c r="ATG41" s="536">
        <f>ROUND(Eigenmischungen!ATQ46,1)</f>
        <v>0</v>
      </c>
      <c r="ATH41" s="536">
        <f>ROUND(Eigenmischungen!ATR46,1)</f>
        <v>0</v>
      </c>
      <c r="ATI41" s="536">
        <f>ROUND(Eigenmischungen!ATS46,1)</f>
        <v>0</v>
      </c>
      <c r="ATJ41" s="536">
        <f>ROUND(Eigenmischungen!ATT46,1)</f>
        <v>0</v>
      </c>
      <c r="ATK41" s="536">
        <f>ROUND(Eigenmischungen!ATU46,1)</f>
        <v>0</v>
      </c>
      <c r="ATL41" s="536">
        <f>ROUND(Eigenmischungen!ATV46,1)</f>
        <v>0</v>
      </c>
      <c r="ATM41" s="536">
        <f>ROUND(Eigenmischungen!ATW46,1)</f>
        <v>0</v>
      </c>
      <c r="ATN41" s="536">
        <f>ROUND(Eigenmischungen!ATX46,1)</f>
        <v>0</v>
      </c>
      <c r="ATO41" s="536">
        <f>ROUND(Eigenmischungen!ATY46,1)</f>
        <v>0</v>
      </c>
      <c r="ATP41" s="536">
        <f>ROUND(Eigenmischungen!ATZ46,1)</f>
        <v>0</v>
      </c>
      <c r="ATQ41" s="536">
        <f>ROUND(Eigenmischungen!AUA46,1)</f>
        <v>0</v>
      </c>
      <c r="ATR41" s="536">
        <f>ROUND(Eigenmischungen!AUB46,1)</f>
        <v>0</v>
      </c>
      <c r="ATS41" s="536">
        <f>ROUND(Eigenmischungen!AUC46,1)</f>
        <v>0</v>
      </c>
      <c r="ATT41" s="536">
        <f>ROUND(Eigenmischungen!AUD46,1)</f>
        <v>0</v>
      </c>
      <c r="ATU41" s="536">
        <f>ROUND(Eigenmischungen!AUE46,1)</f>
        <v>0</v>
      </c>
      <c r="ATV41" s="536">
        <f>ROUND(Eigenmischungen!AUF46,1)</f>
        <v>0</v>
      </c>
      <c r="ATW41" s="536">
        <f>ROUND(Eigenmischungen!AUG46,1)</f>
        <v>0</v>
      </c>
      <c r="ATX41" s="536">
        <f>ROUND(Eigenmischungen!AUH46,1)</f>
        <v>0</v>
      </c>
      <c r="ATY41" s="536">
        <f>ROUND(Eigenmischungen!AUI46,1)</f>
        <v>0</v>
      </c>
      <c r="ATZ41" s="536">
        <f>ROUND(Eigenmischungen!AUJ46,1)</f>
        <v>0</v>
      </c>
      <c r="AUA41" s="536">
        <f>ROUND(Eigenmischungen!AUK46,1)</f>
        <v>0</v>
      </c>
      <c r="AUB41" s="536">
        <f>ROUND(Eigenmischungen!AUL46,1)</f>
        <v>0</v>
      </c>
      <c r="AUC41" s="536">
        <f>ROUND(Eigenmischungen!AUM46,1)</f>
        <v>0</v>
      </c>
      <c r="AUD41" s="536">
        <f>ROUND(Eigenmischungen!AUN46,1)</f>
        <v>0</v>
      </c>
      <c r="AUE41" s="536">
        <f>ROUND(Eigenmischungen!AUO46,1)</f>
        <v>0</v>
      </c>
      <c r="AUF41" s="536">
        <f>ROUND(Eigenmischungen!AUP46,1)</f>
        <v>0</v>
      </c>
      <c r="AUG41" s="536">
        <f>ROUND(Eigenmischungen!AUQ46,1)</f>
        <v>0</v>
      </c>
      <c r="AUH41" s="536">
        <f>ROUND(Eigenmischungen!AUR46,1)</f>
        <v>0</v>
      </c>
      <c r="AUI41" s="536">
        <f>ROUND(Eigenmischungen!AUS46,1)</f>
        <v>0</v>
      </c>
      <c r="AUJ41" s="536">
        <f>ROUND(Eigenmischungen!AUT46,1)</f>
        <v>0</v>
      </c>
      <c r="AUK41" s="536">
        <f>ROUND(Eigenmischungen!AUU46,1)</f>
        <v>0</v>
      </c>
      <c r="AUL41" s="536">
        <f>ROUND(Eigenmischungen!AUV46,1)</f>
        <v>0</v>
      </c>
      <c r="AUM41" s="536">
        <f>ROUND(Eigenmischungen!AUW46,1)</f>
        <v>0</v>
      </c>
      <c r="AUN41" s="536">
        <f>ROUND(Eigenmischungen!AUX46,1)</f>
        <v>0</v>
      </c>
      <c r="AUO41" s="536">
        <f>ROUND(Eigenmischungen!AUY46,1)</f>
        <v>0</v>
      </c>
      <c r="AUP41" s="536">
        <f>ROUND(Eigenmischungen!AUZ46,1)</f>
        <v>0</v>
      </c>
      <c r="AUQ41" s="536">
        <f>ROUND(Eigenmischungen!AVA46,1)</f>
        <v>0</v>
      </c>
      <c r="AUR41" s="536">
        <f>ROUND(Eigenmischungen!AVB46,1)</f>
        <v>0</v>
      </c>
      <c r="AUS41" s="536">
        <f>ROUND(Eigenmischungen!AVC46,1)</f>
        <v>0</v>
      </c>
      <c r="AUT41" s="536">
        <f>ROUND(Eigenmischungen!AVD46,1)</f>
        <v>0</v>
      </c>
      <c r="AUU41" s="536">
        <f>ROUND(Eigenmischungen!AVE46,1)</f>
        <v>0</v>
      </c>
      <c r="AUV41" s="536">
        <f>ROUND(Eigenmischungen!AVF46,1)</f>
        <v>0</v>
      </c>
      <c r="AUW41" s="536">
        <f>ROUND(Eigenmischungen!AVG46,1)</f>
        <v>0</v>
      </c>
      <c r="AUX41" s="536">
        <f>ROUND(Eigenmischungen!AVH46,1)</f>
        <v>0</v>
      </c>
      <c r="AUY41" s="536">
        <f>ROUND(Eigenmischungen!AVI46,1)</f>
        <v>0</v>
      </c>
      <c r="AUZ41" s="536">
        <f>ROUND(Eigenmischungen!AVJ46,1)</f>
        <v>0</v>
      </c>
      <c r="AVA41" s="536">
        <f>ROUND(Eigenmischungen!AVK46,1)</f>
        <v>0</v>
      </c>
      <c r="AVB41" s="536">
        <f>ROUND(Eigenmischungen!AVL46,1)</f>
        <v>0</v>
      </c>
      <c r="AVC41" s="536">
        <f>ROUND(Eigenmischungen!AVM46,1)</f>
        <v>0</v>
      </c>
      <c r="AVD41" s="536">
        <f>ROUND(Eigenmischungen!AVN46,1)</f>
        <v>0</v>
      </c>
      <c r="AVE41" s="536">
        <f>ROUND(Eigenmischungen!AVO46,1)</f>
        <v>0</v>
      </c>
      <c r="AVF41" s="536">
        <f>ROUND(Eigenmischungen!AVP46,1)</f>
        <v>0</v>
      </c>
      <c r="AVG41" s="536">
        <f>ROUND(Eigenmischungen!AVQ46,1)</f>
        <v>0</v>
      </c>
      <c r="AVH41" s="536">
        <f>ROUND(Eigenmischungen!AVR46,1)</f>
        <v>0</v>
      </c>
      <c r="AVI41" s="536">
        <f>ROUND(Eigenmischungen!AVS46,1)</f>
        <v>0</v>
      </c>
      <c r="AVJ41" s="536">
        <f>ROUND(Eigenmischungen!AVT46,1)</f>
        <v>0</v>
      </c>
      <c r="AVK41" s="536">
        <f>ROUND(Eigenmischungen!AVU46,1)</f>
        <v>0</v>
      </c>
      <c r="AVL41" s="536">
        <f>ROUND(Eigenmischungen!AVV46,1)</f>
        <v>0</v>
      </c>
      <c r="AVM41" s="536">
        <f>ROUND(Eigenmischungen!AVW46,1)</f>
        <v>0</v>
      </c>
      <c r="AVN41" s="536">
        <f>ROUND(Eigenmischungen!AVX46,1)</f>
        <v>0</v>
      </c>
      <c r="AVO41" s="536">
        <f>ROUND(Eigenmischungen!AVY46,1)</f>
        <v>0</v>
      </c>
      <c r="AVP41" s="536">
        <f>ROUND(Eigenmischungen!AVZ46,1)</f>
        <v>0</v>
      </c>
      <c r="AVQ41" s="536">
        <f>ROUND(Eigenmischungen!AWA46,1)</f>
        <v>0</v>
      </c>
      <c r="AVR41" s="536">
        <f>ROUND(Eigenmischungen!AWB46,1)</f>
        <v>0</v>
      </c>
      <c r="AVS41" s="536">
        <f>ROUND(Eigenmischungen!AWC46,1)</f>
        <v>0</v>
      </c>
      <c r="AVT41" s="536">
        <f>ROUND(Eigenmischungen!AWD46,1)</f>
        <v>0</v>
      </c>
      <c r="AVU41" s="536">
        <f>ROUND(Eigenmischungen!AWE46,1)</f>
        <v>0</v>
      </c>
      <c r="AVV41" s="536">
        <f>ROUND(Eigenmischungen!AWF46,1)</f>
        <v>0</v>
      </c>
      <c r="AVW41" s="536">
        <f>ROUND(Eigenmischungen!AWG46,1)</f>
        <v>0</v>
      </c>
      <c r="AVX41" s="536">
        <f>ROUND(Eigenmischungen!AWH46,1)</f>
        <v>0</v>
      </c>
      <c r="AVY41" s="536">
        <f>ROUND(Eigenmischungen!AWI46,1)</f>
        <v>0</v>
      </c>
      <c r="AVZ41" s="536">
        <f>ROUND(Eigenmischungen!AWJ46,1)</f>
        <v>0</v>
      </c>
      <c r="AWA41" s="536">
        <f>ROUND(Eigenmischungen!AWK46,1)</f>
        <v>0</v>
      </c>
      <c r="AWB41" s="536">
        <f>ROUND(Eigenmischungen!AWL46,1)</f>
        <v>0</v>
      </c>
      <c r="AWC41" s="536">
        <f>ROUND(Eigenmischungen!AWM46,1)</f>
        <v>0</v>
      </c>
      <c r="AWD41" s="536">
        <f>ROUND(Eigenmischungen!AWN46,1)</f>
        <v>0</v>
      </c>
      <c r="AWE41" s="536">
        <f>ROUND(Eigenmischungen!AWO46,1)</f>
        <v>0</v>
      </c>
      <c r="AWF41" s="536">
        <f>ROUND(Eigenmischungen!AWP46,1)</f>
        <v>0</v>
      </c>
      <c r="AWG41" s="536">
        <f>ROUND(Eigenmischungen!AWQ46,1)</f>
        <v>0</v>
      </c>
      <c r="AWH41" s="536">
        <f>ROUND(Eigenmischungen!AWR46,1)</f>
        <v>0</v>
      </c>
      <c r="AWI41" s="536">
        <f>ROUND(Eigenmischungen!AWS46,1)</f>
        <v>0</v>
      </c>
      <c r="AWJ41" s="536">
        <f>ROUND(Eigenmischungen!AWT46,1)</f>
        <v>0</v>
      </c>
      <c r="AWK41" s="536">
        <f>ROUND(Eigenmischungen!AWU46,1)</f>
        <v>0</v>
      </c>
      <c r="AWL41" s="536">
        <f>ROUND(Eigenmischungen!AWV46,1)</f>
        <v>0</v>
      </c>
      <c r="AWM41" s="536">
        <f>ROUND(Eigenmischungen!AWW46,1)</f>
        <v>0</v>
      </c>
      <c r="AWN41" s="536">
        <f>ROUND(Eigenmischungen!AWX46,1)</f>
        <v>0</v>
      </c>
      <c r="AWO41" s="536">
        <f>ROUND(Eigenmischungen!AWY46,1)</f>
        <v>0</v>
      </c>
      <c r="AWP41" s="536">
        <f>ROUND(Eigenmischungen!AWZ46,1)</f>
        <v>0</v>
      </c>
      <c r="AWQ41" s="536">
        <f>ROUND(Eigenmischungen!AXA46,1)</f>
        <v>0</v>
      </c>
      <c r="AWR41" s="536">
        <f>ROUND(Eigenmischungen!AXB46,1)</f>
        <v>0</v>
      </c>
      <c r="AWS41" s="536">
        <f>ROUND(Eigenmischungen!AXC46,1)</f>
        <v>0</v>
      </c>
      <c r="AWT41" s="536">
        <f>ROUND(Eigenmischungen!AXD46,1)</f>
        <v>0</v>
      </c>
      <c r="AWU41" s="536">
        <f>ROUND(Eigenmischungen!AXE46,1)</f>
        <v>0</v>
      </c>
      <c r="AWV41" s="536">
        <f>ROUND(Eigenmischungen!AXF46,1)</f>
        <v>0</v>
      </c>
      <c r="AWW41" s="536">
        <f>ROUND(Eigenmischungen!AXG46,1)</f>
        <v>0</v>
      </c>
      <c r="AWX41" s="536">
        <f>ROUND(Eigenmischungen!AXH46,1)</f>
        <v>0</v>
      </c>
      <c r="AWY41" s="536">
        <f>ROUND(Eigenmischungen!AXI46,1)</f>
        <v>0</v>
      </c>
      <c r="AWZ41" s="536">
        <f>ROUND(Eigenmischungen!AXJ46,1)</f>
        <v>0</v>
      </c>
      <c r="AXA41" s="536">
        <f>ROUND(Eigenmischungen!AXK46,1)</f>
        <v>0</v>
      </c>
      <c r="AXB41" s="536">
        <f>ROUND(Eigenmischungen!AXL46,1)</f>
        <v>0</v>
      </c>
      <c r="AXC41" s="536">
        <f>ROUND(Eigenmischungen!AXM46,1)</f>
        <v>0</v>
      </c>
      <c r="AXD41" s="536">
        <f>ROUND(Eigenmischungen!AXN46,1)</f>
        <v>0</v>
      </c>
      <c r="AXE41" s="536">
        <f>ROUND(Eigenmischungen!AXO46,1)</f>
        <v>0</v>
      </c>
      <c r="AXF41" s="536">
        <f>ROUND(Eigenmischungen!AXP46,1)</f>
        <v>0</v>
      </c>
      <c r="AXG41" s="536">
        <f>ROUND(Eigenmischungen!AXQ46,1)</f>
        <v>0</v>
      </c>
      <c r="AXH41" s="536">
        <f>ROUND(Eigenmischungen!AXR46,1)</f>
        <v>0</v>
      </c>
      <c r="AXI41" s="536">
        <f>ROUND(Eigenmischungen!AXS46,1)</f>
        <v>0</v>
      </c>
      <c r="AXJ41" s="536">
        <f>ROUND(Eigenmischungen!AXT46,1)</f>
        <v>0</v>
      </c>
      <c r="AXK41" s="536">
        <f>ROUND(Eigenmischungen!AXU46,1)</f>
        <v>0</v>
      </c>
      <c r="AXL41" s="536">
        <f>ROUND(Eigenmischungen!AXV46,1)</f>
        <v>0</v>
      </c>
      <c r="AXM41" s="536">
        <f>ROUND(Eigenmischungen!AXW46,1)</f>
        <v>0</v>
      </c>
      <c r="AXN41" s="536">
        <f>ROUND(Eigenmischungen!AXX46,1)</f>
        <v>0</v>
      </c>
      <c r="AXO41" s="536">
        <f>ROUND(Eigenmischungen!AXY46,1)</f>
        <v>0</v>
      </c>
      <c r="AXP41" s="536">
        <f>ROUND(Eigenmischungen!AXZ46,1)</f>
        <v>0</v>
      </c>
      <c r="AXQ41" s="536">
        <f>ROUND(Eigenmischungen!AYA46,1)</f>
        <v>0</v>
      </c>
      <c r="AXR41" s="536">
        <f>ROUND(Eigenmischungen!AYB46,1)</f>
        <v>0</v>
      </c>
      <c r="AXS41" s="536">
        <f>ROUND(Eigenmischungen!AYC46,1)</f>
        <v>0</v>
      </c>
      <c r="AXT41" s="536">
        <f>ROUND(Eigenmischungen!AYD46,1)</f>
        <v>0</v>
      </c>
      <c r="AXU41" s="536">
        <f>ROUND(Eigenmischungen!AYE46,1)</f>
        <v>0</v>
      </c>
      <c r="AXV41" s="536">
        <f>ROUND(Eigenmischungen!AYF46,1)</f>
        <v>0</v>
      </c>
      <c r="AXW41" s="536">
        <f>ROUND(Eigenmischungen!AYG46,1)</f>
        <v>0</v>
      </c>
      <c r="AXX41" s="536">
        <f>ROUND(Eigenmischungen!AYH46,1)</f>
        <v>0</v>
      </c>
      <c r="AXY41" s="536">
        <f>ROUND(Eigenmischungen!AYI46,1)</f>
        <v>0</v>
      </c>
      <c r="AXZ41" s="536">
        <f>ROUND(Eigenmischungen!AYJ46,1)</f>
        <v>0</v>
      </c>
      <c r="AYA41" s="536">
        <f>ROUND(Eigenmischungen!AYK46,1)</f>
        <v>0</v>
      </c>
      <c r="AYB41" s="536">
        <f>ROUND(Eigenmischungen!AYL46,1)</f>
        <v>0</v>
      </c>
      <c r="AYC41" s="536">
        <f>ROUND(Eigenmischungen!AYM46,1)</f>
        <v>0</v>
      </c>
      <c r="AYD41" s="536">
        <f>ROUND(Eigenmischungen!AYN46,1)</f>
        <v>0</v>
      </c>
      <c r="AYE41" s="536">
        <f>ROUND(Eigenmischungen!AYO46,1)</f>
        <v>0</v>
      </c>
      <c r="AYF41" s="536">
        <f>ROUND(Eigenmischungen!AYP46,1)</f>
        <v>0</v>
      </c>
      <c r="AYG41" s="536">
        <f>ROUND(Eigenmischungen!AYQ46,1)</f>
        <v>0</v>
      </c>
      <c r="AYH41" s="536">
        <f>ROUND(Eigenmischungen!AYR46,1)</f>
        <v>0</v>
      </c>
      <c r="AYI41" s="536">
        <f>ROUND(Eigenmischungen!AYS46,1)</f>
        <v>0</v>
      </c>
      <c r="AYJ41" s="536">
        <f>ROUND(Eigenmischungen!AYT46,1)</f>
        <v>0</v>
      </c>
      <c r="AYK41" s="536">
        <f>ROUND(Eigenmischungen!AYU46,1)</f>
        <v>0</v>
      </c>
      <c r="AYL41" s="536">
        <f>ROUND(Eigenmischungen!AYV46,1)</f>
        <v>0</v>
      </c>
      <c r="AYM41" s="536">
        <f>ROUND(Eigenmischungen!AYW46,1)</f>
        <v>0</v>
      </c>
      <c r="AYN41" s="536">
        <f>ROUND(Eigenmischungen!AYX46,1)</f>
        <v>0</v>
      </c>
      <c r="AYO41" s="536">
        <f>ROUND(Eigenmischungen!AYY46,1)</f>
        <v>0</v>
      </c>
      <c r="AYP41" s="536">
        <f>ROUND(Eigenmischungen!AYZ46,1)</f>
        <v>0</v>
      </c>
      <c r="AYQ41" s="536">
        <f>ROUND(Eigenmischungen!AZA46,1)</f>
        <v>0</v>
      </c>
      <c r="AYR41" s="536">
        <f>ROUND(Eigenmischungen!AZB46,1)</f>
        <v>0</v>
      </c>
      <c r="AYS41" s="536">
        <f>ROUND(Eigenmischungen!AZC46,1)</f>
        <v>0</v>
      </c>
      <c r="AYT41" s="536">
        <f>ROUND(Eigenmischungen!AZD46,1)</f>
        <v>0</v>
      </c>
      <c r="AYU41" s="536">
        <f>ROUND(Eigenmischungen!AZE46,1)</f>
        <v>0</v>
      </c>
      <c r="AYV41" s="536">
        <f>ROUND(Eigenmischungen!AZF46,1)</f>
        <v>0</v>
      </c>
      <c r="AYW41" s="536">
        <f>ROUND(Eigenmischungen!AZG46,1)</f>
        <v>0</v>
      </c>
      <c r="AYX41" s="536">
        <f>ROUND(Eigenmischungen!AZH46,1)</f>
        <v>0</v>
      </c>
      <c r="AYY41" s="536">
        <f>ROUND(Eigenmischungen!AZI46,1)</f>
        <v>0</v>
      </c>
      <c r="AYZ41" s="536">
        <f>ROUND(Eigenmischungen!AZJ46,1)</f>
        <v>0</v>
      </c>
      <c r="AZA41" s="536">
        <f>ROUND(Eigenmischungen!AZK46,1)</f>
        <v>0</v>
      </c>
      <c r="AZB41" s="536">
        <f>ROUND(Eigenmischungen!AZL46,1)</f>
        <v>0</v>
      </c>
      <c r="AZC41" s="536">
        <f>ROUND(Eigenmischungen!AZM46,1)</f>
        <v>0</v>
      </c>
      <c r="AZD41" s="536">
        <f>ROUND(Eigenmischungen!AZN46,1)</f>
        <v>0</v>
      </c>
      <c r="AZE41" s="536">
        <f>ROUND(Eigenmischungen!AZO46,1)</f>
        <v>0</v>
      </c>
      <c r="AZF41" s="536">
        <f>ROUND(Eigenmischungen!AZP46,1)</f>
        <v>0</v>
      </c>
      <c r="AZG41" s="536">
        <f>ROUND(Eigenmischungen!AZQ46,1)</f>
        <v>0</v>
      </c>
      <c r="AZH41" s="536">
        <f>ROUND(Eigenmischungen!AZR46,1)</f>
        <v>0</v>
      </c>
      <c r="AZI41" s="536">
        <f>ROUND(Eigenmischungen!AZS46,1)</f>
        <v>0</v>
      </c>
      <c r="AZJ41" s="536">
        <f>ROUND(Eigenmischungen!AZT46,1)</f>
        <v>0</v>
      </c>
      <c r="AZK41" s="536">
        <f>ROUND(Eigenmischungen!AZU46,1)</f>
        <v>0</v>
      </c>
      <c r="AZL41" s="536">
        <f>ROUND(Eigenmischungen!AZV46,1)</f>
        <v>0</v>
      </c>
      <c r="AZM41" s="536">
        <f>ROUND(Eigenmischungen!AZW46,1)</f>
        <v>0</v>
      </c>
      <c r="AZN41" s="536">
        <f>ROUND(Eigenmischungen!AZX46,1)</f>
        <v>0</v>
      </c>
      <c r="AZO41" s="536">
        <f>ROUND(Eigenmischungen!AZY46,1)</f>
        <v>0</v>
      </c>
      <c r="AZP41" s="536">
        <f>ROUND(Eigenmischungen!AZZ46,1)</f>
        <v>0</v>
      </c>
      <c r="AZQ41" s="536">
        <f>ROUND(Eigenmischungen!BAA46,1)</f>
        <v>0</v>
      </c>
      <c r="AZR41" s="536">
        <f>ROUND(Eigenmischungen!BAB46,1)</f>
        <v>0</v>
      </c>
      <c r="AZS41" s="536">
        <f>ROUND(Eigenmischungen!BAC46,1)</f>
        <v>0</v>
      </c>
      <c r="AZT41" s="536">
        <f>ROUND(Eigenmischungen!BAD46,1)</f>
        <v>0</v>
      </c>
      <c r="AZU41" s="536">
        <f>ROUND(Eigenmischungen!BAE46,1)</f>
        <v>0</v>
      </c>
      <c r="AZV41" s="536">
        <f>ROUND(Eigenmischungen!BAF46,1)</f>
        <v>0</v>
      </c>
      <c r="AZW41" s="536">
        <f>ROUND(Eigenmischungen!BAG46,1)</f>
        <v>0</v>
      </c>
      <c r="AZX41" s="536">
        <f>ROUND(Eigenmischungen!BAH46,1)</f>
        <v>0</v>
      </c>
      <c r="AZY41" s="536">
        <f>ROUND(Eigenmischungen!BAI46,1)</f>
        <v>0</v>
      </c>
      <c r="AZZ41" s="536">
        <f>ROUND(Eigenmischungen!BAJ46,1)</f>
        <v>0</v>
      </c>
      <c r="BAA41" s="536">
        <f>ROUND(Eigenmischungen!BAK46,1)</f>
        <v>0</v>
      </c>
      <c r="BAB41" s="536">
        <f>ROUND(Eigenmischungen!BAL46,1)</f>
        <v>0</v>
      </c>
      <c r="BAC41" s="536">
        <f>ROUND(Eigenmischungen!BAM46,1)</f>
        <v>0</v>
      </c>
      <c r="BAD41" s="536">
        <f>ROUND(Eigenmischungen!BAN46,1)</f>
        <v>0</v>
      </c>
      <c r="BAE41" s="536">
        <f>ROUND(Eigenmischungen!BAO46,1)</f>
        <v>0</v>
      </c>
      <c r="BAF41" s="536">
        <f>ROUND(Eigenmischungen!BAP46,1)</f>
        <v>0</v>
      </c>
      <c r="BAG41" s="536">
        <f>ROUND(Eigenmischungen!BAQ46,1)</f>
        <v>0</v>
      </c>
      <c r="BAH41" s="536">
        <f>ROUND(Eigenmischungen!BAR46,1)</f>
        <v>0</v>
      </c>
      <c r="BAI41" s="536">
        <f>ROUND(Eigenmischungen!BAS46,1)</f>
        <v>0</v>
      </c>
      <c r="BAJ41" s="536">
        <f>ROUND(Eigenmischungen!BAT46,1)</f>
        <v>0</v>
      </c>
      <c r="BAK41" s="536">
        <f>ROUND(Eigenmischungen!BAU46,1)</f>
        <v>0</v>
      </c>
      <c r="BAL41" s="536">
        <f>ROUND(Eigenmischungen!BAV46,1)</f>
        <v>0</v>
      </c>
      <c r="BAM41" s="536">
        <f>ROUND(Eigenmischungen!BAW46,1)</f>
        <v>0</v>
      </c>
      <c r="BAN41" s="536">
        <f>ROUND(Eigenmischungen!BAX46,1)</f>
        <v>0</v>
      </c>
      <c r="BAO41" s="536">
        <f>ROUND(Eigenmischungen!BAY46,1)</f>
        <v>0</v>
      </c>
      <c r="BAP41" s="536">
        <f>ROUND(Eigenmischungen!BAZ46,1)</f>
        <v>0</v>
      </c>
      <c r="BAQ41" s="536">
        <f>ROUND(Eigenmischungen!BBA46,1)</f>
        <v>0</v>
      </c>
      <c r="BAR41" s="536">
        <f>ROUND(Eigenmischungen!BBB46,1)</f>
        <v>0</v>
      </c>
      <c r="BAS41" s="536">
        <f>ROUND(Eigenmischungen!BBC46,1)</f>
        <v>0</v>
      </c>
      <c r="BAT41" s="536">
        <f>ROUND(Eigenmischungen!BBD46,1)</f>
        <v>0</v>
      </c>
      <c r="BAU41" s="536">
        <f>ROUND(Eigenmischungen!BBE46,1)</f>
        <v>0</v>
      </c>
      <c r="BAV41" s="536">
        <f>ROUND(Eigenmischungen!BBF46,1)</f>
        <v>0</v>
      </c>
      <c r="BAW41" s="536">
        <f>ROUND(Eigenmischungen!BBG46,1)</f>
        <v>0</v>
      </c>
      <c r="BAX41" s="536">
        <f>ROUND(Eigenmischungen!BBH46,1)</f>
        <v>0</v>
      </c>
      <c r="BAY41" s="536">
        <f>ROUND(Eigenmischungen!BBI46,1)</f>
        <v>0</v>
      </c>
      <c r="BAZ41" s="536">
        <f>ROUND(Eigenmischungen!BBJ46,1)</f>
        <v>0</v>
      </c>
      <c r="BBA41" s="536">
        <f>ROUND(Eigenmischungen!BBK46,1)</f>
        <v>0</v>
      </c>
      <c r="BBB41" s="536">
        <f>ROUND(Eigenmischungen!BBL46,1)</f>
        <v>0</v>
      </c>
      <c r="BBC41" s="536">
        <f>ROUND(Eigenmischungen!BBM46,1)</f>
        <v>0</v>
      </c>
      <c r="BBD41" s="536">
        <f>ROUND(Eigenmischungen!BBN46,1)</f>
        <v>0</v>
      </c>
      <c r="BBE41" s="536">
        <f>ROUND(Eigenmischungen!BBO46,1)</f>
        <v>0</v>
      </c>
      <c r="BBF41" s="536">
        <f>ROUND(Eigenmischungen!BBP46,1)</f>
        <v>0</v>
      </c>
      <c r="BBG41" s="536">
        <f>ROUND(Eigenmischungen!BBQ46,1)</f>
        <v>0</v>
      </c>
      <c r="BBH41" s="536">
        <f>ROUND(Eigenmischungen!BBR46,1)</f>
        <v>0</v>
      </c>
      <c r="BBI41" s="536">
        <f>ROUND(Eigenmischungen!BBS46,1)</f>
        <v>0</v>
      </c>
      <c r="BBJ41" s="536">
        <f>ROUND(Eigenmischungen!BBT46,1)</f>
        <v>0</v>
      </c>
      <c r="BBK41" s="536">
        <f>ROUND(Eigenmischungen!BBU46,1)</f>
        <v>0</v>
      </c>
      <c r="BBL41" s="536">
        <f>ROUND(Eigenmischungen!BBV46,1)</f>
        <v>0</v>
      </c>
      <c r="BBM41" s="536">
        <f>ROUND(Eigenmischungen!BBW46,1)</f>
        <v>0</v>
      </c>
      <c r="BBN41" s="536">
        <f>ROUND(Eigenmischungen!BBX46,1)</f>
        <v>0</v>
      </c>
      <c r="BBO41" s="536">
        <f>ROUND(Eigenmischungen!BBY46,1)</f>
        <v>0</v>
      </c>
      <c r="BBP41" s="536">
        <f>ROUND(Eigenmischungen!BBZ46,1)</f>
        <v>0</v>
      </c>
      <c r="BBQ41" s="536">
        <f>ROUND(Eigenmischungen!BCA46,1)</f>
        <v>0</v>
      </c>
      <c r="BBR41" s="536">
        <f>ROUND(Eigenmischungen!BCB46,1)</f>
        <v>0</v>
      </c>
      <c r="BBS41" s="536">
        <f>ROUND(Eigenmischungen!BCC46,1)</f>
        <v>0</v>
      </c>
      <c r="BBT41" s="536">
        <f>ROUND(Eigenmischungen!BCD46,1)</f>
        <v>0</v>
      </c>
      <c r="BBU41" s="536">
        <f>ROUND(Eigenmischungen!BCE46,1)</f>
        <v>0</v>
      </c>
      <c r="BBV41" s="536">
        <f>ROUND(Eigenmischungen!BCF46,1)</f>
        <v>0</v>
      </c>
      <c r="BBW41" s="536">
        <f>ROUND(Eigenmischungen!BCG46,1)</f>
        <v>0</v>
      </c>
      <c r="BBX41" s="536">
        <f>ROUND(Eigenmischungen!BCH46,1)</f>
        <v>0</v>
      </c>
      <c r="BBY41" s="536">
        <f>ROUND(Eigenmischungen!BCI46,1)</f>
        <v>0</v>
      </c>
      <c r="BBZ41" s="536">
        <f>ROUND(Eigenmischungen!BCJ46,1)</f>
        <v>0</v>
      </c>
      <c r="BCA41" s="536">
        <f>ROUND(Eigenmischungen!BCK46,1)</f>
        <v>0</v>
      </c>
      <c r="BCB41" s="536">
        <f>ROUND(Eigenmischungen!BCL46,1)</f>
        <v>0</v>
      </c>
      <c r="BCC41" s="536">
        <f>ROUND(Eigenmischungen!BCM46,1)</f>
        <v>0</v>
      </c>
      <c r="BCD41" s="536">
        <f>ROUND(Eigenmischungen!BCN46,1)</f>
        <v>0</v>
      </c>
      <c r="BCE41" s="536">
        <f>ROUND(Eigenmischungen!BCO46,1)</f>
        <v>0</v>
      </c>
      <c r="BCF41" s="536">
        <f>ROUND(Eigenmischungen!BCP46,1)</f>
        <v>0</v>
      </c>
      <c r="BCG41" s="536">
        <f>ROUND(Eigenmischungen!BCQ46,1)</f>
        <v>0</v>
      </c>
      <c r="BCH41" s="536">
        <f>ROUND(Eigenmischungen!BCR46,1)</f>
        <v>0</v>
      </c>
      <c r="BCI41" s="536">
        <f>ROUND(Eigenmischungen!BCS46,1)</f>
        <v>0</v>
      </c>
      <c r="BCJ41" s="536">
        <f>ROUND(Eigenmischungen!BCT46,1)</f>
        <v>0</v>
      </c>
      <c r="BCK41" s="536">
        <f>ROUND(Eigenmischungen!BCU46,1)</f>
        <v>0</v>
      </c>
      <c r="BCL41" s="536">
        <f>ROUND(Eigenmischungen!BCV46,1)</f>
        <v>0</v>
      </c>
      <c r="BCM41" s="536">
        <f>ROUND(Eigenmischungen!BCW46,1)</f>
        <v>0</v>
      </c>
      <c r="BCN41" s="536">
        <f>ROUND(Eigenmischungen!BCX46,1)</f>
        <v>0</v>
      </c>
      <c r="BCO41" s="536">
        <f>ROUND(Eigenmischungen!BCY46,1)</f>
        <v>0</v>
      </c>
      <c r="BCP41" s="536">
        <f>ROUND(Eigenmischungen!BCZ46,1)</f>
        <v>0</v>
      </c>
      <c r="BCQ41" s="536">
        <f>ROUND(Eigenmischungen!BDA46,1)</f>
        <v>0</v>
      </c>
      <c r="BCR41" s="536">
        <f>ROUND(Eigenmischungen!BDB46,1)</f>
        <v>0</v>
      </c>
      <c r="BCS41" s="536">
        <f>ROUND(Eigenmischungen!BDC46,1)</f>
        <v>0</v>
      </c>
      <c r="BCT41" s="536">
        <f>ROUND(Eigenmischungen!BDD46,1)</f>
        <v>0</v>
      </c>
      <c r="BCU41" s="536">
        <f>ROUND(Eigenmischungen!BDE46,1)</f>
        <v>0</v>
      </c>
      <c r="BCV41" s="536">
        <f>ROUND(Eigenmischungen!BDF46,1)</f>
        <v>0</v>
      </c>
      <c r="BCW41" s="536">
        <f>ROUND(Eigenmischungen!BDG46,1)</f>
        <v>0</v>
      </c>
      <c r="BCX41" s="536">
        <f>ROUND(Eigenmischungen!BDH46,1)</f>
        <v>0</v>
      </c>
      <c r="BCY41" s="536">
        <f>ROUND(Eigenmischungen!BDI46,1)</f>
        <v>0</v>
      </c>
      <c r="BCZ41" s="536">
        <f>ROUND(Eigenmischungen!BDJ46,1)</f>
        <v>0</v>
      </c>
      <c r="BDA41" s="536">
        <f>ROUND(Eigenmischungen!BDK46,1)</f>
        <v>0</v>
      </c>
      <c r="BDB41" s="536">
        <f>ROUND(Eigenmischungen!BDL46,1)</f>
        <v>0</v>
      </c>
      <c r="BDC41" s="536">
        <f>ROUND(Eigenmischungen!BDM46,1)</f>
        <v>0</v>
      </c>
      <c r="BDD41" s="536">
        <f>ROUND(Eigenmischungen!BDN46,1)</f>
        <v>0</v>
      </c>
      <c r="BDE41" s="536">
        <f>ROUND(Eigenmischungen!BDO46,1)</f>
        <v>0</v>
      </c>
      <c r="BDF41" s="536">
        <f>ROUND(Eigenmischungen!BDP46,1)</f>
        <v>0</v>
      </c>
      <c r="BDG41" s="536">
        <f>ROUND(Eigenmischungen!BDQ46,1)</f>
        <v>0</v>
      </c>
      <c r="BDH41" s="536">
        <f>ROUND(Eigenmischungen!BDR46,1)</f>
        <v>0</v>
      </c>
      <c r="BDI41" s="536">
        <f>ROUND(Eigenmischungen!BDS46,1)</f>
        <v>0</v>
      </c>
      <c r="BDJ41" s="536">
        <f>ROUND(Eigenmischungen!BDT46,1)</f>
        <v>0</v>
      </c>
      <c r="BDK41" s="536">
        <f>ROUND(Eigenmischungen!BDU46,1)</f>
        <v>0</v>
      </c>
      <c r="BDL41" s="536">
        <f>ROUND(Eigenmischungen!BDV46,1)</f>
        <v>0</v>
      </c>
      <c r="BDM41" s="536">
        <f>ROUND(Eigenmischungen!BDW46,1)</f>
        <v>0</v>
      </c>
      <c r="BDN41" s="536">
        <f>ROUND(Eigenmischungen!BDX46,1)</f>
        <v>0</v>
      </c>
      <c r="BDO41" s="536">
        <f>ROUND(Eigenmischungen!BDY46,1)</f>
        <v>0</v>
      </c>
      <c r="BDP41" s="536">
        <f>ROUND(Eigenmischungen!BDZ46,1)</f>
        <v>0</v>
      </c>
      <c r="BDQ41" s="536">
        <f>ROUND(Eigenmischungen!BEA46,1)</f>
        <v>0</v>
      </c>
      <c r="BDR41" s="536">
        <f>ROUND(Eigenmischungen!BEB46,1)</f>
        <v>0</v>
      </c>
      <c r="BDS41" s="536">
        <f>ROUND(Eigenmischungen!BEC46,1)</f>
        <v>0</v>
      </c>
      <c r="BDT41" s="536">
        <f>ROUND(Eigenmischungen!BED46,1)</f>
        <v>0</v>
      </c>
      <c r="BDU41" s="536">
        <f>ROUND(Eigenmischungen!BEE46,1)</f>
        <v>0</v>
      </c>
      <c r="BDV41" s="536">
        <f>ROUND(Eigenmischungen!BEF46,1)</f>
        <v>0</v>
      </c>
      <c r="BDW41" s="536">
        <f>ROUND(Eigenmischungen!BEG46,1)</f>
        <v>0</v>
      </c>
      <c r="BDX41" s="536">
        <f>ROUND(Eigenmischungen!BEH46,1)</f>
        <v>0</v>
      </c>
      <c r="BDY41" s="536">
        <f>ROUND(Eigenmischungen!BEI46,1)</f>
        <v>0</v>
      </c>
      <c r="BDZ41" s="536">
        <f>ROUND(Eigenmischungen!BEJ46,1)</f>
        <v>0</v>
      </c>
      <c r="BEA41" s="536">
        <f>ROUND(Eigenmischungen!BEK46,1)</f>
        <v>0</v>
      </c>
      <c r="BEB41" s="536">
        <f>ROUND(Eigenmischungen!BEL46,1)</f>
        <v>0</v>
      </c>
      <c r="BEC41" s="536">
        <f>ROUND(Eigenmischungen!BEM46,1)</f>
        <v>0</v>
      </c>
      <c r="BED41" s="536">
        <f>ROUND(Eigenmischungen!BEN46,1)</f>
        <v>0</v>
      </c>
      <c r="BEE41" s="536">
        <f>ROUND(Eigenmischungen!BEO46,1)</f>
        <v>0</v>
      </c>
      <c r="BEF41" s="536">
        <f>ROUND(Eigenmischungen!BEP46,1)</f>
        <v>0</v>
      </c>
      <c r="BEG41" s="536">
        <f>ROUND(Eigenmischungen!BEQ46,1)</f>
        <v>0</v>
      </c>
      <c r="BEH41" s="536">
        <f>ROUND(Eigenmischungen!BER46,1)</f>
        <v>0</v>
      </c>
      <c r="BEI41" s="536">
        <f>ROUND(Eigenmischungen!BES46,1)</f>
        <v>0</v>
      </c>
      <c r="BEJ41" s="536">
        <f>ROUND(Eigenmischungen!BET46,1)</f>
        <v>0</v>
      </c>
      <c r="BEK41" s="536">
        <f>ROUND(Eigenmischungen!BEU46,1)</f>
        <v>0</v>
      </c>
      <c r="BEL41" s="536">
        <f>ROUND(Eigenmischungen!BEV46,1)</f>
        <v>0</v>
      </c>
      <c r="BEM41" s="536">
        <f>ROUND(Eigenmischungen!BEW46,1)</f>
        <v>0</v>
      </c>
      <c r="BEN41" s="536">
        <f>ROUND(Eigenmischungen!BEX46,1)</f>
        <v>0</v>
      </c>
      <c r="BEO41" s="536">
        <f>ROUND(Eigenmischungen!BEY46,1)</f>
        <v>0</v>
      </c>
      <c r="BEP41" s="536">
        <f>ROUND(Eigenmischungen!BEZ46,1)</f>
        <v>0</v>
      </c>
      <c r="BEQ41" s="536">
        <f>ROUND(Eigenmischungen!BFA46,1)</f>
        <v>0</v>
      </c>
      <c r="BER41" s="536">
        <f>ROUND(Eigenmischungen!BFB46,1)</f>
        <v>0</v>
      </c>
      <c r="BES41" s="536">
        <f>ROUND(Eigenmischungen!BFC46,1)</f>
        <v>0</v>
      </c>
      <c r="BET41" s="536">
        <f>ROUND(Eigenmischungen!BFD46,1)</f>
        <v>0</v>
      </c>
      <c r="BEU41" s="536">
        <f>ROUND(Eigenmischungen!BFE46,1)</f>
        <v>0</v>
      </c>
      <c r="BEV41" s="536">
        <f>ROUND(Eigenmischungen!BFF46,1)</f>
        <v>0</v>
      </c>
      <c r="BEW41" s="536">
        <f>ROUND(Eigenmischungen!BFG46,1)</f>
        <v>0</v>
      </c>
      <c r="BEX41" s="536">
        <f>ROUND(Eigenmischungen!BFH46,1)</f>
        <v>0</v>
      </c>
      <c r="BEY41" s="536">
        <f>ROUND(Eigenmischungen!BFI46,1)</f>
        <v>0</v>
      </c>
      <c r="BEZ41" s="536">
        <f>ROUND(Eigenmischungen!BFJ46,1)</f>
        <v>0</v>
      </c>
      <c r="BFA41" s="536">
        <f>ROUND(Eigenmischungen!BFK46,1)</f>
        <v>0</v>
      </c>
      <c r="BFB41" s="536">
        <f>ROUND(Eigenmischungen!BFL46,1)</f>
        <v>0</v>
      </c>
      <c r="BFC41" s="536">
        <f>ROUND(Eigenmischungen!BFM46,1)</f>
        <v>0</v>
      </c>
      <c r="BFD41" s="536">
        <f>ROUND(Eigenmischungen!BFN46,1)</f>
        <v>0</v>
      </c>
      <c r="BFE41" s="536">
        <f>ROUND(Eigenmischungen!BFO46,1)</f>
        <v>0</v>
      </c>
      <c r="BFF41" s="536">
        <f>ROUND(Eigenmischungen!BFP46,1)</f>
        <v>0</v>
      </c>
      <c r="BFG41" s="536">
        <f>ROUND(Eigenmischungen!BFQ46,1)</f>
        <v>0</v>
      </c>
      <c r="BFH41" s="536">
        <f>ROUND(Eigenmischungen!BFR46,1)</f>
        <v>0</v>
      </c>
      <c r="BFI41" s="536">
        <f>ROUND(Eigenmischungen!BFS46,1)</f>
        <v>0</v>
      </c>
      <c r="BFJ41" s="536">
        <f>ROUND(Eigenmischungen!BFT46,1)</f>
        <v>0</v>
      </c>
      <c r="BFK41" s="536">
        <f>ROUND(Eigenmischungen!BFU46,1)</f>
        <v>0</v>
      </c>
      <c r="BFL41" s="536">
        <f>ROUND(Eigenmischungen!BFV46,1)</f>
        <v>0</v>
      </c>
      <c r="BFM41" s="536">
        <f>ROUND(Eigenmischungen!BFW46,1)</f>
        <v>0</v>
      </c>
      <c r="BFN41" s="536">
        <f>ROUND(Eigenmischungen!BFX46,1)</f>
        <v>0</v>
      </c>
      <c r="BFO41" s="536">
        <f>ROUND(Eigenmischungen!BFY46,1)</f>
        <v>0</v>
      </c>
      <c r="BFP41" s="536">
        <f>ROUND(Eigenmischungen!BFZ46,1)</f>
        <v>0</v>
      </c>
      <c r="BFQ41" s="536">
        <f>ROUND(Eigenmischungen!BGA46,1)</f>
        <v>0</v>
      </c>
      <c r="BFR41" s="536">
        <f>ROUND(Eigenmischungen!BGB46,1)</f>
        <v>0</v>
      </c>
      <c r="BFS41" s="536">
        <f>ROUND(Eigenmischungen!BGC46,1)</f>
        <v>0</v>
      </c>
      <c r="BFT41" s="536">
        <f>ROUND(Eigenmischungen!BGD46,1)</f>
        <v>0</v>
      </c>
      <c r="BFU41" s="536">
        <f>ROUND(Eigenmischungen!BGE46,1)</f>
        <v>0</v>
      </c>
      <c r="BFV41" s="536">
        <f>ROUND(Eigenmischungen!BGF46,1)</f>
        <v>0</v>
      </c>
      <c r="BFW41" s="536">
        <f>ROUND(Eigenmischungen!BGG46,1)</f>
        <v>0</v>
      </c>
      <c r="BFX41" s="536">
        <f>ROUND(Eigenmischungen!BGH46,1)</f>
        <v>0</v>
      </c>
      <c r="BFY41" s="536">
        <f>ROUND(Eigenmischungen!BGI46,1)</f>
        <v>0</v>
      </c>
      <c r="BFZ41" s="536">
        <f>ROUND(Eigenmischungen!BGJ46,1)</f>
        <v>0</v>
      </c>
      <c r="BGA41" s="536">
        <f>ROUND(Eigenmischungen!BGK46,1)</f>
        <v>0</v>
      </c>
      <c r="BGB41" s="536">
        <f>ROUND(Eigenmischungen!BGL46,1)</f>
        <v>0</v>
      </c>
      <c r="BGC41" s="536">
        <f>ROUND(Eigenmischungen!BGM46,1)</f>
        <v>0</v>
      </c>
      <c r="BGD41" s="536">
        <f>ROUND(Eigenmischungen!BGN46,1)</f>
        <v>0</v>
      </c>
      <c r="BGE41" s="536">
        <f>ROUND(Eigenmischungen!BGO46,1)</f>
        <v>0</v>
      </c>
      <c r="BGF41" s="536">
        <f>ROUND(Eigenmischungen!BGP46,1)</f>
        <v>0</v>
      </c>
      <c r="BGG41" s="536">
        <f>ROUND(Eigenmischungen!BGQ46,1)</f>
        <v>0</v>
      </c>
      <c r="BGH41" s="536">
        <f>ROUND(Eigenmischungen!BGR46,1)</f>
        <v>0</v>
      </c>
      <c r="BGI41" s="536">
        <f>ROUND(Eigenmischungen!BGS46,1)</f>
        <v>0</v>
      </c>
      <c r="BGJ41" s="536">
        <f>ROUND(Eigenmischungen!BGT46,1)</f>
        <v>0</v>
      </c>
      <c r="BGK41" s="536">
        <f>ROUND(Eigenmischungen!BGU46,1)</f>
        <v>0</v>
      </c>
      <c r="BGL41" s="536">
        <f>ROUND(Eigenmischungen!BGV46,1)</f>
        <v>0</v>
      </c>
      <c r="BGM41" s="536">
        <f>ROUND(Eigenmischungen!BGW46,1)</f>
        <v>0</v>
      </c>
      <c r="BGN41" s="536">
        <f>ROUND(Eigenmischungen!BGX46,1)</f>
        <v>0</v>
      </c>
      <c r="BGO41" s="536">
        <f>ROUND(Eigenmischungen!BGY46,1)</f>
        <v>0</v>
      </c>
      <c r="BGP41" s="536">
        <f>ROUND(Eigenmischungen!BGZ46,1)</f>
        <v>0</v>
      </c>
      <c r="BGQ41" s="536">
        <f>ROUND(Eigenmischungen!BHA46,1)</f>
        <v>0</v>
      </c>
      <c r="BGR41" s="536">
        <f>ROUND(Eigenmischungen!BHB46,1)</f>
        <v>0</v>
      </c>
      <c r="BGS41" s="536">
        <f>ROUND(Eigenmischungen!BHC46,1)</f>
        <v>0</v>
      </c>
      <c r="BGT41" s="536">
        <f>ROUND(Eigenmischungen!BHD46,1)</f>
        <v>0</v>
      </c>
      <c r="BGU41" s="536">
        <f>ROUND(Eigenmischungen!BHE46,1)</f>
        <v>0</v>
      </c>
      <c r="BGV41" s="536">
        <f>ROUND(Eigenmischungen!BHF46,1)</f>
        <v>0</v>
      </c>
      <c r="BGW41" s="536">
        <f>ROUND(Eigenmischungen!BHG46,1)</f>
        <v>0</v>
      </c>
      <c r="BGX41" s="536">
        <f>ROUND(Eigenmischungen!BHH46,1)</f>
        <v>0</v>
      </c>
      <c r="BGY41" s="536">
        <f>ROUND(Eigenmischungen!BHI46,1)</f>
        <v>0</v>
      </c>
      <c r="BGZ41" s="536">
        <f>ROUND(Eigenmischungen!BHJ46,1)</f>
        <v>0</v>
      </c>
      <c r="BHA41" s="536">
        <f>ROUND(Eigenmischungen!BHK46,1)</f>
        <v>0</v>
      </c>
      <c r="BHB41" s="536">
        <f>ROUND(Eigenmischungen!BHL46,1)</f>
        <v>0</v>
      </c>
      <c r="BHC41" s="536">
        <f>ROUND(Eigenmischungen!BHM46,1)</f>
        <v>0</v>
      </c>
      <c r="BHD41" s="536">
        <f>ROUND(Eigenmischungen!BHN46,1)</f>
        <v>0</v>
      </c>
      <c r="BHE41" s="536">
        <f>ROUND(Eigenmischungen!BHO46,1)</f>
        <v>0</v>
      </c>
      <c r="BHF41" s="536">
        <f>ROUND(Eigenmischungen!BHP46,1)</f>
        <v>0</v>
      </c>
      <c r="BHG41" s="536">
        <f>ROUND(Eigenmischungen!BHQ46,1)</f>
        <v>0</v>
      </c>
      <c r="BHH41" s="536">
        <f>ROUND(Eigenmischungen!BHR46,1)</f>
        <v>0</v>
      </c>
      <c r="BHI41" s="536">
        <f>ROUND(Eigenmischungen!BHS46,1)</f>
        <v>0</v>
      </c>
      <c r="BHJ41" s="536">
        <f>ROUND(Eigenmischungen!BHT46,1)</f>
        <v>0</v>
      </c>
      <c r="BHK41" s="536">
        <f>ROUND(Eigenmischungen!BHU46,1)</f>
        <v>0</v>
      </c>
      <c r="BHL41" s="536">
        <f>ROUND(Eigenmischungen!BHV46,1)</f>
        <v>0</v>
      </c>
      <c r="BHM41" s="536">
        <f>ROUND(Eigenmischungen!BHW46,1)</f>
        <v>0</v>
      </c>
      <c r="BHN41" s="536">
        <f>ROUND(Eigenmischungen!BHX46,1)</f>
        <v>0</v>
      </c>
      <c r="BHO41" s="536">
        <f>ROUND(Eigenmischungen!BHY46,1)</f>
        <v>0</v>
      </c>
      <c r="BHP41" s="536">
        <f>ROUND(Eigenmischungen!BHZ46,1)</f>
        <v>0</v>
      </c>
      <c r="BHQ41" s="536">
        <f>ROUND(Eigenmischungen!BIA46,1)</f>
        <v>0</v>
      </c>
      <c r="BHR41" s="536">
        <f>ROUND(Eigenmischungen!BIB46,1)</f>
        <v>0</v>
      </c>
      <c r="BHS41" s="536">
        <f>ROUND(Eigenmischungen!BIC46,1)</f>
        <v>0</v>
      </c>
      <c r="BHT41" s="536">
        <f>ROUND(Eigenmischungen!BID46,1)</f>
        <v>0</v>
      </c>
      <c r="BHU41" s="536">
        <f>ROUND(Eigenmischungen!BIE46,1)</f>
        <v>0</v>
      </c>
      <c r="BHV41" s="536">
        <f>ROUND(Eigenmischungen!BIF46,1)</f>
        <v>0</v>
      </c>
      <c r="BHW41" s="536">
        <f>ROUND(Eigenmischungen!BIG46,1)</f>
        <v>0</v>
      </c>
      <c r="BHX41" s="536">
        <f>ROUND(Eigenmischungen!BIH46,1)</f>
        <v>0</v>
      </c>
      <c r="BHY41" s="536">
        <f>ROUND(Eigenmischungen!BII46,1)</f>
        <v>0</v>
      </c>
      <c r="BHZ41" s="536">
        <f>ROUND(Eigenmischungen!BIJ46,1)</f>
        <v>0</v>
      </c>
      <c r="BIA41" s="536">
        <f>ROUND(Eigenmischungen!BIK46,1)</f>
        <v>0</v>
      </c>
      <c r="BIB41" s="536">
        <f>ROUND(Eigenmischungen!BIL46,1)</f>
        <v>0</v>
      </c>
      <c r="BIC41" s="536">
        <f>ROUND(Eigenmischungen!BIM46,1)</f>
        <v>0</v>
      </c>
      <c r="BID41" s="536">
        <f>ROUND(Eigenmischungen!BIN46,1)</f>
        <v>0</v>
      </c>
      <c r="BIE41" s="536">
        <f>ROUND(Eigenmischungen!BIO46,1)</f>
        <v>0</v>
      </c>
      <c r="BIF41" s="536">
        <f>ROUND(Eigenmischungen!BIP46,1)</f>
        <v>0</v>
      </c>
      <c r="BIG41" s="536">
        <f>ROUND(Eigenmischungen!BIQ46,1)</f>
        <v>0</v>
      </c>
      <c r="BIH41" s="536">
        <f>ROUND(Eigenmischungen!BIR46,1)</f>
        <v>0</v>
      </c>
      <c r="BII41" s="536">
        <f>ROUND(Eigenmischungen!BIS46,1)</f>
        <v>0</v>
      </c>
      <c r="BIJ41" s="536">
        <f>ROUND(Eigenmischungen!BIT46,1)</f>
        <v>0</v>
      </c>
      <c r="BIK41" s="536">
        <f>ROUND(Eigenmischungen!BIU46,1)</f>
        <v>0</v>
      </c>
      <c r="BIL41" s="536">
        <f>ROUND(Eigenmischungen!BIV46,1)</f>
        <v>0</v>
      </c>
      <c r="BIM41" s="536">
        <f>ROUND(Eigenmischungen!BIW46,1)</f>
        <v>0</v>
      </c>
      <c r="BIN41" s="536">
        <f>ROUND(Eigenmischungen!BIX46,1)</f>
        <v>0</v>
      </c>
      <c r="BIO41" s="536">
        <f>ROUND(Eigenmischungen!BIY46,1)</f>
        <v>0</v>
      </c>
      <c r="BIP41" s="536">
        <f>ROUND(Eigenmischungen!BIZ46,1)</f>
        <v>0</v>
      </c>
      <c r="BIQ41" s="536">
        <f>ROUND(Eigenmischungen!BJA46,1)</f>
        <v>0</v>
      </c>
      <c r="BIR41" s="536">
        <f>ROUND(Eigenmischungen!BJB46,1)</f>
        <v>0</v>
      </c>
      <c r="BIS41" s="536">
        <f>ROUND(Eigenmischungen!BJC46,1)</f>
        <v>0</v>
      </c>
      <c r="BIT41" s="536">
        <f>ROUND(Eigenmischungen!BJD46,1)</f>
        <v>0</v>
      </c>
      <c r="BIU41" s="536">
        <f>ROUND(Eigenmischungen!BJE46,1)</f>
        <v>0</v>
      </c>
      <c r="BIV41" s="536">
        <f>ROUND(Eigenmischungen!BJF46,1)</f>
        <v>0</v>
      </c>
      <c r="BIW41" s="536">
        <f>ROUND(Eigenmischungen!BJG46,1)</f>
        <v>0</v>
      </c>
      <c r="BIX41" s="536">
        <f>ROUND(Eigenmischungen!BJH46,1)</f>
        <v>0</v>
      </c>
      <c r="BIY41" s="536">
        <f>ROUND(Eigenmischungen!BJI46,1)</f>
        <v>0</v>
      </c>
      <c r="BIZ41" s="536">
        <f>ROUND(Eigenmischungen!BJJ46,1)</f>
        <v>0</v>
      </c>
      <c r="BJA41" s="536">
        <f>ROUND(Eigenmischungen!BJK46,1)</f>
        <v>0</v>
      </c>
      <c r="BJB41" s="536">
        <f>ROUND(Eigenmischungen!BJL46,1)</f>
        <v>0</v>
      </c>
      <c r="BJC41" s="536">
        <f>ROUND(Eigenmischungen!BJM46,1)</f>
        <v>0</v>
      </c>
      <c r="BJD41" s="536">
        <f>ROUND(Eigenmischungen!BJN46,1)</f>
        <v>0</v>
      </c>
      <c r="BJE41" s="536">
        <f>ROUND(Eigenmischungen!BJO46,1)</f>
        <v>0</v>
      </c>
      <c r="BJF41" s="536">
        <f>ROUND(Eigenmischungen!BJP46,1)</f>
        <v>0</v>
      </c>
      <c r="BJG41" s="536">
        <f>ROUND(Eigenmischungen!BJQ46,1)</f>
        <v>0</v>
      </c>
      <c r="BJH41" s="536">
        <f>ROUND(Eigenmischungen!BJR46,1)</f>
        <v>0</v>
      </c>
      <c r="BJI41" s="536">
        <f>ROUND(Eigenmischungen!BJS46,1)</f>
        <v>0</v>
      </c>
      <c r="BJJ41" s="536">
        <f>ROUND(Eigenmischungen!BJT46,1)</f>
        <v>0</v>
      </c>
      <c r="BJK41" s="536">
        <f>ROUND(Eigenmischungen!BJU46,1)</f>
        <v>0</v>
      </c>
      <c r="BJL41" s="536">
        <f>ROUND(Eigenmischungen!BJV46,1)</f>
        <v>0</v>
      </c>
      <c r="BJM41" s="536">
        <f>ROUND(Eigenmischungen!BJW46,1)</f>
        <v>0</v>
      </c>
      <c r="BJN41" s="536">
        <f>ROUND(Eigenmischungen!BJX46,1)</f>
        <v>0</v>
      </c>
      <c r="BJO41" s="536">
        <f>ROUND(Eigenmischungen!BJY46,1)</f>
        <v>0</v>
      </c>
      <c r="BJP41" s="536">
        <f>ROUND(Eigenmischungen!BJZ46,1)</f>
        <v>0</v>
      </c>
      <c r="BJQ41" s="536">
        <f>ROUND(Eigenmischungen!BKA46,1)</f>
        <v>0</v>
      </c>
      <c r="BJR41" s="536">
        <f>ROUND(Eigenmischungen!BKB46,1)</f>
        <v>0</v>
      </c>
      <c r="BJS41" s="536">
        <f>ROUND(Eigenmischungen!BKC46,1)</f>
        <v>0</v>
      </c>
      <c r="BJT41" s="536">
        <f>ROUND(Eigenmischungen!BKD46,1)</f>
        <v>0</v>
      </c>
      <c r="BJU41" s="536">
        <f>ROUND(Eigenmischungen!BKE46,1)</f>
        <v>0</v>
      </c>
      <c r="BJV41" s="536">
        <f>ROUND(Eigenmischungen!BKF46,1)</f>
        <v>0</v>
      </c>
      <c r="BJW41" s="536">
        <f>ROUND(Eigenmischungen!BKG46,1)</f>
        <v>0</v>
      </c>
      <c r="BJX41" s="536">
        <f>ROUND(Eigenmischungen!BKH46,1)</f>
        <v>0</v>
      </c>
      <c r="BJY41" s="536">
        <f>ROUND(Eigenmischungen!BKI46,1)</f>
        <v>0</v>
      </c>
      <c r="BJZ41" s="536">
        <f>ROUND(Eigenmischungen!BKJ46,1)</f>
        <v>0</v>
      </c>
      <c r="BKA41" s="536">
        <f>ROUND(Eigenmischungen!BKK46,1)</f>
        <v>0</v>
      </c>
      <c r="BKB41" s="536">
        <f>ROUND(Eigenmischungen!BKL46,1)</f>
        <v>0</v>
      </c>
      <c r="BKC41" s="536">
        <f>ROUND(Eigenmischungen!BKM46,1)</f>
        <v>0</v>
      </c>
      <c r="BKD41" s="536">
        <f>ROUND(Eigenmischungen!BKN46,1)</f>
        <v>0</v>
      </c>
      <c r="BKE41" s="536">
        <f>ROUND(Eigenmischungen!BKO46,1)</f>
        <v>0</v>
      </c>
      <c r="BKF41" s="536">
        <f>ROUND(Eigenmischungen!BKP46,1)</f>
        <v>0</v>
      </c>
      <c r="BKG41" s="536">
        <f>ROUND(Eigenmischungen!BKQ46,1)</f>
        <v>0</v>
      </c>
      <c r="BKH41" s="536">
        <f>ROUND(Eigenmischungen!BKR46,1)</f>
        <v>0</v>
      </c>
      <c r="BKI41" s="536">
        <f>ROUND(Eigenmischungen!BKS46,1)</f>
        <v>0</v>
      </c>
      <c r="BKJ41" s="536">
        <f>ROUND(Eigenmischungen!BKT46,1)</f>
        <v>0</v>
      </c>
      <c r="BKK41" s="536">
        <f>ROUND(Eigenmischungen!BKU46,1)</f>
        <v>0</v>
      </c>
      <c r="BKL41" s="536">
        <f>ROUND(Eigenmischungen!BKV46,1)</f>
        <v>0</v>
      </c>
      <c r="BKM41" s="536">
        <f>ROUND(Eigenmischungen!BKW46,1)</f>
        <v>0</v>
      </c>
      <c r="BKN41" s="536">
        <f>ROUND(Eigenmischungen!BKX46,1)</f>
        <v>0</v>
      </c>
      <c r="BKO41" s="536">
        <f>ROUND(Eigenmischungen!BKY46,1)</f>
        <v>0</v>
      </c>
      <c r="BKP41" s="536">
        <f>ROUND(Eigenmischungen!BKZ46,1)</f>
        <v>0</v>
      </c>
      <c r="BKQ41" s="536">
        <f>ROUND(Eigenmischungen!BLA46,1)</f>
        <v>0</v>
      </c>
      <c r="BKR41" s="536">
        <f>ROUND(Eigenmischungen!BLB46,1)</f>
        <v>0</v>
      </c>
      <c r="BKS41" s="536">
        <f>ROUND(Eigenmischungen!BLC46,1)</f>
        <v>0</v>
      </c>
      <c r="BKT41" s="536">
        <f>ROUND(Eigenmischungen!BLD46,1)</f>
        <v>0</v>
      </c>
      <c r="BKU41" s="536">
        <f>ROUND(Eigenmischungen!BLE46,1)</f>
        <v>0</v>
      </c>
      <c r="BKV41" s="536">
        <f>ROUND(Eigenmischungen!BLF46,1)</f>
        <v>0</v>
      </c>
      <c r="BKW41" s="536">
        <f>ROUND(Eigenmischungen!BLG46,1)</f>
        <v>0</v>
      </c>
      <c r="BKX41" s="536">
        <f>ROUND(Eigenmischungen!BLH46,1)</f>
        <v>0</v>
      </c>
      <c r="BKY41" s="536">
        <f>ROUND(Eigenmischungen!BLI46,1)</f>
        <v>0</v>
      </c>
      <c r="BKZ41" s="536">
        <f>ROUND(Eigenmischungen!BLJ46,1)</f>
        <v>0</v>
      </c>
      <c r="BLA41" s="536">
        <f>ROUND(Eigenmischungen!BLK46,1)</f>
        <v>0</v>
      </c>
      <c r="BLB41" s="536">
        <f>ROUND(Eigenmischungen!BLL46,1)</f>
        <v>0</v>
      </c>
      <c r="BLC41" s="536">
        <f>ROUND(Eigenmischungen!BLM46,1)</f>
        <v>0</v>
      </c>
      <c r="BLD41" s="536">
        <f>ROUND(Eigenmischungen!BLN46,1)</f>
        <v>0</v>
      </c>
      <c r="BLE41" s="536">
        <f>ROUND(Eigenmischungen!BLO46,1)</f>
        <v>0</v>
      </c>
      <c r="BLF41" s="536">
        <f>ROUND(Eigenmischungen!BLP46,1)</f>
        <v>0</v>
      </c>
      <c r="BLG41" s="536">
        <f>ROUND(Eigenmischungen!BLQ46,1)</f>
        <v>0</v>
      </c>
      <c r="BLH41" s="536">
        <f>ROUND(Eigenmischungen!BLR46,1)</f>
        <v>0</v>
      </c>
      <c r="BLI41" s="536">
        <f>ROUND(Eigenmischungen!BLS46,1)</f>
        <v>0</v>
      </c>
      <c r="BLJ41" s="536">
        <f>ROUND(Eigenmischungen!BLT46,1)</f>
        <v>0</v>
      </c>
      <c r="BLK41" s="536">
        <f>ROUND(Eigenmischungen!BLU46,1)</f>
        <v>0</v>
      </c>
      <c r="BLL41" s="536">
        <f>ROUND(Eigenmischungen!BLV46,1)</f>
        <v>0</v>
      </c>
      <c r="BLM41" s="536">
        <f>ROUND(Eigenmischungen!BLW46,1)</f>
        <v>0</v>
      </c>
      <c r="BLN41" s="536">
        <f>ROUND(Eigenmischungen!BLX46,1)</f>
        <v>0</v>
      </c>
      <c r="BLO41" s="536">
        <f>ROUND(Eigenmischungen!BLY46,1)</f>
        <v>0</v>
      </c>
      <c r="BLP41" s="536">
        <f>ROUND(Eigenmischungen!BLZ46,1)</f>
        <v>0</v>
      </c>
      <c r="BLQ41" s="536">
        <f>ROUND(Eigenmischungen!BMA46,1)</f>
        <v>0</v>
      </c>
      <c r="BLR41" s="536">
        <f>ROUND(Eigenmischungen!BMB46,1)</f>
        <v>0</v>
      </c>
      <c r="BLS41" s="536">
        <f>ROUND(Eigenmischungen!BMC46,1)</f>
        <v>0</v>
      </c>
      <c r="BLT41" s="536">
        <f>ROUND(Eigenmischungen!BMD46,1)</f>
        <v>0</v>
      </c>
      <c r="BLU41" s="536">
        <f>ROUND(Eigenmischungen!BME46,1)</f>
        <v>0</v>
      </c>
      <c r="BLV41" s="536">
        <f>ROUND(Eigenmischungen!BMF46,1)</f>
        <v>0</v>
      </c>
      <c r="BLW41" s="536">
        <f>ROUND(Eigenmischungen!BMG46,1)</f>
        <v>0</v>
      </c>
      <c r="BLX41" s="536">
        <f>ROUND(Eigenmischungen!BMH46,1)</f>
        <v>0</v>
      </c>
      <c r="BLY41" s="536">
        <f>ROUND(Eigenmischungen!BMI46,1)</f>
        <v>0</v>
      </c>
      <c r="BLZ41" s="536">
        <f>ROUND(Eigenmischungen!BMJ46,1)</f>
        <v>0</v>
      </c>
      <c r="BMA41" s="536">
        <f>ROUND(Eigenmischungen!BMK46,1)</f>
        <v>0</v>
      </c>
      <c r="BMB41" s="536">
        <f>ROUND(Eigenmischungen!BML46,1)</f>
        <v>0</v>
      </c>
      <c r="BMC41" s="536">
        <f>ROUND(Eigenmischungen!BMM46,1)</f>
        <v>0</v>
      </c>
      <c r="BMD41" s="536">
        <f>ROUND(Eigenmischungen!BMN46,1)</f>
        <v>0</v>
      </c>
      <c r="BME41" s="536">
        <f>ROUND(Eigenmischungen!BMO46,1)</f>
        <v>0</v>
      </c>
      <c r="BMF41" s="536">
        <f>ROUND(Eigenmischungen!BMP46,1)</f>
        <v>0</v>
      </c>
      <c r="BMG41" s="536">
        <f>ROUND(Eigenmischungen!BMQ46,1)</f>
        <v>0</v>
      </c>
      <c r="BMH41" s="536">
        <f>ROUND(Eigenmischungen!BMR46,1)</f>
        <v>0</v>
      </c>
      <c r="BMI41" s="536">
        <f>ROUND(Eigenmischungen!BMS46,1)</f>
        <v>0</v>
      </c>
      <c r="BMJ41" s="536">
        <f>ROUND(Eigenmischungen!BMT46,1)</f>
        <v>0</v>
      </c>
      <c r="BMK41" s="536">
        <f>ROUND(Eigenmischungen!BMU46,1)</f>
        <v>0</v>
      </c>
      <c r="BML41" s="536">
        <f>ROUND(Eigenmischungen!BMV46,1)</f>
        <v>0</v>
      </c>
      <c r="BMM41" s="536">
        <f>ROUND(Eigenmischungen!BMW46,1)</f>
        <v>0</v>
      </c>
      <c r="BMN41" s="536">
        <f>ROUND(Eigenmischungen!BMX46,1)</f>
        <v>0</v>
      </c>
      <c r="BMO41" s="536">
        <f>ROUND(Eigenmischungen!BMY46,1)</f>
        <v>0</v>
      </c>
      <c r="BMP41" s="536">
        <f>ROUND(Eigenmischungen!BMZ46,1)</f>
        <v>0</v>
      </c>
      <c r="BMQ41" s="536">
        <f>ROUND(Eigenmischungen!BNA46,1)</f>
        <v>0</v>
      </c>
      <c r="BMR41" s="536">
        <f>ROUND(Eigenmischungen!BNB46,1)</f>
        <v>0</v>
      </c>
      <c r="BMS41" s="536">
        <f>ROUND(Eigenmischungen!BNC46,1)</f>
        <v>0</v>
      </c>
      <c r="BMT41" s="536">
        <f>ROUND(Eigenmischungen!BND46,1)</f>
        <v>0</v>
      </c>
      <c r="BMU41" s="536">
        <f>ROUND(Eigenmischungen!BNE46,1)</f>
        <v>0</v>
      </c>
      <c r="BMV41" s="536">
        <f>ROUND(Eigenmischungen!BNF46,1)</f>
        <v>0</v>
      </c>
      <c r="BMW41" s="536">
        <f>ROUND(Eigenmischungen!BNG46,1)</f>
        <v>0</v>
      </c>
      <c r="BMX41" s="536">
        <f>ROUND(Eigenmischungen!BNH46,1)</f>
        <v>0</v>
      </c>
      <c r="BMY41" s="536">
        <f>ROUND(Eigenmischungen!BNI46,1)</f>
        <v>0</v>
      </c>
      <c r="BMZ41" s="536">
        <f>ROUND(Eigenmischungen!BNJ46,1)</f>
        <v>0</v>
      </c>
      <c r="BNA41" s="536">
        <f>ROUND(Eigenmischungen!BNK46,1)</f>
        <v>0</v>
      </c>
      <c r="BNB41" s="536">
        <f>ROUND(Eigenmischungen!BNL46,1)</f>
        <v>0</v>
      </c>
      <c r="BNC41" s="536">
        <f>ROUND(Eigenmischungen!BNM46,1)</f>
        <v>0</v>
      </c>
      <c r="BND41" s="536">
        <f>ROUND(Eigenmischungen!BNN46,1)</f>
        <v>0</v>
      </c>
      <c r="BNE41" s="536">
        <f>ROUND(Eigenmischungen!BNO46,1)</f>
        <v>0</v>
      </c>
      <c r="BNF41" s="536">
        <f>ROUND(Eigenmischungen!BNP46,1)</f>
        <v>0</v>
      </c>
      <c r="BNG41" s="536">
        <f>ROUND(Eigenmischungen!BNQ46,1)</f>
        <v>0</v>
      </c>
      <c r="BNH41" s="536">
        <f>ROUND(Eigenmischungen!BNR46,1)</f>
        <v>0</v>
      </c>
      <c r="BNI41" s="536">
        <f>ROUND(Eigenmischungen!BNS46,1)</f>
        <v>0</v>
      </c>
      <c r="BNJ41" s="536">
        <f>ROUND(Eigenmischungen!BNT46,1)</f>
        <v>0</v>
      </c>
      <c r="BNK41" s="536">
        <f>ROUND(Eigenmischungen!BNU46,1)</f>
        <v>0</v>
      </c>
      <c r="BNL41" s="536">
        <f>ROUND(Eigenmischungen!BNV46,1)</f>
        <v>0</v>
      </c>
      <c r="BNM41" s="536">
        <f>ROUND(Eigenmischungen!BNW46,1)</f>
        <v>0</v>
      </c>
      <c r="BNN41" s="536">
        <f>ROUND(Eigenmischungen!BNX46,1)</f>
        <v>0</v>
      </c>
      <c r="BNO41" s="536">
        <f>ROUND(Eigenmischungen!BNY46,1)</f>
        <v>0</v>
      </c>
      <c r="BNP41" s="536">
        <f>ROUND(Eigenmischungen!BNZ46,1)</f>
        <v>0</v>
      </c>
      <c r="BNQ41" s="536">
        <f>ROUND(Eigenmischungen!BOA46,1)</f>
        <v>0</v>
      </c>
      <c r="BNR41" s="536">
        <f>ROUND(Eigenmischungen!BOB46,1)</f>
        <v>0</v>
      </c>
      <c r="BNS41" s="536">
        <f>ROUND(Eigenmischungen!BOC46,1)</f>
        <v>0</v>
      </c>
      <c r="BNT41" s="536">
        <f>ROUND(Eigenmischungen!BOD46,1)</f>
        <v>0</v>
      </c>
      <c r="BNU41" s="536">
        <f>ROUND(Eigenmischungen!BOE46,1)</f>
        <v>0</v>
      </c>
      <c r="BNV41" s="536">
        <f>ROUND(Eigenmischungen!BOF46,1)</f>
        <v>0</v>
      </c>
      <c r="BNW41" s="536">
        <f>ROUND(Eigenmischungen!BOG46,1)</f>
        <v>0</v>
      </c>
      <c r="BNX41" s="536">
        <f>ROUND(Eigenmischungen!BOH46,1)</f>
        <v>0</v>
      </c>
      <c r="BNY41" s="536">
        <f>ROUND(Eigenmischungen!BOI46,1)</f>
        <v>0</v>
      </c>
      <c r="BNZ41" s="536">
        <f>ROUND(Eigenmischungen!BOJ46,1)</f>
        <v>0</v>
      </c>
      <c r="BOA41" s="536">
        <f>ROUND(Eigenmischungen!BOK46,1)</f>
        <v>0</v>
      </c>
      <c r="BOB41" s="536">
        <f>ROUND(Eigenmischungen!BOL46,1)</f>
        <v>0</v>
      </c>
      <c r="BOC41" s="536">
        <f>ROUND(Eigenmischungen!BOM46,1)</f>
        <v>0</v>
      </c>
      <c r="BOD41" s="536">
        <f>ROUND(Eigenmischungen!BON46,1)</f>
        <v>0</v>
      </c>
      <c r="BOE41" s="536">
        <f>ROUND(Eigenmischungen!BOO46,1)</f>
        <v>0</v>
      </c>
      <c r="BOF41" s="536">
        <f>ROUND(Eigenmischungen!BOP46,1)</f>
        <v>0</v>
      </c>
      <c r="BOG41" s="536">
        <f>ROUND(Eigenmischungen!BOQ46,1)</f>
        <v>0</v>
      </c>
      <c r="BOH41" s="536">
        <f>ROUND(Eigenmischungen!BOR46,1)</f>
        <v>0</v>
      </c>
      <c r="BOI41" s="536">
        <f>ROUND(Eigenmischungen!BOS46,1)</f>
        <v>0</v>
      </c>
      <c r="BOJ41" s="536">
        <f>ROUND(Eigenmischungen!BOT46,1)</f>
        <v>0</v>
      </c>
      <c r="BOK41" s="536">
        <f>ROUND(Eigenmischungen!BOU46,1)</f>
        <v>0</v>
      </c>
      <c r="BOL41" s="536">
        <f>ROUND(Eigenmischungen!BOV46,1)</f>
        <v>0</v>
      </c>
      <c r="BOM41" s="536">
        <f>ROUND(Eigenmischungen!BOW46,1)</f>
        <v>0</v>
      </c>
      <c r="BON41" s="536">
        <f>ROUND(Eigenmischungen!BOX46,1)</f>
        <v>0</v>
      </c>
      <c r="BOO41" s="536">
        <f>ROUND(Eigenmischungen!BOY46,1)</f>
        <v>0</v>
      </c>
      <c r="BOP41" s="536">
        <f>ROUND(Eigenmischungen!BOZ46,1)</f>
        <v>0</v>
      </c>
      <c r="BOQ41" s="536">
        <f>ROUND(Eigenmischungen!BPA46,1)</f>
        <v>0</v>
      </c>
      <c r="BOR41" s="536">
        <f>ROUND(Eigenmischungen!BPB46,1)</f>
        <v>0</v>
      </c>
      <c r="BOS41" s="536">
        <f>ROUND(Eigenmischungen!BPC46,1)</f>
        <v>0</v>
      </c>
      <c r="BOT41" s="536">
        <f>ROUND(Eigenmischungen!BPD46,1)</f>
        <v>0</v>
      </c>
      <c r="BOU41" s="536">
        <f>ROUND(Eigenmischungen!BPE46,1)</f>
        <v>0</v>
      </c>
      <c r="BOV41" s="536">
        <f>ROUND(Eigenmischungen!BPF46,1)</f>
        <v>0</v>
      </c>
      <c r="BOW41" s="536">
        <f>ROUND(Eigenmischungen!BPG46,1)</f>
        <v>0</v>
      </c>
      <c r="BOX41" s="536">
        <f>ROUND(Eigenmischungen!BPH46,1)</f>
        <v>0</v>
      </c>
      <c r="BOY41" s="536">
        <f>ROUND(Eigenmischungen!BPI46,1)</f>
        <v>0</v>
      </c>
      <c r="BOZ41" s="536">
        <f>ROUND(Eigenmischungen!BPJ46,1)</f>
        <v>0</v>
      </c>
      <c r="BPA41" s="536">
        <f>ROUND(Eigenmischungen!BPK46,1)</f>
        <v>0</v>
      </c>
      <c r="BPB41" s="536">
        <f>ROUND(Eigenmischungen!BPL46,1)</f>
        <v>0</v>
      </c>
      <c r="BPC41" s="536">
        <f>ROUND(Eigenmischungen!BPM46,1)</f>
        <v>0</v>
      </c>
      <c r="BPD41" s="536">
        <f>ROUND(Eigenmischungen!BPN46,1)</f>
        <v>0</v>
      </c>
      <c r="BPE41" s="536">
        <f>ROUND(Eigenmischungen!BPO46,1)</f>
        <v>0</v>
      </c>
      <c r="BPF41" s="536">
        <f>ROUND(Eigenmischungen!BPP46,1)</f>
        <v>0</v>
      </c>
      <c r="BPG41" s="536">
        <f>ROUND(Eigenmischungen!BPQ46,1)</f>
        <v>0</v>
      </c>
      <c r="BPH41" s="536">
        <f>ROUND(Eigenmischungen!BPR46,1)</f>
        <v>0</v>
      </c>
      <c r="BPI41" s="536">
        <f>ROUND(Eigenmischungen!BPS46,1)</f>
        <v>0</v>
      </c>
      <c r="BPJ41" s="536">
        <f>ROUND(Eigenmischungen!BPT46,1)</f>
        <v>0</v>
      </c>
      <c r="BPK41" s="536">
        <f>ROUND(Eigenmischungen!BPU46,1)</f>
        <v>0</v>
      </c>
      <c r="BPL41" s="536">
        <f>ROUND(Eigenmischungen!BPV46,1)</f>
        <v>0</v>
      </c>
      <c r="BPM41" s="536">
        <f>ROUND(Eigenmischungen!BPW46,1)</f>
        <v>0</v>
      </c>
      <c r="BPN41" s="536">
        <f>ROUND(Eigenmischungen!BPX46,1)</f>
        <v>0</v>
      </c>
      <c r="BPO41" s="536">
        <f>ROUND(Eigenmischungen!BPY46,1)</f>
        <v>0</v>
      </c>
      <c r="BPP41" s="536">
        <f>ROUND(Eigenmischungen!BPZ46,1)</f>
        <v>0</v>
      </c>
      <c r="BPQ41" s="536">
        <f>ROUND(Eigenmischungen!BQA46,1)</f>
        <v>0</v>
      </c>
      <c r="BPR41" s="536">
        <f>ROUND(Eigenmischungen!BQB46,1)</f>
        <v>0</v>
      </c>
      <c r="BPS41" s="536">
        <f>ROUND(Eigenmischungen!BQC46,1)</f>
        <v>0</v>
      </c>
      <c r="BPT41" s="536">
        <f>ROUND(Eigenmischungen!BQD46,1)</f>
        <v>0</v>
      </c>
      <c r="BPU41" s="536">
        <f>ROUND(Eigenmischungen!BQE46,1)</f>
        <v>0</v>
      </c>
      <c r="BPV41" s="536">
        <f>ROUND(Eigenmischungen!BQF46,1)</f>
        <v>0</v>
      </c>
      <c r="BPW41" s="536">
        <f>ROUND(Eigenmischungen!BQG46,1)</f>
        <v>0</v>
      </c>
      <c r="BPX41" s="536">
        <f>ROUND(Eigenmischungen!BQH46,1)</f>
        <v>0</v>
      </c>
      <c r="BPY41" s="536">
        <f>ROUND(Eigenmischungen!BQI46,1)</f>
        <v>0</v>
      </c>
      <c r="BPZ41" s="536">
        <f>ROUND(Eigenmischungen!BQJ46,1)</f>
        <v>0</v>
      </c>
      <c r="BQA41" s="536">
        <f>ROUND(Eigenmischungen!BQK46,1)</f>
        <v>0</v>
      </c>
      <c r="BQB41" s="536">
        <f>ROUND(Eigenmischungen!BQL46,1)</f>
        <v>0</v>
      </c>
      <c r="BQC41" s="536">
        <f>ROUND(Eigenmischungen!BQM46,1)</f>
        <v>0</v>
      </c>
      <c r="BQD41" s="536">
        <f>ROUND(Eigenmischungen!BQN46,1)</f>
        <v>0</v>
      </c>
      <c r="BQE41" s="536">
        <f>ROUND(Eigenmischungen!BQO46,1)</f>
        <v>0</v>
      </c>
      <c r="BQF41" s="536">
        <f>ROUND(Eigenmischungen!BQP46,1)</f>
        <v>0</v>
      </c>
      <c r="BQG41" s="536">
        <f>ROUND(Eigenmischungen!BQQ46,1)</f>
        <v>0</v>
      </c>
      <c r="BQH41" s="536">
        <f>ROUND(Eigenmischungen!BQR46,1)</f>
        <v>0</v>
      </c>
      <c r="BQI41" s="536">
        <f>ROUND(Eigenmischungen!BQS46,1)</f>
        <v>0</v>
      </c>
      <c r="BQJ41" s="536">
        <f>ROUND(Eigenmischungen!BQT46,1)</f>
        <v>0</v>
      </c>
      <c r="BQK41" s="536">
        <f>ROUND(Eigenmischungen!BQU46,1)</f>
        <v>0</v>
      </c>
      <c r="BQL41" s="536">
        <f>ROUND(Eigenmischungen!BQV46,1)</f>
        <v>0</v>
      </c>
      <c r="BQM41" s="536">
        <f>ROUND(Eigenmischungen!BQW46,1)</f>
        <v>0</v>
      </c>
      <c r="BQN41" s="536">
        <f>ROUND(Eigenmischungen!BQX46,1)</f>
        <v>0</v>
      </c>
      <c r="BQO41" s="536">
        <f>ROUND(Eigenmischungen!BQY46,1)</f>
        <v>0</v>
      </c>
      <c r="BQP41" s="536">
        <f>ROUND(Eigenmischungen!BQZ46,1)</f>
        <v>0</v>
      </c>
      <c r="BQQ41" s="536">
        <f>ROUND(Eigenmischungen!BRA46,1)</f>
        <v>0</v>
      </c>
      <c r="BQR41" s="536">
        <f>ROUND(Eigenmischungen!BRB46,1)</f>
        <v>0</v>
      </c>
      <c r="BQS41" s="536">
        <f>ROUND(Eigenmischungen!BRC46,1)</f>
        <v>0</v>
      </c>
      <c r="BQT41" s="536">
        <f>ROUND(Eigenmischungen!BRD46,1)</f>
        <v>0</v>
      </c>
      <c r="BQU41" s="536">
        <f>ROUND(Eigenmischungen!BRE46,1)</f>
        <v>0</v>
      </c>
      <c r="BQV41" s="536">
        <f>ROUND(Eigenmischungen!BRF46,1)</f>
        <v>0</v>
      </c>
      <c r="BQW41" s="536">
        <f>ROUND(Eigenmischungen!BRG46,1)</f>
        <v>0</v>
      </c>
      <c r="BQX41" s="536">
        <f>ROUND(Eigenmischungen!BRH46,1)</f>
        <v>0</v>
      </c>
      <c r="BQY41" s="536">
        <f>ROUND(Eigenmischungen!BRI46,1)</f>
        <v>0</v>
      </c>
      <c r="BQZ41" s="536">
        <f>ROUND(Eigenmischungen!BRJ46,1)</f>
        <v>0</v>
      </c>
      <c r="BRA41" s="536">
        <f>ROUND(Eigenmischungen!BRK46,1)</f>
        <v>0</v>
      </c>
      <c r="BRB41" s="536">
        <f>ROUND(Eigenmischungen!BRL46,1)</f>
        <v>0</v>
      </c>
      <c r="BRC41" s="536">
        <f>ROUND(Eigenmischungen!BRM46,1)</f>
        <v>0</v>
      </c>
      <c r="BRD41" s="536">
        <f>ROUND(Eigenmischungen!BRN46,1)</f>
        <v>0</v>
      </c>
      <c r="BRE41" s="536">
        <f>ROUND(Eigenmischungen!BRO46,1)</f>
        <v>0</v>
      </c>
      <c r="BRF41" s="536">
        <f>ROUND(Eigenmischungen!BRP46,1)</f>
        <v>0</v>
      </c>
      <c r="BRG41" s="536">
        <f>ROUND(Eigenmischungen!BRQ46,1)</f>
        <v>0</v>
      </c>
      <c r="BRH41" s="536">
        <f>ROUND(Eigenmischungen!BRR46,1)</f>
        <v>0</v>
      </c>
      <c r="BRI41" s="536">
        <f>ROUND(Eigenmischungen!BRS46,1)</f>
        <v>0</v>
      </c>
      <c r="BRJ41" s="536">
        <f>ROUND(Eigenmischungen!BRT46,1)</f>
        <v>0</v>
      </c>
      <c r="BRK41" s="536">
        <f>ROUND(Eigenmischungen!BRU46,1)</f>
        <v>0</v>
      </c>
      <c r="BRL41" s="536">
        <f>ROUND(Eigenmischungen!BRV46,1)</f>
        <v>0</v>
      </c>
      <c r="BRM41" s="536">
        <f>ROUND(Eigenmischungen!BRW46,1)</f>
        <v>0</v>
      </c>
      <c r="BRN41" s="536">
        <f>ROUND(Eigenmischungen!BRX46,1)</f>
        <v>0</v>
      </c>
      <c r="BRO41" s="536">
        <f>ROUND(Eigenmischungen!BRY46,1)</f>
        <v>0</v>
      </c>
      <c r="BRP41" s="536">
        <f>ROUND(Eigenmischungen!BRZ46,1)</f>
        <v>0</v>
      </c>
      <c r="BRQ41" s="536">
        <f>ROUND(Eigenmischungen!BSA46,1)</f>
        <v>0</v>
      </c>
      <c r="BRR41" s="536">
        <f>ROUND(Eigenmischungen!BSB46,1)</f>
        <v>0</v>
      </c>
      <c r="BRS41" s="536">
        <f>ROUND(Eigenmischungen!BSC46,1)</f>
        <v>0</v>
      </c>
      <c r="BRT41" s="536">
        <f>ROUND(Eigenmischungen!BSD46,1)</f>
        <v>0</v>
      </c>
      <c r="BRU41" s="536">
        <f>ROUND(Eigenmischungen!BSE46,1)</f>
        <v>0</v>
      </c>
      <c r="BRV41" s="536">
        <f>ROUND(Eigenmischungen!BSF46,1)</f>
        <v>0</v>
      </c>
      <c r="BRW41" s="536">
        <f>ROUND(Eigenmischungen!BSG46,1)</f>
        <v>0</v>
      </c>
      <c r="BRX41" s="536">
        <f>ROUND(Eigenmischungen!BSH46,1)</f>
        <v>0</v>
      </c>
      <c r="BRY41" s="536">
        <f>ROUND(Eigenmischungen!BSI46,1)</f>
        <v>0</v>
      </c>
      <c r="BRZ41" s="536">
        <f>ROUND(Eigenmischungen!BSJ46,1)</f>
        <v>0</v>
      </c>
      <c r="BSA41" s="536">
        <f>ROUND(Eigenmischungen!BSK46,1)</f>
        <v>0</v>
      </c>
      <c r="BSB41" s="536">
        <f>ROUND(Eigenmischungen!BSL46,1)</f>
        <v>0</v>
      </c>
      <c r="BSC41" s="536">
        <f>ROUND(Eigenmischungen!BSM46,1)</f>
        <v>0</v>
      </c>
      <c r="BSD41" s="536">
        <f>ROUND(Eigenmischungen!BSN46,1)</f>
        <v>0</v>
      </c>
      <c r="BSE41" s="536">
        <f>ROUND(Eigenmischungen!BSO46,1)</f>
        <v>0</v>
      </c>
      <c r="BSF41" s="536">
        <f>ROUND(Eigenmischungen!BSP46,1)</f>
        <v>0</v>
      </c>
      <c r="BSG41" s="536">
        <f>ROUND(Eigenmischungen!BSQ46,1)</f>
        <v>0</v>
      </c>
      <c r="BSH41" s="536">
        <f>ROUND(Eigenmischungen!BSR46,1)</f>
        <v>0</v>
      </c>
      <c r="BSI41" s="536">
        <f>ROUND(Eigenmischungen!BSS46,1)</f>
        <v>0</v>
      </c>
      <c r="BSJ41" s="536">
        <f>ROUND(Eigenmischungen!BST46,1)</f>
        <v>0</v>
      </c>
      <c r="BSK41" s="536">
        <f>ROUND(Eigenmischungen!BSU46,1)</f>
        <v>0</v>
      </c>
      <c r="BSL41" s="536">
        <f>ROUND(Eigenmischungen!BSV46,1)</f>
        <v>0</v>
      </c>
      <c r="BSM41" s="536">
        <f>ROUND(Eigenmischungen!BSW46,1)</f>
        <v>0</v>
      </c>
      <c r="BSN41" s="536">
        <f>ROUND(Eigenmischungen!BSX46,1)</f>
        <v>0</v>
      </c>
      <c r="BSO41" s="536">
        <f>ROUND(Eigenmischungen!BSY46,1)</f>
        <v>0</v>
      </c>
      <c r="BSP41" s="536">
        <f>ROUND(Eigenmischungen!BSZ46,1)</f>
        <v>0</v>
      </c>
      <c r="BSQ41" s="536">
        <f>ROUND(Eigenmischungen!BTA46,1)</f>
        <v>0</v>
      </c>
      <c r="BSR41" s="536">
        <f>ROUND(Eigenmischungen!BTB46,1)</f>
        <v>0</v>
      </c>
      <c r="BSS41" s="536">
        <f>ROUND(Eigenmischungen!BTC46,1)</f>
        <v>0</v>
      </c>
      <c r="BST41" s="536">
        <f>ROUND(Eigenmischungen!BTD46,1)</f>
        <v>0</v>
      </c>
      <c r="BSU41" s="536">
        <f>ROUND(Eigenmischungen!BTE46,1)</f>
        <v>0</v>
      </c>
      <c r="BSV41" s="536">
        <f>ROUND(Eigenmischungen!BTF46,1)</f>
        <v>0</v>
      </c>
      <c r="BSW41" s="536">
        <f>ROUND(Eigenmischungen!BTG46,1)</f>
        <v>0</v>
      </c>
      <c r="BSX41" s="536">
        <f>ROUND(Eigenmischungen!BTH46,1)</f>
        <v>0</v>
      </c>
      <c r="BSY41" s="536">
        <f>ROUND(Eigenmischungen!BTI46,1)</f>
        <v>0</v>
      </c>
      <c r="BSZ41" s="536">
        <f>ROUND(Eigenmischungen!BTJ46,1)</f>
        <v>0</v>
      </c>
      <c r="BTA41" s="536">
        <f>ROUND(Eigenmischungen!BTK46,1)</f>
        <v>0</v>
      </c>
      <c r="BTB41" s="536">
        <f>ROUND(Eigenmischungen!BTL46,1)</f>
        <v>0</v>
      </c>
      <c r="BTC41" s="536">
        <f>ROUND(Eigenmischungen!BTM46,1)</f>
        <v>0</v>
      </c>
      <c r="BTD41" s="536">
        <f>ROUND(Eigenmischungen!BTN46,1)</f>
        <v>0</v>
      </c>
      <c r="BTE41" s="536">
        <f>ROUND(Eigenmischungen!BTO46,1)</f>
        <v>0</v>
      </c>
      <c r="BTF41" s="536">
        <f>ROUND(Eigenmischungen!BTP46,1)</f>
        <v>0</v>
      </c>
      <c r="BTG41" s="536">
        <f>ROUND(Eigenmischungen!BTQ46,1)</f>
        <v>0</v>
      </c>
      <c r="BTH41" s="536">
        <f>ROUND(Eigenmischungen!BTR46,1)</f>
        <v>0</v>
      </c>
      <c r="BTI41" s="536">
        <f>ROUND(Eigenmischungen!BTS46,1)</f>
        <v>0</v>
      </c>
      <c r="BTJ41" s="536">
        <f>ROUND(Eigenmischungen!BTT46,1)</f>
        <v>0</v>
      </c>
      <c r="BTK41" s="536">
        <f>ROUND(Eigenmischungen!BTU46,1)</f>
        <v>0</v>
      </c>
      <c r="BTL41" s="536">
        <f>ROUND(Eigenmischungen!BTV46,1)</f>
        <v>0</v>
      </c>
      <c r="BTM41" s="536">
        <f>ROUND(Eigenmischungen!BTW46,1)</f>
        <v>0</v>
      </c>
      <c r="BTN41" s="536">
        <f>ROUND(Eigenmischungen!BTX46,1)</f>
        <v>0</v>
      </c>
      <c r="BTO41" s="536">
        <f>ROUND(Eigenmischungen!BTY46,1)</f>
        <v>0</v>
      </c>
      <c r="BTP41" s="536">
        <f>ROUND(Eigenmischungen!BTZ46,1)</f>
        <v>0</v>
      </c>
      <c r="BTQ41" s="536">
        <f>ROUND(Eigenmischungen!BUA46,1)</f>
        <v>0</v>
      </c>
      <c r="BTR41" s="536">
        <f>ROUND(Eigenmischungen!BUB46,1)</f>
        <v>0</v>
      </c>
      <c r="BTS41" s="536">
        <f>ROUND(Eigenmischungen!BUC46,1)</f>
        <v>0</v>
      </c>
      <c r="BTT41" s="536">
        <f>ROUND(Eigenmischungen!BUD46,1)</f>
        <v>0</v>
      </c>
      <c r="BTU41" s="536">
        <f>ROUND(Eigenmischungen!BUE46,1)</f>
        <v>0</v>
      </c>
      <c r="BTV41" s="536">
        <f>ROUND(Eigenmischungen!BUF46,1)</f>
        <v>0</v>
      </c>
      <c r="BTW41" s="536">
        <f>ROUND(Eigenmischungen!BUG46,1)</f>
        <v>0</v>
      </c>
      <c r="BTX41" s="536">
        <f>ROUND(Eigenmischungen!BUH46,1)</f>
        <v>0</v>
      </c>
      <c r="BTY41" s="536">
        <f>ROUND(Eigenmischungen!BUI46,1)</f>
        <v>0</v>
      </c>
      <c r="BTZ41" s="536">
        <f>ROUND(Eigenmischungen!BUJ46,1)</f>
        <v>0</v>
      </c>
      <c r="BUA41" s="536">
        <f>ROUND(Eigenmischungen!BUK46,1)</f>
        <v>0</v>
      </c>
      <c r="BUB41" s="536">
        <f>ROUND(Eigenmischungen!BUL46,1)</f>
        <v>0</v>
      </c>
      <c r="BUC41" s="536">
        <f>ROUND(Eigenmischungen!BUM46,1)</f>
        <v>0</v>
      </c>
      <c r="BUD41" s="536">
        <f>ROUND(Eigenmischungen!BUN46,1)</f>
        <v>0</v>
      </c>
      <c r="BUE41" s="536">
        <f>ROUND(Eigenmischungen!BUO46,1)</f>
        <v>0</v>
      </c>
      <c r="BUF41" s="536">
        <f>ROUND(Eigenmischungen!BUP46,1)</f>
        <v>0</v>
      </c>
      <c r="BUG41" s="536">
        <f>ROUND(Eigenmischungen!BUQ46,1)</f>
        <v>0</v>
      </c>
      <c r="BUH41" s="536">
        <f>ROUND(Eigenmischungen!BUR46,1)</f>
        <v>0</v>
      </c>
      <c r="BUI41" s="536">
        <f>ROUND(Eigenmischungen!BUS46,1)</f>
        <v>0</v>
      </c>
      <c r="BUJ41" s="536">
        <f>ROUND(Eigenmischungen!BUT46,1)</f>
        <v>0</v>
      </c>
      <c r="BUK41" s="536">
        <f>ROUND(Eigenmischungen!BUU46,1)</f>
        <v>0</v>
      </c>
      <c r="BUL41" s="536">
        <f>ROUND(Eigenmischungen!BUV46,1)</f>
        <v>0</v>
      </c>
      <c r="BUM41" s="536">
        <f>ROUND(Eigenmischungen!BUW46,1)</f>
        <v>0</v>
      </c>
      <c r="BUN41" s="536">
        <f>ROUND(Eigenmischungen!BUX46,1)</f>
        <v>0</v>
      </c>
      <c r="BUO41" s="536">
        <f>ROUND(Eigenmischungen!BUY46,1)</f>
        <v>0</v>
      </c>
      <c r="BUP41" s="536">
        <f>ROUND(Eigenmischungen!BUZ46,1)</f>
        <v>0</v>
      </c>
      <c r="BUQ41" s="536">
        <f>ROUND(Eigenmischungen!BVA46,1)</f>
        <v>0</v>
      </c>
      <c r="BUR41" s="536">
        <f>ROUND(Eigenmischungen!BVB46,1)</f>
        <v>0</v>
      </c>
      <c r="BUS41" s="536">
        <f>ROUND(Eigenmischungen!BVC46,1)</f>
        <v>0</v>
      </c>
      <c r="BUT41" s="536">
        <f>ROUND(Eigenmischungen!BVD46,1)</f>
        <v>0</v>
      </c>
      <c r="BUU41" s="536">
        <f>ROUND(Eigenmischungen!BVE46,1)</f>
        <v>0</v>
      </c>
      <c r="BUV41" s="536">
        <f>ROUND(Eigenmischungen!BVF46,1)</f>
        <v>0</v>
      </c>
      <c r="BUW41" s="536">
        <f>ROUND(Eigenmischungen!BVG46,1)</f>
        <v>0</v>
      </c>
      <c r="BUX41" s="536">
        <f>ROUND(Eigenmischungen!BVH46,1)</f>
        <v>0</v>
      </c>
      <c r="BUY41" s="536">
        <f>ROUND(Eigenmischungen!BVI46,1)</f>
        <v>0</v>
      </c>
      <c r="BUZ41" s="536">
        <f>ROUND(Eigenmischungen!BVJ46,1)</f>
        <v>0</v>
      </c>
      <c r="BVA41" s="536">
        <f>ROUND(Eigenmischungen!BVK46,1)</f>
        <v>0</v>
      </c>
      <c r="BVB41" s="536">
        <f>ROUND(Eigenmischungen!BVL46,1)</f>
        <v>0</v>
      </c>
      <c r="BVC41" s="536">
        <f>ROUND(Eigenmischungen!BVM46,1)</f>
        <v>0</v>
      </c>
      <c r="BVD41" s="536">
        <f>ROUND(Eigenmischungen!BVN46,1)</f>
        <v>0</v>
      </c>
      <c r="BVE41" s="536">
        <f>ROUND(Eigenmischungen!BVO46,1)</f>
        <v>0</v>
      </c>
      <c r="BVF41" s="536">
        <f>ROUND(Eigenmischungen!BVP46,1)</f>
        <v>0</v>
      </c>
      <c r="BVG41" s="536">
        <f>ROUND(Eigenmischungen!BVQ46,1)</f>
        <v>0</v>
      </c>
      <c r="BVH41" s="536">
        <f>ROUND(Eigenmischungen!BVR46,1)</f>
        <v>0</v>
      </c>
      <c r="BVI41" s="536">
        <f>ROUND(Eigenmischungen!BVS46,1)</f>
        <v>0</v>
      </c>
      <c r="BVJ41" s="536">
        <f>ROUND(Eigenmischungen!BVT46,1)</f>
        <v>0</v>
      </c>
      <c r="BVK41" s="536">
        <f>ROUND(Eigenmischungen!BVU46,1)</f>
        <v>0</v>
      </c>
      <c r="BVL41" s="536">
        <f>ROUND(Eigenmischungen!BVV46,1)</f>
        <v>0</v>
      </c>
      <c r="BVM41" s="536">
        <f>ROUND(Eigenmischungen!BVW46,1)</f>
        <v>0</v>
      </c>
      <c r="BVN41" s="536">
        <f>ROUND(Eigenmischungen!BVX46,1)</f>
        <v>0</v>
      </c>
      <c r="BVO41" s="536">
        <f>ROUND(Eigenmischungen!BVY46,1)</f>
        <v>0</v>
      </c>
      <c r="BVP41" s="536">
        <f>ROUND(Eigenmischungen!BVZ46,1)</f>
        <v>0</v>
      </c>
      <c r="BVQ41" s="536">
        <f>ROUND(Eigenmischungen!BWA46,1)</f>
        <v>0</v>
      </c>
      <c r="BVR41" s="536">
        <f>ROUND(Eigenmischungen!BWB46,1)</f>
        <v>0</v>
      </c>
      <c r="BVS41" s="536">
        <f>ROUND(Eigenmischungen!BWC46,1)</f>
        <v>0</v>
      </c>
      <c r="BVT41" s="536">
        <f>ROUND(Eigenmischungen!BWD46,1)</f>
        <v>0</v>
      </c>
      <c r="BVU41" s="536">
        <f>ROUND(Eigenmischungen!BWE46,1)</f>
        <v>0</v>
      </c>
      <c r="BVV41" s="536">
        <f>ROUND(Eigenmischungen!BWF46,1)</f>
        <v>0</v>
      </c>
      <c r="BVW41" s="536">
        <f>ROUND(Eigenmischungen!BWG46,1)</f>
        <v>0</v>
      </c>
      <c r="BVX41" s="536">
        <f>ROUND(Eigenmischungen!BWH46,1)</f>
        <v>0</v>
      </c>
      <c r="BVY41" s="536">
        <f>ROUND(Eigenmischungen!BWI46,1)</f>
        <v>0</v>
      </c>
      <c r="BVZ41" s="536">
        <f>ROUND(Eigenmischungen!BWJ46,1)</f>
        <v>0</v>
      </c>
      <c r="BWA41" s="536">
        <f>ROUND(Eigenmischungen!BWK46,1)</f>
        <v>0</v>
      </c>
      <c r="BWB41" s="536">
        <f>ROUND(Eigenmischungen!BWL46,1)</f>
        <v>0</v>
      </c>
      <c r="BWC41" s="536">
        <f>ROUND(Eigenmischungen!BWM46,1)</f>
        <v>0</v>
      </c>
      <c r="BWD41" s="536">
        <f>ROUND(Eigenmischungen!BWN46,1)</f>
        <v>0</v>
      </c>
      <c r="BWE41" s="536">
        <f>ROUND(Eigenmischungen!BWO46,1)</f>
        <v>0</v>
      </c>
      <c r="BWF41" s="536">
        <f>ROUND(Eigenmischungen!BWP46,1)</f>
        <v>0</v>
      </c>
      <c r="BWG41" s="536">
        <f>ROUND(Eigenmischungen!BWQ46,1)</f>
        <v>0</v>
      </c>
      <c r="BWH41" s="536">
        <f>ROUND(Eigenmischungen!BWR46,1)</f>
        <v>0</v>
      </c>
      <c r="BWI41" s="536">
        <f>ROUND(Eigenmischungen!BWS46,1)</f>
        <v>0</v>
      </c>
      <c r="BWJ41" s="536">
        <f>ROUND(Eigenmischungen!BWT46,1)</f>
        <v>0</v>
      </c>
      <c r="BWK41" s="536">
        <f>ROUND(Eigenmischungen!BWU46,1)</f>
        <v>0</v>
      </c>
      <c r="BWL41" s="536">
        <f>ROUND(Eigenmischungen!BWV46,1)</f>
        <v>0</v>
      </c>
      <c r="BWM41" s="536">
        <f>ROUND(Eigenmischungen!BWW46,1)</f>
        <v>0</v>
      </c>
      <c r="BWN41" s="536">
        <f>ROUND(Eigenmischungen!BWX46,1)</f>
        <v>0</v>
      </c>
      <c r="BWO41" s="536">
        <f>ROUND(Eigenmischungen!BWY46,1)</f>
        <v>0</v>
      </c>
      <c r="BWP41" s="536">
        <f>ROUND(Eigenmischungen!BWZ46,1)</f>
        <v>0</v>
      </c>
      <c r="BWQ41" s="536">
        <f>ROUND(Eigenmischungen!BXA46,1)</f>
        <v>0</v>
      </c>
      <c r="BWR41" s="536">
        <f>ROUND(Eigenmischungen!BXB46,1)</f>
        <v>0</v>
      </c>
      <c r="BWS41" s="536">
        <f>ROUND(Eigenmischungen!BXC46,1)</f>
        <v>0</v>
      </c>
      <c r="BWT41" s="536">
        <f>ROUND(Eigenmischungen!BXD46,1)</f>
        <v>0</v>
      </c>
      <c r="BWU41" s="536">
        <f>ROUND(Eigenmischungen!BXE46,1)</f>
        <v>0</v>
      </c>
      <c r="BWV41" s="536">
        <f>ROUND(Eigenmischungen!BXF46,1)</f>
        <v>0</v>
      </c>
      <c r="BWW41" s="536">
        <f>ROUND(Eigenmischungen!BXG46,1)</f>
        <v>0</v>
      </c>
      <c r="BWX41" s="536">
        <f>ROUND(Eigenmischungen!BXH46,1)</f>
        <v>0</v>
      </c>
      <c r="BWY41" s="536">
        <f>ROUND(Eigenmischungen!BXI46,1)</f>
        <v>0</v>
      </c>
      <c r="BWZ41" s="536">
        <f>ROUND(Eigenmischungen!BXJ46,1)</f>
        <v>0</v>
      </c>
      <c r="BXA41" s="536">
        <f>ROUND(Eigenmischungen!BXK46,1)</f>
        <v>0</v>
      </c>
      <c r="BXB41" s="536">
        <f>ROUND(Eigenmischungen!BXL46,1)</f>
        <v>0</v>
      </c>
      <c r="BXC41" s="536">
        <f>ROUND(Eigenmischungen!BXM46,1)</f>
        <v>0</v>
      </c>
      <c r="BXD41" s="536">
        <f>ROUND(Eigenmischungen!BXN46,1)</f>
        <v>0</v>
      </c>
      <c r="BXE41" s="536">
        <f>ROUND(Eigenmischungen!BXO46,1)</f>
        <v>0</v>
      </c>
      <c r="BXF41" s="536">
        <f>ROUND(Eigenmischungen!BXP46,1)</f>
        <v>0</v>
      </c>
      <c r="BXG41" s="536">
        <f>ROUND(Eigenmischungen!BXQ46,1)</f>
        <v>0</v>
      </c>
      <c r="BXH41" s="536">
        <f>ROUND(Eigenmischungen!BXR46,1)</f>
        <v>0</v>
      </c>
      <c r="BXI41" s="536">
        <f>ROUND(Eigenmischungen!BXS46,1)</f>
        <v>0</v>
      </c>
      <c r="BXJ41" s="536">
        <f>ROUND(Eigenmischungen!BXT46,1)</f>
        <v>0</v>
      </c>
      <c r="BXK41" s="536">
        <f>ROUND(Eigenmischungen!BXU46,1)</f>
        <v>0</v>
      </c>
      <c r="BXL41" s="536">
        <f>ROUND(Eigenmischungen!BXV46,1)</f>
        <v>0</v>
      </c>
      <c r="BXM41" s="536">
        <f>ROUND(Eigenmischungen!BXW46,1)</f>
        <v>0</v>
      </c>
      <c r="BXN41" s="536">
        <f>ROUND(Eigenmischungen!BXX46,1)</f>
        <v>0</v>
      </c>
      <c r="BXO41" s="536">
        <f>ROUND(Eigenmischungen!BXY46,1)</f>
        <v>0</v>
      </c>
      <c r="BXP41" s="536">
        <f>ROUND(Eigenmischungen!BXZ46,1)</f>
        <v>0</v>
      </c>
      <c r="BXQ41" s="536">
        <f>ROUND(Eigenmischungen!BYA46,1)</f>
        <v>0</v>
      </c>
      <c r="BXR41" s="536">
        <f>ROUND(Eigenmischungen!BYB46,1)</f>
        <v>0</v>
      </c>
      <c r="BXS41" s="536">
        <f>ROUND(Eigenmischungen!BYC46,1)</f>
        <v>0</v>
      </c>
      <c r="BXT41" s="536">
        <f>ROUND(Eigenmischungen!BYD46,1)</f>
        <v>0</v>
      </c>
      <c r="BXU41" s="536">
        <f>ROUND(Eigenmischungen!BYE46,1)</f>
        <v>0</v>
      </c>
      <c r="BXV41" s="536">
        <f>ROUND(Eigenmischungen!BYF46,1)</f>
        <v>0</v>
      </c>
      <c r="BXW41" s="536">
        <f>ROUND(Eigenmischungen!BYG46,1)</f>
        <v>0</v>
      </c>
      <c r="BXX41" s="536">
        <f>ROUND(Eigenmischungen!BYH46,1)</f>
        <v>0</v>
      </c>
      <c r="BXY41" s="536">
        <f>ROUND(Eigenmischungen!BYI46,1)</f>
        <v>0</v>
      </c>
      <c r="BXZ41" s="536">
        <f>ROUND(Eigenmischungen!BYJ46,1)</f>
        <v>0</v>
      </c>
      <c r="BYA41" s="536">
        <f>ROUND(Eigenmischungen!BYK46,1)</f>
        <v>0</v>
      </c>
      <c r="BYB41" s="536">
        <f>ROUND(Eigenmischungen!BYL46,1)</f>
        <v>0</v>
      </c>
      <c r="BYC41" s="536">
        <f>ROUND(Eigenmischungen!BYM46,1)</f>
        <v>0</v>
      </c>
      <c r="BYD41" s="536">
        <f>ROUND(Eigenmischungen!BYN46,1)</f>
        <v>0</v>
      </c>
      <c r="BYE41" s="536">
        <f>ROUND(Eigenmischungen!BYO46,1)</f>
        <v>0</v>
      </c>
      <c r="BYF41" s="536">
        <f>ROUND(Eigenmischungen!BYP46,1)</f>
        <v>0</v>
      </c>
      <c r="BYG41" s="536">
        <f>ROUND(Eigenmischungen!BYQ46,1)</f>
        <v>0</v>
      </c>
      <c r="BYH41" s="536">
        <f>ROUND(Eigenmischungen!BYR46,1)</f>
        <v>0</v>
      </c>
      <c r="BYI41" s="536">
        <f>ROUND(Eigenmischungen!BYS46,1)</f>
        <v>0</v>
      </c>
      <c r="BYJ41" s="536">
        <f>ROUND(Eigenmischungen!BYT46,1)</f>
        <v>0</v>
      </c>
      <c r="BYK41" s="536">
        <f>ROUND(Eigenmischungen!BYU46,1)</f>
        <v>0</v>
      </c>
      <c r="BYL41" s="536">
        <f>ROUND(Eigenmischungen!BYV46,1)</f>
        <v>0</v>
      </c>
      <c r="BYM41" s="536">
        <f>ROUND(Eigenmischungen!BYW46,1)</f>
        <v>0</v>
      </c>
      <c r="BYN41" s="536">
        <f>ROUND(Eigenmischungen!BYX46,1)</f>
        <v>0</v>
      </c>
      <c r="BYO41" s="536">
        <f>ROUND(Eigenmischungen!BYY46,1)</f>
        <v>0</v>
      </c>
      <c r="BYP41" s="536">
        <f>ROUND(Eigenmischungen!BYZ46,1)</f>
        <v>0</v>
      </c>
      <c r="BYQ41" s="536">
        <f>ROUND(Eigenmischungen!BZA46,1)</f>
        <v>0</v>
      </c>
      <c r="BYR41" s="536">
        <f>ROUND(Eigenmischungen!BZB46,1)</f>
        <v>0</v>
      </c>
      <c r="BYS41" s="536">
        <f>ROUND(Eigenmischungen!BZC46,1)</f>
        <v>0</v>
      </c>
      <c r="BYT41" s="536">
        <f>ROUND(Eigenmischungen!BZD46,1)</f>
        <v>0</v>
      </c>
      <c r="BYU41" s="536">
        <f>ROUND(Eigenmischungen!BZE46,1)</f>
        <v>0</v>
      </c>
      <c r="BYV41" s="536">
        <f>ROUND(Eigenmischungen!BZF46,1)</f>
        <v>0</v>
      </c>
      <c r="BYW41" s="536">
        <f>ROUND(Eigenmischungen!BZG46,1)</f>
        <v>0</v>
      </c>
      <c r="BYX41" s="536">
        <f>ROUND(Eigenmischungen!BZH46,1)</f>
        <v>0</v>
      </c>
      <c r="BYY41" s="536">
        <f>ROUND(Eigenmischungen!BZI46,1)</f>
        <v>0</v>
      </c>
      <c r="BYZ41" s="536">
        <f>ROUND(Eigenmischungen!BZJ46,1)</f>
        <v>0</v>
      </c>
      <c r="BZA41" s="536">
        <f>ROUND(Eigenmischungen!BZK46,1)</f>
        <v>0</v>
      </c>
      <c r="BZB41" s="536">
        <f>ROUND(Eigenmischungen!BZL46,1)</f>
        <v>0</v>
      </c>
      <c r="BZC41" s="536">
        <f>ROUND(Eigenmischungen!BZM46,1)</f>
        <v>0</v>
      </c>
      <c r="BZD41" s="536">
        <f>ROUND(Eigenmischungen!BZN46,1)</f>
        <v>0</v>
      </c>
      <c r="BZE41" s="536">
        <f>ROUND(Eigenmischungen!BZO46,1)</f>
        <v>0</v>
      </c>
      <c r="BZF41" s="536">
        <f>ROUND(Eigenmischungen!BZP46,1)</f>
        <v>0</v>
      </c>
      <c r="BZG41" s="536">
        <f>ROUND(Eigenmischungen!BZQ46,1)</f>
        <v>0</v>
      </c>
      <c r="BZH41" s="536">
        <f>ROUND(Eigenmischungen!BZR46,1)</f>
        <v>0</v>
      </c>
      <c r="BZI41" s="536">
        <f>ROUND(Eigenmischungen!BZS46,1)</f>
        <v>0</v>
      </c>
      <c r="BZJ41" s="536">
        <f>ROUND(Eigenmischungen!BZT46,1)</f>
        <v>0</v>
      </c>
      <c r="BZK41" s="536">
        <f>ROUND(Eigenmischungen!BZU46,1)</f>
        <v>0</v>
      </c>
      <c r="BZL41" s="536">
        <f>ROUND(Eigenmischungen!BZV46,1)</f>
        <v>0</v>
      </c>
      <c r="BZM41" s="536">
        <f>ROUND(Eigenmischungen!BZW46,1)</f>
        <v>0</v>
      </c>
      <c r="BZN41" s="536">
        <f>ROUND(Eigenmischungen!BZX46,1)</f>
        <v>0</v>
      </c>
      <c r="BZO41" s="536">
        <f>ROUND(Eigenmischungen!BZY46,1)</f>
        <v>0</v>
      </c>
      <c r="BZP41" s="536">
        <f>ROUND(Eigenmischungen!BZZ46,1)</f>
        <v>0</v>
      </c>
      <c r="BZQ41" s="536">
        <f>ROUND(Eigenmischungen!CAA46,1)</f>
        <v>0</v>
      </c>
      <c r="BZR41" s="536">
        <f>ROUND(Eigenmischungen!CAB46,1)</f>
        <v>0</v>
      </c>
      <c r="BZS41" s="536">
        <f>ROUND(Eigenmischungen!CAC46,1)</f>
        <v>0</v>
      </c>
      <c r="BZT41" s="536">
        <f>ROUND(Eigenmischungen!CAD46,1)</f>
        <v>0</v>
      </c>
      <c r="BZU41" s="536">
        <f>ROUND(Eigenmischungen!CAE46,1)</f>
        <v>0</v>
      </c>
      <c r="BZV41" s="536">
        <f>ROUND(Eigenmischungen!CAF46,1)</f>
        <v>0</v>
      </c>
      <c r="BZW41" s="536">
        <f>ROUND(Eigenmischungen!CAG46,1)</f>
        <v>0</v>
      </c>
      <c r="BZX41" s="536">
        <f>ROUND(Eigenmischungen!CAH46,1)</f>
        <v>0</v>
      </c>
      <c r="BZY41" s="536">
        <f>ROUND(Eigenmischungen!CAI46,1)</f>
        <v>0</v>
      </c>
      <c r="BZZ41" s="536">
        <f>ROUND(Eigenmischungen!CAJ46,1)</f>
        <v>0</v>
      </c>
      <c r="CAA41" s="536">
        <f>ROUND(Eigenmischungen!CAK46,1)</f>
        <v>0</v>
      </c>
      <c r="CAB41" s="536">
        <f>ROUND(Eigenmischungen!CAL46,1)</f>
        <v>0</v>
      </c>
      <c r="CAC41" s="536">
        <f>ROUND(Eigenmischungen!CAM46,1)</f>
        <v>0</v>
      </c>
      <c r="CAD41" s="536">
        <f>ROUND(Eigenmischungen!CAN46,1)</f>
        <v>0</v>
      </c>
      <c r="CAE41" s="536">
        <f>ROUND(Eigenmischungen!CAO46,1)</f>
        <v>0</v>
      </c>
      <c r="CAF41" s="536">
        <f>ROUND(Eigenmischungen!CAP46,1)</f>
        <v>0</v>
      </c>
      <c r="CAG41" s="536">
        <f>ROUND(Eigenmischungen!CAQ46,1)</f>
        <v>0</v>
      </c>
      <c r="CAH41" s="536">
        <f>ROUND(Eigenmischungen!CAR46,1)</f>
        <v>0</v>
      </c>
      <c r="CAI41" s="536">
        <f>ROUND(Eigenmischungen!CAS46,1)</f>
        <v>0</v>
      </c>
      <c r="CAJ41" s="536">
        <f>ROUND(Eigenmischungen!CAT46,1)</f>
        <v>0</v>
      </c>
      <c r="CAK41" s="536">
        <f>ROUND(Eigenmischungen!CAU46,1)</f>
        <v>0</v>
      </c>
      <c r="CAL41" s="536">
        <f>ROUND(Eigenmischungen!CAV46,1)</f>
        <v>0</v>
      </c>
      <c r="CAM41" s="536">
        <f>ROUND(Eigenmischungen!CAW46,1)</f>
        <v>0</v>
      </c>
      <c r="CAN41" s="536">
        <f>ROUND(Eigenmischungen!CAX46,1)</f>
        <v>0</v>
      </c>
      <c r="CAO41" s="536">
        <f>ROUND(Eigenmischungen!CAY46,1)</f>
        <v>0</v>
      </c>
      <c r="CAP41" s="536">
        <f>ROUND(Eigenmischungen!CAZ46,1)</f>
        <v>0</v>
      </c>
      <c r="CAQ41" s="536">
        <f>ROUND(Eigenmischungen!CBA46,1)</f>
        <v>0</v>
      </c>
      <c r="CAR41" s="536">
        <f>ROUND(Eigenmischungen!CBB46,1)</f>
        <v>0</v>
      </c>
      <c r="CAS41" s="536">
        <f>ROUND(Eigenmischungen!CBC46,1)</f>
        <v>0</v>
      </c>
      <c r="CAT41" s="536">
        <f>ROUND(Eigenmischungen!CBD46,1)</f>
        <v>0</v>
      </c>
      <c r="CAU41" s="536">
        <f>ROUND(Eigenmischungen!CBE46,1)</f>
        <v>0</v>
      </c>
      <c r="CAV41" s="536">
        <f>ROUND(Eigenmischungen!CBF46,1)</f>
        <v>0</v>
      </c>
      <c r="CAW41" s="536">
        <f>ROUND(Eigenmischungen!CBG46,1)</f>
        <v>0</v>
      </c>
      <c r="CAX41" s="536">
        <f>ROUND(Eigenmischungen!CBH46,1)</f>
        <v>0</v>
      </c>
      <c r="CAY41" s="536">
        <f>ROUND(Eigenmischungen!CBI46,1)</f>
        <v>0</v>
      </c>
      <c r="CAZ41" s="536">
        <f>ROUND(Eigenmischungen!CBJ46,1)</f>
        <v>0</v>
      </c>
      <c r="CBA41" s="536">
        <f>ROUND(Eigenmischungen!CBK46,1)</f>
        <v>0</v>
      </c>
      <c r="CBB41" s="536">
        <f>ROUND(Eigenmischungen!CBL46,1)</f>
        <v>0</v>
      </c>
      <c r="CBC41" s="536">
        <f>ROUND(Eigenmischungen!CBM46,1)</f>
        <v>0</v>
      </c>
      <c r="CBD41" s="536">
        <f>ROUND(Eigenmischungen!CBN46,1)</f>
        <v>0</v>
      </c>
      <c r="CBE41" s="536">
        <f>ROUND(Eigenmischungen!CBO46,1)</f>
        <v>0</v>
      </c>
      <c r="CBF41" s="536">
        <f>ROUND(Eigenmischungen!CBP46,1)</f>
        <v>0</v>
      </c>
      <c r="CBG41" s="536">
        <f>ROUND(Eigenmischungen!CBQ46,1)</f>
        <v>0</v>
      </c>
      <c r="CBH41" s="536">
        <f>ROUND(Eigenmischungen!CBR46,1)</f>
        <v>0</v>
      </c>
      <c r="CBI41" s="536">
        <f>ROUND(Eigenmischungen!CBS46,1)</f>
        <v>0</v>
      </c>
      <c r="CBJ41" s="536">
        <f>ROUND(Eigenmischungen!CBT46,1)</f>
        <v>0</v>
      </c>
      <c r="CBK41" s="536">
        <f>ROUND(Eigenmischungen!CBU46,1)</f>
        <v>0</v>
      </c>
      <c r="CBL41" s="536">
        <f>ROUND(Eigenmischungen!CBV46,1)</f>
        <v>0</v>
      </c>
      <c r="CBM41" s="536">
        <f>ROUND(Eigenmischungen!CBW46,1)</f>
        <v>0</v>
      </c>
      <c r="CBN41" s="536">
        <f>ROUND(Eigenmischungen!CBX46,1)</f>
        <v>0</v>
      </c>
      <c r="CBO41" s="536">
        <f>ROUND(Eigenmischungen!CBY46,1)</f>
        <v>0</v>
      </c>
      <c r="CBP41" s="536">
        <f>ROUND(Eigenmischungen!CBZ46,1)</f>
        <v>0</v>
      </c>
      <c r="CBQ41" s="536">
        <f>ROUND(Eigenmischungen!CCA46,1)</f>
        <v>0</v>
      </c>
      <c r="CBR41" s="536">
        <f>ROUND(Eigenmischungen!CCB46,1)</f>
        <v>0</v>
      </c>
      <c r="CBS41" s="536">
        <f>ROUND(Eigenmischungen!CCC46,1)</f>
        <v>0</v>
      </c>
      <c r="CBT41" s="536">
        <f>ROUND(Eigenmischungen!CCD46,1)</f>
        <v>0</v>
      </c>
      <c r="CBU41" s="536">
        <f>ROUND(Eigenmischungen!CCE46,1)</f>
        <v>0</v>
      </c>
      <c r="CBV41" s="536">
        <f>ROUND(Eigenmischungen!CCF46,1)</f>
        <v>0</v>
      </c>
      <c r="CBW41" s="536">
        <f>ROUND(Eigenmischungen!CCG46,1)</f>
        <v>0</v>
      </c>
      <c r="CBX41" s="536">
        <f>ROUND(Eigenmischungen!CCH46,1)</f>
        <v>0</v>
      </c>
      <c r="CBY41" s="536">
        <f>ROUND(Eigenmischungen!CCI46,1)</f>
        <v>0</v>
      </c>
      <c r="CBZ41" s="536">
        <f>ROUND(Eigenmischungen!CCJ46,1)</f>
        <v>0</v>
      </c>
      <c r="CCA41" s="536">
        <f>ROUND(Eigenmischungen!CCK46,1)</f>
        <v>0</v>
      </c>
      <c r="CCB41" s="536">
        <f>ROUND(Eigenmischungen!CCL46,1)</f>
        <v>0</v>
      </c>
      <c r="CCC41" s="536">
        <f>ROUND(Eigenmischungen!CCM46,1)</f>
        <v>0</v>
      </c>
      <c r="CCD41" s="536">
        <f>ROUND(Eigenmischungen!CCN46,1)</f>
        <v>0</v>
      </c>
      <c r="CCE41" s="536">
        <f>ROUND(Eigenmischungen!CCO46,1)</f>
        <v>0</v>
      </c>
      <c r="CCF41" s="536">
        <f>ROUND(Eigenmischungen!CCP46,1)</f>
        <v>0</v>
      </c>
      <c r="CCG41" s="536">
        <f>ROUND(Eigenmischungen!CCQ46,1)</f>
        <v>0</v>
      </c>
      <c r="CCH41" s="536">
        <f>ROUND(Eigenmischungen!CCR46,1)</f>
        <v>0</v>
      </c>
      <c r="CCI41" s="536">
        <f>ROUND(Eigenmischungen!CCS46,1)</f>
        <v>0</v>
      </c>
      <c r="CCJ41" s="536">
        <f>ROUND(Eigenmischungen!CCT46,1)</f>
        <v>0</v>
      </c>
      <c r="CCK41" s="536">
        <f>ROUND(Eigenmischungen!CCU46,1)</f>
        <v>0</v>
      </c>
      <c r="CCL41" s="536">
        <f>ROUND(Eigenmischungen!CCV46,1)</f>
        <v>0</v>
      </c>
      <c r="CCM41" s="536">
        <f>ROUND(Eigenmischungen!CCW46,1)</f>
        <v>0</v>
      </c>
      <c r="CCN41" s="536">
        <f>ROUND(Eigenmischungen!CCX46,1)</f>
        <v>0</v>
      </c>
      <c r="CCO41" s="536">
        <f>ROUND(Eigenmischungen!CCY46,1)</f>
        <v>0</v>
      </c>
      <c r="CCP41" s="536">
        <f>ROUND(Eigenmischungen!CCZ46,1)</f>
        <v>0</v>
      </c>
      <c r="CCQ41" s="536">
        <f>ROUND(Eigenmischungen!CDA46,1)</f>
        <v>0</v>
      </c>
      <c r="CCR41" s="536">
        <f>ROUND(Eigenmischungen!CDB46,1)</f>
        <v>0</v>
      </c>
      <c r="CCS41" s="536">
        <f>ROUND(Eigenmischungen!CDC46,1)</f>
        <v>0</v>
      </c>
      <c r="CCT41" s="536">
        <f>ROUND(Eigenmischungen!CDD46,1)</f>
        <v>0</v>
      </c>
      <c r="CCU41" s="536">
        <f>ROUND(Eigenmischungen!CDE46,1)</f>
        <v>0</v>
      </c>
      <c r="CCV41" s="536">
        <f>ROUND(Eigenmischungen!CDF46,1)</f>
        <v>0</v>
      </c>
      <c r="CCW41" s="536">
        <f>ROUND(Eigenmischungen!CDG46,1)</f>
        <v>0</v>
      </c>
      <c r="CCX41" s="536">
        <f>ROUND(Eigenmischungen!CDH46,1)</f>
        <v>0</v>
      </c>
      <c r="CCY41" s="536">
        <f>ROUND(Eigenmischungen!CDI46,1)</f>
        <v>0</v>
      </c>
      <c r="CCZ41" s="536">
        <f>ROUND(Eigenmischungen!CDJ46,1)</f>
        <v>0</v>
      </c>
      <c r="CDA41" s="536">
        <f>ROUND(Eigenmischungen!CDK46,1)</f>
        <v>0</v>
      </c>
      <c r="CDB41" s="536">
        <f>ROUND(Eigenmischungen!CDL46,1)</f>
        <v>0</v>
      </c>
      <c r="CDC41" s="536">
        <f>ROUND(Eigenmischungen!CDM46,1)</f>
        <v>0</v>
      </c>
      <c r="CDD41" s="536">
        <f>ROUND(Eigenmischungen!CDN46,1)</f>
        <v>0</v>
      </c>
      <c r="CDE41" s="536">
        <f>ROUND(Eigenmischungen!CDO46,1)</f>
        <v>0</v>
      </c>
      <c r="CDF41" s="536">
        <f>ROUND(Eigenmischungen!CDP46,1)</f>
        <v>0</v>
      </c>
      <c r="CDG41" s="536">
        <f>ROUND(Eigenmischungen!CDQ46,1)</f>
        <v>0</v>
      </c>
      <c r="CDH41" s="536">
        <f>ROUND(Eigenmischungen!CDR46,1)</f>
        <v>0</v>
      </c>
      <c r="CDI41" s="536">
        <f>ROUND(Eigenmischungen!CDS46,1)</f>
        <v>0</v>
      </c>
      <c r="CDJ41" s="536">
        <f>ROUND(Eigenmischungen!CDT46,1)</f>
        <v>0</v>
      </c>
      <c r="CDK41" s="536">
        <f>ROUND(Eigenmischungen!CDU46,1)</f>
        <v>0</v>
      </c>
      <c r="CDL41" s="536">
        <f>ROUND(Eigenmischungen!CDV46,1)</f>
        <v>0</v>
      </c>
      <c r="CDM41" s="536">
        <f>ROUND(Eigenmischungen!CDW46,1)</f>
        <v>0</v>
      </c>
      <c r="CDN41" s="536">
        <f>ROUND(Eigenmischungen!CDX46,1)</f>
        <v>0</v>
      </c>
      <c r="CDO41" s="536">
        <f>ROUND(Eigenmischungen!CDY46,1)</f>
        <v>0</v>
      </c>
      <c r="CDP41" s="536">
        <f>ROUND(Eigenmischungen!CDZ46,1)</f>
        <v>0</v>
      </c>
      <c r="CDQ41" s="536">
        <f>ROUND(Eigenmischungen!CEA46,1)</f>
        <v>0</v>
      </c>
      <c r="CDR41" s="536">
        <f>ROUND(Eigenmischungen!CEB46,1)</f>
        <v>0</v>
      </c>
      <c r="CDS41" s="536">
        <f>ROUND(Eigenmischungen!CEC46,1)</f>
        <v>0</v>
      </c>
      <c r="CDT41" s="536">
        <f>ROUND(Eigenmischungen!CED46,1)</f>
        <v>0</v>
      </c>
      <c r="CDU41" s="536">
        <f>ROUND(Eigenmischungen!CEE46,1)</f>
        <v>0</v>
      </c>
      <c r="CDV41" s="536">
        <f>ROUND(Eigenmischungen!CEF46,1)</f>
        <v>0</v>
      </c>
      <c r="CDW41" s="536">
        <f>ROUND(Eigenmischungen!CEG46,1)</f>
        <v>0</v>
      </c>
      <c r="CDX41" s="536">
        <f>ROUND(Eigenmischungen!CEH46,1)</f>
        <v>0</v>
      </c>
      <c r="CDY41" s="536">
        <f>ROUND(Eigenmischungen!CEI46,1)</f>
        <v>0</v>
      </c>
      <c r="CDZ41" s="536">
        <f>ROUND(Eigenmischungen!CEJ46,1)</f>
        <v>0</v>
      </c>
      <c r="CEA41" s="536">
        <f>ROUND(Eigenmischungen!CEK46,1)</f>
        <v>0</v>
      </c>
      <c r="CEB41" s="536">
        <f>ROUND(Eigenmischungen!CEL46,1)</f>
        <v>0</v>
      </c>
      <c r="CEC41" s="536">
        <f>ROUND(Eigenmischungen!CEM46,1)</f>
        <v>0</v>
      </c>
      <c r="CED41" s="536">
        <f>ROUND(Eigenmischungen!CEN46,1)</f>
        <v>0</v>
      </c>
      <c r="CEE41" s="536">
        <f>ROUND(Eigenmischungen!CEO46,1)</f>
        <v>0</v>
      </c>
      <c r="CEF41" s="536">
        <f>ROUND(Eigenmischungen!CEP46,1)</f>
        <v>0</v>
      </c>
      <c r="CEG41" s="536">
        <f>ROUND(Eigenmischungen!CEQ46,1)</f>
        <v>0</v>
      </c>
      <c r="CEH41" s="536">
        <f>ROUND(Eigenmischungen!CER46,1)</f>
        <v>0</v>
      </c>
      <c r="CEI41" s="536">
        <f>ROUND(Eigenmischungen!CES46,1)</f>
        <v>0</v>
      </c>
      <c r="CEJ41" s="536">
        <f>ROUND(Eigenmischungen!CET46,1)</f>
        <v>0</v>
      </c>
      <c r="CEK41" s="536">
        <f>ROUND(Eigenmischungen!CEU46,1)</f>
        <v>0</v>
      </c>
      <c r="CEL41" s="536">
        <f>ROUND(Eigenmischungen!CEV46,1)</f>
        <v>0</v>
      </c>
      <c r="CEM41" s="536">
        <f>ROUND(Eigenmischungen!CEW46,1)</f>
        <v>0</v>
      </c>
      <c r="CEN41" s="536">
        <f>ROUND(Eigenmischungen!CEX46,1)</f>
        <v>0</v>
      </c>
      <c r="CEO41" s="536">
        <f>ROUND(Eigenmischungen!CEY46,1)</f>
        <v>0</v>
      </c>
      <c r="CEP41" s="536">
        <f>ROUND(Eigenmischungen!CEZ46,1)</f>
        <v>0</v>
      </c>
      <c r="CEQ41" s="536">
        <f>ROUND(Eigenmischungen!CFA46,1)</f>
        <v>0</v>
      </c>
      <c r="CER41" s="536">
        <f>ROUND(Eigenmischungen!CFB46,1)</f>
        <v>0</v>
      </c>
      <c r="CES41" s="536">
        <f>ROUND(Eigenmischungen!CFC46,1)</f>
        <v>0</v>
      </c>
      <c r="CET41" s="536">
        <f>ROUND(Eigenmischungen!CFD46,1)</f>
        <v>0</v>
      </c>
      <c r="CEU41" s="536">
        <f>ROUND(Eigenmischungen!CFE46,1)</f>
        <v>0</v>
      </c>
      <c r="CEV41" s="536">
        <f>ROUND(Eigenmischungen!CFF46,1)</f>
        <v>0</v>
      </c>
      <c r="CEW41" s="536">
        <f>ROUND(Eigenmischungen!CFG46,1)</f>
        <v>0</v>
      </c>
      <c r="CEX41" s="536">
        <f>ROUND(Eigenmischungen!CFH46,1)</f>
        <v>0</v>
      </c>
      <c r="CEY41" s="536">
        <f>ROUND(Eigenmischungen!CFI46,1)</f>
        <v>0</v>
      </c>
      <c r="CEZ41" s="536">
        <f>ROUND(Eigenmischungen!CFJ46,1)</f>
        <v>0</v>
      </c>
      <c r="CFA41" s="536">
        <f>ROUND(Eigenmischungen!CFK46,1)</f>
        <v>0</v>
      </c>
      <c r="CFB41" s="536">
        <f>ROUND(Eigenmischungen!CFL46,1)</f>
        <v>0</v>
      </c>
      <c r="CFC41" s="536">
        <f>ROUND(Eigenmischungen!CFM46,1)</f>
        <v>0</v>
      </c>
      <c r="CFD41" s="536">
        <f>ROUND(Eigenmischungen!CFN46,1)</f>
        <v>0</v>
      </c>
      <c r="CFE41" s="536">
        <f>ROUND(Eigenmischungen!CFO46,1)</f>
        <v>0</v>
      </c>
      <c r="CFF41" s="536">
        <f>ROUND(Eigenmischungen!CFP46,1)</f>
        <v>0</v>
      </c>
      <c r="CFG41" s="536">
        <f>ROUND(Eigenmischungen!CFQ46,1)</f>
        <v>0</v>
      </c>
      <c r="CFH41" s="536">
        <f>ROUND(Eigenmischungen!CFR46,1)</f>
        <v>0</v>
      </c>
      <c r="CFI41" s="536">
        <f>ROUND(Eigenmischungen!CFS46,1)</f>
        <v>0</v>
      </c>
      <c r="CFJ41" s="536">
        <f>ROUND(Eigenmischungen!CFT46,1)</f>
        <v>0</v>
      </c>
      <c r="CFK41" s="536">
        <f>ROUND(Eigenmischungen!CFU46,1)</f>
        <v>0</v>
      </c>
      <c r="CFL41" s="536">
        <f>ROUND(Eigenmischungen!CFV46,1)</f>
        <v>0</v>
      </c>
      <c r="CFM41" s="536">
        <f>ROUND(Eigenmischungen!CFW46,1)</f>
        <v>0</v>
      </c>
      <c r="CFN41" s="536">
        <f>ROUND(Eigenmischungen!CFX46,1)</f>
        <v>0</v>
      </c>
      <c r="CFO41" s="536">
        <f>ROUND(Eigenmischungen!CFY46,1)</f>
        <v>0</v>
      </c>
      <c r="CFP41" s="536">
        <f>ROUND(Eigenmischungen!CFZ46,1)</f>
        <v>0</v>
      </c>
      <c r="CFQ41" s="536">
        <f>ROUND(Eigenmischungen!CGA46,1)</f>
        <v>0</v>
      </c>
      <c r="CFR41" s="536">
        <f>ROUND(Eigenmischungen!CGB46,1)</f>
        <v>0</v>
      </c>
      <c r="CFS41" s="536">
        <f>ROUND(Eigenmischungen!CGC46,1)</f>
        <v>0</v>
      </c>
      <c r="CFT41" s="536">
        <f>ROUND(Eigenmischungen!CGD46,1)</f>
        <v>0</v>
      </c>
      <c r="CFU41" s="536">
        <f>ROUND(Eigenmischungen!CGE46,1)</f>
        <v>0</v>
      </c>
      <c r="CFV41" s="536">
        <f>ROUND(Eigenmischungen!CGF46,1)</f>
        <v>0</v>
      </c>
      <c r="CFW41" s="536">
        <f>ROUND(Eigenmischungen!CGG46,1)</f>
        <v>0</v>
      </c>
      <c r="CFX41" s="536">
        <f>ROUND(Eigenmischungen!CGH46,1)</f>
        <v>0</v>
      </c>
      <c r="CFY41" s="536">
        <f>ROUND(Eigenmischungen!CGI46,1)</f>
        <v>0</v>
      </c>
      <c r="CFZ41" s="536">
        <f>ROUND(Eigenmischungen!CGJ46,1)</f>
        <v>0</v>
      </c>
      <c r="CGA41" s="536">
        <f>ROUND(Eigenmischungen!CGK46,1)</f>
        <v>0</v>
      </c>
      <c r="CGB41" s="536">
        <f>ROUND(Eigenmischungen!CGL46,1)</f>
        <v>0</v>
      </c>
      <c r="CGC41" s="536">
        <f>ROUND(Eigenmischungen!CGM46,1)</f>
        <v>0</v>
      </c>
      <c r="CGD41" s="536">
        <f>ROUND(Eigenmischungen!CGN46,1)</f>
        <v>0</v>
      </c>
      <c r="CGE41" s="536">
        <f>ROUND(Eigenmischungen!CGO46,1)</f>
        <v>0</v>
      </c>
      <c r="CGF41" s="536">
        <f>ROUND(Eigenmischungen!CGP46,1)</f>
        <v>0</v>
      </c>
      <c r="CGG41" s="536">
        <f>ROUND(Eigenmischungen!CGQ46,1)</f>
        <v>0</v>
      </c>
      <c r="CGH41" s="536">
        <f>ROUND(Eigenmischungen!CGR46,1)</f>
        <v>0</v>
      </c>
      <c r="CGI41" s="536">
        <f>ROUND(Eigenmischungen!CGS46,1)</f>
        <v>0</v>
      </c>
      <c r="CGJ41" s="536">
        <f>ROUND(Eigenmischungen!CGT46,1)</f>
        <v>0</v>
      </c>
      <c r="CGK41" s="536">
        <f>ROUND(Eigenmischungen!CGU46,1)</f>
        <v>0</v>
      </c>
      <c r="CGL41" s="536">
        <f>ROUND(Eigenmischungen!CGV46,1)</f>
        <v>0</v>
      </c>
      <c r="CGM41" s="536">
        <f>ROUND(Eigenmischungen!CGW46,1)</f>
        <v>0</v>
      </c>
      <c r="CGN41" s="536">
        <f>ROUND(Eigenmischungen!CGX46,1)</f>
        <v>0</v>
      </c>
      <c r="CGO41" s="536">
        <f>ROUND(Eigenmischungen!CGY46,1)</f>
        <v>0</v>
      </c>
      <c r="CGP41" s="536">
        <f>ROUND(Eigenmischungen!CGZ46,1)</f>
        <v>0</v>
      </c>
      <c r="CGQ41" s="536">
        <f>ROUND(Eigenmischungen!CHA46,1)</f>
        <v>0</v>
      </c>
      <c r="CGR41" s="536">
        <f>ROUND(Eigenmischungen!CHB46,1)</f>
        <v>0</v>
      </c>
      <c r="CGS41" s="536">
        <f>ROUND(Eigenmischungen!CHC46,1)</f>
        <v>0</v>
      </c>
      <c r="CGT41" s="536">
        <f>ROUND(Eigenmischungen!CHD46,1)</f>
        <v>0</v>
      </c>
      <c r="CGU41" s="536">
        <f>ROUND(Eigenmischungen!CHE46,1)</f>
        <v>0</v>
      </c>
      <c r="CGV41" s="536">
        <f>ROUND(Eigenmischungen!CHF46,1)</f>
        <v>0</v>
      </c>
      <c r="CGW41" s="536">
        <f>ROUND(Eigenmischungen!CHG46,1)</f>
        <v>0</v>
      </c>
      <c r="CGX41" s="536">
        <f>ROUND(Eigenmischungen!CHH46,1)</f>
        <v>0</v>
      </c>
      <c r="CGY41" s="536">
        <f>ROUND(Eigenmischungen!CHI46,1)</f>
        <v>0</v>
      </c>
      <c r="CGZ41" s="536">
        <f>ROUND(Eigenmischungen!CHJ46,1)</f>
        <v>0</v>
      </c>
      <c r="CHA41" s="536">
        <f>ROUND(Eigenmischungen!CHK46,1)</f>
        <v>0</v>
      </c>
      <c r="CHB41" s="536">
        <f>ROUND(Eigenmischungen!CHL46,1)</f>
        <v>0</v>
      </c>
      <c r="CHC41" s="536">
        <f>ROUND(Eigenmischungen!CHM46,1)</f>
        <v>0</v>
      </c>
      <c r="CHD41" s="536">
        <f>ROUND(Eigenmischungen!CHN46,1)</f>
        <v>0</v>
      </c>
      <c r="CHE41" s="536">
        <f>ROUND(Eigenmischungen!CHO46,1)</f>
        <v>0</v>
      </c>
      <c r="CHF41" s="536">
        <f>ROUND(Eigenmischungen!CHP46,1)</f>
        <v>0</v>
      </c>
      <c r="CHG41" s="536">
        <f>ROUND(Eigenmischungen!CHQ46,1)</f>
        <v>0</v>
      </c>
      <c r="CHH41" s="536">
        <f>ROUND(Eigenmischungen!CHR46,1)</f>
        <v>0</v>
      </c>
      <c r="CHI41" s="536">
        <f>ROUND(Eigenmischungen!CHS46,1)</f>
        <v>0</v>
      </c>
      <c r="CHJ41" s="536">
        <f>ROUND(Eigenmischungen!CHT46,1)</f>
        <v>0</v>
      </c>
      <c r="CHK41" s="536">
        <f>ROUND(Eigenmischungen!CHU46,1)</f>
        <v>0</v>
      </c>
      <c r="CHL41" s="536">
        <f>ROUND(Eigenmischungen!CHV46,1)</f>
        <v>0</v>
      </c>
      <c r="CHM41" s="536">
        <f>ROUND(Eigenmischungen!CHW46,1)</f>
        <v>0</v>
      </c>
      <c r="CHN41" s="536">
        <f>ROUND(Eigenmischungen!CHX46,1)</f>
        <v>0</v>
      </c>
      <c r="CHO41" s="536">
        <f>ROUND(Eigenmischungen!CHY46,1)</f>
        <v>0</v>
      </c>
      <c r="CHP41" s="536">
        <f>ROUND(Eigenmischungen!CHZ46,1)</f>
        <v>0</v>
      </c>
      <c r="CHQ41" s="536">
        <f>ROUND(Eigenmischungen!CIA46,1)</f>
        <v>0</v>
      </c>
      <c r="CHR41" s="536">
        <f>ROUND(Eigenmischungen!CIB46,1)</f>
        <v>0</v>
      </c>
      <c r="CHS41" s="536">
        <f>ROUND(Eigenmischungen!CIC46,1)</f>
        <v>0</v>
      </c>
      <c r="CHT41" s="536">
        <f>ROUND(Eigenmischungen!CID46,1)</f>
        <v>0</v>
      </c>
      <c r="CHU41" s="536">
        <f>ROUND(Eigenmischungen!CIE46,1)</f>
        <v>0</v>
      </c>
      <c r="CHV41" s="536">
        <f>ROUND(Eigenmischungen!CIF46,1)</f>
        <v>0</v>
      </c>
      <c r="CHW41" s="536">
        <f>ROUND(Eigenmischungen!CIG46,1)</f>
        <v>0</v>
      </c>
      <c r="CHX41" s="536">
        <f>ROUND(Eigenmischungen!CIH46,1)</f>
        <v>0</v>
      </c>
      <c r="CHY41" s="536">
        <f>ROUND(Eigenmischungen!CII46,1)</f>
        <v>0</v>
      </c>
      <c r="CHZ41" s="536">
        <f>ROUND(Eigenmischungen!CIJ46,1)</f>
        <v>0</v>
      </c>
      <c r="CIA41" s="536">
        <f>ROUND(Eigenmischungen!CIK46,1)</f>
        <v>0</v>
      </c>
      <c r="CIB41" s="536">
        <f>ROUND(Eigenmischungen!CIL46,1)</f>
        <v>0</v>
      </c>
      <c r="CIC41" s="536">
        <f>ROUND(Eigenmischungen!CIM46,1)</f>
        <v>0</v>
      </c>
      <c r="CID41" s="536">
        <f>ROUND(Eigenmischungen!CIN46,1)</f>
        <v>0</v>
      </c>
      <c r="CIE41" s="536">
        <f>ROUND(Eigenmischungen!CIO46,1)</f>
        <v>0</v>
      </c>
      <c r="CIF41" s="536">
        <f>ROUND(Eigenmischungen!CIP46,1)</f>
        <v>0</v>
      </c>
      <c r="CIG41" s="536">
        <f>ROUND(Eigenmischungen!CIQ46,1)</f>
        <v>0</v>
      </c>
      <c r="CIH41" s="536">
        <f>ROUND(Eigenmischungen!CIR46,1)</f>
        <v>0</v>
      </c>
      <c r="CII41" s="536">
        <f>ROUND(Eigenmischungen!CIS46,1)</f>
        <v>0</v>
      </c>
      <c r="CIJ41" s="536">
        <f>ROUND(Eigenmischungen!CIT46,1)</f>
        <v>0</v>
      </c>
      <c r="CIK41" s="536">
        <f>ROUND(Eigenmischungen!CIU46,1)</f>
        <v>0</v>
      </c>
      <c r="CIL41" s="536">
        <f>ROUND(Eigenmischungen!CIV46,1)</f>
        <v>0</v>
      </c>
      <c r="CIM41" s="536">
        <f>ROUND(Eigenmischungen!CIW46,1)</f>
        <v>0</v>
      </c>
      <c r="CIN41" s="536">
        <f>ROUND(Eigenmischungen!CIX46,1)</f>
        <v>0</v>
      </c>
      <c r="CIO41" s="536">
        <f>ROUND(Eigenmischungen!CIY46,1)</f>
        <v>0</v>
      </c>
      <c r="CIP41" s="536">
        <f>ROUND(Eigenmischungen!CIZ46,1)</f>
        <v>0</v>
      </c>
      <c r="CIQ41" s="536">
        <f>ROUND(Eigenmischungen!CJA46,1)</f>
        <v>0</v>
      </c>
      <c r="CIR41" s="536">
        <f>ROUND(Eigenmischungen!CJB46,1)</f>
        <v>0</v>
      </c>
      <c r="CIS41" s="536">
        <f>ROUND(Eigenmischungen!CJC46,1)</f>
        <v>0</v>
      </c>
      <c r="CIT41" s="536">
        <f>ROUND(Eigenmischungen!CJD46,1)</f>
        <v>0</v>
      </c>
      <c r="CIU41" s="536">
        <f>ROUND(Eigenmischungen!CJE46,1)</f>
        <v>0</v>
      </c>
      <c r="CIV41" s="536">
        <f>ROUND(Eigenmischungen!CJF46,1)</f>
        <v>0</v>
      </c>
      <c r="CIW41" s="536">
        <f>ROUND(Eigenmischungen!CJG46,1)</f>
        <v>0</v>
      </c>
      <c r="CIX41" s="536">
        <f>ROUND(Eigenmischungen!CJH46,1)</f>
        <v>0</v>
      </c>
      <c r="CIY41" s="536">
        <f>ROUND(Eigenmischungen!CJI46,1)</f>
        <v>0</v>
      </c>
      <c r="CIZ41" s="536">
        <f>ROUND(Eigenmischungen!CJJ46,1)</f>
        <v>0</v>
      </c>
      <c r="CJA41" s="536">
        <f>ROUND(Eigenmischungen!CJK46,1)</f>
        <v>0</v>
      </c>
      <c r="CJB41" s="536">
        <f>ROUND(Eigenmischungen!CJL46,1)</f>
        <v>0</v>
      </c>
      <c r="CJC41" s="536">
        <f>ROUND(Eigenmischungen!CJM46,1)</f>
        <v>0</v>
      </c>
      <c r="CJD41" s="536">
        <f>ROUND(Eigenmischungen!CJN46,1)</f>
        <v>0</v>
      </c>
      <c r="CJE41" s="536">
        <f>ROUND(Eigenmischungen!CJO46,1)</f>
        <v>0</v>
      </c>
      <c r="CJF41" s="536">
        <f>ROUND(Eigenmischungen!CJP46,1)</f>
        <v>0</v>
      </c>
      <c r="CJG41" s="536">
        <f>ROUND(Eigenmischungen!CJQ46,1)</f>
        <v>0</v>
      </c>
      <c r="CJH41" s="536">
        <f>ROUND(Eigenmischungen!CJR46,1)</f>
        <v>0</v>
      </c>
      <c r="CJI41" s="536">
        <f>ROUND(Eigenmischungen!CJS46,1)</f>
        <v>0</v>
      </c>
      <c r="CJJ41" s="536">
        <f>ROUND(Eigenmischungen!CJT46,1)</f>
        <v>0</v>
      </c>
      <c r="CJK41" s="536">
        <f>ROUND(Eigenmischungen!CJU46,1)</f>
        <v>0</v>
      </c>
      <c r="CJL41" s="536">
        <f>ROUND(Eigenmischungen!CJV46,1)</f>
        <v>0</v>
      </c>
      <c r="CJM41" s="536">
        <f>ROUND(Eigenmischungen!CJW46,1)</f>
        <v>0</v>
      </c>
      <c r="CJN41" s="536">
        <f>ROUND(Eigenmischungen!CJX46,1)</f>
        <v>0</v>
      </c>
      <c r="CJO41" s="536">
        <f>ROUND(Eigenmischungen!CJY46,1)</f>
        <v>0</v>
      </c>
      <c r="CJP41" s="536">
        <f>ROUND(Eigenmischungen!CJZ46,1)</f>
        <v>0</v>
      </c>
      <c r="CJQ41" s="536">
        <f>ROUND(Eigenmischungen!CKA46,1)</f>
        <v>0</v>
      </c>
      <c r="CJR41" s="536">
        <f>ROUND(Eigenmischungen!CKB46,1)</f>
        <v>0</v>
      </c>
      <c r="CJS41" s="536">
        <f>ROUND(Eigenmischungen!CKC46,1)</f>
        <v>0</v>
      </c>
      <c r="CJT41" s="536">
        <f>ROUND(Eigenmischungen!CKD46,1)</f>
        <v>0</v>
      </c>
      <c r="CJU41" s="536">
        <f>ROUND(Eigenmischungen!CKE46,1)</f>
        <v>0</v>
      </c>
      <c r="CJV41" s="536">
        <f>ROUND(Eigenmischungen!CKF46,1)</f>
        <v>0</v>
      </c>
      <c r="CJW41" s="536">
        <f>ROUND(Eigenmischungen!CKG46,1)</f>
        <v>0</v>
      </c>
      <c r="CJX41" s="536">
        <f>ROUND(Eigenmischungen!CKH46,1)</f>
        <v>0</v>
      </c>
      <c r="CJY41" s="536">
        <f>ROUND(Eigenmischungen!CKI46,1)</f>
        <v>0</v>
      </c>
      <c r="CJZ41" s="536">
        <f>ROUND(Eigenmischungen!CKJ46,1)</f>
        <v>0</v>
      </c>
      <c r="CKA41" s="536">
        <f>ROUND(Eigenmischungen!CKK46,1)</f>
        <v>0</v>
      </c>
      <c r="CKB41" s="536">
        <f>ROUND(Eigenmischungen!CKL46,1)</f>
        <v>0</v>
      </c>
      <c r="CKC41" s="536">
        <f>ROUND(Eigenmischungen!CKM46,1)</f>
        <v>0</v>
      </c>
      <c r="CKD41" s="536">
        <f>ROUND(Eigenmischungen!CKN46,1)</f>
        <v>0</v>
      </c>
      <c r="CKE41" s="536">
        <f>ROUND(Eigenmischungen!CKO46,1)</f>
        <v>0</v>
      </c>
      <c r="CKF41" s="536">
        <f>ROUND(Eigenmischungen!CKP46,1)</f>
        <v>0</v>
      </c>
      <c r="CKG41" s="536">
        <f>ROUND(Eigenmischungen!CKQ46,1)</f>
        <v>0</v>
      </c>
      <c r="CKH41" s="536">
        <f>ROUND(Eigenmischungen!CKR46,1)</f>
        <v>0</v>
      </c>
      <c r="CKI41" s="536">
        <f>ROUND(Eigenmischungen!CKS46,1)</f>
        <v>0</v>
      </c>
      <c r="CKJ41" s="536">
        <f>ROUND(Eigenmischungen!CKT46,1)</f>
        <v>0</v>
      </c>
      <c r="CKK41" s="536">
        <f>ROUND(Eigenmischungen!CKU46,1)</f>
        <v>0</v>
      </c>
      <c r="CKL41" s="536">
        <f>ROUND(Eigenmischungen!CKV46,1)</f>
        <v>0</v>
      </c>
      <c r="CKM41" s="536">
        <f>ROUND(Eigenmischungen!CKW46,1)</f>
        <v>0</v>
      </c>
      <c r="CKN41" s="536">
        <f>ROUND(Eigenmischungen!CKX46,1)</f>
        <v>0</v>
      </c>
      <c r="CKO41" s="536">
        <f>ROUND(Eigenmischungen!CKY46,1)</f>
        <v>0</v>
      </c>
      <c r="CKP41" s="536">
        <f>ROUND(Eigenmischungen!CKZ46,1)</f>
        <v>0</v>
      </c>
      <c r="CKQ41" s="536">
        <f>ROUND(Eigenmischungen!CLA46,1)</f>
        <v>0</v>
      </c>
      <c r="CKR41" s="536">
        <f>ROUND(Eigenmischungen!CLB46,1)</f>
        <v>0</v>
      </c>
      <c r="CKS41" s="536">
        <f>ROUND(Eigenmischungen!CLC46,1)</f>
        <v>0</v>
      </c>
      <c r="CKT41" s="536">
        <f>ROUND(Eigenmischungen!CLD46,1)</f>
        <v>0</v>
      </c>
      <c r="CKU41" s="536">
        <f>ROUND(Eigenmischungen!CLE46,1)</f>
        <v>0</v>
      </c>
      <c r="CKV41" s="536">
        <f>ROUND(Eigenmischungen!CLF46,1)</f>
        <v>0</v>
      </c>
      <c r="CKW41" s="536">
        <f>ROUND(Eigenmischungen!CLG46,1)</f>
        <v>0</v>
      </c>
      <c r="CKX41" s="536">
        <f>ROUND(Eigenmischungen!CLH46,1)</f>
        <v>0</v>
      </c>
      <c r="CKY41" s="536">
        <f>ROUND(Eigenmischungen!CLI46,1)</f>
        <v>0</v>
      </c>
      <c r="CKZ41" s="536">
        <f>ROUND(Eigenmischungen!CLJ46,1)</f>
        <v>0</v>
      </c>
      <c r="CLA41" s="536">
        <f>ROUND(Eigenmischungen!CLK46,1)</f>
        <v>0</v>
      </c>
      <c r="CLB41" s="536">
        <f>ROUND(Eigenmischungen!CLL46,1)</f>
        <v>0</v>
      </c>
      <c r="CLC41" s="536">
        <f>ROUND(Eigenmischungen!CLM46,1)</f>
        <v>0</v>
      </c>
      <c r="CLD41" s="536">
        <f>ROUND(Eigenmischungen!CLN46,1)</f>
        <v>0</v>
      </c>
      <c r="CLE41" s="536">
        <f>ROUND(Eigenmischungen!CLO46,1)</f>
        <v>0</v>
      </c>
      <c r="CLF41" s="536">
        <f>ROUND(Eigenmischungen!CLP46,1)</f>
        <v>0</v>
      </c>
      <c r="CLG41" s="536">
        <f>ROUND(Eigenmischungen!CLQ46,1)</f>
        <v>0</v>
      </c>
      <c r="CLH41" s="536">
        <f>ROUND(Eigenmischungen!CLR46,1)</f>
        <v>0</v>
      </c>
      <c r="CLI41" s="536">
        <f>ROUND(Eigenmischungen!CLS46,1)</f>
        <v>0</v>
      </c>
      <c r="CLJ41" s="536">
        <f>ROUND(Eigenmischungen!CLT46,1)</f>
        <v>0</v>
      </c>
      <c r="CLK41" s="536">
        <f>ROUND(Eigenmischungen!CLU46,1)</f>
        <v>0</v>
      </c>
      <c r="CLL41" s="536">
        <f>ROUND(Eigenmischungen!CLV46,1)</f>
        <v>0</v>
      </c>
      <c r="CLM41" s="536">
        <f>ROUND(Eigenmischungen!CLW46,1)</f>
        <v>0</v>
      </c>
      <c r="CLN41" s="536">
        <f>ROUND(Eigenmischungen!CLX46,1)</f>
        <v>0</v>
      </c>
      <c r="CLO41" s="536">
        <f>ROUND(Eigenmischungen!CLY46,1)</f>
        <v>0</v>
      </c>
      <c r="CLP41" s="536">
        <f>ROUND(Eigenmischungen!CLZ46,1)</f>
        <v>0</v>
      </c>
      <c r="CLQ41" s="536">
        <f>ROUND(Eigenmischungen!CMA46,1)</f>
        <v>0</v>
      </c>
      <c r="CLR41" s="536">
        <f>ROUND(Eigenmischungen!CMB46,1)</f>
        <v>0</v>
      </c>
      <c r="CLS41" s="536">
        <f>ROUND(Eigenmischungen!CMC46,1)</f>
        <v>0</v>
      </c>
      <c r="CLT41" s="536">
        <f>ROUND(Eigenmischungen!CMD46,1)</f>
        <v>0</v>
      </c>
      <c r="CLU41" s="536">
        <f>ROUND(Eigenmischungen!CME46,1)</f>
        <v>0</v>
      </c>
      <c r="CLV41" s="536">
        <f>ROUND(Eigenmischungen!CMF46,1)</f>
        <v>0</v>
      </c>
      <c r="CLW41" s="536">
        <f>ROUND(Eigenmischungen!CMG46,1)</f>
        <v>0</v>
      </c>
      <c r="CLX41" s="536">
        <f>ROUND(Eigenmischungen!CMH46,1)</f>
        <v>0</v>
      </c>
      <c r="CLY41" s="536">
        <f>ROUND(Eigenmischungen!CMI46,1)</f>
        <v>0</v>
      </c>
      <c r="CLZ41" s="536">
        <f>ROUND(Eigenmischungen!CMJ46,1)</f>
        <v>0</v>
      </c>
      <c r="CMA41" s="536">
        <f>ROUND(Eigenmischungen!CMK46,1)</f>
        <v>0</v>
      </c>
      <c r="CMB41" s="536">
        <f>ROUND(Eigenmischungen!CML46,1)</f>
        <v>0</v>
      </c>
      <c r="CMC41" s="536">
        <f>ROUND(Eigenmischungen!CMM46,1)</f>
        <v>0</v>
      </c>
      <c r="CMD41" s="536">
        <f>ROUND(Eigenmischungen!CMN46,1)</f>
        <v>0</v>
      </c>
      <c r="CME41" s="536">
        <f>ROUND(Eigenmischungen!CMO46,1)</f>
        <v>0</v>
      </c>
      <c r="CMF41" s="536">
        <f>ROUND(Eigenmischungen!CMP46,1)</f>
        <v>0</v>
      </c>
      <c r="CMG41" s="536">
        <f>ROUND(Eigenmischungen!CMQ46,1)</f>
        <v>0</v>
      </c>
      <c r="CMH41" s="536">
        <f>ROUND(Eigenmischungen!CMR46,1)</f>
        <v>0</v>
      </c>
      <c r="CMI41" s="536">
        <f>ROUND(Eigenmischungen!CMS46,1)</f>
        <v>0</v>
      </c>
      <c r="CMJ41" s="536">
        <f>ROUND(Eigenmischungen!CMT46,1)</f>
        <v>0</v>
      </c>
      <c r="CMK41" s="536">
        <f>ROUND(Eigenmischungen!CMU46,1)</f>
        <v>0</v>
      </c>
      <c r="CML41" s="536">
        <f>ROUND(Eigenmischungen!CMV46,1)</f>
        <v>0</v>
      </c>
      <c r="CMM41" s="536">
        <f>ROUND(Eigenmischungen!CMW46,1)</f>
        <v>0</v>
      </c>
      <c r="CMN41" s="536">
        <f>ROUND(Eigenmischungen!CMX46,1)</f>
        <v>0</v>
      </c>
      <c r="CMO41" s="536">
        <f>ROUND(Eigenmischungen!CMY46,1)</f>
        <v>0</v>
      </c>
      <c r="CMP41" s="536">
        <f>ROUND(Eigenmischungen!CMZ46,1)</f>
        <v>0</v>
      </c>
      <c r="CMQ41" s="536">
        <f>ROUND(Eigenmischungen!CNA46,1)</f>
        <v>0</v>
      </c>
      <c r="CMR41" s="536">
        <f>ROUND(Eigenmischungen!CNB46,1)</f>
        <v>0</v>
      </c>
      <c r="CMS41" s="536">
        <f>ROUND(Eigenmischungen!CNC46,1)</f>
        <v>0</v>
      </c>
      <c r="CMT41" s="536">
        <f>ROUND(Eigenmischungen!CND46,1)</f>
        <v>0</v>
      </c>
      <c r="CMU41" s="536">
        <f>ROUND(Eigenmischungen!CNE46,1)</f>
        <v>0</v>
      </c>
      <c r="CMV41" s="536">
        <f>ROUND(Eigenmischungen!CNF46,1)</f>
        <v>0</v>
      </c>
      <c r="CMW41" s="536">
        <f>ROUND(Eigenmischungen!CNG46,1)</f>
        <v>0</v>
      </c>
      <c r="CMX41" s="536">
        <f>ROUND(Eigenmischungen!CNH46,1)</f>
        <v>0</v>
      </c>
      <c r="CMY41" s="536">
        <f>ROUND(Eigenmischungen!CNI46,1)</f>
        <v>0</v>
      </c>
      <c r="CMZ41" s="536">
        <f>ROUND(Eigenmischungen!CNJ46,1)</f>
        <v>0</v>
      </c>
      <c r="CNA41" s="536">
        <f>ROUND(Eigenmischungen!CNK46,1)</f>
        <v>0</v>
      </c>
      <c r="CNB41" s="536">
        <f>ROUND(Eigenmischungen!CNL46,1)</f>
        <v>0</v>
      </c>
      <c r="CNC41" s="536">
        <f>ROUND(Eigenmischungen!CNM46,1)</f>
        <v>0</v>
      </c>
      <c r="CND41" s="536">
        <f>ROUND(Eigenmischungen!CNN46,1)</f>
        <v>0</v>
      </c>
      <c r="CNE41" s="536">
        <f>ROUND(Eigenmischungen!CNO46,1)</f>
        <v>0</v>
      </c>
      <c r="CNF41" s="536">
        <f>ROUND(Eigenmischungen!CNP46,1)</f>
        <v>0</v>
      </c>
      <c r="CNG41" s="536">
        <f>ROUND(Eigenmischungen!CNQ46,1)</f>
        <v>0</v>
      </c>
      <c r="CNH41" s="536">
        <f>ROUND(Eigenmischungen!CNR46,1)</f>
        <v>0</v>
      </c>
      <c r="CNI41" s="536">
        <f>ROUND(Eigenmischungen!CNS46,1)</f>
        <v>0</v>
      </c>
      <c r="CNJ41" s="536">
        <f>ROUND(Eigenmischungen!CNT46,1)</f>
        <v>0</v>
      </c>
      <c r="CNK41" s="536">
        <f>ROUND(Eigenmischungen!CNU46,1)</f>
        <v>0</v>
      </c>
      <c r="CNL41" s="536">
        <f>ROUND(Eigenmischungen!CNV46,1)</f>
        <v>0</v>
      </c>
      <c r="CNM41" s="536">
        <f>ROUND(Eigenmischungen!CNW46,1)</f>
        <v>0</v>
      </c>
      <c r="CNN41" s="536">
        <f>ROUND(Eigenmischungen!CNX46,1)</f>
        <v>0</v>
      </c>
      <c r="CNO41" s="536">
        <f>ROUND(Eigenmischungen!CNY46,1)</f>
        <v>0</v>
      </c>
      <c r="CNP41" s="536">
        <f>ROUND(Eigenmischungen!CNZ46,1)</f>
        <v>0</v>
      </c>
      <c r="CNQ41" s="536">
        <f>ROUND(Eigenmischungen!COA46,1)</f>
        <v>0</v>
      </c>
      <c r="CNR41" s="536">
        <f>ROUND(Eigenmischungen!COB46,1)</f>
        <v>0</v>
      </c>
      <c r="CNS41" s="536">
        <f>ROUND(Eigenmischungen!COC46,1)</f>
        <v>0</v>
      </c>
      <c r="CNT41" s="536">
        <f>ROUND(Eigenmischungen!COD46,1)</f>
        <v>0</v>
      </c>
      <c r="CNU41" s="536">
        <f>ROUND(Eigenmischungen!COE46,1)</f>
        <v>0</v>
      </c>
      <c r="CNV41" s="536">
        <f>ROUND(Eigenmischungen!COF46,1)</f>
        <v>0</v>
      </c>
      <c r="CNW41" s="536">
        <f>ROUND(Eigenmischungen!COG46,1)</f>
        <v>0</v>
      </c>
      <c r="CNX41" s="536">
        <f>ROUND(Eigenmischungen!COH46,1)</f>
        <v>0</v>
      </c>
      <c r="CNY41" s="536">
        <f>ROUND(Eigenmischungen!COI46,1)</f>
        <v>0</v>
      </c>
      <c r="CNZ41" s="536">
        <f>ROUND(Eigenmischungen!COJ46,1)</f>
        <v>0</v>
      </c>
      <c r="COA41" s="536">
        <f>ROUND(Eigenmischungen!COK46,1)</f>
        <v>0</v>
      </c>
      <c r="COB41" s="536">
        <f>ROUND(Eigenmischungen!COL46,1)</f>
        <v>0</v>
      </c>
      <c r="COC41" s="536">
        <f>ROUND(Eigenmischungen!COM46,1)</f>
        <v>0</v>
      </c>
      <c r="COD41" s="536">
        <f>ROUND(Eigenmischungen!CON46,1)</f>
        <v>0</v>
      </c>
      <c r="COE41" s="536">
        <f>ROUND(Eigenmischungen!COO46,1)</f>
        <v>0</v>
      </c>
      <c r="COF41" s="536">
        <f>ROUND(Eigenmischungen!COP46,1)</f>
        <v>0</v>
      </c>
      <c r="COG41" s="536">
        <f>ROUND(Eigenmischungen!COQ46,1)</f>
        <v>0</v>
      </c>
      <c r="COH41" s="536">
        <f>ROUND(Eigenmischungen!COR46,1)</f>
        <v>0</v>
      </c>
      <c r="COI41" s="536">
        <f>ROUND(Eigenmischungen!COS46,1)</f>
        <v>0</v>
      </c>
      <c r="COJ41" s="536">
        <f>ROUND(Eigenmischungen!COT46,1)</f>
        <v>0</v>
      </c>
      <c r="COK41" s="536">
        <f>ROUND(Eigenmischungen!COU46,1)</f>
        <v>0</v>
      </c>
      <c r="COL41" s="536">
        <f>ROUND(Eigenmischungen!COV46,1)</f>
        <v>0</v>
      </c>
      <c r="COM41" s="536">
        <f>ROUND(Eigenmischungen!COW46,1)</f>
        <v>0</v>
      </c>
      <c r="CON41" s="536">
        <f>ROUND(Eigenmischungen!COX46,1)</f>
        <v>0</v>
      </c>
      <c r="COO41" s="536">
        <f>ROUND(Eigenmischungen!COY46,1)</f>
        <v>0</v>
      </c>
      <c r="COP41" s="536">
        <f>ROUND(Eigenmischungen!COZ46,1)</f>
        <v>0</v>
      </c>
      <c r="COQ41" s="536">
        <f>ROUND(Eigenmischungen!CPA46,1)</f>
        <v>0</v>
      </c>
      <c r="COR41" s="536">
        <f>ROUND(Eigenmischungen!CPB46,1)</f>
        <v>0</v>
      </c>
      <c r="COS41" s="536">
        <f>ROUND(Eigenmischungen!CPC46,1)</f>
        <v>0</v>
      </c>
      <c r="COT41" s="536">
        <f>ROUND(Eigenmischungen!CPD46,1)</f>
        <v>0</v>
      </c>
      <c r="COU41" s="536">
        <f>ROUND(Eigenmischungen!CPE46,1)</f>
        <v>0</v>
      </c>
      <c r="COV41" s="536">
        <f>ROUND(Eigenmischungen!CPF46,1)</f>
        <v>0</v>
      </c>
      <c r="COW41" s="536">
        <f>ROUND(Eigenmischungen!CPG46,1)</f>
        <v>0</v>
      </c>
      <c r="COX41" s="536">
        <f>ROUND(Eigenmischungen!CPH46,1)</f>
        <v>0</v>
      </c>
      <c r="COY41" s="536">
        <f>ROUND(Eigenmischungen!CPI46,1)</f>
        <v>0</v>
      </c>
      <c r="COZ41" s="536">
        <f>ROUND(Eigenmischungen!CPJ46,1)</f>
        <v>0</v>
      </c>
      <c r="CPA41" s="536">
        <f>ROUND(Eigenmischungen!CPK46,1)</f>
        <v>0</v>
      </c>
      <c r="CPB41" s="536">
        <f>ROUND(Eigenmischungen!CPL46,1)</f>
        <v>0</v>
      </c>
      <c r="CPC41" s="536">
        <f>ROUND(Eigenmischungen!CPM46,1)</f>
        <v>0</v>
      </c>
      <c r="CPD41" s="536">
        <f>ROUND(Eigenmischungen!CPN46,1)</f>
        <v>0</v>
      </c>
      <c r="CPE41" s="536">
        <f>ROUND(Eigenmischungen!CPO46,1)</f>
        <v>0</v>
      </c>
      <c r="CPF41" s="536">
        <f>ROUND(Eigenmischungen!CPP46,1)</f>
        <v>0</v>
      </c>
      <c r="CPG41" s="536">
        <f>ROUND(Eigenmischungen!CPQ46,1)</f>
        <v>0</v>
      </c>
      <c r="CPH41" s="536">
        <f>ROUND(Eigenmischungen!CPR46,1)</f>
        <v>0</v>
      </c>
      <c r="CPI41" s="536">
        <f>ROUND(Eigenmischungen!CPS46,1)</f>
        <v>0</v>
      </c>
      <c r="CPJ41" s="536">
        <f>ROUND(Eigenmischungen!CPT46,1)</f>
        <v>0</v>
      </c>
      <c r="CPK41" s="536">
        <f>ROUND(Eigenmischungen!CPU46,1)</f>
        <v>0</v>
      </c>
      <c r="CPL41" s="536">
        <f>ROUND(Eigenmischungen!CPV46,1)</f>
        <v>0</v>
      </c>
      <c r="CPM41" s="536">
        <f>ROUND(Eigenmischungen!CPW46,1)</f>
        <v>0</v>
      </c>
      <c r="CPN41" s="536">
        <f>ROUND(Eigenmischungen!CPX46,1)</f>
        <v>0</v>
      </c>
      <c r="CPO41" s="536">
        <f>ROUND(Eigenmischungen!CPY46,1)</f>
        <v>0</v>
      </c>
      <c r="CPP41" s="536">
        <f>ROUND(Eigenmischungen!CPZ46,1)</f>
        <v>0</v>
      </c>
      <c r="CPQ41" s="536">
        <f>ROUND(Eigenmischungen!CQA46,1)</f>
        <v>0</v>
      </c>
      <c r="CPR41" s="536">
        <f>ROUND(Eigenmischungen!CQB46,1)</f>
        <v>0</v>
      </c>
      <c r="CPS41" s="536">
        <f>ROUND(Eigenmischungen!CQC46,1)</f>
        <v>0</v>
      </c>
      <c r="CPT41" s="536">
        <f>ROUND(Eigenmischungen!CQD46,1)</f>
        <v>0</v>
      </c>
      <c r="CPU41" s="536">
        <f>ROUND(Eigenmischungen!CQE46,1)</f>
        <v>0</v>
      </c>
      <c r="CPV41" s="536">
        <f>ROUND(Eigenmischungen!CQF46,1)</f>
        <v>0</v>
      </c>
      <c r="CPW41" s="536">
        <f>ROUND(Eigenmischungen!CQG46,1)</f>
        <v>0</v>
      </c>
      <c r="CPX41" s="536">
        <f>ROUND(Eigenmischungen!CQH46,1)</f>
        <v>0</v>
      </c>
      <c r="CPY41" s="536">
        <f>ROUND(Eigenmischungen!CQI46,1)</f>
        <v>0</v>
      </c>
      <c r="CPZ41" s="536">
        <f>ROUND(Eigenmischungen!CQJ46,1)</f>
        <v>0</v>
      </c>
      <c r="CQA41" s="536">
        <f>ROUND(Eigenmischungen!CQK46,1)</f>
        <v>0</v>
      </c>
      <c r="CQB41" s="536">
        <f>ROUND(Eigenmischungen!CQL46,1)</f>
        <v>0</v>
      </c>
      <c r="CQC41" s="536">
        <f>ROUND(Eigenmischungen!CQM46,1)</f>
        <v>0</v>
      </c>
      <c r="CQD41" s="536">
        <f>ROUND(Eigenmischungen!CQN46,1)</f>
        <v>0</v>
      </c>
      <c r="CQE41" s="536">
        <f>ROUND(Eigenmischungen!CQO46,1)</f>
        <v>0</v>
      </c>
      <c r="CQF41" s="536">
        <f>ROUND(Eigenmischungen!CQP46,1)</f>
        <v>0</v>
      </c>
      <c r="CQG41" s="536">
        <f>ROUND(Eigenmischungen!CQQ46,1)</f>
        <v>0</v>
      </c>
      <c r="CQH41" s="536">
        <f>ROUND(Eigenmischungen!CQR46,1)</f>
        <v>0</v>
      </c>
      <c r="CQI41" s="536">
        <f>ROUND(Eigenmischungen!CQS46,1)</f>
        <v>0</v>
      </c>
      <c r="CQJ41" s="536">
        <f>ROUND(Eigenmischungen!CQT46,1)</f>
        <v>0</v>
      </c>
      <c r="CQK41" s="536">
        <f>ROUND(Eigenmischungen!CQU46,1)</f>
        <v>0</v>
      </c>
      <c r="CQL41" s="536">
        <f>ROUND(Eigenmischungen!CQV46,1)</f>
        <v>0</v>
      </c>
      <c r="CQM41" s="536">
        <f>ROUND(Eigenmischungen!CQW46,1)</f>
        <v>0</v>
      </c>
      <c r="CQN41" s="536">
        <f>ROUND(Eigenmischungen!CQX46,1)</f>
        <v>0</v>
      </c>
      <c r="CQO41" s="536">
        <f>ROUND(Eigenmischungen!CQY46,1)</f>
        <v>0</v>
      </c>
      <c r="CQP41" s="536">
        <f>ROUND(Eigenmischungen!CQZ46,1)</f>
        <v>0</v>
      </c>
      <c r="CQQ41" s="536">
        <f>ROUND(Eigenmischungen!CRA46,1)</f>
        <v>0</v>
      </c>
      <c r="CQR41" s="536">
        <f>ROUND(Eigenmischungen!CRB46,1)</f>
        <v>0</v>
      </c>
      <c r="CQS41" s="536">
        <f>ROUND(Eigenmischungen!CRC46,1)</f>
        <v>0</v>
      </c>
      <c r="CQT41" s="536">
        <f>ROUND(Eigenmischungen!CRD46,1)</f>
        <v>0</v>
      </c>
      <c r="CQU41" s="536">
        <f>ROUND(Eigenmischungen!CRE46,1)</f>
        <v>0</v>
      </c>
      <c r="CQV41" s="536">
        <f>ROUND(Eigenmischungen!CRF46,1)</f>
        <v>0</v>
      </c>
      <c r="CQW41" s="536">
        <f>ROUND(Eigenmischungen!CRG46,1)</f>
        <v>0</v>
      </c>
      <c r="CQX41" s="536">
        <f>ROUND(Eigenmischungen!CRH46,1)</f>
        <v>0</v>
      </c>
      <c r="CQY41" s="536">
        <f>ROUND(Eigenmischungen!CRI46,1)</f>
        <v>0</v>
      </c>
      <c r="CQZ41" s="536">
        <f>ROUND(Eigenmischungen!CRJ46,1)</f>
        <v>0</v>
      </c>
      <c r="CRA41" s="536">
        <f>ROUND(Eigenmischungen!CRK46,1)</f>
        <v>0</v>
      </c>
      <c r="CRB41" s="536">
        <f>ROUND(Eigenmischungen!CRL46,1)</f>
        <v>0</v>
      </c>
      <c r="CRC41" s="536">
        <f>ROUND(Eigenmischungen!CRM46,1)</f>
        <v>0</v>
      </c>
      <c r="CRD41" s="536">
        <f>ROUND(Eigenmischungen!CRN46,1)</f>
        <v>0</v>
      </c>
      <c r="CRE41" s="536">
        <f>ROUND(Eigenmischungen!CRO46,1)</f>
        <v>0</v>
      </c>
      <c r="CRF41" s="536">
        <f>ROUND(Eigenmischungen!CRP46,1)</f>
        <v>0</v>
      </c>
      <c r="CRG41" s="536">
        <f>ROUND(Eigenmischungen!CRQ46,1)</f>
        <v>0</v>
      </c>
      <c r="CRH41" s="536">
        <f>ROUND(Eigenmischungen!CRR46,1)</f>
        <v>0</v>
      </c>
      <c r="CRI41" s="536">
        <f>ROUND(Eigenmischungen!CRS46,1)</f>
        <v>0</v>
      </c>
      <c r="CRJ41" s="536">
        <f>ROUND(Eigenmischungen!CRT46,1)</f>
        <v>0</v>
      </c>
      <c r="CRK41" s="536">
        <f>ROUND(Eigenmischungen!CRU46,1)</f>
        <v>0</v>
      </c>
      <c r="CRL41" s="536">
        <f>ROUND(Eigenmischungen!CRV46,1)</f>
        <v>0</v>
      </c>
      <c r="CRM41" s="536">
        <f>ROUND(Eigenmischungen!CRW46,1)</f>
        <v>0</v>
      </c>
      <c r="CRN41" s="536">
        <f>ROUND(Eigenmischungen!CRX46,1)</f>
        <v>0</v>
      </c>
      <c r="CRO41" s="536">
        <f>ROUND(Eigenmischungen!CRY46,1)</f>
        <v>0</v>
      </c>
      <c r="CRP41" s="536">
        <f>ROUND(Eigenmischungen!CRZ46,1)</f>
        <v>0</v>
      </c>
      <c r="CRQ41" s="536">
        <f>ROUND(Eigenmischungen!CSA46,1)</f>
        <v>0</v>
      </c>
      <c r="CRR41" s="536">
        <f>ROUND(Eigenmischungen!CSB46,1)</f>
        <v>0</v>
      </c>
      <c r="CRS41" s="536">
        <f>ROUND(Eigenmischungen!CSC46,1)</f>
        <v>0</v>
      </c>
      <c r="CRT41" s="536">
        <f>ROUND(Eigenmischungen!CSD46,1)</f>
        <v>0</v>
      </c>
      <c r="CRU41" s="536">
        <f>ROUND(Eigenmischungen!CSE46,1)</f>
        <v>0</v>
      </c>
      <c r="CRV41" s="536">
        <f>ROUND(Eigenmischungen!CSF46,1)</f>
        <v>0</v>
      </c>
      <c r="CRW41" s="536">
        <f>ROUND(Eigenmischungen!CSG46,1)</f>
        <v>0</v>
      </c>
      <c r="CRX41" s="536">
        <f>ROUND(Eigenmischungen!CSH46,1)</f>
        <v>0</v>
      </c>
      <c r="CRY41" s="536">
        <f>ROUND(Eigenmischungen!CSI46,1)</f>
        <v>0</v>
      </c>
      <c r="CRZ41" s="536">
        <f>ROUND(Eigenmischungen!CSJ46,1)</f>
        <v>0</v>
      </c>
      <c r="CSA41" s="536">
        <f>ROUND(Eigenmischungen!CSK46,1)</f>
        <v>0</v>
      </c>
      <c r="CSB41" s="536">
        <f>ROUND(Eigenmischungen!CSL46,1)</f>
        <v>0</v>
      </c>
      <c r="CSC41" s="536">
        <f>ROUND(Eigenmischungen!CSM46,1)</f>
        <v>0</v>
      </c>
      <c r="CSD41" s="536">
        <f>ROUND(Eigenmischungen!CSN46,1)</f>
        <v>0</v>
      </c>
      <c r="CSE41" s="536">
        <f>ROUND(Eigenmischungen!CSO46,1)</f>
        <v>0</v>
      </c>
      <c r="CSF41" s="536">
        <f>ROUND(Eigenmischungen!CSP46,1)</f>
        <v>0</v>
      </c>
      <c r="CSG41" s="536">
        <f>ROUND(Eigenmischungen!CSQ46,1)</f>
        <v>0</v>
      </c>
      <c r="CSH41" s="536">
        <f>ROUND(Eigenmischungen!CSR46,1)</f>
        <v>0</v>
      </c>
      <c r="CSI41" s="536">
        <f>ROUND(Eigenmischungen!CSS46,1)</f>
        <v>0</v>
      </c>
      <c r="CSJ41" s="536">
        <f>ROUND(Eigenmischungen!CST46,1)</f>
        <v>0</v>
      </c>
      <c r="CSK41" s="536">
        <f>ROUND(Eigenmischungen!CSU46,1)</f>
        <v>0</v>
      </c>
      <c r="CSL41" s="536">
        <f>ROUND(Eigenmischungen!CSV46,1)</f>
        <v>0</v>
      </c>
      <c r="CSM41" s="536">
        <f>ROUND(Eigenmischungen!CSW46,1)</f>
        <v>0</v>
      </c>
      <c r="CSN41" s="536">
        <f>ROUND(Eigenmischungen!CSX46,1)</f>
        <v>0</v>
      </c>
      <c r="CSO41" s="536">
        <f>ROUND(Eigenmischungen!CSY46,1)</f>
        <v>0</v>
      </c>
      <c r="CSP41" s="536">
        <f>ROUND(Eigenmischungen!CSZ46,1)</f>
        <v>0</v>
      </c>
      <c r="CSQ41" s="536">
        <f>ROUND(Eigenmischungen!CTA46,1)</f>
        <v>0</v>
      </c>
      <c r="CSR41" s="536">
        <f>ROUND(Eigenmischungen!CTB46,1)</f>
        <v>0</v>
      </c>
      <c r="CSS41" s="536">
        <f>ROUND(Eigenmischungen!CTC46,1)</f>
        <v>0</v>
      </c>
      <c r="CST41" s="536">
        <f>ROUND(Eigenmischungen!CTD46,1)</f>
        <v>0</v>
      </c>
      <c r="CSU41" s="536">
        <f>ROUND(Eigenmischungen!CTE46,1)</f>
        <v>0</v>
      </c>
      <c r="CSV41" s="536">
        <f>ROUND(Eigenmischungen!CTF46,1)</f>
        <v>0</v>
      </c>
      <c r="CSW41" s="536">
        <f>ROUND(Eigenmischungen!CTG46,1)</f>
        <v>0</v>
      </c>
      <c r="CSX41" s="536">
        <f>ROUND(Eigenmischungen!CTH46,1)</f>
        <v>0</v>
      </c>
      <c r="CSY41" s="536">
        <f>ROUND(Eigenmischungen!CTI46,1)</f>
        <v>0</v>
      </c>
      <c r="CSZ41" s="536">
        <f>ROUND(Eigenmischungen!CTJ46,1)</f>
        <v>0</v>
      </c>
      <c r="CTA41" s="536">
        <f>ROUND(Eigenmischungen!CTK46,1)</f>
        <v>0</v>
      </c>
      <c r="CTB41" s="536">
        <f>ROUND(Eigenmischungen!CTL46,1)</f>
        <v>0</v>
      </c>
      <c r="CTC41" s="536">
        <f>ROUND(Eigenmischungen!CTM46,1)</f>
        <v>0</v>
      </c>
      <c r="CTD41" s="536">
        <f>ROUND(Eigenmischungen!CTN46,1)</f>
        <v>0</v>
      </c>
      <c r="CTE41" s="536">
        <f>ROUND(Eigenmischungen!CTO46,1)</f>
        <v>0</v>
      </c>
      <c r="CTF41" s="536">
        <f>ROUND(Eigenmischungen!CTP46,1)</f>
        <v>0</v>
      </c>
      <c r="CTG41" s="536">
        <f>ROUND(Eigenmischungen!CTQ46,1)</f>
        <v>0</v>
      </c>
      <c r="CTH41" s="536">
        <f>ROUND(Eigenmischungen!CTR46,1)</f>
        <v>0</v>
      </c>
      <c r="CTI41" s="536">
        <f>ROUND(Eigenmischungen!CTS46,1)</f>
        <v>0</v>
      </c>
      <c r="CTJ41" s="536">
        <f>ROUND(Eigenmischungen!CTT46,1)</f>
        <v>0</v>
      </c>
      <c r="CTK41" s="536">
        <f>ROUND(Eigenmischungen!CTU46,1)</f>
        <v>0</v>
      </c>
      <c r="CTL41" s="536">
        <f>ROUND(Eigenmischungen!CTV46,1)</f>
        <v>0</v>
      </c>
      <c r="CTM41" s="536">
        <f>ROUND(Eigenmischungen!CTW46,1)</f>
        <v>0</v>
      </c>
      <c r="CTN41" s="536">
        <f>ROUND(Eigenmischungen!CTX46,1)</f>
        <v>0</v>
      </c>
      <c r="CTO41" s="536">
        <f>ROUND(Eigenmischungen!CTY46,1)</f>
        <v>0</v>
      </c>
      <c r="CTP41" s="536">
        <f>ROUND(Eigenmischungen!CTZ46,1)</f>
        <v>0</v>
      </c>
      <c r="CTQ41" s="536">
        <f>ROUND(Eigenmischungen!CUA46,1)</f>
        <v>0</v>
      </c>
      <c r="CTR41" s="536">
        <f>ROUND(Eigenmischungen!CUB46,1)</f>
        <v>0</v>
      </c>
      <c r="CTS41" s="536">
        <f>ROUND(Eigenmischungen!CUC46,1)</f>
        <v>0</v>
      </c>
      <c r="CTT41" s="536">
        <f>ROUND(Eigenmischungen!CUD46,1)</f>
        <v>0</v>
      </c>
      <c r="CTU41" s="536">
        <f>ROUND(Eigenmischungen!CUE46,1)</f>
        <v>0</v>
      </c>
      <c r="CTV41" s="536">
        <f>ROUND(Eigenmischungen!CUF46,1)</f>
        <v>0</v>
      </c>
      <c r="CTW41" s="536">
        <f>ROUND(Eigenmischungen!CUG46,1)</f>
        <v>0</v>
      </c>
      <c r="CTX41" s="536">
        <f>ROUND(Eigenmischungen!CUH46,1)</f>
        <v>0</v>
      </c>
      <c r="CTY41" s="536">
        <f>ROUND(Eigenmischungen!CUI46,1)</f>
        <v>0</v>
      </c>
      <c r="CTZ41" s="536">
        <f>ROUND(Eigenmischungen!CUJ46,1)</f>
        <v>0</v>
      </c>
      <c r="CUA41" s="536">
        <f>ROUND(Eigenmischungen!CUK46,1)</f>
        <v>0</v>
      </c>
      <c r="CUB41" s="536">
        <f>ROUND(Eigenmischungen!CUL46,1)</f>
        <v>0</v>
      </c>
      <c r="CUC41" s="536">
        <f>ROUND(Eigenmischungen!CUM46,1)</f>
        <v>0</v>
      </c>
      <c r="CUD41" s="536">
        <f>ROUND(Eigenmischungen!CUN46,1)</f>
        <v>0</v>
      </c>
      <c r="CUE41" s="536">
        <f>ROUND(Eigenmischungen!CUO46,1)</f>
        <v>0</v>
      </c>
      <c r="CUF41" s="536">
        <f>ROUND(Eigenmischungen!CUP46,1)</f>
        <v>0</v>
      </c>
      <c r="CUG41" s="536">
        <f>ROUND(Eigenmischungen!CUQ46,1)</f>
        <v>0</v>
      </c>
      <c r="CUH41" s="536">
        <f>ROUND(Eigenmischungen!CUR46,1)</f>
        <v>0</v>
      </c>
      <c r="CUI41" s="536">
        <f>ROUND(Eigenmischungen!CUS46,1)</f>
        <v>0</v>
      </c>
      <c r="CUJ41" s="536">
        <f>ROUND(Eigenmischungen!CUT46,1)</f>
        <v>0</v>
      </c>
      <c r="CUK41" s="536">
        <f>ROUND(Eigenmischungen!CUU46,1)</f>
        <v>0</v>
      </c>
      <c r="CUL41" s="536">
        <f>ROUND(Eigenmischungen!CUV46,1)</f>
        <v>0</v>
      </c>
      <c r="CUM41" s="536">
        <f>ROUND(Eigenmischungen!CUW46,1)</f>
        <v>0</v>
      </c>
      <c r="CUN41" s="536">
        <f>ROUND(Eigenmischungen!CUX46,1)</f>
        <v>0</v>
      </c>
      <c r="CUO41" s="536">
        <f>ROUND(Eigenmischungen!CUY46,1)</f>
        <v>0</v>
      </c>
      <c r="CUP41" s="536">
        <f>ROUND(Eigenmischungen!CUZ46,1)</f>
        <v>0</v>
      </c>
      <c r="CUQ41" s="536">
        <f>ROUND(Eigenmischungen!CVA46,1)</f>
        <v>0</v>
      </c>
      <c r="CUR41" s="536">
        <f>ROUND(Eigenmischungen!CVB46,1)</f>
        <v>0</v>
      </c>
      <c r="CUS41" s="536">
        <f>ROUND(Eigenmischungen!CVC46,1)</f>
        <v>0</v>
      </c>
      <c r="CUT41" s="536">
        <f>ROUND(Eigenmischungen!CVD46,1)</f>
        <v>0</v>
      </c>
      <c r="CUU41" s="536">
        <f>ROUND(Eigenmischungen!CVE46,1)</f>
        <v>0</v>
      </c>
      <c r="CUV41" s="536">
        <f>ROUND(Eigenmischungen!CVF46,1)</f>
        <v>0</v>
      </c>
      <c r="CUW41" s="536">
        <f>ROUND(Eigenmischungen!CVG46,1)</f>
        <v>0</v>
      </c>
      <c r="CUX41" s="536">
        <f>ROUND(Eigenmischungen!CVH46,1)</f>
        <v>0</v>
      </c>
      <c r="CUY41" s="536">
        <f>ROUND(Eigenmischungen!CVI46,1)</f>
        <v>0</v>
      </c>
      <c r="CUZ41" s="536">
        <f>ROUND(Eigenmischungen!CVJ46,1)</f>
        <v>0</v>
      </c>
      <c r="CVA41" s="536">
        <f>ROUND(Eigenmischungen!CVK46,1)</f>
        <v>0</v>
      </c>
      <c r="CVB41" s="536">
        <f>ROUND(Eigenmischungen!CVL46,1)</f>
        <v>0</v>
      </c>
      <c r="CVC41" s="536">
        <f>ROUND(Eigenmischungen!CVM46,1)</f>
        <v>0</v>
      </c>
      <c r="CVD41" s="536">
        <f>ROUND(Eigenmischungen!CVN46,1)</f>
        <v>0</v>
      </c>
      <c r="CVE41" s="536">
        <f>ROUND(Eigenmischungen!CVO46,1)</f>
        <v>0</v>
      </c>
      <c r="CVF41" s="536">
        <f>ROUND(Eigenmischungen!CVP46,1)</f>
        <v>0</v>
      </c>
      <c r="CVG41" s="536">
        <f>ROUND(Eigenmischungen!CVQ46,1)</f>
        <v>0</v>
      </c>
      <c r="CVH41" s="536">
        <f>ROUND(Eigenmischungen!CVR46,1)</f>
        <v>0</v>
      </c>
      <c r="CVI41" s="536">
        <f>ROUND(Eigenmischungen!CVS46,1)</f>
        <v>0</v>
      </c>
      <c r="CVJ41" s="536">
        <f>ROUND(Eigenmischungen!CVT46,1)</f>
        <v>0</v>
      </c>
      <c r="CVK41" s="536">
        <f>ROUND(Eigenmischungen!CVU46,1)</f>
        <v>0</v>
      </c>
      <c r="CVL41" s="536">
        <f>ROUND(Eigenmischungen!CVV46,1)</f>
        <v>0</v>
      </c>
      <c r="CVM41" s="536">
        <f>ROUND(Eigenmischungen!CVW46,1)</f>
        <v>0</v>
      </c>
      <c r="CVN41" s="536">
        <f>ROUND(Eigenmischungen!CVX46,1)</f>
        <v>0</v>
      </c>
      <c r="CVO41" s="536">
        <f>ROUND(Eigenmischungen!CVY46,1)</f>
        <v>0</v>
      </c>
      <c r="CVP41" s="536">
        <f>ROUND(Eigenmischungen!CVZ46,1)</f>
        <v>0</v>
      </c>
      <c r="CVQ41" s="536">
        <f>ROUND(Eigenmischungen!CWA46,1)</f>
        <v>0</v>
      </c>
      <c r="CVR41" s="536">
        <f>ROUND(Eigenmischungen!CWB46,1)</f>
        <v>0</v>
      </c>
      <c r="CVS41" s="536">
        <f>ROUND(Eigenmischungen!CWC46,1)</f>
        <v>0</v>
      </c>
      <c r="CVT41" s="536">
        <f>ROUND(Eigenmischungen!CWD46,1)</f>
        <v>0</v>
      </c>
      <c r="CVU41" s="536">
        <f>ROUND(Eigenmischungen!CWE46,1)</f>
        <v>0</v>
      </c>
      <c r="CVV41" s="536">
        <f>ROUND(Eigenmischungen!CWF46,1)</f>
        <v>0</v>
      </c>
      <c r="CVW41" s="536">
        <f>ROUND(Eigenmischungen!CWG46,1)</f>
        <v>0</v>
      </c>
      <c r="CVX41" s="536">
        <f>ROUND(Eigenmischungen!CWH46,1)</f>
        <v>0</v>
      </c>
      <c r="CVY41" s="536">
        <f>ROUND(Eigenmischungen!CWI46,1)</f>
        <v>0</v>
      </c>
      <c r="CVZ41" s="536">
        <f>ROUND(Eigenmischungen!CWJ46,1)</f>
        <v>0</v>
      </c>
      <c r="CWA41" s="536">
        <f>ROUND(Eigenmischungen!CWK46,1)</f>
        <v>0</v>
      </c>
      <c r="CWB41" s="536">
        <f>ROUND(Eigenmischungen!CWL46,1)</f>
        <v>0</v>
      </c>
      <c r="CWC41" s="536">
        <f>ROUND(Eigenmischungen!CWM46,1)</f>
        <v>0</v>
      </c>
      <c r="CWD41" s="536">
        <f>ROUND(Eigenmischungen!CWN46,1)</f>
        <v>0</v>
      </c>
      <c r="CWE41" s="536">
        <f>ROUND(Eigenmischungen!CWO46,1)</f>
        <v>0</v>
      </c>
      <c r="CWF41" s="536">
        <f>ROUND(Eigenmischungen!CWP46,1)</f>
        <v>0</v>
      </c>
      <c r="CWG41" s="536">
        <f>ROUND(Eigenmischungen!CWQ46,1)</f>
        <v>0</v>
      </c>
      <c r="CWH41" s="536">
        <f>ROUND(Eigenmischungen!CWR46,1)</f>
        <v>0</v>
      </c>
      <c r="CWI41" s="536">
        <f>ROUND(Eigenmischungen!CWS46,1)</f>
        <v>0</v>
      </c>
      <c r="CWJ41" s="536">
        <f>ROUND(Eigenmischungen!CWT46,1)</f>
        <v>0</v>
      </c>
      <c r="CWK41" s="536">
        <f>ROUND(Eigenmischungen!CWU46,1)</f>
        <v>0</v>
      </c>
      <c r="CWL41" s="536">
        <f>ROUND(Eigenmischungen!CWV46,1)</f>
        <v>0</v>
      </c>
      <c r="CWM41" s="536">
        <f>ROUND(Eigenmischungen!CWW46,1)</f>
        <v>0</v>
      </c>
      <c r="CWN41" s="536">
        <f>ROUND(Eigenmischungen!CWX46,1)</f>
        <v>0</v>
      </c>
      <c r="CWO41" s="536">
        <f>ROUND(Eigenmischungen!CWY46,1)</f>
        <v>0</v>
      </c>
      <c r="CWP41" s="536">
        <f>ROUND(Eigenmischungen!CWZ46,1)</f>
        <v>0</v>
      </c>
      <c r="CWQ41" s="536">
        <f>ROUND(Eigenmischungen!CXA46,1)</f>
        <v>0</v>
      </c>
      <c r="CWR41" s="536">
        <f>ROUND(Eigenmischungen!CXB46,1)</f>
        <v>0</v>
      </c>
      <c r="CWS41" s="536">
        <f>ROUND(Eigenmischungen!CXC46,1)</f>
        <v>0</v>
      </c>
      <c r="CWT41" s="536">
        <f>ROUND(Eigenmischungen!CXD46,1)</f>
        <v>0</v>
      </c>
      <c r="CWU41" s="536">
        <f>ROUND(Eigenmischungen!CXE46,1)</f>
        <v>0</v>
      </c>
      <c r="CWV41" s="536">
        <f>ROUND(Eigenmischungen!CXF46,1)</f>
        <v>0</v>
      </c>
      <c r="CWW41" s="536">
        <f>ROUND(Eigenmischungen!CXG46,1)</f>
        <v>0</v>
      </c>
      <c r="CWX41" s="536">
        <f>ROUND(Eigenmischungen!CXH46,1)</f>
        <v>0</v>
      </c>
      <c r="CWY41" s="536">
        <f>ROUND(Eigenmischungen!CXI46,1)</f>
        <v>0</v>
      </c>
      <c r="CWZ41" s="536">
        <f>ROUND(Eigenmischungen!CXJ46,1)</f>
        <v>0</v>
      </c>
      <c r="CXA41" s="536">
        <f>ROUND(Eigenmischungen!CXK46,1)</f>
        <v>0</v>
      </c>
      <c r="CXB41" s="536">
        <f>ROUND(Eigenmischungen!CXL46,1)</f>
        <v>0</v>
      </c>
      <c r="CXC41" s="536">
        <f>ROUND(Eigenmischungen!CXM46,1)</f>
        <v>0</v>
      </c>
      <c r="CXD41" s="536">
        <f>ROUND(Eigenmischungen!CXN46,1)</f>
        <v>0</v>
      </c>
      <c r="CXE41" s="536">
        <f>ROUND(Eigenmischungen!CXO46,1)</f>
        <v>0</v>
      </c>
      <c r="CXF41" s="536">
        <f>ROUND(Eigenmischungen!CXP46,1)</f>
        <v>0</v>
      </c>
      <c r="CXG41" s="536">
        <f>ROUND(Eigenmischungen!CXQ46,1)</f>
        <v>0</v>
      </c>
      <c r="CXH41" s="536">
        <f>ROUND(Eigenmischungen!CXR46,1)</f>
        <v>0</v>
      </c>
      <c r="CXI41" s="536">
        <f>ROUND(Eigenmischungen!CXS46,1)</f>
        <v>0</v>
      </c>
      <c r="CXJ41" s="536">
        <f>ROUND(Eigenmischungen!CXT46,1)</f>
        <v>0</v>
      </c>
      <c r="CXK41" s="536">
        <f>ROUND(Eigenmischungen!CXU46,1)</f>
        <v>0</v>
      </c>
      <c r="CXL41" s="536">
        <f>ROUND(Eigenmischungen!CXV46,1)</f>
        <v>0</v>
      </c>
      <c r="CXM41" s="536">
        <f>ROUND(Eigenmischungen!CXW46,1)</f>
        <v>0</v>
      </c>
      <c r="CXN41" s="536">
        <f>ROUND(Eigenmischungen!CXX46,1)</f>
        <v>0</v>
      </c>
      <c r="CXO41" s="536">
        <f>ROUND(Eigenmischungen!CXY46,1)</f>
        <v>0</v>
      </c>
      <c r="CXP41" s="536">
        <f>ROUND(Eigenmischungen!CXZ46,1)</f>
        <v>0</v>
      </c>
      <c r="CXQ41" s="536">
        <f>ROUND(Eigenmischungen!CYA46,1)</f>
        <v>0</v>
      </c>
      <c r="CXR41" s="536">
        <f>ROUND(Eigenmischungen!CYB46,1)</f>
        <v>0</v>
      </c>
      <c r="CXS41" s="536">
        <f>ROUND(Eigenmischungen!CYC46,1)</f>
        <v>0</v>
      </c>
      <c r="CXT41" s="536">
        <f>ROUND(Eigenmischungen!CYD46,1)</f>
        <v>0</v>
      </c>
      <c r="CXU41" s="536">
        <f>ROUND(Eigenmischungen!CYE46,1)</f>
        <v>0</v>
      </c>
      <c r="CXV41" s="536">
        <f>ROUND(Eigenmischungen!CYF46,1)</f>
        <v>0</v>
      </c>
      <c r="CXW41" s="536">
        <f>ROUND(Eigenmischungen!CYG46,1)</f>
        <v>0</v>
      </c>
      <c r="CXX41" s="536">
        <f>ROUND(Eigenmischungen!CYH46,1)</f>
        <v>0</v>
      </c>
      <c r="CXY41" s="536">
        <f>ROUND(Eigenmischungen!CYI46,1)</f>
        <v>0</v>
      </c>
      <c r="CXZ41" s="536">
        <f>ROUND(Eigenmischungen!CYJ46,1)</f>
        <v>0</v>
      </c>
      <c r="CYA41" s="536">
        <f>ROUND(Eigenmischungen!CYK46,1)</f>
        <v>0</v>
      </c>
      <c r="CYB41" s="536">
        <f>ROUND(Eigenmischungen!CYL46,1)</f>
        <v>0</v>
      </c>
      <c r="CYC41" s="536">
        <f>ROUND(Eigenmischungen!CYM46,1)</f>
        <v>0</v>
      </c>
      <c r="CYD41" s="536">
        <f>ROUND(Eigenmischungen!CYN46,1)</f>
        <v>0</v>
      </c>
      <c r="CYE41" s="536">
        <f>ROUND(Eigenmischungen!CYO46,1)</f>
        <v>0</v>
      </c>
      <c r="CYF41" s="536">
        <f>ROUND(Eigenmischungen!CYP46,1)</f>
        <v>0</v>
      </c>
      <c r="CYG41" s="536">
        <f>ROUND(Eigenmischungen!CYQ46,1)</f>
        <v>0</v>
      </c>
      <c r="CYH41" s="536">
        <f>ROUND(Eigenmischungen!CYR46,1)</f>
        <v>0</v>
      </c>
      <c r="CYI41" s="536">
        <f>ROUND(Eigenmischungen!CYS46,1)</f>
        <v>0</v>
      </c>
      <c r="CYJ41" s="536">
        <f>ROUND(Eigenmischungen!CYT46,1)</f>
        <v>0</v>
      </c>
      <c r="CYK41" s="536">
        <f>ROUND(Eigenmischungen!CYU46,1)</f>
        <v>0</v>
      </c>
      <c r="CYL41" s="536">
        <f>ROUND(Eigenmischungen!CYV46,1)</f>
        <v>0</v>
      </c>
      <c r="CYM41" s="536">
        <f>ROUND(Eigenmischungen!CYW46,1)</f>
        <v>0</v>
      </c>
      <c r="CYN41" s="536">
        <f>ROUND(Eigenmischungen!CYX46,1)</f>
        <v>0</v>
      </c>
      <c r="CYO41" s="536">
        <f>ROUND(Eigenmischungen!CYY46,1)</f>
        <v>0</v>
      </c>
      <c r="CYP41" s="536">
        <f>ROUND(Eigenmischungen!CYZ46,1)</f>
        <v>0</v>
      </c>
      <c r="CYQ41" s="536">
        <f>ROUND(Eigenmischungen!CZA46,1)</f>
        <v>0</v>
      </c>
      <c r="CYR41" s="536">
        <f>ROUND(Eigenmischungen!CZB46,1)</f>
        <v>0</v>
      </c>
      <c r="CYS41" s="536">
        <f>ROUND(Eigenmischungen!CZC46,1)</f>
        <v>0</v>
      </c>
      <c r="CYT41" s="536">
        <f>ROUND(Eigenmischungen!CZD46,1)</f>
        <v>0</v>
      </c>
      <c r="CYU41" s="536">
        <f>ROUND(Eigenmischungen!CZE46,1)</f>
        <v>0</v>
      </c>
      <c r="CYV41" s="536">
        <f>ROUND(Eigenmischungen!CZF46,1)</f>
        <v>0</v>
      </c>
      <c r="CYW41" s="536">
        <f>ROUND(Eigenmischungen!CZG46,1)</f>
        <v>0</v>
      </c>
      <c r="CYX41" s="536">
        <f>ROUND(Eigenmischungen!CZH46,1)</f>
        <v>0</v>
      </c>
      <c r="CYY41" s="536">
        <f>ROUND(Eigenmischungen!CZI46,1)</f>
        <v>0</v>
      </c>
      <c r="CYZ41" s="536">
        <f>ROUND(Eigenmischungen!CZJ46,1)</f>
        <v>0</v>
      </c>
      <c r="CZA41" s="536">
        <f>ROUND(Eigenmischungen!CZK46,1)</f>
        <v>0</v>
      </c>
      <c r="CZB41" s="536">
        <f>ROUND(Eigenmischungen!CZL46,1)</f>
        <v>0</v>
      </c>
      <c r="CZC41" s="536">
        <f>ROUND(Eigenmischungen!CZM46,1)</f>
        <v>0</v>
      </c>
      <c r="CZD41" s="536">
        <f>ROUND(Eigenmischungen!CZN46,1)</f>
        <v>0</v>
      </c>
      <c r="CZE41" s="536">
        <f>ROUND(Eigenmischungen!CZO46,1)</f>
        <v>0</v>
      </c>
      <c r="CZF41" s="536">
        <f>ROUND(Eigenmischungen!CZP46,1)</f>
        <v>0</v>
      </c>
      <c r="CZG41" s="536">
        <f>ROUND(Eigenmischungen!CZQ46,1)</f>
        <v>0</v>
      </c>
      <c r="CZH41" s="536">
        <f>ROUND(Eigenmischungen!CZR46,1)</f>
        <v>0</v>
      </c>
      <c r="CZI41" s="536">
        <f>ROUND(Eigenmischungen!CZS46,1)</f>
        <v>0</v>
      </c>
      <c r="CZJ41" s="536">
        <f>ROUND(Eigenmischungen!CZT46,1)</f>
        <v>0</v>
      </c>
      <c r="CZK41" s="536">
        <f>ROUND(Eigenmischungen!CZU46,1)</f>
        <v>0</v>
      </c>
      <c r="CZL41" s="536">
        <f>ROUND(Eigenmischungen!CZV46,1)</f>
        <v>0</v>
      </c>
      <c r="CZM41" s="536">
        <f>ROUND(Eigenmischungen!CZW46,1)</f>
        <v>0</v>
      </c>
      <c r="CZN41" s="536">
        <f>ROUND(Eigenmischungen!CZX46,1)</f>
        <v>0</v>
      </c>
      <c r="CZO41" s="536">
        <f>ROUND(Eigenmischungen!CZY46,1)</f>
        <v>0</v>
      </c>
      <c r="CZP41" s="536">
        <f>ROUND(Eigenmischungen!CZZ46,1)</f>
        <v>0</v>
      </c>
      <c r="CZQ41" s="536">
        <f>ROUND(Eigenmischungen!DAA46,1)</f>
        <v>0</v>
      </c>
      <c r="CZR41" s="536">
        <f>ROUND(Eigenmischungen!DAB46,1)</f>
        <v>0</v>
      </c>
      <c r="CZS41" s="536">
        <f>ROUND(Eigenmischungen!DAC46,1)</f>
        <v>0</v>
      </c>
      <c r="CZT41" s="536">
        <f>ROUND(Eigenmischungen!DAD46,1)</f>
        <v>0</v>
      </c>
      <c r="CZU41" s="536">
        <f>ROUND(Eigenmischungen!DAE46,1)</f>
        <v>0</v>
      </c>
      <c r="CZV41" s="536">
        <f>ROUND(Eigenmischungen!DAF46,1)</f>
        <v>0</v>
      </c>
      <c r="CZW41" s="536">
        <f>ROUND(Eigenmischungen!DAG46,1)</f>
        <v>0</v>
      </c>
      <c r="CZX41" s="536">
        <f>ROUND(Eigenmischungen!DAH46,1)</f>
        <v>0</v>
      </c>
      <c r="CZY41" s="536">
        <f>ROUND(Eigenmischungen!DAI46,1)</f>
        <v>0</v>
      </c>
      <c r="CZZ41" s="536">
        <f>ROUND(Eigenmischungen!DAJ46,1)</f>
        <v>0</v>
      </c>
      <c r="DAA41" s="536">
        <f>ROUND(Eigenmischungen!DAK46,1)</f>
        <v>0</v>
      </c>
      <c r="DAB41" s="536">
        <f>ROUND(Eigenmischungen!DAL46,1)</f>
        <v>0</v>
      </c>
      <c r="DAC41" s="536">
        <f>ROUND(Eigenmischungen!DAM46,1)</f>
        <v>0</v>
      </c>
      <c r="DAD41" s="536">
        <f>ROUND(Eigenmischungen!DAN46,1)</f>
        <v>0</v>
      </c>
      <c r="DAE41" s="536">
        <f>ROUND(Eigenmischungen!DAO46,1)</f>
        <v>0</v>
      </c>
      <c r="DAF41" s="536">
        <f>ROUND(Eigenmischungen!DAP46,1)</f>
        <v>0</v>
      </c>
      <c r="DAG41" s="536">
        <f>ROUND(Eigenmischungen!DAQ46,1)</f>
        <v>0</v>
      </c>
      <c r="DAH41" s="536">
        <f>ROUND(Eigenmischungen!DAR46,1)</f>
        <v>0</v>
      </c>
      <c r="DAI41" s="536">
        <f>ROUND(Eigenmischungen!DAS46,1)</f>
        <v>0</v>
      </c>
      <c r="DAJ41" s="536">
        <f>ROUND(Eigenmischungen!DAT46,1)</f>
        <v>0</v>
      </c>
      <c r="DAK41" s="536">
        <f>ROUND(Eigenmischungen!DAU46,1)</f>
        <v>0</v>
      </c>
      <c r="DAL41" s="536">
        <f>ROUND(Eigenmischungen!DAV46,1)</f>
        <v>0</v>
      </c>
      <c r="DAM41" s="536">
        <f>ROUND(Eigenmischungen!DAW46,1)</f>
        <v>0</v>
      </c>
      <c r="DAN41" s="536">
        <f>ROUND(Eigenmischungen!DAX46,1)</f>
        <v>0</v>
      </c>
      <c r="DAO41" s="536">
        <f>ROUND(Eigenmischungen!DAY46,1)</f>
        <v>0</v>
      </c>
      <c r="DAP41" s="536">
        <f>ROUND(Eigenmischungen!DAZ46,1)</f>
        <v>0</v>
      </c>
      <c r="DAQ41" s="536">
        <f>ROUND(Eigenmischungen!DBA46,1)</f>
        <v>0</v>
      </c>
      <c r="DAR41" s="536">
        <f>ROUND(Eigenmischungen!DBB46,1)</f>
        <v>0</v>
      </c>
      <c r="DAS41" s="536">
        <f>ROUND(Eigenmischungen!DBC46,1)</f>
        <v>0</v>
      </c>
      <c r="DAT41" s="536">
        <f>ROUND(Eigenmischungen!DBD46,1)</f>
        <v>0</v>
      </c>
      <c r="DAU41" s="536">
        <f>ROUND(Eigenmischungen!DBE46,1)</f>
        <v>0</v>
      </c>
      <c r="DAV41" s="536">
        <f>ROUND(Eigenmischungen!DBF46,1)</f>
        <v>0</v>
      </c>
      <c r="DAW41" s="536">
        <f>ROUND(Eigenmischungen!DBG46,1)</f>
        <v>0</v>
      </c>
      <c r="DAX41" s="536">
        <f>ROUND(Eigenmischungen!DBH46,1)</f>
        <v>0</v>
      </c>
      <c r="DAY41" s="536">
        <f>ROUND(Eigenmischungen!DBI46,1)</f>
        <v>0</v>
      </c>
      <c r="DAZ41" s="536">
        <f>ROUND(Eigenmischungen!DBJ46,1)</f>
        <v>0</v>
      </c>
      <c r="DBA41" s="536">
        <f>ROUND(Eigenmischungen!DBK46,1)</f>
        <v>0</v>
      </c>
      <c r="DBB41" s="536">
        <f>ROUND(Eigenmischungen!DBL46,1)</f>
        <v>0</v>
      </c>
      <c r="DBC41" s="536">
        <f>ROUND(Eigenmischungen!DBM46,1)</f>
        <v>0</v>
      </c>
      <c r="DBD41" s="536">
        <f>ROUND(Eigenmischungen!DBN46,1)</f>
        <v>0</v>
      </c>
      <c r="DBE41" s="536">
        <f>ROUND(Eigenmischungen!DBO46,1)</f>
        <v>0</v>
      </c>
      <c r="DBF41" s="536">
        <f>ROUND(Eigenmischungen!DBP46,1)</f>
        <v>0</v>
      </c>
      <c r="DBG41" s="536">
        <f>ROUND(Eigenmischungen!DBQ46,1)</f>
        <v>0</v>
      </c>
      <c r="DBH41" s="536">
        <f>ROUND(Eigenmischungen!DBR46,1)</f>
        <v>0</v>
      </c>
      <c r="DBI41" s="536">
        <f>ROUND(Eigenmischungen!DBS46,1)</f>
        <v>0</v>
      </c>
      <c r="DBJ41" s="536">
        <f>ROUND(Eigenmischungen!DBT46,1)</f>
        <v>0</v>
      </c>
      <c r="DBK41" s="536">
        <f>ROUND(Eigenmischungen!DBU46,1)</f>
        <v>0</v>
      </c>
      <c r="DBL41" s="536">
        <f>ROUND(Eigenmischungen!DBV46,1)</f>
        <v>0</v>
      </c>
      <c r="DBM41" s="536">
        <f>ROUND(Eigenmischungen!DBW46,1)</f>
        <v>0</v>
      </c>
      <c r="DBN41" s="536">
        <f>ROUND(Eigenmischungen!DBX46,1)</f>
        <v>0</v>
      </c>
      <c r="DBO41" s="536">
        <f>ROUND(Eigenmischungen!DBY46,1)</f>
        <v>0</v>
      </c>
      <c r="DBP41" s="536">
        <f>ROUND(Eigenmischungen!DBZ46,1)</f>
        <v>0</v>
      </c>
      <c r="DBQ41" s="536">
        <f>ROUND(Eigenmischungen!DCA46,1)</f>
        <v>0</v>
      </c>
      <c r="DBR41" s="536">
        <f>ROUND(Eigenmischungen!DCB46,1)</f>
        <v>0</v>
      </c>
      <c r="DBS41" s="536">
        <f>ROUND(Eigenmischungen!DCC46,1)</f>
        <v>0</v>
      </c>
      <c r="DBT41" s="536">
        <f>ROUND(Eigenmischungen!DCD46,1)</f>
        <v>0</v>
      </c>
      <c r="DBU41" s="536">
        <f>ROUND(Eigenmischungen!DCE46,1)</f>
        <v>0</v>
      </c>
      <c r="DBV41" s="536">
        <f>ROUND(Eigenmischungen!DCF46,1)</f>
        <v>0</v>
      </c>
      <c r="DBW41" s="536">
        <f>ROUND(Eigenmischungen!DCG46,1)</f>
        <v>0</v>
      </c>
      <c r="DBX41" s="536">
        <f>ROUND(Eigenmischungen!DCH46,1)</f>
        <v>0</v>
      </c>
      <c r="DBY41" s="536">
        <f>ROUND(Eigenmischungen!DCI46,1)</f>
        <v>0</v>
      </c>
      <c r="DBZ41" s="536">
        <f>ROUND(Eigenmischungen!DCJ46,1)</f>
        <v>0</v>
      </c>
      <c r="DCA41" s="536">
        <f>ROUND(Eigenmischungen!DCK46,1)</f>
        <v>0</v>
      </c>
      <c r="DCB41" s="536">
        <f>ROUND(Eigenmischungen!DCL46,1)</f>
        <v>0</v>
      </c>
      <c r="DCC41" s="536">
        <f>ROUND(Eigenmischungen!DCM46,1)</f>
        <v>0</v>
      </c>
      <c r="DCD41" s="536">
        <f>ROUND(Eigenmischungen!DCN46,1)</f>
        <v>0</v>
      </c>
      <c r="DCE41" s="536">
        <f>ROUND(Eigenmischungen!DCO46,1)</f>
        <v>0</v>
      </c>
      <c r="DCF41" s="536">
        <f>ROUND(Eigenmischungen!DCP46,1)</f>
        <v>0</v>
      </c>
      <c r="DCG41" s="536">
        <f>ROUND(Eigenmischungen!DCQ46,1)</f>
        <v>0</v>
      </c>
      <c r="DCH41" s="536">
        <f>ROUND(Eigenmischungen!DCR46,1)</f>
        <v>0</v>
      </c>
      <c r="DCI41" s="536">
        <f>ROUND(Eigenmischungen!DCS46,1)</f>
        <v>0</v>
      </c>
      <c r="DCJ41" s="536">
        <f>ROUND(Eigenmischungen!DCT46,1)</f>
        <v>0</v>
      </c>
      <c r="DCK41" s="536">
        <f>ROUND(Eigenmischungen!DCU46,1)</f>
        <v>0</v>
      </c>
      <c r="DCL41" s="536">
        <f>ROUND(Eigenmischungen!DCV46,1)</f>
        <v>0</v>
      </c>
      <c r="DCM41" s="536">
        <f>ROUND(Eigenmischungen!DCW46,1)</f>
        <v>0</v>
      </c>
      <c r="DCN41" s="536">
        <f>ROUND(Eigenmischungen!DCX46,1)</f>
        <v>0</v>
      </c>
      <c r="DCO41" s="536">
        <f>ROUND(Eigenmischungen!DCY46,1)</f>
        <v>0</v>
      </c>
      <c r="DCP41" s="536">
        <f>ROUND(Eigenmischungen!DCZ46,1)</f>
        <v>0</v>
      </c>
      <c r="DCQ41" s="536">
        <f>ROUND(Eigenmischungen!DDA46,1)</f>
        <v>0</v>
      </c>
      <c r="DCR41" s="536">
        <f>ROUND(Eigenmischungen!DDB46,1)</f>
        <v>0</v>
      </c>
      <c r="DCS41" s="536">
        <f>ROUND(Eigenmischungen!DDC46,1)</f>
        <v>0</v>
      </c>
      <c r="DCT41" s="536">
        <f>ROUND(Eigenmischungen!DDD46,1)</f>
        <v>0</v>
      </c>
      <c r="DCU41" s="536">
        <f>ROUND(Eigenmischungen!DDE46,1)</f>
        <v>0</v>
      </c>
      <c r="DCV41" s="536">
        <f>ROUND(Eigenmischungen!DDF46,1)</f>
        <v>0</v>
      </c>
      <c r="DCW41" s="536">
        <f>ROUND(Eigenmischungen!DDG46,1)</f>
        <v>0</v>
      </c>
      <c r="DCX41" s="536">
        <f>ROUND(Eigenmischungen!DDH46,1)</f>
        <v>0</v>
      </c>
      <c r="DCY41" s="536">
        <f>ROUND(Eigenmischungen!DDI46,1)</f>
        <v>0</v>
      </c>
      <c r="DCZ41" s="536">
        <f>ROUND(Eigenmischungen!DDJ46,1)</f>
        <v>0</v>
      </c>
      <c r="DDA41" s="536">
        <f>ROUND(Eigenmischungen!DDK46,1)</f>
        <v>0</v>
      </c>
      <c r="DDB41" s="536">
        <f>ROUND(Eigenmischungen!DDL46,1)</f>
        <v>0</v>
      </c>
      <c r="DDC41" s="536">
        <f>ROUND(Eigenmischungen!DDM46,1)</f>
        <v>0</v>
      </c>
      <c r="DDD41" s="536">
        <f>ROUND(Eigenmischungen!DDN46,1)</f>
        <v>0</v>
      </c>
      <c r="DDE41" s="536">
        <f>ROUND(Eigenmischungen!DDO46,1)</f>
        <v>0</v>
      </c>
      <c r="DDF41" s="536">
        <f>ROUND(Eigenmischungen!DDP46,1)</f>
        <v>0</v>
      </c>
      <c r="DDG41" s="536">
        <f>ROUND(Eigenmischungen!DDQ46,1)</f>
        <v>0</v>
      </c>
      <c r="DDH41" s="536">
        <f>ROUND(Eigenmischungen!DDR46,1)</f>
        <v>0</v>
      </c>
      <c r="DDI41" s="536">
        <f>ROUND(Eigenmischungen!DDS46,1)</f>
        <v>0</v>
      </c>
      <c r="DDJ41" s="536">
        <f>ROUND(Eigenmischungen!DDT46,1)</f>
        <v>0</v>
      </c>
      <c r="DDK41" s="536">
        <f>ROUND(Eigenmischungen!DDU46,1)</f>
        <v>0</v>
      </c>
      <c r="DDL41" s="536">
        <f>ROUND(Eigenmischungen!DDV46,1)</f>
        <v>0</v>
      </c>
      <c r="DDM41" s="536">
        <f>ROUND(Eigenmischungen!DDW46,1)</f>
        <v>0</v>
      </c>
      <c r="DDN41" s="536">
        <f>ROUND(Eigenmischungen!DDX46,1)</f>
        <v>0</v>
      </c>
      <c r="DDO41" s="536">
        <f>ROUND(Eigenmischungen!DDY46,1)</f>
        <v>0</v>
      </c>
      <c r="DDP41" s="536">
        <f>ROUND(Eigenmischungen!DDZ46,1)</f>
        <v>0</v>
      </c>
      <c r="DDQ41" s="536">
        <f>ROUND(Eigenmischungen!DEA46,1)</f>
        <v>0</v>
      </c>
      <c r="DDR41" s="536">
        <f>ROUND(Eigenmischungen!DEB46,1)</f>
        <v>0</v>
      </c>
      <c r="DDS41" s="536">
        <f>ROUND(Eigenmischungen!DEC46,1)</f>
        <v>0</v>
      </c>
      <c r="DDT41" s="536">
        <f>ROUND(Eigenmischungen!DED46,1)</f>
        <v>0</v>
      </c>
      <c r="DDU41" s="536">
        <f>ROUND(Eigenmischungen!DEE46,1)</f>
        <v>0</v>
      </c>
      <c r="DDV41" s="536">
        <f>ROUND(Eigenmischungen!DEF46,1)</f>
        <v>0</v>
      </c>
      <c r="DDW41" s="536">
        <f>ROUND(Eigenmischungen!DEG46,1)</f>
        <v>0</v>
      </c>
      <c r="DDX41" s="536">
        <f>ROUND(Eigenmischungen!DEH46,1)</f>
        <v>0</v>
      </c>
      <c r="DDY41" s="536">
        <f>ROUND(Eigenmischungen!DEI46,1)</f>
        <v>0</v>
      </c>
      <c r="DDZ41" s="536">
        <f>ROUND(Eigenmischungen!DEJ46,1)</f>
        <v>0</v>
      </c>
      <c r="DEA41" s="536">
        <f>ROUND(Eigenmischungen!DEK46,1)</f>
        <v>0</v>
      </c>
      <c r="DEB41" s="536">
        <f>ROUND(Eigenmischungen!DEL46,1)</f>
        <v>0</v>
      </c>
      <c r="DEC41" s="536">
        <f>ROUND(Eigenmischungen!DEM46,1)</f>
        <v>0</v>
      </c>
      <c r="DED41" s="536">
        <f>ROUND(Eigenmischungen!DEN46,1)</f>
        <v>0</v>
      </c>
      <c r="DEE41" s="536">
        <f>ROUND(Eigenmischungen!DEO46,1)</f>
        <v>0</v>
      </c>
      <c r="DEF41" s="536">
        <f>ROUND(Eigenmischungen!DEP46,1)</f>
        <v>0</v>
      </c>
      <c r="DEG41" s="536">
        <f>ROUND(Eigenmischungen!DEQ46,1)</f>
        <v>0</v>
      </c>
      <c r="DEH41" s="536">
        <f>ROUND(Eigenmischungen!DER46,1)</f>
        <v>0</v>
      </c>
      <c r="DEI41" s="536">
        <f>ROUND(Eigenmischungen!DES46,1)</f>
        <v>0</v>
      </c>
      <c r="DEJ41" s="536">
        <f>ROUND(Eigenmischungen!DET46,1)</f>
        <v>0</v>
      </c>
      <c r="DEK41" s="536">
        <f>ROUND(Eigenmischungen!DEU46,1)</f>
        <v>0</v>
      </c>
      <c r="DEL41" s="536">
        <f>ROUND(Eigenmischungen!DEV46,1)</f>
        <v>0</v>
      </c>
      <c r="DEM41" s="536">
        <f>ROUND(Eigenmischungen!DEW46,1)</f>
        <v>0</v>
      </c>
      <c r="DEN41" s="536">
        <f>ROUND(Eigenmischungen!DEX46,1)</f>
        <v>0</v>
      </c>
      <c r="DEO41" s="536">
        <f>ROUND(Eigenmischungen!DEY46,1)</f>
        <v>0</v>
      </c>
      <c r="DEP41" s="536">
        <f>ROUND(Eigenmischungen!DEZ46,1)</f>
        <v>0</v>
      </c>
      <c r="DEQ41" s="536">
        <f>ROUND(Eigenmischungen!DFA46,1)</f>
        <v>0</v>
      </c>
      <c r="DER41" s="536">
        <f>ROUND(Eigenmischungen!DFB46,1)</f>
        <v>0</v>
      </c>
      <c r="DES41" s="536">
        <f>ROUND(Eigenmischungen!DFC46,1)</f>
        <v>0</v>
      </c>
      <c r="DET41" s="536">
        <f>ROUND(Eigenmischungen!DFD46,1)</f>
        <v>0</v>
      </c>
      <c r="DEU41" s="536">
        <f>ROUND(Eigenmischungen!DFE46,1)</f>
        <v>0</v>
      </c>
      <c r="DEV41" s="536">
        <f>ROUND(Eigenmischungen!DFF46,1)</f>
        <v>0</v>
      </c>
      <c r="DEW41" s="536">
        <f>ROUND(Eigenmischungen!DFG46,1)</f>
        <v>0</v>
      </c>
      <c r="DEX41" s="536">
        <f>ROUND(Eigenmischungen!DFH46,1)</f>
        <v>0</v>
      </c>
      <c r="DEY41" s="536">
        <f>ROUND(Eigenmischungen!DFI46,1)</f>
        <v>0</v>
      </c>
      <c r="DEZ41" s="536">
        <f>ROUND(Eigenmischungen!DFJ46,1)</f>
        <v>0</v>
      </c>
      <c r="DFA41" s="536">
        <f>ROUND(Eigenmischungen!DFK46,1)</f>
        <v>0</v>
      </c>
      <c r="DFB41" s="536">
        <f>ROUND(Eigenmischungen!DFL46,1)</f>
        <v>0</v>
      </c>
      <c r="DFC41" s="536">
        <f>ROUND(Eigenmischungen!DFM46,1)</f>
        <v>0</v>
      </c>
      <c r="DFD41" s="536">
        <f>ROUND(Eigenmischungen!DFN46,1)</f>
        <v>0</v>
      </c>
      <c r="DFE41" s="536">
        <f>ROUND(Eigenmischungen!DFO46,1)</f>
        <v>0</v>
      </c>
      <c r="DFF41" s="536">
        <f>ROUND(Eigenmischungen!DFP46,1)</f>
        <v>0</v>
      </c>
      <c r="DFG41" s="536">
        <f>ROUND(Eigenmischungen!DFQ46,1)</f>
        <v>0</v>
      </c>
      <c r="DFH41" s="536">
        <f>ROUND(Eigenmischungen!DFR46,1)</f>
        <v>0</v>
      </c>
      <c r="DFI41" s="536">
        <f>ROUND(Eigenmischungen!DFS46,1)</f>
        <v>0</v>
      </c>
      <c r="DFJ41" s="536">
        <f>ROUND(Eigenmischungen!DFT46,1)</f>
        <v>0</v>
      </c>
      <c r="DFK41" s="536">
        <f>ROUND(Eigenmischungen!DFU46,1)</f>
        <v>0</v>
      </c>
      <c r="DFL41" s="536">
        <f>ROUND(Eigenmischungen!DFV46,1)</f>
        <v>0</v>
      </c>
      <c r="DFM41" s="536">
        <f>ROUND(Eigenmischungen!DFW46,1)</f>
        <v>0</v>
      </c>
      <c r="DFN41" s="536">
        <f>ROUND(Eigenmischungen!DFX46,1)</f>
        <v>0</v>
      </c>
      <c r="DFO41" s="536">
        <f>ROUND(Eigenmischungen!DFY46,1)</f>
        <v>0</v>
      </c>
      <c r="DFP41" s="536">
        <f>ROUND(Eigenmischungen!DFZ46,1)</f>
        <v>0</v>
      </c>
      <c r="DFQ41" s="536">
        <f>ROUND(Eigenmischungen!DGA46,1)</f>
        <v>0</v>
      </c>
      <c r="DFR41" s="536">
        <f>ROUND(Eigenmischungen!DGB46,1)</f>
        <v>0</v>
      </c>
      <c r="DFS41" s="536">
        <f>ROUND(Eigenmischungen!DGC46,1)</f>
        <v>0</v>
      </c>
      <c r="DFT41" s="536">
        <f>ROUND(Eigenmischungen!DGD46,1)</f>
        <v>0</v>
      </c>
      <c r="DFU41" s="536">
        <f>ROUND(Eigenmischungen!DGE46,1)</f>
        <v>0</v>
      </c>
      <c r="DFV41" s="536">
        <f>ROUND(Eigenmischungen!DGF46,1)</f>
        <v>0</v>
      </c>
      <c r="DFW41" s="536">
        <f>ROUND(Eigenmischungen!DGG46,1)</f>
        <v>0</v>
      </c>
      <c r="DFX41" s="536">
        <f>ROUND(Eigenmischungen!DGH46,1)</f>
        <v>0</v>
      </c>
      <c r="DFY41" s="536">
        <f>ROUND(Eigenmischungen!DGI46,1)</f>
        <v>0</v>
      </c>
      <c r="DFZ41" s="536">
        <f>ROUND(Eigenmischungen!DGJ46,1)</f>
        <v>0</v>
      </c>
      <c r="DGA41" s="536">
        <f>ROUND(Eigenmischungen!DGK46,1)</f>
        <v>0</v>
      </c>
      <c r="DGB41" s="536">
        <f>ROUND(Eigenmischungen!DGL46,1)</f>
        <v>0</v>
      </c>
      <c r="DGC41" s="536">
        <f>ROUND(Eigenmischungen!DGM46,1)</f>
        <v>0</v>
      </c>
      <c r="DGD41" s="536">
        <f>ROUND(Eigenmischungen!DGN46,1)</f>
        <v>0</v>
      </c>
      <c r="DGE41" s="536">
        <f>ROUND(Eigenmischungen!DGO46,1)</f>
        <v>0</v>
      </c>
      <c r="DGF41" s="536">
        <f>ROUND(Eigenmischungen!DGP46,1)</f>
        <v>0</v>
      </c>
      <c r="DGG41" s="536">
        <f>ROUND(Eigenmischungen!DGQ46,1)</f>
        <v>0</v>
      </c>
      <c r="DGH41" s="536">
        <f>ROUND(Eigenmischungen!DGR46,1)</f>
        <v>0</v>
      </c>
      <c r="DGI41" s="536">
        <f>ROUND(Eigenmischungen!DGS46,1)</f>
        <v>0</v>
      </c>
      <c r="DGJ41" s="536">
        <f>ROUND(Eigenmischungen!DGT46,1)</f>
        <v>0</v>
      </c>
      <c r="DGK41" s="536">
        <f>ROUND(Eigenmischungen!DGU46,1)</f>
        <v>0</v>
      </c>
      <c r="DGL41" s="536">
        <f>ROUND(Eigenmischungen!DGV46,1)</f>
        <v>0</v>
      </c>
      <c r="DGM41" s="536">
        <f>ROUND(Eigenmischungen!DGW46,1)</f>
        <v>0</v>
      </c>
      <c r="DGN41" s="536">
        <f>ROUND(Eigenmischungen!DGX46,1)</f>
        <v>0</v>
      </c>
      <c r="DGO41" s="536">
        <f>ROUND(Eigenmischungen!DGY46,1)</f>
        <v>0</v>
      </c>
      <c r="DGP41" s="536">
        <f>ROUND(Eigenmischungen!DGZ46,1)</f>
        <v>0</v>
      </c>
      <c r="DGQ41" s="536">
        <f>ROUND(Eigenmischungen!DHA46,1)</f>
        <v>0</v>
      </c>
      <c r="DGR41" s="536">
        <f>ROUND(Eigenmischungen!DHB46,1)</f>
        <v>0</v>
      </c>
      <c r="DGS41" s="536">
        <f>ROUND(Eigenmischungen!DHC46,1)</f>
        <v>0</v>
      </c>
      <c r="DGT41" s="536">
        <f>ROUND(Eigenmischungen!DHD46,1)</f>
        <v>0</v>
      </c>
      <c r="DGU41" s="536">
        <f>ROUND(Eigenmischungen!DHE46,1)</f>
        <v>0</v>
      </c>
      <c r="DGV41" s="536">
        <f>ROUND(Eigenmischungen!DHF46,1)</f>
        <v>0</v>
      </c>
      <c r="DGW41" s="536">
        <f>ROUND(Eigenmischungen!DHG46,1)</f>
        <v>0</v>
      </c>
      <c r="DGX41" s="536">
        <f>ROUND(Eigenmischungen!DHH46,1)</f>
        <v>0</v>
      </c>
      <c r="DGY41" s="536">
        <f>ROUND(Eigenmischungen!DHI46,1)</f>
        <v>0</v>
      </c>
      <c r="DGZ41" s="536">
        <f>ROUND(Eigenmischungen!DHJ46,1)</f>
        <v>0</v>
      </c>
      <c r="DHA41" s="536">
        <f>ROUND(Eigenmischungen!DHK46,1)</f>
        <v>0</v>
      </c>
      <c r="DHB41" s="536">
        <f>ROUND(Eigenmischungen!DHL46,1)</f>
        <v>0</v>
      </c>
      <c r="DHC41" s="536">
        <f>ROUND(Eigenmischungen!DHM46,1)</f>
        <v>0</v>
      </c>
      <c r="DHD41" s="536">
        <f>ROUND(Eigenmischungen!DHN46,1)</f>
        <v>0</v>
      </c>
      <c r="DHE41" s="536">
        <f>ROUND(Eigenmischungen!DHO46,1)</f>
        <v>0</v>
      </c>
      <c r="DHF41" s="536">
        <f>ROUND(Eigenmischungen!DHP46,1)</f>
        <v>0</v>
      </c>
      <c r="DHG41" s="536">
        <f>ROUND(Eigenmischungen!DHQ46,1)</f>
        <v>0</v>
      </c>
      <c r="DHH41" s="536">
        <f>ROUND(Eigenmischungen!DHR46,1)</f>
        <v>0</v>
      </c>
      <c r="DHI41" s="536">
        <f>ROUND(Eigenmischungen!DHS46,1)</f>
        <v>0</v>
      </c>
      <c r="DHJ41" s="536">
        <f>ROUND(Eigenmischungen!DHT46,1)</f>
        <v>0</v>
      </c>
      <c r="DHK41" s="536">
        <f>ROUND(Eigenmischungen!DHU46,1)</f>
        <v>0</v>
      </c>
      <c r="DHL41" s="536">
        <f>ROUND(Eigenmischungen!DHV46,1)</f>
        <v>0</v>
      </c>
      <c r="DHM41" s="536">
        <f>ROUND(Eigenmischungen!DHW46,1)</f>
        <v>0</v>
      </c>
      <c r="DHN41" s="536">
        <f>ROUND(Eigenmischungen!DHX46,1)</f>
        <v>0</v>
      </c>
      <c r="DHO41" s="536">
        <f>ROUND(Eigenmischungen!DHY46,1)</f>
        <v>0</v>
      </c>
      <c r="DHP41" s="536">
        <f>ROUND(Eigenmischungen!DHZ46,1)</f>
        <v>0</v>
      </c>
      <c r="DHQ41" s="536">
        <f>ROUND(Eigenmischungen!DIA46,1)</f>
        <v>0</v>
      </c>
      <c r="DHR41" s="536">
        <f>ROUND(Eigenmischungen!DIB46,1)</f>
        <v>0</v>
      </c>
      <c r="DHS41" s="536">
        <f>ROUND(Eigenmischungen!DIC46,1)</f>
        <v>0</v>
      </c>
      <c r="DHT41" s="536">
        <f>ROUND(Eigenmischungen!DID46,1)</f>
        <v>0</v>
      </c>
      <c r="DHU41" s="536">
        <f>ROUND(Eigenmischungen!DIE46,1)</f>
        <v>0</v>
      </c>
      <c r="DHV41" s="536">
        <f>ROUND(Eigenmischungen!DIF46,1)</f>
        <v>0</v>
      </c>
      <c r="DHW41" s="536">
        <f>ROUND(Eigenmischungen!DIG46,1)</f>
        <v>0</v>
      </c>
      <c r="DHX41" s="536">
        <f>ROUND(Eigenmischungen!DIH46,1)</f>
        <v>0</v>
      </c>
      <c r="DHY41" s="536">
        <f>ROUND(Eigenmischungen!DII46,1)</f>
        <v>0</v>
      </c>
      <c r="DHZ41" s="536">
        <f>ROUND(Eigenmischungen!DIJ46,1)</f>
        <v>0</v>
      </c>
      <c r="DIA41" s="536">
        <f>ROUND(Eigenmischungen!DIK46,1)</f>
        <v>0</v>
      </c>
      <c r="DIB41" s="536">
        <f>ROUND(Eigenmischungen!DIL46,1)</f>
        <v>0</v>
      </c>
      <c r="DIC41" s="536">
        <f>ROUND(Eigenmischungen!DIM46,1)</f>
        <v>0</v>
      </c>
      <c r="DID41" s="536">
        <f>ROUND(Eigenmischungen!DIN46,1)</f>
        <v>0</v>
      </c>
      <c r="DIE41" s="536">
        <f>ROUND(Eigenmischungen!DIO46,1)</f>
        <v>0</v>
      </c>
      <c r="DIF41" s="536">
        <f>ROUND(Eigenmischungen!DIP46,1)</f>
        <v>0</v>
      </c>
      <c r="DIG41" s="536">
        <f>ROUND(Eigenmischungen!DIQ46,1)</f>
        <v>0</v>
      </c>
      <c r="DIH41" s="536">
        <f>ROUND(Eigenmischungen!DIR46,1)</f>
        <v>0</v>
      </c>
      <c r="DII41" s="536">
        <f>ROUND(Eigenmischungen!DIS46,1)</f>
        <v>0</v>
      </c>
      <c r="DIJ41" s="536">
        <f>ROUND(Eigenmischungen!DIT46,1)</f>
        <v>0</v>
      </c>
      <c r="DIK41" s="536">
        <f>ROUND(Eigenmischungen!DIU46,1)</f>
        <v>0</v>
      </c>
      <c r="DIL41" s="536">
        <f>ROUND(Eigenmischungen!DIV46,1)</f>
        <v>0</v>
      </c>
      <c r="DIM41" s="536">
        <f>ROUND(Eigenmischungen!DIW46,1)</f>
        <v>0</v>
      </c>
      <c r="DIN41" s="536">
        <f>ROUND(Eigenmischungen!DIX46,1)</f>
        <v>0</v>
      </c>
      <c r="DIO41" s="536">
        <f>ROUND(Eigenmischungen!DIY46,1)</f>
        <v>0</v>
      </c>
      <c r="DIP41" s="536">
        <f>ROUND(Eigenmischungen!DIZ46,1)</f>
        <v>0</v>
      </c>
      <c r="DIQ41" s="536">
        <f>ROUND(Eigenmischungen!DJA46,1)</f>
        <v>0</v>
      </c>
      <c r="DIR41" s="536">
        <f>ROUND(Eigenmischungen!DJB46,1)</f>
        <v>0</v>
      </c>
      <c r="DIS41" s="536">
        <f>ROUND(Eigenmischungen!DJC46,1)</f>
        <v>0</v>
      </c>
      <c r="DIT41" s="536">
        <f>ROUND(Eigenmischungen!DJD46,1)</f>
        <v>0</v>
      </c>
      <c r="DIU41" s="536">
        <f>ROUND(Eigenmischungen!DJE46,1)</f>
        <v>0</v>
      </c>
      <c r="DIV41" s="536">
        <f>ROUND(Eigenmischungen!DJF46,1)</f>
        <v>0</v>
      </c>
      <c r="DIW41" s="536">
        <f>ROUND(Eigenmischungen!DJG46,1)</f>
        <v>0</v>
      </c>
      <c r="DIX41" s="536">
        <f>ROUND(Eigenmischungen!DJH46,1)</f>
        <v>0</v>
      </c>
      <c r="DIY41" s="536">
        <f>ROUND(Eigenmischungen!DJI46,1)</f>
        <v>0</v>
      </c>
      <c r="DIZ41" s="536">
        <f>ROUND(Eigenmischungen!DJJ46,1)</f>
        <v>0</v>
      </c>
      <c r="DJA41" s="536">
        <f>ROUND(Eigenmischungen!DJK46,1)</f>
        <v>0</v>
      </c>
      <c r="DJB41" s="536">
        <f>ROUND(Eigenmischungen!DJL46,1)</f>
        <v>0</v>
      </c>
      <c r="DJC41" s="536">
        <f>ROUND(Eigenmischungen!DJM46,1)</f>
        <v>0</v>
      </c>
      <c r="DJD41" s="536">
        <f>ROUND(Eigenmischungen!DJN46,1)</f>
        <v>0</v>
      </c>
      <c r="DJE41" s="536">
        <f>ROUND(Eigenmischungen!DJO46,1)</f>
        <v>0</v>
      </c>
      <c r="DJF41" s="536">
        <f>ROUND(Eigenmischungen!DJP46,1)</f>
        <v>0</v>
      </c>
      <c r="DJG41" s="536">
        <f>ROUND(Eigenmischungen!DJQ46,1)</f>
        <v>0</v>
      </c>
      <c r="DJH41" s="536">
        <f>ROUND(Eigenmischungen!DJR46,1)</f>
        <v>0</v>
      </c>
      <c r="DJI41" s="536">
        <f>ROUND(Eigenmischungen!DJS46,1)</f>
        <v>0</v>
      </c>
      <c r="DJJ41" s="536">
        <f>ROUND(Eigenmischungen!DJT46,1)</f>
        <v>0</v>
      </c>
      <c r="DJK41" s="536">
        <f>ROUND(Eigenmischungen!DJU46,1)</f>
        <v>0</v>
      </c>
      <c r="DJL41" s="536">
        <f>ROUND(Eigenmischungen!DJV46,1)</f>
        <v>0</v>
      </c>
      <c r="DJM41" s="536">
        <f>ROUND(Eigenmischungen!DJW46,1)</f>
        <v>0</v>
      </c>
      <c r="DJN41" s="536">
        <f>ROUND(Eigenmischungen!DJX46,1)</f>
        <v>0</v>
      </c>
      <c r="DJO41" s="536">
        <f>ROUND(Eigenmischungen!DJY46,1)</f>
        <v>0</v>
      </c>
      <c r="DJP41" s="536">
        <f>ROUND(Eigenmischungen!DJZ46,1)</f>
        <v>0</v>
      </c>
      <c r="DJQ41" s="536">
        <f>ROUND(Eigenmischungen!DKA46,1)</f>
        <v>0</v>
      </c>
      <c r="DJR41" s="536">
        <f>ROUND(Eigenmischungen!DKB46,1)</f>
        <v>0</v>
      </c>
      <c r="DJS41" s="536">
        <f>ROUND(Eigenmischungen!DKC46,1)</f>
        <v>0</v>
      </c>
      <c r="DJT41" s="536">
        <f>ROUND(Eigenmischungen!DKD46,1)</f>
        <v>0</v>
      </c>
      <c r="DJU41" s="536">
        <f>ROUND(Eigenmischungen!DKE46,1)</f>
        <v>0</v>
      </c>
      <c r="DJV41" s="536">
        <f>ROUND(Eigenmischungen!DKF46,1)</f>
        <v>0</v>
      </c>
      <c r="DJW41" s="536">
        <f>ROUND(Eigenmischungen!DKG46,1)</f>
        <v>0</v>
      </c>
      <c r="DJX41" s="536">
        <f>ROUND(Eigenmischungen!DKH46,1)</f>
        <v>0</v>
      </c>
      <c r="DJY41" s="536">
        <f>ROUND(Eigenmischungen!DKI46,1)</f>
        <v>0</v>
      </c>
      <c r="DJZ41" s="536">
        <f>ROUND(Eigenmischungen!DKJ46,1)</f>
        <v>0</v>
      </c>
      <c r="DKA41" s="536">
        <f>ROUND(Eigenmischungen!DKK46,1)</f>
        <v>0</v>
      </c>
      <c r="DKB41" s="536">
        <f>ROUND(Eigenmischungen!DKL46,1)</f>
        <v>0</v>
      </c>
      <c r="DKC41" s="536">
        <f>ROUND(Eigenmischungen!DKM46,1)</f>
        <v>0</v>
      </c>
      <c r="DKD41" s="536">
        <f>ROUND(Eigenmischungen!DKN46,1)</f>
        <v>0</v>
      </c>
      <c r="DKE41" s="536">
        <f>ROUND(Eigenmischungen!DKO46,1)</f>
        <v>0</v>
      </c>
      <c r="DKF41" s="536">
        <f>ROUND(Eigenmischungen!DKP46,1)</f>
        <v>0</v>
      </c>
      <c r="DKG41" s="536">
        <f>ROUND(Eigenmischungen!DKQ46,1)</f>
        <v>0</v>
      </c>
      <c r="DKH41" s="536">
        <f>ROUND(Eigenmischungen!DKR46,1)</f>
        <v>0</v>
      </c>
      <c r="DKI41" s="536">
        <f>ROUND(Eigenmischungen!DKS46,1)</f>
        <v>0</v>
      </c>
      <c r="DKJ41" s="536">
        <f>ROUND(Eigenmischungen!DKT46,1)</f>
        <v>0</v>
      </c>
      <c r="DKK41" s="536">
        <f>ROUND(Eigenmischungen!DKU46,1)</f>
        <v>0</v>
      </c>
      <c r="DKL41" s="536">
        <f>ROUND(Eigenmischungen!DKV46,1)</f>
        <v>0</v>
      </c>
      <c r="DKM41" s="536">
        <f>ROUND(Eigenmischungen!DKW46,1)</f>
        <v>0</v>
      </c>
      <c r="DKN41" s="536">
        <f>ROUND(Eigenmischungen!DKX46,1)</f>
        <v>0</v>
      </c>
      <c r="DKO41" s="536">
        <f>ROUND(Eigenmischungen!DKY46,1)</f>
        <v>0</v>
      </c>
      <c r="DKP41" s="536">
        <f>ROUND(Eigenmischungen!DKZ46,1)</f>
        <v>0</v>
      </c>
      <c r="DKQ41" s="536">
        <f>ROUND(Eigenmischungen!DLA46,1)</f>
        <v>0</v>
      </c>
      <c r="DKR41" s="536">
        <f>ROUND(Eigenmischungen!DLB46,1)</f>
        <v>0</v>
      </c>
      <c r="DKS41" s="536">
        <f>ROUND(Eigenmischungen!DLC46,1)</f>
        <v>0</v>
      </c>
      <c r="DKT41" s="536">
        <f>ROUND(Eigenmischungen!DLD46,1)</f>
        <v>0</v>
      </c>
      <c r="DKU41" s="536">
        <f>ROUND(Eigenmischungen!DLE46,1)</f>
        <v>0</v>
      </c>
      <c r="DKV41" s="536">
        <f>ROUND(Eigenmischungen!DLF46,1)</f>
        <v>0</v>
      </c>
      <c r="DKW41" s="536">
        <f>ROUND(Eigenmischungen!DLG46,1)</f>
        <v>0</v>
      </c>
      <c r="DKX41" s="536">
        <f>ROUND(Eigenmischungen!DLH46,1)</f>
        <v>0</v>
      </c>
      <c r="DKY41" s="536">
        <f>ROUND(Eigenmischungen!DLI46,1)</f>
        <v>0</v>
      </c>
      <c r="DKZ41" s="536">
        <f>ROUND(Eigenmischungen!DLJ46,1)</f>
        <v>0</v>
      </c>
      <c r="DLA41" s="536">
        <f>ROUND(Eigenmischungen!DLK46,1)</f>
        <v>0</v>
      </c>
      <c r="DLB41" s="536">
        <f>ROUND(Eigenmischungen!DLL46,1)</f>
        <v>0</v>
      </c>
      <c r="DLC41" s="536">
        <f>ROUND(Eigenmischungen!DLM46,1)</f>
        <v>0</v>
      </c>
      <c r="DLD41" s="536">
        <f>ROUND(Eigenmischungen!DLN46,1)</f>
        <v>0</v>
      </c>
      <c r="DLE41" s="536">
        <f>ROUND(Eigenmischungen!DLO46,1)</f>
        <v>0</v>
      </c>
      <c r="DLF41" s="536">
        <f>ROUND(Eigenmischungen!DLP46,1)</f>
        <v>0</v>
      </c>
      <c r="DLG41" s="536">
        <f>ROUND(Eigenmischungen!DLQ46,1)</f>
        <v>0</v>
      </c>
      <c r="DLH41" s="536">
        <f>ROUND(Eigenmischungen!DLR46,1)</f>
        <v>0</v>
      </c>
      <c r="DLI41" s="536">
        <f>ROUND(Eigenmischungen!DLS46,1)</f>
        <v>0</v>
      </c>
      <c r="DLJ41" s="536">
        <f>ROUND(Eigenmischungen!DLT46,1)</f>
        <v>0</v>
      </c>
      <c r="DLK41" s="536">
        <f>ROUND(Eigenmischungen!DLU46,1)</f>
        <v>0</v>
      </c>
      <c r="DLL41" s="536">
        <f>ROUND(Eigenmischungen!DLV46,1)</f>
        <v>0</v>
      </c>
      <c r="DLM41" s="536">
        <f>ROUND(Eigenmischungen!DLW46,1)</f>
        <v>0</v>
      </c>
      <c r="DLN41" s="536">
        <f>ROUND(Eigenmischungen!DLX46,1)</f>
        <v>0</v>
      </c>
      <c r="DLO41" s="536">
        <f>ROUND(Eigenmischungen!DLY46,1)</f>
        <v>0</v>
      </c>
      <c r="DLP41" s="536">
        <f>ROUND(Eigenmischungen!DLZ46,1)</f>
        <v>0</v>
      </c>
      <c r="DLQ41" s="536">
        <f>ROUND(Eigenmischungen!DMA46,1)</f>
        <v>0</v>
      </c>
      <c r="DLR41" s="536">
        <f>ROUND(Eigenmischungen!DMB46,1)</f>
        <v>0</v>
      </c>
      <c r="DLS41" s="536">
        <f>ROUND(Eigenmischungen!DMC46,1)</f>
        <v>0</v>
      </c>
      <c r="DLT41" s="536">
        <f>ROUND(Eigenmischungen!DMD46,1)</f>
        <v>0</v>
      </c>
      <c r="DLU41" s="536">
        <f>ROUND(Eigenmischungen!DME46,1)</f>
        <v>0</v>
      </c>
      <c r="DLV41" s="536">
        <f>ROUND(Eigenmischungen!DMF46,1)</f>
        <v>0</v>
      </c>
      <c r="DLW41" s="536">
        <f>ROUND(Eigenmischungen!DMG46,1)</f>
        <v>0</v>
      </c>
      <c r="DLX41" s="536">
        <f>ROUND(Eigenmischungen!DMH46,1)</f>
        <v>0</v>
      </c>
      <c r="DLY41" s="536">
        <f>ROUND(Eigenmischungen!DMI46,1)</f>
        <v>0</v>
      </c>
      <c r="DLZ41" s="536">
        <f>ROUND(Eigenmischungen!DMJ46,1)</f>
        <v>0</v>
      </c>
      <c r="DMA41" s="536">
        <f>ROUND(Eigenmischungen!DMK46,1)</f>
        <v>0</v>
      </c>
      <c r="DMB41" s="536">
        <f>ROUND(Eigenmischungen!DML46,1)</f>
        <v>0</v>
      </c>
      <c r="DMC41" s="536">
        <f>ROUND(Eigenmischungen!DMM46,1)</f>
        <v>0</v>
      </c>
      <c r="DMD41" s="536">
        <f>ROUND(Eigenmischungen!DMN46,1)</f>
        <v>0</v>
      </c>
      <c r="DME41" s="536">
        <f>ROUND(Eigenmischungen!DMO46,1)</f>
        <v>0</v>
      </c>
      <c r="DMF41" s="536">
        <f>ROUND(Eigenmischungen!DMP46,1)</f>
        <v>0</v>
      </c>
      <c r="DMG41" s="536">
        <f>ROUND(Eigenmischungen!DMQ46,1)</f>
        <v>0</v>
      </c>
      <c r="DMH41" s="536">
        <f>ROUND(Eigenmischungen!DMR46,1)</f>
        <v>0</v>
      </c>
      <c r="DMI41" s="536">
        <f>ROUND(Eigenmischungen!DMS46,1)</f>
        <v>0</v>
      </c>
      <c r="DMJ41" s="536">
        <f>ROUND(Eigenmischungen!DMT46,1)</f>
        <v>0</v>
      </c>
      <c r="DMK41" s="536">
        <f>ROUND(Eigenmischungen!DMU46,1)</f>
        <v>0</v>
      </c>
      <c r="DML41" s="536">
        <f>ROUND(Eigenmischungen!DMV46,1)</f>
        <v>0</v>
      </c>
      <c r="DMM41" s="536">
        <f>ROUND(Eigenmischungen!DMW46,1)</f>
        <v>0</v>
      </c>
      <c r="DMN41" s="536">
        <f>ROUND(Eigenmischungen!DMX46,1)</f>
        <v>0</v>
      </c>
      <c r="DMO41" s="536">
        <f>ROUND(Eigenmischungen!DMY46,1)</f>
        <v>0</v>
      </c>
      <c r="DMP41" s="536">
        <f>ROUND(Eigenmischungen!DMZ46,1)</f>
        <v>0</v>
      </c>
      <c r="DMQ41" s="536">
        <f>ROUND(Eigenmischungen!DNA46,1)</f>
        <v>0</v>
      </c>
      <c r="DMR41" s="536">
        <f>ROUND(Eigenmischungen!DNB46,1)</f>
        <v>0</v>
      </c>
      <c r="DMS41" s="536">
        <f>ROUND(Eigenmischungen!DNC46,1)</f>
        <v>0</v>
      </c>
      <c r="DMT41" s="536">
        <f>ROUND(Eigenmischungen!DND46,1)</f>
        <v>0</v>
      </c>
      <c r="DMU41" s="536">
        <f>ROUND(Eigenmischungen!DNE46,1)</f>
        <v>0</v>
      </c>
      <c r="DMV41" s="536">
        <f>ROUND(Eigenmischungen!DNF46,1)</f>
        <v>0</v>
      </c>
      <c r="DMW41" s="536">
        <f>ROUND(Eigenmischungen!DNG46,1)</f>
        <v>0</v>
      </c>
      <c r="DMX41" s="536">
        <f>ROUND(Eigenmischungen!DNH46,1)</f>
        <v>0</v>
      </c>
      <c r="DMY41" s="536">
        <f>ROUND(Eigenmischungen!DNI46,1)</f>
        <v>0</v>
      </c>
      <c r="DMZ41" s="536">
        <f>ROUND(Eigenmischungen!DNJ46,1)</f>
        <v>0</v>
      </c>
      <c r="DNA41" s="536">
        <f>ROUND(Eigenmischungen!DNK46,1)</f>
        <v>0</v>
      </c>
      <c r="DNB41" s="536">
        <f>ROUND(Eigenmischungen!DNL46,1)</f>
        <v>0</v>
      </c>
      <c r="DNC41" s="536">
        <f>ROUND(Eigenmischungen!DNM46,1)</f>
        <v>0</v>
      </c>
      <c r="DND41" s="536">
        <f>ROUND(Eigenmischungen!DNN46,1)</f>
        <v>0</v>
      </c>
      <c r="DNE41" s="536">
        <f>ROUND(Eigenmischungen!DNO46,1)</f>
        <v>0</v>
      </c>
      <c r="DNF41" s="536">
        <f>ROUND(Eigenmischungen!DNP46,1)</f>
        <v>0</v>
      </c>
      <c r="DNG41" s="536">
        <f>ROUND(Eigenmischungen!DNQ46,1)</f>
        <v>0</v>
      </c>
      <c r="DNH41" s="536">
        <f>ROUND(Eigenmischungen!DNR46,1)</f>
        <v>0</v>
      </c>
      <c r="DNI41" s="536">
        <f>ROUND(Eigenmischungen!DNS46,1)</f>
        <v>0</v>
      </c>
      <c r="DNJ41" s="536">
        <f>ROUND(Eigenmischungen!DNT46,1)</f>
        <v>0</v>
      </c>
      <c r="DNK41" s="536">
        <f>ROUND(Eigenmischungen!DNU46,1)</f>
        <v>0</v>
      </c>
      <c r="DNL41" s="536">
        <f>ROUND(Eigenmischungen!DNV46,1)</f>
        <v>0</v>
      </c>
      <c r="DNM41" s="536">
        <f>ROUND(Eigenmischungen!DNW46,1)</f>
        <v>0</v>
      </c>
      <c r="DNN41" s="536">
        <f>ROUND(Eigenmischungen!DNX46,1)</f>
        <v>0</v>
      </c>
      <c r="DNO41" s="536">
        <f>ROUND(Eigenmischungen!DNY46,1)</f>
        <v>0</v>
      </c>
      <c r="DNP41" s="536">
        <f>ROUND(Eigenmischungen!DNZ46,1)</f>
        <v>0</v>
      </c>
      <c r="DNQ41" s="536">
        <f>ROUND(Eigenmischungen!DOA46,1)</f>
        <v>0</v>
      </c>
      <c r="DNR41" s="536">
        <f>ROUND(Eigenmischungen!DOB46,1)</f>
        <v>0</v>
      </c>
      <c r="DNS41" s="536">
        <f>ROUND(Eigenmischungen!DOC46,1)</f>
        <v>0</v>
      </c>
      <c r="DNT41" s="536">
        <f>ROUND(Eigenmischungen!DOD46,1)</f>
        <v>0</v>
      </c>
      <c r="DNU41" s="536">
        <f>ROUND(Eigenmischungen!DOE46,1)</f>
        <v>0</v>
      </c>
      <c r="DNV41" s="536">
        <f>ROUND(Eigenmischungen!DOF46,1)</f>
        <v>0</v>
      </c>
      <c r="DNW41" s="536">
        <f>ROUND(Eigenmischungen!DOG46,1)</f>
        <v>0</v>
      </c>
      <c r="DNX41" s="536">
        <f>ROUND(Eigenmischungen!DOH46,1)</f>
        <v>0</v>
      </c>
      <c r="DNY41" s="536">
        <f>ROUND(Eigenmischungen!DOI46,1)</f>
        <v>0</v>
      </c>
      <c r="DNZ41" s="536">
        <f>ROUND(Eigenmischungen!DOJ46,1)</f>
        <v>0</v>
      </c>
      <c r="DOA41" s="536">
        <f>ROUND(Eigenmischungen!DOK46,1)</f>
        <v>0</v>
      </c>
      <c r="DOB41" s="536">
        <f>ROUND(Eigenmischungen!DOL46,1)</f>
        <v>0</v>
      </c>
      <c r="DOC41" s="536">
        <f>ROUND(Eigenmischungen!DOM46,1)</f>
        <v>0</v>
      </c>
      <c r="DOD41" s="536">
        <f>ROUND(Eigenmischungen!DON46,1)</f>
        <v>0</v>
      </c>
      <c r="DOE41" s="536">
        <f>ROUND(Eigenmischungen!DOO46,1)</f>
        <v>0</v>
      </c>
      <c r="DOF41" s="536">
        <f>ROUND(Eigenmischungen!DOP46,1)</f>
        <v>0</v>
      </c>
      <c r="DOG41" s="536">
        <f>ROUND(Eigenmischungen!DOQ46,1)</f>
        <v>0</v>
      </c>
      <c r="DOH41" s="536">
        <f>ROUND(Eigenmischungen!DOR46,1)</f>
        <v>0</v>
      </c>
      <c r="DOI41" s="536">
        <f>ROUND(Eigenmischungen!DOS46,1)</f>
        <v>0</v>
      </c>
      <c r="DOJ41" s="536">
        <f>ROUND(Eigenmischungen!DOT46,1)</f>
        <v>0</v>
      </c>
      <c r="DOK41" s="536">
        <f>ROUND(Eigenmischungen!DOU46,1)</f>
        <v>0</v>
      </c>
      <c r="DOL41" s="536">
        <f>ROUND(Eigenmischungen!DOV46,1)</f>
        <v>0</v>
      </c>
      <c r="DOM41" s="536">
        <f>ROUND(Eigenmischungen!DOW46,1)</f>
        <v>0</v>
      </c>
      <c r="DON41" s="536">
        <f>ROUND(Eigenmischungen!DOX46,1)</f>
        <v>0</v>
      </c>
      <c r="DOO41" s="536">
        <f>ROUND(Eigenmischungen!DOY46,1)</f>
        <v>0</v>
      </c>
      <c r="DOP41" s="536">
        <f>ROUND(Eigenmischungen!DOZ46,1)</f>
        <v>0</v>
      </c>
      <c r="DOQ41" s="536">
        <f>ROUND(Eigenmischungen!DPA46,1)</f>
        <v>0</v>
      </c>
      <c r="DOR41" s="536">
        <f>ROUND(Eigenmischungen!DPB46,1)</f>
        <v>0</v>
      </c>
      <c r="DOS41" s="536">
        <f>ROUND(Eigenmischungen!DPC46,1)</f>
        <v>0</v>
      </c>
      <c r="DOT41" s="536">
        <f>ROUND(Eigenmischungen!DPD46,1)</f>
        <v>0</v>
      </c>
      <c r="DOU41" s="536">
        <f>ROUND(Eigenmischungen!DPE46,1)</f>
        <v>0</v>
      </c>
      <c r="DOV41" s="536">
        <f>ROUND(Eigenmischungen!DPF46,1)</f>
        <v>0</v>
      </c>
      <c r="DOW41" s="536">
        <f>ROUND(Eigenmischungen!DPG46,1)</f>
        <v>0</v>
      </c>
      <c r="DOX41" s="536">
        <f>ROUND(Eigenmischungen!DPH46,1)</f>
        <v>0</v>
      </c>
      <c r="DOY41" s="536">
        <f>ROUND(Eigenmischungen!DPI46,1)</f>
        <v>0</v>
      </c>
      <c r="DOZ41" s="536">
        <f>ROUND(Eigenmischungen!DPJ46,1)</f>
        <v>0</v>
      </c>
      <c r="DPA41" s="536">
        <f>ROUND(Eigenmischungen!DPK46,1)</f>
        <v>0</v>
      </c>
      <c r="DPB41" s="536">
        <f>ROUND(Eigenmischungen!DPL46,1)</f>
        <v>0</v>
      </c>
      <c r="DPC41" s="536">
        <f>ROUND(Eigenmischungen!DPM46,1)</f>
        <v>0</v>
      </c>
      <c r="DPD41" s="536">
        <f>ROUND(Eigenmischungen!DPN46,1)</f>
        <v>0</v>
      </c>
      <c r="DPE41" s="536">
        <f>ROUND(Eigenmischungen!DPO46,1)</f>
        <v>0</v>
      </c>
      <c r="DPF41" s="536">
        <f>ROUND(Eigenmischungen!DPP46,1)</f>
        <v>0</v>
      </c>
      <c r="DPG41" s="536">
        <f>ROUND(Eigenmischungen!DPQ46,1)</f>
        <v>0</v>
      </c>
      <c r="DPH41" s="536">
        <f>ROUND(Eigenmischungen!DPR46,1)</f>
        <v>0</v>
      </c>
      <c r="DPI41" s="536">
        <f>ROUND(Eigenmischungen!DPS46,1)</f>
        <v>0</v>
      </c>
      <c r="DPJ41" s="536">
        <f>ROUND(Eigenmischungen!DPT46,1)</f>
        <v>0</v>
      </c>
      <c r="DPK41" s="536">
        <f>ROUND(Eigenmischungen!DPU46,1)</f>
        <v>0</v>
      </c>
      <c r="DPL41" s="536">
        <f>ROUND(Eigenmischungen!DPV46,1)</f>
        <v>0</v>
      </c>
      <c r="DPM41" s="536">
        <f>ROUND(Eigenmischungen!DPW46,1)</f>
        <v>0</v>
      </c>
      <c r="DPN41" s="536">
        <f>ROUND(Eigenmischungen!DPX46,1)</f>
        <v>0</v>
      </c>
      <c r="DPO41" s="536">
        <f>ROUND(Eigenmischungen!DPY46,1)</f>
        <v>0</v>
      </c>
      <c r="DPP41" s="536">
        <f>ROUND(Eigenmischungen!DPZ46,1)</f>
        <v>0</v>
      </c>
      <c r="DPQ41" s="536">
        <f>ROUND(Eigenmischungen!DQA46,1)</f>
        <v>0</v>
      </c>
      <c r="DPR41" s="536">
        <f>ROUND(Eigenmischungen!DQB46,1)</f>
        <v>0</v>
      </c>
      <c r="DPS41" s="536">
        <f>ROUND(Eigenmischungen!DQC46,1)</f>
        <v>0</v>
      </c>
      <c r="DPT41" s="536">
        <f>ROUND(Eigenmischungen!DQD46,1)</f>
        <v>0</v>
      </c>
      <c r="DPU41" s="536">
        <f>ROUND(Eigenmischungen!DQE46,1)</f>
        <v>0</v>
      </c>
      <c r="DPV41" s="536">
        <f>ROUND(Eigenmischungen!DQF46,1)</f>
        <v>0</v>
      </c>
      <c r="DPW41" s="536">
        <f>ROUND(Eigenmischungen!DQG46,1)</f>
        <v>0</v>
      </c>
      <c r="DPX41" s="536">
        <f>ROUND(Eigenmischungen!DQH46,1)</f>
        <v>0</v>
      </c>
      <c r="DPY41" s="536">
        <f>ROUND(Eigenmischungen!DQI46,1)</f>
        <v>0</v>
      </c>
      <c r="DPZ41" s="536">
        <f>ROUND(Eigenmischungen!DQJ46,1)</f>
        <v>0</v>
      </c>
      <c r="DQA41" s="536">
        <f>ROUND(Eigenmischungen!DQK46,1)</f>
        <v>0</v>
      </c>
      <c r="DQB41" s="536">
        <f>ROUND(Eigenmischungen!DQL46,1)</f>
        <v>0</v>
      </c>
      <c r="DQC41" s="536">
        <f>ROUND(Eigenmischungen!DQM46,1)</f>
        <v>0</v>
      </c>
      <c r="DQD41" s="536">
        <f>ROUND(Eigenmischungen!DQN46,1)</f>
        <v>0</v>
      </c>
      <c r="DQE41" s="536">
        <f>ROUND(Eigenmischungen!DQO46,1)</f>
        <v>0</v>
      </c>
      <c r="DQF41" s="536">
        <f>ROUND(Eigenmischungen!DQP46,1)</f>
        <v>0</v>
      </c>
      <c r="DQG41" s="536">
        <f>ROUND(Eigenmischungen!DQQ46,1)</f>
        <v>0</v>
      </c>
      <c r="DQH41" s="536">
        <f>ROUND(Eigenmischungen!DQR46,1)</f>
        <v>0</v>
      </c>
      <c r="DQI41" s="536">
        <f>ROUND(Eigenmischungen!DQS46,1)</f>
        <v>0</v>
      </c>
      <c r="DQJ41" s="536">
        <f>ROUND(Eigenmischungen!DQT46,1)</f>
        <v>0</v>
      </c>
      <c r="DQK41" s="536">
        <f>ROUND(Eigenmischungen!DQU46,1)</f>
        <v>0</v>
      </c>
      <c r="DQL41" s="536">
        <f>ROUND(Eigenmischungen!DQV46,1)</f>
        <v>0</v>
      </c>
      <c r="DQM41" s="536">
        <f>ROUND(Eigenmischungen!DQW46,1)</f>
        <v>0</v>
      </c>
      <c r="DQN41" s="536">
        <f>ROUND(Eigenmischungen!DQX46,1)</f>
        <v>0</v>
      </c>
      <c r="DQO41" s="536">
        <f>ROUND(Eigenmischungen!DQY46,1)</f>
        <v>0</v>
      </c>
      <c r="DQP41" s="536">
        <f>ROUND(Eigenmischungen!DQZ46,1)</f>
        <v>0</v>
      </c>
      <c r="DQQ41" s="536">
        <f>ROUND(Eigenmischungen!DRA46,1)</f>
        <v>0</v>
      </c>
      <c r="DQR41" s="536">
        <f>ROUND(Eigenmischungen!DRB46,1)</f>
        <v>0</v>
      </c>
      <c r="DQS41" s="536">
        <f>ROUND(Eigenmischungen!DRC46,1)</f>
        <v>0</v>
      </c>
      <c r="DQT41" s="536">
        <f>ROUND(Eigenmischungen!DRD46,1)</f>
        <v>0</v>
      </c>
      <c r="DQU41" s="536">
        <f>ROUND(Eigenmischungen!DRE46,1)</f>
        <v>0</v>
      </c>
      <c r="DQV41" s="536">
        <f>ROUND(Eigenmischungen!DRF46,1)</f>
        <v>0</v>
      </c>
      <c r="DQW41" s="536">
        <f>ROUND(Eigenmischungen!DRG46,1)</f>
        <v>0</v>
      </c>
      <c r="DQX41" s="536">
        <f>ROUND(Eigenmischungen!DRH46,1)</f>
        <v>0</v>
      </c>
      <c r="DQY41" s="536">
        <f>ROUND(Eigenmischungen!DRI46,1)</f>
        <v>0</v>
      </c>
      <c r="DQZ41" s="536">
        <f>ROUND(Eigenmischungen!DRJ46,1)</f>
        <v>0</v>
      </c>
      <c r="DRA41" s="536">
        <f>ROUND(Eigenmischungen!DRK46,1)</f>
        <v>0</v>
      </c>
      <c r="DRB41" s="536">
        <f>ROUND(Eigenmischungen!DRL46,1)</f>
        <v>0</v>
      </c>
      <c r="DRC41" s="536">
        <f>ROUND(Eigenmischungen!DRM46,1)</f>
        <v>0</v>
      </c>
      <c r="DRD41" s="536">
        <f>ROUND(Eigenmischungen!DRN46,1)</f>
        <v>0</v>
      </c>
      <c r="DRE41" s="536">
        <f>ROUND(Eigenmischungen!DRO46,1)</f>
        <v>0</v>
      </c>
      <c r="DRF41" s="536">
        <f>ROUND(Eigenmischungen!DRP46,1)</f>
        <v>0</v>
      </c>
      <c r="DRG41" s="536">
        <f>ROUND(Eigenmischungen!DRQ46,1)</f>
        <v>0</v>
      </c>
      <c r="DRH41" s="536">
        <f>ROUND(Eigenmischungen!DRR46,1)</f>
        <v>0</v>
      </c>
      <c r="DRI41" s="536">
        <f>ROUND(Eigenmischungen!DRS46,1)</f>
        <v>0</v>
      </c>
      <c r="DRJ41" s="536">
        <f>ROUND(Eigenmischungen!DRT46,1)</f>
        <v>0</v>
      </c>
      <c r="DRK41" s="536">
        <f>ROUND(Eigenmischungen!DRU46,1)</f>
        <v>0</v>
      </c>
      <c r="DRL41" s="536">
        <f>ROUND(Eigenmischungen!DRV46,1)</f>
        <v>0</v>
      </c>
      <c r="DRM41" s="536">
        <f>ROUND(Eigenmischungen!DRW46,1)</f>
        <v>0</v>
      </c>
      <c r="DRN41" s="536">
        <f>ROUND(Eigenmischungen!DRX46,1)</f>
        <v>0</v>
      </c>
      <c r="DRO41" s="536">
        <f>ROUND(Eigenmischungen!DRY46,1)</f>
        <v>0</v>
      </c>
      <c r="DRP41" s="536">
        <f>ROUND(Eigenmischungen!DRZ46,1)</f>
        <v>0</v>
      </c>
      <c r="DRQ41" s="536">
        <f>ROUND(Eigenmischungen!DSA46,1)</f>
        <v>0</v>
      </c>
      <c r="DRR41" s="536">
        <f>ROUND(Eigenmischungen!DSB46,1)</f>
        <v>0</v>
      </c>
      <c r="DRS41" s="536">
        <f>ROUND(Eigenmischungen!DSC46,1)</f>
        <v>0</v>
      </c>
      <c r="DRT41" s="536">
        <f>ROUND(Eigenmischungen!DSD46,1)</f>
        <v>0</v>
      </c>
      <c r="DRU41" s="536">
        <f>ROUND(Eigenmischungen!DSE46,1)</f>
        <v>0</v>
      </c>
      <c r="DRV41" s="536">
        <f>ROUND(Eigenmischungen!DSF46,1)</f>
        <v>0</v>
      </c>
      <c r="DRW41" s="536">
        <f>ROUND(Eigenmischungen!DSG46,1)</f>
        <v>0</v>
      </c>
      <c r="DRX41" s="536">
        <f>ROUND(Eigenmischungen!DSH46,1)</f>
        <v>0</v>
      </c>
      <c r="DRY41" s="536">
        <f>ROUND(Eigenmischungen!DSI46,1)</f>
        <v>0</v>
      </c>
      <c r="DRZ41" s="536">
        <f>ROUND(Eigenmischungen!DSJ46,1)</f>
        <v>0</v>
      </c>
      <c r="DSA41" s="536">
        <f>ROUND(Eigenmischungen!DSK46,1)</f>
        <v>0</v>
      </c>
      <c r="DSB41" s="536">
        <f>ROUND(Eigenmischungen!DSL46,1)</f>
        <v>0</v>
      </c>
      <c r="DSC41" s="536">
        <f>ROUND(Eigenmischungen!DSM46,1)</f>
        <v>0</v>
      </c>
      <c r="DSD41" s="536">
        <f>ROUND(Eigenmischungen!DSN46,1)</f>
        <v>0</v>
      </c>
      <c r="DSE41" s="536">
        <f>ROUND(Eigenmischungen!DSO46,1)</f>
        <v>0</v>
      </c>
      <c r="DSF41" s="536">
        <f>ROUND(Eigenmischungen!DSP46,1)</f>
        <v>0</v>
      </c>
      <c r="DSG41" s="536">
        <f>ROUND(Eigenmischungen!DSQ46,1)</f>
        <v>0</v>
      </c>
      <c r="DSH41" s="536">
        <f>ROUND(Eigenmischungen!DSR46,1)</f>
        <v>0</v>
      </c>
      <c r="DSI41" s="536">
        <f>ROUND(Eigenmischungen!DSS46,1)</f>
        <v>0</v>
      </c>
      <c r="DSJ41" s="536">
        <f>ROUND(Eigenmischungen!DST46,1)</f>
        <v>0</v>
      </c>
      <c r="DSK41" s="536">
        <f>ROUND(Eigenmischungen!DSU46,1)</f>
        <v>0</v>
      </c>
      <c r="DSL41" s="536">
        <f>ROUND(Eigenmischungen!DSV46,1)</f>
        <v>0</v>
      </c>
      <c r="DSM41" s="536">
        <f>ROUND(Eigenmischungen!DSW46,1)</f>
        <v>0</v>
      </c>
      <c r="DSN41" s="536">
        <f>ROUND(Eigenmischungen!DSX46,1)</f>
        <v>0</v>
      </c>
      <c r="DSO41" s="536">
        <f>ROUND(Eigenmischungen!DSY46,1)</f>
        <v>0</v>
      </c>
      <c r="DSP41" s="536">
        <f>ROUND(Eigenmischungen!DSZ46,1)</f>
        <v>0</v>
      </c>
      <c r="DSQ41" s="536">
        <f>ROUND(Eigenmischungen!DTA46,1)</f>
        <v>0</v>
      </c>
      <c r="DSR41" s="536">
        <f>ROUND(Eigenmischungen!DTB46,1)</f>
        <v>0</v>
      </c>
      <c r="DSS41" s="536">
        <f>ROUND(Eigenmischungen!DTC46,1)</f>
        <v>0</v>
      </c>
      <c r="DST41" s="536">
        <f>ROUND(Eigenmischungen!DTD46,1)</f>
        <v>0</v>
      </c>
      <c r="DSU41" s="536">
        <f>ROUND(Eigenmischungen!DTE46,1)</f>
        <v>0</v>
      </c>
      <c r="DSV41" s="536">
        <f>ROUND(Eigenmischungen!DTF46,1)</f>
        <v>0</v>
      </c>
      <c r="DSW41" s="536">
        <f>ROUND(Eigenmischungen!DTG46,1)</f>
        <v>0</v>
      </c>
      <c r="DSX41" s="536">
        <f>ROUND(Eigenmischungen!DTH46,1)</f>
        <v>0</v>
      </c>
      <c r="DSY41" s="536">
        <f>ROUND(Eigenmischungen!DTI46,1)</f>
        <v>0</v>
      </c>
      <c r="DSZ41" s="536">
        <f>ROUND(Eigenmischungen!DTJ46,1)</f>
        <v>0</v>
      </c>
      <c r="DTA41" s="536">
        <f>ROUND(Eigenmischungen!DTK46,1)</f>
        <v>0</v>
      </c>
      <c r="DTB41" s="536">
        <f>ROUND(Eigenmischungen!DTL46,1)</f>
        <v>0</v>
      </c>
      <c r="DTC41" s="536">
        <f>ROUND(Eigenmischungen!DTM46,1)</f>
        <v>0</v>
      </c>
      <c r="DTD41" s="536">
        <f>ROUND(Eigenmischungen!DTN46,1)</f>
        <v>0</v>
      </c>
      <c r="DTE41" s="536">
        <f>ROUND(Eigenmischungen!DTO46,1)</f>
        <v>0</v>
      </c>
      <c r="DTF41" s="536">
        <f>ROUND(Eigenmischungen!DTP46,1)</f>
        <v>0</v>
      </c>
      <c r="DTG41" s="536">
        <f>ROUND(Eigenmischungen!DTQ46,1)</f>
        <v>0</v>
      </c>
      <c r="DTH41" s="536">
        <f>ROUND(Eigenmischungen!DTR46,1)</f>
        <v>0</v>
      </c>
      <c r="DTI41" s="536">
        <f>ROUND(Eigenmischungen!DTS46,1)</f>
        <v>0</v>
      </c>
      <c r="DTJ41" s="536">
        <f>ROUND(Eigenmischungen!DTT46,1)</f>
        <v>0</v>
      </c>
      <c r="DTK41" s="536">
        <f>ROUND(Eigenmischungen!DTU46,1)</f>
        <v>0</v>
      </c>
      <c r="DTL41" s="536">
        <f>ROUND(Eigenmischungen!DTV46,1)</f>
        <v>0</v>
      </c>
      <c r="DTM41" s="536">
        <f>ROUND(Eigenmischungen!DTW46,1)</f>
        <v>0</v>
      </c>
      <c r="DTN41" s="536">
        <f>ROUND(Eigenmischungen!DTX46,1)</f>
        <v>0</v>
      </c>
      <c r="DTO41" s="536">
        <f>ROUND(Eigenmischungen!DTY46,1)</f>
        <v>0</v>
      </c>
      <c r="DTP41" s="536">
        <f>ROUND(Eigenmischungen!DTZ46,1)</f>
        <v>0</v>
      </c>
      <c r="DTQ41" s="536">
        <f>ROUND(Eigenmischungen!DUA46,1)</f>
        <v>0</v>
      </c>
      <c r="DTR41" s="536">
        <f>ROUND(Eigenmischungen!DUB46,1)</f>
        <v>0</v>
      </c>
      <c r="DTS41" s="536">
        <f>ROUND(Eigenmischungen!DUC46,1)</f>
        <v>0</v>
      </c>
      <c r="DTT41" s="536">
        <f>ROUND(Eigenmischungen!DUD46,1)</f>
        <v>0</v>
      </c>
      <c r="DTU41" s="536">
        <f>ROUND(Eigenmischungen!DUE46,1)</f>
        <v>0</v>
      </c>
      <c r="DTV41" s="536">
        <f>ROUND(Eigenmischungen!DUF46,1)</f>
        <v>0</v>
      </c>
      <c r="DTW41" s="536">
        <f>ROUND(Eigenmischungen!DUG46,1)</f>
        <v>0</v>
      </c>
      <c r="DTX41" s="536">
        <f>ROUND(Eigenmischungen!DUH46,1)</f>
        <v>0</v>
      </c>
      <c r="DTY41" s="536">
        <f>ROUND(Eigenmischungen!DUI46,1)</f>
        <v>0</v>
      </c>
      <c r="DTZ41" s="536">
        <f>ROUND(Eigenmischungen!DUJ46,1)</f>
        <v>0</v>
      </c>
      <c r="DUA41" s="536">
        <f>ROUND(Eigenmischungen!DUK46,1)</f>
        <v>0</v>
      </c>
      <c r="DUB41" s="536">
        <f>ROUND(Eigenmischungen!DUL46,1)</f>
        <v>0</v>
      </c>
      <c r="DUC41" s="536">
        <f>ROUND(Eigenmischungen!DUM46,1)</f>
        <v>0</v>
      </c>
      <c r="DUD41" s="536">
        <f>ROUND(Eigenmischungen!DUN46,1)</f>
        <v>0</v>
      </c>
      <c r="DUE41" s="536">
        <f>ROUND(Eigenmischungen!DUO46,1)</f>
        <v>0</v>
      </c>
      <c r="DUF41" s="536">
        <f>ROUND(Eigenmischungen!DUP46,1)</f>
        <v>0</v>
      </c>
      <c r="DUG41" s="536">
        <f>ROUND(Eigenmischungen!DUQ46,1)</f>
        <v>0</v>
      </c>
      <c r="DUH41" s="536">
        <f>ROUND(Eigenmischungen!DUR46,1)</f>
        <v>0</v>
      </c>
      <c r="DUI41" s="536">
        <f>ROUND(Eigenmischungen!DUS46,1)</f>
        <v>0</v>
      </c>
      <c r="DUJ41" s="536">
        <f>ROUND(Eigenmischungen!DUT46,1)</f>
        <v>0</v>
      </c>
      <c r="DUK41" s="536">
        <f>ROUND(Eigenmischungen!DUU46,1)</f>
        <v>0</v>
      </c>
      <c r="DUL41" s="536">
        <f>ROUND(Eigenmischungen!DUV46,1)</f>
        <v>0</v>
      </c>
      <c r="DUM41" s="536">
        <f>ROUND(Eigenmischungen!DUW46,1)</f>
        <v>0</v>
      </c>
      <c r="DUN41" s="536">
        <f>ROUND(Eigenmischungen!DUX46,1)</f>
        <v>0</v>
      </c>
      <c r="DUO41" s="536">
        <f>ROUND(Eigenmischungen!DUY46,1)</f>
        <v>0</v>
      </c>
      <c r="DUP41" s="536">
        <f>ROUND(Eigenmischungen!DUZ46,1)</f>
        <v>0</v>
      </c>
      <c r="DUQ41" s="536">
        <f>ROUND(Eigenmischungen!DVA46,1)</f>
        <v>0</v>
      </c>
      <c r="DUR41" s="536">
        <f>ROUND(Eigenmischungen!DVB46,1)</f>
        <v>0</v>
      </c>
      <c r="DUS41" s="536">
        <f>ROUND(Eigenmischungen!DVC46,1)</f>
        <v>0</v>
      </c>
      <c r="DUT41" s="536">
        <f>ROUND(Eigenmischungen!DVD46,1)</f>
        <v>0</v>
      </c>
      <c r="DUU41" s="536">
        <f>ROUND(Eigenmischungen!DVE46,1)</f>
        <v>0</v>
      </c>
      <c r="DUV41" s="536">
        <f>ROUND(Eigenmischungen!DVF46,1)</f>
        <v>0</v>
      </c>
      <c r="DUW41" s="536">
        <f>ROUND(Eigenmischungen!DVG46,1)</f>
        <v>0</v>
      </c>
      <c r="DUX41" s="536">
        <f>ROUND(Eigenmischungen!DVH46,1)</f>
        <v>0</v>
      </c>
      <c r="DUY41" s="536">
        <f>ROUND(Eigenmischungen!DVI46,1)</f>
        <v>0</v>
      </c>
      <c r="DUZ41" s="536">
        <f>ROUND(Eigenmischungen!DVJ46,1)</f>
        <v>0</v>
      </c>
      <c r="DVA41" s="536">
        <f>ROUND(Eigenmischungen!DVK46,1)</f>
        <v>0</v>
      </c>
      <c r="DVB41" s="536">
        <f>ROUND(Eigenmischungen!DVL46,1)</f>
        <v>0</v>
      </c>
      <c r="DVC41" s="536">
        <f>ROUND(Eigenmischungen!DVM46,1)</f>
        <v>0</v>
      </c>
      <c r="DVD41" s="536">
        <f>ROUND(Eigenmischungen!DVN46,1)</f>
        <v>0</v>
      </c>
      <c r="DVE41" s="536">
        <f>ROUND(Eigenmischungen!DVO46,1)</f>
        <v>0</v>
      </c>
      <c r="DVF41" s="536">
        <f>ROUND(Eigenmischungen!DVP46,1)</f>
        <v>0</v>
      </c>
      <c r="DVG41" s="536">
        <f>ROUND(Eigenmischungen!DVQ46,1)</f>
        <v>0</v>
      </c>
      <c r="DVH41" s="536">
        <f>ROUND(Eigenmischungen!DVR46,1)</f>
        <v>0</v>
      </c>
      <c r="DVI41" s="536">
        <f>ROUND(Eigenmischungen!DVS46,1)</f>
        <v>0</v>
      </c>
      <c r="DVJ41" s="536">
        <f>ROUND(Eigenmischungen!DVT46,1)</f>
        <v>0</v>
      </c>
      <c r="DVK41" s="536">
        <f>ROUND(Eigenmischungen!DVU46,1)</f>
        <v>0</v>
      </c>
      <c r="DVL41" s="536">
        <f>ROUND(Eigenmischungen!DVV46,1)</f>
        <v>0</v>
      </c>
      <c r="DVM41" s="536">
        <f>ROUND(Eigenmischungen!DVW46,1)</f>
        <v>0</v>
      </c>
      <c r="DVN41" s="536">
        <f>ROUND(Eigenmischungen!DVX46,1)</f>
        <v>0</v>
      </c>
      <c r="DVO41" s="536">
        <f>ROUND(Eigenmischungen!DVY46,1)</f>
        <v>0</v>
      </c>
      <c r="DVP41" s="536">
        <f>ROUND(Eigenmischungen!DVZ46,1)</f>
        <v>0</v>
      </c>
      <c r="DVQ41" s="536">
        <f>ROUND(Eigenmischungen!DWA46,1)</f>
        <v>0</v>
      </c>
      <c r="DVR41" s="536">
        <f>ROUND(Eigenmischungen!DWB46,1)</f>
        <v>0</v>
      </c>
      <c r="DVS41" s="536">
        <f>ROUND(Eigenmischungen!DWC46,1)</f>
        <v>0</v>
      </c>
      <c r="DVT41" s="536">
        <f>ROUND(Eigenmischungen!DWD46,1)</f>
        <v>0</v>
      </c>
      <c r="DVU41" s="536">
        <f>ROUND(Eigenmischungen!DWE46,1)</f>
        <v>0</v>
      </c>
      <c r="DVV41" s="536">
        <f>ROUND(Eigenmischungen!DWF46,1)</f>
        <v>0</v>
      </c>
      <c r="DVW41" s="536">
        <f>ROUND(Eigenmischungen!DWG46,1)</f>
        <v>0</v>
      </c>
      <c r="DVX41" s="536">
        <f>ROUND(Eigenmischungen!DWH46,1)</f>
        <v>0</v>
      </c>
      <c r="DVY41" s="536">
        <f>ROUND(Eigenmischungen!DWI46,1)</f>
        <v>0</v>
      </c>
      <c r="DVZ41" s="536">
        <f>ROUND(Eigenmischungen!DWJ46,1)</f>
        <v>0</v>
      </c>
      <c r="DWA41" s="536">
        <f>ROUND(Eigenmischungen!DWK46,1)</f>
        <v>0</v>
      </c>
      <c r="DWB41" s="536">
        <f>ROUND(Eigenmischungen!DWL46,1)</f>
        <v>0</v>
      </c>
      <c r="DWC41" s="536">
        <f>ROUND(Eigenmischungen!DWM46,1)</f>
        <v>0</v>
      </c>
      <c r="DWD41" s="536">
        <f>ROUND(Eigenmischungen!DWN46,1)</f>
        <v>0</v>
      </c>
      <c r="DWE41" s="536">
        <f>ROUND(Eigenmischungen!DWO46,1)</f>
        <v>0</v>
      </c>
      <c r="DWF41" s="536">
        <f>ROUND(Eigenmischungen!DWP46,1)</f>
        <v>0</v>
      </c>
      <c r="DWG41" s="536">
        <f>ROUND(Eigenmischungen!DWQ46,1)</f>
        <v>0</v>
      </c>
      <c r="DWH41" s="536">
        <f>ROUND(Eigenmischungen!DWR46,1)</f>
        <v>0</v>
      </c>
      <c r="DWI41" s="536">
        <f>ROUND(Eigenmischungen!DWS46,1)</f>
        <v>0</v>
      </c>
      <c r="DWJ41" s="536">
        <f>ROUND(Eigenmischungen!DWT46,1)</f>
        <v>0</v>
      </c>
      <c r="DWK41" s="536">
        <f>ROUND(Eigenmischungen!DWU46,1)</f>
        <v>0</v>
      </c>
      <c r="DWL41" s="536">
        <f>ROUND(Eigenmischungen!DWV46,1)</f>
        <v>0</v>
      </c>
      <c r="DWM41" s="536">
        <f>ROUND(Eigenmischungen!DWW46,1)</f>
        <v>0</v>
      </c>
      <c r="DWN41" s="536">
        <f>ROUND(Eigenmischungen!DWX46,1)</f>
        <v>0</v>
      </c>
      <c r="DWO41" s="536">
        <f>ROUND(Eigenmischungen!DWY46,1)</f>
        <v>0</v>
      </c>
      <c r="DWP41" s="536">
        <f>ROUND(Eigenmischungen!DWZ46,1)</f>
        <v>0</v>
      </c>
      <c r="DWQ41" s="536">
        <f>ROUND(Eigenmischungen!DXA46,1)</f>
        <v>0</v>
      </c>
      <c r="DWR41" s="536">
        <f>ROUND(Eigenmischungen!DXB46,1)</f>
        <v>0</v>
      </c>
      <c r="DWS41" s="536">
        <f>ROUND(Eigenmischungen!DXC46,1)</f>
        <v>0</v>
      </c>
      <c r="DWT41" s="536">
        <f>ROUND(Eigenmischungen!DXD46,1)</f>
        <v>0</v>
      </c>
      <c r="DWU41" s="536">
        <f>ROUND(Eigenmischungen!DXE46,1)</f>
        <v>0</v>
      </c>
      <c r="DWV41" s="536">
        <f>ROUND(Eigenmischungen!DXF46,1)</f>
        <v>0</v>
      </c>
      <c r="DWW41" s="536">
        <f>ROUND(Eigenmischungen!DXG46,1)</f>
        <v>0</v>
      </c>
      <c r="DWX41" s="536">
        <f>ROUND(Eigenmischungen!DXH46,1)</f>
        <v>0</v>
      </c>
      <c r="DWY41" s="536">
        <f>ROUND(Eigenmischungen!DXI46,1)</f>
        <v>0</v>
      </c>
      <c r="DWZ41" s="536">
        <f>ROUND(Eigenmischungen!DXJ46,1)</f>
        <v>0</v>
      </c>
      <c r="DXA41" s="536">
        <f>ROUND(Eigenmischungen!DXK46,1)</f>
        <v>0</v>
      </c>
      <c r="DXB41" s="536">
        <f>ROUND(Eigenmischungen!DXL46,1)</f>
        <v>0</v>
      </c>
      <c r="DXC41" s="536">
        <f>ROUND(Eigenmischungen!DXM46,1)</f>
        <v>0</v>
      </c>
      <c r="DXD41" s="536">
        <f>ROUND(Eigenmischungen!DXN46,1)</f>
        <v>0</v>
      </c>
      <c r="DXE41" s="536">
        <f>ROUND(Eigenmischungen!DXO46,1)</f>
        <v>0</v>
      </c>
      <c r="DXF41" s="536">
        <f>ROUND(Eigenmischungen!DXP46,1)</f>
        <v>0</v>
      </c>
      <c r="DXG41" s="536">
        <f>ROUND(Eigenmischungen!DXQ46,1)</f>
        <v>0</v>
      </c>
      <c r="DXH41" s="536">
        <f>ROUND(Eigenmischungen!DXR46,1)</f>
        <v>0</v>
      </c>
      <c r="DXI41" s="536">
        <f>ROUND(Eigenmischungen!DXS46,1)</f>
        <v>0</v>
      </c>
      <c r="DXJ41" s="536">
        <f>ROUND(Eigenmischungen!DXT46,1)</f>
        <v>0</v>
      </c>
      <c r="DXK41" s="536">
        <f>ROUND(Eigenmischungen!DXU46,1)</f>
        <v>0</v>
      </c>
      <c r="DXL41" s="536">
        <f>ROUND(Eigenmischungen!DXV46,1)</f>
        <v>0</v>
      </c>
      <c r="DXM41" s="536">
        <f>ROUND(Eigenmischungen!DXW46,1)</f>
        <v>0</v>
      </c>
      <c r="DXN41" s="536">
        <f>ROUND(Eigenmischungen!DXX46,1)</f>
        <v>0</v>
      </c>
      <c r="DXO41" s="536">
        <f>ROUND(Eigenmischungen!DXY46,1)</f>
        <v>0</v>
      </c>
      <c r="DXP41" s="536">
        <f>ROUND(Eigenmischungen!DXZ46,1)</f>
        <v>0</v>
      </c>
      <c r="DXQ41" s="536">
        <f>ROUND(Eigenmischungen!DYA46,1)</f>
        <v>0</v>
      </c>
      <c r="DXR41" s="536">
        <f>ROUND(Eigenmischungen!DYB46,1)</f>
        <v>0</v>
      </c>
      <c r="DXS41" s="536">
        <f>ROUND(Eigenmischungen!DYC46,1)</f>
        <v>0</v>
      </c>
      <c r="DXT41" s="536">
        <f>ROUND(Eigenmischungen!DYD46,1)</f>
        <v>0</v>
      </c>
      <c r="DXU41" s="536">
        <f>ROUND(Eigenmischungen!DYE46,1)</f>
        <v>0</v>
      </c>
      <c r="DXV41" s="536">
        <f>ROUND(Eigenmischungen!DYF46,1)</f>
        <v>0</v>
      </c>
      <c r="DXW41" s="536">
        <f>ROUND(Eigenmischungen!DYG46,1)</f>
        <v>0</v>
      </c>
      <c r="DXX41" s="536">
        <f>ROUND(Eigenmischungen!DYH46,1)</f>
        <v>0</v>
      </c>
      <c r="DXY41" s="536">
        <f>ROUND(Eigenmischungen!DYI46,1)</f>
        <v>0</v>
      </c>
      <c r="DXZ41" s="536">
        <f>ROUND(Eigenmischungen!DYJ46,1)</f>
        <v>0</v>
      </c>
      <c r="DYA41" s="536">
        <f>ROUND(Eigenmischungen!DYK46,1)</f>
        <v>0</v>
      </c>
      <c r="DYB41" s="536">
        <f>ROUND(Eigenmischungen!DYL46,1)</f>
        <v>0</v>
      </c>
      <c r="DYC41" s="536">
        <f>ROUND(Eigenmischungen!DYM46,1)</f>
        <v>0</v>
      </c>
      <c r="DYD41" s="536">
        <f>ROUND(Eigenmischungen!DYN46,1)</f>
        <v>0</v>
      </c>
      <c r="DYE41" s="536">
        <f>ROUND(Eigenmischungen!DYO46,1)</f>
        <v>0</v>
      </c>
      <c r="DYF41" s="536">
        <f>ROUND(Eigenmischungen!DYP46,1)</f>
        <v>0</v>
      </c>
      <c r="DYG41" s="536">
        <f>ROUND(Eigenmischungen!DYQ46,1)</f>
        <v>0</v>
      </c>
      <c r="DYH41" s="536">
        <f>ROUND(Eigenmischungen!DYR46,1)</f>
        <v>0</v>
      </c>
      <c r="DYI41" s="536">
        <f>ROUND(Eigenmischungen!DYS46,1)</f>
        <v>0</v>
      </c>
      <c r="DYJ41" s="536">
        <f>ROUND(Eigenmischungen!DYT46,1)</f>
        <v>0</v>
      </c>
      <c r="DYK41" s="536">
        <f>ROUND(Eigenmischungen!DYU46,1)</f>
        <v>0</v>
      </c>
      <c r="DYL41" s="536">
        <f>ROUND(Eigenmischungen!DYV46,1)</f>
        <v>0</v>
      </c>
      <c r="DYM41" s="536">
        <f>ROUND(Eigenmischungen!DYW46,1)</f>
        <v>0</v>
      </c>
      <c r="DYN41" s="536">
        <f>ROUND(Eigenmischungen!DYX46,1)</f>
        <v>0</v>
      </c>
      <c r="DYO41" s="536">
        <f>ROUND(Eigenmischungen!DYY46,1)</f>
        <v>0</v>
      </c>
      <c r="DYP41" s="536">
        <f>ROUND(Eigenmischungen!DYZ46,1)</f>
        <v>0</v>
      </c>
      <c r="DYQ41" s="536">
        <f>ROUND(Eigenmischungen!DZA46,1)</f>
        <v>0</v>
      </c>
      <c r="DYR41" s="536">
        <f>ROUND(Eigenmischungen!DZB46,1)</f>
        <v>0</v>
      </c>
      <c r="DYS41" s="536">
        <f>ROUND(Eigenmischungen!DZC46,1)</f>
        <v>0</v>
      </c>
      <c r="DYT41" s="536">
        <f>ROUND(Eigenmischungen!DZD46,1)</f>
        <v>0</v>
      </c>
      <c r="DYU41" s="536">
        <f>ROUND(Eigenmischungen!DZE46,1)</f>
        <v>0</v>
      </c>
      <c r="DYV41" s="536">
        <f>ROUND(Eigenmischungen!DZF46,1)</f>
        <v>0</v>
      </c>
      <c r="DYW41" s="536">
        <f>ROUND(Eigenmischungen!DZG46,1)</f>
        <v>0</v>
      </c>
      <c r="DYX41" s="536">
        <f>ROUND(Eigenmischungen!DZH46,1)</f>
        <v>0</v>
      </c>
      <c r="DYY41" s="536">
        <f>ROUND(Eigenmischungen!DZI46,1)</f>
        <v>0</v>
      </c>
      <c r="DYZ41" s="536">
        <f>ROUND(Eigenmischungen!DZJ46,1)</f>
        <v>0</v>
      </c>
      <c r="DZA41" s="536">
        <f>ROUND(Eigenmischungen!DZK46,1)</f>
        <v>0</v>
      </c>
      <c r="DZB41" s="536">
        <f>ROUND(Eigenmischungen!DZL46,1)</f>
        <v>0</v>
      </c>
      <c r="DZC41" s="536">
        <f>ROUND(Eigenmischungen!DZM46,1)</f>
        <v>0</v>
      </c>
      <c r="DZD41" s="536">
        <f>ROUND(Eigenmischungen!DZN46,1)</f>
        <v>0</v>
      </c>
      <c r="DZE41" s="536">
        <f>ROUND(Eigenmischungen!DZO46,1)</f>
        <v>0</v>
      </c>
      <c r="DZF41" s="536">
        <f>ROUND(Eigenmischungen!DZP46,1)</f>
        <v>0</v>
      </c>
      <c r="DZG41" s="536">
        <f>ROUND(Eigenmischungen!DZQ46,1)</f>
        <v>0</v>
      </c>
      <c r="DZH41" s="536">
        <f>ROUND(Eigenmischungen!DZR46,1)</f>
        <v>0</v>
      </c>
      <c r="DZI41" s="536">
        <f>ROUND(Eigenmischungen!DZS46,1)</f>
        <v>0</v>
      </c>
      <c r="DZJ41" s="536">
        <f>ROUND(Eigenmischungen!DZT46,1)</f>
        <v>0</v>
      </c>
      <c r="DZK41" s="536">
        <f>ROUND(Eigenmischungen!DZU46,1)</f>
        <v>0</v>
      </c>
      <c r="DZL41" s="536">
        <f>ROUND(Eigenmischungen!DZV46,1)</f>
        <v>0</v>
      </c>
      <c r="DZM41" s="536">
        <f>ROUND(Eigenmischungen!DZW46,1)</f>
        <v>0</v>
      </c>
      <c r="DZN41" s="536">
        <f>ROUND(Eigenmischungen!DZX46,1)</f>
        <v>0</v>
      </c>
      <c r="DZO41" s="536">
        <f>ROUND(Eigenmischungen!DZY46,1)</f>
        <v>0</v>
      </c>
      <c r="DZP41" s="536">
        <f>ROUND(Eigenmischungen!DZZ46,1)</f>
        <v>0</v>
      </c>
      <c r="DZQ41" s="536">
        <f>ROUND(Eigenmischungen!EAA46,1)</f>
        <v>0</v>
      </c>
      <c r="DZR41" s="536">
        <f>ROUND(Eigenmischungen!EAB46,1)</f>
        <v>0</v>
      </c>
      <c r="DZS41" s="536">
        <f>ROUND(Eigenmischungen!EAC46,1)</f>
        <v>0</v>
      </c>
      <c r="DZT41" s="536">
        <f>ROUND(Eigenmischungen!EAD46,1)</f>
        <v>0</v>
      </c>
      <c r="DZU41" s="536">
        <f>ROUND(Eigenmischungen!EAE46,1)</f>
        <v>0</v>
      </c>
      <c r="DZV41" s="536">
        <f>ROUND(Eigenmischungen!EAF46,1)</f>
        <v>0</v>
      </c>
      <c r="DZW41" s="536">
        <f>ROUND(Eigenmischungen!EAG46,1)</f>
        <v>0</v>
      </c>
      <c r="DZX41" s="536">
        <f>ROUND(Eigenmischungen!EAH46,1)</f>
        <v>0</v>
      </c>
      <c r="DZY41" s="536">
        <f>ROUND(Eigenmischungen!EAI46,1)</f>
        <v>0</v>
      </c>
      <c r="DZZ41" s="536">
        <f>ROUND(Eigenmischungen!EAJ46,1)</f>
        <v>0</v>
      </c>
      <c r="EAA41" s="536">
        <f>ROUND(Eigenmischungen!EAK46,1)</f>
        <v>0</v>
      </c>
      <c r="EAB41" s="536">
        <f>ROUND(Eigenmischungen!EAL46,1)</f>
        <v>0</v>
      </c>
      <c r="EAC41" s="536">
        <f>ROUND(Eigenmischungen!EAM46,1)</f>
        <v>0</v>
      </c>
      <c r="EAD41" s="536">
        <f>ROUND(Eigenmischungen!EAN46,1)</f>
        <v>0</v>
      </c>
      <c r="EAE41" s="536">
        <f>ROUND(Eigenmischungen!EAO46,1)</f>
        <v>0</v>
      </c>
      <c r="EAF41" s="536">
        <f>ROUND(Eigenmischungen!EAP46,1)</f>
        <v>0</v>
      </c>
      <c r="EAG41" s="536">
        <f>ROUND(Eigenmischungen!EAQ46,1)</f>
        <v>0</v>
      </c>
      <c r="EAH41" s="536">
        <f>ROUND(Eigenmischungen!EAR46,1)</f>
        <v>0</v>
      </c>
      <c r="EAI41" s="536">
        <f>ROUND(Eigenmischungen!EAS46,1)</f>
        <v>0</v>
      </c>
      <c r="EAJ41" s="536">
        <f>ROUND(Eigenmischungen!EAT46,1)</f>
        <v>0</v>
      </c>
      <c r="EAK41" s="536">
        <f>ROUND(Eigenmischungen!EAU46,1)</f>
        <v>0</v>
      </c>
      <c r="EAL41" s="536">
        <f>ROUND(Eigenmischungen!EAV46,1)</f>
        <v>0</v>
      </c>
      <c r="EAM41" s="536">
        <f>ROUND(Eigenmischungen!EAW46,1)</f>
        <v>0</v>
      </c>
      <c r="EAN41" s="536">
        <f>ROUND(Eigenmischungen!EAX46,1)</f>
        <v>0</v>
      </c>
      <c r="EAO41" s="536">
        <f>ROUND(Eigenmischungen!EAY46,1)</f>
        <v>0</v>
      </c>
      <c r="EAP41" s="536">
        <f>ROUND(Eigenmischungen!EAZ46,1)</f>
        <v>0</v>
      </c>
      <c r="EAQ41" s="536">
        <f>ROUND(Eigenmischungen!EBA46,1)</f>
        <v>0</v>
      </c>
      <c r="EAR41" s="536">
        <f>ROUND(Eigenmischungen!EBB46,1)</f>
        <v>0</v>
      </c>
      <c r="EAS41" s="536">
        <f>ROUND(Eigenmischungen!EBC46,1)</f>
        <v>0</v>
      </c>
      <c r="EAT41" s="536">
        <f>ROUND(Eigenmischungen!EBD46,1)</f>
        <v>0</v>
      </c>
      <c r="EAU41" s="536">
        <f>ROUND(Eigenmischungen!EBE46,1)</f>
        <v>0</v>
      </c>
      <c r="EAV41" s="536">
        <f>ROUND(Eigenmischungen!EBF46,1)</f>
        <v>0</v>
      </c>
      <c r="EAW41" s="536">
        <f>ROUND(Eigenmischungen!EBG46,1)</f>
        <v>0</v>
      </c>
      <c r="EAX41" s="536">
        <f>ROUND(Eigenmischungen!EBH46,1)</f>
        <v>0</v>
      </c>
      <c r="EAY41" s="536">
        <f>ROUND(Eigenmischungen!EBI46,1)</f>
        <v>0</v>
      </c>
      <c r="EAZ41" s="536">
        <f>ROUND(Eigenmischungen!EBJ46,1)</f>
        <v>0</v>
      </c>
      <c r="EBA41" s="536">
        <f>ROUND(Eigenmischungen!EBK46,1)</f>
        <v>0</v>
      </c>
      <c r="EBB41" s="536">
        <f>ROUND(Eigenmischungen!EBL46,1)</f>
        <v>0</v>
      </c>
      <c r="EBC41" s="536">
        <f>ROUND(Eigenmischungen!EBM46,1)</f>
        <v>0</v>
      </c>
      <c r="EBD41" s="536">
        <f>ROUND(Eigenmischungen!EBN46,1)</f>
        <v>0</v>
      </c>
      <c r="EBE41" s="536">
        <f>ROUND(Eigenmischungen!EBO46,1)</f>
        <v>0</v>
      </c>
      <c r="EBF41" s="536">
        <f>ROUND(Eigenmischungen!EBP46,1)</f>
        <v>0</v>
      </c>
      <c r="EBG41" s="536">
        <f>ROUND(Eigenmischungen!EBQ46,1)</f>
        <v>0</v>
      </c>
      <c r="EBH41" s="536">
        <f>ROUND(Eigenmischungen!EBR46,1)</f>
        <v>0</v>
      </c>
      <c r="EBI41" s="536">
        <f>ROUND(Eigenmischungen!EBS46,1)</f>
        <v>0</v>
      </c>
      <c r="EBJ41" s="536">
        <f>ROUND(Eigenmischungen!EBT46,1)</f>
        <v>0</v>
      </c>
      <c r="EBK41" s="536">
        <f>ROUND(Eigenmischungen!EBU46,1)</f>
        <v>0</v>
      </c>
      <c r="EBL41" s="536">
        <f>ROUND(Eigenmischungen!EBV46,1)</f>
        <v>0</v>
      </c>
      <c r="EBM41" s="536">
        <f>ROUND(Eigenmischungen!EBW46,1)</f>
        <v>0</v>
      </c>
      <c r="EBN41" s="536">
        <f>ROUND(Eigenmischungen!EBX46,1)</f>
        <v>0</v>
      </c>
      <c r="EBO41" s="536">
        <f>ROUND(Eigenmischungen!EBY46,1)</f>
        <v>0</v>
      </c>
      <c r="EBP41" s="536">
        <f>ROUND(Eigenmischungen!EBZ46,1)</f>
        <v>0</v>
      </c>
      <c r="EBQ41" s="536">
        <f>ROUND(Eigenmischungen!ECA46,1)</f>
        <v>0</v>
      </c>
      <c r="EBR41" s="536">
        <f>ROUND(Eigenmischungen!ECB46,1)</f>
        <v>0</v>
      </c>
      <c r="EBS41" s="536">
        <f>ROUND(Eigenmischungen!ECC46,1)</f>
        <v>0</v>
      </c>
      <c r="EBT41" s="536">
        <f>ROUND(Eigenmischungen!ECD46,1)</f>
        <v>0</v>
      </c>
      <c r="EBU41" s="536">
        <f>ROUND(Eigenmischungen!ECE46,1)</f>
        <v>0</v>
      </c>
      <c r="EBV41" s="536">
        <f>ROUND(Eigenmischungen!ECF46,1)</f>
        <v>0</v>
      </c>
      <c r="EBW41" s="536">
        <f>ROUND(Eigenmischungen!ECG46,1)</f>
        <v>0</v>
      </c>
      <c r="EBX41" s="536">
        <f>ROUND(Eigenmischungen!ECH46,1)</f>
        <v>0</v>
      </c>
      <c r="EBY41" s="536">
        <f>ROUND(Eigenmischungen!ECI46,1)</f>
        <v>0</v>
      </c>
      <c r="EBZ41" s="536">
        <f>ROUND(Eigenmischungen!ECJ46,1)</f>
        <v>0</v>
      </c>
      <c r="ECA41" s="536">
        <f>ROUND(Eigenmischungen!ECK46,1)</f>
        <v>0</v>
      </c>
      <c r="ECB41" s="536">
        <f>ROUND(Eigenmischungen!ECL46,1)</f>
        <v>0</v>
      </c>
      <c r="ECC41" s="536">
        <f>ROUND(Eigenmischungen!ECM46,1)</f>
        <v>0</v>
      </c>
      <c r="ECD41" s="536">
        <f>ROUND(Eigenmischungen!ECN46,1)</f>
        <v>0</v>
      </c>
      <c r="ECE41" s="536">
        <f>ROUND(Eigenmischungen!ECO46,1)</f>
        <v>0</v>
      </c>
      <c r="ECF41" s="536">
        <f>ROUND(Eigenmischungen!ECP46,1)</f>
        <v>0</v>
      </c>
      <c r="ECG41" s="536">
        <f>ROUND(Eigenmischungen!ECQ46,1)</f>
        <v>0</v>
      </c>
      <c r="ECH41" s="536">
        <f>ROUND(Eigenmischungen!ECR46,1)</f>
        <v>0</v>
      </c>
      <c r="ECI41" s="536">
        <f>ROUND(Eigenmischungen!ECS46,1)</f>
        <v>0</v>
      </c>
      <c r="ECJ41" s="536">
        <f>ROUND(Eigenmischungen!ECT46,1)</f>
        <v>0</v>
      </c>
      <c r="ECK41" s="536">
        <f>ROUND(Eigenmischungen!ECU46,1)</f>
        <v>0</v>
      </c>
      <c r="ECL41" s="536">
        <f>ROUND(Eigenmischungen!ECV46,1)</f>
        <v>0</v>
      </c>
      <c r="ECM41" s="536">
        <f>ROUND(Eigenmischungen!ECW46,1)</f>
        <v>0</v>
      </c>
      <c r="ECN41" s="536">
        <f>ROUND(Eigenmischungen!ECX46,1)</f>
        <v>0</v>
      </c>
      <c r="ECO41" s="536">
        <f>ROUND(Eigenmischungen!ECY46,1)</f>
        <v>0</v>
      </c>
      <c r="ECP41" s="536">
        <f>ROUND(Eigenmischungen!ECZ46,1)</f>
        <v>0</v>
      </c>
      <c r="ECQ41" s="536">
        <f>ROUND(Eigenmischungen!EDA46,1)</f>
        <v>0</v>
      </c>
      <c r="ECR41" s="536">
        <f>ROUND(Eigenmischungen!EDB46,1)</f>
        <v>0</v>
      </c>
      <c r="ECS41" s="536">
        <f>ROUND(Eigenmischungen!EDC46,1)</f>
        <v>0</v>
      </c>
      <c r="ECT41" s="536">
        <f>ROUND(Eigenmischungen!EDD46,1)</f>
        <v>0</v>
      </c>
      <c r="ECU41" s="536">
        <f>ROUND(Eigenmischungen!EDE46,1)</f>
        <v>0</v>
      </c>
      <c r="ECV41" s="536">
        <f>ROUND(Eigenmischungen!EDF46,1)</f>
        <v>0</v>
      </c>
      <c r="ECW41" s="536">
        <f>ROUND(Eigenmischungen!EDG46,1)</f>
        <v>0</v>
      </c>
      <c r="ECX41" s="536">
        <f>ROUND(Eigenmischungen!EDH46,1)</f>
        <v>0</v>
      </c>
      <c r="ECY41" s="536">
        <f>ROUND(Eigenmischungen!EDI46,1)</f>
        <v>0</v>
      </c>
      <c r="ECZ41" s="536">
        <f>ROUND(Eigenmischungen!EDJ46,1)</f>
        <v>0</v>
      </c>
      <c r="EDA41" s="536">
        <f>ROUND(Eigenmischungen!EDK46,1)</f>
        <v>0</v>
      </c>
      <c r="EDB41" s="536">
        <f>ROUND(Eigenmischungen!EDL46,1)</f>
        <v>0</v>
      </c>
      <c r="EDC41" s="536">
        <f>ROUND(Eigenmischungen!EDM46,1)</f>
        <v>0</v>
      </c>
      <c r="EDD41" s="536">
        <f>ROUND(Eigenmischungen!EDN46,1)</f>
        <v>0</v>
      </c>
      <c r="EDE41" s="536">
        <f>ROUND(Eigenmischungen!EDO46,1)</f>
        <v>0</v>
      </c>
      <c r="EDF41" s="536">
        <f>ROUND(Eigenmischungen!EDP46,1)</f>
        <v>0</v>
      </c>
      <c r="EDG41" s="536">
        <f>ROUND(Eigenmischungen!EDQ46,1)</f>
        <v>0</v>
      </c>
      <c r="EDH41" s="536">
        <f>ROUND(Eigenmischungen!EDR46,1)</f>
        <v>0</v>
      </c>
      <c r="EDI41" s="536">
        <f>ROUND(Eigenmischungen!EDS46,1)</f>
        <v>0</v>
      </c>
      <c r="EDJ41" s="536">
        <f>ROUND(Eigenmischungen!EDT46,1)</f>
        <v>0</v>
      </c>
      <c r="EDK41" s="536">
        <f>ROUND(Eigenmischungen!EDU46,1)</f>
        <v>0</v>
      </c>
      <c r="EDL41" s="536">
        <f>ROUND(Eigenmischungen!EDV46,1)</f>
        <v>0</v>
      </c>
      <c r="EDM41" s="536">
        <f>ROUND(Eigenmischungen!EDW46,1)</f>
        <v>0</v>
      </c>
      <c r="EDN41" s="536">
        <f>ROUND(Eigenmischungen!EDX46,1)</f>
        <v>0</v>
      </c>
      <c r="EDO41" s="536">
        <f>ROUND(Eigenmischungen!EDY46,1)</f>
        <v>0</v>
      </c>
      <c r="EDP41" s="536">
        <f>ROUND(Eigenmischungen!EDZ46,1)</f>
        <v>0</v>
      </c>
      <c r="EDQ41" s="536">
        <f>ROUND(Eigenmischungen!EEA46,1)</f>
        <v>0</v>
      </c>
      <c r="EDR41" s="536">
        <f>ROUND(Eigenmischungen!EEB46,1)</f>
        <v>0</v>
      </c>
      <c r="EDS41" s="536">
        <f>ROUND(Eigenmischungen!EEC46,1)</f>
        <v>0</v>
      </c>
      <c r="EDT41" s="536">
        <f>ROUND(Eigenmischungen!EED46,1)</f>
        <v>0</v>
      </c>
      <c r="EDU41" s="536">
        <f>ROUND(Eigenmischungen!EEE46,1)</f>
        <v>0</v>
      </c>
      <c r="EDV41" s="536">
        <f>ROUND(Eigenmischungen!EEF46,1)</f>
        <v>0</v>
      </c>
      <c r="EDW41" s="536">
        <f>ROUND(Eigenmischungen!EEG46,1)</f>
        <v>0</v>
      </c>
      <c r="EDX41" s="536">
        <f>ROUND(Eigenmischungen!EEH46,1)</f>
        <v>0</v>
      </c>
      <c r="EDY41" s="536">
        <f>ROUND(Eigenmischungen!EEI46,1)</f>
        <v>0</v>
      </c>
      <c r="EDZ41" s="536">
        <f>ROUND(Eigenmischungen!EEJ46,1)</f>
        <v>0</v>
      </c>
      <c r="EEA41" s="536">
        <f>ROUND(Eigenmischungen!EEK46,1)</f>
        <v>0</v>
      </c>
      <c r="EEB41" s="536">
        <f>ROUND(Eigenmischungen!EEL46,1)</f>
        <v>0</v>
      </c>
      <c r="EEC41" s="536">
        <f>ROUND(Eigenmischungen!EEM46,1)</f>
        <v>0</v>
      </c>
      <c r="EED41" s="536">
        <f>ROUND(Eigenmischungen!EEN46,1)</f>
        <v>0</v>
      </c>
      <c r="EEE41" s="536">
        <f>ROUND(Eigenmischungen!EEO46,1)</f>
        <v>0</v>
      </c>
      <c r="EEF41" s="536">
        <f>ROUND(Eigenmischungen!EEP46,1)</f>
        <v>0</v>
      </c>
      <c r="EEG41" s="536">
        <f>ROUND(Eigenmischungen!EEQ46,1)</f>
        <v>0</v>
      </c>
      <c r="EEH41" s="536">
        <f>ROUND(Eigenmischungen!EER46,1)</f>
        <v>0</v>
      </c>
      <c r="EEI41" s="536">
        <f>ROUND(Eigenmischungen!EES46,1)</f>
        <v>0</v>
      </c>
      <c r="EEJ41" s="536">
        <f>ROUND(Eigenmischungen!EET46,1)</f>
        <v>0</v>
      </c>
      <c r="EEK41" s="536">
        <f>ROUND(Eigenmischungen!EEU46,1)</f>
        <v>0</v>
      </c>
      <c r="EEL41" s="536">
        <f>ROUND(Eigenmischungen!EEV46,1)</f>
        <v>0</v>
      </c>
      <c r="EEM41" s="536">
        <f>ROUND(Eigenmischungen!EEW46,1)</f>
        <v>0</v>
      </c>
      <c r="EEN41" s="536">
        <f>ROUND(Eigenmischungen!EEX46,1)</f>
        <v>0</v>
      </c>
      <c r="EEO41" s="536">
        <f>ROUND(Eigenmischungen!EEY46,1)</f>
        <v>0</v>
      </c>
      <c r="EEP41" s="536">
        <f>ROUND(Eigenmischungen!EEZ46,1)</f>
        <v>0</v>
      </c>
      <c r="EEQ41" s="536">
        <f>ROUND(Eigenmischungen!EFA46,1)</f>
        <v>0</v>
      </c>
      <c r="EER41" s="536">
        <f>ROUND(Eigenmischungen!EFB46,1)</f>
        <v>0</v>
      </c>
      <c r="EES41" s="536">
        <f>ROUND(Eigenmischungen!EFC46,1)</f>
        <v>0</v>
      </c>
      <c r="EET41" s="536">
        <f>ROUND(Eigenmischungen!EFD46,1)</f>
        <v>0</v>
      </c>
      <c r="EEU41" s="536">
        <f>ROUND(Eigenmischungen!EFE46,1)</f>
        <v>0</v>
      </c>
      <c r="EEV41" s="536">
        <f>ROUND(Eigenmischungen!EFF46,1)</f>
        <v>0</v>
      </c>
      <c r="EEW41" s="536">
        <f>ROUND(Eigenmischungen!EFG46,1)</f>
        <v>0</v>
      </c>
      <c r="EEX41" s="536">
        <f>ROUND(Eigenmischungen!EFH46,1)</f>
        <v>0</v>
      </c>
      <c r="EEY41" s="536">
        <f>ROUND(Eigenmischungen!EFI46,1)</f>
        <v>0</v>
      </c>
      <c r="EEZ41" s="536">
        <f>ROUND(Eigenmischungen!EFJ46,1)</f>
        <v>0</v>
      </c>
      <c r="EFA41" s="536">
        <f>ROUND(Eigenmischungen!EFK46,1)</f>
        <v>0</v>
      </c>
      <c r="EFB41" s="536">
        <f>ROUND(Eigenmischungen!EFL46,1)</f>
        <v>0</v>
      </c>
      <c r="EFC41" s="536">
        <f>ROUND(Eigenmischungen!EFM46,1)</f>
        <v>0</v>
      </c>
      <c r="EFD41" s="536">
        <f>ROUND(Eigenmischungen!EFN46,1)</f>
        <v>0</v>
      </c>
      <c r="EFE41" s="536">
        <f>ROUND(Eigenmischungen!EFO46,1)</f>
        <v>0</v>
      </c>
      <c r="EFF41" s="536">
        <f>ROUND(Eigenmischungen!EFP46,1)</f>
        <v>0</v>
      </c>
      <c r="EFG41" s="536">
        <f>ROUND(Eigenmischungen!EFQ46,1)</f>
        <v>0</v>
      </c>
      <c r="EFH41" s="536">
        <f>ROUND(Eigenmischungen!EFR46,1)</f>
        <v>0</v>
      </c>
      <c r="EFI41" s="536">
        <f>ROUND(Eigenmischungen!EFS46,1)</f>
        <v>0</v>
      </c>
      <c r="EFJ41" s="536">
        <f>ROUND(Eigenmischungen!EFT46,1)</f>
        <v>0</v>
      </c>
      <c r="EFK41" s="536">
        <f>ROUND(Eigenmischungen!EFU46,1)</f>
        <v>0</v>
      </c>
      <c r="EFL41" s="536">
        <f>ROUND(Eigenmischungen!EFV46,1)</f>
        <v>0</v>
      </c>
      <c r="EFM41" s="536">
        <f>ROUND(Eigenmischungen!EFW46,1)</f>
        <v>0</v>
      </c>
      <c r="EFN41" s="536">
        <f>ROUND(Eigenmischungen!EFX46,1)</f>
        <v>0</v>
      </c>
      <c r="EFO41" s="536">
        <f>ROUND(Eigenmischungen!EFY46,1)</f>
        <v>0</v>
      </c>
      <c r="EFP41" s="536">
        <f>ROUND(Eigenmischungen!EFZ46,1)</f>
        <v>0</v>
      </c>
      <c r="EFQ41" s="536">
        <f>ROUND(Eigenmischungen!EGA46,1)</f>
        <v>0</v>
      </c>
      <c r="EFR41" s="536">
        <f>ROUND(Eigenmischungen!EGB46,1)</f>
        <v>0</v>
      </c>
      <c r="EFS41" s="536">
        <f>ROUND(Eigenmischungen!EGC46,1)</f>
        <v>0</v>
      </c>
      <c r="EFT41" s="536">
        <f>ROUND(Eigenmischungen!EGD46,1)</f>
        <v>0</v>
      </c>
      <c r="EFU41" s="536">
        <f>ROUND(Eigenmischungen!EGE46,1)</f>
        <v>0</v>
      </c>
      <c r="EFV41" s="536">
        <f>ROUND(Eigenmischungen!EGF46,1)</f>
        <v>0</v>
      </c>
      <c r="EFW41" s="536">
        <f>ROUND(Eigenmischungen!EGG46,1)</f>
        <v>0</v>
      </c>
      <c r="EFX41" s="536">
        <f>ROUND(Eigenmischungen!EGH46,1)</f>
        <v>0</v>
      </c>
      <c r="EFY41" s="536">
        <f>ROUND(Eigenmischungen!EGI46,1)</f>
        <v>0</v>
      </c>
      <c r="EFZ41" s="536">
        <f>ROUND(Eigenmischungen!EGJ46,1)</f>
        <v>0</v>
      </c>
      <c r="EGA41" s="536">
        <f>ROUND(Eigenmischungen!EGK46,1)</f>
        <v>0</v>
      </c>
      <c r="EGB41" s="536">
        <f>ROUND(Eigenmischungen!EGL46,1)</f>
        <v>0</v>
      </c>
      <c r="EGC41" s="536">
        <f>ROUND(Eigenmischungen!EGM46,1)</f>
        <v>0</v>
      </c>
      <c r="EGD41" s="536">
        <f>ROUND(Eigenmischungen!EGN46,1)</f>
        <v>0</v>
      </c>
      <c r="EGE41" s="536">
        <f>ROUND(Eigenmischungen!EGO46,1)</f>
        <v>0</v>
      </c>
      <c r="EGF41" s="536">
        <f>ROUND(Eigenmischungen!EGP46,1)</f>
        <v>0</v>
      </c>
      <c r="EGG41" s="536">
        <f>ROUND(Eigenmischungen!EGQ46,1)</f>
        <v>0</v>
      </c>
      <c r="EGH41" s="536">
        <f>ROUND(Eigenmischungen!EGR46,1)</f>
        <v>0</v>
      </c>
      <c r="EGI41" s="536">
        <f>ROUND(Eigenmischungen!EGS46,1)</f>
        <v>0</v>
      </c>
      <c r="EGJ41" s="536">
        <f>ROUND(Eigenmischungen!EGT46,1)</f>
        <v>0</v>
      </c>
      <c r="EGK41" s="536">
        <f>ROUND(Eigenmischungen!EGU46,1)</f>
        <v>0</v>
      </c>
      <c r="EGL41" s="536">
        <f>ROUND(Eigenmischungen!EGV46,1)</f>
        <v>0</v>
      </c>
      <c r="EGM41" s="536">
        <f>ROUND(Eigenmischungen!EGW46,1)</f>
        <v>0</v>
      </c>
      <c r="EGN41" s="536">
        <f>ROUND(Eigenmischungen!EGX46,1)</f>
        <v>0</v>
      </c>
      <c r="EGO41" s="536">
        <f>ROUND(Eigenmischungen!EGY46,1)</f>
        <v>0</v>
      </c>
      <c r="EGP41" s="536">
        <f>ROUND(Eigenmischungen!EGZ46,1)</f>
        <v>0</v>
      </c>
      <c r="EGQ41" s="536">
        <f>ROUND(Eigenmischungen!EHA46,1)</f>
        <v>0</v>
      </c>
      <c r="EGR41" s="536">
        <f>ROUND(Eigenmischungen!EHB46,1)</f>
        <v>0</v>
      </c>
      <c r="EGS41" s="536">
        <f>ROUND(Eigenmischungen!EHC46,1)</f>
        <v>0</v>
      </c>
      <c r="EGT41" s="536">
        <f>ROUND(Eigenmischungen!EHD46,1)</f>
        <v>0</v>
      </c>
      <c r="EGU41" s="536">
        <f>ROUND(Eigenmischungen!EHE46,1)</f>
        <v>0</v>
      </c>
      <c r="EGV41" s="536">
        <f>ROUND(Eigenmischungen!EHF46,1)</f>
        <v>0</v>
      </c>
      <c r="EGW41" s="536">
        <f>ROUND(Eigenmischungen!EHG46,1)</f>
        <v>0</v>
      </c>
      <c r="EGX41" s="536">
        <f>ROUND(Eigenmischungen!EHH46,1)</f>
        <v>0</v>
      </c>
      <c r="EGY41" s="536">
        <f>ROUND(Eigenmischungen!EHI46,1)</f>
        <v>0</v>
      </c>
      <c r="EGZ41" s="536">
        <f>ROUND(Eigenmischungen!EHJ46,1)</f>
        <v>0</v>
      </c>
      <c r="EHA41" s="536">
        <f>ROUND(Eigenmischungen!EHK46,1)</f>
        <v>0</v>
      </c>
      <c r="EHB41" s="536">
        <f>ROUND(Eigenmischungen!EHL46,1)</f>
        <v>0</v>
      </c>
      <c r="EHC41" s="536">
        <f>ROUND(Eigenmischungen!EHM46,1)</f>
        <v>0</v>
      </c>
      <c r="EHD41" s="536">
        <f>ROUND(Eigenmischungen!EHN46,1)</f>
        <v>0</v>
      </c>
      <c r="EHE41" s="536">
        <f>ROUND(Eigenmischungen!EHO46,1)</f>
        <v>0</v>
      </c>
      <c r="EHF41" s="536">
        <f>ROUND(Eigenmischungen!EHP46,1)</f>
        <v>0</v>
      </c>
      <c r="EHG41" s="536">
        <f>ROUND(Eigenmischungen!EHQ46,1)</f>
        <v>0</v>
      </c>
      <c r="EHH41" s="536">
        <f>ROUND(Eigenmischungen!EHR46,1)</f>
        <v>0</v>
      </c>
      <c r="EHI41" s="536">
        <f>ROUND(Eigenmischungen!EHS46,1)</f>
        <v>0</v>
      </c>
      <c r="EHJ41" s="536">
        <f>ROUND(Eigenmischungen!EHT46,1)</f>
        <v>0</v>
      </c>
      <c r="EHK41" s="536">
        <f>ROUND(Eigenmischungen!EHU46,1)</f>
        <v>0</v>
      </c>
      <c r="EHL41" s="536">
        <f>ROUND(Eigenmischungen!EHV46,1)</f>
        <v>0</v>
      </c>
      <c r="EHM41" s="536">
        <f>ROUND(Eigenmischungen!EHW46,1)</f>
        <v>0</v>
      </c>
      <c r="EHN41" s="536">
        <f>ROUND(Eigenmischungen!EHX46,1)</f>
        <v>0</v>
      </c>
      <c r="EHO41" s="536">
        <f>ROUND(Eigenmischungen!EHY46,1)</f>
        <v>0</v>
      </c>
      <c r="EHP41" s="536">
        <f>ROUND(Eigenmischungen!EHZ46,1)</f>
        <v>0</v>
      </c>
      <c r="EHQ41" s="536">
        <f>ROUND(Eigenmischungen!EIA46,1)</f>
        <v>0</v>
      </c>
      <c r="EHR41" s="536">
        <f>ROUND(Eigenmischungen!EIB46,1)</f>
        <v>0</v>
      </c>
      <c r="EHS41" s="536">
        <f>ROUND(Eigenmischungen!EIC46,1)</f>
        <v>0</v>
      </c>
      <c r="EHT41" s="536">
        <f>ROUND(Eigenmischungen!EID46,1)</f>
        <v>0</v>
      </c>
      <c r="EHU41" s="536">
        <f>ROUND(Eigenmischungen!EIE46,1)</f>
        <v>0</v>
      </c>
      <c r="EHV41" s="536">
        <f>ROUND(Eigenmischungen!EIF46,1)</f>
        <v>0</v>
      </c>
      <c r="EHW41" s="536">
        <f>ROUND(Eigenmischungen!EIG46,1)</f>
        <v>0</v>
      </c>
      <c r="EHX41" s="536">
        <f>ROUND(Eigenmischungen!EIH46,1)</f>
        <v>0</v>
      </c>
      <c r="EHY41" s="536">
        <f>ROUND(Eigenmischungen!EII46,1)</f>
        <v>0</v>
      </c>
      <c r="EHZ41" s="536">
        <f>ROUND(Eigenmischungen!EIJ46,1)</f>
        <v>0</v>
      </c>
      <c r="EIA41" s="536">
        <f>ROUND(Eigenmischungen!EIK46,1)</f>
        <v>0</v>
      </c>
      <c r="EIB41" s="536">
        <f>ROUND(Eigenmischungen!EIL46,1)</f>
        <v>0</v>
      </c>
      <c r="EIC41" s="536">
        <f>ROUND(Eigenmischungen!EIM46,1)</f>
        <v>0</v>
      </c>
      <c r="EID41" s="536">
        <f>ROUND(Eigenmischungen!EIN46,1)</f>
        <v>0</v>
      </c>
      <c r="EIE41" s="536">
        <f>ROUND(Eigenmischungen!EIO46,1)</f>
        <v>0</v>
      </c>
      <c r="EIF41" s="536">
        <f>ROUND(Eigenmischungen!EIP46,1)</f>
        <v>0</v>
      </c>
      <c r="EIG41" s="536">
        <f>ROUND(Eigenmischungen!EIQ46,1)</f>
        <v>0</v>
      </c>
      <c r="EIH41" s="536">
        <f>ROUND(Eigenmischungen!EIR46,1)</f>
        <v>0</v>
      </c>
      <c r="EII41" s="536">
        <f>ROUND(Eigenmischungen!EIS46,1)</f>
        <v>0</v>
      </c>
      <c r="EIJ41" s="536">
        <f>ROUND(Eigenmischungen!EIT46,1)</f>
        <v>0</v>
      </c>
      <c r="EIK41" s="536">
        <f>ROUND(Eigenmischungen!EIU46,1)</f>
        <v>0</v>
      </c>
      <c r="EIL41" s="536">
        <f>ROUND(Eigenmischungen!EIV46,1)</f>
        <v>0</v>
      </c>
      <c r="EIM41" s="536">
        <f>ROUND(Eigenmischungen!EIW46,1)</f>
        <v>0</v>
      </c>
      <c r="EIN41" s="536">
        <f>ROUND(Eigenmischungen!EIX46,1)</f>
        <v>0</v>
      </c>
      <c r="EIO41" s="536">
        <f>ROUND(Eigenmischungen!EIY46,1)</f>
        <v>0</v>
      </c>
      <c r="EIP41" s="536">
        <f>ROUND(Eigenmischungen!EIZ46,1)</f>
        <v>0</v>
      </c>
      <c r="EIQ41" s="536">
        <f>ROUND(Eigenmischungen!EJA46,1)</f>
        <v>0</v>
      </c>
      <c r="EIR41" s="536">
        <f>ROUND(Eigenmischungen!EJB46,1)</f>
        <v>0</v>
      </c>
      <c r="EIS41" s="536">
        <f>ROUND(Eigenmischungen!EJC46,1)</f>
        <v>0</v>
      </c>
      <c r="EIT41" s="536">
        <f>ROUND(Eigenmischungen!EJD46,1)</f>
        <v>0</v>
      </c>
      <c r="EIU41" s="536">
        <f>ROUND(Eigenmischungen!EJE46,1)</f>
        <v>0</v>
      </c>
      <c r="EIV41" s="536">
        <f>ROUND(Eigenmischungen!EJF46,1)</f>
        <v>0</v>
      </c>
      <c r="EIW41" s="536">
        <f>ROUND(Eigenmischungen!EJG46,1)</f>
        <v>0</v>
      </c>
      <c r="EIX41" s="536">
        <f>ROUND(Eigenmischungen!EJH46,1)</f>
        <v>0</v>
      </c>
      <c r="EIY41" s="536">
        <f>ROUND(Eigenmischungen!EJI46,1)</f>
        <v>0</v>
      </c>
      <c r="EIZ41" s="536">
        <f>ROUND(Eigenmischungen!EJJ46,1)</f>
        <v>0</v>
      </c>
      <c r="EJA41" s="536">
        <f>ROUND(Eigenmischungen!EJK46,1)</f>
        <v>0</v>
      </c>
      <c r="EJB41" s="536">
        <f>ROUND(Eigenmischungen!EJL46,1)</f>
        <v>0</v>
      </c>
      <c r="EJC41" s="536">
        <f>ROUND(Eigenmischungen!EJM46,1)</f>
        <v>0</v>
      </c>
      <c r="EJD41" s="536">
        <f>ROUND(Eigenmischungen!EJN46,1)</f>
        <v>0</v>
      </c>
      <c r="EJE41" s="536">
        <f>ROUND(Eigenmischungen!EJO46,1)</f>
        <v>0</v>
      </c>
      <c r="EJF41" s="536">
        <f>ROUND(Eigenmischungen!EJP46,1)</f>
        <v>0</v>
      </c>
      <c r="EJG41" s="536">
        <f>ROUND(Eigenmischungen!EJQ46,1)</f>
        <v>0</v>
      </c>
      <c r="EJH41" s="536">
        <f>ROUND(Eigenmischungen!EJR46,1)</f>
        <v>0</v>
      </c>
      <c r="EJI41" s="536">
        <f>ROUND(Eigenmischungen!EJS46,1)</f>
        <v>0</v>
      </c>
      <c r="EJJ41" s="536">
        <f>ROUND(Eigenmischungen!EJT46,1)</f>
        <v>0</v>
      </c>
      <c r="EJK41" s="536">
        <f>ROUND(Eigenmischungen!EJU46,1)</f>
        <v>0</v>
      </c>
      <c r="EJL41" s="536">
        <f>ROUND(Eigenmischungen!EJV46,1)</f>
        <v>0</v>
      </c>
      <c r="EJM41" s="536">
        <f>ROUND(Eigenmischungen!EJW46,1)</f>
        <v>0</v>
      </c>
      <c r="EJN41" s="536">
        <f>ROUND(Eigenmischungen!EJX46,1)</f>
        <v>0</v>
      </c>
      <c r="EJO41" s="536">
        <f>ROUND(Eigenmischungen!EJY46,1)</f>
        <v>0</v>
      </c>
      <c r="EJP41" s="536">
        <f>ROUND(Eigenmischungen!EJZ46,1)</f>
        <v>0</v>
      </c>
      <c r="EJQ41" s="536">
        <f>ROUND(Eigenmischungen!EKA46,1)</f>
        <v>0</v>
      </c>
      <c r="EJR41" s="536">
        <f>ROUND(Eigenmischungen!EKB46,1)</f>
        <v>0</v>
      </c>
      <c r="EJS41" s="536">
        <f>ROUND(Eigenmischungen!EKC46,1)</f>
        <v>0</v>
      </c>
      <c r="EJT41" s="536">
        <f>ROUND(Eigenmischungen!EKD46,1)</f>
        <v>0</v>
      </c>
      <c r="EJU41" s="536">
        <f>ROUND(Eigenmischungen!EKE46,1)</f>
        <v>0</v>
      </c>
      <c r="EJV41" s="536">
        <f>ROUND(Eigenmischungen!EKF46,1)</f>
        <v>0</v>
      </c>
      <c r="EJW41" s="536">
        <f>ROUND(Eigenmischungen!EKG46,1)</f>
        <v>0</v>
      </c>
      <c r="EJX41" s="536">
        <f>ROUND(Eigenmischungen!EKH46,1)</f>
        <v>0</v>
      </c>
      <c r="EJY41" s="536">
        <f>ROUND(Eigenmischungen!EKI46,1)</f>
        <v>0</v>
      </c>
      <c r="EJZ41" s="536">
        <f>ROUND(Eigenmischungen!EKJ46,1)</f>
        <v>0</v>
      </c>
      <c r="EKA41" s="536">
        <f>ROUND(Eigenmischungen!EKK46,1)</f>
        <v>0</v>
      </c>
      <c r="EKB41" s="536">
        <f>ROUND(Eigenmischungen!EKL46,1)</f>
        <v>0</v>
      </c>
      <c r="EKC41" s="536">
        <f>ROUND(Eigenmischungen!EKM46,1)</f>
        <v>0</v>
      </c>
      <c r="EKD41" s="536">
        <f>ROUND(Eigenmischungen!EKN46,1)</f>
        <v>0</v>
      </c>
      <c r="EKE41" s="536">
        <f>ROUND(Eigenmischungen!EKO46,1)</f>
        <v>0</v>
      </c>
      <c r="EKF41" s="536">
        <f>ROUND(Eigenmischungen!EKP46,1)</f>
        <v>0</v>
      </c>
      <c r="EKG41" s="536">
        <f>ROUND(Eigenmischungen!EKQ46,1)</f>
        <v>0</v>
      </c>
      <c r="EKH41" s="536">
        <f>ROUND(Eigenmischungen!EKR46,1)</f>
        <v>0</v>
      </c>
      <c r="EKI41" s="536">
        <f>ROUND(Eigenmischungen!EKS46,1)</f>
        <v>0</v>
      </c>
      <c r="EKJ41" s="536">
        <f>ROUND(Eigenmischungen!EKT46,1)</f>
        <v>0</v>
      </c>
      <c r="EKK41" s="536">
        <f>ROUND(Eigenmischungen!EKU46,1)</f>
        <v>0</v>
      </c>
      <c r="EKL41" s="536">
        <f>ROUND(Eigenmischungen!EKV46,1)</f>
        <v>0</v>
      </c>
      <c r="EKM41" s="536">
        <f>ROUND(Eigenmischungen!EKW46,1)</f>
        <v>0</v>
      </c>
      <c r="EKN41" s="536">
        <f>ROUND(Eigenmischungen!EKX46,1)</f>
        <v>0</v>
      </c>
      <c r="EKO41" s="536">
        <f>ROUND(Eigenmischungen!EKY46,1)</f>
        <v>0</v>
      </c>
      <c r="EKP41" s="536">
        <f>ROUND(Eigenmischungen!EKZ46,1)</f>
        <v>0</v>
      </c>
      <c r="EKQ41" s="536">
        <f>ROUND(Eigenmischungen!ELA46,1)</f>
        <v>0</v>
      </c>
      <c r="EKR41" s="536">
        <f>ROUND(Eigenmischungen!ELB46,1)</f>
        <v>0</v>
      </c>
      <c r="EKS41" s="536">
        <f>ROUND(Eigenmischungen!ELC46,1)</f>
        <v>0</v>
      </c>
      <c r="EKT41" s="536">
        <f>ROUND(Eigenmischungen!ELD46,1)</f>
        <v>0</v>
      </c>
      <c r="EKU41" s="536">
        <f>ROUND(Eigenmischungen!ELE46,1)</f>
        <v>0</v>
      </c>
      <c r="EKV41" s="536">
        <f>ROUND(Eigenmischungen!ELF46,1)</f>
        <v>0</v>
      </c>
      <c r="EKW41" s="536">
        <f>ROUND(Eigenmischungen!ELG46,1)</f>
        <v>0</v>
      </c>
      <c r="EKX41" s="536">
        <f>ROUND(Eigenmischungen!ELH46,1)</f>
        <v>0</v>
      </c>
      <c r="EKY41" s="536">
        <f>ROUND(Eigenmischungen!ELI46,1)</f>
        <v>0</v>
      </c>
      <c r="EKZ41" s="536">
        <f>ROUND(Eigenmischungen!ELJ46,1)</f>
        <v>0</v>
      </c>
      <c r="ELA41" s="536">
        <f>ROUND(Eigenmischungen!ELK46,1)</f>
        <v>0</v>
      </c>
      <c r="ELB41" s="536">
        <f>ROUND(Eigenmischungen!ELL46,1)</f>
        <v>0</v>
      </c>
      <c r="ELC41" s="536">
        <f>ROUND(Eigenmischungen!ELM46,1)</f>
        <v>0</v>
      </c>
      <c r="ELD41" s="536">
        <f>ROUND(Eigenmischungen!ELN46,1)</f>
        <v>0</v>
      </c>
      <c r="ELE41" s="536">
        <f>ROUND(Eigenmischungen!ELO46,1)</f>
        <v>0</v>
      </c>
      <c r="ELF41" s="536">
        <f>ROUND(Eigenmischungen!ELP46,1)</f>
        <v>0</v>
      </c>
      <c r="ELG41" s="536">
        <f>ROUND(Eigenmischungen!ELQ46,1)</f>
        <v>0</v>
      </c>
      <c r="ELH41" s="536">
        <f>ROUND(Eigenmischungen!ELR46,1)</f>
        <v>0</v>
      </c>
      <c r="ELI41" s="536">
        <f>ROUND(Eigenmischungen!ELS46,1)</f>
        <v>0</v>
      </c>
      <c r="ELJ41" s="536">
        <f>ROUND(Eigenmischungen!ELT46,1)</f>
        <v>0</v>
      </c>
      <c r="ELK41" s="536">
        <f>ROUND(Eigenmischungen!ELU46,1)</f>
        <v>0</v>
      </c>
      <c r="ELL41" s="536">
        <f>ROUND(Eigenmischungen!ELV46,1)</f>
        <v>0</v>
      </c>
      <c r="ELM41" s="536">
        <f>ROUND(Eigenmischungen!ELW46,1)</f>
        <v>0</v>
      </c>
      <c r="ELN41" s="536">
        <f>ROUND(Eigenmischungen!ELX46,1)</f>
        <v>0</v>
      </c>
      <c r="ELO41" s="536">
        <f>ROUND(Eigenmischungen!ELY46,1)</f>
        <v>0</v>
      </c>
      <c r="ELP41" s="536">
        <f>ROUND(Eigenmischungen!ELZ46,1)</f>
        <v>0</v>
      </c>
      <c r="ELQ41" s="536">
        <f>ROUND(Eigenmischungen!EMA46,1)</f>
        <v>0</v>
      </c>
      <c r="ELR41" s="536">
        <f>ROUND(Eigenmischungen!EMB46,1)</f>
        <v>0</v>
      </c>
      <c r="ELS41" s="536">
        <f>ROUND(Eigenmischungen!EMC46,1)</f>
        <v>0</v>
      </c>
      <c r="ELT41" s="536">
        <f>ROUND(Eigenmischungen!EMD46,1)</f>
        <v>0</v>
      </c>
      <c r="ELU41" s="536">
        <f>ROUND(Eigenmischungen!EME46,1)</f>
        <v>0</v>
      </c>
      <c r="ELV41" s="536">
        <f>ROUND(Eigenmischungen!EMF46,1)</f>
        <v>0</v>
      </c>
      <c r="ELW41" s="536">
        <f>ROUND(Eigenmischungen!EMG46,1)</f>
        <v>0</v>
      </c>
      <c r="ELX41" s="536">
        <f>ROUND(Eigenmischungen!EMH46,1)</f>
        <v>0</v>
      </c>
      <c r="ELY41" s="536">
        <f>ROUND(Eigenmischungen!EMI46,1)</f>
        <v>0</v>
      </c>
      <c r="ELZ41" s="536">
        <f>ROUND(Eigenmischungen!EMJ46,1)</f>
        <v>0</v>
      </c>
      <c r="EMA41" s="536">
        <f>ROUND(Eigenmischungen!EMK46,1)</f>
        <v>0</v>
      </c>
      <c r="EMB41" s="536">
        <f>ROUND(Eigenmischungen!EML46,1)</f>
        <v>0</v>
      </c>
      <c r="EMC41" s="536">
        <f>ROUND(Eigenmischungen!EMM46,1)</f>
        <v>0</v>
      </c>
      <c r="EMD41" s="536">
        <f>ROUND(Eigenmischungen!EMN46,1)</f>
        <v>0</v>
      </c>
      <c r="EME41" s="536">
        <f>ROUND(Eigenmischungen!EMO46,1)</f>
        <v>0</v>
      </c>
      <c r="EMF41" s="536">
        <f>ROUND(Eigenmischungen!EMP46,1)</f>
        <v>0</v>
      </c>
      <c r="EMG41" s="536">
        <f>ROUND(Eigenmischungen!EMQ46,1)</f>
        <v>0</v>
      </c>
      <c r="EMH41" s="536">
        <f>ROUND(Eigenmischungen!EMR46,1)</f>
        <v>0</v>
      </c>
      <c r="EMI41" s="536">
        <f>ROUND(Eigenmischungen!EMS46,1)</f>
        <v>0</v>
      </c>
      <c r="EMJ41" s="536">
        <f>ROUND(Eigenmischungen!EMT46,1)</f>
        <v>0</v>
      </c>
      <c r="EMK41" s="536">
        <f>ROUND(Eigenmischungen!EMU46,1)</f>
        <v>0</v>
      </c>
      <c r="EML41" s="536">
        <f>ROUND(Eigenmischungen!EMV46,1)</f>
        <v>0</v>
      </c>
      <c r="EMM41" s="536">
        <f>ROUND(Eigenmischungen!EMW46,1)</f>
        <v>0</v>
      </c>
      <c r="EMN41" s="536">
        <f>ROUND(Eigenmischungen!EMX46,1)</f>
        <v>0</v>
      </c>
      <c r="EMO41" s="536">
        <f>ROUND(Eigenmischungen!EMY46,1)</f>
        <v>0</v>
      </c>
      <c r="EMP41" s="536">
        <f>ROUND(Eigenmischungen!EMZ46,1)</f>
        <v>0</v>
      </c>
      <c r="EMQ41" s="536">
        <f>ROUND(Eigenmischungen!ENA46,1)</f>
        <v>0</v>
      </c>
      <c r="EMR41" s="536">
        <f>ROUND(Eigenmischungen!ENB46,1)</f>
        <v>0</v>
      </c>
      <c r="EMS41" s="536">
        <f>ROUND(Eigenmischungen!ENC46,1)</f>
        <v>0</v>
      </c>
      <c r="EMT41" s="536">
        <f>ROUND(Eigenmischungen!END46,1)</f>
        <v>0</v>
      </c>
      <c r="EMU41" s="536">
        <f>ROUND(Eigenmischungen!ENE46,1)</f>
        <v>0</v>
      </c>
      <c r="EMV41" s="536">
        <f>ROUND(Eigenmischungen!ENF46,1)</f>
        <v>0</v>
      </c>
      <c r="EMW41" s="536">
        <f>ROUND(Eigenmischungen!ENG46,1)</f>
        <v>0</v>
      </c>
      <c r="EMX41" s="536">
        <f>ROUND(Eigenmischungen!ENH46,1)</f>
        <v>0</v>
      </c>
      <c r="EMY41" s="536">
        <f>ROUND(Eigenmischungen!ENI46,1)</f>
        <v>0</v>
      </c>
      <c r="EMZ41" s="536">
        <f>ROUND(Eigenmischungen!ENJ46,1)</f>
        <v>0</v>
      </c>
      <c r="ENA41" s="536">
        <f>ROUND(Eigenmischungen!ENK46,1)</f>
        <v>0</v>
      </c>
      <c r="ENB41" s="536">
        <f>ROUND(Eigenmischungen!ENL46,1)</f>
        <v>0</v>
      </c>
      <c r="ENC41" s="536">
        <f>ROUND(Eigenmischungen!ENM46,1)</f>
        <v>0</v>
      </c>
      <c r="END41" s="536">
        <f>ROUND(Eigenmischungen!ENN46,1)</f>
        <v>0</v>
      </c>
      <c r="ENE41" s="536">
        <f>ROUND(Eigenmischungen!ENO46,1)</f>
        <v>0</v>
      </c>
      <c r="ENF41" s="536">
        <f>ROUND(Eigenmischungen!ENP46,1)</f>
        <v>0</v>
      </c>
      <c r="ENG41" s="536">
        <f>ROUND(Eigenmischungen!ENQ46,1)</f>
        <v>0</v>
      </c>
      <c r="ENH41" s="536">
        <f>ROUND(Eigenmischungen!ENR46,1)</f>
        <v>0</v>
      </c>
      <c r="ENI41" s="536">
        <f>ROUND(Eigenmischungen!ENS46,1)</f>
        <v>0</v>
      </c>
      <c r="ENJ41" s="536">
        <f>ROUND(Eigenmischungen!ENT46,1)</f>
        <v>0</v>
      </c>
      <c r="ENK41" s="536">
        <f>ROUND(Eigenmischungen!ENU46,1)</f>
        <v>0</v>
      </c>
      <c r="ENL41" s="536">
        <f>ROUND(Eigenmischungen!ENV46,1)</f>
        <v>0</v>
      </c>
      <c r="ENM41" s="536">
        <f>ROUND(Eigenmischungen!ENW46,1)</f>
        <v>0</v>
      </c>
      <c r="ENN41" s="536">
        <f>ROUND(Eigenmischungen!ENX46,1)</f>
        <v>0</v>
      </c>
      <c r="ENO41" s="536">
        <f>ROUND(Eigenmischungen!ENY46,1)</f>
        <v>0</v>
      </c>
      <c r="ENP41" s="536">
        <f>ROUND(Eigenmischungen!ENZ46,1)</f>
        <v>0</v>
      </c>
      <c r="ENQ41" s="536">
        <f>ROUND(Eigenmischungen!EOA46,1)</f>
        <v>0</v>
      </c>
      <c r="ENR41" s="536">
        <f>ROUND(Eigenmischungen!EOB46,1)</f>
        <v>0</v>
      </c>
      <c r="ENS41" s="536">
        <f>ROUND(Eigenmischungen!EOC46,1)</f>
        <v>0</v>
      </c>
      <c r="ENT41" s="536">
        <f>ROUND(Eigenmischungen!EOD46,1)</f>
        <v>0</v>
      </c>
      <c r="ENU41" s="536">
        <f>ROUND(Eigenmischungen!EOE46,1)</f>
        <v>0</v>
      </c>
      <c r="ENV41" s="536">
        <f>ROUND(Eigenmischungen!EOF46,1)</f>
        <v>0</v>
      </c>
      <c r="ENW41" s="536">
        <f>ROUND(Eigenmischungen!EOG46,1)</f>
        <v>0</v>
      </c>
      <c r="ENX41" s="536">
        <f>ROUND(Eigenmischungen!EOH46,1)</f>
        <v>0</v>
      </c>
      <c r="ENY41" s="536">
        <f>ROUND(Eigenmischungen!EOI46,1)</f>
        <v>0</v>
      </c>
      <c r="ENZ41" s="536">
        <f>ROUND(Eigenmischungen!EOJ46,1)</f>
        <v>0</v>
      </c>
      <c r="EOA41" s="536">
        <f>ROUND(Eigenmischungen!EOK46,1)</f>
        <v>0</v>
      </c>
      <c r="EOB41" s="536">
        <f>ROUND(Eigenmischungen!EOL46,1)</f>
        <v>0</v>
      </c>
      <c r="EOC41" s="536">
        <f>ROUND(Eigenmischungen!EOM46,1)</f>
        <v>0</v>
      </c>
      <c r="EOD41" s="536">
        <f>ROUND(Eigenmischungen!EON46,1)</f>
        <v>0</v>
      </c>
      <c r="EOE41" s="536">
        <f>ROUND(Eigenmischungen!EOO46,1)</f>
        <v>0</v>
      </c>
      <c r="EOF41" s="536">
        <f>ROUND(Eigenmischungen!EOP46,1)</f>
        <v>0</v>
      </c>
      <c r="EOG41" s="536">
        <f>ROUND(Eigenmischungen!EOQ46,1)</f>
        <v>0</v>
      </c>
      <c r="EOH41" s="536">
        <f>ROUND(Eigenmischungen!EOR46,1)</f>
        <v>0</v>
      </c>
      <c r="EOI41" s="536">
        <f>ROUND(Eigenmischungen!EOS46,1)</f>
        <v>0</v>
      </c>
      <c r="EOJ41" s="536">
        <f>ROUND(Eigenmischungen!EOT46,1)</f>
        <v>0</v>
      </c>
      <c r="EOK41" s="536">
        <f>ROUND(Eigenmischungen!EOU46,1)</f>
        <v>0</v>
      </c>
      <c r="EOL41" s="536">
        <f>ROUND(Eigenmischungen!EOV46,1)</f>
        <v>0</v>
      </c>
      <c r="EOM41" s="536">
        <f>ROUND(Eigenmischungen!EOW46,1)</f>
        <v>0</v>
      </c>
      <c r="EON41" s="536">
        <f>ROUND(Eigenmischungen!EOX46,1)</f>
        <v>0</v>
      </c>
      <c r="EOO41" s="536">
        <f>ROUND(Eigenmischungen!EOY46,1)</f>
        <v>0</v>
      </c>
      <c r="EOP41" s="536">
        <f>ROUND(Eigenmischungen!EOZ46,1)</f>
        <v>0</v>
      </c>
      <c r="EOQ41" s="536">
        <f>ROUND(Eigenmischungen!EPA46,1)</f>
        <v>0</v>
      </c>
      <c r="EOR41" s="536">
        <f>ROUND(Eigenmischungen!EPB46,1)</f>
        <v>0</v>
      </c>
      <c r="EOS41" s="536">
        <f>ROUND(Eigenmischungen!EPC46,1)</f>
        <v>0</v>
      </c>
      <c r="EOT41" s="536">
        <f>ROUND(Eigenmischungen!EPD46,1)</f>
        <v>0</v>
      </c>
      <c r="EOU41" s="536">
        <f>ROUND(Eigenmischungen!EPE46,1)</f>
        <v>0</v>
      </c>
      <c r="EOV41" s="536">
        <f>ROUND(Eigenmischungen!EPF46,1)</f>
        <v>0</v>
      </c>
      <c r="EOW41" s="536">
        <f>ROUND(Eigenmischungen!EPG46,1)</f>
        <v>0</v>
      </c>
      <c r="EOX41" s="536">
        <f>ROUND(Eigenmischungen!EPH46,1)</f>
        <v>0</v>
      </c>
      <c r="EOY41" s="536">
        <f>ROUND(Eigenmischungen!EPI46,1)</f>
        <v>0</v>
      </c>
      <c r="EOZ41" s="536">
        <f>ROUND(Eigenmischungen!EPJ46,1)</f>
        <v>0</v>
      </c>
      <c r="EPA41" s="536">
        <f>ROUND(Eigenmischungen!EPK46,1)</f>
        <v>0</v>
      </c>
      <c r="EPB41" s="536">
        <f>ROUND(Eigenmischungen!EPL46,1)</f>
        <v>0</v>
      </c>
      <c r="EPC41" s="536">
        <f>ROUND(Eigenmischungen!EPM46,1)</f>
        <v>0</v>
      </c>
      <c r="EPD41" s="536">
        <f>ROUND(Eigenmischungen!EPN46,1)</f>
        <v>0</v>
      </c>
      <c r="EPE41" s="536">
        <f>ROUND(Eigenmischungen!EPO46,1)</f>
        <v>0</v>
      </c>
      <c r="EPF41" s="536">
        <f>ROUND(Eigenmischungen!EPP46,1)</f>
        <v>0</v>
      </c>
      <c r="EPG41" s="536">
        <f>ROUND(Eigenmischungen!EPQ46,1)</f>
        <v>0</v>
      </c>
      <c r="EPH41" s="536">
        <f>ROUND(Eigenmischungen!EPR46,1)</f>
        <v>0</v>
      </c>
      <c r="EPI41" s="536">
        <f>ROUND(Eigenmischungen!EPS46,1)</f>
        <v>0</v>
      </c>
      <c r="EPJ41" s="536">
        <f>ROUND(Eigenmischungen!EPT46,1)</f>
        <v>0</v>
      </c>
      <c r="EPK41" s="536">
        <f>ROUND(Eigenmischungen!EPU46,1)</f>
        <v>0</v>
      </c>
      <c r="EPL41" s="536">
        <f>ROUND(Eigenmischungen!EPV46,1)</f>
        <v>0</v>
      </c>
      <c r="EPM41" s="536">
        <f>ROUND(Eigenmischungen!EPW46,1)</f>
        <v>0</v>
      </c>
      <c r="EPN41" s="536">
        <f>ROUND(Eigenmischungen!EPX46,1)</f>
        <v>0</v>
      </c>
      <c r="EPO41" s="536">
        <f>ROUND(Eigenmischungen!EPY46,1)</f>
        <v>0</v>
      </c>
      <c r="EPP41" s="536">
        <f>ROUND(Eigenmischungen!EPZ46,1)</f>
        <v>0</v>
      </c>
      <c r="EPQ41" s="536">
        <f>ROUND(Eigenmischungen!EQA46,1)</f>
        <v>0</v>
      </c>
      <c r="EPR41" s="536">
        <f>ROUND(Eigenmischungen!EQB46,1)</f>
        <v>0</v>
      </c>
      <c r="EPS41" s="536">
        <f>ROUND(Eigenmischungen!EQC46,1)</f>
        <v>0</v>
      </c>
      <c r="EPT41" s="536">
        <f>ROUND(Eigenmischungen!EQD46,1)</f>
        <v>0</v>
      </c>
      <c r="EPU41" s="536">
        <f>ROUND(Eigenmischungen!EQE46,1)</f>
        <v>0</v>
      </c>
      <c r="EPV41" s="536">
        <f>ROUND(Eigenmischungen!EQF46,1)</f>
        <v>0</v>
      </c>
      <c r="EPW41" s="536">
        <f>ROUND(Eigenmischungen!EQG46,1)</f>
        <v>0</v>
      </c>
      <c r="EPX41" s="536">
        <f>ROUND(Eigenmischungen!EQH46,1)</f>
        <v>0</v>
      </c>
      <c r="EPY41" s="536">
        <f>ROUND(Eigenmischungen!EQI46,1)</f>
        <v>0</v>
      </c>
      <c r="EPZ41" s="536">
        <f>ROUND(Eigenmischungen!EQJ46,1)</f>
        <v>0</v>
      </c>
      <c r="EQA41" s="536">
        <f>ROUND(Eigenmischungen!EQK46,1)</f>
        <v>0</v>
      </c>
      <c r="EQB41" s="536">
        <f>ROUND(Eigenmischungen!EQL46,1)</f>
        <v>0</v>
      </c>
      <c r="EQC41" s="536">
        <f>ROUND(Eigenmischungen!EQM46,1)</f>
        <v>0</v>
      </c>
      <c r="EQD41" s="536">
        <f>ROUND(Eigenmischungen!EQN46,1)</f>
        <v>0</v>
      </c>
      <c r="EQE41" s="536">
        <f>ROUND(Eigenmischungen!EQO46,1)</f>
        <v>0</v>
      </c>
      <c r="EQF41" s="536">
        <f>ROUND(Eigenmischungen!EQP46,1)</f>
        <v>0</v>
      </c>
      <c r="EQG41" s="536">
        <f>ROUND(Eigenmischungen!EQQ46,1)</f>
        <v>0</v>
      </c>
      <c r="EQH41" s="536">
        <f>ROUND(Eigenmischungen!EQR46,1)</f>
        <v>0</v>
      </c>
      <c r="EQI41" s="536">
        <f>ROUND(Eigenmischungen!EQS46,1)</f>
        <v>0</v>
      </c>
      <c r="EQJ41" s="536">
        <f>ROUND(Eigenmischungen!EQT46,1)</f>
        <v>0</v>
      </c>
      <c r="EQK41" s="536">
        <f>ROUND(Eigenmischungen!EQU46,1)</f>
        <v>0</v>
      </c>
      <c r="EQL41" s="536">
        <f>ROUND(Eigenmischungen!EQV46,1)</f>
        <v>0</v>
      </c>
      <c r="EQM41" s="536">
        <f>ROUND(Eigenmischungen!EQW46,1)</f>
        <v>0</v>
      </c>
      <c r="EQN41" s="536">
        <f>ROUND(Eigenmischungen!EQX46,1)</f>
        <v>0</v>
      </c>
      <c r="EQO41" s="536">
        <f>ROUND(Eigenmischungen!EQY46,1)</f>
        <v>0</v>
      </c>
      <c r="EQP41" s="536">
        <f>ROUND(Eigenmischungen!EQZ46,1)</f>
        <v>0</v>
      </c>
      <c r="EQQ41" s="536">
        <f>ROUND(Eigenmischungen!ERA46,1)</f>
        <v>0</v>
      </c>
      <c r="EQR41" s="536">
        <f>ROUND(Eigenmischungen!ERB46,1)</f>
        <v>0</v>
      </c>
      <c r="EQS41" s="536">
        <f>ROUND(Eigenmischungen!ERC46,1)</f>
        <v>0</v>
      </c>
      <c r="EQT41" s="536">
        <f>ROUND(Eigenmischungen!ERD46,1)</f>
        <v>0</v>
      </c>
      <c r="EQU41" s="536">
        <f>ROUND(Eigenmischungen!ERE46,1)</f>
        <v>0</v>
      </c>
      <c r="EQV41" s="536">
        <f>ROUND(Eigenmischungen!ERF46,1)</f>
        <v>0</v>
      </c>
      <c r="EQW41" s="536">
        <f>ROUND(Eigenmischungen!ERG46,1)</f>
        <v>0</v>
      </c>
      <c r="EQX41" s="536">
        <f>ROUND(Eigenmischungen!ERH46,1)</f>
        <v>0</v>
      </c>
      <c r="EQY41" s="536">
        <f>ROUND(Eigenmischungen!ERI46,1)</f>
        <v>0</v>
      </c>
      <c r="EQZ41" s="536">
        <f>ROUND(Eigenmischungen!ERJ46,1)</f>
        <v>0</v>
      </c>
      <c r="ERA41" s="536">
        <f>ROUND(Eigenmischungen!ERK46,1)</f>
        <v>0</v>
      </c>
      <c r="ERB41" s="536">
        <f>ROUND(Eigenmischungen!ERL46,1)</f>
        <v>0</v>
      </c>
      <c r="ERC41" s="536">
        <f>ROUND(Eigenmischungen!ERM46,1)</f>
        <v>0</v>
      </c>
      <c r="ERD41" s="536">
        <f>ROUND(Eigenmischungen!ERN46,1)</f>
        <v>0</v>
      </c>
      <c r="ERE41" s="536">
        <f>ROUND(Eigenmischungen!ERO46,1)</f>
        <v>0</v>
      </c>
      <c r="ERF41" s="536">
        <f>ROUND(Eigenmischungen!ERP46,1)</f>
        <v>0</v>
      </c>
      <c r="ERG41" s="536">
        <f>ROUND(Eigenmischungen!ERQ46,1)</f>
        <v>0</v>
      </c>
      <c r="ERH41" s="536">
        <f>ROUND(Eigenmischungen!ERR46,1)</f>
        <v>0</v>
      </c>
      <c r="ERI41" s="536">
        <f>ROUND(Eigenmischungen!ERS46,1)</f>
        <v>0</v>
      </c>
      <c r="ERJ41" s="536">
        <f>ROUND(Eigenmischungen!ERT46,1)</f>
        <v>0</v>
      </c>
      <c r="ERK41" s="536">
        <f>ROUND(Eigenmischungen!ERU46,1)</f>
        <v>0</v>
      </c>
      <c r="ERL41" s="536">
        <f>ROUND(Eigenmischungen!ERV46,1)</f>
        <v>0</v>
      </c>
      <c r="ERM41" s="536">
        <f>ROUND(Eigenmischungen!ERW46,1)</f>
        <v>0</v>
      </c>
      <c r="ERN41" s="536">
        <f>ROUND(Eigenmischungen!ERX46,1)</f>
        <v>0</v>
      </c>
      <c r="ERO41" s="536">
        <f>ROUND(Eigenmischungen!ERY46,1)</f>
        <v>0</v>
      </c>
      <c r="ERP41" s="536">
        <f>ROUND(Eigenmischungen!ERZ46,1)</f>
        <v>0</v>
      </c>
      <c r="ERQ41" s="536">
        <f>ROUND(Eigenmischungen!ESA46,1)</f>
        <v>0</v>
      </c>
      <c r="ERR41" s="536">
        <f>ROUND(Eigenmischungen!ESB46,1)</f>
        <v>0</v>
      </c>
      <c r="ERS41" s="536">
        <f>ROUND(Eigenmischungen!ESC46,1)</f>
        <v>0</v>
      </c>
      <c r="ERT41" s="536">
        <f>ROUND(Eigenmischungen!ESD46,1)</f>
        <v>0</v>
      </c>
      <c r="ERU41" s="536">
        <f>ROUND(Eigenmischungen!ESE46,1)</f>
        <v>0</v>
      </c>
      <c r="ERV41" s="536">
        <f>ROUND(Eigenmischungen!ESF46,1)</f>
        <v>0</v>
      </c>
      <c r="ERW41" s="536">
        <f>ROUND(Eigenmischungen!ESG46,1)</f>
        <v>0</v>
      </c>
      <c r="ERX41" s="536">
        <f>ROUND(Eigenmischungen!ESH46,1)</f>
        <v>0</v>
      </c>
      <c r="ERY41" s="536">
        <f>ROUND(Eigenmischungen!ESI46,1)</f>
        <v>0</v>
      </c>
      <c r="ERZ41" s="536">
        <f>ROUND(Eigenmischungen!ESJ46,1)</f>
        <v>0</v>
      </c>
      <c r="ESA41" s="536">
        <f>ROUND(Eigenmischungen!ESK46,1)</f>
        <v>0</v>
      </c>
      <c r="ESB41" s="536">
        <f>ROUND(Eigenmischungen!ESL46,1)</f>
        <v>0</v>
      </c>
      <c r="ESC41" s="536">
        <f>ROUND(Eigenmischungen!ESM46,1)</f>
        <v>0</v>
      </c>
      <c r="ESD41" s="536">
        <f>ROUND(Eigenmischungen!ESN46,1)</f>
        <v>0</v>
      </c>
      <c r="ESE41" s="536">
        <f>ROUND(Eigenmischungen!ESO46,1)</f>
        <v>0</v>
      </c>
      <c r="ESF41" s="536">
        <f>ROUND(Eigenmischungen!ESP46,1)</f>
        <v>0</v>
      </c>
      <c r="ESG41" s="536">
        <f>ROUND(Eigenmischungen!ESQ46,1)</f>
        <v>0</v>
      </c>
      <c r="ESH41" s="536">
        <f>ROUND(Eigenmischungen!ESR46,1)</f>
        <v>0</v>
      </c>
      <c r="ESI41" s="536">
        <f>ROUND(Eigenmischungen!ESS46,1)</f>
        <v>0</v>
      </c>
      <c r="ESJ41" s="536">
        <f>ROUND(Eigenmischungen!EST46,1)</f>
        <v>0</v>
      </c>
      <c r="ESK41" s="536">
        <f>ROUND(Eigenmischungen!ESU46,1)</f>
        <v>0</v>
      </c>
      <c r="ESL41" s="536">
        <f>ROUND(Eigenmischungen!ESV46,1)</f>
        <v>0</v>
      </c>
      <c r="ESM41" s="536">
        <f>ROUND(Eigenmischungen!ESW46,1)</f>
        <v>0</v>
      </c>
      <c r="ESN41" s="536">
        <f>ROUND(Eigenmischungen!ESX46,1)</f>
        <v>0</v>
      </c>
      <c r="ESO41" s="536">
        <f>ROUND(Eigenmischungen!ESY46,1)</f>
        <v>0</v>
      </c>
      <c r="ESP41" s="536">
        <f>ROUND(Eigenmischungen!ESZ46,1)</f>
        <v>0</v>
      </c>
      <c r="ESQ41" s="536">
        <f>ROUND(Eigenmischungen!ETA46,1)</f>
        <v>0</v>
      </c>
      <c r="ESR41" s="536">
        <f>ROUND(Eigenmischungen!ETB46,1)</f>
        <v>0</v>
      </c>
      <c r="ESS41" s="536">
        <f>ROUND(Eigenmischungen!ETC46,1)</f>
        <v>0</v>
      </c>
      <c r="EST41" s="536">
        <f>ROUND(Eigenmischungen!ETD46,1)</f>
        <v>0</v>
      </c>
      <c r="ESU41" s="536">
        <f>ROUND(Eigenmischungen!ETE46,1)</f>
        <v>0</v>
      </c>
      <c r="ESV41" s="536">
        <f>ROUND(Eigenmischungen!ETF46,1)</f>
        <v>0</v>
      </c>
      <c r="ESW41" s="536">
        <f>ROUND(Eigenmischungen!ETG46,1)</f>
        <v>0</v>
      </c>
      <c r="ESX41" s="536">
        <f>ROUND(Eigenmischungen!ETH46,1)</f>
        <v>0</v>
      </c>
      <c r="ESY41" s="536">
        <f>ROUND(Eigenmischungen!ETI46,1)</f>
        <v>0</v>
      </c>
      <c r="ESZ41" s="536">
        <f>ROUND(Eigenmischungen!ETJ46,1)</f>
        <v>0</v>
      </c>
      <c r="ETA41" s="536">
        <f>ROUND(Eigenmischungen!ETK46,1)</f>
        <v>0</v>
      </c>
      <c r="ETB41" s="536">
        <f>ROUND(Eigenmischungen!ETL46,1)</f>
        <v>0</v>
      </c>
      <c r="ETC41" s="536">
        <f>ROUND(Eigenmischungen!ETM46,1)</f>
        <v>0</v>
      </c>
      <c r="ETD41" s="536">
        <f>ROUND(Eigenmischungen!ETN46,1)</f>
        <v>0</v>
      </c>
      <c r="ETE41" s="536">
        <f>ROUND(Eigenmischungen!ETO46,1)</f>
        <v>0</v>
      </c>
      <c r="ETF41" s="536">
        <f>ROUND(Eigenmischungen!ETP46,1)</f>
        <v>0</v>
      </c>
      <c r="ETG41" s="536">
        <f>ROUND(Eigenmischungen!ETQ46,1)</f>
        <v>0</v>
      </c>
      <c r="ETH41" s="536">
        <f>ROUND(Eigenmischungen!ETR46,1)</f>
        <v>0</v>
      </c>
      <c r="ETI41" s="536">
        <f>ROUND(Eigenmischungen!ETS46,1)</f>
        <v>0</v>
      </c>
      <c r="ETJ41" s="536">
        <f>ROUND(Eigenmischungen!ETT46,1)</f>
        <v>0</v>
      </c>
      <c r="ETK41" s="536">
        <f>ROUND(Eigenmischungen!ETU46,1)</f>
        <v>0</v>
      </c>
      <c r="ETL41" s="536">
        <f>ROUND(Eigenmischungen!ETV46,1)</f>
        <v>0</v>
      </c>
      <c r="ETM41" s="536">
        <f>ROUND(Eigenmischungen!ETW46,1)</f>
        <v>0</v>
      </c>
      <c r="ETN41" s="536">
        <f>ROUND(Eigenmischungen!ETX46,1)</f>
        <v>0</v>
      </c>
      <c r="ETO41" s="536">
        <f>ROUND(Eigenmischungen!ETY46,1)</f>
        <v>0</v>
      </c>
      <c r="ETP41" s="536">
        <f>ROUND(Eigenmischungen!ETZ46,1)</f>
        <v>0</v>
      </c>
      <c r="ETQ41" s="536">
        <f>ROUND(Eigenmischungen!EUA46,1)</f>
        <v>0</v>
      </c>
      <c r="ETR41" s="536">
        <f>ROUND(Eigenmischungen!EUB46,1)</f>
        <v>0</v>
      </c>
      <c r="ETS41" s="536">
        <f>ROUND(Eigenmischungen!EUC46,1)</f>
        <v>0</v>
      </c>
      <c r="ETT41" s="536">
        <f>ROUND(Eigenmischungen!EUD46,1)</f>
        <v>0</v>
      </c>
      <c r="ETU41" s="536">
        <f>ROUND(Eigenmischungen!EUE46,1)</f>
        <v>0</v>
      </c>
      <c r="ETV41" s="536">
        <f>ROUND(Eigenmischungen!EUF46,1)</f>
        <v>0</v>
      </c>
      <c r="ETW41" s="536">
        <f>ROUND(Eigenmischungen!EUG46,1)</f>
        <v>0</v>
      </c>
      <c r="ETX41" s="536">
        <f>ROUND(Eigenmischungen!EUH46,1)</f>
        <v>0</v>
      </c>
      <c r="ETY41" s="536">
        <f>ROUND(Eigenmischungen!EUI46,1)</f>
        <v>0</v>
      </c>
      <c r="ETZ41" s="536">
        <f>ROUND(Eigenmischungen!EUJ46,1)</f>
        <v>0</v>
      </c>
      <c r="EUA41" s="536">
        <f>ROUND(Eigenmischungen!EUK46,1)</f>
        <v>0</v>
      </c>
      <c r="EUB41" s="536">
        <f>ROUND(Eigenmischungen!EUL46,1)</f>
        <v>0</v>
      </c>
      <c r="EUC41" s="536">
        <f>ROUND(Eigenmischungen!EUM46,1)</f>
        <v>0</v>
      </c>
      <c r="EUD41" s="536">
        <f>ROUND(Eigenmischungen!EUN46,1)</f>
        <v>0</v>
      </c>
      <c r="EUE41" s="536">
        <f>ROUND(Eigenmischungen!EUO46,1)</f>
        <v>0</v>
      </c>
      <c r="EUF41" s="536">
        <f>ROUND(Eigenmischungen!EUP46,1)</f>
        <v>0</v>
      </c>
      <c r="EUG41" s="536">
        <f>ROUND(Eigenmischungen!EUQ46,1)</f>
        <v>0</v>
      </c>
      <c r="EUH41" s="536">
        <f>ROUND(Eigenmischungen!EUR46,1)</f>
        <v>0</v>
      </c>
      <c r="EUI41" s="536">
        <f>ROUND(Eigenmischungen!EUS46,1)</f>
        <v>0</v>
      </c>
      <c r="EUJ41" s="536">
        <f>ROUND(Eigenmischungen!EUT46,1)</f>
        <v>0</v>
      </c>
      <c r="EUK41" s="536">
        <f>ROUND(Eigenmischungen!EUU46,1)</f>
        <v>0</v>
      </c>
      <c r="EUL41" s="536">
        <f>ROUND(Eigenmischungen!EUV46,1)</f>
        <v>0</v>
      </c>
      <c r="EUM41" s="536">
        <f>ROUND(Eigenmischungen!EUW46,1)</f>
        <v>0</v>
      </c>
      <c r="EUN41" s="536">
        <f>ROUND(Eigenmischungen!EUX46,1)</f>
        <v>0</v>
      </c>
      <c r="EUO41" s="536">
        <f>ROUND(Eigenmischungen!EUY46,1)</f>
        <v>0</v>
      </c>
      <c r="EUP41" s="536">
        <f>ROUND(Eigenmischungen!EUZ46,1)</f>
        <v>0</v>
      </c>
      <c r="EUQ41" s="536">
        <f>ROUND(Eigenmischungen!EVA46,1)</f>
        <v>0</v>
      </c>
      <c r="EUR41" s="536">
        <f>ROUND(Eigenmischungen!EVB46,1)</f>
        <v>0</v>
      </c>
      <c r="EUS41" s="536">
        <f>ROUND(Eigenmischungen!EVC46,1)</f>
        <v>0</v>
      </c>
      <c r="EUT41" s="536">
        <f>ROUND(Eigenmischungen!EVD46,1)</f>
        <v>0</v>
      </c>
      <c r="EUU41" s="536">
        <f>ROUND(Eigenmischungen!EVE46,1)</f>
        <v>0</v>
      </c>
      <c r="EUV41" s="536">
        <f>ROUND(Eigenmischungen!EVF46,1)</f>
        <v>0</v>
      </c>
      <c r="EUW41" s="536">
        <f>ROUND(Eigenmischungen!EVG46,1)</f>
        <v>0</v>
      </c>
      <c r="EUX41" s="536">
        <f>ROUND(Eigenmischungen!EVH46,1)</f>
        <v>0</v>
      </c>
      <c r="EUY41" s="536">
        <f>ROUND(Eigenmischungen!EVI46,1)</f>
        <v>0</v>
      </c>
      <c r="EUZ41" s="536">
        <f>ROUND(Eigenmischungen!EVJ46,1)</f>
        <v>0</v>
      </c>
      <c r="EVA41" s="536">
        <f>ROUND(Eigenmischungen!EVK46,1)</f>
        <v>0</v>
      </c>
      <c r="EVB41" s="536">
        <f>ROUND(Eigenmischungen!EVL46,1)</f>
        <v>0</v>
      </c>
      <c r="EVC41" s="536">
        <f>ROUND(Eigenmischungen!EVM46,1)</f>
        <v>0</v>
      </c>
      <c r="EVD41" s="536">
        <f>ROUND(Eigenmischungen!EVN46,1)</f>
        <v>0</v>
      </c>
      <c r="EVE41" s="536">
        <f>ROUND(Eigenmischungen!EVO46,1)</f>
        <v>0</v>
      </c>
      <c r="EVF41" s="536">
        <f>ROUND(Eigenmischungen!EVP46,1)</f>
        <v>0</v>
      </c>
      <c r="EVG41" s="536">
        <f>ROUND(Eigenmischungen!EVQ46,1)</f>
        <v>0</v>
      </c>
      <c r="EVH41" s="536">
        <f>ROUND(Eigenmischungen!EVR46,1)</f>
        <v>0</v>
      </c>
      <c r="EVI41" s="536">
        <f>ROUND(Eigenmischungen!EVS46,1)</f>
        <v>0</v>
      </c>
      <c r="EVJ41" s="536">
        <f>ROUND(Eigenmischungen!EVT46,1)</f>
        <v>0</v>
      </c>
      <c r="EVK41" s="536">
        <f>ROUND(Eigenmischungen!EVU46,1)</f>
        <v>0</v>
      </c>
      <c r="EVL41" s="536">
        <f>ROUND(Eigenmischungen!EVV46,1)</f>
        <v>0</v>
      </c>
      <c r="EVM41" s="536">
        <f>ROUND(Eigenmischungen!EVW46,1)</f>
        <v>0</v>
      </c>
      <c r="EVN41" s="536">
        <f>ROUND(Eigenmischungen!EVX46,1)</f>
        <v>0</v>
      </c>
      <c r="EVO41" s="536">
        <f>ROUND(Eigenmischungen!EVY46,1)</f>
        <v>0</v>
      </c>
      <c r="EVP41" s="536">
        <f>ROUND(Eigenmischungen!EVZ46,1)</f>
        <v>0</v>
      </c>
      <c r="EVQ41" s="536">
        <f>ROUND(Eigenmischungen!EWA46,1)</f>
        <v>0</v>
      </c>
      <c r="EVR41" s="536">
        <f>ROUND(Eigenmischungen!EWB46,1)</f>
        <v>0</v>
      </c>
      <c r="EVS41" s="536">
        <f>ROUND(Eigenmischungen!EWC46,1)</f>
        <v>0</v>
      </c>
      <c r="EVT41" s="536">
        <f>ROUND(Eigenmischungen!EWD46,1)</f>
        <v>0</v>
      </c>
      <c r="EVU41" s="536">
        <f>ROUND(Eigenmischungen!EWE46,1)</f>
        <v>0</v>
      </c>
      <c r="EVV41" s="536">
        <f>ROUND(Eigenmischungen!EWF46,1)</f>
        <v>0</v>
      </c>
      <c r="EVW41" s="536">
        <f>ROUND(Eigenmischungen!EWG46,1)</f>
        <v>0</v>
      </c>
      <c r="EVX41" s="536">
        <f>ROUND(Eigenmischungen!EWH46,1)</f>
        <v>0</v>
      </c>
      <c r="EVY41" s="536">
        <f>ROUND(Eigenmischungen!EWI46,1)</f>
        <v>0</v>
      </c>
      <c r="EVZ41" s="536">
        <f>ROUND(Eigenmischungen!EWJ46,1)</f>
        <v>0</v>
      </c>
      <c r="EWA41" s="536">
        <f>ROUND(Eigenmischungen!EWK46,1)</f>
        <v>0</v>
      </c>
      <c r="EWB41" s="536">
        <f>ROUND(Eigenmischungen!EWL46,1)</f>
        <v>0</v>
      </c>
      <c r="EWC41" s="536">
        <f>ROUND(Eigenmischungen!EWM46,1)</f>
        <v>0</v>
      </c>
      <c r="EWD41" s="536">
        <f>ROUND(Eigenmischungen!EWN46,1)</f>
        <v>0</v>
      </c>
      <c r="EWE41" s="536">
        <f>ROUND(Eigenmischungen!EWO46,1)</f>
        <v>0</v>
      </c>
      <c r="EWF41" s="536">
        <f>ROUND(Eigenmischungen!EWP46,1)</f>
        <v>0</v>
      </c>
      <c r="EWG41" s="536">
        <f>ROUND(Eigenmischungen!EWQ46,1)</f>
        <v>0</v>
      </c>
      <c r="EWH41" s="536">
        <f>ROUND(Eigenmischungen!EWR46,1)</f>
        <v>0</v>
      </c>
      <c r="EWI41" s="536">
        <f>ROUND(Eigenmischungen!EWS46,1)</f>
        <v>0</v>
      </c>
      <c r="EWJ41" s="536">
        <f>ROUND(Eigenmischungen!EWT46,1)</f>
        <v>0</v>
      </c>
      <c r="EWK41" s="536">
        <f>ROUND(Eigenmischungen!EWU46,1)</f>
        <v>0</v>
      </c>
      <c r="EWL41" s="536">
        <f>ROUND(Eigenmischungen!EWV46,1)</f>
        <v>0</v>
      </c>
      <c r="EWM41" s="536">
        <f>ROUND(Eigenmischungen!EWW46,1)</f>
        <v>0</v>
      </c>
      <c r="EWN41" s="536">
        <f>ROUND(Eigenmischungen!EWX46,1)</f>
        <v>0</v>
      </c>
      <c r="EWO41" s="536">
        <f>ROUND(Eigenmischungen!EWY46,1)</f>
        <v>0</v>
      </c>
      <c r="EWP41" s="536">
        <f>ROUND(Eigenmischungen!EWZ46,1)</f>
        <v>0</v>
      </c>
      <c r="EWQ41" s="536">
        <f>ROUND(Eigenmischungen!EXA46,1)</f>
        <v>0</v>
      </c>
      <c r="EWR41" s="536">
        <f>ROUND(Eigenmischungen!EXB46,1)</f>
        <v>0</v>
      </c>
      <c r="EWS41" s="536">
        <f>ROUND(Eigenmischungen!EXC46,1)</f>
        <v>0</v>
      </c>
      <c r="EWT41" s="536">
        <f>ROUND(Eigenmischungen!EXD46,1)</f>
        <v>0</v>
      </c>
      <c r="EWU41" s="536">
        <f>ROUND(Eigenmischungen!EXE46,1)</f>
        <v>0</v>
      </c>
      <c r="EWV41" s="536">
        <f>ROUND(Eigenmischungen!EXF46,1)</f>
        <v>0</v>
      </c>
      <c r="EWW41" s="536">
        <f>ROUND(Eigenmischungen!EXG46,1)</f>
        <v>0</v>
      </c>
      <c r="EWX41" s="536">
        <f>ROUND(Eigenmischungen!EXH46,1)</f>
        <v>0</v>
      </c>
      <c r="EWY41" s="536">
        <f>ROUND(Eigenmischungen!EXI46,1)</f>
        <v>0</v>
      </c>
      <c r="EWZ41" s="536">
        <f>ROUND(Eigenmischungen!EXJ46,1)</f>
        <v>0</v>
      </c>
      <c r="EXA41" s="536">
        <f>ROUND(Eigenmischungen!EXK46,1)</f>
        <v>0</v>
      </c>
      <c r="EXB41" s="536">
        <f>ROUND(Eigenmischungen!EXL46,1)</f>
        <v>0</v>
      </c>
      <c r="EXC41" s="536">
        <f>ROUND(Eigenmischungen!EXM46,1)</f>
        <v>0</v>
      </c>
      <c r="EXD41" s="536">
        <f>ROUND(Eigenmischungen!EXN46,1)</f>
        <v>0</v>
      </c>
      <c r="EXE41" s="536">
        <f>ROUND(Eigenmischungen!EXO46,1)</f>
        <v>0</v>
      </c>
      <c r="EXF41" s="536">
        <f>ROUND(Eigenmischungen!EXP46,1)</f>
        <v>0</v>
      </c>
      <c r="EXG41" s="536">
        <f>ROUND(Eigenmischungen!EXQ46,1)</f>
        <v>0</v>
      </c>
      <c r="EXH41" s="536">
        <f>ROUND(Eigenmischungen!EXR46,1)</f>
        <v>0</v>
      </c>
      <c r="EXI41" s="536">
        <f>ROUND(Eigenmischungen!EXS46,1)</f>
        <v>0</v>
      </c>
      <c r="EXJ41" s="536">
        <f>ROUND(Eigenmischungen!EXT46,1)</f>
        <v>0</v>
      </c>
      <c r="EXK41" s="536">
        <f>ROUND(Eigenmischungen!EXU46,1)</f>
        <v>0</v>
      </c>
      <c r="EXL41" s="536">
        <f>ROUND(Eigenmischungen!EXV46,1)</f>
        <v>0</v>
      </c>
      <c r="EXM41" s="536">
        <f>ROUND(Eigenmischungen!EXW46,1)</f>
        <v>0</v>
      </c>
      <c r="EXN41" s="536">
        <f>ROUND(Eigenmischungen!EXX46,1)</f>
        <v>0</v>
      </c>
      <c r="EXO41" s="536">
        <f>ROUND(Eigenmischungen!EXY46,1)</f>
        <v>0</v>
      </c>
      <c r="EXP41" s="536">
        <f>ROUND(Eigenmischungen!EXZ46,1)</f>
        <v>0</v>
      </c>
      <c r="EXQ41" s="536">
        <f>ROUND(Eigenmischungen!EYA46,1)</f>
        <v>0</v>
      </c>
      <c r="EXR41" s="536">
        <f>ROUND(Eigenmischungen!EYB46,1)</f>
        <v>0</v>
      </c>
      <c r="EXS41" s="536">
        <f>ROUND(Eigenmischungen!EYC46,1)</f>
        <v>0</v>
      </c>
      <c r="EXT41" s="536">
        <f>ROUND(Eigenmischungen!EYD46,1)</f>
        <v>0</v>
      </c>
      <c r="EXU41" s="536">
        <f>ROUND(Eigenmischungen!EYE46,1)</f>
        <v>0</v>
      </c>
      <c r="EXV41" s="536">
        <f>ROUND(Eigenmischungen!EYF46,1)</f>
        <v>0</v>
      </c>
      <c r="EXW41" s="536">
        <f>ROUND(Eigenmischungen!EYG46,1)</f>
        <v>0</v>
      </c>
      <c r="EXX41" s="536">
        <f>ROUND(Eigenmischungen!EYH46,1)</f>
        <v>0</v>
      </c>
      <c r="EXY41" s="536">
        <f>ROUND(Eigenmischungen!EYI46,1)</f>
        <v>0</v>
      </c>
      <c r="EXZ41" s="536">
        <f>ROUND(Eigenmischungen!EYJ46,1)</f>
        <v>0</v>
      </c>
      <c r="EYA41" s="536">
        <f>ROUND(Eigenmischungen!EYK46,1)</f>
        <v>0</v>
      </c>
      <c r="EYB41" s="536">
        <f>ROUND(Eigenmischungen!EYL46,1)</f>
        <v>0</v>
      </c>
      <c r="EYC41" s="536">
        <f>ROUND(Eigenmischungen!EYM46,1)</f>
        <v>0</v>
      </c>
      <c r="EYD41" s="536">
        <f>ROUND(Eigenmischungen!EYN46,1)</f>
        <v>0</v>
      </c>
      <c r="EYE41" s="536">
        <f>ROUND(Eigenmischungen!EYO46,1)</f>
        <v>0</v>
      </c>
      <c r="EYF41" s="536">
        <f>ROUND(Eigenmischungen!EYP46,1)</f>
        <v>0</v>
      </c>
      <c r="EYG41" s="536">
        <f>ROUND(Eigenmischungen!EYQ46,1)</f>
        <v>0</v>
      </c>
      <c r="EYH41" s="536">
        <f>ROUND(Eigenmischungen!EYR46,1)</f>
        <v>0</v>
      </c>
      <c r="EYI41" s="536">
        <f>ROUND(Eigenmischungen!EYS46,1)</f>
        <v>0</v>
      </c>
      <c r="EYJ41" s="536">
        <f>ROUND(Eigenmischungen!EYT46,1)</f>
        <v>0</v>
      </c>
      <c r="EYK41" s="536">
        <f>ROUND(Eigenmischungen!EYU46,1)</f>
        <v>0</v>
      </c>
      <c r="EYL41" s="536">
        <f>ROUND(Eigenmischungen!EYV46,1)</f>
        <v>0</v>
      </c>
      <c r="EYM41" s="536">
        <f>ROUND(Eigenmischungen!EYW46,1)</f>
        <v>0</v>
      </c>
      <c r="EYN41" s="536">
        <f>ROUND(Eigenmischungen!EYX46,1)</f>
        <v>0</v>
      </c>
      <c r="EYO41" s="536">
        <f>ROUND(Eigenmischungen!EYY46,1)</f>
        <v>0</v>
      </c>
      <c r="EYP41" s="536">
        <f>ROUND(Eigenmischungen!EYZ46,1)</f>
        <v>0</v>
      </c>
      <c r="EYQ41" s="536">
        <f>ROUND(Eigenmischungen!EZA46,1)</f>
        <v>0</v>
      </c>
      <c r="EYR41" s="536">
        <f>ROUND(Eigenmischungen!EZB46,1)</f>
        <v>0</v>
      </c>
      <c r="EYS41" s="536">
        <f>ROUND(Eigenmischungen!EZC46,1)</f>
        <v>0</v>
      </c>
      <c r="EYT41" s="536">
        <f>ROUND(Eigenmischungen!EZD46,1)</f>
        <v>0</v>
      </c>
      <c r="EYU41" s="536">
        <f>ROUND(Eigenmischungen!EZE46,1)</f>
        <v>0</v>
      </c>
      <c r="EYV41" s="536">
        <f>ROUND(Eigenmischungen!EZF46,1)</f>
        <v>0</v>
      </c>
      <c r="EYW41" s="536">
        <f>ROUND(Eigenmischungen!EZG46,1)</f>
        <v>0</v>
      </c>
      <c r="EYX41" s="536">
        <f>ROUND(Eigenmischungen!EZH46,1)</f>
        <v>0</v>
      </c>
      <c r="EYY41" s="536">
        <f>ROUND(Eigenmischungen!EZI46,1)</f>
        <v>0</v>
      </c>
      <c r="EYZ41" s="536">
        <f>ROUND(Eigenmischungen!EZJ46,1)</f>
        <v>0</v>
      </c>
      <c r="EZA41" s="536">
        <f>ROUND(Eigenmischungen!EZK46,1)</f>
        <v>0</v>
      </c>
      <c r="EZB41" s="536">
        <f>ROUND(Eigenmischungen!EZL46,1)</f>
        <v>0</v>
      </c>
      <c r="EZC41" s="536">
        <f>ROUND(Eigenmischungen!EZM46,1)</f>
        <v>0</v>
      </c>
      <c r="EZD41" s="536">
        <f>ROUND(Eigenmischungen!EZN46,1)</f>
        <v>0</v>
      </c>
      <c r="EZE41" s="536">
        <f>ROUND(Eigenmischungen!EZO46,1)</f>
        <v>0</v>
      </c>
      <c r="EZF41" s="536">
        <f>ROUND(Eigenmischungen!EZP46,1)</f>
        <v>0</v>
      </c>
      <c r="EZG41" s="536">
        <f>ROUND(Eigenmischungen!EZQ46,1)</f>
        <v>0</v>
      </c>
      <c r="EZH41" s="536">
        <f>ROUND(Eigenmischungen!EZR46,1)</f>
        <v>0</v>
      </c>
      <c r="EZI41" s="536">
        <f>ROUND(Eigenmischungen!EZS46,1)</f>
        <v>0</v>
      </c>
      <c r="EZJ41" s="536">
        <f>ROUND(Eigenmischungen!EZT46,1)</f>
        <v>0</v>
      </c>
      <c r="EZK41" s="536">
        <f>ROUND(Eigenmischungen!EZU46,1)</f>
        <v>0</v>
      </c>
      <c r="EZL41" s="536">
        <f>ROUND(Eigenmischungen!EZV46,1)</f>
        <v>0</v>
      </c>
      <c r="EZM41" s="536">
        <f>ROUND(Eigenmischungen!EZW46,1)</f>
        <v>0</v>
      </c>
      <c r="EZN41" s="536">
        <f>ROUND(Eigenmischungen!EZX46,1)</f>
        <v>0</v>
      </c>
      <c r="EZO41" s="536">
        <f>ROUND(Eigenmischungen!EZY46,1)</f>
        <v>0</v>
      </c>
      <c r="EZP41" s="536">
        <f>ROUND(Eigenmischungen!EZZ46,1)</f>
        <v>0</v>
      </c>
      <c r="EZQ41" s="536">
        <f>ROUND(Eigenmischungen!FAA46,1)</f>
        <v>0</v>
      </c>
      <c r="EZR41" s="536">
        <f>ROUND(Eigenmischungen!FAB46,1)</f>
        <v>0</v>
      </c>
      <c r="EZS41" s="536">
        <f>ROUND(Eigenmischungen!FAC46,1)</f>
        <v>0</v>
      </c>
      <c r="EZT41" s="536">
        <f>ROUND(Eigenmischungen!FAD46,1)</f>
        <v>0</v>
      </c>
      <c r="EZU41" s="536">
        <f>ROUND(Eigenmischungen!FAE46,1)</f>
        <v>0</v>
      </c>
      <c r="EZV41" s="536">
        <f>ROUND(Eigenmischungen!FAF46,1)</f>
        <v>0</v>
      </c>
      <c r="EZW41" s="536">
        <f>ROUND(Eigenmischungen!FAG46,1)</f>
        <v>0</v>
      </c>
      <c r="EZX41" s="536">
        <f>ROUND(Eigenmischungen!FAH46,1)</f>
        <v>0</v>
      </c>
      <c r="EZY41" s="536">
        <f>ROUND(Eigenmischungen!FAI46,1)</f>
        <v>0</v>
      </c>
      <c r="EZZ41" s="536">
        <f>ROUND(Eigenmischungen!FAJ46,1)</f>
        <v>0</v>
      </c>
      <c r="FAA41" s="536">
        <f>ROUND(Eigenmischungen!FAK46,1)</f>
        <v>0</v>
      </c>
      <c r="FAB41" s="536">
        <f>ROUND(Eigenmischungen!FAL46,1)</f>
        <v>0</v>
      </c>
      <c r="FAC41" s="536">
        <f>ROUND(Eigenmischungen!FAM46,1)</f>
        <v>0</v>
      </c>
      <c r="FAD41" s="536">
        <f>ROUND(Eigenmischungen!FAN46,1)</f>
        <v>0</v>
      </c>
      <c r="FAE41" s="536">
        <f>ROUND(Eigenmischungen!FAO46,1)</f>
        <v>0</v>
      </c>
      <c r="FAF41" s="536">
        <f>ROUND(Eigenmischungen!FAP46,1)</f>
        <v>0</v>
      </c>
      <c r="FAG41" s="536">
        <f>ROUND(Eigenmischungen!FAQ46,1)</f>
        <v>0</v>
      </c>
      <c r="FAH41" s="536">
        <f>ROUND(Eigenmischungen!FAR46,1)</f>
        <v>0</v>
      </c>
      <c r="FAI41" s="536">
        <f>ROUND(Eigenmischungen!FAS46,1)</f>
        <v>0</v>
      </c>
      <c r="FAJ41" s="536">
        <f>ROUND(Eigenmischungen!FAT46,1)</f>
        <v>0</v>
      </c>
      <c r="FAK41" s="536">
        <f>ROUND(Eigenmischungen!FAU46,1)</f>
        <v>0</v>
      </c>
      <c r="FAL41" s="536">
        <f>ROUND(Eigenmischungen!FAV46,1)</f>
        <v>0</v>
      </c>
      <c r="FAM41" s="536">
        <f>ROUND(Eigenmischungen!FAW46,1)</f>
        <v>0</v>
      </c>
      <c r="FAN41" s="536">
        <f>ROUND(Eigenmischungen!FAX46,1)</f>
        <v>0</v>
      </c>
      <c r="FAO41" s="536">
        <f>ROUND(Eigenmischungen!FAY46,1)</f>
        <v>0</v>
      </c>
      <c r="FAP41" s="536">
        <f>ROUND(Eigenmischungen!FAZ46,1)</f>
        <v>0</v>
      </c>
      <c r="FAQ41" s="536">
        <f>ROUND(Eigenmischungen!FBA46,1)</f>
        <v>0</v>
      </c>
      <c r="FAR41" s="536">
        <f>ROUND(Eigenmischungen!FBB46,1)</f>
        <v>0</v>
      </c>
      <c r="FAS41" s="536">
        <f>ROUND(Eigenmischungen!FBC46,1)</f>
        <v>0</v>
      </c>
      <c r="FAT41" s="536">
        <f>ROUND(Eigenmischungen!FBD46,1)</f>
        <v>0</v>
      </c>
      <c r="FAU41" s="536">
        <f>ROUND(Eigenmischungen!FBE46,1)</f>
        <v>0</v>
      </c>
      <c r="FAV41" s="536">
        <f>ROUND(Eigenmischungen!FBF46,1)</f>
        <v>0</v>
      </c>
      <c r="FAW41" s="536">
        <f>ROUND(Eigenmischungen!FBG46,1)</f>
        <v>0</v>
      </c>
      <c r="FAX41" s="536">
        <f>ROUND(Eigenmischungen!FBH46,1)</f>
        <v>0</v>
      </c>
      <c r="FAY41" s="536">
        <f>ROUND(Eigenmischungen!FBI46,1)</f>
        <v>0</v>
      </c>
      <c r="FAZ41" s="536">
        <f>ROUND(Eigenmischungen!FBJ46,1)</f>
        <v>0</v>
      </c>
      <c r="FBA41" s="536">
        <f>ROUND(Eigenmischungen!FBK46,1)</f>
        <v>0</v>
      </c>
      <c r="FBB41" s="536">
        <f>ROUND(Eigenmischungen!FBL46,1)</f>
        <v>0</v>
      </c>
      <c r="FBC41" s="536">
        <f>ROUND(Eigenmischungen!FBM46,1)</f>
        <v>0</v>
      </c>
      <c r="FBD41" s="536">
        <f>ROUND(Eigenmischungen!FBN46,1)</f>
        <v>0</v>
      </c>
      <c r="FBE41" s="536">
        <f>ROUND(Eigenmischungen!FBO46,1)</f>
        <v>0</v>
      </c>
      <c r="FBF41" s="536">
        <f>ROUND(Eigenmischungen!FBP46,1)</f>
        <v>0</v>
      </c>
      <c r="FBG41" s="536">
        <f>ROUND(Eigenmischungen!FBQ46,1)</f>
        <v>0</v>
      </c>
      <c r="FBH41" s="536">
        <f>ROUND(Eigenmischungen!FBR46,1)</f>
        <v>0</v>
      </c>
      <c r="FBI41" s="536">
        <f>ROUND(Eigenmischungen!FBS46,1)</f>
        <v>0</v>
      </c>
      <c r="FBJ41" s="536">
        <f>ROUND(Eigenmischungen!FBT46,1)</f>
        <v>0</v>
      </c>
      <c r="FBK41" s="536">
        <f>ROUND(Eigenmischungen!FBU46,1)</f>
        <v>0</v>
      </c>
      <c r="FBL41" s="536">
        <f>ROUND(Eigenmischungen!FBV46,1)</f>
        <v>0</v>
      </c>
      <c r="FBM41" s="536">
        <f>ROUND(Eigenmischungen!FBW46,1)</f>
        <v>0</v>
      </c>
      <c r="FBN41" s="536">
        <f>ROUND(Eigenmischungen!FBX46,1)</f>
        <v>0</v>
      </c>
      <c r="FBO41" s="536">
        <f>ROUND(Eigenmischungen!FBY46,1)</f>
        <v>0</v>
      </c>
      <c r="FBP41" s="536">
        <f>ROUND(Eigenmischungen!FBZ46,1)</f>
        <v>0</v>
      </c>
      <c r="FBQ41" s="536">
        <f>ROUND(Eigenmischungen!FCA46,1)</f>
        <v>0</v>
      </c>
      <c r="FBR41" s="536">
        <f>ROUND(Eigenmischungen!FCB46,1)</f>
        <v>0</v>
      </c>
      <c r="FBS41" s="536">
        <f>ROUND(Eigenmischungen!FCC46,1)</f>
        <v>0</v>
      </c>
      <c r="FBT41" s="536">
        <f>ROUND(Eigenmischungen!FCD46,1)</f>
        <v>0</v>
      </c>
      <c r="FBU41" s="536">
        <f>ROUND(Eigenmischungen!FCE46,1)</f>
        <v>0</v>
      </c>
      <c r="FBV41" s="536">
        <f>ROUND(Eigenmischungen!FCF46,1)</f>
        <v>0</v>
      </c>
      <c r="FBW41" s="536">
        <f>ROUND(Eigenmischungen!FCG46,1)</f>
        <v>0</v>
      </c>
      <c r="FBX41" s="536">
        <f>ROUND(Eigenmischungen!FCH46,1)</f>
        <v>0</v>
      </c>
      <c r="FBY41" s="536">
        <f>ROUND(Eigenmischungen!FCI46,1)</f>
        <v>0</v>
      </c>
      <c r="FBZ41" s="536">
        <f>ROUND(Eigenmischungen!FCJ46,1)</f>
        <v>0</v>
      </c>
      <c r="FCA41" s="536">
        <f>ROUND(Eigenmischungen!FCK46,1)</f>
        <v>0</v>
      </c>
      <c r="FCB41" s="536">
        <f>ROUND(Eigenmischungen!FCL46,1)</f>
        <v>0</v>
      </c>
      <c r="FCC41" s="536">
        <f>ROUND(Eigenmischungen!FCM46,1)</f>
        <v>0</v>
      </c>
      <c r="FCD41" s="536">
        <f>ROUND(Eigenmischungen!FCN46,1)</f>
        <v>0</v>
      </c>
      <c r="FCE41" s="536">
        <f>ROUND(Eigenmischungen!FCO46,1)</f>
        <v>0</v>
      </c>
      <c r="FCF41" s="536">
        <f>ROUND(Eigenmischungen!FCP46,1)</f>
        <v>0</v>
      </c>
      <c r="FCG41" s="536">
        <f>ROUND(Eigenmischungen!FCQ46,1)</f>
        <v>0</v>
      </c>
      <c r="FCH41" s="536">
        <f>ROUND(Eigenmischungen!FCR46,1)</f>
        <v>0</v>
      </c>
      <c r="FCI41" s="536">
        <f>ROUND(Eigenmischungen!FCS46,1)</f>
        <v>0</v>
      </c>
      <c r="FCJ41" s="536">
        <f>ROUND(Eigenmischungen!FCT46,1)</f>
        <v>0</v>
      </c>
      <c r="FCK41" s="536">
        <f>ROUND(Eigenmischungen!FCU46,1)</f>
        <v>0</v>
      </c>
      <c r="FCL41" s="536">
        <f>ROUND(Eigenmischungen!FCV46,1)</f>
        <v>0</v>
      </c>
      <c r="FCM41" s="536">
        <f>ROUND(Eigenmischungen!FCW46,1)</f>
        <v>0</v>
      </c>
      <c r="FCN41" s="536">
        <f>ROUND(Eigenmischungen!FCX46,1)</f>
        <v>0</v>
      </c>
      <c r="FCO41" s="536">
        <f>ROUND(Eigenmischungen!FCY46,1)</f>
        <v>0</v>
      </c>
      <c r="FCP41" s="536">
        <f>ROUND(Eigenmischungen!FCZ46,1)</f>
        <v>0</v>
      </c>
      <c r="FCQ41" s="536">
        <f>ROUND(Eigenmischungen!FDA46,1)</f>
        <v>0</v>
      </c>
      <c r="FCR41" s="536">
        <f>ROUND(Eigenmischungen!FDB46,1)</f>
        <v>0</v>
      </c>
      <c r="FCS41" s="536">
        <f>ROUND(Eigenmischungen!FDC46,1)</f>
        <v>0</v>
      </c>
      <c r="FCT41" s="536">
        <f>ROUND(Eigenmischungen!FDD46,1)</f>
        <v>0</v>
      </c>
      <c r="FCU41" s="536">
        <f>ROUND(Eigenmischungen!FDE46,1)</f>
        <v>0</v>
      </c>
      <c r="FCV41" s="536">
        <f>ROUND(Eigenmischungen!FDF46,1)</f>
        <v>0</v>
      </c>
      <c r="FCW41" s="536">
        <f>ROUND(Eigenmischungen!FDG46,1)</f>
        <v>0</v>
      </c>
      <c r="FCX41" s="536">
        <f>ROUND(Eigenmischungen!FDH46,1)</f>
        <v>0</v>
      </c>
      <c r="FCY41" s="536">
        <f>ROUND(Eigenmischungen!FDI46,1)</f>
        <v>0</v>
      </c>
      <c r="FCZ41" s="536">
        <f>ROUND(Eigenmischungen!FDJ46,1)</f>
        <v>0</v>
      </c>
      <c r="FDA41" s="536">
        <f>ROUND(Eigenmischungen!FDK46,1)</f>
        <v>0</v>
      </c>
      <c r="FDB41" s="536">
        <f>ROUND(Eigenmischungen!FDL46,1)</f>
        <v>0</v>
      </c>
      <c r="FDC41" s="536">
        <f>ROUND(Eigenmischungen!FDM46,1)</f>
        <v>0</v>
      </c>
      <c r="FDD41" s="536">
        <f>ROUND(Eigenmischungen!FDN46,1)</f>
        <v>0</v>
      </c>
      <c r="FDE41" s="536">
        <f>ROUND(Eigenmischungen!FDO46,1)</f>
        <v>0</v>
      </c>
      <c r="FDF41" s="536">
        <f>ROUND(Eigenmischungen!FDP46,1)</f>
        <v>0</v>
      </c>
      <c r="FDG41" s="536">
        <f>ROUND(Eigenmischungen!FDQ46,1)</f>
        <v>0</v>
      </c>
      <c r="FDH41" s="536">
        <f>ROUND(Eigenmischungen!FDR46,1)</f>
        <v>0</v>
      </c>
      <c r="FDI41" s="536">
        <f>ROUND(Eigenmischungen!FDS46,1)</f>
        <v>0</v>
      </c>
      <c r="FDJ41" s="536">
        <f>ROUND(Eigenmischungen!FDT46,1)</f>
        <v>0</v>
      </c>
      <c r="FDK41" s="536">
        <f>ROUND(Eigenmischungen!FDU46,1)</f>
        <v>0</v>
      </c>
      <c r="FDL41" s="536">
        <f>ROUND(Eigenmischungen!FDV46,1)</f>
        <v>0</v>
      </c>
      <c r="FDM41" s="536">
        <f>ROUND(Eigenmischungen!FDW46,1)</f>
        <v>0</v>
      </c>
      <c r="FDN41" s="536">
        <f>ROUND(Eigenmischungen!FDX46,1)</f>
        <v>0</v>
      </c>
      <c r="FDO41" s="536">
        <f>ROUND(Eigenmischungen!FDY46,1)</f>
        <v>0</v>
      </c>
      <c r="FDP41" s="536">
        <f>ROUND(Eigenmischungen!FDZ46,1)</f>
        <v>0</v>
      </c>
      <c r="FDQ41" s="536">
        <f>ROUND(Eigenmischungen!FEA46,1)</f>
        <v>0</v>
      </c>
      <c r="FDR41" s="536">
        <f>ROUND(Eigenmischungen!FEB46,1)</f>
        <v>0</v>
      </c>
      <c r="FDS41" s="536">
        <f>ROUND(Eigenmischungen!FEC46,1)</f>
        <v>0</v>
      </c>
      <c r="FDT41" s="536">
        <f>ROUND(Eigenmischungen!FED46,1)</f>
        <v>0</v>
      </c>
      <c r="FDU41" s="536">
        <f>ROUND(Eigenmischungen!FEE46,1)</f>
        <v>0</v>
      </c>
      <c r="FDV41" s="536">
        <f>ROUND(Eigenmischungen!FEF46,1)</f>
        <v>0</v>
      </c>
      <c r="FDW41" s="536">
        <f>ROUND(Eigenmischungen!FEG46,1)</f>
        <v>0</v>
      </c>
      <c r="FDX41" s="536">
        <f>ROUND(Eigenmischungen!FEH46,1)</f>
        <v>0</v>
      </c>
      <c r="FDY41" s="536">
        <f>ROUND(Eigenmischungen!FEI46,1)</f>
        <v>0</v>
      </c>
      <c r="FDZ41" s="536">
        <f>ROUND(Eigenmischungen!FEJ46,1)</f>
        <v>0</v>
      </c>
      <c r="FEA41" s="536">
        <f>ROUND(Eigenmischungen!FEK46,1)</f>
        <v>0</v>
      </c>
      <c r="FEB41" s="536">
        <f>ROUND(Eigenmischungen!FEL46,1)</f>
        <v>0</v>
      </c>
      <c r="FEC41" s="536">
        <f>ROUND(Eigenmischungen!FEM46,1)</f>
        <v>0</v>
      </c>
      <c r="FED41" s="536">
        <f>ROUND(Eigenmischungen!FEN46,1)</f>
        <v>0</v>
      </c>
      <c r="FEE41" s="536">
        <f>ROUND(Eigenmischungen!FEO46,1)</f>
        <v>0</v>
      </c>
      <c r="FEF41" s="536">
        <f>ROUND(Eigenmischungen!FEP46,1)</f>
        <v>0</v>
      </c>
      <c r="FEG41" s="536">
        <f>ROUND(Eigenmischungen!FEQ46,1)</f>
        <v>0</v>
      </c>
      <c r="FEH41" s="536">
        <f>ROUND(Eigenmischungen!FER46,1)</f>
        <v>0</v>
      </c>
      <c r="FEI41" s="536">
        <f>ROUND(Eigenmischungen!FES46,1)</f>
        <v>0</v>
      </c>
      <c r="FEJ41" s="536">
        <f>ROUND(Eigenmischungen!FET46,1)</f>
        <v>0</v>
      </c>
      <c r="FEK41" s="536">
        <f>ROUND(Eigenmischungen!FEU46,1)</f>
        <v>0</v>
      </c>
      <c r="FEL41" s="536">
        <f>ROUND(Eigenmischungen!FEV46,1)</f>
        <v>0</v>
      </c>
      <c r="FEM41" s="536">
        <f>ROUND(Eigenmischungen!FEW46,1)</f>
        <v>0</v>
      </c>
      <c r="FEN41" s="536">
        <f>ROUND(Eigenmischungen!FEX46,1)</f>
        <v>0</v>
      </c>
      <c r="FEO41" s="536">
        <f>ROUND(Eigenmischungen!FEY46,1)</f>
        <v>0</v>
      </c>
      <c r="FEP41" s="536">
        <f>ROUND(Eigenmischungen!FEZ46,1)</f>
        <v>0</v>
      </c>
      <c r="FEQ41" s="536">
        <f>ROUND(Eigenmischungen!FFA46,1)</f>
        <v>0</v>
      </c>
      <c r="FER41" s="536">
        <f>ROUND(Eigenmischungen!FFB46,1)</f>
        <v>0</v>
      </c>
      <c r="FES41" s="536">
        <f>ROUND(Eigenmischungen!FFC46,1)</f>
        <v>0</v>
      </c>
      <c r="FET41" s="536">
        <f>ROUND(Eigenmischungen!FFD46,1)</f>
        <v>0</v>
      </c>
      <c r="FEU41" s="536">
        <f>ROUND(Eigenmischungen!FFE46,1)</f>
        <v>0</v>
      </c>
      <c r="FEV41" s="536">
        <f>ROUND(Eigenmischungen!FFF46,1)</f>
        <v>0</v>
      </c>
      <c r="FEW41" s="536">
        <f>ROUND(Eigenmischungen!FFG46,1)</f>
        <v>0</v>
      </c>
      <c r="FEX41" s="536">
        <f>ROUND(Eigenmischungen!FFH46,1)</f>
        <v>0</v>
      </c>
      <c r="FEY41" s="536">
        <f>ROUND(Eigenmischungen!FFI46,1)</f>
        <v>0</v>
      </c>
      <c r="FEZ41" s="536">
        <f>ROUND(Eigenmischungen!FFJ46,1)</f>
        <v>0</v>
      </c>
      <c r="FFA41" s="536">
        <f>ROUND(Eigenmischungen!FFK46,1)</f>
        <v>0</v>
      </c>
      <c r="FFB41" s="536">
        <f>ROUND(Eigenmischungen!FFL46,1)</f>
        <v>0</v>
      </c>
      <c r="FFC41" s="536">
        <f>ROUND(Eigenmischungen!FFM46,1)</f>
        <v>0</v>
      </c>
      <c r="FFD41" s="536">
        <f>ROUND(Eigenmischungen!FFN46,1)</f>
        <v>0</v>
      </c>
      <c r="FFE41" s="536">
        <f>ROUND(Eigenmischungen!FFO46,1)</f>
        <v>0</v>
      </c>
      <c r="FFF41" s="536">
        <f>ROUND(Eigenmischungen!FFP46,1)</f>
        <v>0</v>
      </c>
      <c r="FFG41" s="536">
        <f>ROUND(Eigenmischungen!FFQ46,1)</f>
        <v>0</v>
      </c>
      <c r="FFH41" s="536">
        <f>ROUND(Eigenmischungen!FFR46,1)</f>
        <v>0</v>
      </c>
      <c r="FFI41" s="536">
        <f>ROUND(Eigenmischungen!FFS46,1)</f>
        <v>0</v>
      </c>
      <c r="FFJ41" s="536">
        <f>ROUND(Eigenmischungen!FFT46,1)</f>
        <v>0</v>
      </c>
      <c r="FFK41" s="536">
        <f>ROUND(Eigenmischungen!FFU46,1)</f>
        <v>0</v>
      </c>
      <c r="FFL41" s="536">
        <f>ROUND(Eigenmischungen!FFV46,1)</f>
        <v>0</v>
      </c>
      <c r="FFM41" s="536">
        <f>ROUND(Eigenmischungen!FFW46,1)</f>
        <v>0</v>
      </c>
      <c r="FFN41" s="536">
        <f>ROUND(Eigenmischungen!FFX46,1)</f>
        <v>0</v>
      </c>
      <c r="FFO41" s="536">
        <f>ROUND(Eigenmischungen!FFY46,1)</f>
        <v>0</v>
      </c>
      <c r="FFP41" s="536">
        <f>ROUND(Eigenmischungen!FFZ46,1)</f>
        <v>0</v>
      </c>
      <c r="FFQ41" s="536">
        <f>ROUND(Eigenmischungen!FGA46,1)</f>
        <v>0</v>
      </c>
      <c r="FFR41" s="536">
        <f>ROUND(Eigenmischungen!FGB46,1)</f>
        <v>0</v>
      </c>
      <c r="FFS41" s="536">
        <f>ROUND(Eigenmischungen!FGC46,1)</f>
        <v>0</v>
      </c>
      <c r="FFT41" s="536">
        <f>ROUND(Eigenmischungen!FGD46,1)</f>
        <v>0</v>
      </c>
      <c r="FFU41" s="536">
        <f>ROUND(Eigenmischungen!FGE46,1)</f>
        <v>0</v>
      </c>
      <c r="FFV41" s="536">
        <f>ROUND(Eigenmischungen!FGF46,1)</f>
        <v>0</v>
      </c>
      <c r="FFW41" s="536">
        <f>ROUND(Eigenmischungen!FGG46,1)</f>
        <v>0</v>
      </c>
      <c r="FFX41" s="536">
        <f>ROUND(Eigenmischungen!FGH46,1)</f>
        <v>0</v>
      </c>
      <c r="FFY41" s="536">
        <f>ROUND(Eigenmischungen!FGI46,1)</f>
        <v>0</v>
      </c>
      <c r="FFZ41" s="536">
        <f>ROUND(Eigenmischungen!FGJ46,1)</f>
        <v>0</v>
      </c>
      <c r="FGA41" s="536">
        <f>ROUND(Eigenmischungen!FGK46,1)</f>
        <v>0</v>
      </c>
      <c r="FGB41" s="536">
        <f>ROUND(Eigenmischungen!FGL46,1)</f>
        <v>0</v>
      </c>
      <c r="FGC41" s="536">
        <f>ROUND(Eigenmischungen!FGM46,1)</f>
        <v>0</v>
      </c>
      <c r="FGD41" s="536">
        <f>ROUND(Eigenmischungen!FGN46,1)</f>
        <v>0</v>
      </c>
      <c r="FGE41" s="536">
        <f>ROUND(Eigenmischungen!FGO46,1)</f>
        <v>0</v>
      </c>
      <c r="FGF41" s="536">
        <f>ROUND(Eigenmischungen!FGP46,1)</f>
        <v>0</v>
      </c>
      <c r="FGG41" s="536">
        <f>ROUND(Eigenmischungen!FGQ46,1)</f>
        <v>0</v>
      </c>
      <c r="FGH41" s="536">
        <f>ROUND(Eigenmischungen!FGR46,1)</f>
        <v>0</v>
      </c>
      <c r="FGI41" s="536">
        <f>ROUND(Eigenmischungen!FGS46,1)</f>
        <v>0</v>
      </c>
      <c r="FGJ41" s="536">
        <f>ROUND(Eigenmischungen!FGT46,1)</f>
        <v>0</v>
      </c>
      <c r="FGK41" s="536">
        <f>ROUND(Eigenmischungen!FGU46,1)</f>
        <v>0</v>
      </c>
      <c r="FGL41" s="536">
        <f>ROUND(Eigenmischungen!FGV46,1)</f>
        <v>0</v>
      </c>
      <c r="FGM41" s="536">
        <f>ROUND(Eigenmischungen!FGW46,1)</f>
        <v>0</v>
      </c>
      <c r="FGN41" s="536">
        <f>ROUND(Eigenmischungen!FGX46,1)</f>
        <v>0</v>
      </c>
      <c r="FGO41" s="536">
        <f>ROUND(Eigenmischungen!FGY46,1)</f>
        <v>0</v>
      </c>
      <c r="FGP41" s="536">
        <f>ROUND(Eigenmischungen!FGZ46,1)</f>
        <v>0</v>
      </c>
      <c r="FGQ41" s="536">
        <f>ROUND(Eigenmischungen!FHA46,1)</f>
        <v>0</v>
      </c>
      <c r="FGR41" s="536">
        <f>ROUND(Eigenmischungen!FHB46,1)</f>
        <v>0</v>
      </c>
      <c r="FGS41" s="536">
        <f>ROUND(Eigenmischungen!FHC46,1)</f>
        <v>0</v>
      </c>
      <c r="FGT41" s="536">
        <f>ROUND(Eigenmischungen!FHD46,1)</f>
        <v>0</v>
      </c>
      <c r="FGU41" s="536">
        <f>ROUND(Eigenmischungen!FHE46,1)</f>
        <v>0</v>
      </c>
      <c r="FGV41" s="536">
        <f>ROUND(Eigenmischungen!FHF46,1)</f>
        <v>0</v>
      </c>
      <c r="FGW41" s="536">
        <f>ROUND(Eigenmischungen!FHG46,1)</f>
        <v>0</v>
      </c>
      <c r="FGX41" s="536">
        <f>ROUND(Eigenmischungen!FHH46,1)</f>
        <v>0</v>
      </c>
      <c r="FGY41" s="536">
        <f>ROUND(Eigenmischungen!FHI46,1)</f>
        <v>0</v>
      </c>
      <c r="FGZ41" s="536">
        <f>ROUND(Eigenmischungen!FHJ46,1)</f>
        <v>0</v>
      </c>
      <c r="FHA41" s="536">
        <f>ROUND(Eigenmischungen!FHK46,1)</f>
        <v>0</v>
      </c>
      <c r="FHB41" s="536">
        <f>ROUND(Eigenmischungen!FHL46,1)</f>
        <v>0</v>
      </c>
      <c r="FHC41" s="536">
        <f>ROUND(Eigenmischungen!FHM46,1)</f>
        <v>0</v>
      </c>
      <c r="FHD41" s="536">
        <f>ROUND(Eigenmischungen!FHN46,1)</f>
        <v>0</v>
      </c>
      <c r="FHE41" s="536">
        <f>ROUND(Eigenmischungen!FHO46,1)</f>
        <v>0</v>
      </c>
      <c r="FHF41" s="536">
        <f>ROUND(Eigenmischungen!FHP46,1)</f>
        <v>0</v>
      </c>
      <c r="FHG41" s="536">
        <f>ROUND(Eigenmischungen!FHQ46,1)</f>
        <v>0</v>
      </c>
      <c r="FHH41" s="536">
        <f>ROUND(Eigenmischungen!FHR46,1)</f>
        <v>0</v>
      </c>
      <c r="FHI41" s="536">
        <f>ROUND(Eigenmischungen!FHS46,1)</f>
        <v>0</v>
      </c>
      <c r="FHJ41" s="536">
        <f>ROUND(Eigenmischungen!FHT46,1)</f>
        <v>0</v>
      </c>
      <c r="FHK41" s="536">
        <f>ROUND(Eigenmischungen!FHU46,1)</f>
        <v>0</v>
      </c>
      <c r="FHL41" s="536">
        <f>ROUND(Eigenmischungen!FHV46,1)</f>
        <v>0</v>
      </c>
      <c r="FHM41" s="536">
        <f>ROUND(Eigenmischungen!FHW46,1)</f>
        <v>0</v>
      </c>
      <c r="FHN41" s="536">
        <f>ROUND(Eigenmischungen!FHX46,1)</f>
        <v>0</v>
      </c>
      <c r="FHO41" s="536">
        <f>ROUND(Eigenmischungen!FHY46,1)</f>
        <v>0</v>
      </c>
      <c r="FHP41" s="536">
        <f>ROUND(Eigenmischungen!FHZ46,1)</f>
        <v>0</v>
      </c>
      <c r="FHQ41" s="536">
        <f>ROUND(Eigenmischungen!FIA46,1)</f>
        <v>0</v>
      </c>
      <c r="FHR41" s="536">
        <f>ROUND(Eigenmischungen!FIB46,1)</f>
        <v>0</v>
      </c>
      <c r="FHS41" s="536">
        <f>ROUND(Eigenmischungen!FIC46,1)</f>
        <v>0</v>
      </c>
      <c r="FHT41" s="536">
        <f>ROUND(Eigenmischungen!FID46,1)</f>
        <v>0</v>
      </c>
      <c r="FHU41" s="536">
        <f>ROUND(Eigenmischungen!FIE46,1)</f>
        <v>0</v>
      </c>
      <c r="FHV41" s="536">
        <f>ROUND(Eigenmischungen!FIF46,1)</f>
        <v>0</v>
      </c>
      <c r="FHW41" s="536">
        <f>ROUND(Eigenmischungen!FIG46,1)</f>
        <v>0</v>
      </c>
      <c r="FHX41" s="536">
        <f>ROUND(Eigenmischungen!FIH46,1)</f>
        <v>0</v>
      </c>
      <c r="FHY41" s="536">
        <f>ROUND(Eigenmischungen!FII46,1)</f>
        <v>0</v>
      </c>
      <c r="FHZ41" s="536">
        <f>ROUND(Eigenmischungen!FIJ46,1)</f>
        <v>0</v>
      </c>
      <c r="FIA41" s="536">
        <f>ROUND(Eigenmischungen!FIK46,1)</f>
        <v>0</v>
      </c>
      <c r="FIB41" s="536">
        <f>ROUND(Eigenmischungen!FIL46,1)</f>
        <v>0</v>
      </c>
      <c r="FIC41" s="536">
        <f>ROUND(Eigenmischungen!FIM46,1)</f>
        <v>0</v>
      </c>
      <c r="FID41" s="536">
        <f>ROUND(Eigenmischungen!FIN46,1)</f>
        <v>0</v>
      </c>
      <c r="FIE41" s="536">
        <f>ROUND(Eigenmischungen!FIO46,1)</f>
        <v>0</v>
      </c>
      <c r="FIF41" s="536">
        <f>ROUND(Eigenmischungen!FIP46,1)</f>
        <v>0</v>
      </c>
      <c r="FIG41" s="536">
        <f>ROUND(Eigenmischungen!FIQ46,1)</f>
        <v>0</v>
      </c>
      <c r="FIH41" s="536">
        <f>ROUND(Eigenmischungen!FIR46,1)</f>
        <v>0</v>
      </c>
      <c r="FII41" s="536">
        <f>ROUND(Eigenmischungen!FIS46,1)</f>
        <v>0</v>
      </c>
      <c r="FIJ41" s="536">
        <f>ROUND(Eigenmischungen!FIT46,1)</f>
        <v>0</v>
      </c>
      <c r="FIK41" s="536">
        <f>ROUND(Eigenmischungen!FIU46,1)</f>
        <v>0</v>
      </c>
      <c r="FIL41" s="536">
        <f>ROUND(Eigenmischungen!FIV46,1)</f>
        <v>0</v>
      </c>
      <c r="FIM41" s="536">
        <f>ROUND(Eigenmischungen!FIW46,1)</f>
        <v>0</v>
      </c>
      <c r="FIN41" s="536">
        <f>ROUND(Eigenmischungen!FIX46,1)</f>
        <v>0</v>
      </c>
      <c r="FIO41" s="536">
        <f>ROUND(Eigenmischungen!FIY46,1)</f>
        <v>0</v>
      </c>
      <c r="FIP41" s="536">
        <f>ROUND(Eigenmischungen!FIZ46,1)</f>
        <v>0</v>
      </c>
      <c r="FIQ41" s="536">
        <f>ROUND(Eigenmischungen!FJA46,1)</f>
        <v>0</v>
      </c>
      <c r="FIR41" s="536">
        <f>ROUND(Eigenmischungen!FJB46,1)</f>
        <v>0</v>
      </c>
      <c r="FIS41" s="536">
        <f>ROUND(Eigenmischungen!FJC46,1)</f>
        <v>0</v>
      </c>
      <c r="FIT41" s="536">
        <f>ROUND(Eigenmischungen!FJD46,1)</f>
        <v>0</v>
      </c>
      <c r="FIU41" s="536">
        <f>ROUND(Eigenmischungen!FJE46,1)</f>
        <v>0</v>
      </c>
      <c r="FIV41" s="536">
        <f>ROUND(Eigenmischungen!FJF46,1)</f>
        <v>0</v>
      </c>
      <c r="FIW41" s="536">
        <f>ROUND(Eigenmischungen!FJG46,1)</f>
        <v>0</v>
      </c>
      <c r="FIX41" s="536">
        <f>ROUND(Eigenmischungen!FJH46,1)</f>
        <v>0</v>
      </c>
      <c r="FIY41" s="536">
        <f>ROUND(Eigenmischungen!FJI46,1)</f>
        <v>0</v>
      </c>
      <c r="FIZ41" s="536">
        <f>ROUND(Eigenmischungen!FJJ46,1)</f>
        <v>0</v>
      </c>
      <c r="FJA41" s="536">
        <f>ROUND(Eigenmischungen!FJK46,1)</f>
        <v>0</v>
      </c>
      <c r="FJB41" s="536">
        <f>ROUND(Eigenmischungen!FJL46,1)</f>
        <v>0</v>
      </c>
      <c r="FJC41" s="536">
        <f>ROUND(Eigenmischungen!FJM46,1)</f>
        <v>0</v>
      </c>
      <c r="FJD41" s="536">
        <f>ROUND(Eigenmischungen!FJN46,1)</f>
        <v>0</v>
      </c>
      <c r="FJE41" s="536">
        <f>ROUND(Eigenmischungen!FJO46,1)</f>
        <v>0</v>
      </c>
      <c r="FJF41" s="536">
        <f>ROUND(Eigenmischungen!FJP46,1)</f>
        <v>0</v>
      </c>
      <c r="FJG41" s="536">
        <f>ROUND(Eigenmischungen!FJQ46,1)</f>
        <v>0</v>
      </c>
      <c r="FJH41" s="536">
        <f>ROUND(Eigenmischungen!FJR46,1)</f>
        <v>0</v>
      </c>
      <c r="FJI41" s="536">
        <f>ROUND(Eigenmischungen!FJS46,1)</f>
        <v>0</v>
      </c>
      <c r="FJJ41" s="536">
        <f>ROUND(Eigenmischungen!FJT46,1)</f>
        <v>0</v>
      </c>
      <c r="FJK41" s="536">
        <f>ROUND(Eigenmischungen!FJU46,1)</f>
        <v>0</v>
      </c>
      <c r="FJL41" s="536">
        <f>ROUND(Eigenmischungen!FJV46,1)</f>
        <v>0</v>
      </c>
      <c r="FJM41" s="536">
        <f>ROUND(Eigenmischungen!FJW46,1)</f>
        <v>0</v>
      </c>
      <c r="FJN41" s="536">
        <f>ROUND(Eigenmischungen!FJX46,1)</f>
        <v>0</v>
      </c>
      <c r="FJO41" s="536">
        <f>ROUND(Eigenmischungen!FJY46,1)</f>
        <v>0</v>
      </c>
      <c r="FJP41" s="536">
        <f>ROUND(Eigenmischungen!FJZ46,1)</f>
        <v>0</v>
      </c>
      <c r="FJQ41" s="536">
        <f>ROUND(Eigenmischungen!FKA46,1)</f>
        <v>0</v>
      </c>
      <c r="FJR41" s="536">
        <f>ROUND(Eigenmischungen!FKB46,1)</f>
        <v>0</v>
      </c>
      <c r="FJS41" s="536">
        <f>ROUND(Eigenmischungen!FKC46,1)</f>
        <v>0</v>
      </c>
      <c r="FJT41" s="536">
        <f>ROUND(Eigenmischungen!FKD46,1)</f>
        <v>0</v>
      </c>
      <c r="FJU41" s="536">
        <f>ROUND(Eigenmischungen!FKE46,1)</f>
        <v>0</v>
      </c>
      <c r="FJV41" s="536">
        <f>ROUND(Eigenmischungen!FKF46,1)</f>
        <v>0</v>
      </c>
      <c r="FJW41" s="536">
        <f>ROUND(Eigenmischungen!FKG46,1)</f>
        <v>0</v>
      </c>
      <c r="FJX41" s="536">
        <f>ROUND(Eigenmischungen!FKH46,1)</f>
        <v>0</v>
      </c>
      <c r="FJY41" s="536">
        <f>ROUND(Eigenmischungen!FKI46,1)</f>
        <v>0</v>
      </c>
      <c r="FJZ41" s="536">
        <f>ROUND(Eigenmischungen!FKJ46,1)</f>
        <v>0</v>
      </c>
      <c r="FKA41" s="536">
        <f>ROUND(Eigenmischungen!FKK46,1)</f>
        <v>0</v>
      </c>
      <c r="FKB41" s="536">
        <f>ROUND(Eigenmischungen!FKL46,1)</f>
        <v>0</v>
      </c>
      <c r="FKC41" s="536">
        <f>ROUND(Eigenmischungen!FKM46,1)</f>
        <v>0</v>
      </c>
      <c r="FKD41" s="536">
        <f>ROUND(Eigenmischungen!FKN46,1)</f>
        <v>0</v>
      </c>
      <c r="FKE41" s="536">
        <f>ROUND(Eigenmischungen!FKO46,1)</f>
        <v>0</v>
      </c>
      <c r="FKF41" s="536">
        <f>ROUND(Eigenmischungen!FKP46,1)</f>
        <v>0</v>
      </c>
      <c r="FKG41" s="536">
        <f>ROUND(Eigenmischungen!FKQ46,1)</f>
        <v>0</v>
      </c>
      <c r="FKH41" s="536">
        <f>ROUND(Eigenmischungen!FKR46,1)</f>
        <v>0</v>
      </c>
      <c r="FKI41" s="536">
        <f>ROUND(Eigenmischungen!FKS46,1)</f>
        <v>0</v>
      </c>
      <c r="FKJ41" s="536">
        <f>ROUND(Eigenmischungen!FKT46,1)</f>
        <v>0</v>
      </c>
      <c r="FKK41" s="536">
        <f>ROUND(Eigenmischungen!FKU46,1)</f>
        <v>0</v>
      </c>
      <c r="FKL41" s="536">
        <f>ROUND(Eigenmischungen!FKV46,1)</f>
        <v>0</v>
      </c>
      <c r="FKM41" s="536">
        <f>ROUND(Eigenmischungen!FKW46,1)</f>
        <v>0</v>
      </c>
      <c r="FKN41" s="536">
        <f>ROUND(Eigenmischungen!FKX46,1)</f>
        <v>0</v>
      </c>
      <c r="FKO41" s="536">
        <f>ROUND(Eigenmischungen!FKY46,1)</f>
        <v>0</v>
      </c>
      <c r="FKP41" s="536">
        <f>ROUND(Eigenmischungen!FKZ46,1)</f>
        <v>0</v>
      </c>
      <c r="FKQ41" s="536">
        <f>ROUND(Eigenmischungen!FLA46,1)</f>
        <v>0</v>
      </c>
      <c r="FKR41" s="536">
        <f>ROUND(Eigenmischungen!FLB46,1)</f>
        <v>0</v>
      </c>
      <c r="FKS41" s="536">
        <f>ROUND(Eigenmischungen!FLC46,1)</f>
        <v>0</v>
      </c>
      <c r="FKT41" s="536">
        <f>ROUND(Eigenmischungen!FLD46,1)</f>
        <v>0</v>
      </c>
      <c r="FKU41" s="536">
        <f>ROUND(Eigenmischungen!FLE46,1)</f>
        <v>0</v>
      </c>
      <c r="FKV41" s="536">
        <f>ROUND(Eigenmischungen!FLF46,1)</f>
        <v>0</v>
      </c>
      <c r="FKW41" s="536">
        <f>ROUND(Eigenmischungen!FLG46,1)</f>
        <v>0</v>
      </c>
      <c r="FKX41" s="536">
        <f>ROUND(Eigenmischungen!FLH46,1)</f>
        <v>0</v>
      </c>
      <c r="FKY41" s="536">
        <f>ROUND(Eigenmischungen!FLI46,1)</f>
        <v>0</v>
      </c>
      <c r="FKZ41" s="536">
        <f>ROUND(Eigenmischungen!FLJ46,1)</f>
        <v>0</v>
      </c>
      <c r="FLA41" s="536">
        <f>ROUND(Eigenmischungen!FLK46,1)</f>
        <v>0</v>
      </c>
      <c r="FLB41" s="536">
        <f>ROUND(Eigenmischungen!FLL46,1)</f>
        <v>0</v>
      </c>
      <c r="FLC41" s="536">
        <f>ROUND(Eigenmischungen!FLM46,1)</f>
        <v>0</v>
      </c>
      <c r="FLD41" s="536">
        <f>ROUND(Eigenmischungen!FLN46,1)</f>
        <v>0</v>
      </c>
      <c r="FLE41" s="536">
        <f>ROUND(Eigenmischungen!FLO46,1)</f>
        <v>0</v>
      </c>
      <c r="FLF41" s="536">
        <f>ROUND(Eigenmischungen!FLP46,1)</f>
        <v>0</v>
      </c>
      <c r="FLG41" s="536">
        <f>ROUND(Eigenmischungen!FLQ46,1)</f>
        <v>0</v>
      </c>
      <c r="FLH41" s="536">
        <f>ROUND(Eigenmischungen!FLR46,1)</f>
        <v>0</v>
      </c>
      <c r="FLI41" s="536">
        <f>ROUND(Eigenmischungen!FLS46,1)</f>
        <v>0</v>
      </c>
      <c r="FLJ41" s="536">
        <f>ROUND(Eigenmischungen!FLT46,1)</f>
        <v>0</v>
      </c>
      <c r="FLK41" s="536">
        <f>ROUND(Eigenmischungen!FLU46,1)</f>
        <v>0</v>
      </c>
      <c r="FLL41" s="536">
        <f>ROUND(Eigenmischungen!FLV46,1)</f>
        <v>0</v>
      </c>
      <c r="FLM41" s="536">
        <f>ROUND(Eigenmischungen!FLW46,1)</f>
        <v>0</v>
      </c>
      <c r="FLN41" s="536">
        <f>ROUND(Eigenmischungen!FLX46,1)</f>
        <v>0</v>
      </c>
      <c r="FLO41" s="536">
        <f>ROUND(Eigenmischungen!FLY46,1)</f>
        <v>0</v>
      </c>
      <c r="FLP41" s="536">
        <f>ROUND(Eigenmischungen!FLZ46,1)</f>
        <v>0</v>
      </c>
      <c r="FLQ41" s="536">
        <f>ROUND(Eigenmischungen!FMA46,1)</f>
        <v>0</v>
      </c>
      <c r="FLR41" s="536">
        <f>ROUND(Eigenmischungen!FMB46,1)</f>
        <v>0</v>
      </c>
      <c r="FLS41" s="536">
        <f>ROUND(Eigenmischungen!FMC46,1)</f>
        <v>0</v>
      </c>
      <c r="FLT41" s="536">
        <f>ROUND(Eigenmischungen!FMD46,1)</f>
        <v>0</v>
      </c>
      <c r="FLU41" s="536">
        <f>ROUND(Eigenmischungen!FME46,1)</f>
        <v>0</v>
      </c>
      <c r="FLV41" s="536">
        <f>ROUND(Eigenmischungen!FMF46,1)</f>
        <v>0</v>
      </c>
      <c r="FLW41" s="536">
        <f>ROUND(Eigenmischungen!FMG46,1)</f>
        <v>0</v>
      </c>
      <c r="FLX41" s="536">
        <f>ROUND(Eigenmischungen!FMH46,1)</f>
        <v>0</v>
      </c>
      <c r="FLY41" s="536">
        <f>ROUND(Eigenmischungen!FMI46,1)</f>
        <v>0</v>
      </c>
      <c r="FLZ41" s="536">
        <f>ROUND(Eigenmischungen!FMJ46,1)</f>
        <v>0</v>
      </c>
      <c r="FMA41" s="536">
        <f>ROUND(Eigenmischungen!FMK46,1)</f>
        <v>0</v>
      </c>
      <c r="FMB41" s="536">
        <f>ROUND(Eigenmischungen!FML46,1)</f>
        <v>0</v>
      </c>
      <c r="FMC41" s="536">
        <f>ROUND(Eigenmischungen!FMM46,1)</f>
        <v>0</v>
      </c>
      <c r="FMD41" s="536">
        <f>ROUND(Eigenmischungen!FMN46,1)</f>
        <v>0</v>
      </c>
      <c r="FME41" s="536">
        <f>ROUND(Eigenmischungen!FMO46,1)</f>
        <v>0</v>
      </c>
      <c r="FMF41" s="536">
        <f>ROUND(Eigenmischungen!FMP46,1)</f>
        <v>0</v>
      </c>
      <c r="FMG41" s="536">
        <f>ROUND(Eigenmischungen!FMQ46,1)</f>
        <v>0</v>
      </c>
      <c r="FMH41" s="536">
        <f>ROUND(Eigenmischungen!FMR46,1)</f>
        <v>0</v>
      </c>
      <c r="FMI41" s="536">
        <f>ROUND(Eigenmischungen!FMS46,1)</f>
        <v>0</v>
      </c>
      <c r="FMJ41" s="536">
        <f>ROUND(Eigenmischungen!FMT46,1)</f>
        <v>0</v>
      </c>
      <c r="FMK41" s="536">
        <f>ROUND(Eigenmischungen!FMU46,1)</f>
        <v>0</v>
      </c>
      <c r="FML41" s="536">
        <f>ROUND(Eigenmischungen!FMV46,1)</f>
        <v>0</v>
      </c>
      <c r="FMM41" s="536">
        <f>ROUND(Eigenmischungen!FMW46,1)</f>
        <v>0</v>
      </c>
      <c r="FMN41" s="536">
        <f>ROUND(Eigenmischungen!FMX46,1)</f>
        <v>0</v>
      </c>
      <c r="FMO41" s="536">
        <f>ROUND(Eigenmischungen!FMY46,1)</f>
        <v>0</v>
      </c>
      <c r="FMP41" s="536">
        <f>ROUND(Eigenmischungen!FMZ46,1)</f>
        <v>0</v>
      </c>
      <c r="FMQ41" s="536">
        <f>ROUND(Eigenmischungen!FNA46,1)</f>
        <v>0</v>
      </c>
      <c r="FMR41" s="536">
        <f>ROUND(Eigenmischungen!FNB46,1)</f>
        <v>0</v>
      </c>
      <c r="FMS41" s="536">
        <f>ROUND(Eigenmischungen!FNC46,1)</f>
        <v>0</v>
      </c>
      <c r="FMT41" s="536">
        <f>ROUND(Eigenmischungen!FND46,1)</f>
        <v>0</v>
      </c>
      <c r="FMU41" s="536">
        <f>ROUND(Eigenmischungen!FNE46,1)</f>
        <v>0</v>
      </c>
      <c r="FMV41" s="536">
        <f>ROUND(Eigenmischungen!FNF46,1)</f>
        <v>0</v>
      </c>
      <c r="FMW41" s="536">
        <f>ROUND(Eigenmischungen!FNG46,1)</f>
        <v>0</v>
      </c>
      <c r="FMX41" s="536">
        <f>ROUND(Eigenmischungen!FNH46,1)</f>
        <v>0</v>
      </c>
      <c r="FMY41" s="536">
        <f>ROUND(Eigenmischungen!FNI46,1)</f>
        <v>0</v>
      </c>
      <c r="FMZ41" s="536">
        <f>ROUND(Eigenmischungen!FNJ46,1)</f>
        <v>0</v>
      </c>
      <c r="FNA41" s="536">
        <f>ROUND(Eigenmischungen!FNK46,1)</f>
        <v>0</v>
      </c>
      <c r="FNB41" s="536">
        <f>ROUND(Eigenmischungen!FNL46,1)</f>
        <v>0</v>
      </c>
      <c r="FNC41" s="536">
        <f>ROUND(Eigenmischungen!FNM46,1)</f>
        <v>0</v>
      </c>
      <c r="FND41" s="536">
        <f>ROUND(Eigenmischungen!FNN46,1)</f>
        <v>0</v>
      </c>
      <c r="FNE41" s="536">
        <f>ROUND(Eigenmischungen!FNO46,1)</f>
        <v>0</v>
      </c>
      <c r="FNF41" s="536">
        <f>ROUND(Eigenmischungen!FNP46,1)</f>
        <v>0</v>
      </c>
      <c r="FNG41" s="536">
        <f>ROUND(Eigenmischungen!FNQ46,1)</f>
        <v>0</v>
      </c>
      <c r="FNH41" s="536">
        <f>ROUND(Eigenmischungen!FNR46,1)</f>
        <v>0</v>
      </c>
      <c r="FNI41" s="536">
        <f>ROUND(Eigenmischungen!FNS46,1)</f>
        <v>0</v>
      </c>
      <c r="FNJ41" s="536">
        <f>ROUND(Eigenmischungen!FNT46,1)</f>
        <v>0</v>
      </c>
      <c r="FNK41" s="536">
        <f>ROUND(Eigenmischungen!FNU46,1)</f>
        <v>0</v>
      </c>
      <c r="FNL41" s="536">
        <f>ROUND(Eigenmischungen!FNV46,1)</f>
        <v>0</v>
      </c>
      <c r="FNM41" s="536">
        <f>ROUND(Eigenmischungen!FNW46,1)</f>
        <v>0</v>
      </c>
      <c r="FNN41" s="536">
        <f>ROUND(Eigenmischungen!FNX46,1)</f>
        <v>0</v>
      </c>
      <c r="FNO41" s="536">
        <f>ROUND(Eigenmischungen!FNY46,1)</f>
        <v>0</v>
      </c>
      <c r="FNP41" s="536">
        <f>ROUND(Eigenmischungen!FNZ46,1)</f>
        <v>0</v>
      </c>
      <c r="FNQ41" s="536">
        <f>ROUND(Eigenmischungen!FOA46,1)</f>
        <v>0</v>
      </c>
      <c r="FNR41" s="536">
        <f>ROUND(Eigenmischungen!FOB46,1)</f>
        <v>0</v>
      </c>
      <c r="FNS41" s="536">
        <f>ROUND(Eigenmischungen!FOC46,1)</f>
        <v>0</v>
      </c>
      <c r="FNT41" s="536">
        <f>ROUND(Eigenmischungen!FOD46,1)</f>
        <v>0</v>
      </c>
      <c r="FNU41" s="536">
        <f>ROUND(Eigenmischungen!FOE46,1)</f>
        <v>0</v>
      </c>
      <c r="FNV41" s="536">
        <f>ROUND(Eigenmischungen!FOF46,1)</f>
        <v>0</v>
      </c>
      <c r="FNW41" s="536">
        <f>ROUND(Eigenmischungen!FOG46,1)</f>
        <v>0</v>
      </c>
      <c r="FNX41" s="536">
        <f>ROUND(Eigenmischungen!FOH46,1)</f>
        <v>0</v>
      </c>
      <c r="FNY41" s="536">
        <f>ROUND(Eigenmischungen!FOI46,1)</f>
        <v>0</v>
      </c>
      <c r="FNZ41" s="536">
        <f>ROUND(Eigenmischungen!FOJ46,1)</f>
        <v>0</v>
      </c>
      <c r="FOA41" s="536">
        <f>ROUND(Eigenmischungen!FOK46,1)</f>
        <v>0</v>
      </c>
      <c r="FOB41" s="536">
        <f>ROUND(Eigenmischungen!FOL46,1)</f>
        <v>0</v>
      </c>
      <c r="FOC41" s="536">
        <f>ROUND(Eigenmischungen!FOM46,1)</f>
        <v>0</v>
      </c>
      <c r="FOD41" s="536">
        <f>ROUND(Eigenmischungen!FON46,1)</f>
        <v>0</v>
      </c>
      <c r="FOE41" s="536">
        <f>ROUND(Eigenmischungen!FOO46,1)</f>
        <v>0</v>
      </c>
      <c r="FOF41" s="536">
        <f>ROUND(Eigenmischungen!FOP46,1)</f>
        <v>0</v>
      </c>
      <c r="FOG41" s="536">
        <f>ROUND(Eigenmischungen!FOQ46,1)</f>
        <v>0</v>
      </c>
      <c r="FOH41" s="536">
        <f>ROUND(Eigenmischungen!FOR46,1)</f>
        <v>0</v>
      </c>
      <c r="FOI41" s="536">
        <f>ROUND(Eigenmischungen!FOS46,1)</f>
        <v>0</v>
      </c>
      <c r="FOJ41" s="536">
        <f>ROUND(Eigenmischungen!FOT46,1)</f>
        <v>0</v>
      </c>
      <c r="FOK41" s="536">
        <f>ROUND(Eigenmischungen!FOU46,1)</f>
        <v>0</v>
      </c>
      <c r="FOL41" s="536">
        <f>ROUND(Eigenmischungen!FOV46,1)</f>
        <v>0</v>
      </c>
      <c r="FOM41" s="536">
        <f>ROUND(Eigenmischungen!FOW46,1)</f>
        <v>0</v>
      </c>
      <c r="FON41" s="536">
        <f>ROUND(Eigenmischungen!FOX46,1)</f>
        <v>0</v>
      </c>
      <c r="FOO41" s="536">
        <f>ROUND(Eigenmischungen!FOY46,1)</f>
        <v>0</v>
      </c>
      <c r="FOP41" s="536">
        <f>ROUND(Eigenmischungen!FOZ46,1)</f>
        <v>0</v>
      </c>
      <c r="FOQ41" s="536">
        <f>ROUND(Eigenmischungen!FPA46,1)</f>
        <v>0</v>
      </c>
      <c r="FOR41" s="536">
        <f>ROUND(Eigenmischungen!FPB46,1)</f>
        <v>0</v>
      </c>
      <c r="FOS41" s="536">
        <f>ROUND(Eigenmischungen!FPC46,1)</f>
        <v>0</v>
      </c>
      <c r="FOT41" s="536">
        <f>ROUND(Eigenmischungen!FPD46,1)</f>
        <v>0</v>
      </c>
      <c r="FOU41" s="536">
        <f>ROUND(Eigenmischungen!FPE46,1)</f>
        <v>0</v>
      </c>
      <c r="FOV41" s="536">
        <f>ROUND(Eigenmischungen!FPF46,1)</f>
        <v>0</v>
      </c>
      <c r="FOW41" s="536">
        <f>ROUND(Eigenmischungen!FPG46,1)</f>
        <v>0</v>
      </c>
      <c r="FOX41" s="536">
        <f>ROUND(Eigenmischungen!FPH46,1)</f>
        <v>0</v>
      </c>
      <c r="FOY41" s="536">
        <f>ROUND(Eigenmischungen!FPI46,1)</f>
        <v>0</v>
      </c>
      <c r="FOZ41" s="536">
        <f>ROUND(Eigenmischungen!FPJ46,1)</f>
        <v>0</v>
      </c>
      <c r="FPA41" s="536">
        <f>ROUND(Eigenmischungen!FPK46,1)</f>
        <v>0</v>
      </c>
      <c r="FPB41" s="536">
        <f>ROUND(Eigenmischungen!FPL46,1)</f>
        <v>0</v>
      </c>
      <c r="FPC41" s="536">
        <f>ROUND(Eigenmischungen!FPM46,1)</f>
        <v>0</v>
      </c>
      <c r="FPD41" s="536">
        <f>ROUND(Eigenmischungen!FPN46,1)</f>
        <v>0</v>
      </c>
      <c r="FPE41" s="536">
        <f>ROUND(Eigenmischungen!FPO46,1)</f>
        <v>0</v>
      </c>
      <c r="FPF41" s="536">
        <f>ROUND(Eigenmischungen!FPP46,1)</f>
        <v>0</v>
      </c>
      <c r="FPG41" s="536">
        <f>ROUND(Eigenmischungen!FPQ46,1)</f>
        <v>0</v>
      </c>
      <c r="FPH41" s="536">
        <f>ROUND(Eigenmischungen!FPR46,1)</f>
        <v>0</v>
      </c>
      <c r="FPI41" s="536">
        <f>ROUND(Eigenmischungen!FPS46,1)</f>
        <v>0</v>
      </c>
      <c r="FPJ41" s="536">
        <f>ROUND(Eigenmischungen!FPT46,1)</f>
        <v>0</v>
      </c>
      <c r="FPK41" s="536">
        <f>ROUND(Eigenmischungen!FPU46,1)</f>
        <v>0</v>
      </c>
      <c r="FPL41" s="536">
        <f>ROUND(Eigenmischungen!FPV46,1)</f>
        <v>0</v>
      </c>
      <c r="FPM41" s="536">
        <f>ROUND(Eigenmischungen!FPW46,1)</f>
        <v>0</v>
      </c>
      <c r="FPN41" s="536">
        <f>ROUND(Eigenmischungen!FPX46,1)</f>
        <v>0</v>
      </c>
      <c r="FPO41" s="536">
        <f>ROUND(Eigenmischungen!FPY46,1)</f>
        <v>0</v>
      </c>
      <c r="FPP41" s="536">
        <f>ROUND(Eigenmischungen!FPZ46,1)</f>
        <v>0</v>
      </c>
      <c r="FPQ41" s="536">
        <f>ROUND(Eigenmischungen!FQA46,1)</f>
        <v>0</v>
      </c>
      <c r="FPR41" s="536">
        <f>ROUND(Eigenmischungen!FQB46,1)</f>
        <v>0</v>
      </c>
      <c r="FPS41" s="536">
        <f>ROUND(Eigenmischungen!FQC46,1)</f>
        <v>0</v>
      </c>
      <c r="FPT41" s="536">
        <f>ROUND(Eigenmischungen!FQD46,1)</f>
        <v>0</v>
      </c>
      <c r="FPU41" s="536">
        <f>ROUND(Eigenmischungen!FQE46,1)</f>
        <v>0</v>
      </c>
      <c r="FPV41" s="536">
        <f>ROUND(Eigenmischungen!FQF46,1)</f>
        <v>0</v>
      </c>
      <c r="FPW41" s="536">
        <f>ROUND(Eigenmischungen!FQG46,1)</f>
        <v>0</v>
      </c>
      <c r="FPX41" s="536">
        <f>ROUND(Eigenmischungen!FQH46,1)</f>
        <v>0</v>
      </c>
      <c r="FPY41" s="536">
        <f>ROUND(Eigenmischungen!FQI46,1)</f>
        <v>0</v>
      </c>
      <c r="FPZ41" s="536">
        <f>ROUND(Eigenmischungen!FQJ46,1)</f>
        <v>0</v>
      </c>
      <c r="FQA41" s="536">
        <f>ROUND(Eigenmischungen!FQK46,1)</f>
        <v>0</v>
      </c>
      <c r="FQB41" s="536">
        <f>ROUND(Eigenmischungen!FQL46,1)</f>
        <v>0</v>
      </c>
      <c r="FQC41" s="536">
        <f>ROUND(Eigenmischungen!FQM46,1)</f>
        <v>0</v>
      </c>
      <c r="FQD41" s="536">
        <f>ROUND(Eigenmischungen!FQN46,1)</f>
        <v>0</v>
      </c>
      <c r="FQE41" s="536">
        <f>ROUND(Eigenmischungen!FQO46,1)</f>
        <v>0</v>
      </c>
      <c r="FQF41" s="536">
        <f>ROUND(Eigenmischungen!FQP46,1)</f>
        <v>0</v>
      </c>
      <c r="FQG41" s="536">
        <f>ROUND(Eigenmischungen!FQQ46,1)</f>
        <v>0</v>
      </c>
      <c r="FQH41" s="536">
        <f>ROUND(Eigenmischungen!FQR46,1)</f>
        <v>0</v>
      </c>
      <c r="FQI41" s="536">
        <f>ROUND(Eigenmischungen!FQS46,1)</f>
        <v>0</v>
      </c>
      <c r="FQJ41" s="536">
        <f>ROUND(Eigenmischungen!FQT46,1)</f>
        <v>0</v>
      </c>
      <c r="FQK41" s="536">
        <f>ROUND(Eigenmischungen!FQU46,1)</f>
        <v>0</v>
      </c>
      <c r="FQL41" s="536">
        <f>ROUND(Eigenmischungen!FQV46,1)</f>
        <v>0</v>
      </c>
      <c r="FQM41" s="536">
        <f>ROUND(Eigenmischungen!FQW46,1)</f>
        <v>0</v>
      </c>
      <c r="FQN41" s="536">
        <f>ROUND(Eigenmischungen!FQX46,1)</f>
        <v>0</v>
      </c>
      <c r="FQO41" s="536">
        <f>ROUND(Eigenmischungen!FQY46,1)</f>
        <v>0</v>
      </c>
      <c r="FQP41" s="536">
        <f>ROUND(Eigenmischungen!FQZ46,1)</f>
        <v>0</v>
      </c>
      <c r="FQQ41" s="536">
        <f>ROUND(Eigenmischungen!FRA46,1)</f>
        <v>0</v>
      </c>
      <c r="FQR41" s="536">
        <f>ROUND(Eigenmischungen!FRB46,1)</f>
        <v>0</v>
      </c>
      <c r="FQS41" s="536">
        <f>ROUND(Eigenmischungen!FRC46,1)</f>
        <v>0</v>
      </c>
      <c r="FQT41" s="536">
        <f>ROUND(Eigenmischungen!FRD46,1)</f>
        <v>0</v>
      </c>
      <c r="FQU41" s="536">
        <f>ROUND(Eigenmischungen!FRE46,1)</f>
        <v>0</v>
      </c>
      <c r="FQV41" s="536">
        <f>ROUND(Eigenmischungen!FRF46,1)</f>
        <v>0</v>
      </c>
      <c r="FQW41" s="536">
        <f>ROUND(Eigenmischungen!FRG46,1)</f>
        <v>0</v>
      </c>
      <c r="FQX41" s="536">
        <f>ROUND(Eigenmischungen!FRH46,1)</f>
        <v>0</v>
      </c>
      <c r="FQY41" s="536">
        <f>ROUND(Eigenmischungen!FRI46,1)</f>
        <v>0</v>
      </c>
      <c r="FQZ41" s="536">
        <f>ROUND(Eigenmischungen!FRJ46,1)</f>
        <v>0</v>
      </c>
      <c r="FRA41" s="536">
        <f>ROUND(Eigenmischungen!FRK46,1)</f>
        <v>0</v>
      </c>
      <c r="FRB41" s="536">
        <f>ROUND(Eigenmischungen!FRL46,1)</f>
        <v>0</v>
      </c>
      <c r="FRC41" s="536">
        <f>ROUND(Eigenmischungen!FRM46,1)</f>
        <v>0</v>
      </c>
      <c r="FRD41" s="536">
        <f>ROUND(Eigenmischungen!FRN46,1)</f>
        <v>0</v>
      </c>
      <c r="FRE41" s="536">
        <f>ROUND(Eigenmischungen!FRO46,1)</f>
        <v>0</v>
      </c>
      <c r="FRF41" s="536">
        <f>ROUND(Eigenmischungen!FRP46,1)</f>
        <v>0</v>
      </c>
      <c r="FRG41" s="536">
        <f>ROUND(Eigenmischungen!FRQ46,1)</f>
        <v>0</v>
      </c>
      <c r="FRH41" s="536">
        <f>ROUND(Eigenmischungen!FRR46,1)</f>
        <v>0</v>
      </c>
      <c r="FRI41" s="536">
        <f>ROUND(Eigenmischungen!FRS46,1)</f>
        <v>0</v>
      </c>
      <c r="FRJ41" s="536">
        <f>ROUND(Eigenmischungen!FRT46,1)</f>
        <v>0</v>
      </c>
      <c r="FRK41" s="536">
        <f>ROUND(Eigenmischungen!FRU46,1)</f>
        <v>0</v>
      </c>
      <c r="FRL41" s="536">
        <f>ROUND(Eigenmischungen!FRV46,1)</f>
        <v>0</v>
      </c>
      <c r="FRM41" s="536">
        <f>ROUND(Eigenmischungen!FRW46,1)</f>
        <v>0</v>
      </c>
      <c r="FRN41" s="536">
        <f>ROUND(Eigenmischungen!FRX46,1)</f>
        <v>0</v>
      </c>
      <c r="FRO41" s="536">
        <f>ROUND(Eigenmischungen!FRY46,1)</f>
        <v>0</v>
      </c>
      <c r="FRP41" s="536">
        <f>ROUND(Eigenmischungen!FRZ46,1)</f>
        <v>0</v>
      </c>
      <c r="FRQ41" s="536">
        <f>ROUND(Eigenmischungen!FSA46,1)</f>
        <v>0</v>
      </c>
      <c r="FRR41" s="536">
        <f>ROUND(Eigenmischungen!FSB46,1)</f>
        <v>0</v>
      </c>
      <c r="FRS41" s="536">
        <f>ROUND(Eigenmischungen!FSC46,1)</f>
        <v>0</v>
      </c>
      <c r="FRT41" s="536">
        <f>ROUND(Eigenmischungen!FSD46,1)</f>
        <v>0</v>
      </c>
      <c r="FRU41" s="536">
        <f>ROUND(Eigenmischungen!FSE46,1)</f>
        <v>0</v>
      </c>
      <c r="FRV41" s="536">
        <f>ROUND(Eigenmischungen!FSF46,1)</f>
        <v>0</v>
      </c>
      <c r="FRW41" s="536">
        <f>ROUND(Eigenmischungen!FSG46,1)</f>
        <v>0</v>
      </c>
      <c r="FRX41" s="536">
        <f>ROUND(Eigenmischungen!FSH46,1)</f>
        <v>0</v>
      </c>
      <c r="FRY41" s="536">
        <f>ROUND(Eigenmischungen!FSI46,1)</f>
        <v>0</v>
      </c>
      <c r="FRZ41" s="536">
        <f>ROUND(Eigenmischungen!FSJ46,1)</f>
        <v>0</v>
      </c>
      <c r="FSA41" s="536">
        <f>ROUND(Eigenmischungen!FSK46,1)</f>
        <v>0</v>
      </c>
      <c r="FSB41" s="536">
        <f>ROUND(Eigenmischungen!FSL46,1)</f>
        <v>0</v>
      </c>
      <c r="FSC41" s="536">
        <f>ROUND(Eigenmischungen!FSM46,1)</f>
        <v>0</v>
      </c>
      <c r="FSD41" s="536">
        <f>ROUND(Eigenmischungen!FSN46,1)</f>
        <v>0</v>
      </c>
      <c r="FSE41" s="536">
        <f>ROUND(Eigenmischungen!FSO46,1)</f>
        <v>0</v>
      </c>
      <c r="FSF41" s="536">
        <f>ROUND(Eigenmischungen!FSP46,1)</f>
        <v>0</v>
      </c>
      <c r="FSG41" s="536">
        <f>ROUND(Eigenmischungen!FSQ46,1)</f>
        <v>0</v>
      </c>
      <c r="FSH41" s="536">
        <f>ROUND(Eigenmischungen!FSR46,1)</f>
        <v>0</v>
      </c>
      <c r="FSI41" s="536">
        <f>ROUND(Eigenmischungen!FSS46,1)</f>
        <v>0</v>
      </c>
      <c r="FSJ41" s="536">
        <f>ROUND(Eigenmischungen!FST46,1)</f>
        <v>0</v>
      </c>
      <c r="FSK41" s="536">
        <f>ROUND(Eigenmischungen!FSU46,1)</f>
        <v>0</v>
      </c>
      <c r="FSL41" s="536">
        <f>ROUND(Eigenmischungen!FSV46,1)</f>
        <v>0</v>
      </c>
      <c r="FSM41" s="536">
        <f>ROUND(Eigenmischungen!FSW46,1)</f>
        <v>0</v>
      </c>
      <c r="FSN41" s="536">
        <f>ROUND(Eigenmischungen!FSX46,1)</f>
        <v>0</v>
      </c>
      <c r="FSO41" s="536">
        <f>ROUND(Eigenmischungen!FSY46,1)</f>
        <v>0</v>
      </c>
      <c r="FSP41" s="536">
        <f>ROUND(Eigenmischungen!FSZ46,1)</f>
        <v>0</v>
      </c>
      <c r="FSQ41" s="536">
        <f>ROUND(Eigenmischungen!FTA46,1)</f>
        <v>0</v>
      </c>
      <c r="FSR41" s="536">
        <f>ROUND(Eigenmischungen!FTB46,1)</f>
        <v>0</v>
      </c>
      <c r="FSS41" s="536">
        <f>ROUND(Eigenmischungen!FTC46,1)</f>
        <v>0</v>
      </c>
      <c r="FST41" s="536">
        <f>ROUND(Eigenmischungen!FTD46,1)</f>
        <v>0</v>
      </c>
      <c r="FSU41" s="536">
        <f>ROUND(Eigenmischungen!FTE46,1)</f>
        <v>0</v>
      </c>
      <c r="FSV41" s="536">
        <f>ROUND(Eigenmischungen!FTF46,1)</f>
        <v>0</v>
      </c>
      <c r="FSW41" s="536">
        <f>ROUND(Eigenmischungen!FTG46,1)</f>
        <v>0</v>
      </c>
      <c r="FSX41" s="536">
        <f>ROUND(Eigenmischungen!FTH46,1)</f>
        <v>0</v>
      </c>
      <c r="FSY41" s="536">
        <f>ROUND(Eigenmischungen!FTI46,1)</f>
        <v>0</v>
      </c>
      <c r="FSZ41" s="536">
        <f>ROUND(Eigenmischungen!FTJ46,1)</f>
        <v>0</v>
      </c>
      <c r="FTA41" s="536">
        <f>ROUND(Eigenmischungen!FTK46,1)</f>
        <v>0</v>
      </c>
      <c r="FTB41" s="536">
        <f>ROUND(Eigenmischungen!FTL46,1)</f>
        <v>0</v>
      </c>
      <c r="FTC41" s="536">
        <f>ROUND(Eigenmischungen!FTM46,1)</f>
        <v>0</v>
      </c>
      <c r="FTD41" s="536">
        <f>ROUND(Eigenmischungen!FTN46,1)</f>
        <v>0</v>
      </c>
      <c r="FTE41" s="536">
        <f>ROUND(Eigenmischungen!FTO46,1)</f>
        <v>0</v>
      </c>
      <c r="FTF41" s="536">
        <f>ROUND(Eigenmischungen!FTP46,1)</f>
        <v>0</v>
      </c>
      <c r="FTG41" s="536">
        <f>ROUND(Eigenmischungen!FTQ46,1)</f>
        <v>0</v>
      </c>
      <c r="FTH41" s="536">
        <f>ROUND(Eigenmischungen!FTR46,1)</f>
        <v>0</v>
      </c>
      <c r="FTI41" s="536">
        <f>ROUND(Eigenmischungen!FTS46,1)</f>
        <v>0</v>
      </c>
      <c r="FTJ41" s="536">
        <f>ROUND(Eigenmischungen!FTT46,1)</f>
        <v>0</v>
      </c>
      <c r="FTK41" s="536">
        <f>ROUND(Eigenmischungen!FTU46,1)</f>
        <v>0</v>
      </c>
      <c r="FTL41" s="536">
        <f>ROUND(Eigenmischungen!FTV46,1)</f>
        <v>0</v>
      </c>
      <c r="FTM41" s="536">
        <f>ROUND(Eigenmischungen!FTW46,1)</f>
        <v>0</v>
      </c>
      <c r="FTN41" s="536">
        <f>ROUND(Eigenmischungen!FTX46,1)</f>
        <v>0</v>
      </c>
      <c r="FTO41" s="536">
        <f>ROUND(Eigenmischungen!FTY46,1)</f>
        <v>0</v>
      </c>
      <c r="FTP41" s="536">
        <f>ROUND(Eigenmischungen!FTZ46,1)</f>
        <v>0</v>
      </c>
      <c r="FTQ41" s="536">
        <f>ROUND(Eigenmischungen!FUA46,1)</f>
        <v>0</v>
      </c>
      <c r="FTR41" s="536">
        <f>ROUND(Eigenmischungen!FUB46,1)</f>
        <v>0</v>
      </c>
      <c r="FTS41" s="536">
        <f>ROUND(Eigenmischungen!FUC46,1)</f>
        <v>0</v>
      </c>
      <c r="FTT41" s="536">
        <f>ROUND(Eigenmischungen!FUD46,1)</f>
        <v>0</v>
      </c>
      <c r="FTU41" s="536">
        <f>ROUND(Eigenmischungen!FUE46,1)</f>
        <v>0</v>
      </c>
      <c r="FTV41" s="536">
        <f>ROUND(Eigenmischungen!FUF46,1)</f>
        <v>0</v>
      </c>
      <c r="FTW41" s="536">
        <f>ROUND(Eigenmischungen!FUG46,1)</f>
        <v>0</v>
      </c>
      <c r="FTX41" s="536">
        <f>ROUND(Eigenmischungen!FUH46,1)</f>
        <v>0</v>
      </c>
      <c r="FTY41" s="536">
        <f>ROUND(Eigenmischungen!FUI46,1)</f>
        <v>0</v>
      </c>
      <c r="FTZ41" s="536">
        <f>ROUND(Eigenmischungen!FUJ46,1)</f>
        <v>0</v>
      </c>
      <c r="FUA41" s="536">
        <f>ROUND(Eigenmischungen!FUK46,1)</f>
        <v>0</v>
      </c>
      <c r="FUB41" s="536">
        <f>ROUND(Eigenmischungen!FUL46,1)</f>
        <v>0</v>
      </c>
      <c r="FUC41" s="536">
        <f>ROUND(Eigenmischungen!FUM46,1)</f>
        <v>0</v>
      </c>
      <c r="FUD41" s="536">
        <f>ROUND(Eigenmischungen!FUN46,1)</f>
        <v>0</v>
      </c>
      <c r="FUE41" s="536">
        <f>ROUND(Eigenmischungen!FUO46,1)</f>
        <v>0</v>
      </c>
      <c r="FUF41" s="536">
        <f>ROUND(Eigenmischungen!FUP46,1)</f>
        <v>0</v>
      </c>
      <c r="FUG41" s="536">
        <f>ROUND(Eigenmischungen!FUQ46,1)</f>
        <v>0</v>
      </c>
      <c r="FUH41" s="536">
        <f>ROUND(Eigenmischungen!FUR46,1)</f>
        <v>0</v>
      </c>
      <c r="FUI41" s="536">
        <f>ROUND(Eigenmischungen!FUS46,1)</f>
        <v>0</v>
      </c>
      <c r="FUJ41" s="536">
        <f>ROUND(Eigenmischungen!FUT46,1)</f>
        <v>0</v>
      </c>
      <c r="FUK41" s="536">
        <f>ROUND(Eigenmischungen!FUU46,1)</f>
        <v>0</v>
      </c>
      <c r="FUL41" s="536">
        <f>ROUND(Eigenmischungen!FUV46,1)</f>
        <v>0</v>
      </c>
      <c r="FUM41" s="536">
        <f>ROUND(Eigenmischungen!FUW46,1)</f>
        <v>0</v>
      </c>
      <c r="FUN41" s="536">
        <f>ROUND(Eigenmischungen!FUX46,1)</f>
        <v>0</v>
      </c>
      <c r="FUO41" s="536">
        <f>ROUND(Eigenmischungen!FUY46,1)</f>
        <v>0</v>
      </c>
      <c r="FUP41" s="536">
        <f>ROUND(Eigenmischungen!FUZ46,1)</f>
        <v>0</v>
      </c>
      <c r="FUQ41" s="536">
        <f>ROUND(Eigenmischungen!FVA46,1)</f>
        <v>0</v>
      </c>
      <c r="FUR41" s="536">
        <f>ROUND(Eigenmischungen!FVB46,1)</f>
        <v>0</v>
      </c>
      <c r="FUS41" s="536">
        <f>ROUND(Eigenmischungen!FVC46,1)</f>
        <v>0</v>
      </c>
      <c r="FUT41" s="536">
        <f>ROUND(Eigenmischungen!FVD46,1)</f>
        <v>0</v>
      </c>
      <c r="FUU41" s="536">
        <f>ROUND(Eigenmischungen!FVE46,1)</f>
        <v>0</v>
      </c>
      <c r="FUV41" s="536">
        <f>ROUND(Eigenmischungen!FVF46,1)</f>
        <v>0</v>
      </c>
      <c r="FUW41" s="536">
        <f>ROUND(Eigenmischungen!FVG46,1)</f>
        <v>0</v>
      </c>
      <c r="FUX41" s="536">
        <f>ROUND(Eigenmischungen!FVH46,1)</f>
        <v>0</v>
      </c>
      <c r="FUY41" s="536">
        <f>ROUND(Eigenmischungen!FVI46,1)</f>
        <v>0</v>
      </c>
      <c r="FUZ41" s="536">
        <f>ROUND(Eigenmischungen!FVJ46,1)</f>
        <v>0</v>
      </c>
      <c r="FVA41" s="536">
        <f>ROUND(Eigenmischungen!FVK46,1)</f>
        <v>0</v>
      </c>
      <c r="FVB41" s="536">
        <f>ROUND(Eigenmischungen!FVL46,1)</f>
        <v>0</v>
      </c>
      <c r="FVC41" s="536">
        <f>ROUND(Eigenmischungen!FVM46,1)</f>
        <v>0</v>
      </c>
      <c r="FVD41" s="536">
        <f>ROUND(Eigenmischungen!FVN46,1)</f>
        <v>0</v>
      </c>
      <c r="FVE41" s="536">
        <f>ROUND(Eigenmischungen!FVO46,1)</f>
        <v>0</v>
      </c>
      <c r="FVF41" s="536">
        <f>ROUND(Eigenmischungen!FVP46,1)</f>
        <v>0</v>
      </c>
      <c r="FVG41" s="536">
        <f>ROUND(Eigenmischungen!FVQ46,1)</f>
        <v>0</v>
      </c>
      <c r="FVH41" s="536">
        <f>ROUND(Eigenmischungen!FVR46,1)</f>
        <v>0</v>
      </c>
      <c r="FVI41" s="536">
        <f>ROUND(Eigenmischungen!FVS46,1)</f>
        <v>0</v>
      </c>
      <c r="FVJ41" s="536">
        <f>ROUND(Eigenmischungen!FVT46,1)</f>
        <v>0</v>
      </c>
      <c r="FVK41" s="536">
        <f>ROUND(Eigenmischungen!FVU46,1)</f>
        <v>0</v>
      </c>
      <c r="FVL41" s="536">
        <f>ROUND(Eigenmischungen!FVV46,1)</f>
        <v>0</v>
      </c>
      <c r="FVM41" s="536">
        <f>ROUND(Eigenmischungen!FVW46,1)</f>
        <v>0</v>
      </c>
      <c r="FVN41" s="536">
        <f>ROUND(Eigenmischungen!FVX46,1)</f>
        <v>0</v>
      </c>
      <c r="FVO41" s="536">
        <f>ROUND(Eigenmischungen!FVY46,1)</f>
        <v>0</v>
      </c>
      <c r="FVP41" s="536">
        <f>ROUND(Eigenmischungen!FVZ46,1)</f>
        <v>0</v>
      </c>
      <c r="FVQ41" s="536">
        <f>ROUND(Eigenmischungen!FWA46,1)</f>
        <v>0</v>
      </c>
      <c r="FVR41" s="536">
        <f>ROUND(Eigenmischungen!FWB46,1)</f>
        <v>0</v>
      </c>
      <c r="FVS41" s="536">
        <f>ROUND(Eigenmischungen!FWC46,1)</f>
        <v>0</v>
      </c>
      <c r="FVT41" s="536">
        <f>ROUND(Eigenmischungen!FWD46,1)</f>
        <v>0</v>
      </c>
      <c r="FVU41" s="536">
        <f>ROUND(Eigenmischungen!FWE46,1)</f>
        <v>0</v>
      </c>
      <c r="FVV41" s="536">
        <f>ROUND(Eigenmischungen!FWF46,1)</f>
        <v>0</v>
      </c>
      <c r="FVW41" s="536">
        <f>ROUND(Eigenmischungen!FWG46,1)</f>
        <v>0</v>
      </c>
      <c r="FVX41" s="536">
        <f>ROUND(Eigenmischungen!FWH46,1)</f>
        <v>0</v>
      </c>
      <c r="FVY41" s="536">
        <f>ROUND(Eigenmischungen!FWI46,1)</f>
        <v>0</v>
      </c>
      <c r="FVZ41" s="536">
        <f>ROUND(Eigenmischungen!FWJ46,1)</f>
        <v>0</v>
      </c>
      <c r="FWA41" s="536">
        <f>ROUND(Eigenmischungen!FWK46,1)</f>
        <v>0</v>
      </c>
      <c r="FWB41" s="536">
        <f>ROUND(Eigenmischungen!FWL46,1)</f>
        <v>0</v>
      </c>
      <c r="FWC41" s="536">
        <f>ROUND(Eigenmischungen!FWM46,1)</f>
        <v>0</v>
      </c>
      <c r="FWD41" s="536">
        <f>ROUND(Eigenmischungen!FWN46,1)</f>
        <v>0</v>
      </c>
      <c r="FWE41" s="536">
        <f>ROUND(Eigenmischungen!FWO46,1)</f>
        <v>0</v>
      </c>
      <c r="FWF41" s="536">
        <f>ROUND(Eigenmischungen!FWP46,1)</f>
        <v>0</v>
      </c>
      <c r="FWG41" s="536">
        <f>ROUND(Eigenmischungen!FWQ46,1)</f>
        <v>0</v>
      </c>
      <c r="FWH41" s="536">
        <f>ROUND(Eigenmischungen!FWR46,1)</f>
        <v>0</v>
      </c>
      <c r="FWI41" s="536">
        <f>ROUND(Eigenmischungen!FWS46,1)</f>
        <v>0</v>
      </c>
      <c r="FWJ41" s="536">
        <f>ROUND(Eigenmischungen!FWT46,1)</f>
        <v>0</v>
      </c>
      <c r="FWK41" s="536">
        <f>ROUND(Eigenmischungen!FWU46,1)</f>
        <v>0</v>
      </c>
      <c r="FWL41" s="536">
        <f>ROUND(Eigenmischungen!FWV46,1)</f>
        <v>0</v>
      </c>
      <c r="FWM41" s="536">
        <f>ROUND(Eigenmischungen!FWW46,1)</f>
        <v>0</v>
      </c>
      <c r="FWN41" s="536">
        <f>ROUND(Eigenmischungen!FWX46,1)</f>
        <v>0</v>
      </c>
      <c r="FWO41" s="536">
        <f>ROUND(Eigenmischungen!FWY46,1)</f>
        <v>0</v>
      </c>
      <c r="FWP41" s="536">
        <f>ROUND(Eigenmischungen!FWZ46,1)</f>
        <v>0</v>
      </c>
      <c r="FWQ41" s="536">
        <f>ROUND(Eigenmischungen!FXA46,1)</f>
        <v>0</v>
      </c>
      <c r="FWR41" s="536">
        <f>ROUND(Eigenmischungen!FXB46,1)</f>
        <v>0</v>
      </c>
      <c r="FWS41" s="536">
        <f>ROUND(Eigenmischungen!FXC46,1)</f>
        <v>0</v>
      </c>
      <c r="FWT41" s="536">
        <f>ROUND(Eigenmischungen!FXD46,1)</f>
        <v>0</v>
      </c>
      <c r="FWU41" s="536">
        <f>ROUND(Eigenmischungen!FXE46,1)</f>
        <v>0</v>
      </c>
      <c r="FWV41" s="536">
        <f>ROUND(Eigenmischungen!FXF46,1)</f>
        <v>0</v>
      </c>
      <c r="FWW41" s="536">
        <f>ROUND(Eigenmischungen!FXG46,1)</f>
        <v>0</v>
      </c>
      <c r="FWX41" s="536">
        <f>ROUND(Eigenmischungen!FXH46,1)</f>
        <v>0</v>
      </c>
      <c r="FWY41" s="536">
        <f>ROUND(Eigenmischungen!FXI46,1)</f>
        <v>0</v>
      </c>
      <c r="FWZ41" s="536">
        <f>ROUND(Eigenmischungen!FXJ46,1)</f>
        <v>0</v>
      </c>
      <c r="FXA41" s="536">
        <f>ROUND(Eigenmischungen!FXK46,1)</f>
        <v>0</v>
      </c>
      <c r="FXB41" s="536">
        <f>ROUND(Eigenmischungen!FXL46,1)</f>
        <v>0</v>
      </c>
      <c r="FXC41" s="536">
        <f>ROUND(Eigenmischungen!FXM46,1)</f>
        <v>0</v>
      </c>
      <c r="FXD41" s="536">
        <f>ROUND(Eigenmischungen!FXN46,1)</f>
        <v>0</v>
      </c>
      <c r="FXE41" s="536">
        <f>ROUND(Eigenmischungen!FXO46,1)</f>
        <v>0</v>
      </c>
      <c r="FXF41" s="536">
        <f>ROUND(Eigenmischungen!FXP46,1)</f>
        <v>0</v>
      </c>
      <c r="FXG41" s="536">
        <f>ROUND(Eigenmischungen!FXQ46,1)</f>
        <v>0</v>
      </c>
      <c r="FXH41" s="536">
        <f>ROUND(Eigenmischungen!FXR46,1)</f>
        <v>0</v>
      </c>
      <c r="FXI41" s="536">
        <f>ROUND(Eigenmischungen!FXS46,1)</f>
        <v>0</v>
      </c>
      <c r="FXJ41" s="536">
        <f>ROUND(Eigenmischungen!FXT46,1)</f>
        <v>0</v>
      </c>
      <c r="FXK41" s="536">
        <f>ROUND(Eigenmischungen!FXU46,1)</f>
        <v>0</v>
      </c>
      <c r="FXL41" s="536">
        <f>ROUND(Eigenmischungen!FXV46,1)</f>
        <v>0</v>
      </c>
      <c r="FXM41" s="536">
        <f>ROUND(Eigenmischungen!FXW46,1)</f>
        <v>0</v>
      </c>
      <c r="FXN41" s="536">
        <f>ROUND(Eigenmischungen!FXX46,1)</f>
        <v>0</v>
      </c>
      <c r="FXO41" s="536">
        <f>ROUND(Eigenmischungen!FXY46,1)</f>
        <v>0</v>
      </c>
      <c r="FXP41" s="536">
        <f>ROUND(Eigenmischungen!FXZ46,1)</f>
        <v>0</v>
      </c>
      <c r="FXQ41" s="536">
        <f>ROUND(Eigenmischungen!FYA46,1)</f>
        <v>0</v>
      </c>
      <c r="FXR41" s="536">
        <f>ROUND(Eigenmischungen!FYB46,1)</f>
        <v>0</v>
      </c>
      <c r="FXS41" s="536">
        <f>ROUND(Eigenmischungen!FYC46,1)</f>
        <v>0</v>
      </c>
      <c r="FXT41" s="536">
        <f>ROUND(Eigenmischungen!FYD46,1)</f>
        <v>0</v>
      </c>
      <c r="FXU41" s="536">
        <f>ROUND(Eigenmischungen!FYE46,1)</f>
        <v>0</v>
      </c>
      <c r="FXV41" s="536">
        <f>ROUND(Eigenmischungen!FYF46,1)</f>
        <v>0</v>
      </c>
      <c r="FXW41" s="536">
        <f>ROUND(Eigenmischungen!FYG46,1)</f>
        <v>0</v>
      </c>
      <c r="FXX41" s="536">
        <f>ROUND(Eigenmischungen!FYH46,1)</f>
        <v>0</v>
      </c>
      <c r="FXY41" s="536">
        <f>ROUND(Eigenmischungen!FYI46,1)</f>
        <v>0</v>
      </c>
      <c r="FXZ41" s="536">
        <f>ROUND(Eigenmischungen!FYJ46,1)</f>
        <v>0</v>
      </c>
      <c r="FYA41" s="536">
        <f>ROUND(Eigenmischungen!FYK46,1)</f>
        <v>0</v>
      </c>
      <c r="FYB41" s="536">
        <f>ROUND(Eigenmischungen!FYL46,1)</f>
        <v>0</v>
      </c>
      <c r="FYC41" s="536">
        <f>ROUND(Eigenmischungen!FYM46,1)</f>
        <v>0</v>
      </c>
      <c r="FYD41" s="536">
        <f>ROUND(Eigenmischungen!FYN46,1)</f>
        <v>0</v>
      </c>
      <c r="FYE41" s="536">
        <f>ROUND(Eigenmischungen!FYO46,1)</f>
        <v>0</v>
      </c>
      <c r="FYF41" s="536">
        <f>ROUND(Eigenmischungen!FYP46,1)</f>
        <v>0</v>
      </c>
      <c r="FYG41" s="536">
        <f>ROUND(Eigenmischungen!FYQ46,1)</f>
        <v>0</v>
      </c>
      <c r="FYH41" s="536">
        <f>ROUND(Eigenmischungen!FYR46,1)</f>
        <v>0</v>
      </c>
      <c r="FYI41" s="536">
        <f>ROUND(Eigenmischungen!FYS46,1)</f>
        <v>0</v>
      </c>
      <c r="FYJ41" s="536">
        <f>ROUND(Eigenmischungen!FYT46,1)</f>
        <v>0</v>
      </c>
      <c r="FYK41" s="536">
        <f>ROUND(Eigenmischungen!FYU46,1)</f>
        <v>0</v>
      </c>
      <c r="FYL41" s="536">
        <f>ROUND(Eigenmischungen!FYV46,1)</f>
        <v>0</v>
      </c>
      <c r="FYM41" s="536">
        <f>ROUND(Eigenmischungen!FYW46,1)</f>
        <v>0</v>
      </c>
      <c r="FYN41" s="536">
        <f>ROUND(Eigenmischungen!FYX46,1)</f>
        <v>0</v>
      </c>
      <c r="FYO41" s="536">
        <f>ROUND(Eigenmischungen!FYY46,1)</f>
        <v>0</v>
      </c>
      <c r="FYP41" s="536">
        <f>ROUND(Eigenmischungen!FYZ46,1)</f>
        <v>0</v>
      </c>
      <c r="FYQ41" s="536">
        <f>ROUND(Eigenmischungen!FZA46,1)</f>
        <v>0</v>
      </c>
      <c r="FYR41" s="536">
        <f>ROUND(Eigenmischungen!FZB46,1)</f>
        <v>0</v>
      </c>
      <c r="FYS41" s="536">
        <f>ROUND(Eigenmischungen!FZC46,1)</f>
        <v>0</v>
      </c>
      <c r="FYT41" s="536">
        <f>ROUND(Eigenmischungen!FZD46,1)</f>
        <v>0</v>
      </c>
      <c r="FYU41" s="536">
        <f>ROUND(Eigenmischungen!FZE46,1)</f>
        <v>0</v>
      </c>
      <c r="FYV41" s="536">
        <f>ROUND(Eigenmischungen!FZF46,1)</f>
        <v>0</v>
      </c>
      <c r="FYW41" s="536">
        <f>ROUND(Eigenmischungen!FZG46,1)</f>
        <v>0</v>
      </c>
      <c r="FYX41" s="536">
        <f>ROUND(Eigenmischungen!FZH46,1)</f>
        <v>0</v>
      </c>
      <c r="FYY41" s="536">
        <f>ROUND(Eigenmischungen!FZI46,1)</f>
        <v>0</v>
      </c>
      <c r="FYZ41" s="536">
        <f>ROUND(Eigenmischungen!FZJ46,1)</f>
        <v>0</v>
      </c>
      <c r="FZA41" s="536">
        <f>ROUND(Eigenmischungen!FZK46,1)</f>
        <v>0</v>
      </c>
      <c r="FZB41" s="536">
        <f>ROUND(Eigenmischungen!FZL46,1)</f>
        <v>0</v>
      </c>
      <c r="FZC41" s="536">
        <f>ROUND(Eigenmischungen!FZM46,1)</f>
        <v>0</v>
      </c>
      <c r="FZD41" s="536">
        <f>ROUND(Eigenmischungen!FZN46,1)</f>
        <v>0</v>
      </c>
      <c r="FZE41" s="536">
        <f>ROUND(Eigenmischungen!FZO46,1)</f>
        <v>0</v>
      </c>
      <c r="FZF41" s="536">
        <f>ROUND(Eigenmischungen!FZP46,1)</f>
        <v>0</v>
      </c>
      <c r="FZG41" s="536">
        <f>ROUND(Eigenmischungen!FZQ46,1)</f>
        <v>0</v>
      </c>
      <c r="FZH41" s="536">
        <f>ROUND(Eigenmischungen!FZR46,1)</f>
        <v>0</v>
      </c>
      <c r="FZI41" s="536">
        <f>ROUND(Eigenmischungen!FZS46,1)</f>
        <v>0</v>
      </c>
      <c r="FZJ41" s="536">
        <f>ROUND(Eigenmischungen!FZT46,1)</f>
        <v>0</v>
      </c>
      <c r="FZK41" s="536">
        <f>ROUND(Eigenmischungen!FZU46,1)</f>
        <v>0</v>
      </c>
      <c r="FZL41" s="536">
        <f>ROUND(Eigenmischungen!FZV46,1)</f>
        <v>0</v>
      </c>
      <c r="FZM41" s="536">
        <f>ROUND(Eigenmischungen!FZW46,1)</f>
        <v>0</v>
      </c>
      <c r="FZN41" s="536">
        <f>ROUND(Eigenmischungen!FZX46,1)</f>
        <v>0</v>
      </c>
      <c r="FZO41" s="536">
        <f>ROUND(Eigenmischungen!FZY46,1)</f>
        <v>0</v>
      </c>
      <c r="FZP41" s="536">
        <f>ROUND(Eigenmischungen!FZZ46,1)</f>
        <v>0</v>
      </c>
      <c r="FZQ41" s="536">
        <f>ROUND(Eigenmischungen!GAA46,1)</f>
        <v>0</v>
      </c>
      <c r="FZR41" s="536">
        <f>ROUND(Eigenmischungen!GAB46,1)</f>
        <v>0</v>
      </c>
      <c r="FZS41" s="536">
        <f>ROUND(Eigenmischungen!GAC46,1)</f>
        <v>0</v>
      </c>
      <c r="FZT41" s="536">
        <f>ROUND(Eigenmischungen!GAD46,1)</f>
        <v>0</v>
      </c>
      <c r="FZU41" s="536">
        <f>ROUND(Eigenmischungen!GAE46,1)</f>
        <v>0</v>
      </c>
      <c r="FZV41" s="536">
        <f>ROUND(Eigenmischungen!GAF46,1)</f>
        <v>0</v>
      </c>
      <c r="FZW41" s="536">
        <f>ROUND(Eigenmischungen!GAG46,1)</f>
        <v>0</v>
      </c>
      <c r="FZX41" s="536">
        <f>ROUND(Eigenmischungen!GAH46,1)</f>
        <v>0</v>
      </c>
      <c r="FZY41" s="536">
        <f>ROUND(Eigenmischungen!GAI46,1)</f>
        <v>0</v>
      </c>
      <c r="FZZ41" s="536">
        <f>ROUND(Eigenmischungen!GAJ46,1)</f>
        <v>0</v>
      </c>
      <c r="GAA41" s="536">
        <f>ROUND(Eigenmischungen!GAK46,1)</f>
        <v>0</v>
      </c>
      <c r="GAB41" s="536">
        <f>ROUND(Eigenmischungen!GAL46,1)</f>
        <v>0</v>
      </c>
      <c r="GAC41" s="536">
        <f>ROUND(Eigenmischungen!GAM46,1)</f>
        <v>0</v>
      </c>
      <c r="GAD41" s="536">
        <f>ROUND(Eigenmischungen!GAN46,1)</f>
        <v>0</v>
      </c>
      <c r="GAE41" s="536">
        <f>ROUND(Eigenmischungen!GAO46,1)</f>
        <v>0</v>
      </c>
      <c r="GAF41" s="536">
        <f>ROUND(Eigenmischungen!GAP46,1)</f>
        <v>0</v>
      </c>
      <c r="GAG41" s="536">
        <f>ROUND(Eigenmischungen!GAQ46,1)</f>
        <v>0</v>
      </c>
      <c r="GAH41" s="536">
        <f>ROUND(Eigenmischungen!GAR46,1)</f>
        <v>0</v>
      </c>
      <c r="GAI41" s="536">
        <f>ROUND(Eigenmischungen!GAS46,1)</f>
        <v>0</v>
      </c>
      <c r="GAJ41" s="536">
        <f>ROUND(Eigenmischungen!GAT46,1)</f>
        <v>0</v>
      </c>
      <c r="GAK41" s="536">
        <f>ROUND(Eigenmischungen!GAU46,1)</f>
        <v>0</v>
      </c>
      <c r="GAL41" s="536">
        <f>ROUND(Eigenmischungen!GAV46,1)</f>
        <v>0</v>
      </c>
      <c r="GAM41" s="536">
        <f>ROUND(Eigenmischungen!GAW46,1)</f>
        <v>0</v>
      </c>
      <c r="GAN41" s="536">
        <f>ROUND(Eigenmischungen!GAX46,1)</f>
        <v>0</v>
      </c>
      <c r="GAO41" s="536">
        <f>ROUND(Eigenmischungen!GAY46,1)</f>
        <v>0</v>
      </c>
      <c r="GAP41" s="536">
        <f>ROUND(Eigenmischungen!GAZ46,1)</f>
        <v>0</v>
      </c>
      <c r="GAQ41" s="536">
        <f>ROUND(Eigenmischungen!GBA46,1)</f>
        <v>0</v>
      </c>
      <c r="GAR41" s="536">
        <f>ROUND(Eigenmischungen!GBB46,1)</f>
        <v>0</v>
      </c>
      <c r="GAS41" s="536">
        <f>ROUND(Eigenmischungen!GBC46,1)</f>
        <v>0</v>
      </c>
      <c r="GAT41" s="536">
        <f>ROUND(Eigenmischungen!GBD46,1)</f>
        <v>0</v>
      </c>
      <c r="GAU41" s="536">
        <f>ROUND(Eigenmischungen!GBE46,1)</f>
        <v>0</v>
      </c>
      <c r="GAV41" s="536">
        <f>ROUND(Eigenmischungen!GBF46,1)</f>
        <v>0</v>
      </c>
      <c r="GAW41" s="536">
        <f>ROUND(Eigenmischungen!GBG46,1)</f>
        <v>0</v>
      </c>
      <c r="GAX41" s="536">
        <f>ROUND(Eigenmischungen!GBH46,1)</f>
        <v>0</v>
      </c>
      <c r="GAY41" s="536">
        <f>ROUND(Eigenmischungen!GBI46,1)</f>
        <v>0</v>
      </c>
      <c r="GAZ41" s="536">
        <f>ROUND(Eigenmischungen!GBJ46,1)</f>
        <v>0</v>
      </c>
      <c r="GBA41" s="536">
        <f>ROUND(Eigenmischungen!GBK46,1)</f>
        <v>0</v>
      </c>
      <c r="GBB41" s="536">
        <f>ROUND(Eigenmischungen!GBL46,1)</f>
        <v>0</v>
      </c>
      <c r="GBC41" s="536">
        <f>ROUND(Eigenmischungen!GBM46,1)</f>
        <v>0</v>
      </c>
      <c r="GBD41" s="536">
        <f>ROUND(Eigenmischungen!GBN46,1)</f>
        <v>0</v>
      </c>
      <c r="GBE41" s="536">
        <f>ROUND(Eigenmischungen!GBO46,1)</f>
        <v>0</v>
      </c>
      <c r="GBF41" s="536">
        <f>ROUND(Eigenmischungen!GBP46,1)</f>
        <v>0</v>
      </c>
      <c r="GBG41" s="536">
        <f>ROUND(Eigenmischungen!GBQ46,1)</f>
        <v>0</v>
      </c>
      <c r="GBH41" s="536">
        <f>ROUND(Eigenmischungen!GBR46,1)</f>
        <v>0</v>
      </c>
      <c r="GBI41" s="536">
        <f>ROUND(Eigenmischungen!GBS46,1)</f>
        <v>0</v>
      </c>
      <c r="GBJ41" s="536">
        <f>ROUND(Eigenmischungen!GBT46,1)</f>
        <v>0</v>
      </c>
      <c r="GBK41" s="536">
        <f>ROUND(Eigenmischungen!GBU46,1)</f>
        <v>0</v>
      </c>
      <c r="GBL41" s="536">
        <f>ROUND(Eigenmischungen!GBV46,1)</f>
        <v>0</v>
      </c>
      <c r="GBM41" s="536">
        <f>ROUND(Eigenmischungen!GBW46,1)</f>
        <v>0</v>
      </c>
      <c r="GBN41" s="536">
        <f>ROUND(Eigenmischungen!GBX46,1)</f>
        <v>0</v>
      </c>
      <c r="GBO41" s="536">
        <f>ROUND(Eigenmischungen!GBY46,1)</f>
        <v>0</v>
      </c>
      <c r="GBP41" s="536">
        <f>ROUND(Eigenmischungen!GBZ46,1)</f>
        <v>0</v>
      </c>
      <c r="GBQ41" s="536">
        <f>ROUND(Eigenmischungen!GCA46,1)</f>
        <v>0</v>
      </c>
      <c r="GBR41" s="536">
        <f>ROUND(Eigenmischungen!GCB46,1)</f>
        <v>0</v>
      </c>
      <c r="GBS41" s="536">
        <f>ROUND(Eigenmischungen!GCC46,1)</f>
        <v>0</v>
      </c>
      <c r="GBT41" s="536">
        <f>ROUND(Eigenmischungen!GCD46,1)</f>
        <v>0</v>
      </c>
      <c r="GBU41" s="536">
        <f>ROUND(Eigenmischungen!GCE46,1)</f>
        <v>0</v>
      </c>
      <c r="GBV41" s="536">
        <f>ROUND(Eigenmischungen!GCF46,1)</f>
        <v>0</v>
      </c>
      <c r="GBW41" s="536">
        <f>ROUND(Eigenmischungen!GCG46,1)</f>
        <v>0</v>
      </c>
      <c r="GBX41" s="536">
        <f>ROUND(Eigenmischungen!GCH46,1)</f>
        <v>0</v>
      </c>
      <c r="GBY41" s="536">
        <f>ROUND(Eigenmischungen!GCI46,1)</f>
        <v>0</v>
      </c>
      <c r="GBZ41" s="536">
        <f>ROUND(Eigenmischungen!GCJ46,1)</f>
        <v>0</v>
      </c>
      <c r="GCA41" s="536">
        <f>ROUND(Eigenmischungen!GCK46,1)</f>
        <v>0</v>
      </c>
      <c r="GCB41" s="536">
        <f>ROUND(Eigenmischungen!GCL46,1)</f>
        <v>0</v>
      </c>
      <c r="GCC41" s="536">
        <f>ROUND(Eigenmischungen!GCM46,1)</f>
        <v>0</v>
      </c>
      <c r="GCD41" s="536">
        <f>ROUND(Eigenmischungen!GCN46,1)</f>
        <v>0</v>
      </c>
      <c r="GCE41" s="536">
        <f>ROUND(Eigenmischungen!GCO46,1)</f>
        <v>0</v>
      </c>
      <c r="GCF41" s="536">
        <f>ROUND(Eigenmischungen!GCP46,1)</f>
        <v>0</v>
      </c>
      <c r="GCG41" s="536">
        <f>ROUND(Eigenmischungen!GCQ46,1)</f>
        <v>0</v>
      </c>
      <c r="GCH41" s="536">
        <f>ROUND(Eigenmischungen!GCR46,1)</f>
        <v>0</v>
      </c>
      <c r="GCI41" s="536">
        <f>ROUND(Eigenmischungen!GCS46,1)</f>
        <v>0</v>
      </c>
      <c r="GCJ41" s="536">
        <f>ROUND(Eigenmischungen!GCT46,1)</f>
        <v>0</v>
      </c>
      <c r="GCK41" s="536">
        <f>ROUND(Eigenmischungen!GCU46,1)</f>
        <v>0</v>
      </c>
      <c r="GCL41" s="536">
        <f>ROUND(Eigenmischungen!GCV46,1)</f>
        <v>0</v>
      </c>
      <c r="GCM41" s="536">
        <f>ROUND(Eigenmischungen!GCW46,1)</f>
        <v>0</v>
      </c>
      <c r="GCN41" s="536">
        <f>ROUND(Eigenmischungen!GCX46,1)</f>
        <v>0</v>
      </c>
      <c r="GCO41" s="536">
        <f>ROUND(Eigenmischungen!GCY46,1)</f>
        <v>0</v>
      </c>
      <c r="GCP41" s="536">
        <f>ROUND(Eigenmischungen!GCZ46,1)</f>
        <v>0</v>
      </c>
      <c r="GCQ41" s="536">
        <f>ROUND(Eigenmischungen!GDA46,1)</f>
        <v>0</v>
      </c>
      <c r="GCR41" s="536">
        <f>ROUND(Eigenmischungen!GDB46,1)</f>
        <v>0</v>
      </c>
      <c r="GCS41" s="536">
        <f>ROUND(Eigenmischungen!GDC46,1)</f>
        <v>0</v>
      </c>
      <c r="GCT41" s="536">
        <f>ROUND(Eigenmischungen!GDD46,1)</f>
        <v>0</v>
      </c>
      <c r="GCU41" s="536">
        <f>ROUND(Eigenmischungen!GDE46,1)</f>
        <v>0</v>
      </c>
      <c r="GCV41" s="536">
        <f>ROUND(Eigenmischungen!GDF46,1)</f>
        <v>0</v>
      </c>
      <c r="GCW41" s="536">
        <f>ROUND(Eigenmischungen!GDG46,1)</f>
        <v>0</v>
      </c>
      <c r="GCX41" s="536">
        <f>ROUND(Eigenmischungen!GDH46,1)</f>
        <v>0</v>
      </c>
      <c r="GCY41" s="536">
        <f>ROUND(Eigenmischungen!GDI46,1)</f>
        <v>0</v>
      </c>
      <c r="GCZ41" s="536">
        <f>ROUND(Eigenmischungen!GDJ46,1)</f>
        <v>0</v>
      </c>
      <c r="GDA41" s="536">
        <f>ROUND(Eigenmischungen!GDK46,1)</f>
        <v>0</v>
      </c>
      <c r="GDB41" s="536">
        <f>ROUND(Eigenmischungen!GDL46,1)</f>
        <v>0</v>
      </c>
      <c r="GDC41" s="536">
        <f>ROUND(Eigenmischungen!GDM46,1)</f>
        <v>0</v>
      </c>
      <c r="GDD41" s="536">
        <f>ROUND(Eigenmischungen!GDN46,1)</f>
        <v>0</v>
      </c>
      <c r="GDE41" s="536">
        <f>ROUND(Eigenmischungen!GDO46,1)</f>
        <v>0</v>
      </c>
      <c r="GDF41" s="536">
        <f>ROUND(Eigenmischungen!GDP46,1)</f>
        <v>0</v>
      </c>
      <c r="GDG41" s="536">
        <f>ROUND(Eigenmischungen!GDQ46,1)</f>
        <v>0</v>
      </c>
      <c r="GDH41" s="536">
        <f>ROUND(Eigenmischungen!GDR46,1)</f>
        <v>0</v>
      </c>
      <c r="GDI41" s="536">
        <f>ROUND(Eigenmischungen!GDS46,1)</f>
        <v>0</v>
      </c>
      <c r="GDJ41" s="536">
        <f>ROUND(Eigenmischungen!GDT46,1)</f>
        <v>0</v>
      </c>
      <c r="GDK41" s="536">
        <f>ROUND(Eigenmischungen!GDU46,1)</f>
        <v>0</v>
      </c>
      <c r="GDL41" s="536">
        <f>ROUND(Eigenmischungen!GDV46,1)</f>
        <v>0</v>
      </c>
      <c r="GDM41" s="536">
        <f>ROUND(Eigenmischungen!GDW46,1)</f>
        <v>0</v>
      </c>
      <c r="GDN41" s="536">
        <f>ROUND(Eigenmischungen!GDX46,1)</f>
        <v>0</v>
      </c>
      <c r="GDO41" s="536">
        <f>ROUND(Eigenmischungen!GDY46,1)</f>
        <v>0</v>
      </c>
      <c r="GDP41" s="536">
        <f>ROUND(Eigenmischungen!GDZ46,1)</f>
        <v>0</v>
      </c>
      <c r="GDQ41" s="536">
        <f>ROUND(Eigenmischungen!GEA46,1)</f>
        <v>0</v>
      </c>
      <c r="GDR41" s="536">
        <f>ROUND(Eigenmischungen!GEB46,1)</f>
        <v>0</v>
      </c>
      <c r="GDS41" s="536">
        <f>ROUND(Eigenmischungen!GEC46,1)</f>
        <v>0</v>
      </c>
      <c r="GDT41" s="536">
        <f>ROUND(Eigenmischungen!GED46,1)</f>
        <v>0</v>
      </c>
      <c r="GDU41" s="536">
        <f>ROUND(Eigenmischungen!GEE46,1)</f>
        <v>0</v>
      </c>
      <c r="GDV41" s="536">
        <f>ROUND(Eigenmischungen!GEF46,1)</f>
        <v>0</v>
      </c>
      <c r="GDW41" s="536">
        <f>ROUND(Eigenmischungen!GEG46,1)</f>
        <v>0</v>
      </c>
      <c r="GDX41" s="536">
        <f>ROUND(Eigenmischungen!GEH46,1)</f>
        <v>0</v>
      </c>
      <c r="GDY41" s="536">
        <f>ROUND(Eigenmischungen!GEI46,1)</f>
        <v>0</v>
      </c>
      <c r="GDZ41" s="536">
        <f>ROUND(Eigenmischungen!GEJ46,1)</f>
        <v>0</v>
      </c>
      <c r="GEA41" s="536">
        <f>ROUND(Eigenmischungen!GEK46,1)</f>
        <v>0</v>
      </c>
      <c r="GEB41" s="536">
        <f>ROUND(Eigenmischungen!GEL46,1)</f>
        <v>0</v>
      </c>
      <c r="GEC41" s="536">
        <f>ROUND(Eigenmischungen!GEM46,1)</f>
        <v>0</v>
      </c>
      <c r="GED41" s="536">
        <f>ROUND(Eigenmischungen!GEN46,1)</f>
        <v>0</v>
      </c>
      <c r="GEE41" s="536">
        <f>ROUND(Eigenmischungen!GEO46,1)</f>
        <v>0</v>
      </c>
      <c r="GEF41" s="536">
        <f>ROUND(Eigenmischungen!GEP46,1)</f>
        <v>0</v>
      </c>
      <c r="GEG41" s="536">
        <f>ROUND(Eigenmischungen!GEQ46,1)</f>
        <v>0</v>
      </c>
      <c r="GEH41" s="536">
        <f>ROUND(Eigenmischungen!GER46,1)</f>
        <v>0</v>
      </c>
      <c r="GEI41" s="536">
        <f>ROUND(Eigenmischungen!GES46,1)</f>
        <v>0</v>
      </c>
      <c r="GEJ41" s="536">
        <f>ROUND(Eigenmischungen!GET46,1)</f>
        <v>0</v>
      </c>
      <c r="GEK41" s="536">
        <f>ROUND(Eigenmischungen!GEU46,1)</f>
        <v>0</v>
      </c>
      <c r="GEL41" s="536">
        <f>ROUND(Eigenmischungen!GEV46,1)</f>
        <v>0</v>
      </c>
      <c r="GEM41" s="536">
        <f>ROUND(Eigenmischungen!GEW46,1)</f>
        <v>0</v>
      </c>
      <c r="GEN41" s="536">
        <f>ROUND(Eigenmischungen!GEX46,1)</f>
        <v>0</v>
      </c>
      <c r="GEO41" s="536">
        <f>ROUND(Eigenmischungen!GEY46,1)</f>
        <v>0</v>
      </c>
      <c r="GEP41" s="536">
        <f>ROUND(Eigenmischungen!GEZ46,1)</f>
        <v>0</v>
      </c>
      <c r="GEQ41" s="536">
        <f>ROUND(Eigenmischungen!GFA46,1)</f>
        <v>0</v>
      </c>
      <c r="GER41" s="536">
        <f>ROUND(Eigenmischungen!GFB46,1)</f>
        <v>0</v>
      </c>
      <c r="GES41" s="536">
        <f>ROUND(Eigenmischungen!GFC46,1)</f>
        <v>0</v>
      </c>
      <c r="GET41" s="536">
        <f>ROUND(Eigenmischungen!GFD46,1)</f>
        <v>0</v>
      </c>
      <c r="GEU41" s="536">
        <f>ROUND(Eigenmischungen!GFE46,1)</f>
        <v>0</v>
      </c>
      <c r="GEV41" s="536">
        <f>ROUND(Eigenmischungen!GFF46,1)</f>
        <v>0</v>
      </c>
      <c r="GEW41" s="536">
        <f>ROUND(Eigenmischungen!GFG46,1)</f>
        <v>0</v>
      </c>
      <c r="GEX41" s="536">
        <f>ROUND(Eigenmischungen!GFH46,1)</f>
        <v>0</v>
      </c>
      <c r="GEY41" s="536">
        <f>ROUND(Eigenmischungen!GFI46,1)</f>
        <v>0</v>
      </c>
      <c r="GEZ41" s="536">
        <f>ROUND(Eigenmischungen!GFJ46,1)</f>
        <v>0</v>
      </c>
      <c r="GFA41" s="536">
        <f>ROUND(Eigenmischungen!GFK46,1)</f>
        <v>0</v>
      </c>
      <c r="GFB41" s="536">
        <f>ROUND(Eigenmischungen!GFL46,1)</f>
        <v>0</v>
      </c>
      <c r="GFC41" s="536">
        <f>ROUND(Eigenmischungen!GFM46,1)</f>
        <v>0</v>
      </c>
      <c r="GFD41" s="536">
        <f>ROUND(Eigenmischungen!GFN46,1)</f>
        <v>0</v>
      </c>
      <c r="GFE41" s="536">
        <f>ROUND(Eigenmischungen!GFO46,1)</f>
        <v>0</v>
      </c>
      <c r="GFF41" s="536">
        <f>ROUND(Eigenmischungen!GFP46,1)</f>
        <v>0</v>
      </c>
      <c r="GFG41" s="536">
        <f>ROUND(Eigenmischungen!GFQ46,1)</f>
        <v>0</v>
      </c>
      <c r="GFH41" s="536">
        <f>ROUND(Eigenmischungen!GFR46,1)</f>
        <v>0</v>
      </c>
      <c r="GFI41" s="536">
        <f>ROUND(Eigenmischungen!GFS46,1)</f>
        <v>0</v>
      </c>
      <c r="GFJ41" s="536">
        <f>ROUND(Eigenmischungen!GFT46,1)</f>
        <v>0</v>
      </c>
      <c r="GFK41" s="536">
        <f>ROUND(Eigenmischungen!GFU46,1)</f>
        <v>0</v>
      </c>
      <c r="GFL41" s="536">
        <f>ROUND(Eigenmischungen!GFV46,1)</f>
        <v>0</v>
      </c>
      <c r="GFM41" s="536">
        <f>ROUND(Eigenmischungen!GFW46,1)</f>
        <v>0</v>
      </c>
      <c r="GFN41" s="536">
        <f>ROUND(Eigenmischungen!GFX46,1)</f>
        <v>0</v>
      </c>
      <c r="GFO41" s="536">
        <f>ROUND(Eigenmischungen!GFY46,1)</f>
        <v>0</v>
      </c>
      <c r="GFP41" s="536">
        <f>ROUND(Eigenmischungen!GFZ46,1)</f>
        <v>0</v>
      </c>
      <c r="GFQ41" s="536">
        <f>ROUND(Eigenmischungen!GGA46,1)</f>
        <v>0</v>
      </c>
      <c r="GFR41" s="536">
        <f>ROUND(Eigenmischungen!GGB46,1)</f>
        <v>0</v>
      </c>
      <c r="GFS41" s="536">
        <f>ROUND(Eigenmischungen!GGC46,1)</f>
        <v>0</v>
      </c>
      <c r="GFT41" s="536">
        <f>ROUND(Eigenmischungen!GGD46,1)</f>
        <v>0</v>
      </c>
      <c r="GFU41" s="536">
        <f>ROUND(Eigenmischungen!GGE46,1)</f>
        <v>0</v>
      </c>
      <c r="GFV41" s="536">
        <f>ROUND(Eigenmischungen!GGF46,1)</f>
        <v>0</v>
      </c>
      <c r="GFW41" s="536">
        <f>ROUND(Eigenmischungen!GGG46,1)</f>
        <v>0</v>
      </c>
      <c r="GFX41" s="536">
        <f>ROUND(Eigenmischungen!GGH46,1)</f>
        <v>0</v>
      </c>
      <c r="GFY41" s="536">
        <f>ROUND(Eigenmischungen!GGI46,1)</f>
        <v>0</v>
      </c>
      <c r="GFZ41" s="536">
        <f>ROUND(Eigenmischungen!GGJ46,1)</f>
        <v>0</v>
      </c>
      <c r="GGA41" s="536">
        <f>ROUND(Eigenmischungen!GGK46,1)</f>
        <v>0</v>
      </c>
      <c r="GGB41" s="536">
        <f>ROUND(Eigenmischungen!GGL46,1)</f>
        <v>0</v>
      </c>
      <c r="GGC41" s="536">
        <f>ROUND(Eigenmischungen!GGM46,1)</f>
        <v>0</v>
      </c>
      <c r="GGD41" s="536">
        <f>ROUND(Eigenmischungen!GGN46,1)</f>
        <v>0</v>
      </c>
      <c r="GGE41" s="536">
        <f>ROUND(Eigenmischungen!GGO46,1)</f>
        <v>0</v>
      </c>
      <c r="GGF41" s="536">
        <f>ROUND(Eigenmischungen!GGP46,1)</f>
        <v>0</v>
      </c>
      <c r="GGG41" s="536">
        <f>ROUND(Eigenmischungen!GGQ46,1)</f>
        <v>0</v>
      </c>
      <c r="GGH41" s="536">
        <f>ROUND(Eigenmischungen!GGR46,1)</f>
        <v>0</v>
      </c>
      <c r="GGI41" s="536">
        <f>ROUND(Eigenmischungen!GGS46,1)</f>
        <v>0</v>
      </c>
      <c r="GGJ41" s="536">
        <f>ROUND(Eigenmischungen!GGT46,1)</f>
        <v>0</v>
      </c>
      <c r="GGK41" s="536">
        <f>ROUND(Eigenmischungen!GGU46,1)</f>
        <v>0</v>
      </c>
      <c r="GGL41" s="536">
        <f>ROUND(Eigenmischungen!GGV46,1)</f>
        <v>0</v>
      </c>
      <c r="GGM41" s="536">
        <f>ROUND(Eigenmischungen!GGW46,1)</f>
        <v>0</v>
      </c>
      <c r="GGN41" s="536">
        <f>ROUND(Eigenmischungen!GGX46,1)</f>
        <v>0</v>
      </c>
      <c r="GGO41" s="536">
        <f>ROUND(Eigenmischungen!GGY46,1)</f>
        <v>0</v>
      </c>
      <c r="GGP41" s="536">
        <f>ROUND(Eigenmischungen!GGZ46,1)</f>
        <v>0</v>
      </c>
      <c r="GGQ41" s="536">
        <f>ROUND(Eigenmischungen!GHA46,1)</f>
        <v>0</v>
      </c>
      <c r="GGR41" s="536">
        <f>ROUND(Eigenmischungen!GHB46,1)</f>
        <v>0</v>
      </c>
      <c r="GGS41" s="536">
        <f>ROUND(Eigenmischungen!GHC46,1)</f>
        <v>0</v>
      </c>
      <c r="GGT41" s="536">
        <f>ROUND(Eigenmischungen!GHD46,1)</f>
        <v>0</v>
      </c>
      <c r="GGU41" s="536">
        <f>ROUND(Eigenmischungen!GHE46,1)</f>
        <v>0</v>
      </c>
      <c r="GGV41" s="536">
        <f>ROUND(Eigenmischungen!GHF46,1)</f>
        <v>0</v>
      </c>
      <c r="GGW41" s="536">
        <f>ROUND(Eigenmischungen!GHG46,1)</f>
        <v>0</v>
      </c>
      <c r="GGX41" s="536">
        <f>ROUND(Eigenmischungen!GHH46,1)</f>
        <v>0</v>
      </c>
      <c r="GGY41" s="536">
        <f>ROUND(Eigenmischungen!GHI46,1)</f>
        <v>0</v>
      </c>
      <c r="GGZ41" s="536">
        <f>ROUND(Eigenmischungen!GHJ46,1)</f>
        <v>0</v>
      </c>
      <c r="GHA41" s="536">
        <f>ROUND(Eigenmischungen!GHK46,1)</f>
        <v>0</v>
      </c>
      <c r="GHB41" s="536">
        <f>ROUND(Eigenmischungen!GHL46,1)</f>
        <v>0</v>
      </c>
      <c r="GHC41" s="536">
        <f>ROUND(Eigenmischungen!GHM46,1)</f>
        <v>0</v>
      </c>
      <c r="GHD41" s="536">
        <f>ROUND(Eigenmischungen!GHN46,1)</f>
        <v>0</v>
      </c>
      <c r="GHE41" s="536">
        <f>ROUND(Eigenmischungen!GHO46,1)</f>
        <v>0</v>
      </c>
      <c r="GHF41" s="536">
        <f>ROUND(Eigenmischungen!GHP46,1)</f>
        <v>0</v>
      </c>
      <c r="GHG41" s="536">
        <f>ROUND(Eigenmischungen!GHQ46,1)</f>
        <v>0</v>
      </c>
      <c r="GHH41" s="536">
        <f>ROUND(Eigenmischungen!GHR46,1)</f>
        <v>0</v>
      </c>
      <c r="GHI41" s="536">
        <f>ROUND(Eigenmischungen!GHS46,1)</f>
        <v>0</v>
      </c>
      <c r="GHJ41" s="536">
        <f>ROUND(Eigenmischungen!GHT46,1)</f>
        <v>0</v>
      </c>
      <c r="GHK41" s="536">
        <f>ROUND(Eigenmischungen!GHU46,1)</f>
        <v>0</v>
      </c>
      <c r="GHL41" s="536">
        <f>ROUND(Eigenmischungen!GHV46,1)</f>
        <v>0</v>
      </c>
      <c r="GHM41" s="536">
        <f>ROUND(Eigenmischungen!GHW46,1)</f>
        <v>0</v>
      </c>
      <c r="GHN41" s="536">
        <f>ROUND(Eigenmischungen!GHX46,1)</f>
        <v>0</v>
      </c>
      <c r="GHO41" s="536">
        <f>ROUND(Eigenmischungen!GHY46,1)</f>
        <v>0</v>
      </c>
      <c r="GHP41" s="536">
        <f>ROUND(Eigenmischungen!GHZ46,1)</f>
        <v>0</v>
      </c>
      <c r="GHQ41" s="536">
        <f>ROUND(Eigenmischungen!GIA46,1)</f>
        <v>0</v>
      </c>
      <c r="GHR41" s="536">
        <f>ROUND(Eigenmischungen!GIB46,1)</f>
        <v>0</v>
      </c>
      <c r="GHS41" s="536">
        <f>ROUND(Eigenmischungen!GIC46,1)</f>
        <v>0</v>
      </c>
      <c r="GHT41" s="536">
        <f>ROUND(Eigenmischungen!GID46,1)</f>
        <v>0</v>
      </c>
      <c r="GHU41" s="536">
        <f>ROUND(Eigenmischungen!GIE46,1)</f>
        <v>0</v>
      </c>
      <c r="GHV41" s="536">
        <f>ROUND(Eigenmischungen!GIF46,1)</f>
        <v>0</v>
      </c>
      <c r="GHW41" s="536">
        <f>ROUND(Eigenmischungen!GIG46,1)</f>
        <v>0</v>
      </c>
      <c r="GHX41" s="536">
        <f>ROUND(Eigenmischungen!GIH46,1)</f>
        <v>0</v>
      </c>
      <c r="GHY41" s="536">
        <f>ROUND(Eigenmischungen!GII46,1)</f>
        <v>0</v>
      </c>
      <c r="GHZ41" s="536">
        <f>ROUND(Eigenmischungen!GIJ46,1)</f>
        <v>0</v>
      </c>
      <c r="GIA41" s="536">
        <f>ROUND(Eigenmischungen!GIK46,1)</f>
        <v>0</v>
      </c>
      <c r="GIB41" s="536">
        <f>ROUND(Eigenmischungen!GIL46,1)</f>
        <v>0</v>
      </c>
      <c r="GIC41" s="536">
        <f>ROUND(Eigenmischungen!GIM46,1)</f>
        <v>0</v>
      </c>
      <c r="GID41" s="536">
        <f>ROUND(Eigenmischungen!GIN46,1)</f>
        <v>0</v>
      </c>
      <c r="GIE41" s="536">
        <f>ROUND(Eigenmischungen!GIO46,1)</f>
        <v>0</v>
      </c>
      <c r="GIF41" s="536">
        <f>ROUND(Eigenmischungen!GIP46,1)</f>
        <v>0</v>
      </c>
      <c r="GIG41" s="536">
        <f>ROUND(Eigenmischungen!GIQ46,1)</f>
        <v>0</v>
      </c>
      <c r="GIH41" s="536">
        <f>ROUND(Eigenmischungen!GIR46,1)</f>
        <v>0</v>
      </c>
      <c r="GII41" s="536">
        <f>ROUND(Eigenmischungen!GIS46,1)</f>
        <v>0</v>
      </c>
      <c r="GIJ41" s="536">
        <f>ROUND(Eigenmischungen!GIT46,1)</f>
        <v>0</v>
      </c>
      <c r="GIK41" s="536">
        <f>ROUND(Eigenmischungen!GIU46,1)</f>
        <v>0</v>
      </c>
      <c r="GIL41" s="536">
        <f>ROUND(Eigenmischungen!GIV46,1)</f>
        <v>0</v>
      </c>
      <c r="GIM41" s="536">
        <f>ROUND(Eigenmischungen!GIW46,1)</f>
        <v>0</v>
      </c>
      <c r="GIN41" s="536">
        <f>ROUND(Eigenmischungen!GIX46,1)</f>
        <v>0</v>
      </c>
      <c r="GIO41" s="536">
        <f>ROUND(Eigenmischungen!GIY46,1)</f>
        <v>0</v>
      </c>
      <c r="GIP41" s="536">
        <f>ROUND(Eigenmischungen!GIZ46,1)</f>
        <v>0</v>
      </c>
      <c r="GIQ41" s="536">
        <f>ROUND(Eigenmischungen!GJA46,1)</f>
        <v>0</v>
      </c>
      <c r="GIR41" s="536">
        <f>ROUND(Eigenmischungen!GJB46,1)</f>
        <v>0</v>
      </c>
      <c r="GIS41" s="536">
        <f>ROUND(Eigenmischungen!GJC46,1)</f>
        <v>0</v>
      </c>
      <c r="GIT41" s="536">
        <f>ROUND(Eigenmischungen!GJD46,1)</f>
        <v>0</v>
      </c>
      <c r="GIU41" s="536">
        <f>ROUND(Eigenmischungen!GJE46,1)</f>
        <v>0</v>
      </c>
      <c r="GIV41" s="536">
        <f>ROUND(Eigenmischungen!GJF46,1)</f>
        <v>0</v>
      </c>
      <c r="GIW41" s="536">
        <f>ROUND(Eigenmischungen!GJG46,1)</f>
        <v>0</v>
      </c>
      <c r="GIX41" s="536">
        <f>ROUND(Eigenmischungen!GJH46,1)</f>
        <v>0</v>
      </c>
      <c r="GIY41" s="536">
        <f>ROUND(Eigenmischungen!GJI46,1)</f>
        <v>0</v>
      </c>
      <c r="GIZ41" s="536">
        <f>ROUND(Eigenmischungen!GJJ46,1)</f>
        <v>0</v>
      </c>
      <c r="GJA41" s="536">
        <f>ROUND(Eigenmischungen!GJK46,1)</f>
        <v>0</v>
      </c>
      <c r="GJB41" s="536">
        <f>ROUND(Eigenmischungen!GJL46,1)</f>
        <v>0</v>
      </c>
      <c r="GJC41" s="536">
        <f>ROUND(Eigenmischungen!GJM46,1)</f>
        <v>0</v>
      </c>
      <c r="GJD41" s="536">
        <f>ROUND(Eigenmischungen!GJN46,1)</f>
        <v>0</v>
      </c>
      <c r="GJE41" s="536">
        <f>ROUND(Eigenmischungen!GJO46,1)</f>
        <v>0</v>
      </c>
      <c r="GJF41" s="536">
        <f>ROUND(Eigenmischungen!GJP46,1)</f>
        <v>0</v>
      </c>
      <c r="GJG41" s="536">
        <f>ROUND(Eigenmischungen!GJQ46,1)</f>
        <v>0</v>
      </c>
      <c r="GJH41" s="536">
        <f>ROUND(Eigenmischungen!GJR46,1)</f>
        <v>0</v>
      </c>
      <c r="GJI41" s="536">
        <f>ROUND(Eigenmischungen!GJS46,1)</f>
        <v>0</v>
      </c>
      <c r="GJJ41" s="536">
        <f>ROUND(Eigenmischungen!GJT46,1)</f>
        <v>0</v>
      </c>
      <c r="GJK41" s="536">
        <f>ROUND(Eigenmischungen!GJU46,1)</f>
        <v>0</v>
      </c>
      <c r="GJL41" s="536">
        <f>ROUND(Eigenmischungen!GJV46,1)</f>
        <v>0</v>
      </c>
      <c r="GJM41" s="536">
        <f>ROUND(Eigenmischungen!GJW46,1)</f>
        <v>0</v>
      </c>
      <c r="GJN41" s="536">
        <f>ROUND(Eigenmischungen!GJX46,1)</f>
        <v>0</v>
      </c>
      <c r="GJO41" s="536">
        <f>ROUND(Eigenmischungen!GJY46,1)</f>
        <v>0</v>
      </c>
      <c r="GJP41" s="536">
        <f>ROUND(Eigenmischungen!GJZ46,1)</f>
        <v>0</v>
      </c>
      <c r="GJQ41" s="536">
        <f>ROUND(Eigenmischungen!GKA46,1)</f>
        <v>0</v>
      </c>
      <c r="GJR41" s="536">
        <f>ROUND(Eigenmischungen!GKB46,1)</f>
        <v>0</v>
      </c>
      <c r="GJS41" s="536">
        <f>ROUND(Eigenmischungen!GKC46,1)</f>
        <v>0</v>
      </c>
      <c r="GJT41" s="536">
        <f>ROUND(Eigenmischungen!GKD46,1)</f>
        <v>0</v>
      </c>
      <c r="GJU41" s="536">
        <f>ROUND(Eigenmischungen!GKE46,1)</f>
        <v>0</v>
      </c>
      <c r="GJV41" s="536">
        <f>ROUND(Eigenmischungen!GKF46,1)</f>
        <v>0</v>
      </c>
      <c r="GJW41" s="536">
        <f>ROUND(Eigenmischungen!GKG46,1)</f>
        <v>0</v>
      </c>
      <c r="GJX41" s="536">
        <f>ROUND(Eigenmischungen!GKH46,1)</f>
        <v>0</v>
      </c>
      <c r="GJY41" s="536">
        <f>ROUND(Eigenmischungen!GKI46,1)</f>
        <v>0</v>
      </c>
      <c r="GJZ41" s="536">
        <f>ROUND(Eigenmischungen!GKJ46,1)</f>
        <v>0</v>
      </c>
      <c r="GKA41" s="536">
        <f>ROUND(Eigenmischungen!GKK46,1)</f>
        <v>0</v>
      </c>
      <c r="GKB41" s="536">
        <f>ROUND(Eigenmischungen!GKL46,1)</f>
        <v>0</v>
      </c>
      <c r="GKC41" s="536">
        <f>ROUND(Eigenmischungen!GKM46,1)</f>
        <v>0</v>
      </c>
      <c r="GKD41" s="536">
        <f>ROUND(Eigenmischungen!GKN46,1)</f>
        <v>0</v>
      </c>
      <c r="GKE41" s="536">
        <f>ROUND(Eigenmischungen!GKO46,1)</f>
        <v>0</v>
      </c>
      <c r="GKF41" s="536">
        <f>ROUND(Eigenmischungen!GKP46,1)</f>
        <v>0</v>
      </c>
      <c r="GKG41" s="536">
        <f>ROUND(Eigenmischungen!GKQ46,1)</f>
        <v>0</v>
      </c>
      <c r="GKH41" s="536">
        <f>ROUND(Eigenmischungen!GKR46,1)</f>
        <v>0</v>
      </c>
      <c r="GKI41" s="536">
        <f>ROUND(Eigenmischungen!GKS46,1)</f>
        <v>0</v>
      </c>
      <c r="GKJ41" s="536">
        <f>ROUND(Eigenmischungen!GKT46,1)</f>
        <v>0</v>
      </c>
      <c r="GKK41" s="536">
        <f>ROUND(Eigenmischungen!GKU46,1)</f>
        <v>0</v>
      </c>
      <c r="GKL41" s="536">
        <f>ROUND(Eigenmischungen!GKV46,1)</f>
        <v>0</v>
      </c>
      <c r="GKM41" s="536">
        <f>ROUND(Eigenmischungen!GKW46,1)</f>
        <v>0</v>
      </c>
      <c r="GKN41" s="536">
        <f>ROUND(Eigenmischungen!GKX46,1)</f>
        <v>0</v>
      </c>
      <c r="GKO41" s="536">
        <f>ROUND(Eigenmischungen!GKY46,1)</f>
        <v>0</v>
      </c>
      <c r="GKP41" s="536">
        <f>ROUND(Eigenmischungen!GKZ46,1)</f>
        <v>0</v>
      </c>
      <c r="GKQ41" s="536">
        <f>ROUND(Eigenmischungen!GLA46,1)</f>
        <v>0</v>
      </c>
      <c r="GKR41" s="536">
        <f>ROUND(Eigenmischungen!GLB46,1)</f>
        <v>0</v>
      </c>
      <c r="GKS41" s="536">
        <f>ROUND(Eigenmischungen!GLC46,1)</f>
        <v>0</v>
      </c>
      <c r="GKT41" s="536">
        <f>ROUND(Eigenmischungen!GLD46,1)</f>
        <v>0</v>
      </c>
      <c r="GKU41" s="536">
        <f>ROUND(Eigenmischungen!GLE46,1)</f>
        <v>0</v>
      </c>
      <c r="GKV41" s="536">
        <f>ROUND(Eigenmischungen!GLF46,1)</f>
        <v>0</v>
      </c>
      <c r="GKW41" s="536">
        <f>ROUND(Eigenmischungen!GLG46,1)</f>
        <v>0</v>
      </c>
      <c r="GKX41" s="536">
        <f>ROUND(Eigenmischungen!GLH46,1)</f>
        <v>0</v>
      </c>
      <c r="GKY41" s="536">
        <f>ROUND(Eigenmischungen!GLI46,1)</f>
        <v>0</v>
      </c>
      <c r="GKZ41" s="536">
        <f>ROUND(Eigenmischungen!GLJ46,1)</f>
        <v>0</v>
      </c>
      <c r="GLA41" s="536">
        <f>ROUND(Eigenmischungen!GLK46,1)</f>
        <v>0</v>
      </c>
      <c r="GLB41" s="536">
        <f>ROUND(Eigenmischungen!GLL46,1)</f>
        <v>0</v>
      </c>
      <c r="GLC41" s="536">
        <f>ROUND(Eigenmischungen!GLM46,1)</f>
        <v>0</v>
      </c>
      <c r="GLD41" s="536">
        <f>ROUND(Eigenmischungen!GLN46,1)</f>
        <v>0</v>
      </c>
      <c r="GLE41" s="536">
        <f>ROUND(Eigenmischungen!GLO46,1)</f>
        <v>0</v>
      </c>
      <c r="GLF41" s="536">
        <f>ROUND(Eigenmischungen!GLP46,1)</f>
        <v>0</v>
      </c>
      <c r="GLG41" s="536">
        <f>ROUND(Eigenmischungen!GLQ46,1)</f>
        <v>0</v>
      </c>
      <c r="GLH41" s="536">
        <f>ROUND(Eigenmischungen!GLR46,1)</f>
        <v>0</v>
      </c>
      <c r="GLI41" s="536">
        <f>ROUND(Eigenmischungen!GLS46,1)</f>
        <v>0</v>
      </c>
      <c r="GLJ41" s="536">
        <f>ROUND(Eigenmischungen!GLT46,1)</f>
        <v>0</v>
      </c>
      <c r="GLK41" s="536">
        <f>ROUND(Eigenmischungen!GLU46,1)</f>
        <v>0</v>
      </c>
      <c r="GLL41" s="536">
        <f>ROUND(Eigenmischungen!GLV46,1)</f>
        <v>0</v>
      </c>
      <c r="GLM41" s="536">
        <f>ROUND(Eigenmischungen!GLW46,1)</f>
        <v>0</v>
      </c>
      <c r="GLN41" s="536">
        <f>ROUND(Eigenmischungen!GLX46,1)</f>
        <v>0</v>
      </c>
      <c r="GLO41" s="536">
        <f>ROUND(Eigenmischungen!GLY46,1)</f>
        <v>0</v>
      </c>
      <c r="GLP41" s="536">
        <f>ROUND(Eigenmischungen!GLZ46,1)</f>
        <v>0</v>
      </c>
      <c r="GLQ41" s="536">
        <f>ROUND(Eigenmischungen!GMA46,1)</f>
        <v>0</v>
      </c>
      <c r="GLR41" s="536">
        <f>ROUND(Eigenmischungen!GMB46,1)</f>
        <v>0</v>
      </c>
      <c r="GLS41" s="536">
        <f>ROUND(Eigenmischungen!GMC46,1)</f>
        <v>0</v>
      </c>
      <c r="GLT41" s="536">
        <f>ROUND(Eigenmischungen!GMD46,1)</f>
        <v>0</v>
      </c>
      <c r="GLU41" s="536">
        <f>ROUND(Eigenmischungen!GME46,1)</f>
        <v>0</v>
      </c>
      <c r="GLV41" s="536">
        <f>ROUND(Eigenmischungen!GMF46,1)</f>
        <v>0</v>
      </c>
      <c r="GLW41" s="536">
        <f>ROUND(Eigenmischungen!GMG46,1)</f>
        <v>0</v>
      </c>
      <c r="GLX41" s="536">
        <f>ROUND(Eigenmischungen!GMH46,1)</f>
        <v>0</v>
      </c>
      <c r="GLY41" s="536">
        <f>ROUND(Eigenmischungen!GMI46,1)</f>
        <v>0</v>
      </c>
      <c r="GLZ41" s="536">
        <f>ROUND(Eigenmischungen!GMJ46,1)</f>
        <v>0</v>
      </c>
      <c r="GMA41" s="536">
        <f>ROUND(Eigenmischungen!GMK46,1)</f>
        <v>0</v>
      </c>
      <c r="GMB41" s="536">
        <f>ROUND(Eigenmischungen!GML46,1)</f>
        <v>0</v>
      </c>
      <c r="GMC41" s="536">
        <f>ROUND(Eigenmischungen!GMM46,1)</f>
        <v>0</v>
      </c>
      <c r="GMD41" s="536">
        <f>ROUND(Eigenmischungen!GMN46,1)</f>
        <v>0</v>
      </c>
      <c r="GME41" s="536">
        <f>ROUND(Eigenmischungen!GMO46,1)</f>
        <v>0</v>
      </c>
      <c r="GMF41" s="536">
        <f>ROUND(Eigenmischungen!GMP46,1)</f>
        <v>0</v>
      </c>
      <c r="GMG41" s="536">
        <f>ROUND(Eigenmischungen!GMQ46,1)</f>
        <v>0</v>
      </c>
      <c r="GMH41" s="536">
        <f>ROUND(Eigenmischungen!GMR46,1)</f>
        <v>0</v>
      </c>
      <c r="GMI41" s="536">
        <f>ROUND(Eigenmischungen!GMS46,1)</f>
        <v>0</v>
      </c>
      <c r="GMJ41" s="536">
        <f>ROUND(Eigenmischungen!GMT46,1)</f>
        <v>0</v>
      </c>
      <c r="GMK41" s="536">
        <f>ROUND(Eigenmischungen!GMU46,1)</f>
        <v>0</v>
      </c>
      <c r="GML41" s="536">
        <f>ROUND(Eigenmischungen!GMV46,1)</f>
        <v>0</v>
      </c>
      <c r="GMM41" s="536">
        <f>ROUND(Eigenmischungen!GMW46,1)</f>
        <v>0</v>
      </c>
      <c r="GMN41" s="536">
        <f>ROUND(Eigenmischungen!GMX46,1)</f>
        <v>0</v>
      </c>
      <c r="GMO41" s="536">
        <f>ROUND(Eigenmischungen!GMY46,1)</f>
        <v>0</v>
      </c>
      <c r="GMP41" s="536">
        <f>ROUND(Eigenmischungen!GMZ46,1)</f>
        <v>0</v>
      </c>
      <c r="GMQ41" s="536">
        <f>ROUND(Eigenmischungen!GNA46,1)</f>
        <v>0</v>
      </c>
      <c r="GMR41" s="536">
        <f>ROUND(Eigenmischungen!GNB46,1)</f>
        <v>0</v>
      </c>
      <c r="GMS41" s="536">
        <f>ROUND(Eigenmischungen!GNC46,1)</f>
        <v>0</v>
      </c>
      <c r="GMT41" s="536">
        <f>ROUND(Eigenmischungen!GND46,1)</f>
        <v>0</v>
      </c>
      <c r="GMU41" s="536">
        <f>ROUND(Eigenmischungen!GNE46,1)</f>
        <v>0</v>
      </c>
      <c r="GMV41" s="536">
        <f>ROUND(Eigenmischungen!GNF46,1)</f>
        <v>0</v>
      </c>
      <c r="GMW41" s="536">
        <f>ROUND(Eigenmischungen!GNG46,1)</f>
        <v>0</v>
      </c>
      <c r="GMX41" s="536">
        <f>ROUND(Eigenmischungen!GNH46,1)</f>
        <v>0</v>
      </c>
      <c r="GMY41" s="536">
        <f>ROUND(Eigenmischungen!GNI46,1)</f>
        <v>0</v>
      </c>
      <c r="GMZ41" s="536">
        <f>ROUND(Eigenmischungen!GNJ46,1)</f>
        <v>0</v>
      </c>
      <c r="GNA41" s="536">
        <f>ROUND(Eigenmischungen!GNK46,1)</f>
        <v>0</v>
      </c>
      <c r="GNB41" s="536">
        <f>ROUND(Eigenmischungen!GNL46,1)</f>
        <v>0</v>
      </c>
      <c r="GNC41" s="536">
        <f>ROUND(Eigenmischungen!GNM46,1)</f>
        <v>0</v>
      </c>
      <c r="GND41" s="536">
        <f>ROUND(Eigenmischungen!GNN46,1)</f>
        <v>0</v>
      </c>
      <c r="GNE41" s="536">
        <f>ROUND(Eigenmischungen!GNO46,1)</f>
        <v>0</v>
      </c>
      <c r="GNF41" s="536">
        <f>ROUND(Eigenmischungen!GNP46,1)</f>
        <v>0</v>
      </c>
      <c r="GNG41" s="536">
        <f>ROUND(Eigenmischungen!GNQ46,1)</f>
        <v>0</v>
      </c>
      <c r="GNH41" s="536">
        <f>ROUND(Eigenmischungen!GNR46,1)</f>
        <v>0</v>
      </c>
      <c r="GNI41" s="536">
        <f>ROUND(Eigenmischungen!GNS46,1)</f>
        <v>0</v>
      </c>
      <c r="GNJ41" s="536">
        <f>ROUND(Eigenmischungen!GNT46,1)</f>
        <v>0</v>
      </c>
      <c r="GNK41" s="536">
        <f>ROUND(Eigenmischungen!GNU46,1)</f>
        <v>0</v>
      </c>
      <c r="GNL41" s="536">
        <f>ROUND(Eigenmischungen!GNV46,1)</f>
        <v>0</v>
      </c>
      <c r="GNM41" s="536">
        <f>ROUND(Eigenmischungen!GNW46,1)</f>
        <v>0</v>
      </c>
      <c r="GNN41" s="536">
        <f>ROUND(Eigenmischungen!GNX46,1)</f>
        <v>0</v>
      </c>
      <c r="GNO41" s="536">
        <f>ROUND(Eigenmischungen!GNY46,1)</f>
        <v>0</v>
      </c>
      <c r="GNP41" s="536">
        <f>ROUND(Eigenmischungen!GNZ46,1)</f>
        <v>0</v>
      </c>
      <c r="GNQ41" s="536">
        <f>ROUND(Eigenmischungen!GOA46,1)</f>
        <v>0</v>
      </c>
      <c r="GNR41" s="536">
        <f>ROUND(Eigenmischungen!GOB46,1)</f>
        <v>0</v>
      </c>
      <c r="GNS41" s="536">
        <f>ROUND(Eigenmischungen!GOC46,1)</f>
        <v>0</v>
      </c>
      <c r="GNT41" s="536">
        <f>ROUND(Eigenmischungen!GOD46,1)</f>
        <v>0</v>
      </c>
      <c r="GNU41" s="536">
        <f>ROUND(Eigenmischungen!GOE46,1)</f>
        <v>0</v>
      </c>
      <c r="GNV41" s="536">
        <f>ROUND(Eigenmischungen!GOF46,1)</f>
        <v>0</v>
      </c>
      <c r="GNW41" s="536">
        <f>ROUND(Eigenmischungen!GOG46,1)</f>
        <v>0</v>
      </c>
      <c r="GNX41" s="536">
        <f>ROUND(Eigenmischungen!GOH46,1)</f>
        <v>0</v>
      </c>
      <c r="GNY41" s="536">
        <f>ROUND(Eigenmischungen!GOI46,1)</f>
        <v>0</v>
      </c>
      <c r="GNZ41" s="536">
        <f>ROUND(Eigenmischungen!GOJ46,1)</f>
        <v>0</v>
      </c>
      <c r="GOA41" s="536">
        <f>ROUND(Eigenmischungen!GOK46,1)</f>
        <v>0</v>
      </c>
      <c r="GOB41" s="536">
        <f>ROUND(Eigenmischungen!GOL46,1)</f>
        <v>0</v>
      </c>
      <c r="GOC41" s="536">
        <f>ROUND(Eigenmischungen!GOM46,1)</f>
        <v>0</v>
      </c>
      <c r="GOD41" s="536">
        <f>ROUND(Eigenmischungen!GON46,1)</f>
        <v>0</v>
      </c>
      <c r="GOE41" s="536">
        <f>ROUND(Eigenmischungen!GOO46,1)</f>
        <v>0</v>
      </c>
      <c r="GOF41" s="536">
        <f>ROUND(Eigenmischungen!GOP46,1)</f>
        <v>0</v>
      </c>
      <c r="GOG41" s="536">
        <f>ROUND(Eigenmischungen!GOQ46,1)</f>
        <v>0</v>
      </c>
      <c r="GOH41" s="536">
        <f>ROUND(Eigenmischungen!GOR46,1)</f>
        <v>0</v>
      </c>
      <c r="GOI41" s="536">
        <f>ROUND(Eigenmischungen!GOS46,1)</f>
        <v>0</v>
      </c>
      <c r="GOJ41" s="536">
        <f>ROUND(Eigenmischungen!GOT46,1)</f>
        <v>0</v>
      </c>
      <c r="GOK41" s="536">
        <f>ROUND(Eigenmischungen!GOU46,1)</f>
        <v>0</v>
      </c>
      <c r="GOL41" s="536">
        <f>ROUND(Eigenmischungen!GOV46,1)</f>
        <v>0</v>
      </c>
      <c r="GOM41" s="536">
        <f>ROUND(Eigenmischungen!GOW46,1)</f>
        <v>0</v>
      </c>
      <c r="GON41" s="536">
        <f>ROUND(Eigenmischungen!GOX46,1)</f>
        <v>0</v>
      </c>
      <c r="GOO41" s="536">
        <f>ROUND(Eigenmischungen!GOY46,1)</f>
        <v>0</v>
      </c>
      <c r="GOP41" s="536">
        <f>ROUND(Eigenmischungen!GOZ46,1)</f>
        <v>0</v>
      </c>
      <c r="GOQ41" s="536">
        <f>ROUND(Eigenmischungen!GPA46,1)</f>
        <v>0</v>
      </c>
      <c r="GOR41" s="536">
        <f>ROUND(Eigenmischungen!GPB46,1)</f>
        <v>0</v>
      </c>
      <c r="GOS41" s="536">
        <f>ROUND(Eigenmischungen!GPC46,1)</f>
        <v>0</v>
      </c>
      <c r="GOT41" s="536">
        <f>ROUND(Eigenmischungen!GPD46,1)</f>
        <v>0</v>
      </c>
      <c r="GOU41" s="536">
        <f>ROUND(Eigenmischungen!GPE46,1)</f>
        <v>0</v>
      </c>
      <c r="GOV41" s="536">
        <f>ROUND(Eigenmischungen!GPF46,1)</f>
        <v>0</v>
      </c>
      <c r="GOW41" s="536">
        <f>ROUND(Eigenmischungen!GPG46,1)</f>
        <v>0</v>
      </c>
      <c r="GOX41" s="536">
        <f>ROUND(Eigenmischungen!GPH46,1)</f>
        <v>0</v>
      </c>
      <c r="GOY41" s="536">
        <f>ROUND(Eigenmischungen!GPI46,1)</f>
        <v>0</v>
      </c>
      <c r="GOZ41" s="536">
        <f>ROUND(Eigenmischungen!GPJ46,1)</f>
        <v>0</v>
      </c>
      <c r="GPA41" s="536">
        <f>ROUND(Eigenmischungen!GPK46,1)</f>
        <v>0</v>
      </c>
      <c r="GPB41" s="536">
        <f>ROUND(Eigenmischungen!GPL46,1)</f>
        <v>0</v>
      </c>
      <c r="GPC41" s="536">
        <f>ROUND(Eigenmischungen!GPM46,1)</f>
        <v>0</v>
      </c>
      <c r="GPD41" s="536">
        <f>ROUND(Eigenmischungen!GPN46,1)</f>
        <v>0</v>
      </c>
      <c r="GPE41" s="536">
        <f>ROUND(Eigenmischungen!GPO46,1)</f>
        <v>0</v>
      </c>
      <c r="GPF41" s="536">
        <f>ROUND(Eigenmischungen!GPP46,1)</f>
        <v>0</v>
      </c>
      <c r="GPG41" s="536">
        <f>ROUND(Eigenmischungen!GPQ46,1)</f>
        <v>0</v>
      </c>
      <c r="GPH41" s="536">
        <f>ROUND(Eigenmischungen!GPR46,1)</f>
        <v>0</v>
      </c>
      <c r="GPI41" s="536">
        <f>ROUND(Eigenmischungen!GPS46,1)</f>
        <v>0</v>
      </c>
      <c r="GPJ41" s="536">
        <f>ROUND(Eigenmischungen!GPT46,1)</f>
        <v>0</v>
      </c>
      <c r="GPK41" s="536">
        <f>ROUND(Eigenmischungen!GPU46,1)</f>
        <v>0</v>
      </c>
      <c r="GPL41" s="536">
        <f>ROUND(Eigenmischungen!GPV46,1)</f>
        <v>0</v>
      </c>
      <c r="GPM41" s="536">
        <f>ROUND(Eigenmischungen!GPW46,1)</f>
        <v>0</v>
      </c>
      <c r="GPN41" s="536">
        <f>ROUND(Eigenmischungen!GPX46,1)</f>
        <v>0</v>
      </c>
      <c r="GPO41" s="536">
        <f>ROUND(Eigenmischungen!GPY46,1)</f>
        <v>0</v>
      </c>
      <c r="GPP41" s="536">
        <f>ROUND(Eigenmischungen!GPZ46,1)</f>
        <v>0</v>
      </c>
      <c r="GPQ41" s="536">
        <f>ROUND(Eigenmischungen!GQA46,1)</f>
        <v>0</v>
      </c>
      <c r="GPR41" s="536">
        <f>ROUND(Eigenmischungen!GQB46,1)</f>
        <v>0</v>
      </c>
      <c r="GPS41" s="536">
        <f>ROUND(Eigenmischungen!GQC46,1)</f>
        <v>0</v>
      </c>
      <c r="GPT41" s="536">
        <f>ROUND(Eigenmischungen!GQD46,1)</f>
        <v>0</v>
      </c>
      <c r="GPU41" s="536">
        <f>ROUND(Eigenmischungen!GQE46,1)</f>
        <v>0</v>
      </c>
      <c r="GPV41" s="536">
        <f>ROUND(Eigenmischungen!GQF46,1)</f>
        <v>0</v>
      </c>
      <c r="GPW41" s="536">
        <f>ROUND(Eigenmischungen!GQG46,1)</f>
        <v>0</v>
      </c>
      <c r="GPX41" s="536">
        <f>ROUND(Eigenmischungen!GQH46,1)</f>
        <v>0</v>
      </c>
      <c r="GPY41" s="536">
        <f>ROUND(Eigenmischungen!GQI46,1)</f>
        <v>0</v>
      </c>
      <c r="GPZ41" s="536">
        <f>ROUND(Eigenmischungen!GQJ46,1)</f>
        <v>0</v>
      </c>
      <c r="GQA41" s="536">
        <f>ROUND(Eigenmischungen!GQK46,1)</f>
        <v>0</v>
      </c>
      <c r="GQB41" s="536">
        <f>ROUND(Eigenmischungen!GQL46,1)</f>
        <v>0</v>
      </c>
      <c r="GQC41" s="536">
        <f>ROUND(Eigenmischungen!GQM46,1)</f>
        <v>0</v>
      </c>
      <c r="GQD41" s="536">
        <f>ROUND(Eigenmischungen!GQN46,1)</f>
        <v>0</v>
      </c>
      <c r="GQE41" s="536">
        <f>ROUND(Eigenmischungen!GQO46,1)</f>
        <v>0</v>
      </c>
      <c r="GQF41" s="536">
        <f>ROUND(Eigenmischungen!GQP46,1)</f>
        <v>0</v>
      </c>
      <c r="GQG41" s="536">
        <f>ROUND(Eigenmischungen!GQQ46,1)</f>
        <v>0</v>
      </c>
      <c r="GQH41" s="536">
        <f>ROUND(Eigenmischungen!GQR46,1)</f>
        <v>0</v>
      </c>
      <c r="GQI41" s="536">
        <f>ROUND(Eigenmischungen!GQS46,1)</f>
        <v>0</v>
      </c>
      <c r="GQJ41" s="536">
        <f>ROUND(Eigenmischungen!GQT46,1)</f>
        <v>0</v>
      </c>
      <c r="GQK41" s="536">
        <f>ROUND(Eigenmischungen!GQU46,1)</f>
        <v>0</v>
      </c>
      <c r="GQL41" s="536">
        <f>ROUND(Eigenmischungen!GQV46,1)</f>
        <v>0</v>
      </c>
      <c r="GQM41" s="536">
        <f>ROUND(Eigenmischungen!GQW46,1)</f>
        <v>0</v>
      </c>
      <c r="GQN41" s="536">
        <f>ROUND(Eigenmischungen!GQX46,1)</f>
        <v>0</v>
      </c>
      <c r="GQO41" s="536">
        <f>ROUND(Eigenmischungen!GQY46,1)</f>
        <v>0</v>
      </c>
      <c r="GQP41" s="536">
        <f>ROUND(Eigenmischungen!GQZ46,1)</f>
        <v>0</v>
      </c>
      <c r="GQQ41" s="536">
        <f>ROUND(Eigenmischungen!GRA46,1)</f>
        <v>0</v>
      </c>
      <c r="GQR41" s="536">
        <f>ROUND(Eigenmischungen!GRB46,1)</f>
        <v>0</v>
      </c>
      <c r="GQS41" s="536">
        <f>ROUND(Eigenmischungen!GRC46,1)</f>
        <v>0</v>
      </c>
      <c r="GQT41" s="536">
        <f>ROUND(Eigenmischungen!GRD46,1)</f>
        <v>0</v>
      </c>
      <c r="GQU41" s="536">
        <f>ROUND(Eigenmischungen!GRE46,1)</f>
        <v>0</v>
      </c>
      <c r="GQV41" s="536">
        <f>ROUND(Eigenmischungen!GRF46,1)</f>
        <v>0</v>
      </c>
      <c r="GQW41" s="536">
        <f>ROUND(Eigenmischungen!GRG46,1)</f>
        <v>0</v>
      </c>
      <c r="GQX41" s="536">
        <f>ROUND(Eigenmischungen!GRH46,1)</f>
        <v>0</v>
      </c>
      <c r="GQY41" s="536">
        <f>ROUND(Eigenmischungen!GRI46,1)</f>
        <v>0</v>
      </c>
      <c r="GQZ41" s="536">
        <f>ROUND(Eigenmischungen!GRJ46,1)</f>
        <v>0</v>
      </c>
      <c r="GRA41" s="536">
        <f>ROUND(Eigenmischungen!GRK46,1)</f>
        <v>0</v>
      </c>
      <c r="GRB41" s="536">
        <f>ROUND(Eigenmischungen!GRL46,1)</f>
        <v>0</v>
      </c>
      <c r="GRC41" s="536">
        <f>ROUND(Eigenmischungen!GRM46,1)</f>
        <v>0</v>
      </c>
      <c r="GRD41" s="536">
        <f>ROUND(Eigenmischungen!GRN46,1)</f>
        <v>0</v>
      </c>
      <c r="GRE41" s="536">
        <f>ROUND(Eigenmischungen!GRO46,1)</f>
        <v>0</v>
      </c>
      <c r="GRF41" s="536">
        <f>ROUND(Eigenmischungen!GRP46,1)</f>
        <v>0</v>
      </c>
      <c r="GRG41" s="536">
        <f>ROUND(Eigenmischungen!GRQ46,1)</f>
        <v>0</v>
      </c>
      <c r="GRH41" s="536">
        <f>ROUND(Eigenmischungen!GRR46,1)</f>
        <v>0</v>
      </c>
      <c r="GRI41" s="536">
        <f>ROUND(Eigenmischungen!GRS46,1)</f>
        <v>0</v>
      </c>
      <c r="GRJ41" s="536">
        <f>ROUND(Eigenmischungen!GRT46,1)</f>
        <v>0</v>
      </c>
      <c r="GRK41" s="536">
        <f>ROUND(Eigenmischungen!GRU46,1)</f>
        <v>0</v>
      </c>
      <c r="GRL41" s="536">
        <f>ROUND(Eigenmischungen!GRV46,1)</f>
        <v>0</v>
      </c>
      <c r="GRM41" s="536">
        <f>ROUND(Eigenmischungen!GRW46,1)</f>
        <v>0</v>
      </c>
      <c r="GRN41" s="536">
        <f>ROUND(Eigenmischungen!GRX46,1)</f>
        <v>0</v>
      </c>
      <c r="GRO41" s="536">
        <f>ROUND(Eigenmischungen!GRY46,1)</f>
        <v>0</v>
      </c>
      <c r="GRP41" s="536">
        <f>ROUND(Eigenmischungen!GRZ46,1)</f>
        <v>0</v>
      </c>
      <c r="GRQ41" s="536">
        <f>ROUND(Eigenmischungen!GSA46,1)</f>
        <v>0</v>
      </c>
      <c r="GRR41" s="536">
        <f>ROUND(Eigenmischungen!GSB46,1)</f>
        <v>0</v>
      </c>
      <c r="GRS41" s="536">
        <f>ROUND(Eigenmischungen!GSC46,1)</f>
        <v>0</v>
      </c>
      <c r="GRT41" s="536">
        <f>ROUND(Eigenmischungen!GSD46,1)</f>
        <v>0</v>
      </c>
      <c r="GRU41" s="536">
        <f>ROUND(Eigenmischungen!GSE46,1)</f>
        <v>0</v>
      </c>
      <c r="GRV41" s="536">
        <f>ROUND(Eigenmischungen!GSF46,1)</f>
        <v>0</v>
      </c>
      <c r="GRW41" s="536">
        <f>ROUND(Eigenmischungen!GSG46,1)</f>
        <v>0</v>
      </c>
      <c r="GRX41" s="536">
        <f>ROUND(Eigenmischungen!GSH46,1)</f>
        <v>0</v>
      </c>
      <c r="GRY41" s="536">
        <f>ROUND(Eigenmischungen!GSI46,1)</f>
        <v>0</v>
      </c>
      <c r="GRZ41" s="536">
        <f>ROUND(Eigenmischungen!GSJ46,1)</f>
        <v>0</v>
      </c>
      <c r="GSA41" s="536">
        <f>ROUND(Eigenmischungen!GSK46,1)</f>
        <v>0</v>
      </c>
      <c r="GSB41" s="536">
        <f>ROUND(Eigenmischungen!GSL46,1)</f>
        <v>0</v>
      </c>
      <c r="GSC41" s="536">
        <f>ROUND(Eigenmischungen!GSM46,1)</f>
        <v>0</v>
      </c>
      <c r="GSD41" s="536">
        <f>ROUND(Eigenmischungen!GSN46,1)</f>
        <v>0</v>
      </c>
      <c r="GSE41" s="536">
        <f>ROUND(Eigenmischungen!GSO46,1)</f>
        <v>0</v>
      </c>
      <c r="GSF41" s="536">
        <f>ROUND(Eigenmischungen!GSP46,1)</f>
        <v>0</v>
      </c>
      <c r="GSG41" s="536">
        <f>ROUND(Eigenmischungen!GSQ46,1)</f>
        <v>0</v>
      </c>
      <c r="GSH41" s="536">
        <f>ROUND(Eigenmischungen!GSR46,1)</f>
        <v>0</v>
      </c>
      <c r="GSI41" s="536">
        <f>ROUND(Eigenmischungen!GSS46,1)</f>
        <v>0</v>
      </c>
      <c r="GSJ41" s="536">
        <f>ROUND(Eigenmischungen!GST46,1)</f>
        <v>0</v>
      </c>
      <c r="GSK41" s="536">
        <f>ROUND(Eigenmischungen!GSU46,1)</f>
        <v>0</v>
      </c>
      <c r="GSL41" s="536">
        <f>ROUND(Eigenmischungen!GSV46,1)</f>
        <v>0</v>
      </c>
      <c r="GSM41" s="536">
        <f>ROUND(Eigenmischungen!GSW46,1)</f>
        <v>0</v>
      </c>
      <c r="GSN41" s="536">
        <f>ROUND(Eigenmischungen!GSX46,1)</f>
        <v>0</v>
      </c>
      <c r="GSO41" s="536">
        <f>ROUND(Eigenmischungen!GSY46,1)</f>
        <v>0</v>
      </c>
      <c r="GSP41" s="536">
        <f>ROUND(Eigenmischungen!GSZ46,1)</f>
        <v>0</v>
      </c>
      <c r="GSQ41" s="536">
        <f>ROUND(Eigenmischungen!GTA46,1)</f>
        <v>0</v>
      </c>
      <c r="GSR41" s="536">
        <f>ROUND(Eigenmischungen!GTB46,1)</f>
        <v>0</v>
      </c>
      <c r="GSS41" s="536">
        <f>ROUND(Eigenmischungen!GTC46,1)</f>
        <v>0</v>
      </c>
      <c r="GST41" s="536">
        <f>ROUND(Eigenmischungen!GTD46,1)</f>
        <v>0</v>
      </c>
      <c r="GSU41" s="536">
        <f>ROUND(Eigenmischungen!GTE46,1)</f>
        <v>0</v>
      </c>
      <c r="GSV41" s="536">
        <f>ROUND(Eigenmischungen!GTF46,1)</f>
        <v>0</v>
      </c>
      <c r="GSW41" s="536">
        <f>ROUND(Eigenmischungen!GTG46,1)</f>
        <v>0</v>
      </c>
      <c r="GSX41" s="536">
        <f>ROUND(Eigenmischungen!GTH46,1)</f>
        <v>0</v>
      </c>
      <c r="GSY41" s="536">
        <f>ROUND(Eigenmischungen!GTI46,1)</f>
        <v>0</v>
      </c>
      <c r="GSZ41" s="536">
        <f>ROUND(Eigenmischungen!GTJ46,1)</f>
        <v>0</v>
      </c>
      <c r="GTA41" s="536">
        <f>ROUND(Eigenmischungen!GTK46,1)</f>
        <v>0</v>
      </c>
      <c r="GTB41" s="536">
        <f>ROUND(Eigenmischungen!GTL46,1)</f>
        <v>0</v>
      </c>
      <c r="GTC41" s="536">
        <f>ROUND(Eigenmischungen!GTM46,1)</f>
        <v>0</v>
      </c>
      <c r="GTD41" s="536">
        <f>ROUND(Eigenmischungen!GTN46,1)</f>
        <v>0</v>
      </c>
      <c r="GTE41" s="536">
        <f>ROUND(Eigenmischungen!GTO46,1)</f>
        <v>0</v>
      </c>
      <c r="GTF41" s="536">
        <f>ROUND(Eigenmischungen!GTP46,1)</f>
        <v>0</v>
      </c>
      <c r="GTG41" s="536">
        <f>ROUND(Eigenmischungen!GTQ46,1)</f>
        <v>0</v>
      </c>
      <c r="GTH41" s="536">
        <f>ROUND(Eigenmischungen!GTR46,1)</f>
        <v>0</v>
      </c>
      <c r="GTI41" s="536">
        <f>ROUND(Eigenmischungen!GTS46,1)</f>
        <v>0</v>
      </c>
      <c r="GTJ41" s="536">
        <f>ROUND(Eigenmischungen!GTT46,1)</f>
        <v>0</v>
      </c>
      <c r="GTK41" s="536">
        <f>ROUND(Eigenmischungen!GTU46,1)</f>
        <v>0</v>
      </c>
      <c r="GTL41" s="536">
        <f>ROUND(Eigenmischungen!GTV46,1)</f>
        <v>0</v>
      </c>
      <c r="GTM41" s="536">
        <f>ROUND(Eigenmischungen!GTW46,1)</f>
        <v>0</v>
      </c>
      <c r="GTN41" s="536">
        <f>ROUND(Eigenmischungen!GTX46,1)</f>
        <v>0</v>
      </c>
      <c r="GTO41" s="536">
        <f>ROUND(Eigenmischungen!GTY46,1)</f>
        <v>0</v>
      </c>
      <c r="GTP41" s="536">
        <f>ROUND(Eigenmischungen!GTZ46,1)</f>
        <v>0</v>
      </c>
      <c r="GTQ41" s="536">
        <f>ROUND(Eigenmischungen!GUA46,1)</f>
        <v>0</v>
      </c>
      <c r="GTR41" s="536">
        <f>ROUND(Eigenmischungen!GUB46,1)</f>
        <v>0</v>
      </c>
      <c r="GTS41" s="536">
        <f>ROUND(Eigenmischungen!GUC46,1)</f>
        <v>0</v>
      </c>
      <c r="GTT41" s="536">
        <f>ROUND(Eigenmischungen!GUD46,1)</f>
        <v>0</v>
      </c>
      <c r="GTU41" s="536">
        <f>ROUND(Eigenmischungen!GUE46,1)</f>
        <v>0</v>
      </c>
      <c r="GTV41" s="536">
        <f>ROUND(Eigenmischungen!GUF46,1)</f>
        <v>0</v>
      </c>
      <c r="GTW41" s="536">
        <f>ROUND(Eigenmischungen!GUG46,1)</f>
        <v>0</v>
      </c>
      <c r="GTX41" s="536">
        <f>ROUND(Eigenmischungen!GUH46,1)</f>
        <v>0</v>
      </c>
      <c r="GTY41" s="536">
        <f>ROUND(Eigenmischungen!GUI46,1)</f>
        <v>0</v>
      </c>
      <c r="GTZ41" s="536">
        <f>ROUND(Eigenmischungen!GUJ46,1)</f>
        <v>0</v>
      </c>
      <c r="GUA41" s="536">
        <f>ROUND(Eigenmischungen!GUK46,1)</f>
        <v>0</v>
      </c>
      <c r="GUB41" s="536">
        <f>ROUND(Eigenmischungen!GUL46,1)</f>
        <v>0</v>
      </c>
      <c r="GUC41" s="536">
        <f>ROUND(Eigenmischungen!GUM46,1)</f>
        <v>0</v>
      </c>
      <c r="GUD41" s="536">
        <f>ROUND(Eigenmischungen!GUN46,1)</f>
        <v>0</v>
      </c>
      <c r="GUE41" s="536">
        <f>ROUND(Eigenmischungen!GUO46,1)</f>
        <v>0</v>
      </c>
      <c r="GUF41" s="536">
        <f>ROUND(Eigenmischungen!GUP46,1)</f>
        <v>0</v>
      </c>
      <c r="GUG41" s="536">
        <f>ROUND(Eigenmischungen!GUQ46,1)</f>
        <v>0</v>
      </c>
      <c r="GUH41" s="536">
        <f>ROUND(Eigenmischungen!GUR46,1)</f>
        <v>0</v>
      </c>
      <c r="GUI41" s="536">
        <f>ROUND(Eigenmischungen!GUS46,1)</f>
        <v>0</v>
      </c>
      <c r="GUJ41" s="536">
        <f>ROUND(Eigenmischungen!GUT46,1)</f>
        <v>0</v>
      </c>
      <c r="GUK41" s="536">
        <f>ROUND(Eigenmischungen!GUU46,1)</f>
        <v>0</v>
      </c>
      <c r="GUL41" s="536">
        <f>ROUND(Eigenmischungen!GUV46,1)</f>
        <v>0</v>
      </c>
      <c r="GUM41" s="536">
        <f>ROUND(Eigenmischungen!GUW46,1)</f>
        <v>0</v>
      </c>
      <c r="GUN41" s="536">
        <f>ROUND(Eigenmischungen!GUX46,1)</f>
        <v>0</v>
      </c>
      <c r="GUO41" s="536">
        <f>ROUND(Eigenmischungen!GUY46,1)</f>
        <v>0</v>
      </c>
      <c r="GUP41" s="536">
        <f>ROUND(Eigenmischungen!GUZ46,1)</f>
        <v>0</v>
      </c>
      <c r="GUQ41" s="536">
        <f>ROUND(Eigenmischungen!GVA46,1)</f>
        <v>0</v>
      </c>
      <c r="GUR41" s="536">
        <f>ROUND(Eigenmischungen!GVB46,1)</f>
        <v>0</v>
      </c>
      <c r="GUS41" s="536">
        <f>ROUND(Eigenmischungen!GVC46,1)</f>
        <v>0</v>
      </c>
      <c r="GUT41" s="536">
        <f>ROUND(Eigenmischungen!GVD46,1)</f>
        <v>0</v>
      </c>
      <c r="GUU41" s="536">
        <f>ROUND(Eigenmischungen!GVE46,1)</f>
        <v>0</v>
      </c>
      <c r="GUV41" s="536">
        <f>ROUND(Eigenmischungen!GVF46,1)</f>
        <v>0</v>
      </c>
      <c r="GUW41" s="536">
        <f>ROUND(Eigenmischungen!GVG46,1)</f>
        <v>0</v>
      </c>
      <c r="GUX41" s="536">
        <f>ROUND(Eigenmischungen!GVH46,1)</f>
        <v>0</v>
      </c>
      <c r="GUY41" s="536">
        <f>ROUND(Eigenmischungen!GVI46,1)</f>
        <v>0</v>
      </c>
      <c r="GUZ41" s="536">
        <f>ROUND(Eigenmischungen!GVJ46,1)</f>
        <v>0</v>
      </c>
      <c r="GVA41" s="536">
        <f>ROUND(Eigenmischungen!GVK46,1)</f>
        <v>0</v>
      </c>
      <c r="GVB41" s="536">
        <f>ROUND(Eigenmischungen!GVL46,1)</f>
        <v>0</v>
      </c>
      <c r="GVC41" s="536">
        <f>ROUND(Eigenmischungen!GVM46,1)</f>
        <v>0</v>
      </c>
      <c r="GVD41" s="536">
        <f>ROUND(Eigenmischungen!GVN46,1)</f>
        <v>0</v>
      </c>
      <c r="GVE41" s="536">
        <f>ROUND(Eigenmischungen!GVO46,1)</f>
        <v>0</v>
      </c>
      <c r="GVF41" s="536">
        <f>ROUND(Eigenmischungen!GVP46,1)</f>
        <v>0</v>
      </c>
      <c r="GVG41" s="536">
        <f>ROUND(Eigenmischungen!GVQ46,1)</f>
        <v>0</v>
      </c>
      <c r="GVH41" s="536">
        <f>ROUND(Eigenmischungen!GVR46,1)</f>
        <v>0</v>
      </c>
      <c r="GVI41" s="536">
        <f>ROUND(Eigenmischungen!GVS46,1)</f>
        <v>0</v>
      </c>
      <c r="GVJ41" s="536">
        <f>ROUND(Eigenmischungen!GVT46,1)</f>
        <v>0</v>
      </c>
      <c r="GVK41" s="536">
        <f>ROUND(Eigenmischungen!GVU46,1)</f>
        <v>0</v>
      </c>
      <c r="GVL41" s="536">
        <f>ROUND(Eigenmischungen!GVV46,1)</f>
        <v>0</v>
      </c>
      <c r="GVM41" s="536">
        <f>ROUND(Eigenmischungen!GVW46,1)</f>
        <v>0</v>
      </c>
      <c r="GVN41" s="536">
        <f>ROUND(Eigenmischungen!GVX46,1)</f>
        <v>0</v>
      </c>
      <c r="GVO41" s="536">
        <f>ROUND(Eigenmischungen!GVY46,1)</f>
        <v>0</v>
      </c>
      <c r="GVP41" s="536">
        <f>ROUND(Eigenmischungen!GVZ46,1)</f>
        <v>0</v>
      </c>
      <c r="GVQ41" s="536">
        <f>ROUND(Eigenmischungen!GWA46,1)</f>
        <v>0</v>
      </c>
      <c r="GVR41" s="536">
        <f>ROUND(Eigenmischungen!GWB46,1)</f>
        <v>0</v>
      </c>
      <c r="GVS41" s="536">
        <f>ROUND(Eigenmischungen!GWC46,1)</f>
        <v>0</v>
      </c>
      <c r="GVT41" s="536">
        <f>ROUND(Eigenmischungen!GWD46,1)</f>
        <v>0</v>
      </c>
      <c r="GVU41" s="536">
        <f>ROUND(Eigenmischungen!GWE46,1)</f>
        <v>0</v>
      </c>
      <c r="GVV41" s="536">
        <f>ROUND(Eigenmischungen!GWF46,1)</f>
        <v>0</v>
      </c>
      <c r="GVW41" s="536">
        <f>ROUND(Eigenmischungen!GWG46,1)</f>
        <v>0</v>
      </c>
      <c r="GVX41" s="536">
        <f>ROUND(Eigenmischungen!GWH46,1)</f>
        <v>0</v>
      </c>
      <c r="GVY41" s="536">
        <f>ROUND(Eigenmischungen!GWI46,1)</f>
        <v>0</v>
      </c>
      <c r="GVZ41" s="536">
        <f>ROUND(Eigenmischungen!GWJ46,1)</f>
        <v>0</v>
      </c>
      <c r="GWA41" s="536">
        <f>ROUND(Eigenmischungen!GWK46,1)</f>
        <v>0</v>
      </c>
      <c r="GWB41" s="536">
        <f>ROUND(Eigenmischungen!GWL46,1)</f>
        <v>0</v>
      </c>
      <c r="GWC41" s="536">
        <f>ROUND(Eigenmischungen!GWM46,1)</f>
        <v>0</v>
      </c>
      <c r="GWD41" s="536">
        <f>ROUND(Eigenmischungen!GWN46,1)</f>
        <v>0</v>
      </c>
      <c r="GWE41" s="536">
        <f>ROUND(Eigenmischungen!GWO46,1)</f>
        <v>0</v>
      </c>
      <c r="GWF41" s="536">
        <f>ROUND(Eigenmischungen!GWP46,1)</f>
        <v>0</v>
      </c>
      <c r="GWG41" s="536">
        <f>ROUND(Eigenmischungen!GWQ46,1)</f>
        <v>0</v>
      </c>
      <c r="GWH41" s="536">
        <f>ROUND(Eigenmischungen!GWR46,1)</f>
        <v>0</v>
      </c>
      <c r="GWI41" s="536">
        <f>ROUND(Eigenmischungen!GWS46,1)</f>
        <v>0</v>
      </c>
      <c r="GWJ41" s="536">
        <f>ROUND(Eigenmischungen!GWT46,1)</f>
        <v>0</v>
      </c>
      <c r="GWK41" s="536">
        <f>ROUND(Eigenmischungen!GWU46,1)</f>
        <v>0</v>
      </c>
      <c r="GWL41" s="536">
        <f>ROUND(Eigenmischungen!GWV46,1)</f>
        <v>0</v>
      </c>
      <c r="GWM41" s="536">
        <f>ROUND(Eigenmischungen!GWW46,1)</f>
        <v>0</v>
      </c>
      <c r="GWN41" s="536">
        <f>ROUND(Eigenmischungen!GWX46,1)</f>
        <v>0</v>
      </c>
      <c r="GWO41" s="536">
        <f>ROUND(Eigenmischungen!GWY46,1)</f>
        <v>0</v>
      </c>
      <c r="GWP41" s="536">
        <f>ROUND(Eigenmischungen!GWZ46,1)</f>
        <v>0</v>
      </c>
      <c r="GWQ41" s="536">
        <f>ROUND(Eigenmischungen!GXA46,1)</f>
        <v>0</v>
      </c>
      <c r="GWR41" s="536">
        <f>ROUND(Eigenmischungen!GXB46,1)</f>
        <v>0</v>
      </c>
      <c r="GWS41" s="536">
        <f>ROUND(Eigenmischungen!GXC46,1)</f>
        <v>0</v>
      </c>
      <c r="GWT41" s="536">
        <f>ROUND(Eigenmischungen!GXD46,1)</f>
        <v>0</v>
      </c>
      <c r="GWU41" s="536">
        <f>ROUND(Eigenmischungen!GXE46,1)</f>
        <v>0</v>
      </c>
      <c r="GWV41" s="536">
        <f>ROUND(Eigenmischungen!GXF46,1)</f>
        <v>0</v>
      </c>
      <c r="GWW41" s="536">
        <f>ROUND(Eigenmischungen!GXG46,1)</f>
        <v>0</v>
      </c>
      <c r="GWX41" s="536">
        <f>ROUND(Eigenmischungen!GXH46,1)</f>
        <v>0</v>
      </c>
      <c r="GWY41" s="536">
        <f>ROUND(Eigenmischungen!GXI46,1)</f>
        <v>0</v>
      </c>
      <c r="GWZ41" s="536">
        <f>ROUND(Eigenmischungen!GXJ46,1)</f>
        <v>0</v>
      </c>
      <c r="GXA41" s="536">
        <f>ROUND(Eigenmischungen!GXK46,1)</f>
        <v>0</v>
      </c>
      <c r="GXB41" s="536">
        <f>ROUND(Eigenmischungen!GXL46,1)</f>
        <v>0</v>
      </c>
      <c r="GXC41" s="536">
        <f>ROUND(Eigenmischungen!GXM46,1)</f>
        <v>0</v>
      </c>
      <c r="GXD41" s="536">
        <f>ROUND(Eigenmischungen!GXN46,1)</f>
        <v>0</v>
      </c>
      <c r="GXE41" s="536">
        <f>ROUND(Eigenmischungen!GXO46,1)</f>
        <v>0</v>
      </c>
      <c r="GXF41" s="536">
        <f>ROUND(Eigenmischungen!GXP46,1)</f>
        <v>0</v>
      </c>
      <c r="GXG41" s="536">
        <f>ROUND(Eigenmischungen!GXQ46,1)</f>
        <v>0</v>
      </c>
      <c r="GXH41" s="536">
        <f>ROUND(Eigenmischungen!GXR46,1)</f>
        <v>0</v>
      </c>
      <c r="GXI41" s="536">
        <f>ROUND(Eigenmischungen!GXS46,1)</f>
        <v>0</v>
      </c>
      <c r="GXJ41" s="536">
        <f>ROUND(Eigenmischungen!GXT46,1)</f>
        <v>0</v>
      </c>
      <c r="GXK41" s="536">
        <f>ROUND(Eigenmischungen!GXU46,1)</f>
        <v>0</v>
      </c>
      <c r="GXL41" s="536">
        <f>ROUND(Eigenmischungen!GXV46,1)</f>
        <v>0</v>
      </c>
      <c r="GXM41" s="536">
        <f>ROUND(Eigenmischungen!GXW46,1)</f>
        <v>0</v>
      </c>
      <c r="GXN41" s="536">
        <f>ROUND(Eigenmischungen!GXX46,1)</f>
        <v>0</v>
      </c>
      <c r="GXO41" s="536">
        <f>ROUND(Eigenmischungen!GXY46,1)</f>
        <v>0</v>
      </c>
      <c r="GXP41" s="536">
        <f>ROUND(Eigenmischungen!GXZ46,1)</f>
        <v>0</v>
      </c>
      <c r="GXQ41" s="536">
        <f>ROUND(Eigenmischungen!GYA46,1)</f>
        <v>0</v>
      </c>
      <c r="GXR41" s="536">
        <f>ROUND(Eigenmischungen!GYB46,1)</f>
        <v>0</v>
      </c>
      <c r="GXS41" s="536">
        <f>ROUND(Eigenmischungen!GYC46,1)</f>
        <v>0</v>
      </c>
      <c r="GXT41" s="536">
        <f>ROUND(Eigenmischungen!GYD46,1)</f>
        <v>0</v>
      </c>
      <c r="GXU41" s="536">
        <f>ROUND(Eigenmischungen!GYE46,1)</f>
        <v>0</v>
      </c>
      <c r="GXV41" s="536">
        <f>ROUND(Eigenmischungen!GYF46,1)</f>
        <v>0</v>
      </c>
      <c r="GXW41" s="536">
        <f>ROUND(Eigenmischungen!GYG46,1)</f>
        <v>0</v>
      </c>
      <c r="GXX41" s="536">
        <f>ROUND(Eigenmischungen!GYH46,1)</f>
        <v>0</v>
      </c>
      <c r="GXY41" s="536">
        <f>ROUND(Eigenmischungen!GYI46,1)</f>
        <v>0</v>
      </c>
      <c r="GXZ41" s="536">
        <f>ROUND(Eigenmischungen!GYJ46,1)</f>
        <v>0</v>
      </c>
      <c r="GYA41" s="536">
        <f>ROUND(Eigenmischungen!GYK46,1)</f>
        <v>0</v>
      </c>
      <c r="GYB41" s="536">
        <f>ROUND(Eigenmischungen!GYL46,1)</f>
        <v>0</v>
      </c>
      <c r="GYC41" s="536">
        <f>ROUND(Eigenmischungen!GYM46,1)</f>
        <v>0</v>
      </c>
      <c r="GYD41" s="536">
        <f>ROUND(Eigenmischungen!GYN46,1)</f>
        <v>0</v>
      </c>
      <c r="GYE41" s="536">
        <f>ROUND(Eigenmischungen!GYO46,1)</f>
        <v>0</v>
      </c>
      <c r="GYF41" s="536">
        <f>ROUND(Eigenmischungen!GYP46,1)</f>
        <v>0</v>
      </c>
      <c r="GYG41" s="536">
        <f>ROUND(Eigenmischungen!GYQ46,1)</f>
        <v>0</v>
      </c>
      <c r="GYH41" s="536">
        <f>ROUND(Eigenmischungen!GYR46,1)</f>
        <v>0</v>
      </c>
      <c r="GYI41" s="536">
        <f>ROUND(Eigenmischungen!GYS46,1)</f>
        <v>0</v>
      </c>
      <c r="GYJ41" s="536">
        <f>ROUND(Eigenmischungen!GYT46,1)</f>
        <v>0</v>
      </c>
      <c r="GYK41" s="536">
        <f>ROUND(Eigenmischungen!GYU46,1)</f>
        <v>0</v>
      </c>
      <c r="GYL41" s="536">
        <f>ROUND(Eigenmischungen!GYV46,1)</f>
        <v>0</v>
      </c>
      <c r="GYM41" s="536">
        <f>ROUND(Eigenmischungen!GYW46,1)</f>
        <v>0</v>
      </c>
      <c r="GYN41" s="536">
        <f>ROUND(Eigenmischungen!GYX46,1)</f>
        <v>0</v>
      </c>
      <c r="GYO41" s="536">
        <f>ROUND(Eigenmischungen!GYY46,1)</f>
        <v>0</v>
      </c>
      <c r="GYP41" s="536">
        <f>ROUND(Eigenmischungen!GYZ46,1)</f>
        <v>0</v>
      </c>
      <c r="GYQ41" s="536">
        <f>ROUND(Eigenmischungen!GZA46,1)</f>
        <v>0</v>
      </c>
      <c r="GYR41" s="536">
        <f>ROUND(Eigenmischungen!GZB46,1)</f>
        <v>0</v>
      </c>
      <c r="GYS41" s="536">
        <f>ROUND(Eigenmischungen!GZC46,1)</f>
        <v>0</v>
      </c>
      <c r="GYT41" s="536">
        <f>ROUND(Eigenmischungen!GZD46,1)</f>
        <v>0</v>
      </c>
      <c r="GYU41" s="536">
        <f>ROUND(Eigenmischungen!GZE46,1)</f>
        <v>0</v>
      </c>
      <c r="GYV41" s="536">
        <f>ROUND(Eigenmischungen!GZF46,1)</f>
        <v>0</v>
      </c>
      <c r="GYW41" s="536">
        <f>ROUND(Eigenmischungen!GZG46,1)</f>
        <v>0</v>
      </c>
      <c r="GYX41" s="536">
        <f>ROUND(Eigenmischungen!GZH46,1)</f>
        <v>0</v>
      </c>
      <c r="GYY41" s="536">
        <f>ROUND(Eigenmischungen!GZI46,1)</f>
        <v>0</v>
      </c>
      <c r="GYZ41" s="536">
        <f>ROUND(Eigenmischungen!GZJ46,1)</f>
        <v>0</v>
      </c>
      <c r="GZA41" s="536">
        <f>ROUND(Eigenmischungen!GZK46,1)</f>
        <v>0</v>
      </c>
      <c r="GZB41" s="536">
        <f>ROUND(Eigenmischungen!GZL46,1)</f>
        <v>0</v>
      </c>
      <c r="GZC41" s="536">
        <f>ROUND(Eigenmischungen!GZM46,1)</f>
        <v>0</v>
      </c>
      <c r="GZD41" s="536">
        <f>ROUND(Eigenmischungen!GZN46,1)</f>
        <v>0</v>
      </c>
      <c r="GZE41" s="536">
        <f>ROUND(Eigenmischungen!GZO46,1)</f>
        <v>0</v>
      </c>
      <c r="GZF41" s="536">
        <f>ROUND(Eigenmischungen!GZP46,1)</f>
        <v>0</v>
      </c>
      <c r="GZG41" s="536">
        <f>ROUND(Eigenmischungen!GZQ46,1)</f>
        <v>0</v>
      </c>
      <c r="GZH41" s="536">
        <f>ROUND(Eigenmischungen!GZR46,1)</f>
        <v>0</v>
      </c>
      <c r="GZI41" s="536">
        <f>ROUND(Eigenmischungen!GZS46,1)</f>
        <v>0</v>
      </c>
      <c r="GZJ41" s="536">
        <f>ROUND(Eigenmischungen!GZT46,1)</f>
        <v>0</v>
      </c>
      <c r="GZK41" s="536">
        <f>ROUND(Eigenmischungen!GZU46,1)</f>
        <v>0</v>
      </c>
      <c r="GZL41" s="536">
        <f>ROUND(Eigenmischungen!GZV46,1)</f>
        <v>0</v>
      </c>
      <c r="GZM41" s="536">
        <f>ROUND(Eigenmischungen!GZW46,1)</f>
        <v>0</v>
      </c>
      <c r="GZN41" s="536">
        <f>ROUND(Eigenmischungen!GZX46,1)</f>
        <v>0</v>
      </c>
      <c r="GZO41" s="536">
        <f>ROUND(Eigenmischungen!GZY46,1)</f>
        <v>0</v>
      </c>
      <c r="GZP41" s="536">
        <f>ROUND(Eigenmischungen!GZZ46,1)</f>
        <v>0</v>
      </c>
      <c r="GZQ41" s="536">
        <f>ROUND(Eigenmischungen!HAA46,1)</f>
        <v>0</v>
      </c>
      <c r="GZR41" s="536">
        <f>ROUND(Eigenmischungen!HAB46,1)</f>
        <v>0</v>
      </c>
      <c r="GZS41" s="536">
        <f>ROUND(Eigenmischungen!HAC46,1)</f>
        <v>0</v>
      </c>
      <c r="GZT41" s="536">
        <f>ROUND(Eigenmischungen!HAD46,1)</f>
        <v>0</v>
      </c>
      <c r="GZU41" s="536">
        <f>ROUND(Eigenmischungen!HAE46,1)</f>
        <v>0</v>
      </c>
      <c r="GZV41" s="536">
        <f>ROUND(Eigenmischungen!HAF46,1)</f>
        <v>0</v>
      </c>
      <c r="GZW41" s="536">
        <f>ROUND(Eigenmischungen!HAG46,1)</f>
        <v>0</v>
      </c>
      <c r="GZX41" s="536">
        <f>ROUND(Eigenmischungen!HAH46,1)</f>
        <v>0</v>
      </c>
      <c r="GZY41" s="536">
        <f>ROUND(Eigenmischungen!HAI46,1)</f>
        <v>0</v>
      </c>
      <c r="GZZ41" s="536">
        <f>ROUND(Eigenmischungen!HAJ46,1)</f>
        <v>0</v>
      </c>
      <c r="HAA41" s="536">
        <f>ROUND(Eigenmischungen!HAK46,1)</f>
        <v>0</v>
      </c>
      <c r="HAB41" s="536">
        <f>ROUND(Eigenmischungen!HAL46,1)</f>
        <v>0</v>
      </c>
      <c r="HAC41" s="536">
        <f>ROUND(Eigenmischungen!HAM46,1)</f>
        <v>0</v>
      </c>
      <c r="HAD41" s="536">
        <f>ROUND(Eigenmischungen!HAN46,1)</f>
        <v>0</v>
      </c>
      <c r="HAE41" s="536">
        <f>ROUND(Eigenmischungen!HAO46,1)</f>
        <v>0</v>
      </c>
      <c r="HAF41" s="536">
        <f>ROUND(Eigenmischungen!HAP46,1)</f>
        <v>0</v>
      </c>
      <c r="HAG41" s="536">
        <f>ROUND(Eigenmischungen!HAQ46,1)</f>
        <v>0</v>
      </c>
      <c r="HAH41" s="536">
        <f>ROUND(Eigenmischungen!HAR46,1)</f>
        <v>0</v>
      </c>
      <c r="HAI41" s="536">
        <f>ROUND(Eigenmischungen!HAS46,1)</f>
        <v>0</v>
      </c>
      <c r="HAJ41" s="536">
        <f>ROUND(Eigenmischungen!HAT46,1)</f>
        <v>0</v>
      </c>
      <c r="HAK41" s="536">
        <f>ROUND(Eigenmischungen!HAU46,1)</f>
        <v>0</v>
      </c>
      <c r="HAL41" s="536">
        <f>ROUND(Eigenmischungen!HAV46,1)</f>
        <v>0</v>
      </c>
      <c r="HAM41" s="536">
        <f>ROUND(Eigenmischungen!HAW46,1)</f>
        <v>0</v>
      </c>
      <c r="HAN41" s="536">
        <f>ROUND(Eigenmischungen!HAX46,1)</f>
        <v>0</v>
      </c>
      <c r="HAO41" s="536">
        <f>ROUND(Eigenmischungen!HAY46,1)</f>
        <v>0</v>
      </c>
      <c r="HAP41" s="536">
        <f>ROUND(Eigenmischungen!HAZ46,1)</f>
        <v>0</v>
      </c>
      <c r="HAQ41" s="536">
        <f>ROUND(Eigenmischungen!HBA46,1)</f>
        <v>0</v>
      </c>
      <c r="HAR41" s="536">
        <f>ROUND(Eigenmischungen!HBB46,1)</f>
        <v>0</v>
      </c>
      <c r="HAS41" s="536">
        <f>ROUND(Eigenmischungen!HBC46,1)</f>
        <v>0</v>
      </c>
      <c r="HAT41" s="536">
        <f>ROUND(Eigenmischungen!HBD46,1)</f>
        <v>0</v>
      </c>
      <c r="HAU41" s="536">
        <f>ROUND(Eigenmischungen!HBE46,1)</f>
        <v>0</v>
      </c>
      <c r="HAV41" s="536">
        <f>ROUND(Eigenmischungen!HBF46,1)</f>
        <v>0</v>
      </c>
      <c r="HAW41" s="536">
        <f>ROUND(Eigenmischungen!HBG46,1)</f>
        <v>0</v>
      </c>
      <c r="HAX41" s="536">
        <f>ROUND(Eigenmischungen!HBH46,1)</f>
        <v>0</v>
      </c>
      <c r="HAY41" s="536">
        <f>ROUND(Eigenmischungen!HBI46,1)</f>
        <v>0</v>
      </c>
      <c r="HAZ41" s="536">
        <f>ROUND(Eigenmischungen!HBJ46,1)</f>
        <v>0</v>
      </c>
      <c r="HBA41" s="536">
        <f>ROUND(Eigenmischungen!HBK46,1)</f>
        <v>0</v>
      </c>
      <c r="HBB41" s="536">
        <f>ROUND(Eigenmischungen!HBL46,1)</f>
        <v>0</v>
      </c>
      <c r="HBC41" s="536">
        <f>ROUND(Eigenmischungen!HBM46,1)</f>
        <v>0</v>
      </c>
      <c r="HBD41" s="536">
        <f>ROUND(Eigenmischungen!HBN46,1)</f>
        <v>0</v>
      </c>
      <c r="HBE41" s="536">
        <f>ROUND(Eigenmischungen!HBO46,1)</f>
        <v>0</v>
      </c>
      <c r="HBF41" s="536">
        <f>ROUND(Eigenmischungen!HBP46,1)</f>
        <v>0</v>
      </c>
      <c r="HBG41" s="536">
        <f>ROUND(Eigenmischungen!HBQ46,1)</f>
        <v>0</v>
      </c>
      <c r="HBH41" s="536">
        <f>ROUND(Eigenmischungen!HBR46,1)</f>
        <v>0</v>
      </c>
      <c r="HBI41" s="536">
        <f>ROUND(Eigenmischungen!HBS46,1)</f>
        <v>0</v>
      </c>
      <c r="HBJ41" s="536">
        <f>ROUND(Eigenmischungen!HBT46,1)</f>
        <v>0</v>
      </c>
      <c r="HBK41" s="536">
        <f>ROUND(Eigenmischungen!HBU46,1)</f>
        <v>0</v>
      </c>
      <c r="HBL41" s="536">
        <f>ROUND(Eigenmischungen!HBV46,1)</f>
        <v>0</v>
      </c>
      <c r="HBM41" s="536">
        <f>ROUND(Eigenmischungen!HBW46,1)</f>
        <v>0</v>
      </c>
      <c r="HBN41" s="536">
        <f>ROUND(Eigenmischungen!HBX46,1)</f>
        <v>0</v>
      </c>
      <c r="HBO41" s="536">
        <f>ROUND(Eigenmischungen!HBY46,1)</f>
        <v>0</v>
      </c>
      <c r="HBP41" s="536">
        <f>ROUND(Eigenmischungen!HBZ46,1)</f>
        <v>0</v>
      </c>
      <c r="HBQ41" s="536">
        <f>ROUND(Eigenmischungen!HCA46,1)</f>
        <v>0</v>
      </c>
      <c r="HBR41" s="536">
        <f>ROUND(Eigenmischungen!HCB46,1)</f>
        <v>0</v>
      </c>
      <c r="HBS41" s="536">
        <f>ROUND(Eigenmischungen!HCC46,1)</f>
        <v>0</v>
      </c>
      <c r="HBT41" s="536">
        <f>ROUND(Eigenmischungen!HCD46,1)</f>
        <v>0</v>
      </c>
      <c r="HBU41" s="536">
        <f>ROUND(Eigenmischungen!HCE46,1)</f>
        <v>0</v>
      </c>
      <c r="HBV41" s="536">
        <f>ROUND(Eigenmischungen!HCF46,1)</f>
        <v>0</v>
      </c>
      <c r="HBW41" s="536">
        <f>ROUND(Eigenmischungen!HCG46,1)</f>
        <v>0</v>
      </c>
      <c r="HBX41" s="536">
        <f>ROUND(Eigenmischungen!HCH46,1)</f>
        <v>0</v>
      </c>
      <c r="HBY41" s="536">
        <f>ROUND(Eigenmischungen!HCI46,1)</f>
        <v>0</v>
      </c>
      <c r="HBZ41" s="536">
        <f>ROUND(Eigenmischungen!HCJ46,1)</f>
        <v>0</v>
      </c>
      <c r="HCA41" s="536">
        <f>ROUND(Eigenmischungen!HCK46,1)</f>
        <v>0</v>
      </c>
      <c r="HCB41" s="536">
        <f>ROUND(Eigenmischungen!HCL46,1)</f>
        <v>0</v>
      </c>
      <c r="HCC41" s="536">
        <f>ROUND(Eigenmischungen!HCM46,1)</f>
        <v>0</v>
      </c>
      <c r="HCD41" s="536">
        <f>ROUND(Eigenmischungen!HCN46,1)</f>
        <v>0</v>
      </c>
      <c r="HCE41" s="536">
        <f>ROUND(Eigenmischungen!HCO46,1)</f>
        <v>0</v>
      </c>
      <c r="HCF41" s="536">
        <f>ROUND(Eigenmischungen!HCP46,1)</f>
        <v>0</v>
      </c>
      <c r="HCG41" s="536">
        <f>ROUND(Eigenmischungen!HCQ46,1)</f>
        <v>0</v>
      </c>
      <c r="HCH41" s="536">
        <f>ROUND(Eigenmischungen!HCR46,1)</f>
        <v>0</v>
      </c>
      <c r="HCI41" s="536">
        <f>ROUND(Eigenmischungen!HCS46,1)</f>
        <v>0</v>
      </c>
      <c r="HCJ41" s="536">
        <f>ROUND(Eigenmischungen!HCT46,1)</f>
        <v>0</v>
      </c>
      <c r="HCK41" s="536">
        <f>ROUND(Eigenmischungen!HCU46,1)</f>
        <v>0</v>
      </c>
      <c r="HCL41" s="536">
        <f>ROUND(Eigenmischungen!HCV46,1)</f>
        <v>0</v>
      </c>
      <c r="HCM41" s="536">
        <f>ROUND(Eigenmischungen!HCW46,1)</f>
        <v>0</v>
      </c>
      <c r="HCN41" s="536">
        <f>ROUND(Eigenmischungen!HCX46,1)</f>
        <v>0</v>
      </c>
      <c r="HCO41" s="536">
        <f>ROUND(Eigenmischungen!HCY46,1)</f>
        <v>0</v>
      </c>
      <c r="HCP41" s="536">
        <f>ROUND(Eigenmischungen!HCZ46,1)</f>
        <v>0</v>
      </c>
      <c r="HCQ41" s="536">
        <f>ROUND(Eigenmischungen!HDA46,1)</f>
        <v>0</v>
      </c>
      <c r="HCR41" s="536">
        <f>ROUND(Eigenmischungen!HDB46,1)</f>
        <v>0</v>
      </c>
      <c r="HCS41" s="536">
        <f>ROUND(Eigenmischungen!HDC46,1)</f>
        <v>0</v>
      </c>
      <c r="HCT41" s="536">
        <f>ROUND(Eigenmischungen!HDD46,1)</f>
        <v>0</v>
      </c>
      <c r="HCU41" s="536">
        <f>ROUND(Eigenmischungen!HDE46,1)</f>
        <v>0</v>
      </c>
      <c r="HCV41" s="536">
        <f>ROUND(Eigenmischungen!HDF46,1)</f>
        <v>0</v>
      </c>
      <c r="HCW41" s="536">
        <f>ROUND(Eigenmischungen!HDG46,1)</f>
        <v>0</v>
      </c>
      <c r="HCX41" s="536">
        <f>ROUND(Eigenmischungen!HDH46,1)</f>
        <v>0</v>
      </c>
      <c r="HCY41" s="536">
        <f>ROUND(Eigenmischungen!HDI46,1)</f>
        <v>0</v>
      </c>
      <c r="HCZ41" s="536">
        <f>ROUND(Eigenmischungen!HDJ46,1)</f>
        <v>0</v>
      </c>
      <c r="HDA41" s="536">
        <f>ROUND(Eigenmischungen!HDK46,1)</f>
        <v>0</v>
      </c>
      <c r="HDB41" s="536">
        <f>ROUND(Eigenmischungen!HDL46,1)</f>
        <v>0</v>
      </c>
      <c r="HDC41" s="536">
        <f>ROUND(Eigenmischungen!HDM46,1)</f>
        <v>0</v>
      </c>
      <c r="HDD41" s="536">
        <f>ROUND(Eigenmischungen!HDN46,1)</f>
        <v>0</v>
      </c>
      <c r="HDE41" s="536">
        <f>ROUND(Eigenmischungen!HDO46,1)</f>
        <v>0</v>
      </c>
      <c r="HDF41" s="536">
        <f>ROUND(Eigenmischungen!HDP46,1)</f>
        <v>0</v>
      </c>
      <c r="HDG41" s="536">
        <f>ROUND(Eigenmischungen!HDQ46,1)</f>
        <v>0</v>
      </c>
      <c r="HDH41" s="536">
        <f>ROUND(Eigenmischungen!HDR46,1)</f>
        <v>0</v>
      </c>
      <c r="HDI41" s="536">
        <f>ROUND(Eigenmischungen!HDS46,1)</f>
        <v>0</v>
      </c>
      <c r="HDJ41" s="536">
        <f>ROUND(Eigenmischungen!HDT46,1)</f>
        <v>0</v>
      </c>
      <c r="HDK41" s="536">
        <f>ROUND(Eigenmischungen!HDU46,1)</f>
        <v>0</v>
      </c>
      <c r="HDL41" s="536">
        <f>ROUND(Eigenmischungen!HDV46,1)</f>
        <v>0</v>
      </c>
      <c r="HDM41" s="536">
        <f>ROUND(Eigenmischungen!HDW46,1)</f>
        <v>0</v>
      </c>
      <c r="HDN41" s="536">
        <f>ROUND(Eigenmischungen!HDX46,1)</f>
        <v>0</v>
      </c>
      <c r="HDO41" s="536">
        <f>ROUND(Eigenmischungen!HDY46,1)</f>
        <v>0</v>
      </c>
      <c r="HDP41" s="536">
        <f>ROUND(Eigenmischungen!HDZ46,1)</f>
        <v>0</v>
      </c>
      <c r="HDQ41" s="536">
        <f>ROUND(Eigenmischungen!HEA46,1)</f>
        <v>0</v>
      </c>
      <c r="HDR41" s="536">
        <f>ROUND(Eigenmischungen!HEB46,1)</f>
        <v>0</v>
      </c>
      <c r="HDS41" s="536">
        <f>ROUND(Eigenmischungen!HEC46,1)</f>
        <v>0</v>
      </c>
      <c r="HDT41" s="536">
        <f>ROUND(Eigenmischungen!HED46,1)</f>
        <v>0</v>
      </c>
      <c r="HDU41" s="536">
        <f>ROUND(Eigenmischungen!HEE46,1)</f>
        <v>0</v>
      </c>
      <c r="HDV41" s="536">
        <f>ROUND(Eigenmischungen!HEF46,1)</f>
        <v>0</v>
      </c>
      <c r="HDW41" s="536">
        <f>ROUND(Eigenmischungen!HEG46,1)</f>
        <v>0</v>
      </c>
      <c r="HDX41" s="536">
        <f>ROUND(Eigenmischungen!HEH46,1)</f>
        <v>0</v>
      </c>
      <c r="HDY41" s="536">
        <f>ROUND(Eigenmischungen!HEI46,1)</f>
        <v>0</v>
      </c>
      <c r="HDZ41" s="536">
        <f>ROUND(Eigenmischungen!HEJ46,1)</f>
        <v>0</v>
      </c>
      <c r="HEA41" s="536">
        <f>ROUND(Eigenmischungen!HEK46,1)</f>
        <v>0</v>
      </c>
      <c r="HEB41" s="536">
        <f>ROUND(Eigenmischungen!HEL46,1)</f>
        <v>0</v>
      </c>
      <c r="HEC41" s="536">
        <f>ROUND(Eigenmischungen!HEM46,1)</f>
        <v>0</v>
      </c>
      <c r="HED41" s="536">
        <f>ROUND(Eigenmischungen!HEN46,1)</f>
        <v>0</v>
      </c>
      <c r="HEE41" s="536">
        <f>ROUND(Eigenmischungen!HEO46,1)</f>
        <v>0</v>
      </c>
      <c r="HEF41" s="536">
        <f>ROUND(Eigenmischungen!HEP46,1)</f>
        <v>0</v>
      </c>
      <c r="HEG41" s="536">
        <f>ROUND(Eigenmischungen!HEQ46,1)</f>
        <v>0</v>
      </c>
      <c r="HEH41" s="536">
        <f>ROUND(Eigenmischungen!HER46,1)</f>
        <v>0</v>
      </c>
      <c r="HEI41" s="536">
        <f>ROUND(Eigenmischungen!HES46,1)</f>
        <v>0</v>
      </c>
      <c r="HEJ41" s="536">
        <f>ROUND(Eigenmischungen!HET46,1)</f>
        <v>0</v>
      </c>
      <c r="HEK41" s="536">
        <f>ROUND(Eigenmischungen!HEU46,1)</f>
        <v>0</v>
      </c>
      <c r="HEL41" s="536">
        <f>ROUND(Eigenmischungen!HEV46,1)</f>
        <v>0</v>
      </c>
      <c r="HEM41" s="536">
        <f>ROUND(Eigenmischungen!HEW46,1)</f>
        <v>0</v>
      </c>
      <c r="HEN41" s="536">
        <f>ROUND(Eigenmischungen!HEX46,1)</f>
        <v>0</v>
      </c>
      <c r="HEO41" s="536">
        <f>ROUND(Eigenmischungen!HEY46,1)</f>
        <v>0</v>
      </c>
      <c r="HEP41" s="536">
        <f>ROUND(Eigenmischungen!HEZ46,1)</f>
        <v>0</v>
      </c>
      <c r="HEQ41" s="536">
        <f>ROUND(Eigenmischungen!HFA46,1)</f>
        <v>0</v>
      </c>
      <c r="HER41" s="536">
        <f>ROUND(Eigenmischungen!HFB46,1)</f>
        <v>0</v>
      </c>
      <c r="HES41" s="536">
        <f>ROUND(Eigenmischungen!HFC46,1)</f>
        <v>0</v>
      </c>
      <c r="HET41" s="536">
        <f>ROUND(Eigenmischungen!HFD46,1)</f>
        <v>0</v>
      </c>
      <c r="HEU41" s="536">
        <f>ROUND(Eigenmischungen!HFE46,1)</f>
        <v>0</v>
      </c>
      <c r="HEV41" s="536">
        <f>ROUND(Eigenmischungen!HFF46,1)</f>
        <v>0</v>
      </c>
      <c r="HEW41" s="536">
        <f>ROUND(Eigenmischungen!HFG46,1)</f>
        <v>0</v>
      </c>
      <c r="HEX41" s="536">
        <f>ROUND(Eigenmischungen!HFH46,1)</f>
        <v>0</v>
      </c>
      <c r="HEY41" s="536">
        <f>ROUND(Eigenmischungen!HFI46,1)</f>
        <v>0</v>
      </c>
      <c r="HEZ41" s="536">
        <f>ROUND(Eigenmischungen!HFJ46,1)</f>
        <v>0</v>
      </c>
      <c r="HFA41" s="536">
        <f>ROUND(Eigenmischungen!HFK46,1)</f>
        <v>0</v>
      </c>
      <c r="HFB41" s="536">
        <f>ROUND(Eigenmischungen!HFL46,1)</f>
        <v>0</v>
      </c>
      <c r="HFC41" s="536">
        <f>ROUND(Eigenmischungen!HFM46,1)</f>
        <v>0</v>
      </c>
      <c r="HFD41" s="536">
        <f>ROUND(Eigenmischungen!HFN46,1)</f>
        <v>0</v>
      </c>
      <c r="HFE41" s="536">
        <f>ROUND(Eigenmischungen!HFO46,1)</f>
        <v>0</v>
      </c>
      <c r="HFF41" s="536">
        <f>ROUND(Eigenmischungen!HFP46,1)</f>
        <v>0</v>
      </c>
      <c r="HFG41" s="536">
        <f>ROUND(Eigenmischungen!HFQ46,1)</f>
        <v>0</v>
      </c>
      <c r="HFH41" s="536">
        <f>ROUND(Eigenmischungen!HFR46,1)</f>
        <v>0</v>
      </c>
      <c r="HFI41" s="536">
        <f>ROUND(Eigenmischungen!HFS46,1)</f>
        <v>0</v>
      </c>
      <c r="HFJ41" s="536">
        <f>ROUND(Eigenmischungen!HFT46,1)</f>
        <v>0</v>
      </c>
      <c r="HFK41" s="536">
        <f>ROUND(Eigenmischungen!HFU46,1)</f>
        <v>0</v>
      </c>
      <c r="HFL41" s="536">
        <f>ROUND(Eigenmischungen!HFV46,1)</f>
        <v>0</v>
      </c>
      <c r="HFM41" s="536">
        <f>ROUND(Eigenmischungen!HFW46,1)</f>
        <v>0</v>
      </c>
      <c r="HFN41" s="536">
        <f>ROUND(Eigenmischungen!HFX46,1)</f>
        <v>0</v>
      </c>
      <c r="HFO41" s="536">
        <f>ROUND(Eigenmischungen!HFY46,1)</f>
        <v>0</v>
      </c>
      <c r="HFP41" s="536">
        <f>ROUND(Eigenmischungen!HFZ46,1)</f>
        <v>0</v>
      </c>
      <c r="HFQ41" s="536">
        <f>ROUND(Eigenmischungen!HGA46,1)</f>
        <v>0</v>
      </c>
      <c r="HFR41" s="536">
        <f>ROUND(Eigenmischungen!HGB46,1)</f>
        <v>0</v>
      </c>
      <c r="HFS41" s="536">
        <f>ROUND(Eigenmischungen!HGC46,1)</f>
        <v>0</v>
      </c>
      <c r="HFT41" s="536">
        <f>ROUND(Eigenmischungen!HGD46,1)</f>
        <v>0</v>
      </c>
      <c r="HFU41" s="536">
        <f>ROUND(Eigenmischungen!HGE46,1)</f>
        <v>0</v>
      </c>
      <c r="HFV41" s="536">
        <f>ROUND(Eigenmischungen!HGF46,1)</f>
        <v>0</v>
      </c>
      <c r="HFW41" s="536">
        <f>ROUND(Eigenmischungen!HGG46,1)</f>
        <v>0</v>
      </c>
      <c r="HFX41" s="536">
        <f>ROUND(Eigenmischungen!HGH46,1)</f>
        <v>0</v>
      </c>
      <c r="HFY41" s="536">
        <f>ROUND(Eigenmischungen!HGI46,1)</f>
        <v>0</v>
      </c>
      <c r="HFZ41" s="536">
        <f>ROUND(Eigenmischungen!HGJ46,1)</f>
        <v>0</v>
      </c>
      <c r="HGA41" s="536">
        <f>ROUND(Eigenmischungen!HGK46,1)</f>
        <v>0</v>
      </c>
      <c r="HGB41" s="536">
        <f>ROUND(Eigenmischungen!HGL46,1)</f>
        <v>0</v>
      </c>
      <c r="HGC41" s="536">
        <f>ROUND(Eigenmischungen!HGM46,1)</f>
        <v>0</v>
      </c>
      <c r="HGD41" s="536">
        <f>ROUND(Eigenmischungen!HGN46,1)</f>
        <v>0</v>
      </c>
      <c r="HGE41" s="536">
        <f>ROUND(Eigenmischungen!HGO46,1)</f>
        <v>0</v>
      </c>
      <c r="HGF41" s="536">
        <f>ROUND(Eigenmischungen!HGP46,1)</f>
        <v>0</v>
      </c>
      <c r="HGG41" s="536">
        <f>ROUND(Eigenmischungen!HGQ46,1)</f>
        <v>0</v>
      </c>
      <c r="HGH41" s="536">
        <f>ROUND(Eigenmischungen!HGR46,1)</f>
        <v>0</v>
      </c>
      <c r="HGI41" s="536">
        <f>ROUND(Eigenmischungen!HGS46,1)</f>
        <v>0</v>
      </c>
      <c r="HGJ41" s="536">
        <f>ROUND(Eigenmischungen!HGT46,1)</f>
        <v>0</v>
      </c>
      <c r="HGK41" s="536">
        <f>ROUND(Eigenmischungen!HGU46,1)</f>
        <v>0</v>
      </c>
      <c r="HGL41" s="536">
        <f>ROUND(Eigenmischungen!HGV46,1)</f>
        <v>0</v>
      </c>
      <c r="HGM41" s="536">
        <f>ROUND(Eigenmischungen!HGW46,1)</f>
        <v>0</v>
      </c>
      <c r="HGN41" s="536">
        <f>ROUND(Eigenmischungen!HGX46,1)</f>
        <v>0</v>
      </c>
      <c r="HGO41" s="536">
        <f>ROUND(Eigenmischungen!HGY46,1)</f>
        <v>0</v>
      </c>
      <c r="HGP41" s="536">
        <f>ROUND(Eigenmischungen!HGZ46,1)</f>
        <v>0</v>
      </c>
      <c r="HGQ41" s="536">
        <f>ROUND(Eigenmischungen!HHA46,1)</f>
        <v>0</v>
      </c>
      <c r="HGR41" s="536">
        <f>ROUND(Eigenmischungen!HHB46,1)</f>
        <v>0</v>
      </c>
      <c r="HGS41" s="536">
        <f>ROUND(Eigenmischungen!HHC46,1)</f>
        <v>0</v>
      </c>
      <c r="HGT41" s="536">
        <f>ROUND(Eigenmischungen!HHD46,1)</f>
        <v>0</v>
      </c>
      <c r="HGU41" s="536">
        <f>ROUND(Eigenmischungen!HHE46,1)</f>
        <v>0</v>
      </c>
      <c r="HGV41" s="536">
        <f>ROUND(Eigenmischungen!HHF46,1)</f>
        <v>0</v>
      </c>
      <c r="HGW41" s="536">
        <f>ROUND(Eigenmischungen!HHG46,1)</f>
        <v>0</v>
      </c>
      <c r="HGX41" s="536">
        <f>ROUND(Eigenmischungen!HHH46,1)</f>
        <v>0</v>
      </c>
      <c r="HGY41" s="536">
        <f>ROUND(Eigenmischungen!HHI46,1)</f>
        <v>0</v>
      </c>
      <c r="HGZ41" s="536">
        <f>ROUND(Eigenmischungen!HHJ46,1)</f>
        <v>0</v>
      </c>
      <c r="HHA41" s="536">
        <f>ROUND(Eigenmischungen!HHK46,1)</f>
        <v>0</v>
      </c>
      <c r="HHB41" s="536">
        <f>ROUND(Eigenmischungen!HHL46,1)</f>
        <v>0</v>
      </c>
      <c r="HHC41" s="536">
        <f>ROUND(Eigenmischungen!HHM46,1)</f>
        <v>0</v>
      </c>
      <c r="HHD41" s="536">
        <f>ROUND(Eigenmischungen!HHN46,1)</f>
        <v>0</v>
      </c>
      <c r="HHE41" s="536">
        <f>ROUND(Eigenmischungen!HHO46,1)</f>
        <v>0</v>
      </c>
      <c r="HHF41" s="536">
        <f>ROUND(Eigenmischungen!HHP46,1)</f>
        <v>0</v>
      </c>
      <c r="HHG41" s="536">
        <f>ROUND(Eigenmischungen!HHQ46,1)</f>
        <v>0</v>
      </c>
      <c r="HHH41" s="536">
        <f>ROUND(Eigenmischungen!HHR46,1)</f>
        <v>0</v>
      </c>
      <c r="HHI41" s="536">
        <f>ROUND(Eigenmischungen!HHS46,1)</f>
        <v>0</v>
      </c>
      <c r="HHJ41" s="536">
        <f>ROUND(Eigenmischungen!HHT46,1)</f>
        <v>0</v>
      </c>
      <c r="HHK41" s="536">
        <f>ROUND(Eigenmischungen!HHU46,1)</f>
        <v>0</v>
      </c>
      <c r="HHL41" s="536">
        <f>ROUND(Eigenmischungen!HHV46,1)</f>
        <v>0</v>
      </c>
      <c r="HHM41" s="536">
        <f>ROUND(Eigenmischungen!HHW46,1)</f>
        <v>0</v>
      </c>
      <c r="HHN41" s="536">
        <f>ROUND(Eigenmischungen!HHX46,1)</f>
        <v>0</v>
      </c>
      <c r="HHO41" s="536">
        <f>ROUND(Eigenmischungen!HHY46,1)</f>
        <v>0</v>
      </c>
      <c r="HHP41" s="536">
        <f>ROUND(Eigenmischungen!HHZ46,1)</f>
        <v>0</v>
      </c>
      <c r="HHQ41" s="536">
        <f>ROUND(Eigenmischungen!HIA46,1)</f>
        <v>0</v>
      </c>
      <c r="HHR41" s="536">
        <f>ROUND(Eigenmischungen!HIB46,1)</f>
        <v>0</v>
      </c>
      <c r="HHS41" s="536">
        <f>ROUND(Eigenmischungen!HIC46,1)</f>
        <v>0</v>
      </c>
      <c r="HHT41" s="536">
        <f>ROUND(Eigenmischungen!HID46,1)</f>
        <v>0</v>
      </c>
      <c r="HHU41" s="536">
        <f>ROUND(Eigenmischungen!HIE46,1)</f>
        <v>0</v>
      </c>
      <c r="HHV41" s="536">
        <f>ROUND(Eigenmischungen!HIF46,1)</f>
        <v>0</v>
      </c>
      <c r="HHW41" s="536">
        <f>ROUND(Eigenmischungen!HIG46,1)</f>
        <v>0</v>
      </c>
      <c r="HHX41" s="536">
        <f>ROUND(Eigenmischungen!HIH46,1)</f>
        <v>0</v>
      </c>
      <c r="HHY41" s="536">
        <f>ROUND(Eigenmischungen!HII46,1)</f>
        <v>0</v>
      </c>
      <c r="HHZ41" s="536">
        <f>ROUND(Eigenmischungen!HIJ46,1)</f>
        <v>0</v>
      </c>
      <c r="HIA41" s="536">
        <f>ROUND(Eigenmischungen!HIK46,1)</f>
        <v>0</v>
      </c>
      <c r="HIB41" s="536">
        <f>ROUND(Eigenmischungen!HIL46,1)</f>
        <v>0</v>
      </c>
      <c r="HIC41" s="536">
        <f>ROUND(Eigenmischungen!HIM46,1)</f>
        <v>0</v>
      </c>
      <c r="HID41" s="536">
        <f>ROUND(Eigenmischungen!HIN46,1)</f>
        <v>0</v>
      </c>
      <c r="HIE41" s="536">
        <f>ROUND(Eigenmischungen!HIO46,1)</f>
        <v>0</v>
      </c>
      <c r="HIF41" s="536">
        <f>ROUND(Eigenmischungen!HIP46,1)</f>
        <v>0</v>
      </c>
      <c r="HIG41" s="536">
        <f>ROUND(Eigenmischungen!HIQ46,1)</f>
        <v>0</v>
      </c>
      <c r="HIH41" s="536">
        <f>ROUND(Eigenmischungen!HIR46,1)</f>
        <v>0</v>
      </c>
      <c r="HII41" s="536">
        <f>ROUND(Eigenmischungen!HIS46,1)</f>
        <v>0</v>
      </c>
      <c r="HIJ41" s="536">
        <f>ROUND(Eigenmischungen!HIT46,1)</f>
        <v>0</v>
      </c>
      <c r="HIK41" s="536">
        <f>ROUND(Eigenmischungen!HIU46,1)</f>
        <v>0</v>
      </c>
      <c r="HIL41" s="536">
        <f>ROUND(Eigenmischungen!HIV46,1)</f>
        <v>0</v>
      </c>
      <c r="HIM41" s="536">
        <f>ROUND(Eigenmischungen!HIW46,1)</f>
        <v>0</v>
      </c>
      <c r="HIN41" s="536">
        <f>ROUND(Eigenmischungen!HIX46,1)</f>
        <v>0</v>
      </c>
      <c r="HIO41" s="536">
        <f>ROUND(Eigenmischungen!HIY46,1)</f>
        <v>0</v>
      </c>
      <c r="HIP41" s="536">
        <f>ROUND(Eigenmischungen!HIZ46,1)</f>
        <v>0</v>
      </c>
      <c r="HIQ41" s="536">
        <f>ROUND(Eigenmischungen!HJA46,1)</f>
        <v>0</v>
      </c>
      <c r="HIR41" s="536">
        <f>ROUND(Eigenmischungen!HJB46,1)</f>
        <v>0</v>
      </c>
      <c r="HIS41" s="536">
        <f>ROUND(Eigenmischungen!HJC46,1)</f>
        <v>0</v>
      </c>
      <c r="HIT41" s="536">
        <f>ROUND(Eigenmischungen!HJD46,1)</f>
        <v>0</v>
      </c>
      <c r="HIU41" s="536">
        <f>ROUND(Eigenmischungen!HJE46,1)</f>
        <v>0</v>
      </c>
      <c r="HIV41" s="536">
        <f>ROUND(Eigenmischungen!HJF46,1)</f>
        <v>0</v>
      </c>
      <c r="HIW41" s="536">
        <f>ROUND(Eigenmischungen!HJG46,1)</f>
        <v>0</v>
      </c>
      <c r="HIX41" s="536">
        <f>ROUND(Eigenmischungen!HJH46,1)</f>
        <v>0</v>
      </c>
      <c r="HIY41" s="536">
        <f>ROUND(Eigenmischungen!HJI46,1)</f>
        <v>0</v>
      </c>
      <c r="HIZ41" s="536">
        <f>ROUND(Eigenmischungen!HJJ46,1)</f>
        <v>0</v>
      </c>
      <c r="HJA41" s="536">
        <f>ROUND(Eigenmischungen!HJK46,1)</f>
        <v>0</v>
      </c>
      <c r="HJB41" s="536">
        <f>ROUND(Eigenmischungen!HJL46,1)</f>
        <v>0</v>
      </c>
      <c r="HJC41" s="536">
        <f>ROUND(Eigenmischungen!HJM46,1)</f>
        <v>0</v>
      </c>
      <c r="HJD41" s="536">
        <f>ROUND(Eigenmischungen!HJN46,1)</f>
        <v>0</v>
      </c>
      <c r="HJE41" s="536">
        <f>ROUND(Eigenmischungen!HJO46,1)</f>
        <v>0</v>
      </c>
      <c r="HJF41" s="536">
        <f>ROUND(Eigenmischungen!HJP46,1)</f>
        <v>0</v>
      </c>
      <c r="HJG41" s="536">
        <f>ROUND(Eigenmischungen!HJQ46,1)</f>
        <v>0</v>
      </c>
      <c r="HJH41" s="536">
        <f>ROUND(Eigenmischungen!HJR46,1)</f>
        <v>0</v>
      </c>
      <c r="HJI41" s="536">
        <f>ROUND(Eigenmischungen!HJS46,1)</f>
        <v>0</v>
      </c>
      <c r="HJJ41" s="536">
        <f>ROUND(Eigenmischungen!HJT46,1)</f>
        <v>0</v>
      </c>
      <c r="HJK41" s="536">
        <f>ROUND(Eigenmischungen!HJU46,1)</f>
        <v>0</v>
      </c>
      <c r="HJL41" s="536">
        <f>ROUND(Eigenmischungen!HJV46,1)</f>
        <v>0</v>
      </c>
      <c r="HJM41" s="536">
        <f>ROUND(Eigenmischungen!HJW46,1)</f>
        <v>0</v>
      </c>
      <c r="HJN41" s="536">
        <f>ROUND(Eigenmischungen!HJX46,1)</f>
        <v>0</v>
      </c>
      <c r="HJO41" s="536">
        <f>ROUND(Eigenmischungen!HJY46,1)</f>
        <v>0</v>
      </c>
      <c r="HJP41" s="536">
        <f>ROUND(Eigenmischungen!HJZ46,1)</f>
        <v>0</v>
      </c>
      <c r="HJQ41" s="536">
        <f>ROUND(Eigenmischungen!HKA46,1)</f>
        <v>0</v>
      </c>
      <c r="HJR41" s="536">
        <f>ROUND(Eigenmischungen!HKB46,1)</f>
        <v>0</v>
      </c>
      <c r="HJS41" s="536">
        <f>ROUND(Eigenmischungen!HKC46,1)</f>
        <v>0</v>
      </c>
      <c r="HJT41" s="536">
        <f>ROUND(Eigenmischungen!HKD46,1)</f>
        <v>0</v>
      </c>
      <c r="HJU41" s="536">
        <f>ROUND(Eigenmischungen!HKE46,1)</f>
        <v>0</v>
      </c>
      <c r="HJV41" s="536">
        <f>ROUND(Eigenmischungen!HKF46,1)</f>
        <v>0</v>
      </c>
      <c r="HJW41" s="536">
        <f>ROUND(Eigenmischungen!HKG46,1)</f>
        <v>0</v>
      </c>
      <c r="HJX41" s="536">
        <f>ROUND(Eigenmischungen!HKH46,1)</f>
        <v>0</v>
      </c>
      <c r="HJY41" s="536">
        <f>ROUND(Eigenmischungen!HKI46,1)</f>
        <v>0</v>
      </c>
      <c r="HJZ41" s="536">
        <f>ROUND(Eigenmischungen!HKJ46,1)</f>
        <v>0</v>
      </c>
      <c r="HKA41" s="536">
        <f>ROUND(Eigenmischungen!HKK46,1)</f>
        <v>0</v>
      </c>
      <c r="HKB41" s="536">
        <f>ROUND(Eigenmischungen!HKL46,1)</f>
        <v>0</v>
      </c>
      <c r="HKC41" s="536">
        <f>ROUND(Eigenmischungen!HKM46,1)</f>
        <v>0</v>
      </c>
      <c r="HKD41" s="536">
        <f>ROUND(Eigenmischungen!HKN46,1)</f>
        <v>0</v>
      </c>
      <c r="HKE41" s="536">
        <f>ROUND(Eigenmischungen!HKO46,1)</f>
        <v>0</v>
      </c>
      <c r="HKF41" s="536">
        <f>ROUND(Eigenmischungen!HKP46,1)</f>
        <v>0</v>
      </c>
      <c r="HKG41" s="536">
        <f>ROUND(Eigenmischungen!HKQ46,1)</f>
        <v>0</v>
      </c>
      <c r="HKH41" s="536">
        <f>ROUND(Eigenmischungen!HKR46,1)</f>
        <v>0</v>
      </c>
      <c r="HKI41" s="536">
        <f>ROUND(Eigenmischungen!HKS46,1)</f>
        <v>0</v>
      </c>
      <c r="HKJ41" s="536">
        <f>ROUND(Eigenmischungen!HKT46,1)</f>
        <v>0</v>
      </c>
      <c r="HKK41" s="536">
        <f>ROUND(Eigenmischungen!HKU46,1)</f>
        <v>0</v>
      </c>
      <c r="HKL41" s="536">
        <f>ROUND(Eigenmischungen!HKV46,1)</f>
        <v>0</v>
      </c>
      <c r="HKM41" s="536">
        <f>ROUND(Eigenmischungen!HKW46,1)</f>
        <v>0</v>
      </c>
      <c r="HKN41" s="536">
        <f>ROUND(Eigenmischungen!HKX46,1)</f>
        <v>0</v>
      </c>
      <c r="HKO41" s="536">
        <f>ROUND(Eigenmischungen!HKY46,1)</f>
        <v>0</v>
      </c>
      <c r="HKP41" s="536">
        <f>ROUND(Eigenmischungen!HKZ46,1)</f>
        <v>0</v>
      </c>
      <c r="HKQ41" s="536">
        <f>ROUND(Eigenmischungen!HLA46,1)</f>
        <v>0</v>
      </c>
      <c r="HKR41" s="536">
        <f>ROUND(Eigenmischungen!HLB46,1)</f>
        <v>0</v>
      </c>
      <c r="HKS41" s="536">
        <f>ROUND(Eigenmischungen!HLC46,1)</f>
        <v>0</v>
      </c>
      <c r="HKT41" s="536">
        <f>ROUND(Eigenmischungen!HLD46,1)</f>
        <v>0</v>
      </c>
      <c r="HKU41" s="536">
        <f>ROUND(Eigenmischungen!HLE46,1)</f>
        <v>0</v>
      </c>
      <c r="HKV41" s="536">
        <f>ROUND(Eigenmischungen!HLF46,1)</f>
        <v>0</v>
      </c>
      <c r="HKW41" s="536">
        <f>ROUND(Eigenmischungen!HLG46,1)</f>
        <v>0</v>
      </c>
      <c r="HKX41" s="536">
        <f>ROUND(Eigenmischungen!HLH46,1)</f>
        <v>0</v>
      </c>
      <c r="HKY41" s="536">
        <f>ROUND(Eigenmischungen!HLI46,1)</f>
        <v>0</v>
      </c>
      <c r="HKZ41" s="536">
        <f>ROUND(Eigenmischungen!HLJ46,1)</f>
        <v>0</v>
      </c>
      <c r="HLA41" s="536">
        <f>ROUND(Eigenmischungen!HLK46,1)</f>
        <v>0</v>
      </c>
      <c r="HLB41" s="536">
        <f>ROUND(Eigenmischungen!HLL46,1)</f>
        <v>0</v>
      </c>
      <c r="HLC41" s="536">
        <f>ROUND(Eigenmischungen!HLM46,1)</f>
        <v>0</v>
      </c>
      <c r="HLD41" s="536">
        <f>ROUND(Eigenmischungen!HLN46,1)</f>
        <v>0</v>
      </c>
      <c r="HLE41" s="536">
        <f>ROUND(Eigenmischungen!HLO46,1)</f>
        <v>0</v>
      </c>
      <c r="HLF41" s="536">
        <f>ROUND(Eigenmischungen!HLP46,1)</f>
        <v>0</v>
      </c>
      <c r="HLG41" s="536">
        <f>ROUND(Eigenmischungen!HLQ46,1)</f>
        <v>0</v>
      </c>
      <c r="HLH41" s="536">
        <f>ROUND(Eigenmischungen!HLR46,1)</f>
        <v>0</v>
      </c>
      <c r="HLI41" s="536">
        <f>ROUND(Eigenmischungen!HLS46,1)</f>
        <v>0</v>
      </c>
      <c r="HLJ41" s="536">
        <f>ROUND(Eigenmischungen!HLT46,1)</f>
        <v>0</v>
      </c>
      <c r="HLK41" s="536">
        <f>ROUND(Eigenmischungen!HLU46,1)</f>
        <v>0</v>
      </c>
      <c r="HLL41" s="536">
        <f>ROUND(Eigenmischungen!HLV46,1)</f>
        <v>0</v>
      </c>
      <c r="HLM41" s="536">
        <f>ROUND(Eigenmischungen!HLW46,1)</f>
        <v>0</v>
      </c>
      <c r="HLN41" s="536">
        <f>ROUND(Eigenmischungen!HLX46,1)</f>
        <v>0</v>
      </c>
      <c r="HLO41" s="536">
        <f>ROUND(Eigenmischungen!HLY46,1)</f>
        <v>0</v>
      </c>
      <c r="HLP41" s="536">
        <f>ROUND(Eigenmischungen!HLZ46,1)</f>
        <v>0</v>
      </c>
      <c r="HLQ41" s="536">
        <f>ROUND(Eigenmischungen!HMA46,1)</f>
        <v>0</v>
      </c>
      <c r="HLR41" s="536">
        <f>ROUND(Eigenmischungen!HMB46,1)</f>
        <v>0</v>
      </c>
      <c r="HLS41" s="536">
        <f>ROUND(Eigenmischungen!HMC46,1)</f>
        <v>0</v>
      </c>
      <c r="HLT41" s="536">
        <f>ROUND(Eigenmischungen!HMD46,1)</f>
        <v>0</v>
      </c>
      <c r="HLU41" s="536">
        <f>ROUND(Eigenmischungen!HME46,1)</f>
        <v>0</v>
      </c>
      <c r="HLV41" s="536">
        <f>ROUND(Eigenmischungen!HMF46,1)</f>
        <v>0</v>
      </c>
      <c r="HLW41" s="536">
        <f>ROUND(Eigenmischungen!HMG46,1)</f>
        <v>0</v>
      </c>
      <c r="HLX41" s="536">
        <f>ROUND(Eigenmischungen!HMH46,1)</f>
        <v>0</v>
      </c>
      <c r="HLY41" s="536">
        <f>ROUND(Eigenmischungen!HMI46,1)</f>
        <v>0</v>
      </c>
      <c r="HLZ41" s="536">
        <f>ROUND(Eigenmischungen!HMJ46,1)</f>
        <v>0</v>
      </c>
      <c r="HMA41" s="536">
        <f>ROUND(Eigenmischungen!HMK46,1)</f>
        <v>0</v>
      </c>
      <c r="HMB41" s="536">
        <f>ROUND(Eigenmischungen!HML46,1)</f>
        <v>0</v>
      </c>
      <c r="HMC41" s="536">
        <f>ROUND(Eigenmischungen!HMM46,1)</f>
        <v>0</v>
      </c>
      <c r="HMD41" s="536">
        <f>ROUND(Eigenmischungen!HMN46,1)</f>
        <v>0</v>
      </c>
      <c r="HME41" s="536">
        <f>ROUND(Eigenmischungen!HMO46,1)</f>
        <v>0</v>
      </c>
      <c r="HMF41" s="536">
        <f>ROUND(Eigenmischungen!HMP46,1)</f>
        <v>0</v>
      </c>
      <c r="HMG41" s="536">
        <f>ROUND(Eigenmischungen!HMQ46,1)</f>
        <v>0</v>
      </c>
      <c r="HMH41" s="536">
        <f>ROUND(Eigenmischungen!HMR46,1)</f>
        <v>0</v>
      </c>
      <c r="HMI41" s="536">
        <f>ROUND(Eigenmischungen!HMS46,1)</f>
        <v>0</v>
      </c>
      <c r="HMJ41" s="536">
        <f>ROUND(Eigenmischungen!HMT46,1)</f>
        <v>0</v>
      </c>
      <c r="HMK41" s="536">
        <f>ROUND(Eigenmischungen!HMU46,1)</f>
        <v>0</v>
      </c>
      <c r="HML41" s="536">
        <f>ROUND(Eigenmischungen!HMV46,1)</f>
        <v>0</v>
      </c>
      <c r="HMM41" s="536">
        <f>ROUND(Eigenmischungen!HMW46,1)</f>
        <v>0</v>
      </c>
      <c r="HMN41" s="536">
        <f>ROUND(Eigenmischungen!HMX46,1)</f>
        <v>0</v>
      </c>
      <c r="HMO41" s="536">
        <f>ROUND(Eigenmischungen!HMY46,1)</f>
        <v>0</v>
      </c>
      <c r="HMP41" s="536">
        <f>ROUND(Eigenmischungen!HMZ46,1)</f>
        <v>0</v>
      </c>
      <c r="HMQ41" s="536">
        <f>ROUND(Eigenmischungen!HNA46,1)</f>
        <v>0</v>
      </c>
      <c r="HMR41" s="536">
        <f>ROUND(Eigenmischungen!HNB46,1)</f>
        <v>0</v>
      </c>
      <c r="HMS41" s="536">
        <f>ROUND(Eigenmischungen!HNC46,1)</f>
        <v>0</v>
      </c>
      <c r="HMT41" s="536">
        <f>ROUND(Eigenmischungen!HND46,1)</f>
        <v>0</v>
      </c>
      <c r="HMU41" s="536">
        <f>ROUND(Eigenmischungen!HNE46,1)</f>
        <v>0</v>
      </c>
      <c r="HMV41" s="536">
        <f>ROUND(Eigenmischungen!HNF46,1)</f>
        <v>0</v>
      </c>
      <c r="HMW41" s="536">
        <f>ROUND(Eigenmischungen!HNG46,1)</f>
        <v>0</v>
      </c>
      <c r="HMX41" s="536">
        <f>ROUND(Eigenmischungen!HNH46,1)</f>
        <v>0</v>
      </c>
      <c r="HMY41" s="536">
        <f>ROUND(Eigenmischungen!HNI46,1)</f>
        <v>0</v>
      </c>
      <c r="HMZ41" s="536">
        <f>ROUND(Eigenmischungen!HNJ46,1)</f>
        <v>0</v>
      </c>
      <c r="HNA41" s="536">
        <f>ROUND(Eigenmischungen!HNK46,1)</f>
        <v>0</v>
      </c>
      <c r="HNB41" s="536">
        <f>ROUND(Eigenmischungen!HNL46,1)</f>
        <v>0</v>
      </c>
      <c r="HNC41" s="536">
        <f>ROUND(Eigenmischungen!HNM46,1)</f>
        <v>0</v>
      </c>
      <c r="HND41" s="536">
        <f>ROUND(Eigenmischungen!HNN46,1)</f>
        <v>0</v>
      </c>
      <c r="HNE41" s="536">
        <f>ROUND(Eigenmischungen!HNO46,1)</f>
        <v>0</v>
      </c>
      <c r="HNF41" s="536">
        <f>ROUND(Eigenmischungen!HNP46,1)</f>
        <v>0</v>
      </c>
      <c r="HNG41" s="536">
        <f>ROUND(Eigenmischungen!HNQ46,1)</f>
        <v>0</v>
      </c>
      <c r="HNH41" s="536">
        <f>ROUND(Eigenmischungen!HNR46,1)</f>
        <v>0</v>
      </c>
      <c r="HNI41" s="536">
        <f>ROUND(Eigenmischungen!HNS46,1)</f>
        <v>0</v>
      </c>
      <c r="HNJ41" s="536">
        <f>ROUND(Eigenmischungen!HNT46,1)</f>
        <v>0</v>
      </c>
      <c r="HNK41" s="536">
        <f>ROUND(Eigenmischungen!HNU46,1)</f>
        <v>0</v>
      </c>
      <c r="HNL41" s="536">
        <f>ROUND(Eigenmischungen!HNV46,1)</f>
        <v>0</v>
      </c>
      <c r="HNM41" s="536">
        <f>ROUND(Eigenmischungen!HNW46,1)</f>
        <v>0</v>
      </c>
      <c r="HNN41" s="536">
        <f>ROUND(Eigenmischungen!HNX46,1)</f>
        <v>0</v>
      </c>
      <c r="HNO41" s="536">
        <f>ROUND(Eigenmischungen!HNY46,1)</f>
        <v>0</v>
      </c>
      <c r="HNP41" s="536">
        <f>ROUND(Eigenmischungen!HNZ46,1)</f>
        <v>0</v>
      </c>
      <c r="HNQ41" s="536">
        <f>ROUND(Eigenmischungen!HOA46,1)</f>
        <v>0</v>
      </c>
      <c r="HNR41" s="536">
        <f>ROUND(Eigenmischungen!HOB46,1)</f>
        <v>0</v>
      </c>
      <c r="HNS41" s="536">
        <f>ROUND(Eigenmischungen!HOC46,1)</f>
        <v>0</v>
      </c>
      <c r="HNT41" s="536">
        <f>ROUND(Eigenmischungen!HOD46,1)</f>
        <v>0</v>
      </c>
      <c r="HNU41" s="536">
        <f>ROUND(Eigenmischungen!HOE46,1)</f>
        <v>0</v>
      </c>
      <c r="HNV41" s="536">
        <f>ROUND(Eigenmischungen!HOF46,1)</f>
        <v>0</v>
      </c>
      <c r="HNW41" s="536">
        <f>ROUND(Eigenmischungen!HOG46,1)</f>
        <v>0</v>
      </c>
      <c r="HNX41" s="536">
        <f>ROUND(Eigenmischungen!HOH46,1)</f>
        <v>0</v>
      </c>
      <c r="HNY41" s="536">
        <f>ROUND(Eigenmischungen!HOI46,1)</f>
        <v>0</v>
      </c>
      <c r="HNZ41" s="536">
        <f>ROUND(Eigenmischungen!HOJ46,1)</f>
        <v>0</v>
      </c>
      <c r="HOA41" s="536">
        <f>ROUND(Eigenmischungen!HOK46,1)</f>
        <v>0</v>
      </c>
      <c r="HOB41" s="536">
        <f>ROUND(Eigenmischungen!HOL46,1)</f>
        <v>0</v>
      </c>
      <c r="HOC41" s="536">
        <f>ROUND(Eigenmischungen!HOM46,1)</f>
        <v>0</v>
      </c>
      <c r="HOD41" s="536">
        <f>ROUND(Eigenmischungen!HON46,1)</f>
        <v>0</v>
      </c>
      <c r="HOE41" s="536">
        <f>ROUND(Eigenmischungen!HOO46,1)</f>
        <v>0</v>
      </c>
      <c r="HOF41" s="536">
        <f>ROUND(Eigenmischungen!HOP46,1)</f>
        <v>0</v>
      </c>
      <c r="HOG41" s="536">
        <f>ROUND(Eigenmischungen!HOQ46,1)</f>
        <v>0</v>
      </c>
      <c r="HOH41" s="536">
        <f>ROUND(Eigenmischungen!HOR46,1)</f>
        <v>0</v>
      </c>
      <c r="HOI41" s="536">
        <f>ROUND(Eigenmischungen!HOS46,1)</f>
        <v>0</v>
      </c>
      <c r="HOJ41" s="536">
        <f>ROUND(Eigenmischungen!HOT46,1)</f>
        <v>0</v>
      </c>
      <c r="HOK41" s="536">
        <f>ROUND(Eigenmischungen!HOU46,1)</f>
        <v>0</v>
      </c>
      <c r="HOL41" s="536">
        <f>ROUND(Eigenmischungen!HOV46,1)</f>
        <v>0</v>
      </c>
      <c r="HOM41" s="536">
        <f>ROUND(Eigenmischungen!HOW46,1)</f>
        <v>0</v>
      </c>
      <c r="HON41" s="536">
        <f>ROUND(Eigenmischungen!HOX46,1)</f>
        <v>0</v>
      </c>
      <c r="HOO41" s="536">
        <f>ROUND(Eigenmischungen!HOY46,1)</f>
        <v>0</v>
      </c>
      <c r="HOP41" s="536">
        <f>ROUND(Eigenmischungen!HOZ46,1)</f>
        <v>0</v>
      </c>
      <c r="HOQ41" s="536">
        <f>ROUND(Eigenmischungen!HPA46,1)</f>
        <v>0</v>
      </c>
      <c r="HOR41" s="536">
        <f>ROUND(Eigenmischungen!HPB46,1)</f>
        <v>0</v>
      </c>
      <c r="HOS41" s="536">
        <f>ROUND(Eigenmischungen!HPC46,1)</f>
        <v>0</v>
      </c>
      <c r="HOT41" s="536">
        <f>ROUND(Eigenmischungen!HPD46,1)</f>
        <v>0</v>
      </c>
      <c r="HOU41" s="536">
        <f>ROUND(Eigenmischungen!HPE46,1)</f>
        <v>0</v>
      </c>
      <c r="HOV41" s="536">
        <f>ROUND(Eigenmischungen!HPF46,1)</f>
        <v>0</v>
      </c>
      <c r="HOW41" s="536">
        <f>ROUND(Eigenmischungen!HPG46,1)</f>
        <v>0</v>
      </c>
      <c r="HOX41" s="536">
        <f>ROUND(Eigenmischungen!HPH46,1)</f>
        <v>0</v>
      </c>
      <c r="HOY41" s="536">
        <f>ROUND(Eigenmischungen!HPI46,1)</f>
        <v>0</v>
      </c>
      <c r="HOZ41" s="536">
        <f>ROUND(Eigenmischungen!HPJ46,1)</f>
        <v>0</v>
      </c>
      <c r="HPA41" s="536">
        <f>ROUND(Eigenmischungen!HPK46,1)</f>
        <v>0</v>
      </c>
      <c r="HPB41" s="536">
        <f>ROUND(Eigenmischungen!HPL46,1)</f>
        <v>0</v>
      </c>
      <c r="HPC41" s="536">
        <f>ROUND(Eigenmischungen!HPM46,1)</f>
        <v>0</v>
      </c>
      <c r="HPD41" s="536">
        <f>ROUND(Eigenmischungen!HPN46,1)</f>
        <v>0</v>
      </c>
      <c r="HPE41" s="536">
        <f>ROUND(Eigenmischungen!HPO46,1)</f>
        <v>0</v>
      </c>
      <c r="HPF41" s="536">
        <f>ROUND(Eigenmischungen!HPP46,1)</f>
        <v>0</v>
      </c>
      <c r="HPG41" s="536">
        <f>ROUND(Eigenmischungen!HPQ46,1)</f>
        <v>0</v>
      </c>
      <c r="HPH41" s="536">
        <f>ROUND(Eigenmischungen!HPR46,1)</f>
        <v>0</v>
      </c>
      <c r="HPI41" s="536">
        <f>ROUND(Eigenmischungen!HPS46,1)</f>
        <v>0</v>
      </c>
      <c r="HPJ41" s="536">
        <f>ROUND(Eigenmischungen!HPT46,1)</f>
        <v>0</v>
      </c>
      <c r="HPK41" s="536">
        <f>ROUND(Eigenmischungen!HPU46,1)</f>
        <v>0</v>
      </c>
      <c r="HPL41" s="536">
        <f>ROUND(Eigenmischungen!HPV46,1)</f>
        <v>0</v>
      </c>
      <c r="HPM41" s="536">
        <f>ROUND(Eigenmischungen!HPW46,1)</f>
        <v>0</v>
      </c>
      <c r="HPN41" s="536">
        <f>ROUND(Eigenmischungen!HPX46,1)</f>
        <v>0</v>
      </c>
      <c r="HPO41" s="536">
        <f>ROUND(Eigenmischungen!HPY46,1)</f>
        <v>0</v>
      </c>
      <c r="HPP41" s="536">
        <f>ROUND(Eigenmischungen!HPZ46,1)</f>
        <v>0</v>
      </c>
      <c r="HPQ41" s="536">
        <f>ROUND(Eigenmischungen!HQA46,1)</f>
        <v>0</v>
      </c>
      <c r="HPR41" s="536">
        <f>ROUND(Eigenmischungen!HQB46,1)</f>
        <v>0</v>
      </c>
      <c r="HPS41" s="536">
        <f>ROUND(Eigenmischungen!HQC46,1)</f>
        <v>0</v>
      </c>
      <c r="HPT41" s="536">
        <f>ROUND(Eigenmischungen!HQD46,1)</f>
        <v>0</v>
      </c>
      <c r="HPU41" s="536">
        <f>ROUND(Eigenmischungen!HQE46,1)</f>
        <v>0</v>
      </c>
      <c r="HPV41" s="536">
        <f>ROUND(Eigenmischungen!HQF46,1)</f>
        <v>0</v>
      </c>
      <c r="HPW41" s="536">
        <f>ROUND(Eigenmischungen!HQG46,1)</f>
        <v>0</v>
      </c>
      <c r="HPX41" s="536">
        <f>ROUND(Eigenmischungen!HQH46,1)</f>
        <v>0</v>
      </c>
      <c r="HPY41" s="536">
        <f>ROUND(Eigenmischungen!HQI46,1)</f>
        <v>0</v>
      </c>
      <c r="HPZ41" s="536">
        <f>ROUND(Eigenmischungen!HQJ46,1)</f>
        <v>0</v>
      </c>
      <c r="HQA41" s="536">
        <f>ROUND(Eigenmischungen!HQK46,1)</f>
        <v>0</v>
      </c>
      <c r="HQB41" s="536">
        <f>ROUND(Eigenmischungen!HQL46,1)</f>
        <v>0</v>
      </c>
      <c r="HQC41" s="536">
        <f>ROUND(Eigenmischungen!HQM46,1)</f>
        <v>0</v>
      </c>
      <c r="HQD41" s="536">
        <f>ROUND(Eigenmischungen!HQN46,1)</f>
        <v>0</v>
      </c>
      <c r="HQE41" s="536">
        <f>ROUND(Eigenmischungen!HQO46,1)</f>
        <v>0</v>
      </c>
      <c r="HQF41" s="536">
        <f>ROUND(Eigenmischungen!HQP46,1)</f>
        <v>0</v>
      </c>
      <c r="HQG41" s="536">
        <f>ROUND(Eigenmischungen!HQQ46,1)</f>
        <v>0</v>
      </c>
      <c r="HQH41" s="536">
        <f>ROUND(Eigenmischungen!HQR46,1)</f>
        <v>0</v>
      </c>
      <c r="HQI41" s="536">
        <f>ROUND(Eigenmischungen!HQS46,1)</f>
        <v>0</v>
      </c>
      <c r="HQJ41" s="536">
        <f>ROUND(Eigenmischungen!HQT46,1)</f>
        <v>0</v>
      </c>
      <c r="HQK41" s="536">
        <f>ROUND(Eigenmischungen!HQU46,1)</f>
        <v>0</v>
      </c>
      <c r="HQL41" s="536">
        <f>ROUND(Eigenmischungen!HQV46,1)</f>
        <v>0</v>
      </c>
      <c r="HQM41" s="536">
        <f>ROUND(Eigenmischungen!HQW46,1)</f>
        <v>0</v>
      </c>
      <c r="HQN41" s="536">
        <f>ROUND(Eigenmischungen!HQX46,1)</f>
        <v>0</v>
      </c>
      <c r="HQO41" s="536">
        <f>ROUND(Eigenmischungen!HQY46,1)</f>
        <v>0</v>
      </c>
      <c r="HQP41" s="536">
        <f>ROUND(Eigenmischungen!HQZ46,1)</f>
        <v>0</v>
      </c>
      <c r="HQQ41" s="536">
        <f>ROUND(Eigenmischungen!HRA46,1)</f>
        <v>0</v>
      </c>
      <c r="HQR41" s="536">
        <f>ROUND(Eigenmischungen!HRB46,1)</f>
        <v>0</v>
      </c>
      <c r="HQS41" s="536">
        <f>ROUND(Eigenmischungen!HRC46,1)</f>
        <v>0</v>
      </c>
      <c r="HQT41" s="536">
        <f>ROUND(Eigenmischungen!HRD46,1)</f>
        <v>0</v>
      </c>
      <c r="HQU41" s="536">
        <f>ROUND(Eigenmischungen!HRE46,1)</f>
        <v>0</v>
      </c>
      <c r="HQV41" s="536">
        <f>ROUND(Eigenmischungen!HRF46,1)</f>
        <v>0</v>
      </c>
      <c r="HQW41" s="536">
        <f>ROUND(Eigenmischungen!HRG46,1)</f>
        <v>0</v>
      </c>
      <c r="HQX41" s="536">
        <f>ROUND(Eigenmischungen!HRH46,1)</f>
        <v>0</v>
      </c>
      <c r="HQY41" s="536">
        <f>ROUND(Eigenmischungen!HRI46,1)</f>
        <v>0</v>
      </c>
      <c r="HQZ41" s="536">
        <f>ROUND(Eigenmischungen!HRJ46,1)</f>
        <v>0</v>
      </c>
      <c r="HRA41" s="536">
        <f>ROUND(Eigenmischungen!HRK46,1)</f>
        <v>0</v>
      </c>
      <c r="HRB41" s="536">
        <f>ROUND(Eigenmischungen!HRL46,1)</f>
        <v>0</v>
      </c>
      <c r="HRC41" s="536">
        <f>ROUND(Eigenmischungen!HRM46,1)</f>
        <v>0</v>
      </c>
      <c r="HRD41" s="536">
        <f>ROUND(Eigenmischungen!HRN46,1)</f>
        <v>0</v>
      </c>
      <c r="HRE41" s="536">
        <f>ROUND(Eigenmischungen!HRO46,1)</f>
        <v>0</v>
      </c>
      <c r="HRF41" s="536">
        <f>ROUND(Eigenmischungen!HRP46,1)</f>
        <v>0</v>
      </c>
      <c r="HRG41" s="536">
        <f>ROUND(Eigenmischungen!HRQ46,1)</f>
        <v>0</v>
      </c>
      <c r="HRH41" s="536">
        <f>ROUND(Eigenmischungen!HRR46,1)</f>
        <v>0</v>
      </c>
      <c r="HRI41" s="536">
        <f>ROUND(Eigenmischungen!HRS46,1)</f>
        <v>0</v>
      </c>
      <c r="HRJ41" s="536">
        <f>ROUND(Eigenmischungen!HRT46,1)</f>
        <v>0</v>
      </c>
      <c r="HRK41" s="536">
        <f>ROUND(Eigenmischungen!HRU46,1)</f>
        <v>0</v>
      </c>
      <c r="HRL41" s="536">
        <f>ROUND(Eigenmischungen!HRV46,1)</f>
        <v>0</v>
      </c>
      <c r="HRM41" s="536">
        <f>ROUND(Eigenmischungen!HRW46,1)</f>
        <v>0</v>
      </c>
      <c r="HRN41" s="536">
        <f>ROUND(Eigenmischungen!HRX46,1)</f>
        <v>0</v>
      </c>
      <c r="HRO41" s="536">
        <f>ROUND(Eigenmischungen!HRY46,1)</f>
        <v>0</v>
      </c>
      <c r="HRP41" s="536">
        <f>ROUND(Eigenmischungen!HRZ46,1)</f>
        <v>0</v>
      </c>
      <c r="HRQ41" s="536">
        <f>ROUND(Eigenmischungen!HSA46,1)</f>
        <v>0</v>
      </c>
      <c r="HRR41" s="536">
        <f>ROUND(Eigenmischungen!HSB46,1)</f>
        <v>0</v>
      </c>
      <c r="HRS41" s="536">
        <f>ROUND(Eigenmischungen!HSC46,1)</f>
        <v>0</v>
      </c>
      <c r="HRT41" s="536">
        <f>ROUND(Eigenmischungen!HSD46,1)</f>
        <v>0</v>
      </c>
      <c r="HRU41" s="536">
        <f>ROUND(Eigenmischungen!HSE46,1)</f>
        <v>0</v>
      </c>
      <c r="HRV41" s="536">
        <f>ROUND(Eigenmischungen!HSF46,1)</f>
        <v>0</v>
      </c>
      <c r="HRW41" s="536">
        <f>ROUND(Eigenmischungen!HSG46,1)</f>
        <v>0</v>
      </c>
      <c r="HRX41" s="536">
        <f>ROUND(Eigenmischungen!HSH46,1)</f>
        <v>0</v>
      </c>
      <c r="HRY41" s="536">
        <f>ROUND(Eigenmischungen!HSI46,1)</f>
        <v>0</v>
      </c>
      <c r="HRZ41" s="536">
        <f>ROUND(Eigenmischungen!HSJ46,1)</f>
        <v>0</v>
      </c>
      <c r="HSA41" s="536">
        <f>ROUND(Eigenmischungen!HSK46,1)</f>
        <v>0</v>
      </c>
      <c r="HSB41" s="536">
        <f>ROUND(Eigenmischungen!HSL46,1)</f>
        <v>0</v>
      </c>
      <c r="HSC41" s="536">
        <f>ROUND(Eigenmischungen!HSM46,1)</f>
        <v>0</v>
      </c>
      <c r="HSD41" s="536">
        <f>ROUND(Eigenmischungen!HSN46,1)</f>
        <v>0</v>
      </c>
      <c r="HSE41" s="536">
        <f>ROUND(Eigenmischungen!HSO46,1)</f>
        <v>0</v>
      </c>
      <c r="HSF41" s="536">
        <f>ROUND(Eigenmischungen!HSP46,1)</f>
        <v>0</v>
      </c>
      <c r="HSG41" s="536">
        <f>ROUND(Eigenmischungen!HSQ46,1)</f>
        <v>0</v>
      </c>
      <c r="HSH41" s="536">
        <f>ROUND(Eigenmischungen!HSR46,1)</f>
        <v>0</v>
      </c>
      <c r="HSI41" s="536">
        <f>ROUND(Eigenmischungen!HSS46,1)</f>
        <v>0</v>
      </c>
      <c r="HSJ41" s="536">
        <f>ROUND(Eigenmischungen!HST46,1)</f>
        <v>0</v>
      </c>
      <c r="HSK41" s="536">
        <f>ROUND(Eigenmischungen!HSU46,1)</f>
        <v>0</v>
      </c>
      <c r="HSL41" s="536">
        <f>ROUND(Eigenmischungen!HSV46,1)</f>
        <v>0</v>
      </c>
      <c r="HSM41" s="536">
        <f>ROUND(Eigenmischungen!HSW46,1)</f>
        <v>0</v>
      </c>
      <c r="HSN41" s="536">
        <f>ROUND(Eigenmischungen!HSX46,1)</f>
        <v>0</v>
      </c>
      <c r="HSO41" s="536">
        <f>ROUND(Eigenmischungen!HSY46,1)</f>
        <v>0</v>
      </c>
      <c r="HSP41" s="536">
        <f>ROUND(Eigenmischungen!HSZ46,1)</f>
        <v>0</v>
      </c>
      <c r="HSQ41" s="536">
        <f>ROUND(Eigenmischungen!HTA46,1)</f>
        <v>0</v>
      </c>
      <c r="HSR41" s="536">
        <f>ROUND(Eigenmischungen!HTB46,1)</f>
        <v>0</v>
      </c>
      <c r="HSS41" s="536">
        <f>ROUND(Eigenmischungen!HTC46,1)</f>
        <v>0</v>
      </c>
      <c r="HST41" s="536">
        <f>ROUND(Eigenmischungen!HTD46,1)</f>
        <v>0</v>
      </c>
      <c r="HSU41" s="536">
        <f>ROUND(Eigenmischungen!HTE46,1)</f>
        <v>0</v>
      </c>
      <c r="HSV41" s="536">
        <f>ROUND(Eigenmischungen!HTF46,1)</f>
        <v>0</v>
      </c>
      <c r="HSW41" s="536">
        <f>ROUND(Eigenmischungen!HTG46,1)</f>
        <v>0</v>
      </c>
      <c r="HSX41" s="536">
        <f>ROUND(Eigenmischungen!HTH46,1)</f>
        <v>0</v>
      </c>
      <c r="HSY41" s="536">
        <f>ROUND(Eigenmischungen!HTI46,1)</f>
        <v>0</v>
      </c>
      <c r="HSZ41" s="536">
        <f>ROUND(Eigenmischungen!HTJ46,1)</f>
        <v>0</v>
      </c>
      <c r="HTA41" s="536">
        <f>ROUND(Eigenmischungen!HTK46,1)</f>
        <v>0</v>
      </c>
      <c r="HTB41" s="536">
        <f>ROUND(Eigenmischungen!HTL46,1)</f>
        <v>0</v>
      </c>
      <c r="HTC41" s="536">
        <f>ROUND(Eigenmischungen!HTM46,1)</f>
        <v>0</v>
      </c>
      <c r="HTD41" s="536">
        <f>ROUND(Eigenmischungen!HTN46,1)</f>
        <v>0</v>
      </c>
      <c r="HTE41" s="536">
        <f>ROUND(Eigenmischungen!HTO46,1)</f>
        <v>0</v>
      </c>
      <c r="HTF41" s="536">
        <f>ROUND(Eigenmischungen!HTP46,1)</f>
        <v>0</v>
      </c>
      <c r="HTG41" s="536">
        <f>ROUND(Eigenmischungen!HTQ46,1)</f>
        <v>0</v>
      </c>
      <c r="HTH41" s="536">
        <f>ROUND(Eigenmischungen!HTR46,1)</f>
        <v>0</v>
      </c>
      <c r="HTI41" s="536">
        <f>ROUND(Eigenmischungen!HTS46,1)</f>
        <v>0</v>
      </c>
      <c r="HTJ41" s="536">
        <f>ROUND(Eigenmischungen!HTT46,1)</f>
        <v>0</v>
      </c>
      <c r="HTK41" s="536">
        <f>ROUND(Eigenmischungen!HTU46,1)</f>
        <v>0</v>
      </c>
      <c r="HTL41" s="536">
        <f>ROUND(Eigenmischungen!HTV46,1)</f>
        <v>0</v>
      </c>
      <c r="HTM41" s="536">
        <f>ROUND(Eigenmischungen!HTW46,1)</f>
        <v>0</v>
      </c>
      <c r="HTN41" s="536">
        <f>ROUND(Eigenmischungen!HTX46,1)</f>
        <v>0</v>
      </c>
      <c r="HTO41" s="536">
        <f>ROUND(Eigenmischungen!HTY46,1)</f>
        <v>0</v>
      </c>
      <c r="HTP41" s="536">
        <f>ROUND(Eigenmischungen!HTZ46,1)</f>
        <v>0</v>
      </c>
      <c r="HTQ41" s="536">
        <f>ROUND(Eigenmischungen!HUA46,1)</f>
        <v>0</v>
      </c>
      <c r="HTR41" s="536">
        <f>ROUND(Eigenmischungen!HUB46,1)</f>
        <v>0</v>
      </c>
      <c r="HTS41" s="536">
        <f>ROUND(Eigenmischungen!HUC46,1)</f>
        <v>0</v>
      </c>
      <c r="HTT41" s="536">
        <f>ROUND(Eigenmischungen!HUD46,1)</f>
        <v>0</v>
      </c>
      <c r="HTU41" s="536">
        <f>ROUND(Eigenmischungen!HUE46,1)</f>
        <v>0</v>
      </c>
      <c r="HTV41" s="536">
        <f>ROUND(Eigenmischungen!HUF46,1)</f>
        <v>0</v>
      </c>
      <c r="HTW41" s="536">
        <f>ROUND(Eigenmischungen!HUG46,1)</f>
        <v>0</v>
      </c>
      <c r="HTX41" s="536">
        <f>ROUND(Eigenmischungen!HUH46,1)</f>
        <v>0</v>
      </c>
      <c r="HTY41" s="536">
        <f>ROUND(Eigenmischungen!HUI46,1)</f>
        <v>0</v>
      </c>
      <c r="HTZ41" s="536">
        <f>ROUND(Eigenmischungen!HUJ46,1)</f>
        <v>0</v>
      </c>
      <c r="HUA41" s="536">
        <f>ROUND(Eigenmischungen!HUK46,1)</f>
        <v>0</v>
      </c>
      <c r="HUB41" s="536">
        <f>ROUND(Eigenmischungen!HUL46,1)</f>
        <v>0</v>
      </c>
      <c r="HUC41" s="536">
        <f>ROUND(Eigenmischungen!HUM46,1)</f>
        <v>0</v>
      </c>
      <c r="HUD41" s="536">
        <f>ROUND(Eigenmischungen!HUN46,1)</f>
        <v>0</v>
      </c>
      <c r="HUE41" s="536">
        <f>ROUND(Eigenmischungen!HUO46,1)</f>
        <v>0</v>
      </c>
      <c r="HUF41" s="536">
        <f>ROUND(Eigenmischungen!HUP46,1)</f>
        <v>0</v>
      </c>
      <c r="HUG41" s="536">
        <f>ROUND(Eigenmischungen!HUQ46,1)</f>
        <v>0</v>
      </c>
      <c r="HUH41" s="536">
        <f>ROUND(Eigenmischungen!HUR46,1)</f>
        <v>0</v>
      </c>
      <c r="HUI41" s="536">
        <f>ROUND(Eigenmischungen!HUS46,1)</f>
        <v>0</v>
      </c>
      <c r="HUJ41" s="536">
        <f>ROUND(Eigenmischungen!HUT46,1)</f>
        <v>0</v>
      </c>
      <c r="HUK41" s="536">
        <f>ROUND(Eigenmischungen!HUU46,1)</f>
        <v>0</v>
      </c>
      <c r="HUL41" s="536">
        <f>ROUND(Eigenmischungen!HUV46,1)</f>
        <v>0</v>
      </c>
      <c r="HUM41" s="536">
        <f>ROUND(Eigenmischungen!HUW46,1)</f>
        <v>0</v>
      </c>
      <c r="HUN41" s="536">
        <f>ROUND(Eigenmischungen!HUX46,1)</f>
        <v>0</v>
      </c>
      <c r="HUO41" s="536">
        <f>ROUND(Eigenmischungen!HUY46,1)</f>
        <v>0</v>
      </c>
      <c r="HUP41" s="536">
        <f>ROUND(Eigenmischungen!HUZ46,1)</f>
        <v>0</v>
      </c>
      <c r="HUQ41" s="536">
        <f>ROUND(Eigenmischungen!HVA46,1)</f>
        <v>0</v>
      </c>
      <c r="HUR41" s="536">
        <f>ROUND(Eigenmischungen!HVB46,1)</f>
        <v>0</v>
      </c>
      <c r="HUS41" s="536">
        <f>ROUND(Eigenmischungen!HVC46,1)</f>
        <v>0</v>
      </c>
      <c r="HUT41" s="536">
        <f>ROUND(Eigenmischungen!HVD46,1)</f>
        <v>0</v>
      </c>
      <c r="HUU41" s="536">
        <f>ROUND(Eigenmischungen!HVE46,1)</f>
        <v>0</v>
      </c>
      <c r="HUV41" s="536">
        <f>ROUND(Eigenmischungen!HVF46,1)</f>
        <v>0</v>
      </c>
      <c r="HUW41" s="536">
        <f>ROUND(Eigenmischungen!HVG46,1)</f>
        <v>0</v>
      </c>
      <c r="HUX41" s="536">
        <f>ROUND(Eigenmischungen!HVH46,1)</f>
        <v>0</v>
      </c>
      <c r="HUY41" s="536">
        <f>ROUND(Eigenmischungen!HVI46,1)</f>
        <v>0</v>
      </c>
      <c r="HUZ41" s="536">
        <f>ROUND(Eigenmischungen!HVJ46,1)</f>
        <v>0</v>
      </c>
      <c r="HVA41" s="536">
        <f>ROUND(Eigenmischungen!HVK46,1)</f>
        <v>0</v>
      </c>
      <c r="HVB41" s="536">
        <f>ROUND(Eigenmischungen!HVL46,1)</f>
        <v>0</v>
      </c>
      <c r="HVC41" s="536">
        <f>ROUND(Eigenmischungen!HVM46,1)</f>
        <v>0</v>
      </c>
      <c r="HVD41" s="536">
        <f>ROUND(Eigenmischungen!HVN46,1)</f>
        <v>0</v>
      </c>
      <c r="HVE41" s="536">
        <f>ROUND(Eigenmischungen!HVO46,1)</f>
        <v>0</v>
      </c>
      <c r="HVF41" s="536">
        <f>ROUND(Eigenmischungen!HVP46,1)</f>
        <v>0</v>
      </c>
      <c r="HVG41" s="536">
        <f>ROUND(Eigenmischungen!HVQ46,1)</f>
        <v>0</v>
      </c>
      <c r="HVH41" s="536">
        <f>ROUND(Eigenmischungen!HVR46,1)</f>
        <v>0</v>
      </c>
      <c r="HVI41" s="536">
        <f>ROUND(Eigenmischungen!HVS46,1)</f>
        <v>0</v>
      </c>
      <c r="HVJ41" s="536">
        <f>ROUND(Eigenmischungen!HVT46,1)</f>
        <v>0</v>
      </c>
      <c r="HVK41" s="536">
        <f>ROUND(Eigenmischungen!HVU46,1)</f>
        <v>0</v>
      </c>
      <c r="HVL41" s="536">
        <f>ROUND(Eigenmischungen!HVV46,1)</f>
        <v>0</v>
      </c>
      <c r="HVM41" s="536">
        <f>ROUND(Eigenmischungen!HVW46,1)</f>
        <v>0</v>
      </c>
      <c r="HVN41" s="536">
        <f>ROUND(Eigenmischungen!HVX46,1)</f>
        <v>0</v>
      </c>
      <c r="HVO41" s="536">
        <f>ROUND(Eigenmischungen!HVY46,1)</f>
        <v>0</v>
      </c>
      <c r="HVP41" s="536">
        <f>ROUND(Eigenmischungen!HVZ46,1)</f>
        <v>0</v>
      </c>
      <c r="HVQ41" s="536">
        <f>ROUND(Eigenmischungen!HWA46,1)</f>
        <v>0</v>
      </c>
      <c r="HVR41" s="536">
        <f>ROUND(Eigenmischungen!HWB46,1)</f>
        <v>0</v>
      </c>
      <c r="HVS41" s="536">
        <f>ROUND(Eigenmischungen!HWC46,1)</f>
        <v>0</v>
      </c>
      <c r="HVT41" s="536">
        <f>ROUND(Eigenmischungen!HWD46,1)</f>
        <v>0</v>
      </c>
      <c r="HVU41" s="536">
        <f>ROUND(Eigenmischungen!HWE46,1)</f>
        <v>0</v>
      </c>
      <c r="HVV41" s="536">
        <f>ROUND(Eigenmischungen!HWF46,1)</f>
        <v>0</v>
      </c>
      <c r="HVW41" s="536">
        <f>ROUND(Eigenmischungen!HWG46,1)</f>
        <v>0</v>
      </c>
      <c r="HVX41" s="536">
        <f>ROUND(Eigenmischungen!HWH46,1)</f>
        <v>0</v>
      </c>
      <c r="HVY41" s="536">
        <f>ROUND(Eigenmischungen!HWI46,1)</f>
        <v>0</v>
      </c>
      <c r="HVZ41" s="536">
        <f>ROUND(Eigenmischungen!HWJ46,1)</f>
        <v>0</v>
      </c>
      <c r="HWA41" s="536">
        <f>ROUND(Eigenmischungen!HWK46,1)</f>
        <v>0</v>
      </c>
      <c r="HWB41" s="536">
        <f>ROUND(Eigenmischungen!HWL46,1)</f>
        <v>0</v>
      </c>
      <c r="HWC41" s="536">
        <f>ROUND(Eigenmischungen!HWM46,1)</f>
        <v>0</v>
      </c>
      <c r="HWD41" s="536">
        <f>ROUND(Eigenmischungen!HWN46,1)</f>
        <v>0</v>
      </c>
      <c r="HWE41" s="536">
        <f>ROUND(Eigenmischungen!HWO46,1)</f>
        <v>0</v>
      </c>
      <c r="HWF41" s="536">
        <f>ROUND(Eigenmischungen!HWP46,1)</f>
        <v>0</v>
      </c>
      <c r="HWG41" s="536">
        <f>ROUND(Eigenmischungen!HWQ46,1)</f>
        <v>0</v>
      </c>
      <c r="HWH41" s="536">
        <f>ROUND(Eigenmischungen!HWR46,1)</f>
        <v>0</v>
      </c>
      <c r="HWI41" s="536">
        <f>ROUND(Eigenmischungen!HWS46,1)</f>
        <v>0</v>
      </c>
      <c r="HWJ41" s="536">
        <f>ROUND(Eigenmischungen!HWT46,1)</f>
        <v>0</v>
      </c>
      <c r="HWK41" s="536">
        <f>ROUND(Eigenmischungen!HWU46,1)</f>
        <v>0</v>
      </c>
      <c r="HWL41" s="536">
        <f>ROUND(Eigenmischungen!HWV46,1)</f>
        <v>0</v>
      </c>
      <c r="HWM41" s="536">
        <f>ROUND(Eigenmischungen!HWW46,1)</f>
        <v>0</v>
      </c>
      <c r="HWN41" s="536">
        <f>ROUND(Eigenmischungen!HWX46,1)</f>
        <v>0</v>
      </c>
      <c r="HWO41" s="536">
        <f>ROUND(Eigenmischungen!HWY46,1)</f>
        <v>0</v>
      </c>
      <c r="HWP41" s="536">
        <f>ROUND(Eigenmischungen!HWZ46,1)</f>
        <v>0</v>
      </c>
      <c r="HWQ41" s="536">
        <f>ROUND(Eigenmischungen!HXA46,1)</f>
        <v>0</v>
      </c>
      <c r="HWR41" s="536">
        <f>ROUND(Eigenmischungen!HXB46,1)</f>
        <v>0</v>
      </c>
      <c r="HWS41" s="536">
        <f>ROUND(Eigenmischungen!HXC46,1)</f>
        <v>0</v>
      </c>
      <c r="HWT41" s="536">
        <f>ROUND(Eigenmischungen!HXD46,1)</f>
        <v>0</v>
      </c>
      <c r="HWU41" s="536">
        <f>ROUND(Eigenmischungen!HXE46,1)</f>
        <v>0</v>
      </c>
      <c r="HWV41" s="536">
        <f>ROUND(Eigenmischungen!HXF46,1)</f>
        <v>0</v>
      </c>
      <c r="HWW41" s="536">
        <f>ROUND(Eigenmischungen!HXG46,1)</f>
        <v>0</v>
      </c>
      <c r="HWX41" s="536">
        <f>ROUND(Eigenmischungen!HXH46,1)</f>
        <v>0</v>
      </c>
      <c r="HWY41" s="536">
        <f>ROUND(Eigenmischungen!HXI46,1)</f>
        <v>0</v>
      </c>
      <c r="HWZ41" s="536">
        <f>ROUND(Eigenmischungen!HXJ46,1)</f>
        <v>0</v>
      </c>
      <c r="HXA41" s="536">
        <f>ROUND(Eigenmischungen!HXK46,1)</f>
        <v>0</v>
      </c>
      <c r="HXB41" s="536">
        <f>ROUND(Eigenmischungen!HXL46,1)</f>
        <v>0</v>
      </c>
      <c r="HXC41" s="536">
        <f>ROUND(Eigenmischungen!HXM46,1)</f>
        <v>0</v>
      </c>
      <c r="HXD41" s="536">
        <f>ROUND(Eigenmischungen!HXN46,1)</f>
        <v>0</v>
      </c>
      <c r="HXE41" s="536">
        <f>ROUND(Eigenmischungen!HXO46,1)</f>
        <v>0</v>
      </c>
      <c r="HXF41" s="536">
        <f>ROUND(Eigenmischungen!HXP46,1)</f>
        <v>0</v>
      </c>
      <c r="HXG41" s="536">
        <f>ROUND(Eigenmischungen!HXQ46,1)</f>
        <v>0</v>
      </c>
      <c r="HXH41" s="536">
        <f>ROUND(Eigenmischungen!HXR46,1)</f>
        <v>0</v>
      </c>
      <c r="HXI41" s="536">
        <f>ROUND(Eigenmischungen!HXS46,1)</f>
        <v>0</v>
      </c>
      <c r="HXJ41" s="536">
        <f>ROUND(Eigenmischungen!HXT46,1)</f>
        <v>0</v>
      </c>
      <c r="HXK41" s="536">
        <f>ROUND(Eigenmischungen!HXU46,1)</f>
        <v>0</v>
      </c>
      <c r="HXL41" s="536">
        <f>ROUND(Eigenmischungen!HXV46,1)</f>
        <v>0</v>
      </c>
      <c r="HXM41" s="536">
        <f>ROUND(Eigenmischungen!HXW46,1)</f>
        <v>0</v>
      </c>
      <c r="HXN41" s="536">
        <f>ROUND(Eigenmischungen!HXX46,1)</f>
        <v>0</v>
      </c>
      <c r="HXO41" s="536">
        <f>ROUND(Eigenmischungen!HXY46,1)</f>
        <v>0</v>
      </c>
      <c r="HXP41" s="536">
        <f>ROUND(Eigenmischungen!HXZ46,1)</f>
        <v>0</v>
      </c>
      <c r="HXQ41" s="536">
        <f>ROUND(Eigenmischungen!HYA46,1)</f>
        <v>0</v>
      </c>
      <c r="HXR41" s="536">
        <f>ROUND(Eigenmischungen!HYB46,1)</f>
        <v>0</v>
      </c>
      <c r="HXS41" s="536">
        <f>ROUND(Eigenmischungen!HYC46,1)</f>
        <v>0</v>
      </c>
      <c r="HXT41" s="536">
        <f>ROUND(Eigenmischungen!HYD46,1)</f>
        <v>0</v>
      </c>
      <c r="HXU41" s="536">
        <f>ROUND(Eigenmischungen!HYE46,1)</f>
        <v>0</v>
      </c>
      <c r="HXV41" s="536">
        <f>ROUND(Eigenmischungen!HYF46,1)</f>
        <v>0</v>
      </c>
      <c r="HXW41" s="536">
        <f>ROUND(Eigenmischungen!HYG46,1)</f>
        <v>0</v>
      </c>
      <c r="HXX41" s="536">
        <f>ROUND(Eigenmischungen!HYH46,1)</f>
        <v>0</v>
      </c>
      <c r="HXY41" s="536">
        <f>ROUND(Eigenmischungen!HYI46,1)</f>
        <v>0</v>
      </c>
      <c r="HXZ41" s="536">
        <f>ROUND(Eigenmischungen!HYJ46,1)</f>
        <v>0</v>
      </c>
      <c r="HYA41" s="536">
        <f>ROUND(Eigenmischungen!HYK46,1)</f>
        <v>0</v>
      </c>
      <c r="HYB41" s="536">
        <f>ROUND(Eigenmischungen!HYL46,1)</f>
        <v>0</v>
      </c>
      <c r="HYC41" s="536">
        <f>ROUND(Eigenmischungen!HYM46,1)</f>
        <v>0</v>
      </c>
      <c r="HYD41" s="536">
        <f>ROUND(Eigenmischungen!HYN46,1)</f>
        <v>0</v>
      </c>
      <c r="HYE41" s="536">
        <f>ROUND(Eigenmischungen!HYO46,1)</f>
        <v>0</v>
      </c>
      <c r="HYF41" s="536">
        <f>ROUND(Eigenmischungen!HYP46,1)</f>
        <v>0</v>
      </c>
      <c r="HYG41" s="536">
        <f>ROUND(Eigenmischungen!HYQ46,1)</f>
        <v>0</v>
      </c>
      <c r="HYH41" s="536">
        <f>ROUND(Eigenmischungen!HYR46,1)</f>
        <v>0</v>
      </c>
      <c r="HYI41" s="536">
        <f>ROUND(Eigenmischungen!HYS46,1)</f>
        <v>0</v>
      </c>
      <c r="HYJ41" s="536">
        <f>ROUND(Eigenmischungen!HYT46,1)</f>
        <v>0</v>
      </c>
      <c r="HYK41" s="536">
        <f>ROUND(Eigenmischungen!HYU46,1)</f>
        <v>0</v>
      </c>
      <c r="HYL41" s="536">
        <f>ROUND(Eigenmischungen!HYV46,1)</f>
        <v>0</v>
      </c>
      <c r="HYM41" s="536">
        <f>ROUND(Eigenmischungen!HYW46,1)</f>
        <v>0</v>
      </c>
      <c r="HYN41" s="536">
        <f>ROUND(Eigenmischungen!HYX46,1)</f>
        <v>0</v>
      </c>
      <c r="HYO41" s="536">
        <f>ROUND(Eigenmischungen!HYY46,1)</f>
        <v>0</v>
      </c>
      <c r="HYP41" s="536">
        <f>ROUND(Eigenmischungen!HYZ46,1)</f>
        <v>0</v>
      </c>
      <c r="HYQ41" s="536">
        <f>ROUND(Eigenmischungen!HZA46,1)</f>
        <v>0</v>
      </c>
      <c r="HYR41" s="536">
        <f>ROUND(Eigenmischungen!HZB46,1)</f>
        <v>0</v>
      </c>
      <c r="HYS41" s="536">
        <f>ROUND(Eigenmischungen!HZC46,1)</f>
        <v>0</v>
      </c>
      <c r="HYT41" s="536">
        <f>ROUND(Eigenmischungen!HZD46,1)</f>
        <v>0</v>
      </c>
      <c r="HYU41" s="536">
        <f>ROUND(Eigenmischungen!HZE46,1)</f>
        <v>0</v>
      </c>
      <c r="HYV41" s="536">
        <f>ROUND(Eigenmischungen!HZF46,1)</f>
        <v>0</v>
      </c>
      <c r="HYW41" s="536">
        <f>ROUND(Eigenmischungen!HZG46,1)</f>
        <v>0</v>
      </c>
      <c r="HYX41" s="536">
        <f>ROUND(Eigenmischungen!HZH46,1)</f>
        <v>0</v>
      </c>
      <c r="HYY41" s="536">
        <f>ROUND(Eigenmischungen!HZI46,1)</f>
        <v>0</v>
      </c>
      <c r="HYZ41" s="536">
        <f>ROUND(Eigenmischungen!HZJ46,1)</f>
        <v>0</v>
      </c>
      <c r="HZA41" s="536">
        <f>ROUND(Eigenmischungen!HZK46,1)</f>
        <v>0</v>
      </c>
      <c r="HZB41" s="536">
        <f>ROUND(Eigenmischungen!HZL46,1)</f>
        <v>0</v>
      </c>
      <c r="HZC41" s="536">
        <f>ROUND(Eigenmischungen!HZM46,1)</f>
        <v>0</v>
      </c>
      <c r="HZD41" s="536">
        <f>ROUND(Eigenmischungen!HZN46,1)</f>
        <v>0</v>
      </c>
      <c r="HZE41" s="536">
        <f>ROUND(Eigenmischungen!HZO46,1)</f>
        <v>0</v>
      </c>
      <c r="HZF41" s="536">
        <f>ROUND(Eigenmischungen!HZP46,1)</f>
        <v>0</v>
      </c>
      <c r="HZG41" s="536">
        <f>ROUND(Eigenmischungen!HZQ46,1)</f>
        <v>0</v>
      </c>
      <c r="HZH41" s="536">
        <f>ROUND(Eigenmischungen!HZR46,1)</f>
        <v>0</v>
      </c>
      <c r="HZI41" s="536">
        <f>ROUND(Eigenmischungen!HZS46,1)</f>
        <v>0</v>
      </c>
      <c r="HZJ41" s="536">
        <f>ROUND(Eigenmischungen!HZT46,1)</f>
        <v>0</v>
      </c>
      <c r="HZK41" s="536">
        <f>ROUND(Eigenmischungen!HZU46,1)</f>
        <v>0</v>
      </c>
      <c r="HZL41" s="536">
        <f>ROUND(Eigenmischungen!HZV46,1)</f>
        <v>0</v>
      </c>
      <c r="HZM41" s="536">
        <f>ROUND(Eigenmischungen!HZW46,1)</f>
        <v>0</v>
      </c>
      <c r="HZN41" s="536">
        <f>ROUND(Eigenmischungen!HZX46,1)</f>
        <v>0</v>
      </c>
      <c r="HZO41" s="536">
        <f>ROUND(Eigenmischungen!HZY46,1)</f>
        <v>0</v>
      </c>
      <c r="HZP41" s="536">
        <f>ROUND(Eigenmischungen!HZZ46,1)</f>
        <v>0</v>
      </c>
      <c r="HZQ41" s="536">
        <f>ROUND(Eigenmischungen!IAA46,1)</f>
        <v>0</v>
      </c>
      <c r="HZR41" s="536">
        <f>ROUND(Eigenmischungen!IAB46,1)</f>
        <v>0</v>
      </c>
      <c r="HZS41" s="536">
        <f>ROUND(Eigenmischungen!IAC46,1)</f>
        <v>0</v>
      </c>
      <c r="HZT41" s="536">
        <f>ROUND(Eigenmischungen!IAD46,1)</f>
        <v>0</v>
      </c>
      <c r="HZU41" s="536">
        <f>ROUND(Eigenmischungen!IAE46,1)</f>
        <v>0</v>
      </c>
      <c r="HZV41" s="536">
        <f>ROUND(Eigenmischungen!IAF46,1)</f>
        <v>0</v>
      </c>
      <c r="HZW41" s="536">
        <f>ROUND(Eigenmischungen!IAG46,1)</f>
        <v>0</v>
      </c>
      <c r="HZX41" s="536">
        <f>ROUND(Eigenmischungen!IAH46,1)</f>
        <v>0</v>
      </c>
      <c r="HZY41" s="536">
        <f>ROUND(Eigenmischungen!IAI46,1)</f>
        <v>0</v>
      </c>
      <c r="HZZ41" s="536">
        <f>ROUND(Eigenmischungen!IAJ46,1)</f>
        <v>0</v>
      </c>
      <c r="IAA41" s="536">
        <f>ROUND(Eigenmischungen!IAK46,1)</f>
        <v>0</v>
      </c>
      <c r="IAB41" s="536">
        <f>ROUND(Eigenmischungen!IAL46,1)</f>
        <v>0</v>
      </c>
      <c r="IAC41" s="536">
        <f>ROUND(Eigenmischungen!IAM46,1)</f>
        <v>0</v>
      </c>
      <c r="IAD41" s="536">
        <f>ROUND(Eigenmischungen!IAN46,1)</f>
        <v>0</v>
      </c>
      <c r="IAE41" s="536">
        <f>ROUND(Eigenmischungen!IAO46,1)</f>
        <v>0</v>
      </c>
      <c r="IAF41" s="536">
        <f>ROUND(Eigenmischungen!IAP46,1)</f>
        <v>0</v>
      </c>
      <c r="IAG41" s="536">
        <f>ROUND(Eigenmischungen!IAQ46,1)</f>
        <v>0</v>
      </c>
      <c r="IAH41" s="536">
        <f>ROUND(Eigenmischungen!IAR46,1)</f>
        <v>0</v>
      </c>
      <c r="IAI41" s="536">
        <f>ROUND(Eigenmischungen!IAS46,1)</f>
        <v>0</v>
      </c>
      <c r="IAJ41" s="536">
        <f>ROUND(Eigenmischungen!IAT46,1)</f>
        <v>0</v>
      </c>
      <c r="IAK41" s="536">
        <f>ROUND(Eigenmischungen!IAU46,1)</f>
        <v>0</v>
      </c>
      <c r="IAL41" s="536">
        <f>ROUND(Eigenmischungen!IAV46,1)</f>
        <v>0</v>
      </c>
      <c r="IAM41" s="536">
        <f>ROUND(Eigenmischungen!IAW46,1)</f>
        <v>0</v>
      </c>
      <c r="IAN41" s="536">
        <f>ROUND(Eigenmischungen!IAX46,1)</f>
        <v>0</v>
      </c>
      <c r="IAO41" s="536">
        <f>ROUND(Eigenmischungen!IAY46,1)</f>
        <v>0</v>
      </c>
      <c r="IAP41" s="536">
        <f>ROUND(Eigenmischungen!IAZ46,1)</f>
        <v>0</v>
      </c>
      <c r="IAQ41" s="536">
        <f>ROUND(Eigenmischungen!IBA46,1)</f>
        <v>0</v>
      </c>
      <c r="IAR41" s="536">
        <f>ROUND(Eigenmischungen!IBB46,1)</f>
        <v>0</v>
      </c>
      <c r="IAS41" s="536">
        <f>ROUND(Eigenmischungen!IBC46,1)</f>
        <v>0</v>
      </c>
      <c r="IAT41" s="536">
        <f>ROUND(Eigenmischungen!IBD46,1)</f>
        <v>0</v>
      </c>
      <c r="IAU41" s="536">
        <f>ROUND(Eigenmischungen!IBE46,1)</f>
        <v>0</v>
      </c>
      <c r="IAV41" s="536">
        <f>ROUND(Eigenmischungen!IBF46,1)</f>
        <v>0</v>
      </c>
      <c r="IAW41" s="536">
        <f>ROUND(Eigenmischungen!IBG46,1)</f>
        <v>0</v>
      </c>
      <c r="IAX41" s="536">
        <f>ROUND(Eigenmischungen!IBH46,1)</f>
        <v>0</v>
      </c>
      <c r="IAY41" s="536">
        <f>ROUND(Eigenmischungen!IBI46,1)</f>
        <v>0</v>
      </c>
      <c r="IAZ41" s="536">
        <f>ROUND(Eigenmischungen!IBJ46,1)</f>
        <v>0</v>
      </c>
      <c r="IBA41" s="536">
        <f>ROUND(Eigenmischungen!IBK46,1)</f>
        <v>0</v>
      </c>
      <c r="IBB41" s="536">
        <f>ROUND(Eigenmischungen!IBL46,1)</f>
        <v>0</v>
      </c>
      <c r="IBC41" s="536">
        <f>ROUND(Eigenmischungen!IBM46,1)</f>
        <v>0</v>
      </c>
      <c r="IBD41" s="536">
        <f>ROUND(Eigenmischungen!IBN46,1)</f>
        <v>0</v>
      </c>
      <c r="IBE41" s="536">
        <f>ROUND(Eigenmischungen!IBO46,1)</f>
        <v>0</v>
      </c>
      <c r="IBF41" s="536">
        <f>ROUND(Eigenmischungen!IBP46,1)</f>
        <v>0</v>
      </c>
      <c r="IBG41" s="536">
        <f>ROUND(Eigenmischungen!IBQ46,1)</f>
        <v>0</v>
      </c>
      <c r="IBH41" s="536">
        <f>ROUND(Eigenmischungen!IBR46,1)</f>
        <v>0</v>
      </c>
      <c r="IBI41" s="536">
        <f>ROUND(Eigenmischungen!IBS46,1)</f>
        <v>0</v>
      </c>
      <c r="IBJ41" s="536">
        <f>ROUND(Eigenmischungen!IBT46,1)</f>
        <v>0</v>
      </c>
      <c r="IBK41" s="536">
        <f>ROUND(Eigenmischungen!IBU46,1)</f>
        <v>0</v>
      </c>
      <c r="IBL41" s="536">
        <f>ROUND(Eigenmischungen!IBV46,1)</f>
        <v>0</v>
      </c>
      <c r="IBM41" s="536">
        <f>ROUND(Eigenmischungen!IBW46,1)</f>
        <v>0</v>
      </c>
      <c r="IBN41" s="536">
        <f>ROUND(Eigenmischungen!IBX46,1)</f>
        <v>0</v>
      </c>
      <c r="IBO41" s="536">
        <f>ROUND(Eigenmischungen!IBY46,1)</f>
        <v>0</v>
      </c>
      <c r="IBP41" s="536">
        <f>ROUND(Eigenmischungen!IBZ46,1)</f>
        <v>0</v>
      </c>
      <c r="IBQ41" s="536">
        <f>ROUND(Eigenmischungen!ICA46,1)</f>
        <v>0</v>
      </c>
      <c r="IBR41" s="536">
        <f>ROUND(Eigenmischungen!ICB46,1)</f>
        <v>0</v>
      </c>
      <c r="IBS41" s="536">
        <f>ROUND(Eigenmischungen!ICC46,1)</f>
        <v>0</v>
      </c>
      <c r="IBT41" s="536">
        <f>ROUND(Eigenmischungen!ICD46,1)</f>
        <v>0</v>
      </c>
      <c r="IBU41" s="536">
        <f>ROUND(Eigenmischungen!ICE46,1)</f>
        <v>0</v>
      </c>
      <c r="IBV41" s="536">
        <f>ROUND(Eigenmischungen!ICF46,1)</f>
        <v>0</v>
      </c>
      <c r="IBW41" s="536">
        <f>ROUND(Eigenmischungen!ICG46,1)</f>
        <v>0</v>
      </c>
      <c r="IBX41" s="536">
        <f>ROUND(Eigenmischungen!ICH46,1)</f>
        <v>0</v>
      </c>
      <c r="IBY41" s="536">
        <f>ROUND(Eigenmischungen!ICI46,1)</f>
        <v>0</v>
      </c>
      <c r="IBZ41" s="536">
        <f>ROUND(Eigenmischungen!ICJ46,1)</f>
        <v>0</v>
      </c>
      <c r="ICA41" s="536">
        <f>ROUND(Eigenmischungen!ICK46,1)</f>
        <v>0</v>
      </c>
      <c r="ICB41" s="536">
        <f>ROUND(Eigenmischungen!ICL46,1)</f>
        <v>0</v>
      </c>
      <c r="ICC41" s="536">
        <f>ROUND(Eigenmischungen!ICM46,1)</f>
        <v>0</v>
      </c>
      <c r="ICD41" s="536">
        <f>ROUND(Eigenmischungen!ICN46,1)</f>
        <v>0</v>
      </c>
      <c r="ICE41" s="536">
        <f>ROUND(Eigenmischungen!ICO46,1)</f>
        <v>0</v>
      </c>
      <c r="ICF41" s="536">
        <f>ROUND(Eigenmischungen!ICP46,1)</f>
        <v>0</v>
      </c>
      <c r="ICG41" s="536">
        <f>ROUND(Eigenmischungen!ICQ46,1)</f>
        <v>0</v>
      </c>
      <c r="ICH41" s="536">
        <f>ROUND(Eigenmischungen!ICR46,1)</f>
        <v>0</v>
      </c>
      <c r="ICI41" s="536">
        <f>ROUND(Eigenmischungen!ICS46,1)</f>
        <v>0</v>
      </c>
      <c r="ICJ41" s="536">
        <f>ROUND(Eigenmischungen!ICT46,1)</f>
        <v>0</v>
      </c>
      <c r="ICK41" s="536">
        <f>ROUND(Eigenmischungen!ICU46,1)</f>
        <v>0</v>
      </c>
      <c r="ICL41" s="536">
        <f>ROUND(Eigenmischungen!ICV46,1)</f>
        <v>0</v>
      </c>
      <c r="ICM41" s="536">
        <f>ROUND(Eigenmischungen!ICW46,1)</f>
        <v>0</v>
      </c>
      <c r="ICN41" s="536">
        <f>ROUND(Eigenmischungen!ICX46,1)</f>
        <v>0</v>
      </c>
      <c r="ICO41" s="536">
        <f>ROUND(Eigenmischungen!ICY46,1)</f>
        <v>0</v>
      </c>
      <c r="ICP41" s="536">
        <f>ROUND(Eigenmischungen!ICZ46,1)</f>
        <v>0</v>
      </c>
      <c r="ICQ41" s="536">
        <f>ROUND(Eigenmischungen!IDA46,1)</f>
        <v>0</v>
      </c>
      <c r="ICR41" s="536">
        <f>ROUND(Eigenmischungen!IDB46,1)</f>
        <v>0</v>
      </c>
      <c r="ICS41" s="536">
        <f>ROUND(Eigenmischungen!IDC46,1)</f>
        <v>0</v>
      </c>
      <c r="ICT41" s="536">
        <f>ROUND(Eigenmischungen!IDD46,1)</f>
        <v>0</v>
      </c>
      <c r="ICU41" s="536">
        <f>ROUND(Eigenmischungen!IDE46,1)</f>
        <v>0</v>
      </c>
      <c r="ICV41" s="536">
        <f>ROUND(Eigenmischungen!IDF46,1)</f>
        <v>0</v>
      </c>
      <c r="ICW41" s="536">
        <f>ROUND(Eigenmischungen!IDG46,1)</f>
        <v>0</v>
      </c>
      <c r="ICX41" s="536">
        <f>ROUND(Eigenmischungen!IDH46,1)</f>
        <v>0</v>
      </c>
      <c r="ICY41" s="536">
        <f>ROUND(Eigenmischungen!IDI46,1)</f>
        <v>0</v>
      </c>
      <c r="ICZ41" s="536">
        <f>ROUND(Eigenmischungen!IDJ46,1)</f>
        <v>0</v>
      </c>
      <c r="IDA41" s="536">
        <f>ROUND(Eigenmischungen!IDK46,1)</f>
        <v>0</v>
      </c>
      <c r="IDB41" s="536">
        <f>ROUND(Eigenmischungen!IDL46,1)</f>
        <v>0</v>
      </c>
      <c r="IDC41" s="536">
        <f>ROUND(Eigenmischungen!IDM46,1)</f>
        <v>0</v>
      </c>
      <c r="IDD41" s="536">
        <f>ROUND(Eigenmischungen!IDN46,1)</f>
        <v>0</v>
      </c>
      <c r="IDE41" s="536">
        <f>ROUND(Eigenmischungen!IDO46,1)</f>
        <v>0</v>
      </c>
      <c r="IDF41" s="536">
        <f>ROUND(Eigenmischungen!IDP46,1)</f>
        <v>0</v>
      </c>
      <c r="IDG41" s="536">
        <f>ROUND(Eigenmischungen!IDQ46,1)</f>
        <v>0</v>
      </c>
      <c r="IDH41" s="536">
        <f>ROUND(Eigenmischungen!IDR46,1)</f>
        <v>0</v>
      </c>
      <c r="IDI41" s="536">
        <f>ROUND(Eigenmischungen!IDS46,1)</f>
        <v>0</v>
      </c>
      <c r="IDJ41" s="536">
        <f>ROUND(Eigenmischungen!IDT46,1)</f>
        <v>0</v>
      </c>
      <c r="IDK41" s="536">
        <f>ROUND(Eigenmischungen!IDU46,1)</f>
        <v>0</v>
      </c>
      <c r="IDL41" s="536">
        <f>ROUND(Eigenmischungen!IDV46,1)</f>
        <v>0</v>
      </c>
      <c r="IDM41" s="536">
        <f>ROUND(Eigenmischungen!IDW46,1)</f>
        <v>0</v>
      </c>
      <c r="IDN41" s="536">
        <f>ROUND(Eigenmischungen!IDX46,1)</f>
        <v>0</v>
      </c>
      <c r="IDO41" s="536">
        <f>ROUND(Eigenmischungen!IDY46,1)</f>
        <v>0</v>
      </c>
      <c r="IDP41" s="536">
        <f>ROUND(Eigenmischungen!IDZ46,1)</f>
        <v>0</v>
      </c>
      <c r="IDQ41" s="536">
        <f>ROUND(Eigenmischungen!IEA46,1)</f>
        <v>0</v>
      </c>
      <c r="IDR41" s="536">
        <f>ROUND(Eigenmischungen!IEB46,1)</f>
        <v>0</v>
      </c>
      <c r="IDS41" s="536">
        <f>ROUND(Eigenmischungen!IEC46,1)</f>
        <v>0</v>
      </c>
      <c r="IDT41" s="536">
        <f>ROUND(Eigenmischungen!IED46,1)</f>
        <v>0</v>
      </c>
      <c r="IDU41" s="536">
        <f>ROUND(Eigenmischungen!IEE46,1)</f>
        <v>0</v>
      </c>
      <c r="IDV41" s="536">
        <f>ROUND(Eigenmischungen!IEF46,1)</f>
        <v>0</v>
      </c>
      <c r="IDW41" s="536">
        <f>ROUND(Eigenmischungen!IEG46,1)</f>
        <v>0</v>
      </c>
      <c r="IDX41" s="536">
        <f>ROUND(Eigenmischungen!IEH46,1)</f>
        <v>0</v>
      </c>
      <c r="IDY41" s="536">
        <f>ROUND(Eigenmischungen!IEI46,1)</f>
        <v>0</v>
      </c>
      <c r="IDZ41" s="536">
        <f>ROUND(Eigenmischungen!IEJ46,1)</f>
        <v>0</v>
      </c>
      <c r="IEA41" s="536">
        <f>ROUND(Eigenmischungen!IEK46,1)</f>
        <v>0</v>
      </c>
      <c r="IEB41" s="536">
        <f>ROUND(Eigenmischungen!IEL46,1)</f>
        <v>0</v>
      </c>
      <c r="IEC41" s="536">
        <f>ROUND(Eigenmischungen!IEM46,1)</f>
        <v>0</v>
      </c>
      <c r="IED41" s="536">
        <f>ROUND(Eigenmischungen!IEN46,1)</f>
        <v>0</v>
      </c>
      <c r="IEE41" s="536">
        <f>ROUND(Eigenmischungen!IEO46,1)</f>
        <v>0</v>
      </c>
      <c r="IEF41" s="536">
        <f>ROUND(Eigenmischungen!IEP46,1)</f>
        <v>0</v>
      </c>
      <c r="IEG41" s="536">
        <f>ROUND(Eigenmischungen!IEQ46,1)</f>
        <v>0</v>
      </c>
      <c r="IEH41" s="536">
        <f>ROUND(Eigenmischungen!IER46,1)</f>
        <v>0</v>
      </c>
      <c r="IEI41" s="536">
        <f>ROUND(Eigenmischungen!IES46,1)</f>
        <v>0</v>
      </c>
      <c r="IEJ41" s="536">
        <f>ROUND(Eigenmischungen!IET46,1)</f>
        <v>0</v>
      </c>
      <c r="IEK41" s="536">
        <f>ROUND(Eigenmischungen!IEU46,1)</f>
        <v>0</v>
      </c>
      <c r="IEL41" s="536">
        <f>ROUND(Eigenmischungen!IEV46,1)</f>
        <v>0</v>
      </c>
      <c r="IEM41" s="536">
        <f>ROUND(Eigenmischungen!IEW46,1)</f>
        <v>0</v>
      </c>
      <c r="IEN41" s="536">
        <f>ROUND(Eigenmischungen!IEX46,1)</f>
        <v>0</v>
      </c>
      <c r="IEO41" s="536">
        <f>ROUND(Eigenmischungen!IEY46,1)</f>
        <v>0</v>
      </c>
      <c r="IEP41" s="536">
        <f>ROUND(Eigenmischungen!IEZ46,1)</f>
        <v>0</v>
      </c>
      <c r="IEQ41" s="536">
        <f>ROUND(Eigenmischungen!IFA46,1)</f>
        <v>0</v>
      </c>
      <c r="IER41" s="536">
        <f>ROUND(Eigenmischungen!IFB46,1)</f>
        <v>0</v>
      </c>
      <c r="IES41" s="536">
        <f>ROUND(Eigenmischungen!IFC46,1)</f>
        <v>0</v>
      </c>
      <c r="IET41" s="536">
        <f>ROUND(Eigenmischungen!IFD46,1)</f>
        <v>0</v>
      </c>
      <c r="IEU41" s="536">
        <f>ROUND(Eigenmischungen!IFE46,1)</f>
        <v>0</v>
      </c>
      <c r="IEV41" s="536">
        <f>ROUND(Eigenmischungen!IFF46,1)</f>
        <v>0</v>
      </c>
      <c r="IEW41" s="536">
        <f>ROUND(Eigenmischungen!IFG46,1)</f>
        <v>0</v>
      </c>
      <c r="IEX41" s="536">
        <f>ROUND(Eigenmischungen!IFH46,1)</f>
        <v>0</v>
      </c>
      <c r="IEY41" s="536">
        <f>ROUND(Eigenmischungen!IFI46,1)</f>
        <v>0</v>
      </c>
      <c r="IEZ41" s="536">
        <f>ROUND(Eigenmischungen!IFJ46,1)</f>
        <v>0</v>
      </c>
      <c r="IFA41" s="536">
        <f>ROUND(Eigenmischungen!IFK46,1)</f>
        <v>0</v>
      </c>
      <c r="IFB41" s="536">
        <f>ROUND(Eigenmischungen!IFL46,1)</f>
        <v>0</v>
      </c>
      <c r="IFC41" s="536">
        <f>ROUND(Eigenmischungen!IFM46,1)</f>
        <v>0</v>
      </c>
      <c r="IFD41" s="536">
        <f>ROUND(Eigenmischungen!IFN46,1)</f>
        <v>0</v>
      </c>
      <c r="IFE41" s="536">
        <f>ROUND(Eigenmischungen!IFO46,1)</f>
        <v>0</v>
      </c>
      <c r="IFF41" s="536">
        <f>ROUND(Eigenmischungen!IFP46,1)</f>
        <v>0</v>
      </c>
      <c r="IFG41" s="536">
        <f>ROUND(Eigenmischungen!IFQ46,1)</f>
        <v>0</v>
      </c>
      <c r="IFH41" s="536">
        <f>ROUND(Eigenmischungen!IFR46,1)</f>
        <v>0</v>
      </c>
      <c r="IFI41" s="536">
        <f>ROUND(Eigenmischungen!IFS46,1)</f>
        <v>0</v>
      </c>
      <c r="IFJ41" s="536">
        <f>ROUND(Eigenmischungen!IFT46,1)</f>
        <v>0</v>
      </c>
      <c r="IFK41" s="536">
        <f>ROUND(Eigenmischungen!IFU46,1)</f>
        <v>0</v>
      </c>
      <c r="IFL41" s="536">
        <f>ROUND(Eigenmischungen!IFV46,1)</f>
        <v>0</v>
      </c>
      <c r="IFM41" s="536">
        <f>ROUND(Eigenmischungen!IFW46,1)</f>
        <v>0</v>
      </c>
      <c r="IFN41" s="536">
        <f>ROUND(Eigenmischungen!IFX46,1)</f>
        <v>0</v>
      </c>
      <c r="IFO41" s="536">
        <f>ROUND(Eigenmischungen!IFY46,1)</f>
        <v>0</v>
      </c>
      <c r="IFP41" s="536">
        <f>ROUND(Eigenmischungen!IFZ46,1)</f>
        <v>0</v>
      </c>
      <c r="IFQ41" s="536">
        <f>ROUND(Eigenmischungen!IGA46,1)</f>
        <v>0</v>
      </c>
      <c r="IFR41" s="536">
        <f>ROUND(Eigenmischungen!IGB46,1)</f>
        <v>0</v>
      </c>
      <c r="IFS41" s="536">
        <f>ROUND(Eigenmischungen!IGC46,1)</f>
        <v>0</v>
      </c>
      <c r="IFT41" s="536">
        <f>ROUND(Eigenmischungen!IGD46,1)</f>
        <v>0</v>
      </c>
      <c r="IFU41" s="536">
        <f>ROUND(Eigenmischungen!IGE46,1)</f>
        <v>0</v>
      </c>
      <c r="IFV41" s="536">
        <f>ROUND(Eigenmischungen!IGF46,1)</f>
        <v>0</v>
      </c>
      <c r="IFW41" s="536">
        <f>ROUND(Eigenmischungen!IGG46,1)</f>
        <v>0</v>
      </c>
      <c r="IFX41" s="536">
        <f>ROUND(Eigenmischungen!IGH46,1)</f>
        <v>0</v>
      </c>
      <c r="IFY41" s="536">
        <f>ROUND(Eigenmischungen!IGI46,1)</f>
        <v>0</v>
      </c>
      <c r="IFZ41" s="536">
        <f>ROUND(Eigenmischungen!IGJ46,1)</f>
        <v>0</v>
      </c>
      <c r="IGA41" s="536">
        <f>ROUND(Eigenmischungen!IGK46,1)</f>
        <v>0</v>
      </c>
      <c r="IGB41" s="536">
        <f>ROUND(Eigenmischungen!IGL46,1)</f>
        <v>0</v>
      </c>
      <c r="IGC41" s="536">
        <f>ROUND(Eigenmischungen!IGM46,1)</f>
        <v>0</v>
      </c>
      <c r="IGD41" s="536">
        <f>ROUND(Eigenmischungen!IGN46,1)</f>
        <v>0</v>
      </c>
      <c r="IGE41" s="536">
        <f>ROUND(Eigenmischungen!IGO46,1)</f>
        <v>0</v>
      </c>
      <c r="IGF41" s="536">
        <f>ROUND(Eigenmischungen!IGP46,1)</f>
        <v>0</v>
      </c>
      <c r="IGG41" s="536">
        <f>ROUND(Eigenmischungen!IGQ46,1)</f>
        <v>0</v>
      </c>
      <c r="IGH41" s="536">
        <f>ROUND(Eigenmischungen!IGR46,1)</f>
        <v>0</v>
      </c>
      <c r="IGI41" s="536">
        <f>ROUND(Eigenmischungen!IGS46,1)</f>
        <v>0</v>
      </c>
      <c r="IGJ41" s="536">
        <f>ROUND(Eigenmischungen!IGT46,1)</f>
        <v>0</v>
      </c>
      <c r="IGK41" s="536">
        <f>ROUND(Eigenmischungen!IGU46,1)</f>
        <v>0</v>
      </c>
      <c r="IGL41" s="536">
        <f>ROUND(Eigenmischungen!IGV46,1)</f>
        <v>0</v>
      </c>
      <c r="IGM41" s="536">
        <f>ROUND(Eigenmischungen!IGW46,1)</f>
        <v>0</v>
      </c>
      <c r="IGN41" s="536">
        <f>ROUND(Eigenmischungen!IGX46,1)</f>
        <v>0</v>
      </c>
      <c r="IGO41" s="536">
        <f>ROUND(Eigenmischungen!IGY46,1)</f>
        <v>0</v>
      </c>
      <c r="IGP41" s="536">
        <f>ROUND(Eigenmischungen!IGZ46,1)</f>
        <v>0</v>
      </c>
      <c r="IGQ41" s="536">
        <f>ROUND(Eigenmischungen!IHA46,1)</f>
        <v>0</v>
      </c>
      <c r="IGR41" s="536">
        <f>ROUND(Eigenmischungen!IHB46,1)</f>
        <v>0</v>
      </c>
      <c r="IGS41" s="536">
        <f>ROUND(Eigenmischungen!IHC46,1)</f>
        <v>0</v>
      </c>
      <c r="IGT41" s="536">
        <f>ROUND(Eigenmischungen!IHD46,1)</f>
        <v>0</v>
      </c>
      <c r="IGU41" s="536">
        <f>ROUND(Eigenmischungen!IHE46,1)</f>
        <v>0</v>
      </c>
      <c r="IGV41" s="536">
        <f>ROUND(Eigenmischungen!IHF46,1)</f>
        <v>0</v>
      </c>
      <c r="IGW41" s="536">
        <f>ROUND(Eigenmischungen!IHG46,1)</f>
        <v>0</v>
      </c>
      <c r="IGX41" s="536">
        <f>ROUND(Eigenmischungen!IHH46,1)</f>
        <v>0</v>
      </c>
      <c r="IGY41" s="536">
        <f>ROUND(Eigenmischungen!IHI46,1)</f>
        <v>0</v>
      </c>
      <c r="IGZ41" s="536">
        <f>ROUND(Eigenmischungen!IHJ46,1)</f>
        <v>0</v>
      </c>
      <c r="IHA41" s="536">
        <f>ROUND(Eigenmischungen!IHK46,1)</f>
        <v>0</v>
      </c>
      <c r="IHB41" s="536">
        <f>ROUND(Eigenmischungen!IHL46,1)</f>
        <v>0</v>
      </c>
      <c r="IHC41" s="536">
        <f>ROUND(Eigenmischungen!IHM46,1)</f>
        <v>0</v>
      </c>
      <c r="IHD41" s="536">
        <f>ROUND(Eigenmischungen!IHN46,1)</f>
        <v>0</v>
      </c>
      <c r="IHE41" s="536">
        <f>ROUND(Eigenmischungen!IHO46,1)</f>
        <v>0</v>
      </c>
      <c r="IHF41" s="536">
        <f>ROUND(Eigenmischungen!IHP46,1)</f>
        <v>0</v>
      </c>
      <c r="IHG41" s="536">
        <f>ROUND(Eigenmischungen!IHQ46,1)</f>
        <v>0</v>
      </c>
      <c r="IHH41" s="536">
        <f>ROUND(Eigenmischungen!IHR46,1)</f>
        <v>0</v>
      </c>
      <c r="IHI41" s="536">
        <f>ROUND(Eigenmischungen!IHS46,1)</f>
        <v>0</v>
      </c>
      <c r="IHJ41" s="536">
        <f>ROUND(Eigenmischungen!IHT46,1)</f>
        <v>0</v>
      </c>
      <c r="IHK41" s="536">
        <f>ROUND(Eigenmischungen!IHU46,1)</f>
        <v>0</v>
      </c>
      <c r="IHL41" s="536">
        <f>ROUND(Eigenmischungen!IHV46,1)</f>
        <v>0</v>
      </c>
      <c r="IHM41" s="536">
        <f>ROUND(Eigenmischungen!IHW46,1)</f>
        <v>0</v>
      </c>
      <c r="IHN41" s="536">
        <f>ROUND(Eigenmischungen!IHX46,1)</f>
        <v>0</v>
      </c>
      <c r="IHO41" s="536">
        <f>ROUND(Eigenmischungen!IHY46,1)</f>
        <v>0</v>
      </c>
      <c r="IHP41" s="536">
        <f>ROUND(Eigenmischungen!IHZ46,1)</f>
        <v>0</v>
      </c>
      <c r="IHQ41" s="536">
        <f>ROUND(Eigenmischungen!IIA46,1)</f>
        <v>0</v>
      </c>
      <c r="IHR41" s="536">
        <f>ROUND(Eigenmischungen!IIB46,1)</f>
        <v>0</v>
      </c>
      <c r="IHS41" s="536">
        <f>ROUND(Eigenmischungen!IIC46,1)</f>
        <v>0</v>
      </c>
      <c r="IHT41" s="536">
        <f>ROUND(Eigenmischungen!IID46,1)</f>
        <v>0</v>
      </c>
      <c r="IHU41" s="536">
        <f>ROUND(Eigenmischungen!IIE46,1)</f>
        <v>0</v>
      </c>
      <c r="IHV41" s="536">
        <f>ROUND(Eigenmischungen!IIF46,1)</f>
        <v>0</v>
      </c>
      <c r="IHW41" s="536">
        <f>ROUND(Eigenmischungen!IIG46,1)</f>
        <v>0</v>
      </c>
      <c r="IHX41" s="536">
        <f>ROUND(Eigenmischungen!IIH46,1)</f>
        <v>0</v>
      </c>
      <c r="IHY41" s="536">
        <f>ROUND(Eigenmischungen!III46,1)</f>
        <v>0</v>
      </c>
      <c r="IHZ41" s="536">
        <f>ROUND(Eigenmischungen!IIJ46,1)</f>
        <v>0</v>
      </c>
      <c r="IIA41" s="536">
        <f>ROUND(Eigenmischungen!IIK46,1)</f>
        <v>0</v>
      </c>
      <c r="IIB41" s="536">
        <f>ROUND(Eigenmischungen!IIL46,1)</f>
        <v>0</v>
      </c>
      <c r="IIC41" s="536">
        <f>ROUND(Eigenmischungen!IIM46,1)</f>
        <v>0</v>
      </c>
      <c r="IID41" s="536">
        <f>ROUND(Eigenmischungen!IIN46,1)</f>
        <v>0</v>
      </c>
      <c r="IIE41" s="536">
        <f>ROUND(Eigenmischungen!IIO46,1)</f>
        <v>0</v>
      </c>
      <c r="IIF41" s="536">
        <f>ROUND(Eigenmischungen!IIP46,1)</f>
        <v>0</v>
      </c>
      <c r="IIG41" s="536">
        <f>ROUND(Eigenmischungen!IIQ46,1)</f>
        <v>0</v>
      </c>
      <c r="IIH41" s="536">
        <f>ROUND(Eigenmischungen!IIR46,1)</f>
        <v>0</v>
      </c>
      <c r="III41" s="536">
        <f>ROUND(Eigenmischungen!IIS46,1)</f>
        <v>0</v>
      </c>
      <c r="IIJ41" s="536">
        <f>ROUND(Eigenmischungen!IIT46,1)</f>
        <v>0</v>
      </c>
      <c r="IIK41" s="536">
        <f>ROUND(Eigenmischungen!IIU46,1)</f>
        <v>0</v>
      </c>
      <c r="IIL41" s="536">
        <f>ROUND(Eigenmischungen!IIV46,1)</f>
        <v>0</v>
      </c>
      <c r="IIM41" s="536">
        <f>ROUND(Eigenmischungen!IIW46,1)</f>
        <v>0</v>
      </c>
      <c r="IIN41" s="536">
        <f>ROUND(Eigenmischungen!IIX46,1)</f>
        <v>0</v>
      </c>
      <c r="IIO41" s="536">
        <f>ROUND(Eigenmischungen!IIY46,1)</f>
        <v>0</v>
      </c>
      <c r="IIP41" s="536">
        <f>ROUND(Eigenmischungen!IIZ46,1)</f>
        <v>0</v>
      </c>
      <c r="IIQ41" s="536">
        <f>ROUND(Eigenmischungen!IJA46,1)</f>
        <v>0</v>
      </c>
      <c r="IIR41" s="536">
        <f>ROUND(Eigenmischungen!IJB46,1)</f>
        <v>0</v>
      </c>
      <c r="IIS41" s="536">
        <f>ROUND(Eigenmischungen!IJC46,1)</f>
        <v>0</v>
      </c>
      <c r="IIT41" s="536">
        <f>ROUND(Eigenmischungen!IJD46,1)</f>
        <v>0</v>
      </c>
      <c r="IIU41" s="536">
        <f>ROUND(Eigenmischungen!IJE46,1)</f>
        <v>0</v>
      </c>
      <c r="IIV41" s="536">
        <f>ROUND(Eigenmischungen!IJF46,1)</f>
        <v>0</v>
      </c>
      <c r="IIW41" s="536">
        <f>ROUND(Eigenmischungen!IJG46,1)</f>
        <v>0</v>
      </c>
      <c r="IIX41" s="536">
        <f>ROUND(Eigenmischungen!IJH46,1)</f>
        <v>0</v>
      </c>
      <c r="IIY41" s="536">
        <f>ROUND(Eigenmischungen!IJI46,1)</f>
        <v>0</v>
      </c>
      <c r="IIZ41" s="536">
        <f>ROUND(Eigenmischungen!IJJ46,1)</f>
        <v>0</v>
      </c>
      <c r="IJA41" s="536">
        <f>ROUND(Eigenmischungen!IJK46,1)</f>
        <v>0</v>
      </c>
      <c r="IJB41" s="536">
        <f>ROUND(Eigenmischungen!IJL46,1)</f>
        <v>0</v>
      </c>
      <c r="IJC41" s="536">
        <f>ROUND(Eigenmischungen!IJM46,1)</f>
        <v>0</v>
      </c>
      <c r="IJD41" s="536">
        <f>ROUND(Eigenmischungen!IJN46,1)</f>
        <v>0</v>
      </c>
      <c r="IJE41" s="536">
        <f>ROUND(Eigenmischungen!IJO46,1)</f>
        <v>0</v>
      </c>
      <c r="IJF41" s="536">
        <f>ROUND(Eigenmischungen!IJP46,1)</f>
        <v>0</v>
      </c>
      <c r="IJG41" s="536">
        <f>ROUND(Eigenmischungen!IJQ46,1)</f>
        <v>0</v>
      </c>
      <c r="IJH41" s="536">
        <f>ROUND(Eigenmischungen!IJR46,1)</f>
        <v>0</v>
      </c>
      <c r="IJI41" s="536">
        <f>ROUND(Eigenmischungen!IJS46,1)</f>
        <v>0</v>
      </c>
      <c r="IJJ41" s="536">
        <f>ROUND(Eigenmischungen!IJT46,1)</f>
        <v>0</v>
      </c>
      <c r="IJK41" s="536">
        <f>ROUND(Eigenmischungen!IJU46,1)</f>
        <v>0</v>
      </c>
      <c r="IJL41" s="536">
        <f>ROUND(Eigenmischungen!IJV46,1)</f>
        <v>0</v>
      </c>
      <c r="IJM41" s="536">
        <f>ROUND(Eigenmischungen!IJW46,1)</f>
        <v>0</v>
      </c>
      <c r="IJN41" s="536">
        <f>ROUND(Eigenmischungen!IJX46,1)</f>
        <v>0</v>
      </c>
      <c r="IJO41" s="536">
        <f>ROUND(Eigenmischungen!IJY46,1)</f>
        <v>0</v>
      </c>
      <c r="IJP41" s="536">
        <f>ROUND(Eigenmischungen!IJZ46,1)</f>
        <v>0</v>
      </c>
      <c r="IJQ41" s="536">
        <f>ROUND(Eigenmischungen!IKA46,1)</f>
        <v>0</v>
      </c>
      <c r="IJR41" s="536">
        <f>ROUND(Eigenmischungen!IKB46,1)</f>
        <v>0</v>
      </c>
      <c r="IJS41" s="536">
        <f>ROUND(Eigenmischungen!IKC46,1)</f>
        <v>0</v>
      </c>
      <c r="IJT41" s="536">
        <f>ROUND(Eigenmischungen!IKD46,1)</f>
        <v>0</v>
      </c>
      <c r="IJU41" s="536">
        <f>ROUND(Eigenmischungen!IKE46,1)</f>
        <v>0</v>
      </c>
      <c r="IJV41" s="536">
        <f>ROUND(Eigenmischungen!IKF46,1)</f>
        <v>0</v>
      </c>
      <c r="IJW41" s="536">
        <f>ROUND(Eigenmischungen!IKG46,1)</f>
        <v>0</v>
      </c>
      <c r="IJX41" s="536">
        <f>ROUND(Eigenmischungen!IKH46,1)</f>
        <v>0</v>
      </c>
      <c r="IJY41" s="536">
        <f>ROUND(Eigenmischungen!IKI46,1)</f>
        <v>0</v>
      </c>
      <c r="IJZ41" s="536">
        <f>ROUND(Eigenmischungen!IKJ46,1)</f>
        <v>0</v>
      </c>
      <c r="IKA41" s="536">
        <f>ROUND(Eigenmischungen!IKK46,1)</f>
        <v>0</v>
      </c>
      <c r="IKB41" s="536">
        <f>ROUND(Eigenmischungen!IKL46,1)</f>
        <v>0</v>
      </c>
      <c r="IKC41" s="536">
        <f>ROUND(Eigenmischungen!IKM46,1)</f>
        <v>0</v>
      </c>
      <c r="IKD41" s="536">
        <f>ROUND(Eigenmischungen!IKN46,1)</f>
        <v>0</v>
      </c>
      <c r="IKE41" s="536">
        <f>ROUND(Eigenmischungen!IKO46,1)</f>
        <v>0</v>
      </c>
      <c r="IKF41" s="536">
        <f>ROUND(Eigenmischungen!IKP46,1)</f>
        <v>0</v>
      </c>
      <c r="IKG41" s="536">
        <f>ROUND(Eigenmischungen!IKQ46,1)</f>
        <v>0</v>
      </c>
      <c r="IKH41" s="536">
        <f>ROUND(Eigenmischungen!IKR46,1)</f>
        <v>0</v>
      </c>
      <c r="IKI41" s="536">
        <f>ROUND(Eigenmischungen!IKS46,1)</f>
        <v>0</v>
      </c>
      <c r="IKJ41" s="536">
        <f>ROUND(Eigenmischungen!IKT46,1)</f>
        <v>0</v>
      </c>
      <c r="IKK41" s="536">
        <f>ROUND(Eigenmischungen!IKU46,1)</f>
        <v>0</v>
      </c>
      <c r="IKL41" s="536">
        <f>ROUND(Eigenmischungen!IKV46,1)</f>
        <v>0</v>
      </c>
      <c r="IKM41" s="536">
        <f>ROUND(Eigenmischungen!IKW46,1)</f>
        <v>0</v>
      </c>
      <c r="IKN41" s="536">
        <f>ROUND(Eigenmischungen!IKX46,1)</f>
        <v>0</v>
      </c>
      <c r="IKO41" s="536">
        <f>ROUND(Eigenmischungen!IKY46,1)</f>
        <v>0</v>
      </c>
      <c r="IKP41" s="536">
        <f>ROUND(Eigenmischungen!IKZ46,1)</f>
        <v>0</v>
      </c>
      <c r="IKQ41" s="536">
        <f>ROUND(Eigenmischungen!ILA46,1)</f>
        <v>0</v>
      </c>
      <c r="IKR41" s="536">
        <f>ROUND(Eigenmischungen!ILB46,1)</f>
        <v>0</v>
      </c>
      <c r="IKS41" s="536">
        <f>ROUND(Eigenmischungen!ILC46,1)</f>
        <v>0</v>
      </c>
      <c r="IKT41" s="536">
        <f>ROUND(Eigenmischungen!ILD46,1)</f>
        <v>0</v>
      </c>
      <c r="IKU41" s="536">
        <f>ROUND(Eigenmischungen!ILE46,1)</f>
        <v>0</v>
      </c>
      <c r="IKV41" s="536">
        <f>ROUND(Eigenmischungen!ILF46,1)</f>
        <v>0</v>
      </c>
      <c r="IKW41" s="536">
        <f>ROUND(Eigenmischungen!ILG46,1)</f>
        <v>0</v>
      </c>
      <c r="IKX41" s="536">
        <f>ROUND(Eigenmischungen!ILH46,1)</f>
        <v>0</v>
      </c>
      <c r="IKY41" s="536">
        <f>ROUND(Eigenmischungen!ILI46,1)</f>
        <v>0</v>
      </c>
      <c r="IKZ41" s="536">
        <f>ROUND(Eigenmischungen!ILJ46,1)</f>
        <v>0</v>
      </c>
      <c r="ILA41" s="536">
        <f>ROUND(Eigenmischungen!ILK46,1)</f>
        <v>0</v>
      </c>
      <c r="ILB41" s="536">
        <f>ROUND(Eigenmischungen!ILL46,1)</f>
        <v>0</v>
      </c>
      <c r="ILC41" s="536">
        <f>ROUND(Eigenmischungen!ILM46,1)</f>
        <v>0</v>
      </c>
      <c r="ILD41" s="536">
        <f>ROUND(Eigenmischungen!ILN46,1)</f>
        <v>0</v>
      </c>
      <c r="ILE41" s="536">
        <f>ROUND(Eigenmischungen!ILO46,1)</f>
        <v>0</v>
      </c>
      <c r="ILF41" s="536">
        <f>ROUND(Eigenmischungen!ILP46,1)</f>
        <v>0</v>
      </c>
      <c r="ILG41" s="536">
        <f>ROUND(Eigenmischungen!ILQ46,1)</f>
        <v>0</v>
      </c>
      <c r="ILH41" s="536">
        <f>ROUND(Eigenmischungen!ILR46,1)</f>
        <v>0</v>
      </c>
      <c r="ILI41" s="536">
        <f>ROUND(Eigenmischungen!ILS46,1)</f>
        <v>0</v>
      </c>
      <c r="ILJ41" s="536">
        <f>ROUND(Eigenmischungen!ILT46,1)</f>
        <v>0</v>
      </c>
      <c r="ILK41" s="536">
        <f>ROUND(Eigenmischungen!ILU46,1)</f>
        <v>0</v>
      </c>
      <c r="ILL41" s="536">
        <f>ROUND(Eigenmischungen!ILV46,1)</f>
        <v>0</v>
      </c>
      <c r="ILM41" s="536">
        <f>ROUND(Eigenmischungen!ILW46,1)</f>
        <v>0</v>
      </c>
      <c r="ILN41" s="536">
        <f>ROUND(Eigenmischungen!ILX46,1)</f>
        <v>0</v>
      </c>
      <c r="ILO41" s="536">
        <f>ROUND(Eigenmischungen!ILY46,1)</f>
        <v>0</v>
      </c>
      <c r="ILP41" s="536">
        <f>ROUND(Eigenmischungen!ILZ46,1)</f>
        <v>0</v>
      </c>
      <c r="ILQ41" s="536">
        <f>ROUND(Eigenmischungen!IMA46,1)</f>
        <v>0</v>
      </c>
      <c r="ILR41" s="536">
        <f>ROUND(Eigenmischungen!IMB46,1)</f>
        <v>0</v>
      </c>
      <c r="ILS41" s="536">
        <f>ROUND(Eigenmischungen!IMC46,1)</f>
        <v>0</v>
      </c>
      <c r="ILT41" s="536">
        <f>ROUND(Eigenmischungen!IMD46,1)</f>
        <v>0</v>
      </c>
      <c r="ILU41" s="536">
        <f>ROUND(Eigenmischungen!IME46,1)</f>
        <v>0</v>
      </c>
      <c r="ILV41" s="536">
        <f>ROUND(Eigenmischungen!IMF46,1)</f>
        <v>0</v>
      </c>
      <c r="ILW41" s="536">
        <f>ROUND(Eigenmischungen!IMG46,1)</f>
        <v>0</v>
      </c>
      <c r="ILX41" s="536">
        <f>ROUND(Eigenmischungen!IMH46,1)</f>
        <v>0</v>
      </c>
      <c r="ILY41" s="536">
        <f>ROUND(Eigenmischungen!IMI46,1)</f>
        <v>0</v>
      </c>
      <c r="ILZ41" s="536">
        <f>ROUND(Eigenmischungen!IMJ46,1)</f>
        <v>0</v>
      </c>
      <c r="IMA41" s="536">
        <f>ROUND(Eigenmischungen!IMK46,1)</f>
        <v>0</v>
      </c>
      <c r="IMB41" s="536">
        <f>ROUND(Eigenmischungen!IML46,1)</f>
        <v>0</v>
      </c>
      <c r="IMC41" s="536">
        <f>ROUND(Eigenmischungen!IMM46,1)</f>
        <v>0</v>
      </c>
      <c r="IMD41" s="536">
        <f>ROUND(Eigenmischungen!IMN46,1)</f>
        <v>0</v>
      </c>
      <c r="IME41" s="536">
        <f>ROUND(Eigenmischungen!IMO46,1)</f>
        <v>0</v>
      </c>
      <c r="IMF41" s="536">
        <f>ROUND(Eigenmischungen!IMP46,1)</f>
        <v>0</v>
      </c>
      <c r="IMG41" s="536">
        <f>ROUND(Eigenmischungen!IMQ46,1)</f>
        <v>0</v>
      </c>
      <c r="IMH41" s="536">
        <f>ROUND(Eigenmischungen!IMR46,1)</f>
        <v>0</v>
      </c>
      <c r="IMI41" s="536">
        <f>ROUND(Eigenmischungen!IMS46,1)</f>
        <v>0</v>
      </c>
      <c r="IMJ41" s="536">
        <f>ROUND(Eigenmischungen!IMT46,1)</f>
        <v>0</v>
      </c>
      <c r="IMK41" s="536">
        <f>ROUND(Eigenmischungen!IMU46,1)</f>
        <v>0</v>
      </c>
      <c r="IML41" s="536">
        <f>ROUND(Eigenmischungen!IMV46,1)</f>
        <v>0</v>
      </c>
      <c r="IMM41" s="536">
        <f>ROUND(Eigenmischungen!IMW46,1)</f>
        <v>0</v>
      </c>
      <c r="IMN41" s="536">
        <f>ROUND(Eigenmischungen!IMX46,1)</f>
        <v>0</v>
      </c>
      <c r="IMO41" s="536">
        <f>ROUND(Eigenmischungen!IMY46,1)</f>
        <v>0</v>
      </c>
      <c r="IMP41" s="536">
        <f>ROUND(Eigenmischungen!IMZ46,1)</f>
        <v>0</v>
      </c>
      <c r="IMQ41" s="536">
        <f>ROUND(Eigenmischungen!INA46,1)</f>
        <v>0</v>
      </c>
      <c r="IMR41" s="536">
        <f>ROUND(Eigenmischungen!INB46,1)</f>
        <v>0</v>
      </c>
      <c r="IMS41" s="536">
        <f>ROUND(Eigenmischungen!INC46,1)</f>
        <v>0</v>
      </c>
      <c r="IMT41" s="536">
        <f>ROUND(Eigenmischungen!IND46,1)</f>
        <v>0</v>
      </c>
      <c r="IMU41" s="536">
        <f>ROUND(Eigenmischungen!INE46,1)</f>
        <v>0</v>
      </c>
      <c r="IMV41" s="536">
        <f>ROUND(Eigenmischungen!INF46,1)</f>
        <v>0</v>
      </c>
      <c r="IMW41" s="536">
        <f>ROUND(Eigenmischungen!ING46,1)</f>
        <v>0</v>
      </c>
      <c r="IMX41" s="536">
        <f>ROUND(Eigenmischungen!INH46,1)</f>
        <v>0</v>
      </c>
      <c r="IMY41" s="536">
        <f>ROUND(Eigenmischungen!INI46,1)</f>
        <v>0</v>
      </c>
      <c r="IMZ41" s="536">
        <f>ROUND(Eigenmischungen!INJ46,1)</f>
        <v>0</v>
      </c>
      <c r="INA41" s="536">
        <f>ROUND(Eigenmischungen!INK46,1)</f>
        <v>0</v>
      </c>
      <c r="INB41" s="536">
        <f>ROUND(Eigenmischungen!INL46,1)</f>
        <v>0</v>
      </c>
      <c r="INC41" s="536">
        <f>ROUND(Eigenmischungen!INM46,1)</f>
        <v>0</v>
      </c>
      <c r="IND41" s="536">
        <f>ROUND(Eigenmischungen!INN46,1)</f>
        <v>0</v>
      </c>
      <c r="INE41" s="536">
        <f>ROUND(Eigenmischungen!INO46,1)</f>
        <v>0</v>
      </c>
      <c r="INF41" s="536">
        <f>ROUND(Eigenmischungen!INP46,1)</f>
        <v>0</v>
      </c>
      <c r="ING41" s="536">
        <f>ROUND(Eigenmischungen!INQ46,1)</f>
        <v>0</v>
      </c>
      <c r="INH41" s="536">
        <f>ROUND(Eigenmischungen!INR46,1)</f>
        <v>0</v>
      </c>
      <c r="INI41" s="536">
        <f>ROUND(Eigenmischungen!INS46,1)</f>
        <v>0</v>
      </c>
      <c r="INJ41" s="536">
        <f>ROUND(Eigenmischungen!INT46,1)</f>
        <v>0</v>
      </c>
      <c r="INK41" s="536">
        <f>ROUND(Eigenmischungen!INU46,1)</f>
        <v>0</v>
      </c>
      <c r="INL41" s="536">
        <f>ROUND(Eigenmischungen!INV46,1)</f>
        <v>0</v>
      </c>
      <c r="INM41" s="536">
        <f>ROUND(Eigenmischungen!INW46,1)</f>
        <v>0</v>
      </c>
      <c r="INN41" s="536">
        <f>ROUND(Eigenmischungen!INX46,1)</f>
        <v>0</v>
      </c>
      <c r="INO41" s="536">
        <f>ROUND(Eigenmischungen!INY46,1)</f>
        <v>0</v>
      </c>
      <c r="INP41" s="536">
        <f>ROUND(Eigenmischungen!INZ46,1)</f>
        <v>0</v>
      </c>
      <c r="INQ41" s="536">
        <f>ROUND(Eigenmischungen!IOA46,1)</f>
        <v>0</v>
      </c>
      <c r="INR41" s="536">
        <f>ROUND(Eigenmischungen!IOB46,1)</f>
        <v>0</v>
      </c>
      <c r="INS41" s="536">
        <f>ROUND(Eigenmischungen!IOC46,1)</f>
        <v>0</v>
      </c>
      <c r="INT41" s="536">
        <f>ROUND(Eigenmischungen!IOD46,1)</f>
        <v>0</v>
      </c>
      <c r="INU41" s="536">
        <f>ROUND(Eigenmischungen!IOE46,1)</f>
        <v>0</v>
      </c>
      <c r="INV41" s="536">
        <f>ROUND(Eigenmischungen!IOF46,1)</f>
        <v>0</v>
      </c>
      <c r="INW41" s="536">
        <f>ROUND(Eigenmischungen!IOG46,1)</f>
        <v>0</v>
      </c>
      <c r="INX41" s="536">
        <f>ROUND(Eigenmischungen!IOH46,1)</f>
        <v>0</v>
      </c>
      <c r="INY41" s="536">
        <f>ROUND(Eigenmischungen!IOI46,1)</f>
        <v>0</v>
      </c>
      <c r="INZ41" s="536">
        <f>ROUND(Eigenmischungen!IOJ46,1)</f>
        <v>0</v>
      </c>
      <c r="IOA41" s="536">
        <f>ROUND(Eigenmischungen!IOK46,1)</f>
        <v>0</v>
      </c>
      <c r="IOB41" s="536">
        <f>ROUND(Eigenmischungen!IOL46,1)</f>
        <v>0</v>
      </c>
      <c r="IOC41" s="536">
        <f>ROUND(Eigenmischungen!IOM46,1)</f>
        <v>0</v>
      </c>
      <c r="IOD41" s="536">
        <f>ROUND(Eigenmischungen!ION46,1)</f>
        <v>0</v>
      </c>
      <c r="IOE41" s="536">
        <f>ROUND(Eigenmischungen!IOO46,1)</f>
        <v>0</v>
      </c>
      <c r="IOF41" s="536">
        <f>ROUND(Eigenmischungen!IOP46,1)</f>
        <v>0</v>
      </c>
      <c r="IOG41" s="536">
        <f>ROUND(Eigenmischungen!IOQ46,1)</f>
        <v>0</v>
      </c>
      <c r="IOH41" s="536">
        <f>ROUND(Eigenmischungen!IOR46,1)</f>
        <v>0</v>
      </c>
      <c r="IOI41" s="536">
        <f>ROUND(Eigenmischungen!IOS46,1)</f>
        <v>0</v>
      </c>
      <c r="IOJ41" s="536">
        <f>ROUND(Eigenmischungen!IOT46,1)</f>
        <v>0</v>
      </c>
      <c r="IOK41" s="536">
        <f>ROUND(Eigenmischungen!IOU46,1)</f>
        <v>0</v>
      </c>
      <c r="IOL41" s="536">
        <f>ROUND(Eigenmischungen!IOV46,1)</f>
        <v>0</v>
      </c>
      <c r="IOM41" s="536">
        <f>ROUND(Eigenmischungen!IOW46,1)</f>
        <v>0</v>
      </c>
      <c r="ION41" s="536">
        <f>ROUND(Eigenmischungen!IOX46,1)</f>
        <v>0</v>
      </c>
      <c r="IOO41" s="536">
        <f>ROUND(Eigenmischungen!IOY46,1)</f>
        <v>0</v>
      </c>
      <c r="IOP41" s="536">
        <f>ROUND(Eigenmischungen!IOZ46,1)</f>
        <v>0</v>
      </c>
      <c r="IOQ41" s="536">
        <f>ROUND(Eigenmischungen!IPA46,1)</f>
        <v>0</v>
      </c>
      <c r="IOR41" s="536">
        <f>ROUND(Eigenmischungen!IPB46,1)</f>
        <v>0</v>
      </c>
      <c r="IOS41" s="536">
        <f>ROUND(Eigenmischungen!IPC46,1)</f>
        <v>0</v>
      </c>
      <c r="IOT41" s="536">
        <f>ROUND(Eigenmischungen!IPD46,1)</f>
        <v>0</v>
      </c>
      <c r="IOU41" s="536">
        <f>ROUND(Eigenmischungen!IPE46,1)</f>
        <v>0</v>
      </c>
      <c r="IOV41" s="536">
        <f>ROUND(Eigenmischungen!IPF46,1)</f>
        <v>0</v>
      </c>
      <c r="IOW41" s="536">
        <f>ROUND(Eigenmischungen!IPG46,1)</f>
        <v>0</v>
      </c>
      <c r="IOX41" s="536">
        <f>ROUND(Eigenmischungen!IPH46,1)</f>
        <v>0</v>
      </c>
      <c r="IOY41" s="536">
        <f>ROUND(Eigenmischungen!IPI46,1)</f>
        <v>0</v>
      </c>
      <c r="IOZ41" s="536">
        <f>ROUND(Eigenmischungen!IPJ46,1)</f>
        <v>0</v>
      </c>
      <c r="IPA41" s="536">
        <f>ROUND(Eigenmischungen!IPK46,1)</f>
        <v>0</v>
      </c>
      <c r="IPB41" s="536">
        <f>ROUND(Eigenmischungen!IPL46,1)</f>
        <v>0</v>
      </c>
      <c r="IPC41" s="536">
        <f>ROUND(Eigenmischungen!IPM46,1)</f>
        <v>0</v>
      </c>
      <c r="IPD41" s="536">
        <f>ROUND(Eigenmischungen!IPN46,1)</f>
        <v>0</v>
      </c>
      <c r="IPE41" s="536">
        <f>ROUND(Eigenmischungen!IPO46,1)</f>
        <v>0</v>
      </c>
      <c r="IPF41" s="536">
        <f>ROUND(Eigenmischungen!IPP46,1)</f>
        <v>0</v>
      </c>
      <c r="IPG41" s="536">
        <f>ROUND(Eigenmischungen!IPQ46,1)</f>
        <v>0</v>
      </c>
      <c r="IPH41" s="536">
        <f>ROUND(Eigenmischungen!IPR46,1)</f>
        <v>0</v>
      </c>
      <c r="IPI41" s="536">
        <f>ROUND(Eigenmischungen!IPS46,1)</f>
        <v>0</v>
      </c>
      <c r="IPJ41" s="536">
        <f>ROUND(Eigenmischungen!IPT46,1)</f>
        <v>0</v>
      </c>
      <c r="IPK41" s="536">
        <f>ROUND(Eigenmischungen!IPU46,1)</f>
        <v>0</v>
      </c>
      <c r="IPL41" s="536">
        <f>ROUND(Eigenmischungen!IPV46,1)</f>
        <v>0</v>
      </c>
      <c r="IPM41" s="536">
        <f>ROUND(Eigenmischungen!IPW46,1)</f>
        <v>0</v>
      </c>
      <c r="IPN41" s="536">
        <f>ROUND(Eigenmischungen!IPX46,1)</f>
        <v>0</v>
      </c>
      <c r="IPO41" s="536">
        <f>ROUND(Eigenmischungen!IPY46,1)</f>
        <v>0</v>
      </c>
      <c r="IPP41" s="536">
        <f>ROUND(Eigenmischungen!IPZ46,1)</f>
        <v>0</v>
      </c>
      <c r="IPQ41" s="536">
        <f>ROUND(Eigenmischungen!IQA46,1)</f>
        <v>0</v>
      </c>
      <c r="IPR41" s="536">
        <f>ROUND(Eigenmischungen!IQB46,1)</f>
        <v>0</v>
      </c>
      <c r="IPS41" s="536">
        <f>ROUND(Eigenmischungen!IQC46,1)</f>
        <v>0</v>
      </c>
      <c r="IPT41" s="536">
        <f>ROUND(Eigenmischungen!IQD46,1)</f>
        <v>0</v>
      </c>
      <c r="IPU41" s="536">
        <f>ROUND(Eigenmischungen!IQE46,1)</f>
        <v>0</v>
      </c>
      <c r="IPV41" s="536">
        <f>ROUND(Eigenmischungen!IQF46,1)</f>
        <v>0</v>
      </c>
      <c r="IPW41" s="536">
        <f>ROUND(Eigenmischungen!IQG46,1)</f>
        <v>0</v>
      </c>
      <c r="IPX41" s="536">
        <f>ROUND(Eigenmischungen!IQH46,1)</f>
        <v>0</v>
      </c>
      <c r="IPY41" s="536">
        <f>ROUND(Eigenmischungen!IQI46,1)</f>
        <v>0</v>
      </c>
      <c r="IPZ41" s="536">
        <f>ROUND(Eigenmischungen!IQJ46,1)</f>
        <v>0</v>
      </c>
      <c r="IQA41" s="536">
        <f>ROUND(Eigenmischungen!IQK46,1)</f>
        <v>0</v>
      </c>
      <c r="IQB41" s="536">
        <f>ROUND(Eigenmischungen!IQL46,1)</f>
        <v>0</v>
      </c>
      <c r="IQC41" s="536">
        <f>ROUND(Eigenmischungen!IQM46,1)</f>
        <v>0</v>
      </c>
      <c r="IQD41" s="536">
        <f>ROUND(Eigenmischungen!IQN46,1)</f>
        <v>0</v>
      </c>
      <c r="IQE41" s="536">
        <f>ROUND(Eigenmischungen!IQO46,1)</f>
        <v>0</v>
      </c>
      <c r="IQF41" s="536">
        <f>ROUND(Eigenmischungen!IQP46,1)</f>
        <v>0</v>
      </c>
      <c r="IQG41" s="536">
        <f>ROUND(Eigenmischungen!IQQ46,1)</f>
        <v>0</v>
      </c>
      <c r="IQH41" s="536">
        <f>ROUND(Eigenmischungen!IQR46,1)</f>
        <v>0</v>
      </c>
      <c r="IQI41" s="536">
        <f>ROUND(Eigenmischungen!IQS46,1)</f>
        <v>0</v>
      </c>
      <c r="IQJ41" s="536">
        <f>ROUND(Eigenmischungen!IQT46,1)</f>
        <v>0</v>
      </c>
      <c r="IQK41" s="536">
        <f>ROUND(Eigenmischungen!IQU46,1)</f>
        <v>0</v>
      </c>
      <c r="IQL41" s="536">
        <f>ROUND(Eigenmischungen!IQV46,1)</f>
        <v>0</v>
      </c>
      <c r="IQM41" s="536">
        <f>ROUND(Eigenmischungen!IQW46,1)</f>
        <v>0</v>
      </c>
      <c r="IQN41" s="536">
        <f>ROUND(Eigenmischungen!IQX46,1)</f>
        <v>0</v>
      </c>
      <c r="IQO41" s="536">
        <f>ROUND(Eigenmischungen!IQY46,1)</f>
        <v>0</v>
      </c>
      <c r="IQP41" s="536">
        <f>ROUND(Eigenmischungen!IQZ46,1)</f>
        <v>0</v>
      </c>
      <c r="IQQ41" s="536">
        <f>ROUND(Eigenmischungen!IRA46,1)</f>
        <v>0</v>
      </c>
      <c r="IQR41" s="536">
        <f>ROUND(Eigenmischungen!IRB46,1)</f>
        <v>0</v>
      </c>
      <c r="IQS41" s="536">
        <f>ROUND(Eigenmischungen!IRC46,1)</f>
        <v>0</v>
      </c>
      <c r="IQT41" s="536">
        <f>ROUND(Eigenmischungen!IRD46,1)</f>
        <v>0</v>
      </c>
      <c r="IQU41" s="536">
        <f>ROUND(Eigenmischungen!IRE46,1)</f>
        <v>0</v>
      </c>
      <c r="IQV41" s="536">
        <f>ROUND(Eigenmischungen!IRF46,1)</f>
        <v>0</v>
      </c>
      <c r="IQW41" s="536">
        <f>ROUND(Eigenmischungen!IRG46,1)</f>
        <v>0</v>
      </c>
      <c r="IQX41" s="536">
        <f>ROUND(Eigenmischungen!IRH46,1)</f>
        <v>0</v>
      </c>
      <c r="IQY41" s="536">
        <f>ROUND(Eigenmischungen!IRI46,1)</f>
        <v>0</v>
      </c>
      <c r="IQZ41" s="536">
        <f>ROUND(Eigenmischungen!IRJ46,1)</f>
        <v>0</v>
      </c>
      <c r="IRA41" s="536">
        <f>ROUND(Eigenmischungen!IRK46,1)</f>
        <v>0</v>
      </c>
      <c r="IRB41" s="536">
        <f>ROUND(Eigenmischungen!IRL46,1)</f>
        <v>0</v>
      </c>
      <c r="IRC41" s="536">
        <f>ROUND(Eigenmischungen!IRM46,1)</f>
        <v>0</v>
      </c>
      <c r="IRD41" s="536">
        <f>ROUND(Eigenmischungen!IRN46,1)</f>
        <v>0</v>
      </c>
      <c r="IRE41" s="536">
        <f>ROUND(Eigenmischungen!IRO46,1)</f>
        <v>0</v>
      </c>
      <c r="IRF41" s="536">
        <f>ROUND(Eigenmischungen!IRP46,1)</f>
        <v>0</v>
      </c>
      <c r="IRG41" s="536">
        <f>ROUND(Eigenmischungen!IRQ46,1)</f>
        <v>0</v>
      </c>
      <c r="IRH41" s="536">
        <f>ROUND(Eigenmischungen!IRR46,1)</f>
        <v>0</v>
      </c>
      <c r="IRI41" s="536">
        <f>ROUND(Eigenmischungen!IRS46,1)</f>
        <v>0</v>
      </c>
      <c r="IRJ41" s="536">
        <f>ROUND(Eigenmischungen!IRT46,1)</f>
        <v>0</v>
      </c>
      <c r="IRK41" s="536">
        <f>ROUND(Eigenmischungen!IRU46,1)</f>
        <v>0</v>
      </c>
      <c r="IRL41" s="536">
        <f>ROUND(Eigenmischungen!IRV46,1)</f>
        <v>0</v>
      </c>
      <c r="IRM41" s="536">
        <f>ROUND(Eigenmischungen!IRW46,1)</f>
        <v>0</v>
      </c>
      <c r="IRN41" s="536">
        <f>ROUND(Eigenmischungen!IRX46,1)</f>
        <v>0</v>
      </c>
      <c r="IRO41" s="536">
        <f>ROUND(Eigenmischungen!IRY46,1)</f>
        <v>0</v>
      </c>
      <c r="IRP41" s="536">
        <f>ROUND(Eigenmischungen!IRZ46,1)</f>
        <v>0</v>
      </c>
      <c r="IRQ41" s="536">
        <f>ROUND(Eigenmischungen!ISA46,1)</f>
        <v>0</v>
      </c>
      <c r="IRR41" s="536">
        <f>ROUND(Eigenmischungen!ISB46,1)</f>
        <v>0</v>
      </c>
      <c r="IRS41" s="536">
        <f>ROUND(Eigenmischungen!ISC46,1)</f>
        <v>0</v>
      </c>
      <c r="IRT41" s="536">
        <f>ROUND(Eigenmischungen!ISD46,1)</f>
        <v>0</v>
      </c>
      <c r="IRU41" s="536">
        <f>ROUND(Eigenmischungen!ISE46,1)</f>
        <v>0</v>
      </c>
      <c r="IRV41" s="536">
        <f>ROUND(Eigenmischungen!ISF46,1)</f>
        <v>0</v>
      </c>
      <c r="IRW41" s="536">
        <f>ROUND(Eigenmischungen!ISG46,1)</f>
        <v>0</v>
      </c>
      <c r="IRX41" s="536">
        <f>ROUND(Eigenmischungen!ISH46,1)</f>
        <v>0</v>
      </c>
      <c r="IRY41" s="536">
        <f>ROUND(Eigenmischungen!ISI46,1)</f>
        <v>0</v>
      </c>
      <c r="IRZ41" s="536">
        <f>ROUND(Eigenmischungen!ISJ46,1)</f>
        <v>0</v>
      </c>
      <c r="ISA41" s="536">
        <f>ROUND(Eigenmischungen!ISK46,1)</f>
        <v>0</v>
      </c>
      <c r="ISB41" s="536">
        <f>ROUND(Eigenmischungen!ISL46,1)</f>
        <v>0</v>
      </c>
      <c r="ISC41" s="536">
        <f>ROUND(Eigenmischungen!ISM46,1)</f>
        <v>0</v>
      </c>
      <c r="ISD41" s="536">
        <f>ROUND(Eigenmischungen!ISN46,1)</f>
        <v>0</v>
      </c>
      <c r="ISE41" s="536">
        <f>ROUND(Eigenmischungen!ISO46,1)</f>
        <v>0</v>
      </c>
      <c r="ISF41" s="536">
        <f>ROUND(Eigenmischungen!ISP46,1)</f>
        <v>0</v>
      </c>
      <c r="ISG41" s="536">
        <f>ROUND(Eigenmischungen!ISQ46,1)</f>
        <v>0</v>
      </c>
      <c r="ISH41" s="536">
        <f>ROUND(Eigenmischungen!ISR46,1)</f>
        <v>0</v>
      </c>
      <c r="ISI41" s="536">
        <f>ROUND(Eigenmischungen!ISS46,1)</f>
        <v>0</v>
      </c>
      <c r="ISJ41" s="536">
        <f>ROUND(Eigenmischungen!IST46,1)</f>
        <v>0</v>
      </c>
      <c r="ISK41" s="536">
        <f>ROUND(Eigenmischungen!ISU46,1)</f>
        <v>0</v>
      </c>
      <c r="ISL41" s="536">
        <f>ROUND(Eigenmischungen!ISV46,1)</f>
        <v>0</v>
      </c>
      <c r="ISM41" s="536">
        <f>ROUND(Eigenmischungen!ISW46,1)</f>
        <v>0</v>
      </c>
      <c r="ISN41" s="536">
        <f>ROUND(Eigenmischungen!ISX46,1)</f>
        <v>0</v>
      </c>
      <c r="ISO41" s="536">
        <f>ROUND(Eigenmischungen!ISY46,1)</f>
        <v>0</v>
      </c>
      <c r="ISP41" s="536">
        <f>ROUND(Eigenmischungen!ISZ46,1)</f>
        <v>0</v>
      </c>
      <c r="ISQ41" s="536">
        <f>ROUND(Eigenmischungen!ITA46,1)</f>
        <v>0</v>
      </c>
      <c r="ISR41" s="536">
        <f>ROUND(Eigenmischungen!ITB46,1)</f>
        <v>0</v>
      </c>
      <c r="ISS41" s="536">
        <f>ROUND(Eigenmischungen!ITC46,1)</f>
        <v>0</v>
      </c>
      <c r="IST41" s="536">
        <f>ROUND(Eigenmischungen!ITD46,1)</f>
        <v>0</v>
      </c>
      <c r="ISU41" s="536">
        <f>ROUND(Eigenmischungen!ITE46,1)</f>
        <v>0</v>
      </c>
      <c r="ISV41" s="536">
        <f>ROUND(Eigenmischungen!ITF46,1)</f>
        <v>0</v>
      </c>
      <c r="ISW41" s="536">
        <f>ROUND(Eigenmischungen!ITG46,1)</f>
        <v>0</v>
      </c>
      <c r="ISX41" s="536">
        <f>ROUND(Eigenmischungen!ITH46,1)</f>
        <v>0</v>
      </c>
      <c r="ISY41" s="536">
        <f>ROUND(Eigenmischungen!ITI46,1)</f>
        <v>0</v>
      </c>
      <c r="ISZ41" s="536">
        <f>ROUND(Eigenmischungen!ITJ46,1)</f>
        <v>0</v>
      </c>
      <c r="ITA41" s="536">
        <f>ROUND(Eigenmischungen!ITK46,1)</f>
        <v>0</v>
      </c>
      <c r="ITB41" s="536">
        <f>ROUND(Eigenmischungen!ITL46,1)</f>
        <v>0</v>
      </c>
      <c r="ITC41" s="536">
        <f>ROUND(Eigenmischungen!ITM46,1)</f>
        <v>0</v>
      </c>
      <c r="ITD41" s="536">
        <f>ROUND(Eigenmischungen!ITN46,1)</f>
        <v>0</v>
      </c>
      <c r="ITE41" s="536">
        <f>ROUND(Eigenmischungen!ITO46,1)</f>
        <v>0</v>
      </c>
      <c r="ITF41" s="536">
        <f>ROUND(Eigenmischungen!ITP46,1)</f>
        <v>0</v>
      </c>
      <c r="ITG41" s="536">
        <f>ROUND(Eigenmischungen!ITQ46,1)</f>
        <v>0</v>
      </c>
      <c r="ITH41" s="536">
        <f>ROUND(Eigenmischungen!ITR46,1)</f>
        <v>0</v>
      </c>
      <c r="ITI41" s="536">
        <f>ROUND(Eigenmischungen!ITS46,1)</f>
        <v>0</v>
      </c>
      <c r="ITJ41" s="536">
        <f>ROUND(Eigenmischungen!ITT46,1)</f>
        <v>0</v>
      </c>
      <c r="ITK41" s="536">
        <f>ROUND(Eigenmischungen!ITU46,1)</f>
        <v>0</v>
      </c>
      <c r="ITL41" s="536">
        <f>ROUND(Eigenmischungen!ITV46,1)</f>
        <v>0</v>
      </c>
      <c r="ITM41" s="536">
        <f>ROUND(Eigenmischungen!ITW46,1)</f>
        <v>0</v>
      </c>
      <c r="ITN41" s="536">
        <f>ROUND(Eigenmischungen!ITX46,1)</f>
        <v>0</v>
      </c>
      <c r="ITO41" s="536">
        <f>ROUND(Eigenmischungen!ITY46,1)</f>
        <v>0</v>
      </c>
      <c r="ITP41" s="536">
        <f>ROUND(Eigenmischungen!ITZ46,1)</f>
        <v>0</v>
      </c>
      <c r="ITQ41" s="536">
        <f>ROUND(Eigenmischungen!IUA46,1)</f>
        <v>0</v>
      </c>
      <c r="ITR41" s="536">
        <f>ROUND(Eigenmischungen!IUB46,1)</f>
        <v>0</v>
      </c>
      <c r="ITS41" s="536">
        <f>ROUND(Eigenmischungen!IUC46,1)</f>
        <v>0</v>
      </c>
      <c r="ITT41" s="536">
        <f>ROUND(Eigenmischungen!IUD46,1)</f>
        <v>0</v>
      </c>
      <c r="ITU41" s="536">
        <f>ROUND(Eigenmischungen!IUE46,1)</f>
        <v>0</v>
      </c>
      <c r="ITV41" s="536">
        <f>ROUND(Eigenmischungen!IUF46,1)</f>
        <v>0</v>
      </c>
      <c r="ITW41" s="536">
        <f>ROUND(Eigenmischungen!IUG46,1)</f>
        <v>0</v>
      </c>
      <c r="ITX41" s="536">
        <f>ROUND(Eigenmischungen!IUH46,1)</f>
        <v>0</v>
      </c>
      <c r="ITY41" s="536">
        <f>ROUND(Eigenmischungen!IUI46,1)</f>
        <v>0</v>
      </c>
      <c r="ITZ41" s="536">
        <f>ROUND(Eigenmischungen!IUJ46,1)</f>
        <v>0</v>
      </c>
      <c r="IUA41" s="536">
        <f>ROUND(Eigenmischungen!IUK46,1)</f>
        <v>0</v>
      </c>
      <c r="IUB41" s="536">
        <f>ROUND(Eigenmischungen!IUL46,1)</f>
        <v>0</v>
      </c>
      <c r="IUC41" s="536">
        <f>ROUND(Eigenmischungen!IUM46,1)</f>
        <v>0</v>
      </c>
      <c r="IUD41" s="536">
        <f>ROUND(Eigenmischungen!IUN46,1)</f>
        <v>0</v>
      </c>
      <c r="IUE41" s="536">
        <f>ROUND(Eigenmischungen!IUO46,1)</f>
        <v>0</v>
      </c>
      <c r="IUF41" s="536">
        <f>ROUND(Eigenmischungen!IUP46,1)</f>
        <v>0</v>
      </c>
      <c r="IUG41" s="536">
        <f>ROUND(Eigenmischungen!IUQ46,1)</f>
        <v>0</v>
      </c>
      <c r="IUH41" s="536">
        <f>ROUND(Eigenmischungen!IUR46,1)</f>
        <v>0</v>
      </c>
      <c r="IUI41" s="536">
        <f>ROUND(Eigenmischungen!IUS46,1)</f>
        <v>0</v>
      </c>
      <c r="IUJ41" s="536">
        <f>ROUND(Eigenmischungen!IUT46,1)</f>
        <v>0</v>
      </c>
      <c r="IUK41" s="536">
        <f>ROUND(Eigenmischungen!IUU46,1)</f>
        <v>0</v>
      </c>
      <c r="IUL41" s="536">
        <f>ROUND(Eigenmischungen!IUV46,1)</f>
        <v>0</v>
      </c>
      <c r="IUM41" s="536">
        <f>ROUND(Eigenmischungen!IUW46,1)</f>
        <v>0</v>
      </c>
      <c r="IUN41" s="536">
        <f>ROUND(Eigenmischungen!IUX46,1)</f>
        <v>0</v>
      </c>
      <c r="IUO41" s="536">
        <f>ROUND(Eigenmischungen!IUY46,1)</f>
        <v>0</v>
      </c>
      <c r="IUP41" s="536">
        <f>ROUND(Eigenmischungen!IUZ46,1)</f>
        <v>0</v>
      </c>
      <c r="IUQ41" s="536">
        <f>ROUND(Eigenmischungen!IVA46,1)</f>
        <v>0</v>
      </c>
      <c r="IUR41" s="536">
        <f>ROUND(Eigenmischungen!IVB46,1)</f>
        <v>0</v>
      </c>
      <c r="IUS41" s="536">
        <f>ROUND(Eigenmischungen!IVC46,1)</f>
        <v>0</v>
      </c>
      <c r="IUT41" s="536">
        <f>ROUND(Eigenmischungen!IVD46,1)</f>
        <v>0</v>
      </c>
      <c r="IUU41" s="536">
        <f>ROUND(Eigenmischungen!IVE46,1)</f>
        <v>0</v>
      </c>
      <c r="IUV41" s="536">
        <f>ROUND(Eigenmischungen!IVF46,1)</f>
        <v>0</v>
      </c>
      <c r="IUW41" s="536">
        <f>ROUND(Eigenmischungen!IVG46,1)</f>
        <v>0</v>
      </c>
      <c r="IUX41" s="536">
        <f>ROUND(Eigenmischungen!IVH46,1)</f>
        <v>0</v>
      </c>
      <c r="IUY41" s="536">
        <f>ROUND(Eigenmischungen!IVI46,1)</f>
        <v>0</v>
      </c>
      <c r="IUZ41" s="536">
        <f>ROUND(Eigenmischungen!IVJ46,1)</f>
        <v>0</v>
      </c>
      <c r="IVA41" s="536">
        <f>ROUND(Eigenmischungen!IVK46,1)</f>
        <v>0</v>
      </c>
      <c r="IVB41" s="536">
        <f>ROUND(Eigenmischungen!IVL46,1)</f>
        <v>0</v>
      </c>
      <c r="IVC41" s="536">
        <f>ROUND(Eigenmischungen!IVM46,1)</f>
        <v>0</v>
      </c>
      <c r="IVD41" s="536">
        <f>ROUND(Eigenmischungen!IVN46,1)</f>
        <v>0</v>
      </c>
      <c r="IVE41" s="536">
        <f>ROUND(Eigenmischungen!IVO46,1)</f>
        <v>0</v>
      </c>
      <c r="IVF41" s="536">
        <f>ROUND(Eigenmischungen!IVP46,1)</f>
        <v>0</v>
      </c>
      <c r="IVG41" s="536">
        <f>ROUND(Eigenmischungen!IVQ46,1)</f>
        <v>0</v>
      </c>
      <c r="IVH41" s="536">
        <f>ROUND(Eigenmischungen!IVR46,1)</f>
        <v>0</v>
      </c>
      <c r="IVI41" s="536">
        <f>ROUND(Eigenmischungen!IVS46,1)</f>
        <v>0</v>
      </c>
      <c r="IVJ41" s="536">
        <f>ROUND(Eigenmischungen!IVT46,1)</f>
        <v>0</v>
      </c>
      <c r="IVK41" s="536">
        <f>ROUND(Eigenmischungen!IVU46,1)</f>
        <v>0</v>
      </c>
      <c r="IVL41" s="536">
        <f>ROUND(Eigenmischungen!IVV46,1)</f>
        <v>0</v>
      </c>
      <c r="IVM41" s="536">
        <f>ROUND(Eigenmischungen!IVW46,1)</f>
        <v>0</v>
      </c>
      <c r="IVN41" s="536">
        <f>ROUND(Eigenmischungen!IVX46,1)</f>
        <v>0</v>
      </c>
      <c r="IVO41" s="536">
        <f>ROUND(Eigenmischungen!IVY46,1)</f>
        <v>0</v>
      </c>
      <c r="IVP41" s="536">
        <f>ROUND(Eigenmischungen!IVZ46,1)</f>
        <v>0</v>
      </c>
      <c r="IVQ41" s="536">
        <f>ROUND(Eigenmischungen!IWA46,1)</f>
        <v>0</v>
      </c>
      <c r="IVR41" s="536">
        <f>ROUND(Eigenmischungen!IWB46,1)</f>
        <v>0</v>
      </c>
      <c r="IVS41" s="536">
        <f>ROUND(Eigenmischungen!IWC46,1)</f>
        <v>0</v>
      </c>
      <c r="IVT41" s="536">
        <f>ROUND(Eigenmischungen!IWD46,1)</f>
        <v>0</v>
      </c>
      <c r="IVU41" s="536">
        <f>ROUND(Eigenmischungen!IWE46,1)</f>
        <v>0</v>
      </c>
      <c r="IVV41" s="536">
        <f>ROUND(Eigenmischungen!IWF46,1)</f>
        <v>0</v>
      </c>
      <c r="IVW41" s="536">
        <f>ROUND(Eigenmischungen!IWG46,1)</f>
        <v>0</v>
      </c>
      <c r="IVX41" s="536">
        <f>ROUND(Eigenmischungen!IWH46,1)</f>
        <v>0</v>
      </c>
      <c r="IVY41" s="536">
        <f>ROUND(Eigenmischungen!IWI46,1)</f>
        <v>0</v>
      </c>
      <c r="IVZ41" s="536">
        <f>ROUND(Eigenmischungen!IWJ46,1)</f>
        <v>0</v>
      </c>
      <c r="IWA41" s="536">
        <f>ROUND(Eigenmischungen!IWK46,1)</f>
        <v>0</v>
      </c>
      <c r="IWB41" s="536">
        <f>ROUND(Eigenmischungen!IWL46,1)</f>
        <v>0</v>
      </c>
      <c r="IWC41" s="536">
        <f>ROUND(Eigenmischungen!IWM46,1)</f>
        <v>0</v>
      </c>
      <c r="IWD41" s="536">
        <f>ROUND(Eigenmischungen!IWN46,1)</f>
        <v>0</v>
      </c>
      <c r="IWE41" s="536">
        <f>ROUND(Eigenmischungen!IWO46,1)</f>
        <v>0</v>
      </c>
      <c r="IWF41" s="536">
        <f>ROUND(Eigenmischungen!IWP46,1)</f>
        <v>0</v>
      </c>
      <c r="IWG41" s="536">
        <f>ROUND(Eigenmischungen!IWQ46,1)</f>
        <v>0</v>
      </c>
      <c r="IWH41" s="536">
        <f>ROUND(Eigenmischungen!IWR46,1)</f>
        <v>0</v>
      </c>
      <c r="IWI41" s="536">
        <f>ROUND(Eigenmischungen!IWS46,1)</f>
        <v>0</v>
      </c>
      <c r="IWJ41" s="536">
        <f>ROUND(Eigenmischungen!IWT46,1)</f>
        <v>0</v>
      </c>
      <c r="IWK41" s="536">
        <f>ROUND(Eigenmischungen!IWU46,1)</f>
        <v>0</v>
      </c>
      <c r="IWL41" s="536">
        <f>ROUND(Eigenmischungen!IWV46,1)</f>
        <v>0</v>
      </c>
      <c r="IWM41" s="536">
        <f>ROUND(Eigenmischungen!IWW46,1)</f>
        <v>0</v>
      </c>
      <c r="IWN41" s="536">
        <f>ROUND(Eigenmischungen!IWX46,1)</f>
        <v>0</v>
      </c>
      <c r="IWO41" s="536">
        <f>ROUND(Eigenmischungen!IWY46,1)</f>
        <v>0</v>
      </c>
      <c r="IWP41" s="536">
        <f>ROUND(Eigenmischungen!IWZ46,1)</f>
        <v>0</v>
      </c>
      <c r="IWQ41" s="536">
        <f>ROUND(Eigenmischungen!IXA46,1)</f>
        <v>0</v>
      </c>
      <c r="IWR41" s="536">
        <f>ROUND(Eigenmischungen!IXB46,1)</f>
        <v>0</v>
      </c>
      <c r="IWS41" s="536">
        <f>ROUND(Eigenmischungen!IXC46,1)</f>
        <v>0</v>
      </c>
      <c r="IWT41" s="536">
        <f>ROUND(Eigenmischungen!IXD46,1)</f>
        <v>0</v>
      </c>
      <c r="IWU41" s="536">
        <f>ROUND(Eigenmischungen!IXE46,1)</f>
        <v>0</v>
      </c>
      <c r="IWV41" s="536">
        <f>ROUND(Eigenmischungen!IXF46,1)</f>
        <v>0</v>
      </c>
      <c r="IWW41" s="536">
        <f>ROUND(Eigenmischungen!IXG46,1)</f>
        <v>0</v>
      </c>
      <c r="IWX41" s="536">
        <f>ROUND(Eigenmischungen!IXH46,1)</f>
        <v>0</v>
      </c>
      <c r="IWY41" s="536">
        <f>ROUND(Eigenmischungen!IXI46,1)</f>
        <v>0</v>
      </c>
      <c r="IWZ41" s="536">
        <f>ROUND(Eigenmischungen!IXJ46,1)</f>
        <v>0</v>
      </c>
      <c r="IXA41" s="536">
        <f>ROUND(Eigenmischungen!IXK46,1)</f>
        <v>0</v>
      </c>
      <c r="IXB41" s="536">
        <f>ROUND(Eigenmischungen!IXL46,1)</f>
        <v>0</v>
      </c>
      <c r="IXC41" s="536">
        <f>ROUND(Eigenmischungen!IXM46,1)</f>
        <v>0</v>
      </c>
      <c r="IXD41" s="536">
        <f>ROUND(Eigenmischungen!IXN46,1)</f>
        <v>0</v>
      </c>
      <c r="IXE41" s="536">
        <f>ROUND(Eigenmischungen!IXO46,1)</f>
        <v>0</v>
      </c>
      <c r="IXF41" s="536">
        <f>ROUND(Eigenmischungen!IXP46,1)</f>
        <v>0</v>
      </c>
      <c r="IXG41" s="536">
        <f>ROUND(Eigenmischungen!IXQ46,1)</f>
        <v>0</v>
      </c>
      <c r="IXH41" s="536">
        <f>ROUND(Eigenmischungen!IXR46,1)</f>
        <v>0</v>
      </c>
      <c r="IXI41" s="536">
        <f>ROUND(Eigenmischungen!IXS46,1)</f>
        <v>0</v>
      </c>
      <c r="IXJ41" s="536">
        <f>ROUND(Eigenmischungen!IXT46,1)</f>
        <v>0</v>
      </c>
      <c r="IXK41" s="536">
        <f>ROUND(Eigenmischungen!IXU46,1)</f>
        <v>0</v>
      </c>
      <c r="IXL41" s="536">
        <f>ROUND(Eigenmischungen!IXV46,1)</f>
        <v>0</v>
      </c>
      <c r="IXM41" s="536">
        <f>ROUND(Eigenmischungen!IXW46,1)</f>
        <v>0</v>
      </c>
      <c r="IXN41" s="536">
        <f>ROUND(Eigenmischungen!IXX46,1)</f>
        <v>0</v>
      </c>
      <c r="IXO41" s="536">
        <f>ROUND(Eigenmischungen!IXY46,1)</f>
        <v>0</v>
      </c>
      <c r="IXP41" s="536">
        <f>ROUND(Eigenmischungen!IXZ46,1)</f>
        <v>0</v>
      </c>
      <c r="IXQ41" s="536">
        <f>ROUND(Eigenmischungen!IYA46,1)</f>
        <v>0</v>
      </c>
      <c r="IXR41" s="536">
        <f>ROUND(Eigenmischungen!IYB46,1)</f>
        <v>0</v>
      </c>
      <c r="IXS41" s="536">
        <f>ROUND(Eigenmischungen!IYC46,1)</f>
        <v>0</v>
      </c>
      <c r="IXT41" s="536">
        <f>ROUND(Eigenmischungen!IYD46,1)</f>
        <v>0</v>
      </c>
      <c r="IXU41" s="536">
        <f>ROUND(Eigenmischungen!IYE46,1)</f>
        <v>0</v>
      </c>
      <c r="IXV41" s="536">
        <f>ROUND(Eigenmischungen!IYF46,1)</f>
        <v>0</v>
      </c>
      <c r="IXW41" s="536">
        <f>ROUND(Eigenmischungen!IYG46,1)</f>
        <v>0</v>
      </c>
      <c r="IXX41" s="536">
        <f>ROUND(Eigenmischungen!IYH46,1)</f>
        <v>0</v>
      </c>
      <c r="IXY41" s="536">
        <f>ROUND(Eigenmischungen!IYI46,1)</f>
        <v>0</v>
      </c>
      <c r="IXZ41" s="536">
        <f>ROUND(Eigenmischungen!IYJ46,1)</f>
        <v>0</v>
      </c>
      <c r="IYA41" s="536">
        <f>ROUND(Eigenmischungen!IYK46,1)</f>
        <v>0</v>
      </c>
      <c r="IYB41" s="536">
        <f>ROUND(Eigenmischungen!IYL46,1)</f>
        <v>0</v>
      </c>
      <c r="IYC41" s="536">
        <f>ROUND(Eigenmischungen!IYM46,1)</f>
        <v>0</v>
      </c>
      <c r="IYD41" s="536">
        <f>ROUND(Eigenmischungen!IYN46,1)</f>
        <v>0</v>
      </c>
      <c r="IYE41" s="536">
        <f>ROUND(Eigenmischungen!IYO46,1)</f>
        <v>0</v>
      </c>
      <c r="IYF41" s="536">
        <f>ROUND(Eigenmischungen!IYP46,1)</f>
        <v>0</v>
      </c>
      <c r="IYG41" s="536">
        <f>ROUND(Eigenmischungen!IYQ46,1)</f>
        <v>0</v>
      </c>
      <c r="IYH41" s="536">
        <f>ROUND(Eigenmischungen!IYR46,1)</f>
        <v>0</v>
      </c>
      <c r="IYI41" s="536">
        <f>ROUND(Eigenmischungen!IYS46,1)</f>
        <v>0</v>
      </c>
      <c r="IYJ41" s="536">
        <f>ROUND(Eigenmischungen!IYT46,1)</f>
        <v>0</v>
      </c>
      <c r="IYK41" s="536">
        <f>ROUND(Eigenmischungen!IYU46,1)</f>
        <v>0</v>
      </c>
      <c r="IYL41" s="536">
        <f>ROUND(Eigenmischungen!IYV46,1)</f>
        <v>0</v>
      </c>
      <c r="IYM41" s="536">
        <f>ROUND(Eigenmischungen!IYW46,1)</f>
        <v>0</v>
      </c>
      <c r="IYN41" s="536">
        <f>ROUND(Eigenmischungen!IYX46,1)</f>
        <v>0</v>
      </c>
      <c r="IYO41" s="536">
        <f>ROUND(Eigenmischungen!IYY46,1)</f>
        <v>0</v>
      </c>
      <c r="IYP41" s="536">
        <f>ROUND(Eigenmischungen!IYZ46,1)</f>
        <v>0</v>
      </c>
      <c r="IYQ41" s="536">
        <f>ROUND(Eigenmischungen!IZA46,1)</f>
        <v>0</v>
      </c>
      <c r="IYR41" s="536">
        <f>ROUND(Eigenmischungen!IZB46,1)</f>
        <v>0</v>
      </c>
      <c r="IYS41" s="536">
        <f>ROUND(Eigenmischungen!IZC46,1)</f>
        <v>0</v>
      </c>
      <c r="IYT41" s="536">
        <f>ROUND(Eigenmischungen!IZD46,1)</f>
        <v>0</v>
      </c>
      <c r="IYU41" s="536">
        <f>ROUND(Eigenmischungen!IZE46,1)</f>
        <v>0</v>
      </c>
      <c r="IYV41" s="536">
        <f>ROUND(Eigenmischungen!IZF46,1)</f>
        <v>0</v>
      </c>
      <c r="IYW41" s="536">
        <f>ROUND(Eigenmischungen!IZG46,1)</f>
        <v>0</v>
      </c>
      <c r="IYX41" s="536">
        <f>ROUND(Eigenmischungen!IZH46,1)</f>
        <v>0</v>
      </c>
      <c r="IYY41" s="536">
        <f>ROUND(Eigenmischungen!IZI46,1)</f>
        <v>0</v>
      </c>
      <c r="IYZ41" s="536">
        <f>ROUND(Eigenmischungen!IZJ46,1)</f>
        <v>0</v>
      </c>
      <c r="IZA41" s="536">
        <f>ROUND(Eigenmischungen!IZK46,1)</f>
        <v>0</v>
      </c>
      <c r="IZB41" s="536">
        <f>ROUND(Eigenmischungen!IZL46,1)</f>
        <v>0</v>
      </c>
      <c r="IZC41" s="536">
        <f>ROUND(Eigenmischungen!IZM46,1)</f>
        <v>0</v>
      </c>
      <c r="IZD41" s="536">
        <f>ROUND(Eigenmischungen!IZN46,1)</f>
        <v>0</v>
      </c>
      <c r="IZE41" s="536">
        <f>ROUND(Eigenmischungen!IZO46,1)</f>
        <v>0</v>
      </c>
      <c r="IZF41" s="536">
        <f>ROUND(Eigenmischungen!IZP46,1)</f>
        <v>0</v>
      </c>
      <c r="IZG41" s="536">
        <f>ROUND(Eigenmischungen!IZQ46,1)</f>
        <v>0</v>
      </c>
      <c r="IZH41" s="536">
        <f>ROUND(Eigenmischungen!IZR46,1)</f>
        <v>0</v>
      </c>
      <c r="IZI41" s="536">
        <f>ROUND(Eigenmischungen!IZS46,1)</f>
        <v>0</v>
      </c>
      <c r="IZJ41" s="536">
        <f>ROUND(Eigenmischungen!IZT46,1)</f>
        <v>0</v>
      </c>
      <c r="IZK41" s="536">
        <f>ROUND(Eigenmischungen!IZU46,1)</f>
        <v>0</v>
      </c>
      <c r="IZL41" s="536">
        <f>ROUND(Eigenmischungen!IZV46,1)</f>
        <v>0</v>
      </c>
      <c r="IZM41" s="536">
        <f>ROUND(Eigenmischungen!IZW46,1)</f>
        <v>0</v>
      </c>
      <c r="IZN41" s="536">
        <f>ROUND(Eigenmischungen!IZX46,1)</f>
        <v>0</v>
      </c>
      <c r="IZO41" s="536">
        <f>ROUND(Eigenmischungen!IZY46,1)</f>
        <v>0</v>
      </c>
      <c r="IZP41" s="536">
        <f>ROUND(Eigenmischungen!IZZ46,1)</f>
        <v>0</v>
      </c>
      <c r="IZQ41" s="536">
        <f>ROUND(Eigenmischungen!JAA46,1)</f>
        <v>0</v>
      </c>
      <c r="IZR41" s="536">
        <f>ROUND(Eigenmischungen!JAB46,1)</f>
        <v>0</v>
      </c>
      <c r="IZS41" s="536">
        <f>ROUND(Eigenmischungen!JAC46,1)</f>
        <v>0</v>
      </c>
      <c r="IZT41" s="536">
        <f>ROUND(Eigenmischungen!JAD46,1)</f>
        <v>0</v>
      </c>
      <c r="IZU41" s="536">
        <f>ROUND(Eigenmischungen!JAE46,1)</f>
        <v>0</v>
      </c>
      <c r="IZV41" s="536">
        <f>ROUND(Eigenmischungen!JAF46,1)</f>
        <v>0</v>
      </c>
      <c r="IZW41" s="536">
        <f>ROUND(Eigenmischungen!JAG46,1)</f>
        <v>0</v>
      </c>
      <c r="IZX41" s="536">
        <f>ROUND(Eigenmischungen!JAH46,1)</f>
        <v>0</v>
      </c>
      <c r="IZY41" s="536">
        <f>ROUND(Eigenmischungen!JAI46,1)</f>
        <v>0</v>
      </c>
      <c r="IZZ41" s="536">
        <f>ROUND(Eigenmischungen!JAJ46,1)</f>
        <v>0</v>
      </c>
      <c r="JAA41" s="536">
        <f>ROUND(Eigenmischungen!JAK46,1)</f>
        <v>0</v>
      </c>
      <c r="JAB41" s="536">
        <f>ROUND(Eigenmischungen!JAL46,1)</f>
        <v>0</v>
      </c>
      <c r="JAC41" s="536">
        <f>ROUND(Eigenmischungen!JAM46,1)</f>
        <v>0</v>
      </c>
      <c r="JAD41" s="536">
        <f>ROUND(Eigenmischungen!JAN46,1)</f>
        <v>0</v>
      </c>
      <c r="JAE41" s="536">
        <f>ROUND(Eigenmischungen!JAO46,1)</f>
        <v>0</v>
      </c>
      <c r="JAF41" s="536">
        <f>ROUND(Eigenmischungen!JAP46,1)</f>
        <v>0</v>
      </c>
      <c r="JAG41" s="536">
        <f>ROUND(Eigenmischungen!JAQ46,1)</f>
        <v>0</v>
      </c>
      <c r="JAH41" s="536">
        <f>ROUND(Eigenmischungen!JAR46,1)</f>
        <v>0</v>
      </c>
      <c r="JAI41" s="536">
        <f>ROUND(Eigenmischungen!JAS46,1)</f>
        <v>0</v>
      </c>
      <c r="JAJ41" s="536">
        <f>ROUND(Eigenmischungen!JAT46,1)</f>
        <v>0</v>
      </c>
      <c r="JAK41" s="536">
        <f>ROUND(Eigenmischungen!JAU46,1)</f>
        <v>0</v>
      </c>
      <c r="JAL41" s="536">
        <f>ROUND(Eigenmischungen!JAV46,1)</f>
        <v>0</v>
      </c>
      <c r="JAM41" s="536">
        <f>ROUND(Eigenmischungen!JAW46,1)</f>
        <v>0</v>
      </c>
      <c r="JAN41" s="536">
        <f>ROUND(Eigenmischungen!JAX46,1)</f>
        <v>0</v>
      </c>
      <c r="JAO41" s="536">
        <f>ROUND(Eigenmischungen!JAY46,1)</f>
        <v>0</v>
      </c>
      <c r="JAP41" s="536">
        <f>ROUND(Eigenmischungen!JAZ46,1)</f>
        <v>0</v>
      </c>
      <c r="JAQ41" s="536">
        <f>ROUND(Eigenmischungen!JBA46,1)</f>
        <v>0</v>
      </c>
      <c r="JAR41" s="536">
        <f>ROUND(Eigenmischungen!JBB46,1)</f>
        <v>0</v>
      </c>
      <c r="JAS41" s="536">
        <f>ROUND(Eigenmischungen!JBC46,1)</f>
        <v>0</v>
      </c>
      <c r="JAT41" s="536">
        <f>ROUND(Eigenmischungen!JBD46,1)</f>
        <v>0</v>
      </c>
      <c r="JAU41" s="536">
        <f>ROUND(Eigenmischungen!JBE46,1)</f>
        <v>0</v>
      </c>
      <c r="JAV41" s="536">
        <f>ROUND(Eigenmischungen!JBF46,1)</f>
        <v>0</v>
      </c>
      <c r="JAW41" s="536">
        <f>ROUND(Eigenmischungen!JBG46,1)</f>
        <v>0</v>
      </c>
      <c r="JAX41" s="536">
        <f>ROUND(Eigenmischungen!JBH46,1)</f>
        <v>0</v>
      </c>
      <c r="JAY41" s="536">
        <f>ROUND(Eigenmischungen!JBI46,1)</f>
        <v>0</v>
      </c>
      <c r="JAZ41" s="536">
        <f>ROUND(Eigenmischungen!JBJ46,1)</f>
        <v>0</v>
      </c>
      <c r="JBA41" s="536">
        <f>ROUND(Eigenmischungen!JBK46,1)</f>
        <v>0</v>
      </c>
      <c r="JBB41" s="536">
        <f>ROUND(Eigenmischungen!JBL46,1)</f>
        <v>0</v>
      </c>
      <c r="JBC41" s="536">
        <f>ROUND(Eigenmischungen!JBM46,1)</f>
        <v>0</v>
      </c>
      <c r="JBD41" s="536">
        <f>ROUND(Eigenmischungen!JBN46,1)</f>
        <v>0</v>
      </c>
      <c r="JBE41" s="536">
        <f>ROUND(Eigenmischungen!JBO46,1)</f>
        <v>0</v>
      </c>
      <c r="JBF41" s="536">
        <f>ROUND(Eigenmischungen!JBP46,1)</f>
        <v>0</v>
      </c>
      <c r="JBG41" s="536">
        <f>ROUND(Eigenmischungen!JBQ46,1)</f>
        <v>0</v>
      </c>
      <c r="JBH41" s="536">
        <f>ROUND(Eigenmischungen!JBR46,1)</f>
        <v>0</v>
      </c>
      <c r="JBI41" s="536">
        <f>ROUND(Eigenmischungen!JBS46,1)</f>
        <v>0</v>
      </c>
      <c r="JBJ41" s="536">
        <f>ROUND(Eigenmischungen!JBT46,1)</f>
        <v>0</v>
      </c>
      <c r="JBK41" s="536">
        <f>ROUND(Eigenmischungen!JBU46,1)</f>
        <v>0</v>
      </c>
      <c r="JBL41" s="536">
        <f>ROUND(Eigenmischungen!JBV46,1)</f>
        <v>0</v>
      </c>
      <c r="JBM41" s="536">
        <f>ROUND(Eigenmischungen!JBW46,1)</f>
        <v>0</v>
      </c>
      <c r="JBN41" s="536">
        <f>ROUND(Eigenmischungen!JBX46,1)</f>
        <v>0</v>
      </c>
      <c r="JBO41" s="536">
        <f>ROUND(Eigenmischungen!JBY46,1)</f>
        <v>0</v>
      </c>
      <c r="JBP41" s="536">
        <f>ROUND(Eigenmischungen!JBZ46,1)</f>
        <v>0</v>
      </c>
      <c r="JBQ41" s="536">
        <f>ROUND(Eigenmischungen!JCA46,1)</f>
        <v>0</v>
      </c>
      <c r="JBR41" s="536">
        <f>ROUND(Eigenmischungen!JCB46,1)</f>
        <v>0</v>
      </c>
      <c r="JBS41" s="536">
        <f>ROUND(Eigenmischungen!JCC46,1)</f>
        <v>0</v>
      </c>
      <c r="JBT41" s="536">
        <f>ROUND(Eigenmischungen!JCD46,1)</f>
        <v>0</v>
      </c>
      <c r="JBU41" s="536">
        <f>ROUND(Eigenmischungen!JCE46,1)</f>
        <v>0</v>
      </c>
      <c r="JBV41" s="536">
        <f>ROUND(Eigenmischungen!JCF46,1)</f>
        <v>0</v>
      </c>
      <c r="JBW41" s="536">
        <f>ROUND(Eigenmischungen!JCG46,1)</f>
        <v>0</v>
      </c>
      <c r="JBX41" s="536">
        <f>ROUND(Eigenmischungen!JCH46,1)</f>
        <v>0</v>
      </c>
      <c r="JBY41" s="536">
        <f>ROUND(Eigenmischungen!JCI46,1)</f>
        <v>0</v>
      </c>
      <c r="JBZ41" s="536">
        <f>ROUND(Eigenmischungen!JCJ46,1)</f>
        <v>0</v>
      </c>
      <c r="JCA41" s="536">
        <f>ROUND(Eigenmischungen!JCK46,1)</f>
        <v>0</v>
      </c>
      <c r="JCB41" s="536">
        <f>ROUND(Eigenmischungen!JCL46,1)</f>
        <v>0</v>
      </c>
      <c r="JCC41" s="536">
        <f>ROUND(Eigenmischungen!JCM46,1)</f>
        <v>0</v>
      </c>
      <c r="JCD41" s="536">
        <f>ROUND(Eigenmischungen!JCN46,1)</f>
        <v>0</v>
      </c>
      <c r="JCE41" s="536">
        <f>ROUND(Eigenmischungen!JCO46,1)</f>
        <v>0</v>
      </c>
      <c r="JCF41" s="536">
        <f>ROUND(Eigenmischungen!JCP46,1)</f>
        <v>0</v>
      </c>
      <c r="JCG41" s="536">
        <f>ROUND(Eigenmischungen!JCQ46,1)</f>
        <v>0</v>
      </c>
      <c r="JCH41" s="536">
        <f>ROUND(Eigenmischungen!JCR46,1)</f>
        <v>0</v>
      </c>
      <c r="JCI41" s="536">
        <f>ROUND(Eigenmischungen!JCS46,1)</f>
        <v>0</v>
      </c>
      <c r="JCJ41" s="536">
        <f>ROUND(Eigenmischungen!JCT46,1)</f>
        <v>0</v>
      </c>
      <c r="JCK41" s="536">
        <f>ROUND(Eigenmischungen!JCU46,1)</f>
        <v>0</v>
      </c>
      <c r="JCL41" s="536">
        <f>ROUND(Eigenmischungen!JCV46,1)</f>
        <v>0</v>
      </c>
      <c r="JCM41" s="536">
        <f>ROUND(Eigenmischungen!JCW46,1)</f>
        <v>0</v>
      </c>
      <c r="JCN41" s="536">
        <f>ROUND(Eigenmischungen!JCX46,1)</f>
        <v>0</v>
      </c>
      <c r="JCO41" s="536">
        <f>ROUND(Eigenmischungen!JCY46,1)</f>
        <v>0</v>
      </c>
      <c r="JCP41" s="536">
        <f>ROUND(Eigenmischungen!JCZ46,1)</f>
        <v>0</v>
      </c>
      <c r="JCQ41" s="536">
        <f>ROUND(Eigenmischungen!JDA46,1)</f>
        <v>0</v>
      </c>
      <c r="JCR41" s="536">
        <f>ROUND(Eigenmischungen!JDB46,1)</f>
        <v>0</v>
      </c>
      <c r="JCS41" s="536">
        <f>ROUND(Eigenmischungen!JDC46,1)</f>
        <v>0</v>
      </c>
      <c r="JCT41" s="536">
        <f>ROUND(Eigenmischungen!JDD46,1)</f>
        <v>0</v>
      </c>
      <c r="JCU41" s="536">
        <f>ROUND(Eigenmischungen!JDE46,1)</f>
        <v>0</v>
      </c>
      <c r="JCV41" s="536">
        <f>ROUND(Eigenmischungen!JDF46,1)</f>
        <v>0</v>
      </c>
      <c r="JCW41" s="536">
        <f>ROUND(Eigenmischungen!JDG46,1)</f>
        <v>0</v>
      </c>
      <c r="JCX41" s="536">
        <f>ROUND(Eigenmischungen!JDH46,1)</f>
        <v>0</v>
      </c>
      <c r="JCY41" s="536">
        <f>ROUND(Eigenmischungen!JDI46,1)</f>
        <v>0</v>
      </c>
      <c r="JCZ41" s="536">
        <f>ROUND(Eigenmischungen!JDJ46,1)</f>
        <v>0</v>
      </c>
      <c r="JDA41" s="536">
        <f>ROUND(Eigenmischungen!JDK46,1)</f>
        <v>0</v>
      </c>
      <c r="JDB41" s="536">
        <f>ROUND(Eigenmischungen!JDL46,1)</f>
        <v>0</v>
      </c>
      <c r="JDC41" s="536">
        <f>ROUND(Eigenmischungen!JDM46,1)</f>
        <v>0</v>
      </c>
      <c r="JDD41" s="536">
        <f>ROUND(Eigenmischungen!JDN46,1)</f>
        <v>0</v>
      </c>
      <c r="JDE41" s="536">
        <f>ROUND(Eigenmischungen!JDO46,1)</f>
        <v>0</v>
      </c>
      <c r="JDF41" s="536">
        <f>ROUND(Eigenmischungen!JDP46,1)</f>
        <v>0</v>
      </c>
      <c r="JDG41" s="536">
        <f>ROUND(Eigenmischungen!JDQ46,1)</f>
        <v>0</v>
      </c>
      <c r="JDH41" s="536">
        <f>ROUND(Eigenmischungen!JDR46,1)</f>
        <v>0</v>
      </c>
      <c r="JDI41" s="536">
        <f>ROUND(Eigenmischungen!JDS46,1)</f>
        <v>0</v>
      </c>
      <c r="JDJ41" s="536">
        <f>ROUND(Eigenmischungen!JDT46,1)</f>
        <v>0</v>
      </c>
      <c r="JDK41" s="536">
        <f>ROUND(Eigenmischungen!JDU46,1)</f>
        <v>0</v>
      </c>
      <c r="JDL41" s="536">
        <f>ROUND(Eigenmischungen!JDV46,1)</f>
        <v>0</v>
      </c>
      <c r="JDM41" s="536">
        <f>ROUND(Eigenmischungen!JDW46,1)</f>
        <v>0</v>
      </c>
      <c r="JDN41" s="536">
        <f>ROUND(Eigenmischungen!JDX46,1)</f>
        <v>0</v>
      </c>
      <c r="JDO41" s="536">
        <f>ROUND(Eigenmischungen!JDY46,1)</f>
        <v>0</v>
      </c>
      <c r="JDP41" s="536">
        <f>ROUND(Eigenmischungen!JDZ46,1)</f>
        <v>0</v>
      </c>
      <c r="JDQ41" s="536">
        <f>ROUND(Eigenmischungen!JEA46,1)</f>
        <v>0</v>
      </c>
      <c r="JDR41" s="536">
        <f>ROUND(Eigenmischungen!JEB46,1)</f>
        <v>0</v>
      </c>
      <c r="JDS41" s="536">
        <f>ROUND(Eigenmischungen!JEC46,1)</f>
        <v>0</v>
      </c>
      <c r="JDT41" s="536">
        <f>ROUND(Eigenmischungen!JED46,1)</f>
        <v>0</v>
      </c>
      <c r="JDU41" s="536">
        <f>ROUND(Eigenmischungen!JEE46,1)</f>
        <v>0</v>
      </c>
      <c r="JDV41" s="536">
        <f>ROUND(Eigenmischungen!JEF46,1)</f>
        <v>0</v>
      </c>
      <c r="JDW41" s="536">
        <f>ROUND(Eigenmischungen!JEG46,1)</f>
        <v>0</v>
      </c>
      <c r="JDX41" s="536">
        <f>ROUND(Eigenmischungen!JEH46,1)</f>
        <v>0</v>
      </c>
      <c r="JDY41" s="536">
        <f>ROUND(Eigenmischungen!JEI46,1)</f>
        <v>0</v>
      </c>
      <c r="JDZ41" s="536">
        <f>ROUND(Eigenmischungen!JEJ46,1)</f>
        <v>0</v>
      </c>
      <c r="JEA41" s="536">
        <f>ROUND(Eigenmischungen!JEK46,1)</f>
        <v>0</v>
      </c>
      <c r="JEB41" s="536">
        <f>ROUND(Eigenmischungen!JEL46,1)</f>
        <v>0</v>
      </c>
      <c r="JEC41" s="536">
        <f>ROUND(Eigenmischungen!JEM46,1)</f>
        <v>0</v>
      </c>
      <c r="JED41" s="536">
        <f>ROUND(Eigenmischungen!JEN46,1)</f>
        <v>0</v>
      </c>
      <c r="JEE41" s="536">
        <f>ROUND(Eigenmischungen!JEO46,1)</f>
        <v>0</v>
      </c>
      <c r="JEF41" s="536">
        <f>ROUND(Eigenmischungen!JEP46,1)</f>
        <v>0</v>
      </c>
      <c r="JEG41" s="536">
        <f>ROUND(Eigenmischungen!JEQ46,1)</f>
        <v>0</v>
      </c>
      <c r="JEH41" s="536">
        <f>ROUND(Eigenmischungen!JER46,1)</f>
        <v>0</v>
      </c>
      <c r="JEI41" s="536">
        <f>ROUND(Eigenmischungen!JES46,1)</f>
        <v>0</v>
      </c>
      <c r="JEJ41" s="536">
        <f>ROUND(Eigenmischungen!JET46,1)</f>
        <v>0</v>
      </c>
      <c r="JEK41" s="536">
        <f>ROUND(Eigenmischungen!JEU46,1)</f>
        <v>0</v>
      </c>
      <c r="JEL41" s="536">
        <f>ROUND(Eigenmischungen!JEV46,1)</f>
        <v>0</v>
      </c>
      <c r="JEM41" s="536">
        <f>ROUND(Eigenmischungen!JEW46,1)</f>
        <v>0</v>
      </c>
      <c r="JEN41" s="536">
        <f>ROUND(Eigenmischungen!JEX46,1)</f>
        <v>0</v>
      </c>
      <c r="JEO41" s="536">
        <f>ROUND(Eigenmischungen!JEY46,1)</f>
        <v>0</v>
      </c>
      <c r="JEP41" s="536">
        <f>ROUND(Eigenmischungen!JEZ46,1)</f>
        <v>0</v>
      </c>
      <c r="JEQ41" s="536">
        <f>ROUND(Eigenmischungen!JFA46,1)</f>
        <v>0</v>
      </c>
      <c r="JER41" s="536">
        <f>ROUND(Eigenmischungen!JFB46,1)</f>
        <v>0</v>
      </c>
      <c r="JES41" s="536">
        <f>ROUND(Eigenmischungen!JFC46,1)</f>
        <v>0</v>
      </c>
      <c r="JET41" s="536">
        <f>ROUND(Eigenmischungen!JFD46,1)</f>
        <v>0</v>
      </c>
      <c r="JEU41" s="536">
        <f>ROUND(Eigenmischungen!JFE46,1)</f>
        <v>0</v>
      </c>
      <c r="JEV41" s="536">
        <f>ROUND(Eigenmischungen!JFF46,1)</f>
        <v>0</v>
      </c>
      <c r="JEW41" s="536">
        <f>ROUND(Eigenmischungen!JFG46,1)</f>
        <v>0</v>
      </c>
      <c r="JEX41" s="536">
        <f>ROUND(Eigenmischungen!JFH46,1)</f>
        <v>0</v>
      </c>
      <c r="JEY41" s="536">
        <f>ROUND(Eigenmischungen!JFI46,1)</f>
        <v>0</v>
      </c>
      <c r="JEZ41" s="536">
        <f>ROUND(Eigenmischungen!JFJ46,1)</f>
        <v>0</v>
      </c>
      <c r="JFA41" s="536">
        <f>ROUND(Eigenmischungen!JFK46,1)</f>
        <v>0</v>
      </c>
      <c r="JFB41" s="536">
        <f>ROUND(Eigenmischungen!JFL46,1)</f>
        <v>0</v>
      </c>
      <c r="JFC41" s="536">
        <f>ROUND(Eigenmischungen!JFM46,1)</f>
        <v>0</v>
      </c>
      <c r="JFD41" s="536">
        <f>ROUND(Eigenmischungen!JFN46,1)</f>
        <v>0</v>
      </c>
      <c r="JFE41" s="536">
        <f>ROUND(Eigenmischungen!JFO46,1)</f>
        <v>0</v>
      </c>
      <c r="JFF41" s="536">
        <f>ROUND(Eigenmischungen!JFP46,1)</f>
        <v>0</v>
      </c>
      <c r="JFG41" s="536">
        <f>ROUND(Eigenmischungen!JFQ46,1)</f>
        <v>0</v>
      </c>
      <c r="JFH41" s="536">
        <f>ROUND(Eigenmischungen!JFR46,1)</f>
        <v>0</v>
      </c>
      <c r="JFI41" s="536">
        <f>ROUND(Eigenmischungen!JFS46,1)</f>
        <v>0</v>
      </c>
      <c r="JFJ41" s="536">
        <f>ROUND(Eigenmischungen!JFT46,1)</f>
        <v>0</v>
      </c>
      <c r="JFK41" s="536">
        <f>ROUND(Eigenmischungen!JFU46,1)</f>
        <v>0</v>
      </c>
      <c r="JFL41" s="536">
        <f>ROUND(Eigenmischungen!JFV46,1)</f>
        <v>0</v>
      </c>
      <c r="JFM41" s="536">
        <f>ROUND(Eigenmischungen!JFW46,1)</f>
        <v>0</v>
      </c>
      <c r="JFN41" s="536">
        <f>ROUND(Eigenmischungen!JFX46,1)</f>
        <v>0</v>
      </c>
      <c r="JFO41" s="536">
        <f>ROUND(Eigenmischungen!JFY46,1)</f>
        <v>0</v>
      </c>
      <c r="JFP41" s="536">
        <f>ROUND(Eigenmischungen!JFZ46,1)</f>
        <v>0</v>
      </c>
      <c r="JFQ41" s="536">
        <f>ROUND(Eigenmischungen!JGA46,1)</f>
        <v>0</v>
      </c>
      <c r="JFR41" s="536">
        <f>ROUND(Eigenmischungen!JGB46,1)</f>
        <v>0</v>
      </c>
      <c r="JFS41" s="536">
        <f>ROUND(Eigenmischungen!JGC46,1)</f>
        <v>0</v>
      </c>
      <c r="JFT41" s="536">
        <f>ROUND(Eigenmischungen!JGD46,1)</f>
        <v>0</v>
      </c>
      <c r="JFU41" s="536">
        <f>ROUND(Eigenmischungen!JGE46,1)</f>
        <v>0</v>
      </c>
      <c r="JFV41" s="536">
        <f>ROUND(Eigenmischungen!JGF46,1)</f>
        <v>0</v>
      </c>
      <c r="JFW41" s="536">
        <f>ROUND(Eigenmischungen!JGG46,1)</f>
        <v>0</v>
      </c>
      <c r="JFX41" s="536">
        <f>ROUND(Eigenmischungen!JGH46,1)</f>
        <v>0</v>
      </c>
      <c r="JFY41" s="536">
        <f>ROUND(Eigenmischungen!JGI46,1)</f>
        <v>0</v>
      </c>
      <c r="JFZ41" s="536">
        <f>ROUND(Eigenmischungen!JGJ46,1)</f>
        <v>0</v>
      </c>
      <c r="JGA41" s="536">
        <f>ROUND(Eigenmischungen!JGK46,1)</f>
        <v>0</v>
      </c>
      <c r="JGB41" s="536">
        <f>ROUND(Eigenmischungen!JGL46,1)</f>
        <v>0</v>
      </c>
      <c r="JGC41" s="536">
        <f>ROUND(Eigenmischungen!JGM46,1)</f>
        <v>0</v>
      </c>
      <c r="JGD41" s="536">
        <f>ROUND(Eigenmischungen!JGN46,1)</f>
        <v>0</v>
      </c>
      <c r="JGE41" s="536">
        <f>ROUND(Eigenmischungen!JGO46,1)</f>
        <v>0</v>
      </c>
      <c r="JGF41" s="536">
        <f>ROUND(Eigenmischungen!JGP46,1)</f>
        <v>0</v>
      </c>
      <c r="JGG41" s="536">
        <f>ROUND(Eigenmischungen!JGQ46,1)</f>
        <v>0</v>
      </c>
      <c r="JGH41" s="536">
        <f>ROUND(Eigenmischungen!JGR46,1)</f>
        <v>0</v>
      </c>
      <c r="JGI41" s="536">
        <f>ROUND(Eigenmischungen!JGS46,1)</f>
        <v>0</v>
      </c>
      <c r="JGJ41" s="536">
        <f>ROUND(Eigenmischungen!JGT46,1)</f>
        <v>0</v>
      </c>
      <c r="JGK41" s="536">
        <f>ROUND(Eigenmischungen!JGU46,1)</f>
        <v>0</v>
      </c>
      <c r="JGL41" s="536">
        <f>ROUND(Eigenmischungen!JGV46,1)</f>
        <v>0</v>
      </c>
      <c r="JGM41" s="536">
        <f>ROUND(Eigenmischungen!JGW46,1)</f>
        <v>0</v>
      </c>
      <c r="JGN41" s="536">
        <f>ROUND(Eigenmischungen!JGX46,1)</f>
        <v>0</v>
      </c>
      <c r="JGO41" s="536">
        <f>ROUND(Eigenmischungen!JGY46,1)</f>
        <v>0</v>
      </c>
      <c r="JGP41" s="536">
        <f>ROUND(Eigenmischungen!JGZ46,1)</f>
        <v>0</v>
      </c>
      <c r="JGQ41" s="536">
        <f>ROUND(Eigenmischungen!JHA46,1)</f>
        <v>0</v>
      </c>
      <c r="JGR41" s="536">
        <f>ROUND(Eigenmischungen!JHB46,1)</f>
        <v>0</v>
      </c>
      <c r="JGS41" s="536">
        <f>ROUND(Eigenmischungen!JHC46,1)</f>
        <v>0</v>
      </c>
      <c r="JGT41" s="536">
        <f>ROUND(Eigenmischungen!JHD46,1)</f>
        <v>0</v>
      </c>
      <c r="JGU41" s="536">
        <f>ROUND(Eigenmischungen!JHE46,1)</f>
        <v>0</v>
      </c>
      <c r="JGV41" s="536">
        <f>ROUND(Eigenmischungen!JHF46,1)</f>
        <v>0</v>
      </c>
      <c r="JGW41" s="536">
        <f>ROUND(Eigenmischungen!JHG46,1)</f>
        <v>0</v>
      </c>
      <c r="JGX41" s="536">
        <f>ROUND(Eigenmischungen!JHH46,1)</f>
        <v>0</v>
      </c>
      <c r="JGY41" s="536">
        <f>ROUND(Eigenmischungen!JHI46,1)</f>
        <v>0</v>
      </c>
      <c r="JGZ41" s="536">
        <f>ROUND(Eigenmischungen!JHJ46,1)</f>
        <v>0</v>
      </c>
      <c r="JHA41" s="536">
        <f>ROUND(Eigenmischungen!JHK46,1)</f>
        <v>0</v>
      </c>
      <c r="JHB41" s="536">
        <f>ROUND(Eigenmischungen!JHL46,1)</f>
        <v>0</v>
      </c>
      <c r="JHC41" s="536">
        <f>ROUND(Eigenmischungen!JHM46,1)</f>
        <v>0</v>
      </c>
      <c r="JHD41" s="536">
        <f>ROUND(Eigenmischungen!JHN46,1)</f>
        <v>0</v>
      </c>
      <c r="JHE41" s="536">
        <f>ROUND(Eigenmischungen!JHO46,1)</f>
        <v>0</v>
      </c>
      <c r="JHF41" s="536">
        <f>ROUND(Eigenmischungen!JHP46,1)</f>
        <v>0</v>
      </c>
      <c r="JHG41" s="536">
        <f>ROUND(Eigenmischungen!JHQ46,1)</f>
        <v>0</v>
      </c>
      <c r="JHH41" s="536">
        <f>ROUND(Eigenmischungen!JHR46,1)</f>
        <v>0</v>
      </c>
      <c r="JHI41" s="536">
        <f>ROUND(Eigenmischungen!JHS46,1)</f>
        <v>0</v>
      </c>
      <c r="JHJ41" s="536">
        <f>ROUND(Eigenmischungen!JHT46,1)</f>
        <v>0</v>
      </c>
      <c r="JHK41" s="536">
        <f>ROUND(Eigenmischungen!JHU46,1)</f>
        <v>0</v>
      </c>
      <c r="JHL41" s="536">
        <f>ROUND(Eigenmischungen!JHV46,1)</f>
        <v>0</v>
      </c>
      <c r="JHM41" s="536">
        <f>ROUND(Eigenmischungen!JHW46,1)</f>
        <v>0</v>
      </c>
      <c r="JHN41" s="536">
        <f>ROUND(Eigenmischungen!JHX46,1)</f>
        <v>0</v>
      </c>
      <c r="JHO41" s="536">
        <f>ROUND(Eigenmischungen!JHY46,1)</f>
        <v>0</v>
      </c>
      <c r="JHP41" s="536">
        <f>ROUND(Eigenmischungen!JHZ46,1)</f>
        <v>0</v>
      </c>
      <c r="JHQ41" s="536">
        <f>ROUND(Eigenmischungen!JIA46,1)</f>
        <v>0</v>
      </c>
      <c r="JHR41" s="536">
        <f>ROUND(Eigenmischungen!JIB46,1)</f>
        <v>0</v>
      </c>
      <c r="JHS41" s="536">
        <f>ROUND(Eigenmischungen!JIC46,1)</f>
        <v>0</v>
      </c>
      <c r="JHT41" s="536">
        <f>ROUND(Eigenmischungen!JID46,1)</f>
        <v>0</v>
      </c>
      <c r="JHU41" s="536">
        <f>ROUND(Eigenmischungen!JIE46,1)</f>
        <v>0</v>
      </c>
      <c r="JHV41" s="536">
        <f>ROUND(Eigenmischungen!JIF46,1)</f>
        <v>0</v>
      </c>
      <c r="JHW41" s="536">
        <f>ROUND(Eigenmischungen!JIG46,1)</f>
        <v>0</v>
      </c>
      <c r="JHX41" s="536">
        <f>ROUND(Eigenmischungen!JIH46,1)</f>
        <v>0</v>
      </c>
      <c r="JHY41" s="536">
        <f>ROUND(Eigenmischungen!JII46,1)</f>
        <v>0</v>
      </c>
      <c r="JHZ41" s="536">
        <f>ROUND(Eigenmischungen!JIJ46,1)</f>
        <v>0</v>
      </c>
      <c r="JIA41" s="536">
        <f>ROUND(Eigenmischungen!JIK46,1)</f>
        <v>0</v>
      </c>
      <c r="JIB41" s="536">
        <f>ROUND(Eigenmischungen!JIL46,1)</f>
        <v>0</v>
      </c>
      <c r="JIC41" s="536">
        <f>ROUND(Eigenmischungen!JIM46,1)</f>
        <v>0</v>
      </c>
      <c r="JID41" s="536">
        <f>ROUND(Eigenmischungen!JIN46,1)</f>
        <v>0</v>
      </c>
      <c r="JIE41" s="536">
        <f>ROUND(Eigenmischungen!JIO46,1)</f>
        <v>0</v>
      </c>
      <c r="JIF41" s="536">
        <f>ROUND(Eigenmischungen!JIP46,1)</f>
        <v>0</v>
      </c>
      <c r="JIG41" s="536">
        <f>ROUND(Eigenmischungen!JIQ46,1)</f>
        <v>0</v>
      </c>
      <c r="JIH41" s="536">
        <f>ROUND(Eigenmischungen!JIR46,1)</f>
        <v>0</v>
      </c>
      <c r="JII41" s="536">
        <f>ROUND(Eigenmischungen!JIS46,1)</f>
        <v>0</v>
      </c>
      <c r="JIJ41" s="536">
        <f>ROUND(Eigenmischungen!JIT46,1)</f>
        <v>0</v>
      </c>
      <c r="JIK41" s="536">
        <f>ROUND(Eigenmischungen!JIU46,1)</f>
        <v>0</v>
      </c>
      <c r="JIL41" s="536">
        <f>ROUND(Eigenmischungen!JIV46,1)</f>
        <v>0</v>
      </c>
      <c r="JIM41" s="536">
        <f>ROUND(Eigenmischungen!JIW46,1)</f>
        <v>0</v>
      </c>
      <c r="JIN41" s="536">
        <f>ROUND(Eigenmischungen!JIX46,1)</f>
        <v>0</v>
      </c>
      <c r="JIO41" s="536">
        <f>ROUND(Eigenmischungen!JIY46,1)</f>
        <v>0</v>
      </c>
      <c r="JIP41" s="536">
        <f>ROUND(Eigenmischungen!JIZ46,1)</f>
        <v>0</v>
      </c>
      <c r="JIQ41" s="536">
        <f>ROUND(Eigenmischungen!JJA46,1)</f>
        <v>0</v>
      </c>
      <c r="JIR41" s="536">
        <f>ROUND(Eigenmischungen!JJB46,1)</f>
        <v>0</v>
      </c>
      <c r="JIS41" s="536">
        <f>ROUND(Eigenmischungen!JJC46,1)</f>
        <v>0</v>
      </c>
      <c r="JIT41" s="536">
        <f>ROUND(Eigenmischungen!JJD46,1)</f>
        <v>0</v>
      </c>
      <c r="JIU41" s="536">
        <f>ROUND(Eigenmischungen!JJE46,1)</f>
        <v>0</v>
      </c>
      <c r="JIV41" s="536">
        <f>ROUND(Eigenmischungen!JJF46,1)</f>
        <v>0</v>
      </c>
      <c r="JIW41" s="536">
        <f>ROUND(Eigenmischungen!JJG46,1)</f>
        <v>0</v>
      </c>
      <c r="JIX41" s="536">
        <f>ROUND(Eigenmischungen!JJH46,1)</f>
        <v>0</v>
      </c>
      <c r="JIY41" s="536">
        <f>ROUND(Eigenmischungen!JJI46,1)</f>
        <v>0</v>
      </c>
      <c r="JIZ41" s="536">
        <f>ROUND(Eigenmischungen!JJJ46,1)</f>
        <v>0</v>
      </c>
      <c r="JJA41" s="536">
        <f>ROUND(Eigenmischungen!JJK46,1)</f>
        <v>0</v>
      </c>
      <c r="JJB41" s="536">
        <f>ROUND(Eigenmischungen!JJL46,1)</f>
        <v>0</v>
      </c>
      <c r="JJC41" s="536">
        <f>ROUND(Eigenmischungen!JJM46,1)</f>
        <v>0</v>
      </c>
      <c r="JJD41" s="536">
        <f>ROUND(Eigenmischungen!JJN46,1)</f>
        <v>0</v>
      </c>
      <c r="JJE41" s="536">
        <f>ROUND(Eigenmischungen!JJO46,1)</f>
        <v>0</v>
      </c>
      <c r="JJF41" s="536">
        <f>ROUND(Eigenmischungen!JJP46,1)</f>
        <v>0</v>
      </c>
      <c r="JJG41" s="536">
        <f>ROUND(Eigenmischungen!JJQ46,1)</f>
        <v>0</v>
      </c>
      <c r="JJH41" s="536">
        <f>ROUND(Eigenmischungen!JJR46,1)</f>
        <v>0</v>
      </c>
      <c r="JJI41" s="536">
        <f>ROUND(Eigenmischungen!JJS46,1)</f>
        <v>0</v>
      </c>
      <c r="JJJ41" s="536">
        <f>ROUND(Eigenmischungen!JJT46,1)</f>
        <v>0</v>
      </c>
      <c r="JJK41" s="536">
        <f>ROUND(Eigenmischungen!JJU46,1)</f>
        <v>0</v>
      </c>
      <c r="JJL41" s="536">
        <f>ROUND(Eigenmischungen!JJV46,1)</f>
        <v>0</v>
      </c>
      <c r="JJM41" s="536">
        <f>ROUND(Eigenmischungen!JJW46,1)</f>
        <v>0</v>
      </c>
      <c r="JJN41" s="536">
        <f>ROUND(Eigenmischungen!JJX46,1)</f>
        <v>0</v>
      </c>
      <c r="JJO41" s="536">
        <f>ROUND(Eigenmischungen!JJY46,1)</f>
        <v>0</v>
      </c>
      <c r="JJP41" s="536">
        <f>ROUND(Eigenmischungen!JJZ46,1)</f>
        <v>0</v>
      </c>
      <c r="JJQ41" s="536">
        <f>ROUND(Eigenmischungen!JKA46,1)</f>
        <v>0</v>
      </c>
      <c r="JJR41" s="536">
        <f>ROUND(Eigenmischungen!JKB46,1)</f>
        <v>0</v>
      </c>
      <c r="JJS41" s="536">
        <f>ROUND(Eigenmischungen!JKC46,1)</f>
        <v>0</v>
      </c>
      <c r="JJT41" s="536">
        <f>ROUND(Eigenmischungen!JKD46,1)</f>
        <v>0</v>
      </c>
      <c r="JJU41" s="536">
        <f>ROUND(Eigenmischungen!JKE46,1)</f>
        <v>0</v>
      </c>
      <c r="JJV41" s="536">
        <f>ROUND(Eigenmischungen!JKF46,1)</f>
        <v>0</v>
      </c>
      <c r="JJW41" s="536">
        <f>ROUND(Eigenmischungen!JKG46,1)</f>
        <v>0</v>
      </c>
      <c r="JJX41" s="536">
        <f>ROUND(Eigenmischungen!JKH46,1)</f>
        <v>0</v>
      </c>
      <c r="JJY41" s="536">
        <f>ROUND(Eigenmischungen!JKI46,1)</f>
        <v>0</v>
      </c>
      <c r="JJZ41" s="536">
        <f>ROUND(Eigenmischungen!JKJ46,1)</f>
        <v>0</v>
      </c>
      <c r="JKA41" s="536">
        <f>ROUND(Eigenmischungen!JKK46,1)</f>
        <v>0</v>
      </c>
      <c r="JKB41" s="536">
        <f>ROUND(Eigenmischungen!JKL46,1)</f>
        <v>0</v>
      </c>
      <c r="JKC41" s="536">
        <f>ROUND(Eigenmischungen!JKM46,1)</f>
        <v>0</v>
      </c>
      <c r="JKD41" s="536">
        <f>ROUND(Eigenmischungen!JKN46,1)</f>
        <v>0</v>
      </c>
      <c r="JKE41" s="536">
        <f>ROUND(Eigenmischungen!JKO46,1)</f>
        <v>0</v>
      </c>
      <c r="JKF41" s="536">
        <f>ROUND(Eigenmischungen!JKP46,1)</f>
        <v>0</v>
      </c>
      <c r="JKG41" s="536">
        <f>ROUND(Eigenmischungen!JKQ46,1)</f>
        <v>0</v>
      </c>
      <c r="JKH41" s="536">
        <f>ROUND(Eigenmischungen!JKR46,1)</f>
        <v>0</v>
      </c>
      <c r="JKI41" s="536">
        <f>ROUND(Eigenmischungen!JKS46,1)</f>
        <v>0</v>
      </c>
      <c r="JKJ41" s="536">
        <f>ROUND(Eigenmischungen!JKT46,1)</f>
        <v>0</v>
      </c>
      <c r="JKK41" s="536">
        <f>ROUND(Eigenmischungen!JKU46,1)</f>
        <v>0</v>
      </c>
      <c r="JKL41" s="536">
        <f>ROUND(Eigenmischungen!JKV46,1)</f>
        <v>0</v>
      </c>
      <c r="JKM41" s="536">
        <f>ROUND(Eigenmischungen!JKW46,1)</f>
        <v>0</v>
      </c>
      <c r="JKN41" s="536">
        <f>ROUND(Eigenmischungen!JKX46,1)</f>
        <v>0</v>
      </c>
      <c r="JKO41" s="536">
        <f>ROUND(Eigenmischungen!JKY46,1)</f>
        <v>0</v>
      </c>
      <c r="JKP41" s="536">
        <f>ROUND(Eigenmischungen!JKZ46,1)</f>
        <v>0</v>
      </c>
      <c r="JKQ41" s="536">
        <f>ROUND(Eigenmischungen!JLA46,1)</f>
        <v>0</v>
      </c>
      <c r="JKR41" s="536">
        <f>ROUND(Eigenmischungen!JLB46,1)</f>
        <v>0</v>
      </c>
      <c r="JKS41" s="536">
        <f>ROUND(Eigenmischungen!JLC46,1)</f>
        <v>0</v>
      </c>
      <c r="JKT41" s="536">
        <f>ROUND(Eigenmischungen!JLD46,1)</f>
        <v>0</v>
      </c>
      <c r="JKU41" s="536">
        <f>ROUND(Eigenmischungen!JLE46,1)</f>
        <v>0</v>
      </c>
      <c r="JKV41" s="536">
        <f>ROUND(Eigenmischungen!JLF46,1)</f>
        <v>0</v>
      </c>
      <c r="JKW41" s="536">
        <f>ROUND(Eigenmischungen!JLG46,1)</f>
        <v>0</v>
      </c>
      <c r="JKX41" s="536">
        <f>ROUND(Eigenmischungen!JLH46,1)</f>
        <v>0</v>
      </c>
      <c r="JKY41" s="536">
        <f>ROUND(Eigenmischungen!JLI46,1)</f>
        <v>0</v>
      </c>
      <c r="JKZ41" s="536">
        <f>ROUND(Eigenmischungen!JLJ46,1)</f>
        <v>0</v>
      </c>
      <c r="JLA41" s="536">
        <f>ROUND(Eigenmischungen!JLK46,1)</f>
        <v>0</v>
      </c>
      <c r="JLB41" s="536">
        <f>ROUND(Eigenmischungen!JLL46,1)</f>
        <v>0</v>
      </c>
      <c r="JLC41" s="536">
        <f>ROUND(Eigenmischungen!JLM46,1)</f>
        <v>0</v>
      </c>
      <c r="JLD41" s="536">
        <f>ROUND(Eigenmischungen!JLN46,1)</f>
        <v>0</v>
      </c>
      <c r="JLE41" s="536">
        <f>ROUND(Eigenmischungen!JLO46,1)</f>
        <v>0</v>
      </c>
      <c r="JLF41" s="536">
        <f>ROUND(Eigenmischungen!JLP46,1)</f>
        <v>0</v>
      </c>
      <c r="JLG41" s="536">
        <f>ROUND(Eigenmischungen!JLQ46,1)</f>
        <v>0</v>
      </c>
      <c r="JLH41" s="536">
        <f>ROUND(Eigenmischungen!JLR46,1)</f>
        <v>0</v>
      </c>
      <c r="JLI41" s="536">
        <f>ROUND(Eigenmischungen!JLS46,1)</f>
        <v>0</v>
      </c>
      <c r="JLJ41" s="536">
        <f>ROUND(Eigenmischungen!JLT46,1)</f>
        <v>0</v>
      </c>
      <c r="JLK41" s="536">
        <f>ROUND(Eigenmischungen!JLU46,1)</f>
        <v>0</v>
      </c>
      <c r="JLL41" s="536">
        <f>ROUND(Eigenmischungen!JLV46,1)</f>
        <v>0</v>
      </c>
      <c r="JLM41" s="536">
        <f>ROUND(Eigenmischungen!JLW46,1)</f>
        <v>0</v>
      </c>
      <c r="JLN41" s="536">
        <f>ROUND(Eigenmischungen!JLX46,1)</f>
        <v>0</v>
      </c>
      <c r="JLO41" s="536">
        <f>ROUND(Eigenmischungen!JLY46,1)</f>
        <v>0</v>
      </c>
      <c r="JLP41" s="536">
        <f>ROUND(Eigenmischungen!JLZ46,1)</f>
        <v>0</v>
      </c>
      <c r="JLQ41" s="536">
        <f>ROUND(Eigenmischungen!JMA46,1)</f>
        <v>0</v>
      </c>
      <c r="JLR41" s="536">
        <f>ROUND(Eigenmischungen!JMB46,1)</f>
        <v>0</v>
      </c>
      <c r="JLS41" s="536">
        <f>ROUND(Eigenmischungen!JMC46,1)</f>
        <v>0</v>
      </c>
      <c r="JLT41" s="536">
        <f>ROUND(Eigenmischungen!JMD46,1)</f>
        <v>0</v>
      </c>
      <c r="JLU41" s="536">
        <f>ROUND(Eigenmischungen!JME46,1)</f>
        <v>0</v>
      </c>
      <c r="JLV41" s="536">
        <f>ROUND(Eigenmischungen!JMF46,1)</f>
        <v>0</v>
      </c>
      <c r="JLW41" s="536">
        <f>ROUND(Eigenmischungen!JMG46,1)</f>
        <v>0</v>
      </c>
      <c r="JLX41" s="536">
        <f>ROUND(Eigenmischungen!JMH46,1)</f>
        <v>0</v>
      </c>
      <c r="JLY41" s="536">
        <f>ROUND(Eigenmischungen!JMI46,1)</f>
        <v>0</v>
      </c>
      <c r="JLZ41" s="536">
        <f>ROUND(Eigenmischungen!JMJ46,1)</f>
        <v>0</v>
      </c>
      <c r="JMA41" s="536">
        <f>ROUND(Eigenmischungen!JMK46,1)</f>
        <v>0</v>
      </c>
      <c r="JMB41" s="536">
        <f>ROUND(Eigenmischungen!JML46,1)</f>
        <v>0</v>
      </c>
      <c r="JMC41" s="536">
        <f>ROUND(Eigenmischungen!JMM46,1)</f>
        <v>0</v>
      </c>
      <c r="JMD41" s="536">
        <f>ROUND(Eigenmischungen!JMN46,1)</f>
        <v>0</v>
      </c>
      <c r="JME41" s="536">
        <f>ROUND(Eigenmischungen!JMO46,1)</f>
        <v>0</v>
      </c>
      <c r="JMF41" s="536">
        <f>ROUND(Eigenmischungen!JMP46,1)</f>
        <v>0</v>
      </c>
      <c r="JMG41" s="536">
        <f>ROUND(Eigenmischungen!JMQ46,1)</f>
        <v>0</v>
      </c>
      <c r="JMH41" s="536">
        <f>ROUND(Eigenmischungen!JMR46,1)</f>
        <v>0</v>
      </c>
      <c r="JMI41" s="536">
        <f>ROUND(Eigenmischungen!JMS46,1)</f>
        <v>0</v>
      </c>
      <c r="JMJ41" s="536">
        <f>ROUND(Eigenmischungen!JMT46,1)</f>
        <v>0</v>
      </c>
      <c r="JMK41" s="536">
        <f>ROUND(Eigenmischungen!JMU46,1)</f>
        <v>0</v>
      </c>
      <c r="JML41" s="536">
        <f>ROUND(Eigenmischungen!JMV46,1)</f>
        <v>0</v>
      </c>
      <c r="JMM41" s="536">
        <f>ROUND(Eigenmischungen!JMW46,1)</f>
        <v>0</v>
      </c>
      <c r="JMN41" s="536">
        <f>ROUND(Eigenmischungen!JMX46,1)</f>
        <v>0</v>
      </c>
      <c r="JMO41" s="536">
        <f>ROUND(Eigenmischungen!JMY46,1)</f>
        <v>0</v>
      </c>
      <c r="JMP41" s="536">
        <f>ROUND(Eigenmischungen!JMZ46,1)</f>
        <v>0</v>
      </c>
      <c r="JMQ41" s="536">
        <f>ROUND(Eigenmischungen!JNA46,1)</f>
        <v>0</v>
      </c>
      <c r="JMR41" s="536">
        <f>ROUND(Eigenmischungen!JNB46,1)</f>
        <v>0</v>
      </c>
      <c r="JMS41" s="536">
        <f>ROUND(Eigenmischungen!JNC46,1)</f>
        <v>0</v>
      </c>
      <c r="JMT41" s="536">
        <f>ROUND(Eigenmischungen!JND46,1)</f>
        <v>0</v>
      </c>
      <c r="JMU41" s="536">
        <f>ROUND(Eigenmischungen!JNE46,1)</f>
        <v>0</v>
      </c>
      <c r="JMV41" s="536">
        <f>ROUND(Eigenmischungen!JNF46,1)</f>
        <v>0</v>
      </c>
      <c r="JMW41" s="536">
        <f>ROUND(Eigenmischungen!JNG46,1)</f>
        <v>0</v>
      </c>
      <c r="JMX41" s="536">
        <f>ROUND(Eigenmischungen!JNH46,1)</f>
        <v>0</v>
      </c>
      <c r="JMY41" s="536">
        <f>ROUND(Eigenmischungen!JNI46,1)</f>
        <v>0</v>
      </c>
      <c r="JMZ41" s="536">
        <f>ROUND(Eigenmischungen!JNJ46,1)</f>
        <v>0</v>
      </c>
      <c r="JNA41" s="536">
        <f>ROUND(Eigenmischungen!JNK46,1)</f>
        <v>0</v>
      </c>
      <c r="JNB41" s="536">
        <f>ROUND(Eigenmischungen!JNL46,1)</f>
        <v>0</v>
      </c>
      <c r="JNC41" s="536">
        <f>ROUND(Eigenmischungen!JNM46,1)</f>
        <v>0</v>
      </c>
      <c r="JND41" s="536">
        <f>ROUND(Eigenmischungen!JNN46,1)</f>
        <v>0</v>
      </c>
      <c r="JNE41" s="536">
        <f>ROUND(Eigenmischungen!JNO46,1)</f>
        <v>0</v>
      </c>
      <c r="JNF41" s="536">
        <f>ROUND(Eigenmischungen!JNP46,1)</f>
        <v>0</v>
      </c>
      <c r="JNG41" s="536">
        <f>ROUND(Eigenmischungen!JNQ46,1)</f>
        <v>0</v>
      </c>
      <c r="JNH41" s="536">
        <f>ROUND(Eigenmischungen!JNR46,1)</f>
        <v>0</v>
      </c>
      <c r="JNI41" s="536">
        <f>ROUND(Eigenmischungen!JNS46,1)</f>
        <v>0</v>
      </c>
      <c r="JNJ41" s="536">
        <f>ROUND(Eigenmischungen!JNT46,1)</f>
        <v>0</v>
      </c>
      <c r="JNK41" s="536">
        <f>ROUND(Eigenmischungen!JNU46,1)</f>
        <v>0</v>
      </c>
      <c r="JNL41" s="536">
        <f>ROUND(Eigenmischungen!JNV46,1)</f>
        <v>0</v>
      </c>
      <c r="JNM41" s="536">
        <f>ROUND(Eigenmischungen!JNW46,1)</f>
        <v>0</v>
      </c>
      <c r="JNN41" s="536">
        <f>ROUND(Eigenmischungen!JNX46,1)</f>
        <v>0</v>
      </c>
      <c r="JNO41" s="536">
        <f>ROUND(Eigenmischungen!JNY46,1)</f>
        <v>0</v>
      </c>
      <c r="JNP41" s="536">
        <f>ROUND(Eigenmischungen!JNZ46,1)</f>
        <v>0</v>
      </c>
      <c r="JNQ41" s="536">
        <f>ROUND(Eigenmischungen!JOA46,1)</f>
        <v>0</v>
      </c>
      <c r="JNR41" s="536">
        <f>ROUND(Eigenmischungen!JOB46,1)</f>
        <v>0</v>
      </c>
      <c r="JNS41" s="536">
        <f>ROUND(Eigenmischungen!JOC46,1)</f>
        <v>0</v>
      </c>
      <c r="JNT41" s="536">
        <f>ROUND(Eigenmischungen!JOD46,1)</f>
        <v>0</v>
      </c>
      <c r="JNU41" s="536">
        <f>ROUND(Eigenmischungen!JOE46,1)</f>
        <v>0</v>
      </c>
      <c r="JNV41" s="536">
        <f>ROUND(Eigenmischungen!JOF46,1)</f>
        <v>0</v>
      </c>
      <c r="JNW41" s="536">
        <f>ROUND(Eigenmischungen!JOG46,1)</f>
        <v>0</v>
      </c>
      <c r="JNX41" s="536">
        <f>ROUND(Eigenmischungen!JOH46,1)</f>
        <v>0</v>
      </c>
      <c r="JNY41" s="536">
        <f>ROUND(Eigenmischungen!JOI46,1)</f>
        <v>0</v>
      </c>
      <c r="JNZ41" s="536">
        <f>ROUND(Eigenmischungen!JOJ46,1)</f>
        <v>0</v>
      </c>
      <c r="JOA41" s="536">
        <f>ROUND(Eigenmischungen!JOK46,1)</f>
        <v>0</v>
      </c>
      <c r="JOB41" s="536">
        <f>ROUND(Eigenmischungen!JOL46,1)</f>
        <v>0</v>
      </c>
      <c r="JOC41" s="536">
        <f>ROUND(Eigenmischungen!JOM46,1)</f>
        <v>0</v>
      </c>
      <c r="JOD41" s="536">
        <f>ROUND(Eigenmischungen!JON46,1)</f>
        <v>0</v>
      </c>
      <c r="JOE41" s="536">
        <f>ROUND(Eigenmischungen!JOO46,1)</f>
        <v>0</v>
      </c>
      <c r="JOF41" s="536">
        <f>ROUND(Eigenmischungen!JOP46,1)</f>
        <v>0</v>
      </c>
      <c r="JOG41" s="536">
        <f>ROUND(Eigenmischungen!JOQ46,1)</f>
        <v>0</v>
      </c>
      <c r="JOH41" s="536">
        <f>ROUND(Eigenmischungen!JOR46,1)</f>
        <v>0</v>
      </c>
      <c r="JOI41" s="536">
        <f>ROUND(Eigenmischungen!JOS46,1)</f>
        <v>0</v>
      </c>
      <c r="JOJ41" s="536">
        <f>ROUND(Eigenmischungen!JOT46,1)</f>
        <v>0</v>
      </c>
      <c r="JOK41" s="536">
        <f>ROUND(Eigenmischungen!JOU46,1)</f>
        <v>0</v>
      </c>
      <c r="JOL41" s="536">
        <f>ROUND(Eigenmischungen!JOV46,1)</f>
        <v>0</v>
      </c>
      <c r="JOM41" s="536">
        <f>ROUND(Eigenmischungen!JOW46,1)</f>
        <v>0</v>
      </c>
      <c r="JON41" s="536">
        <f>ROUND(Eigenmischungen!JOX46,1)</f>
        <v>0</v>
      </c>
      <c r="JOO41" s="536">
        <f>ROUND(Eigenmischungen!JOY46,1)</f>
        <v>0</v>
      </c>
      <c r="JOP41" s="536">
        <f>ROUND(Eigenmischungen!JOZ46,1)</f>
        <v>0</v>
      </c>
      <c r="JOQ41" s="536">
        <f>ROUND(Eigenmischungen!JPA46,1)</f>
        <v>0</v>
      </c>
      <c r="JOR41" s="536">
        <f>ROUND(Eigenmischungen!JPB46,1)</f>
        <v>0</v>
      </c>
      <c r="JOS41" s="536">
        <f>ROUND(Eigenmischungen!JPC46,1)</f>
        <v>0</v>
      </c>
      <c r="JOT41" s="536">
        <f>ROUND(Eigenmischungen!JPD46,1)</f>
        <v>0</v>
      </c>
      <c r="JOU41" s="536">
        <f>ROUND(Eigenmischungen!JPE46,1)</f>
        <v>0</v>
      </c>
      <c r="JOV41" s="536">
        <f>ROUND(Eigenmischungen!JPF46,1)</f>
        <v>0</v>
      </c>
      <c r="JOW41" s="536">
        <f>ROUND(Eigenmischungen!JPG46,1)</f>
        <v>0</v>
      </c>
      <c r="JOX41" s="536">
        <f>ROUND(Eigenmischungen!JPH46,1)</f>
        <v>0</v>
      </c>
      <c r="JOY41" s="536">
        <f>ROUND(Eigenmischungen!JPI46,1)</f>
        <v>0</v>
      </c>
      <c r="JOZ41" s="536">
        <f>ROUND(Eigenmischungen!JPJ46,1)</f>
        <v>0</v>
      </c>
      <c r="JPA41" s="536">
        <f>ROUND(Eigenmischungen!JPK46,1)</f>
        <v>0</v>
      </c>
      <c r="JPB41" s="536">
        <f>ROUND(Eigenmischungen!JPL46,1)</f>
        <v>0</v>
      </c>
      <c r="JPC41" s="536">
        <f>ROUND(Eigenmischungen!JPM46,1)</f>
        <v>0</v>
      </c>
      <c r="JPD41" s="536">
        <f>ROUND(Eigenmischungen!JPN46,1)</f>
        <v>0</v>
      </c>
      <c r="JPE41" s="536">
        <f>ROUND(Eigenmischungen!JPO46,1)</f>
        <v>0</v>
      </c>
      <c r="JPF41" s="536">
        <f>ROUND(Eigenmischungen!JPP46,1)</f>
        <v>0</v>
      </c>
      <c r="JPG41" s="536">
        <f>ROUND(Eigenmischungen!JPQ46,1)</f>
        <v>0</v>
      </c>
      <c r="JPH41" s="536">
        <f>ROUND(Eigenmischungen!JPR46,1)</f>
        <v>0</v>
      </c>
      <c r="JPI41" s="536">
        <f>ROUND(Eigenmischungen!JPS46,1)</f>
        <v>0</v>
      </c>
      <c r="JPJ41" s="536">
        <f>ROUND(Eigenmischungen!JPT46,1)</f>
        <v>0</v>
      </c>
      <c r="JPK41" s="536">
        <f>ROUND(Eigenmischungen!JPU46,1)</f>
        <v>0</v>
      </c>
      <c r="JPL41" s="536">
        <f>ROUND(Eigenmischungen!JPV46,1)</f>
        <v>0</v>
      </c>
      <c r="JPM41" s="536">
        <f>ROUND(Eigenmischungen!JPW46,1)</f>
        <v>0</v>
      </c>
      <c r="JPN41" s="536">
        <f>ROUND(Eigenmischungen!JPX46,1)</f>
        <v>0</v>
      </c>
      <c r="JPO41" s="536">
        <f>ROUND(Eigenmischungen!JPY46,1)</f>
        <v>0</v>
      </c>
      <c r="JPP41" s="536">
        <f>ROUND(Eigenmischungen!JPZ46,1)</f>
        <v>0</v>
      </c>
      <c r="JPQ41" s="536">
        <f>ROUND(Eigenmischungen!JQA46,1)</f>
        <v>0</v>
      </c>
      <c r="JPR41" s="536">
        <f>ROUND(Eigenmischungen!JQB46,1)</f>
        <v>0</v>
      </c>
      <c r="JPS41" s="536">
        <f>ROUND(Eigenmischungen!JQC46,1)</f>
        <v>0</v>
      </c>
      <c r="JPT41" s="536">
        <f>ROUND(Eigenmischungen!JQD46,1)</f>
        <v>0</v>
      </c>
      <c r="JPU41" s="536">
        <f>ROUND(Eigenmischungen!JQE46,1)</f>
        <v>0</v>
      </c>
      <c r="JPV41" s="536">
        <f>ROUND(Eigenmischungen!JQF46,1)</f>
        <v>0</v>
      </c>
      <c r="JPW41" s="536">
        <f>ROUND(Eigenmischungen!JQG46,1)</f>
        <v>0</v>
      </c>
      <c r="JPX41" s="536">
        <f>ROUND(Eigenmischungen!JQH46,1)</f>
        <v>0</v>
      </c>
      <c r="JPY41" s="536">
        <f>ROUND(Eigenmischungen!JQI46,1)</f>
        <v>0</v>
      </c>
      <c r="JPZ41" s="536">
        <f>ROUND(Eigenmischungen!JQJ46,1)</f>
        <v>0</v>
      </c>
      <c r="JQA41" s="536">
        <f>ROUND(Eigenmischungen!JQK46,1)</f>
        <v>0</v>
      </c>
      <c r="JQB41" s="536">
        <f>ROUND(Eigenmischungen!JQL46,1)</f>
        <v>0</v>
      </c>
      <c r="JQC41" s="536">
        <f>ROUND(Eigenmischungen!JQM46,1)</f>
        <v>0</v>
      </c>
      <c r="JQD41" s="536">
        <f>ROUND(Eigenmischungen!JQN46,1)</f>
        <v>0</v>
      </c>
      <c r="JQE41" s="536">
        <f>ROUND(Eigenmischungen!JQO46,1)</f>
        <v>0</v>
      </c>
      <c r="JQF41" s="536">
        <f>ROUND(Eigenmischungen!JQP46,1)</f>
        <v>0</v>
      </c>
      <c r="JQG41" s="536">
        <f>ROUND(Eigenmischungen!JQQ46,1)</f>
        <v>0</v>
      </c>
      <c r="JQH41" s="536">
        <f>ROUND(Eigenmischungen!JQR46,1)</f>
        <v>0</v>
      </c>
      <c r="JQI41" s="536">
        <f>ROUND(Eigenmischungen!JQS46,1)</f>
        <v>0</v>
      </c>
      <c r="JQJ41" s="536">
        <f>ROUND(Eigenmischungen!JQT46,1)</f>
        <v>0</v>
      </c>
      <c r="JQK41" s="536">
        <f>ROUND(Eigenmischungen!JQU46,1)</f>
        <v>0</v>
      </c>
      <c r="JQL41" s="536">
        <f>ROUND(Eigenmischungen!JQV46,1)</f>
        <v>0</v>
      </c>
      <c r="JQM41" s="536">
        <f>ROUND(Eigenmischungen!JQW46,1)</f>
        <v>0</v>
      </c>
      <c r="JQN41" s="536">
        <f>ROUND(Eigenmischungen!JQX46,1)</f>
        <v>0</v>
      </c>
      <c r="JQO41" s="536">
        <f>ROUND(Eigenmischungen!JQY46,1)</f>
        <v>0</v>
      </c>
      <c r="JQP41" s="536">
        <f>ROUND(Eigenmischungen!JQZ46,1)</f>
        <v>0</v>
      </c>
      <c r="JQQ41" s="536">
        <f>ROUND(Eigenmischungen!JRA46,1)</f>
        <v>0</v>
      </c>
      <c r="JQR41" s="536">
        <f>ROUND(Eigenmischungen!JRB46,1)</f>
        <v>0</v>
      </c>
      <c r="JQS41" s="536">
        <f>ROUND(Eigenmischungen!JRC46,1)</f>
        <v>0</v>
      </c>
      <c r="JQT41" s="536">
        <f>ROUND(Eigenmischungen!JRD46,1)</f>
        <v>0</v>
      </c>
      <c r="JQU41" s="536">
        <f>ROUND(Eigenmischungen!JRE46,1)</f>
        <v>0</v>
      </c>
      <c r="JQV41" s="536">
        <f>ROUND(Eigenmischungen!JRF46,1)</f>
        <v>0</v>
      </c>
      <c r="JQW41" s="536">
        <f>ROUND(Eigenmischungen!JRG46,1)</f>
        <v>0</v>
      </c>
      <c r="JQX41" s="536">
        <f>ROUND(Eigenmischungen!JRH46,1)</f>
        <v>0</v>
      </c>
      <c r="JQY41" s="536">
        <f>ROUND(Eigenmischungen!JRI46,1)</f>
        <v>0</v>
      </c>
      <c r="JQZ41" s="536">
        <f>ROUND(Eigenmischungen!JRJ46,1)</f>
        <v>0</v>
      </c>
      <c r="JRA41" s="536">
        <f>ROUND(Eigenmischungen!JRK46,1)</f>
        <v>0</v>
      </c>
      <c r="JRB41" s="536">
        <f>ROUND(Eigenmischungen!JRL46,1)</f>
        <v>0</v>
      </c>
      <c r="JRC41" s="536">
        <f>ROUND(Eigenmischungen!JRM46,1)</f>
        <v>0</v>
      </c>
      <c r="JRD41" s="536">
        <f>ROUND(Eigenmischungen!JRN46,1)</f>
        <v>0</v>
      </c>
      <c r="JRE41" s="536">
        <f>ROUND(Eigenmischungen!JRO46,1)</f>
        <v>0</v>
      </c>
      <c r="JRF41" s="536">
        <f>ROUND(Eigenmischungen!JRP46,1)</f>
        <v>0</v>
      </c>
      <c r="JRG41" s="536">
        <f>ROUND(Eigenmischungen!JRQ46,1)</f>
        <v>0</v>
      </c>
      <c r="JRH41" s="536">
        <f>ROUND(Eigenmischungen!JRR46,1)</f>
        <v>0</v>
      </c>
      <c r="JRI41" s="536">
        <f>ROUND(Eigenmischungen!JRS46,1)</f>
        <v>0</v>
      </c>
      <c r="JRJ41" s="536">
        <f>ROUND(Eigenmischungen!JRT46,1)</f>
        <v>0</v>
      </c>
      <c r="JRK41" s="536">
        <f>ROUND(Eigenmischungen!JRU46,1)</f>
        <v>0</v>
      </c>
      <c r="JRL41" s="536">
        <f>ROUND(Eigenmischungen!JRV46,1)</f>
        <v>0</v>
      </c>
      <c r="JRM41" s="536">
        <f>ROUND(Eigenmischungen!JRW46,1)</f>
        <v>0</v>
      </c>
      <c r="JRN41" s="536">
        <f>ROUND(Eigenmischungen!JRX46,1)</f>
        <v>0</v>
      </c>
      <c r="JRO41" s="536">
        <f>ROUND(Eigenmischungen!JRY46,1)</f>
        <v>0</v>
      </c>
      <c r="JRP41" s="536">
        <f>ROUND(Eigenmischungen!JRZ46,1)</f>
        <v>0</v>
      </c>
      <c r="JRQ41" s="536">
        <f>ROUND(Eigenmischungen!JSA46,1)</f>
        <v>0</v>
      </c>
      <c r="JRR41" s="536">
        <f>ROUND(Eigenmischungen!JSB46,1)</f>
        <v>0</v>
      </c>
      <c r="JRS41" s="536">
        <f>ROUND(Eigenmischungen!JSC46,1)</f>
        <v>0</v>
      </c>
      <c r="JRT41" s="536">
        <f>ROUND(Eigenmischungen!JSD46,1)</f>
        <v>0</v>
      </c>
      <c r="JRU41" s="536">
        <f>ROUND(Eigenmischungen!JSE46,1)</f>
        <v>0</v>
      </c>
      <c r="JRV41" s="536">
        <f>ROUND(Eigenmischungen!JSF46,1)</f>
        <v>0</v>
      </c>
      <c r="JRW41" s="536">
        <f>ROUND(Eigenmischungen!JSG46,1)</f>
        <v>0</v>
      </c>
      <c r="JRX41" s="536">
        <f>ROUND(Eigenmischungen!JSH46,1)</f>
        <v>0</v>
      </c>
      <c r="JRY41" s="536">
        <f>ROUND(Eigenmischungen!JSI46,1)</f>
        <v>0</v>
      </c>
      <c r="JRZ41" s="536">
        <f>ROUND(Eigenmischungen!JSJ46,1)</f>
        <v>0</v>
      </c>
      <c r="JSA41" s="536">
        <f>ROUND(Eigenmischungen!JSK46,1)</f>
        <v>0</v>
      </c>
      <c r="JSB41" s="536">
        <f>ROUND(Eigenmischungen!JSL46,1)</f>
        <v>0</v>
      </c>
      <c r="JSC41" s="536">
        <f>ROUND(Eigenmischungen!JSM46,1)</f>
        <v>0</v>
      </c>
      <c r="JSD41" s="536">
        <f>ROUND(Eigenmischungen!JSN46,1)</f>
        <v>0</v>
      </c>
      <c r="JSE41" s="536">
        <f>ROUND(Eigenmischungen!JSO46,1)</f>
        <v>0</v>
      </c>
      <c r="JSF41" s="536">
        <f>ROUND(Eigenmischungen!JSP46,1)</f>
        <v>0</v>
      </c>
      <c r="JSG41" s="536">
        <f>ROUND(Eigenmischungen!JSQ46,1)</f>
        <v>0</v>
      </c>
      <c r="JSH41" s="536">
        <f>ROUND(Eigenmischungen!JSR46,1)</f>
        <v>0</v>
      </c>
      <c r="JSI41" s="536">
        <f>ROUND(Eigenmischungen!JSS46,1)</f>
        <v>0</v>
      </c>
      <c r="JSJ41" s="536">
        <f>ROUND(Eigenmischungen!JST46,1)</f>
        <v>0</v>
      </c>
      <c r="JSK41" s="536">
        <f>ROUND(Eigenmischungen!JSU46,1)</f>
        <v>0</v>
      </c>
      <c r="JSL41" s="536">
        <f>ROUND(Eigenmischungen!JSV46,1)</f>
        <v>0</v>
      </c>
      <c r="JSM41" s="536">
        <f>ROUND(Eigenmischungen!JSW46,1)</f>
        <v>0</v>
      </c>
      <c r="JSN41" s="536">
        <f>ROUND(Eigenmischungen!JSX46,1)</f>
        <v>0</v>
      </c>
      <c r="JSO41" s="536">
        <f>ROUND(Eigenmischungen!JSY46,1)</f>
        <v>0</v>
      </c>
      <c r="JSP41" s="536">
        <f>ROUND(Eigenmischungen!JSZ46,1)</f>
        <v>0</v>
      </c>
      <c r="JSQ41" s="536">
        <f>ROUND(Eigenmischungen!JTA46,1)</f>
        <v>0</v>
      </c>
      <c r="JSR41" s="536">
        <f>ROUND(Eigenmischungen!JTB46,1)</f>
        <v>0</v>
      </c>
      <c r="JSS41" s="536">
        <f>ROUND(Eigenmischungen!JTC46,1)</f>
        <v>0</v>
      </c>
      <c r="JST41" s="536">
        <f>ROUND(Eigenmischungen!JTD46,1)</f>
        <v>0</v>
      </c>
      <c r="JSU41" s="536">
        <f>ROUND(Eigenmischungen!JTE46,1)</f>
        <v>0</v>
      </c>
      <c r="JSV41" s="536">
        <f>ROUND(Eigenmischungen!JTF46,1)</f>
        <v>0</v>
      </c>
      <c r="JSW41" s="536">
        <f>ROUND(Eigenmischungen!JTG46,1)</f>
        <v>0</v>
      </c>
      <c r="JSX41" s="536">
        <f>ROUND(Eigenmischungen!JTH46,1)</f>
        <v>0</v>
      </c>
      <c r="JSY41" s="536">
        <f>ROUND(Eigenmischungen!JTI46,1)</f>
        <v>0</v>
      </c>
      <c r="JSZ41" s="536">
        <f>ROUND(Eigenmischungen!JTJ46,1)</f>
        <v>0</v>
      </c>
      <c r="JTA41" s="536">
        <f>ROUND(Eigenmischungen!JTK46,1)</f>
        <v>0</v>
      </c>
      <c r="JTB41" s="536">
        <f>ROUND(Eigenmischungen!JTL46,1)</f>
        <v>0</v>
      </c>
      <c r="JTC41" s="536">
        <f>ROUND(Eigenmischungen!JTM46,1)</f>
        <v>0</v>
      </c>
      <c r="JTD41" s="536">
        <f>ROUND(Eigenmischungen!JTN46,1)</f>
        <v>0</v>
      </c>
      <c r="JTE41" s="536">
        <f>ROUND(Eigenmischungen!JTO46,1)</f>
        <v>0</v>
      </c>
      <c r="JTF41" s="536">
        <f>ROUND(Eigenmischungen!JTP46,1)</f>
        <v>0</v>
      </c>
      <c r="JTG41" s="536">
        <f>ROUND(Eigenmischungen!JTQ46,1)</f>
        <v>0</v>
      </c>
      <c r="JTH41" s="536">
        <f>ROUND(Eigenmischungen!JTR46,1)</f>
        <v>0</v>
      </c>
      <c r="JTI41" s="536">
        <f>ROUND(Eigenmischungen!JTS46,1)</f>
        <v>0</v>
      </c>
      <c r="JTJ41" s="536">
        <f>ROUND(Eigenmischungen!JTT46,1)</f>
        <v>0</v>
      </c>
      <c r="JTK41" s="536">
        <f>ROUND(Eigenmischungen!JTU46,1)</f>
        <v>0</v>
      </c>
      <c r="JTL41" s="536">
        <f>ROUND(Eigenmischungen!JTV46,1)</f>
        <v>0</v>
      </c>
      <c r="JTM41" s="536">
        <f>ROUND(Eigenmischungen!JTW46,1)</f>
        <v>0</v>
      </c>
      <c r="JTN41" s="536">
        <f>ROUND(Eigenmischungen!JTX46,1)</f>
        <v>0</v>
      </c>
      <c r="JTO41" s="536">
        <f>ROUND(Eigenmischungen!JTY46,1)</f>
        <v>0</v>
      </c>
      <c r="JTP41" s="536">
        <f>ROUND(Eigenmischungen!JTZ46,1)</f>
        <v>0</v>
      </c>
      <c r="JTQ41" s="536">
        <f>ROUND(Eigenmischungen!JUA46,1)</f>
        <v>0</v>
      </c>
      <c r="JTR41" s="536">
        <f>ROUND(Eigenmischungen!JUB46,1)</f>
        <v>0</v>
      </c>
      <c r="JTS41" s="536">
        <f>ROUND(Eigenmischungen!JUC46,1)</f>
        <v>0</v>
      </c>
      <c r="JTT41" s="536">
        <f>ROUND(Eigenmischungen!JUD46,1)</f>
        <v>0</v>
      </c>
      <c r="JTU41" s="536">
        <f>ROUND(Eigenmischungen!JUE46,1)</f>
        <v>0</v>
      </c>
      <c r="JTV41" s="536">
        <f>ROUND(Eigenmischungen!JUF46,1)</f>
        <v>0</v>
      </c>
      <c r="JTW41" s="536">
        <f>ROUND(Eigenmischungen!JUG46,1)</f>
        <v>0</v>
      </c>
      <c r="JTX41" s="536">
        <f>ROUND(Eigenmischungen!JUH46,1)</f>
        <v>0</v>
      </c>
      <c r="JTY41" s="536">
        <f>ROUND(Eigenmischungen!JUI46,1)</f>
        <v>0</v>
      </c>
      <c r="JTZ41" s="536">
        <f>ROUND(Eigenmischungen!JUJ46,1)</f>
        <v>0</v>
      </c>
      <c r="JUA41" s="536">
        <f>ROUND(Eigenmischungen!JUK46,1)</f>
        <v>0</v>
      </c>
      <c r="JUB41" s="536">
        <f>ROUND(Eigenmischungen!JUL46,1)</f>
        <v>0</v>
      </c>
      <c r="JUC41" s="536">
        <f>ROUND(Eigenmischungen!JUM46,1)</f>
        <v>0</v>
      </c>
      <c r="JUD41" s="536">
        <f>ROUND(Eigenmischungen!JUN46,1)</f>
        <v>0</v>
      </c>
      <c r="JUE41" s="536">
        <f>ROUND(Eigenmischungen!JUO46,1)</f>
        <v>0</v>
      </c>
      <c r="JUF41" s="536">
        <f>ROUND(Eigenmischungen!JUP46,1)</f>
        <v>0</v>
      </c>
      <c r="JUG41" s="536">
        <f>ROUND(Eigenmischungen!JUQ46,1)</f>
        <v>0</v>
      </c>
      <c r="JUH41" s="536">
        <f>ROUND(Eigenmischungen!JUR46,1)</f>
        <v>0</v>
      </c>
      <c r="JUI41" s="536">
        <f>ROUND(Eigenmischungen!JUS46,1)</f>
        <v>0</v>
      </c>
      <c r="JUJ41" s="536">
        <f>ROUND(Eigenmischungen!JUT46,1)</f>
        <v>0</v>
      </c>
      <c r="JUK41" s="536">
        <f>ROUND(Eigenmischungen!JUU46,1)</f>
        <v>0</v>
      </c>
      <c r="JUL41" s="536">
        <f>ROUND(Eigenmischungen!JUV46,1)</f>
        <v>0</v>
      </c>
      <c r="JUM41" s="536">
        <f>ROUND(Eigenmischungen!JUW46,1)</f>
        <v>0</v>
      </c>
      <c r="JUN41" s="536">
        <f>ROUND(Eigenmischungen!JUX46,1)</f>
        <v>0</v>
      </c>
      <c r="JUO41" s="536">
        <f>ROUND(Eigenmischungen!JUY46,1)</f>
        <v>0</v>
      </c>
      <c r="JUP41" s="536">
        <f>ROUND(Eigenmischungen!JUZ46,1)</f>
        <v>0</v>
      </c>
      <c r="JUQ41" s="536">
        <f>ROUND(Eigenmischungen!JVA46,1)</f>
        <v>0</v>
      </c>
      <c r="JUR41" s="536">
        <f>ROUND(Eigenmischungen!JVB46,1)</f>
        <v>0</v>
      </c>
      <c r="JUS41" s="536">
        <f>ROUND(Eigenmischungen!JVC46,1)</f>
        <v>0</v>
      </c>
      <c r="JUT41" s="536">
        <f>ROUND(Eigenmischungen!JVD46,1)</f>
        <v>0</v>
      </c>
      <c r="JUU41" s="536">
        <f>ROUND(Eigenmischungen!JVE46,1)</f>
        <v>0</v>
      </c>
      <c r="JUV41" s="536">
        <f>ROUND(Eigenmischungen!JVF46,1)</f>
        <v>0</v>
      </c>
      <c r="JUW41" s="536">
        <f>ROUND(Eigenmischungen!JVG46,1)</f>
        <v>0</v>
      </c>
      <c r="JUX41" s="536">
        <f>ROUND(Eigenmischungen!JVH46,1)</f>
        <v>0</v>
      </c>
      <c r="JUY41" s="536">
        <f>ROUND(Eigenmischungen!JVI46,1)</f>
        <v>0</v>
      </c>
      <c r="JUZ41" s="536">
        <f>ROUND(Eigenmischungen!JVJ46,1)</f>
        <v>0</v>
      </c>
      <c r="JVA41" s="536">
        <f>ROUND(Eigenmischungen!JVK46,1)</f>
        <v>0</v>
      </c>
      <c r="JVB41" s="536">
        <f>ROUND(Eigenmischungen!JVL46,1)</f>
        <v>0</v>
      </c>
      <c r="JVC41" s="536">
        <f>ROUND(Eigenmischungen!JVM46,1)</f>
        <v>0</v>
      </c>
      <c r="JVD41" s="536">
        <f>ROUND(Eigenmischungen!JVN46,1)</f>
        <v>0</v>
      </c>
      <c r="JVE41" s="536">
        <f>ROUND(Eigenmischungen!JVO46,1)</f>
        <v>0</v>
      </c>
      <c r="JVF41" s="536">
        <f>ROUND(Eigenmischungen!JVP46,1)</f>
        <v>0</v>
      </c>
      <c r="JVG41" s="536">
        <f>ROUND(Eigenmischungen!JVQ46,1)</f>
        <v>0</v>
      </c>
      <c r="JVH41" s="536">
        <f>ROUND(Eigenmischungen!JVR46,1)</f>
        <v>0</v>
      </c>
      <c r="JVI41" s="536">
        <f>ROUND(Eigenmischungen!JVS46,1)</f>
        <v>0</v>
      </c>
      <c r="JVJ41" s="536">
        <f>ROUND(Eigenmischungen!JVT46,1)</f>
        <v>0</v>
      </c>
      <c r="JVK41" s="536">
        <f>ROUND(Eigenmischungen!JVU46,1)</f>
        <v>0</v>
      </c>
      <c r="JVL41" s="536">
        <f>ROUND(Eigenmischungen!JVV46,1)</f>
        <v>0</v>
      </c>
      <c r="JVM41" s="536">
        <f>ROUND(Eigenmischungen!JVW46,1)</f>
        <v>0</v>
      </c>
      <c r="JVN41" s="536">
        <f>ROUND(Eigenmischungen!JVX46,1)</f>
        <v>0</v>
      </c>
      <c r="JVO41" s="536">
        <f>ROUND(Eigenmischungen!JVY46,1)</f>
        <v>0</v>
      </c>
      <c r="JVP41" s="536">
        <f>ROUND(Eigenmischungen!JVZ46,1)</f>
        <v>0</v>
      </c>
      <c r="JVQ41" s="536">
        <f>ROUND(Eigenmischungen!JWA46,1)</f>
        <v>0</v>
      </c>
      <c r="JVR41" s="536">
        <f>ROUND(Eigenmischungen!JWB46,1)</f>
        <v>0</v>
      </c>
      <c r="JVS41" s="536">
        <f>ROUND(Eigenmischungen!JWC46,1)</f>
        <v>0</v>
      </c>
      <c r="JVT41" s="536">
        <f>ROUND(Eigenmischungen!JWD46,1)</f>
        <v>0</v>
      </c>
      <c r="JVU41" s="536">
        <f>ROUND(Eigenmischungen!JWE46,1)</f>
        <v>0</v>
      </c>
      <c r="JVV41" s="536">
        <f>ROUND(Eigenmischungen!JWF46,1)</f>
        <v>0</v>
      </c>
      <c r="JVW41" s="536">
        <f>ROUND(Eigenmischungen!JWG46,1)</f>
        <v>0</v>
      </c>
      <c r="JVX41" s="536">
        <f>ROUND(Eigenmischungen!JWH46,1)</f>
        <v>0</v>
      </c>
      <c r="JVY41" s="536">
        <f>ROUND(Eigenmischungen!JWI46,1)</f>
        <v>0</v>
      </c>
      <c r="JVZ41" s="536">
        <f>ROUND(Eigenmischungen!JWJ46,1)</f>
        <v>0</v>
      </c>
      <c r="JWA41" s="536">
        <f>ROUND(Eigenmischungen!JWK46,1)</f>
        <v>0</v>
      </c>
      <c r="JWB41" s="536">
        <f>ROUND(Eigenmischungen!JWL46,1)</f>
        <v>0</v>
      </c>
      <c r="JWC41" s="536">
        <f>ROUND(Eigenmischungen!JWM46,1)</f>
        <v>0</v>
      </c>
      <c r="JWD41" s="536">
        <f>ROUND(Eigenmischungen!JWN46,1)</f>
        <v>0</v>
      </c>
      <c r="JWE41" s="536">
        <f>ROUND(Eigenmischungen!JWO46,1)</f>
        <v>0</v>
      </c>
      <c r="JWF41" s="536">
        <f>ROUND(Eigenmischungen!JWP46,1)</f>
        <v>0</v>
      </c>
      <c r="JWG41" s="536">
        <f>ROUND(Eigenmischungen!JWQ46,1)</f>
        <v>0</v>
      </c>
      <c r="JWH41" s="536">
        <f>ROUND(Eigenmischungen!JWR46,1)</f>
        <v>0</v>
      </c>
      <c r="JWI41" s="536">
        <f>ROUND(Eigenmischungen!JWS46,1)</f>
        <v>0</v>
      </c>
      <c r="JWJ41" s="536">
        <f>ROUND(Eigenmischungen!JWT46,1)</f>
        <v>0</v>
      </c>
      <c r="JWK41" s="536">
        <f>ROUND(Eigenmischungen!JWU46,1)</f>
        <v>0</v>
      </c>
      <c r="JWL41" s="536">
        <f>ROUND(Eigenmischungen!JWV46,1)</f>
        <v>0</v>
      </c>
      <c r="JWM41" s="536">
        <f>ROUND(Eigenmischungen!JWW46,1)</f>
        <v>0</v>
      </c>
      <c r="JWN41" s="536">
        <f>ROUND(Eigenmischungen!JWX46,1)</f>
        <v>0</v>
      </c>
      <c r="JWO41" s="536">
        <f>ROUND(Eigenmischungen!JWY46,1)</f>
        <v>0</v>
      </c>
      <c r="JWP41" s="536">
        <f>ROUND(Eigenmischungen!JWZ46,1)</f>
        <v>0</v>
      </c>
      <c r="JWQ41" s="536">
        <f>ROUND(Eigenmischungen!JXA46,1)</f>
        <v>0</v>
      </c>
      <c r="JWR41" s="536">
        <f>ROUND(Eigenmischungen!JXB46,1)</f>
        <v>0</v>
      </c>
      <c r="JWS41" s="536">
        <f>ROUND(Eigenmischungen!JXC46,1)</f>
        <v>0</v>
      </c>
      <c r="JWT41" s="536">
        <f>ROUND(Eigenmischungen!JXD46,1)</f>
        <v>0</v>
      </c>
      <c r="JWU41" s="536">
        <f>ROUND(Eigenmischungen!JXE46,1)</f>
        <v>0</v>
      </c>
      <c r="JWV41" s="536">
        <f>ROUND(Eigenmischungen!JXF46,1)</f>
        <v>0</v>
      </c>
      <c r="JWW41" s="536">
        <f>ROUND(Eigenmischungen!JXG46,1)</f>
        <v>0</v>
      </c>
      <c r="JWX41" s="536">
        <f>ROUND(Eigenmischungen!JXH46,1)</f>
        <v>0</v>
      </c>
      <c r="JWY41" s="536">
        <f>ROUND(Eigenmischungen!JXI46,1)</f>
        <v>0</v>
      </c>
      <c r="JWZ41" s="536">
        <f>ROUND(Eigenmischungen!JXJ46,1)</f>
        <v>0</v>
      </c>
      <c r="JXA41" s="536">
        <f>ROUND(Eigenmischungen!JXK46,1)</f>
        <v>0</v>
      </c>
      <c r="JXB41" s="536">
        <f>ROUND(Eigenmischungen!JXL46,1)</f>
        <v>0</v>
      </c>
      <c r="JXC41" s="536">
        <f>ROUND(Eigenmischungen!JXM46,1)</f>
        <v>0</v>
      </c>
      <c r="JXD41" s="536">
        <f>ROUND(Eigenmischungen!JXN46,1)</f>
        <v>0</v>
      </c>
      <c r="JXE41" s="536">
        <f>ROUND(Eigenmischungen!JXO46,1)</f>
        <v>0</v>
      </c>
      <c r="JXF41" s="536">
        <f>ROUND(Eigenmischungen!JXP46,1)</f>
        <v>0</v>
      </c>
      <c r="JXG41" s="536">
        <f>ROUND(Eigenmischungen!JXQ46,1)</f>
        <v>0</v>
      </c>
      <c r="JXH41" s="536">
        <f>ROUND(Eigenmischungen!JXR46,1)</f>
        <v>0</v>
      </c>
      <c r="JXI41" s="536">
        <f>ROUND(Eigenmischungen!JXS46,1)</f>
        <v>0</v>
      </c>
      <c r="JXJ41" s="536">
        <f>ROUND(Eigenmischungen!JXT46,1)</f>
        <v>0</v>
      </c>
      <c r="JXK41" s="536">
        <f>ROUND(Eigenmischungen!JXU46,1)</f>
        <v>0</v>
      </c>
      <c r="JXL41" s="536">
        <f>ROUND(Eigenmischungen!JXV46,1)</f>
        <v>0</v>
      </c>
      <c r="JXM41" s="536">
        <f>ROUND(Eigenmischungen!JXW46,1)</f>
        <v>0</v>
      </c>
      <c r="JXN41" s="536">
        <f>ROUND(Eigenmischungen!JXX46,1)</f>
        <v>0</v>
      </c>
      <c r="JXO41" s="536">
        <f>ROUND(Eigenmischungen!JXY46,1)</f>
        <v>0</v>
      </c>
      <c r="JXP41" s="536">
        <f>ROUND(Eigenmischungen!JXZ46,1)</f>
        <v>0</v>
      </c>
      <c r="JXQ41" s="536">
        <f>ROUND(Eigenmischungen!JYA46,1)</f>
        <v>0</v>
      </c>
      <c r="JXR41" s="536">
        <f>ROUND(Eigenmischungen!JYB46,1)</f>
        <v>0</v>
      </c>
      <c r="JXS41" s="536">
        <f>ROUND(Eigenmischungen!JYC46,1)</f>
        <v>0</v>
      </c>
      <c r="JXT41" s="536">
        <f>ROUND(Eigenmischungen!JYD46,1)</f>
        <v>0</v>
      </c>
      <c r="JXU41" s="536">
        <f>ROUND(Eigenmischungen!JYE46,1)</f>
        <v>0</v>
      </c>
      <c r="JXV41" s="536">
        <f>ROUND(Eigenmischungen!JYF46,1)</f>
        <v>0</v>
      </c>
      <c r="JXW41" s="536">
        <f>ROUND(Eigenmischungen!JYG46,1)</f>
        <v>0</v>
      </c>
      <c r="JXX41" s="536">
        <f>ROUND(Eigenmischungen!JYH46,1)</f>
        <v>0</v>
      </c>
      <c r="JXY41" s="536">
        <f>ROUND(Eigenmischungen!JYI46,1)</f>
        <v>0</v>
      </c>
      <c r="JXZ41" s="536">
        <f>ROUND(Eigenmischungen!JYJ46,1)</f>
        <v>0</v>
      </c>
      <c r="JYA41" s="536">
        <f>ROUND(Eigenmischungen!JYK46,1)</f>
        <v>0</v>
      </c>
      <c r="JYB41" s="536">
        <f>ROUND(Eigenmischungen!JYL46,1)</f>
        <v>0</v>
      </c>
      <c r="JYC41" s="536">
        <f>ROUND(Eigenmischungen!JYM46,1)</f>
        <v>0</v>
      </c>
      <c r="JYD41" s="536">
        <f>ROUND(Eigenmischungen!JYN46,1)</f>
        <v>0</v>
      </c>
      <c r="JYE41" s="536">
        <f>ROUND(Eigenmischungen!JYO46,1)</f>
        <v>0</v>
      </c>
      <c r="JYF41" s="536">
        <f>ROUND(Eigenmischungen!JYP46,1)</f>
        <v>0</v>
      </c>
      <c r="JYG41" s="536">
        <f>ROUND(Eigenmischungen!JYQ46,1)</f>
        <v>0</v>
      </c>
      <c r="JYH41" s="536">
        <f>ROUND(Eigenmischungen!JYR46,1)</f>
        <v>0</v>
      </c>
      <c r="JYI41" s="536">
        <f>ROUND(Eigenmischungen!JYS46,1)</f>
        <v>0</v>
      </c>
      <c r="JYJ41" s="536">
        <f>ROUND(Eigenmischungen!JYT46,1)</f>
        <v>0</v>
      </c>
      <c r="JYK41" s="536">
        <f>ROUND(Eigenmischungen!JYU46,1)</f>
        <v>0</v>
      </c>
      <c r="JYL41" s="536">
        <f>ROUND(Eigenmischungen!JYV46,1)</f>
        <v>0</v>
      </c>
      <c r="JYM41" s="536">
        <f>ROUND(Eigenmischungen!JYW46,1)</f>
        <v>0</v>
      </c>
      <c r="JYN41" s="536">
        <f>ROUND(Eigenmischungen!JYX46,1)</f>
        <v>0</v>
      </c>
      <c r="JYO41" s="536">
        <f>ROUND(Eigenmischungen!JYY46,1)</f>
        <v>0</v>
      </c>
      <c r="JYP41" s="536">
        <f>ROUND(Eigenmischungen!JYZ46,1)</f>
        <v>0</v>
      </c>
      <c r="JYQ41" s="536">
        <f>ROUND(Eigenmischungen!JZA46,1)</f>
        <v>0</v>
      </c>
      <c r="JYR41" s="536">
        <f>ROUND(Eigenmischungen!JZB46,1)</f>
        <v>0</v>
      </c>
      <c r="JYS41" s="536">
        <f>ROUND(Eigenmischungen!JZC46,1)</f>
        <v>0</v>
      </c>
      <c r="JYT41" s="536">
        <f>ROUND(Eigenmischungen!JZD46,1)</f>
        <v>0</v>
      </c>
      <c r="JYU41" s="536">
        <f>ROUND(Eigenmischungen!JZE46,1)</f>
        <v>0</v>
      </c>
      <c r="JYV41" s="536">
        <f>ROUND(Eigenmischungen!JZF46,1)</f>
        <v>0</v>
      </c>
      <c r="JYW41" s="536">
        <f>ROUND(Eigenmischungen!JZG46,1)</f>
        <v>0</v>
      </c>
      <c r="JYX41" s="536">
        <f>ROUND(Eigenmischungen!JZH46,1)</f>
        <v>0</v>
      </c>
      <c r="JYY41" s="536">
        <f>ROUND(Eigenmischungen!JZI46,1)</f>
        <v>0</v>
      </c>
      <c r="JYZ41" s="536">
        <f>ROUND(Eigenmischungen!JZJ46,1)</f>
        <v>0</v>
      </c>
      <c r="JZA41" s="536">
        <f>ROUND(Eigenmischungen!JZK46,1)</f>
        <v>0</v>
      </c>
      <c r="JZB41" s="536">
        <f>ROUND(Eigenmischungen!JZL46,1)</f>
        <v>0</v>
      </c>
      <c r="JZC41" s="536">
        <f>ROUND(Eigenmischungen!JZM46,1)</f>
        <v>0</v>
      </c>
      <c r="JZD41" s="536">
        <f>ROUND(Eigenmischungen!JZN46,1)</f>
        <v>0</v>
      </c>
      <c r="JZE41" s="536">
        <f>ROUND(Eigenmischungen!JZO46,1)</f>
        <v>0</v>
      </c>
      <c r="JZF41" s="536">
        <f>ROUND(Eigenmischungen!JZP46,1)</f>
        <v>0</v>
      </c>
      <c r="JZG41" s="536">
        <f>ROUND(Eigenmischungen!JZQ46,1)</f>
        <v>0</v>
      </c>
      <c r="JZH41" s="536">
        <f>ROUND(Eigenmischungen!JZR46,1)</f>
        <v>0</v>
      </c>
      <c r="JZI41" s="536">
        <f>ROUND(Eigenmischungen!JZS46,1)</f>
        <v>0</v>
      </c>
      <c r="JZJ41" s="536">
        <f>ROUND(Eigenmischungen!JZT46,1)</f>
        <v>0</v>
      </c>
      <c r="JZK41" s="536">
        <f>ROUND(Eigenmischungen!JZU46,1)</f>
        <v>0</v>
      </c>
      <c r="JZL41" s="536">
        <f>ROUND(Eigenmischungen!JZV46,1)</f>
        <v>0</v>
      </c>
      <c r="JZM41" s="536">
        <f>ROUND(Eigenmischungen!JZW46,1)</f>
        <v>0</v>
      </c>
      <c r="JZN41" s="536">
        <f>ROUND(Eigenmischungen!JZX46,1)</f>
        <v>0</v>
      </c>
      <c r="JZO41" s="536">
        <f>ROUND(Eigenmischungen!JZY46,1)</f>
        <v>0</v>
      </c>
      <c r="JZP41" s="536">
        <f>ROUND(Eigenmischungen!JZZ46,1)</f>
        <v>0</v>
      </c>
      <c r="JZQ41" s="536">
        <f>ROUND(Eigenmischungen!KAA46,1)</f>
        <v>0</v>
      </c>
      <c r="JZR41" s="536">
        <f>ROUND(Eigenmischungen!KAB46,1)</f>
        <v>0</v>
      </c>
      <c r="JZS41" s="536">
        <f>ROUND(Eigenmischungen!KAC46,1)</f>
        <v>0</v>
      </c>
      <c r="JZT41" s="536">
        <f>ROUND(Eigenmischungen!KAD46,1)</f>
        <v>0</v>
      </c>
      <c r="JZU41" s="536">
        <f>ROUND(Eigenmischungen!KAE46,1)</f>
        <v>0</v>
      </c>
      <c r="JZV41" s="536">
        <f>ROUND(Eigenmischungen!KAF46,1)</f>
        <v>0</v>
      </c>
      <c r="JZW41" s="536">
        <f>ROUND(Eigenmischungen!KAG46,1)</f>
        <v>0</v>
      </c>
      <c r="JZX41" s="536">
        <f>ROUND(Eigenmischungen!KAH46,1)</f>
        <v>0</v>
      </c>
      <c r="JZY41" s="536">
        <f>ROUND(Eigenmischungen!KAI46,1)</f>
        <v>0</v>
      </c>
      <c r="JZZ41" s="536">
        <f>ROUND(Eigenmischungen!KAJ46,1)</f>
        <v>0</v>
      </c>
      <c r="KAA41" s="536">
        <f>ROUND(Eigenmischungen!KAK46,1)</f>
        <v>0</v>
      </c>
      <c r="KAB41" s="536">
        <f>ROUND(Eigenmischungen!KAL46,1)</f>
        <v>0</v>
      </c>
      <c r="KAC41" s="536">
        <f>ROUND(Eigenmischungen!KAM46,1)</f>
        <v>0</v>
      </c>
      <c r="KAD41" s="536">
        <f>ROUND(Eigenmischungen!KAN46,1)</f>
        <v>0</v>
      </c>
      <c r="KAE41" s="536">
        <f>ROUND(Eigenmischungen!KAO46,1)</f>
        <v>0</v>
      </c>
      <c r="KAF41" s="536">
        <f>ROUND(Eigenmischungen!KAP46,1)</f>
        <v>0</v>
      </c>
      <c r="KAG41" s="536">
        <f>ROUND(Eigenmischungen!KAQ46,1)</f>
        <v>0</v>
      </c>
      <c r="KAH41" s="536">
        <f>ROUND(Eigenmischungen!KAR46,1)</f>
        <v>0</v>
      </c>
      <c r="KAI41" s="536">
        <f>ROUND(Eigenmischungen!KAS46,1)</f>
        <v>0</v>
      </c>
      <c r="KAJ41" s="536">
        <f>ROUND(Eigenmischungen!KAT46,1)</f>
        <v>0</v>
      </c>
      <c r="KAK41" s="536">
        <f>ROUND(Eigenmischungen!KAU46,1)</f>
        <v>0</v>
      </c>
      <c r="KAL41" s="536">
        <f>ROUND(Eigenmischungen!KAV46,1)</f>
        <v>0</v>
      </c>
      <c r="KAM41" s="536">
        <f>ROUND(Eigenmischungen!KAW46,1)</f>
        <v>0</v>
      </c>
      <c r="KAN41" s="536">
        <f>ROUND(Eigenmischungen!KAX46,1)</f>
        <v>0</v>
      </c>
      <c r="KAO41" s="536">
        <f>ROUND(Eigenmischungen!KAY46,1)</f>
        <v>0</v>
      </c>
      <c r="KAP41" s="536">
        <f>ROUND(Eigenmischungen!KAZ46,1)</f>
        <v>0</v>
      </c>
      <c r="KAQ41" s="536">
        <f>ROUND(Eigenmischungen!KBA46,1)</f>
        <v>0</v>
      </c>
      <c r="KAR41" s="536">
        <f>ROUND(Eigenmischungen!KBB46,1)</f>
        <v>0</v>
      </c>
      <c r="KAS41" s="536">
        <f>ROUND(Eigenmischungen!KBC46,1)</f>
        <v>0</v>
      </c>
      <c r="KAT41" s="536">
        <f>ROUND(Eigenmischungen!KBD46,1)</f>
        <v>0</v>
      </c>
      <c r="KAU41" s="536">
        <f>ROUND(Eigenmischungen!KBE46,1)</f>
        <v>0</v>
      </c>
      <c r="KAV41" s="536">
        <f>ROUND(Eigenmischungen!KBF46,1)</f>
        <v>0</v>
      </c>
      <c r="KAW41" s="536">
        <f>ROUND(Eigenmischungen!KBG46,1)</f>
        <v>0</v>
      </c>
      <c r="KAX41" s="536">
        <f>ROUND(Eigenmischungen!KBH46,1)</f>
        <v>0</v>
      </c>
      <c r="KAY41" s="536">
        <f>ROUND(Eigenmischungen!KBI46,1)</f>
        <v>0</v>
      </c>
      <c r="KAZ41" s="536">
        <f>ROUND(Eigenmischungen!KBJ46,1)</f>
        <v>0</v>
      </c>
      <c r="KBA41" s="536">
        <f>ROUND(Eigenmischungen!KBK46,1)</f>
        <v>0</v>
      </c>
      <c r="KBB41" s="536">
        <f>ROUND(Eigenmischungen!KBL46,1)</f>
        <v>0</v>
      </c>
      <c r="KBC41" s="536">
        <f>ROUND(Eigenmischungen!KBM46,1)</f>
        <v>0</v>
      </c>
      <c r="KBD41" s="536">
        <f>ROUND(Eigenmischungen!KBN46,1)</f>
        <v>0</v>
      </c>
      <c r="KBE41" s="536">
        <f>ROUND(Eigenmischungen!KBO46,1)</f>
        <v>0</v>
      </c>
      <c r="KBF41" s="536">
        <f>ROUND(Eigenmischungen!KBP46,1)</f>
        <v>0</v>
      </c>
      <c r="KBG41" s="536">
        <f>ROUND(Eigenmischungen!KBQ46,1)</f>
        <v>0</v>
      </c>
      <c r="KBH41" s="536">
        <f>ROUND(Eigenmischungen!KBR46,1)</f>
        <v>0</v>
      </c>
      <c r="KBI41" s="536">
        <f>ROUND(Eigenmischungen!KBS46,1)</f>
        <v>0</v>
      </c>
      <c r="KBJ41" s="536">
        <f>ROUND(Eigenmischungen!KBT46,1)</f>
        <v>0</v>
      </c>
      <c r="KBK41" s="536">
        <f>ROUND(Eigenmischungen!KBU46,1)</f>
        <v>0</v>
      </c>
      <c r="KBL41" s="536">
        <f>ROUND(Eigenmischungen!KBV46,1)</f>
        <v>0</v>
      </c>
      <c r="KBM41" s="536">
        <f>ROUND(Eigenmischungen!KBW46,1)</f>
        <v>0</v>
      </c>
      <c r="KBN41" s="536">
        <f>ROUND(Eigenmischungen!KBX46,1)</f>
        <v>0</v>
      </c>
      <c r="KBO41" s="536">
        <f>ROUND(Eigenmischungen!KBY46,1)</f>
        <v>0</v>
      </c>
      <c r="KBP41" s="536">
        <f>ROUND(Eigenmischungen!KBZ46,1)</f>
        <v>0</v>
      </c>
      <c r="KBQ41" s="536">
        <f>ROUND(Eigenmischungen!KCA46,1)</f>
        <v>0</v>
      </c>
      <c r="KBR41" s="536">
        <f>ROUND(Eigenmischungen!KCB46,1)</f>
        <v>0</v>
      </c>
      <c r="KBS41" s="536">
        <f>ROUND(Eigenmischungen!KCC46,1)</f>
        <v>0</v>
      </c>
      <c r="KBT41" s="536">
        <f>ROUND(Eigenmischungen!KCD46,1)</f>
        <v>0</v>
      </c>
      <c r="KBU41" s="536">
        <f>ROUND(Eigenmischungen!KCE46,1)</f>
        <v>0</v>
      </c>
      <c r="KBV41" s="536">
        <f>ROUND(Eigenmischungen!KCF46,1)</f>
        <v>0</v>
      </c>
      <c r="KBW41" s="536">
        <f>ROUND(Eigenmischungen!KCG46,1)</f>
        <v>0</v>
      </c>
      <c r="KBX41" s="536">
        <f>ROUND(Eigenmischungen!KCH46,1)</f>
        <v>0</v>
      </c>
      <c r="KBY41" s="536">
        <f>ROUND(Eigenmischungen!KCI46,1)</f>
        <v>0</v>
      </c>
      <c r="KBZ41" s="536">
        <f>ROUND(Eigenmischungen!KCJ46,1)</f>
        <v>0</v>
      </c>
      <c r="KCA41" s="536">
        <f>ROUND(Eigenmischungen!KCK46,1)</f>
        <v>0</v>
      </c>
      <c r="KCB41" s="536">
        <f>ROUND(Eigenmischungen!KCL46,1)</f>
        <v>0</v>
      </c>
      <c r="KCC41" s="536">
        <f>ROUND(Eigenmischungen!KCM46,1)</f>
        <v>0</v>
      </c>
      <c r="KCD41" s="536">
        <f>ROUND(Eigenmischungen!KCN46,1)</f>
        <v>0</v>
      </c>
      <c r="KCE41" s="536">
        <f>ROUND(Eigenmischungen!KCO46,1)</f>
        <v>0</v>
      </c>
      <c r="KCF41" s="536">
        <f>ROUND(Eigenmischungen!KCP46,1)</f>
        <v>0</v>
      </c>
      <c r="KCG41" s="536">
        <f>ROUND(Eigenmischungen!KCQ46,1)</f>
        <v>0</v>
      </c>
      <c r="KCH41" s="536">
        <f>ROUND(Eigenmischungen!KCR46,1)</f>
        <v>0</v>
      </c>
      <c r="KCI41" s="536">
        <f>ROUND(Eigenmischungen!KCS46,1)</f>
        <v>0</v>
      </c>
      <c r="KCJ41" s="536">
        <f>ROUND(Eigenmischungen!KCT46,1)</f>
        <v>0</v>
      </c>
      <c r="KCK41" s="536">
        <f>ROUND(Eigenmischungen!KCU46,1)</f>
        <v>0</v>
      </c>
      <c r="KCL41" s="536">
        <f>ROUND(Eigenmischungen!KCV46,1)</f>
        <v>0</v>
      </c>
      <c r="KCM41" s="536">
        <f>ROUND(Eigenmischungen!KCW46,1)</f>
        <v>0</v>
      </c>
      <c r="KCN41" s="536">
        <f>ROUND(Eigenmischungen!KCX46,1)</f>
        <v>0</v>
      </c>
      <c r="KCO41" s="536">
        <f>ROUND(Eigenmischungen!KCY46,1)</f>
        <v>0</v>
      </c>
      <c r="KCP41" s="536">
        <f>ROUND(Eigenmischungen!KCZ46,1)</f>
        <v>0</v>
      </c>
      <c r="KCQ41" s="536">
        <f>ROUND(Eigenmischungen!KDA46,1)</f>
        <v>0</v>
      </c>
      <c r="KCR41" s="536">
        <f>ROUND(Eigenmischungen!KDB46,1)</f>
        <v>0</v>
      </c>
      <c r="KCS41" s="536">
        <f>ROUND(Eigenmischungen!KDC46,1)</f>
        <v>0</v>
      </c>
      <c r="KCT41" s="536">
        <f>ROUND(Eigenmischungen!KDD46,1)</f>
        <v>0</v>
      </c>
      <c r="KCU41" s="536">
        <f>ROUND(Eigenmischungen!KDE46,1)</f>
        <v>0</v>
      </c>
      <c r="KCV41" s="536">
        <f>ROUND(Eigenmischungen!KDF46,1)</f>
        <v>0</v>
      </c>
      <c r="KCW41" s="536">
        <f>ROUND(Eigenmischungen!KDG46,1)</f>
        <v>0</v>
      </c>
      <c r="KCX41" s="536">
        <f>ROUND(Eigenmischungen!KDH46,1)</f>
        <v>0</v>
      </c>
      <c r="KCY41" s="536">
        <f>ROUND(Eigenmischungen!KDI46,1)</f>
        <v>0</v>
      </c>
      <c r="KCZ41" s="536">
        <f>ROUND(Eigenmischungen!KDJ46,1)</f>
        <v>0</v>
      </c>
      <c r="KDA41" s="536">
        <f>ROUND(Eigenmischungen!KDK46,1)</f>
        <v>0</v>
      </c>
      <c r="KDB41" s="536">
        <f>ROUND(Eigenmischungen!KDL46,1)</f>
        <v>0</v>
      </c>
      <c r="KDC41" s="536">
        <f>ROUND(Eigenmischungen!KDM46,1)</f>
        <v>0</v>
      </c>
      <c r="KDD41" s="536">
        <f>ROUND(Eigenmischungen!KDN46,1)</f>
        <v>0</v>
      </c>
      <c r="KDE41" s="536">
        <f>ROUND(Eigenmischungen!KDO46,1)</f>
        <v>0</v>
      </c>
      <c r="KDF41" s="536">
        <f>ROUND(Eigenmischungen!KDP46,1)</f>
        <v>0</v>
      </c>
      <c r="KDG41" s="536">
        <f>ROUND(Eigenmischungen!KDQ46,1)</f>
        <v>0</v>
      </c>
      <c r="KDH41" s="536">
        <f>ROUND(Eigenmischungen!KDR46,1)</f>
        <v>0</v>
      </c>
      <c r="KDI41" s="536">
        <f>ROUND(Eigenmischungen!KDS46,1)</f>
        <v>0</v>
      </c>
      <c r="KDJ41" s="536">
        <f>ROUND(Eigenmischungen!KDT46,1)</f>
        <v>0</v>
      </c>
      <c r="KDK41" s="536">
        <f>ROUND(Eigenmischungen!KDU46,1)</f>
        <v>0</v>
      </c>
      <c r="KDL41" s="536">
        <f>ROUND(Eigenmischungen!KDV46,1)</f>
        <v>0</v>
      </c>
      <c r="KDM41" s="536">
        <f>ROUND(Eigenmischungen!KDW46,1)</f>
        <v>0</v>
      </c>
      <c r="KDN41" s="536">
        <f>ROUND(Eigenmischungen!KDX46,1)</f>
        <v>0</v>
      </c>
      <c r="KDO41" s="536">
        <f>ROUND(Eigenmischungen!KDY46,1)</f>
        <v>0</v>
      </c>
      <c r="KDP41" s="536">
        <f>ROUND(Eigenmischungen!KDZ46,1)</f>
        <v>0</v>
      </c>
      <c r="KDQ41" s="536">
        <f>ROUND(Eigenmischungen!KEA46,1)</f>
        <v>0</v>
      </c>
      <c r="KDR41" s="536">
        <f>ROUND(Eigenmischungen!KEB46,1)</f>
        <v>0</v>
      </c>
      <c r="KDS41" s="536">
        <f>ROUND(Eigenmischungen!KEC46,1)</f>
        <v>0</v>
      </c>
      <c r="KDT41" s="536">
        <f>ROUND(Eigenmischungen!KED46,1)</f>
        <v>0</v>
      </c>
      <c r="KDU41" s="536">
        <f>ROUND(Eigenmischungen!KEE46,1)</f>
        <v>0</v>
      </c>
      <c r="KDV41" s="536">
        <f>ROUND(Eigenmischungen!KEF46,1)</f>
        <v>0</v>
      </c>
      <c r="KDW41" s="536">
        <f>ROUND(Eigenmischungen!KEG46,1)</f>
        <v>0</v>
      </c>
      <c r="KDX41" s="536">
        <f>ROUND(Eigenmischungen!KEH46,1)</f>
        <v>0</v>
      </c>
      <c r="KDY41" s="536">
        <f>ROUND(Eigenmischungen!KEI46,1)</f>
        <v>0</v>
      </c>
      <c r="KDZ41" s="536">
        <f>ROUND(Eigenmischungen!KEJ46,1)</f>
        <v>0</v>
      </c>
      <c r="KEA41" s="536">
        <f>ROUND(Eigenmischungen!KEK46,1)</f>
        <v>0</v>
      </c>
      <c r="KEB41" s="536">
        <f>ROUND(Eigenmischungen!KEL46,1)</f>
        <v>0</v>
      </c>
      <c r="KEC41" s="536">
        <f>ROUND(Eigenmischungen!KEM46,1)</f>
        <v>0</v>
      </c>
      <c r="KED41" s="536">
        <f>ROUND(Eigenmischungen!KEN46,1)</f>
        <v>0</v>
      </c>
      <c r="KEE41" s="536">
        <f>ROUND(Eigenmischungen!KEO46,1)</f>
        <v>0</v>
      </c>
      <c r="KEF41" s="536">
        <f>ROUND(Eigenmischungen!KEP46,1)</f>
        <v>0</v>
      </c>
      <c r="KEG41" s="536">
        <f>ROUND(Eigenmischungen!KEQ46,1)</f>
        <v>0</v>
      </c>
      <c r="KEH41" s="536">
        <f>ROUND(Eigenmischungen!KER46,1)</f>
        <v>0</v>
      </c>
      <c r="KEI41" s="536">
        <f>ROUND(Eigenmischungen!KES46,1)</f>
        <v>0</v>
      </c>
      <c r="KEJ41" s="536">
        <f>ROUND(Eigenmischungen!KET46,1)</f>
        <v>0</v>
      </c>
      <c r="KEK41" s="536">
        <f>ROUND(Eigenmischungen!KEU46,1)</f>
        <v>0</v>
      </c>
      <c r="KEL41" s="536">
        <f>ROUND(Eigenmischungen!KEV46,1)</f>
        <v>0</v>
      </c>
      <c r="KEM41" s="536">
        <f>ROUND(Eigenmischungen!KEW46,1)</f>
        <v>0</v>
      </c>
      <c r="KEN41" s="536">
        <f>ROUND(Eigenmischungen!KEX46,1)</f>
        <v>0</v>
      </c>
      <c r="KEO41" s="536">
        <f>ROUND(Eigenmischungen!KEY46,1)</f>
        <v>0</v>
      </c>
      <c r="KEP41" s="536">
        <f>ROUND(Eigenmischungen!KEZ46,1)</f>
        <v>0</v>
      </c>
      <c r="KEQ41" s="536">
        <f>ROUND(Eigenmischungen!KFA46,1)</f>
        <v>0</v>
      </c>
      <c r="KER41" s="536">
        <f>ROUND(Eigenmischungen!KFB46,1)</f>
        <v>0</v>
      </c>
      <c r="KES41" s="536">
        <f>ROUND(Eigenmischungen!KFC46,1)</f>
        <v>0</v>
      </c>
      <c r="KET41" s="536">
        <f>ROUND(Eigenmischungen!KFD46,1)</f>
        <v>0</v>
      </c>
      <c r="KEU41" s="536">
        <f>ROUND(Eigenmischungen!KFE46,1)</f>
        <v>0</v>
      </c>
      <c r="KEV41" s="536">
        <f>ROUND(Eigenmischungen!KFF46,1)</f>
        <v>0</v>
      </c>
      <c r="KEW41" s="536">
        <f>ROUND(Eigenmischungen!KFG46,1)</f>
        <v>0</v>
      </c>
      <c r="KEX41" s="536">
        <f>ROUND(Eigenmischungen!KFH46,1)</f>
        <v>0</v>
      </c>
      <c r="KEY41" s="536">
        <f>ROUND(Eigenmischungen!KFI46,1)</f>
        <v>0</v>
      </c>
      <c r="KEZ41" s="536">
        <f>ROUND(Eigenmischungen!KFJ46,1)</f>
        <v>0</v>
      </c>
      <c r="KFA41" s="536">
        <f>ROUND(Eigenmischungen!KFK46,1)</f>
        <v>0</v>
      </c>
      <c r="KFB41" s="536">
        <f>ROUND(Eigenmischungen!KFL46,1)</f>
        <v>0</v>
      </c>
      <c r="KFC41" s="536">
        <f>ROUND(Eigenmischungen!KFM46,1)</f>
        <v>0</v>
      </c>
      <c r="KFD41" s="536">
        <f>ROUND(Eigenmischungen!KFN46,1)</f>
        <v>0</v>
      </c>
      <c r="KFE41" s="536">
        <f>ROUND(Eigenmischungen!KFO46,1)</f>
        <v>0</v>
      </c>
      <c r="KFF41" s="536">
        <f>ROUND(Eigenmischungen!KFP46,1)</f>
        <v>0</v>
      </c>
      <c r="KFG41" s="536">
        <f>ROUND(Eigenmischungen!KFQ46,1)</f>
        <v>0</v>
      </c>
      <c r="KFH41" s="536">
        <f>ROUND(Eigenmischungen!KFR46,1)</f>
        <v>0</v>
      </c>
      <c r="KFI41" s="536">
        <f>ROUND(Eigenmischungen!KFS46,1)</f>
        <v>0</v>
      </c>
      <c r="KFJ41" s="536">
        <f>ROUND(Eigenmischungen!KFT46,1)</f>
        <v>0</v>
      </c>
      <c r="KFK41" s="536">
        <f>ROUND(Eigenmischungen!KFU46,1)</f>
        <v>0</v>
      </c>
      <c r="KFL41" s="536">
        <f>ROUND(Eigenmischungen!KFV46,1)</f>
        <v>0</v>
      </c>
      <c r="KFM41" s="536">
        <f>ROUND(Eigenmischungen!KFW46,1)</f>
        <v>0</v>
      </c>
      <c r="KFN41" s="536">
        <f>ROUND(Eigenmischungen!KFX46,1)</f>
        <v>0</v>
      </c>
      <c r="KFO41" s="536">
        <f>ROUND(Eigenmischungen!KFY46,1)</f>
        <v>0</v>
      </c>
      <c r="KFP41" s="536">
        <f>ROUND(Eigenmischungen!KFZ46,1)</f>
        <v>0</v>
      </c>
      <c r="KFQ41" s="536">
        <f>ROUND(Eigenmischungen!KGA46,1)</f>
        <v>0</v>
      </c>
      <c r="KFR41" s="536">
        <f>ROUND(Eigenmischungen!KGB46,1)</f>
        <v>0</v>
      </c>
      <c r="KFS41" s="536">
        <f>ROUND(Eigenmischungen!KGC46,1)</f>
        <v>0</v>
      </c>
      <c r="KFT41" s="536">
        <f>ROUND(Eigenmischungen!KGD46,1)</f>
        <v>0</v>
      </c>
      <c r="KFU41" s="536">
        <f>ROUND(Eigenmischungen!KGE46,1)</f>
        <v>0</v>
      </c>
      <c r="KFV41" s="536">
        <f>ROUND(Eigenmischungen!KGF46,1)</f>
        <v>0</v>
      </c>
      <c r="KFW41" s="536">
        <f>ROUND(Eigenmischungen!KGG46,1)</f>
        <v>0</v>
      </c>
      <c r="KFX41" s="536">
        <f>ROUND(Eigenmischungen!KGH46,1)</f>
        <v>0</v>
      </c>
      <c r="KFY41" s="536">
        <f>ROUND(Eigenmischungen!KGI46,1)</f>
        <v>0</v>
      </c>
      <c r="KFZ41" s="536">
        <f>ROUND(Eigenmischungen!KGJ46,1)</f>
        <v>0</v>
      </c>
      <c r="KGA41" s="536">
        <f>ROUND(Eigenmischungen!KGK46,1)</f>
        <v>0</v>
      </c>
      <c r="KGB41" s="536">
        <f>ROUND(Eigenmischungen!KGL46,1)</f>
        <v>0</v>
      </c>
      <c r="KGC41" s="536">
        <f>ROUND(Eigenmischungen!KGM46,1)</f>
        <v>0</v>
      </c>
      <c r="KGD41" s="536">
        <f>ROUND(Eigenmischungen!KGN46,1)</f>
        <v>0</v>
      </c>
      <c r="KGE41" s="536">
        <f>ROUND(Eigenmischungen!KGO46,1)</f>
        <v>0</v>
      </c>
      <c r="KGF41" s="536">
        <f>ROUND(Eigenmischungen!KGP46,1)</f>
        <v>0</v>
      </c>
      <c r="KGG41" s="536">
        <f>ROUND(Eigenmischungen!KGQ46,1)</f>
        <v>0</v>
      </c>
      <c r="KGH41" s="536">
        <f>ROUND(Eigenmischungen!KGR46,1)</f>
        <v>0</v>
      </c>
      <c r="KGI41" s="536">
        <f>ROUND(Eigenmischungen!KGS46,1)</f>
        <v>0</v>
      </c>
      <c r="KGJ41" s="536">
        <f>ROUND(Eigenmischungen!KGT46,1)</f>
        <v>0</v>
      </c>
      <c r="KGK41" s="536">
        <f>ROUND(Eigenmischungen!KGU46,1)</f>
        <v>0</v>
      </c>
      <c r="KGL41" s="536">
        <f>ROUND(Eigenmischungen!KGV46,1)</f>
        <v>0</v>
      </c>
      <c r="KGM41" s="536">
        <f>ROUND(Eigenmischungen!KGW46,1)</f>
        <v>0</v>
      </c>
      <c r="KGN41" s="536">
        <f>ROUND(Eigenmischungen!KGX46,1)</f>
        <v>0</v>
      </c>
      <c r="KGO41" s="536">
        <f>ROUND(Eigenmischungen!KGY46,1)</f>
        <v>0</v>
      </c>
      <c r="KGP41" s="536">
        <f>ROUND(Eigenmischungen!KGZ46,1)</f>
        <v>0</v>
      </c>
      <c r="KGQ41" s="536">
        <f>ROUND(Eigenmischungen!KHA46,1)</f>
        <v>0</v>
      </c>
      <c r="KGR41" s="536">
        <f>ROUND(Eigenmischungen!KHB46,1)</f>
        <v>0</v>
      </c>
      <c r="KGS41" s="536">
        <f>ROUND(Eigenmischungen!KHC46,1)</f>
        <v>0</v>
      </c>
      <c r="KGT41" s="536">
        <f>ROUND(Eigenmischungen!KHD46,1)</f>
        <v>0</v>
      </c>
      <c r="KGU41" s="536">
        <f>ROUND(Eigenmischungen!KHE46,1)</f>
        <v>0</v>
      </c>
      <c r="KGV41" s="536">
        <f>ROUND(Eigenmischungen!KHF46,1)</f>
        <v>0</v>
      </c>
      <c r="KGW41" s="536">
        <f>ROUND(Eigenmischungen!KHG46,1)</f>
        <v>0</v>
      </c>
      <c r="KGX41" s="536">
        <f>ROUND(Eigenmischungen!KHH46,1)</f>
        <v>0</v>
      </c>
      <c r="KGY41" s="536">
        <f>ROUND(Eigenmischungen!KHI46,1)</f>
        <v>0</v>
      </c>
      <c r="KGZ41" s="536">
        <f>ROUND(Eigenmischungen!KHJ46,1)</f>
        <v>0</v>
      </c>
      <c r="KHA41" s="536">
        <f>ROUND(Eigenmischungen!KHK46,1)</f>
        <v>0</v>
      </c>
      <c r="KHB41" s="536">
        <f>ROUND(Eigenmischungen!KHL46,1)</f>
        <v>0</v>
      </c>
      <c r="KHC41" s="536">
        <f>ROUND(Eigenmischungen!KHM46,1)</f>
        <v>0</v>
      </c>
      <c r="KHD41" s="536">
        <f>ROUND(Eigenmischungen!KHN46,1)</f>
        <v>0</v>
      </c>
      <c r="KHE41" s="536">
        <f>ROUND(Eigenmischungen!KHO46,1)</f>
        <v>0</v>
      </c>
      <c r="KHF41" s="536">
        <f>ROUND(Eigenmischungen!KHP46,1)</f>
        <v>0</v>
      </c>
      <c r="KHG41" s="536">
        <f>ROUND(Eigenmischungen!KHQ46,1)</f>
        <v>0</v>
      </c>
      <c r="KHH41" s="536">
        <f>ROUND(Eigenmischungen!KHR46,1)</f>
        <v>0</v>
      </c>
      <c r="KHI41" s="536">
        <f>ROUND(Eigenmischungen!KHS46,1)</f>
        <v>0</v>
      </c>
      <c r="KHJ41" s="536">
        <f>ROUND(Eigenmischungen!KHT46,1)</f>
        <v>0</v>
      </c>
      <c r="KHK41" s="536">
        <f>ROUND(Eigenmischungen!KHU46,1)</f>
        <v>0</v>
      </c>
      <c r="KHL41" s="536">
        <f>ROUND(Eigenmischungen!KHV46,1)</f>
        <v>0</v>
      </c>
      <c r="KHM41" s="536">
        <f>ROUND(Eigenmischungen!KHW46,1)</f>
        <v>0</v>
      </c>
      <c r="KHN41" s="536">
        <f>ROUND(Eigenmischungen!KHX46,1)</f>
        <v>0</v>
      </c>
      <c r="KHO41" s="536">
        <f>ROUND(Eigenmischungen!KHY46,1)</f>
        <v>0</v>
      </c>
      <c r="KHP41" s="536">
        <f>ROUND(Eigenmischungen!KHZ46,1)</f>
        <v>0</v>
      </c>
      <c r="KHQ41" s="536">
        <f>ROUND(Eigenmischungen!KIA46,1)</f>
        <v>0</v>
      </c>
      <c r="KHR41" s="536">
        <f>ROUND(Eigenmischungen!KIB46,1)</f>
        <v>0</v>
      </c>
      <c r="KHS41" s="536">
        <f>ROUND(Eigenmischungen!KIC46,1)</f>
        <v>0</v>
      </c>
      <c r="KHT41" s="536">
        <f>ROUND(Eigenmischungen!KID46,1)</f>
        <v>0</v>
      </c>
      <c r="KHU41" s="536">
        <f>ROUND(Eigenmischungen!KIE46,1)</f>
        <v>0</v>
      </c>
      <c r="KHV41" s="536">
        <f>ROUND(Eigenmischungen!KIF46,1)</f>
        <v>0</v>
      </c>
      <c r="KHW41" s="536">
        <f>ROUND(Eigenmischungen!KIG46,1)</f>
        <v>0</v>
      </c>
      <c r="KHX41" s="536">
        <f>ROUND(Eigenmischungen!KIH46,1)</f>
        <v>0</v>
      </c>
      <c r="KHY41" s="536">
        <f>ROUND(Eigenmischungen!KII46,1)</f>
        <v>0</v>
      </c>
      <c r="KHZ41" s="536">
        <f>ROUND(Eigenmischungen!KIJ46,1)</f>
        <v>0</v>
      </c>
      <c r="KIA41" s="536">
        <f>ROUND(Eigenmischungen!KIK46,1)</f>
        <v>0</v>
      </c>
      <c r="KIB41" s="536">
        <f>ROUND(Eigenmischungen!KIL46,1)</f>
        <v>0</v>
      </c>
      <c r="KIC41" s="536">
        <f>ROUND(Eigenmischungen!KIM46,1)</f>
        <v>0</v>
      </c>
      <c r="KID41" s="536">
        <f>ROUND(Eigenmischungen!KIN46,1)</f>
        <v>0</v>
      </c>
      <c r="KIE41" s="536">
        <f>ROUND(Eigenmischungen!KIO46,1)</f>
        <v>0</v>
      </c>
      <c r="KIF41" s="536">
        <f>ROUND(Eigenmischungen!KIP46,1)</f>
        <v>0</v>
      </c>
      <c r="KIG41" s="536">
        <f>ROUND(Eigenmischungen!KIQ46,1)</f>
        <v>0</v>
      </c>
      <c r="KIH41" s="536">
        <f>ROUND(Eigenmischungen!KIR46,1)</f>
        <v>0</v>
      </c>
      <c r="KII41" s="536">
        <f>ROUND(Eigenmischungen!KIS46,1)</f>
        <v>0</v>
      </c>
      <c r="KIJ41" s="536">
        <f>ROUND(Eigenmischungen!KIT46,1)</f>
        <v>0</v>
      </c>
      <c r="KIK41" s="536">
        <f>ROUND(Eigenmischungen!KIU46,1)</f>
        <v>0</v>
      </c>
      <c r="KIL41" s="536">
        <f>ROUND(Eigenmischungen!KIV46,1)</f>
        <v>0</v>
      </c>
      <c r="KIM41" s="536">
        <f>ROUND(Eigenmischungen!KIW46,1)</f>
        <v>0</v>
      </c>
      <c r="KIN41" s="536">
        <f>ROUND(Eigenmischungen!KIX46,1)</f>
        <v>0</v>
      </c>
      <c r="KIO41" s="536">
        <f>ROUND(Eigenmischungen!KIY46,1)</f>
        <v>0</v>
      </c>
      <c r="KIP41" s="536">
        <f>ROUND(Eigenmischungen!KIZ46,1)</f>
        <v>0</v>
      </c>
      <c r="KIQ41" s="536">
        <f>ROUND(Eigenmischungen!KJA46,1)</f>
        <v>0</v>
      </c>
      <c r="KIR41" s="536">
        <f>ROUND(Eigenmischungen!KJB46,1)</f>
        <v>0</v>
      </c>
      <c r="KIS41" s="536">
        <f>ROUND(Eigenmischungen!KJC46,1)</f>
        <v>0</v>
      </c>
      <c r="KIT41" s="536">
        <f>ROUND(Eigenmischungen!KJD46,1)</f>
        <v>0</v>
      </c>
      <c r="KIU41" s="536">
        <f>ROUND(Eigenmischungen!KJE46,1)</f>
        <v>0</v>
      </c>
      <c r="KIV41" s="536">
        <f>ROUND(Eigenmischungen!KJF46,1)</f>
        <v>0</v>
      </c>
      <c r="KIW41" s="536">
        <f>ROUND(Eigenmischungen!KJG46,1)</f>
        <v>0</v>
      </c>
      <c r="KIX41" s="536">
        <f>ROUND(Eigenmischungen!KJH46,1)</f>
        <v>0</v>
      </c>
      <c r="KIY41" s="536">
        <f>ROUND(Eigenmischungen!KJI46,1)</f>
        <v>0</v>
      </c>
      <c r="KIZ41" s="536">
        <f>ROUND(Eigenmischungen!KJJ46,1)</f>
        <v>0</v>
      </c>
      <c r="KJA41" s="536">
        <f>ROUND(Eigenmischungen!KJK46,1)</f>
        <v>0</v>
      </c>
      <c r="KJB41" s="536">
        <f>ROUND(Eigenmischungen!KJL46,1)</f>
        <v>0</v>
      </c>
      <c r="KJC41" s="536">
        <f>ROUND(Eigenmischungen!KJM46,1)</f>
        <v>0</v>
      </c>
      <c r="KJD41" s="536">
        <f>ROUND(Eigenmischungen!KJN46,1)</f>
        <v>0</v>
      </c>
      <c r="KJE41" s="536">
        <f>ROUND(Eigenmischungen!KJO46,1)</f>
        <v>0</v>
      </c>
      <c r="KJF41" s="536">
        <f>ROUND(Eigenmischungen!KJP46,1)</f>
        <v>0</v>
      </c>
      <c r="KJG41" s="536">
        <f>ROUND(Eigenmischungen!KJQ46,1)</f>
        <v>0</v>
      </c>
      <c r="KJH41" s="536">
        <f>ROUND(Eigenmischungen!KJR46,1)</f>
        <v>0</v>
      </c>
      <c r="KJI41" s="536">
        <f>ROUND(Eigenmischungen!KJS46,1)</f>
        <v>0</v>
      </c>
      <c r="KJJ41" s="536">
        <f>ROUND(Eigenmischungen!KJT46,1)</f>
        <v>0</v>
      </c>
      <c r="KJK41" s="536">
        <f>ROUND(Eigenmischungen!KJU46,1)</f>
        <v>0</v>
      </c>
      <c r="KJL41" s="536">
        <f>ROUND(Eigenmischungen!KJV46,1)</f>
        <v>0</v>
      </c>
      <c r="KJM41" s="536">
        <f>ROUND(Eigenmischungen!KJW46,1)</f>
        <v>0</v>
      </c>
      <c r="KJN41" s="536">
        <f>ROUND(Eigenmischungen!KJX46,1)</f>
        <v>0</v>
      </c>
      <c r="KJO41" s="536">
        <f>ROUND(Eigenmischungen!KJY46,1)</f>
        <v>0</v>
      </c>
      <c r="KJP41" s="536">
        <f>ROUND(Eigenmischungen!KJZ46,1)</f>
        <v>0</v>
      </c>
      <c r="KJQ41" s="536">
        <f>ROUND(Eigenmischungen!KKA46,1)</f>
        <v>0</v>
      </c>
      <c r="KJR41" s="536">
        <f>ROUND(Eigenmischungen!KKB46,1)</f>
        <v>0</v>
      </c>
      <c r="KJS41" s="536">
        <f>ROUND(Eigenmischungen!KKC46,1)</f>
        <v>0</v>
      </c>
      <c r="KJT41" s="536">
        <f>ROUND(Eigenmischungen!KKD46,1)</f>
        <v>0</v>
      </c>
      <c r="KJU41" s="536">
        <f>ROUND(Eigenmischungen!KKE46,1)</f>
        <v>0</v>
      </c>
      <c r="KJV41" s="536">
        <f>ROUND(Eigenmischungen!KKF46,1)</f>
        <v>0</v>
      </c>
      <c r="KJW41" s="536">
        <f>ROUND(Eigenmischungen!KKG46,1)</f>
        <v>0</v>
      </c>
      <c r="KJX41" s="536">
        <f>ROUND(Eigenmischungen!KKH46,1)</f>
        <v>0</v>
      </c>
      <c r="KJY41" s="536">
        <f>ROUND(Eigenmischungen!KKI46,1)</f>
        <v>0</v>
      </c>
      <c r="KJZ41" s="536">
        <f>ROUND(Eigenmischungen!KKJ46,1)</f>
        <v>0</v>
      </c>
      <c r="KKA41" s="536">
        <f>ROUND(Eigenmischungen!KKK46,1)</f>
        <v>0</v>
      </c>
      <c r="KKB41" s="536">
        <f>ROUND(Eigenmischungen!KKL46,1)</f>
        <v>0</v>
      </c>
      <c r="KKC41" s="536">
        <f>ROUND(Eigenmischungen!KKM46,1)</f>
        <v>0</v>
      </c>
      <c r="KKD41" s="536">
        <f>ROUND(Eigenmischungen!KKN46,1)</f>
        <v>0</v>
      </c>
      <c r="KKE41" s="536">
        <f>ROUND(Eigenmischungen!KKO46,1)</f>
        <v>0</v>
      </c>
      <c r="KKF41" s="536">
        <f>ROUND(Eigenmischungen!KKP46,1)</f>
        <v>0</v>
      </c>
      <c r="KKG41" s="536">
        <f>ROUND(Eigenmischungen!KKQ46,1)</f>
        <v>0</v>
      </c>
      <c r="KKH41" s="536">
        <f>ROUND(Eigenmischungen!KKR46,1)</f>
        <v>0</v>
      </c>
      <c r="KKI41" s="536">
        <f>ROUND(Eigenmischungen!KKS46,1)</f>
        <v>0</v>
      </c>
      <c r="KKJ41" s="536">
        <f>ROUND(Eigenmischungen!KKT46,1)</f>
        <v>0</v>
      </c>
      <c r="KKK41" s="536">
        <f>ROUND(Eigenmischungen!KKU46,1)</f>
        <v>0</v>
      </c>
      <c r="KKL41" s="536">
        <f>ROUND(Eigenmischungen!KKV46,1)</f>
        <v>0</v>
      </c>
      <c r="KKM41" s="536">
        <f>ROUND(Eigenmischungen!KKW46,1)</f>
        <v>0</v>
      </c>
      <c r="KKN41" s="536">
        <f>ROUND(Eigenmischungen!KKX46,1)</f>
        <v>0</v>
      </c>
      <c r="KKO41" s="536">
        <f>ROUND(Eigenmischungen!KKY46,1)</f>
        <v>0</v>
      </c>
      <c r="KKP41" s="536">
        <f>ROUND(Eigenmischungen!KKZ46,1)</f>
        <v>0</v>
      </c>
      <c r="KKQ41" s="536">
        <f>ROUND(Eigenmischungen!KLA46,1)</f>
        <v>0</v>
      </c>
      <c r="KKR41" s="536">
        <f>ROUND(Eigenmischungen!KLB46,1)</f>
        <v>0</v>
      </c>
      <c r="KKS41" s="536">
        <f>ROUND(Eigenmischungen!KLC46,1)</f>
        <v>0</v>
      </c>
      <c r="KKT41" s="536">
        <f>ROUND(Eigenmischungen!KLD46,1)</f>
        <v>0</v>
      </c>
      <c r="KKU41" s="536">
        <f>ROUND(Eigenmischungen!KLE46,1)</f>
        <v>0</v>
      </c>
      <c r="KKV41" s="536">
        <f>ROUND(Eigenmischungen!KLF46,1)</f>
        <v>0</v>
      </c>
      <c r="KKW41" s="536">
        <f>ROUND(Eigenmischungen!KLG46,1)</f>
        <v>0</v>
      </c>
      <c r="KKX41" s="536">
        <f>ROUND(Eigenmischungen!KLH46,1)</f>
        <v>0</v>
      </c>
      <c r="KKY41" s="536">
        <f>ROUND(Eigenmischungen!KLI46,1)</f>
        <v>0</v>
      </c>
      <c r="KKZ41" s="536">
        <f>ROUND(Eigenmischungen!KLJ46,1)</f>
        <v>0</v>
      </c>
      <c r="KLA41" s="536">
        <f>ROUND(Eigenmischungen!KLK46,1)</f>
        <v>0</v>
      </c>
      <c r="KLB41" s="536">
        <f>ROUND(Eigenmischungen!KLL46,1)</f>
        <v>0</v>
      </c>
      <c r="KLC41" s="536">
        <f>ROUND(Eigenmischungen!KLM46,1)</f>
        <v>0</v>
      </c>
      <c r="KLD41" s="536">
        <f>ROUND(Eigenmischungen!KLN46,1)</f>
        <v>0</v>
      </c>
      <c r="KLE41" s="536">
        <f>ROUND(Eigenmischungen!KLO46,1)</f>
        <v>0</v>
      </c>
      <c r="KLF41" s="536">
        <f>ROUND(Eigenmischungen!KLP46,1)</f>
        <v>0</v>
      </c>
      <c r="KLG41" s="536">
        <f>ROUND(Eigenmischungen!KLQ46,1)</f>
        <v>0</v>
      </c>
      <c r="KLH41" s="536">
        <f>ROUND(Eigenmischungen!KLR46,1)</f>
        <v>0</v>
      </c>
      <c r="KLI41" s="536">
        <f>ROUND(Eigenmischungen!KLS46,1)</f>
        <v>0</v>
      </c>
      <c r="KLJ41" s="536">
        <f>ROUND(Eigenmischungen!KLT46,1)</f>
        <v>0</v>
      </c>
      <c r="KLK41" s="536">
        <f>ROUND(Eigenmischungen!KLU46,1)</f>
        <v>0</v>
      </c>
      <c r="KLL41" s="536">
        <f>ROUND(Eigenmischungen!KLV46,1)</f>
        <v>0</v>
      </c>
      <c r="KLM41" s="536">
        <f>ROUND(Eigenmischungen!KLW46,1)</f>
        <v>0</v>
      </c>
      <c r="KLN41" s="536">
        <f>ROUND(Eigenmischungen!KLX46,1)</f>
        <v>0</v>
      </c>
      <c r="KLO41" s="536">
        <f>ROUND(Eigenmischungen!KLY46,1)</f>
        <v>0</v>
      </c>
      <c r="KLP41" s="536">
        <f>ROUND(Eigenmischungen!KLZ46,1)</f>
        <v>0</v>
      </c>
      <c r="KLQ41" s="536">
        <f>ROUND(Eigenmischungen!KMA46,1)</f>
        <v>0</v>
      </c>
      <c r="KLR41" s="536">
        <f>ROUND(Eigenmischungen!KMB46,1)</f>
        <v>0</v>
      </c>
      <c r="KLS41" s="536">
        <f>ROUND(Eigenmischungen!KMC46,1)</f>
        <v>0</v>
      </c>
      <c r="KLT41" s="536">
        <f>ROUND(Eigenmischungen!KMD46,1)</f>
        <v>0</v>
      </c>
      <c r="KLU41" s="536">
        <f>ROUND(Eigenmischungen!KME46,1)</f>
        <v>0</v>
      </c>
      <c r="KLV41" s="536">
        <f>ROUND(Eigenmischungen!KMF46,1)</f>
        <v>0</v>
      </c>
      <c r="KLW41" s="536">
        <f>ROUND(Eigenmischungen!KMG46,1)</f>
        <v>0</v>
      </c>
      <c r="KLX41" s="536">
        <f>ROUND(Eigenmischungen!KMH46,1)</f>
        <v>0</v>
      </c>
      <c r="KLY41" s="536">
        <f>ROUND(Eigenmischungen!KMI46,1)</f>
        <v>0</v>
      </c>
      <c r="KLZ41" s="536">
        <f>ROUND(Eigenmischungen!KMJ46,1)</f>
        <v>0</v>
      </c>
      <c r="KMA41" s="536">
        <f>ROUND(Eigenmischungen!KMK46,1)</f>
        <v>0</v>
      </c>
      <c r="KMB41" s="536">
        <f>ROUND(Eigenmischungen!KML46,1)</f>
        <v>0</v>
      </c>
      <c r="KMC41" s="536">
        <f>ROUND(Eigenmischungen!KMM46,1)</f>
        <v>0</v>
      </c>
      <c r="KMD41" s="536">
        <f>ROUND(Eigenmischungen!KMN46,1)</f>
        <v>0</v>
      </c>
      <c r="KME41" s="536">
        <f>ROUND(Eigenmischungen!KMO46,1)</f>
        <v>0</v>
      </c>
      <c r="KMF41" s="536">
        <f>ROUND(Eigenmischungen!KMP46,1)</f>
        <v>0</v>
      </c>
      <c r="KMG41" s="536">
        <f>ROUND(Eigenmischungen!KMQ46,1)</f>
        <v>0</v>
      </c>
      <c r="KMH41" s="536">
        <f>ROUND(Eigenmischungen!KMR46,1)</f>
        <v>0</v>
      </c>
      <c r="KMI41" s="536">
        <f>ROUND(Eigenmischungen!KMS46,1)</f>
        <v>0</v>
      </c>
      <c r="KMJ41" s="536">
        <f>ROUND(Eigenmischungen!KMT46,1)</f>
        <v>0</v>
      </c>
      <c r="KMK41" s="536">
        <f>ROUND(Eigenmischungen!KMU46,1)</f>
        <v>0</v>
      </c>
      <c r="KML41" s="536">
        <f>ROUND(Eigenmischungen!KMV46,1)</f>
        <v>0</v>
      </c>
      <c r="KMM41" s="536">
        <f>ROUND(Eigenmischungen!KMW46,1)</f>
        <v>0</v>
      </c>
      <c r="KMN41" s="536">
        <f>ROUND(Eigenmischungen!KMX46,1)</f>
        <v>0</v>
      </c>
      <c r="KMO41" s="536">
        <f>ROUND(Eigenmischungen!KMY46,1)</f>
        <v>0</v>
      </c>
      <c r="KMP41" s="536">
        <f>ROUND(Eigenmischungen!KMZ46,1)</f>
        <v>0</v>
      </c>
      <c r="KMQ41" s="536">
        <f>ROUND(Eigenmischungen!KNA46,1)</f>
        <v>0</v>
      </c>
      <c r="KMR41" s="536">
        <f>ROUND(Eigenmischungen!KNB46,1)</f>
        <v>0</v>
      </c>
      <c r="KMS41" s="536">
        <f>ROUND(Eigenmischungen!KNC46,1)</f>
        <v>0</v>
      </c>
      <c r="KMT41" s="536">
        <f>ROUND(Eigenmischungen!KND46,1)</f>
        <v>0</v>
      </c>
      <c r="KMU41" s="536">
        <f>ROUND(Eigenmischungen!KNE46,1)</f>
        <v>0</v>
      </c>
      <c r="KMV41" s="536">
        <f>ROUND(Eigenmischungen!KNF46,1)</f>
        <v>0</v>
      </c>
      <c r="KMW41" s="536">
        <f>ROUND(Eigenmischungen!KNG46,1)</f>
        <v>0</v>
      </c>
      <c r="KMX41" s="536">
        <f>ROUND(Eigenmischungen!KNH46,1)</f>
        <v>0</v>
      </c>
      <c r="KMY41" s="536">
        <f>ROUND(Eigenmischungen!KNI46,1)</f>
        <v>0</v>
      </c>
      <c r="KMZ41" s="536">
        <f>ROUND(Eigenmischungen!KNJ46,1)</f>
        <v>0</v>
      </c>
      <c r="KNA41" s="536">
        <f>ROUND(Eigenmischungen!KNK46,1)</f>
        <v>0</v>
      </c>
      <c r="KNB41" s="536">
        <f>ROUND(Eigenmischungen!KNL46,1)</f>
        <v>0</v>
      </c>
      <c r="KNC41" s="536">
        <f>ROUND(Eigenmischungen!KNM46,1)</f>
        <v>0</v>
      </c>
      <c r="KND41" s="536">
        <f>ROUND(Eigenmischungen!KNN46,1)</f>
        <v>0</v>
      </c>
      <c r="KNE41" s="536">
        <f>ROUND(Eigenmischungen!KNO46,1)</f>
        <v>0</v>
      </c>
      <c r="KNF41" s="536">
        <f>ROUND(Eigenmischungen!KNP46,1)</f>
        <v>0</v>
      </c>
      <c r="KNG41" s="536">
        <f>ROUND(Eigenmischungen!KNQ46,1)</f>
        <v>0</v>
      </c>
      <c r="KNH41" s="536">
        <f>ROUND(Eigenmischungen!KNR46,1)</f>
        <v>0</v>
      </c>
      <c r="KNI41" s="536">
        <f>ROUND(Eigenmischungen!KNS46,1)</f>
        <v>0</v>
      </c>
      <c r="KNJ41" s="536">
        <f>ROUND(Eigenmischungen!KNT46,1)</f>
        <v>0</v>
      </c>
      <c r="KNK41" s="536">
        <f>ROUND(Eigenmischungen!KNU46,1)</f>
        <v>0</v>
      </c>
      <c r="KNL41" s="536">
        <f>ROUND(Eigenmischungen!KNV46,1)</f>
        <v>0</v>
      </c>
      <c r="KNM41" s="536">
        <f>ROUND(Eigenmischungen!KNW46,1)</f>
        <v>0</v>
      </c>
      <c r="KNN41" s="536">
        <f>ROUND(Eigenmischungen!KNX46,1)</f>
        <v>0</v>
      </c>
      <c r="KNO41" s="536">
        <f>ROUND(Eigenmischungen!KNY46,1)</f>
        <v>0</v>
      </c>
      <c r="KNP41" s="536">
        <f>ROUND(Eigenmischungen!KNZ46,1)</f>
        <v>0</v>
      </c>
      <c r="KNQ41" s="536">
        <f>ROUND(Eigenmischungen!KOA46,1)</f>
        <v>0</v>
      </c>
      <c r="KNR41" s="536">
        <f>ROUND(Eigenmischungen!KOB46,1)</f>
        <v>0</v>
      </c>
      <c r="KNS41" s="536">
        <f>ROUND(Eigenmischungen!KOC46,1)</f>
        <v>0</v>
      </c>
      <c r="KNT41" s="536">
        <f>ROUND(Eigenmischungen!KOD46,1)</f>
        <v>0</v>
      </c>
      <c r="KNU41" s="536">
        <f>ROUND(Eigenmischungen!KOE46,1)</f>
        <v>0</v>
      </c>
      <c r="KNV41" s="536">
        <f>ROUND(Eigenmischungen!KOF46,1)</f>
        <v>0</v>
      </c>
      <c r="KNW41" s="536">
        <f>ROUND(Eigenmischungen!KOG46,1)</f>
        <v>0</v>
      </c>
      <c r="KNX41" s="536">
        <f>ROUND(Eigenmischungen!KOH46,1)</f>
        <v>0</v>
      </c>
      <c r="KNY41" s="536">
        <f>ROUND(Eigenmischungen!KOI46,1)</f>
        <v>0</v>
      </c>
      <c r="KNZ41" s="536">
        <f>ROUND(Eigenmischungen!KOJ46,1)</f>
        <v>0</v>
      </c>
      <c r="KOA41" s="536">
        <f>ROUND(Eigenmischungen!KOK46,1)</f>
        <v>0</v>
      </c>
      <c r="KOB41" s="536">
        <f>ROUND(Eigenmischungen!KOL46,1)</f>
        <v>0</v>
      </c>
      <c r="KOC41" s="536">
        <f>ROUND(Eigenmischungen!KOM46,1)</f>
        <v>0</v>
      </c>
      <c r="KOD41" s="536">
        <f>ROUND(Eigenmischungen!KON46,1)</f>
        <v>0</v>
      </c>
      <c r="KOE41" s="536">
        <f>ROUND(Eigenmischungen!KOO46,1)</f>
        <v>0</v>
      </c>
      <c r="KOF41" s="536">
        <f>ROUND(Eigenmischungen!KOP46,1)</f>
        <v>0</v>
      </c>
      <c r="KOG41" s="536">
        <f>ROUND(Eigenmischungen!KOQ46,1)</f>
        <v>0</v>
      </c>
      <c r="KOH41" s="536">
        <f>ROUND(Eigenmischungen!KOR46,1)</f>
        <v>0</v>
      </c>
      <c r="KOI41" s="536">
        <f>ROUND(Eigenmischungen!KOS46,1)</f>
        <v>0</v>
      </c>
      <c r="KOJ41" s="536">
        <f>ROUND(Eigenmischungen!KOT46,1)</f>
        <v>0</v>
      </c>
      <c r="KOK41" s="536">
        <f>ROUND(Eigenmischungen!KOU46,1)</f>
        <v>0</v>
      </c>
      <c r="KOL41" s="536">
        <f>ROUND(Eigenmischungen!KOV46,1)</f>
        <v>0</v>
      </c>
      <c r="KOM41" s="536">
        <f>ROUND(Eigenmischungen!KOW46,1)</f>
        <v>0</v>
      </c>
      <c r="KON41" s="536">
        <f>ROUND(Eigenmischungen!KOX46,1)</f>
        <v>0</v>
      </c>
      <c r="KOO41" s="536">
        <f>ROUND(Eigenmischungen!KOY46,1)</f>
        <v>0</v>
      </c>
      <c r="KOP41" s="536">
        <f>ROUND(Eigenmischungen!KOZ46,1)</f>
        <v>0</v>
      </c>
      <c r="KOQ41" s="536">
        <f>ROUND(Eigenmischungen!KPA46,1)</f>
        <v>0</v>
      </c>
      <c r="KOR41" s="536">
        <f>ROUND(Eigenmischungen!KPB46,1)</f>
        <v>0</v>
      </c>
      <c r="KOS41" s="536">
        <f>ROUND(Eigenmischungen!KPC46,1)</f>
        <v>0</v>
      </c>
      <c r="KOT41" s="536">
        <f>ROUND(Eigenmischungen!KPD46,1)</f>
        <v>0</v>
      </c>
      <c r="KOU41" s="536">
        <f>ROUND(Eigenmischungen!KPE46,1)</f>
        <v>0</v>
      </c>
      <c r="KOV41" s="536">
        <f>ROUND(Eigenmischungen!KPF46,1)</f>
        <v>0</v>
      </c>
      <c r="KOW41" s="536">
        <f>ROUND(Eigenmischungen!KPG46,1)</f>
        <v>0</v>
      </c>
      <c r="KOX41" s="536">
        <f>ROUND(Eigenmischungen!KPH46,1)</f>
        <v>0</v>
      </c>
      <c r="KOY41" s="536">
        <f>ROUND(Eigenmischungen!KPI46,1)</f>
        <v>0</v>
      </c>
      <c r="KOZ41" s="536">
        <f>ROUND(Eigenmischungen!KPJ46,1)</f>
        <v>0</v>
      </c>
      <c r="KPA41" s="536">
        <f>ROUND(Eigenmischungen!KPK46,1)</f>
        <v>0</v>
      </c>
      <c r="KPB41" s="536">
        <f>ROUND(Eigenmischungen!KPL46,1)</f>
        <v>0</v>
      </c>
      <c r="KPC41" s="536">
        <f>ROUND(Eigenmischungen!KPM46,1)</f>
        <v>0</v>
      </c>
      <c r="KPD41" s="536">
        <f>ROUND(Eigenmischungen!KPN46,1)</f>
        <v>0</v>
      </c>
      <c r="KPE41" s="536">
        <f>ROUND(Eigenmischungen!KPO46,1)</f>
        <v>0</v>
      </c>
      <c r="KPF41" s="536">
        <f>ROUND(Eigenmischungen!KPP46,1)</f>
        <v>0</v>
      </c>
      <c r="KPG41" s="536">
        <f>ROUND(Eigenmischungen!KPQ46,1)</f>
        <v>0</v>
      </c>
      <c r="KPH41" s="536">
        <f>ROUND(Eigenmischungen!KPR46,1)</f>
        <v>0</v>
      </c>
      <c r="KPI41" s="536">
        <f>ROUND(Eigenmischungen!KPS46,1)</f>
        <v>0</v>
      </c>
      <c r="KPJ41" s="536">
        <f>ROUND(Eigenmischungen!KPT46,1)</f>
        <v>0</v>
      </c>
      <c r="KPK41" s="536">
        <f>ROUND(Eigenmischungen!KPU46,1)</f>
        <v>0</v>
      </c>
      <c r="KPL41" s="536">
        <f>ROUND(Eigenmischungen!KPV46,1)</f>
        <v>0</v>
      </c>
      <c r="KPM41" s="536">
        <f>ROUND(Eigenmischungen!KPW46,1)</f>
        <v>0</v>
      </c>
      <c r="KPN41" s="536">
        <f>ROUND(Eigenmischungen!KPX46,1)</f>
        <v>0</v>
      </c>
      <c r="KPO41" s="536">
        <f>ROUND(Eigenmischungen!KPY46,1)</f>
        <v>0</v>
      </c>
      <c r="KPP41" s="536">
        <f>ROUND(Eigenmischungen!KPZ46,1)</f>
        <v>0</v>
      </c>
      <c r="KPQ41" s="536">
        <f>ROUND(Eigenmischungen!KQA46,1)</f>
        <v>0</v>
      </c>
      <c r="KPR41" s="536">
        <f>ROUND(Eigenmischungen!KQB46,1)</f>
        <v>0</v>
      </c>
      <c r="KPS41" s="536">
        <f>ROUND(Eigenmischungen!KQC46,1)</f>
        <v>0</v>
      </c>
      <c r="KPT41" s="536">
        <f>ROUND(Eigenmischungen!KQD46,1)</f>
        <v>0</v>
      </c>
      <c r="KPU41" s="536">
        <f>ROUND(Eigenmischungen!KQE46,1)</f>
        <v>0</v>
      </c>
      <c r="KPV41" s="536">
        <f>ROUND(Eigenmischungen!KQF46,1)</f>
        <v>0</v>
      </c>
      <c r="KPW41" s="536">
        <f>ROUND(Eigenmischungen!KQG46,1)</f>
        <v>0</v>
      </c>
      <c r="KPX41" s="536">
        <f>ROUND(Eigenmischungen!KQH46,1)</f>
        <v>0</v>
      </c>
      <c r="KPY41" s="536">
        <f>ROUND(Eigenmischungen!KQI46,1)</f>
        <v>0</v>
      </c>
      <c r="KPZ41" s="536">
        <f>ROUND(Eigenmischungen!KQJ46,1)</f>
        <v>0</v>
      </c>
      <c r="KQA41" s="536">
        <f>ROUND(Eigenmischungen!KQK46,1)</f>
        <v>0</v>
      </c>
      <c r="KQB41" s="536">
        <f>ROUND(Eigenmischungen!KQL46,1)</f>
        <v>0</v>
      </c>
      <c r="KQC41" s="536">
        <f>ROUND(Eigenmischungen!KQM46,1)</f>
        <v>0</v>
      </c>
      <c r="KQD41" s="536">
        <f>ROUND(Eigenmischungen!KQN46,1)</f>
        <v>0</v>
      </c>
      <c r="KQE41" s="536">
        <f>ROUND(Eigenmischungen!KQO46,1)</f>
        <v>0</v>
      </c>
      <c r="KQF41" s="536">
        <f>ROUND(Eigenmischungen!KQP46,1)</f>
        <v>0</v>
      </c>
      <c r="KQG41" s="536">
        <f>ROUND(Eigenmischungen!KQQ46,1)</f>
        <v>0</v>
      </c>
      <c r="KQH41" s="536">
        <f>ROUND(Eigenmischungen!KQR46,1)</f>
        <v>0</v>
      </c>
      <c r="KQI41" s="536">
        <f>ROUND(Eigenmischungen!KQS46,1)</f>
        <v>0</v>
      </c>
      <c r="KQJ41" s="536">
        <f>ROUND(Eigenmischungen!KQT46,1)</f>
        <v>0</v>
      </c>
      <c r="KQK41" s="536">
        <f>ROUND(Eigenmischungen!KQU46,1)</f>
        <v>0</v>
      </c>
      <c r="KQL41" s="536">
        <f>ROUND(Eigenmischungen!KQV46,1)</f>
        <v>0</v>
      </c>
      <c r="KQM41" s="536">
        <f>ROUND(Eigenmischungen!KQW46,1)</f>
        <v>0</v>
      </c>
      <c r="KQN41" s="536">
        <f>ROUND(Eigenmischungen!KQX46,1)</f>
        <v>0</v>
      </c>
      <c r="KQO41" s="536">
        <f>ROUND(Eigenmischungen!KQY46,1)</f>
        <v>0</v>
      </c>
      <c r="KQP41" s="536">
        <f>ROUND(Eigenmischungen!KQZ46,1)</f>
        <v>0</v>
      </c>
      <c r="KQQ41" s="536">
        <f>ROUND(Eigenmischungen!KRA46,1)</f>
        <v>0</v>
      </c>
      <c r="KQR41" s="536">
        <f>ROUND(Eigenmischungen!KRB46,1)</f>
        <v>0</v>
      </c>
      <c r="KQS41" s="536">
        <f>ROUND(Eigenmischungen!KRC46,1)</f>
        <v>0</v>
      </c>
      <c r="KQT41" s="536">
        <f>ROUND(Eigenmischungen!KRD46,1)</f>
        <v>0</v>
      </c>
      <c r="KQU41" s="536">
        <f>ROUND(Eigenmischungen!KRE46,1)</f>
        <v>0</v>
      </c>
      <c r="KQV41" s="536">
        <f>ROUND(Eigenmischungen!KRF46,1)</f>
        <v>0</v>
      </c>
      <c r="KQW41" s="536">
        <f>ROUND(Eigenmischungen!KRG46,1)</f>
        <v>0</v>
      </c>
      <c r="KQX41" s="536">
        <f>ROUND(Eigenmischungen!KRH46,1)</f>
        <v>0</v>
      </c>
      <c r="KQY41" s="536">
        <f>ROUND(Eigenmischungen!KRI46,1)</f>
        <v>0</v>
      </c>
      <c r="KQZ41" s="536">
        <f>ROUND(Eigenmischungen!KRJ46,1)</f>
        <v>0</v>
      </c>
      <c r="KRA41" s="536">
        <f>ROUND(Eigenmischungen!KRK46,1)</f>
        <v>0</v>
      </c>
      <c r="KRB41" s="536">
        <f>ROUND(Eigenmischungen!KRL46,1)</f>
        <v>0</v>
      </c>
      <c r="KRC41" s="536">
        <f>ROUND(Eigenmischungen!KRM46,1)</f>
        <v>0</v>
      </c>
      <c r="KRD41" s="536">
        <f>ROUND(Eigenmischungen!KRN46,1)</f>
        <v>0</v>
      </c>
      <c r="KRE41" s="536">
        <f>ROUND(Eigenmischungen!KRO46,1)</f>
        <v>0</v>
      </c>
      <c r="KRF41" s="536">
        <f>ROUND(Eigenmischungen!KRP46,1)</f>
        <v>0</v>
      </c>
      <c r="KRG41" s="536">
        <f>ROUND(Eigenmischungen!KRQ46,1)</f>
        <v>0</v>
      </c>
      <c r="KRH41" s="536">
        <f>ROUND(Eigenmischungen!KRR46,1)</f>
        <v>0</v>
      </c>
      <c r="KRI41" s="536">
        <f>ROUND(Eigenmischungen!KRS46,1)</f>
        <v>0</v>
      </c>
      <c r="KRJ41" s="536">
        <f>ROUND(Eigenmischungen!KRT46,1)</f>
        <v>0</v>
      </c>
      <c r="KRK41" s="536">
        <f>ROUND(Eigenmischungen!KRU46,1)</f>
        <v>0</v>
      </c>
      <c r="KRL41" s="536">
        <f>ROUND(Eigenmischungen!KRV46,1)</f>
        <v>0</v>
      </c>
      <c r="KRM41" s="536">
        <f>ROUND(Eigenmischungen!KRW46,1)</f>
        <v>0</v>
      </c>
      <c r="KRN41" s="536">
        <f>ROUND(Eigenmischungen!KRX46,1)</f>
        <v>0</v>
      </c>
      <c r="KRO41" s="536">
        <f>ROUND(Eigenmischungen!KRY46,1)</f>
        <v>0</v>
      </c>
      <c r="KRP41" s="536">
        <f>ROUND(Eigenmischungen!KRZ46,1)</f>
        <v>0</v>
      </c>
      <c r="KRQ41" s="536">
        <f>ROUND(Eigenmischungen!KSA46,1)</f>
        <v>0</v>
      </c>
      <c r="KRR41" s="536">
        <f>ROUND(Eigenmischungen!KSB46,1)</f>
        <v>0</v>
      </c>
      <c r="KRS41" s="536">
        <f>ROUND(Eigenmischungen!KSC46,1)</f>
        <v>0</v>
      </c>
      <c r="KRT41" s="536">
        <f>ROUND(Eigenmischungen!KSD46,1)</f>
        <v>0</v>
      </c>
      <c r="KRU41" s="536">
        <f>ROUND(Eigenmischungen!KSE46,1)</f>
        <v>0</v>
      </c>
      <c r="KRV41" s="536">
        <f>ROUND(Eigenmischungen!KSF46,1)</f>
        <v>0</v>
      </c>
      <c r="KRW41" s="536">
        <f>ROUND(Eigenmischungen!KSG46,1)</f>
        <v>0</v>
      </c>
      <c r="KRX41" s="536">
        <f>ROUND(Eigenmischungen!KSH46,1)</f>
        <v>0</v>
      </c>
      <c r="KRY41" s="536">
        <f>ROUND(Eigenmischungen!KSI46,1)</f>
        <v>0</v>
      </c>
      <c r="KRZ41" s="536">
        <f>ROUND(Eigenmischungen!KSJ46,1)</f>
        <v>0</v>
      </c>
      <c r="KSA41" s="536">
        <f>ROUND(Eigenmischungen!KSK46,1)</f>
        <v>0</v>
      </c>
      <c r="KSB41" s="536">
        <f>ROUND(Eigenmischungen!KSL46,1)</f>
        <v>0</v>
      </c>
      <c r="KSC41" s="536">
        <f>ROUND(Eigenmischungen!KSM46,1)</f>
        <v>0</v>
      </c>
      <c r="KSD41" s="536">
        <f>ROUND(Eigenmischungen!KSN46,1)</f>
        <v>0</v>
      </c>
      <c r="KSE41" s="536">
        <f>ROUND(Eigenmischungen!KSO46,1)</f>
        <v>0</v>
      </c>
      <c r="KSF41" s="536">
        <f>ROUND(Eigenmischungen!KSP46,1)</f>
        <v>0</v>
      </c>
      <c r="KSG41" s="536">
        <f>ROUND(Eigenmischungen!KSQ46,1)</f>
        <v>0</v>
      </c>
      <c r="KSH41" s="536">
        <f>ROUND(Eigenmischungen!KSR46,1)</f>
        <v>0</v>
      </c>
      <c r="KSI41" s="536">
        <f>ROUND(Eigenmischungen!KSS46,1)</f>
        <v>0</v>
      </c>
      <c r="KSJ41" s="536">
        <f>ROUND(Eigenmischungen!KST46,1)</f>
        <v>0</v>
      </c>
      <c r="KSK41" s="536">
        <f>ROUND(Eigenmischungen!KSU46,1)</f>
        <v>0</v>
      </c>
      <c r="KSL41" s="536">
        <f>ROUND(Eigenmischungen!KSV46,1)</f>
        <v>0</v>
      </c>
      <c r="KSM41" s="536">
        <f>ROUND(Eigenmischungen!KSW46,1)</f>
        <v>0</v>
      </c>
      <c r="KSN41" s="536">
        <f>ROUND(Eigenmischungen!KSX46,1)</f>
        <v>0</v>
      </c>
      <c r="KSO41" s="536">
        <f>ROUND(Eigenmischungen!KSY46,1)</f>
        <v>0</v>
      </c>
      <c r="KSP41" s="536">
        <f>ROUND(Eigenmischungen!KSZ46,1)</f>
        <v>0</v>
      </c>
      <c r="KSQ41" s="536">
        <f>ROUND(Eigenmischungen!KTA46,1)</f>
        <v>0</v>
      </c>
      <c r="KSR41" s="536">
        <f>ROUND(Eigenmischungen!KTB46,1)</f>
        <v>0</v>
      </c>
      <c r="KSS41" s="536">
        <f>ROUND(Eigenmischungen!KTC46,1)</f>
        <v>0</v>
      </c>
      <c r="KST41" s="536">
        <f>ROUND(Eigenmischungen!KTD46,1)</f>
        <v>0</v>
      </c>
      <c r="KSU41" s="536">
        <f>ROUND(Eigenmischungen!KTE46,1)</f>
        <v>0</v>
      </c>
      <c r="KSV41" s="536">
        <f>ROUND(Eigenmischungen!KTF46,1)</f>
        <v>0</v>
      </c>
      <c r="KSW41" s="536">
        <f>ROUND(Eigenmischungen!KTG46,1)</f>
        <v>0</v>
      </c>
      <c r="KSX41" s="536">
        <f>ROUND(Eigenmischungen!KTH46,1)</f>
        <v>0</v>
      </c>
      <c r="KSY41" s="536">
        <f>ROUND(Eigenmischungen!KTI46,1)</f>
        <v>0</v>
      </c>
      <c r="KSZ41" s="536">
        <f>ROUND(Eigenmischungen!KTJ46,1)</f>
        <v>0</v>
      </c>
      <c r="KTA41" s="536">
        <f>ROUND(Eigenmischungen!KTK46,1)</f>
        <v>0</v>
      </c>
      <c r="KTB41" s="536">
        <f>ROUND(Eigenmischungen!KTL46,1)</f>
        <v>0</v>
      </c>
      <c r="KTC41" s="536">
        <f>ROUND(Eigenmischungen!KTM46,1)</f>
        <v>0</v>
      </c>
      <c r="KTD41" s="536">
        <f>ROUND(Eigenmischungen!KTN46,1)</f>
        <v>0</v>
      </c>
      <c r="KTE41" s="536">
        <f>ROUND(Eigenmischungen!KTO46,1)</f>
        <v>0</v>
      </c>
      <c r="KTF41" s="536">
        <f>ROUND(Eigenmischungen!KTP46,1)</f>
        <v>0</v>
      </c>
      <c r="KTG41" s="536">
        <f>ROUND(Eigenmischungen!KTQ46,1)</f>
        <v>0</v>
      </c>
      <c r="KTH41" s="536">
        <f>ROUND(Eigenmischungen!KTR46,1)</f>
        <v>0</v>
      </c>
      <c r="KTI41" s="536">
        <f>ROUND(Eigenmischungen!KTS46,1)</f>
        <v>0</v>
      </c>
      <c r="KTJ41" s="536">
        <f>ROUND(Eigenmischungen!KTT46,1)</f>
        <v>0</v>
      </c>
      <c r="KTK41" s="536">
        <f>ROUND(Eigenmischungen!KTU46,1)</f>
        <v>0</v>
      </c>
      <c r="KTL41" s="536">
        <f>ROUND(Eigenmischungen!KTV46,1)</f>
        <v>0</v>
      </c>
      <c r="KTM41" s="536">
        <f>ROUND(Eigenmischungen!KTW46,1)</f>
        <v>0</v>
      </c>
      <c r="KTN41" s="536">
        <f>ROUND(Eigenmischungen!KTX46,1)</f>
        <v>0</v>
      </c>
      <c r="KTO41" s="536">
        <f>ROUND(Eigenmischungen!KTY46,1)</f>
        <v>0</v>
      </c>
      <c r="KTP41" s="536">
        <f>ROUND(Eigenmischungen!KTZ46,1)</f>
        <v>0</v>
      </c>
      <c r="KTQ41" s="536">
        <f>ROUND(Eigenmischungen!KUA46,1)</f>
        <v>0</v>
      </c>
      <c r="KTR41" s="536">
        <f>ROUND(Eigenmischungen!KUB46,1)</f>
        <v>0</v>
      </c>
      <c r="KTS41" s="536">
        <f>ROUND(Eigenmischungen!KUC46,1)</f>
        <v>0</v>
      </c>
      <c r="KTT41" s="536">
        <f>ROUND(Eigenmischungen!KUD46,1)</f>
        <v>0</v>
      </c>
      <c r="KTU41" s="536">
        <f>ROUND(Eigenmischungen!KUE46,1)</f>
        <v>0</v>
      </c>
      <c r="KTV41" s="536">
        <f>ROUND(Eigenmischungen!KUF46,1)</f>
        <v>0</v>
      </c>
      <c r="KTW41" s="536">
        <f>ROUND(Eigenmischungen!KUG46,1)</f>
        <v>0</v>
      </c>
      <c r="KTX41" s="536">
        <f>ROUND(Eigenmischungen!KUH46,1)</f>
        <v>0</v>
      </c>
      <c r="KTY41" s="536">
        <f>ROUND(Eigenmischungen!KUI46,1)</f>
        <v>0</v>
      </c>
      <c r="KTZ41" s="536">
        <f>ROUND(Eigenmischungen!KUJ46,1)</f>
        <v>0</v>
      </c>
      <c r="KUA41" s="536">
        <f>ROUND(Eigenmischungen!KUK46,1)</f>
        <v>0</v>
      </c>
      <c r="KUB41" s="536">
        <f>ROUND(Eigenmischungen!KUL46,1)</f>
        <v>0</v>
      </c>
      <c r="KUC41" s="536">
        <f>ROUND(Eigenmischungen!KUM46,1)</f>
        <v>0</v>
      </c>
      <c r="KUD41" s="536">
        <f>ROUND(Eigenmischungen!KUN46,1)</f>
        <v>0</v>
      </c>
      <c r="KUE41" s="536">
        <f>ROUND(Eigenmischungen!KUO46,1)</f>
        <v>0</v>
      </c>
      <c r="KUF41" s="536">
        <f>ROUND(Eigenmischungen!KUP46,1)</f>
        <v>0</v>
      </c>
      <c r="KUG41" s="536">
        <f>ROUND(Eigenmischungen!KUQ46,1)</f>
        <v>0</v>
      </c>
      <c r="KUH41" s="536">
        <f>ROUND(Eigenmischungen!KUR46,1)</f>
        <v>0</v>
      </c>
      <c r="KUI41" s="536">
        <f>ROUND(Eigenmischungen!KUS46,1)</f>
        <v>0</v>
      </c>
      <c r="KUJ41" s="536">
        <f>ROUND(Eigenmischungen!KUT46,1)</f>
        <v>0</v>
      </c>
      <c r="KUK41" s="536">
        <f>ROUND(Eigenmischungen!KUU46,1)</f>
        <v>0</v>
      </c>
      <c r="KUL41" s="536">
        <f>ROUND(Eigenmischungen!KUV46,1)</f>
        <v>0</v>
      </c>
      <c r="KUM41" s="536">
        <f>ROUND(Eigenmischungen!KUW46,1)</f>
        <v>0</v>
      </c>
      <c r="KUN41" s="536">
        <f>ROUND(Eigenmischungen!KUX46,1)</f>
        <v>0</v>
      </c>
      <c r="KUO41" s="536">
        <f>ROUND(Eigenmischungen!KUY46,1)</f>
        <v>0</v>
      </c>
      <c r="KUP41" s="536">
        <f>ROUND(Eigenmischungen!KUZ46,1)</f>
        <v>0</v>
      </c>
      <c r="KUQ41" s="536">
        <f>ROUND(Eigenmischungen!KVA46,1)</f>
        <v>0</v>
      </c>
      <c r="KUR41" s="536">
        <f>ROUND(Eigenmischungen!KVB46,1)</f>
        <v>0</v>
      </c>
      <c r="KUS41" s="536">
        <f>ROUND(Eigenmischungen!KVC46,1)</f>
        <v>0</v>
      </c>
      <c r="KUT41" s="536">
        <f>ROUND(Eigenmischungen!KVD46,1)</f>
        <v>0</v>
      </c>
      <c r="KUU41" s="536">
        <f>ROUND(Eigenmischungen!KVE46,1)</f>
        <v>0</v>
      </c>
      <c r="KUV41" s="536">
        <f>ROUND(Eigenmischungen!KVF46,1)</f>
        <v>0</v>
      </c>
      <c r="KUW41" s="536">
        <f>ROUND(Eigenmischungen!KVG46,1)</f>
        <v>0</v>
      </c>
      <c r="KUX41" s="536">
        <f>ROUND(Eigenmischungen!KVH46,1)</f>
        <v>0</v>
      </c>
      <c r="KUY41" s="536">
        <f>ROUND(Eigenmischungen!KVI46,1)</f>
        <v>0</v>
      </c>
      <c r="KUZ41" s="536">
        <f>ROUND(Eigenmischungen!KVJ46,1)</f>
        <v>0</v>
      </c>
      <c r="KVA41" s="536">
        <f>ROUND(Eigenmischungen!KVK46,1)</f>
        <v>0</v>
      </c>
      <c r="KVB41" s="536">
        <f>ROUND(Eigenmischungen!KVL46,1)</f>
        <v>0</v>
      </c>
      <c r="KVC41" s="536">
        <f>ROUND(Eigenmischungen!KVM46,1)</f>
        <v>0</v>
      </c>
      <c r="KVD41" s="536">
        <f>ROUND(Eigenmischungen!KVN46,1)</f>
        <v>0</v>
      </c>
      <c r="KVE41" s="536">
        <f>ROUND(Eigenmischungen!KVO46,1)</f>
        <v>0</v>
      </c>
      <c r="KVF41" s="536">
        <f>ROUND(Eigenmischungen!KVP46,1)</f>
        <v>0</v>
      </c>
      <c r="KVG41" s="536">
        <f>ROUND(Eigenmischungen!KVQ46,1)</f>
        <v>0</v>
      </c>
      <c r="KVH41" s="536">
        <f>ROUND(Eigenmischungen!KVR46,1)</f>
        <v>0</v>
      </c>
      <c r="KVI41" s="536">
        <f>ROUND(Eigenmischungen!KVS46,1)</f>
        <v>0</v>
      </c>
      <c r="KVJ41" s="536">
        <f>ROUND(Eigenmischungen!KVT46,1)</f>
        <v>0</v>
      </c>
      <c r="KVK41" s="536">
        <f>ROUND(Eigenmischungen!KVU46,1)</f>
        <v>0</v>
      </c>
      <c r="KVL41" s="536">
        <f>ROUND(Eigenmischungen!KVV46,1)</f>
        <v>0</v>
      </c>
      <c r="KVM41" s="536">
        <f>ROUND(Eigenmischungen!KVW46,1)</f>
        <v>0</v>
      </c>
      <c r="KVN41" s="536">
        <f>ROUND(Eigenmischungen!KVX46,1)</f>
        <v>0</v>
      </c>
      <c r="KVO41" s="536">
        <f>ROUND(Eigenmischungen!KVY46,1)</f>
        <v>0</v>
      </c>
      <c r="KVP41" s="536">
        <f>ROUND(Eigenmischungen!KVZ46,1)</f>
        <v>0</v>
      </c>
      <c r="KVQ41" s="536">
        <f>ROUND(Eigenmischungen!KWA46,1)</f>
        <v>0</v>
      </c>
      <c r="KVR41" s="536">
        <f>ROUND(Eigenmischungen!KWB46,1)</f>
        <v>0</v>
      </c>
      <c r="KVS41" s="536">
        <f>ROUND(Eigenmischungen!KWC46,1)</f>
        <v>0</v>
      </c>
      <c r="KVT41" s="536">
        <f>ROUND(Eigenmischungen!KWD46,1)</f>
        <v>0</v>
      </c>
      <c r="KVU41" s="536">
        <f>ROUND(Eigenmischungen!KWE46,1)</f>
        <v>0</v>
      </c>
      <c r="KVV41" s="536">
        <f>ROUND(Eigenmischungen!KWF46,1)</f>
        <v>0</v>
      </c>
      <c r="KVW41" s="536">
        <f>ROUND(Eigenmischungen!KWG46,1)</f>
        <v>0</v>
      </c>
      <c r="KVX41" s="536">
        <f>ROUND(Eigenmischungen!KWH46,1)</f>
        <v>0</v>
      </c>
      <c r="KVY41" s="536">
        <f>ROUND(Eigenmischungen!KWI46,1)</f>
        <v>0</v>
      </c>
      <c r="KVZ41" s="536">
        <f>ROUND(Eigenmischungen!KWJ46,1)</f>
        <v>0</v>
      </c>
      <c r="KWA41" s="536">
        <f>ROUND(Eigenmischungen!KWK46,1)</f>
        <v>0</v>
      </c>
      <c r="KWB41" s="536">
        <f>ROUND(Eigenmischungen!KWL46,1)</f>
        <v>0</v>
      </c>
      <c r="KWC41" s="536">
        <f>ROUND(Eigenmischungen!KWM46,1)</f>
        <v>0</v>
      </c>
      <c r="KWD41" s="536">
        <f>ROUND(Eigenmischungen!KWN46,1)</f>
        <v>0</v>
      </c>
      <c r="KWE41" s="536">
        <f>ROUND(Eigenmischungen!KWO46,1)</f>
        <v>0</v>
      </c>
      <c r="KWF41" s="536">
        <f>ROUND(Eigenmischungen!KWP46,1)</f>
        <v>0</v>
      </c>
      <c r="KWG41" s="536">
        <f>ROUND(Eigenmischungen!KWQ46,1)</f>
        <v>0</v>
      </c>
      <c r="KWH41" s="536">
        <f>ROUND(Eigenmischungen!KWR46,1)</f>
        <v>0</v>
      </c>
      <c r="KWI41" s="536">
        <f>ROUND(Eigenmischungen!KWS46,1)</f>
        <v>0</v>
      </c>
      <c r="KWJ41" s="536">
        <f>ROUND(Eigenmischungen!KWT46,1)</f>
        <v>0</v>
      </c>
      <c r="KWK41" s="536">
        <f>ROUND(Eigenmischungen!KWU46,1)</f>
        <v>0</v>
      </c>
      <c r="KWL41" s="536">
        <f>ROUND(Eigenmischungen!KWV46,1)</f>
        <v>0</v>
      </c>
      <c r="KWM41" s="536">
        <f>ROUND(Eigenmischungen!KWW46,1)</f>
        <v>0</v>
      </c>
      <c r="KWN41" s="536">
        <f>ROUND(Eigenmischungen!KWX46,1)</f>
        <v>0</v>
      </c>
      <c r="KWO41" s="536">
        <f>ROUND(Eigenmischungen!KWY46,1)</f>
        <v>0</v>
      </c>
      <c r="KWP41" s="536">
        <f>ROUND(Eigenmischungen!KWZ46,1)</f>
        <v>0</v>
      </c>
      <c r="KWQ41" s="536">
        <f>ROUND(Eigenmischungen!KXA46,1)</f>
        <v>0</v>
      </c>
      <c r="KWR41" s="536">
        <f>ROUND(Eigenmischungen!KXB46,1)</f>
        <v>0</v>
      </c>
      <c r="KWS41" s="536">
        <f>ROUND(Eigenmischungen!KXC46,1)</f>
        <v>0</v>
      </c>
      <c r="KWT41" s="536">
        <f>ROUND(Eigenmischungen!KXD46,1)</f>
        <v>0</v>
      </c>
      <c r="KWU41" s="536">
        <f>ROUND(Eigenmischungen!KXE46,1)</f>
        <v>0</v>
      </c>
      <c r="KWV41" s="536">
        <f>ROUND(Eigenmischungen!KXF46,1)</f>
        <v>0</v>
      </c>
      <c r="KWW41" s="536">
        <f>ROUND(Eigenmischungen!KXG46,1)</f>
        <v>0</v>
      </c>
      <c r="KWX41" s="536">
        <f>ROUND(Eigenmischungen!KXH46,1)</f>
        <v>0</v>
      </c>
      <c r="KWY41" s="536">
        <f>ROUND(Eigenmischungen!KXI46,1)</f>
        <v>0</v>
      </c>
      <c r="KWZ41" s="536">
        <f>ROUND(Eigenmischungen!KXJ46,1)</f>
        <v>0</v>
      </c>
      <c r="KXA41" s="536">
        <f>ROUND(Eigenmischungen!KXK46,1)</f>
        <v>0</v>
      </c>
      <c r="KXB41" s="536">
        <f>ROUND(Eigenmischungen!KXL46,1)</f>
        <v>0</v>
      </c>
      <c r="KXC41" s="536">
        <f>ROUND(Eigenmischungen!KXM46,1)</f>
        <v>0</v>
      </c>
      <c r="KXD41" s="536">
        <f>ROUND(Eigenmischungen!KXN46,1)</f>
        <v>0</v>
      </c>
      <c r="KXE41" s="536">
        <f>ROUND(Eigenmischungen!KXO46,1)</f>
        <v>0</v>
      </c>
      <c r="KXF41" s="536">
        <f>ROUND(Eigenmischungen!KXP46,1)</f>
        <v>0</v>
      </c>
      <c r="KXG41" s="536">
        <f>ROUND(Eigenmischungen!KXQ46,1)</f>
        <v>0</v>
      </c>
      <c r="KXH41" s="536">
        <f>ROUND(Eigenmischungen!KXR46,1)</f>
        <v>0</v>
      </c>
      <c r="KXI41" s="536">
        <f>ROUND(Eigenmischungen!KXS46,1)</f>
        <v>0</v>
      </c>
      <c r="KXJ41" s="536">
        <f>ROUND(Eigenmischungen!KXT46,1)</f>
        <v>0</v>
      </c>
      <c r="KXK41" s="536">
        <f>ROUND(Eigenmischungen!KXU46,1)</f>
        <v>0</v>
      </c>
      <c r="KXL41" s="536">
        <f>ROUND(Eigenmischungen!KXV46,1)</f>
        <v>0</v>
      </c>
      <c r="KXM41" s="536">
        <f>ROUND(Eigenmischungen!KXW46,1)</f>
        <v>0</v>
      </c>
      <c r="KXN41" s="536">
        <f>ROUND(Eigenmischungen!KXX46,1)</f>
        <v>0</v>
      </c>
      <c r="KXO41" s="536">
        <f>ROUND(Eigenmischungen!KXY46,1)</f>
        <v>0</v>
      </c>
      <c r="KXP41" s="536">
        <f>ROUND(Eigenmischungen!KXZ46,1)</f>
        <v>0</v>
      </c>
      <c r="KXQ41" s="536">
        <f>ROUND(Eigenmischungen!KYA46,1)</f>
        <v>0</v>
      </c>
      <c r="KXR41" s="536">
        <f>ROUND(Eigenmischungen!KYB46,1)</f>
        <v>0</v>
      </c>
      <c r="KXS41" s="536">
        <f>ROUND(Eigenmischungen!KYC46,1)</f>
        <v>0</v>
      </c>
      <c r="KXT41" s="536">
        <f>ROUND(Eigenmischungen!KYD46,1)</f>
        <v>0</v>
      </c>
      <c r="KXU41" s="536">
        <f>ROUND(Eigenmischungen!KYE46,1)</f>
        <v>0</v>
      </c>
      <c r="KXV41" s="536">
        <f>ROUND(Eigenmischungen!KYF46,1)</f>
        <v>0</v>
      </c>
      <c r="KXW41" s="536">
        <f>ROUND(Eigenmischungen!KYG46,1)</f>
        <v>0</v>
      </c>
      <c r="KXX41" s="536">
        <f>ROUND(Eigenmischungen!KYH46,1)</f>
        <v>0</v>
      </c>
      <c r="KXY41" s="536">
        <f>ROUND(Eigenmischungen!KYI46,1)</f>
        <v>0</v>
      </c>
      <c r="KXZ41" s="536">
        <f>ROUND(Eigenmischungen!KYJ46,1)</f>
        <v>0</v>
      </c>
      <c r="KYA41" s="536">
        <f>ROUND(Eigenmischungen!KYK46,1)</f>
        <v>0</v>
      </c>
      <c r="KYB41" s="536">
        <f>ROUND(Eigenmischungen!KYL46,1)</f>
        <v>0</v>
      </c>
      <c r="KYC41" s="536">
        <f>ROUND(Eigenmischungen!KYM46,1)</f>
        <v>0</v>
      </c>
      <c r="KYD41" s="536">
        <f>ROUND(Eigenmischungen!KYN46,1)</f>
        <v>0</v>
      </c>
      <c r="KYE41" s="536">
        <f>ROUND(Eigenmischungen!KYO46,1)</f>
        <v>0</v>
      </c>
      <c r="KYF41" s="536">
        <f>ROUND(Eigenmischungen!KYP46,1)</f>
        <v>0</v>
      </c>
      <c r="KYG41" s="536">
        <f>ROUND(Eigenmischungen!KYQ46,1)</f>
        <v>0</v>
      </c>
      <c r="KYH41" s="536">
        <f>ROUND(Eigenmischungen!KYR46,1)</f>
        <v>0</v>
      </c>
      <c r="KYI41" s="536">
        <f>ROUND(Eigenmischungen!KYS46,1)</f>
        <v>0</v>
      </c>
      <c r="KYJ41" s="536">
        <f>ROUND(Eigenmischungen!KYT46,1)</f>
        <v>0</v>
      </c>
      <c r="KYK41" s="536">
        <f>ROUND(Eigenmischungen!KYU46,1)</f>
        <v>0</v>
      </c>
      <c r="KYL41" s="536">
        <f>ROUND(Eigenmischungen!KYV46,1)</f>
        <v>0</v>
      </c>
      <c r="KYM41" s="536">
        <f>ROUND(Eigenmischungen!KYW46,1)</f>
        <v>0</v>
      </c>
      <c r="KYN41" s="536">
        <f>ROUND(Eigenmischungen!KYX46,1)</f>
        <v>0</v>
      </c>
      <c r="KYO41" s="536">
        <f>ROUND(Eigenmischungen!KYY46,1)</f>
        <v>0</v>
      </c>
      <c r="KYP41" s="536">
        <f>ROUND(Eigenmischungen!KYZ46,1)</f>
        <v>0</v>
      </c>
      <c r="KYQ41" s="536">
        <f>ROUND(Eigenmischungen!KZA46,1)</f>
        <v>0</v>
      </c>
      <c r="KYR41" s="536">
        <f>ROUND(Eigenmischungen!KZB46,1)</f>
        <v>0</v>
      </c>
      <c r="KYS41" s="536">
        <f>ROUND(Eigenmischungen!KZC46,1)</f>
        <v>0</v>
      </c>
      <c r="KYT41" s="536">
        <f>ROUND(Eigenmischungen!KZD46,1)</f>
        <v>0</v>
      </c>
      <c r="KYU41" s="536">
        <f>ROUND(Eigenmischungen!KZE46,1)</f>
        <v>0</v>
      </c>
      <c r="KYV41" s="536">
        <f>ROUND(Eigenmischungen!KZF46,1)</f>
        <v>0</v>
      </c>
      <c r="KYW41" s="536">
        <f>ROUND(Eigenmischungen!KZG46,1)</f>
        <v>0</v>
      </c>
      <c r="KYX41" s="536">
        <f>ROUND(Eigenmischungen!KZH46,1)</f>
        <v>0</v>
      </c>
      <c r="KYY41" s="536">
        <f>ROUND(Eigenmischungen!KZI46,1)</f>
        <v>0</v>
      </c>
      <c r="KYZ41" s="536">
        <f>ROUND(Eigenmischungen!KZJ46,1)</f>
        <v>0</v>
      </c>
      <c r="KZA41" s="536">
        <f>ROUND(Eigenmischungen!KZK46,1)</f>
        <v>0</v>
      </c>
      <c r="KZB41" s="536">
        <f>ROUND(Eigenmischungen!KZL46,1)</f>
        <v>0</v>
      </c>
      <c r="KZC41" s="536">
        <f>ROUND(Eigenmischungen!KZM46,1)</f>
        <v>0</v>
      </c>
      <c r="KZD41" s="536">
        <f>ROUND(Eigenmischungen!KZN46,1)</f>
        <v>0</v>
      </c>
      <c r="KZE41" s="536">
        <f>ROUND(Eigenmischungen!KZO46,1)</f>
        <v>0</v>
      </c>
      <c r="KZF41" s="536">
        <f>ROUND(Eigenmischungen!KZP46,1)</f>
        <v>0</v>
      </c>
      <c r="KZG41" s="536">
        <f>ROUND(Eigenmischungen!KZQ46,1)</f>
        <v>0</v>
      </c>
      <c r="KZH41" s="536">
        <f>ROUND(Eigenmischungen!KZR46,1)</f>
        <v>0</v>
      </c>
      <c r="KZI41" s="536">
        <f>ROUND(Eigenmischungen!KZS46,1)</f>
        <v>0</v>
      </c>
      <c r="KZJ41" s="536">
        <f>ROUND(Eigenmischungen!KZT46,1)</f>
        <v>0</v>
      </c>
      <c r="KZK41" s="536">
        <f>ROUND(Eigenmischungen!KZU46,1)</f>
        <v>0</v>
      </c>
      <c r="KZL41" s="536">
        <f>ROUND(Eigenmischungen!KZV46,1)</f>
        <v>0</v>
      </c>
      <c r="KZM41" s="536">
        <f>ROUND(Eigenmischungen!KZW46,1)</f>
        <v>0</v>
      </c>
      <c r="KZN41" s="536">
        <f>ROUND(Eigenmischungen!KZX46,1)</f>
        <v>0</v>
      </c>
      <c r="KZO41" s="536">
        <f>ROUND(Eigenmischungen!KZY46,1)</f>
        <v>0</v>
      </c>
      <c r="KZP41" s="536">
        <f>ROUND(Eigenmischungen!KZZ46,1)</f>
        <v>0</v>
      </c>
      <c r="KZQ41" s="536">
        <f>ROUND(Eigenmischungen!LAA46,1)</f>
        <v>0</v>
      </c>
      <c r="KZR41" s="536">
        <f>ROUND(Eigenmischungen!LAB46,1)</f>
        <v>0</v>
      </c>
      <c r="KZS41" s="536">
        <f>ROUND(Eigenmischungen!LAC46,1)</f>
        <v>0</v>
      </c>
      <c r="KZT41" s="536">
        <f>ROUND(Eigenmischungen!LAD46,1)</f>
        <v>0</v>
      </c>
      <c r="KZU41" s="536">
        <f>ROUND(Eigenmischungen!LAE46,1)</f>
        <v>0</v>
      </c>
      <c r="KZV41" s="536">
        <f>ROUND(Eigenmischungen!LAF46,1)</f>
        <v>0</v>
      </c>
      <c r="KZW41" s="536">
        <f>ROUND(Eigenmischungen!LAG46,1)</f>
        <v>0</v>
      </c>
      <c r="KZX41" s="536">
        <f>ROUND(Eigenmischungen!LAH46,1)</f>
        <v>0</v>
      </c>
      <c r="KZY41" s="536">
        <f>ROUND(Eigenmischungen!LAI46,1)</f>
        <v>0</v>
      </c>
      <c r="KZZ41" s="536">
        <f>ROUND(Eigenmischungen!LAJ46,1)</f>
        <v>0</v>
      </c>
      <c r="LAA41" s="536">
        <f>ROUND(Eigenmischungen!LAK46,1)</f>
        <v>0</v>
      </c>
      <c r="LAB41" s="536">
        <f>ROUND(Eigenmischungen!LAL46,1)</f>
        <v>0</v>
      </c>
      <c r="LAC41" s="536">
        <f>ROUND(Eigenmischungen!LAM46,1)</f>
        <v>0</v>
      </c>
      <c r="LAD41" s="536">
        <f>ROUND(Eigenmischungen!LAN46,1)</f>
        <v>0</v>
      </c>
      <c r="LAE41" s="536">
        <f>ROUND(Eigenmischungen!LAO46,1)</f>
        <v>0</v>
      </c>
      <c r="LAF41" s="536">
        <f>ROUND(Eigenmischungen!LAP46,1)</f>
        <v>0</v>
      </c>
      <c r="LAG41" s="536">
        <f>ROUND(Eigenmischungen!LAQ46,1)</f>
        <v>0</v>
      </c>
      <c r="LAH41" s="536">
        <f>ROUND(Eigenmischungen!LAR46,1)</f>
        <v>0</v>
      </c>
      <c r="LAI41" s="536">
        <f>ROUND(Eigenmischungen!LAS46,1)</f>
        <v>0</v>
      </c>
      <c r="LAJ41" s="536">
        <f>ROUND(Eigenmischungen!LAT46,1)</f>
        <v>0</v>
      </c>
      <c r="LAK41" s="536">
        <f>ROUND(Eigenmischungen!LAU46,1)</f>
        <v>0</v>
      </c>
      <c r="LAL41" s="536">
        <f>ROUND(Eigenmischungen!LAV46,1)</f>
        <v>0</v>
      </c>
      <c r="LAM41" s="536">
        <f>ROUND(Eigenmischungen!LAW46,1)</f>
        <v>0</v>
      </c>
      <c r="LAN41" s="536">
        <f>ROUND(Eigenmischungen!LAX46,1)</f>
        <v>0</v>
      </c>
      <c r="LAO41" s="536">
        <f>ROUND(Eigenmischungen!LAY46,1)</f>
        <v>0</v>
      </c>
      <c r="LAP41" s="536">
        <f>ROUND(Eigenmischungen!LAZ46,1)</f>
        <v>0</v>
      </c>
      <c r="LAQ41" s="536">
        <f>ROUND(Eigenmischungen!LBA46,1)</f>
        <v>0</v>
      </c>
      <c r="LAR41" s="536">
        <f>ROUND(Eigenmischungen!LBB46,1)</f>
        <v>0</v>
      </c>
      <c r="LAS41" s="536">
        <f>ROUND(Eigenmischungen!LBC46,1)</f>
        <v>0</v>
      </c>
      <c r="LAT41" s="536">
        <f>ROUND(Eigenmischungen!LBD46,1)</f>
        <v>0</v>
      </c>
      <c r="LAU41" s="536">
        <f>ROUND(Eigenmischungen!LBE46,1)</f>
        <v>0</v>
      </c>
      <c r="LAV41" s="536">
        <f>ROUND(Eigenmischungen!LBF46,1)</f>
        <v>0</v>
      </c>
      <c r="LAW41" s="536">
        <f>ROUND(Eigenmischungen!LBG46,1)</f>
        <v>0</v>
      </c>
      <c r="LAX41" s="536">
        <f>ROUND(Eigenmischungen!LBH46,1)</f>
        <v>0</v>
      </c>
      <c r="LAY41" s="536">
        <f>ROUND(Eigenmischungen!LBI46,1)</f>
        <v>0</v>
      </c>
      <c r="LAZ41" s="536">
        <f>ROUND(Eigenmischungen!LBJ46,1)</f>
        <v>0</v>
      </c>
      <c r="LBA41" s="536">
        <f>ROUND(Eigenmischungen!LBK46,1)</f>
        <v>0</v>
      </c>
      <c r="LBB41" s="536">
        <f>ROUND(Eigenmischungen!LBL46,1)</f>
        <v>0</v>
      </c>
      <c r="LBC41" s="536">
        <f>ROUND(Eigenmischungen!LBM46,1)</f>
        <v>0</v>
      </c>
      <c r="LBD41" s="536">
        <f>ROUND(Eigenmischungen!LBN46,1)</f>
        <v>0</v>
      </c>
      <c r="LBE41" s="536">
        <f>ROUND(Eigenmischungen!LBO46,1)</f>
        <v>0</v>
      </c>
      <c r="LBF41" s="536">
        <f>ROUND(Eigenmischungen!LBP46,1)</f>
        <v>0</v>
      </c>
      <c r="LBG41" s="536">
        <f>ROUND(Eigenmischungen!LBQ46,1)</f>
        <v>0</v>
      </c>
      <c r="LBH41" s="536">
        <f>ROUND(Eigenmischungen!LBR46,1)</f>
        <v>0</v>
      </c>
      <c r="LBI41" s="536">
        <f>ROUND(Eigenmischungen!LBS46,1)</f>
        <v>0</v>
      </c>
      <c r="LBJ41" s="536">
        <f>ROUND(Eigenmischungen!LBT46,1)</f>
        <v>0</v>
      </c>
      <c r="LBK41" s="536">
        <f>ROUND(Eigenmischungen!LBU46,1)</f>
        <v>0</v>
      </c>
      <c r="LBL41" s="536">
        <f>ROUND(Eigenmischungen!LBV46,1)</f>
        <v>0</v>
      </c>
      <c r="LBM41" s="536">
        <f>ROUND(Eigenmischungen!LBW46,1)</f>
        <v>0</v>
      </c>
      <c r="LBN41" s="536">
        <f>ROUND(Eigenmischungen!LBX46,1)</f>
        <v>0</v>
      </c>
      <c r="LBO41" s="536">
        <f>ROUND(Eigenmischungen!LBY46,1)</f>
        <v>0</v>
      </c>
      <c r="LBP41" s="536">
        <f>ROUND(Eigenmischungen!LBZ46,1)</f>
        <v>0</v>
      </c>
      <c r="LBQ41" s="536">
        <f>ROUND(Eigenmischungen!LCA46,1)</f>
        <v>0</v>
      </c>
      <c r="LBR41" s="536">
        <f>ROUND(Eigenmischungen!LCB46,1)</f>
        <v>0</v>
      </c>
      <c r="LBS41" s="536">
        <f>ROUND(Eigenmischungen!LCC46,1)</f>
        <v>0</v>
      </c>
      <c r="LBT41" s="536">
        <f>ROUND(Eigenmischungen!LCD46,1)</f>
        <v>0</v>
      </c>
      <c r="LBU41" s="536">
        <f>ROUND(Eigenmischungen!LCE46,1)</f>
        <v>0</v>
      </c>
      <c r="LBV41" s="536">
        <f>ROUND(Eigenmischungen!LCF46,1)</f>
        <v>0</v>
      </c>
      <c r="LBW41" s="536">
        <f>ROUND(Eigenmischungen!LCG46,1)</f>
        <v>0</v>
      </c>
      <c r="LBX41" s="536">
        <f>ROUND(Eigenmischungen!LCH46,1)</f>
        <v>0</v>
      </c>
      <c r="LBY41" s="536">
        <f>ROUND(Eigenmischungen!LCI46,1)</f>
        <v>0</v>
      </c>
      <c r="LBZ41" s="536">
        <f>ROUND(Eigenmischungen!LCJ46,1)</f>
        <v>0</v>
      </c>
      <c r="LCA41" s="536">
        <f>ROUND(Eigenmischungen!LCK46,1)</f>
        <v>0</v>
      </c>
      <c r="LCB41" s="536">
        <f>ROUND(Eigenmischungen!LCL46,1)</f>
        <v>0</v>
      </c>
      <c r="LCC41" s="536">
        <f>ROUND(Eigenmischungen!LCM46,1)</f>
        <v>0</v>
      </c>
      <c r="LCD41" s="536">
        <f>ROUND(Eigenmischungen!LCN46,1)</f>
        <v>0</v>
      </c>
      <c r="LCE41" s="536">
        <f>ROUND(Eigenmischungen!LCO46,1)</f>
        <v>0</v>
      </c>
      <c r="LCF41" s="536">
        <f>ROUND(Eigenmischungen!LCP46,1)</f>
        <v>0</v>
      </c>
      <c r="LCG41" s="536">
        <f>ROUND(Eigenmischungen!LCQ46,1)</f>
        <v>0</v>
      </c>
      <c r="LCH41" s="536">
        <f>ROUND(Eigenmischungen!LCR46,1)</f>
        <v>0</v>
      </c>
      <c r="LCI41" s="536">
        <f>ROUND(Eigenmischungen!LCS46,1)</f>
        <v>0</v>
      </c>
      <c r="LCJ41" s="536">
        <f>ROUND(Eigenmischungen!LCT46,1)</f>
        <v>0</v>
      </c>
      <c r="LCK41" s="536">
        <f>ROUND(Eigenmischungen!LCU46,1)</f>
        <v>0</v>
      </c>
      <c r="LCL41" s="536">
        <f>ROUND(Eigenmischungen!LCV46,1)</f>
        <v>0</v>
      </c>
      <c r="LCM41" s="536">
        <f>ROUND(Eigenmischungen!LCW46,1)</f>
        <v>0</v>
      </c>
      <c r="LCN41" s="536">
        <f>ROUND(Eigenmischungen!LCX46,1)</f>
        <v>0</v>
      </c>
      <c r="LCO41" s="536">
        <f>ROUND(Eigenmischungen!LCY46,1)</f>
        <v>0</v>
      </c>
      <c r="LCP41" s="536">
        <f>ROUND(Eigenmischungen!LCZ46,1)</f>
        <v>0</v>
      </c>
      <c r="LCQ41" s="536">
        <f>ROUND(Eigenmischungen!LDA46,1)</f>
        <v>0</v>
      </c>
      <c r="LCR41" s="536">
        <f>ROUND(Eigenmischungen!LDB46,1)</f>
        <v>0</v>
      </c>
      <c r="LCS41" s="536">
        <f>ROUND(Eigenmischungen!LDC46,1)</f>
        <v>0</v>
      </c>
      <c r="LCT41" s="536">
        <f>ROUND(Eigenmischungen!LDD46,1)</f>
        <v>0</v>
      </c>
      <c r="LCU41" s="536">
        <f>ROUND(Eigenmischungen!LDE46,1)</f>
        <v>0</v>
      </c>
      <c r="LCV41" s="536">
        <f>ROUND(Eigenmischungen!LDF46,1)</f>
        <v>0</v>
      </c>
      <c r="LCW41" s="536">
        <f>ROUND(Eigenmischungen!LDG46,1)</f>
        <v>0</v>
      </c>
      <c r="LCX41" s="536">
        <f>ROUND(Eigenmischungen!LDH46,1)</f>
        <v>0</v>
      </c>
      <c r="LCY41" s="536">
        <f>ROUND(Eigenmischungen!LDI46,1)</f>
        <v>0</v>
      </c>
      <c r="LCZ41" s="536">
        <f>ROUND(Eigenmischungen!LDJ46,1)</f>
        <v>0</v>
      </c>
      <c r="LDA41" s="536">
        <f>ROUND(Eigenmischungen!LDK46,1)</f>
        <v>0</v>
      </c>
      <c r="LDB41" s="536">
        <f>ROUND(Eigenmischungen!LDL46,1)</f>
        <v>0</v>
      </c>
      <c r="LDC41" s="536">
        <f>ROUND(Eigenmischungen!LDM46,1)</f>
        <v>0</v>
      </c>
      <c r="LDD41" s="536">
        <f>ROUND(Eigenmischungen!LDN46,1)</f>
        <v>0</v>
      </c>
      <c r="LDE41" s="536">
        <f>ROUND(Eigenmischungen!LDO46,1)</f>
        <v>0</v>
      </c>
      <c r="LDF41" s="536">
        <f>ROUND(Eigenmischungen!LDP46,1)</f>
        <v>0</v>
      </c>
      <c r="LDG41" s="536">
        <f>ROUND(Eigenmischungen!LDQ46,1)</f>
        <v>0</v>
      </c>
      <c r="LDH41" s="536">
        <f>ROUND(Eigenmischungen!LDR46,1)</f>
        <v>0</v>
      </c>
      <c r="LDI41" s="536">
        <f>ROUND(Eigenmischungen!LDS46,1)</f>
        <v>0</v>
      </c>
      <c r="LDJ41" s="536">
        <f>ROUND(Eigenmischungen!LDT46,1)</f>
        <v>0</v>
      </c>
      <c r="LDK41" s="536">
        <f>ROUND(Eigenmischungen!LDU46,1)</f>
        <v>0</v>
      </c>
      <c r="LDL41" s="536">
        <f>ROUND(Eigenmischungen!LDV46,1)</f>
        <v>0</v>
      </c>
      <c r="LDM41" s="536">
        <f>ROUND(Eigenmischungen!LDW46,1)</f>
        <v>0</v>
      </c>
      <c r="LDN41" s="536">
        <f>ROUND(Eigenmischungen!LDX46,1)</f>
        <v>0</v>
      </c>
      <c r="LDO41" s="536">
        <f>ROUND(Eigenmischungen!LDY46,1)</f>
        <v>0</v>
      </c>
      <c r="LDP41" s="536">
        <f>ROUND(Eigenmischungen!LDZ46,1)</f>
        <v>0</v>
      </c>
      <c r="LDQ41" s="536">
        <f>ROUND(Eigenmischungen!LEA46,1)</f>
        <v>0</v>
      </c>
      <c r="LDR41" s="536">
        <f>ROUND(Eigenmischungen!LEB46,1)</f>
        <v>0</v>
      </c>
      <c r="LDS41" s="536">
        <f>ROUND(Eigenmischungen!LEC46,1)</f>
        <v>0</v>
      </c>
      <c r="LDT41" s="536">
        <f>ROUND(Eigenmischungen!LED46,1)</f>
        <v>0</v>
      </c>
      <c r="LDU41" s="536">
        <f>ROUND(Eigenmischungen!LEE46,1)</f>
        <v>0</v>
      </c>
      <c r="LDV41" s="536">
        <f>ROUND(Eigenmischungen!LEF46,1)</f>
        <v>0</v>
      </c>
      <c r="LDW41" s="536">
        <f>ROUND(Eigenmischungen!LEG46,1)</f>
        <v>0</v>
      </c>
      <c r="LDX41" s="536">
        <f>ROUND(Eigenmischungen!LEH46,1)</f>
        <v>0</v>
      </c>
      <c r="LDY41" s="536">
        <f>ROUND(Eigenmischungen!LEI46,1)</f>
        <v>0</v>
      </c>
      <c r="LDZ41" s="536">
        <f>ROUND(Eigenmischungen!LEJ46,1)</f>
        <v>0</v>
      </c>
      <c r="LEA41" s="536">
        <f>ROUND(Eigenmischungen!LEK46,1)</f>
        <v>0</v>
      </c>
      <c r="LEB41" s="536">
        <f>ROUND(Eigenmischungen!LEL46,1)</f>
        <v>0</v>
      </c>
      <c r="LEC41" s="536">
        <f>ROUND(Eigenmischungen!LEM46,1)</f>
        <v>0</v>
      </c>
      <c r="LED41" s="536">
        <f>ROUND(Eigenmischungen!LEN46,1)</f>
        <v>0</v>
      </c>
      <c r="LEE41" s="536">
        <f>ROUND(Eigenmischungen!LEO46,1)</f>
        <v>0</v>
      </c>
      <c r="LEF41" s="536">
        <f>ROUND(Eigenmischungen!LEP46,1)</f>
        <v>0</v>
      </c>
      <c r="LEG41" s="536">
        <f>ROUND(Eigenmischungen!LEQ46,1)</f>
        <v>0</v>
      </c>
      <c r="LEH41" s="536">
        <f>ROUND(Eigenmischungen!LER46,1)</f>
        <v>0</v>
      </c>
      <c r="LEI41" s="536">
        <f>ROUND(Eigenmischungen!LES46,1)</f>
        <v>0</v>
      </c>
      <c r="LEJ41" s="536">
        <f>ROUND(Eigenmischungen!LET46,1)</f>
        <v>0</v>
      </c>
      <c r="LEK41" s="536">
        <f>ROUND(Eigenmischungen!LEU46,1)</f>
        <v>0</v>
      </c>
      <c r="LEL41" s="536">
        <f>ROUND(Eigenmischungen!LEV46,1)</f>
        <v>0</v>
      </c>
      <c r="LEM41" s="536">
        <f>ROUND(Eigenmischungen!LEW46,1)</f>
        <v>0</v>
      </c>
      <c r="LEN41" s="536">
        <f>ROUND(Eigenmischungen!LEX46,1)</f>
        <v>0</v>
      </c>
      <c r="LEO41" s="536">
        <f>ROUND(Eigenmischungen!LEY46,1)</f>
        <v>0</v>
      </c>
      <c r="LEP41" s="536">
        <f>ROUND(Eigenmischungen!LEZ46,1)</f>
        <v>0</v>
      </c>
      <c r="LEQ41" s="536">
        <f>ROUND(Eigenmischungen!LFA46,1)</f>
        <v>0</v>
      </c>
      <c r="LER41" s="536">
        <f>ROUND(Eigenmischungen!LFB46,1)</f>
        <v>0</v>
      </c>
      <c r="LES41" s="536">
        <f>ROUND(Eigenmischungen!LFC46,1)</f>
        <v>0</v>
      </c>
      <c r="LET41" s="536">
        <f>ROUND(Eigenmischungen!LFD46,1)</f>
        <v>0</v>
      </c>
      <c r="LEU41" s="536">
        <f>ROUND(Eigenmischungen!LFE46,1)</f>
        <v>0</v>
      </c>
      <c r="LEV41" s="536">
        <f>ROUND(Eigenmischungen!LFF46,1)</f>
        <v>0</v>
      </c>
      <c r="LEW41" s="536">
        <f>ROUND(Eigenmischungen!LFG46,1)</f>
        <v>0</v>
      </c>
      <c r="LEX41" s="536">
        <f>ROUND(Eigenmischungen!LFH46,1)</f>
        <v>0</v>
      </c>
      <c r="LEY41" s="536">
        <f>ROUND(Eigenmischungen!LFI46,1)</f>
        <v>0</v>
      </c>
      <c r="LEZ41" s="536">
        <f>ROUND(Eigenmischungen!LFJ46,1)</f>
        <v>0</v>
      </c>
      <c r="LFA41" s="536">
        <f>ROUND(Eigenmischungen!LFK46,1)</f>
        <v>0</v>
      </c>
      <c r="LFB41" s="536">
        <f>ROUND(Eigenmischungen!LFL46,1)</f>
        <v>0</v>
      </c>
      <c r="LFC41" s="536">
        <f>ROUND(Eigenmischungen!LFM46,1)</f>
        <v>0</v>
      </c>
      <c r="LFD41" s="536">
        <f>ROUND(Eigenmischungen!LFN46,1)</f>
        <v>0</v>
      </c>
      <c r="LFE41" s="536">
        <f>ROUND(Eigenmischungen!LFO46,1)</f>
        <v>0</v>
      </c>
      <c r="LFF41" s="536">
        <f>ROUND(Eigenmischungen!LFP46,1)</f>
        <v>0</v>
      </c>
      <c r="LFG41" s="536">
        <f>ROUND(Eigenmischungen!LFQ46,1)</f>
        <v>0</v>
      </c>
      <c r="LFH41" s="536">
        <f>ROUND(Eigenmischungen!LFR46,1)</f>
        <v>0</v>
      </c>
      <c r="LFI41" s="536">
        <f>ROUND(Eigenmischungen!LFS46,1)</f>
        <v>0</v>
      </c>
      <c r="LFJ41" s="536">
        <f>ROUND(Eigenmischungen!LFT46,1)</f>
        <v>0</v>
      </c>
      <c r="LFK41" s="536">
        <f>ROUND(Eigenmischungen!LFU46,1)</f>
        <v>0</v>
      </c>
      <c r="LFL41" s="536">
        <f>ROUND(Eigenmischungen!LFV46,1)</f>
        <v>0</v>
      </c>
      <c r="LFM41" s="536">
        <f>ROUND(Eigenmischungen!LFW46,1)</f>
        <v>0</v>
      </c>
      <c r="LFN41" s="536">
        <f>ROUND(Eigenmischungen!LFX46,1)</f>
        <v>0</v>
      </c>
      <c r="LFO41" s="536">
        <f>ROUND(Eigenmischungen!LFY46,1)</f>
        <v>0</v>
      </c>
      <c r="LFP41" s="536">
        <f>ROUND(Eigenmischungen!LFZ46,1)</f>
        <v>0</v>
      </c>
      <c r="LFQ41" s="536">
        <f>ROUND(Eigenmischungen!LGA46,1)</f>
        <v>0</v>
      </c>
      <c r="LFR41" s="536">
        <f>ROUND(Eigenmischungen!LGB46,1)</f>
        <v>0</v>
      </c>
      <c r="LFS41" s="536">
        <f>ROUND(Eigenmischungen!LGC46,1)</f>
        <v>0</v>
      </c>
      <c r="LFT41" s="536">
        <f>ROUND(Eigenmischungen!LGD46,1)</f>
        <v>0</v>
      </c>
      <c r="LFU41" s="536">
        <f>ROUND(Eigenmischungen!LGE46,1)</f>
        <v>0</v>
      </c>
      <c r="LFV41" s="536">
        <f>ROUND(Eigenmischungen!LGF46,1)</f>
        <v>0</v>
      </c>
      <c r="LFW41" s="536">
        <f>ROUND(Eigenmischungen!LGG46,1)</f>
        <v>0</v>
      </c>
      <c r="LFX41" s="536">
        <f>ROUND(Eigenmischungen!LGH46,1)</f>
        <v>0</v>
      </c>
      <c r="LFY41" s="536">
        <f>ROUND(Eigenmischungen!LGI46,1)</f>
        <v>0</v>
      </c>
      <c r="LFZ41" s="536">
        <f>ROUND(Eigenmischungen!LGJ46,1)</f>
        <v>0</v>
      </c>
      <c r="LGA41" s="536">
        <f>ROUND(Eigenmischungen!LGK46,1)</f>
        <v>0</v>
      </c>
      <c r="LGB41" s="536">
        <f>ROUND(Eigenmischungen!LGL46,1)</f>
        <v>0</v>
      </c>
      <c r="LGC41" s="536">
        <f>ROUND(Eigenmischungen!LGM46,1)</f>
        <v>0</v>
      </c>
      <c r="LGD41" s="536">
        <f>ROUND(Eigenmischungen!LGN46,1)</f>
        <v>0</v>
      </c>
      <c r="LGE41" s="536">
        <f>ROUND(Eigenmischungen!LGO46,1)</f>
        <v>0</v>
      </c>
      <c r="LGF41" s="536">
        <f>ROUND(Eigenmischungen!LGP46,1)</f>
        <v>0</v>
      </c>
      <c r="LGG41" s="536">
        <f>ROUND(Eigenmischungen!LGQ46,1)</f>
        <v>0</v>
      </c>
      <c r="LGH41" s="536">
        <f>ROUND(Eigenmischungen!LGR46,1)</f>
        <v>0</v>
      </c>
      <c r="LGI41" s="536">
        <f>ROUND(Eigenmischungen!LGS46,1)</f>
        <v>0</v>
      </c>
      <c r="LGJ41" s="536">
        <f>ROUND(Eigenmischungen!LGT46,1)</f>
        <v>0</v>
      </c>
      <c r="LGK41" s="536">
        <f>ROUND(Eigenmischungen!LGU46,1)</f>
        <v>0</v>
      </c>
      <c r="LGL41" s="536">
        <f>ROUND(Eigenmischungen!LGV46,1)</f>
        <v>0</v>
      </c>
      <c r="LGM41" s="536">
        <f>ROUND(Eigenmischungen!LGW46,1)</f>
        <v>0</v>
      </c>
      <c r="LGN41" s="536">
        <f>ROUND(Eigenmischungen!LGX46,1)</f>
        <v>0</v>
      </c>
      <c r="LGO41" s="536">
        <f>ROUND(Eigenmischungen!LGY46,1)</f>
        <v>0</v>
      </c>
      <c r="LGP41" s="536">
        <f>ROUND(Eigenmischungen!LGZ46,1)</f>
        <v>0</v>
      </c>
      <c r="LGQ41" s="536">
        <f>ROUND(Eigenmischungen!LHA46,1)</f>
        <v>0</v>
      </c>
      <c r="LGR41" s="536">
        <f>ROUND(Eigenmischungen!LHB46,1)</f>
        <v>0</v>
      </c>
      <c r="LGS41" s="536">
        <f>ROUND(Eigenmischungen!LHC46,1)</f>
        <v>0</v>
      </c>
      <c r="LGT41" s="536">
        <f>ROUND(Eigenmischungen!LHD46,1)</f>
        <v>0</v>
      </c>
      <c r="LGU41" s="536">
        <f>ROUND(Eigenmischungen!LHE46,1)</f>
        <v>0</v>
      </c>
      <c r="LGV41" s="536">
        <f>ROUND(Eigenmischungen!LHF46,1)</f>
        <v>0</v>
      </c>
      <c r="LGW41" s="536">
        <f>ROUND(Eigenmischungen!LHG46,1)</f>
        <v>0</v>
      </c>
      <c r="LGX41" s="536">
        <f>ROUND(Eigenmischungen!LHH46,1)</f>
        <v>0</v>
      </c>
      <c r="LGY41" s="536">
        <f>ROUND(Eigenmischungen!LHI46,1)</f>
        <v>0</v>
      </c>
      <c r="LGZ41" s="536">
        <f>ROUND(Eigenmischungen!LHJ46,1)</f>
        <v>0</v>
      </c>
      <c r="LHA41" s="536">
        <f>ROUND(Eigenmischungen!LHK46,1)</f>
        <v>0</v>
      </c>
      <c r="LHB41" s="536">
        <f>ROUND(Eigenmischungen!LHL46,1)</f>
        <v>0</v>
      </c>
      <c r="LHC41" s="536">
        <f>ROUND(Eigenmischungen!LHM46,1)</f>
        <v>0</v>
      </c>
      <c r="LHD41" s="536">
        <f>ROUND(Eigenmischungen!LHN46,1)</f>
        <v>0</v>
      </c>
      <c r="LHE41" s="536">
        <f>ROUND(Eigenmischungen!LHO46,1)</f>
        <v>0</v>
      </c>
      <c r="LHF41" s="536">
        <f>ROUND(Eigenmischungen!LHP46,1)</f>
        <v>0</v>
      </c>
      <c r="LHG41" s="536">
        <f>ROUND(Eigenmischungen!LHQ46,1)</f>
        <v>0</v>
      </c>
      <c r="LHH41" s="536">
        <f>ROUND(Eigenmischungen!LHR46,1)</f>
        <v>0</v>
      </c>
      <c r="LHI41" s="536">
        <f>ROUND(Eigenmischungen!LHS46,1)</f>
        <v>0</v>
      </c>
      <c r="LHJ41" s="536">
        <f>ROUND(Eigenmischungen!LHT46,1)</f>
        <v>0</v>
      </c>
      <c r="LHK41" s="536">
        <f>ROUND(Eigenmischungen!LHU46,1)</f>
        <v>0</v>
      </c>
      <c r="LHL41" s="536">
        <f>ROUND(Eigenmischungen!LHV46,1)</f>
        <v>0</v>
      </c>
      <c r="LHM41" s="536">
        <f>ROUND(Eigenmischungen!LHW46,1)</f>
        <v>0</v>
      </c>
      <c r="LHN41" s="536">
        <f>ROUND(Eigenmischungen!LHX46,1)</f>
        <v>0</v>
      </c>
      <c r="LHO41" s="536">
        <f>ROUND(Eigenmischungen!LHY46,1)</f>
        <v>0</v>
      </c>
      <c r="LHP41" s="536">
        <f>ROUND(Eigenmischungen!LHZ46,1)</f>
        <v>0</v>
      </c>
      <c r="LHQ41" s="536">
        <f>ROUND(Eigenmischungen!LIA46,1)</f>
        <v>0</v>
      </c>
      <c r="LHR41" s="536">
        <f>ROUND(Eigenmischungen!LIB46,1)</f>
        <v>0</v>
      </c>
      <c r="LHS41" s="536">
        <f>ROUND(Eigenmischungen!LIC46,1)</f>
        <v>0</v>
      </c>
      <c r="LHT41" s="536">
        <f>ROUND(Eigenmischungen!LID46,1)</f>
        <v>0</v>
      </c>
      <c r="LHU41" s="536">
        <f>ROUND(Eigenmischungen!LIE46,1)</f>
        <v>0</v>
      </c>
      <c r="LHV41" s="536">
        <f>ROUND(Eigenmischungen!LIF46,1)</f>
        <v>0</v>
      </c>
      <c r="LHW41" s="536">
        <f>ROUND(Eigenmischungen!LIG46,1)</f>
        <v>0</v>
      </c>
      <c r="LHX41" s="536">
        <f>ROUND(Eigenmischungen!LIH46,1)</f>
        <v>0</v>
      </c>
      <c r="LHY41" s="536">
        <f>ROUND(Eigenmischungen!LII46,1)</f>
        <v>0</v>
      </c>
      <c r="LHZ41" s="536">
        <f>ROUND(Eigenmischungen!LIJ46,1)</f>
        <v>0</v>
      </c>
      <c r="LIA41" s="536">
        <f>ROUND(Eigenmischungen!LIK46,1)</f>
        <v>0</v>
      </c>
      <c r="LIB41" s="536">
        <f>ROUND(Eigenmischungen!LIL46,1)</f>
        <v>0</v>
      </c>
      <c r="LIC41" s="536">
        <f>ROUND(Eigenmischungen!LIM46,1)</f>
        <v>0</v>
      </c>
      <c r="LID41" s="536">
        <f>ROUND(Eigenmischungen!LIN46,1)</f>
        <v>0</v>
      </c>
      <c r="LIE41" s="536">
        <f>ROUND(Eigenmischungen!LIO46,1)</f>
        <v>0</v>
      </c>
      <c r="LIF41" s="536">
        <f>ROUND(Eigenmischungen!LIP46,1)</f>
        <v>0</v>
      </c>
      <c r="LIG41" s="536">
        <f>ROUND(Eigenmischungen!LIQ46,1)</f>
        <v>0</v>
      </c>
      <c r="LIH41" s="536">
        <f>ROUND(Eigenmischungen!LIR46,1)</f>
        <v>0</v>
      </c>
      <c r="LII41" s="536">
        <f>ROUND(Eigenmischungen!LIS46,1)</f>
        <v>0</v>
      </c>
      <c r="LIJ41" s="536">
        <f>ROUND(Eigenmischungen!LIT46,1)</f>
        <v>0</v>
      </c>
      <c r="LIK41" s="536">
        <f>ROUND(Eigenmischungen!LIU46,1)</f>
        <v>0</v>
      </c>
      <c r="LIL41" s="536">
        <f>ROUND(Eigenmischungen!LIV46,1)</f>
        <v>0</v>
      </c>
      <c r="LIM41" s="536">
        <f>ROUND(Eigenmischungen!LIW46,1)</f>
        <v>0</v>
      </c>
      <c r="LIN41" s="536">
        <f>ROUND(Eigenmischungen!LIX46,1)</f>
        <v>0</v>
      </c>
      <c r="LIO41" s="536">
        <f>ROUND(Eigenmischungen!LIY46,1)</f>
        <v>0</v>
      </c>
      <c r="LIP41" s="536">
        <f>ROUND(Eigenmischungen!LIZ46,1)</f>
        <v>0</v>
      </c>
      <c r="LIQ41" s="536">
        <f>ROUND(Eigenmischungen!LJA46,1)</f>
        <v>0</v>
      </c>
      <c r="LIR41" s="536">
        <f>ROUND(Eigenmischungen!LJB46,1)</f>
        <v>0</v>
      </c>
      <c r="LIS41" s="536">
        <f>ROUND(Eigenmischungen!LJC46,1)</f>
        <v>0</v>
      </c>
      <c r="LIT41" s="536">
        <f>ROUND(Eigenmischungen!LJD46,1)</f>
        <v>0</v>
      </c>
      <c r="LIU41" s="536">
        <f>ROUND(Eigenmischungen!LJE46,1)</f>
        <v>0</v>
      </c>
      <c r="LIV41" s="536">
        <f>ROUND(Eigenmischungen!LJF46,1)</f>
        <v>0</v>
      </c>
      <c r="LIW41" s="536">
        <f>ROUND(Eigenmischungen!LJG46,1)</f>
        <v>0</v>
      </c>
      <c r="LIX41" s="536">
        <f>ROUND(Eigenmischungen!LJH46,1)</f>
        <v>0</v>
      </c>
      <c r="LIY41" s="536">
        <f>ROUND(Eigenmischungen!LJI46,1)</f>
        <v>0</v>
      </c>
      <c r="LIZ41" s="536">
        <f>ROUND(Eigenmischungen!LJJ46,1)</f>
        <v>0</v>
      </c>
      <c r="LJA41" s="536">
        <f>ROUND(Eigenmischungen!LJK46,1)</f>
        <v>0</v>
      </c>
      <c r="LJB41" s="536">
        <f>ROUND(Eigenmischungen!LJL46,1)</f>
        <v>0</v>
      </c>
      <c r="LJC41" s="536">
        <f>ROUND(Eigenmischungen!LJM46,1)</f>
        <v>0</v>
      </c>
      <c r="LJD41" s="536">
        <f>ROUND(Eigenmischungen!LJN46,1)</f>
        <v>0</v>
      </c>
      <c r="LJE41" s="536">
        <f>ROUND(Eigenmischungen!LJO46,1)</f>
        <v>0</v>
      </c>
      <c r="LJF41" s="536">
        <f>ROUND(Eigenmischungen!LJP46,1)</f>
        <v>0</v>
      </c>
      <c r="LJG41" s="536">
        <f>ROUND(Eigenmischungen!LJQ46,1)</f>
        <v>0</v>
      </c>
      <c r="LJH41" s="536">
        <f>ROUND(Eigenmischungen!LJR46,1)</f>
        <v>0</v>
      </c>
      <c r="LJI41" s="536">
        <f>ROUND(Eigenmischungen!LJS46,1)</f>
        <v>0</v>
      </c>
      <c r="LJJ41" s="536">
        <f>ROUND(Eigenmischungen!LJT46,1)</f>
        <v>0</v>
      </c>
      <c r="LJK41" s="536">
        <f>ROUND(Eigenmischungen!LJU46,1)</f>
        <v>0</v>
      </c>
      <c r="LJL41" s="536">
        <f>ROUND(Eigenmischungen!LJV46,1)</f>
        <v>0</v>
      </c>
      <c r="LJM41" s="536">
        <f>ROUND(Eigenmischungen!LJW46,1)</f>
        <v>0</v>
      </c>
      <c r="LJN41" s="536">
        <f>ROUND(Eigenmischungen!LJX46,1)</f>
        <v>0</v>
      </c>
      <c r="LJO41" s="536">
        <f>ROUND(Eigenmischungen!LJY46,1)</f>
        <v>0</v>
      </c>
      <c r="LJP41" s="536">
        <f>ROUND(Eigenmischungen!LJZ46,1)</f>
        <v>0</v>
      </c>
      <c r="LJQ41" s="536">
        <f>ROUND(Eigenmischungen!LKA46,1)</f>
        <v>0</v>
      </c>
      <c r="LJR41" s="536">
        <f>ROUND(Eigenmischungen!LKB46,1)</f>
        <v>0</v>
      </c>
      <c r="LJS41" s="536">
        <f>ROUND(Eigenmischungen!LKC46,1)</f>
        <v>0</v>
      </c>
      <c r="LJT41" s="536">
        <f>ROUND(Eigenmischungen!LKD46,1)</f>
        <v>0</v>
      </c>
      <c r="LJU41" s="536">
        <f>ROUND(Eigenmischungen!LKE46,1)</f>
        <v>0</v>
      </c>
      <c r="LJV41" s="536">
        <f>ROUND(Eigenmischungen!LKF46,1)</f>
        <v>0</v>
      </c>
      <c r="LJW41" s="536">
        <f>ROUND(Eigenmischungen!LKG46,1)</f>
        <v>0</v>
      </c>
      <c r="LJX41" s="536">
        <f>ROUND(Eigenmischungen!LKH46,1)</f>
        <v>0</v>
      </c>
      <c r="LJY41" s="536">
        <f>ROUND(Eigenmischungen!LKI46,1)</f>
        <v>0</v>
      </c>
      <c r="LJZ41" s="536">
        <f>ROUND(Eigenmischungen!LKJ46,1)</f>
        <v>0</v>
      </c>
      <c r="LKA41" s="536">
        <f>ROUND(Eigenmischungen!LKK46,1)</f>
        <v>0</v>
      </c>
      <c r="LKB41" s="536">
        <f>ROUND(Eigenmischungen!LKL46,1)</f>
        <v>0</v>
      </c>
      <c r="LKC41" s="536">
        <f>ROUND(Eigenmischungen!LKM46,1)</f>
        <v>0</v>
      </c>
      <c r="LKD41" s="536">
        <f>ROUND(Eigenmischungen!LKN46,1)</f>
        <v>0</v>
      </c>
      <c r="LKE41" s="536">
        <f>ROUND(Eigenmischungen!LKO46,1)</f>
        <v>0</v>
      </c>
      <c r="LKF41" s="536">
        <f>ROUND(Eigenmischungen!LKP46,1)</f>
        <v>0</v>
      </c>
      <c r="LKG41" s="536">
        <f>ROUND(Eigenmischungen!LKQ46,1)</f>
        <v>0</v>
      </c>
      <c r="LKH41" s="536">
        <f>ROUND(Eigenmischungen!LKR46,1)</f>
        <v>0</v>
      </c>
      <c r="LKI41" s="536">
        <f>ROUND(Eigenmischungen!LKS46,1)</f>
        <v>0</v>
      </c>
      <c r="LKJ41" s="536">
        <f>ROUND(Eigenmischungen!LKT46,1)</f>
        <v>0</v>
      </c>
      <c r="LKK41" s="536">
        <f>ROUND(Eigenmischungen!LKU46,1)</f>
        <v>0</v>
      </c>
      <c r="LKL41" s="536">
        <f>ROUND(Eigenmischungen!LKV46,1)</f>
        <v>0</v>
      </c>
      <c r="LKM41" s="536">
        <f>ROUND(Eigenmischungen!LKW46,1)</f>
        <v>0</v>
      </c>
      <c r="LKN41" s="536">
        <f>ROUND(Eigenmischungen!LKX46,1)</f>
        <v>0</v>
      </c>
      <c r="LKO41" s="536">
        <f>ROUND(Eigenmischungen!LKY46,1)</f>
        <v>0</v>
      </c>
      <c r="LKP41" s="536">
        <f>ROUND(Eigenmischungen!LKZ46,1)</f>
        <v>0</v>
      </c>
      <c r="LKQ41" s="536">
        <f>ROUND(Eigenmischungen!LLA46,1)</f>
        <v>0</v>
      </c>
      <c r="LKR41" s="536">
        <f>ROUND(Eigenmischungen!LLB46,1)</f>
        <v>0</v>
      </c>
      <c r="LKS41" s="536">
        <f>ROUND(Eigenmischungen!LLC46,1)</f>
        <v>0</v>
      </c>
      <c r="LKT41" s="536">
        <f>ROUND(Eigenmischungen!LLD46,1)</f>
        <v>0</v>
      </c>
      <c r="LKU41" s="536">
        <f>ROUND(Eigenmischungen!LLE46,1)</f>
        <v>0</v>
      </c>
      <c r="LKV41" s="536">
        <f>ROUND(Eigenmischungen!LLF46,1)</f>
        <v>0</v>
      </c>
      <c r="LKW41" s="536">
        <f>ROUND(Eigenmischungen!LLG46,1)</f>
        <v>0</v>
      </c>
      <c r="LKX41" s="536">
        <f>ROUND(Eigenmischungen!LLH46,1)</f>
        <v>0</v>
      </c>
      <c r="LKY41" s="536">
        <f>ROUND(Eigenmischungen!LLI46,1)</f>
        <v>0</v>
      </c>
      <c r="LKZ41" s="536">
        <f>ROUND(Eigenmischungen!LLJ46,1)</f>
        <v>0</v>
      </c>
      <c r="LLA41" s="536">
        <f>ROUND(Eigenmischungen!LLK46,1)</f>
        <v>0</v>
      </c>
      <c r="LLB41" s="536">
        <f>ROUND(Eigenmischungen!LLL46,1)</f>
        <v>0</v>
      </c>
      <c r="LLC41" s="536">
        <f>ROUND(Eigenmischungen!LLM46,1)</f>
        <v>0</v>
      </c>
      <c r="LLD41" s="536">
        <f>ROUND(Eigenmischungen!LLN46,1)</f>
        <v>0</v>
      </c>
      <c r="LLE41" s="536">
        <f>ROUND(Eigenmischungen!LLO46,1)</f>
        <v>0</v>
      </c>
      <c r="LLF41" s="536">
        <f>ROUND(Eigenmischungen!LLP46,1)</f>
        <v>0</v>
      </c>
      <c r="LLG41" s="536">
        <f>ROUND(Eigenmischungen!LLQ46,1)</f>
        <v>0</v>
      </c>
      <c r="LLH41" s="536">
        <f>ROUND(Eigenmischungen!LLR46,1)</f>
        <v>0</v>
      </c>
      <c r="LLI41" s="536">
        <f>ROUND(Eigenmischungen!LLS46,1)</f>
        <v>0</v>
      </c>
      <c r="LLJ41" s="536">
        <f>ROUND(Eigenmischungen!LLT46,1)</f>
        <v>0</v>
      </c>
      <c r="LLK41" s="536">
        <f>ROUND(Eigenmischungen!LLU46,1)</f>
        <v>0</v>
      </c>
      <c r="LLL41" s="536">
        <f>ROUND(Eigenmischungen!LLV46,1)</f>
        <v>0</v>
      </c>
      <c r="LLM41" s="536">
        <f>ROUND(Eigenmischungen!LLW46,1)</f>
        <v>0</v>
      </c>
      <c r="LLN41" s="536">
        <f>ROUND(Eigenmischungen!LLX46,1)</f>
        <v>0</v>
      </c>
      <c r="LLO41" s="536">
        <f>ROUND(Eigenmischungen!LLY46,1)</f>
        <v>0</v>
      </c>
      <c r="LLP41" s="536">
        <f>ROUND(Eigenmischungen!LLZ46,1)</f>
        <v>0</v>
      </c>
      <c r="LLQ41" s="536">
        <f>ROUND(Eigenmischungen!LMA46,1)</f>
        <v>0</v>
      </c>
      <c r="LLR41" s="536">
        <f>ROUND(Eigenmischungen!LMB46,1)</f>
        <v>0</v>
      </c>
      <c r="LLS41" s="536">
        <f>ROUND(Eigenmischungen!LMC46,1)</f>
        <v>0</v>
      </c>
      <c r="LLT41" s="536">
        <f>ROUND(Eigenmischungen!LMD46,1)</f>
        <v>0</v>
      </c>
      <c r="LLU41" s="536">
        <f>ROUND(Eigenmischungen!LME46,1)</f>
        <v>0</v>
      </c>
      <c r="LLV41" s="536">
        <f>ROUND(Eigenmischungen!LMF46,1)</f>
        <v>0</v>
      </c>
      <c r="LLW41" s="536">
        <f>ROUND(Eigenmischungen!LMG46,1)</f>
        <v>0</v>
      </c>
      <c r="LLX41" s="536">
        <f>ROUND(Eigenmischungen!LMH46,1)</f>
        <v>0</v>
      </c>
      <c r="LLY41" s="536">
        <f>ROUND(Eigenmischungen!LMI46,1)</f>
        <v>0</v>
      </c>
      <c r="LLZ41" s="536">
        <f>ROUND(Eigenmischungen!LMJ46,1)</f>
        <v>0</v>
      </c>
      <c r="LMA41" s="536">
        <f>ROUND(Eigenmischungen!LMK46,1)</f>
        <v>0</v>
      </c>
      <c r="LMB41" s="536">
        <f>ROUND(Eigenmischungen!LML46,1)</f>
        <v>0</v>
      </c>
      <c r="LMC41" s="536">
        <f>ROUND(Eigenmischungen!LMM46,1)</f>
        <v>0</v>
      </c>
      <c r="LMD41" s="536">
        <f>ROUND(Eigenmischungen!LMN46,1)</f>
        <v>0</v>
      </c>
      <c r="LME41" s="536">
        <f>ROUND(Eigenmischungen!LMO46,1)</f>
        <v>0</v>
      </c>
      <c r="LMF41" s="536">
        <f>ROUND(Eigenmischungen!LMP46,1)</f>
        <v>0</v>
      </c>
      <c r="LMG41" s="536">
        <f>ROUND(Eigenmischungen!LMQ46,1)</f>
        <v>0</v>
      </c>
      <c r="LMH41" s="536">
        <f>ROUND(Eigenmischungen!LMR46,1)</f>
        <v>0</v>
      </c>
      <c r="LMI41" s="536">
        <f>ROUND(Eigenmischungen!LMS46,1)</f>
        <v>0</v>
      </c>
      <c r="LMJ41" s="536">
        <f>ROUND(Eigenmischungen!LMT46,1)</f>
        <v>0</v>
      </c>
      <c r="LMK41" s="536">
        <f>ROUND(Eigenmischungen!LMU46,1)</f>
        <v>0</v>
      </c>
      <c r="LML41" s="536">
        <f>ROUND(Eigenmischungen!LMV46,1)</f>
        <v>0</v>
      </c>
      <c r="LMM41" s="536">
        <f>ROUND(Eigenmischungen!LMW46,1)</f>
        <v>0</v>
      </c>
      <c r="LMN41" s="536">
        <f>ROUND(Eigenmischungen!LMX46,1)</f>
        <v>0</v>
      </c>
      <c r="LMO41" s="536">
        <f>ROUND(Eigenmischungen!LMY46,1)</f>
        <v>0</v>
      </c>
      <c r="LMP41" s="536">
        <f>ROUND(Eigenmischungen!LMZ46,1)</f>
        <v>0</v>
      </c>
      <c r="LMQ41" s="536">
        <f>ROUND(Eigenmischungen!LNA46,1)</f>
        <v>0</v>
      </c>
      <c r="LMR41" s="536">
        <f>ROUND(Eigenmischungen!LNB46,1)</f>
        <v>0</v>
      </c>
      <c r="LMS41" s="536">
        <f>ROUND(Eigenmischungen!LNC46,1)</f>
        <v>0</v>
      </c>
      <c r="LMT41" s="536">
        <f>ROUND(Eigenmischungen!LND46,1)</f>
        <v>0</v>
      </c>
      <c r="LMU41" s="536">
        <f>ROUND(Eigenmischungen!LNE46,1)</f>
        <v>0</v>
      </c>
      <c r="LMV41" s="536">
        <f>ROUND(Eigenmischungen!LNF46,1)</f>
        <v>0</v>
      </c>
      <c r="LMW41" s="536">
        <f>ROUND(Eigenmischungen!LNG46,1)</f>
        <v>0</v>
      </c>
      <c r="LMX41" s="536">
        <f>ROUND(Eigenmischungen!LNH46,1)</f>
        <v>0</v>
      </c>
      <c r="LMY41" s="536">
        <f>ROUND(Eigenmischungen!LNI46,1)</f>
        <v>0</v>
      </c>
      <c r="LMZ41" s="536">
        <f>ROUND(Eigenmischungen!LNJ46,1)</f>
        <v>0</v>
      </c>
      <c r="LNA41" s="536">
        <f>ROUND(Eigenmischungen!LNK46,1)</f>
        <v>0</v>
      </c>
      <c r="LNB41" s="536">
        <f>ROUND(Eigenmischungen!LNL46,1)</f>
        <v>0</v>
      </c>
      <c r="LNC41" s="536">
        <f>ROUND(Eigenmischungen!LNM46,1)</f>
        <v>0</v>
      </c>
      <c r="LND41" s="536">
        <f>ROUND(Eigenmischungen!LNN46,1)</f>
        <v>0</v>
      </c>
      <c r="LNE41" s="536">
        <f>ROUND(Eigenmischungen!LNO46,1)</f>
        <v>0</v>
      </c>
      <c r="LNF41" s="536">
        <f>ROUND(Eigenmischungen!LNP46,1)</f>
        <v>0</v>
      </c>
      <c r="LNG41" s="536">
        <f>ROUND(Eigenmischungen!LNQ46,1)</f>
        <v>0</v>
      </c>
      <c r="LNH41" s="536">
        <f>ROUND(Eigenmischungen!LNR46,1)</f>
        <v>0</v>
      </c>
      <c r="LNI41" s="536">
        <f>ROUND(Eigenmischungen!LNS46,1)</f>
        <v>0</v>
      </c>
      <c r="LNJ41" s="536">
        <f>ROUND(Eigenmischungen!LNT46,1)</f>
        <v>0</v>
      </c>
      <c r="LNK41" s="536">
        <f>ROUND(Eigenmischungen!LNU46,1)</f>
        <v>0</v>
      </c>
      <c r="LNL41" s="536">
        <f>ROUND(Eigenmischungen!LNV46,1)</f>
        <v>0</v>
      </c>
      <c r="LNM41" s="536">
        <f>ROUND(Eigenmischungen!LNW46,1)</f>
        <v>0</v>
      </c>
      <c r="LNN41" s="536">
        <f>ROUND(Eigenmischungen!LNX46,1)</f>
        <v>0</v>
      </c>
      <c r="LNO41" s="536">
        <f>ROUND(Eigenmischungen!LNY46,1)</f>
        <v>0</v>
      </c>
      <c r="LNP41" s="536">
        <f>ROUND(Eigenmischungen!LNZ46,1)</f>
        <v>0</v>
      </c>
      <c r="LNQ41" s="536">
        <f>ROUND(Eigenmischungen!LOA46,1)</f>
        <v>0</v>
      </c>
      <c r="LNR41" s="536">
        <f>ROUND(Eigenmischungen!LOB46,1)</f>
        <v>0</v>
      </c>
      <c r="LNS41" s="536">
        <f>ROUND(Eigenmischungen!LOC46,1)</f>
        <v>0</v>
      </c>
      <c r="LNT41" s="536">
        <f>ROUND(Eigenmischungen!LOD46,1)</f>
        <v>0</v>
      </c>
      <c r="LNU41" s="536">
        <f>ROUND(Eigenmischungen!LOE46,1)</f>
        <v>0</v>
      </c>
      <c r="LNV41" s="536">
        <f>ROUND(Eigenmischungen!LOF46,1)</f>
        <v>0</v>
      </c>
      <c r="LNW41" s="536">
        <f>ROUND(Eigenmischungen!LOG46,1)</f>
        <v>0</v>
      </c>
      <c r="LNX41" s="536">
        <f>ROUND(Eigenmischungen!LOH46,1)</f>
        <v>0</v>
      </c>
      <c r="LNY41" s="536">
        <f>ROUND(Eigenmischungen!LOI46,1)</f>
        <v>0</v>
      </c>
      <c r="LNZ41" s="536">
        <f>ROUND(Eigenmischungen!LOJ46,1)</f>
        <v>0</v>
      </c>
      <c r="LOA41" s="536">
        <f>ROUND(Eigenmischungen!LOK46,1)</f>
        <v>0</v>
      </c>
      <c r="LOB41" s="536">
        <f>ROUND(Eigenmischungen!LOL46,1)</f>
        <v>0</v>
      </c>
      <c r="LOC41" s="536">
        <f>ROUND(Eigenmischungen!LOM46,1)</f>
        <v>0</v>
      </c>
      <c r="LOD41" s="536">
        <f>ROUND(Eigenmischungen!LON46,1)</f>
        <v>0</v>
      </c>
      <c r="LOE41" s="536">
        <f>ROUND(Eigenmischungen!LOO46,1)</f>
        <v>0</v>
      </c>
      <c r="LOF41" s="536">
        <f>ROUND(Eigenmischungen!LOP46,1)</f>
        <v>0</v>
      </c>
      <c r="LOG41" s="536">
        <f>ROUND(Eigenmischungen!LOQ46,1)</f>
        <v>0</v>
      </c>
      <c r="LOH41" s="536">
        <f>ROUND(Eigenmischungen!LOR46,1)</f>
        <v>0</v>
      </c>
      <c r="LOI41" s="536">
        <f>ROUND(Eigenmischungen!LOS46,1)</f>
        <v>0</v>
      </c>
      <c r="LOJ41" s="536">
        <f>ROUND(Eigenmischungen!LOT46,1)</f>
        <v>0</v>
      </c>
      <c r="LOK41" s="536">
        <f>ROUND(Eigenmischungen!LOU46,1)</f>
        <v>0</v>
      </c>
      <c r="LOL41" s="536">
        <f>ROUND(Eigenmischungen!LOV46,1)</f>
        <v>0</v>
      </c>
      <c r="LOM41" s="536">
        <f>ROUND(Eigenmischungen!LOW46,1)</f>
        <v>0</v>
      </c>
      <c r="LON41" s="536">
        <f>ROUND(Eigenmischungen!LOX46,1)</f>
        <v>0</v>
      </c>
      <c r="LOO41" s="536">
        <f>ROUND(Eigenmischungen!LOY46,1)</f>
        <v>0</v>
      </c>
      <c r="LOP41" s="536">
        <f>ROUND(Eigenmischungen!LOZ46,1)</f>
        <v>0</v>
      </c>
      <c r="LOQ41" s="536">
        <f>ROUND(Eigenmischungen!LPA46,1)</f>
        <v>0</v>
      </c>
      <c r="LOR41" s="536">
        <f>ROUND(Eigenmischungen!LPB46,1)</f>
        <v>0</v>
      </c>
      <c r="LOS41" s="536">
        <f>ROUND(Eigenmischungen!LPC46,1)</f>
        <v>0</v>
      </c>
      <c r="LOT41" s="536">
        <f>ROUND(Eigenmischungen!LPD46,1)</f>
        <v>0</v>
      </c>
      <c r="LOU41" s="536">
        <f>ROUND(Eigenmischungen!LPE46,1)</f>
        <v>0</v>
      </c>
      <c r="LOV41" s="536">
        <f>ROUND(Eigenmischungen!LPF46,1)</f>
        <v>0</v>
      </c>
      <c r="LOW41" s="536">
        <f>ROUND(Eigenmischungen!LPG46,1)</f>
        <v>0</v>
      </c>
      <c r="LOX41" s="536">
        <f>ROUND(Eigenmischungen!LPH46,1)</f>
        <v>0</v>
      </c>
      <c r="LOY41" s="536">
        <f>ROUND(Eigenmischungen!LPI46,1)</f>
        <v>0</v>
      </c>
      <c r="LOZ41" s="536">
        <f>ROUND(Eigenmischungen!LPJ46,1)</f>
        <v>0</v>
      </c>
      <c r="LPA41" s="536">
        <f>ROUND(Eigenmischungen!LPK46,1)</f>
        <v>0</v>
      </c>
      <c r="LPB41" s="536">
        <f>ROUND(Eigenmischungen!LPL46,1)</f>
        <v>0</v>
      </c>
      <c r="LPC41" s="536">
        <f>ROUND(Eigenmischungen!LPM46,1)</f>
        <v>0</v>
      </c>
      <c r="LPD41" s="536">
        <f>ROUND(Eigenmischungen!LPN46,1)</f>
        <v>0</v>
      </c>
      <c r="LPE41" s="536">
        <f>ROUND(Eigenmischungen!LPO46,1)</f>
        <v>0</v>
      </c>
      <c r="LPF41" s="536">
        <f>ROUND(Eigenmischungen!LPP46,1)</f>
        <v>0</v>
      </c>
      <c r="LPG41" s="536">
        <f>ROUND(Eigenmischungen!LPQ46,1)</f>
        <v>0</v>
      </c>
      <c r="LPH41" s="536">
        <f>ROUND(Eigenmischungen!LPR46,1)</f>
        <v>0</v>
      </c>
      <c r="LPI41" s="536">
        <f>ROUND(Eigenmischungen!LPS46,1)</f>
        <v>0</v>
      </c>
      <c r="LPJ41" s="536">
        <f>ROUND(Eigenmischungen!LPT46,1)</f>
        <v>0</v>
      </c>
      <c r="LPK41" s="536">
        <f>ROUND(Eigenmischungen!LPU46,1)</f>
        <v>0</v>
      </c>
      <c r="LPL41" s="536">
        <f>ROUND(Eigenmischungen!LPV46,1)</f>
        <v>0</v>
      </c>
      <c r="LPM41" s="536">
        <f>ROUND(Eigenmischungen!LPW46,1)</f>
        <v>0</v>
      </c>
      <c r="LPN41" s="536">
        <f>ROUND(Eigenmischungen!LPX46,1)</f>
        <v>0</v>
      </c>
      <c r="LPO41" s="536">
        <f>ROUND(Eigenmischungen!LPY46,1)</f>
        <v>0</v>
      </c>
      <c r="LPP41" s="536">
        <f>ROUND(Eigenmischungen!LPZ46,1)</f>
        <v>0</v>
      </c>
      <c r="LPQ41" s="536">
        <f>ROUND(Eigenmischungen!LQA46,1)</f>
        <v>0</v>
      </c>
      <c r="LPR41" s="536">
        <f>ROUND(Eigenmischungen!LQB46,1)</f>
        <v>0</v>
      </c>
      <c r="LPS41" s="536">
        <f>ROUND(Eigenmischungen!LQC46,1)</f>
        <v>0</v>
      </c>
      <c r="LPT41" s="536">
        <f>ROUND(Eigenmischungen!LQD46,1)</f>
        <v>0</v>
      </c>
      <c r="LPU41" s="536">
        <f>ROUND(Eigenmischungen!LQE46,1)</f>
        <v>0</v>
      </c>
      <c r="LPV41" s="536">
        <f>ROUND(Eigenmischungen!LQF46,1)</f>
        <v>0</v>
      </c>
      <c r="LPW41" s="536">
        <f>ROUND(Eigenmischungen!LQG46,1)</f>
        <v>0</v>
      </c>
      <c r="LPX41" s="536">
        <f>ROUND(Eigenmischungen!LQH46,1)</f>
        <v>0</v>
      </c>
      <c r="LPY41" s="536">
        <f>ROUND(Eigenmischungen!LQI46,1)</f>
        <v>0</v>
      </c>
      <c r="LPZ41" s="536">
        <f>ROUND(Eigenmischungen!LQJ46,1)</f>
        <v>0</v>
      </c>
      <c r="LQA41" s="536">
        <f>ROUND(Eigenmischungen!LQK46,1)</f>
        <v>0</v>
      </c>
      <c r="LQB41" s="536">
        <f>ROUND(Eigenmischungen!LQL46,1)</f>
        <v>0</v>
      </c>
      <c r="LQC41" s="536">
        <f>ROUND(Eigenmischungen!LQM46,1)</f>
        <v>0</v>
      </c>
      <c r="LQD41" s="536">
        <f>ROUND(Eigenmischungen!LQN46,1)</f>
        <v>0</v>
      </c>
      <c r="LQE41" s="536">
        <f>ROUND(Eigenmischungen!LQO46,1)</f>
        <v>0</v>
      </c>
      <c r="LQF41" s="536">
        <f>ROUND(Eigenmischungen!LQP46,1)</f>
        <v>0</v>
      </c>
      <c r="LQG41" s="536">
        <f>ROUND(Eigenmischungen!LQQ46,1)</f>
        <v>0</v>
      </c>
      <c r="LQH41" s="536">
        <f>ROUND(Eigenmischungen!LQR46,1)</f>
        <v>0</v>
      </c>
      <c r="LQI41" s="536">
        <f>ROUND(Eigenmischungen!LQS46,1)</f>
        <v>0</v>
      </c>
      <c r="LQJ41" s="536">
        <f>ROUND(Eigenmischungen!LQT46,1)</f>
        <v>0</v>
      </c>
      <c r="LQK41" s="536">
        <f>ROUND(Eigenmischungen!LQU46,1)</f>
        <v>0</v>
      </c>
      <c r="LQL41" s="536">
        <f>ROUND(Eigenmischungen!LQV46,1)</f>
        <v>0</v>
      </c>
      <c r="LQM41" s="536">
        <f>ROUND(Eigenmischungen!LQW46,1)</f>
        <v>0</v>
      </c>
      <c r="LQN41" s="536">
        <f>ROUND(Eigenmischungen!LQX46,1)</f>
        <v>0</v>
      </c>
      <c r="LQO41" s="536">
        <f>ROUND(Eigenmischungen!LQY46,1)</f>
        <v>0</v>
      </c>
      <c r="LQP41" s="536">
        <f>ROUND(Eigenmischungen!LQZ46,1)</f>
        <v>0</v>
      </c>
      <c r="LQQ41" s="536">
        <f>ROUND(Eigenmischungen!LRA46,1)</f>
        <v>0</v>
      </c>
      <c r="LQR41" s="536">
        <f>ROUND(Eigenmischungen!LRB46,1)</f>
        <v>0</v>
      </c>
      <c r="LQS41" s="536">
        <f>ROUND(Eigenmischungen!LRC46,1)</f>
        <v>0</v>
      </c>
      <c r="LQT41" s="536">
        <f>ROUND(Eigenmischungen!LRD46,1)</f>
        <v>0</v>
      </c>
      <c r="LQU41" s="536">
        <f>ROUND(Eigenmischungen!LRE46,1)</f>
        <v>0</v>
      </c>
      <c r="LQV41" s="536">
        <f>ROUND(Eigenmischungen!LRF46,1)</f>
        <v>0</v>
      </c>
      <c r="LQW41" s="536">
        <f>ROUND(Eigenmischungen!LRG46,1)</f>
        <v>0</v>
      </c>
      <c r="LQX41" s="536">
        <f>ROUND(Eigenmischungen!LRH46,1)</f>
        <v>0</v>
      </c>
      <c r="LQY41" s="536">
        <f>ROUND(Eigenmischungen!LRI46,1)</f>
        <v>0</v>
      </c>
      <c r="LQZ41" s="536">
        <f>ROUND(Eigenmischungen!LRJ46,1)</f>
        <v>0</v>
      </c>
      <c r="LRA41" s="536">
        <f>ROUND(Eigenmischungen!LRK46,1)</f>
        <v>0</v>
      </c>
      <c r="LRB41" s="536">
        <f>ROUND(Eigenmischungen!LRL46,1)</f>
        <v>0</v>
      </c>
      <c r="LRC41" s="536">
        <f>ROUND(Eigenmischungen!LRM46,1)</f>
        <v>0</v>
      </c>
      <c r="LRD41" s="536">
        <f>ROUND(Eigenmischungen!LRN46,1)</f>
        <v>0</v>
      </c>
      <c r="LRE41" s="536">
        <f>ROUND(Eigenmischungen!LRO46,1)</f>
        <v>0</v>
      </c>
      <c r="LRF41" s="536">
        <f>ROUND(Eigenmischungen!LRP46,1)</f>
        <v>0</v>
      </c>
      <c r="LRG41" s="536">
        <f>ROUND(Eigenmischungen!LRQ46,1)</f>
        <v>0</v>
      </c>
      <c r="LRH41" s="536">
        <f>ROUND(Eigenmischungen!LRR46,1)</f>
        <v>0</v>
      </c>
      <c r="LRI41" s="536">
        <f>ROUND(Eigenmischungen!LRS46,1)</f>
        <v>0</v>
      </c>
      <c r="LRJ41" s="536">
        <f>ROUND(Eigenmischungen!LRT46,1)</f>
        <v>0</v>
      </c>
      <c r="LRK41" s="536">
        <f>ROUND(Eigenmischungen!LRU46,1)</f>
        <v>0</v>
      </c>
      <c r="LRL41" s="536">
        <f>ROUND(Eigenmischungen!LRV46,1)</f>
        <v>0</v>
      </c>
      <c r="LRM41" s="536">
        <f>ROUND(Eigenmischungen!LRW46,1)</f>
        <v>0</v>
      </c>
      <c r="LRN41" s="536">
        <f>ROUND(Eigenmischungen!LRX46,1)</f>
        <v>0</v>
      </c>
      <c r="LRO41" s="536">
        <f>ROUND(Eigenmischungen!LRY46,1)</f>
        <v>0</v>
      </c>
      <c r="LRP41" s="536">
        <f>ROUND(Eigenmischungen!LRZ46,1)</f>
        <v>0</v>
      </c>
      <c r="LRQ41" s="536">
        <f>ROUND(Eigenmischungen!LSA46,1)</f>
        <v>0</v>
      </c>
      <c r="LRR41" s="536">
        <f>ROUND(Eigenmischungen!LSB46,1)</f>
        <v>0</v>
      </c>
      <c r="LRS41" s="536">
        <f>ROUND(Eigenmischungen!LSC46,1)</f>
        <v>0</v>
      </c>
      <c r="LRT41" s="536">
        <f>ROUND(Eigenmischungen!LSD46,1)</f>
        <v>0</v>
      </c>
      <c r="LRU41" s="536">
        <f>ROUND(Eigenmischungen!LSE46,1)</f>
        <v>0</v>
      </c>
      <c r="LRV41" s="536">
        <f>ROUND(Eigenmischungen!LSF46,1)</f>
        <v>0</v>
      </c>
      <c r="LRW41" s="536">
        <f>ROUND(Eigenmischungen!LSG46,1)</f>
        <v>0</v>
      </c>
      <c r="LRX41" s="536">
        <f>ROUND(Eigenmischungen!LSH46,1)</f>
        <v>0</v>
      </c>
      <c r="LRY41" s="536">
        <f>ROUND(Eigenmischungen!LSI46,1)</f>
        <v>0</v>
      </c>
      <c r="LRZ41" s="536">
        <f>ROUND(Eigenmischungen!LSJ46,1)</f>
        <v>0</v>
      </c>
      <c r="LSA41" s="536">
        <f>ROUND(Eigenmischungen!LSK46,1)</f>
        <v>0</v>
      </c>
      <c r="LSB41" s="536">
        <f>ROUND(Eigenmischungen!LSL46,1)</f>
        <v>0</v>
      </c>
      <c r="LSC41" s="536">
        <f>ROUND(Eigenmischungen!LSM46,1)</f>
        <v>0</v>
      </c>
      <c r="LSD41" s="536">
        <f>ROUND(Eigenmischungen!LSN46,1)</f>
        <v>0</v>
      </c>
      <c r="LSE41" s="536">
        <f>ROUND(Eigenmischungen!LSO46,1)</f>
        <v>0</v>
      </c>
      <c r="LSF41" s="536">
        <f>ROUND(Eigenmischungen!LSP46,1)</f>
        <v>0</v>
      </c>
      <c r="LSG41" s="536">
        <f>ROUND(Eigenmischungen!LSQ46,1)</f>
        <v>0</v>
      </c>
      <c r="LSH41" s="536">
        <f>ROUND(Eigenmischungen!LSR46,1)</f>
        <v>0</v>
      </c>
      <c r="LSI41" s="536">
        <f>ROUND(Eigenmischungen!LSS46,1)</f>
        <v>0</v>
      </c>
      <c r="LSJ41" s="536">
        <f>ROUND(Eigenmischungen!LST46,1)</f>
        <v>0</v>
      </c>
      <c r="LSK41" s="536">
        <f>ROUND(Eigenmischungen!LSU46,1)</f>
        <v>0</v>
      </c>
      <c r="LSL41" s="536">
        <f>ROUND(Eigenmischungen!LSV46,1)</f>
        <v>0</v>
      </c>
      <c r="LSM41" s="536">
        <f>ROUND(Eigenmischungen!LSW46,1)</f>
        <v>0</v>
      </c>
      <c r="LSN41" s="536">
        <f>ROUND(Eigenmischungen!LSX46,1)</f>
        <v>0</v>
      </c>
      <c r="LSO41" s="536">
        <f>ROUND(Eigenmischungen!LSY46,1)</f>
        <v>0</v>
      </c>
      <c r="LSP41" s="536">
        <f>ROUND(Eigenmischungen!LSZ46,1)</f>
        <v>0</v>
      </c>
      <c r="LSQ41" s="536">
        <f>ROUND(Eigenmischungen!LTA46,1)</f>
        <v>0</v>
      </c>
      <c r="LSR41" s="536">
        <f>ROUND(Eigenmischungen!LTB46,1)</f>
        <v>0</v>
      </c>
      <c r="LSS41" s="536">
        <f>ROUND(Eigenmischungen!LTC46,1)</f>
        <v>0</v>
      </c>
      <c r="LST41" s="536">
        <f>ROUND(Eigenmischungen!LTD46,1)</f>
        <v>0</v>
      </c>
      <c r="LSU41" s="536">
        <f>ROUND(Eigenmischungen!LTE46,1)</f>
        <v>0</v>
      </c>
      <c r="LSV41" s="536">
        <f>ROUND(Eigenmischungen!LTF46,1)</f>
        <v>0</v>
      </c>
      <c r="LSW41" s="536">
        <f>ROUND(Eigenmischungen!LTG46,1)</f>
        <v>0</v>
      </c>
      <c r="LSX41" s="536">
        <f>ROUND(Eigenmischungen!LTH46,1)</f>
        <v>0</v>
      </c>
      <c r="LSY41" s="536">
        <f>ROUND(Eigenmischungen!LTI46,1)</f>
        <v>0</v>
      </c>
      <c r="LSZ41" s="536">
        <f>ROUND(Eigenmischungen!LTJ46,1)</f>
        <v>0</v>
      </c>
      <c r="LTA41" s="536">
        <f>ROUND(Eigenmischungen!LTK46,1)</f>
        <v>0</v>
      </c>
      <c r="LTB41" s="536">
        <f>ROUND(Eigenmischungen!LTL46,1)</f>
        <v>0</v>
      </c>
      <c r="LTC41" s="536">
        <f>ROUND(Eigenmischungen!LTM46,1)</f>
        <v>0</v>
      </c>
      <c r="LTD41" s="536">
        <f>ROUND(Eigenmischungen!LTN46,1)</f>
        <v>0</v>
      </c>
      <c r="LTE41" s="536">
        <f>ROUND(Eigenmischungen!LTO46,1)</f>
        <v>0</v>
      </c>
      <c r="LTF41" s="536">
        <f>ROUND(Eigenmischungen!LTP46,1)</f>
        <v>0</v>
      </c>
      <c r="LTG41" s="536">
        <f>ROUND(Eigenmischungen!LTQ46,1)</f>
        <v>0</v>
      </c>
      <c r="LTH41" s="536">
        <f>ROUND(Eigenmischungen!LTR46,1)</f>
        <v>0</v>
      </c>
      <c r="LTI41" s="536">
        <f>ROUND(Eigenmischungen!LTS46,1)</f>
        <v>0</v>
      </c>
      <c r="LTJ41" s="536">
        <f>ROUND(Eigenmischungen!LTT46,1)</f>
        <v>0</v>
      </c>
      <c r="LTK41" s="536">
        <f>ROUND(Eigenmischungen!LTU46,1)</f>
        <v>0</v>
      </c>
      <c r="LTL41" s="536">
        <f>ROUND(Eigenmischungen!LTV46,1)</f>
        <v>0</v>
      </c>
      <c r="LTM41" s="536">
        <f>ROUND(Eigenmischungen!LTW46,1)</f>
        <v>0</v>
      </c>
      <c r="LTN41" s="536">
        <f>ROUND(Eigenmischungen!LTX46,1)</f>
        <v>0</v>
      </c>
      <c r="LTO41" s="536">
        <f>ROUND(Eigenmischungen!LTY46,1)</f>
        <v>0</v>
      </c>
      <c r="LTP41" s="536">
        <f>ROUND(Eigenmischungen!LTZ46,1)</f>
        <v>0</v>
      </c>
      <c r="LTQ41" s="536">
        <f>ROUND(Eigenmischungen!LUA46,1)</f>
        <v>0</v>
      </c>
      <c r="LTR41" s="536">
        <f>ROUND(Eigenmischungen!LUB46,1)</f>
        <v>0</v>
      </c>
      <c r="LTS41" s="536">
        <f>ROUND(Eigenmischungen!LUC46,1)</f>
        <v>0</v>
      </c>
      <c r="LTT41" s="536">
        <f>ROUND(Eigenmischungen!LUD46,1)</f>
        <v>0</v>
      </c>
      <c r="LTU41" s="536">
        <f>ROUND(Eigenmischungen!LUE46,1)</f>
        <v>0</v>
      </c>
      <c r="LTV41" s="536">
        <f>ROUND(Eigenmischungen!LUF46,1)</f>
        <v>0</v>
      </c>
      <c r="LTW41" s="536">
        <f>ROUND(Eigenmischungen!LUG46,1)</f>
        <v>0</v>
      </c>
      <c r="LTX41" s="536">
        <f>ROUND(Eigenmischungen!LUH46,1)</f>
        <v>0</v>
      </c>
      <c r="LTY41" s="536">
        <f>ROUND(Eigenmischungen!LUI46,1)</f>
        <v>0</v>
      </c>
      <c r="LTZ41" s="536">
        <f>ROUND(Eigenmischungen!LUJ46,1)</f>
        <v>0</v>
      </c>
      <c r="LUA41" s="536">
        <f>ROUND(Eigenmischungen!LUK46,1)</f>
        <v>0</v>
      </c>
      <c r="LUB41" s="536">
        <f>ROUND(Eigenmischungen!LUL46,1)</f>
        <v>0</v>
      </c>
      <c r="LUC41" s="536">
        <f>ROUND(Eigenmischungen!LUM46,1)</f>
        <v>0</v>
      </c>
      <c r="LUD41" s="536">
        <f>ROUND(Eigenmischungen!LUN46,1)</f>
        <v>0</v>
      </c>
      <c r="LUE41" s="536">
        <f>ROUND(Eigenmischungen!LUO46,1)</f>
        <v>0</v>
      </c>
      <c r="LUF41" s="536">
        <f>ROUND(Eigenmischungen!LUP46,1)</f>
        <v>0</v>
      </c>
      <c r="LUG41" s="536">
        <f>ROUND(Eigenmischungen!LUQ46,1)</f>
        <v>0</v>
      </c>
      <c r="LUH41" s="536">
        <f>ROUND(Eigenmischungen!LUR46,1)</f>
        <v>0</v>
      </c>
      <c r="LUI41" s="536">
        <f>ROUND(Eigenmischungen!LUS46,1)</f>
        <v>0</v>
      </c>
      <c r="LUJ41" s="536">
        <f>ROUND(Eigenmischungen!LUT46,1)</f>
        <v>0</v>
      </c>
      <c r="LUK41" s="536">
        <f>ROUND(Eigenmischungen!LUU46,1)</f>
        <v>0</v>
      </c>
      <c r="LUL41" s="536">
        <f>ROUND(Eigenmischungen!LUV46,1)</f>
        <v>0</v>
      </c>
      <c r="LUM41" s="536">
        <f>ROUND(Eigenmischungen!LUW46,1)</f>
        <v>0</v>
      </c>
      <c r="LUN41" s="536">
        <f>ROUND(Eigenmischungen!LUX46,1)</f>
        <v>0</v>
      </c>
      <c r="LUO41" s="536">
        <f>ROUND(Eigenmischungen!LUY46,1)</f>
        <v>0</v>
      </c>
      <c r="LUP41" s="536">
        <f>ROUND(Eigenmischungen!LUZ46,1)</f>
        <v>0</v>
      </c>
      <c r="LUQ41" s="536">
        <f>ROUND(Eigenmischungen!LVA46,1)</f>
        <v>0</v>
      </c>
      <c r="LUR41" s="536">
        <f>ROUND(Eigenmischungen!LVB46,1)</f>
        <v>0</v>
      </c>
      <c r="LUS41" s="536">
        <f>ROUND(Eigenmischungen!LVC46,1)</f>
        <v>0</v>
      </c>
      <c r="LUT41" s="536">
        <f>ROUND(Eigenmischungen!LVD46,1)</f>
        <v>0</v>
      </c>
      <c r="LUU41" s="536">
        <f>ROUND(Eigenmischungen!LVE46,1)</f>
        <v>0</v>
      </c>
      <c r="LUV41" s="536">
        <f>ROUND(Eigenmischungen!LVF46,1)</f>
        <v>0</v>
      </c>
      <c r="LUW41" s="536">
        <f>ROUND(Eigenmischungen!LVG46,1)</f>
        <v>0</v>
      </c>
      <c r="LUX41" s="536">
        <f>ROUND(Eigenmischungen!LVH46,1)</f>
        <v>0</v>
      </c>
      <c r="LUY41" s="536">
        <f>ROUND(Eigenmischungen!LVI46,1)</f>
        <v>0</v>
      </c>
      <c r="LUZ41" s="536">
        <f>ROUND(Eigenmischungen!LVJ46,1)</f>
        <v>0</v>
      </c>
      <c r="LVA41" s="536">
        <f>ROUND(Eigenmischungen!LVK46,1)</f>
        <v>0</v>
      </c>
      <c r="LVB41" s="536">
        <f>ROUND(Eigenmischungen!LVL46,1)</f>
        <v>0</v>
      </c>
      <c r="LVC41" s="536">
        <f>ROUND(Eigenmischungen!LVM46,1)</f>
        <v>0</v>
      </c>
      <c r="LVD41" s="536">
        <f>ROUND(Eigenmischungen!LVN46,1)</f>
        <v>0</v>
      </c>
      <c r="LVE41" s="536">
        <f>ROUND(Eigenmischungen!LVO46,1)</f>
        <v>0</v>
      </c>
      <c r="LVF41" s="536">
        <f>ROUND(Eigenmischungen!LVP46,1)</f>
        <v>0</v>
      </c>
      <c r="LVG41" s="536">
        <f>ROUND(Eigenmischungen!LVQ46,1)</f>
        <v>0</v>
      </c>
      <c r="LVH41" s="536">
        <f>ROUND(Eigenmischungen!LVR46,1)</f>
        <v>0</v>
      </c>
      <c r="LVI41" s="536">
        <f>ROUND(Eigenmischungen!LVS46,1)</f>
        <v>0</v>
      </c>
      <c r="LVJ41" s="536">
        <f>ROUND(Eigenmischungen!LVT46,1)</f>
        <v>0</v>
      </c>
      <c r="LVK41" s="536">
        <f>ROUND(Eigenmischungen!LVU46,1)</f>
        <v>0</v>
      </c>
      <c r="LVL41" s="536">
        <f>ROUND(Eigenmischungen!LVV46,1)</f>
        <v>0</v>
      </c>
      <c r="LVM41" s="536">
        <f>ROUND(Eigenmischungen!LVW46,1)</f>
        <v>0</v>
      </c>
      <c r="LVN41" s="536">
        <f>ROUND(Eigenmischungen!LVX46,1)</f>
        <v>0</v>
      </c>
      <c r="LVO41" s="536">
        <f>ROUND(Eigenmischungen!LVY46,1)</f>
        <v>0</v>
      </c>
      <c r="LVP41" s="536">
        <f>ROUND(Eigenmischungen!LVZ46,1)</f>
        <v>0</v>
      </c>
      <c r="LVQ41" s="536">
        <f>ROUND(Eigenmischungen!LWA46,1)</f>
        <v>0</v>
      </c>
      <c r="LVR41" s="536">
        <f>ROUND(Eigenmischungen!LWB46,1)</f>
        <v>0</v>
      </c>
      <c r="LVS41" s="536">
        <f>ROUND(Eigenmischungen!LWC46,1)</f>
        <v>0</v>
      </c>
      <c r="LVT41" s="536">
        <f>ROUND(Eigenmischungen!LWD46,1)</f>
        <v>0</v>
      </c>
      <c r="LVU41" s="536">
        <f>ROUND(Eigenmischungen!LWE46,1)</f>
        <v>0</v>
      </c>
      <c r="LVV41" s="536">
        <f>ROUND(Eigenmischungen!LWF46,1)</f>
        <v>0</v>
      </c>
      <c r="LVW41" s="536">
        <f>ROUND(Eigenmischungen!LWG46,1)</f>
        <v>0</v>
      </c>
      <c r="LVX41" s="536">
        <f>ROUND(Eigenmischungen!LWH46,1)</f>
        <v>0</v>
      </c>
      <c r="LVY41" s="536">
        <f>ROUND(Eigenmischungen!LWI46,1)</f>
        <v>0</v>
      </c>
      <c r="LVZ41" s="536">
        <f>ROUND(Eigenmischungen!LWJ46,1)</f>
        <v>0</v>
      </c>
      <c r="LWA41" s="536">
        <f>ROUND(Eigenmischungen!LWK46,1)</f>
        <v>0</v>
      </c>
      <c r="LWB41" s="536">
        <f>ROUND(Eigenmischungen!LWL46,1)</f>
        <v>0</v>
      </c>
      <c r="LWC41" s="536">
        <f>ROUND(Eigenmischungen!LWM46,1)</f>
        <v>0</v>
      </c>
      <c r="LWD41" s="536">
        <f>ROUND(Eigenmischungen!LWN46,1)</f>
        <v>0</v>
      </c>
      <c r="LWE41" s="536">
        <f>ROUND(Eigenmischungen!LWO46,1)</f>
        <v>0</v>
      </c>
      <c r="LWF41" s="536">
        <f>ROUND(Eigenmischungen!LWP46,1)</f>
        <v>0</v>
      </c>
      <c r="LWG41" s="536">
        <f>ROUND(Eigenmischungen!LWQ46,1)</f>
        <v>0</v>
      </c>
      <c r="LWH41" s="536">
        <f>ROUND(Eigenmischungen!LWR46,1)</f>
        <v>0</v>
      </c>
      <c r="LWI41" s="536">
        <f>ROUND(Eigenmischungen!LWS46,1)</f>
        <v>0</v>
      </c>
      <c r="LWJ41" s="536">
        <f>ROUND(Eigenmischungen!LWT46,1)</f>
        <v>0</v>
      </c>
      <c r="LWK41" s="536">
        <f>ROUND(Eigenmischungen!LWU46,1)</f>
        <v>0</v>
      </c>
      <c r="LWL41" s="536">
        <f>ROUND(Eigenmischungen!LWV46,1)</f>
        <v>0</v>
      </c>
      <c r="LWM41" s="536">
        <f>ROUND(Eigenmischungen!LWW46,1)</f>
        <v>0</v>
      </c>
      <c r="LWN41" s="536">
        <f>ROUND(Eigenmischungen!LWX46,1)</f>
        <v>0</v>
      </c>
      <c r="LWO41" s="536">
        <f>ROUND(Eigenmischungen!LWY46,1)</f>
        <v>0</v>
      </c>
      <c r="LWP41" s="536">
        <f>ROUND(Eigenmischungen!LWZ46,1)</f>
        <v>0</v>
      </c>
      <c r="LWQ41" s="536">
        <f>ROUND(Eigenmischungen!LXA46,1)</f>
        <v>0</v>
      </c>
      <c r="LWR41" s="536">
        <f>ROUND(Eigenmischungen!LXB46,1)</f>
        <v>0</v>
      </c>
      <c r="LWS41" s="536">
        <f>ROUND(Eigenmischungen!LXC46,1)</f>
        <v>0</v>
      </c>
      <c r="LWT41" s="536">
        <f>ROUND(Eigenmischungen!LXD46,1)</f>
        <v>0</v>
      </c>
      <c r="LWU41" s="536">
        <f>ROUND(Eigenmischungen!LXE46,1)</f>
        <v>0</v>
      </c>
      <c r="LWV41" s="536">
        <f>ROUND(Eigenmischungen!LXF46,1)</f>
        <v>0</v>
      </c>
      <c r="LWW41" s="536">
        <f>ROUND(Eigenmischungen!LXG46,1)</f>
        <v>0</v>
      </c>
      <c r="LWX41" s="536">
        <f>ROUND(Eigenmischungen!LXH46,1)</f>
        <v>0</v>
      </c>
      <c r="LWY41" s="536">
        <f>ROUND(Eigenmischungen!LXI46,1)</f>
        <v>0</v>
      </c>
      <c r="LWZ41" s="536">
        <f>ROUND(Eigenmischungen!LXJ46,1)</f>
        <v>0</v>
      </c>
      <c r="LXA41" s="536">
        <f>ROUND(Eigenmischungen!LXK46,1)</f>
        <v>0</v>
      </c>
      <c r="LXB41" s="536">
        <f>ROUND(Eigenmischungen!LXL46,1)</f>
        <v>0</v>
      </c>
      <c r="LXC41" s="536">
        <f>ROUND(Eigenmischungen!LXM46,1)</f>
        <v>0</v>
      </c>
      <c r="LXD41" s="536">
        <f>ROUND(Eigenmischungen!LXN46,1)</f>
        <v>0</v>
      </c>
      <c r="LXE41" s="536">
        <f>ROUND(Eigenmischungen!LXO46,1)</f>
        <v>0</v>
      </c>
      <c r="LXF41" s="536">
        <f>ROUND(Eigenmischungen!LXP46,1)</f>
        <v>0</v>
      </c>
      <c r="LXG41" s="536">
        <f>ROUND(Eigenmischungen!LXQ46,1)</f>
        <v>0</v>
      </c>
      <c r="LXH41" s="536">
        <f>ROUND(Eigenmischungen!LXR46,1)</f>
        <v>0</v>
      </c>
      <c r="LXI41" s="536">
        <f>ROUND(Eigenmischungen!LXS46,1)</f>
        <v>0</v>
      </c>
      <c r="LXJ41" s="536">
        <f>ROUND(Eigenmischungen!LXT46,1)</f>
        <v>0</v>
      </c>
      <c r="LXK41" s="536">
        <f>ROUND(Eigenmischungen!LXU46,1)</f>
        <v>0</v>
      </c>
      <c r="LXL41" s="536">
        <f>ROUND(Eigenmischungen!LXV46,1)</f>
        <v>0</v>
      </c>
      <c r="LXM41" s="536">
        <f>ROUND(Eigenmischungen!LXW46,1)</f>
        <v>0</v>
      </c>
      <c r="LXN41" s="536">
        <f>ROUND(Eigenmischungen!LXX46,1)</f>
        <v>0</v>
      </c>
      <c r="LXO41" s="536">
        <f>ROUND(Eigenmischungen!LXY46,1)</f>
        <v>0</v>
      </c>
      <c r="LXP41" s="536">
        <f>ROUND(Eigenmischungen!LXZ46,1)</f>
        <v>0</v>
      </c>
      <c r="LXQ41" s="536">
        <f>ROUND(Eigenmischungen!LYA46,1)</f>
        <v>0</v>
      </c>
      <c r="LXR41" s="536">
        <f>ROUND(Eigenmischungen!LYB46,1)</f>
        <v>0</v>
      </c>
      <c r="LXS41" s="536">
        <f>ROUND(Eigenmischungen!LYC46,1)</f>
        <v>0</v>
      </c>
      <c r="LXT41" s="536">
        <f>ROUND(Eigenmischungen!LYD46,1)</f>
        <v>0</v>
      </c>
      <c r="LXU41" s="536">
        <f>ROUND(Eigenmischungen!LYE46,1)</f>
        <v>0</v>
      </c>
      <c r="LXV41" s="536">
        <f>ROUND(Eigenmischungen!LYF46,1)</f>
        <v>0</v>
      </c>
      <c r="LXW41" s="536">
        <f>ROUND(Eigenmischungen!LYG46,1)</f>
        <v>0</v>
      </c>
      <c r="LXX41" s="536">
        <f>ROUND(Eigenmischungen!LYH46,1)</f>
        <v>0</v>
      </c>
      <c r="LXY41" s="536">
        <f>ROUND(Eigenmischungen!LYI46,1)</f>
        <v>0</v>
      </c>
      <c r="LXZ41" s="536">
        <f>ROUND(Eigenmischungen!LYJ46,1)</f>
        <v>0</v>
      </c>
      <c r="LYA41" s="536">
        <f>ROUND(Eigenmischungen!LYK46,1)</f>
        <v>0</v>
      </c>
      <c r="LYB41" s="536">
        <f>ROUND(Eigenmischungen!LYL46,1)</f>
        <v>0</v>
      </c>
      <c r="LYC41" s="536">
        <f>ROUND(Eigenmischungen!LYM46,1)</f>
        <v>0</v>
      </c>
      <c r="LYD41" s="536">
        <f>ROUND(Eigenmischungen!LYN46,1)</f>
        <v>0</v>
      </c>
      <c r="LYE41" s="536">
        <f>ROUND(Eigenmischungen!LYO46,1)</f>
        <v>0</v>
      </c>
      <c r="LYF41" s="536">
        <f>ROUND(Eigenmischungen!LYP46,1)</f>
        <v>0</v>
      </c>
      <c r="LYG41" s="536">
        <f>ROUND(Eigenmischungen!LYQ46,1)</f>
        <v>0</v>
      </c>
      <c r="LYH41" s="536">
        <f>ROUND(Eigenmischungen!LYR46,1)</f>
        <v>0</v>
      </c>
      <c r="LYI41" s="536">
        <f>ROUND(Eigenmischungen!LYS46,1)</f>
        <v>0</v>
      </c>
      <c r="LYJ41" s="536">
        <f>ROUND(Eigenmischungen!LYT46,1)</f>
        <v>0</v>
      </c>
      <c r="LYK41" s="536">
        <f>ROUND(Eigenmischungen!LYU46,1)</f>
        <v>0</v>
      </c>
      <c r="LYL41" s="536">
        <f>ROUND(Eigenmischungen!LYV46,1)</f>
        <v>0</v>
      </c>
      <c r="LYM41" s="536">
        <f>ROUND(Eigenmischungen!LYW46,1)</f>
        <v>0</v>
      </c>
      <c r="LYN41" s="536">
        <f>ROUND(Eigenmischungen!LYX46,1)</f>
        <v>0</v>
      </c>
      <c r="LYO41" s="536">
        <f>ROUND(Eigenmischungen!LYY46,1)</f>
        <v>0</v>
      </c>
      <c r="LYP41" s="536">
        <f>ROUND(Eigenmischungen!LYZ46,1)</f>
        <v>0</v>
      </c>
      <c r="LYQ41" s="536">
        <f>ROUND(Eigenmischungen!LZA46,1)</f>
        <v>0</v>
      </c>
      <c r="LYR41" s="536">
        <f>ROUND(Eigenmischungen!LZB46,1)</f>
        <v>0</v>
      </c>
      <c r="LYS41" s="536">
        <f>ROUND(Eigenmischungen!LZC46,1)</f>
        <v>0</v>
      </c>
      <c r="LYT41" s="536">
        <f>ROUND(Eigenmischungen!LZD46,1)</f>
        <v>0</v>
      </c>
      <c r="LYU41" s="536">
        <f>ROUND(Eigenmischungen!LZE46,1)</f>
        <v>0</v>
      </c>
      <c r="LYV41" s="536">
        <f>ROUND(Eigenmischungen!LZF46,1)</f>
        <v>0</v>
      </c>
      <c r="LYW41" s="536">
        <f>ROUND(Eigenmischungen!LZG46,1)</f>
        <v>0</v>
      </c>
      <c r="LYX41" s="536">
        <f>ROUND(Eigenmischungen!LZH46,1)</f>
        <v>0</v>
      </c>
      <c r="LYY41" s="536">
        <f>ROUND(Eigenmischungen!LZI46,1)</f>
        <v>0</v>
      </c>
      <c r="LYZ41" s="536">
        <f>ROUND(Eigenmischungen!LZJ46,1)</f>
        <v>0</v>
      </c>
      <c r="LZA41" s="536">
        <f>ROUND(Eigenmischungen!LZK46,1)</f>
        <v>0</v>
      </c>
      <c r="LZB41" s="536">
        <f>ROUND(Eigenmischungen!LZL46,1)</f>
        <v>0</v>
      </c>
      <c r="LZC41" s="536">
        <f>ROUND(Eigenmischungen!LZM46,1)</f>
        <v>0</v>
      </c>
      <c r="LZD41" s="536">
        <f>ROUND(Eigenmischungen!LZN46,1)</f>
        <v>0</v>
      </c>
      <c r="LZE41" s="536">
        <f>ROUND(Eigenmischungen!LZO46,1)</f>
        <v>0</v>
      </c>
      <c r="LZF41" s="536">
        <f>ROUND(Eigenmischungen!LZP46,1)</f>
        <v>0</v>
      </c>
      <c r="LZG41" s="536">
        <f>ROUND(Eigenmischungen!LZQ46,1)</f>
        <v>0</v>
      </c>
      <c r="LZH41" s="536">
        <f>ROUND(Eigenmischungen!LZR46,1)</f>
        <v>0</v>
      </c>
      <c r="LZI41" s="536">
        <f>ROUND(Eigenmischungen!LZS46,1)</f>
        <v>0</v>
      </c>
      <c r="LZJ41" s="536">
        <f>ROUND(Eigenmischungen!LZT46,1)</f>
        <v>0</v>
      </c>
      <c r="LZK41" s="536">
        <f>ROUND(Eigenmischungen!LZU46,1)</f>
        <v>0</v>
      </c>
      <c r="LZL41" s="536">
        <f>ROUND(Eigenmischungen!LZV46,1)</f>
        <v>0</v>
      </c>
      <c r="LZM41" s="536">
        <f>ROUND(Eigenmischungen!LZW46,1)</f>
        <v>0</v>
      </c>
      <c r="LZN41" s="536">
        <f>ROUND(Eigenmischungen!LZX46,1)</f>
        <v>0</v>
      </c>
      <c r="LZO41" s="536">
        <f>ROUND(Eigenmischungen!LZY46,1)</f>
        <v>0</v>
      </c>
      <c r="LZP41" s="536">
        <f>ROUND(Eigenmischungen!LZZ46,1)</f>
        <v>0</v>
      </c>
      <c r="LZQ41" s="536">
        <f>ROUND(Eigenmischungen!MAA46,1)</f>
        <v>0</v>
      </c>
      <c r="LZR41" s="536">
        <f>ROUND(Eigenmischungen!MAB46,1)</f>
        <v>0</v>
      </c>
      <c r="LZS41" s="536">
        <f>ROUND(Eigenmischungen!MAC46,1)</f>
        <v>0</v>
      </c>
      <c r="LZT41" s="536">
        <f>ROUND(Eigenmischungen!MAD46,1)</f>
        <v>0</v>
      </c>
      <c r="LZU41" s="536">
        <f>ROUND(Eigenmischungen!MAE46,1)</f>
        <v>0</v>
      </c>
      <c r="LZV41" s="536">
        <f>ROUND(Eigenmischungen!MAF46,1)</f>
        <v>0</v>
      </c>
      <c r="LZW41" s="536">
        <f>ROUND(Eigenmischungen!MAG46,1)</f>
        <v>0</v>
      </c>
      <c r="LZX41" s="536">
        <f>ROUND(Eigenmischungen!MAH46,1)</f>
        <v>0</v>
      </c>
      <c r="LZY41" s="536">
        <f>ROUND(Eigenmischungen!MAI46,1)</f>
        <v>0</v>
      </c>
      <c r="LZZ41" s="536">
        <f>ROUND(Eigenmischungen!MAJ46,1)</f>
        <v>0</v>
      </c>
      <c r="MAA41" s="536">
        <f>ROUND(Eigenmischungen!MAK46,1)</f>
        <v>0</v>
      </c>
      <c r="MAB41" s="536">
        <f>ROUND(Eigenmischungen!MAL46,1)</f>
        <v>0</v>
      </c>
      <c r="MAC41" s="536">
        <f>ROUND(Eigenmischungen!MAM46,1)</f>
        <v>0</v>
      </c>
      <c r="MAD41" s="536">
        <f>ROUND(Eigenmischungen!MAN46,1)</f>
        <v>0</v>
      </c>
      <c r="MAE41" s="536">
        <f>ROUND(Eigenmischungen!MAO46,1)</f>
        <v>0</v>
      </c>
      <c r="MAF41" s="536">
        <f>ROUND(Eigenmischungen!MAP46,1)</f>
        <v>0</v>
      </c>
      <c r="MAG41" s="536">
        <f>ROUND(Eigenmischungen!MAQ46,1)</f>
        <v>0</v>
      </c>
      <c r="MAH41" s="536">
        <f>ROUND(Eigenmischungen!MAR46,1)</f>
        <v>0</v>
      </c>
      <c r="MAI41" s="536">
        <f>ROUND(Eigenmischungen!MAS46,1)</f>
        <v>0</v>
      </c>
      <c r="MAJ41" s="536">
        <f>ROUND(Eigenmischungen!MAT46,1)</f>
        <v>0</v>
      </c>
      <c r="MAK41" s="536">
        <f>ROUND(Eigenmischungen!MAU46,1)</f>
        <v>0</v>
      </c>
      <c r="MAL41" s="536">
        <f>ROUND(Eigenmischungen!MAV46,1)</f>
        <v>0</v>
      </c>
      <c r="MAM41" s="536">
        <f>ROUND(Eigenmischungen!MAW46,1)</f>
        <v>0</v>
      </c>
      <c r="MAN41" s="536">
        <f>ROUND(Eigenmischungen!MAX46,1)</f>
        <v>0</v>
      </c>
      <c r="MAO41" s="536">
        <f>ROUND(Eigenmischungen!MAY46,1)</f>
        <v>0</v>
      </c>
      <c r="MAP41" s="536">
        <f>ROUND(Eigenmischungen!MAZ46,1)</f>
        <v>0</v>
      </c>
      <c r="MAQ41" s="536">
        <f>ROUND(Eigenmischungen!MBA46,1)</f>
        <v>0</v>
      </c>
      <c r="MAR41" s="536">
        <f>ROUND(Eigenmischungen!MBB46,1)</f>
        <v>0</v>
      </c>
      <c r="MAS41" s="536">
        <f>ROUND(Eigenmischungen!MBC46,1)</f>
        <v>0</v>
      </c>
      <c r="MAT41" s="536">
        <f>ROUND(Eigenmischungen!MBD46,1)</f>
        <v>0</v>
      </c>
      <c r="MAU41" s="536">
        <f>ROUND(Eigenmischungen!MBE46,1)</f>
        <v>0</v>
      </c>
      <c r="MAV41" s="536">
        <f>ROUND(Eigenmischungen!MBF46,1)</f>
        <v>0</v>
      </c>
      <c r="MAW41" s="536">
        <f>ROUND(Eigenmischungen!MBG46,1)</f>
        <v>0</v>
      </c>
      <c r="MAX41" s="536">
        <f>ROUND(Eigenmischungen!MBH46,1)</f>
        <v>0</v>
      </c>
      <c r="MAY41" s="536">
        <f>ROUND(Eigenmischungen!MBI46,1)</f>
        <v>0</v>
      </c>
      <c r="MAZ41" s="536">
        <f>ROUND(Eigenmischungen!MBJ46,1)</f>
        <v>0</v>
      </c>
      <c r="MBA41" s="536">
        <f>ROUND(Eigenmischungen!MBK46,1)</f>
        <v>0</v>
      </c>
      <c r="MBB41" s="536">
        <f>ROUND(Eigenmischungen!MBL46,1)</f>
        <v>0</v>
      </c>
      <c r="MBC41" s="536">
        <f>ROUND(Eigenmischungen!MBM46,1)</f>
        <v>0</v>
      </c>
      <c r="MBD41" s="536">
        <f>ROUND(Eigenmischungen!MBN46,1)</f>
        <v>0</v>
      </c>
      <c r="MBE41" s="536">
        <f>ROUND(Eigenmischungen!MBO46,1)</f>
        <v>0</v>
      </c>
      <c r="MBF41" s="536">
        <f>ROUND(Eigenmischungen!MBP46,1)</f>
        <v>0</v>
      </c>
      <c r="MBG41" s="536">
        <f>ROUND(Eigenmischungen!MBQ46,1)</f>
        <v>0</v>
      </c>
      <c r="MBH41" s="536">
        <f>ROUND(Eigenmischungen!MBR46,1)</f>
        <v>0</v>
      </c>
      <c r="MBI41" s="536">
        <f>ROUND(Eigenmischungen!MBS46,1)</f>
        <v>0</v>
      </c>
      <c r="MBJ41" s="536">
        <f>ROUND(Eigenmischungen!MBT46,1)</f>
        <v>0</v>
      </c>
      <c r="MBK41" s="536">
        <f>ROUND(Eigenmischungen!MBU46,1)</f>
        <v>0</v>
      </c>
      <c r="MBL41" s="536">
        <f>ROUND(Eigenmischungen!MBV46,1)</f>
        <v>0</v>
      </c>
      <c r="MBM41" s="536">
        <f>ROUND(Eigenmischungen!MBW46,1)</f>
        <v>0</v>
      </c>
      <c r="MBN41" s="536">
        <f>ROUND(Eigenmischungen!MBX46,1)</f>
        <v>0</v>
      </c>
      <c r="MBO41" s="536">
        <f>ROUND(Eigenmischungen!MBY46,1)</f>
        <v>0</v>
      </c>
      <c r="MBP41" s="536">
        <f>ROUND(Eigenmischungen!MBZ46,1)</f>
        <v>0</v>
      </c>
      <c r="MBQ41" s="536">
        <f>ROUND(Eigenmischungen!MCA46,1)</f>
        <v>0</v>
      </c>
      <c r="MBR41" s="536">
        <f>ROUND(Eigenmischungen!MCB46,1)</f>
        <v>0</v>
      </c>
      <c r="MBS41" s="536">
        <f>ROUND(Eigenmischungen!MCC46,1)</f>
        <v>0</v>
      </c>
      <c r="MBT41" s="536">
        <f>ROUND(Eigenmischungen!MCD46,1)</f>
        <v>0</v>
      </c>
      <c r="MBU41" s="536">
        <f>ROUND(Eigenmischungen!MCE46,1)</f>
        <v>0</v>
      </c>
      <c r="MBV41" s="536">
        <f>ROUND(Eigenmischungen!MCF46,1)</f>
        <v>0</v>
      </c>
      <c r="MBW41" s="536">
        <f>ROUND(Eigenmischungen!MCG46,1)</f>
        <v>0</v>
      </c>
      <c r="MBX41" s="536">
        <f>ROUND(Eigenmischungen!MCH46,1)</f>
        <v>0</v>
      </c>
      <c r="MBY41" s="536">
        <f>ROUND(Eigenmischungen!MCI46,1)</f>
        <v>0</v>
      </c>
      <c r="MBZ41" s="536">
        <f>ROUND(Eigenmischungen!MCJ46,1)</f>
        <v>0</v>
      </c>
      <c r="MCA41" s="536">
        <f>ROUND(Eigenmischungen!MCK46,1)</f>
        <v>0</v>
      </c>
      <c r="MCB41" s="536">
        <f>ROUND(Eigenmischungen!MCL46,1)</f>
        <v>0</v>
      </c>
      <c r="MCC41" s="536">
        <f>ROUND(Eigenmischungen!MCM46,1)</f>
        <v>0</v>
      </c>
      <c r="MCD41" s="536">
        <f>ROUND(Eigenmischungen!MCN46,1)</f>
        <v>0</v>
      </c>
      <c r="MCE41" s="536">
        <f>ROUND(Eigenmischungen!MCO46,1)</f>
        <v>0</v>
      </c>
      <c r="MCF41" s="536">
        <f>ROUND(Eigenmischungen!MCP46,1)</f>
        <v>0</v>
      </c>
      <c r="MCG41" s="536">
        <f>ROUND(Eigenmischungen!MCQ46,1)</f>
        <v>0</v>
      </c>
      <c r="MCH41" s="536">
        <f>ROUND(Eigenmischungen!MCR46,1)</f>
        <v>0</v>
      </c>
      <c r="MCI41" s="536">
        <f>ROUND(Eigenmischungen!MCS46,1)</f>
        <v>0</v>
      </c>
      <c r="MCJ41" s="536">
        <f>ROUND(Eigenmischungen!MCT46,1)</f>
        <v>0</v>
      </c>
      <c r="MCK41" s="536">
        <f>ROUND(Eigenmischungen!MCU46,1)</f>
        <v>0</v>
      </c>
      <c r="MCL41" s="536">
        <f>ROUND(Eigenmischungen!MCV46,1)</f>
        <v>0</v>
      </c>
      <c r="MCM41" s="536">
        <f>ROUND(Eigenmischungen!MCW46,1)</f>
        <v>0</v>
      </c>
      <c r="MCN41" s="536">
        <f>ROUND(Eigenmischungen!MCX46,1)</f>
        <v>0</v>
      </c>
      <c r="MCO41" s="536">
        <f>ROUND(Eigenmischungen!MCY46,1)</f>
        <v>0</v>
      </c>
      <c r="MCP41" s="536">
        <f>ROUND(Eigenmischungen!MCZ46,1)</f>
        <v>0</v>
      </c>
      <c r="MCQ41" s="536">
        <f>ROUND(Eigenmischungen!MDA46,1)</f>
        <v>0</v>
      </c>
      <c r="MCR41" s="536">
        <f>ROUND(Eigenmischungen!MDB46,1)</f>
        <v>0</v>
      </c>
      <c r="MCS41" s="536">
        <f>ROUND(Eigenmischungen!MDC46,1)</f>
        <v>0</v>
      </c>
      <c r="MCT41" s="536">
        <f>ROUND(Eigenmischungen!MDD46,1)</f>
        <v>0</v>
      </c>
      <c r="MCU41" s="536">
        <f>ROUND(Eigenmischungen!MDE46,1)</f>
        <v>0</v>
      </c>
      <c r="MCV41" s="536">
        <f>ROUND(Eigenmischungen!MDF46,1)</f>
        <v>0</v>
      </c>
      <c r="MCW41" s="536">
        <f>ROUND(Eigenmischungen!MDG46,1)</f>
        <v>0</v>
      </c>
      <c r="MCX41" s="536">
        <f>ROUND(Eigenmischungen!MDH46,1)</f>
        <v>0</v>
      </c>
      <c r="MCY41" s="536">
        <f>ROUND(Eigenmischungen!MDI46,1)</f>
        <v>0</v>
      </c>
      <c r="MCZ41" s="536">
        <f>ROUND(Eigenmischungen!MDJ46,1)</f>
        <v>0</v>
      </c>
      <c r="MDA41" s="536">
        <f>ROUND(Eigenmischungen!MDK46,1)</f>
        <v>0</v>
      </c>
      <c r="MDB41" s="536">
        <f>ROUND(Eigenmischungen!MDL46,1)</f>
        <v>0</v>
      </c>
      <c r="MDC41" s="536">
        <f>ROUND(Eigenmischungen!MDM46,1)</f>
        <v>0</v>
      </c>
      <c r="MDD41" s="536">
        <f>ROUND(Eigenmischungen!MDN46,1)</f>
        <v>0</v>
      </c>
      <c r="MDE41" s="536">
        <f>ROUND(Eigenmischungen!MDO46,1)</f>
        <v>0</v>
      </c>
      <c r="MDF41" s="536">
        <f>ROUND(Eigenmischungen!MDP46,1)</f>
        <v>0</v>
      </c>
      <c r="MDG41" s="536">
        <f>ROUND(Eigenmischungen!MDQ46,1)</f>
        <v>0</v>
      </c>
      <c r="MDH41" s="536">
        <f>ROUND(Eigenmischungen!MDR46,1)</f>
        <v>0</v>
      </c>
      <c r="MDI41" s="536">
        <f>ROUND(Eigenmischungen!MDS46,1)</f>
        <v>0</v>
      </c>
      <c r="MDJ41" s="536">
        <f>ROUND(Eigenmischungen!MDT46,1)</f>
        <v>0</v>
      </c>
      <c r="MDK41" s="536">
        <f>ROUND(Eigenmischungen!MDU46,1)</f>
        <v>0</v>
      </c>
      <c r="MDL41" s="536">
        <f>ROUND(Eigenmischungen!MDV46,1)</f>
        <v>0</v>
      </c>
      <c r="MDM41" s="536">
        <f>ROUND(Eigenmischungen!MDW46,1)</f>
        <v>0</v>
      </c>
      <c r="MDN41" s="536">
        <f>ROUND(Eigenmischungen!MDX46,1)</f>
        <v>0</v>
      </c>
      <c r="MDO41" s="536">
        <f>ROUND(Eigenmischungen!MDY46,1)</f>
        <v>0</v>
      </c>
      <c r="MDP41" s="536">
        <f>ROUND(Eigenmischungen!MDZ46,1)</f>
        <v>0</v>
      </c>
      <c r="MDQ41" s="536">
        <f>ROUND(Eigenmischungen!MEA46,1)</f>
        <v>0</v>
      </c>
      <c r="MDR41" s="536">
        <f>ROUND(Eigenmischungen!MEB46,1)</f>
        <v>0</v>
      </c>
      <c r="MDS41" s="536">
        <f>ROUND(Eigenmischungen!MEC46,1)</f>
        <v>0</v>
      </c>
      <c r="MDT41" s="536">
        <f>ROUND(Eigenmischungen!MED46,1)</f>
        <v>0</v>
      </c>
      <c r="MDU41" s="536">
        <f>ROUND(Eigenmischungen!MEE46,1)</f>
        <v>0</v>
      </c>
      <c r="MDV41" s="536">
        <f>ROUND(Eigenmischungen!MEF46,1)</f>
        <v>0</v>
      </c>
      <c r="MDW41" s="536">
        <f>ROUND(Eigenmischungen!MEG46,1)</f>
        <v>0</v>
      </c>
      <c r="MDX41" s="536">
        <f>ROUND(Eigenmischungen!MEH46,1)</f>
        <v>0</v>
      </c>
      <c r="MDY41" s="536">
        <f>ROUND(Eigenmischungen!MEI46,1)</f>
        <v>0</v>
      </c>
      <c r="MDZ41" s="536">
        <f>ROUND(Eigenmischungen!MEJ46,1)</f>
        <v>0</v>
      </c>
      <c r="MEA41" s="536">
        <f>ROUND(Eigenmischungen!MEK46,1)</f>
        <v>0</v>
      </c>
      <c r="MEB41" s="536">
        <f>ROUND(Eigenmischungen!MEL46,1)</f>
        <v>0</v>
      </c>
      <c r="MEC41" s="536">
        <f>ROUND(Eigenmischungen!MEM46,1)</f>
        <v>0</v>
      </c>
      <c r="MED41" s="536">
        <f>ROUND(Eigenmischungen!MEN46,1)</f>
        <v>0</v>
      </c>
      <c r="MEE41" s="536">
        <f>ROUND(Eigenmischungen!MEO46,1)</f>
        <v>0</v>
      </c>
      <c r="MEF41" s="536">
        <f>ROUND(Eigenmischungen!MEP46,1)</f>
        <v>0</v>
      </c>
      <c r="MEG41" s="536">
        <f>ROUND(Eigenmischungen!MEQ46,1)</f>
        <v>0</v>
      </c>
      <c r="MEH41" s="536">
        <f>ROUND(Eigenmischungen!MER46,1)</f>
        <v>0</v>
      </c>
      <c r="MEI41" s="536">
        <f>ROUND(Eigenmischungen!MES46,1)</f>
        <v>0</v>
      </c>
      <c r="MEJ41" s="536">
        <f>ROUND(Eigenmischungen!MET46,1)</f>
        <v>0</v>
      </c>
      <c r="MEK41" s="536">
        <f>ROUND(Eigenmischungen!MEU46,1)</f>
        <v>0</v>
      </c>
      <c r="MEL41" s="536">
        <f>ROUND(Eigenmischungen!MEV46,1)</f>
        <v>0</v>
      </c>
      <c r="MEM41" s="536">
        <f>ROUND(Eigenmischungen!MEW46,1)</f>
        <v>0</v>
      </c>
      <c r="MEN41" s="536">
        <f>ROUND(Eigenmischungen!MEX46,1)</f>
        <v>0</v>
      </c>
      <c r="MEO41" s="536">
        <f>ROUND(Eigenmischungen!MEY46,1)</f>
        <v>0</v>
      </c>
      <c r="MEP41" s="536">
        <f>ROUND(Eigenmischungen!MEZ46,1)</f>
        <v>0</v>
      </c>
      <c r="MEQ41" s="536">
        <f>ROUND(Eigenmischungen!MFA46,1)</f>
        <v>0</v>
      </c>
      <c r="MER41" s="536">
        <f>ROUND(Eigenmischungen!MFB46,1)</f>
        <v>0</v>
      </c>
      <c r="MES41" s="536">
        <f>ROUND(Eigenmischungen!MFC46,1)</f>
        <v>0</v>
      </c>
      <c r="MET41" s="536">
        <f>ROUND(Eigenmischungen!MFD46,1)</f>
        <v>0</v>
      </c>
      <c r="MEU41" s="536">
        <f>ROUND(Eigenmischungen!MFE46,1)</f>
        <v>0</v>
      </c>
      <c r="MEV41" s="536">
        <f>ROUND(Eigenmischungen!MFF46,1)</f>
        <v>0</v>
      </c>
      <c r="MEW41" s="536">
        <f>ROUND(Eigenmischungen!MFG46,1)</f>
        <v>0</v>
      </c>
      <c r="MEX41" s="536">
        <f>ROUND(Eigenmischungen!MFH46,1)</f>
        <v>0</v>
      </c>
      <c r="MEY41" s="536">
        <f>ROUND(Eigenmischungen!MFI46,1)</f>
        <v>0</v>
      </c>
      <c r="MEZ41" s="536">
        <f>ROUND(Eigenmischungen!MFJ46,1)</f>
        <v>0</v>
      </c>
      <c r="MFA41" s="536">
        <f>ROUND(Eigenmischungen!MFK46,1)</f>
        <v>0</v>
      </c>
      <c r="MFB41" s="536">
        <f>ROUND(Eigenmischungen!MFL46,1)</f>
        <v>0</v>
      </c>
      <c r="MFC41" s="536">
        <f>ROUND(Eigenmischungen!MFM46,1)</f>
        <v>0</v>
      </c>
      <c r="MFD41" s="536">
        <f>ROUND(Eigenmischungen!MFN46,1)</f>
        <v>0</v>
      </c>
      <c r="MFE41" s="536">
        <f>ROUND(Eigenmischungen!MFO46,1)</f>
        <v>0</v>
      </c>
      <c r="MFF41" s="536">
        <f>ROUND(Eigenmischungen!MFP46,1)</f>
        <v>0</v>
      </c>
      <c r="MFG41" s="536">
        <f>ROUND(Eigenmischungen!MFQ46,1)</f>
        <v>0</v>
      </c>
      <c r="MFH41" s="536">
        <f>ROUND(Eigenmischungen!MFR46,1)</f>
        <v>0</v>
      </c>
      <c r="MFI41" s="536">
        <f>ROUND(Eigenmischungen!MFS46,1)</f>
        <v>0</v>
      </c>
      <c r="MFJ41" s="536">
        <f>ROUND(Eigenmischungen!MFT46,1)</f>
        <v>0</v>
      </c>
      <c r="MFK41" s="536">
        <f>ROUND(Eigenmischungen!MFU46,1)</f>
        <v>0</v>
      </c>
      <c r="MFL41" s="536">
        <f>ROUND(Eigenmischungen!MFV46,1)</f>
        <v>0</v>
      </c>
      <c r="MFM41" s="536">
        <f>ROUND(Eigenmischungen!MFW46,1)</f>
        <v>0</v>
      </c>
      <c r="MFN41" s="536">
        <f>ROUND(Eigenmischungen!MFX46,1)</f>
        <v>0</v>
      </c>
      <c r="MFO41" s="536">
        <f>ROUND(Eigenmischungen!MFY46,1)</f>
        <v>0</v>
      </c>
      <c r="MFP41" s="536">
        <f>ROUND(Eigenmischungen!MFZ46,1)</f>
        <v>0</v>
      </c>
      <c r="MFQ41" s="536">
        <f>ROUND(Eigenmischungen!MGA46,1)</f>
        <v>0</v>
      </c>
      <c r="MFR41" s="536">
        <f>ROUND(Eigenmischungen!MGB46,1)</f>
        <v>0</v>
      </c>
      <c r="MFS41" s="536">
        <f>ROUND(Eigenmischungen!MGC46,1)</f>
        <v>0</v>
      </c>
      <c r="MFT41" s="536">
        <f>ROUND(Eigenmischungen!MGD46,1)</f>
        <v>0</v>
      </c>
      <c r="MFU41" s="536">
        <f>ROUND(Eigenmischungen!MGE46,1)</f>
        <v>0</v>
      </c>
      <c r="MFV41" s="536">
        <f>ROUND(Eigenmischungen!MGF46,1)</f>
        <v>0</v>
      </c>
      <c r="MFW41" s="536">
        <f>ROUND(Eigenmischungen!MGG46,1)</f>
        <v>0</v>
      </c>
      <c r="MFX41" s="536">
        <f>ROUND(Eigenmischungen!MGH46,1)</f>
        <v>0</v>
      </c>
      <c r="MFY41" s="536">
        <f>ROUND(Eigenmischungen!MGI46,1)</f>
        <v>0</v>
      </c>
      <c r="MFZ41" s="536">
        <f>ROUND(Eigenmischungen!MGJ46,1)</f>
        <v>0</v>
      </c>
      <c r="MGA41" s="536">
        <f>ROUND(Eigenmischungen!MGK46,1)</f>
        <v>0</v>
      </c>
      <c r="MGB41" s="536">
        <f>ROUND(Eigenmischungen!MGL46,1)</f>
        <v>0</v>
      </c>
      <c r="MGC41" s="536">
        <f>ROUND(Eigenmischungen!MGM46,1)</f>
        <v>0</v>
      </c>
      <c r="MGD41" s="536">
        <f>ROUND(Eigenmischungen!MGN46,1)</f>
        <v>0</v>
      </c>
      <c r="MGE41" s="536">
        <f>ROUND(Eigenmischungen!MGO46,1)</f>
        <v>0</v>
      </c>
      <c r="MGF41" s="536">
        <f>ROUND(Eigenmischungen!MGP46,1)</f>
        <v>0</v>
      </c>
      <c r="MGG41" s="536">
        <f>ROUND(Eigenmischungen!MGQ46,1)</f>
        <v>0</v>
      </c>
      <c r="MGH41" s="536">
        <f>ROUND(Eigenmischungen!MGR46,1)</f>
        <v>0</v>
      </c>
      <c r="MGI41" s="536">
        <f>ROUND(Eigenmischungen!MGS46,1)</f>
        <v>0</v>
      </c>
      <c r="MGJ41" s="536">
        <f>ROUND(Eigenmischungen!MGT46,1)</f>
        <v>0</v>
      </c>
      <c r="MGK41" s="536">
        <f>ROUND(Eigenmischungen!MGU46,1)</f>
        <v>0</v>
      </c>
      <c r="MGL41" s="536">
        <f>ROUND(Eigenmischungen!MGV46,1)</f>
        <v>0</v>
      </c>
      <c r="MGM41" s="536">
        <f>ROUND(Eigenmischungen!MGW46,1)</f>
        <v>0</v>
      </c>
      <c r="MGN41" s="536">
        <f>ROUND(Eigenmischungen!MGX46,1)</f>
        <v>0</v>
      </c>
      <c r="MGO41" s="536">
        <f>ROUND(Eigenmischungen!MGY46,1)</f>
        <v>0</v>
      </c>
      <c r="MGP41" s="536">
        <f>ROUND(Eigenmischungen!MGZ46,1)</f>
        <v>0</v>
      </c>
      <c r="MGQ41" s="536">
        <f>ROUND(Eigenmischungen!MHA46,1)</f>
        <v>0</v>
      </c>
      <c r="MGR41" s="536">
        <f>ROUND(Eigenmischungen!MHB46,1)</f>
        <v>0</v>
      </c>
      <c r="MGS41" s="536">
        <f>ROUND(Eigenmischungen!MHC46,1)</f>
        <v>0</v>
      </c>
      <c r="MGT41" s="536">
        <f>ROUND(Eigenmischungen!MHD46,1)</f>
        <v>0</v>
      </c>
      <c r="MGU41" s="536">
        <f>ROUND(Eigenmischungen!MHE46,1)</f>
        <v>0</v>
      </c>
      <c r="MGV41" s="536">
        <f>ROUND(Eigenmischungen!MHF46,1)</f>
        <v>0</v>
      </c>
      <c r="MGW41" s="536">
        <f>ROUND(Eigenmischungen!MHG46,1)</f>
        <v>0</v>
      </c>
      <c r="MGX41" s="536">
        <f>ROUND(Eigenmischungen!MHH46,1)</f>
        <v>0</v>
      </c>
      <c r="MGY41" s="536">
        <f>ROUND(Eigenmischungen!MHI46,1)</f>
        <v>0</v>
      </c>
      <c r="MGZ41" s="536">
        <f>ROUND(Eigenmischungen!MHJ46,1)</f>
        <v>0</v>
      </c>
      <c r="MHA41" s="536">
        <f>ROUND(Eigenmischungen!MHK46,1)</f>
        <v>0</v>
      </c>
      <c r="MHB41" s="536">
        <f>ROUND(Eigenmischungen!MHL46,1)</f>
        <v>0</v>
      </c>
      <c r="MHC41" s="536">
        <f>ROUND(Eigenmischungen!MHM46,1)</f>
        <v>0</v>
      </c>
      <c r="MHD41" s="536">
        <f>ROUND(Eigenmischungen!MHN46,1)</f>
        <v>0</v>
      </c>
      <c r="MHE41" s="536">
        <f>ROUND(Eigenmischungen!MHO46,1)</f>
        <v>0</v>
      </c>
      <c r="MHF41" s="536">
        <f>ROUND(Eigenmischungen!MHP46,1)</f>
        <v>0</v>
      </c>
      <c r="MHG41" s="536">
        <f>ROUND(Eigenmischungen!MHQ46,1)</f>
        <v>0</v>
      </c>
      <c r="MHH41" s="536">
        <f>ROUND(Eigenmischungen!MHR46,1)</f>
        <v>0</v>
      </c>
      <c r="MHI41" s="536">
        <f>ROUND(Eigenmischungen!MHS46,1)</f>
        <v>0</v>
      </c>
      <c r="MHJ41" s="536">
        <f>ROUND(Eigenmischungen!MHT46,1)</f>
        <v>0</v>
      </c>
      <c r="MHK41" s="536">
        <f>ROUND(Eigenmischungen!MHU46,1)</f>
        <v>0</v>
      </c>
      <c r="MHL41" s="536">
        <f>ROUND(Eigenmischungen!MHV46,1)</f>
        <v>0</v>
      </c>
      <c r="MHM41" s="536">
        <f>ROUND(Eigenmischungen!MHW46,1)</f>
        <v>0</v>
      </c>
      <c r="MHN41" s="536">
        <f>ROUND(Eigenmischungen!MHX46,1)</f>
        <v>0</v>
      </c>
      <c r="MHO41" s="536">
        <f>ROUND(Eigenmischungen!MHY46,1)</f>
        <v>0</v>
      </c>
      <c r="MHP41" s="536">
        <f>ROUND(Eigenmischungen!MHZ46,1)</f>
        <v>0</v>
      </c>
      <c r="MHQ41" s="536">
        <f>ROUND(Eigenmischungen!MIA46,1)</f>
        <v>0</v>
      </c>
      <c r="MHR41" s="536">
        <f>ROUND(Eigenmischungen!MIB46,1)</f>
        <v>0</v>
      </c>
      <c r="MHS41" s="536">
        <f>ROUND(Eigenmischungen!MIC46,1)</f>
        <v>0</v>
      </c>
      <c r="MHT41" s="536">
        <f>ROUND(Eigenmischungen!MID46,1)</f>
        <v>0</v>
      </c>
      <c r="MHU41" s="536">
        <f>ROUND(Eigenmischungen!MIE46,1)</f>
        <v>0</v>
      </c>
      <c r="MHV41" s="536">
        <f>ROUND(Eigenmischungen!MIF46,1)</f>
        <v>0</v>
      </c>
      <c r="MHW41" s="536">
        <f>ROUND(Eigenmischungen!MIG46,1)</f>
        <v>0</v>
      </c>
      <c r="MHX41" s="536">
        <f>ROUND(Eigenmischungen!MIH46,1)</f>
        <v>0</v>
      </c>
      <c r="MHY41" s="536">
        <f>ROUND(Eigenmischungen!MII46,1)</f>
        <v>0</v>
      </c>
      <c r="MHZ41" s="536">
        <f>ROUND(Eigenmischungen!MIJ46,1)</f>
        <v>0</v>
      </c>
      <c r="MIA41" s="536">
        <f>ROUND(Eigenmischungen!MIK46,1)</f>
        <v>0</v>
      </c>
      <c r="MIB41" s="536">
        <f>ROUND(Eigenmischungen!MIL46,1)</f>
        <v>0</v>
      </c>
      <c r="MIC41" s="536">
        <f>ROUND(Eigenmischungen!MIM46,1)</f>
        <v>0</v>
      </c>
      <c r="MID41" s="536">
        <f>ROUND(Eigenmischungen!MIN46,1)</f>
        <v>0</v>
      </c>
      <c r="MIE41" s="536">
        <f>ROUND(Eigenmischungen!MIO46,1)</f>
        <v>0</v>
      </c>
      <c r="MIF41" s="536">
        <f>ROUND(Eigenmischungen!MIP46,1)</f>
        <v>0</v>
      </c>
      <c r="MIG41" s="536">
        <f>ROUND(Eigenmischungen!MIQ46,1)</f>
        <v>0</v>
      </c>
      <c r="MIH41" s="536">
        <f>ROUND(Eigenmischungen!MIR46,1)</f>
        <v>0</v>
      </c>
      <c r="MII41" s="536">
        <f>ROUND(Eigenmischungen!MIS46,1)</f>
        <v>0</v>
      </c>
      <c r="MIJ41" s="536">
        <f>ROUND(Eigenmischungen!MIT46,1)</f>
        <v>0</v>
      </c>
      <c r="MIK41" s="536">
        <f>ROUND(Eigenmischungen!MIU46,1)</f>
        <v>0</v>
      </c>
      <c r="MIL41" s="536">
        <f>ROUND(Eigenmischungen!MIV46,1)</f>
        <v>0</v>
      </c>
      <c r="MIM41" s="536">
        <f>ROUND(Eigenmischungen!MIW46,1)</f>
        <v>0</v>
      </c>
      <c r="MIN41" s="536">
        <f>ROUND(Eigenmischungen!MIX46,1)</f>
        <v>0</v>
      </c>
      <c r="MIO41" s="536">
        <f>ROUND(Eigenmischungen!MIY46,1)</f>
        <v>0</v>
      </c>
      <c r="MIP41" s="536">
        <f>ROUND(Eigenmischungen!MIZ46,1)</f>
        <v>0</v>
      </c>
      <c r="MIQ41" s="536">
        <f>ROUND(Eigenmischungen!MJA46,1)</f>
        <v>0</v>
      </c>
      <c r="MIR41" s="536">
        <f>ROUND(Eigenmischungen!MJB46,1)</f>
        <v>0</v>
      </c>
      <c r="MIS41" s="536">
        <f>ROUND(Eigenmischungen!MJC46,1)</f>
        <v>0</v>
      </c>
      <c r="MIT41" s="536">
        <f>ROUND(Eigenmischungen!MJD46,1)</f>
        <v>0</v>
      </c>
      <c r="MIU41" s="536">
        <f>ROUND(Eigenmischungen!MJE46,1)</f>
        <v>0</v>
      </c>
      <c r="MIV41" s="536">
        <f>ROUND(Eigenmischungen!MJF46,1)</f>
        <v>0</v>
      </c>
      <c r="MIW41" s="536">
        <f>ROUND(Eigenmischungen!MJG46,1)</f>
        <v>0</v>
      </c>
      <c r="MIX41" s="536">
        <f>ROUND(Eigenmischungen!MJH46,1)</f>
        <v>0</v>
      </c>
      <c r="MIY41" s="536">
        <f>ROUND(Eigenmischungen!MJI46,1)</f>
        <v>0</v>
      </c>
      <c r="MIZ41" s="536">
        <f>ROUND(Eigenmischungen!MJJ46,1)</f>
        <v>0</v>
      </c>
      <c r="MJA41" s="536">
        <f>ROUND(Eigenmischungen!MJK46,1)</f>
        <v>0</v>
      </c>
      <c r="MJB41" s="536">
        <f>ROUND(Eigenmischungen!MJL46,1)</f>
        <v>0</v>
      </c>
      <c r="MJC41" s="536">
        <f>ROUND(Eigenmischungen!MJM46,1)</f>
        <v>0</v>
      </c>
      <c r="MJD41" s="536">
        <f>ROUND(Eigenmischungen!MJN46,1)</f>
        <v>0</v>
      </c>
      <c r="MJE41" s="536">
        <f>ROUND(Eigenmischungen!MJO46,1)</f>
        <v>0</v>
      </c>
      <c r="MJF41" s="536">
        <f>ROUND(Eigenmischungen!MJP46,1)</f>
        <v>0</v>
      </c>
      <c r="MJG41" s="536">
        <f>ROUND(Eigenmischungen!MJQ46,1)</f>
        <v>0</v>
      </c>
      <c r="MJH41" s="536">
        <f>ROUND(Eigenmischungen!MJR46,1)</f>
        <v>0</v>
      </c>
      <c r="MJI41" s="536">
        <f>ROUND(Eigenmischungen!MJS46,1)</f>
        <v>0</v>
      </c>
      <c r="MJJ41" s="536">
        <f>ROUND(Eigenmischungen!MJT46,1)</f>
        <v>0</v>
      </c>
      <c r="MJK41" s="536">
        <f>ROUND(Eigenmischungen!MJU46,1)</f>
        <v>0</v>
      </c>
      <c r="MJL41" s="536">
        <f>ROUND(Eigenmischungen!MJV46,1)</f>
        <v>0</v>
      </c>
      <c r="MJM41" s="536">
        <f>ROUND(Eigenmischungen!MJW46,1)</f>
        <v>0</v>
      </c>
      <c r="MJN41" s="536">
        <f>ROUND(Eigenmischungen!MJX46,1)</f>
        <v>0</v>
      </c>
      <c r="MJO41" s="536">
        <f>ROUND(Eigenmischungen!MJY46,1)</f>
        <v>0</v>
      </c>
      <c r="MJP41" s="536">
        <f>ROUND(Eigenmischungen!MJZ46,1)</f>
        <v>0</v>
      </c>
      <c r="MJQ41" s="536">
        <f>ROUND(Eigenmischungen!MKA46,1)</f>
        <v>0</v>
      </c>
      <c r="MJR41" s="536">
        <f>ROUND(Eigenmischungen!MKB46,1)</f>
        <v>0</v>
      </c>
      <c r="MJS41" s="536">
        <f>ROUND(Eigenmischungen!MKC46,1)</f>
        <v>0</v>
      </c>
      <c r="MJT41" s="536">
        <f>ROUND(Eigenmischungen!MKD46,1)</f>
        <v>0</v>
      </c>
      <c r="MJU41" s="536">
        <f>ROUND(Eigenmischungen!MKE46,1)</f>
        <v>0</v>
      </c>
      <c r="MJV41" s="536">
        <f>ROUND(Eigenmischungen!MKF46,1)</f>
        <v>0</v>
      </c>
      <c r="MJW41" s="536">
        <f>ROUND(Eigenmischungen!MKG46,1)</f>
        <v>0</v>
      </c>
      <c r="MJX41" s="536">
        <f>ROUND(Eigenmischungen!MKH46,1)</f>
        <v>0</v>
      </c>
      <c r="MJY41" s="536">
        <f>ROUND(Eigenmischungen!MKI46,1)</f>
        <v>0</v>
      </c>
      <c r="MJZ41" s="536">
        <f>ROUND(Eigenmischungen!MKJ46,1)</f>
        <v>0</v>
      </c>
      <c r="MKA41" s="536">
        <f>ROUND(Eigenmischungen!MKK46,1)</f>
        <v>0</v>
      </c>
      <c r="MKB41" s="536">
        <f>ROUND(Eigenmischungen!MKL46,1)</f>
        <v>0</v>
      </c>
      <c r="MKC41" s="536">
        <f>ROUND(Eigenmischungen!MKM46,1)</f>
        <v>0</v>
      </c>
      <c r="MKD41" s="536">
        <f>ROUND(Eigenmischungen!MKN46,1)</f>
        <v>0</v>
      </c>
      <c r="MKE41" s="536">
        <f>ROUND(Eigenmischungen!MKO46,1)</f>
        <v>0</v>
      </c>
      <c r="MKF41" s="536">
        <f>ROUND(Eigenmischungen!MKP46,1)</f>
        <v>0</v>
      </c>
      <c r="MKG41" s="536">
        <f>ROUND(Eigenmischungen!MKQ46,1)</f>
        <v>0</v>
      </c>
      <c r="MKH41" s="536">
        <f>ROUND(Eigenmischungen!MKR46,1)</f>
        <v>0</v>
      </c>
      <c r="MKI41" s="536">
        <f>ROUND(Eigenmischungen!MKS46,1)</f>
        <v>0</v>
      </c>
      <c r="MKJ41" s="536">
        <f>ROUND(Eigenmischungen!MKT46,1)</f>
        <v>0</v>
      </c>
      <c r="MKK41" s="536">
        <f>ROUND(Eigenmischungen!MKU46,1)</f>
        <v>0</v>
      </c>
      <c r="MKL41" s="536">
        <f>ROUND(Eigenmischungen!MKV46,1)</f>
        <v>0</v>
      </c>
      <c r="MKM41" s="536">
        <f>ROUND(Eigenmischungen!MKW46,1)</f>
        <v>0</v>
      </c>
      <c r="MKN41" s="536">
        <f>ROUND(Eigenmischungen!MKX46,1)</f>
        <v>0</v>
      </c>
      <c r="MKO41" s="536">
        <f>ROUND(Eigenmischungen!MKY46,1)</f>
        <v>0</v>
      </c>
      <c r="MKP41" s="536">
        <f>ROUND(Eigenmischungen!MKZ46,1)</f>
        <v>0</v>
      </c>
      <c r="MKQ41" s="536">
        <f>ROUND(Eigenmischungen!MLA46,1)</f>
        <v>0</v>
      </c>
      <c r="MKR41" s="536">
        <f>ROUND(Eigenmischungen!MLB46,1)</f>
        <v>0</v>
      </c>
      <c r="MKS41" s="536">
        <f>ROUND(Eigenmischungen!MLC46,1)</f>
        <v>0</v>
      </c>
      <c r="MKT41" s="536">
        <f>ROUND(Eigenmischungen!MLD46,1)</f>
        <v>0</v>
      </c>
      <c r="MKU41" s="536">
        <f>ROUND(Eigenmischungen!MLE46,1)</f>
        <v>0</v>
      </c>
      <c r="MKV41" s="536">
        <f>ROUND(Eigenmischungen!MLF46,1)</f>
        <v>0</v>
      </c>
      <c r="MKW41" s="536">
        <f>ROUND(Eigenmischungen!MLG46,1)</f>
        <v>0</v>
      </c>
      <c r="MKX41" s="536">
        <f>ROUND(Eigenmischungen!MLH46,1)</f>
        <v>0</v>
      </c>
      <c r="MKY41" s="536">
        <f>ROUND(Eigenmischungen!MLI46,1)</f>
        <v>0</v>
      </c>
      <c r="MKZ41" s="536">
        <f>ROUND(Eigenmischungen!MLJ46,1)</f>
        <v>0</v>
      </c>
      <c r="MLA41" s="536">
        <f>ROUND(Eigenmischungen!MLK46,1)</f>
        <v>0</v>
      </c>
      <c r="MLB41" s="536">
        <f>ROUND(Eigenmischungen!MLL46,1)</f>
        <v>0</v>
      </c>
      <c r="MLC41" s="536">
        <f>ROUND(Eigenmischungen!MLM46,1)</f>
        <v>0</v>
      </c>
      <c r="MLD41" s="536">
        <f>ROUND(Eigenmischungen!MLN46,1)</f>
        <v>0</v>
      </c>
      <c r="MLE41" s="536">
        <f>ROUND(Eigenmischungen!MLO46,1)</f>
        <v>0</v>
      </c>
      <c r="MLF41" s="536">
        <f>ROUND(Eigenmischungen!MLP46,1)</f>
        <v>0</v>
      </c>
      <c r="MLG41" s="536">
        <f>ROUND(Eigenmischungen!MLQ46,1)</f>
        <v>0</v>
      </c>
      <c r="MLH41" s="536">
        <f>ROUND(Eigenmischungen!MLR46,1)</f>
        <v>0</v>
      </c>
      <c r="MLI41" s="536">
        <f>ROUND(Eigenmischungen!MLS46,1)</f>
        <v>0</v>
      </c>
      <c r="MLJ41" s="536">
        <f>ROUND(Eigenmischungen!MLT46,1)</f>
        <v>0</v>
      </c>
      <c r="MLK41" s="536">
        <f>ROUND(Eigenmischungen!MLU46,1)</f>
        <v>0</v>
      </c>
      <c r="MLL41" s="536">
        <f>ROUND(Eigenmischungen!MLV46,1)</f>
        <v>0</v>
      </c>
      <c r="MLM41" s="536">
        <f>ROUND(Eigenmischungen!MLW46,1)</f>
        <v>0</v>
      </c>
      <c r="MLN41" s="536">
        <f>ROUND(Eigenmischungen!MLX46,1)</f>
        <v>0</v>
      </c>
      <c r="MLO41" s="536">
        <f>ROUND(Eigenmischungen!MLY46,1)</f>
        <v>0</v>
      </c>
      <c r="MLP41" s="536">
        <f>ROUND(Eigenmischungen!MLZ46,1)</f>
        <v>0</v>
      </c>
      <c r="MLQ41" s="536">
        <f>ROUND(Eigenmischungen!MMA46,1)</f>
        <v>0</v>
      </c>
      <c r="MLR41" s="536">
        <f>ROUND(Eigenmischungen!MMB46,1)</f>
        <v>0</v>
      </c>
      <c r="MLS41" s="536">
        <f>ROUND(Eigenmischungen!MMC46,1)</f>
        <v>0</v>
      </c>
      <c r="MLT41" s="536">
        <f>ROUND(Eigenmischungen!MMD46,1)</f>
        <v>0</v>
      </c>
      <c r="MLU41" s="536">
        <f>ROUND(Eigenmischungen!MME46,1)</f>
        <v>0</v>
      </c>
      <c r="MLV41" s="536">
        <f>ROUND(Eigenmischungen!MMF46,1)</f>
        <v>0</v>
      </c>
      <c r="MLW41" s="536">
        <f>ROUND(Eigenmischungen!MMG46,1)</f>
        <v>0</v>
      </c>
      <c r="MLX41" s="536">
        <f>ROUND(Eigenmischungen!MMH46,1)</f>
        <v>0</v>
      </c>
      <c r="MLY41" s="536">
        <f>ROUND(Eigenmischungen!MMI46,1)</f>
        <v>0</v>
      </c>
      <c r="MLZ41" s="536">
        <f>ROUND(Eigenmischungen!MMJ46,1)</f>
        <v>0</v>
      </c>
      <c r="MMA41" s="536">
        <f>ROUND(Eigenmischungen!MMK46,1)</f>
        <v>0</v>
      </c>
      <c r="MMB41" s="536">
        <f>ROUND(Eigenmischungen!MML46,1)</f>
        <v>0</v>
      </c>
      <c r="MMC41" s="536">
        <f>ROUND(Eigenmischungen!MMM46,1)</f>
        <v>0</v>
      </c>
      <c r="MMD41" s="536">
        <f>ROUND(Eigenmischungen!MMN46,1)</f>
        <v>0</v>
      </c>
      <c r="MME41" s="536">
        <f>ROUND(Eigenmischungen!MMO46,1)</f>
        <v>0</v>
      </c>
      <c r="MMF41" s="536">
        <f>ROUND(Eigenmischungen!MMP46,1)</f>
        <v>0</v>
      </c>
      <c r="MMG41" s="536">
        <f>ROUND(Eigenmischungen!MMQ46,1)</f>
        <v>0</v>
      </c>
      <c r="MMH41" s="536">
        <f>ROUND(Eigenmischungen!MMR46,1)</f>
        <v>0</v>
      </c>
      <c r="MMI41" s="536">
        <f>ROUND(Eigenmischungen!MMS46,1)</f>
        <v>0</v>
      </c>
      <c r="MMJ41" s="536">
        <f>ROUND(Eigenmischungen!MMT46,1)</f>
        <v>0</v>
      </c>
      <c r="MMK41" s="536">
        <f>ROUND(Eigenmischungen!MMU46,1)</f>
        <v>0</v>
      </c>
      <c r="MML41" s="536">
        <f>ROUND(Eigenmischungen!MMV46,1)</f>
        <v>0</v>
      </c>
      <c r="MMM41" s="536">
        <f>ROUND(Eigenmischungen!MMW46,1)</f>
        <v>0</v>
      </c>
      <c r="MMN41" s="536">
        <f>ROUND(Eigenmischungen!MMX46,1)</f>
        <v>0</v>
      </c>
      <c r="MMO41" s="536">
        <f>ROUND(Eigenmischungen!MMY46,1)</f>
        <v>0</v>
      </c>
      <c r="MMP41" s="536">
        <f>ROUND(Eigenmischungen!MMZ46,1)</f>
        <v>0</v>
      </c>
      <c r="MMQ41" s="536">
        <f>ROUND(Eigenmischungen!MNA46,1)</f>
        <v>0</v>
      </c>
      <c r="MMR41" s="536">
        <f>ROUND(Eigenmischungen!MNB46,1)</f>
        <v>0</v>
      </c>
      <c r="MMS41" s="536">
        <f>ROUND(Eigenmischungen!MNC46,1)</f>
        <v>0</v>
      </c>
      <c r="MMT41" s="536">
        <f>ROUND(Eigenmischungen!MND46,1)</f>
        <v>0</v>
      </c>
      <c r="MMU41" s="536">
        <f>ROUND(Eigenmischungen!MNE46,1)</f>
        <v>0</v>
      </c>
      <c r="MMV41" s="536">
        <f>ROUND(Eigenmischungen!MNF46,1)</f>
        <v>0</v>
      </c>
      <c r="MMW41" s="536">
        <f>ROUND(Eigenmischungen!MNG46,1)</f>
        <v>0</v>
      </c>
      <c r="MMX41" s="536">
        <f>ROUND(Eigenmischungen!MNH46,1)</f>
        <v>0</v>
      </c>
      <c r="MMY41" s="536">
        <f>ROUND(Eigenmischungen!MNI46,1)</f>
        <v>0</v>
      </c>
      <c r="MMZ41" s="536">
        <f>ROUND(Eigenmischungen!MNJ46,1)</f>
        <v>0</v>
      </c>
      <c r="MNA41" s="536">
        <f>ROUND(Eigenmischungen!MNK46,1)</f>
        <v>0</v>
      </c>
      <c r="MNB41" s="536">
        <f>ROUND(Eigenmischungen!MNL46,1)</f>
        <v>0</v>
      </c>
      <c r="MNC41" s="536">
        <f>ROUND(Eigenmischungen!MNM46,1)</f>
        <v>0</v>
      </c>
      <c r="MND41" s="536">
        <f>ROUND(Eigenmischungen!MNN46,1)</f>
        <v>0</v>
      </c>
      <c r="MNE41" s="536">
        <f>ROUND(Eigenmischungen!MNO46,1)</f>
        <v>0</v>
      </c>
      <c r="MNF41" s="536">
        <f>ROUND(Eigenmischungen!MNP46,1)</f>
        <v>0</v>
      </c>
      <c r="MNG41" s="536">
        <f>ROUND(Eigenmischungen!MNQ46,1)</f>
        <v>0</v>
      </c>
      <c r="MNH41" s="536">
        <f>ROUND(Eigenmischungen!MNR46,1)</f>
        <v>0</v>
      </c>
      <c r="MNI41" s="536">
        <f>ROUND(Eigenmischungen!MNS46,1)</f>
        <v>0</v>
      </c>
      <c r="MNJ41" s="536">
        <f>ROUND(Eigenmischungen!MNT46,1)</f>
        <v>0</v>
      </c>
      <c r="MNK41" s="536">
        <f>ROUND(Eigenmischungen!MNU46,1)</f>
        <v>0</v>
      </c>
      <c r="MNL41" s="536">
        <f>ROUND(Eigenmischungen!MNV46,1)</f>
        <v>0</v>
      </c>
      <c r="MNM41" s="536">
        <f>ROUND(Eigenmischungen!MNW46,1)</f>
        <v>0</v>
      </c>
      <c r="MNN41" s="536">
        <f>ROUND(Eigenmischungen!MNX46,1)</f>
        <v>0</v>
      </c>
      <c r="MNO41" s="536">
        <f>ROUND(Eigenmischungen!MNY46,1)</f>
        <v>0</v>
      </c>
      <c r="MNP41" s="536">
        <f>ROUND(Eigenmischungen!MNZ46,1)</f>
        <v>0</v>
      </c>
      <c r="MNQ41" s="536">
        <f>ROUND(Eigenmischungen!MOA46,1)</f>
        <v>0</v>
      </c>
      <c r="MNR41" s="536">
        <f>ROUND(Eigenmischungen!MOB46,1)</f>
        <v>0</v>
      </c>
      <c r="MNS41" s="536">
        <f>ROUND(Eigenmischungen!MOC46,1)</f>
        <v>0</v>
      </c>
      <c r="MNT41" s="536">
        <f>ROUND(Eigenmischungen!MOD46,1)</f>
        <v>0</v>
      </c>
      <c r="MNU41" s="536">
        <f>ROUND(Eigenmischungen!MOE46,1)</f>
        <v>0</v>
      </c>
      <c r="MNV41" s="536">
        <f>ROUND(Eigenmischungen!MOF46,1)</f>
        <v>0</v>
      </c>
      <c r="MNW41" s="536">
        <f>ROUND(Eigenmischungen!MOG46,1)</f>
        <v>0</v>
      </c>
      <c r="MNX41" s="536">
        <f>ROUND(Eigenmischungen!MOH46,1)</f>
        <v>0</v>
      </c>
      <c r="MNY41" s="536">
        <f>ROUND(Eigenmischungen!MOI46,1)</f>
        <v>0</v>
      </c>
      <c r="MNZ41" s="536">
        <f>ROUND(Eigenmischungen!MOJ46,1)</f>
        <v>0</v>
      </c>
      <c r="MOA41" s="536">
        <f>ROUND(Eigenmischungen!MOK46,1)</f>
        <v>0</v>
      </c>
      <c r="MOB41" s="536">
        <f>ROUND(Eigenmischungen!MOL46,1)</f>
        <v>0</v>
      </c>
      <c r="MOC41" s="536">
        <f>ROUND(Eigenmischungen!MOM46,1)</f>
        <v>0</v>
      </c>
      <c r="MOD41" s="536">
        <f>ROUND(Eigenmischungen!MON46,1)</f>
        <v>0</v>
      </c>
      <c r="MOE41" s="536">
        <f>ROUND(Eigenmischungen!MOO46,1)</f>
        <v>0</v>
      </c>
      <c r="MOF41" s="536">
        <f>ROUND(Eigenmischungen!MOP46,1)</f>
        <v>0</v>
      </c>
      <c r="MOG41" s="536">
        <f>ROUND(Eigenmischungen!MOQ46,1)</f>
        <v>0</v>
      </c>
      <c r="MOH41" s="536">
        <f>ROUND(Eigenmischungen!MOR46,1)</f>
        <v>0</v>
      </c>
      <c r="MOI41" s="536">
        <f>ROUND(Eigenmischungen!MOS46,1)</f>
        <v>0</v>
      </c>
      <c r="MOJ41" s="536">
        <f>ROUND(Eigenmischungen!MOT46,1)</f>
        <v>0</v>
      </c>
      <c r="MOK41" s="536">
        <f>ROUND(Eigenmischungen!MOU46,1)</f>
        <v>0</v>
      </c>
      <c r="MOL41" s="536">
        <f>ROUND(Eigenmischungen!MOV46,1)</f>
        <v>0</v>
      </c>
      <c r="MOM41" s="536">
        <f>ROUND(Eigenmischungen!MOW46,1)</f>
        <v>0</v>
      </c>
      <c r="MON41" s="536">
        <f>ROUND(Eigenmischungen!MOX46,1)</f>
        <v>0</v>
      </c>
      <c r="MOO41" s="536">
        <f>ROUND(Eigenmischungen!MOY46,1)</f>
        <v>0</v>
      </c>
      <c r="MOP41" s="536">
        <f>ROUND(Eigenmischungen!MOZ46,1)</f>
        <v>0</v>
      </c>
      <c r="MOQ41" s="536">
        <f>ROUND(Eigenmischungen!MPA46,1)</f>
        <v>0</v>
      </c>
      <c r="MOR41" s="536">
        <f>ROUND(Eigenmischungen!MPB46,1)</f>
        <v>0</v>
      </c>
      <c r="MOS41" s="536">
        <f>ROUND(Eigenmischungen!MPC46,1)</f>
        <v>0</v>
      </c>
      <c r="MOT41" s="536">
        <f>ROUND(Eigenmischungen!MPD46,1)</f>
        <v>0</v>
      </c>
      <c r="MOU41" s="536">
        <f>ROUND(Eigenmischungen!MPE46,1)</f>
        <v>0</v>
      </c>
      <c r="MOV41" s="536">
        <f>ROUND(Eigenmischungen!MPF46,1)</f>
        <v>0</v>
      </c>
      <c r="MOW41" s="536">
        <f>ROUND(Eigenmischungen!MPG46,1)</f>
        <v>0</v>
      </c>
      <c r="MOX41" s="536">
        <f>ROUND(Eigenmischungen!MPH46,1)</f>
        <v>0</v>
      </c>
      <c r="MOY41" s="536">
        <f>ROUND(Eigenmischungen!MPI46,1)</f>
        <v>0</v>
      </c>
      <c r="MOZ41" s="536">
        <f>ROUND(Eigenmischungen!MPJ46,1)</f>
        <v>0</v>
      </c>
      <c r="MPA41" s="536">
        <f>ROUND(Eigenmischungen!MPK46,1)</f>
        <v>0</v>
      </c>
      <c r="MPB41" s="536">
        <f>ROUND(Eigenmischungen!MPL46,1)</f>
        <v>0</v>
      </c>
      <c r="MPC41" s="536">
        <f>ROUND(Eigenmischungen!MPM46,1)</f>
        <v>0</v>
      </c>
      <c r="MPD41" s="536">
        <f>ROUND(Eigenmischungen!MPN46,1)</f>
        <v>0</v>
      </c>
      <c r="MPE41" s="536">
        <f>ROUND(Eigenmischungen!MPO46,1)</f>
        <v>0</v>
      </c>
      <c r="MPF41" s="536">
        <f>ROUND(Eigenmischungen!MPP46,1)</f>
        <v>0</v>
      </c>
      <c r="MPG41" s="536">
        <f>ROUND(Eigenmischungen!MPQ46,1)</f>
        <v>0</v>
      </c>
      <c r="MPH41" s="536">
        <f>ROUND(Eigenmischungen!MPR46,1)</f>
        <v>0</v>
      </c>
      <c r="MPI41" s="536">
        <f>ROUND(Eigenmischungen!MPS46,1)</f>
        <v>0</v>
      </c>
      <c r="MPJ41" s="536">
        <f>ROUND(Eigenmischungen!MPT46,1)</f>
        <v>0</v>
      </c>
      <c r="MPK41" s="536">
        <f>ROUND(Eigenmischungen!MPU46,1)</f>
        <v>0</v>
      </c>
      <c r="MPL41" s="536">
        <f>ROUND(Eigenmischungen!MPV46,1)</f>
        <v>0</v>
      </c>
      <c r="MPM41" s="536">
        <f>ROUND(Eigenmischungen!MPW46,1)</f>
        <v>0</v>
      </c>
      <c r="MPN41" s="536">
        <f>ROUND(Eigenmischungen!MPX46,1)</f>
        <v>0</v>
      </c>
      <c r="MPO41" s="536">
        <f>ROUND(Eigenmischungen!MPY46,1)</f>
        <v>0</v>
      </c>
      <c r="MPP41" s="536">
        <f>ROUND(Eigenmischungen!MPZ46,1)</f>
        <v>0</v>
      </c>
      <c r="MPQ41" s="536">
        <f>ROUND(Eigenmischungen!MQA46,1)</f>
        <v>0</v>
      </c>
      <c r="MPR41" s="536">
        <f>ROUND(Eigenmischungen!MQB46,1)</f>
        <v>0</v>
      </c>
      <c r="MPS41" s="536">
        <f>ROUND(Eigenmischungen!MQC46,1)</f>
        <v>0</v>
      </c>
      <c r="MPT41" s="536">
        <f>ROUND(Eigenmischungen!MQD46,1)</f>
        <v>0</v>
      </c>
      <c r="MPU41" s="536">
        <f>ROUND(Eigenmischungen!MQE46,1)</f>
        <v>0</v>
      </c>
      <c r="MPV41" s="536">
        <f>ROUND(Eigenmischungen!MQF46,1)</f>
        <v>0</v>
      </c>
      <c r="MPW41" s="536">
        <f>ROUND(Eigenmischungen!MQG46,1)</f>
        <v>0</v>
      </c>
      <c r="MPX41" s="536">
        <f>ROUND(Eigenmischungen!MQH46,1)</f>
        <v>0</v>
      </c>
      <c r="MPY41" s="536">
        <f>ROUND(Eigenmischungen!MQI46,1)</f>
        <v>0</v>
      </c>
      <c r="MPZ41" s="536">
        <f>ROUND(Eigenmischungen!MQJ46,1)</f>
        <v>0</v>
      </c>
      <c r="MQA41" s="536">
        <f>ROUND(Eigenmischungen!MQK46,1)</f>
        <v>0</v>
      </c>
      <c r="MQB41" s="536">
        <f>ROUND(Eigenmischungen!MQL46,1)</f>
        <v>0</v>
      </c>
      <c r="MQC41" s="536">
        <f>ROUND(Eigenmischungen!MQM46,1)</f>
        <v>0</v>
      </c>
      <c r="MQD41" s="536">
        <f>ROUND(Eigenmischungen!MQN46,1)</f>
        <v>0</v>
      </c>
      <c r="MQE41" s="536">
        <f>ROUND(Eigenmischungen!MQO46,1)</f>
        <v>0</v>
      </c>
      <c r="MQF41" s="536">
        <f>ROUND(Eigenmischungen!MQP46,1)</f>
        <v>0</v>
      </c>
      <c r="MQG41" s="536">
        <f>ROUND(Eigenmischungen!MQQ46,1)</f>
        <v>0</v>
      </c>
      <c r="MQH41" s="536">
        <f>ROUND(Eigenmischungen!MQR46,1)</f>
        <v>0</v>
      </c>
      <c r="MQI41" s="536">
        <f>ROUND(Eigenmischungen!MQS46,1)</f>
        <v>0</v>
      </c>
      <c r="MQJ41" s="536">
        <f>ROUND(Eigenmischungen!MQT46,1)</f>
        <v>0</v>
      </c>
      <c r="MQK41" s="536">
        <f>ROUND(Eigenmischungen!MQU46,1)</f>
        <v>0</v>
      </c>
      <c r="MQL41" s="536">
        <f>ROUND(Eigenmischungen!MQV46,1)</f>
        <v>0</v>
      </c>
      <c r="MQM41" s="536">
        <f>ROUND(Eigenmischungen!MQW46,1)</f>
        <v>0</v>
      </c>
      <c r="MQN41" s="536">
        <f>ROUND(Eigenmischungen!MQX46,1)</f>
        <v>0</v>
      </c>
      <c r="MQO41" s="536">
        <f>ROUND(Eigenmischungen!MQY46,1)</f>
        <v>0</v>
      </c>
      <c r="MQP41" s="536">
        <f>ROUND(Eigenmischungen!MQZ46,1)</f>
        <v>0</v>
      </c>
      <c r="MQQ41" s="536">
        <f>ROUND(Eigenmischungen!MRA46,1)</f>
        <v>0</v>
      </c>
      <c r="MQR41" s="536">
        <f>ROUND(Eigenmischungen!MRB46,1)</f>
        <v>0</v>
      </c>
      <c r="MQS41" s="536">
        <f>ROUND(Eigenmischungen!MRC46,1)</f>
        <v>0</v>
      </c>
      <c r="MQT41" s="536">
        <f>ROUND(Eigenmischungen!MRD46,1)</f>
        <v>0</v>
      </c>
      <c r="MQU41" s="536">
        <f>ROUND(Eigenmischungen!MRE46,1)</f>
        <v>0</v>
      </c>
      <c r="MQV41" s="536">
        <f>ROUND(Eigenmischungen!MRF46,1)</f>
        <v>0</v>
      </c>
      <c r="MQW41" s="536">
        <f>ROUND(Eigenmischungen!MRG46,1)</f>
        <v>0</v>
      </c>
      <c r="MQX41" s="536">
        <f>ROUND(Eigenmischungen!MRH46,1)</f>
        <v>0</v>
      </c>
      <c r="MQY41" s="536">
        <f>ROUND(Eigenmischungen!MRI46,1)</f>
        <v>0</v>
      </c>
      <c r="MQZ41" s="536">
        <f>ROUND(Eigenmischungen!MRJ46,1)</f>
        <v>0</v>
      </c>
      <c r="MRA41" s="536">
        <f>ROUND(Eigenmischungen!MRK46,1)</f>
        <v>0</v>
      </c>
      <c r="MRB41" s="536">
        <f>ROUND(Eigenmischungen!MRL46,1)</f>
        <v>0</v>
      </c>
      <c r="MRC41" s="536">
        <f>ROUND(Eigenmischungen!MRM46,1)</f>
        <v>0</v>
      </c>
      <c r="MRD41" s="536">
        <f>ROUND(Eigenmischungen!MRN46,1)</f>
        <v>0</v>
      </c>
      <c r="MRE41" s="536">
        <f>ROUND(Eigenmischungen!MRO46,1)</f>
        <v>0</v>
      </c>
      <c r="MRF41" s="536">
        <f>ROUND(Eigenmischungen!MRP46,1)</f>
        <v>0</v>
      </c>
      <c r="MRG41" s="536">
        <f>ROUND(Eigenmischungen!MRQ46,1)</f>
        <v>0</v>
      </c>
      <c r="MRH41" s="536">
        <f>ROUND(Eigenmischungen!MRR46,1)</f>
        <v>0</v>
      </c>
      <c r="MRI41" s="536">
        <f>ROUND(Eigenmischungen!MRS46,1)</f>
        <v>0</v>
      </c>
      <c r="MRJ41" s="536">
        <f>ROUND(Eigenmischungen!MRT46,1)</f>
        <v>0</v>
      </c>
      <c r="MRK41" s="536">
        <f>ROUND(Eigenmischungen!MRU46,1)</f>
        <v>0</v>
      </c>
      <c r="MRL41" s="536">
        <f>ROUND(Eigenmischungen!MRV46,1)</f>
        <v>0</v>
      </c>
      <c r="MRM41" s="536">
        <f>ROUND(Eigenmischungen!MRW46,1)</f>
        <v>0</v>
      </c>
      <c r="MRN41" s="536">
        <f>ROUND(Eigenmischungen!MRX46,1)</f>
        <v>0</v>
      </c>
      <c r="MRO41" s="536">
        <f>ROUND(Eigenmischungen!MRY46,1)</f>
        <v>0</v>
      </c>
      <c r="MRP41" s="536">
        <f>ROUND(Eigenmischungen!MRZ46,1)</f>
        <v>0</v>
      </c>
      <c r="MRQ41" s="536">
        <f>ROUND(Eigenmischungen!MSA46,1)</f>
        <v>0</v>
      </c>
      <c r="MRR41" s="536">
        <f>ROUND(Eigenmischungen!MSB46,1)</f>
        <v>0</v>
      </c>
      <c r="MRS41" s="536">
        <f>ROUND(Eigenmischungen!MSC46,1)</f>
        <v>0</v>
      </c>
      <c r="MRT41" s="536">
        <f>ROUND(Eigenmischungen!MSD46,1)</f>
        <v>0</v>
      </c>
      <c r="MRU41" s="536">
        <f>ROUND(Eigenmischungen!MSE46,1)</f>
        <v>0</v>
      </c>
      <c r="MRV41" s="536">
        <f>ROUND(Eigenmischungen!MSF46,1)</f>
        <v>0</v>
      </c>
      <c r="MRW41" s="536">
        <f>ROUND(Eigenmischungen!MSG46,1)</f>
        <v>0</v>
      </c>
      <c r="MRX41" s="536">
        <f>ROUND(Eigenmischungen!MSH46,1)</f>
        <v>0</v>
      </c>
      <c r="MRY41" s="536">
        <f>ROUND(Eigenmischungen!MSI46,1)</f>
        <v>0</v>
      </c>
      <c r="MRZ41" s="536">
        <f>ROUND(Eigenmischungen!MSJ46,1)</f>
        <v>0</v>
      </c>
      <c r="MSA41" s="536">
        <f>ROUND(Eigenmischungen!MSK46,1)</f>
        <v>0</v>
      </c>
      <c r="MSB41" s="536">
        <f>ROUND(Eigenmischungen!MSL46,1)</f>
        <v>0</v>
      </c>
      <c r="MSC41" s="536">
        <f>ROUND(Eigenmischungen!MSM46,1)</f>
        <v>0</v>
      </c>
      <c r="MSD41" s="536">
        <f>ROUND(Eigenmischungen!MSN46,1)</f>
        <v>0</v>
      </c>
      <c r="MSE41" s="536">
        <f>ROUND(Eigenmischungen!MSO46,1)</f>
        <v>0</v>
      </c>
      <c r="MSF41" s="536">
        <f>ROUND(Eigenmischungen!MSP46,1)</f>
        <v>0</v>
      </c>
      <c r="MSG41" s="536">
        <f>ROUND(Eigenmischungen!MSQ46,1)</f>
        <v>0</v>
      </c>
      <c r="MSH41" s="536">
        <f>ROUND(Eigenmischungen!MSR46,1)</f>
        <v>0</v>
      </c>
      <c r="MSI41" s="536">
        <f>ROUND(Eigenmischungen!MSS46,1)</f>
        <v>0</v>
      </c>
      <c r="MSJ41" s="536">
        <f>ROUND(Eigenmischungen!MST46,1)</f>
        <v>0</v>
      </c>
      <c r="MSK41" s="536">
        <f>ROUND(Eigenmischungen!MSU46,1)</f>
        <v>0</v>
      </c>
      <c r="MSL41" s="536">
        <f>ROUND(Eigenmischungen!MSV46,1)</f>
        <v>0</v>
      </c>
      <c r="MSM41" s="536">
        <f>ROUND(Eigenmischungen!MSW46,1)</f>
        <v>0</v>
      </c>
      <c r="MSN41" s="536">
        <f>ROUND(Eigenmischungen!MSX46,1)</f>
        <v>0</v>
      </c>
      <c r="MSO41" s="536">
        <f>ROUND(Eigenmischungen!MSY46,1)</f>
        <v>0</v>
      </c>
      <c r="MSP41" s="536">
        <f>ROUND(Eigenmischungen!MSZ46,1)</f>
        <v>0</v>
      </c>
      <c r="MSQ41" s="536">
        <f>ROUND(Eigenmischungen!MTA46,1)</f>
        <v>0</v>
      </c>
      <c r="MSR41" s="536">
        <f>ROUND(Eigenmischungen!MTB46,1)</f>
        <v>0</v>
      </c>
      <c r="MSS41" s="536">
        <f>ROUND(Eigenmischungen!MTC46,1)</f>
        <v>0</v>
      </c>
      <c r="MST41" s="536">
        <f>ROUND(Eigenmischungen!MTD46,1)</f>
        <v>0</v>
      </c>
      <c r="MSU41" s="536">
        <f>ROUND(Eigenmischungen!MTE46,1)</f>
        <v>0</v>
      </c>
      <c r="MSV41" s="536">
        <f>ROUND(Eigenmischungen!MTF46,1)</f>
        <v>0</v>
      </c>
      <c r="MSW41" s="536">
        <f>ROUND(Eigenmischungen!MTG46,1)</f>
        <v>0</v>
      </c>
      <c r="MSX41" s="536">
        <f>ROUND(Eigenmischungen!MTH46,1)</f>
        <v>0</v>
      </c>
      <c r="MSY41" s="536">
        <f>ROUND(Eigenmischungen!MTI46,1)</f>
        <v>0</v>
      </c>
      <c r="MSZ41" s="536">
        <f>ROUND(Eigenmischungen!MTJ46,1)</f>
        <v>0</v>
      </c>
      <c r="MTA41" s="536">
        <f>ROUND(Eigenmischungen!MTK46,1)</f>
        <v>0</v>
      </c>
      <c r="MTB41" s="536">
        <f>ROUND(Eigenmischungen!MTL46,1)</f>
        <v>0</v>
      </c>
      <c r="MTC41" s="536">
        <f>ROUND(Eigenmischungen!MTM46,1)</f>
        <v>0</v>
      </c>
      <c r="MTD41" s="536">
        <f>ROUND(Eigenmischungen!MTN46,1)</f>
        <v>0</v>
      </c>
      <c r="MTE41" s="536">
        <f>ROUND(Eigenmischungen!MTO46,1)</f>
        <v>0</v>
      </c>
      <c r="MTF41" s="536">
        <f>ROUND(Eigenmischungen!MTP46,1)</f>
        <v>0</v>
      </c>
      <c r="MTG41" s="536">
        <f>ROUND(Eigenmischungen!MTQ46,1)</f>
        <v>0</v>
      </c>
      <c r="MTH41" s="536">
        <f>ROUND(Eigenmischungen!MTR46,1)</f>
        <v>0</v>
      </c>
      <c r="MTI41" s="536">
        <f>ROUND(Eigenmischungen!MTS46,1)</f>
        <v>0</v>
      </c>
      <c r="MTJ41" s="536">
        <f>ROUND(Eigenmischungen!MTT46,1)</f>
        <v>0</v>
      </c>
      <c r="MTK41" s="536">
        <f>ROUND(Eigenmischungen!MTU46,1)</f>
        <v>0</v>
      </c>
      <c r="MTL41" s="536">
        <f>ROUND(Eigenmischungen!MTV46,1)</f>
        <v>0</v>
      </c>
      <c r="MTM41" s="536">
        <f>ROUND(Eigenmischungen!MTW46,1)</f>
        <v>0</v>
      </c>
      <c r="MTN41" s="536">
        <f>ROUND(Eigenmischungen!MTX46,1)</f>
        <v>0</v>
      </c>
      <c r="MTO41" s="536">
        <f>ROUND(Eigenmischungen!MTY46,1)</f>
        <v>0</v>
      </c>
      <c r="MTP41" s="536">
        <f>ROUND(Eigenmischungen!MTZ46,1)</f>
        <v>0</v>
      </c>
      <c r="MTQ41" s="536">
        <f>ROUND(Eigenmischungen!MUA46,1)</f>
        <v>0</v>
      </c>
      <c r="MTR41" s="536">
        <f>ROUND(Eigenmischungen!MUB46,1)</f>
        <v>0</v>
      </c>
      <c r="MTS41" s="536">
        <f>ROUND(Eigenmischungen!MUC46,1)</f>
        <v>0</v>
      </c>
      <c r="MTT41" s="536">
        <f>ROUND(Eigenmischungen!MUD46,1)</f>
        <v>0</v>
      </c>
      <c r="MTU41" s="536">
        <f>ROUND(Eigenmischungen!MUE46,1)</f>
        <v>0</v>
      </c>
      <c r="MTV41" s="536">
        <f>ROUND(Eigenmischungen!MUF46,1)</f>
        <v>0</v>
      </c>
      <c r="MTW41" s="536">
        <f>ROUND(Eigenmischungen!MUG46,1)</f>
        <v>0</v>
      </c>
      <c r="MTX41" s="536">
        <f>ROUND(Eigenmischungen!MUH46,1)</f>
        <v>0</v>
      </c>
      <c r="MTY41" s="536">
        <f>ROUND(Eigenmischungen!MUI46,1)</f>
        <v>0</v>
      </c>
      <c r="MTZ41" s="536">
        <f>ROUND(Eigenmischungen!MUJ46,1)</f>
        <v>0</v>
      </c>
      <c r="MUA41" s="536">
        <f>ROUND(Eigenmischungen!MUK46,1)</f>
        <v>0</v>
      </c>
      <c r="MUB41" s="536">
        <f>ROUND(Eigenmischungen!MUL46,1)</f>
        <v>0</v>
      </c>
      <c r="MUC41" s="536">
        <f>ROUND(Eigenmischungen!MUM46,1)</f>
        <v>0</v>
      </c>
      <c r="MUD41" s="536">
        <f>ROUND(Eigenmischungen!MUN46,1)</f>
        <v>0</v>
      </c>
      <c r="MUE41" s="536">
        <f>ROUND(Eigenmischungen!MUO46,1)</f>
        <v>0</v>
      </c>
      <c r="MUF41" s="536">
        <f>ROUND(Eigenmischungen!MUP46,1)</f>
        <v>0</v>
      </c>
      <c r="MUG41" s="536">
        <f>ROUND(Eigenmischungen!MUQ46,1)</f>
        <v>0</v>
      </c>
      <c r="MUH41" s="536">
        <f>ROUND(Eigenmischungen!MUR46,1)</f>
        <v>0</v>
      </c>
      <c r="MUI41" s="536">
        <f>ROUND(Eigenmischungen!MUS46,1)</f>
        <v>0</v>
      </c>
      <c r="MUJ41" s="536">
        <f>ROUND(Eigenmischungen!MUT46,1)</f>
        <v>0</v>
      </c>
      <c r="MUK41" s="536">
        <f>ROUND(Eigenmischungen!MUU46,1)</f>
        <v>0</v>
      </c>
      <c r="MUL41" s="536">
        <f>ROUND(Eigenmischungen!MUV46,1)</f>
        <v>0</v>
      </c>
      <c r="MUM41" s="536">
        <f>ROUND(Eigenmischungen!MUW46,1)</f>
        <v>0</v>
      </c>
      <c r="MUN41" s="536">
        <f>ROUND(Eigenmischungen!MUX46,1)</f>
        <v>0</v>
      </c>
      <c r="MUO41" s="536">
        <f>ROUND(Eigenmischungen!MUY46,1)</f>
        <v>0</v>
      </c>
      <c r="MUP41" s="536">
        <f>ROUND(Eigenmischungen!MUZ46,1)</f>
        <v>0</v>
      </c>
      <c r="MUQ41" s="536">
        <f>ROUND(Eigenmischungen!MVA46,1)</f>
        <v>0</v>
      </c>
      <c r="MUR41" s="536">
        <f>ROUND(Eigenmischungen!MVB46,1)</f>
        <v>0</v>
      </c>
      <c r="MUS41" s="536">
        <f>ROUND(Eigenmischungen!MVC46,1)</f>
        <v>0</v>
      </c>
      <c r="MUT41" s="536">
        <f>ROUND(Eigenmischungen!MVD46,1)</f>
        <v>0</v>
      </c>
      <c r="MUU41" s="536">
        <f>ROUND(Eigenmischungen!MVE46,1)</f>
        <v>0</v>
      </c>
      <c r="MUV41" s="536">
        <f>ROUND(Eigenmischungen!MVF46,1)</f>
        <v>0</v>
      </c>
      <c r="MUW41" s="536">
        <f>ROUND(Eigenmischungen!MVG46,1)</f>
        <v>0</v>
      </c>
      <c r="MUX41" s="536">
        <f>ROUND(Eigenmischungen!MVH46,1)</f>
        <v>0</v>
      </c>
      <c r="MUY41" s="536">
        <f>ROUND(Eigenmischungen!MVI46,1)</f>
        <v>0</v>
      </c>
      <c r="MUZ41" s="536">
        <f>ROUND(Eigenmischungen!MVJ46,1)</f>
        <v>0</v>
      </c>
      <c r="MVA41" s="536">
        <f>ROUND(Eigenmischungen!MVK46,1)</f>
        <v>0</v>
      </c>
      <c r="MVB41" s="536">
        <f>ROUND(Eigenmischungen!MVL46,1)</f>
        <v>0</v>
      </c>
      <c r="MVC41" s="536">
        <f>ROUND(Eigenmischungen!MVM46,1)</f>
        <v>0</v>
      </c>
      <c r="MVD41" s="536">
        <f>ROUND(Eigenmischungen!MVN46,1)</f>
        <v>0</v>
      </c>
      <c r="MVE41" s="536">
        <f>ROUND(Eigenmischungen!MVO46,1)</f>
        <v>0</v>
      </c>
      <c r="MVF41" s="536">
        <f>ROUND(Eigenmischungen!MVP46,1)</f>
        <v>0</v>
      </c>
      <c r="MVG41" s="536">
        <f>ROUND(Eigenmischungen!MVQ46,1)</f>
        <v>0</v>
      </c>
      <c r="MVH41" s="536">
        <f>ROUND(Eigenmischungen!MVR46,1)</f>
        <v>0</v>
      </c>
      <c r="MVI41" s="536">
        <f>ROUND(Eigenmischungen!MVS46,1)</f>
        <v>0</v>
      </c>
      <c r="MVJ41" s="536">
        <f>ROUND(Eigenmischungen!MVT46,1)</f>
        <v>0</v>
      </c>
      <c r="MVK41" s="536">
        <f>ROUND(Eigenmischungen!MVU46,1)</f>
        <v>0</v>
      </c>
      <c r="MVL41" s="536">
        <f>ROUND(Eigenmischungen!MVV46,1)</f>
        <v>0</v>
      </c>
      <c r="MVM41" s="536">
        <f>ROUND(Eigenmischungen!MVW46,1)</f>
        <v>0</v>
      </c>
      <c r="MVN41" s="536">
        <f>ROUND(Eigenmischungen!MVX46,1)</f>
        <v>0</v>
      </c>
      <c r="MVO41" s="536">
        <f>ROUND(Eigenmischungen!MVY46,1)</f>
        <v>0</v>
      </c>
      <c r="MVP41" s="536">
        <f>ROUND(Eigenmischungen!MVZ46,1)</f>
        <v>0</v>
      </c>
      <c r="MVQ41" s="536">
        <f>ROUND(Eigenmischungen!MWA46,1)</f>
        <v>0</v>
      </c>
      <c r="MVR41" s="536">
        <f>ROUND(Eigenmischungen!MWB46,1)</f>
        <v>0</v>
      </c>
      <c r="MVS41" s="536">
        <f>ROUND(Eigenmischungen!MWC46,1)</f>
        <v>0</v>
      </c>
      <c r="MVT41" s="536">
        <f>ROUND(Eigenmischungen!MWD46,1)</f>
        <v>0</v>
      </c>
      <c r="MVU41" s="536">
        <f>ROUND(Eigenmischungen!MWE46,1)</f>
        <v>0</v>
      </c>
      <c r="MVV41" s="536">
        <f>ROUND(Eigenmischungen!MWF46,1)</f>
        <v>0</v>
      </c>
      <c r="MVW41" s="536">
        <f>ROUND(Eigenmischungen!MWG46,1)</f>
        <v>0</v>
      </c>
      <c r="MVX41" s="536">
        <f>ROUND(Eigenmischungen!MWH46,1)</f>
        <v>0</v>
      </c>
      <c r="MVY41" s="536">
        <f>ROUND(Eigenmischungen!MWI46,1)</f>
        <v>0</v>
      </c>
      <c r="MVZ41" s="536">
        <f>ROUND(Eigenmischungen!MWJ46,1)</f>
        <v>0</v>
      </c>
      <c r="MWA41" s="536">
        <f>ROUND(Eigenmischungen!MWK46,1)</f>
        <v>0</v>
      </c>
      <c r="MWB41" s="536">
        <f>ROUND(Eigenmischungen!MWL46,1)</f>
        <v>0</v>
      </c>
      <c r="MWC41" s="536">
        <f>ROUND(Eigenmischungen!MWM46,1)</f>
        <v>0</v>
      </c>
      <c r="MWD41" s="536">
        <f>ROUND(Eigenmischungen!MWN46,1)</f>
        <v>0</v>
      </c>
      <c r="MWE41" s="536">
        <f>ROUND(Eigenmischungen!MWO46,1)</f>
        <v>0</v>
      </c>
      <c r="MWF41" s="536">
        <f>ROUND(Eigenmischungen!MWP46,1)</f>
        <v>0</v>
      </c>
      <c r="MWG41" s="536">
        <f>ROUND(Eigenmischungen!MWQ46,1)</f>
        <v>0</v>
      </c>
      <c r="MWH41" s="536">
        <f>ROUND(Eigenmischungen!MWR46,1)</f>
        <v>0</v>
      </c>
      <c r="MWI41" s="536">
        <f>ROUND(Eigenmischungen!MWS46,1)</f>
        <v>0</v>
      </c>
      <c r="MWJ41" s="536">
        <f>ROUND(Eigenmischungen!MWT46,1)</f>
        <v>0</v>
      </c>
      <c r="MWK41" s="536">
        <f>ROUND(Eigenmischungen!MWU46,1)</f>
        <v>0</v>
      </c>
      <c r="MWL41" s="536">
        <f>ROUND(Eigenmischungen!MWV46,1)</f>
        <v>0</v>
      </c>
      <c r="MWM41" s="536">
        <f>ROUND(Eigenmischungen!MWW46,1)</f>
        <v>0</v>
      </c>
      <c r="MWN41" s="536">
        <f>ROUND(Eigenmischungen!MWX46,1)</f>
        <v>0</v>
      </c>
      <c r="MWO41" s="536">
        <f>ROUND(Eigenmischungen!MWY46,1)</f>
        <v>0</v>
      </c>
      <c r="MWP41" s="536">
        <f>ROUND(Eigenmischungen!MWZ46,1)</f>
        <v>0</v>
      </c>
      <c r="MWQ41" s="536">
        <f>ROUND(Eigenmischungen!MXA46,1)</f>
        <v>0</v>
      </c>
      <c r="MWR41" s="536">
        <f>ROUND(Eigenmischungen!MXB46,1)</f>
        <v>0</v>
      </c>
      <c r="MWS41" s="536">
        <f>ROUND(Eigenmischungen!MXC46,1)</f>
        <v>0</v>
      </c>
      <c r="MWT41" s="536">
        <f>ROUND(Eigenmischungen!MXD46,1)</f>
        <v>0</v>
      </c>
      <c r="MWU41" s="536">
        <f>ROUND(Eigenmischungen!MXE46,1)</f>
        <v>0</v>
      </c>
      <c r="MWV41" s="536">
        <f>ROUND(Eigenmischungen!MXF46,1)</f>
        <v>0</v>
      </c>
      <c r="MWW41" s="536">
        <f>ROUND(Eigenmischungen!MXG46,1)</f>
        <v>0</v>
      </c>
      <c r="MWX41" s="536">
        <f>ROUND(Eigenmischungen!MXH46,1)</f>
        <v>0</v>
      </c>
      <c r="MWY41" s="536">
        <f>ROUND(Eigenmischungen!MXI46,1)</f>
        <v>0</v>
      </c>
      <c r="MWZ41" s="536">
        <f>ROUND(Eigenmischungen!MXJ46,1)</f>
        <v>0</v>
      </c>
      <c r="MXA41" s="536">
        <f>ROUND(Eigenmischungen!MXK46,1)</f>
        <v>0</v>
      </c>
      <c r="MXB41" s="536">
        <f>ROUND(Eigenmischungen!MXL46,1)</f>
        <v>0</v>
      </c>
      <c r="MXC41" s="536">
        <f>ROUND(Eigenmischungen!MXM46,1)</f>
        <v>0</v>
      </c>
      <c r="MXD41" s="536">
        <f>ROUND(Eigenmischungen!MXN46,1)</f>
        <v>0</v>
      </c>
      <c r="MXE41" s="536">
        <f>ROUND(Eigenmischungen!MXO46,1)</f>
        <v>0</v>
      </c>
      <c r="MXF41" s="536">
        <f>ROUND(Eigenmischungen!MXP46,1)</f>
        <v>0</v>
      </c>
      <c r="MXG41" s="536">
        <f>ROUND(Eigenmischungen!MXQ46,1)</f>
        <v>0</v>
      </c>
      <c r="MXH41" s="536">
        <f>ROUND(Eigenmischungen!MXR46,1)</f>
        <v>0</v>
      </c>
      <c r="MXI41" s="536">
        <f>ROUND(Eigenmischungen!MXS46,1)</f>
        <v>0</v>
      </c>
      <c r="MXJ41" s="536">
        <f>ROUND(Eigenmischungen!MXT46,1)</f>
        <v>0</v>
      </c>
      <c r="MXK41" s="536">
        <f>ROUND(Eigenmischungen!MXU46,1)</f>
        <v>0</v>
      </c>
      <c r="MXL41" s="536">
        <f>ROUND(Eigenmischungen!MXV46,1)</f>
        <v>0</v>
      </c>
      <c r="MXM41" s="536">
        <f>ROUND(Eigenmischungen!MXW46,1)</f>
        <v>0</v>
      </c>
      <c r="MXN41" s="536">
        <f>ROUND(Eigenmischungen!MXX46,1)</f>
        <v>0</v>
      </c>
      <c r="MXO41" s="536">
        <f>ROUND(Eigenmischungen!MXY46,1)</f>
        <v>0</v>
      </c>
      <c r="MXP41" s="536">
        <f>ROUND(Eigenmischungen!MXZ46,1)</f>
        <v>0</v>
      </c>
      <c r="MXQ41" s="536">
        <f>ROUND(Eigenmischungen!MYA46,1)</f>
        <v>0</v>
      </c>
      <c r="MXR41" s="536">
        <f>ROUND(Eigenmischungen!MYB46,1)</f>
        <v>0</v>
      </c>
      <c r="MXS41" s="536">
        <f>ROUND(Eigenmischungen!MYC46,1)</f>
        <v>0</v>
      </c>
      <c r="MXT41" s="536">
        <f>ROUND(Eigenmischungen!MYD46,1)</f>
        <v>0</v>
      </c>
      <c r="MXU41" s="536">
        <f>ROUND(Eigenmischungen!MYE46,1)</f>
        <v>0</v>
      </c>
      <c r="MXV41" s="536">
        <f>ROUND(Eigenmischungen!MYF46,1)</f>
        <v>0</v>
      </c>
      <c r="MXW41" s="536">
        <f>ROUND(Eigenmischungen!MYG46,1)</f>
        <v>0</v>
      </c>
      <c r="MXX41" s="536">
        <f>ROUND(Eigenmischungen!MYH46,1)</f>
        <v>0</v>
      </c>
      <c r="MXY41" s="536">
        <f>ROUND(Eigenmischungen!MYI46,1)</f>
        <v>0</v>
      </c>
      <c r="MXZ41" s="536">
        <f>ROUND(Eigenmischungen!MYJ46,1)</f>
        <v>0</v>
      </c>
      <c r="MYA41" s="536">
        <f>ROUND(Eigenmischungen!MYK46,1)</f>
        <v>0</v>
      </c>
      <c r="MYB41" s="536">
        <f>ROUND(Eigenmischungen!MYL46,1)</f>
        <v>0</v>
      </c>
      <c r="MYC41" s="536">
        <f>ROUND(Eigenmischungen!MYM46,1)</f>
        <v>0</v>
      </c>
      <c r="MYD41" s="536">
        <f>ROUND(Eigenmischungen!MYN46,1)</f>
        <v>0</v>
      </c>
      <c r="MYE41" s="536">
        <f>ROUND(Eigenmischungen!MYO46,1)</f>
        <v>0</v>
      </c>
      <c r="MYF41" s="536">
        <f>ROUND(Eigenmischungen!MYP46,1)</f>
        <v>0</v>
      </c>
      <c r="MYG41" s="536">
        <f>ROUND(Eigenmischungen!MYQ46,1)</f>
        <v>0</v>
      </c>
      <c r="MYH41" s="536">
        <f>ROUND(Eigenmischungen!MYR46,1)</f>
        <v>0</v>
      </c>
      <c r="MYI41" s="536">
        <f>ROUND(Eigenmischungen!MYS46,1)</f>
        <v>0</v>
      </c>
      <c r="MYJ41" s="536">
        <f>ROUND(Eigenmischungen!MYT46,1)</f>
        <v>0</v>
      </c>
      <c r="MYK41" s="536">
        <f>ROUND(Eigenmischungen!MYU46,1)</f>
        <v>0</v>
      </c>
      <c r="MYL41" s="536">
        <f>ROUND(Eigenmischungen!MYV46,1)</f>
        <v>0</v>
      </c>
      <c r="MYM41" s="536">
        <f>ROUND(Eigenmischungen!MYW46,1)</f>
        <v>0</v>
      </c>
      <c r="MYN41" s="536">
        <f>ROUND(Eigenmischungen!MYX46,1)</f>
        <v>0</v>
      </c>
      <c r="MYO41" s="536">
        <f>ROUND(Eigenmischungen!MYY46,1)</f>
        <v>0</v>
      </c>
      <c r="MYP41" s="536">
        <f>ROUND(Eigenmischungen!MYZ46,1)</f>
        <v>0</v>
      </c>
      <c r="MYQ41" s="536">
        <f>ROUND(Eigenmischungen!MZA46,1)</f>
        <v>0</v>
      </c>
      <c r="MYR41" s="536">
        <f>ROUND(Eigenmischungen!MZB46,1)</f>
        <v>0</v>
      </c>
      <c r="MYS41" s="536">
        <f>ROUND(Eigenmischungen!MZC46,1)</f>
        <v>0</v>
      </c>
      <c r="MYT41" s="536">
        <f>ROUND(Eigenmischungen!MZD46,1)</f>
        <v>0</v>
      </c>
      <c r="MYU41" s="536">
        <f>ROUND(Eigenmischungen!MZE46,1)</f>
        <v>0</v>
      </c>
      <c r="MYV41" s="536">
        <f>ROUND(Eigenmischungen!MZF46,1)</f>
        <v>0</v>
      </c>
      <c r="MYW41" s="536">
        <f>ROUND(Eigenmischungen!MZG46,1)</f>
        <v>0</v>
      </c>
      <c r="MYX41" s="536">
        <f>ROUND(Eigenmischungen!MZH46,1)</f>
        <v>0</v>
      </c>
      <c r="MYY41" s="536">
        <f>ROUND(Eigenmischungen!MZI46,1)</f>
        <v>0</v>
      </c>
      <c r="MYZ41" s="536">
        <f>ROUND(Eigenmischungen!MZJ46,1)</f>
        <v>0</v>
      </c>
      <c r="MZA41" s="536">
        <f>ROUND(Eigenmischungen!MZK46,1)</f>
        <v>0</v>
      </c>
      <c r="MZB41" s="536">
        <f>ROUND(Eigenmischungen!MZL46,1)</f>
        <v>0</v>
      </c>
      <c r="MZC41" s="536">
        <f>ROUND(Eigenmischungen!MZM46,1)</f>
        <v>0</v>
      </c>
      <c r="MZD41" s="536">
        <f>ROUND(Eigenmischungen!MZN46,1)</f>
        <v>0</v>
      </c>
      <c r="MZE41" s="536">
        <f>ROUND(Eigenmischungen!MZO46,1)</f>
        <v>0</v>
      </c>
      <c r="MZF41" s="536">
        <f>ROUND(Eigenmischungen!MZP46,1)</f>
        <v>0</v>
      </c>
      <c r="MZG41" s="536">
        <f>ROUND(Eigenmischungen!MZQ46,1)</f>
        <v>0</v>
      </c>
      <c r="MZH41" s="536">
        <f>ROUND(Eigenmischungen!MZR46,1)</f>
        <v>0</v>
      </c>
      <c r="MZI41" s="536">
        <f>ROUND(Eigenmischungen!MZS46,1)</f>
        <v>0</v>
      </c>
      <c r="MZJ41" s="536">
        <f>ROUND(Eigenmischungen!MZT46,1)</f>
        <v>0</v>
      </c>
      <c r="MZK41" s="536">
        <f>ROUND(Eigenmischungen!MZU46,1)</f>
        <v>0</v>
      </c>
      <c r="MZL41" s="536">
        <f>ROUND(Eigenmischungen!MZV46,1)</f>
        <v>0</v>
      </c>
      <c r="MZM41" s="536">
        <f>ROUND(Eigenmischungen!MZW46,1)</f>
        <v>0</v>
      </c>
      <c r="MZN41" s="536">
        <f>ROUND(Eigenmischungen!MZX46,1)</f>
        <v>0</v>
      </c>
      <c r="MZO41" s="536">
        <f>ROUND(Eigenmischungen!MZY46,1)</f>
        <v>0</v>
      </c>
      <c r="MZP41" s="536">
        <f>ROUND(Eigenmischungen!MZZ46,1)</f>
        <v>0</v>
      </c>
      <c r="MZQ41" s="536">
        <f>ROUND(Eigenmischungen!NAA46,1)</f>
        <v>0</v>
      </c>
      <c r="MZR41" s="536">
        <f>ROUND(Eigenmischungen!NAB46,1)</f>
        <v>0</v>
      </c>
      <c r="MZS41" s="536">
        <f>ROUND(Eigenmischungen!NAC46,1)</f>
        <v>0</v>
      </c>
      <c r="MZT41" s="536">
        <f>ROUND(Eigenmischungen!NAD46,1)</f>
        <v>0</v>
      </c>
      <c r="MZU41" s="536">
        <f>ROUND(Eigenmischungen!NAE46,1)</f>
        <v>0</v>
      </c>
      <c r="MZV41" s="536">
        <f>ROUND(Eigenmischungen!NAF46,1)</f>
        <v>0</v>
      </c>
      <c r="MZW41" s="536">
        <f>ROUND(Eigenmischungen!NAG46,1)</f>
        <v>0</v>
      </c>
      <c r="MZX41" s="536">
        <f>ROUND(Eigenmischungen!NAH46,1)</f>
        <v>0</v>
      </c>
      <c r="MZY41" s="536">
        <f>ROUND(Eigenmischungen!NAI46,1)</f>
        <v>0</v>
      </c>
      <c r="MZZ41" s="536">
        <f>ROUND(Eigenmischungen!NAJ46,1)</f>
        <v>0</v>
      </c>
      <c r="NAA41" s="536">
        <f>ROUND(Eigenmischungen!NAK46,1)</f>
        <v>0</v>
      </c>
      <c r="NAB41" s="536">
        <f>ROUND(Eigenmischungen!NAL46,1)</f>
        <v>0</v>
      </c>
      <c r="NAC41" s="536">
        <f>ROUND(Eigenmischungen!NAM46,1)</f>
        <v>0</v>
      </c>
      <c r="NAD41" s="536">
        <f>ROUND(Eigenmischungen!NAN46,1)</f>
        <v>0</v>
      </c>
      <c r="NAE41" s="536">
        <f>ROUND(Eigenmischungen!NAO46,1)</f>
        <v>0</v>
      </c>
      <c r="NAF41" s="536">
        <f>ROUND(Eigenmischungen!NAP46,1)</f>
        <v>0</v>
      </c>
      <c r="NAG41" s="536">
        <f>ROUND(Eigenmischungen!NAQ46,1)</f>
        <v>0</v>
      </c>
      <c r="NAH41" s="536">
        <f>ROUND(Eigenmischungen!NAR46,1)</f>
        <v>0</v>
      </c>
      <c r="NAI41" s="536">
        <f>ROUND(Eigenmischungen!NAS46,1)</f>
        <v>0</v>
      </c>
      <c r="NAJ41" s="536">
        <f>ROUND(Eigenmischungen!NAT46,1)</f>
        <v>0</v>
      </c>
      <c r="NAK41" s="536">
        <f>ROUND(Eigenmischungen!NAU46,1)</f>
        <v>0</v>
      </c>
      <c r="NAL41" s="536">
        <f>ROUND(Eigenmischungen!NAV46,1)</f>
        <v>0</v>
      </c>
      <c r="NAM41" s="536">
        <f>ROUND(Eigenmischungen!NAW46,1)</f>
        <v>0</v>
      </c>
      <c r="NAN41" s="536">
        <f>ROUND(Eigenmischungen!NAX46,1)</f>
        <v>0</v>
      </c>
      <c r="NAO41" s="536">
        <f>ROUND(Eigenmischungen!NAY46,1)</f>
        <v>0</v>
      </c>
      <c r="NAP41" s="536">
        <f>ROUND(Eigenmischungen!NAZ46,1)</f>
        <v>0</v>
      </c>
      <c r="NAQ41" s="536">
        <f>ROUND(Eigenmischungen!NBA46,1)</f>
        <v>0</v>
      </c>
      <c r="NAR41" s="536">
        <f>ROUND(Eigenmischungen!NBB46,1)</f>
        <v>0</v>
      </c>
      <c r="NAS41" s="536">
        <f>ROUND(Eigenmischungen!NBC46,1)</f>
        <v>0</v>
      </c>
      <c r="NAT41" s="536">
        <f>ROUND(Eigenmischungen!NBD46,1)</f>
        <v>0</v>
      </c>
      <c r="NAU41" s="536">
        <f>ROUND(Eigenmischungen!NBE46,1)</f>
        <v>0</v>
      </c>
      <c r="NAV41" s="536">
        <f>ROUND(Eigenmischungen!NBF46,1)</f>
        <v>0</v>
      </c>
      <c r="NAW41" s="536">
        <f>ROUND(Eigenmischungen!NBG46,1)</f>
        <v>0</v>
      </c>
      <c r="NAX41" s="536">
        <f>ROUND(Eigenmischungen!NBH46,1)</f>
        <v>0</v>
      </c>
      <c r="NAY41" s="536">
        <f>ROUND(Eigenmischungen!NBI46,1)</f>
        <v>0</v>
      </c>
      <c r="NAZ41" s="536">
        <f>ROUND(Eigenmischungen!NBJ46,1)</f>
        <v>0</v>
      </c>
      <c r="NBA41" s="536">
        <f>ROUND(Eigenmischungen!NBK46,1)</f>
        <v>0</v>
      </c>
      <c r="NBB41" s="536">
        <f>ROUND(Eigenmischungen!NBL46,1)</f>
        <v>0</v>
      </c>
      <c r="NBC41" s="536">
        <f>ROUND(Eigenmischungen!NBM46,1)</f>
        <v>0</v>
      </c>
      <c r="NBD41" s="536">
        <f>ROUND(Eigenmischungen!NBN46,1)</f>
        <v>0</v>
      </c>
      <c r="NBE41" s="536">
        <f>ROUND(Eigenmischungen!NBO46,1)</f>
        <v>0</v>
      </c>
      <c r="NBF41" s="536">
        <f>ROUND(Eigenmischungen!NBP46,1)</f>
        <v>0</v>
      </c>
      <c r="NBG41" s="536">
        <f>ROUND(Eigenmischungen!NBQ46,1)</f>
        <v>0</v>
      </c>
      <c r="NBH41" s="536">
        <f>ROUND(Eigenmischungen!NBR46,1)</f>
        <v>0</v>
      </c>
      <c r="NBI41" s="536">
        <f>ROUND(Eigenmischungen!NBS46,1)</f>
        <v>0</v>
      </c>
      <c r="NBJ41" s="536">
        <f>ROUND(Eigenmischungen!NBT46,1)</f>
        <v>0</v>
      </c>
      <c r="NBK41" s="536">
        <f>ROUND(Eigenmischungen!NBU46,1)</f>
        <v>0</v>
      </c>
      <c r="NBL41" s="536">
        <f>ROUND(Eigenmischungen!NBV46,1)</f>
        <v>0</v>
      </c>
      <c r="NBM41" s="536">
        <f>ROUND(Eigenmischungen!NBW46,1)</f>
        <v>0</v>
      </c>
      <c r="NBN41" s="536">
        <f>ROUND(Eigenmischungen!NBX46,1)</f>
        <v>0</v>
      </c>
      <c r="NBO41" s="536">
        <f>ROUND(Eigenmischungen!NBY46,1)</f>
        <v>0</v>
      </c>
      <c r="NBP41" s="536">
        <f>ROUND(Eigenmischungen!NBZ46,1)</f>
        <v>0</v>
      </c>
      <c r="NBQ41" s="536">
        <f>ROUND(Eigenmischungen!NCA46,1)</f>
        <v>0</v>
      </c>
      <c r="NBR41" s="536">
        <f>ROUND(Eigenmischungen!NCB46,1)</f>
        <v>0</v>
      </c>
      <c r="NBS41" s="536">
        <f>ROUND(Eigenmischungen!NCC46,1)</f>
        <v>0</v>
      </c>
      <c r="NBT41" s="536">
        <f>ROUND(Eigenmischungen!NCD46,1)</f>
        <v>0</v>
      </c>
      <c r="NBU41" s="536">
        <f>ROUND(Eigenmischungen!NCE46,1)</f>
        <v>0</v>
      </c>
      <c r="NBV41" s="536">
        <f>ROUND(Eigenmischungen!NCF46,1)</f>
        <v>0</v>
      </c>
      <c r="NBW41" s="536">
        <f>ROUND(Eigenmischungen!NCG46,1)</f>
        <v>0</v>
      </c>
      <c r="NBX41" s="536">
        <f>ROUND(Eigenmischungen!NCH46,1)</f>
        <v>0</v>
      </c>
      <c r="NBY41" s="536">
        <f>ROUND(Eigenmischungen!NCI46,1)</f>
        <v>0</v>
      </c>
      <c r="NBZ41" s="536">
        <f>ROUND(Eigenmischungen!NCJ46,1)</f>
        <v>0</v>
      </c>
      <c r="NCA41" s="536">
        <f>ROUND(Eigenmischungen!NCK46,1)</f>
        <v>0</v>
      </c>
      <c r="NCB41" s="536">
        <f>ROUND(Eigenmischungen!NCL46,1)</f>
        <v>0</v>
      </c>
      <c r="NCC41" s="536">
        <f>ROUND(Eigenmischungen!NCM46,1)</f>
        <v>0</v>
      </c>
      <c r="NCD41" s="536">
        <f>ROUND(Eigenmischungen!NCN46,1)</f>
        <v>0</v>
      </c>
      <c r="NCE41" s="536">
        <f>ROUND(Eigenmischungen!NCO46,1)</f>
        <v>0</v>
      </c>
      <c r="NCF41" s="536">
        <f>ROUND(Eigenmischungen!NCP46,1)</f>
        <v>0</v>
      </c>
      <c r="NCG41" s="536">
        <f>ROUND(Eigenmischungen!NCQ46,1)</f>
        <v>0</v>
      </c>
      <c r="NCH41" s="536">
        <f>ROUND(Eigenmischungen!NCR46,1)</f>
        <v>0</v>
      </c>
      <c r="NCI41" s="536">
        <f>ROUND(Eigenmischungen!NCS46,1)</f>
        <v>0</v>
      </c>
      <c r="NCJ41" s="536">
        <f>ROUND(Eigenmischungen!NCT46,1)</f>
        <v>0</v>
      </c>
      <c r="NCK41" s="536">
        <f>ROUND(Eigenmischungen!NCU46,1)</f>
        <v>0</v>
      </c>
      <c r="NCL41" s="536">
        <f>ROUND(Eigenmischungen!NCV46,1)</f>
        <v>0</v>
      </c>
      <c r="NCM41" s="536">
        <f>ROUND(Eigenmischungen!NCW46,1)</f>
        <v>0</v>
      </c>
      <c r="NCN41" s="536">
        <f>ROUND(Eigenmischungen!NCX46,1)</f>
        <v>0</v>
      </c>
      <c r="NCO41" s="536">
        <f>ROUND(Eigenmischungen!NCY46,1)</f>
        <v>0</v>
      </c>
      <c r="NCP41" s="536">
        <f>ROUND(Eigenmischungen!NCZ46,1)</f>
        <v>0</v>
      </c>
      <c r="NCQ41" s="536">
        <f>ROUND(Eigenmischungen!NDA46,1)</f>
        <v>0</v>
      </c>
      <c r="NCR41" s="536">
        <f>ROUND(Eigenmischungen!NDB46,1)</f>
        <v>0</v>
      </c>
      <c r="NCS41" s="536">
        <f>ROUND(Eigenmischungen!NDC46,1)</f>
        <v>0</v>
      </c>
      <c r="NCT41" s="536">
        <f>ROUND(Eigenmischungen!NDD46,1)</f>
        <v>0</v>
      </c>
      <c r="NCU41" s="536">
        <f>ROUND(Eigenmischungen!NDE46,1)</f>
        <v>0</v>
      </c>
      <c r="NCV41" s="536">
        <f>ROUND(Eigenmischungen!NDF46,1)</f>
        <v>0</v>
      </c>
      <c r="NCW41" s="536">
        <f>ROUND(Eigenmischungen!NDG46,1)</f>
        <v>0</v>
      </c>
      <c r="NCX41" s="536">
        <f>ROUND(Eigenmischungen!NDH46,1)</f>
        <v>0</v>
      </c>
      <c r="NCY41" s="536">
        <f>ROUND(Eigenmischungen!NDI46,1)</f>
        <v>0</v>
      </c>
      <c r="NCZ41" s="536">
        <f>ROUND(Eigenmischungen!NDJ46,1)</f>
        <v>0</v>
      </c>
      <c r="NDA41" s="536">
        <f>ROUND(Eigenmischungen!NDK46,1)</f>
        <v>0</v>
      </c>
      <c r="NDB41" s="536">
        <f>ROUND(Eigenmischungen!NDL46,1)</f>
        <v>0</v>
      </c>
      <c r="NDC41" s="536">
        <f>ROUND(Eigenmischungen!NDM46,1)</f>
        <v>0</v>
      </c>
      <c r="NDD41" s="536">
        <f>ROUND(Eigenmischungen!NDN46,1)</f>
        <v>0</v>
      </c>
      <c r="NDE41" s="536">
        <f>ROUND(Eigenmischungen!NDO46,1)</f>
        <v>0</v>
      </c>
      <c r="NDF41" s="536">
        <f>ROUND(Eigenmischungen!NDP46,1)</f>
        <v>0</v>
      </c>
      <c r="NDG41" s="536">
        <f>ROUND(Eigenmischungen!NDQ46,1)</f>
        <v>0</v>
      </c>
      <c r="NDH41" s="536">
        <f>ROUND(Eigenmischungen!NDR46,1)</f>
        <v>0</v>
      </c>
      <c r="NDI41" s="536">
        <f>ROUND(Eigenmischungen!NDS46,1)</f>
        <v>0</v>
      </c>
      <c r="NDJ41" s="536">
        <f>ROUND(Eigenmischungen!NDT46,1)</f>
        <v>0</v>
      </c>
      <c r="NDK41" s="536">
        <f>ROUND(Eigenmischungen!NDU46,1)</f>
        <v>0</v>
      </c>
      <c r="NDL41" s="536">
        <f>ROUND(Eigenmischungen!NDV46,1)</f>
        <v>0</v>
      </c>
      <c r="NDM41" s="536">
        <f>ROUND(Eigenmischungen!NDW46,1)</f>
        <v>0</v>
      </c>
      <c r="NDN41" s="536">
        <f>ROUND(Eigenmischungen!NDX46,1)</f>
        <v>0</v>
      </c>
      <c r="NDO41" s="536">
        <f>ROUND(Eigenmischungen!NDY46,1)</f>
        <v>0</v>
      </c>
      <c r="NDP41" s="536">
        <f>ROUND(Eigenmischungen!NDZ46,1)</f>
        <v>0</v>
      </c>
      <c r="NDQ41" s="536">
        <f>ROUND(Eigenmischungen!NEA46,1)</f>
        <v>0</v>
      </c>
      <c r="NDR41" s="536">
        <f>ROUND(Eigenmischungen!NEB46,1)</f>
        <v>0</v>
      </c>
      <c r="NDS41" s="536">
        <f>ROUND(Eigenmischungen!NEC46,1)</f>
        <v>0</v>
      </c>
      <c r="NDT41" s="536">
        <f>ROUND(Eigenmischungen!NED46,1)</f>
        <v>0</v>
      </c>
      <c r="NDU41" s="536">
        <f>ROUND(Eigenmischungen!NEE46,1)</f>
        <v>0</v>
      </c>
      <c r="NDV41" s="536">
        <f>ROUND(Eigenmischungen!NEF46,1)</f>
        <v>0</v>
      </c>
      <c r="NDW41" s="536">
        <f>ROUND(Eigenmischungen!NEG46,1)</f>
        <v>0</v>
      </c>
      <c r="NDX41" s="536">
        <f>ROUND(Eigenmischungen!NEH46,1)</f>
        <v>0</v>
      </c>
      <c r="NDY41" s="536">
        <f>ROUND(Eigenmischungen!NEI46,1)</f>
        <v>0</v>
      </c>
      <c r="NDZ41" s="536">
        <f>ROUND(Eigenmischungen!NEJ46,1)</f>
        <v>0</v>
      </c>
      <c r="NEA41" s="536">
        <f>ROUND(Eigenmischungen!NEK46,1)</f>
        <v>0</v>
      </c>
      <c r="NEB41" s="536">
        <f>ROUND(Eigenmischungen!NEL46,1)</f>
        <v>0</v>
      </c>
      <c r="NEC41" s="536">
        <f>ROUND(Eigenmischungen!NEM46,1)</f>
        <v>0</v>
      </c>
      <c r="NED41" s="536">
        <f>ROUND(Eigenmischungen!NEN46,1)</f>
        <v>0</v>
      </c>
      <c r="NEE41" s="536">
        <f>ROUND(Eigenmischungen!NEO46,1)</f>
        <v>0</v>
      </c>
      <c r="NEF41" s="536">
        <f>ROUND(Eigenmischungen!NEP46,1)</f>
        <v>0</v>
      </c>
      <c r="NEG41" s="536">
        <f>ROUND(Eigenmischungen!NEQ46,1)</f>
        <v>0</v>
      </c>
      <c r="NEH41" s="536">
        <f>ROUND(Eigenmischungen!NER46,1)</f>
        <v>0</v>
      </c>
      <c r="NEI41" s="536">
        <f>ROUND(Eigenmischungen!NES46,1)</f>
        <v>0</v>
      </c>
      <c r="NEJ41" s="536">
        <f>ROUND(Eigenmischungen!NET46,1)</f>
        <v>0</v>
      </c>
      <c r="NEK41" s="536">
        <f>ROUND(Eigenmischungen!NEU46,1)</f>
        <v>0</v>
      </c>
      <c r="NEL41" s="536">
        <f>ROUND(Eigenmischungen!NEV46,1)</f>
        <v>0</v>
      </c>
      <c r="NEM41" s="536">
        <f>ROUND(Eigenmischungen!NEW46,1)</f>
        <v>0</v>
      </c>
      <c r="NEN41" s="536">
        <f>ROUND(Eigenmischungen!NEX46,1)</f>
        <v>0</v>
      </c>
      <c r="NEO41" s="536">
        <f>ROUND(Eigenmischungen!NEY46,1)</f>
        <v>0</v>
      </c>
      <c r="NEP41" s="536">
        <f>ROUND(Eigenmischungen!NEZ46,1)</f>
        <v>0</v>
      </c>
      <c r="NEQ41" s="536">
        <f>ROUND(Eigenmischungen!NFA46,1)</f>
        <v>0</v>
      </c>
      <c r="NER41" s="536">
        <f>ROUND(Eigenmischungen!NFB46,1)</f>
        <v>0</v>
      </c>
      <c r="NES41" s="536">
        <f>ROUND(Eigenmischungen!NFC46,1)</f>
        <v>0</v>
      </c>
      <c r="NET41" s="536">
        <f>ROUND(Eigenmischungen!NFD46,1)</f>
        <v>0</v>
      </c>
      <c r="NEU41" s="536">
        <f>ROUND(Eigenmischungen!NFE46,1)</f>
        <v>0</v>
      </c>
      <c r="NEV41" s="536">
        <f>ROUND(Eigenmischungen!NFF46,1)</f>
        <v>0</v>
      </c>
      <c r="NEW41" s="536">
        <f>ROUND(Eigenmischungen!NFG46,1)</f>
        <v>0</v>
      </c>
      <c r="NEX41" s="536">
        <f>ROUND(Eigenmischungen!NFH46,1)</f>
        <v>0</v>
      </c>
      <c r="NEY41" s="536">
        <f>ROUND(Eigenmischungen!NFI46,1)</f>
        <v>0</v>
      </c>
      <c r="NEZ41" s="536">
        <f>ROUND(Eigenmischungen!NFJ46,1)</f>
        <v>0</v>
      </c>
      <c r="NFA41" s="536">
        <f>ROUND(Eigenmischungen!NFK46,1)</f>
        <v>0</v>
      </c>
      <c r="NFB41" s="536">
        <f>ROUND(Eigenmischungen!NFL46,1)</f>
        <v>0</v>
      </c>
      <c r="NFC41" s="536">
        <f>ROUND(Eigenmischungen!NFM46,1)</f>
        <v>0</v>
      </c>
      <c r="NFD41" s="536">
        <f>ROUND(Eigenmischungen!NFN46,1)</f>
        <v>0</v>
      </c>
      <c r="NFE41" s="536">
        <f>ROUND(Eigenmischungen!NFO46,1)</f>
        <v>0</v>
      </c>
      <c r="NFF41" s="536">
        <f>ROUND(Eigenmischungen!NFP46,1)</f>
        <v>0</v>
      </c>
      <c r="NFG41" s="536">
        <f>ROUND(Eigenmischungen!NFQ46,1)</f>
        <v>0</v>
      </c>
      <c r="NFH41" s="536">
        <f>ROUND(Eigenmischungen!NFR46,1)</f>
        <v>0</v>
      </c>
      <c r="NFI41" s="536">
        <f>ROUND(Eigenmischungen!NFS46,1)</f>
        <v>0</v>
      </c>
      <c r="NFJ41" s="536">
        <f>ROUND(Eigenmischungen!NFT46,1)</f>
        <v>0</v>
      </c>
      <c r="NFK41" s="536">
        <f>ROUND(Eigenmischungen!NFU46,1)</f>
        <v>0</v>
      </c>
      <c r="NFL41" s="536">
        <f>ROUND(Eigenmischungen!NFV46,1)</f>
        <v>0</v>
      </c>
      <c r="NFM41" s="536">
        <f>ROUND(Eigenmischungen!NFW46,1)</f>
        <v>0</v>
      </c>
      <c r="NFN41" s="536">
        <f>ROUND(Eigenmischungen!NFX46,1)</f>
        <v>0</v>
      </c>
      <c r="NFO41" s="536">
        <f>ROUND(Eigenmischungen!NFY46,1)</f>
        <v>0</v>
      </c>
      <c r="NFP41" s="536">
        <f>ROUND(Eigenmischungen!NFZ46,1)</f>
        <v>0</v>
      </c>
      <c r="NFQ41" s="536">
        <f>ROUND(Eigenmischungen!NGA46,1)</f>
        <v>0</v>
      </c>
      <c r="NFR41" s="536">
        <f>ROUND(Eigenmischungen!NGB46,1)</f>
        <v>0</v>
      </c>
      <c r="NFS41" s="536">
        <f>ROUND(Eigenmischungen!NGC46,1)</f>
        <v>0</v>
      </c>
      <c r="NFT41" s="536">
        <f>ROUND(Eigenmischungen!NGD46,1)</f>
        <v>0</v>
      </c>
      <c r="NFU41" s="536">
        <f>ROUND(Eigenmischungen!NGE46,1)</f>
        <v>0</v>
      </c>
      <c r="NFV41" s="536">
        <f>ROUND(Eigenmischungen!NGF46,1)</f>
        <v>0</v>
      </c>
      <c r="NFW41" s="536">
        <f>ROUND(Eigenmischungen!NGG46,1)</f>
        <v>0</v>
      </c>
      <c r="NFX41" s="536">
        <f>ROUND(Eigenmischungen!NGH46,1)</f>
        <v>0</v>
      </c>
      <c r="NFY41" s="536">
        <f>ROUND(Eigenmischungen!NGI46,1)</f>
        <v>0</v>
      </c>
      <c r="NFZ41" s="536">
        <f>ROUND(Eigenmischungen!NGJ46,1)</f>
        <v>0</v>
      </c>
      <c r="NGA41" s="536">
        <f>ROUND(Eigenmischungen!NGK46,1)</f>
        <v>0</v>
      </c>
      <c r="NGB41" s="536">
        <f>ROUND(Eigenmischungen!NGL46,1)</f>
        <v>0</v>
      </c>
      <c r="NGC41" s="536">
        <f>ROUND(Eigenmischungen!NGM46,1)</f>
        <v>0</v>
      </c>
      <c r="NGD41" s="536">
        <f>ROUND(Eigenmischungen!NGN46,1)</f>
        <v>0</v>
      </c>
      <c r="NGE41" s="536">
        <f>ROUND(Eigenmischungen!NGO46,1)</f>
        <v>0</v>
      </c>
      <c r="NGF41" s="536">
        <f>ROUND(Eigenmischungen!NGP46,1)</f>
        <v>0</v>
      </c>
      <c r="NGG41" s="536">
        <f>ROUND(Eigenmischungen!NGQ46,1)</f>
        <v>0</v>
      </c>
      <c r="NGH41" s="536">
        <f>ROUND(Eigenmischungen!NGR46,1)</f>
        <v>0</v>
      </c>
      <c r="NGI41" s="536">
        <f>ROUND(Eigenmischungen!NGS46,1)</f>
        <v>0</v>
      </c>
      <c r="NGJ41" s="536">
        <f>ROUND(Eigenmischungen!NGT46,1)</f>
        <v>0</v>
      </c>
      <c r="NGK41" s="536">
        <f>ROUND(Eigenmischungen!NGU46,1)</f>
        <v>0</v>
      </c>
      <c r="NGL41" s="536">
        <f>ROUND(Eigenmischungen!NGV46,1)</f>
        <v>0</v>
      </c>
      <c r="NGM41" s="536">
        <f>ROUND(Eigenmischungen!NGW46,1)</f>
        <v>0</v>
      </c>
      <c r="NGN41" s="536">
        <f>ROUND(Eigenmischungen!NGX46,1)</f>
        <v>0</v>
      </c>
      <c r="NGO41" s="536">
        <f>ROUND(Eigenmischungen!NGY46,1)</f>
        <v>0</v>
      </c>
      <c r="NGP41" s="536">
        <f>ROUND(Eigenmischungen!NGZ46,1)</f>
        <v>0</v>
      </c>
      <c r="NGQ41" s="536">
        <f>ROUND(Eigenmischungen!NHA46,1)</f>
        <v>0</v>
      </c>
      <c r="NGR41" s="536">
        <f>ROUND(Eigenmischungen!NHB46,1)</f>
        <v>0</v>
      </c>
      <c r="NGS41" s="536">
        <f>ROUND(Eigenmischungen!NHC46,1)</f>
        <v>0</v>
      </c>
      <c r="NGT41" s="536">
        <f>ROUND(Eigenmischungen!NHD46,1)</f>
        <v>0</v>
      </c>
      <c r="NGU41" s="536">
        <f>ROUND(Eigenmischungen!NHE46,1)</f>
        <v>0</v>
      </c>
      <c r="NGV41" s="536">
        <f>ROUND(Eigenmischungen!NHF46,1)</f>
        <v>0</v>
      </c>
      <c r="NGW41" s="536">
        <f>ROUND(Eigenmischungen!NHG46,1)</f>
        <v>0</v>
      </c>
      <c r="NGX41" s="536">
        <f>ROUND(Eigenmischungen!NHH46,1)</f>
        <v>0</v>
      </c>
      <c r="NGY41" s="536">
        <f>ROUND(Eigenmischungen!NHI46,1)</f>
        <v>0</v>
      </c>
      <c r="NGZ41" s="536">
        <f>ROUND(Eigenmischungen!NHJ46,1)</f>
        <v>0</v>
      </c>
      <c r="NHA41" s="536">
        <f>ROUND(Eigenmischungen!NHK46,1)</f>
        <v>0</v>
      </c>
      <c r="NHB41" s="536">
        <f>ROUND(Eigenmischungen!NHL46,1)</f>
        <v>0</v>
      </c>
      <c r="NHC41" s="536">
        <f>ROUND(Eigenmischungen!NHM46,1)</f>
        <v>0</v>
      </c>
      <c r="NHD41" s="536">
        <f>ROUND(Eigenmischungen!NHN46,1)</f>
        <v>0</v>
      </c>
      <c r="NHE41" s="536">
        <f>ROUND(Eigenmischungen!NHO46,1)</f>
        <v>0</v>
      </c>
      <c r="NHF41" s="536">
        <f>ROUND(Eigenmischungen!NHP46,1)</f>
        <v>0</v>
      </c>
      <c r="NHG41" s="536">
        <f>ROUND(Eigenmischungen!NHQ46,1)</f>
        <v>0</v>
      </c>
      <c r="NHH41" s="536">
        <f>ROUND(Eigenmischungen!NHR46,1)</f>
        <v>0</v>
      </c>
      <c r="NHI41" s="536">
        <f>ROUND(Eigenmischungen!NHS46,1)</f>
        <v>0</v>
      </c>
      <c r="NHJ41" s="536">
        <f>ROUND(Eigenmischungen!NHT46,1)</f>
        <v>0</v>
      </c>
      <c r="NHK41" s="536">
        <f>ROUND(Eigenmischungen!NHU46,1)</f>
        <v>0</v>
      </c>
      <c r="NHL41" s="536">
        <f>ROUND(Eigenmischungen!NHV46,1)</f>
        <v>0</v>
      </c>
      <c r="NHM41" s="536">
        <f>ROUND(Eigenmischungen!NHW46,1)</f>
        <v>0</v>
      </c>
      <c r="NHN41" s="536">
        <f>ROUND(Eigenmischungen!NHX46,1)</f>
        <v>0</v>
      </c>
      <c r="NHO41" s="536">
        <f>ROUND(Eigenmischungen!NHY46,1)</f>
        <v>0</v>
      </c>
      <c r="NHP41" s="536">
        <f>ROUND(Eigenmischungen!NHZ46,1)</f>
        <v>0</v>
      </c>
      <c r="NHQ41" s="536">
        <f>ROUND(Eigenmischungen!NIA46,1)</f>
        <v>0</v>
      </c>
      <c r="NHR41" s="536">
        <f>ROUND(Eigenmischungen!NIB46,1)</f>
        <v>0</v>
      </c>
      <c r="NHS41" s="536">
        <f>ROUND(Eigenmischungen!NIC46,1)</f>
        <v>0</v>
      </c>
      <c r="NHT41" s="536">
        <f>ROUND(Eigenmischungen!NID46,1)</f>
        <v>0</v>
      </c>
      <c r="NHU41" s="536">
        <f>ROUND(Eigenmischungen!NIE46,1)</f>
        <v>0</v>
      </c>
      <c r="NHV41" s="536">
        <f>ROUND(Eigenmischungen!NIF46,1)</f>
        <v>0</v>
      </c>
      <c r="NHW41" s="536">
        <f>ROUND(Eigenmischungen!NIG46,1)</f>
        <v>0</v>
      </c>
      <c r="NHX41" s="536">
        <f>ROUND(Eigenmischungen!NIH46,1)</f>
        <v>0</v>
      </c>
      <c r="NHY41" s="536">
        <f>ROUND(Eigenmischungen!NII46,1)</f>
        <v>0</v>
      </c>
      <c r="NHZ41" s="536">
        <f>ROUND(Eigenmischungen!NIJ46,1)</f>
        <v>0</v>
      </c>
      <c r="NIA41" s="536">
        <f>ROUND(Eigenmischungen!NIK46,1)</f>
        <v>0</v>
      </c>
      <c r="NIB41" s="536">
        <f>ROUND(Eigenmischungen!NIL46,1)</f>
        <v>0</v>
      </c>
      <c r="NIC41" s="536">
        <f>ROUND(Eigenmischungen!NIM46,1)</f>
        <v>0</v>
      </c>
      <c r="NID41" s="536">
        <f>ROUND(Eigenmischungen!NIN46,1)</f>
        <v>0</v>
      </c>
      <c r="NIE41" s="536">
        <f>ROUND(Eigenmischungen!NIO46,1)</f>
        <v>0</v>
      </c>
      <c r="NIF41" s="536">
        <f>ROUND(Eigenmischungen!NIP46,1)</f>
        <v>0</v>
      </c>
      <c r="NIG41" s="536">
        <f>ROUND(Eigenmischungen!NIQ46,1)</f>
        <v>0</v>
      </c>
      <c r="NIH41" s="536">
        <f>ROUND(Eigenmischungen!NIR46,1)</f>
        <v>0</v>
      </c>
      <c r="NII41" s="536">
        <f>ROUND(Eigenmischungen!NIS46,1)</f>
        <v>0</v>
      </c>
      <c r="NIJ41" s="536">
        <f>ROUND(Eigenmischungen!NIT46,1)</f>
        <v>0</v>
      </c>
      <c r="NIK41" s="536">
        <f>ROUND(Eigenmischungen!NIU46,1)</f>
        <v>0</v>
      </c>
      <c r="NIL41" s="536">
        <f>ROUND(Eigenmischungen!NIV46,1)</f>
        <v>0</v>
      </c>
      <c r="NIM41" s="536">
        <f>ROUND(Eigenmischungen!NIW46,1)</f>
        <v>0</v>
      </c>
      <c r="NIN41" s="536">
        <f>ROUND(Eigenmischungen!NIX46,1)</f>
        <v>0</v>
      </c>
      <c r="NIO41" s="536">
        <f>ROUND(Eigenmischungen!NIY46,1)</f>
        <v>0</v>
      </c>
      <c r="NIP41" s="536">
        <f>ROUND(Eigenmischungen!NIZ46,1)</f>
        <v>0</v>
      </c>
      <c r="NIQ41" s="536">
        <f>ROUND(Eigenmischungen!NJA46,1)</f>
        <v>0</v>
      </c>
      <c r="NIR41" s="536">
        <f>ROUND(Eigenmischungen!NJB46,1)</f>
        <v>0</v>
      </c>
      <c r="NIS41" s="536">
        <f>ROUND(Eigenmischungen!NJC46,1)</f>
        <v>0</v>
      </c>
      <c r="NIT41" s="536">
        <f>ROUND(Eigenmischungen!NJD46,1)</f>
        <v>0</v>
      </c>
      <c r="NIU41" s="536">
        <f>ROUND(Eigenmischungen!NJE46,1)</f>
        <v>0</v>
      </c>
      <c r="NIV41" s="536">
        <f>ROUND(Eigenmischungen!NJF46,1)</f>
        <v>0</v>
      </c>
      <c r="NIW41" s="536">
        <f>ROUND(Eigenmischungen!NJG46,1)</f>
        <v>0</v>
      </c>
      <c r="NIX41" s="536">
        <f>ROUND(Eigenmischungen!NJH46,1)</f>
        <v>0</v>
      </c>
      <c r="NIY41" s="536">
        <f>ROUND(Eigenmischungen!NJI46,1)</f>
        <v>0</v>
      </c>
      <c r="NIZ41" s="536">
        <f>ROUND(Eigenmischungen!NJJ46,1)</f>
        <v>0</v>
      </c>
      <c r="NJA41" s="536">
        <f>ROUND(Eigenmischungen!NJK46,1)</f>
        <v>0</v>
      </c>
      <c r="NJB41" s="536">
        <f>ROUND(Eigenmischungen!NJL46,1)</f>
        <v>0</v>
      </c>
      <c r="NJC41" s="536">
        <f>ROUND(Eigenmischungen!NJM46,1)</f>
        <v>0</v>
      </c>
      <c r="NJD41" s="536">
        <f>ROUND(Eigenmischungen!NJN46,1)</f>
        <v>0</v>
      </c>
      <c r="NJE41" s="536">
        <f>ROUND(Eigenmischungen!NJO46,1)</f>
        <v>0</v>
      </c>
      <c r="NJF41" s="536">
        <f>ROUND(Eigenmischungen!NJP46,1)</f>
        <v>0</v>
      </c>
      <c r="NJG41" s="536">
        <f>ROUND(Eigenmischungen!NJQ46,1)</f>
        <v>0</v>
      </c>
      <c r="NJH41" s="536">
        <f>ROUND(Eigenmischungen!NJR46,1)</f>
        <v>0</v>
      </c>
      <c r="NJI41" s="536">
        <f>ROUND(Eigenmischungen!NJS46,1)</f>
        <v>0</v>
      </c>
      <c r="NJJ41" s="536">
        <f>ROUND(Eigenmischungen!NJT46,1)</f>
        <v>0</v>
      </c>
      <c r="NJK41" s="536">
        <f>ROUND(Eigenmischungen!NJU46,1)</f>
        <v>0</v>
      </c>
      <c r="NJL41" s="536">
        <f>ROUND(Eigenmischungen!NJV46,1)</f>
        <v>0</v>
      </c>
      <c r="NJM41" s="536">
        <f>ROUND(Eigenmischungen!NJW46,1)</f>
        <v>0</v>
      </c>
      <c r="NJN41" s="536">
        <f>ROUND(Eigenmischungen!NJX46,1)</f>
        <v>0</v>
      </c>
      <c r="NJO41" s="536">
        <f>ROUND(Eigenmischungen!NJY46,1)</f>
        <v>0</v>
      </c>
      <c r="NJP41" s="536">
        <f>ROUND(Eigenmischungen!NJZ46,1)</f>
        <v>0</v>
      </c>
      <c r="NJQ41" s="536">
        <f>ROUND(Eigenmischungen!NKA46,1)</f>
        <v>0</v>
      </c>
      <c r="NJR41" s="536">
        <f>ROUND(Eigenmischungen!NKB46,1)</f>
        <v>0</v>
      </c>
      <c r="NJS41" s="536">
        <f>ROUND(Eigenmischungen!NKC46,1)</f>
        <v>0</v>
      </c>
      <c r="NJT41" s="536">
        <f>ROUND(Eigenmischungen!NKD46,1)</f>
        <v>0</v>
      </c>
      <c r="NJU41" s="536">
        <f>ROUND(Eigenmischungen!NKE46,1)</f>
        <v>0</v>
      </c>
      <c r="NJV41" s="536">
        <f>ROUND(Eigenmischungen!NKF46,1)</f>
        <v>0</v>
      </c>
      <c r="NJW41" s="536">
        <f>ROUND(Eigenmischungen!NKG46,1)</f>
        <v>0</v>
      </c>
      <c r="NJX41" s="536">
        <f>ROUND(Eigenmischungen!NKH46,1)</f>
        <v>0</v>
      </c>
      <c r="NJY41" s="536">
        <f>ROUND(Eigenmischungen!NKI46,1)</f>
        <v>0</v>
      </c>
      <c r="NJZ41" s="536">
        <f>ROUND(Eigenmischungen!NKJ46,1)</f>
        <v>0</v>
      </c>
      <c r="NKA41" s="536">
        <f>ROUND(Eigenmischungen!NKK46,1)</f>
        <v>0</v>
      </c>
      <c r="NKB41" s="536">
        <f>ROUND(Eigenmischungen!NKL46,1)</f>
        <v>0</v>
      </c>
      <c r="NKC41" s="536">
        <f>ROUND(Eigenmischungen!NKM46,1)</f>
        <v>0</v>
      </c>
      <c r="NKD41" s="536">
        <f>ROUND(Eigenmischungen!NKN46,1)</f>
        <v>0</v>
      </c>
      <c r="NKE41" s="536">
        <f>ROUND(Eigenmischungen!NKO46,1)</f>
        <v>0</v>
      </c>
      <c r="NKF41" s="536">
        <f>ROUND(Eigenmischungen!NKP46,1)</f>
        <v>0</v>
      </c>
      <c r="NKG41" s="536">
        <f>ROUND(Eigenmischungen!NKQ46,1)</f>
        <v>0</v>
      </c>
      <c r="NKH41" s="536">
        <f>ROUND(Eigenmischungen!NKR46,1)</f>
        <v>0</v>
      </c>
      <c r="NKI41" s="536">
        <f>ROUND(Eigenmischungen!NKS46,1)</f>
        <v>0</v>
      </c>
      <c r="NKJ41" s="536">
        <f>ROUND(Eigenmischungen!NKT46,1)</f>
        <v>0</v>
      </c>
      <c r="NKK41" s="536">
        <f>ROUND(Eigenmischungen!NKU46,1)</f>
        <v>0</v>
      </c>
      <c r="NKL41" s="536">
        <f>ROUND(Eigenmischungen!NKV46,1)</f>
        <v>0</v>
      </c>
      <c r="NKM41" s="536">
        <f>ROUND(Eigenmischungen!NKW46,1)</f>
        <v>0</v>
      </c>
      <c r="NKN41" s="536">
        <f>ROUND(Eigenmischungen!NKX46,1)</f>
        <v>0</v>
      </c>
      <c r="NKO41" s="536">
        <f>ROUND(Eigenmischungen!NKY46,1)</f>
        <v>0</v>
      </c>
      <c r="NKP41" s="536">
        <f>ROUND(Eigenmischungen!NKZ46,1)</f>
        <v>0</v>
      </c>
      <c r="NKQ41" s="536">
        <f>ROUND(Eigenmischungen!NLA46,1)</f>
        <v>0</v>
      </c>
      <c r="NKR41" s="536">
        <f>ROUND(Eigenmischungen!NLB46,1)</f>
        <v>0</v>
      </c>
      <c r="NKS41" s="536">
        <f>ROUND(Eigenmischungen!NLC46,1)</f>
        <v>0</v>
      </c>
      <c r="NKT41" s="536">
        <f>ROUND(Eigenmischungen!NLD46,1)</f>
        <v>0</v>
      </c>
      <c r="NKU41" s="536">
        <f>ROUND(Eigenmischungen!NLE46,1)</f>
        <v>0</v>
      </c>
      <c r="NKV41" s="536">
        <f>ROUND(Eigenmischungen!NLF46,1)</f>
        <v>0</v>
      </c>
      <c r="NKW41" s="536">
        <f>ROUND(Eigenmischungen!NLG46,1)</f>
        <v>0</v>
      </c>
      <c r="NKX41" s="536">
        <f>ROUND(Eigenmischungen!NLH46,1)</f>
        <v>0</v>
      </c>
      <c r="NKY41" s="536">
        <f>ROUND(Eigenmischungen!NLI46,1)</f>
        <v>0</v>
      </c>
      <c r="NKZ41" s="536">
        <f>ROUND(Eigenmischungen!NLJ46,1)</f>
        <v>0</v>
      </c>
      <c r="NLA41" s="536">
        <f>ROUND(Eigenmischungen!NLK46,1)</f>
        <v>0</v>
      </c>
      <c r="NLB41" s="536">
        <f>ROUND(Eigenmischungen!NLL46,1)</f>
        <v>0</v>
      </c>
      <c r="NLC41" s="536">
        <f>ROUND(Eigenmischungen!NLM46,1)</f>
        <v>0</v>
      </c>
      <c r="NLD41" s="536">
        <f>ROUND(Eigenmischungen!NLN46,1)</f>
        <v>0</v>
      </c>
      <c r="NLE41" s="536">
        <f>ROUND(Eigenmischungen!NLO46,1)</f>
        <v>0</v>
      </c>
      <c r="NLF41" s="536">
        <f>ROUND(Eigenmischungen!NLP46,1)</f>
        <v>0</v>
      </c>
      <c r="NLG41" s="536">
        <f>ROUND(Eigenmischungen!NLQ46,1)</f>
        <v>0</v>
      </c>
      <c r="NLH41" s="536">
        <f>ROUND(Eigenmischungen!NLR46,1)</f>
        <v>0</v>
      </c>
      <c r="NLI41" s="536">
        <f>ROUND(Eigenmischungen!NLS46,1)</f>
        <v>0</v>
      </c>
      <c r="NLJ41" s="536">
        <f>ROUND(Eigenmischungen!NLT46,1)</f>
        <v>0</v>
      </c>
      <c r="NLK41" s="536">
        <f>ROUND(Eigenmischungen!NLU46,1)</f>
        <v>0</v>
      </c>
      <c r="NLL41" s="536">
        <f>ROUND(Eigenmischungen!NLV46,1)</f>
        <v>0</v>
      </c>
      <c r="NLM41" s="536">
        <f>ROUND(Eigenmischungen!NLW46,1)</f>
        <v>0</v>
      </c>
      <c r="NLN41" s="536">
        <f>ROUND(Eigenmischungen!NLX46,1)</f>
        <v>0</v>
      </c>
      <c r="NLO41" s="536">
        <f>ROUND(Eigenmischungen!NLY46,1)</f>
        <v>0</v>
      </c>
      <c r="NLP41" s="536">
        <f>ROUND(Eigenmischungen!NLZ46,1)</f>
        <v>0</v>
      </c>
      <c r="NLQ41" s="536">
        <f>ROUND(Eigenmischungen!NMA46,1)</f>
        <v>0</v>
      </c>
      <c r="NLR41" s="536">
        <f>ROUND(Eigenmischungen!NMB46,1)</f>
        <v>0</v>
      </c>
      <c r="NLS41" s="536">
        <f>ROUND(Eigenmischungen!NMC46,1)</f>
        <v>0</v>
      </c>
      <c r="NLT41" s="536">
        <f>ROUND(Eigenmischungen!NMD46,1)</f>
        <v>0</v>
      </c>
      <c r="NLU41" s="536">
        <f>ROUND(Eigenmischungen!NME46,1)</f>
        <v>0</v>
      </c>
      <c r="NLV41" s="536">
        <f>ROUND(Eigenmischungen!NMF46,1)</f>
        <v>0</v>
      </c>
      <c r="NLW41" s="536">
        <f>ROUND(Eigenmischungen!NMG46,1)</f>
        <v>0</v>
      </c>
      <c r="NLX41" s="536">
        <f>ROUND(Eigenmischungen!NMH46,1)</f>
        <v>0</v>
      </c>
      <c r="NLY41" s="536">
        <f>ROUND(Eigenmischungen!NMI46,1)</f>
        <v>0</v>
      </c>
      <c r="NLZ41" s="536">
        <f>ROUND(Eigenmischungen!NMJ46,1)</f>
        <v>0</v>
      </c>
      <c r="NMA41" s="536">
        <f>ROUND(Eigenmischungen!NMK46,1)</f>
        <v>0</v>
      </c>
      <c r="NMB41" s="536">
        <f>ROUND(Eigenmischungen!NML46,1)</f>
        <v>0</v>
      </c>
      <c r="NMC41" s="536">
        <f>ROUND(Eigenmischungen!NMM46,1)</f>
        <v>0</v>
      </c>
      <c r="NMD41" s="536">
        <f>ROUND(Eigenmischungen!NMN46,1)</f>
        <v>0</v>
      </c>
      <c r="NME41" s="536">
        <f>ROUND(Eigenmischungen!NMO46,1)</f>
        <v>0</v>
      </c>
      <c r="NMF41" s="536">
        <f>ROUND(Eigenmischungen!NMP46,1)</f>
        <v>0</v>
      </c>
      <c r="NMG41" s="536">
        <f>ROUND(Eigenmischungen!NMQ46,1)</f>
        <v>0</v>
      </c>
      <c r="NMH41" s="536">
        <f>ROUND(Eigenmischungen!NMR46,1)</f>
        <v>0</v>
      </c>
      <c r="NMI41" s="536">
        <f>ROUND(Eigenmischungen!NMS46,1)</f>
        <v>0</v>
      </c>
      <c r="NMJ41" s="536">
        <f>ROUND(Eigenmischungen!NMT46,1)</f>
        <v>0</v>
      </c>
      <c r="NMK41" s="536">
        <f>ROUND(Eigenmischungen!NMU46,1)</f>
        <v>0</v>
      </c>
      <c r="NML41" s="536">
        <f>ROUND(Eigenmischungen!NMV46,1)</f>
        <v>0</v>
      </c>
      <c r="NMM41" s="536">
        <f>ROUND(Eigenmischungen!NMW46,1)</f>
        <v>0</v>
      </c>
      <c r="NMN41" s="536">
        <f>ROUND(Eigenmischungen!NMX46,1)</f>
        <v>0</v>
      </c>
      <c r="NMO41" s="536">
        <f>ROUND(Eigenmischungen!NMY46,1)</f>
        <v>0</v>
      </c>
      <c r="NMP41" s="536">
        <f>ROUND(Eigenmischungen!NMZ46,1)</f>
        <v>0</v>
      </c>
      <c r="NMQ41" s="536">
        <f>ROUND(Eigenmischungen!NNA46,1)</f>
        <v>0</v>
      </c>
      <c r="NMR41" s="536">
        <f>ROUND(Eigenmischungen!NNB46,1)</f>
        <v>0</v>
      </c>
      <c r="NMS41" s="536">
        <f>ROUND(Eigenmischungen!NNC46,1)</f>
        <v>0</v>
      </c>
      <c r="NMT41" s="536">
        <f>ROUND(Eigenmischungen!NND46,1)</f>
        <v>0</v>
      </c>
      <c r="NMU41" s="536">
        <f>ROUND(Eigenmischungen!NNE46,1)</f>
        <v>0</v>
      </c>
      <c r="NMV41" s="536">
        <f>ROUND(Eigenmischungen!NNF46,1)</f>
        <v>0</v>
      </c>
      <c r="NMW41" s="536">
        <f>ROUND(Eigenmischungen!NNG46,1)</f>
        <v>0</v>
      </c>
      <c r="NMX41" s="536">
        <f>ROUND(Eigenmischungen!NNH46,1)</f>
        <v>0</v>
      </c>
      <c r="NMY41" s="536">
        <f>ROUND(Eigenmischungen!NNI46,1)</f>
        <v>0</v>
      </c>
      <c r="NMZ41" s="536">
        <f>ROUND(Eigenmischungen!NNJ46,1)</f>
        <v>0</v>
      </c>
      <c r="NNA41" s="536">
        <f>ROUND(Eigenmischungen!NNK46,1)</f>
        <v>0</v>
      </c>
      <c r="NNB41" s="536">
        <f>ROUND(Eigenmischungen!NNL46,1)</f>
        <v>0</v>
      </c>
      <c r="NNC41" s="536">
        <f>ROUND(Eigenmischungen!NNM46,1)</f>
        <v>0</v>
      </c>
      <c r="NND41" s="536">
        <f>ROUND(Eigenmischungen!NNN46,1)</f>
        <v>0</v>
      </c>
      <c r="NNE41" s="536">
        <f>ROUND(Eigenmischungen!NNO46,1)</f>
        <v>0</v>
      </c>
      <c r="NNF41" s="536">
        <f>ROUND(Eigenmischungen!NNP46,1)</f>
        <v>0</v>
      </c>
      <c r="NNG41" s="536">
        <f>ROUND(Eigenmischungen!NNQ46,1)</f>
        <v>0</v>
      </c>
      <c r="NNH41" s="536">
        <f>ROUND(Eigenmischungen!NNR46,1)</f>
        <v>0</v>
      </c>
      <c r="NNI41" s="536">
        <f>ROUND(Eigenmischungen!NNS46,1)</f>
        <v>0</v>
      </c>
      <c r="NNJ41" s="536">
        <f>ROUND(Eigenmischungen!NNT46,1)</f>
        <v>0</v>
      </c>
      <c r="NNK41" s="536">
        <f>ROUND(Eigenmischungen!NNU46,1)</f>
        <v>0</v>
      </c>
      <c r="NNL41" s="536">
        <f>ROUND(Eigenmischungen!NNV46,1)</f>
        <v>0</v>
      </c>
      <c r="NNM41" s="536">
        <f>ROUND(Eigenmischungen!NNW46,1)</f>
        <v>0</v>
      </c>
      <c r="NNN41" s="536">
        <f>ROUND(Eigenmischungen!NNX46,1)</f>
        <v>0</v>
      </c>
      <c r="NNO41" s="536">
        <f>ROUND(Eigenmischungen!NNY46,1)</f>
        <v>0</v>
      </c>
      <c r="NNP41" s="536">
        <f>ROUND(Eigenmischungen!NNZ46,1)</f>
        <v>0</v>
      </c>
      <c r="NNQ41" s="536">
        <f>ROUND(Eigenmischungen!NOA46,1)</f>
        <v>0</v>
      </c>
      <c r="NNR41" s="536">
        <f>ROUND(Eigenmischungen!NOB46,1)</f>
        <v>0</v>
      </c>
      <c r="NNS41" s="536">
        <f>ROUND(Eigenmischungen!NOC46,1)</f>
        <v>0</v>
      </c>
      <c r="NNT41" s="536">
        <f>ROUND(Eigenmischungen!NOD46,1)</f>
        <v>0</v>
      </c>
      <c r="NNU41" s="536">
        <f>ROUND(Eigenmischungen!NOE46,1)</f>
        <v>0</v>
      </c>
      <c r="NNV41" s="536">
        <f>ROUND(Eigenmischungen!NOF46,1)</f>
        <v>0</v>
      </c>
      <c r="NNW41" s="536">
        <f>ROUND(Eigenmischungen!NOG46,1)</f>
        <v>0</v>
      </c>
      <c r="NNX41" s="536">
        <f>ROUND(Eigenmischungen!NOH46,1)</f>
        <v>0</v>
      </c>
      <c r="NNY41" s="536">
        <f>ROUND(Eigenmischungen!NOI46,1)</f>
        <v>0</v>
      </c>
      <c r="NNZ41" s="536">
        <f>ROUND(Eigenmischungen!NOJ46,1)</f>
        <v>0</v>
      </c>
      <c r="NOA41" s="536">
        <f>ROUND(Eigenmischungen!NOK46,1)</f>
        <v>0</v>
      </c>
      <c r="NOB41" s="536">
        <f>ROUND(Eigenmischungen!NOL46,1)</f>
        <v>0</v>
      </c>
      <c r="NOC41" s="536">
        <f>ROUND(Eigenmischungen!NOM46,1)</f>
        <v>0</v>
      </c>
      <c r="NOD41" s="536">
        <f>ROUND(Eigenmischungen!NON46,1)</f>
        <v>0</v>
      </c>
      <c r="NOE41" s="536">
        <f>ROUND(Eigenmischungen!NOO46,1)</f>
        <v>0</v>
      </c>
      <c r="NOF41" s="536">
        <f>ROUND(Eigenmischungen!NOP46,1)</f>
        <v>0</v>
      </c>
      <c r="NOG41" s="536">
        <f>ROUND(Eigenmischungen!NOQ46,1)</f>
        <v>0</v>
      </c>
      <c r="NOH41" s="536">
        <f>ROUND(Eigenmischungen!NOR46,1)</f>
        <v>0</v>
      </c>
      <c r="NOI41" s="536">
        <f>ROUND(Eigenmischungen!NOS46,1)</f>
        <v>0</v>
      </c>
      <c r="NOJ41" s="536">
        <f>ROUND(Eigenmischungen!NOT46,1)</f>
        <v>0</v>
      </c>
      <c r="NOK41" s="536">
        <f>ROUND(Eigenmischungen!NOU46,1)</f>
        <v>0</v>
      </c>
      <c r="NOL41" s="536">
        <f>ROUND(Eigenmischungen!NOV46,1)</f>
        <v>0</v>
      </c>
      <c r="NOM41" s="536">
        <f>ROUND(Eigenmischungen!NOW46,1)</f>
        <v>0</v>
      </c>
      <c r="NON41" s="536">
        <f>ROUND(Eigenmischungen!NOX46,1)</f>
        <v>0</v>
      </c>
      <c r="NOO41" s="536">
        <f>ROUND(Eigenmischungen!NOY46,1)</f>
        <v>0</v>
      </c>
      <c r="NOP41" s="536">
        <f>ROUND(Eigenmischungen!NOZ46,1)</f>
        <v>0</v>
      </c>
      <c r="NOQ41" s="536">
        <f>ROUND(Eigenmischungen!NPA46,1)</f>
        <v>0</v>
      </c>
      <c r="NOR41" s="536">
        <f>ROUND(Eigenmischungen!NPB46,1)</f>
        <v>0</v>
      </c>
      <c r="NOS41" s="536">
        <f>ROUND(Eigenmischungen!NPC46,1)</f>
        <v>0</v>
      </c>
      <c r="NOT41" s="536">
        <f>ROUND(Eigenmischungen!NPD46,1)</f>
        <v>0</v>
      </c>
      <c r="NOU41" s="536">
        <f>ROUND(Eigenmischungen!NPE46,1)</f>
        <v>0</v>
      </c>
      <c r="NOV41" s="536">
        <f>ROUND(Eigenmischungen!NPF46,1)</f>
        <v>0</v>
      </c>
      <c r="NOW41" s="536">
        <f>ROUND(Eigenmischungen!NPG46,1)</f>
        <v>0</v>
      </c>
      <c r="NOX41" s="536">
        <f>ROUND(Eigenmischungen!NPH46,1)</f>
        <v>0</v>
      </c>
      <c r="NOY41" s="536">
        <f>ROUND(Eigenmischungen!NPI46,1)</f>
        <v>0</v>
      </c>
      <c r="NOZ41" s="536">
        <f>ROUND(Eigenmischungen!NPJ46,1)</f>
        <v>0</v>
      </c>
      <c r="NPA41" s="536">
        <f>ROUND(Eigenmischungen!NPK46,1)</f>
        <v>0</v>
      </c>
      <c r="NPB41" s="536">
        <f>ROUND(Eigenmischungen!NPL46,1)</f>
        <v>0</v>
      </c>
      <c r="NPC41" s="536">
        <f>ROUND(Eigenmischungen!NPM46,1)</f>
        <v>0</v>
      </c>
      <c r="NPD41" s="536">
        <f>ROUND(Eigenmischungen!NPN46,1)</f>
        <v>0</v>
      </c>
      <c r="NPE41" s="536">
        <f>ROUND(Eigenmischungen!NPO46,1)</f>
        <v>0</v>
      </c>
      <c r="NPF41" s="536">
        <f>ROUND(Eigenmischungen!NPP46,1)</f>
        <v>0</v>
      </c>
      <c r="NPG41" s="536">
        <f>ROUND(Eigenmischungen!NPQ46,1)</f>
        <v>0</v>
      </c>
      <c r="NPH41" s="536">
        <f>ROUND(Eigenmischungen!NPR46,1)</f>
        <v>0</v>
      </c>
      <c r="NPI41" s="536">
        <f>ROUND(Eigenmischungen!NPS46,1)</f>
        <v>0</v>
      </c>
      <c r="NPJ41" s="536">
        <f>ROUND(Eigenmischungen!NPT46,1)</f>
        <v>0</v>
      </c>
      <c r="NPK41" s="536">
        <f>ROUND(Eigenmischungen!NPU46,1)</f>
        <v>0</v>
      </c>
      <c r="NPL41" s="536">
        <f>ROUND(Eigenmischungen!NPV46,1)</f>
        <v>0</v>
      </c>
      <c r="NPM41" s="536">
        <f>ROUND(Eigenmischungen!NPW46,1)</f>
        <v>0</v>
      </c>
      <c r="NPN41" s="536">
        <f>ROUND(Eigenmischungen!NPX46,1)</f>
        <v>0</v>
      </c>
      <c r="NPO41" s="536">
        <f>ROUND(Eigenmischungen!NPY46,1)</f>
        <v>0</v>
      </c>
      <c r="NPP41" s="536">
        <f>ROUND(Eigenmischungen!NPZ46,1)</f>
        <v>0</v>
      </c>
      <c r="NPQ41" s="536">
        <f>ROUND(Eigenmischungen!NQA46,1)</f>
        <v>0</v>
      </c>
      <c r="NPR41" s="536">
        <f>ROUND(Eigenmischungen!NQB46,1)</f>
        <v>0</v>
      </c>
      <c r="NPS41" s="536">
        <f>ROUND(Eigenmischungen!NQC46,1)</f>
        <v>0</v>
      </c>
      <c r="NPT41" s="536">
        <f>ROUND(Eigenmischungen!NQD46,1)</f>
        <v>0</v>
      </c>
      <c r="NPU41" s="536">
        <f>ROUND(Eigenmischungen!NQE46,1)</f>
        <v>0</v>
      </c>
      <c r="NPV41" s="536">
        <f>ROUND(Eigenmischungen!NQF46,1)</f>
        <v>0</v>
      </c>
      <c r="NPW41" s="536">
        <f>ROUND(Eigenmischungen!NQG46,1)</f>
        <v>0</v>
      </c>
      <c r="NPX41" s="536">
        <f>ROUND(Eigenmischungen!NQH46,1)</f>
        <v>0</v>
      </c>
      <c r="NPY41" s="536">
        <f>ROUND(Eigenmischungen!NQI46,1)</f>
        <v>0</v>
      </c>
      <c r="NPZ41" s="536">
        <f>ROUND(Eigenmischungen!NQJ46,1)</f>
        <v>0</v>
      </c>
      <c r="NQA41" s="536">
        <f>ROUND(Eigenmischungen!NQK46,1)</f>
        <v>0</v>
      </c>
      <c r="NQB41" s="536">
        <f>ROUND(Eigenmischungen!NQL46,1)</f>
        <v>0</v>
      </c>
      <c r="NQC41" s="536">
        <f>ROUND(Eigenmischungen!NQM46,1)</f>
        <v>0</v>
      </c>
      <c r="NQD41" s="536">
        <f>ROUND(Eigenmischungen!NQN46,1)</f>
        <v>0</v>
      </c>
      <c r="NQE41" s="536">
        <f>ROUND(Eigenmischungen!NQO46,1)</f>
        <v>0</v>
      </c>
      <c r="NQF41" s="536">
        <f>ROUND(Eigenmischungen!NQP46,1)</f>
        <v>0</v>
      </c>
      <c r="NQG41" s="536">
        <f>ROUND(Eigenmischungen!NQQ46,1)</f>
        <v>0</v>
      </c>
      <c r="NQH41" s="536">
        <f>ROUND(Eigenmischungen!NQR46,1)</f>
        <v>0</v>
      </c>
      <c r="NQI41" s="536">
        <f>ROUND(Eigenmischungen!NQS46,1)</f>
        <v>0</v>
      </c>
      <c r="NQJ41" s="536">
        <f>ROUND(Eigenmischungen!NQT46,1)</f>
        <v>0</v>
      </c>
      <c r="NQK41" s="536">
        <f>ROUND(Eigenmischungen!NQU46,1)</f>
        <v>0</v>
      </c>
      <c r="NQL41" s="536">
        <f>ROUND(Eigenmischungen!NQV46,1)</f>
        <v>0</v>
      </c>
      <c r="NQM41" s="536">
        <f>ROUND(Eigenmischungen!NQW46,1)</f>
        <v>0</v>
      </c>
      <c r="NQN41" s="536">
        <f>ROUND(Eigenmischungen!NQX46,1)</f>
        <v>0</v>
      </c>
      <c r="NQO41" s="536">
        <f>ROUND(Eigenmischungen!NQY46,1)</f>
        <v>0</v>
      </c>
      <c r="NQP41" s="536">
        <f>ROUND(Eigenmischungen!NQZ46,1)</f>
        <v>0</v>
      </c>
      <c r="NQQ41" s="536">
        <f>ROUND(Eigenmischungen!NRA46,1)</f>
        <v>0</v>
      </c>
      <c r="NQR41" s="536">
        <f>ROUND(Eigenmischungen!NRB46,1)</f>
        <v>0</v>
      </c>
      <c r="NQS41" s="536">
        <f>ROUND(Eigenmischungen!NRC46,1)</f>
        <v>0</v>
      </c>
      <c r="NQT41" s="536">
        <f>ROUND(Eigenmischungen!NRD46,1)</f>
        <v>0</v>
      </c>
      <c r="NQU41" s="536">
        <f>ROUND(Eigenmischungen!NRE46,1)</f>
        <v>0</v>
      </c>
      <c r="NQV41" s="536">
        <f>ROUND(Eigenmischungen!NRF46,1)</f>
        <v>0</v>
      </c>
      <c r="NQW41" s="536">
        <f>ROUND(Eigenmischungen!NRG46,1)</f>
        <v>0</v>
      </c>
      <c r="NQX41" s="536">
        <f>ROUND(Eigenmischungen!NRH46,1)</f>
        <v>0</v>
      </c>
      <c r="NQY41" s="536">
        <f>ROUND(Eigenmischungen!NRI46,1)</f>
        <v>0</v>
      </c>
      <c r="NQZ41" s="536">
        <f>ROUND(Eigenmischungen!NRJ46,1)</f>
        <v>0</v>
      </c>
      <c r="NRA41" s="536">
        <f>ROUND(Eigenmischungen!NRK46,1)</f>
        <v>0</v>
      </c>
      <c r="NRB41" s="536">
        <f>ROUND(Eigenmischungen!NRL46,1)</f>
        <v>0</v>
      </c>
      <c r="NRC41" s="536">
        <f>ROUND(Eigenmischungen!NRM46,1)</f>
        <v>0</v>
      </c>
      <c r="NRD41" s="536">
        <f>ROUND(Eigenmischungen!NRN46,1)</f>
        <v>0</v>
      </c>
      <c r="NRE41" s="536">
        <f>ROUND(Eigenmischungen!NRO46,1)</f>
        <v>0</v>
      </c>
      <c r="NRF41" s="536">
        <f>ROUND(Eigenmischungen!NRP46,1)</f>
        <v>0</v>
      </c>
      <c r="NRG41" s="536">
        <f>ROUND(Eigenmischungen!NRQ46,1)</f>
        <v>0</v>
      </c>
      <c r="NRH41" s="536">
        <f>ROUND(Eigenmischungen!NRR46,1)</f>
        <v>0</v>
      </c>
      <c r="NRI41" s="536">
        <f>ROUND(Eigenmischungen!NRS46,1)</f>
        <v>0</v>
      </c>
      <c r="NRJ41" s="536">
        <f>ROUND(Eigenmischungen!NRT46,1)</f>
        <v>0</v>
      </c>
      <c r="NRK41" s="536">
        <f>ROUND(Eigenmischungen!NRU46,1)</f>
        <v>0</v>
      </c>
      <c r="NRL41" s="536">
        <f>ROUND(Eigenmischungen!NRV46,1)</f>
        <v>0</v>
      </c>
      <c r="NRM41" s="536">
        <f>ROUND(Eigenmischungen!NRW46,1)</f>
        <v>0</v>
      </c>
      <c r="NRN41" s="536">
        <f>ROUND(Eigenmischungen!NRX46,1)</f>
        <v>0</v>
      </c>
      <c r="NRO41" s="536">
        <f>ROUND(Eigenmischungen!NRY46,1)</f>
        <v>0</v>
      </c>
      <c r="NRP41" s="536">
        <f>ROUND(Eigenmischungen!NRZ46,1)</f>
        <v>0</v>
      </c>
      <c r="NRQ41" s="536">
        <f>ROUND(Eigenmischungen!NSA46,1)</f>
        <v>0</v>
      </c>
      <c r="NRR41" s="536">
        <f>ROUND(Eigenmischungen!NSB46,1)</f>
        <v>0</v>
      </c>
      <c r="NRS41" s="536">
        <f>ROUND(Eigenmischungen!NSC46,1)</f>
        <v>0</v>
      </c>
      <c r="NRT41" s="536">
        <f>ROUND(Eigenmischungen!NSD46,1)</f>
        <v>0</v>
      </c>
      <c r="NRU41" s="536">
        <f>ROUND(Eigenmischungen!NSE46,1)</f>
        <v>0</v>
      </c>
      <c r="NRV41" s="536">
        <f>ROUND(Eigenmischungen!NSF46,1)</f>
        <v>0</v>
      </c>
      <c r="NRW41" s="536">
        <f>ROUND(Eigenmischungen!NSG46,1)</f>
        <v>0</v>
      </c>
      <c r="NRX41" s="536">
        <f>ROUND(Eigenmischungen!NSH46,1)</f>
        <v>0</v>
      </c>
      <c r="NRY41" s="536">
        <f>ROUND(Eigenmischungen!NSI46,1)</f>
        <v>0</v>
      </c>
      <c r="NRZ41" s="536">
        <f>ROUND(Eigenmischungen!NSJ46,1)</f>
        <v>0</v>
      </c>
      <c r="NSA41" s="536">
        <f>ROUND(Eigenmischungen!NSK46,1)</f>
        <v>0</v>
      </c>
      <c r="NSB41" s="536">
        <f>ROUND(Eigenmischungen!NSL46,1)</f>
        <v>0</v>
      </c>
      <c r="NSC41" s="536">
        <f>ROUND(Eigenmischungen!NSM46,1)</f>
        <v>0</v>
      </c>
      <c r="NSD41" s="536">
        <f>ROUND(Eigenmischungen!NSN46,1)</f>
        <v>0</v>
      </c>
      <c r="NSE41" s="536">
        <f>ROUND(Eigenmischungen!NSO46,1)</f>
        <v>0</v>
      </c>
      <c r="NSF41" s="536">
        <f>ROUND(Eigenmischungen!NSP46,1)</f>
        <v>0</v>
      </c>
      <c r="NSG41" s="536">
        <f>ROUND(Eigenmischungen!NSQ46,1)</f>
        <v>0</v>
      </c>
      <c r="NSH41" s="536">
        <f>ROUND(Eigenmischungen!NSR46,1)</f>
        <v>0</v>
      </c>
      <c r="NSI41" s="536">
        <f>ROUND(Eigenmischungen!NSS46,1)</f>
        <v>0</v>
      </c>
      <c r="NSJ41" s="536">
        <f>ROUND(Eigenmischungen!NST46,1)</f>
        <v>0</v>
      </c>
      <c r="NSK41" s="536">
        <f>ROUND(Eigenmischungen!NSU46,1)</f>
        <v>0</v>
      </c>
      <c r="NSL41" s="536">
        <f>ROUND(Eigenmischungen!NSV46,1)</f>
        <v>0</v>
      </c>
      <c r="NSM41" s="536">
        <f>ROUND(Eigenmischungen!NSW46,1)</f>
        <v>0</v>
      </c>
      <c r="NSN41" s="536">
        <f>ROUND(Eigenmischungen!NSX46,1)</f>
        <v>0</v>
      </c>
      <c r="NSO41" s="536">
        <f>ROUND(Eigenmischungen!NSY46,1)</f>
        <v>0</v>
      </c>
      <c r="NSP41" s="536">
        <f>ROUND(Eigenmischungen!NSZ46,1)</f>
        <v>0</v>
      </c>
      <c r="NSQ41" s="536">
        <f>ROUND(Eigenmischungen!NTA46,1)</f>
        <v>0</v>
      </c>
      <c r="NSR41" s="536">
        <f>ROUND(Eigenmischungen!NTB46,1)</f>
        <v>0</v>
      </c>
      <c r="NSS41" s="536">
        <f>ROUND(Eigenmischungen!NTC46,1)</f>
        <v>0</v>
      </c>
      <c r="NST41" s="536">
        <f>ROUND(Eigenmischungen!NTD46,1)</f>
        <v>0</v>
      </c>
      <c r="NSU41" s="536">
        <f>ROUND(Eigenmischungen!NTE46,1)</f>
        <v>0</v>
      </c>
      <c r="NSV41" s="536">
        <f>ROUND(Eigenmischungen!NTF46,1)</f>
        <v>0</v>
      </c>
      <c r="NSW41" s="536">
        <f>ROUND(Eigenmischungen!NTG46,1)</f>
        <v>0</v>
      </c>
      <c r="NSX41" s="536">
        <f>ROUND(Eigenmischungen!NTH46,1)</f>
        <v>0</v>
      </c>
      <c r="NSY41" s="536">
        <f>ROUND(Eigenmischungen!NTI46,1)</f>
        <v>0</v>
      </c>
      <c r="NSZ41" s="536">
        <f>ROUND(Eigenmischungen!NTJ46,1)</f>
        <v>0</v>
      </c>
      <c r="NTA41" s="536">
        <f>ROUND(Eigenmischungen!NTK46,1)</f>
        <v>0</v>
      </c>
      <c r="NTB41" s="536">
        <f>ROUND(Eigenmischungen!NTL46,1)</f>
        <v>0</v>
      </c>
      <c r="NTC41" s="536">
        <f>ROUND(Eigenmischungen!NTM46,1)</f>
        <v>0</v>
      </c>
      <c r="NTD41" s="536">
        <f>ROUND(Eigenmischungen!NTN46,1)</f>
        <v>0</v>
      </c>
      <c r="NTE41" s="536">
        <f>ROUND(Eigenmischungen!NTO46,1)</f>
        <v>0</v>
      </c>
      <c r="NTF41" s="536">
        <f>ROUND(Eigenmischungen!NTP46,1)</f>
        <v>0</v>
      </c>
      <c r="NTG41" s="536">
        <f>ROUND(Eigenmischungen!NTQ46,1)</f>
        <v>0</v>
      </c>
      <c r="NTH41" s="536">
        <f>ROUND(Eigenmischungen!NTR46,1)</f>
        <v>0</v>
      </c>
      <c r="NTI41" s="536">
        <f>ROUND(Eigenmischungen!NTS46,1)</f>
        <v>0</v>
      </c>
      <c r="NTJ41" s="536">
        <f>ROUND(Eigenmischungen!NTT46,1)</f>
        <v>0</v>
      </c>
      <c r="NTK41" s="536">
        <f>ROUND(Eigenmischungen!NTU46,1)</f>
        <v>0</v>
      </c>
      <c r="NTL41" s="536">
        <f>ROUND(Eigenmischungen!NTV46,1)</f>
        <v>0</v>
      </c>
      <c r="NTM41" s="536">
        <f>ROUND(Eigenmischungen!NTW46,1)</f>
        <v>0</v>
      </c>
      <c r="NTN41" s="536">
        <f>ROUND(Eigenmischungen!NTX46,1)</f>
        <v>0</v>
      </c>
      <c r="NTO41" s="536">
        <f>ROUND(Eigenmischungen!NTY46,1)</f>
        <v>0</v>
      </c>
      <c r="NTP41" s="536">
        <f>ROUND(Eigenmischungen!NTZ46,1)</f>
        <v>0</v>
      </c>
      <c r="NTQ41" s="536">
        <f>ROUND(Eigenmischungen!NUA46,1)</f>
        <v>0</v>
      </c>
      <c r="NTR41" s="536">
        <f>ROUND(Eigenmischungen!NUB46,1)</f>
        <v>0</v>
      </c>
      <c r="NTS41" s="536">
        <f>ROUND(Eigenmischungen!NUC46,1)</f>
        <v>0</v>
      </c>
      <c r="NTT41" s="536">
        <f>ROUND(Eigenmischungen!NUD46,1)</f>
        <v>0</v>
      </c>
      <c r="NTU41" s="536">
        <f>ROUND(Eigenmischungen!NUE46,1)</f>
        <v>0</v>
      </c>
      <c r="NTV41" s="536">
        <f>ROUND(Eigenmischungen!NUF46,1)</f>
        <v>0</v>
      </c>
      <c r="NTW41" s="536">
        <f>ROUND(Eigenmischungen!NUG46,1)</f>
        <v>0</v>
      </c>
      <c r="NTX41" s="536">
        <f>ROUND(Eigenmischungen!NUH46,1)</f>
        <v>0</v>
      </c>
      <c r="NTY41" s="536">
        <f>ROUND(Eigenmischungen!NUI46,1)</f>
        <v>0</v>
      </c>
      <c r="NTZ41" s="536">
        <f>ROUND(Eigenmischungen!NUJ46,1)</f>
        <v>0</v>
      </c>
      <c r="NUA41" s="536">
        <f>ROUND(Eigenmischungen!NUK46,1)</f>
        <v>0</v>
      </c>
      <c r="NUB41" s="536">
        <f>ROUND(Eigenmischungen!NUL46,1)</f>
        <v>0</v>
      </c>
      <c r="NUC41" s="536">
        <f>ROUND(Eigenmischungen!NUM46,1)</f>
        <v>0</v>
      </c>
      <c r="NUD41" s="536">
        <f>ROUND(Eigenmischungen!NUN46,1)</f>
        <v>0</v>
      </c>
      <c r="NUE41" s="536">
        <f>ROUND(Eigenmischungen!NUO46,1)</f>
        <v>0</v>
      </c>
      <c r="NUF41" s="536">
        <f>ROUND(Eigenmischungen!NUP46,1)</f>
        <v>0</v>
      </c>
      <c r="NUG41" s="536">
        <f>ROUND(Eigenmischungen!NUQ46,1)</f>
        <v>0</v>
      </c>
      <c r="NUH41" s="536">
        <f>ROUND(Eigenmischungen!NUR46,1)</f>
        <v>0</v>
      </c>
      <c r="NUI41" s="536">
        <f>ROUND(Eigenmischungen!NUS46,1)</f>
        <v>0</v>
      </c>
      <c r="NUJ41" s="536">
        <f>ROUND(Eigenmischungen!NUT46,1)</f>
        <v>0</v>
      </c>
      <c r="NUK41" s="536">
        <f>ROUND(Eigenmischungen!NUU46,1)</f>
        <v>0</v>
      </c>
      <c r="NUL41" s="536">
        <f>ROUND(Eigenmischungen!NUV46,1)</f>
        <v>0</v>
      </c>
      <c r="NUM41" s="536">
        <f>ROUND(Eigenmischungen!NUW46,1)</f>
        <v>0</v>
      </c>
      <c r="NUN41" s="536">
        <f>ROUND(Eigenmischungen!NUX46,1)</f>
        <v>0</v>
      </c>
      <c r="NUO41" s="536">
        <f>ROUND(Eigenmischungen!NUY46,1)</f>
        <v>0</v>
      </c>
      <c r="NUP41" s="536">
        <f>ROUND(Eigenmischungen!NUZ46,1)</f>
        <v>0</v>
      </c>
      <c r="NUQ41" s="536">
        <f>ROUND(Eigenmischungen!NVA46,1)</f>
        <v>0</v>
      </c>
      <c r="NUR41" s="536">
        <f>ROUND(Eigenmischungen!NVB46,1)</f>
        <v>0</v>
      </c>
      <c r="NUS41" s="536">
        <f>ROUND(Eigenmischungen!NVC46,1)</f>
        <v>0</v>
      </c>
      <c r="NUT41" s="536">
        <f>ROUND(Eigenmischungen!NVD46,1)</f>
        <v>0</v>
      </c>
      <c r="NUU41" s="536">
        <f>ROUND(Eigenmischungen!NVE46,1)</f>
        <v>0</v>
      </c>
      <c r="NUV41" s="536">
        <f>ROUND(Eigenmischungen!NVF46,1)</f>
        <v>0</v>
      </c>
      <c r="NUW41" s="536">
        <f>ROUND(Eigenmischungen!NVG46,1)</f>
        <v>0</v>
      </c>
      <c r="NUX41" s="536">
        <f>ROUND(Eigenmischungen!NVH46,1)</f>
        <v>0</v>
      </c>
      <c r="NUY41" s="536">
        <f>ROUND(Eigenmischungen!NVI46,1)</f>
        <v>0</v>
      </c>
      <c r="NUZ41" s="536">
        <f>ROUND(Eigenmischungen!NVJ46,1)</f>
        <v>0</v>
      </c>
      <c r="NVA41" s="536">
        <f>ROUND(Eigenmischungen!NVK46,1)</f>
        <v>0</v>
      </c>
      <c r="NVB41" s="536">
        <f>ROUND(Eigenmischungen!NVL46,1)</f>
        <v>0</v>
      </c>
      <c r="NVC41" s="536">
        <f>ROUND(Eigenmischungen!NVM46,1)</f>
        <v>0</v>
      </c>
      <c r="NVD41" s="536">
        <f>ROUND(Eigenmischungen!NVN46,1)</f>
        <v>0</v>
      </c>
      <c r="NVE41" s="536">
        <f>ROUND(Eigenmischungen!NVO46,1)</f>
        <v>0</v>
      </c>
      <c r="NVF41" s="536">
        <f>ROUND(Eigenmischungen!NVP46,1)</f>
        <v>0</v>
      </c>
      <c r="NVG41" s="536">
        <f>ROUND(Eigenmischungen!NVQ46,1)</f>
        <v>0</v>
      </c>
      <c r="NVH41" s="536">
        <f>ROUND(Eigenmischungen!NVR46,1)</f>
        <v>0</v>
      </c>
      <c r="NVI41" s="536">
        <f>ROUND(Eigenmischungen!NVS46,1)</f>
        <v>0</v>
      </c>
      <c r="NVJ41" s="536">
        <f>ROUND(Eigenmischungen!NVT46,1)</f>
        <v>0</v>
      </c>
      <c r="NVK41" s="536">
        <f>ROUND(Eigenmischungen!NVU46,1)</f>
        <v>0</v>
      </c>
      <c r="NVL41" s="536">
        <f>ROUND(Eigenmischungen!NVV46,1)</f>
        <v>0</v>
      </c>
      <c r="NVM41" s="536">
        <f>ROUND(Eigenmischungen!NVW46,1)</f>
        <v>0</v>
      </c>
      <c r="NVN41" s="536">
        <f>ROUND(Eigenmischungen!NVX46,1)</f>
        <v>0</v>
      </c>
      <c r="NVO41" s="536">
        <f>ROUND(Eigenmischungen!NVY46,1)</f>
        <v>0</v>
      </c>
      <c r="NVP41" s="536">
        <f>ROUND(Eigenmischungen!NVZ46,1)</f>
        <v>0</v>
      </c>
      <c r="NVQ41" s="536">
        <f>ROUND(Eigenmischungen!NWA46,1)</f>
        <v>0</v>
      </c>
      <c r="NVR41" s="536">
        <f>ROUND(Eigenmischungen!NWB46,1)</f>
        <v>0</v>
      </c>
      <c r="NVS41" s="536">
        <f>ROUND(Eigenmischungen!NWC46,1)</f>
        <v>0</v>
      </c>
      <c r="NVT41" s="536">
        <f>ROUND(Eigenmischungen!NWD46,1)</f>
        <v>0</v>
      </c>
      <c r="NVU41" s="536">
        <f>ROUND(Eigenmischungen!NWE46,1)</f>
        <v>0</v>
      </c>
      <c r="NVV41" s="536">
        <f>ROUND(Eigenmischungen!NWF46,1)</f>
        <v>0</v>
      </c>
      <c r="NVW41" s="536">
        <f>ROUND(Eigenmischungen!NWG46,1)</f>
        <v>0</v>
      </c>
      <c r="NVX41" s="536">
        <f>ROUND(Eigenmischungen!NWH46,1)</f>
        <v>0</v>
      </c>
      <c r="NVY41" s="536">
        <f>ROUND(Eigenmischungen!NWI46,1)</f>
        <v>0</v>
      </c>
      <c r="NVZ41" s="536">
        <f>ROUND(Eigenmischungen!NWJ46,1)</f>
        <v>0</v>
      </c>
      <c r="NWA41" s="536">
        <f>ROUND(Eigenmischungen!NWK46,1)</f>
        <v>0</v>
      </c>
      <c r="NWB41" s="536">
        <f>ROUND(Eigenmischungen!NWL46,1)</f>
        <v>0</v>
      </c>
      <c r="NWC41" s="536">
        <f>ROUND(Eigenmischungen!NWM46,1)</f>
        <v>0</v>
      </c>
      <c r="NWD41" s="536">
        <f>ROUND(Eigenmischungen!NWN46,1)</f>
        <v>0</v>
      </c>
      <c r="NWE41" s="536">
        <f>ROUND(Eigenmischungen!NWO46,1)</f>
        <v>0</v>
      </c>
      <c r="NWF41" s="536">
        <f>ROUND(Eigenmischungen!NWP46,1)</f>
        <v>0</v>
      </c>
      <c r="NWG41" s="536">
        <f>ROUND(Eigenmischungen!NWQ46,1)</f>
        <v>0</v>
      </c>
      <c r="NWH41" s="536">
        <f>ROUND(Eigenmischungen!NWR46,1)</f>
        <v>0</v>
      </c>
      <c r="NWI41" s="536">
        <f>ROUND(Eigenmischungen!NWS46,1)</f>
        <v>0</v>
      </c>
      <c r="NWJ41" s="536">
        <f>ROUND(Eigenmischungen!NWT46,1)</f>
        <v>0</v>
      </c>
      <c r="NWK41" s="536">
        <f>ROUND(Eigenmischungen!NWU46,1)</f>
        <v>0</v>
      </c>
      <c r="NWL41" s="536">
        <f>ROUND(Eigenmischungen!NWV46,1)</f>
        <v>0</v>
      </c>
      <c r="NWM41" s="536">
        <f>ROUND(Eigenmischungen!NWW46,1)</f>
        <v>0</v>
      </c>
      <c r="NWN41" s="536">
        <f>ROUND(Eigenmischungen!NWX46,1)</f>
        <v>0</v>
      </c>
      <c r="NWO41" s="536">
        <f>ROUND(Eigenmischungen!NWY46,1)</f>
        <v>0</v>
      </c>
      <c r="NWP41" s="536">
        <f>ROUND(Eigenmischungen!NWZ46,1)</f>
        <v>0</v>
      </c>
      <c r="NWQ41" s="536">
        <f>ROUND(Eigenmischungen!NXA46,1)</f>
        <v>0</v>
      </c>
      <c r="NWR41" s="536">
        <f>ROUND(Eigenmischungen!NXB46,1)</f>
        <v>0</v>
      </c>
      <c r="NWS41" s="536">
        <f>ROUND(Eigenmischungen!NXC46,1)</f>
        <v>0</v>
      </c>
      <c r="NWT41" s="536">
        <f>ROUND(Eigenmischungen!NXD46,1)</f>
        <v>0</v>
      </c>
      <c r="NWU41" s="536">
        <f>ROUND(Eigenmischungen!NXE46,1)</f>
        <v>0</v>
      </c>
      <c r="NWV41" s="536">
        <f>ROUND(Eigenmischungen!NXF46,1)</f>
        <v>0</v>
      </c>
      <c r="NWW41" s="536">
        <f>ROUND(Eigenmischungen!NXG46,1)</f>
        <v>0</v>
      </c>
      <c r="NWX41" s="536">
        <f>ROUND(Eigenmischungen!NXH46,1)</f>
        <v>0</v>
      </c>
      <c r="NWY41" s="536">
        <f>ROUND(Eigenmischungen!NXI46,1)</f>
        <v>0</v>
      </c>
      <c r="NWZ41" s="536">
        <f>ROUND(Eigenmischungen!NXJ46,1)</f>
        <v>0</v>
      </c>
      <c r="NXA41" s="536">
        <f>ROUND(Eigenmischungen!NXK46,1)</f>
        <v>0</v>
      </c>
      <c r="NXB41" s="536">
        <f>ROUND(Eigenmischungen!NXL46,1)</f>
        <v>0</v>
      </c>
      <c r="NXC41" s="536">
        <f>ROUND(Eigenmischungen!NXM46,1)</f>
        <v>0</v>
      </c>
      <c r="NXD41" s="536">
        <f>ROUND(Eigenmischungen!NXN46,1)</f>
        <v>0</v>
      </c>
      <c r="NXE41" s="536">
        <f>ROUND(Eigenmischungen!NXO46,1)</f>
        <v>0</v>
      </c>
      <c r="NXF41" s="536">
        <f>ROUND(Eigenmischungen!NXP46,1)</f>
        <v>0</v>
      </c>
      <c r="NXG41" s="536">
        <f>ROUND(Eigenmischungen!NXQ46,1)</f>
        <v>0</v>
      </c>
      <c r="NXH41" s="536">
        <f>ROUND(Eigenmischungen!NXR46,1)</f>
        <v>0</v>
      </c>
      <c r="NXI41" s="536">
        <f>ROUND(Eigenmischungen!NXS46,1)</f>
        <v>0</v>
      </c>
      <c r="NXJ41" s="536">
        <f>ROUND(Eigenmischungen!NXT46,1)</f>
        <v>0</v>
      </c>
      <c r="NXK41" s="536">
        <f>ROUND(Eigenmischungen!NXU46,1)</f>
        <v>0</v>
      </c>
      <c r="NXL41" s="536">
        <f>ROUND(Eigenmischungen!NXV46,1)</f>
        <v>0</v>
      </c>
      <c r="NXM41" s="536">
        <f>ROUND(Eigenmischungen!NXW46,1)</f>
        <v>0</v>
      </c>
      <c r="NXN41" s="536">
        <f>ROUND(Eigenmischungen!NXX46,1)</f>
        <v>0</v>
      </c>
      <c r="NXO41" s="536">
        <f>ROUND(Eigenmischungen!NXY46,1)</f>
        <v>0</v>
      </c>
      <c r="NXP41" s="536">
        <f>ROUND(Eigenmischungen!NXZ46,1)</f>
        <v>0</v>
      </c>
      <c r="NXQ41" s="536">
        <f>ROUND(Eigenmischungen!NYA46,1)</f>
        <v>0</v>
      </c>
      <c r="NXR41" s="536">
        <f>ROUND(Eigenmischungen!NYB46,1)</f>
        <v>0</v>
      </c>
      <c r="NXS41" s="536">
        <f>ROUND(Eigenmischungen!NYC46,1)</f>
        <v>0</v>
      </c>
      <c r="NXT41" s="536">
        <f>ROUND(Eigenmischungen!NYD46,1)</f>
        <v>0</v>
      </c>
      <c r="NXU41" s="536">
        <f>ROUND(Eigenmischungen!NYE46,1)</f>
        <v>0</v>
      </c>
      <c r="NXV41" s="536">
        <f>ROUND(Eigenmischungen!NYF46,1)</f>
        <v>0</v>
      </c>
      <c r="NXW41" s="536">
        <f>ROUND(Eigenmischungen!NYG46,1)</f>
        <v>0</v>
      </c>
      <c r="NXX41" s="536">
        <f>ROUND(Eigenmischungen!NYH46,1)</f>
        <v>0</v>
      </c>
      <c r="NXY41" s="536">
        <f>ROUND(Eigenmischungen!NYI46,1)</f>
        <v>0</v>
      </c>
      <c r="NXZ41" s="536">
        <f>ROUND(Eigenmischungen!NYJ46,1)</f>
        <v>0</v>
      </c>
      <c r="NYA41" s="536">
        <f>ROUND(Eigenmischungen!NYK46,1)</f>
        <v>0</v>
      </c>
      <c r="NYB41" s="536">
        <f>ROUND(Eigenmischungen!NYL46,1)</f>
        <v>0</v>
      </c>
      <c r="NYC41" s="536">
        <f>ROUND(Eigenmischungen!NYM46,1)</f>
        <v>0</v>
      </c>
      <c r="NYD41" s="536">
        <f>ROUND(Eigenmischungen!NYN46,1)</f>
        <v>0</v>
      </c>
      <c r="NYE41" s="536">
        <f>ROUND(Eigenmischungen!NYO46,1)</f>
        <v>0</v>
      </c>
      <c r="NYF41" s="536">
        <f>ROUND(Eigenmischungen!NYP46,1)</f>
        <v>0</v>
      </c>
      <c r="NYG41" s="536">
        <f>ROUND(Eigenmischungen!NYQ46,1)</f>
        <v>0</v>
      </c>
      <c r="NYH41" s="536">
        <f>ROUND(Eigenmischungen!NYR46,1)</f>
        <v>0</v>
      </c>
      <c r="NYI41" s="536">
        <f>ROUND(Eigenmischungen!NYS46,1)</f>
        <v>0</v>
      </c>
      <c r="NYJ41" s="536">
        <f>ROUND(Eigenmischungen!NYT46,1)</f>
        <v>0</v>
      </c>
      <c r="NYK41" s="536">
        <f>ROUND(Eigenmischungen!NYU46,1)</f>
        <v>0</v>
      </c>
      <c r="NYL41" s="536">
        <f>ROUND(Eigenmischungen!NYV46,1)</f>
        <v>0</v>
      </c>
      <c r="NYM41" s="536">
        <f>ROUND(Eigenmischungen!NYW46,1)</f>
        <v>0</v>
      </c>
      <c r="NYN41" s="536">
        <f>ROUND(Eigenmischungen!NYX46,1)</f>
        <v>0</v>
      </c>
      <c r="NYO41" s="536">
        <f>ROUND(Eigenmischungen!NYY46,1)</f>
        <v>0</v>
      </c>
      <c r="NYP41" s="536">
        <f>ROUND(Eigenmischungen!NYZ46,1)</f>
        <v>0</v>
      </c>
      <c r="NYQ41" s="536">
        <f>ROUND(Eigenmischungen!NZA46,1)</f>
        <v>0</v>
      </c>
      <c r="NYR41" s="536">
        <f>ROUND(Eigenmischungen!NZB46,1)</f>
        <v>0</v>
      </c>
      <c r="NYS41" s="536">
        <f>ROUND(Eigenmischungen!NZC46,1)</f>
        <v>0</v>
      </c>
      <c r="NYT41" s="536">
        <f>ROUND(Eigenmischungen!NZD46,1)</f>
        <v>0</v>
      </c>
      <c r="NYU41" s="536">
        <f>ROUND(Eigenmischungen!NZE46,1)</f>
        <v>0</v>
      </c>
      <c r="NYV41" s="536">
        <f>ROUND(Eigenmischungen!NZF46,1)</f>
        <v>0</v>
      </c>
      <c r="NYW41" s="536">
        <f>ROUND(Eigenmischungen!NZG46,1)</f>
        <v>0</v>
      </c>
      <c r="NYX41" s="536">
        <f>ROUND(Eigenmischungen!NZH46,1)</f>
        <v>0</v>
      </c>
      <c r="NYY41" s="536">
        <f>ROUND(Eigenmischungen!NZI46,1)</f>
        <v>0</v>
      </c>
      <c r="NYZ41" s="536">
        <f>ROUND(Eigenmischungen!NZJ46,1)</f>
        <v>0</v>
      </c>
      <c r="NZA41" s="536">
        <f>ROUND(Eigenmischungen!NZK46,1)</f>
        <v>0</v>
      </c>
      <c r="NZB41" s="536">
        <f>ROUND(Eigenmischungen!NZL46,1)</f>
        <v>0</v>
      </c>
      <c r="NZC41" s="536">
        <f>ROUND(Eigenmischungen!NZM46,1)</f>
        <v>0</v>
      </c>
      <c r="NZD41" s="536">
        <f>ROUND(Eigenmischungen!NZN46,1)</f>
        <v>0</v>
      </c>
      <c r="NZE41" s="536">
        <f>ROUND(Eigenmischungen!NZO46,1)</f>
        <v>0</v>
      </c>
      <c r="NZF41" s="536">
        <f>ROUND(Eigenmischungen!NZP46,1)</f>
        <v>0</v>
      </c>
      <c r="NZG41" s="536">
        <f>ROUND(Eigenmischungen!NZQ46,1)</f>
        <v>0</v>
      </c>
      <c r="NZH41" s="536">
        <f>ROUND(Eigenmischungen!NZR46,1)</f>
        <v>0</v>
      </c>
      <c r="NZI41" s="536">
        <f>ROUND(Eigenmischungen!NZS46,1)</f>
        <v>0</v>
      </c>
      <c r="NZJ41" s="536">
        <f>ROUND(Eigenmischungen!NZT46,1)</f>
        <v>0</v>
      </c>
      <c r="NZK41" s="536">
        <f>ROUND(Eigenmischungen!NZU46,1)</f>
        <v>0</v>
      </c>
      <c r="NZL41" s="536">
        <f>ROUND(Eigenmischungen!NZV46,1)</f>
        <v>0</v>
      </c>
      <c r="NZM41" s="536">
        <f>ROUND(Eigenmischungen!NZW46,1)</f>
        <v>0</v>
      </c>
      <c r="NZN41" s="536">
        <f>ROUND(Eigenmischungen!NZX46,1)</f>
        <v>0</v>
      </c>
      <c r="NZO41" s="536">
        <f>ROUND(Eigenmischungen!NZY46,1)</f>
        <v>0</v>
      </c>
      <c r="NZP41" s="536">
        <f>ROUND(Eigenmischungen!NZZ46,1)</f>
        <v>0</v>
      </c>
      <c r="NZQ41" s="536">
        <f>ROUND(Eigenmischungen!OAA46,1)</f>
        <v>0</v>
      </c>
      <c r="NZR41" s="536">
        <f>ROUND(Eigenmischungen!OAB46,1)</f>
        <v>0</v>
      </c>
      <c r="NZS41" s="536">
        <f>ROUND(Eigenmischungen!OAC46,1)</f>
        <v>0</v>
      </c>
      <c r="NZT41" s="536">
        <f>ROUND(Eigenmischungen!OAD46,1)</f>
        <v>0</v>
      </c>
      <c r="NZU41" s="536">
        <f>ROUND(Eigenmischungen!OAE46,1)</f>
        <v>0</v>
      </c>
      <c r="NZV41" s="536">
        <f>ROUND(Eigenmischungen!OAF46,1)</f>
        <v>0</v>
      </c>
      <c r="NZW41" s="536">
        <f>ROUND(Eigenmischungen!OAG46,1)</f>
        <v>0</v>
      </c>
      <c r="NZX41" s="536">
        <f>ROUND(Eigenmischungen!OAH46,1)</f>
        <v>0</v>
      </c>
      <c r="NZY41" s="536">
        <f>ROUND(Eigenmischungen!OAI46,1)</f>
        <v>0</v>
      </c>
      <c r="NZZ41" s="536">
        <f>ROUND(Eigenmischungen!OAJ46,1)</f>
        <v>0</v>
      </c>
      <c r="OAA41" s="536">
        <f>ROUND(Eigenmischungen!OAK46,1)</f>
        <v>0</v>
      </c>
      <c r="OAB41" s="536">
        <f>ROUND(Eigenmischungen!OAL46,1)</f>
        <v>0</v>
      </c>
      <c r="OAC41" s="536">
        <f>ROUND(Eigenmischungen!OAM46,1)</f>
        <v>0</v>
      </c>
      <c r="OAD41" s="536">
        <f>ROUND(Eigenmischungen!OAN46,1)</f>
        <v>0</v>
      </c>
      <c r="OAE41" s="536">
        <f>ROUND(Eigenmischungen!OAO46,1)</f>
        <v>0</v>
      </c>
      <c r="OAF41" s="536">
        <f>ROUND(Eigenmischungen!OAP46,1)</f>
        <v>0</v>
      </c>
      <c r="OAG41" s="536">
        <f>ROUND(Eigenmischungen!OAQ46,1)</f>
        <v>0</v>
      </c>
      <c r="OAH41" s="536">
        <f>ROUND(Eigenmischungen!OAR46,1)</f>
        <v>0</v>
      </c>
      <c r="OAI41" s="536">
        <f>ROUND(Eigenmischungen!OAS46,1)</f>
        <v>0</v>
      </c>
      <c r="OAJ41" s="536">
        <f>ROUND(Eigenmischungen!OAT46,1)</f>
        <v>0</v>
      </c>
      <c r="OAK41" s="536">
        <f>ROUND(Eigenmischungen!OAU46,1)</f>
        <v>0</v>
      </c>
      <c r="OAL41" s="536">
        <f>ROUND(Eigenmischungen!OAV46,1)</f>
        <v>0</v>
      </c>
      <c r="OAM41" s="536">
        <f>ROUND(Eigenmischungen!OAW46,1)</f>
        <v>0</v>
      </c>
      <c r="OAN41" s="536">
        <f>ROUND(Eigenmischungen!OAX46,1)</f>
        <v>0</v>
      </c>
      <c r="OAO41" s="536">
        <f>ROUND(Eigenmischungen!OAY46,1)</f>
        <v>0</v>
      </c>
      <c r="OAP41" s="536">
        <f>ROUND(Eigenmischungen!OAZ46,1)</f>
        <v>0</v>
      </c>
      <c r="OAQ41" s="536">
        <f>ROUND(Eigenmischungen!OBA46,1)</f>
        <v>0</v>
      </c>
      <c r="OAR41" s="536">
        <f>ROUND(Eigenmischungen!OBB46,1)</f>
        <v>0</v>
      </c>
      <c r="OAS41" s="536">
        <f>ROUND(Eigenmischungen!OBC46,1)</f>
        <v>0</v>
      </c>
      <c r="OAT41" s="536">
        <f>ROUND(Eigenmischungen!OBD46,1)</f>
        <v>0</v>
      </c>
      <c r="OAU41" s="536">
        <f>ROUND(Eigenmischungen!OBE46,1)</f>
        <v>0</v>
      </c>
      <c r="OAV41" s="536">
        <f>ROUND(Eigenmischungen!OBF46,1)</f>
        <v>0</v>
      </c>
      <c r="OAW41" s="536">
        <f>ROUND(Eigenmischungen!OBG46,1)</f>
        <v>0</v>
      </c>
      <c r="OAX41" s="536">
        <f>ROUND(Eigenmischungen!OBH46,1)</f>
        <v>0</v>
      </c>
      <c r="OAY41" s="536">
        <f>ROUND(Eigenmischungen!OBI46,1)</f>
        <v>0</v>
      </c>
      <c r="OAZ41" s="536">
        <f>ROUND(Eigenmischungen!OBJ46,1)</f>
        <v>0</v>
      </c>
      <c r="OBA41" s="536">
        <f>ROUND(Eigenmischungen!OBK46,1)</f>
        <v>0</v>
      </c>
      <c r="OBB41" s="536">
        <f>ROUND(Eigenmischungen!OBL46,1)</f>
        <v>0</v>
      </c>
      <c r="OBC41" s="536">
        <f>ROUND(Eigenmischungen!OBM46,1)</f>
        <v>0</v>
      </c>
      <c r="OBD41" s="536">
        <f>ROUND(Eigenmischungen!OBN46,1)</f>
        <v>0</v>
      </c>
      <c r="OBE41" s="536">
        <f>ROUND(Eigenmischungen!OBO46,1)</f>
        <v>0</v>
      </c>
      <c r="OBF41" s="536">
        <f>ROUND(Eigenmischungen!OBP46,1)</f>
        <v>0</v>
      </c>
      <c r="OBG41" s="536">
        <f>ROUND(Eigenmischungen!OBQ46,1)</f>
        <v>0</v>
      </c>
      <c r="OBH41" s="536">
        <f>ROUND(Eigenmischungen!OBR46,1)</f>
        <v>0</v>
      </c>
      <c r="OBI41" s="536">
        <f>ROUND(Eigenmischungen!OBS46,1)</f>
        <v>0</v>
      </c>
      <c r="OBJ41" s="536">
        <f>ROUND(Eigenmischungen!OBT46,1)</f>
        <v>0</v>
      </c>
      <c r="OBK41" s="536">
        <f>ROUND(Eigenmischungen!OBU46,1)</f>
        <v>0</v>
      </c>
      <c r="OBL41" s="536">
        <f>ROUND(Eigenmischungen!OBV46,1)</f>
        <v>0</v>
      </c>
      <c r="OBM41" s="536">
        <f>ROUND(Eigenmischungen!OBW46,1)</f>
        <v>0</v>
      </c>
      <c r="OBN41" s="536">
        <f>ROUND(Eigenmischungen!OBX46,1)</f>
        <v>0</v>
      </c>
      <c r="OBO41" s="536">
        <f>ROUND(Eigenmischungen!OBY46,1)</f>
        <v>0</v>
      </c>
      <c r="OBP41" s="536">
        <f>ROUND(Eigenmischungen!OBZ46,1)</f>
        <v>0</v>
      </c>
      <c r="OBQ41" s="536">
        <f>ROUND(Eigenmischungen!OCA46,1)</f>
        <v>0</v>
      </c>
      <c r="OBR41" s="536">
        <f>ROUND(Eigenmischungen!OCB46,1)</f>
        <v>0</v>
      </c>
      <c r="OBS41" s="536">
        <f>ROUND(Eigenmischungen!OCC46,1)</f>
        <v>0</v>
      </c>
      <c r="OBT41" s="536">
        <f>ROUND(Eigenmischungen!OCD46,1)</f>
        <v>0</v>
      </c>
      <c r="OBU41" s="536">
        <f>ROUND(Eigenmischungen!OCE46,1)</f>
        <v>0</v>
      </c>
      <c r="OBV41" s="536">
        <f>ROUND(Eigenmischungen!OCF46,1)</f>
        <v>0</v>
      </c>
      <c r="OBW41" s="536">
        <f>ROUND(Eigenmischungen!OCG46,1)</f>
        <v>0</v>
      </c>
      <c r="OBX41" s="536">
        <f>ROUND(Eigenmischungen!OCH46,1)</f>
        <v>0</v>
      </c>
      <c r="OBY41" s="536">
        <f>ROUND(Eigenmischungen!OCI46,1)</f>
        <v>0</v>
      </c>
      <c r="OBZ41" s="536">
        <f>ROUND(Eigenmischungen!OCJ46,1)</f>
        <v>0</v>
      </c>
      <c r="OCA41" s="536">
        <f>ROUND(Eigenmischungen!OCK46,1)</f>
        <v>0</v>
      </c>
      <c r="OCB41" s="536">
        <f>ROUND(Eigenmischungen!OCL46,1)</f>
        <v>0</v>
      </c>
      <c r="OCC41" s="536">
        <f>ROUND(Eigenmischungen!OCM46,1)</f>
        <v>0</v>
      </c>
      <c r="OCD41" s="536">
        <f>ROUND(Eigenmischungen!OCN46,1)</f>
        <v>0</v>
      </c>
      <c r="OCE41" s="536">
        <f>ROUND(Eigenmischungen!OCO46,1)</f>
        <v>0</v>
      </c>
      <c r="OCF41" s="536">
        <f>ROUND(Eigenmischungen!OCP46,1)</f>
        <v>0</v>
      </c>
      <c r="OCG41" s="536">
        <f>ROUND(Eigenmischungen!OCQ46,1)</f>
        <v>0</v>
      </c>
      <c r="OCH41" s="536">
        <f>ROUND(Eigenmischungen!OCR46,1)</f>
        <v>0</v>
      </c>
      <c r="OCI41" s="536">
        <f>ROUND(Eigenmischungen!OCS46,1)</f>
        <v>0</v>
      </c>
      <c r="OCJ41" s="536">
        <f>ROUND(Eigenmischungen!OCT46,1)</f>
        <v>0</v>
      </c>
      <c r="OCK41" s="536">
        <f>ROUND(Eigenmischungen!OCU46,1)</f>
        <v>0</v>
      </c>
      <c r="OCL41" s="536">
        <f>ROUND(Eigenmischungen!OCV46,1)</f>
        <v>0</v>
      </c>
      <c r="OCM41" s="536">
        <f>ROUND(Eigenmischungen!OCW46,1)</f>
        <v>0</v>
      </c>
      <c r="OCN41" s="536">
        <f>ROUND(Eigenmischungen!OCX46,1)</f>
        <v>0</v>
      </c>
      <c r="OCO41" s="536">
        <f>ROUND(Eigenmischungen!OCY46,1)</f>
        <v>0</v>
      </c>
      <c r="OCP41" s="536">
        <f>ROUND(Eigenmischungen!OCZ46,1)</f>
        <v>0</v>
      </c>
      <c r="OCQ41" s="536">
        <f>ROUND(Eigenmischungen!ODA46,1)</f>
        <v>0</v>
      </c>
      <c r="OCR41" s="536">
        <f>ROUND(Eigenmischungen!ODB46,1)</f>
        <v>0</v>
      </c>
      <c r="OCS41" s="536">
        <f>ROUND(Eigenmischungen!ODC46,1)</f>
        <v>0</v>
      </c>
      <c r="OCT41" s="536">
        <f>ROUND(Eigenmischungen!ODD46,1)</f>
        <v>0</v>
      </c>
      <c r="OCU41" s="536">
        <f>ROUND(Eigenmischungen!ODE46,1)</f>
        <v>0</v>
      </c>
      <c r="OCV41" s="536">
        <f>ROUND(Eigenmischungen!ODF46,1)</f>
        <v>0</v>
      </c>
      <c r="OCW41" s="536">
        <f>ROUND(Eigenmischungen!ODG46,1)</f>
        <v>0</v>
      </c>
      <c r="OCX41" s="536">
        <f>ROUND(Eigenmischungen!ODH46,1)</f>
        <v>0</v>
      </c>
      <c r="OCY41" s="536">
        <f>ROUND(Eigenmischungen!ODI46,1)</f>
        <v>0</v>
      </c>
      <c r="OCZ41" s="536">
        <f>ROUND(Eigenmischungen!ODJ46,1)</f>
        <v>0</v>
      </c>
      <c r="ODA41" s="536">
        <f>ROUND(Eigenmischungen!ODK46,1)</f>
        <v>0</v>
      </c>
      <c r="ODB41" s="536">
        <f>ROUND(Eigenmischungen!ODL46,1)</f>
        <v>0</v>
      </c>
      <c r="ODC41" s="536">
        <f>ROUND(Eigenmischungen!ODM46,1)</f>
        <v>0</v>
      </c>
      <c r="ODD41" s="536">
        <f>ROUND(Eigenmischungen!ODN46,1)</f>
        <v>0</v>
      </c>
      <c r="ODE41" s="536">
        <f>ROUND(Eigenmischungen!ODO46,1)</f>
        <v>0</v>
      </c>
      <c r="ODF41" s="536">
        <f>ROUND(Eigenmischungen!ODP46,1)</f>
        <v>0</v>
      </c>
      <c r="ODG41" s="536">
        <f>ROUND(Eigenmischungen!ODQ46,1)</f>
        <v>0</v>
      </c>
      <c r="ODH41" s="536">
        <f>ROUND(Eigenmischungen!ODR46,1)</f>
        <v>0</v>
      </c>
      <c r="ODI41" s="536">
        <f>ROUND(Eigenmischungen!ODS46,1)</f>
        <v>0</v>
      </c>
      <c r="ODJ41" s="536">
        <f>ROUND(Eigenmischungen!ODT46,1)</f>
        <v>0</v>
      </c>
      <c r="ODK41" s="536">
        <f>ROUND(Eigenmischungen!ODU46,1)</f>
        <v>0</v>
      </c>
      <c r="ODL41" s="536">
        <f>ROUND(Eigenmischungen!ODV46,1)</f>
        <v>0</v>
      </c>
      <c r="ODM41" s="536">
        <f>ROUND(Eigenmischungen!ODW46,1)</f>
        <v>0</v>
      </c>
      <c r="ODN41" s="536">
        <f>ROUND(Eigenmischungen!ODX46,1)</f>
        <v>0</v>
      </c>
      <c r="ODO41" s="536">
        <f>ROUND(Eigenmischungen!ODY46,1)</f>
        <v>0</v>
      </c>
      <c r="ODP41" s="536">
        <f>ROUND(Eigenmischungen!ODZ46,1)</f>
        <v>0</v>
      </c>
      <c r="ODQ41" s="536">
        <f>ROUND(Eigenmischungen!OEA46,1)</f>
        <v>0</v>
      </c>
      <c r="ODR41" s="536">
        <f>ROUND(Eigenmischungen!OEB46,1)</f>
        <v>0</v>
      </c>
      <c r="ODS41" s="536">
        <f>ROUND(Eigenmischungen!OEC46,1)</f>
        <v>0</v>
      </c>
      <c r="ODT41" s="536">
        <f>ROUND(Eigenmischungen!OED46,1)</f>
        <v>0</v>
      </c>
      <c r="ODU41" s="536">
        <f>ROUND(Eigenmischungen!OEE46,1)</f>
        <v>0</v>
      </c>
      <c r="ODV41" s="536">
        <f>ROUND(Eigenmischungen!OEF46,1)</f>
        <v>0</v>
      </c>
      <c r="ODW41" s="536">
        <f>ROUND(Eigenmischungen!OEG46,1)</f>
        <v>0</v>
      </c>
      <c r="ODX41" s="536">
        <f>ROUND(Eigenmischungen!OEH46,1)</f>
        <v>0</v>
      </c>
      <c r="ODY41" s="536">
        <f>ROUND(Eigenmischungen!OEI46,1)</f>
        <v>0</v>
      </c>
      <c r="ODZ41" s="536">
        <f>ROUND(Eigenmischungen!OEJ46,1)</f>
        <v>0</v>
      </c>
      <c r="OEA41" s="536">
        <f>ROUND(Eigenmischungen!OEK46,1)</f>
        <v>0</v>
      </c>
      <c r="OEB41" s="536">
        <f>ROUND(Eigenmischungen!OEL46,1)</f>
        <v>0</v>
      </c>
      <c r="OEC41" s="536">
        <f>ROUND(Eigenmischungen!OEM46,1)</f>
        <v>0</v>
      </c>
      <c r="OED41" s="536">
        <f>ROUND(Eigenmischungen!OEN46,1)</f>
        <v>0</v>
      </c>
      <c r="OEE41" s="536">
        <f>ROUND(Eigenmischungen!OEO46,1)</f>
        <v>0</v>
      </c>
      <c r="OEF41" s="536">
        <f>ROUND(Eigenmischungen!OEP46,1)</f>
        <v>0</v>
      </c>
      <c r="OEG41" s="536">
        <f>ROUND(Eigenmischungen!OEQ46,1)</f>
        <v>0</v>
      </c>
      <c r="OEH41" s="536">
        <f>ROUND(Eigenmischungen!OER46,1)</f>
        <v>0</v>
      </c>
      <c r="OEI41" s="536">
        <f>ROUND(Eigenmischungen!OES46,1)</f>
        <v>0</v>
      </c>
      <c r="OEJ41" s="536">
        <f>ROUND(Eigenmischungen!OET46,1)</f>
        <v>0</v>
      </c>
      <c r="OEK41" s="536">
        <f>ROUND(Eigenmischungen!OEU46,1)</f>
        <v>0</v>
      </c>
      <c r="OEL41" s="536">
        <f>ROUND(Eigenmischungen!OEV46,1)</f>
        <v>0</v>
      </c>
      <c r="OEM41" s="536">
        <f>ROUND(Eigenmischungen!OEW46,1)</f>
        <v>0</v>
      </c>
      <c r="OEN41" s="536">
        <f>ROUND(Eigenmischungen!OEX46,1)</f>
        <v>0</v>
      </c>
      <c r="OEO41" s="536">
        <f>ROUND(Eigenmischungen!OEY46,1)</f>
        <v>0</v>
      </c>
      <c r="OEP41" s="536">
        <f>ROUND(Eigenmischungen!OEZ46,1)</f>
        <v>0</v>
      </c>
      <c r="OEQ41" s="536">
        <f>ROUND(Eigenmischungen!OFA46,1)</f>
        <v>0</v>
      </c>
      <c r="OER41" s="536">
        <f>ROUND(Eigenmischungen!OFB46,1)</f>
        <v>0</v>
      </c>
      <c r="OES41" s="536">
        <f>ROUND(Eigenmischungen!OFC46,1)</f>
        <v>0</v>
      </c>
      <c r="OET41" s="536">
        <f>ROUND(Eigenmischungen!OFD46,1)</f>
        <v>0</v>
      </c>
      <c r="OEU41" s="536">
        <f>ROUND(Eigenmischungen!OFE46,1)</f>
        <v>0</v>
      </c>
      <c r="OEV41" s="536">
        <f>ROUND(Eigenmischungen!OFF46,1)</f>
        <v>0</v>
      </c>
      <c r="OEW41" s="536">
        <f>ROUND(Eigenmischungen!OFG46,1)</f>
        <v>0</v>
      </c>
      <c r="OEX41" s="536">
        <f>ROUND(Eigenmischungen!OFH46,1)</f>
        <v>0</v>
      </c>
      <c r="OEY41" s="536">
        <f>ROUND(Eigenmischungen!OFI46,1)</f>
        <v>0</v>
      </c>
      <c r="OEZ41" s="536">
        <f>ROUND(Eigenmischungen!OFJ46,1)</f>
        <v>0</v>
      </c>
      <c r="OFA41" s="536">
        <f>ROUND(Eigenmischungen!OFK46,1)</f>
        <v>0</v>
      </c>
      <c r="OFB41" s="536">
        <f>ROUND(Eigenmischungen!OFL46,1)</f>
        <v>0</v>
      </c>
      <c r="OFC41" s="536">
        <f>ROUND(Eigenmischungen!OFM46,1)</f>
        <v>0</v>
      </c>
      <c r="OFD41" s="536">
        <f>ROUND(Eigenmischungen!OFN46,1)</f>
        <v>0</v>
      </c>
      <c r="OFE41" s="536">
        <f>ROUND(Eigenmischungen!OFO46,1)</f>
        <v>0</v>
      </c>
      <c r="OFF41" s="536">
        <f>ROUND(Eigenmischungen!OFP46,1)</f>
        <v>0</v>
      </c>
      <c r="OFG41" s="536">
        <f>ROUND(Eigenmischungen!OFQ46,1)</f>
        <v>0</v>
      </c>
      <c r="OFH41" s="536">
        <f>ROUND(Eigenmischungen!OFR46,1)</f>
        <v>0</v>
      </c>
      <c r="OFI41" s="536">
        <f>ROUND(Eigenmischungen!OFS46,1)</f>
        <v>0</v>
      </c>
      <c r="OFJ41" s="536">
        <f>ROUND(Eigenmischungen!OFT46,1)</f>
        <v>0</v>
      </c>
      <c r="OFK41" s="536">
        <f>ROUND(Eigenmischungen!OFU46,1)</f>
        <v>0</v>
      </c>
      <c r="OFL41" s="536">
        <f>ROUND(Eigenmischungen!OFV46,1)</f>
        <v>0</v>
      </c>
      <c r="OFM41" s="536">
        <f>ROUND(Eigenmischungen!OFW46,1)</f>
        <v>0</v>
      </c>
      <c r="OFN41" s="536">
        <f>ROUND(Eigenmischungen!OFX46,1)</f>
        <v>0</v>
      </c>
      <c r="OFO41" s="536">
        <f>ROUND(Eigenmischungen!OFY46,1)</f>
        <v>0</v>
      </c>
      <c r="OFP41" s="536">
        <f>ROUND(Eigenmischungen!OFZ46,1)</f>
        <v>0</v>
      </c>
      <c r="OFQ41" s="536">
        <f>ROUND(Eigenmischungen!OGA46,1)</f>
        <v>0</v>
      </c>
      <c r="OFR41" s="536">
        <f>ROUND(Eigenmischungen!OGB46,1)</f>
        <v>0</v>
      </c>
      <c r="OFS41" s="536">
        <f>ROUND(Eigenmischungen!OGC46,1)</f>
        <v>0</v>
      </c>
      <c r="OFT41" s="536">
        <f>ROUND(Eigenmischungen!OGD46,1)</f>
        <v>0</v>
      </c>
      <c r="OFU41" s="536">
        <f>ROUND(Eigenmischungen!OGE46,1)</f>
        <v>0</v>
      </c>
      <c r="OFV41" s="536">
        <f>ROUND(Eigenmischungen!OGF46,1)</f>
        <v>0</v>
      </c>
      <c r="OFW41" s="536">
        <f>ROUND(Eigenmischungen!OGG46,1)</f>
        <v>0</v>
      </c>
      <c r="OFX41" s="536">
        <f>ROUND(Eigenmischungen!OGH46,1)</f>
        <v>0</v>
      </c>
      <c r="OFY41" s="536">
        <f>ROUND(Eigenmischungen!OGI46,1)</f>
        <v>0</v>
      </c>
      <c r="OFZ41" s="536">
        <f>ROUND(Eigenmischungen!OGJ46,1)</f>
        <v>0</v>
      </c>
      <c r="OGA41" s="536">
        <f>ROUND(Eigenmischungen!OGK46,1)</f>
        <v>0</v>
      </c>
      <c r="OGB41" s="536">
        <f>ROUND(Eigenmischungen!OGL46,1)</f>
        <v>0</v>
      </c>
      <c r="OGC41" s="536">
        <f>ROUND(Eigenmischungen!OGM46,1)</f>
        <v>0</v>
      </c>
      <c r="OGD41" s="536">
        <f>ROUND(Eigenmischungen!OGN46,1)</f>
        <v>0</v>
      </c>
      <c r="OGE41" s="536">
        <f>ROUND(Eigenmischungen!OGO46,1)</f>
        <v>0</v>
      </c>
      <c r="OGF41" s="536">
        <f>ROUND(Eigenmischungen!OGP46,1)</f>
        <v>0</v>
      </c>
      <c r="OGG41" s="536">
        <f>ROUND(Eigenmischungen!OGQ46,1)</f>
        <v>0</v>
      </c>
      <c r="OGH41" s="536">
        <f>ROUND(Eigenmischungen!OGR46,1)</f>
        <v>0</v>
      </c>
      <c r="OGI41" s="536">
        <f>ROUND(Eigenmischungen!OGS46,1)</f>
        <v>0</v>
      </c>
      <c r="OGJ41" s="536">
        <f>ROUND(Eigenmischungen!OGT46,1)</f>
        <v>0</v>
      </c>
      <c r="OGK41" s="536">
        <f>ROUND(Eigenmischungen!OGU46,1)</f>
        <v>0</v>
      </c>
      <c r="OGL41" s="536">
        <f>ROUND(Eigenmischungen!OGV46,1)</f>
        <v>0</v>
      </c>
      <c r="OGM41" s="536">
        <f>ROUND(Eigenmischungen!OGW46,1)</f>
        <v>0</v>
      </c>
      <c r="OGN41" s="536">
        <f>ROUND(Eigenmischungen!OGX46,1)</f>
        <v>0</v>
      </c>
      <c r="OGO41" s="536">
        <f>ROUND(Eigenmischungen!OGY46,1)</f>
        <v>0</v>
      </c>
      <c r="OGP41" s="536">
        <f>ROUND(Eigenmischungen!OGZ46,1)</f>
        <v>0</v>
      </c>
      <c r="OGQ41" s="536">
        <f>ROUND(Eigenmischungen!OHA46,1)</f>
        <v>0</v>
      </c>
      <c r="OGR41" s="536">
        <f>ROUND(Eigenmischungen!OHB46,1)</f>
        <v>0</v>
      </c>
      <c r="OGS41" s="536">
        <f>ROUND(Eigenmischungen!OHC46,1)</f>
        <v>0</v>
      </c>
      <c r="OGT41" s="536">
        <f>ROUND(Eigenmischungen!OHD46,1)</f>
        <v>0</v>
      </c>
      <c r="OGU41" s="536">
        <f>ROUND(Eigenmischungen!OHE46,1)</f>
        <v>0</v>
      </c>
      <c r="OGV41" s="536">
        <f>ROUND(Eigenmischungen!OHF46,1)</f>
        <v>0</v>
      </c>
      <c r="OGW41" s="536">
        <f>ROUND(Eigenmischungen!OHG46,1)</f>
        <v>0</v>
      </c>
      <c r="OGX41" s="536">
        <f>ROUND(Eigenmischungen!OHH46,1)</f>
        <v>0</v>
      </c>
      <c r="OGY41" s="536">
        <f>ROUND(Eigenmischungen!OHI46,1)</f>
        <v>0</v>
      </c>
      <c r="OGZ41" s="536">
        <f>ROUND(Eigenmischungen!OHJ46,1)</f>
        <v>0</v>
      </c>
      <c r="OHA41" s="536">
        <f>ROUND(Eigenmischungen!OHK46,1)</f>
        <v>0</v>
      </c>
      <c r="OHB41" s="536">
        <f>ROUND(Eigenmischungen!OHL46,1)</f>
        <v>0</v>
      </c>
      <c r="OHC41" s="536">
        <f>ROUND(Eigenmischungen!OHM46,1)</f>
        <v>0</v>
      </c>
      <c r="OHD41" s="536">
        <f>ROUND(Eigenmischungen!OHN46,1)</f>
        <v>0</v>
      </c>
      <c r="OHE41" s="536">
        <f>ROUND(Eigenmischungen!OHO46,1)</f>
        <v>0</v>
      </c>
      <c r="OHF41" s="536">
        <f>ROUND(Eigenmischungen!OHP46,1)</f>
        <v>0</v>
      </c>
      <c r="OHG41" s="536">
        <f>ROUND(Eigenmischungen!OHQ46,1)</f>
        <v>0</v>
      </c>
      <c r="OHH41" s="536">
        <f>ROUND(Eigenmischungen!OHR46,1)</f>
        <v>0</v>
      </c>
      <c r="OHI41" s="536">
        <f>ROUND(Eigenmischungen!OHS46,1)</f>
        <v>0</v>
      </c>
      <c r="OHJ41" s="536">
        <f>ROUND(Eigenmischungen!OHT46,1)</f>
        <v>0</v>
      </c>
      <c r="OHK41" s="536">
        <f>ROUND(Eigenmischungen!OHU46,1)</f>
        <v>0</v>
      </c>
      <c r="OHL41" s="536">
        <f>ROUND(Eigenmischungen!OHV46,1)</f>
        <v>0</v>
      </c>
      <c r="OHM41" s="536">
        <f>ROUND(Eigenmischungen!OHW46,1)</f>
        <v>0</v>
      </c>
      <c r="OHN41" s="536">
        <f>ROUND(Eigenmischungen!OHX46,1)</f>
        <v>0</v>
      </c>
      <c r="OHO41" s="536">
        <f>ROUND(Eigenmischungen!OHY46,1)</f>
        <v>0</v>
      </c>
      <c r="OHP41" s="536">
        <f>ROUND(Eigenmischungen!OHZ46,1)</f>
        <v>0</v>
      </c>
      <c r="OHQ41" s="536">
        <f>ROUND(Eigenmischungen!OIA46,1)</f>
        <v>0</v>
      </c>
      <c r="OHR41" s="536">
        <f>ROUND(Eigenmischungen!OIB46,1)</f>
        <v>0</v>
      </c>
      <c r="OHS41" s="536">
        <f>ROUND(Eigenmischungen!OIC46,1)</f>
        <v>0</v>
      </c>
      <c r="OHT41" s="536">
        <f>ROUND(Eigenmischungen!OID46,1)</f>
        <v>0</v>
      </c>
      <c r="OHU41" s="536">
        <f>ROUND(Eigenmischungen!OIE46,1)</f>
        <v>0</v>
      </c>
      <c r="OHV41" s="536">
        <f>ROUND(Eigenmischungen!OIF46,1)</f>
        <v>0</v>
      </c>
      <c r="OHW41" s="536">
        <f>ROUND(Eigenmischungen!OIG46,1)</f>
        <v>0</v>
      </c>
      <c r="OHX41" s="536">
        <f>ROUND(Eigenmischungen!OIH46,1)</f>
        <v>0</v>
      </c>
      <c r="OHY41" s="536">
        <f>ROUND(Eigenmischungen!OII46,1)</f>
        <v>0</v>
      </c>
      <c r="OHZ41" s="536">
        <f>ROUND(Eigenmischungen!OIJ46,1)</f>
        <v>0</v>
      </c>
      <c r="OIA41" s="536">
        <f>ROUND(Eigenmischungen!OIK46,1)</f>
        <v>0</v>
      </c>
      <c r="OIB41" s="536">
        <f>ROUND(Eigenmischungen!OIL46,1)</f>
        <v>0</v>
      </c>
      <c r="OIC41" s="536">
        <f>ROUND(Eigenmischungen!OIM46,1)</f>
        <v>0</v>
      </c>
      <c r="OID41" s="536">
        <f>ROUND(Eigenmischungen!OIN46,1)</f>
        <v>0</v>
      </c>
      <c r="OIE41" s="536">
        <f>ROUND(Eigenmischungen!OIO46,1)</f>
        <v>0</v>
      </c>
      <c r="OIF41" s="536">
        <f>ROUND(Eigenmischungen!OIP46,1)</f>
        <v>0</v>
      </c>
      <c r="OIG41" s="536">
        <f>ROUND(Eigenmischungen!OIQ46,1)</f>
        <v>0</v>
      </c>
      <c r="OIH41" s="536">
        <f>ROUND(Eigenmischungen!OIR46,1)</f>
        <v>0</v>
      </c>
      <c r="OII41" s="536">
        <f>ROUND(Eigenmischungen!OIS46,1)</f>
        <v>0</v>
      </c>
      <c r="OIJ41" s="536">
        <f>ROUND(Eigenmischungen!OIT46,1)</f>
        <v>0</v>
      </c>
      <c r="OIK41" s="536">
        <f>ROUND(Eigenmischungen!OIU46,1)</f>
        <v>0</v>
      </c>
      <c r="OIL41" s="536">
        <f>ROUND(Eigenmischungen!OIV46,1)</f>
        <v>0</v>
      </c>
      <c r="OIM41" s="536">
        <f>ROUND(Eigenmischungen!OIW46,1)</f>
        <v>0</v>
      </c>
      <c r="OIN41" s="536">
        <f>ROUND(Eigenmischungen!OIX46,1)</f>
        <v>0</v>
      </c>
      <c r="OIO41" s="536">
        <f>ROUND(Eigenmischungen!OIY46,1)</f>
        <v>0</v>
      </c>
      <c r="OIP41" s="536">
        <f>ROUND(Eigenmischungen!OIZ46,1)</f>
        <v>0</v>
      </c>
      <c r="OIQ41" s="536">
        <f>ROUND(Eigenmischungen!OJA46,1)</f>
        <v>0</v>
      </c>
      <c r="OIR41" s="536">
        <f>ROUND(Eigenmischungen!OJB46,1)</f>
        <v>0</v>
      </c>
      <c r="OIS41" s="536">
        <f>ROUND(Eigenmischungen!OJC46,1)</f>
        <v>0</v>
      </c>
      <c r="OIT41" s="536">
        <f>ROUND(Eigenmischungen!OJD46,1)</f>
        <v>0</v>
      </c>
      <c r="OIU41" s="536">
        <f>ROUND(Eigenmischungen!OJE46,1)</f>
        <v>0</v>
      </c>
      <c r="OIV41" s="536">
        <f>ROUND(Eigenmischungen!OJF46,1)</f>
        <v>0</v>
      </c>
      <c r="OIW41" s="536">
        <f>ROUND(Eigenmischungen!OJG46,1)</f>
        <v>0</v>
      </c>
      <c r="OIX41" s="536">
        <f>ROUND(Eigenmischungen!OJH46,1)</f>
        <v>0</v>
      </c>
      <c r="OIY41" s="536">
        <f>ROUND(Eigenmischungen!OJI46,1)</f>
        <v>0</v>
      </c>
      <c r="OIZ41" s="536">
        <f>ROUND(Eigenmischungen!OJJ46,1)</f>
        <v>0</v>
      </c>
      <c r="OJA41" s="536">
        <f>ROUND(Eigenmischungen!OJK46,1)</f>
        <v>0</v>
      </c>
      <c r="OJB41" s="536">
        <f>ROUND(Eigenmischungen!OJL46,1)</f>
        <v>0</v>
      </c>
      <c r="OJC41" s="536">
        <f>ROUND(Eigenmischungen!OJM46,1)</f>
        <v>0</v>
      </c>
      <c r="OJD41" s="536">
        <f>ROUND(Eigenmischungen!OJN46,1)</f>
        <v>0</v>
      </c>
      <c r="OJE41" s="536">
        <f>ROUND(Eigenmischungen!OJO46,1)</f>
        <v>0</v>
      </c>
      <c r="OJF41" s="536">
        <f>ROUND(Eigenmischungen!OJP46,1)</f>
        <v>0</v>
      </c>
      <c r="OJG41" s="536">
        <f>ROUND(Eigenmischungen!OJQ46,1)</f>
        <v>0</v>
      </c>
      <c r="OJH41" s="536">
        <f>ROUND(Eigenmischungen!OJR46,1)</f>
        <v>0</v>
      </c>
      <c r="OJI41" s="536">
        <f>ROUND(Eigenmischungen!OJS46,1)</f>
        <v>0</v>
      </c>
      <c r="OJJ41" s="536">
        <f>ROUND(Eigenmischungen!OJT46,1)</f>
        <v>0</v>
      </c>
      <c r="OJK41" s="536">
        <f>ROUND(Eigenmischungen!OJU46,1)</f>
        <v>0</v>
      </c>
      <c r="OJL41" s="536">
        <f>ROUND(Eigenmischungen!OJV46,1)</f>
        <v>0</v>
      </c>
      <c r="OJM41" s="536">
        <f>ROUND(Eigenmischungen!OJW46,1)</f>
        <v>0</v>
      </c>
      <c r="OJN41" s="536">
        <f>ROUND(Eigenmischungen!OJX46,1)</f>
        <v>0</v>
      </c>
      <c r="OJO41" s="536">
        <f>ROUND(Eigenmischungen!OJY46,1)</f>
        <v>0</v>
      </c>
      <c r="OJP41" s="536">
        <f>ROUND(Eigenmischungen!OJZ46,1)</f>
        <v>0</v>
      </c>
      <c r="OJQ41" s="536">
        <f>ROUND(Eigenmischungen!OKA46,1)</f>
        <v>0</v>
      </c>
      <c r="OJR41" s="536">
        <f>ROUND(Eigenmischungen!OKB46,1)</f>
        <v>0</v>
      </c>
      <c r="OJS41" s="536">
        <f>ROUND(Eigenmischungen!OKC46,1)</f>
        <v>0</v>
      </c>
      <c r="OJT41" s="536">
        <f>ROUND(Eigenmischungen!OKD46,1)</f>
        <v>0</v>
      </c>
      <c r="OJU41" s="536">
        <f>ROUND(Eigenmischungen!OKE46,1)</f>
        <v>0</v>
      </c>
      <c r="OJV41" s="536">
        <f>ROUND(Eigenmischungen!OKF46,1)</f>
        <v>0</v>
      </c>
      <c r="OJW41" s="536">
        <f>ROUND(Eigenmischungen!OKG46,1)</f>
        <v>0</v>
      </c>
      <c r="OJX41" s="536">
        <f>ROUND(Eigenmischungen!OKH46,1)</f>
        <v>0</v>
      </c>
      <c r="OJY41" s="536">
        <f>ROUND(Eigenmischungen!OKI46,1)</f>
        <v>0</v>
      </c>
      <c r="OJZ41" s="536">
        <f>ROUND(Eigenmischungen!OKJ46,1)</f>
        <v>0</v>
      </c>
      <c r="OKA41" s="536">
        <f>ROUND(Eigenmischungen!OKK46,1)</f>
        <v>0</v>
      </c>
      <c r="OKB41" s="536">
        <f>ROUND(Eigenmischungen!OKL46,1)</f>
        <v>0</v>
      </c>
      <c r="OKC41" s="536">
        <f>ROUND(Eigenmischungen!OKM46,1)</f>
        <v>0</v>
      </c>
      <c r="OKD41" s="536">
        <f>ROUND(Eigenmischungen!OKN46,1)</f>
        <v>0</v>
      </c>
      <c r="OKE41" s="536">
        <f>ROUND(Eigenmischungen!OKO46,1)</f>
        <v>0</v>
      </c>
      <c r="OKF41" s="536">
        <f>ROUND(Eigenmischungen!OKP46,1)</f>
        <v>0</v>
      </c>
      <c r="OKG41" s="536">
        <f>ROUND(Eigenmischungen!OKQ46,1)</f>
        <v>0</v>
      </c>
      <c r="OKH41" s="536">
        <f>ROUND(Eigenmischungen!OKR46,1)</f>
        <v>0</v>
      </c>
      <c r="OKI41" s="536">
        <f>ROUND(Eigenmischungen!OKS46,1)</f>
        <v>0</v>
      </c>
      <c r="OKJ41" s="536">
        <f>ROUND(Eigenmischungen!OKT46,1)</f>
        <v>0</v>
      </c>
      <c r="OKK41" s="536">
        <f>ROUND(Eigenmischungen!OKU46,1)</f>
        <v>0</v>
      </c>
      <c r="OKL41" s="536">
        <f>ROUND(Eigenmischungen!OKV46,1)</f>
        <v>0</v>
      </c>
      <c r="OKM41" s="536">
        <f>ROUND(Eigenmischungen!OKW46,1)</f>
        <v>0</v>
      </c>
      <c r="OKN41" s="536">
        <f>ROUND(Eigenmischungen!OKX46,1)</f>
        <v>0</v>
      </c>
      <c r="OKO41" s="536">
        <f>ROUND(Eigenmischungen!OKY46,1)</f>
        <v>0</v>
      </c>
      <c r="OKP41" s="536">
        <f>ROUND(Eigenmischungen!OKZ46,1)</f>
        <v>0</v>
      </c>
      <c r="OKQ41" s="536">
        <f>ROUND(Eigenmischungen!OLA46,1)</f>
        <v>0</v>
      </c>
      <c r="OKR41" s="536">
        <f>ROUND(Eigenmischungen!OLB46,1)</f>
        <v>0</v>
      </c>
      <c r="OKS41" s="536">
        <f>ROUND(Eigenmischungen!OLC46,1)</f>
        <v>0</v>
      </c>
      <c r="OKT41" s="536">
        <f>ROUND(Eigenmischungen!OLD46,1)</f>
        <v>0</v>
      </c>
      <c r="OKU41" s="536">
        <f>ROUND(Eigenmischungen!OLE46,1)</f>
        <v>0</v>
      </c>
      <c r="OKV41" s="536">
        <f>ROUND(Eigenmischungen!OLF46,1)</f>
        <v>0</v>
      </c>
      <c r="OKW41" s="536">
        <f>ROUND(Eigenmischungen!OLG46,1)</f>
        <v>0</v>
      </c>
      <c r="OKX41" s="536">
        <f>ROUND(Eigenmischungen!OLH46,1)</f>
        <v>0</v>
      </c>
      <c r="OKY41" s="536">
        <f>ROUND(Eigenmischungen!OLI46,1)</f>
        <v>0</v>
      </c>
      <c r="OKZ41" s="536">
        <f>ROUND(Eigenmischungen!OLJ46,1)</f>
        <v>0</v>
      </c>
      <c r="OLA41" s="536">
        <f>ROUND(Eigenmischungen!OLK46,1)</f>
        <v>0</v>
      </c>
      <c r="OLB41" s="536">
        <f>ROUND(Eigenmischungen!OLL46,1)</f>
        <v>0</v>
      </c>
      <c r="OLC41" s="536">
        <f>ROUND(Eigenmischungen!OLM46,1)</f>
        <v>0</v>
      </c>
      <c r="OLD41" s="536">
        <f>ROUND(Eigenmischungen!OLN46,1)</f>
        <v>0</v>
      </c>
      <c r="OLE41" s="536">
        <f>ROUND(Eigenmischungen!OLO46,1)</f>
        <v>0</v>
      </c>
      <c r="OLF41" s="536">
        <f>ROUND(Eigenmischungen!OLP46,1)</f>
        <v>0</v>
      </c>
      <c r="OLG41" s="536">
        <f>ROUND(Eigenmischungen!OLQ46,1)</f>
        <v>0</v>
      </c>
      <c r="OLH41" s="536">
        <f>ROUND(Eigenmischungen!OLR46,1)</f>
        <v>0</v>
      </c>
      <c r="OLI41" s="536">
        <f>ROUND(Eigenmischungen!OLS46,1)</f>
        <v>0</v>
      </c>
      <c r="OLJ41" s="536">
        <f>ROUND(Eigenmischungen!OLT46,1)</f>
        <v>0</v>
      </c>
      <c r="OLK41" s="536">
        <f>ROUND(Eigenmischungen!OLU46,1)</f>
        <v>0</v>
      </c>
      <c r="OLL41" s="536">
        <f>ROUND(Eigenmischungen!OLV46,1)</f>
        <v>0</v>
      </c>
      <c r="OLM41" s="536">
        <f>ROUND(Eigenmischungen!OLW46,1)</f>
        <v>0</v>
      </c>
      <c r="OLN41" s="536">
        <f>ROUND(Eigenmischungen!OLX46,1)</f>
        <v>0</v>
      </c>
      <c r="OLO41" s="536">
        <f>ROUND(Eigenmischungen!OLY46,1)</f>
        <v>0</v>
      </c>
      <c r="OLP41" s="536">
        <f>ROUND(Eigenmischungen!OLZ46,1)</f>
        <v>0</v>
      </c>
      <c r="OLQ41" s="536">
        <f>ROUND(Eigenmischungen!OMA46,1)</f>
        <v>0</v>
      </c>
      <c r="OLR41" s="536">
        <f>ROUND(Eigenmischungen!OMB46,1)</f>
        <v>0</v>
      </c>
      <c r="OLS41" s="536">
        <f>ROUND(Eigenmischungen!OMC46,1)</f>
        <v>0</v>
      </c>
      <c r="OLT41" s="536">
        <f>ROUND(Eigenmischungen!OMD46,1)</f>
        <v>0</v>
      </c>
      <c r="OLU41" s="536">
        <f>ROUND(Eigenmischungen!OME46,1)</f>
        <v>0</v>
      </c>
      <c r="OLV41" s="536">
        <f>ROUND(Eigenmischungen!OMF46,1)</f>
        <v>0</v>
      </c>
      <c r="OLW41" s="536">
        <f>ROUND(Eigenmischungen!OMG46,1)</f>
        <v>0</v>
      </c>
      <c r="OLX41" s="536">
        <f>ROUND(Eigenmischungen!OMH46,1)</f>
        <v>0</v>
      </c>
      <c r="OLY41" s="536">
        <f>ROUND(Eigenmischungen!OMI46,1)</f>
        <v>0</v>
      </c>
      <c r="OLZ41" s="536">
        <f>ROUND(Eigenmischungen!OMJ46,1)</f>
        <v>0</v>
      </c>
      <c r="OMA41" s="536">
        <f>ROUND(Eigenmischungen!OMK46,1)</f>
        <v>0</v>
      </c>
      <c r="OMB41" s="536">
        <f>ROUND(Eigenmischungen!OML46,1)</f>
        <v>0</v>
      </c>
      <c r="OMC41" s="536">
        <f>ROUND(Eigenmischungen!OMM46,1)</f>
        <v>0</v>
      </c>
      <c r="OMD41" s="536">
        <f>ROUND(Eigenmischungen!OMN46,1)</f>
        <v>0</v>
      </c>
      <c r="OME41" s="536">
        <f>ROUND(Eigenmischungen!OMO46,1)</f>
        <v>0</v>
      </c>
      <c r="OMF41" s="536">
        <f>ROUND(Eigenmischungen!OMP46,1)</f>
        <v>0</v>
      </c>
      <c r="OMG41" s="536">
        <f>ROUND(Eigenmischungen!OMQ46,1)</f>
        <v>0</v>
      </c>
      <c r="OMH41" s="536">
        <f>ROUND(Eigenmischungen!OMR46,1)</f>
        <v>0</v>
      </c>
      <c r="OMI41" s="536">
        <f>ROUND(Eigenmischungen!OMS46,1)</f>
        <v>0</v>
      </c>
      <c r="OMJ41" s="536">
        <f>ROUND(Eigenmischungen!OMT46,1)</f>
        <v>0</v>
      </c>
      <c r="OMK41" s="536">
        <f>ROUND(Eigenmischungen!OMU46,1)</f>
        <v>0</v>
      </c>
      <c r="OML41" s="536">
        <f>ROUND(Eigenmischungen!OMV46,1)</f>
        <v>0</v>
      </c>
      <c r="OMM41" s="536">
        <f>ROUND(Eigenmischungen!OMW46,1)</f>
        <v>0</v>
      </c>
      <c r="OMN41" s="536">
        <f>ROUND(Eigenmischungen!OMX46,1)</f>
        <v>0</v>
      </c>
      <c r="OMO41" s="536">
        <f>ROUND(Eigenmischungen!OMY46,1)</f>
        <v>0</v>
      </c>
      <c r="OMP41" s="536">
        <f>ROUND(Eigenmischungen!OMZ46,1)</f>
        <v>0</v>
      </c>
      <c r="OMQ41" s="536">
        <f>ROUND(Eigenmischungen!ONA46,1)</f>
        <v>0</v>
      </c>
      <c r="OMR41" s="536">
        <f>ROUND(Eigenmischungen!ONB46,1)</f>
        <v>0</v>
      </c>
      <c r="OMS41" s="536">
        <f>ROUND(Eigenmischungen!ONC46,1)</f>
        <v>0</v>
      </c>
      <c r="OMT41" s="536">
        <f>ROUND(Eigenmischungen!OND46,1)</f>
        <v>0</v>
      </c>
      <c r="OMU41" s="536">
        <f>ROUND(Eigenmischungen!ONE46,1)</f>
        <v>0</v>
      </c>
      <c r="OMV41" s="536">
        <f>ROUND(Eigenmischungen!ONF46,1)</f>
        <v>0</v>
      </c>
      <c r="OMW41" s="536">
        <f>ROUND(Eigenmischungen!ONG46,1)</f>
        <v>0</v>
      </c>
      <c r="OMX41" s="536">
        <f>ROUND(Eigenmischungen!ONH46,1)</f>
        <v>0</v>
      </c>
      <c r="OMY41" s="536">
        <f>ROUND(Eigenmischungen!ONI46,1)</f>
        <v>0</v>
      </c>
      <c r="OMZ41" s="536">
        <f>ROUND(Eigenmischungen!ONJ46,1)</f>
        <v>0</v>
      </c>
      <c r="ONA41" s="536">
        <f>ROUND(Eigenmischungen!ONK46,1)</f>
        <v>0</v>
      </c>
      <c r="ONB41" s="536">
        <f>ROUND(Eigenmischungen!ONL46,1)</f>
        <v>0</v>
      </c>
      <c r="ONC41" s="536">
        <f>ROUND(Eigenmischungen!ONM46,1)</f>
        <v>0</v>
      </c>
      <c r="OND41" s="536">
        <f>ROUND(Eigenmischungen!ONN46,1)</f>
        <v>0</v>
      </c>
      <c r="ONE41" s="536">
        <f>ROUND(Eigenmischungen!ONO46,1)</f>
        <v>0</v>
      </c>
      <c r="ONF41" s="536">
        <f>ROUND(Eigenmischungen!ONP46,1)</f>
        <v>0</v>
      </c>
      <c r="ONG41" s="536">
        <f>ROUND(Eigenmischungen!ONQ46,1)</f>
        <v>0</v>
      </c>
      <c r="ONH41" s="536">
        <f>ROUND(Eigenmischungen!ONR46,1)</f>
        <v>0</v>
      </c>
      <c r="ONI41" s="536">
        <f>ROUND(Eigenmischungen!ONS46,1)</f>
        <v>0</v>
      </c>
      <c r="ONJ41" s="536">
        <f>ROUND(Eigenmischungen!ONT46,1)</f>
        <v>0</v>
      </c>
      <c r="ONK41" s="536">
        <f>ROUND(Eigenmischungen!ONU46,1)</f>
        <v>0</v>
      </c>
      <c r="ONL41" s="536">
        <f>ROUND(Eigenmischungen!ONV46,1)</f>
        <v>0</v>
      </c>
      <c r="ONM41" s="536">
        <f>ROUND(Eigenmischungen!ONW46,1)</f>
        <v>0</v>
      </c>
      <c r="ONN41" s="536">
        <f>ROUND(Eigenmischungen!ONX46,1)</f>
        <v>0</v>
      </c>
      <c r="ONO41" s="536">
        <f>ROUND(Eigenmischungen!ONY46,1)</f>
        <v>0</v>
      </c>
      <c r="ONP41" s="536">
        <f>ROUND(Eigenmischungen!ONZ46,1)</f>
        <v>0</v>
      </c>
      <c r="ONQ41" s="536">
        <f>ROUND(Eigenmischungen!OOA46,1)</f>
        <v>0</v>
      </c>
      <c r="ONR41" s="536">
        <f>ROUND(Eigenmischungen!OOB46,1)</f>
        <v>0</v>
      </c>
      <c r="ONS41" s="536">
        <f>ROUND(Eigenmischungen!OOC46,1)</f>
        <v>0</v>
      </c>
      <c r="ONT41" s="536">
        <f>ROUND(Eigenmischungen!OOD46,1)</f>
        <v>0</v>
      </c>
      <c r="ONU41" s="536">
        <f>ROUND(Eigenmischungen!OOE46,1)</f>
        <v>0</v>
      </c>
      <c r="ONV41" s="536">
        <f>ROUND(Eigenmischungen!OOF46,1)</f>
        <v>0</v>
      </c>
      <c r="ONW41" s="536">
        <f>ROUND(Eigenmischungen!OOG46,1)</f>
        <v>0</v>
      </c>
      <c r="ONX41" s="536">
        <f>ROUND(Eigenmischungen!OOH46,1)</f>
        <v>0</v>
      </c>
      <c r="ONY41" s="536">
        <f>ROUND(Eigenmischungen!OOI46,1)</f>
        <v>0</v>
      </c>
      <c r="ONZ41" s="536">
        <f>ROUND(Eigenmischungen!OOJ46,1)</f>
        <v>0</v>
      </c>
      <c r="OOA41" s="536">
        <f>ROUND(Eigenmischungen!OOK46,1)</f>
        <v>0</v>
      </c>
      <c r="OOB41" s="536">
        <f>ROUND(Eigenmischungen!OOL46,1)</f>
        <v>0</v>
      </c>
      <c r="OOC41" s="536">
        <f>ROUND(Eigenmischungen!OOM46,1)</f>
        <v>0</v>
      </c>
      <c r="OOD41" s="536">
        <f>ROUND(Eigenmischungen!OON46,1)</f>
        <v>0</v>
      </c>
      <c r="OOE41" s="536">
        <f>ROUND(Eigenmischungen!OOO46,1)</f>
        <v>0</v>
      </c>
      <c r="OOF41" s="536">
        <f>ROUND(Eigenmischungen!OOP46,1)</f>
        <v>0</v>
      </c>
      <c r="OOG41" s="536">
        <f>ROUND(Eigenmischungen!OOQ46,1)</f>
        <v>0</v>
      </c>
      <c r="OOH41" s="536">
        <f>ROUND(Eigenmischungen!OOR46,1)</f>
        <v>0</v>
      </c>
      <c r="OOI41" s="536">
        <f>ROUND(Eigenmischungen!OOS46,1)</f>
        <v>0</v>
      </c>
      <c r="OOJ41" s="536">
        <f>ROUND(Eigenmischungen!OOT46,1)</f>
        <v>0</v>
      </c>
      <c r="OOK41" s="536">
        <f>ROUND(Eigenmischungen!OOU46,1)</f>
        <v>0</v>
      </c>
      <c r="OOL41" s="536">
        <f>ROUND(Eigenmischungen!OOV46,1)</f>
        <v>0</v>
      </c>
      <c r="OOM41" s="536">
        <f>ROUND(Eigenmischungen!OOW46,1)</f>
        <v>0</v>
      </c>
      <c r="OON41" s="536">
        <f>ROUND(Eigenmischungen!OOX46,1)</f>
        <v>0</v>
      </c>
      <c r="OOO41" s="536">
        <f>ROUND(Eigenmischungen!OOY46,1)</f>
        <v>0</v>
      </c>
      <c r="OOP41" s="536">
        <f>ROUND(Eigenmischungen!OOZ46,1)</f>
        <v>0</v>
      </c>
      <c r="OOQ41" s="536">
        <f>ROUND(Eigenmischungen!OPA46,1)</f>
        <v>0</v>
      </c>
      <c r="OOR41" s="536">
        <f>ROUND(Eigenmischungen!OPB46,1)</f>
        <v>0</v>
      </c>
      <c r="OOS41" s="536">
        <f>ROUND(Eigenmischungen!OPC46,1)</f>
        <v>0</v>
      </c>
      <c r="OOT41" s="536">
        <f>ROUND(Eigenmischungen!OPD46,1)</f>
        <v>0</v>
      </c>
      <c r="OOU41" s="536">
        <f>ROUND(Eigenmischungen!OPE46,1)</f>
        <v>0</v>
      </c>
      <c r="OOV41" s="536">
        <f>ROUND(Eigenmischungen!OPF46,1)</f>
        <v>0</v>
      </c>
      <c r="OOW41" s="536">
        <f>ROUND(Eigenmischungen!OPG46,1)</f>
        <v>0</v>
      </c>
      <c r="OOX41" s="536">
        <f>ROUND(Eigenmischungen!OPH46,1)</f>
        <v>0</v>
      </c>
      <c r="OOY41" s="536">
        <f>ROUND(Eigenmischungen!OPI46,1)</f>
        <v>0</v>
      </c>
      <c r="OOZ41" s="536">
        <f>ROUND(Eigenmischungen!OPJ46,1)</f>
        <v>0</v>
      </c>
      <c r="OPA41" s="536">
        <f>ROUND(Eigenmischungen!OPK46,1)</f>
        <v>0</v>
      </c>
      <c r="OPB41" s="536">
        <f>ROUND(Eigenmischungen!OPL46,1)</f>
        <v>0</v>
      </c>
      <c r="OPC41" s="536">
        <f>ROUND(Eigenmischungen!OPM46,1)</f>
        <v>0</v>
      </c>
      <c r="OPD41" s="536">
        <f>ROUND(Eigenmischungen!OPN46,1)</f>
        <v>0</v>
      </c>
      <c r="OPE41" s="536">
        <f>ROUND(Eigenmischungen!OPO46,1)</f>
        <v>0</v>
      </c>
      <c r="OPF41" s="536">
        <f>ROUND(Eigenmischungen!OPP46,1)</f>
        <v>0</v>
      </c>
      <c r="OPG41" s="536">
        <f>ROUND(Eigenmischungen!OPQ46,1)</f>
        <v>0</v>
      </c>
      <c r="OPH41" s="536">
        <f>ROUND(Eigenmischungen!OPR46,1)</f>
        <v>0</v>
      </c>
      <c r="OPI41" s="536">
        <f>ROUND(Eigenmischungen!OPS46,1)</f>
        <v>0</v>
      </c>
      <c r="OPJ41" s="536">
        <f>ROUND(Eigenmischungen!OPT46,1)</f>
        <v>0</v>
      </c>
      <c r="OPK41" s="536">
        <f>ROUND(Eigenmischungen!OPU46,1)</f>
        <v>0</v>
      </c>
      <c r="OPL41" s="536">
        <f>ROUND(Eigenmischungen!OPV46,1)</f>
        <v>0</v>
      </c>
      <c r="OPM41" s="536">
        <f>ROUND(Eigenmischungen!OPW46,1)</f>
        <v>0</v>
      </c>
      <c r="OPN41" s="536">
        <f>ROUND(Eigenmischungen!OPX46,1)</f>
        <v>0</v>
      </c>
      <c r="OPO41" s="536">
        <f>ROUND(Eigenmischungen!OPY46,1)</f>
        <v>0</v>
      </c>
      <c r="OPP41" s="536">
        <f>ROUND(Eigenmischungen!OPZ46,1)</f>
        <v>0</v>
      </c>
      <c r="OPQ41" s="536">
        <f>ROUND(Eigenmischungen!OQA46,1)</f>
        <v>0</v>
      </c>
      <c r="OPR41" s="536">
        <f>ROUND(Eigenmischungen!OQB46,1)</f>
        <v>0</v>
      </c>
      <c r="OPS41" s="536">
        <f>ROUND(Eigenmischungen!OQC46,1)</f>
        <v>0</v>
      </c>
      <c r="OPT41" s="536">
        <f>ROUND(Eigenmischungen!OQD46,1)</f>
        <v>0</v>
      </c>
      <c r="OPU41" s="536">
        <f>ROUND(Eigenmischungen!OQE46,1)</f>
        <v>0</v>
      </c>
      <c r="OPV41" s="536">
        <f>ROUND(Eigenmischungen!OQF46,1)</f>
        <v>0</v>
      </c>
      <c r="OPW41" s="536">
        <f>ROUND(Eigenmischungen!OQG46,1)</f>
        <v>0</v>
      </c>
      <c r="OPX41" s="536">
        <f>ROUND(Eigenmischungen!OQH46,1)</f>
        <v>0</v>
      </c>
      <c r="OPY41" s="536">
        <f>ROUND(Eigenmischungen!OQI46,1)</f>
        <v>0</v>
      </c>
      <c r="OPZ41" s="536">
        <f>ROUND(Eigenmischungen!OQJ46,1)</f>
        <v>0</v>
      </c>
      <c r="OQA41" s="536">
        <f>ROUND(Eigenmischungen!OQK46,1)</f>
        <v>0</v>
      </c>
      <c r="OQB41" s="536">
        <f>ROUND(Eigenmischungen!OQL46,1)</f>
        <v>0</v>
      </c>
      <c r="OQC41" s="536">
        <f>ROUND(Eigenmischungen!OQM46,1)</f>
        <v>0</v>
      </c>
      <c r="OQD41" s="536">
        <f>ROUND(Eigenmischungen!OQN46,1)</f>
        <v>0</v>
      </c>
      <c r="OQE41" s="536">
        <f>ROUND(Eigenmischungen!OQO46,1)</f>
        <v>0</v>
      </c>
      <c r="OQF41" s="536">
        <f>ROUND(Eigenmischungen!OQP46,1)</f>
        <v>0</v>
      </c>
      <c r="OQG41" s="536">
        <f>ROUND(Eigenmischungen!OQQ46,1)</f>
        <v>0</v>
      </c>
      <c r="OQH41" s="536">
        <f>ROUND(Eigenmischungen!OQR46,1)</f>
        <v>0</v>
      </c>
      <c r="OQI41" s="536">
        <f>ROUND(Eigenmischungen!OQS46,1)</f>
        <v>0</v>
      </c>
      <c r="OQJ41" s="536">
        <f>ROUND(Eigenmischungen!OQT46,1)</f>
        <v>0</v>
      </c>
      <c r="OQK41" s="536">
        <f>ROUND(Eigenmischungen!OQU46,1)</f>
        <v>0</v>
      </c>
      <c r="OQL41" s="536">
        <f>ROUND(Eigenmischungen!OQV46,1)</f>
        <v>0</v>
      </c>
      <c r="OQM41" s="536">
        <f>ROUND(Eigenmischungen!OQW46,1)</f>
        <v>0</v>
      </c>
      <c r="OQN41" s="536">
        <f>ROUND(Eigenmischungen!OQX46,1)</f>
        <v>0</v>
      </c>
      <c r="OQO41" s="536">
        <f>ROUND(Eigenmischungen!OQY46,1)</f>
        <v>0</v>
      </c>
      <c r="OQP41" s="536">
        <f>ROUND(Eigenmischungen!OQZ46,1)</f>
        <v>0</v>
      </c>
      <c r="OQQ41" s="536">
        <f>ROUND(Eigenmischungen!ORA46,1)</f>
        <v>0</v>
      </c>
      <c r="OQR41" s="536">
        <f>ROUND(Eigenmischungen!ORB46,1)</f>
        <v>0</v>
      </c>
      <c r="OQS41" s="536">
        <f>ROUND(Eigenmischungen!ORC46,1)</f>
        <v>0</v>
      </c>
      <c r="OQT41" s="536">
        <f>ROUND(Eigenmischungen!ORD46,1)</f>
        <v>0</v>
      </c>
      <c r="OQU41" s="536">
        <f>ROUND(Eigenmischungen!ORE46,1)</f>
        <v>0</v>
      </c>
      <c r="OQV41" s="536">
        <f>ROUND(Eigenmischungen!ORF46,1)</f>
        <v>0</v>
      </c>
      <c r="OQW41" s="536">
        <f>ROUND(Eigenmischungen!ORG46,1)</f>
        <v>0</v>
      </c>
      <c r="OQX41" s="536">
        <f>ROUND(Eigenmischungen!ORH46,1)</f>
        <v>0</v>
      </c>
      <c r="OQY41" s="536">
        <f>ROUND(Eigenmischungen!ORI46,1)</f>
        <v>0</v>
      </c>
      <c r="OQZ41" s="536">
        <f>ROUND(Eigenmischungen!ORJ46,1)</f>
        <v>0</v>
      </c>
      <c r="ORA41" s="536">
        <f>ROUND(Eigenmischungen!ORK46,1)</f>
        <v>0</v>
      </c>
      <c r="ORB41" s="536">
        <f>ROUND(Eigenmischungen!ORL46,1)</f>
        <v>0</v>
      </c>
      <c r="ORC41" s="536">
        <f>ROUND(Eigenmischungen!ORM46,1)</f>
        <v>0</v>
      </c>
      <c r="ORD41" s="536">
        <f>ROUND(Eigenmischungen!ORN46,1)</f>
        <v>0</v>
      </c>
      <c r="ORE41" s="536">
        <f>ROUND(Eigenmischungen!ORO46,1)</f>
        <v>0</v>
      </c>
      <c r="ORF41" s="536">
        <f>ROUND(Eigenmischungen!ORP46,1)</f>
        <v>0</v>
      </c>
      <c r="ORG41" s="536">
        <f>ROUND(Eigenmischungen!ORQ46,1)</f>
        <v>0</v>
      </c>
      <c r="ORH41" s="536">
        <f>ROUND(Eigenmischungen!ORR46,1)</f>
        <v>0</v>
      </c>
      <c r="ORI41" s="536">
        <f>ROUND(Eigenmischungen!ORS46,1)</f>
        <v>0</v>
      </c>
      <c r="ORJ41" s="536">
        <f>ROUND(Eigenmischungen!ORT46,1)</f>
        <v>0</v>
      </c>
      <c r="ORK41" s="536">
        <f>ROUND(Eigenmischungen!ORU46,1)</f>
        <v>0</v>
      </c>
      <c r="ORL41" s="536">
        <f>ROUND(Eigenmischungen!ORV46,1)</f>
        <v>0</v>
      </c>
      <c r="ORM41" s="536">
        <f>ROUND(Eigenmischungen!ORW46,1)</f>
        <v>0</v>
      </c>
      <c r="ORN41" s="536">
        <f>ROUND(Eigenmischungen!ORX46,1)</f>
        <v>0</v>
      </c>
      <c r="ORO41" s="536">
        <f>ROUND(Eigenmischungen!ORY46,1)</f>
        <v>0</v>
      </c>
      <c r="ORP41" s="536">
        <f>ROUND(Eigenmischungen!ORZ46,1)</f>
        <v>0</v>
      </c>
      <c r="ORQ41" s="536">
        <f>ROUND(Eigenmischungen!OSA46,1)</f>
        <v>0</v>
      </c>
      <c r="ORR41" s="536">
        <f>ROUND(Eigenmischungen!OSB46,1)</f>
        <v>0</v>
      </c>
      <c r="ORS41" s="536">
        <f>ROUND(Eigenmischungen!OSC46,1)</f>
        <v>0</v>
      </c>
      <c r="ORT41" s="536">
        <f>ROUND(Eigenmischungen!OSD46,1)</f>
        <v>0</v>
      </c>
      <c r="ORU41" s="536">
        <f>ROUND(Eigenmischungen!OSE46,1)</f>
        <v>0</v>
      </c>
      <c r="ORV41" s="536">
        <f>ROUND(Eigenmischungen!OSF46,1)</f>
        <v>0</v>
      </c>
      <c r="ORW41" s="536">
        <f>ROUND(Eigenmischungen!OSG46,1)</f>
        <v>0</v>
      </c>
      <c r="ORX41" s="536">
        <f>ROUND(Eigenmischungen!OSH46,1)</f>
        <v>0</v>
      </c>
      <c r="ORY41" s="536">
        <f>ROUND(Eigenmischungen!OSI46,1)</f>
        <v>0</v>
      </c>
      <c r="ORZ41" s="536">
        <f>ROUND(Eigenmischungen!OSJ46,1)</f>
        <v>0</v>
      </c>
      <c r="OSA41" s="536">
        <f>ROUND(Eigenmischungen!OSK46,1)</f>
        <v>0</v>
      </c>
      <c r="OSB41" s="536">
        <f>ROUND(Eigenmischungen!OSL46,1)</f>
        <v>0</v>
      </c>
      <c r="OSC41" s="536">
        <f>ROUND(Eigenmischungen!OSM46,1)</f>
        <v>0</v>
      </c>
      <c r="OSD41" s="536">
        <f>ROUND(Eigenmischungen!OSN46,1)</f>
        <v>0</v>
      </c>
      <c r="OSE41" s="536">
        <f>ROUND(Eigenmischungen!OSO46,1)</f>
        <v>0</v>
      </c>
      <c r="OSF41" s="536">
        <f>ROUND(Eigenmischungen!OSP46,1)</f>
        <v>0</v>
      </c>
      <c r="OSG41" s="536">
        <f>ROUND(Eigenmischungen!OSQ46,1)</f>
        <v>0</v>
      </c>
      <c r="OSH41" s="536">
        <f>ROUND(Eigenmischungen!OSR46,1)</f>
        <v>0</v>
      </c>
      <c r="OSI41" s="536">
        <f>ROUND(Eigenmischungen!OSS46,1)</f>
        <v>0</v>
      </c>
      <c r="OSJ41" s="536">
        <f>ROUND(Eigenmischungen!OST46,1)</f>
        <v>0</v>
      </c>
      <c r="OSK41" s="536">
        <f>ROUND(Eigenmischungen!OSU46,1)</f>
        <v>0</v>
      </c>
      <c r="OSL41" s="536">
        <f>ROUND(Eigenmischungen!OSV46,1)</f>
        <v>0</v>
      </c>
      <c r="OSM41" s="536">
        <f>ROUND(Eigenmischungen!OSW46,1)</f>
        <v>0</v>
      </c>
      <c r="OSN41" s="536">
        <f>ROUND(Eigenmischungen!OSX46,1)</f>
        <v>0</v>
      </c>
      <c r="OSO41" s="536">
        <f>ROUND(Eigenmischungen!OSY46,1)</f>
        <v>0</v>
      </c>
      <c r="OSP41" s="536">
        <f>ROUND(Eigenmischungen!OSZ46,1)</f>
        <v>0</v>
      </c>
      <c r="OSQ41" s="536">
        <f>ROUND(Eigenmischungen!OTA46,1)</f>
        <v>0</v>
      </c>
      <c r="OSR41" s="536">
        <f>ROUND(Eigenmischungen!OTB46,1)</f>
        <v>0</v>
      </c>
      <c r="OSS41" s="536">
        <f>ROUND(Eigenmischungen!OTC46,1)</f>
        <v>0</v>
      </c>
      <c r="OST41" s="536">
        <f>ROUND(Eigenmischungen!OTD46,1)</f>
        <v>0</v>
      </c>
      <c r="OSU41" s="536">
        <f>ROUND(Eigenmischungen!OTE46,1)</f>
        <v>0</v>
      </c>
      <c r="OSV41" s="536">
        <f>ROUND(Eigenmischungen!OTF46,1)</f>
        <v>0</v>
      </c>
      <c r="OSW41" s="536">
        <f>ROUND(Eigenmischungen!OTG46,1)</f>
        <v>0</v>
      </c>
      <c r="OSX41" s="536">
        <f>ROUND(Eigenmischungen!OTH46,1)</f>
        <v>0</v>
      </c>
      <c r="OSY41" s="536">
        <f>ROUND(Eigenmischungen!OTI46,1)</f>
        <v>0</v>
      </c>
      <c r="OSZ41" s="536">
        <f>ROUND(Eigenmischungen!OTJ46,1)</f>
        <v>0</v>
      </c>
      <c r="OTA41" s="536">
        <f>ROUND(Eigenmischungen!OTK46,1)</f>
        <v>0</v>
      </c>
      <c r="OTB41" s="536">
        <f>ROUND(Eigenmischungen!OTL46,1)</f>
        <v>0</v>
      </c>
      <c r="OTC41" s="536">
        <f>ROUND(Eigenmischungen!OTM46,1)</f>
        <v>0</v>
      </c>
      <c r="OTD41" s="536">
        <f>ROUND(Eigenmischungen!OTN46,1)</f>
        <v>0</v>
      </c>
      <c r="OTE41" s="536">
        <f>ROUND(Eigenmischungen!OTO46,1)</f>
        <v>0</v>
      </c>
      <c r="OTF41" s="536">
        <f>ROUND(Eigenmischungen!OTP46,1)</f>
        <v>0</v>
      </c>
      <c r="OTG41" s="536">
        <f>ROUND(Eigenmischungen!OTQ46,1)</f>
        <v>0</v>
      </c>
      <c r="OTH41" s="536">
        <f>ROUND(Eigenmischungen!OTR46,1)</f>
        <v>0</v>
      </c>
      <c r="OTI41" s="536">
        <f>ROUND(Eigenmischungen!OTS46,1)</f>
        <v>0</v>
      </c>
      <c r="OTJ41" s="536">
        <f>ROUND(Eigenmischungen!OTT46,1)</f>
        <v>0</v>
      </c>
      <c r="OTK41" s="536">
        <f>ROUND(Eigenmischungen!OTU46,1)</f>
        <v>0</v>
      </c>
      <c r="OTL41" s="536">
        <f>ROUND(Eigenmischungen!OTV46,1)</f>
        <v>0</v>
      </c>
      <c r="OTM41" s="536">
        <f>ROUND(Eigenmischungen!OTW46,1)</f>
        <v>0</v>
      </c>
      <c r="OTN41" s="536">
        <f>ROUND(Eigenmischungen!OTX46,1)</f>
        <v>0</v>
      </c>
      <c r="OTO41" s="536">
        <f>ROUND(Eigenmischungen!OTY46,1)</f>
        <v>0</v>
      </c>
      <c r="OTP41" s="536">
        <f>ROUND(Eigenmischungen!OTZ46,1)</f>
        <v>0</v>
      </c>
      <c r="OTQ41" s="536">
        <f>ROUND(Eigenmischungen!OUA46,1)</f>
        <v>0</v>
      </c>
      <c r="OTR41" s="536">
        <f>ROUND(Eigenmischungen!OUB46,1)</f>
        <v>0</v>
      </c>
      <c r="OTS41" s="536">
        <f>ROUND(Eigenmischungen!OUC46,1)</f>
        <v>0</v>
      </c>
      <c r="OTT41" s="536">
        <f>ROUND(Eigenmischungen!OUD46,1)</f>
        <v>0</v>
      </c>
      <c r="OTU41" s="536">
        <f>ROUND(Eigenmischungen!OUE46,1)</f>
        <v>0</v>
      </c>
      <c r="OTV41" s="536">
        <f>ROUND(Eigenmischungen!OUF46,1)</f>
        <v>0</v>
      </c>
      <c r="OTW41" s="536">
        <f>ROUND(Eigenmischungen!OUG46,1)</f>
        <v>0</v>
      </c>
      <c r="OTX41" s="536">
        <f>ROUND(Eigenmischungen!OUH46,1)</f>
        <v>0</v>
      </c>
      <c r="OTY41" s="536">
        <f>ROUND(Eigenmischungen!OUI46,1)</f>
        <v>0</v>
      </c>
      <c r="OTZ41" s="536">
        <f>ROUND(Eigenmischungen!OUJ46,1)</f>
        <v>0</v>
      </c>
      <c r="OUA41" s="536">
        <f>ROUND(Eigenmischungen!OUK46,1)</f>
        <v>0</v>
      </c>
      <c r="OUB41" s="536">
        <f>ROUND(Eigenmischungen!OUL46,1)</f>
        <v>0</v>
      </c>
      <c r="OUC41" s="536">
        <f>ROUND(Eigenmischungen!OUM46,1)</f>
        <v>0</v>
      </c>
      <c r="OUD41" s="536">
        <f>ROUND(Eigenmischungen!OUN46,1)</f>
        <v>0</v>
      </c>
      <c r="OUE41" s="536">
        <f>ROUND(Eigenmischungen!OUO46,1)</f>
        <v>0</v>
      </c>
      <c r="OUF41" s="536">
        <f>ROUND(Eigenmischungen!OUP46,1)</f>
        <v>0</v>
      </c>
      <c r="OUG41" s="536">
        <f>ROUND(Eigenmischungen!OUQ46,1)</f>
        <v>0</v>
      </c>
      <c r="OUH41" s="536">
        <f>ROUND(Eigenmischungen!OUR46,1)</f>
        <v>0</v>
      </c>
      <c r="OUI41" s="536">
        <f>ROUND(Eigenmischungen!OUS46,1)</f>
        <v>0</v>
      </c>
      <c r="OUJ41" s="536">
        <f>ROUND(Eigenmischungen!OUT46,1)</f>
        <v>0</v>
      </c>
      <c r="OUK41" s="536">
        <f>ROUND(Eigenmischungen!OUU46,1)</f>
        <v>0</v>
      </c>
      <c r="OUL41" s="536">
        <f>ROUND(Eigenmischungen!OUV46,1)</f>
        <v>0</v>
      </c>
      <c r="OUM41" s="536">
        <f>ROUND(Eigenmischungen!OUW46,1)</f>
        <v>0</v>
      </c>
      <c r="OUN41" s="536">
        <f>ROUND(Eigenmischungen!OUX46,1)</f>
        <v>0</v>
      </c>
      <c r="OUO41" s="536">
        <f>ROUND(Eigenmischungen!OUY46,1)</f>
        <v>0</v>
      </c>
      <c r="OUP41" s="536">
        <f>ROUND(Eigenmischungen!OUZ46,1)</f>
        <v>0</v>
      </c>
      <c r="OUQ41" s="536">
        <f>ROUND(Eigenmischungen!OVA46,1)</f>
        <v>0</v>
      </c>
      <c r="OUR41" s="536">
        <f>ROUND(Eigenmischungen!OVB46,1)</f>
        <v>0</v>
      </c>
      <c r="OUS41" s="536">
        <f>ROUND(Eigenmischungen!OVC46,1)</f>
        <v>0</v>
      </c>
      <c r="OUT41" s="536">
        <f>ROUND(Eigenmischungen!OVD46,1)</f>
        <v>0</v>
      </c>
      <c r="OUU41" s="536">
        <f>ROUND(Eigenmischungen!OVE46,1)</f>
        <v>0</v>
      </c>
      <c r="OUV41" s="536">
        <f>ROUND(Eigenmischungen!OVF46,1)</f>
        <v>0</v>
      </c>
      <c r="OUW41" s="536">
        <f>ROUND(Eigenmischungen!OVG46,1)</f>
        <v>0</v>
      </c>
      <c r="OUX41" s="536">
        <f>ROUND(Eigenmischungen!OVH46,1)</f>
        <v>0</v>
      </c>
      <c r="OUY41" s="536">
        <f>ROUND(Eigenmischungen!OVI46,1)</f>
        <v>0</v>
      </c>
      <c r="OUZ41" s="536">
        <f>ROUND(Eigenmischungen!OVJ46,1)</f>
        <v>0</v>
      </c>
      <c r="OVA41" s="536">
        <f>ROUND(Eigenmischungen!OVK46,1)</f>
        <v>0</v>
      </c>
      <c r="OVB41" s="536">
        <f>ROUND(Eigenmischungen!OVL46,1)</f>
        <v>0</v>
      </c>
      <c r="OVC41" s="536">
        <f>ROUND(Eigenmischungen!OVM46,1)</f>
        <v>0</v>
      </c>
      <c r="OVD41" s="536">
        <f>ROUND(Eigenmischungen!OVN46,1)</f>
        <v>0</v>
      </c>
      <c r="OVE41" s="536">
        <f>ROUND(Eigenmischungen!OVO46,1)</f>
        <v>0</v>
      </c>
      <c r="OVF41" s="536">
        <f>ROUND(Eigenmischungen!OVP46,1)</f>
        <v>0</v>
      </c>
      <c r="OVG41" s="536">
        <f>ROUND(Eigenmischungen!OVQ46,1)</f>
        <v>0</v>
      </c>
      <c r="OVH41" s="536">
        <f>ROUND(Eigenmischungen!OVR46,1)</f>
        <v>0</v>
      </c>
      <c r="OVI41" s="536">
        <f>ROUND(Eigenmischungen!OVS46,1)</f>
        <v>0</v>
      </c>
      <c r="OVJ41" s="536">
        <f>ROUND(Eigenmischungen!OVT46,1)</f>
        <v>0</v>
      </c>
      <c r="OVK41" s="536">
        <f>ROUND(Eigenmischungen!OVU46,1)</f>
        <v>0</v>
      </c>
      <c r="OVL41" s="536">
        <f>ROUND(Eigenmischungen!OVV46,1)</f>
        <v>0</v>
      </c>
      <c r="OVM41" s="536">
        <f>ROUND(Eigenmischungen!OVW46,1)</f>
        <v>0</v>
      </c>
      <c r="OVN41" s="536">
        <f>ROUND(Eigenmischungen!OVX46,1)</f>
        <v>0</v>
      </c>
      <c r="OVO41" s="536">
        <f>ROUND(Eigenmischungen!OVY46,1)</f>
        <v>0</v>
      </c>
      <c r="OVP41" s="536">
        <f>ROUND(Eigenmischungen!OVZ46,1)</f>
        <v>0</v>
      </c>
      <c r="OVQ41" s="536">
        <f>ROUND(Eigenmischungen!OWA46,1)</f>
        <v>0</v>
      </c>
      <c r="OVR41" s="536">
        <f>ROUND(Eigenmischungen!OWB46,1)</f>
        <v>0</v>
      </c>
      <c r="OVS41" s="536">
        <f>ROUND(Eigenmischungen!OWC46,1)</f>
        <v>0</v>
      </c>
      <c r="OVT41" s="536">
        <f>ROUND(Eigenmischungen!OWD46,1)</f>
        <v>0</v>
      </c>
      <c r="OVU41" s="536">
        <f>ROUND(Eigenmischungen!OWE46,1)</f>
        <v>0</v>
      </c>
      <c r="OVV41" s="536">
        <f>ROUND(Eigenmischungen!OWF46,1)</f>
        <v>0</v>
      </c>
      <c r="OVW41" s="536">
        <f>ROUND(Eigenmischungen!OWG46,1)</f>
        <v>0</v>
      </c>
      <c r="OVX41" s="536">
        <f>ROUND(Eigenmischungen!OWH46,1)</f>
        <v>0</v>
      </c>
      <c r="OVY41" s="536">
        <f>ROUND(Eigenmischungen!OWI46,1)</f>
        <v>0</v>
      </c>
      <c r="OVZ41" s="536">
        <f>ROUND(Eigenmischungen!OWJ46,1)</f>
        <v>0</v>
      </c>
      <c r="OWA41" s="536">
        <f>ROUND(Eigenmischungen!OWK46,1)</f>
        <v>0</v>
      </c>
      <c r="OWB41" s="536">
        <f>ROUND(Eigenmischungen!OWL46,1)</f>
        <v>0</v>
      </c>
      <c r="OWC41" s="536">
        <f>ROUND(Eigenmischungen!OWM46,1)</f>
        <v>0</v>
      </c>
      <c r="OWD41" s="536">
        <f>ROUND(Eigenmischungen!OWN46,1)</f>
        <v>0</v>
      </c>
      <c r="OWE41" s="536">
        <f>ROUND(Eigenmischungen!OWO46,1)</f>
        <v>0</v>
      </c>
      <c r="OWF41" s="536">
        <f>ROUND(Eigenmischungen!OWP46,1)</f>
        <v>0</v>
      </c>
      <c r="OWG41" s="536">
        <f>ROUND(Eigenmischungen!OWQ46,1)</f>
        <v>0</v>
      </c>
      <c r="OWH41" s="536">
        <f>ROUND(Eigenmischungen!OWR46,1)</f>
        <v>0</v>
      </c>
      <c r="OWI41" s="536">
        <f>ROUND(Eigenmischungen!OWS46,1)</f>
        <v>0</v>
      </c>
      <c r="OWJ41" s="536">
        <f>ROUND(Eigenmischungen!OWT46,1)</f>
        <v>0</v>
      </c>
      <c r="OWK41" s="536">
        <f>ROUND(Eigenmischungen!OWU46,1)</f>
        <v>0</v>
      </c>
      <c r="OWL41" s="536">
        <f>ROUND(Eigenmischungen!OWV46,1)</f>
        <v>0</v>
      </c>
      <c r="OWM41" s="536">
        <f>ROUND(Eigenmischungen!OWW46,1)</f>
        <v>0</v>
      </c>
      <c r="OWN41" s="536">
        <f>ROUND(Eigenmischungen!OWX46,1)</f>
        <v>0</v>
      </c>
      <c r="OWO41" s="536">
        <f>ROUND(Eigenmischungen!OWY46,1)</f>
        <v>0</v>
      </c>
      <c r="OWP41" s="536">
        <f>ROUND(Eigenmischungen!OWZ46,1)</f>
        <v>0</v>
      </c>
      <c r="OWQ41" s="536">
        <f>ROUND(Eigenmischungen!OXA46,1)</f>
        <v>0</v>
      </c>
      <c r="OWR41" s="536">
        <f>ROUND(Eigenmischungen!OXB46,1)</f>
        <v>0</v>
      </c>
      <c r="OWS41" s="536">
        <f>ROUND(Eigenmischungen!OXC46,1)</f>
        <v>0</v>
      </c>
      <c r="OWT41" s="536">
        <f>ROUND(Eigenmischungen!OXD46,1)</f>
        <v>0</v>
      </c>
      <c r="OWU41" s="536">
        <f>ROUND(Eigenmischungen!OXE46,1)</f>
        <v>0</v>
      </c>
      <c r="OWV41" s="536">
        <f>ROUND(Eigenmischungen!OXF46,1)</f>
        <v>0</v>
      </c>
      <c r="OWW41" s="536">
        <f>ROUND(Eigenmischungen!OXG46,1)</f>
        <v>0</v>
      </c>
      <c r="OWX41" s="536">
        <f>ROUND(Eigenmischungen!OXH46,1)</f>
        <v>0</v>
      </c>
      <c r="OWY41" s="536">
        <f>ROUND(Eigenmischungen!OXI46,1)</f>
        <v>0</v>
      </c>
      <c r="OWZ41" s="536">
        <f>ROUND(Eigenmischungen!OXJ46,1)</f>
        <v>0</v>
      </c>
      <c r="OXA41" s="536">
        <f>ROUND(Eigenmischungen!OXK46,1)</f>
        <v>0</v>
      </c>
      <c r="OXB41" s="536">
        <f>ROUND(Eigenmischungen!OXL46,1)</f>
        <v>0</v>
      </c>
      <c r="OXC41" s="536">
        <f>ROUND(Eigenmischungen!OXM46,1)</f>
        <v>0</v>
      </c>
      <c r="OXD41" s="536">
        <f>ROUND(Eigenmischungen!OXN46,1)</f>
        <v>0</v>
      </c>
      <c r="OXE41" s="536">
        <f>ROUND(Eigenmischungen!OXO46,1)</f>
        <v>0</v>
      </c>
      <c r="OXF41" s="536">
        <f>ROUND(Eigenmischungen!OXP46,1)</f>
        <v>0</v>
      </c>
      <c r="OXG41" s="536">
        <f>ROUND(Eigenmischungen!OXQ46,1)</f>
        <v>0</v>
      </c>
      <c r="OXH41" s="536">
        <f>ROUND(Eigenmischungen!OXR46,1)</f>
        <v>0</v>
      </c>
      <c r="OXI41" s="536">
        <f>ROUND(Eigenmischungen!OXS46,1)</f>
        <v>0</v>
      </c>
      <c r="OXJ41" s="536">
        <f>ROUND(Eigenmischungen!OXT46,1)</f>
        <v>0</v>
      </c>
      <c r="OXK41" s="536">
        <f>ROUND(Eigenmischungen!OXU46,1)</f>
        <v>0</v>
      </c>
      <c r="OXL41" s="536">
        <f>ROUND(Eigenmischungen!OXV46,1)</f>
        <v>0</v>
      </c>
      <c r="OXM41" s="536">
        <f>ROUND(Eigenmischungen!OXW46,1)</f>
        <v>0</v>
      </c>
      <c r="OXN41" s="536">
        <f>ROUND(Eigenmischungen!OXX46,1)</f>
        <v>0</v>
      </c>
      <c r="OXO41" s="536">
        <f>ROUND(Eigenmischungen!OXY46,1)</f>
        <v>0</v>
      </c>
      <c r="OXP41" s="536">
        <f>ROUND(Eigenmischungen!OXZ46,1)</f>
        <v>0</v>
      </c>
      <c r="OXQ41" s="536">
        <f>ROUND(Eigenmischungen!OYA46,1)</f>
        <v>0</v>
      </c>
      <c r="OXR41" s="536">
        <f>ROUND(Eigenmischungen!OYB46,1)</f>
        <v>0</v>
      </c>
      <c r="OXS41" s="536">
        <f>ROUND(Eigenmischungen!OYC46,1)</f>
        <v>0</v>
      </c>
      <c r="OXT41" s="536">
        <f>ROUND(Eigenmischungen!OYD46,1)</f>
        <v>0</v>
      </c>
      <c r="OXU41" s="536">
        <f>ROUND(Eigenmischungen!OYE46,1)</f>
        <v>0</v>
      </c>
      <c r="OXV41" s="536">
        <f>ROUND(Eigenmischungen!OYF46,1)</f>
        <v>0</v>
      </c>
      <c r="OXW41" s="536">
        <f>ROUND(Eigenmischungen!OYG46,1)</f>
        <v>0</v>
      </c>
      <c r="OXX41" s="536">
        <f>ROUND(Eigenmischungen!OYH46,1)</f>
        <v>0</v>
      </c>
      <c r="OXY41" s="536">
        <f>ROUND(Eigenmischungen!OYI46,1)</f>
        <v>0</v>
      </c>
      <c r="OXZ41" s="536">
        <f>ROUND(Eigenmischungen!OYJ46,1)</f>
        <v>0</v>
      </c>
      <c r="OYA41" s="536">
        <f>ROUND(Eigenmischungen!OYK46,1)</f>
        <v>0</v>
      </c>
      <c r="OYB41" s="536">
        <f>ROUND(Eigenmischungen!OYL46,1)</f>
        <v>0</v>
      </c>
      <c r="OYC41" s="536">
        <f>ROUND(Eigenmischungen!OYM46,1)</f>
        <v>0</v>
      </c>
      <c r="OYD41" s="536">
        <f>ROUND(Eigenmischungen!OYN46,1)</f>
        <v>0</v>
      </c>
      <c r="OYE41" s="536">
        <f>ROUND(Eigenmischungen!OYO46,1)</f>
        <v>0</v>
      </c>
      <c r="OYF41" s="536">
        <f>ROUND(Eigenmischungen!OYP46,1)</f>
        <v>0</v>
      </c>
      <c r="OYG41" s="536">
        <f>ROUND(Eigenmischungen!OYQ46,1)</f>
        <v>0</v>
      </c>
      <c r="OYH41" s="536">
        <f>ROUND(Eigenmischungen!OYR46,1)</f>
        <v>0</v>
      </c>
      <c r="OYI41" s="536">
        <f>ROUND(Eigenmischungen!OYS46,1)</f>
        <v>0</v>
      </c>
      <c r="OYJ41" s="536">
        <f>ROUND(Eigenmischungen!OYT46,1)</f>
        <v>0</v>
      </c>
      <c r="OYK41" s="536">
        <f>ROUND(Eigenmischungen!OYU46,1)</f>
        <v>0</v>
      </c>
      <c r="OYL41" s="536">
        <f>ROUND(Eigenmischungen!OYV46,1)</f>
        <v>0</v>
      </c>
      <c r="OYM41" s="536">
        <f>ROUND(Eigenmischungen!OYW46,1)</f>
        <v>0</v>
      </c>
      <c r="OYN41" s="536">
        <f>ROUND(Eigenmischungen!OYX46,1)</f>
        <v>0</v>
      </c>
      <c r="OYO41" s="536">
        <f>ROUND(Eigenmischungen!OYY46,1)</f>
        <v>0</v>
      </c>
      <c r="OYP41" s="536">
        <f>ROUND(Eigenmischungen!OYZ46,1)</f>
        <v>0</v>
      </c>
      <c r="OYQ41" s="536">
        <f>ROUND(Eigenmischungen!OZA46,1)</f>
        <v>0</v>
      </c>
      <c r="OYR41" s="536">
        <f>ROUND(Eigenmischungen!OZB46,1)</f>
        <v>0</v>
      </c>
      <c r="OYS41" s="536">
        <f>ROUND(Eigenmischungen!OZC46,1)</f>
        <v>0</v>
      </c>
      <c r="OYT41" s="536">
        <f>ROUND(Eigenmischungen!OZD46,1)</f>
        <v>0</v>
      </c>
      <c r="OYU41" s="536">
        <f>ROUND(Eigenmischungen!OZE46,1)</f>
        <v>0</v>
      </c>
      <c r="OYV41" s="536">
        <f>ROUND(Eigenmischungen!OZF46,1)</f>
        <v>0</v>
      </c>
      <c r="OYW41" s="536">
        <f>ROUND(Eigenmischungen!OZG46,1)</f>
        <v>0</v>
      </c>
      <c r="OYX41" s="536">
        <f>ROUND(Eigenmischungen!OZH46,1)</f>
        <v>0</v>
      </c>
      <c r="OYY41" s="536">
        <f>ROUND(Eigenmischungen!OZI46,1)</f>
        <v>0</v>
      </c>
      <c r="OYZ41" s="536">
        <f>ROUND(Eigenmischungen!OZJ46,1)</f>
        <v>0</v>
      </c>
      <c r="OZA41" s="536">
        <f>ROUND(Eigenmischungen!OZK46,1)</f>
        <v>0</v>
      </c>
      <c r="OZB41" s="536">
        <f>ROUND(Eigenmischungen!OZL46,1)</f>
        <v>0</v>
      </c>
      <c r="OZC41" s="536">
        <f>ROUND(Eigenmischungen!OZM46,1)</f>
        <v>0</v>
      </c>
      <c r="OZD41" s="536">
        <f>ROUND(Eigenmischungen!OZN46,1)</f>
        <v>0</v>
      </c>
      <c r="OZE41" s="536">
        <f>ROUND(Eigenmischungen!OZO46,1)</f>
        <v>0</v>
      </c>
      <c r="OZF41" s="536">
        <f>ROUND(Eigenmischungen!OZP46,1)</f>
        <v>0</v>
      </c>
      <c r="OZG41" s="536">
        <f>ROUND(Eigenmischungen!OZQ46,1)</f>
        <v>0</v>
      </c>
      <c r="OZH41" s="536">
        <f>ROUND(Eigenmischungen!OZR46,1)</f>
        <v>0</v>
      </c>
      <c r="OZI41" s="536">
        <f>ROUND(Eigenmischungen!OZS46,1)</f>
        <v>0</v>
      </c>
      <c r="OZJ41" s="536">
        <f>ROUND(Eigenmischungen!OZT46,1)</f>
        <v>0</v>
      </c>
      <c r="OZK41" s="536">
        <f>ROUND(Eigenmischungen!OZU46,1)</f>
        <v>0</v>
      </c>
      <c r="OZL41" s="536">
        <f>ROUND(Eigenmischungen!OZV46,1)</f>
        <v>0</v>
      </c>
      <c r="OZM41" s="536">
        <f>ROUND(Eigenmischungen!OZW46,1)</f>
        <v>0</v>
      </c>
      <c r="OZN41" s="536">
        <f>ROUND(Eigenmischungen!OZX46,1)</f>
        <v>0</v>
      </c>
      <c r="OZO41" s="536">
        <f>ROUND(Eigenmischungen!OZY46,1)</f>
        <v>0</v>
      </c>
      <c r="OZP41" s="536">
        <f>ROUND(Eigenmischungen!OZZ46,1)</f>
        <v>0</v>
      </c>
      <c r="OZQ41" s="536">
        <f>ROUND(Eigenmischungen!PAA46,1)</f>
        <v>0</v>
      </c>
      <c r="OZR41" s="536">
        <f>ROUND(Eigenmischungen!PAB46,1)</f>
        <v>0</v>
      </c>
      <c r="OZS41" s="536">
        <f>ROUND(Eigenmischungen!PAC46,1)</f>
        <v>0</v>
      </c>
      <c r="OZT41" s="536">
        <f>ROUND(Eigenmischungen!PAD46,1)</f>
        <v>0</v>
      </c>
      <c r="OZU41" s="536">
        <f>ROUND(Eigenmischungen!PAE46,1)</f>
        <v>0</v>
      </c>
      <c r="OZV41" s="536">
        <f>ROUND(Eigenmischungen!PAF46,1)</f>
        <v>0</v>
      </c>
      <c r="OZW41" s="536">
        <f>ROUND(Eigenmischungen!PAG46,1)</f>
        <v>0</v>
      </c>
      <c r="OZX41" s="536">
        <f>ROUND(Eigenmischungen!PAH46,1)</f>
        <v>0</v>
      </c>
      <c r="OZY41" s="536">
        <f>ROUND(Eigenmischungen!PAI46,1)</f>
        <v>0</v>
      </c>
      <c r="OZZ41" s="536">
        <f>ROUND(Eigenmischungen!PAJ46,1)</f>
        <v>0</v>
      </c>
      <c r="PAA41" s="536">
        <f>ROUND(Eigenmischungen!PAK46,1)</f>
        <v>0</v>
      </c>
      <c r="PAB41" s="536">
        <f>ROUND(Eigenmischungen!PAL46,1)</f>
        <v>0</v>
      </c>
      <c r="PAC41" s="536">
        <f>ROUND(Eigenmischungen!PAM46,1)</f>
        <v>0</v>
      </c>
      <c r="PAD41" s="536">
        <f>ROUND(Eigenmischungen!PAN46,1)</f>
        <v>0</v>
      </c>
      <c r="PAE41" s="536">
        <f>ROUND(Eigenmischungen!PAO46,1)</f>
        <v>0</v>
      </c>
      <c r="PAF41" s="536">
        <f>ROUND(Eigenmischungen!PAP46,1)</f>
        <v>0</v>
      </c>
      <c r="PAG41" s="536">
        <f>ROUND(Eigenmischungen!PAQ46,1)</f>
        <v>0</v>
      </c>
      <c r="PAH41" s="536">
        <f>ROUND(Eigenmischungen!PAR46,1)</f>
        <v>0</v>
      </c>
      <c r="PAI41" s="536">
        <f>ROUND(Eigenmischungen!PAS46,1)</f>
        <v>0</v>
      </c>
      <c r="PAJ41" s="536">
        <f>ROUND(Eigenmischungen!PAT46,1)</f>
        <v>0</v>
      </c>
      <c r="PAK41" s="536">
        <f>ROUND(Eigenmischungen!PAU46,1)</f>
        <v>0</v>
      </c>
      <c r="PAL41" s="536">
        <f>ROUND(Eigenmischungen!PAV46,1)</f>
        <v>0</v>
      </c>
      <c r="PAM41" s="536">
        <f>ROUND(Eigenmischungen!PAW46,1)</f>
        <v>0</v>
      </c>
      <c r="PAN41" s="536">
        <f>ROUND(Eigenmischungen!PAX46,1)</f>
        <v>0</v>
      </c>
      <c r="PAO41" s="536">
        <f>ROUND(Eigenmischungen!PAY46,1)</f>
        <v>0</v>
      </c>
      <c r="PAP41" s="536">
        <f>ROUND(Eigenmischungen!PAZ46,1)</f>
        <v>0</v>
      </c>
      <c r="PAQ41" s="536">
        <f>ROUND(Eigenmischungen!PBA46,1)</f>
        <v>0</v>
      </c>
      <c r="PAR41" s="536">
        <f>ROUND(Eigenmischungen!PBB46,1)</f>
        <v>0</v>
      </c>
      <c r="PAS41" s="536">
        <f>ROUND(Eigenmischungen!PBC46,1)</f>
        <v>0</v>
      </c>
      <c r="PAT41" s="536">
        <f>ROUND(Eigenmischungen!PBD46,1)</f>
        <v>0</v>
      </c>
      <c r="PAU41" s="536">
        <f>ROUND(Eigenmischungen!PBE46,1)</f>
        <v>0</v>
      </c>
      <c r="PAV41" s="536">
        <f>ROUND(Eigenmischungen!PBF46,1)</f>
        <v>0</v>
      </c>
      <c r="PAW41" s="536">
        <f>ROUND(Eigenmischungen!PBG46,1)</f>
        <v>0</v>
      </c>
      <c r="PAX41" s="536">
        <f>ROUND(Eigenmischungen!PBH46,1)</f>
        <v>0</v>
      </c>
      <c r="PAY41" s="536">
        <f>ROUND(Eigenmischungen!PBI46,1)</f>
        <v>0</v>
      </c>
      <c r="PAZ41" s="536">
        <f>ROUND(Eigenmischungen!PBJ46,1)</f>
        <v>0</v>
      </c>
      <c r="PBA41" s="536">
        <f>ROUND(Eigenmischungen!PBK46,1)</f>
        <v>0</v>
      </c>
      <c r="PBB41" s="536">
        <f>ROUND(Eigenmischungen!PBL46,1)</f>
        <v>0</v>
      </c>
      <c r="PBC41" s="536">
        <f>ROUND(Eigenmischungen!PBM46,1)</f>
        <v>0</v>
      </c>
      <c r="PBD41" s="536">
        <f>ROUND(Eigenmischungen!PBN46,1)</f>
        <v>0</v>
      </c>
      <c r="PBE41" s="536">
        <f>ROUND(Eigenmischungen!PBO46,1)</f>
        <v>0</v>
      </c>
      <c r="PBF41" s="536">
        <f>ROUND(Eigenmischungen!PBP46,1)</f>
        <v>0</v>
      </c>
      <c r="PBG41" s="536">
        <f>ROUND(Eigenmischungen!PBQ46,1)</f>
        <v>0</v>
      </c>
      <c r="PBH41" s="536">
        <f>ROUND(Eigenmischungen!PBR46,1)</f>
        <v>0</v>
      </c>
      <c r="PBI41" s="536">
        <f>ROUND(Eigenmischungen!PBS46,1)</f>
        <v>0</v>
      </c>
      <c r="PBJ41" s="536">
        <f>ROUND(Eigenmischungen!PBT46,1)</f>
        <v>0</v>
      </c>
      <c r="PBK41" s="536">
        <f>ROUND(Eigenmischungen!PBU46,1)</f>
        <v>0</v>
      </c>
      <c r="PBL41" s="536">
        <f>ROUND(Eigenmischungen!PBV46,1)</f>
        <v>0</v>
      </c>
      <c r="PBM41" s="536">
        <f>ROUND(Eigenmischungen!PBW46,1)</f>
        <v>0</v>
      </c>
      <c r="PBN41" s="536">
        <f>ROUND(Eigenmischungen!PBX46,1)</f>
        <v>0</v>
      </c>
      <c r="PBO41" s="536">
        <f>ROUND(Eigenmischungen!PBY46,1)</f>
        <v>0</v>
      </c>
      <c r="PBP41" s="536">
        <f>ROUND(Eigenmischungen!PBZ46,1)</f>
        <v>0</v>
      </c>
      <c r="PBQ41" s="536">
        <f>ROUND(Eigenmischungen!PCA46,1)</f>
        <v>0</v>
      </c>
      <c r="PBR41" s="536">
        <f>ROUND(Eigenmischungen!PCB46,1)</f>
        <v>0</v>
      </c>
      <c r="PBS41" s="536">
        <f>ROUND(Eigenmischungen!PCC46,1)</f>
        <v>0</v>
      </c>
      <c r="PBT41" s="536">
        <f>ROUND(Eigenmischungen!PCD46,1)</f>
        <v>0</v>
      </c>
      <c r="PBU41" s="536">
        <f>ROUND(Eigenmischungen!PCE46,1)</f>
        <v>0</v>
      </c>
      <c r="PBV41" s="536">
        <f>ROUND(Eigenmischungen!PCF46,1)</f>
        <v>0</v>
      </c>
      <c r="PBW41" s="536">
        <f>ROUND(Eigenmischungen!PCG46,1)</f>
        <v>0</v>
      </c>
      <c r="PBX41" s="536">
        <f>ROUND(Eigenmischungen!PCH46,1)</f>
        <v>0</v>
      </c>
      <c r="PBY41" s="536">
        <f>ROUND(Eigenmischungen!PCI46,1)</f>
        <v>0</v>
      </c>
      <c r="PBZ41" s="536">
        <f>ROUND(Eigenmischungen!PCJ46,1)</f>
        <v>0</v>
      </c>
      <c r="PCA41" s="536">
        <f>ROUND(Eigenmischungen!PCK46,1)</f>
        <v>0</v>
      </c>
      <c r="PCB41" s="536">
        <f>ROUND(Eigenmischungen!PCL46,1)</f>
        <v>0</v>
      </c>
      <c r="PCC41" s="536">
        <f>ROUND(Eigenmischungen!PCM46,1)</f>
        <v>0</v>
      </c>
      <c r="PCD41" s="536">
        <f>ROUND(Eigenmischungen!PCN46,1)</f>
        <v>0</v>
      </c>
      <c r="PCE41" s="536">
        <f>ROUND(Eigenmischungen!PCO46,1)</f>
        <v>0</v>
      </c>
      <c r="PCF41" s="536">
        <f>ROUND(Eigenmischungen!PCP46,1)</f>
        <v>0</v>
      </c>
      <c r="PCG41" s="536">
        <f>ROUND(Eigenmischungen!PCQ46,1)</f>
        <v>0</v>
      </c>
      <c r="PCH41" s="536">
        <f>ROUND(Eigenmischungen!PCR46,1)</f>
        <v>0</v>
      </c>
      <c r="PCI41" s="536">
        <f>ROUND(Eigenmischungen!PCS46,1)</f>
        <v>0</v>
      </c>
      <c r="PCJ41" s="536">
        <f>ROUND(Eigenmischungen!PCT46,1)</f>
        <v>0</v>
      </c>
      <c r="PCK41" s="536">
        <f>ROUND(Eigenmischungen!PCU46,1)</f>
        <v>0</v>
      </c>
      <c r="PCL41" s="536">
        <f>ROUND(Eigenmischungen!PCV46,1)</f>
        <v>0</v>
      </c>
      <c r="PCM41" s="536">
        <f>ROUND(Eigenmischungen!PCW46,1)</f>
        <v>0</v>
      </c>
      <c r="PCN41" s="536">
        <f>ROUND(Eigenmischungen!PCX46,1)</f>
        <v>0</v>
      </c>
      <c r="PCO41" s="536">
        <f>ROUND(Eigenmischungen!PCY46,1)</f>
        <v>0</v>
      </c>
      <c r="PCP41" s="536">
        <f>ROUND(Eigenmischungen!PCZ46,1)</f>
        <v>0</v>
      </c>
      <c r="PCQ41" s="536">
        <f>ROUND(Eigenmischungen!PDA46,1)</f>
        <v>0</v>
      </c>
      <c r="PCR41" s="536">
        <f>ROUND(Eigenmischungen!PDB46,1)</f>
        <v>0</v>
      </c>
      <c r="PCS41" s="536">
        <f>ROUND(Eigenmischungen!PDC46,1)</f>
        <v>0</v>
      </c>
      <c r="PCT41" s="536">
        <f>ROUND(Eigenmischungen!PDD46,1)</f>
        <v>0</v>
      </c>
      <c r="PCU41" s="536">
        <f>ROUND(Eigenmischungen!PDE46,1)</f>
        <v>0</v>
      </c>
      <c r="PCV41" s="536">
        <f>ROUND(Eigenmischungen!PDF46,1)</f>
        <v>0</v>
      </c>
      <c r="PCW41" s="536">
        <f>ROUND(Eigenmischungen!PDG46,1)</f>
        <v>0</v>
      </c>
      <c r="PCX41" s="536">
        <f>ROUND(Eigenmischungen!PDH46,1)</f>
        <v>0</v>
      </c>
      <c r="PCY41" s="536">
        <f>ROUND(Eigenmischungen!PDI46,1)</f>
        <v>0</v>
      </c>
      <c r="PCZ41" s="536">
        <f>ROUND(Eigenmischungen!PDJ46,1)</f>
        <v>0</v>
      </c>
      <c r="PDA41" s="536">
        <f>ROUND(Eigenmischungen!PDK46,1)</f>
        <v>0</v>
      </c>
      <c r="PDB41" s="536">
        <f>ROUND(Eigenmischungen!PDL46,1)</f>
        <v>0</v>
      </c>
      <c r="PDC41" s="536">
        <f>ROUND(Eigenmischungen!PDM46,1)</f>
        <v>0</v>
      </c>
      <c r="PDD41" s="536">
        <f>ROUND(Eigenmischungen!PDN46,1)</f>
        <v>0</v>
      </c>
      <c r="PDE41" s="536">
        <f>ROUND(Eigenmischungen!PDO46,1)</f>
        <v>0</v>
      </c>
      <c r="PDF41" s="536">
        <f>ROUND(Eigenmischungen!PDP46,1)</f>
        <v>0</v>
      </c>
      <c r="PDG41" s="536">
        <f>ROUND(Eigenmischungen!PDQ46,1)</f>
        <v>0</v>
      </c>
      <c r="PDH41" s="536">
        <f>ROUND(Eigenmischungen!PDR46,1)</f>
        <v>0</v>
      </c>
      <c r="PDI41" s="536">
        <f>ROUND(Eigenmischungen!PDS46,1)</f>
        <v>0</v>
      </c>
      <c r="PDJ41" s="536">
        <f>ROUND(Eigenmischungen!PDT46,1)</f>
        <v>0</v>
      </c>
      <c r="PDK41" s="536">
        <f>ROUND(Eigenmischungen!PDU46,1)</f>
        <v>0</v>
      </c>
      <c r="PDL41" s="536">
        <f>ROUND(Eigenmischungen!PDV46,1)</f>
        <v>0</v>
      </c>
      <c r="PDM41" s="536">
        <f>ROUND(Eigenmischungen!PDW46,1)</f>
        <v>0</v>
      </c>
      <c r="PDN41" s="536">
        <f>ROUND(Eigenmischungen!PDX46,1)</f>
        <v>0</v>
      </c>
      <c r="PDO41" s="536">
        <f>ROUND(Eigenmischungen!PDY46,1)</f>
        <v>0</v>
      </c>
      <c r="PDP41" s="536">
        <f>ROUND(Eigenmischungen!PDZ46,1)</f>
        <v>0</v>
      </c>
      <c r="PDQ41" s="536">
        <f>ROUND(Eigenmischungen!PEA46,1)</f>
        <v>0</v>
      </c>
      <c r="PDR41" s="536">
        <f>ROUND(Eigenmischungen!PEB46,1)</f>
        <v>0</v>
      </c>
      <c r="PDS41" s="536">
        <f>ROUND(Eigenmischungen!PEC46,1)</f>
        <v>0</v>
      </c>
      <c r="PDT41" s="536">
        <f>ROUND(Eigenmischungen!PED46,1)</f>
        <v>0</v>
      </c>
      <c r="PDU41" s="536">
        <f>ROUND(Eigenmischungen!PEE46,1)</f>
        <v>0</v>
      </c>
      <c r="PDV41" s="536">
        <f>ROUND(Eigenmischungen!PEF46,1)</f>
        <v>0</v>
      </c>
      <c r="PDW41" s="536">
        <f>ROUND(Eigenmischungen!PEG46,1)</f>
        <v>0</v>
      </c>
      <c r="PDX41" s="536">
        <f>ROUND(Eigenmischungen!PEH46,1)</f>
        <v>0</v>
      </c>
      <c r="PDY41" s="536">
        <f>ROUND(Eigenmischungen!PEI46,1)</f>
        <v>0</v>
      </c>
      <c r="PDZ41" s="536">
        <f>ROUND(Eigenmischungen!PEJ46,1)</f>
        <v>0</v>
      </c>
      <c r="PEA41" s="536">
        <f>ROUND(Eigenmischungen!PEK46,1)</f>
        <v>0</v>
      </c>
      <c r="PEB41" s="536">
        <f>ROUND(Eigenmischungen!PEL46,1)</f>
        <v>0</v>
      </c>
      <c r="PEC41" s="536">
        <f>ROUND(Eigenmischungen!PEM46,1)</f>
        <v>0</v>
      </c>
      <c r="PED41" s="536">
        <f>ROUND(Eigenmischungen!PEN46,1)</f>
        <v>0</v>
      </c>
      <c r="PEE41" s="536">
        <f>ROUND(Eigenmischungen!PEO46,1)</f>
        <v>0</v>
      </c>
      <c r="PEF41" s="536">
        <f>ROUND(Eigenmischungen!PEP46,1)</f>
        <v>0</v>
      </c>
      <c r="PEG41" s="536">
        <f>ROUND(Eigenmischungen!PEQ46,1)</f>
        <v>0</v>
      </c>
      <c r="PEH41" s="536">
        <f>ROUND(Eigenmischungen!PER46,1)</f>
        <v>0</v>
      </c>
      <c r="PEI41" s="536">
        <f>ROUND(Eigenmischungen!PES46,1)</f>
        <v>0</v>
      </c>
      <c r="PEJ41" s="536">
        <f>ROUND(Eigenmischungen!PET46,1)</f>
        <v>0</v>
      </c>
      <c r="PEK41" s="536">
        <f>ROUND(Eigenmischungen!PEU46,1)</f>
        <v>0</v>
      </c>
      <c r="PEL41" s="536">
        <f>ROUND(Eigenmischungen!PEV46,1)</f>
        <v>0</v>
      </c>
      <c r="PEM41" s="536">
        <f>ROUND(Eigenmischungen!PEW46,1)</f>
        <v>0</v>
      </c>
      <c r="PEN41" s="536">
        <f>ROUND(Eigenmischungen!PEX46,1)</f>
        <v>0</v>
      </c>
      <c r="PEO41" s="536">
        <f>ROUND(Eigenmischungen!PEY46,1)</f>
        <v>0</v>
      </c>
      <c r="PEP41" s="536">
        <f>ROUND(Eigenmischungen!PEZ46,1)</f>
        <v>0</v>
      </c>
      <c r="PEQ41" s="536">
        <f>ROUND(Eigenmischungen!PFA46,1)</f>
        <v>0</v>
      </c>
      <c r="PER41" s="536">
        <f>ROUND(Eigenmischungen!PFB46,1)</f>
        <v>0</v>
      </c>
      <c r="PES41" s="536">
        <f>ROUND(Eigenmischungen!PFC46,1)</f>
        <v>0</v>
      </c>
      <c r="PET41" s="536">
        <f>ROUND(Eigenmischungen!PFD46,1)</f>
        <v>0</v>
      </c>
      <c r="PEU41" s="536">
        <f>ROUND(Eigenmischungen!PFE46,1)</f>
        <v>0</v>
      </c>
      <c r="PEV41" s="536">
        <f>ROUND(Eigenmischungen!PFF46,1)</f>
        <v>0</v>
      </c>
      <c r="PEW41" s="536">
        <f>ROUND(Eigenmischungen!PFG46,1)</f>
        <v>0</v>
      </c>
      <c r="PEX41" s="536">
        <f>ROUND(Eigenmischungen!PFH46,1)</f>
        <v>0</v>
      </c>
      <c r="PEY41" s="536">
        <f>ROUND(Eigenmischungen!PFI46,1)</f>
        <v>0</v>
      </c>
      <c r="PEZ41" s="536">
        <f>ROUND(Eigenmischungen!PFJ46,1)</f>
        <v>0</v>
      </c>
      <c r="PFA41" s="536">
        <f>ROUND(Eigenmischungen!PFK46,1)</f>
        <v>0</v>
      </c>
      <c r="PFB41" s="536">
        <f>ROUND(Eigenmischungen!PFL46,1)</f>
        <v>0</v>
      </c>
      <c r="PFC41" s="536">
        <f>ROUND(Eigenmischungen!PFM46,1)</f>
        <v>0</v>
      </c>
      <c r="PFD41" s="536">
        <f>ROUND(Eigenmischungen!PFN46,1)</f>
        <v>0</v>
      </c>
      <c r="PFE41" s="536">
        <f>ROUND(Eigenmischungen!PFO46,1)</f>
        <v>0</v>
      </c>
      <c r="PFF41" s="536">
        <f>ROUND(Eigenmischungen!PFP46,1)</f>
        <v>0</v>
      </c>
      <c r="PFG41" s="536">
        <f>ROUND(Eigenmischungen!PFQ46,1)</f>
        <v>0</v>
      </c>
      <c r="PFH41" s="536">
        <f>ROUND(Eigenmischungen!PFR46,1)</f>
        <v>0</v>
      </c>
      <c r="PFI41" s="536">
        <f>ROUND(Eigenmischungen!PFS46,1)</f>
        <v>0</v>
      </c>
      <c r="PFJ41" s="536">
        <f>ROUND(Eigenmischungen!PFT46,1)</f>
        <v>0</v>
      </c>
      <c r="PFK41" s="536">
        <f>ROUND(Eigenmischungen!PFU46,1)</f>
        <v>0</v>
      </c>
      <c r="PFL41" s="536">
        <f>ROUND(Eigenmischungen!PFV46,1)</f>
        <v>0</v>
      </c>
      <c r="PFM41" s="536">
        <f>ROUND(Eigenmischungen!PFW46,1)</f>
        <v>0</v>
      </c>
      <c r="PFN41" s="536">
        <f>ROUND(Eigenmischungen!PFX46,1)</f>
        <v>0</v>
      </c>
      <c r="PFO41" s="536">
        <f>ROUND(Eigenmischungen!PFY46,1)</f>
        <v>0</v>
      </c>
      <c r="PFP41" s="536">
        <f>ROUND(Eigenmischungen!PFZ46,1)</f>
        <v>0</v>
      </c>
      <c r="PFQ41" s="536">
        <f>ROUND(Eigenmischungen!PGA46,1)</f>
        <v>0</v>
      </c>
      <c r="PFR41" s="536">
        <f>ROUND(Eigenmischungen!PGB46,1)</f>
        <v>0</v>
      </c>
      <c r="PFS41" s="536">
        <f>ROUND(Eigenmischungen!PGC46,1)</f>
        <v>0</v>
      </c>
      <c r="PFT41" s="536">
        <f>ROUND(Eigenmischungen!PGD46,1)</f>
        <v>0</v>
      </c>
      <c r="PFU41" s="536">
        <f>ROUND(Eigenmischungen!PGE46,1)</f>
        <v>0</v>
      </c>
      <c r="PFV41" s="536">
        <f>ROUND(Eigenmischungen!PGF46,1)</f>
        <v>0</v>
      </c>
      <c r="PFW41" s="536">
        <f>ROUND(Eigenmischungen!PGG46,1)</f>
        <v>0</v>
      </c>
      <c r="PFX41" s="536">
        <f>ROUND(Eigenmischungen!PGH46,1)</f>
        <v>0</v>
      </c>
      <c r="PFY41" s="536">
        <f>ROUND(Eigenmischungen!PGI46,1)</f>
        <v>0</v>
      </c>
      <c r="PFZ41" s="536">
        <f>ROUND(Eigenmischungen!PGJ46,1)</f>
        <v>0</v>
      </c>
      <c r="PGA41" s="536">
        <f>ROUND(Eigenmischungen!PGK46,1)</f>
        <v>0</v>
      </c>
      <c r="PGB41" s="536">
        <f>ROUND(Eigenmischungen!PGL46,1)</f>
        <v>0</v>
      </c>
      <c r="PGC41" s="536">
        <f>ROUND(Eigenmischungen!PGM46,1)</f>
        <v>0</v>
      </c>
      <c r="PGD41" s="536">
        <f>ROUND(Eigenmischungen!PGN46,1)</f>
        <v>0</v>
      </c>
      <c r="PGE41" s="536">
        <f>ROUND(Eigenmischungen!PGO46,1)</f>
        <v>0</v>
      </c>
      <c r="PGF41" s="536">
        <f>ROUND(Eigenmischungen!PGP46,1)</f>
        <v>0</v>
      </c>
      <c r="PGG41" s="536">
        <f>ROUND(Eigenmischungen!PGQ46,1)</f>
        <v>0</v>
      </c>
      <c r="PGH41" s="536">
        <f>ROUND(Eigenmischungen!PGR46,1)</f>
        <v>0</v>
      </c>
      <c r="PGI41" s="536">
        <f>ROUND(Eigenmischungen!PGS46,1)</f>
        <v>0</v>
      </c>
      <c r="PGJ41" s="536">
        <f>ROUND(Eigenmischungen!PGT46,1)</f>
        <v>0</v>
      </c>
      <c r="PGK41" s="536">
        <f>ROUND(Eigenmischungen!PGU46,1)</f>
        <v>0</v>
      </c>
      <c r="PGL41" s="536">
        <f>ROUND(Eigenmischungen!PGV46,1)</f>
        <v>0</v>
      </c>
      <c r="PGM41" s="536">
        <f>ROUND(Eigenmischungen!PGW46,1)</f>
        <v>0</v>
      </c>
      <c r="PGN41" s="536">
        <f>ROUND(Eigenmischungen!PGX46,1)</f>
        <v>0</v>
      </c>
      <c r="PGO41" s="536">
        <f>ROUND(Eigenmischungen!PGY46,1)</f>
        <v>0</v>
      </c>
      <c r="PGP41" s="536">
        <f>ROUND(Eigenmischungen!PGZ46,1)</f>
        <v>0</v>
      </c>
      <c r="PGQ41" s="536">
        <f>ROUND(Eigenmischungen!PHA46,1)</f>
        <v>0</v>
      </c>
      <c r="PGR41" s="536">
        <f>ROUND(Eigenmischungen!PHB46,1)</f>
        <v>0</v>
      </c>
      <c r="PGS41" s="536">
        <f>ROUND(Eigenmischungen!PHC46,1)</f>
        <v>0</v>
      </c>
      <c r="PGT41" s="536">
        <f>ROUND(Eigenmischungen!PHD46,1)</f>
        <v>0</v>
      </c>
      <c r="PGU41" s="536">
        <f>ROUND(Eigenmischungen!PHE46,1)</f>
        <v>0</v>
      </c>
      <c r="PGV41" s="536">
        <f>ROUND(Eigenmischungen!PHF46,1)</f>
        <v>0</v>
      </c>
      <c r="PGW41" s="536">
        <f>ROUND(Eigenmischungen!PHG46,1)</f>
        <v>0</v>
      </c>
      <c r="PGX41" s="536">
        <f>ROUND(Eigenmischungen!PHH46,1)</f>
        <v>0</v>
      </c>
      <c r="PGY41" s="536">
        <f>ROUND(Eigenmischungen!PHI46,1)</f>
        <v>0</v>
      </c>
      <c r="PGZ41" s="536">
        <f>ROUND(Eigenmischungen!PHJ46,1)</f>
        <v>0</v>
      </c>
      <c r="PHA41" s="536">
        <f>ROUND(Eigenmischungen!PHK46,1)</f>
        <v>0</v>
      </c>
      <c r="PHB41" s="536">
        <f>ROUND(Eigenmischungen!PHL46,1)</f>
        <v>0</v>
      </c>
      <c r="PHC41" s="536">
        <f>ROUND(Eigenmischungen!PHM46,1)</f>
        <v>0</v>
      </c>
      <c r="PHD41" s="536">
        <f>ROUND(Eigenmischungen!PHN46,1)</f>
        <v>0</v>
      </c>
      <c r="PHE41" s="536">
        <f>ROUND(Eigenmischungen!PHO46,1)</f>
        <v>0</v>
      </c>
      <c r="PHF41" s="536">
        <f>ROUND(Eigenmischungen!PHP46,1)</f>
        <v>0</v>
      </c>
      <c r="PHG41" s="536">
        <f>ROUND(Eigenmischungen!PHQ46,1)</f>
        <v>0</v>
      </c>
      <c r="PHH41" s="536">
        <f>ROUND(Eigenmischungen!PHR46,1)</f>
        <v>0</v>
      </c>
      <c r="PHI41" s="536">
        <f>ROUND(Eigenmischungen!PHS46,1)</f>
        <v>0</v>
      </c>
      <c r="PHJ41" s="536">
        <f>ROUND(Eigenmischungen!PHT46,1)</f>
        <v>0</v>
      </c>
      <c r="PHK41" s="536">
        <f>ROUND(Eigenmischungen!PHU46,1)</f>
        <v>0</v>
      </c>
      <c r="PHL41" s="536">
        <f>ROUND(Eigenmischungen!PHV46,1)</f>
        <v>0</v>
      </c>
      <c r="PHM41" s="536">
        <f>ROUND(Eigenmischungen!PHW46,1)</f>
        <v>0</v>
      </c>
      <c r="PHN41" s="536">
        <f>ROUND(Eigenmischungen!PHX46,1)</f>
        <v>0</v>
      </c>
      <c r="PHO41" s="536">
        <f>ROUND(Eigenmischungen!PHY46,1)</f>
        <v>0</v>
      </c>
      <c r="PHP41" s="536">
        <f>ROUND(Eigenmischungen!PHZ46,1)</f>
        <v>0</v>
      </c>
      <c r="PHQ41" s="536">
        <f>ROUND(Eigenmischungen!PIA46,1)</f>
        <v>0</v>
      </c>
      <c r="PHR41" s="536">
        <f>ROUND(Eigenmischungen!PIB46,1)</f>
        <v>0</v>
      </c>
      <c r="PHS41" s="536">
        <f>ROUND(Eigenmischungen!PIC46,1)</f>
        <v>0</v>
      </c>
      <c r="PHT41" s="536">
        <f>ROUND(Eigenmischungen!PID46,1)</f>
        <v>0</v>
      </c>
      <c r="PHU41" s="536">
        <f>ROUND(Eigenmischungen!PIE46,1)</f>
        <v>0</v>
      </c>
      <c r="PHV41" s="536">
        <f>ROUND(Eigenmischungen!PIF46,1)</f>
        <v>0</v>
      </c>
      <c r="PHW41" s="536">
        <f>ROUND(Eigenmischungen!PIG46,1)</f>
        <v>0</v>
      </c>
      <c r="PHX41" s="536">
        <f>ROUND(Eigenmischungen!PIH46,1)</f>
        <v>0</v>
      </c>
      <c r="PHY41" s="536">
        <f>ROUND(Eigenmischungen!PII46,1)</f>
        <v>0</v>
      </c>
      <c r="PHZ41" s="536">
        <f>ROUND(Eigenmischungen!PIJ46,1)</f>
        <v>0</v>
      </c>
      <c r="PIA41" s="536">
        <f>ROUND(Eigenmischungen!PIK46,1)</f>
        <v>0</v>
      </c>
      <c r="PIB41" s="536">
        <f>ROUND(Eigenmischungen!PIL46,1)</f>
        <v>0</v>
      </c>
      <c r="PIC41" s="536">
        <f>ROUND(Eigenmischungen!PIM46,1)</f>
        <v>0</v>
      </c>
      <c r="PID41" s="536">
        <f>ROUND(Eigenmischungen!PIN46,1)</f>
        <v>0</v>
      </c>
      <c r="PIE41" s="536">
        <f>ROUND(Eigenmischungen!PIO46,1)</f>
        <v>0</v>
      </c>
      <c r="PIF41" s="536">
        <f>ROUND(Eigenmischungen!PIP46,1)</f>
        <v>0</v>
      </c>
      <c r="PIG41" s="536">
        <f>ROUND(Eigenmischungen!PIQ46,1)</f>
        <v>0</v>
      </c>
      <c r="PIH41" s="536">
        <f>ROUND(Eigenmischungen!PIR46,1)</f>
        <v>0</v>
      </c>
      <c r="PII41" s="536">
        <f>ROUND(Eigenmischungen!PIS46,1)</f>
        <v>0</v>
      </c>
      <c r="PIJ41" s="536">
        <f>ROUND(Eigenmischungen!PIT46,1)</f>
        <v>0</v>
      </c>
      <c r="PIK41" s="536">
        <f>ROUND(Eigenmischungen!PIU46,1)</f>
        <v>0</v>
      </c>
      <c r="PIL41" s="536">
        <f>ROUND(Eigenmischungen!PIV46,1)</f>
        <v>0</v>
      </c>
      <c r="PIM41" s="536">
        <f>ROUND(Eigenmischungen!PIW46,1)</f>
        <v>0</v>
      </c>
      <c r="PIN41" s="536">
        <f>ROUND(Eigenmischungen!PIX46,1)</f>
        <v>0</v>
      </c>
      <c r="PIO41" s="536">
        <f>ROUND(Eigenmischungen!PIY46,1)</f>
        <v>0</v>
      </c>
      <c r="PIP41" s="536">
        <f>ROUND(Eigenmischungen!PIZ46,1)</f>
        <v>0</v>
      </c>
      <c r="PIQ41" s="536">
        <f>ROUND(Eigenmischungen!PJA46,1)</f>
        <v>0</v>
      </c>
      <c r="PIR41" s="536">
        <f>ROUND(Eigenmischungen!PJB46,1)</f>
        <v>0</v>
      </c>
      <c r="PIS41" s="536">
        <f>ROUND(Eigenmischungen!PJC46,1)</f>
        <v>0</v>
      </c>
      <c r="PIT41" s="536">
        <f>ROUND(Eigenmischungen!PJD46,1)</f>
        <v>0</v>
      </c>
      <c r="PIU41" s="536">
        <f>ROUND(Eigenmischungen!PJE46,1)</f>
        <v>0</v>
      </c>
      <c r="PIV41" s="536">
        <f>ROUND(Eigenmischungen!PJF46,1)</f>
        <v>0</v>
      </c>
      <c r="PIW41" s="536">
        <f>ROUND(Eigenmischungen!PJG46,1)</f>
        <v>0</v>
      </c>
      <c r="PIX41" s="536">
        <f>ROUND(Eigenmischungen!PJH46,1)</f>
        <v>0</v>
      </c>
      <c r="PIY41" s="536">
        <f>ROUND(Eigenmischungen!PJI46,1)</f>
        <v>0</v>
      </c>
      <c r="PIZ41" s="536">
        <f>ROUND(Eigenmischungen!PJJ46,1)</f>
        <v>0</v>
      </c>
      <c r="PJA41" s="536">
        <f>ROUND(Eigenmischungen!PJK46,1)</f>
        <v>0</v>
      </c>
      <c r="PJB41" s="536">
        <f>ROUND(Eigenmischungen!PJL46,1)</f>
        <v>0</v>
      </c>
      <c r="PJC41" s="536">
        <f>ROUND(Eigenmischungen!PJM46,1)</f>
        <v>0</v>
      </c>
      <c r="PJD41" s="536">
        <f>ROUND(Eigenmischungen!PJN46,1)</f>
        <v>0</v>
      </c>
      <c r="PJE41" s="536">
        <f>ROUND(Eigenmischungen!PJO46,1)</f>
        <v>0</v>
      </c>
      <c r="PJF41" s="536">
        <f>ROUND(Eigenmischungen!PJP46,1)</f>
        <v>0</v>
      </c>
      <c r="PJG41" s="536">
        <f>ROUND(Eigenmischungen!PJQ46,1)</f>
        <v>0</v>
      </c>
      <c r="PJH41" s="536">
        <f>ROUND(Eigenmischungen!PJR46,1)</f>
        <v>0</v>
      </c>
      <c r="PJI41" s="536">
        <f>ROUND(Eigenmischungen!PJS46,1)</f>
        <v>0</v>
      </c>
      <c r="PJJ41" s="536">
        <f>ROUND(Eigenmischungen!PJT46,1)</f>
        <v>0</v>
      </c>
      <c r="PJK41" s="536">
        <f>ROUND(Eigenmischungen!PJU46,1)</f>
        <v>0</v>
      </c>
      <c r="PJL41" s="536">
        <f>ROUND(Eigenmischungen!PJV46,1)</f>
        <v>0</v>
      </c>
      <c r="PJM41" s="536">
        <f>ROUND(Eigenmischungen!PJW46,1)</f>
        <v>0</v>
      </c>
      <c r="PJN41" s="536">
        <f>ROUND(Eigenmischungen!PJX46,1)</f>
        <v>0</v>
      </c>
      <c r="PJO41" s="536">
        <f>ROUND(Eigenmischungen!PJY46,1)</f>
        <v>0</v>
      </c>
      <c r="PJP41" s="536">
        <f>ROUND(Eigenmischungen!PJZ46,1)</f>
        <v>0</v>
      </c>
      <c r="PJQ41" s="536">
        <f>ROUND(Eigenmischungen!PKA46,1)</f>
        <v>0</v>
      </c>
      <c r="PJR41" s="536">
        <f>ROUND(Eigenmischungen!PKB46,1)</f>
        <v>0</v>
      </c>
      <c r="PJS41" s="536">
        <f>ROUND(Eigenmischungen!PKC46,1)</f>
        <v>0</v>
      </c>
      <c r="PJT41" s="536">
        <f>ROUND(Eigenmischungen!PKD46,1)</f>
        <v>0</v>
      </c>
      <c r="PJU41" s="536">
        <f>ROUND(Eigenmischungen!PKE46,1)</f>
        <v>0</v>
      </c>
      <c r="PJV41" s="536">
        <f>ROUND(Eigenmischungen!PKF46,1)</f>
        <v>0</v>
      </c>
      <c r="PJW41" s="536">
        <f>ROUND(Eigenmischungen!PKG46,1)</f>
        <v>0</v>
      </c>
      <c r="PJX41" s="536">
        <f>ROUND(Eigenmischungen!PKH46,1)</f>
        <v>0</v>
      </c>
      <c r="PJY41" s="536">
        <f>ROUND(Eigenmischungen!PKI46,1)</f>
        <v>0</v>
      </c>
      <c r="PJZ41" s="536">
        <f>ROUND(Eigenmischungen!PKJ46,1)</f>
        <v>0</v>
      </c>
      <c r="PKA41" s="536">
        <f>ROUND(Eigenmischungen!PKK46,1)</f>
        <v>0</v>
      </c>
      <c r="PKB41" s="536">
        <f>ROUND(Eigenmischungen!PKL46,1)</f>
        <v>0</v>
      </c>
      <c r="PKC41" s="536">
        <f>ROUND(Eigenmischungen!PKM46,1)</f>
        <v>0</v>
      </c>
      <c r="PKD41" s="536">
        <f>ROUND(Eigenmischungen!PKN46,1)</f>
        <v>0</v>
      </c>
      <c r="PKE41" s="536">
        <f>ROUND(Eigenmischungen!PKO46,1)</f>
        <v>0</v>
      </c>
      <c r="PKF41" s="536">
        <f>ROUND(Eigenmischungen!PKP46,1)</f>
        <v>0</v>
      </c>
      <c r="PKG41" s="536">
        <f>ROUND(Eigenmischungen!PKQ46,1)</f>
        <v>0</v>
      </c>
      <c r="PKH41" s="536">
        <f>ROUND(Eigenmischungen!PKR46,1)</f>
        <v>0</v>
      </c>
      <c r="PKI41" s="536">
        <f>ROUND(Eigenmischungen!PKS46,1)</f>
        <v>0</v>
      </c>
      <c r="PKJ41" s="536">
        <f>ROUND(Eigenmischungen!PKT46,1)</f>
        <v>0</v>
      </c>
      <c r="PKK41" s="536">
        <f>ROUND(Eigenmischungen!PKU46,1)</f>
        <v>0</v>
      </c>
      <c r="PKL41" s="536">
        <f>ROUND(Eigenmischungen!PKV46,1)</f>
        <v>0</v>
      </c>
      <c r="PKM41" s="536">
        <f>ROUND(Eigenmischungen!PKW46,1)</f>
        <v>0</v>
      </c>
      <c r="PKN41" s="536">
        <f>ROUND(Eigenmischungen!PKX46,1)</f>
        <v>0</v>
      </c>
      <c r="PKO41" s="536">
        <f>ROUND(Eigenmischungen!PKY46,1)</f>
        <v>0</v>
      </c>
      <c r="PKP41" s="536">
        <f>ROUND(Eigenmischungen!PKZ46,1)</f>
        <v>0</v>
      </c>
      <c r="PKQ41" s="536">
        <f>ROUND(Eigenmischungen!PLA46,1)</f>
        <v>0</v>
      </c>
      <c r="PKR41" s="536">
        <f>ROUND(Eigenmischungen!PLB46,1)</f>
        <v>0</v>
      </c>
      <c r="PKS41" s="536">
        <f>ROUND(Eigenmischungen!PLC46,1)</f>
        <v>0</v>
      </c>
      <c r="PKT41" s="536">
        <f>ROUND(Eigenmischungen!PLD46,1)</f>
        <v>0</v>
      </c>
      <c r="PKU41" s="536">
        <f>ROUND(Eigenmischungen!PLE46,1)</f>
        <v>0</v>
      </c>
      <c r="PKV41" s="536">
        <f>ROUND(Eigenmischungen!PLF46,1)</f>
        <v>0</v>
      </c>
      <c r="PKW41" s="536">
        <f>ROUND(Eigenmischungen!PLG46,1)</f>
        <v>0</v>
      </c>
      <c r="PKX41" s="536">
        <f>ROUND(Eigenmischungen!PLH46,1)</f>
        <v>0</v>
      </c>
      <c r="PKY41" s="536">
        <f>ROUND(Eigenmischungen!PLI46,1)</f>
        <v>0</v>
      </c>
      <c r="PKZ41" s="536">
        <f>ROUND(Eigenmischungen!PLJ46,1)</f>
        <v>0</v>
      </c>
      <c r="PLA41" s="536">
        <f>ROUND(Eigenmischungen!PLK46,1)</f>
        <v>0</v>
      </c>
      <c r="PLB41" s="536">
        <f>ROUND(Eigenmischungen!PLL46,1)</f>
        <v>0</v>
      </c>
      <c r="PLC41" s="536">
        <f>ROUND(Eigenmischungen!PLM46,1)</f>
        <v>0</v>
      </c>
      <c r="PLD41" s="536">
        <f>ROUND(Eigenmischungen!PLN46,1)</f>
        <v>0</v>
      </c>
      <c r="PLE41" s="536">
        <f>ROUND(Eigenmischungen!PLO46,1)</f>
        <v>0</v>
      </c>
      <c r="PLF41" s="536">
        <f>ROUND(Eigenmischungen!PLP46,1)</f>
        <v>0</v>
      </c>
      <c r="PLG41" s="536">
        <f>ROUND(Eigenmischungen!PLQ46,1)</f>
        <v>0</v>
      </c>
      <c r="PLH41" s="536">
        <f>ROUND(Eigenmischungen!PLR46,1)</f>
        <v>0</v>
      </c>
      <c r="PLI41" s="536">
        <f>ROUND(Eigenmischungen!PLS46,1)</f>
        <v>0</v>
      </c>
      <c r="PLJ41" s="536">
        <f>ROUND(Eigenmischungen!PLT46,1)</f>
        <v>0</v>
      </c>
      <c r="PLK41" s="536">
        <f>ROUND(Eigenmischungen!PLU46,1)</f>
        <v>0</v>
      </c>
      <c r="PLL41" s="536">
        <f>ROUND(Eigenmischungen!PLV46,1)</f>
        <v>0</v>
      </c>
      <c r="PLM41" s="536">
        <f>ROUND(Eigenmischungen!PLW46,1)</f>
        <v>0</v>
      </c>
      <c r="PLN41" s="536">
        <f>ROUND(Eigenmischungen!PLX46,1)</f>
        <v>0</v>
      </c>
      <c r="PLO41" s="536">
        <f>ROUND(Eigenmischungen!PLY46,1)</f>
        <v>0</v>
      </c>
      <c r="PLP41" s="536">
        <f>ROUND(Eigenmischungen!PLZ46,1)</f>
        <v>0</v>
      </c>
      <c r="PLQ41" s="536">
        <f>ROUND(Eigenmischungen!PMA46,1)</f>
        <v>0</v>
      </c>
      <c r="PLR41" s="536">
        <f>ROUND(Eigenmischungen!PMB46,1)</f>
        <v>0</v>
      </c>
      <c r="PLS41" s="536">
        <f>ROUND(Eigenmischungen!PMC46,1)</f>
        <v>0</v>
      </c>
      <c r="PLT41" s="536">
        <f>ROUND(Eigenmischungen!PMD46,1)</f>
        <v>0</v>
      </c>
      <c r="PLU41" s="536">
        <f>ROUND(Eigenmischungen!PME46,1)</f>
        <v>0</v>
      </c>
      <c r="PLV41" s="536">
        <f>ROUND(Eigenmischungen!PMF46,1)</f>
        <v>0</v>
      </c>
      <c r="PLW41" s="536">
        <f>ROUND(Eigenmischungen!PMG46,1)</f>
        <v>0</v>
      </c>
      <c r="PLX41" s="536">
        <f>ROUND(Eigenmischungen!PMH46,1)</f>
        <v>0</v>
      </c>
      <c r="PLY41" s="536">
        <f>ROUND(Eigenmischungen!PMI46,1)</f>
        <v>0</v>
      </c>
      <c r="PLZ41" s="536">
        <f>ROUND(Eigenmischungen!PMJ46,1)</f>
        <v>0</v>
      </c>
      <c r="PMA41" s="536">
        <f>ROUND(Eigenmischungen!PMK46,1)</f>
        <v>0</v>
      </c>
      <c r="PMB41" s="536">
        <f>ROUND(Eigenmischungen!PML46,1)</f>
        <v>0</v>
      </c>
      <c r="PMC41" s="536">
        <f>ROUND(Eigenmischungen!PMM46,1)</f>
        <v>0</v>
      </c>
      <c r="PMD41" s="536">
        <f>ROUND(Eigenmischungen!PMN46,1)</f>
        <v>0</v>
      </c>
      <c r="PME41" s="536">
        <f>ROUND(Eigenmischungen!PMO46,1)</f>
        <v>0</v>
      </c>
      <c r="PMF41" s="536">
        <f>ROUND(Eigenmischungen!PMP46,1)</f>
        <v>0</v>
      </c>
      <c r="PMG41" s="536">
        <f>ROUND(Eigenmischungen!PMQ46,1)</f>
        <v>0</v>
      </c>
      <c r="PMH41" s="536">
        <f>ROUND(Eigenmischungen!PMR46,1)</f>
        <v>0</v>
      </c>
      <c r="PMI41" s="536">
        <f>ROUND(Eigenmischungen!PMS46,1)</f>
        <v>0</v>
      </c>
      <c r="PMJ41" s="536">
        <f>ROUND(Eigenmischungen!PMT46,1)</f>
        <v>0</v>
      </c>
      <c r="PMK41" s="536">
        <f>ROUND(Eigenmischungen!PMU46,1)</f>
        <v>0</v>
      </c>
      <c r="PML41" s="536">
        <f>ROUND(Eigenmischungen!PMV46,1)</f>
        <v>0</v>
      </c>
      <c r="PMM41" s="536">
        <f>ROUND(Eigenmischungen!PMW46,1)</f>
        <v>0</v>
      </c>
      <c r="PMN41" s="536">
        <f>ROUND(Eigenmischungen!PMX46,1)</f>
        <v>0</v>
      </c>
      <c r="PMO41" s="536">
        <f>ROUND(Eigenmischungen!PMY46,1)</f>
        <v>0</v>
      </c>
      <c r="PMP41" s="536">
        <f>ROUND(Eigenmischungen!PMZ46,1)</f>
        <v>0</v>
      </c>
      <c r="PMQ41" s="536">
        <f>ROUND(Eigenmischungen!PNA46,1)</f>
        <v>0</v>
      </c>
      <c r="PMR41" s="536">
        <f>ROUND(Eigenmischungen!PNB46,1)</f>
        <v>0</v>
      </c>
      <c r="PMS41" s="536">
        <f>ROUND(Eigenmischungen!PNC46,1)</f>
        <v>0</v>
      </c>
      <c r="PMT41" s="536">
        <f>ROUND(Eigenmischungen!PND46,1)</f>
        <v>0</v>
      </c>
      <c r="PMU41" s="536">
        <f>ROUND(Eigenmischungen!PNE46,1)</f>
        <v>0</v>
      </c>
      <c r="PMV41" s="536">
        <f>ROUND(Eigenmischungen!PNF46,1)</f>
        <v>0</v>
      </c>
      <c r="PMW41" s="536">
        <f>ROUND(Eigenmischungen!PNG46,1)</f>
        <v>0</v>
      </c>
      <c r="PMX41" s="536">
        <f>ROUND(Eigenmischungen!PNH46,1)</f>
        <v>0</v>
      </c>
      <c r="PMY41" s="536">
        <f>ROUND(Eigenmischungen!PNI46,1)</f>
        <v>0</v>
      </c>
      <c r="PMZ41" s="536">
        <f>ROUND(Eigenmischungen!PNJ46,1)</f>
        <v>0</v>
      </c>
      <c r="PNA41" s="536">
        <f>ROUND(Eigenmischungen!PNK46,1)</f>
        <v>0</v>
      </c>
      <c r="PNB41" s="536">
        <f>ROUND(Eigenmischungen!PNL46,1)</f>
        <v>0</v>
      </c>
      <c r="PNC41" s="536">
        <f>ROUND(Eigenmischungen!PNM46,1)</f>
        <v>0</v>
      </c>
      <c r="PND41" s="536">
        <f>ROUND(Eigenmischungen!PNN46,1)</f>
        <v>0</v>
      </c>
      <c r="PNE41" s="536">
        <f>ROUND(Eigenmischungen!PNO46,1)</f>
        <v>0</v>
      </c>
      <c r="PNF41" s="536">
        <f>ROUND(Eigenmischungen!PNP46,1)</f>
        <v>0</v>
      </c>
      <c r="PNG41" s="536">
        <f>ROUND(Eigenmischungen!PNQ46,1)</f>
        <v>0</v>
      </c>
      <c r="PNH41" s="536">
        <f>ROUND(Eigenmischungen!PNR46,1)</f>
        <v>0</v>
      </c>
      <c r="PNI41" s="536">
        <f>ROUND(Eigenmischungen!PNS46,1)</f>
        <v>0</v>
      </c>
      <c r="PNJ41" s="536">
        <f>ROUND(Eigenmischungen!PNT46,1)</f>
        <v>0</v>
      </c>
      <c r="PNK41" s="536">
        <f>ROUND(Eigenmischungen!PNU46,1)</f>
        <v>0</v>
      </c>
      <c r="PNL41" s="536">
        <f>ROUND(Eigenmischungen!PNV46,1)</f>
        <v>0</v>
      </c>
      <c r="PNM41" s="536">
        <f>ROUND(Eigenmischungen!PNW46,1)</f>
        <v>0</v>
      </c>
      <c r="PNN41" s="536">
        <f>ROUND(Eigenmischungen!PNX46,1)</f>
        <v>0</v>
      </c>
      <c r="PNO41" s="536">
        <f>ROUND(Eigenmischungen!PNY46,1)</f>
        <v>0</v>
      </c>
      <c r="PNP41" s="536">
        <f>ROUND(Eigenmischungen!PNZ46,1)</f>
        <v>0</v>
      </c>
      <c r="PNQ41" s="536">
        <f>ROUND(Eigenmischungen!POA46,1)</f>
        <v>0</v>
      </c>
      <c r="PNR41" s="536">
        <f>ROUND(Eigenmischungen!POB46,1)</f>
        <v>0</v>
      </c>
      <c r="PNS41" s="536">
        <f>ROUND(Eigenmischungen!POC46,1)</f>
        <v>0</v>
      </c>
      <c r="PNT41" s="536">
        <f>ROUND(Eigenmischungen!POD46,1)</f>
        <v>0</v>
      </c>
      <c r="PNU41" s="536">
        <f>ROUND(Eigenmischungen!POE46,1)</f>
        <v>0</v>
      </c>
      <c r="PNV41" s="536">
        <f>ROUND(Eigenmischungen!POF46,1)</f>
        <v>0</v>
      </c>
      <c r="PNW41" s="536">
        <f>ROUND(Eigenmischungen!POG46,1)</f>
        <v>0</v>
      </c>
      <c r="PNX41" s="536">
        <f>ROUND(Eigenmischungen!POH46,1)</f>
        <v>0</v>
      </c>
      <c r="PNY41" s="536">
        <f>ROUND(Eigenmischungen!POI46,1)</f>
        <v>0</v>
      </c>
      <c r="PNZ41" s="536">
        <f>ROUND(Eigenmischungen!POJ46,1)</f>
        <v>0</v>
      </c>
      <c r="POA41" s="536">
        <f>ROUND(Eigenmischungen!POK46,1)</f>
        <v>0</v>
      </c>
      <c r="POB41" s="536">
        <f>ROUND(Eigenmischungen!POL46,1)</f>
        <v>0</v>
      </c>
      <c r="POC41" s="536">
        <f>ROUND(Eigenmischungen!POM46,1)</f>
        <v>0</v>
      </c>
      <c r="POD41" s="536">
        <f>ROUND(Eigenmischungen!PON46,1)</f>
        <v>0</v>
      </c>
      <c r="POE41" s="536">
        <f>ROUND(Eigenmischungen!POO46,1)</f>
        <v>0</v>
      </c>
      <c r="POF41" s="536">
        <f>ROUND(Eigenmischungen!POP46,1)</f>
        <v>0</v>
      </c>
      <c r="POG41" s="536">
        <f>ROUND(Eigenmischungen!POQ46,1)</f>
        <v>0</v>
      </c>
      <c r="POH41" s="536">
        <f>ROUND(Eigenmischungen!POR46,1)</f>
        <v>0</v>
      </c>
      <c r="POI41" s="536">
        <f>ROUND(Eigenmischungen!POS46,1)</f>
        <v>0</v>
      </c>
      <c r="POJ41" s="536">
        <f>ROUND(Eigenmischungen!POT46,1)</f>
        <v>0</v>
      </c>
      <c r="POK41" s="536">
        <f>ROUND(Eigenmischungen!POU46,1)</f>
        <v>0</v>
      </c>
      <c r="POL41" s="536">
        <f>ROUND(Eigenmischungen!POV46,1)</f>
        <v>0</v>
      </c>
      <c r="POM41" s="536">
        <f>ROUND(Eigenmischungen!POW46,1)</f>
        <v>0</v>
      </c>
      <c r="PON41" s="536">
        <f>ROUND(Eigenmischungen!POX46,1)</f>
        <v>0</v>
      </c>
      <c r="POO41" s="536">
        <f>ROUND(Eigenmischungen!POY46,1)</f>
        <v>0</v>
      </c>
      <c r="POP41" s="536">
        <f>ROUND(Eigenmischungen!POZ46,1)</f>
        <v>0</v>
      </c>
      <c r="POQ41" s="536">
        <f>ROUND(Eigenmischungen!PPA46,1)</f>
        <v>0</v>
      </c>
      <c r="POR41" s="536">
        <f>ROUND(Eigenmischungen!PPB46,1)</f>
        <v>0</v>
      </c>
      <c r="POS41" s="536">
        <f>ROUND(Eigenmischungen!PPC46,1)</f>
        <v>0</v>
      </c>
      <c r="POT41" s="536">
        <f>ROUND(Eigenmischungen!PPD46,1)</f>
        <v>0</v>
      </c>
      <c r="POU41" s="536">
        <f>ROUND(Eigenmischungen!PPE46,1)</f>
        <v>0</v>
      </c>
      <c r="POV41" s="536">
        <f>ROUND(Eigenmischungen!PPF46,1)</f>
        <v>0</v>
      </c>
      <c r="POW41" s="536">
        <f>ROUND(Eigenmischungen!PPG46,1)</f>
        <v>0</v>
      </c>
      <c r="POX41" s="536">
        <f>ROUND(Eigenmischungen!PPH46,1)</f>
        <v>0</v>
      </c>
      <c r="POY41" s="536">
        <f>ROUND(Eigenmischungen!PPI46,1)</f>
        <v>0</v>
      </c>
      <c r="POZ41" s="536">
        <f>ROUND(Eigenmischungen!PPJ46,1)</f>
        <v>0</v>
      </c>
      <c r="PPA41" s="536">
        <f>ROUND(Eigenmischungen!PPK46,1)</f>
        <v>0</v>
      </c>
      <c r="PPB41" s="536">
        <f>ROUND(Eigenmischungen!PPL46,1)</f>
        <v>0</v>
      </c>
      <c r="PPC41" s="536">
        <f>ROUND(Eigenmischungen!PPM46,1)</f>
        <v>0</v>
      </c>
      <c r="PPD41" s="536">
        <f>ROUND(Eigenmischungen!PPN46,1)</f>
        <v>0</v>
      </c>
      <c r="PPE41" s="536">
        <f>ROUND(Eigenmischungen!PPO46,1)</f>
        <v>0</v>
      </c>
      <c r="PPF41" s="536">
        <f>ROUND(Eigenmischungen!PPP46,1)</f>
        <v>0</v>
      </c>
      <c r="PPG41" s="536">
        <f>ROUND(Eigenmischungen!PPQ46,1)</f>
        <v>0</v>
      </c>
      <c r="PPH41" s="536">
        <f>ROUND(Eigenmischungen!PPR46,1)</f>
        <v>0</v>
      </c>
      <c r="PPI41" s="536">
        <f>ROUND(Eigenmischungen!PPS46,1)</f>
        <v>0</v>
      </c>
      <c r="PPJ41" s="536">
        <f>ROUND(Eigenmischungen!PPT46,1)</f>
        <v>0</v>
      </c>
      <c r="PPK41" s="536">
        <f>ROUND(Eigenmischungen!PPU46,1)</f>
        <v>0</v>
      </c>
      <c r="PPL41" s="536">
        <f>ROUND(Eigenmischungen!PPV46,1)</f>
        <v>0</v>
      </c>
      <c r="PPM41" s="536">
        <f>ROUND(Eigenmischungen!PPW46,1)</f>
        <v>0</v>
      </c>
      <c r="PPN41" s="536">
        <f>ROUND(Eigenmischungen!PPX46,1)</f>
        <v>0</v>
      </c>
      <c r="PPO41" s="536">
        <f>ROUND(Eigenmischungen!PPY46,1)</f>
        <v>0</v>
      </c>
      <c r="PPP41" s="536">
        <f>ROUND(Eigenmischungen!PPZ46,1)</f>
        <v>0</v>
      </c>
      <c r="PPQ41" s="536">
        <f>ROUND(Eigenmischungen!PQA46,1)</f>
        <v>0</v>
      </c>
      <c r="PPR41" s="536">
        <f>ROUND(Eigenmischungen!PQB46,1)</f>
        <v>0</v>
      </c>
      <c r="PPS41" s="536">
        <f>ROUND(Eigenmischungen!PQC46,1)</f>
        <v>0</v>
      </c>
      <c r="PPT41" s="536">
        <f>ROUND(Eigenmischungen!PQD46,1)</f>
        <v>0</v>
      </c>
      <c r="PPU41" s="536">
        <f>ROUND(Eigenmischungen!PQE46,1)</f>
        <v>0</v>
      </c>
      <c r="PPV41" s="536">
        <f>ROUND(Eigenmischungen!PQF46,1)</f>
        <v>0</v>
      </c>
      <c r="PPW41" s="536">
        <f>ROUND(Eigenmischungen!PQG46,1)</f>
        <v>0</v>
      </c>
      <c r="PPX41" s="536">
        <f>ROUND(Eigenmischungen!PQH46,1)</f>
        <v>0</v>
      </c>
      <c r="PPY41" s="536">
        <f>ROUND(Eigenmischungen!PQI46,1)</f>
        <v>0</v>
      </c>
      <c r="PPZ41" s="536">
        <f>ROUND(Eigenmischungen!PQJ46,1)</f>
        <v>0</v>
      </c>
      <c r="PQA41" s="536">
        <f>ROUND(Eigenmischungen!PQK46,1)</f>
        <v>0</v>
      </c>
      <c r="PQB41" s="536">
        <f>ROUND(Eigenmischungen!PQL46,1)</f>
        <v>0</v>
      </c>
      <c r="PQC41" s="536">
        <f>ROUND(Eigenmischungen!PQM46,1)</f>
        <v>0</v>
      </c>
      <c r="PQD41" s="536">
        <f>ROUND(Eigenmischungen!PQN46,1)</f>
        <v>0</v>
      </c>
      <c r="PQE41" s="536">
        <f>ROUND(Eigenmischungen!PQO46,1)</f>
        <v>0</v>
      </c>
      <c r="PQF41" s="536">
        <f>ROUND(Eigenmischungen!PQP46,1)</f>
        <v>0</v>
      </c>
      <c r="PQG41" s="536">
        <f>ROUND(Eigenmischungen!PQQ46,1)</f>
        <v>0</v>
      </c>
      <c r="PQH41" s="536">
        <f>ROUND(Eigenmischungen!PQR46,1)</f>
        <v>0</v>
      </c>
      <c r="PQI41" s="536">
        <f>ROUND(Eigenmischungen!PQS46,1)</f>
        <v>0</v>
      </c>
      <c r="PQJ41" s="536">
        <f>ROUND(Eigenmischungen!PQT46,1)</f>
        <v>0</v>
      </c>
      <c r="PQK41" s="536">
        <f>ROUND(Eigenmischungen!PQU46,1)</f>
        <v>0</v>
      </c>
      <c r="PQL41" s="536">
        <f>ROUND(Eigenmischungen!PQV46,1)</f>
        <v>0</v>
      </c>
      <c r="PQM41" s="536">
        <f>ROUND(Eigenmischungen!PQW46,1)</f>
        <v>0</v>
      </c>
      <c r="PQN41" s="536">
        <f>ROUND(Eigenmischungen!PQX46,1)</f>
        <v>0</v>
      </c>
      <c r="PQO41" s="536">
        <f>ROUND(Eigenmischungen!PQY46,1)</f>
        <v>0</v>
      </c>
      <c r="PQP41" s="536">
        <f>ROUND(Eigenmischungen!PQZ46,1)</f>
        <v>0</v>
      </c>
      <c r="PQQ41" s="536">
        <f>ROUND(Eigenmischungen!PRA46,1)</f>
        <v>0</v>
      </c>
      <c r="PQR41" s="536">
        <f>ROUND(Eigenmischungen!PRB46,1)</f>
        <v>0</v>
      </c>
      <c r="PQS41" s="536">
        <f>ROUND(Eigenmischungen!PRC46,1)</f>
        <v>0</v>
      </c>
      <c r="PQT41" s="536">
        <f>ROUND(Eigenmischungen!PRD46,1)</f>
        <v>0</v>
      </c>
      <c r="PQU41" s="536">
        <f>ROUND(Eigenmischungen!PRE46,1)</f>
        <v>0</v>
      </c>
      <c r="PQV41" s="536">
        <f>ROUND(Eigenmischungen!PRF46,1)</f>
        <v>0</v>
      </c>
      <c r="PQW41" s="536">
        <f>ROUND(Eigenmischungen!PRG46,1)</f>
        <v>0</v>
      </c>
      <c r="PQX41" s="536">
        <f>ROUND(Eigenmischungen!PRH46,1)</f>
        <v>0</v>
      </c>
      <c r="PQY41" s="536">
        <f>ROUND(Eigenmischungen!PRI46,1)</f>
        <v>0</v>
      </c>
      <c r="PQZ41" s="536">
        <f>ROUND(Eigenmischungen!PRJ46,1)</f>
        <v>0</v>
      </c>
      <c r="PRA41" s="536">
        <f>ROUND(Eigenmischungen!PRK46,1)</f>
        <v>0</v>
      </c>
      <c r="PRB41" s="536">
        <f>ROUND(Eigenmischungen!PRL46,1)</f>
        <v>0</v>
      </c>
      <c r="PRC41" s="536">
        <f>ROUND(Eigenmischungen!PRM46,1)</f>
        <v>0</v>
      </c>
      <c r="PRD41" s="536">
        <f>ROUND(Eigenmischungen!PRN46,1)</f>
        <v>0</v>
      </c>
      <c r="PRE41" s="536">
        <f>ROUND(Eigenmischungen!PRO46,1)</f>
        <v>0</v>
      </c>
      <c r="PRF41" s="536">
        <f>ROUND(Eigenmischungen!PRP46,1)</f>
        <v>0</v>
      </c>
      <c r="PRG41" s="536">
        <f>ROUND(Eigenmischungen!PRQ46,1)</f>
        <v>0</v>
      </c>
      <c r="PRH41" s="536">
        <f>ROUND(Eigenmischungen!PRR46,1)</f>
        <v>0</v>
      </c>
      <c r="PRI41" s="536">
        <f>ROUND(Eigenmischungen!PRS46,1)</f>
        <v>0</v>
      </c>
      <c r="PRJ41" s="536">
        <f>ROUND(Eigenmischungen!PRT46,1)</f>
        <v>0</v>
      </c>
      <c r="PRK41" s="536">
        <f>ROUND(Eigenmischungen!PRU46,1)</f>
        <v>0</v>
      </c>
      <c r="PRL41" s="536">
        <f>ROUND(Eigenmischungen!PRV46,1)</f>
        <v>0</v>
      </c>
      <c r="PRM41" s="536">
        <f>ROUND(Eigenmischungen!PRW46,1)</f>
        <v>0</v>
      </c>
      <c r="PRN41" s="536">
        <f>ROUND(Eigenmischungen!PRX46,1)</f>
        <v>0</v>
      </c>
      <c r="PRO41" s="536">
        <f>ROUND(Eigenmischungen!PRY46,1)</f>
        <v>0</v>
      </c>
      <c r="PRP41" s="536">
        <f>ROUND(Eigenmischungen!PRZ46,1)</f>
        <v>0</v>
      </c>
      <c r="PRQ41" s="536">
        <f>ROUND(Eigenmischungen!PSA46,1)</f>
        <v>0</v>
      </c>
      <c r="PRR41" s="536">
        <f>ROUND(Eigenmischungen!PSB46,1)</f>
        <v>0</v>
      </c>
      <c r="PRS41" s="536">
        <f>ROUND(Eigenmischungen!PSC46,1)</f>
        <v>0</v>
      </c>
      <c r="PRT41" s="536">
        <f>ROUND(Eigenmischungen!PSD46,1)</f>
        <v>0</v>
      </c>
      <c r="PRU41" s="536">
        <f>ROUND(Eigenmischungen!PSE46,1)</f>
        <v>0</v>
      </c>
      <c r="PRV41" s="536">
        <f>ROUND(Eigenmischungen!PSF46,1)</f>
        <v>0</v>
      </c>
      <c r="PRW41" s="536">
        <f>ROUND(Eigenmischungen!PSG46,1)</f>
        <v>0</v>
      </c>
      <c r="PRX41" s="536">
        <f>ROUND(Eigenmischungen!PSH46,1)</f>
        <v>0</v>
      </c>
      <c r="PRY41" s="536">
        <f>ROUND(Eigenmischungen!PSI46,1)</f>
        <v>0</v>
      </c>
      <c r="PRZ41" s="536">
        <f>ROUND(Eigenmischungen!PSJ46,1)</f>
        <v>0</v>
      </c>
      <c r="PSA41" s="536">
        <f>ROUND(Eigenmischungen!PSK46,1)</f>
        <v>0</v>
      </c>
      <c r="PSB41" s="536">
        <f>ROUND(Eigenmischungen!PSL46,1)</f>
        <v>0</v>
      </c>
      <c r="PSC41" s="536">
        <f>ROUND(Eigenmischungen!PSM46,1)</f>
        <v>0</v>
      </c>
      <c r="PSD41" s="536">
        <f>ROUND(Eigenmischungen!PSN46,1)</f>
        <v>0</v>
      </c>
      <c r="PSE41" s="536">
        <f>ROUND(Eigenmischungen!PSO46,1)</f>
        <v>0</v>
      </c>
      <c r="PSF41" s="536">
        <f>ROUND(Eigenmischungen!PSP46,1)</f>
        <v>0</v>
      </c>
      <c r="PSG41" s="536">
        <f>ROUND(Eigenmischungen!PSQ46,1)</f>
        <v>0</v>
      </c>
      <c r="PSH41" s="536">
        <f>ROUND(Eigenmischungen!PSR46,1)</f>
        <v>0</v>
      </c>
      <c r="PSI41" s="536">
        <f>ROUND(Eigenmischungen!PSS46,1)</f>
        <v>0</v>
      </c>
      <c r="PSJ41" s="536">
        <f>ROUND(Eigenmischungen!PST46,1)</f>
        <v>0</v>
      </c>
      <c r="PSK41" s="536">
        <f>ROUND(Eigenmischungen!PSU46,1)</f>
        <v>0</v>
      </c>
      <c r="PSL41" s="536">
        <f>ROUND(Eigenmischungen!PSV46,1)</f>
        <v>0</v>
      </c>
      <c r="PSM41" s="536">
        <f>ROUND(Eigenmischungen!PSW46,1)</f>
        <v>0</v>
      </c>
      <c r="PSN41" s="536">
        <f>ROUND(Eigenmischungen!PSX46,1)</f>
        <v>0</v>
      </c>
      <c r="PSO41" s="536">
        <f>ROUND(Eigenmischungen!PSY46,1)</f>
        <v>0</v>
      </c>
      <c r="PSP41" s="536">
        <f>ROUND(Eigenmischungen!PSZ46,1)</f>
        <v>0</v>
      </c>
      <c r="PSQ41" s="536">
        <f>ROUND(Eigenmischungen!PTA46,1)</f>
        <v>0</v>
      </c>
      <c r="PSR41" s="536">
        <f>ROUND(Eigenmischungen!PTB46,1)</f>
        <v>0</v>
      </c>
      <c r="PSS41" s="536">
        <f>ROUND(Eigenmischungen!PTC46,1)</f>
        <v>0</v>
      </c>
      <c r="PST41" s="536">
        <f>ROUND(Eigenmischungen!PTD46,1)</f>
        <v>0</v>
      </c>
      <c r="PSU41" s="536">
        <f>ROUND(Eigenmischungen!PTE46,1)</f>
        <v>0</v>
      </c>
      <c r="PSV41" s="536">
        <f>ROUND(Eigenmischungen!PTF46,1)</f>
        <v>0</v>
      </c>
      <c r="PSW41" s="536">
        <f>ROUND(Eigenmischungen!PTG46,1)</f>
        <v>0</v>
      </c>
      <c r="PSX41" s="536">
        <f>ROUND(Eigenmischungen!PTH46,1)</f>
        <v>0</v>
      </c>
      <c r="PSY41" s="536">
        <f>ROUND(Eigenmischungen!PTI46,1)</f>
        <v>0</v>
      </c>
      <c r="PSZ41" s="536">
        <f>ROUND(Eigenmischungen!PTJ46,1)</f>
        <v>0</v>
      </c>
      <c r="PTA41" s="536">
        <f>ROUND(Eigenmischungen!PTK46,1)</f>
        <v>0</v>
      </c>
      <c r="PTB41" s="536">
        <f>ROUND(Eigenmischungen!PTL46,1)</f>
        <v>0</v>
      </c>
      <c r="PTC41" s="536">
        <f>ROUND(Eigenmischungen!PTM46,1)</f>
        <v>0</v>
      </c>
      <c r="PTD41" s="536">
        <f>ROUND(Eigenmischungen!PTN46,1)</f>
        <v>0</v>
      </c>
      <c r="PTE41" s="536">
        <f>ROUND(Eigenmischungen!PTO46,1)</f>
        <v>0</v>
      </c>
      <c r="PTF41" s="536">
        <f>ROUND(Eigenmischungen!PTP46,1)</f>
        <v>0</v>
      </c>
      <c r="PTG41" s="536">
        <f>ROUND(Eigenmischungen!PTQ46,1)</f>
        <v>0</v>
      </c>
      <c r="PTH41" s="536">
        <f>ROUND(Eigenmischungen!PTR46,1)</f>
        <v>0</v>
      </c>
      <c r="PTI41" s="536">
        <f>ROUND(Eigenmischungen!PTS46,1)</f>
        <v>0</v>
      </c>
      <c r="PTJ41" s="536">
        <f>ROUND(Eigenmischungen!PTT46,1)</f>
        <v>0</v>
      </c>
      <c r="PTK41" s="536">
        <f>ROUND(Eigenmischungen!PTU46,1)</f>
        <v>0</v>
      </c>
      <c r="PTL41" s="536">
        <f>ROUND(Eigenmischungen!PTV46,1)</f>
        <v>0</v>
      </c>
      <c r="PTM41" s="536">
        <f>ROUND(Eigenmischungen!PTW46,1)</f>
        <v>0</v>
      </c>
      <c r="PTN41" s="536">
        <f>ROUND(Eigenmischungen!PTX46,1)</f>
        <v>0</v>
      </c>
      <c r="PTO41" s="536">
        <f>ROUND(Eigenmischungen!PTY46,1)</f>
        <v>0</v>
      </c>
      <c r="PTP41" s="536">
        <f>ROUND(Eigenmischungen!PTZ46,1)</f>
        <v>0</v>
      </c>
      <c r="PTQ41" s="536">
        <f>ROUND(Eigenmischungen!PUA46,1)</f>
        <v>0</v>
      </c>
      <c r="PTR41" s="536">
        <f>ROUND(Eigenmischungen!PUB46,1)</f>
        <v>0</v>
      </c>
      <c r="PTS41" s="536">
        <f>ROUND(Eigenmischungen!PUC46,1)</f>
        <v>0</v>
      </c>
      <c r="PTT41" s="536">
        <f>ROUND(Eigenmischungen!PUD46,1)</f>
        <v>0</v>
      </c>
      <c r="PTU41" s="536">
        <f>ROUND(Eigenmischungen!PUE46,1)</f>
        <v>0</v>
      </c>
      <c r="PTV41" s="536">
        <f>ROUND(Eigenmischungen!PUF46,1)</f>
        <v>0</v>
      </c>
      <c r="PTW41" s="536">
        <f>ROUND(Eigenmischungen!PUG46,1)</f>
        <v>0</v>
      </c>
      <c r="PTX41" s="536">
        <f>ROUND(Eigenmischungen!PUH46,1)</f>
        <v>0</v>
      </c>
      <c r="PTY41" s="536">
        <f>ROUND(Eigenmischungen!PUI46,1)</f>
        <v>0</v>
      </c>
      <c r="PTZ41" s="536">
        <f>ROUND(Eigenmischungen!PUJ46,1)</f>
        <v>0</v>
      </c>
      <c r="PUA41" s="536">
        <f>ROUND(Eigenmischungen!PUK46,1)</f>
        <v>0</v>
      </c>
      <c r="PUB41" s="536">
        <f>ROUND(Eigenmischungen!PUL46,1)</f>
        <v>0</v>
      </c>
      <c r="PUC41" s="536">
        <f>ROUND(Eigenmischungen!PUM46,1)</f>
        <v>0</v>
      </c>
      <c r="PUD41" s="536">
        <f>ROUND(Eigenmischungen!PUN46,1)</f>
        <v>0</v>
      </c>
      <c r="PUE41" s="536">
        <f>ROUND(Eigenmischungen!PUO46,1)</f>
        <v>0</v>
      </c>
      <c r="PUF41" s="536">
        <f>ROUND(Eigenmischungen!PUP46,1)</f>
        <v>0</v>
      </c>
      <c r="PUG41" s="536">
        <f>ROUND(Eigenmischungen!PUQ46,1)</f>
        <v>0</v>
      </c>
      <c r="PUH41" s="536">
        <f>ROUND(Eigenmischungen!PUR46,1)</f>
        <v>0</v>
      </c>
      <c r="PUI41" s="536">
        <f>ROUND(Eigenmischungen!PUS46,1)</f>
        <v>0</v>
      </c>
      <c r="PUJ41" s="536">
        <f>ROUND(Eigenmischungen!PUT46,1)</f>
        <v>0</v>
      </c>
      <c r="PUK41" s="536">
        <f>ROUND(Eigenmischungen!PUU46,1)</f>
        <v>0</v>
      </c>
      <c r="PUL41" s="536">
        <f>ROUND(Eigenmischungen!PUV46,1)</f>
        <v>0</v>
      </c>
      <c r="PUM41" s="536">
        <f>ROUND(Eigenmischungen!PUW46,1)</f>
        <v>0</v>
      </c>
      <c r="PUN41" s="536">
        <f>ROUND(Eigenmischungen!PUX46,1)</f>
        <v>0</v>
      </c>
      <c r="PUO41" s="536">
        <f>ROUND(Eigenmischungen!PUY46,1)</f>
        <v>0</v>
      </c>
      <c r="PUP41" s="536">
        <f>ROUND(Eigenmischungen!PUZ46,1)</f>
        <v>0</v>
      </c>
      <c r="PUQ41" s="536">
        <f>ROUND(Eigenmischungen!PVA46,1)</f>
        <v>0</v>
      </c>
      <c r="PUR41" s="536">
        <f>ROUND(Eigenmischungen!PVB46,1)</f>
        <v>0</v>
      </c>
      <c r="PUS41" s="536">
        <f>ROUND(Eigenmischungen!PVC46,1)</f>
        <v>0</v>
      </c>
      <c r="PUT41" s="536">
        <f>ROUND(Eigenmischungen!PVD46,1)</f>
        <v>0</v>
      </c>
      <c r="PUU41" s="536">
        <f>ROUND(Eigenmischungen!PVE46,1)</f>
        <v>0</v>
      </c>
      <c r="PUV41" s="536">
        <f>ROUND(Eigenmischungen!PVF46,1)</f>
        <v>0</v>
      </c>
      <c r="PUW41" s="536">
        <f>ROUND(Eigenmischungen!PVG46,1)</f>
        <v>0</v>
      </c>
      <c r="PUX41" s="536">
        <f>ROUND(Eigenmischungen!PVH46,1)</f>
        <v>0</v>
      </c>
      <c r="PUY41" s="536">
        <f>ROUND(Eigenmischungen!PVI46,1)</f>
        <v>0</v>
      </c>
      <c r="PUZ41" s="536">
        <f>ROUND(Eigenmischungen!PVJ46,1)</f>
        <v>0</v>
      </c>
      <c r="PVA41" s="536">
        <f>ROUND(Eigenmischungen!PVK46,1)</f>
        <v>0</v>
      </c>
      <c r="PVB41" s="536">
        <f>ROUND(Eigenmischungen!PVL46,1)</f>
        <v>0</v>
      </c>
      <c r="PVC41" s="536">
        <f>ROUND(Eigenmischungen!PVM46,1)</f>
        <v>0</v>
      </c>
      <c r="PVD41" s="536">
        <f>ROUND(Eigenmischungen!PVN46,1)</f>
        <v>0</v>
      </c>
      <c r="PVE41" s="536">
        <f>ROUND(Eigenmischungen!PVO46,1)</f>
        <v>0</v>
      </c>
      <c r="PVF41" s="536">
        <f>ROUND(Eigenmischungen!PVP46,1)</f>
        <v>0</v>
      </c>
      <c r="PVG41" s="536">
        <f>ROUND(Eigenmischungen!PVQ46,1)</f>
        <v>0</v>
      </c>
      <c r="PVH41" s="536">
        <f>ROUND(Eigenmischungen!PVR46,1)</f>
        <v>0</v>
      </c>
      <c r="PVI41" s="536">
        <f>ROUND(Eigenmischungen!PVS46,1)</f>
        <v>0</v>
      </c>
      <c r="PVJ41" s="536">
        <f>ROUND(Eigenmischungen!PVT46,1)</f>
        <v>0</v>
      </c>
      <c r="PVK41" s="536">
        <f>ROUND(Eigenmischungen!PVU46,1)</f>
        <v>0</v>
      </c>
      <c r="PVL41" s="536">
        <f>ROUND(Eigenmischungen!PVV46,1)</f>
        <v>0</v>
      </c>
      <c r="PVM41" s="536">
        <f>ROUND(Eigenmischungen!PVW46,1)</f>
        <v>0</v>
      </c>
      <c r="PVN41" s="536">
        <f>ROUND(Eigenmischungen!PVX46,1)</f>
        <v>0</v>
      </c>
      <c r="PVO41" s="536">
        <f>ROUND(Eigenmischungen!PVY46,1)</f>
        <v>0</v>
      </c>
      <c r="PVP41" s="536">
        <f>ROUND(Eigenmischungen!PVZ46,1)</f>
        <v>0</v>
      </c>
      <c r="PVQ41" s="536">
        <f>ROUND(Eigenmischungen!PWA46,1)</f>
        <v>0</v>
      </c>
      <c r="PVR41" s="536">
        <f>ROUND(Eigenmischungen!PWB46,1)</f>
        <v>0</v>
      </c>
      <c r="PVS41" s="536">
        <f>ROUND(Eigenmischungen!PWC46,1)</f>
        <v>0</v>
      </c>
      <c r="PVT41" s="536">
        <f>ROUND(Eigenmischungen!PWD46,1)</f>
        <v>0</v>
      </c>
      <c r="PVU41" s="536">
        <f>ROUND(Eigenmischungen!PWE46,1)</f>
        <v>0</v>
      </c>
      <c r="PVV41" s="536">
        <f>ROUND(Eigenmischungen!PWF46,1)</f>
        <v>0</v>
      </c>
      <c r="PVW41" s="536">
        <f>ROUND(Eigenmischungen!PWG46,1)</f>
        <v>0</v>
      </c>
      <c r="PVX41" s="536">
        <f>ROUND(Eigenmischungen!PWH46,1)</f>
        <v>0</v>
      </c>
      <c r="PVY41" s="536">
        <f>ROUND(Eigenmischungen!PWI46,1)</f>
        <v>0</v>
      </c>
      <c r="PVZ41" s="536">
        <f>ROUND(Eigenmischungen!PWJ46,1)</f>
        <v>0</v>
      </c>
      <c r="PWA41" s="536">
        <f>ROUND(Eigenmischungen!PWK46,1)</f>
        <v>0</v>
      </c>
      <c r="PWB41" s="536">
        <f>ROUND(Eigenmischungen!PWL46,1)</f>
        <v>0</v>
      </c>
      <c r="PWC41" s="536">
        <f>ROUND(Eigenmischungen!PWM46,1)</f>
        <v>0</v>
      </c>
      <c r="PWD41" s="536">
        <f>ROUND(Eigenmischungen!PWN46,1)</f>
        <v>0</v>
      </c>
      <c r="PWE41" s="536">
        <f>ROUND(Eigenmischungen!PWO46,1)</f>
        <v>0</v>
      </c>
      <c r="PWF41" s="536">
        <f>ROUND(Eigenmischungen!PWP46,1)</f>
        <v>0</v>
      </c>
      <c r="PWG41" s="536">
        <f>ROUND(Eigenmischungen!PWQ46,1)</f>
        <v>0</v>
      </c>
      <c r="PWH41" s="536">
        <f>ROUND(Eigenmischungen!PWR46,1)</f>
        <v>0</v>
      </c>
      <c r="PWI41" s="536">
        <f>ROUND(Eigenmischungen!PWS46,1)</f>
        <v>0</v>
      </c>
      <c r="PWJ41" s="536">
        <f>ROUND(Eigenmischungen!PWT46,1)</f>
        <v>0</v>
      </c>
      <c r="PWK41" s="536">
        <f>ROUND(Eigenmischungen!PWU46,1)</f>
        <v>0</v>
      </c>
      <c r="PWL41" s="536">
        <f>ROUND(Eigenmischungen!PWV46,1)</f>
        <v>0</v>
      </c>
      <c r="PWM41" s="536">
        <f>ROUND(Eigenmischungen!PWW46,1)</f>
        <v>0</v>
      </c>
      <c r="PWN41" s="536">
        <f>ROUND(Eigenmischungen!PWX46,1)</f>
        <v>0</v>
      </c>
      <c r="PWO41" s="536">
        <f>ROUND(Eigenmischungen!PWY46,1)</f>
        <v>0</v>
      </c>
      <c r="PWP41" s="536">
        <f>ROUND(Eigenmischungen!PWZ46,1)</f>
        <v>0</v>
      </c>
      <c r="PWQ41" s="536">
        <f>ROUND(Eigenmischungen!PXA46,1)</f>
        <v>0</v>
      </c>
      <c r="PWR41" s="536">
        <f>ROUND(Eigenmischungen!PXB46,1)</f>
        <v>0</v>
      </c>
      <c r="PWS41" s="536">
        <f>ROUND(Eigenmischungen!PXC46,1)</f>
        <v>0</v>
      </c>
      <c r="PWT41" s="536">
        <f>ROUND(Eigenmischungen!PXD46,1)</f>
        <v>0</v>
      </c>
      <c r="PWU41" s="536">
        <f>ROUND(Eigenmischungen!PXE46,1)</f>
        <v>0</v>
      </c>
      <c r="PWV41" s="536">
        <f>ROUND(Eigenmischungen!PXF46,1)</f>
        <v>0</v>
      </c>
      <c r="PWW41" s="536">
        <f>ROUND(Eigenmischungen!PXG46,1)</f>
        <v>0</v>
      </c>
      <c r="PWX41" s="536">
        <f>ROUND(Eigenmischungen!PXH46,1)</f>
        <v>0</v>
      </c>
      <c r="PWY41" s="536">
        <f>ROUND(Eigenmischungen!PXI46,1)</f>
        <v>0</v>
      </c>
      <c r="PWZ41" s="536">
        <f>ROUND(Eigenmischungen!PXJ46,1)</f>
        <v>0</v>
      </c>
      <c r="PXA41" s="536">
        <f>ROUND(Eigenmischungen!PXK46,1)</f>
        <v>0</v>
      </c>
      <c r="PXB41" s="536">
        <f>ROUND(Eigenmischungen!PXL46,1)</f>
        <v>0</v>
      </c>
      <c r="PXC41" s="536">
        <f>ROUND(Eigenmischungen!PXM46,1)</f>
        <v>0</v>
      </c>
      <c r="PXD41" s="536">
        <f>ROUND(Eigenmischungen!PXN46,1)</f>
        <v>0</v>
      </c>
      <c r="PXE41" s="536">
        <f>ROUND(Eigenmischungen!PXO46,1)</f>
        <v>0</v>
      </c>
      <c r="PXF41" s="536">
        <f>ROUND(Eigenmischungen!PXP46,1)</f>
        <v>0</v>
      </c>
      <c r="PXG41" s="536">
        <f>ROUND(Eigenmischungen!PXQ46,1)</f>
        <v>0</v>
      </c>
      <c r="PXH41" s="536">
        <f>ROUND(Eigenmischungen!PXR46,1)</f>
        <v>0</v>
      </c>
      <c r="PXI41" s="536">
        <f>ROUND(Eigenmischungen!PXS46,1)</f>
        <v>0</v>
      </c>
      <c r="PXJ41" s="536">
        <f>ROUND(Eigenmischungen!PXT46,1)</f>
        <v>0</v>
      </c>
      <c r="PXK41" s="536">
        <f>ROUND(Eigenmischungen!PXU46,1)</f>
        <v>0</v>
      </c>
      <c r="PXL41" s="536">
        <f>ROUND(Eigenmischungen!PXV46,1)</f>
        <v>0</v>
      </c>
      <c r="PXM41" s="536">
        <f>ROUND(Eigenmischungen!PXW46,1)</f>
        <v>0</v>
      </c>
      <c r="PXN41" s="536">
        <f>ROUND(Eigenmischungen!PXX46,1)</f>
        <v>0</v>
      </c>
      <c r="PXO41" s="536">
        <f>ROUND(Eigenmischungen!PXY46,1)</f>
        <v>0</v>
      </c>
      <c r="PXP41" s="536">
        <f>ROUND(Eigenmischungen!PXZ46,1)</f>
        <v>0</v>
      </c>
      <c r="PXQ41" s="536">
        <f>ROUND(Eigenmischungen!PYA46,1)</f>
        <v>0</v>
      </c>
      <c r="PXR41" s="536">
        <f>ROUND(Eigenmischungen!PYB46,1)</f>
        <v>0</v>
      </c>
      <c r="PXS41" s="536">
        <f>ROUND(Eigenmischungen!PYC46,1)</f>
        <v>0</v>
      </c>
      <c r="PXT41" s="536">
        <f>ROUND(Eigenmischungen!PYD46,1)</f>
        <v>0</v>
      </c>
      <c r="PXU41" s="536">
        <f>ROUND(Eigenmischungen!PYE46,1)</f>
        <v>0</v>
      </c>
      <c r="PXV41" s="536">
        <f>ROUND(Eigenmischungen!PYF46,1)</f>
        <v>0</v>
      </c>
      <c r="PXW41" s="536">
        <f>ROUND(Eigenmischungen!PYG46,1)</f>
        <v>0</v>
      </c>
      <c r="PXX41" s="536">
        <f>ROUND(Eigenmischungen!PYH46,1)</f>
        <v>0</v>
      </c>
      <c r="PXY41" s="536">
        <f>ROUND(Eigenmischungen!PYI46,1)</f>
        <v>0</v>
      </c>
      <c r="PXZ41" s="536">
        <f>ROUND(Eigenmischungen!PYJ46,1)</f>
        <v>0</v>
      </c>
      <c r="PYA41" s="536">
        <f>ROUND(Eigenmischungen!PYK46,1)</f>
        <v>0</v>
      </c>
      <c r="PYB41" s="536">
        <f>ROUND(Eigenmischungen!PYL46,1)</f>
        <v>0</v>
      </c>
      <c r="PYC41" s="536">
        <f>ROUND(Eigenmischungen!PYM46,1)</f>
        <v>0</v>
      </c>
      <c r="PYD41" s="536">
        <f>ROUND(Eigenmischungen!PYN46,1)</f>
        <v>0</v>
      </c>
      <c r="PYE41" s="536">
        <f>ROUND(Eigenmischungen!PYO46,1)</f>
        <v>0</v>
      </c>
      <c r="PYF41" s="536">
        <f>ROUND(Eigenmischungen!PYP46,1)</f>
        <v>0</v>
      </c>
      <c r="PYG41" s="536">
        <f>ROUND(Eigenmischungen!PYQ46,1)</f>
        <v>0</v>
      </c>
      <c r="PYH41" s="536">
        <f>ROUND(Eigenmischungen!PYR46,1)</f>
        <v>0</v>
      </c>
      <c r="PYI41" s="536">
        <f>ROUND(Eigenmischungen!PYS46,1)</f>
        <v>0</v>
      </c>
      <c r="PYJ41" s="536">
        <f>ROUND(Eigenmischungen!PYT46,1)</f>
        <v>0</v>
      </c>
      <c r="PYK41" s="536">
        <f>ROUND(Eigenmischungen!PYU46,1)</f>
        <v>0</v>
      </c>
      <c r="PYL41" s="536">
        <f>ROUND(Eigenmischungen!PYV46,1)</f>
        <v>0</v>
      </c>
      <c r="PYM41" s="536">
        <f>ROUND(Eigenmischungen!PYW46,1)</f>
        <v>0</v>
      </c>
      <c r="PYN41" s="536">
        <f>ROUND(Eigenmischungen!PYX46,1)</f>
        <v>0</v>
      </c>
      <c r="PYO41" s="536">
        <f>ROUND(Eigenmischungen!PYY46,1)</f>
        <v>0</v>
      </c>
      <c r="PYP41" s="536">
        <f>ROUND(Eigenmischungen!PYZ46,1)</f>
        <v>0</v>
      </c>
      <c r="PYQ41" s="536">
        <f>ROUND(Eigenmischungen!PZA46,1)</f>
        <v>0</v>
      </c>
      <c r="PYR41" s="536">
        <f>ROUND(Eigenmischungen!PZB46,1)</f>
        <v>0</v>
      </c>
      <c r="PYS41" s="536">
        <f>ROUND(Eigenmischungen!PZC46,1)</f>
        <v>0</v>
      </c>
      <c r="PYT41" s="536">
        <f>ROUND(Eigenmischungen!PZD46,1)</f>
        <v>0</v>
      </c>
      <c r="PYU41" s="536">
        <f>ROUND(Eigenmischungen!PZE46,1)</f>
        <v>0</v>
      </c>
      <c r="PYV41" s="536">
        <f>ROUND(Eigenmischungen!PZF46,1)</f>
        <v>0</v>
      </c>
      <c r="PYW41" s="536">
        <f>ROUND(Eigenmischungen!PZG46,1)</f>
        <v>0</v>
      </c>
      <c r="PYX41" s="536">
        <f>ROUND(Eigenmischungen!PZH46,1)</f>
        <v>0</v>
      </c>
      <c r="PYY41" s="536">
        <f>ROUND(Eigenmischungen!PZI46,1)</f>
        <v>0</v>
      </c>
      <c r="PYZ41" s="536">
        <f>ROUND(Eigenmischungen!PZJ46,1)</f>
        <v>0</v>
      </c>
      <c r="PZA41" s="536">
        <f>ROUND(Eigenmischungen!PZK46,1)</f>
        <v>0</v>
      </c>
      <c r="PZB41" s="536">
        <f>ROUND(Eigenmischungen!PZL46,1)</f>
        <v>0</v>
      </c>
      <c r="PZC41" s="536">
        <f>ROUND(Eigenmischungen!PZM46,1)</f>
        <v>0</v>
      </c>
      <c r="PZD41" s="536">
        <f>ROUND(Eigenmischungen!PZN46,1)</f>
        <v>0</v>
      </c>
      <c r="PZE41" s="536">
        <f>ROUND(Eigenmischungen!PZO46,1)</f>
        <v>0</v>
      </c>
      <c r="PZF41" s="536">
        <f>ROUND(Eigenmischungen!PZP46,1)</f>
        <v>0</v>
      </c>
      <c r="PZG41" s="536">
        <f>ROUND(Eigenmischungen!PZQ46,1)</f>
        <v>0</v>
      </c>
      <c r="PZH41" s="536">
        <f>ROUND(Eigenmischungen!PZR46,1)</f>
        <v>0</v>
      </c>
      <c r="PZI41" s="536">
        <f>ROUND(Eigenmischungen!PZS46,1)</f>
        <v>0</v>
      </c>
      <c r="PZJ41" s="536">
        <f>ROUND(Eigenmischungen!PZT46,1)</f>
        <v>0</v>
      </c>
      <c r="PZK41" s="536">
        <f>ROUND(Eigenmischungen!PZU46,1)</f>
        <v>0</v>
      </c>
      <c r="PZL41" s="536">
        <f>ROUND(Eigenmischungen!PZV46,1)</f>
        <v>0</v>
      </c>
      <c r="PZM41" s="536">
        <f>ROUND(Eigenmischungen!PZW46,1)</f>
        <v>0</v>
      </c>
      <c r="PZN41" s="536">
        <f>ROUND(Eigenmischungen!PZX46,1)</f>
        <v>0</v>
      </c>
      <c r="PZO41" s="536">
        <f>ROUND(Eigenmischungen!PZY46,1)</f>
        <v>0</v>
      </c>
      <c r="PZP41" s="536">
        <f>ROUND(Eigenmischungen!PZZ46,1)</f>
        <v>0</v>
      </c>
      <c r="PZQ41" s="536">
        <f>ROUND(Eigenmischungen!QAA46,1)</f>
        <v>0</v>
      </c>
      <c r="PZR41" s="536">
        <f>ROUND(Eigenmischungen!QAB46,1)</f>
        <v>0</v>
      </c>
      <c r="PZS41" s="536">
        <f>ROUND(Eigenmischungen!QAC46,1)</f>
        <v>0</v>
      </c>
      <c r="PZT41" s="536">
        <f>ROUND(Eigenmischungen!QAD46,1)</f>
        <v>0</v>
      </c>
      <c r="PZU41" s="536">
        <f>ROUND(Eigenmischungen!QAE46,1)</f>
        <v>0</v>
      </c>
      <c r="PZV41" s="536">
        <f>ROUND(Eigenmischungen!QAF46,1)</f>
        <v>0</v>
      </c>
      <c r="PZW41" s="536">
        <f>ROUND(Eigenmischungen!QAG46,1)</f>
        <v>0</v>
      </c>
      <c r="PZX41" s="536">
        <f>ROUND(Eigenmischungen!QAH46,1)</f>
        <v>0</v>
      </c>
      <c r="PZY41" s="536">
        <f>ROUND(Eigenmischungen!QAI46,1)</f>
        <v>0</v>
      </c>
      <c r="PZZ41" s="536">
        <f>ROUND(Eigenmischungen!QAJ46,1)</f>
        <v>0</v>
      </c>
      <c r="QAA41" s="536">
        <f>ROUND(Eigenmischungen!QAK46,1)</f>
        <v>0</v>
      </c>
      <c r="QAB41" s="536">
        <f>ROUND(Eigenmischungen!QAL46,1)</f>
        <v>0</v>
      </c>
      <c r="QAC41" s="536">
        <f>ROUND(Eigenmischungen!QAM46,1)</f>
        <v>0</v>
      </c>
      <c r="QAD41" s="536">
        <f>ROUND(Eigenmischungen!QAN46,1)</f>
        <v>0</v>
      </c>
      <c r="QAE41" s="536">
        <f>ROUND(Eigenmischungen!QAO46,1)</f>
        <v>0</v>
      </c>
      <c r="QAF41" s="536">
        <f>ROUND(Eigenmischungen!QAP46,1)</f>
        <v>0</v>
      </c>
      <c r="QAG41" s="536">
        <f>ROUND(Eigenmischungen!QAQ46,1)</f>
        <v>0</v>
      </c>
      <c r="QAH41" s="536">
        <f>ROUND(Eigenmischungen!QAR46,1)</f>
        <v>0</v>
      </c>
      <c r="QAI41" s="536">
        <f>ROUND(Eigenmischungen!QAS46,1)</f>
        <v>0</v>
      </c>
      <c r="QAJ41" s="536">
        <f>ROUND(Eigenmischungen!QAT46,1)</f>
        <v>0</v>
      </c>
      <c r="QAK41" s="536">
        <f>ROUND(Eigenmischungen!QAU46,1)</f>
        <v>0</v>
      </c>
      <c r="QAL41" s="536">
        <f>ROUND(Eigenmischungen!QAV46,1)</f>
        <v>0</v>
      </c>
      <c r="QAM41" s="536">
        <f>ROUND(Eigenmischungen!QAW46,1)</f>
        <v>0</v>
      </c>
      <c r="QAN41" s="536">
        <f>ROUND(Eigenmischungen!QAX46,1)</f>
        <v>0</v>
      </c>
      <c r="QAO41" s="536">
        <f>ROUND(Eigenmischungen!QAY46,1)</f>
        <v>0</v>
      </c>
      <c r="QAP41" s="536">
        <f>ROUND(Eigenmischungen!QAZ46,1)</f>
        <v>0</v>
      </c>
      <c r="QAQ41" s="536">
        <f>ROUND(Eigenmischungen!QBA46,1)</f>
        <v>0</v>
      </c>
      <c r="QAR41" s="536">
        <f>ROUND(Eigenmischungen!QBB46,1)</f>
        <v>0</v>
      </c>
      <c r="QAS41" s="536">
        <f>ROUND(Eigenmischungen!QBC46,1)</f>
        <v>0</v>
      </c>
      <c r="QAT41" s="536">
        <f>ROUND(Eigenmischungen!QBD46,1)</f>
        <v>0</v>
      </c>
      <c r="QAU41" s="536">
        <f>ROUND(Eigenmischungen!QBE46,1)</f>
        <v>0</v>
      </c>
      <c r="QAV41" s="536">
        <f>ROUND(Eigenmischungen!QBF46,1)</f>
        <v>0</v>
      </c>
      <c r="QAW41" s="536">
        <f>ROUND(Eigenmischungen!QBG46,1)</f>
        <v>0</v>
      </c>
      <c r="QAX41" s="536">
        <f>ROUND(Eigenmischungen!QBH46,1)</f>
        <v>0</v>
      </c>
      <c r="QAY41" s="536">
        <f>ROUND(Eigenmischungen!QBI46,1)</f>
        <v>0</v>
      </c>
      <c r="QAZ41" s="536">
        <f>ROUND(Eigenmischungen!QBJ46,1)</f>
        <v>0</v>
      </c>
      <c r="QBA41" s="536">
        <f>ROUND(Eigenmischungen!QBK46,1)</f>
        <v>0</v>
      </c>
      <c r="QBB41" s="536">
        <f>ROUND(Eigenmischungen!QBL46,1)</f>
        <v>0</v>
      </c>
      <c r="QBC41" s="536">
        <f>ROUND(Eigenmischungen!QBM46,1)</f>
        <v>0</v>
      </c>
      <c r="QBD41" s="536">
        <f>ROUND(Eigenmischungen!QBN46,1)</f>
        <v>0</v>
      </c>
      <c r="QBE41" s="536">
        <f>ROUND(Eigenmischungen!QBO46,1)</f>
        <v>0</v>
      </c>
      <c r="QBF41" s="536">
        <f>ROUND(Eigenmischungen!QBP46,1)</f>
        <v>0</v>
      </c>
      <c r="QBG41" s="536">
        <f>ROUND(Eigenmischungen!QBQ46,1)</f>
        <v>0</v>
      </c>
      <c r="QBH41" s="536">
        <f>ROUND(Eigenmischungen!QBR46,1)</f>
        <v>0</v>
      </c>
      <c r="QBI41" s="536">
        <f>ROUND(Eigenmischungen!QBS46,1)</f>
        <v>0</v>
      </c>
      <c r="QBJ41" s="536">
        <f>ROUND(Eigenmischungen!QBT46,1)</f>
        <v>0</v>
      </c>
      <c r="QBK41" s="536">
        <f>ROUND(Eigenmischungen!QBU46,1)</f>
        <v>0</v>
      </c>
      <c r="QBL41" s="536">
        <f>ROUND(Eigenmischungen!QBV46,1)</f>
        <v>0</v>
      </c>
      <c r="QBM41" s="536">
        <f>ROUND(Eigenmischungen!QBW46,1)</f>
        <v>0</v>
      </c>
      <c r="QBN41" s="536">
        <f>ROUND(Eigenmischungen!QBX46,1)</f>
        <v>0</v>
      </c>
      <c r="QBO41" s="536">
        <f>ROUND(Eigenmischungen!QBY46,1)</f>
        <v>0</v>
      </c>
      <c r="QBP41" s="536">
        <f>ROUND(Eigenmischungen!QBZ46,1)</f>
        <v>0</v>
      </c>
      <c r="QBQ41" s="536">
        <f>ROUND(Eigenmischungen!QCA46,1)</f>
        <v>0</v>
      </c>
      <c r="QBR41" s="536">
        <f>ROUND(Eigenmischungen!QCB46,1)</f>
        <v>0</v>
      </c>
      <c r="QBS41" s="536">
        <f>ROUND(Eigenmischungen!QCC46,1)</f>
        <v>0</v>
      </c>
      <c r="QBT41" s="536">
        <f>ROUND(Eigenmischungen!QCD46,1)</f>
        <v>0</v>
      </c>
      <c r="QBU41" s="536">
        <f>ROUND(Eigenmischungen!QCE46,1)</f>
        <v>0</v>
      </c>
      <c r="QBV41" s="536">
        <f>ROUND(Eigenmischungen!QCF46,1)</f>
        <v>0</v>
      </c>
      <c r="QBW41" s="536">
        <f>ROUND(Eigenmischungen!QCG46,1)</f>
        <v>0</v>
      </c>
      <c r="QBX41" s="536">
        <f>ROUND(Eigenmischungen!QCH46,1)</f>
        <v>0</v>
      </c>
      <c r="QBY41" s="536">
        <f>ROUND(Eigenmischungen!QCI46,1)</f>
        <v>0</v>
      </c>
      <c r="QBZ41" s="536">
        <f>ROUND(Eigenmischungen!QCJ46,1)</f>
        <v>0</v>
      </c>
      <c r="QCA41" s="536">
        <f>ROUND(Eigenmischungen!QCK46,1)</f>
        <v>0</v>
      </c>
      <c r="QCB41" s="536">
        <f>ROUND(Eigenmischungen!QCL46,1)</f>
        <v>0</v>
      </c>
      <c r="QCC41" s="536">
        <f>ROUND(Eigenmischungen!QCM46,1)</f>
        <v>0</v>
      </c>
      <c r="QCD41" s="536">
        <f>ROUND(Eigenmischungen!QCN46,1)</f>
        <v>0</v>
      </c>
      <c r="QCE41" s="536">
        <f>ROUND(Eigenmischungen!QCO46,1)</f>
        <v>0</v>
      </c>
      <c r="QCF41" s="536">
        <f>ROUND(Eigenmischungen!QCP46,1)</f>
        <v>0</v>
      </c>
      <c r="QCG41" s="536">
        <f>ROUND(Eigenmischungen!QCQ46,1)</f>
        <v>0</v>
      </c>
      <c r="QCH41" s="536">
        <f>ROUND(Eigenmischungen!QCR46,1)</f>
        <v>0</v>
      </c>
      <c r="QCI41" s="536">
        <f>ROUND(Eigenmischungen!QCS46,1)</f>
        <v>0</v>
      </c>
      <c r="QCJ41" s="536">
        <f>ROUND(Eigenmischungen!QCT46,1)</f>
        <v>0</v>
      </c>
      <c r="QCK41" s="536">
        <f>ROUND(Eigenmischungen!QCU46,1)</f>
        <v>0</v>
      </c>
      <c r="QCL41" s="536">
        <f>ROUND(Eigenmischungen!QCV46,1)</f>
        <v>0</v>
      </c>
      <c r="QCM41" s="536">
        <f>ROUND(Eigenmischungen!QCW46,1)</f>
        <v>0</v>
      </c>
      <c r="QCN41" s="536">
        <f>ROUND(Eigenmischungen!QCX46,1)</f>
        <v>0</v>
      </c>
      <c r="QCO41" s="536">
        <f>ROUND(Eigenmischungen!QCY46,1)</f>
        <v>0</v>
      </c>
      <c r="QCP41" s="536">
        <f>ROUND(Eigenmischungen!QCZ46,1)</f>
        <v>0</v>
      </c>
      <c r="QCQ41" s="536">
        <f>ROUND(Eigenmischungen!QDA46,1)</f>
        <v>0</v>
      </c>
      <c r="QCR41" s="536">
        <f>ROUND(Eigenmischungen!QDB46,1)</f>
        <v>0</v>
      </c>
      <c r="QCS41" s="536">
        <f>ROUND(Eigenmischungen!QDC46,1)</f>
        <v>0</v>
      </c>
      <c r="QCT41" s="536">
        <f>ROUND(Eigenmischungen!QDD46,1)</f>
        <v>0</v>
      </c>
      <c r="QCU41" s="536">
        <f>ROUND(Eigenmischungen!QDE46,1)</f>
        <v>0</v>
      </c>
      <c r="QCV41" s="536">
        <f>ROUND(Eigenmischungen!QDF46,1)</f>
        <v>0</v>
      </c>
      <c r="QCW41" s="536">
        <f>ROUND(Eigenmischungen!QDG46,1)</f>
        <v>0</v>
      </c>
      <c r="QCX41" s="536">
        <f>ROUND(Eigenmischungen!QDH46,1)</f>
        <v>0</v>
      </c>
      <c r="QCY41" s="536">
        <f>ROUND(Eigenmischungen!QDI46,1)</f>
        <v>0</v>
      </c>
      <c r="QCZ41" s="536">
        <f>ROUND(Eigenmischungen!QDJ46,1)</f>
        <v>0</v>
      </c>
      <c r="QDA41" s="536">
        <f>ROUND(Eigenmischungen!QDK46,1)</f>
        <v>0</v>
      </c>
      <c r="QDB41" s="536">
        <f>ROUND(Eigenmischungen!QDL46,1)</f>
        <v>0</v>
      </c>
      <c r="QDC41" s="536">
        <f>ROUND(Eigenmischungen!QDM46,1)</f>
        <v>0</v>
      </c>
      <c r="QDD41" s="536">
        <f>ROUND(Eigenmischungen!QDN46,1)</f>
        <v>0</v>
      </c>
      <c r="QDE41" s="536">
        <f>ROUND(Eigenmischungen!QDO46,1)</f>
        <v>0</v>
      </c>
      <c r="QDF41" s="536">
        <f>ROUND(Eigenmischungen!QDP46,1)</f>
        <v>0</v>
      </c>
      <c r="QDG41" s="536">
        <f>ROUND(Eigenmischungen!QDQ46,1)</f>
        <v>0</v>
      </c>
      <c r="QDH41" s="536">
        <f>ROUND(Eigenmischungen!QDR46,1)</f>
        <v>0</v>
      </c>
      <c r="QDI41" s="536">
        <f>ROUND(Eigenmischungen!QDS46,1)</f>
        <v>0</v>
      </c>
      <c r="QDJ41" s="536">
        <f>ROUND(Eigenmischungen!QDT46,1)</f>
        <v>0</v>
      </c>
      <c r="QDK41" s="536">
        <f>ROUND(Eigenmischungen!QDU46,1)</f>
        <v>0</v>
      </c>
      <c r="QDL41" s="536">
        <f>ROUND(Eigenmischungen!QDV46,1)</f>
        <v>0</v>
      </c>
      <c r="QDM41" s="536">
        <f>ROUND(Eigenmischungen!QDW46,1)</f>
        <v>0</v>
      </c>
      <c r="QDN41" s="536">
        <f>ROUND(Eigenmischungen!QDX46,1)</f>
        <v>0</v>
      </c>
      <c r="QDO41" s="536">
        <f>ROUND(Eigenmischungen!QDY46,1)</f>
        <v>0</v>
      </c>
      <c r="QDP41" s="536">
        <f>ROUND(Eigenmischungen!QDZ46,1)</f>
        <v>0</v>
      </c>
      <c r="QDQ41" s="536">
        <f>ROUND(Eigenmischungen!QEA46,1)</f>
        <v>0</v>
      </c>
      <c r="QDR41" s="536">
        <f>ROUND(Eigenmischungen!QEB46,1)</f>
        <v>0</v>
      </c>
      <c r="QDS41" s="536">
        <f>ROUND(Eigenmischungen!QEC46,1)</f>
        <v>0</v>
      </c>
      <c r="QDT41" s="536">
        <f>ROUND(Eigenmischungen!QED46,1)</f>
        <v>0</v>
      </c>
      <c r="QDU41" s="536">
        <f>ROUND(Eigenmischungen!QEE46,1)</f>
        <v>0</v>
      </c>
      <c r="QDV41" s="536">
        <f>ROUND(Eigenmischungen!QEF46,1)</f>
        <v>0</v>
      </c>
      <c r="QDW41" s="536">
        <f>ROUND(Eigenmischungen!QEG46,1)</f>
        <v>0</v>
      </c>
      <c r="QDX41" s="536">
        <f>ROUND(Eigenmischungen!QEH46,1)</f>
        <v>0</v>
      </c>
      <c r="QDY41" s="536">
        <f>ROUND(Eigenmischungen!QEI46,1)</f>
        <v>0</v>
      </c>
      <c r="QDZ41" s="536">
        <f>ROUND(Eigenmischungen!QEJ46,1)</f>
        <v>0</v>
      </c>
      <c r="QEA41" s="536">
        <f>ROUND(Eigenmischungen!QEK46,1)</f>
        <v>0</v>
      </c>
      <c r="QEB41" s="536">
        <f>ROUND(Eigenmischungen!QEL46,1)</f>
        <v>0</v>
      </c>
      <c r="QEC41" s="536">
        <f>ROUND(Eigenmischungen!QEM46,1)</f>
        <v>0</v>
      </c>
      <c r="QED41" s="536">
        <f>ROUND(Eigenmischungen!QEN46,1)</f>
        <v>0</v>
      </c>
      <c r="QEE41" s="536">
        <f>ROUND(Eigenmischungen!QEO46,1)</f>
        <v>0</v>
      </c>
      <c r="QEF41" s="536">
        <f>ROUND(Eigenmischungen!QEP46,1)</f>
        <v>0</v>
      </c>
      <c r="QEG41" s="536">
        <f>ROUND(Eigenmischungen!QEQ46,1)</f>
        <v>0</v>
      </c>
      <c r="QEH41" s="536">
        <f>ROUND(Eigenmischungen!QER46,1)</f>
        <v>0</v>
      </c>
      <c r="QEI41" s="536">
        <f>ROUND(Eigenmischungen!QES46,1)</f>
        <v>0</v>
      </c>
      <c r="QEJ41" s="536">
        <f>ROUND(Eigenmischungen!QET46,1)</f>
        <v>0</v>
      </c>
      <c r="QEK41" s="536">
        <f>ROUND(Eigenmischungen!QEU46,1)</f>
        <v>0</v>
      </c>
      <c r="QEL41" s="536">
        <f>ROUND(Eigenmischungen!QEV46,1)</f>
        <v>0</v>
      </c>
      <c r="QEM41" s="536">
        <f>ROUND(Eigenmischungen!QEW46,1)</f>
        <v>0</v>
      </c>
      <c r="QEN41" s="536">
        <f>ROUND(Eigenmischungen!QEX46,1)</f>
        <v>0</v>
      </c>
      <c r="QEO41" s="536">
        <f>ROUND(Eigenmischungen!QEY46,1)</f>
        <v>0</v>
      </c>
      <c r="QEP41" s="536">
        <f>ROUND(Eigenmischungen!QEZ46,1)</f>
        <v>0</v>
      </c>
      <c r="QEQ41" s="536">
        <f>ROUND(Eigenmischungen!QFA46,1)</f>
        <v>0</v>
      </c>
      <c r="QER41" s="536">
        <f>ROUND(Eigenmischungen!QFB46,1)</f>
        <v>0</v>
      </c>
      <c r="QES41" s="536">
        <f>ROUND(Eigenmischungen!QFC46,1)</f>
        <v>0</v>
      </c>
      <c r="QET41" s="536">
        <f>ROUND(Eigenmischungen!QFD46,1)</f>
        <v>0</v>
      </c>
      <c r="QEU41" s="536">
        <f>ROUND(Eigenmischungen!QFE46,1)</f>
        <v>0</v>
      </c>
      <c r="QEV41" s="536">
        <f>ROUND(Eigenmischungen!QFF46,1)</f>
        <v>0</v>
      </c>
      <c r="QEW41" s="536">
        <f>ROUND(Eigenmischungen!QFG46,1)</f>
        <v>0</v>
      </c>
      <c r="QEX41" s="536">
        <f>ROUND(Eigenmischungen!QFH46,1)</f>
        <v>0</v>
      </c>
      <c r="QEY41" s="536">
        <f>ROUND(Eigenmischungen!QFI46,1)</f>
        <v>0</v>
      </c>
      <c r="QEZ41" s="536">
        <f>ROUND(Eigenmischungen!QFJ46,1)</f>
        <v>0</v>
      </c>
      <c r="QFA41" s="536">
        <f>ROUND(Eigenmischungen!QFK46,1)</f>
        <v>0</v>
      </c>
      <c r="QFB41" s="536">
        <f>ROUND(Eigenmischungen!QFL46,1)</f>
        <v>0</v>
      </c>
      <c r="QFC41" s="536">
        <f>ROUND(Eigenmischungen!QFM46,1)</f>
        <v>0</v>
      </c>
      <c r="QFD41" s="536">
        <f>ROUND(Eigenmischungen!QFN46,1)</f>
        <v>0</v>
      </c>
      <c r="QFE41" s="536">
        <f>ROUND(Eigenmischungen!QFO46,1)</f>
        <v>0</v>
      </c>
      <c r="QFF41" s="536">
        <f>ROUND(Eigenmischungen!QFP46,1)</f>
        <v>0</v>
      </c>
      <c r="QFG41" s="536">
        <f>ROUND(Eigenmischungen!QFQ46,1)</f>
        <v>0</v>
      </c>
      <c r="QFH41" s="536">
        <f>ROUND(Eigenmischungen!QFR46,1)</f>
        <v>0</v>
      </c>
      <c r="QFI41" s="536">
        <f>ROUND(Eigenmischungen!QFS46,1)</f>
        <v>0</v>
      </c>
      <c r="QFJ41" s="536">
        <f>ROUND(Eigenmischungen!QFT46,1)</f>
        <v>0</v>
      </c>
      <c r="QFK41" s="536">
        <f>ROUND(Eigenmischungen!QFU46,1)</f>
        <v>0</v>
      </c>
      <c r="QFL41" s="536">
        <f>ROUND(Eigenmischungen!QFV46,1)</f>
        <v>0</v>
      </c>
      <c r="QFM41" s="536">
        <f>ROUND(Eigenmischungen!QFW46,1)</f>
        <v>0</v>
      </c>
      <c r="QFN41" s="536">
        <f>ROUND(Eigenmischungen!QFX46,1)</f>
        <v>0</v>
      </c>
      <c r="QFO41" s="536">
        <f>ROUND(Eigenmischungen!QFY46,1)</f>
        <v>0</v>
      </c>
      <c r="QFP41" s="536">
        <f>ROUND(Eigenmischungen!QFZ46,1)</f>
        <v>0</v>
      </c>
      <c r="QFQ41" s="536">
        <f>ROUND(Eigenmischungen!QGA46,1)</f>
        <v>0</v>
      </c>
      <c r="QFR41" s="536">
        <f>ROUND(Eigenmischungen!QGB46,1)</f>
        <v>0</v>
      </c>
      <c r="QFS41" s="536">
        <f>ROUND(Eigenmischungen!QGC46,1)</f>
        <v>0</v>
      </c>
      <c r="QFT41" s="536">
        <f>ROUND(Eigenmischungen!QGD46,1)</f>
        <v>0</v>
      </c>
      <c r="QFU41" s="536">
        <f>ROUND(Eigenmischungen!QGE46,1)</f>
        <v>0</v>
      </c>
      <c r="QFV41" s="536">
        <f>ROUND(Eigenmischungen!QGF46,1)</f>
        <v>0</v>
      </c>
      <c r="QFW41" s="536">
        <f>ROUND(Eigenmischungen!QGG46,1)</f>
        <v>0</v>
      </c>
      <c r="QFX41" s="536">
        <f>ROUND(Eigenmischungen!QGH46,1)</f>
        <v>0</v>
      </c>
      <c r="QFY41" s="536">
        <f>ROUND(Eigenmischungen!QGI46,1)</f>
        <v>0</v>
      </c>
      <c r="QFZ41" s="536">
        <f>ROUND(Eigenmischungen!QGJ46,1)</f>
        <v>0</v>
      </c>
      <c r="QGA41" s="536">
        <f>ROUND(Eigenmischungen!QGK46,1)</f>
        <v>0</v>
      </c>
      <c r="QGB41" s="536">
        <f>ROUND(Eigenmischungen!QGL46,1)</f>
        <v>0</v>
      </c>
      <c r="QGC41" s="536">
        <f>ROUND(Eigenmischungen!QGM46,1)</f>
        <v>0</v>
      </c>
      <c r="QGD41" s="536">
        <f>ROUND(Eigenmischungen!QGN46,1)</f>
        <v>0</v>
      </c>
      <c r="QGE41" s="536">
        <f>ROUND(Eigenmischungen!QGO46,1)</f>
        <v>0</v>
      </c>
      <c r="QGF41" s="536">
        <f>ROUND(Eigenmischungen!QGP46,1)</f>
        <v>0</v>
      </c>
      <c r="QGG41" s="536">
        <f>ROUND(Eigenmischungen!QGQ46,1)</f>
        <v>0</v>
      </c>
      <c r="QGH41" s="536">
        <f>ROUND(Eigenmischungen!QGR46,1)</f>
        <v>0</v>
      </c>
      <c r="QGI41" s="536">
        <f>ROUND(Eigenmischungen!QGS46,1)</f>
        <v>0</v>
      </c>
      <c r="QGJ41" s="536">
        <f>ROUND(Eigenmischungen!QGT46,1)</f>
        <v>0</v>
      </c>
      <c r="QGK41" s="536">
        <f>ROUND(Eigenmischungen!QGU46,1)</f>
        <v>0</v>
      </c>
      <c r="QGL41" s="536">
        <f>ROUND(Eigenmischungen!QGV46,1)</f>
        <v>0</v>
      </c>
      <c r="QGM41" s="536">
        <f>ROUND(Eigenmischungen!QGW46,1)</f>
        <v>0</v>
      </c>
      <c r="QGN41" s="536">
        <f>ROUND(Eigenmischungen!QGX46,1)</f>
        <v>0</v>
      </c>
      <c r="QGO41" s="536">
        <f>ROUND(Eigenmischungen!QGY46,1)</f>
        <v>0</v>
      </c>
      <c r="QGP41" s="536">
        <f>ROUND(Eigenmischungen!QGZ46,1)</f>
        <v>0</v>
      </c>
      <c r="QGQ41" s="536">
        <f>ROUND(Eigenmischungen!QHA46,1)</f>
        <v>0</v>
      </c>
      <c r="QGR41" s="536">
        <f>ROUND(Eigenmischungen!QHB46,1)</f>
        <v>0</v>
      </c>
      <c r="QGS41" s="536">
        <f>ROUND(Eigenmischungen!QHC46,1)</f>
        <v>0</v>
      </c>
      <c r="QGT41" s="536">
        <f>ROUND(Eigenmischungen!QHD46,1)</f>
        <v>0</v>
      </c>
      <c r="QGU41" s="536">
        <f>ROUND(Eigenmischungen!QHE46,1)</f>
        <v>0</v>
      </c>
      <c r="QGV41" s="536">
        <f>ROUND(Eigenmischungen!QHF46,1)</f>
        <v>0</v>
      </c>
      <c r="QGW41" s="536">
        <f>ROUND(Eigenmischungen!QHG46,1)</f>
        <v>0</v>
      </c>
      <c r="QGX41" s="536">
        <f>ROUND(Eigenmischungen!QHH46,1)</f>
        <v>0</v>
      </c>
      <c r="QGY41" s="536">
        <f>ROUND(Eigenmischungen!QHI46,1)</f>
        <v>0</v>
      </c>
      <c r="QGZ41" s="536">
        <f>ROUND(Eigenmischungen!QHJ46,1)</f>
        <v>0</v>
      </c>
      <c r="QHA41" s="536">
        <f>ROUND(Eigenmischungen!QHK46,1)</f>
        <v>0</v>
      </c>
      <c r="QHB41" s="536">
        <f>ROUND(Eigenmischungen!QHL46,1)</f>
        <v>0</v>
      </c>
      <c r="QHC41" s="536">
        <f>ROUND(Eigenmischungen!QHM46,1)</f>
        <v>0</v>
      </c>
      <c r="QHD41" s="536">
        <f>ROUND(Eigenmischungen!QHN46,1)</f>
        <v>0</v>
      </c>
      <c r="QHE41" s="536">
        <f>ROUND(Eigenmischungen!QHO46,1)</f>
        <v>0</v>
      </c>
      <c r="QHF41" s="536">
        <f>ROUND(Eigenmischungen!QHP46,1)</f>
        <v>0</v>
      </c>
      <c r="QHG41" s="536">
        <f>ROUND(Eigenmischungen!QHQ46,1)</f>
        <v>0</v>
      </c>
      <c r="QHH41" s="536">
        <f>ROUND(Eigenmischungen!QHR46,1)</f>
        <v>0</v>
      </c>
      <c r="QHI41" s="536">
        <f>ROUND(Eigenmischungen!QHS46,1)</f>
        <v>0</v>
      </c>
      <c r="QHJ41" s="536">
        <f>ROUND(Eigenmischungen!QHT46,1)</f>
        <v>0</v>
      </c>
      <c r="QHK41" s="536">
        <f>ROUND(Eigenmischungen!QHU46,1)</f>
        <v>0</v>
      </c>
      <c r="QHL41" s="536">
        <f>ROUND(Eigenmischungen!QHV46,1)</f>
        <v>0</v>
      </c>
      <c r="QHM41" s="536">
        <f>ROUND(Eigenmischungen!QHW46,1)</f>
        <v>0</v>
      </c>
      <c r="QHN41" s="536">
        <f>ROUND(Eigenmischungen!QHX46,1)</f>
        <v>0</v>
      </c>
      <c r="QHO41" s="536">
        <f>ROUND(Eigenmischungen!QHY46,1)</f>
        <v>0</v>
      </c>
      <c r="QHP41" s="536">
        <f>ROUND(Eigenmischungen!QHZ46,1)</f>
        <v>0</v>
      </c>
      <c r="QHQ41" s="536">
        <f>ROUND(Eigenmischungen!QIA46,1)</f>
        <v>0</v>
      </c>
      <c r="QHR41" s="536">
        <f>ROUND(Eigenmischungen!QIB46,1)</f>
        <v>0</v>
      </c>
      <c r="QHS41" s="536">
        <f>ROUND(Eigenmischungen!QIC46,1)</f>
        <v>0</v>
      </c>
      <c r="QHT41" s="536">
        <f>ROUND(Eigenmischungen!QID46,1)</f>
        <v>0</v>
      </c>
      <c r="QHU41" s="536">
        <f>ROUND(Eigenmischungen!QIE46,1)</f>
        <v>0</v>
      </c>
      <c r="QHV41" s="536">
        <f>ROUND(Eigenmischungen!QIF46,1)</f>
        <v>0</v>
      </c>
      <c r="QHW41" s="536">
        <f>ROUND(Eigenmischungen!QIG46,1)</f>
        <v>0</v>
      </c>
      <c r="QHX41" s="536">
        <f>ROUND(Eigenmischungen!QIH46,1)</f>
        <v>0</v>
      </c>
      <c r="QHY41" s="536">
        <f>ROUND(Eigenmischungen!QII46,1)</f>
        <v>0</v>
      </c>
      <c r="QHZ41" s="536">
        <f>ROUND(Eigenmischungen!QIJ46,1)</f>
        <v>0</v>
      </c>
      <c r="QIA41" s="536">
        <f>ROUND(Eigenmischungen!QIK46,1)</f>
        <v>0</v>
      </c>
      <c r="QIB41" s="536">
        <f>ROUND(Eigenmischungen!QIL46,1)</f>
        <v>0</v>
      </c>
      <c r="QIC41" s="536">
        <f>ROUND(Eigenmischungen!QIM46,1)</f>
        <v>0</v>
      </c>
      <c r="QID41" s="536">
        <f>ROUND(Eigenmischungen!QIN46,1)</f>
        <v>0</v>
      </c>
      <c r="QIE41" s="536">
        <f>ROUND(Eigenmischungen!QIO46,1)</f>
        <v>0</v>
      </c>
      <c r="QIF41" s="536">
        <f>ROUND(Eigenmischungen!QIP46,1)</f>
        <v>0</v>
      </c>
      <c r="QIG41" s="536">
        <f>ROUND(Eigenmischungen!QIQ46,1)</f>
        <v>0</v>
      </c>
      <c r="QIH41" s="536">
        <f>ROUND(Eigenmischungen!QIR46,1)</f>
        <v>0</v>
      </c>
      <c r="QII41" s="536">
        <f>ROUND(Eigenmischungen!QIS46,1)</f>
        <v>0</v>
      </c>
      <c r="QIJ41" s="536">
        <f>ROUND(Eigenmischungen!QIT46,1)</f>
        <v>0</v>
      </c>
      <c r="QIK41" s="536">
        <f>ROUND(Eigenmischungen!QIU46,1)</f>
        <v>0</v>
      </c>
      <c r="QIL41" s="536">
        <f>ROUND(Eigenmischungen!QIV46,1)</f>
        <v>0</v>
      </c>
      <c r="QIM41" s="536">
        <f>ROUND(Eigenmischungen!QIW46,1)</f>
        <v>0</v>
      </c>
      <c r="QIN41" s="536">
        <f>ROUND(Eigenmischungen!QIX46,1)</f>
        <v>0</v>
      </c>
      <c r="QIO41" s="536">
        <f>ROUND(Eigenmischungen!QIY46,1)</f>
        <v>0</v>
      </c>
      <c r="QIP41" s="536">
        <f>ROUND(Eigenmischungen!QIZ46,1)</f>
        <v>0</v>
      </c>
      <c r="QIQ41" s="536">
        <f>ROUND(Eigenmischungen!QJA46,1)</f>
        <v>0</v>
      </c>
      <c r="QIR41" s="536">
        <f>ROUND(Eigenmischungen!QJB46,1)</f>
        <v>0</v>
      </c>
      <c r="QIS41" s="536">
        <f>ROUND(Eigenmischungen!QJC46,1)</f>
        <v>0</v>
      </c>
      <c r="QIT41" s="536">
        <f>ROUND(Eigenmischungen!QJD46,1)</f>
        <v>0</v>
      </c>
      <c r="QIU41" s="536">
        <f>ROUND(Eigenmischungen!QJE46,1)</f>
        <v>0</v>
      </c>
      <c r="QIV41" s="536">
        <f>ROUND(Eigenmischungen!QJF46,1)</f>
        <v>0</v>
      </c>
      <c r="QIW41" s="536">
        <f>ROUND(Eigenmischungen!QJG46,1)</f>
        <v>0</v>
      </c>
      <c r="QIX41" s="536">
        <f>ROUND(Eigenmischungen!QJH46,1)</f>
        <v>0</v>
      </c>
      <c r="QIY41" s="536">
        <f>ROUND(Eigenmischungen!QJI46,1)</f>
        <v>0</v>
      </c>
      <c r="QIZ41" s="536">
        <f>ROUND(Eigenmischungen!QJJ46,1)</f>
        <v>0</v>
      </c>
      <c r="QJA41" s="536">
        <f>ROUND(Eigenmischungen!QJK46,1)</f>
        <v>0</v>
      </c>
      <c r="QJB41" s="536">
        <f>ROUND(Eigenmischungen!QJL46,1)</f>
        <v>0</v>
      </c>
      <c r="QJC41" s="536">
        <f>ROUND(Eigenmischungen!QJM46,1)</f>
        <v>0</v>
      </c>
      <c r="QJD41" s="536">
        <f>ROUND(Eigenmischungen!QJN46,1)</f>
        <v>0</v>
      </c>
      <c r="QJE41" s="536">
        <f>ROUND(Eigenmischungen!QJO46,1)</f>
        <v>0</v>
      </c>
      <c r="QJF41" s="536">
        <f>ROUND(Eigenmischungen!QJP46,1)</f>
        <v>0</v>
      </c>
      <c r="QJG41" s="536">
        <f>ROUND(Eigenmischungen!QJQ46,1)</f>
        <v>0</v>
      </c>
      <c r="QJH41" s="536">
        <f>ROUND(Eigenmischungen!QJR46,1)</f>
        <v>0</v>
      </c>
      <c r="QJI41" s="536">
        <f>ROUND(Eigenmischungen!QJS46,1)</f>
        <v>0</v>
      </c>
      <c r="QJJ41" s="536">
        <f>ROUND(Eigenmischungen!QJT46,1)</f>
        <v>0</v>
      </c>
      <c r="QJK41" s="536">
        <f>ROUND(Eigenmischungen!QJU46,1)</f>
        <v>0</v>
      </c>
      <c r="QJL41" s="536">
        <f>ROUND(Eigenmischungen!QJV46,1)</f>
        <v>0</v>
      </c>
      <c r="QJM41" s="536">
        <f>ROUND(Eigenmischungen!QJW46,1)</f>
        <v>0</v>
      </c>
      <c r="QJN41" s="536">
        <f>ROUND(Eigenmischungen!QJX46,1)</f>
        <v>0</v>
      </c>
      <c r="QJO41" s="536">
        <f>ROUND(Eigenmischungen!QJY46,1)</f>
        <v>0</v>
      </c>
      <c r="QJP41" s="536">
        <f>ROUND(Eigenmischungen!QJZ46,1)</f>
        <v>0</v>
      </c>
      <c r="QJQ41" s="536">
        <f>ROUND(Eigenmischungen!QKA46,1)</f>
        <v>0</v>
      </c>
      <c r="QJR41" s="536">
        <f>ROUND(Eigenmischungen!QKB46,1)</f>
        <v>0</v>
      </c>
      <c r="QJS41" s="536">
        <f>ROUND(Eigenmischungen!QKC46,1)</f>
        <v>0</v>
      </c>
      <c r="QJT41" s="536">
        <f>ROUND(Eigenmischungen!QKD46,1)</f>
        <v>0</v>
      </c>
      <c r="QJU41" s="536">
        <f>ROUND(Eigenmischungen!QKE46,1)</f>
        <v>0</v>
      </c>
      <c r="QJV41" s="536">
        <f>ROUND(Eigenmischungen!QKF46,1)</f>
        <v>0</v>
      </c>
      <c r="QJW41" s="536">
        <f>ROUND(Eigenmischungen!QKG46,1)</f>
        <v>0</v>
      </c>
      <c r="QJX41" s="536">
        <f>ROUND(Eigenmischungen!QKH46,1)</f>
        <v>0</v>
      </c>
      <c r="QJY41" s="536">
        <f>ROUND(Eigenmischungen!QKI46,1)</f>
        <v>0</v>
      </c>
      <c r="QJZ41" s="536">
        <f>ROUND(Eigenmischungen!QKJ46,1)</f>
        <v>0</v>
      </c>
      <c r="QKA41" s="536">
        <f>ROUND(Eigenmischungen!QKK46,1)</f>
        <v>0</v>
      </c>
      <c r="QKB41" s="536">
        <f>ROUND(Eigenmischungen!QKL46,1)</f>
        <v>0</v>
      </c>
      <c r="QKC41" s="536">
        <f>ROUND(Eigenmischungen!QKM46,1)</f>
        <v>0</v>
      </c>
      <c r="QKD41" s="536">
        <f>ROUND(Eigenmischungen!QKN46,1)</f>
        <v>0</v>
      </c>
      <c r="QKE41" s="536">
        <f>ROUND(Eigenmischungen!QKO46,1)</f>
        <v>0</v>
      </c>
      <c r="QKF41" s="536">
        <f>ROUND(Eigenmischungen!QKP46,1)</f>
        <v>0</v>
      </c>
      <c r="QKG41" s="536">
        <f>ROUND(Eigenmischungen!QKQ46,1)</f>
        <v>0</v>
      </c>
      <c r="QKH41" s="536">
        <f>ROUND(Eigenmischungen!QKR46,1)</f>
        <v>0</v>
      </c>
      <c r="QKI41" s="536">
        <f>ROUND(Eigenmischungen!QKS46,1)</f>
        <v>0</v>
      </c>
      <c r="QKJ41" s="536">
        <f>ROUND(Eigenmischungen!QKT46,1)</f>
        <v>0</v>
      </c>
      <c r="QKK41" s="536">
        <f>ROUND(Eigenmischungen!QKU46,1)</f>
        <v>0</v>
      </c>
      <c r="QKL41" s="536">
        <f>ROUND(Eigenmischungen!QKV46,1)</f>
        <v>0</v>
      </c>
      <c r="QKM41" s="536">
        <f>ROUND(Eigenmischungen!QKW46,1)</f>
        <v>0</v>
      </c>
      <c r="QKN41" s="536">
        <f>ROUND(Eigenmischungen!QKX46,1)</f>
        <v>0</v>
      </c>
      <c r="QKO41" s="536">
        <f>ROUND(Eigenmischungen!QKY46,1)</f>
        <v>0</v>
      </c>
      <c r="QKP41" s="536">
        <f>ROUND(Eigenmischungen!QKZ46,1)</f>
        <v>0</v>
      </c>
      <c r="QKQ41" s="536">
        <f>ROUND(Eigenmischungen!QLA46,1)</f>
        <v>0</v>
      </c>
      <c r="QKR41" s="536">
        <f>ROUND(Eigenmischungen!QLB46,1)</f>
        <v>0</v>
      </c>
      <c r="QKS41" s="536">
        <f>ROUND(Eigenmischungen!QLC46,1)</f>
        <v>0</v>
      </c>
      <c r="QKT41" s="536">
        <f>ROUND(Eigenmischungen!QLD46,1)</f>
        <v>0</v>
      </c>
      <c r="QKU41" s="536">
        <f>ROUND(Eigenmischungen!QLE46,1)</f>
        <v>0</v>
      </c>
      <c r="QKV41" s="536">
        <f>ROUND(Eigenmischungen!QLF46,1)</f>
        <v>0</v>
      </c>
      <c r="QKW41" s="536">
        <f>ROUND(Eigenmischungen!QLG46,1)</f>
        <v>0</v>
      </c>
      <c r="QKX41" s="536">
        <f>ROUND(Eigenmischungen!QLH46,1)</f>
        <v>0</v>
      </c>
      <c r="QKY41" s="536">
        <f>ROUND(Eigenmischungen!QLI46,1)</f>
        <v>0</v>
      </c>
      <c r="QKZ41" s="536">
        <f>ROUND(Eigenmischungen!QLJ46,1)</f>
        <v>0</v>
      </c>
      <c r="QLA41" s="536">
        <f>ROUND(Eigenmischungen!QLK46,1)</f>
        <v>0</v>
      </c>
      <c r="QLB41" s="536">
        <f>ROUND(Eigenmischungen!QLL46,1)</f>
        <v>0</v>
      </c>
      <c r="QLC41" s="536">
        <f>ROUND(Eigenmischungen!QLM46,1)</f>
        <v>0</v>
      </c>
      <c r="QLD41" s="536">
        <f>ROUND(Eigenmischungen!QLN46,1)</f>
        <v>0</v>
      </c>
      <c r="QLE41" s="536">
        <f>ROUND(Eigenmischungen!QLO46,1)</f>
        <v>0</v>
      </c>
      <c r="QLF41" s="536">
        <f>ROUND(Eigenmischungen!QLP46,1)</f>
        <v>0</v>
      </c>
      <c r="QLG41" s="536">
        <f>ROUND(Eigenmischungen!QLQ46,1)</f>
        <v>0</v>
      </c>
      <c r="QLH41" s="536">
        <f>ROUND(Eigenmischungen!QLR46,1)</f>
        <v>0</v>
      </c>
      <c r="QLI41" s="536">
        <f>ROUND(Eigenmischungen!QLS46,1)</f>
        <v>0</v>
      </c>
      <c r="QLJ41" s="536">
        <f>ROUND(Eigenmischungen!QLT46,1)</f>
        <v>0</v>
      </c>
      <c r="QLK41" s="536">
        <f>ROUND(Eigenmischungen!QLU46,1)</f>
        <v>0</v>
      </c>
      <c r="QLL41" s="536">
        <f>ROUND(Eigenmischungen!QLV46,1)</f>
        <v>0</v>
      </c>
      <c r="QLM41" s="536">
        <f>ROUND(Eigenmischungen!QLW46,1)</f>
        <v>0</v>
      </c>
      <c r="QLN41" s="536">
        <f>ROUND(Eigenmischungen!QLX46,1)</f>
        <v>0</v>
      </c>
      <c r="QLO41" s="536">
        <f>ROUND(Eigenmischungen!QLY46,1)</f>
        <v>0</v>
      </c>
      <c r="QLP41" s="536">
        <f>ROUND(Eigenmischungen!QLZ46,1)</f>
        <v>0</v>
      </c>
      <c r="QLQ41" s="536">
        <f>ROUND(Eigenmischungen!QMA46,1)</f>
        <v>0</v>
      </c>
      <c r="QLR41" s="536">
        <f>ROUND(Eigenmischungen!QMB46,1)</f>
        <v>0</v>
      </c>
      <c r="QLS41" s="536">
        <f>ROUND(Eigenmischungen!QMC46,1)</f>
        <v>0</v>
      </c>
      <c r="QLT41" s="536">
        <f>ROUND(Eigenmischungen!QMD46,1)</f>
        <v>0</v>
      </c>
      <c r="QLU41" s="536">
        <f>ROUND(Eigenmischungen!QME46,1)</f>
        <v>0</v>
      </c>
      <c r="QLV41" s="536">
        <f>ROUND(Eigenmischungen!QMF46,1)</f>
        <v>0</v>
      </c>
      <c r="QLW41" s="536">
        <f>ROUND(Eigenmischungen!QMG46,1)</f>
        <v>0</v>
      </c>
      <c r="QLX41" s="536">
        <f>ROUND(Eigenmischungen!QMH46,1)</f>
        <v>0</v>
      </c>
      <c r="QLY41" s="536">
        <f>ROUND(Eigenmischungen!QMI46,1)</f>
        <v>0</v>
      </c>
      <c r="QLZ41" s="536">
        <f>ROUND(Eigenmischungen!QMJ46,1)</f>
        <v>0</v>
      </c>
      <c r="QMA41" s="536">
        <f>ROUND(Eigenmischungen!QMK46,1)</f>
        <v>0</v>
      </c>
      <c r="QMB41" s="536">
        <f>ROUND(Eigenmischungen!QML46,1)</f>
        <v>0</v>
      </c>
      <c r="QMC41" s="536">
        <f>ROUND(Eigenmischungen!QMM46,1)</f>
        <v>0</v>
      </c>
      <c r="QMD41" s="536">
        <f>ROUND(Eigenmischungen!QMN46,1)</f>
        <v>0</v>
      </c>
      <c r="QME41" s="536">
        <f>ROUND(Eigenmischungen!QMO46,1)</f>
        <v>0</v>
      </c>
      <c r="QMF41" s="536">
        <f>ROUND(Eigenmischungen!QMP46,1)</f>
        <v>0</v>
      </c>
      <c r="QMG41" s="536">
        <f>ROUND(Eigenmischungen!QMQ46,1)</f>
        <v>0</v>
      </c>
      <c r="QMH41" s="536">
        <f>ROUND(Eigenmischungen!QMR46,1)</f>
        <v>0</v>
      </c>
      <c r="QMI41" s="536">
        <f>ROUND(Eigenmischungen!QMS46,1)</f>
        <v>0</v>
      </c>
      <c r="QMJ41" s="536">
        <f>ROUND(Eigenmischungen!QMT46,1)</f>
        <v>0</v>
      </c>
      <c r="QMK41" s="536">
        <f>ROUND(Eigenmischungen!QMU46,1)</f>
        <v>0</v>
      </c>
      <c r="QML41" s="536">
        <f>ROUND(Eigenmischungen!QMV46,1)</f>
        <v>0</v>
      </c>
      <c r="QMM41" s="536">
        <f>ROUND(Eigenmischungen!QMW46,1)</f>
        <v>0</v>
      </c>
      <c r="QMN41" s="536">
        <f>ROUND(Eigenmischungen!QMX46,1)</f>
        <v>0</v>
      </c>
      <c r="QMO41" s="536">
        <f>ROUND(Eigenmischungen!QMY46,1)</f>
        <v>0</v>
      </c>
      <c r="QMP41" s="536">
        <f>ROUND(Eigenmischungen!QMZ46,1)</f>
        <v>0</v>
      </c>
      <c r="QMQ41" s="536">
        <f>ROUND(Eigenmischungen!QNA46,1)</f>
        <v>0</v>
      </c>
      <c r="QMR41" s="536">
        <f>ROUND(Eigenmischungen!QNB46,1)</f>
        <v>0</v>
      </c>
      <c r="QMS41" s="536">
        <f>ROUND(Eigenmischungen!QNC46,1)</f>
        <v>0</v>
      </c>
      <c r="QMT41" s="536">
        <f>ROUND(Eigenmischungen!QND46,1)</f>
        <v>0</v>
      </c>
      <c r="QMU41" s="536">
        <f>ROUND(Eigenmischungen!QNE46,1)</f>
        <v>0</v>
      </c>
      <c r="QMV41" s="536">
        <f>ROUND(Eigenmischungen!QNF46,1)</f>
        <v>0</v>
      </c>
      <c r="QMW41" s="536">
        <f>ROUND(Eigenmischungen!QNG46,1)</f>
        <v>0</v>
      </c>
      <c r="QMX41" s="536">
        <f>ROUND(Eigenmischungen!QNH46,1)</f>
        <v>0</v>
      </c>
      <c r="QMY41" s="536">
        <f>ROUND(Eigenmischungen!QNI46,1)</f>
        <v>0</v>
      </c>
      <c r="QMZ41" s="536">
        <f>ROUND(Eigenmischungen!QNJ46,1)</f>
        <v>0</v>
      </c>
      <c r="QNA41" s="536">
        <f>ROUND(Eigenmischungen!QNK46,1)</f>
        <v>0</v>
      </c>
      <c r="QNB41" s="536">
        <f>ROUND(Eigenmischungen!QNL46,1)</f>
        <v>0</v>
      </c>
      <c r="QNC41" s="536">
        <f>ROUND(Eigenmischungen!QNM46,1)</f>
        <v>0</v>
      </c>
      <c r="QND41" s="536">
        <f>ROUND(Eigenmischungen!QNN46,1)</f>
        <v>0</v>
      </c>
      <c r="QNE41" s="536">
        <f>ROUND(Eigenmischungen!QNO46,1)</f>
        <v>0</v>
      </c>
      <c r="QNF41" s="536">
        <f>ROUND(Eigenmischungen!QNP46,1)</f>
        <v>0</v>
      </c>
      <c r="QNG41" s="536">
        <f>ROUND(Eigenmischungen!QNQ46,1)</f>
        <v>0</v>
      </c>
      <c r="QNH41" s="536">
        <f>ROUND(Eigenmischungen!QNR46,1)</f>
        <v>0</v>
      </c>
      <c r="QNI41" s="536">
        <f>ROUND(Eigenmischungen!QNS46,1)</f>
        <v>0</v>
      </c>
      <c r="QNJ41" s="536">
        <f>ROUND(Eigenmischungen!QNT46,1)</f>
        <v>0</v>
      </c>
      <c r="QNK41" s="536">
        <f>ROUND(Eigenmischungen!QNU46,1)</f>
        <v>0</v>
      </c>
      <c r="QNL41" s="536">
        <f>ROUND(Eigenmischungen!QNV46,1)</f>
        <v>0</v>
      </c>
      <c r="QNM41" s="536">
        <f>ROUND(Eigenmischungen!QNW46,1)</f>
        <v>0</v>
      </c>
      <c r="QNN41" s="536">
        <f>ROUND(Eigenmischungen!QNX46,1)</f>
        <v>0</v>
      </c>
      <c r="QNO41" s="536">
        <f>ROUND(Eigenmischungen!QNY46,1)</f>
        <v>0</v>
      </c>
      <c r="QNP41" s="536">
        <f>ROUND(Eigenmischungen!QNZ46,1)</f>
        <v>0</v>
      </c>
      <c r="QNQ41" s="536">
        <f>ROUND(Eigenmischungen!QOA46,1)</f>
        <v>0</v>
      </c>
      <c r="QNR41" s="536">
        <f>ROUND(Eigenmischungen!QOB46,1)</f>
        <v>0</v>
      </c>
      <c r="QNS41" s="536">
        <f>ROUND(Eigenmischungen!QOC46,1)</f>
        <v>0</v>
      </c>
      <c r="QNT41" s="536">
        <f>ROUND(Eigenmischungen!QOD46,1)</f>
        <v>0</v>
      </c>
      <c r="QNU41" s="536">
        <f>ROUND(Eigenmischungen!QOE46,1)</f>
        <v>0</v>
      </c>
      <c r="QNV41" s="536">
        <f>ROUND(Eigenmischungen!QOF46,1)</f>
        <v>0</v>
      </c>
      <c r="QNW41" s="536">
        <f>ROUND(Eigenmischungen!QOG46,1)</f>
        <v>0</v>
      </c>
      <c r="QNX41" s="536">
        <f>ROUND(Eigenmischungen!QOH46,1)</f>
        <v>0</v>
      </c>
      <c r="QNY41" s="536">
        <f>ROUND(Eigenmischungen!QOI46,1)</f>
        <v>0</v>
      </c>
      <c r="QNZ41" s="536">
        <f>ROUND(Eigenmischungen!QOJ46,1)</f>
        <v>0</v>
      </c>
      <c r="QOA41" s="536">
        <f>ROUND(Eigenmischungen!QOK46,1)</f>
        <v>0</v>
      </c>
      <c r="QOB41" s="536">
        <f>ROUND(Eigenmischungen!QOL46,1)</f>
        <v>0</v>
      </c>
      <c r="QOC41" s="536">
        <f>ROUND(Eigenmischungen!QOM46,1)</f>
        <v>0</v>
      </c>
      <c r="QOD41" s="536">
        <f>ROUND(Eigenmischungen!QON46,1)</f>
        <v>0</v>
      </c>
      <c r="QOE41" s="536">
        <f>ROUND(Eigenmischungen!QOO46,1)</f>
        <v>0</v>
      </c>
      <c r="QOF41" s="536">
        <f>ROUND(Eigenmischungen!QOP46,1)</f>
        <v>0</v>
      </c>
      <c r="QOG41" s="536">
        <f>ROUND(Eigenmischungen!QOQ46,1)</f>
        <v>0</v>
      </c>
      <c r="QOH41" s="536">
        <f>ROUND(Eigenmischungen!QOR46,1)</f>
        <v>0</v>
      </c>
      <c r="QOI41" s="536">
        <f>ROUND(Eigenmischungen!QOS46,1)</f>
        <v>0</v>
      </c>
      <c r="QOJ41" s="536">
        <f>ROUND(Eigenmischungen!QOT46,1)</f>
        <v>0</v>
      </c>
      <c r="QOK41" s="536">
        <f>ROUND(Eigenmischungen!QOU46,1)</f>
        <v>0</v>
      </c>
      <c r="QOL41" s="536">
        <f>ROUND(Eigenmischungen!QOV46,1)</f>
        <v>0</v>
      </c>
      <c r="QOM41" s="536">
        <f>ROUND(Eigenmischungen!QOW46,1)</f>
        <v>0</v>
      </c>
      <c r="QON41" s="536">
        <f>ROUND(Eigenmischungen!QOX46,1)</f>
        <v>0</v>
      </c>
      <c r="QOO41" s="536">
        <f>ROUND(Eigenmischungen!QOY46,1)</f>
        <v>0</v>
      </c>
      <c r="QOP41" s="536">
        <f>ROUND(Eigenmischungen!QOZ46,1)</f>
        <v>0</v>
      </c>
      <c r="QOQ41" s="536">
        <f>ROUND(Eigenmischungen!QPA46,1)</f>
        <v>0</v>
      </c>
      <c r="QOR41" s="536">
        <f>ROUND(Eigenmischungen!QPB46,1)</f>
        <v>0</v>
      </c>
      <c r="QOS41" s="536">
        <f>ROUND(Eigenmischungen!QPC46,1)</f>
        <v>0</v>
      </c>
      <c r="QOT41" s="536">
        <f>ROUND(Eigenmischungen!QPD46,1)</f>
        <v>0</v>
      </c>
      <c r="QOU41" s="536">
        <f>ROUND(Eigenmischungen!QPE46,1)</f>
        <v>0</v>
      </c>
      <c r="QOV41" s="536">
        <f>ROUND(Eigenmischungen!QPF46,1)</f>
        <v>0</v>
      </c>
      <c r="QOW41" s="536">
        <f>ROUND(Eigenmischungen!QPG46,1)</f>
        <v>0</v>
      </c>
      <c r="QOX41" s="536">
        <f>ROUND(Eigenmischungen!QPH46,1)</f>
        <v>0</v>
      </c>
      <c r="QOY41" s="536">
        <f>ROUND(Eigenmischungen!QPI46,1)</f>
        <v>0</v>
      </c>
      <c r="QOZ41" s="536">
        <f>ROUND(Eigenmischungen!QPJ46,1)</f>
        <v>0</v>
      </c>
      <c r="QPA41" s="536">
        <f>ROUND(Eigenmischungen!QPK46,1)</f>
        <v>0</v>
      </c>
      <c r="QPB41" s="536">
        <f>ROUND(Eigenmischungen!QPL46,1)</f>
        <v>0</v>
      </c>
      <c r="QPC41" s="536">
        <f>ROUND(Eigenmischungen!QPM46,1)</f>
        <v>0</v>
      </c>
      <c r="QPD41" s="536">
        <f>ROUND(Eigenmischungen!QPN46,1)</f>
        <v>0</v>
      </c>
      <c r="QPE41" s="536">
        <f>ROUND(Eigenmischungen!QPO46,1)</f>
        <v>0</v>
      </c>
      <c r="QPF41" s="536">
        <f>ROUND(Eigenmischungen!QPP46,1)</f>
        <v>0</v>
      </c>
      <c r="QPG41" s="536">
        <f>ROUND(Eigenmischungen!QPQ46,1)</f>
        <v>0</v>
      </c>
      <c r="QPH41" s="536">
        <f>ROUND(Eigenmischungen!QPR46,1)</f>
        <v>0</v>
      </c>
      <c r="QPI41" s="536">
        <f>ROUND(Eigenmischungen!QPS46,1)</f>
        <v>0</v>
      </c>
      <c r="QPJ41" s="536">
        <f>ROUND(Eigenmischungen!QPT46,1)</f>
        <v>0</v>
      </c>
      <c r="QPK41" s="536">
        <f>ROUND(Eigenmischungen!QPU46,1)</f>
        <v>0</v>
      </c>
      <c r="QPL41" s="536">
        <f>ROUND(Eigenmischungen!QPV46,1)</f>
        <v>0</v>
      </c>
      <c r="QPM41" s="536">
        <f>ROUND(Eigenmischungen!QPW46,1)</f>
        <v>0</v>
      </c>
      <c r="QPN41" s="536">
        <f>ROUND(Eigenmischungen!QPX46,1)</f>
        <v>0</v>
      </c>
      <c r="QPO41" s="536">
        <f>ROUND(Eigenmischungen!QPY46,1)</f>
        <v>0</v>
      </c>
      <c r="QPP41" s="536">
        <f>ROUND(Eigenmischungen!QPZ46,1)</f>
        <v>0</v>
      </c>
      <c r="QPQ41" s="536">
        <f>ROUND(Eigenmischungen!QQA46,1)</f>
        <v>0</v>
      </c>
      <c r="QPR41" s="536">
        <f>ROUND(Eigenmischungen!QQB46,1)</f>
        <v>0</v>
      </c>
      <c r="QPS41" s="536">
        <f>ROUND(Eigenmischungen!QQC46,1)</f>
        <v>0</v>
      </c>
      <c r="QPT41" s="536">
        <f>ROUND(Eigenmischungen!QQD46,1)</f>
        <v>0</v>
      </c>
      <c r="QPU41" s="536">
        <f>ROUND(Eigenmischungen!QQE46,1)</f>
        <v>0</v>
      </c>
      <c r="QPV41" s="536">
        <f>ROUND(Eigenmischungen!QQF46,1)</f>
        <v>0</v>
      </c>
      <c r="QPW41" s="536">
        <f>ROUND(Eigenmischungen!QQG46,1)</f>
        <v>0</v>
      </c>
      <c r="QPX41" s="536">
        <f>ROUND(Eigenmischungen!QQH46,1)</f>
        <v>0</v>
      </c>
      <c r="QPY41" s="536">
        <f>ROUND(Eigenmischungen!QQI46,1)</f>
        <v>0</v>
      </c>
      <c r="QPZ41" s="536">
        <f>ROUND(Eigenmischungen!QQJ46,1)</f>
        <v>0</v>
      </c>
      <c r="QQA41" s="536">
        <f>ROUND(Eigenmischungen!QQK46,1)</f>
        <v>0</v>
      </c>
      <c r="QQB41" s="536">
        <f>ROUND(Eigenmischungen!QQL46,1)</f>
        <v>0</v>
      </c>
      <c r="QQC41" s="536">
        <f>ROUND(Eigenmischungen!QQM46,1)</f>
        <v>0</v>
      </c>
      <c r="QQD41" s="536">
        <f>ROUND(Eigenmischungen!QQN46,1)</f>
        <v>0</v>
      </c>
      <c r="QQE41" s="536">
        <f>ROUND(Eigenmischungen!QQO46,1)</f>
        <v>0</v>
      </c>
      <c r="QQF41" s="536">
        <f>ROUND(Eigenmischungen!QQP46,1)</f>
        <v>0</v>
      </c>
      <c r="QQG41" s="536">
        <f>ROUND(Eigenmischungen!QQQ46,1)</f>
        <v>0</v>
      </c>
      <c r="QQH41" s="536">
        <f>ROUND(Eigenmischungen!QQR46,1)</f>
        <v>0</v>
      </c>
      <c r="QQI41" s="536">
        <f>ROUND(Eigenmischungen!QQS46,1)</f>
        <v>0</v>
      </c>
      <c r="QQJ41" s="536">
        <f>ROUND(Eigenmischungen!QQT46,1)</f>
        <v>0</v>
      </c>
      <c r="QQK41" s="536">
        <f>ROUND(Eigenmischungen!QQU46,1)</f>
        <v>0</v>
      </c>
      <c r="QQL41" s="536">
        <f>ROUND(Eigenmischungen!QQV46,1)</f>
        <v>0</v>
      </c>
      <c r="QQM41" s="536">
        <f>ROUND(Eigenmischungen!QQW46,1)</f>
        <v>0</v>
      </c>
      <c r="QQN41" s="536">
        <f>ROUND(Eigenmischungen!QQX46,1)</f>
        <v>0</v>
      </c>
      <c r="QQO41" s="536">
        <f>ROUND(Eigenmischungen!QQY46,1)</f>
        <v>0</v>
      </c>
      <c r="QQP41" s="536">
        <f>ROUND(Eigenmischungen!QQZ46,1)</f>
        <v>0</v>
      </c>
      <c r="QQQ41" s="536">
        <f>ROUND(Eigenmischungen!QRA46,1)</f>
        <v>0</v>
      </c>
      <c r="QQR41" s="536">
        <f>ROUND(Eigenmischungen!QRB46,1)</f>
        <v>0</v>
      </c>
      <c r="QQS41" s="536">
        <f>ROUND(Eigenmischungen!QRC46,1)</f>
        <v>0</v>
      </c>
      <c r="QQT41" s="536">
        <f>ROUND(Eigenmischungen!QRD46,1)</f>
        <v>0</v>
      </c>
      <c r="QQU41" s="536">
        <f>ROUND(Eigenmischungen!QRE46,1)</f>
        <v>0</v>
      </c>
      <c r="QQV41" s="536">
        <f>ROUND(Eigenmischungen!QRF46,1)</f>
        <v>0</v>
      </c>
      <c r="QQW41" s="536">
        <f>ROUND(Eigenmischungen!QRG46,1)</f>
        <v>0</v>
      </c>
      <c r="QQX41" s="536">
        <f>ROUND(Eigenmischungen!QRH46,1)</f>
        <v>0</v>
      </c>
      <c r="QQY41" s="536">
        <f>ROUND(Eigenmischungen!QRI46,1)</f>
        <v>0</v>
      </c>
      <c r="QQZ41" s="536">
        <f>ROUND(Eigenmischungen!QRJ46,1)</f>
        <v>0</v>
      </c>
      <c r="QRA41" s="536">
        <f>ROUND(Eigenmischungen!QRK46,1)</f>
        <v>0</v>
      </c>
      <c r="QRB41" s="536">
        <f>ROUND(Eigenmischungen!QRL46,1)</f>
        <v>0</v>
      </c>
      <c r="QRC41" s="536">
        <f>ROUND(Eigenmischungen!QRM46,1)</f>
        <v>0</v>
      </c>
      <c r="QRD41" s="536">
        <f>ROUND(Eigenmischungen!QRN46,1)</f>
        <v>0</v>
      </c>
      <c r="QRE41" s="536">
        <f>ROUND(Eigenmischungen!QRO46,1)</f>
        <v>0</v>
      </c>
      <c r="QRF41" s="536">
        <f>ROUND(Eigenmischungen!QRP46,1)</f>
        <v>0</v>
      </c>
      <c r="QRG41" s="536">
        <f>ROUND(Eigenmischungen!QRQ46,1)</f>
        <v>0</v>
      </c>
      <c r="QRH41" s="536">
        <f>ROUND(Eigenmischungen!QRR46,1)</f>
        <v>0</v>
      </c>
      <c r="QRI41" s="536">
        <f>ROUND(Eigenmischungen!QRS46,1)</f>
        <v>0</v>
      </c>
      <c r="QRJ41" s="536">
        <f>ROUND(Eigenmischungen!QRT46,1)</f>
        <v>0</v>
      </c>
      <c r="QRK41" s="536">
        <f>ROUND(Eigenmischungen!QRU46,1)</f>
        <v>0</v>
      </c>
      <c r="QRL41" s="536">
        <f>ROUND(Eigenmischungen!QRV46,1)</f>
        <v>0</v>
      </c>
      <c r="QRM41" s="536">
        <f>ROUND(Eigenmischungen!QRW46,1)</f>
        <v>0</v>
      </c>
      <c r="QRN41" s="536">
        <f>ROUND(Eigenmischungen!QRX46,1)</f>
        <v>0</v>
      </c>
      <c r="QRO41" s="536">
        <f>ROUND(Eigenmischungen!QRY46,1)</f>
        <v>0</v>
      </c>
      <c r="QRP41" s="536">
        <f>ROUND(Eigenmischungen!QRZ46,1)</f>
        <v>0</v>
      </c>
      <c r="QRQ41" s="536">
        <f>ROUND(Eigenmischungen!QSA46,1)</f>
        <v>0</v>
      </c>
      <c r="QRR41" s="536">
        <f>ROUND(Eigenmischungen!QSB46,1)</f>
        <v>0</v>
      </c>
      <c r="QRS41" s="536">
        <f>ROUND(Eigenmischungen!QSC46,1)</f>
        <v>0</v>
      </c>
      <c r="QRT41" s="536">
        <f>ROUND(Eigenmischungen!QSD46,1)</f>
        <v>0</v>
      </c>
      <c r="QRU41" s="536">
        <f>ROUND(Eigenmischungen!QSE46,1)</f>
        <v>0</v>
      </c>
      <c r="QRV41" s="536">
        <f>ROUND(Eigenmischungen!QSF46,1)</f>
        <v>0</v>
      </c>
      <c r="QRW41" s="536">
        <f>ROUND(Eigenmischungen!QSG46,1)</f>
        <v>0</v>
      </c>
      <c r="QRX41" s="536">
        <f>ROUND(Eigenmischungen!QSH46,1)</f>
        <v>0</v>
      </c>
      <c r="QRY41" s="536">
        <f>ROUND(Eigenmischungen!QSI46,1)</f>
        <v>0</v>
      </c>
      <c r="QRZ41" s="536">
        <f>ROUND(Eigenmischungen!QSJ46,1)</f>
        <v>0</v>
      </c>
      <c r="QSA41" s="536">
        <f>ROUND(Eigenmischungen!QSK46,1)</f>
        <v>0</v>
      </c>
      <c r="QSB41" s="536">
        <f>ROUND(Eigenmischungen!QSL46,1)</f>
        <v>0</v>
      </c>
      <c r="QSC41" s="536">
        <f>ROUND(Eigenmischungen!QSM46,1)</f>
        <v>0</v>
      </c>
      <c r="QSD41" s="536">
        <f>ROUND(Eigenmischungen!QSN46,1)</f>
        <v>0</v>
      </c>
      <c r="QSE41" s="536">
        <f>ROUND(Eigenmischungen!QSO46,1)</f>
        <v>0</v>
      </c>
      <c r="QSF41" s="536">
        <f>ROUND(Eigenmischungen!QSP46,1)</f>
        <v>0</v>
      </c>
      <c r="QSG41" s="536">
        <f>ROUND(Eigenmischungen!QSQ46,1)</f>
        <v>0</v>
      </c>
      <c r="QSH41" s="536">
        <f>ROUND(Eigenmischungen!QSR46,1)</f>
        <v>0</v>
      </c>
      <c r="QSI41" s="536">
        <f>ROUND(Eigenmischungen!QSS46,1)</f>
        <v>0</v>
      </c>
      <c r="QSJ41" s="536">
        <f>ROUND(Eigenmischungen!QST46,1)</f>
        <v>0</v>
      </c>
      <c r="QSK41" s="536">
        <f>ROUND(Eigenmischungen!QSU46,1)</f>
        <v>0</v>
      </c>
      <c r="QSL41" s="536">
        <f>ROUND(Eigenmischungen!QSV46,1)</f>
        <v>0</v>
      </c>
      <c r="QSM41" s="536">
        <f>ROUND(Eigenmischungen!QSW46,1)</f>
        <v>0</v>
      </c>
      <c r="QSN41" s="536">
        <f>ROUND(Eigenmischungen!QSX46,1)</f>
        <v>0</v>
      </c>
      <c r="QSO41" s="536">
        <f>ROUND(Eigenmischungen!QSY46,1)</f>
        <v>0</v>
      </c>
      <c r="QSP41" s="536">
        <f>ROUND(Eigenmischungen!QSZ46,1)</f>
        <v>0</v>
      </c>
      <c r="QSQ41" s="536">
        <f>ROUND(Eigenmischungen!QTA46,1)</f>
        <v>0</v>
      </c>
      <c r="QSR41" s="536">
        <f>ROUND(Eigenmischungen!QTB46,1)</f>
        <v>0</v>
      </c>
      <c r="QSS41" s="536">
        <f>ROUND(Eigenmischungen!QTC46,1)</f>
        <v>0</v>
      </c>
      <c r="QST41" s="536">
        <f>ROUND(Eigenmischungen!QTD46,1)</f>
        <v>0</v>
      </c>
      <c r="QSU41" s="536">
        <f>ROUND(Eigenmischungen!QTE46,1)</f>
        <v>0</v>
      </c>
      <c r="QSV41" s="536">
        <f>ROUND(Eigenmischungen!QTF46,1)</f>
        <v>0</v>
      </c>
      <c r="QSW41" s="536">
        <f>ROUND(Eigenmischungen!QTG46,1)</f>
        <v>0</v>
      </c>
      <c r="QSX41" s="536">
        <f>ROUND(Eigenmischungen!QTH46,1)</f>
        <v>0</v>
      </c>
      <c r="QSY41" s="536">
        <f>ROUND(Eigenmischungen!QTI46,1)</f>
        <v>0</v>
      </c>
      <c r="QSZ41" s="536">
        <f>ROUND(Eigenmischungen!QTJ46,1)</f>
        <v>0</v>
      </c>
      <c r="QTA41" s="536">
        <f>ROUND(Eigenmischungen!QTK46,1)</f>
        <v>0</v>
      </c>
      <c r="QTB41" s="536">
        <f>ROUND(Eigenmischungen!QTL46,1)</f>
        <v>0</v>
      </c>
      <c r="QTC41" s="536">
        <f>ROUND(Eigenmischungen!QTM46,1)</f>
        <v>0</v>
      </c>
      <c r="QTD41" s="536">
        <f>ROUND(Eigenmischungen!QTN46,1)</f>
        <v>0</v>
      </c>
      <c r="QTE41" s="536">
        <f>ROUND(Eigenmischungen!QTO46,1)</f>
        <v>0</v>
      </c>
      <c r="QTF41" s="536">
        <f>ROUND(Eigenmischungen!QTP46,1)</f>
        <v>0</v>
      </c>
      <c r="QTG41" s="536">
        <f>ROUND(Eigenmischungen!QTQ46,1)</f>
        <v>0</v>
      </c>
      <c r="QTH41" s="536">
        <f>ROUND(Eigenmischungen!QTR46,1)</f>
        <v>0</v>
      </c>
      <c r="QTI41" s="536">
        <f>ROUND(Eigenmischungen!QTS46,1)</f>
        <v>0</v>
      </c>
      <c r="QTJ41" s="536">
        <f>ROUND(Eigenmischungen!QTT46,1)</f>
        <v>0</v>
      </c>
      <c r="QTK41" s="536">
        <f>ROUND(Eigenmischungen!QTU46,1)</f>
        <v>0</v>
      </c>
      <c r="QTL41" s="536">
        <f>ROUND(Eigenmischungen!QTV46,1)</f>
        <v>0</v>
      </c>
      <c r="QTM41" s="536">
        <f>ROUND(Eigenmischungen!QTW46,1)</f>
        <v>0</v>
      </c>
      <c r="QTN41" s="536">
        <f>ROUND(Eigenmischungen!QTX46,1)</f>
        <v>0</v>
      </c>
      <c r="QTO41" s="536">
        <f>ROUND(Eigenmischungen!QTY46,1)</f>
        <v>0</v>
      </c>
      <c r="QTP41" s="536">
        <f>ROUND(Eigenmischungen!QTZ46,1)</f>
        <v>0</v>
      </c>
      <c r="QTQ41" s="536">
        <f>ROUND(Eigenmischungen!QUA46,1)</f>
        <v>0</v>
      </c>
      <c r="QTR41" s="536">
        <f>ROUND(Eigenmischungen!QUB46,1)</f>
        <v>0</v>
      </c>
      <c r="QTS41" s="536">
        <f>ROUND(Eigenmischungen!QUC46,1)</f>
        <v>0</v>
      </c>
      <c r="QTT41" s="536">
        <f>ROUND(Eigenmischungen!QUD46,1)</f>
        <v>0</v>
      </c>
      <c r="QTU41" s="536">
        <f>ROUND(Eigenmischungen!QUE46,1)</f>
        <v>0</v>
      </c>
      <c r="QTV41" s="536">
        <f>ROUND(Eigenmischungen!QUF46,1)</f>
        <v>0</v>
      </c>
      <c r="QTW41" s="536">
        <f>ROUND(Eigenmischungen!QUG46,1)</f>
        <v>0</v>
      </c>
      <c r="QTX41" s="536">
        <f>ROUND(Eigenmischungen!QUH46,1)</f>
        <v>0</v>
      </c>
      <c r="QTY41" s="536">
        <f>ROUND(Eigenmischungen!QUI46,1)</f>
        <v>0</v>
      </c>
      <c r="QTZ41" s="536">
        <f>ROUND(Eigenmischungen!QUJ46,1)</f>
        <v>0</v>
      </c>
      <c r="QUA41" s="536">
        <f>ROUND(Eigenmischungen!QUK46,1)</f>
        <v>0</v>
      </c>
      <c r="QUB41" s="536">
        <f>ROUND(Eigenmischungen!QUL46,1)</f>
        <v>0</v>
      </c>
      <c r="QUC41" s="536">
        <f>ROUND(Eigenmischungen!QUM46,1)</f>
        <v>0</v>
      </c>
      <c r="QUD41" s="536">
        <f>ROUND(Eigenmischungen!QUN46,1)</f>
        <v>0</v>
      </c>
      <c r="QUE41" s="536">
        <f>ROUND(Eigenmischungen!QUO46,1)</f>
        <v>0</v>
      </c>
      <c r="QUF41" s="536">
        <f>ROUND(Eigenmischungen!QUP46,1)</f>
        <v>0</v>
      </c>
      <c r="QUG41" s="536">
        <f>ROUND(Eigenmischungen!QUQ46,1)</f>
        <v>0</v>
      </c>
      <c r="QUH41" s="536">
        <f>ROUND(Eigenmischungen!QUR46,1)</f>
        <v>0</v>
      </c>
      <c r="QUI41" s="536">
        <f>ROUND(Eigenmischungen!QUS46,1)</f>
        <v>0</v>
      </c>
      <c r="QUJ41" s="536">
        <f>ROUND(Eigenmischungen!QUT46,1)</f>
        <v>0</v>
      </c>
      <c r="QUK41" s="536">
        <f>ROUND(Eigenmischungen!QUU46,1)</f>
        <v>0</v>
      </c>
      <c r="QUL41" s="536">
        <f>ROUND(Eigenmischungen!QUV46,1)</f>
        <v>0</v>
      </c>
      <c r="QUM41" s="536">
        <f>ROUND(Eigenmischungen!QUW46,1)</f>
        <v>0</v>
      </c>
      <c r="QUN41" s="536">
        <f>ROUND(Eigenmischungen!QUX46,1)</f>
        <v>0</v>
      </c>
      <c r="QUO41" s="536">
        <f>ROUND(Eigenmischungen!QUY46,1)</f>
        <v>0</v>
      </c>
      <c r="QUP41" s="536">
        <f>ROUND(Eigenmischungen!QUZ46,1)</f>
        <v>0</v>
      </c>
      <c r="QUQ41" s="536">
        <f>ROUND(Eigenmischungen!QVA46,1)</f>
        <v>0</v>
      </c>
      <c r="QUR41" s="536">
        <f>ROUND(Eigenmischungen!QVB46,1)</f>
        <v>0</v>
      </c>
      <c r="QUS41" s="536">
        <f>ROUND(Eigenmischungen!QVC46,1)</f>
        <v>0</v>
      </c>
      <c r="QUT41" s="536">
        <f>ROUND(Eigenmischungen!QVD46,1)</f>
        <v>0</v>
      </c>
      <c r="QUU41" s="536">
        <f>ROUND(Eigenmischungen!QVE46,1)</f>
        <v>0</v>
      </c>
      <c r="QUV41" s="536">
        <f>ROUND(Eigenmischungen!QVF46,1)</f>
        <v>0</v>
      </c>
      <c r="QUW41" s="536">
        <f>ROUND(Eigenmischungen!QVG46,1)</f>
        <v>0</v>
      </c>
      <c r="QUX41" s="536">
        <f>ROUND(Eigenmischungen!QVH46,1)</f>
        <v>0</v>
      </c>
      <c r="QUY41" s="536">
        <f>ROUND(Eigenmischungen!QVI46,1)</f>
        <v>0</v>
      </c>
      <c r="QUZ41" s="536">
        <f>ROUND(Eigenmischungen!QVJ46,1)</f>
        <v>0</v>
      </c>
      <c r="QVA41" s="536">
        <f>ROUND(Eigenmischungen!QVK46,1)</f>
        <v>0</v>
      </c>
      <c r="QVB41" s="536">
        <f>ROUND(Eigenmischungen!QVL46,1)</f>
        <v>0</v>
      </c>
      <c r="QVC41" s="536">
        <f>ROUND(Eigenmischungen!QVM46,1)</f>
        <v>0</v>
      </c>
      <c r="QVD41" s="536">
        <f>ROUND(Eigenmischungen!QVN46,1)</f>
        <v>0</v>
      </c>
      <c r="QVE41" s="536">
        <f>ROUND(Eigenmischungen!QVO46,1)</f>
        <v>0</v>
      </c>
      <c r="QVF41" s="536">
        <f>ROUND(Eigenmischungen!QVP46,1)</f>
        <v>0</v>
      </c>
      <c r="QVG41" s="536">
        <f>ROUND(Eigenmischungen!QVQ46,1)</f>
        <v>0</v>
      </c>
      <c r="QVH41" s="536">
        <f>ROUND(Eigenmischungen!QVR46,1)</f>
        <v>0</v>
      </c>
      <c r="QVI41" s="536">
        <f>ROUND(Eigenmischungen!QVS46,1)</f>
        <v>0</v>
      </c>
      <c r="QVJ41" s="536">
        <f>ROUND(Eigenmischungen!QVT46,1)</f>
        <v>0</v>
      </c>
      <c r="QVK41" s="536">
        <f>ROUND(Eigenmischungen!QVU46,1)</f>
        <v>0</v>
      </c>
      <c r="QVL41" s="536">
        <f>ROUND(Eigenmischungen!QVV46,1)</f>
        <v>0</v>
      </c>
      <c r="QVM41" s="536">
        <f>ROUND(Eigenmischungen!QVW46,1)</f>
        <v>0</v>
      </c>
      <c r="QVN41" s="536">
        <f>ROUND(Eigenmischungen!QVX46,1)</f>
        <v>0</v>
      </c>
      <c r="QVO41" s="536">
        <f>ROUND(Eigenmischungen!QVY46,1)</f>
        <v>0</v>
      </c>
      <c r="QVP41" s="536">
        <f>ROUND(Eigenmischungen!QVZ46,1)</f>
        <v>0</v>
      </c>
      <c r="QVQ41" s="536">
        <f>ROUND(Eigenmischungen!QWA46,1)</f>
        <v>0</v>
      </c>
      <c r="QVR41" s="536">
        <f>ROUND(Eigenmischungen!QWB46,1)</f>
        <v>0</v>
      </c>
      <c r="QVS41" s="536">
        <f>ROUND(Eigenmischungen!QWC46,1)</f>
        <v>0</v>
      </c>
      <c r="QVT41" s="536">
        <f>ROUND(Eigenmischungen!QWD46,1)</f>
        <v>0</v>
      </c>
      <c r="QVU41" s="536">
        <f>ROUND(Eigenmischungen!QWE46,1)</f>
        <v>0</v>
      </c>
      <c r="QVV41" s="536">
        <f>ROUND(Eigenmischungen!QWF46,1)</f>
        <v>0</v>
      </c>
      <c r="QVW41" s="536">
        <f>ROUND(Eigenmischungen!QWG46,1)</f>
        <v>0</v>
      </c>
      <c r="QVX41" s="536">
        <f>ROUND(Eigenmischungen!QWH46,1)</f>
        <v>0</v>
      </c>
      <c r="QVY41" s="536">
        <f>ROUND(Eigenmischungen!QWI46,1)</f>
        <v>0</v>
      </c>
      <c r="QVZ41" s="536">
        <f>ROUND(Eigenmischungen!QWJ46,1)</f>
        <v>0</v>
      </c>
      <c r="QWA41" s="536">
        <f>ROUND(Eigenmischungen!QWK46,1)</f>
        <v>0</v>
      </c>
      <c r="QWB41" s="536">
        <f>ROUND(Eigenmischungen!QWL46,1)</f>
        <v>0</v>
      </c>
      <c r="QWC41" s="536">
        <f>ROUND(Eigenmischungen!QWM46,1)</f>
        <v>0</v>
      </c>
      <c r="QWD41" s="536">
        <f>ROUND(Eigenmischungen!QWN46,1)</f>
        <v>0</v>
      </c>
      <c r="QWE41" s="536">
        <f>ROUND(Eigenmischungen!QWO46,1)</f>
        <v>0</v>
      </c>
      <c r="QWF41" s="536">
        <f>ROUND(Eigenmischungen!QWP46,1)</f>
        <v>0</v>
      </c>
      <c r="QWG41" s="536">
        <f>ROUND(Eigenmischungen!QWQ46,1)</f>
        <v>0</v>
      </c>
      <c r="QWH41" s="536">
        <f>ROUND(Eigenmischungen!QWR46,1)</f>
        <v>0</v>
      </c>
      <c r="QWI41" s="536">
        <f>ROUND(Eigenmischungen!QWS46,1)</f>
        <v>0</v>
      </c>
      <c r="QWJ41" s="536">
        <f>ROUND(Eigenmischungen!QWT46,1)</f>
        <v>0</v>
      </c>
      <c r="QWK41" s="536">
        <f>ROUND(Eigenmischungen!QWU46,1)</f>
        <v>0</v>
      </c>
      <c r="QWL41" s="536">
        <f>ROUND(Eigenmischungen!QWV46,1)</f>
        <v>0</v>
      </c>
      <c r="QWM41" s="536">
        <f>ROUND(Eigenmischungen!QWW46,1)</f>
        <v>0</v>
      </c>
      <c r="QWN41" s="536">
        <f>ROUND(Eigenmischungen!QWX46,1)</f>
        <v>0</v>
      </c>
      <c r="QWO41" s="536">
        <f>ROUND(Eigenmischungen!QWY46,1)</f>
        <v>0</v>
      </c>
      <c r="QWP41" s="536">
        <f>ROUND(Eigenmischungen!QWZ46,1)</f>
        <v>0</v>
      </c>
      <c r="QWQ41" s="536">
        <f>ROUND(Eigenmischungen!QXA46,1)</f>
        <v>0</v>
      </c>
      <c r="QWR41" s="536">
        <f>ROUND(Eigenmischungen!QXB46,1)</f>
        <v>0</v>
      </c>
      <c r="QWS41" s="536">
        <f>ROUND(Eigenmischungen!QXC46,1)</f>
        <v>0</v>
      </c>
      <c r="QWT41" s="536">
        <f>ROUND(Eigenmischungen!QXD46,1)</f>
        <v>0</v>
      </c>
      <c r="QWU41" s="536">
        <f>ROUND(Eigenmischungen!QXE46,1)</f>
        <v>0</v>
      </c>
      <c r="QWV41" s="536">
        <f>ROUND(Eigenmischungen!QXF46,1)</f>
        <v>0</v>
      </c>
      <c r="QWW41" s="536">
        <f>ROUND(Eigenmischungen!QXG46,1)</f>
        <v>0</v>
      </c>
      <c r="QWX41" s="536">
        <f>ROUND(Eigenmischungen!QXH46,1)</f>
        <v>0</v>
      </c>
      <c r="QWY41" s="536">
        <f>ROUND(Eigenmischungen!QXI46,1)</f>
        <v>0</v>
      </c>
      <c r="QWZ41" s="536">
        <f>ROUND(Eigenmischungen!QXJ46,1)</f>
        <v>0</v>
      </c>
      <c r="QXA41" s="536">
        <f>ROUND(Eigenmischungen!QXK46,1)</f>
        <v>0</v>
      </c>
      <c r="QXB41" s="536">
        <f>ROUND(Eigenmischungen!QXL46,1)</f>
        <v>0</v>
      </c>
      <c r="QXC41" s="536">
        <f>ROUND(Eigenmischungen!QXM46,1)</f>
        <v>0</v>
      </c>
      <c r="QXD41" s="536">
        <f>ROUND(Eigenmischungen!QXN46,1)</f>
        <v>0</v>
      </c>
      <c r="QXE41" s="536">
        <f>ROUND(Eigenmischungen!QXO46,1)</f>
        <v>0</v>
      </c>
      <c r="QXF41" s="536">
        <f>ROUND(Eigenmischungen!QXP46,1)</f>
        <v>0</v>
      </c>
      <c r="QXG41" s="536">
        <f>ROUND(Eigenmischungen!QXQ46,1)</f>
        <v>0</v>
      </c>
      <c r="QXH41" s="536">
        <f>ROUND(Eigenmischungen!QXR46,1)</f>
        <v>0</v>
      </c>
      <c r="QXI41" s="536">
        <f>ROUND(Eigenmischungen!QXS46,1)</f>
        <v>0</v>
      </c>
      <c r="QXJ41" s="536">
        <f>ROUND(Eigenmischungen!QXT46,1)</f>
        <v>0</v>
      </c>
      <c r="QXK41" s="536">
        <f>ROUND(Eigenmischungen!QXU46,1)</f>
        <v>0</v>
      </c>
      <c r="QXL41" s="536">
        <f>ROUND(Eigenmischungen!QXV46,1)</f>
        <v>0</v>
      </c>
      <c r="QXM41" s="536">
        <f>ROUND(Eigenmischungen!QXW46,1)</f>
        <v>0</v>
      </c>
      <c r="QXN41" s="536">
        <f>ROUND(Eigenmischungen!QXX46,1)</f>
        <v>0</v>
      </c>
      <c r="QXO41" s="536">
        <f>ROUND(Eigenmischungen!QXY46,1)</f>
        <v>0</v>
      </c>
      <c r="QXP41" s="536">
        <f>ROUND(Eigenmischungen!QXZ46,1)</f>
        <v>0</v>
      </c>
      <c r="QXQ41" s="536">
        <f>ROUND(Eigenmischungen!QYA46,1)</f>
        <v>0</v>
      </c>
      <c r="QXR41" s="536">
        <f>ROUND(Eigenmischungen!QYB46,1)</f>
        <v>0</v>
      </c>
      <c r="QXS41" s="536">
        <f>ROUND(Eigenmischungen!QYC46,1)</f>
        <v>0</v>
      </c>
      <c r="QXT41" s="536">
        <f>ROUND(Eigenmischungen!QYD46,1)</f>
        <v>0</v>
      </c>
      <c r="QXU41" s="536">
        <f>ROUND(Eigenmischungen!QYE46,1)</f>
        <v>0</v>
      </c>
      <c r="QXV41" s="536">
        <f>ROUND(Eigenmischungen!QYF46,1)</f>
        <v>0</v>
      </c>
      <c r="QXW41" s="536">
        <f>ROUND(Eigenmischungen!QYG46,1)</f>
        <v>0</v>
      </c>
      <c r="QXX41" s="536">
        <f>ROUND(Eigenmischungen!QYH46,1)</f>
        <v>0</v>
      </c>
      <c r="QXY41" s="536">
        <f>ROUND(Eigenmischungen!QYI46,1)</f>
        <v>0</v>
      </c>
      <c r="QXZ41" s="536">
        <f>ROUND(Eigenmischungen!QYJ46,1)</f>
        <v>0</v>
      </c>
      <c r="QYA41" s="536">
        <f>ROUND(Eigenmischungen!QYK46,1)</f>
        <v>0</v>
      </c>
      <c r="QYB41" s="536">
        <f>ROUND(Eigenmischungen!QYL46,1)</f>
        <v>0</v>
      </c>
      <c r="QYC41" s="536">
        <f>ROUND(Eigenmischungen!QYM46,1)</f>
        <v>0</v>
      </c>
      <c r="QYD41" s="536">
        <f>ROUND(Eigenmischungen!QYN46,1)</f>
        <v>0</v>
      </c>
      <c r="QYE41" s="536">
        <f>ROUND(Eigenmischungen!QYO46,1)</f>
        <v>0</v>
      </c>
      <c r="QYF41" s="536">
        <f>ROUND(Eigenmischungen!QYP46,1)</f>
        <v>0</v>
      </c>
      <c r="QYG41" s="536">
        <f>ROUND(Eigenmischungen!QYQ46,1)</f>
        <v>0</v>
      </c>
      <c r="QYH41" s="536">
        <f>ROUND(Eigenmischungen!QYR46,1)</f>
        <v>0</v>
      </c>
      <c r="QYI41" s="536">
        <f>ROUND(Eigenmischungen!QYS46,1)</f>
        <v>0</v>
      </c>
      <c r="QYJ41" s="536">
        <f>ROUND(Eigenmischungen!QYT46,1)</f>
        <v>0</v>
      </c>
      <c r="QYK41" s="536">
        <f>ROUND(Eigenmischungen!QYU46,1)</f>
        <v>0</v>
      </c>
      <c r="QYL41" s="536">
        <f>ROUND(Eigenmischungen!QYV46,1)</f>
        <v>0</v>
      </c>
      <c r="QYM41" s="536">
        <f>ROUND(Eigenmischungen!QYW46,1)</f>
        <v>0</v>
      </c>
      <c r="QYN41" s="536">
        <f>ROUND(Eigenmischungen!QYX46,1)</f>
        <v>0</v>
      </c>
      <c r="QYO41" s="536">
        <f>ROUND(Eigenmischungen!QYY46,1)</f>
        <v>0</v>
      </c>
      <c r="QYP41" s="536">
        <f>ROUND(Eigenmischungen!QYZ46,1)</f>
        <v>0</v>
      </c>
      <c r="QYQ41" s="536">
        <f>ROUND(Eigenmischungen!QZA46,1)</f>
        <v>0</v>
      </c>
      <c r="QYR41" s="536">
        <f>ROUND(Eigenmischungen!QZB46,1)</f>
        <v>0</v>
      </c>
      <c r="QYS41" s="536">
        <f>ROUND(Eigenmischungen!QZC46,1)</f>
        <v>0</v>
      </c>
      <c r="QYT41" s="536">
        <f>ROUND(Eigenmischungen!QZD46,1)</f>
        <v>0</v>
      </c>
      <c r="QYU41" s="536">
        <f>ROUND(Eigenmischungen!QZE46,1)</f>
        <v>0</v>
      </c>
      <c r="QYV41" s="536">
        <f>ROUND(Eigenmischungen!QZF46,1)</f>
        <v>0</v>
      </c>
      <c r="QYW41" s="536">
        <f>ROUND(Eigenmischungen!QZG46,1)</f>
        <v>0</v>
      </c>
      <c r="QYX41" s="536">
        <f>ROUND(Eigenmischungen!QZH46,1)</f>
        <v>0</v>
      </c>
      <c r="QYY41" s="536">
        <f>ROUND(Eigenmischungen!QZI46,1)</f>
        <v>0</v>
      </c>
      <c r="QYZ41" s="536">
        <f>ROUND(Eigenmischungen!QZJ46,1)</f>
        <v>0</v>
      </c>
      <c r="QZA41" s="536">
        <f>ROUND(Eigenmischungen!QZK46,1)</f>
        <v>0</v>
      </c>
      <c r="QZB41" s="536">
        <f>ROUND(Eigenmischungen!QZL46,1)</f>
        <v>0</v>
      </c>
      <c r="QZC41" s="536">
        <f>ROUND(Eigenmischungen!QZM46,1)</f>
        <v>0</v>
      </c>
      <c r="QZD41" s="536">
        <f>ROUND(Eigenmischungen!QZN46,1)</f>
        <v>0</v>
      </c>
      <c r="QZE41" s="536">
        <f>ROUND(Eigenmischungen!QZO46,1)</f>
        <v>0</v>
      </c>
      <c r="QZF41" s="536">
        <f>ROUND(Eigenmischungen!QZP46,1)</f>
        <v>0</v>
      </c>
      <c r="QZG41" s="536">
        <f>ROUND(Eigenmischungen!QZQ46,1)</f>
        <v>0</v>
      </c>
      <c r="QZH41" s="536">
        <f>ROUND(Eigenmischungen!QZR46,1)</f>
        <v>0</v>
      </c>
      <c r="QZI41" s="536">
        <f>ROUND(Eigenmischungen!QZS46,1)</f>
        <v>0</v>
      </c>
      <c r="QZJ41" s="536">
        <f>ROUND(Eigenmischungen!QZT46,1)</f>
        <v>0</v>
      </c>
      <c r="QZK41" s="536">
        <f>ROUND(Eigenmischungen!QZU46,1)</f>
        <v>0</v>
      </c>
      <c r="QZL41" s="536">
        <f>ROUND(Eigenmischungen!QZV46,1)</f>
        <v>0</v>
      </c>
      <c r="QZM41" s="536">
        <f>ROUND(Eigenmischungen!QZW46,1)</f>
        <v>0</v>
      </c>
      <c r="QZN41" s="536">
        <f>ROUND(Eigenmischungen!QZX46,1)</f>
        <v>0</v>
      </c>
      <c r="QZO41" s="536">
        <f>ROUND(Eigenmischungen!QZY46,1)</f>
        <v>0</v>
      </c>
      <c r="QZP41" s="536">
        <f>ROUND(Eigenmischungen!QZZ46,1)</f>
        <v>0</v>
      </c>
      <c r="QZQ41" s="536">
        <f>ROUND(Eigenmischungen!RAA46,1)</f>
        <v>0</v>
      </c>
      <c r="QZR41" s="536">
        <f>ROUND(Eigenmischungen!RAB46,1)</f>
        <v>0</v>
      </c>
      <c r="QZS41" s="536">
        <f>ROUND(Eigenmischungen!RAC46,1)</f>
        <v>0</v>
      </c>
      <c r="QZT41" s="536">
        <f>ROUND(Eigenmischungen!RAD46,1)</f>
        <v>0</v>
      </c>
      <c r="QZU41" s="536">
        <f>ROUND(Eigenmischungen!RAE46,1)</f>
        <v>0</v>
      </c>
      <c r="QZV41" s="536">
        <f>ROUND(Eigenmischungen!RAF46,1)</f>
        <v>0</v>
      </c>
      <c r="QZW41" s="536">
        <f>ROUND(Eigenmischungen!RAG46,1)</f>
        <v>0</v>
      </c>
      <c r="QZX41" s="536">
        <f>ROUND(Eigenmischungen!RAH46,1)</f>
        <v>0</v>
      </c>
      <c r="QZY41" s="536">
        <f>ROUND(Eigenmischungen!RAI46,1)</f>
        <v>0</v>
      </c>
      <c r="QZZ41" s="536">
        <f>ROUND(Eigenmischungen!RAJ46,1)</f>
        <v>0</v>
      </c>
      <c r="RAA41" s="536">
        <f>ROUND(Eigenmischungen!RAK46,1)</f>
        <v>0</v>
      </c>
      <c r="RAB41" s="536">
        <f>ROUND(Eigenmischungen!RAL46,1)</f>
        <v>0</v>
      </c>
      <c r="RAC41" s="536">
        <f>ROUND(Eigenmischungen!RAM46,1)</f>
        <v>0</v>
      </c>
      <c r="RAD41" s="536">
        <f>ROUND(Eigenmischungen!RAN46,1)</f>
        <v>0</v>
      </c>
      <c r="RAE41" s="536">
        <f>ROUND(Eigenmischungen!RAO46,1)</f>
        <v>0</v>
      </c>
      <c r="RAF41" s="536">
        <f>ROUND(Eigenmischungen!RAP46,1)</f>
        <v>0</v>
      </c>
      <c r="RAG41" s="536">
        <f>ROUND(Eigenmischungen!RAQ46,1)</f>
        <v>0</v>
      </c>
      <c r="RAH41" s="536">
        <f>ROUND(Eigenmischungen!RAR46,1)</f>
        <v>0</v>
      </c>
      <c r="RAI41" s="536">
        <f>ROUND(Eigenmischungen!RAS46,1)</f>
        <v>0</v>
      </c>
      <c r="RAJ41" s="536">
        <f>ROUND(Eigenmischungen!RAT46,1)</f>
        <v>0</v>
      </c>
      <c r="RAK41" s="536">
        <f>ROUND(Eigenmischungen!RAU46,1)</f>
        <v>0</v>
      </c>
      <c r="RAL41" s="536">
        <f>ROUND(Eigenmischungen!RAV46,1)</f>
        <v>0</v>
      </c>
      <c r="RAM41" s="536">
        <f>ROUND(Eigenmischungen!RAW46,1)</f>
        <v>0</v>
      </c>
      <c r="RAN41" s="536">
        <f>ROUND(Eigenmischungen!RAX46,1)</f>
        <v>0</v>
      </c>
      <c r="RAO41" s="536">
        <f>ROUND(Eigenmischungen!RAY46,1)</f>
        <v>0</v>
      </c>
      <c r="RAP41" s="536">
        <f>ROUND(Eigenmischungen!RAZ46,1)</f>
        <v>0</v>
      </c>
      <c r="RAQ41" s="536">
        <f>ROUND(Eigenmischungen!RBA46,1)</f>
        <v>0</v>
      </c>
      <c r="RAR41" s="536">
        <f>ROUND(Eigenmischungen!RBB46,1)</f>
        <v>0</v>
      </c>
      <c r="RAS41" s="536">
        <f>ROUND(Eigenmischungen!RBC46,1)</f>
        <v>0</v>
      </c>
      <c r="RAT41" s="536">
        <f>ROUND(Eigenmischungen!RBD46,1)</f>
        <v>0</v>
      </c>
      <c r="RAU41" s="536">
        <f>ROUND(Eigenmischungen!RBE46,1)</f>
        <v>0</v>
      </c>
      <c r="RAV41" s="536">
        <f>ROUND(Eigenmischungen!RBF46,1)</f>
        <v>0</v>
      </c>
      <c r="RAW41" s="536">
        <f>ROUND(Eigenmischungen!RBG46,1)</f>
        <v>0</v>
      </c>
      <c r="RAX41" s="536">
        <f>ROUND(Eigenmischungen!RBH46,1)</f>
        <v>0</v>
      </c>
      <c r="RAY41" s="536">
        <f>ROUND(Eigenmischungen!RBI46,1)</f>
        <v>0</v>
      </c>
      <c r="RAZ41" s="536">
        <f>ROUND(Eigenmischungen!RBJ46,1)</f>
        <v>0</v>
      </c>
      <c r="RBA41" s="536">
        <f>ROUND(Eigenmischungen!RBK46,1)</f>
        <v>0</v>
      </c>
      <c r="RBB41" s="536">
        <f>ROUND(Eigenmischungen!RBL46,1)</f>
        <v>0</v>
      </c>
      <c r="RBC41" s="536">
        <f>ROUND(Eigenmischungen!RBM46,1)</f>
        <v>0</v>
      </c>
      <c r="RBD41" s="536">
        <f>ROUND(Eigenmischungen!RBN46,1)</f>
        <v>0</v>
      </c>
      <c r="RBE41" s="536">
        <f>ROUND(Eigenmischungen!RBO46,1)</f>
        <v>0</v>
      </c>
      <c r="RBF41" s="536">
        <f>ROUND(Eigenmischungen!RBP46,1)</f>
        <v>0</v>
      </c>
      <c r="RBG41" s="536">
        <f>ROUND(Eigenmischungen!RBQ46,1)</f>
        <v>0</v>
      </c>
      <c r="RBH41" s="536">
        <f>ROUND(Eigenmischungen!RBR46,1)</f>
        <v>0</v>
      </c>
      <c r="RBI41" s="536">
        <f>ROUND(Eigenmischungen!RBS46,1)</f>
        <v>0</v>
      </c>
      <c r="RBJ41" s="536">
        <f>ROUND(Eigenmischungen!RBT46,1)</f>
        <v>0</v>
      </c>
      <c r="RBK41" s="536">
        <f>ROUND(Eigenmischungen!RBU46,1)</f>
        <v>0</v>
      </c>
      <c r="RBL41" s="536">
        <f>ROUND(Eigenmischungen!RBV46,1)</f>
        <v>0</v>
      </c>
      <c r="RBM41" s="536">
        <f>ROUND(Eigenmischungen!RBW46,1)</f>
        <v>0</v>
      </c>
      <c r="RBN41" s="536">
        <f>ROUND(Eigenmischungen!RBX46,1)</f>
        <v>0</v>
      </c>
      <c r="RBO41" s="536">
        <f>ROUND(Eigenmischungen!RBY46,1)</f>
        <v>0</v>
      </c>
      <c r="RBP41" s="536">
        <f>ROUND(Eigenmischungen!RBZ46,1)</f>
        <v>0</v>
      </c>
      <c r="RBQ41" s="536">
        <f>ROUND(Eigenmischungen!RCA46,1)</f>
        <v>0</v>
      </c>
      <c r="RBR41" s="536">
        <f>ROUND(Eigenmischungen!RCB46,1)</f>
        <v>0</v>
      </c>
      <c r="RBS41" s="536">
        <f>ROUND(Eigenmischungen!RCC46,1)</f>
        <v>0</v>
      </c>
      <c r="RBT41" s="536">
        <f>ROUND(Eigenmischungen!RCD46,1)</f>
        <v>0</v>
      </c>
      <c r="RBU41" s="536">
        <f>ROUND(Eigenmischungen!RCE46,1)</f>
        <v>0</v>
      </c>
      <c r="RBV41" s="536">
        <f>ROUND(Eigenmischungen!RCF46,1)</f>
        <v>0</v>
      </c>
      <c r="RBW41" s="536">
        <f>ROUND(Eigenmischungen!RCG46,1)</f>
        <v>0</v>
      </c>
      <c r="RBX41" s="536">
        <f>ROUND(Eigenmischungen!RCH46,1)</f>
        <v>0</v>
      </c>
      <c r="RBY41" s="536">
        <f>ROUND(Eigenmischungen!RCI46,1)</f>
        <v>0</v>
      </c>
      <c r="RBZ41" s="536">
        <f>ROUND(Eigenmischungen!RCJ46,1)</f>
        <v>0</v>
      </c>
      <c r="RCA41" s="536">
        <f>ROUND(Eigenmischungen!RCK46,1)</f>
        <v>0</v>
      </c>
      <c r="RCB41" s="536">
        <f>ROUND(Eigenmischungen!RCL46,1)</f>
        <v>0</v>
      </c>
      <c r="RCC41" s="536">
        <f>ROUND(Eigenmischungen!RCM46,1)</f>
        <v>0</v>
      </c>
      <c r="RCD41" s="536">
        <f>ROUND(Eigenmischungen!RCN46,1)</f>
        <v>0</v>
      </c>
      <c r="RCE41" s="536">
        <f>ROUND(Eigenmischungen!RCO46,1)</f>
        <v>0</v>
      </c>
      <c r="RCF41" s="536">
        <f>ROUND(Eigenmischungen!RCP46,1)</f>
        <v>0</v>
      </c>
      <c r="RCG41" s="536">
        <f>ROUND(Eigenmischungen!RCQ46,1)</f>
        <v>0</v>
      </c>
      <c r="RCH41" s="536">
        <f>ROUND(Eigenmischungen!RCR46,1)</f>
        <v>0</v>
      </c>
      <c r="RCI41" s="536">
        <f>ROUND(Eigenmischungen!RCS46,1)</f>
        <v>0</v>
      </c>
      <c r="RCJ41" s="536">
        <f>ROUND(Eigenmischungen!RCT46,1)</f>
        <v>0</v>
      </c>
      <c r="RCK41" s="536">
        <f>ROUND(Eigenmischungen!RCU46,1)</f>
        <v>0</v>
      </c>
      <c r="RCL41" s="536">
        <f>ROUND(Eigenmischungen!RCV46,1)</f>
        <v>0</v>
      </c>
      <c r="RCM41" s="536">
        <f>ROUND(Eigenmischungen!RCW46,1)</f>
        <v>0</v>
      </c>
      <c r="RCN41" s="536">
        <f>ROUND(Eigenmischungen!RCX46,1)</f>
        <v>0</v>
      </c>
      <c r="RCO41" s="536">
        <f>ROUND(Eigenmischungen!RCY46,1)</f>
        <v>0</v>
      </c>
      <c r="RCP41" s="536">
        <f>ROUND(Eigenmischungen!RCZ46,1)</f>
        <v>0</v>
      </c>
      <c r="RCQ41" s="536">
        <f>ROUND(Eigenmischungen!RDA46,1)</f>
        <v>0</v>
      </c>
      <c r="RCR41" s="536">
        <f>ROUND(Eigenmischungen!RDB46,1)</f>
        <v>0</v>
      </c>
      <c r="RCS41" s="536">
        <f>ROUND(Eigenmischungen!RDC46,1)</f>
        <v>0</v>
      </c>
      <c r="RCT41" s="536">
        <f>ROUND(Eigenmischungen!RDD46,1)</f>
        <v>0</v>
      </c>
      <c r="RCU41" s="536">
        <f>ROUND(Eigenmischungen!RDE46,1)</f>
        <v>0</v>
      </c>
      <c r="RCV41" s="536">
        <f>ROUND(Eigenmischungen!RDF46,1)</f>
        <v>0</v>
      </c>
      <c r="RCW41" s="536">
        <f>ROUND(Eigenmischungen!RDG46,1)</f>
        <v>0</v>
      </c>
      <c r="RCX41" s="536">
        <f>ROUND(Eigenmischungen!RDH46,1)</f>
        <v>0</v>
      </c>
      <c r="RCY41" s="536">
        <f>ROUND(Eigenmischungen!RDI46,1)</f>
        <v>0</v>
      </c>
      <c r="RCZ41" s="536">
        <f>ROUND(Eigenmischungen!RDJ46,1)</f>
        <v>0</v>
      </c>
      <c r="RDA41" s="536">
        <f>ROUND(Eigenmischungen!RDK46,1)</f>
        <v>0</v>
      </c>
      <c r="RDB41" s="536">
        <f>ROUND(Eigenmischungen!RDL46,1)</f>
        <v>0</v>
      </c>
      <c r="RDC41" s="536">
        <f>ROUND(Eigenmischungen!RDM46,1)</f>
        <v>0</v>
      </c>
      <c r="RDD41" s="536">
        <f>ROUND(Eigenmischungen!RDN46,1)</f>
        <v>0</v>
      </c>
      <c r="RDE41" s="536">
        <f>ROUND(Eigenmischungen!RDO46,1)</f>
        <v>0</v>
      </c>
      <c r="RDF41" s="536">
        <f>ROUND(Eigenmischungen!RDP46,1)</f>
        <v>0</v>
      </c>
      <c r="RDG41" s="536">
        <f>ROUND(Eigenmischungen!RDQ46,1)</f>
        <v>0</v>
      </c>
      <c r="RDH41" s="536">
        <f>ROUND(Eigenmischungen!RDR46,1)</f>
        <v>0</v>
      </c>
      <c r="RDI41" s="536">
        <f>ROUND(Eigenmischungen!RDS46,1)</f>
        <v>0</v>
      </c>
      <c r="RDJ41" s="536">
        <f>ROUND(Eigenmischungen!RDT46,1)</f>
        <v>0</v>
      </c>
      <c r="RDK41" s="536">
        <f>ROUND(Eigenmischungen!RDU46,1)</f>
        <v>0</v>
      </c>
      <c r="RDL41" s="536">
        <f>ROUND(Eigenmischungen!RDV46,1)</f>
        <v>0</v>
      </c>
      <c r="RDM41" s="536">
        <f>ROUND(Eigenmischungen!RDW46,1)</f>
        <v>0</v>
      </c>
      <c r="RDN41" s="536">
        <f>ROUND(Eigenmischungen!RDX46,1)</f>
        <v>0</v>
      </c>
      <c r="RDO41" s="536">
        <f>ROUND(Eigenmischungen!RDY46,1)</f>
        <v>0</v>
      </c>
      <c r="RDP41" s="536">
        <f>ROUND(Eigenmischungen!RDZ46,1)</f>
        <v>0</v>
      </c>
      <c r="RDQ41" s="536">
        <f>ROUND(Eigenmischungen!REA46,1)</f>
        <v>0</v>
      </c>
      <c r="RDR41" s="536">
        <f>ROUND(Eigenmischungen!REB46,1)</f>
        <v>0</v>
      </c>
      <c r="RDS41" s="536">
        <f>ROUND(Eigenmischungen!REC46,1)</f>
        <v>0</v>
      </c>
      <c r="RDT41" s="536">
        <f>ROUND(Eigenmischungen!RED46,1)</f>
        <v>0</v>
      </c>
      <c r="RDU41" s="536">
        <f>ROUND(Eigenmischungen!REE46,1)</f>
        <v>0</v>
      </c>
      <c r="RDV41" s="536">
        <f>ROUND(Eigenmischungen!REF46,1)</f>
        <v>0</v>
      </c>
      <c r="RDW41" s="536">
        <f>ROUND(Eigenmischungen!REG46,1)</f>
        <v>0</v>
      </c>
      <c r="RDX41" s="536">
        <f>ROUND(Eigenmischungen!REH46,1)</f>
        <v>0</v>
      </c>
      <c r="RDY41" s="536">
        <f>ROUND(Eigenmischungen!REI46,1)</f>
        <v>0</v>
      </c>
      <c r="RDZ41" s="536">
        <f>ROUND(Eigenmischungen!REJ46,1)</f>
        <v>0</v>
      </c>
      <c r="REA41" s="536">
        <f>ROUND(Eigenmischungen!REK46,1)</f>
        <v>0</v>
      </c>
      <c r="REB41" s="536">
        <f>ROUND(Eigenmischungen!REL46,1)</f>
        <v>0</v>
      </c>
      <c r="REC41" s="536">
        <f>ROUND(Eigenmischungen!REM46,1)</f>
        <v>0</v>
      </c>
      <c r="RED41" s="536">
        <f>ROUND(Eigenmischungen!REN46,1)</f>
        <v>0</v>
      </c>
      <c r="REE41" s="536">
        <f>ROUND(Eigenmischungen!REO46,1)</f>
        <v>0</v>
      </c>
      <c r="REF41" s="536">
        <f>ROUND(Eigenmischungen!REP46,1)</f>
        <v>0</v>
      </c>
      <c r="REG41" s="536">
        <f>ROUND(Eigenmischungen!REQ46,1)</f>
        <v>0</v>
      </c>
      <c r="REH41" s="536">
        <f>ROUND(Eigenmischungen!RER46,1)</f>
        <v>0</v>
      </c>
      <c r="REI41" s="536">
        <f>ROUND(Eigenmischungen!RES46,1)</f>
        <v>0</v>
      </c>
      <c r="REJ41" s="536">
        <f>ROUND(Eigenmischungen!RET46,1)</f>
        <v>0</v>
      </c>
      <c r="REK41" s="536">
        <f>ROUND(Eigenmischungen!REU46,1)</f>
        <v>0</v>
      </c>
      <c r="REL41" s="536">
        <f>ROUND(Eigenmischungen!REV46,1)</f>
        <v>0</v>
      </c>
      <c r="REM41" s="536">
        <f>ROUND(Eigenmischungen!REW46,1)</f>
        <v>0</v>
      </c>
      <c r="REN41" s="536">
        <f>ROUND(Eigenmischungen!REX46,1)</f>
        <v>0</v>
      </c>
      <c r="REO41" s="536">
        <f>ROUND(Eigenmischungen!REY46,1)</f>
        <v>0</v>
      </c>
      <c r="REP41" s="536">
        <f>ROUND(Eigenmischungen!REZ46,1)</f>
        <v>0</v>
      </c>
      <c r="REQ41" s="536">
        <f>ROUND(Eigenmischungen!RFA46,1)</f>
        <v>0</v>
      </c>
      <c r="RER41" s="536">
        <f>ROUND(Eigenmischungen!RFB46,1)</f>
        <v>0</v>
      </c>
      <c r="RES41" s="536">
        <f>ROUND(Eigenmischungen!RFC46,1)</f>
        <v>0</v>
      </c>
      <c r="RET41" s="536">
        <f>ROUND(Eigenmischungen!RFD46,1)</f>
        <v>0</v>
      </c>
      <c r="REU41" s="536">
        <f>ROUND(Eigenmischungen!RFE46,1)</f>
        <v>0</v>
      </c>
      <c r="REV41" s="536">
        <f>ROUND(Eigenmischungen!RFF46,1)</f>
        <v>0</v>
      </c>
      <c r="REW41" s="536">
        <f>ROUND(Eigenmischungen!RFG46,1)</f>
        <v>0</v>
      </c>
      <c r="REX41" s="536">
        <f>ROUND(Eigenmischungen!RFH46,1)</f>
        <v>0</v>
      </c>
      <c r="REY41" s="536">
        <f>ROUND(Eigenmischungen!RFI46,1)</f>
        <v>0</v>
      </c>
      <c r="REZ41" s="536">
        <f>ROUND(Eigenmischungen!RFJ46,1)</f>
        <v>0</v>
      </c>
      <c r="RFA41" s="536">
        <f>ROUND(Eigenmischungen!RFK46,1)</f>
        <v>0</v>
      </c>
      <c r="RFB41" s="536">
        <f>ROUND(Eigenmischungen!RFL46,1)</f>
        <v>0</v>
      </c>
      <c r="RFC41" s="536">
        <f>ROUND(Eigenmischungen!RFM46,1)</f>
        <v>0</v>
      </c>
      <c r="RFD41" s="536">
        <f>ROUND(Eigenmischungen!RFN46,1)</f>
        <v>0</v>
      </c>
      <c r="RFE41" s="536">
        <f>ROUND(Eigenmischungen!RFO46,1)</f>
        <v>0</v>
      </c>
      <c r="RFF41" s="536">
        <f>ROUND(Eigenmischungen!RFP46,1)</f>
        <v>0</v>
      </c>
      <c r="RFG41" s="536">
        <f>ROUND(Eigenmischungen!RFQ46,1)</f>
        <v>0</v>
      </c>
      <c r="RFH41" s="536">
        <f>ROUND(Eigenmischungen!RFR46,1)</f>
        <v>0</v>
      </c>
      <c r="RFI41" s="536">
        <f>ROUND(Eigenmischungen!RFS46,1)</f>
        <v>0</v>
      </c>
      <c r="RFJ41" s="536">
        <f>ROUND(Eigenmischungen!RFT46,1)</f>
        <v>0</v>
      </c>
      <c r="RFK41" s="536">
        <f>ROUND(Eigenmischungen!RFU46,1)</f>
        <v>0</v>
      </c>
      <c r="RFL41" s="536">
        <f>ROUND(Eigenmischungen!RFV46,1)</f>
        <v>0</v>
      </c>
      <c r="RFM41" s="536">
        <f>ROUND(Eigenmischungen!RFW46,1)</f>
        <v>0</v>
      </c>
      <c r="RFN41" s="536">
        <f>ROUND(Eigenmischungen!RFX46,1)</f>
        <v>0</v>
      </c>
      <c r="RFO41" s="536">
        <f>ROUND(Eigenmischungen!RFY46,1)</f>
        <v>0</v>
      </c>
      <c r="RFP41" s="536">
        <f>ROUND(Eigenmischungen!RFZ46,1)</f>
        <v>0</v>
      </c>
      <c r="RFQ41" s="536">
        <f>ROUND(Eigenmischungen!RGA46,1)</f>
        <v>0</v>
      </c>
      <c r="RFR41" s="536">
        <f>ROUND(Eigenmischungen!RGB46,1)</f>
        <v>0</v>
      </c>
      <c r="RFS41" s="536">
        <f>ROUND(Eigenmischungen!RGC46,1)</f>
        <v>0</v>
      </c>
      <c r="RFT41" s="536">
        <f>ROUND(Eigenmischungen!RGD46,1)</f>
        <v>0</v>
      </c>
      <c r="RFU41" s="536">
        <f>ROUND(Eigenmischungen!RGE46,1)</f>
        <v>0</v>
      </c>
      <c r="RFV41" s="536">
        <f>ROUND(Eigenmischungen!RGF46,1)</f>
        <v>0</v>
      </c>
      <c r="RFW41" s="536">
        <f>ROUND(Eigenmischungen!RGG46,1)</f>
        <v>0</v>
      </c>
      <c r="RFX41" s="536">
        <f>ROUND(Eigenmischungen!RGH46,1)</f>
        <v>0</v>
      </c>
      <c r="RFY41" s="536">
        <f>ROUND(Eigenmischungen!RGI46,1)</f>
        <v>0</v>
      </c>
      <c r="RFZ41" s="536">
        <f>ROUND(Eigenmischungen!RGJ46,1)</f>
        <v>0</v>
      </c>
      <c r="RGA41" s="536">
        <f>ROUND(Eigenmischungen!RGK46,1)</f>
        <v>0</v>
      </c>
      <c r="RGB41" s="536">
        <f>ROUND(Eigenmischungen!RGL46,1)</f>
        <v>0</v>
      </c>
      <c r="RGC41" s="536">
        <f>ROUND(Eigenmischungen!RGM46,1)</f>
        <v>0</v>
      </c>
      <c r="RGD41" s="536">
        <f>ROUND(Eigenmischungen!RGN46,1)</f>
        <v>0</v>
      </c>
      <c r="RGE41" s="536">
        <f>ROUND(Eigenmischungen!RGO46,1)</f>
        <v>0</v>
      </c>
      <c r="RGF41" s="536">
        <f>ROUND(Eigenmischungen!RGP46,1)</f>
        <v>0</v>
      </c>
      <c r="RGG41" s="536">
        <f>ROUND(Eigenmischungen!RGQ46,1)</f>
        <v>0</v>
      </c>
      <c r="RGH41" s="536">
        <f>ROUND(Eigenmischungen!RGR46,1)</f>
        <v>0</v>
      </c>
      <c r="RGI41" s="536">
        <f>ROUND(Eigenmischungen!RGS46,1)</f>
        <v>0</v>
      </c>
      <c r="RGJ41" s="536">
        <f>ROUND(Eigenmischungen!RGT46,1)</f>
        <v>0</v>
      </c>
      <c r="RGK41" s="536">
        <f>ROUND(Eigenmischungen!RGU46,1)</f>
        <v>0</v>
      </c>
      <c r="RGL41" s="536">
        <f>ROUND(Eigenmischungen!RGV46,1)</f>
        <v>0</v>
      </c>
      <c r="RGM41" s="536">
        <f>ROUND(Eigenmischungen!RGW46,1)</f>
        <v>0</v>
      </c>
      <c r="RGN41" s="536">
        <f>ROUND(Eigenmischungen!RGX46,1)</f>
        <v>0</v>
      </c>
      <c r="RGO41" s="536">
        <f>ROUND(Eigenmischungen!RGY46,1)</f>
        <v>0</v>
      </c>
      <c r="RGP41" s="536">
        <f>ROUND(Eigenmischungen!RGZ46,1)</f>
        <v>0</v>
      </c>
      <c r="RGQ41" s="536">
        <f>ROUND(Eigenmischungen!RHA46,1)</f>
        <v>0</v>
      </c>
      <c r="RGR41" s="536">
        <f>ROUND(Eigenmischungen!RHB46,1)</f>
        <v>0</v>
      </c>
      <c r="RGS41" s="536">
        <f>ROUND(Eigenmischungen!RHC46,1)</f>
        <v>0</v>
      </c>
      <c r="RGT41" s="536">
        <f>ROUND(Eigenmischungen!RHD46,1)</f>
        <v>0</v>
      </c>
      <c r="RGU41" s="536">
        <f>ROUND(Eigenmischungen!RHE46,1)</f>
        <v>0</v>
      </c>
      <c r="RGV41" s="536">
        <f>ROUND(Eigenmischungen!RHF46,1)</f>
        <v>0</v>
      </c>
      <c r="RGW41" s="536">
        <f>ROUND(Eigenmischungen!RHG46,1)</f>
        <v>0</v>
      </c>
      <c r="RGX41" s="536">
        <f>ROUND(Eigenmischungen!RHH46,1)</f>
        <v>0</v>
      </c>
      <c r="RGY41" s="536">
        <f>ROUND(Eigenmischungen!RHI46,1)</f>
        <v>0</v>
      </c>
      <c r="RGZ41" s="536">
        <f>ROUND(Eigenmischungen!RHJ46,1)</f>
        <v>0</v>
      </c>
      <c r="RHA41" s="536">
        <f>ROUND(Eigenmischungen!RHK46,1)</f>
        <v>0</v>
      </c>
      <c r="RHB41" s="536">
        <f>ROUND(Eigenmischungen!RHL46,1)</f>
        <v>0</v>
      </c>
      <c r="RHC41" s="536">
        <f>ROUND(Eigenmischungen!RHM46,1)</f>
        <v>0</v>
      </c>
      <c r="RHD41" s="536">
        <f>ROUND(Eigenmischungen!RHN46,1)</f>
        <v>0</v>
      </c>
      <c r="RHE41" s="536">
        <f>ROUND(Eigenmischungen!RHO46,1)</f>
        <v>0</v>
      </c>
      <c r="RHF41" s="536">
        <f>ROUND(Eigenmischungen!RHP46,1)</f>
        <v>0</v>
      </c>
      <c r="RHG41" s="536">
        <f>ROUND(Eigenmischungen!RHQ46,1)</f>
        <v>0</v>
      </c>
      <c r="RHH41" s="536">
        <f>ROUND(Eigenmischungen!RHR46,1)</f>
        <v>0</v>
      </c>
      <c r="RHI41" s="536">
        <f>ROUND(Eigenmischungen!RHS46,1)</f>
        <v>0</v>
      </c>
      <c r="RHJ41" s="536">
        <f>ROUND(Eigenmischungen!RHT46,1)</f>
        <v>0</v>
      </c>
      <c r="RHK41" s="536">
        <f>ROUND(Eigenmischungen!RHU46,1)</f>
        <v>0</v>
      </c>
      <c r="RHL41" s="536">
        <f>ROUND(Eigenmischungen!RHV46,1)</f>
        <v>0</v>
      </c>
      <c r="RHM41" s="536">
        <f>ROUND(Eigenmischungen!RHW46,1)</f>
        <v>0</v>
      </c>
      <c r="RHN41" s="536">
        <f>ROUND(Eigenmischungen!RHX46,1)</f>
        <v>0</v>
      </c>
      <c r="RHO41" s="536">
        <f>ROUND(Eigenmischungen!RHY46,1)</f>
        <v>0</v>
      </c>
      <c r="RHP41" s="536">
        <f>ROUND(Eigenmischungen!RHZ46,1)</f>
        <v>0</v>
      </c>
      <c r="RHQ41" s="536">
        <f>ROUND(Eigenmischungen!RIA46,1)</f>
        <v>0</v>
      </c>
      <c r="RHR41" s="536">
        <f>ROUND(Eigenmischungen!RIB46,1)</f>
        <v>0</v>
      </c>
      <c r="RHS41" s="536">
        <f>ROUND(Eigenmischungen!RIC46,1)</f>
        <v>0</v>
      </c>
      <c r="RHT41" s="536">
        <f>ROUND(Eigenmischungen!RID46,1)</f>
        <v>0</v>
      </c>
      <c r="RHU41" s="536">
        <f>ROUND(Eigenmischungen!RIE46,1)</f>
        <v>0</v>
      </c>
      <c r="RHV41" s="536">
        <f>ROUND(Eigenmischungen!RIF46,1)</f>
        <v>0</v>
      </c>
      <c r="RHW41" s="536">
        <f>ROUND(Eigenmischungen!RIG46,1)</f>
        <v>0</v>
      </c>
      <c r="RHX41" s="536">
        <f>ROUND(Eigenmischungen!RIH46,1)</f>
        <v>0</v>
      </c>
      <c r="RHY41" s="536">
        <f>ROUND(Eigenmischungen!RII46,1)</f>
        <v>0</v>
      </c>
      <c r="RHZ41" s="536">
        <f>ROUND(Eigenmischungen!RIJ46,1)</f>
        <v>0</v>
      </c>
      <c r="RIA41" s="536">
        <f>ROUND(Eigenmischungen!RIK46,1)</f>
        <v>0</v>
      </c>
      <c r="RIB41" s="536">
        <f>ROUND(Eigenmischungen!RIL46,1)</f>
        <v>0</v>
      </c>
      <c r="RIC41" s="536">
        <f>ROUND(Eigenmischungen!RIM46,1)</f>
        <v>0</v>
      </c>
      <c r="RID41" s="536">
        <f>ROUND(Eigenmischungen!RIN46,1)</f>
        <v>0</v>
      </c>
      <c r="RIE41" s="536">
        <f>ROUND(Eigenmischungen!RIO46,1)</f>
        <v>0</v>
      </c>
      <c r="RIF41" s="536">
        <f>ROUND(Eigenmischungen!RIP46,1)</f>
        <v>0</v>
      </c>
      <c r="RIG41" s="536">
        <f>ROUND(Eigenmischungen!RIQ46,1)</f>
        <v>0</v>
      </c>
      <c r="RIH41" s="536">
        <f>ROUND(Eigenmischungen!RIR46,1)</f>
        <v>0</v>
      </c>
      <c r="RII41" s="536">
        <f>ROUND(Eigenmischungen!RIS46,1)</f>
        <v>0</v>
      </c>
      <c r="RIJ41" s="536">
        <f>ROUND(Eigenmischungen!RIT46,1)</f>
        <v>0</v>
      </c>
      <c r="RIK41" s="536">
        <f>ROUND(Eigenmischungen!RIU46,1)</f>
        <v>0</v>
      </c>
      <c r="RIL41" s="536">
        <f>ROUND(Eigenmischungen!RIV46,1)</f>
        <v>0</v>
      </c>
      <c r="RIM41" s="536">
        <f>ROUND(Eigenmischungen!RIW46,1)</f>
        <v>0</v>
      </c>
      <c r="RIN41" s="536">
        <f>ROUND(Eigenmischungen!RIX46,1)</f>
        <v>0</v>
      </c>
      <c r="RIO41" s="536">
        <f>ROUND(Eigenmischungen!RIY46,1)</f>
        <v>0</v>
      </c>
      <c r="RIP41" s="536">
        <f>ROUND(Eigenmischungen!RIZ46,1)</f>
        <v>0</v>
      </c>
      <c r="RIQ41" s="536">
        <f>ROUND(Eigenmischungen!RJA46,1)</f>
        <v>0</v>
      </c>
      <c r="RIR41" s="536">
        <f>ROUND(Eigenmischungen!RJB46,1)</f>
        <v>0</v>
      </c>
      <c r="RIS41" s="536">
        <f>ROUND(Eigenmischungen!RJC46,1)</f>
        <v>0</v>
      </c>
      <c r="RIT41" s="536">
        <f>ROUND(Eigenmischungen!RJD46,1)</f>
        <v>0</v>
      </c>
      <c r="RIU41" s="536">
        <f>ROUND(Eigenmischungen!RJE46,1)</f>
        <v>0</v>
      </c>
      <c r="RIV41" s="536">
        <f>ROUND(Eigenmischungen!RJF46,1)</f>
        <v>0</v>
      </c>
      <c r="RIW41" s="536">
        <f>ROUND(Eigenmischungen!RJG46,1)</f>
        <v>0</v>
      </c>
      <c r="RIX41" s="536">
        <f>ROUND(Eigenmischungen!RJH46,1)</f>
        <v>0</v>
      </c>
      <c r="RIY41" s="536">
        <f>ROUND(Eigenmischungen!RJI46,1)</f>
        <v>0</v>
      </c>
      <c r="RIZ41" s="536">
        <f>ROUND(Eigenmischungen!RJJ46,1)</f>
        <v>0</v>
      </c>
      <c r="RJA41" s="536">
        <f>ROUND(Eigenmischungen!RJK46,1)</f>
        <v>0</v>
      </c>
      <c r="RJB41" s="536">
        <f>ROUND(Eigenmischungen!RJL46,1)</f>
        <v>0</v>
      </c>
      <c r="RJC41" s="536">
        <f>ROUND(Eigenmischungen!RJM46,1)</f>
        <v>0</v>
      </c>
      <c r="RJD41" s="536">
        <f>ROUND(Eigenmischungen!RJN46,1)</f>
        <v>0</v>
      </c>
      <c r="RJE41" s="536">
        <f>ROUND(Eigenmischungen!RJO46,1)</f>
        <v>0</v>
      </c>
      <c r="RJF41" s="536">
        <f>ROUND(Eigenmischungen!RJP46,1)</f>
        <v>0</v>
      </c>
      <c r="RJG41" s="536">
        <f>ROUND(Eigenmischungen!RJQ46,1)</f>
        <v>0</v>
      </c>
      <c r="RJH41" s="536">
        <f>ROUND(Eigenmischungen!RJR46,1)</f>
        <v>0</v>
      </c>
      <c r="RJI41" s="536">
        <f>ROUND(Eigenmischungen!RJS46,1)</f>
        <v>0</v>
      </c>
      <c r="RJJ41" s="536">
        <f>ROUND(Eigenmischungen!RJT46,1)</f>
        <v>0</v>
      </c>
      <c r="RJK41" s="536">
        <f>ROUND(Eigenmischungen!RJU46,1)</f>
        <v>0</v>
      </c>
      <c r="RJL41" s="536">
        <f>ROUND(Eigenmischungen!RJV46,1)</f>
        <v>0</v>
      </c>
      <c r="RJM41" s="536">
        <f>ROUND(Eigenmischungen!RJW46,1)</f>
        <v>0</v>
      </c>
      <c r="RJN41" s="536">
        <f>ROUND(Eigenmischungen!RJX46,1)</f>
        <v>0</v>
      </c>
      <c r="RJO41" s="536">
        <f>ROUND(Eigenmischungen!RJY46,1)</f>
        <v>0</v>
      </c>
      <c r="RJP41" s="536">
        <f>ROUND(Eigenmischungen!RJZ46,1)</f>
        <v>0</v>
      </c>
      <c r="RJQ41" s="536">
        <f>ROUND(Eigenmischungen!RKA46,1)</f>
        <v>0</v>
      </c>
      <c r="RJR41" s="536">
        <f>ROUND(Eigenmischungen!RKB46,1)</f>
        <v>0</v>
      </c>
      <c r="RJS41" s="536">
        <f>ROUND(Eigenmischungen!RKC46,1)</f>
        <v>0</v>
      </c>
      <c r="RJT41" s="536">
        <f>ROUND(Eigenmischungen!RKD46,1)</f>
        <v>0</v>
      </c>
      <c r="RJU41" s="536">
        <f>ROUND(Eigenmischungen!RKE46,1)</f>
        <v>0</v>
      </c>
      <c r="RJV41" s="536">
        <f>ROUND(Eigenmischungen!RKF46,1)</f>
        <v>0</v>
      </c>
      <c r="RJW41" s="536">
        <f>ROUND(Eigenmischungen!RKG46,1)</f>
        <v>0</v>
      </c>
      <c r="RJX41" s="536">
        <f>ROUND(Eigenmischungen!RKH46,1)</f>
        <v>0</v>
      </c>
      <c r="RJY41" s="536">
        <f>ROUND(Eigenmischungen!RKI46,1)</f>
        <v>0</v>
      </c>
      <c r="RJZ41" s="536">
        <f>ROUND(Eigenmischungen!RKJ46,1)</f>
        <v>0</v>
      </c>
      <c r="RKA41" s="536">
        <f>ROUND(Eigenmischungen!RKK46,1)</f>
        <v>0</v>
      </c>
      <c r="RKB41" s="536">
        <f>ROUND(Eigenmischungen!RKL46,1)</f>
        <v>0</v>
      </c>
      <c r="RKC41" s="536">
        <f>ROUND(Eigenmischungen!RKM46,1)</f>
        <v>0</v>
      </c>
      <c r="RKD41" s="536">
        <f>ROUND(Eigenmischungen!RKN46,1)</f>
        <v>0</v>
      </c>
      <c r="RKE41" s="536">
        <f>ROUND(Eigenmischungen!RKO46,1)</f>
        <v>0</v>
      </c>
      <c r="RKF41" s="536">
        <f>ROUND(Eigenmischungen!RKP46,1)</f>
        <v>0</v>
      </c>
      <c r="RKG41" s="536">
        <f>ROUND(Eigenmischungen!RKQ46,1)</f>
        <v>0</v>
      </c>
      <c r="RKH41" s="536">
        <f>ROUND(Eigenmischungen!RKR46,1)</f>
        <v>0</v>
      </c>
      <c r="RKI41" s="536">
        <f>ROUND(Eigenmischungen!RKS46,1)</f>
        <v>0</v>
      </c>
      <c r="RKJ41" s="536">
        <f>ROUND(Eigenmischungen!RKT46,1)</f>
        <v>0</v>
      </c>
      <c r="RKK41" s="536">
        <f>ROUND(Eigenmischungen!RKU46,1)</f>
        <v>0</v>
      </c>
      <c r="RKL41" s="536">
        <f>ROUND(Eigenmischungen!RKV46,1)</f>
        <v>0</v>
      </c>
      <c r="RKM41" s="536">
        <f>ROUND(Eigenmischungen!RKW46,1)</f>
        <v>0</v>
      </c>
      <c r="RKN41" s="536">
        <f>ROUND(Eigenmischungen!RKX46,1)</f>
        <v>0</v>
      </c>
      <c r="RKO41" s="536">
        <f>ROUND(Eigenmischungen!RKY46,1)</f>
        <v>0</v>
      </c>
      <c r="RKP41" s="536">
        <f>ROUND(Eigenmischungen!RKZ46,1)</f>
        <v>0</v>
      </c>
      <c r="RKQ41" s="536">
        <f>ROUND(Eigenmischungen!RLA46,1)</f>
        <v>0</v>
      </c>
      <c r="RKR41" s="536">
        <f>ROUND(Eigenmischungen!RLB46,1)</f>
        <v>0</v>
      </c>
      <c r="RKS41" s="536">
        <f>ROUND(Eigenmischungen!RLC46,1)</f>
        <v>0</v>
      </c>
      <c r="RKT41" s="536">
        <f>ROUND(Eigenmischungen!RLD46,1)</f>
        <v>0</v>
      </c>
      <c r="RKU41" s="536">
        <f>ROUND(Eigenmischungen!RLE46,1)</f>
        <v>0</v>
      </c>
      <c r="RKV41" s="536">
        <f>ROUND(Eigenmischungen!RLF46,1)</f>
        <v>0</v>
      </c>
      <c r="RKW41" s="536">
        <f>ROUND(Eigenmischungen!RLG46,1)</f>
        <v>0</v>
      </c>
      <c r="RKX41" s="536">
        <f>ROUND(Eigenmischungen!RLH46,1)</f>
        <v>0</v>
      </c>
      <c r="RKY41" s="536">
        <f>ROUND(Eigenmischungen!RLI46,1)</f>
        <v>0</v>
      </c>
      <c r="RKZ41" s="536">
        <f>ROUND(Eigenmischungen!RLJ46,1)</f>
        <v>0</v>
      </c>
      <c r="RLA41" s="536">
        <f>ROUND(Eigenmischungen!RLK46,1)</f>
        <v>0</v>
      </c>
      <c r="RLB41" s="536">
        <f>ROUND(Eigenmischungen!RLL46,1)</f>
        <v>0</v>
      </c>
      <c r="RLC41" s="536">
        <f>ROUND(Eigenmischungen!RLM46,1)</f>
        <v>0</v>
      </c>
      <c r="RLD41" s="536">
        <f>ROUND(Eigenmischungen!RLN46,1)</f>
        <v>0</v>
      </c>
      <c r="RLE41" s="536">
        <f>ROUND(Eigenmischungen!RLO46,1)</f>
        <v>0</v>
      </c>
      <c r="RLF41" s="536">
        <f>ROUND(Eigenmischungen!RLP46,1)</f>
        <v>0</v>
      </c>
      <c r="RLG41" s="536">
        <f>ROUND(Eigenmischungen!RLQ46,1)</f>
        <v>0</v>
      </c>
      <c r="RLH41" s="536">
        <f>ROUND(Eigenmischungen!RLR46,1)</f>
        <v>0</v>
      </c>
      <c r="RLI41" s="536">
        <f>ROUND(Eigenmischungen!RLS46,1)</f>
        <v>0</v>
      </c>
      <c r="RLJ41" s="536">
        <f>ROUND(Eigenmischungen!RLT46,1)</f>
        <v>0</v>
      </c>
      <c r="RLK41" s="536">
        <f>ROUND(Eigenmischungen!RLU46,1)</f>
        <v>0</v>
      </c>
      <c r="RLL41" s="536">
        <f>ROUND(Eigenmischungen!RLV46,1)</f>
        <v>0</v>
      </c>
      <c r="RLM41" s="536">
        <f>ROUND(Eigenmischungen!RLW46,1)</f>
        <v>0</v>
      </c>
      <c r="RLN41" s="536">
        <f>ROUND(Eigenmischungen!RLX46,1)</f>
        <v>0</v>
      </c>
      <c r="RLO41" s="536">
        <f>ROUND(Eigenmischungen!RLY46,1)</f>
        <v>0</v>
      </c>
      <c r="RLP41" s="536">
        <f>ROUND(Eigenmischungen!RLZ46,1)</f>
        <v>0</v>
      </c>
      <c r="RLQ41" s="536">
        <f>ROUND(Eigenmischungen!RMA46,1)</f>
        <v>0</v>
      </c>
      <c r="RLR41" s="536">
        <f>ROUND(Eigenmischungen!RMB46,1)</f>
        <v>0</v>
      </c>
      <c r="RLS41" s="536">
        <f>ROUND(Eigenmischungen!RMC46,1)</f>
        <v>0</v>
      </c>
      <c r="RLT41" s="536">
        <f>ROUND(Eigenmischungen!RMD46,1)</f>
        <v>0</v>
      </c>
      <c r="RLU41" s="536">
        <f>ROUND(Eigenmischungen!RME46,1)</f>
        <v>0</v>
      </c>
      <c r="RLV41" s="536">
        <f>ROUND(Eigenmischungen!RMF46,1)</f>
        <v>0</v>
      </c>
      <c r="RLW41" s="536">
        <f>ROUND(Eigenmischungen!RMG46,1)</f>
        <v>0</v>
      </c>
      <c r="RLX41" s="536">
        <f>ROUND(Eigenmischungen!RMH46,1)</f>
        <v>0</v>
      </c>
      <c r="RLY41" s="536">
        <f>ROUND(Eigenmischungen!RMI46,1)</f>
        <v>0</v>
      </c>
      <c r="RLZ41" s="536">
        <f>ROUND(Eigenmischungen!RMJ46,1)</f>
        <v>0</v>
      </c>
      <c r="RMA41" s="536">
        <f>ROUND(Eigenmischungen!RMK46,1)</f>
        <v>0</v>
      </c>
      <c r="RMB41" s="536">
        <f>ROUND(Eigenmischungen!RML46,1)</f>
        <v>0</v>
      </c>
      <c r="RMC41" s="536">
        <f>ROUND(Eigenmischungen!RMM46,1)</f>
        <v>0</v>
      </c>
      <c r="RMD41" s="536">
        <f>ROUND(Eigenmischungen!RMN46,1)</f>
        <v>0</v>
      </c>
      <c r="RME41" s="536">
        <f>ROUND(Eigenmischungen!RMO46,1)</f>
        <v>0</v>
      </c>
      <c r="RMF41" s="536">
        <f>ROUND(Eigenmischungen!RMP46,1)</f>
        <v>0</v>
      </c>
      <c r="RMG41" s="536">
        <f>ROUND(Eigenmischungen!RMQ46,1)</f>
        <v>0</v>
      </c>
      <c r="RMH41" s="536">
        <f>ROUND(Eigenmischungen!RMR46,1)</f>
        <v>0</v>
      </c>
      <c r="RMI41" s="536">
        <f>ROUND(Eigenmischungen!RMS46,1)</f>
        <v>0</v>
      </c>
      <c r="RMJ41" s="536">
        <f>ROUND(Eigenmischungen!RMT46,1)</f>
        <v>0</v>
      </c>
      <c r="RMK41" s="536">
        <f>ROUND(Eigenmischungen!RMU46,1)</f>
        <v>0</v>
      </c>
      <c r="RML41" s="536">
        <f>ROUND(Eigenmischungen!RMV46,1)</f>
        <v>0</v>
      </c>
      <c r="RMM41" s="536">
        <f>ROUND(Eigenmischungen!RMW46,1)</f>
        <v>0</v>
      </c>
      <c r="RMN41" s="536">
        <f>ROUND(Eigenmischungen!RMX46,1)</f>
        <v>0</v>
      </c>
      <c r="RMO41" s="536">
        <f>ROUND(Eigenmischungen!RMY46,1)</f>
        <v>0</v>
      </c>
      <c r="RMP41" s="536">
        <f>ROUND(Eigenmischungen!RMZ46,1)</f>
        <v>0</v>
      </c>
      <c r="RMQ41" s="536">
        <f>ROUND(Eigenmischungen!RNA46,1)</f>
        <v>0</v>
      </c>
      <c r="RMR41" s="536">
        <f>ROUND(Eigenmischungen!RNB46,1)</f>
        <v>0</v>
      </c>
      <c r="RMS41" s="536">
        <f>ROUND(Eigenmischungen!RNC46,1)</f>
        <v>0</v>
      </c>
      <c r="RMT41" s="536">
        <f>ROUND(Eigenmischungen!RND46,1)</f>
        <v>0</v>
      </c>
      <c r="RMU41" s="536">
        <f>ROUND(Eigenmischungen!RNE46,1)</f>
        <v>0</v>
      </c>
      <c r="RMV41" s="536">
        <f>ROUND(Eigenmischungen!RNF46,1)</f>
        <v>0</v>
      </c>
      <c r="RMW41" s="536">
        <f>ROUND(Eigenmischungen!RNG46,1)</f>
        <v>0</v>
      </c>
      <c r="RMX41" s="536">
        <f>ROUND(Eigenmischungen!RNH46,1)</f>
        <v>0</v>
      </c>
      <c r="RMY41" s="536">
        <f>ROUND(Eigenmischungen!RNI46,1)</f>
        <v>0</v>
      </c>
      <c r="RMZ41" s="536">
        <f>ROUND(Eigenmischungen!RNJ46,1)</f>
        <v>0</v>
      </c>
      <c r="RNA41" s="536">
        <f>ROUND(Eigenmischungen!RNK46,1)</f>
        <v>0</v>
      </c>
      <c r="RNB41" s="536">
        <f>ROUND(Eigenmischungen!RNL46,1)</f>
        <v>0</v>
      </c>
      <c r="RNC41" s="536">
        <f>ROUND(Eigenmischungen!RNM46,1)</f>
        <v>0</v>
      </c>
      <c r="RND41" s="536">
        <f>ROUND(Eigenmischungen!RNN46,1)</f>
        <v>0</v>
      </c>
      <c r="RNE41" s="536">
        <f>ROUND(Eigenmischungen!RNO46,1)</f>
        <v>0</v>
      </c>
      <c r="RNF41" s="536">
        <f>ROUND(Eigenmischungen!RNP46,1)</f>
        <v>0</v>
      </c>
      <c r="RNG41" s="536">
        <f>ROUND(Eigenmischungen!RNQ46,1)</f>
        <v>0</v>
      </c>
      <c r="RNH41" s="536">
        <f>ROUND(Eigenmischungen!RNR46,1)</f>
        <v>0</v>
      </c>
      <c r="RNI41" s="536">
        <f>ROUND(Eigenmischungen!RNS46,1)</f>
        <v>0</v>
      </c>
      <c r="RNJ41" s="536">
        <f>ROUND(Eigenmischungen!RNT46,1)</f>
        <v>0</v>
      </c>
      <c r="RNK41" s="536">
        <f>ROUND(Eigenmischungen!RNU46,1)</f>
        <v>0</v>
      </c>
      <c r="RNL41" s="536">
        <f>ROUND(Eigenmischungen!RNV46,1)</f>
        <v>0</v>
      </c>
      <c r="RNM41" s="536">
        <f>ROUND(Eigenmischungen!RNW46,1)</f>
        <v>0</v>
      </c>
      <c r="RNN41" s="536">
        <f>ROUND(Eigenmischungen!RNX46,1)</f>
        <v>0</v>
      </c>
      <c r="RNO41" s="536">
        <f>ROUND(Eigenmischungen!RNY46,1)</f>
        <v>0</v>
      </c>
      <c r="RNP41" s="536">
        <f>ROUND(Eigenmischungen!RNZ46,1)</f>
        <v>0</v>
      </c>
      <c r="RNQ41" s="536">
        <f>ROUND(Eigenmischungen!ROA46,1)</f>
        <v>0</v>
      </c>
      <c r="RNR41" s="536">
        <f>ROUND(Eigenmischungen!ROB46,1)</f>
        <v>0</v>
      </c>
      <c r="RNS41" s="536">
        <f>ROUND(Eigenmischungen!ROC46,1)</f>
        <v>0</v>
      </c>
      <c r="RNT41" s="536">
        <f>ROUND(Eigenmischungen!ROD46,1)</f>
        <v>0</v>
      </c>
      <c r="RNU41" s="536">
        <f>ROUND(Eigenmischungen!ROE46,1)</f>
        <v>0</v>
      </c>
      <c r="RNV41" s="536">
        <f>ROUND(Eigenmischungen!ROF46,1)</f>
        <v>0</v>
      </c>
      <c r="RNW41" s="536">
        <f>ROUND(Eigenmischungen!ROG46,1)</f>
        <v>0</v>
      </c>
      <c r="RNX41" s="536">
        <f>ROUND(Eigenmischungen!ROH46,1)</f>
        <v>0</v>
      </c>
      <c r="RNY41" s="536">
        <f>ROUND(Eigenmischungen!ROI46,1)</f>
        <v>0</v>
      </c>
      <c r="RNZ41" s="536">
        <f>ROUND(Eigenmischungen!ROJ46,1)</f>
        <v>0</v>
      </c>
      <c r="ROA41" s="536">
        <f>ROUND(Eigenmischungen!ROK46,1)</f>
        <v>0</v>
      </c>
      <c r="ROB41" s="536">
        <f>ROUND(Eigenmischungen!ROL46,1)</f>
        <v>0</v>
      </c>
      <c r="ROC41" s="536">
        <f>ROUND(Eigenmischungen!ROM46,1)</f>
        <v>0</v>
      </c>
      <c r="ROD41" s="536">
        <f>ROUND(Eigenmischungen!RON46,1)</f>
        <v>0</v>
      </c>
      <c r="ROE41" s="536">
        <f>ROUND(Eigenmischungen!ROO46,1)</f>
        <v>0</v>
      </c>
      <c r="ROF41" s="536">
        <f>ROUND(Eigenmischungen!ROP46,1)</f>
        <v>0</v>
      </c>
      <c r="ROG41" s="536">
        <f>ROUND(Eigenmischungen!ROQ46,1)</f>
        <v>0</v>
      </c>
      <c r="ROH41" s="536">
        <f>ROUND(Eigenmischungen!ROR46,1)</f>
        <v>0</v>
      </c>
      <c r="ROI41" s="536">
        <f>ROUND(Eigenmischungen!ROS46,1)</f>
        <v>0</v>
      </c>
      <c r="ROJ41" s="536">
        <f>ROUND(Eigenmischungen!ROT46,1)</f>
        <v>0</v>
      </c>
      <c r="ROK41" s="536">
        <f>ROUND(Eigenmischungen!ROU46,1)</f>
        <v>0</v>
      </c>
      <c r="ROL41" s="536">
        <f>ROUND(Eigenmischungen!ROV46,1)</f>
        <v>0</v>
      </c>
      <c r="ROM41" s="536">
        <f>ROUND(Eigenmischungen!ROW46,1)</f>
        <v>0</v>
      </c>
      <c r="RON41" s="536">
        <f>ROUND(Eigenmischungen!ROX46,1)</f>
        <v>0</v>
      </c>
      <c r="ROO41" s="536">
        <f>ROUND(Eigenmischungen!ROY46,1)</f>
        <v>0</v>
      </c>
      <c r="ROP41" s="536">
        <f>ROUND(Eigenmischungen!ROZ46,1)</f>
        <v>0</v>
      </c>
      <c r="ROQ41" s="536">
        <f>ROUND(Eigenmischungen!RPA46,1)</f>
        <v>0</v>
      </c>
      <c r="ROR41" s="536">
        <f>ROUND(Eigenmischungen!RPB46,1)</f>
        <v>0</v>
      </c>
      <c r="ROS41" s="536">
        <f>ROUND(Eigenmischungen!RPC46,1)</f>
        <v>0</v>
      </c>
      <c r="ROT41" s="536">
        <f>ROUND(Eigenmischungen!RPD46,1)</f>
        <v>0</v>
      </c>
      <c r="ROU41" s="536">
        <f>ROUND(Eigenmischungen!RPE46,1)</f>
        <v>0</v>
      </c>
      <c r="ROV41" s="536">
        <f>ROUND(Eigenmischungen!RPF46,1)</f>
        <v>0</v>
      </c>
      <c r="ROW41" s="536">
        <f>ROUND(Eigenmischungen!RPG46,1)</f>
        <v>0</v>
      </c>
      <c r="ROX41" s="536">
        <f>ROUND(Eigenmischungen!RPH46,1)</f>
        <v>0</v>
      </c>
      <c r="ROY41" s="536">
        <f>ROUND(Eigenmischungen!RPI46,1)</f>
        <v>0</v>
      </c>
      <c r="ROZ41" s="536">
        <f>ROUND(Eigenmischungen!RPJ46,1)</f>
        <v>0</v>
      </c>
      <c r="RPA41" s="536">
        <f>ROUND(Eigenmischungen!RPK46,1)</f>
        <v>0</v>
      </c>
      <c r="RPB41" s="536">
        <f>ROUND(Eigenmischungen!RPL46,1)</f>
        <v>0</v>
      </c>
      <c r="RPC41" s="536">
        <f>ROUND(Eigenmischungen!RPM46,1)</f>
        <v>0</v>
      </c>
      <c r="RPD41" s="536">
        <f>ROUND(Eigenmischungen!RPN46,1)</f>
        <v>0</v>
      </c>
      <c r="RPE41" s="536">
        <f>ROUND(Eigenmischungen!RPO46,1)</f>
        <v>0</v>
      </c>
      <c r="RPF41" s="536">
        <f>ROUND(Eigenmischungen!RPP46,1)</f>
        <v>0</v>
      </c>
      <c r="RPG41" s="536">
        <f>ROUND(Eigenmischungen!RPQ46,1)</f>
        <v>0</v>
      </c>
      <c r="RPH41" s="536">
        <f>ROUND(Eigenmischungen!RPR46,1)</f>
        <v>0</v>
      </c>
      <c r="RPI41" s="536">
        <f>ROUND(Eigenmischungen!RPS46,1)</f>
        <v>0</v>
      </c>
      <c r="RPJ41" s="536">
        <f>ROUND(Eigenmischungen!RPT46,1)</f>
        <v>0</v>
      </c>
      <c r="RPK41" s="536">
        <f>ROUND(Eigenmischungen!RPU46,1)</f>
        <v>0</v>
      </c>
      <c r="RPL41" s="536">
        <f>ROUND(Eigenmischungen!RPV46,1)</f>
        <v>0</v>
      </c>
      <c r="RPM41" s="536">
        <f>ROUND(Eigenmischungen!RPW46,1)</f>
        <v>0</v>
      </c>
      <c r="RPN41" s="536">
        <f>ROUND(Eigenmischungen!RPX46,1)</f>
        <v>0</v>
      </c>
      <c r="RPO41" s="536">
        <f>ROUND(Eigenmischungen!RPY46,1)</f>
        <v>0</v>
      </c>
      <c r="RPP41" s="536">
        <f>ROUND(Eigenmischungen!RPZ46,1)</f>
        <v>0</v>
      </c>
      <c r="RPQ41" s="536">
        <f>ROUND(Eigenmischungen!RQA46,1)</f>
        <v>0</v>
      </c>
      <c r="RPR41" s="536">
        <f>ROUND(Eigenmischungen!RQB46,1)</f>
        <v>0</v>
      </c>
      <c r="RPS41" s="536">
        <f>ROUND(Eigenmischungen!RQC46,1)</f>
        <v>0</v>
      </c>
      <c r="RPT41" s="536">
        <f>ROUND(Eigenmischungen!RQD46,1)</f>
        <v>0</v>
      </c>
      <c r="RPU41" s="536">
        <f>ROUND(Eigenmischungen!RQE46,1)</f>
        <v>0</v>
      </c>
      <c r="RPV41" s="536">
        <f>ROUND(Eigenmischungen!RQF46,1)</f>
        <v>0</v>
      </c>
      <c r="RPW41" s="536">
        <f>ROUND(Eigenmischungen!RQG46,1)</f>
        <v>0</v>
      </c>
      <c r="RPX41" s="536">
        <f>ROUND(Eigenmischungen!RQH46,1)</f>
        <v>0</v>
      </c>
      <c r="RPY41" s="536">
        <f>ROUND(Eigenmischungen!RQI46,1)</f>
        <v>0</v>
      </c>
      <c r="RPZ41" s="536">
        <f>ROUND(Eigenmischungen!RQJ46,1)</f>
        <v>0</v>
      </c>
      <c r="RQA41" s="536">
        <f>ROUND(Eigenmischungen!RQK46,1)</f>
        <v>0</v>
      </c>
      <c r="RQB41" s="536">
        <f>ROUND(Eigenmischungen!RQL46,1)</f>
        <v>0</v>
      </c>
      <c r="RQC41" s="536">
        <f>ROUND(Eigenmischungen!RQM46,1)</f>
        <v>0</v>
      </c>
      <c r="RQD41" s="536">
        <f>ROUND(Eigenmischungen!RQN46,1)</f>
        <v>0</v>
      </c>
      <c r="RQE41" s="536">
        <f>ROUND(Eigenmischungen!RQO46,1)</f>
        <v>0</v>
      </c>
      <c r="RQF41" s="536">
        <f>ROUND(Eigenmischungen!RQP46,1)</f>
        <v>0</v>
      </c>
      <c r="RQG41" s="536">
        <f>ROUND(Eigenmischungen!RQQ46,1)</f>
        <v>0</v>
      </c>
      <c r="RQH41" s="536">
        <f>ROUND(Eigenmischungen!RQR46,1)</f>
        <v>0</v>
      </c>
      <c r="RQI41" s="536">
        <f>ROUND(Eigenmischungen!RQS46,1)</f>
        <v>0</v>
      </c>
      <c r="RQJ41" s="536">
        <f>ROUND(Eigenmischungen!RQT46,1)</f>
        <v>0</v>
      </c>
      <c r="RQK41" s="536">
        <f>ROUND(Eigenmischungen!RQU46,1)</f>
        <v>0</v>
      </c>
      <c r="RQL41" s="536">
        <f>ROUND(Eigenmischungen!RQV46,1)</f>
        <v>0</v>
      </c>
      <c r="RQM41" s="536">
        <f>ROUND(Eigenmischungen!RQW46,1)</f>
        <v>0</v>
      </c>
      <c r="RQN41" s="536">
        <f>ROUND(Eigenmischungen!RQX46,1)</f>
        <v>0</v>
      </c>
      <c r="RQO41" s="536">
        <f>ROUND(Eigenmischungen!RQY46,1)</f>
        <v>0</v>
      </c>
      <c r="RQP41" s="536">
        <f>ROUND(Eigenmischungen!RQZ46,1)</f>
        <v>0</v>
      </c>
      <c r="RQQ41" s="536">
        <f>ROUND(Eigenmischungen!RRA46,1)</f>
        <v>0</v>
      </c>
      <c r="RQR41" s="536">
        <f>ROUND(Eigenmischungen!RRB46,1)</f>
        <v>0</v>
      </c>
      <c r="RQS41" s="536">
        <f>ROUND(Eigenmischungen!RRC46,1)</f>
        <v>0</v>
      </c>
      <c r="RQT41" s="536">
        <f>ROUND(Eigenmischungen!RRD46,1)</f>
        <v>0</v>
      </c>
      <c r="RQU41" s="536">
        <f>ROUND(Eigenmischungen!RRE46,1)</f>
        <v>0</v>
      </c>
      <c r="RQV41" s="536">
        <f>ROUND(Eigenmischungen!RRF46,1)</f>
        <v>0</v>
      </c>
      <c r="RQW41" s="536">
        <f>ROUND(Eigenmischungen!RRG46,1)</f>
        <v>0</v>
      </c>
      <c r="RQX41" s="536">
        <f>ROUND(Eigenmischungen!RRH46,1)</f>
        <v>0</v>
      </c>
      <c r="RQY41" s="536">
        <f>ROUND(Eigenmischungen!RRI46,1)</f>
        <v>0</v>
      </c>
      <c r="RQZ41" s="536">
        <f>ROUND(Eigenmischungen!RRJ46,1)</f>
        <v>0</v>
      </c>
      <c r="RRA41" s="536">
        <f>ROUND(Eigenmischungen!RRK46,1)</f>
        <v>0</v>
      </c>
      <c r="RRB41" s="536">
        <f>ROUND(Eigenmischungen!RRL46,1)</f>
        <v>0</v>
      </c>
      <c r="RRC41" s="536">
        <f>ROUND(Eigenmischungen!RRM46,1)</f>
        <v>0</v>
      </c>
      <c r="RRD41" s="536">
        <f>ROUND(Eigenmischungen!RRN46,1)</f>
        <v>0</v>
      </c>
      <c r="RRE41" s="536">
        <f>ROUND(Eigenmischungen!RRO46,1)</f>
        <v>0</v>
      </c>
      <c r="RRF41" s="536">
        <f>ROUND(Eigenmischungen!RRP46,1)</f>
        <v>0</v>
      </c>
      <c r="RRG41" s="536">
        <f>ROUND(Eigenmischungen!RRQ46,1)</f>
        <v>0</v>
      </c>
      <c r="RRH41" s="536">
        <f>ROUND(Eigenmischungen!RRR46,1)</f>
        <v>0</v>
      </c>
      <c r="RRI41" s="536">
        <f>ROUND(Eigenmischungen!RRS46,1)</f>
        <v>0</v>
      </c>
      <c r="RRJ41" s="536">
        <f>ROUND(Eigenmischungen!RRT46,1)</f>
        <v>0</v>
      </c>
      <c r="RRK41" s="536">
        <f>ROUND(Eigenmischungen!RRU46,1)</f>
        <v>0</v>
      </c>
      <c r="RRL41" s="536">
        <f>ROUND(Eigenmischungen!RRV46,1)</f>
        <v>0</v>
      </c>
      <c r="RRM41" s="536">
        <f>ROUND(Eigenmischungen!RRW46,1)</f>
        <v>0</v>
      </c>
      <c r="RRN41" s="536">
        <f>ROUND(Eigenmischungen!RRX46,1)</f>
        <v>0</v>
      </c>
      <c r="RRO41" s="536">
        <f>ROUND(Eigenmischungen!RRY46,1)</f>
        <v>0</v>
      </c>
      <c r="RRP41" s="536">
        <f>ROUND(Eigenmischungen!RRZ46,1)</f>
        <v>0</v>
      </c>
      <c r="RRQ41" s="536">
        <f>ROUND(Eigenmischungen!RSA46,1)</f>
        <v>0</v>
      </c>
      <c r="RRR41" s="536">
        <f>ROUND(Eigenmischungen!RSB46,1)</f>
        <v>0</v>
      </c>
      <c r="RRS41" s="536">
        <f>ROUND(Eigenmischungen!RSC46,1)</f>
        <v>0</v>
      </c>
      <c r="RRT41" s="536">
        <f>ROUND(Eigenmischungen!RSD46,1)</f>
        <v>0</v>
      </c>
      <c r="RRU41" s="536">
        <f>ROUND(Eigenmischungen!RSE46,1)</f>
        <v>0</v>
      </c>
      <c r="RRV41" s="536">
        <f>ROUND(Eigenmischungen!RSF46,1)</f>
        <v>0</v>
      </c>
      <c r="RRW41" s="536">
        <f>ROUND(Eigenmischungen!RSG46,1)</f>
        <v>0</v>
      </c>
      <c r="RRX41" s="536">
        <f>ROUND(Eigenmischungen!RSH46,1)</f>
        <v>0</v>
      </c>
      <c r="RRY41" s="536">
        <f>ROUND(Eigenmischungen!RSI46,1)</f>
        <v>0</v>
      </c>
      <c r="RRZ41" s="536">
        <f>ROUND(Eigenmischungen!RSJ46,1)</f>
        <v>0</v>
      </c>
      <c r="RSA41" s="536">
        <f>ROUND(Eigenmischungen!RSK46,1)</f>
        <v>0</v>
      </c>
      <c r="RSB41" s="536">
        <f>ROUND(Eigenmischungen!RSL46,1)</f>
        <v>0</v>
      </c>
      <c r="RSC41" s="536">
        <f>ROUND(Eigenmischungen!RSM46,1)</f>
        <v>0</v>
      </c>
      <c r="RSD41" s="536">
        <f>ROUND(Eigenmischungen!RSN46,1)</f>
        <v>0</v>
      </c>
      <c r="RSE41" s="536">
        <f>ROUND(Eigenmischungen!RSO46,1)</f>
        <v>0</v>
      </c>
      <c r="RSF41" s="536">
        <f>ROUND(Eigenmischungen!RSP46,1)</f>
        <v>0</v>
      </c>
      <c r="RSG41" s="536">
        <f>ROUND(Eigenmischungen!RSQ46,1)</f>
        <v>0</v>
      </c>
      <c r="RSH41" s="536">
        <f>ROUND(Eigenmischungen!RSR46,1)</f>
        <v>0</v>
      </c>
      <c r="RSI41" s="536">
        <f>ROUND(Eigenmischungen!RSS46,1)</f>
        <v>0</v>
      </c>
      <c r="RSJ41" s="536">
        <f>ROUND(Eigenmischungen!RST46,1)</f>
        <v>0</v>
      </c>
      <c r="RSK41" s="536">
        <f>ROUND(Eigenmischungen!RSU46,1)</f>
        <v>0</v>
      </c>
      <c r="RSL41" s="536">
        <f>ROUND(Eigenmischungen!RSV46,1)</f>
        <v>0</v>
      </c>
      <c r="RSM41" s="536">
        <f>ROUND(Eigenmischungen!RSW46,1)</f>
        <v>0</v>
      </c>
      <c r="RSN41" s="536">
        <f>ROUND(Eigenmischungen!RSX46,1)</f>
        <v>0</v>
      </c>
      <c r="RSO41" s="536">
        <f>ROUND(Eigenmischungen!RSY46,1)</f>
        <v>0</v>
      </c>
      <c r="RSP41" s="536">
        <f>ROUND(Eigenmischungen!RSZ46,1)</f>
        <v>0</v>
      </c>
      <c r="RSQ41" s="536">
        <f>ROUND(Eigenmischungen!RTA46,1)</f>
        <v>0</v>
      </c>
      <c r="RSR41" s="536">
        <f>ROUND(Eigenmischungen!RTB46,1)</f>
        <v>0</v>
      </c>
      <c r="RSS41" s="536">
        <f>ROUND(Eigenmischungen!RTC46,1)</f>
        <v>0</v>
      </c>
      <c r="RST41" s="536">
        <f>ROUND(Eigenmischungen!RTD46,1)</f>
        <v>0</v>
      </c>
      <c r="RSU41" s="536">
        <f>ROUND(Eigenmischungen!RTE46,1)</f>
        <v>0</v>
      </c>
      <c r="RSV41" s="536">
        <f>ROUND(Eigenmischungen!RTF46,1)</f>
        <v>0</v>
      </c>
      <c r="RSW41" s="536">
        <f>ROUND(Eigenmischungen!RTG46,1)</f>
        <v>0</v>
      </c>
      <c r="RSX41" s="536">
        <f>ROUND(Eigenmischungen!RTH46,1)</f>
        <v>0</v>
      </c>
      <c r="RSY41" s="536">
        <f>ROUND(Eigenmischungen!RTI46,1)</f>
        <v>0</v>
      </c>
      <c r="RSZ41" s="536">
        <f>ROUND(Eigenmischungen!RTJ46,1)</f>
        <v>0</v>
      </c>
      <c r="RTA41" s="536">
        <f>ROUND(Eigenmischungen!RTK46,1)</f>
        <v>0</v>
      </c>
      <c r="RTB41" s="536">
        <f>ROUND(Eigenmischungen!RTL46,1)</f>
        <v>0</v>
      </c>
      <c r="RTC41" s="536">
        <f>ROUND(Eigenmischungen!RTM46,1)</f>
        <v>0</v>
      </c>
      <c r="RTD41" s="536">
        <f>ROUND(Eigenmischungen!RTN46,1)</f>
        <v>0</v>
      </c>
      <c r="RTE41" s="536">
        <f>ROUND(Eigenmischungen!RTO46,1)</f>
        <v>0</v>
      </c>
      <c r="RTF41" s="536">
        <f>ROUND(Eigenmischungen!RTP46,1)</f>
        <v>0</v>
      </c>
      <c r="RTG41" s="536">
        <f>ROUND(Eigenmischungen!RTQ46,1)</f>
        <v>0</v>
      </c>
      <c r="RTH41" s="536">
        <f>ROUND(Eigenmischungen!RTR46,1)</f>
        <v>0</v>
      </c>
      <c r="RTI41" s="536">
        <f>ROUND(Eigenmischungen!RTS46,1)</f>
        <v>0</v>
      </c>
      <c r="RTJ41" s="536">
        <f>ROUND(Eigenmischungen!RTT46,1)</f>
        <v>0</v>
      </c>
      <c r="RTK41" s="536">
        <f>ROUND(Eigenmischungen!RTU46,1)</f>
        <v>0</v>
      </c>
      <c r="RTL41" s="536">
        <f>ROUND(Eigenmischungen!RTV46,1)</f>
        <v>0</v>
      </c>
      <c r="RTM41" s="536">
        <f>ROUND(Eigenmischungen!RTW46,1)</f>
        <v>0</v>
      </c>
      <c r="RTN41" s="536">
        <f>ROUND(Eigenmischungen!RTX46,1)</f>
        <v>0</v>
      </c>
      <c r="RTO41" s="536">
        <f>ROUND(Eigenmischungen!RTY46,1)</f>
        <v>0</v>
      </c>
      <c r="RTP41" s="536">
        <f>ROUND(Eigenmischungen!RTZ46,1)</f>
        <v>0</v>
      </c>
      <c r="RTQ41" s="536">
        <f>ROUND(Eigenmischungen!RUA46,1)</f>
        <v>0</v>
      </c>
      <c r="RTR41" s="536">
        <f>ROUND(Eigenmischungen!RUB46,1)</f>
        <v>0</v>
      </c>
      <c r="RTS41" s="536">
        <f>ROUND(Eigenmischungen!RUC46,1)</f>
        <v>0</v>
      </c>
      <c r="RTT41" s="536">
        <f>ROUND(Eigenmischungen!RUD46,1)</f>
        <v>0</v>
      </c>
      <c r="RTU41" s="536">
        <f>ROUND(Eigenmischungen!RUE46,1)</f>
        <v>0</v>
      </c>
      <c r="RTV41" s="536">
        <f>ROUND(Eigenmischungen!RUF46,1)</f>
        <v>0</v>
      </c>
      <c r="RTW41" s="536">
        <f>ROUND(Eigenmischungen!RUG46,1)</f>
        <v>0</v>
      </c>
      <c r="RTX41" s="536">
        <f>ROUND(Eigenmischungen!RUH46,1)</f>
        <v>0</v>
      </c>
      <c r="RTY41" s="536">
        <f>ROUND(Eigenmischungen!RUI46,1)</f>
        <v>0</v>
      </c>
      <c r="RTZ41" s="536">
        <f>ROUND(Eigenmischungen!RUJ46,1)</f>
        <v>0</v>
      </c>
      <c r="RUA41" s="536">
        <f>ROUND(Eigenmischungen!RUK46,1)</f>
        <v>0</v>
      </c>
      <c r="RUB41" s="536">
        <f>ROUND(Eigenmischungen!RUL46,1)</f>
        <v>0</v>
      </c>
      <c r="RUC41" s="536">
        <f>ROUND(Eigenmischungen!RUM46,1)</f>
        <v>0</v>
      </c>
      <c r="RUD41" s="536">
        <f>ROUND(Eigenmischungen!RUN46,1)</f>
        <v>0</v>
      </c>
      <c r="RUE41" s="536">
        <f>ROUND(Eigenmischungen!RUO46,1)</f>
        <v>0</v>
      </c>
      <c r="RUF41" s="536">
        <f>ROUND(Eigenmischungen!RUP46,1)</f>
        <v>0</v>
      </c>
      <c r="RUG41" s="536">
        <f>ROUND(Eigenmischungen!RUQ46,1)</f>
        <v>0</v>
      </c>
      <c r="RUH41" s="536">
        <f>ROUND(Eigenmischungen!RUR46,1)</f>
        <v>0</v>
      </c>
      <c r="RUI41" s="536">
        <f>ROUND(Eigenmischungen!RUS46,1)</f>
        <v>0</v>
      </c>
      <c r="RUJ41" s="536">
        <f>ROUND(Eigenmischungen!RUT46,1)</f>
        <v>0</v>
      </c>
      <c r="RUK41" s="536">
        <f>ROUND(Eigenmischungen!RUU46,1)</f>
        <v>0</v>
      </c>
      <c r="RUL41" s="536">
        <f>ROUND(Eigenmischungen!RUV46,1)</f>
        <v>0</v>
      </c>
      <c r="RUM41" s="536">
        <f>ROUND(Eigenmischungen!RUW46,1)</f>
        <v>0</v>
      </c>
      <c r="RUN41" s="536">
        <f>ROUND(Eigenmischungen!RUX46,1)</f>
        <v>0</v>
      </c>
      <c r="RUO41" s="536">
        <f>ROUND(Eigenmischungen!RUY46,1)</f>
        <v>0</v>
      </c>
      <c r="RUP41" s="536">
        <f>ROUND(Eigenmischungen!RUZ46,1)</f>
        <v>0</v>
      </c>
      <c r="RUQ41" s="536">
        <f>ROUND(Eigenmischungen!RVA46,1)</f>
        <v>0</v>
      </c>
      <c r="RUR41" s="536">
        <f>ROUND(Eigenmischungen!RVB46,1)</f>
        <v>0</v>
      </c>
      <c r="RUS41" s="536">
        <f>ROUND(Eigenmischungen!RVC46,1)</f>
        <v>0</v>
      </c>
      <c r="RUT41" s="536">
        <f>ROUND(Eigenmischungen!RVD46,1)</f>
        <v>0</v>
      </c>
      <c r="RUU41" s="536">
        <f>ROUND(Eigenmischungen!RVE46,1)</f>
        <v>0</v>
      </c>
      <c r="RUV41" s="536">
        <f>ROUND(Eigenmischungen!RVF46,1)</f>
        <v>0</v>
      </c>
      <c r="RUW41" s="536">
        <f>ROUND(Eigenmischungen!RVG46,1)</f>
        <v>0</v>
      </c>
      <c r="RUX41" s="536">
        <f>ROUND(Eigenmischungen!RVH46,1)</f>
        <v>0</v>
      </c>
      <c r="RUY41" s="536">
        <f>ROUND(Eigenmischungen!RVI46,1)</f>
        <v>0</v>
      </c>
      <c r="RUZ41" s="536">
        <f>ROUND(Eigenmischungen!RVJ46,1)</f>
        <v>0</v>
      </c>
      <c r="RVA41" s="536">
        <f>ROUND(Eigenmischungen!RVK46,1)</f>
        <v>0</v>
      </c>
      <c r="RVB41" s="536">
        <f>ROUND(Eigenmischungen!RVL46,1)</f>
        <v>0</v>
      </c>
      <c r="RVC41" s="536">
        <f>ROUND(Eigenmischungen!RVM46,1)</f>
        <v>0</v>
      </c>
      <c r="RVD41" s="536">
        <f>ROUND(Eigenmischungen!RVN46,1)</f>
        <v>0</v>
      </c>
      <c r="RVE41" s="536">
        <f>ROUND(Eigenmischungen!RVO46,1)</f>
        <v>0</v>
      </c>
      <c r="RVF41" s="536">
        <f>ROUND(Eigenmischungen!RVP46,1)</f>
        <v>0</v>
      </c>
      <c r="RVG41" s="536">
        <f>ROUND(Eigenmischungen!RVQ46,1)</f>
        <v>0</v>
      </c>
      <c r="RVH41" s="536">
        <f>ROUND(Eigenmischungen!RVR46,1)</f>
        <v>0</v>
      </c>
      <c r="RVI41" s="536">
        <f>ROUND(Eigenmischungen!RVS46,1)</f>
        <v>0</v>
      </c>
      <c r="RVJ41" s="536">
        <f>ROUND(Eigenmischungen!RVT46,1)</f>
        <v>0</v>
      </c>
      <c r="RVK41" s="536">
        <f>ROUND(Eigenmischungen!RVU46,1)</f>
        <v>0</v>
      </c>
      <c r="RVL41" s="536">
        <f>ROUND(Eigenmischungen!RVV46,1)</f>
        <v>0</v>
      </c>
      <c r="RVM41" s="536">
        <f>ROUND(Eigenmischungen!RVW46,1)</f>
        <v>0</v>
      </c>
      <c r="RVN41" s="536">
        <f>ROUND(Eigenmischungen!RVX46,1)</f>
        <v>0</v>
      </c>
      <c r="RVO41" s="536">
        <f>ROUND(Eigenmischungen!RVY46,1)</f>
        <v>0</v>
      </c>
      <c r="RVP41" s="536">
        <f>ROUND(Eigenmischungen!RVZ46,1)</f>
        <v>0</v>
      </c>
      <c r="RVQ41" s="536">
        <f>ROUND(Eigenmischungen!RWA46,1)</f>
        <v>0</v>
      </c>
      <c r="RVR41" s="536">
        <f>ROUND(Eigenmischungen!RWB46,1)</f>
        <v>0</v>
      </c>
      <c r="RVS41" s="536">
        <f>ROUND(Eigenmischungen!RWC46,1)</f>
        <v>0</v>
      </c>
      <c r="RVT41" s="536">
        <f>ROUND(Eigenmischungen!RWD46,1)</f>
        <v>0</v>
      </c>
      <c r="RVU41" s="536">
        <f>ROUND(Eigenmischungen!RWE46,1)</f>
        <v>0</v>
      </c>
      <c r="RVV41" s="536">
        <f>ROUND(Eigenmischungen!RWF46,1)</f>
        <v>0</v>
      </c>
      <c r="RVW41" s="536">
        <f>ROUND(Eigenmischungen!RWG46,1)</f>
        <v>0</v>
      </c>
      <c r="RVX41" s="536">
        <f>ROUND(Eigenmischungen!RWH46,1)</f>
        <v>0</v>
      </c>
      <c r="RVY41" s="536">
        <f>ROUND(Eigenmischungen!RWI46,1)</f>
        <v>0</v>
      </c>
      <c r="RVZ41" s="536">
        <f>ROUND(Eigenmischungen!RWJ46,1)</f>
        <v>0</v>
      </c>
      <c r="RWA41" s="536">
        <f>ROUND(Eigenmischungen!RWK46,1)</f>
        <v>0</v>
      </c>
      <c r="RWB41" s="536">
        <f>ROUND(Eigenmischungen!RWL46,1)</f>
        <v>0</v>
      </c>
      <c r="RWC41" s="536">
        <f>ROUND(Eigenmischungen!RWM46,1)</f>
        <v>0</v>
      </c>
      <c r="RWD41" s="536">
        <f>ROUND(Eigenmischungen!RWN46,1)</f>
        <v>0</v>
      </c>
      <c r="RWE41" s="536">
        <f>ROUND(Eigenmischungen!RWO46,1)</f>
        <v>0</v>
      </c>
      <c r="RWF41" s="536">
        <f>ROUND(Eigenmischungen!RWP46,1)</f>
        <v>0</v>
      </c>
      <c r="RWG41" s="536">
        <f>ROUND(Eigenmischungen!RWQ46,1)</f>
        <v>0</v>
      </c>
      <c r="RWH41" s="536">
        <f>ROUND(Eigenmischungen!RWR46,1)</f>
        <v>0</v>
      </c>
      <c r="RWI41" s="536">
        <f>ROUND(Eigenmischungen!RWS46,1)</f>
        <v>0</v>
      </c>
      <c r="RWJ41" s="536">
        <f>ROUND(Eigenmischungen!RWT46,1)</f>
        <v>0</v>
      </c>
      <c r="RWK41" s="536">
        <f>ROUND(Eigenmischungen!RWU46,1)</f>
        <v>0</v>
      </c>
      <c r="RWL41" s="536">
        <f>ROUND(Eigenmischungen!RWV46,1)</f>
        <v>0</v>
      </c>
      <c r="RWM41" s="536">
        <f>ROUND(Eigenmischungen!RWW46,1)</f>
        <v>0</v>
      </c>
      <c r="RWN41" s="536">
        <f>ROUND(Eigenmischungen!RWX46,1)</f>
        <v>0</v>
      </c>
      <c r="RWO41" s="536">
        <f>ROUND(Eigenmischungen!RWY46,1)</f>
        <v>0</v>
      </c>
      <c r="RWP41" s="536">
        <f>ROUND(Eigenmischungen!RWZ46,1)</f>
        <v>0</v>
      </c>
      <c r="RWQ41" s="536">
        <f>ROUND(Eigenmischungen!RXA46,1)</f>
        <v>0</v>
      </c>
      <c r="RWR41" s="536">
        <f>ROUND(Eigenmischungen!RXB46,1)</f>
        <v>0</v>
      </c>
      <c r="RWS41" s="536">
        <f>ROUND(Eigenmischungen!RXC46,1)</f>
        <v>0</v>
      </c>
      <c r="RWT41" s="536">
        <f>ROUND(Eigenmischungen!RXD46,1)</f>
        <v>0</v>
      </c>
      <c r="RWU41" s="536">
        <f>ROUND(Eigenmischungen!RXE46,1)</f>
        <v>0</v>
      </c>
      <c r="RWV41" s="536">
        <f>ROUND(Eigenmischungen!RXF46,1)</f>
        <v>0</v>
      </c>
      <c r="RWW41" s="536">
        <f>ROUND(Eigenmischungen!RXG46,1)</f>
        <v>0</v>
      </c>
      <c r="RWX41" s="536">
        <f>ROUND(Eigenmischungen!RXH46,1)</f>
        <v>0</v>
      </c>
      <c r="RWY41" s="536">
        <f>ROUND(Eigenmischungen!RXI46,1)</f>
        <v>0</v>
      </c>
      <c r="RWZ41" s="536">
        <f>ROUND(Eigenmischungen!RXJ46,1)</f>
        <v>0</v>
      </c>
      <c r="RXA41" s="536">
        <f>ROUND(Eigenmischungen!RXK46,1)</f>
        <v>0</v>
      </c>
      <c r="RXB41" s="536">
        <f>ROUND(Eigenmischungen!RXL46,1)</f>
        <v>0</v>
      </c>
      <c r="RXC41" s="536">
        <f>ROUND(Eigenmischungen!RXM46,1)</f>
        <v>0</v>
      </c>
      <c r="RXD41" s="536">
        <f>ROUND(Eigenmischungen!RXN46,1)</f>
        <v>0</v>
      </c>
      <c r="RXE41" s="536">
        <f>ROUND(Eigenmischungen!RXO46,1)</f>
        <v>0</v>
      </c>
      <c r="RXF41" s="536">
        <f>ROUND(Eigenmischungen!RXP46,1)</f>
        <v>0</v>
      </c>
      <c r="RXG41" s="536">
        <f>ROUND(Eigenmischungen!RXQ46,1)</f>
        <v>0</v>
      </c>
      <c r="RXH41" s="536">
        <f>ROUND(Eigenmischungen!RXR46,1)</f>
        <v>0</v>
      </c>
      <c r="RXI41" s="536">
        <f>ROUND(Eigenmischungen!RXS46,1)</f>
        <v>0</v>
      </c>
      <c r="RXJ41" s="536">
        <f>ROUND(Eigenmischungen!RXT46,1)</f>
        <v>0</v>
      </c>
      <c r="RXK41" s="536">
        <f>ROUND(Eigenmischungen!RXU46,1)</f>
        <v>0</v>
      </c>
      <c r="RXL41" s="536">
        <f>ROUND(Eigenmischungen!RXV46,1)</f>
        <v>0</v>
      </c>
      <c r="RXM41" s="536">
        <f>ROUND(Eigenmischungen!RXW46,1)</f>
        <v>0</v>
      </c>
      <c r="RXN41" s="536">
        <f>ROUND(Eigenmischungen!RXX46,1)</f>
        <v>0</v>
      </c>
      <c r="RXO41" s="536">
        <f>ROUND(Eigenmischungen!RXY46,1)</f>
        <v>0</v>
      </c>
      <c r="RXP41" s="536">
        <f>ROUND(Eigenmischungen!RXZ46,1)</f>
        <v>0</v>
      </c>
      <c r="RXQ41" s="536">
        <f>ROUND(Eigenmischungen!RYA46,1)</f>
        <v>0</v>
      </c>
      <c r="RXR41" s="536">
        <f>ROUND(Eigenmischungen!RYB46,1)</f>
        <v>0</v>
      </c>
      <c r="RXS41" s="536">
        <f>ROUND(Eigenmischungen!RYC46,1)</f>
        <v>0</v>
      </c>
      <c r="RXT41" s="536">
        <f>ROUND(Eigenmischungen!RYD46,1)</f>
        <v>0</v>
      </c>
      <c r="RXU41" s="536">
        <f>ROUND(Eigenmischungen!RYE46,1)</f>
        <v>0</v>
      </c>
      <c r="RXV41" s="536">
        <f>ROUND(Eigenmischungen!RYF46,1)</f>
        <v>0</v>
      </c>
      <c r="RXW41" s="536">
        <f>ROUND(Eigenmischungen!RYG46,1)</f>
        <v>0</v>
      </c>
      <c r="RXX41" s="536">
        <f>ROUND(Eigenmischungen!RYH46,1)</f>
        <v>0</v>
      </c>
      <c r="RXY41" s="536">
        <f>ROUND(Eigenmischungen!RYI46,1)</f>
        <v>0</v>
      </c>
      <c r="RXZ41" s="536">
        <f>ROUND(Eigenmischungen!RYJ46,1)</f>
        <v>0</v>
      </c>
      <c r="RYA41" s="536">
        <f>ROUND(Eigenmischungen!RYK46,1)</f>
        <v>0</v>
      </c>
      <c r="RYB41" s="536">
        <f>ROUND(Eigenmischungen!RYL46,1)</f>
        <v>0</v>
      </c>
      <c r="RYC41" s="536">
        <f>ROUND(Eigenmischungen!RYM46,1)</f>
        <v>0</v>
      </c>
      <c r="RYD41" s="536">
        <f>ROUND(Eigenmischungen!RYN46,1)</f>
        <v>0</v>
      </c>
      <c r="RYE41" s="536">
        <f>ROUND(Eigenmischungen!RYO46,1)</f>
        <v>0</v>
      </c>
      <c r="RYF41" s="536">
        <f>ROUND(Eigenmischungen!RYP46,1)</f>
        <v>0</v>
      </c>
      <c r="RYG41" s="536">
        <f>ROUND(Eigenmischungen!RYQ46,1)</f>
        <v>0</v>
      </c>
      <c r="RYH41" s="536">
        <f>ROUND(Eigenmischungen!RYR46,1)</f>
        <v>0</v>
      </c>
      <c r="RYI41" s="536">
        <f>ROUND(Eigenmischungen!RYS46,1)</f>
        <v>0</v>
      </c>
      <c r="RYJ41" s="536">
        <f>ROUND(Eigenmischungen!RYT46,1)</f>
        <v>0</v>
      </c>
      <c r="RYK41" s="536">
        <f>ROUND(Eigenmischungen!RYU46,1)</f>
        <v>0</v>
      </c>
      <c r="RYL41" s="536">
        <f>ROUND(Eigenmischungen!RYV46,1)</f>
        <v>0</v>
      </c>
      <c r="RYM41" s="536">
        <f>ROUND(Eigenmischungen!RYW46,1)</f>
        <v>0</v>
      </c>
      <c r="RYN41" s="536">
        <f>ROUND(Eigenmischungen!RYX46,1)</f>
        <v>0</v>
      </c>
      <c r="RYO41" s="536">
        <f>ROUND(Eigenmischungen!RYY46,1)</f>
        <v>0</v>
      </c>
      <c r="RYP41" s="536">
        <f>ROUND(Eigenmischungen!RYZ46,1)</f>
        <v>0</v>
      </c>
      <c r="RYQ41" s="536">
        <f>ROUND(Eigenmischungen!RZA46,1)</f>
        <v>0</v>
      </c>
      <c r="RYR41" s="536">
        <f>ROUND(Eigenmischungen!RZB46,1)</f>
        <v>0</v>
      </c>
      <c r="RYS41" s="536">
        <f>ROUND(Eigenmischungen!RZC46,1)</f>
        <v>0</v>
      </c>
      <c r="RYT41" s="536">
        <f>ROUND(Eigenmischungen!RZD46,1)</f>
        <v>0</v>
      </c>
      <c r="RYU41" s="536">
        <f>ROUND(Eigenmischungen!RZE46,1)</f>
        <v>0</v>
      </c>
      <c r="RYV41" s="536">
        <f>ROUND(Eigenmischungen!RZF46,1)</f>
        <v>0</v>
      </c>
      <c r="RYW41" s="536">
        <f>ROUND(Eigenmischungen!RZG46,1)</f>
        <v>0</v>
      </c>
      <c r="RYX41" s="536">
        <f>ROUND(Eigenmischungen!RZH46,1)</f>
        <v>0</v>
      </c>
      <c r="RYY41" s="536">
        <f>ROUND(Eigenmischungen!RZI46,1)</f>
        <v>0</v>
      </c>
      <c r="RYZ41" s="536">
        <f>ROUND(Eigenmischungen!RZJ46,1)</f>
        <v>0</v>
      </c>
      <c r="RZA41" s="536">
        <f>ROUND(Eigenmischungen!RZK46,1)</f>
        <v>0</v>
      </c>
      <c r="RZB41" s="536">
        <f>ROUND(Eigenmischungen!RZL46,1)</f>
        <v>0</v>
      </c>
      <c r="RZC41" s="536">
        <f>ROUND(Eigenmischungen!RZM46,1)</f>
        <v>0</v>
      </c>
      <c r="RZD41" s="536">
        <f>ROUND(Eigenmischungen!RZN46,1)</f>
        <v>0</v>
      </c>
      <c r="RZE41" s="536">
        <f>ROUND(Eigenmischungen!RZO46,1)</f>
        <v>0</v>
      </c>
      <c r="RZF41" s="536">
        <f>ROUND(Eigenmischungen!RZP46,1)</f>
        <v>0</v>
      </c>
      <c r="RZG41" s="536">
        <f>ROUND(Eigenmischungen!RZQ46,1)</f>
        <v>0</v>
      </c>
      <c r="RZH41" s="536">
        <f>ROUND(Eigenmischungen!RZR46,1)</f>
        <v>0</v>
      </c>
      <c r="RZI41" s="536">
        <f>ROUND(Eigenmischungen!RZS46,1)</f>
        <v>0</v>
      </c>
      <c r="RZJ41" s="536">
        <f>ROUND(Eigenmischungen!RZT46,1)</f>
        <v>0</v>
      </c>
      <c r="RZK41" s="536">
        <f>ROUND(Eigenmischungen!RZU46,1)</f>
        <v>0</v>
      </c>
      <c r="RZL41" s="536">
        <f>ROUND(Eigenmischungen!RZV46,1)</f>
        <v>0</v>
      </c>
      <c r="RZM41" s="536">
        <f>ROUND(Eigenmischungen!RZW46,1)</f>
        <v>0</v>
      </c>
      <c r="RZN41" s="536">
        <f>ROUND(Eigenmischungen!RZX46,1)</f>
        <v>0</v>
      </c>
      <c r="RZO41" s="536">
        <f>ROUND(Eigenmischungen!RZY46,1)</f>
        <v>0</v>
      </c>
      <c r="RZP41" s="536">
        <f>ROUND(Eigenmischungen!RZZ46,1)</f>
        <v>0</v>
      </c>
      <c r="RZQ41" s="536">
        <f>ROUND(Eigenmischungen!SAA46,1)</f>
        <v>0</v>
      </c>
      <c r="RZR41" s="536">
        <f>ROUND(Eigenmischungen!SAB46,1)</f>
        <v>0</v>
      </c>
      <c r="RZS41" s="536">
        <f>ROUND(Eigenmischungen!SAC46,1)</f>
        <v>0</v>
      </c>
      <c r="RZT41" s="536">
        <f>ROUND(Eigenmischungen!SAD46,1)</f>
        <v>0</v>
      </c>
      <c r="RZU41" s="536">
        <f>ROUND(Eigenmischungen!SAE46,1)</f>
        <v>0</v>
      </c>
      <c r="RZV41" s="536">
        <f>ROUND(Eigenmischungen!SAF46,1)</f>
        <v>0</v>
      </c>
      <c r="RZW41" s="536">
        <f>ROUND(Eigenmischungen!SAG46,1)</f>
        <v>0</v>
      </c>
      <c r="RZX41" s="536">
        <f>ROUND(Eigenmischungen!SAH46,1)</f>
        <v>0</v>
      </c>
      <c r="RZY41" s="536">
        <f>ROUND(Eigenmischungen!SAI46,1)</f>
        <v>0</v>
      </c>
      <c r="RZZ41" s="536">
        <f>ROUND(Eigenmischungen!SAJ46,1)</f>
        <v>0</v>
      </c>
      <c r="SAA41" s="536">
        <f>ROUND(Eigenmischungen!SAK46,1)</f>
        <v>0</v>
      </c>
      <c r="SAB41" s="536">
        <f>ROUND(Eigenmischungen!SAL46,1)</f>
        <v>0</v>
      </c>
      <c r="SAC41" s="536">
        <f>ROUND(Eigenmischungen!SAM46,1)</f>
        <v>0</v>
      </c>
      <c r="SAD41" s="536">
        <f>ROUND(Eigenmischungen!SAN46,1)</f>
        <v>0</v>
      </c>
      <c r="SAE41" s="536">
        <f>ROUND(Eigenmischungen!SAO46,1)</f>
        <v>0</v>
      </c>
      <c r="SAF41" s="536">
        <f>ROUND(Eigenmischungen!SAP46,1)</f>
        <v>0</v>
      </c>
      <c r="SAG41" s="536">
        <f>ROUND(Eigenmischungen!SAQ46,1)</f>
        <v>0</v>
      </c>
      <c r="SAH41" s="536">
        <f>ROUND(Eigenmischungen!SAR46,1)</f>
        <v>0</v>
      </c>
      <c r="SAI41" s="536">
        <f>ROUND(Eigenmischungen!SAS46,1)</f>
        <v>0</v>
      </c>
      <c r="SAJ41" s="536">
        <f>ROUND(Eigenmischungen!SAT46,1)</f>
        <v>0</v>
      </c>
      <c r="SAK41" s="536">
        <f>ROUND(Eigenmischungen!SAU46,1)</f>
        <v>0</v>
      </c>
      <c r="SAL41" s="536">
        <f>ROUND(Eigenmischungen!SAV46,1)</f>
        <v>0</v>
      </c>
      <c r="SAM41" s="536">
        <f>ROUND(Eigenmischungen!SAW46,1)</f>
        <v>0</v>
      </c>
      <c r="SAN41" s="536">
        <f>ROUND(Eigenmischungen!SAX46,1)</f>
        <v>0</v>
      </c>
      <c r="SAO41" s="536">
        <f>ROUND(Eigenmischungen!SAY46,1)</f>
        <v>0</v>
      </c>
      <c r="SAP41" s="536">
        <f>ROUND(Eigenmischungen!SAZ46,1)</f>
        <v>0</v>
      </c>
      <c r="SAQ41" s="536">
        <f>ROUND(Eigenmischungen!SBA46,1)</f>
        <v>0</v>
      </c>
      <c r="SAR41" s="536">
        <f>ROUND(Eigenmischungen!SBB46,1)</f>
        <v>0</v>
      </c>
      <c r="SAS41" s="536">
        <f>ROUND(Eigenmischungen!SBC46,1)</f>
        <v>0</v>
      </c>
      <c r="SAT41" s="536">
        <f>ROUND(Eigenmischungen!SBD46,1)</f>
        <v>0</v>
      </c>
      <c r="SAU41" s="536">
        <f>ROUND(Eigenmischungen!SBE46,1)</f>
        <v>0</v>
      </c>
      <c r="SAV41" s="536">
        <f>ROUND(Eigenmischungen!SBF46,1)</f>
        <v>0</v>
      </c>
      <c r="SAW41" s="536">
        <f>ROUND(Eigenmischungen!SBG46,1)</f>
        <v>0</v>
      </c>
      <c r="SAX41" s="536">
        <f>ROUND(Eigenmischungen!SBH46,1)</f>
        <v>0</v>
      </c>
      <c r="SAY41" s="536">
        <f>ROUND(Eigenmischungen!SBI46,1)</f>
        <v>0</v>
      </c>
      <c r="SAZ41" s="536">
        <f>ROUND(Eigenmischungen!SBJ46,1)</f>
        <v>0</v>
      </c>
      <c r="SBA41" s="536">
        <f>ROUND(Eigenmischungen!SBK46,1)</f>
        <v>0</v>
      </c>
      <c r="SBB41" s="536">
        <f>ROUND(Eigenmischungen!SBL46,1)</f>
        <v>0</v>
      </c>
      <c r="SBC41" s="536">
        <f>ROUND(Eigenmischungen!SBM46,1)</f>
        <v>0</v>
      </c>
      <c r="SBD41" s="536">
        <f>ROUND(Eigenmischungen!SBN46,1)</f>
        <v>0</v>
      </c>
      <c r="SBE41" s="536">
        <f>ROUND(Eigenmischungen!SBO46,1)</f>
        <v>0</v>
      </c>
      <c r="SBF41" s="536">
        <f>ROUND(Eigenmischungen!SBP46,1)</f>
        <v>0</v>
      </c>
      <c r="SBG41" s="536">
        <f>ROUND(Eigenmischungen!SBQ46,1)</f>
        <v>0</v>
      </c>
      <c r="SBH41" s="536">
        <f>ROUND(Eigenmischungen!SBR46,1)</f>
        <v>0</v>
      </c>
      <c r="SBI41" s="536">
        <f>ROUND(Eigenmischungen!SBS46,1)</f>
        <v>0</v>
      </c>
      <c r="SBJ41" s="536">
        <f>ROUND(Eigenmischungen!SBT46,1)</f>
        <v>0</v>
      </c>
      <c r="SBK41" s="536">
        <f>ROUND(Eigenmischungen!SBU46,1)</f>
        <v>0</v>
      </c>
      <c r="SBL41" s="536">
        <f>ROUND(Eigenmischungen!SBV46,1)</f>
        <v>0</v>
      </c>
      <c r="SBM41" s="536">
        <f>ROUND(Eigenmischungen!SBW46,1)</f>
        <v>0</v>
      </c>
      <c r="SBN41" s="536">
        <f>ROUND(Eigenmischungen!SBX46,1)</f>
        <v>0</v>
      </c>
      <c r="SBO41" s="536">
        <f>ROUND(Eigenmischungen!SBY46,1)</f>
        <v>0</v>
      </c>
      <c r="SBP41" s="536">
        <f>ROUND(Eigenmischungen!SBZ46,1)</f>
        <v>0</v>
      </c>
      <c r="SBQ41" s="536">
        <f>ROUND(Eigenmischungen!SCA46,1)</f>
        <v>0</v>
      </c>
      <c r="SBR41" s="536">
        <f>ROUND(Eigenmischungen!SCB46,1)</f>
        <v>0</v>
      </c>
      <c r="SBS41" s="536">
        <f>ROUND(Eigenmischungen!SCC46,1)</f>
        <v>0</v>
      </c>
      <c r="SBT41" s="536">
        <f>ROUND(Eigenmischungen!SCD46,1)</f>
        <v>0</v>
      </c>
      <c r="SBU41" s="536">
        <f>ROUND(Eigenmischungen!SCE46,1)</f>
        <v>0</v>
      </c>
      <c r="SBV41" s="536">
        <f>ROUND(Eigenmischungen!SCF46,1)</f>
        <v>0</v>
      </c>
      <c r="SBW41" s="536">
        <f>ROUND(Eigenmischungen!SCG46,1)</f>
        <v>0</v>
      </c>
      <c r="SBX41" s="536">
        <f>ROUND(Eigenmischungen!SCH46,1)</f>
        <v>0</v>
      </c>
      <c r="SBY41" s="536">
        <f>ROUND(Eigenmischungen!SCI46,1)</f>
        <v>0</v>
      </c>
      <c r="SBZ41" s="536">
        <f>ROUND(Eigenmischungen!SCJ46,1)</f>
        <v>0</v>
      </c>
      <c r="SCA41" s="536">
        <f>ROUND(Eigenmischungen!SCK46,1)</f>
        <v>0</v>
      </c>
      <c r="SCB41" s="536">
        <f>ROUND(Eigenmischungen!SCL46,1)</f>
        <v>0</v>
      </c>
      <c r="SCC41" s="536">
        <f>ROUND(Eigenmischungen!SCM46,1)</f>
        <v>0</v>
      </c>
      <c r="SCD41" s="536">
        <f>ROUND(Eigenmischungen!SCN46,1)</f>
        <v>0</v>
      </c>
      <c r="SCE41" s="536">
        <f>ROUND(Eigenmischungen!SCO46,1)</f>
        <v>0</v>
      </c>
      <c r="SCF41" s="536">
        <f>ROUND(Eigenmischungen!SCP46,1)</f>
        <v>0</v>
      </c>
      <c r="SCG41" s="536">
        <f>ROUND(Eigenmischungen!SCQ46,1)</f>
        <v>0</v>
      </c>
      <c r="SCH41" s="536">
        <f>ROUND(Eigenmischungen!SCR46,1)</f>
        <v>0</v>
      </c>
      <c r="SCI41" s="536">
        <f>ROUND(Eigenmischungen!SCS46,1)</f>
        <v>0</v>
      </c>
      <c r="SCJ41" s="536">
        <f>ROUND(Eigenmischungen!SCT46,1)</f>
        <v>0</v>
      </c>
      <c r="SCK41" s="536">
        <f>ROUND(Eigenmischungen!SCU46,1)</f>
        <v>0</v>
      </c>
      <c r="SCL41" s="536">
        <f>ROUND(Eigenmischungen!SCV46,1)</f>
        <v>0</v>
      </c>
      <c r="SCM41" s="536">
        <f>ROUND(Eigenmischungen!SCW46,1)</f>
        <v>0</v>
      </c>
      <c r="SCN41" s="536">
        <f>ROUND(Eigenmischungen!SCX46,1)</f>
        <v>0</v>
      </c>
      <c r="SCO41" s="536">
        <f>ROUND(Eigenmischungen!SCY46,1)</f>
        <v>0</v>
      </c>
      <c r="SCP41" s="536">
        <f>ROUND(Eigenmischungen!SCZ46,1)</f>
        <v>0</v>
      </c>
      <c r="SCQ41" s="536">
        <f>ROUND(Eigenmischungen!SDA46,1)</f>
        <v>0</v>
      </c>
      <c r="SCR41" s="536">
        <f>ROUND(Eigenmischungen!SDB46,1)</f>
        <v>0</v>
      </c>
      <c r="SCS41" s="536">
        <f>ROUND(Eigenmischungen!SDC46,1)</f>
        <v>0</v>
      </c>
      <c r="SCT41" s="536">
        <f>ROUND(Eigenmischungen!SDD46,1)</f>
        <v>0</v>
      </c>
      <c r="SCU41" s="536">
        <f>ROUND(Eigenmischungen!SDE46,1)</f>
        <v>0</v>
      </c>
      <c r="SCV41" s="536">
        <f>ROUND(Eigenmischungen!SDF46,1)</f>
        <v>0</v>
      </c>
      <c r="SCW41" s="536">
        <f>ROUND(Eigenmischungen!SDG46,1)</f>
        <v>0</v>
      </c>
      <c r="SCX41" s="536">
        <f>ROUND(Eigenmischungen!SDH46,1)</f>
        <v>0</v>
      </c>
      <c r="SCY41" s="536">
        <f>ROUND(Eigenmischungen!SDI46,1)</f>
        <v>0</v>
      </c>
      <c r="SCZ41" s="536">
        <f>ROUND(Eigenmischungen!SDJ46,1)</f>
        <v>0</v>
      </c>
      <c r="SDA41" s="536">
        <f>ROUND(Eigenmischungen!SDK46,1)</f>
        <v>0</v>
      </c>
      <c r="SDB41" s="536">
        <f>ROUND(Eigenmischungen!SDL46,1)</f>
        <v>0</v>
      </c>
      <c r="SDC41" s="536">
        <f>ROUND(Eigenmischungen!SDM46,1)</f>
        <v>0</v>
      </c>
      <c r="SDD41" s="536">
        <f>ROUND(Eigenmischungen!SDN46,1)</f>
        <v>0</v>
      </c>
      <c r="SDE41" s="536">
        <f>ROUND(Eigenmischungen!SDO46,1)</f>
        <v>0</v>
      </c>
      <c r="SDF41" s="536">
        <f>ROUND(Eigenmischungen!SDP46,1)</f>
        <v>0</v>
      </c>
      <c r="SDG41" s="536">
        <f>ROUND(Eigenmischungen!SDQ46,1)</f>
        <v>0</v>
      </c>
      <c r="SDH41" s="536">
        <f>ROUND(Eigenmischungen!SDR46,1)</f>
        <v>0</v>
      </c>
      <c r="SDI41" s="536">
        <f>ROUND(Eigenmischungen!SDS46,1)</f>
        <v>0</v>
      </c>
      <c r="SDJ41" s="536">
        <f>ROUND(Eigenmischungen!SDT46,1)</f>
        <v>0</v>
      </c>
      <c r="SDK41" s="536">
        <f>ROUND(Eigenmischungen!SDU46,1)</f>
        <v>0</v>
      </c>
      <c r="SDL41" s="536">
        <f>ROUND(Eigenmischungen!SDV46,1)</f>
        <v>0</v>
      </c>
      <c r="SDM41" s="536">
        <f>ROUND(Eigenmischungen!SDW46,1)</f>
        <v>0</v>
      </c>
      <c r="SDN41" s="536">
        <f>ROUND(Eigenmischungen!SDX46,1)</f>
        <v>0</v>
      </c>
      <c r="SDO41" s="536">
        <f>ROUND(Eigenmischungen!SDY46,1)</f>
        <v>0</v>
      </c>
      <c r="SDP41" s="536">
        <f>ROUND(Eigenmischungen!SDZ46,1)</f>
        <v>0</v>
      </c>
      <c r="SDQ41" s="536">
        <f>ROUND(Eigenmischungen!SEA46,1)</f>
        <v>0</v>
      </c>
      <c r="SDR41" s="536">
        <f>ROUND(Eigenmischungen!SEB46,1)</f>
        <v>0</v>
      </c>
      <c r="SDS41" s="536">
        <f>ROUND(Eigenmischungen!SEC46,1)</f>
        <v>0</v>
      </c>
      <c r="SDT41" s="536">
        <f>ROUND(Eigenmischungen!SED46,1)</f>
        <v>0</v>
      </c>
      <c r="SDU41" s="536">
        <f>ROUND(Eigenmischungen!SEE46,1)</f>
        <v>0</v>
      </c>
      <c r="SDV41" s="536">
        <f>ROUND(Eigenmischungen!SEF46,1)</f>
        <v>0</v>
      </c>
      <c r="SDW41" s="536">
        <f>ROUND(Eigenmischungen!SEG46,1)</f>
        <v>0</v>
      </c>
      <c r="SDX41" s="536">
        <f>ROUND(Eigenmischungen!SEH46,1)</f>
        <v>0</v>
      </c>
      <c r="SDY41" s="536">
        <f>ROUND(Eigenmischungen!SEI46,1)</f>
        <v>0</v>
      </c>
      <c r="SDZ41" s="536">
        <f>ROUND(Eigenmischungen!SEJ46,1)</f>
        <v>0</v>
      </c>
      <c r="SEA41" s="536">
        <f>ROUND(Eigenmischungen!SEK46,1)</f>
        <v>0</v>
      </c>
      <c r="SEB41" s="536">
        <f>ROUND(Eigenmischungen!SEL46,1)</f>
        <v>0</v>
      </c>
      <c r="SEC41" s="536">
        <f>ROUND(Eigenmischungen!SEM46,1)</f>
        <v>0</v>
      </c>
      <c r="SED41" s="536">
        <f>ROUND(Eigenmischungen!SEN46,1)</f>
        <v>0</v>
      </c>
      <c r="SEE41" s="536">
        <f>ROUND(Eigenmischungen!SEO46,1)</f>
        <v>0</v>
      </c>
      <c r="SEF41" s="536">
        <f>ROUND(Eigenmischungen!SEP46,1)</f>
        <v>0</v>
      </c>
      <c r="SEG41" s="536">
        <f>ROUND(Eigenmischungen!SEQ46,1)</f>
        <v>0</v>
      </c>
      <c r="SEH41" s="536">
        <f>ROUND(Eigenmischungen!SER46,1)</f>
        <v>0</v>
      </c>
      <c r="SEI41" s="536">
        <f>ROUND(Eigenmischungen!SES46,1)</f>
        <v>0</v>
      </c>
      <c r="SEJ41" s="536">
        <f>ROUND(Eigenmischungen!SET46,1)</f>
        <v>0</v>
      </c>
      <c r="SEK41" s="536">
        <f>ROUND(Eigenmischungen!SEU46,1)</f>
        <v>0</v>
      </c>
      <c r="SEL41" s="536">
        <f>ROUND(Eigenmischungen!SEV46,1)</f>
        <v>0</v>
      </c>
      <c r="SEM41" s="536">
        <f>ROUND(Eigenmischungen!SEW46,1)</f>
        <v>0</v>
      </c>
      <c r="SEN41" s="536">
        <f>ROUND(Eigenmischungen!SEX46,1)</f>
        <v>0</v>
      </c>
      <c r="SEO41" s="536">
        <f>ROUND(Eigenmischungen!SEY46,1)</f>
        <v>0</v>
      </c>
      <c r="SEP41" s="536">
        <f>ROUND(Eigenmischungen!SEZ46,1)</f>
        <v>0</v>
      </c>
      <c r="SEQ41" s="536">
        <f>ROUND(Eigenmischungen!SFA46,1)</f>
        <v>0</v>
      </c>
      <c r="SER41" s="536">
        <f>ROUND(Eigenmischungen!SFB46,1)</f>
        <v>0</v>
      </c>
      <c r="SES41" s="536">
        <f>ROUND(Eigenmischungen!SFC46,1)</f>
        <v>0</v>
      </c>
      <c r="SET41" s="536">
        <f>ROUND(Eigenmischungen!SFD46,1)</f>
        <v>0</v>
      </c>
      <c r="SEU41" s="536">
        <f>ROUND(Eigenmischungen!SFE46,1)</f>
        <v>0</v>
      </c>
      <c r="SEV41" s="536">
        <f>ROUND(Eigenmischungen!SFF46,1)</f>
        <v>0</v>
      </c>
      <c r="SEW41" s="536">
        <f>ROUND(Eigenmischungen!SFG46,1)</f>
        <v>0</v>
      </c>
      <c r="SEX41" s="536">
        <f>ROUND(Eigenmischungen!SFH46,1)</f>
        <v>0</v>
      </c>
      <c r="SEY41" s="536">
        <f>ROUND(Eigenmischungen!SFI46,1)</f>
        <v>0</v>
      </c>
      <c r="SEZ41" s="536">
        <f>ROUND(Eigenmischungen!SFJ46,1)</f>
        <v>0</v>
      </c>
      <c r="SFA41" s="536">
        <f>ROUND(Eigenmischungen!SFK46,1)</f>
        <v>0</v>
      </c>
      <c r="SFB41" s="536">
        <f>ROUND(Eigenmischungen!SFL46,1)</f>
        <v>0</v>
      </c>
      <c r="SFC41" s="536">
        <f>ROUND(Eigenmischungen!SFM46,1)</f>
        <v>0</v>
      </c>
      <c r="SFD41" s="536">
        <f>ROUND(Eigenmischungen!SFN46,1)</f>
        <v>0</v>
      </c>
      <c r="SFE41" s="536">
        <f>ROUND(Eigenmischungen!SFO46,1)</f>
        <v>0</v>
      </c>
      <c r="SFF41" s="536">
        <f>ROUND(Eigenmischungen!SFP46,1)</f>
        <v>0</v>
      </c>
      <c r="SFG41" s="536">
        <f>ROUND(Eigenmischungen!SFQ46,1)</f>
        <v>0</v>
      </c>
      <c r="SFH41" s="536">
        <f>ROUND(Eigenmischungen!SFR46,1)</f>
        <v>0</v>
      </c>
      <c r="SFI41" s="536">
        <f>ROUND(Eigenmischungen!SFS46,1)</f>
        <v>0</v>
      </c>
      <c r="SFJ41" s="536">
        <f>ROUND(Eigenmischungen!SFT46,1)</f>
        <v>0</v>
      </c>
      <c r="SFK41" s="536">
        <f>ROUND(Eigenmischungen!SFU46,1)</f>
        <v>0</v>
      </c>
      <c r="SFL41" s="536">
        <f>ROUND(Eigenmischungen!SFV46,1)</f>
        <v>0</v>
      </c>
      <c r="SFM41" s="536">
        <f>ROUND(Eigenmischungen!SFW46,1)</f>
        <v>0</v>
      </c>
      <c r="SFN41" s="536">
        <f>ROUND(Eigenmischungen!SFX46,1)</f>
        <v>0</v>
      </c>
      <c r="SFO41" s="536">
        <f>ROUND(Eigenmischungen!SFY46,1)</f>
        <v>0</v>
      </c>
      <c r="SFP41" s="536">
        <f>ROUND(Eigenmischungen!SFZ46,1)</f>
        <v>0</v>
      </c>
      <c r="SFQ41" s="536">
        <f>ROUND(Eigenmischungen!SGA46,1)</f>
        <v>0</v>
      </c>
      <c r="SFR41" s="536">
        <f>ROUND(Eigenmischungen!SGB46,1)</f>
        <v>0</v>
      </c>
      <c r="SFS41" s="536">
        <f>ROUND(Eigenmischungen!SGC46,1)</f>
        <v>0</v>
      </c>
      <c r="SFT41" s="536">
        <f>ROUND(Eigenmischungen!SGD46,1)</f>
        <v>0</v>
      </c>
      <c r="SFU41" s="536">
        <f>ROUND(Eigenmischungen!SGE46,1)</f>
        <v>0</v>
      </c>
      <c r="SFV41" s="536">
        <f>ROUND(Eigenmischungen!SGF46,1)</f>
        <v>0</v>
      </c>
      <c r="SFW41" s="536">
        <f>ROUND(Eigenmischungen!SGG46,1)</f>
        <v>0</v>
      </c>
      <c r="SFX41" s="536">
        <f>ROUND(Eigenmischungen!SGH46,1)</f>
        <v>0</v>
      </c>
      <c r="SFY41" s="536">
        <f>ROUND(Eigenmischungen!SGI46,1)</f>
        <v>0</v>
      </c>
      <c r="SFZ41" s="536">
        <f>ROUND(Eigenmischungen!SGJ46,1)</f>
        <v>0</v>
      </c>
      <c r="SGA41" s="536">
        <f>ROUND(Eigenmischungen!SGK46,1)</f>
        <v>0</v>
      </c>
      <c r="SGB41" s="536">
        <f>ROUND(Eigenmischungen!SGL46,1)</f>
        <v>0</v>
      </c>
      <c r="SGC41" s="536">
        <f>ROUND(Eigenmischungen!SGM46,1)</f>
        <v>0</v>
      </c>
      <c r="SGD41" s="536">
        <f>ROUND(Eigenmischungen!SGN46,1)</f>
        <v>0</v>
      </c>
      <c r="SGE41" s="536">
        <f>ROUND(Eigenmischungen!SGO46,1)</f>
        <v>0</v>
      </c>
      <c r="SGF41" s="536">
        <f>ROUND(Eigenmischungen!SGP46,1)</f>
        <v>0</v>
      </c>
      <c r="SGG41" s="536">
        <f>ROUND(Eigenmischungen!SGQ46,1)</f>
        <v>0</v>
      </c>
      <c r="SGH41" s="536">
        <f>ROUND(Eigenmischungen!SGR46,1)</f>
        <v>0</v>
      </c>
      <c r="SGI41" s="536">
        <f>ROUND(Eigenmischungen!SGS46,1)</f>
        <v>0</v>
      </c>
      <c r="SGJ41" s="536">
        <f>ROUND(Eigenmischungen!SGT46,1)</f>
        <v>0</v>
      </c>
      <c r="SGK41" s="536">
        <f>ROUND(Eigenmischungen!SGU46,1)</f>
        <v>0</v>
      </c>
      <c r="SGL41" s="536">
        <f>ROUND(Eigenmischungen!SGV46,1)</f>
        <v>0</v>
      </c>
      <c r="SGM41" s="536">
        <f>ROUND(Eigenmischungen!SGW46,1)</f>
        <v>0</v>
      </c>
      <c r="SGN41" s="536">
        <f>ROUND(Eigenmischungen!SGX46,1)</f>
        <v>0</v>
      </c>
      <c r="SGO41" s="536">
        <f>ROUND(Eigenmischungen!SGY46,1)</f>
        <v>0</v>
      </c>
      <c r="SGP41" s="536">
        <f>ROUND(Eigenmischungen!SGZ46,1)</f>
        <v>0</v>
      </c>
      <c r="SGQ41" s="536">
        <f>ROUND(Eigenmischungen!SHA46,1)</f>
        <v>0</v>
      </c>
      <c r="SGR41" s="536">
        <f>ROUND(Eigenmischungen!SHB46,1)</f>
        <v>0</v>
      </c>
      <c r="SGS41" s="536">
        <f>ROUND(Eigenmischungen!SHC46,1)</f>
        <v>0</v>
      </c>
      <c r="SGT41" s="536">
        <f>ROUND(Eigenmischungen!SHD46,1)</f>
        <v>0</v>
      </c>
      <c r="SGU41" s="536">
        <f>ROUND(Eigenmischungen!SHE46,1)</f>
        <v>0</v>
      </c>
      <c r="SGV41" s="536">
        <f>ROUND(Eigenmischungen!SHF46,1)</f>
        <v>0</v>
      </c>
      <c r="SGW41" s="536">
        <f>ROUND(Eigenmischungen!SHG46,1)</f>
        <v>0</v>
      </c>
      <c r="SGX41" s="536">
        <f>ROUND(Eigenmischungen!SHH46,1)</f>
        <v>0</v>
      </c>
      <c r="SGY41" s="536">
        <f>ROUND(Eigenmischungen!SHI46,1)</f>
        <v>0</v>
      </c>
      <c r="SGZ41" s="536">
        <f>ROUND(Eigenmischungen!SHJ46,1)</f>
        <v>0</v>
      </c>
      <c r="SHA41" s="536">
        <f>ROUND(Eigenmischungen!SHK46,1)</f>
        <v>0</v>
      </c>
      <c r="SHB41" s="536">
        <f>ROUND(Eigenmischungen!SHL46,1)</f>
        <v>0</v>
      </c>
      <c r="SHC41" s="536">
        <f>ROUND(Eigenmischungen!SHM46,1)</f>
        <v>0</v>
      </c>
      <c r="SHD41" s="536">
        <f>ROUND(Eigenmischungen!SHN46,1)</f>
        <v>0</v>
      </c>
      <c r="SHE41" s="536">
        <f>ROUND(Eigenmischungen!SHO46,1)</f>
        <v>0</v>
      </c>
      <c r="SHF41" s="536">
        <f>ROUND(Eigenmischungen!SHP46,1)</f>
        <v>0</v>
      </c>
      <c r="SHG41" s="536">
        <f>ROUND(Eigenmischungen!SHQ46,1)</f>
        <v>0</v>
      </c>
      <c r="SHH41" s="536">
        <f>ROUND(Eigenmischungen!SHR46,1)</f>
        <v>0</v>
      </c>
      <c r="SHI41" s="536">
        <f>ROUND(Eigenmischungen!SHS46,1)</f>
        <v>0</v>
      </c>
      <c r="SHJ41" s="536">
        <f>ROUND(Eigenmischungen!SHT46,1)</f>
        <v>0</v>
      </c>
      <c r="SHK41" s="536">
        <f>ROUND(Eigenmischungen!SHU46,1)</f>
        <v>0</v>
      </c>
      <c r="SHL41" s="536">
        <f>ROUND(Eigenmischungen!SHV46,1)</f>
        <v>0</v>
      </c>
      <c r="SHM41" s="536">
        <f>ROUND(Eigenmischungen!SHW46,1)</f>
        <v>0</v>
      </c>
      <c r="SHN41" s="536">
        <f>ROUND(Eigenmischungen!SHX46,1)</f>
        <v>0</v>
      </c>
      <c r="SHO41" s="536">
        <f>ROUND(Eigenmischungen!SHY46,1)</f>
        <v>0</v>
      </c>
      <c r="SHP41" s="536">
        <f>ROUND(Eigenmischungen!SHZ46,1)</f>
        <v>0</v>
      </c>
      <c r="SHQ41" s="536">
        <f>ROUND(Eigenmischungen!SIA46,1)</f>
        <v>0</v>
      </c>
      <c r="SHR41" s="536">
        <f>ROUND(Eigenmischungen!SIB46,1)</f>
        <v>0</v>
      </c>
      <c r="SHS41" s="536">
        <f>ROUND(Eigenmischungen!SIC46,1)</f>
        <v>0</v>
      </c>
      <c r="SHT41" s="536">
        <f>ROUND(Eigenmischungen!SID46,1)</f>
        <v>0</v>
      </c>
      <c r="SHU41" s="536">
        <f>ROUND(Eigenmischungen!SIE46,1)</f>
        <v>0</v>
      </c>
      <c r="SHV41" s="536">
        <f>ROUND(Eigenmischungen!SIF46,1)</f>
        <v>0</v>
      </c>
      <c r="SHW41" s="536">
        <f>ROUND(Eigenmischungen!SIG46,1)</f>
        <v>0</v>
      </c>
      <c r="SHX41" s="536">
        <f>ROUND(Eigenmischungen!SIH46,1)</f>
        <v>0</v>
      </c>
      <c r="SHY41" s="536">
        <f>ROUND(Eigenmischungen!SII46,1)</f>
        <v>0</v>
      </c>
      <c r="SHZ41" s="536">
        <f>ROUND(Eigenmischungen!SIJ46,1)</f>
        <v>0</v>
      </c>
      <c r="SIA41" s="536">
        <f>ROUND(Eigenmischungen!SIK46,1)</f>
        <v>0</v>
      </c>
      <c r="SIB41" s="536">
        <f>ROUND(Eigenmischungen!SIL46,1)</f>
        <v>0</v>
      </c>
      <c r="SIC41" s="536">
        <f>ROUND(Eigenmischungen!SIM46,1)</f>
        <v>0</v>
      </c>
      <c r="SID41" s="536">
        <f>ROUND(Eigenmischungen!SIN46,1)</f>
        <v>0</v>
      </c>
      <c r="SIE41" s="536">
        <f>ROUND(Eigenmischungen!SIO46,1)</f>
        <v>0</v>
      </c>
      <c r="SIF41" s="536">
        <f>ROUND(Eigenmischungen!SIP46,1)</f>
        <v>0</v>
      </c>
      <c r="SIG41" s="536">
        <f>ROUND(Eigenmischungen!SIQ46,1)</f>
        <v>0</v>
      </c>
      <c r="SIH41" s="536">
        <f>ROUND(Eigenmischungen!SIR46,1)</f>
        <v>0</v>
      </c>
      <c r="SII41" s="536">
        <f>ROUND(Eigenmischungen!SIS46,1)</f>
        <v>0</v>
      </c>
      <c r="SIJ41" s="536">
        <f>ROUND(Eigenmischungen!SIT46,1)</f>
        <v>0</v>
      </c>
      <c r="SIK41" s="536">
        <f>ROUND(Eigenmischungen!SIU46,1)</f>
        <v>0</v>
      </c>
      <c r="SIL41" s="536">
        <f>ROUND(Eigenmischungen!SIV46,1)</f>
        <v>0</v>
      </c>
      <c r="SIM41" s="536">
        <f>ROUND(Eigenmischungen!SIW46,1)</f>
        <v>0</v>
      </c>
      <c r="SIN41" s="536">
        <f>ROUND(Eigenmischungen!SIX46,1)</f>
        <v>0</v>
      </c>
      <c r="SIO41" s="536">
        <f>ROUND(Eigenmischungen!SIY46,1)</f>
        <v>0</v>
      </c>
      <c r="SIP41" s="536">
        <f>ROUND(Eigenmischungen!SIZ46,1)</f>
        <v>0</v>
      </c>
      <c r="SIQ41" s="536">
        <f>ROUND(Eigenmischungen!SJA46,1)</f>
        <v>0</v>
      </c>
      <c r="SIR41" s="536">
        <f>ROUND(Eigenmischungen!SJB46,1)</f>
        <v>0</v>
      </c>
      <c r="SIS41" s="536">
        <f>ROUND(Eigenmischungen!SJC46,1)</f>
        <v>0</v>
      </c>
      <c r="SIT41" s="536">
        <f>ROUND(Eigenmischungen!SJD46,1)</f>
        <v>0</v>
      </c>
      <c r="SIU41" s="536">
        <f>ROUND(Eigenmischungen!SJE46,1)</f>
        <v>0</v>
      </c>
      <c r="SIV41" s="536">
        <f>ROUND(Eigenmischungen!SJF46,1)</f>
        <v>0</v>
      </c>
      <c r="SIW41" s="536">
        <f>ROUND(Eigenmischungen!SJG46,1)</f>
        <v>0</v>
      </c>
      <c r="SIX41" s="536">
        <f>ROUND(Eigenmischungen!SJH46,1)</f>
        <v>0</v>
      </c>
      <c r="SIY41" s="536">
        <f>ROUND(Eigenmischungen!SJI46,1)</f>
        <v>0</v>
      </c>
      <c r="SIZ41" s="536">
        <f>ROUND(Eigenmischungen!SJJ46,1)</f>
        <v>0</v>
      </c>
      <c r="SJA41" s="536">
        <f>ROUND(Eigenmischungen!SJK46,1)</f>
        <v>0</v>
      </c>
      <c r="SJB41" s="536">
        <f>ROUND(Eigenmischungen!SJL46,1)</f>
        <v>0</v>
      </c>
      <c r="SJC41" s="536">
        <f>ROUND(Eigenmischungen!SJM46,1)</f>
        <v>0</v>
      </c>
      <c r="SJD41" s="536">
        <f>ROUND(Eigenmischungen!SJN46,1)</f>
        <v>0</v>
      </c>
      <c r="SJE41" s="536">
        <f>ROUND(Eigenmischungen!SJO46,1)</f>
        <v>0</v>
      </c>
      <c r="SJF41" s="536">
        <f>ROUND(Eigenmischungen!SJP46,1)</f>
        <v>0</v>
      </c>
      <c r="SJG41" s="536">
        <f>ROUND(Eigenmischungen!SJQ46,1)</f>
        <v>0</v>
      </c>
      <c r="SJH41" s="536">
        <f>ROUND(Eigenmischungen!SJR46,1)</f>
        <v>0</v>
      </c>
      <c r="SJI41" s="536">
        <f>ROUND(Eigenmischungen!SJS46,1)</f>
        <v>0</v>
      </c>
      <c r="SJJ41" s="536">
        <f>ROUND(Eigenmischungen!SJT46,1)</f>
        <v>0</v>
      </c>
      <c r="SJK41" s="536">
        <f>ROUND(Eigenmischungen!SJU46,1)</f>
        <v>0</v>
      </c>
      <c r="SJL41" s="536">
        <f>ROUND(Eigenmischungen!SJV46,1)</f>
        <v>0</v>
      </c>
      <c r="SJM41" s="536">
        <f>ROUND(Eigenmischungen!SJW46,1)</f>
        <v>0</v>
      </c>
      <c r="SJN41" s="536">
        <f>ROUND(Eigenmischungen!SJX46,1)</f>
        <v>0</v>
      </c>
      <c r="SJO41" s="536">
        <f>ROUND(Eigenmischungen!SJY46,1)</f>
        <v>0</v>
      </c>
      <c r="SJP41" s="536">
        <f>ROUND(Eigenmischungen!SJZ46,1)</f>
        <v>0</v>
      </c>
      <c r="SJQ41" s="536">
        <f>ROUND(Eigenmischungen!SKA46,1)</f>
        <v>0</v>
      </c>
      <c r="SJR41" s="536">
        <f>ROUND(Eigenmischungen!SKB46,1)</f>
        <v>0</v>
      </c>
      <c r="SJS41" s="536">
        <f>ROUND(Eigenmischungen!SKC46,1)</f>
        <v>0</v>
      </c>
      <c r="SJT41" s="536">
        <f>ROUND(Eigenmischungen!SKD46,1)</f>
        <v>0</v>
      </c>
      <c r="SJU41" s="536">
        <f>ROUND(Eigenmischungen!SKE46,1)</f>
        <v>0</v>
      </c>
      <c r="SJV41" s="536">
        <f>ROUND(Eigenmischungen!SKF46,1)</f>
        <v>0</v>
      </c>
      <c r="SJW41" s="536">
        <f>ROUND(Eigenmischungen!SKG46,1)</f>
        <v>0</v>
      </c>
      <c r="SJX41" s="536">
        <f>ROUND(Eigenmischungen!SKH46,1)</f>
        <v>0</v>
      </c>
      <c r="SJY41" s="536">
        <f>ROUND(Eigenmischungen!SKI46,1)</f>
        <v>0</v>
      </c>
      <c r="SJZ41" s="536">
        <f>ROUND(Eigenmischungen!SKJ46,1)</f>
        <v>0</v>
      </c>
      <c r="SKA41" s="536">
        <f>ROUND(Eigenmischungen!SKK46,1)</f>
        <v>0</v>
      </c>
      <c r="SKB41" s="536">
        <f>ROUND(Eigenmischungen!SKL46,1)</f>
        <v>0</v>
      </c>
      <c r="SKC41" s="536">
        <f>ROUND(Eigenmischungen!SKM46,1)</f>
        <v>0</v>
      </c>
      <c r="SKD41" s="536">
        <f>ROUND(Eigenmischungen!SKN46,1)</f>
        <v>0</v>
      </c>
      <c r="SKE41" s="536">
        <f>ROUND(Eigenmischungen!SKO46,1)</f>
        <v>0</v>
      </c>
      <c r="SKF41" s="536">
        <f>ROUND(Eigenmischungen!SKP46,1)</f>
        <v>0</v>
      </c>
      <c r="SKG41" s="536">
        <f>ROUND(Eigenmischungen!SKQ46,1)</f>
        <v>0</v>
      </c>
      <c r="SKH41" s="536">
        <f>ROUND(Eigenmischungen!SKR46,1)</f>
        <v>0</v>
      </c>
      <c r="SKI41" s="536">
        <f>ROUND(Eigenmischungen!SKS46,1)</f>
        <v>0</v>
      </c>
      <c r="SKJ41" s="536">
        <f>ROUND(Eigenmischungen!SKT46,1)</f>
        <v>0</v>
      </c>
      <c r="SKK41" s="536">
        <f>ROUND(Eigenmischungen!SKU46,1)</f>
        <v>0</v>
      </c>
      <c r="SKL41" s="536">
        <f>ROUND(Eigenmischungen!SKV46,1)</f>
        <v>0</v>
      </c>
      <c r="SKM41" s="536">
        <f>ROUND(Eigenmischungen!SKW46,1)</f>
        <v>0</v>
      </c>
      <c r="SKN41" s="536">
        <f>ROUND(Eigenmischungen!SKX46,1)</f>
        <v>0</v>
      </c>
      <c r="SKO41" s="536">
        <f>ROUND(Eigenmischungen!SKY46,1)</f>
        <v>0</v>
      </c>
      <c r="SKP41" s="536">
        <f>ROUND(Eigenmischungen!SKZ46,1)</f>
        <v>0</v>
      </c>
      <c r="SKQ41" s="536">
        <f>ROUND(Eigenmischungen!SLA46,1)</f>
        <v>0</v>
      </c>
      <c r="SKR41" s="536">
        <f>ROUND(Eigenmischungen!SLB46,1)</f>
        <v>0</v>
      </c>
      <c r="SKS41" s="536">
        <f>ROUND(Eigenmischungen!SLC46,1)</f>
        <v>0</v>
      </c>
      <c r="SKT41" s="536">
        <f>ROUND(Eigenmischungen!SLD46,1)</f>
        <v>0</v>
      </c>
      <c r="SKU41" s="536">
        <f>ROUND(Eigenmischungen!SLE46,1)</f>
        <v>0</v>
      </c>
      <c r="SKV41" s="536">
        <f>ROUND(Eigenmischungen!SLF46,1)</f>
        <v>0</v>
      </c>
      <c r="SKW41" s="536">
        <f>ROUND(Eigenmischungen!SLG46,1)</f>
        <v>0</v>
      </c>
      <c r="SKX41" s="536">
        <f>ROUND(Eigenmischungen!SLH46,1)</f>
        <v>0</v>
      </c>
      <c r="SKY41" s="536">
        <f>ROUND(Eigenmischungen!SLI46,1)</f>
        <v>0</v>
      </c>
      <c r="SKZ41" s="536">
        <f>ROUND(Eigenmischungen!SLJ46,1)</f>
        <v>0</v>
      </c>
      <c r="SLA41" s="536">
        <f>ROUND(Eigenmischungen!SLK46,1)</f>
        <v>0</v>
      </c>
      <c r="SLB41" s="536">
        <f>ROUND(Eigenmischungen!SLL46,1)</f>
        <v>0</v>
      </c>
      <c r="SLC41" s="536">
        <f>ROUND(Eigenmischungen!SLM46,1)</f>
        <v>0</v>
      </c>
      <c r="SLD41" s="536">
        <f>ROUND(Eigenmischungen!SLN46,1)</f>
        <v>0</v>
      </c>
      <c r="SLE41" s="536">
        <f>ROUND(Eigenmischungen!SLO46,1)</f>
        <v>0</v>
      </c>
      <c r="SLF41" s="536">
        <f>ROUND(Eigenmischungen!SLP46,1)</f>
        <v>0</v>
      </c>
      <c r="SLG41" s="536">
        <f>ROUND(Eigenmischungen!SLQ46,1)</f>
        <v>0</v>
      </c>
      <c r="SLH41" s="536">
        <f>ROUND(Eigenmischungen!SLR46,1)</f>
        <v>0</v>
      </c>
      <c r="SLI41" s="536">
        <f>ROUND(Eigenmischungen!SLS46,1)</f>
        <v>0</v>
      </c>
      <c r="SLJ41" s="536">
        <f>ROUND(Eigenmischungen!SLT46,1)</f>
        <v>0</v>
      </c>
      <c r="SLK41" s="536">
        <f>ROUND(Eigenmischungen!SLU46,1)</f>
        <v>0</v>
      </c>
      <c r="SLL41" s="536">
        <f>ROUND(Eigenmischungen!SLV46,1)</f>
        <v>0</v>
      </c>
      <c r="SLM41" s="536">
        <f>ROUND(Eigenmischungen!SLW46,1)</f>
        <v>0</v>
      </c>
      <c r="SLN41" s="536">
        <f>ROUND(Eigenmischungen!SLX46,1)</f>
        <v>0</v>
      </c>
      <c r="SLO41" s="536">
        <f>ROUND(Eigenmischungen!SLY46,1)</f>
        <v>0</v>
      </c>
      <c r="SLP41" s="536">
        <f>ROUND(Eigenmischungen!SLZ46,1)</f>
        <v>0</v>
      </c>
      <c r="SLQ41" s="536">
        <f>ROUND(Eigenmischungen!SMA46,1)</f>
        <v>0</v>
      </c>
      <c r="SLR41" s="536">
        <f>ROUND(Eigenmischungen!SMB46,1)</f>
        <v>0</v>
      </c>
      <c r="SLS41" s="536">
        <f>ROUND(Eigenmischungen!SMC46,1)</f>
        <v>0</v>
      </c>
      <c r="SLT41" s="536">
        <f>ROUND(Eigenmischungen!SMD46,1)</f>
        <v>0</v>
      </c>
      <c r="SLU41" s="536">
        <f>ROUND(Eigenmischungen!SME46,1)</f>
        <v>0</v>
      </c>
      <c r="SLV41" s="536">
        <f>ROUND(Eigenmischungen!SMF46,1)</f>
        <v>0</v>
      </c>
      <c r="SLW41" s="536">
        <f>ROUND(Eigenmischungen!SMG46,1)</f>
        <v>0</v>
      </c>
      <c r="SLX41" s="536">
        <f>ROUND(Eigenmischungen!SMH46,1)</f>
        <v>0</v>
      </c>
      <c r="SLY41" s="536">
        <f>ROUND(Eigenmischungen!SMI46,1)</f>
        <v>0</v>
      </c>
      <c r="SLZ41" s="536">
        <f>ROUND(Eigenmischungen!SMJ46,1)</f>
        <v>0</v>
      </c>
      <c r="SMA41" s="536">
        <f>ROUND(Eigenmischungen!SMK46,1)</f>
        <v>0</v>
      </c>
      <c r="SMB41" s="536">
        <f>ROUND(Eigenmischungen!SML46,1)</f>
        <v>0</v>
      </c>
      <c r="SMC41" s="536">
        <f>ROUND(Eigenmischungen!SMM46,1)</f>
        <v>0</v>
      </c>
      <c r="SMD41" s="536">
        <f>ROUND(Eigenmischungen!SMN46,1)</f>
        <v>0</v>
      </c>
      <c r="SME41" s="536">
        <f>ROUND(Eigenmischungen!SMO46,1)</f>
        <v>0</v>
      </c>
      <c r="SMF41" s="536">
        <f>ROUND(Eigenmischungen!SMP46,1)</f>
        <v>0</v>
      </c>
      <c r="SMG41" s="536">
        <f>ROUND(Eigenmischungen!SMQ46,1)</f>
        <v>0</v>
      </c>
      <c r="SMH41" s="536">
        <f>ROUND(Eigenmischungen!SMR46,1)</f>
        <v>0</v>
      </c>
      <c r="SMI41" s="536">
        <f>ROUND(Eigenmischungen!SMS46,1)</f>
        <v>0</v>
      </c>
      <c r="SMJ41" s="536">
        <f>ROUND(Eigenmischungen!SMT46,1)</f>
        <v>0</v>
      </c>
      <c r="SMK41" s="536">
        <f>ROUND(Eigenmischungen!SMU46,1)</f>
        <v>0</v>
      </c>
      <c r="SML41" s="536">
        <f>ROUND(Eigenmischungen!SMV46,1)</f>
        <v>0</v>
      </c>
      <c r="SMM41" s="536">
        <f>ROUND(Eigenmischungen!SMW46,1)</f>
        <v>0</v>
      </c>
      <c r="SMN41" s="536">
        <f>ROUND(Eigenmischungen!SMX46,1)</f>
        <v>0</v>
      </c>
      <c r="SMO41" s="536">
        <f>ROUND(Eigenmischungen!SMY46,1)</f>
        <v>0</v>
      </c>
      <c r="SMP41" s="536">
        <f>ROUND(Eigenmischungen!SMZ46,1)</f>
        <v>0</v>
      </c>
      <c r="SMQ41" s="536">
        <f>ROUND(Eigenmischungen!SNA46,1)</f>
        <v>0</v>
      </c>
      <c r="SMR41" s="536">
        <f>ROUND(Eigenmischungen!SNB46,1)</f>
        <v>0</v>
      </c>
      <c r="SMS41" s="536">
        <f>ROUND(Eigenmischungen!SNC46,1)</f>
        <v>0</v>
      </c>
      <c r="SMT41" s="536">
        <f>ROUND(Eigenmischungen!SND46,1)</f>
        <v>0</v>
      </c>
      <c r="SMU41" s="536">
        <f>ROUND(Eigenmischungen!SNE46,1)</f>
        <v>0</v>
      </c>
      <c r="SMV41" s="536">
        <f>ROUND(Eigenmischungen!SNF46,1)</f>
        <v>0</v>
      </c>
      <c r="SMW41" s="536">
        <f>ROUND(Eigenmischungen!SNG46,1)</f>
        <v>0</v>
      </c>
      <c r="SMX41" s="536">
        <f>ROUND(Eigenmischungen!SNH46,1)</f>
        <v>0</v>
      </c>
      <c r="SMY41" s="536">
        <f>ROUND(Eigenmischungen!SNI46,1)</f>
        <v>0</v>
      </c>
      <c r="SMZ41" s="536">
        <f>ROUND(Eigenmischungen!SNJ46,1)</f>
        <v>0</v>
      </c>
      <c r="SNA41" s="536">
        <f>ROUND(Eigenmischungen!SNK46,1)</f>
        <v>0</v>
      </c>
      <c r="SNB41" s="536">
        <f>ROUND(Eigenmischungen!SNL46,1)</f>
        <v>0</v>
      </c>
      <c r="SNC41" s="536">
        <f>ROUND(Eigenmischungen!SNM46,1)</f>
        <v>0</v>
      </c>
      <c r="SND41" s="536">
        <f>ROUND(Eigenmischungen!SNN46,1)</f>
        <v>0</v>
      </c>
      <c r="SNE41" s="536">
        <f>ROUND(Eigenmischungen!SNO46,1)</f>
        <v>0</v>
      </c>
      <c r="SNF41" s="536">
        <f>ROUND(Eigenmischungen!SNP46,1)</f>
        <v>0</v>
      </c>
      <c r="SNG41" s="536">
        <f>ROUND(Eigenmischungen!SNQ46,1)</f>
        <v>0</v>
      </c>
      <c r="SNH41" s="536">
        <f>ROUND(Eigenmischungen!SNR46,1)</f>
        <v>0</v>
      </c>
      <c r="SNI41" s="536">
        <f>ROUND(Eigenmischungen!SNS46,1)</f>
        <v>0</v>
      </c>
      <c r="SNJ41" s="536">
        <f>ROUND(Eigenmischungen!SNT46,1)</f>
        <v>0</v>
      </c>
      <c r="SNK41" s="536">
        <f>ROUND(Eigenmischungen!SNU46,1)</f>
        <v>0</v>
      </c>
      <c r="SNL41" s="536">
        <f>ROUND(Eigenmischungen!SNV46,1)</f>
        <v>0</v>
      </c>
      <c r="SNM41" s="536">
        <f>ROUND(Eigenmischungen!SNW46,1)</f>
        <v>0</v>
      </c>
      <c r="SNN41" s="536">
        <f>ROUND(Eigenmischungen!SNX46,1)</f>
        <v>0</v>
      </c>
      <c r="SNO41" s="536">
        <f>ROUND(Eigenmischungen!SNY46,1)</f>
        <v>0</v>
      </c>
      <c r="SNP41" s="536">
        <f>ROUND(Eigenmischungen!SNZ46,1)</f>
        <v>0</v>
      </c>
      <c r="SNQ41" s="536">
        <f>ROUND(Eigenmischungen!SOA46,1)</f>
        <v>0</v>
      </c>
      <c r="SNR41" s="536">
        <f>ROUND(Eigenmischungen!SOB46,1)</f>
        <v>0</v>
      </c>
      <c r="SNS41" s="536">
        <f>ROUND(Eigenmischungen!SOC46,1)</f>
        <v>0</v>
      </c>
      <c r="SNT41" s="536">
        <f>ROUND(Eigenmischungen!SOD46,1)</f>
        <v>0</v>
      </c>
      <c r="SNU41" s="536">
        <f>ROUND(Eigenmischungen!SOE46,1)</f>
        <v>0</v>
      </c>
      <c r="SNV41" s="536">
        <f>ROUND(Eigenmischungen!SOF46,1)</f>
        <v>0</v>
      </c>
      <c r="SNW41" s="536">
        <f>ROUND(Eigenmischungen!SOG46,1)</f>
        <v>0</v>
      </c>
      <c r="SNX41" s="536">
        <f>ROUND(Eigenmischungen!SOH46,1)</f>
        <v>0</v>
      </c>
      <c r="SNY41" s="536">
        <f>ROUND(Eigenmischungen!SOI46,1)</f>
        <v>0</v>
      </c>
      <c r="SNZ41" s="536">
        <f>ROUND(Eigenmischungen!SOJ46,1)</f>
        <v>0</v>
      </c>
      <c r="SOA41" s="536">
        <f>ROUND(Eigenmischungen!SOK46,1)</f>
        <v>0</v>
      </c>
      <c r="SOB41" s="536">
        <f>ROUND(Eigenmischungen!SOL46,1)</f>
        <v>0</v>
      </c>
      <c r="SOC41" s="536">
        <f>ROUND(Eigenmischungen!SOM46,1)</f>
        <v>0</v>
      </c>
      <c r="SOD41" s="536">
        <f>ROUND(Eigenmischungen!SON46,1)</f>
        <v>0</v>
      </c>
      <c r="SOE41" s="536">
        <f>ROUND(Eigenmischungen!SOO46,1)</f>
        <v>0</v>
      </c>
      <c r="SOF41" s="536">
        <f>ROUND(Eigenmischungen!SOP46,1)</f>
        <v>0</v>
      </c>
      <c r="SOG41" s="536">
        <f>ROUND(Eigenmischungen!SOQ46,1)</f>
        <v>0</v>
      </c>
      <c r="SOH41" s="536">
        <f>ROUND(Eigenmischungen!SOR46,1)</f>
        <v>0</v>
      </c>
      <c r="SOI41" s="536">
        <f>ROUND(Eigenmischungen!SOS46,1)</f>
        <v>0</v>
      </c>
      <c r="SOJ41" s="536">
        <f>ROUND(Eigenmischungen!SOT46,1)</f>
        <v>0</v>
      </c>
      <c r="SOK41" s="536">
        <f>ROUND(Eigenmischungen!SOU46,1)</f>
        <v>0</v>
      </c>
      <c r="SOL41" s="536">
        <f>ROUND(Eigenmischungen!SOV46,1)</f>
        <v>0</v>
      </c>
      <c r="SOM41" s="536">
        <f>ROUND(Eigenmischungen!SOW46,1)</f>
        <v>0</v>
      </c>
      <c r="SON41" s="536">
        <f>ROUND(Eigenmischungen!SOX46,1)</f>
        <v>0</v>
      </c>
      <c r="SOO41" s="536">
        <f>ROUND(Eigenmischungen!SOY46,1)</f>
        <v>0</v>
      </c>
      <c r="SOP41" s="536">
        <f>ROUND(Eigenmischungen!SOZ46,1)</f>
        <v>0</v>
      </c>
      <c r="SOQ41" s="536">
        <f>ROUND(Eigenmischungen!SPA46,1)</f>
        <v>0</v>
      </c>
      <c r="SOR41" s="536">
        <f>ROUND(Eigenmischungen!SPB46,1)</f>
        <v>0</v>
      </c>
      <c r="SOS41" s="536">
        <f>ROUND(Eigenmischungen!SPC46,1)</f>
        <v>0</v>
      </c>
      <c r="SOT41" s="536">
        <f>ROUND(Eigenmischungen!SPD46,1)</f>
        <v>0</v>
      </c>
      <c r="SOU41" s="536">
        <f>ROUND(Eigenmischungen!SPE46,1)</f>
        <v>0</v>
      </c>
      <c r="SOV41" s="536">
        <f>ROUND(Eigenmischungen!SPF46,1)</f>
        <v>0</v>
      </c>
      <c r="SOW41" s="536">
        <f>ROUND(Eigenmischungen!SPG46,1)</f>
        <v>0</v>
      </c>
      <c r="SOX41" s="536">
        <f>ROUND(Eigenmischungen!SPH46,1)</f>
        <v>0</v>
      </c>
      <c r="SOY41" s="536">
        <f>ROUND(Eigenmischungen!SPI46,1)</f>
        <v>0</v>
      </c>
      <c r="SOZ41" s="536">
        <f>ROUND(Eigenmischungen!SPJ46,1)</f>
        <v>0</v>
      </c>
      <c r="SPA41" s="536">
        <f>ROUND(Eigenmischungen!SPK46,1)</f>
        <v>0</v>
      </c>
      <c r="SPB41" s="536">
        <f>ROUND(Eigenmischungen!SPL46,1)</f>
        <v>0</v>
      </c>
      <c r="SPC41" s="536">
        <f>ROUND(Eigenmischungen!SPM46,1)</f>
        <v>0</v>
      </c>
      <c r="SPD41" s="536">
        <f>ROUND(Eigenmischungen!SPN46,1)</f>
        <v>0</v>
      </c>
      <c r="SPE41" s="536">
        <f>ROUND(Eigenmischungen!SPO46,1)</f>
        <v>0</v>
      </c>
      <c r="SPF41" s="536">
        <f>ROUND(Eigenmischungen!SPP46,1)</f>
        <v>0</v>
      </c>
      <c r="SPG41" s="536">
        <f>ROUND(Eigenmischungen!SPQ46,1)</f>
        <v>0</v>
      </c>
      <c r="SPH41" s="536">
        <f>ROUND(Eigenmischungen!SPR46,1)</f>
        <v>0</v>
      </c>
      <c r="SPI41" s="536">
        <f>ROUND(Eigenmischungen!SPS46,1)</f>
        <v>0</v>
      </c>
      <c r="SPJ41" s="536">
        <f>ROUND(Eigenmischungen!SPT46,1)</f>
        <v>0</v>
      </c>
      <c r="SPK41" s="536">
        <f>ROUND(Eigenmischungen!SPU46,1)</f>
        <v>0</v>
      </c>
      <c r="SPL41" s="536">
        <f>ROUND(Eigenmischungen!SPV46,1)</f>
        <v>0</v>
      </c>
      <c r="SPM41" s="536">
        <f>ROUND(Eigenmischungen!SPW46,1)</f>
        <v>0</v>
      </c>
      <c r="SPN41" s="536">
        <f>ROUND(Eigenmischungen!SPX46,1)</f>
        <v>0</v>
      </c>
      <c r="SPO41" s="536">
        <f>ROUND(Eigenmischungen!SPY46,1)</f>
        <v>0</v>
      </c>
      <c r="SPP41" s="536">
        <f>ROUND(Eigenmischungen!SPZ46,1)</f>
        <v>0</v>
      </c>
      <c r="SPQ41" s="536">
        <f>ROUND(Eigenmischungen!SQA46,1)</f>
        <v>0</v>
      </c>
      <c r="SPR41" s="536">
        <f>ROUND(Eigenmischungen!SQB46,1)</f>
        <v>0</v>
      </c>
      <c r="SPS41" s="536">
        <f>ROUND(Eigenmischungen!SQC46,1)</f>
        <v>0</v>
      </c>
      <c r="SPT41" s="536">
        <f>ROUND(Eigenmischungen!SQD46,1)</f>
        <v>0</v>
      </c>
      <c r="SPU41" s="536">
        <f>ROUND(Eigenmischungen!SQE46,1)</f>
        <v>0</v>
      </c>
      <c r="SPV41" s="536">
        <f>ROUND(Eigenmischungen!SQF46,1)</f>
        <v>0</v>
      </c>
      <c r="SPW41" s="536">
        <f>ROUND(Eigenmischungen!SQG46,1)</f>
        <v>0</v>
      </c>
      <c r="SPX41" s="536">
        <f>ROUND(Eigenmischungen!SQH46,1)</f>
        <v>0</v>
      </c>
      <c r="SPY41" s="536">
        <f>ROUND(Eigenmischungen!SQI46,1)</f>
        <v>0</v>
      </c>
      <c r="SPZ41" s="536">
        <f>ROUND(Eigenmischungen!SQJ46,1)</f>
        <v>0</v>
      </c>
      <c r="SQA41" s="536">
        <f>ROUND(Eigenmischungen!SQK46,1)</f>
        <v>0</v>
      </c>
      <c r="SQB41" s="536">
        <f>ROUND(Eigenmischungen!SQL46,1)</f>
        <v>0</v>
      </c>
      <c r="SQC41" s="536">
        <f>ROUND(Eigenmischungen!SQM46,1)</f>
        <v>0</v>
      </c>
      <c r="SQD41" s="536">
        <f>ROUND(Eigenmischungen!SQN46,1)</f>
        <v>0</v>
      </c>
      <c r="SQE41" s="536">
        <f>ROUND(Eigenmischungen!SQO46,1)</f>
        <v>0</v>
      </c>
      <c r="SQF41" s="536">
        <f>ROUND(Eigenmischungen!SQP46,1)</f>
        <v>0</v>
      </c>
      <c r="SQG41" s="536">
        <f>ROUND(Eigenmischungen!SQQ46,1)</f>
        <v>0</v>
      </c>
      <c r="SQH41" s="536">
        <f>ROUND(Eigenmischungen!SQR46,1)</f>
        <v>0</v>
      </c>
      <c r="SQI41" s="536">
        <f>ROUND(Eigenmischungen!SQS46,1)</f>
        <v>0</v>
      </c>
      <c r="SQJ41" s="536">
        <f>ROUND(Eigenmischungen!SQT46,1)</f>
        <v>0</v>
      </c>
      <c r="SQK41" s="536">
        <f>ROUND(Eigenmischungen!SQU46,1)</f>
        <v>0</v>
      </c>
      <c r="SQL41" s="536">
        <f>ROUND(Eigenmischungen!SQV46,1)</f>
        <v>0</v>
      </c>
      <c r="SQM41" s="536">
        <f>ROUND(Eigenmischungen!SQW46,1)</f>
        <v>0</v>
      </c>
      <c r="SQN41" s="536">
        <f>ROUND(Eigenmischungen!SQX46,1)</f>
        <v>0</v>
      </c>
      <c r="SQO41" s="536">
        <f>ROUND(Eigenmischungen!SQY46,1)</f>
        <v>0</v>
      </c>
      <c r="SQP41" s="536">
        <f>ROUND(Eigenmischungen!SQZ46,1)</f>
        <v>0</v>
      </c>
      <c r="SQQ41" s="536">
        <f>ROUND(Eigenmischungen!SRA46,1)</f>
        <v>0</v>
      </c>
      <c r="SQR41" s="536">
        <f>ROUND(Eigenmischungen!SRB46,1)</f>
        <v>0</v>
      </c>
      <c r="SQS41" s="536">
        <f>ROUND(Eigenmischungen!SRC46,1)</f>
        <v>0</v>
      </c>
      <c r="SQT41" s="536">
        <f>ROUND(Eigenmischungen!SRD46,1)</f>
        <v>0</v>
      </c>
      <c r="SQU41" s="536">
        <f>ROUND(Eigenmischungen!SRE46,1)</f>
        <v>0</v>
      </c>
      <c r="SQV41" s="536">
        <f>ROUND(Eigenmischungen!SRF46,1)</f>
        <v>0</v>
      </c>
      <c r="SQW41" s="536">
        <f>ROUND(Eigenmischungen!SRG46,1)</f>
        <v>0</v>
      </c>
      <c r="SQX41" s="536">
        <f>ROUND(Eigenmischungen!SRH46,1)</f>
        <v>0</v>
      </c>
      <c r="SQY41" s="536">
        <f>ROUND(Eigenmischungen!SRI46,1)</f>
        <v>0</v>
      </c>
      <c r="SQZ41" s="536">
        <f>ROUND(Eigenmischungen!SRJ46,1)</f>
        <v>0</v>
      </c>
      <c r="SRA41" s="536">
        <f>ROUND(Eigenmischungen!SRK46,1)</f>
        <v>0</v>
      </c>
      <c r="SRB41" s="536">
        <f>ROUND(Eigenmischungen!SRL46,1)</f>
        <v>0</v>
      </c>
      <c r="SRC41" s="536">
        <f>ROUND(Eigenmischungen!SRM46,1)</f>
        <v>0</v>
      </c>
      <c r="SRD41" s="536">
        <f>ROUND(Eigenmischungen!SRN46,1)</f>
        <v>0</v>
      </c>
      <c r="SRE41" s="536">
        <f>ROUND(Eigenmischungen!SRO46,1)</f>
        <v>0</v>
      </c>
      <c r="SRF41" s="536">
        <f>ROUND(Eigenmischungen!SRP46,1)</f>
        <v>0</v>
      </c>
      <c r="SRG41" s="536">
        <f>ROUND(Eigenmischungen!SRQ46,1)</f>
        <v>0</v>
      </c>
      <c r="SRH41" s="536">
        <f>ROUND(Eigenmischungen!SRR46,1)</f>
        <v>0</v>
      </c>
      <c r="SRI41" s="536">
        <f>ROUND(Eigenmischungen!SRS46,1)</f>
        <v>0</v>
      </c>
      <c r="SRJ41" s="536">
        <f>ROUND(Eigenmischungen!SRT46,1)</f>
        <v>0</v>
      </c>
      <c r="SRK41" s="536">
        <f>ROUND(Eigenmischungen!SRU46,1)</f>
        <v>0</v>
      </c>
      <c r="SRL41" s="536">
        <f>ROUND(Eigenmischungen!SRV46,1)</f>
        <v>0</v>
      </c>
      <c r="SRM41" s="536">
        <f>ROUND(Eigenmischungen!SRW46,1)</f>
        <v>0</v>
      </c>
      <c r="SRN41" s="536">
        <f>ROUND(Eigenmischungen!SRX46,1)</f>
        <v>0</v>
      </c>
      <c r="SRO41" s="536">
        <f>ROUND(Eigenmischungen!SRY46,1)</f>
        <v>0</v>
      </c>
      <c r="SRP41" s="536">
        <f>ROUND(Eigenmischungen!SRZ46,1)</f>
        <v>0</v>
      </c>
      <c r="SRQ41" s="536">
        <f>ROUND(Eigenmischungen!SSA46,1)</f>
        <v>0</v>
      </c>
      <c r="SRR41" s="536">
        <f>ROUND(Eigenmischungen!SSB46,1)</f>
        <v>0</v>
      </c>
      <c r="SRS41" s="536">
        <f>ROUND(Eigenmischungen!SSC46,1)</f>
        <v>0</v>
      </c>
      <c r="SRT41" s="536">
        <f>ROUND(Eigenmischungen!SSD46,1)</f>
        <v>0</v>
      </c>
      <c r="SRU41" s="536">
        <f>ROUND(Eigenmischungen!SSE46,1)</f>
        <v>0</v>
      </c>
      <c r="SRV41" s="536">
        <f>ROUND(Eigenmischungen!SSF46,1)</f>
        <v>0</v>
      </c>
      <c r="SRW41" s="536">
        <f>ROUND(Eigenmischungen!SSG46,1)</f>
        <v>0</v>
      </c>
      <c r="SRX41" s="536">
        <f>ROUND(Eigenmischungen!SSH46,1)</f>
        <v>0</v>
      </c>
      <c r="SRY41" s="536">
        <f>ROUND(Eigenmischungen!SSI46,1)</f>
        <v>0</v>
      </c>
      <c r="SRZ41" s="536">
        <f>ROUND(Eigenmischungen!SSJ46,1)</f>
        <v>0</v>
      </c>
      <c r="SSA41" s="536">
        <f>ROUND(Eigenmischungen!SSK46,1)</f>
        <v>0</v>
      </c>
      <c r="SSB41" s="536">
        <f>ROUND(Eigenmischungen!SSL46,1)</f>
        <v>0</v>
      </c>
      <c r="SSC41" s="536">
        <f>ROUND(Eigenmischungen!SSM46,1)</f>
        <v>0</v>
      </c>
      <c r="SSD41" s="536">
        <f>ROUND(Eigenmischungen!SSN46,1)</f>
        <v>0</v>
      </c>
      <c r="SSE41" s="536">
        <f>ROUND(Eigenmischungen!SSO46,1)</f>
        <v>0</v>
      </c>
      <c r="SSF41" s="536">
        <f>ROUND(Eigenmischungen!SSP46,1)</f>
        <v>0</v>
      </c>
      <c r="SSG41" s="536">
        <f>ROUND(Eigenmischungen!SSQ46,1)</f>
        <v>0</v>
      </c>
      <c r="SSH41" s="536">
        <f>ROUND(Eigenmischungen!SSR46,1)</f>
        <v>0</v>
      </c>
      <c r="SSI41" s="536">
        <f>ROUND(Eigenmischungen!SSS46,1)</f>
        <v>0</v>
      </c>
      <c r="SSJ41" s="536">
        <f>ROUND(Eigenmischungen!SST46,1)</f>
        <v>0</v>
      </c>
      <c r="SSK41" s="536">
        <f>ROUND(Eigenmischungen!SSU46,1)</f>
        <v>0</v>
      </c>
      <c r="SSL41" s="536">
        <f>ROUND(Eigenmischungen!SSV46,1)</f>
        <v>0</v>
      </c>
      <c r="SSM41" s="536">
        <f>ROUND(Eigenmischungen!SSW46,1)</f>
        <v>0</v>
      </c>
      <c r="SSN41" s="536">
        <f>ROUND(Eigenmischungen!SSX46,1)</f>
        <v>0</v>
      </c>
      <c r="SSO41" s="536">
        <f>ROUND(Eigenmischungen!SSY46,1)</f>
        <v>0</v>
      </c>
      <c r="SSP41" s="536">
        <f>ROUND(Eigenmischungen!SSZ46,1)</f>
        <v>0</v>
      </c>
      <c r="SSQ41" s="536">
        <f>ROUND(Eigenmischungen!STA46,1)</f>
        <v>0</v>
      </c>
      <c r="SSR41" s="536">
        <f>ROUND(Eigenmischungen!STB46,1)</f>
        <v>0</v>
      </c>
      <c r="SSS41" s="536">
        <f>ROUND(Eigenmischungen!STC46,1)</f>
        <v>0</v>
      </c>
      <c r="SST41" s="536">
        <f>ROUND(Eigenmischungen!STD46,1)</f>
        <v>0</v>
      </c>
      <c r="SSU41" s="536">
        <f>ROUND(Eigenmischungen!STE46,1)</f>
        <v>0</v>
      </c>
      <c r="SSV41" s="536">
        <f>ROUND(Eigenmischungen!STF46,1)</f>
        <v>0</v>
      </c>
      <c r="SSW41" s="536">
        <f>ROUND(Eigenmischungen!STG46,1)</f>
        <v>0</v>
      </c>
      <c r="SSX41" s="536">
        <f>ROUND(Eigenmischungen!STH46,1)</f>
        <v>0</v>
      </c>
      <c r="SSY41" s="536">
        <f>ROUND(Eigenmischungen!STI46,1)</f>
        <v>0</v>
      </c>
      <c r="SSZ41" s="536">
        <f>ROUND(Eigenmischungen!STJ46,1)</f>
        <v>0</v>
      </c>
      <c r="STA41" s="536">
        <f>ROUND(Eigenmischungen!STK46,1)</f>
        <v>0</v>
      </c>
      <c r="STB41" s="536">
        <f>ROUND(Eigenmischungen!STL46,1)</f>
        <v>0</v>
      </c>
      <c r="STC41" s="536">
        <f>ROUND(Eigenmischungen!STM46,1)</f>
        <v>0</v>
      </c>
      <c r="STD41" s="536">
        <f>ROUND(Eigenmischungen!STN46,1)</f>
        <v>0</v>
      </c>
      <c r="STE41" s="536">
        <f>ROUND(Eigenmischungen!STO46,1)</f>
        <v>0</v>
      </c>
      <c r="STF41" s="536">
        <f>ROUND(Eigenmischungen!STP46,1)</f>
        <v>0</v>
      </c>
      <c r="STG41" s="536">
        <f>ROUND(Eigenmischungen!STQ46,1)</f>
        <v>0</v>
      </c>
      <c r="STH41" s="536">
        <f>ROUND(Eigenmischungen!STR46,1)</f>
        <v>0</v>
      </c>
      <c r="STI41" s="536">
        <f>ROUND(Eigenmischungen!STS46,1)</f>
        <v>0</v>
      </c>
      <c r="STJ41" s="536">
        <f>ROUND(Eigenmischungen!STT46,1)</f>
        <v>0</v>
      </c>
      <c r="STK41" s="536">
        <f>ROUND(Eigenmischungen!STU46,1)</f>
        <v>0</v>
      </c>
      <c r="STL41" s="536">
        <f>ROUND(Eigenmischungen!STV46,1)</f>
        <v>0</v>
      </c>
      <c r="STM41" s="536">
        <f>ROUND(Eigenmischungen!STW46,1)</f>
        <v>0</v>
      </c>
      <c r="STN41" s="536">
        <f>ROUND(Eigenmischungen!STX46,1)</f>
        <v>0</v>
      </c>
      <c r="STO41" s="536">
        <f>ROUND(Eigenmischungen!STY46,1)</f>
        <v>0</v>
      </c>
      <c r="STP41" s="536">
        <f>ROUND(Eigenmischungen!STZ46,1)</f>
        <v>0</v>
      </c>
      <c r="STQ41" s="536">
        <f>ROUND(Eigenmischungen!SUA46,1)</f>
        <v>0</v>
      </c>
      <c r="STR41" s="536">
        <f>ROUND(Eigenmischungen!SUB46,1)</f>
        <v>0</v>
      </c>
      <c r="STS41" s="536">
        <f>ROUND(Eigenmischungen!SUC46,1)</f>
        <v>0</v>
      </c>
      <c r="STT41" s="536">
        <f>ROUND(Eigenmischungen!SUD46,1)</f>
        <v>0</v>
      </c>
      <c r="STU41" s="536">
        <f>ROUND(Eigenmischungen!SUE46,1)</f>
        <v>0</v>
      </c>
      <c r="STV41" s="536">
        <f>ROUND(Eigenmischungen!SUF46,1)</f>
        <v>0</v>
      </c>
      <c r="STW41" s="536">
        <f>ROUND(Eigenmischungen!SUG46,1)</f>
        <v>0</v>
      </c>
      <c r="STX41" s="536">
        <f>ROUND(Eigenmischungen!SUH46,1)</f>
        <v>0</v>
      </c>
      <c r="STY41" s="536">
        <f>ROUND(Eigenmischungen!SUI46,1)</f>
        <v>0</v>
      </c>
      <c r="STZ41" s="536">
        <f>ROUND(Eigenmischungen!SUJ46,1)</f>
        <v>0</v>
      </c>
      <c r="SUA41" s="536">
        <f>ROUND(Eigenmischungen!SUK46,1)</f>
        <v>0</v>
      </c>
      <c r="SUB41" s="536">
        <f>ROUND(Eigenmischungen!SUL46,1)</f>
        <v>0</v>
      </c>
      <c r="SUC41" s="536">
        <f>ROUND(Eigenmischungen!SUM46,1)</f>
        <v>0</v>
      </c>
      <c r="SUD41" s="536">
        <f>ROUND(Eigenmischungen!SUN46,1)</f>
        <v>0</v>
      </c>
      <c r="SUE41" s="536">
        <f>ROUND(Eigenmischungen!SUO46,1)</f>
        <v>0</v>
      </c>
      <c r="SUF41" s="536">
        <f>ROUND(Eigenmischungen!SUP46,1)</f>
        <v>0</v>
      </c>
      <c r="SUG41" s="536">
        <f>ROUND(Eigenmischungen!SUQ46,1)</f>
        <v>0</v>
      </c>
      <c r="SUH41" s="536">
        <f>ROUND(Eigenmischungen!SUR46,1)</f>
        <v>0</v>
      </c>
      <c r="SUI41" s="536">
        <f>ROUND(Eigenmischungen!SUS46,1)</f>
        <v>0</v>
      </c>
      <c r="SUJ41" s="536">
        <f>ROUND(Eigenmischungen!SUT46,1)</f>
        <v>0</v>
      </c>
      <c r="SUK41" s="536">
        <f>ROUND(Eigenmischungen!SUU46,1)</f>
        <v>0</v>
      </c>
      <c r="SUL41" s="536">
        <f>ROUND(Eigenmischungen!SUV46,1)</f>
        <v>0</v>
      </c>
      <c r="SUM41" s="536">
        <f>ROUND(Eigenmischungen!SUW46,1)</f>
        <v>0</v>
      </c>
      <c r="SUN41" s="536">
        <f>ROUND(Eigenmischungen!SUX46,1)</f>
        <v>0</v>
      </c>
      <c r="SUO41" s="536">
        <f>ROUND(Eigenmischungen!SUY46,1)</f>
        <v>0</v>
      </c>
      <c r="SUP41" s="536">
        <f>ROUND(Eigenmischungen!SUZ46,1)</f>
        <v>0</v>
      </c>
      <c r="SUQ41" s="536">
        <f>ROUND(Eigenmischungen!SVA46,1)</f>
        <v>0</v>
      </c>
      <c r="SUR41" s="536">
        <f>ROUND(Eigenmischungen!SVB46,1)</f>
        <v>0</v>
      </c>
      <c r="SUS41" s="536">
        <f>ROUND(Eigenmischungen!SVC46,1)</f>
        <v>0</v>
      </c>
      <c r="SUT41" s="536">
        <f>ROUND(Eigenmischungen!SVD46,1)</f>
        <v>0</v>
      </c>
      <c r="SUU41" s="536">
        <f>ROUND(Eigenmischungen!SVE46,1)</f>
        <v>0</v>
      </c>
      <c r="SUV41" s="536">
        <f>ROUND(Eigenmischungen!SVF46,1)</f>
        <v>0</v>
      </c>
      <c r="SUW41" s="536">
        <f>ROUND(Eigenmischungen!SVG46,1)</f>
        <v>0</v>
      </c>
      <c r="SUX41" s="536">
        <f>ROUND(Eigenmischungen!SVH46,1)</f>
        <v>0</v>
      </c>
      <c r="SUY41" s="536">
        <f>ROUND(Eigenmischungen!SVI46,1)</f>
        <v>0</v>
      </c>
      <c r="SUZ41" s="536">
        <f>ROUND(Eigenmischungen!SVJ46,1)</f>
        <v>0</v>
      </c>
      <c r="SVA41" s="536">
        <f>ROUND(Eigenmischungen!SVK46,1)</f>
        <v>0</v>
      </c>
      <c r="SVB41" s="536">
        <f>ROUND(Eigenmischungen!SVL46,1)</f>
        <v>0</v>
      </c>
      <c r="SVC41" s="536">
        <f>ROUND(Eigenmischungen!SVM46,1)</f>
        <v>0</v>
      </c>
      <c r="SVD41" s="536">
        <f>ROUND(Eigenmischungen!SVN46,1)</f>
        <v>0</v>
      </c>
      <c r="SVE41" s="536">
        <f>ROUND(Eigenmischungen!SVO46,1)</f>
        <v>0</v>
      </c>
      <c r="SVF41" s="536">
        <f>ROUND(Eigenmischungen!SVP46,1)</f>
        <v>0</v>
      </c>
      <c r="SVG41" s="536">
        <f>ROUND(Eigenmischungen!SVQ46,1)</f>
        <v>0</v>
      </c>
      <c r="SVH41" s="536">
        <f>ROUND(Eigenmischungen!SVR46,1)</f>
        <v>0</v>
      </c>
      <c r="SVI41" s="536">
        <f>ROUND(Eigenmischungen!SVS46,1)</f>
        <v>0</v>
      </c>
      <c r="SVJ41" s="536">
        <f>ROUND(Eigenmischungen!SVT46,1)</f>
        <v>0</v>
      </c>
      <c r="SVK41" s="536">
        <f>ROUND(Eigenmischungen!SVU46,1)</f>
        <v>0</v>
      </c>
      <c r="SVL41" s="536">
        <f>ROUND(Eigenmischungen!SVV46,1)</f>
        <v>0</v>
      </c>
      <c r="SVM41" s="536">
        <f>ROUND(Eigenmischungen!SVW46,1)</f>
        <v>0</v>
      </c>
      <c r="SVN41" s="536">
        <f>ROUND(Eigenmischungen!SVX46,1)</f>
        <v>0</v>
      </c>
      <c r="SVO41" s="536">
        <f>ROUND(Eigenmischungen!SVY46,1)</f>
        <v>0</v>
      </c>
      <c r="SVP41" s="536">
        <f>ROUND(Eigenmischungen!SVZ46,1)</f>
        <v>0</v>
      </c>
      <c r="SVQ41" s="536">
        <f>ROUND(Eigenmischungen!SWA46,1)</f>
        <v>0</v>
      </c>
      <c r="SVR41" s="536">
        <f>ROUND(Eigenmischungen!SWB46,1)</f>
        <v>0</v>
      </c>
      <c r="SVS41" s="536">
        <f>ROUND(Eigenmischungen!SWC46,1)</f>
        <v>0</v>
      </c>
      <c r="SVT41" s="536">
        <f>ROUND(Eigenmischungen!SWD46,1)</f>
        <v>0</v>
      </c>
      <c r="SVU41" s="536">
        <f>ROUND(Eigenmischungen!SWE46,1)</f>
        <v>0</v>
      </c>
      <c r="SVV41" s="536">
        <f>ROUND(Eigenmischungen!SWF46,1)</f>
        <v>0</v>
      </c>
      <c r="SVW41" s="536">
        <f>ROUND(Eigenmischungen!SWG46,1)</f>
        <v>0</v>
      </c>
      <c r="SVX41" s="536">
        <f>ROUND(Eigenmischungen!SWH46,1)</f>
        <v>0</v>
      </c>
      <c r="SVY41" s="536">
        <f>ROUND(Eigenmischungen!SWI46,1)</f>
        <v>0</v>
      </c>
      <c r="SVZ41" s="536">
        <f>ROUND(Eigenmischungen!SWJ46,1)</f>
        <v>0</v>
      </c>
      <c r="SWA41" s="536">
        <f>ROUND(Eigenmischungen!SWK46,1)</f>
        <v>0</v>
      </c>
      <c r="SWB41" s="536">
        <f>ROUND(Eigenmischungen!SWL46,1)</f>
        <v>0</v>
      </c>
      <c r="SWC41" s="536">
        <f>ROUND(Eigenmischungen!SWM46,1)</f>
        <v>0</v>
      </c>
      <c r="SWD41" s="536">
        <f>ROUND(Eigenmischungen!SWN46,1)</f>
        <v>0</v>
      </c>
      <c r="SWE41" s="536">
        <f>ROUND(Eigenmischungen!SWO46,1)</f>
        <v>0</v>
      </c>
      <c r="SWF41" s="536">
        <f>ROUND(Eigenmischungen!SWP46,1)</f>
        <v>0</v>
      </c>
      <c r="SWG41" s="536">
        <f>ROUND(Eigenmischungen!SWQ46,1)</f>
        <v>0</v>
      </c>
      <c r="SWH41" s="536">
        <f>ROUND(Eigenmischungen!SWR46,1)</f>
        <v>0</v>
      </c>
      <c r="SWI41" s="536">
        <f>ROUND(Eigenmischungen!SWS46,1)</f>
        <v>0</v>
      </c>
      <c r="SWJ41" s="536">
        <f>ROUND(Eigenmischungen!SWT46,1)</f>
        <v>0</v>
      </c>
      <c r="SWK41" s="536">
        <f>ROUND(Eigenmischungen!SWU46,1)</f>
        <v>0</v>
      </c>
      <c r="SWL41" s="536">
        <f>ROUND(Eigenmischungen!SWV46,1)</f>
        <v>0</v>
      </c>
      <c r="SWM41" s="536">
        <f>ROUND(Eigenmischungen!SWW46,1)</f>
        <v>0</v>
      </c>
      <c r="SWN41" s="536">
        <f>ROUND(Eigenmischungen!SWX46,1)</f>
        <v>0</v>
      </c>
      <c r="SWO41" s="536">
        <f>ROUND(Eigenmischungen!SWY46,1)</f>
        <v>0</v>
      </c>
      <c r="SWP41" s="536">
        <f>ROUND(Eigenmischungen!SWZ46,1)</f>
        <v>0</v>
      </c>
      <c r="SWQ41" s="536">
        <f>ROUND(Eigenmischungen!SXA46,1)</f>
        <v>0</v>
      </c>
      <c r="SWR41" s="536">
        <f>ROUND(Eigenmischungen!SXB46,1)</f>
        <v>0</v>
      </c>
      <c r="SWS41" s="536">
        <f>ROUND(Eigenmischungen!SXC46,1)</f>
        <v>0</v>
      </c>
      <c r="SWT41" s="536">
        <f>ROUND(Eigenmischungen!SXD46,1)</f>
        <v>0</v>
      </c>
      <c r="SWU41" s="536">
        <f>ROUND(Eigenmischungen!SXE46,1)</f>
        <v>0</v>
      </c>
      <c r="SWV41" s="536">
        <f>ROUND(Eigenmischungen!SXF46,1)</f>
        <v>0</v>
      </c>
      <c r="SWW41" s="536">
        <f>ROUND(Eigenmischungen!SXG46,1)</f>
        <v>0</v>
      </c>
      <c r="SWX41" s="536">
        <f>ROUND(Eigenmischungen!SXH46,1)</f>
        <v>0</v>
      </c>
      <c r="SWY41" s="536">
        <f>ROUND(Eigenmischungen!SXI46,1)</f>
        <v>0</v>
      </c>
      <c r="SWZ41" s="536">
        <f>ROUND(Eigenmischungen!SXJ46,1)</f>
        <v>0</v>
      </c>
      <c r="SXA41" s="536">
        <f>ROUND(Eigenmischungen!SXK46,1)</f>
        <v>0</v>
      </c>
      <c r="SXB41" s="536">
        <f>ROUND(Eigenmischungen!SXL46,1)</f>
        <v>0</v>
      </c>
      <c r="SXC41" s="536">
        <f>ROUND(Eigenmischungen!SXM46,1)</f>
        <v>0</v>
      </c>
      <c r="SXD41" s="536">
        <f>ROUND(Eigenmischungen!SXN46,1)</f>
        <v>0</v>
      </c>
      <c r="SXE41" s="536">
        <f>ROUND(Eigenmischungen!SXO46,1)</f>
        <v>0</v>
      </c>
      <c r="SXF41" s="536">
        <f>ROUND(Eigenmischungen!SXP46,1)</f>
        <v>0</v>
      </c>
      <c r="SXG41" s="536">
        <f>ROUND(Eigenmischungen!SXQ46,1)</f>
        <v>0</v>
      </c>
      <c r="SXH41" s="536">
        <f>ROUND(Eigenmischungen!SXR46,1)</f>
        <v>0</v>
      </c>
      <c r="SXI41" s="536">
        <f>ROUND(Eigenmischungen!SXS46,1)</f>
        <v>0</v>
      </c>
      <c r="SXJ41" s="536">
        <f>ROUND(Eigenmischungen!SXT46,1)</f>
        <v>0</v>
      </c>
      <c r="SXK41" s="536">
        <f>ROUND(Eigenmischungen!SXU46,1)</f>
        <v>0</v>
      </c>
      <c r="SXL41" s="536">
        <f>ROUND(Eigenmischungen!SXV46,1)</f>
        <v>0</v>
      </c>
      <c r="SXM41" s="536">
        <f>ROUND(Eigenmischungen!SXW46,1)</f>
        <v>0</v>
      </c>
      <c r="SXN41" s="536">
        <f>ROUND(Eigenmischungen!SXX46,1)</f>
        <v>0</v>
      </c>
      <c r="SXO41" s="536">
        <f>ROUND(Eigenmischungen!SXY46,1)</f>
        <v>0</v>
      </c>
      <c r="SXP41" s="536">
        <f>ROUND(Eigenmischungen!SXZ46,1)</f>
        <v>0</v>
      </c>
      <c r="SXQ41" s="536">
        <f>ROUND(Eigenmischungen!SYA46,1)</f>
        <v>0</v>
      </c>
      <c r="SXR41" s="536">
        <f>ROUND(Eigenmischungen!SYB46,1)</f>
        <v>0</v>
      </c>
      <c r="SXS41" s="536">
        <f>ROUND(Eigenmischungen!SYC46,1)</f>
        <v>0</v>
      </c>
      <c r="SXT41" s="536">
        <f>ROUND(Eigenmischungen!SYD46,1)</f>
        <v>0</v>
      </c>
      <c r="SXU41" s="536">
        <f>ROUND(Eigenmischungen!SYE46,1)</f>
        <v>0</v>
      </c>
      <c r="SXV41" s="536">
        <f>ROUND(Eigenmischungen!SYF46,1)</f>
        <v>0</v>
      </c>
      <c r="SXW41" s="536">
        <f>ROUND(Eigenmischungen!SYG46,1)</f>
        <v>0</v>
      </c>
      <c r="SXX41" s="536">
        <f>ROUND(Eigenmischungen!SYH46,1)</f>
        <v>0</v>
      </c>
      <c r="SXY41" s="536">
        <f>ROUND(Eigenmischungen!SYI46,1)</f>
        <v>0</v>
      </c>
      <c r="SXZ41" s="536">
        <f>ROUND(Eigenmischungen!SYJ46,1)</f>
        <v>0</v>
      </c>
      <c r="SYA41" s="536">
        <f>ROUND(Eigenmischungen!SYK46,1)</f>
        <v>0</v>
      </c>
      <c r="SYB41" s="536">
        <f>ROUND(Eigenmischungen!SYL46,1)</f>
        <v>0</v>
      </c>
      <c r="SYC41" s="536">
        <f>ROUND(Eigenmischungen!SYM46,1)</f>
        <v>0</v>
      </c>
      <c r="SYD41" s="536">
        <f>ROUND(Eigenmischungen!SYN46,1)</f>
        <v>0</v>
      </c>
      <c r="SYE41" s="536">
        <f>ROUND(Eigenmischungen!SYO46,1)</f>
        <v>0</v>
      </c>
      <c r="SYF41" s="536">
        <f>ROUND(Eigenmischungen!SYP46,1)</f>
        <v>0</v>
      </c>
      <c r="SYG41" s="536">
        <f>ROUND(Eigenmischungen!SYQ46,1)</f>
        <v>0</v>
      </c>
      <c r="SYH41" s="536">
        <f>ROUND(Eigenmischungen!SYR46,1)</f>
        <v>0</v>
      </c>
      <c r="SYI41" s="536">
        <f>ROUND(Eigenmischungen!SYS46,1)</f>
        <v>0</v>
      </c>
      <c r="SYJ41" s="536">
        <f>ROUND(Eigenmischungen!SYT46,1)</f>
        <v>0</v>
      </c>
      <c r="SYK41" s="536">
        <f>ROUND(Eigenmischungen!SYU46,1)</f>
        <v>0</v>
      </c>
      <c r="SYL41" s="536">
        <f>ROUND(Eigenmischungen!SYV46,1)</f>
        <v>0</v>
      </c>
      <c r="SYM41" s="536">
        <f>ROUND(Eigenmischungen!SYW46,1)</f>
        <v>0</v>
      </c>
      <c r="SYN41" s="536">
        <f>ROUND(Eigenmischungen!SYX46,1)</f>
        <v>0</v>
      </c>
      <c r="SYO41" s="536">
        <f>ROUND(Eigenmischungen!SYY46,1)</f>
        <v>0</v>
      </c>
      <c r="SYP41" s="536">
        <f>ROUND(Eigenmischungen!SYZ46,1)</f>
        <v>0</v>
      </c>
      <c r="SYQ41" s="536">
        <f>ROUND(Eigenmischungen!SZA46,1)</f>
        <v>0</v>
      </c>
      <c r="SYR41" s="536">
        <f>ROUND(Eigenmischungen!SZB46,1)</f>
        <v>0</v>
      </c>
      <c r="SYS41" s="536">
        <f>ROUND(Eigenmischungen!SZC46,1)</f>
        <v>0</v>
      </c>
      <c r="SYT41" s="536">
        <f>ROUND(Eigenmischungen!SZD46,1)</f>
        <v>0</v>
      </c>
      <c r="SYU41" s="536">
        <f>ROUND(Eigenmischungen!SZE46,1)</f>
        <v>0</v>
      </c>
      <c r="SYV41" s="536">
        <f>ROUND(Eigenmischungen!SZF46,1)</f>
        <v>0</v>
      </c>
      <c r="SYW41" s="536">
        <f>ROUND(Eigenmischungen!SZG46,1)</f>
        <v>0</v>
      </c>
      <c r="SYX41" s="536">
        <f>ROUND(Eigenmischungen!SZH46,1)</f>
        <v>0</v>
      </c>
      <c r="SYY41" s="536">
        <f>ROUND(Eigenmischungen!SZI46,1)</f>
        <v>0</v>
      </c>
      <c r="SYZ41" s="536">
        <f>ROUND(Eigenmischungen!SZJ46,1)</f>
        <v>0</v>
      </c>
      <c r="SZA41" s="536">
        <f>ROUND(Eigenmischungen!SZK46,1)</f>
        <v>0</v>
      </c>
      <c r="SZB41" s="536">
        <f>ROUND(Eigenmischungen!SZL46,1)</f>
        <v>0</v>
      </c>
      <c r="SZC41" s="536">
        <f>ROUND(Eigenmischungen!SZM46,1)</f>
        <v>0</v>
      </c>
      <c r="SZD41" s="536">
        <f>ROUND(Eigenmischungen!SZN46,1)</f>
        <v>0</v>
      </c>
      <c r="SZE41" s="536">
        <f>ROUND(Eigenmischungen!SZO46,1)</f>
        <v>0</v>
      </c>
      <c r="SZF41" s="536">
        <f>ROUND(Eigenmischungen!SZP46,1)</f>
        <v>0</v>
      </c>
      <c r="SZG41" s="536">
        <f>ROUND(Eigenmischungen!SZQ46,1)</f>
        <v>0</v>
      </c>
      <c r="SZH41" s="536">
        <f>ROUND(Eigenmischungen!SZR46,1)</f>
        <v>0</v>
      </c>
      <c r="SZI41" s="536">
        <f>ROUND(Eigenmischungen!SZS46,1)</f>
        <v>0</v>
      </c>
      <c r="SZJ41" s="536">
        <f>ROUND(Eigenmischungen!SZT46,1)</f>
        <v>0</v>
      </c>
      <c r="SZK41" s="536">
        <f>ROUND(Eigenmischungen!SZU46,1)</f>
        <v>0</v>
      </c>
      <c r="SZL41" s="536">
        <f>ROUND(Eigenmischungen!SZV46,1)</f>
        <v>0</v>
      </c>
      <c r="SZM41" s="536">
        <f>ROUND(Eigenmischungen!SZW46,1)</f>
        <v>0</v>
      </c>
      <c r="SZN41" s="536">
        <f>ROUND(Eigenmischungen!SZX46,1)</f>
        <v>0</v>
      </c>
      <c r="SZO41" s="536">
        <f>ROUND(Eigenmischungen!SZY46,1)</f>
        <v>0</v>
      </c>
      <c r="SZP41" s="536">
        <f>ROUND(Eigenmischungen!SZZ46,1)</f>
        <v>0</v>
      </c>
      <c r="SZQ41" s="536">
        <f>ROUND(Eigenmischungen!TAA46,1)</f>
        <v>0</v>
      </c>
      <c r="SZR41" s="536">
        <f>ROUND(Eigenmischungen!TAB46,1)</f>
        <v>0</v>
      </c>
      <c r="SZS41" s="536">
        <f>ROUND(Eigenmischungen!TAC46,1)</f>
        <v>0</v>
      </c>
      <c r="SZT41" s="536">
        <f>ROUND(Eigenmischungen!TAD46,1)</f>
        <v>0</v>
      </c>
      <c r="SZU41" s="536">
        <f>ROUND(Eigenmischungen!TAE46,1)</f>
        <v>0</v>
      </c>
      <c r="SZV41" s="536">
        <f>ROUND(Eigenmischungen!TAF46,1)</f>
        <v>0</v>
      </c>
      <c r="SZW41" s="536">
        <f>ROUND(Eigenmischungen!TAG46,1)</f>
        <v>0</v>
      </c>
      <c r="SZX41" s="536">
        <f>ROUND(Eigenmischungen!TAH46,1)</f>
        <v>0</v>
      </c>
      <c r="SZY41" s="536">
        <f>ROUND(Eigenmischungen!TAI46,1)</f>
        <v>0</v>
      </c>
      <c r="SZZ41" s="536">
        <f>ROUND(Eigenmischungen!TAJ46,1)</f>
        <v>0</v>
      </c>
      <c r="TAA41" s="536">
        <f>ROUND(Eigenmischungen!TAK46,1)</f>
        <v>0</v>
      </c>
      <c r="TAB41" s="536">
        <f>ROUND(Eigenmischungen!TAL46,1)</f>
        <v>0</v>
      </c>
      <c r="TAC41" s="536">
        <f>ROUND(Eigenmischungen!TAM46,1)</f>
        <v>0</v>
      </c>
      <c r="TAD41" s="536">
        <f>ROUND(Eigenmischungen!TAN46,1)</f>
        <v>0</v>
      </c>
      <c r="TAE41" s="536">
        <f>ROUND(Eigenmischungen!TAO46,1)</f>
        <v>0</v>
      </c>
      <c r="TAF41" s="536">
        <f>ROUND(Eigenmischungen!TAP46,1)</f>
        <v>0</v>
      </c>
      <c r="TAG41" s="536">
        <f>ROUND(Eigenmischungen!TAQ46,1)</f>
        <v>0</v>
      </c>
      <c r="TAH41" s="536">
        <f>ROUND(Eigenmischungen!TAR46,1)</f>
        <v>0</v>
      </c>
      <c r="TAI41" s="536">
        <f>ROUND(Eigenmischungen!TAS46,1)</f>
        <v>0</v>
      </c>
      <c r="TAJ41" s="536">
        <f>ROUND(Eigenmischungen!TAT46,1)</f>
        <v>0</v>
      </c>
      <c r="TAK41" s="536">
        <f>ROUND(Eigenmischungen!TAU46,1)</f>
        <v>0</v>
      </c>
      <c r="TAL41" s="536">
        <f>ROUND(Eigenmischungen!TAV46,1)</f>
        <v>0</v>
      </c>
      <c r="TAM41" s="536">
        <f>ROUND(Eigenmischungen!TAW46,1)</f>
        <v>0</v>
      </c>
      <c r="TAN41" s="536">
        <f>ROUND(Eigenmischungen!TAX46,1)</f>
        <v>0</v>
      </c>
      <c r="TAO41" s="536">
        <f>ROUND(Eigenmischungen!TAY46,1)</f>
        <v>0</v>
      </c>
      <c r="TAP41" s="536">
        <f>ROUND(Eigenmischungen!TAZ46,1)</f>
        <v>0</v>
      </c>
      <c r="TAQ41" s="536">
        <f>ROUND(Eigenmischungen!TBA46,1)</f>
        <v>0</v>
      </c>
      <c r="TAR41" s="536">
        <f>ROUND(Eigenmischungen!TBB46,1)</f>
        <v>0</v>
      </c>
      <c r="TAS41" s="536">
        <f>ROUND(Eigenmischungen!TBC46,1)</f>
        <v>0</v>
      </c>
      <c r="TAT41" s="536">
        <f>ROUND(Eigenmischungen!TBD46,1)</f>
        <v>0</v>
      </c>
      <c r="TAU41" s="536">
        <f>ROUND(Eigenmischungen!TBE46,1)</f>
        <v>0</v>
      </c>
      <c r="TAV41" s="536">
        <f>ROUND(Eigenmischungen!TBF46,1)</f>
        <v>0</v>
      </c>
      <c r="TAW41" s="536">
        <f>ROUND(Eigenmischungen!TBG46,1)</f>
        <v>0</v>
      </c>
      <c r="TAX41" s="536">
        <f>ROUND(Eigenmischungen!TBH46,1)</f>
        <v>0</v>
      </c>
      <c r="TAY41" s="536">
        <f>ROUND(Eigenmischungen!TBI46,1)</f>
        <v>0</v>
      </c>
      <c r="TAZ41" s="536">
        <f>ROUND(Eigenmischungen!TBJ46,1)</f>
        <v>0</v>
      </c>
      <c r="TBA41" s="536">
        <f>ROUND(Eigenmischungen!TBK46,1)</f>
        <v>0</v>
      </c>
      <c r="TBB41" s="536">
        <f>ROUND(Eigenmischungen!TBL46,1)</f>
        <v>0</v>
      </c>
      <c r="TBC41" s="536">
        <f>ROUND(Eigenmischungen!TBM46,1)</f>
        <v>0</v>
      </c>
      <c r="TBD41" s="536">
        <f>ROUND(Eigenmischungen!TBN46,1)</f>
        <v>0</v>
      </c>
      <c r="TBE41" s="536">
        <f>ROUND(Eigenmischungen!TBO46,1)</f>
        <v>0</v>
      </c>
      <c r="TBF41" s="536">
        <f>ROUND(Eigenmischungen!TBP46,1)</f>
        <v>0</v>
      </c>
      <c r="TBG41" s="536">
        <f>ROUND(Eigenmischungen!TBQ46,1)</f>
        <v>0</v>
      </c>
      <c r="TBH41" s="536">
        <f>ROUND(Eigenmischungen!TBR46,1)</f>
        <v>0</v>
      </c>
      <c r="TBI41" s="536">
        <f>ROUND(Eigenmischungen!TBS46,1)</f>
        <v>0</v>
      </c>
      <c r="TBJ41" s="536">
        <f>ROUND(Eigenmischungen!TBT46,1)</f>
        <v>0</v>
      </c>
      <c r="TBK41" s="536">
        <f>ROUND(Eigenmischungen!TBU46,1)</f>
        <v>0</v>
      </c>
      <c r="TBL41" s="536">
        <f>ROUND(Eigenmischungen!TBV46,1)</f>
        <v>0</v>
      </c>
      <c r="TBM41" s="536">
        <f>ROUND(Eigenmischungen!TBW46,1)</f>
        <v>0</v>
      </c>
      <c r="TBN41" s="536">
        <f>ROUND(Eigenmischungen!TBX46,1)</f>
        <v>0</v>
      </c>
      <c r="TBO41" s="536">
        <f>ROUND(Eigenmischungen!TBY46,1)</f>
        <v>0</v>
      </c>
      <c r="TBP41" s="536">
        <f>ROUND(Eigenmischungen!TBZ46,1)</f>
        <v>0</v>
      </c>
      <c r="TBQ41" s="536">
        <f>ROUND(Eigenmischungen!TCA46,1)</f>
        <v>0</v>
      </c>
      <c r="TBR41" s="536">
        <f>ROUND(Eigenmischungen!TCB46,1)</f>
        <v>0</v>
      </c>
      <c r="TBS41" s="536">
        <f>ROUND(Eigenmischungen!TCC46,1)</f>
        <v>0</v>
      </c>
      <c r="TBT41" s="536">
        <f>ROUND(Eigenmischungen!TCD46,1)</f>
        <v>0</v>
      </c>
      <c r="TBU41" s="536">
        <f>ROUND(Eigenmischungen!TCE46,1)</f>
        <v>0</v>
      </c>
      <c r="TBV41" s="536">
        <f>ROUND(Eigenmischungen!TCF46,1)</f>
        <v>0</v>
      </c>
      <c r="TBW41" s="536">
        <f>ROUND(Eigenmischungen!TCG46,1)</f>
        <v>0</v>
      </c>
      <c r="TBX41" s="536">
        <f>ROUND(Eigenmischungen!TCH46,1)</f>
        <v>0</v>
      </c>
      <c r="TBY41" s="536">
        <f>ROUND(Eigenmischungen!TCI46,1)</f>
        <v>0</v>
      </c>
      <c r="TBZ41" s="536">
        <f>ROUND(Eigenmischungen!TCJ46,1)</f>
        <v>0</v>
      </c>
      <c r="TCA41" s="536">
        <f>ROUND(Eigenmischungen!TCK46,1)</f>
        <v>0</v>
      </c>
      <c r="TCB41" s="536">
        <f>ROUND(Eigenmischungen!TCL46,1)</f>
        <v>0</v>
      </c>
      <c r="TCC41" s="536">
        <f>ROUND(Eigenmischungen!TCM46,1)</f>
        <v>0</v>
      </c>
      <c r="TCD41" s="536">
        <f>ROUND(Eigenmischungen!TCN46,1)</f>
        <v>0</v>
      </c>
      <c r="TCE41" s="536">
        <f>ROUND(Eigenmischungen!TCO46,1)</f>
        <v>0</v>
      </c>
      <c r="TCF41" s="536">
        <f>ROUND(Eigenmischungen!TCP46,1)</f>
        <v>0</v>
      </c>
      <c r="TCG41" s="536">
        <f>ROUND(Eigenmischungen!TCQ46,1)</f>
        <v>0</v>
      </c>
      <c r="TCH41" s="536">
        <f>ROUND(Eigenmischungen!TCR46,1)</f>
        <v>0</v>
      </c>
      <c r="TCI41" s="536">
        <f>ROUND(Eigenmischungen!TCS46,1)</f>
        <v>0</v>
      </c>
      <c r="TCJ41" s="536">
        <f>ROUND(Eigenmischungen!TCT46,1)</f>
        <v>0</v>
      </c>
      <c r="TCK41" s="536">
        <f>ROUND(Eigenmischungen!TCU46,1)</f>
        <v>0</v>
      </c>
      <c r="TCL41" s="536">
        <f>ROUND(Eigenmischungen!TCV46,1)</f>
        <v>0</v>
      </c>
      <c r="TCM41" s="536">
        <f>ROUND(Eigenmischungen!TCW46,1)</f>
        <v>0</v>
      </c>
      <c r="TCN41" s="536">
        <f>ROUND(Eigenmischungen!TCX46,1)</f>
        <v>0</v>
      </c>
      <c r="TCO41" s="536">
        <f>ROUND(Eigenmischungen!TCY46,1)</f>
        <v>0</v>
      </c>
      <c r="TCP41" s="536">
        <f>ROUND(Eigenmischungen!TCZ46,1)</f>
        <v>0</v>
      </c>
      <c r="TCQ41" s="536">
        <f>ROUND(Eigenmischungen!TDA46,1)</f>
        <v>0</v>
      </c>
      <c r="TCR41" s="536">
        <f>ROUND(Eigenmischungen!TDB46,1)</f>
        <v>0</v>
      </c>
      <c r="TCS41" s="536">
        <f>ROUND(Eigenmischungen!TDC46,1)</f>
        <v>0</v>
      </c>
      <c r="TCT41" s="536">
        <f>ROUND(Eigenmischungen!TDD46,1)</f>
        <v>0</v>
      </c>
      <c r="TCU41" s="536">
        <f>ROUND(Eigenmischungen!TDE46,1)</f>
        <v>0</v>
      </c>
      <c r="TCV41" s="536">
        <f>ROUND(Eigenmischungen!TDF46,1)</f>
        <v>0</v>
      </c>
      <c r="TCW41" s="536">
        <f>ROUND(Eigenmischungen!TDG46,1)</f>
        <v>0</v>
      </c>
      <c r="TCX41" s="536">
        <f>ROUND(Eigenmischungen!TDH46,1)</f>
        <v>0</v>
      </c>
      <c r="TCY41" s="536">
        <f>ROUND(Eigenmischungen!TDI46,1)</f>
        <v>0</v>
      </c>
      <c r="TCZ41" s="536">
        <f>ROUND(Eigenmischungen!TDJ46,1)</f>
        <v>0</v>
      </c>
      <c r="TDA41" s="536">
        <f>ROUND(Eigenmischungen!TDK46,1)</f>
        <v>0</v>
      </c>
      <c r="TDB41" s="536">
        <f>ROUND(Eigenmischungen!TDL46,1)</f>
        <v>0</v>
      </c>
      <c r="TDC41" s="536">
        <f>ROUND(Eigenmischungen!TDM46,1)</f>
        <v>0</v>
      </c>
      <c r="TDD41" s="536">
        <f>ROUND(Eigenmischungen!TDN46,1)</f>
        <v>0</v>
      </c>
      <c r="TDE41" s="536">
        <f>ROUND(Eigenmischungen!TDO46,1)</f>
        <v>0</v>
      </c>
      <c r="TDF41" s="536">
        <f>ROUND(Eigenmischungen!TDP46,1)</f>
        <v>0</v>
      </c>
      <c r="TDG41" s="536">
        <f>ROUND(Eigenmischungen!TDQ46,1)</f>
        <v>0</v>
      </c>
      <c r="TDH41" s="536">
        <f>ROUND(Eigenmischungen!TDR46,1)</f>
        <v>0</v>
      </c>
      <c r="TDI41" s="536">
        <f>ROUND(Eigenmischungen!TDS46,1)</f>
        <v>0</v>
      </c>
      <c r="TDJ41" s="536">
        <f>ROUND(Eigenmischungen!TDT46,1)</f>
        <v>0</v>
      </c>
      <c r="TDK41" s="536">
        <f>ROUND(Eigenmischungen!TDU46,1)</f>
        <v>0</v>
      </c>
      <c r="TDL41" s="536">
        <f>ROUND(Eigenmischungen!TDV46,1)</f>
        <v>0</v>
      </c>
      <c r="TDM41" s="536">
        <f>ROUND(Eigenmischungen!TDW46,1)</f>
        <v>0</v>
      </c>
      <c r="TDN41" s="536">
        <f>ROUND(Eigenmischungen!TDX46,1)</f>
        <v>0</v>
      </c>
      <c r="TDO41" s="536">
        <f>ROUND(Eigenmischungen!TDY46,1)</f>
        <v>0</v>
      </c>
      <c r="TDP41" s="536">
        <f>ROUND(Eigenmischungen!TDZ46,1)</f>
        <v>0</v>
      </c>
      <c r="TDQ41" s="536">
        <f>ROUND(Eigenmischungen!TEA46,1)</f>
        <v>0</v>
      </c>
      <c r="TDR41" s="536">
        <f>ROUND(Eigenmischungen!TEB46,1)</f>
        <v>0</v>
      </c>
      <c r="TDS41" s="536">
        <f>ROUND(Eigenmischungen!TEC46,1)</f>
        <v>0</v>
      </c>
      <c r="TDT41" s="536">
        <f>ROUND(Eigenmischungen!TED46,1)</f>
        <v>0</v>
      </c>
      <c r="TDU41" s="536">
        <f>ROUND(Eigenmischungen!TEE46,1)</f>
        <v>0</v>
      </c>
      <c r="TDV41" s="536">
        <f>ROUND(Eigenmischungen!TEF46,1)</f>
        <v>0</v>
      </c>
      <c r="TDW41" s="536">
        <f>ROUND(Eigenmischungen!TEG46,1)</f>
        <v>0</v>
      </c>
      <c r="TDX41" s="536">
        <f>ROUND(Eigenmischungen!TEH46,1)</f>
        <v>0</v>
      </c>
      <c r="TDY41" s="536">
        <f>ROUND(Eigenmischungen!TEI46,1)</f>
        <v>0</v>
      </c>
      <c r="TDZ41" s="536">
        <f>ROUND(Eigenmischungen!TEJ46,1)</f>
        <v>0</v>
      </c>
      <c r="TEA41" s="536">
        <f>ROUND(Eigenmischungen!TEK46,1)</f>
        <v>0</v>
      </c>
      <c r="TEB41" s="536">
        <f>ROUND(Eigenmischungen!TEL46,1)</f>
        <v>0</v>
      </c>
      <c r="TEC41" s="536">
        <f>ROUND(Eigenmischungen!TEM46,1)</f>
        <v>0</v>
      </c>
      <c r="TED41" s="536">
        <f>ROUND(Eigenmischungen!TEN46,1)</f>
        <v>0</v>
      </c>
      <c r="TEE41" s="536">
        <f>ROUND(Eigenmischungen!TEO46,1)</f>
        <v>0</v>
      </c>
      <c r="TEF41" s="536">
        <f>ROUND(Eigenmischungen!TEP46,1)</f>
        <v>0</v>
      </c>
      <c r="TEG41" s="536">
        <f>ROUND(Eigenmischungen!TEQ46,1)</f>
        <v>0</v>
      </c>
      <c r="TEH41" s="536">
        <f>ROUND(Eigenmischungen!TER46,1)</f>
        <v>0</v>
      </c>
      <c r="TEI41" s="536">
        <f>ROUND(Eigenmischungen!TES46,1)</f>
        <v>0</v>
      </c>
      <c r="TEJ41" s="536">
        <f>ROUND(Eigenmischungen!TET46,1)</f>
        <v>0</v>
      </c>
      <c r="TEK41" s="536">
        <f>ROUND(Eigenmischungen!TEU46,1)</f>
        <v>0</v>
      </c>
      <c r="TEL41" s="536">
        <f>ROUND(Eigenmischungen!TEV46,1)</f>
        <v>0</v>
      </c>
      <c r="TEM41" s="536">
        <f>ROUND(Eigenmischungen!TEW46,1)</f>
        <v>0</v>
      </c>
      <c r="TEN41" s="536">
        <f>ROUND(Eigenmischungen!TEX46,1)</f>
        <v>0</v>
      </c>
      <c r="TEO41" s="536">
        <f>ROUND(Eigenmischungen!TEY46,1)</f>
        <v>0</v>
      </c>
      <c r="TEP41" s="536">
        <f>ROUND(Eigenmischungen!TEZ46,1)</f>
        <v>0</v>
      </c>
      <c r="TEQ41" s="536">
        <f>ROUND(Eigenmischungen!TFA46,1)</f>
        <v>0</v>
      </c>
      <c r="TER41" s="536">
        <f>ROUND(Eigenmischungen!TFB46,1)</f>
        <v>0</v>
      </c>
      <c r="TES41" s="536">
        <f>ROUND(Eigenmischungen!TFC46,1)</f>
        <v>0</v>
      </c>
      <c r="TET41" s="536">
        <f>ROUND(Eigenmischungen!TFD46,1)</f>
        <v>0</v>
      </c>
      <c r="TEU41" s="536">
        <f>ROUND(Eigenmischungen!TFE46,1)</f>
        <v>0</v>
      </c>
      <c r="TEV41" s="536">
        <f>ROUND(Eigenmischungen!TFF46,1)</f>
        <v>0</v>
      </c>
      <c r="TEW41" s="536">
        <f>ROUND(Eigenmischungen!TFG46,1)</f>
        <v>0</v>
      </c>
      <c r="TEX41" s="536">
        <f>ROUND(Eigenmischungen!TFH46,1)</f>
        <v>0</v>
      </c>
      <c r="TEY41" s="536">
        <f>ROUND(Eigenmischungen!TFI46,1)</f>
        <v>0</v>
      </c>
      <c r="TEZ41" s="536">
        <f>ROUND(Eigenmischungen!TFJ46,1)</f>
        <v>0</v>
      </c>
      <c r="TFA41" s="536">
        <f>ROUND(Eigenmischungen!TFK46,1)</f>
        <v>0</v>
      </c>
      <c r="TFB41" s="536">
        <f>ROUND(Eigenmischungen!TFL46,1)</f>
        <v>0</v>
      </c>
      <c r="TFC41" s="536">
        <f>ROUND(Eigenmischungen!TFM46,1)</f>
        <v>0</v>
      </c>
      <c r="TFD41" s="536">
        <f>ROUND(Eigenmischungen!TFN46,1)</f>
        <v>0</v>
      </c>
      <c r="TFE41" s="536">
        <f>ROUND(Eigenmischungen!TFO46,1)</f>
        <v>0</v>
      </c>
      <c r="TFF41" s="536">
        <f>ROUND(Eigenmischungen!TFP46,1)</f>
        <v>0</v>
      </c>
      <c r="TFG41" s="536">
        <f>ROUND(Eigenmischungen!TFQ46,1)</f>
        <v>0</v>
      </c>
      <c r="TFH41" s="536">
        <f>ROUND(Eigenmischungen!TFR46,1)</f>
        <v>0</v>
      </c>
      <c r="TFI41" s="536">
        <f>ROUND(Eigenmischungen!TFS46,1)</f>
        <v>0</v>
      </c>
      <c r="TFJ41" s="536">
        <f>ROUND(Eigenmischungen!TFT46,1)</f>
        <v>0</v>
      </c>
      <c r="TFK41" s="536">
        <f>ROUND(Eigenmischungen!TFU46,1)</f>
        <v>0</v>
      </c>
      <c r="TFL41" s="536">
        <f>ROUND(Eigenmischungen!TFV46,1)</f>
        <v>0</v>
      </c>
      <c r="TFM41" s="536">
        <f>ROUND(Eigenmischungen!TFW46,1)</f>
        <v>0</v>
      </c>
      <c r="TFN41" s="536">
        <f>ROUND(Eigenmischungen!TFX46,1)</f>
        <v>0</v>
      </c>
      <c r="TFO41" s="536">
        <f>ROUND(Eigenmischungen!TFY46,1)</f>
        <v>0</v>
      </c>
      <c r="TFP41" s="536">
        <f>ROUND(Eigenmischungen!TFZ46,1)</f>
        <v>0</v>
      </c>
      <c r="TFQ41" s="536">
        <f>ROUND(Eigenmischungen!TGA46,1)</f>
        <v>0</v>
      </c>
      <c r="TFR41" s="536">
        <f>ROUND(Eigenmischungen!TGB46,1)</f>
        <v>0</v>
      </c>
      <c r="TFS41" s="536">
        <f>ROUND(Eigenmischungen!TGC46,1)</f>
        <v>0</v>
      </c>
      <c r="TFT41" s="536">
        <f>ROUND(Eigenmischungen!TGD46,1)</f>
        <v>0</v>
      </c>
      <c r="TFU41" s="536">
        <f>ROUND(Eigenmischungen!TGE46,1)</f>
        <v>0</v>
      </c>
      <c r="TFV41" s="536">
        <f>ROUND(Eigenmischungen!TGF46,1)</f>
        <v>0</v>
      </c>
      <c r="TFW41" s="536">
        <f>ROUND(Eigenmischungen!TGG46,1)</f>
        <v>0</v>
      </c>
      <c r="TFX41" s="536">
        <f>ROUND(Eigenmischungen!TGH46,1)</f>
        <v>0</v>
      </c>
      <c r="TFY41" s="536">
        <f>ROUND(Eigenmischungen!TGI46,1)</f>
        <v>0</v>
      </c>
      <c r="TFZ41" s="536">
        <f>ROUND(Eigenmischungen!TGJ46,1)</f>
        <v>0</v>
      </c>
      <c r="TGA41" s="536">
        <f>ROUND(Eigenmischungen!TGK46,1)</f>
        <v>0</v>
      </c>
      <c r="TGB41" s="536">
        <f>ROUND(Eigenmischungen!TGL46,1)</f>
        <v>0</v>
      </c>
      <c r="TGC41" s="536">
        <f>ROUND(Eigenmischungen!TGM46,1)</f>
        <v>0</v>
      </c>
      <c r="TGD41" s="536">
        <f>ROUND(Eigenmischungen!TGN46,1)</f>
        <v>0</v>
      </c>
      <c r="TGE41" s="536">
        <f>ROUND(Eigenmischungen!TGO46,1)</f>
        <v>0</v>
      </c>
      <c r="TGF41" s="536">
        <f>ROUND(Eigenmischungen!TGP46,1)</f>
        <v>0</v>
      </c>
      <c r="TGG41" s="536">
        <f>ROUND(Eigenmischungen!TGQ46,1)</f>
        <v>0</v>
      </c>
      <c r="TGH41" s="536">
        <f>ROUND(Eigenmischungen!TGR46,1)</f>
        <v>0</v>
      </c>
      <c r="TGI41" s="536">
        <f>ROUND(Eigenmischungen!TGS46,1)</f>
        <v>0</v>
      </c>
      <c r="TGJ41" s="536">
        <f>ROUND(Eigenmischungen!TGT46,1)</f>
        <v>0</v>
      </c>
      <c r="TGK41" s="536">
        <f>ROUND(Eigenmischungen!TGU46,1)</f>
        <v>0</v>
      </c>
      <c r="TGL41" s="536">
        <f>ROUND(Eigenmischungen!TGV46,1)</f>
        <v>0</v>
      </c>
      <c r="TGM41" s="536">
        <f>ROUND(Eigenmischungen!TGW46,1)</f>
        <v>0</v>
      </c>
      <c r="TGN41" s="536">
        <f>ROUND(Eigenmischungen!TGX46,1)</f>
        <v>0</v>
      </c>
      <c r="TGO41" s="536">
        <f>ROUND(Eigenmischungen!TGY46,1)</f>
        <v>0</v>
      </c>
      <c r="TGP41" s="536">
        <f>ROUND(Eigenmischungen!TGZ46,1)</f>
        <v>0</v>
      </c>
      <c r="TGQ41" s="536">
        <f>ROUND(Eigenmischungen!THA46,1)</f>
        <v>0</v>
      </c>
      <c r="TGR41" s="536">
        <f>ROUND(Eigenmischungen!THB46,1)</f>
        <v>0</v>
      </c>
      <c r="TGS41" s="536">
        <f>ROUND(Eigenmischungen!THC46,1)</f>
        <v>0</v>
      </c>
      <c r="TGT41" s="536">
        <f>ROUND(Eigenmischungen!THD46,1)</f>
        <v>0</v>
      </c>
      <c r="TGU41" s="536">
        <f>ROUND(Eigenmischungen!THE46,1)</f>
        <v>0</v>
      </c>
      <c r="TGV41" s="536">
        <f>ROUND(Eigenmischungen!THF46,1)</f>
        <v>0</v>
      </c>
      <c r="TGW41" s="536">
        <f>ROUND(Eigenmischungen!THG46,1)</f>
        <v>0</v>
      </c>
      <c r="TGX41" s="536">
        <f>ROUND(Eigenmischungen!THH46,1)</f>
        <v>0</v>
      </c>
      <c r="TGY41" s="536">
        <f>ROUND(Eigenmischungen!THI46,1)</f>
        <v>0</v>
      </c>
      <c r="TGZ41" s="536">
        <f>ROUND(Eigenmischungen!THJ46,1)</f>
        <v>0</v>
      </c>
      <c r="THA41" s="536">
        <f>ROUND(Eigenmischungen!THK46,1)</f>
        <v>0</v>
      </c>
      <c r="THB41" s="536">
        <f>ROUND(Eigenmischungen!THL46,1)</f>
        <v>0</v>
      </c>
      <c r="THC41" s="536">
        <f>ROUND(Eigenmischungen!THM46,1)</f>
        <v>0</v>
      </c>
      <c r="THD41" s="536">
        <f>ROUND(Eigenmischungen!THN46,1)</f>
        <v>0</v>
      </c>
      <c r="THE41" s="536">
        <f>ROUND(Eigenmischungen!THO46,1)</f>
        <v>0</v>
      </c>
      <c r="THF41" s="536">
        <f>ROUND(Eigenmischungen!THP46,1)</f>
        <v>0</v>
      </c>
      <c r="THG41" s="536">
        <f>ROUND(Eigenmischungen!THQ46,1)</f>
        <v>0</v>
      </c>
      <c r="THH41" s="536">
        <f>ROUND(Eigenmischungen!THR46,1)</f>
        <v>0</v>
      </c>
      <c r="THI41" s="536">
        <f>ROUND(Eigenmischungen!THS46,1)</f>
        <v>0</v>
      </c>
      <c r="THJ41" s="536">
        <f>ROUND(Eigenmischungen!THT46,1)</f>
        <v>0</v>
      </c>
      <c r="THK41" s="536">
        <f>ROUND(Eigenmischungen!THU46,1)</f>
        <v>0</v>
      </c>
      <c r="THL41" s="536">
        <f>ROUND(Eigenmischungen!THV46,1)</f>
        <v>0</v>
      </c>
      <c r="THM41" s="536">
        <f>ROUND(Eigenmischungen!THW46,1)</f>
        <v>0</v>
      </c>
      <c r="THN41" s="536">
        <f>ROUND(Eigenmischungen!THX46,1)</f>
        <v>0</v>
      </c>
      <c r="THO41" s="536">
        <f>ROUND(Eigenmischungen!THY46,1)</f>
        <v>0</v>
      </c>
      <c r="THP41" s="536">
        <f>ROUND(Eigenmischungen!THZ46,1)</f>
        <v>0</v>
      </c>
      <c r="THQ41" s="536">
        <f>ROUND(Eigenmischungen!TIA46,1)</f>
        <v>0</v>
      </c>
      <c r="THR41" s="536">
        <f>ROUND(Eigenmischungen!TIB46,1)</f>
        <v>0</v>
      </c>
      <c r="THS41" s="536">
        <f>ROUND(Eigenmischungen!TIC46,1)</f>
        <v>0</v>
      </c>
      <c r="THT41" s="536">
        <f>ROUND(Eigenmischungen!TID46,1)</f>
        <v>0</v>
      </c>
      <c r="THU41" s="536">
        <f>ROUND(Eigenmischungen!TIE46,1)</f>
        <v>0</v>
      </c>
      <c r="THV41" s="536">
        <f>ROUND(Eigenmischungen!TIF46,1)</f>
        <v>0</v>
      </c>
      <c r="THW41" s="536">
        <f>ROUND(Eigenmischungen!TIG46,1)</f>
        <v>0</v>
      </c>
      <c r="THX41" s="536">
        <f>ROUND(Eigenmischungen!TIH46,1)</f>
        <v>0</v>
      </c>
      <c r="THY41" s="536">
        <f>ROUND(Eigenmischungen!TII46,1)</f>
        <v>0</v>
      </c>
      <c r="THZ41" s="536">
        <f>ROUND(Eigenmischungen!TIJ46,1)</f>
        <v>0</v>
      </c>
      <c r="TIA41" s="536">
        <f>ROUND(Eigenmischungen!TIK46,1)</f>
        <v>0</v>
      </c>
      <c r="TIB41" s="536">
        <f>ROUND(Eigenmischungen!TIL46,1)</f>
        <v>0</v>
      </c>
      <c r="TIC41" s="536">
        <f>ROUND(Eigenmischungen!TIM46,1)</f>
        <v>0</v>
      </c>
      <c r="TID41" s="536">
        <f>ROUND(Eigenmischungen!TIN46,1)</f>
        <v>0</v>
      </c>
      <c r="TIE41" s="536">
        <f>ROUND(Eigenmischungen!TIO46,1)</f>
        <v>0</v>
      </c>
      <c r="TIF41" s="536">
        <f>ROUND(Eigenmischungen!TIP46,1)</f>
        <v>0</v>
      </c>
      <c r="TIG41" s="536">
        <f>ROUND(Eigenmischungen!TIQ46,1)</f>
        <v>0</v>
      </c>
      <c r="TIH41" s="536">
        <f>ROUND(Eigenmischungen!TIR46,1)</f>
        <v>0</v>
      </c>
      <c r="TII41" s="536">
        <f>ROUND(Eigenmischungen!TIS46,1)</f>
        <v>0</v>
      </c>
      <c r="TIJ41" s="536">
        <f>ROUND(Eigenmischungen!TIT46,1)</f>
        <v>0</v>
      </c>
      <c r="TIK41" s="536">
        <f>ROUND(Eigenmischungen!TIU46,1)</f>
        <v>0</v>
      </c>
      <c r="TIL41" s="536">
        <f>ROUND(Eigenmischungen!TIV46,1)</f>
        <v>0</v>
      </c>
      <c r="TIM41" s="536">
        <f>ROUND(Eigenmischungen!TIW46,1)</f>
        <v>0</v>
      </c>
      <c r="TIN41" s="536">
        <f>ROUND(Eigenmischungen!TIX46,1)</f>
        <v>0</v>
      </c>
      <c r="TIO41" s="536">
        <f>ROUND(Eigenmischungen!TIY46,1)</f>
        <v>0</v>
      </c>
      <c r="TIP41" s="536">
        <f>ROUND(Eigenmischungen!TIZ46,1)</f>
        <v>0</v>
      </c>
      <c r="TIQ41" s="536">
        <f>ROUND(Eigenmischungen!TJA46,1)</f>
        <v>0</v>
      </c>
      <c r="TIR41" s="536">
        <f>ROUND(Eigenmischungen!TJB46,1)</f>
        <v>0</v>
      </c>
      <c r="TIS41" s="536">
        <f>ROUND(Eigenmischungen!TJC46,1)</f>
        <v>0</v>
      </c>
      <c r="TIT41" s="536">
        <f>ROUND(Eigenmischungen!TJD46,1)</f>
        <v>0</v>
      </c>
      <c r="TIU41" s="536">
        <f>ROUND(Eigenmischungen!TJE46,1)</f>
        <v>0</v>
      </c>
      <c r="TIV41" s="536">
        <f>ROUND(Eigenmischungen!TJF46,1)</f>
        <v>0</v>
      </c>
      <c r="TIW41" s="536">
        <f>ROUND(Eigenmischungen!TJG46,1)</f>
        <v>0</v>
      </c>
      <c r="TIX41" s="536">
        <f>ROUND(Eigenmischungen!TJH46,1)</f>
        <v>0</v>
      </c>
      <c r="TIY41" s="536">
        <f>ROUND(Eigenmischungen!TJI46,1)</f>
        <v>0</v>
      </c>
      <c r="TIZ41" s="536">
        <f>ROUND(Eigenmischungen!TJJ46,1)</f>
        <v>0</v>
      </c>
      <c r="TJA41" s="536">
        <f>ROUND(Eigenmischungen!TJK46,1)</f>
        <v>0</v>
      </c>
      <c r="TJB41" s="536">
        <f>ROUND(Eigenmischungen!TJL46,1)</f>
        <v>0</v>
      </c>
      <c r="TJC41" s="536">
        <f>ROUND(Eigenmischungen!TJM46,1)</f>
        <v>0</v>
      </c>
      <c r="TJD41" s="536">
        <f>ROUND(Eigenmischungen!TJN46,1)</f>
        <v>0</v>
      </c>
      <c r="TJE41" s="536">
        <f>ROUND(Eigenmischungen!TJO46,1)</f>
        <v>0</v>
      </c>
      <c r="TJF41" s="536">
        <f>ROUND(Eigenmischungen!TJP46,1)</f>
        <v>0</v>
      </c>
      <c r="TJG41" s="536">
        <f>ROUND(Eigenmischungen!TJQ46,1)</f>
        <v>0</v>
      </c>
      <c r="TJH41" s="536">
        <f>ROUND(Eigenmischungen!TJR46,1)</f>
        <v>0</v>
      </c>
      <c r="TJI41" s="536">
        <f>ROUND(Eigenmischungen!TJS46,1)</f>
        <v>0</v>
      </c>
      <c r="TJJ41" s="536">
        <f>ROUND(Eigenmischungen!TJT46,1)</f>
        <v>0</v>
      </c>
      <c r="TJK41" s="536">
        <f>ROUND(Eigenmischungen!TJU46,1)</f>
        <v>0</v>
      </c>
      <c r="TJL41" s="536">
        <f>ROUND(Eigenmischungen!TJV46,1)</f>
        <v>0</v>
      </c>
      <c r="TJM41" s="536">
        <f>ROUND(Eigenmischungen!TJW46,1)</f>
        <v>0</v>
      </c>
      <c r="TJN41" s="536">
        <f>ROUND(Eigenmischungen!TJX46,1)</f>
        <v>0</v>
      </c>
      <c r="TJO41" s="536">
        <f>ROUND(Eigenmischungen!TJY46,1)</f>
        <v>0</v>
      </c>
      <c r="TJP41" s="536">
        <f>ROUND(Eigenmischungen!TJZ46,1)</f>
        <v>0</v>
      </c>
      <c r="TJQ41" s="536">
        <f>ROUND(Eigenmischungen!TKA46,1)</f>
        <v>0</v>
      </c>
      <c r="TJR41" s="536">
        <f>ROUND(Eigenmischungen!TKB46,1)</f>
        <v>0</v>
      </c>
      <c r="TJS41" s="536">
        <f>ROUND(Eigenmischungen!TKC46,1)</f>
        <v>0</v>
      </c>
      <c r="TJT41" s="536">
        <f>ROUND(Eigenmischungen!TKD46,1)</f>
        <v>0</v>
      </c>
      <c r="TJU41" s="536">
        <f>ROUND(Eigenmischungen!TKE46,1)</f>
        <v>0</v>
      </c>
      <c r="TJV41" s="536">
        <f>ROUND(Eigenmischungen!TKF46,1)</f>
        <v>0</v>
      </c>
      <c r="TJW41" s="536">
        <f>ROUND(Eigenmischungen!TKG46,1)</f>
        <v>0</v>
      </c>
      <c r="TJX41" s="536">
        <f>ROUND(Eigenmischungen!TKH46,1)</f>
        <v>0</v>
      </c>
      <c r="TJY41" s="536">
        <f>ROUND(Eigenmischungen!TKI46,1)</f>
        <v>0</v>
      </c>
      <c r="TJZ41" s="536">
        <f>ROUND(Eigenmischungen!TKJ46,1)</f>
        <v>0</v>
      </c>
      <c r="TKA41" s="536">
        <f>ROUND(Eigenmischungen!TKK46,1)</f>
        <v>0</v>
      </c>
      <c r="TKB41" s="536">
        <f>ROUND(Eigenmischungen!TKL46,1)</f>
        <v>0</v>
      </c>
      <c r="TKC41" s="536">
        <f>ROUND(Eigenmischungen!TKM46,1)</f>
        <v>0</v>
      </c>
      <c r="TKD41" s="536">
        <f>ROUND(Eigenmischungen!TKN46,1)</f>
        <v>0</v>
      </c>
      <c r="TKE41" s="536">
        <f>ROUND(Eigenmischungen!TKO46,1)</f>
        <v>0</v>
      </c>
      <c r="TKF41" s="536">
        <f>ROUND(Eigenmischungen!TKP46,1)</f>
        <v>0</v>
      </c>
      <c r="TKG41" s="536">
        <f>ROUND(Eigenmischungen!TKQ46,1)</f>
        <v>0</v>
      </c>
      <c r="TKH41" s="536">
        <f>ROUND(Eigenmischungen!TKR46,1)</f>
        <v>0</v>
      </c>
      <c r="TKI41" s="536">
        <f>ROUND(Eigenmischungen!TKS46,1)</f>
        <v>0</v>
      </c>
      <c r="TKJ41" s="536">
        <f>ROUND(Eigenmischungen!TKT46,1)</f>
        <v>0</v>
      </c>
      <c r="TKK41" s="536">
        <f>ROUND(Eigenmischungen!TKU46,1)</f>
        <v>0</v>
      </c>
      <c r="TKL41" s="536">
        <f>ROUND(Eigenmischungen!TKV46,1)</f>
        <v>0</v>
      </c>
      <c r="TKM41" s="536">
        <f>ROUND(Eigenmischungen!TKW46,1)</f>
        <v>0</v>
      </c>
      <c r="TKN41" s="536">
        <f>ROUND(Eigenmischungen!TKX46,1)</f>
        <v>0</v>
      </c>
      <c r="TKO41" s="536">
        <f>ROUND(Eigenmischungen!TKY46,1)</f>
        <v>0</v>
      </c>
      <c r="TKP41" s="536">
        <f>ROUND(Eigenmischungen!TKZ46,1)</f>
        <v>0</v>
      </c>
      <c r="TKQ41" s="536">
        <f>ROUND(Eigenmischungen!TLA46,1)</f>
        <v>0</v>
      </c>
      <c r="TKR41" s="536">
        <f>ROUND(Eigenmischungen!TLB46,1)</f>
        <v>0</v>
      </c>
      <c r="TKS41" s="536">
        <f>ROUND(Eigenmischungen!TLC46,1)</f>
        <v>0</v>
      </c>
      <c r="TKT41" s="536">
        <f>ROUND(Eigenmischungen!TLD46,1)</f>
        <v>0</v>
      </c>
      <c r="TKU41" s="536">
        <f>ROUND(Eigenmischungen!TLE46,1)</f>
        <v>0</v>
      </c>
      <c r="TKV41" s="536">
        <f>ROUND(Eigenmischungen!TLF46,1)</f>
        <v>0</v>
      </c>
      <c r="TKW41" s="536">
        <f>ROUND(Eigenmischungen!TLG46,1)</f>
        <v>0</v>
      </c>
      <c r="TKX41" s="536">
        <f>ROUND(Eigenmischungen!TLH46,1)</f>
        <v>0</v>
      </c>
      <c r="TKY41" s="536">
        <f>ROUND(Eigenmischungen!TLI46,1)</f>
        <v>0</v>
      </c>
      <c r="TKZ41" s="536">
        <f>ROUND(Eigenmischungen!TLJ46,1)</f>
        <v>0</v>
      </c>
      <c r="TLA41" s="536">
        <f>ROUND(Eigenmischungen!TLK46,1)</f>
        <v>0</v>
      </c>
      <c r="TLB41" s="536">
        <f>ROUND(Eigenmischungen!TLL46,1)</f>
        <v>0</v>
      </c>
      <c r="TLC41" s="536">
        <f>ROUND(Eigenmischungen!TLM46,1)</f>
        <v>0</v>
      </c>
      <c r="TLD41" s="536">
        <f>ROUND(Eigenmischungen!TLN46,1)</f>
        <v>0</v>
      </c>
      <c r="TLE41" s="536">
        <f>ROUND(Eigenmischungen!TLO46,1)</f>
        <v>0</v>
      </c>
      <c r="TLF41" s="536">
        <f>ROUND(Eigenmischungen!TLP46,1)</f>
        <v>0</v>
      </c>
      <c r="TLG41" s="536">
        <f>ROUND(Eigenmischungen!TLQ46,1)</f>
        <v>0</v>
      </c>
      <c r="TLH41" s="536">
        <f>ROUND(Eigenmischungen!TLR46,1)</f>
        <v>0</v>
      </c>
      <c r="TLI41" s="536">
        <f>ROUND(Eigenmischungen!TLS46,1)</f>
        <v>0</v>
      </c>
      <c r="TLJ41" s="536">
        <f>ROUND(Eigenmischungen!TLT46,1)</f>
        <v>0</v>
      </c>
      <c r="TLK41" s="536">
        <f>ROUND(Eigenmischungen!TLU46,1)</f>
        <v>0</v>
      </c>
      <c r="TLL41" s="536">
        <f>ROUND(Eigenmischungen!TLV46,1)</f>
        <v>0</v>
      </c>
      <c r="TLM41" s="536">
        <f>ROUND(Eigenmischungen!TLW46,1)</f>
        <v>0</v>
      </c>
      <c r="TLN41" s="536">
        <f>ROUND(Eigenmischungen!TLX46,1)</f>
        <v>0</v>
      </c>
      <c r="TLO41" s="536">
        <f>ROUND(Eigenmischungen!TLY46,1)</f>
        <v>0</v>
      </c>
      <c r="TLP41" s="536">
        <f>ROUND(Eigenmischungen!TLZ46,1)</f>
        <v>0</v>
      </c>
      <c r="TLQ41" s="536">
        <f>ROUND(Eigenmischungen!TMA46,1)</f>
        <v>0</v>
      </c>
      <c r="TLR41" s="536">
        <f>ROUND(Eigenmischungen!TMB46,1)</f>
        <v>0</v>
      </c>
      <c r="TLS41" s="536">
        <f>ROUND(Eigenmischungen!TMC46,1)</f>
        <v>0</v>
      </c>
      <c r="TLT41" s="536">
        <f>ROUND(Eigenmischungen!TMD46,1)</f>
        <v>0</v>
      </c>
      <c r="TLU41" s="536">
        <f>ROUND(Eigenmischungen!TME46,1)</f>
        <v>0</v>
      </c>
      <c r="TLV41" s="536">
        <f>ROUND(Eigenmischungen!TMF46,1)</f>
        <v>0</v>
      </c>
      <c r="TLW41" s="536">
        <f>ROUND(Eigenmischungen!TMG46,1)</f>
        <v>0</v>
      </c>
      <c r="TLX41" s="536">
        <f>ROUND(Eigenmischungen!TMH46,1)</f>
        <v>0</v>
      </c>
      <c r="TLY41" s="536">
        <f>ROUND(Eigenmischungen!TMI46,1)</f>
        <v>0</v>
      </c>
      <c r="TLZ41" s="536">
        <f>ROUND(Eigenmischungen!TMJ46,1)</f>
        <v>0</v>
      </c>
      <c r="TMA41" s="536">
        <f>ROUND(Eigenmischungen!TMK46,1)</f>
        <v>0</v>
      </c>
      <c r="TMB41" s="536">
        <f>ROUND(Eigenmischungen!TML46,1)</f>
        <v>0</v>
      </c>
      <c r="TMC41" s="536">
        <f>ROUND(Eigenmischungen!TMM46,1)</f>
        <v>0</v>
      </c>
      <c r="TMD41" s="536">
        <f>ROUND(Eigenmischungen!TMN46,1)</f>
        <v>0</v>
      </c>
      <c r="TME41" s="536">
        <f>ROUND(Eigenmischungen!TMO46,1)</f>
        <v>0</v>
      </c>
      <c r="TMF41" s="536">
        <f>ROUND(Eigenmischungen!TMP46,1)</f>
        <v>0</v>
      </c>
      <c r="TMG41" s="536">
        <f>ROUND(Eigenmischungen!TMQ46,1)</f>
        <v>0</v>
      </c>
      <c r="TMH41" s="536">
        <f>ROUND(Eigenmischungen!TMR46,1)</f>
        <v>0</v>
      </c>
      <c r="TMI41" s="536">
        <f>ROUND(Eigenmischungen!TMS46,1)</f>
        <v>0</v>
      </c>
      <c r="TMJ41" s="536">
        <f>ROUND(Eigenmischungen!TMT46,1)</f>
        <v>0</v>
      </c>
      <c r="TMK41" s="536">
        <f>ROUND(Eigenmischungen!TMU46,1)</f>
        <v>0</v>
      </c>
      <c r="TML41" s="536">
        <f>ROUND(Eigenmischungen!TMV46,1)</f>
        <v>0</v>
      </c>
      <c r="TMM41" s="536">
        <f>ROUND(Eigenmischungen!TMW46,1)</f>
        <v>0</v>
      </c>
      <c r="TMN41" s="536">
        <f>ROUND(Eigenmischungen!TMX46,1)</f>
        <v>0</v>
      </c>
      <c r="TMO41" s="536">
        <f>ROUND(Eigenmischungen!TMY46,1)</f>
        <v>0</v>
      </c>
      <c r="TMP41" s="536">
        <f>ROUND(Eigenmischungen!TMZ46,1)</f>
        <v>0</v>
      </c>
      <c r="TMQ41" s="536">
        <f>ROUND(Eigenmischungen!TNA46,1)</f>
        <v>0</v>
      </c>
      <c r="TMR41" s="536">
        <f>ROUND(Eigenmischungen!TNB46,1)</f>
        <v>0</v>
      </c>
      <c r="TMS41" s="536">
        <f>ROUND(Eigenmischungen!TNC46,1)</f>
        <v>0</v>
      </c>
      <c r="TMT41" s="536">
        <f>ROUND(Eigenmischungen!TND46,1)</f>
        <v>0</v>
      </c>
      <c r="TMU41" s="536">
        <f>ROUND(Eigenmischungen!TNE46,1)</f>
        <v>0</v>
      </c>
      <c r="TMV41" s="536">
        <f>ROUND(Eigenmischungen!TNF46,1)</f>
        <v>0</v>
      </c>
      <c r="TMW41" s="536">
        <f>ROUND(Eigenmischungen!TNG46,1)</f>
        <v>0</v>
      </c>
      <c r="TMX41" s="536">
        <f>ROUND(Eigenmischungen!TNH46,1)</f>
        <v>0</v>
      </c>
      <c r="TMY41" s="536">
        <f>ROUND(Eigenmischungen!TNI46,1)</f>
        <v>0</v>
      </c>
      <c r="TMZ41" s="536">
        <f>ROUND(Eigenmischungen!TNJ46,1)</f>
        <v>0</v>
      </c>
      <c r="TNA41" s="536">
        <f>ROUND(Eigenmischungen!TNK46,1)</f>
        <v>0</v>
      </c>
      <c r="TNB41" s="536">
        <f>ROUND(Eigenmischungen!TNL46,1)</f>
        <v>0</v>
      </c>
      <c r="TNC41" s="536">
        <f>ROUND(Eigenmischungen!TNM46,1)</f>
        <v>0</v>
      </c>
      <c r="TND41" s="536">
        <f>ROUND(Eigenmischungen!TNN46,1)</f>
        <v>0</v>
      </c>
      <c r="TNE41" s="536">
        <f>ROUND(Eigenmischungen!TNO46,1)</f>
        <v>0</v>
      </c>
      <c r="TNF41" s="536">
        <f>ROUND(Eigenmischungen!TNP46,1)</f>
        <v>0</v>
      </c>
      <c r="TNG41" s="536">
        <f>ROUND(Eigenmischungen!TNQ46,1)</f>
        <v>0</v>
      </c>
      <c r="TNH41" s="536">
        <f>ROUND(Eigenmischungen!TNR46,1)</f>
        <v>0</v>
      </c>
      <c r="TNI41" s="536">
        <f>ROUND(Eigenmischungen!TNS46,1)</f>
        <v>0</v>
      </c>
      <c r="TNJ41" s="536">
        <f>ROUND(Eigenmischungen!TNT46,1)</f>
        <v>0</v>
      </c>
      <c r="TNK41" s="536">
        <f>ROUND(Eigenmischungen!TNU46,1)</f>
        <v>0</v>
      </c>
      <c r="TNL41" s="536">
        <f>ROUND(Eigenmischungen!TNV46,1)</f>
        <v>0</v>
      </c>
      <c r="TNM41" s="536">
        <f>ROUND(Eigenmischungen!TNW46,1)</f>
        <v>0</v>
      </c>
      <c r="TNN41" s="536">
        <f>ROUND(Eigenmischungen!TNX46,1)</f>
        <v>0</v>
      </c>
      <c r="TNO41" s="536">
        <f>ROUND(Eigenmischungen!TNY46,1)</f>
        <v>0</v>
      </c>
      <c r="TNP41" s="536">
        <f>ROUND(Eigenmischungen!TNZ46,1)</f>
        <v>0</v>
      </c>
      <c r="TNQ41" s="536">
        <f>ROUND(Eigenmischungen!TOA46,1)</f>
        <v>0</v>
      </c>
      <c r="TNR41" s="536">
        <f>ROUND(Eigenmischungen!TOB46,1)</f>
        <v>0</v>
      </c>
      <c r="TNS41" s="536">
        <f>ROUND(Eigenmischungen!TOC46,1)</f>
        <v>0</v>
      </c>
      <c r="TNT41" s="536">
        <f>ROUND(Eigenmischungen!TOD46,1)</f>
        <v>0</v>
      </c>
      <c r="TNU41" s="536">
        <f>ROUND(Eigenmischungen!TOE46,1)</f>
        <v>0</v>
      </c>
      <c r="TNV41" s="536">
        <f>ROUND(Eigenmischungen!TOF46,1)</f>
        <v>0</v>
      </c>
      <c r="TNW41" s="536">
        <f>ROUND(Eigenmischungen!TOG46,1)</f>
        <v>0</v>
      </c>
      <c r="TNX41" s="536">
        <f>ROUND(Eigenmischungen!TOH46,1)</f>
        <v>0</v>
      </c>
      <c r="TNY41" s="536">
        <f>ROUND(Eigenmischungen!TOI46,1)</f>
        <v>0</v>
      </c>
      <c r="TNZ41" s="536">
        <f>ROUND(Eigenmischungen!TOJ46,1)</f>
        <v>0</v>
      </c>
      <c r="TOA41" s="536">
        <f>ROUND(Eigenmischungen!TOK46,1)</f>
        <v>0</v>
      </c>
      <c r="TOB41" s="536">
        <f>ROUND(Eigenmischungen!TOL46,1)</f>
        <v>0</v>
      </c>
      <c r="TOC41" s="536">
        <f>ROUND(Eigenmischungen!TOM46,1)</f>
        <v>0</v>
      </c>
      <c r="TOD41" s="536">
        <f>ROUND(Eigenmischungen!TON46,1)</f>
        <v>0</v>
      </c>
      <c r="TOE41" s="536">
        <f>ROUND(Eigenmischungen!TOO46,1)</f>
        <v>0</v>
      </c>
      <c r="TOF41" s="536">
        <f>ROUND(Eigenmischungen!TOP46,1)</f>
        <v>0</v>
      </c>
      <c r="TOG41" s="536">
        <f>ROUND(Eigenmischungen!TOQ46,1)</f>
        <v>0</v>
      </c>
      <c r="TOH41" s="536">
        <f>ROUND(Eigenmischungen!TOR46,1)</f>
        <v>0</v>
      </c>
      <c r="TOI41" s="536">
        <f>ROUND(Eigenmischungen!TOS46,1)</f>
        <v>0</v>
      </c>
      <c r="TOJ41" s="536">
        <f>ROUND(Eigenmischungen!TOT46,1)</f>
        <v>0</v>
      </c>
      <c r="TOK41" s="536">
        <f>ROUND(Eigenmischungen!TOU46,1)</f>
        <v>0</v>
      </c>
      <c r="TOL41" s="536">
        <f>ROUND(Eigenmischungen!TOV46,1)</f>
        <v>0</v>
      </c>
      <c r="TOM41" s="536">
        <f>ROUND(Eigenmischungen!TOW46,1)</f>
        <v>0</v>
      </c>
      <c r="TON41" s="536">
        <f>ROUND(Eigenmischungen!TOX46,1)</f>
        <v>0</v>
      </c>
      <c r="TOO41" s="536">
        <f>ROUND(Eigenmischungen!TOY46,1)</f>
        <v>0</v>
      </c>
      <c r="TOP41" s="536">
        <f>ROUND(Eigenmischungen!TOZ46,1)</f>
        <v>0</v>
      </c>
      <c r="TOQ41" s="536">
        <f>ROUND(Eigenmischungen!TPA46,1)</f>
        <v>0</v>
      </c>
      <c r="TOR41" s="536">
        <f>ROUND(Eigenmischungen!TPB46,1)</f>
        <v>0</v>
      </c>
      <c r="TOS41" s="536">
        <f>ROUND(Eigenmischungen!TPC46,1)</f>
        <v>0</v>
      </c>
      <c r="TOT41" s="536">
        <f>ROUND(Eigenmischungen!TPD46,1)</f>
        <v>0</v>
      </c>
      <c r="TOU41" s="536">
        <f>ROUND(Eigenmischungen!TPE46,1)</f>
        <v>0</v>
      </c>
      <c r="TOV41" s="536">
        <f>ROUND(Eigenmischungen!TPF46,1)</f>
        <v>0</v>
      </c>
      <c r="TOW41" s="536">
        <f>ROUND(Eigenmischungen!TPG46,1)</f>
        <v>0</v>
      </c>
      <c r="TOX41" s="536">
        <f>ROUND(Eigenmischungen!TPH46,1)</f>
        <v>0</v>
      </c>
      <c r="TOY41" s="536">
        <f>ROUND(Eigenmischungen!TPI46,1)</f>
        <v>0</v>
      </c>
      <c r="TOZ41" s="536">
        <f>ROUND(Eigenmischungen!TPJ46,1)</f>
        <v>0</v>
      </c>
      <c r="TPA41" s="536">
        <f>ROUND(Eigenmischungen!TPK46,1)</f>
        <v>0</v>
      </c>
      <c r="TPB41" s="536">
        <f>ROUND(Eigenmischungen!TPL46,1)</f>
        <v>0</v>
      </c>
      <c r="TPC41" s="536">
        <f>ROUND(Eigenmischungen!TPM46,1)</f>
        <v>0</v>
      </c>
      <c r="TPD41" s="536">
        <f>ROUND(Eigenmischungen!TPN46,1)</f>
        <v>0</v>
      </c>
      <c r="TPE41" s="536">
        <f>ROUND(Eigenmischungen!TPO46,1)</f>
        <v>0</v>
      </c>
      <c r="TPF41" s="536">
        <f>ROUND(Eigenmischungen!TPP46,1)</f>
        <v>0</v>
      </c>
      <c r="TPG41" s="536">
        <f>ROUND(Eigenmischungen!TPQ46,1)</f>
        <v>0</v>
      </c>
      <c r="TPH41" s="536">
        <f>ROUND(Eigenmischungen!TPR46,1)</f>
        <v>0</v>
      </c>
      <c r="TPI41" s="536">
        <f>ROUND(Eigenmischungen!TPS46,1)</f>
        <v>0</v>
      </c>
      <c r="TPJ41" s="536">
        <f>ROUND(Eigenmischungen!TPT46,1)</f>
        <v>0</v>
      </c>
      <c r="TPK41" s="536">
        <f>ROUND(Eigenmischungen!TPU46,1)</f>
        <v>0</v>
      </c>
      <c r="TPL41" s="536">
        <f>ROUND(Eigenmischungen!TPV46,1)</f>
        <v>0</v>
      </c>
      <c r="TPM41" s="536">
        <f>ROUND(Eigenmischungen!TPW46,1)</f>
        <v>0</v>
      </c>
      <c r="TPN41" s="536">
        <f>ROUND(Eigenmischungen!TPX46,1)</f>
        <v>0</v>
      </c>
      <c r="TPO41" s="536">
        <f>ROUND(Eigenmischungen!TPY46,1)</f>
        <v>0</v>
      </c>
      <c r="TPP41" s="536">
        <f>ROUND(Eigenmischungen!TPZ46,1)</f>
        <v>0</v>
      </c>
      <c r="TPQ41" s="536">
        <f>ROUND(Eigenmischungen!TQA46,1)</f>
        <v>0</v>
      </c>
      <c r="TPR41" s="536">
        <f>ROUND(Eigenmischungen!TQB46,1)</f>
        <v>0</v>
      </c>
      <c r="TPS41" s="536">
        <f>ROUND(Eigenmischungen!TQC46,1)</f>
        <v>0</v>
      </c>
      <c r="TPT41" s="536">
        <f>ROUND(Eigenmischungen!TQD46,1)</f>
        <v>0</v>
      </c>
      <c r="TPU41" s="536">
        <f>ROUND(Eigenmischungen!TQE46,1)</f>
        <v>0</v>
      </c>
      <c r="TPV41" s="536">
        <f>ROUND(Eigenmischungen!TQF46,1)</f>
        <v>0</v>
      </c>
      <c r="TPW41" s="536">
        <f>ROUND(Eigenmischungen!TQG46,1)</f>
        <v>0</v>
      </c>
      <c r="TPX41" s="536">
        <f>ROUND(Eigenmischungen!TQH46,1)</f>
        <v>0</v>
      </c>
      <c r="TPY41" s="536">
        <f>ROUND(Eigenmischungen!TQI46,1)</f>
        <v>0</v>
      </c>
      <c r="TPZ41" s="536">
        <f>ROUND(Eigenmischungen!TQJ46,1)</f>
        <v>0</v>
      </c>
      <c r="TQA41" s="536">
        <f>ROUND(Eigenmischungen!TQK46,1)</f>
        <v>0</v>
      </c>
      <c r="TQB41" s="536">
        <f>ROUND(Eigenmischungen!TQL46,1)</f>
        <v>0</v>
      </c>
      <c r="TQC41" s="536">
        <f>ROUND(Eigenmischungen!TQM46,1)</f>
        <v>0</v>
      </c>
      <c r="TQD41" s="536">
        <f>ROUND(Eigenmischungen!TQN46,1)</f>
        <v>0</v>
      </c>
      <c r="TQE41" s="536">
        <f>ROUND(Eigenmischungen!TQO46,1)</f>
        <v>0</v>
      </c>
      <c r="TQF41" s="536">
        <f>ROUND(Eigenmischungen!TQP46,1)</f>
        <v>0</v>
      </c>
      <c r="TQG41" s="536">
        <f>ROUND(Eigenmischungen!TQQ46,1)</f>
        <v>0</v>
      </c>
      <c r="TQH41" s="536">
        <f>ROUND(Eigenmischungen!TQR46,1)</f>
        <v>0</v>
      </c>
      <c r="TQI41" s="536">
        <f>ROUND(Eigenmischungen!TQS46,1)</f>
        <v>0</v>
      </c>
      <c r="TQJ41" s="536">
        <f>ROUND(Eigenmischungen!TQT46,1)</f>
        <v>0</v>
      </c>
      <c r="TQK41" s="536">
        <f>ROUND(Eigenmischungen!TQU46,1)</f>
        <v>0</v>
      </c>
      <c r="TQL41" s="536">
        <f>ROUND(Eigenmischungen!TQV46,1)</f>
        <v>0</v>
      </c>
      <c r="TQM41" s="536">
        <f>ROUND(Eigenmischungen!TQW46,1)</f>
        <v>0</v>
      </c>
      <c r="TQN41" s="536">
        <f>ROUND(Eigenmischungen!TQX46,1)</f>
        <v>0</v>
      </c>
      <c r="TQO41" s="536">
        <f>ROUND(Eigenmischungen!TQY46,1)</f>
        <v>0</v>
      </c>
      <c r="TQP41" s="536">
        <f>ROUND(Eigenmischungen!TQZ46,1)</f>
        <v>0</v>
      </c>
      <c r="TQQ41" s="536">
        <f>ROUND(Eigenmischungen!TRA46,1)</f>
        <v>0</v>
      </c>
      <c r="TQR41" s="536">
        <f>ROUND(Eigenmischungen!TRB46,1)</f>
        <v>0</v>
      </c>
      <c r="TQS41" s="536">
        <f>ROUND(Eigenmischungen!TRC46,1)</f>
        <v>0</v>
      </c>
      <c r="TQT41" s="536">
        <f>ROUND(Eigenmischungen!TRD46,1)</f>
        <v>0</v>
      </c>
      <c r="TQU41" s="536">
        <f>ROUND(Eigenmischungen!TRE46,1)</f>
        <v>0</v>
      </c>
      <c r="TQV41" s="536">
        <f>ROUND(Eigenmischungen!TRF46,1)</f>
        <v>0</v>
      </c>
      <c r="TQW41" s="536">
        <f>ROUND(Eigenmischungen!TRG46,1)</f>
        <v>0</v>
      </c>
      <c r="TQX41" s="536">
        <f>ROUND(Eigenmischungen!TRH46,1)</f>
        <v>0</v>
      </c>
      <c r="TQY41" s="536">
        <f>ROUND(Eigenmischungen!TRI46,1)</f>
        <v>0</v>
      </c>
      <c r="TQZ41" s="536">
        <f>ROUND(Eigenmischungen!TRJ46,1)</f>
        <v>0</v>
      </c>
      <c r="TRA41" s="536">
        <f>ROUND(Eigenmischungen!TRK46,1)</f>
        <v>0</v>
      </c>
      <c r="TRB41" s="536">
        <f>ROUND(Eigenmischungen!TRL46,1)</f>
        <v>0</v>
      </c>
      <c r="TRC41" s="536">
        <f>ROUND(Eigenmischungen!TRM46,1)</f>
        <v>0</v>
      </c>
      <c r="TRD41" s="536">
        <f>ROUND(Eigenmischungen!TRN46,1)</f>
        <v>0</v>
      </c>
      <c r="TRE41" s="536">
        <f>ROUND(Eigenmischungen!TRO46,1)</f>
        <v>0</v>
      </c>
      <c r="TRF41" s="536">
        <f>ROUND(Eigenmischungen!TRP46,1)</f>
        <v>0</v>
      </c>
      <c r="TRG41" s="536">
        <f>ROUND(Eigenmischungen!TRQ46,1)</f>
        <v>0</v>
      </c>
      <c r="TRH41" s="536">
        <f>ROUND(Eigenmischungen!TRR46,1)</f>
        <v>0</v>
      </c>
      <c r="TRI41" s="536">
        <f>ROUND(Eigenmischungen!TRS46,1)</f>
        <v>0</v>
      </c>
      <c r="TRJ41" s="536">
        <f>ROUND(Eigenmischungen!TRT46,1)</f>
        <v>0</v>
      </c>
      <c r="TRK41" s="536">
        <f>ROUND(Eigenmischungen!TRU46,1)</f>
        <v>0</v>
      </c>
      <c r="TRL41" s="536">
        <f>ROUND(Eigenmischungen!TRV46,1)</f>
        <v>0</v>
      </c>
      <c r="TRM41" s="536">
        <f>ROUND(Eigenmischungen!TRW46,1)</f>
        <v>0</v>
      </c>
      <c r="TRN41" s="536">
        <f>ROUND(Eigenmischungen!TRX46,1)</f>
        <v>0</v>
      </c>
      <c r="TRO41" s="536">
        <f>ROUND(Eigenmischungen!TRY46,1)</f>
        <v>0</v>
      </c>
      <c r="TRP41" s="536">
        <f>ROUND(Eigenmischungen!TRZ46,1)</f>
        <v>0</v>
      </c>
      <c r="TRQ41" s="536">
        <f>ROUND(Eigenmischungen!TSA46,1)</f>
        <v>0</v>
      </c>
      <c r="TRR41" s="536">
        <f>ROUND(Eigenmischungen!TSB46,1)</f>
        <v>0</v>
      </c>
      <c r="TRS41" s="536">
        <f>ROUND(Eigenmischungen!TSC46,1)</f>
        <v>0</v>
      </c>
      <c r="TRT41" s="536">
        <f>ROUND(Eigenmischungen!TSD46,1)</f>
        <v>0</v>
      </c>
      <c r="TRU41" s="536">
        <f>ROUND(Eigenmischungen!TSE46,1)</f>
        <v>0</v>
      </c>
      <c r="TRV41" s="536">
        <f>ROUND(Eigenmischungen!TSF46,1)</f>
        <v>0</v>
      </c>
      <c r="TRW41" s="536">
        <f>ROUND(Eigenmischungen!TSG46,1)</f>
        <v>0</v>
      </c>
      <c r="TRX41" s="536">
        <f>ROUND(Eigenmischungen!TSH46,1)</f>
        <v>0</v>
      </c>
      <c r="TRY41" s="536">
        <f>ROUND(Eigenmischungen!TSI46,1)</f>
        <v>0</v>
      </c>
      <c r="TRZ41" s="536">
        <f>ROUND(Eigenmischungen!TSJ46,1)</f>
        <v>0</v>
      </c>
      <c r="TSA41" s="536">
        <f>ROUND(Eigenmischungen!TSK46,1)</f>
        <v>0</v>
      </c>
      <c r="TSB41" s="536">
        <f>ROUND(Eigenmischungen!TSL46,1)</f>
        <v>0</v>
      </c>
      <c r="TSC41" s="536">
        <f>ROUND(Eigenmischungen!TSM46,1)</f>
        <v>0</v>
      </c>
      <c r="TSD41" s="536">
        <f>ROUND(Eigenmischungen!TSN46,1)</f>
        <v>0</v>
      </c>
      <c r="TSE41" s="536">
        <f>ROUND(Eigenmischungen!TSO46,1)</f>
        <v>0</v>
      </c>
      <c r="TSF41" s="536">
        <f>ROUND(Eigenmischungen!TSP46,1)</f>
        <v>0</v>
      </c>
      <c r="TSG41" s="536">
        <f>ROUND(Eigenmischungen!TSQ46,1)</f>
        <v>0</v>
      </c>
      <c r="TSH41" s="536">
        <f>ROUND(Eigenmischungen!TSR46,1)</f>
        <v>0</v>
      </c>
      <c r="TSI41" s="536">
        <f>ROUND(Eigenmischungen!TSS46,1)</f>
        <v>0</v>
      </c>
      <c r="TSJ41" s="536">
        <f>ROUND(Eigenmischungen!TST46,1)</f>
        <v>0</v>
      </c>
      <c r="TSK41" s="536">
        <f>ROUND(Eigenmischungen!TSU46,1)</f>
        <v>0</v>
      </c>
      <c r="TSL41" s="536">
        <f>ROUND(Eigenmischungen!TSV46,1)</f>
        <v>0</v>
      </c>
      <c r="TSM41" s="536">
        <f>ROUND(Eigenmischungen!TSW46,1)</f>
        <v>0</v>
      </c>
      <c r="TSN41" s="536">
        <f>ROUND(Eigenmischungen!TSX46,1)</f>
        <v>0</v>
      </c>
      <c r="TSO41" s="536">
        <f>ROUND(Eigenmischungen!TSY46,1)</f>
        <v>0</v>
      </c>
      <c r="TSP41" s="536">
        <f>ROUND(Eigenmischungen!TSZ46,1)</f>
        <v>0</v>
      </c>
      <c r="TSQ41" s="536">
        <f>ROUND(Eigenmischungen!TTA46,1)</f>
        <v>0</v>
      </c>
      <c r="TSR41" s="536">
        <f>ROUND(Eigenmischungen!TTB46,1)</f>
        <v>0</v>
      </c>
      <c r="TSS41" s="536">
        <f>ROUND(Eigenmischungen!TTC46,1)</f>
        <v>0</v>
      </c>
      <c r="TST41" s="536">
        <f>ROUND(Eigenmischungen!TTD46,1)</f>
        <v>0</v>
      </c>
      <c r="TSU41" s="536">
        <f>ROUND(Eigenmischungen!TTE46,1)</f>
        <v>0</v>
      </c>
      <c r="TSV41" s="536">
        <f>ROUND(Eigenmischungen!TTF46,1)</f>
        <v>0</v>
      </c>
      <c r="TSW41" s="536">
        <f>ROUND(Eigenmischungen!TTG46,1)</f>
        <v>0</v>
      </c>
      <c r="TSX41" s="536">
        <f>ROUND(Eigenmischungen!TTH46,1)</f>
        <v>0</v>
      </c>
      <c r="TSY41" s="536">
        <f>ROUND(Eigenmischungen!TTI46,1)</f>
        <v>0</v>
      </c>
      <c r="TSZ41" s="536">
        <f>ROUND(Eigenmischungen!TTJ46,1)</f>
        <v>0</v>
      </c>
      <c r="TTA41" s="536">
        <f>ROUND(Eigenmischungen!TTK46,1)</f>
        <v>0</v>
      </c>
      <c r="TTB41" s="536">
        <f>ROUND(Eigenmischungen!TTL46,1)</f>
        <v>0</v>
      </c>
      <c r="TTC41" s="536">
        <f>ROUND(Eigenmischungen!TTM46,1)</f>
        <v>0</v>
      </c>
      <c r="TTD41" s="536">
        <f>ROUND(Eigenmischungen!TTN46,1)</f>
        <v>0</v>
      </c>
      <c r="TTE41" s="536">
        <f>ROUND(Eigenmischungen!TTO46,1)</f>
        <v>0</v>
      </c>
      <c r="TTF41" s="536">
        <f>ROUND(Eigenmischungen!TTP46,1)</f>
        <v>0</v>
      </c>
      <c r="TTG41" s="536">
        <f>ROUND(Eigenmischungen!TTQ46,1)</f>
        <v>0</v>
      </c>
      <c r="TTH41" s="536">
        <f>ROUND(Eigenmischungen!TTR46,1)</f>
        <v>0</v>
      </c>
      <c r="TTI41" s="536">
        <f>ROUND(Eigenmischungen!TTS46,1)</f>
        <v>0</v>
      </c>
      <c r="TTJ41" s="536">
        <f>ROUND(Eigenmischungen!TTT46,1)</f>
        <v>0</v>
      </c>
      <c r="TTK41" s="536">
        <f>ROUND(Eigenmischungen!TTU46,1)</f>
        <v>0</v>
      </c>
      <c r="TTL41" s="536">
        <f>ROUND(Eigenmischungen!TTV46,1)</f>
        <v>0</v>
      </c>
      <c r="TTM41" s="536">
        <f>ROUND(Eigenmischungen!TTW46,1)</f>
        <v>0</v>
      </c>
      <c r="TTN41" s="536">
        <f>ROUND(Eigenmischungen!TTX46,1)</f>
        <v>0</v>
      </c>
      <c r="TTO41" s="536">
        <f>ROUND(Eigenmischungen!TTY46,1)</f>
        <v>0</v>
      </c>
      <c r="TTP41" s="536">
        <f>ROUND(Eigenmischungen!TTZ46,1)</f>
        <v>0</v>
      </c>
      <c r="TTQ41" s="536">
        <f>ROUND(Eigenmischungen!TUA46,1)</f>
        <v>0</v>
      </c>
      <c r="TTR41" s="536">
        <f>ROUND(Eigenmischungen!TUB46,1)</f>
        <v>0</v>
      </c>
      <c r="TTS41" s="536">
        <f>ROUND(Eigenmischungen!TUC46,1)</f>
        <v>0</v>
      </c>
      <c r="TTT41" s="536">
        <f>ROUND(Eigenmischungen!TUD46,1)</f>
        <v>0</v>
      </c>
      <c r="TTU41" s="536">
        <f>ROUND(Eigenmischungen!TUE46,1)</f>
        <v>0</v>
      </c>
      <c r="TTV41" s="536">
        <f>ROUND(Eigenmischungen!TUF46,1)</f>
        <v>0</v>
      </c>
      <c r="TTW41" s="536">
        <f>ROUND(Eigenmischungen!TUG46,1)</f>
        <v>0</v>
      </c>
      <c r="TTX41" s="536">
        <f>ROUND(Eigenmischungen!TUH46,1)</f>
        <v>0</v>
      </c>
      <c r="TTY41" s="536">
        <f>ROUND(Eigenmischungen!TUI46,1)</f>
        <v>0</v>
      </c>
      <c r="TTZ41" s="536">
        <f>ROUND(Eigenmischungen!TUJ46,1)</f>
        <v>0</v>
      </c>
      <c r="TUA41" s="536">
        <f>ROUND(Eigenmischungen!TUK46,1)</f>
        <v>0</v>
      </c>
      <c r="TUB41" s="536">
        <f>ROUND(Eigenmischungen!TUL46,1)</f>
        <v>0</v>
      </c>
      <c r="TUC41" s="536">
        <f>ROUND(Eigenmischungen!TUM46,1)</f>
        <v>0</v>
      </c>
      <c r="TUD41" s="536">
        <f>ROUND(Eigenmischungen!TUN46,1)</f>
        <v>0</v>
      </c>
      <c r="TUE41" s="536">
        <f>ROUND(Eigenmischungen!TUO46,1)</f>
        <v>0</v>
      </c>
      <c r="TUF41" s="536">
        <f>ROUND(Eigenmischungen!TUP46,1)</f>
        <v>0</v>
      </c>
      <c r="TUG41" s="536">
        <f>ROUND(Eigenmischungen!TUQ46,1)</f>
        <v>0</v>
      </c>
      <c r="TUH41" s="536">
        <f>ROUND(Eigenmischungen!TUR46,1)</f>
        <v>0</v>
      </c>
      <c r="TUI41" s="536">
        <f>ROUND(Eigenmischungen!TUS46,1)</f>
        <v>0</v>
      </c>
      <c r="TUJ41" s="536">
        <f>ROUND(Eigenmischungen!TUT46,1)</f>
        <v>0</v>
      </c>
      <c r="TUK41" s="536">
        <f>ROUND(Eigenmischungen!TUU46,1)</f>
        <v>0</v>
      </c>
      <c r="TUL41" s="536">
        <f>ROUND(Eigenmischungen!TUV46,1)</f>
        <v>0</v>
      </c>
      <c r="TUM41" s="536">
        <f>ROUND(Eigenmischungen!TUW46,1)</f>
        <v>0</v>
      </c>
      <c r="TUN41" s="536">
        <f>ROUND(Eigenmischungen!TUX46,1)</f>
        <v>0</v>
      </c>
      <c r="TUO41" s="536">
        <f>ROUND(Eigenmischungen!TUY46,1)</f>
        <v>0</v>
      </c>
      <c r="TUP41" s="536">
        <f>ROUND(Eigenmischungen!TUZ46,1)</f>
        <v>0</v>
      </c>
      <c r="TUQ41" s="536">
        <f>ROUND(Eigenmischungen!TVA46,1)</f>
        <v>0</v>
      </c>
      <c r="TUR41" s="536">
        <f>ROUND(Eigenmischungen!TVB46,1)</f>
        <v>0</v>
      </c>
      <c r="TUS41" s="536">
        <f>ROUND(Eigenmischungen!TVC46,1)</f>
        <v>0</v>
      </c>
      <c r="TUT41" s="536">
        <f>ROUND(Eigenmischungen!TVD46,1)</f>
        <v>0</v>
      </c>
      <c r="TUU41" s="536">
        <f>ROUND(Eigenmischungen!TVE46,1)</f>
        <v>0</v>
      </c>
      <c r="TUV41" s="536">
        <f>ROUND(Eigenmischungen!TVF46,1)</f>
        <v>0</v>
      </c>
      <c r="TUW41" s="536">
        <f>ROUND(Eigenmischungen!TVG46,1)</f>
        <v>0</v>
      </c>
      <c r="TUX41" s="536">
        <f>ROUND(Eigenmischungen!TVH46,1)</f>
        <v>0</v>
      </c>
      <c r="TUY41" s="536">
        <f>ROUND(Eigenmischungen!TVI46,1)</f>
        <v>0</v>
      </c>
      <c r="TUZ41" s="536">
        <f>ROUND(Eigenmischungen!TVJ46,1)</f>
        <v>0</v>
      </c>
      <c r="TVA41" s="536">
        <f>ROUND(Eigenmischungen!TVK46,1)</f>
        <v>0</v>
      </c>
      <c r="TVB41" s="536">
        <f>ROUND(Eigenmischungen!TVL46,1)</f>
        <v>0</v>
      </c>
      <c r="TVC41" s="536">
        <f>ROUND(Eigenmischungen!TVM46,1)</f>
        <v>0</v>
      </c>
      <c r="TVD41" s="536">
        <f>ROUND(Eigenmischungen!TVN46,1)</f>
        <v>0</v>
      </c>
      <c r="TVE41" s="536">
        <f>ROUND(Eigenmischungen!TVO46,1)</f>
        <v>0</v>
      </c>
      <c r="TVF41" s="536">
        <f>ROUND(Eigenmischungen!TVP46,1)</f>
        <v>0</v>
      </c>
      <c r="TVG41" s="536">
        <f>ROUND(Eigenmischungen!TVQ46,1)</f>
        <v>0</v>
      </c>
      <c r="TVH41" s="536">
        <f>ROUND(Eigenmischungen!TVR46,1)</f>
        <v>0</v>
      </c>
      <c r="TVI41" s="536">
        <f>ROUND(Eigenmischungen!TVS46,1)</f>
        <v>0</v>
      </c>
      <c r="TVJ41" s="536">
        <f>ROUND(Eigenmischungen!TVT46,1)</f>
        <v>0</v>
      </c>
      <c r="TVK41" s="536">
        <f>ROUND(Eigenmischungen!TVU46,1)</f>
        <v>0</v>
      </c>
      <c r="TVL41" s="536">
        <f>ROUND(Eigenmischungen!TVV46,1)</f>
        <v>0</v>
      </c>
      <c r="TVM41" s="536">
        <f>ROUND(Eigenmischungen!TVW46,1)</f>
        <v>0</v>
      </c>
      <c r="TVN41" s="536">
        <f>ROUND(Eigenmischungen!TVX46,1)</f>
        <v>0</v>
      </c>
      <c r="TVO41" s="536">
        <f>ROUND(Eigenmischungen!TVY46,1)</f>
        <v>0</v>
      </c>
      <c r="TVP41" s="536">
        <f>ROUND(Eigenmischungen!TVZ46,1)</f>
        <v>0</v>
      </c>
      <c r="TVQ41" s="536">
        <f>ROUND(Eigenmischungen!TWA46,1)</f>
        <v>0</v>
      </c>
      <c r="TVR41" s="536">
        <f>ROUND(Eigenmischungen!TWB46,1)</f>
        <v>0</v>
      </c>
      <c r="TVS41" s="536">
        <f>ROUND(Eigenmischungen!TWC46,1)</f>
        <v>0</v>
      </c>
      <c r="TVT41" s="536">
        <f>ROUND(Eigenmischungen!TWD46,1)</f>
        <v>0</v>
      </c>
      <c r="TVU41" s="536">
        <f>ROUND(Eigenmischungen!TWE46,1)</f>
        <v>0</v>
      </c>
      <c r="TVV41" s="536">
        <f>ROUND(Eigenmischungen!TWF46,1)</f>
        <v>0</v>
      </c>
      <c r="TVW41" s="536">
        <f>ROUND(Eigenmischungen!TWG46,1)</f>
        <v>0</v>
      </c>
      <c r="TVX41" s="536">
        <f>ROUND(Eigenmischungen!TWH46,1)</f>
        <v>0</v>
      </c>
      <c r="TVY41" s="536">
        <f>ROUND(Eigenmischungen!TWI46,1)</f>
        <v>0</v>
      </c>
      <c r="TVZ41" s="536">
        <f>ROUND(Eigenmischungen!TWJ46,1)</f>
        <v>0</v>
      </c>
      <c r="TWA41" s="536">
        <f>ROUND(Eigenmischungen!TWK46,1)</f>
        <v>0</v>
      </c>
      <c r="TWB41" s="536">
        <f>ROUND(Eigenmischungen!TWL46,1)</f>
        <v>0</v>
      </c>
      <c r="TWC41" s="536">
        <f>ROUND(Eigenmischungen!TWM46,1)</f>
        <v>0</v>
      </c>
      <c r="TWD41" s="536">
        <f>ROUND(Eigenmischungen!TWN46,1)</f>
        <v>0</v>
      </c>
      <c r="TWE41" s="536">
        <f>ROUND(Eigenmischungen!TWO46,1)</f>
        <v>0</v>
      </c>
      <c r="TWF41" s="536">
        <f>ROUND(Eigenmischungen!TWP46,1)</f>
        <v>0</v>
      </c>
      <c r="TWG41" s="536">
        <f>ROUND(Eigenmischungen!TWQ46,1)</f>
        <v>0</v>
      </c>
      <c r="TWH41" s="536">
        <f>ROUND(Eigenmischungen!TWR46,1)</f>
        <v>0</v>
      </c>
      <c r="TWI41" s="536">
        <f>ROUND(Eigenmischungen!TWS46,1)</f>
        <v>0</v>
      </c>
      <c r="TWJ41" s="536">
        <f>ROUND(Eigenmischungen!TWT46,1)</f>
        <v>0</v>
      </c>
      <c r="TWK41" s="536">
        <f>ROUND(Eigenmischungen!TWU46,1)</f>
        <v>0</v>
      </c>
      <c r="TWL41" s="536">
        <f>ROUND(Eigenmischungen!TWV46,1)</f>
        <v>0</v>
      </c>
      <c r="TWM41" s="536">
        <f>ROUND(Eigenmischungen!TWW46,1)</f>
        <v>0</v>
      </c>
      <c r="TWN41" s="536">
        <f>ROUND(Eigenmischungen!TWX46,1)</f>
        <v>0</v>
      </c>
      <c r="TWO41" s="536">
        <f>ROUND(Eigenmischungen!TWY46,1)</f>
        <v>0</v>
      </c>
      <c r="TWP41" s="536">
        <f>ROUND(Eigenmischungen!TWZ46,1)</f>
        <v>0</v>
      </c>
      <c r="TWQ41" s="536">
        <f>ROUND(Eigenmischungen!TXA46,1)</f>
        <v>0</v>
      </c>
      <c r="TWR41" s="536">
        <f>ROUND(Eigenmischungen!TXB46,1)</f>
        <v>0</v>
      </c>
      <c r="TWS41" s="536">
        <f>ROUND(Eigenmischungen!TXC46,1)</f>
        <v>0</v>
      </c>
      <c r="TWT41" s="536">
        <f>ROUND(Eigenmischungen!TXD46,1)</f>
        <v>0</v>
      </c>
      <c r="TWU41" s="536">
        <f>ROUND(Eigenmischungen!TXE46,1)</f>
        <v>0</v>
      </c>
      <c r="TWV41" s="536">
        <f>ROUND(Eigenmischungen!TXF46,1)</f>
        <v>0</v>
      </c>
      <c r="TWW41" s="536">
        <f>ROUND(Eigenmischungen!TXG46,1)</f>
        <v>0</v>
      </c>
      <c r="TWX41" s="536">
        <f>ROUND(Eigenmischungen!TXH46,1)</f>
        <v>0</v>
      </c>
      <c r="TWY41" s="536">
        <f>ROUND(Eigenmischungen!TXI46,1)</f>
        <v>0</v>
      </c>
      <c r="TWZ41" s="536">
        <f>ROUND(Eigenmischungen!TXJ46,1)</f>
        <v>0</v>
      </c>
      <c r="TXA41" s="536">
        <f>ROUND(Eigenmischungen!TXK46,1)</f>
        <v>0</v>
      </c>
      <c r="TXB41" s="536">
        <f>ROUND(Eigenmischungen!TXL46,1)</f>
        <v>0</v>
      </c>
      <c r="TXC41" s="536">
        <f>ROUND(Eigenmischungen!TXM46,1)</f>
        <v>0</v>
      </c>
      <c r="TXD41" s="536">
        <f>ROUND(Eigenmischungen!TXN46,1)</f>
        <v>0</v>
      </c>
      <c r="TXE41" s="536">
        <f>ROUND(Eigenmischungen!TXO46,1)</f>
        <v>0</v>
      </c>
      <c r="TXF41" s="536">
        <f>ROUND(Eigenmischungen!TXP46,1)</f>
        <v>0</v>
      </c>
      <c r="TXG41" s="536">
        <f>ROUND(Eigenmischungen!TXQ46,1)</f>
        <v>0</v>
      </c>
      <c r="TXH41" s="536">
        <f>ROUND(Eigenmischungen!TXR46,1)</f>
        <v>0</v>
      </c>
      <c r="TXI41" s="536">
        <f>ROUND(Eigenmischungen!TXS46,1)</f>
        <v>0</v>
      </c>
      <c r="TXJ41" s="536">
        <f>ROUND(Eigenmischungen!TXT46,1)</f>
        <v>0</v>
      </c>
      <c r="TXK41" s="536">
        <f>ROUND(Eigenmischungen!TXU46,1)</f>
        <v>0</v>
      </c>
      <c r="TXL41" s="536">
        <f>ROUND(Eigenmischungen!TXV46,1)</f>
        <v>0</v>
      </c>
      <c r="TXM41" s="536">
        <f>ROUND(Eigenmischungen!TXW46,1)</f>
        <v>0</v>
      </c>
      <c r="TXN41" s="536">
        <f>ROUND(Eigenmischungen!TXX46,1)</f>
        <v>0</v>
      </c>
      <c r="TXO41" s="536">
        <f>ROUND(Eigenmischungen!TXY46,1)</f>
        <v>0</v>
      </c>
      <c r="TXP41" s="536">
        <f>ROUND(Eigenmischungen!TXZ46,1)</f>
        <v>0</v>
      </c>
      <c r="TXQ41" s="536">
        <f>ROUND(Eigenmischungen!TYA46,1)</f>
        <v>0</v>
      </c>
      <c r="TXR41" s="536">
        <f>ROUND(Eigenmischungen!TYB46,1)</f>
        <v>0</v>
      </c>
      <c r="TXS41" s="536">
        <f>ROUND(Eigenmischungen!TYC46,1)</f>
        <v>0</v>
      </c>
      <c r="TXT41" s="536">
        <f>ROUND(Eigenmischungen!TYD46,1)</f>
        <v>0</v>
      </c>
      <c r="TXU41" s="536">
        <f>ROUND(Eigenmischungen!TYE46,1)</f>
        <v>0</v>
      </c>
      <c r="TXV41" s="536">
        <f>ROUND(Eigenmischungen!TYF46,1)</f>
        <v>0</v>
      </c>
      <c r="TXW41" s="536">
        <f>ROUND(Eigenmischungen!TYG46,1)</f>
        <v>0</v>
      </c>
      <c r="TXX41" s="536">
        <f>ROUND(Eigenmischungen!TYH46,1)</f>
        <v>0</v>
      </c>
      <c r="TXY41" s="536">
        <f>ROUND(Eigenmischungen!TYI46,1)</f>
        <v>0</v>
      </c>
      <c r="TXZ41" s="536">
        <f>ROUND(Eigenmischungen!TYJ46,1)</f>
        <v>0</v>
      </c>
      <c r="TYA41" s="536">
        <f>ROUND(Eigenmischungen!TYK46,1)</f>
        <v>0</v>
      </c>
      <c r="TYB41" s="536">
        <f>ROUND(Eigenmischungen!TYL46,1)</f>
        <v>0</v>
      </c>
      <c r="TYC41" s="536">
        <f>ROUND(Eigenmischungen!TYM46,1)</f>
        <v>0</v>
      </c>
      <c r="TYD41" s="536">
        <f>ROUND(Eigenmischungen!TYN46,1)</f>
        <v>0</v>
      </c>
      <c r="TYE41" s="536">
        <f>ROUND(Eigenmischungen!TYO46,1)</f>
        <v>0</v>
      </c>
      <c r="TYF41" s="536">
        <f>ROUND(Eigenmischungen!TYP46,1)</f>
        <v>0</v>
      </c>
      <c r="TYG41" s="536">
        <f>ROUND(Eigenmischungen!TYQ46,1)</f>
        <v>0</v>
      </c>
      <c r="TYH41" s="536">
        <f>ROUND(Eigenmischungen!TYR46,1)</f>
        <v>0</v>
      </c>
      <c r="TYI41" s="536">
        <f>ROUND(Eigenmischungen!TYS46,1)</f>
        <v>0</v>
      </c>
      <c r="TYJ41" s="536">
        <f>ROUND(Eigenmischungen!TYT46,1)</f>
        <v>0</v>
      </c>
      <c r="TYK41" s="536">
        <f>ROUND(Eigenmischungen!TYU46,1)</f>
        <v>0</v>
      </c>
      <c r="TYL41" s="536">
        <f>ROUND(Eigenmischungen!TYV46,1)</f>
        <v>0</v>
      </c>
      <c r="TYM41" s="536">
        <f>ROUND(Eigenmischungen!TYW46,1)</f>
        <v>0</v>
      </c>
      <c r="TYN41" s="536">
        <f>ROUND(Eigenmischungen!TYX46,1)</f>
        <v>0</v>
      </c>
      <c r="TYO41" s="536">
        <f>ROUND(Eigenmischungen!TYY46,1)</f>
        <v>0</v>
      </c>
      <c r="TYP41" s="536">
        <f>ROUND(Eigenmischungen!TYZ46,1)</f>
        <v>0</v>
      </c>
      <c r="TYQ41" s="536">
        <f>ROUND(Eigenmischungen!TZA46,1)</f>
        <v>0</v>
      </c>
      <c r="TYR41" s="536">
        <f>ROUND(Eigenmischungen!TZB46,1)</f>
        <v>0</v>
      </c>
      <c r="TYS41" s="536">
        <f>ROUND(Eigenmischungen!TZC46,1)</f>
        <v>0</v>
      </c>
      <c r="TYT41" s="536">
        <f>ROUND(Eigenmischungen!TZD46,1)</f>
        <v>0</v>
      </c>
      <c r="TYU41" s="536">
        <f>ROUND(Eigenmischungen!TZE46,1)</f>
        <v>0</v>
      </c>
      <c r="TYV41" s="536">
        <f>ROUND(Eigenmischungen!TZF46,1)</f>
        <v>0</v>
      </c>
      <c r="TYW41" s="536">
        <f>ROUND(Eigenmischungen!TZG46,1)</f>
        <v>0</v>
      </c>
      <c r="TYX41" s="536">
        <f>ROUND(Eigenmischungen!TZH46,1)</f>
        <v>0</v>
      </c>
      <c r="TYY41" s="536">
        <f>ROUND(Eigenmischungen!TZI46,1)</f>
        <v>0</v>
      </c>
      <c r="TYZ41" s="536">
        <f>ROUND(Eigenmischungen!TZJ46,1)</f>
        <v>0</v>
      </c>
      <c r="TZA41" s="536">
        <f>ROUND(Eigenmischungen!TZK46,1)</f>
        <v>0</v>
      </c>
      <c r="TZB41" s="536">
        <f>ROUND(Eigenmischungen!TZL46,1)</f>
        <v>0</v>
      </c>
      <c r="TZC41" s="536">
        <f>ROUND(Eigenmischungen!TZM46,1)</f>
        <v>0</v>
      </c>
      <c r="TZD41" s="536">
        <f>ROUND(Eigenmischungen!TZN46,1)</f>
        <v>0</v>
      </c>
      <c r="TZE41" s="536">
        <f>ROUND(Eigenmischungen!TZO46,1)</f>
        <v>0</v>
      </c>
      <c r="TZF41" s="536">
        <f>ROUND(Eigenmischungen!TZP46,1)</f>
        <v>0</v>
      </c>
      <c r="TZG41" s="536">
        <f>ROUND(Eigenmischungen!TZQ46,1)</f>
        <v>0</v>
      </c>
      <c r="TZH41" s="536">
        <f>ROUND(Eigenmischungen!TZR46,1)</f>
        <v>0</v>
      </c>
      <c r="TZI41" s="536">
        <f>ROUND(Eigenmischungen!TZS46,1)</f>
        <v>0</v>
      </c>
      <c r="TZJ41" s="536">
        <f>ROUND(Eigenmischungen!TZT46,1)</f>
        <v>0</v>
      </c>
      <c r="TZK41" s="536">
        <f>ROUND(Eigenmischungen!TZU46,1)</f>
        <v>0</v>
      </c>
      <c r="TZL41" s="536">
        <f>ROUND(Eigenmischungen!TZV46,1)</f>
        <v>0</v>
      </c>
      <c r="TZM41" s="536">
        <f>ROUND(Eigenmischungen!TZW46,1)</f>
        <v>0</v>
      </c>
      <c r="TZN41" s="536">
        <f>ROUND(Eigenmischungen!TZX46,1)</f>
        <v>0</v>
      </c>
      <c r="TZO41" s="536">
        <f>ROUND(Eigenmischungen!TZY46,1)</f>
        <v>0</v>
      </c>
      <c r="TZP41" s="536">
        <f>ROUND(Eigenmischungen!TZZ46,1)</f>
        <v>0</v>
      </c>
      <c r="TZQ41" s="536">
        <f>ROUND(Eigenmischungen!UAA46,1)</f>
        <v>0</v>
      </c>
      <c r="TZR41" s="536">
        <f>ROUND(Eigenmischungen!UAB46,1)</f>
        <v>0</v>
      </c>
      <c r="TZS41" s="536">
        <f>ROUND(Eigenmischungen!UAC46,1)</f>
        <v>0</v>
      </c>
      <c r="TZT41" s="536">
        <f>ROUND(Eigenmischungen!UAD46,1)</f>
        <v>0</v>
      </c>
      <c r="TZU41" s="536">
        <f>ROUND(Eigenmischungen!UAE46,1)</f>
        <v>0</v>
      </c>
      <c r="TZV41" s="536">
        <f>ROUND(Eigenmischungen!UAF46,1)</f>
        <v>0</v>
      </c>
      <c r="TZW41" s="536">
        <f>ROUND(Eigenmischungen!UAG46,1)</f>
        <v>0</v>
      </c>
      <c r="TZX41" s="536">
        <f>ROUND(Eigenmischungen!UAH46,1)</f>
        <v>0</v>
      </c>
      <c r="TZY41" s="536">
        <f>ROUND(Eigenmischungen!UAI46,1)</f>
        <v>0</v>
      </c>
      <c r="TZZ41" s="536">
        <f>ROUND(Eigenmischungen!UAJ46,1)</f>
        <v>0</v>
      </c>
      <c r="UAA41" s="536">
        <f>ROUND(Eigenmischungen!UAK46,1)</f>
        <v>0</v>
      </c>
      <c r="UAB41" s="536">
        <f>ROUND(Eigenmischungen!UAL46,1)</f>
        <v>0</v>
      </c>
      <c r="UAC41" s="536">
        <f>ROUND(Eigenmischungen!UAM46,1)</f>
        <v>0</v>
      </c>
      <c r="UAD41" s="536">
        <f>ROUND(Eigenmischungen!UAN46,1)</f>
        <v>0</v>
      </c>
      <c r="UAE41" s="536">
        <f>ROUND(Eigenmischungen!UAO46,1)</f>
        <v>0</v>
      </c>
      <c r="UAF41" s="536">
        <f>ROUND(Eigenmischungen!UAP46,1)</f>
        <v>0</v>
      </c>
      <c r="UAG41" s="536">
        <f>ROUND(Eigenmischungen!UAQ46,1)</f>
        <v>0</v>
      </c>
      <c r="UAH41" s="536">
        <f>ROUND(Eigenmischungen!UAR46,1)</f>
        <v>0</v>
      </c>
      <c r="UAI41" s="536">
        <f>ROUND(Eigenmischungen!UAS46,1)</f>
        <v>0</v>
      </c>
      <c r="UAJ41" s="536">
        <f>ROUND(Eigenmischungen!UAT46,1)</f>
        <v>0</v>
      </c>
      <c r="UAK41" s="536">
        <f>ROUND(Eigenmischungen!UAU46,1)</f>
        <v>0</v>
      </c>
      <c r="UAL41" s="536">
        <f>ROUND(Eigenmischungen!UAV46,1)</f>
        <v>0</v>
      </c>
      <c r="UAM41" s="536">
        <f>ROUND(Eigenmischungen!UAW46,1)</f>
        <v>0</v>
      </c>
      <c r="UAN41" s="536">
        <f>ROUND(Eigenmischungen!UAX46,1)</f>
        <v>0</v>
      </c>
      <c r="UAO41" s="536">
        <f>ROUND(Eigenmischungen!UAY46,1)</f>
        <v>0</v>
      </c>
      <c r="UAP41" s="536">
        <f>ROUND(Eigenmischungen!UAZ46,1)</f>
        <v>0</v>
      </c>
      <c r="UAQ41" s="536">
        <f>ROUND(Eigenmischungen!UBA46,1)</f>
        <v>0</v>
      </c>
      <c r="UAR41" s="536">
        <f>ROUND(Eigenmischungen!UBB46,1)</f>
        <v>0</v>
      </c>
      <c r="UAS41" s="536">
        <f>ROUND(Eigenmischungen!UBC46,1)</f>
        <v>0</v>
      </c>
      <c r="UAT41" s="536">
        <f>ROUND(Eigenmischungen!UBD46,1)</f>
        <v>0</v>
      </c>
      <c r="UAU41" s="536">
        <f>ROUND(Eigenmischungen!UBE46,1)</f>
        <v>0</v>
      </c>
      <c r="UAV41" s="536">
        <f>ROUND(Eigenmischungen!UBF46,1)</f>
        <v>0</v>
      </c>
      <c r="UAW41" s="536">
        <f>ROUND(Eigenmischungen!UBG46,1)</f>
        <v>0</v>
      </c>
      <c r="UAX41" s="536">
        <f>ROUND(Eigenmischungen!UBH46,1)</f>
        <v>0</v>
      </c>
      <c r="UAY41" s="536">
        <f>ROUND(Eigenmischungen!UBI46,1)</f>
        <v>0</v>
      </c>
      <c r="UAZ41" s="536">
        <f>ROUND(Eigenmischungen!UBJ46,1)</f>
        <v>0</v>
      </c>
      <c r="UBA41" s="536">
        <f>ROUND(Eigenmischungen!UBK46,1)</f>
        <v>0</v>
      </c>
      <c r="UBB41" s="536">
        <f>ROUND(Eigenmischungen!UBL46,1)</f>
        <v>0</v>
      </c>
      <c r="UBC41" s="536">
        <f>ROUND(Eigenmischungen!UBM46,1)</f>
        <v>0</v>
      </c>
      <c r="UBD41" s="536">
        <f>ROUND(Eigenmischungen!UBN46,1)</f>
        <v>0</v>
      </c>
      <c r="UBE41" s="536">
        <f>ROUND(Eigenmischungen!UBO46,1)</f>
        <v>0</v>
      </c>
      <c r="UBF41" s="536">
        <f>ROUND(Eigenmischungen!UBP46,1)</f>
        <v>0</v>
      </c>
      <c r="UBG41" s="536">
        <f>ROUND(Eigenmischungen!UBQ46,1)</f>
        <v>0</v>
      </c>
      <c r="UBH41" s="536">
        <f>ROUND(Eigenmischungen!UBR46,1)</f>
        <v>0</v>
      </c>
      <c r="UBI41" s="536">
        <f>ROUND(Eigenmischungen!UBS46,1)</f>
        <v>0</v>
      </c>
      <c r="UBJ41" s="536">
        <f>ROUND(Eigenmischungen!UBT46,1)</f>
        <v>0</v>
      </c>
      <c r="UBK41" s="536">
        <f>ROUND(Eigenmischungen!UBU46,1)</f>
        <v>0</v>
      </c>
      <c r="UBL41" s="536">
        <f>ROUND(Eigenmischungen!UBV46,1)</f>
        <v>0</v>
      </c>
      <c r="UBM41" s="536">
        <f>ROUND(Eigenmischungen!UBW46,1)</f>
        <v>0</v>
      </c>
      <c r="UBN41" s="536">
        <f>ROUND(Eigenmischungen!UBX46,1)</f>
        <v>0</v>
      </c>
      <c r="UBO41" s="536">
        <f>ROUND(Eigenmischungen!UBY46,1)</f>
        <v>0</v>
      </c>
      <c r="UBP41" s="536">
        <f>ROUND(Eigenmischungen!UBZ46,1)</f>
        <v>0</v>
      </c>
      <c r="UBQ41" s="536">
        <f>ROUND(Eigenmischungen!UCA46,1)</f>
        <v>0</v>
      </c>
      <c r="UBR41" s="536">
        <f>ROUND(Eigenmischungen!UCB46,1)</f>
        <v>0</v>
      </c>
      <c r="UBS41" s="536">
        <f>ROUND(Eigenmischungen!UCC46,1)</f>
        <v>0</v>
      </c>
      <c r="UBT41" s="536">
        <f>ROUND(Eigenmischungen!UCD46,1)</f>
        <v>0</v>
      </c>
      <c r="UBU41" s="536">
        <f>ROUND(Eigenmischungen!UCE46,1)</f>
        <v>0</v>
      </c>
      <c r="UBV41" s="536">
        <f>ROUND(Eigenmischungen!UCF46,1)</f>
        <v>0</v>
      </c>
      <c r="UBW41" s="536">
        <f>ROUND(Eigenmischungen!UCG46,1)</f>
        <v>0</v>
      </c>
      <c r="UBX41" s="536">
        <f>ROUND(Eigenmischungen!UCH46,1)</f>
        <v>0</v>
      </c>
      <c r="UBY41" s="536">
        <f>ROUND(Eigenmischungen!UCI46,1)</f>
        <v>0</v>
      </c>
      <c r="UBZ41" s="536">
        <f>ROUND(Eigenmischungen!UCJ46,1)</f>
        <v>0</v>
      </c>
      <c r="UCA41" s="536">
        <f>ROUND(Eigenmischungen!UCK46,1)</f>
        <v>0</v>
      </c>
      <c r="UCB41" s="536">
        <f>ROUND(Eigenmischungen!UCL46,1)</f>
        <v>0</v>
      </c>
      <c r="UCC41" s="536">
        <f>ROUND(Eigenmischungen!UCM46,1)</f>
        <v>0</v>
      </c>
      <c r="UCD41" s="536">
        <f>ROUND(Eigenmischungen!UCN46,1)</f>
        <v>0</v>
      </c>
      <c r="UCE41" s="536">
        <f>ROUND(Eigenmischungen!UCO46,1)</f>
        <v>0</v>
      </c>
      <c r="UCF41" s="536">
        <f>ROUND(Eigenmischungen!UCP46,1)</f>
        <v>0</v>
      </c>
      <c r="UCG41" s="536">
        <f>ROUND(Eigenmischungen!UCQ46,1)</f>
        <v>0</v>
      </c>
      <c r="UCH41" s="536">
        <f>ROUND(Eigenmischungen!UCR46,1)</f>
        <v>0</v>
      </c>
      <c r="UCI41" s="536">
        <f>ROUND(Eigenmischungen!UCS46,1)</f>
        <v>0</v>
      </c>
      <c r="UCJ41" s="536">
        <f>ROUND(Eigenmischungen!UCT46,1)</f>
        <v>0</v>
      </c>
      <c r="UCK41" s="536">
        <f>ROUND(Eigenmischungen!UCU46,1)</f>
        <v>0</v>
      </c>
      <c r="UCL41" s="536">
        <f>ROUND(Eigenmischungen!UCV46,1)</f>
        <v>0</v>
      </c>
      <c r="UCM41" s="536">
        <f>ROUND(Eigenmischungen!UCW46,1)</f>
        <v>0</v>
      </c>
      <c r="UCN41" s="536">
        <f>ROUND(Eigenmischungen!UCX46,1)</f>
        <v>0</v>
      </c>
      <c r="UCO41" s="536">
        <f>ROUND(Eigenmischungen!UCY46,1)</f>
        <v>0</v>
      </c>
      <c r="UCP41" s="536">
        <f>ROUND(Eigenmischungen!UCZ46,1)</f>
        <v>0</v>
      </c>
      <c r="UCQ41" s="536">
        <f>ROUND(Eigenmischungen!UDA46,1)</f>
        <v>0</v>
      </c>
      <c r="UCR41" s="536">
        <f>ROUND(Eigenmischungen!UDB46,1)</f>
        <v>0</v>
      </c>
      <c r="UCS41" s="536">
        <f>ROUND(Eigenmischungen!UDC46,1)</f>
        <v>0</v>
      </c>
      <c r="UCT41" s="536">
        <f>ROUND(Eigenmischungen!UDD46,1)</f>
        <v>0</v>
      </c>
      <c r="UCU41" s="536">
        <f>ROUND(Eigenmischungen!UDE46,1)</f>
        <v>0</v>
      </c>
      <c r="UCV41" s="536">
        <f>ROUND(Eigenmischungen!UDF46,1)</f>
        <v>0</v>
      </c>
      <c r="UCW41" s="536">
        <f>ROUND(Eigenmischungen!UDG46,1)</f>
        <v>0</v>
      </c>
      <c r="UCX41" s="536">
        <f>ROUND(Eigenmischungen!UDH46,1)</f>
        <v>0</v>
      </c>
      <c r="UCY41" s="536">
        <f>ROUND(Eigenmischungen!UDI46,1)</f>
        <v>0</v>
      </c>
      <c r="UCZ41" s="536">
        <f>ROUND(Eigenmischungen!UDJ46,1)</f>
        <v>0</v>
      </c>
      <c r="UDA41" s="536">
        <f>ROUND(Eigenmischungen!UDK46,1)</f>
        <v>0</v>
      </c>
      <c r="UDB41" s="536">
        <f>ROUND(Eigenmischungen!UDL46,1)</f>
        <v>0</v>
      </c>
      <c r="UDC41" s="536">
        <f>ROUND(Eigenmischungen!UDM46,1)</f>
        <v>0</v>
      </c>
      <c r="UDD41" s="536">
        <f>ROUND(Eigenmischungen!UDN46,1)</f>
        <v>0</v>
      </c>
      <c r="UDE41" s="536">
        <f>ROUND(Eigenmischungen!UDO46,1)</f>
        <v>0</v>
      </c>
      <c r="UDF41" s="536">
        <f>ROUND(Eigenmischungen!UDP46,1)</f>
        <v>0</v>
      </c>
      <c r="UDG41" s="536">
        <f>ROUND(Eigenmischungen!UDQ46,1)</f>
        <v>0</v>
      </c>
      <c r="UDH41" s="536">
        <f>ROUND(Eigenmischungen!UDR46,1)</f>
        <v>0</v>
      </c>
      <c r="UDI41" s="536">
        <f>ROUND(Eigenmischungen!UDS46,1)</f>
        <v>0</v>
      </c>
      <c r="UDJ41" s="536">
        <f>ROUND(Eigenmischungen!UDT46,1)</f>
        <v>0</v>
      </c>
      <c r="UDK41" s="536">
        <f>ROUND(Eigenmischungen!UDU46,1)</f>
        <v>0</v>
      </c>
      <c r="UDL41" s="536">
        <f>ROUND(Eigenmischungen!UDV46,1)</f>
        <v>0</v>
      </c>
      <c r="UDM41" s="536">
        <f>ROUND(Eigenmischungen!UDW46,1)</f>
        <v>0</v>
      </c>
      <c r="UDN41" s="536">
        <f>ROUND(Eigenmischungen!UDX46,1)</f>
        <v>0</v>
      </c>
      <c r="UDO41" s="536">
        <f>ROUND(Eigenmischungen!UDY46,1)</f>
        <v>0</v>
      </c>
      <c r="UDP41" s="536">
        <f>ROUND(Eigenmischungen!UDZ46,1)</f>
        <v>0</v>
      </c>
      <c r="UDQ41" s="536">
        <f>ROUND(Eigenmischungen!UEA46,1)</f>
        <v>0</v>
      </c>
      <c r="UDR41" s="536">
        <f>ROUND(Eigenmischungen!UEB46,1)</f>
        <v>0</v>
      </c>
      <c r="UDS41" s="536">
        <f>ROUND(Eigenmischungen!UEC46,1)</f>
        <v>0</v>
      </c>
      <c r="UDT41" s="536">
        <f>ROUND(Eigenmischungen!UED46,1)</f>
        <v>0</v>
      </c>
      <c r="UDU41" s="536">
        <f>ROUND(Eigenmischungen!UEE46,1)</f>
        <v>0</v>
      </c>
      <c r="UDV41" s="536">
        <f>ROUND(Eigenmischungen!UEF46,1)</f>
        <v>0</v>
      </c>
      <c r="UDW41" s="536">
        <f>ROUND(Eigenmischungen!UEG46,1)</f>
        <v>0</v>
      </c>
      <c r="UDX41" s="536">
        <f>ROUND(Eigenmischungen!UEH46,1)</f>
        <v>0</v>
      </c>
      <c r="UDY41" s="536">
        <f>ROUND(Eigenmischungen!UEI46,1)</f>
        <v>0</v>
      </c>
      <c r="UDZ41" s="536">
        <f>ROUND(Eigenmischungen!UEJ46,1)</f>
        <v>0</v>
      </c>
      <c r="UEA41" s="536">
        <f>ROUND(Eigenmischungen!UEK46,1)</f>
        <v>0</v>
      </c>
      <c r="UEB41" s="536">
        <f>ROUND(Eigenmischungen!UEL46,1)</f>
        <v>0</v>
      </c>
      <c r="UEC41" s="536">
        <f>ROUND(Eigenmischungen!UEM46,1)</f>
        <v>0</v>
      </c>
      <c r="UED41" s="536">
        <f>ROUND(Eigenmischungen!UEN46,1)</f>
        <v>0</v>
      </c>
      <c r="UEE41" s="536">
        <f>ROUND(Eigenmischungen!UEO46,1)</f>
        <v>0</v>
      </c>
      <c r="UEF41" s="536">
        <f>ROUND(Eigenmischungen!UEP46,1)</f>
        <v>0</v>
      </c>
      <c r="UEG41" s="536">
        <f>ROUND(Eigenmischungen!UEQ46,1)</f>
        <v>0</v>
      </c>
      <c r="UEH41" s="536">
        <f>ROUND(Eigenmischungen!UER46,1)</f>
        <v>0</v>
      </c>
      <c r="UEI41" s="536">
        <f>ROUND(Eigenmischungen!UES46,1)</f>
        <v>0</v>
      </c>
      <c r="UEJ41" s="536">
        <f>ROUND(Eigenmischungen!UET46,1)</f>
        <v>0</v>
      </c>
      <c r="UEK41" s="536">
        <f>ROUND(Eigenmischungen!UEU46,1)</f>
        <v>0</v>
      </c>
      <c r="UEL41" s="536">
        <f>ROUND(Eigenmischungen!UEV46,1)</f>
        <v>0</v>
      </c>
      <c r="UEM41" s="536">
        <f>ROUND(Eigenmischungen!UEW46,1)</f>
        <v>0</v>
      </c>
      <c r="UEN41" s="536">
        <f>ROUND(Eigenmischungen!UEX46,1)</f>
        <v>0</v>
      </c>
      <c r="UEO41" s="536">
        <f>ROUND(Eigenmischungen!UEY46,1)</f>
        <v>0</v>
      </c>
      <c r="UEP41" s="536">
        <f>ROUND(Eigenmischungen!UEZ46,1)</f>
        <v>0</v>
      </c>
      <c r="UEQ41" s="536">
        <f>ROUND(Eigenmischungen!UFA46,1)</f>
        <v>0</v>
      </c>
      <c r="UER41" s="536">
        <f>ROUND(Eigenmischungen!UFB46,1)</f>
        <v>0</v>
      </c>
      <c r="UES41" s="536">
        <f>ROUND(Eigenmischungen!UFC46,1)</f>
        <v>0</v>
      </c>
      <c r="UET41" s="536">
        <f>ROUND(Eigenmischungen!UFD46,1)</f>
        <v>0</v>
      </c>
      <c r="UEU41" s="536">
        <f>ROUND(Eigenmischungen!UFE46,1)</f>
        <v>0</v>
      </c>
      <c r="UEV41" s="536">
        <f>ROUND(Eigenmischungen!UFF46,1)</f>
        <v>0</v>
      </c>
      <c r="UEW41" s="536">
        <f>ROUND(Eigenmischungen!UFG46,1)</f>
        <v>0</v>
      </c>
      <c r="UEX41" s="536">
        <f>ROUND(Eigenmischungen!UFH46,1)</f>
        <v>0</v>
      </c>
      <c r="UEY41" s="536">
        <f>ROUND(Eigenmischungen!UFI46,1)</f>
        <v>0</v>
      </c>
      <c r="UEZ41" s="536">
        <f>ROUND(Eigenmischungen!UFJ46,1)</f>
        <v>0</v>
      </c>
      <c r="UFA41" s="536">
        <f>ROUND(Eigenmischungen!UFK46,1)</f>
        <v>0</v>
      </c>
      <c r="UFB41" s="536">
        <f>ROUND(Eigenmischungen!UFL46,1)</f>
        <v>0</v>
      </c>
      <c r="UFC41" s="536">
        <f>ROUND(Eigenmischungen!UFM46,1)</f>
        <v>0</v>
      </c>
      <c r="UFD41" s="536">
        <f>ROUND(Eigenmischungen!UFN46,1)</f>
        <v>0</v>
      </c>
      <c r="UFE41" s="536">
        <f>ROUND(Eigenmischungen!UFO46,1)</f>
        <v>0</v>
      </c>
      <c r="UFF41" s="536">
        <f>ROUND(Eigenmischungen!UFP46,1)</f>
        <v>0</v>
      </c>
      <c r="UFG41" s="536">
        <f>ROUND(Eigenmischungen!UFQ46,1)</f>
        <v>0</v>
      </c>
      <c r="UFH41" s="536">
        <f>ROUND(Eigenmischungen!UFR46,1)</f>
        <v>0</v>
      </c>
      <c r="UFI41" s="536">
        <f>ROUND(Eigenmischungen!UFS46,1)</f>
        <v>0</v>
      </c>
      <c r="UFJ41" s="536">
        <f>ROUND(Eigenmischungen!UFT46,1)</f>
        <v>0</v>
      </c>
      <c r="UFK41" s="536">
        <f>ROUND(Eigenmischungen!UFU46,1)</f>
        <v>0</v>
      </c>
      <c r="UFL41" s="536">
        <f>ROUND(Eigenmischungen!UFV46,1)</f>
        <v>0</v>
      </c>
      <c r="UFM41" s="536">
        <f>ROUND(Eigenmischungen!UFW46,1)</f>
        <v>0</v>
      </c>
      <c r="UFN41" s="536">
        <f>ROUND(Eigenmischungen!UFX46,1)</f>
        <v>0</v>
      </c>
      <c r="UFO41" s="536">
        <f>ROUND(Eigenmischungen!UFY46,1)</f>
        <v>0</v>
      </c>
      <c r="UFP41" s="536">
        <f>ROUND(Eigenmischungen!UFZ46,1)</f>
        <v>0</v>
      </c>
      <c r="UFQ41" s="536">
        <f>ROUND(Eigenmischungen!UGA46,1)</f>
        <v>0</v>
      </c>
      <c r="UFR41" s="536">
        <f>ROUND(Eigenmischungen!UGB46,1)</f>
        <v>0</v>
      </c>
      <c r="UFS41" s="536">
        <f>ROUND(Eigenmischungen!UGC46,1)</f>
        <v>0</v>
      </c>
      <c r="UFT41" s="536">
        <f>ROUND(Eigenmischungen!UGD46,1)</f>
        <v>0</v>
      </c>
      <c r="UFU41" s="536">
        <f>ROUND(Eigenmischungen!UGE46,1)</f>
        <v>0</v>
      </c>
      <c r="UFV41" s="536">
        <f>ROUND(Eigenmischungen!UGF46,1)</f>
        <v>0</v>
      </c>
      <c r="UFW41" s="536">
        <f>ROUND(Eigenmischungen!UGG46,1)</f>
        <v>0</v>
      </c>
      <c r="UFX41" s="536">
        <f>ROUND(Eigenmischungen!UGH46,1)</f>
        <v>0</v>
      </c>
      <c r="UFY41" s="536">
        <f>ROUND(Eigenmischungen!UGI46,1)</f>
        <v>0</v>
      </c>
      <c r="UFZ41" s="536">
        <f>ROUND(Eigenmischungen!UGJ46,1)</f>
        <v>0</v>
      </c>
      <c r="UGA41" s="536">
        <f>ROUND(Eigenmischungen!UGK46,1)</f>
        <v>0</v>
      </c>
      <c r="UGB41" s="536">
        <f>ROUND(Eigenmischungen!UGL46,1)</f>
        <v>0</v>
      </c>
      <c r="UGC41" s="536">
        <f>ROUND(Eigenmischungen!UGM46,1)</f>
        <v>0</v>
      </c>
      <c r="UGD41" s="536">
        <f>ROUND(Eigenmischungen!UGN46,1)</f>
        <v>0</v>
      </c>
      <c r="UGE41" s="536">
        <f>ROUND(Eigenmischungen!UGO46,1)</f>
        <v>0</v>
      </c>
      <c r="UGF41" s="536">
        <f>ROUND(Eigenmischungen!UGP46,1)</f>
        <v>0</v>
      </c>
      <c r="UGG41" s="536">
        <f>ROUND(Eigenmischungen!UGQ46,1)</f>
        <v>0</v>
      </c>
      <c r="UGH41" s="536">
        <f>ROUND(Eigenmischungen!UGR46,1)</f>
        <v>0</v>
      </c>
      <c r="UGI41" s="536">
        <f>ROUND(Eigenmischungen!UGS46,1)</f>
        <v>0</v>
      </c>
      <c r="UGJ41" s="536">
        <f>ROUND(Eigenmischungen!UGT46,1)</f>
        <v>0</v>
      </c>
      <c r="UGK41" s="536">
        <f>ROUND(Eigenmischungen!UGU46,1)</f>
        <v>0</v>
      </c>
      <c r="UGL41" s="536">
        <f>ROUND(Eigenmischungen!UGV46,1)</f>
        <v>0</v>
      </c>
      <c r="UGM41" s="536">
        <f>ROUND(Eigenmischungen!UGW46,1)</f>
        <v>0</v>
      </c>
      <c r="UGN41" s="536">
        <f>ROUND(Eigenmischungen!UGX46,1)</f>
        <v>0</v>
      </c>
      <c r="UGO41" s="536">
        <f>ROUND(Eigenmischungen!UGY46,1)</f>
        <v>0</v>
      </c>
      <c r="UGP41" s="536">
        <f>ROUND(Eigenmischungen!UGZ46,1)</f>
        <v>0</v>
      </c>
      <c r="UGQ41" s="536">
        <f>ROUND(Eigenmischungen!UHA46,1)</f>
        <v>0</v>
      </c>
      <c r="UGR41" s="536">
        <f>ROUND(Eigenmischungen!UHB46,1)</f>
        <v>0</v>
      </c>
      <c r="UGS41" s="536">
        <f>ROUND(Eigenmischungen!UHC46,1)</f>
        <v>0</v>
      </c>
      <c r="UGT41" s="536">
        <f>ROUND(Eigenmischungen!UHD46,1)</f>
        <v>0</v>
      </c>
      <c r="UGU41" s="536">
        <f>ROUND(Eigenmischungen!UHE46,1)</f>
        <v>0</v>
      </c>
      <c r="UGV41" s="536">
        <f>ROUND(Eigenmischungen!UHF46,1)</f>
        <v>0</v>
      </c>
      <c r="UGW41" s="536">
        <f>ROUND(Eigenmischungen!UHG46,1)</f>
        <v>0</v>
      </c>
      <c r="UGX41" s="536">
        <f>ROUND(Eigenmischungen!UHH46,1)</f>
        <v>0</v>
      </c>
      <c r="UGY41" s="536">
        <f>ROUND(Eigenmischungen!UHI46,1)</f>
        <v>0</v>
      </c>
      <c r="UGZ41" s="536">
        <f>ROUND(Eigenmischungen!UHJ46,1)</f>
        <v>0</v>
      </c>
      <c r="UHA41" s="536">
        <f>ROUND(Eigenmischungen!UHK46,1)</f>
        <v>0</v>
      </c>
      <c r="UHB41" s="536">
        <f>ROUND(Eigenmischungen!UHL46,1)</f>
        <v>0</v>
      </c>
      <c r="UHC41" s="536">
        <f>ROUND(Eigenmischungen!UHM46,1)</f>
        <v>0</v>
      </c>
      <c r="UHD41" s="536">
        <f>ROUND(Eigenmischungen!UHN46,1)</f>
        <v>0</v>
      </c>
      <c r="UHE41" s="536">
        <f>ROUND(Eigenmischungen!UHO46,1)</f>
        <v>0</v>
      </c>
      <c r="UHF41" s="536">
        <f>ROUND(Eigenmischungen!UHP46,1)</f>
        <v>0</v>
      </c>
      <c r="UHG41" s="536">
        <f>ROUND(Eigenmischungen!UHQ46,1)</f>
        <v>0</v>
      </c>
      <c r="UHH41" s="536">
        <f>ROUND(Eigenmischungen!UHR46,1)</f>
        <v>0</v>
      </c>
      <c r="UHI41" s="536">
        <f>ROUND(Eigenmischungen!UHS46,1)</f>
        <v>0</v>
      </c>
      <c r="UHJ41" s="536">
        <f>ROUND(Eigenmischungen!UHT46,1)</f>
        <v>0</v>
      </c>
      <c r="UHK41" s="536">
        <f>ROUND(Eigenmischungen!UHU46,1)</f>
        <v>0</v>
      </c>
      <c r="UHL41" s="536">
        <f>ROUND(Eigenmischungen!UHV46,1)</f>
        <v>0</v>
      </c>
      <c r="UHM41" s="536">
        <f>ROUND(Eigenmischungen!UHW46,1)</f>
        <v>0</v>
      </c>
      <c r="UHN41" s="536">
        <f>ROUND(Eigenmischungen!UHX46,1)</f>
        <v>0</v>
      </c>
      <c r="UHO41" s="536">
        <f>ROUND(Eigenmischungen!UHY46,1)</f>
        <v>0</v>
      </c>
      <c r="UHP41" s="536">
        <f>ROUND(Eigenmischungen!UHZ46,1)</f>
        <v>0</v>
      </c>
      <c r="UHQ41" s="536">
        <f>ROUND(Eigenmischungen!UIA46,1)</f>
        <v>0</v>
      </c>
      <c r="UHR41" s="536">
        <f>ROUND(Eigenmischungen!UIB46,1)</f>
        <v>0</v>
      </c>
      <c r="UHS41" s="536">
        <f>ROUND(Eigenmischungen!UIC46,1)</f>
        <v>0</v>
      </c>
      <c r="UHT41" s="536">
        <f>ROUND(Eigenmischungen!UID46,1)</f>
        <v>0</v>
      </c>
      <c r="UHU41" s="536">
        <f>ROUND(Eigenmischungen!UIE46,1)</f>
        <v>0</v>
      </c>
      <c r="UHV41" s="536">
        <f>ROUND(Eigenmischungen!UIF46,1)</f>
        <v>0</v>
      </c>
      <c r="UHW41" s="536">
        <f>ROUND(Eigenmischungen!UIG46,1)</f>
        <v>0</v>
      </c>
      <c r="UHX41" s="536">
        <f>ROUND(Eigenmischungen!UIH46,1)</f>
        <v>0</v>
      </c>
      <c r="UHY41" s="536">
        <f>ROUND(Eigenmischungen!UII46,1)</f>
        <v>0</v>
      </c>
      <c r="UHZ41" s="536">
        <f>ROUND(Eigenmischungen!UIJ46,1)</f>
        <v>0</v>
      </c>
      <c r="UIA41" s="536">
        <f>ROUND(Eigenmischungen!UIK46,1)</f>
        <v>0</v>
      </c>
      <c r="UIB41" s="536">
        <f>ROUND(Eigenmischungen!UIL46,1)</f>
        <v>0</v>
      </c>
      <c r="UIC41" s="536">
        <f>ROUND(Eigenmischungen!UIM46,1)</f>
        <v>0</v>
      </c>
      <c r="UID41" s="536">
        <f>ROUND(Eigenmischungen!UIN46,1)</f>
        <v>0</v>
      </c>
      <c r="UIE41" s="536">
        <f>ROUND(Eigenmischungen!UIO46,1)</f>
        <v>0</v>
      </c>
      <c r="UIF41" s="536">
        <f>ROUND(Eigenmischungen!UIP46,1)</f>
        <v>0</v>
      </c>
      <c r="UIG41" s="536">
        <f>ROUND(Eigenmischungen!UIQ46,1)</f>
        <v>0</v>
      </c>
      <c r="UIH41" s="536">
        <f>ROUND(Eigenmischungen!UIR46,1)</f>
        <v>0</v>
      </c>
      <c r="UII41" s="536">
        <f>ROUND(Eigenmischungen!UIS46,1)</f>
        <v>0</v>
      </c>
      <c r="UIJ41" s="536">
        <f>ROUND(Eigenmischungen!UIT46,1)</f>
        <v>0</v>
      </c>
      <c r="UIK41" s="536">
        <f>ROUND(Eigenmischungen!UIU46,1)</f>
        <v>0</v>
      </c>
      <c r="UIL41" s="536">
        <f>ROUND(Eigenmischungen!UIV46,1)</f>
        <v>0</v>
      </c>
      <c r="UIM41" s="536">
        <f>ROUND(Eigenmischungen!UIW46,1)</f>
        <v>0</v>
      </c>
      <c r="UIN41" s="536">
        <f>ROUND(Eigenmischungen!UIX46,1)</f>
        <v>0</v>
      </c>
      <c r="UIO41" s="536">
        <f>ROUND(Eigenmischungen!UIY46,1)</f>
        <v>0</v>
      </c>
      <c r="UIP41" s="536">
        <f>ROUND(Eigenmischungen!UIZ46,1)</f>
        <v>0</v>
      </c>
      <c r="UIQ41" s="536">
        <f>ROUND(Eigenmischungen!UJA46,1)</f>
        <v>0</v>
      </c>
      <c r="UIR41" s="536">
        <f>ROUND(Eigenmischungen!UJB46,1)</f>
        <v>0</v>
      </c>
      <c r="UIS41" s="536">
        <f>ROUND(Eigenmischungen!UJC46,1)</f>
        <v>0</v>
      </c>
      <c r="UIT41" s="536">
        <f>ROUND(Eigenmischungen!UJD46,1)</f>
        <v>0</v>
      </c>
      <c r="UIU41" s="536">
        <f>ROUND(Eigenmischungen!UJE46,1)</f>
        <v>0</v>
      </c>
      <c r="UIV41" s="536">
        <f>ROUND(Eigenmischungen!UJF46,1)</f>
        <v>0</v>
      </c>
      <c r="UIW41" s="536">
        <f>ROUND(Eigenmischungen!UJG46,1)</f>
        <v>0</v>
      </c>
      <c r="UIX41" s="536">
        <f>ROUND(Eigenmischungen!UJH46,1)</f>
        <v>0</v>
      </c>
      <c r="UIY41" s="536">
        <f>ROUND(Eigenmischungen!UJI46,1)</f>
        <v>0</v>
      </c>
      <c r="UIZ41" s="536">
        <f>ROUND(Eigenmischungen!UJJ46,1)</f>
        <v>0</v>
      </c>
      <c r="UJA41" s="536">
        <f>ROUND(Eigenmischungen!UJK46,1)</f>
        <v>0</v>
      </c>
      <c r="UJB41" s="536">
        <f>ROUND(Eigenmischungen!UJL46,1)</f>
        <v>0</v>
      </c>
      <c r="UJC41" s="536">
        <f>ROUND(Eigenmischungen!UJM46,1)</f>
        <v>0</v>
      </c>
      <c r="UJD41" s="536">
        <f>ROUND(Eigenmischungen!UJN46,1)</f>
        <v>0</v>
      </c>
      <c r="UJE41" s="536">
        <f>ROUND(Eigenmischungen!UJO46,1)</f>
        <v>0</v>
      </c>
      <c r="UJF41" s="536">
        <f>ROUND(Eigenmischungen!UJP46,1)</f>
        <v>0</v>
      </c>
      <c r="UJG41" s="536">
        <f>ROUND(Eigenmischungen!UJQ46,1)</f>
        <v>0</v>
      </c>
      <c r="UJH41" s="536">
        <f>ROUND(Eigenmischungen!UJR46,1)</f>
        <v>0</v>
      </c>
      <c r="UJI41" s="536">
        <f>ROUND(Eigenmischungen!UJS46,1)</f>
        <v>0</v>
      </c>
      <c r="UJJ41" s="536">
        <f>ROUND(Eigenmischungen!UJT46,1)</f>
        <v>0</v>
      </c>
      <c r="UJK41" s="536">
        <f>ROUND(Eigenmischungen!UJU46,1)</f>
        <v>0</v>
      </c>
      <c r="UJL41" s="536">
        <f>ROUND(Eigenmischungen!UJV46,1)</f>
        <v>0</v>
      </c>
      <c r="UJM41" s="536">
        <f>ROUND(Eigenmischungen!UJW46,1)</f>
        <v>0</v>
      </c>
      <c r="UJN41" s="536">
        <f>ROUND(Eigenmischungen!UJX46,1)</f>
        <v>0</v>
      </c>
      <c r="UJO41" s="536">
        <f>ROUND(Eigenmischungen!UJY46,1)</f>
        <v>0</v>
      </c>
      <c r="UJP41" s="536">
        <f>ROUND(Eigenmischungen!UJZ46,1)</f>
        <v>0</v>
      </c>
      <c r="UJQ41" s="536">
        <f>ROUND(Eigenmischungen!UKA46,1)</f>
        <v>0</v>
      </c>
      <c r="UJR41" s="536">
        <f>ROUND(Eigenmischungen!UKB46,1)</f>
        <v>0</v>
      </c>
      <c r="UJS41" s="536">
        <f>ROUND(Eigenmischungen!UKC46,1)</f>
        <v>0</v>
      </c>
      <c r="UJT41" s="536">
        <f>ROUND(Eigenmischungen!UKD46,1)</f>
        <v>0</v>
      </c>
      <c r="UJU41" s="536">
        <f>ROUND(Eigenmischungen!UKE46,1)</f>
        <v>0</v>
      </c>
      <c r="UJV41" s="536">
        <f>ROUND(Eigenmischungen!UKF46,1)</f>
        <v>0</v>
      </c>
      <c r="UJW41" s="536">
        <f>ROUND(Eigenmischungen!UKG46,1)</f>
        <v>0</v>
      </c>
      <c r="UJX41" s="536">
        <f>ROUND(Eigenmischungen!UKH46,1)</f>
        <v>0</v>
      </c>
      <c r="UJY41" s="536">
        <f>ROUND(Eigenmischungen!UKI46,1)</f>
        <v>0</v>
      </c>
      <c r="UJZ41" s="536">
        <f>ROUND(Eigenmischungen!UKJ46,1)</f>
        <v>0</v>
      </c>
      <c r="UKA41" s="536">
        <f>ROUND(Eigenmischungen!UKK46,1)</f>
        <v>0</v>
      </c>
      <c r="UKB41" s="536">
        <f>ROUND(Eigenmischungen!UKL46,1)</f>
        <v>0</v>
      </c>
      <c r="UKC41" s="536">
        <f>ROUND(Eigenmischungen!UKM46,1)</f>
        <v>0</v>
      </c>
      <c r="UKD41" s="536">
        <f>ROUND(Eigenmischungen!UKN46,1)</f>
        <v>0</v>
      </c>
      <c r="UKE41" s="536">
        <f>ROUND(Eigenmischungen!UKO46,1)</f>
        <v>0</v>
      </c>
      <c r="UKF41" s="536">
        <f>ROUND(Eigenmischungen!UKP46,1)</f>
        <v>0</v>
      </c>
      <c r="UKG41" s="536">
        <f>ROUND(Eigenmischungen!UKQ46,1)</f>
        <v>0</v>
      </c>
      <c r="UKH41" s="536">
        <f>ROUND(Eigenmischungen!UKR46,1)</f>
        <v>0</v>
      </c>
      <c r="UKI41" s="536">
        <f>ROUND(Eigenmischungen!UKS46,1)</f>
        <v>0</v>
      </c>
      <c r="UKJ41" s="536">
        <f>ROUND(Eigenmischungen!UKT46,1)</f>
        <v>0</v>
      </c>
      <c r="UKK41" s="536">
        <f>ROUND(Eigenmischungen!UKU46,1)</f>
        <v>0</v>
      </c>
      <c r="UKL41" s="536">
        <f>ROUND(Eigenmischungen!UKV46,1)</f>
        <v>0</v>
      </c>
      <c r="UKM41" s="536">
        <f>ROUND(Eigenmischungen!UKW46,1)</f>
        <v>0</v>
      </c>
      <c r="UKN41" s="536">
        <f>ROUND(Eigenmischungen!UKX46,1)</f>
        <v>0</v>
      </c>
      <c r="UKO41" s="536">
        <f>ROUND(Eigenmischungen!UKY46,1)</f>
        <v>0</v>
      </c>
      <c r="UKP41" s="536">
        <f>ROUND(Eigenmischungen!UKZ46,1)</f>
        <v>0</v>
      </c>
      <c r="UKQ41" s="536">
        <f>ROUND(Eigenmischungen!ULA46,1)</f>
        <v>0</v>
      </c>
      <c r="UKR41" s="536">
        <f>ROUND(Eigenmischungen!ULB46,1)</f>
        <v>0</v>
      </c>
      <c r="UKS41" s="536">
        <f>ROUND(Eigenmischungen!ULC46,1)</f>
        <v>0</v>
      </c>
      <c r="UKT41" s="536">
        <f>ROUND(Eigenmischungen!ULD46,1)</f>
        <v>0</v>
      </c>
      <c r="UKU41" s="536">
        <f>ROUND(Eigenmischungen!ULE46,1)</f>
        <v>0</v>
      </c>
      <c r="UKV41" s="536">
        <f>ROUND(Eigenmischungen!ULF46,1)</f>
        <v>0</v>
      </c>
      <c r="UKW41" s="536">
        <f>ROUND(Eigenmischungen!ULG46,1)</f>
        <v>0</v>
      </c>
      <c r="UKX41" s="536">
        <f>ROUND(Eigenmischungen!ULH46,1)</f>
        <v>0</v>
      </c>
      <c r="UKY41" s="536">
        <f>ROUND(Eigenmischungen!ULI46,1)</f>
        <v>0</v>
      </c>
      <c r="UKZ41" s="536">
        <f>ROUND(Eigenmischungen!ULJ46,1)</f>
        <v>0</v>
      </c>
      <c r="ULA41" s="536">
        <f>ROUND(Eigenmischungen!ULK46,1)</f>
        <v>0</v>
      </c>
      <c r="ULB41" s="536">
        <f>ROUND(Eigenmischungen!ULL46,1)</f>
        <v>0</v>
      </c>
      <c r="ULC41" s="536">
        <f>ROUND(Eigenmischungen!ULM46,1)</f>
        <v>0</v>
      </c>
      <c r="ULD41" s="536">
        <f>ROUND(Eigenmischungen!ULN46,1)</f>
        <v>0</v>
      </c>
      <c r="ULE41" s="536">
        <f>ROUND(Eigenmischungen!ULO46,1)</f>
        <v>0</v>
      </c>
      <c r="ULF41" s="536">
        <f>ROUND(Eigenmischungen!ULP46,1)</f>
        <v>0</v>
      </c>
      <c r="ULG41" s="536">
        <f>ROUND(Eigenmischungen!ULQ46,1)</f>
        <v>0</v>
      </c>
      <c r="ULH41" s="536">
        <f>ROUND(Eigenmischungen!ULR46,1)</f>
        <v>0</v>
      </c>
      <c r="ULI41" s="536">
        <f>ROUND(Eigenmischungen!ULS46,1)</f>
        <v>0</v>
      </c>
      <c r="ULJ41" s="536">
        <f>ROUND(Eigenmischungen!ULT46,1)</f>
        <v>0</v>
      </c>
      <c r="ULK41" s="536">
        <f>ROUND(Eigenmischungen!ULU46,1)</f>
        <v>0</v>
      </c>
      <c r="ULL41" s="536">
        <f>ROUND(Eigenmischungen!ULV46,1)</f>
        <v>0</v>
      </c>
      <c r="ULM41" s="536">
        <f>ROUND(Eigenmischungen!ULW46,1)</f>
        <v>0</v>
      </c>
      <c r="ULN41" s="536">
        <f>ROUND(Eigenmischungen!ULX46,1)</f>
        <v>0</v>
      </c>
      <c r="ULO41" s="536">
        <f>ROUND(Eigenmischungen!ULY46,1)</f>
        <v>0</v>
      </c>
      <c r="ULP41" s="536">
        <f>ROUND(Eigenmischungen!ULZ46,1)</f>
        <v>0</v>
      </c>
      <c r="ULQ41" s="536">
        <f>ROUND(Eigenmischungen!UMA46,1)</f>
        <v>0</v>
      </c>
      <c r="ULR41" s="536">
        <f>ROUND(Eigenmischungen!UMB46,1)</f>
        <v>0</v>
      </c>
      <c r="ULS41" s="536">
        <f>ROUND(Eigenmischungen!UMC46,1)</f>
        <v>0</v>
      </c>
      <c r="ULT41" s="536">
        <f>ROUND(Eigenmischungen!UMD46,1)</f>
        <v>0</v>
      </c>
      <c r="ULU41" s="536">
        <f>ROUND(Eigenmischungen!UME46,1)</f>
        <v>0</v>
      </c>
      <c r="ULV41" s="536">
        <f>ROUND(Eigenmischungen!UMF46,1)</f>
        <v>0</v>
      </c>
      <c r="ULW41" s="536">
        <f>ROUND(Eigenmischungen!UMG46,1)</f>
        <v>0</v>
      </c>
      <c r="ULX41" s="536">
        <f>ROUND(Eigenmischungen!UMH46,1)</f>
        <v>0</v>
      </c>
      <c r="ULY41" s="536">
        <f>ROUND(Eigenmischungen!UMI46,1)</f>
        <v>0</v>
      </c>
      <c r="ULZ41" s="536">
        <f>ROUND(Eigenmischungen!UMJ46,1)</f>
        <v>0</v>
      </c>
      <c r="UMA41" s="536">
        <f>ROUND(Eigenmischungen!UMK46,1)</f>
        <v>0</v>
      </c>
      <c r="UMB41" s="536">
        <f>ROUND(Eigenmischungen!UML46,1)</f>
        <v>0</v>
      </c>
      <c r="UMC41" s="536">
        <f>ROUND(Eigenmischungen!UMM46,1)</f>
        <v>0</v>
      </c>
      <c r="UMD41" s="536">
        <f>ROUND(Eigenmischungen!UMN46,1)</f>
        <v>0</v>
      </c>
      <c r="UME41" s="536">
        <f>ROUND(Eigenmischungen!UMO46,1)</f>
        <v>0</v>
      </c>
      <c r="UMF41" s="536">
        <f>ROUND(Eigenmischungen!UMP46,1)</f>
        <v>0</v>
      </c>
      <c r="UMG41" s="536">
        <f>ROUND(Eigenmischungen!UMQ46,1)</f>
        <v>0</v>
      </c>
      <c r="UMH41" s="536">
        <f>ROUND(Eigenmischungen!UMR46,1)</f>
        <v>0</v>
      </c>
      <c r="UMI41" s="536">
        <f>ROUND(Eigenmischungen!UMS46,1)</f>
        <v>0</v>
      </c>
      <c r="UMJ41" s="536">
        <f>ROUND(Eigenmischungen!UMT46,1)</f>
        <v>0</v>
      </c>
      <c r="UMK41" s="536">
        <f>ROUND(Eigenmischungen!UMU46,1)</f>
        <v>0</v>
      </c>
      <c r="UML41" s="536">
        <f>ROUND(Eigenmischungen!UMV46,1)</f>
        <v>0</v>
      </c>
      <c r="UMM41" s="536">
        <f>ROUND(Eigenmischungen!UMW46,1)</f>
        <v>0</v>
      </c>
      <c r="UMN41" s="536">
        <f>ROUND(Eigenmischungen!UMX46,1)</f>
        <v>0</v>
      </c>
      <c r="UMO41" s="536">
        <f>ROUND(Eigenmischungen!UMY46,1)</f>
        <v>0</v>
      </c>
      <c r="UMP41" s="536">
        <f>ROUND(Eigenmischungen!UMZ46,1)</f>
        <v>0</v>
      </c>
      <c r="UMQ41" s="536">
        <f>ROUND(Eigenmischungen!UNA46,1)</f>
        <v>0</v>
      </c>
      <c r="UMR41" s="536">
        <f>ROUND(Eigenmischungen!UNB46,1)</f>
        <v>0</v>
      </c>
      <c r="UMS41" s="536">
        <f>ROUND(Eigenmischungen!UNC46,1)</f>
        <v>0</v>
      </c>
      <c r="UMT41" s="536">
        <f>ROUND(Eigenmischungen!UND46,1)</f>
        <v>0</v>
      </c>
      <c r="UMU41" s="536">
        <f>ROUND(Eigenmischungen!UNE46,1)</f>
        <v>0</v>
      </c>
      <c r="UMV41" s="536">
        <f>ROUND(Eigenmischungen!UNF46,1)</f>
        <v>0</v>
      </c>
      <c r="UMW41" s="536">
        <f>ROUND(Eigenmischungen!UNG46,1)</f>
        <v>0</v>
      </c>
      <c r="UMX41" s="536">
        <f>ROUND(Eigenmischungen!UNH46,1)</f>
        <v>0</v>
      </c>
      <c r="UMY41" s="536">
        <f>ROUND(Eigenmischungen!UNI46,1)</f>
        <v>0</v>
      </c>
      <c r="UMZ41" s="536">
        <f>ROUND(Eigenmischungen!UNJ46,1)</f>
        <v>0</v>
      </c>
      <c r="UNA41" s="536">
        <f>ROUND(Eigenmischungen!UNK46,1)</f>
        <v>0</v>
      </c>
      <c r="UNB41" s="536">
        <f>ROUND(Eigenmischungen!UNL46,1)</f>
        <v>0</v>
      </c>
      <c r="UNC41" s="536">
        <f>ROUND(Eigenmischungen!UNM46,1)</f>
        <v>0</v>
      </c>
      <c r="UND41" s="536">
        <f>ROUND(Eigenmischungen!UNN46,1)</f>
        <v>0</v>
      </c>
      <c r="UNE41" s="536">
        <f>ROUND(Eigenmischungen!UNO46,1)</f>
        <v>0</v>
      </c>
      <c r="UNF41" s="536">
        <f>ROUND(Eigenmischungen!UNP46,1)</f>
        <v>0</v>
      </c>
      <c r="UNG41" s="536">
        <f>ROUND(Eigenmischungen!UNQ46,1)</f>
        <v>0</v>
      </c>
      <c r="UNH41" s="536">
        <f>ROUND(Eigenmischungen!UNR46,1)</f>
        <v>0</v>
      </c>
      <c r="UNI41" s="536">
        <f>ROUND(Eigenmischungen!UNS46,1)</f>
        <v>0</v>
      </c>
      <c r="UNJ41" s="536">
        <f>ROUND(Eigenmischungen!UNT46,1)</f>
        <v>0</v>
      </c>
      <c r="UNK41" s="536">
        <f>ROUND(Eigenmischungen!UNU46,1)</f>
        <v>0</v>
      </c>
      <c r="UNL41" s="536">
        <f>ROUND(Eigenmischungen!UNV46,1)</f>
        <v>0</v>
      </c>
      <c r="UNM41" s="536">
        <f>ROUND(Eigenmischungen!UNW46,1)</f>
        <v>0</v>
      </c>
      <c r="UNN41" s="536">
        <f>ROUND(Eigenmischungen!UNX46,1)</f>
        <v>0</v>
      </c>
      <c r="UNO41" s="536">
        <f>ROUND(Eigenmischungen!UNY46,1)</f>
        <v>0</v>
      </c>
      <c r="UNP41" s="536">
        <f>ROUND(Eigenmischungen!UNZ46,1)</f>
        <v>0</v>
      </c>
      <c r="UNQ41" s="536">
        <f>ROUND(Eigenmischungen!UOA46,1)</f>
        <v>0</v>
      </c>
      <c r="UNR41" s="536">
        <f>ROUND(Eigenmischungen!UOB46,1)</f>
        <v>0</v>
      </c>
      <c r="UNS41" s="536">
        <f>ROUND(Eigenmischungen!UOC46,1)</f>
        <v>0</v>
      </c>
      <c r="UNT41" s="536">
        <f>ROUND(Eigenmischungen!UOD46,1)</f>
        <v>0</v>
      </c>
      <c r="UNU41" s="536">
        <f>ROUND(Eigenmischungen!UOE46,1)</f>
        <v>0</v>
      </c>
      <c r="UNV41" s="536">
        <f>ROUND(Eigenmischungen!UOF46,1)</f>
        <v>0</v>
      </c>
      <c r="UNW41" s="536">
        <f>ROUND(Eigenmischungen!UOG46,1)</f>
        <v>0</v>
      </c>
      <c r="UNX41" s="536">
        <f>ROUND(Eigenmischungen!UOH46,1)</f>
        <v>0</v>
      </c>
      <c r="UNY41" s="536">
        <f>ROUND(Eigenmischungen!UOI46,1)</f>
        <v>0</v>
      </c>
      <c r="UNZ41" s="536">
        <f>ROUND(Eigenmischungen!UOJ46,1)</f>
        <v>0</v>
      </c>
      <c r="UOA41" s="536">
        <f>ROUND(Eigenmischungen!UOK46,1)</f>
        <v>0</v>
      </c>
      <c r="UOB41" s="536">
        <f>ROUND(Eigenmischungen!UOL46,1)</f>
        <v>0</v>
      </c>
      <c r="UOC41" s="536">
        <f>ROUND(Eigenmischungen!UOM46,1)</f>
        <v>0</v>
      </c>
      <c r="UOD41" s="536">
        <f>ROUND(Eigenmischungen!UON46,1)</f>
        <v>0</v>
      </c>
      <c r="UOE41" s="536">
        <f>ROUND(Eigenmischungen!UOO46,1)</f>
        <v>0</v>
      </c>
      <c r="UOF41" s="536">
        <f>ROUND(Eigenmischungen!UOP46,1)</f>
        <v>0</v>
      </c>
      <c r="UOG41" s="536">
        <f>ROUND(Eigenmischungen!UOQ46,1)</f>
        <v>0</v>
      </c>
      <c r="UOH41" s="536">
        <f>ROUND(Eigenmischungen!UOR46,1)</f>
        <v>0</v>
      </c>
      <c r="UOI41" s="536">
        <f>ROUND(Eigenmischungen!UOS46,1)</f>
        <v>0</v>
      </c>
      <c r="UOJ41" s="536">
        <f>ROUND(Eigenmischungen!UOT46,1)</f>
        <v>0</v>
      </c>
      <c r="UOK41" s="536">
        <f>ROUND(Eigenmischungen!UOU46,1)</f>
        <v>0</v>
      </c>
      <c r="UOL41" s="536">
        <f>ROUND(Eigenmischungen!UOV46,1)</f>
        <v>0</v>
      </c>
      <c r="UOM41" s="536">
        <f>ROUND(Eigenmischungen!UOW46,1)</f>
        <v>0</v>
      </c>
      <c r="UON41" s="536">
        <f>ROUND(Eigenmischungen!UOX46,1)</f>
        <v>0</v>
      </c>
      <c r="UOO41" s="536">
        <f>ROUND(Eigenmischungen!UOY46,1)</f>
        <v>0</v>
      </c>
      <c r="UOP41" s="536">
        <f>ROUND(Eigenmischungen!UOZ46,1)</f>
        <v>0</v>
      </c>
      <c r="UOQ41" s="536">
        <f>ROUND(Eigenmischungen!UPA46,1)</f>
        <v>0</v>
      </c>
      <c r="UOR41" s="536">
        <f>ROUND(Eigenmischungen!UPB46,1)</f>
        <v>0</v>
      </c>
      <c r="UOS41" s="536">
        <f>ROUND(Eigenmischungen!UPC46,1)</f>
        <v>0</v>
      </c>
      <c r="UOT41" s="536">
        <f>ROUND(Eigenmischungen!UPD46,1)</f>
        <v>0</v>
      </c>
      <c r="UOU41" s="536">
        <f>ROUND(Eigenmischungen!UPE46,1)</f>
        <v>0</v>
      </c>
      <c r="UOV41" s="536">
        <f>ROUND(Eigenmischungen!UPF46,1)</f>
        <v>0</v>
      </c>
      <c r="UOW41" s="536">
        <f>ROUND(Eigenmischungen!UPG46,1)</f>
        <v>0</v>
      </c>
      <c r="UOX41" s="536">
        <f>ROUND(Eigenmischungen!UPH46,1)</f>
        <v>0</v>
      </c>
      <c r="UOY41" s="536">
        <f>ROUND(Eigenmischungen!UPI46,1)</f>
        <v>0</v>
      </c>
      <c r="UOZ41" s="536">
        <f>ROUND(Eigenmischungen!UPJ46,1)</f>
        <v>0</v>
      </c>
      <c r="UPA41" s="536">
        <f>ROUND(Eigenmischungen!UPK46,1)</f>
        <v>0</v>
      </c>
      <c r="UPB41" s="536">
        <f>ROUND(Eigenmischungen!UPL46,1)</f>
        <v>0</v>
      </c>
      <c r="UPC41" s="536">
        <f>ROUND(Eigenmischungen!UPM46,1)</f>
        <v>0</v>
      </c>
      <c r="UPD41" s="536">
        <f>ROUND(Eigenmischungen!UPN46,1)</f>
        <v>0</v>
      </c>
      <c r="UPE41" s="536">
        <f>ROUND(Eigenmischungen!UPO46,1)</f>
        <v>0</v>
      </c>
      <c r="UPF41" s="536">
        <f>ROUND(Eigenmischungen!UPP46,1)</f>
        <v>0</v>
      </c>
      <c r="UPG41" s="536">
        <f>ROUND(Eigenmischungen!UPQ46,1)</f>
        <v>0</v>
      </c>
      <c r="UPH41" s="536">
        <f>ROUND(Eigenmischungen!UPR46,1)</f>
        <v>0</v>
      </c>
      <c r="UPI41" s="536">
        <f>ROUND(Eigenmischungen!UPS46,1)</f>
        <v>0</v>
      </c>
      <c r="UPJ41" s="536">
        <f>ROUND(Eigenmischungen!UPT46,1)</f>
        <v>0</v>
      </c>
      <c r="UPK41" s="536">
        <f>ROUND(Eigenmischungen!UPU46,1)</f>
        <v>0</v>
      </c>
      <c r="UPL41" s="536">
        <f>ROUND(Eigenmischungen!UPV46,1)</f>
        <v>0</v>
      </c>
      <c r="UPM41" s="536">
        <f>ROUND(Eigenmischungen!UPW46,1)</f>
        <v>0</v>
      </c>
      <c r="UPN41" s="536">
        <f>ROUND(Eigenmischungen!UPX46,1)</f>
        <v>0</v>
      </c>
      <c r="UPO41" s="536">
        <f>ROUND(Eigenmischungen!UPY46,1)</f>
        <v>0</v>
      </c>
      <c r="UPP41" s="536">
        <f>ROUND(Eigenmischungen!UPZ46,1)</f>
        <v>0</v>
      </c>
      <c r="UPQ41" s="536">
        <f>ROUND(Eigenmischungen!UQA46,1)</f>
        <v>0</v>
      </c>
      <c r="UPR41" s="536">
        <f>ROUND(Eigenmischungen!UQB46,1)</f>
        <v>0</v>
      </c>
      <c r="UPS41" s="536">
        <f>ROUND(Eigenmischungen!UQC46,1)</f>
        <v>0</v>
      </c>
      <c r="UPT41" s="536">
        <f>ROUND(Eigenmischungen!UQD46,1)</f>
        <v>0</v>
      </c>
      <c r="UPU41" s="536">
        <f>ROUND(Eigenmischungen!UQE46,1)</f>
        <v>0</v>
      </c>
      <c r="UPV41" s="536">
        <f>ROUND(Eigenmischungen!UQF46,1)</f>
        <v>0</v>
      </c>
      <c r="UPW41" s="536">
        <f>ROUND(Eigenmischungen!UQG46,1)</f>
        <v>0</v>
      </c>
      <c r="UPX41" s="536">
        <f>ROUND(Eigenmischungen!UQH46,1)</f>
        <v>0</v>
      </c>
      <c r="UPY41" s="536">
        <f>ROUND(Eigenmischungen!UQI46,1)</f>
        <v>0</v>
      </c>
      <c r="UPZ41" s="536">
        <f>ROUND(Eigenmischungen!UQJ46,1)</f>
        <v>0</v>
      </c>
      <c r="UQA41" s="536">
        <f>ROUND(Eigenmischungen!UQK46,1)</f>
        <v>0</v>
      </c>
      <c r="UQB41" s="536">
        <f>ROUND(Eigenmischungen!UQL46,1)</f>
        <v>0</v>
      </c>
      <c r="UQC41" s="536">
        <f>ROUND(Eigenmischungen!UQM46,1)</f>
        <v>0</v>
      </c>
      <c r="UQD41" s="536">
        <f>ROUND(Eigenmischungen!UQN46,1)</f>
        <v>0</v>
      </c>
      <c r="UQE41" s="536">
        <f>ROUND(Eigenmischungen!UQO46,1)</f>
        <v>0</v>
      </c>
      <c r="UQF41" s="536">
        <f>ROUND(Eigenmischungen!UQP46,1)</f>
        <v>0</v>
      </c>
      <c r="UQG41" s="536">
        <f>ROUND(Eigenmischungen!UQQ46,1)</f>
        <v>0</v>
      </c>
      <c r="UQH41" s="536">
        <f>ROUND(Eigenmischungen!UQR46,1)</f>
        <v>0</v>
      </c>
      <c r="UQI41" s="536">
        <f>ROUND(Eigenmischungen!UQS46,1)</f>
        <v>0</v>
      </c>
      <c r="UQJ41" s="536">
        <f>ROUND(Eigenmischungen!UQT46,1)</f>
        <v>0</v>
      </c>
      <c r="UQK41" s="536">
        <f>ROUND(Eigenmischungen!UQU46,1)</f>
        <v>0</v>
      </c>
      <c r="UQL41" s="536">
        <f>ROUND(Eigenmischungen!UQV46,1)</f>
        <v>0</v>
      </c>
      <c r="UQM41" s="536">
        <f>ROUND(Eigenmischungen!UQW46,1)</f>
        <v>0</v>
      </c>
      <c r="UQN41" s="536">
        <f>ROUND(Eigenmischungen!UQX46,1)</f>
        <v>0</v>
      </c>
      <c r="UQO41" s="536">
        <f>ROUND(Eigenmischungen!UQY46,1)</f>
        <v>0</v>
      </c>
      <c r="UQP41" s="536">
        <f>ROUND(Eigenmischungen!UQZ46,1)</f>
        <v>0</v>
      </c>
      <c r="UQQ41" s="536">
        <f>ROUND(Eigenmischungen!URA46,1)</f>
        <v>0</v>
      </c>
      <c r="UQR41" s="536">
        <f>ROUND(Eigenmischungen!URB46,1)</f>
        <v>0</v>
      </c>
      <c r="UQS41" s="536">
        <f>ROUND(Eigenmischungen!URC46,1)</f>
        <v>0</v>
      </c>
      <c r="UQT41" s="536">
        <f>ROUND(Eigenmischungen!URD46,1)</f>
        <v>0</v>
      </c>
      <c r="UQU41" s="536">
        <f>ROUND(Eigenmischungen!URE46,1)</f>
        <v>0</v>
      </c>
      <c r="UQV41" s="536">
        <f>ROUND(Eigenmischungen!URF46,1)</f>
        <v>0</v>
      </c>
      <c r="UQW41" s="536">
        <f>ROUND(Eigenmischungen!URG46,1)</f>
        <v>0</v>
      </c>
      <c r="UQX41" s="536">
        <f>ROUND(Eigenmischungen!URH46,1)</f>
        <v>0</v>
      </c>
      <c r="UQY41" s="536">
        <f>ROUND(Eigenmischungen!URI46,1)</f>
        <v>0</v>
      </c>
      <c r="UQZ41" s="536">
        <f>ROUND(Eigenmischungen!URJ46,1)</f>
        <v>0</v>
      </c>
      <c r="URA41" s="536">
        <f>ROUND(Eigenmischungen!URK46,1)</f>
        <v>0</v>
      </c>
      <c r="URB41" s="536">
        <f>ROUND(Eigenmischungen!URL46,1)</f>
        <v>0</v>
      </c>
      <c r="URC41" s="536">
        <f>ROUND(Eigenmischungen!URM46,1)</f>
        <v>0</v>
      </c>
      <c r="URD41" s="536">
        <f>ROUND(Eigenmischungen!URN46,1)</f>
        <v>0</v>
      </c>
      <c r="URE41" s="536">
        <f>ROUND(Eigenmischungen!URO46,1)</f>
        <v>0</v>
      </c>
      <c r="URF41" s="536">
        <f>ROUND(Eigenmischungen!URP46,1)</f>
        <v>0</v>
      </c>
      <c r="URG41" s="536">
        <f>ROUND(Eigenmischungen!URQ46,1)</f>
        <v>0</v>
      </c>
      <c r="URH41" s="536">
        <f>ROUND(Eigenmischungen!URR46,1)</f>
        <v>0</v>
      </c>
      <c r="URI41" s="536">
        <f>ROUND(Eigenmischungen!URS46,1)</f>
        <v>0</v>
      </c>
      <c r="URJ41" s="536">
        <f>ROUND(Eigenmischungen!URT46,1)</f>
        <v>0</v>
      </c>
      <c r="URK41" s="536">
        <f>ROUND(Eigenmischungen!URU46,1)</f>
        <v>0</v>
      </c>
      <c r="URL41" s="536">
        <f>ROUND(Eigenmischungen!URV46,1)</f>
        <v>0</v>
      </c>
      <c r="URM41" s="536">
        <f>ROUND(Eigenmischungen!URW46,1)</f>
        <v>0</v>
      </c>
      <c r="URN41" s="536">
        <f>ROUND(Eigenmischungen!URX46,1)</f>
        <v>0</v>
      </c>
      <c r="URO41" s="536">
        <f>ROUND(Eigenmischungen!URY46,1)</f>
        <v>0</v>
      </c>
      <c r="URP41" s="536">
        <f>ROUND(Eigenmischungen!URZ46,1)</f>
        <v>0</v>
      </c>
      <c r="URQ41" s="536">
        <f>ROUND(Eigenmischungen!USA46,1)</f>
        <v>0</v>
      </c>
      <c r="URR41" s="536">
        <f>ROUND(Eigenmischungen!USB46,1)</f>
        <v>0</v>
      </c>
      <c r="URS41" s="536">
        <f>ROUND(Eigenmischungen!USC46,1)</f>
        <v>0</v>
      </c>
      <c r="URT41" s="536">
        <f>ROUND(Eigenmischungen!USD46,1)</f>
        <v>0</v>
      </c>
      <c r="URU41" s="536">
        <f>ROUND(Eigenmischungen!USE46,1)</f>
        <v>0</v>
      </c>
      <c r="URV41" s="536">
        <f>ROUND(Eigenmischungen!USF46,1)</f>
        <v>0</v>
      </c>
      <c r="URW41" s="536">
        <f>ROUND(Eigenmischungen!USG46,1)</f>
        <v>0</v>
      </c>
      <c r="URX41" s="536">
        <f>ROUND(Eigenmischungen!USH46,1)</f>
        <v>0</v>
      </c>
      <c r="URY41" s="536">
        <f>ROUND(Eigenmischungen!USI46,1)</f>
        <v>0</v>
      </c>
      <c r="URZ41" s="536">
        <f>ROUND(Eigenmischungen!USJ46,1)</f>
        <v>0</v>
      </c>
      <c r="USA41" s="536">
        <f>ROUND(Eigenmischungen!USK46,1)</f>
        <v>0</v>
      </c>
      <c r="USB41" s="536">
        <f>ROUND(Eigenmischungen!USL46,1)</f>
        <v>0</v>
      </c>
      <c r="USC41" s="536">
        <f>ROUND(Eigenmischungen!USM46,1)</f>
        <v>0</v>
      </c>
      <c r="USD41" s="536">
        <f>ROUND(Eigenmischungen!USN46,1)</f>
        <v>0</v>
      </c>
      <c r="USE41" s="536">
        <f>ROUND(Eigenmischungen!USO46,1)</f>
        <v>0</v>
      </c>
      <c r="USF41" s="536">
        <f>ROUND(Eigenmischungen!USP46,1)</f>
        <v>0</v>
      </c>
      <c r="USG41" s="536">
        <f>ROUND(Eigenmischungen!USQ46,1)</f>
        <v>0</v>
      </c>
      <c r="USH41" s="536">
        <f>ROUND(Eigenmischungen!USR46,1)</f>
        <v>0</v>
      </c>
      <c r="USI41" s="536">
        <f>ROUND(Eigenmischungen!USS46,1)</f>
        <v>0</v>
      </c>
      <c r="USJ41" s="536">
        <f>ROUND(Eigenmischungen!UST46,1)</f>
        <v>0</v>
      </c>
      <c r="USK41" s="536">
        <f>ROUND(Eigenmischungen!USU46,1)</f>
        <v>0</v>
      </c>
      <c r="USL41" s="536">
        <f>ROUND(Eigenmischungen!USV46,1)</f>
        <v>0</v>
      </c>
      <c r="USM41" s="536">
        <f>ROUND(Eigenmischungen!USW46,1)</f>
        <v>0</v>
      </c>
      <c r="USN41" s="536">
        <f>ROUND(Eigenmischungen!USX46,1)</f>
        <v>0</v>
      </c>
      <c r="USO41" s="536">
        <f>ROUND(Eigenmischungen!USY46,1)</f>
        <v>0</v>
      </c>
      <c r="USP41" s="536">
        <f>ROUND(Eigenmischungen!USZ46,1)</f>
        <v>0</v>
      </c>
      <c r="USQ41" s="536">
        <f>ROUND(Eigenmischungen!UTA46,1)</f>
        <v>0</v>
      </c>
      <c r="USR41" s="536">
        <f>ROUND(Eigenmischungen!UTB46,1)</f>
        <v>0</v>
      </c>
      <c r="USS41" s="536">
        <f>ROUND(Eigenmischungen!UTC46,1)</f>
        <v>0</v>
      </c>
      <c r="UST41" s="536">
        <f>ROUND(Eigenmischungen!UTD46,1)</f>
        <v>0</v>
      </c>
      <c r="USU41" s="536">
        <f>ROUND(Eigenmischungen!UTE46,1)</f>
        <v>0</v>
      </c>
      <c r="USV41" s="536">
        <f>ROUND(Eigenmischungen!UTF46,1)</f>
        <v>0</v>
      </c>
      <c r="USW41" s="536">
        <f>ROUND(Eigenmischungen!UTG46,1)</f>
        <v>0</v>
      </c>
      <c r="USX41" s="536">
        <f>ROUND(Eigenmischungen!UTH46,1)</f>
        <v>0</v>
      </c>
      <c r="USY41" s="536">
        <f>ROUND(Eigenmischungen!UTI46,1)</f>
        <v>0</v>
      </c>
      <c r="USZ41" s="536">
        <f>ROUND(Eigenmischungen!UTJ46,1)</f>
        <v>0</v>
      </c>
      <c r="UTA41" s="536">
        <f>ROUND(Eigenmischungen!UTK46,1)</f>
        <v>0</v>
      </c>
      <c r="UTB41" s="536">
        <f>ROUND(Eigenmischungen!UTL46,1)</f>
        <v>0</v>
      </c>
      <c r="UTC41" s="536">
        <f>ROUND(Eigenmischungen!UTM46,1)</f>
        <v>0</v>
      </c>
      <c r="UTD41" s="536">
        <f>ROUND(Eigenmischungen!UTN46,1)</f>
        <v>0</v>
      </c>
      <c r="UTE41" s="536">
        <f>ROUND(Eigenmischungen!UTO46,1)</f>
        <v>0</v>
      </c>
      <c r="UTF41" s="536">
        <f>ROUND(Eigenmischungen!UTP46,1)</f>
        <v>0</v>
      </c>
      <c r="UTG41" s="536">
        <f>ROUND(Eigenmischungen!UTQ46,1)</f>
        <v>0</v>
      </c>
      <c r="UTH41" s="536">
        <f>ROUND(Eigenmischungen!UTR46,1)</f>
        <v>0</v>
      </c>
      <c r="UTI41" s="536">
        <f>ROUND(Eigenmischungen!UTS46,1)</f>
        <v>0</v>
      </c>
      <c r="UTJ41" s="536">
        <f>ROUND(Eigenmischungen!UTT46,1)</f>
        <v>0</v>
      </c>
      <c r="UTK41" s="536">
        <f>ROUND(Eigenmischungen!UTU46,1)</f>
        <v>0</v>
      </c>
      <c r="UTL41" s="536">
        <f>ROUND(Eigenmischungen!UTV46,1)</f>
        <v>0</v>
      </c>
      <c r="UTM41" s="536">
        <f>ROUND(Eigenmischungen!UTW46,1)</f>
        <v>0</v>
      </c>
      <c r="UTN41" s="536">
        <f>ROUND(Eigenmischungen!UTX46,1)</f>
        <v>0</v>
      </c>
      <c r="UTO41" s="536">
        <f>ROUND(Eigenmischungen!UTY46,1)</f>
        <v>0</v>
      </c>
      <c r="UTP41" s="536">
        <f>ROUND(Eigenmischungen!UTZ46,1)</f>
        <v>0</v>
      </c>
      <c r="UTQ41" s="536">
        <f>ROUND(Eigenmischungen!UUA46,1)</f>
        <v>0</v>
      </c>
      <c r="UTR41" s="536">
        <f>ROUND(Eigenmischungen!UUB46,1)</f>
        <v>0</v>
      </c>
      <c r="UTS41" s="536">
        <f>ROUND(Eigenmischungen!UUC46,1)</f>
        <v>0</v>
      </c>
      <c r="UTT41" s="536">
        <f>ROUND(Eigenmischungen!UUD46,1)</f>
        <v>0</v>
      </c>
      <c r="UTU41" s="536">
        <f>ROUND(Eigenmischungen!UUE46,1)</f>
        <v>0</v>
      </c>
      <c r="UTV41" s="536">
        <f>ROUND(Eigenmischungen!UUF46,1)</f>
        <v>0</v>
      </c>
      <c r="UTW41" s="536">
        <f>ROUND(Eigenmischungen!UUG46,1)</f>
        <v>0</v>
      </c>
      <c r="UTX41" s="536">
        <f>ROUND(Eigenmischungen!UUH46,1)</f>
        <v>0</v>
      </c>
      <c r="UTY41" s="536">
        <f>ROUND(Eigenmischungen!UUI46,1)</f>
        <v>0</v>
      </c>
      <c r="UTZ41" s="536">
        <f>ROUND(Eigenmischungen!UUJ46,1)</f>
        <v>0</v>
      </c>
      <c r="UUA41" s="536">
        <f>ROUND(Eigenmischungen!UUK46,1)</f>
        <v>0</v>
      </c>
      <c r="UUB41" s="536">
        <f>ROUND(Eigenmischungen!UUL46,1)</f>
        <v>0</v>
      </c>
      <c r="UUC41" s="536">
        <f>ROUND(Eigenmischungen!UUM46,1)</f>
        <v>0</v>
      </c>
      <c r="UUD41" s="536">
        <f>ROUND(Eigenmischungen!UUN46,1)</f>
        <v>0</v>
      </c>
      <c r="UUE41" s="536">
        <f>ROUND(Eigenmischungen!UUO46,1)</f>
        <v>0</v>
      </c>
      <c r="UUF41" s="536">
        <f>ROUND(Eigenmischungen!UUP46,1)</f>
        <v>0</v>
      </c>
      <c r="UUG41" s="536">
        <f>ROUND(Eigenmischungen!UUQ46,1)</f>
        <v>0</v>
      </c>
      <c r="UUH41" s="536">
        <f>ROUND(Eigenmischungen!UUR46,1)</f>
        <v>0</v>
      </c>
      <c r="UUI41" s="536">
        <f>ROUND(Eigenmischungen!UUS46,1)</f>
        <v>0</v>
      </c>
      <c r="UUJ41" s="536">
        <f>ROUND(Eigenmischungen!UUT46,1)</f>
        <v>0</v>
      </c>
      <c r="UUK41" s="536">
        <f>ROUND(Eigenmischungen!UUU46,1)</f>
        <v>0</v>
      </c>
      <c r="UUL41" s="536">
        <f>ROUND(Eigenmischungen!UUV46,1)</f>
        <v>0</v>
      </c>
      <c r="UUM41" s="536">
        <f>ROUND(Eigenmischungen!UUW46,1)</f>
        <v>0</v>
      </c>
      <c r="UUN41" s="536">
        <f>ROUND(Eigenmischungen!UUX46,1)</f>
        <v>0</v>
      </c>
      <c r="UUO41" s="536">
        <f>ROUND(Eigenmischungen!UUY46,1)</f>
        <v>0</v>
      </c>
      <c r="UUP41" s="536">
        <f>ROUND(Eigenmischungen!UUZ46,1)</f>
        <v>0</v>
      </c>
      <c r="UUQ41" s="536">
        <f>ROUND(Eigenmischungen!UVA46,1)</f>
        <v>0</v>
      </c>
      <c r="UUR41" s="536">
        <f>ROUND(Eigenmischungen!UVB46,1)</f>
        <v>0</v>
      </c>
      <c r="UUS41" s="536">
        <f>ROUND(Eigenmischungen!UVC46,1)</f>
        <v>0</v>
      </c>
      <c r="UUT41" s="536">
        <f>ROUND(Eigenmischungen!UVD46,1)</f>
        <v>0</v>
      </c>
      <c r="UUU41" s="536">
        <f>ROUND(Eigenmischungen!UVE46,1)</f>
        <v>0</v>
      </c>
      <c r="UUV41" s="536">
        <f>ROUND(Eigenmischungen!UVF46,1)</f>
        <v>0</v>
      </c>
      <c r="UUW41" s="536">
        <f>ROUND(Eigenmischungen!UVG46,1)</f>
        <v>0</v>
      </c>
      <c r="UUX41" s="536">
        <f>ROUND(Eigenmischungen!UVH46,1)</f>
        <v>0</v>
      </c>
      <c r="UUY41" s="536">
        <f>ROUND(Eigenmischungen!UVI46,1)</f>
        <v>0</v>
      </c>
      <c r="UUZ41" s="536">
        <f>ROUND(Eigenmischungen!UVJ46,1)</f>
        <v>0</v>
      </c>
      <c r="UVA41" s="536">
        <f>ROUND(Eigenmischungen!UVK46,1)</f>
        <v>0</v>
      </c>
      <c r="UVB41" s="536">
        <f>ROUND(Eigenmischungen!UVL46,1)</f>
        <v>0</v>
      </c>
      <c r="UVC41" s="536">
        <f>ROUND(Eigenmischungen!UVM46,1)</f>
        <v>0</v>
      </c>
      <c r="UVD41" s="536">
        <f>ROUND(Eigenmischungen!UVN46,1)</f>
        <v>0</v>
      </c>
      <c r="UVE41" s="536">
        <f>ROUND(Eigenmischungen!UVO46,1)</f>
        <v>0</v>
      </c>
      <c r="UVF41" s="536">
        <f>ROUND(Eigenmischungen!UVP46,1)</f>
        <v>0</v>
      </c>
      <c r="UVG41" s="536">
        <f>ROUND(Eigenmischungen!UVQ46,1)</f>
        <v>0</v>
      </c>
      <c r="UVH41" s="536">
        <f>ROUND(Eigenmischungen!UVR46,1)</f>
        <v>0</v>
      </c>
      <c r="UVI41" s="536">
        <f>ROUND(Eigenmischungen!UVS46,1)</f>
        <v>0</v>
      </c>
      <c r="UVJ41" s="536">
        <f>ROUND(Eigenmischungen!UVT46,1)</f>
        <v>0</v>
      </c>
      <c r="UVK41" s="536">
        <f>ROUND(Eigenmischungen!UVU46,1)</f>
        <v>0</v>
      </c>
      <c r="UVL41" s="536">
        <f>ROUND(Eigenmischungen!UVV46,1)</f>
        <v>0</v>
      </c>
      <c r="UVM41" s="536">
        <f>ROUND(Eigenmischungen!UVW46,1)</f>
        <v>0</v>
      </c>
      <c r="UVN41" s="536">
        <f>ROUND(Eigenmischungen!UVX46,1)</f>
        <v>0</v>
      </c>
      <c r="UVO41" s="536">
        <f>ROUND(Eigenmischungen!UVY46,1)</f>
        <v>0</v>
      </c>
      <c r="UVP41" s="536">
        <f>ROUND(Eigenmischungen!UVZ46,1)</f>
        <v>0</v>
      </c>
      <c r="UVQ41" s="536">
        <f>ROUND(Eigenmischungen!UWA46,1)</f>
        <v>0</v>
      </c>
      <c r="UVR41" s="536">
        <f>ROUND(Eigenmischungen!UWB46,1)</f>
        <v>0</v>
      </c>
      <c r="UVS41" s="536">
        <f>ROUND(Eigenmischungen!UWC46,1)</f>
        <v>0</v>
      </c>
      <c r="UVT41" s="536">
        <f>ROUND(Eigenmischungen!UWD46,1)</f>
        <v>0</v>
      </c>
      <c r="UVU41" s="536">
        <f>ROUND(Eigenmischungen!UWE46,1)</f>
        <v>0</v>
      </c>
      <c r="UVV41" s="536">
        <f>ROUND(Eigenmischungen!UWF46,1)</f>
        <v>0</v>
      </c>
      <c r="UVW41" s="536">
        <f>ROUND(Eigenmischungen!UWG46,1)</f>
        <v>0</v>
      </c>
      <c r="UVX41" s="536">
        <f>ROUND(Eigenmischungen!UWH46,1)</f>
        <v>0</v>
      </c>
      <c r="UVY41" s="536">
        <f>ROUND(Eigenmischungen!UWI46,1)</f>
        <v>0</v>
      </c>
      <c r="UVZ41" s="536">
        <f>ROUND(Eigenmischungen!UWJ46,1)</f>
        <v>0</v>
      </c>
      <c r="UWA41" s="536">
        <f>ROUND(Eigenmischungen!UWK46,1)</f>
        <v>0</v>
      </c>
      <c r="UWB41" s="536">
        <f>ROUND(Eigenmischungen!UWL46,1)</f>
        <v>0</v>
      </c>
      <c r="UWC41" s="536">
        <f>ROUND(Eigenmischungen!UWM46,1)</f>
        <v>0</v>
      </c>
      <c r="UWD41" s="536">
        <f>ROUND(Eigenmischungen!UWN46,1)</f>
        <v>0</v>
      </c>
      <c r="UWE41" s="536">
        <f>ROUND(Eigenmischungen!UWO46,1)</f>
        <v>0</v>
      </c>
      <c r="UWF41" s="536">
        <f>ROUND(Eigenmischungen!UWP46,1)</f>
        <v>0</v>
      </c>
      <c r="UWG41" s="536">
        <f>ROUND(Eigenmischungen!UWQ46,1)</f>
        <v>0</v>
      </c>
      <c r="UWH41" s="536">
        <f>ROUND(Eigenmischungen!UWR46,1)</f>
        <v>0</v>
      </c>
      <c r="UWI41" s="536">
        <f>ROUND(Eigenmischungen!UWS46,1)</f>
        <v>0</v>
      </c>
      <c r="UWJ41" s="536">
        <f>ROUND(Eigenmischungen!UWT46,1)</f>
        <v>0</v>
      </c>
      <c r="UWK41" s="536">
        <f>ROUND(Eigenmischungen!UWU46,1)</f>
        <v>0</v>
      </c>
      <c r="UWL41" s="536">
        <f>ROUND(Eigenmischungen!UWV46,1)</f>
        <v>0</v>
      </c>
      <c r="UWM41" s="536">
        <f>ROUND(Eigenmischungen!UWW46,1)</f>
        <v>0</v>
      </c>
      <c r="UWN41" s="536">
        <f>ROUND(Eigenmischungen!UWX46,1)</f>
        <v>0</v>
      </c>
      <c r="UWO41" s="536">
        <f>ROUND(Eigenmischungen!UWY46,1)</f>
        <v>0</v>
      </c>
      <c r="UWP41" s="536">
        <f>ROUND(Eigenmischungen!UWZ46,1)</f>
        <v>0</v>
      </c>
      <c r="UWQ41" s="536">
        <f>ROUND(Eigenmischungen!UXA46,1)</f>
        <v>0</v>
      </c>
      <c r="UWR41" s="536">
        <f>ROUND(Eigenmischungen!UXB46,1)</f>
        <v>0</v>
      </c>
      <c r="UWS41" s="536">
        <f>ROUND(Eigenmischungen!UXC46,1)</f>
        <v>0</v>
      </c>
      <c r="UWT41" s="536">
        <f>ROUND(Eigenmischungen!UXD46,1)</f>
        <v>0</v>
      </c>
      <c r="UWU41" s="536">
        <f>ROUND(Eigenmischungen!UXE46,1)</f>
        <v>0</v>
      </c>
      <c r="UWV41" s="536">
        <f>ROUND(Eigenmischungen!UXF46,1)</f>
        <v>0</v>
      </c>
      <c r="UWW41" s="536">
        <f>ROUND(Eigenmischungen!UXG46,1)</f>
        <v>0</v>
      </c>
      <c r="UWX41" s="536">
        <f>ROUND(Eigenmischungen!UXH46,1)</f>
        <v>0</v>
      </c>
      <c r="UWY41" s="536">
        <f>ROUND(Eigenmischungen!UXI46,1)</f>
        <v>0</v>
      </c>
      <c r="UWZ41" s="536">
        <f>ROUND(Eigenmischungen!UXJ46,1)</f>
        <v>0</v>
      </c>
      <c r="UXA41" s="536">
        <f>ROUND(Eigenmischungen!UXK46,1)</f>
        <v>0</v>
      </c>
      <c r="UXB41" s="536">
        <f>ROUND(Eigenmischungen!UXL46,1)</f>
        <v>0</v>
      </c>
      <c r="UXC41" s="536">
        <f>ROUND(Eigenmischungen!UXM46,1)</f>
        <v>0</v>
      </c>
      <c r="UXD41" s="536">
        <f>ROUND(Eigenmischungen!UXN46,1)</f>
        <v>0</v>
      </c>
      <c r="UXE41" s="536">
        <f>ROUND(Eigenmischungen!UXO46,1)</f>
        <v>0</v>
      </c>
      <c r="UXF41" s="536">
        <f>ROUND(Eigenmischungen!UXP46,1)</f>
        <v>0</v>
      </c>
      <c r="UXG41" s="536">
        <f>ROUND(Eigenmischungen!UXQ46,1)</f>
        <v>0</v>
      </c>
      <c r="UXH41" s="536">
        <f>ROUND(Eigenmischungen!UXR46,1)</f>
        <v>0</v>
      </c>
      <c r="UXI41" s="536">
        <f>ROUND(Eigenmischungen!UXS46,1)</f>
        <v>0</v>
      </c>
      <c r="UXJ41" s="536">
        <f>ROUND(Eigenmischungen!UXT46,1)</f>
        <v>0</v>
      </c>
      <c r="UXK41" s="536">
        <f>ROUND(Eigenmischungen!UXU46,1)</f>
        <v>0</v>
      </c>
      <c r="UXL41" s="536">
        <f>ROUND(Eigenmischungen!UXV46,1)</f>
        <v>0</v>
      </c>
      <c r="UXM41" s="536">
        <f>ROUND(Eigenmischungen!UXW46,1)</f>
        <v>0</v>
      </c>
      <c r="UXN41" s="536">
        <f>ROUND(Eigenmischungen!UXX46,1)</f>
        <v>0</v>
      </c>
      <c r="UXO41" s="536">
        <f>ROUND(Eigenmischungen!UXY46,1)</f>
        <v>0</v>
      </c>
      <c r="UXP41" s="536">
        <f>ROUND(Eigenmischungen!UXZ46,1)</f>
        <v>0</v>
      </c>
      <c r="UXQ41" s="536">
        <f>ROUND(Eigenmischungen!UYA46,1)</f>
        <v>0</v>
      </c>
      <c r="UXR41" s="536">
        <f>ROUND(Eigenmischungen!UYB46,1)</f>
        <v>0</v>
      </c>
      <c r="UXS41" s="536">
        <f>ROUND(Eigenmischungen!UYC46,1)</f>
        <v>0</v>
      </c>
      <c r="UXT41" s="536">
        <f>ROUND(Eigenmischungen!UYD46,1)</f>
        <v>0</v>
      </c>
      <c r="UXU41" s="536">
        <f>ROUND(Eigenmischungen!UYE46,1)</f>
        <v>0</v>
      </c>
      <c r="UXV41" s="536">
        <f>ROUND(Eigenmischungen!UYF46,1)</f>
        <v>0</v>
      </c>
      <c r="UXW41" s="536">
        <f>ROUND(Eigenmischungen!UYG46,1)</f>
        <v>0</v>
      </c>
      <c r="UXX41" s="536">
        <f>ROUND(Eigenmischungen!UYH46,1)</f>
        <v>0</v>
      </c>
      <c r="UXY41" s="536">
        <f>ROUND(Eigenmischungen!UYI46,1)</f>
        <v>0</v>
      </c>
      <c r="UXZ41" s="536">
        <f>ROUND(Eigenmischungen!UYJ46,1)</f>
        <v>0</v>
      </c>
      <c r="UYA41" s="536">
        <f>ROUND(Eigenmischungen!UYK46,1)</f>
        <v>0</v>
      </c>
      <c r="UYB41" s="536">
        <f>ROUND(Eigenmischungen!UYL46,1)</f>
        <v>0</v>
      </c>
      <c r="UYC41" s="536">
        <f>ROUND(Eigenmischungen!UYM46,1)</f>
        <v>0</v>
      </c>
      <c r="UYD41" s="536">
        <f>ROUND(Eigenmischungen!UYN46,1)</f>
        <v>0</v>
      </c>
      <c r="UYE41" s="536">
        <f>ROUND(Eigenmischungen!UYO46,1)</f>
        <v>0</v>
      </c>
      <c r="UYF41" s="536">
        <f>ROUND(Eigenmischungen!UYP46,1)</f>
        <v>0</v>
      </c>
      <c r="UYG41" s="536">
        <f>ROUND(Eigenmischungen!UYQ46,1)</f>
        <v>0</v>
      </c>
      <c r="UYH41" s="536">
        <f>ROUND(Eigenmischungen!UYR46,1)</f>
        <v>0</v>
      </c>
      <c r="UYI41" s="536">
        <f>ROUND(Eigenmischungen!UYS46,1)</f>
        <v>0</v>
      </c>
      <c r="UYJ41" s="536">
        <f>ROUND(Eigenmischungen!UYT46,1)</f>
        <v>0</v>
      </c>
      <c r="UYK41" s="536">
        <f>ROUND(Eigenmischungen!UYU46,1)</f>
        <v>0</v>
      </c>
      <c r="UYL41" s="536">
        <f>ROUND(Eigenmischungen!UYV46,1)</f>
        <v>0</v>
      </c>
      <c r="UYM41" s="536">
        <f>ROUND(Eigenmischungen!UYW46,1)</f>
        <v>0</v>
      </c>
      <c r="UYN41" s="536">
        <f>ROUND(Eigenmischungen!UYX46,1)</f>
        <v>0</v>
      </c>
      <c r="UYO41" s="536">
        <f>ROUND(Eigenmischungen!UYY46,1)</f>
        <v>0</v>
      </c>
      <c r="UYP41" s="536">
        <f>ROUND(Eigenmischungen!UYZ46,1)</f>
        <v>0</v>
      </c>
      <c r="UYQ41" s="536">
        <f>ROUND(Eigenmischungen!UZA46,1)</f>
        <v>0</v>
      </c>
      <c r="UYR41" s="536">
        <f>ROUND(Eigenmischungen!UZB46,1)</f>
        <v>0</v>
      </c>
      <c r="UYS41" s="536">
        <f>ROUND(Eigenmischungen!UZC46,1)</f>
        <v>0</v>
      </c>
      <c r="UYT41" s="536">
        <f>ROUND(Eigenmischungen!UZD46,1)</f>
        <v>0</v>
      </c>
      <c r="UYU41" s="536">
        <f>ROUND(Eigenmischungen!UZE46,1)</f>
        <v>0</v>
      </c>
      <c r="UYV41" s="536">
        <f>ROUND(Eigenmischungen!UZF46,1)</f>
        <v>0</v>
      </c>
      <c r="UYW41" s="536">
        <f>ROUND(Eigenmischungen!UZG46,1)</f>
        <v>0</v>
      </c>
      <c r="UYX41" s="536">
        <f>ROUND(Eigenmischungen!UZH46,1)</f>
        <v>0</v>
      </c>
      <c r="UYY41" s="536">
        <f>ROUND(Eigenmischungen!UZI46,1)</f>
        <v>0</v>
      </c>
      <c r="UYZ41" s="536">
        <f>ROUND(Eigenmischungen!UZJ46,1)</f>
        <v>0</v>
      </c>
      <c r="UZA41" s="536">
        <f>ROUND(Eigenmischungen!UZK46,1)</f>
        <v>0</v>
      </c>
      <c r="UZB41" s="536">
        <f>ROUND(Eigenmischungen!UZL46,1)</f>
        <v>0</v>
      </c>
      <c r="UZC41" s="536">
        <f>ROUND(Eigenmischungen!UZM46,1)</f>
        <v>0</v>
      </c>
      <c r="UZD41" s="536">
        <f>ROUND(Eigenmischungen!UZN46,1)</f>
        <v>0</v>
      </c>
      <c r="UZE41" s="536">
        <f>ROUND(Eigenmischungen!UZO46,1)</f>
        <v>0</v>
      </c>
      <c r="UZF41" s="536">
        <f>ROUND(Eigenmischungen!UZP46,1)</f>
        <v>0</v>
      </c>
      <c r="UZG41" s="536">
        <f>ROUND(Eigenmischungen!UZQ46,1)</f>
        <v>0</v>
      </c>
      <c r="UZH41" s="536">
        <f>ROUND(Eigenmischungen!UZR46,1)</f>
        <v>0</v>
      </c>
      <c r="UZI41" s="536">
        <f>ROUND(Eigenmischungen!UZS46,1)</f>
        <v>0</v>
      </c>
      <c r="UZJ41" s="536">
        <f>ROUND(Eigenmischungen!UZT46,1)</f>
        <v>0</v>
      </c>
      <c r="UZK41" s="536">
        <f>ROUND(Eigenmischungen!UZU46,1)</f>
        <v>0</v>
      </c>
      <c r="UZL41" s="536">
        <f>ROUND(Eigenmischungen!UZV46,1)</f>
        <v>0</v>
      </c>
      <c r="UZM41" s="536">
        <f>ROUND(Eigenmischungen!UZW46,1)</f>
        <v>0</v>
      </c>
      <c r="UZN41" s="536">
        <f>ROUND(Eigenmischungen!UZX46,1)</f>
        <v>0</v>
      </c>
      <c r="UZO41" s="536">
        <f>ROUND(Eigenmischungen!UZY46,1)</f>
        <v>0</v>
      </c>
      <c r="UZP41" s="536">
        <f>ROUND(Eigenmischungen!UZZ46,1)</f>
        <v>0</v>
      </c>
      <c r="UZQ41" s="536">
        <f>ROUND(Eigenmischungen!VAA46,1)</f>
        <v>0</v>
      </c>
      <c r="UZR41" s="536">
        <f>ROUND(Eigenmischungen!VAB46,1)</f>
        <v>0</v>
      </c>
      <c r="UZS41" s="536">
        <f>ROUND(Eigenmischungen!VAC46,1)</f>
        <v>0</v>
      </c>
      <c r="UZT41" s="536">
        <f>ROUND(Eigenmischungen!VAD46,1)</f>
        <v>0</v>
      </c>
      <c r="UZU41" s="536">
        <f>ROUND(Eigenmischungen!VAE46,1)</f>
        <v>0</v>
      </c>
      <c r="UZV41" s="536">
        <f>ROUND(Eigenmischungen!VAF46,1)</f>
        <v>0</v>
      </c>
      <c r="UZW41" s="536">
        <f>ROUND(Eigenmischungen!VAG46,1)</f>
        <v>0</v>
      </c>
      <c r="UZX41" s="536">
        <f>ROUND(Eigenmischungen!VAH46,1)</f>
        <v>0</v>
      </c>
      <c r="UZY41" s="536">
        <f>ROUND(Eigenmischungen!VAI46,1)</f>
        <v>0</v>
      </c>
      <c r="UZZ41" s="536">
        <f>ROUND(Eigenmischungen!VAJ46,1)</f>
        <v>0</v>
      </c>
      <c r="VAA41" s="536">
        <f>ROUND(Eigenmischungen!VAK46,1)</f>
        <v>0</v>
      </c>
      <c r="VAB41" s="536">
        <f>ROUND(Eigenmischungen!VAL46,1)</f>
        <v>0</v>
      </c>
      <c r="VAC41" s="536">
        <f>ROUND(Eigenmischungen!VAM46,1)</f>
        <v>0</v>
      </c>
      <c r="VAD41" s="536">
        <f>ROUND(Eigenmischungen!VAN46,1)</f>
        <v>0</v>
      </c>
      <c r="VAE41" s="536">
        <f>ROUND(Eigenmischungen!VAO46,1)</f>
        <v>0</v>
      </c>
      <c r="VAF41" s="536">
        <f>ROUND(Eigenmischungen!VAP46,1)</f>
        <v>0</v>
      </c>
      <c r="VAG41" s="536">
        <f>ROUND(Eigenmischungen!VAQ46,1)</f>
        <v>0</v>
      </c>
      <c r="VAH41" s="536">
        <f>ROUND(Eigenmischungen!VAR46,1)</f>
        <v>0</v>
      </c>
      <c r="VAI41" s="536">
        <f>ROUND(Eigenmischungen!VAS46,1)</f>
        <v>0</v>
      </c>
      <c r="VAJ41" s="536">
        <f>ROUND(Eigenmischungen!VAT46,1)</f>
        <v>0</v>
      </c>
      <c r="VAK41" s="536">
        <f>ROUND(Eigenmischungen!VAU46,1)</f>
        <v>0</v>
      </c>
      <c r="VAL41" s="536">
        <f>ROUND(Eigenmischungen!VAV46,1)</f>
        <v>0</v>
      </c>
      <c r="VAM41" s="536">
        <f>ROUND(Eigenmischungen!VAW46,1)</f>
        <v>0</v>
      </c>
      <c r="VAN41" s="536">
        <f>ROUND(Eigenmischungen!VAX46,1)</f>
        <v>0</v>
      </c>
      <c r="VAO41" s="536">
        <f>ROUND(Eigenmischungen!VAY46,1)</f>
        <v>0</v>
      </c>
      <c r="VAP41" s="536">
        <f>ROUND(Eigenmischungen!VAZ46,1)</f>
        <v>0</v>
      </c>
      <c r="VAQ41" s="536">
        <f>ROUND(Eigenmischungen!VBA46,1)</f>
        <v>0</v>
      </c>
      <c r="VAR41" s="536">
        <f>ROUND(Eigenmischungen!VBB46,1)</f>
        <v>0</v>
      </c>
      <c r="VAS41" s="536">
        <f>ROUND(Eigenmischungen!VBC46,1)</f>
        <v>0</v>
      </c>
      <c r="VAT41" s="536">
        <f>ROUND(Eigenmischungen!VBD46,1)</f>
        <v>0</v>
      </c>
      <c r="VAU41" s="536">
        <f>ROUND(Eigenmischungen!VBE46,1)</f>
        <v>0</v>
      </c>
      <c r="VAV41" s="536">
        <f>ROUND(Eigenmischungen!VBF46,1)</f>
        <v>0</v>
      </c>
      <c r="VAW41" s="536">
        <f>ROUND(Eigenmischungen!VBG46,1)</f>
        <v>0</v>
      </c>
      <c r="VAX41" s="536">
        <f>ROUND(Eigenmischungen!VBH46,1)</f>
        <v>0</v>
      </c>
      <c r="VAY41" s="536">
        <f>ROUND(Eigenmischungen!VBI46,1)</f>
        <v>0</v>
      </c>
      <c r="VAZ41" s="536">
        <f>ROUND(Eigenmischungen!VBJ46,1)</f>
        <v>0</v>
      </c>
      <c r="VBA41" s="536">
        <f>ROUND(Eigenmischungen!VBK46,1)</f>
        <v>0</v>
      </c>
      <c r="VBB41" s="536">
        <f>ROUND(Eigenmischungen!VBL46,1)</f>
        <v>0</v>
      </c>
      <c r="VBC41" s="536">
        <f>ROUND(Eigenmischungen!VBM46,1)</f>
        <v>0</v>
      </c>
      <c r="VBD41" s="536">
        <f>ROUND(Eigenmischungen!VBN46,1)</f>
        <v>0</v>
      </c>
      <c r="VBE41" s="536">
        <f>ROUND(Eigenmischungen!VBO46,1)</f>
        <v>0</v>
      </c>
      <c r="VBF41" s="536">
        <f>ROUND(Eigenmischungen!VBP46,1)</f>
        <v>0</v>
      </c>
      <c r="VBG41" s="536">
        <f>ROUND(Eigenmischungen!VBQ46,1)</f>
        <v>0</v>
      </c>
      <c r="VBH41" s="536">
        <f>ROUND(Eigenmischungen!VBR46,1)</f>
        <v>0</v>
      </c>
      <c r="VBI41" s="536">
        <f>ROUND(Eigenmischungen!VBS46,1)</f>
        <v>0</v>
      </c>
      <c r="VBJ41" s="536">
        <f>ROUND(Eigenmischungen!VBT46,1)</f>
        <v>0</v>
      </c>
      <c r="VBK41" s="536">
        <f>ROUND(Eigenmischungen!VBU46,1)</f>
        <v>0</v>
      </c>
      <c r="VBL41" s="536">
        <f>ROUND(Eigenmischungen!VBV46,1)</f>
        <v>0</v>
      </c>
      <c r="VBM41" s="536">
        <f>ROUND(Eigenmischungen!VBW46,1)</f>
        <v>0</v>
      </c>
      <c r="VBN41" s="536">
        <f>ROUND(Eigenmischungen!VBX46,1)</f>
        <v>0</v>
      </c>
      <c r="VBO41" s="536">
        <f>ROUND(Eigenmischungen!VBY46,1)</f>
        <v>0</v>
      </c>
      <c r="VBP41" s="536">
        <f>ROUND(Eigenmischungen!VBZ46,1)</f>
        <v>0</v>
      </c>
      <c r="VBQ41" s="536">
        <f>ROUND(Eigenmischungen!VCA46,1)</f>
        <v>0</v>
      </c>
      <c r="VBR41" s="536">
        <f>ROUND(Eigenmischungen!VCB46,1)</f>
        <v>0</v>
      </c>
      <c r="VBS41" s="536">
        <f>ROUND(Eigenmischungen!VCC46,1)</f>
        <v>0</v>
      </c>
      <c r="VBT41" s="536">
        <f>ROUND(Eigenmischungen!VCD46,1)</f>
        <v>0</v>
      </c>
      <c r="VBU41" s="536">
        <f>ROUND(Eigenmischungen!VCE46,1)</f>
        <v>0</v>
      </c>
      <c r="VBV41" s="536">
        <f>ROUND(Eigenmischungen!VCF46,1)</f>
        <v>0</v>
      </c>
      <c r="VBW41" s="536">
        <f>ROUND(Eigenmischungen!VCG46,1)</f>
        <v>0</v>
      </c>
      <c r="VBX41" s="536">
        <f>ROUND(Eigenmischungen!VCH46,1)</f>
        <v>0</v>
      </c>
      <c r="VBY41" s="536">
        <f>ROUND(Eigenmischungen!VCI46,1)</f>
        <v>0</v>
      </c>
      <c r="VBZ41" s="536">
        <f>ROUND(Eigenmischungen!VCJ46,1)</f>
        <v>0</v>
      </c>
      <c r="VCA41" s="536">
        <f>ROUND(Eigenmischungen!VCK46,1)</f>
        <v>0</v>
      </c>
      <c r="VCB41" s="536">
        <f>ROUND(Eigenmischungen!VCL46,1)</f>
        <v>0</v>
      </c>
      <c r="VCC41" s="536">
        <f>ROUND(Eigenmischungen!VCM46,1)</f>
        <v>0</v>
      </c>
      <c r="VCD41" s="536">
        <f>ROUND(Eigenmischungen!VCN46,1)</f>
        <v>0</v>
      </c>
      <c r="VCE41" s="536">
        <f>ROUND(Eigenmischungen!VCO46,1)</f>
        <v>0</v>
      </c>
      <c r="VCF41" s="536">
        <f>ROUND(Eigenmischungen!VCP46,1)</f>
        <v>0</v>
      </c>
      <c r="VCG41" s="536">
        <f>ROUND(Eigenmischungen!VCQ46,1)</f>
        <v>0</v>
      </c>
      <c r="VCH41" s="536">
        <f>ROUND(Eigenmischungen!VCR46,1)</f>
        <v>0</v>
      </c>
      <c r="VCI41" s="536">
        <f>ROUND(Eigenmischungen!VCS46,1)</f>
        <v>0</v>
      </c>
      <c r="VCJ41" s="536">
        <f>ROUND(Eigenmischungen!VCT46,1)</f>
        <v>0</v>
      </c>
      <c r="VCK41" s="536">
        <f>ROUND(Eigenmischungen!VCU46,1)</f>
        <v>0</v>
      </c>
      <c r="VCL41" s="536">
        <f>ROUND(Eigenmischungen!VCV46,1)</f>
        <v>0</v>
      </c>
      <c r="VCM41" s="536">
        <f>ROUND(Eigenmischungen!VCW46,1)</f>
        <v>0</v>
      </c>
      <c r="VCN41" s="536">
        <f>ROUND(Eigenmischungen!VCX46,1)</f>
        <v>0</v>
      </c>
      <c r="VCO41" s="536">
        <f>ROUND(Eigenmischungen!VCY46,1)</f>
        <v>0</v>
      </c>
      <c r="VCP41" s="536">
        <f>ROUND(Eigenmischungen!VCZ46,1)</f>
        <v>0</v>
      </c>
      <c r="VCQ41" s="536">
        <f>ROUND(Eigenmischungen!VDA46,1)</f>
        <v>0</v>
      </c>
      <c r="VCR41" s="536">
        <f>ROUND(Eigenmischungen!VDB46,1)</f>
        <v>0</v>
      </c>
      <c r="VCS41" s="536">
        <f>ROUND(Eigenmischungen!VDC46,1)</f>
        <v>0</v>
      </c>
      <c r="VCT41" s="536">
        <f>ROUND(Eigenmischungen!VDD46,1)</f>
        <v>0</v>
      </c>
      <c r="VCU41" s="536">
        <f>ROUND(Eigenmischungen!VDE46,1)</f>
        <v>0</v>
      </c>
      <c r="VCV41" s="536">
        <f>ROUND(Eigenmischungen!VDF46,1)</f>
        <v>0</v>
      </c>
      <c r="VCW41" s="536">
        <f>ROUND(Eigenmischungen!VDG46,1)</f>
        <v>0</v>
      </c>
      <c r="VCX41" s="536">
        <f>ROUND(Eigenmischungen!VDH46,1)</f>
        <v>0</v>
      </c>
      <c r="VCY41" s="536">
        <f>ROUND(Eigenmischungen!VDI46,1)</f>
        <v>0</v>
      </c>
      <c r="VCZ41" s="536">
        <f>ROUND(Eigenmischungen!VDJ46,1)</f>
        <v>0</v>
      </c>
      <c r="VDA41" s="536">
        <f>ROUND(Eigenmischungen!VDK46,1)</f>
        <v>0</v>
      </c>
      <c r="VDB41" s="536">
        <f>ROUND(Eigenmischungen!VDL46,1)</f>
        <v>0</v>
      </c>
      <c r="VDC41" s="536">
        <f>ROUND(Eigenmischungen!VDM46,1)</f>
        <v>0</v>
      </c>
      <c r="VDD41" s="536">
        <f>ROUND(Eigenmischungen!VDN46,1)</f>
        <v>0</v>
      </c>
      <c r="VDE41" s="536">
        <f>ROUND(Eigenmischungen!VDO46,1)</f>
        <v>0</v>
      </c>
      <c r="VDF41" s="536">
        <f>ROUND(Eigenmischungen!VDP46,1)</f>
        <v>0</v>
      </c>
      <c r="VDG41" s="536">
        <f>ROUND(Eigenmischungen!VDQ46,1)</f>
        <v>0</v>
      </c>
      <c r="VDH41" s="536">
        <f>ROUND(Eigenmischungen!VDR46,1)</f>
        <v>0</v>
      </c>
      <c r="VDI41" s="536">
        <f>ROUND(Eigenmischungen!VDS46,1)</f>
        <v>0</v>
      </c>
      <c r="VDJ41" s="536">
        <f>ROUND(Eigenmischungen!VDT46,1)</f>
        <v>0</v>
      </c>
      <c r="VDK41" s="536">
        <f>ROUND(Eigenmischungen!VDU46,1)</f>
        <v>0</v>
      </c>
      <c r="VDL41" s="536">
        <f>ROUND(Eigenmischungen!VDV46,1)</f>
        <v>0</v>
      </c>
      <c r="VDM41" s="536">
        <f>ROUND(Eigenmischungen!VDW46,1)</f>
        <v>0</v>
      </c>
      <c r="VDN41" s="536">
        <f>ROUND(Eigenmischungen!VDX46,1)</f>
        <v>0</v>
      </c>
      <c r="VDO41" s="536">
        <f>ROUND(Eigenmischungen!VDY46,1)</f>
        <v>0</v>
      </c>
      <c r="VDP41" s="536">
        <f>ROUND(Eigenmischungen!VDZ46,1)</f>
        <v>0</v>
      </c>
      <c r="VDQ41" s="536">
        <f>ROUND(Eigenmischungen!VEA46,1)</f>
        <v>0</v>
      </c>
      <c r="VDR41" s="536">
        <f>ROUND(Eigenmischungen!VEB46,1)</f>
        <v>0</v>
      </c>
      <c r="VDS41" s="536">
        <f>ROUND(Eigenmischungen!VEC46,1)</f>
        <v>0</v>
      </c>
      <c r="VDT41" s="536">
        <f>ROUND(Eigenmischungen!VED46,1)</f>
        <v>0</v>
      </c>
      <c r="VDU41" s="536">
        <f>ROUND(Eigenmischungen!VEE46,1)</f>
        <v>0</v>
      </c>
      <c r="VDV41" s="536">
        <f>ROUND(Eigenmischungen!VEF46,1)</f>
        <v>0</v>
      </c>
      <c r="VDW41" s="536">
        <f>ROUND(Eigenmischungen!VEG46,1)</f>
        <v>0</v>
      </c>
      <c r="VDX41" s="536">
        <f>ROUND(Eigenmischungen!VEH46,1)</f>
        <v>0</v>
      </c>
      <c r="VDY41" s="536">
        <f>ROUND(Eigenmischungen!VEI46,1)</f>
        <v>0</v>
      </c>
      <c r="VDZ41" s="536">
        <f>ROUND(Eigenmischungen!VEJ46,1)</f>
        <v>0</v>
      </c>
      <c r="VEA41" s="536">
        <f>ROUND(Eigenmischungen!VEK46,1)</f>
        <v>0</v>
      </c>
      <c r="VEB41" s="536">
        <f>ROUND(Eigenmischungen!VEL46,1)</f>
        <v>0</v>
      </c>
      <c r="VEC41" s="536">
        <f>ROUND(Eigenmischungen!VEM46,1)</f>
        <v>0</v>
      </c>
      <c r="VED41" s="536">
        <f>ROUND(Eigenmischungen!VEN46,1)</f>
        <v>0</v>
      </c>
      <c r="VEE41" s="536">
        <f>ROUND(Eigenmischungen!VEO46,1)</f>
        <v>0</v>
      </c>
      <c r="VEF41" s="536">
        <f>ROUND(Eigenmischungen!VEP46,1)</f>
        <v>0</v>
      </c>
      <c r="VEG41" s="536">
        <f>ROUND(Eigenmischungen!VEQ46,1)</f>
        <v>0</v>
      </c>
      <c r="VEH41" s="536">
        <f>ROUND(Eigenmischungen!VER46,1)</f>
        <v>0</v>
      </c>
      <c r="VEI41" s="536">
        <f>ROUND(Eigenmischungen!VES46,1)</f>
        <v>0</v>
      </c>
      <c r="VEJ41" s="536">
        <f>ROUND(Eigenmischungen!VET46,1)</f>
        <v>0</v>
      </c>
      <c r="VEK41" s="536">
        <f>ROUND(Eigenmischungen!VEU46,1)</f>
        <v>0</v>
      </c>
      <c r="VEL41" s="536">
        <f>ROUND(Eigenmischungen!VEV46,1)</f>
        <v>0</v>
      </c>
      <c r="VEM41" s="536">
        <f>ROUND(Eigenmischungen!VEW46,1)</f>
        <v>0</v>
      </c>
      <c r="VEN41" s="536">
        <f>ROUND(Eigenmischungen!VEX46,1)</f>
        <v>0</v>
      </c>
      <c r="VEO41" s="536">
        <f>ROUND(Eigenmischungen!VEY46,1)</f>
        <v>0</v>
      </c>
      <c r="VEP41" s="536">
        <f>ROUND(Eigenmischungen!VEZ46,1)</f>
        <v>0</v>
      </c>
      <c r="VEQ41" s="536">
        <f>ROUND(Eigenmischungen!VFA46,1)</f>
        <v>0</v>
      </c>
      <c r="VER41" s="536">
        <f>ROUND(Eigenmischungen!VFB46,1)</f>
        <v>0</v>
      </c>
      <c r="VES41" s="536">
        <f>ROUND(Eigenmischungen!VFC46,1)</f>
        <v>0</v>
      </c>
      <c r="VET41" s="536">
        <f>ROUND(Eigenmischungen!VFD46,1)</f>
        <v>0</v>
      </c>
      <c r="VEU41" s="536">
        <f>ROUND(Eigenmischungen!VFE46,1)</f>
        <v>0</v>
      </c>
      <c r="VEV41" s="536">
        <f>ROUND(Eigenmischungen!VFF46,1)</f>
        <v>0</v>
      </c>
      <c r="VEW41" s="536">
        <f>ROUND(Eigenmischungen!VFG46,1)</f>
        <v>0</v>
      </c>
      <c r="VEX41" s="536">
        <f>ROUND(Eigenmischungen!VFH46,1)</f>
        <v>0</v>
      </c>
      <c r="VEY41" s="536">
        <f>ROUND(Eigenmischungen!VFI46,1)</f>
        <v>0</v>
      </c>
      <c r="VEZ41" s="536">
        <f>ROUND(Eigenmischungen!VFJ46,1)</f>
        <v>0</v>
      </c>
      <c r="VFA41" s="536">
        <f>ROUND(Eigenmischungen!VFK46,1)</f>
        <v>0</v>
      </c>
      <c r="VFB41" s="536">
        <f>ROUND(Eigenmischungen!VFL46,1)</f>
        <v>0</v>
      </c>
      <c r="VFC41" s="536">
        <f>ROUND(Eigenmischungen!VFM46,1)</f>
        <v>0</v>
      </c>
      <c r="VFD41" s="536">
        <f>ROUND(Eigenmischungen!VFN46,1)</f>
        <v>0</v>
      </c>
      <c r="VFE41" s="536">
        <f>ROUND(Eigenmischungen!VFO46,1)</f>
        <v>0</v>
      </c>
      <c r="VFF41" s="536">
        <f>ROUND(Eigenmischungen!VFP46,1)</f>
        <v>0</v>
      </c>
      <c r="VFG41" s="536">
        <f>ROUND(Eigenmischungen!VFQ46,1)</f>
        <v>0</v>
      </c>
      <c r="VFH41" s="536">
        <f>ROUND(Eigenmischungen!VFR46,1)</f>
        <v>0</v>
      </c>
      <c r="VFI41" s="536">
        <f>ROUND(Eigenmischungen!VFS46,1)</f>
        <v>0</v>
      </c>
      <c r="VFJ41" s="536">
        <f>ROUND(Eigenmischungen!VFT46,1)</f>
        <v>0</v>
      </c>
      <c r="VFK41" s="536">
        <f>ROUND(Eigenmischungen!VFU46,1)</f>
        <v>0</v>
      </c>
      <c r="VFL41" s="536">
        <f>ROUND(Eigenmischungen!VFV46,1)</f>
        <v>0</v>
      </c>
      <c r="VFM41" s="536">
        <f>ROUND(Eigenmischungen!VFW46,1)</f>
        <v>0</v>
      </c>
      <c r="VFN41" s="536">
        <f>ROUND(Eigenmischungen!VFX46,1)</f>
        <v>0</v>
      </c>
      <c r="VFO41" s="536">
        <f>ROUND(Eigenmischungen!VFY46,1)</f>
        <v>0</v>
      </c>
      <c r="VFP41" s="536">
        <f>ROUND(Eigenmischungen!VFZ46,1)</f>
        <v>0</v>
      </c>
      <c r="VFQ41" s="536">
        <f>ROUND(Eigenmischungen!VGA46,1)</f>
        <v>0</v>
      </c>
      <c r="VFR41" s="536">
        <f>ROUND(Eigenmischungen!VGB46,1)</f>
        <v>0</v>
      </c>
      <c r="VFS41" s="536">
        <f>ROUND(Eigenmischungen!VGC46,1)</f>
        <v>0</v>
      </c>
      <c r="VFT41" s="536">
        <f>ROUND(Eigenmischungen!VGD46,1)</f>
        <v>0</v>
      </c>
      <c r="VFU41" s="536">
        <f>ROUND(Eigenmischungen!VGE46,1)</f>
        <v>0</v>
      </c>
      <c r="VFV41" s="536">
        <f>ROUND(Eigenmischungen!VGF46,1)</f>
        <v>0</v>
      </c>
      <c r="VFW41" s="536">
        <f>ROUND(Eigenmischungen!VGG46,1)</f>
        <v>0</v>
      </c>
      <c r="VFX41" s="536">
        <f>ROUND(Eigenmischungen!VGH46,1)</f>
        <v>0</v>
      </c>
      <c r="VFY41" s="536">
        <f>ROUND(Eigenmischungen!VGI46,1)</f>
        <v>0</v>
      </c>
      <c r="VFZ41" s="536">
        <f>ROUND(Eigenmischungen!VGJ46,1)</f>
        <v>0</v>
      </c>
      <c r="VGA41" s="536">
        <f>ROUND(Eigenmischungen!VGK46,1)</f>
        <v>0</v>
      </c>
      <c r="VGB41" s="536">
        <f>ROUND(Eigenmischungen!VGL46,1)</f>
        <v>0</v>
      </c>
      <c r="VGC41" s="536">
        <f>ROUND(Eigenmischungen!VGM46,1)</f>
        <v>0</v>
      </c>
      <c r="VGD41" s="536">
        <f>ROUND(Eigenmischungen!VGN46,1)</f>
        <v>0</v>
      </c>
      <c r="VGE41" s="536">
        <f>ROUND(Eigenmischungen!VGO46,1)</f>
        <v>0</v>
      </c>
      <c r="VGF41" s="536">
        <f>ROUND(Eigenmischungen!VGP46,1)</f>
        <v>0</v>
      </c>
      <c r="VGG41" s="536">
        <f>ROUND(Eigenmischungen!VGQ46,1)</f>
        <v>0</v>
      </c>
      <c r="VGH41" s="536">
        <f>ROUND(Eigenmischungen!VGR46,1)</f>
        <v>0</v>
      </c>
      <c r="VGI41" s="536">
        <f>ROUND(Eigenmischungen!VGS46,1)</f>
        <v>0</v>
      </c>
      <c r="VGJ41" s="536">
        <f>ROUND(Eigenmischungen!VGT46,1)</f>
        <v>0</v>
      </c>
      <c r="VGK41" s="536">
        <f>ROUND(Eigenmischungen!VGU46,1)</f>
        <v>0</v>
      </c>
      <c r="VGL41" s="536">
        <f>ROUND(Eigenmischungen!VGV46,1)</f>
        <v>0</v>
      </c>
      <c r="VGM41" s="536">
        <f>ROUND(Eigenmischungen!VGW46,1)</f>
        <v>0</v>
      </c>
      <c r="VGN41" s="536">
        <f>ROUND(Eigenmischungen!VGX46,1)</f>
        <v>0</v>
      </c>
      <c r="VGO41" s="536">
        <f>ROUND(Eigenmischungen!VGY46,1)</f>
        <v>0</v>
      </c>
      <c r="VGP41" s="536">
        <f>ROUND(Eigenmischungen!VGZ46,1)</f>
        <v>0</v>
      </c>
      <c r="VGQ41" s="536">
        <f>ROUND(Eigenmischungen!VHA46,1)</f>
        <v>0</v>
      </c>
      <c r="VGR41" s="536">
        <f>ROUND(Eigenmischungen!VHB46,1)</f>
        <v>0</v>
      </c>
      <c r="VGS41" s="536">
        <f>ROUND(Eigenmischungen!VHC46,1)</f>
        <v>0</v>
      </c>
      <c r="VGT41" s="536">
        <f>ROUND(Eigenmischungen!VHD46,1)</f>
        <v>0</v>
      </c>
      <c r="VGU41" s="536">
        <f>ROUND(Eigenmischungen!VHE46,1)</f>
        <v>0</v>
      </c>
      <c r="VGV41" s="536">
        <f>ROUND(Eigenmischungen!VHF46,1)</f>
        <v>0</v>
      </c>
      <c r="VGW41" s="536">
        <f>ROUND(Eigenmischungen!VHG46,1)</f>
        <v>0</v>
      </c>
      <c r="VGX41" s="536">
        <f>ROUND(Eigenmischungen!VHH46,1)</f>
        <v>0</v>
      </c>
      <c r="VGY41" s="536">
        <f>ROUND(Eigenmischungen!VHI46,1)</f>
        <v>0</v>
      </c>
      <c r="VGZ41" s="536">
        <f>ROUND(Eigenmischungen!VHJ46,1)</f>
        <v>0</v>
      </c>
      <c r="VHA41" s="536">
        <f>ROUND(Eigenmischungen!VHK46,1)</f>
        <v>0</v>
      </c>
      <c r="VHB41" s="536">
        <f>ROUND(Eigenmischungen!VHL46,1)</f>
        <v>0</v>
      </c>
      <c r="VHC41" s="536">
        <f>ROUND(Eigenmischungen!VHM46,1)</f>
        <v>0</v>
      </c>
      <c r="VHD41" s="536">
        <f>ROUND(Eigenmischungen!VHN46,1)</f>
        <v>0</v>
      </c>
      <c r="VHE41" s="536">
        <f>ROUND(Eigenmischungen!VHO46,1)</f>
        <v>0</v>
      </c>
      <c r="VHF41" s="536">
        <f>ROUND(Eigenmischungen!VHP46,1)</f>
        <v>0</v>
      </c>
      <c r="VHG41" s="536">
        <f>ROUND(Eigenmischungen!VHQ46,1)</f>
        <v>0</v>
      </c>
      <c r="VHH41" s="536">
        <f>ROUND(Eigenmischungen!VHR46,1)</f>
        <v>0</v>
      </c>
      <c r="VHI41" s="536">
        <f>ROUND(Eigenmischungen!VHS46,1)</f>
        <v>0</v>
      </c>
      <c r="VHJ41" s="536">
        <f>ROUND(Eigenmischungen!VHT46,1)</f>
        <v>0</v>
      </c>
      <c r="VHK41" s="536">
        <f>ROUND(Eigenmischungen!VHU46,1)</f>
        <v>0</v>
      </c>
      <c r="VHL41" s="536">
        <f>ROUND(Eigenmischungen!VHV46,1)</f>
        <v>0</v>
      </c>
      <c r="VHM41" s="536">
        <f>ROUND(Eigenmischungen!VHW46,1)</f>
        <v>0</v>
      </c>
      <c r="VHN41" s="536">
        <f>ROUND(Eigenmischungen!VHX46,1)</f>
        <v>0</v>
      </c>
      <c r="VHO41" s="536">
        <f>ROUND(Eigenmischungen!VHY46,1)</f>
        <v>0</v>
      </c>
      <c r="VHP41" s="536">
        <f>ROUND(Eigenmischungen!VHZ46,1)</f>
        <v>0</v>
      </c>
      <c r="VHQ41" s="536">
        <f>ROUND(Eigenmischungen!VIA46,1)</f>
        <v>0</v>
      </c>
      <c r="VHR41" s="536">
        <f>ROUND(Eigenmischungen!VIB46,1)</f>
        <v>0</v>
      </c>
      <c r="VHS41" s="536">
        <f>ROUND(Eigenmischungen!VIC46,1)</f>
        <v>0</v>
      </c>
      <c r="VHT41" s="536">
        <f>ROUND(Eigenmischungen!VID46,1)</f>
        <v>0</v>
      </c>
      <c r="VHU41" s="536">
        <f>ROUND(Eigenmischungen!VIE46,1)</f>
        <v>0</v>
      </c>
      <c r="VHV41" s="536">
        <f>ROUND(Eigenmischungen!VIF46,1)</f>
        <v>0</v>
      </c>
      <c r="VHW41" s="536">
        <f>ROUND(Eigenmischungen!VIG46,1)</f>
        <v>0</v>
      </c>
      <c r="VHX41" s="536">
        <f>ROUND(Eigenmischungen!VIH46,1)</f>
        <v>0</v>
      </c>
      <c r="VHY41" s="536">
        <f>ROUND(Eigenmischungen!VII46,1)</f>
        <v>0</v>
      </c>
      <c r="VHZ41" s="536">
        <f>ROUND(Eigenmischungen!VIJ46,1)</f>
        <v>0</v>
      </c>
      <c r="VIA41" s="536">
        <f>ROUND(Eigenmischungen!VIK46,1)</f>
        <v>0</v>
      </c>
      <c r="VIB41" s="536">
        <f>ROUND(Eigenmischungen!VIL46,1)</f>
        <v>0</v>
      </c>
      <c r="VIC41" s="536">
        <f>ROUND(Eigenmischungen!VIM46,1)</f>
        <v>0</v>
      </c>
      <c r="VID41" s="536">
        <f>ROUND(Eigenmischungen!VIN46,1)</f>
        <v>0</v>
      </c>
      <c r="VIE41" s="536">
        <f>ROUND(Eigenmischungen!VIO46,1)</f>
        <v>0</v>
      </c>
      <c r="VIF41" s="536">
        <f>ROUND(Eigenmischungen!VIP46,1)</f>
        <v>0</v>
      </c>
      <c r="VIG41" s="536">
        <f>ROUND(Eigenmischungen!VIQ46,1)</f>
        <v>0</v>
      </c>
      <c r="VIH41" s="536">
        <f>ROUND(Eigenmischungen!VIR46,1)</f>
        <v>0</v>
      </c>
      <c r="VII41" s="536">
        <f>ROUND(Eigenmischungen!VIS46,1)</f>
        <v>0</v>
      </c>
      <c r="VIJ41" s="536">
        <f>ROUND(Eigenmischungen!VIT46,1)</f>
        <v>0</v>
      </c>
      <c r="VIK41" s="536">
        <f>ROUND(Eigenmischungen!VIU46,1)</f>
        <v>0</v>
      </c>
      <c r="VIL41" s="536">
        <f>ROUND(Eigenmischungen!VIV46,1)</f>
        <v>0</v>
      </c>
      <c r="VIM41" s="536">
        <f>ROUND(Eigenmischungen!VIW46,1)</f>
        <v>0</v>
      </c>
      <c r="VIN41" s="536">
        <f>ROUND(Eigenmischungen!VIX46,1)</f>
        <v>0</v>
      </c>
      <c r="VIO41" s="536">
        <f>ROUND(Eigenmischungen!VIY46,1)</f>
        <v>0</v>
      </c>
      <c r="VIP41" s="536">
        <f>ROUND(Eigenmischungen!VIZ46,1)</f>
        <v>0</v>
      </c>
      <c r="VIQ41" s="536">
        <f>ROUND(Eigenmischungen!VJA46,1)</f>
        <v>0</v>
      </c>
      <c r="VIR41" s="536">
        <f>ROUND(Eigenmischungen!VJB46,1)</f>
        <v>0</v>
      </c>
      <c r="VIS41" s="536">
        <f>ROUND(Eigenmischungen!VJC46,1)</f>
        <v>0</v>
      </c>
      <c r="VIT41" s="536">
        <f>ROUND(Eigenmischungen!VJD46,1)</f>
        <v>0</v>
      </c>
      <c r="VIU41" s="536">
        <f>ROUND(Eigenmischungen!VJE46,1)</f>
        <v>0</v>
      </c>
      <c r="VIV41" s="536">
        <f>ROUND(Eigenmischungen!VJF46,1)</f>
        <v>0</v>
      </c>
      <c r="VIW41" s="536">
        <f>ROUND(Eigenmischungen!VJG46,1)</f>
        <v>0</v>
      </c>
      <c r="VIX41" s="536">
        <f>ROUND(Eigenmischungen!VJH46,1)</f>
        <v>0</v>
      </c>
      <c r="VIY41" s="536">
        <f>ROUND(Eigenmischungen!VJI46,1)</f>
        <v>0</v>
      </c>
      <c r="VIZ41" s="536">
        <f>ROUND(Eigenmischungen!VJJ46,1)</f>
        <v>0</v>
      </c>
      <c r="VJA41" s="536">
        <f>ROUND(Eigenmischungen!VJK46,1)</f>
        <v>0</v>
      </c>
      <c r="VJB41" s="536">
        <f>ROUND(Eigenmischungen!VJL46,1)</f>
        <v>0</v>
      </c>
      <c r="VJC41" s="536">
        <f>ROUND(Eigenmischungen!VJM46,1)</f>
        <v>0</v>
      </c>
      <c r="VJD41" s="536">
        <f>ROUND(Eigenmischungen!VJN46,1)</f>
        <v>0</v>
      </c>
      <c r="VJE41" s="536">
        <f>ROUND(Eigenmischungen!VJO46,1)</f>
        <v>0</v>
      </c>
      <c r="VJF41" s="536">
        <f>ROUND(Eigenmischungen!VJP46,1)</f>
        <v>0</v>
      </c>
      <c r="VJG41" s="536">
        <f>ROUND(Eigenmischungen!VJQ46,1)</f>
        <v>0</v>
      </c>
      <c r="VJH41" s="536">
        <f>ROUND(Eigenmischungen!VJR46,1)</f>
        <v>0</v>
      </c>
      <c r="VJI41" s="536">
        <f>ROUND(Eigenmischungen!VJS46,1)</f>
        <v>0</v>
      </c>
      <c r="VJJ41" s="536">
        <f>ROUND(Eigenmischungen!VJT46,1)</f>
        <v>0</v>
      </c>
      <c r="VJK41" s="536">
        <f>ROUND(Eigenmischungen!VJU46,1)</f>
        <v>0</v>
      </c>
      <c r="VJL41" s="536">
        <f>ROUND(Eigenmischungen!VJV46,1)</f>
        <v>0</v>
      </c>
      <c r="VJM41" s="536">
        <f>ROUND(Eigenmischungen!VJW46,1)</f>
        <v>0</v>
      </c>
      <c r="VJN41" s="536">
        <f>ROUND(Eigenmischungen!VJX46,1)</f>
        <v>0</v>
      </c>
      <c r="VJO41" s="536">
        <f>ROUND(Eigenmischungen!VJY46,1)</f>
        <v>0</v>
      </c>
      <c r="VJP41" s="536">
        <f>ROUND(Eigenmischungen!VJZ46,1)</f>
        <v>0</v>
      </c>
      <c r="VJQ41" s="536">
        <f>ROUND(Eigenmischungen!VKA46,1)</f>
        <v>0</v>
      </c>
      <c r="VJR41" s="536">
        <f>ROUND(Eigenmischungen!VKB46,1)</f>
        <v>0</v>
      </c>
      <c r="VJS41" s="536">
        <f>ROUND(Eigenmischungen!VKC46,1)</f>
        <v>0</v>
      </c>
      <c r="VJT41" s="536">
        <f>ROUND(Eigenmischungen!VKD46,1)</f>
        <v>0</v>
      </c>
      <c r="VJU41" s="536">
        <f>ROUND(Eigenmischungen!VKE46,1)</f>
        <v>0</v>
      </c>
      <c r="VJV41" s="536">
        <f>ROUND(Eigenmischungen!VKF46,1)</f>
        <v>0</v>
      </c>
      <c r="VJW41" s="536">
        <f>ROUND(Eigenmischungen!VKG46,1)</f>
        <v>0</v>
      </c>
      <c r="VJX41" s="536">
        <f>ROUND(Eigenmischungen!VKH46,1)</f>
        <v>0</v>
      </c>
      <c r="VJY41" s="536">
        <f>ROUND(Eigenmischungen!VKI46,1)</f>
        <v>0</v>
      </c>
      <c r="VJZ41" s="536">
        <f>ROUND(Eigenmischungen!VKJ46,1)</f>
        <v>0</v>
      </c>
      <c r="VKA41" s="536">
        <f>ROUND(Eigenmischungen!VKK46,1)</f>
        <v>0</v>
      </c>
      <c r="VKB41" s="536">
        <f>ROUND(Eigenmischungen!VKL46,1)</f>
        <v>0</v>
      </c>
      <c r="VKC41" s="536">
        <f>ROUND(Eigenmischungen!VKM46,1)</f>
        <v>0</v>
      </c>
      <c r="VKD41" s="536">
        <f>ROUND(Eigenmischungen!VKN46,1)</f>
        <v>0</v>
      </c>
      <c r="VKE41" s="536">
        <f>ROUND(Eigenmischungen!VKO46,1)</f>
        <v>0</v>
      </c>
      <c r="VKF41" s="536">
        <f>ROUND(Eigenmischungen!VKP46,1)</f>
        <v>0</v>
      </c>
      <c r="VKG41" s="536">
        <f>ROUND(Eigenmischungen!VKQ46,1)</f>
        <v>0</v>
      </c>
      <c r="VKH41" s="536">
        <f>ROUND(Eigenmischungen!VKR46,1)</f>
        <v>0</v>
      </c>
      <c r="VKI41" s="536">
        <f>ROUND(Eigenmischungen!VKS46,1)</f>
        <v>0</v>
      </c>
      <c r="VKJ41" s="536">
        <f>ROUND(Eigenmischungen!VKT46,1)</f>
        <v>0</v>
      </c>
      <c r="VKK41" s="536">
        <f>ROUND(Eigenmischungen!VKU46,1)</f>
        <v>0</v>
      </c>
      <c r="VKL41" s="536">
        <f>ROUND(Eigenmischungen!VKV46,1)</f>
        <v>0</v>
      </c>
      <c r="VKM41" s="536">
        <f>ROUND(Eigenmischungen!VKW46,1)</f>
        <v>0</v>
      </c>
      <c r="VKN41" s="536">
        <f>ROUND(Eigenmischungen!VKX46,1)</f>
        <v>0</v>
      </c>
      <c r="VKO41" s="536">
        <f>ROUND(Eigenmischungen!VKY46,1)</f>
        <v>0</v>
      </c>
      <c r="VKP41" s="536">
        <f>ROUND(Eigenmischungen!VKZ46,1)</f>
        <v>0</v>
      </c>
      <c r="VKQ41" s="536">
        <f>ROUND(Eigenmischungen!VLA46,1)</f>
        <v>0</v>
      </c>
      <c r="VKR41" s="536">
        <f>ROUND(Eigenmischungen!VLB46,1)</f>
        <v>0</v>
      </c>
      <c r="VKS41" s="536">
        <f>ROUND(Eigenmischungen!VLC46,1)</f>
        <v>0</v>
      </c>
      <c r="VKT41" s="536">
        <f>ROUND(Eigenmischungen!VLD46,1)</f>
        <v>0</v>
      </c>
      <c r="VKU41" s="536">
        <f>ROUND(Eigenmischungen!VLE46,1)</f>
        <v>0</v>
      </c>
      <c r="VKV41" s="536">
        <f>ROUND(Eigenmischungen!VLF46,1)</f>
        <v>0</v>
      </c>
      <c r="VKW41" s="536">
        <f>ROUND(Eigenmischungen!VLG46,1)</f>
        <v>0</v>
      </c>
      <c r="VKX41" s="536">
        <f>ROUND(Eigenmischungen!VLH46,1)</f>
        <v>0</v>
      </c>
      <c r="VKY41" s="536">
        <f>ROUND(Eigenmischungen!VLI46,1)</f>
        <v>0</v>
      </c>
      <c r="VKZ41" s="536">
        <f>ROUND(Eigenmischungen!VLJ46,1)</f>
        <v>0</v>
      </c>
      <c r="VLA41" s="536">
        <f>ROUND(Eigenmischungen!VLK46,1)</f>
        <v>0</v>
      </c>
      <c r="VLB41" s="536">
        <f>ROUND(Eigenmischungen!VLL46,1)</f>
        <v>0</v>
      </c>
      <c r="VLC41" s="536">
        <f>ROUND(Eigenmischungen!VLM46,1)</f>
        <v>0</v>
      </c>
      <c r="VLD41" s="536">
        <f>ROUND(Eigenmischungen!VLN46,1)</f>
        <v>0</v>
      </c>
      <c r="VLE41" s="536">
        <f>ROUND(Eigenmischungen!VLO46,1)</f>
        <v>0</v>
      </c>
      <c r="VLF41" s="536">
        <f>ROUND(Eigenmischungen!VLP46,1)</f>
        <v>0</v>
      </c>
      <c r="VLG41" s="536">
        <f>ROUND(Eigenmischungen!VLQ46,1)</f>
        <v>0</v>
      </c>
      <c r="VLH41" s="536">
        <f>ROUND(Eigenmischungen!VLR46,1)</f>
        <v>0</v>
      </c>
      <c r="VLI41" s="536">
        <f>ROUND(Eigenmischungen!VLS46,1)</f>
        <v>0</v>
      </c>
      <c r="VLJ41" s="536">
        <f>ROUND(Eigenmischungen!VLT46,1)</f>
        <v>0</v>
      </c>
      <c r="VLK41" s="536">
        <f>ROUND(Eigenmischungen!VLU46,1)</f>
        <v>0</v>
      </c>
      <c r="VLL41" s="536">
        <f>ROUND(Eigenmischungen!VLV46,1)</f>
        <v>0</v>
      </c>
      <c r="VLM41" s="536">
        <f>ROUND(Eigenmischungen!VLW46,1)</f>
        <v>0</v>
      </c>
      <c r="VLN41" s="536">
        <f>ROUND(Eigenmischungen!VLX46,1)</f>
        <v>0</v>
      </c>
      <c r="VLO41" s="536">
        <f>ROUND(Eigenmischungen!VLY46,1)</f>
        <v>0</v>
      </c>
      <c r="VLP41" s="536">
        <f>ROUND(Eigenmischungen!VLZ46,1)</f>
        <v>0</v>
      </c>
      <c r="VLQ41" s="536">
        <f>ROUND(Eigenmischungen!VMA46,1)</f>
        <v>0</v>
      </c>
      <c r="VLR41" s="536">
        <f>ROUND(Eigenmischungen!VMB46,1)</f>
        <v>0</v>
      </c>
      <c r="VLS41" s="536">
        <f>ROUND(Eigenmischungen!VMC46,1)</f>
        <v>0</v>
      </c>
      <c r="VLT41" s="536">
        <f>ROUND(Eigenmischungen!VMD46,1)</f>
        <v>0</v>
      </c>
      <c r="VLU41" s="536">
        <f>ROUND(Eigenmischungen!VME46,1)</f>
        <v>0</v>
      </c>
      <c r="VLV41" s="536">
        <f>ROUND(Eigenmischungen!VMF46,1)</f>
        <v>0</v>
      </c>
      <c r="VLW41" s="536">
        <f>ROUND(Eigenmischungen!VMG46,1)</f>
        <v>0</v>
      </c>
      <c r="VLX41" s="536">
        <f>ROUND(Eigenmischungen!VMH46,1)</f>
        <v>0</v>
      </c>
      <c r="VLY41" s="536">
        <f>ROUND(Eigenmischungen!VMI46,1)</f>
        <v>0</v>
      </c>
      <c r="VLZ41" s="536">
        <f>ROUND(Eigenmischungen!VMJ46,1)</f>
        <v>0</v>
      </c>
      <c r="VMA41" s="536">
        <f>ROUND(Eigenmischungen!VMK46,1)</f>
        <v>0</v>
      </c>
      <c r="VMB41" s="536">
        <f>ROUND(Eigenmischungen!VML46,1)</f>
        <v>0</v>
      </c>
      <c r="VMC41" s="536">
        <f>ROUND(Eigenmischungen!VMM46,1)</f>
        <v>0</v>
      </c>
      <c r="VMD41" s="536">
        <f>ROUND(Eigenmischungen!VMN46,1)</f>
        <v>0</v>
      </c>
      <c r="VME41" s="536">
        <f>ROUND(Eigenmischungen!VMO46,1)</f>
        <v>0</v>
      </c>
      <c r="VMF41" s="536">
        <f>ROUND(Eigenmischungen!VMP46,1)</f>
        <v>0</v>
      </c>
      <c r="VMG41" s="536">
        <f>ROUND(Eigenmischungen!VMQ46,1)</f>
        <v>0</v>
      </c>
      <c r="VMH41" s="536">
        <f>ROUND(Eigenmischungen!VMR46,1)</f>
        <v>0</v>
      </c>
      <c r="VMI41" s="536">
        <f>ROUND(Eigenmischungen!VMS46,1)</f>
        <v>0</v>
      </c>
      <c r="VMJ41" s="536">
        <f>ROUND(Eigenmischungen!VMT46,1)</f>
        <v>0</v>
      </c>
      <c r="VMK41" s="536">
        <f>ROUND(Eigenmischungen!VMU46,1)</f>
        <v>0</v>
      </c>
      <c r="VML41" s="536">
        <f>ROUND(Eigenmischungen!VMV46,1)</f>
        <v>0</v>
      </c>
      <c r="VMM41" s="536">
        <f>ROUND(Eigenmischungen!VMW46,1)</f>
        <v>0</v>
      </c>
      <c r="VMN41" s="536">
        <f>ROUND(Eigenmischungen!VMX46,1)</f>
        <v>0</v>
      </c>
      <c r="VMO41" s="536">
        <f>ROUND(Eigenmischungen!VMY46,1)</f>
        <v>0</v>
      </c>
      <c r="VMP41" s="536">
        <f>ROUND(Eigenmischungen!VMZ46,1)</f>
        <v>0</v>
      </c>
      <c r="VMQ41" s="536">
        <f>ROUND(Eigenmischungen!VNA46,1)</f>
        <v>0</v>
      </c>
      <c r="VMR41" s="536">
        <f>ROUND(Eigenmischungen!VNB46,1)</f>
        <v>0</v>
      </c>
      <c r="VMS41" s="536">
        <f>ROUND(Eigenmischungen!VNC46,1)</f>
        <v>0</v>
      </c>
      <c r="VMT41" s="536">
        <f>ROUND(Eigenmischungen!VND46,1)</f>
        <v>0</v>
      </c>
      <c r="VMU41" s="536">
        <f>ROUND(Eigenmischungen!VNE46,1)</f>
        <v>0</v>
      </c>
      <c r="VMV41" s="536">
        <f>ROUND(Eigenmischungen!VNF46,1)</f>
        <v>0</v>
      </c>
      <c r="VMW41" s="536">
        <f>ROUND(Eigenmischungen!VNG46,1)</f>
        <v>0</v>
      </c>
      <c r="VMX41" s="536">
        <f>ROUND(Eigenmischungen!VNH46,1)</f>
        <v>0</v>
      </c>
      <c r="VMY41" s="536">
        <f>ROUND(Eigenmischungen!VNI46,1)</f>
        <v>0</v>
      </c>
      <c r="VMZ41" s="536">
        <f>ROUND(Eigenmischungen!VNJ46,1)</f>
        <v>0</v>
      </c>
      <c r="VNA41" s="536">
        <f>ROUND(Eigenmischungen!VNK46,1)</f>
        <v>0</v>
      </c>
      <c r="VNB41" s="536">
        <f>ROUND(Eigenmischungen!VNL46,1)</f>
        <v>0</v>
      </c>
      <c r="VNC41" s="536">
        <f>ROUND(Eigenmischungen!VNM46,1)</f>
        <v>0</v>
      </c>
      <c r="VND41" s="536">
        <f>ROUND(Eigenmischungen!VNN46,1)</f>
        <v>0</v>
      </c>
      <c r="VNE41" s="536">
        <f>ROUND(Eigenmischungen!VNO46,1)</f>
        <v>0</v>
      </c>
      <c r="VNF41" s="536">
        <f>ROUND(Eigenmischungen!VNP46,1)</f>
        <v>0</v>
      </c>
      <c r="VNG41" s="536">
        <f>ROUND(Eigenmischungen!VNQ46,1)</f>
        <v>0</v>
      </c>
      <c r="VNH41" s="536">
        <f>ROUND(Eigenmischungen!VNR46,1)</f>
        <v>0</v>
      </c>
      <c r="VNI41" s="536">
        <f>ROUND(Eigenmischungen!VNS46,1)</f>
        <v>0</v>
      </c>
      <c r="VNJ41" s="536">
        <f>ROUND(Eigenmischungen!VNT46,1)</f>
        <v>0</v>
      </c>
      <c r="VNK41" s="536">
        <f>ROUND(Eigenmischungen!VNU46,1)</f>
        <v>0</v>
      </c>
      <c r="VNL41" s="536">
        <f>ROUND(Eigenmischungen!VNV46,1)</f>
        <v>0</v>
      </c>
      <c r="VNM41" s="536">
        <f>ROUND(Eigenmischungen!VNW46,1)</f>
        <v>0</v>
      </c>
      <c r="VNN41" s="536">
        <f>ROUND(Eigenmischungen!VNX46,1)</f>
        <v>0</v>
      </c>
      <c r="VNO41" s="536">
        <f>ROUND(Eigenmischungen!VNY46,1)</f>
        <v>0</v>
      </c>
      <c r="VNP41" s="536">
        <f>ROUND(Eigenmischungen!VNZ46,1)</f>
        <v>0</v>
      </c>
      <c r="VNQ41" s="536">
        <f>ROUND(Eigenmischungen!VOA46,1)</f>
        <v>0</v>
      </c>
      <c r="VNR41" s="536">
        <f>ROUND(Eigenmischungen!VOB46,1)</f>
        <v>0</v>
      </c>
      <c r="VNS41" s="536">
        <f>ROUND(Eigenmischungen!VOC46,1)</f>
        <v>0</v>
      </c>
      <c r="VNT41" s="536">
        <f>ROUND(Eigenmischungen!VOD46,1)</f>
        <v>0</v>
      </c>
      <c r="VNU41" s="536">
        <f>ROUND(Eigenmischungen!VOE46,1)</f>
        <v>0</v>
      </c>
      <c r="VNV41" s="536">
        <f>ROUND(Eigenmischungen!VOF46,1)</f>
        <v>0</v>
      </c>
      <c r="VNW41" s="536">
        <f>ROUND(Eigenmischungen!VOG46,1)</f>
        <v>0</v>
      </c>
      <c r="VNX41" s="536">
        <f>ROUND(Eigenmischungen!VOH46,1)</f>
        <v>0</v>
      </c>
      <c r="VNY41" s="536">
        <f>ROUND(Eigenmischungen!VOI46,1)</f>
        <v>0</v>
      </c>
      <c r="VNZ41" s="536">
        <f>ROUND(Eigenmischungen!VOJ46,1)</f>
        <v>0</v>
      </c>
      <c r="VOA41" s="536">
        <f>ROUND(Eigenmischungen!VOK46,1)</f>
        <v>0</v>
      </c>
      <c r="VOB41" s="536">
        <f>ROUND(Eigenmischungen!VOL46,1)</f>
        <v>0</v>
      </c>
      <c r="VOC41" s="536">
        <f>ROUND(Eigenmischungen!VOM46,1)</f>
        <v>0</v>
      </c>
      <c r="VOD41" s="536">
        <f>ROUND(Eigenmischungen!VON46,1)</f>
        <v>0</v>
      </c>
      <c r="VOE41" s="536">
        <f>ROUND(Eigenmischungen!VOO46,1)</f>
        <v>0</v>
      </c>
      <c r="VOF41" s="536">
        <f>ROUND(Eigenmischungen!VOP46,1)</f>
        <v>0</v>
      </c>
      <c r="VOG41" s="536">
        <f>ROUND(Eigenmischungen!VOQ46,1)</f>
        <v>0</v>
      </c>
      <c r="VOH41" s="536">
        <f>ROUND(Eigenmischungen!VOR46,1)</f>
        <v>0</v>
      </c>
      <c r="VOI41" s="536">
        <f>ROUND(Eigenmischungen!VOS46,1)</f>
        <v>0</v>
      </c>
      <c r="VOJ41" s="536">
        <f>ROUND(Eigenmischungen!VOT46,1)</f>
        <v>0</v>
      </c>
      <c r="VOK41" s="536">
        <f>ROUND(Eigenmischungen!VOU46,1)</f>
        <v>0</v>
      </c>
      <c r="VOL41" s="536">
        <f>ROUND(Eigenmischungen!VOV46,1)</f>
        <v>0</v>
      </c>
      <c r="VOM41" s="536">
        <f>ROUND(Eigenmischungen!VOW46,1)</f>
        <v>0</v>
      </c>
      <c r="VON41" s="536">
        <f>ROUND(Eigenmischungen!VOX46,1)</f>
        <v>0</v>
      </c>
      <c r="VOO41" s="536">
        <f>ROUND(Eigenmischungen!VOY46,1)</f>
        <v>0</v>
      </c>
      <c r="VOP41" s="536">
        <f>ROUND(Eigenmischungen!VOZ46,1)</f>
        <v>0</v>
      </c>
      <c r="VOQ41" s="536">
        <f>ROUND(Eigenmischungen!VPA46,1)</f>
        <v>0</v>
      </c>
      <c r="VOR41" s="536">
        <f>ROUND(Eigenmischungen!VPB46,1)</f>
        <v>0</v>
      </c>
      <c r="VOS41" s="536">
        <f>ROUND(Eigenmischungen!VPC46,1)</f>
        <v>0</v>
      </c>
      <c r="VOT41" s="536">
        <f>ROUND(Eigenmischungen!VPD46,1)</f>
        <v>0</v>
      </c>
      <c r="VOU41" s="536">
        <f>ROUND(Eigenmischungen!VPE46,1)</f>
        <v>0</v>
      </c>
      <c r="VOV41" s="536">
        <f>ROUND(Eigenmischungen!VPF46,1)</f>
        <v>0</v>
      </c>
      <c r="VOW41" s="536">
        <f>ROUND(Eigenmischungen!VPG46,1)</f>
        <v>0</v>
      </c>
      <c r="VOX41" s="536">
        <f>ROUND(Eigenmischungen!VPH46,1)</f>
        <v>0</v>
      </c>
      <c r="VOY41" s="536">
        <f>ROUND(Eigenmischungen!VPI46,1)</f>
        <v>0</v>
      </c>
      <c r="VOZ41" s="536">
        <f>ROUND(Eigenmischungen!VPJ46,1)</f>
        <v>0</v>
      </c>
      <c r="VPA41" s="536">
        <f>ROUND(Eigenmischungen!VPK46,1)</f>
        <v>0</v>
      </c>
      <c r="VPB41" s="536">
        <f>ROUND(Eigenmischungen!VPL46,1)</f>
        <v>0</v>
      </c>
      <c r="VPC41" s="536">
        <f>ROUND(Eigenmischungen!VPM46,1)</f>
        <v>0</v>
      </c>
      <c r="VPD41" s="536">
        <f>ROUND(Eigenmischungen!VPN46,1)</f>
        <v>0</v>
      </c>
      <c r="VPE41" s="536">
        <f>ROUND(Eigenmischungen!VPO46,1)</f>
        <v>0</v>
      </c>
      <c r="VPF41" s="536">
        <f>ROUND(Eigenmischungen!VPP46,1)</f>
        <v>0</v>
      </c>
      <c r="VPG41" s="536">
        <f>ROUND(Eigenmischungen!VPQ46,1)</f>
        <v>0</v>
      </c>
      <c r="VPH41" s="536">
        <f>ROUND(Eigenmischungen!VPR46,1)</f>
        <v>0</v>
      </c>
      <c r="VPI41" s="536">
        <f>ROUND(Eigenmischungen!VPS46,1)</f>
        <v>0</v>
      </c>
      <c r="VPJ41" s="536">
        <f>ROUND(Eigenmischungen!VPT46,1)</f>
        <v>0</v>
      </c>
      <c r="VPK41" s="536">
        <f>ROUND(Eigenmischungen!VPU46,1)</f>
        <v>0</v>
      </c>
      <c r="VPL41" s="536">
        <f>ROUND(Eigenmischungen!VPV46,1)</f>
        <v>0</v>
      </c>
      <c r="VPM41" s="536">
        <f>ROUND(Eigenmischungen!VPW46,1)</f>
        <v>0</v>
      </c>
      <c r="VPN41" s="536">
        <f>ROUND(Eigenmischungen!VPX46,1)</f>
        <v>0</v>
      </c>
      <c r="VPO41" s="536">
        <f>ROUND(Eigenmischungen!VPY46,1)</f>
        <v>0</v>
      </c>
      <c r="VPP41" s="536">
        <f>ROUND(Eigenmischungen!VPZ46,1)</f>
        <v>0</v>
      </c>
      <c r="VPQ41" s="536">
        <f>ROUND(Eigenmischungen!VQA46,1)</f>
        <v>0</v>
      </c>
      <c r="VPR41" s="536">
        <f>ROUND(Eigenmischungen!VQB46,1)</f>
        <v>0</v>
      </c>
      <c r="VPS41" s="536">
        <f>ROUND(Eigenmischungen!VQC46,1)</f>
        <v>0</v>
      </c>
      <c r="VPT41" s="536">
        <f>ROUND(Eigenmischungen!VQD46,1)</f>
        <v>0</v>
      </c>
      <c r="VPU41" s="536">
        <f>ROUND(Eigenmischungen!VQE46,1)</f>
        <v>0</v>
      </c>
      <c r="VPV41" s="536">
        <f>ROUND(Eigenmischungen!VQF46,1)</f>
        <v>0</v>
      </c>
      <c r="VPW41" s="536">
        <f>ROUND(Eigenmischungen!VQG46,1)</f>
        <v>0</v>
      </c>
      <c r="VPX41" s="536">
        <f>ROUND(Eigenmischungen!VQH46,1)</f>
        <v>0</v>
      </c>
      <c r="VPY41" s="536">
        <f>ROUND(Eigenmischungen!VQI46,1)</f>
        <v>0</v>
      </c>
      <c r="VPZ41" s="536">
        <f>ROUND(Eigenmischungen!VQJ46,1)</f>
        <v>0</v>
      </c>
      <c r="VQA41" s="536">
        <f>ROUND(Eigenmischungen!VQK46,1)</f>
        <v>0</v>
      </c>
      <c r="VQB41" s="536">
        <f>ROUND(Eigenmischungen!VQL46,1)</f>
        <v>0</v>
      </c>
      <c r="VQC41" s="536">
        <f>ROUND(Eigenmischungen!VQM46,1)</f>
        <v>0</v>
      </c>
      <c r="VQD41" s="536">
        <f>ROUND(Eigenmischungen!VQN46,1)</f>
        <v>0</v>
      </c>
      <c r="VQE41" s="536">
        <f>ROUND(Eigenmischungen!VQO46,1)</f>
        <v>0</v>
      </c>
      <c r="VQF41" s="536">
        <f>ROUND(Eigenmischungen!VQP46,1)</f>
        <v>0</v>
      </c>
      <c r="VQG41" s="536">
        <f>ROUND(Eigenmischungen!VQQ46,1)</f>
        <v>0</v>
      </c>
      <c r="VQH41" s="536">
        <f>ROUND(Eigenmischungen!VQR46,1)</f>
        <v>0</v>
      </c>
      <c r="VQI41" s="536">
        <f>ROUND(Eigenmischungen!VQS46,1)</f>
        <v>0</v>
      </c>
      <c r="VQJ41" s="536">
        <f>ROUND(Eigenmischungen!VQT46,1)</f>
        <v>0</v>
      </c>
      <c r="VQK41" s="536">
        <f>ROUND(Eigenmischungen!VQU46,1)</f>
        <v>0</v>
      </c>
      <c r="VQL41" s="536">
        <f>ROUND(Eigenmischungen!VQV46,1)</f>
        <v>0</v>
      </c>
      <c r="VQM41" s="536">
        <f>ROUND(Eigenmischungen!VQW46,1)</f>
        <v>0</v>
      </c>
      <c r="VQN41" s="536">
        <f>ROUND(Eigenmischungen!VQX46,1)</f>
        <v>0</v>
      </c>
      <c r="VQO41" s="536">
        <f>ROUND(Eigenmischungen!VQY46,1)</f>
        <v>0</v>
      </c>
      <c r="VQP41" s="536">
        <f>ROUND(Eigenmischungen!VQZ46,1)</f>
        <v>0</v>
      </c>
      <c r="VQQ41" s="536">
        <f>ROUND(Eigenmischungen!VRA46,1)</f>
        <v>0</v>
      </c>
      <c r="VQR41" s="536">
        <f>ROUND(Eigenmischungen!VRB46,1)</f>
        <v>0</v>
      </c>
      <c r="VQS41" s="536">
        <f>ROUND(Eigenmischungen!VRC46,1)</f>
        <v>0</v>
      </c>
      <c r="VQT41" s="536">
        <f>ROUND(Eigenmischungen!VRD46,1)</f>
        <v>0</v>
      </c>
      <c r="VQU41" s="536">
        <f>ROUND(Eigenmischungen!VRE46,1)</f>
        <v>0</v>
      </c>
      <c r="VQV41" s="536">
        <f>ROUND(Eigenmischungen!VRF46,1)</f>
        <v>0</v>
      </c>
      <c r="VQW41" s="536">
        <f>ROUND(Eigenmischungen!VRG46,1)</f>
        <v>0</v>
      </c>
      <c r="VQX41" s="536">
        <f>ROUND(Eigenmischungen!VRH46,1)</f>
        <v>0</v>
      </c>
      <c r="VQY41" s="536">
        <f>ROUND(Eigenmischungen!VRI46,1)</f>
        <v>0</v>
      </c>
      <c r="VQZ41" s="536">
        <f>ROUND(Eigenmischungen!VRJ46,1)</f>
        <v>0</v>
      </c>
      <c r="VRA41" s="536">
        <f>ROUND(Eigenmischungen!VRK46,1)</f>
        <v>0</v>
      </c>
      <c r="VRB41" s="536">
        <f>ROUND(Eigenmischungen!VRL46,1)</f>
        <v>0</v>
      </c>
      <c r="VRC41" s="536">
        <f>ROUND(Eigenmischungen!VRM46,1)</f>
        <v>0</v>
      </c>
      <c r="VRD41" s="536">
        <f>ROUND(Eigenmischungen!VRN46,1)</f>
        <v>0</v>
      </c>
      <c r="VRE41" s="536">
        <f>ROUND(Eigenmischungen!VRO46,1)</f>
        <v>0</v>
      </c>
      <c r="VRF41" s="536">
        <f>ROUND(Eigenmischungen!VRP46,1)</f>
        <v>0</v>
      </c>
      <c r="VRG41" s="536">
        <f>ROUND(Eigenmischungen!VRQ46,1)</f>
        <v>0</v>
      </c>
      <c r="VRH41" s="536">
        <f>ROUND(Eigenmischungen!VRR46,1)</f>
        <v>0</v>
      </c>
      <c r="VRI41" s="536">
        <f>ROUND(Eigenmischungen!VRS46,1)</f>
        <v>0</v>
      </c>
      <c r="VRJ41" s="536">
        <f>ROUND(Eigenmischungen!VRT46,1)</f>
        <v>0</v>
      </c>
      <c r="VRK41" s="536">
        <f>ROUND(Eigenmischungen!VRU46,1)</f>
        <v>0</v>
      </c>
      <c r="VRL41" s="536">
        <f>ROUND(Eigenmischungen!VRV46,1)</f>
        <v>0</v>
      </c>
      <c r="VRM41" s="536">
        <f>ROUND(Eigenmischungen!VRW46,1)</f>
        <v>0</v>
      </c>
      <c r="VRN41" s="536">
        <f>ROUND(Eigenmischungen!VRX46,1)</f>
        <v>0</v>
      </c>
      <c r="VRO41" s="536">
        <f>ROUND(Eigenmischungen!VRY46,1)</f>
        <v>0</v>
      </c>
      <c r="VRP41" s="536">
        <f>ROUND(Eigenmischungen!VRZ46,1)</f>
        <v>0</v>
      </c>
      <c r="VRQ41" s="536">
        <f>ROUND(Eigenmischungen!VSA46,1)</f>
        <v>0</v>
      </c>
      <c r="VRR41" s="536">
        <f>ROUND(Eigenmischungen!VSB46,1)</f>
        <v>0</v>
      </c>
      <c r="VRS41" s="536">
        <f>ROUND(Eigenmischungen!VSC46,1)</f>
        <v>0</v>
      </c>
      <c r="VRT41" s="536">
        <f>ROUND(Eigenmischungen!VSD46,1)</f>
        <v>0</v>
      </c>
      <c r="VRU41" s="536">
        <f>ROUND(Eigenmischungen!VSE46,1)</f>
        <v>0</v>
      </c>
      <c r="VRV41" s="536">
        <f>ROUND(Eigenmischungen!VSF46,1)</f>
        <v>0</v>
      </c>
      <c r="VRW41" s="536">
        <f>ROUND(Eigenmischungen!VSG46,1)</f>
        <v>0</v>
      </c>
      <c r="VRX41" s="536">
        <f>ROUND(Eigenmischungen!VSH46,1)</f>
        <v>0</v>
      </c>
      <c r="VRY41" s="536">
        <f>ROUND(Eigenmischungen!VSI46,1)</f>
        <v>0</v>
      </c>
      <c r="VRZ41" s="536">
        <f>ROUND(Eigenmischungen!VSJ46,1)</f>
        <v>0</v>
      </c>
      <c r="VSA41" s="536">
        <f>ROUND(Eigenmischungen!VSK46,1)</f>
        <v>0</v>
      </c>
      <c r="VSB41" s="536">
        <f>ROUND(Eigenmischungen!VSL46,1)</f>
        <v>0</v>
      </c>
      <c r="VSC41" s="536">
        <f>ROUND(Eigenmischungen!VSM46,1)</f>
        <v>0</v>
      </c>
      <c r="VSD41" s="536">
        <f>ROUND(Eigenmischungen!VSN46,1)</f>
        <v>0</v>
      </c>
      <c r="VSE41" s="536">
        <f>ROUND(Eigenmischungen!VSO46,1)</f>
        <v>0</v>
      </c>
      <c r="VSF41" s="536">
        <f>ROUND(Eigenmischungen!VSP46,1)</f>
        <v>0</v>
      </c>
      <c r="VSG41" s="536">
        <f>ROUND(Eigenmischungen!VSQ46,1)</f>
        <v>0</v>
      </c>
      <c r="VSH41" s="536">
        <f>ROUND(Eigenmischungen!VSR46,1)</f>
        <v>0</v>
      </c>
      <c r="VSI41" s="536">
        <f>ROUND(Eigenmischungen!VSS46,1)</f>
        <v>0</v>
      </c>
      <c r="VSJ41" s="536">
        <f>ROUND(Eigenmischungen!VST46,1)</f>
        <v>0</v>
      </c>
      <c r="VSK41" s="536">
        <f>ROUND(Eigenmischungen!VSU46,1)</f>
        <v>0</v>
      </c>
      <c r="VSL41" s="536">
        <f>ROUND(Eigenmischungen!VSV46,1)</f>
        <v>0</v>
      </c>
      <c r="VSM41" s="536">
        <f>ROUND(Eigenmischungen!VSW46,1)</f>
        <v>0</v>
      </c>
      <c r="VSN41" s="536">
        <f>ROUND(Eigenmischungen!VSX46,1)</f>
        <v>0</v>
      </c>
      <c r="VSO41" s="536">
        <f>ROUND(Eigenmischungen!VSY46,1)</f>
        <v>0</v>
      </c>
      <c r="VSP41" s="536">
        <f>ROUND(Eigenmischungen!VSZ46,1)</f>
        <v>0</v>
      </c>
      <c r="VSQ41" s="536">
        <f>ROUND(Eigenmischungen!VTA46,1)</f>
        <v>0</v>
      </c>
      <c r="VSR41" s="536">
        <f>ROUND(Eigenmischungen!VTB46,1)</f>
        <v>0</v>
      </c>
      <c r="VSS41" s="536">
        <f>ROUND(Eigenmischungen!VTC46,1)</f>
        <v>0</v>
      </c>
      <c r="VST41" s="536">
        <f>ROUND(Eigenmischungen!VTD46,1)</f>
        <v>0</v>
      </c>
      <c r="VSU41" s="536">
        <f>ROUND(Eigenmischungen!VTE46,1)</f>
        <v>0</v>
      </c>
      <c r="VSV41" s="536">
        <f>ROUND(Eigenmischungen!VTF46,1)</f>
        <v>0</v>
      </c>
      <c r="VSW41" s="536">
        <f>ROUND(Eigenmischungen!VTG46,1)</f>
        <v>0</v>
      </c>
      <c r="VSX41" s="536">
        <f>ROUND(Eigenmischungen!VTH46,1)</f>
        <v>0</v>
      </c>
      <c r="VSY41" s="536">
        <f>ROUND(Eigenmischungen!VTI46,1)</f>
        <v>0</v>
      </c>
      <c r="VSZ41" s="536">
        <f>ROUND(Eigenmischungen!VTJ46,1)</f>
        <v>0</v>
      </c>
      <c r="VTA41" s="536">
        <f>ROUND(Eigenmischungen!VTK46,1)</f>
        <v>0</v>
      </c>
      <c r="VTB41" s="536">
        <f>ROUND(Eigenmischungen!VTL46,1)</f>
        <v>0</v>
      </c>
      <c r="VTC41" s="536">
        <f>ROUND(Eigenmischungen!VTM46,1)</f>
        <v>0</v>
      </c>
      <c r="VTD41" s="536">
        <f>ROUND(Eigenmischungen!VTN46,1)</f>
        <v>0</v>
      </c>
      <c r="VTE41" s="536">
        <f>ROUND(Eigenmischungen!VTO46,1)</f>
        <v>0</v>
      </c>
      <c r="VTF41" s="536">
        <f>ROUND(Eigenmischungen!VTP46,1)</f>
        <v>0</v>
      </c>
      <c r="VTG41" s="536">
        <f>ROUND(Eigenmischungen!VTQ46,1)</f>
        <v>0</v>
      </c>
      <c r="VTH41" s="536">
        <f>ROUND(Eigenmischungen!VTR46,1)</f>
        <v>0</v>
      </c>
      <c r="VTI41" s="536">
        <f>ROUND(Eigenmischungen!VTS46,1)</f>
        <v>0</v>
      </c>
      <c r="VTJ41" s="536">
        <f>ROUND(Eigenmischungen!VTT46,1)</f>
        <v>0</v>
      </c>
      <c r="VTK41" s="536">
        <f>ROUND(Eigenmischungen!VTU46,1)</f>
        <v>0</v>
      </c>
      <c r="VTL41" s="536">
        <f>ROUND(Eigenmischungen!VTV46,1)</f>
        <v>0</v>
      </c>
      <c r="VTM41" s="536">
        <f>ROUND(Eigenmischungen!VTW46,1)</f>
        <v>0</v>
      </c>
      <c r="VTN41" s="536">
        <f>ROUND(Eigenmischungen!VTX46,1)</f>
        <v>0</v>
      </c>
      <c r="VTO41" s="536">
        <f>ROUND(Eigenmischungen!VTY46,1)</f>
        <v>0</v>
      </c>
      <c r="VTP41" s="536">
        <f>ROUND(Eigenmischungen!VTZ46,1)</f>
        <v>0</v>
      </c>
      <c r="VTQ41" s="536">
        <f>ROUND(Eigenmischungen!VUA46,1)</f>
        <v>0</v>
      </c>
      <c r="VTR41" s="536">
        <f>ROUND(Eigenmischungen!VUB46,1)</f>
        <v>0</v>
      </c>
      <c r="VTS41" s="536">
        <f>ROUND(Eigenmischungen!VUC46,1)</f>
        <v>0</v>
      </c>
      <c r="VTT41" s="536">
        <f>ROUND(Eigenmischungen!VUD46,1)</f>
        <v>0</v>
      </c>
      <c r="VTU41" s="536">
        <f>ROUND(Eigenmischungen!VUE46,1)</f>
        <v>0</v>
      </c>
      <c r="VTV41" s="536">
        <f>ROUND(Eigenmischungen!VUF46,1)</f>
        <v>0</v>
      </c>
      <c r="VTW41" s="536">
        <f>ROUND(Eigenmischungen!VUG46,1)</f>
        <v>0</v>
      </c>
      <c r="VTX41" s="536">
        <f>ROUND(Eigenmischungen!VUH46,1)</f>
        <v>0</v>
      </c>
      <c r="VTY41" s="536">
        <f>ROUND(Eigenmischungen!VUI46,1)</f>
        <v>0</v>
      </c>
      <c r="VTZ41" s="536">
        <f>ROUND(Eigenmischungen!VUJ46,1)</f>
        <v>0</v>
      </c>
      <c r="VUA41" s="536">
        <f>ROUND(Eigenmischungen!VUK46,1)</f>
        <v>0</v>
      </c>
      <c r="VUB41" s="536">
        <f>ROUND(Eigenmischungen!VUL46,1)</f>
        <v>0</v>
      </c>
      <c r="VUC41" s="536">
        <f>ROUND(Eigenmischungen!VUM46,1)</f>
        <v>0</v>
      </c>
      <c r="VUD41" s="536">
        <f>ROUND(Eigenmischungen!VUN46,1)</f>
        <v>0</v>
      </c>
      <c r="VUE41" s="536">
        <f>ROUND(Eigenmischungen!VUO46,1)</f>
        <v>0</v>
      </c>
      <c r="VUF41" s="536">
        <f>ROUND(Eigenmischungen!VUP46,1)</f>
        <v>0</v>
      </c>
      <c r="VUG41" s="536">
        <f>ROUND(Eigenmischungen!VUQ46,1)</f>
        <v>0</v>
      </c>
      <c r="VUH41" s="536">
        <f>ROUND(Eigenmischungen!VUR46,1)</f>
        <v>0</v>
      </c>
      <c r="VUI41" s="536">
        <f>ROUND(Eigenmischungen!VUS46,1)</f>
        <v>0</v>
      </c>
      <c r="VUJ41" s="536">
        <f>ROUND(Eigenmischungen!VUT46,1)</f>
        <v>0</v>
      </c>
      <c r="VUK41" s="536">
        <f>ROUND(Eigenmischungen!VUU46,1)</f>
        <v>0</v>
      </c>
      <c r="VUL41" s="536">
        <f>ROUND(Eigenmischungen!VUV46,1)</f>
        <v>0</v>
      </c>
      <c r="VUM41" s="536">
        <f>ROUND(Eigenmischungen!VUW46,1)</f>
        <v>0</v>
      </c>
      <c r="VUN41" s="536">
        <f>ROUND(Eigenmischungen!VUX46,1)</f>
        <v>0</v>
      </c>
      <c r="VUO41" s="536">
        <f>ROUND(Eigenmischungen!VUY46,1)</f>
        <v>0</v>
      </c>
      <c r="VUP41" s="536">
        <f>ROUND(Eigenmischungen!VUZ46,1)</f>
        <v>0</v>
      </c>
      <c r="VUQ41" s="536">
        <f>ROUND(Eigenmischungen!VVA46,1)</f>
        <v>0</v>
      </c>
      <c r="VUR41" s="536">
        <f>ROUND(Eigenmischungen!VVB46,1)</f>
        <v>0</v>
      </c>
      <c r="VUS41" s="536">
        <f>ROUND(Eigenmischungen!VVC46,1)</f>
        <v>0</v>
      </c>
      <c r="VUT41" s="536">
        <f>ROUND(Eigenmischungen!VVD46,1)</f>
        <v>0</v>
      </c>
      <c r="VUU41" s="536">
        <f>ROUND(Eigenmischungen!VVE46,1)</f>
        <v>0</v>
      </c>
      <c r="VUV41" s="536">
        <f>ROUND(Eigenmischungen!VVF46,1)</f>
        <v>0</v>
      </c>
      <c r="VUW41" s="536">
        <f>ROUND(Eigenmischungen!VVG46,1)</f>
        <v>0</v>
      </c>
      <c r="VUX41" s="536">
        <f>ROUND(Eigenmischungen!VVH46,1)</f>
        <v>0</v>
      </c>
      <c r="VUY41" s="536">
        <f>ROUND(Eigenmischungen!VVI46,1)</f>
        <v>0</v>
      </c>
      <c r="VUZ41" s="536">
        <f>ROUND(Eigenmischungen!VVJ46,1)</f>
        <v>0</v>
      </c>
      <c r="VVA41" s="536">
        <f>ROUND(Eigenmischungen!VVK46,1)</f>
        <v>0</v>
      </c>
      <c r="VVB41" s="536">
        <f>ROUND(Eigenmischungen!VVL46,1)</f>
        <v>0</v>
      </c>
      <c r="VVC41" s="536">
        <f>ROUND(Eigenmischungen!VVM46,1)</f>
        <v>0</v>
      </c>
      <c r="VVD41" s="536">
        <f>ROUND(Eigenmischungen!VVN46,1)</f>
        <v>0</v>
      </c>
      <c r="VVE41" s="536">
        <f>ROUND(Eigenmischungen!VVO46,1)</f>
        <v>0</v>
      </c>
      <c r="VVF41" s="536">
        <f>ROUND(Eigenmischungen!VVP46,1)</f>
        <v>0</v>
      </c>
      <c r="VVG41" s="536">
        <f>ROUND(Eigenmischungen!VVQ46,1)</f>
        <v>0</v>
      </c>
      <c r="VVH41" s="536">
        <f>ROUND(Eigenmischungen!VVR46,1)</f>
        <v>0</v>
      </c>
      <c r="VVI41" s="536">
        <f>ROUND(Eigenmischungen!VVS46,1)</f>
        <v>0</v>
      </c>
      <c r="VVJ41" s="536">
        <f>ROUND(Eigenmischungen!VVT46,1)</f>
        <v>0</v>
      </c>
      <c r="VVK41" s="536">
        <f>ROUND(Eigenmischungen!VVU46,1)</f>
        <v>0</v>
      </c>
      <c r="VVL41" s="536">
        <f>ROUND(Eigenmischungen!VVV46,1)</f>
        <v>0</v>
      </c>
      <c r="VVM41" s="536">
        <f>ROUND(Eigenmischungen!VVW46,1)</f>
        <v>0</v>
      </c>
      <c r="VVN41" s="536">
        <f>ROUND(Eigenmischungen!VVX46,1)</f>
        <v>0</v>
      </c>
      <c r="VVO41" s="536">
        <f>ROUND(Eigenmischungen!VVY46,1)</f>
        <v>0</v>
      </c>
      <c r="VVP41" s="536">
        <f>ROUND(Eigenmischungen!VVZ46,1)</f>
        <v>0</v>
      </c>
      <c r="VVQ41" s="536">
        <f>ROUND(Eigenmischungen!VWA46,1)</f>
        <v>0</v>
      </c>
      <c r="VVR41" s="536">
        <f>ROUND(Eigenmischungen!VWB46,1)</f>
        <v>0</v>
      </c>
      <c r="VVS41" s="536">
        <f>ROUND(Eigenmischungen!VWC46,1)</f>
        <v>0</v>
      </c>
      <c r="VVT41" s="536">
        <f>ROUND(Eigenmischungen!VWD46,1)</f>
        <v>0</v>
      </c>
      <c r="VVU41" s="536">
        <f>ROUND(Eigenmischungen!VWE46,1)</f>
        <v>0</v>
      </c>
      <c r="VVV41" s="536">
        <f>ROUND(Eigenmischungen!VWF46,1)</f>
        <v>0</v>
      </c>
      <c r="VVW41" s="536">
        <f>ROUND(Eigenmischungen!VWG46,1)</f>
        <v>0</v>
      </c>
      <c r="VVX41" s="536">
        <f>ROUND(Eigenmischungen!VWH46,1)</f>
        <v>0</v>
      </c>
      <c r="VVY41" s="536">
        <f>ROUND(Eigenmischungen!VWI46,1)</f>
        <v>0</v>
      </c>
      <c r="VVZ41" s="536">
        <f>ROUND(Eigenmischungen!VWJ46,1)</f>
        <v>0</v>
      </c>
      <c r="VWA41" s="536">
        <f>ROUND(Eigenmischungen!VWK46,1)</f>
        <v>0</v>
      </c>
      <c r="VWB41" s="536">
        <f>ROUND(Eigenmischungen!VWL46,1)</f>
        <v>0</v>
      </c>
      <c r="VWC41" s="536">
        <f>ROUND(Eigenmischungen!VWM46,1)</f>
        <v>0</v>
      </c>
      <c r="VWD41" s="536">
        <f>ROUND(Eigenmischungen!VWN46,1)</f>
        <v>0</v>
      </c>
      <c r="VWE41" s="536">
        <f>ROUND(Eigenmischungen!VWO46,1)</f>
        <v>0</v>
      </c>
      <c r="VWF41" s="536">
        <f>ROUND(Eigenmischungen!VWP46,1)</f>
        <v>0</v>
      </c>
      <c r="VWG41" s="536">
        <f>ROUND(Eigenmischungen!VWQ46,1)</f>
        <v>0</v>
      </c>
      <c r="VWH41" s="536">
        <f>ROUND(Eigenmischungen!VWR46,1)</f>
        <v>0</v>
      </c>
      <c r="VWI41" s="536">
        <f>ROUND(Eigenmischungen!VWS46,1)</f>
        <v>0</v>
      </c>
      <c r="VWJ41" s="536">
        <f>ROUND(Eigenmischungen!VWT46,1)</f>
        <v>0</v>
      </c>
      <c r="VWK41" s="536">
        <f>ROUND(Eigenmischungen!VWU46,1)</f>
        <v>0</v>
      </c>
      <c r="VWL41" s="536">
        <f>ROUND(Eigenmischungen!VWV46,1)</f>
        <v>0</v>
      </c>
      <c r="VWM41" s="536">
        <f>ROUND(Eigenmischungen!VWW46,1)</f>
        <v>0</v>
      </c>
      <c r="VWN41" s="536">
        <f>ROUND(Eigenmischungen!VWX46,1)</f>
        <v>0</v>
      </c>
      <c r="VWO41" s="536">
        <f>ROUND(Eigenmischungen!VWY46,1)</f>
        <v>0</v>
      </c>
      <c r="VWP41" s="536">
        <f>ROUND(Eigenmischungen!VWZ46,1)</f>
        <v>0</v>
      </c>
      <c r="VWQ41" s="536">
        <f>ROUND(Eigenmischungen!VXA46,1)</f>
        <v>0</v>
      </c>
      <c r="VWR41" s="536">
        <f>ROUND(Eigenmischungen!VXB46,1)</f>
        <v>0</v>
      </c>
      <c r="VWS41" s="536">
        <f>ROUND(Eigenmischungen!VXC46,1)</f>
        <v>0</v>
      </c>
      <c r="VWT41" s="536">
        <f>ROUND(Eigenmischungen!VXD46,1)</f>
        <v>0</v>
      </c>
      <c r="VWU41" s="536">
        <f>ROUND(Eigenmischungen!VXE46,1)</f>
        <v>0</v>
      </c>
      <c r="VWV41" s="536">
        <f>ROUND(Eigenmischungen!VXF46,1)</f>
        <v>0</v>
      </c>
      <c r="VWW41" s="536">
        <f>ROUND(Eigenmischungen!VXG46,1)</f>
        <v>0</v>
      </c>
      <c r="VWX41" s="536">
        <f>ROUND(Eigenmischungen!VXH46,1)</f>
        <v>0</v>
      </c>
      <c r="VWY41" s="536">
        <f>ROUND(Eigenmischungen!VXI46,1)</f>
        <v>0</v>
      </c>
      <c r="VWZ41" s="536">
        <f>ROUND(Eigenmischungen!VXJ46,1)</f>
        <v>0</v>
      </c>
      <c r="VXA41" s="536">
        <f>ROUND(Eigenmischungen!VXK46,1)</f>
        <v>0</v>
      </c>
      <c r="VXB41" s="536">
        <f>ROUND(Eigenmischungen!VXL46,1)</f>
        <v>0</v>
      </c>
      <c r="VXC41" s="536">
        <f>ROUND(Eigenmischungen!VXM46,1)</f>
        <v>0</v>
      </c>
      <c r="VXD41" s="536">
        <f>ROUND(Eigenmischungen!VXN46,1)</f>
        <v>0</v>
      </c>
      <c r="VXE41" s="536">
        <f>ROUND(Eigenmischungen!VXO46,1)</f>
        <v>0</v>
      </c>
      <c r="VXF41" s="536">
        <f>ROUND(Eigenmischungen!VXP46,1)</f>
        <v>0</v>
      </c>
      <c r="VXG41" s="536">
        <f>ROUND(Eigenmischungen!VXQ46,1)</f>
        <v>0</v>
      </c>
      <c r="VXH41" s="536">
        <f>ROUND(Eigenmischungen!VXR46,1)</f>
        <v>0</v>
      </c>
      <c r="VXI41" s="536">
        <f>ROUND(Eigenmischungen!VXS46,1)</f>
        <v>0</v>
      </c>
      <c r="VXJ41" s="536">
        <f>ROUND(Eigenmischungen!VXT46,1)</f>
        <v>0</v>
      </c>
      <c r="VXK41" s="536">
        <f>ROUND(Eigenmischungen!VXU46,1)</f>
        <v>0</v>
      </c>
      <c r="VXL41" s="536">
        <f>ROUND(Eigenmischungen!VXV46,1)</f>
        <v>0</v>
      </c>
      <c r="VXM41" s="536">
        <f>ROUND(Eigenmischungen!VXW46,1)</f>
        <v>0</v>
      </c>
      <c r="VXN41" s="536">
        <f>ROUND(Eigenmischungen!VXX46,1)</f>
        <v>0</v>
      </c>
      <c r="VXO41" s="536">
        <f>ROUND(Eigenmischungen!VXY46,1)</f>
        <v>0</v>
      </c>
      <c r="VXP41" s="536">
        <f>ROUND(Eigenmischungen!VXZ46,1)</f>
        <v>0</v>
      </c>
      <c r="VXQ41" s="536">
        <f>ROUND(Eigenmischungen!VYA46,1)</f>
        <v>0</v>
      </c>
      <c r="VXR41" s="536">
        <f>ROUND(Eigenmischungen!VYB46,1)</f>
        <v>0</v>
      </c>
      <c r="VXS41" s="536">
        <f>ROUND(Eigenmischungen!VYC46,1)</f>
        <v>0</v>
      </c>
      <c r="VXT41" s="536">
        <f>ROUND(Eigenmischungen!VYD46,1)</f>
        <v>0</v>
      </c>
      <c r="VXU41" s="536">
        <f>ROUND(Eigenmischungen!VYE46,1)</f>
        <v>0</v>
      </c>
      <c r="VXV41" s="536">
        <f>ROUND(Eigenmischungen!VYF46,1)</f>
        <v>0</v>
      </c>
      <c r="VXW41" s="536">
        <f>ROUND(Eigenmischungen!VYG46,1)</f>
        <v>0</v>
      </c>
      <c r="VXX41" s="536">
        <f>ROUND(Eigenmischungen!VYH46,1)</f>
        <v>0</v>
      </c>
      <c r="VXY41" s="536">
        <f>ROUND(Eigenmischungen!VYI46,1)</f>
        <v>0</v>
      </c>
      <c r="VXZ41" s="536">
        <f>ROUND(Eigenmischungen!VYJ46,1)</f>
        <v>0</v>
      </c>
      <c r="VYA41" s="536">
        <f>ROUND(Eigenmischungen!VYK46,1)</f>
        <v>0</v>
      </c>
      <c r="VYB41" s="536">
        <f>ROUND(Eigenmischungen!VYL46,1)</f>
        <v>0</v>
      </c>
      <c r="VYC41" s="536">
        <f>ROUND(Eigenmischungen!VYM46,1)</f>
        <v>0</v>
      </c>
      <c r="VYD41" s="536">
        <f>ROUND(Eigenmischungen!VYN46,1)</f>
        <v>0</v>
      </c>
      <c r="VYE41" s="536">
        <f>ROUND(Eigenmischungen!VYO46,1)</f>
        <v>0</v>
      </c>
      <c r="VYF41" s="536">
        <f>ROUND(Eigenmischungen!VYP46,1)</f>
        <v>0</v>
      </c>
      <c r="VYG41" s="536">
        <f>ROUND(Eigenmischungen!VYQ46,1)</f>
        <v>0</v>
      </c>
      <c r="VYH41" s="536">
        <f>ROUND(Eigenmischungen!VYR46,1)</f>
        <v>0</v>
      </c>
      <c r="VYI41" s="536">
        <f>ROUND(Eigenmischungen!VYS46,1)</f>
        <v>0</v>
      </c>
      <c r="VYJ41" s="536">
        <f>ROUND(Eigenmischungen!VYT46,1)</f>
        <v>0</v>
      </c>
      <c r="VYK41" s="536">
        <f>ROUND(Eigenmischungen!VYU46,1)</f>
        <v>0</v>
      </c>
      <c r="VYL41" s="536">
        <f>ROUND(Eigenmischungen!VYV46,1)</f>
        <v>0</v>
      </c>
      <c r="VYM41" s="536">
        <f>ROUND(Eigenmischungen!VYW46,1)</f>
        <v>0</v>
      </c>
      <c r="VYN41" s="536">
        <f>ROUND(Eigenmischungen!VYX46,1)</f>
        <v>0</v>
      </c>
      <c r="VYO41" s="536">
        <f>ROUND(Eigenmischungen!VYY46,1)</f>
        <v>0</v>
      </c>
      <c r="VYP41" s="536">
        <f>ROUND(Eigenmischungen!VYZ46,1)</f>
        <v>0</v>
      </c>
      <c r="VYQ41" s="536">
        <f>ROUND(Eigenmischungen!VZA46,1)</f>
        <v>0</v>
      </c>
      <c r="VYR41" s="536">
        <f>ROUND(Eigenmischungen!VZB46,1)</f>
        <v>0</v>
      </c>
      <c r="VYS41" s="536">
        <f>ROUND(Eigenmischungen!VZC46,1)</f>
        <v>0</v>
      </c>
      <c r="VYT41" s="536">
        <f>ROUND(Eigenmischungen!VZD46,1)</f>
        <v>0</v>
      </c>
      <c r="VYU41" s="536">
        <f>ROUND(Eigenmischungen!VZE46,1)</f>
        <v>0</v>
      </c>
      <c r="VYV41" s="536">
        <f>ROUND(Eigenmischungen!VZF46,1)</f>
        <v>0</v>
      </c>
      <c r="VYW41" s="536">
        <f>ROUND(Eigenmischungen!VZG46,1)</f>
        <v>0</v>
      </c>
      <c r="VYX41" s="536">
        <f>ROUND(Eigenmischungen!VZH46,1)</f>
        <v>0</v>
      </c>
      <c r="VYY41" s="536">
        <f>ROUND(Eigenmischungen!VZI46,1)</f>
        <v>0</v>
      </c>
      <c r="VYZ41" s="536">
        <f>ROUND(Eigenmischungen!VZJ46,1)</f>
        <v>0</v>
      </c>
      <c r="VZA41" s="536">
        <f>ROUND(Eigenmischungen!VZK46,1)</f>
        <v>0</v>
      </c>
      <c r="VZB41" s="536">
        <f>ROUND(Eigenmischungen!VZL46,1)</f>
        <v>0</v>
      </c>
      <c r="VZC41" s="536">
        <f>ROUND(Eigenmischungen!VZM46,1)</f>
        <v>0</v>
      </c>
      <c r="VZD41" s="536">
        <f>ROUND(Eigenmischungen!VZN46,1)</f>
        <v>0</v>
      </c>
      <c r="VZE41" s="536">
        <f>ROUND(Eigenmischungen!VZO46,1)</f>
        <v>0</v>
      </c>
      <c r="VZF41" s="536">
        <f>ROUND(Eigenmischungen!VZP46,1)</f>
        <v>0</v>
      </c>
      <c r="VZG41" s="536">
        <f>ROUND(Eigenmischungen!VZQ46,1)</f>
        <v>0</v>
      </c>
      <c r="VZH41" s="536">
        <f>ROUND(Eigenmischungen!VZR46,1)</f>
        <v>0</v>
      </c>
      <c r="VZI41" s="536">
        <f>ROUND(Eigenmischungen!VZS46,1)</f>
        <v>0</v>
      </c>
      <c r="VZJ41" s="536">
        <f>ROUND(Eigenmischungen!VZT46,1)</f>
        <v>0</v>
      </c>
      <c r="VZK41" s="536">
        <f>ROUND(Eigenmischungen!VZU46,1)</f>
        <v>0</v>
      </c>
      <c r="VZL41" s="536">
        <f>ROUND(Eigenmischungen!VZV46,1)</f>
        <v>0</v>
      </c>
      <c r="VZM41" s="536">
        <f>ROUND(Eigenmischungen!VZW46,1)</f>
        <v>0</v>
      </c>
      <c r="VZN41" s="536">
        <f>ROUND(Eigenmischungen!VZX46,1)</f>
        <v>0</v>
      </c>
      <c r="VZO41" s="536">
        <f>ROUND(Eigenmischungen!VZY46,1)</f>
        <v>0</v>
      </c>
      <c r="VZP41" s="536">
        <f>ROUND(Eigenmischungen!VZZ46,1)</f>
        <v>0</v>
      </c>
      <c r="VZQ41" s="536">
        <f>ROUND(Eigenmischungen!WAA46,1)</f>
        <v>0</v>
      </c>
      <c r="VZR41" s="536">
        <f>ROUND(Eigenmischungen!WAB46,1)</f>
        <v>0</v>
      </c>
      <c r="VZS41" s="536">
        <f>ROUND(Eigenmischungen!WAC46,1)</f>
        <v>0</v>
      </c>
      <c r="VZT41" s="536">
        <f>ROUND(Eigenmischungen!WAD46,1)</f>
        <v>0</v>
      </c>
      <c r="VZU41" s="536">
        <f>ROUND(Eigenmischungen!WAE46,1)</f>
        <v>0</v>
      </c>
      <c r="VZV41" s="536">
        <f>ROUND(Eigenmischungen!WAF46,1)</f>
        <v>0</v>
      </c>
      <c r="VZW41" s="536">
        <f>ROUND(Eigenmischungen!WAG46,1)</f>
        <v>0</v>
      </c>
      <c r="VZX41" s="536">
        <f>ROUND(Eigenmischungen!WAH46,1)</f>
        <v>0</v>
      </c>
      <c r="VZY41" s="536">
        <f>ROUND(Eigenmischungen!WAI46,1)</f>
        <v>0</v>
      </c>
      <c r="VZZ41" s="536">
        <f>ROUND(Eigenmischungen!WAJ46,1)</f>
        <v>0</v>
      </c>
      <c r="WAA41" s="536">
        <f>ROUND(Eigenmischungen!WAK46,1)</f>
        <v>0</v>
      </c>
      <c r="WAB41" s="536">
        <f>ROUND(Eigenmischungen!WAL46,1)</f>
        <v>0</v>
      </c>
      <c r="WAC41" s="536">
        <f>ROUND(Eigenmischungen!WAM46,1)</f>
        <v>0</v>
      </c>
      <c r="WAD41" s="536">
        <f>ROUND(Eigenmischungen!WAN46,1)</f>
        <v>0</v>
      </c>
      <c r="WAE41" s="536">
        <f>ROUND(Eigenmischungen!WAO46,1)</f>
        <v>0</v>
      </c>
      <c r="WAF41" s="536">
        <f>ROUND(Eigenmischungen!WAP46,1)</f>
        <v>0</v>
      </c>
      <c r="WAG41" s="536">
        <f>ROUND(Eigenmischungen!WAQ46,1)</f>
        <v>0</v>
      </c>
      <c r="WAH41" s="536">
        <f>ROUND(Eigenmischungen!WAR46,1)</f>
        <v>0</v>
      </c>
      <c r="WAI41" s="536">
        <f>ROUND(Eigenmischungen!WAS46,1)</f>
        <v>0</v>
      </c>
      <c r="WAJ41" s="536">
        <f>ROUND(Eigenmischungen!WAT46,1)</f>
        <v>0</v>
      </c>
      <c r="WAK41" s="536">
        <f>ROUND(Eigenmischungen!WAU46,1)</f>
        <v>0</v>
      </c>
      <c r="WAL41" s="536">
        <f>ROUND(Eigenmischungen!WAV46,1)</f>
        <v>0</v>
      </c>
      <c r="WAM41" s="536">
        <f>ROUND(Eigenmischungen!WAW46,1)</f>
        <v>0</v>
      </c>
      <c r="WAN41" s="536">
        <f>ROUND(Eigenmischungen!WAX46,1)</f>
        <v>0</v>
      </c>
      <c r="WAO41" s="536">
        <f>ROUND(Eigenmischungen!WAY46,1)</f>
        <v>0</v>
      </c>
      <c r="WAP41" s="536">
        <f>ROUND(Eigenmischungen!WAZ46,1)</f>
        <v>0</v>
      </c>
      <c r="WAQ41" s="536">
        <f>ROUND(Eigenmischungen!WBA46,1)</f>
        <v>0</v>
      </c>
      <c r="WAR41" s="536">
        <f>ROUND(Eigenmischungen!WBB46,1)</f>
        <v>0</v>
      </c>
      <c r="WAS41" s="536">
        <f>ROUND(Eigenmischungen!WBC46,1)</f>
        <v>0</v>
      </c>
      <c r="WAT41" s="536">
        <f>ROUND(Eigenmischungen!WBD46,1)</f>
        <v>0</v>
      </c>
      <c r="WAU41" s="536">
        <f>ROUND(Eigenmischungen!WBE46,1)</f>
        <v>0</v>
      </c>
      <c r="WAV41" s="536">
        <f>ROUND(Eigenmischungen!WBF46,1)</f>
        <v>0</v>
      </c>
      <c r="WAW41" s="536">
        <f>ROUND(Eigenmischungen!WBG46,1)</f>
        <v>0</v>
      </c>
      <c r="WAX41" s="536">
        <f>ROUND(Eigenmischungen!WBH46,1)</f>
        <v>0</v>
      </c>
      <c r="WAY41" s="536">
        <f>ROUND(Eigenmischungen!WBI46,1)</f>
        <v>0</v>
      </c>
      <c r="WAZ41" s="536">
        <f>ROUND(Eigenmischungen!WBJ46,1)</f>
        <v>0</v>
      </c>
      <c r="WBA41" s="536">
        <f>ROUND(Eigenmischungen!WBK46,1)</f>
        <v>0</v>
      </c>
      <c r="WBB41" s="536">
        <f>ROUND(Eigenmischungen!WBL46,1)</f>
        <v>0</v>
      </c>
      <c r="WBC41" s="536">
        <f>ROUND(Eigenmischungen!WBM46,1)</f>
        <v>0</v>
      </c>
      <c r="WBD41" s="536">
        <f>ROUND(Eigenmischungen!WBN46,1)</f>
        <v>0</v>
      </c>
      <c r="WBE41" s="536">
        <f>ROUND(Eigenmischungen!WBO46,1)</f>
        <v>0</v>
      </c>
      <c r="WBF41" s="536">
        <f>ROUND(Eigenmischungen!WBP46,1)</f>
        <v>0</v>
      </c>
      <c r="WBG41" s="536">
        <f>ROUND(Eigenmischungen!WBQ46,1)</f>
        <v>0</v>
      </c>
      <c r="WBH41" s="536">
        <f>ROUND(Eigenmischungen!WBR46,1)</f>
        <v>0</v>
      </c>
      <c r="WBI41" s="536">
        <f>ROUND(Eigenmischungen!WBS46,1)</f>
        <v>0</v>
      </c>
      <c r="WBJ41" s="536">
        <f>ROUND(Eigenmischungen!WBT46,1)</f>
        <v>0</v>
      </c>
      <c r="WBK41" s="536">
        <f>ROUND(Eigenmischungen!WBU46,1)</f>
        <v>0</v>
      </c>
      <c r="WBL41" s="536">
        <f>ROUND(Eigenmischungen!WBV46,1)</f>
        <v>0</v>
      </c>
      <c r="WBM41" s="536">
        <f>ROUND(Eigenmischungen!WBW46,1)</f>
        <v>0</v>
      </c>
      <c r="WBN41" s="536">
        <f>ROUND(Eigenmischungen!WBX46,1)</f>
        <v>0</v>
      </c>
      <c r="WBO41" s="536">
        <f>ROUND(Eigenmischungen!WBY46,1)</f>
        <v>0</v>
      </c>
      <c r="WBP41" s="536">
        <f>ROUND(Eigenmischungen!WBZ46,1)</f>
        <v>0</v>
      </c>
      <c r="WBQ41" s="536">
        <f>ROUND(Eigenmischungen!WCA46,1)</f>
        <v>0</v>
      </c>
      <c r="WBR41" s="536">
        <f>ROUND(Eigenmischungen!WCB46,1)</f>
        <v>0</v>
      </c>
      <c r="WBS41" s="536">
        <f>ROUND(Eigenmischungen!WCC46,1)</f>
        <v>0</v>
      </c>
      <c r="WBT41" s="536">
        <f>ROUND(Eigenmischungen!WCD46,1)</f>
        <v>0</v>
      </c>
      <c r="WBU41" s="536">
        <f>ROUND(Eigenmischungen!WCE46,1)</f>
        <v>0</v>
      </c>
      <c r="WBV41" s="536">
        <f>ROUND(Eigenmischungen!WCF46,1)</f>
        <v>0</v>
      </c>
      <c r="WBW41" s="536">
        <f>ROUND(Eigenmischungen!WCG46,1)</f>
        <v>0</v>
      </c>
      <c r="WBX41" s="536">
        <f>ROUND(Eigenmischungen!WCH46,1)</f>
        <v>0</v>
      </c>
      <c r="WBY41" s="536">
        <f>ROUND(Eigenmischungen!WCI46,1)</f>
        <v>0</v>
      </c>
      <c r="WBZ41" s="536">
        <f>ROUND(Eigenmischungen!WCJ46,1)</f>
        <v>0</v>
      </c>
      <c r="WCA41" s="536">
        <f>ROUND(Eigenmischungen!WCK46,1)</f>
        <v>0</v>
      </c>
      <c r="WCB41" s="536">
        <f>ROUND(Eigenmischungen!WCL46,1)</f>
        <v>0</v>
      </c>
      <c r="WCC41" s="536">
        <f>ROUND(Eigenmischungen!WCM46,1)</f>
        <v>0</v>
      </c>
      <c r="WCD41" s="536">
        <f>ROUND(Eigenmischungen!WCN46,1)</f>
        <v>0</v>
      </c>
      <c r="WCE41" s="536">
        <f>ROUND(Eigenmischungen!WCO46,1)</f>
        <v>0</v>
      </c>
      <c r="WCF41" s="536">
        <f>ROUND(Eigenmischungen!WCP46,1)</f>
        <v>0</v>
      </c>
      <c r="WCG41" s="536">
        <f>ROUND(Eigenmischungen!WCQ46,1)</f>
        <v>0</v>
      </c>
      <c r="WCH41" s="536">
        <f>ROUND(Eigenmischungen!WCR46,1)</f>
        <v>0</v>
      </c>
      <c r="WCI41" s="536">
        <f>ROUND(Eigenmischungen!WCS46,1)</f>
        <v>0</v>
      </c>
      <c r="WCJ41" s="536">
        <f>ROUND(Eigenmischungen!WCT46,1)</f>
        <v>0</v>
      </c>
      <c r="WCK41" s="536">
        <f>ROUND(Eigenmischungen!WCU46,1)</f>
        <v>0</v>
      </c>
      <c r="WCL41" s="536">
        <f>ROUND(Eigenmischungen!WCV46,1)</f>
        <v>0</v>
      </c>
      <c r="WCM41" s="536">
        <f>ROUND(Eigenmischungen!WCW46,1)</f>
        <v>0</v>
      </c>
      <c r="WCN41" s="536">
        <f>ROUND(Eigenmischungen!WCX46,1)</f>
        <v>0</v>
      </c>
      <c r="WCO41" s="536">
        <f>ROUND(Eigenmischungen!WCY46,1)</f>
        <v>0</v>
      </c>
      <c r="WCP41" s="536">
        <f>ROUND(Eigenmischungen!WCZ46,1)</f>
        <v>0</v>
      </c>
      <c r="WCQ41" s="536">
        <f>ROUND(Eigenmischungen!WDA46,1)</f>
        <v>0</v>
      </c>
      <c r="WCR41" s="536">
        <f>ROUND(Eigenmischungen!WDB46,1)</f>
        <v>0</v>
      </c>
      <c r="WCS41" s="536">
        <f>ROUND(Eigenmischungen!WDC46,1)</f>
        <v>0</v>
      </c>
      <c r="WCT41" s="536">
        <f>ROUND(Eigenmischungen!WDD46,1)</f>
        <v>0</v>
      </c>
      <c r="WCU41" s="536">
        <f>ROUND(Eigenmischungen!WDE46,1)</f>
        <v>0</v>
      </c>
      <c r="WCV41" s="536">
        <f>ROUND(Eigenmischungen!WDF46,1)</f>
        <v>0</v>
      </c>
      <c r="WCW41" s="536">
        <f>ROUND(Eigenmischungen!WDG46,1)</f>
        <v>0</v>
      </c>
      <c r="WCX41" s="536">
        <f>ROUND(Eigenmischungen!WDH46,1)</f>
        <v>0</v>
      </c>
      <c r="WCY41" s="536">
        <f>ROUND(Eigenmischungen!WDI46,1)</f>
        <v>0</v>
      </c>
      <c r="WCZ41" s="536">
        <f>ROUND(Eigenmischungen!WDJ46,1)</f>
        <v>0</v>
      </c>
      <c r="WDA41" s="536">
        <f>ROUND(Eigenmischungen!WDK46,1)</f>
        <v>0</v>
      </c>
      <c r="WDB41" s="536">
        <f>ROUND(Eigenmischungen!WDL46,1)</f>
        <v>0</v>
      </c>
      <c r="WDC41" s="536">
        <f>ROUND(Eigenmischungen!WDM46,1)</f>
        <v>0</v>
      </c>
      <c r="WDD41" s="536">
        <f>ROUND(Eigenmischungen!WDN46,1)</f>
        <v>0</v>
      </c>
      <c r="WDE41" s="536">
        <f>ROUND(Eigenmischungen!WDO46,1)</f>
        <v>0</v>
      </c>
      <c r="WDF41" s="536">
        <f>ROUND(Eigenmischungen!WDP46,1)</f>
        <v>0</v>
      </c>
      <c r="WDG41" s="536">
        <f>ROUND(Eigenmischungen!WDQ46,1)</f>
        <v>0</v>
      </c>
      <c r="WDH41" s="536">
        <f>ROUND(Eigenmischungen!WDR46,1)</f>
        <v>0</v>
      </c>
      <c r="WDI41" s="536">
        <f>ROUND(Eigenmischungen!WDS46,1)</f>
        <v>0</v>
      </c>
      <c r="WDJ41" s="536">
        <f>ROUND(Eigenmischungen!WDT46,1)</f>
        <v>0</v>
      </c>
      <c r="WDK41" s="536">
        <f>ROUND(Eigenmischungen!WDU46,1)</f>
        <v>0</v>
      </c>
      <c r="WDL41" s="536">
        <f>ROUND(Eigenmischungen!WDV46,1)</f>
        <v>0</v>
      </c>
      <c r="WDM41" s="536">
        <f>ROUND(Eigenmischungen!WDW46,1)</f>
        <v>0</v>
      </c>
      <c r="WDN41" s="536">
        <f>ROUND(Eigenmischungen!WDX46,1)</f>
        <v>0</v>
      </c>
      <c r="WDO41" s="536">
        <f>ROUND(Eigenmischungen!WDY46,1)</f>
        <v>0</v>
      </c>
      <c r="WDP41" s="536">
        <f>ROUND(Eigenmischungen!WDZ46,1)</f>
        <v>0</v>
      </c>
      <c r="WDQ41" s="536">
        <f>ROUND(Eigenmischungen!WEA46,1)</f>
        <v>0</v>
      </c>
      <c r="WDR41" s="536">
        <f>ROUND(Eigenmischungen!WEB46,1)</f>
        <v>0</v>
      </c>
      <c r="WDS41" s="536">
        <f>ROUND(Eigenmischungen!WEC46,1)</f>
        <v>0</v>
      </c>
      <c r="WDT41" s="536">
        <f>ROUND(Eigenmischungen!WED46,1)</f>
        <v>0</v>
      </c>
      <c r="WDU41" s="536">
        <f>ROUND(Eigenmischungen!WEE46,1)</f>
        <v>0</v>
      </c>
      <c r="WDV41" s="536">
        <f>ROUND(Eigenmischungen!WEF46,1)</f>
        <v>0</v>
      </c>
      <c r="WDW41" s="536">
        <f>ROUND(Eigenmischungen!WEG46,1)</f>
        <v>0</v>
      </c>
      <c r="WDX41" s="536">
        <f>ROUND(Eigenmischungen!WEH46,1)</f>
        <v>0</v>
      </c>
      <c r="WDY41" s="536">
        <f>ROUND(Eigenmischungen!WEI46,1)</f>
        <v>0</v>
      </c>
      <c r="WDZ41" s="536">
        <f>ROUND(Eigenmischungen!WEJ46,1)</f>
        <v>0</v>
      </c>
      <c r="WEA41" s="536">
        <f>ROUND(Eigenmischungen!WEK46,1)</f>
        <v>0</v>
      </c>
      <c r="WEB41" s="536">
        <f>ROUND(Eigenmischungen!WEL46,1)</f>
        <v>0</v>
      </c>
      <c r="WEC41" s="536">
        <f>ROUND(Eigenmischungen!WEM46,1)</f>
        <v>0</v>
      </c>
      <c r="WED41" s="536">
        <f>ROUND(Eigenmischungen!WEN46,1)</f>
        <v>0</v>
      </c>
      <c r="WEE41" s="536">
        <f>ROUND(Eigenmischungen!WEO46,1)</f>
        <v>0</v>
      </c>
      <c r="WEF41" s="536">
        <f>ROUND(Eigenmischungen!WEP46,1)</f>
        <v>0</v>
      </c>
      <c r="WEG41" s="536">
        <f>ROUND(Eigenmischungen!WEQ46,1)</f>
        <v>0</v>
      </c>
      <c r="WEH41" s="536">
        <f>ROUND(Eigenmischungen!WER46,1)</f>
        <v>0</v>
      </c>
      <c r="WEI41" s="536">
        <f>ROUND(Eigenmischungen!WES46,1)</f>
        <v>0</v>
      </c>
      <c r="WEJ41" s="536">
        <f>ROUND(Eigenmischungen!WET46,1)</f>
        <v>0</v>
      </c>
      <c r="WEK41" s="536">
        <f>ROUND(Eigenmischungen!WEU46,1)</f>
        <v>0</v>
      </c>
      <c r="WEL41" s="536">
        <f>ROUND(Eigenmischungen!WEV46,1)</f>
        <v>0</v>
      </c>
      <c r="WEM41" s="536">
        <f>ROUND(Eigenmischungen!WEW46,1)</f>
        <v>0</v>
      </c>
      <c r="WEN41" s="536">
        <f>ROUND(Eigenmischungen!WEX46,1)</f>
        <v>0</v>
      </c>
      <c r="WEO41" s="536">
        <f>ROUND(Eigenmischungen!WEY46,1)</f>
        <v>0</v>
      </c>
      <c r="WEP41" s="536">
        <f>ROUND(Eigenmischungen!WEZ46,1)</f>
        <v>0</v>
      </c>
      <c r="WEQ41" s="536">
        <f>ROUND(Eigenmischungen!WFA46,1)</f>
        <v>0</v>
      </c>
      <c r="WER41" s="536">
        <f>ROUND(Eigenmischungen!WFB46,1)</f>
        <v>0</v>
      </c>
      <c r="WES41" s="536">
        <f>ROUND(Eigenmischungen!WFC46,1)</f>
        <v>0</v>
      </c>
      <c r="WET41" s="536">
        <f>ROUND(Eigenmischungen!WFD46,1)</f>
        <v>0</v>
      </c>
      <c r="WEU41" s="536">
        <f>ROUND(Eigenmischungen!WFE46,1)</f>
        <v>0</v>
      </c>
      <c r="WEV41" s="536">
        <f>ROUND(Eigenmischungen!WFF46,1)</f>
        <v>0</v>
      </c>
      <c r="WEW41" s="536">
        <f>ROUND(Eigenmischungen!WFG46,1)</f>
        <v>0</v>
      </c>
      <c r="WEX41" s="536">
        <f>ROUND(Eigenmischungen!WFH46,1)</f>
        <v>0</v>
      </c>
      <c r="WEY41" s="536">
        <f>ROUND(Eigenmischungen!WFI46,1)</f>
        <v>0</v>
      </c>
      <c r="WEZ41" s="536">
        <f>ROUND(Eigenmischungen!WFJ46,1)</f>
        <v>0</v>
      </c>
      <c r="WFA41" s="536">
        <f>ROUND(Eigenmischungen!WFK46,1)</f>
        <v>0</v>
      </c>
      <c r="WFB41" s="536">
        <f>ROUND(Eigenmischungen!WFL46,1)</f>
        <v>0</v>
      </c>
      <c r="WFC41" s="536">
        <f>ROUND(Eigenmischungen!WFM46,1)</f>
        <v>0</v>
      </c>
      <c r="WFD41" s="536">
        <f>ROUND(Eigenmischungen!WFN46,1)</f>
        <v>0</v>
      </c>
      <c r="WFE41" s="536">
        <f>ROUND(Eigenmischungen!WFO46,1)</f>
        <v>0</v>
      </c>
      <c r="WFF41" s="536">
        <f>ROUND(Eigenmischungen!WFP46,1)</f>
        <v>0</v>
      </c>
      <c r="WFG41" s="536">
        <f>ROUND(Eigenmischungen!WFQ46,1)</f>
        <v>0</v>
      </c>
      <c r="WFH41" s="536">
        <f>ROUND(Eigenmischungen!WFR46,1)</f>
        <v>0</v>
      </c>
      <c r="WFI41" s="536">
        <f>ROUND(Eigenmischungen!WFS46,1)</f>
        <v>0</v>
      </c>
      <c r="WFJ41" s="536">
        <f>ROUND(Eigenmischungen!WFT46,1)</f>
        <v>0</v>
      </c>
      <c r="WFK41" s="536">
        <f>ROUND(Eigenmischungen!WFU46,1)</f>
        <v>0</v>
      </c>
      <c r="WFL41" s="536">
        <f>ROUND(Eigenmischungen!WFV46,1)</f>
        <v>0</v>
      </c>
      <c r="WFM41" s="536">
        <f>ROUND(Eigenmischungen!WFW46,1)</f>
        <v>0</v>
      </c>
      <c r="WFN41" s="536">
        <f>ROUND(Eigenmischungen!WFX46,1)</f>
        <v>0</v>
      </c>
      <c r="WFO41" s="536">
        <f>ROUND(Eigenmischungen!WFY46,1)</f>
        <v>0</v>
      </c>
      <c r="WFP41" s="536">
        <f>ROUND(Eigenmischungen!WFZ46,1)</f>
        <v>0</v>
      </c>
      <c r="WFQ41" s="536">
        <f>ROUND(Eigenmischungen!WGA46,1)</f>
        <v>0</v>
      </c>
      <c r="WFR41" s="536">
        <f>ROUND(Eigenmischungen!WGB46,1)</f>
        <v>0</v>
      </c>
      <c r="WFS41" s="536">
        <f>ROUND(Eigenmischungen!WGC46,1)</f>
        <v>0</v>
      </c>
      <c r="WFT41" s="536">
        <f>ROUND(Eigenmischungen!WGD46,1)</f>
        <v>0</v>
      </c>
      <c r="WFU41" s="536">
        <f>ROUND(Eigenmischungen!WGE46,1)</f>
        <v>0</v>
      </c>
      <c r="WFV41" s="536">
        <f>ROUND(Eigenmischungen!WGF46,1)</f>
        <v>0</v>
      </c>
      <c r="WFW41" s="536">
        <f>ROUND(Eigenmischungen!WGG46,1)</f>
        <v>0</v>
      </c>
      <c r="WFX41" s="536">
        <f>ROUND(Eigenmischungen!WGH46,1)</f>
        <v>0</v>
      </c>
      <c r="WFY41" s="536">
        <f>ROUND(Eigenmischungen!WGI46,1)</f>
        <v>0</v>
      </c>
      <c r="WFZ41" s="536">
        <f>ROUND(Eigenmischungen!WGJ46,1)</f>
        <v>0</v>
      </c>
      <c r="WGA41" s="536">
        <f>ROUND(Eigenmischungen!WGK46,1)</f>
        <v>0</v>
      </c>
      <c r="WGB41" s="536">
        <f>ROUND(Eigenmischungen!WGL46,1)</f>
        <v>0</v>
      </c>
      <c r="WGC41" s="536">
        <f>ROUND(Eigenmischungen!WGM46,1)</f>
        <v>0</v>
      </c>
      <c r="WGD41" s="536">
        <f>ROUND(Eigenmischungen!WGN46,1)</f>
        <v>0</v>
      </c>
      <c r="WGE41" s="536">
        <f>ROUND(Eigenmischungen!WGO46,1)</f>
        <v>0</v>
      </c>
      <c r="WGF41" s="536">
        <f>ROUND(Eigenmischungen!WGP46,1)</f>
        <v>0</v>
      </c>
      <c r="WGG41" s="536">
        <f>ROUND(Eigenmischungen!WGQ46,1)</f>
        <v>0</v>
      </c>
      <c r="WGH41" s="536">
        <f>ROUND(Eigenmischungen!WGR46,1)</f>
        <v>0</v>
      </c>
      <c r="WGI41" s="536">
        <f>ROUND(Eigenmischungen!WGS46,1)</f>
        <v>0</v>
      </c>
      <c r="WGJ41" s="536">
        <f>ROUND(Eigenmischungen!WGT46,1)</f>
        <v>0</v>
      </c>
      <c r="WGK41" s="536">
        <f>ROUND(Eigenmischungen!WGU46,1)</f>
        <v>0</v>
      </c>
      <c r="WGL41" s="536">
        <f>ROUND(Eigenmischungen!WGV46,1)</f>
        <v>0</v>
      </c>
      <c r="WGM41" s="536">
        <f>ROUND(Eigenmischungen!WGW46,1)</f>
        <v>0</v>
      </c>
      <c r="WGN41" s="536">
        <f>ROUND(Eigenmischungen!WGX46,1)</f>
        <v>0</v>
      </c>
      <c r="WGO41" s="536">
        <f>ROUND(Eigenmischungen!WGY46,1)</f>
        <v>0</v>
      </c>
      <c r="WGP41" s="536">
        <f>ROUND(Eigenmischungen!WGZ46,1)</f>
        <v>0</v>
      </c>
      <c r="WGQ41" s="536">
        <f>ROUND(Eigenmischungen!WHA46,1)</f>
        <v>0</v>
      </c>
      <c r="WGR41" s="536">
        <f>ROUND(Eigenmischungen!WHB46,1)</f>
        <v>0</v>
      </c>
      <c r="WGS41" s="536">
        <f>ROUND(Eigenmischungen!WHC46,1)</f>
        <v>0</v>
      </c>
      <c r="WGT41" s="536">
        <f>ROUND(Eigenmischungen!WHD46,1)</f>
        <v>0</v>
      </c>
      <c r="WGU41" s="536">
        <f>ROUND(Eigenmischungen!WHE46,1)</f>
        <v>0</v>
      </c>
      <c r="WGV41" s="536">
        <f>ROUND(Eigenmischungen!WHF46,1)</f>
        <v>0</v>
      </c>
      <c r="WGW41" s="536">
        <f>ROUND(Eigenmischungen!WHG46,1)</f>
        <v>0</v>
      </c>
      <c r="WGX41" s="536">
        <f>ROUND(Eigenmischungen!WHH46,1)</f>
        <v>0</v>
      </c>
      <c r="WGY41" s="536">
        <f>ROUND(Eigenmischungen!WHI46,1)</f>
        <v>0</v>
      </c>
      <c r="WGZ41" s="536">
        <f>ROUND(Eigenmischungen!WHJ46,1)</f>
        <v>0</v>
      </c>
      <c r="WHA41" s="536">
        <f>ROUND(Eigenmischungen!WHK46,1)</f>
        <v>0</v>
      </c>
      <c r="WHB41" s="536">
        <f>ROUND(Eigenmischungen!WHL46,1)</f>
        <v>0</v>
      </c>
      <c r="WHC41" s="536">
        <f>ROUND(Eigenmischungen!WHM46,1)</f>
        <v>0</v>
      </c>
      <c r="WHD41" s="536">
        <f>ROUND(Eigenmischungen!WHN46,1)</f>
        <v>0</v>
      </c>
      <c r="WHE41" s="536">
        <f>ROUND(Eigenmischungen!WHO46,1)</f>
        <v>0</v>
      </c>
      <c r="WHF41" s="536">
        <f>ROUND(Eigenmischungen!WHP46,1)</f>
        <v>0</v>
      </c>
      <c r="WHG41" s="536">
        <f>ROUND(Eigenmischungen!WHQ46,1)</f>
        <v>0</v>
      </c>
      <c r="WHH41" s="536">
        <f>ROUND(Eigenmischungen!WHR46,1)</f>
        <v>0</v>
      </c>
      <c r="WHI41" s="536">
        <f>ROUND(Eigenmischungen!WHS46,1)</f>
        <v>0</v>
      </c>
      <c r="WHJ41" s="536">
        <f>ROUND(Eigenmischungen!WHT46,1)</f>
        <v>0</v>
      </c>
      <c r="WHK41" s="536">
        <f>ROUND(Eigenmischungen!WHU46,1)</f>
        <v>0</v>
      </c>
      <c r="WHL41" s="536">
        <f>ROUND(Eigenmischungen!WHV46,1)</f>
        <v>0</v>
      </c>
      <c r="WHM41" s="536">
        <f>ROUND(Eigenmischungen!WHW46,1)</f>
        <v>0</v>
      </c>
      <c r="WHN41" s="536">
        <f>ROUND(Eigenmischungen!WHX46,1)</f>
        <v>0</v>
      </c>
      <c r="WHO41" s="536">
        <f>ROUND(Eigenmischungen!WHY46,1)</f>
        <v>0</v>
      </c>
      <c r="WHP41" s="536">
        <f>ROUND(Eigenmischungen!WHZ46,1)</f>
        <v>0</v>
      </c>
      <c r="WHQ41" s="536">
        <f>ROUND(Eigenmischungen!WIA46,1)</f>
        <v>0</v>
      </c>
      <c r="WHR41" s="536">
        <f>ROUND(Eigenmischungen!WIB46,1)</f>
        <v>0</v>
      </c>
      <c r="WHS41" s="536">
        <f>ROUND(Eigenmischungen!WIC46,1)</f>
        <v>0</v>
      </c>
      <c r="WHT41" s="536">
        <f>ROUND(Eigenmischungen!WID46,1)</f>
        <v>0</v>
      </c>
      <c r="WHU41" s="536">
        <f>ROUND(Eigenmischungen!WIE46,1)</f>
        <v>0</v>
      </c>
      <c r="WHV41" s="536">
        <f>ROUND(Eigenmischungen!WIF46,1)</f>
        <v>0</v>
      </c>
      <c r="WHW41" s="536">
        <f>ROUND(Eigenmischungen!WIG46,1)</f>
        <v>0</v>
      </c>
      <c r="WHX41" s="536">
        <f>ROUND(Eigenmischungen!WIH46,1)</f>
        <v>0</v>
      </c>
      <c r="WHY41" s="536">
        <f>ROUND(Eigenmischungen!WII46,1)</f>
        <v>0</v>
      </c>
      <c r="WHZ41" s="536">
        <f>ROUND(Eigenmischungen!WIJ46,1)</f>
        <v>0</v>
      </c>
      <c r="WIA41" s="536">
        <f>ROUND(Eigenmischungen!WIK46,1)</f>
        <v>0</v>
      </c>
      <c r="WIB41" s="536">
        <f>ROUND(Eigenmischungen!WIL46,1)</f>
        <v>0</v>
      </c>
      <c r="WIC41" s="536">
        <f>ROUND(Eigenmischungen!WIM46,1)</f>
        <v>0</v>
      </c>
      <c r="WID41" s="536">
        <f>ROUND(Eigenmischungen!WIN46,1)</f>
        <v>0</v>
      </c>
      <c r="WIE41" s="536">
        <f>ROUND(Eigenmischungen!WIO46,1)</f>
        <v>0</v>
      </c>
      <c r="WIF41" s="536">
        <f>ROUND(Eigenmischungen!WIP46,1)</f>
        <v>0</v>
      </c>
      <c r="WIG41" s="536">
        <f>ROUND(Eigenmischungen!WIQ46,1)</f>
        <v>0</v>
      </c>
      <c r="WIH41" s="536">
        <f>ROUND(Eigenmischungen!WIR46,1)</f>
        <v>0</v>
      </c>
      <c r="WII41" s="536">
        <f>ROUND(Eigenmischungen!WIS46,1)</f>
        <v>0</v>
      </c>
      <c r="WIJ41" s="536">
        <f>ROUND(Eigenmischungen!WIT46,1)</f>
        <v>0</v>
      </c>
      <c r="WIK41" s="536">
        <f>ROUND(Eigenmischungen!WIU46,1)</f>
        <v>0</v>
      </c>
      <c r="WIL41" s="536">
        <f>ROUND(Eigenmischungen!WIV46,1)</f>
        <v>0</v>
      </c>
      <c r="WIM41" s="536">
        <f>ROUND(Eigenmischungen!WIW46,1)</f>
        <v>0</v>
      </c>
      <c r="WIN41" s="536">
        <f>ROUND(Eigenmischungen!WIX46,1)</f>
        <v>0</v>
      </c>
      <c r="WIO41" s="536">
        <f>ROUND(Eigenmischungen!WIY46,1)</f>
        <v>0</v>
      </c>
      <c r="WIP41" s="536">
        <f>ROUND(Eigenmischungen!WIZ46,1)</f>
        <v>0</v>
      </c>
      <c r="WIQ41" s="536">
        <f>ROUND(Eigenmischungen!WJA46,1)</f>
        <v>0</v>
      </c>
      <c r="WIR41" s="536">
        <f>ROUND(Eigenmischungen!WJB46,1)</f>
        <v>0</v>
      </c>
      <c r="WIS41" s="536">
        <f>ROUND(Eigenmischungen!WJC46,1)</f>
        <v>0</v>
      </c>
      <c r="WIT41" s="536">
        <f>ROUND(Eigenmischungen!WJD46,1)</f>
        <v>0</v>
      </c>
      <c r="WIU41" s="536">
        <f>ROUND(Eigenmischungen!WJE46,1)</f>
        <v>0</v>
      </c>
      <c r="WIV41" s="536">
        <f>ROUND(Eigenmischungen!WJF46,1)</f>
        <v>0</v>
      </c>
      <c r="WIW41" s="536">
        <f>ROUND(Eigenmischungen!WJG46,1)</f>
        <v>0</v>
      </c>
      <c r="WIX41" s="536">
        <f>ROUND(Eigenmischungen!WJH46,1)</f>
        <v>0</v>
      </c>
      <c r="WIY41" s="536">
        <f>ROUND(Eigenmischungen!WJI46,1)</f>
        <v>0</v>
      </c>
      <c r="WIZ41" s="536">
        <f>ROUND(Eigenmischungen!WJJ46,1)</f>
        <v>0</v>
      </c>
      <c r="WJA41" s="536">
        <f>ROUND(Eigenmischungen!WJK46,1)</f>
        <v>0</v>
      </c>
      <c r="WJB41" s="536">
        <f>ROUND(Eigenmischungen!WJL46,1)</f>
        <v>0</v>
      </c>
      <c r="WJC41" s="536">
        <f>ROUND(Eigenmischungen!WJM46,1)</f>
        <v>0</v>
      </c>
      <c r="WJD41" s="536">
        <f>ROUND(Eigenmischungen!WJN46,1)</f>
        <v>0</v>
      </c>
      <c r="WJE41" s="536">
        <f>ROUND(Eigenmischungen!WJO46,1)</f>
        <v>0</v>
      </c>
      <c r="WJF41" s="536">
        <f>ROUND(Eigenmischungen!WJP46,1)</f>
        <v>0</v>
      </c>
      <c r="WJG41" s="536">
        <f>ROUND(Eigenmischungen!WJQ46,1)</f>
        <v>0</v>
      </c>
      <c r="WJH41" s="536">
        <f>ROUND(Eigenmischungen!WJR46,1)</f>
        <v>0</v>
      </c>
      <c r="WJI41" s="536">
        <f>ROUND(Eigenmischungen!WJS46,1)</f>
        <v>0</v>
      </c>
      <c r="WJJ41" s="536">
        <f>ROUND(Eigenmischungen!WJT46,1)</f>
        <v>0</v>
      </c>
      <c r="WJK41" s="536">
        <f>ROUND(Eigenmischungen!WJU46,1)</f>
        <v>0</v>
      </c>
      <c r="WJL41" s="536">
        <f>ROUND(Eigenmischungen!WJV46,1)</f>
        <v>0</v>
      </c>
      <c r="WJM41" s="536">
        <f>ROUND(Eigenmischungen!WJW46,1)</f>
        <v>0</v>
      </c>
      <c r="WJN41" s="536">
        <f>ROUND(Eigenmischungen!WJX46,1)</f>
        <v>0</v>
      </c>
      <c r="WJO41" s="536">
        <f>ROUND(Eigenmischungen!WJY46,1)</f>
        <v>0</v>
      </c>
      <c r="WJP41" s="536">
        <f>ROUND(Eigenmischungen!WJZ46,1)</f>
        <v>0</v>
      </c>
      <c r="WJQ41" s="536">
        <f>ROUND(Eigenmischungen!WKA46,1)</f>
        <v>0</v>
      </c>
      <c r="WJR41" s="536">
        <f>ROUND(Eigenmischungen!WKB46,1)</f>
        <v>0</v>
      </c>
      <c r="WJS41" s="536">
        <f>ROUND(Eigenmischungen!WKC46,1)</f>
        <v>0</v>
      </c>
      <c r="WJT41" s="536">
        <f>ROUND(Eigenmischungen!WKD46,1)</f>
        <v>0</v>
      </c>
      <c r="WJU41" s="536">
        <f>ROUND(Eigenmischungen!WKE46,1)</f>
        <v>0</v>
      </c>
      <c r="WJV41" s="536">
        <f>ROUND(Eigenmischungen!WKF46,1)</f>
        <v>0</v>
      </c>
      <c r="WJW41" s="536">
        <f>ROUND(Eigenmischungen!WKG46,1)</f>
        <v>0</v>
      </c>
      <c r="WJX41" s="536">
        <f>ROUND(Eigenmischungen!WKH46,1)</f>
        <v>0</v>
      </c>
      <c r="WJY41" s="536">
        <f>ROUND(Eigenmischungen!WKI46,1)</f>
        <v>0</v>
      </c>
      <c r="WJZ41" s="536">
        <f>ROUND(Eigenmischungen!WKJ46,1)</f>
        <v>0</v>
      </c>
      <c r="WKA41" s="536">
        <f>ROUND(Eigenmischungen!WKK46,1)</f>
        <v>0</v>
      </c>
      <c r="WKB41" s="536">
        <f>ROUND(Eigenmischungen!WKL46,1)</f>
        <v>0</v>
      </c>
      <c r="WKC41" s="536">
        <f>ROUND(Eigenmischungen!WKM46,1)</f>
        <v>0</v>
      </c>
      <c r="WKD41" s="536">
        <f>ROUND(Eigenmischungen!WKN46,1)</f>
        <v>0</v>
      </c>
      <c r="WKE41" s="536">
        <f>ROUND(Eigenmischungen!WKO46,1)</f>
        <v>0</v>
      </c>
      <c r="WKF41" s="536">
        <f>ROUND(Eigenmischungen!WKP46,1)</f>
        <v>0</v>
      </c>
      <c r="WKG41" s="536">
        <f>ROUND(Eigenmischungen!WKQ46,1)</f>
        <v>0</v>
      </c>
      <c r="WKH41" s="536">
        <f>ROUND(Eigenmischungen!WKR46,1)</f>
        <v>0</v>
      </c>
      <c r="WKI41" s="536">
        <f>ROUND(Eigenmischungen!WKS46,1)</f>
        <v>0</v>
      </c>
      <c r="WKJ41" s="536">
        <f>ROUND(Eigenmischungen!WKT46,1)</f>
        <v>0</v>
      </c>
      <c r="WKK41" s="536">
        <f>ROUND(Eigenmischungen!WKU46,1)</f>
        <v>0</v>
      </c>
      <c r="WKL41" s="536">
        <f>ROUND(Eigenmischungen!WKV46,1)</f>
        <v>0</v>
      </c>
      <c r="WKM41" s="536">
        <f>ROUND(Eigenmischungen!WKW46,1)</f>
        <v>0</v>
      </c>
      <c r="WKN41" s="536">
        <f>ROUND(Eigenmischungen!WKX46,1)</f>
        <v>0</v>
      </c>
      <c r="WKO41" s="536">
        <f>ROUND(Eigenmischungen!WKY46,1)</f>
        <v>0</v>
      </c>
      <c r="WKP41" s="536">
        <f>ROUND(Eigenmischungen!WKZ46,1)</f>
        <v>0</v>
      </c>
      <c r="WKQ41" s="536">
        <f>ROUND(Eigenmischungen!WLA46,1)</f>
        <v>0</v>
      </c>
      <c r="WKR41" s="536">
        <f>ROUND(Eigenmischungen!WLB46,1)</f>
        <v>0</v>
      </c>
      <c r="WKS41" s="536">
        <f>ROUND(Eigenmischungen!WLC46,1)</f>
        <v>0</v>
      </c>
      <c r="WKT41" s="536">
        <f>ROUND(Eigenmischungen!WLD46,1)</f>
        <v>0</v>
      </c>
      <c r="WKU41" s="536">
        <f>ROUND(Eigenmischungen!WLE46,1)</f>
        <v>0</v>
      </c>
      <c r="WKV41" s="536">
        <f>ROUND(Eigenmischungen!WLF46,1)</f>
        <v>0</v>
      </c>
      <c r="WKW41" s="536">
        <f>ROUND(Eigenmischungen!WLG46,1)</f>
        <v>0</v>
      </c>
      <c r="WKX41" s="536">
        <f>ROUND(Eigenmischungen!WLH46,1)</f>
        <v>0</v>
      </c>
      <c r="WKY41" s="536">
        <f>ROUND(Eigenmischungen!WLI46,1)</f>
        <v>0</v>
      </c>
      <c r="WKZ41" s="536">
        <f>ROUND(Eigenmischungen!WLJ46,1)</f>
        <v>0</v>
      </c>
      <c r="WLA41" s="536">
        <f>ROUND(Eigenmischungen!WLK46,1)</f>
        <v>0</v>
      </c>
      <c r="WLB41" s="536">
        <f>ROUND(Eigenmischungen!WLL46,1)</f>
        <v>0</v>
      </c>
      <c r="WLC41" s="536">
        <f>ROUND(Eigenmischungen!WLM46,1)</f>
        <v>0</v>
      </c>
      <c r="WLD41" s="536">
        <f>ROUND(Eigenmischungen!WLN46,1)</f>
        <v>0</v>
      </c>
      <c r="WLE41" s="536">
        <f>ROUND(Eigenmischungen!WLO46,1)</f>
        <v>0</v>
      </c>
      <c r="WLF41" s="536">
        <f>ROUND(Eigenmischungen!WLP46,1)</f>
        <v>0</v>
      </c>
      <c r="WLG41" s="536">
        <f>ROUND(Eigenmischungen!WLQ46,1)</f>
        <v>0</v>
      </c>
      <c r="WLH41" s="536">
        <f>ROUND(Eigenmischungen!WLR46,1)</f>
        <v>0</v>
      </c>
      <c r="WLI41" s="536">
        <f>ROUND(Eigenmischungen!WLS46,1)</f>
        <v>0</v>
      </c>
      <c r="WLJ41" s="536">
        <f>ROUND(Eigenmischungen!WLT46,1)</f>
        <v>0</v>
      </c>
      <c r="WLK41" s="536">
        <f>ROUND(Eigenmischungen!WLU46,1)</f>
        <v>0</v>
      </c>
      <c r="WLL41" s="536">
        <f>ROUND(Eigenmischungen!WLV46,1)</f>
        <v>0</v>
      </c>
      <c r="WLM41" s="536">
        <f>ROUND(Eigenmischungen!WLW46,1)</f>
        <v>0</v>
      </c>
      <c r="WLN41" s="536">
        <f>ROUND(Eigenmischungen!WLX46,1)</f>
        <v>0</v>
      </c>
      <c r="WLO41" s="536">
        <f>ROUND(Eigenmischungen!WLY46,1)</f>
        <v>0</v>
      </c>
      <c r="WLP41" s="536">
        <f>ROUND(Eigenmischungen!WLZ46,1)</f>
        <v>0</v>
      </c>
      <c r="WLQ41" s="536">
        <f>ROUND(Eigenmischungen!WMA46,1)</f>
        <v>0</v>
      </c>
      <c r="WLR41" s="536">
        <f>ROUND(Eigenmischungen!WMB46,1)</f>
        <v>0</v>
      </c>
      <c r="WLS41" s="536">
        <f>ROUND(Eigenmischungen!WMC46,1)</f>
        <v>0</v>
      </c>
      <c r="WLT41" s="536">
        <f>ROUND(Eigenmischungen!WMD46,1)</f>
        <v>0</v>
      </c>
      <c r="WLU41" s="536">
        <f>ROUND(Eigenmischungen!WME46,1)</f>
        <v>0</v>
      </c>
      <c r="WLV41" s="536">
        <f>ROUND(Eigenmischungen!WMF46,1)</f>
        <v>0</v>
      </c>
      <c r="WLW41" s="536">
        <f>ROUND(Eigenmischungen!WMG46,1)</f>
        <v>0</v>
      </c>
      <c r="WLX41" s="536">
        <f>ROUND(Eigenmischungen!WMH46,1)</f>
        <v>0</v>
      </c>
      <c r="WLY41" s="536">
        <f>ROUND(Eigenmischungen!WMI46,1)</f>
        <v>0</v>
      </c>
      <c r="WLZ41" s="536">
        <f>ROUND(Eigenmischungen!WMJ46,1)</f>
        <v>0</v>
      </c>
      <c r="WMA41" s="536">
        <f>ROUND(Eigenmischungen!WMK46,1)</f>
        <v>0</v>
      </c>
      <c r="WMB41" s="536">
        <f>ROUND(Eigenmischungen!WML46,1)</f>
        <v>0</v>
      </c>
      <c r="WMC41" s="536">
        <f>ROUND(Eigenmischungen!WMM46,1)</f>
        <v>0</v>
      </c>
      <c r="WMD41" s="536">
        <f>ROUND(Eigenmischungen!WMN46,1)</f>
        <v>0</v>
      </c>
      <c r="WME41" s="536">
        <f>ROUND(Eigenmischungen!WMO46,1)</f>
        <v>0</v>
      </c>
      <c r="WMF41" s="536">
        <f>ROUND(Eigenmischungen!WMP46,1)</f>
        <v>0</v>
      </c>
      <c r="WMG41" s="536">
        <f>ROUND(Eigenmischungen!WMQ46,1)</f>
        <v>0</v>
      </c>
      <c r="WMH41" s="536">
        <f>ROUND(Eigenmischungen!WMR46,1)</f>
        <v>0</v>
      </c>
      <c r="WMI41" s="536">
        <f>ROUND(Eigenmischungen!WMS46,1)</f>
        <v>0</v>
      </c>
      <c r="WMJ41" s="536">
        <f>ROUND(Eigenmischungen!WMT46,1)</f>
        <v>0</v>
      </c>
      <c r="WMK41" s="536">
        <f>ROUND(Eigenmischungen!WMU46,1)</f>
        <v>0</v>
      </c>
      <c r="WML41" s="536">
        <f>ROUND(Eigenmischungen!WMV46,1)</f>
        <v>0</v>
      </c>
      <c r="WMM41" s="536">
        <f>ROUND(Eigenmischungen!WMW46,1)</f>
        <v>0</v>
      </c>
      <c r="WMN41" s="536">
        <f>ROUND(Eigenmischungen!WMX46,1)</f>
        <v>0</v>
      </c>
      <c r="WMO41" s="536">
        <f>ROUND(Eigenmischungen!WMY46,1)</f>
        <v>0</v>
      </c>
      <c r="WMP41" s="536">
        <f>ROUND(Eigenmischungen!WMZ46,1)</f>
        <v>0</v>
      </c>
      <c r="WMQ41" s="536">
        <f>ROUND(Eigenmischungen!WNA46,1)</f>
        <v>0</v>
      </c>
      <c r="WMR41" s="536">
        <f>ROUND(Eigenmischungen!WNB46,1)</f>
        <v>0</v>
      </c>
      <c r="WMS41" s="536">
        <f>ROUND(Eigenmischungen!WNC46,1)</f>
        <v>0</v>
      </c>
      <c r="WMT41" s="536">
        <f>ROUND(Eigenmischungen!WND46,1)</f>
        <v>0</v>
      </c>
      <c r="WMU41" s="536">
        <f>ROUND(Eigenmischungen!WNE46,1)</f>
        <v>0</v>
      </c>
      <c r="WMV41" s="536">
        <f>ROUND(Eigenmischungen!WNF46,1)</f>
        <v>0</v>
      </c>
      <c r="WMW41" s="536">
        <f>ROUND(Eigenmischungen!WNG46,1)</f>
        <v>0</v>
      </c>
      <c r="WMX41" s="536">
        <f>ROUND(Eigenmischungen!WNH46,1)</f>
        <v>0</v>
      </c>
      <c r="WMY41" s="536">
        <f>ROUND(Eigenmischungen!WNI46,1)</f>
        <v>0</v>
      </c>
      <c r="WMZ41" s="536">
        <f>ROUND(Eigenmischungen!WNJ46,1)</f>
        <v>0</v>
      </c>
      <c r="WNA41" s="536">
        <f>ROUND(Eigenmischungen!WNK46,1)</f>
        <v>0</v>
      </c>
      <c r="WNB41" s="536">
        <f>ROUND(Eigenmischungen!WNL46,1)</f>
        <v>0</v>
      </c>
      <c r="WNC41" s="536">
        <f>ROUND(Eigenmischungen!WNM46,1)</f>
        <v>0</v>
      </c>
      <c r="WND41" s="536">
        <f>ROUND(Eigenmischungen!WNN46,1)</f>
        <v>0</v>
      </c>
      <c r="WNE41" s="536">
        <f>ROUND(Eigenmischungen!WNO46,1)</f>
        <v>0</v>
      </c>
      <c r="WNF41" s="536">
        <f>ROUND(Eigenmischungen!WNP46,1)</f>
        <v>0</v>
      </c>
      <c r="WNG41" s="536">
        <f>ROUND(Eigenmischungen!WNQ46,1)</f>
        <v>0</v>
      </c>
      <c r="WNH41" s="536">
        <f>ROUND(Eigenmischungen!WNR46,1)</f>
        <v>0</v>
      </c>
      <c r="WNI41" s="536">
        <f>ROUND(Eigenmischungen!WNS46,1)</f>
        <v>0</v>
      </c>
      <c r="WNJ41" s="536">
        <f>ROUND(Eigenmischungen!WNT46,1)</f>
        <v>0</v>
      </c>
      <c r="WNK41" s="536">
        <f>ROUND(Eigenmischungen!WNU46,1)</f>
        <v>0</v>
      </c>
      <c r="WNL41" s="536">
        <f>ROUND(Eigenmischungen!WNV46,1)</f>
        <v>0</v>
      </c>
      <c r="WNM41" s="536">
        <f>ROUND(Eigenmischungen!WNW46,1)</f>
        <v>0</v>
      </c>
      <c r="WNN41" s="536">
        <f>ROUND(Eigenmischungen!WNX46,1)</f>
        <v>0</v>
      </c>
      <c r="WNO41" s="536">
        <f>ROUND(Eigenmischungen!WNY46,1)</f>
        <v>0</v>
      </c>
      <c r="WNP41" s="536">
        <f>ROUND(Eigenmischungen!WNZ46,1)</f>
        <v>0</v>
      </c>
      <c r="WNQ41" s="536">
        <f>ROUND(Eigenmischungen!WOA46,1)</f>
        <v>0</v>
      </c>
      <c r="WNR41" s="536">
        <f>ROUND(Eigenmischungen!WOB46,1)</f>
        <v>0</v>
      </c>
      <c r="WNS41" s="536">
        <f>ROUND(Eigenmischungen!WOC46,1)</f>
        <v>0</v>
      </c>
      <c r="WNT41" s="536">
        <f>ROUND(Eigenmischungen!WOD46,1)</f>
        <v>0</v>
      </c>
      <c r="WNU41" s="536">
        <f>ROUND(Eigenmischungen!WOE46,1)</f>
        <v>0</v>
      </c>
      <c r="WNV41" s="536">
        <f>ROUND(Eigenmischungen!WOF46,1)</f>
        <v>0</v>
      </c>
      <c r="WNW41" s="536">
        <f>ROUND(Eigenmischungen!WOG46,1)</f>
        <v>0</v>
      </c>
      <c r="WNX41" s="536">
        <f>ROUND(Eigenmischungen!WOH46,1)</f>
        <v>0</v>
      </c>
      <c r="WNY41" s="536">
        <f>ROUND(Eigenmischungen!WOI46,1)</f>
        <v>0</v>
      </c>
      <c r="WNZ41" s="536">
        <f>ROUND(Eigenmischungen!WOJ46,1)</f>
        <v>0</v>
      </c>
      <c r="WOA41" s="536">
        <f>ROUND(Eigenmischungen!WOK46,1)</f>
        <v>0</v>
      </c>
      <c r="WOB41" s="536">
        <f>ROUND(Eigenmischungen!WOL46,1)</f>
        <v>0</v>
      </c>
      <c r="WOC41" s="536">
        <f>ROUND(Eigenmischungen!WOM46,1)</f>
        <v>0</v>
      </c>
      <c r="WOD41" s="536">
        <f>ROUND(Eigenmischungen!WON46,1)</f>
        <v>0</v>
      </c>
      <c r="WOE41" s="536">
        <f>ROUND(Eigenmischungen!WOO46,1)</f>
        <v>0</v>
      </c>
      <c r="WOF41" s="536">
        <f>ROUND(Eigenmischungen!WOP46,1)</f>
        <v>0</v>
      </c>
      <c r="WOG41" s="536">
        <f>ROUND(Eigenmischungen!WOQ46,1)</f>
        <v>0</v>
      </c>
      <c r="WOH41" s="536">
        <f>ROUND(Eigenmischungen!WOR46,1)</f>
        <v>0</v>
      </c>
      <c r="WOI41" s="536">
        <f>ROUND(Eigenmischungen!WOS46,1)</f>
        <v>0</v>
      </c>
      <c r="WOJ41" s="536">
        <f>ROUND(Eigenmischungen!WOT46,1)</f>
        <v>0</v>
      </c>
      <c r="WOK41" s="536">
        <f>ROUND(Eigenmischungen!WOU46,1)</f>
        <v>0</v>
      </c>
      <c r="WOL41" s="536">
        <f>ROUND(Eigenmischungen!WOV46,1)</f>
        <v>0</v>
      </c>
      <c r="WOM41" s="536">
        <f>ROUND(Eigenmischungen!WOW46,1)</f>
        <v>0</v>
      </c>
      <c r="WON41" s="536">
        <f>ROUND(Eigenmischungen!WOX46,1)</f>
        <v>0</v>
      </c>
      <c r="WOO41" s="536">
        <f>ROUND(Eigenmischungen!WOY46,1)</f>
        <v>0</v>
      </c>
      <c r="WOP41" s="536">
        <f>ROUND(Eigenmischungen!WOZ46,1)</f>
        <v>0</v>
      </c>
      <c r="WOQ41" s="536">
        <f>ROUND(Eigenmischungen!WPA46,1)</f>
        <v>0</v>
      </c>
      <c r="WOR41" s="536">
        <f>ROUND(Eigenmischungen!WPB46,1)</f>
        <v>0</v>
      </c>
      <c r="WOS41" s="536">
        <f>ROUND(Eigenmischungen!WPC46,1)</f>
        <v>0</v>
      </c>
      <c r="WOT41" s="536">
        <f>ROUND(Eigenmischungen!WPD46,1)</f>
        <v>0</v>
      </c>
      <c r="WOU41" s="536">
        <f>ROUND(Eigenmischungen!WPE46,1)</f>
        <v>0</v>
      </c>
      <c r="WOV41" s="536">
        <f>ROUND(Eigenmischungen!WPF46,1)</f>
        <v>0</v>
      </c>
      <c r="WOW41" s="536">
        <f>ROUND(Eigenmischungen!WPG46,1)</f>
        <v>0</v>
      </c>
      <c r="WOX41" s="536">
        <f>ROUND(Eigenmischungen!WPH46,1)</f>
        <v>0</v>
      </c>
      <c r="WOY41" s="536">
        <f>ROUND(Eigenmischungen!WPI46,1)</f>
        <v>0</v>
      </c>
      <c r="WOZ41" s="536">
        <f>ROUND(Eigenmischungen!WPJ46,1)</f>
        <v>0</v>
      </c>
      <c r="WPA41" s="536">
        <f>ROUND(Eigenmischungen!WPK46,1)</f>
        <v>0</v>
      </c>
      <c r="WPB41" s="536">
        <f>ROUND(Eigenmischungen!WPL46,1)</f>
        <v>0</v>
      </c>
      <c r="WPC41" s="536">
        <f>ROUND(Eigenmischungen!WPM46,1)</f>
        <v>0</v>
      </c>
      <c r="WPD41" s="536">
        <f>ROUND(Eigenmischungen!WPN46,1)</f>
        <v>0</v>
      </c>
      <c r="WPE41" s="536">
        <f>ROUND(Eigenmischungen!WPO46,1)</f>
        <v>0</v>
      </c>
      <c r="WPF41" s="536">
        <f>ROUND(Eigenmischungen!WPP46,1)</f>
        <v>0</v>
      </c>
      <c r="WPG41" s="536">
        <f>ROUND(Eigenmischungen!WPQ46,1)</f>
        <v>0</v>
      </c>
      <c r="WPH41" s="536">
        <f>ROUND(Eigenmischungen!WPR46,1)</f>
        <v>0</v>
      </c>
      <c r="WPI41" s="536">
        <f>ROUND(Eigenmischungen!WPS46,1)</f>
        <v>0</v>
      </c>
      <c r="WPJ41" s="536">
        <f>ROUND(Eigenmischungen!WPT46,1)</f>
        <v>0</v>
      </c>
      <c r="WPK41" s="536">
        <f>ROUND(Eigenmischungen!WPU46,1)</f>
        <v>0</v>
      </c>
      <c r="WPL41" s="536">
        <f>ROUND(Eigenmischungen!WPV46,1)</f>
        <v>0</v>
      </c>
      <c r="WPM41" s="536">
        <f>ROUND(Eigenmischungen!WPW46,1)</f>
        <v>0</v>
      </c>
      <c r="WPN41" s="536">
        <f>ROUND(Eigenmischungen!WPX46,1)</f>
        <v>0</v>
      </c>
      <c r="WPO41" s="536">
        <f>ROUND(Eigenmischungen!WPY46,1)</f>
        <v>0</v>
      </c>
      <c r="WPP41" s="536">
        <f>ROUND(Eigenmischungen!WPZ46,1)</f>
        <v>0</v>
      </c>
      <c r="WPQ41" s="536">
        <f>ROUND(Eigenmischungen!WQA46,1)</f>
        <v>0</v>
      </c>
      <c r="WPR41" s="536">
        <f>ROUND(Eigenmischungen!WQB46,1)</f>
        <v>0</v>
      </c>
      <c r="WPS41" s="536">
        <f>ROUND(Eigenmischungen!WQC46,1)</f>
        <v>0</v>
      </c>
      <c r="WPT41" s="536">
        <f>ROUND(Eigenmischungen!WQD46,1)</f>
        <v>0</v>
      </c>
      <c r="WPU41" s="536">
        <f>ROUND(Eigenmischungen!WQE46,1)</f>
        <v>0</v>
      </c>
      <c r="WPV41" s="536">
        <f>ROUND(Eigenmischungen!WQF46,1)</f>
        <v>0</v>
      </c>
      <c r="WPW41" s="536">
        <f>ROUND(Eigenmischungen!WQG46,1)</f>
        <v>0</v>
      </c>
      <c r="WPX41" s="536">
        <f>ROUND(Eigenmischungen!WQH46,1)</f>
        <v>0</v>
      </c>
      <c r="WPY41" s="536">
        <f>ROUND(Eigenmischungen!WQI46,1)</f>
        <v>0</v>
      </c>
      <c r="WPZ41" s="536">
        <f>ROUND(Eigenmischungen!WQJ46,1)</f>
        <v>0</v>
      </c>
      <c r="WQA41" s="536">
        <f>ROUND(Eigenmischungen!WQK46,1)</f>
        <v>0</v>
      </c>
      <c r="WQB41" s="536">
        <f>ROUND(Eigenmischungen!WQL46,1)</f>
        <v>0</v>
      </c>
      <c r="WQC41" s="536">
        <f>ROUND(Eigenmischungen!WQM46,1)</f>
        <v>0</v>
      </c>
      <c r="WQD41" s="536">
        <f>ROUND(Eigenmischungen!WQN46,1)</f>
        <v>0</v>
      </c>
      <c r="WQE41" s="536">
        <f>ROUND(Eigenmischungen!WQO46,1)</f>
        <v>0</v>
      </c>
      <c r="WQF41" s="536">
        <f>ROUND(Eigenmischungen!WQP46,1)</f>
        <v>0</v>
      </c>
      <c r="WQG41" s="536">
        <f>ROUND(Eigenmischungen!WQQ46,1)</f>
        <v>0</v>
      </c>
      <c r="WQH41" s="536">
        <f>ROUND(Eigenmischungen!WQR46,1)</f>
        <v>0</v>
      </c>
      <c r="WQI41" s="536">
        <f>ROUND(Eigenmischungen!WQS46,1)</f>
        <v>0</v>
      </c>
      <c r="WQJ41" s="536">
        <f>ROUND(Eigenmischungen!WQT46,1)</f>
        <v>0</v>
      </c>
      <c r="WQK41" s="536">
        <f>ROUND(Eigenmischungen!WQU46,1)</f>
        <v>0</v>
      </c>
      <c r="WQL41" s="536">
        <f>ROUND(Eigenmischungen!WQV46,1)</f>
        <v>0</v>
      </c>
      <c r="WQM41" s="536">
        <f>ROUND(Eigenmischungen!WQW46,1)</f>
        <v>0</v>
      </c>
      <c r="WQN41" s="536">
        <f>ROUND(Eigenmischungen!WQX46,1)</f>
        <v>0</v>
      </c>
      <c r="WQO41" s="536">
        <f>ROUND(Eigenmischungen!WQY46,1)</f>
        <v>0</v>
      </c>
      <c r="WQP41" s="536">
        <f>ROUND(Eigenmischungen!WQZ46,1)</f>
        <v>0</v>
      </c>
      <c r="WQQ41" s="536">
        <f>ROUND(Eigenmischungen!WRA46,1)</f>
        <v>0</v>
      </c>
      <c r="WQR41" s="536">
        <f>ROUND(Eigenmischungen!WRB46,1)</f>
        <v>0</v>
      </c>
      <c r="WQS41" s="536">
        <f>ROUND(Eigenmischungen!WRC46,1)</f>
        <v>0</v>
      </c>
      <c r="WQT41" s="536">
        <f>ROUND(Eigenmischungen!WRD46,1)</f>
        <v>0</v>
      </c>
      <c r="WQU41" s="536">
        <f>ROUND(Eigenmischungen!WRE46,1)</f>
        <v>0</v>
      </c>
      <c r="WQV41" s="536">
        <f>ROUND(Eigenmischungen!WRF46,1)</f>
        <v>0</v>
      </c>
      <c r="WQW41" s="536">
        <f>ROUND(Eigenmischungen!WRG46,1)</f>
        <v>0</v>
      </c>
      <c r="WQX41" s="536">
        <f>ROUND(Eigenmischungen!WRH46,1)</f>
        <v>0</v>
      </c>
      <c r="WQY41" s="536">
        <f>ROUND(Eigenmischungen!WRI46,1)</f>
        <v>0</v>
      </c>
      <c r="WQZ41" s="536">
        <f>ROUND(Eigenmischungen!WRJ46,1)</f>
        <v>0</v>
      </c>
      <c r="WRA41" s="536">
        <f>ROUND(Eigenmischungen!WRK46,1)</f>
        <v>0</v>
      </c>
      <c r="WRB41" s="536">
        <f>ROUND(Eigenmischungen!WRL46,1)</f>
        <v>0</v>
      </c>
      <c r="WRC41" s="536">
        <f>ROUND(Eigenmischungen!WRM46,1)</f>
        <v>0</v>
      </c>
      <c r="WRD41" s="536">
        <f>ROUND(Eigenmischungen!WRN46,1)</f>
        <v>0</v>
      </c>
      <c r="WRE41" s="536">
        <f>ROUND(Eigenmischungen!WRO46,1)</f>
        <v>0</v>
      </c>
      <c r="WRF41" s="536">
        <f>ROUND(Eigenmischungen!WRP46,1)</f>
        <v>0</v>
      </c>
      <c r="WRG41" s="536">
        <f>ROUND(Eigenmischungen!WRQ46,1)</f>
        <v>0</v>
      </c>
      <c r="WRH41" s="536">
        <f>ROUND(Eigenmischungen!WRR46,1)</f>
        <v>0</v>
      </c>
      <c r="WRI41" s="536">
        <f>ROUND(Eigenmischungen!WRS46,1)</f>
        <v>0</v>
      </c>
      <c r="WRJ41" s="536">
        <f>ROUND(Eigenmischungen!WRT46,1)</f>
        <v>0</v>
      </c>
      <c r="WRK41" s="536">
        <f>ROUND(Eigenmischungen!WRU46,1)</f>
        <v>0</v>
      </c>
      <c r="WRL41" s="536">
        <f>ROUND(Eigenmischungen!WRV46,1)</f>
        <v>0</v>
      </c>
      <c r="WRM41" s="536">
        <f>ROUND(Eigenmischungen!WRW46,1)</f>
        <v>0</v>
      </c>
      <c r="WRN41" s="536">
        <f>ROUND(Eigenmischungen!WRX46,1)</f>
        <v>0</v>
      </c>
      <c r="WRO41" s="536">
        <f>ROUND(Eigenmischungen!WRY46,1)</f>
        <v>0</v>
      </c>
      <c r="WRP41" s="536">
        <f>ROUND(Eigenmischungen!WRZ46,1)</f>
        <v>0</v>
      </c>
      <c r="WRQ41" s="536">
        <f>ROUND(Eigenmischungen!WSA46,1)</f>
        <v>0</v>
      </c>
      <c r="WRR41" s="536">
        <f>ROUND(Eigenmischungen!WSB46,1)</f>
        <v>0</v>
      </c>
      <c r="WRS41" s="536">
        <f>ROUND(Eigenmischungen!WSC46,1)</f>
        <v>0</v>
      </c>
      <c r="WRT41" s="536">
        <f>ROUND(Eigenmischungen!WSD46,1)</f>
        <v>0</v>
      </c>
      <c r="WRU41" s="536">
        <f>ROUND(Eigenmischungen!WSE46,1)</f>
        <v>0</v>
      </c>
      <c r="WRV41" s="536">
        <f>ROUND(Eigenmischungen!WSF46,1)</f>
        <v>0</v>
      </c>
      <c r="WRW41" s="536">
        <f>ROUND(Eigenmischungen!WSG46,1)</f>
        <v>0</v>
      </c>
      <c r="WRX41" s="536">
        <f>ROUND(Eigenmischungen!WSH46,1)</f>
        <v>0</v>
      </c>
      <c r="WRY41" s="536">
        <f>ROUND(Eigenmischungen!WSI46,1)</f>
        <v>0</v>
      </c>
      <c r="WRZ41" s="536">
        <f>ROUND(Eigenmischungen!WSJ46,1)</f>
        <v>0</v>
      </c>
      <c r="WSA41" s="536">
        <f>ROUND(Eigenmischungen!WSK46,1)</f>
        <v>0</v>
      </c>
      <c r="WSB41" s="536">
        <f>ROUND(Eigenmischungen!WSL46,1)</f>
        <v>0</v>
      </c>
      <c r="WSC41" s="536">
        <f>ROUND(Eigenmischungen!WSM46,1)</f>
        <v>0</v>
      </c>
      <c r="WSD41" s="536">
        <f>ROUND(Eigenmischungen!WSN46,1)</f>
        <v>0</v>
      </c>
      <c r="WSE41" s="536">
        <f>ROUND(Eigenmischungen!WSO46,1)</f>
        <v>0</v>
      </c>
      <c r="WSF41" s="536">
        <f>ROUND(Eigenmischungen!WSP46,1)</f>
        <v>0</v>
      </c>
      <c r="WSG41" s="536">
        <f>ROUND(Eigenmischungen!WSQ46,1)</f>
        <v>0</v>
      </c>
      <c r="WSH41" s="536">
        <f>ROUND(Eigenmischungen!WSR46,1)</f>
        <v>0</v>
      </c>
      <c r="WSI41" s="536">
        <f>ROUND(Eigenmischungen!WSS46,1)</f>
        <v>0</v>
      </c>
      <c r="WSJ41" s="536">
        <f>ROUND(Eigenmischungen!WST46,1)</f>
        <v>0</v>
      </c>
      <c r="WSK41" s="536">
        <f>ROUND(Eigenmischungen!WSU46,1)</f>
        <v>0</v>
      </c>
      <c r="WSL41" s="536">
        <f>ROUND(Eigenmischungen!WSV46,1)</f>
        <v>0</v>
      </c>
      <c r="WSM41" s="536">
        <f>ROUND(Eigenmischungen!WSW46,1)</f>
        <v>0</v>
      </c>
      <c r="WSN41" s="536">
        <f>ROUND(Eigenmischungen!WSX46,1)</f>
        <v>0</v>
      </c>
      <c r="WSO41" s="536">
        <f>ROUND(Eigenmischungen!WSY46,1)</f>
        <v>0</v>
      </c>
      <c r="WSP41" s="536">
        <f>ROUND(Eigenmischungen!WSZ46,1)</f>
        <v>0</v>
      </c>
      <c r="WSQ41" s="536">
        <f>ROUND(Eigenmischungen!WTA46,1)</f>
        <v>0</v>
      </c>
      <c r="WSR41" s="536">
        <f>ROUND(Eigenmischungen!WTB46,1)</f>
        <v>0</v>
      </c>
      <c r="WSS41" s="536">
        <f>ROUND(Eigenmischungen!WTC46,1)</f>
        <v>0</v>
      </c>
      <c r="WST41" s="536">
        <f>ROUND(Eigenmischungen!WTD46,1)</f>
        <v>0</v>
      </c>
      <c r="WSU41" s="536">
        <f>ROUND(Eigenmischungen!WTE46,1)</f>
        <v>0</v>
      </c>
      <c r="WSV41" s="536">
        <f>ROUND(Eigenmischungen!WTF46,1)</f>
        <v>0</v>
      </c>
      <c r="WSW41" s="536">
        <f>ROUND(Eigenmischungen!WTG46,1)</f>
        <v>0</v>
      </c>
      <c r="WSX41" s="536">
        <f>ROUND(Eigenmischungen!WTH46,1)</f>
        <v>0</v>
      </c>
      <c r="WSY41" s="536">
        <f>ROUND(Eigenmischungen!WTI46,1)</f>
        <v>0</v>
      </c>
      <c r="WSZ41" s="536">
        <f>ROUND(Eigenmischungen!WTJ46,1)</f>
        <v>0</v>
      </c>
      <c r="WTA41" s="536">
        <f>ROUND(Eigenmischungen!WTK46,1)</f>
        <v>0</v>
      </c>
      <c r="WTB41" s="536">
        <f>ROUND(Eigenmischungen!WTL46,1)</f>
        <v>0</v>
      </c>
      <c r="WTC41" s="536">
        <f>ROUND(Eigenmischungen!WTM46,1)</f>
        <v>0</v>
      </c>
      <c r="WTD41" s="536">
        <f>ROUND(Eigenmischungen!WTN46,1)</f>
        <v>0</v>
      </c>
      <c r="WTE41" s="536">
        <f>ROUND(Eigenmischungen!WTO46,1)</f>
        <v>0</v>
      </c>
      <c r="WTF41" s="536">
        <f>ROUND(Eigenmischungen!WTP46,1)</f>
        <v>0</v>
      </c>
      <c r="WTG41" s="536">
        <f>ROUND(Eigenmischungen!WTQ46,1)</f>
        <v>0</v>
      </c>
      <c r="WTH41" s="536">
        <f>ROUND(Eigenmischungen!WTR46,1)</f>
        <v>0</v>
      </c>
      <c r="WTI41" s="536">
        <f>ROUND(Eigenmischungen!WTS46,1)</f>
        <v>0</v>
      </c>
      <c r="WTJ41" s="536">
        <f>ROUND(Eigenmischungen!WTT46,1)</f>
        <v>0</v>
      </c>
      <c r="WTK41" s="536">
        <f>ROUND(Eigenmischungen!WTU46,1)</f>
        <v>0</v>
      </c>
      <c r="WTL41" s="536">
        <f>ROUND(Eigenmischungen!WTV46,1)</f>
        <v>0</v>
      </c>
      <c r="WTM41" s="536">
        <f>ROUND(Eigenmischungen!WTW46,1)</f>
        <v>0</v>
      </c>
      <c r="WTN41" s="536">
        <f>ROUND(Eigenmischungen!WTX46,1)</f>
        <v>0</v>
      </c>
      <c r="WTO41" s="536">
        <f>ROUND(Eigenmischungen!WTY46,1)</f>
        <v>0</v>
      </c>
      <c r="WTP41" s="536">
        <f>ROUND(Eigenmischungen!WTZ46,1)</f>
        <v>0</v>
      </c>
      <c r="WTQ41" s="536">
        <f>ROUND(Eigenmischungen!WUA46,1)</f>
        <v>0</v>
      </c>
      <c r="WTR41" s="536">
        <f>ROUND(Eigenmischungen!WUB46,1)</f>
        <v>0</v>
      </c>
      <c r="WTS41" s="536">
        <f>ROUND(Eigenmischungen!WUC46,1)</f>
        <v>0</v>
      </c>
      <c r="WTT41" s="536">
        <f>ROUND(Eigenmischungen!WUD46,1)</f>
        <v>0</v>
      </c>
      <c r="WTU41" s="536">
        <f>ROUND(Eigenmischungen!WUE46,1)</f>
        <v>0</v>
      </c>
      <c r="WTV41" s="536">
        <f>ROUND(Eigenmischungen!WUF46,1)</f>
        <v>0</v>
      </c>
      <c r="WTW41" s="536">
        <f>ROUND(Eigenmischungen!WUG46,1)</f>
        <v>0</v>
      </c>
      <c r="WTX41" s="536">
        <f>ROUND(Eigenmischungen!WUH46,1)</f>
        <v>0</v>
      </c>
      <c r="WTY41" s="536">
        <f>ROUND(Eigenmischungen!WUI46,1)</f>
        <v>0</v>
      </c>
      <c r="WTZ41" s="536">
        <f>ROUND(Eigenmischungen!WUJ46,1)</f>
        <v>0</v>
      </c>
      <c r="WUA41" s="536">
        <f>ROUND(Eigenmischungen!WUK46,1)</f>
        <v>0</v>
      </c>
      <c r="WUB41" s="536">
        <f>ROUND(Eigenmischungen!WUL46,1)</f>
        <v>0</v>
      </c>
      <c r="WUC41" s="536">
        <f>ROUND(Eigenmischungen!WUM46,1)</f>
        <v>0</v>
      </c>
      <c r="WUD41" s="536">
        <f>ROUND(Eigenmischungen!WUN46,1)</f>
        <v>0</v>
      </c>
      <c r="WUE41" s="536">
        <f>ROUND(Eigenmischungen!WUO46,1)</f>
        <v>0</v>
      </c>
      <c r="WUF41" s="536">
        <f>ROUND(Eigenmischungen!WUP46,1)</f>
        <v>0</v>
      </c>
      <c r="WUG41" s="536">
        <f>ROUND(Eigenmischungen!WUQ46,1)</f>
        <v>0</v>
      </c>
      <c r="WUH41" s="536">
        <f>ROUND(Eigenmischungen!WUR46,1)</f>
        <v>0</v>
      </c>
      <c r="WUI41" s="536">
        <f>ROUND(Eigenmischungen!WUS46,1)</f>
        <v>0</v>
      </c>
      <c r="WUJ41" s="536">
        <f>ROUND(Eigenmischungen!WUT46,1)</f>
        <v>0</v>
      </c>
      <c r="WUK41" s="536">
        <f>ROUND(Eigenmischungen!WUU46,1)</f>
        <v>0</v>
      </c>
      <c r="WUL41" s="536">
        <f>ROUND(Eigenmischungen!WUV46,1)</f>
        <v>0</v>
      </c>
      <c r="WUM41" s="536">
        <f>ROUND(Eigenmischungen!WUW46,1)</f>
        <v>0</v>
      </c>
      <c r="WUN41" s="536">
        <f>ROUND(Eigenmischungen!WUX46,1)</f>
        <v>0</v>
      </c>
      <c r="WUO41" s="536">
        <f>ROUND(Eigenmischungen!WUY46,1)</f>
        <v>0</v>
      </c>
      <c r="WUP41" s="536">
        <f>ROUND(Eigenmischungen!WUZ46,1)</f>
        <v>0</v>
      </c>
      <c r="WUQ41" s="536">
        <f>ROUND(Eigenmischungen!WVA46,1)</f>
        <v>0</v>
      </c>
      <c r="WUR41" s="536">
        <f>ROUND(Eigenmischungen!WVB46,1)</f>
        <v>0</v>
      </c>
      <c r="WUS41" s="536">
        <f>ROUND(Eigenmischungen!WVC46,1)</f>
        <v>0</v>
      </c>
      <c r="WUT41" s="536">
        <f>ROUND(Eigenmischungen!WVD46,1)</f>
        <v>0</v>
      </c>
      <c r="WUU41" s="536">
        <f>ROUND(Eigenmischungen!WVE46,1)</f>
        <v>0</v>
      </c>
      <c r="WUV41" s="536">
        <f>ROUND(Eigenmischungen!WVF46,1)</f>
        <v>0</v>
      </c>
      <c r="WUW41" s="536">
        <f>ROUND(Eigenmischungen!WVG46,1)</f>
        <v>0</v>
      </c>
      <c r="WUX41" s="536">
        <f>ROUND(Eigenmischungen!WVH46,1)</f>
        <v>0</v>
      </c>
      <c r="WUY41" s="536">
        <f>ROUND(Eigenmischungen!WVI46,1)</f>
        <v>0</v>
      </c>
      <c r="WUZ41" s="536">
        <f>ROUND(Eigenmischungen!WVJ46,1)</f>
        <v>0</v>
      </c>
      <c r="WVA41" s="536">
        <f>ROUND(Eigenmischungen!WVK46,1)</f>
        <v>0</v>
      </c>
      <c r="WVB41" s="536">
        <f>ROUND(Eigenmischungen!WVL46,1)</f>
        <v>0</v>
      </c>
      <c r="WVC41" s="536">
        <f>ROUND(Eigenmischungen!WVM46,1)</f>
        <v>0</v>
      </c>
      <c r="WVD41" s="536">
        <f>ROUND(Eigenmischungen!WVN46,1)</f>
        <v>0</v>
      </c>
      <c r="WVE41" s="536">
        <f>ROUND(Eigenmischungen!WVO46,1)</f>
        <v>0</v>
      </c>
      <c r="WVF41" s="536">
        <f>ROUND(Eigenmischungen!WVP46,1)</f>
        <v>0</v>
      </c>
      <c r="WVG41" s="536">
        <f>ROUND(Eigenmischungen!WVQ46,1)</f>
        <v>0</v>
      </c>
      <c r="WVH41" s="536">
        <f>ROUND(Eigenmischungen!WVR46,1)</f>
        <v>0</v>
      </c>
      <c r="WVI41" s="536">
        <f>ROUND(Eigenmischungen!WVS46,1)</f>
        <v>0</v>
      </c>
      <c r="WVJ41" s="536">
        <f>ROUND(Eigenmischungen!WVT46,1)</f>
        <v>0</v>
      </c>
      <c r="WVK41" s="536">
        <f>ROUND(Eigenmischungen!WVU46,1)</f>
        <v>0</v>
      </c>
      <c r="WVL41" s="536">
        <f>ROUND(Eigenmischungen!WVV46,1)</f>
        <v>0</v>
      </c>
      <c r="WVM41" s="536">
        <f>ROUND(Eigenmischungen!WVW46,1)</f>
        <v>0</v>
      </c>
      <c r="WVN41" s="536">
        <f>ROUND(Eigenmischungen!WVX46,1)</f>
        <v>0</v>
      </c>
      <c r="WVO41" s="536">
        <f>ROUND(Eigenmischungen!WVY46,1)</f>
        <v>0</v>
      </c>
      <c r="WVP41" s="536">
        <f>ROUND(Eigenmischungen!WVZ46,1)</f>
        <v>0</v>
      </c>
      <c r="WVQ41" s="536">
        <f>ROUND(Eigenmischungen!WWA46,1)</f>
        <v>0</v>
      </c>
      <c r="WVR41" s="536">
        <f>ROUND(Eigenmischungen!WWB46,1)</f>
        <v>0</v>
      </c>
      <c r="WVS41" s="536">
        <f>ROUND(Eigenmischungen!WWC46,1)</f>
        <v>0</v>
      </c>
      <c r="WVT41" s="536">
        <f>ROUND(Eigenmischungen!WWD46,1)</f>
        <v>0</v>
      </c>
      <c r="WVU41" s="536">
        <f>ROUND(Eigenmischungen!WWE46,1)</f>
        <v>0</v>
      </c>
      <c r="WVV41" s="536">
        <f>ROUND(Eigenmischungen!WWF46,1)</f>
        <v>0</v>
      </c>
      <c r="WVW41" s="536">
        <f>ROUND(Eigenmischungen!WWG46,1)</f>
        <v>0</v>
      </c>
      <c r="WVX41" s="536">
        <f>ROUND(Eigenmischungen!WWH46,1)</f>
        <v>0</v>
      </c>
      <c r="WVY41" s="536">
        <f>ROUND(Eigenmischungen!WWI46,1)</f>
        <v>0</v>
      </c>
      <c r="WVZ41" s="536">
        <f>ROUND(Eigenmischungen!WWJ46,1)</f>
        <v>0</v>
      </c>
      <c r="WWA41" s="536">
        <f>ROUND(Eigenmischungen!WWK46,1)</f>
        <v>0</v>
      </c>
      <c r="WWB41" s="536">
        <f>ROUND(Eigenmischungen!WWL46,1)</f>
        <v>0</v>
      </c>
      <c r="WWC41" s="536">
        <f>ROUND(Eigenmischungen!WWM46,1)</f>
        <v>0</v>
      </c>
      <c r="WWD41" s="536">
        <f>ROUND(Eigenmischungen!WWN46,1)</f>
        <v>0</v>
      </c>
      <c r="WWE41" s="536">
        <f>ROUND(Eigenmischungen!WWO46,1)</f>
        <v>0</v>
      </c>
      <c r="WWF41" s="536">
        <f>ROUND(Eigenmischungen!WWP46,1)</f>
        <v>0</v>
      </c>
      <c r="WWG41" s="536">
        <f>ROUND(Eigenmischungen!WWQ46,1)</f>
        <v>0</v>
      </c>
      <c r="WWH41" s="536">
        <f>ROUND(Eigenmischungen!WWR46,1)</f>
        <v>0</v>
      </c>
      <c r="WWI41" s="536">
        <f>ROUND(Eigenmischungen!WWS46,1)</f>
        <v>0</v>
      </c>
      <c r="WWJ41" s="536">
        <f>ROUND(Eigenmischungen!WWT46,1)</f>
        <v>0</v>
      </c>
      <c r="WWK41" s="536">
        <f>ROUND(Eigenmischungen!WWU46,1)</f>
        <v>0</v>
      </c>
      <c r="WWL41" s="536">
        <f>ROUND(Eigenmischungen!WWV46,1)</f>
        <v>0</v>
      </c>
      <c r="WWM41" s="536">
        <f>ROUND(Eigenmischungen!WWW46,1)</f>
        <v>0</v>
      </c>
      <c r="WWN41" s="536">
        <f>ROUND(Eigenmischungen!WWX46,1)</f>
        <v>0</v>
      </c>
      <c r="WWO41" s="536">
        <f>ROUND(Eigenmischungen!WWY46,1)</f>
        <v>0</v>
      </c>
      <c r="WWP41" s="536">
        <f>ROUND(Eigenmischungen!WWZ46,1)</f>
        <v>0</v>
      </c>
      <c r="WWQ41" s="536">
        <f>ROUND(Eigenmischungen!WXA46,1)</f>
        <v>0</v>
      </c>
      <c r="WWR41" s="536">
        <f>ROUND(Eigenmischungen!WXB46,1)</f>
        <v>0</v>
      </c>
      <c r="WWS41" s="536">
        <f>ROUND(Eigenmischungen!WXC46,1)</f>
        <v>0</v>
      </c>
      <c r="WWT41" s="536">
        <f>ROUND(Eigenmischungen!WXD46,1)</f>
        <v>0</v>
      </c>
      <c r="WWU41" s="536">
        <f>ROUND(Eigenmischungen!WXE46,1)</f>
        <v>0</v>
      </c>
      <c r="WWV41" s="536">
        <f>ROUND(Eigenmischungen!WXF46,1)</f>
        <v>0</v>
      </c>
      <c r="WWW41" s="536">
        <f>ROUND(Eigenmischungen!WXG46,1)</f>
        <v>0</v>
      </c>
      <c r="WWX41" s="536">
        <f>ROUND(Eigenmischungen!WXH46,1)</f>
        <v>0</v>
      </c>
      <c r="WWY41" s="536">
        <f>ROUND(Eigenmischungen!WXI46,1)</f>
        <v>0</v>
      </c>
      <c r="WWZ41" s="536">
        <f>ROUND(Eigenmischungen!WXJ46,1)</f>
        <v>0</v>
      </c>
      <c r="WXA41" s="536">
        <f>ROUND(Eigenmischungen!WXK46,1)</f>
        <v>0</v>
      </c>
      <c r="WXB41" s="536">
        <f>ROUND(Eigenmischungen!WXL46,1)</f>
        <v>0</v>
      </c>
      <c r="WXC41" s="536">
        <f>ROUND(Eigenmischungen!WXM46,1)</f>
        <v>0</v>
      </c>
      <c r="WXD41" s="536">
        <f>ROUND(Eigenmischungen!WXN46,1)</f>
        <v>0</v>
      </c>
      <c r="WXE41" s="536">
        <f>ROUND(Eigenmischungen!WXO46,1)</f>
        <v>0</v>
      </c>
      <c r="WXF41" s="536">
        <f>ROUND(Eigenmischungen!WXP46,1)</f>
        <v>0</v>
      </c>
      <c r="WXG41" s="536">
        <f>ROUND(Eigenmischungen!WXQ46,1)</f>
        <v>0</v>
      </c>
      <c r="WXH41" s="536">
        <f>ROUND(Eigenmischungen!WXR46,1)</f>
        <v>0</v>
      </c>
      <c r="WXI41" s="536">
        <f>ROUND(Eigenmischungen!WXS46,1)</f>
        <v>0</v>
      </c>
      <c r="WXJ41" s="536">
        <f>ROUND(Eigenmischungen!WXT46,1)</f>
        <v>0</v>
      </c>
      <c r="WXK41" s="536">
        <f>ROUND(Eigenmischungen!WXU46,1)</f>
        <v>0</v>
      </c>
      <c r="WXL41" s="536">
        <f>ROUND(Eigenmischungen!WXV46,1)</f>
        <v>0</v>
      </c>
      <c r="WXM41" s="536">
        <f>ROUND(Eigenmischungen!WXW46,1)</f>
        <v>0</v>
      </c>
      <c r="WXN41" s="536">
        <f>ROUND(Eigenmischungen!WXX46,1)</f>
        <v>0</v>
      </c>
      <c r="WXO41" s="536">
        <f>ROUND(Eigenmischungen!WXY46,1)</f>
        <v>0</v>
      </c>
      <c r="WXP41" s="536">
        <f>ROUND(Eigenmischungen!WXZ46,1)</f>
        <v>0</v>
      </c>
      <c r="WXQ41" s="536">
        <f>ROUND(Eigenmischungen!WYA46,1)</f>
        <v>0</v>
      </c>
      <c r="WXR41" s="536">
        <f>ROUND(Eigenmischungen!WYB46,1)</f>
        <v>0</v>
      </c>
      <c r="WXS41" s="536">
        <f>ROUND(Eigenmischungen!WYC46,1)</f>
        <v>0</v>
      </c>
      <c r="WXT41" s="536">
        <f>ROUND(Eigenmischungen!WYD46,1)</f>
        <v>0</v>
      </c>
      <c r="WXU41" s="536">
        <f>ROUND(Eigenmischungen!WYE46,1)</f>
        <v>0</v>
      </c>
      <c r="WXV41" s="536">
        <f>ROUND(Eigenmischungen!WYF46,1)</f>
        <v>0</v>
      </c>
      <c r="WXW41" s="536">
        <f>ROUND(Eigenmischungen!WYG46,1)</f>
        <v>0</v>
      </c>
      <c r="WXX41" s="536">
        <f>ROUND(Eigenmischungen!WYH46,1)</f>
        <v>0</v>
      </c>
      <c r="WXY41" s="536">
        <f>ROUND(Eigenmischungen!WYI46,1)</f>
        <v>0</v>
      </c>
      <c r="WXZ41" s="536">
        <f>ROUND(Eigenmischungen!WYJ46,1)</f>
        <v>0</v>
      </c>
      <c r="WYA41" s="536">
        <f>ROUND(Eigenmischungen!WYK46,1)</f>
        <v>0</v>
      </c>
      <c r="WYB41" s="536">
        <f>ROUND(Eigenmischungen!WYL46,1)</f>
        <v>0</v>
      </c>
      <c r="WYC41" s="536">
        <f>ROUND(Eigenmischungen!WYM46,1)</f>
        <v>0</v>
      </c>
      <c r="WYD41" s="536">
        <f>ROUND(Eigenmischungen!WYN46,1)</f>
        <v>0</v>
      </c>
      <c r="WYE41" s="536">
        <f>ROUND(Eigenmischungen!WYO46,1)</f>
        <v>0</v>
      </c>
      <c r="WYF41" s="536">
        <f>ROUND(Eigenmischungen!WYP46,1)</f>
        <v>0</v>
      </c>
      <c r="WYG41" s="536">
        <f>ROUND(Eigenmischungen!WYQ46,1)</f>
        <v>0</v>
      </c>
      <c r="WYH41" s="536">
        <f>ROUND(Eigenmischungen!WYR46,1)</f>
        <v>0</v>
      </c>
      <c r="WYI41" s="536">
        <f>ROUND(Eigenmischungen!WYS46,1)</f>
        <v>0</v>
      </c>
      <c r="WYJ41" s="536">
        <f>ROUND(Eigenmischungen!WYT46,1)</f>
        <v>0</v>
      </c>
      <c r="WYK41" s="536">
        <f>ROUND(Eigenmischungen!WYU46,1)</f>
        <v>0</v>
      </c>
      <c r="WYL41" s="536">
        <f>ROUND(Eigenmischungen!WYV46,1)</f>
        <v>0</v>
      </c>
      <c r="WYM41" s="536">
        <f>ROUND(Eigenmischungen!WYW46,1)</f>
        <v>0</v>
      </c>
      <c r="WYN41" s="536">
        <f>ROUND(Eigenmischungen!WYX46,1)</f>
        <v>0</v>
      </c>
      <c r="WYO41" s="536">
        <f>ROUND(Eigenmischungen!WYY46,1)</f>
        <v>0</v>
      </c>
      <c r="WYP41" s="536">
        <f>ROUND(Eigenmischungen!WYZ46,1)</f>
        <v>0</v>
      </c>
      <c r="WYQ41" s="536">
        <f>ROUND(Eigenmischungen!WZA46,1)</f>
        <v>0</v>
      </c>
      <c r="WYR41" s="536">
        <f>ROUND(Eigenmischungen!WZB46,1)</f>
        <v>0</v>
      </c>
      <c r="WYS41" s="536">
        <f>ROUND(Eigenmischungen!WZC46,1)</f>
        <v>0</v>
      </c>
      <c r="WYT41" s="536">
        <f>ROUND(Eigenmischungen!WZD46,1)</f>
        <v>0</v>
      </c>
      <c r="WYU41" s="536">
        <f>ROUND(Eigenmischungen!WZE46,1)</f>
        <v>0</v>
      </c>
      <c r="WYV41" s="536">
        <f>ROUND(Eigenmischungen!WZF46,1)</f>
        <v>0</v>
      </c>
      <c r="WYW41" s="536">
        <f>ROUND(Eigenmischungen!WZG46,1)</f>
        <v>0</v>
      </c>
      <c r="WYX41" s="536">
        <f>ROUND(Eigenmischungen!WZH46,1)</f>
        <v>0</v>
      </c>
      <c r="WYY41" s="536">
        <f>ROUND(Eigenmischungen!WZI46,1)</f>
        <v>0</v>
      </c>
      <c r="WYZ41" s="536">
        <f>ROUND(Eigenmischungen!WZJ46,1)</f>
        <v>0</v>
      </c>
      <c r="WZA41" s="536">
        <f>ROUND(Eigenmischungen!WZK46,1)</f>
        <v>0</v>
      </c>
      <c r="WZB41" s="536">
        <f>ROUND(Eigenmischungen!WZL46,1)</f>
        <v>0</v>
      </c>
      <c r="WZC41" s="536">
        <f>ROUND(Eigenmischungen!WZM46,1)</f>
        <v>0</v>
      </c>
      <c r="WZD41" s="536">
        <f>ROUND(Eigenmischungen!WZN46,1)</f>
        <v>0</v>
      </c>
      <c r="WZE41" s="536">
        <f>ROUND(Eigenmischungen!WZO46,1)</f>
        <v>0</v>
      </c>
      <c r="WZF41" s="536">
        <f>ROUND(Eigenmischungen!WZP46,1)</f>
        <v>0</v>
      </c>
      <c r="WZG41" s="536">
        <f>ROUND(Eigenmischungen!WZQ46,1)</f>
        <v>0</v>
      </c>
      <c r="WZH41" s="536">
        <f>ROUND(Eigenmischungen!WZR46,1)</f>
        <v>0</v>
      </c>
      <c r="WZI41" s="536">
        <f>ROUND(Eigenmischungen!WZS46,1)</f>
        <v>0</v>
      </c>
      <c r="WZJ41" s="536">
        <f>ROUND(Eigenmischungen!WZT46,1)</f>
        <v>0</v>
      </c>
      <c r="WZK41" s="536">
        <f>ROUND(Eigenmischungen!WZU46,1)</f>
        <v>0</v>
      </c>
      <c r="WZL41" s="536">
        <f>ROUND(Eigenmischungen!WZV46,1)</f>
        <v>0</v>
      </c>
      <c r="WZM41" s="536">
        <f>ROUND(Eigenmischungen!WZW46,1)</f>
        <v>0</v>
      </c>
      <c r="WZN41" s="536">
        <f>ROUND(Eigenmischungen!WZX46,1)</f>
        <v>0</v>
      </c>
      <c r="WZO41" s="536">
        <f>ROUND(Eigenmischungen!WZY46,1)</f>
        <v>0</v>
      </c>
      <c r="WZP41" s="536">
        <f>ROUND(Eigenmischungen!WZZ46,1)</f>
        <v>0</v>
      </c>
      <c r="WZQ41" s="536">
        <f>ROUND(Eigenmischungen!XAA46,1)</f>
        <v>0</v>
      </c>
      <c r="WZR41" s="536">
        <f>ROUND(Eigenmischungen!XAB46,1)</f>
        <v>0</v>
      </c>
      <c r="WZS41" s="536">
        <f>ROUND(Eigenmischungen!XAC46,1)</f>
        <v>0</v>
      </c>
      <c r="WZT41" s="536">
        <f>ROUND(Eigenmischungen!XAD46,1)</f>
        <v>0</v>
      </c>
      <c r="WZU41" s="536">
        <f>ROUND(Eigenmischungen!XAE46,1)</f>
        <v>0</v>
      </c>
      <c r="WZV41" s="536">
        <f>ROUND(Eigenmischungen!XAF46,1)</f>
        <v>0</v>
      </c>
      <c r="WZW41" s="536">
        <f>ROUND(Eigenmischungen!XAG46,1)</f>
        <v>0</v>
      </c>
      <c r="WZX41" s="536">
        <f>ROUND(Eigenmischungen!XAH46,1)</f>
        <v>0</v>
      </c>
      <c r="WZY41" s="536">
        <f>ROUND(Eigenmischungen!XAI46,1)</f>
        <v>0</v>
      </c>
      <c r="WZZ41" s="536">
        <f>ROUND(Eigenmischungen!XAJ46,1)</f>
        <v>0</v>
      </c>
      <c r="XAA41" s="536">
        <f>ROUND(Eigenmischungen!XAK46,1)</f>
        <v>0</v>
      </c>
      <c r="XAB41" s="536">
        <f>ROUND(Eigenmischungen!XAL46,1)</f>
        <v>0</v>
      </c>
      <c r="XAC41" s="536">
        <f>ROUND(Eigenmischungen!XAM46,1)</f>
        <v>0</v>
      </c>
      <c r="XAD41" s="536">
        <f>ROUND(Eigenmischungen!XAN46,1)</f>
        <v>0</v>
      </c>
      <c r="XAE41" s="536">
        <f>ROUND(Eigenmischungen!XAO46,1)</f>
        <v>0</v>
      </c>
      <c r="XAF41" s="536">
        <f>ROUND(Eigenmischungen!XAP46,1)</f>
        <v>0</v>
      </c>
      <c r="XAG41" s="536">
        <f>ROUND(Eigenmischungen!XAQ46,1)</f>
        <v>0</v>
      </c>
      <c r="XAH41" s="536">
        <f>ROUND(Eigenmischungen!XAR46,1)</f>
        <v>0</v>
      </c>
      <c r="XAI41" s="536">
        <f>ROUND(Eigenmischungen!XAS46,1)</f>
        <v>0</v>
      </c>
      <c r="XAJ41" s="536">
        <f>ROUND(Eigenmischungen!XAT46,1)</f>
        <v>0</v>
      </c>
      <c r="XAK41" s="536">
        <f>ROUND(Eigenmischungen!XAU46,1)</f>
        <v>0</v>
      </c>
      <c r="XAL41" s="536">
        <f>ROUND(Eigenmischungen!XAV46,1)</f>
        <v>0</v>
      </c>
      <c r="XAM41" s="536">
        <f>ROUND(Eigenmischungen!XAW46,1)</f>
        <v>0</v>
      </c>
      <c r="XAN41" s="536">
        <f>ROUND(Eigenmischungen!XAX46,1)</f>
        <v>0</v>
      </c>
      <c r="XAO41" s="536">
        <f>ROUND(Eigenmischungen!XAY46,1)</f>
        <v>0</v>
      </c>
      <c r="XAP41" s="536">
        <f>ROUND(Eigenmischungen!XAZ46,1)</f>
        <v>0</v>
      </c>
      <c r="XAQ41" s="536">
        <f>ROUND(Eigenmischungen!XBA46,1)</f>
        <v>0</v>
      </c>
      <c r="XAR41" s="536">
        <f>ROUND(Eigenmischungen!XBB46,1)</f>
        <v>0</v>
      </c>
      <c r="XAS41" s="536">
        <f>ROUND(Eigenmischungen!XBC46,1)</f>
        <v>0</v>
      </c>
      <c r="XAT41" s="536">
        <f>ROUND(Eigenmischungen!XBD46,1)</f>
        <v>0</v>
      </c>
      <c r="XAU41" s="536">
        <f>ROUND(Eigenmischungen!XBE46,1)</f>
        <v>0</v>
      </c>
      <c r="XAV41" s="536">
        <f>ROUND(Eigenmischungen!XBF46,1)</f>
        <v>0</v>
      </c>
      <c r="XAW41" s="536">
        <f>ROUND(Eigenmischungen!XBG46,1)</f>
        <v>0</v>
      </c>
      <c r="XAX41" s="536">
        <f>ROUND(Eigenmischungen!XBH46,1)</f>
        <v>0</v>
      </c>
      <c r="XAY41" s="536">
        <f>ROUND(Eigenmischungen!XBI46,1)</f>
        <v>0</v>
      </c>
      <c r="XAZ41" s="536">
        <f>ROUND(Eigenmischungen!XBJ46,1)</f>
        <v>0</v>
      </c>
      <c r="XBA41" s="536">
        <f>ROUND(Eigenmischungen!XBK46,1)</f>
        <v>0</v>
      </c>
      <c r="XBB41" s="536">
        <f>ROUND(Eigenmischungen!XBL46,1)</f>
        <v>0</v>
      </c>
      <c r="XBC41" s="536">
        <f>ROUND(Eigenmischungen!XBM46,1)</f>
        <v>0</v>
      </c>
      <c r="XBD41" s="536">
        <f>ROUND(Eigenmischungen!XBN46,1)</f>
        <v>0</v>
      </c>
      <c r="XBE41" s="536">
        <f>ROUND(Eigenmischungen!XBO46,1)</f>
        <v>0</v>
      </c>
      <c r="XBF41" s="536">
        <f>ROUND(Eigenmischungen!XBP46,1)</f>
        <v>0</v>
      </c>
      <c r="XBG41" s="536">
        <f>ROUND(Eigenmischungen!XBQ46,1)</f>
        <v>0</v>
      </c>
      <c r="XBH41" s="536">
        <f>ROUND(Eigenmischungen!XBR46,1)</f>
        <v>0</v>
      </c>
      <c r="XBI41" s="536">
        <f>ROUND(Eigenmischungen!XBS46,1)</f>
        <v>0</v>
      </c>
      <c r="XBJ41" s="536">
        <f>ROUND(Eigenmischungen!XBT46,1)</f>
        <v>0</v>
      </c>
      <c r="XBK41" s="536">
        <f>ROUND(Eigenmischungen!XBU46,1)</f>
        <v>0</v>
      </c>
      <c r="XBL41" s="536">
        <f>ROUND(Eigenmischungen!XBV46,1)</f>
        <v>0</v>
      </c>
      <c r="XBM41" s="536">
        <f>ROUND(Eigenmischungen!XBW46,1)</f>
        <v>0</v>
      </c>
      <c r="XBN41" s="536">
        <f>ROUND(Eigenmischungen!XBX46,1)</f>
        <v>0</v>
      </c>
      <c r="XBO41" s="536">
        <f>ROUND(Eigenmischungen!XBY46,1)</f>
        <v>0</v>
      </c>
      <c r="XBP41" s="536">
        <f>ROUND(Eigenmischungen!XBZ46,1)</f>
        <v>0</v>
      </c>
      <c r="XBQ41" s="536">
        <f>ROUND(Eigenmischungen!XCA46,1)</f>
        <v>0</v>
      </c>
      <c r="XBR41" s="536">
        <f>ROUND(Eigenmischungen!XCB46,1)</f>
        <v>0</v>
      </c>
      <c r="XBS41" s="536">
        <f>ROUND(Eigenmischungen!XCC46,1)</f>
        <v>0</v>
      </c>
      <c r="XBT41" s="536">
        <f>ROUND(Eigenmischungen!XCD46,1)</f>
        <v>0</v>
      </c>
      <c r="XBU41" s="536">
        <f>ROUND(Eigenmischungen!XCE46,1)</f>
        <v>0</v>
      </c>
      <c r="XBV41" s="536">
        <f>ROUND(Eigenmischungen!XCF46,1)</f>
        <v>0</v>
      </c>
      <c r="XBW41" s="536">
        <f>ROUND(Eigenmischungen!XCG46,1)</f>
        <v>0</v>
      </c>
      <c r="XBX41" s="536">
        <f>ROUND(Eigenmischungen!XCH46,1)</f>
        <v>0</v>
      </c>
      <c r="XBY41" s="536">
        <f>ROUND(Eigenmischungen!XCI46,1)</f>
        <v>0</v>
      </c>
      <c r="XBZ41" s="536">
        <f>ROUND(Eigenmischungen!XCJ46,1)</f>
        <v>0</v>
      </c>
      <c r="XCA41" s="536">
        <f>ROUND(Eigenmischungen!XCK46,1)</f>
        <v>0</v>
      </c>
      <c r="XCB41" s="536">
        <f>ROUND(Eigenmischungen!XCL46,1)</f>
        <v>0</v>
      </c>
      <c r="XCC41" s="536">
        <f>ROUND(Eigenmischungen!XCM46,1)</f>
        <v>0</v>
      </c>
      <c r="XCD41" s="536">
        <f>ROUND(Eigenmischungen!XCN46,1)</f>
        <v>0</v>
      </c>
      <c r="XCE41" s="536">
        <f>ROUND(Eigenmischungen!XCO46,1)</f>
        <v>0</v>
      </c>
      <c r="XCF41" s="536">
        <f>ROUND(Eigenmischungen!XCP46,1)</f>
        <v>0</v>
      </c>
      <c r="XCG41" s="536">
        <f>ROUND(Eigenmischungen!XCQ46,1)</f>
        <v>0</v>
      </c>
      <c r="XCH41" s="536">
        <f>ROUND(Eigenmischungen!XCR46,1)</f>
        <v>0</v>
      </c>
      <c r="XCI41" s="536">
        <f>ROUND(Eigenmischungen!XCS46,1)</f>
        <v>0</v>
      </c>
      <c r="XCJ41" s="536">
        <f>ROUND(Eigenmischungen!XCT46,1)</f>
        <v>0</v>
      </c>
      <c r="XCK41" s="536">
        <f>ROUND(Eigenmischungen!XCU46,1)</f>
        <v>0</v>
      </c>
      <c r="XCL41" s="536">
        <f>ROUND(Eigenmischungen!XCV46,1)</f>
        <v>0</v>
      </c>
      <c r="XCM41" s="536">
        <f>ROUND(Eigenmischungen!XCW46,1)</f>
        <v>0</v>
      </c>
      <c r="XCN41" s="536">
        <f>ROUND(Eigenmischungen!XCX46,1)</f>
        <v>0</v>
      </c>
      <c r="XCO41" s="536">
        <f>ROUND(Eigenmischungen!XCY46,1)</f>
        <v>0</v>
      </c>
      <c r="XCP41" s="536">
        <f>ROUND(Eigenmischungen!XCZ46,1)</f>
        <v>0</v>
      </c>
      <c r="XCQ41" s="536">
        <f>ROUND(Eigenmischungen!XDA46,1)</f>
        <v>0</v>
      </c>
      <c r="XCR41" s="536">
        <f>ROUND(Eigenmischungen!XDB46,1)</f>
        <v>0</v>
      </c>
      <c r="XCS41" s="536">
        <f>ROUND(Eigenmischungen!XDC46,1)</f>
        <v>0</v>
      </c>
      <c r="XCT41" s="536">
        <f>ROUND(Eigenmischungen!XDD46,1)</f>
        <v>0</v>
      </c>
      <c r="XCU41" s="536">
        <f>ROUND(Eigenmischungen!XDE46,1)</f>
        <v>0</v>
      </c>
      <c r="XCV41" s="536">
        <f>ROUND(Eigenmischungen!XDF46,1)</f>
        <v>0</v>
      </c>
      <c r="XCW41" s="536">
        <f>ROUND(Eigenmischungen!XDG46,1)</f>
        <v>0</v>
      </c>
      <c r="XCX41" s="536">
        <f>ROUND(Eigenmischungen!XDH46,1)</f>
        <v>0</v>
      </c>
      <c r="XCY41" s="536">
        <f>ROUND(Eigenmischungen!XDI46,1)</f>
        <v>0</v>
      </c>
      <c r="XCZ41" s="536">
        <f>ROUND(Eigenmischungen!XDJ46,1)</f>
        <v>0</v>
      </c>
      <c r="XDA41" s="536">
        <f>ROUND(Eigenmischungen!XDK46,1)</f>
        <v>0</v>
      </c>
      <c r="XDB41" s="536">
        <f>ROUND(Eigenmischungen!XDL46,1)</f>
        <v>0</v>
      </c>
      <c r="XDC41" s="536">
        <f>ROUND(Eigenmischungen!XDM46,1)</f>
        <v>0</v>
      </c>
      <c r="XDD41" s="536">
        <f>ROUND(Eigenmischungen!XDN46,1)</f>
        <v>0</v>
      </c>
      <c r="XDE41" s="536">
        <f>ROUND(Eigenmischungen!XDO46,1)</f>
        <v>0</v>
      </c>
      <c r="XDF41" s="536">
        <f>ROUND(Eigenmischungen!XDP46,1)</f>
        <v>0</v>
      </c>
      <c r="XDG41" s="536">
        <f>ROUND(Eigenmischungen!XDQ46,1)</f>
        <v>0</v>
      </c>
      <c r="XDH41" s="536">
        <f>ROUND(Eigenmischungen!XDR46,1)</f>
        <v>0</v>
      </c>
      <c r="XDI41" s="536">
        <f>ROUND(Eigenmischungen!XDS46,1)</f>
        <v>0</v>
      </c>
      <c r="XDJ41" s="536">
        <f>ROUND(Eigenmischungen!XDT46,1)</f>
        <v>0</v>
      </c>
      <c r="XDK41" s="536">
        <f>ROUND(Eigenmischungen!XDU46,1)</f>
        <v>0</v>
      </c>
      <c r="XDL41" s="536">
        <f>ROUND(Eigenmischungen!XDV46,1)</f>
        <v>0</v>
      </c>
      <c r="XDM41" s="536">
        <f>ROUND(Eigenmischungen!XDW46,1)</f>
        <v>0</v>
      </c>
      <c r="XDN41" s="536">
        <f>ROUND(Eigenmischungen!XDX46,1)</f>
        <v>0</v>
      </c>
      <c r="XDO41" s="536">
        <f>ROUND(Eigenmischungen!XDY46,1)</f>
        <v>0</v>
      </c>
      <c r="XDP41" s="536">
        <f>ROUND(Eigenmischungen!XDZ46,1)</f>
        <v>0</v>
      </c>
      <c r="XDQ41" s="536">
        <f>ROUND(Eigenmischungen!XEA46,1)</f>
        <v>0</v>
      </c>
      <c r="XDR41" s="536">
        <f>ROUND(Eigenmischungen!XEB46,1)</f>
        <v>0</v>
      </c>
      <c r="XDS41" s="536">
        <f>ROUND(Eigenmischungen!XEC46,1)</f>
        <v>0</v>
      </c>
      <c r="XDT41" s="536">
        <f>ROUND(Eigenmischungen!XED46,1)</f>
        <v>0</v>
      </c>
      <c r="XDU41" s="536">
        <f>ROUND(Eigenmischungen!XEE46,1)</f>
        <v>0</v>
      </c>
      <c r="XDV41" s="536">
        <f>ROUND(Eigenmischungen!XEF46,1)</f>
        <v>0</v>
      </c>
      <c r="XDW41" s="536">
        <f>ROUND(Eigenmischungen!XEG46,1)</f>
        <v>0</v>
      </c>
      <c r="XDX41" s="536">
        <f>ROUND(Eigenmischungen!XEH46,1)</f>
        <v>0</v>
      </c>
      <c r="XDY41" s="536">
        <f>ROUND(Eigenmischungen!XEI46,1)</f>
        <v>0</v>
      </c>
      <c r="XDZ41" s="536">
        <f>ROUND(Eigenmischungen!XEJ46,1)</f>
        <v>0</v>
      </c>
      <c r="XEA41" s="536">
        <f>ROUND(Eigenmischungen!XEK46,1)</f>
        <v>0</v>
      </c>
      <c r="XEB41" s="536">
        <f>ROUND(Eigenmischungen!XEL46,1)</f>
        <v>0</v>
      </c>
      <c r="XEC41" s="536">
        <f>ROUND(Eigenmischungen!XEM46,1)</f>
        <v>0</v>
      </c>
      <c r="XED41" s="536">
        <f>ROUND(Eigenmischungen!XEN46,1)</f>
        <v>0</v>
      </c>
      <c r="XEE41" s="536">
        <f>ROUND(Eigenmischungen!XEO46,1)</f>
        <v>0</v>
      </c>
      <c r="XEF41" s="536">
        <f>ROUND(Eigenmischungen!XEP46,1)</f>
        <v>0</v>
      </c>
      <c r="XEG41" s="536">
        <f>ROUND(Eigenmischungen!XEQ46,1)</f>
        <v>0</v>
      </c>
      <c r="XEH41" s="536">
        <f>ROUND(Eigenmischungen!XER46,1)</f>
        <v>0</v>
      </c>
      <c r="XEI41" s="536">
        <f>ROUND(Eigenmischungen!XES46,1)</f>
        <v>0</v>
      </c>
      <c r="XEJ41" s="536">
        <f>ROUND(Eigenmischungen!XET46,1)</f>
        <v>0</v>
      </c>
      <c r="XEK41" s="536">
        <f>ROUND(Eigenmischungen!XEU46,1)</f>
        <v>0</v>
      </c>
      <c r="XEL41" s="536">
        <f>ROUND(Eigenmischungen!XEV46,1)</f>
        <v>0</v>
      </c>
      <c r="XEM41" s="536">
        <f>ROUND(Eigenmischungen!XEW46,1)</f>
        <v>0</v>
      </c>
      <c r="XEN41" s="536">
        <f>ROUND(Eigenmischungen!XEX46,1)</f>
        <v>0</v>
      </c>
      <c r="XEO41" s="536">
        <f>ROUND(Eigenmischungen!XEY46,1)</f>
        <v>0</v>
      </c>
      <c r="XEP41" s="536">
        <f>ROUND(Eigenmischungen!XEZ46,1)</f>
        <v>0</v>
      </c>
      <c r="XEQ41" s="536">
        <f>ROUND(Eigenmischungen!XFA46,1)</f>
        <v>0</v>
      </c>
      <c r="XER41" s="536">
        <f>ROUND(Eigenmischungen!XFB46,1)</f>
        <v>0</v>
      </c>
      <c r="XES41" s="536">
        <f>ROUND(Eigenmischungen!XFC46,1)</f>
        <v>0</v>
      </c>
      <c r="XET41" s="536">
        <f>ROUND(Eigenmischungen!XFD46,1)</f>
        <v>0</v>
      </c>
      <c r="XEU41" s="536" t="e">
        <f>ROUND(Eigenmischungen!#REF!,1)</f>
        <v>#REF!</v>
      </c>
      <c r="XEV41" s="536" t="e">
        <f>ROUND(Eigenmischungen!#REF!,1)</f>
        <v>#REF!</v>
      </c>
      <c r="XEW41" s="536" t="e">
        <f>ROUND(Eigenmischungen!#REF!,1)</f>
        <v>#REF!</v>
      </c>
      <c r="XEX41" s="536" t="e">
        <f>ROUND(Eigenmischungen!#REF!,1)</f>
        <v>#REF!</v>
      </c>
      <c r="XEY41" s="536" t="e">
        <f>ROUND(Eigenmischungen!#REF!,1)</f>
        <v>#REF!</v>
      </c>
      <c r="XEZ41" s="536" t="e">
        <f>ROUND(Eigenmischungen!#REF!,1)</f>
        <v>#REF!</v>
      </c>
      <c r="XFA41" s="536" t="e">
        <f>ROUND(Eigenmischungen!#REF!,1)</f>
        <v>#REF!</v>
      </c>
      <c r="XFB41" s="536" t="e">
        <f>ROUND(Eigenmischungen!#REF!,1)</f>
        <v>#REF!</v>
      </c>
      <c r="XFC41" s="536" t="e">
        <f>ROUND(Eigenmischungen!#REF!,1)</f>
        <v>#REF!</v>
      </c>
      <c r="XFD41" s="536" t="e">
        <f>ROUND(Eigenmischungen!#REF!,1)</f>
        <v>#REF!</v>
      </c>
    </row>
    <row r="42" spans="1:16384" s="506" customFormat="1" ht="17.25" customHeight="1" x14ac:dyDescent="0.2">
      <c r="A42" s="501"/>
      <c r="B42" s="558" t="str">
        <f>Eigenmischungen!AH2</f>
        <v>Mischung ...</v>
      </c>
      <c r="C42" s="559">
        <f>ROUND(Eigenmischungen!AH26*10,-1)</f>
        <v>0</v>
      </c>
      <c r="D42" s="536">
        <f>ROUND(Eigenmischungen!AH27,1)</f>
        <v>0</v>
      </c>
      <c r="E42" s="536">
        <f>ROUND(Eigenmischungen!AH28,1)</f>
        <v>0</v>
      </c>
      <c r="F42" s="560">
        <f>ROUND(Eigenmischungen!AH29,0)</f>
        <v>0</v>
      </c>
      <c r="G42" s="561">
        <f>ROUND(Eigenmischungen!AH30,2)</f>
        <v>0</v>
      </c>
      <c r="H42" s="539">
        <f>ROUND(Eigenmischungen!AH31,0)</f>
        <v>0</v>
      </c>
      <c r="I42" s="536">
        <f>ROUND(Eigenmischungen!AH32,1)</f>
        <v>0</v>
      </c>
      <c r="J42" s="536">
        <f>ROUND(Eigenmischungen!AH33,1)</f>
        <v>0</v>
      </c>
      <c r="K42" s="539">
        <f>ROUND(Eigenmischungen!AH34,0)</f>
        <v>0</v>
      </c>
      <c r="L42" s="539">
        <f>ROUND(Eigenmischungen!AH35,0)</f>
        <v>0</v>
      </c>
      <c r="M42" s="539">
        <f>ROUND(Eigenmischungen!AH36,0)</f>
        <v>0</v>
      </c>
      <c r="N42" s="539">
        <f>ROUND(Eigenmischungen!AH37,0)</f>
        <v>0</v>
      </c>
      <c r="O42" s="539">
        <f>ROUND(Eigenmischungen!AH38,0)</f>
        <v>0</v>
      </c>
      <c r="P42" s="539">
        <f>ROUND(Eigenmischungen!AH39,0)</f>
        <v>0</v>
      </c>
      <c r="Q42" s="539">
        <f>ROUND(Eigenmischungen!AH40,0)</f>
        <v>0</v>
      </c>
      <c r="R42" s="561">
        <f>ROUND(Eigenmischungen!AH41,2)</f>
        <v>0</v>
      </c>
      <c r="S42" s="559">
        <f>ROUND(Eigenmischungen!AH42,0)</f>
        <v>0</v>
      </c>
      <c r="T42" s="536">
        <f>ROUND(Eigenmischungen!AH43,1)</f>
        <v>0</v>
      </c>
      <c r="U42" s="536">
        <f>ROUND(Eigenmischungen!AH44,1)</f>
        <v>0</v>
      </c>
      <c r="V42" s="536">
        <f>ROUND(Eigenmischungen!AH45,1)</f>
        <v>0</v>
      </c>
      <c r="W42" s="536">
        <f>ROUND(Eigenmischungen!AH46,1)</f>
        <v>0</v>
      </c>
      <c r="X42" s="1249">
        <f>ROUND(Eigenmischungen!AH47,1)</f>
        <v>0</v>
      </c>
      <c r="Y42" s="536">
        <f>ROUND(Eigenmischungen!AH48,1)</f>
        <v>0</v>
      </c>
      <c r="Z42" s="536">
        <f>ROUND(Eigenmischungen!AK46,1)</f>
        <v>0</v>
      </c>
      <c r="AA42" s="536">
        <f>ROUND(Eigenmischungen!AL46,1)</f>
        <v>0</v>
      </c>
      <c r="AB42" s="536">
        <f>ROUND(Eigenmischungen!AM46,1)</f>
        <v>0</v>
      </c>
      <c r="AC42" s="536">
        <f>ROUND(Eigenmischungen!AN46,1)</f>
        <v>0</v>
      </c>
      <c r="AD42" s="536">
        <f>ROUND(Eigenmischungen!AO46,1)</f>
        <v>0</v>
      </c>
      <c r="AE42" s="536">
        <f>ROUND(Eigenmischungen!AP46,1)</f>
        <v>0</v>
      </c>
      <c r="AF42" s="536">
        <f>ROUND(Eigenmischungen!AQ46,1)</f>
        <v>0</v>
      </c>
      <c r="AG42" s="536">
        <f>ROUND(Eigenmischungen!AR46,1)</f>
        <v>0</v>
      </c>
      <c r="AH42" s="536">
        <f>ROUND(Eigenmischungen!AS46,1)</f>
        <v>0</v>
      </c>
      <c r="AI42" s="536">
        <f>ROUND(Eigenmischungen!AT46,1)</f>
        <v>0</v>
      </c>
      <c r="AJ42" s="536">
        <f>ROUND(Eigenmischungen!AU46,1)</f>
        <v>0</v>
      </c>
      <c r="AK42" s="536">
        <f>ROUND(Eigenmischungen!AV46,1)</f>
        <v>0</v>
      </c>
      <c r="AL42" s="536">
        <f>ROUND(Eigenmischungen!AW46,1)</f>
        <v>0</v>
      </c>
      <c r="AM42" s="536">
        <f>ROUND(Eigenmischungen!AX46,1)</f>
        <v>0</v>
      </c>
      <c r="AN42" s="536">
        <f>ROUND(Eigenmischungen!AY46,1)</f>
        <v>0</v>
      </c>
      <c r="AO42" s="536">
        <f>ROUND(Eigenmischungen!AZ46,1)</f>
        <v>0</v>
      </c>
      <c r="AP42" s="536">
        <f>ROUND(Eigenmischungen!BA46,1)</f>
        <v>0</v>
      </c>
      <c r="AQ42" s="536">
        <f>ROUND(Eigenmischungen!BB46,1)</f>
        <v>0</v>
      </c>
      <c r="AR42" s="536">
        <f>ROUND(Eigenmischungen!BC46,1)</f>
        <v>0</v>
      </c>
      <c r="AS42" s="536">
        <f>ROUND(Eigenmischungen!BD46,1)</f>
        <v>0</v>
      </c>
      <c r="AT42" s="536">
        <f>ROUND(Eigenmischungen!BE46,1)</f>
        <v>0</v>
      </c>
      <c r="AU42" s="536">
        <f>ROUND(Eigenmischungen!BF46,1)</f>
        <v>0</v>
      </c>
      <c r="AV42" s="536">
        <f>ROUND(Eigenmischungen!BG46,1)</f>
        <v>0</v>
      </c>
      <c r="AW42" s="536">
        <f>ROUND(Eigenmischungen!BH46,1)</f>
        <v>0</v>
      </c>
      <c r="AX42" s="536">
        <f>ROUND(Eigenmischungen!BI46,1)</f>
        <v>0</v>
      </c>
      <c r="AY42" s="536">
        <f>ROUND(Eigenmischungen!BJ46,1)</f>
        <v>0</v>
      </c>
      <c r="AZ42" s="536">
        <f>ROUND(Eigenmischungen!BK46,1)</f>
        <v>0</v>
      </c>
      <c r="BA42" s="536">
        <f>ROUND(Eigenmischungen!BL46,1)</f>
        <v>0</v>
      </c>
      <c r="BB42" s="536">
        <f>ROUND(Eigenmischungen!BM46,1)</f>
        <v>0</v>
      </c>
      <c r="BC42" s="536">
        <f>ROUND(Eigenmischungen!BN46,1)</f>
        <v>0</v>
      </c>
      <c r="BD42" s="536">
        <f>ROUND(Eigenmischungen!BO46,1)</f>
        <v>0</v>
      </c>
      <c r="BE42" s="536">
        <f>ROUND(Eigenmischungen!BP46,1)</f>
        <v>0</v>
      </c>
      <c r="BF42" s="536">
        <f>ROUND(Eigenmischungen!BQ46,1)</f>
        <v>0</v>
      </c>
      <c r="BG42" s="536">
        <f>ROUND(Eigenmischungen!BR46,1)</f>
        <v>0</v>
      </c>
      <c r="BH42" s="536">
        <f>ROUND(Eigenmischungen!BS46,1)</f>
        <v>0</v>
      </c>
      <c r="BI42" s="536">
        <f>ROUND(Eigenmischungen!BT46,1)</f>
        <v>0</v>
      </c>
      <c r="BJ42" s="536">
        <f>ROUND(Eigenmischungen!BU46,1)</f>
        <v>0</v>
      </c>
      <c r="BK42" s="536">
        <f>ROUND(Eigenmischungen!BV46,1)</f>
        <v>0</v>
      </c>
      <c r="BL42" s="536">
        <f>ROUND(Eigenmischungen!BW46,1)</f>
        <v>0</v>
      </c>
      <c r="BM42" s="536">
        <f>ROUND(Eigenmischungen!BX46,1)</f>
        <v>0</v>
      </c>
      <c r="BN42" s="536">
        <f>ROUND(Eigenmischungen!BY46,1)</f>
        <v>0</v>
      </c>
      <c r="BO42" s="536">
        <f>ROUND(Eigenmischungen!BZ46,1)</f>
        <v>0</v>
      </c>
      <c r="BP42" s="536">
        <f>ROUND(Eigenmischungen!CA46,1)</f>
        <v>0</v>
      </c>
      <c r="BQ42" s="536">
        <f>ROUND(Eigenmischungen!CB46,1)</f>
        <v>0</v>
      </c>
      <c r="BR42" s="536">
        <f>ROUND(Eigenmischungen!CC46,1)</f>
        <v>0</v>
      </c>
      <c r="BS42" s="536">
        <f>ROUND(Eigenmischungen!CD46,1)</f>
        <v>0</v>
      </c>
      <c r="BT42" s="536">
        <f>ROUND(Eigenmischungen!CE46,1)</f>
        <v>0</v>
      </c>
      <c r="BU42" s="536">
        <f>ROUND(Eigenmischungen!CF46,1)</f>
        <v>0</v>
      </c>
      <c r="BV42" s="536">
        <f>ROUND(Eigenmischungen!CG46,1)</f>
        <v>0</v>
      </c>
      <c r="BW42" s="536">
        <f>ROUND(Eigenmischungen!CH46,1)</f>
        <v>0</v>
      </c>
      <c r="BX42" s="536">
        <f>ROUND(Eigenmischungen!CI46,1)</f>
        <v>0</v>
      </c>
      <c r="BY42" s="536">
        <f>ROUND(Eigenmischungen!CJ46,1)</f>
        <v>0</v>
      </c>
      <c r="BZ42" s="536">
        <f>ROUND(Eigenmischungen!CK46,1)</f>
        <v>0</v>
      </c>
      <c r="CA42" s="536">
        <f>ROUND(Eigenmischungen!CL46,1)</f>
        <v>0</v>
      </c>
      <c r="CB42" s="536">
        <f>ROUND(Eigenmischungen!CM46,1)</f>
        <v>0</v>
      </c>
      <c r="CC42" s="536">
        <f>ROUND(Eigenmischungen!CN46,1)</f>
        <v>0</v>
      </c>
      <c r="CD42" s="536">
        <f>ROUND(Eigenmischungen!CO46,1)</f>
        <v>0</v>
      </c>
      <c r="CE42" s="536">
        <f>ROUND(Eigenmischungen!CP46,1)</f>
        <v>0</v>
      </c>
      <c r="CF42" s="536">
        <f>ROUND(Eigenmischungen!CQ46,1)</f>
        <v>0</v>
      </c>
      <c r="CG42" s="536">
        <f>ROUND(Eigenmischungen!CR46,1)</f>
        <v>0</v>
      </c>
      <c r="CH42" s="536">
        <f>ROUND(Eigenmischungen!CS46,1)</f>
        <v>0</v>
      </c>
      <c r="CI42" s="536">
        <f>ROUND(Eigenmischungen!CT46,1)</f>
        <v>0</v>
      </c>
      <c r="CJ42" s="536">
        <f>ROUND(Eigenmischungen!CU46,1)</f>
        <v>0</v>
      </c>
      <c r="CK42" s="536">
        <f>ROUND(Eigenmischungen!CV46,1)</f>
        <v>0</v>
      </c>
      <c r="CL42" s="536">
        <f>ROUND(Eigenmischungen!CW46,1)</f>
        <v>0</v>
      </c>
      <c r="CM42" s="536">
        <f>ROUND(Eigenmischungen!CX46,1)</f>
        <v>0</v>
      </c>
      <c r="CN42" s="536">
        <f>ROUND(Eigenmischungen!CY46,1)</f>
        <v>0</v>
      </c>
      <c r="CO42" s="536">
        <f>ROUND(Eigenmischungen!CZ46,1)</f>
        <v>0</v>
      </c>
      <c r="CP42" s="536">
        <f>ROUND(Eigenmischungen!DA46,1)</f>
        <v>0</v>
      </c>
      <c r="CQ42" s="536">
        <f>ROUND(Eigenmischungen!DB46,1)</f>
        <v>0</v>
      </c>
      <c r="CR42" s="536">
        <f>ROUND(Eigenmischungen!DC46,1)</f>
        <v>0</v>
      </c>
      <c r="CS42" s="536">
        <f>ROUND(Eigenmischungen!DD46,1)</f>
        <v>0</v>
      </c>
      <c r="CT42" s="536">
        <f>ROUND(Eigenmischungen!DE46,1)</f>
        <v>0</v>
      </c>
      <c r="CU42" s="536">
        <f>ROUND(Eigenmischungen!DF46,1)</f>
        <v>0</v>
      </c>
      <c r="CV42" s="536">
        <f>ROUND(Eigenmischungen!DG46,1)</f>
        <v>0</v>
      </c>
      <c r="CW42" s="536">
        <f>ROUND(Eigenmischungen!DH46,1)</f>
        <v>0</v>
      </c>
      <c r="CX42" s="536">
        <f>ROUND(Eigenmischungen!DI46,1)</f>
        <v>0</v>
      </c>
      <c r="CY42" s="536">
        <f>ROUND(Eigenmischungen!DJ46,1)</f>
        <v>0</v>
      </c>
      <c r="CZ42" s="536">
        <f>ROUND(Eigenmischungen!DK46,1)</f>
        <v>0</v>
      </c>
      <c r="DA42" s="536">
        <f>ROUND(Eigenmischungen!DL46,1)</f>
        <v>0</v>
      </c>
      <c r="DB42" s="536">
        <f>ROUND(Eigenmischungen!DM46,1)</f>
        <v>0</v>
      </c>
      <c r="DC42" s="536">
        <f>ROUND(Eigenmischungen!DN46,1)</f>
        <v>0</v>
      </c>
      <c r="DD42" s="536">
        <f>ROUND(Eigenmischungen!DO46,1)</f>
        <v>0</v>
      </c>
      <c r="DE42" s="536">
        <f>ROUND(Eigenmischungen!DP46,1)</f>
        <v>0</v>
      </c>
      <c r="DF42" s="536">
        <f>ROUND(Eigenmischungen!DQ46,1)</f>
        <v>0</v>
      </c>
      <c r="DG42" s="536">
        <f>ROUND(Eigenmischungen!DR46,1)</f>
        <v>0</v>
      </c>
      <c r="DH42" s="536">
        <f>ROUND(Eigenmischungen!DS46,1)</f>
        <v>0</v>
      </c>
      <c r="DI42" s="536">
        <f>ROUND(Eigenmischungen!DT46,1)</f>
        <v>0</v>
      </c>
      <c r="DJ42" s="536">
        <f>ROUND(Eigenmischungen!DU46,1)</f>
        <v>0</v>
      </c>
      <c r="DK42" s="536">
        <f>ROUND(Eigenmischungen!DV46,1)</f>
        <v>0</v>
      </c>
      <c r="DL42" s="536">
        <f>ROUND(Eigenmischungen!DW46,1)</f>
        <v>0</v>
      </c>
      <c r="DM42" s="536">
        <f>ROUND(Eigenmischungen!DX46,1)</f>
        <v>0</v>
      </c>
      <c r="DN42" s="536">
        <f>ROUND(Eigenmischungen!DY46,1)</f>
        <v>0</v>
      </c>
      <c r="DO42" s="536">
        <f>ROUND(Eigenmischungen!DZ46,1)</f>
        <v>0</v>
      </c>
      <c r="DP42" s="536">
        <f>ROUND(Eigenmischungen!EA46,1)</f>
        <v>0</v>
      </c>
      <c r="DQ42" s="536">
        <f>ROUND(Eigenmischungen!EB46,1)</f>
        <v>0</v>
      </c>
      <c r="DR42" s="536">
        <f>ROUND(Eigenmischungen!EC46,1)</f>
        <v>0</v>
      </c>
      <c r="DS42" s="536">
        <f>ROUND(Eigenmischungen!ED46,1)</f>
        <v>0</v>
      </c>
      <c r="DT42" s="536">
        <f>ROUND(Eigenmischungen!EE46,1)</f>
        <v>0</v>
      </c>
      <c r="DU42" s="536">
        <f>ROUND(Eigenmischungen!EF46,1)</f>
        <v>0</v>
      </c>
      <c r="DV42" s="536">
        <f>ROUND(Eigenmischungen!EG46,1)</f>
        <v>0</v>
      </c>
      <c r="DW42" s="536">
        <f>ROUND(Eigenmischungen!EH46,1)</f>
        <v>0</v>
      </c>
      <c r="DX42" s="536">
        <f>ROUND(Eigenmischungen!EI46,1)</f>
        <v>0</v>
      </c>
      <c r="DY42" s="536">
        <f>ROUND(Eigenmischungen!EJ46,1)</f>
        <v>0</v>
      </c>
      <c r="DZ42" s="536">
        <f>ROUND(Eigenmischungen!EK46,1)</f>
        <v>0</v>
      </c>
      <c r="EA42" s="536">
        <f>ROUND(Eigenmischungen!EL46,1)</f>
        <v>0</v>
      </c>
      <c r="EB42" s="536">
        <f>ROUND(Eigenmischungen!EM46,1)</f>
        <v>0</v>
      </c>
      <c r="EC42" s="536">
        <f>ROUND(Eigenmischungen!EN46,1)</f>
        <v>0</v>
      </c>
      <c r="ED42" s="536">
        <f>ROUND(Eigenmischungen!EO46,1)</f>
        <v>0</v>
      </c>
      <c r="EE42" s="536">
        <f>ROUND(Eigenmischungen!EP46,1)</f>
        <v>0</v>
      </c>
      <c r="EF42" s="536">
        <f>ROUND(Eigenmischungen!EQ46,1)</f>
        <v>0</v>
      </c>
      <c r="EG42" s="536">
        <f>ROUND(Eigenmischungen!ER46,1)</f>
        <v>0</v>
      </c>
      <c r="EH42" s="536">
        <f>ROUND(Eigenmischungen!ES46,1)</f>
        <v>0</v>
      </c>
      <c r="EI42" s="536">
        <f>ROUND(Eigenmischungen!ET46,1)</f>
        <v>0</v>
      </c>
      <c r="EJ42" s="536">
        <f>ROUND(Eigenmischungen!EU46,1)</f>
        <v>0</v>
      </c>
      <c r="EK42" s="536">
        <f>ROUND(Eigenmischungen!EV46,1)</f>
        <v>0</v>
      </c>
      <c r="EL42" s="536">
        <f>ROUND(Eigenmischungen!EW46,1)</f>
        <v>0</v>
      </c>
      <c r="EM42" s="536">
        <f>ROUND(Eigenmischungen!EX46,1)</f>
        <v>0</v>
      </c>
      <c r="EN42" s="536">
        <f>ROUND(Eigenmischungen!EY46,1)</f>
        <v>0</v>
      </c>
      <c r="EO42" s="536">
        <f>ROUND(Eigenmischungen!EZ46,1)</f>
        <v>0</v>
      </c>
      <c r="EP42" s="536">
        <f>ROUND(Eigenmischungen!FA46,1)</f>
        <v>0</v>
      </c>
      <c r="EQ42" s="536">
        <f>ROUND(Eigenmischungen!FB46,1)</f>
        <v>0</v>
      </c>
      <c r="ER42" s="536">
        <f>ROUND(Eigenmischungen!FC46,1)</f>
        <v>0</v>
      </c>
      <c r="ES42" s="536">
        <f>ROUND(Eigenmischungen!FD46,1)</f>
        <v>0</v>
      </c>
      <c r="ET42" s="536">
        <f>ROUND(Eigenmischungen!FE46,1)</f>
        <v>0</v>
      </c>
      <c r="EU42" s="536">
        <f>ROUND(Eigenmischungen!FF46,1)</f>
        <v>0</v>
      </c>
      <c r="EV42" s="536">
        <f>ROUND(Eigenmischungen!FG46,1)</f>
        <v>0</v>
      </c>
      <c r="EW42" s="536">
        <f>ROUND(Eigenmischungen!FH46,1)</f>
        <v>0</v>
      </c>
      <c r="EX42" s="536">
        <f>ROUND(Eigenmischungen!FI46,1)</f>
        <v>0</v>
      </c>
      <c r="EY42" s="536">
        <f>ROUND(Eigenmischungen!FJ46,1)</f>
        <v>0</v>
      </c>
      <c r="EZ42" s="536">
        <f>ROUND(Eigenmischungen!FK46,1)</f>
        <v>0</v>
      </c>
      <c r="FA42" s="536">
        <f>ROUND(Eigenmischungen!FL46,1)</f>
        <v>0</v>
      </c>
      <c r="FB42" s="536">
        <f>ROUND(Eigenmischungen!FM46,1)</f>
        <v>0</v>
      </c>
      <c r="FC42" s="536">
        <f>ROUND(Eigenmischungen!FN46,1)</f>
        <v>0</v>
      </c>
      <c r="FD42" s="536">
        <f>ROUND(Eigenmischungen!FO46,1)</f>
        <v>0</v>
      </c>
      <c r="FE42" s="536">
        <f>ROUND(Eigenmischungen!FP46,1)</f>
        <v>0</v>
      </c>
      <c r="FF42" s="536">
        <f>ROUND(Eigenmischungen!FQ46,1)</f>
        <v>0</v>
      </c>
      <c r="FG42" s="536">
        <f>ROUND(Eigenmischungen!FR46,1)</f>
        <v>0</v>
      </c>
      <c r="FH42" s="536">
        <f>ROUND(Eigenmischungen!FS46,1)</f>
        <v>0</v>
      </c>
      <c r="FI42" s="536">
        <f>ROUND(Eigenmischungen!FT46,1)</f>
        <v>0</v>
      </c>
      <c r="FJ42" s="536">
        <f>ROUND(Eigenmischungen!FU46,1)</f>
        <v>0</v>
      </c>
      <c r="FK42" s="536">
        <f>ROUND(Eigenmischungen!FV46,1)</f>
        <v>0</v>
      </c>
      <c r="FL42" s="536">
        <f>ROUND(Eigenmischungen!FW46,1)</f>
        <v>0</v>
      </c>
      <c r="FM42" s="536">
        <f>ROUND(Eigenmischungen!FX46,1)</f>
        <v>0</v>
      </c>
      <c r="FN42" s="536">
        <f>ROUND(Eigenmischungen!FY46,1)</f>
        <v>0</v>
      </c>
      <c r="FO42" s="536">
        <f>ROUND(Eigenmischungen!FZ46,1)</f>
        <v>0</v>
      </c>
      <c r="FP42" s="536">
        <f>ROUND(Eigenmischungen!GA46,1)</f>
        <v>0</v>
      </c>
      <c r="FQ42" s="536">
        <f>ROUND(Eigenmischungen!GB46,1)</f>
        <v>0</v>
      </c>
      <c r="FR42" s="536">
        <f>ROUND(Eigenmischungen!GC46,1)</f>
        <v>0</v>
      </c>
      <c r="FS42" s="536">
        <f>ROUND(Eigenmischungen!GD46,1)</f>
        <v>0</v>
      </c>
      <c r="FT42" s="536">
        <f>ROUND(Eigenmischungen!GE46,1)</f>
        <v>0</v>
      </c>
      <c r="FU42" s="536">
        <f>ROUND(Eigenmischungen!GF46,1)</f>
        <v>0</v>
      </c>
      <c r="FV42" s="536">
        <f>ROUND(Eigenmischungen!GG46,1)</f>
        <v>0</v>
      </c>
      <c r="FW42" s="536">
        <f>ROUND(Eigenmischungen!GH46,1)</f>
        <v>0</v>
      </c>
      <c r="FX42" s="536">
        <f>ROUND(Eigenmischungen!GI46,1)</f>
        <v>0</v>
      </c>
      <c r="FY42" s="536">
        <f>ROUND(Eigenmischungen!GJ46,1)</f>
        <v>0</v>
      </c>
      <c r="FZ42" s="536">
        <f>ROUND(Eigenmischungen!GK46,1)</f>
        <v>0</v>
      </c>
      <c r="GA42" s="536">
        <f>ROUND(Eigenmischungen!GL46,1)</f>
        <v>0</v>
      </c>
      <c r="GB42" s="536">
        <f>ROUND(Eigenmischungen!GM46,1)</f>
        <v>0</v>
      </c>
      <c r="GC42" s="536">
        <f>ROUND(Eigenmischungen!GN46,1)</f>
        <v>0</v>
      </c>
      <c r="GD42" s="536">
        <f>ROUND(Eigenmischungen!GO46,1)</f>
        <v>0</v>
      </c>
      <c r="GE42" s="536">
        <f>ROUND(Eigenmischungen!GP46,1)</f>
        <v>0</v>
      </c>
      <c r="GF42" s="536">
        <f>ROUND(Eigenmischungen!GQ46,1)</f>
        <v>0</v>
      </c>
      <c r="GG42" s="536">
        <f>ROUND(Eigenmischungen!GR46,1)</f>
        <v>0</v>
      </c>
      <c r="GH42" s="536">
        <f>ROUND(Eigenmischungen!GS46,1)</f>
        <v>0</v>
      </c>
      <c r="GI42" s="536">
        <f>ROUND(Eigenmischungen!GT46,1)</f>
        <v>0</v>
      </c>
      <c r="GJ42" s="536">
        <f>ROUND(Eigenmischungen!GU46,1)</f>
        <v>0</v>
      </c>
      <c r="GK42" s="536">
        <f>ROUND(Eigenmischungen!GV46,1)</f>
        <v>0</v>
      </c>
      <c r="GL42" s="536">
        <f>ROUND(Eigenmischungen!GW46,1)</f>
        <v>0</v>
      </c>
      <c r="GM42" s="536">
        <f>ROUND(Eigenmischungen!GX46,1)</f>
        <v>0</v>
      </c>
      <c r="GN42" s="536">
        <f>ROUND(Eigenmischungen!GY46,1)</f>
        <v>0</v>
      </c>
      <c r="GO42" s="536">
        <f>ROUND(Eigenmischungen!GZ46,1)</f>
        <v>0</v>
      </c>
      <c r="GP42" s="536">
        <f>ROUND(Eigenmischungen!HA46,1)</f>
        <v>0</v>
      </c>
      <c r="GQ42" s="536">
        <f>ROUND(Eigenmischungen!HB46,1)</f>
        <v>0</v>
      </c>
      <c r="GR42" s="536">
        <f>ROUND(Eigenmischungen!HC46,1)</f>
        <v>0</v>
      </c>
      <c r="GS42" s="536">
        <f>ROUND(Eigenmischungen!HD46,1)</f>
        <v>0</v>
      </c>
      <c r="GT42" s="536">
        <f>ROUND(Eigenmischungen!HE46,1)</f>
        <v>0</v>
      </c>
      <c r="GU42" s="536">
        <f>ROUND(Eigenmischungen!HF46,1)</f>
        <v>0</v>
      </c>
      <c r="GV42" s="536">
        <f>ROUND(Eigenmischungen!HG46,1)</f>
        <v>0</v>
      </c>
      <c r="GW42" s="536">
        <f>ROUND(Eigenmischungen!HH46,1)</f>
        <v>0</v>
      </c>
      <c r="GX42" s="536">
        <f>ROUND(Eigenmischungen!HI46,1)</f>
        <v>0</v>
      </c>
      <c r="GY42" s="536">
        <f>ROUND(Eigenmischungen!HJ46,1)</f>
        <v>0</v>
      </c>
      <c r="GZ42" s="536">
        <f>ROUND(Eigenmischungen!HK46,1)</f>
        <v>0</v>
      </c>
      <c r="HA42" s="536">
        <f>ROUND(Eigenmischungen!HL46,1)</f>
        <v>0</v>
      </c>
      <c r="HB42" s="536">
        <f>ROUND(Eigenmischungen!HM46,1)</f>
        <v>0</v>
      </c>
      <c r="HC42" s="536">
        <f>ROUND(Eigenmischungen!HN46,1)</f>
        <v>0</v>
      </c>
      <c r="HD42" s="536">
        <f>ROUND(Eigenmischungen!HO46,1)</f>
        <v>0</v>
      </c>
      <c r="HE42" s="536">
        <f>ROUND(Eigenmischungen!HP46,1)</f>
        <v>0</v>
      </c>
      <c r="HF42" s="536">
        <f>ROUND(Eigenmischungen!HQ46,1)</f>
        <v>0</v>
      </c>
      <c r="HG42" s="536">
        <f>ROUND(Eigenmischungen!HR46,1)</f>
        <v>0</v>
      </c>
      <c r="HH42" s="536">
        <f>ROUND(Eigenmischungen!HS46,1)</f>
        <v>0</v>
      </c>
      <c r="HI42" s="536">
        <f>ROUND(Eigenmischungen!HT46,1)</f>
        <v>0</v>
      </c>
      <c r="HJ42" s="536">
        <f>ROUND(Eigenmischungen!HU46,1)</f>
        <v>0</v>
      </c>
      <c r="HK42" s="536">
        <f>ROUND(Eigenmischungen!HV46,1)</f>
        <v>0</v>
      </c>
      <c r="HL42" s="536">
        <f>ROUND(Eigenmischungen!HW46,1)</f>
        <v>0</v>
      </c>
      <c r="HM42" s="536">
        <f>ROUND(Eigenmischungen!HX46,1)</f>
        <v>0</v>
      </c>
      <c r="HN42" s="536">
        <f>ROUND(Eigenmischungen!HY46,1)</f>
        <v>0</v>
      </c>
      <c r="HO42" s="536">
        <f>ROUND(Eigenmischungen!HZ46,1)</f>
        <v>0</v>
      </c>
      <c r="HP42" s="536">
        <f>ROUND(Eigenmischungen!IA46,1)</f>
        <v>0</v>
      </c>
      <c r="HQ42" s="536">
        <f>ROUND(Eigenmischungen!IB46,1)</f>
        <v>0</v>
      </c>
      <c r="HR42" s="536">
        <f>ROUND(Eigenmischungen!IC46,1)</f>
        <v>0</v>
      </c>
      <c r="HS42" s="536">
        <f>ROUND(Eigenmischungen!ID46,1)</f>
        <v>0</v>
      </c>
      <c r="HT42" s="536">
        <f>ROUND(Eigenmischungen!IE46,1)</f>
        <v>0</v>
      </c>
      <c r="HU42" s="536">
        <f>ROUND(Eigenmischungen!IF46,1)</f>
        <v>0</v>
      </c>
      <c r="HV42" s="536">
        <f>ROUND(Eigenmischungen!IG46,1)</f>
        <v>0</v>
      </c>
      <c r="HW42" s="536">
        <f>ROUND(Eigenmischungen!IH46,1)</f>
        <v>0</v>
      </c>
      <c r="HX42" s="536">
        <f>ROUND(Eigenmischungen!II46,1)</f>
        <v>0</v>
      </c>
      <c r="HY42" s="536">
        <f>ROUND(Eigenmischungen!IJ46,1)</f>
        <v>0</v>
      </c>
      <c r="HZ42" s="536">
        <f>ROUND(Eigenmischungen!IK46,1)</f>
        <v>0</v>
      </c>
      <c r="IA42" s="536">
        <f>ROUND(Eigenmischungen!IL46,1)</f>
        <v>0</v>
      </c>
      <c r="IB42" s="536">
        <f>ROUND(Eigenmischungen!IM46,1)</f>
        <v>0</v>
      </c>
      <c r="IC42" s="536">
        <f>ROUND(Eigenmischungen!IN46,1)</f>
        <v>0</v>
      </c>
      <c r="ID42" s="536">
        <f>ROUND(Eigenmischungen!IO46,1)</f>
        <v>0</v>
      </c>
      <c r="IE42" s="536">
        <f>ROUND(Eigenmischungen!IP46,1)</f>
        <v>0</v>
      </c>
      <c r="IF42" s="536">
        <f>ROUND(Eigenmischungen!IQ46,1)</f>
        <v>0</v>
      </c>
      <c r="IG42" s="536">
        <f>ROUND(Eigenmischungen!IR46,1)</f>
        <v>0</v>
      </c>
      <c r="IH42" s="536">
        <f>ROUND(Eigenmischungen!IS46,1)</f>
        <v>0</v>
      </c>
      <c r="II42" s="536">
        <f>ROUND(Eigenmischungen!IT46,1)</f>
        <v>0</v>
      </c>
      <c r="IJ42" s="536">
        <f>ROUND(Eigenmischungen!IU46,1)</f>
        <v>0</v>
      </c>
      <c r="IK42" s="536">
        <f>ROUND(Eigenmischungen!IV46,1)</f>
        <v>0</v>
      </c>
      <c r="IL42" s="536">
        <f>ROUND(Eigenmischungen!IW46,1)</f>
        <v>0</v>
      </c>
      <c r="IM42" s="536">
        <f>ROUND(Eigenmischungen!IX46,1)</f>
        <v>0</v>
      </c>
      <c r="IN42" s="536">
        <f>ROUND(Eigenmischungen!IY46,1)</f>
        <v>0</v>
      </c>
      <c r="IO42" s="536">
        <f>ROUND(Eigenmischungen!IZ46,1)</f>
        <v>0</v>
      </c>
      <c r="IP42" s="536">
        <f>ROUND(Eigenmischungen!JA46,1)</f>
        <v>0</v>
      </c>
      <c r="IQ42" s="536">
        <f>ROUND(Eigenmischungen!JB46,1)</f>
        <v>0</v>
      </c>
      <c r="IR42" s="536">
        <f>ROUND(Eigenmischungen!JC46,1)</f>
        <v>0</v>
      </c>
      <c r="IS42" s="536">
        <f>ROUND(Eigenmischungen!JD46,1)</f>
        <v>0</v>
      </c>
      <c r="IT42" s="536">
        <f>ROUND(Eigenmischungen!JE46,1)</f>
        <v>0</v>
      </c>
      <c r="IU42" s="536">
        <f>ROUND(Eigenmischungen!JF46,1)</f>
        <v>0</v>
      </c>
      <c r="IV42" s="536">
        <f>ROUND(Eigenmischungen!JG46,1)</f>
        <v>0</v>
      </c>
      <c r="IW42" s="536">
        <f>ROUND(Eigenmischungen!JH46,1)</f>
        <v>0</v>
      </c>
      <c r="IX42" s="536">
        <f>ROUND(Eigenmischungen!JI46,1)</f>
        <v>0</v>
      </c>
      <c r="IY42" s="536">
        <f>ROUND(Eigenmischungen!JJ46,1)</f>
        <v>0</v>
      </c>
      <c r="IZ42" s="536">
        <f>ROUND(Eigenmischungen!JK46,1)</f>
        <v>0</v>
      </c>
      <c r="JA42" s="536">
        <f>ROUND(Eigenmischungen!JL46,1)</f>
        <v>0</v>
      </c>
      <c r="JB42" s="536">
        <f>ROUND(Eigenmischungen!JM46,1)</f>
        <v>0</v>
      </c>
      <c r="JC42" s="536">
        <f>ROUND(Eigenmischungen!JN46,1)</f>
        <v>0</v>
      </c>
      <c r="JD42" s="536">
        <f>ROUND(Eigenmischungen!JO46,1)</f>
        <v>0</v>
      </c>
      <c r="JE42" s="536">
        <f>ROUND(Eigenmischungen!JP46,1)</f>
        <v>0</v>
      </c>
      <c r="JF42" s="536">
        <f>ROUND(Eigenmischungen!JQ46,1)</f>
        <v>0</v>
      </c>
      <c r="JG42" s="536">
        <f>ROUND(Eigenmischungen!JR46,1)</f>
        <v>0</v>
      </c>
      <c r="JH42" s="536">
        <f>ROUND(Eigenmischungen!JS46,1)</f>
        <v>0</v>
      </c>
      <c r="JI42" s="536">
        <f>ROUND(Eigenmischungen!JT46,1)</f>
        <v>0</v>
      </c>
      <c r="JJ42" s="536">
        <f>ROUND(Eigenmischungen!JU46,1)</f>
        <v>0</v>
      </c>
      <c r="JK42" s="536">
        <f>ROUND(Eigenmischungen!JV46,1)</f>
        <v>0</v>
      </c>
      <c r="JL42" s="536">
        <f>ROUND(Eigenmischungen!JW46,1)</f>
        <v>0</v>
      </c>
      <c r="JM42" s="536">
        <f>ROUND(Eigenmischungen!JX46,1)</f>
        <v>0</v>
      </c>
      <c r="JN42" s="536">
        <f>ROUND(Eigenmischungen!JY46,1)</f>
        <v>0</v>
      </c>
      <c r="JO42" s="536">
        <f>ROUND(Eigenmischungen!JZ46,1)</f>
        <v>0</v>
      </c>
      <c r="JP42" s="536">
        <f>ROUND(Eigenmischungen!KA46,1)</f>
        <v>0</v>
      </c>
      <c r="JQ42" s="536">
        <f>ROUND(Eigenmischungen!KB46,1)</f>
        <v>0</v>
      </c>
      <c r="JR42" s="536">
        <f>ROUND(Eigenmischungen!KC46,1)</f>
        <v>0</v>
      </c>
      <c r="JS42" s="536">
        <f>ROUND(Eigenmischungen!KD46,1)</f>
        <v>0</v>
      </c>
      <c r="JT42" s="536">
        <f>ROUND(Eigenmischungen!KE46,1)</f>
        <v>0</v>
      </c>
      <c r="JU42" s="536">
        <f>ROUND(Eigenmischungen!KF46,1)</f>
        <v>0</v>
      </c>
      <c r="JV42" s="536">
        <f>ROUND(Eigenmischungen!KG46,1)</f>
        <v>0</v>
      </c>
      <c r="JW42" s="536">
        <f>ROUND(Eigenmischungen!KH46,1)</f>
        <v>0</v>
      </c>
      <c r="JX42" s="536">
        <f>ROUND(Eigenmischungen!KI46,1)</f>
        <v>0</v>
      </c>
      <c r="JY42" s="536">
        <f>ROUND(Eigenmischungen!KJ46,1)</f>
        <v>0</v>
      </c>
      <c r="JZ42" s="536">
        <f>ROUND(Eigenmischungen!KK46,1)</f>
        <v>0</v>
      </c>
      <c r="KA42" s="536">
        <f>ROUND(Eigenmischungen!KL46,1)</f>
        <v>0</v>
      </c>
      <c r="KB42" s="536">
        <f>ROUND(Eigenmischungen!KM46,1)</f>
        <v>0</v>
      </c>
      <c r="KC42" s="536">
        <f>ROUND(Eigenmischungen!KN46,1)</f>
        <v>0</v>
      </c>
      <c r="KD42" s="536">
        <f>ROUND(Eigenmischungen!KO46,1)</f>
        <v>0</v>
      </c>
      <c r="KE42" s="536">
        <f>ROUND(Eigenmischungen!KP46,1)</f>
        <v>0</v>
      </c>
      <c r="KF42" s="536">
        <f>ROUND(Eigenmischungen!KQ46,1)</f>
        <v>0</v>
      </c>
      <c r="KG42" s="536">
        <f>ROUND(Eigenmischungen!KR46,1)</f>
        <v>0</v>
      </c>
      <c r="KH42" s="536">
        <f>ROUND(Eigenmischungen!KS46,1)</f>
        <v>0</v>
      </c>
      <c r="KI42" s="536">
        <f>ROUND(Eigenmischungen!KT46,1)</f>
        <v>0</v>
      </c>
      <c r="KJ42" s="536">
        <f>ROUND(Eigenmischungen!KU46,1)</f>
        <v>0</v>
      </c>
      <c r="KK42" s="536">
        <f>ROUND(Eigenmischungen!KV46,1)</f>
        <v>0</v>
      </c>
      <c r="KL42" s="536">
        <f>ROUND(Eigenmischungen!KW46,1)</f>
        <v>0</v>
      </c>
      <c r="KM42" s="536">
        <f>ROUND(Eigenmischungen!KX46,1)</f>
        <v>0</v>
      </c>
      <c r="KN42" s="536">
        <f>ROUND(Eigenmischungen!KY46,1)</f>
        <v>0</v>
      </c>
      <c r="KO42" s="536">
        <f>ROUND(Eigenmischungen!KZ46,1)</f>
        <v>0</v>
      </c>
      <c r="KP42" s="536">
        <f>ROUND(Eigenmischungen!LA46,1)</f>
        <v>0</v>
      </c>
      <c r="KQ42" s="536">
        <f>ROUND(Eigenmischungen!LB46,1)</f>
        <v>0</v>
      </c>
      <c r="KR42" s="536">
        <f>ROUND(Eigenmischungen!LC46,1)</f>
        <v>0</v>
      </c>
      <c r="KS42" s="536">
        <f>ROUND(Eigenmischungen!LD46,1)</f>
        <v>0</v>
      </c>
      <c r="KT42" s="536">
        <f>ROUND(Eigenmischungen!LE46,1)</f>
        <v>0</v>
      </c>
      <c r="KU42" s="536">
        <f>ROUND(Eigenmischungen!LF46,1)</f>
        <v>0</v>
      </c>
      <c r="KV42" s="536">
        <f>ROUND(Eigenmischungen!LG46,1)</f>
        <v>0</v>
      </c>
      <c r="KW42" s="536">
        <f>ROUND(Eigenmischungen!LH46,1)</f>
        <v>0</v>
      </c>
      <c r="KX42" s="536">
        <f>ROUND(Eigenmischungen!LI46,1)</f>
        <v>0</v>
      </c>
      <c r="KY42" s="536">
        <f>ROUND(Eigenmischungen!LJ46,1)</f>
        <v>0</v>
      </c>
      <c r="KZ42" s="536">
        <f>ROUND(Eigenmischungen!LK46,1)</f>
        <v>0</v>
      </c>
      <c r="LA42" s="536">
        <f>ROUND(Eigenmischungen!LL46,1)</f>
        <v>0</v>
      </c>
      <c r="LB42" s="536">
        <f>ROUND(Eigenmischungen!LM46,1)</f>
        <v>0</v>
      </c>
      <c r="LC42" s="536">
        <f>ROUND(Eigenmischungen!LN46,1)</f>
        <v>0</v>
      </c>
      <c r="LD42" s="536">
        <f>ROUND(Eigenmischungen!LO46,1)</f>
        <v>0</v>
      </c>
      <c r="LE42" s="536">
        <f>ROUND(Eigenmischungen!LP46,1)</f>
        <v>0</v>
      </c>
      <c r="LF42" s="536">
        <f>ROUND(Eigenmischungen!LQ46,1)</f>
        <v>0</v>
      </c>
      <c r="LG42" s="536">
        <f>ROUND(Eigenmischungen!LR46,1)</f>
        <v>0</v>
      </c>
      <c r="LH42" s="536">
        <f>ROUND(Eigenmischungen!LS46,1)</f>
        <v>0</v>
      </c>
      <c r="LI42" s="536">
        <f>ROUND(Eigenmischungen!LT46,1)</f>
        <v>0</v>
      </c>
      <c r="LJ42" s="536">
        <f>ROUND(Eigenmischungen!LU46,1)</f>
        <v>0</v>
      </c>
      <c r="LK42" s="536">
        <f>ROUND(Eigenmischungen!LV46,1)</f>
        <v>0</v>
      </c>
      <c r="LL42" s="536">
        <f>ROUND(Eigenmischungen!LW46,1)</f>
        <v>0</v>
      </c>
      <c r="LM42" s="536">
        <f>ROUND(Eigenmischungen!LX46,1)</f>
        <v>0</v>
      </c>
      <c r="LN42" s="536">
        <f>ROUND(Eigenmischungen!LY46,1)</f>
        <v>0</v>
      </c>
      <c r="LO42" s="536">
        <f>ROUND(Eigenmischungen!LZ46,1)</f>
        <v>0</v>
      </c>
      <c r="LP42" s="536">
        <f>ROUND(Eigenmischungen!MA46,1)</f>
        <v>0</v>
      </c>
      <c r="LQ42" s="536">
        <f>ROUND(Eigenmischungen!MB46,1)</f>
        <v>0</v>
      </c>
      <c r="LR42" s="536">
        <f>ROUND(Eigenmischungen!MC46,1)</f>
        <v>0</v>
      </c>
      <c r="LS42" s="536">
        <f>ROUND(Eigenmischungen!MD46,1)</f>
        <v>0</v>
      </c>
      <c r="LT42" s="536">
        <f>ROUND(Eigenmischungen!ME46,1)</f>
        <v>0</v>
      </c>
      <c r="LU42" s="536">
        <f>ROUND(Eigenmischungen!MF46,1)</f>
        <v>0</v>
      </c>
      <c r="LV42" s="536">
        <f>ROUND(Eigenmischungen!MG46,1)</f>
        <v>0</v>
      </c>
      <c r="LW42" s="536">
        <f>ROUND(Eigenmischungen!MH46,1)</f>
        <v>0</v>
      </c>
      <c r="LX42" s="536">
        <f>ROUND(Eigenmischungen!MI46,1)</f>
        <v>0</v>
      </c>
      <c r="LY42" s="536">
        <f>ROUND(Eigenmischungen!MJ46,1)</f>
        <v>0</v>
      </c>
      <c r="LZ42" s="536">
        <f>ROUND(Eigenmischungen!MK46,1)</f>
        <v>0</v>
      </c>
      <c r="MA42" s="536">
        <f>ROUND(Eigenmischungen!ML46,1)</f>
        <v>0</v>
      </c>
      <c r="MB42" s="536">
        <f>ROUND(Eigenmischungen!MM46,1)</f>
        <v>0</v>
      </c>
      <c r="MC42" s="536">
        <f>ROUND(Eigenmischungen!MN46,1)</f>
        <v>0</v>
      </c>
      <c r="MD42" s="536">
        <f>ROUND(Eigenmischungen!MO46,1)</f>
        <v>0</v>
      </c>
      <c r="ME42" s="536">
        <f>ROUND(Eigenmischungen!MP46,1)</f>
        <v>0</v>
      </c>
      <c r="MF42" s="536">
        <f>ROUND(Eigenmischungen!MQ46,1)</f>
        <v>0</v>
      </c>
      <c r="MG42" s="536">
        <f>ROUND(Eigenmischungen!MR46,1)</f>
        <v>0</v>
      </c>
      <c r="MH42" s="536">
        <f>ROUND(Eigenmischungen!MS46,1)</f>
        <v>0</v>
      </c>
      <c r="MI42" s="536">
        <f>ROUND(Eigenmischungen!MT46,1)</f>
        <v>0</v>
      </c>
      <c r="MJ42" s="536">
        <f>ROUND(Eigenmischungen!MU46,1)</f>
        <v>0</v>
      </c>
      <c r="MK42" s="536">
        <f>ROUND(Eigenmischungen!MV46,1)</f>
        <v>0</v>
      </c>
      <c r="ML42" s="536">
        <f>ROUND(Eigenmischungen!MW46,1)</f>
        <v>0</v>
      </c>
      <c r="MM42" s="536">
        <f>ROUND(Eigenmischungen!MX46,1)</f>
        <v>0</v>
      </c>
      <c r="MN42" s="536">
        <f>ROUND(Eigenmischungen!MY46,1)</f>
        <v>0</v>
      </c>
      <c r="MO42" s="536">
        <f>ROUND(Eigenmischungen!MZ46,1)</f>
        <v>0</v>
      </c>
      <c r="MP42" s="536">
        <f>ROUND(Eigenmischungen!NA46,1)</f>
        <v>0</v>
      </c>
      <c r="MQ42" s="536">
        <f>ROUND(Eigenmischungen!NB46,1)</f>
        <v>0</v>
      </c>
      <c r="MR42" s="536">
        <f>ROUND(Eigenmischungen!NC46,1)</f>
        <v>0</v>
      </c>
      <c r="MS42" s="536">
        <f>ROUND(Eigenmischungen!ND46,1)</f>
        <v>0</v>
      </c>
      <c r="MT42" s="536">
        <f>ROUND(Eigenmischungen!NE46,1)</f>
        <v>0</v>
      </c>
      <c r="MU42" s="536">
        <f>ROUND(Eigenmischungen!NF46,1)</f>
        <v>0</v>
      </c>
      <c r="MV42" s="536">
        <f>ROUND(Eigenmischungen!NG46,1)</f>
        <v>0</v>
      </c>
      <c r="MW42" s="536">
        <f>ROUND(Eigenmischungen!NH46,1)</f>
        <v>0</v>
      </c>
      <c r="MX42" s="536">
        <f>ROUND(Eigenmischungen!NI46,1)</f>
        <v>0</v>
      </c>
      <c r="MY42" s="536">
        <f>ROUND(Eigenmischungen!NJ46,1)</f>
        <v>0</v>
      </c>
      <c r="MZ42" s="536">
        <f>ROUND(Eigenmischungen!NK46,1)</f>
        <v>0</v>
      </c>
      <c r="NA42" s="536">
        <f>ROUND(Eigenmischungen!NL46,1)</f>
        <v>0</v>
      </c>
      <c r="NB42" s="536">
        <f>ROUND(Eigenmischungen!NM46,1)</f>
        <v>0</v>
      </c>
      <c r="NC42" s="536">
        <f>ROUND(Eigenmischungen!NN46,1)</f>
        <v>0</v>
      </c>
      <c r="ND42" s="536">
        <f>ROUND(Eigenmischungen!NO46,1)</f>
        <v>0</v>
      </c>
      <c r="NE42" s="536">
        <f>ROUND(Eigenmischungen!NP46,1)</f>
        <v>0</v>
      </c>
      <c r="NF42" s="536">
        <f>ROUND(Eigenmischungen!NQ46,1)</f>
        <v>0</v>
      </c>
      <c r="NG42" s="536">
        <f>ROUND(Eigenmischungen!NR46,1)</f>
        <v>0</v>
      </c>
      <c r="NH42" s="536">
        <f>ROUND(Eigenmischungen!NS46,1)</f>
        <v>0</v>
      </c>
      <c r="NI42" s="536">
        <f>ROUND(Eigenmischungen!NT46,1)</f>
        <v>0</v>
      </c>
      <c r="NJ42" s="536">
        <f>ROUND(Eigenmischungen!NU46,1)</f>
        <v>0</v>
      </c>
      <c r="NK42" s="536">
        <f>ROUND(Eigenmischungen!NV46,1)</f>
        <v>0</v>
      </c>
      <c r="NL42" s="536">
        <f>ROUND(Eigenmischungen!NW46,1)</f>
        <v>0</v>
      </c>
      <c r="NM42" s="536">
        <f>ROUND(Eigenmischungen!NX46,1)</f>
        <v>0</v>
      </c>
      <c r="NN42" s="536">
        <f>ROUND(Eigenmischungen!NY46,1)</f>
        <v>0</v>
      </c>
      <c r="NO42" s="536">
        <f>ROUND(Eigenmischungen!NZ46,1)</f>
        <v>0</v>
      </c>
      <c r="NP42" s="536">
        <f>ROUND(Eigenmischungen!OA46,1)</f>
        <v>0</v>
      </c>
      <c r="NQ42" s="536">
        <f>ROUND(Eigenmischungen!OB46,1)</f>
        <v>0</v>
      </c>
      <c r="NR42" s="536">
        <f>ROUND(Eigenmischungen!OC46,1)</f>
        <v>0</v>
      </c>
      <c r="NS42" s="536">
        <f>ROUND(Eigenmischungen!OD46,1)</f>
        <v>0</v>
      </c>
      <c r="NT42" s="536">
        <f>ROUND(Eigenmischungen!OE46,1)</f>
        <v>0</v>
      </c>
      <c r="NU42" s="536">
        <f>ROUND(Eigenmischungen!OF46,1)</f>
        <v>0</v>
      </c>
      <c r="NV42" s="536">
        <f>ROUND(Eigenmischungen!OG46,1)</f>
        <v>0</v>
      </c>
      <c r="NW42" s="536">
        <f>ROUND(Eigenmischungen!OH46,1)</f>
        <v>0</v>
      </c>
      <c r="NX42" s="536">
        <f>ROUND(Eigenmischungen!OI46,1)</f>
        <v>0</v>
      </c>
      <c r="NY42" s="536">
        <f>ROUND(Eigenmischungen!OJ46,1)</f>
        <v>0</v>
      </c>
      <c r="NZ42" s="536">
        <f>ROUND(Eigenmischungen!OK46,1)</f>
        <v>0</v>
      </c>
      <c r="OA42" s="536">
        <f>ROUND(Eigenmischungen!OL46,1)</f>
        <v>0</v>
      </c>
      <c r="OB42" s="536">
        <f>ROUND(Eigenmischungen!OM46,1)</f>
        <v>0</v>
      </c>
      <c r="OC42" s="536">
        <f>ROUND(Eigenmischungen!ON46,1)</f>
        <v>0</v>
      </c>
      <c r="OD42" s="536">
        <f>ROUND(Eigenmischungen!OO46,1)</f>
        <v>0</v>
      </c>
      <c r="OE42" s="536">
        <f>ROUND(Eigenmischungen!OP46,1)</f>
        <v>0</v>
      </c>
      <c r="OF42" s="536">
        <f>ROUND(Eigenmischungen!OQ46,1)</f>
        <v>0</v>
      </c>
      <c r="OG42" s="536">
        <f>ROUND(Eigenmischungen!OR46,1)</f>
        <v>0</v>
      </c>
      <c r="OH42" s="536">
        <f>ROUND(Eigenmischungen!OS46,1)</f>
        <v>0</v>
      </c>
      <c r="OI42" s="536">
        <f>ROUND(Eigenmischungen!OT46,1)</f>
        <v>0</v>
      </c>
      <c r="OJ42" s="536">
        <f>ROUND(Eigenmischungen!OU46,1)</f>
        <v>0</v>
      </c>
      <c r="OK42" s="536">
        <f>ROUND(Eigenmischungen!OV46,1)</f>
        <v>0</v>
      </c>
      <c r="OL42" s="536">
        <f>ROUND(Eigenmischungen!OW46,1)</f>
        <v>0</v>
      </c>
      <c r="OM42" s="536">
        <f>ROUND(Eigenmischungen!OX46,1)</f>
        <v>0</v>
      </c>
      <c r="ON42" s="536">
        <f>ROUND(Eigenmischungen!OY46,1)</f>
        <v>0</v>
      </c>
      <c r="OO42" s="536">
        <f>ROUND(Eigenmischungen!OZ46,1)</f>
        <v>0</v>
      </c>
      <c r="OP42" s="536">
        <f>ROUND(Eigenmischungen!PA46,1)</f>
        <v>0</v>
      </c>
      <c r="OQ42" s="536">
        <f>ROUND(Eigenmischungen!PB46,1)</f>
        <v>0</v>
      </c>
      <c r="OR42" s="536">
        <f>ROUND(Eigenmischungen!PC46,1)</f>
        <v>0</v>
      </c>
      <c r="OS42" s="536">
        <f>ROUND(Eigenmischungen!PD46,1)</f>
        <v>0</v>
      </c>
      <c r="OT42" s="536">
        <f>ROUND(Eigenmischungen!PE46,1)</f>
        <v>0</v>
      </c>
      <c r="OU42" s="536">
        <f>ROUND(Eigenmischungen!PF46,1)</f>
        <v>0</v>
      </c>
      <c r="OV42" s="536">
        <f>ROUND(Eigenmischungen!PG46,1)</f>
        <v>0</v>
      </c>
      <c r="OW42" s="536">
        <f>ROUND(Eigenmischungen!PH46,1)</f>
        <v>0</v>
      </c>
      <c r="OX42" s="536">
        <f>ROUND(Eigenmischungen!PI46,1)</f>
        <v>0</v>
      </c>
      <c r="OY42" s="536">
        <f>ROUND(Eigenmischungen!PJ46,1)</f>
        <v>0</v>
      </c>
      <c r="OZ42" s="536">
        <f>ROUND(Eigenmischungen!PK46,1)</f>
        <v>0</v>
      </c>
      <c r="PA42" s="536">
        <f>ROUND(Eigenmischungen!PL46,1)</f>
        <v>0</v>
      </c>
      <c r="PB42" s="536">
        <f>ROUND(Eigenmischungen!PM46,1)</f>
        <v>0</v>
      </c>
      <c r="PC42" s="536">
        <f>ROUND(Eigenmischungen!PN46,1)</f>
        <v>0</v>
      </c>
      <c r="PD42" s="536">
        <f>ROUND(Eigenmischungen!PO46,1)</f>
        <v>0</v>
      </c>
      <c r="PE42" s="536">
        <f>ROUND(Eigenmischungen!PP46,1)</f>
        <v>0</v>
      </c>
      <c r="PF42" s="536">
        <f>ROUND(Eigenmischungen!PQ46,1)</f>
        <v>0</v>
      </c>
      <c r="PG42" s="536">
        <f>ROUND(Eigenmischungen!PR46,1)</f>
        <v>0</v>
      </c>
      <c r="PH42" s="536">
        <f>ROUND(Eigenmischungen!PS46,1)</f>
        <v>0</v>
      </c>
      <c r="PI42" s="536">
        <f>ROUND(Eigenmischungen!PT46,1)</f>
        <v>0</v>
      </c>
      <c r="PJ42" s="536">
        <f>ROUND(Eigenmischungen!PU46,1)</f>
        <v>0</v>
      </c>
      <c r="PK42" s="536">
        <f>ROUND(Eigenmischungen!PV46,1)</f>
        <v>0</v>
      </c>
      <c r="PL42" s="536">
        <f>ROUND(Eigenmischungen!PW46,1)</f>
        <v>0</v>
      </c>
      <c r="PM42" s="536">
        <f>ROUND(Eigenmischungen!PX46,1)</f>
        <v>0</v>
      </c>
      <c r="PN42" s="536">
        <f>ROUND(Eigenmischungen!PY46,1)</f>
        <v>0</v>
      </c>
      <c r="PO42" s="536">
        <f>ROUND(Eigenmischungen!PZ46,1)</f>
        <v>0</v>
      </c>
      <c r="PP42" s="536">
        <f>ROUND(Eigenmischungen!QA46,1)</f>
        <v>0</v>
      </c>
      <c r="PQ42" s="536">
        <f>ROUND(Eigenmischungen!QB46,1)</f>
        <v>0</v>
      </c>
      <c r="PR42" s="536">
        <f>ROUND(Eigenmischungen!QC46,1)</f>
        <v>0</v>
      </c>
      <c r="PS42" s="536">
        <f>ROUND(Eigenmischungen!QD46,1)</f>
        <v>0</v>
      </c>
      <c r="PT42" s="536">
        <f>ROUND(Eigenmischungen!QE46,1)</f>
        <v>0</v>
      </c>
      <c r="PU42" s="536">
        <f>ROUND(Eigenmischungen!QF46,1)</f>
        <v>0</v>
      </c>
      <c r="PV42" s="536">
        <f>ROUND(Eigenmischungen!QG46,1)</f>
        <v>0</v>
      </c>
      <c r="PW42" s="536">
        <f>ROUND(Eigenmischungen!QH46,1)</f>
        <v>0</v>
      </c>
      <c r="PX42" s="536">
        <f>ROUND(Eigenmischungen!QI46,1)</f>
        <v>0</v>
      </c>
      <c r="PY42" s="536">
        <f>ROUND(Eigenmischungen!QJ46,1)</f>
        <v>0</v>
      </c>
      <c r="PZ42" s="536">
        <f>ROUND(Eigenmischungen!QK46,1)</f>
        <v>0</v>
      </c>
      <c r="QA42" s="536">
        <f>ROUND(Eigenmischungen!QL46,1)</f>
        <v>0</v>
      </c>
      <c r="QB42" s="536">
        <f>ROUND(Eigenmischungen!QM46,1)</f>
        <v>0</v>
      </c>
      <c r="QC42" s="536">
        <f>ROUND(Eigenmischungen!QN46,1)</f>
        <v>0</v>
      </c>
      <c r="QD42" s="536">
        <f>ROUND(Eigenmischungen!QO46,1)</f>
        <v>0</v>
      </c>
      <c r="QE42" s="536">
        <f>ROUND(Eigenmischungen!QP46,1)</f>
        <v>0</v>
      </c>
      <c r="QF42" s="536">
        <f>ROUND(Eigenmischungen!QQ46,1)</f>
        <v>0</v>
      </c>
      <c r="QG42" s="536">
        <f>ROUND(Eigenmischungen!QR46,1)</f>
        <v>0</v>
      </c>
      <c r="QH42" s="536">
        <f>ROUND(Eigenmischungen!QS46,1)</f>
        <v>0</v>
      </c>
      <c r="QI42" s="536">
        <f>ROUND(Eigenmischungen!QT46,1)</f>
        <v>0</v>
      </c>
      <c r="QJ42" s="536">
        <f>ROUND(Eigenmischungen!QU46,1)</f>
        <v>0</v>
      </c>
      <c r="QK42" s="536">
        <f>ROUND(Eigenmischungen!QV46,1)</f>
        <v>0</v>
      </c>
      <c r="QL42" s="536">
        <f>ROUND(Eigenmischungen!QW46,1)</f>
        <v>0</v>
      </c>
      <c r="QM42" s="536">
        <f>ROUND(Eigenmischungen!QX46,1)</f>
        <v>0</v>
      </c>
      <c r="QN42" s="536">
        <f>ROUND(Eigenmischungen!QY46,1)</f>
        <v>0</v>
      </c>
      <c r="QO42" s="536">
        <f>ROUND(Eigenmischungen!QZ46,1)</f>
        <v>0</v>
      </c>
      <c r="QP42" s="536">
        <f>ROUND(Eigenmischungen!RA46,1)</f>
        <v>0</v>
      </c>
      <c r="QQ42" s="536">
        <f>ROUND(Eigenmischungen!RB46,1)</f>
        <v>0</v>
      </c>
      <c r="QR42" s="536">
        <f>ROUND(Eigenmischungen!RC46,1)</f>
        <v>0</v>
      </c>
      <c r="QS42" s="536">
        <f>ROUND(Eigenmischungen!RD46,1)</f>
        <v>0</v>
      </c>
      <c r="QT42" s="536">
        <f>ROUND(Eigenmischungen!RE46,1)</f>
        <v>0</v>
      </c>
      <c r="QU42" s="536">
        <f>ROUND(Eigenmischungen!RF46,1)</f>
        <v>0</v>
      </c>
      <c r="QV42" s="536">
        <f>ROUND(Eigenmischungen!RG46,1)</f>
        <v>0</v>
      </c>
      <c r="QW42" s="536">
        <f>ROUND(Eigenmischungen!RH46,1)</f>
        <v>0</v>
      </c>
      <c r="QX42" s="536">
        <f>ROUND(Eigenmischungen!RI46,1)</f>
        <v>0</v>
      </c>
      <c r="QY42" s="536">
        <f>ROUND(Eigenmischungen!RJ46,1)</f>
        <v>0</v>
      </c>
      <c r="QZ42" s="536">
        <f>ROUND(Eigenmischungen!RK46,1)</f>
        <v>0</v>
      </c>
      <c r="RA42" s="536">
        <f>ROUND(Eigenmischungen!RL46,1)</f>
        <v>0</v>
      </c>
      <c r="RB42" s="536">
        <f>ROUND(Eigenmischungen!RM46,1)</f>
        <v>0</v>
      </c>
      <c r="RC42" s="536">
        <f>ROUND(Eigenmischungen!RN46,1)</f>
        <v>0</v>
      </c>
      <c r="RD42" s="536">
        <f>ROUND(Eigenmischungen!RO46,1)</f>
        <v>0</v>
      </c>
      <c r="RE42" s="536">
        <f>ROUND(Eigenmischungen!RP46,1)</f>
        <v>0</v>
      </c>
      <c r="RF42" s="536">
        <f>ROUND(Eigenmischungen!RQ46,1)</f>
        <v>0</v>
      </c>
      <c r="RG42" s="536">
        <f>ROUND(Eigenmischungen!RR46,1)</f>
        <v>0</v>
      </c>
      <c r="RH42" s="536">
        <f>ROUND(Eigenmischungen!RS46,1)</f>
        <v>0</v>
      </c>
      <c r="RI42" s="536">
        <f>ROUND(Eigenmischungen!RT46,1)</f>
        <v>0</v>
      </c>
      <c r="RJ42" s="536">
        <f>ROUND(Eigenmischungen!RU46,1)</f>
        <v>0</v>
      </c>
      <c r="RK42" s="536">
        <f>ROUND(Eigenmischungen!RV46,1)</f>
        <v>0</v>
      </c>
      <c r="RL42" s="536">
        <f>ROUND(Eigenmischungen!RW46,1)</f>
        <v>0</v>
      </c>
      <c r="RM42" s="536">
        <f>ROUND(Eigenmischungen!RX46,1)</f>
        <v>0</v>
      </c>
      <c r="RN42" s="536">
        <f>ROUND(Eigenmischungen!RY46,1)</f>
        <v>0</v>
      </c>
      <c r="RO42" s="536">
        <f>ROUND(Eigenmischungen!RZ46,1)</f>
        <v>0</v>
      </c>
      <c r="RP42" s="536">
        <f>ROUND(Eigenmischungen!SA46,1)</f>
        <v>0</v>
      </c>
      <c r="RQ42" s="536">
        <f>ROUND(Eigenmischungen!SB46,1)</f>
        <v>0</v>
      </c>
      <c r="RR42" s="536">
        <f>ROUND(Eigenmischungen!SC46,1)</f>
        <v>0</v>
      </c>
      <c r="RS42" s="536">
        <f>ROUND(Eigenmischungen!SD46,1)</f>
        <v>0</v>
      </c>
      <c r="RT42" s="536">
        <f>ROUND(Eigenmischungen!SE46,1)</f>
        <v>0</v>
      </c>
      <c r="RU42" s="536">
        <f>ROUND(Eigenmischungen!SF46,1)</f>
        <v>0</v>
      </c>
      <c r="RV42" s="536">
        <f>ROUND(Eigenmischungen!SG46,1)</f>
        <v>0</v>
      </c>
      <c r="RW42" s="536">
        <f>ROUND(Eigenmischungen!SH46,1)</f>
        <v>0</v>
      </c>
      <c r="RX42" s="536">
        <f>ROUND(Eigenmischungen!SI46,1)</f>
        <v>0</v>
      </c>
      <c r="RY42" s="536">
        <f>ROUND(Eigenmischungen!SJ46,1)</f>
        <v>0</v>
      </c>
      <c r="RZ42" s="536">
        <f>ROUND(Eigenmischungen!SK46,1)</f>
        <v>0</v>
      </c>
      <c r="SA42" s="536">
        <f>ROUND(Eigenmischungen!SL46,1)</f>
        <v>0</v>
      </c>
      <c r="SB42" s="536">
        <f>ROUND(Eigenmischungen!SM46,1)</f>
        <v>0</v>
      </c>
      <c r="SC42" s="536">
        <f>ROUND(Eigenmischungen!SN46,1)</f>
        <v>0</v>
      </c>
      <c r="SD42" s="536">
        <f>ROUND(Eigenmischungen!SO46,1)</f>
        <v>0</v>
      </c>
      <c r="SE42" s="536">
        <f>ROUND(Eigenmischungen!SP46,1)</f>
        <v>0</v>
      </c>
      <c r="SF42" s="536">
        <f>ROUND(Eigenmischungen!SQ46,1)</f>
        <v>0</v>
      </c>
      <c r="SG42" s="536">
        <f>ROUND(Eigenmischungen!SR46,1)</f>
        <v>0</v>
      </c>
      <c r="SH42" s="536">
        <f>ROUND(Eigenmischungen!SS46,1)</f>
        <v>0</v>
      </c>
      <c r="SI42" s="536">
        <f>ROUND(Eigenmischungen!ST46,1)</f>
        <v>0</v>
      </c>
      <c r="SJ42" s="536">
        <f>ROUND(Eigenmischungen!SU46,1)</f>
        <v>0</v>
      </c>
      <c r="SK42" s="536">
        <f>ROUND(Eigenmischungen!SV46,1)</f>
        <v>0</v>
      </c>
      <c r="SL42" s="536">
        <f>ROUND(Eigenmischungen!SW46,1)</f>
        <v>0</v>
      </c>
      <c r="SM42" s="536">
        <f>ROUND(Eigenmischungen!SX46,1)</f>
        <v>0</v>
      </c>
      <c r="SN42" s="536">
        <f>ROUND(Eigenmischungen!SY46,1)</f>
        <v>0</v>
      </c>
      <c r="SO42" s="536">
        <f>ROUND(Eigenmischungen!SZ46,1)</f>
        <v>0</v>
      </c>
      <c r="SP42" s="536">
        <f>ROUND(Eigenmischungen!TA46,1)</f>
        <v>0</v>
      </c>
      <c r="SQ42" s="536">
        <f>ROUND(Eigenmischungen!TB46,1)</f>
        <v>0</v>
      </c>
      <c r="SR42" s="536">
        <f>ROUND(Eigenmischungen!TC46,1)</f>
        <v>0</v>
      </c>
      <c r="SS42" s="536">
        <f>ROUND(Eigenmischungen!TD46,1)</f>
        <v>0</v>
      </c>
      <c r="ST42" s="536">
        <f>ROUND(Eigenmischungen!TE46,1)</f>
        <v>0</v>
      </c>
      <c r="SU42" s="536">
        <f>ROUND(Eigenmischungen!TF46,1)</f>
        <v>0</v>
      </c>
      <c r="SV42" s="536">
        <f>ROUND(Eigenmischungen!TG46,1)</f>
        <v>0</v>
      </c>
      <c r="SW42" s="536">
        <f>ROUND(Eigenmischungen!TH46,1)</f>
        <v>0</v>
      </c>
      <c r="SX42" s="536">
        <f>ROUND(Eigenmischungen!TI46,1)</f>
        <v>0</v>
      </c>
      <c r="SY42" s="536">
        <f>ROUND(Eigenmischungen!TJ46,1)</f>
        <v>0</v>
      </c>
      <c r="SZ42" s="536">
        <f>ROUND(Eigenmischungen!TK46,1)</f>
        <v>0</v>
      </c>
      <c r="TA42" s="536">
        <f>ROUND(Eigenmischungen!TL46,1)</f>
        <v>0</v>
      </c>
      <c r="TB42" s="536">
        <f>ROUND(Eigenmischungen!TM46,1)</f>
        <v>0</v>
      </c>
      <c r="TC42" s="536">
        <f>ROUND(Eigenmischungen!TN46,1)</f>
        <v>0</v>
      </c>
      <c r="TD42" s="536">
        <f>ROUND(Eigenmischungen!TO46,1)</f>
        <v>0</v>
      </c>
      <c r="TE42" s="536">
        <f>ROUND(Eigenmischungen!TP46,1)</f>
        <v>0</v>
      </c>
      <c r="TF42" s="536">
        <f>ROUND(Eigenmischungen!TQ46,1)</f>
        <v>0</v>
      </c>
      <c r="TG42" s="536">
        <f>ROUND(Eigenmischungen!TR46,1)</f>
        <v>0</v>
      </c>
      <c r="TH42" s="536">
        <f>ROUND(Eigenmischungen!TS46,1)</f>
        <v>0</v>
      </c>
      <c r="TI42" s="536">
        <f>ROUND(Eigenmischungen!TT46,1)</f>
        <v>0</v>
      </c>
      <c r="TJ42" s="536">
        <f>ROUND(Eigenmischungen!TU46,1)</f>
        <v>0</v>
      </c>
      <c r="TK42" s="536">
        <f>ROUND(Eigenmischungen!TV46,1)</f>
        <v>0</v>
      </c>
      <c r="TL42" s="536">
        <f>ROUND(Eigenmischungen!TW46,1)</f>
        <v>0</v>
      </c>
      <c r="TM42" s="536">
        <f>ROUND(Eigenmischungen!TX46,1)</f>
        <v>0</v>
      </c>
      <c r="TN42" s="536">
        <f>ROUND(Eigenmischungen!TY46,1)</f>
        <v>0</v>
      </c>
      <c r="TO42" s="536">
        <f>ROUND(Eigenmischungen!TZ46,1)</f>
        <v>0</v>
      </c>
      <c r="TP42" s="536">
        <f>ROUND(Eigenmischungen!UA46,1)</f>
        <v>0</v>
      </c>
      <c r="TQ42" s="536">
        <f>ROUND(Eigenmischungen!UB46,1)</f>
        <v>0</v>
      </c>
      <c r="TR42" s="536">
        <f>ROUND(Eigenmischungen!UC46,1)</f>
        <v>0</v>
      </c>
      <c r="TS42" s="536">
        <f>ROUND(Eigenmischungen!UD46,1)</f>
        <v>0</v>
      </c>
      <c r="TT42" s="536">
        <f>ROUND(Eigenmischungen!UE46,1)</f>
        <v>0</v>
      </c>
      <c r="TU42" s="536">
        <f>ROUND(Eigenmischungen!UF46,1)</f>
        <v>0</v>
      </c>
      <c r="TV42" s="536">
        <f>ROUND(Eigenmischungen!UG46,1)</f>
        <v>0</v>
      </c>
      <c r="TW42" s="536">
        <f>ROUND(Eigenmischungen!UH46,1)</f>
        <v>0</v>
      </c>
      <c r="TX42" s="536">
        <f>ROUND(Eigenmischungen!UI46,1)</f>
        <v>0</v>
      </c>
      <c r="TY42" s="536">
        <f>ROUND(Eigenmischungen!UJ46,1)</f>
        <v>0</v>
      </c>
      <c r="TZ42" s="536">
        <f>ROUND(Eigenmischungen!UK46,1)</f>
        <v>0</v>
      </c>
      <c r="UA42" s="536">
        <f>ROUND(Eigenmischungen!UL46,1)</f>
        <v>0</v>
      </c>
      <c r="UB42" s="536">
        <f>ROUND(Eigenmischungen!UM46,1)</f>
        <v>0</v>
      </c>
      <c r="UC42" s="536">
        <f>ROUND(Eigenmischungen!UN46,1)</f>
        <v>0</v>
      </c>
      <c r="UD42" s="536">
        <f>ROUND(Eigenmischungen!UO46,1)</f>
        <v>0</v>
      </c>
      <c r="UE42" s="536">
        <f>ROUND(Eigenmischungen!UP46,1)</f>
        <v>0</v>
      </c>
      <c r="UF42" s="536">
        <f>ROUND(Eigenmischungen!UQ46,1)</f>
        <v>0</v>
      </c>
      <c r="UG42" s="536">
        <f>ROUND(Eigenmischungen!UR46,1)</f>
        <v>0</v>
      </c>
      <c r="UH42" s="536">
        <f>ROUND(Eigenmischungen!US46,1)</f>
        <v>0</v>
      </c>
      <c r="UI42" s="536">
        <f>ROUND(Eigenmischungen!UT46,1)</f>
        <v>0</v>
      </c>
      <c r="UJ42" s="536">
        <f>ROUND(Eigenmischungen!UU46,1)</f>
        <v>0</v>
      </c>
      <c r="UK42" s="536">
        <f>ROUND(Eigenmischungen!UV46,1)</f>
        <v>0</v>
      </c>
      <c r="UL42" s="536">
        <f>ROUND(Eigenmischungen!UW46,1)</f>
        <v>0</v>
      </c>
      <c r="UM42" s="536">
        <f>ROUND(Eigenmischungen!UX46,1)</f>
        <v>0</v>
      </c>
      <c r="UN42" s="536">
        <f>ROUND(Eigenmischungen!UY46,1)</f>
        <v>0</v>
      </c>
      <c r="UO42" s="536">
        <f>ROUND(Eigenmischungen!UZ46,1)</f>
        <v>0</v>
      </c>
      <c r="UP42" s="536">
        <f>ROUND(Eigenmischungen!VA46,1)</f>
        <v>0</v>
      </c>
      <c r="UQ42" s="536">
        <f>ROUND(Eigenmischungen!VB46,1)</f>
        <v>0</v>
      </c>
      <c r="UR42" s="536">
        <f>ROUND(Eigenmischungen!VC46,1)</f>
        <v>0</v>
      </c>
      <c r="US42" s="536">
        <f>ROUND(Eigenmischungen!VD46,1)</f>
        <v>0</v>
      </c>
      <c r="UT42" s="536">
        <f>ROUND(Eigenmischungen!VE46,1)</f>
        <v>0</v>
      </c>
      <c r="UU42" s="536">
        <f>ROUND(Eigenmischungen!VF46,1)</f>
        <v>0</v>
      </c>
      <c r="UV42" s="536">
        <f>ROUND(Eigenmischungen!VG46,1)</f>
        <v>0</v>
      </c>
      <c r="UW42" s="536">
        <f>ROUND(Eigenmischungen!VH46,1)</f>
        <v>0</v>
      </c>
      <c r="UX42" s="536">
        <f>ROUND(Eigenmischungen!VI46,1)</f>
        <v>0</v>
      </c>
      <c r="UY42" s="536">
        <f>ROUND(Eigenmischungen!VJ46,1)</f>
        <v>0</v>
      </c>
      <c r="UZ42" s="536">
        <f>ROUND(Eigenmischungen!VK46,1)</f>
        <v>0</v>
      </c>
      <c r="VA42" s="536">
        <f>ROUND(Eigenmischungen!VL46,1)</f>
        <v>0</v>
      </c>
      <c r="VB42" s="536">
        <f>ROUND(Eigenmischungen!VM46,1)</f>
        <v>0</v>
      </c>
      <c r="VC42" s="536">
        <f>ROUND(Eigenmischungen!VN46,1)</f>
        <v>0</v>
      </c>
      <c r="VD42" s="536">
        <f>ROUND(Eigenmischungen!VO46,1)</f>
        <v>0</v>
      </c>
      <c r="VE42" s="536">
        <f>ROUND(Eigenmischungen!VP46,1)</f>
        <v>0</v>
      </c>
      <c r="VF42" s="536">
        <f>ROUND(Eigenmischungen!VQ46,1)</f>
        <v>0</v>
      </c>
      <c r="VG42" s="536">
        <f>ROUND(Eigenmischungen!VR46,1)</f>
        <v>0</v>
      </c>
      <c r="VH42" s="536">
        <f>ROUND(Eigenmischungen!VS46,1)</f>
        <v>0</v>
      </c>
      <c r="VI42" s="536">
        <f>ROUND(Eigenmischungen!VT46,1)</f>
        <v>0</v>
      </c>
      <c r="VJ42" s="536">
        <f>ROUND(Eigenmischungen!VU46,1)</f>
        <v>0</v>
      </c>
      <c r="VK42" s="536">
        <f>ROUND(Eigenmischungen!VV46,1)</f>
        <v>0</v>
      </c>
      <c r="VL42" s="536">
        <f>ROUND(Eigenmischungen!VW46,1)</f>
        <v>0</v>
      </c>
      <c r="VM42" s="536">
        <f>ROUND(Eigenmischungen!VX46,1)</f>
        <v>0</v>
      </c>
      <c r="VN42" s="536">
        <f>ROUND(Eigenmischungen!VY46,1)</f>
        <v>0</v>
      </c>
      <c r="VO42" s="536">
        <f>ROUND(Eigenmischungen!VZ46,1)</f>
        <v>0</v>
      </c>
      <c r="VP42" s="536">
        <f>ROUND(Eigenmischungen!WA46,1)</f>
        <v>0</v>
      </c>
      <c r="VQ42" s="536">
        <f>ROUND(Eigenmischungen!WB46,1)</f>
        <v>0</v>
      </c>
      <c r="VR42" s="536">
        <f>ROUND(Eigenmischungen!WC46,1)</f>
        <v>0</v>
      </c>
      <c r="VS42" s="536">
        <f>ROUND(Eigenmischungen!WD46,1)</f>
        <v>0</v>
      </c>
      <c r="VT42" s="536">
        <f>ROUND(Eigenmischungen!WE46,1)</f>
        <v>0</v>
      </c>
      <c r="VU42" s="536">
        <f>ROUND(Eigenmischungen!WF46,1)</f>
        <v>0</v>
      </c>
      <c r="VV42" s="536">
        <f>ROUND(Eigenmischungen!WG46,1)</f>
        <v>0</v>
      </c>
      <c r="VW42" s="536">
        <f>ROUND(Eigenmischungen!WH46,1)</f>
        <v>0</v>
      </c>
      <c r="VX42" s="536">
        <f>ROUND(Eigenmischungen!WI46,1)</f>
        <v>0</v>
      </c>
      <c r="VY42" s="536">
        <f>ROUND(Eigenmischungen!WJ46,1)</f>
        <v>0</v>
      </c>
      <c r="VZ42" s="536">
        <f>ROUND(Eigenmischungen!WK46,1)</f>
        <v>0</v>
      </c>
      <c r="WA42" s="536">
        <f>ROUND(Eigenmischungen!WL46,1)</f>
        <v>0</v>
      </c>
      <c r="WB42" s="536">
        <f>ROUND(Eigenmischungen!WM46,1)</f>
        <v>0</v>
      </c>
      <c r="WC42" s="536">
        <f>ROUND(Eigenmischungen!WN46,1)</f>
        <v>0</v>
      </c>
      <c r="WD42" s="536">
        <f>ROUND(Eigenmischungen!WO46,1)</f>
        <v>0</v>
      </c>
      <c r="WE42" s="536">
        <f>ROUND(Eigenmischungen!WP46,1)</f>
        <v>0</v>
      </c>
      <c r="WF42" s="536">
        <f>ROUND(Eigenmischungen!WQ46,1)</f>
        <v>0</v>
      </c>
      <c r="WG42" s="536">
        <f>ROUND(Eigenmischungen!WR46,1)</f>
        <v>0</v>
      </c>
      <c r="WH42" s="536">
        <f>ROUND(Eigenmischungen!WS46,1)</f>
        <v>0</v>
      </c>
      <c r="WI42" s="536">
        <f>ROUND(Eigenmischungen!WT46,1)</f>
        <v>0</v>
      </c>
      <c r="WJ42" s="536">
        <f>ROUND(Eigenmischungen!WU46,1)</f>
        <v>0</v>
      </c>
      <c r="WK42" s="536">
        <f>ROUND(Eigenmischungen!WV46,1)</f>
        <v>0</v>
      </c>
      <c r="WL42" s="536">
        <f>ROUND(Eigenmischungen!WW46,1)</f>
        <v>0</v>
      </c>
      <c r="WM42" s="536">
        <f>ROUND(Eigenmischungen!WX46,1)</f>
        <v>0</v>
      </c>
      <c r="WN42" s="536">
        <f>ROUND(Eigenmischungen!WY46,1)</f>
        <v>0</v>
      </c>
      <c r="WO42" s="536">
        <f>ROUND(Eigenmischungen!WZ46,1)</f>
        <v>0</v>
      </c>
      <c r="WP42" s="536">
        <f>ROUND(Eigenmischungen!XA46,1)</f>
        <v>0</v>
      </c>
      <c r="WQ42" s="536">
        <f>ROUND(Eigenmischungen!XB46,1)</f>
        <v>0</v>
      </c>
      <c r="WR42" s="536">
        <f>ROUND(Eigenmischungen!XC46,1)</f>
        <v>0</v>
      </c>
      <c r="WS42" s="536">
        <f>ROUND(Eigenmischungen!XD46,1)</f>
        <v>0</v>
      </c>
      <c r="WT42" s="536">
        <f>ROUND(Eigenmischungen!XE46,1)</f>
        <v>0</v>
      </c>
      <c r="WU42" s="536">
        <f>ROUND(Eigenmischungen!XF46,1)</f>
        <v>0</v>
      </c>
      <c r="WV42" s="536">
        <f>ROUND(Eigenmischungen!XG46,1)</f>
        <v>0</v>
      </c>
      <c r="WW42" s="536">
        <f>ROUND(Eigenmischungen!XH46,1)</f>
        <v>0</v>
      </c>
      <c r="WX42" s="536">
        <f>ROUND(Eigenmischungen!XI46,1)</f>
        <v>0</v>
      </c>
      <c r="WY42" s="536">
        <f>ROUND(Eigenmischungen!XJ46,1)</f>
        <v>0</v>
      </c>
      <c r="WZ42" s="536">
        <f>ROUND(Eigenmischungen!XK46,1)</f>
        <v>0</v>
      </c>
      <c r="XA42" s="536">
        <f>ROUND(Eigenmischungen!XL46,1)</f>
        <v>0</v>
      </c>
      <c r="XB42" s="536">
        <f>ROUND(Eigenmischungen!XM46,1)</f>
        <v>0</v>
      </c>
      <c r="XC42" s="536">
        <f>ROUND(Eigenmischungen!XN46,1)</f>
        <v>0</v>
      </c>
      <c r="XD42" s="536">
        <f>ROUND(Eigenmischungen!XO46,1)</f>
        <v>0</v>
      </c>
      <c r="XE42" s="536">
        <f>ROUND(Eigenmischungen!XP46,1)</f>
        <v>0</v>
      </c>
      <c r="XF42" s="536">
        <f>ROUND(Eigenmischungen!XQ46,1)</f>
        <v>0</v>
      </c>
      <c r="XG42" s="536">
        <f>ROUND(Eigenmischungen!XR46,1)</f>
        <v>0</v>
      </c>
      <c r="XH42" s="536">
        <f>ROUND(Eigenmischungen!XS46,1)</f>
        <v>0</v>
      </c>
      <c r="XI42" s="536">
        <f>ROUND(Eigenmischungen!XT46,1)</f>
        <v>0</v>
      </c>
      <c r="XJ42" s="536">
        <f>ROUND(Eigenmischungen!XU46,1)</f>
        <v>0</v>
      </c>
      <c r="XK42" s="536">
        <f>ROUND(Eigenmischungen!XV46,1)</f>
        <v>0</v>
      </c>
      <c r="XL42" s="536">
        <f>ROUND(Eigenmischungen!XW46,1)</f>
        <v>0</v>
      </c>
      <c r="XM42" s="536">
        <f>ROUND(Eigenmischungen!XX46,1)</f>
        <v>0</v>
      </c>
      <c r="XN42" s="536">
        <f>ROUND(Eigenmischungen!XY46,1)</f>
        <v>0</v>
      </c>
      <c r="XO42" s="536">
        <f>ROUND(Eigenmischungen!XZ46,1)</f>
        <v>0</v>
      </c>
      <c r="XP42" s="536">
        <f>ROUND(Eigenmischungen!YA46,1)</f>
        <v>0</v>
      </c>
      <c r="XQ42" s="536">
        <f>ROUND(Eigenmischungen!YB46,1)</f>
        <v>0</v>
      </c>
      <c r="XR42" s="536">
        <f>ROUND(Eigenmischungen!YC46,1)</f>
        <v>0</v>
      </c>
      <c r="XS42" s="536">
        <f>ROUND(Eigenmischungen!YD46,1)</f>
        <v>0</v>
      </c>
      <c r="XT42" s="536">
        <f>ROUND(Eigenmischungen!YE46,1)</f>
        <v>0</v>
      </c>
      <c r="XU42" s="536">
        <f>ROUND(Eigenmischungen!YF46,1)</f>
        <v>0</v>
      </c>
      <c r="XV42" s="536">
        <f>ROUND(Eigenmischungen!YG46,1)</f>
        <v>0</v>
      </c>
      <c r="XW42" s="536">
        <f>ROUND(Eigenmischungen!YH46,1)</f>
        <v>0</v>
      </c>
      <c r="XX42" s="536">
        <f>ROUND(Eigenmischungen!YI46,1)</f>
        <v>0</v>
      </c>
      <c r="XY42" s="536">
        <f>ROUND(Eigenmischungen!YJ46,1)</f>
        <v>0</v>
      </c>
      <c r="XZ42" s="536">
        <f>ROUND(Eigenmischungen!YK46,1)</f>
        <v>0</v>
      </c>
      <c r="YA42" s="536">
        <f>ROUND(Eigenmischungen!YL46,1)</f>
        <v>0</v>
      </c>
      <c r="YB42" s="536">
        <f>ROUND(Eigenmischungen!YM46,1)</f>
        <v>0</v>
      </c>
      <c r="YC42" s="536">
        <f>ROUND(Eigenmischungen!YN46,1)</f>
        <v>0</v>
      </c>
      <c r="YD42" s="536">
        <f>ROUND(Eigenmischungen!YO46,1)</f>
        <v>0</v>
      </c>
      <c r="YE42" s="536">
        <f>ROUND(Eigenmischungen!YP46,1)</f>
        <v>0</v>
      </c>
      <c r="YF42" s="536">
        <f>ROUND(Eigenmischungen!YQ46,1)</f>
        <v>0</v>
      </c>
      <c r="YG42" s="536">
        <f>ROUND(Eigenmischungen!YR46,1)</f>
        <v>0</v>
      </c>
      <c r="YH42" s="536">
        <f>ROUND(Eigenmischungen!YS46,1)</f>
        <v>0</v>
      </c>
      <c r="YI42" s="536">
        <f>ROUND(Eigenmischungen!YT46,1)</f>
        <v>0</v>
      </c>
      <c r="YJ42" s="536">
        <f>ROUND(Eigenmischungen!YU46,1)</f>
        <v>0</v>
      </c>
      <c r="YK42" s="536">
        <f>ROUND(Eigenmischungen!YV46,1)</f>
        <v>0</v>
      </c>
      <c r="YL42" s="536">
        <f>ROUND(Eigenmischungen!YW46,1)</f>
        <v>0</v>
      </c>
      <c r="YM42" s="536">
        <f>ROUND(Eigenmischungen!YX46,1)</f>
        <v>0</v>
      </c>
      <c r="YN42" s="536">
        <f>ROUND(Eigenmischungen!YY46,1)</f>
        <v>0</v>
      </c>
      <c r="YO42" s="536">
        <f>ROUND(Eigenmischungen!YZ46,1)</f>
        <v>0</v>
      </c>
      <c r="YP42" s="536">
        <f>ROUND(Eigenmischungen!ZA46,1)</f>
        <v>0</v>
      </c>
      <c r="YQ42" s="536">
        <f>ROUND(Eigenmischungen!ZB46,1)</f>
        <v>0</v>
      </c>
      <c r="YR42" s="536">
        <f>ROUND(Eigenmischungen!ZC46,1)</f>
        <v>0</v>
      </c>
      <c r="YS42" s="536">
        <f>ROUND(Eigenmischungen!ZD46,1)</f>
        <v>0</v>
      </c>
      <c r="YT42" s="536">
        <f>ROUND(Eigenmischungen!ZE46,1)</f>
        <v>0</v>
      </c>
      <c r="YU42" s="536">
        <f>ROUND(Eigenmischungen!ZF46,1)</f>
        <v>0</v>
      </c>
      <c r="YV42" s="536">
        <f>ROUND(Eigenmischungen!ZG46,1)</f>
        <v>0</v>
      </c>
      <c r="YW42" s="536">
        <f>ROUND(Eigenmischungen!ZH46,1)</f>
        <v>0</v>
      </c>
      <c r="YX42" s="536">
        <f>ROUND(Eigenmischungen!ZI46,1)</f>
        <v>0</v>
      </c>
      <c r="YY42" s="536">
        <f>ROUND(Eigenmischungen!ZJ46,1)</f>
        <v>0</v>
      </c>
      <c r="YZ42" s="536">
        <f>ROUND(Eigenmischungen!ZK46,1)</f>
        <v>0</v>
      </c>
      <c r="ZA42" s="536">
        <f>ROUND(Eigenmischungen!ZL46,1)</f>
        <v>0</v>
      </c>
      <c r="ZB42" s="536">
        <f>ROUND(Eigenmischungen!ZM46,1)</f>
        <v>0</v>
      </c>
      <c r="ZC42" s="536">
        <f>ROUND(Eigenmischungen!ZN46,1)</f>
        <v>0</v>
      </c>
      <c r="ZD42" s="536">
        <f>ROUND(Eigenmischungen!ZO46,1)</f>
        <v>0</v>
      </c>
      <c r="ZE42" s="536">
        <f>ROUND(Eigenmischungen!ZP46,1)</f>
        <v>0</v>
      </c>
      <c r="ZF42" s="536">
        <f>ROUND(Eigenmischungen!ZQ46,1)</f>
        <v>0</v>
      </c>
      <c r="ZG42" s="536">
        <f>ROUND(Eigenmischungen!ZR46,1)</f>
        <v>0</v>
      </c>
      <c r="ZH42" s="536">
        <f>ROUND(Eigenmischungen!ZS46,1)</f>
        <v>0</v>
      </c>
      <c r="ZI42" s="536">
        <f>ROUND(Eigenmischungen!ZT46,1)</f>
        <v>0</v>
      </c>
      <c r="ZJ42" s="536">
        <f>ROUND(Eigenmischungen!ZU46,1)</f>
        <v>0</v>
      </c>
      <c r="ZK42" s="536">
        <f>ROUND(Eigenmischungen!ZV46,1)</f>
        <v>0</v>
      </c>
      <c r="ZL42" s="536">
        <f>ROUND(Eigenmischungen!ZW46,1)</f>
        <v>0</v>
      </c>
      <c r="ZM42" s="536">
        <f>ROUND(Eigenmischungen!ZX46,1)</f>
        <v>0</v>
      </c>
      <c r="ZN42" s="536">
        <f>ROUND(Eigenmischungen!ZY46,1)</f>
        <v>0</v>
      </c>
      <c r="ZO42" s="536">
        <f>ROUND(Eigenmischungen!ZZ46,1)</f>
        <v>0</v>
      </c>
      <c r="ZP42" s="536">
        <f>ROUND(Eigenmischungen!AAA46,1)</f>
        <v>0</v>
      </c>
      <c r="ZQ42" s="536">
        <f>ROUND(Eigenmischungen!AAB46,1)</f>
        <v>0</v>
      </c>
      <c r="ZR42" s="536">
        <f>ROUND(Eigenmischungen!AAC46,1)</f>
        <v>0</v>
      </c>
      <c r="ZS42" s="536">
        <f>ROUND(Eigenmischungen!AAD46,1)</f>
        <v>0</v>
      </c>
      <c r="ZT42" s="536">
        <f>ROUND(Eigenmischungen!AAE46,1)</f>
        <v>0</v>
      </c>
      <c r="ZU42" s="536">
        <f>ROUND(Eigenmischungen!AAF46,1)</f>
        <v>0</v>
      </c>
      <c r="ZV42" s="536">
        <f>ROUND(Eigenmischungen!AAG46,1)</f>
        <v>0</v>
      </c>
      <c r="ZW42" s="536">
        <f>ROUND(Eigenmischungen!AAH46,1)</f>
        <v>0</v>
      </c>
      <c r="ZX42" s="536">
        <f>ROUND(Eigenmischungen!AAI46,1)</f>
        <v>0</v>
      </c>
      <c r="ZY42" s="536">
        <f>ROUND(Eigenmischungen!AAJ46,1)</f>
        <v>0</v>
      </c>
      <c r="ZZ42" s="536">
        <f>ROUND(Eigenmischungen!AAK46,1)</f>
        <v>0</v>
      </c>
      <c r="AAA42" s="536">
        <f>ROUND(Eigenmischungen!AAL46,1)</f>
        <v>0</v>
      </c>
      <c r="AAB42" s="536">
        <f>ROUND(Eigenmischungen!AAM46,1)</f>
        <v>0</v>
      </c>
      <c r="AAC42" s="536">
        <f>ROUND(Eigenmischungen!AAN46,1)</f>
        <v>0</v>
      </c>
      <c r="AAD42" s="536">
        <f>ROUND(Eigenmischungen!AAO46,1)</f>
        <v>0</v>
      </c>
      <c r="AAE42" s="536">
        <f>ROUND(Eigenmischungen!AAP46,1)</f>
        <v>0</v>
      </c>
      <c r="AAF42" s="536">
        <f>ROUND(Eigenmischungen!AAQ46,1)</f>
        <v>0</v>
      </c>
      <c r="AAG42" s="536">
        <f>ROUND(Eigenmischungen!AAR46,1)</f>
        <v>0</v>
      </c>
      <c r="AAH42" s="536">
        <f>ROUND(Eigenmischungen!AAS46,1)</f>
        <v>0</v>
      </c>
      <c r="AAI42" s="536">
        <f>ROUND(Eigenmischungen!AAT46,1)</f>
        <v>0</v>
      </c>
      <c r="AAJ42" s="536">
        <f>ROUND(Eigenmischungen!AAU46,1)</f>
        <v>0</v>
      </c>
      <c r="AAK42" s="536">
        <f>ROUND(Eigenmischungen!AAV46,1)</f>
        <v>0</v>
      </c>
      <c r="AAL42" s="536">
        <f>ROUND(Eigenmischungen!AAW46,1)</f>
        <v>0</v>
      </c>
      <c r="AAM42" s="536">
        <f>ROUND(Eigenmischungen!AAX46,1)</f>
        <v>0</v>
      </c>
      <c r="AAN42" s="536">
        <f>ROUND(Eigenmischungen!AAY46,1)</f>
        <v>0</v>
      </c>
      <c r="AAO42" s="536">
        <f>ROUND(Eigenmischungen!AAZ46,1)</f>
        <v>0</v>
      </c>
      <c r="AAP42" s="536">
        <f>ROUND(Eigenmischungen!ABA46,1)</f>
        <v>0</v>
      </c>
      <c r="AAQ42" s="536">
        <f>ROUND(Eigenmischungen!ABB46,1)</f>
        <v>0</v>
      </c>
      <c r="AAR42" s="536">
        <f>ROUND(Eigenmischungen!ABC46,1)</f>
        <v>0</v>
      </c>
      <c r="AAS42" s="536">
        <f>ROUND(Eigenmischungen!ABD46,1)</f>
        <v>0</v>
      </c>
      <c r="AAT42" s="536">
        <f>ROUND(Eigenmischungen!ABE46,1)</f>
        <v>0</v>
      </c>
      <c r="AAU42" s="536">
        <f>ROUND(Eigenmischungen!ABF46,1)</f>
        <v>0</v>
      </c>
      <c r="AAV42" s="536">
        <f>ROUND(Eigenmischungen!ABG46,1)</f>
        <v>0</v>
      </c>
      <c r="AAW42" s="536">
        <f>ROUND(Eigenmischungen!ABH46,1)</f>
        <v>0</v>
      </c>
      <c r="AAX42" s="536">
        <f>ROUND(Eigenmischungen!ABI46,1)</f>
        <v>0</v>
      </c>
      <c r="AAY42" s="536">
        <f>ROUND(Eigenmischungen!ABJ46,1)</f>
        <v>0</v>
      </c>
      <c r="AAZ42" s="536">
        <f>ROUND(Eigenmischungen!ABK46,1)</f>
        <v>0</v>
      </c>
      <c r="ABA42" s="536">
        <f>ROUND(Eigenmischungen!ABL46,1)</f>
        <v>0</v>
      </c>
      <c r="ABB42" s="536">
        <f>ROUND(Eigenmischungen!ABM46,1)</f>
        <v>0</v>
      </c>
      <c r="ABC42" s="536">
        <f>ROUND(Eigenmischungen!ABN46,1)</f>
        <v>0</v>
      </c>
      <c r="ABD42" s="536">
        <f>ROUND(Eigenmischungen!ABO46,1)</f>
        <v>0</v>
      </c>
      <c r="ABE42" s="536">
        <f>ROUND(Eigenmischungen!ABP46,1)</f>
        <v>0</v>
      </c>
      <c r="ABF42" s="536">
        <f>ROUND(Eigenmischungen!ABQ46,1)</f>
        <v>0</v>
      </c>
      <c r="ABG42" s="536">
        <f>ROUND(Eigenmischungen!ABR46,1)</f>
        <v>0</v>
      </c>
      <c r="ABH42" s="536">
        <f>ROUND(Eigenmischungen!ABS46,1)</f>
        <v>0</v>
      </c>
      <c r="ABI42" s="536">
        <f>ROUND(Eigenmischungen!ABT46,1)</f>
        <v>0</v>
      </c>
      <c r="ABJ42" s="536">
        <f>ROUND(Eigenmischungen!ABU46,1)</f>
        <v>0</v>
      </c>
      <c r="ABK42" s="536">
        <f>ROUND(Eigenmischungen!ABV46,1)</f>
        <v>0</v>
      </c>
      <c r="ABL42" s="536">
        <f>ROUND(Eigenmischungen!ABW46,1)</f>
        <v>0</v>
      </c>
      <c r="ABM42" s="536">
        <f>ROUND(Eigenmischungen!ABX46,1)</f>
        <v>0</v>
      </c>
      <c r="ABN42" s="536">
        <f>ROUND(Eigenmischungen!ABY46,1)</f>
        <v>0</v>
      </c>
      <c r="ABO42" s="536">
        <f>ROUND(Eigenmischungen!ABZ46,1)</f>
        <v>0</v>
      </c>
      <c r="ABP42" s="536">
        <f>ROUND(Eigenmischungen!ACA46,1)</f>
        <v>0</v>
      </c>
      <c r="ABQ42" s="536">
        <f>ROUND(Eigenmischungen!ACB46,1)</f>
        <v>0</v>
      </c>
      <c r="ABR42" s="536">
        <f>ROUND(Eigenmischungen!ACC46,1)</f>
        <v>0</v>
      </c>
      <c r="ABS42" s="536">
        <f>ROUND(Eigenmischungen!ACD46,1)</f>
        <v>0</v>
      </c>
      <c r="ABT42" s="536">
        <f>ROUND(Eigenmischungen!ACE46,1)</f>
        <v>0</v>
      </c>
      <c r="ABU42" s="536">
        <f>ROUND(Eigenmischungen!ACF46,1)</f>
        <v>0</v>
      </c>
      <c r="ABV42" s="536">
        <f>ROUND(Eigenmischungen!ACG46,1)</f>
        <v>0</v>
      </c>
      <c r="ABW42" s="536">
        <f>ROUND(Eigenmischungen!ACH46,1)</f>
        <v>0</v>
      </c>
      <c r="ABX42" s="536">
        <f>ROUND(Eigenmischungen!ACI46,1)</f>
        <v>0</v>
      </c>
      <c r="ABY42" s="536">
        <f>ROUND(Eigenmischungen!ACJ46,1)</f>
        <v>0</v>
      </c>
      <c r="ABZ42" s="536">
        <f>ROUND(Eigenmischungen!ACK46,1)</f>
        <v>0</v>
      </c>
      <c r="ACA42" s="536">
        <f>ROUND(Eigenmischungen!ACL46,1)</f>
        <v>0</v>
      </c>
      <c r="ACB42" s="536">
        <f>ROUND(Eigenmischungen!ACM46,1)</f>
        <v>0</v>
      </c>
      <c r="ACC42" s="536">
        <f>ROUND(Eigenmischungen!ACN46,1)</f>
        <v>0</v>
      </c>
      <c r="ACD42" s="536">
        <f>ROUND(Eigenmischungen!ACO46,1)</f>
        <v>0</v>
      </c>
      <c r="ACE42" s="536">
        <f>ROUND(Eigenmischungen!ACP46,1)</f>
        <v>0</v>
      </c>
      <c r="ACF42" s="536">
        <f>ROUND(Eigenmischungen!ACQ46,1)</f>
        <v>0</v>
      </c>
      <c r="ACG42" s="536">
        <f>ROUND(Eigenmischungen!ACR46,1)</f>
        <v>0</v>
      </c>
      <c r="ACH42" s="536">
        <f>ROUND(Eigenmischungen!ACS46,1)</f>
        <v>0</v>
      </c>
      <c r="ACI42" s="536">
        <f>ROUND(Eigenmischungen!ACT46,1)</f>
        <v>0</v>
      </c>
      <c r="ACJ42" s="536">
        <f>ROUND(Eigenmischungen!ACU46,1)</f>
        <v>0</v>
      </c>
      <c r="ACK42" s="536">
        <f>ROUND(Eigenmischungen!ACV46,1)</f>
        <v>0</v>
      </c>
      <c r="ACL42" s="536">
        <f>ROUND(Eigenmischungen!ACW46,1)</f>
        <v>0</v>
      </c>
      <c r="ACM42" s="536">
        <f>ROUND(Eigenmischungen!ACX46,1)</f>
        <v>0</v>
      </c>
      <c r="ACN42" s="536">
        <f>ROUND(Eigenmischungen!ACY46,1)</f>
        <v>0</v>
      </c>
      <c r="ACO42" s="536">
        <f>ROUND(Eigenmischungen!ACZ46,1)</f>
        <v>0</v>
      </c>
      <c r="ACP42" s="536">
        <f>ROUND(Eigenmischungen!ADA46,1)</f>
        <v>0</v>
      </c>
      <c r="ACQ42" s="536">
        <f>ROUND(Eigenmischungen!ADB46,1)</f>
        <v>0</v>
      </c>
      <c r="ACR42" s="536">
        <f>ROUND(Eigenmischungen!ADC46,1)</f>
        <v>0</v>
      </c>
      <c r="ACS42" s="536">
        <f>ROUND(Eigenmischungen!ADD46,1)</f>
        <v>0</v>
      </c>
      <c r="ACT42" s="536">
        <f>ROUND(Eigenmischungen!ADE46,1)</f>
        <v>0</v>
      </c>
      <c r="ACU42" s="536">
        <f>ROUND(Eigenmischungen!ADF46,1)</f>
        <v>0</v>
      </c>
      <c r="ACV42" s="536">
        <f>ROUND(Eigenmischungen!ADG46,1)</f>
        <v>0</v>
      </c>
      <c r="ACW42" s="536">
        <f>ROUND(Eigenmischungen!ADH46,1)</f>
        <v>0</v>
      </c>
      <c r="ACX42" s="536">
        <f>ROUND(Eigenmischungen!ADI46,1)</f>
        <v>0</v>
      </c>
      <c r="ACY42" s="536">
        <f>ROUND(Eigenmischungen!ADJ46,1)</f>
        <v>0</v>
      </c>
      <c r="ACZ42" s="536">
        <f>ROUND(Eigenmischungen!ADK46,1)</f>
        <v>0</v>
      </c>
      <c r="ADA42" s="536">
        <f>ROUND(Eigenmischungen!ADL46,1)</f>
        <v>0</v>
      </c>
      <c r="ADB42" s="536">
        <f>ROUND(Eigenmischungen!ADM46,1)</f>
        <v>0</v>
      </c>
      <c r="ADC42" s="536">
        <f>ROUND(Eigenmischungen!ADN46,1)</f>
        <v>0</v>
      </c>
      <c r="ADD42" s="536">
        <f>ROUND(Eigenmischungen!ADO46,1)</f>
        <v>0</v>
      </c>
      <c r="ADE42" s="536">
        <f>ROUND(Eigenmischungen!ADP46,1)</f>
        <v>0</v>
      </c>
      <c r="ADF42" s="536">
        <f>ROUND(Eigenmischungen!ADQ46,1)</f>
        <v>0</v>
      </c>
      <c r="ADG42" s="536">
        <f>ROUND(Eigenmischungen!ADR46,1)</f>
        <v>0</v>
      </c>
      <c r="ADH42" s="536">
        <f>ROUND(Eigenmischungen!ADS46,1)</f>
        <v>0</v>
      </c>
      <c r="ADI42" s="536">
        <f>ROUND(Eigenmischungen!ADT46,1)</f>
        <v>0</v>
      </c>
      <c r="ADJ42" s="536">
        <f>ROUND(Eigenmischungen!ADU46,1)</f>
        <v>0</v>
      </c>
      <c r="ADK42" s="536">
        <f>ROUND(Eigenmischungen!ADV46,1)</f>
        <v>0</v>
      </c>
      <c r="ADL42" s="536">
        <f>ROUND(Eigenmischungen!ADW46,1)</f>
        <v>0</v>
      </c>
      <c r="ADM42" s="536">
        <f>ROUND(Eigenmischungen!ADX46,1)</f>
        <v>0</v>
      </c>
      <c r="ADN42" s="536">
        <f>ROUND(Eigenmischungen!ADY46,1)</f>
        <v>0</v>
      </c>
      <c r="ADO42" s="536">
        <f>ROUND(Eigenmischungen!ADZ46,1)</f>
        <v>0</v>
      </c>
      <c r="ADP42" s="536">
        <f>ROUND(Eigenmischungen!AEA46,1)</f>
        <v>0</v>
      </c>
      <c r="ADQ42" s="536">
        <f>ROUND(Eigenmischungen!AEB46,1)</f>
        <v>0</v>
      </c>
      <c r="ADR42" s="536">
        <f>ROUND(Eigenmischungen!AEC46,1)</f>
        <v>0</v>
      </c>
      <c r="ADS42" s="536">
        <f>ROUND(Eigenmischungen!AED46,1)</f>
        <v>0</v>
      </c>
      <c r="ADT42" s="536">
        <f>ROUND(Eigenmischungen!AEE46,1)</f>
        <v>0</v>
      </c>
      <c r="ADU42" s="536">
        <f>ROUND(Eigenmischungen!AEF46,1)</f>
        <v>0</v>
      </c>
      <c r="ADV42" s="536">
        <f>ROUND(Eigenmischungen!AEG46,1)</f>
        <v>0</v>
      </c>
      <c r="ADW42" s="536">
        <f>ROUND(Eigenmischungen!AEH46,1)</f>
        <v>0</v>
      </c>
      <c r="ADX42" s="536">
        <f>ROUND(Eigenmischungen!AEI46,1)</f>
        <v>0</v>
      </c>
      <c r="ADY42" s="536">
        <f>ROUND(Eigenmischungen!AEJ46,1)</f>
        <v>0</v>
      </c>
      <c r="ADZ42" s="536">
        <f>ROUND(Eigenmischungen!AEK46,1)</f>
        <v>0</v>
      </c>
      <c r="AEA42" s="536">
        <f>ROUND(Eigenmischungen!AEL46,1)</f>
        <v>0</v>
      </c>
      <c r="AEB42" s="536">
        <f>ROUND(Eigenmischungen!AEM46,1)</f>
        <v>0</v>
      </c>
      <c r="AEC42" s="536">
        <f>ROUND(Eigenmischungen!AEN46,1)</f>
        <v>0</v>
      </c>
      <c r="AED42" s="536">
        <f>ROUND(Eigenmischungen!AEO46,1)</f>
        <v>0</v>
      </c>
      <c r="AEE42" s="536">
        <f>ROUND(Eigenmischungen!AEP46,1)</f>
        <v>0</v>
      </c>
      <c r="AEF42" s="536">
        <f>ROUND(Eigenmischungen!AEQ46,1)</f>
        <v>0</v>
      </c>
      <c r="AEG42" s="536">
        <f>ROUND(Eigenmischungen!AER46,1)</f>
        <v>0</v>
      </c>
      <c r="AEH42" s="536">
        <f>ROUND(Eigenmischungen!AES46,1)</f>
        <v>0</v>
      </c>
      <c r="AEI42" s="536">
        <f>ROUND(Eigenmischungen!AET46,1)</f>
        <v>0</v>
      </c>
      <c r="AEJ42" s="536">
        <f>ROUND(Eigenmischungen!AEU46,1)</f>
        <v>0</v>
      </c>
      <c r="AEK42" s="536">
        <f>ROUND(Eigenmischungen!AEV46,1)</f>
        <v>0</v>
      </c>
      <c r="AEL42" s="536">
        <f>ROUND(Eigenmischungen!AEW46,1)</f>
        <v>0</v>
      </c>
      <c r="AEM42" s="536">
        <f>ROUND(Eigenmischungen!AEX46,1)</f>
        <v>0</v>
      </c>
      <c r="AEN42" s="536">
        <f>ROUND(Eigenmischungen!AEY46,1)</f>
        <v>0</v>
      </c>
      <c r="AEO42" s="536">
        <f>ROUND(Eigenmischungen!AEZ46,1)</f>
        <v>0</v>
      </c>
      <c r="AEP42" s="536">
        <f>ROUND(Eigenmischungen!AFA46,1)</f>
        <v>0</v>
      </c>
      <c r="AEQ42" s="536">
        <f>ROUND(Eigenmischungen!AFB46,1)</f>
        <v>0</v>
      </c>
      <c r="AER42" s="536">
        <f>ROUND(Eigenmischungen!AFC46,1)</f>
        <v>0</v>
      </c>
      <c r="AES42" s="536">
        <f>ROUND(Eigenmischungen!AFD46,1)</f>
        <v>0</v>
      </c>
      <c r="AET42" s="536">
        <f>ROUND(Eigenmischungen!AFE46,1)</f>
        <v>0</v>
      </c>
      <c r="AEU42" s="536">
        <f>ROUND(Eigenmischungen!AFF46,1)</f>
        <v>0</v>
      </c>
      <c r="AEV42" s="536">
        <f>ROUND(Eigenmischungen!AFG46,1)</f>
        <v>0</v>
      </c>
      <c r="AEW42" s="536">
        <f>ROUND(Eigenmischungen!AFH46,1)</f>
        <v>0</v>
      </c>
      <c r="AEX42" s="536">
        <f>ROUND(Eigenmischungen!AFI46,1)</f>
        <v>0</v>
      </c>
      <c r="AEY42" s="536">
        <f>ROUND(Eigenmischungen!AFJ46,1)</f>
        <v>0</v>
      </c>
      <c r="AEZ42" s="536">
        <f>ROUND(Eigenmischungen!AFK46,1)</f>
        <v>0</v>
      </c>
      <c r="AFA42" s="536">
        <f>ROUND(Eigenmischungen!AFL46,1)</f>
        <v>0</v>
      </c>
      <c r="AFB42" s="536">
        <f>ROUND(Eigenmischungen!AFM46,1)</f>
        <v>0</v>
      </c>
      <c r="AFC42" s="536">
        <f>ROUND(Eigenmischungen!AFN46,1)</f>
        <v>0</v>
      </c>
      <c r="AFD42" s="536">
        <f>ROUND(Eigenmischungen!AFO46,1)</f>
        <v>0</v>
      </c>
      <c r="AFE42" s="536">
        <f>ROUND(Eigenmischungen!AFP46,1)</f>
        <v>0</v>
      </c>
      <c r="AFF42" s="536">
        <f>ROUND(Eigenmischungen!AFQ46,1)</f>
        <v>0</v>
      </c>
      <c r="AFG42" s="536">
        <f>ROUND(Eigenmischungen!AFR46,1)</f>
        <v>0</v>
      </c>
      <c r="AFH42" s="536">
        <f>ROUND(Eigenmischungen!AFS46,1)</f>
        <v>0</v>
      </c>
      <c r="AFI42" s="536">
        <f>ROUND(Eigenmischungen!AFT46,1)</f>
        <v>0</v>
      </c>
      <c r="AFJ42" s="536">
        <f>ROUND(Eigenmischungen!AFU46,1)</f>
        <v>0</v>
      </c>
      <c r="AFK42" s="536">
        <f>ROUND(Eigenmischungen!AFV46,1)</f>
        <v>0</v>
      </c>
      <c r="AFL42" s="536">
        <f>ROUND(Eigenmischungen!AFW46,1)</f>
        <v>0</v>
      </c>
      <c r="AFM42" s="536">
        <f>ROUND(Eigenmischungen!AFX46,1)</f>
        <v>0</v>
      </c>
      <c r="AFN42" s="536">
        <f>ROUND(Eigenmischungen!AFY46,1)</f>
        <v>0</v>
      </c>
      <c r="AFO42" s="536">
        <f>ROUND(Eigenmischungen!AFZ46,1)</f>
        <v>0</v>
      </c>
      <c r="AFP42" s="536">
        <f>ROUND(Eigenmischungen!AGA46,1)</f>
        <v>0</v>
      </c>
      <c r="AFQ42" s="536">
        <f>ROUND(Eigenmischungen!AGB46,1)</f>
        <v>0</v>
      </c>
      <c r="AFR42" s="536">
        <f>ROUND(Eigenmischungen!AGC46,1)</f>
        <v>0</v>
      </c>
      <c r="AFS42" s="536">
        <f>ROUND(Eigenmischungen!AGD46,1)</f>
        <v>0</v>
      </c>
      <c r="AFT42" s="536">
        <f>ROUND(Eigenmischungen!AGE46,1)</f>
        <v>0</v>
      </c>
      <c r="AFU42" s="536">
        <f>ROUND(Eigenmischungen!AGF46,1)</f>
        <v>0</v>
      </c>
      <c r="AFV42" s="536">
        <f>ROUND(Eigenmischungen!AGG46,1)</f>
        <v>0</v>
      </c>
      <c r="AFW42" s="536">
        <f>ROUND(Eigenmischungen!AGH46,1)</f>
        <v>0</v>
      </c>
      <c r="AFX42" s="536">
        <f>ROUND(Eigenmischungen!AGI46,1)</f>
        <v>0</v>
      </c>
      <c r="AFY42" s="536">
        <f>ROUND(Eigenmischungen!AGJ46,1)</f>
        <v>0</v>
      </c>
      <c r="AFZ42" s="536">
        <f>ROUND(Eigenmischungen!AGK46,1)</f>
        <v>0</v>
      </c>
      <c r="AGA42" s="536">
        <f>ROUND(Eigenmischungen!AGL46,1)</f>
        <v>0</v>
      </c>
      <c r="AGB42" s="536">
        <f>ROUND(Eigenmischungen!AGM46,1)</f>
        <v>0</v>
      </c>
      <c r="AGC42" s="536">
        <f>ROUND(Eigenmischungen!AGN46,1)</f>
        <v>0</v>
      </c>
      <c r="AGD42" s="536">
        <f>ROUND(Eigenmischungen!AGO46,1)</f>
        <v>0</v>
      </c>
      <c r="AGE42" s="536">
        <f>ROUND(Eigenmischungen!AGP46,1)</f>
        <v>0</v>
      </c>
      <c r="AGF42" s="536">
        <f>ROUND(Eigenmischungen!AGQ46,1)</f>
        <v>0</v>
      </c>
      <c r="AGG42" s="536">
        <f>ROUND(Eigenmischungen!AGR46,1)</f>
        <v>0</v>
      </c>
      <c r="AGH42" s="536">
        <f>ROUND(Eigenmischungen!AGS46,1)</f>
        <v>0</v>
      </c>
      <c r="AGI42" s="536">
        <f>ROUND(Eigenmischungen!AGT46,1)</f>
        <v>0</v>
      </c>
      <c r="AGJ42" s="536">
        <f>ROUND(Eigenmischungen!AGU46,1)</f>
        <v>0</v>
      </c>
      <c r="AGK42" s="536">
        <f>ROUND(Eigenmischungen!AGV46,1)</f>
        <v>0</v>
      </c>
      <c r="AGL42" s="536">
        <f>ROUND(Eigenmischungen!AGW46,1)</f>
        <v>0</v>
      </c>
      <c r="AGM42" s="536">
        <f>ROUND(Eigenmischungen!AGX46,1)</f>
        <v>0</v>
      </c>
      <c r="AGN42" s="536">
        <f>ROUND(Eigenmischungen!AGY46,1)</f>
        <v>0</v>
      </c>
      <c r="AGO42" s="536">
        <f>ROUND(Eigenmischungen!AGZ46,1)</f>
        <v>0</v>
      </c>
      <c r="AGP42" s="536">
        <f>ROUND(Eigenmischungen!AHA46,1)</f>
        <v>0</v>
      </c>
      <c r="AGQ42" s="536">
        <f>ROUND(Eigenmischungen!AHB46,1)</f>
        <v>0</v>
      </c>
      <c r="AGR42" s="536">
        <f>ROUND(Eigenmischungen!AHC46,1)</f>
        <v>0</v>
      </c>
      <c r="AGS42" s="536">
        <f>ROUND(Eigenmischungen!AHD46,1)</f>
        <v>0</v>
      </c>
      <c r="AGT42" s="536">
        <f>ROUND(Eigenmischungen!AHE46,1)</f>
        <v>0</v>
      </c>
      <c r="AGU42" s="536">
        <f>ROUND(Eigenmischungen!AHF46,1)</f>
        <v>0</v>
      </c>
      <c r="AGV42" s="536">
        <f>ROUND(Eigenmischungen!AHG46,1)</f>
        <v>0</v>
      </c>
      <c r="AGW42" s="536">
        <f>ROUND(Eigenmischungen!AHH46,1)</f>
        <v>0</v>
      </c>
      <c r="AGX42" s="536">
        <f>ROUND(Eigenmischungen!AHI46,1)</f>
        <v>0</v>
      </c>
      <c r="AGY42" s="536">
        <f>ROUND(Eigenmischungen!AHJ46,1)</f>
        <v>0</v>
      </c>
      <c r="AGZ42" s="536">
        <f>ROUND(Eigenmischungen!AHK46,1)</f>
        <v>0</v>
      </c>
      <c r="AHA42" s="536">
        <f>ROUND(Eigenmischungen!AHL46,1)</f>
        <v>0</v>
      </c>
      <c r="AHB42" s="536">
        <f>ROUND(Eigenmischungen!AHM46,1)</f>
        <v>0</v>
      </c>
      <c r="AHC42" s="536">
        <f>ROUND(Eigenmischungen!AHN46,1)</f>
        <v>0</v>
      </c>
      <c r="AHD42" s="536">
        <f>ROUND(Eigenmischungen!AHO46,1)</f>
        <v>0</v>
      </c>
      <c r="AHE42" s="536">
        <f>ROUND(Eigenmischungen!AHP46,1)</f>
        <v>0</v>
      </c>
      <c r="AHF42" s="536">
        <f>ROUND(Eigenmischungen!AHQ46,1)</f>
        <v>0</v>
      </c>
      <c r="AHG42" s="536">
        <f>ROUND(Eigenmischungen!AHR46,1)</f>
        <v>0</v>
      </c>
      <c r="AHH42" s="536">
        <f>ROUND(Eigenmischungen!AHS46,1)</f>
        <v>0</v>
      </c>
      <c r="AHI42" s="536">
        <f>ROUND(Eigenmischungen!AHT46,1)</f>
        <v>0</v>
      </c>
      <c r="AHJ42" s="536">
        <f>ROUND(Eigenmischungen!AHU46,1)</f>
        <v>0</v>
      </c>
      <c r="AHK42" s="536">
        <f>ROUND(Eigenmischungen!AHV46,1)</f>
        <v>0</v>
      </c>
      <c r="AHL42" s="536">
        <f>ROUND(Eigenmischungen!AHW46,1)</f>
        <v>0</v>
      </c>
      <c r="AHM42" s="536">
        <f>ROUND(Eigenmischungen!AHX46,1)</f>
        <v>0</v>
      </c>
      <c r="AHN42" s="536">
        <f>ROUND(Eigenmischungen!AHY46,1)</f>
        <v>0</v>
      </c>
      <c r="AHO42" s="536">
        <f>ROUND(Eigenmischungen!AHZ46,1)</f>
        <v>0</v>
      </c>
      <c r="AHP42" s="536">
        <f>ROUND(Eigenmischungen!AIA46,1)</f>
        <v>0</v>
      </c>
      <c r="AHQ42" s="536">
        <f>ROUND(Eigenmischungen!AIB46,1)</f>
        <v>0</v>
      </c>
      <c r="AHR42" s="536">
        <f>ROUND(Eigenmischungen!AIC46,1)</f>
        <v>0</v>
      </c>
      <c r="AHS42" s="536">
        <f>ROUND(Eigenmischungen!AID46,1)</f>
        <v>0</v>
      </c>
      <c r="AHT42" s="536">
        <f>ROUND(Eigenmischungen!AIE46,1)</f>
        <v>0</v>
      </c>
      <c r="AHU42" s="536">
        <f>ROUND(Eigenmischungen!AIF46,1)</f>
        <v>0</v>
      </c>
      <c r="AHV42" s="536">
        <f>ROUND(Eigenmischungen!AIG46,1)</f>
        <v>0</v>
      </c>
      <c r="AHW42" s="536">
        <f>ROUND(Eigenmischungen!AIH46,1)</f>
        <v>0</v>
      </c>
      <c r="AHX42" s="536">
        <f>ROUND(Eigenmischungen!AII46,1)</f>
        <v>0</v>
      </c>
      <c r="AHY42" s="536">
        <f>ROUND(Eigenmischungen!AIJ46,1)</f>
        <v>0</v>
      </c>
      <c r="AHZ42" s="536">
        <f>ROUND(Eigenmischungen!AIK46,1)</f>
        <v>0</v>
      </c>
      <c r="AIA42" s="536">
        <f>ROUND(Eigenmischungen!AIL46,1)</f>
        <v>0</v>
      </c>
      <c r="AIB42" s="536">
        <f>ROUND(Eigenmischungen!AIM46,1)</f>
        <v>0</v>
      </c>
      <c r="AIC42" s="536">
        <f>ROUND(Eigenmischungen!AIN46,1)</f>
        <v>0</v>
      </c>
      <c r="AID42" s="536">
        <f>ROUND(Eigenmischungen!AIO46,1)</f>
        <v>0</v>
      </c>
      <c r="AIE42" s="536">
        <f>ROUND(Eigenmischungen!AIP46,1)</f>
        <v>0</v>
      </c>
      <c r="AIF42" s="536">
        <f>ROUND(Eigenmischungen!AIQ46,1)</f>
        <v>0</v>
      </c>
      <c r="AIG42" s="536">
        <f>ROUND(Eigenmischungen!AIR46,1)</f>
        <v>0</v>
      </c>
      <c r="AIH42" s="536">
        <f>ROUND(Eigenmischungen!AIS46,1)</f>
        <v>0</v>
      </c>
      <c r="AII42" s="536">
        <f>ROUND(Eigenmischungen!AIT46,1)</f>
        <v>0</v>
      </c>
      <c r="AIJ42" s="536">
        <f>ROUND(Eigenmischungen!AIU46,1)</f>
        <v>0</v>
      </c>
      <c r="AIK42" s="536">
        <f>ROUND(Eigenmischungen!AIV46,1)</f>
        <v>0</v>
      </c>
      <c r="AIL42" s="536">
        <f>ROUND(Eigenmischungen!AIW46,1)</f>
        <v>0</v>
      </c>
      <c r="AIM42" s="536">
        <f>ROUND(Eigenmischungen!AIX46,1)</f>
        <v>0</v>
      </c>
      <c r="AIN42" s="536">
        <f>ROUND(Eigenmischungen!AIY46,1)</f>
        <v>0</v>
      </c>
      <c r="AIO42" s="536">
        <f>ROUND(Eigenmischungen!AIZ46,1)</f>
        <v>0</v>
      </c>
      <c r="AIP42" s="536">
        <f>ROUND(Eigenmischungen!AJA46,1)</f>
        <v>0</v>
      </c>
      <c r="AIQ42" s="536">
        <f>ROUND(Eigenmischungen!AJB46,1)</f>
        <v>0</v>
      </c>
      <c r="AIR42" s="536">
        <f>ROUND(Eigenmischungen!AJC46,1)</f>
        <v>0</v>
      </c>
      <c r="AIS42" s="536">
        <f>ROUND(Eigenmischungen!AJD46,1)</f>
        <v>0</v>
      </c>
      <c r="AIT42" s="536">
        <f>ROUND(Eigenmischungen!AJE46,1)</f>
        <v>0</v>
      </c>
      <c r="AIU42" s="536">
        <f>ROUND(Eigenmischungen!AJF46,1)</f>
        <v>0</v>
      </c>
      <c r="AIV42" s="536">
        <f>ROUND(Eigenmischungen!AJG46,1)</f>
        <v>0</v>
      </c>
      <c r="AIW42" s="536">
        <f>ROUND(Eigenmischungen!AJH46,1)</f>
        <v>0</v>
      </c>
      <c r="AIX42" s="536">
        <f>ROUND(Eigenmischungen!AJI46,1)</f>
        <v>0</v>
      </c>
      <c r="AIY42" s="536">
        <f>ROUND(Eigenmischungen!AJJ46,1)</f>
        <v>0</v>
      </c>
      <c r="AIZ42" s="536">
        <f>ROUND(Eigenmischungen!AJK46,1)</f>
        <v>0</v>
      </c>
      <c r="AJA42" s="536">
        <f>ROUND(Eigenmischungen!AJL46,1)</f>
        <v>0</v>
      </c>
      <c r="AJB42" s="536">
        <f>ROUND(Eigenmischungen!AJM46,1)</f>
        <v>0</v>
      </c>
      <c r="AJC42" s="536">
        <f>ROUND(Eigenmischungen!AJN46,1)</f>
        <v>0</v>
      </c>
      <c r="AJD42" s="536">
        <f>ROUND(Eigenmischungen!AJO46,1)</f>
        <v>0</v>
      </c>
      <c r="AJE42" s="536">
        <f>ROUND(Eigenmischungen!AJP46,1)</f>
        <v>0</v>
      </c>
      <c r="AJF42" s="536">
        <f>ROUND(Eigenmischungen!AJQ46,1)</f>
        <v>0</v>
      </c>
      <c r="AJG42" s="536">
        <f>ROUND(Eigenmischungen!AJR46,1)</f>
        <v>0</v>
      </c>
      <c r="AJH42" s="536">
        <f>ROUND(Eigenmischungen!AJS46,1)</f>
        <v>0</v>
      </c>
      <c r="AJI42" s="536">
        <f>ROUND(Eigenmischungen!AJT46,1)</f>
        <v>0</v>
      </c>
      <c r="AJJ42" s="536">
        <f>ROUND(Eigenmischungen!AJU46,1)</f>
        <v>0</v>
      </c>
      <c r="AJK42" s="536">
        <f>ROUND(Eigenmischungen!AJV46,1)</f>
        <v>0</v>
      </c>
      <c r="AJL42" s="536">
        <f>ROUND(Eigenmischungen!AJW46,1)</f>
        <v>0</v>
      </c>
      <c r="AJM42" s="536">
        <f>ROUND(Eigenmischungen!AJX46,1)</f>
        <v>0</v>
      </c>
      <c r="AJN42" s="536">
        <f>ROUND(Eigenmischungen!AJY46,1)</f>
        <v>0</v>
      </c>
      <c r="AJO42" s="536">
        <f>ROUND(Eigenmischungen!AJZ46,1)</f>
        <v>0</v>
      </c>
      <c r="AJP42" s="536">
        <f>ROUND(Eigenmischungen!AKA46,1)</f>
        <v>0</v>
      </c>
      <c r="AJQ42" s="536">
        <f>ROUND(Eigenmischungen!AKB46,1)</f>
        <v>0</v>
      </c>
      <c r="AJR42" s="536">
        <f>ROUND(Eigenmischungen!AKC46,1)</f>
        <v>0</v>
      </c>
      <c r="AJS42" s="536">
        <f>ROUND(Eigenmischungen!AKD46,1)</f>
        <v>0</v>
      </c>
      <c r="AJT42" s="536">
        <f>ROUND(Eigenmischungen!AKE46,1)</f>
        <v>0</v>
      </c>
      <c r="AJU42" s="536">
        <f>ROUND(Eigenmischungen!AKF46,1)</f>
        <v>0</v>
      </c>
      <c r="AJV42" s="536">
        <f>ROUND(Eigenmischungen!AKG46,1)</f>
        <v>0</v>
      </c>
      <c r="AJW42" s="536">
        <f>ROUND(Eigenmischungen!AKH46,1)</f>
        <v>0</v>
      </c>
      <c r="AJX42" s="536">
        <f>ROUND(Eigenmischungen!AKI46,1)</f>
        <v>0</v>
      </c>
      <c r="AJY42" s="536">
        <f>ROUND(Eigenmischungen!AKJ46,1)</f>
        <v>0</v>
      </c>
      <c r="AJZ42" s="536">
        <f>ROUND(Eigenmischungen!AKK46,1)</f>
        <v>0</v>
      </c>
      <c r="AKA42" s="536">
        <f>ROUND(Eigenmischungen!AKL46,1)</f>
        <v>0</v>
      </c>
      <c r="AKB42" s="536">
        <f>ROUND(Eigenmischungen!AKM46,1)</f>
        <v>0</v>
      </c>
      <c r="AKC42" s="536">
        <f>ROUND(Eigenmischungen!AKN46,1)</f>
        <v>0</v>
      </c>
      <c r="AKD42" s="536">
        <f>ROUND(Eigenmischungen!AKO46,1)</f>
        <v>0</v>
      </c>
      <c r="AKE42" s="536">
        <f>ROUND(Eigenmischungen!AKP46,1)</f>
        <v>0</v>
      </c>
      <c r="AKF42" s="536">
        <f>ROUND(Eigenmischungen!AKQ46,1)</f>
        <v>0</v>
      </c>
      <c r="AKG42" s="536">
        <f>ROUND(Eigenmischungen!AKR46,1)</f>
        <v>0</v>
      </c>
      <c r="AKH42" s="536">
        <f>ROUND(Eigenmischungen!AKS46,1)</f>
        <v>0</v>
      </c>
      <c r="AKI42" s="536">
        <f>ROUND(Eigenmischungen!AKT46,1)</f>
        <v>0</v>
      </c>
      <c r="AKJ42" s="536">
        <f>ROUND(Eigenmischungen!AKU46,1)</f>
        <v>0</v>
      </c>
      <c r="AKK42" s="536">
        <f>ROUND(Eigenmischungen!AKV46,1)</f>
        <v>0</v>
      </c>
      <c r="AKL42" s="536">
        <f>ROUND(Eigenmischungen!AKW46,1)</f>
        <v>0</v>
      </c>
      <c r="AKM42" s="536">
        <f>ROUND(Eigenmischungen!AKX46,1)</f>
        <v>0</v>
      </c>
      <c r="AKN42" s="536">
        <f>ROUND(Eigenmischungen!AKY46,1)</f>
        <v>0</v>
      </c>
      <c r="AKO42" s="536">
        <f>ROUND(Eigenmischungen!AKZ46,1)</f>
        <v>0</v>
      </c>
      <c r="AKP42" s="536">
        <f>ROUND(Eigenmischungen!ALA46,1)</f>
        <v>0</v>
      </c>
      <c r="AKQ42" s="536">
        <f>ROUND(Eigenmischungen!ALB46,1)</f>
        <v>0</v>
      </c>
      <c r="AKR42" s="536">
        <f>ROUND(Eigenmischungen!ALC46,1)</f>
        <v>0</v>
      </c>
      <c r="AKS42" s="536">
        <f>ROUND(Eigenmischungen!ALD46,1)</f>
        <v>0</v>
      </c>
      <c r="AKT42" s="536">
        <f>ROUND(Eigenmischungen!ALE46,1)</f>
        <v>0</v>
      </c>
      <c r="AKU42" s="536">
        <f>ROUND(Eigenmischungen!ALF46,1)</f>
        <v>0</v>
      </c>
      <c r="AKV42" s="536">
        <f>ROUND(Eigenmischungen!ALG46,1)</f>
        <v>0</v>
      </c>
      <c r="AKW42" s="536">
        <f>ROUND(Eigenmischungen!ALH46,1)</f>
        <v>0</v>
      </c>
      <c r="AKX42" s="536">
        <f>ROUND(Eigenmischungen!ALI46,1)</f>
        <v>0</v>
      </c>
      <c r="AKY42" s="536">
        <f>ROUND(Eigenmischungen!ALJ46,1)</f>
        <v>0</v>
      </c>
      <c r="AKZ42" s="536">
        <f>ROUND(Eigenmischungen!ALK46,1)</f>
        <v>0</v>
      </c>
      <c r="ALA42" s="536">
        <f>ROUND(Eigenmischungen!ALL46,1)</f>
        <v>0</v>
      </c>
      <c r="ALB42" s="536">
        <f>ROUND(Eigenmischungen!ALM46,1)</f>
        <v>0</v>
      </c>
      <c r="ALC42" s="536">
        <f>ROUND(Eigenmischungen!ALN46,1)</f>
        <v>0</v>
      </c>
      <c r="ALD42" s="536">
        <f>ROUND(Eigenmischungen!ALO46,1)</f>
        <v>0</v>
      </c>
      <c r="ALE42" s="536">
        <f>ROUND(Eigenmischungen!ALP46,1)</f>
        <v>0</v>
      </c>
      <c r="ALF42" s="536">
        <f>ROUND(Eigenmischungen!ALQ46,1)</f>
        <v>0</v>
      </c>
      <c r="ALG42" s="536">
        <f>ROUND(Eigenmischungen!ALR46,1)</f>
        <v>0</v>
      </c>
      <c r="ALH42" s="536">
        <f>ROUND(Eigenmischungen!ALS46,1)</f>
        <v>0</v>
      </c>
      <c r="ALI42" s="536">
        <f>ROUND(Eigenmischungen!ALT46,1)</f>
        <v>0</v>
      </c>
      <c r="ALJ42" s="536">
        <f>ROUND(Eigenmischungen!ALU46,1)</f>
        <v>0</v>
      </c>
      <c r="ALK42" s="536">
        <f>ROUND(Eigenmischungen!ALV46,1)</f>
        <v>0</v>
      </c>
      <c r="ALL42" s="536">
        <f>ROUND(Eigenmischungen!ALW46,1)</f>
        <v>0</v>
      </c>
      <c r="ALM42" s="536">
        <f>ROUND(Eigenmischungen!ALX46,1)</f>
        <v>0</v>
      </c>
      <c r="ALN42" s="536">
        <f>ROUND(Eigenmischungen!ALY46,1)</f>
        <v>0</v>
      </c>
      <c r="ALO42" s="536">
        <f>ROUND(Eigenmischungen!ALZ46,1)</f>
        <v>0</v>
      </c>
      <c r="ALP42" s="536">
        <f>ROUND(Eigenmischungen!AMA46,1)</f>
        <v>0</v>
      </c>
      <c r="ALQ42" s="536">
        <f>ROUND(Eigenmischungen!AMB46,1)</f>
        <v>0</v>
      </c>
      <c r="ALR42" s="536">
        <f>ROUND(Eigenmischungen!AMC46,1)</f>
        <v>0</v>
      </c>
      <c r="ALS42" s="536">
        <f>ROUND(Eigenmischungen!AMD46,1)</f>
        <v>0</v>
      </c>
      <c r="ALT42" s="536">
        <f>ROUND(Eigenmischungen!AME46,1)</f>
        <v>0</v>
      </c>
      <c r="ALU42" s="536">
        <f>ROUND(Eigenmischungen!AMF46,1)</f>
        <v>0</v>
      </c>
      <c r="ALV42" s="536">
        <f>ROUND(Eigenmischungen!AMG46,1)</f>
        <v>0</v>
      </c>
      <c r="ALW42" s="536">
        <f>ROUND(Eigenmischungen!AMH46,1)</f>
        <v>0</v>
      </c>
      <c r="ALX42" s="536">
        <f>ROUND(Eigenmischungen!AMI46,1)</f>
        <v>0</v>
      </c>
      <c r="ALY42" s="536">
        <f>ROUND(Eigenmischungen!AMJ46,1)</f>
        <v>0</v>
      </c>
      <c r="ALZ42" s="536">
        <f>ROUND(Eigenmischungen!AMK46,1)</f>
        <v>0</v>
      </c>
      <c r="AMA42" s="536">
        <f>ROUND(Eigenmischungen!AML46,1)</f>
        <v>0</v>
      </c>
      <c r="AMB42" s="536">
        <f>ROUND(Eigenmischungen!AMM46,1)</f>
        <v>0</v>
      </c>
      <c r="AMC42" s="536">
        <f>ROUND(Eigenmischungen!AMN46,1)</f>
        <v>0</v>
      </c>
      <c r="AMD42" s="536">
        <f>ROUND(Eigenmischungen!AMO46,1)</f>
        <v>0</v>
      </c>
      <c r="AME42" s="536">
        <f>ROUND(Eigenmischungen!AMP46,1)</f>
        <v>0</v>
      </c>
      <c r="AMF42" s="536">
        <f>ROUND(Eigenmischungen!AMQ46,1)</f>
        <v>0</v>
      </c>
      <c r="AMG42" s="536">
        <f>ROUND(Eigenmischungen!AMR46,1)</f>
        <v>0</v>
      </c>
      <c r="AMH42" s="536">
        <f>ROUND(Eigenmischungen!AMS46,1)</f>
        <v>0</v>
      </c>
      <c r="AMI42" s="536">
        <f>ROUND(Eigenmischungen!AMT46,1)</f>
        <v>0</v>
      </c>
      <c r="AMJ42" s="536">
        <f>ROUND(Eigenmischungen!AMU46,1)</f>
        <v>0</v>
      </c>
      <c r="AMK42" s="536">
        <f>ROUND(Eigenmischungen!AMV46,1)</f>
        <v>0</v>
      </c>
      <c r="AML42" s="536">
        <f>ROUND(Eigenmischungen!AMW46,1)</f>
        <v>0</v>
      </c>
      <c r="AMM42" s="536">
        <f>ROUND(Eigenmischungen!AMX46,1)</f>
        <v>0</v>
      </c>
      <c r="AMN42" s="536">
        <f>ROUND(Eigenmischungen!AMY46,1)</f>
        <v>0</v>
      </c>
      <c r="AMO42" s="536">
        <f>ROUND(Eigenmischungen!AMZ46,1)</f>
        <v>0</v>
      </c>
      <c r="AMP42" s="536">
        <f>ROUND(Eigenmischungen!ANA46,1)</f>
        <v>0</v>
      </c>
      <c r="AMQ42" s="536">
        <f>ROUND(Eigenmischungen!ANB46,1)</f>
        <v>0</v>
      </c>
      <c r="AMR42" s="536">
        <f>ROUND(Eigenmischungen!ANC46,1)</f>
        <v>0</v>
      </c>
      <c r="AMS42" s="536">
        <f>ROUND(Eigenmischungen!AND46,1)</f>
        <v>0</v>
      </c>
      <c r="AMT42" s="536">
        <f>ROUND(Eigenmischungen!ANE46,1)</f>
        <v>0</v>
      </c>
      <c r="AMU42" s="536">
        <f>ROUND(Eigenmischungen!ANF46,1)</f>
        <v>0</v>
      </c>
      <c r="AMV42" s="536">
        <f>ROUND(Eigenmischungen!ANG46,1)</f>
        <v>0</v>
      </c>
      <c r="AMW42" s="536">
        <f>ROUND(Eigenmischungen!ANH46,1)</f>
        <v>0</v>
      </c>
      <c r="AMX42" s="536">
        <f>ROUND(Eigenmischungen!ANI46,1)</f>
        <v>0</v>
      </c>
      <c r="AMY42" s="536">
        <f>ROUND(Eigenmischungen!ANJ46,1)</f>
        <v>0</v>
      </c>
      <c r="AMZ42" s="536">
        <f>ROUND(Eigenmischungen!ANK46,1)</f>
        <v>0</v>
      </c>
      <c r="ANA42" s="536">
        <f>ROUND(Eigenmischungen!ANL46,1)</f>
        <v>0</v>
      </c>
      <c r="ANB42" s="536">
        <f>ROUND(Eigenmischungen!ANM46,1)</f>
        <v>0</v>
      </c>
      <c r="ANC42" s="536">
        <f>ROUND(Eigenmischungen!ANN46,1)</f>
        <v>0</v>
      </c>
      <c r="AND42" s="536">
        <f>ROUND(Eigenmischungen!ANO46,1)</f>
        <v>0</v>
      </c>
      <c r="ANE42" s="536">
        <f>ROUND(Eigenmischungen!ANP46,1)</f>
        <v>0</v>
      </c>
      <c r="ANF42" s="536">
        <f>ROUND(Eigenmischungen!ANQ46,1)</f>
        <v>0</v>
      </c>
      <c r="ANG42" s="536">
        <f>ROUND(Eigenmischungen!ANR46,1)</f>
        <v>0</v>
      </c>
      <c r="ANH42" s="536">
        <f>ROUND(Eigenmischungen!ANS46,1)</f>
        <v>0</v>
      </c>
      <c r="ANI42" s="536">
        <f>ROUND(Eigenmischungen!ANT46,1)</f>
        <v>0</v>
      </c>
      <c r="ANJ42" s="536">
        <f>ROUND(Eigenmischungen!ANU46,1)</f>
        <v>0</v>
      </c>
      <c r="ANK42" s="536">
        <f>ROUND(Eigenmischungen!ANV46,1)</f>
        <v>0</v>
      </c>
      <c r="ANL42" s="536">
        <f>ROUND(Eigenmischungen!ANW46,1)</f>
        <v>0</v>
      </c>
      <c r="ANM42" s="536">
        <f>ROUND(Eigenmischungen!ANX46,1)</f>
        <v>0</v>
      </c>
      <c r="ANN42" s="536">
        <f>ROUND(Eigenmischungen!ANY46,1)</f>
        <v>0</v>
      </c>
      <c r="ANO42" s="536">
        <f>ROUND(Eigenmischungen!ANZ46,1)</f>
        <v>0</v>
      </c>
      <c r="ANP42" s="536">
        <f>ROUND(Eigenmischungen!AOA46,1)</f>
        <v>0</v>
      </c>
      <c r="ANQ42" s="536">
        <f>ROUND(Eigenmischungen!AOB46,1)</f>
        <v>0</v>
      </c>
      <c r="ANR42" s="536">
        <f>ROUND(Eigenmischungen!AOC46,1)</f>
        <v>0</v>
      </c>
      <c r="ANS42" s="536">
        <f>ROUND(Eigenmischungen!AOD46,1)</f>
        <v>0</v>
      </c>
      <c r="ANT42" s="536">
        <f>ROUND(Eigenmischungen!AOE46,1)</f>
        <v>0</v>
      </c>
      <c r="ANU42" s="536">
        <f>ROUND(Eigenmischungen!AOF46,1)</f>
        <v>0</v>
      </c>
      <c r="ANV42" s="536">
        <f>ROUND(Eigenmischungen!AOG46,1)</f>
        <v>0</v>
      </c>
      <c r="ANW42" s="536">
        <f>ROUND(Eigenmischungen!AOH46,1)</f>
        <v>0</v>
      </c>
      <c r="ANX42" s="536">
        <f>ROUND(Eigenmischungen!AOI46,1)</f>
        <v>0</v>
      </c>
      <c r="ANY42" s="536">
        <f>ROUND(Eigenmischungen!AOJ46,1)</f>
        <v>0</v>
      </c>
      <c r="ANZ42" s="536">
        <f>ROUND(Eigenmischungen!AOK46,1)</f>
        <v>0</v>
      </c>
      <c r="AOA42" s="536">
        <f>ROUND(Eigenmischungen!AOL46,1)</f>
        <v>0</v>
      </c>
      <c r="AOB42" s="536">
        <f>ROUND(Eigenmischungen!AOM46,1)</f>
        <v>0</v>
      </c>
      <c r="AOC42" s="536">
        <f>ROUND(Eigenmischungen!AON46,1)</f>
        <v>0</v>
      </c>
      <c r="AOD42" s="536">
        <f>ROUND(Eigenmischungen!AOO46,1)</f>
        <v>0</v>
      </c>
      <c r="AOE42" s="536">
        <f>ROUND(Eigenmischungen!AOP46,1)</f>
        <v>0</v>
      </c>
      <c r="AOF42" s="536">
        <f>ROUND(Eigenmischungen!AOQ46,1)</f>
        <v>0</v>
      </c>
      <c r="AOG42" s="536">
        <f>ROUND(Eigenmischungen!AOR46,1)</f>
        <v>0</v>
      </c>
      <c r="AOH42" s="536">
        <f>ROUND(Eigenmischungen!AOS46,1)</f>
        <v>0</v>
      </c>
      <c r="AOI42" s="536">
        <f>ROUND(Eigenmischungen!AOT46,1)</f>
        <v>0</v>
      </c>
      <c r="AOJ42" s="536">
        <f>ROUND(Eigenmischungen!AOU46,1)</f>
        <v>0</v>
      </c>
      <c r="AOK42" s="536">
        <f>ROUND(Eigenmischungen!AOV46,1)</f>
        <v>0</v>
      </c>
      <c r="AOL42" s="536">
        <f>ROUND(Eigenmischungen!AOW46,1)</f>
        <v>0</v>
      </c>
      <c r="AOM42" s="536">
        <f>ROUND(Eigenmischungen!AOX46,1)</f>
        <v>0</v>
      </c>
      <c r="AON42" s="536">
        <f>ROUND(Eigenmischungen!AOY46,1)</f>
        <v>0</v>
      </c>
      <c r="AOO42" s="536">
        <f>ROUND(Eigenmischungen!AOZ46,1)</f>
        <v>0</v>
      </c>
      <c r="AOP42" s="536">
        <f>ROUND(Eigenmischungen!APA46,1)</f>
        <v>0</v>
      </c>
      <c r="AOQ42" s="536">
        <f>ROUND(Eigenmischungen!APB46,1)</f>
        <v>0</v>
      </c>
      <c r="AOR42" s="536">
        <f>ROUND(Eigenmischungen!APC46,1)</f>
        <v>0</v>
      </c>
      <c r="AOS42" s="536">
        <f>ROUND(Eigenmischungen!APD46,1)</f>
        <v>0</v>
      </c>
      <c r="AOT42" s="536">
        <f>ROUND(Eigenmischungen!APE46,1)</f>
        <v>0</v>
      </c>
      <c r="AOU42" s="536">
        <f>ROUND(Eigenmischungen!APF46,1)</f>
        <v>0</v>
      </c>
      <c r="AOV42" s="536">
        <f>ROUND(Eigenmischungen!APG46,1)</f>
        <v>0</v>
      </c>
      <c r="AOW42" s="536">
        <f>ROUND(Eigenmischungen!APH46,1)</f>
        <v>0</v>
      </c>
      <c r="AOX42" s="536">
        <f>ROUND(Eigenmischungen!API46,1)</f>
        <v>0</v>
      </c>
      <c r="AOY42" s="536">
        <f>ROUND(Eigenmischungen!APJ46,1)</f>
        <v>0</v>
      </c>
      <c r="AOZ42" s="536">
        <f>ROUND(Eigenmischungen!APK46,1)</f>
        <v>0</v>
      </c>
      <c r="APA42" s="536">
        <f>ROUND(Eigenmischungen!APL46,1)</f>
        <v>0</v>
      </c>
      <c r="APB42" s="536">
        <f>ROUND(Eigenmischungen!APM46,1)</f>
        <v>0</v>
      </c>
      <c r="APC42" s="536">
        <f>ROUND(Eigenmischungen!APN46,1)</f>
        <v>0</v>
      </c>
      <c r="APD42" s="536">
        <f>ROUND(Eigenmischungen!APO46,1)</f>
        <v>0</v>
      </c>
      <c r="APE42" s="536">
        <f>ROUND(Eigenmischungen!APP46,1)</f>
        <v>0</v>
      </c>
      <c r="APF42" s="536">
        <f>ROUND(Eigenmischungen!APQ46,1)</f>
        <v>0</v>
      </c>
      <c r="APG42" s="536">
        <f>ROUND(Eigenmischungen!APR46,1)</f>
        <v>0</v>
      </c>
      <c r="APH42" s="536">
        <f>ROUND(Eigenmischungen!APS46,1)</f>
        <v>0</v>
      </c>
      <c r="API42" s="536">
        <f>ROUND(Eigenmischungen!APT46,1)</f>
        <v>0</v>
      </c>
      <c r="APJ42" s="536">
        <f>ROUND(Eigenmischungen!APU46,1)</f>
        <v>0</v>
      </c>
      <c r="APK42" s="536">
        <f>ROUND(Eigenmischungen!APV46,1)</f>
        <v>0</v>
      </c>
      <c r="APL42" s="536">
        <f>ROUND(Eigenmischungen!APW46,1)</f>
        <v>0</v>
      </c>
      <c r="APM42" s="536">
        <f>ROUND(Eigenmischungen!APX46,1)</f>
        <v>0</v>
      </c>
      <c r="APN42" s="536">
        <f>ROUND(Eigenmischungen!APY46,1)</f>
        <v>0</v>
      </c>
      <c r="APO42" s="536">
        <f>ROUND(Eigenmischungen!APZ46,1)</f>
        <v>0</v>
      </c>
      <c r="APP42" s="536">
        <f>ROUND(Eigenmischungen!AQA46,1)</f>
        <v>0</v>
      </c>
      <c r="APQ42" s="536">
        <f>ROUND(Eigenmischungen!AQB46,1)</f>
        <v>0</v>
      </c>
      <c r="APR42" s="536">
        <f>ROUND(Eigenmischungen!AQC46,1)</f>
        <v>0</v>
      </c>
      <c r="APS42" s="536">
        <f>ROUND(Eigenmischungen!AQD46,1)</f>
        <v>0</v>
      </c>
      <c r="APT42" s="536">
        <f>ROUND(Eigenmischungen!AQE46,1)</f>
        <v>0</v>
      </c>
      <c r="APU42" s="536">
        <f>ROUND(Eigenmischungen!AQF46,1)</f>
        <v>0</v>
      </c>
      <c r="APV42" s="536">
        <f>ROUND(Eigenmischungen!AQG46,1)</f>
        <v>0</v>
      </c>
      <c r="APW42" s="536">
        <f>ROUND(Eigenmischungen!AQH46,1)</f>
        <v>0</v>
      </c>
      <c r="APX42" s="536">
        <f>ROUND(Eigenmischungen!AQI46,1)</f>
        <v>0</v>
      </c>
      <c r="APY42" s="536">
        <f>ROUND(Eigenmischungen!AQJ46,1)</f>
        <v>0</v>
      </c>
      <c r="APZ42" s="536">
        <f>ROUND(Eigenmischungen!AQK46,1)</f>
        <v>0</v>
      </c>
      <c r="AQA42" s="536">
        <f>ROUND(Eigenmischungen!AQL46,1)</f>
        <v>0</v>
      </c>
      <c r="AQB42" s="536">
        <f>ROUND(Eigenmischungen!AQM46,1)</f>
        <v>0</v>
      </c>
      <c r="AQC42" s="536">
        <f>ROUND(Eigenmischungen!AQN46,1)</f>
        <v>0</v>
      </c>
      <c r="AQD42" s="536">
        <f>ROUND(Eigenmischungen!AQO46,1)</f>
        <v>0</v>
      </c>
      <c r="AQE42" s="536">
        <f>ROUND(Eigenmischungen!AQP46,1)</f>
        <v>0</v>
      </c>
      <c r="AQF42" s="536">
        <f>ROUND(Eigenmischungen!AQQ46,1)</f>
        <v>0</v>
      </c>
      <c r="AQG42" s="536">
        <f>ROUND(Eigenmischungen!AQR46,1)</f>
        <v>0</v>
      </c>
      <c r="AQH42" s="536">
        <f>ROUND(Eigenmischungen!AQS46,1)</f>
        <v>0</v>
      </c>
      <c r="AQI42" s="536">
        <f>ROUND(Eigenmischungen!AQT46,1)</f>
        <v>0</v>
      </c>
      <c r="AQJ42" s="536">
        <f>ROUND(Eigenmischungen!AQU46,1)</f>
        <v>0</v>
      </c>
      <c r="AQK42" s="536">
        <f>ROUND(Eigenmischungen!AQV46,1)</f>
        <v>0</v>
      </c>
      <c r="AQL42" s="536">
        <f>ROUND(Eigenmischungen!AQW46,1)</f>
        <v>0</v>
      </c>
      <c r="AQM42" s="536">
        <f>ROUND(Eigenmischungen!AQX46,1)</f>
        <v>0</v>
      </c>
      <c r="AQN42" s="536">
        <f>ROUND(Eigenmischungen!AQY46,1)</f>
        <v>0</v>
      </c>
      <c r="AQO42" s="536">
        <f>ROUND(Eigenmischungen!AQZ46,1)</f>
        <v>0</v>
      </c>
      <c r="AQP42" s="536">
        <f>ROUND(Eigenmischungen!ARA46,1)</f>
        <v>0</v>
      </c>
      <c r="AQQ42" s="536">
        <f>ROUND(Eigenmischungen!ARB46,1)</f>
        <v>0</v>
      </c>
      <c r="AQR42" s="536">
        <f>ROUND(Eigenmischungen!ARC46,1)</f>
        <v>0</v>
      </c>
      <c r="AQS42" s="536">
        <f>ROUND(Eigenmischungen!ARD46,1)</f>
        <v>0</v>
      </c>
      <c r="AQT42" s="536">
        <f>ROUND(Eigenmischungen!ARE46,1)</f>
        <v>0</v>
      </c>
      <c r="AQU42" s="536">
        <f>ROUND(Eigenmischungen!ARF46,1)</f>
        <v>0</v>
      </c>
      <c r="AQV42" s="536">
        <f>ROUND(Eigenmischungen!ARG46,1)</f>
        <v>0</v>
      </c>
      <c r="AQW42" s="536">
        <f>ROUND(Eigenmischungen!ARH46,1)</f>
        <v>0</v>
      </c>
      <c r="AQX42" s="536">
        <f>ROUND(Eigenmischungen!ARI46,1)</f>
        <v>0</v>
      </c>
      <c r="AQY42" s="536">
        <f>ROUND(Eigenmischungen!ARJ46,1)</f>
        <v>0</v>
      </c>
      <c r="AQZ42" s="536">
        <f>ROUND(Eigenmischungen!ARK46,1)</f>
        <v>0</v>
      </c>
      <c r="ARA42" s="536">
        <f>ROUND(Eigenmischungen!ARL46,1)</f>
        <v>0</v>
      </c>
      <c r="ARB42" s="536">
        <f>ROUND(Eigenmischungen!ARM46,1)</f>
        <v>0</v>
      </c>
      <c r="ARC42" s="536">
        <f>ROUND(Eigenmischungen!ARN46,1)</f>
        <v>0</v>
      </c>
      <c r="ARD42" s="536">
        <f>ROUND(Eigenmischungen!ARO46,1)</f>
        <v>0</v>
      </c>
      <c r="ARE42" s="536">
        <f>ROUND(Eigenmischungen!ARP46,1)</f>
        <v>0</v>
      </c>
      <c r="ARF42" s="536">
        <f>ROUND(Eigenmischungen!ARQ46,1)</f>
        <v>0</v>
      </c>
      <c r="ARG42" s="536">
        <f>ROUND(Eigenmischungen!ARR46,1)</f>
        <v>0</v>
      </c>
      <c r="ARH42" s="536">
        <f>ROUND(Eigenmischungen!ARS46,1)</f>
        <v>0</v>
      </c>
      <c r="ARI42" s="536">
        <f>ROUND(Eigenmischungen!ART46,1)</f>
        <v>0</v>
      </c>
      <c r="ARJ42" s="536">
        <f>ROUND(Eigenmischungen!ARU46,1)</f>
        <v>0</v>
      </c>
      <c r="ARK42" s="536">
        <f>ROUND(Eigenmischungen!ARV46,1)</f>
        <v>0</v>
      </c>
      <c r="ARL42" s="536">
        <f>ROUND(Eigenmischungen!ARW46,1)</f>
        <v>0</v>
      </c>
      <c r="ARM42" s="536">
        <f>ROUND(Eigenmischungen!ARX46,1)</f>
        <v>0</v>
      </c>
      <c r="ARN42" s="536">
        <f>ROUND(Eigenmischungen!ARY46,1)</f>
        <v>0</v>
      </c>
      <c r="ARO42" s="536">
        <f>ROUND(Eigenmischungen!ARZ46,1)</f>
        <v>0</v>
      </c>
      <c r="ARP42" s="536">
        <f>ROUND(Eigenmischungen!ASA46,1)</f>
        <v>0</v>
      </c>
      <c r="ARQ42" s="536">
        <f>ROUND(Eigenmischungen!ASB46,1)</f>
        <v>0</v>
      </c>
      <c r="ARR42" s="536">
        <f>ROUND(Eigenmischungen!ASC46,1)</f>
        <v>0</v>
      </c>
      <c r="ARS42" s="536">
        <f>ROUND(Eigenmischungen!ASD46,1)</f>
        <v>0</v>
      </c>
      <c r="ART42" s="536">
        <f>ROUND(Eigenmischungen!ASE46,1)</f>
        <v>0</v>
      </c>
      <c r="ARU42" s="536">
        <f>ROUND(Eigenmischungen!ASF46,1)</f>
        <v>0</v>
      </c>
      <c r="ARV42" s="536">
        <f>ROUND(Eigenmischungen!ASG46,1)</f>
        <v>0</v>
      </c>
      <c r="ARW42" s="536">
        <f>ROUND(Eigenmischungen!ASH46,1)</f>
        <v>0</v>
      </c>
      <c r="ARX42" s="536">
        <f>ROUND(Eigenmischungen!ASI46,1)</f>
        <v>0</v>
      </c>
      <c r="ARY42" s="536">
        <f>ROUND(Eigenmischungen!ASJ46,1)</f>
        <v>0</v>
      </c>
      <c r="ARZ42" s="536">
        <f>ROUND(Eigenmischungen!ASK46,1)</f>
        <v>0</v>
      </c>
      <c r="ASA42" s="536">
        <f>ROUND(Eigenmischungen!ASL46,1)</f>
        <v>0</v>
      </c>
      <c r="ASB42" s="536">
        <f>ROUND(Eigenmischungen!ASM46,1)</f>
        <v>0</v>
      </c>
      <c r="ASC42" s="536">
        <f>ROUND(Eigenmischungen!ASN46,1)</f>
        <v>0</v>
      </c>
      <c r="ASD42" s="536">
        <f>ROUND(Eigenmischungen!ASO46,1)</f>
        <v>0</v>
      </c>
      <c r="ASE42" s="536">
        <f>ROUND(Eigenmischungen!ASP46,1)</f>
        <v>0</v>
      </c>
      <c r="ASF42" s="536">
        <f>ROUND(Eigenmischungen!ASQ46,1)</f>
        <v>0</v>
      </c>
      <c r="ASG42" s="536">
        <f>ROUND(Eigenmischungen!ASR46,1)</f>
        <v>0</v>
      </c>
      <c r="ASH42" s="536">
        <f>ROUND(Eigenmischungen!ASS46,1)</f>
        <v>0</v>
      </c>
      <c r="ASI42" s="536">
        <f>ROUND(Eigenmischungen!AST46,1)</f>
        <v>0</v>
      </c>
      <c r="ASJ42" s="536">
        <f>ROUND(Eigenmischungen!ASU46,1)</f>
        <v>0</v>
      </c>
      <c r="ASK42" s="536">
        <f>ROUND(Eigenmischungen!ASV46,1)</f>
        <v>0</v>
      </c>
      <c r="ASL42" s="536">
        <f>ROUND(Eigenmischungen!ASW46,1)</f>
        <v>0</v>
      </c>
      <c r="ASM42" s="536">
        <f>ROUND(Eigenmischungen!ASX46,1)</f>
        <v>0</v>
      </c>
      <c r="ASN42" s="536">
        <f>ROUND(Eigenmischungen!ASY46,1)</f>
        <v>0</v>
      </c>
      <c r="ASO42" s="536">
        <f>ROUND(Eigenmischungen!ASZ46,1)</f>
        <v>0</v>
      </c>
      <c r="ASP42" s="536">
        <f>ROUND(Eigenmischungen!ATA46,1)</f>
        <v>0</v>
      </c>
      <c r="ASQ42" s="536">
        <f>ROUND(Eigenmischungen!ATB46,1)</f>
        <v>0</v>
      </c>
      <c r="ASR42" s="536">
        <f>ROUND(Eigenmischungen!ATC46,1)</f>
        <v>0</v>
      </c>
      <c r="ASS42" s="536">
        <f>ROUND(Eigenmischungen!ATD46,1)</f>
        <v>0</v>
      </c>
      <c r="AST42" s="536">
        <f>ROUND(Eigenmischungen!ATE46,1)</f>
        <v>0</v>
      </c>
      <c r="ASU42" s="536">
        <f>ROUND(Eigenmischungen!ATF46,1)</f>
        <v>0</v>
      </c>
      <c r="ASV42" s="536">
        <f>ROUND(Eigenmischungen!ATG46,1)</f>
        <v>0</v>
      </c>
      <c r="ASW42" s="536">
        <f>ROUND(Eigenmischungen!ATH46,1)</f>
        <v>0</v>
      </c>
      <c r="ASX42" s="536">
        <f>ROUND(Eigenmischungen!ATI46,1)</f>
        <v>0</v>
      </c>
      <c r="ASY42" s="536">
        <f>ROUND(Eigenmischungen!ATJ46,1)</f>
        <v>0</v>
      </c>
      <c r="ASZ42" s="536">
        <f>ROUND(Eigenmischungen!ATK46,1)</f>
        <v>0</v>
      </c>
      <c r="ATA42" s="536">
        <f>ROUND(Eigenmischungen!ATL46,1)</f>
        <v>0</v>
      </c>
      <c r="ATB42" s="536">
        <f>ROUND(Eigenmischungen!ATM46,1)</f>
        <v>0</v>
      </c>
      <c r="ATC42" s="536">
        <f>ROUND(Eigenmischungen!ATN46,1)</f>
        <v>0</v>
      </c>
      <c r="ATD42" s="536">
        <f>ROUND(Eigenmischungen!ATO46,1)</f>
        <v>0</v>
      </c>
      <c r="ATE42" s="536">
        <f>ROUND(Eigenmischungen!ATP46,1)</f>
        <v>0</v>
      </c>
      <c r="ATF42" s="536">
        <f>ROUND(Eigenmischungen!ATQ46,1)</f>
        <v>0</v>
      </c>
      <c r="ATG42" s="536">
        <f>ROUND(Eigenmischungen!ATR46,1)</f>
        <v>0</v>
      </c>
      <c r="ATH42" s="536">
        <f>ROUND(Eigenmischungen!ATS46,1)</f>
        <v>0</v>
      </c>
      <c r="ATI42" s="536">
        <f>ROUND(Eigenmischungen!ATT46,1)</f>
        <v>0</v>
      </c>
      <c r="ATJ42" s="536">
        <f>ROUND(Eigenmischungen!ATU46,1)</f>
        <v>0</v>
      </c>
      <c r="ATK42" s="536">
        <f>ROUND(Eigenmischungen!ATV46,1)</f>
        <v>0</v>
      </c>
      <c r="ATL42" s="536">
        <f>ROUND(Eigenmischungen!ATW46,1)</f>
        <v>0</v>
      </c>
      <c r="ATM42" s="536">
        <f>ROUND(Eigenmischungen!ATX46,1)</f>
        <v>0</v>
      </c>
      <c r="ATN42" s="536">
        <f>ROUND(Eigenmischungen!ATY46,1)</f>
        <v>0</v>
      </c>
      <c r="ATO42" s="536">
        <f>ROUND(Eigenmischungen!ATZ46,1)</f>
        <v>0</v>
      </c>
      <c r="ATP42" s="536">
        <f>ROUND(Eigenmischungen!AUA46,1)</f>
        <v>0</v>
      </c>
      <c r="ATQ42" s="536">
        <f>ROUND(Eigenmischungen!AUB46,1)</f>
        <v>0</v>
      </c>
      <c r="ATR42" s="536">
        <f>ROUND(Eigenmischungen!AUC46,1)</f>
        <v>0</v>
      </c>
      <c r="ATS42" s="536">
        <f>ROUND(Eigenmischungen!AUD46,1)</f>
        <v>0</v>
      </c>
      <c r="ATT42" s="536">
        <f>ROUND(Eigenmischungen!AUE46,1)</f>
        <v>0</v>
      </c>
      <c r="ATU42" s="536">
        <f>ROUND(Eigenmischungen!AUF46,1)</f>
        <v>0</v>
      </c>
      <c r="ATV42" s="536">
        <f>ROUND(Eigenmischungen!AUG46,1)</f>
        <v>0</v>
      </c>
      <c r="ATW42" s="536">
        <f>ROUND(Eigenmischungen!AUH46,1)</f>
        <v>0</v>
      </c>
      <c r="ATX42" s="536">
        <f>ROUND(Eigenmischungen!AUI46,1)</f>
        <v>0</v>
      </c>
      <c r="ATY42" s="536">
        <f>ROUND(Eigenmischungen!AUJ46,1)</f>
        <v>0</v>
      </c>
      <c r="ATZ42" s="536">
        <f>ROUND(Eigenmischungen!AUK46,1)</f>
        <v>0</v>
      </c>
      <c r="AUA42" s="536">
        <f>ROUND(Eigenmischungen!AUL46,1)</f>
        <v>0</v>
      </c>
      <c r="AUB42" s="536">
        <f>ROUND(Eigenmischungen!AUM46,1)</f>
        <v>0</v>
      </c>
      <c r="AUC42" s="536">
        <f>ROUND(Eigenmischungen!AUN46,1)</f>
        <v>0</v>
      </c>
      <c r="AUD42" s="536">
        <f>ROUND(Eigenmischungen!AUO46,1)</f>
        <v>0</v>
      </c>
      <c r="AUE42" s="536">
        <f>ROUND(Eigenmischungen!AUP46,1)</f>
        <v>0</v>
      </c>
      <c r="AUF42" s="536">
        <f>ROUND(Eigenmischungen!AUQ46,1)</f>
        <v>0</v>
      </c>
      <c r="AUG42" s="536">
        <f>ROUND(Eigenmischungen!AUR46,1)</f>
        <v>0</v>
      </c>
      <c r="AUH42" s="536">
        <f>ROUND(Eigenmischungen!AUS46,1)</f>
        <v>0</v>
      </c>
      <c r="AUI42" s="536">
        <f>ROUND(Eigenmischungen!AUT46,1)</f>
        <v>0</v>
      </c>
      <c r="AUJ42" s="536">
        <f>ROUND(Eigenmischungen!AUU46,1)</f>
        <v>0</v>
      </c>
      <c r="AUK42" s="536">
        <f>ROUND(Eigenmischungen!AUV46,1)</f>
        <v>0</v>
      </c>
      <c r="AUL42" s="536">
        <f>ROUND(Eigenmischungen!AUW46,1)</f>
        <v>0</v>
      </c>
      <c r="AUM42" s="536">
        <f>ROUND(Eigenmischungen!AUX46,1)</f>
        <v>0</v>
      </c>
      <c r="AUN42" s="536">
        <f>ROUND(Eigenmischungen!AUY46,1)</f>
        <v>0</v>
      </c>
      <c r="AUO42" s="536">
        <f>ROUND(Eigenmischungen!AUZ46,1)</f>
        <v>0</v>
      </c>
      <c r="AUP42" s="536">
        <f>ROUND(Eigenmischungen!AVA46,1)</f>
        <v>0</v>
      </c>
      <c r="AUQ42" s="536">
        <f>ROUND(Eigenmischungen!AVB46,1)</f>
        <v>0</v>
      </c>
      <c r="AUR42" s="536">
        <f>ROUND(Eigenmischungen!AVC46,1)</f>
        <v>0</v>
      </c>
      <c r="AUS42" s="536">
        <f>ROUND(Eigenmischungen!AVD46,1)</f>
        <v>0</v>
      </c>
      <c r="AUT42" s="536">
        <f>ROUND(Eigenmischungen!AVE46,1)</f>
        <v>0</v>
      </c>
      <c r="AUU42" s="536">
        <f>ROUND(Eigenmischungen!AVF46,1)</f>
        <v>0</v>
      </c>
      <c r="AUV42" s="536">
        <f>ROUND(Eigenmischungen!AVG46,1)</f>
        <v>0</v>
      </c>
      <c r="AUW42" s="536">
        <f>ROUND(Eigenmischungen!AVH46,1)</f>
        <v>0</v>
      </c>
      <c r="AUX42" s="536">
        <f>ROUND(Eigenmischungen!AVI46,1)</f>
        <v>0</v>
      </c>
      <c r="AUY42" s="536">
        <f>ROUND(Eigenmischungen!AVJ46,1)</f>
        <v>0</v>
      </c>
      <c r="AUZ42" s="536">
        <f>ROUND(Eigenmischungen!AVK46,1)</f>
        <v>0</v>
      </c>
      <c r="AVA42" s="536">
        <f>ROUND(Eigenmischungen!AVL46,1)</f>
        <v>0</v>
      </c>
      <c r="AVB42" s="536">
        <f>ROUND(Eigenmischungen!AVM46,1)</f>
        <v>0</v>
      </c>
      <c r="AVC42" s="536">
        <f>ROUND(Eigenmischungen!AVN46,1)</f>
        <v>0</v>
      </c>
      <c r="AVD42" s="536">
        <f>ROUND(Eigenmischungen!AVO46,1)</f>
        <v>0</v>
      </c>
      <c r="AVE42" s="536">
        <f>ROUND(Eigenmischungen!AVP46,1)</f>
        <v>0</v>
      </c>
      <c r="AVF42" s="536">
        <f>ROUND(Eigenmischungen!AVQ46,1)</f>
        <v>0</v>
      </c>
      <c r="AVG42" s="536">
        <f>ROUND(Eigenmischungen!AVR46,1)</f>
        <v>0</v>
      </c>
      <c r="AVH42" s="536">
        <f>ROUND(Eigenmischungen!AVS46,1)</f>
        <v>0</v>
      </c>
      <c r="AVI42" s="536">
        <f>ROUND(Eigenmischungen!AVT46,1)</f>
        <v>0</v>
      </c>
      <c r="AVJ42" s="536">
        <f>ROUND(Eigenmischungen!AVU46,1)</f>
        <v>0</v>
      </c>
      <c r="AVK42" s="536">
        <f>ROUND(Eigenmischungen!AVV46,1)</f>
        <v>0</v>
      </c>
      <c r="AVL42" s="536">
        <f>ROUND(Eigenmischungen!AVW46,1)</f>
        <v>0</v>
      </c>
      <c r="AVM42" s="536">
        <f>ROUND(Eigenmischungen!AVX46,1)</f>
        <v>0</v>
      </c>
      <c r="AVN42" s="536">
        <f>ROUND(Eigenmischungen!AVY46,1)</f>
        <v>0</v>
      </c>
      <c r="AVO42" s="536">
        <f>ROUND(Eigenmischungen!AVZ46,1)</f>
        <v>0</v>
      </c>
      <c r="AVP42" s="536">
        <f>ROUND(Eigenmischungen!AWA46,1)</f>
        <v>0</v>
      </c>
      <c r="AVQ42" s="536">
        <f>ROUND(Eigenmischungen!AWB46,1)</f>
        <v>0</v>
      </c>
      <c r="AVR42" s="536">
        <f>ROUND(Eigenmischungen!AWC46,1)</f>
        <v>0</v>
      </c>
      <c r="AVS42" s="536">
        <f>ROUND(Eigenmischungen!AWD46,1)</f>
        <v>0</v>
      </c>
      <c r="AVT42" s="536">
        <f>ROUND(Eigenmischungen!AWE46,1)</f>
        <v>0</v>
      </c>
      <c r="AVU42" s="536">
        <f>ROUND(Eigenmischungen!AWF46,1)</f>
        <v>0</v>
      </c>
      <c r="AVV42" s="536">
        <f>ROUND(Eigenmischungen!AWG46,1)</f>
        <v>0</v>
      </c>
      <c r="AVW42" s="536">
        <f>ROUND(Eigenmischungen!AWH46,1)</f>
        <v>0</v>
      </c>
      <c r="AVX42" s="536">
        <f>ROUND(Eigenmischungen!AWI46,1)</f>
        <v>0</v>
      </c>
      <c r="AVY42" s="536">
        <f>ROUND(Eigenmischungen!AWJ46,1)</f>
        <v>0</v>
      </c>
      <c r="AVZ42" s="536">
        <f>ROUND(Eigenmischungen!AWK46,1)</f>
        <v>0</v>
      </c>
      <c r="AWA42" s="536">
        <f>ROUND(Eigenmischungen!AWL46,1)</f>
        <v>0</v>
      </c>
      <c r="AWB42" s="536">
        <f>ROUND(Eigenmischungen!AWM46,1)</f>
        <v>0</v>
      </c>
      <c r="AWC42" s="536">
        <f>ROUND(Eigenmischungen!AWN46,1)</f>
        <v>0</v>
      </c>
      <c r="AWD42" s="536">
        <f>ROUND(Eigenmischungen!AWO46,1)</f>
        <v>0</v>
      </c>
      <c r="AWE42" s="536">
        <f>ROUND(Eigenmischungen!AWP46,1)</f>
        <v>0</v>
      </c>
      <c r="AWF42" s="536">
        <f>ROUND(Eigenmischungen!AWQ46,1)</f>
        <v>0</v>
      </c>
      <c r="AWG42" s="536">
        <f>ROUND(Eigenmischungen!AWR46,1)</f>
        <v>0</v>
      </c>
      <c r="AWH42" s="536">
        <f>ROUND(Eigenmischungen!AWS46,1)</f>
        <v>0</v>
      </c>
      <c r="AWI42" s="536">
        <f>ROUND(Eigenmischungen!AWT46,1)</f>
        <v>0</v>
      </c>
      <c r="AWJ42" s="536">
        <f>ROUND(Eigenmischungen!AWU46,1)</f>
        <v>0</v>
      </c>
      <c r="AWK42" s="536">
        <f>ROUND(Eigenmischungen!AWV46,1)</f>
        <v>0</v>
      </c>
      <c r="AWL42" s="536">
        <f>ROUND(Eigenmischungen!AWW46,1)</f>
        <v>0</v>
      </c>
      <c r="AWM42" s="536">
        <f>ROUND(Eigenmischungen!AWX46,1)</f>
        <v>0</v>
      </c>
      <c r="AWN42" s="536">
        <f>ROUND(Eigenmischungen!AWY46,1)</f>
        <v>0</v>
      </c>
      <c r="AWO42" s="536">
        <f>ROUND(Eigenmischungen!AWZ46,1)</f>
        <v>0</v>
      </c>
      <c r="AWP42" s="536">
        <f>ROUND(Eigenmischungen!AXA46,1)</f>
        <v>0</v>
      </c>
      <c r="AWQ42" s="536">
        <f>ROUND(Eigenmischungen!AXB46,1)</f>
        <v>0</v>
      </c>
      <c r="AWR42" s="536">
        <f>ROUND(Eigenmischungen!AXC46,1)</f>
        <v>0</v>
      </c>
      <c r="AWS42" s="536">
        <f>ROUND(Eigenmischungen!AXD46,1)</f>
        <v>0</v>
      </c>
      <c r="AWT42" s="536">
        <f>ROUND(Eigenmischungen!AXE46,1)</f>
        <v>0</v>
      </c>
      <c r="AWU42" s="536">
        <f>ROUND(Eigenmischungen!AXF46,1)</f>
        <v>0</v>
      </c>
      <c r="AWV42" s="536">
        <f>ROUND(Eigenmischungen!AXG46,1)</f>
        <v>0</v>
      </c>
      <c r="AWW42" s="536">
        <f>ROUND(Eigenmischungen!AXH46,1)</f>
        <v>0</v>
      </c>
      <c r="AWX42" s="536">
        <f>ROUND(Eigenmischungen!AXI46,1)</f>
        <v>0</v>
      </c>
      <c r="AWY42" s="536">
        <f>ROUND(Eigenmischungen!AXJ46,1)</f>
        <v>0</v>
      </c>
      <c r="AWZ42" s="536">
        <f>ROUND(Eigenmischungen!AXK46,1)</f>
        <v>0</v>
      </c>
      <c r="AXA42" s="536">
        <f>ROUND(Eigenmischungen!AXL46,1)</f>
        <v>0</v>
      </c>
      <c r="AXB42" s="536">
        <f>ROUND(Eigenmischungen!AXM46,1)</f>
        <v>0</v>
      </c>
      <c r="AXC42" s="536">
        <f>ROUND(Eigenmischungen!AXN46,1)</f>
        <v>0</v>
      </c>
      <c r="AXD42" s="536">
        <f>ROUND(Eigenmischungen!AXO46,1)</f>
        <v>0</v>
      </c>
      <c r="AXE42" s="536">
        <f>ROUND(Eigenmischungen!AXP46,1)</f>
        <v>0</v>
      </c>
      <c r="AXF42" s="536">
        <f>ROUND(Eigenmischungen!AXQ46,1)</f>
        <v>0</v>
      </c>
      <c r="AXG42" s="536">
        <f>ROUND(Eigenmischungen!AXR46,1)</f>
        <v>0</v>
      </c>
      <c r="AXH42" s="536">
        <f>ROUND(Eigenmischungen!AXS46,1)</f>
        <v>0</v>
      </c>
      <c r="AXI42" s="536">
        <f>ROUND(Eigenmischungen!AXT46,1)</f>
        <v>0</v>
      </c>
      <c r="AXJ42" s="536">
        <f>ROUND(Eigenmischungen!AXU46,1)</f>
        <v>0</v>
      </c>
      <c r="AXK42" s="536">
        <f>ROUND(Eigenmischungen!AXV46,1)</f>
        <v>0</v>
      </c>
      <c r="AXL42" s="536">
        <f>ROUND(Eigenmischungen!AXW46,1)</f>
        <v>0</v>
      </c>
      <c r="AXM42" s="536">
        <f>ROUND(Eigenmischungen!AXX46,1)</f>
        <v>0</v>
      </c>
      <c r="AXN42" s="536">
        <f>ROUND(Eigenmischungen!AXY46,1)</f>
        <v>0</v>
      </c>
      <c r="AXO42" s="536">
        <f>ROUND(Eigenmischungen!AXZ46,1)</f>
        <v>0</v>
      </c>
      <c r="AXP42" s="536">
        <f>ROUND(Eigenmischungen!AYA46,1)</f>
        <v>0</v>
      </c>
      <c r="AXQ42" s="536">
        <f>ROUND(Eigenmischungen!AYB46,1)</f>
        <v>0</v>
      </c>
      <c r="AXR42" s="536">
        <f>ROUND(Eigenmischungen!AYC46,1)</f>
        <v>0</v>
      </c>
      <c r="AXS42" s="536">
        <f>ROUND(Eigenmischungen!AYD46,1)</f>
        <v>0</v>
      </c>
      <c r="AXT42" s="536">
        <f>ROUND(Eigenmischungen!AYE46,1)</f>
        <v>0</v>
      </c>
      <c r="AXU42" s="536">
        <f>ROUND(Eigenmischungen!AYF46,1)</f>
        <v>0</v>
      </c>
      <c r="AXV42" s="536">
        <f>ROUND(Eigenmischungen!AYG46,1)</f>
        <v>0</v>
      </c>
      <c r="AXW42" s="536">
        <f>ROUND(Eigenmischungen!AYH46,1)</f>
        <v>0</v>
      </c>
      <c r="AXX42" s="536">
        <f>ROUND(Eigenmischungen!AYI46,1)</f>
        <v>0</v>
      </c>
      <c r="AXY42" s="536">
        <f>ROUND(Eigenmischungen!AYJ46,1)</f>
        <v>0</v>
      </c>
      <c r="AXZ42" s="536">
        <f>ROUND(Eigenmischungen!AYK46,1)</f>
        <v>0</v>
      </c>
      <c r="AYA42" s="536">
        <f>ROUND(Eigenmischungen!AYL46,1)</f>
        <v>0</v>
      </c>
      <c r="AYB42" s="536">
        <f>ROUND(Eigenmischungen!AYM46,1)</f>
        <v>0</v>
      </c>
      <c r="AYC42" s="536">
        <f>ROUND(Eigenmischungen!AYN46,1)</f>
        <v>0</v>
      </c>
      <c r="AYD42" s="536">
        <f>ROUND(Eigenmischungen!AYO46,1)</f>
        <v>0</v>
      </c>
      <c r="AYE42" s="536">
        <f>ROUND(Eigenmischungen!AYP46,1)</f>
        <v>0</v>
      </c>
      <c r="AYF42" s="536">
        <f>ROUND(Eigenmischungen!AYQ46,1)</f>
        <v>0</v>
      </c>
      <c r="AYG42" s="536">
        <f>ROUND(Eigenmischungen!AYR46,1)</f>
        <v>0</v>
      </c>
      <c r="AYH42" s="536">
        <f>ROUND(Eigenmischungen!AYS46,1)</f>
        <v>0</v>
      </c>
      <c r="AYI42" s="536">
        <f>ROUND(Eigenmischungen!AYT46,1)</f>
        <v>0</v>
      </c>
      <c r="AYJ42" s="536">
        <f>ROUND(Eigenmischungen!AYU46,1)</f>
        <v>0</v>
      </c>
      <c r="AYK42" s="536">
        <f>ROUND(Eigenmischungen!AYV46,1)</f>
        <v>0</v>
      </c>
      <c r="AYL42" s="536">
        <f>ROUND(Eigenmischungen!AYW46,1)</f>
        <v>0</v>
      </c>
      <c r="AYM42" s="536">
        <f>ROUND(Eigenmischungen!AYX46,1)</f>
        <v>0</v>
      </c>
      <c r="AYN42" s="536">
        <f>ROUND(Eigenmischungen!AYY46,1)</f>
        <v>0</v>
      </c>
      <c r="AYO42" s="536">
        <f>ROUND(Eigenmischungen!AYZ46,1)</f>
        <v>0</v>
      </c>
      <c r="AYP42" s="536">
        <f>ROUND(Eigenmischungen!AZA46,1)</f>
        <v>0</v>
      </c>
      <c r="AYQ42" s="536">
        <f>ROUND(Eigenmischungen!AZB46,1)</f>
        <v>0</v>
      </c>
      <c r="AYR42" s="536">
        <f>ROUND(Eigenmischungen!AZC46,1)</f>
        <v>0</v>
      </c>
      <c r="AYS42" s="536">
        <f>ROUND(Eigenmischungen!AZD46,1)</f>
        <v>0</v>
      </c>
      <c r="AYT42" s="536">
        <f>ROUND(Eigenmischungen!AZE46,1)</f>
        <v>0</v>
      </c>
      <c r="AYU42" s="536">
        <f>ROUND(Eigenmischungen!AZF46,1)</f>
        <v>0</v>
      </c>
      <c r="AYV42" s="536">
        <f>ROUND(Eigenmischungen!AZG46,1)</f>
        <v>0</v>
      </c>
      <c r="AYW42" s="536">
        <f>ROUND(Eigenmischungen!AZH46,1)</f>
        <v>0</v>
      </c>
      <c r="AYX42" s="536">
        <f>ROUND(Eigenmischungen!AZI46,1)</f>
        <v>0</v>
      </c>
      <c r="AYY42" s="536">
        <f>ROUND(Eigenmischungen!AZJ46,1)</f>
        <v>0</v>
      </c>
      <c r="AYZ42" s="536">
        <f>ROUND(Eigenmischungen!AZK46,1)</f>
        <v>0</v>
      </c>
      <c r="AZA42" s="536">
        <f>ROUND(Eigenmischungen!AZL46,1)</f>
        <v>0</v>
      </c>
      <c r="AZB42" s="536">
        <f>ROUND(Eigenmischungen!AZM46,1)</f>
        <v>0</v>
      </c>
      <c r="AZC42" s="536">
        <f>ROUND(Eigenmischungen!AZN46,1)</f>
        <v>0</v>
      </c>
      <c r="AZD42" s="536">
        <f>ROUND(Eigenmischungen!AZO46,1)</f>
        <v>0</v>
      </c>
      <c r="AZE42" s="536">
        <f>ROUND(Eigenmischungen!AZP46,1)</f>
        <v>0</v>
      </c>
      <c r="AZF42" s="536">
        <f>ROUND(Eigenmischungen!AZQ46,1)</f>
        <v>0</v>
      </c>
      <c r="AZG42" s="536">
        <f>ROUND(Eigenmischungen!AZR46,1)</f>
        <v>0</v>
      </c>
      <c r="AZH42" s="536">
        <f>ROUND(Eigenmischungen!AZS46,1)</f>
        <v>0</v>
      </c>
      <c r="AZI42" s="536">
        <f>ROUND(Eigenmischungen!AZT46,1)</f>
        <v>0</v>
      </c>
      <c r="AZJ42" s="536">
        <f>ROUND(Eigenmischungen!AZU46,1)</f>
        <v>0</v>
      </c>
      <c r="AZK42" s="536">
        <f>ROUND(Eigenmischungen!AZV46,1)</f>
        <v>0</v>
      </c>
      <c r="AZL42" s="536">
        <f>ROUND(Eigenmischungen!AZW46,1)</f>
        <v>0</v>
      </c>
      <c r="AZM42" s="536">
        <f>ROUND(Eigenmischungen!AZX46,1)</f>
        <v>0</v>
      </c>
      <c r="AZN42" s="536">
        <f>ROUND(Eigenmischungen!AZY46,1)</f>
        <v>0</v>
      </c>
      <c r="AZO42" s="536">
        <f>ROUND(Eigenmischungen!AZZ46,1)</f>
        <v>0</v>
      </c>
      <c r="AZP42" s="536">
        <f>ROUND(Eigenmischungen!BAA46,1)</f>
        <v>0</v>
      </c>
      <c r="AZQ42" s="536">
        <f>ROUND(Eigenmischungen!BAB46,1)</f>
        <v>0</v>
      </c>
      <c r="AZR42" s="536">
        <f>ROUND(Eigenmischungen!BAC46,1)</f>
        <v>0</v>
      </c>
      <c r="AZS42" s="536">
        <f>ROUND(Eigenmischungen!BAD46,1)</f>
        <v>0</v>
      </c>
      <c r="AZT42" s="536">
        <f>ROUND(Eigenmischungen!BAE46,1)</f>
        <v>0</v>
      </c>
      <c r="AZU42" s="536">
        <f>ROUND(Eigenmischungen!BAF46,1)</f>
        <v>0</v>
      </c>
      <c r="AZV42" s="536">
        <f>ROUND(Eigenmischungen!BAG46,1)</f>
        <v>0</v>
      </c>
      <c r="AZW42" s="536">
        <f>ROUND(Eigenmischungen!BAH46,1)</f>
        <v>0</v>
      </c>
      <c r="AZX42" s="536">
        <f>ROUND(Eigenmischungen!BAI46,1)</f>
        <v>0</v>
      </c>
      <c r="AZY42" s="536">
        <f>ROUND(Eigenmischungen!BAJ46,1)</f>
        <v>0</v>
      </c>
      <c r="AZZ42" s="536">
        <f>ROUND(Eigenmischungen!BAK46,1)</f>
        <v>0</v>
      </c>
      <c r="BAA42" s="536">
        <f>ROUND(Eigenmischungen!BAL46,1)</f>
        <v>0</v>
      </c>
      <c r="BAB42" s="536">
        <f>ROUND(Eigenmischungen!BAM46,1)</f>
        <v>0</v>
      </c>
      <c r="BAC42" s="536">
        <f>ROUND(Eigenmischungen!BAN46,1)</f>
        <v>0</v>
      </c>
      <c r="BAD42" s="536">
        <f>ROUND(Eigenmischungen!BAO46,1)</f>
        <v>0</v>
      </c>
      <c r="BAE42" s="536">
        <f>ROUND(Eigenmischungen!BAP46,1)</f>
        <v>0</v>
      </c>
      <c r="BAF42" s="536">
        <f>ROUND(Eigenmischungen!BAQ46,1)</f>
        <v>0</v>
      </c>
      <c r="BAG42" s="536">
        <f>ROUND(Eigenmischungen!BAR46,1)</f>
        <v>0</v>
      </c>
      <c r="BAH42" s="536">
        <f>ROUND(Eigenmischungen!BAS46,1)</f>
        <v>0</v>
      </c>
      <c r="BAI42" s="536">
        <f>ROUND(Eigenmischungen!BAT46,1)</f>
        <v>0</v>
      </c>
      <c r="BAJ42" s="536">
        <f>ROUND(Eigenmischungen!BAU46,1)</f>
        <v>0</v>
      </c>
      <c r="BAK42" s="536">
        <f>ROUND(Eigenmischungen!BAV46,1)</f>
        <v>0</v>
      </c>
      <c r="BAL42" s="536">
        <f>ROUND(Eigenmischungen!BAW46,1)</f>
        <v>0</v>
      </c>
      <c r="BAM42" s="536">
        <f>ROUND(Eigenmischungen!BAX46,1)</f>
        <v>0</v>
      </c>
      <c r="BAN42" s="536">
        <f>ROUND(Eigenmischungen!BAY46,1)</f>
        <v>0</v>
      </c>
      <c r="BAO42" s="536">
        <f>ROUND(Eigenmischungen!BAZ46,1)</f>
        <v>0</v>
      </c>
      <c r="BAP42" s="536">
        <f>ROUND(Eigenmischungen!BBA46,1)</f>
        <v>0</v>
      </c>
      <c r="BAQ42" s="536">
        <f>ROUND(Eigenmischungen!BBB46,1)</f>
        <v>0</v>
      </c>
      <c r="BAR42" s="536">
        <f>ROUND(Eigenmischungen!BBC46,1)</f>
        <v>0</v>
      </c>
      <c r="BAS42" s="536">
        <f>ROUND(Eigenmischungen!BBD46,1)</f>
        <v>0</v>
      </c>
      <c r="BAT42" s="536">
        <f>ROUND(Eigenmischungen!BBE46,1)</f>
        <v>0</v>
      </c>
      <c r="BAU42" s="536">
        <f>ROUND(Eigenmischungen!BBF46,1)</f>
        <v>0</v>
      </c>
      <c r="BAV42" s="536">
        <f>ROUND(Eigenmischungen!BBG46,1)</f>
        <v>0</v>
      </c>
      <c r="BAW42" s="536">
        <f>ROUND(Eigenmischungen!BBH46,1)</f>
        <v>0</v>
      </c>
      <c r="BAX42" s="536">
        <f>ROUND(Eigenmischungen!BBI46,1)</f>
        <v>0</v>
      </c>
      <c r="BAY42" s="536">
        <f>ROUND(Eigenmischungen!BBJ46,1)</f>
        <v>0</v>
      </c>
      <c r="BAZ42" s="536">
        <f>ROUND(Eigenmischungen!BBK46,1)</f>
        <v>0</v>
      </c>
      <c r="BBA42" s="536">
        <f>ROUND(Eigenmischungen!BBL46,1)</f>
        <v>0</v>
      </c>
      <c r="BBB42" s="536">
        <f>ROUND(Eigenmischungen!BBM46,1)</f>
        <v>0</v>
      </c>
      <c r="BBC42" s="536">
        <f>ROUND(Eigenmischungen!BBN46,1)</f>
        <v>0</v>
      </c>
      <c r="BBD42" s="536">
        <f>ROUND(Eigenmischungen!BBO46,1)</f>
        <v>0</v>
      </c>
      <c r="BBE42" s="536">
        <f>ROUND(Eigenmischungen!BBP46,1)</f>
        <v>0</v>
      </c>
      <c r="BBF42" s="536">
        <f>ROUND(Eigenmischungen!BBQ46,1)</f>
        <v>0</v>
      </c>
      <c r="BBG42" s="536">
        <f>ROUND(Eigenmischungen!BBR46,1)</f>
        <v>0</v>
      </c>
      <c r="BBH42" s="536">
        <f>ROUND(Eigenmischungen!BBS46,1)</f>
        <v>0</v>
      </c>
      <c r="BBI42" s="536">
        <f>ROUND(Eigenmischungen!BBT46,1)</f>
        <v>0</v>
      </c>
      <c r="BBJ42" s="536">
        <f>ROUND(Eigenmischungen!BBU46,1)</f>
        <v>0</v>
      </c>
      <c r="BBK42" s="536">
        <f>ROUND(Eigenmischungen!BBV46,1)</f>
        <v>0</v>
      </c>
      <c r="BBL42" s="536">
        <f>ROUND(Eigenmischungen!BBW46,1)</f>
        <v>0</v>
      </c>
      <c r="BBM42" s="536">
        <f>ROUND(Eigenmischungen!BBX46,1)</f>
        <v>0</v>
      </c>
      <c r="BBN42" s="536">
        <f>ROUND(Eigenmischungen!BBY46,1)</f>
        <v>0</v>
      </c>
      <c r="BBO42" s="536">
        <f>ROUND(Eigenmischungen!BBZ46,1)</f>
        <v>0</v>
      </c>
      <c r="BBP42" s="536">
        <f>ROUND(Eigenmischungen!BCA46,1)</f>
        <v>0</v>
      </c>
      <c r="BBQ42" s="536">
        <f>ROUND(Eigenmischungen!BCB46,1)</f>
        <v>0</v>
      </c>
      <c r="BBR42" s="536">
        <f>ROUND(Eigenmischungen!BCC46,1)</f>
        <v>0</v>
      </c>
      <c r="BBS42" s="536">
        <f>ROUND(Eigenmischungen!BCD46,1)</f>
        <v>0</v>
      </c>
      <c r="BBT42" s="536">
        <f>ROUND(Eigenmischungen!BCE46,1)</f>
        <v>0</v>
      </c>
      <c r="BBU42" s="536">
        <f>ROUND(Eigenmischungen!BCF46,1)</f>
        <v>0</v>
      </c>
      <c r="BBV42" s="536">
        <f>ROUND(Eigenmischungen!BCG46,1)</f>
        <v>0</v>
      </c>
      <c r="BBW42" s="536">
        <f>ROUND(Eigenmischungen!BCH46,1)</f>
        <v>0</v>
      </c>
      <c r="BBX42" s="536">
        <f>ROUND(Eigenmischungen!BCI46,1)</f>
        <v>0</v>
      </c>
      <c r="BBY42" s="536">
        <f>ROUND(Eigenmischungen!BCJ46,1)</f>
        <v>0</v>
      </c>
      <c r="BBZ42" s="536">
        <f>ROUND(Eigenmischungen!BCK46,1)</f>
        <v>0</v>
      </c>
      <c r="BCA42" s="536">
        <f>ROUND(Eigenmischungen!BCL46,1)</f>
        <v>0</v>
      </c>
      <c r="BCB42" s="536">
        <f>ROUND(Eigenmischungen!BCM46,1)</f>
        <v>0</v>
      </c>
      <c r="BCC42" s="536">
        <f>ROUND(Eigenmischungen!BCN46,1)</f>
        <v>0</v>
      </c>
      <c r="BCD42" s="536">
        <f>ROUND(Eigenmischungen!BCO46,1)</f>
        <v>0</v>
      </c>
      <c r="BCE42" s="536">
        <f>ROUND(Eigenmischungen!BCP46,1)</f>
        <v>0</v>
      </c>
      <c r="BCF42" s="536">
        <f>ROUND(Eigenmischungen!BCQ46,1)</f>
        <v>0</v>
      </c>
      <c r="BCG42" s="536">
        <f>ROUND(Eigenmischungen!BCR46,1)</f>
        <v>0</v>
      </c>
      <c r="BCH42" s="536">
        <f>ROUND(Eigenmischungen!BCS46,1)</f>
        <v>0</v>
      </c>
      <c r="BCI42" s="536">
        <f>ROUND(Eigenmischungen!BCT46,1)</f>
        <v>0</v>
      </c>
      <c r="BCJ42" s="536">
        <f>ROUND(Eigenmischungen!BCU46,1)</f>
        <v>0</v>
      </c>
      <c r="BCK42" s="536">
        <f>ROUND(Eigenmischungen!BCV46,1)</f>
        <v>0</v>
      </c>
      <c r="BCL42" s="536">
        <f>ROUND(Eigenmischungen!BCW46,1)</f>
        <v>0</v>
      </c>
      <c r="BCM42" s="536">
        <f>ROUND(Eigenmischungen!BCX46,1)</f>
        <v>0</v>
      </c>
      <c r="BCN42" s="536">
        <f>ROUND(Eigenmischungen!BCY46,1)</f>
        <v>0</v>
      </c>
      <c r="BCO42" s="536">
        <f>ROUND(Eigenmischungen!BCZ46,1)</f>
        <v>0</v>
      </c>
      <c r="BCP42" s="536">
        <f>ROUND(Eigenmischungen!BDA46,1)</f>
        <v>0</v>
      </c>
      <c r="BCQ42" s="536">
        <f>ROUND(Eigenmischungen!BDB46,1)</f>
        <v>0</v>
      </c>
      <c r="BCR42" s="536">
        <f>ROUND(Eigenmischungen!BDC46,1)</f>
        <v>0</v>
      </c>
      <c r="BCS42" s="536">
        <f>ROUND(Eigenmischungen!BDD46,1)</f>
        <v>0</v>
      </c>
      <c r="BCT42" s="536">
        <f>ROUND(Eigenmischungen!BDE46,1)</f>
        <v>0</v>
      </c>
      <c r="BCU42" s="536">
        <f>ROUND(Eigenmischungen!BDF46,1)</f>
        <v>0</v>
      </c>
      <c r="BCV42" s="536">
        <f>ROUND(Eigenmischungen!BDG46,1)</f>
        <v>0</v>
      </c>
      <c r="BCW42" s="536">
        <f>ROUND(Eigenmischungen!BDH46,1)</f>
        <v>0</v>
      </c>
      <c r="BCX42" s="536">
        <f>ROUND(Eigenmischungen!BDI46,1)</f>
        <v>0</v>
      </c>
      <c r="BCY42" s="536">
        <f>ROUND(Eigenmischungen!BDJ46,1)</f>
        <v>0</v>
      </c>
      <c r="BCZ42" s="536">
        <f>ROUND(Eigenmischungen!BDK46,1)</f>
        <v>0</v>
      </c>
      <c r="BDA42" s="536">
        <f>ROUND(Eigenmischungen!BDL46,1)</f>
        <v>0</v>
      </c>
      <c r="BDB42" s="536">
        <f>ROUND(Eigenmischungen!BDM46,1)</f>
        <v>0</v>
      </c>
      <c r="BDC42" s="536">
        <f>ROUND(Eigenmischungen!BDN46,1)</f>
        <v>0</v>
      </c>
      <c r="BDD42" s="536">
        <f>ROUND(Eigenmischungen!BDO46,1)</f>
        <v>0</v>
      </c>
      <c r="BDE42" s="536">
        <f>ROUND(Eigenmischungen!BDP46,1)</f>
        <v>0</v>
      </c>
      <c r="BDF42" s="536">
        <f>ROUND(Eigenmischungen!BDQ46,1)</f>
        <v>0</v>
      </c>
      <c r="BDG42" s="536">
        <f>ROUND(Eigenmischungen!BDR46,1)</f>
        <v>0</v>
      </c>
      <c r="BDH42" s="536">
        <f>ROUND(Eigenmischungen!BDS46,1)</f>
        <v>0</v>
      </c>
      <c r="BDI42" s="536">
        <f>ROUND(Eigenmischungen!BDT46,1)</f>
        <v>0</v>
      </c>
      <c r="BDJ42" s="536">
        <f>ROUND(Eigenmischungen!BDU46,1)</f>
        <v>0</v>
      </c>
      <c r="BDK42" s="536">
        <f>ROUND(Eigenmischungen!BDV46,1)</f>
        <v>0</v>
      </c>
      <c r="BDL42" s="536">
        <f>ROUND(Eigenmischungen!BDW46,1)</f>
        <v>0</v>
      </c>
      <c r="BDM42" s="536">
        <f>ROUND(Eigenmischungen!BDX46,1)</f>
        <v>0</v>
      </c>
      <c r="BDN42" s="536">
        <f>ROUND(Eigenmischungen!BDY46,1)</f>
        <v>0</v>
      </c>
      <c r="BDO42" s="536">
        <f>ROUND(Eigenmischungen!BDZ46,1)</f>
        <v>0</v>
      </c>
      <c r="BDP42" s="536">
        <f>ROUND(Eigenmischungen!BEA46,1)</f>
        <v>0</v>
      </c>
      <c r="BDQ42" s="536">
        <f>ROUND(Eigenmischungen!BEB46,1)</f>
        <v>0</v>
      </c>
      <c r="BDR42" s="536">
        <f>ROUND(Eigenmischungen!BEC46,1)</f>
        <v>0</v>
      </c>
      <c r="BDS42" s="536">
        <f>ROUND(Eigenmischungen!BED46,1)</f>
        <v>0</v>
      </c>
      <c r="BDT42" s="536">
        <f>ROUND(Eigenmischungen!BEE46,1)</f>
        <v>0</v>
      </c>
      <c r="BDU42" s="536">
        <f>ROUND(Eigenmischungen!BEF46,1)</f>
        <v>0</v>
      </c>
      <c r="BDV42" s="536">
        <f>ROUND(Eigenmischungen!BEG46,1)</f>
        <v>0</v>
      </c>
      <c r="BDW42" s="536">
        <f>ROUND(Eigenmischungen!BEH46,1)</f>
        <v>0</v>
      </c>
      <c r="BDX42" s="536">
        <f>ROUND(Eigenmischungen!BEI46,1)</f>
        <v>0</v>
      </c>
      <c r="BDY42" s="536">
        <f>ROUND(Eigenmischungen!BEJ46,1)</f>
        <v>0</v>
      </c>
      <c r="BDZ42" s="536">
        <f>ROUND(Eigenmischungen!BEK46,1)</f>
        <v>0</v>
      </c>
      <c r="BEA42" s="536">
        <f>ROUND(Eigenmischungen!BEL46,1)</f>
        <v>0</v>
      </c>
      <c r="BEB42" s="536">
        <f>ROUND(Eigenmischungen!BEM46,1)</f>
        <v>0</v>
      </c>
      <c r="BEC42" s="536">
        <f>ROUND(Eigenmischungen!BEN46,1)</f>
        <v>0</v>
      </c>
      <c r="BED42" s="536">
        <f>ROUND(Eigenmischungen!BEO46,1)</f>
        <v>0</v>
      </c>
      <c r="BEE42" s="536">
        <f>ROUND(Eigenmischungen!BEP46,1)</f>
        <v>0</v>
      </c>
      <c r="BEF42" s="536">
        <f>ROUND(Eigenmischungen!BEQ46,1)</f>
        <v>0</v>
      </c>
      <c r="BEG42" s="536">
        <f>ROUND(Eigenmischungen!BER46,1)</f>
        <v>0</v>
      </c>
      <c r="BEH42" s="536">
        <f>ROUND(Eigenmischungen!BES46,1)</f>
        <v>0</v>
      </c>
      <c r="BEI42" s="536">
        <f>ROUND(Eigenmischungen!BET46,1)</f>
        <v>0</v>
      </c>
      <c r="BEJ42" s="536">
        <f>ROUND(Eigenmischungen!BEU46,1)</f>
        <v>0</v>
      </c>
      <c r="BEK42" s="536">
        <f>ROUND(Eigenmischungen!BEV46,1)</f>
        <v>0</v>
      </c>
      <c r="BEL42" s="536">
        <f>ROUND(Eigenmischungen!BEW46,1)</f>
        <v>0</v>
      </c>
      <c r="BEM42" s="536">
        <f>ROUND(Eigenmischungen!BEX46,1)</f>
        <v>0</v>
      </c>
      <c r="BEN42" s="536">
        <f>ROUND(Eigenmischungen!BEY46,1)</f>
        <v>0</v>
      </c>
      <c r="BEO42" s="536">
        <f>ROUND(Eigenmischungen!BEZ46,1)</f>
        <v>0</v>
      </c>
      <c r="BEP42" s="536">
        <f>ROUND(Eigenmischungen!BFA46,1)</f>
        <v>0</v>
      </c>
      <c r="BEQ42" s="536">
        <f>ROUND(Eigenmischungen!BFB46,1)</f>
        <v>0</v>
      </c>
      <c r="BER42" s="536">
        <f>ROUND(Eigenmischungen!BFC46,1)</f>
        <v>0</v>
      </c>
      <c r="BES42" s="536">
        <f>ROUND(Eigenmischungen!BFD46,1)</f>
        <v>0</v>
      </c>
      <c r="BET42" s="536">
        <f>ROUND(Eigenmischungen!BFE46,1)</f>
        <v>0</v>
      </c>
      <c r="BEU42" s="536">
        <f>ROUND(Eigenmischungen!BFF46,1)</f>
        <v>0</v>
      </c>
      <c r="BEV42" s="536">
        <f>ROUND(Eigenmischungen!BFG46,1)</f>
        <v>0</v>
      </c>
      <c r="BEW42" s="536">
        <f>ROUND(Eigenmischungen!BFH46,1)</f>
        <v>0</v>
      </c>
      <c r="BEX42" s="536">
        <f>ROUND(Eigenmischungen!BFI46,1)</f>
        <v>0</v>
      </c>
      <c r="BEY42" s="536">
        <f>ROUND(Eigenmischungen!BFJ46,1)</f>
        <v>0</v>
      </c>
      <c r="BEZ42" s="536">
        <f>ROUND(Eigenmischungen!BFK46,1)</f>
        <v>0</v>
      </c>
      <c r="BFA42" s="536">
        <f>ROUND(Eigenmischungen!BFL46,1)</f>
        <v>0</v>
      </c>
      <c r="BFB42" s="536">
        <f>ROUND(Eigenmischungen!BFM46,1)</f>
        <v>0</v>
      </c>
      <c r="BFC42" s="536">
        <f>ROUND(Eigenmischungen!BFN46,1)</f>
        <v>0</v>
      </c>
      <c r="BFD42" s="536">
        <f>ROUND(Eigenmischungen!BFO46,1)</f>
        <v>0</v>
      </c>
      <c r="BFE42" s="536">
        <f>ROUND(Eigenmischungen!BFP46,1)</f>
        <v>0</v>
      </c>
      <c r="BFF42" s="536">
        <f>ROUND(Eigenmischungen!BFQ46,1)</f>
        <v>0</v>
      </c>
      <c r="BFG42" s="536">
        <f>ROUND(Eigenmischungen!BFR46,1)</f>
        <v>0</v>
      </c>
      <c r="BFH42" s="536">
        <f>ROUND(Eigenmischungen!BFS46,1)</f>
        <v>0</v>
      </c>
      <c r="BFI42" s="536">
        <f>ROUND(Eigenmischungen!BFT46,1)</f>
        <v>0</v>
      </c>
      <c r="BFJ42" s="536">
        <f>ROUND(Eigenmischungen!BFU46,1)</f>
        <v>0</v>
      </c>
      <c r="BFK42" s="536">
        <f>ROUND(Eigenmischungen!BFV46,1)</f>
        <v>0</v>
      </c>
      <c r="BFL42" s="536">
        <f>ROUND(Eigenmischungen!BFW46,1)</f>
        <v>0</v>
      </c>
      <c r="BFM42" s="536">
        <f>ROUND(Eigenmischungen!BFX46,1)</f>
        <v>0</v>
      </c>
      <c r="BFN42" s="536">
        <f>ROUND(Eigenmischungen!BFY46,1)</f>
        <v>0</v>
      </c>
      <c r="BFO42" s="536">
        <f>ROUND(Eigenmischungen!BFZ46,1)</f>
        <v>0</v>
      </c>
      <c r="BFP42" s="536">
        <f>ROUND(Eigenmischungen!BGA46,1)</f>
        <v>0</v>
      </c>
      <c r="BFQ42" s="536">
        <f>ROUND(Eigenmischungen!BGB46,1)</f>
        <v>0</v>
      </c>
      <c r="BFR42" s="536">
        <f>ROUND(Eigenmischungen!BGC46,1)</f>
        <v>0</v>
      </c>
      <c r="BFS42" s="536">
        <f>ROUND(Eigenmischungen!BGD46,1)</f>
        <v>0</v>
      </c>
      <c r="BFT42" s="536">
        <f>ROUND(Eigenmischungen!BGE46,1)</f>
        <v>0</v>
      </c>
      <c r="BFU42" s="536">
        <f>ROUND(Eigenmischungen!BGF46,1)</f>
        <v>0</v>
      </c>
      <c r="BFV42" s="536">
        <f>ROUND(Eigenmischungen!BGG46,1)</f>
        <v>0</v>
      </c>
      <c r="BFW42" s="536">
        <f>ROUND(Eigenmischungen!BGH46,1)</f>
        <v>0</v>
      </c>
      <c r="BFX42" s="536">
        <f>ROUND(Eigenmischungen!BGI46,1)</f>
        <v>0</v>
      </c>
      <c r="BFY42" s="536">
        <f>ROUND(Eigenmischungen!BGJ46,1)</f>
        <v>0</v>
      </c>
      <c r="BFZ42" s="536">
        <f>ROUND(Eigenmischungen!BGK46,1)</f>
        <v>0</v>
      </c>
      <c r="BGA42" s="536">
        <f>ROUND(Eigenmischungen!BGL46,1)</f>
        <v>0</v>
      </c>
      <c r="BGB42" s="536">
        <f>ROUND(Eigenmischungen!BGM46,1)</f>
        <v>0</v>
      </c>
      <c r="BGC42" s="536">
        <f>ROUND(Eigenmischungen!BGN46,1)</f>
        <v>0</v>
      </c>
      <c r="BGD42" s="536">
        <f>ROUND(Eigenmischungen!BGO46,1)</f>
        <v>0</v>
      </c>
      <c r="BGE42" s="536">
        <f>ROUND(Eigenmischungen!BGP46,1)</f>
        <v>0</v>
      </c>
      <c r="BGF42" s="536">
        <f>ROUND(Eigenmischungen!BGQ46,1)</f>
        <v>0</v>
      </c>
      <c r="BGG42" s="536">
        <f>ROUND(Eigenmischungen!BGR46,1)</f>
        <v>0</v>
      </c>
      <c r="BGH42" s="536">
        <f>ROUND(Eigenmischungen!BGS46,1)</f>
        <v>0</v>
      </c>
      <c r="BGI42" s="536">
        <f>ROUND(Eigenmischungen!BGT46,1)</f>
        <v>0</v>
      </c>
      <c r="BGJ42" s="536">
        <f>ROUND(Eigenmischungen!BGU46,1)</f>
        <v>0</v>
      </c>
      <c r="BGK42" s="536">
        <f>ROUND(Eigenmischungen!BGV46,1)</f>
        <v>0</v>
      </c>
      <c r="BGL42" s="536">
        <f>ROUND(Eigenmischungen!BGW46,1)</f>
        <v>0</v>
      </c>
      <c r="BGM42" s="536">
        <f>ROUND(Eigenmischungen!BGX46,1)</f>
        <v>0</v>
      </c>
      <c r="BGN42" s="536">
        <f>ROUND(Eigenmischungen!BGY46,1)</f>
        <v>0</v>
      </c>
      <c r="BGO42" s="536">
        <f>ROUND(Eigenmischungen!BGZ46,1)</f>
        <v>0</v>
      </c>
      <c r="BGP42" s="536">
        <f>ROUND(Eigenmischungen!BHA46,1)</f>
        <v>0</v>
      </c>
      <c r="BGQ42" s="536">
        <f>ROUND(Eigenmischungen!BHB46,1)</f>
        <v>0</v>
      </c>
      <c r="BGR42" s="536">
        <f>ROUND(Eigenmischungen!BHC46,1)</f>
        <v>0</v>
      </c>
      <c r="BGS42" s="536">
        <f>ROUND(Eigenmischungen!BHD46,1)</f>
        <v>0</v>
      </c>
      <c r="BGT42" s="536">
        <f>ROUND(Eigenmischungen!BHE46,1)</f>
        <v>0</v>
      </c>
      <c r="BGU42" s="536">
        <f>ROUND(Eigenmischungen!BHF46,1)</f>
        <v>0</v>
      </c>
      <c r="BGV42" s="536">
        <f>ROUND(Eigenmischungen!BHG46,1)</f>
        <v>0</v>
      </c>
      <c r="BGW42" s="536">
        <f>ROUND(Eigenmischungen!BHH46,1)</f>
        <v>0</v>
      </c>
      <c r="BGX42" s="536">
        <f>ROUND(Eigenmischungen!BHI46,1)</f>
        <v>0</v>
      </c>
      <c r="BGY42" s="536">
        <f>ROUND(Eigenmischungen!BHJ46,1)</f>
        <v>0</v>
      </c>
      <c r="BGZ42" s="536">
        <f>ROUND(Eigenmischungen!BHK46,1)</f>
        <v>0</v>
      </c>
      <c r="BHA42" s="536">
        <f>ROUND(Eigenmischungen!BHL46,1)</f>
        <v>0</v>
      </c>
      <c r="BHB42" s="536">
        <f>ROUND(Eigenmischungen!BHM46,1)</f>
        <v>0</v>
      </c>
      <c r="BHC42" s="536">
        <f>ROUND(Eigenmischungen!BHN46,1)</f>
        <v>0</v>
      </c>
      <c r="BHD42" s="536">
        <f>ROUND(Eigenmischungen!BHO46,1)</f>
        <v>0</v>
      </c>
      <c r="BHE42" s="536">
        <f>ROUND(Eigenmischungen!BHP46,1)</f>
        <v>0</v>
      </c>
      <c r="BHF42" s="536">
        <f>ROUND(Eigenmischungen!BHQ46,1)</f>
        <v>0</v>
      </c>
      <c r="BHG42" s="536">
        <f>ROUND(Eigenmischungen!BHR46,1)</f>
        <v>0</v>
      </c>
      <c r="BHH42" s="536">
        <f>ROUND(Eigenmischungen!BHS46,1)</f>
        <v>0</v>
      </c>
      <c r="BHI42" s="536">
        <f>ROUND(Eigenmischungen!BHT46,1)</f>
        <v>0</v>
      </c>
      <c r="BHJ42" s="536">
        <f>ROUND(Eigenmischungen!BHU46,1)</f>
        <v>0</v>
      </c>
      <c r="BHK42" s="536">
        <f>ROUND(Eigenmischungen!BHV46,1)</f>
        <v>0</v>
      </c>
      <c r="BHL42" s="536">
        <f>ROUND(Eigenmischungen!BHW46,1)</f>
        <v>0</v>
      </c>
      <c r="BHM42" s="536">
        <f>ROUND(Eigenmischungen!BHX46,1)</f>
        <v>0</v>
      </c>
      <c r="BHN42" s="536">
        <f>ROUND(Eigenmischungen!BHY46,1)</f>
        <v>0</v>
      </c>
      <c r="BHO42" s="536">
        <f>ROUND(Eigenmischungen!BHZ46,1)</f>
        <v>0</v>
      </c>
      <c r="BHP42" s="536">
        <f>ROUND(Eigenmischungen!BIA46,1)</f>
        <v>0</v>
      </c>
      <c r="BHQ42" s="536">
        <f>ROUND(Eigenmischungen!BIB46,1)</f>
        <v>0</v>
      </c>
      <c r="BHR42" s="536">
        <f>ROUND(Eigenmischungen!BIC46,1)</f>
        <v>0</v>
      </c>
      <c r="BHS42" s="536">
        <f>ROUND(Eigenmischungen!BID46,1)</f>
        <v>0</v>
      </c>
      <c r="BHT42" s="536">
        <f>ROUND(Eigenmischungen!BIE46,1)</f>
        <v>0</v>
      </c>
      <c r="BHU42" s="536">
        <f>ROUND(Eigenmischungen!BIF46,1)</f>
        <v>0</v>
      </c>
      <c r="BHV42" s="536">
        <f>ROUND(Eigenmischungen!BIG46,1)</f>
        <v>0</v>
      </c>
      <c r="BHW42" s="536">
        <f>ROUND(Eigenmischungen!BIH46,1)</f>
        <v>0</v>
      </c>
      <c r="BHX42" s="536">
        <f>ROUND(Eigenmischungen!BII46,1)</f>
        <v>0</v>
      </c>
      <c r="BHY42" s="536">
        <f>ROUND(Eigenmischungen!BIJ46,1)</f>
        <v>0</v>
      </c>
      <c r="BHZ42" s="536">
        <f>ROUND(Eigenmischungen!BIK46,1)</f>
        <v>0</v>
      </c>
      <c r="BIA42" s="536">
        <f>ROUND(Eigenmischungen!BIL46,1)</f>
        <v>0</v>
      </c>
      <c r="BIB42" s="536">
        <f>ROUND(Eigenmischungen!BIM46,1)</f>
        <v>0</v>
      </c>
      <c r="BIC42" s="536">
        <f>ROUND(Eigenmischungen!BIN46,1)</f>
        <v>0</v>
      </c>
      <c r="BID42" s="536">
        <f>ROUND(Eigenmischungen!BIO46,1)</f>
        <v>0</v>
      </c>
      <c r="BIE42" s="536">
        <f>ROUND(Eigenmischungen!BIP46,1)</f>
        <v>0</v>
      </c>
      <c r="BIF42" s="536">
        <f>ROUND(Eigenmischungen!BIQ46,1)</f>
        <v>0</v>
      </c>
      <c r="BIG42" s="536">
        <f>ROUND(Eigenmischungen!BIR46,1)</f>
        <v>0</v>
      </c>
      <c r="BIH42" s="536">
        <f>ROUND(Eigenmischungen!BIS46,1)</f>
        <v>0</v>
      </c>
      <c r="BII42" s="536">
        <f>ROUND(Eigenmischungen!BIT46,1)</f>
        <v>0</v>
      </c>
      <c r="BIJ42" s="536">
        <f>ROUND(Eigenmischungen!BIU46,1)</f>
        <v>0</v>
      </c>
      <c r="BIK42" s="536">
        <f>ROUND(Eigenmischungen!BIV46,1)</f>
        <v>0</v>
      </c>
      <c r="BIL42" s="536">
        <f>ROUND(Eigenmischungen!BIW46,1)</f>
        <v>0</v>
      </c>
      <c r="BIM42" s="536">
        <f>ROUND(Eigenmischungen!BIX46,1)</f>
        <v>0</v>
      </c>
      <c r="BIN42" s="536">
        <f>ROUND(Eigenmischungen!BIY46,1)</f>
        <v>0</v>
      </c>
      <c r="BIO42" s="536">
        <f>ROUND(Eigenmischungen!BIZ46,1)</f>
        <v>0</v>
      </c>
      <c r="BIP42" s="536">
        <f>ROUND(Eigenmischungen!BJA46,1)</f>
        <v>0</v>
      </c>
      <c r="BIQ42" s="536">
        <f>ROUND(Eigenmischungen!BJB46,1)</f>
        <v>0</v>
      </c>
      <c r="BIR42" s="536">
        <f>ROUND(Eigenmischungen!BJC46,1)</f>
        <v>0</v>
      </c>
      <c r="BIS42" s="536">
        <f>ROUND(Eigenmischungen!BJD46,1)</f>
        <v>0</v>
      </c>
      <c r="BIT42" s="536">
        <f>ROUND(Eigenmischungen!BJE46,1)</f>
        <v>0</v>
      </c>
      <c r="BIU42" s="536">
        <f>ROUND(Eigenmischungen!BJF46,1)</f>
        <v>0</v>
      </c>
      <c r="BIV42" s="536">
        <f>ROUND(Eigenmischungen!BJG46,1)</f>
        <v>0</v>
      </c>
      <c r="BIW42" s="536">
        <f>ROUND(Eigenmischungen!BJH46,1)</f>
        <v>0</v>
      </c>
      <c r="BIX42" s="536">
        <f>ROUND(Eigenmischungen!BJI46,1)</f>
        <v>0</v>
      </c>
      <c r="BIY42" s="536">
        <f>ROUND(Eigenmischungen!BJJ46,1)</f>
        <v>0</v>
      </c>
      <c r="BIZ42" s="536">
        <f>ROUND(Eigenmischungen!BJK46,1)</f>
        <v>0</v>
      </c>
      <c r="BJA42" s="536">
        <f>ROUND(Eigenmischungen!BJL46,1)</f>
        <v>0</v>
      </c>
      <c r="BJB42" s="536">
        <f>ROUND(Eigenmischungen!BJM46,1)</f>
        <v>0</v>
      </c>
      <c r="BJC42" s="536">
        <f>ROUND(Eigenmischungen!BJN46,1)</f>
        <v>0</v>
      </c>
      <c r="BJD42" s="536">
        <f>ROUND(Eigenmischungen!BJO46,1)</f>
        <v>0</v>
      </c>
      <c r="BJE42" s="536">
        <f>ROUND(Eigenmischungen!BJP46,1)</f>
        <v>0</v>
      </c>
      <c r="BJF42" s="536">
        <f>ROUND(Eigenmischungen!BJQ46,1)</f>
        <v>0</v>
      </c>
      <c r="BJG42" s="536">
        <f>ROUND(Eigenmischungen!BJR46,1)</f>
        <v>0</v>
      </c>
      <c r="BJH42" s="536">
        <f>ROUND(Eigenmischungen!BJS46,1)</f>
        <v>0</v>
      </c>
      <c r="BJI42" s="536">
        <f>ROUND(Eigenmischungen!BJT46,1)</f>
        <v>0</v>
      </c>
      <c r="BJJ42" s="536">
        <f>ROUND(Eigenmischungen!BJU46,1)</f>
        <v>0</v>
      </c>
      <c r="BJK42" s="536">
        <f>ROUND(Eigenmischungen!BJV46,1)</f>
        <v>0</v>
      </c>
      <c r="BJL42" s="536">
        <f>ROUND(Eigenmischungen!BJW46,1)</f>
        <v>0</v>
      </c>
      <c r="BJM42" s="536">
        <f>ROUND(Eigenmischungen!BJX46,1)</f>
        <v>0</v>
      </c>
      <c r="BJN42" s="536">
        <f>ROUND(Eigenmischungen!BJY46,1)</f>
        <v>0</v>
      </c>
      <c r="BJO42" s="536">
        <f>ROUND(Eigenmischungen!BJZ46,1)</f>
        <v>0</v>
      </c>
      <c r="BJP42" s="536">
        <f>ROUND(Eigenmischungen!BKA46,1)</f>
        <v>0</v>
      </c>
      <c r="BJQ42" s="536">
        <f>ROUND(Eigenmischungen!BKB46,1)</f>
        <v>0</v>
      </c>
      <c r="BJR42" s="536">
        <f>ROUND(Eigenmischungen!BKC46,1)</f>
        <v>0</v>
      </c>
      <c r="BJS42" s="536">
        <f>ROUND(Eigenmischungen!BKD46,1)</f>
        <v>0</v>
      </c>
      <c r="BJT42" s="536">
        <f>ROUND(Eigenmischungen!BKE46,1)</f>
        <v>0</v>
      </c>
      <c r="BJU42" s="536">
        <f>ROUND(Eigenmischungen!BKF46,1)</f>
        <v>0</v>
      </c>
      <c r="BJV42" s="536">
        <f>ROUND(Eigenmischungen!BKG46,1)</f>
        <v>0</v>
      </c>
      <c r="BJW42" s="536">
        <f>ROUND(Eigenmischungen!BKH46,1)</f>
        <v>0</v>
      </c>
      <c r="BJX42" s="536">
        <f>ROUND(Eigenmischungen!BKI46,1)</f>
        <v>0</v>
      </c>
      <c r="BJY42" s="536">
        <f>ROUND(Eigenmischungen!BKJ46,1)</f>
        <v>0</v>
      </c>
      <c r="BJZ42" s="536">
        <f>ROUND(Eigenmischungen!BKK46,1)</f>
        <v>0</v>
      </c>
      <c r="BKA42" s="536">
        <f>ROUND(Eigenmischungen!BKL46,1)</f>
        <v>0</v>
      </c>
      <c r="BKB42" s="536">
        <f>ROUND(Eigenmischungen!BKM46,1)</f>
        <v>0</v>
      </c>
      <c r="BKC42" s="536">
        <f>ROUND(Eigenmischungen!BKN46,1)</f>
        <v>0</v>
      </c>
      <c r="BKD42" s="536">
        <f>ROUND(Eigenmischungen!BKO46,1)</f>
        <v>0</v>
      </c>
      <c r="BKE42" s="536">
        <f>ROUND(Eigenmischungen!BKP46,1)</f>
        <v>0</v>
      </c>
      <c r="BKF42" s="536">
        <f>ROUND(Eigenmischungen!BKQ46,1)</f>
        <v>0</v>
      </c>
      <c r="BKG42" s="536">
        <f>ROUND(Eigenmischungen!BKR46,1)</f>
        <v>0</v>
      </c>
      <c r="BKH42" s="536">
        <f>ROUND(Eigenmischungen!BKS46,1)</f>
        <v>0</v>
      </c>
      <c r="BKI42" s="536">
        <f>ROUND(Eigenmischungen!BKT46,1)</f>
        <v>0</v>
      </c>
      <c r="BKJ42" s="536">
        <f>ROUND(Eigenmischungen!BKU46,1)</f>
        <v>0</v>
      </c>
      <c r="BKK42" s="536">
        <f>ROUND(Eigenmischungen!BKV46,1)</f>
        <v>0</v>
      </c>
      <c r="BKL42" s="536">
        <f>ROUND(Eigenmischungen!BKW46,1)</f>
        <v>0</v>
      </c>
      <c r="BKM42" s="536">
        <f>ROUND(Eigenmischungen!BKX46,1)</f>
        <v>0</v>
      </c>
      <c r="BKN42" s="536">
        <f>ROUND(Eigenmischungen!BKY46,1)</f>
        <v>0</v>
      </c>
      <c r="BKO42" s="536">
        <f>ROUND(Eigenmischungen!BKZ46,1)</f>
        <v>0</v>
      </c>
      <c r="BKP42" s="536">
        <f>ROUND(Eigenmischungen!BLA46,1)</f>
        <v>0</v>
      </c>
      <c r="BKQ42" s="536">
        <f>ROUND(Eigenmischungen!BLB46,1)</f>
        <v>0</v>
      </c>
      <c r="BKR42" s="536">
        <f>ROUND(Eigenmischungen!BLC46,1)</f>
        <v>0</v>
      </c>
      <c r="BKS42" s="536">
        <f>ROUND(Eigenmischungen!BLD46,1)</f>
        <v>0</v>
      </c>
      <c r="BKT42" s="536">
        <f>ROUND(Eigenmischungen!BLE46,1)</f>
        <v>0</v>
      </c>
      <c r="BKU42" s="536">
        <f>ROUND(Eigenmischungen!BLF46,1)</f>
        <v>0</v>
      </c>
      <c r="BKV42" s="536">
        <f>ROUND(Eigenmischungen!BLG46,1)</f>
        <v>0</v>
      </c>
      <c r="BKW42" s="536">
        <f>ROUND(Eigenmischungen!BLH46,1)</f>
        <v>0</v>
      </c>
      <c r="BKX42" s="536">
        <f>ROUND(Eigenmischungen!BLI46,1)</f>
        <v>0</v>
      </c>
      <c r="BKY42" s="536">
        <f>ROUND(Eigenmischungen!BLJ46,1)</f>
        <v>0</v>
      </c>
      <c r="BKZ42" s="536">
        <f>ROUND(Eigenmischungen!BLK46,1)</f>
        <v>0</v>
      </c>
      <c r="BLA42" s="536">
        <f>ROUND(Eigenmischungen!BLL46,1)</f>
        <v>0</v>
      </c>
      <c r="BLB42" s="536">
        <f>ROUND(Eigenmischungen!BLM46,1)</f>
        <v>0</v>
      </c>
      <c r="BLC42" s="536">
        <f>ROUND(Eigenmischungen!BLN46,1)</f>
        <v>0</v>
      </c>
      <c r="BLD42" s="536">
        <f>ROUND(Eigenmischungen!BLO46,1)</f>
        <v>0</v>
      </c>
      <c r="BLE42" s="536">
        <f>ROUND(Eigenmischungen!BLP46,1)</f>
        <v>0</v>
      </c>
      <c r="BLF42" s="536">
        <f>ROUND(Eigenmischungen!BLQ46,1)</f>
        <v>0</v>
      </c>
      <c r="BLG42" s="536">
        <f>ROUND(Eigenmischungen!BLR46,1)</f>
        <v>0</v>
      </c>
      <c r="BLH42" s="536">
        <f>ROUND(Eigenmischungen!BLS46,1)</f>
        <v>0</v>
      </c>
      <c r="BLI42" s="536">
        <f>ROUND(Eigenmischungen!BLT46,1)</f>
        <v>0</v>
      </c>
      <c r="BLJ42" s="536">
        <f>ROUND(Eigenmischungen!BLU46,1)</f>
        <v>0</v>
      </c>
      <c r="BLK42" s="536">
        <f>ROUND(Eigenmischungen!BLV46,1)</f>
        <v>0</v>
      </c>
      <c r="BLL42" s="536">
        <f>ROUND(Eigenmischungen!BLW46,1)</f>
        <v>0</v>
      </c>
      <c r="BLM42" s="536">
        <f>ROUND(Eigenmischungen!BLX46,1)</f>
        <v>0</v>
      </c>
      <c r="BLN42" s="536">
        <f>ROUND(Eigenmischungen!BLY46,1)</f>
        <v>0</v>
      </c>
      <c r="BLO42" s="536">
        <f>ROUND(Eigenmischungen!BLZ46,1)</f>
        <v>0</v>
      </c>
      <c r="BLP42" s="536">
        <f>ROUND(Eigenmischungen!BMA46,1)</f>
        <v>0</v>
      </c>
      <c r="BLQ42" s="536">
        <f>ROUND(Eigenmischungen!BMB46,1)</f>
        <v>0</v>
      </c>
      <c r="BLR42" s="536">
        <f>ROUND(Eigenmischungen!BMC46,1)</f>
        <v>0</v>
      </c>
      <c r="BLS42" s="536">
        <f>ROUND(Eigenmischungen!BMD46,1)</f>
        <v>0</v>
      </c>
      <c r="BLT42" s="536">
        <f>ROUND(Eigenmischungen!BME46,1)</f>
        <v>0</v>
      </c>
      <c r="BLU42" s="536">
        <f>ROUND(Eigenmischungen!BMF46,1)</f>
        <v>0</v>
      </c>
      <c r="BLV42" s="536">
        <f>ROUND(Eigenmischungen!BMG46,1)</f>
        <v>0</v>
      </c>
      <c r="BLW42" s="536">
        <f>ROUND(Eigenmischungen!BMH46,1)</f>
        <v>0</v>
      </c>
      <c r="BLX42" s="536">
        <f>ROUND(Eigenmischungen!BMI46,1)</f>
        <v>0</v>
      </c>
      <c r="BLY42" s="536">
        <f>ROUND(Eigenmischungen!BMJ46,1)</f>
        <v>0</v>
      </c>
      <c r="BLZ42" s="536">
        <f>ROUND(Eigenmischungen!BMK46,1)</f>
        <v>0</v>
      </c>
      <c r="BMA42" s="536">
        <f>ROUND(Eigenmischungen!BML46,1)</f>
        <v>0</v>
      </c>
      <c r="BMB42" s="536">
        <f>ROUND(Eigenmischungen!BMM46,1)</f>
        <v>0</v>
      </c>
      <c r="BMC42" s="536">
        <f>ROUND(Eigenmischungen!BMN46,1)</f>
        <v>0</v>
      </c>
      <c r="BMD42" s="536">
        <f>ROUND(Eigenmischungen!BMO46,1)</f>
        <v>0</v>
      </c>
      <c r="BME42" s="536">
        <f>ROUND(Eigenmischungen!BMP46,1)</f>
        <v>0</v>
      </c>
      <c r="BMF42" s="536">
        <f>ROUND(Eigenmischungen!BMQ46,1)</f>
        <v>0</v>
      </c>
      <c r="BMG42" s="536">
        <f>ROUND(Eigenmischungen!BMR46,1)</f>
        <v>0</v>
      </c>
      <c r="BMH42" s="536">
        <f>ROUND(Eigenmischungen!BMS46,1)</f>
        <v>0</v>
      </c>
      <c r="BMI42" s="536">
        <f>ROUND(Eigenmischungen!BMT46,1)</f>
        <v>0</v>
      </c>
      <c r="BMJ42" s="536">
        <f>ROUND(Eigenmischungen!BMU46,1)</f>
        <v>0</v>
      </c>
      <c r="BMK42" s="536">
        <f>ROUND(Eigenmischungen!BMV46,1)</f>
        <v>0</v>
      </c>
      <c r="BML42" s="536">
        <f>ROUND(Eigenmischungen!BMW46,1)</f>
        <v>0</v>
      </c>
      <c r="BMM42" s="536">
        <f>ROUND(Eigenmischungen!BMX46,1)</f>
        <v>0</v>
      </c>
      <c r="BMN42" s="536">
        <f>ROUND(Eigenmischungen!BMY46,1)</f>
        <v>0</v>
      </c>
      <c r="BMO42" s="536">
        <f>ROUND(Eigenmischungen!BMZ46,1)</f>
        <v>0</v>
      </c>
      <c r="BMP42" s="536">
        <f>ROUND(Eigenmischungen!BNA46,1)</f>
        <v>0</v>
      </c>
      <c r="BMQ42" s="536">
        <f>ROUND(Eigenmischungen!BNB46,1)</f>
        <v>0</v>
      </c>
      <c r="BMR42" s="536">
        <f>ROUND(Eigenmischungen!BNC46,1)</f>
        <v>0</v>
      </c>
      <c r="BMS42" s="536">
        <f>ROUND(Eigenmischungen!BND46,1)</f>
        <v>0</v>
      </c>
      <c r="BMT42" s="536">
        <f>ROUND(Eigenmischungen!BNE46,1)</f>
        <v>0</v>
      </c>
      <c r="BMU42" s="536">
        <f>ROUND(Eigenmischungen!BNF46,1)</f>
        <v>0</v>
      </c>
      <c r="BMV42" s="536">
        <f>ROUND(Eigenmischungen!BNG46,1)</f>
        <v>0</v>
      </c>
      <c r="BMW42" s="536">
        <f>ROUND(Eigenmischungen!BNH46,1)</f>
        <v>0</v>
      </c>
      <c r="BMX42" s="536">
        <f>ROUND(Eigenmischungen!BNI46,1)</f>
        <v>0</v>
      </c>
      <c r="BMY42" s="536">
        <f>ROUND(Eigenmischungen!BNJ46,1)</f>
        <v>0</v>
      </c>
      <c r="BMZ42" s="536">
        <f>ROUND(Eigenmischungen!BNK46,1)</f>
        <v>0</v>
      </c>
      <c r="BNA42" s="536">
        <f>ROUND(Eigenmischungen!BNL46,1)</f>
        <v>0</v>
      </c>
      <c r="BNB42" s="536">
        <f>ROUND(Eigenmischungen!BNM46,1)</f>
        <v>0</v>
      </c>
      <c r="BNC42" s="536">
        <f>ROUND(Eigenmischungen!BNN46,1)</f>
        <v>0</v>
      </c>
      <c r="BND42" s="536">
        <f>ROUND(Eigenmischungen!BNO46,1)</f>
        <v>0</v>
      </c>
      <c r="BNE42" s="536">
        <f>ROUND(Eigenmischungen!BNP46,1)</f>
        <v>0</v>
      </c>
      <c r="BNF42" s="536">
        <f>ROUND(Eigenmischungen!BNQ46,1)</f>
        <v>0</v>
      </c>
      <c r="BNG42" s="536">
        <f>ROUND(Eigenmischungen!BNR46,1)</f>
        <v>0</v>
      </c>
      <c r="BNH42" s="536">
        <f>ROUND(Eigenmischungen!BNS46,1)</f>
        <v>0</v>
      </c>
      <c r="BNI42" s="536">
        <f>ROUND(Eigenmischungen!BNT46,1)</f>
        <v>0</v>
      </c>
      <c r="BNJ42" s="536">
        <f>ROUND(Eigenmischungen!BNU46,1)</f>
        <v>0</v>
      </c>
      <c r="BNK42" s="536">
        <f>ROUND(Eigenmischungen!BNV46,1)</f>
        <v>0</v>
      </c>
      <c r="BNL42" s="536">
        <f>ROUND(Eigenmischungen!BNW46,1)</f>
        <v>0</v>
      </c>
      <c r="BNM42" s="536">
        <f>ROUND(Eigenmischungen!BNX46,1)</f>
        <v>0</v>
      </c>
      <c r="BNN42" s="536">
        <f>ROUND(Eigenmischungen!BNY46,1)</f>
        <v>0</v>
      </c>
      <c r="BNO42" s="536">
        <f>ROUND(Eigenmischungen!BNZ46,1)</f>
        <v>0</v>
      </c>
      <c r="BNP42" s="536">
        <f>ROUND(Eigenmischungen!BOA46,1)</f>
        <v>0</v>
      </c>
      <c r="BNQ42" s="536">
        <f>ROUND(Eigenmischungen!BOB46,1)</f>
        <v>0</v>
      </c>
      <c r="BNR42" s="536">
        <f>ROUND(Eigenmischungen!BOC46,1)</f>
        <v>0</v>
      </c>
      <c r="BNS42" s="536">
        <f>ROUND(Eigenmischungen!BOD46,1)</f>
        <v>0</v>
      </c>
      <c r="BNT42" s="536">
        <f>ROUND(Eigenmischungen!BOE46,1)</f>
        <v>0</v>
      </c>
      <c r="BNU42" s="536">
        <f>ROUND(Eigenmischungen!BOF46,1)</f>
        <v>0</v>
      </c>
      <c r="BNV42" s="536">
        <f>ROUND(Eigenmischungen!BOG46,1)</f>
        <v>0</v>
      </c>
      <c r="BNW42" s="536">
        <f>ROUND(Eigenmischungen!BOH46,1)</f>
        <v>0</v>
      </c>
      <c r="BNX42" s="536">
        <f>ROUND(Eigenmischungen!BOI46,1)</f>
        <v>0</v>
      </c>
      <c r="BNY42" s="536">
        <f>ROUND(Eigenmischungen!BOJ46,1)</f>
        <v>0</v>
      </c>
      <c r="BNZ42" s="536">
        <f>ROUND(Eigenmischungen!BOK46,1)</f>
        <v>0</v>
      </c>
      <c r="BOA42" s="536">
        <f>ROUND(Eigenmischungen!BOL46,1)</f>
        <v>0</v>
      </c>
      <c r="BOB42" s="536">
        <f>ROUND(Eigenmischungen!BOM46,1)</f>
        <v>0</v>
      </c>
      <c r="BOC42" s="536">
        <f>ROUND(Eigenmischungen!BON46,1)</f>
        <v>0</v>
      </c>
      <c r="BOD42" s="536">
        <f>ROUND(Eigenmischungen!BOO46,1)</f>
        <v>0</v>
      </c>
      <c r="BOE42" s="536">
        <f>ROUND(Eigenmischungen!BOP46,1)</f>
        <v>0</v>
      </c>
      <c r="BOF42" s="536">
        <f>ROUND(Eigenmischungen!BOQ46,1)</f>
        <v>0</v>
      </c>
      <c r="BOG42" s="536">
        <f>ROUND(Eigenmischungen!BOR46,1)</f>
        <v>0</v>
      </c>
      <c r="BOH42" s="536">
        <f>ROUND(Eigenmischungen!BOS46,1)</f>
        <v>0</v>
      </c>
      <c r="BOI42" s="536">
        <f>ROUND(Eigenmischungen!BOT46,1)</f>
        <v>0</v>
      </c>
      <c r="BOJ42" s="536">
        <f>ROUND(Eigenmischungen!BOU46,1)</f>
        <v>0</v>
      </c>
      <c r="BOK42" s="536">
        <f>ROUND(Eigenmischungen!BOV46,1)</f>
        <v>0</v>
      </c>
      <c r="BOL42" s="536">
        <f>ROUND(Eigenmischungen!BOW46,1)</f>
        <v>0</v>
      </c>
      <c r="BOM42" s="536">
        <f>ROUND(Eigenmischungen!BOX46,1)</f>
        <v>0</v>
      </c>
      <c r="BON42" s="536">
        <f>ROUND(Eigenmischungen!BOY46,1)</f>
        <v>0</v>
      </c>
      <c r="BOO42" s="536">
        <f>ROUND(Eigenmischungen!BOZ46,1)</f>
        <v>0</v>
      </c>
      <c r="BOP42" s="536">
        <f>ROUND(Eigenmischungen!BPA46,1)</f>
        <v>0</v>
      </c>
      <c r="BOQ42" s="536">
        <f>ROUND(Eigenmischungen!BPB46,1)</f>
        <v>0</v>
      </c>
      <c r="BOR42" s="536">
        <f>ROUND(Eigenmischungen!BPC46,1)</f>
        <v>0</v>
      </c>
      <c r="BOS42" s="536">
        <f>ROUND(Eigenmischungen!BPD46,1)</f>
        <v>0</v>
      </c>
      <c r="BOT42" s="536">
        <f>ROUND(Eigenmischungen!BPE46,1)</f>
        <v>0</v>
      </c>
      <c r="BOU42" s="536">
        <f>ROUND(Eigenmischungen!BPF46,1)</f>
        <v>0</v>
      </c>
      <c r="BOV42" s="536">
        <f>ROUND(Eigenmischungen!BPG46,1)</f>
        <v>0</v>
      </c>
      <c r="BOW42" s="536">
        <f>ROUND(Eigenmischungen!BPH46,1)</f>
        <v>0</v>
      </c>
      <c r="BOX42" s="536">
        <f>ROUND(Eigenmischungen!BPI46,1)</f>
        <v>0</v>
      </c>
      <c r="BOY42" s="536">
        <f>ROUND(Eigenmischungen!BPJ46,1)</f>
        <v>0</v>
      </c>
      <c r="BOZ42" s="536">
        <f>ROUND(Eigenmischungen!BPK46,1)</f>
        <v>0</v>
      </c>
      <c r="BPA42" s="536">
        <f>ROUND(Eigenmischungen!BPL46,1)</f>
        <v>0</v>
      </c>
      <c r="BPB42" s="536">
        <f>ROUND(Eigenmischungen!BPM46,1)</f>
        <v>0</v>
      </c>
      <c r="BPC42" s="536">
        <f>ROUND(Eigenmischungen!BPN46,1)</f>
        <v>0</v>
      </c>
      <c r="BPD42" s="536">
        <f>ROUND(Eigenmischungen!BPO46,1)</f>
        <v>0</v>
      </c>
      <c r="BPE42" s="536">
        <f>ROUND(Eigenmischungen!BPP46,1)</f>
        <v>0</v>
      </c>
      <c r="BPF42" s="536">
        <f>ROUND(Eigenmischungen!BPQ46,1)</f>
        <v>0</v>
      </c>
      <c r="BPG42" s="536">
        <f>ROUND(Eigenmischungen!BPR46,1)</f>
        <v>0</v>
      </c>
      <c r="BPH42" s="536">
        <f>ROUND(Eigenmischungen!BPS46,1)</f>
        <v>0</v>
      </c>
      <c r="BPI42" s="536">
        <f>ROUND(Eigenmischungen!BPT46,1)</f>
        <v>0</v>
      </c>
      <c r="BPJ42" s="536">
        <f>ROUND(Eigenmischungen!BPU46,1)</f>
        <v>0</v>
      </c>
      <c r="BPK42" s="536">
        <f>ROUND(Eigenmischungen!BPV46,1)</f>
        <v>0</v>
      </c>
      <c r="BPL42" s="536">
        <f>ROUND(Eigenmischungen!BPW46,1)</f>
        <v>0</v>
      </c>
      <c r="BPM42" s="536">
        <f>ROUND(Eigenmischungen!BPX46,1)</f>
        <v>0</v>
      </c>
      <c r="BPN42" s="536">
        <f>ROUND(Eigenmischungen!BPY46,1)</f>
        <v>0</v>
      </c>
      <c r="BPO42" s="536">
        <f>ROUND(Eigenmischungen!BPZ46,1)</f>
        <v>0</v>
      </c>
      <c r="BPP42" s="536">
        <f>ROUND(Eigenmischungen!BQA46,1)</f>
        <v>0</v>
      </c>
      <c r="BPQ42" s="536">
        <f>ROUND(Eigenmischungen!BQB46,1)</f>
        <v>0</v>
      </c>
      <c r="BPR42" s="536">
        <f>ROUND(Eigenmischungen!BQC46,1)</f>
        <v>0</v>
      </c>
      <c r="BPS42" s="536">
        <f>ROUND(Eigenmischungen!BQD46,1)</f>
        <v>0</v>
      </c>
      <c r="BPT42" s="536">
        <f>ROUND(Eigenmischungen!BQE46,1)</f>
        <v>0</v>
      </c>
      <c r="BPU42" s="536">
        <f>ROUND(Eigenmischungen!BQF46,1)</f>
        <v>0</v>
      </c>
      <c r="BPV42" s="536">
        <f>ROUND(Eigenmischungen!BQG46,1)</f>
        <v>0</v>
      </c>
      <c r="BPW42" s="536">
        <f>ROUND(Eigenmischungen!BQH46,1)</f>
        <v>0</v>
      </c>
      <c r="BPX42" s="536">
        <f>ROUND(Eigenmischungen!BQI46,1)</f>
        <v>0</v>
      </c>
      <c r="BPY42" s="536">
        <f>ROUND(Eigenmischungen!BQJ46,1)</f>
        <v>0</v>
      </c>
      <c r="BPZ42" s="536">
        <f>ROUND(Eigenmischungen!BQK46,1)</f>
        <v>0</v>
      </c>
      <c r="BQA42" s="536">
        <f>ROUND(Eigenmischungen!BQL46,1)</f>
        <v>0</v>
      </c>
      <c r="BQB42" s="536">
        <f>ROUND(Eigenmischungen!BQM46,1)</f>
        <v>0</v>
      </c>
      <c r="BQC42" s="536">
        <f>ROUND(Eigenmischungen!BQN46,1)</f>
        <v>0</v>
      </c>
      <c r="BQD42" s="536">
        <f>ROUND(Eigenmischungen!BQO46,1)</f>
        <v>0</v>
      </c>
      <c r="BQE42" s="536">
        <f>ROUND(Eigenmischungen!BQP46,1)</f>
        <v>0</v>
      </c>
      <c r="BQF42" s="536">
        <f>ROUND(Eigenmischungen!BQQ46,1)</f>
        <v>0</v>
      </c>
      <c r="BQG42" s="536">
        <f>ROUND(Eigenmischungen!BQR46,1)</f>
        <v>0</v>
      </c>
      <c r="BQH42" s="536">
        <f>ROUND(Eigenmischungen!BQS46,1)</f>
        <v>0</v>
      </c>
      <c r="BQI42" s="536">
        <f>ROUND(Eigenmischungen!BQT46,1)</f>
        <v>0</v>
      </c>
      <c r="BQJ42" s="536">
        <f>ROUND(Eigenmischungen!BQU46,1)</f>
        <v>0</v>
      </c>
      <c r="BQK42" s="536">
        <f>ROUND(Eigenmischungen!BQV46,1)</f>
        <v>0</v>
      </c>
      <c r="BQL42" s="536">
        <f>ROUND(Eigenmischungen!BQW46,1)</f>
        <v>0</v>
      </c>
      <c r="BQM42" s="536">
        <f>ROUND(Eigenmischungen!BQX46,1)</f>
        <v>0</v>
      </c>
      <c r="BQN42" s="536">
        <f>ROUND(Eigenmischungen!BQY46,1)</f>
        <v>0</v>
      </c>
      <c r="BQO42" s="536">
        <f>ROUND(Eigenmischungen!BQZ46,1)</f>
        <v>0</v>
      </c>
      <c r="BQP42" s="536">
        <f>ROUND(Eigenmischungen!BRA46,1)</f>
        <v>0</v>
      </c>
      <c r="BQQ42" s="536">
        <f>ROUND(Eigenmischungen!BRB46,1)</f>
        <v>0</v>
      </c>
      <c r="BQR42" s="536">
        <f>ROUND(Eigenmischungen!BRC46,1)</f>
        <v>0</v>
      </c>
      <c r="BQS42" s="536">
        <f>ROUND(Eigenmischungen!BRD46,1)</f>
        <v>0</v>
      </c>
      <c r="BQT42" s="536">
        <f>ROUND(Eigenmischungen!BRE46,1)</f>
        <v>0</v>
      </c>
      <c r="BQU42" s="536">
        <f>ROUND(Eigenmischungen!BRF46,1)</f>
        <v>0</v>
      </c>
      <c r="BQV42" s="536">
        <f>ROUND(Eigenmischungen!BRG46,1)</f>
        <v>0</v>
      </c>
      <c r="BQW42" s="536">
        <f>ROUND(Eigenmischungen!BRH46,1)</f>
        <v>0</v>
      </c>
      <c r="BQX42" s="536">
        <f>ROUND(Eigenmischungen!BRI46,1)</f>
        <v>0</v>
      </c>
      <c r="BQY42" s="536">
        <f>ROUND(Eigenmischungen!BRJ46,1)</f>
        <v>0</v>
      </c>
      <c r="BQZ42" s="536">
        <f>ROUND(Eigenmischungen!BRK46,1)</f>
        <v>0</v>
      </c>
      <c r="BRA42" s="536">
        <f>ROUND(Eigenmischungen!BRL46,1)</f>
        <v>0</v>
      </c>
      <c r="BRB42" s="536">
        <f>ROUND(Eigenmischungen!BRM46,1)</f>
        <v>0</v>
      </c>
      <c r="BRC42" s="536">
        <f>ROUND(Eigenmischungen!BRN46,1)</f>
        <v>0</v>
      </c>
      <c r="BRD42" s="536">
        <f>ROUND(Eigenmischungen!BRO46,1)</f>
        <v>0</v>
      </c>
      <c r="BRE42" s="536">
        <f>ROUND(Eigenmischungen!BRP46,1)</f>
        <v>0</v>
      </c>
      <c r="BRF42" s="536">
        <f>ROUND(Eigenmischungen!BRQ46,1)</f>
        <v>0</v>
      </c>
      <c r="BRG42" s="536">
        <f>ROUND(Eigenmischungen!BRR46,1)</f>
        <v>0</v>
      </c>
      <c r="BRH42" s="536">
        <f>ROUND(Eigenmischungen!BRS46,1)</f>
        <v>0</v>
      </c>
      <c r="BRI42" s="536">
        <f>ROUND(Eigenmischungen!BRT46,1)</f>
        <v>0</v>
      </c>
      <c r="BRJ42" s="536">
        <f>ROUND(Eigenmischungen!BRU46,1)</f>
        <v>0</v>
      </c>
      <c r="BRK42" s="536">
        <f>ROUND(Eigenmischungen!BRV46,1)</f>
        <v>0</v>
      </c>
      <c r="BRL42" s="536">
        <f>ROUND(Eigenmischungen!BRW46,1)</f>
        <v>0</v>
      </c>
      <c r="BRM42" s="536">
        <f>ROUND(Eigenmischungen!BRX46,1)</f>
        <v>0</v>
      </c>
      <c r="BRN42" s="536">
        <f>ROUND(Eigenmischungen!BRY46,1)</f>
        <v>0</v>
      </c>
      <c r="BRO42" s="536">
        <f>ROUND(Eigenmischungen!BRZ46,1)</f>
        <v>0</v>
      </c>
      <c r="BRP42" s="536">
        <f>ROUND(Eigenmischungen!BSA46,1)</f>
        <v>0</v>
      </c>
      <c r="BRQ42" s="536">
        <f>ROUND(Eigenmischungen!BSB46,1)</f>
        <v>0</v>
      </c>
      <c r="BRR42" s="536">
        <f>ROUND(Eigenmischungen!BSC46,1)</f>
        <v>0</v>
      </c>
      <c r="BRS42" s="536">
        <f>ROUND(Eigenmischungen!BSD46,1)</f>
        <v>0</v>
      </c>
      <c r="BRT42" s="536">
        <f>ROUND(Eigenmischungen!BSE46,1)</f>
        <v>0</v>
      </c>
      <c r="BRU42" s="536">
        <f>ROUND(Eigenmischungen!BSF46,1)</f>
        <v>0</v>
      </c>
      <c r="BRV42" s="536">
        <f>ROUND(Eigenmischungen!BSG46,1)</f>
        <v>0</v>
      </c>
      <c r="BRW42" s="536">
        <f>ROUND(Eigenmischungen!BSH46,1)</f>
        <v>0</v>
      </c>
      <c r="BRX42" s="536">
        <f>ROUND(Eigenmischungen!BSI46,1)</f>
        <v>0</v>
      </c>
      <c r="BRY42" s="536">
        <f>ROUND(Eigenmischungen!BSJ46,1)</f>
        <v>0</v>
      </c>
      <c r="BRZ42" s="536">
        <f>ROUND(Eigenmischungen!BSK46,1)</f>
        <v>0</v>
      </c>
      <c r="BSA42" s="536">
        <f>ROUND(Eigenmischungen!BSL46,1)</f>
        <v>0</v>
      </c>
      <c r="BSB42" s="536">
        <f>ROUND(Eigenmischungen!BSM46,1)</f>
        <v>0</v>
      </c>
      <c r="BSC42" s="536">
        <f>ROUND(Eigenmischungen!BSN46,1)</f>
        <v>0</v>
      </c>
      <c r="BSD42" s="536">
        <f>ROUND(Eigenmischungen!BSO46,1)</f>
        <v>0</v>
      </c>
      <c r="BSE42" s="536">
        <f>ROUND(Eigenmischungen!BSP46,1)</f>
        <v>0</v>
      </c>
      <c r="BSF42" s="536">
        <f>ROUND(Eigenmischungen!BSQ46,1)</f>
        <v>0</v>
      </c>
      <c r="BSG42" s="536">
        <f>ROUND(Eigenmischungen!BSR46,1)</f>
        <v>0</v>
      </c>
      <c r="BSH42" s="536">
        <f>ROUND(Eigenmischungen!BSS46,1)</f>
        <v>0</v>
      </c>
      <c r="BSI42" s="536">
        <f>ROUND(Eigenmischungen!BST46,1)</f>
        <v>0</v>
      </c>
      <c r="BSJ42" s="536">
        <f>ROUND(Eigenmischungen!BSU46,1)</f>
        <v>0</v>
      </c>
      <c r="BSK42" s="536">
        <f>ROUND(Eigenmischungen!BSV46,1)</f>
        <v>0</v>
      </c>
      <c r="BSL42" s="536">
        <f>ROUND(Eigenmischungen!BSW46,1)</f>
        <v>0</v>
      </c>
      <c r="BSM42" s="536">
        <f>ROUND(Eigenmischungen!BSX46,1)</f>
        <v>0</v>
      </c>
      <c r="BSN42" s="536">
        <f>ROUND(Eigenmischungen!BSY46,1)</f>
        <v>0</v>
      </c>
      <c r="BSO42" s="536">
        <f>ROUND(Eigenmischungen!BSZ46,1)</f>
        <v>0</v>
      </c>
      <c r="BSP42" s="536">
        <f>ROUND(Eigenmischungen!BTA46,1)</f>
        <v>0</v>
      </c>
      <c r="BSQ42" s="536">
        <f>ROUND(Eigenmischungen!BTB46,1)</f>
        <v>0</v>
      </c>
      <c r="BSR42" s="536">
        <f>ROUND(Eigenmischungen!BTC46,1)</f>
        <v>0</v>
      </c>
      <c r="BSS42" s="536">
        <f>ROUND(Eigenmischungen!BTD46,1)</f>
        <v>0</v>
      </c>
      <c r="BST42" s="536">
        <f>ROUND(Eigenmischungen!BTE46,1)</f>
        <v>0</v>
      </c>
      <c r="BSU42" s="536">
        <f>ROUND(Eigenmischungen!BTF46,1)</f>
        <v>0</v>
      </c>
      <c r="BSV42" s="536">
        <f>ROUND(Eigenmischungen!BTG46,1)</f>
        <v>0</v>
      </c>
      <c r="BSW42" s="536">
        <f>ROUND(Eigenmischungen!BTH46,1)</f>
        <v>0</v>
      </c>
      <c r="BSX42" s="536">
        <f>ROUND(Eigenmischungen!BTI46,1)</f>
        <v>0</v>
      </c>
      <c r="BSY42" s="536">
        <f>ROUND(Eigenmischungen!BTJ46,1)</f>
        <v>0</v>
      </c>
      <c r="BSZ42" s="536">
        <f>ROUND(Eigenmischungen!BTK46,1)</f>
        <v>0</v>
      </c>
      <c r="BTA42" s="536">
        <f>ROUND(Eigenmischungen!BTL46,1)</f>
        <v>0</v>
      </c>
      <c r="BTB42" s="536">
        <f>ROUND(Eigenmischungen!BTM46,1)</f>
        <v>0</v>
      </c>
      <c r="BTC42" s="536">
        <f>ROUND(Eigenmischungen!BTN46,1)</f>
        <v>0</v>
      </c>
      <c r="BTD42" s="536">
        <f>ROUND(Eigenmischungen!BTO46,1)</f>
        <v>0</v>
      </c>
      <c r="BTE42" s="536">
        <f>ROUND(Eigenmischungen!BTP46,1)</f>
        <v>0</v>
      </c>
      <c r="BTF42" s="536">
        <f>ROUND(Eigenmischungen!BTQ46,1)</f>
        <v>0</v>
      </c>
      <c r="BTG42" s="536">
        <f>ROUND(Eigenmischungen!BTR46,1)</f>
        <v>0</v>
      </c>
      <c r="BTH42" s="536">
        <f>ROUND(Eigenmischungen!BTS46,1)</f>
        <v>0</v>
      </c>
      <c r="BTI42" s="536">
        <f>ROUND(Eigenmischungen!BTT46,1)</f>
        <v>0</v>
      </c>
      <c r="BTJ42" s="536">
        <f>ROUND(Eigenmischungen!BTU46,1)</f>
        <v>0</v>
      </c>
      <c r="BTK42" s="536">
        <f>ROUND(Eigenmischungen!BTV46,1)</f>
        <v>0</v>
      </c>
      <c r="BTL42" s="536">
        <f>ROUND(Eigenmischungen!BTW46,1)</f>
        <v>0</v>
      </c>
      <c r="BTM42" s="536">
        <f>ROUND(Eigenmischungen!BTX46,1)</f>
        <v>0</v>
      </c>
      <c r="BTN42" s="536">
        <f>ROUND(Eigenmischungen!BTY46,1)</f>
        <v>0</v>
      </c>
      <c r="BTO42" s="536">
        <f>ROUND(Eigenmischungen!BTZ46,1)</f>
        <v>0</v>
      </c>
      <c r="BTP42" s="536">
        <f>ROUND(Eigenmischungen!BUA46,1)</f>
        <v>0</v>
      </c>
      <c r="BTQ42" s="536">
        <f>ROUND(Eigenmischungen!BUB46,1)</f>
        <v>0</v>
      </c>
      <c r="BTR42" s="536">
        <f>ROUND(Eigenmischungen!BUC46,1)</f>
        <v>0</v>
      </c>
      <c r="BTS42" s="536">
        <f>ROUND(Eigenmischungen!BUD46,1)</f>
        <v>0</v>
      </c>
      <c r="BTT42" s="536">
        <f>ROUND(Eigenmischungen!BUE46,1)</f>
        <v>0</v>
      </c>
      <c r="BTU42" s="536">
        <f>ROUND(Eigenmischungen!BUF46,1)</f>
        <v>0</v>
      </c>
      <c r="BTV42" s="536">
        <f>ROUND(Eigenmischungen!BUG46,1)</f>
        <v>0</v>
      </c>
      <c r="BTW42" s="536">
        <f>ROUND(Eigenmischungen!BUH46,1)</f>
        <v>0</v>
      </c>
      <c r="BTX42" s="536">
        <f>ROUND(Eigenmischungen!BUI46,1)</f>
        <v>0</v>
      </c>
      <c r="BTY42" s="536">
        <f>ROUND(Eigenmischungen!BUJ46,1)</f>
        <v>0</v>
      </c>
      <c r="BTZ42" s="536">
        <f>ROUND(Eigenmischungen!BUK46,1)</f>
        <v>0</v>
      </c>
      <c r="BUA42" s="536">
        <f>ROUND(Eigenmischungen!BUL46,1)</f>
        <v>0</v>
      </c>
      <c r="BUB42" s="536">
        <f>ROUND(Eigenmischungen!BUM46,1)</f>
        <v>0</v>
      </c>
      <c r="BUC42" s="536">
        <f>ROUND(Eigenmischungen!BUN46,1)</f>
        <v>0</v>
      </c>
      <c r="BUD42" s="536">
        <f>ROUND(Eigenmischungen!BUO46,1)</f>
        <v>0</v>
      </c>
      <c r="BUE42" s="536">
        <f>ROUND(Eigenmischungen!BUP46,1)</f>
        <v>0</v>
      </c>
      <c r="BUF42" s="536">
        <f>ROUND(Eigenmischungen!BUQ46,1)</f>
        <v>0</v>
      </c>
      <c r="BUG42" s="536">
        <f>ROUND(Eigenmischungen!BUR46,1)</f>
        <v>0</v>
      </c>
      <c r="BUH42" s="536">
        <f>ROUND(Eigenmischungen!BUS46,1)</f>
        <v>0</v>
      </c>
      <c r="BUI42" s="536">
        <f>ROUND(Eigenmischungen!BUT46,1)</f>
        <v>0</v>
      </c>
      <c r="BUJ42" s="536">
        <f>ROUND(Eigenmischungen!BUU46,1)</f>
        <v>0</v>
      </c>
      <c r="BUK42" s="536">
        <f>ROUND(Eigenmischungen!BUV46,1)</f>
        <v>0</v>
      </c>
      <c r="BUL42" s="536">
        <f>ROUND(Eigenmischungen!BUW46,1)</f>
        <v>0</v>
      </c>
      <c r="BUM42" s="536">
        <f>ROUND(Eigenmischungen!BUX46,1)</f>
        <v>0</v>
      </c>
      <c r="BUN42" s="536">
        <f>ROUND(Eigenmischungen!BUY46,1)</f>
        <v>0</v>
      </c>
      <c r="BUO42" s="536">
        <f>ROUND(Eigenmischungen!BUZ46,1)</f>
        <v>0</v>
      </c>
      <c r="BUP42" s="536">
        <f>ROUND(Eigenmischungen!BVA46,1)</f>
        <v>0</v>
      </c>
      <c r="BUQ42" s="536">
        <f>ROUND(Eigenmischungen!BVB46,1)</f>
        <v>0</v>
      </c>
      <c r="BUR42" s="536">
        <f>ROUND(Eigenmischungen!BVC46,1)</f>
        <v>0</v>
      </c>
      <c r="BUS42" s="536">
        <f>ROUND(Eigenmischungen!BVD46,1)</f>
        <v>0</v>
      </c>
      <c r="BUT42" s="536">
        <f>ROUND(Eigenmischungen!BVE46,1)</f>
        <v>0</v>
      </c>
      <c r="BUU42" s="536">
        <f>ROUND(Eigenmischungen!BVF46,1)</f>
        <v>0</v>
      </c>
      <c r="BUV42" s="536">
        <f>ROUND(Eigenmischungen!BVG46,1)</f>
        <v>0</v>
      </c>
      <c r="BUW42" s="536">
        <f>ROUND(Eigenmischungen!BVH46,1)</f>
        <v>0</v>
      </c>
      <c r="BUX42" s="536">
        <f>ROUND(Eigenmischungen!BVI46,1)</f>
        <v>0</v>
      </c>
      <c r="BUY42" s="536">
        <f>ROUND(Eigenmischungen!BVJ46,1)</f>
        <v>0</v>
      </c>
      <c r="BUZ42" s="536">
        <f>ROUND(Eigenmischungen!BVK46,1)</f>
        <v>0</v>
      </c>
      <c r="BVA42" s="536">
        <f>ROUND(Eigenmischungen!BVL46,1)</f>
        <v>0</v>
      </c>
      <c r="BVB42" s="536">
        <f>ROUND(Eigenmischungen!BVM46,1)</f>
        <v>0</v>
      </c>
      <c r="BVC42" s="536">
        <f>ROUND(Eigenmischungen!BVN46,1)</f>
        <v>0</v>
      </c>
      <c r="BVD42" s="536">
        <f>ROUND(Eigenmischungen!BVO46,1)</f>
        <v>0</v>
      </c>
      <c r="BVE42" s="536">
        <f>ROUND(Eigenmischungen!BVP46,1)</f>
        <v>0</v>
      </c>
      <c r="BVF42" s="536">
        <f>ROUND(Eigenmischungen!BVQ46,1)</f>
        <v>0</v>
      </c>
      <c r="BVG42" s="536">
        <f>ROUND(Eigenmischungen!BVR46,1)</f>
        <v>0</v>
      </c>
      <c r="BVH42" s="536">
        <f>ROUND(Eigenmischungen!BVS46,1)</f>
        <v>0</v>
      </c>
      <c r="BVI42" s="536">
        <f>ROUND(Eigenmischungen!BVT46,1)</f>
        <v>0</v>
      </c>
      <c r="BVJ42" s="536">
        <f>ROUND(Eigenmischungen!BVU46,1)</f>
        <v>0</v>
      </c>
      <c r="BVK42" s="536">
        <f>ROUND(Eigenmischungen!BVV46,1)</f>
        <v>0</v>
      </c>
      <c r="BVL42" s="536">
        <f>ROUND(Eigenmischungen!BVW46,1)</f>
        <v>0</v>
      </c>
      <c r="BVM42" s="536">
        <f>ROUND(Eigenmischungen!BVX46,1)</f>
        <v>0</v>
      </c>
      <c r="BVN42" s="536">
        <f>ROUND(Eigenmischungen!BVY46,1)</f>
        <v>0</v>
      </c>
      <c r="BVO42" s="536">
        <f>ROUND(Eigenmischungen!BVZ46,1)</f>
        <v>0</v>
      </c>
      <c r="BVP42" s="536">
        <f>ROUND(Eigenmischungen!BWA46,1)</f>
        <v>0</v>
      </c>
      <c r="BVQ42" s="536">
        <f>ROUND(Eigenmischungen!BWB46,1)</f>
        <v>0</v>
      </c>
      <c r="BVR42" s="536">
        <f>ROUND(Eigenmischungen!BWC46,1)</f>
        <v>0</v>
      </c>
      <c r="BVS42" s="536">
        <f>ROUND(Eigenmischungen!BWD46,1)</f>
        <v>0</v>
      </c>
      <c r="BVT42" s="536">
        <f>ROUND(Eigenmischungen!BWE46,1)</f>
        <v>0</v>
      </c>
      <c r="BVU42" s="536">
        <f>ROUND(Eigenmischungen!BWF46,1)</f>
        <v>0</v>
      </c>
      <c r="BVV42" s="536">
        <f>ROUND(Eigenmischungen!BWG46,1)</f>
        <v>0</v>
      </c>
      <c r="BVW42" s="536">
        <f>ROUND(Eigenmischungen!BWH46,1)</f>
        <v>0</v>
      </c>
      <c r="BVX42" s="536">
        <f>ROUND(Eigenmischungen!BWI46,1)</f>
        <v>0</v>
      </c>
      <c r="BVY42" s="536">
        <f>ROUND(Eigenmischungen!BWJ46,1)</f>
        <v>0</v>
      </c>
      <c r="BVZ42" s="536">
        <f>ROUND(Eigenmischungen!BWK46,1)</f>
        <v>0</v>
      </c>
      <c r="BWA42" s="536">
        <f>ROUND(Eigenmischungen!BWL46,1)</f>
        <v>0</v>
      </c>
      <c r="BWB42" s="536">
        <f>ROUND(Eigenmischungen!BWM46,1)</f>
        <v>0</v>
      </c>
      <c r="BWC42" s="536">
        <f>ROUND(Eigenmischungen!BWN46,1)</f>
        <v>0</v>
      </c>
      <c r="BWD42" s="536">
        <f>ROUND(Eigenmischungen!BWO46,1)</f>
        <v>0</v>
      </c>
      <c r="BWE42" s="536">
        <f>ROUND(Eigenmischungen!BWP46,1)</f>
        <v>0</v>
      </c>
      <c r="BWF42" s="536">
        <f>ROUND(Eigenmischungen!BWQ46,1)</f>
        <v>0</v>
      </c>
      <c r="BWG42" s="536">
        <f>ROUND(Eigenmischungen!BWR46,1)</f>
        <v>0</v>
      </c>
      <c r="BWH42" s="536">
        <f>ROUND(Eigenmischungen!BWS46,1)</f>
        <v>0</v>
      </c>
      <c r="BWI42" s="536">
        <f>ROUND(Eigenmischungen!BWT46,1)</f>
        <v>0</v>
      </c>
      <c r="BWJ42" s="536">
        <f>ROUND(Eigenmischungen!BWU46,1)</f>
        <v>0</v>
      </c>
      <c r="BWK42" s="536">
        <f>ROUND(Eigenmischungen!BWV46,1)</f>
        <v>0</v>
      </c>
      <c r="BWL42" s="536">
        <f>ROUND(Eigenmischungen!BWW46,1)</f>
        <v>0</v>
      </c>
      <c r="BWM42" s="536">
        <f>ROUND(Eigenmischungen!BWX46,1)</f>
        <v>0</v>
      </c>
      <c r="BWN42" s="536">
        <f>ROUND(Eigenmischungen!BWY46,1)</f>
        <v>0</v>
      </c>
      <c r="BWO42" s="536">
        <f>ROUND(Eigenmischungen!BWZ46,1)</f>
        <v>0</v>
      </c>
      <c r="BWP42" s="536">
        <f>ROUND(Eigenmischungen!BXA46,1)</f>
        <v>0</v>
      </c>
      <c r="BWQ42" s="536">
        <f>ROUND(Eigenmischungen!BXB46,1)</f>
        <v>0</v>
      </c>
      <c r="BWR42" s="536">
        <f>ROUND(Eigenmischungen!BXC46,1)</f>
        <v>0</v>
      </c>
      <c r="BWS42" s="536">
        <f>ROUND(Eigenmischungen!BXD46,1)</f>
        <v>0</v>
      </c>
      <c r="BWT42" s="536">
        <f>ROUND(Eigenmischungen!BXE46,1)</f>
        <v>0</v>
      </c>
      <c r="BWU42" s="536">
        <f>ROUND(Eigenmischungen!BXF46,1)</f>
        <v>0</v>
      </c>
      <c r="BWV42" s="536">
        <f>ROUND(Eigenmischungen!BXG46,1)</f>
        <v>0</v>
      </c>
      <c r="BWW42" s="536">
        <f>ROUND(Eigenmischungen!BXH46,1)</f>
        <v>0</v>
      </c>
      <c r="BWX42" s="536">
        <f>ROUND(Eigenmischungen!BXI46,1)</f>
        <v>0</v>
      </c>
      <c r="BWY42" s="536">
        <f>ROUND(Eigenmischungen!BXJ46,1)</f>
        <v>0</v>
      </c>
      <c r="BWZ42" s="536">
        <f>ROUND(Eigenmischungen!BXK46,1)</f>
        <v>0</v>
      </c>
      <c r="BXA42" s="536">
        <f>ROUND(Eigenmischungen!BXL46,1)</f>
        <v>0</v>
      </c>
      <c r="BXB42" s="536">
        <f>ROUND(Eigenmischungen!BXM46,1)</f>
        <v>0</v>
      </c>
      <c r="BXC42" s="536">
        <f>ROUND(Eigenmischungen!BXN46,1)</f>
        <v>0</v>
      </c>
      <c r="BXD42" s="536">
        <f>ROUND(Eigenmischungen!BXO46,1)</f>
        <v>0</v>
      </c>
      <c r="BXE42" s="536">
        <f>ROUND(Eigenmischungen!BXP46,1)</f>
        <v>0</v>
      </c>
      <c r="BXF42" s="536">
        <f>ROUND(Eigenmischungen!BXQ46,1)</f>
        <v>0</v>
      </c>
      <c r="BXG42" s="536">
        <f>ROUND(Eigenmischungen!BXR46,1)</f>
        <v>0</v>
      </c>
      <c r="BXH42" s="536">
        <f>ROUND(Eigenmischungen!BXS46,1)</f>
        <v>0</v>
      </c>
      <c r="BXI42" s="536">
        <f>ROUND(Eigenmischungen!BXT46,1)</f>
        <v>0</v>
      </c>
      <c r="BXJ42" s="536">
        <f>ROUND(Eigenmischungen!BXU46,1)</f>
        <v>0</v>
      </c>
      <c r="BXK42" s="536">
        <f>ROUND(Eigenmischungen!BXV46,1)</f>
        <v>0</v>
      </c>
      <c r="BXL42" s="536">
        <f>ROUND(Eigenmischungen!BXW46,1)</f>
        <v>0</v>
      </c>
      <c r="BXM42" s="536">
        <f>ROUND(Eigenmischungen!BXX46,1)</f>
        <v>0</v>
      </c>
      <c r="BXN42" s="536">
        <f>ROUND(Eigenmischungen!BXY46,1)</f>
        <v>0</v>
      </c>
      <c r="BXO42" s="536">
        <f>ROUND(Eigenmischungen!BXZ46,1)</f>
        <v>0</v>
      </c>
      <c r="BXP42" s="536">
        <f>ROUND(Eigenmischungen!BYA46,1)</f>
        <v>0</v>
      </c>
      <c r="BXQ42" s="536">
        <f>ROUND(Eigenmischungen!BYB46,1)</f>
        <v>0</v>
      </c>
      <c r="BXR42" s="536">
        <f>ROUND(Eigenmischungen!BYC46,1)</f>
        <v>0</v>
      </c>
      <c r="BXS42" s="536">
        <f>ROUND(Eigenmischungen!BYD46,1)</f>
        <v>0</v>
      </c>
      <c r="BXT42" s="536">
        <f>ROUND(Eigenmischungen!BYE46,1)</f>
        <v>0</v>
      </c>
      <c r="BXU42" s="536">
        <f>ROUND(Eigenmischungen!BYF46,1)</f>
        <v>0</v>
      </c>
      <c r="BXV42" s="536">
        <f>ROUND(Eigenmischungen!BYG46,1)</f>
        <v>0</v>
      </c>
      <c r="BXW42" s="536">
        <f>ROUND(Eigenmischungen!BYH46,1)</f>
        <v>0</v>
      </c>
      <c r="BXX42" s="536">
        <f>ROUND(Eigenmischungen!BYI46,1)</f>
        <v>0</v>
      </c>
      <c r="BXY42" s="536">
        <f>ROUND(Eigenmischungen!BYJ46,1)</f>
        <v>0</v>
      </c>
      <c r="BXZ42" s="536">
        <f>ROUND(Eigenmischungen!BYK46,1)</f>
        <v>0</v>
      </c>
      <c r="BYA42" s="536">
        <f>ROUND(Eigenmischungen!BYL46,1)</f>
        <v>0</v>
      </c>
      <c r="BYB42" s="536">
        <f>ROUND(Eigenmischungen!BYM46,1)</f>
        <v>0</v>
      </c>
      <c r="BYC42" s="536">
        <f>ROUND(Eigenmischungen!BYN46,1)</f>
        <v>0</v>
      </c>
      <c r="BYD42" s="536">
        <f>ROUND(Eigenmischungen!BYO46,1)</f>
        <v>0</v>
      </c>
      <c r="BYE42" s="536">
        <f>ROUND(Eigenmischungen!BYP46,1)</f>
        <v>0</v>
      </c>
      <c r="BYF42" s="536">
        <f>ROUND(Eigenmischungen!BYQ46,1)</f>
        <v>0</v>
      </c>
      <c r="BYG42" s="536">
        <f>ROUND(Eigenmischungen!BYR46,1)</f>
        <v>0</v>
      </c>
      <c r="BYH42" s="536">
        <f>ROUND(Eigenmischungen!BYS46,1)</f>
        <v>0</v>
      </c>
      <c r="BYI42" s="536">
        <f>ROUND(Eigenmischungen!BYT46,1)</f>
        <v>0</v>
      </c>
      <c r="BYJ42" s="536">
        <f>ROUND(Eigenmischungen!BYU46,1)</f>
        <v>0</v>
      </c>
      <c r="BYK42" s="536">
        <f>ROUND(Eigenmischungen!BYV46,1)</f>
        <v>0</v>
      </c>
      <c r="BYL42" s="536">
        <f>ROUND(Eigenmischungen!BYW46,1)</f>
        <v>0</v>
      </c>
      <c r="BYM42" s="536">
        <f>ROUND(Eigenmischungen!BYX46,1)</f>
        <v>0</v>
      </c>
      <c r="BYN42" s="536">
        <f>ROUND(Eigenmischungen!BYY46,1)</f>
        <v>0</v>
      </c>
      <c r="BYO42" s="536">
        <f>ROUND(Eigenmischungen!BYZ46,1)</f>
        <v>0</v>
      </c>
      <c r="BYP42" s="536">
        <f>ROUND(Eigenmischungen!BZA46,1)</f>
        <v>0</v>
      </c>
      <c r="BYQ42" s="536">
        <f>ROUND(Eigenmischungen!BZB46,1)</f>
        <v>0</v>
      </c>
      <c r="BYR42" s="536">
        <f>ROUND(Eigenmischungen!BZC46,1)</f>
        <v>0</v>
      </c>
      <c r="BYS42" s="536">
        <f>ROUND(Eigenmischungen!BZD46,1)</f>
        <v>0</v>
      </c>
      <c r="BYT42" s="536">
        <f>ROUND(Eigenmischungen!BZE46,1)</f>
        <v>0</v>
      </c>
      <c r="BYU42" s="536">
        <f>ROUND(Eigenmischungen!BZF46,1)</f>
        <v>0</v>
      </c>
      <c r="BYV42" s="536">
        <f>ROUND(Eigenmischungen!BZG46,1)</f>
        <v>0</v>
      </c>
      <c r="BYW42" s="536">
        <f>ROUND(Eigenmischungen!BZH46,1)</f>
        <v>0</v>
      </c>
      <c r="BYX42" s="536">
        <f>ROUND(Eigenmischungen!BZI46,1)</f>
        <v>0</v>
      </c>
      <c r="BYY42" s="536">
        <f>ROUND(Eigenmischungen!BZJ46,1)</f>
        <v>0</v>
      </c>
      <c r="BYZ42" s="536">
        <f>ROUND(Eigenmischungen!BZK46,1)</f>
        <v>0</v>
      </c>
      <c r="BZA42" s="536">
        <f>ROUND(Eigenmischungen!BZL46,1)</f>
        <v>0</v>
      </c>
      <c r="BZB42" s="536">
        <f>ROUND(Eigenmischungen!BZM46,1)</f>
        <v>0</v>
      </c>
      <c r="BZC42" s="536">
        <f>ROUND(Eigenmischungen!BZN46,1)</f>
        <v>0</v>
      </c>
      <c r="BZD42" s="536">
        <f>ROUND(Eigenmischungen!BZO46,1)</f>
        <v>0</v>
      </c>
      <c r="BZE42" s="536">
        <f>ROUND(Eigenmischungen!BZP46,1)</f>
        <v>0</v>
      </c>
      <c r="BZF42" s="536">
        <f>ROUND(Eigenmischungen!BZQ46,1)</f>
        <v>0</v>
      </c>
      <c r="BZG42" s="536">
        <f>ROUND(Eigenmischungen!BZR46,1)</f>
        <v>0</v>
      </c>
      <c r="BZH42" s="536">
        <f>ROUND(Eigenmischungen!BZS46,1)</f>
        <v>0</v>
      </c>
      <c r="BZI42" s="536">
        <f>ROUND(Eigenmischungen!BZT46,1)</f>
        <v>0</v>
      </c>
      <c r="BZJ42" s="536">
        <f>ROUND(Eigenmischungen!BZU46,1)</f>
        <v>0</v>
      </c>
      <c r="BZK42" s="536">
        <f>ROUND(Eigenmischungen!BZV46,1)</f>
        <v>0</v>
      </c>
      <c r="BZL42" s="536">
        <f>ROUND(Eigenmischungen!BZW46,1)</f>
        <v>0</v>
      </c>
      <c r="BZM42" s="536">
        <f>ROUND(Eigenmischungen!BZX46,1)</f>
        <v>0</v>
      </c>
      <c r="BZN42" s="536">
        <f>ROUND(Eigenmischungen!BZY46,1)</f>
        <v>0</v>
      </c>
      <c r="BZO42" s="536">
        <f>ROUND(Eigenmischungen!BZZ46,1)</f>
        <v>0</v>
      </c>
      <c r="BZP42" s="536">
        <f>ROUND(Eigenmischungen!CAA46,1)</f>
        <v>0</v>
      </c>
      <c r="BZQ42" s="536">
        <f>ROUND(Eigenmischungen!CAB46,1)</f>
        <v>0</v>
      </c>
      <c r="BZR42" s="536">
        <f>ROUND(Eigenmischungen!CAC46,1)</f>
        <v>0</v>
      </c>
      <c r="BZS42" s="536">
        <f>ROUND(Eigenmischungen!CAD46,1)</f>
        <v>0</v>
      </c>
      <c r="BZT42" s="536">
        <f>ROUND(Eigenmischungen!CAE46,1)</f>
        <v>0</v>
      </c>
      <c r="BZU42" s="536">
        <f>ROUND(Eigenmischungen!CAF46,1)</f>
        <v>0</v>
      </c>
      <c r="BZV42" s="536">
        <f>ROUND(Eigenmischungen!CAG46,1)</f>
        <v>0</v>
      </c>
      <c r="BZW42" s="536">
        <f>ROUND(Eigenmischungen!CAH46,1)</f>
        <v>0</v>
      </c>
      <c r="BZX42" s="536">
        <f>ROUND(Eigenmischungen!CAI46,1)</f>
        <v>0</v>
      </c>
      <c r="BZY42" s="536">
        <f>ROUND(Eigenmischungen!CAJ46,1)</f>
        <v>0</v>
      </c>
      <c r="BZZ42" s="536">
        <f>ROUND(Eigenmischungen!CAK46,1)</f>
        <v>0</v>
      </c>
      <c r="CAA42" s="536">
        <f>ROUND(Eigenmischungen!CAL46,1)</f>
        <v>0</v>
      </c>
      <c r="CAB42" s="536">
        <f>ROUND(Eigenmischungen!CAM46,1)</f>
        <v>0</v>
      </c>
      <c r="CAC42" s="536">
        <f>ROUND(Eigenmischungen!CAN46,1)</f>
        <v>0</v>
      </c>
      <c r="CAD42" s="536">
        <f>ROUND(Eigenmischungen!CAO46,1)</f>
        <v>0</v>
      </c>
      <c r="CAE42" s="536">
        <f>ROUND(Eigenmischungen!CAP46,1)</f>
        <v>0</v>
      </c>
      <c r="CAF42" s="536">
        <f>ROUND(Eigenmischungen!CAQ46,1)</f>
        <v>0</v>
      </c>
      <c r="CAG42" s="536">
        <f>ROUND(Eigenmischungen!CAR46,1)</f>
        <v>0</v>
      </c>
      <c r="CAH42" s="536">
        <f>ROUND(Eigenmischungen!CAS46,1)</f>
        <v>0</v>
      </c>
      <c r="CAI42" s="536">
        <f>ROUND(Eigenmischungen!CAT46,1)</f>
        <v>0</v>
      </c>
      <c r="CAJ42" s="536">
        <f>ROUND(Eigenmischungen!CAU46,1)</f>
        <v>0</v>
      </c>
      <c r="CAK42" s="536">
        <f>ROUND(Eigenmischungen!CAV46,1)</f>
        <v>0</v>
      </c>
      <c r="CAL42" s="536">
        <f>ROUND(Eigenmischungen!CAW46,1)</f>
        <v>0</v>
      </c>
      <c r="CAM42" s="536">
        <f>ROUND(Eigenmischungen!CAX46,1)</f>
        <v>0</v>
      </c>
      <c r="CAN42" s="536">
        <f>ROUND(Eigenmischungen!CAY46,1)</f>
        <v>0</v>
      </c>
      <c r="CAO42" s="536">
        <f>ROUND(Eigenmischungen!CAZ46,1)</f>
        <v>0</v>
      </c>
      <c r="CAP42" s="536">
        <f>ROUND(Eigenmischungen!CBA46,1)</f>
        <v>0</v>
      </c>
      <c r="CAQ42" s="536">
        <f>ROUND(Eigenmischungen!CBB46,1)</f>
        <v>0</v>
      </c>
      <c r="CAR42" s="536">
        <f>ROUND(Eigenmischungen!CBC46,1)</f>
        <v>0</v>
      </c>
      <c r="CAS42" s="536">
        <f>ROUND(Eigenmischungen!CBD46,1)</f>
        <v>0</v>
      </c>
      <c r="CAT42" s="536">
        <f>ROUND(Eigenmischungen!CBE46,1)</f>
        <v>0</v>
      </c>
      <c r="CAU42" s="536">
        <f>ROUND(Eigenmischungen!CBF46,1)</f>
        <v>0</v>
      </c>
      <c r="CAV42" s="536">
        <f>ROUND(Eigenmischungen!CBG46,1)</f>
        <v>0</v>
      </c>
      <c r="CAW42" s="536">
        <f>ROUND(Eigenmischungen!CBH46,1)</f>
        <v>0</v>
      </c>
      <c r="CAX42" s="536">
        <f>ROUND(Eigenmischungen!CBI46,1)</f>
        <v>0</v>
      </c>
      <c r="CAY42" s="536">
        <f>ROUND(Eigenmischungen!CBJ46,1)</f>
        <v>0</v>
      </c>
      <c r="CAZ42" s="536">
        <f>ROUND(Eigenmischungen!CBK46,1)</f>
        <v>0</v>
      </c>
      <c r="CBA42" s="536">
        <f>ROUND(Eigenmischungen!CBL46,1)</f>
        <v>0</v>
      </c>
      <c r="CBB42" s="536">
        <f>ROUND(Eigenmischungen!CBM46,1)</f>
        <v>0</v>
      </c>
      <c r="CBC42" s="536">
        <f>ROUND(Eigenmischungen!CBN46,1)</f>
        <v>0</v>
      </c>
      <c r="CBD42" s="536">
        <f>ROUND(Eigenmischungen!CBO46,1)</f>
        <v>0</v>
      </c>
      <c r="CBE42" s="536">
        <f>ROUND(Eigenmischungen!CBP46,1)</f>
        <v>0</v>
      </c>
      <c r="CBF42" s="536">
        <f>ROUND(Eigenmischungen!CBQ46,1)</f>
        <v>0</v>
      </c>
      <c r="CBG42" s="536">
        <f>ROUND(Eigenmischungen!CBR46,1)</f>
        <v>0</v>
      </c>
      <c r="CBH42" s="536">
        <f>ROUND(Eigenmischungen!CBS46,1)</f>
        <v>0</v>
      </c>
      <c r="CBI42" s="536">
        <f>ROUND(Eigenmischungen!CBT46,1)</f>
        <v>0</v>
      </c>
      <c r="CBJ42" s="536">
        <f>ROUND(Eigenmischungen!CBU46,1)</f>
        <v>0</v>
      </c>
      <c r="CBK42" s="536">
        <f>ROUND(Eigenmischungen!CBV46,1)</f>
        <v>0</v>
      </c>
      <c r="CBL42" s="536">
        <f>ROUND(Eigenmischungen!CBW46,1)</f>
        <v>0</v>
      </c>
      <c r="CBM42" s="536">
        <f>ROUND(Eigenmischungen!CBX46,1)</f>
        <v>0</v>
      </c>
      <c r="CBN42" s="536">
        <f>ROUND(Eigenmischungen!CBY46,1)</f>
        <v>0</v>
      </c>
      <c r="CBO42" s="536">
        <f>ROUND(Eigenmischungen!CBZ46,1)</f>
        <v>0</v>
      </c>
      <c r="CBP42" s="536">
        <f>ROUND(Eigenmischungen!CCA46,1)</f>
        <v>0</v>
      </c>
      <c r="CBQ42" s="536">
        <f>ROUND(Eigenmischungen!CCB46,1)</f>
        <v>0</v>
      </c>
      <c r="CBR42" s="536">
        <f>ROUND(Eigenmischungen!CCC46,1)</f>
        <v>0</v>
      </c>
      <c r="CBS42" s="536">
        <f>ROUND(Eigenmischungen!CCD46,1)</f>
        <v>0</v>
      </c>
      <c r="CBT42" s="536">
        <f>ROUND(Eigenmischungen!CCE46,1)</f>
        <v>0</v>
      </c>
      <c r="CBU42" s="536">
        <f>ROUND(Eigenmischungen!CCF46,1)</f>
        <v>0</v>
      </c>
      <c r="CBV42" s="536">
        <f>ROUND(Eigenmischungen!CCG46,1)</f>
        <v>0</v>
      </c>
      <c r="CBW42" s="536">
        <f>ROUND(Eigenmischungen!CCH46,1)</f>
        <v>0</v>
      </c>
      <c r="CBX42" s="536">
        <f>ROUND(Eigenmischungen!CCI46,1)</f>
        <v>0</v>
      </c>
      <c r="CBY42" s="536">
        <f>ROUND(Eigenmischungen!CCJ46,1)</f>
        <v>0</v>
      </c>
      <c r="CBZ42" s="536">
        <f>ROUND(Eigenmischungen!CCK46,1)</f>
        <v>0</v>
      </c>
      <c r="CCA42" s="536">
        <f>ROUND(Eigenmischungen!CCL46,1)</f>
        <v>0</v>
      </c>
      <c r="CCB42" s="536">
        <f>ROUND(Eigenmischungen!CCM46,1)</f>
        <v>0</v>
      </c>
      <c r="CCC42" s="536">
        <f>ROUND(Eigenmischungen!CCN46,1)</f>
        <v>0</v>
      </c>
      <c r="CCD42" s="536">
        <f>ROUND(Eigenmischungen!CCO46,1)</f>
        <v>0</v>
      </c>
      <c r="CCE42" s="536">
        <f>ROUND(Eigenmischungen!CCP46,1)</f>
        <v>0</v>
      </c>
      <c r="CCF42" s="536">
        <f>ROUND(Eigenmischungen!CCQ46,1)</f>
        <v>0</v>
      </c>
      <c r="CCG42" s="536">
        <f>ROUND(Eigenmischungen!CCR46,1)</f>
        <v>0</v>
      </c>
      <c r="CCH42" s="536">
        <f>ROUND(Eigenmischungen!CCS46,1)</f>
        <v>0</v>
      </c>
      <c r="CCI42" s="536">
        <f>ROUND(Eigenmischungen!CCT46,1)</f>
        <v>0</v>
      </c>
      <c r="CCJ42" s="536">
        <f>ROUND(Eigenmischungen!CCU46,1)</f>
        <v>0</v>
      </c>
      <c r="CCK42" s="536">
        <f>ROUND(Eigenmischungen!CCV46,1)</f>
        <v>0</v>
      </c>
      <c r="CCL42" s="536">
        <f>ROUND(Eigenmischungen!CCW46,1)</f>
        <v>0</v>
      </c>
      <c r="CCM42" s="536">
        <f>ROUND(Eigenmischungen!CCX46,1)</f>
        <v>0</v>
      </c>
      <c r="CCN42" s="536">
        <f>ROUND(Eigenmischungen!CCY46,1)</f>
        <v>0</v>
      </c>
      <c r="CCO42" s="536">
        <f>ROUND(Eigenmischungen!CCZ46,1)</f>
        <v>0</v>
      </c>
      <c r="CCP42" s="536">
        <f>ROUND(Eigenmischungen!CDA46,1)</f>
        <v>0</v>
      </c>
      <c r="CCQ42" s="536">
        <f>ROUND(Eigenmischungen!CDB46,1)</f>
        <v>0</v>
      </c>
      <c r="CCR42" s="536">
        <f>ROUND(Eigenmischungen!CDC46,1)</f>
        <v>0</v>
      </c>
      <c r="CCS42" s="536">
        <f>ROUND(Eigenmischungen!CDD46,1)</f>
        <v>0</v>
      </c>
      <c r="CCT42" s="536">
        <f>ROUND(Eigenmischungen!CDE46,1)</f>
        <v>0</v>
      </c>
      <c r="CCU42" s="536">
        <f>ROUND(Eigenmischungen!CDF46,1)</f>
        <v>0</v>
      </c>
      <c r="CCV42" s="536">
        <f>ROUND(Eigenmischungen!CDG46,1)</f>
        <v>0</v>
      </c>
      <c r="CCW42" s="536">
        <f>ROUND(Eigenmischungen!CDH46,1)</f>
        <v>0</v>
      </c>
      <c r="CCX42" s="536">
        <f>ROUND(Eigenmischungen!CDI46,1)</f>
        <v>0</v>
      </c>
      <c r="CCY42" s="536">
        <f>ROUND(Eigenmischungen!CDJ46,1)</f>
        <v>0</v>
      </c>
      <c r="CCZ42" s="536">
        <f>ROUND(Eigenmischungen!CDK46,1)</f>
        <v>0</v>
      </c>
      <c r="CDA42" s="536">
        <f>ROUND(Eigenmischungen!CDL46,1)</f>
        <v>0</v>
      </c>
      <c r="CDB42" s="536">
        <f>ROUND(Eigenmischungen!CDM46,1)</f>
        <v>0</v>
      </c>
      <c r="CDC42" s="536">
        <f>ROUND(Eigenmischungen!CDN46,1)</f>
        <v>0</v>
      </c>
      <c r="CDD42" s="536">
        <f>ROUND(Eigenmischungen!CDO46,1)</f>
        <v>0</v>
      </c>
      <c r="CDE42" s="536">
        <f>ROUND(Eigenmischungen!CDP46,1)</f>
        <v>0</v>
      </c>
      <c r="CDF42" s="536">
        <f>ROUND(Eigenmischungen!CDQ46,1)</f>
        <v>0</v>
      </c>
      <c r="CDG42" s="536">
        <f>ROUND(Eigenmischungen!CDR46,1)</f>
        <v>0</v>
      </c>
      <c r="CDH42" s="536">
        <f>ROUND(Eigenmischungen!CDS46,1)</f>
        <v>0</v>
      </c>
      <c r="CDI42" s="536">
        <f>ROUND(Eigenmischungen!CDT46,1)</f>
        <v>0</v>
      </c>
      <c r="CDJ42" s="536">
        <f>ROUND(Eigenmischungen!CDU46,1)</f>
        <v>0</v>
      </c>
      <c r="CDK42" s="536">
        <f>ROUND(Eigenmischungen!CDV46,1)</f>
        <v>0</v>
      </c>
      <c r="CDL42" s="536">
        <f>ROUND(Eigenmischungen!CDW46,1)</f>
        <v>0</v>
      </c>
      <c r="CDM42" s="536">
        <f>ROUND(Eigenmischungen!CDX46,1)</f>
        <v>0</v>
      </c>
      <c r="CDN42" s="536">
        <f>ROUND(Eigenmischungen!CDY46,1)</f>
        <v>0</v>
      </c>
      <c r="CDO42" s="536">
        <f>ROUND(Eigenmischungen!CDZ46,1)</f>
        <v>0</v>
      </c>
      <c r="CDP42" s="536">
        <f>ROUND(Eigenmischungen!CEA46,1)</f>
        <v>0</v>
      </c>
      <c r="CDQ42" s="536">
        <f>ROUND(Eigenmischungen!CEB46,1)</f>
        <v>0</v>
      </c>
      <c r="CDR42" s="536">
        <f>ROUND(Eigenmischungen!CEC46,1)</f>
        <v>0</v>
      </c>
      <c r="CDS42" s="536">
        <f>ROUND(Eigenmischungen!CED46,1)</f>
        <v>0</v>
      </c>
      <c r="CDT42" s="536">
        <f>ROUND(Eigenmischungen!CEE46,1)</f>
        <v>0</v>
      </c>
      <c r="CDU42" s="536">
        <f>ROUND(Eigenmischungen!CEF46,1)</f>
        <v>0</v>
      </c>
      <c r="CDV42" s="536">
        <f>ROUND(Eigenmischungen!CEG46,1)</f>
        <v>0</v>
      </c>
      <c r="CDW42" s="536">
        <f>ROUND(Eigenmischungen!CEH46,1)</f>
        <v>0</v>
      </c>
      <c r="CDX42" s="536">
        <f>ROUND(Eigenmischungen!CEI46,1)</f>
        <v>0</v>
      </c>
      <c r="CDY42" s="536">
        <f>ROUND(Eigenmischungen!CEJ46,1)</f>
        <v>0</v>
      </c>
      <c r="CDZ42" s="536">
        <f>ROUND(Eigenmischungen!CEK46,1)</f>
        <v>0</v>
      </c>
      <c r="CEA42" s="536">
        <f>ROUND(Eigenmischungen!CEL46,1)</f>
        <v>0</v>
      </c>
      <c r="CEB42" s="536">
        <f>ROUND(Eigenmischungen!CEM46,1)</f>
        <v>0</v>
      </c>
      <c r="CEC42" s="536">
        <f>ROUND(Eigenmischungen!CEN46,1)</f>
        <v>0</v>
      </c>
      <c r="CED42" s="536">
        <f>ROUND(Eigenmischungen!CEO46,1)</f>
        <v>0</v>
      </c>
      <c r="CEE42" s="536">
        <f>ROUND(Eigenmischungen!CEP46,1)</f>
        <v>0</v>
      </c>
      <c r="CEF42" s="536">
        <f>ROUND(Eigenmischungen!CEQ46,1)</f>
        <v>0</v>
      </c>
      <c r="CEG42" s="536">
        <f>ROUND(Eigenmischungen!CER46,1)</f>
        <v>0</v>
      </c>
      <c r="CEH42" s="536">
        <f>ROUND(Eigenmischungen!CES46,1)</f>
        <v>0</v>
      </c>
      <c r="CEI42" s="536">
        <f>ROUND(Eigenmischungen!CET46,1)</f>
        <v>0</v>
      </c>
      <c r="CEJ42" s="536">
        <f>ROUND(Eigenmischungen!CEU46,1)</f>
        <v>0</v>
      </c>
      <c r="CEK42" s="536">
        <f>ROUND(Eigenmischungen!CEV46,1)</f>
        <v>0</v>
      </c>
      <c r="CEL42" s="536">
        <f>ROUND(Eigenmischungen!CEW46,1)</f>
        <v>0</v>
      </c>
      <c r="CEM42" s="536">
        <f>ROUND(Eigenmischungen!CEX46,1)</f>
        <v>0</v>
      </c>
      <c r="CEN42" s="536">
        <f>ROUND(Eigenmischungen!CEY46,1)</f>
        <v>0</v>
      </c>
      <c r="CEO42" s="536">
        <f>ROUND(Eigenmischungen!CEZ46,1)</f>
        <v>0</v>
      </c>
      <c r="CEP42" s="536">
        <f>ROUND(Eigenmischungen!CFA46,1)</f>
        <v>0</v>
      </c>
      <c r="CEQ42" s="536">
        <f>ROUND(Eigenmischungen!CFB46,1)</f>
        <v>0</v>
      </c>
      <c r="CER42" s="536">
        <f>ROUND(Eigenmischungen!CFC46,1)</f>
        <v>0</v>
      </c>
      <c r="CES42" s="536">
        <f>ROUND(Eigenmischungen!CFD46,1)</f>
        <v>0</v>
      </c>
      <c r="CET42" s="536">
        <f>ROUND(Eigenmischungen!CFE46,1)</f>
        <v>0</v>
      </c>
      <c r="CEU42" s="536">
        <f>ROUND(Eigenmischungen!CFF46,1)</f>
        <v>0</v>
      </c>
      <c r="CEV42" s="536">
        <f>ROUND(Eigenmischungen!CFG46,1)</f>
        <v>0</v>
      </c>
      <c r="CEW42" s="536">
        <f>ROUND(Eigenmischungen!CFH46,1)</f>
        <v>0</v>
      </c>
      <c r="CEX42" s="536">
        <f>ROUND(Eigenmischungen!CFI46,1)</f>
        <v>0</v>
      </c>
      <c r="CEY42" s="536">
        <f>ROUND(Eigenmischungen!CFJ46,1)</f>
        <v>0</v>
      </c>
      <c r="CEZ42" s="536">
        <f>ROUND(Eigenmischungen!CFK46,1)</f>
        <v>0</v>
      </c>
      <c r="CFA42" s="536">
        <f>ROUND(Eigenmischungen!CFL46,1)</f>
        <v>0</v>
      </c>
      <c r="CFB42" s="536">
        <f>ROUND(Eigenmischungen!CFM46,1)</f>
        <v>0</v>
      </c>
      <c r="CFC42" s="536">
        <f>ROUND(Eigenmischungen!CFN46,1)</f>
        <v>0</v>
      </c>
      <c r="CFD42" s="536">
        <f>ROUND(Eigenmischungen!CFO46,1)</f>
        <v>0</v>
      </c>
      <c r="CFE42" s="536">
        <f>ROUND(Eigenmischungen!CFP46,1)</f>
        <v>0</v>
      </c>
      <c r="CFF42" s="536">
        <f>ROUND(Eigenmischungen!CFQ46,1)</f>
        <v>0</v>
      </c>
      <c r="CFG42" s="536">
        <f>ROUND(Eigenmischungen!CFR46,1)</f>
        <v>0</v>
      </c>
      <c r="CFH42" s="536">
        <f>ROUND(Eigenmischungen!CFS46,1)</f>
        <v>0</v>
      </c>
      <c r="CFI42" s="536">
        <f>ROUND(Eigenmischungen!CFT46,1)</f>
        <v>0</v>
      </c>
      <c r="CFJ42" s="536">
        <f>ROUND(Eigenmischungen!CFU46,1)</f>
        <v>0</v>
      </c>
      <c r="CFK42" s="536">
        <f>ROUND(Eigenmischungen!CFV46,1)</f>
        <v>0</v>
      </c>
      <c r="CFL42" s="536">
        <f>ROUND(Eigenmischungen!CFW46,1)</f>
        <v>0</v>
      </c>
      <c r="CFM42" s="536">
        <f>ROUND(Eigenmischungen!CFX46,1)</f>
        <v>0</v>
      </c>
      <c r="CFN42" s="536">
        <f>ROUND(Eigenmischungen!CFY46,1)</f>
        <v>0</v>
      </c>
      <c r="CFO42" s="536">
        <f>ROUND(Eigenmischungen!CFZ46,1)</f>
        <v>0</v>
      </c>
      <c r="CFP42" s="536">
        <f>ROUND(Eigenmischungen!CGA46,1)</f>
        <v>0</v>
      </c>
      <c r="CFQ42" s="536">
        <f>ROUND(Eigenmischungen!CGB46,1)</f>
        <v>0</v>
      </c>
      <c r="CFR42" s="536">
        <f>ROUND(Eigenmischungen!CGC46,1)</f>
        <v>0</v>
      </c>
      <c r="CFS42" s="536">
        <f>ROUND(Eigenmischungen!CGD46,1)</f>
        <v>0</v>
      </c>
      <c r="CFT42" s="536">
        <f>ROUND(Eigenmischungen!CGE46,1)</f>
        <v>0</v>
      </c>
      <c r="CFU42" s="536">
        <f>ROUND(Eigenmischungen!CGF46,1)</f>
        <v>0</v>
      </c>
      <c r="CFV42" s="536">
        <f>ROUND(Eigenmischungen!CGG46,1)</f>
        <v>0</v>
      </c>
      <c r="CFW42" s="536">
        <f>ROUND(Eigenmischungen!CGH46,1)</f>
        <v>0</v>
      </c>
      <c r="CFX42" s="536">
        <f>ROUND(Eigenmischungen!CGI46,1)</f>
        <v>0</v>
      </c>
      <c r="CFY42" s="536">
        <f>ROUND(Eigenmischungen!CGJ46,1)</f>
        <v>0</v>
      </c>
      <c r="CFZ42" s="536">
        <f>ROUND(Eigenmischungen!CGK46,1)</f>
        <v>0</v>
      </c>
      <c r="CGA42" s="536">
        <f>ROUND(Eigenmischungen!CGL46,1)</f>
        <v>0</v>
      </c>
      <c r="CGB42" s="536">
        <f>ROUND(Eigenmischungen!CGM46,1)</f>
        <v>0</v>
      </c>
      <c r="CGC42" s="536">
        <f>ROUND(Eigenmischungen!CGN46,1)</f>
        <v>0</v>
      </c>
      <c r="CGD42" s="536">
        <f>ROUND(Eigenmischungen!CGO46,1)</f>
        <v>0</v>
      </c>
      <c r="CGE42" s="536">
        <f>ROUND(Eigenmischungen!CGP46,1)</f>
        <v>0</v>
      </c>
      <c r="CGF42" s="536">
        <f>ROUND(Eigenmischungen!CGQ46,1)</f>
        <v>0</v>
      </c>
      <c r="CGG42" s="536">
        <f>ROUND(Eigenmischungen!CGR46,1)</f>
        <v>0</v>
      </c>
      <c r="CGH42" s="536">
        <f>ROUND(Eigenmischungen!CGS46,1)</f>
        <v>0</v>
      </c>
      <c r="CGI42" s="536">
        <f>ROUND(Eigenmischungen!CGT46,1)</f>
        <v>0</v>
      </c>
      <c r="CGJ42" s="536">
        <f>ROUND(Eigenmischungen!CGU46,1)</f>
        <v>0</v>
      </c>
      <c r="CGK42" s="536">
        <f>ROUND(Eigenmischungen!CGV46,1)</f>
        <v>0</v>
      </c>
      <c r="CGL42" s="536">
        <f>ROUND(Eigenmischungen!CGW46,1)</f>
        <v>0</v>
      </c>
      <c r="CGM42" s="536">
        <f>ROUND(Eigenmischungen!CGX46,1)</f>
        <v>0</v>
      </c>
      <c r="CGN42" s="536">
        <f>ROUND(Eigenmischungen!CGY46,1)</f>
        <v>0</v>
      </c>
      <c r="CGO42" s="536">
        <f>ROUND(Eigenmischungen!CGZ46,1)</f>
        <v>0</v>
      </c>
      <c r="CGP42" s="536">
        <f>ROUND(Eigenmischungen!CHA46,1)</f>
        <v>0</v>
      </c>
      <c r="CGQ42" s="536">
        <f>ROUND(Eigenmischungen!CHB46,1)</f>
        <v>0</v>
      </c>
      <c r="CGR42" s="536">
        <f>ROUND(Eigenmischungen!CHC46,1)</f>
        <v>0</v>
      </c>
      <c r="CGS42" s="536">
        <f>ROUND(Eigenmischungen!CHD46,1)</f>
        <v>0</v>
      </c>
      <c r="CGT42" s="536">
        <f>ROUND(Eigenmischungen!CHE46,1)</f>
        <v>0</v>
      </c>
      <c r="CGU42" s="536">
        <f>ROUND(Eigenmischungen!CHF46,1)</f>
        <v>0</v>
      </c>
      <c r="CGV42" s="536">
        <f>ROUND(Eigenmischungen!CHG46,1)</f>
        <v>0</v>
      </c>
      <c r="CGW42" s="536">
        <f>ROUND(Eigenmischungen!CHH46,1)</f>
        <v>0</v>
      </c>
      <c r="CGX42" s="536">
        <f>ROUND(Eigenmischungen!CHI46,1)</f>
        <v>0</v>
      </c>
      <c r="CGY42" s="536">
        <f>ROUND(Eigenmischungen!CHJ46,1)</f>
        <v>0</v>
      </c>
      <c r="CGZ42" s="536">
        <f>ROUND(Eigenmischungen!CHK46,1)</f>
        <v>0</v>
      </c>
      <c r="CHA42" s="536">
        <f>ROUND(Eigenmischungen!CHL46,1)</f>
        <v>0</v>
      </c>
      <c r="CHB42" s="536">
        <f>ROUND(Eigenmischungen!CHM46,1)</f>
        <v>0</v>
      </c>
      <c r="CHC42" s="536">
        <f>ROUND(Eigenmischungen!CHN46,1)</f>
        <v>0</v>
      </c>
      <c r="CHD42" s="536">
        <f>ROUND(Eigenmischungen!CHO46,1)</f>
        <v>0</v>
      </c>
      <c r="CHE42" s="536">
        <f>ROUND(Eigenmischungen!CHP46,1)</f>
        <v>0</v>
      </c>
      <c r="CHF42" s="536">
        <f>ROUND(Eigenmischungen!CHQ46,1)</f>
        <v>0</v>
      </c>
      <c r="CHG42" s="536">
        <f>ROUND(Eigenmischungen!CHR46,1)</f>
        <v>0</v>
      </c>
      <c r="CHH42" s="536">
        <f>ROUND(Eigenmischungen!CHS46,1)</f>
        <v>0</v>
      </c>
      <c r="CHI42" s="536">
        <f>ROUND(Eigenmischungen!CHT46,1)</f>
        <v>0</v>
      </c>
      <c r="CHJ42" s="536">
        <f>ROUND(Eigenmischungen!CHU46,1)</f>
        <v>0</v>
      </c>
      <c r="CHK42" s="536">
        <f>ROUND(Eigenmischungen!CHV46,1)</f>
        <v>0</v>
      </c>
      <c r="CHL42" s="536">
        <f>ROUND(Eigenmischungen!CHW46,1)</f>
        <v>0</v>
      </c>
      <c r="CHM42" s="536">
        <f>ROUND(Eigenmischungen!CHX46,1)</f>
        <v>0</v>
      </c>
      <c r="CHN42" s="536">
        <f>ROUND(Eigenmischungen!CHY46,1)</f>
        <v>0</v>
      </c>
      <c r="CHO42" s="536">
        <f>ROUND(Eigenmischungen!CHZ46,1)</f>
        <v>0</v>
      </c>
      <c r="CHP42" s="536">
        <f>ROUND(Eigenmischungen!CIA46,1)</f>
        <v>0</v>
      </c>
      <c r="CHQ42" s="536">
        <f>ROUND(Eigenmischungen!CIB46,1)</f>
        <v>0</v>
      </c>
      <c r="CHR42" s="536">
        <f>ROUND(Eigenmischungen!CIC46,1)</f>
        <v>0</v>
      </c>
      <c r="CHS42" s="536">
        <f>ROUND(Eigenmischungen!CID46,1)</f>
        <v>0</v>
      </c>
      <c r="CHT42" s="536">
        <f>ROUND(Eigenmischungen!CIE46,1)</f>
        <v>0</v>
      </c>
      <c r="CHU42" s="536">
        <f>ROUND(Eigenmischungen!CIF46,1)</f>
        <v>0</v>
      </c>
      <c r="CHV42" s="536">
        <f>ROUND(Eigenmischungen!CIG46,1)</f>
        <v>0</v>
      </c>
      <c r="CHW42" s="536">
        <f>ROUND(Eigenmischungen!CIH46,1)</f>
        <v>0</v>
      </c>
      <c r="CHX42" s="536">
        <f>ROUND(Eigenmischungen!CII46,1)</f>
        <v>0</v>
      </c>
      <c r="CHY42" s="536">
        <f>ROUND(Eigenmischungen!CIJ46,1)</f>
        <v>0</v>
      </c>
      <c r="CHZ42" s="536">
        <f>ROUND(Eigenmischungen!CIK46,1)</f>
        <v>0</v>
      </c>
      <c r="CIA42" s="536">
        <f>ROUND(Eigenmischungen!CIL46,1)</f>
        <v>0</v>
      </c>
      <c r="CIB42" s="536">
        <f>ROUND(Eigenmischungen!CIM46,1)</f>
        <v>0</v>
      </c>
      <c r="CIC42" s="536">
        <f>ROUND(Eigenmischungen!CIN46,1)</f>
        <v>0</v>
      </c>
      <c r="CID42" s="536">
        <f>ROUND(Eigenmischungen!CIO46,1)</f>
        <v>0</v>
      </c>
      <c r="CIE42" s="536">
        <f>ROUND(Eigenmischungen!CIP46,1)</f>
        <v>0</v>
      </c>
      <c r="CIF42" s="536">
        <f>ROUND(Eigenmischungen!CIQ46,1)</f>
        <v>0</v>
      </c>
      <c r="CIG42" s="536">
        <f>ROUND(Eigenmischungen!CIR46,1)</f>
        <v>0</v>
      </c>
      <c r="CIH42" s="536">
        <f>ROUND(Eigenmischungen!CIS46,1)</f>
        <v>0</v>
      </c>
      <c r="CII42" s="536">
        <f>ROUND(Eigenmischungen!CIT46,1)</f>
        <v>0</v>
      </c>
      <c r="CIJ42" s="536">
        <f>ROUND(Eigenmischungen!CIU46,1)</f>
        <v>0</v>
      </c>
      <c r="CIK42" s="536">
        <f>ROUND(Eigenmischungen!CIV46,1)</f>
        <v>0</v>
      </c>
      <c r="CIL42" s="536">
        <f>ROUND(Eigenmischungen!CIW46,1)</f>
        <v>0</v>
      </c>
      <c r="CIM42" s="536">
        <f>ROUND(Eigenmischungen!CIX46,1)</f>
        <v>0</v>
      </c>
      <c r="CIN42" s="536">
        <f>ROUND(Eigenmischungen!CIY46,1)</f>
        <v>0</v>
      </c>
      <c r="CIO42" s="536">
        <f>ROUND(Eigenmischungen!CIZ46,1)</f>
        <v>0</v>
      </c>
      <c r="CIP42" s="536">
        <f>ROUND(Eigenmischungen!CJA46,1)</f>
        <v>0</v>
      </c>
      <c r="CIQ42" s="536">
        <f>ROUND(Eigenmischungen!CJB46,1)</f>
        <v>0</v>
      </c>
      <c r="CIR42" s="536">
        <f>ROUND(Eigenmischungen!CJC46,1)</f>
        <v>0</v>
      </c>
      <c r="CIS42" s="536">
        <f>ROUND(Eigenmischungen!CJD46,1)</f>
        <v>0</v>
      </c>
      <c r="CIT42" s="536">
        <f>ROUND(Eigenmischungen!CJE46,1)</f>
        <v>0</v>
      </c>
      <c r="CIU42" s="536">
        <f>ROUND(Eigenmischungen!CJF46,1)</f>
        <v>0</v>
      </c>
      <c r="CIV42" s="536">
        <f>ROUND(Eigenmischungen!CJG46,1)</f>
        <v>0</v>
      </c>
      <c r="CIW42" s="536">
        <f>ROUND(Eigenmischungen!CJH46,1)</f>
        <v>0</v>
      </c>
      <c r="CIX42" s="536">
        <f>ROUND(Eigenmischungen!CJI46,1)</f>
        <v>0</v>
      </c>
      <c r="CIY42" s="536">
        <f>ROUND(Eigenmischungen!CJJ46,1)</f>
        <v>0</v>
      </c>
      <c r="CIZ42" s="536">
        <f>ROUND(Eigenmischungen!CJK46,1)</f>
        <v>0</v>
      </c>
      <c r="CJA42" s="536">
        <f>ROUND(Eigenmischungen!CJL46,1)</f>
        <v>0</v>
      </c>
      <c r="CJB42" s="536">
        <f>ROUND(Eigenmischungen!CJM46,1)</f>
        <v>0</v>
      </c>
      <c r="CJC42" s="536">
        <f>ROUND(Eigenmischungen!CJN46,1)</f>
        <v>0</v>
      </c>
      <c r="CJD42" s="536">
        <f>ROUND(Eigenmischungen!CJO46,1)</f>
        <v>0</v>
      </c>
      <c r="CJE42" s="536">
        <f>ROUND(Eigenmischungen!CJP46,1)</f>
        <v>0</v>
      </c>
      <c r="CJF42" s="536">
        <f>ROUND(Eigenmischungen!CJQ46,1)</f>
        <v>0</v>
      </c>
      <c r="CJG42" s="536">
        <f>ROUND(Eigenmischungen!CJR46,1)</f>
        <v>0</v>
      </c>
      <c r="CJH42" s="536">
        <f>ROUND(Eigenmischungen!CJS46,1)</f>
        <v>0</v>
      </c>
      <c r="CJI42" s="536">
        <f>ROUND(Eigenmischungen!CJT46,1)</f>
        <v>0</v>
      </c>
      <c r="CJJ42" s="536">
        <f>ROUND(Eigenmischungen!CJU46,1)</f>
        <v>0</v>
      </c>
      <c r="CJK42" s="536">
        <f>ROUND(Eigenmischungen!CJV46,1)</f>
        <v>0</v>
      </c>
      <c r="CJL42" s="536">
        <f>ROUND(Eigenmischungen!CJW46,1)</f>
        <v>0</v>
      </c>
      <c r="CJM42" s="536">
        <f>ROUND(Eigenmischungen!CJX46,1)</f>
        <v>0</v>
      </c>
      <c r="CJN42" s="536">
        <f>ROUND(Eigenmischungen!CJY46,1)</f>
        <v>0</v>
      </c>
      <c r="CJO42" s="536">
        <f>ROUND(Eigenmischungen!CJZ46,1)</f>
        <v>0</v>
      </c>
      <c r="CJP42" s="536">
        <f>ROUND(Eigenmischungen!CKA46,1)</f>
        <v>0</v>
      </c>
      <c r="CJQ42" s="536">
        <f>ROUND(Eigenmischungen!CKB46,1)</f>
        <v>0</v>
      </c>
      <c r="CJR42" s="536">
        <f>ROUND(Eigenmischungen!CKC46,1)</f>
        <v>0</v>
      </c>
      <c r="CJS42" s="536">
        <f>ROUND(Eigenmischungen!CKD46,1)</f>
        <v>0</v>
      </c>
      <c r="CJT42" s="536">
        <f>ROUND(Eigenmischungen!CKE46,1)</f>
        <v>0</v>
      </c>
      <c r="CJU42" s="536">
        <f>ROUND(Eigenmischungen!CKF46,1)</f>
        <v>0</v>
      </c>
      <c r="CJV42" s="536">
        <f>ROUND(Eigenmischungen!CKG46,1)</f>
        <v>0</v>
      </c>
      <c r="CJW42" s="536">
        <f>ROUND(Eigenmischungen!CKH46,1)</f>
        <v>0</v>
      </c>
      <c r="CJX42" s="536">
        <f>ROUND(Eigenmischungen!CKI46,1)</f>
        <v>0</v>
      </c>
      <c r="CJY42" s="536">
        <f>ROUND(Eigenmischungen!CKJ46,1)</f>
        <v>0</v>
      </c>
      <c r="CJZ42" s="536">
        <f>ROUND(Eigenmischungen!CKK46,1)</f>
        <v>0</v>
      </c>
      <c r="CKA42" s="536">
        <f>ROUND(Eigenmischungen!CKL46,1)</f>
        <v>0</v>
      </c>
      <c r="CKB42" s="536">
        <f>ROUND(Eigenmischungen!CKM46,1)</f>
        <v>0</v>
      </c>
      <c r="CKC42" s="536">
        <f>ROUND(Eigenmischungen!CKN46,1)</f>
        <v>0</v>
      </c>
      <c r="CKD42" s="536">
        <f>ROUND(Eigenmischungen!CKO46,1)</f>
        <v>0</v>
      </c>
      <c r="CKE42" s="536">
        <f>ROUND(Eigenmischungen!CKP46,1)</f>
        <v>0</v>
      </c>
      <c r="CKF42" s="536">
        <f>ROUND(Eigenmischungen!CKQ46,1)</f>
        <v>0</v>
      </c>
      <c r="CKG42" s="536">
        <f>ROUND(Eigenmischungen!CKR46,1)</f>
        <v>0</v>
      </c>
      <c r="CKH42" s="536">
        <f>ROUND(Eigenmischungen!CKS46,1)</f>
        <v>0</v>
      </c>
      <c r="CKI42" s="536">
        <f>ROUND(Eigenmischungen!CKT46,1)</f>
        <v>0</v>
      </c>
      <c r="CKJ42" s="536">
        <f>ROUND(Eigenmischungen!CKU46,1)</f>
        <v>0</v>
      </c>
      <c r="CKK42" s="536">
        <f>ROUND(Eigenmischungen!CKV46,1)</f>
        <v>0</v>
      </c>
      <c r="CKL42" s="536">
        <f>ROUND(Eigenmischungen!CKW46,1)</f>
        <v>0</v>
      </c>
      <c r="CKM42" s="536">
        <f>ROUND(Eigenmischungen!CKX46,1)</f>
        <v>0</v>
      </c>
      <c r="CKN42" s="536">
        <f>ROUND(Eigenmischungen!CKY46,1)</f>
        <v>0</v>
      </c>
      <c r="CKO42" s="536">
        <f>ROUND(Eigenmischungen!CKZ46,1)</f>
        <v>0</v>
      </c>
      <c r="CKP42" s="536">
        <f>ROUND(Eigenmischungen!CLA46,1)</f>
        <v>0</v>
      </c>
      <c r="CKQ42" s="536">
        <f>ROUND(Eigenmischungen!CLB46,1)</f>
        <v>0</v>
      </c>
      <c r="CKR42" s="536">
        <f>ROUND(Eigenmischungen!CLC46,1)</f>
        <v>0</v>
      </c>
      <c r="CKS42" s="536">
        <f>ROUND(Eigenmischungen!CLD46,1)</f>
        <v>0</v>
      </c>
      <c r="CKT42" s="536">
        <f>ROUND(Eigenmischungen!CLE46,1)</f>
        <v>0</v>
      </c>
      <c r="CKU42" s="536">
        <f>ROUND(Eigenmischungen!CLF46,1)</f>
        <v>0</v>
      </c>
      <c r="CKV42" s="536">
        <f>ROUND(Eigenmischungen!CLG46,1)</f>
        <v>0</v>
      </c>
      <c r="CKW42" s="536">
        <f>ROUND(Eigenmischungen!CLH46,1)</f>
        <v>0</v>
      </c>
      <c r="CKX42" s="536">
        <f>ROUND(Eigenmischungen!CLI46,1)</f>
        <v>0</v>
      </c>
      <c r="CKY42" s="536">
        <f>ROUND(Eigenmischungen!CLJ46,1)</f>
        <v>0</v>
      </c>
      <c r="CKZ42" s="536">
        <f>ROUND(Eigenmischungen!CLK46,1)</f>
        <v>0</v>
      </c>
      <c r="CLA42" s="536">
        <f>ROUND(Eigenmischungen!CLL46,1)</f>
        <v>0</v>
      </c>
      <c r="CLB42" s="536">
        <f>ROUND(Eigenmischungen!CLM46,1)</f>
        <v>0</v>
      </c>
      <c r="CLC42" s="536">
        <f>ROUND(Eigenmischungen!CLN46,1)</f>
        <v>0</v>
      </c>
      <c r="CLD42" s="536">
        <f>ROUND(Eigenmischungen!CLO46,1)</f>
        <v>0</v>
      </c>
      <c r="CLE42" s="536">
        <f>ROUND(Eigenmischungen!CLP46,1)</f>
        <v>0</v>
      </c>
      <c r="CLF42" s="536">
        <f>ROUND(Eigenmischungen!CLQ46,1)</f>
        <v>0</v>
      </c>
      <c r="CLG42" s="536">
        <f>ROUND(Eigenmischungen!CLR46,1)</f>
        <v>0</v>
      </c>
      <c r="CLH42" s="536">
        <f>ROUND(Eigenmischungen!CLS46,1)</f>
        <v>0</v>
      </c>
      <c r="CLI42" s="536">
        <f>ROUND(Eigenmischungen!CLT46,1)</f>
        <v>0</v>
      </c>
      <c r="CLJ42" s="536">
        <f>ROUND(Eigenmischungen!CLU46,1)</f>
        <v>0</v>
      </c>
      <c r="CLK42" s="536">
        <f>ROUND(Eigenmischungen!CLV46,1)</f>
        <v>0</v>
      </c>
      <c r="CLL42" s="536">
        <f>ROUND(Eigenmischungen!CLW46,1)</f>
        <v>0</v>
      </c>
      <c r="CLM42" s="536">
        <f>ROUND(Eigenmischungen!CLX46,1)</f>
        <v>0</v>
      </c>
      <c r="CLN42" s="536">
        <f>ROUND(Eigenmischungen!CLY46,1)</f>
        <v>0</v>
      </c>
      <c r="CLO42" s="536">
        <f>ROUND(Eigenmischungen!CLZ46,1)</f>
        <v>0</v>
      </c>
      <c r="CLP42" s="536">
        <f>ROUND(Eigenmischungen!CMA46,1)</f>
        <v>0</v>
      </c>
      <c r="CLQ42" s="536">
        <f>ROUND(Eigenmischungen!CMB46,1)</f>
        <v>0</v>
      </c>
      <c r="CLR42" s="536">
        <f>ROUND(Eigenmischungen!CMC46,1)</f>
        <v>0</v>
      </c>
      <c r="CLS42" s="536">
        <f>ROUND(Eigenmischungen!CMD46,1)</f>
        <v>0</v>
      </c>
      <c r="CLT42" s="536">
        <f>ROUND(Eigenmischungen!CME46,1)</f>
        <v>0</v>
      </c>
      <c r="CLU42" s="536">
        <f>ROUND(Eigenmischungen!CMF46,1)</f>
        <v>0</v>
      </c>
      <c r="CLV42" s="536">
        <f>ROUND(Eigenmischungen!CMG46,1)</f>
        <v>0</v>
      </c>
      <c r="CLW42" s="536">
        <f>ROUND(Eigenmischungen!CMH46,1)</f>
        <v>0</v>
      </c>
      <c r="CLX42" s="536">
        <f>ROUND(Eigenmischungen!CMI46,1)</f>
        <v>0</v>
      </c>
      <c r="CLY42" s="536">
        <f>ROUND(Eigenmischungen!CMJ46,1)</f>
        <v>0</v>
      </c>
      <c r="CLZ42" s="536">
        <f>ROUND(Eigenmischungen!CMK46,1)</f>
        <v>0</v>
      </c>
      <c r="CMA42" s="536">
        <f>ROUND(Eigenmischungen!CML46,1)</f>
        <v>0</v>
      </c>
      <c r="CMB42" s="536">
        <f>ROUND(Eigenmischungen!CMM46,1)</f>
        <v>0</v>
      </c>
      <c r="CMC42" s="536">
        <f>ROUND(Eigenmischungen!CMN46,1)</f>
        <v>0</v>
      </c>
      <c r="CMD42" s="536">
        <f>ROUND(Eigenmischungen!CMO46,1)</f>
        <v>0</v>
      </c>
      <c r="CME42" s="536">
        <f>ROUND(Eigenmischungen!CMP46,1)</f>
        <v>0</v>
      </c>
      <c r="CMF42" s="536">
        <f>ROUND(Eigenmischungen!CMQ46,1)</f>
        <v>0</v>
      </c>
      <c r="CMG42" s="536">
        <f>ROUND(Eigenmischungen!CMR46,1)</f>
        <v>0</v>
      </c>
      <c r="CMH42" s="536">
        <f>ROUND(Eigenmischungen!CMS46,1)</f>
        <v>0</v>
      </c>
      <c r="CMI42" s="536">
        <f>ROUND(Eigenmischungen!CMT46,1)</f>
        <v>0</v>
      </c>
      <c r="CMJ42" s="536">
        <f>ROUND(Eigenmischungen!CMU46,1)</f>
        <v>0</v>
      </c>
      <c r="CMK42" s="536">
        <f>ROUND(Eigenmischungen!CMV46,1)</f>
        <v>0</v>
      </c>
      <c r="CML42" s="536">
        <f>ROUND(Eigenmischungen!CMW46,1)</f>
        <v>0</v>
      </c>
      <c r="CMM42" s="536">
        <f>ROUND(Eigenmischungen!CMX46,1)</f>
        <v>0</v>
      </c>
      <c r="CMN42" s="536">
        <f>ROUND(Eigenmischungen!CMY46,1)</f>
        <v>0</v>
      </c>
      <c r="CMO42" s="536">
        <f>ROUND(Eigenmischungen!CMZ46,1)</f>
        <v>0</v>
      </c>
      <c r="CMP42" s="536">
        <f>ROUND(Eigenmischungen!CNA46,1)</f>
        <v>0</v>
      </c>
      <c r="CMQ42" s="536">
        <f>ROUND(Eigenmischungen!CNB46,1)</f>
        <v>0</v>
      </c>
      <c r="CMR42" s="536">
        <f>ROUND(Eigenmischungen!CNC46,1)</f>
        <v>0</v>
      </c>
      <c r="CMS42" s="536">
        <f>ROUND(Eigenmischungen!CND46,1)</f>
        <v>0</v>
      </c>
      <c r="CMT42" s="536">
        <f>ROUND(Eigenmischungen!CNE46,1)</f>
        <v>0</v>
      </c>
      <c r="CMU42" s="536">
        <f>ROUND(Eigenmischungen!CNF46,1)</f>
        <v>0</v>
      </c>
      <c r="CMV42" s="536">
        <f>ROUND(Eigenmischungen!CNG46,1)</f>
        <v>0</v>
      </c>
      <c r="CMW42" s="536">
        <f>ROUND(Eigenmischungen!CNH46,1)</f>
        <v>0</v>
      </c>
      <c r="CMX42" s="536">
        <f>ROUND(Eigenmischungen!CNI46,1)</f>
        <v>0</v>
      </c>
      <c r="CMY42" s="536">
        <f>ROUND(Eigenmischungen!CNJ46,1)</f>
        <v>0</v>
      </c>
      <c r="CMZ42" s="536">
        <f>ROUND(Eigenmischungen!CNK46,1)</f>
        <v>0</v>
      </c>
      <c r="CNA42" s="536">
        <f>ROUND(Eigenmischungen!CNL46,1)</f>
        <v>0</v>
      </c>
      <c r="CNB42" s="536">
        <f>ROUND(Eigenmischungen!CNM46,1)</f>
        <v>0</v>
      </c>
      <c r="CNC42" s="536">
        <f>ROUND(Eigenmischungen!CNN46,1)</f>
        <v>0</v>
      </c>
      <c r="CND42" s="536">
        <f>ROUND(Eigenmischungen!CNO46,1)</f>
        <v>0</v>
      </c>
      <c r="CNE42" s="536">
        <f>ROUND(Eigenmischungen!CNP46,1)</f>
        <v>0</v>
      </c>
      <c r="CNF42" s="536">
        <f>ROUND(Eigenmischungen!CNQ46,1)</f>
        <v>0</v>
      </c>
      <c r="CNG42" s="536">
        <f>ROUND(Eigenmischungen!CNR46,1)</f>
        <v>0</v>
      </c>
      <c r="CNH42" s="536">
        <f>ROUND(Eigenmischungen!CNS46,1)</f>
        <v>0</v>
      </c>
      <c r="CNI42" s="536">
        <f>ROUND(Eigenmischungen!CNT46,1)</f>
        <v>0</v>
      </c>
      <c r="CNJ42" s="536">
        <f>ROUND(Eigenmischungen!CNU46,1)</f>
        <v>0</v>
      </c>
      <c r="CNK42" s="536">
        <f>ROUND(Eigenmischungen!CNV46,1)</f>
        <v>0</v>
      </c>
      <c r="CNL42" s="536">
        <f>ROUND(Eigenmischungen!CNW46,1)</f>
        <v>0</v>
      </c>
      <c r="CNM42" s="536">
        <f>ROUND(Eigenmischungen!CNX46,1)</f>
        <v>0</v>
      </c>
      <c r="CNN42" s="536">
        <f>ROUND(Eigenmischungen!CNY46,1)</f>
        <v>0</v>
      </c>
      <c r="CNO42" s="536">
        <f>ROUND(Eigenmischungen!CNZ46,1)</f>
        <v>0</v>
      </c>
      <c r="CNP42" s="536">
        <f>ROUND(Eigenmischungen!COA46,1)</f>
        <v>0</v>
      </c>
      <c r="CNQ42" s="536">
        <f>ROUND(Eigenmischungen!COB46,1)</f>
        <v>0</v>
      </c>
      <c r="CNR42" s="536">
        <f>ROUND(Eigenmischungen!COC46,1)</f>
        <v>0</v>
      </c>
      <c r="CNS42" s="536">
        <f>ROUND(Eigenmischungen!COD46,1)</f>
        <v>0</v>
      </c>
      <c r="CNT42" s="536">
        <f>ROUND(Eigenmischungen!COE46,1)</f>
        <v>0</v>
      </c>
      <c r="CNU42" s="536">
        <f>ROUND(Eigenmischungen!COF46,1)</f>
        <v>0</v>
      </c>
      <c r="CNV42" s="536">
        <f>ROUND(Eigenmischungen!COG46,1)</f>
        <v>0</v>
      </c>
      <c r="CNW42" s="536">
        <f>ROUND(Eigenmischungen!COH46,1)</f>
        <v>0</v>
      </c>
      <c r="CNX42" s="536">
        <f>ROUND(Eigenmischungen!COI46,1)</f>
        <v>0</v>
      </c>
      <c r="CNY42" s="536">
        <f>ROUND(Eigenmischungen!COJ46,1)</f>
        <v>0</v>
      </c>
      <c r="CNZ42" s="536">
        <f>ROUND(Eigenmischungen!COK46,1)</f>
        <v>0</v>
      </c>
      <c r="COA42" s="536">
        <f>ROUND(Eigenmischungen!COL46,1)</f>
        <v>0</v>
      </c>
      <c r="COB42" s="536">
        <f>ROUND(Eigenmischungen!COM46,1)</f>
        <v>0</v>
      </c>
      <c r="COC42" s="536">
        <f>ROUND(Eigenmischungen!CON46,1)</f>
        <v>0</v>
      </c>
      <c r="COD42" s="536">
        <f>ROUND(Eigenmischungen!COO46,1)</f>
        <v>0</v>
      </c>
      <c r="COE42" s="536">
        <f>ROUND(Eigenmischungen!COP46,1)</f>
        <v>0</v>
      </c>
      <c r="COF42" s="536">
        <f>ROUND(Eigenmischungen!COQ46,1)</f>
        <v>0</v>
      </c>
      <c r="COG42" s="536">
        <f>ROUND(Eigenmischungen!COR46,1)</f>
        <v>0</v>
      </c>
      <c r="COH42" s="536">
        <f>ROUND(Eigenmischungen!COS46,1)</f>
        <v>0</v>
      </c>
      <c r="COI42" s="536">
        <f>ROUND(Eigenmischungen!COT46,1)</f>
        <v>0</v>
      </c>
      <c r="COJ42" s="536">
        <f>ROUND(Eigenmischungen!COU46,1)</f>
        <v>0</v>
      </c>
      <c r="COK42" s="536">
        <f>ROUND(Eigenmischungen!COV46,1)</f>
        <v>0</v>
      </c>
      <c r="COL42" s="536">
        <f>ROUND(Eigenmischungen!COW46,1)</f>
        <v>0</v>
      </c>
      <c r="COM42" s="536">
        <f>ROUND(Eigenmischungen!COX46,1)</f>
        <v>0</v>
      </c>
      <c r="CON42" s="536">
        <f>ROUND(Eigenmischungen!COY46,1)</f>
        <v>0</v>
      </c>
      <c r="COO42" s="536">
        <f>ROUND(Eigenmischungen!COZ46,1)</f>
        <v>0</v>
      </c>
      <c r="COP42" s="536">
        <f>ROUND(Eigenmischungen!CPA46,1)</f>
        <v>0</v>
      </c>
      <c r="COQ42" s="536">
        <f>ROUND(Eigenmischungen!CPB46,1)</f>
        <v>0</v>
      </c>
      <c r="COR42" s="536">
        <f>ROUND(Eigenmischungen!CPC46,1)</f>
        <v>0</v>
      </c>
      <c r="COS42" s="536">
        <f>ROUND(Eigenmischungen!CPD46,1)</f>
        <v>0</v>
      </c>
      <c r="COT42" s="536">
        <f>ROUND(Eigenmischungen!CPE46,1)</f>
        <v>0</v>
      </c>
      <c r="COU42" s="536">
        <f>ROUND(Eigenmischungen!CPF46,1)</f>
        <v>0</v>
      </c>
      <c r="COV42" s="536">
        <f>ROUND(Eigenmischungen!CPG46,1)</f>
        <v>0</v>
      </c>
      <c r="COW42" s="536">
        <f>ROUND(Eigenmischungen!CPH46,1)</f>
        <v>0</v>
      </c>
      <c r="COX42" s="536">
        <f>ROUND(Eigenmischungen!CPI46,1)</f>
        <v>0</v>
      </c>
      <c r="COY42" s="536">
        <f>ROUND(Eigenmischungen!CPJ46,1)</f>
        <v>0</v>
      </c>
      <c r="COZ42" s="536">
        <f>ROUND(Eigenmischungen!CPK46,1)</f>
        <v>0</v>
      </c>
      <c r="CPA42" s="536">
        <f>ROUND(Eigenmischungen!CPL46,1)</f>
        <v>0</v>
      </c>
      <c r="CPB42" s="536">
        <f>ROUND(Eigenmischungen!CPM46,1)</f>
        <v>0</v>
      </c>
      <c r="CPC42" s="536">
        <f>ROUND(Eigenmischungen!CPN46,1)</f>
        <v>0</v>
      </c>
      <c r="CPD42" s="536">
        <f>ROUND(Eigenmischungen!CPO46,1)</f>
        <v>0</v>
      </c>
      <c r="CPE42" s="536">
        <f>ROUND(Eigenmischungen!CPP46,1)</f>
        <v>0</v>
      </c>
      <c r="CPF42" s="536">
        <f>ROUND(Eigenmischungen!CPQ46,1)</f>
        <v>0</v>
      </c>
      <c r="CPG42" s="536">
        <f>ROUND(Eigenmischungen!CPR46,1)</f>
        <v>0</v>
      </c>
      <c r="CPH42" s="536">
        <f>ROUND(Eigenmischungen!CPS46,1)</f>
        <v>0</v>
      </c>
      <c r="CPI42" s="536">
        <f>ROUND(Eigenmischungen!CPT46,1)</f>
        <v>0</v>
      </c>
      <c r="CPJ42" s="536">
        <f>ROUND(Eigenmischungen!CPU46,1)</f>
        <v>0</v>
      </c>
      <c r="CPK42" s="536">
        <f>ROUND(Eigenmischungen!CPV46,1)</f>
        <v>0</v>
      </c>
      <c r="CPL42" s="536">
        <f>ROUND(Eigenmischungen!CPW46,1)</f>
        <v>0</v>
      </c>
      <c r="CPM42" s="536">
        <f>ROUND(Eigenmischungen!CPX46,1)</f>
        <v>0</v>
      </c>
      <c r="CPN42" s="536">
        <f>ROUND(Eigenmischungen!CPY46,1)</f>
        <v>0</v>
      </c>
      <c r="CPO42" s="536">
        <f>ROUND(Eigenmischungen!CPZ46,1)</f>
        <v>0</v>
      </c>
      <c r="CPP42" s="536">
        <f>ROUND(Eigenmischungen!CQA46,1)</f>
        <v>0</v>
      </c>
      <c r="CPQ42" s="536">
        <f>ROUND(Eigenmischungen!CQB46,1)</f>
        <v>0</v>
      </c>
      <c r="CPR42" s="536">
        <f>ROUND(Eigenmischungen!CQC46,1)</f>
        <v>0</v>
      </c>
      <c r="CPS42" s="536">
        <f>ROUND(Eigenmischungen!CQD46,1)</f>
        <v>0</v>
      </c>
      <c r="CPT42" s="536">
        <f>ROUND(Eigenmischungen!CQE46,1)</f>
        <v>0</v>
      </c>
      <c r="CPU42" s="536">
        <f>ROUND(Eigenmischungen!CQF46,1)</f>
        <v>0</v>
      </c>
      <c r="CPV42" s="536">
        <f>ROUND(Eigenmischungen!CQG46,1)</f>
        <v>0</v>
      </c>
      <c r="CPW42" s="536">
        <f>ROUND(Eigenmischungen!CQH46,1)</f>
        <v>0</v>
      </c>
      <c r="CPX42" s="536">
        <f>ROUND(Eigenmischungen!CQI46,1)</f>
        <v>0</v>
      </c>
      <c r="CPY42" s="536">
        <f>ROUND(Eigenmischungen!CQJ46,1)</f>
        <v>0</v>
      </c>
      <c r="CPZ42" s="536">
        <f>ROUND(Eigenmischungen!CQK46,1)</f>
        <v>0</v>
      </c>
      <c r="CQA42" s="536">
        <f>ROUND(Eigenmischungen!CQL46,1)</f>
        <v>0</v>
      </c>
      <c r="CQB42" s="536">
        <f>ROUND(Eigenmischungen!CQM46,1)</f>
        <v>0</v>
      </c>
      <c r="CQC42" s="536">
        <f>ROUND(Eigenmischungen!CQN46,1)</f>
        <v>0</v>
      </c>
      <c r="CQD42" s="536">
        <f>ROUND(Eigenmischungen!CQO46,1)</f>
        <v>0</v>
      </c>
      <c r="CQE42" s="536">
        <f>ROUND(Eigenmischungen!CQP46,1)</f>
        <v>0</v>
      </c>
      <c r="CQF42" s="536">
        <f>ROUND(Eigenmischungen!CQQ46,1)</f>
        <v>0</v>
      </c>
      <c r="CQG42" s="536">
        <f>ROUND(Eigenmischungen!CQR46,1)</f>
        <v>0</v>
      </c>
      <c r="CQH42" s="536">
        <f>ROUND(Eigenmischungen!CQS46,1)</f>
        <v>0</v>
      </c>
      <c r="CQI42" s="536">
        <f>ROUND(Eigenmischungen!CQT46,1)</f>
        <v>0</v>
      </c>
      <c r="CQJ42" s="536">
        <f>ROUND(Eigenmischungen!CQU46,1)</f>
        <v>0</v>
      </c>
      <c r="CQK42" s="536">
        <f>ROUND(Eigenmischungen!CQV46,1)</f>
        <v>0</v>
      </c>
      <c r="CQL42" s="536">
        <f>ROUND(Eigenmischungen!CQW46,1)</f>
        <v>0</v>
      </c>
      <c r="CQM42" s="536">
        <f>ROUND(Eigenmischungen!CQX46,1)</f>
        <v>0</v>
      </c>
      <c r="CQN42" s="536">
        <f>ROUND(Eigenmischungen!CQY46,1)</f>
        <v>0</v>
      </c>
      <c r="CQO42" s="536">
        <f>ROUND(Eigenmischungen!CQZ46,1)</f>
        <v>0</v>
      </c>
      <c r="CQP42" s="536">
        <f>ROUND(Eigenmischungen!CRA46,1)</f>
        <v>0</v>
      </c>
      <c r="CQQ42" s="536">
        <f>ROUND(Eigenmischungen!CRB46,1)</f>
        <v>0</v>
      </c>
      <c r="CQR42" s="536">
        <f>ROUND(Eigenmischungen!CRC46,1)</f>
        <v>0</v>
      </c>
      <c r="CQS42" s="536">
        <f>ROUND(Eigenmischungen!CRD46,1)</f>
        <v>0</v>
      </c>
      <c r="CQT42" s="536">
        <f>ROUND(Eigenmischungen!CRE46,1)</f>
        <v>0</v>
      </c>
      <c r="CQU42" s="536">
        <f>ROUND(Eigenmischungen!CRF46,1)</f>
        <v>0</v>
      </c>
      <c r="CQV42" s="536">
        <f>ROUND(Eigenmischungen!CRG46,1)</f>
        <v>0</v>
      </c>
      <c r="CQW42" s="536">
        <f>ROUND(Eigenmischungen!CRH46,1)</f>
        <v>0</v>
      </c>
      <c r="CQX42" s="536">
        <f>ROUND(Eigenmischungen!CRI46,1)</f>
        <v>0</v>
      </c>
      <c r="CQY42" s="536">
        <f>ROUND(Eigenmischungen!CRJ46,1)</f>
        <v>0</v>
      </c>
      <c r="CQZ42" s="536">
        <f>ROUND(Eigenmischungen!CRK46,1)</f>
        <v>0</v>
      </c>
      <c r="CRA42" s="536">
        <f>ROUND(Eigenmischungen!CRL46,1)</f>
        <v>0</v>
      </c>
      <c r="CRB42" s="536">
        <f>ROUND(Eigenmischungen!CRM46,1)</f>
        <v>0</v>
      </c>
      <c r="CRC42" s="536">
        <f>ROUND(Eigenmischungen!CRN46,1)</f>
        <v>0</v>
      </c>
      <c r="CRD42" s="536">
        <f>ROUND(Eigenmischungen!CRO46,1)</f>
        <v>0</v>
      </c>
      <c r="CRE42" s="536">
        <f>ROUND(Eigenmischungen!CRP46,1)</f>
        <v>0</v>
      </c>
      <c r="CRF42" s="536">
        <f>ROUND(Eigenmischungen!CRQ46,1)</f>
        <v>0</v>
      </c>
      <c r="CRG42" s="536">
        <f>ROUND(Eigenmischungen!CRR46,1)</f>
        <v>0</v>
      </c>
      <c r="CRH42" s="536">
        <f>ROUND(Eigenmischungen!CRS46,1)</f>
        <v>0</v>
      </c>
      <c r="CRI42" s="536">
        <f>ROUND(Eigenmischungen!CRT46,1)</f>
        <v>0</v>
      </c>
      <c r="CRJ42" s="536">
        <f>ROUND(Eigenmischungen!CRU46,1)</f>
        <v>0</v>
      </c>
      <c r="CRK42" s="536">
        <f>ROUND(Eigenmischungen!CRV46,1)</f>
        <v>0</v>
      </c>
      <c r="CRL42" s="536">
        <f>ROUND(Eigenmischungen!CRW46,1)</f>
        <v>0</v>
      </c>
      <c r="CRM42" s="536">
        <f>ROUND(Eigenmischungen!CRX46,1)</f>
        <v>0</v>
      </c>
      <c r="CRN42" s="536">
        <f>ROUND(Eigenmischungen!CRY46,1)</f>
        <v>0</v>
      </c>
      <c r="CRO42" s="536">
        <f>ROUND(Eigenmischungen!CRZ46,1)</f>
        <v>0</v>
      </c>
      <c r="CRP42" s="536">
        <f>ROUND(Eigenmischungen!CSA46,1)</f>
        <v>0</v>
      </c>
      <c r="CRQ42" s="536">
        <f>ROUND(Eigenmischungen!CSB46,1)</f>
        <v>0</v>
      </c>
      <c r="CRR42" s="536">
        <f>ROUND(Eigenmischungen!CSC46,1)</f>
        <v>0</v>
      </c>
      <c r="CRS42" s="536">
        <f>ROUND(Eigenmischungen!CSD46,1)</f>
        <v>0</v>
      </c>
      <c r="CRT42" s="536">
        <f>ROUND(Eigenmischungen!CSE46,1)</f>
        <v>0</v>
      </c>
      <c r="CRU42" s="536">
        <f>ROUND(Eigenmischungen!CSF46,1)</f>
        <v>0</v>
      </c>
      <c r="CRV42" s="536">
        <f>ROUND(Eigenmischungen!CSG46,1)</f>
        <v>0</v>
      </c>
      <c r="CRW42" s="536">
        <f>ROUND(Eigenmischungen!CSH46,1)</f>
        <v>0</v>
      </c>
      <c r="CRX42" s="536">
        <f>ROUND(Eigenmischungen!CSI46,1)</f>
        <v>0</v>
      </c>
      <c r="CRY42" s="536">
        <f>ROUND(Eigenmischungen!CSJ46,1)</f>
        <v>0</v>
      </c>
      <c r="CRZ42" s="536">
        <f>ROUND(Eigenmischungen!CSK46,1)</f>
        <v>0</v>
      </c>
      <c r="CSA42" s="536">
        <f>ROUND(Eigenmischungen!CSL46,1)</f>
        <v>0</v>
      </c>
      <c r="CSB42" s="536">
        <f>ROUND(Eigenmischungen!CSM46,1)</f>
        <v>0</v>
      </c>
      <c r="CSC42" s="536">
        <f>ROUND(Eigenmischungen!CSN46,1)</f>
        <v>0</v>
      </c>
      <c r="CSD42" s="536">
        <f>ROUND(Eigenmischungen!CSO46,1)</f>
        <v>0</v>
      </c>
      <c r="CSE42" s="536">
        <f>ROUND(Eigenmischungen!CSP46,1)</f>
        <v>0</v>
      </c>
      <c r="CSF42" s="536">
        <f>ROUND(Eigenmischungen!CSQ46,1)</f>
        <v>0</v>
      </c>
      <c r="CSG42" s="536">
        <f>ROUND(Eigenmischungen!CSR46,1)</f>
        <v>0</v>
      </c>
      <c r="CSH42" s="536">
        <f>ROUND(Eigenmischungen!CSS46,1)</f>
        <v>0</v>
      </c>
      <c r="CSI42" s="536">
        <f>ROUND(Eigenmischungen!CST46,1)</f>
        <v>0</v>
      </c>
      <c r="CSJ42" s="536">
        <f>ROUND(Eigenmischungen!CSU46,1)</f>
        <v>0</v>
      </c>
      <c r="CSK42" s="536">
        <f>ROUND(Eigenmischungen!CSV46,1)</f>
        <v>0</v>
      </c>
      <c r="CSL42" s="536">
        <f>ROUND(Eigenmischungen!CSW46,1)</f>
        <v>0</v>
      </c>
      <c r="CSM42" s="536">
        <f>ROUND(Eigenmischungen!CSX46,1)</f>
        <v>0</v>
      </c>
      <c r="CSN42" s="536">
        <f>ROUND(Eigenmischungen!CSY46,1)</f>
        <v>0</v>
      </c>
      <c r="CSO42" s="536">
        <f>ROUND(Eigenmischungen!CSZ46,1)</f>
        <v>0</v>
      </c>
      <c r="CSP42" s="536">
        <f>ROUND(Eigenmischungen!CTA46,1)</f>
        <v>0</v>
      </c>
      <c r="CSQ42" s="536">
        <f>ROUND(Eigenmischungen!CTB46,1)</f>
        <v>0</v>
      </c>
      <c r="CSR42" s="536">
        <f>ROUND(Eigenmischungen!CTC46,1)</f>
        <v>0</v>
      </c>
      <c r="CSS42" s="536">
        <f>ROUND(Eigenmischungen!CTD46,1)</f>
        <v>0</v>
      </c>
      <c r="CST42" s="536">
        <f>ROUND(Eigenmischungen!CTE46,1)</f>
        <v>0</v>
      </c>
      <c r="CSU42" s="536">
        <f>ROUND(Eigenmischungen!CTF46,1)</f>
        <v>0</v>
      </c>
      <c r="CSV42" s="536">
        <f>ROUND(Eigenmischungen!CTG46,1)</f>
        <v>0</v>
      </c>
      <c r="CSW42" s="536">
        <f>ROUND(Eigenmischungen!CTH46,1)</f>
        <v>0</v>
      </c>
      <c r="CSX42" s="536">
        <f>ROUND(Eigenmischungen!CTI46,1)</f>
        <v>0</v>
      </c>
      <c r="CSY42" s="536">
        <f>ROUND(Eigenmischungen!CTJ46,1)</f>
        <v>0</v>
      </c>
      <c r="CSZ42" s="536">
        <f>ROUND(Eigenmischungen!CTK46,1)</f>
        <v>0</v>
      </c>
      <c r="CTA42" s="536">
        <f>ROUND(Eigenmischungen!CTL46,1)</f>
        <v>0</v>
      </c>
      <c r="CTB42" s="536">
        <f>ROUND(Eigenmischungen!CTM46,1)</f>
        <v>0</v>
      </c>
      <c r="CTC42" s="536">
        <f>ROUND(Eigenmischungen!CTN46,1)</f>
        <v>0</v>
      </c>
      <c r="CTD42" s="536">
        <f>ROUND(Eigenmischungen!CTO46,1)</f>
        <v>0</v>
      </c>
      <c r="CTE42" s="536">
        <f>ROUND(Eigenmischungen!CTP46,1)</f>
        <v>0</v>
      </c>
      <c r="CTF42" s="536">
        <f>ROUND(Eigenmischungen!CTQ46,1)</f>
        <v>0</v>
      </c>
      <c r="CTG42" s="536">
        <f>ROUND(Eigenmischungen!CTR46,1)</f>
        <v>0</v>
      </c>
      <c r="CTH42" s="536">
        <f>ROUND(Eigenmischungen!CTS46,1)</f>
        <v>0</v>
      </c>
      <c r="CTI42" s="536">
        <f>ROUND(Eigenmischungen!CTT46,1)</f>
        <v>0</v>
      </c>
      <c r="CTJ42" s="536">
        <f>ROUND(Eigenmischungen!CTU46,1)</f>
        <v>0</v>
      </c>
      <c r="CTK42" s="536">
        <f>ROUND(Eigenmischungen!CTV46,1)</f>
        <v>0</v>
      </c>
      <c r="CTL42" s="536">
        <f>ROUND(Eigenmischungen!CTW46,1)</f>
        <v>0</v>
      </c>
      <c r="CTM42" s="536">
        <f>ROUND(Eigenmischungen!CTX46,1)</f>
        <v>0</v>
      </c>
      <c r="CTN42" s="536">
        <f>ROUND(Eigenmischungen!CTY46,1)</f>
        <v>0</v>
      </c>
      <c r="CTO42" s="536">
        <f>ROUND(Eigenmischungen!CTZ46,1)</f>
        <v>0</v>
      </c>
      <c r="CTP42" s="536">
        <f>ROUND(Eigenmischungen!CUA46,1)</f>
        <v>0</v>
      </c>
      <c r="CTQ42" s="536">
        <f>ROUND(Eigenmischungen!CUB46,1)</f>
        <v>0</v>
      </c>
      <c r="CTR42" s="536">
        <f>ROUND(Eigenmischungen!CUC46,1)</f>
        <v>0</v>
      </c>
      <c r="CTS42" s="536">
        <f>ROUND(Eigenmischungen!CUD46,1)</f>
        <v>0</v>
      </c>
      <c r="CTT42" s="536">
        <f>ROUND(Eigenmischungen!CUE46,1)</f>
        <v>0</v>
      </c>
      <c r="CTU42" s="536">
        <f>ROUND(Eigenmischungen!CUF46,1)</f>
        <v>0</v>
      </c>
      <c r="CTV42" s="536">
        <f>ROUND(Eigenmischungen!CUG46,1)</f>
        <v>0</v>
      </c>
      <c r="CTW42" s="536">
        <f>ROUND(Eigenmischungen!CUH46,1)</f>
        <v>0</v>
      </c>
      <c r="CTX42" s="536">
        <f>ROUND(Eigenmischungen!CUI46,1)</f>
        <v>0</v>
      </c>
      <c r="CTY42" s="536">
        <f>ROUND(Eigenmischungen!CUJ46,1)</f>
        <v>0</v>
      </c>
      <c r="CTZ42" s="536">
        <f>ROUND(Eigenmischungen!CUK46,1)</f>
        <v>0</v>
      </c>
      <c r="CUA42" s="536">
        <f>ROUND(Eigenmischungen!CUL46,1)</f>
        <v>0</v>
      </c>
      <c r="CUB42" s="536">
        <f>ROUND(Eigenmischungen!CUM46,1)</f>
        <v>0</v>
      </c>
      <c r="CUC42" s="536">
        <f>ROUND(Eigenmischungen!CUN46,1)</f>
        <v>0</v>
      </c>
      <c r="CUD42" s="536">
        <f>ROUND(Eigenmischungen!CUO46,1)</f>
        <v>0</v>
      </c>
      <c r="CUE42" s="536">
        <f>ROUND(Eigenmischungen!CUP46,1)</f>
        <v>0</v>
      </c>
      <c r="CUF42" s="536">
        <f>ROUND(Eigenmischungen!CUQ46,1)</f>
        <v>0</v>
      </c>
      <c r="CUG42" s="536">
        <f>ROUND(Eigenmischungen!CUR46,1)</f>
        <v>0</v>
      </c>
      <c r="CUH42" s="536">
        <f>ROUND(Eigenmischungen!CUS46,1)</f>
        <v>0</v>
      </c>
      <c r="CUI42" s="536">
        <f>ROUND(Eigenmischungen!CUT46,1)</f>
        <v>0</v>
      </c>
      <c r="CUJ42" s="536">
        <f>ROUND(Eigenmischungen!CUU46,1)</f>
        <v>0</v>
      </c>
      <c r="CUK42" s="536">
        <f>ROUND(Eigenmischungen!CUV46,1)</f>
        <v>0</v>
      </c>
      <c r="CUL42" s="536">
        <f>ROUND(Eigenmischungen!CUW46,1)</f>
        <v>0</v>
      </c>
      <c r="CUM42" s="536">
        <f>ROUND(Eigenmischungen!CUX46,1)</f>
        <v>0</v>
      </c>
      <c r="CUN42" s="536">
        <f>ROUND(Eigenmischungen!CUY46,1)</f>
        <v>0</v>
      </c>
      <c r="CUO42" s="536">
        <f>ROUND(Eigenmischungen!CUZ46,1)</f>
        <v>0</v>
      </c>
      <c r="CUP42" s="536">
        <f>ROUND(Eigenmischungen!CVA46,1)</f>
        <v>0</v>
      </c>
      <c r="CUQ42" s="536">
        <f>ROUND(Eigenmischungen!CVB46,1)</f>
        <v>0</v>
      </c>
      <c r="CUR42" s="536">
        <f>ROUND(Eigenmischungen!CVC46,1)</f>
        <v>0</v>
      </c>
      <c r="CUS42" s="536">
        <f>ROUND(Eigenmischungen!CVD46,1)</f>
        <v>0</v>
      </c>
      <c r="CUT42" s="536">
        <f>ROUND(Eigenmischungen!CVE46,1)</f>
        <v>0</v>
      </c>
      <c r="CUU42" s="536">
        <f>ROUND(Eigenmischungen!CVF46,1)</f>
        <v>0</v>
      </c>
      <c r="CUV42" s="536">
        <f>ROUND(Eigenmischungen!CVG46,1)</f>
        <v>0</v>
      </c>
      <c r="CUW42" s="536">
        <f>ROUND(Eigenmischungen!CVH46,1)</f>
        <v>0</v>
      </c>
      <c r="CUX42" s="536">
        <f>ROUND(Eigenmischungen!CVI46,1)</f>
        <v>0</v>
      </c>
      <c r="CUY42" s="536">
        <f>ROUND(Eigenmischungen!CVJ46,1)</f>
        <v>0</v>
      </c>
      <c r="CUZ42" s="536">
        <f>ROUND(Eigenmischungen!CVK46,1)</f>
        <v>0</v>
      </c>
      <c r="CVA42" s="536">
        <f>ROUND(Eigenmischungen!CVL46,1)</f>
        <v>0</v>
      </c>
      <c r="CVB42" s="536">
        <f>ROUND(Eigenmischungen!CVM46,1)</f>
        <v>0</v>
      </c>
      <c r="CVC42" s="536">
        <f>ROUND(Eigenmischungen!CVN46,1)</f>
        <v>0</v>
      </c>
      <c r="CVD42" s="536">
        <f>ROUND(Eigenmischungen!CVO46,1)</f>
        <v>0</v>
      </c>
      <c r="CVE42" s="536">
        <f>ROUND(Eigenmischungen!CVP46,1)</f>
        <v>0</v>
      </c>
      <c r="CVF42" s="536">
        <f>ROUND(Eigenmischungen!CVQ46,1)</f>
        <v>0</v>
      </c>
      <c r="CVG42" s="536">
        <f>ROUND(Eigenmischungen!CVR46,1)</f>
        <v>0</v>
      </c>
      <c r="CVH42" s="536">
        <f>ROUND(Eigenmischungen!CVS46,1)</f>
        <v>0</v>
      </c>
      <c r="CVI42" s="536">
        <f>ROUND(Eigenmischungen!CVT46,1)</f>
        <v>0</v>
      </c>
      <c r="CVJ42" s="536">
        <f>ROUND(Eigenmischungen!CVU46,1)</f>
        <v>0</v>
      </c>
      <c r="CVK42" s="536">
        <f>ROUND(Eigenmischungen!CVV46,1)</f>
        <v>0</v>
      </c>
      <c r="CVL42" s="536">
        <f>ROUND(Eigenmischungen!CVW46,1)</f>
        <v>0</v>
      </c>
      <c r="CVM42" s="536">
        <f>ROUND(Eigenmischungen!CVX46,1)</f>
        <v>0</v>
      </c>
      <c r="CVN42" s="536">
        <f>ROUND(Eigenmischungen!CVY46,1)</f>
        <v>0</v>
      </c>
      <c r="CVO42" s="536">
        <f>ROUND(Eigenmischungen!CVZ46,1)</f>
        <v>0</v>
      </c>
      <c r="CVP42" s="536">
        <f>ROUND(Eigenmischungen!CWA46,1)</f>
        <v>0</v>
      </c>
      <c r="CVQ42" s="536">
        <f>ROUND(Eigenmischungen!CWB46,1)</f>
        <v>0</v>
      </c>
      <c r="CVR42" s="536">
        <f>ROUND(Eigenmischungen!CWC46,1)</f>
        <v>0</v>
      </c>
      <c r="CVS42" s="536">
        <f>ROUND(Eigenmischungen!CWD46,1)</f>
        <v>0</v>
      </c>
      <c r="CVT42" s="536">
        <f>ROUND(Eigenmischungen!CWE46,1)</f>
        <v>0</v>
      </c>
      <c r="CVU42" s="536">
        <f>ROUND(Eigenmischungen!CWF46,1)</f>
        <v>0</v>
      </c>
      <c r="CVV42" s="536">
        <f>ROUND(Eigenmischungen!CWG46,1)</f>
        <v>0</v>
      </c>
      <c r="CVW42" s="536">
        <f>ROUND(Eigenmischungen!CWH46,1)</f>
        <v>0</v>
      </c>
      <c r="CVX42" s="536">
        <f>ROUND(Eigenmischungen!CWI46,1)</f>
        <v>0</v>
      </c>
      <c r="CVY42" s="536">
        <f>ROUND(Eigenmischungen!CWJ46,1)</f>
        <v>0</v>
      </c>
      <c r="CVZ42" s="536">
        <f>ROUND(Eigenmischungen!CWK46,1)</f>
        <v>0</v>
      </c>
      <c r="CWA42" s="536">
        <f>ROUND(Eigenmischungen!CWL46,1)</f>
        <v>0</v>
      </c>
      <c r="CWB42" s="536">
        <f>ROUND(Eigenmischungen!CWM46,1)</f>
        <v>0</v>
      </c>
      <c r="CWC42" s="536">
        <f>ROUND(Eigenmischungen!CWN46,1)</f>
        <v>0</v>
      </c>
      <c r="CWD42" s="536">
        <f>ROUND(Eigenmischungen!CWO46,1)</f>
        <v>0</v>
      </c>
      <c r="CWE42" s="536">
        <f>ROUND(Eigenmischungen!CWP46,1)</f>
        <v>0</v>
      </c>
      <c r="CWF42" s="536">
        <f>ROUND(Eigenmischungen!CWQ46,1)</f>
        <v>0</v>
      </c>
      <c r="CWG42" s="536">
        <f>ROUND(Eigenmischungen!CWR46,1)</f>
        <v>0</v>
      </c>
      <c r="CWH42" s="536">
        <f>ROUND(Eigenmischungen!CWS46,1)</f>
        <v>0</v>
      </c>
      <c r="CWI42" s="536">
        <f>ROUND(Eigenmischungen!CWT46,1)</f>
        <v>0</v>
      </c>
      <c r="CWJ42" s="536">
        <f>ROUND(Eigenmischungen!CWU46,1)</f>
        <v>0</v>
      </c>
      <c r="CWK42" s="536">
        <f>ROUND(Eigenmischungen!CWV46,1)</f>
        <v>0</v>
      </c>
      <c r="CWL42" s="536">
        <f>ROUND(Eigenmischungen!CWW46,1)</f>
        <v>0</v>
      </c>
      <c r="CWM42" s="536">
        <f>ROUND(Eigenmischungen!CWX46,1)</f>
        <v>0</v>
      </c>
      <c r="CWN42" s="536">
        <f>ROUND(Eigenmischungen!CWY46,1)</f>
        <v>0</v>
      </c>
      <c r="CWO42" s="536">
        <f>ROUND(Eigenmischungen!CWZ46,1)</f>
        <v>0</v>
      </c>
      <c r="CWP42" s="536">
        <f>ROUND(Eigenmischungen!CXA46,1)</f>
        <v>0</v>
      </c>
      <c r="CWQ42" s="536">
        <f>ROUND(Eigenmischungen!CXB46,1)</f>
        <v>0</v>
      </c>
      <c r="CWR42" s="536">
        <f>ROUND(Eigenmischungen!CXC46,1)</f>
        <v>0</v>
      </c>
      <c r="CWS42" s="536">
        <f>ROUND(Eigenmischungen!CXD46,1)</f>
        <v>0</v>
      </c>
      <c r="CWT42" s="536">
        <f>ROUND(Eigenmischungen!CXE46,1)</f>
        <v>0</v>
      </c>
      <c r="CWU42" s="536">
        <f>ROUND(Eigenmischungen!CXF46,1)</f>
        <v>0</v>
      </c>
      <c r="CWV42" s="536">
        <f>ROUND(Eigenmischungen!CXG46,1)</f>
        <v>0</v>
      </c>
      <c r="CWW42" s="536">
        <f>ROUND(Eigenmischungen!CXH46,1)</f>
        <v>0</v>
      </c>
      <c r="CWX42" s="536">
        <f>ROUND(Eigenmischungen!CXI46,1)</f>
        <v>0</v>
      </c>
      <c r="CWY42" s="536">
        <f>ROUND(Eigenmischungen!CXJ46,1)</f>
        <v>0</v>
      </c>
      <c r="CWZ42" s="536">
        <f>ROUND(Eigenmischungen!CXK46,1)</f>
        <v>0</v>
      </c>
      <c r="CXA42" s="536">
        <f>ROUND(Eigenmischungen!CXL46,1)</f>
        <v>0</v>
      </c>
      <c r="CXB42" s="536">
        <f>ROUND(Eigenmischungen!CXM46,1)</f>
        <v>0</v>
      </c>
      <c r="CXC42" s="536">
        <f>ROUND(Eigenmischungen!CXN46,1)</f>
        <v>0</v>
      </c>
      <c r="CXD42" s="536">
        <f>ROUND(Eigenmischungen!CXO46,1)</f>
        <v>0</v>
      </c>
      <c r="CXE42" s="536">
        <f>ROUND(Eigenmischungen!CXP46,1)</f>
        <v>0</v>
      </c>
      <c r="CXF42" s="536">
        <f>ROUND(Eigenmischungen!CXQ46,1)</f>
        <v>0</v>
      </c>
      <c r="CXG42" s="536">
        <f>ROUND(Eigenmischungen!CXR46,1)</f>
        <v>0</v>
      </c>
      <c r="CXH42" s="536">
        <f>ROUND(Eigenmischungen!CXS46,1)</f>
        <v>0</v>
      </c>
      <c r="CXI42" s="536">
        <f>ROUND(Eigenmischungen!CXT46,1)</f>
        <v>0</v>
      </c>
      <c r="CXJ42" s="536">
        <f>ROUND(Eigenmischungen!CXU46,1)</f>
        <v>0</v>
      </c>
      <c r="CXK42" s="536">
        <f>ROUND(Eigenmischungen!CXV46,1)</f>
        <v>0</v>
      </c>
      <c r="CXL42" s="536">
        <f>ROUND(Eigenmischungen!CXW46,1)</f>
        <v>0</v>
      </c>
      <c r="CXM42" s="536">
        <f>ROUND(Eigenmischungen!CXX46,1)</f>
        <v>0</v>
      </c>
      <c r="CXN42" s="536">
        <f>ROUND(Eigenmischungen!CXY46,1)</f>
        <v>0</v>
      </c>
      <c r="CXO42" s="536">
        <f>ROUND(Eigenmischungen!CXZ46,1)</f>
        <v>0</v>
      </c>
      <c r="CXP42" s="536">
        <f>ROUND(Eigenmischungen!CYA46,1)</f>
        <v>0</v>
      </c>
      <c r="CXQ42" s="536">
        <f>ROUND(Eigenmischungen!CYB46,1)</f>
        <v>0</v>
      </c>
      <c r="CXR42" s="536">
        <f>ROUND(Eigenmischungen!CYC46,1)</f>
        <v>0</v>
      </c>
      <c r="CXS42" s="536">
        <f>ROUND(Eigenmischungen!CYD46,1)</f>
        <v>0</v>
      </c>
      <c r="CXT42" s="536">
        <f>ROUND(Eigenmischungen!CYE46,1)</f>
        <v>0</v>
      </c>
      <c r="CXU42" s="536">
        <f>ROUND(Eigenmischungen!CYF46,1)</f>
        <v>0</v>
      </c>
      <c r="CXV42" s="536">
        <f>ROUND(Eigenmischungen!CYG46,1)</f>
        <v>0</v>
      </c>
      <c r="CXW42" s="536">
        <f>ROUND(Eigenmischungen!CYH46,1)</f>
        <v>0</v>
      </c>
      <c r="CXX42" s="536">
        <f>ROUND(Eigenmischungen!CYI46,1)</f>
        <v>0</v>
      </c>
      <c r="CXY42" s="536">
        <f>ROUND(Eigenmischungen!CYJ46,1)</f>
        <v>0</v>
      </c>
      <c r="CXZ42" s="536">
        <f>ROUND(Eigenmischungen!CYK46,1)</f>
        <v>0</v>
      </c>
      <c r="CYA42" s="536">
        <f>ROUND(Eigenmischungen!CYL46,1)</f>
        <v>0</v>
      </c>
      <c r="CYB42" s="536">
        <f>ROUND(Eigenmischungen!CYM46,1)</f>
        <v>0</v>
      </c>
      <c r="CYC42" s="536">
        <f>ROUND(Eigenmischungen!CYN46,1)</f>
        <v>0</v>
      </c>
      <c r="CYD42" s="536">
        <f>ROUND(Eigenmischungen!CYO46,1)</f>
        <v>0</v>
      </c>
      <c r="CYE42" s="536">
        <f>ROUND(Eigenmischungen!CYP46,1)</f>
        <v>0</v>
      </c>
      <c r="CYF42" s="536">
        <f>ROUND(Eigenmischungen!CYQ46,1)</f>
        <v>0</v>
      </c>
      <c r="CYG42" s="536">
        <f>ROUND(Eigenmischungen!CYR46,1)</f>
        <v>0</v>
      </c>
      <c r="CYH42" s="536">
        <f>ROUND(Eigenmischungen!CYS46,1)</f>
        <v>0</v>
      </c>
      <c r="CYI42" s="536">
        <f>ROUND(Eigenmischungen!CYT46,1)</f>
        <v>0</v>
      </c>
      <c r="CYJ42" s="536">
        <f>ROUND(Eigenmischungen!CYU46,1)</f>
        <v>0</v>
      </c>
      <c r="CYK42" s="536">
        <f>ROUND(Eigenmischungen!CYV46,1)</f>
        <v>0</v>
      </c>
      <c r="CYL42" s="536">
        <f>ROUND(Eigenmischungen!CYW46,1)</f>
        <v>0</v>
      </c>
      <c r="CYM42" s="536">
        <f>ROUND(Eigenmischungen!CYX46,1)</f>
        <v>0</v>
      </c>
      <c r="CYN42" s="536">
        <f>ROUND(Eigenmischungen!CYY46,1)</f>
        <v>0</v>
      </c>
      <c r="CYO42" s="536">
        <f>ROUND(Eigenmischungen!CYZ46,1)</f>
        <v>0</v>
      </c>
      <c r="CYP42" s="536">
        <f>ROUND(Eigenmischungen!CZA46,1)</f>
        <v>0</v>
      </c>
      <c r="CYQ42" s="536">
        <f>ROUND(Eigenmischungen!CZB46,1)</f>
        <v>0</v>
      </c>
      <c r="CYR42" s="536">
        <f>ROUND(Eigenmischungen!CZC46,1)</f>
        <v>0</v>
      </c>
      <c r="CYS42" s="536">
        <f>ROUND(Eigenmischungen!CZD46,1)</f>
        <v>0</v>
      </c>
      <c r="CYT42" s="536">
        <f>ROUND(Eigenmischungen!CZE46,1)</f>
        <v>0</v>
      </c>
      <c r="CYU42" s="536">
        <f>ROUND(Eigenmischungen!CZF46,1)</f>
        <v>0</v>
      </c>
      <c r="CYV42" s="536">
        <f>ROUND(Eigenmischungen!CZG46,1)</f>
        <v>0</v>
      </c>
      <c r="CYW42" s="536">
        <f>ROUND(Eigenmischungen!CZH46,1)</f>
        <v>0</v>
      </c>
      <c r="CYX42" s="536">
        <f>ROUND(Eigenmischungen!CZI46,1)</f>
        <v>0</v>
      </c>
      <c r="CYY42" s="536">
        <f>ROUND(Eigenmischungen!CZJ46,1)</f>
        <v>0</v>
      </c>
      <c r="CYZ42" s="536">
        <f>ROUND(Eigenmischungen!CZK46,1)</f>
        <v>0</v>
      </c>
      <c r="CZA42" s="536">
        <f>ROUND(Eigenmischungen!CZL46,1)</f>
        <v>0</v>
      </c>
      <c r="CZB42" s="536">
        <f>ROUND(Eigenmischungen!CZM46,1)</f>
        <v>0</v>
      </c>
      <c r="CZC42" s="536">
        <f>ROUND(Eigenmischungen!CZN46,1)</f>
        <v>0</v>
      </c>
      <c r="CZD42" s="536">
        <f>ROUND(Eigenmischungen!CZO46,1)</f>
        <v>0</v>
      </c>
      <c r="CZE42" s="536">
        <f>ROUND(Eigenmischungen!CZP46,1)</f>
        <v>0</v>
      </c>
      <c r="CZF42" s="536">
        <f>ROUND(Eigenmischungen!CZQ46,1)</f>
        <v>0</v>
      </c>
      <c r="CZG42" s="536">
        <f>ROUND(Eigenmischungen!CZR46,1)</f>
        <v>0</v>
      </c>
      <c r="CZH42" s="536">
        <f>ROUND(Eigenmischungen!CZS46,1)</f>
        <v>0</v>
      </c>
      <c r="CZI42" s="536">
        <f>ROUND(Eigenmischungen!CZT46,1)</f>
        <v>0</v>
      </c>
      <c r="CZJ42" s="536">
        <f>ROUND(Eigenmischungen!CZU46,1)</f>
        <v>0</v>
      </c>
      <c r="CZK42" s="536">
        <f>ROUND(Eigenmischungen!CZV46,1)</f>
        <v>0</v>
      </c>
      <c r="CZL42" s="536">
        <f>ROUND(Eigenmischungen!CZW46,1)</f>
        <v>0</v>
      </c>
      <c r="CZM42" s="536">
        <f>ROUND(Eigenmischungen!CZX46,1)</f>
        <v>0</v>
      </c>
      <c r="CZN42" s="536">
        <f>ROUND(Eigenmischungen!CZY46,1)</f>
        <v>0</v>
      </c>
      <c r="CZO42" s="536">
        <f>ROUND(Eigenmischungen!CZZ46,1)</f>
        <v>0</v>
      </c>
      <c r="CZP42" s="536">
        <f>ROUND(Eigenmischungen!DAA46,1)</f>
        <v>0</v>
      </c>
      <c r="CZQ42" s="536">
        <f>ROUND(Eigenmischungen!DAB46,1)</f>
        <v>0</v>
      </c>
      <c r="CZR42" s="536">
        <f>ROUND(Eigenmischungen!DAC46,1)</f>
        <v>0</v>
      </c>
      <c r="CZS42" s="536">
        <f>ROUND(Eigenmischungen!DAD46,1)</f>
        <v>0</v>
      </c>
      <c r="CZT42" s="536">
        <f>ROUND(Eigenmischungen!DAE46,1)</f>
        <v>0</v>
      </c>
      <c r="CZU42" s="536">
        <f>ROUND(Eigenmischungen!DAF46,1)</f>
        <v>0</v>
      </c>
      <c r="CZV42" s="536">
        <f>ROUND(Eigenmischungen!DAG46,1)</f>
        <v>0</v>
      </c>
      <c r="CZW42" s="536">
        <f>ROUND(Eigenmischungen!DAH46,1)</f>
        <v>0</v>
      </c>
      <c r="CZX42" s="536">
        <f>ROUND(Eigenmischungen!DAI46,1)</f>
        <v>0</v>
      </c>
      <c r="CZY42" s="536">
        <f>ROUND(Eigenmischungen!DAJ46,1)</f>
        <v>0</v>
      </c>
      <c r="CZZ42" s="536">
        <f>ROUND(Eigenmischungen!DAK46,1)</f>
        <v>0</v>
      </c>
      <c r="DAA42" s="536">
        <f>ROUND(Eigenmischungen!DAL46,1)</f>
        <v>0</v>
      </c>
      <c r="DAB42" s="536">
        <f>ROUND(Eigenmischungen!DAM46,1)</f>
        <v>0</v>
      </c>
      <c r="DAC42" s="536">
        <f>ROUND(Eigenmischungen!DAN46,1)</f>
        <v>0</v>
      </c>
      <c r="DAD42" s="536">
        <f>ROUND(Eigenmischungen!DAO46,1)</f>
        <v>0</v>
      </c>
      <c r="DAE42" s="536">
        <f>ROUND(Eigenmischungen!DAP46,1)</f>
        <v>0</v>
      </c>
      <c r="DAF42" s="536">
        <f>ROUND(Eigenmischungen!DAQ46,1)</f>
        <v>0</v>
      </c>
      <c r="DAG42" s="536">
        <f>ROUND(Eigenmischungen!DAR46,1)</f>
        <v>0</v>
      </c>
      <c r="DAH42" s="536">
        <f>ROUND(Eigenmischungen!DAS46,1)</f>
        <v>0</v>
      </c>
      <c r="DAI42" s="536">
        <f>ROUND(Eigenmischungen!DAT46,1)</f>
        <v>0</v>
      </c>
      <c r="DAJ42" s="536">
        <f>ROUND(Eigenmischungen!DAU46,1)</f>
        <v>0</v>
      </c>
      <c r="DAK42" s="536">
        <f>ROUND(Eigenmischungen!DAV46,1)</f>
        <v>0</v>
      </c>
      <c r="DAL42" s="536">
        <f>ROUND(Eigenmischungen!DAW46,1)</f>
        <v>0</v>
      </c>
      <c r="DAM42" s="536">
        <f>ROUND(Eigenmischungen!DAX46,1)</f>
        <v>0</v>
      </c>
      <c r="DAN42" s="536">
        <f>ROUND(Eigenmischungen!DAY46,1)</f>
        <v>0</v>
      </c>
      <c r="DAO42" s="536">
        <f>ROUND(Eigenmischungen!DAZ46,1)</f>
        <v>0</v>
      </c>
      <c r="DAP42" s="536">
        <f>ROUND(Eigenmischungen!DBA46,1)</f>
        <v>0</v>
      </c>
      <c r="DAQ42" s="536">
        <f>ROUND(Eigenmischungen!DBB46,1)</f>
        <v>0</v>
      </c>
      <c r="DAR42" s="536">
        <f>ROUND(Eigenmischungen!DBC46,1)</f>
        <v>0</v>
      </c>
      <c r="DAS42" s="536">
        <f>ROUND(Eigenmischungen!DBD46,1)</f>
        <v>0</v>
      </c>
      <c r="DAT42" s="536">
        <f>ROUND(Eigenmischungen!DBE46,1)</f>
        <v>0</v>
      </c>
      <c r="DAU42" s="536">
        <f>ROUND(Eigenmischungen!DBF46,1)</f>
        <v>0</v>
      </c>
      <c r="DAV42" s="536">
        <f>ROUND(Eigenmischungen!DBG46,1)</f>
        <v>0</v>
      </c>
      <c r="DAW42" s="536">
        <f>ROUND(Eigenmischungen!DBH46,1)</f>
        <v>0</v>
      </c>
      <c r="DAX42" s="536">
        <f>ROUND(Eigenmischungen!DBI46,1)</f>
        <v>0</v>
      </c>
      <c r="DAY42" s="536">
        <f>ROUND(Eigenmischungen!DBJ46,1)</f>
        <v>0</v>
      </c>
      <c r="DAZ42" s="536">
        <f>ROUND(Eigenmischungen!DBK46,1)</f>
        <v>0</v>
      </c>
      <c r="DBA42" s="536">
        <f>ROUND(Eigenmischungen!DBL46,1)</f>
        <v>0</v>
      </c>
      <c r="DBB42" s="536">
        <f>ROUND(Eigenmischungen!DBM46,1)</f>
        <v>0</v>
      </c>
      <c r="DBC42" s="536">
        <f>ROUND(Eigenmischungen!DBN46,1)</f>
        <v>0</v>
      </c>
      <c r="DBD42" s="536">
        <f>ROUND(Eigenmischungen!DBO46,1)</f>
        <v>0</v>
      </c>
      <c r="DBE42" s="536">
        <f>ROUND(Eigenmischungen!DBP46,1)</f>
        <v>0</v>
      </c>
      <c r="DBF42" s="536">
        <f>ROUND(Eigenmischungen!DBQ46,1)</f>
        <v>0</v>
      </c>
      <c r="DBG42" s="536">
        <f>ROUND(Eigenmischungen!DBR46,1)</f>
        <v>0</v>
      </c>
      <c r="DBH42" s="536">
        <f>ROUND(Eigenmischungen!DBS46,1)</f>
        <v>0</v>
      </c>
      <c r="DBI42" s="536">
        <f>ROUND(Eigenmischungen!DBT46,1)</f>
        <v>0</v>
      </c>
      <c r="DBJ42" s="536">
        <f>ROUND(Eigenmischungen!DBU46,1)</f>
        <v>0</v>
      </c>
      <c r="DBK42" s="536">
        <f>ROUND(Eigenmischungen!DBV46,1)</f>
        <v>0</v>
      </c>
      <c r="DBL42" s="536">
        <f>ROUND(Eigenmischungen!DBW46,1)</f>
        <v>0</v>
      </c>
      <c r="DBM42" s="536">
        <f>ROUND(Eigenmischungen!DBX46,1)</f>
        <v>0</v>
      </c>
      <c r="DBN42" s="536">
        <f>ROUND(Eigenmischungen!DBY46,1)</f>
        <v>0</v>
      </c>
      <c r="DBO42" s="536">
        <f>ROUND(Eigenmischungen!DBZ46,1)</f>
        <v>0</v>
      </c>
      <c r="DBP42" s="536">
        <f>ROUND(Eigenmischungen!DCA46,1)</f>
        <v>0</v>
      </c>
      <c r="DBQ42" s="536">
        <f>ROUND(Eigenmischungen!DCB46,1)</f>
        <v>0</v>
      </c>
      <c r="DBR42" s="536">
        <f>ROUND(Eigenmischungen!DCC46,1)</f>
        <v>0</v>
      </c>
      <c r="DBS42" s="536">
        <f>ROUND(Eigenmischungen!DCD46,1)</f>
        <v>0</v>
      </c>
      <c r="DBT42" s="536">
        <f>ROUND(Eigenmischungen!DCE46,1)</f>
        <v>0</v>
      </c>
      <c r="DBU42" s="536">
        <f>ROUND(Eigenmischungen!DCF46,1)</f>
        <v>0</v>
      </c>
      <c r="DBV42" s="536">
        <f>ROUND(Eigenmischungen!DCG46,1)</f>
        <v>0</v>
      </c>
      <c r="DBW42" s="536">
        <f>ROUND(Eigenmischungen!DCH46,1)</f>
        <v>0</v>
      </c>
      <c r="DBX42" s="536">
        <f>ROUND(Eigenmischungen!DCI46,1)</f>
        <v>0</v>
      </c>
      <c r="DBY42" s="536">
        <f>ROUND(Eigenmischungen!DCJ46,1)</f>
        <v>0</v>
      </c>
      <c r="DBZ42" s="536">
        <f>ROUND(Eigenmischungen!DCK46,1)</f>
        <v>0</v>
      </c>
      <c r="DCA42" s="536">
        <f>ROUND(Eigenmischungen!DCL46,1)</f>
        <v>0</v>
      </c>
      <c r="DCB42" s="536">
        <f>ROUND(Eigenmischungen!DCM46,1)</f>
        <v>0</v>
      </c>
      <c r="DCC42" s="536">
        <f>ROUND(Eigenmischungen!DCN46,1)</f>
        <v>0</v>
      </c>
      <c r="DCD42" s="536">
        <f>ROUND(Eigenmischungen!DCO46,1)</f>
        <v>0</v>
      </c>
      <c r="DCE42" s="536">
        <f>ROUND(Eigenmischungen!DCP46,1)</f>
        <v>0</v>
      </c>
      <c r="DCF42" s="536">
        <f>ROUND(Eigenmischungen!DCQ46,1)</f>
        <v>0</v>
      </c>
      <c r="DCG42" s="536">
        <f>ROUND(Eigenmischungen!DCR46,1)</f>
        <v>0</v>
      </c>
      <c r="DCH42" s="536">
        <f>ROUND(Eigenmischungen!DCS46,1)</f>
        <v>0</v>
      </c>
      <c r="DCI42" s="536">
        <f>ROUND(Eigenmischungen!DCT46,1)</f>
        <v>0</v>
      </c>
      <c r="DCJ42" s="536">
        <f>ROUND(Eigenmischungen!DCU46,1)</f>
        <v>0</v>
      </c>
      <c r="DCK42" s="536">
        <f>ROUND(Eigenmischungen!DCV46,1)</f>
        <v>0</v>
      </c>
      <c r="DCL42" s="536">
        <f>ROUND(Eigenmischungen!DCW46,1)</f>
        <v>0</v>
      </c>
      <c r="DCM42" s="536">
        <f>ROUND(Eigenmischungen!DCX46,1)</f>
        <v>0</v>
      </c>
      <c r="DCN42" s="536">
        <f>ROUND(Eigenmischungen!DCY46,1)</f>
        <v>0</v>
      </c>
      <c r="DCO42" s="536">
        <f>ROUND(Eigenmischungen!DCZ46,1)</f>
        <v>0</v>
      </c>
      <c r="DCP42" s="536">
        <f>ROUND(Eigenmischungen!DDA46,1)</f>
        <v>0</v>
      </c>
      <c r="DCQ42" s="536">
        <f>ROUND(Eigenmischungen!DDB46,1)</f>
        <v>0</v>
      </c>
      <c r="DCR42" s="536">
        <f>ROUND(Eigenmischungen!DDC46,1)</f>
        <v>0</v>
      </c>
      <c r="DCS42" s="536">
        <f>ROUND(Eigenmischungen!DDD46,1)</f>
        <v>0</v>
      </c>
      <c r="DCT42" s="536">
        <f>ROUND(Eigenmischungen!DDE46,1)</f>
        <v>0</v>
      </c>
      <c r="DCU42" s="536">
        <f>ROUND(Eigenmischungen!DDF46,1)</f>
        <v>0</v>
      </c>
      <c r="DCV42" s="536">
        <f>ROUND(Eigenmischungen!DDG46,1)</f>
        <v>0</v>
      </c>
      <c r="DCW42" s="536">
        <f>ROUND(Eigenmischungen!DDH46,1)</f>
        <v>0</v>
      </c>
      <c r="DCX42" s="536">
        <f>ROUND(Eigenmischungen!DDI46,1)</f>
        <v>0</v>
      </c>
      <c r="DCY42" s="536">
        <f>ROUND(Eigenmischungen!DDJ46,1)</f>
        <v>0</v>
      </c>
      <c r="DCZ42" s="536">
        <f>ROUND(Eigenmischungen!DDK46,1)</f>
        <v>0</v>
      </c>
      <c r="DDA42" s="536">
        <f>ROUND(Eigenmischungen!DDL46,1)</f>
        <v>0</v>
      </c>
      <c r="DDB42" s="536">
        <f>ROUND(Eigenmischungen!DDM46,1)</f>
        <v>0</v>
      </c>
      <c r="DDC42" s="536">
        <f>ROUND(Eigenmischungen!DDN46,1)</f>
        <v>0</v>
      </c>
      <c r="DDD42" s="536">
        <f>ROUND(Eigenmischungen!DDO46,1)</f>
        <v>0</v>
      </c>
      <c r="DDE42" s="536">
        <f>ROUND(Eigenmischungen!DDP46,1)</f>
        <v>0</v>
      </c>
      <c r="DDF42" s="536">
        <f>ROUND(Eigenmischungen!DDQ46,1)</f>
        <v>0</v>
      </c>
      <c r="DDG42" s="536">
        <f>ROUND(Eigenmischungen!DDR46,1)</f>
        <v>0</v>
      </c>
      <c r="DDH42" s="536">
        <f>ROUND(Eigenmischungen!DDS46,1)</f>
        <v>0</v>
      </c>
      <c r="DDI42" s="536">
        <f>ROUND(Eigenmischungen!DDT46,1)</f>
        <v>0</v>
      </c>
      <c r="DDJ42" s="536">
        <f>ROUND(Eigenmischungen!DDU46,1)</f>
        <v>0</v>
      </c>
      <c r="DDK42" s="536">
        <f>ROUND(Eigenmischungen!DDV46,1)</f>
        <v>0</v>
      </c>
      <c r="DDL42" s="536">
        <f>ROUND(Eigenmischungen!DDW46,1)</f>
        <v>0</v>
      </c>
      <c r="DDM42" s="536">
        <f>ROUND(Eigenmischungen!DDX46,1)</f>
        <v>0</v>
      </c>
      <c r="DDN42" s="536">
        <f>ROUND(Eigenmischungen!DDY46,1)</f>
        <v>0</v>
      </c>
      <c r="DDO42" s="536">
        <f>ROUND(Eigenmischungen!DDZ46,1)</f>
        <v>0</v>
      </c>
      <c r="DDP42" s="536">
        <f>ROUND(Eigenmischungen!DEA46,1)</f>
        <v>0</v>
      </c>
      <c r="DDQ42" s="536">
        <f>ROUND(Eigenmischungen!DEB46,1)</f>
        <v>0</v>
      </c>
      <c r="DDR42" s="536">
        <f>ROUND(Eigenmischungen!DEC46,1)</f>
        <v>0</v>
      </c>
      <c r="DDS42" s="536">
        <f>ROUND(Eigenmischungen!DED46,1)</f>
        <v>0</v>
      </c>
      <c r="DDT42" s="536">
        <f>ROUND(Eigenmischungen!DEE46,1)</f>
        <v>0</v>
      </c>
      <c r="DDU42" s="536">
        <f>ROUND(Eigenmischungen!DEF46,1)</f>
        <v>0</v>
      </c>
      <c r="DDV42" s="536">
        <f>ROUND(Eigenmischungen!DEG46,1)</f>
        <v>0</v>
      </c>
      <c r="DDW42" s="536">
        <f>ROUND(Eigenmischungen!DEH46,1)</f>
        <v>0</v>
      </c>
      <c r="DDX42" s="536">
        <f>ROUND(Eigenmischungen!DEI46,1)</f>
        <v>0</v>
      </c>
      <c r="DDY42" s="536">
        <f>ROUND(Eigenmischungen!DEJ46,1)</f>
        <v>0</v>
      </c>
      <c r="DDZ42" s="536">
        <f>ROUND(Eigenmischungen!DEK46,1)</f>
        <v>0</v>
      </c>
      <c r="DEA42" s="536">
        <f>ROUND(Eigenmischungen!DEL46,1)</f>
        <v>0</v>
      </c>
      <c r="DEB42" s="536">
        <f>ROUND(Eigenmischungen!DEM46,1)</f>
        <v>0</v>
      </c>
      <c r="DEC42" s="536">
        <f>ROUND(Eigenmischungen!DEN46,1)</f>
        <v>0</v>
      </c>
      <c r="DED42" s="536">
        <f>ROUND(Eigenmischungen!DEO46,1)</f>
        <v>0</v>
      </c>
      <c r="DEE42" s="536">
        <f>ROUND(Eigenmischungen!DEP46,1)</f>
        <v>0</v>
      </c>
      <c r="DEF42" s="536">
        <f>ROUND(Eigenmischungen!DEQ46,1)</f>
        <v>0</v>
      </c>
      <c r="DEG42" s="536">
        <f>ROUND(Eigenmischungen!DER46,1)</f>
        <v>0</v>
      </c>
      <c r="DEH42" s="536">
        <f>ROUND(Eigenmischungen!DES46,1)</f>
        <v>0</v>
      </c>
      <c r="DEI42" s="536">
        <f>ROUND(Eigenmischungen!DET46,1)</f>
        <v>0</v>
      </c>
      <c r="DEJ42" s="536">
        <f>ROUND(Eigenmischungen!DEU46,1)</f>
        <v>0</v>
      </c>
      <c r="DEK42" s="536">
        <f>ROUND(Eigenmischungen!DEV46,1)</f>
        <v>0</v>
      </c>
      <c r="DEL42" s="536">
        <f>ROUND(Eigenmischungen!DEW46,1)</f>
        <v>0</v>
      </c>
      <c r="DEM42" s="536">
        <f>ROUND(Eigenmischungen!DEX46,1)</f>
        <v>0</v>
      </c>
      <c r="DEN42" s="536">
        <f>ROUND(Eigenmischungen!DEY46,1)</f>
        <v>0</v>
      </c>
      <c r="DEO42" s="536">
        <f>ROUND(Eigenmischungen!DEZ46,1)</f>
        <v>0</v>
      </c>
      <c r="DEP42" s="536">
        <f>ROUND(Eigenmischungen!DFA46,1)</f>
        <v>0</v>
      </c>
      <c r="DEQ42" s="536">
        <f>ROUND(Eigenmischungen!DFB46,1)</f>
        <v>0</v>
      </c>
      <c r="DER42" s="536">
        <f>ROUND(Eigenmischungen!DFC46,1)</f>
        <v>0</v>
      </c>
      <c r="DES42" s="536">
        <f>ROUND(Eigenmischungen!DFD46,1)</f>
        <v>0</v>
      </c>
      <c r="DET42" s="536">
        <f>ROUND(Eigenmischungen!DFE46,1)</f>
        <v>0</v>
      </c>
      <c r="DEU42" s="536">
        <f>ROUND(Eigenmischungen!DFF46,1)</f>
        <v>0</v>
      </c>
      <c r="DEV42" s="536">
        <f>ROUND(Eigenmischungen!DFG46,1)</f>
        <v>0</v>
      </c>
      <c r="DEW42" s="536">
        <f>ROUND(Eigenmischungen!DFH46,1)</f>
        <v>0</v>
      </c>
      <c r="DEX42" s="536">
        <f>ROUND(Eigenmischungen!DFI46,1)</f>
        <v>0</v>
      </c>
      <c r="DEY42" s="536">
        <f>ROUND(Eigenmischungen!DFJ46,1)</f>
        <v>0</v>
      </c>
      <c r="DEZ42" s="536">
        <f>ROUND(Eigenmischungen!DFK46,1)</f>
        <v>0</v>
      </c>
      <c r="DFA42" s="536">
        <f>ROUND(Eigenmischungen!DFL46,1)</f>
        <v>0</v>
      </c>
      <c r="DFB42" s="536">
        <f>ROUND(Eigenmischungen!DFM46,1)</f>
        <v>0</v>
      </c>
      <c r="DFC42" s="536">
        <f>ROUND(Eigenmischungen!DFN46,1)</f>
        <v>0</v>
      </c>
      <c r="DFD42" s="536">
        <f>ROUND(Eigenmischungen!DFO46,1)</f>
        <v>0</v>
      </c>
      <c r="DFE42" s="536">
        <f>ROUND(Eigenmischungen!DFP46,1)</f>
        <v>0</v>
      </c>
      <c r="DFF42" s="536">
        <f>ROUND(Eigenmischungen!DFQ46,1)</f>
        <v>0</v>
      </c>
      <c r="DFG42" s="536">
        <f>ROUND(Eigenmischungen!DFR46,1)</f>
        <v>0</v>
      </c>
      <c r="DFH42" s="536">
        <f>ROUND(Eigenmischungen!DFS46,1)</f>
        <v>0</v>
      </c>
      <c r="DFI42" s="536">
        <f>ROUND(Eigenmischungen!DFT46,1)</f>
        <v>0</v>
      </c>
      <c r="DFJ42" s="536">
        <f>ROUND(Eigenmischungen!DFU46,1)</f>
        <v>0</v>
      </c>
      <c r="DFK42" s="536">
        <f>ROUND(Eigenmischungen!DFV46,1)</f>
        <v>0</v>
      </c>
      <c r="DFL42" s="536">
        <f>ROUND(Eigenmischungen!DFW46,1)</f>
        <v>0</v>
      </c>
      <c r="DFM42" s="536">
        <f>ROUND(Eigenmischungen!DFX46,1)</f>
        <v>0</v>
      </c>
      <c r="DFN42" s="536">
        <f>ROUND(Eigenmischungen!DFY46,1)</f>
        <v>0</v>
      </c>
      <c r="DFO42" s="536">
        <f>ROUND(Eigenmischungen!DFZ46,1)</f>
        <v>0</v>
      </c>
      <c r="DFP42" s="536">
        <f>ROUND(Eigenmischungen!DGA46,1)</f>
        <v>0</v>
      </c>
      <c r="DFQ42" s="536">
        <f>ROUND(Eigenmischungen!DGB46,1)</f>
        <v>0</v>
      </c>
      <c r="DFR42" s="536">
        <f>ROUND(Eigenmischungen!DGC46,1)</f>
        <v>0</v>
      </c>
      <c r="DFS42" s="536">
        <f>ROUND(Eigenmischungen!DGD46,1)</f>
        <v>0</v>
      </c>
      <c r="DFT42" s="536">
        <f>ROUND(Eigenmischungen!DGE46,1)</f>
        <v>0</v>
      </c>
      <c r="DFU42" s="536">
        <f>ROUND(Eigenmischungen!DGF46,1)</f>
        <v>0</v>
      </c>
      <c r="DFV42" s="536">
        <f>ROUND(Eigenmischungen!DGG46,1)</f>
        <v>0</v>
      </c>
      <c r="DFW42" s="536">
        <f>ROUND(Eigenmischungen!DGH46,1)</f>
        <v>0</v>
      </c>
      <c r="DFX42" s="536">
        <f>ROUND(Eigenmischungen!DGI46,1)</f>
        <v>0</v>
      </c>
      <c r="DFY42" s="536">
        <f>ROUND(Eigenmischungen!DGJ46,1)</f>
        <v>0</v>
      </c>
      <c r="DFZ42" s="536">
        <f>ROUND(Eigenmischungen!DGK46,1)</f>
        <v>0</v>
      </c>
      <c r="DGA42" s="536">
        <f>ROUND(Eigenmischungen!DGL46,1)</f>
        <v>0</v>
      </c>
      <c r="DGB42" s="536">
        <f>ROUND(Eigenmischungen!DGM46,1)</f>
        <v>0</v>
      </c>
      <c r="DGC42" s="536">
        <f>ROUND(Eigenmischungen!DGN46,1)</f>
        <v>0</v>
      </c>
      <c r="DGD42" s="536">
        <f>ROUND(Eigenmischungen!DGO46,1)</f>
        <v>0</v>
      </c>
      <c r="DGE42" s="536">
        <f>ROUND(Eigenmischungen!DGP46,1)</f>
        <v>0</v>
      </c>
      <c r="DGF42" s="536">
        <f>ROUND(Eigenmischungen!DGQ46,1)</f>
        <v>0</v>
      </c>
      <c r="DGG42" s="536">
        <f>ROUND(Eigenmischungen!DGR46,1)</f>
        <v>0</v>
      </c>
      <c r="DGH42" s="536">
        <f>ROUND(Eigenmischungen!DGS46,1)</f>
        <v>0</v>
      </c>
      <c r="DGI42" s="536">
        <f>ROUND(Eigenmischungen!DGT46,1)</f>
        <v>0</v>
      </c>
      <c r="DGJ42" s="536">
        <f>ROUND(Eigenmischungen!DGU46,1)</f>
        <v>0</v>
      </c>
      <c r="DGK42" s="536">
        <f>ROUND(Eigenmischungen!DGV46,1)</f>
        <v>0</v>
      </c>
      <c r="DGL42" s="536">
        <f>ROUND(Eigenmischungen!DGW46,1)</f>
        <v>0</v>
      </c>
      <c r="DGM42" s="536">
        <f>ROUND(Eigenmischungen!DGX46,1)</f>
        <v>0</v>
      </c>
      <c r="DGN42" s="536">
        <f>ROUND(Eigenmischungen!DGY46,1)</f>
        <v>0</v>
      </c>
      <c r="DGO42" s="536">
        <f>ROUND(Eigenmischungen!DGZ46,1)</f>
        <v>0</v>
      </c>
      <c r="DGP42" s="536">
        <f>ROUND(Eigenmischungen!DHA46,1)</f>
        <v>0</v>
      </c>
      <c r="DGQ42" s="536">
        <f>ROUND(Eigenmischungen!DHB46,1)</f>
        <v>0</v>
      </c>
      <c r="DGR42" s="536">
        <f>ROUND(Eigenmischungen!DHC46,1)</f>
        <v>0</v>
      </c>
      <c r="DGS42" s="536">
        <f>ROUND(Eigenmischungen!DHD46,1)</f>
        <v>0</v>
      </c>
      <c r="DGT42" s="536">
        <f>ROUND(Eigenmischungen!DHE46,1)</f>
        <v>0</v>
      </c>
      <c r="DGU42" s="536">
        <f>ROUND(Eigenmischungen!DHF46,1)</f>
        <v>0</v>
      </c>
      <c r="DGV42" s="536">
        <f>ROUND(Eigenmischungen!DHG46,1)</f>
        <v>0</v>
      </c>
      <c r="DGW42" s="536">
        <f>ROUND(Eigenmischungen!DHH46,1)</f>
        <v>0</v>
      </c>
      <c r="DGX42" s="536">
        <f>ROUND(Eigenmischungen!DHI46,1)</f>
        <v>0</v>
      </c>
      <c r="DGY42" s="536">
        <f>ROUND(Eigenmischungen!DHJ46,1)</f>
        <v>0</v>
      </c>
      <c r="DGZ42" s="536">
        <f>ROUND(Eigenmischungen!DHK46,1)</f>
        <v>0</v>
      </c>
      <c r="DHA42" s="536">
        <f>ROUND(Eigenmischungen!DHL46,1)</f>
        <v>0</v>
      </c>
      <c r="DHB42" s="536">
        <f>ROUND(Eigenmischungen!DHM46,1)</f>
        <v>0</v>
      </c>
      <c r="DHC42" s="536">
        <f>ROUND(Eigenmischungen!DHN46,1)</f>
        <v>0</v>
      </c>
      <c r="DHD42" s="536">
        <f>ROUND(Eigenmischungen!DHO46,1)</f>
        <v>0</v>
      </c>
      <c r="DHE42" s="536">
        <f>ROUND(Eigenmischungen!DHP46,1)</f>
        <v>0</v>
      </c>
      <c r="DHF42" s="536">
        <f>ROUND(Eigenmischungen!DHQ46,1)</f>
        <v>0</v>
      </c>
      <c r="DHG42" s="536">
        <f>ROUND(Eigenmischungen!DHR46,1)</f>
        <v>0</v>
      </c>
      <c r="DHH42" s="536">
        <f>ROUND(Eigenmischungen!DHS46,1)</f>
        <v>0</v>
      </c>
      <c r="DHI42" s="536">
        <f>ROUND(Eigenmischungen!DHT46,1)</f>
        <v>0</v>
      </c>
      <c r="DHJ42" s="536">
        <f>ROUND(Eigenmischungen!DHU46,1)</f>
        <v>0</v>
      </c>
      <c r="DHK42" s="536">
        <f>ROUND(Eigenmischungen!DHV46,1)</f>
        <v>0</v>
      </c>
      <c r="DHL42" s="536">
        <f>ROUND(Eigenmischungen!DHW46,1)</f>
        <v>0</v>
      </c>
      <c r="DHM42" s="536">
        <f>ROUND(Eigenmischungen!DHX46,1)</f>
        <v>0</v>
      </c>
      <c r="DHN42" s="536">
        <f>ROUND(Eigenmischungen!DHY46,1)</f>
        <v>0</v>
      </c>
      <c r="DHO42" s="536">
        <f>ROUND(Eigenmischungen!DHZ46,1)</f>
        <v>0</v>
      </c>
      <c r="DHP42" s="536">
        <f>ROUND(Eigenmischungen!DIA46,1)</f>
        <v>0</v>
      </c>
      <c r="DHQ42" s="536">
        <f>ROUND(Eigenmischungen!DIB46,1)</f>
        <v>0</v>
      </c>
      <c r="DHR42" s="536">
        <f>ROUND(Eigenmischungen!DIC46,1)</f>
        <v>0</v>
      </c>
      <c r="DHS42" s="536">
        <f>ROUND(Eigenmischungen!DID46,1)</f>
        <v>0</v>
      </c>
      <c r="DHT42" s="536">
        <f>ROUND(Eigenmischungen!DIE46,1)</f>
        <v>0</v>
      </c>
      <c r="DHU42" s="536">
        <f>ROUND(Eigenmischungen!DIF46,1)</f>
        <v>0</v>
      </c>
      <c r="DHV42" s="536">
        <f>ROUND(Eigenmischungen!DIG46,1)</f>
        <v>0</v>
      </c>
      <c r="DHW42" s="536">
        <f>ROUND(Eigenmischungen!DIH46,1)</f>
        <v>0</v>
      </c>
      <c r="DHX42" s="536">
        <f>ROUND(Eigenmischungen!DII46,1)</f>
        <v>0</v>
      </c>
      <c r="DHY42" s="536">
        <f>ROUND(Eigenmischungen!DIJ46,1)</f>
        <v>0</v>
      </c>
      <c r="DHZ42" s="536">
        <f>ROUND(Eigenmischungen!DIK46,1)</f>
        <v>0</v>
      </c>
      <c r="DIA42" s="536">
        <f>ROUND(Eigenmischungen!DIL46,1)</f>
        <v>0</v>
      </c>
      <c r="DIB42" s="536">
        <f>ROUND(Eigenmischungen!DIM46,1)</f>
        <v>0</v>
      </c>
      <c r="DIC42" s="536">
        <f>ROUND(Eigenmischungen!DIN46,1)</f>
        <v>0</v>
      </c>
      <c r="DID42" s="536">
        <f>ROUND(Eigenmischungen!DIO46,1)</f>
        <v>0</v>
      </c>
      <c r="DIE42" s="536">
        <f>ROUND(Eigenmischungen!DIP46,1)</f>
        <v>0</v>
      </c>
      <c r="DIF42" s="536">
        <f>ROUND(Eigenmischungen!DIQ46,1)</f>
        <v>0</v>
      </c>
      <c r="DIG42" s="536">
        <f>ROUND(Eigenmischungen!DIR46,1)</f>
        <v>0</v>
      </c>
      <c r="DIH42" s="536">
        <f>ROUND(Eigenmischungen!DIS46,1)</f>
        <v>0</v>
      </c>
      <c r="DII42" s="536">
        <f>ROUND(Eigenmischungen!DIT46,1)</f>
        <v>0</v>
      </c>
      <c r="DIJ42" s="536">
        <f>ROUND(Eigenmischungen!DIU46,1)</f>
        <v>0</v>
      </c>
      <c r="DIK42" s="536">
        <f>ROUND(Eigenmischungen!DIV46,1)</f>
        <v>0</v>
      </c>
      <c r="DIL42" s="536">
        <f>ROUND(Eigenmischungen!DIW46,1)</f>
        <v>0</v>
      </c>
      <c r="DIM42" s="536">
        <f>ROUND(Eigenmischungen!DIX46,1)</f>
        <v>0</v>
      </c>
      <c r="DIN42" s="536">
        <f>ROUND(Eigenmischungen!DIY46,1)</f>
        <v>0</v>
      </c>
      <c r="DIO42" s="536">
        <f>ROUND(Eigenmischungen!DIZ46,1)</f>
        <v>0</v>
      </c>
      <c r="DIP42" s="536">
        <f>ROUND(Eigenmischungen!DJA46,1)</f>
        <v>0</v>
      </c>
      <c r="DIQ42" s="536">
        <f>ROUND(Eigenmischungen!DJB46,1)</f>
        <v>0</v>
      </c>
      <c r="DIR42" s="536">
        <f>ROUND(Eigenmischungen!DJC46,1)</f>
        <v>0</v>
      </c>
      <c r="DIS42" s="536">
        <f>ROUND(Eigenmischungen!DJD46,1)</f>
        <v>0</v>
      </c>
      <c r="DIT42" s="536">
        <f>ROUND(Eigenmischungen!DJE46,1)</f>
        <v>0</v>
      </c>
      <c r="DIU42" s="536">
        <f>ROUND(Eigenmischungen!DJF46,1)</f>
        <v>0</v>
      </c>
      <c r="DIV42" s="536">
        <f>ROUND(Eigenmischungen!DJG46,1)</f>
        <v>0</v>
      </c>
      <c r="DIW42" s="536">
        <f>ROUND(Eigenmischungen!DJH46,1)</f>
        <v>0</v>
      </c>
      <c r="DIX42" s="536">
        <f>ROUND(Eigenmischungen!DJI46,1)</f>
        <v>0</v>
      </c>
      <c r="DIY42" s="536">
        <f>ROUND(Eigenmischungen!DJJ46,1)</f>
        <v>0</v>
      </c>
      <c r="DIZ42" s="536">
        <f>ROUND(Eigenmischungen!DJK46,1)</f>
        <v>0</v>
      </c>
      <c r="DJA42" s="536">
        <f>ROUND(Eigenmischungen!DJL46,1)</f>
        <v>0</v>
      </c>
      <c r="DJB42" s="536">
        <f>ROUND(Eigenmischungen!DJM46,1)</f>
        <v>0</v>
      </c>
      <c r="DJC42" s="536">
        <f>ROUND(Eigenmischungen!DJN46,1)</f>
        <v>0</v>
      </c>
      <c r="DJD42" s="536">
        <f>ROUND(Eigenmischungen!DJO46,1)</f>
        <v>0</v>
      </c>
      <c r="DJE42" s="536">
        <f>ROUND(Eigenmischungen!DJP46,1)</f>
        <v>0</v>
      </c>
      <c r="DJF42" s="536">
        <f>ROUND(Eigenmischungen!DJQ46,1)</f>
        <v>0</v>
      </c>
      <c r="DJG42" s="536">
        <f>ROUND(Eigenmischungen!DJR46,1)</f>
        <v>0</v>
      </c>
      <c r="DJH42" s="536">
        <f>ROUND(Eigenmischungen!DJS46,1)</f>
        <v>0</v>
      </c>
      <c r="DJI42" s="536">
        <f>ROUND(Eigenmischungen!DJT46,1)</f>
        <v>0</v>
      </c>
      <c r="DJJ42" s="536">
        <f>ROUND(Eigenmischungen!DJU46,1)</f>
        <v>0</v>
      </c>
      <c r="DJK42" s="536">
        <f>ROUND(Eigenmischungen!DJV46,1)</f>
        <v>0</v>
      </c>
      <c r="DJL42" s="536">
        <f>ROUND(Eigenmischungen!DJW46,1)</f>
        <v>0</v>
      </c>
      <c r="DJM42" s="536">
        <f>ROUND(Eigenmischungen!DJX46,1)</f>
        <v>0</v>
      </c>
      <c r="DJN42" s="536">
        <f>ROUND(Eigenmischungen!DJY46,1)</f>
        <v>0</v>
      </c>
      <c r="DJO42" s="536">
        <f>ROUND(Eigenmischungen!DJZ46,1)</f>
        <v>0</v>
      </c>
      <c r="DJP42" s="536">
        <f>ROUND(Eigenmischungen!DKA46,1)</f>
        <v>0</v>
      </c>
      <c r="DJQ42" s="536">
        <f>ROUND(Eigenmischungen!DKB46,1)</f>
        <v>0</v>
      </c>
      <c r="DJR42" s="536">
        <f>ROUND(Eigenmischungen!DKC46,1)</f>
        <v>0</v>
      </c>
      <c r="DJS42" s="536">
        <f>ROUND(Eigenmischungen!DKD46,1)</f>
        <v>0</v>
      </c>
      <c r="DJT42" s="536">
        <f>ROUND(Eigenmischungen!DKE46,1)</f>
        <v>0</v>
      </c>
      <c r="DJU42" s="536">
        <f>ROUND(Eigenmischungen!DKF46,1)</f>
        <v>0</v>
      </c>
      <c r="DJV42" s="536">
        <f>ROUND(Eigenmischungen!DKG46,1)</f>
        <v>0</v>
      </c>
      <c r="DJW42" s="536">
        <f>ROUND(Eigenmischungen!DKH46,1)</f>
        <v>0</v>
      </c>
      <c r="DJX42" s="536">
        <f>ROUND(Eigenmischungen!DKI46,1)</f>
        <v>0</v>
      </c>
      <c r="DJY42" s="536">
        <f>ROUND(Eigenmischungen!DKJ46,1)</f>
        <v>0</v>
      </c>
      <c r="DJZ42" s="536">
        <f>ROUND(Eigenmischungen!DKK46,1)</f>
        <v>0</v>
      </c>
      <c r="DKA42" s="536">
        <f>ROUND(Eigenmischungen!DKL46,1)</f>
        <v>0</v>
      </c>
      <c r="DKB42" s="536">
        <f>ROUND(Eigenmischungen!DKM46,1)</f>
        <v>0</v>
      </c>
      <c r="DKC42" s="536">
        <f>ROUND(Eigenmischungen!DKN46,1)</f>
        <v>0</v>
      </c>
      <c r="DKD42" s="536">
        <f>ROUND(Eigenmischungen!DKO46,1)</f>
        <v>0</v>
      </c>
      <c r="DKE42" s="536">
        <f>ROUND(Eigenmischungen!DKP46,1)</f>
        <v>0</v>
      </c>
      <c r="DKF42" s="536">
        <f>ROUND(Eigenmischungen!DKQ46,1)</f>
        <v>0</v>
      </c>
      <c r="DKG42" s="536">
        <f>ROUND(Eigenmischungen!DKR46,1)</f>
        <v>0</v>
      </c>
      <c r="DKH42" s="536">
        <f>ROUND(Eigenmischungen!DKS46,1)</f>
        <v>0</v>
      </c>
      <c r="DKI42" s="536">
        <f>ROUND(Eigenmischungen!DKT46,1)</f>
        <v>0</v>
      </c>
      <c r="DKJ42" s="536">
        <f>ROUND(Eigenmischungen!DKU46,1)</f>
        <v>0</v>
      </c>
      <c r="DKK42" s="536">
        <f>ROUND(Eigenmischungen!DKV46,1)</f>
        <v>0</v>
      </c>
      <c r="DKL42" s="536">
        <f>ROUND(Eigenmischungen!DKW46,1)</f>
        <v>0</v>
      </c>
      <c r="DKM42" s="536">
        <f>ROUND(Eigenmischungen!DKX46,1)</f>
        <v>0</v>
      </c>
      <c r="DKN42" s="536">
        <f>ROUND(Eigenmischungen!DKY46,1)</f>
        <v>0</v>
      </c>
      <c r="DKO42" s="536">
        <f>ROUND(Eigenmischungen!DKZ46,1)</f>
        <v>0</v>
      </c>
      <c r="DKP42" s="536">
        <f>ROUND(Eigenmischungen!DLA46,1)</f>
        <v>0</v>
      </c>
      <c r="DKQ42" s="536">
        <f>ROUND(Eigenmischungen!DLB46,1)</f>
        <v>0</v>
      </c>
      <c r="DKR42" s="536">
        <f>ROUND(Eigenmischungen!DLC46,1)</f>
        <v>0</v>
      </c>
      <c r="DKS42" s="536">
        <f>ROUND(Eigenmischungen!DLD46,1)</f>
        <v>0</v>
      </c>
      <c r="DKT42" s="536">
        <f>ROUND(Eigenmischungen!DLE46,1)</f>
        <v>0</v>
      </c>
      <c r="DKU42" s="536">
        <f>ROUND(Eigenmischungen!DLF46,1)</f>
        <v>0</v>
      </c>
      <c r="DKV42" s="536">
        <f>ROUND(Eigenmischungen!DLG46,1)</f>
        <v>0</v>
      </c>
      <c r="DKW42" s="536">
        <f>ROUND(Eigenmischungen!DLH46,1)</f>
        <v>0</v>
      </c>
      <c r="DKX42" s="536">
        <f>ROUND(Eigenmischungen!DLI46,1)</f>
        <v>0</v>
      </c>
      <c r="DKY42" s="536">
        <f>ROUND(Eigenmischungen!DLJ46,1)</f>
        <v>0</v>
      </c>
      <c r="DKZ42" s="536">
        <f>ROUND(Eigenmischungen!DLK46,1)</f>
        <v>0</v>
      </c>
      <c r="DLA42" s="536">
        <f>ROUND(Eigenmischungen!DLL46,1)</f>
        <v>0</v>
      </c>
      <c r="DLB42" s="536">
        <f>ROUND(Eigenmischungen!DLM46,1)</f>
        <v>0</v>
      </c>
      <c r="DLC42" s="536">
        <f>ROUND(Eigenmischungen!DLN46,1)</f>
        <v>0</v>
      </c>
      <c r="DLD42" s="536">
        <f>ROUND(Eigenmischungen!DLO46,1)</f>
        <v>0</v>
      </c>
      <c r="DLE42" s="536">
        <f>ROUND(Eigenmischungen!DLP46,1)</f>
        <v>0</v>
      </c>
      <c r="DLF42" s="536">
        <f>ROUND(Eigenmischungen!DLQ46,1)</f>
        <v>0</v>
      </c>
      <c r="DLG42" s="536">
        <f>ROUND(Eigenmischungen!DLR46,1)</f>
        <v>0</v>
      </c>
      <c r="DLH42" s="536">
        <f>ROUND(Eigenmischungen!DLS46,1)</f>
        <v>0</v>
      </c>
      <c r="DLI42" s="536">
        <f>ROUND(Eigenmischungen!DLT46,1)</f>
        <v>0</v>
      </c>
      <c r="DLJ42" s="536">
        <f>ROUND(Eigenmischungen!DLU46,1)</f>
        <v>0</v>
      </c>
      <c r="DLK42" s="536">
        <f>ROUND(Eigenmischungen!DLV46,1)</f>
        <v>0</v>
      </c>
      <c r="DLL42" s="536">
        <f>ROUND(Eigenmischungen!DLW46,1)</f>
        <v>0</v>
      </c>
      <c r="DLM42" s="536">
        <f>ROUND(Eigenmischungen!DLX46,1)</f>
        <v>0</v>
      </c>
      <c r="DLN42" s="536">
        <f>ROUND(Eigenmischungen!DLY46,1)</f>
        <v>0</v>
      </c>
      <c r="DLO42" s="536">
        <f>ROUND(Eigenmischungen!DLZ46,1)</f>
        <v>0</v>
      </c>
      <c r="DLP42" s="536">
        <f>ROUND(Eigenmischungen!DMA46,1)</f>
        <v>0</v>
      </c>
      <c r="DLQ42" s="536">
        <f>ROUND(Eigenmischungen!DMB46,1)</f>
        <v>0</v>
      </c>
      <c r="DLR42" s="536">
        <f>ROUND(Eigenmischungen!DMC46,1)</f>
        <v>0</v>
      </c>
      <c r="DLS42" s="536">
        <f>ROUND(Eigenmischungen!DMD46,1)</f>
        <v>0</v>
      </c>
      <c r="DLT42" s="536">
        <f>ROUND(Eigenmischungen!DME46,1)</f>
        <v>0</v>
      </c>
      <c r="DLU42" s="536">
        <f>ROUND(Eigenmischungen!DMF46,1)</f>
        <v>0</v>
      </c>
      <c r="DLV42" s="536">
        <f>ROUND(Eigenmischungen!DMG46,1)</f>
        <v>0</v>
      </c>
      <c r="DLW42" s="536">
        <f>ROUND(Eigenmischungen!DMH46,1)</f>
        <v>0</v>
      </c>
      <c r="DLX42" s="536">
        <f>ROUND(Eigenmischungen!DMI46,1)</f>
        <v>0</v>
      </c>
      <c r="DLY42" s="536">
        <f>ROUND(Eigenmischungen!DMJ46,1)</f>
        <v>0</v>
      </c>
      <c r="DLZ42" s="536">
        <f>ROUND(Eigenmischungen!DMK46,1)</f>
        <v>0</v>
      </c>
      <c r="DMA42" s="536">
        <f>ROUND(Eigenmischungen!DML46,1)</f>
        <v>0</v>
      </c>
      <c r="DMB42" s="536">
        <f>ROUND(Eigenmischungen!DMM46,1)</f>
        <v>0</v>
      </c>
      <c r="DMC42" s="536">
        <f>ROUND(Eigenmischungen!DMN46,1)</f>
        <v>0</v>
      </c>
      <c r="DMD42" s="536">
        <f>ROUND(Eigenmischungen!DMO46,1)</f>
        <v>0</v>
      </c>
      <c r="DME42" s="536">
        <f>ROUND(Eigenmischungen!DMP46,1)</f>
        <v>0</v>
      </c>
      <c r="DMF42" s="536">
        <f>ROUND(Eigenmischungen!DMQ46,1)</f>
        <v>0</v>
      </c>
      <c r="DMG42" s="536">
        <f>ROUND(Eigenmischungen!DMR46,1)</f>
        <v>0</v>
      </c>
      <c r="DMH42" s="536">
        <f>ROUND(Eigenmischungen!DMS46,1)</f>
        <v>0</v>
      </c>
      <c r="DMI42" s="536">
        <f>ROUND(Eigenmischungen!DMT46,1)</f>
        <v>0</v>
      </c>
      <c r="DMJ42" s="536">
        <f>ROUND(Eigenmischungen!DMU46,1)</f>
        <v>0</v>
      </c>
      <c r="DMK42" s="536">
        <f>ROUND(Eigenmischungen!DMV46,1)</f>
        <v>0</v>
      </c>
      <c r="DML42" s="536">
        <f>ROUND(Eigenmischungen!DMW46,1)</f>
        <v>0</v>
      </c>
      <c r="DMM42" s="536">
        <f>ROUND(Eigenmischungen!DMX46,1)</f>
        <v>0</v>
      </c>
      <c r="DMN42" s="536">
        <f>ROUND(Eigenmischungen!DMY46,1)</f>
        <v>0</v>
      </c>
      <c r="DMO42" s="536">
        <f>ROUND(Eigenmischungen!DMZ46,1)</f>
        <v>0</v>
      </c>
      <c r="DMP42" s="536">
        <f>ROUND(Eigenmischungen!DNA46,1)</f>
        <v>0</v>
      </c>
      <c r="DMQ42" s="536">
        <f>ROUND(Eigenmischungen!DNB46,1)</f>
        <v>0</v>
      </c>
      <c r="DMR42" s="536">
        <f>ROUND(Eigenmischungen!DNC46,1)</f>
        <v>0</v>
      </c>
      <c r="DMS42" s="536">
        <f>ROUND(Eigenmischungen!DND46,1)</f>
        <v>0</v>
      </c>
      <c r="DMT42" s="536">
        <f>ROUND(Eigenmischungen!DNE46,1)</f>
        <v>0</v>
      </c>
      <c r="DMU42" s="536">
        <f>ROUND(Eigenmischungen!DNF46,1)</f>
        <v>0</v>
      </c>
      <c r="DMV42" s="536">
        <f>ROUND(Eigenmischungen!DNG46,1)</f>
        <v>0</v>
      </c>
      <c r="DMW42" s="536">
        <f>ROUND(Eigenmischungen!DNH46,1)</f>
        <v>0</v>
      </c>
      <c r="DMX42" s="536">
        <f>ROUND(Eigenmischungen!DNI46,1)</f>
        <v>0</v>
      </c>
      <c r="DMY42" s="536">
        <f>ROUND(Eigenmischungen!DNJ46,1)</f>
        <v>0</v>
      </c>
      <c r="DMZ42" s="536">
        <f>ROUND(Eigenmischungen!DNK46,1)</f>
        <v>0</v>
      </c>
      <c r="DNA42" s="536">
        <f>ROUND(Eigenmischungen!DNL46,1)</f>
        <v>0</v>
      </c>
      <c r="DNB42" s="536">
        <f>ROUND(Eigenmischungen!DNM46,1)</f>
        <v>0</v>
      </c>
      <c r="DNC42" s="536">
        <f>ROUND(Eigenmischungen!DNN46,1)</f>
        <v>0</v>
      </c>
      <c r="DND42" s="536">
        <f>ROUND(Eigenmischungen!DNO46,1)</f>
        <v>0</v>
      </c>
      <c r="DNE42" s="536">
        <f>ROUND(Eigenmischungen!DNP46,1)</f>
        <v>0</v>
      </c>
      <c r="DNF42" s="536">
        <f>ROUND(Eigenmischungen!DNQ46,1)</f>
        <v>0</v>
      </c>
      <c r="DNG42" s="536">
        <f>ROUND(Eigenmischungen!DNR46,1)</f>
        <v>0</v>
      </c>
      <c r="DNH42" s="536">
        <f>ROUND(Eigenmischungen!DNS46,1)</f>
        <v>0</v>
      </c>
      <c r="DNI42" s="536">
        <f>ROUND(Eigenmischungen!DNT46,1)</f>
        <v>0</v>
      </c>
      <c r="DNJ42" s="536">
        <f>ROUND(Eigenmischungen!DNU46,1)</f>
        <v>0</v>
      </c>
      <c r="DNK42" s="536">
        <f>ROUND(Eigenmischungen!DNV46,1)</f>
        <v>0</v>
      </c>
      <c r="DNL42" s="536">
        <f>ROUND(Eigenmischungen!DNW46,1)</f>
        <v>0</v>
      </c>
      <c r="DNM42" s="536">
        <f>ROUND(Eigenmischungen!DNX46,1)</f>
        <v>0</v>
      </c>
      <c r="DNN42" s="536">
        <f>ROUND(Eigenmischungen!DNY46,1)</f>
        <v>0</v>
      </c>
      <c r="DNO42" s="536">
        <f>ROUND(Eigenmischungen!DNZ46,1)</f>
        <v>0</v>
      </c>
      <c r="DNP42" s="536">
        <f>ROUND(Eigenmischungen!DOA46,1)</f>
        <v>0</v>
      </c>
      <c r="DNQ42" s="536">
        <f>ROUND(Eigenmischungen!DOB46,1)</f>
        <v>0</v>
      </c>
      <c r="DNR42" s="536">
        <f>ROUND(Eigenmischungen!DOC46,1)</f>
        <v>0</v>
      </c>
      <c r="DNS42" s="536">
        <f>ROUND(Eigenmischungen!DOD46,1)</f>
        <v>0</v>
      </c>
      <c r="DNT42" s="536">
        <f>ROUND(Eigenmischungen!DOE46,1)</f>
        <v>0</v>
      </c>
      <c r="DNU42" s="536">
        <f>ROUND(Eigenmischungen!DOF46,1)</f>
        <v>0</v>
      </c>
      <c r="DNV42" s="536">
        <f>ROUND(Eigenmischungen!DOG46,1)</f>
        <v>0</v>
      </c>
      <c r="DNW42" s="536">
        <f>ROUND(Eigenmischungen!DOH46,1)</f>
        <v>0</v>
      </c>
      <c r="DNX42" s="536">
        <f>ROUND(Eigenmischungen!DOI46,1)</f>
        <v>0</v>
      </c>
      <c r="DNY42" s="536">
        <f>ROUND(Eigenmischungen!DOJ46,1)</f>
        <v>0</v>
      </c>
      <c r="DNZ42" s="536">
        <f>ROUND(Eigenmischungen!DOK46,1)</f>
        <v>0</v>
      </c>
      <c r="DOA42" s="536">
        <f>ROUND(Eigenmischungen!DOL46,1)</f>
        <v>0</v>
      </c>
      <c r="DOB42" s="536">
        <f>ROUND(Eigenmischungen!DOM46,1)</f>
        <v>0</v>
      </c>
      <c r="DOC42" s="536">
        <f>ROUND(Eigenmischungen!DON46,1)</f>
        <v>0</v>
      </c>
      <c r="DOD42" s="536">
        <f>ROUND(Eigenmischungen!DOO46,1)</f>
        <v>0</v>
      </c>
      <c r="DOE42" s="536">
        <f>ROUND(Eigenmischungen!DOP46,1)</f>
        <v>0</v>
      </c>
      <c r="DOF42" s="536">
        <f>ROUND(Eigenmischungen!DOQ46,1)</f>
        <v>0</v>
      </c>
      <c r="DOG42" s="536">
        <f>ROUND(Eigenmischungen!DOR46,1)</f>
        <v>0</v>
      </c>
      <c r="DOH42" s="536">
        <f>ROUND(Eigenmischungen!DOS46,1)</f>
        <v>0</v>
      </c>
      <c r="DOI42" s="536">
        <f>ROUND(Eigenmischungen!DOT46,1)</f>
        <v>0</v>
      </c>
      <c r="DOJ42" s="536">
        <f>ROUND(Eigenmischungen!DOU46,1)</f>
        <v>0</v>
      </c>
      <c r="DOK42" s="536">
        <f>ROUND(Eigenmischungen!DOV46,1)</f>
        <v>0</v>
      </c>
      <c r="DOL42" s="536">
        <f>ROUND(Eigenmischungen!DOW46,1)</f>
        <v>0</v>
      </c>
      <c r="DOM42" s="536">
        <f>ROUND(Eigenmischungen!DOX46,1)</f>
        <v>0</v>
      </c>
      <c r="DON42" s="536">
        <f>ROUND(Eigenmischungen!DOY46,1)</f>
        <v>0</v>
      </c>
      <c r="DOO42" s="536">
        <f>ROUND(Eigenmischungen!DOZ46,1)</f>
        <v>0</v>
      </c>
      <c r="DOP42" s="536">
        <f>ROUND(Eigenmischungen!DPA46,1)</f>
        <v>0</v>
      </c>
      <c r="DOQ42" s="536">
        <f>ROUND(Eigenmischungen!DPB46,1)</f>
        <v>0</v>
      </c>
      <c r="DOR42" s="536">
        <f>ROUND(Eigenmischungen!DPC46,1)</f>
        <v>0</v>
      </c>
      <c r="DOS42" s="536">
        <f>ROUND(Eigenmischungen!DPD46,1)</f>
        <v>0</v>
      </c>
      <c r="DOT42" s="536">
        <f>ROUND(Eigenmischungen!DPE46,1)</f>
        <v>0</v>
      </c>
      <c r="DOU42" s="536">
        <f>ROUND(Eigenmischungen!DPF46,1)</f>
        <v>0</v>
      </c>
      <c r="DOV42" s="536">
        <f>ROUND(Eigenmischungen!DPG46,1)</f>
        <v>0</v>
      </c>
      <c r="DOW42" s="536">
        <f>ROUND(Eigenmischungen!DPH46,1)</f>
        <v>0</v>
      </c>
      <c r="DOX42" s="536">
        <f>ROUND(Eigenmischungen!DPI46,1)</f>
        <v>0</v>
      </c>
      <c r="DOY42" s="536">
        <f>ROUND(Eigenmischungen!DPJ46,1)</f>
        <v>0</v>
      </c>
      <c r="DOZ42" s="536">
        <f>ROUND(Eigenmischungen!DPK46,1)</f>
        <v>0</v>
      </c>
      <c r="DPA42" s="536">
        <f>ROUND(Eigenmischungen!DPL46,1)</f>
        <v>0</v>
      </c>
      <c r="DPB42" s="536">
        <f>ROUND(Eigenmischungen!DPM46,1)</f>
        <v>0</v>
      </c>
      <c r="DPC42" s="536">
        <f>ROUND(Eigenmischungen!DPN46,1)</f>
        <v>0</v>
      </c>
      <c r="DPD42" s="536">
        <f>ROUND(Eigenmischungen!DPO46,1)</f>
        <v>0</v>
      </c>
      <c r="DPE42" s="536">
        <f>ROUND(Eigenmischungen!DPP46,1)</f>
        <v>0</v>
      </c>
      <c r="DPF42" s="536">
        <f>ROUND(Eigenmischungen!DPQ46,1)</f>
        <v>0</v>
      </c>
      <c r="DPG42" s="536">
        <f>ROUND(Eigenmischungen!DPR46,1)</f>
        <v>0</v>
      </c>
      <c r="DPH42" s="536">
        <f>ROUND(Eigenmischungen!DPS46,1)</f>
        <v>0</v>
      </c>
      <c r="DPI42" s="536">
        <f>ROUND(Eigenmischungen!DPT46,1)</f>
        <v>0</v>
      </c>
      <c r="DPJ42" s="536">
        <f>ROUND(Eigenmischungen!DPU46,1)</f>
        <v>0</v>
      </c>
      <c r="DPK42" s="536">
        <f>ROUND(Eigenmischungen!DPV46,1)</f>
        <v>0</v>
      </c>
      <c r="DPL42" s="536">
        <f>ROUND(Eigenmischungen!DPW46,1)</f>
        <v>0</v>
      </c>
      <c r="DPM42" s="536">
        <f>ROUND(Eigenmischungen!DPX46,1)</f>
        <v>0</v>
      </c>
      <c r="DPN42" s="536">
        <f>ROUND(Eigenmischungen!DPY46,1)</f>
        <v>0</v>
      </c>
      <c r="DPO42" s="536">
        <f>ROUND(Eigenmischungen!DPZ46,1)</f>
        <v>0</v>
      </c>
      <c r="DPP42" s="536">
        <f>ROUND(Eigenmischungen!DQA46,1)</f>
        <v>0</v>
      </c>
      <c r="DPQ42" s="536">
        <f>ROUND(Eigenmischungen!DQB46,1)</f>
        <v>0</v>
      </c>
      <c r="DPR42" s="536">
        <f>ROUND(Eigenmischungen!DQC46,1)</f>
        <v>0</v>
      </c>
      <c r="DPS42" s="536">
        <f>ROUND(Eigenmischungen!DQD46,1)</f>
        <v>0</v>
      </c>
      <c r="DPT42" s="536">
        <f>ROUND(Eigenmischungen!DQE46,1)</f>
        <v>0</v>
      </c>
      <c r="DPU42" s="536">
        <f>ROUND(Eigenmischungen!DQF46,1)</f>
        <v>0</v>
      </c>
      <c r="DPV42" s="536">
        <f>ROUND(Eigenmischungen!DQG46,1)</f>
        <v>0</v>
      </c>
      <c r="DPW42" s="536">
        <f>ROUND(Eigenmischungen!DQH46,1)</f>
        <v>0</v>
      </c>
      <c r="DPX42" s="536">
        <f>ROUND(Eigenmischungen!DQI46,1)</f>
        <v>0</v>
      </c>
      <c r="DPY42" s="536">
        <f>ROUND(Eigenmischungen!DQJ46,1)</f>
        <v>0</v>
      </c>
      <c r="DPZ42" s="536">
        <f>ROUND(Eigenmischungen!DQK46,1)</f>
        <v>0</v>
      </c>
      <c r="DQA42" s="536">
        <f>ROUND(Eigenmischungen!DQL46,1)</f>
        <v>0</v>
      </c>
      <c r="DQB42" s="536">
        <f>ROUND(Eigenmischungen!DQM46,1)</f>
        <v>0</v>
      </c>
      <c r="DQC42" s="536">
        <f>ROUND(Eigenmischungen!DQN46,1)</f>
        <v>0</v>
      </c>
      <c r="DQD42" s="536">
        <f>ROUND(Eigenmischungen!DQO46,1)</f>
        <v>0</v>
      </c>
      <c r="DQE42" s="536">
        <f>ROUND(Eigenmischungen!DQP46,1)</f>
        <v>0</v>
      </c>
      <c r="DQF42" s="536">
        <f>ROUND(Eigenmischungen!DQQ46,1)</f>
        <v>0</v>
      </c>
      <c r="DQG42" s="536">
        <f>ROUND(Eigenmischungen!DQR46,1)</f>
        <v>0</v>
      </c>
      <c r="DQH42" s="536">
        <f>ROUND(Eigenmischungen!DQS46,1)</f>
        <v>0</v>
      </c>
      <c r="DQI42" s="536">
        <f>ROUND(Eigenmischungen!DQT46,1)</f>
        <v>0</v>
      </c>
      <c r="DQJ42" s="536">
        <f>ROUND(Eigenmischungen!DQU46,1)</f>
        <v>0</v>
      </c>
      <c r="DQK42" s="536">
        <f>ROUND(Eigenmischungen!DQV46,1)</f>
        <v>0</v>
      </c>
      <c r="DQL42" s="536">
        <f>ROUND(Eigenmischungen!DQW46,1)</f>
        <v>0</v>
      </c>
      <c r="DQM42" s="536">
        <f>ROUND(Eigenmischungen!DQX46,1)</f>
        <v>0</v>
      </c>
      <c r="DQN42" s="536">
        <f>ROUND(Eigenmischungen!DQY46,1)</f>
        <v>0</v>
      </c>
      <c r="DQO42" s="536">
        <f>ROUND(Eigenmischungen!DQZ46,1)</f>
        <v>0</v>
      </c>
      <c r="DQP42" s="536">
        <f>ROUND(Eigenmischungen!DRA46,1)</f>
        <v>0</v>
      </c>
      <c r="DQQ42" s="536">
        <f>ROUND(Eigenmischungen!DRB46,1)</f>
        <v>0</v>
      </c>
      <c r="DQR42" s="536">
        <f>ROUND(Eigenmischungen!DRC46,1)</f>
        <v>0</v>
      </c>
      <c r="DQS42" s="536">
        <f>ROUND(Eigenmischungen!DRD46,1)</f>
        <v>0</v>
      </c>
      <c r="DQT42" s="536">
        <f>ROUND(Eigenmischungen!DRE46,1)</f>
        <v>0</v>
      </c>
      <c r="DQU42" s="536">
        <f>ROUND(Eigenmischungen!DRF46,1)</f>
        <v>0</v>
      </c>
      <c r="DQV42" s="536">
        <f>ROUND(Eigenmischungen!DRG46,1)</f>
        <v>0</v>
      </c>
      <c r="DQW42" s="536">
        <f>ROUND(Eigenmischungen!DRH46,1)</f>
        <v>0</v>
      </c>
      <c r="DQX42" s="536">
        <f>ROUND(Eigenmischungen!DRI46,1)</f>
        <v>0</v>
      </c>
      <c r="DQY42" s="536">
        <f>ROUND(Eigenmischungen!DRJ46,1)</f>
        <v>0</v>
      </c>
      <c r="DQZ42" s="536">
        <f>ROUND(Eigenmischungen!DRK46,1)</f>
        <v>0</v>
      </c>
      <c r="DRA42" s="536">
        <f>ROUND(Eigenmischungen!DRL46,1)</f>
        <v>0</v>
      </c>
      <c r="DRB42" s="536">
        <f>ROUND(Eigenmischungen!DRM46,1)</f>
        <v>0</v>
      </c>
      <c r="DRC42" s="536">
        <f>ROUND(Eigenmischungen!DRN46,1)</f>
        <v>0</v>
      </c>
      <c r="DRD42" s="536">
        <f>ROUND(Eigenmischungen!DRO46,1)</f>
        <v>0</v>
      </c>
      <c r="DRE42" s="536">
        <f>ROUND(Eigenmischungen!DRP46,1)</f>
        <v>0</v>
      </c>
      <c r="DRF42" s="536">
        <f>ROUND(Eigenmischungen!DRQ46,1)</f>
        <v>0</v>
      </c>
      <c r="DRG42" s="536">
        <f>ROUND(Eigenmischungen!DRR46,1)</f>
        <v>0</v>
      </c>
      <c r="DRH42" s="536">
        <f>ROUND(Eigenmischungen!DRS46,1)</f>
        <v>0</v>
      </c>
      <c r="DRI42" s="536">
        <f>ROUND(Eigenmischungen!DRT46,1)</f>
        <v>0</v>
      </c>
      <c r="DRJ42" s="536">
        <f>ROUND(Eigenmischungen!DRU46,1)</f>
        <v>0</v>
      </c>
      <c r="DRK42" s="536">
        <f>ROUND(Eigenmischungen!DRV46,1)</f>
        <v>0</v>
      </c>
      <c r="DRL42" s="536">
        <f>ROUND(Eigenmischungen!DRW46,1)</f>
        <v>0</v>
      </c>
      <c r="DRM42" s="536">
        <f>ROUND(Eigenmischungen!DRX46,1)</f>
        <v>0</v>
      </c>
      <c r="DRN42" s="536">
        <f>ROUND(Eigenmischungen!DRY46,1)</f>
        <v>0</v>
      </c>
      <c r="DRO42" s="536">
        <f>ROUND(Eigenmischungen!DRZ46,1)</f>
        <v>0</v>
      </c>
      <c r="DRP42" s="536">
        <f>ROUND(Eigenmischungen!DSA46,1)</f>
        <v>0</v>
      </c>
      <c r="DRQ42" s="536">
        <f>ROUND(Eigenmischungen!DSB46,1)</f>
        <v>0</v>
      </c>
      <c r="DRR42" s="536">
        <f>ROUND(Eigenmischungen!DSC46,1)</f>
        <v>0</v>
      </c>
      <c r="DRS42" s="536">
        <f>ROUND(Eigenmischungen!DSD46,1)</f>
        <v>0</v>
      </c>
      <c r="DRT42" s="536">
        <f>ROUND(Eigenmischungen!DSE46,1)</f>
        <v>0</v>
      </c>
      <c r="DRU42" s="536">
        <f>ROUND(Eigenmischungen!DSF46,1)</f>
        <v>0</v>
      </c>
      <c r="DRV42" s="536">
        <f>ROUND(Eigenmischungen!DSG46,1)</f>
        <v>0</v>
      </c>
      <c r="DRW42" s="536">
        <f>ROUND(Eigenmischungen!DSH46,1)</f>
        <v>0</v>
      </c>
      <c r="DRX42" s="536">
        <f>ROUND(Eigenmischungen!DSI46,1)</f>
        <v>0</v>
      </c>
      <c r="DRY42" s="536">
        <f>ROUND(Eigenmischungen!DSJ46,1)</f>
        <v>0</v>
      </c>
      <c r="DRZ42" s="536">
        <f>ROUND(Eigenmischungen!DSK46,1)</f>
        <v>0</v>
      </c>
      <c r="DSA42" s="536">
        <f>ROUND(Eigenmischungen!DSL46,1)</f>
        <v>0</v>
      </c>
      <c r="DSB42" s="536">
        <f>ROUND(Eigenmischungen!DSM46,1)</f>
        <v>0</v>
      </c>
      <c r="DSC42" s="536">
        <f>ROUND(Eigenmischungen!DSN46,1)</f>
        <v>0</v>
      </c>
      <c r="DSD42" s="536">
        <f>ROUND(Eigenmischungen!DSO46,1)</f>
        <v>0</v>
      </c>
      <c r="DSE42" s="536">
        <f>ROUND(Eigenmischungen!DSP46,1)</f>
        <v>0</v>
      </c>
      <c r="DSF42" s="536">
        <f>ROUND(Eigenmischungen!DSQ46,1)</f>
        <v>0</v>
      </c>
      <c r="DSG42" s="536">
        <f>ROUND(Eigenmischungen!DSR46,1)</f>
        <v>0</v>
      </c>
      <c r="DSH42" s="536">
        <f>ROUND(Eigenmischungen!DSS46,1)</f>
        <v>0</v>
      </c>
      <c r="DSI42" s="536">
        <f>ROUND(Eigenmischungen!DST46,1)</f>
        <v>0</v>
      </c>
      <c r="DSJ42" s="536">
        <f>ROUND(Eigenmischungen!DSU46,1)</f>
        <v>0</v>
      </c>
      <c r="DSK42" s="536">
        <f>ROUND(Eigenmischungen!DSV46,1)</f>
        <v>0</v>
      </c>
      <c r="DSL42" s="536">
        <f>ROUND(Eigenmischungen!DSW46,1)</f>
        <v>0</v>
      </c>
      <c r="DSM42" s="536">
        <f>ROUND(Eigenmischungen!DSX46,1)</f>
        <v>0</v>
      </c>
      <c r="DSN42" s="536">
        <f>ROUND(Eigenmischungen!DSY46,1)</f>
        <v>0</v>
      </c>
      <c r="DSO42" s="536">
        <f>ROUND(Eigenmischungen!DSZ46,1)</f>
        <v>0</v>
      </c>
      <c r="DSP42" s="536">
        <f>ROUND(Eigenmischungen!DTA46,1)</f>
        <v>0</v>
      </c>
      <c r="DSQ42" s="536">
        <f>ROUND(Eigenmischungen!DTB46,1)</f>
        <v>0</v>
      </c>
      <c r="DSR42" s="536">
        <f>ROUND(Eigenmischungen!DTC46,1)</f>
        <v>0</v>
      </c>
      <c r="DSS42" s="536">
        <f>ROUND(Eigenmischungen!DTD46,1)</f>
        <v>0</v>
      </c>
      <c r="DST42" s="536">
        <f>ROUND(Eigenmischungen!DTE46,1)</f>
        <v>0</v>
      </c>
      <c r="DSU42" s="536">
        <f>ROUND(Eigenmischungen!DTF46,1)</f>
        <v>0</v>
      </c>
      <c r="DSV42" s="536">
        <f>ROUND(Eigenmischungen!DTG46,1)</f>
        <v>0</v>
      </c>
      <c r="DSW42" s="536">
        <f>ROUND(Eigenmischungen!DTH46,1)</f>
        <v>0</v>
      </c>
      <c r="DSX42" s="536">
        <f>ROUND(Eigenmischungen!DTI46,1)</f>
        <v>0</v>
      </c>
      <c r="DSY42" s="536">
        <f>ROUND(Eigenmischungen!DTJ46,1)</f>
        <v>0</v>
      </c>
      <c r="DSZ42" s="536">
        <f>ROUND(Eigenmischungen!DTK46,1)</f>
        <v>0</v>
      </c>
      <c r="DTA42" s="536">
        <f>ROUND(Eigenmischungen!DTL46,1)</f>
        <v>0</v>
      </c>
      <c r="DTB42" s="536">
        <f>ROUND(Eigenmischungen!DTM46,1)</f>
        <v>0</v>
      </c>
      <c r="DTC42" s="536">
        <f>ROUND(Eigenmischungen!DTN46,1)</f>
        <v>0</v>
      </c>
      <c r="DTD42" s="536">
        <f>ROUND(Eigenmischungen!DTO46,1)</f>
        <v>0</v>
      </c>
      <c r="DTE42" s="536">
        <f>ROUND(Eigenmischungen!DTP46,1)</f>
        <v>0</v>
      </c>
      <c r="DTF42" s="536">
        <f>ROUND(Eigenmischungen!DTQ46,1)</f>
        <v>0</v>
      </c>
      <c r="DTG42" s="536">
        <f>ROUND(Eigenmischungen!DTR46,1)</f>
        <v>0</v>
      </c>
      <c r="DTH42" s="536">
        <f>ROUND(Eigenmischungen!DTS46,1)</f>
        <v>0</v>
      </c>
      <c r="DTI42" s="536">
        <f>ROUND(Eigenmischungen!DTT46,1)</f>
        <v>0</v>
      </c>
      <c r="DTJ42" s="536">
        <f>ROUND(Eigenmischungen!DTU46,1)</f>
        <v>0</v>
      </c>
      <c r="DTK42" s="536">
        <f>ROUND(Eigenmischungen!DTV46,1)</f>
        <v>0</v>
      </c>
      <c r="DTL42" s="536">
        <f>ROUND(Eigenmischungen!DTW46,1)</f>
        <v>0</v>
      </c>
      <c r="DTM42" s="536">
        <f>ROUND(Eigenmischungen!DTX46,1)</f>
        <v>0</v>
      </c>
      <c r="DTN42" s="536">
        <f>ROUND(Eigenmischungen!DTY46,1)</f>
        <v>0</v>
      </c>
      <c r="DTO42" s="536">
        <f>ROUND(Eigenmischungen!DTZ46,1)</f>
        <v>0</v>
      </c>
      <c r="DTP42" s="536">
        <f>ROUND(Eigenmischungen!DUA46,1)</f>
        <v>0</v>
      </c>
      <c r="DTQ42" s="536">
        <f>ROUND(Eigenmischungen!DUB46,1)</f>
        <v>0</v>
      </c>
      <c r="DTR42" s="536">
        <f>ROUND(Eigenmischungen!DUC46,1)</f>
        <v>0</v>
      </c>
      <c r="DTS42" s="536">
        <f>ROUND(Eigenmischungen!DUD46,1)</f>
        <v>0</v>
      </c>
      <c r="DTT42" s="536">
        <f>ROUND(Eigenmischungen!DUE46,1)</f>
        <v>0</v>
      </c>
      <c r="DTU42" s="536">
        <f>ROUND(Eigenmischungen!DUF46,1)</f>
        <v>0</v>
      </c>
      <c r="DTV42" s="536">
        <f>ROUND(Eigenmischungen!DUG46,1)</f>
        <v>0</v>
      </c>
      <c r="DTW42" s="536">
        <f>ROUND(Eigenmischungen!DUH46,1)</f>
        <v>0</v>
      </c>
      <c r="DTX42" s="536">
        <f>ROUND(Eigenmischungen!DUI46,1)</f>
        <v>0</v>
      </c>
      <c r="DTY42" s="536">
        <f>ROUND(Eigenmischungen!DUJ46,1)</f>
        <v>0</v>
      </c>
      <c r="DTZ42" s="536">
        <f>ROUND(Eigenmischungen!DUK46,1)</f>
        <v>0</v>
      </c>
      <c r="DUA42" s="536">
        <f>ROUND(Eigenmischungen!DUL46,1)</f>
        <v>0</v>
      </c>
      <c r="DUB42" s="536">
        <f>ROUND(Eigenmischungen!DUM46,1)</f>
        <v>0</v>
      </c>
      <c r="DUC42" s="536">
        <f>ROUND(Eigenmischungen!DUN46,1)</f>
        <v>0</v>
      </c>
      <c r="DUD42" s="536">
        <f>ROUND(Eigenmischungen!DUO46,1)</f>
        <v>0</v>
      </c>
      <c r="DUE42" s="536">
        <f>ROUND(Eigenmischungen!DUP46,1)</f>
        <v>0</v>
      </c>
      <c r="DUF42" s="536">
        <f>ROUND(Eigenmischungen!DUQ46,1)</f>
        <v>0</v>
      </c>
      <c r="DUG42" s="536">
        <f>ROUND(Eigenmischungen!DUR46,1)</f>
        <v>0</v>
      </c>
      <c r="DUH42" s="536">
        <f>ROUND(Eigenmischungen!DUS46,1)</f>
        <v>0</v>
      </c>
      <c r="DUI42" s="536">
        <f>ROUND(Eigenmischungen!DUT46,1)</f>
        <v>0</v>
      </c>
      <c r="DUJ42" s="536">
        <f>ROUND(Eigenmischungen!DUU46,1)</f>
        <v>0</v>
      </c>
      <c r="DUK42" s="536">
        <f>ROUND(Eigenmischungen!DUV46,1)</f>
        <v>0</v>
      </c>
      <c r="DUL42" s="536">
        <f>ROUND(Eigenmischungen!DUW46,1)</f>
        <v>0</v>
      </c>
      <c r="DUM42" s="536">
        <f>ROUND(Eigenmischungen!DUX46,1)</f>
        <v>0</v>
      </c>
      <c r="DUN42" s="536">
        <f>ROUND(Eigenmischungen!DUY46,1)</f>
        <v>0</v>
      </c>
      <c r="DUO42" s="536">
        <f>ROUND(Eigenmischungen!DUZ46,1)</f>
        <v>0</v>
      </c>
      <c r="DUP42" s="536">
        <f>ROUND(Eigenmischungen!DVA46,1)</f>
        <v>0</v>
      </c>
      <c r="DUQ42" s="536">
        <f>ROUND(Eigenmischungen!DVB46,1)</f>
        <v>0</v>
      </c>
      <c r="DUR42" s="536">
        <f>ROUND(Eigenmischungen!DVC46,1)</f>
        <v>0</v>
      </c>
      <c r="DUS42" s="536">
        <f>ROUND(Eigenmischungen!DVD46,1)</f>
        <v>0</v>
      </c>
      <c r="DUT42" s="536">
        <f>ROUND(Eigenmischungen!DVE46,1)</f>
        <v>0</v>
      </c>
      <c r="DUU42" s="536">
        <f>ROUND(Eigenmischungen!DVF46,1)</f>
        <v>0</v>
      </c>
      <c r="DUV42" s="536">
        <f>ROUND(Eigenmischungen!DVG46,1)</f>
        <v>0</v>
      </c>
      <c r="DUW42" s="536">
        <f>ROUND(Eigenmischungen!DVH46,1)</f>
        <v>0</v>
      </c>
      <c r="DUX42" s="536">
        <f>ROUND(Eigenmischungen!DVI46,1)</f>
        <v>0</v>
      </c>
      <c r="DUY42" s="536">
        <f>ROUND(Eigenmischungen!DVJ46,1)</f>
        <v>0</v>
      </c>
      <c r="DUZ42" s="536">
        <f>ROUND(Eigenmischungen!DVK46,1)</f>
        <v>0</v>
      </c>
      <c r="DVA42" s="536">
        <f>ROUND(Eigenmischungen!DVL46,1)</f>
        <v>0</v>
      </c>
      <c r="DVB42" s="536">
        <f>ROUND(Eigenmischungen!DVM46,1)</f>
        <v>0</v>
      </c>
      <c r="DVC42" s="536">
        <f>ROUND(Eigenmischungen!DVN46,1)</f>
        <v>0</v>
      </c>
      <c r="DVD42" s="536">
        <f>ROUND(Eigenmischungen!DVO46,1)</f>
        <v>0</v>
      </c>
      <c r="DVE42" s="536">
        <f>ROUND(Eigenmischungen!DVP46,1)</f>
        <v>0</v>
      </c>
      <c r="DVF42" s="536">
        <f>ROUND(Eigenmischungen!DVQ46,1)</f>
        <v>0</v>
      </c>
      <c r="DVG42" s="536">
        <f>ROUND(Eigenmischungen!DVR46,1)</f>
        <v>0</v>
      </c>
      <c r="DVH42" s="536">
        <f>ROUND(Eigenmischungen!DVS46,1)</f>
        <v>0</v>
      </c>
      <c r="DVI42" s="536">
        <f>ROUND(Eigenmischungen!DVT46,1)</f>
        <v>0</v>
      </c>
      <c r="DVJ42" s="536">
        <f>ROUND(Eigenmischungen!DVU46,1)</f>
        <v>0</v>
      </c>
      <c r="DVK42" s="536">
        <f>ROUND(Eigenmischungen!DVV46,1)</f>
        <v>0</v>
      </c>
      <c r="DVL42" s="536">
        <f>ROUND(Eigenmischungen!DVW46,1)</f>
        <v>0</v>
      </c>
      <c r="DVM42" s="536">
        <f>ROUND(Eigenmischungen!DVX46,1)</f>
        <v>0</v>
      </c>
      <c r="DVN42" s="536">
        <f>ROUND(Eigenmischungen!DVY46,1)</f>
        <v>0</v>
      </c>
      <c r="DVO42" s="536">
        <f>ROUND(Eigenmischungen!DVZ46,1)</f>
        <v>0</v>
      </c>
      <c r="DVP42" s="536">
        <f>ROUND(Eigenmischungen!DWA46,1)</f>
        <v>0</v>
      </c>
      <c r="DVQ42" s="536">
        <f>ROUND(Eigenmischungen!DWB46,1)</f>
        <v>0</v>
      </c>
      <c r="DVR42" s="536">
        <f>ROUND(Eigenmischungen!DWC46,1)</f>
        <v>0</v>
      </c>
      <c r="DVS42" s="536">
        <f>ROUND(Eigenmischungen!DWD46,1)</f>
        <v>0</v>
      </c>
      <c r="DVT42" s="536">
        <f>ROUND(Eigenmischungen!DWE46,1)</f>
        <v>0</v>
      </c>
      <c r="DVU42" s="536">
        <f>ROUND(Eigenmischungen!DWF46,1)</f>
        <v>0</v>
      </c>
      <c r="DVV42" s="536">
        <f>ROUND(Eigenmischungen!DWG46,1)</f>
        <v>0</v>
      </c>
      <c r="DVW42" s="536">
        <f>ROUND(Eigenmischungen!DWH46,1)</f>
        <v>0</v>
      </c>
      <c r="DVX42" s="536">
        <f>ROUND(Eigenmischungen!DWI46,1)</f>
        <v>0</v>
      </c>
      <c r="DVY42" s="536">
        <f>ROUND(Eigenmischungen!DWJ46,1)</f>
        <v>0</v>
      </c>
      <c r="DVZ42" s="536">
        <f>ROUND(Eigenmischungen!DWK46,1)</f>
        <v>0</v>
      </c>
      <c r="DWA42" s="536">
        <f>ROUND(Eigenmischungen!DWL46,1)</f>
        <v>0</v>
      </c>
      <c r="DWB42" s="536">
        <f>ROUND(Eigenmischungen!DWM46,1)</f>
        <v>0</v>
      </c>
      <c r="DWC42" s="536">
        <f>ROUND(Eigenmischungen!DWN46,1)</f>
        <v>0</v>
      </c>
      <c r="DWD42" s="536">
        <f>ROUND(Eigenmischungen!DWO46,1)</f>
        <v>0</v>
      </c>
      <c r="DWE42" s="536">
        <f>ROUND(Eigenmischungen!DWP46,1)</f>
        <v>0</v>
      </c>
      <c r="DWF42" s="536">
        <f>ROUND(Eigenmischungen!DWQ46,1)</f>
        <v>0</v>
      </c>
      <c r="DWG42" s="536">
        <f>ROUND(Eigenmischungen!DWR46,1)</f>
        <v>0</v>
      </c>
      <c r="DWH42" s="536">
        <f>ROUND(Eigenmischungen!DWS46,1)</f>
        <v>0</v>
      </c>
      <c r="DWI42" s="536">
        <f>ROUND(Eigenmischungen!DWT46,1)</f>
        <v>0</v>
      </c>
      <c r="DWJ42" s="536">
        <f>ROUND(Eigenmischungen!DWU46,1)</f>
        <v>0</v>
      </c>
      <c r="DWK42" s="536">
        <f>ROUND(Eigenmischungen!DWV46,1)</f>
        <v>0</v>
      </c>
      <c r="DWL42" s="536">
        <f>ROUND(Eigenmischungen!DWW46,1)</f>
        <v>0</v>
      </c>
      <c r="DWM42" s="536">
        <f>ROUND(Eigenmischungen!DWX46,1)</f>
        <v>0</v>
      </c>
      <c r="DWN42" s="536">
        <f>ROUND(Eigenmischungen!DWY46,1)</f>
        <v>0</v>
      </c>
      <c r="DWO42" s="536">
        <f>ROUND(Eigenmischungen!DWZ46,1)</f>
        <v>0</v>
      </c>
      <c r="DWP42" s="536">
        <f>ROUND(Eigenmischungen!DXA46,1)</f>
        <v>0</v>
      </c>
      <c r="DWQ42" s="536">
        <f>ROUND(Eigenmischungen!DXB46,1)</f>
        <v>0</v>
      </c>
      <c r="DWR42" s="536">
        <f>ROUND(Eigenmischungen!DXC46,1)</f>
        <v>0</v>
      </c>
      <c r="DWS42" s="536">
        <f>ROUND(Eigenmischungen!DXD46,1)</f>
        <v>0</v>
      </c>
      <c r="DWT42" s="536">
        <f>ROUND(Eigenmischungen!DXE46,1)</f>
        <v>0</v>
      </c>
      <c r="DWU42" s="536">
        <f>ROUND(Eigenmischungen!DXF46,1)</f>
        <v>0</v>
      </c>
      <c r="DWV42" s="536">
        <f>ROUND(Eigenmischungen!DXG46,1)</f>
        <v>0</v>
      </c>
      <c r="DWW42" s="536">
        <f>ROUND(Eigenmischungen!DXH46,1)</f>
        <v>0</v>
      </c>
      <c r="DWX42" s="536">
        <f>ROUND(Eigenmischungen!DXI46,1)</f>
        <v>0</v>
      </c>
      <c r="DWY42" s="536">
        <f>ROUND(Eigenmischungen!DXJ46,1)</f>
        <v>0</v>
      </c>
      <c r="DWZ42" s="536">
        <f>ROUND(Eigenmischungen!DXK46,1)</f>
        <v>0</v>
      </c>
      <c r="DXA42" s="536">
        <f>ROUND(Eigenmischungen!DXL46,1)</f>
        <v>0</v>
      </c>
      <c r="DXB42" s="536">
        <f>ROUND(Eigenmischungen!DXM46,1)</f>
        <v>0</v>
      </c>
      <c r="DXC42" s="536">
        <f>ROUND(Eigenmischungen!DXN46,1)</f>
        <v>0</v>
      </c>
      <c r="DXD42" s="536">
        <f>ROUND(Eigenmischungen!DXO46,1)</f>
        <v>0</v>
      </c>
      <c r="DXE42" s="536">
        <f>ROUND(Eigenmischungen!DXP46,1)</f>
        <v>0</v>
      </c>
      <c r="DXF42" s="536">
        <f>ROUND(Eigenmischungen!DXQ46,1)</f>
        <v>0</v>
      </c>
      <c r="DXG42" s="536">
        <f>ROUND(Eigenmischungen!DXR46,1)</f>
        <v>0</v>
      </c>
      <c r="DXH42" s="536">
        <f>ROUND(Eigenmischungen!DXS46,1)</f>
        <v>0</v>
      </c>
      <c r="DXI42" s="536">
        <f>ROUND(Eigenmischungen!DXT46,1)</f>
        <v>0</v>
      </c>
      <c r="DXJ42" s="536">
        <f>ROUND(Eigenmischungen!DXU46,1)</f>
        <v>0</v>
      </c>
      <c r="DXK42" s="536">
        <f>ROUND(Eigenmischungen!DXV46,1)</f>
        <v>0</v>
      </c>
      <c r="DXL42" s="536">
        <f>ROUND(Eigenmischungen!DXW46,1)</f>
        <v>0</v>
      </c>
      <c r="DXM42" s="536">
        <f>ROUND(Eigenmischungen!DXX46,1)</f>
        <v>0</v>
      </c>
      <c r="DXN42" s="536">
        <f>ROUND(Eigenmischungen!DXY46,1)</f>
        <v>0</v>
      </c>
      <c r="DXO42" s="536">
        <f>ROUND(Eigenmischungen!DXZ46,1)</f>
        <v>0</v>
      </c>
      <c r="DXP42" s="536">
        <f>ROUND(Eigenmischungen!DYA46,1)</f>
        <v>0</v>
      </c>
      <c r="DXQ42" s="536">
        <f>ROUND(Eigenmischungen!DYB46,1)</f>
        <v>0</v>
      </c>
      <c r="DXR42" s="536">
        <f>ROUND(Eigenmischungen!DYC46,1)</f>
        <v>0</v>
      </c>
      <c r="DXS42" s="536">
        <f>ROUND(Eigenmischungen!DYD46,1)</f>
        <v>0</v>
      </c>
      <c r="DXT42" s="536">
        <f>ROUND(Eigenmischungen!DYE46,1)</f>
        <v>0</v>
      </c>
      <c r="DXU42" s="536">
        <f>ROUND(Eigenmischungen!DYF46,1)</f>
        <v>0</v>
      </c>
      <c r="DXV42" s="536">
        <f>ROUND(Eigenmischungen!DYG46,1)</f>
        <v>0</v>
      </c>
      <c r="DXW42" s="536">
        <f>ROUND(Eigenmischungen!DYH46,1)</f>
        <v>0</v>
      </c>
      <c r="DXX42" s="536">
        <f>ROUND(Eigenmischungen!DYI46,1)</f>
        <v>0</v>
      </c>
      <c r="DXY42" s="536">
        <f>ROUND(Eigenmischungen!DYJ46,1)</f>
        <v>0</v>
      </c>
      <c r="DXZ42" s="536">
        <f>ROUND(Eigenmischungen!DYK46,1)</f>
        <v>0</v>
      </c>
      <c r="DYA42" s="536">
        <f>ROUND(Eigenmischungen!DYL46,1)</f>
        <v>0</v>
      </c>
      <c r="DYB42" s="536">
        <f>ROUND(Eigenmischungen!DYM46,1)</f>
        <v>0</v>
      </c>
      <c r="DYC42" s="536">
        <f>ROUND(Eigenmischungen!DYN46,1)</f>
        <v>0</v>
      </c>
      <c r="DYD42" s="536">
        <f>ROUND(Eigenmischungen!DYO46,1)</f>
        <v>0</v>
      </c>
      <c r="DYE42" s="536">
        <f>ROUND(Eigenmischungen!DYP46,1)</f>
        <v>0</v>
      </c>
      <c r="DYF42" s="536">
        <f>ROUND(Eigenmischungen!DYQ46,1)</f>
        <v>0</v>
      </c>
      <c r="DYG42" s="536">
        <f>ROUND(Eigenmischungen!DYR46,1)</f>
        <v>0</v>
      </c>
      <c r="DYH42" s="536">
        <f>ROUND(Eigenmischungen!DYS46,1)</f>
        <v>0</v>
      </c>
      <c r="DYI42" s="536">
        <f>ROUND(Eigenmischungen!DYT46,1)</f>
        <v>0</v>
      </c>
      <c r="DYJ42" s="536">
        <f>ROUND(Eigenmischungen!DYU46,1)</f>
        <v>0</v>
      </c>
      <c r="DYK42" s="536">
        <f>ROUND(Eigenmischungen!DYV46,1)</f>
        <v>0</v>
      </c>
      <c r="DYL42" s="536">
        <f>ROUND(Eigenmischungen!DYW46,1)</f>
        <v>0</v>
      </c>
      <c r="DYM42" s="536">
        <f>ROUND(Eigenmischungen!DYX46,1)</f>
        <v>0</v>
      </c>
      <c r="DYN42" s="536">
        <f>ROUND(Eigenmischungen!DYY46,1)</f>
        <v>0</v>
      </c>
      <c r="DYO42" s="536">
        <f>ROUND(Eigenmischungen!DYZ46,1)</f>
        <v>0</v>
      </c>
      <c r="DYP42" s="536">
        <f>ROUND(Eigenmischungen!DZA46,1)</f>
        <v>0</v>
      </c>
      <c r="DYQ42" s="536">
        <f>ROUND(Eigenmischungen!DZB46,1)</f>
        <v>0</v>
      </c>
      <c r="DYR42" s="536">
        <f>ROUND(Eigenmischungen!DZC46,1)</f>
        <v>0</v>
      </c>
      <c r="DYS42" s="536">
        <f>ROUND(Eigenmischungen!DZD46,1)</f>
        <v>0</v>
      </c>
      <c r="DYT42" s="536">
        <f>ROUND(Eigenmischungen!DZE46,1)</f>
        <v>0</v>
      </c>
      <c r="DYU42" s="536">
        <f>ROUND(Eigenmischungen!DZF46,1)</f>
        <v>0</v>
      </c>
      <c r="DYV42" s="536">
        <f>ROUND(Eigenmischungen!DZG46,1)</f>
        <v>0</v>
      </c>
      <c r="DYW42" s="536">
        <f>ROUND(Eigenmischungen!DZH46,1)</f>
        <v>0</v>
      </c>
      <c r="DYX42" s="536">
        <f>ROUND(Eigenmischungen!DZI46,1)</f>
        <v>0</v>
      </c>
      <c r="DYY42" s="536">
        <f>ROUND(Eigenmischungen!DZJ46,1)</f>
        <v>0</v>
      </c>
      <c r="DYZ42" s="536">
        <f>ROUND(Eigenmischungen!DZK46,1)</f>
        <v>0</v>
      </c>
      <c r="DZA42" s="536">
        <f>ROUND(Eigenmischungen!DZL46,1)</f>
        <v>0</v>
      </c>
      <c r="DZB42" s="536">
        <f>ROUND(Eigenmischungen!DZM46,1)</f>
        <v>0</v>
      </c>
      <c r="DZC42" s="536">
        <f>ROUND(Eigenmischungen!DZN46,1)</f>
        <v>0</v>
      </c>
      <c r="DZD42" s="536">
        <f>ROUND(Eigenmischungen!DZO46,1)</f>
        <v>0</v>
      </c>
      <c r="DZE42" s="536">
        <f>ROUND(Eigenmischungen!DZP46,1)</f>
        <v>0</v>
      </c>
      <c r="DZF42" s="536">
        <f>ROUND(Eigenmischungen!DZQ46,1)</f>
        <v>0</v>
      </c>
      <c r="DZG42" s="536">
        <f>ROUND(Eigenmischungen!DZR46,1)</f>
        <v>0</v>
      </c>
      <c r="DZH42" s="536">
        <f>ROUND(Eigenmischungen!DZS46,1)</f>
        <v>0</v>
      </c>
      <c r="DZI42" s="536">
        <f>ROUND(Eigenmischungen!DZT46,1)</f>
        <v>0</v>
      </c>
      <c r="DZJ42" s="536">
        <f>ROUND(Eigenmischungen!DZU46,1)</f>
        <v>0</v>
      </c>
      <c r="DZK42" s="536">
        <f>ROUND(Eigenmischungen!DZV46,1)</f>
        <v>0</v>
      </c>
      <c r="DZL42" s="536">
        <f>ROUND(Eigenmischungen!DZW46,1)</f>
        <v>0</v>
      </c>
      <c r="DZM42" s="536">
        <f>ROUND(Eigenmischungen!DZX46,1)</f>
        <v>0</v>
      </c>
      <c r="DZN42" s="536">
        <f>ROUND(Eigenmischungen!DZY46,1)</f>
        <v>0</v>
      </c>
      <c r="DZO42" s="536">
        <f>ROUND(Eigenmischungen!DZZ46,1)</f>
        <v>0</v>
      </c>
      <c r="DZP42" s="536">
        <f>ROUND(Eigenmischungen!EAA46,1)</f>
        <v>0</v>
      </c>
      <c r="DZQ42" s="536">
        <f>ROUND(Eigenmischungen!EAB46,1)</f>
        <v>0</v>
      </c>
      <c r="DZR42" s="536">
        <f>ROUND(Eigenmischungen!EAC46,1)</f>
        <v>0</v>
      </c>
      <c r="DZS42" s="536">
        <f>ROUND(Eigenmischungen!EAD46,1)</f>
        <v>0</v>
      </c>
      <c r="DZT42" s="536">
        <f>ROUND(Eigenmischungen!EAE46,1)</f>
        <v>0</v>
      </c>
      <c r="DZU42" s="536">
        <f>ROUND(Eigenmischungen!EAF46,1)</f>
        <v>0</v>
      </c>
      <c r="DZV42" s="536">
        <f>ROUND(Eigenmischungen!EAG46,1)</f>
        <v>0</v>
      </c>
      <c r="DZW42" s="536">
        <f>ROUND(Eigenmischungen!EAH46,1)</f>
        <v>0</v>
      </c>
      <c r="DZX42" s="536">
        <f>ROUND(Eigenmischungen!EAI46,1)</f>
        <v>0</v>
      </c>
      <c r="DZY42" s="536">
        <f>ROUND(Eigenmischungen!EAJ46,1)</f>
        <v>0</v>
      </c>
      <c r="DZZ42" s="536">
        <f>ROUND(Eigenmischungen!EAK46,1)</f>
        <v>0</v>
      </c>
      <c r="EAA42" s="536">
        <f>ROUND(Eigenmischungen!EAL46,1)</f>
        <v>0</v>
      </c>
      <c r="EAB42" s="536">
        <f>ROUND(Eigenmischungen!EAM46,1)</f>
        <v>0</v>
      </c>
      <c r="EAC42" s="536">
        <f>ROUND(Eigenmischungen!EAN46,1)</f>
        <v>0</v>
      </c>
      <c r="EAD42" s="536">
        <f>ROUND(Eigenmischungen!EAO46,1)</f>
        <v>0</v>
      </c>
      <c r="EAE42" s="536">
        <f>ROUND(Eigenmischungen!EAP46,1)</f>
        <v>0</v>
      </c>
      <c r="EAF42" s="536">
        <f>ROUND(Eigenmischungen!EAQ46,1)</f>
        <v>0</v>
      </c>
      <c r="EAG42" s="536">
        <f>ROUND(Eigenmischungen!EAR46,1)</f>
        <v>0</v>
      </c>
      <c r="EAH42" s="536">
        <f>ROUND(Eigenmischungen!EAS46,1)</f>
        <v>0</v>
      </c>
      <c r="EAI42" s="536">
        <f>ROUND(Eigenmischungen!EAT46,1)</f>
        <v>0</v>
      </c>
      <c r="EAJ42" s="536">
        <f>ROUND(Eigenmischungen!EAU46,1)</f>
        <v>0</v>
      </c>
      <c r="EAK42" s="536">
        <f>ROUND(Eigenmischungen!EAV46,1)</f>
        <v>0</v>
      </c>
      <c r="EAL42" s="536">
        <f>ROUND(Eigenmischungen!EAW46,1)</f>
        <v>0</v>
      </c>
      <c r="EAM42" s="536">
        <f>ROUND(Eigenmischungen!EAX46,1)</f>
        <v>0</v>
      </c>
      <c r="EAN42" s="536">
        <f>ROUND(Eigenmischungen!EAY46,1)</f>
        <v>0</v>
      </c>
      <c r="EAO42" s="536">
        <f>ROUND(Eigenmischungen!EAZ46,1)</f>
        <v>0</v>
      </c>
      <c r="EAP42" s="536">
        <f>ROUND(Eigenmischungen!EBA46,1)</f>
        <v>0</v>
      </c>
      <c r="EAQ42" s="536">
        <f>ROUND(Eigenmischungen!EBB46,1)</f>
        <v>0</v>
      </c>
      <c r="EAR42" s="536">
        <f>ROUND(Eigenmischungen!EBC46,1)</f>
        <v>0</v>
      </c>
      <c r="EAS42" s="536">
        <f>ROUND(Eigenmischungen!EBD46,1)</f>
        <v>0</v>
      </c>
      <c r="EAT42" s="536">
        <f>ROUND(Eigenmischungen!EBE46,1)</f>
        <v>0</v>
      </c>
      <c r="EAU42" s="536">
        <f>ROUND(Eigenmischungen!EBF46,1)</f>
        <v>0</v>
      </c>
      <c r="EAV42" s="536">
        <f>ROUND(Eigenmischungen!EBG46,1)</f>
        <v>0</v>
      </c>
      <c r="EAW42" s="536">
        <f>ROUND(Eigenmischungen!EBH46,1)</f>
        <v>0</v>
      </c>
      <c r="EAX42" s="536">
        <f>ROUND(Eigenmischungen!EBI46,1)</f>
        <v>0</v>
      </c>
      <c r="EAY42" s="536">
        <f>ROUND(Eigenmischungen!EBJ46,1)</f>
        <v>0</v>
      </c>
      <c r="EAZ42" s="536">
        <f>ROUND(Eigenmischungen!EBK46,1)</f>
        <v>0</v>
      </c>
      <c r="EBA42" s="536">
        <f>ROUND(Eigenmischungen!EBL46,1)</f>
        <v>0</v>
      </c>
      <c r="EBB42" s="536">
        <f>ROUND(Eigenmischungen!EBM46,1)</f>
        <v>0</v>
      </c>
      <c r="EBC42" s="536">
        <f>ROUND(Eigenmischungen!EBN46,1)</f>
        <v>0</v>
      </c>
      <c r="EBD42" s="536">
        <f>ROUND(Eigenmischungen!EBO46,1)</f>
        <v>0</v>
      </c>
      <c r="EBE42" s="536">
        <f>ROUND(Eigenmischungen!EBP46,1)</f>
        <v>0</v>
      </c>
      <c r="EBF42" s="536">
        <f>ROUND(Eigenmischungen!EBQ46,1)</f>
        <v>0</v>
      </c>
      <c r="EBG42" s="536">
        <f>ROUND(Eigenmischungen!EBR46,1)</f>
        <v>0</v>
      </c>
      <c r="EBH42" s="536">
        <f>ROUND(Eigenmischungen!EBS46,1)</f>
        <v>0</v>
      </c>
      <c r="EBI42" s="536">
        <f>ROUND(Eigenmischungen!EBT46,1)</f>
        <v>0</v>
      </c>
      <c r="EBJ42" s="536">
        <f>ROUND(Eigenmischungen!EBU46,1)</f>
        <v>0</v>
      </c>
      <c r="EBK42" s="536">
        <f>ROUND(Eigenmischungen!EBV46,1)</f>
        <v>0</v>
      </c>
      <c r="EBL42" s="536">
        <f>ROUND(Eigenmischungen!EBW46,1)</f>
        <v>0</v>
      </c>
      <c r="EBM42" s="536">
        <f>ROUND(Eigenmischungen!EBX46,1)</f>
        <v>0</v>
      </c>
      <c r="EBN42" s="536">
        <f>ROUND(Eigenmischungen!EBY46,1)</f>
        <v>0</v>
      </c>
      <c r="EBO42" s="536">
        <f>ROUND(Eigenmischungen!EBZ46,1)</f>
        <v>0</v>
      </c>
      <c r="EBP42" s="536">
        <f>ROUND(Eigenmischungen!ECA46,1)</f>
        <v>0</v>
      </c>
      <c r="EBQ42" s="536">
        <f>ROUND(Eigenmischungen!ECB46,1)</f>
        <v>0</v>
      </c>
      <c r="EBR42" s="536">
        <f>ROUND(Eigenmischungen!ECC46,1)</f>
        <v>0</v>
      </c>
      <c r="EBS42" s="536">
        <f>ROUND(Eigenmischungen!ECD46,1)</f>
        <v>0</v>
      </c>
      <c r="EBT42" s="536">
        <f>ROUND(Eigenmischungen!ECE46,1)</f>
        <v>0</v>
      </c>
      <c r="EBU42" s="536">
        <f>ROUND(Eigenmischungen!ECF46,1)</f>
        <v>0</v>
      </c>
      <c r="EBV42" s="536">
        <f>ROUND(Eigenmischungen!ECG46,1)</f>
        <v>0</v>
      </c>
      <c r="EBW42" s="536">
        <f>ROUND(Eigenmischungen!ECH46,1)</f>
        <v>0</v>
      </c>
      <c r="EBX42" s="536">
        <f>ROUND(Eigenmischungen!ECI46,1)</f>
        <v>0</v>
      </c>
      <c r="EBY42" s="536">
        <f>ROUND(Eigenmischungen!ECJ46,1)</f>
        <v>0</v>
      </c>
      <c r="EBZ42" s="536">
        <f>ROUND(Eigenmischungen!ECK46,1)</f>
        <v>0</v>
      </c>
      <c r="ECA42" s="536">
        <f>ROUND(Eigenmischungen!ECL46,1)</f>
        <v>0</v>
      </c>
      <c r="ECB42" s="536">
        <f>ROUND(Eigenmischungen!ECM46,1)</f>
        <v>0</v>
      </c>
      <c r="ECC42" s="536">
        <f>ROUND(Eigenmischungen!ECN46,1)</f>
        <v>0</v>
      </c>
      <c r="ECD42" s="536">
        <f>ROUND(Eigenmischungen!ECO46,1)</f>
        <v>0</v>
      </c>
      <c r="ECE42" s="536">
        <f>ROUND(Eigenmischungen!ECP46,1)</f>
        <v>0</v>
      </c>
      <c r="ECF42" s="536">
        <f>ROUND(Eigenmischungen!ECQ46,1)</f>
        <v>0</v>
      </c>
      <c r="ECG42" s="536">
        <f>ROUND(Eigenmischungen!ECR46,1)</f>
        <v>0</v>
      </c>
      <c r="ECH42" s="536">
        <f>ROUND(Eigenmischungen!ECS46,1)</f>
        <v>0</v>
      </c>
      <c r="ECI42" s="536">
        <f>ROUND(Eigenmischungen!ECT46,1)</f>
        <v>0</v>
      </c>
      <c r="ECJ42" s="536">
        <f>ROUND(Eigenmischungen!ECU46,1)</f>
        <v>0</v>
      </c>
      <c r="ECK42" s="536">
        <f>ROUND(Eigenmischungen!ECV46,1)</f>
        <v>0</v>
      </c>
      <c r="ECL42" s="536">
        <f>ROUND(Eigenmischungen!ECW46,1)</f>
        <v>0</v>
      </c>
      <c r="ECM42" s="536">
        <f>ROUND(Eigenmischungen!ECX46,1)</f>
        <v>0</v>
      </c>
      <c r="ECN42" s="536">
        <f>ROUND(Eigenmischungen!ECY46,1)</f>
        <v>0</v>
      </c>
      <c r="ECO42" s="536">
        <f>ROUND(Eigenmischungen!ECZ46,1)</f>
        <v>0</v>
      </c>
      <c r="ECP42" s="536">
        <f>ROUND(Eigenmischungen!EDA46,1)</f>
        <v>0</v>
      </c>
      <c r="ECQ42" s="536">
        <f>ROUND(Eigenmischungen!EDB46,1)</f>
        <v>0</v>
      </c>
      <c r="ECR42" s="536">
        <f>ROUND(Eigenmischungen!EDC46,1)</f>
        <v>0</v>
      </c>
      <c r="ECS42" s="536">
        <f>ROUND(Eigenmischungen!EDD46,1)</f>
        <v>0</v>
      </c>
      <c r="ECT42" s="536">
        <f>ROUND(Eigenmischungen!EDE46,1)</f>
        <v>0</v>
      </c>
      <c r="ECU42" s="536">
        <f>ROUND(Eigenmischungen!EDF46,1)</f>
        <v>0</v>
      </c>
      <c r="ECV42" s="536">
        <f>ROUND(Eigenmischungen!EDG46,1)</f>
        <v>0</v>
      </c>
      <c r="ECW42" s="536">
        <f>ROUND(Eigenmischungen!EDH46,1)</f>
        <v>0</v>
      </c>
      <c r="ECX42" s="536">
        <f>ROUND(Eigenmischungen!EDI46,1)</f>
        <v>0</v>
      </c>
      <c r="ECY42" s="536">
        <f>ROUND(Eigenmischungen!EDJ46,1)</f>
        <v>0</v>
      </c>
      <c r="ECZ42" s="536">
        <f>ROUND(Eigenmischungen!EDK46,1)</f>
        <v>0</v>
      </c>
      <c r="EDA42" s="536">
        <f>ROUND(Eigenmischungen!EDL46,1)</f>
        <v>0</v>
      </c>
      <c r="EDB42" s="536">
        <f>ROUND(Eigenmischungen!EDM46,1)</f>
        <v>0</v>
      </c>
      <c r="EDC42" s="536">
        <f>ROUND(Eigenmischungen!EDN46,1)</f>
        <v>0</v>
      </c>
      <c r="EDD42" s="536">
        <f>ROUND(Eigenmischungen!EDO46,1)</f>
        <v>0</v>
      </c>
      <c r="EDE42" s="536">
        <f>ROUND(Eigenmischungen!EDP46,1)</f>
        <v>0</v>
      </c>
      <c r="EDF42" s="536">
        <f>ROUND(Eigenmischungen!EDQ46,1)</f>
        <v>0</v>
      </c>
      <c r="EDG42" s="536">
        <f>ROUND(Eigenmischungen!EDR46,1)</f>
        <v>0</v>
      </c>
      <c r="EDH42" s="536">
        <f>ROUND(Eigenmischungen!EDS46,1)</f>
        <v>0</v>
      </c>
      <c r="EDI42" s="536">
        <f>ROUND(Eigenmischungen!EDT46,1)</f>
        <v>0</v>
      </c>
      <c r="EDJ42" s="536">
        <f>ROUND(Eigenmischungen!EDU46,1)</f>
        <v>0</v>
      </c>
      <c r="EDK42" s="536">
        <f>ROUND(Eigenmischungen!EDV46,1)</f>
        <v>0</v>
      </c>
      <c r="EDL42" s="536">
        <f>ROUND(Eigenmischungen!EDW46,1)</f>
        <v>0</v>
      </c>
      <c r="EDM42" s="536">
        <f>ROUND(Eigenmischungen!EDX46,1)</f>
        <v>0</v>
      </c>
      <c r="EDN42" s="536">
        <f>ROUND(Eigenmischungen!EDY46,1)</f>
        <v>0</v>
      </c>
      <c r="EDO42" s="536">
        <f>ROUND(Eigenmischungen!EDZ46,1)</f>
        <v>0</v>
      </c>
      <c r="EDP42" s="536">
        <f>ROUND(Eigenmischungen!EEA46,1)</f>
        <v>0</v>
      </c>
      <c r="EDQ42" s="536">
        <f>ROUND(Eigenmischungen!EEB46,1)</f>
        <v>0</v>
      </c>
      <c r="EDR42" s="536">
        <f>ROUND(Eigenmischungen!EEC46,1)</f>
        <v>0</v>
      </c>
      <c r="EDS42" s="536">
        <f>ROUND(Eigenmischungen!EED46,1)</f>
        <v>0</v>
      </c>
      <c r="EDT42" s="536">
        <f>ROUND(Eigenmischungen!EEE46,1)</f>
        <v>0</v>
      </c>
      <c r="EDU42" s="536">
        <f>ROUND(Eigenmischungen!EEF46,1)</f>
        <v>0</v>
      </c>
      <c r="EDV42" s="536">
        <f>ROUND(Eigenmischungen!EEG46,1)</f>
        <v>0</v>
      </c>
      <c r="EDW42" s="536">
        <f>ROUND(Eigenmischungen!EEH46,1)</f>
        <v>0</v>
      </c>
      <c r="EDX42" s="536">
        <f>ROUND(Eigenmischungen!EEI46,1)</f>
        <v>0</v>
      </c>
      <c r="EDY42" s="536">
        <f>ROUND(Eigenmischungen!EEJ46,1)</f>
        <v>0</v>
      </c>
      <c r="EDZ42" s="536">
        <f>ROUND(Eigenmischungen!EEK46,1)</f>
        <v>0</v>
      </c>
      <c r="EEA42" s="536">
        <f>ROUND(Eigenmischungen!EEL46,1)</f>
        <v>0</v>
      </c>
      <c r="EEB42" s="536">
        <f>ROUND(Eigenmischungen!EEM46,1)</f>
        <v>0</v>
      </c>
      <c r="EEC42" s="536">
        <f>ROUND(Eigenmischungen!EEN46,1)</f>
        <v>0</v>
      </c>
      <c r="EED42" s="536">
        <f>ROUND(Eigenmischungen!EEO46,1)</f>
        <v>0</v>
      </c>
      <c r="EEE42" s="536">
        <f>ROUND(Eigenmischungen!EEP46,1)</f>
        <v>0</v>
      </c>
      <c r="EEF42" s="536">
        <f>ROUND(Eigenmischungen!EEQ46,1)</f>
        <v>0</v>
      </c>
      <c r="EEG42" s="536">
        <f>ROUND(Eigenmischungen!EER46,1)</f>
        <v>0</v>
      </c>
      <c r="EEH42" s="536">
        <f>ROUND(Eigenmischungen!EES46,1)</f>
        <v>0</v>
      </c>
      <c r="EEI42" s="536">
        <f>ROUND(Eigenmischungen!EET46,1)</f>
        <v>0</v>
      </c>
      <c r="EEJ42" s="536">
        <f>ROUND(Eigenmischungen!EEU46,1)</f>
        <v>0</v>
      </c>
      <c r="EEK42" s="536">
        <f>ROUND(Eigenmischungen!EEV46,1)</f>
        <v>0</v>
      </c>
      <c r="EEL42" s="536">
        <f>ROUND(Eigenmischungen!EEW46,1)</f>
        <v>0</v>
      </c>
      <c r="EEM42" s="536">
        <f>ROUND(Eigenmischungen!EEX46,1)</f>
        <v>0</v>
      </c>
      <c r="EEN42" s="536">
        <f>ROUND(Eigenmischungen!EEY46,1)</f>
        <v>0</v>
      </c>
      <c r="EEO42" s="536">
        <f>ROUND(Eigenmischungen!EEZ46,1)</f>
        <v>0</v>
      </c>
      <c r="EEP42" s="536">
        <f>ROUND(Eigenmischungen!EFA46,1)</f>
        <v>0</v>
      </c>
      <c r="EEQ42" s="536">
        <f>ROUND(Eigenmischungen!EFB46,1)</f>
        <v>0</v>
      </c>
      <c r="EER42" s="536">
        <f>ROUND(Eigenmischungen!EFC46,1)</f>
        <v>0</v>
      </c>
      <c r="EES42" s="536">
        <f>ROUND(Eigenmischungen!EFD46,1)</f>
        <v>0</v>
      </c>
      <c r="EET42" s="536">
        <f>ROUND(Eigenmischungen!EFE46,1)</f>
        <v>0</v>
      </c>
      <c r="EEU42" s="536">
        <f>ROUND(Eigenmischungen!EFF46,1)</f>
        <v>0</v>
      </c>
      <c r="EEV42" s="536">
        <f>ROUND(Eigenmischungen!EFG46,1)</f>
        <v>0</v>
      </c>
      <c r="EEW42" s="536">
        <f>ROUND(Eigenmischungen!EFH46,1)</f>
        <v>0</v>
      </c>
      <c r="EEX42" s="536">
        <f>ROUND(Eigenmischungen!EFI46,1)</f>
        <v>0</v>
      </c>
      <c r="EEY42" s="536">
        <f>ROUND(Eigenmischungen!EFJ46,1)</f>
        <v>0</v>
      </c>
      <c r="EEZ42" s="536">
        <f>ROUND(Eigenmischungen!EFK46,1)</f>
        <v>0</v>
      </c>
      <c r="EFA42" s="536">
        <f>ROUND(Eigenmischungen!EFL46,1)</f>
        <v>0</v>
      </c>
      <c r="EFB42" s="536">
        <f>ROUND(Eigenmischungen!EFM46,1)</f>
        <v>0</v>
      </c>
      <c r="EFC42" s="536">
        <f>ROUND(Eigenmischungen!EFN46,1)</f>
        <v>0</v>
      </c>
      <c r="EFD42" s="536">
        <f>ROUND(Eigenmischungen!EFO46,1)</f>
        <v>0</v>
      </c>
      <c r="EFE42" s="536">
        <f>ROUND(Eigenmischungen!EFP46,1)</f>
        <v>0</v>
      </c>
      <c r="EFF42" s="536">
        <f>ROUND(Eigenmischungen!EFQ46,1)</f>
        <v>0</v>
      </c>
      <c r="EFG42" s="536">
        <f>ROUND(Eigenmischungen!EFR46,1)</f>
        <v>0</v>
      </c>
      <c r="EFH42" s="536">
        <f>ROUND(Eigenmischungen!EFS46,1)</f>
        <v>0</v>
      </c>
      <c r="EFI42" s="536">
        <f>ROUND(Eigenmischungen!EFT46,1)</f>
        <v>0</v>
      </c>
      <c r="EFJ42" s="536">
        <f>ROUND(Eigenmischungen!EFU46,1)</f>
        <v>0</v>
      </c>
      <c r="EFK42" s="536">
        <f>ROUND(Eigenmischungen!EFV46,1)</f>
        <v>0</v>
      </c>
      <c r="EFL42" s="536">
        <f>ROUND(Eigenmischungen!EFW46,1)</f>
        <v>0</v>
      </c>
      <c r="EFM42" s="536">
        <f>ROUND(Eigenmischungen!EFX46,1)</f>
        <v>0</v>
      </c>
      <c r="EFN42" s="536">
        <f>ROUND(Eigenmischungen!EFY46,1)</f>
        <v>0</v>
      </c>
      <c r="EFO42" s="536">
        <f>ROUND(Eigenmischungen!EFZ46,1)</f>
        <v>0</v>
      </c>
      <c r="EFP42" s="536">
        <f>ROUND(Eigenmischungen!EGA46,1)</f>
        <v>0</v>
      </c>
      <c r="EFQ42" s="536">
        <f>ROUND(Eigenmischungen!EGB46,1)</f>
        <v>0</v>
      </c>
      <c r="EFR42" s="536">
        <f>ROUND(Eigenmischungen!EGC46,1)</f>
        <v>0</v>
      </c>
      <c r="EFS42" s="536">
        <f>ROUND(Eigenmischungen!EGD46,1)</f>
        <v>0</v>
      </c>
      <c r="EFT42" s="536">
        <f>ROUND(Eigenmischungen!EGE46,1)</f>
        <v>0</v>
      </c>
      <c r="EFU42" s="536">
        <f>ROUND(Eigenmischungen!EGF46,1)</f>
        <v>0</v>
      </c>
      <c r="EFV42" s="536">
        <f>ROUND(Eigenmischungen!EGG46,1)</f>
        <v>0</v>
      </c>
      <c r="EFW42" s="536">
        <f>ROUND(Eigenmischungen!EGH46,1)</f>
        <v>0</v>
      </c>
      <c r="EFX42" s="536">
        <f>ROUND(Eigenmischungen!EGI46,1)</f>
        <v>0</v>
      </c>
      <c r="EFY42" s="536">
        <f>ROUND(Eigenmischungen!EGJ46,1)</f>
        <v>0</v>
      </c>
      <c r="EFZ42" s="536">
        <f>ROUND(Eigenmischungen!EGK46,1)</f>
        <v>0</v>
      </c>
      <c r="EGA42" s="536">
        <f>ROUND(Eigenmischungen!EGL46,1)</f>
        <v>0</v>
      </c>
      <c r="EGB42" s="536">
        <f>ROUND(Eigenmischungen!EGM46,1)</f>
        <v>0</v>
      </c>
      <c r="EGC42" s="536">
        <f>ROUND(Eigenmischungen!EGN46,1)</f>
        <v>0</v>
      </c>
      <c r="EGD42" s="536">
        <f>ROUND(Eigenmischungen!EGO46,1)</f>
        <v>0</v>
      </c>
      <c r="EGE42" s="536">
        <f>ROUND(Eigenmischungen!EGP46,1)</f>
        <v>0</v>
      </c>
      <c r="EGF42" s="536">
        <f>ROUND(Eigenmischungen!EGQ46,1)</f>
        <v>0</v>
      </c>
      <c r="EGG42" s="536">
        <f>ROUND(Eigenmischungen!EGR46,1)</f>
        <v>0</v>
      </c>
      <c r="EGH42" s="536">
        <f>ROUND(Eigenmischungen!EGS46,1)</f>
        <v>0</v>
      </c>
      <c r="EGI42" s="536">
        <f>ROUND(Eigenmischungen!EGT46,1)</f>
        <v>0</v>
      </c>
      <c r="EGJ42" s="536">
        <f>ROUND(Eigenmischungen!EGU46,1)</f>
        <v>0</v>
      </c>
      <c r="EGK42" s="536">
        <f>ROUND(Eigenmischungen!EGV46,1)</f>
        <v>0</v>
      </c>
      <c r="EGL42" s="536">
        <f>ROUND(Eigenmischungen!EGW46,1)</f>
        <v>0</v>
      </c>
      <c r="EGM42" s="536">
        <f>ROUND(Eigenmischungen!EGX46,1)</f>
        <v>0</v>
      </c>
      <c r="EGN42" s="536">
        <f>ROUND(Eigenmischungen!EGY46,1)</f>
        <v>0</v>
      </c>
      <c r="EGO42" s="536">
        <f>ROUND(Eigenmischungen!EGZ46,1)</f>
        <v>0</v>
      </c>
      <c r="EGP42" s="536">
        <f>ROUND(Eigenmischungen!EHA46,1)</f>
        <v>0</v>
      </c>
      <c r="EGQ42" s="536">
        <f>ROUND(Eigenmischungen!EHB46,1)</f>
        <v>0</v>
      </c>
      <c r="EGR42" s="536">
        <f>ROUND(Eigenmischungen!EHC46,1)</f>
        <v>0</v>
      </c>
      <c r="EGS42" s="536">
        <f>ROUND(Eigenmischungen!EHD46,1)</f>
        <v>0</v>
      </c>
      <c r="EGT42" s="536">
        <f>ROUND(Eigenmischungen!EHE46,1)</f>
        <v>0</v>
      </c>
      <c r="EGU42" s="536">
        <f>ROUND(Eigenmischungen!EHF46,1)</f>
        <v>0</v>
      </c>
      <c r="EGV42" s="536">
        <f>ROUND(Eigenmischungen!EHG46,1)</f>
        <v>0</v>
      </c>
      <c r="EGW42" s="536">
        <f>ROUND(Eigenmischungen!EHH46,1)</f>
        <v>0</v>
      </c>
      <c r="EGX42" s="536">
        <f>ROUND(Eigenmischungen!EHI46,1)</f>
        <v>0</v>
      </c>
      <c r="EGY42" s="536">
        <f>ROUND(Eigenmischungen!EHJ46,1)</f>
        <v>0</v>
      </c>
      <c r="EGZ42" s="536">
        <f>ROUND(Eigenmischungen!EHK46,1)</f>
        <v>0</v>
      </c>
      <c r="EHA42" s="536">
        <f>ROUND(Eigenmischungen!EHL46,1)</f>
        <v>0</v>
      </c>
      <c r="EHB42" s="536">
        <f>ROUND(Eigenmischungen!EHM46,1)</f>
        <v>0</v>
      </c>
      <c r="EHC42" s="536">
        <f>ROUND(Eigenmischungen!EHN46,1)</f>
        <v>0</v>
      </c>
      <c r="EHD42" s="536">
        <f>ROUND(Eigenmischungen!EHO46,1)</f>
        <v>0</v>
      </c>
      <c r="EHE42" s="536">
        <f>ROUND(Eigenmischungen!EHP46,1)</f>
        <v>0</v>
      </c>
      <c r="EHF42" s="536">
        <f>ROUND(Eigenmischungen!EHQ46,1)</f>
        <v>0</v>
      </c>
      <c r="EHG42" s="536">
        <f>ROUND(Eigenmischungen!EHR46,1)</f>
        <v>0</v>
      </c>
      <c r="EHH42" s="536">
        <f>ROUND(Eigenmischungen!EHS46,1)</f>
        <v>0</v>
      </c>
      <c r="EHI42" s="536">
        <f>ROUND(Eigenmischungen!EHT46,1)</f>
        <v>0</v>
      </c>
      <c r="EHJ42" s="536">
        <f>ROUND(Eigenmischungen!EHU46,1)</f>
        <v>0</v>
      </c>
      <c r="EHK42" s="536">
        <f>ROUND(Eigenmischungen!EHV46,1)</f>
        <v>0</v>
      </c>
      <c r="EHL42" s="536">
        <f>ROUND(Eigenmischungen!EHW46,1)</f>
        <v>0</v>
      </c>
      <c r="EHM42" s="536">
        <f>ROUND(Eigenmischungen!EHX46,1)</f>
        <v>0</v>
      </c>
      <c r="EHN42" s="536">
        <f>ROUND(Eigenmischungen!EHY46,1)</f>
        <v>0</v>
      </c>
      <c r="EHO42" s="536">
        <f>ROUND(Eigenmischungen!EHZ46,1)</f>
        <v>0</v>
      </c>
      <c r="EHP42" s="536">
        <f>ROUND(Eigenmischungen!EIA46,1)</f>
        <v>0</v>
      </c>
      <c r="EHQ42" s="536">
        <f>ROUND(Eigenmischungen!EIB46,1)</f>
        <v>0</v>
      </c>
      <c r="EHR42" s="536">
        <f>ROUND(Eigenmischungen!EIC46,1)</f>
        <v>0</v>
      </c>
      <c r="EHS42" s="536">
        <f>ROUND(Eigenmischungen!EID46,1)</f>
        <v>0</v>
      </c>
      <c r="EHT42" s="536">
        <f>ROUND(Eigenmischungen!EIE46,1)</f>
        <v>0</v>
      </c>
      <c r="EHU42" s="536">
        <f>ROUND(Eigenmischungen!EIF46,1)</f>
        <v>0</v>
      </c>
      <c r="EHV42" s="536">
        <f>ROUND(Eigenmischungen!EIG46,1)</f>
        <v>0</v>
      </c>
      <c r="EHW42" s="536">
        <f>ROUND(Eigenmischungen!EIH46,1)</f>
        <v>0</v>
      </c>
      <c r="EHX42" s="536">
        <f>ROUND(Eigenmischungen!EII46,1)</f>
        <v>0</v>
      </c>
      <c r="EHY42" s="536">
        <f>ROUND(Eigenmischungen!EIJ46,1)</f>
        <v>0</v>
      </c>
      <c r="EHZ42" s="536">
        <f>ROUND(Eigenmischungen!EIK46,1)</f>
        <v>0</v>
      </c>
      <c r="EIA42" s="536">
        <f>ROUND(Eigenmischungen!EIL46,1)</f>
        <v>0</v>
      </c>
      <c r="EIB42" s="536">
        <f>ROUND(Eigenmischungen!EIM46,1)</f>
        <v>0</v>
      </c>
      <c r="EIC42" s="536">
        <f>ROUND(Eigenmischungen!EIN46,1)</f>
        <v>0</v>
      </c>
      <c r="EID42" s="536">
        <f>ROUND(Eigenmischungen!EIO46,1)</f>
        <v>0</v>
      </c>
      <c r="EIE42" s="536">
        <f>ROUND(Eigenmischungen!EIP46,1)</f>
        <v>0</v>
      </c>
      <c r="EIF42" s="536">
        <f>ROUND(Eigenmischungen!EIQ46,1)</f>
        <v>0</v>
      </c>
      <c r="EIG42" s="536">
        <f>ROUND(Eigenmischungen!EIR46,1)</f>
        <v>0</v>
      </c>
      <c r="EIH42" s="536">
        <f>ROUND(Eigenmischungen!EIS46,1)</f>
        <v>0</v>
      </c>
      <c r="EII42" s="536">
        <f>ROUND(Eigenmischungen!EIT46,1)</f>
        <v>0</v>
      </c>
      <c r="EIJ42" s="536">
        <f>ROUND(Eigenmischungen!EIU46,1)</f>
        <v>0</v>
      </c>
      <c r="EIK42" s="536">
        <f>ROUND(Eigenmischungen!EIV46,1)</f>
        <v>0</v>
      </c>
      <c r="EIL42" s="536">
        <f>ROUND(Eigenmischungen!EIW46,1)</f>
        <v>0</v>
      </c>
      <c r="EIM42" s="536">
        <f>ROUND(Eigenmischungen!EIX46,1)</f>
        <v>0</v>
      </c>
      <c r="EIN42" s="536">
        <f>ROUND(Eigenmischungen!EIY46,1)</f>
        <v>0</v>
      </c>
      <c r="EIO42" s="536">
        <f>ROUND(Eigenmischungen!EIZ46,1)</f>
        <v>0</v>
      </c>
      <c r="EIP42" s="536">
        <f>ROUND(Eigenmischungen!EJA46,1)</f>
        <v>0</v>
      </c>
      <c r="EIQ42" s="536">
        <f>ROUND(Eigenmischungen!EJB46,1)</f>
        <v>0</v>
      </c>
      <c r="EIR42" s="536">
        <f>ROUND(Eigenmischungen!EJC46,1)</f>
        <v>0</v>
      </c>
      <c r="EIS42" s="536">
        <f>ROUND(Eigenmischungen!EJD46,1)</f>
        <v>0</v>
      </c>
      <c r="EIT42" s="536">
        <f>ROUND(Eigenmischungen!EJE46,1)</f>
        <v>0</v>
      </c>
      <c r="EIU42" s="536">
        <f>ROUND(Eigenmischungen!EJF46,1)</f>
        <v>0</v>
      </c>
      <c r="EIV42" s="536">
        <f>ROUND(Eigenmischungen!EJG46,1)</f>
        <v>0</v>
      </c>
      <c r="EIW42" s="536">
        <f>ROUND(Eigenmischungen!EJH46,1)</f>
        <v>0</v>
      </c>
      <c r="EIX42" s="536">
        <f>ROUND(Eigenmischungen!EJI46,1)</f>
        <v>0</v>
      </c>
      <c r="EIY42" s="536">
        <f>ROUND(Eigenmischungen!EJJ46,1)</f>
        <v>0</v>
      </c>
      <c r="EIZ42" s="536">
        <f>ROUND(Eigenmischungen!EJK46,1)</f>
        <v>0</v>
      </c>
      <c r="EJA42" s="536">
        <f>ROUND(Eigenmischungen!EJL46,1)</f>
        <v>0</v>
      </c>
      <c r="EJB42" s="536">
        <f>ROUND(Eigenmischungen!EJM46,1)</f>
        <v>0</v>
      </c>
      <c r="EJC42" s="536">
        <f>ROUND(Eigenmischungen!EJN46,1)</f>
        <v>0</v>
      </c>
      <c r="EJD42" s="536">
        <f>ROUND(Eigenmischungen!EJO46,1)</f>
        <v>0</v>
      </c>
      <c r="EJE42" s="536">
        <f>ROUND(Eigenmischungen!EJP46,1)</f>
        <v>0</v>
      </c>
      <c r="EJF42" s="536">
        <f>ROUND(Eigenmischungen!EJQ46,1)</f>
        <v>0</v>
      </c>
      <c r="EJG42" s="536">
        <f>ROUND(Eigenmischungen!EJR46,1)</f>
        <v>0</v>
      </c>
      <c r="EJH42" s="536">
        <f>ROUND(Eigenmischungen!EJS46,1)</f>
        <v>0</v>
      </c>
      <c r="EJI42" s="536">
        <f>ROUND(Eigenmischungen!EJT46,1)</f>
        <v>0</v>
      </c>
      <c r="EJJ42" s="536">
        <f>ROUND(Eigenmischungen!EJU46,1)</f>
        <v>0</v>
      </c>
      <c r="EJK42" s="536">
        <f>ROUND(Eigenmischungen!EJV46,1)</f>
        <v>0</v>
      </c>
      <c r="EJL42" s="536">
        <f>ROUND(Eigenmischungen!EJW46,1)</f>
        <v>0</v>
      </c>
      <c r="EJM42" s="536">
        <f>ROUND(Eigenmischungen!EJX46,1)</f>
        <v>0</v>
      </c>
      <c r="EJN42" s="536">
        <f>ROUND(Eigenmischungen!EJY46,1)</f>
        <v>0</v>
      </c>
      <c r="EJO42" s="536">
        <f>ROUND(Eigenmischungen!EJZ46,1)</f>
        <v>0</v>
      </c>
      <c r="EJP42" s="536">
        <f>ROUND(Eigenmischungen!EKA46,1)</f>
        <v>0</v>
      </c>
      <c r="EJQ42" s="536">
        <f>ROUND(Eigenmischungen!EKB46,1)</f>
        <v>0</v>
      </c>
      <c r="EJR42" s="536">
        <f>ROUND(Eigenmischungen!EKC46,1)</f>
        <v>0</v>
      </c>
      <c r="EJS42" s="536">
        <f>ROUND(Eigenmischungen!EKD46,1)</f>
        <v>0</v>
      </c>
      <c r="EJT42" s="536">
        <f>ROUND(Eigenmischungen!EKE46,1)</f>
        <v>0</v>
      </c>
      <c r="EJU42" s="536">
        <f>ROUND(Eigenmischungen!EKF46,1)</f>
        <v>0</v>
      </c>
      <c r="EJV42" s="536">
        <f>ROUND(Eigenmischungen!EKG46,1)</f>
        <v>0</v>
      </c>
      <c r="EJW42" s="536">
        <f>ROUND(Eigenmischungen!EKH46,1)</f>
        <v>0</v>
      </c>
      <c r="EJX42" s="536">
        <f>ROUND(Eigenmischungen!EKI46,1)</f>
        <v>0</v>
      </c>
      <c r="EJY42" s="536">
        <f>ROUND(Eigenmischungen!EKJ46,1)</f>
        <v>0</v>
      </c>
      <c r="EJZ42" s="536">
        <f>ROUND(Eigenmischungen!EKK46,1)</f>
        <v>0</v>
      </c>
      <c r="EKA42" s="536">
        <f>ROUND(Eigenmischungen!EKL46,1)</f>
        <v>0</v>
      </c>
      <c r="EKB42" s="536">
        <f>ROUND(Eigenmischungen!EKM46,1)</f>
        <v>0</v>
      </c>
      <c r="EKC42" s="536">
        <f>ROUND(Eigenmischungen!EKN46,1)</f>
        <v>0</v>
      </c>
      <c r="EKD42" s="536">
        <f>ROUND(Eigenmischungen!EKO46,1)</f>
        <v>0</v>
      </c>
      <c r="EKE42" s="536">
        <f>ROUND(Eigenmischungen!EKP46,1)</f>
        <v>0</v>
      </c>
      <c r="EKF42" s="536">
        <f>ROUND(Eigenmischungen!EKQ46,1)</f>
        <v>0</v>
      </c>
      <c r="EKG42" s="536">
        <f>ROUND(Eigenmischungen!EKR46,1)</f>
        <v>0</v>
      </c>
      <c r="EKH42" s="536">
        <f>ROUND(Eigenmischungen!EKS46,1)</f>
        <v>0</v>
      </c>
      <c r="EKI42" s="536">
        <f>ROUND(Eigenmischungen!EKT46,1)</f>
        <v>0</v>
      </c>
      <c r="EKJ42" s="536">
        <f>ROUND(Eigenmischungen!EKU46,1)</f>
        <v>0</v>
      </c>
      <c r="EKK42" s="536">
        <f>ROUND(Eigenmischungen!EKV46,1)</f>
        <v>0</v>
      </c>
      <c r="EKL42" s="536">
        <f>ROUND(Eigenmischungen!EKW46,1)</f>
        <v>0</v>
      </c>
      <c r="EKM42" s="536">
        <f>ROUND(Eigenmischungen!EKX46,1)</f>
        <v>0</v>
      </c>
      <c r="EKN42" s="536">
        <f>ROUND(Eigenmischungen!EKY46,1)</f>
        <v>0</v>
      </c>
      <c r="EKO42" s="536">
        <f>ROUND(Eigenmischungen!EKZ46,1)</f>
        <v>0</v>
      </c>
      <c r="EKP42" s="536">
        <f>ROUND(Eigenmischungen!ELA46,1)</f>
        <v>0</v>
      </c>
      <c r="EKQ42" s="536">
        <f>ROUND(Eigenmischungen!ELB46,1)</f>
        <v>0</v>
      </c>
      <c r="EKR42" s="536">
        <f>ROUND(Eigenmischungen!ELC46,1)</f>
        <v>0</v>
      </c>
      <c r="EKS42" s="536">
        <f>ROUND(Eigenmischungen!ELD46,1)</f>
        <v>0</v>
      </c>
      <c r="EKT42" s="536">
        <f>ROUND(Eigenmischungen!ELE46,1)</f>
        <v>0</v>
      </c>
      <c r="EKU42" s="536">
        <f>ROUND(Eigenmischungen!ELF46,1)</f>
        <v>0</v>
      </c>
      <c r="EKV42" s="536">
        <f>ROUND(Eigenmischungen!ELG46,1)</f>
        <v>0</v>
      </c>
      <c r="EKW42" s="536">
        <f>ROUND(Eigenmischungen!ELH46,1)</f>
        <v>0</v>
      </c>
      <c r="EKX42" s="536">
        <f>ROUND(Eigenmischungen!ELI46,1)</f>
        <v>0</v>
      </c>
      <c r="EKY42" s="536">
        <f>ROUND(Eigenmischungen!ELJ46,1)</f>
        <v>0</v>
      </c>
      <c r="EKZ42" s="536">
        <f>ROUND(Eigenmischungen!ELK46,1)</f>
        <v>0</v>
      </c>
      <c r="ELA42" s="536">
        <f>ROUND(Eigenmischungen!ELL46,1)</f>
        <v>0</v>
      </c>
      <c r="ELB42" s="536">
        <f>ROUND(Eigenmischungen!ELM46,1)</f>
        <v>0</v>
      </c>
      <c r="ELC42" s="536">
        <f>ROUND(Eigenmischungen!ELN46,1)</f>
        <v>0</v>
      </c>
      <c r="ELD42" s="536">
        <f>ROUND(Eigenmischungen!ELO46,1)</f>
        <v>0</v>
      </c>
      <c r="ELE42" s="536">
        <f>ROUND(Eigenmischungen!ELP46,1)</f>
        <v>0</v>
      </c>
      <c r="ELF42" s="536">
        <f>ROUND(Eigenmischungen!ELQ46,1)</f>
        <v>0</v>
      </c>
      <c r="ELG42" s="536">
        <f>ROUND(Eigenmischungen!ELR46,1)</f>
        <v>0</v>
      </c>
      <c r="ELH42" s="536">
        <f>ROUND(Eigenmischungen!ELS46,1)</f>
        <v>0</v>
      </c>
      <c r="ELI42" s="536">
        <f>ROUND(Eigenmischungen!ELT46,1)</f>
        <v>0</v>
      </c>
      <c r="ELJ42" s="536">
        <f>ROUND(Eigenmischungen!ELU46,1)</f>
        <v>0</v>
      </c>
      <c r="ELK42" s="536">
        <f>ROUND(Eigenmischungen!ELV46,1)</f>
        <v>0</v>
      </c>
      <c r="ELL42" s="536">
        <f>ROUND(Eigenmischungen!ELW46,1)</f>
        <v>0</v>
      </c>
      <c r="ELM42" s="536">
        <f>ROUND(Eigenmischungen!ELX46,1)</f>
        <v>0</v>
      </c>
      <c r="ELN42" s="536">
        <f>ROUND(Eigenmischungen!ELY46,1)</f>
        <v>0</v>
      </c>
      <c r="ELO42" s="536">
        <f>ROUND(Eigenmischungen!ELZ46,1)</f>
        <v>0</v>
      </c>
      <c r="ELP42" s="536">
        <f>ROUND(Eigenmischungen!EMA46,1)</f>
        <v>0</v>
      </c>
      <c r="ELQ42" s="536">
        <f>ROUND(Eigenmischungen!EMB46,1)</f>
        <v>0</v>
      </c>
      <c r="ELR42" s="536">
        <f>ROUND(Eigenmischungen!EMC46,1)</f>
        <v>0</v>
      </c>
      <c r="ELS42" s="536">
        <f>ROUND(Eigenmischungen!EMD46,1)</f>
        <v>0</v>
      </c>
      <c r="ELT42" s="536">
        <f>ROUND(Eigenmischungen!EME46,1)</f>
        <v>0</v>
      </c>
      <c r="ELU42" s="536">
        <f>ROUND(Eigenmischungen!EMF46,1)</f>
        <v>0</v>
      </c>
      <c r="ELV42" s="536">
        <f>ROUND(Eigenmischungen!EMG46,1)</f>
        <v>0</v>
      </c>
      <c r="ELW42" s="536">
        <f>ROUND(Eigenmischungen!EMH46,1)</f>
        <v>0</v>
      </c>
      <c r="ELX42" s="536">
        <f>ROUND(Eigenmischungen!EMI46,1)</f>
        <v>0</v>
      </c>
      <c r="ELY42" s="536">
        <f>ROUND(Eigenmischungen!EMJ46,1)</f>
        <v>0</v>
      </c>
      <c r="ELZ42" s="536">
        <f>ROUND(Eigenmischungen!EMK46,1)</f>
        <v>0</v>
      </c>
      <c r="EMA42" s="536">
        <f>ROUND(Eigenmischungen!EML46,1)</f>
        <v>0</v>
      </c>
      <c r="EMB42" s="536">
        <f>ROUND(Eigenmischungen!EMM46,1)</f>
        <v>0</v>
      </c>
      <c r="EMC42" s="536">
        <f>ROUND(Eigenmischungen!EMN46,1)</f>
        <v>0</v>
      </c>
      <c r="EMD42" s="536">
        <f>ROUND(Eigenmischungen!EMO46,1)</f>
        <v>0</v>
      </c>
      <c r="EME42" s="536">
        <f>ROUND(Eigenmischungen!EMP46,1)</f>
        <v>0</v>
      </c>
      <c r="EMF42" s="536">
        <f>ROUND(Eigenmischungen!EMQ46,1)</f>
        <v>0</v>
      </c>
      <c r="EMG42" s="536">
        <f>ROUND(Eigenmischungen!EMR46,1)</f>
        <v>0</v>
      </c>
      <c r="EMH42" s="536">
        <f>ROUND(Eigenmischungen!EMS46,1)</f>
        <v>0</v>
      </c>
      <c r="EMI42" s="536">
        <f>ROUND(Eigenmischungen!EMT46,1)</f>
        <v>0</v>
      </c>
      <c r="EMJ42" s="536">
        <f>ROUND(Eigenmischungen!EMU46,1)</f>
        <v>0</v>
      </c>
      <c r="EMK42" s="536">
        <f>ROUND(Eigenmischungen!EMV46,1)</f>
        <v>0</v>
      </c>
      <c r="EML42" s="536">
        <f>ROUND(Eigenmischungen!EMW46,1)</f>
        <v>0</v>
      </c>
      <c r="EMM42" s="536">
        <f>ROUND(Eigenmischungen!EMX46,1)</f>
        <v>0</v>
      </c>
      <c r="EMN42" s="536">
        <f>ROUND(Eigenmischungen!EMY46,1)</f>
        <v>0</v>
      </c>
      <c r="EMO42" s="536">
        <f>ROUND(Eigenmischungen!EMZ46,1)</f>
        <v>0</v>
      </c>
      <c r="EMP42" s="536">
        <f>ROUND(Eigenmischungen!ENA46,1)</f>
        <v>0</v>
      </c>
      <c r="EMQ42" s="536">
        <f>ROUND(Eigenmischungen!ENB46,1)</f>
        <v>0</v>
      </c>
      <c r="EMR42" s="536">
        <f>ROUND(Eigenmischungen!ENC46,1)</f>
        <v>0</v>
      </c>
      <c r="EMS42" s="536">
        <f>ROUND(Eigenmischungen!END46,1)</f>
        <v>0</v>
      </c>
      <c r="EMT42" s="536">
        <f>ROUND(Eigenmischungen!ENE46,1)</f>
        <v>0</v>
      </c>
      <c r="EMU42" s="536">
        <f>ROUND(Eigenmischungen!ENF46,1)</f>
        <v>0</v>
      </c>
      <c r="EMV42" s="536">
        <f>ROUND(Eigenmischungen!ENG46,1)</f>
        <v>0</v>
      </c>
      <c r="EMW42" s="536">
        <f>ROUND(Eigenmischungen!ENH46,1)</f>
        <v>0</v>
      </c>
      <c r="EMX42" s="536">
        <f>ROUND(Eigenmischungen!ENI46,1)</f>
        <v>0</v>
      </c>
      <c r="EMY42" s="536">
        <f>ROUND(Eigenmischungen!ENJ46,1)</f>
        <v>0</v>
      </c>
      <c r="EMZ42" s="536">
        <f>ROUND(Eigenmischungen!ENK46,1)</f>
        <v>0</v>
      </c>
      <c r="ENA42" s="536">
        <f>ROUND(Eigenmischungen!ENL46,1)</f>
        <v>0</v>
      </c>
      <c r="ENB42" s="536">
        <f>ROUND(Eigenmischungen!ENM46,1)</f>
        <v>0</v>
      </c>
      <c r="ENC42" s="536">
        <f>ROUND(Eigenmischungen!ENN46,1)</f>
        <v>0</v>
      </c>
      <c r="END42" s="536">
        <f>ROUND(Eigenmischungen!ENO46,1)</f>
        <v>0</v>
      </c>
      <c r="ENE42" s="536">
        <f>ROUND(Eigenmischungen!ENP46,1)</f>
        <v>0</v>
      </c>
      <c r="ENF42" s="536">
        <f>ROUND(Eigenmischungen!ENQ46,1)</f>
        <v>0</v>
      </c>
      <c r="ENG42" s="536">
        <f>ROUND(Eigenmischungen!ENR46,1)</f>
        <v>0</v>
      </c>
      <c r="ENH42" s="536">
        <f>ROUND(Eigenmischungen!ENS46,1)</f>
        <v>0</v>
      </c>
      <c r="ENI42" s="536">
        <f>ROUND(Eigenmischungen!ENT46,1)</f>
        <v>0</v>
      </c>
      <c r="ENJ42" s="536">
        <f>ROUND(Eigenmischungen!ENU46,1)</f>
        <v>0</v>
      </c>
      <c r="ENK42" s="536">
        <f>ROUND(Eigenmischungen!ENV46,1)</f>
        <v>0</v>
      </c>
      <c r="ENL42" s="536">
        <f>ROUND(Eigenmischungen!ENW46,1)</f>
        <v>0</v>
      </c>
      <c r="ENM42" s="536">
        <f>ROUND(Eigenmischungen!ENX46,1)</f>
        <v>0</v>
      </c>
      <c r="ENN42" s="536">
        <f>ROUND(Eigenmischungen!ENY46,1)</f>
        <v>0</v>
      </c>
      <c r="ENO42" s="536">
        <f>ROUND(Eigenmischungen!ENZ46,1)</f>
        <v>0</v>
      </c>
      <c r="ENP42" s="536">
        <f>ROUND(Eigenmischungen!EOA46,1)</f>
        <v>0</v>
      </c>
      <c r="ENQ42" s="536">
        <f>ROUND(Eigenmischungen!EOB46,1)</f>
        <v>0</v>
      </c>
      <c r="ENR42" s="536">
        <f>ROUND(Eigenmischungen!EOC46,1)</f>
        <v>0</v>
      </c>
      <c r="ENS42" s="536">
        <f>ROUND(Eigenmischungen!EOD46,1)</f>
        <v>0</v>
      </c>
      <c r="ENT42" s="536">
        <f>ROUND(Eigenmischungen!EOE46,1)</f>
        <v>0</v>
      </c>
      <c r="ENU42" s="536">
        <f>ROUND(Eigenmischungen!EOF46,1)</f>
        <v>0</v>
      </c>
      <c r="ENV42" s="536">
        <f>ROUND(Eigenmischungen!EOG46,1)</f>
        <v>0</v>
      </c>
      <c r="ENW42" s="536">
        <f>ROUND(Eigenmischungen!EOH46,1)</f>
        <v>0</v>
      </c>
      <c r="ENX42" s="536">
        <f>ROUND(Eigenmischungen!EOI46,1)</f>
        <v>0</v>
      </c>
      <c r="ENY42" s="536">
        <f>ROUND(Eigenmischungen!EOJ46,1)</f>
        <v>0</v>
      </c>
      <c r="ENZ42" s="536">
        <f>ROUND(Eigenmischungen!EOK46,1)</f>
        <v>0</v>
      </c>
      <c r="EOA42" s="536">
        <f>ROUND(Eigenmischungen!EOL46,1)</f>
        <v>0</v>
      </c>
      <c r="EOB42" s="536">
        <f>ROUND(Eigenmischungen!EOM46,1)</f>
        <v>0</v>
      </c>
      <c r="EOC42" s="536">
        <f>ROUND(Eigenmischungen!EON46,1)</f>
        <v>0</v>
      </c>
      <c r="EOD42" s="536">
        <f>ROUND(Eigenmischungen!EOO46,1)</f>
        <v>0</v>
      </c>
      <c r="EOE42" s="536">
        <f>ROUND(Eigenmischungen!EOP46,1)</f>
        <v>0</v>
      </c>
      <c r="EOF42" s="536">
        <f>ROUND(Eigenmischungen!EOQ46,1)</f>
        <v>0</v>
      </c>
      <c r="EOG42" s="536">
        <f>ROUND(Eigenmischungen!EOR46,1)</f>
        <v>0</v>
      </c>
      <c r="EOH42" s="536">
        <f>ROUND(Eigenmischungen!EOS46,1)</f>
        <v>0</v>
      </c>
      <c r="EOI42" s="536">
        <f>ROUND(Eigenmischungen!EOT46,1)</f>
        <v>0</v>
      </c>
      <c r="EOJ42" s="536">
        <f>ROUND(Eigenmischungen!EOU46,1)</f>
        <v>0</v>
      </c>
      <c r="EOK42" s="536">
        <f>ROUND(Eigenmischungen!EOV46,1)</f>
        <v>0</v>
      </c>
      <c r="EOL42" s="536">
        <f>ROUND(Eigenmischungen!EOW46,1)</f>
        <v>0</v>
      </c>
      <c r="EOM42" s="536">
        <f>ROUND(Eigenmischungen!EOX46,1)</f>
        <v>0</v>
      </c>
      <c r="EON42" s="536">
        <f>ROUND(Eigenmischungen!EOY46,1)</f>
        <v>0</v>
      </c>
      <c r="EOO42" s="536">
        <f>ROUND(Eigenmischungen!EOZ46,1)</f>
        <v>0</v>
      </c>
      <c r="EOP42" s="536">
        <f>ROUND(Eigenmischungen!EPA46,1)</f>
        <v>0</v>
      </c>
      <c r="EOQ42" s="536">
        <f>ROUND(Eigenmischungen!EPB46,1)</f>
        <v>0</v>
      </c>
      <c r="EOR42" s="536">
        <f>ROUND(Eigenmischungen!EPC46,1)</f>
        <v>0</v>
      </c>
      <c r="EOS42" s="536">
        <f>ROUND(Eigenmischungen!EPD46,1)</f>
        <v>0</v>
      </c>
      <c r="EOT42" s="536">
        <f>ROUND(Eigenmischungen!EPE46,1)</f>
        <v>0</v>
      </c>
      <c r="EOU42" s="536">
        <f>ROUND(Eigenmischungen!EPF46,1)</f>
        <v>0</v>
      </c>
      <c r="EOV42" s="536">
        <f>ROUND(Eigenmischungen!EPG46,1)</f>
        <v>0</v>
      </c>
      <c r="EOW42" s="536">
        <f>ROUND(Eigenmischungen!EPH46,1)</f>
        <v>0</v>
      </c>
      <c r="EOX42" s="536">
        <f>ROUND(Eigenmischungen!EPI46,1)</f>
        <v>0</v>
      </c>
      <c r="EOY42" s="536">
        <f>ROUND(Eigenmischungen!EPJ46,1)</f>
        <v>0</v>
      </c>
      <c r="EOZ42" s="536">
        <f>ROUND(Eigenmischungen!EPK46,1)</f>
        <v>0</v>
      </c>
      <c r="EPA42" s="536">
        <f>ROUND(Eigenmischungen!EPL46,1)</f>
        <v>0</v>
      </c>
      <c r="EPB42" s="536">
        <f>ROUND(Eigenmischungen!EPM46,1)</f>
        <v>0</v>
      </c>
      <c r="EPC42" s="536">
        <f>ROUND(Eigenmischungen!EPN46,1)</f>
        <v>0</v>
      </c>
      <c r="EPD42" s="536">
        <f>ROUND(Eigenmischungen!EPO46,1)</f>
        <v>0</v>
      </c>
      <c r="EPE42" s="536">
        <f>ROUND(Eigenmischungen!EPP46,1)</f>
        <v>0</v>
      </c>
      <c r="EPF42" s="536">
        <f>ROUND(Eigenmischungen!EPQ46,1)</f>
        <v>0</v>
      </c>
      <c r="EPG42" s="536">
        <f>ROUND(Eigenmischungen!EPR46,1)</f>
        <v>0</v>
      </c>
      <c r="EPH42" s="536">
        <f>ROUND(Eigenmischungen!EPS46,1)</f>
        <v>0</v>
      </c>
      <c r="EPI42" s="536">
        <f>ROUND(Eigenmischungen!EPT46,1)</f>
        <v>0</v>
      </c>
      <c r="EPJ42" s="536">
        <f>ROUND(Eigenmischungen!EPU46,1)</f>
        <v>0</v>
      </c>
      <c r="EPK42" s="536">
        <f>ROUND(Eigenmischungen!EPV46,1)</f>
        <v>0</v>
      </c>
      <c r="EPL42" s="536">
        <f>ROUND(Eigenmischungen!EPW46,1)</f>
        <v>0</v>
      </c>
      <c r="EPM42" s="536">
        <f>ROUND(Eigenmischungen!EPX46,1)</f>
        <v>0</v>
      </c>
      <c r="EPN42" s="536">
        <f>ROUND(Eigenmischungen!EPY46,1)</f>
        <v>0</v>
      </c>
      <c r="EPO42" s="536">
        <f>ROUND(Eigenmischungen!EPZ46,1)</f>
        <v>0</v>
      </c>
      <c r="EPP42" s="536">
        <f>ROUND(Eigenmischungen!EQA46,1)</f>
        <v>0</v>
      </c>
      <c r="EPQ42" s="536">
        <f>ROUND(Eigenmischungen!EQB46,1)</f>
        <v>0</v>
      </c>
      <c r="EPR42" s="536">
        <f>ROUND(Eigenmischungen!EQC46,1)</f>
        <v>0</v>
      </c>
      <c r="EPS42" s="536">
        <f>ROUND(Eigenmischungen!EQD46,1)</f>
        <v>0</v>
      </c>
      <c r="EPT42" s="536">
        <f>ROUND(Eigenmischungen!EQE46,1)</f>
        <v>0</v>
      </c>
      <c r="EPU42" s="536">
        <f>ROUND(Eigenmischungen!EQF46,1)</f>
        <v>0</v>
      </c>
      <c r="EPV42" s="536">
        <f>ROUND(Eigenmischungen!EQG46,1)</f>
        <v>0</v>
      </c>
      <c r="EPW42" s="536">
        <f>ROUND(Eigenmischungen!EQH46,1)</f>
        <v>0</v>
      </c>
      <c r="EPX42" s="536">
        <f>ROUND(Eigenmischungen!EQI46,1)</f>
        <v>0</v>
      </c>
      <c r="EPY42" s="536">
        <f>ROUND(Eigenmischungen!EQJ46,1)</f>
        <v>0</v>
      </c>
      <c r="EPZ42" s="536">
        <f>ROUND(Eigenmischungen!EQK46,1)</f>
        <v>0</v>
      </c>
      <c r="EQA42" s="536">
        <f>ROUND(Eigenmischungen!EQL46,1)</f>
        <v>0</v>
      </c>
      <c r="EQB42" s="536">
        <f>ROUND(Eigenmischungen!EQM46,1)</f>
        <v>0</v>
      </c>
      <c r="EQC42" s="536">
        <f>ROUND(Eigenmischungen!EQN46,1)</f>
        <v>0</v>
      </c>
      <c r="EQD42" s="536">
        <f>ROUND(Eigenmischungen!EQO46,1)</f>
        <v>0</v>
      </c>
      <c r="EQE42" s="536">
        <f>ROUND(Eigenmischungen!EQP46,1)</f>
        <v>0</v>
      </c>
      <c r="EQF42" s="536">
        <f>ROUND(Eigenmischungen!EQQ46,1)</f>
        <v>0</v>
      </c>
      <c r="EQG42" s="536">
        <f>ROUND(Eigenmischungen!EQR46,1)</f>
        <v>0</v>
      </c>
      <c r="EQH42" s="536">
        <f>ROUND(Eigenmischungen!EQS46,1)</f>
        <v>0</v>
      </c>
      <c r="EQI42" s="536">
        <f>ROUND(Eigenmischungen!EQT46,1)</f>
        <v>0</v>
      </c>
      <c r="EQJ42" s="536">
        <f>ROUND(Eigenmischungen!EQU46,1)</f>
        <v>0</v>
      </c>
      <c r="EQK42" s="536">
        <f>ROUND(Eigenmischungen!EQV46,1)</f>
        <v>0</v>
      </c>
      <c r="EQL42" s="536">
        <f>ROUND(Eigenmischungen!EQW46,1)</f>
        <v>0</v>
      </c>
      <c r="EQM42" s="536">
        <f>ROUND(Eigenmischungen!EQX46,1)</f>
        <v>0</v>
      </c>
      <c r="EQN42" s="536">
        <f>ROUND(Eigenmischungen!EQY46,1)</f>
        <v>0</v>
      </c>
      <c r="EQO42" s="536">
        <f>ROUND(Eigenmischungen!EQZ46,1)</f>
        <v>0</v>
      </c>
      <c r="EQP42" s="536">
        <f>ROUND(Eigenmischungen!ERA46,1)</f>
        <v>0</v>
      </c>
      <c r="EQQ42" s="536">
        <f>ROUND(Eigenmischungen!ERB46,1)</f>
        <v>0</v>
      </c>
      <c r="EQR42" s="536">
        <f>ROUND(Eigenmischungen!ERC46,1)</f>
        <v>0</v>
      </c>
      <c r="EQS42" s="536">
        <f>ROUND(Eigenmischungen!ERD46,1)</f>
        <v>0</v>
      </c>
      <c r="EQT42" s="536">
        <f>ROUND(Eigenmischungen!ERE46,1)</f>
        <v>0</v>
      </c>
      <c r="EQU42" s="536">
        <f>ROUND(Eigenmischungen!ERF46,1)</f>
        <v>0</v>
      </c>
      <c r="EQV42" s="536">
        <f>ROUND(Eigenmischungen!ERG46,1)</f>
        <v>0</v>
      </c>
      <c r="EQW42" s="536">
        <f>ROUND(Eigenmischungen!ERH46,1)</f>
        <v>0</v>
      </c>
      <c r="EQX42" s="536">
        <f>ROUND(Eigenmischungen!ERI46,1)</f>
        <v>0</v>
      </c>
      <c r="EQY42" s="536">
        <f>ROUND(Eigenmischungen!ERJ46,1)</f>
        <v>0</v>
      </c>
      <c r="EQZ42" s="536">
        <f>ROUND(Eigenmischungen!ERK46,1)</f>
        <v>0</v>
      </c>
      <c r="ERA42" s="536">
        <f>ROUND(Eigenmischungen!ERL46,1)</f>
        <v>0</v>
      </c>
      <c r="ERB42" s="536">
        <f>ROUND(Eigenmischungen!ERM46,1)</f>
        <v>0</v>
      </c>
      <c r="ERC42" s="536">
        <f>ROUND(Eigenmischungen!ERN46,1)</f>
        <v>0</v>
      </c>
      <c r="ERD42" s="536">
        <f>ROUND(Eigenmischungen!ERO46,1)</f>
        <v>0</v>
      </c>
      <c r="ERE42" s="536">
        <f>ROUND(Eigenmischungen!ERP46,1)</f>
        <v>0</v>
      </c>
      <c r="ERF42" s="536">
        <f>ROUND(Eigenmischungen!ERQ46,1)</f>
        <v>0</v>
      </c>
      <c r="ERG42" s="536">
        <f>ROUND(Eigenmischungen!ERR46,1)</f>
        <v>0</v>
      </c>
      <c r="ERH42" s="536">
        <f>ROUND(Eigenmischungen!ERS46,1)</f>
        <v>0</v>
      </c>
      <c r="ERI42" s="536">
        <f>ROUND(Eigenmischungen!ERT46,1)</f>
        <v>0</v>
      </c>
      <c r="ERJ42" s="536">
        <f>ROUND(Eigenmischungen!ERU46,1)</f>
        <v>0</v>
      </c>
      <c r="ERK42" s="536">
        <f>ROUND(Eigenmischungen!ERV46,1)</f>
        <v>0</v>
      </c>
      <c r="ERL42" s="536">
        <f>ROUND(Eigenmischungen!ERW46,1)</f>
        <v>0</v>
      </c>
      <c r="ERM42" s="536">
        <f>ROUND(Eigenmischungen!ERX46,1)</f>
        <v>0</v>
      </c>
      <c r="ERN42" s="536">
        <f>ROUND(Eigenmischungen!ERY46,1)</f>
        <v>0</v>
      </c>
      <c r="ERO42" s="536">
        <f>ROUND(Eigenmischungen!ERZ46,1)</f>
        <v>0</v>
      </c>
      <c r="ERP42" s="536">
        <f>ROUND(Eigenmischungen!ESA46,1)</f>
        <v>0</v>
      </c>
      <c r="ERQ42" s="536">
        <f>ROUND(Eigenmischungen!ESB46,1)</f>
        <v>0</v>
      </c>
      <c r="ERR42" s="536">
        <f>ROUND(Eigenmischungen!ESC46,1)</f>
        <v>0</v>
      </c>
      <c r="ERS42" s="536">
        <f>ROUND(Eigenmischungen!ESD46,1)</f>
        <v>0</v>
      </c>
      <c r="ERT42" s="536">
        <f>ROUND(Eigenmischungen!ESE46,1)</f>
        <v>0</v>
      </c>
      <c r="ERU42" s="536">
        <f>ROUND(Eigenmischungen!ESF46,1)</f>
        <v>0</v>
      </c>
      <c r="ERV42" s="536">
        <f>ROUND(Eigenmischungen!ESG46,1)</f>
        <v>0</v>
      </c>
      <c r="ERW42" s="536">
        <f>ROUND(Eigenmischungen!ESH46,1)</f>
        <v>0</v>
      </c>
      <c r="ERX42" s="536">
        <f>ROUND(Eigenmischungen!ESI46,1)</f>
        <v>0</v>
      </c>
      <c r="ERY42" s="536">
        <f>ROUND(Eigenmischungen!ESJ46,1)</f>
        <v>0</v>
      </c>
      <c r="ERZ42" s="536">
        <f>ROUND(Eigenmischungen!ESK46,1)</f>
        <v>0</v>
      </c>
      <c r="ESA42" s="536">
        <f>ROUND(Eigenmischungen!ESL46,1)</f>
        <v>0</v>
      </c>
      <c r="ESB42" s="536">
        <f>ROUND(Eigenmischungen!ESM46,1)</f>
        <v>0</v>
      </c>
      <c r="ESC42" s="536">
        <f>ROUND(Eigenmischungen!ESN46,1)</f>
        <v>0</v>
      </c>
      <c r="ESD42" s="536">
        <f>ROUND(Eigenmischungen!ESO46,1)</f>
        <v>0</v>
      </c>
      <c r="ESE42" s="536">
        <f>ROUND(Eigenmischungen!ESP46,1)</f>
        <v>0</v>
      </c>
      <c r="ESF42" s="536">
        <f>ROUND(Eigenmischungen!ESQ46,1)</f>
        <v>0</v>
      </c>
      <c r="ESG42" s="536">
        <f>ROUND(Eigenmischungen!ESR46,1)</f>
        <v>0</v>
      </c>
      <c r="ESH42" s="536">
        <f>ROUND(Eigenmischungen!ESS46,1)</f>
        <v>0</v>
      </c>
      <c r="ESI42" s="536">
        <f>ROUND(Eigenmischungen!EST46,1)</f>
        <v>0</v>
      </c>
      <c r="ESJ42" s="536">
        <f>ROUND(Eigenmischungen!ESU46,1)</f>
        <v>0</v>
      </c>
      <c r="ESK42" s="536">
        <f>ROUND(Eigenmischungen!ESV46,1)</f>
        <v>0</v>
      </c>
      <c r="ESL42" s="536">
        <f>ROUND(Eigenmischungen!ESW46,1)</f>
        <v>0</v>
      </c>
      <c r="ESM42" s="536">
        <f>ROUND(Eigenmischungen!ESX46,1)</f>
        <v>0</v>
      </c>
      <c r="ESN42" s="536">
        <f>ROUND(Eigenmischungen!ESY46,1)</f>
        <v>0</v>
      </c>
      <c r="ESO42" s="536">
        <f>ROUND(Eigenmischungen!ESZ46,1)</f>
        <v>0</v>
      </c>
      <c r="ESP42" s="536">
        <f>ROUND(Eigenmischungen!ETA46,1)</f>
        <v>0</v>
      </c>
      <c r="ESQ42" s="536">
        <f>ROUND(Eigenmischungen!ETB46,1)</f>
        <v>0</v>
      </c>
      <c r="ESR42" s="536">
        <f>ROUND(Eigenmischungen!ETC46,1)</f>
        <v>0</v>
      </c>
      <c r="ESS42" s="536">
        <f>ROUND(Eigenmischungen!ETD46,1)</f>
        <v>0</v>
      </c>
      <c r="EST42" s="536">
        <f>ROUND(Eigenmischungen!ETE46,1)</f>
        <v>0</v>
      </c>
      <c r="ESU42" s="536">
        <f>ROUND(Eigenmischungen!ETF46,1)</f>
        <v>0</v>
      </c>
      <c r="ESV42" s="536">
        <f>ROUND(Eigenmischungen!ETG46,1)</f>
        <v>0</v>
      </c>
      <c r="ESW42" s="536">
        <f>ROUND(Eigenmischungen!ETH46,1)</f>
        <v>0</v>
      </c>
      <c r="ESX42" s="536">
        <f>ROUND(Eigenmischungen!ETI46,1)</f>
        <v>0</v>
      </c>
      <c r="ESY42" s="536">
        <f>ROUND(Eigenmischungen!ETJ46,1)</f>
        <v>0</v>
      </c>
      <c r="ESZ42" s="536">
        <f>ROUND(Eigenmischungen!ETK46,1)</f>
        <v>0</v>
      </c>
      <c r="ETA42" s="536">
        <f>ROUND(Eigenmischungen!ETL46,1)</f>
        <v>0</v>
      </c>
      <c r="ETB42" s="536">
        <f>ROUND(Eigenmischungen!ETM46,1)</f>
        <v>0</v>
      </c>
      <c r="ETC42" s="536">
        <f>ROUND(Eigenmischungen!ETN46,1)</f>
        <v>0</v>
      </c>
      <c r="ETD42" s="536">
        <f>ROUND(Eigenmischungen!ETO46,1)</f>
        <v>0</v>
      </c>
      <c r="ETE42" s="536">
        <f>ROUND(Eigenmischungen!ETP46,1)</f>
        <v>0</v>
      </c>
      <c r="ETF42" s="536">
        <f>ROUND(Eigenmischungen!ETQ46,1)</f>
        <v>0</v>
      </c>
      <c r="ETG42" s="536">
        <f>ROUND(Eigenmischungen!ETR46,1)</f>
        <v>0</v>
      </c>
      <c r="ETH42" s="536">
        <f>ROUND(Eigenmischungen!ETS46,1)</f>
        <v>0</v>
      </c>
      <c r="ETI42" s="536">
        <f>ROUND(Eigenmischungen!ETT46,1)</f>
        <v>0</v>
      </c>
      <c r="ETJ42" s="536">
        <f>ROUND(Eigenmischungen!ETU46,1)</f>
        <v>0</v>
      </c>
      <c r="ETK42" s="536">
        <f>ROUND(Eigenmischungen!ETV46,1)</f>
        <v>0</v>
      </c>
      <c r="ETL42" s="536">
        <f>ROUND(Eigenmischungen!ETW46,1)</f>
        <v>0</v>
      </c>
      <c r="ETM42" s="536">
        <f>ROUND(Eigenmischungen!ETX46,1)</f>
        <v>0</v>
      </c>
      <c r="ETN42" s="536">
        <f>ROUND(Eigenmischungen!ETY46,1)</f>
        <v>0</v>
      </c>
      <c r="ETO42" s="536">
        <f>ROUND(Eigenmischungen!ETZ46,1)</f>
        <v>0</v>
      </c>
      <c r="ETP42" s="536">
        <f>ROUND(Eigenmischungen!EUA46,1)</f>
        <v>0</v>
      </c>
      <c r="ETQ42" s="536">
        <f>ROUND(Eigenmischungen!EUB46,1)</f>
        <v>0</v>
      </c>
      <c r="ETR42" s="536">
        <f>ROUND(Eigenmischungen!EUC46,1)</f>
        <v>0</v>
      </c>
      <c r="ETS42" s="536">
        <f>ROUND(Eigenmischungen!EUD46,1)</f>
        <v>0</v>
      </c>
      <c r="ETT42" s="536">
        <f>ROUND(Eigenmischungen!EUE46,1)</f>
        <v>0</v>
      </c>
      <c r="ETU42" s="536">
        <f>ROUND(Eigenmischungen!EUF46,1)</f>
        <v>0</v>
      </c>
      <c r="ETV42" s="536">
        <f>ROUND(Eigenmischungen!EUG46,1)</f>
        <v>0</v>
      </c>
      <c r="ETW42" s="536">
        <f>ROUND(Eigenmischungen!EUH46,1)</f>
        <v>0</v>
      </c>
      <c r="ETX42" s="536">
        <f>ROUND(Eigenmischungen!EUI46,1)</f>
        <v>0</v>
      </c>
      <c r="ETY42" s="536">
        <f>ROUND(Eigenmischungen!EUJ46,1)</f>
        <v>0</v>
      </c>
      <c r="ETZ42" s="536">
        <f>ROUND(Eigenmischungen!EUK46,1)</f>
        <v>0</v>
      </c>
      <c r="EUA42" s="536">
        <f>ROUND(Eigenmischungen!EUL46,1)</f>
        <v>0</v>
      </c>
      <c r="EUB42" s="536">
        <f>ROUND(Eigenmischungen!EUM46,1)</f>
        <v>0</v>
      </c>
      <c r="EUC42" s="536">
        <f>ROUND(Eigenmischungen!EUN46,1)</f>
        <v>0</v>
      </c>
      <c r="EUD42" s="536">
        <f>ROUND(Eigenmischungen!EUO46,1)</f>
        <v>0</v>
      </c>
      <c r="EUE42" s="536">
        <f>ROUND(Eigenmischungen!EUP46,1)</f>
        <v>0</v>
      </c>
      <c r="EUF42" s="536">
        <f>ROUND(Eigenmischungen!EUQ46,1)</f>
        <v>0</v>
      </c>
      <c r="EUG42" s="536">
        <f>ROUND(Eigenmischungen!EUR46,1)</f>
        <v>0</v>
      </c>
      <c r="EUH42" s="536">
        <f>ROUND(Eigenmischungen!EUS46,1)</f>
        <v>0</v>
      </c>
      <c r="EUI42" s="536">
        <f>ROUND(Eigenmischungen!EUT46,1)</f>
        <v>0</v>
      </c>
      <c r="EUJ42" s="536">
        <f>ROUND(Eigenmischungen!EUU46,1)</f>
        <v>0</v>
      </c>
      <c r="EUK42" s="536">
        <f>ROUND(Eigenmischungen!EUV46,1)</f>
        <v>0</v>
      </c>
      <c r="EUL42" s="536">
        <f>ROUND(Eigenmischungen!EUW46,1)</f>
        <v>0</v>
      </c>
      <c r="EUM42" s="536">
        <f>ROUND(Eigenmischungen!EUX46,1)</f>
        <v>0</v>
      </c>
      <c r="EUN42" s="536">
        <f>ROUND(Eigenmischungen!EUY46,1)</f>
        <v>0</v>
      </c>
      <c r="EUO42" s="536">
        <f>ROUND(Eigenmischungen!EUZ46,1)</f>
        <v>0</v>
      </c>
      <c r="EUP42" s="536">
        <f>ROUND(Eigenmischungen!EVA46,1)</f>
        <v>0</v>
      </c>
      <c r="EUQ42" s="536">
        <f>ROUND(Eigenmischungen!EVB46,1)</f>
        <v>0</v>
      </c>
      <c r="EUR42" s="536">
        <f>ROUND(Eigenmischungen!EVC46,1)</f>
        <v>0</v>
      </c>
      <c r="EUS42" s="536">
        <f>ROUND(Eigenmischungen!EVD46,1)</f>
        <v>0</v>
      </c>
      <c r="EUT42" s="536">
        <f>ROUND(Eigenmischungen!EVE46,1)</f>
        <v>0</v>
      </c>
      <c r="EUU42" s="536">
        <f>ROUND(Eigenmischungen!EVF46,1)</f>
        <v>0</v>
      </c>
      <c r="EUV42" s="536">
        <f>ROUND(Eigenmischungen!EVG46,1)</f>
        <v>0</v>
      </c>
      <c r="EUW42" s="536">
        <f>ROUND(Eigenmischungen!EVH46,1)</f>
        <v>0</v>
      </c>
      <c r="EUX42" s="536">
        <f>ROUND(Eigenmischungen!EVI46,1)</f>
        <v>0</v>
      </c>
      <c r="EUY42" s="536">
        <f>ROUND(Eigenmischungen!EVJ46,1)</f>
        <v>0</v>
      </c>
      <c r="EUZ42" s="536">
        <f>ROUND(Eigenmischungen!EVK46,1)</f>
        <v>0</v>
      </c>
      <c r="EVA42" s="536">
        <f>ROUND(Eigenmischungen!EVL46,1)</f>
        <v>0</v>
      </c>
      <c r="EVB42" s="536">
        <f>ROUND(Eigenmischungen!EVM46,1)</f>
        <v>0</v>
      </c>
      <c r="EVC42" s="536">
        <f>ROUND(Eigenmischungen!EVN46,1)</f>
        <v>0</v>
      </c>
      <c r="EVD42" s="536">
        <f>ROUND(Eigenmischungen!EVO46,1)</f>
        <v>0</v>
      </c>
      <c r="EVE42" s="536">
        <f>ROUND(Eigenmischungen!EVP46,1)</f>
        <v>0</v>
      </c>
      <c r="EVF42" s="536">
        <f>ROUND(Eigenmischungen!EVQ46,1)</f>
        <v>0</v>
      </c>
      <c r="EVG42" s="536">
        <f>ROUND(Eigenmischungen!EVR46,1)</f>
        <v>0</v>
      </c>
      <c r="EVH42" s="536">
        <f>ROUND(Eigenmischungen!EVS46,1)</f>
        <v>0</v>
      </c>
      <c r="EVI42" s="536">
        <f>ROUND(Eigenmischungen!EVT46,1)</f>
        <v>0</v>
      </c>
      <c r="EVJ42" s="536">
        <f>ROUND(Eigenmischungen!EVU46,1)</f>
        <v>0</v>
      </c>
      <c r="EVK42" s="536">
        <f>ROUND(Eigenmischungen!EVV46,1)</f>
        <v>0</v>
      </c>
      <c r="EVL42" s="536">
        <f>ROUND(Eigenmischungen!EVW46,1)</f>
        <v>0</v>
      </c>
      <c r="EVM42" s="536">
        <f>ROUND(Eigenmischungen!EVX46,1)</f>
        <v>0</v>
      </c>
      <c r="EVN42" s="536">
        <f>ROUND(Eigenmischungen!EVY46,1)</f>
        <v>0</v>
      </c>
      <c r="EVO42" s="536">
        <f>ROUND(Eigenmischungen!EVZ46,1)</f>
        <v>0</v>
      </c>
      <c r="EVP42" s="536">
        <f>ROUND(Eigenmischungen!EWA46,1)</f>
        <v>0</v>
      </c>
      <c r="EVQ42" s="536">
        <f>ROUND(Eigenmischungen!EWB46,1)</f>
        <v>0</v>
      </c>
      <c r="EVR42" s="536">
        <f>ROUND(Eigenmischungen!EWC46,1)</f>
        <v>0</v>
      </c>
      <c r="EVS42" s="536">
        <f>ROUND(Eigenmischungen!EWD46,1)</f>
        <v>0</v>
      </c>
      <c r="EVT42" s="536">
        <f>ROUND(Eigenmischungen!EWE46,1)</f>
        <v>0</v>
      </c>
      <c r="EVU42" s="536">
        <f>ROUND(Eigenmischungen!EWF46,1)</f>
        <v>0</v>
      </c>
      <c r="EVV42" s="536">
        <f>ROUND(Eigenmischungen!EWG46,1)</f>
        <v>0</v>
      </c>
      <c r="EVW42" s="536">
        <f>ROUND(Eigenmischungen!EWH46,1)</f>
        <v>0</v>
      </c>
      <c r="EVX42" s="536">
        <f>ROUND(Eigenmischungen!EWI46,1)</f>
        <v>0</v>
      </c>
      <c r="EVY42" s="536">
        <f>ROUND(Eigenmischungen!EWJ46,1)</f>
        <v>0</v>
      </c>
      <c r="EVZ42" s="536">
        <f>ROUND(Eigenmischungen!EWK46,1)</f>
        <v>0</v>
      </c>
      <c r="EWA42" s="536">
        <f>ROUND(Eigenmischungen!EWL46,1)</f>
        <v>0</v>
      </c>
      <c r="EWB42" s="536">
        <f>ROUND(Eigenmischungen!EWM46,1)</f>
        <v>0</v>
      </c>
      <c r="EWC42" s="536">
        <f>ROUND(Eigenmischungen!EWN46,1)</f>
        <v>0</v>
      </c>
      <c r="EWD42" s="536">
        <f>ROUND(Eigenmischungen!EWO46,1)</f>
        <v>0</v>
      </c>
      <c r="EWE42" s="536">
        <f>ROUND(Eigenmischungen!EWP46,1)</f>
        <v>0</v>
      </c>
      <c r="EWF42" s="536">
        <f>ROUND(Eigenmischungen!EWQ46,1)</f>
        <v>0</v>
      </c>
      <c r="EWG42" s="536">
        <f>ROUND(Eigenmischungen!EWR46,1)</f>
        <v>0</v>
      </c>
      <c r="EWH42" s="536">
        <f>ROUND(Eigenmischungen!EWS46,1)</f>
        <v>0</v>
      </c>
      <c r="EWI42" s="536">
        <f>ROUND(Eigenmischungen!EWT46,1)</f>
        <v>0</v>
      </c>
      <c r="EWJ42" s="536">
        <f>ROUND(Eigenmischungen!EWU46,1)</f>
        <v>0</v>
      </c>
      <c r="EWK42" s="536">
        <f>ROUND(Eigenmischungen!EWV46,1)</f>
        <v>0</v>
      </c>
      <c r="EWL42" s="536">
        <f>ROUND(Eigenmischungen!EWW46,1)</f>
        <v>0</v>
      </c>
      <c r="EWM42" s="536">
        <f>ROUND(Eigenmischungen!EWX46,1)</f>
        <v>0</v>
      </c>
      <c r="EWN42" s="536">
        <f>ROUND(Eigenmischungen!EWY46,1)</f>
        <v>0</v>
      </c>
      <c r="EWO42" s="536">
        <f>ROUND(Eigenmischungen!EWZ46,1)</f>
        <v>0</v>
      </c>
      <c r="EWP42" s="536">
        <f>ROUND(Eigenmischungen!EXA46,1)</f>
        <v>0</v>
      </c>
      <c r="EWQ42" s="536">
        <f>ROUND(Eigenmischungen!EXB46,1)</f>
        <v>0</v>
      </c>
      <c r="EWR42" s="536">
        <f>ROUND(Eigenmischungen!EXC46,1)</f>
        <v>0</v>
      </c>
      <c r="EWS42" s="536">
        <f>ROUND(Eigenmischungen!EXD46,1)</f>
        <v>0</v>
      </c>
      <c r="EWT42" s="536">
        <f>ROUND(Eigenmischungen!EXE46,1)</f>
        <v>0</v>
      </c>
      <c r="EWU42" s="536">
        <f>ROUND(Eigenmischungen!EXF46,1)</f>
        <v>0</v>
      </c>
      <c r="EWV42" s="536">
        <f>ROUND(Eigenmischungen!EXG46,1)</f>
        <v>0</v>
      </c>
      <c r="EWW42" s="536">
        <f>ROUND(Eigenmischungen!EXH46,1)</f>
        <v>0</v>
      </c>
      <c r="EWX42" s="536">
        <f>ROUND(Eigenmischungen!EXI46,1)</f>
        <v>0</v>
      </c>
      <c r="EWY42" s="536">
        <f>ROUND(Eigenmischungen!EXJ46,1)</f>
        <v>0</v>
      </c>
      <c r="EWZ42" s="536">
        <f>ROUND(Eigenmischungen!EXK46,1)</f>
        <v>0</v>
      </c>
      <c r="EXA42" s="536">
        <f>ROUND(Eigenmischungen!EXL46,1)</f>
        <v>0</v>
      </c>
      <c r="EXB42" s="536">
        <f>ROUND(Eigenmischungen!EXM46,1)</f>
        <v>0</v>
      </c>
      <c r="EXC42" s="536">
        <f>ROUND(Eigenmischungen!EXN46,1)</f>
        <v>0</v>
      </c>
      <c r="EXD42" s="536">
        <f>ROUND(Eigenmischungen!EXO46,1)</f>
        <v>0</v>
      </c>
      <c r="EXE42" s="536">
        <f>ROUND(Eigenmischungen!EXP46,1)</f>
        <v>0</v>
      </c>
      <c r="EXF42" s="536">
        <f>ROUND(Eigenmischungen!EXQ46,1)</f>
        <v>0</v>
      </c>
      <c r="EXG42" s="536">
        <f>ROUND(Eigenmischungen!EXR46,1)</f>
        <v>0</v>
      </c>
      <c r="EXH42" s="536">
        <f>ROUND(Eigenmischungen!EXS46,1)</f>
        <v>0</v>
      </c>
      <c r="EXI42" s="536">
        <f>ROUND(Eigenmischungen!EXT46,1)</f>
        <v>0</v>
      </c>
      <c r="EXJ42" s="536">
        <f>ROUND(Eigenmischungen!EXU46,1)</f>
        <v>0</v>
      </c>
      <c r="EXK42" s="536">
        <f>ROUND(Eigenmischungen!EXV46,1)</f>
        <v>0</v>
      </c>
      <c r="EXL42" s="536">
        <f>ROUND(Eigenmischungen!EXW46,1)</f>
        <v>0</v>
      </c>
      <c r="EXM42" s="536">
        <f>ROUND(Eigenmischungen!EXX46,1)</f>
        <v>0</v>
      </c>
      <c r="EXN42" s="536">
        <f>ROUND(Eigenmischungen!EXY46,1)</f>
        <v>0</v>
      </c>
      <c r="EXO42" s="536">
        <f>ROUND(Eigenmischungen!EXZ46,1)</f>
        <v>0</v>
      </c>
      <c r="EXP42" s="536">
        <f>ROUND(Eigenmischungen!EYA46,1)</f>
        <v>0</v>
      </c>
      <c r="EXQ42" s="536">
        <f>ROUND(Eigenmischungen!EYB46,1)</f>
        <v>0</v>
      </c>
      <c r="EXR42" s="536">
        <f>ROUND(Eigenmischungen!EYC46,1)</f>
        <v>0</v>
      </c>
      <c r="EXS42" s="536">
        <f>ROUND(Eigenmischungen!EYD46,1)</f>
        <v>0</v>
      </c>
      <c r="EXT42" s="536">
        <f>ROUND(Eigenmischungen!EYE46,1)</f>
        <v>0</v>
      </c>
      <c r="EXU42" s="536">
        <f>ROUND(Eigenmischungen!EYF46,1)</f>
        <v>0</v>
      </c>
      <c r="EXV42" s="536">
        <f>ROUND(Eigenmischungen!EYG46,1)</f>
        <v>0</v>
      </c>
      <c r="EXW42" s="536">
        <f>ROUND(Eigenmischungen!EYH46,1)</f>
        <v>0</v>
      </c>
      <c r="EXX42" s="536">
        <f>ROUND(Eigenmischungen!EYI46,1)</f>
        <v>0</v>
      </c>
      <c r="EXY42" s="536">
        <f>ROUND(Eigenmischungen!EYJ46,1)</f>
        <v>0</v>
      </c>
      <c r="EXZ42" s="536">
        <f>ROUND(Eigenmischungen!EYK46,1)</f>
        <v>0</v>
      </c>
      <c r="EYA42" s="536">
        <f>ROUND(Eigenmischungen!EYL46,1)</f>
        <v>0</v>
      </c>
      <c r="EYB42" s="536">
        <f>ROUND(Eigenmischungen!EYM46,1)</f>
        <v>0</v>
      </c>
      <c r="EYC42" s="536">
        <f>ROUND(Eigenmischungen!EYN46,1)</f>
        <v>0</v>
      </c>
      <c r="EYD42" s="536">
        <f>ROUND(Eigenmischungen!EYO46,1)</f>
        <v>0</v>
      </c>
      <c r="EYE42" s="536">
        <f>ROUND(Eigenmischungen!EYP46,1)</f>
        <v>0</v>
      </c>
      <c r="EYF42" s="536">
        <f>ROUND(Eigenmischungen!EYQ46,1)</f>
        <v>0</v>
      </c>
      <c r="EYG42" s="536">
        <f>ROUND(Eigenmischungen!EYR46,1)</f>
        <v>0</v>
      </c>
      <c r="EYH42" s="536">
        <f>ROUND(Eigenmischungen!EYS46,1)</f>
        <v>0</v>
      </c>
      <c r="EYI42" s="536">
        <f>ROUND(Eigenmischungen!EYT46,1)</f>
        <v>0</v>
      </c>
      <c r="EYJ42" s="536">
        <f>ROUND(Eigenmischungen!EYU46,1)</f>
        <v>0</v>
      </c>
      <c r="EYK42" s="536">
        <f>ROUND(Eigenmischungen!EYV46,1)</f>
        <v>0</v>
      </c>
      <c r="EYL42" s="536">
        <f>ROUND(Eigenmischungen!EYW46,1)</f>
        <v>0</v>
      </c>
      <c r="EYM42" s="536">
        <f>ROUND(Eigenmischungen!EYX46,1)</f>
        <v>0</v>
      </c>
      <c r="EYN42" s="536">
        <f>ROUND(Eigenmischungen!EYY46,1)</f>
        <v>0</v>
      </c>
      <c r="EYO42" s="536">
        <f>ROUND(Eigenmischungen!EYZ46,1)</f>
        <v>0</v>
      </c>
      <c r="EYP42" s="536">
        <f>ROUND(Eigenmischungen!EZA46,1)</f>
        <v>0</v>
      </c>
      <c r="EYQ42" s="536">
        <f>ROUND(Eigenmischungen!EZB46,1)</f>
        <v>0</v>
      </c>
      <c r="EYR42" s="536">
        <f>ROUND(Eigenmischungen!EZC46,1)</f>
        <v>0</v>
      </c>
      <c r="EYS42" s="536">
        <f>ROUND(Eigenmischungen!EZD46,1)</f>
        <v>0</v>
      </c>
      <c r="EYT42" s="536">
        <f>ROUND(Eigenmischungen!EZE46,1)</f>
        <v>0</v>
      </c>
      <c r="EYU42" s="536">
        <f>ROUND(Eigenmischungen!EZF46,1)</f>
        <v>0</v>
      </c>
      <c r="EYV42" s="536">
        <f>ROUND(Eigenmischungen!EZG46,1)</f>
        <v>0</v>
      </c>
      <c r="EYW42" s="536">
        <f>ROUND(Eigenmischungen!EZH46,1)</f>
        <v>0</v>
      </c>
      <c r="EYX42" s="536">
        <f>ROUND(Eigenmischungen!EZI46,1)</f>
        <v>0</v>
      </c>
      <c r="EYY42" s="536">
        <f>ROUND(Eigenmischungen!EZJ46,1)</f>
        <v>0</v>
      </c>
      <c r="EYZ42" s="536">
        <f>ROUND(Eigenmischungen!EZK46,1)</f>
        <v>0</v>
      </c>
      <c r="EZA42" s="536">
        <f>ROUND(Eigenmischungen!EZL46,1)</f>
        <v>0</v>
      </c>
      <c r="EZB42" s="536">
        <f>ROUND(Eigenmischungen!EZM46,1)</f>
        <v>0</v>
      </c>
      <c r="EZC42" s="536">
        <f>ROUND(Eigenmischungen!EZN46,1)</f>
        <v>0</v>
      </c>
      <c r="EZD42" s="536">
        <f>ROUND(Eigenmischungen!EZO46,1)</f>
        <v>0</v>
      </c>
      <c r="EZE42" s="536">
        <f>ROUND(Eigenmischungen!EZP46,1)</f>
        <v>0</v>
      </c>
      <c r="EZF42" s="536">
        <f>ROUND(Eigenmischungen!EZQ46,1)</f>
        <v>0</v>
      </c>
      <c r="EZG42" s="536">
        <f>ROUND(Eigenmischungen!EZR46,1)</f>
        <v>0</v>
      </c>
      <c r="EZH42" s="536">
        <f>ROUND(Eigenmischungen!EZS46,1)</f>
        <v>0</v>
      </c>
      <c r="EZI42" s="536">
        <f>ROUND(Eigenmischungen!EZT46,1)</f>
        <v>0</v>
      </c>
      <c r="EZJ42" s="536">
        <f>ROUND(Eigenmischungen!EZU46,1)</f>
        <v>0</v>
      </c>
      <c r="EZK42" s="536">
        <f>ROUND(Eigenmischungen!EZV46,1)</f>
        <v>0</v>
      </c>
      <c r="EZL42" s="536">
        <f>ROUND(Eigenmischungen!EZW46,1)</f>
        <v>0</v>
      </c>
      <c r="EZM42" s="536">
        <f>ROUND(Eigenmischungen!EZX46,1)</f>
        <v>0</v>
      </c>
      <c r="EZN42" s="536">
        <f>ROUND(Eigenmischungen!EZY46,1)</f>
        <v>0</v>
      </c>
      <c r="EZO42" s="536">
        <f>ROUND(Eigenmischungen!EZZ46,1)</f>
        <v>0</v>
      </c>
      <c r="EZP42" s="536">
        <f>ROUND(Eigenmischungen!FAA46,1)</f>
        <v>0</v>
      </c>
      <c r="EZQ42" s="536">
        <f>ROUND(Eigenmischungen!FAB46,1)</f>
        <v>0</v>
      </c>
      <c r="EZR42" s="536">
        <f>ROUND(Eigenmischungen!FAC46,1)</f>
        <v>0</v>
      </c>
      <c r="EZS42" s="536">
        <f>ROUND(Eigenmischungen!FAD46,1)</f>
        <v>0</v>
      </c>
      <c r="EZT42" s="536">
        <f>ROUND(Eigenmischungen!FAE46,1)</f>
        <v>0</v>
      </c>
      <c r="EZU42" s="536">
        <f>ROUND(Eigenmischungen!FAF46,1)</f>
        <v>0</v>
      </c>
      <c r="EZV42" s="536">
        <f>ROUND(Eigenmischungen!FAG46,1)</f>
        <v>0</v>
      </c>
      <c r="EZW42" s="536">
        <f>ROUND(Eigenmischungen!FAH46,1)</f>
        <v>0</v>
      </c>
      <c r="EZX42" s="536">
        <f>ROUND(Eigenmischungen!FAI46,1)</f>
        <v>0</v>
      </c>
      <c r="EZY42" s="536">
        <f>ROUND(Eigenmischungen!FAJ46,1)</f>
        <v>0</v>
      </c>
      <c r="EZZ42" s="536">
        <f>ROUND(Eigenmischungen!FAK46,1)</f>
        <v>0</v>
      </c>
      <c r="FAA42" s="536">
        <f>ROUND(Eigenmischungen!FAL46,1)</f>
        <v>0</v>
      </c>
      <c r="FAB42" s="536">
        <f>ROUND(Eigenmischungen!FAM46,1)</f>
        <v>0</v>
      </c>
      <c r="FAC42" s="536">
        <f>ROUND(Eigenmischungen!FAN46,1)</f>
        <v>0</v>
      </c>
      <c r="FAD42" s="536">
        <f>ROUND(Eigenmischungen!FAO46,1)</f>
        <v>0</v>
      </c>
      <c r="FAE42" s="536">
        <f>ROUND(Eigenmischungen!FAP46,1)</f>
        <v>0</v>
      </c>
      <c r="FAF42" s="536">
        <f>ROUND(Eigenmischungen!FAQ46,1)</f>
        <v>0</v>
      </c>
      <c r="FAG42" s="536">
        <f>ROUND(Eigenmischungen!FAR46,1)</f>
        <v>0</v>
      </c>
      <c r="FAH42" s="536">
        <f>ROUND(Eigenmischungen!FAS46,1)</f>
        <v>0</v>
      </c>
      <c r="FAI42" s="536">
        <f>ROUND(Eigenmischungen!FAT46,1)</f>
        <v>0</v>
      </c>
      <c r="FAJ42" s="536">
        <f>ROUND(Eigenmischungen!FAU46,1)</f>
        <v>0</v>
      </c>
      <c r="FAK42" s="536">
        <f>ROUND(Eigenmischungen!FAV46,1)</f>
        <v>0</v>
      </c>
      <c r="FAL42" s="536">
        <f>ROUND(Eigenmischungen!FAW46,1)</f>
        <v>0</v>
      </c>
      <c r="FAM42" s="536">
        <f>ROUND(Eigenmischungen!FAX46,1)</f>
        <v>0</v>
      </c>
      <c r="FAN42" s="536">
        <f>ROUND(Eigenmischungen!FAY46,1)</f>
        <v>0</v>
      </c>
      <c r="FAO42" s="536">
        <f>ROUND(Eigenmischungen!FAZ46,1)</f>
        <v>0</v>
      </c>
      <c r="FAP42" s="536">
        <f>ROUND(Eigenmischungen!FBA46,1)</f>
        <v>0</v>
      </c>
      <c r="FAQ42" s="536">
        <f>ROUND(Eigenmischungen!FBB46,1)</f>
        <v>0</v>
      </c>
      <c r="FAR42" s="536">
        <f>ROUND(Eigenmischungen!FBC46,1)</f>
        <v>0</v>
      </c>
      <c r="FAS42" s="536">
        <f>ROUND(Eigenmischungen!FBD46,1)</f>
        <v>0</v>
      </c>
      <c r="FAT42" s="536">
        <f>ROUND(Eigenmischungen!FBE46,1)</f>
        <v>0</v>
      </c>
      <c r="FAU42" s="536">
        <f>ROUND(Eigenmischungen!FBF46,1)</f>
        <v>0</v>
      </c>
      <c r="FAV42" s="536">
        <f>ROUND(Eigenmischungen!FBG46,1)</f>
        <v>0</v>
      </c>
      <c r="FAW42" s="536">
        <f>ROUND(Eigenmischungen!FBH46,1)</f>
        <v>0</v>
      </c>
      <c r="FAX42" s="536">
        <f>ROUND(Eigenmischungen!FBI46,1)</f>
        <v>0</v>
      </c>
      <c r="FAY42" s="536">
        <f>ROUND(Eigenmischungen!FBJ46,1)</f>
        <v>0</v>
      </c>
      <c r="FAZ42" s="536">
        <f>ROUND(Eigenmischungen!FBK46,1)</f>
        <v>0</v>
      </c>
      <c r="FBA42" s="536">
        <f>ROUND(Eigenmischungen!FBL46,1)</f>
        <v>0</v>
      </c>
      <c r="FBB42" s="536">
        <f>ROUND(Eigenmischungen!FBM46,1)</f>
        <v>0</v>
      </c>
      <c r="FBC42" s="536">
        <f>ROUND(Eigenmischungen!FBN46,1)</f>
        <v>0</v>
      </c>
      <c r="FBD42" s="536">
        <f>ROUND(Eigenmischungen!FBO46,1)</f>
        <v>0</v>
      </c>
      <c r="FBE42" s="536">
        <f>ROUND(Eigenmischungen!FBP46,1)</f>
        <v>0</v>
      </c>
      <c r="FBF42" s="536">
        <f>ROUND(Eigenmischungen!FBQ46,1)</f>
        <v>0</v>
      </c>
      <c r="FBG42" s="536">
        <f>ROUND(Eigenmischungen!FBR46,1)</f>
        <v>0</v>
      </c>
      <c r="FBH42" s="536">
        <f>ROUND(Eigenmischungen!FBS46,1)</f>
        <v>0</v>
      </c>
      <c r="FBI42" s="536">
        <f>ROUND(Eigenmischungen!FBT46,1)</f>
        <v>0</v>
      </c>
      <c r="FBJ42" s="536">
        <f>ROUND(Eigenmischungen!FBU46,1)</f>
        <v>0</v>
      </c>
      <c r="FBK42" s="536">
        <f>ROUND(Eigenmischungen!FBV46,1)</f>
        <v>0</v>
      </c>
      <c r="FBL42" s="536">
        <f>ROUND(Eigenmischungen!FBW46,1)</f>
        <v>0</v>
      </c>
      <c r="FBM42" s="536">
        <f>ROUND(Eigenmischungen!FBX46,1)</f>
        <v>0</v>
      </c>
      <c r="FBN42" s="536">
        <f>ROUND(Eigenmischungen!FBY46,1)</f>
        <v>0</v>
      </c>
      <c r="FBO42" s="536">
        <f>ROUND(Eigenmischungen!FBZ46,1)</f>
        <v>0</v>
      </c>
      <c r="FBP42" s="536">
        <f>ROUND(Eigenmischungen!FCA46,1)</f>
        <v>0</v>
      </c>
      <c r="FBQ42" s="536">
        <f>ROUND(Eigenmischungen!FCB46,1)</f>
        <v>0</v>
      </c>
      <c r="FBR42" s="536">
        <f>ROUND(Eigenmischungen!FCC46,1)</f>
        <v>0</v>
      </c>
      <c r="FBS42" s="536">
        <f>ROUND(Eigenmischungen!FCD46,1)</f>
        <v>0</v>
      </c>
      <c r="FBT42" s="536">
        <f>ROUND(Eigenmischungen!FCE46,1)</f>
        <v>0</v>
      </c>
      <c r="FBU42" s="536">
        <f>ROUND(Eigenmischungen!FCF46,1)</f>
        <v>0</v>
      </c>
      <c r="FBV42" s="536">
        <f>ROUND(Eigenmischungen!FCG46,1)</f>
        <v>0</v>
      </c>
      <c r="FBW42" s="536">
        <f>ROUND(Eigenmischungen!FCH46,1)</f>
        <v>0</v>
      </c>
      <c r="FBX42" s="536">
        <f>ROUND(Eigenmischungen!FCI46,1)</f>
        <v>0</v>
      </c>
      <c r="FBY42" s="536">
        <f>ROUND(Eigenmischungen!FCJ46,1)</f>
        <v>0</v>
      </c>
      <c r="FBZ42" s="536">
        <f>ROUND(Eigenmischungen!FCK46,1)</f>
        <v>0</v>
      </c>
      <c r="FCA42" s="536">
        <f>ROUND(Eigenmischungen!FCL46,1)</f>
        <v>0</v>
      </c>
      <c r="FCB42" s="536">
        <f>ROUND(Eigenmischungen!FCM46,1)</f>
        <v>0</v>
      </c>
      <c r="FCC42" s="536">
        <f>ROUND(Eigenmischungen!FCN46,1)</f>
        <v>0</v>
      </c>
      <c r="FCD42" s="536">
        <f>ROUND(Eigenmischungen!FCO46,1)</f>
        <v>0</v>
      </c>
      <c r="FCE42" s="536">
        <f>ROUND(Eigenmischungen!FCP46,1)</f>
        <v>0</v>
      </c>
      <c r="FCF42" s="536">
        <f>ROUND(Eigenmischungen!FCQ46,1)</f>
        <v>0</v>
      </c>
      <c r="FCG42" s="536">
        <f>ROUND(Eigenmischungen!FCR46,1)</f>
        <v>0</v>
      </c>
      <c r="FCH42" s="536">
        <f>ROUND(Eigenmischungen!FCS46,1)</f>
        <v>0</v>
      </c>
      <c r="FCI42" s="536">
        <f>ROUND(Eigenmischungen!FCT46,1)</f>
        <v>0</v>
      </c>
      <c r="FCJ42" s="536">
        <f>ROUND(Eigenmischungen!FCU46,1)</f>
        <v>0</v>
      </c>
      <c r="FCK42" s="536">
        <f>ROUND(Eigenmischungen!FCV46,1)</f>
        <v>0</v>
      </c>
      <c r="FCL42" s="536">
        <f>ROUND(Eigenmischungen!FCW46,1)</f>
        <v>0</v>
      </c>
      <c r="FCM42" s="536">
        <f>ROUND(Eigenmischungen!FCX46,1)</f>
        <v>0</v>
      </c>
      <c r="FCN42" s="536">
        <f>ROUND(Eigenmischungen!FCY46,1)</f>
        <v>0</v>
      </c>
      <c r="FCO42" s="536">
        <f>ROUND(Eigenmischungen!FCZ46,1)</f>
        <v>0</v>
      </c>
      <c r="FCP42" s="536">
        <f>ROUND(Eigenmischungen!FDA46,1)</f>
        <v>0</v>
      </c>
      <c r="FCQ42" s="536">
        <f>ROUND(Eigenmischungen!FDB46,1)</f>
        <v>0</v>
      </c>
      <c r="FCR42" s="536">
        <f>ROUND(Eigenmischungen!FDC46,1)</f>
        <v>0</v>
      </c>
      <c r="FCS42" s="536">
        <f>ROUND(Eigenmischungen!FDD46,1)</f>
        <v>0</v>
      </c>
      <c r="FCT42" s="536">
        <f>ROUND(Eigenmischungen!FDE46,1)</f>
        <v>0</v>
      </c>
      <c r="FCU42" s="536">
        <f>ROUND(Eigenmischungen!FDF46,1)</f>
        <v>0</v>
      </c>
      <c r="FCV42" s="536">
        <f>ROUND(Eigenmischungen!FDG46,1)</f>
        <v>0</v>
      </c>
      <c r="FCW42" s="536">
        <f>ROUND(Eigenmischungen!FDH46,1)</f>
        <v>0</v>
      </c>
      <c r="FCX42" s="536">
        <f>ROUND(Eigenmischungen!FDI46,1)</f>
        <v>0</v>
      </c>
      <c r="FCY42" s="536">
        <f>ROUND(Eigenmischungen!FDJ46,1)</f>
        <v>0</v>
      </c>
      <c r="FCZ42" s="536">
        <f>ROUND(Eigenmischungen!FDK46,1)</f>
        <v>0</v>
      </c>
      <c r="FDA42" s="536">
        <f>ROUND(Eigenmischungen!FDL46,1)</f>
        <v>0</v>
      </c>
      <c r="FDB42" s="536">
        <f>ROUND(Eigenmischungen!FDM46,1)</f>
        <v>0</v>
      </c>
      <c r="FDC42" s="536">
        <f>ROUND(Eigenmischungen!FDN46,1)</f>
        <v>0</v>
      </c>
      <c r="FDD42" s="536">
        <f>ROUND(Eigenmischungen!FDO46,1)</f>
        <v>0</v>
      </c>
      <c r="FDE42" s="536">
        <f>ROUND(Eigenmischungen!FDP46,1)</f>
        <v>0</v>
      </c>
      <c r="FDF42" s="536">
        <f>ROUND(Eigenmischungen!FDQ46,1)</f>
        <v>0</v>
      </c>
      <c r="FDG42" s="536">
        <f>ROUND(Eigenmischungen!FDR46,1)</f>
        <v>0</v>
      </c>
      <c r="FDH42" s="536">
        <f>ROUND(Eigenmischungen!FDS46,1)</f>
        <v>0</v>
      </c>
      <c r="FDI42" s="536">
        <f>ROUND(Eigenmischungen!FDT46,1)</f>
        <v>0</v>
      </c>
      <c r="FDJ42" s="536">
        <f>ROUND(Eigenmischungen!FDU46,1)</f>
        <v>0</v>
      </c>
      <c r="FDK42" s="536">
        <f>ROUND(Eigenmischungen!FDV46,1)</f>
        <v>0</v>
      </c>
      <c r="FDL42" s="536">
        <f>ROUND(Eigenmischungen!FDW46,1)</f>
        <v>0</v>
      </c>
      <c r="FDM42" s="536">
        <f>ROUND(Eigenmischungen!FDX46,1)</f>
        <v>0</v>
      </c>
      <c r="FDN42" s="536">
        <f>ROUND(Eigenmischungen!FDY46,1)</f>
        <v>0</v>
      </c>
      <c r="FDO42" s="536">
        <f>ROUND(Eigenmischungen!FDZ46,1)</f>
        <v>0</v>
      </c>
      <c r="FDP42" s="536">
        <f>ROUND(Eigenmischungen!FEA46,1)</f>
        <v>0</v>
      </c>
      <c r="FDQ42" s="536">
        <f>ROUND(Eigenmischungen!FEB46,1)</f>
        <v>0</v>
      </c>
      <c r="FDR42" s="536">
        <f>ROUND(Eigenmischungen!FEC46,1)</f>
        <v>0</v>
      </c>
      <c r="FDS42" s="536">
        <f>ROUND(Eigenmischungen!FED46,1)</f>
        <v>0</v>
      </c>
      <c r="FDT42" s="536">
        <f>ROUND(Eigenmischungen!FEE46,1)</f>
        <v>0</v>
      </c>
      <c r="FDU42" s="536">
        <f>ROUND(Eigenmischungen!FEF46,1)</f>
        <v>0</v>
      </c>
      <c r="FDV42" s="536">
        <f>ROUND(Eigenmischungen!FEG46,1)</f>
        <v>0</v>
      </c>
      <c r="FDW42" s="536">
        <f>ROUND(Eigenmischungen!FEH46,1)</f>
        <v>0</v>
      </c>
      <c r="FDX42" s="536">
        <f>ROUND(Eigenmischungen!FEI46,1)</f>
        <v>0</v>
      </c>
      <c r="FDY42" s="536">
        <f>ROUND(Eigenmischungen!FEJ46,1)</f>
        <v>0</v>
      </c>
      <c r="FDZ42" s="536">
        <f>ROUND(Eigenmischungen!FEK46,1)</f>
        <v>0</v>
      </c>
      <c r="FEA42" s="536">
        <f>ROUND(Eigenmischungen!FEL46,1)</f>
        <v>0</v>
      </c>
      <c r="FEB42" s="536">
        <f>ROUND(Eigenmischungen!FEM46,1)</f>
        <v>0</v>
      </c>
      <c r="FEC42" s="536">
        <f>ROUND(Eigenmischungen!FEN46,1)</f>
        <v>0</v>
      </c>
      <c r="FED42" s="536">
        <f>ROUND(Eigenmischungen!FEO46,1)</f>
        <v>0</v>
      </c>
      <c r="FEE42" s="536">
        <f>ROUND(Eigenmischungen!FEP46,1)</f>
        <v>0</v>
      </c>
      <c r="FEF42" s="536">
        <f>ROUND(Eigenmischungen!FEQ46,1)</f>
        <v>0</v>
      </c>
      <c r="FEG42" s="536">
        <f>ROUND(Eigenmischungen!FER46,1)</f>
        <v>0</v>
      </c>
      <c r="FEH42" s="536">
        <f>ROUND(Eigenmischungen!FES46,1)</f>
        <v>0</v>
      </c>
      <c r="FEI42" s="536">
        <f>ROUND(Eigenmischungen!FET46,1)</f>
        <v>0</v>
      </c>
      <c r="FEJ42" s="536">
        <f>ROUND(Eigenmischungen!FEU46,1)</f>
        <v>0</v>
      </c>
      <c r="FEK42" s="536">
        <f>ROUND(Eigenmischungen!FEV46,1)</f>
        <v>0</v>
      </c>
      <c r="FEL42" s="536">
        <f>ROUND(Eigenmischungen!FEW46,1)</f>
        <v>0</v>
      </c>
      <c r="FEM42" s="536">
        <f>ROUND(Eigenmischungen!FEX46,1)</f>
        <v>0</v>
      </c>
      <c r="FEN42" s="536">
        <f>ROUND(Eigenmischungen!FEY46,1)</f>
        <v>0</v>
      </c>
      <c r="FEO42" s="536">
        <f>ROUND(Eigenmischungen!FEZ46,1)</f>
        <v>0</v>
      </c>
      <c r="FEP42" s="536">
        <f>ROUND(Eigenmischungen!FFA46,1)</f>
        <v>0</v>
      </c>
      <c r="FEQ42" s="536">
        <f>ROUND(Eigenmischungen!FFB46,1)</f>
        <v>0</v>
      </c>
      <c r="FER42" s="536">
        <f>ROUND(Eigenmischungen!FFC46,1)</f>
        <v>0</v>
      </c>
      <c r="FES42" s="536">
        <f>ROUND(Eigenmischungen!FFD46,1)</f>
        <v>0</v>
      </c>
      <c r="FET42" s="536">
        <f>ROUND(Eigenmischungen!FFE46,1)</f>
        <v>0</v>
      </c>
      <c r="FEU42" s="536">
        <f>ROUND(Eigenmischungen!FFF46,1)</f>
        <v>0</v>
      </c>
      <c r="FEV42" s="536">
        <f>ROUND(Eigenmischungen!FFG46,1)</f>
        <v>0</v>
      </c>
      <c r="FEW42" s="536">
        <f>ROUND(Eigenmischungen!FFH46,1)</f>
        <v>0</v>
      </c>
      <c r="FEX42" s="536">
        <f>ROUND(Eigenmischungen!FFI46,1)</f>
        <v>0</v>
      </c>
      <c r="FEY42" s="536">
        <f>ROUND(Eigenmischungen!FFJ46,1)</f>
        <v>0</v>
      </c>
      <c r="FEZ42" s="536">
        <f>ROUND(Eigenmischungen!FFK46,1)</f>
        <v>0</v>
      </c>
      <c r="FFA42" s="536">
        <f>ROUND(Eigenmischungen!FFL46,1)</f>
        <v>0</v>
      </c>
      <c r="FFB42" s="536">
        <f>ROUND(Eigenmischungen!FFM46,1)</f>
        <v>0</v>
      </c>
      <c r="FFC42" s="536">
        <f>ROUND(Eigenmischungen!FFN46,1)</f>
        <v>0</v>
      </c>
      <c r="FFD42" s="536">
        <f>ROUND(Eigenmischungen!FFO46,1)</f>
        <v>0</v>
      </c>
      <c r="FFE42" s="536">
        <f>ROUND(Eigenmischungen!FFP46,1)</f>
        <v>0</v>
      </c>
      <c r="FFF42" s="536">
        <f>ROUND(Eigenmischungen!FFQ46,1)</f>
        <v>0</v>
      </c>
      <c r="FFG42" s="536">
        <f>ROUND(Eigenmischungen!FFR46,1)</f>
        <v>0</v>
      </c>
      <c r="FFH42" s="536">
        <f>ROUND(Eigenmischungen!FFS46,1)</f>
        <v>0</v>
      </c>
      <c r="FFI42" s="536">
        <f>ROUND(Eigenmischungen!FFT46,1)</f>
        <v>0</v>
      </c>
      <c r="FFJ42" s="536">
        <f>ROUND(Eigenmischungen!FFU46,1)</f>
        <v>0</v>
      </c>
      <c r="FFK42" s="536">
        <f>ROUND(Eigenmischungen!FFV46,1)</f>
        <v>0</v>
      </c>
      <c r="FFL42" s="536">
        <f>ROUND(Eigenmischungen!FFW46,1)</f>
        <v>0</v>
      </c>
      <c r="FFM42" s="536">
        <f>ROUND(Eigenmischungen!FFX46,1)</f>
        <v>0</v>
      </c>
      <c r="FFN42" s="536">
        <f>ROUND(Eigenmischungen!FFY46,1)</f>
        <v>0</v>
      </c>
      <c r="FFO42" s="536">
        <f>ROUND(Eigenmischungen!FFZ46,1)</f>
        <v>0</v>
      </c>
      <c r="FFP42" s="536">
        <f>ROUND(Eigenmischungen!FGA46,1)</f>
        <v>0</v>
      </c>
      <c r="FFQ42" s="536">
        <f>ROUND(Eigenmischungen!FGB46,1)</f>
        <v>0</v>
      </c>
      <c r="FFR42" s="536">
        <f>ROUND(Eigenmischungen!FGC46,1)</f>
        <v>0</v>
      </c>
      <c r="FFS42" s="536">
        <f>ROUND(Eigenmischungen!FGD46,1)</f>
        <v>0</v>
      </c>
      <c r="FFT42" s="536">
        <f>ROUND(Eigenmischungen!FGE46,1)</f>
        <v>0</v>
      </c>
      <c r="FFU42" s="536">
        <f>ROUND(Eigenmischungen!FGF46,1)</f>
        <v>0</v>
      </c>
      <c r="FFV42" s="536">
        <f>ROUND(Eigenmischungen!FGG46,1)</f>
        <v>0</v>
      </c>
      <c r="FFW42" s="536">
        <f>ROUND(Eigenmischungen!FGH46,1)</f>
        <v>0</v>
      </c>
      <c r="FFX42" s="536">
        <f>ROUND(Eigenmischungen!FGI46,1)</f>
        <v>0</v>
      </c>
      <c r="FFY42" s="536">
        <f>ROUND(Eigenmischungen!FGJ46,1)</f>
        <v>0</v>
      </c>
      <c r="FFZ42" s="536">
        <f>ROUND(Eigenmischungen!FGK46,1)</f>
        <v>0</v>
      </c>
      <c r="FGA42" s="536">
        <f>ROUND(Eigenmischungen!FGL46,1)</f>
        <v>0</v>
      </c>
      <c r="FGB42" s="536">
        <f>ROUND(Eigenmischungen!FGM46,1)</f>
        <v>0</v>
      </c>
      <c r="FGC42" s="536">
        <f>ROUND(Eigenmischungen!FGN46,1)</f>
        <v>0</v>
      </c>
      <c r="FGD42" s="536">
        <f>ROUND(Eigenmischungen!FGO46,1)</f>
        <v>0</v>
      </c>
      <c r="FGE42" s="536">
        <f>ROUND(Eigenmischungen!FGP46,1)</f>
        <v>0</v>
      </c>
      <c r="FGF42" s="536">
        <f>ROUND(Eigenmischungen!FGQ46,1)</f>
        <v>0</v>
      </c>
      <c r="FGG42" s="536">
        <f>ROUND(Eigenmischungen!FGR46,1)</f>
        <v>0</v>
      </c>
      <c r="FGH42" s="536">
        <f>ROUND(Eigenmischungen!FGS46,1)</f>
        <v>0</v>
      </c>
      <c r="FGI42" s="536">
        <f>ROUND(Eigenmischungen!FGT46,1)</f>
        <v>0</v>
      </c>
      <c r="FGJ42" s="536">
        <f>ROUND(Eigenmischungen!FGU46,1)</f>
        <v>0</v>
      </c>
      <c r="FGK42" s="536">
        <f>ROUND(Eigenmischungen!FGV46,1)</f>
        <v>0</v>
      </c>
      <c r="FGL42" s="536">
        <f>ROUND(Eigenmischungen!FGW46,1)</f>
        <v>0</v>
      </c>
      <c r="FGM42" s="536">
        <f>ROUND(Eigenmischungen!FGX46,1)</f>
        <v>0</v>
      </c>
      <c r="FGN42" s="536">
        <f>ROUND(Eigenmischungen!FGY46,1)</f>
        <v>0</v>
      </c>
      <c r="FGO42" s="536">
        <f>ROUND(Eigenmischungen!FGZ46,1)</f>
        <v>0</v>
      </c>
      <c r="FGP42" s="536">
        <f>ROUND(Eigenmischungen!FHA46,1)</f>
        <v>0</v>
      </c>
      <c r="FGQ42" s="536">
        <f>ROUND(Eigenmischungen!FHB46,1)</f>
        <v>0</v>
      </c>
      <c r="FGR42" s="536">
        <f>ROUND(Eigenmischungen!FHC46,1)</f>
        <v>0</v>
      </c>
      <c r="FGS42" s="536">
        <f>ROUND(Eigenmischungen!FHD46,1)</f>
        <v>0</v>
      </c>
      <c r="FGT42" s="536">
        <f>ROUND(Eigenmischungen!FHE46,1)</f>
        <v>0</v>
      </c>
      <c r="FGU42" s="536">
        <f>ROUND(Eigenmischungen!FHF46,1)</f>
        <v>0</v>
      </c>
      <c r="FGV42" s="536">
        <f>ROUND(Eigenmischungen!FHG46,1)</f>
        <v>0</v>
      </c>
      <c r="FGW42" s="536">
        <f>ROUND(Eigenmischungen!FHH46,1)</f>
        <v>0</v>
      </c>
      <c r="FGX42" s="536">
        <f>ROUND(Eigenmischungen!FHI46,1)</f>
        <v>0</v>
      </c>
      <c r="FGY42" s="536">
        <f>ROUND(Eigenmischungen!FHJ46,1)</f>
        <v>0</v>
      </c>
      <c r="FGZ42" s="536">
        <f>ROUND(Eigenmischungen!FHK46,1)</f>
        <v>0</v>
      </c>
      <c r="FHA42" s="536">
        <f>ROUND(Eigenmischungen!FHL46,1)</f>
        <v>0</v>
      </c>
      <c r="FHB42" s="536">
        <f>ROUND(Eigenmischungen!FHM46,1)</f>
        <v>0</v>
      </c>
      <c r="FHC42" s="536">
        <f>ROUND(Eigenmischungen!FHN46,1)</f>
        <v>0</v>
      </c>
      <c r="FHD42" s="536">
        <f>ROUND(Eigenmischungen!FHO46,1)</f>
        <v>0</v>
      </c>
      <c r="FHE42" s="536">
        <f>ROUND(Eigenmischungen!FHP46,1)</f>
        <v>0</v>
      </c>
      <c r="FHF42" s="536">
        <f>ROUND(Eigenmischungen!FHQ46,1)</f>
        <v>0</v>
      </c>
      <c r="FHG42" s="536">
        <f>ROUND(Eigenmischungen!FHR46,1)</f>
        <v>0</v>
      </c>
      <c r="FHH42" s="536">
        <f>ROUND(Eigenmischungen!FHS46,1)</f>
        <v>0</v>
      </c>
      <c r="FHI42" s="536">
        <f>ROUND(Eigenmischungen!FHT46,1)</f>
        <v>0</v>
      </c>
      <c r="FHJ42" s="536">
        <f>ROUND(Eigenmischungen!FHU46,1)</f>
        <v>0</v>
      </c>
      <c r="FHK42" s="536">
        <f>ROUND(Eigenmischungen!FHV46,1)</f>
        <v>0</v>
      </c>
      <c r="FHL42" s="536">
        <f>ROUND(Eigenmischungen!FHW46,1)</f>
        <v>0</v>
      </c>
      <c r="FHM42" s="536">
        <f>ROUND(Eigenmischungen!FHX46,1)</f>
        <v>0</v>
      </c>
      <c r="FHN42" s="536">
        <f>ROUND(Eigenmischungen!FHY46,1)</f>
        <v>0</v>
      </c>
      <c r="FHO42" s="536">
        <f>ROUND(Eigenmischungen!FHZ46,1)</f>
        <v>0</v>
      </c>
      <c r="FHP42" s="536">
        <f>ROUND(Eigenmischungen!FIA46,1)</f>
        <v>0</v>
      </c>
      <c r="FHQ42" s="536">
        <f>ROUND(Eigenmischungen!FIB46,1)</f>
        <v>0</v>
      </c>
      <c r="FHR42" s="536">
        <f>ROUND(Eigenmischungen!FIC46,1)</f>
        <v>0</v>
      </c>
      <c r="FHS42" s="536">
        <f>ROUND(Eigenmischungen!FID46,1)</f>
        <v>0</v>
      </c>
      <c r="FHT42" s="536">
        <f>ROUND(Eigenmischungen!FIE46,1)</f>
        <v>0</v>
      </c>
      <c r="FHU42" s="536">
        <f>ROUND(Eigenmischungen!FIF46,1)</f>
        <v>0</v>
      </c>
      <c r="FHV42" s="536">
        <f>ROUND(Eigenmischungen!FIG46,1)</f>
        <v>0</v>
      </c>
      <c r="FHW42" s="536">
        <f>ROUND(Eigenmischungen!FIH46,1)</f>
        <v>0</v>
      </c>
      <c r="FHX42" s="536">
        <f>ROUND(Eigenmischungen!FII46,1)</f>
        <v>0</v>
      </c>
      <c r="FHY42" s="536">
        <f>ROUND(Eigenmischungen!FIJ46,1)</f>
        <v>0</v>
      </c>
      <c r="FHZ42" s="536">
        <f>ROUND(Eigenmischungen!FIK46,1)</f>
        <v>0</v>
      </c>
      <c r="FIA42" s="536">
        <f>ROUND(Eigenmischungen!FIL46,1)</f>
        <v>0</v>
      </c>
      <c r="FIB42" s="536">
        <f>ROUND(Eigenmischungen!FIM46,1)</f>
        <v>0</v>
      </c>
      <c r="FIC42" s="536">
        <f>ROUND(Eigenmischungen!FIN46,1)</f>
        <v>0</v>
      </c>
      <c r="FID42" s="536">
        <f>ROUND(Eigenmischungen!FIO46,1)</f>
        <v>0</v>
      </c>
      <c r="FIE42" s="536">
        <f>ROUND(Eigenmischungen!FIP46,1)</f>
        <v>0</v>
      </c>
      <c r="FIF42" s="536">
        <f>ROUND(Eigenmischungen!FIQ46,1)</f>
        <v>0</v>
      </c>
      <c r="FIG42" s="536">
        <f>ROUND(Eigenmischungen!FIR46,1)</f>
        <v>0</v>
      </c>
      <c r="FIH42" s="536">
        <f>ROUND(Eigenmischungen!FIS46,1)</f>
        <v>0</v>
      </c>
      <c r="FII42" s="536">
        <f>ROUND(Eigenmischungen!FIT46,1)</f>
        <v>0</v>
      </c>
      <c r="FIJ42" s="536">
        <f>ROUND(Eigenmischungen!FIU46,1)</f>
        <v>0</v>
      </c>
      <c r="FIK42" s="536">
        <f>ROUND(Eigenmischungen!FIV46,1)</f>
        <v>0</v>
      </c>
      <c r="FIL42" s="536">
        <f>ROUND(Eigenmischungen!FIW46,1)</f>
        <v>0</v>
      </c>
      <c r="FIM42" s="536">
        <f>ROUND(Eigenmischungen!FIX46,1)</f>
        <v>0</v>
      </c>
      <c r="FIN42" s="536">
        <f>ROUND(Eigenmischungen!FIY46,1)</f>
        <v>0</v>
      </c>
      <c r="FIO42" s="536">
        <f>ROUND(Eigenmischungen!FIZ46,1)</f>
        <v>0</v>
      </c>
      <c r="FIP42" s="536">
        <f>ROUND(Eigenmischungen!FJA46,1)</f>
        <v>0</v>
      </c>
      <c r="FIQ42" s="536">
        <f>ROUND(Eigenmischungen!FJB46,1)</f>
        <v>0</v>
      </c>
      <c r="FIR42" s="536">
        <f>ROUND(Eigenmischungen!FJC46,1)</f>
        <v>0</v>
      </c>
      <c r="FIS42" s="536">
        <f>ROUND(Eigenmischungen!FJD46,1)</f>
        <v>0</v>
      </c>
      <c r="FIT42" s="536">
        <f>ROUND(Eigenmischungen!FJE46,1)</f>
        <v>0</v>
      </c>
      <c r="FIU42" s="536">
        <f>ROUND(Eigenmischungen!FJF46,1)</f>
        <v>0</v>
      </c>
      <c r="FIV42" s="536">
        <f>ROUND(Eigenmischungen!FJG46,1)</f>
        <v>0</v>
      </c>
      <c r="FIW42" s="536">
        <f>ROUND(Eigenmischungen!FJH46,1)</f>
        <v>0</v>
      </c>
      <c r="FIX42" s="536">
        <f>ROUND(Eigenmischungen!FJI46,1)</f>
        <v>0</v>
      </c>
      <c r="FIY42" s="536">
        <f>ROUND(Eigenmischungen!FJJ46,1)</f>
        <v>0</v>
      </c>
      <c r="FIZ42" s="536">
        <f>ROUND(Eigenmischungen!FJK46,1)</f>
        <v>0</v>
      </c>
      <c r="FJA42" s="536">
        <f>ROUND(Eigenmischungen!FJL46,1)</f>
        <v>0</v>
      </c>
      <c r="FJB42" s="536">
        <f>ROUND(Eigenmischungen!FJM46,1)</f>
        <v>0</v>
      </c>
      <c r="FJC42" s="536">
        <f>ROUND(Eigenmischungen!FJN46,1)</f>
        <v>0</v>
      </c>
      <c r="FJD42" s="536">
        <f>ROUND(Eigenmischungen!FJO46,1)</f>
        <v>0</v>
      </c>
      <c r="FJE42" s="536">
        <f>ROUND(Eigenmischungen!FJP46,1)</f>
        <v>0</v>
      </c>
      <c r="FJF42" s="536">
        <f>ROUND(Eigenmischungen!FJQ46,1)</f>
        <v>0</v>
      </c>
      <c r="FJG42" s="536">
        <f>ROUND(Eigenmischungen!FJR46,1)</f>
        <v>0</v>
      </c>
      <c r="FJH42" s="536">
        <f>ROUND(Eigenmischungen!FJS46,1)</f>
        <v>0</v>
      </c>
      <c r="FJI42" s="536">
        <f>ROUND(Eigenmischungen!FJT46,1)</f>
        <v>0</v>
      </c>
      <c r="FJJ42" s="536">
        <f>ROUND(Eigenmischungen!FJU46,1)</f>
        <v>0</v>
      </c>
      <c r="FJK42" s="536">
        <f>ROUND(Eigenmischungen!FJV46,1)</f>
        <v>0</v>
      </c>
      <c r="FJL42" s="536">
        <f>ROUND(Eigenmischungen!FJW46,1)</f>
        <v>0</v>
      </c>
      <c r="FJM42" s="536">
        <f>ROUND(Eigenmischungen!FJX46,1)</f>
        <v>0</v>
      </c>
      <c r="FJN42" s="536">
        <f>ROUND(Eigenmischungen!FJY46,1)</f>
        <v>0</v>
      </c>
      <c r="FJO42" s="536">
        <f>ROUND(Eigenmischungen!FJZ46,1)</f>
        <v>0</v>
      </c>
      <c r="FJP42" s="536">
        <f>ROUND(Eigenmischungen!FKA46,1)</f>
        <v>0</v>
      </c>
      <c r="FJQ42" s="536">
        <f>ROUND(Eigenmischungen!FKB46,1)</f>
        <v>0</v>
      </c>
      <c r="FJR42" s="536">
        <f>ROUND(Eigenmischungen!FKC46,1)</f>
        <v>0</v>
      </c>
      <c r="FJS42" s="536">
        <f>ROUND(Eigenmischungen!FKD46,1)</f>
        <v>0</v>
      </c>
      <c r="FJT42" s="536">
        <f>ROUND(Eigenmischungen!FKE46,1)</f>
        <v>0</v>
      </c>
      <c r="FJU42" s="536">
        <f>ROUND(Eigenmischungen!FKF46,1)</f>
        <v>0</v>
      </c>
      <c r="FJV42" s="536">
        <f>ROUND(Eigenmischungen!FKG46,1)</f>
        <v>0</v>
      </c>
      <c r="FJW42" s="536">
        <f>ROUND(Eigenmischungen!FKH46,1)</f>
        <v>0</v>
      </c>
      <c r="FJX42" s="536">
        <f>ROUND(Eigenmischungen!FKI46,1)</f>
        <v>0</v>
      </c>
      <c r="FJY42" s="536">
        <f>ROUND(Eigenmischungen!FKJ46,1)</f>
        <v>0</v>
      </c>
      <c r="FJZ42" s="536">
        <f>ROUND(Eigenmischungen!FKK46,1)</f>
        <v>0</v>
      </c>
      <c r="FKA42" s="536">
        <f>ROUND(Eigenmischungen!FKL46,1)</f>
        <v>0</v>
      </c>
      <c r="FKB42" s="536">
        <f>ROUND(Eigenmischungen!FKM46,1)</f>
        <v>0</v>
      </c>
      <c r="FKC42" s="536">
        <f>ROUND(Eigenmischungen!FKN46,1)</f>
        <v>0</v>
      </c>
      <c r="FKD42" s="536">
        <f>ROUND(Eigenmischungen!FKO46,1)</f>
        <v>0</v>
      </c>
      <c r="FKE42" s="536">
        <f>ROUND(Eigenmischungen!FKP46,1)</f>
        <v>0</v>
      </c>
      <c r="FKF42" s="536">
        <f>ROUND(Eigenmischungen!FKQ46,1)</f>
        <v>0</v>
      </c>
      <c r="FKG42" s="536">
        <f>ROUND(Eigenmischungen!FKR46,1)</f>
        <v>0</v>
      </c>
      <c r="FKH42" s="536">
        <f>ROUND(Eigenmischungen!FKS46,1)</f>
        <v>0</v>
      </c>
      <c r="FKI42" s="536">
        <f>ROUND(Eigenmischungen!FKT46,1)</f>
        <v>0</v>
      </c>
      <c r="FKJ42" s="536">
        <f>ROUND(Eigenmischungen!FKU46,1)</f>
        <v>0</v>
      </c>
      <c r="FKK42" s="536">
        <f>ROUND(Eigenmischungen!FKV46,1)</f>
        <v>0</v>
      </c>
      <c r="FKL42" s="536">
        <f>ROUND(Eigenmischungen!FKW46,1)</f>
        <v>0</v>
      </c>
      <c r="FKM42" s="536">
        <f>ROUND(Eigenmischungen!FKX46,1)</f>
        <v>0</v>
      </c>
      <c r="FKN42" s="536">
        <f>ROUND(Eigenmischungen!FKY46,1)</f>
        <v>0</v>
      </c>
      <c r="FKO42" s="536">
        <f>ROUND(Eigenmischungen!FKZ46,1)</f>
        <v>0</v>
      </c>
      <c r="FKP42" s="536">
        <f>ROUND(Eigenmischungen!FLA46,1)</f>
        <v>0</v>
      </c>
      <c r="FKQ42" s="536">
        <f>ROUND(Eigenmischungen!FLB46,1)</f>
        <v>0</v>
      </c>
      <c r="FKR42" s="536">
        <f>ROUND(Eigenmischungen!FLC46,1)</f>
        <v>0</v>
      </c>
      <c r="FKS42" s="536">
        <f>ROUND(Eigenmischungen!FLD46,1)</f>
        <v>0</v>
      </c>
      <c r="FKT42" s="536">
        <f>ROUND(Eigenmischungen!FLE46,1)</f>
        <v>0</v>
      </c>
      <c r="FKU42" s="536">
        <f>ROUND(Eigenmischungen!FLF46,1)</f>
        <v>0</v>
      </c>
      <c r="FKV42" s="536">
        <f>ROUND(Eigenmischungen!FLG46,1)</f>
        <v>0</v>
      </c>
      <c r="FKW42" s="536">
        <f>ROUND(Eigenmischungen!FLH46,1)</f>
        <v>0</v>
      </c>
      <c r="FKX42" s="536">
        <f>ROUND(Eigenmischungen!FLI46,1)</f>
        <v>0</v>
      </c>
      <c r="FKY42" s="536">
        <f>ROUND(Eigenmischungen!FLJ46,1)</f>
        <v>0</v>
      </c>
      <c r="FKZ42" s="536">
        <f>ROUND(Eigenmischungen!FLK46,1)</f>
        <v>0</v>
      </c>
      <c r="FLA42" s="536">
        <f>ROUND(Eigenmischungen!FLL46,1)</f>
        <v>0</v>
      </c>
      <c r="FLB42" s="536">
        <f>ROUND(Eigenmischungen!FLM46,1)</f>
        <v>0</v>
      </c>
      <c r="FLC42" s="536">
        <f>ROUND(Eigenmischungen!FLN46,1)</f>
        <v>0</v>
      </c>
      <c r="FLD42" s="536">
        <f>ROUND(Eigenmischungen!FLO46,1)</f>
        <v>0</v>
      </c>
      <c r="FLE42" s="536">
        <f>ROUND(Eigenmischungen!FLP46,1)</f>
        <v>0</v>
      </c>
      <c r="FLF42" s="536">
        <f>ROUND(Eigenmischungen!FLQ46,1)</f>
        <v>0</v>
      </c>
      <c r="FLG42" s="536">
        <f>ROUND(Eigenmischungen!FLR46,1)</f>
        <v>0</v>
      </c>
      <c r="FLH42" s="536">
        <f>ROUND(Eigenmischungen!FLS46,1)</f>
        <v>0</v>
      </c>
      <c r="FLI42" s="536">
        <f>ROUND(Eigenmischungen!FLT46,1)</f>
        <v>0</v>
      </c>
      <c r="FLJ42" s="536">
        <f>ROUND(Eigenmischungen!FLU46,1)</f>
        <v>0</v>
      </c>
      <c r="FLK42" s="536">
        <f>ROUND(Eigenmischungen!FLV46,1)</f>
        <v>0</v>
      </c>
      <c r="FLL42" s="536">
        <f>ROUND(Eigenmischungen!FLW46,1)</f>
        <v>0</v>
      </c>
      <c r="FLM42" s="536">
        <f>ROUND(Eigenmischungen!FLX46,1)</f>
        <v>0</v>
      </c>
      <c r="FLN42" s="536">
        <f>ROUND(Eigenmischungen!FLY46,1)</f>
        <v>0</v>
      </c>
      <c r="FLO42" s="536">
        <f>ROUND(Eigenmischungen!FLZ46,1)</f>
        <v>0</v>
      </c>
      <c r="FLP42" s="536">
        <f>ROUND(Eigenmischungen!FMA46,1)</f>
        <v>0</v>
      </c>
      <c r="FLQ42" s="536">
        <f>ROUND(Eigenmischungen!FMB46,1)</f>
        <v>0</v>
      </c>
      <c r="FLR42" s="536">
        <f>ROUND(Eigenmischungen!FMC46,1)</f>
        <v>0</v>
      </c>
      <c r="FLS42" s="536">
        <f>ROUND(Eigenmischungen!FMD46,1)</f>
        <v>0</v>
      </c>
      <c r="FLT42" s="536">
        <f>ROUND(Eigenmischungen!FME46,1)</f>
        <v>0</v>
      </c>
      <c r="FLU42" s="536">
        <f>ROUND(Eigenmischungen!FMF46,1)</f>
        <v>0</v>
      </c>
      <c r="FLV42" s="536">
        <f>ROUND(Eigenmischungen!FMG46,1)</f>
        <v>0</v>
      </c>
      <c r="FLW42" s="536">
        <f>ROUND(Eigenmischungen!FMH46,1)</f>
        <v>0</v>
      </c>
      <c r="FLX42" s="536">
        <f>ROUND(Eigenmischungen!FMI46,1)</f>
        <v>0</v>
      </c>
      <c r="FLY42" s="536">
        <f>ROUND(Eigenmischungen!FMJ46,1)</f>
        <v>0</v>
      </c>
      <c r="FLZ42" s="536">
        <f>ROUND(Eigenmischungen!FMK46,1)</f>
        <v>0</v>
      </c>
      <c r="FMA42" s="536">
        <f>ROUND(Eigenmischungen!FML46,1)</f>
        <v>0</v>
      </c>
      <c r="FMB42" s="536">
        <f>ROUND(Eigenmischungen!FMM46,1)</f>
        <v>0</v>
      </c>
      <c r="FMC42" s="536">
        <f>ROUND(Eigenmischungen!FMN46,1)</f>
        <v>0</v>
      </c>
      <c r="FMD42" s="536">
        <f>ROUND(Eigenmischungen!FMO46,1)</f>
        <v>0</v>
      </c>
      <c r="FME42" s="536">
        <f>ROUND(Eigenmischungen!FMP46,1)</f>
        <v>0</v>
      </c>
      <c r="FMF42" s="536">
        <f>ROUND(Eigenmischungen!FMQ46,1)</f>
        <v>0</v>
      </c>
      <c r="FMG42" s="536">
        <f>ROUND(Eigenmischungen!FMR46,1)</f>
        <v>0</v>
      </c>
      <c r="FMH42" s="536">
        <f>ROUND(Eigenmischungen!FMS46,1)</f>
        <v>0</v>
      </c>
      <c r="FMI42" s="536">
        <f>ROUND(Eigenmischungen!FMT46,1)</f>
        <v>0</v>
      </c>
      <c r="FMJ42" s="536">
        <f>ROUND(Eigenmischungen!FMU46,1)</f>
        <v>0</v>
      </c>
      <c r="FMK42" s="536">
        <f>ROUND(Eigenmischungen!FMV46,1)</f>
        <v>0</v>
      </c>
      <c r="FML42" s="536">
        <f>ROUND(Eigenmischungen!FMW46,1)</f>
        <v>0</v>
      </c>
      <c r="FMM42" s="536">
        <f>ROUND(Eigenmischungen!FMX46,1)</f>
        <v>0</v>
      </c>
      <c r="FMN42" s="536">
        <f>ROUND(Eigenmischungen!FMY46,1)</f>
        <v>0</v>
      </c>
      <c r="FMO42" s="536">
        <f>ROUND(Eigenmischungen!FMZ46,1)</f>
        <v>0</v>
      </c>
      <c r="FMP42" s="536">
        <f>ROUND(Eigenmischungen!FNA46,1)</f>
        <v>0</v>
      </c>
      <c r="FMQ42" s="536">
        <f>ROUND(Eigenmischungen!FNB46,1)</f>
        <v>0</v>
      </c>
      <c r="FMR42" s="536">
        <f>ROUND(Eigenmischungen!FNC46,1)</f>
        <v>0</v>
      </c>
      <c r="FMS42" s="536">
        <f>ROUND(Eigenmischungen!FND46,1)</f>
        <v>0</v>
      </c>
      <c r="FMT42" s="536">
        <f>ROUND(Eigenmischungen!FNE46,1)</f>
        <v>0</v>
      </c>
      <c r="FMU42" s="536">
        <f>ROUND(Eigenmischungen!FNF46,1)</f>
        <v>0</v>
      </c>
      <c r="FMV42" s="536">
        <f>ROUND(Eigenmischungen!FNG46,1)</f>
        <v>0</v>
      </c>
      <c r="FMW42" s="536">
        <f>ROUND(Eigenmischungen!FNH46,1)</f>
        <v>0</v>
      </c>
      <c r="FMX42" s="536">
        <f>ROUND(Eigenmischungen!FNI46,1)</f>
        <v>0</v>
      </c>
      <c r="FMY42" s="536">
        <f>ROUND(Eigenmischungen!FNJ46,1)</f>
        <v>0</v>
      </c>
      <c r="FMZ42" s="536">
        <f>ROUND(Eigenmischungen!FNK46,1)</f>
        <v>0</v>
      </c>
      <c r="FNA42" s="536">
        <f>ROUND(Eigenmischungen!FNL46,1)</f>
        <v>0</v>
      </c>
      <c r="FNB42" s="536">
        <f>ROUND(Eigenmischungen!FNM46,1)</f>
        <v>0</v>
      </c>
      <c r="FNC42" s="536">
        <f>ROUND(Eigenmischungen!FNN46,1)</f>
        <v>0</v>
      </c>
      <c r="FND42" s="536">
        <f>ROUND(Eigenmischungen!FNO46,1)</f>
        <v>0</v>
      </c>
      <c r="FNE42" s="536">
        <f>ROUND(Eigenmischungen!FNP46,1)</f>
        <v>0</v>
      </c>
      <c r="FNF42" s="536">
        <f>ROUND(Eigenmischungen!FNQ46,1)</f>
        <v>0</v>
      </c>
      <c r="FNG42" s="536">
        <f>ROUND(Eigenmischungen!FNR46,1)</f>
        <v>0</v>
      </c>
      <c r="FNH42" s="536">
        <f>ROUND(Eigenmischungen!FNS46,1)</f>
        <v>0</v>
      </c>
      <c r="FNI42" s="536">
        <f>ROUND(Eigenmischungen!FNT46,1)</f>
        <v>0</v>
      </c>
      <c r="FNJ42" s="536">
        <f>ROUND(Eigenmischungen!FNU46,1)</f>
        <v>0</v>
      </c>
      <c r="FNK42" s="536">
        <f>ROUND(Eigenmischungen!FNV46,1)</f>
        <v>0</v>
      </c>
      <c r="FNL42" s="536">
        <f>ROUND(Eigenmischungen!FNW46,1)</f>
        <v>0</v>
      </c>
      <c r="FNM42" s="536">
        <f>ROUND(Eigenmischungen!FNX46,1)</f>
        <v>0</v>
      </c>
      <c r="FNN42" s="536">
        <f>ROUND(Eigenmischungen!FNY46,1)</f>
        <v>0</v>
      </c>
      <c r="FNO42" s="536">
        <f>ROUND(Eigenmischungen!FNZ46,1)</f>
        <v>0</v>
      </c>
      <c r="FNP42" s="536">
        <f>ROUND(Eigenmischungen!FOA46,1)</f>
        <v>0</v>
      </c>
      <c r="FNQ42" s="536">
        <f>ROUND(Eigenmischungen!FOB46,1)</f>
        <v>0</v>
      </c>
      <c r="FNR42" s="536">
        <f>ROUND(Eigenmischungen!FOC46,1)</f>
        <v>0</v>
      </c>
      <c r="FNS42" s="536">
        <f>ROUND(Eigenmischungen!FOD46,1)</f>
        <v>0</v>
      </c>
      <c r="FNT42" s="536">
        <f>ROUND(Eigenmischungen!FOE46,1)</f>
        <v>0</v>
      </c>
      <c r="FNU42" s="536">
        <f>ROUND(Eigenmischungen!FOF46,1)</f>
        <v>0</v>
      </c>
      <c r="FNV42" s="536">
        <f>ROUND(Eigenmischungen!FOG46,1)</f>
        <v>0</v>
      </c>
      <c r="FNW42" s="536">
        <f>ROUND(Eigenmischungen!FOH46,1)</f>
        <v>0</v>
      </c>
      <c r="FNX42" s="536">
        <f>ROUND(Eigenmischungen!FOI46,1)</f>
        <v>0</v>
      </c>
      <c r="FNY42" s="536">
        <f>ROUND(Eigenmischungen!FOJ46,1)</f>
        <v>0</v>
      </c>
      <c r="FNZ42" s="536">
        <f>ROUND(Eigenmischungen!FOK46,1)</f>
        <v>0</v>
      </c>
      <c r="FOA42" s="536">
        <f>ROUND(Eigenmischungen!FOL46,1)</f>
        <v>0</v>
      </c>
      <c r="FOB42" s="536">
        <f>ROUND(Eigenmischungen!FOM46,1)</f>
        <v>0</v>
      </c>
      <c r="FOC42" s="536">
        <f>ROUND(Eigenmischungen!FON46,1)</f>
        <v>0</v>
      </c>
      <c r="FOD42" s="536">
        <f>ROUND(Eigenmischungen!FOO46,1)</f>
        <v>0</v>
      </c>
      <c r="FOE42" s="536">
        <f>ROUND(Eigenmischungen!FOP46,1)</f>
        <v>0</v>
      </c>
      <c r="FOF42" s="536">
        <f>ROUND(Eigenmischungen!FOQ46,1)</f>
        <v>0</v>
      </c>
      <c r="FOG42" s="536">
        <f>ROUND(Eigenmischungen!FOR46,1)</f>
        <v>0</v>
      </c>
      <c r="FOH42" s="536">
        <f>ROUND(Eigenmischungen!FOS46,1)</f>
        <v>0</v>
      </c>
      <c r="FOI42" s="536">
        <f>ROUND(Eigenmischungen!FOT46,1)</f>
        <v>0</v>
      </c>
      <c r="FOJ42" s="536">
        <f>ROUND(Eigenmischungen!FOU46,1)</f>
        <v>0</v>
      </c>
      <c r="FOK42" s="536">
        <f>ROUND(Eigenmischungen!FOV46,1)</f>
        <v>0</v>
      </c>
      <c r="FOL42" s="536">
        <f>ROUND(Eigenmischungen!FOW46,1)</f>
        <v>0</v>
      </c>
      <c r="FOM42" s="536">
        <f>ROUND(Eigenmischungen!FOX46,1)</f>
        <v>0</v>
      </c>
      <c r="FON42" s="536">
        <f>ROUND(Eigenmischungen!FOY46,1)</f>
        <v>0</v>
      </c>
      <c r="FOO42" s="536">
        <f>ROUND(Eigenmischungen!FOZ46,1)</f>
        <v>0</v>
      </c>
      <c r="FOP42" s="536">
        <f>ROUND(Eigenmischungen!FPA46,1)</f>
        <v>0</v>
      </c>
      <c r="FOQ42" s="536">
        <f>ROUND(Eigenmischungen!FPB46,1)</f>
        <v>0</v>
      </c>
      <c r="FOR42" s="536">
        <f>ROUND(Eigenmischungen!FPC46,1)</f>
        <v>0</v>
      </c>
      <c r="FOS42" s="536">
        <f>ROUND(Eigenmischungen!FPD46,1)</f>
        <v>0</v>
      </c>
      <c r="FOT42" s="536">
        <f>ROUND(Eigenmischungen!FPE46,1)</f>
        <v>0</v>
      </c>
      <c r="FOU42" s="536">
        <f>ROUND(Eigenmischungen!FPF46,1)</f>
        <v>0</v>
      </c>
      <c r="FOV42" s="536">
        <f>ROUND(Eigenmischungen!FPG46,1)</f>
        <v>0</v>
      </c>
      <c r="FOW42" s="536">
        <f>ROUND(Eigenmischungen!FPH46,1)</f>
        <v>0</v>
      </c>
      <c r="FOX42" s="536">
        <f>ROUND(Eigenmischungen!FPI46,1)</f>
        <v>0</v>
      </c>
      <c r="FOY42" s="536">
        <f>ROUND(Eigenmischungen!FPJ46,1)</f>
        <v>0</v>
      </c>
      <c r="FOZ42" s="536">
        <f>ROUND(Eigenmischungen!FPK46,1)</f>
        <v>0</v>
      </c>
      <c r="FPA42" s="536">
        <f>ROUND(Eigenmischungen!FPL46,1)</f>
        <v>0</v>
      </c>
      <c r="FPB42" s="536">
        <f>ROUND(Eigenmischungen!FPM46,1)</f>
        <v>0</v>
      </c>
      <c r="FPC42" s="536">
        <f>ROUND(Eigenmischungen!FPN46,1)</f>
        <v>0</v>
      </c>
      <c r="FPD42" s="536">
        <f>ROUND(Eigenmischungen!FPO46,1)</f>
        <v>0</v>
      </c>
      <c r="FPE42" s="536">
        <f>ROUND(Eigenmischungen!FPP46,1)</f>
        <v>0</v>
      </c>
      <c r="FPF42" s="536">
        <f>ROUND(Eigenmischungen!FPQ46,1)</f>
        <v>0</v>
      </c>
      <c r="FPG42" s="536">
        <f>ROUND(Eigenmischungen!FPR46,1)</f>
        <v>0</v>
      </c>
      <c r="FPH42" s="536">
        <f>ROUND(Eigenmischungen!FPS46,1)</f>
        <v>0</v>
      </c>
      <c r="FPI42" s="536">
        <f>ROUND(Eigenmischungen!FPT46,1)</f>
        <v>0</v>
      </c>
      <c r="FPJ42" s="536">
        <f>ROUND(Eigenmischungen!FPU46,1)</f>
        <v>0</v>
      </c>
      <c r="FPK42" s="536">
        <f>ROUND(Eigenmischungen!FPV46,1)</f>
        <v>0</v>
      </c>
      <c r="FPL42" s="536">
        <f>ROUND(Eigenmischungen!FPW46,1)</f>
        <v>0</v>
      </c>
      <c r="FPM42" s="536">
        <f>ROUND(Eigenmischungen!FPX46,1)</f>
        <v>0</v>
      </c>
      <c r="FPN42" s="536">
        <f>ROUND(Eigenmischungen!FPY46,1)</f>
        <v>0</v>
      </c>
      <c r="FPO42" s="536">
        <f>ROUND(Eigenmischungen!FPZ46,1)</f>
        <v>0</v>
      </c>
      <c r="FPP42" s="536">
        <f>ROUND(Eigenmischungen!FQA46,1)</f>
        <v>0</v>
      </c>
      <c r="FPQ42" s="536">
        <f>ROUND(Eigenmischungen!FQB46,1)</f>
        <v>0</v>
      </c>
      <c r="FPR42" s="536">
        <f>ROUND(Eigenmischungen!FQC46,1)</f>
        <v>0</v>
      </c>
      <c r="FPS42" s="536">
        <f>ROUND(Eigenmischungen!FQD46,1)</f>
        <v>0</v>
      </c>
      <c r="FPT42" s="536">
        <f>ROUND(Eigenmischungen!FQE46,1)</f>
        <v>0</v>
      </c>
      <c r="FPU42" s="536">
        <f>ROUND(Eigenmischungen!FQF46,1)</f>
        <v>0</v>
      </c>
      <c r="FPV42" s="536">
        <f>ROUND(Eigenmischungen!FQG46,1)</f>
        <v>0</v>
      </c>
      <c r="FPW42" s="536">
        <f>ROUND(Eigenmischungen!FQH46,1)</f>
        <v>0</v>
      </c>
      <c r="FPX42" s="536">
        <f>ROUND(Eigenmischungen!FQI46,1)</f>
        <v>0</v>
      </c>
      <c r="FPY42" s="536">
        <f>ROUND(Eigenmischungen!FQJ46,1)</f>
        <v>0</v>
      </c>
      <c r="FPZ42" s="536">
        <f>ROUND(Eigenmischungen!FQK46,1)</f>
        <v>0</v>
      </c>
      <c r="FQA42" s="536">
        <f>ROUND(Eigenmischungen!FQL46,1)</f>
        <v>0</v>
      </c>
      <c r="FQB42" s="536">
        <f>ROUND(Eigenmischungen!FQM46,1)</f>
        <v>0</v>
      </c>
      <c r="FQC42" s="536">
        <f>ROUND(Eigenmischungen!FQN46,1)</f>
        <v>0</v>
      </c>
      <c r="FQD42" s="536">
        <f>ROUND(Eigenmischungen!FQO46,1)</f>
        <v>0</v>
      </c>
      <c r="FQE42" s="536">
        <f>ROUND(Eigenmischungen!FQP46,1)</f>
        <v>0</v>
      </c>
      <c r="FQF42" s="536">
        <f>ROUND(Eigenmischungen!FQQ46,1)</f>
        <v>0</v>
      </c>
      <c r="FQG42" s="536">
        <f>ROUND(Eigenmischungen!FQR46,1)</f>
        <v>0</v>
      </c>
      <c r="FQH42" s="536">
        <f>ROUND(Eigenmischungen!FQS46,1)</f>
        <v>0</v>
      </c>
      <c r="FQI42" s="536">
        <f>ROUND(Eigenmischungen!FQT46,1)</f>
        <v>0</v>
      </c>
      <c r="FQJ42" s="536">
        <f>ROUND(Eigenmischungen!FQU46,1)</f>
        <v>0</v>
      </c>
      <c r="FQK42" s="536">
        <f>ROUND(Eigenmischungen!FQV46,1)</f>
        <v>0</v>
      </c>
      <c r="FQL42" s="536">
        <f>ROUND(Eigenmischungen!FQW46,1)</f>
        <v>0</v>
      </c>
      <c r="FQM42" s="536">
        <f>ROUND(Eigenmischungen!FQX46,1)</f>
        <v>0</v>
      </c>
      <c r="FQN42" s="536">
        <f>ROUND(Eigenmischungen!FQY46,1)</f>
        <v>0</v>
      </c>
      <c r="FQO42" s="536">
        <f>ROUND(Eigenmischungen!FQZ46,1)</f>
        <v>0</v>
      </c>
      <c r="FQP42" s="536">
        <f>ROUND(Eigenmischungen!FRA46,1)</f>
        <v>0</v>
      </c>
      <c r="FQQ42" s="536">
        <f>ROUND(Eigenmischungen!FRB46,1)</f>
        <v>0</v>
      </c>
      <c r="FQR42" s="536">
        <f>ROUND(Eigenmischungen!FRC46,1)</f>
        <v>0</v>
      </c>
      <c r="FQS42" s="536">
        <f>ROUND(Eigenmischungen!FRD46,1)</f>
        <v>0</v>
      </c>
      <c r="FQT42" s="536">
        <f>ROUND(Eigenmischungen!FRE46,1)</f>
        <v>0</v>
      </c>
      <c r="FQU42" s="536">
        <f>ROUND(Eigenmischungen!FRF46,1)</f>
        <v>0</v>
      </c>
      <c r="FQV42" s="536">
        <f>ROUND(Eigenmischungen!FRG46,1)</f>
        <v>0</v>
      </c>
      <c r="FQW42" s="536">
        <f>ROUND(Eigenmischungen!FRH46,1)</f>
        <v>0</v>
      </c>
      <c r="FQX42" s="536">
        <f>ROUND(Eigenmischungen!FRI46,1)</f>
        <v>0</v>
      </c>
      <c r="FQY42" s="536">
        <f>ROUND(Eigenmischungen!FRJ46,1)</f>
        <v>0</v>
      </c>
      <c r="FQZ42" s="536">
        <f>ROUND(Eigenmischungen!FRK46,1)</f>
        <v>0</v>
      </c>
      <c r="FRA42" s="536">
        <f>ROUND(Eigenmischungen!FRL46,1)</f>
        <v>0</v>
      </c>
      <c r="FRB42" s="536">
        <f>ROUND(Eigenmischungen!FRM46,1)</f>
        <v>0</v>
      </c>
      <c r="FRC42" s="536">
        <f>ROUND(Eigenmischungen!FRN46,1)</f>
        <v>0</v>
      </c>
      <c r="FRD42" s="536">
        <f>ROUND(Eigenmischungen!FRO46,1)</f>
        <v>0</v>
      </c>
      <c r="FRE42" s="536">
        <f>ROUND(Eigenmischungen!FRP46,1)</f>
        <v>0</v>
      </c>
      <c r="FRF42" s="536">
        <f>ROUND(Eigenmischungen!FRQ46,1)</f>
        <v>0</v>
      </c>
      <c r="FRG42" s="536">
        <f>ROUND(Eigenmischungen!FRR46,1)</f>
        <v>0</v>
      </c>
      <c r="FRH42" s="536">
        <f>ROUND(Eigenmischungen!FRS46,1)</f>
        <v>0</v>
      </c>
      <c r="FRI42" s="536">
        <f>ROUND(Eigenmischungen!FRT46,1)</f>
        <v>0</v>
      </c>
      <c r="FRJ42" s="536">
        <f>ROUND(Eigenmischungen!FRU46,1)</f>
        <v>0</v>
      </c>
      <c r="FRK42" s="536">
        <f>ROUND(Eigenmischungen!FRV46,1)</f>
        <v>0</v>
      </c>
      <c r="FRL42" s="536">
        <f>ROUND(Eigenmischungen!FRW46,1)</f>
        <v>0</v>
      </c>
      <c r="FRM42" s="536">
        <f>ROUND(Eigenmischungen!FRX46,1)</f>
        <v>0</v>
      </c>
      <c r="FRN42" s="536">
        <f>ROUND(Eigenmischungen!FRY46,1)</f>
        <v>0</v>
      </c>
      <c r="FRO42" s="536">
        <f>ROUND(Eigenmischungen!FRZ46,1)</f>
        <v>0</v>
      </c>
      <c r="FRP42" s="536">
        <f>ROUND(Eigenmischungen!FSA46,1)</f>
        <v>0</v>
      </c>
      <c r="FRQ42" s="536">
        <f>ROUND(Eigenmischungen!FSB46,1)</f>
        <v>0</v>
      </c>
      <c r="FRR42" s="536">
        <f>ROUND(Eigenmischungen!FSC46,1)</f>
        <v>0</v>
      </c>
      <c r="FRS42" s="536">
        <f>ROUND(Eigenmischungen!FSD46,1)</f>
        <v>0</v>
      </c>
      <c r="FRT42" s="536">
        <f>ROUND(Eigenmischungen!FSE46,1)</f>
        <v>0</v>
      </c>
      <c r="FRU42" s="536">
        <f>ROUND(Eigenmischungen!FSF46,1)</f>
        <v>0</v>
      </c>
      <c r="FRV42" s="536">
        <f>ROUND(Eigenmischungen!FSG46,1)</f>
        <v>0</v>
      </c>
      <c r="FRW42" s="536">
        <f>ROUND(Eigenmischungen!FSH46,1)</f>
        <v>0</v>
      </c>
      <c r="FRX42" s="536">
        <f>ROUND(Eigenmischungen!FSI46,1)</f>
        <v>0</v>
      </c>
      <c r="FRY42" s="536">
        <f>ROUND(Eigenmischungen!FSJ46,1)</f>
        <v>0</v>
      </c>
      <c r="FRZ42" s="536">
        <f>ROUND(Eigenmischungen!FSK46,1)</f>
        <v>0</v>
      </c>
      <c r="FSA42" s="536">
        <f>ROUND(Eigenmischungen!FSL46,1)</f>
        <v>0</v>
      </c>
      <c r="FSB42" s="536">
        <f>ROUND(Eigenmischungen!FSM46,1)</f>
        <v>0</v>
      </c>
      <c r="FSC42" s="536">
        <f>ROUND(Eigenmischungen!FSN46,1)</f>
        <v>0</v>
      </c>
      <c r="FSD42" s="536">
        <f>ROUND(Eigenmischungen!FSO46,1)</f>
        <v>0</v>
      </c>
      <c r="FSE42" s="536">
        <f>ROUND(Eigenmischungen!FSP46,1)</f>
        <v>0</v>
      </c>
      <c r="FSF42" s="536">
        <f>ROUND(Eigenmischungen!FSQ46,1)</f>
        <v>0</v>
      </c>
      <c r="FSG42" s="536">
        <f>ROUND(Eigenmischungen!FSR46,1)</f>
        <v>0</v>
      </c>
      <c r="FSH42" s="536">
        <f>ROUND(Eigenmischungen!FSS46,1)</f>
        <v>0</v>
      </c>
      <c r="FSI42" s="536">
        <f>ROUND(Eigenmischungen!FST46,1)</f>
        <v>0</v>
      </c>
      <c r="FSJ42" s="536">
        <f>ROUND(Eigenmischungen!FSU46,1)</f>
        <v>0</v>
      </c>
      <c r="FSK42" s="536">
        <f>ROUND(Eigenmischungen!FSV46,1)</f>
        <v>0</v>
      </c>
      <c r="FSL42" s="536">
        <f>ROUND(Eigenmischungen!FSW46,1)</f>
        <v>0</v>
      </c>
      <c r="FSM42" s="536">
        <f>ROUND(Eigenmischungen!FSX46,1)</f>
        <v>0</v>
      </c>
      <c r="FSN42" s="536">
        <f>ROUND(Eigenmischungen!FSY46,1)</f>
        <v>0</v>
      </c>
      <c r="FSO42" s="536">
        <f>ROUND(Eigenmischungen!FSZ46,1)</f>
        <v>0</v>
      </c>
      <c r="FSP42" s="536">
        <f>ROUND(Eigenmischungen!FTA46,1)</f>
        <v>0</v>
      </c>
      <c r="FSQ42" s="536">
        <f>ROUND(Eigenmischungen!FTB46,1)</f>
        <v>0</v>
      </c>
      <c r="FSR42" s="536">
        <f>ROUND(Eigenmischungen!FTC46,1)</f>
        <v>0</v>
      </c>
      <c r="FSS42" s="536">
        <f>ROUND(Eigenmischungen!FTD46,1)</f>
        <v>0</v>
      </c>
      <c r="FST42" s="536">
        <f>ROUND(Eigenmischungen!FTE46,1)</f>
        <v>0</v>
      </c>
      <c r="FSU42" s="536">
        <f>ROUND(Eigenmischungen!FTF46,1)</f>
        <v>0</v>
      </c>
      <c r="FSV42" s="536">
        <f>ROUND(Eigenmischungen!FTG46,1)</f>
        <v>0</v>
      </c>
      <c r="FSW42" s="536">
        <f>ROUND(Eigenmischungen!FTH46,1)</f>
        <v>0</v>
      </c>
      <c r="FSX42" s="536">
        <f>ROUND(Eigenmischungen!FTI46,1)</f>
        <v>0</v>
      </c>
      <c r="FSY42" s="536">
        <f>ROUND(Eigenmischungen!FTJ46,1)</f>
        <v>0</v>
      </c>
      <c r="FSZ42" s="536">
        <f>ROUND(Eigenmischungen!FTK46,1)</f>
        <v>0</v>
      </c>
      <c r="FTA42" s="536">
        <f>ROUND(Eigenmischungen!FTL46,1)</f>
        <v>0</v>
      </c>
      <c r="FTB42" s="536">
        <f>ROUND(Eigenmischungen!FTM46,1)</f>
        <v>0</v>
      </c>
      <c r="FTC42" s="536">
        <f>ROUND(Eigenmischungen!FTN46,1)</f>
        <v>0</v>
      </c>
      <c r="FTD42" s="536">
        <f>ROUND(Eigenmischungen!FTO46,1)</f>
        <v>0</v>
      </c>
      <c r="FTE42" s="536">
        <f>ROUND(Eigenmischungen!FTP46,1)</f>
        <v>0</v>
      </c>
      <c r="FTF42" s="536">
        <f>ROUND(Eigenmischungen!FTQ46,1)</f>
        <v>0</v>
      </c>
      <c r="FTG42" s="536">
        <f>ROUND(Eigenmischungen!FTR46,1)</f>
        <v>0</v>
      </c>
      <c r="FTH42" s="536">
        <f>ROUND(Eigenmischungen!FTS46,1)</f>
        <v>0</v>
      </c>
      <c r="FTI42" s="536">
        <f>ROUND(Eigenmischungen!FTT46,1)</f>
        <v>0</v>
      </c>
      <c r="FTJ42" s="536">
        <f>ROUND(Eigenmischungen!FTU46,1)</f>
        <v>0</v>
      </c>
      <c r="FTK42" s="536">
        <f>ROUND(Eigenmischungen!FTV46,1)</f>
        <v>0</v>
      </c>
      <c r="FTL42" s="536">
        <f>ROUND(Eigenmischungen!FTW46,1)</f>
        <v>0</v>
      </c>
      <c r="FTM42" s="536">
        <f>ROUND(Eigenmischungen!FTX46,1)</f>
        <v>0</v>
      </c>
      <c r="FTN42" s="536">
        <f>ROUND(Eigenmischungen!FTY46,1)</f>
        <v>0</v>
      </c>
      <c r="FTO42" s="536">
        <f>ROUND(Eigenmischungen!FTZ46,1)</f>
        <v>0</v>
      </c>
      <c r="FTP42" s="536">
        <f>ROUND(Eigenmischungen!FUA46,1)</f>
        <v>0</v>
      </c>
      <c r="FTQ42" s="536">
        <f>ROUND(Eigenmischungen!FUB46,1)</f>
        <v>0</v>
      </c>
      <c r="FTR42" s="536">
        <f>ROUND(Eigenmischungen!FUC46,1)</f>
        <v>0</v>
      </c>
      <c r="FTS42" s="536">
        <f>ROUND(Eigenmischungen!FUD46,1)</f>
        <v>0</v>
      </c>
      <c r="FTT42" s="536">
        <f>ROUND(Eigenmischungen!FUE46,1)</f>
        <v>0</v>
      </c>
      <c r="FTU42" s="536">
        <f>ROUND(Eigenmischungen!FUF46,1)</f>
        <v>0</v>
      </c>
      <c r="FTV42" s="536">
        <f>ROUND(Eigenmischungen!FUG46,1)</f>
        <v>0</v>
      </c>
      <c r="FTW42" s="536">
        <f>ROUND(Eigenmischungen!FUH46,1)</f>
        <v>0</v>
      </c>
      <c r="FTX42" s="536">
        <f>ROUND(Eigenmischungen!FUI46,1)</f>
        <v>0</v>
      </c>
      <c r="FTY42" s="536">
        <f>ROUND(Eigenmischungen!FUJ46,1)</f>
        <v>0</v>
      </c>
      <c r="FTZ42" s="536">
        <f>ROUND(Eigenmischungen!FUK46,1)</f>
        <v>0</v>
      </c>
      <c r="FUA42" s="536">
        <f>ROUND(Eigenmischungen!FUL46,1)</f>
        <v>0</v>
      </c>
      <c r="FUB42" s="536">
        <f>ROUND(Eigenmischungen!FUM46,1)</f>
        <v>0</v>
      </c>
      <c r="FUC42" s="536">
        <f>ROUND(Eigenmischungen!FUN46,1)</f>
        <v>0</v>
      </c>
      <c r="FUD42" s="536">
        <f>ROUND(Eigenmischungen!FUO46,1)</f>
        <v>0</v>
      </c>
      <c r="FUE42" s="536">
        <f>ROUND(Eigenmischungen!FUP46,1)</f>
        <v>0</v>
      </c>
      <c r="FUF42" s="536">
        <f>ROUND(Eigenmischungen!FUQ46,1)</f>
        <v>0</v>
      </c>
      <c r="FUG42" s="536">
        <f>ROUND(Eigenmischungen!FUR46,1)</f>
        <v>0</v>
      </c>
      <c r="FUH42" s="536">
        <f>ROUND(Eigenmischungen!FUS46,1)</f>
        <v>0</v>
      </c>
      <c r="FUI42" s="536">
        <f>ROUND(Eigenmischungen!FUT46,1)</f>
        <v>0</v>
      </c>
      <c r="FUJ42" s="536">
        <f>ROUND(Eigenmischungen!FUU46,1)</f>
        <v>0</v>
      </c>
      <c r="FUK42" s="536">
        <f>ROUND(Eigenmischungen!FUV46,1)</f>
        <v>0</v>
      </c>
      <c r="FUL42" s="536">
        <f>ROUND(Eigenmischungen!FUW46,1)</f>
        <v>0</v>
      </c>
      <c r="FUM42" s="536">
        <f>ROUND(Eigenmischungen!FUX46,1)</f>
        <v>0</v>
      </c>
      <c r="FUN42" s="536">
        <f>ROUND(Eigenmischungen!FUY46,1)</f>
        <v>0</v>
      </c>
      <c r="FUO42" s="536">
        <f>ROUND(Eigenmischungen!FUZ46,1)</f>
        <v>0</v>
      </c>
      <c r="FUP42" s="536">
        <f>ROUND(Eigenmischungen!FVA46,1)</f>
        <v>0</v>
      </c>
      <c r="FUQ42" s="536">
        <f>ROUND(Eigenmischungen!FVB46,1)</f>
        <v>0</v>
      </c>
      <c r="FUR42" s="536">
        <f>ROUND(Eigenmischungen!FVC46,1)</f>
        <v>0</v>
      </c>
      <c r="FUS42" s="536">
        <f>ROUND(Eigenmischungen!FVD46,1)</f>
        <v>0</v>
      </c>
      <c r="FUT42" s="536">
        <f>ROUND(Eigenmischungen!FVE46,1)</f>
        <v>0</v>
      </c>
      <c r="FUU42" s="536">
        <f>ROUND(Eigenmischungen!FVF46,1)</f>
        <v>0</v>
      </c>
      <c r="FUV42" s="536">
        <f>ROUND(Eigenmischungen!FVG46,1)</f>
        <v>0</v>
      </c>
      <c r="FUW42" s="536">
        <f>ROUND(Eigenmischungen!FVH46,1)</f>
        <v>0</v>
      </c>
      <c r="FUX42" s="536">
        <f>ROUND(Eigenmischungen!FVI46,1)</f>
        <v>0</v>
      </c>
      <c r="FUY42" s="536">
        <f>ROUND(Eigenmischungen!FVJ46,1)</f>
        <v>0</v>
      </c>
      <c r="FUZ42" s="536">
        <f>ROUND(Eigenmischungen!FVK46,1)</f>
        <v>0</v>
      </c>
      <c r="FVA42" s="536">
        <f>ROUND(Eigenmischungen!FVL46,1)</f>
        <v>0</v>
      </c>
      <c r="FVB42" s="536">
        <f>ROUND(Eigenmischungen!FVM46,1)</f>
        <v>0</v>
      </c>
      <c r="FVC42" s="536">
        <f>ROUND(Eigenmischungen!FVN46,1)</f>
        <v>0</v>
      </c>
      <c r="FVD42" s="536">
        <f>ROUND(Eigenmischungen!FVO46,1)</f>
        <v>0</v>
      </c>
      <c r="FVE42" s="536">
        <f>ROUND(Eigenmischungen!FVP46,1)</f>
        <v>0</v>
      </c>
      <c r="FVF42" s="536">
        <f>ROUND(Eigenmischungen!FVQ46,1)</f>
        <v>0</v>
      </c>
      <c r="FVG42" s="536">
        <f>ROUND(Eigenmischungen!FVR46,1)</f>
        <v>0</v>
      </c>
      <c r="FVH42" s="536">
        <f>ROUND(Eigenmischungen!FVS46,1)</f>
        <v>0</v>
      </c>
      <c r="FVI42" s="536">
        <f>ROUND(Eigenmischungen!FVT46,1)</f>
        <v>0</v>
      </c>
      <c r="FVJ42" s="536">
        <f>ROUND(Eigenmischungen!FVU46,1)</f>
        <v>0</v>
      </c>
      <c r="FVK42" s="536">
        <f>ROUND(Eigenmischungen!FVV46,1)</f>
        <v>0</v>
      </c>
      <c r="FVL42" s="536">
        <f>ROUND(Eigenmischungen!FVW46,1)</f>
        <v>0</v>
      </c>
      <c r="FVM42" s="536">
        <f>ROUND(Eigenmischungen!FVX46,1)</f>
        <v>0</v>
      </c>
      <c r="FVN42" s="536">
        <f>ROUND(Eigenmischungen!FVY46,1)</f>
        <v>0</v>
      </c>
      <c r="FVO42" s="536">
        <f>ROUND(Eigenmischungen!FVZ46,1)</f>
        <v>0</v>
      </c>
      <c r="FVP42" s="536">
        <f>ROUND(Eigenmischungen!FWA46,1)</f>
        <v>0</v>
      </c>
      <c r="FVQ42" s="536">
        <f>ROUND(Eigenmischungen!FWB46,1)</f>
        <v>0</v>
      </c>
      <c r="FVR42" s="536">
        <f>ROUND(Eigenmischungen!FWC46,1)</f>
        <v>0</v>
      </c>
      <c r="FVS42" s="536">
        <f>ROUND(Eigenmischungen!FWD46,1)</f>
        <v>0</v>
      </c>
      <c r="FVT42" s="536">
        <f>ROUND(Eigenmischungen!FWE46,1)</f>
        <v>0</v>
      </c>
      <c r="FVU42" s="536">
        <f>ROUND(Eigenmischungen!FWF46,1)</f>
        <v>0</v>
      </c>
      <c r="FVV42" s="536">
        <f>ROUND(Eigenmischungen!FWG46,1)</f>
        <v>0</v>
      </c>
      <c r="FVW42" s="536">
        <f>ROUND(Eigenmischungen!FWH46,1)</f>
        <v>0</v>
      </c>
      <c r="FVX42" s="536">
        <f>ROUND(Eigenmischungen!FWI46,1)</f>
        <v>0</v>
      </c>
      <c r="FVY42" s="536">
        <f>ROUND(Eigenmischungen!FWJ46,1)</f>
        <v>0</v>
      </c>
      <c r="FVZ42" s="536">
        <f>ROUND(Eigenmischungen!FWK46,1)</f>
        <v>0</v>
      </c>
      <c r="FWA42" s="536">
        <f>ROUND(Eigenmischungen!FWL46,1)</f>
        <v>0</v>
      </c>
      <c r="FWB42" s="536">
        <f>ROUND(Eigenmischungen!FWM46,1)</f>
        <v>0</v>
      </c>
      <c r="FWC42" s="536">
        <f>ROUND(Eigenmischungen!FWN46,1)</f>
        <v>0</v>
      </c>
      <c r="FWD42" s="536">
        <f>ROUND(Eigenmischungen!FWO46,1)</f>
        <v>0</v>
      </c>
      <c r="FWE42" s="536">
        <f>ROUND(Eigenmischungen!FWP46,1)</f>
        <v>0</v>
      </c>
      <c r="FWF42" s="536">
        <f>ROUND(Eigenmischungen!FWQ46,1)</f>
        <v>0</v>
      </c>
      <c r="FWG42" s="536">
        <f>ROUND(Eigenmischungen!FWR46,1)</f>
        <v>0</v>
      </c>
      <c r="FWH42" s="536">
        <f>ROUND(Eigenmischungen!FWS46,1)</f>
        <v>0</v>
      </c>
      <c r="FWI42" s="536">
        <f>ROUND(Eigenmischungen!FWT46,1)</f>
        <v>0</v>
      </c>
      <c r="FWJ42" s="536">
        <f>ROUND(Eigenmischungen!FWU46,1)</f>
        <v>0</v>
      </c>
      <c r="FWK42" s="536">
        <f>ROUND(Eigenmischungen!FWV46,1)</f>
        <v>0</v>
      </c>
      <c r="FWL42" s="536">
        <f>ROUND(Eigenmischungen!FWW46,1)</f>
        <v>0</v>
      </c>
      <c r="FWM42" s="536">
        <f>ROUND(Eigenmischungen!FWX46,1)</f>
        <v>0</v>
      </c>
      <c r="FWN42" s="536">
        <f>ROUND(Eigenmischungen!FWY46,1)</f>
        <v>0</v>
      </c>
      <c r="FWO42" s="536">
        <f>ROUND(Eigenmischungen!FWZ46,1)</f>
        <v>0</v>
      </c>
      <c r="FWP42" s="536">
        <f>ROUND(Eigenmischungen!FXA46,1)</f>
        <v>0</v>
      </c>
      <c r="FWQ42" s="536">
        <f>ROUND(Eigenmischungen!FXB46,1)</f>
        <v>0</v>
      </c>
      <c r="FWR42" s="536">
        <f>ROUND(Eigenmischungen!FXC46,1)</f>
        <v>0</v>
      </c>
      <c r="FWS42" s="536">
        <f>ROUND(Eigenmischungen!FXD46,1)</f>
        <v>0</v>
      </c>
      <c r="FWT42" s="536">
        <f>ROUND(Eigenmischungen!FXE46,1)</f>
        <v>0</v>
      </c>
      <c r="FWU42" s="536">
        <f>ROUND(Eigenmischungen!FXF46,1)</f>
        <v>0</v>
      </c>
      <c r="FWV42" s="536">
        <f>ROUND(Eigenmischungen!FXG46,1)</f>
        <v>0</v>
      </c>
      <c r="FWW42" s="536">
        <f>ROUND(Eigenmischungen!FXH46,1)</f>
        <v>0</v>
      </c>
      <c r="FWX42" s="536">
        <f>ROUND(Eigenmischungen!FXI46,1)</f>
        <v>0</v>
      </c>
      <c r="FWY42" s="536">
        <f>ROUND(Eigenmischungen!FXJ46,1)</f>
        <v>0</v>
      </c>
      <c r="FWZ42" s="536">
        <f>ROUND(Eigenmischungen!FXK46,1)</f>
        <v>0</v>
      </c>
      <c r="FXA42" s="536">
        <f>ROUND(Eigenmischungen!FXL46,1)</f>
        <v>0</v>
      </c>
      <c r="FXB42" s="536">
        <f>ROUND(Eigenmischungen!FXM46,1)</f>
        <v>0</v>
      </c>
      <c r="FXC42" s="536">
        <f>ROUND(Eigenmischungen!FXN46,1)</f>
        <v>0</v>
      </c>
      <c r="FXD42" s="536">
        <f>ROUND(Eigenmischungen!FXO46,1)</f>
        <v>0</v>
      </c>
      <c r="FXE42" s="536">
        <f>ROUND(Eigenmischungen!FXP46,1)</f>
        <v>0</v>
      </c>
      <c r="FXF42" s="536">
        <f>ROUND(Eigenmischungen!FXQ46,1)</f>
        <v>0</v>
      </c>
      <c r="FXG42" s="536">
        <f>ROUND(Eigenmischungen!FXR46,1)</f>
        <v>0</v>
      </c>
      <c r="FXH42" s="536">
        <f>ROUND(Eigenmischungen!FXS46,1)</f>
        <v>0</v>
      </c>
      <c r="FXI42" s="536">
        <f>ROUND(Eigenmischungen!FXT46,1)</f>
        <v>0</v>
      </c>
      <c r="FXJ42" s="536">
        <f>ROUND(Eigenmischungen!FXU46,1)</f>
        <v>0</v>
      </c>
      <c r="FXK42" s="536">
        <f>ROUND(Eigenmischungen!FXV46,1)</f>
        <v>0</v>
      </c>
      <c r="FXL42" s="536">
        <f>ROUND(Eigenmischungen!FXW46,1)</f>
        <v>0</v>
      </c>
      <c r="FXM42" s="536">
        <f>ROUND(Eigenmischungen!FXX46,1)</f>
        <v>0</v>
      </c>
      <c r="FXN42" s="536">
        <f>ROUND(Eigenmischungen!FXY46,1)</f>
        <v>0</v>
      </c>
      <c r="FXO42" s="536">
        <f>ROUND(Eigenmischungen!FXZ46,1)</f>
        <v>0</v>
      </c>
      <c r="FXP42" s="536">
        <f>ROUND(Eigenmischungen!FYA46,1)</f>
        <v>0</v>
      </c>
      <c r="FXQ42" s="536">
        <f>ROUND(Eigenmischungen!FYB46,1)</f>
        <v>0</v>
      </c>
      <c r="FXR42" s="536">
        <f>ROUND(Eigenmischungen!FYC46,1)</f>
        <v>0</v>
      </c>
      <c r="FXS42" s="536">
        <f>ROUND(Eigenmischungen!FYD46,1)</f>
        <v>0</v>
      </c>
      <c r="FXT42" s="536">
        <f>ROUND(Eigenmischungen!FYE46,1)</f>
        <v>0</v>
      </c>
      <c r="FXU42" s="536">
        <f>ROUND(Eigenmischungen!FYF46,1)</f>
        <v>0</v>
      </c>
      <c r="FXV42" s="536">
        <f>ROUND(Eigenmischungen!FYG46,1)</f>
        <v>0</v>
      </c>
      <c r="FXW42" s="536">
        <f>ROUND(Eigenmischungen!FYH46,1)</f>
        <v>0</v>
      </c>
      <c r="FXX42" s="536">
        <f>ROUND(Eigenmischungen!FYI46,1)</f>
        <v>0</v>
      </c>
      <c r="FXY42" s="536">
        <f>ROUND(Eigenmischungen!FYJ46,1)</f>
        <v>0</v>
      </c>
      <c r="FXZ42" s="536">
        <f>ROUND(Eigenmischungen!FYK46,1)</f>
        <v>0</v>
      </c>
      <c r="FYA42" s="536">
        <f>ROUND(Eigenmischungen!FYL46,1)</f>
        <v>0</v>
      </c>
      <c r="FYB42" s="536">
        <f>ROUND(Eigenmischungen!FYM46,1)</f>
        <v>0</v>
      </c>
      <c r="FYC42" s="536">
        <f>ROUND(Eigenmischungen!FYN46,1)</f>
        <v>0</v>
      </c>
      <c r="FYD42" s="536">
        <f>ROUND(Eigenmischungen!FYO46,1)</f>
        <v>0</v>
      </c>
      <c r="FYE42" s="536">
        <f>ROUND(Eigenmischungen!FYP46,1)</f>
        <v>0</v>
      </c>
      <c r="FYF42" s="536">
        <f>ROUND(Eigenmischungen!FYQ46,1)</f>
        <v>0</v>
      </c>
      <c r="FYG42" s="536">
        <f>ROUND(Eigenmischungen!FYR46,1)</f>
        <v>0</v>
      </c>
      <c r="FYH42" s="536">
        <f>ROUND(Eigenmischungen!FYS46,1)</f>
        <v>0</v>
      </c>
      <c r="FYI42" s="536">
        <f>ROUND(Eigenmischungen!FYT46,1)</f>
        <v>0</v>
      </c>
      <c r="FYJ42" s="536">
        <f>ROUND(Eigenmischungen!FYU46,1)</f>
        <v>0</v>
      </c>
      <c r="FYK42" s="536">
        <f>ROUND(Eigenmischungen!FYV46,1)</f>
        <v>0</v>
      </c>
      <c r="FYL42" s="536">
        <f>ROUND(Eigenmischungen!FYW46,1)</f>
        <v>0</v>
      </c>
      <c r="FYM42" s="536">
        <f>ROUND(Eigenmischungen!FYX46,1)</f>
        <v>0</v>
      </c>
      <c r="FYN42" s="536">
        <f>ROUND(Eigenmischungen!FYY46,1)</f>
        <v>0</v>
      </c>
      <c r="FYO42" s="536">
        <f>ROUND(Eigenmischungen!FYZ46,1)</f>
        <v>0</v>
      </c>
      <c r="FYP42" s="536">
        <f>ROUND(Eigenmischungen!FZA46,1)</f>
        <v>0</v>
      </c>
      <c r="FYQ42" s="536">
        <f>ROUND(Eigenmischungen!FZB46,1)</f>
        <v>0</v>
      </c>
      <c r="FYR42" s="536">
        <f>ROUND(Eigenmischungen!FZC46,1)</f>
        <v>0</v>
      </c>
      <c r="FYS42" s="536">
        <f>ROUND(Eigenmischungen!FZD46,1)</f>
        <v>0</v>
      </c>
      <c r="FYT42" s="536">
        <f>ROUND(Eigenmischungen!FZE46,1)</f>
        <v>0</v>
      </c>
      <c r="FYU42" s="536">
        <f>ROUND(Eigenmischungen!FZF46,1)</f>
        <v>0</v>
      </c>
      <c r="FYV42" s="536">
        <f>ROUND(Eigenmischungen!FZG46,1)</f>
        <v>0</v>
      </c>
      <c r="FYW42" s="536">
        <f>ROUND(Eigenmischungen!FZH46,1)</f>
        <v>0</v>
      </c>
      <c r="FYX42" s="536">
        <f>ROUND(Eigenmischungen!FZI46,1)</f>
        <v>0</v>
      </c>
      <c r="FYY42" s="536">
        <f>ROUND(Eigenmischungen!FZJ46,1)</f>
        <v>0</v>
      </c>
      <c r="FYZ42" s="536">
        <f>ROUND(Eigenmischungen!FZK46,1)</f>
        <v>0</v>
      </c>
      <c r="FZA42" s="536">
        <f>ROUND(Eigenmischungen!FZL46,1)</f>
        <v>0</v>
      </c>
      <c r="FZB42" s="536">
        <f>ROUND(Eigenmischungen!FZM46,1)</f>
        <v>0</v>
      </c>
      <c r="FZC42" s="536">
        <f>ROUND(Eigenmischungen!FZN46,1)</f>
        <v>0</v>
      </c>
      <c r="FZD42" s="536">
        <f>ROUND(Eigenmischungen!FZO46,1)</f>
        <v>0</v>
      </c>
      <c r="FZE42" s="536">
        <f>ROUND(Eigenmischungen!FZP46,1)</f>
        <v>0</v>
      </c>
      <c r="FZF42" s="536">
        <f>ROUND(Eigenmischungen!FZQ46,1)</f>
        <v>0</v>
      </c>
      <c r="FZG42" s="536">
        <f>ROUND(Eigenmischungen!FZR46,1)</f>
        <v>0</v>
      </c>
      <c r="FZH42" s="536">
        <f>ROUND(Eigenmischungen!FZS46,1)</f>
        <v>0</v>
      </c>
      <c r="FZI42" s="536">
        <f>ROUND(Eigenmischungen!FZT46,1)</f>
        <v>0</v>
      </c>
      <c r="FZJ42" s="536">
        <f>ROUND(Eigenmischungen!FZU46,1)</f>
        <v>0</v>
      </c>
      <c r="FZK42" s="536">
        <f>ROUND(Eigenmischungen!FZV46,1)</f>
        <v>0</v>
      </c>
      <c r="FZL42" s="536">
        <f>ROUND(Eigenmischungen!FZW46,1)</f>
        <v>0</v>
      </c>
      <c r="FZM42" s="536">
        <f>ROUND(Eigenmischungen!FZX46,1)</f>
        <v>0</v>
      </c>
      <c r="FZN42" s="536">
        <f>ROUND(Eigenmischungen!FZY46,1)</f>
        <v>0</v>
      </c>
      <c r="FZO42" s="536">
        <f>ROUND(Eigenmischungen!FZZ46,1)</f>
        <v>0</v>
      </c>
      <c r="FZP42" s="536">
        <f>ROUND(Eigenmischungen!GAA46,1)</f>
        <v>0</v>
      </c>
      <c r="FZQ42" s="536">
        <f>ROUND(Eigenmischungen!GAB46,1)</f>
        <v>0</v>
      </c>
      <c r="FZR42" s="536">
        <f>ROUND(Eigenmischungen!GAC46,1)</f>
        <v>0</v>
      </c>
      <c r="FZS42" s="536">
        <f>ROUND(Eigenmischungen!GAD46,1)</f>
        <v>0</v>
      </c>
      <c r="FZT42" s="536">
        <f>ROUND(Eigenmischungen!GAE46,1)</f>
        <v>0</v>
      </c>
      <c r="FZU42" s="536">
        <f>ROUND(Eigenmischungen!GAF46,1)</f>
        <v>0</v>
      </c>
      <c r="FZV42" s="536">
        <f>ROUND(Eigenmischungen!GAG46,1)</f>
        <v>0</v>
      </c>
      <c r="FZW42" s="536">
        <f>ROUND(Eigenmischungen!GAH46,1)</f>
        <v>0</v>
      </c>
      <c r="FZX42" s="536">
        <f>ROUND(Eigenmischungen!GAI46,1)</f>
        <v>0</v>
      </c>
      <c r="FZY42" s="536">
        <f>ROUND(Eigenmischungen!GAJ46,1)</f>
        <v>0</v>
      </c>
      <c r="FZZ42" s="536">
        <f>ROUND(Eigenmischungen!GAK46,1)</f>
        <v>0</v>
      </c>
      <c r="GAA42" s="536">
        <f>ROUND(Eigenmischungen!GAL46,1)</f>
        <v>0</v>
      </c>
      <c r="GAB42" s="536">
        <f>ROUND(Eigenmischungen!GAM46,1)</f>
        <v>0</v>
      </c>
      <c r="GAC42" s="536">
        <f>ROUND(Eigenmischungen!GAN46,1)</f>
        <v>0</v>
      </c>
      <c r="GAD42" s="536">
        <f>ROUND(Eigenmischungen!GAO46,1)</f>
        <v>0</v>
      </c>
      <c r="GAE42" s="536">
        <f>ROUND(Eigenmischungen!GAP46,1)</f>
        <v>0</v>
      </c>
      <c r="GAF42" s="536">
        <f>ROUND(Eigenmischungen!GAQ46,1)</f>
        <v>0</v>
      </c>
      <c r="GAG42" s="536">
        <f>ROUND(Eigenmischungen!GAR46,1)</f>
        <v>0</v>
      </c>
      <c r="GAH42" s="536">
        <f>ROUND(Eigenmischungen!GAS46,1)</f>
        <v>0</v>
      </c>
      <c r="GAI42" s="536">
        <f>ROUND(Eigenmischungen!GAT46,1)</f>
        <v>0</v>
      </c>
      <c r="GAJ42" s="536">
        <f>ROUND(Eigenmischungen!GAU46,1)</f>
        <v>0</v>
      </c>
      <c r="GAK42" s="536">
        <f>ROUND(Eigenmischungen!GAV46,1)</f>
        <v>0</v>
      </c>
      <c r="GAL42" s="536">
        <f>ROUND(Eigenmischungen!GAW46,1)</f>
        <v>0</v>
      </c>
      <c r="GAM42" s="536">
        <f>ROUND(Eigenmischungen!GAX46,1)</f>
        <v>0</v>
      </c>
      <c r="GAN42" s="536">
        <f>ROUND(Eigenmischungen!GAY46,1)</f>
        <v>0</v>
      </c>
      <c r="GAO42" s="536">
        <f>ROUND(Eigenmischungen!GAZ46,1)</f>
        <v>0</v>
      </c>
      <c r="GAP42" s="536">
        <f>ROUND(Eigenmischungen!GBA46,1)</f>
        <v>0</v>
      </c>
      <c r="GAQ42" s="536">
        <f>ROUND(Eigenmischungen!GBB46,1)</f>
        <v>0</v>
      </c>
      <c r="GAR42" s="536">
        <f>ROUND(Eigenmischungen!GBC46,1)</f>
        <v>0</v>
      </c>
      <c r="GAS42" s="536">
        <f>ROUND(Eigenmischungen!GBD46,1)</f>
        <v>0</v>
      </c>
      <c r="GAT42" s="536">
        <f>ROUND(Eigenmischungen!GBE46,1)</f>
        <v>0</v>
      </c>
      <c r="GAU42" s="536">
        <f>ROUND(Eigenmischungen!GBF46,1)</f>
        <v>0</v>
      </c>
      <c r="GAV42" s="536">
        <f>ROUND(Eigenmischungen!GBG46,1)</f>
        <v>0</v>
      </c>
      <c r="GAW42" s="536">
        <f>ROUND(Eigenmischungen!GBH46,1)</f>
        <v>0</v>
      </c>
      <c r="GAX42" s="536">
        <f>ROUND(Eigenmischungen!GBI46,1)</f>
        <v>0</v>
      </c>
      <c r="GAY42" s="536">
        <f>ROUND(Eigenmischungen!GBJ46,1)</f>
        <v>0</v>
      </c>
      <c r="GAZ42" s="536">
        <f>ROUND(Eigenmischungen!GBK46,1)</f>
        <v>0</v>
      </c>
      <c r="GBA42" s="536">
        <f>ROUND(Eigenmischungen!GBL46,1)</f>
        <v>0</v>
      </c>
      <c r="GBB42" s="536">
        <f>ROUND(Eigenmischungen!GBM46,1)</f>
        <v>0</v>
      </c>
      <c r="GBC42" s="536">
        <f>ROUND(Eigenmischungen!GBN46,1)</f>
        <v>0</v>
      </c>
      <c r="GBD42" s="536">
        <f>ROUND(Eigenmischungen!GBO46,1)</f>
        <v>0</v>
      </c>
      <c r="GBE42" s="536">
        <f>ROUND(Eigenmischungen!GBP46,1)</f>
        <v>0</v>
      </c>
      <c r="GBF42" s="536">
        <f>ROUND(Eigenmischungen!GBQ46,1)</f>
        <v>0</v>
      </c>
      <c r="GBG42" s="536">
        <f>ROUND(Eigenmischungen!GBR46,1)</f>
        <v>0</v>
      </c>
      <c r="GBH42" s="536">
        <f>ROUND(Eigenmischungen!GBS46,1)</f>
        <v>0</v>
      </c>
      <c r="GBI42" s="536">
        <f>ROUND(Eigenmischungen!GBT46,1)</f>
        <v>0</v>
      </c>
      <c r="GBJ42" s="536">
        <f>ROUND(Eigenmischungen!GBU46,1)</f>
        <v>0</v>
      </c>
      <c r="GBK42" s="536">
        <f>ROUND(Eigenmischungen!GBV46,1)</f>
        <v>0</v>
      </c>
      <c r="GBL42" s="536">
        <f>ROUND(Eigenmischungen!GBW46,1)</f>
        <v>0</v>
      </c>
      <c r="GBM42" s="536">
        <f>ROUND(Eigenmischungen!GBX46,1)</f>
        <v>0</v>
      </c>
      <c r="GBN42" s="536">
        <f>ROUND(Eigenmischungen!GBY46,1)</f>
        <v>0</v>
      </c>
      <c r="GBO42" s="536">
        <f>ROUND(Eigenmischungen!GBZ46,1)</f>
        <v>0</v>
      </c>
      <c r="GBP42" s="536">
        <f>ROUND(Eigenmischungen!GCA46,1)</f>
        <v>0</v>
      </c>
      <c r="GBQ42" s="536">
        <f>ROUND(Eigenmischungen!GCB46,1)</f>
        <v>0</v>
      </c>
      <c r="GBR42" s="536">
        <f>ROUND(Eigenmischungen!GCC46,1)</f>
        <v>0</v>
      </c>
      <c r="GBS42" s="536">
        <f>ROUND(Eigenmischungen!GCD46,1)</f>
        <v>0</v>
      </c>
      <c r="GBT42" s="536">
        <f>ROUND(Eigenmischungen!GCE46,1)</f>
        <v>0</v>
      </c>
      <c r="GBU42" s="536">
        <f>ROUND(Eigenmischungen!GCF46,1)</f>
        <v>0</v>
      </c>
      <c r="GBV42" s="536">
        <f>ROUND(Eigenmischungen!GCG46,1)</f>
        <v>0</v>
      </c>
      <c r="GBW42" s="536">
        <f>ROUND(Eigenmischungen!GCH46,1)</f>
        <v>0</v>
      </c>
      <c r="GBX42" s="536">
        <f>ROUND(Eigenmischungen!GCI46,1)</f>
        <v>0</v>
      </c>
      <c r="GBY42" s="536">
        <f>ROUND(Eigenmischungen!GCJ46,1)</f>
        <v>0</v>
      </c>
      <c r="GBZ42" s="536">
        <f>ROUND(Eigenmischungen!GCK46,1)</f>
        <v>0</v>
      </c>
      <c r="GCA42" s="536">
        <f>ROUND(Eigenmischungen!GCL46,1)</f>
        <v>0</v>
      </c>
      <c r="GCB42" s="536">
        <f>ROUND(Eigenmischungen!GCM46,1)</f>
        <v>0</v>
      </c>
      <c r="GCC42" s="536">
        <f>ROUND(Eigenmischungen!GCN46,1)</f>
        <v>0</v>
      </c>
      <c r="GCD42" s="536">
        <f>ROUND(Eigenmischungen!GCO46,1)</f>
        <v>0</v>
      </c>
      <c r="GCE42" s="536">
        <f>ROUND(Eigenmischungen!GCP46,1)</f>
        <v>0</v>
      </c>
      <c r="GCF42" s="536">
        <f>ROUND(Eigenmischungen!GCQ46,1)</f>
        <v>0</v>
      </c>
      <c r="GCG42" s="536">
        <f>ROUND(Eigenmischungen!GCR46,1)</f>
        <v>0</v>
      </c>
      <c r="GCH42" s="536">
        <f>ROUND(Eigenmischungen!GCS46,1)</f>
        <v>0</v>
      </c>
      <c r="GCI42" s="536">
        <f>ROUND(Eigenmischungen!GCT46,1)</f>
        <v>0</v>
      </c>
      <c r="GCJ42" s="536">
        <f>ROUND(Eigenmischungen!GCU46,1)</f>
        <v>0</v>
      </c>
      <c r="GCK42" s="536">
        <f>ROUND(Eigenmischungen!GCV46,1)</f>
        <v>0</v>
      </c>
      <c r="GCL42" s="536">
        <f>ROUND(Eigenmischungen!GCW46,1)</f>
        <v>0</v>
      </c>
      <c r="GCM42" s="536">
        <f>ROUND(Eigenmischungen!GCX46,1)</f>
        <v>0</v>
      </c>
      <c r="GCN42" s="536">
        <f>ROUND(Eigenmischungen!GCY46,1)</f>
        <v>0</v>
      </c>
      <c r="GCO42" s="536">
        <f>ROUND(Eigenmischungen!GCZ46,1)</f>
        <v>0</v>
      </c>
      <c r="GCP42" s="536">
        <f>ROUND(Eigenmischungen!GDA46,1)</f>
        <v>0</v>
      </c>
      <c r="GCQ42" s="536">
        <f>ROUND(Eigenmischungen!GDB46,1)</f>
        <v>0</v>
      </c>
      <c r="GCR42" s="536">
        <f>ROUND(Eigenmischungen!GDC46,1)</f>
        <v>0</v>
      </c>
      <c r="GCS42" s="536">
        <f>ROUND(Eigenmischungen!GDD46,1)</f>
        <v>0</v>
      </c>
      <c r="GCT42" s="536">
        <f>ROUND(Eigenmischungen!GDE46,1)</f>
        <v>0</v>
      </c>
      <c r="GCU42" s="536">
        <f>ROUND(Eigenmischungen!GDF46,1)</f>
        <v>0</v>
      </c>
      <c r="GCV42" s="536">
        <f>ROUND(Eigenmischungen!GDG46,1)</f>
        <v>0</v>
      </c>
      <c r="GCW42" s="536">
        <f>ROUND(Eigenmischungen!GDH46,1)</f>
        <v>0</v>
      </c>
      <c r="GCX42" s="536">
        <f>ROUND(Eigenmischungen!GDI46,1)</f>
        <v>0</v>
      </c>
      <c r="GCY42" s="536">
        <f>ROUND(Eigenmischungen!GDJ46,1)</f>
        <v>0</v>
      </c>
      <c r="GCZ42" s="536">
        <f>ROUND(Eigenmischungen!GDK46,1)</f>
        <v>0</v>
      </c>
      <c r="GDA42" s="536">
        <f>ROUND(Eigenmischungen!GDL46,1)</f>
        <v>0</v>
      </c>
      <c r="GDB42" s="536">
        <f>ROUND(Eigenmischungen!GDM46,1)</f>
        <v>0</v>
      </c>
      <c r="GDC42" s="536">
        <f>ROUND(Eigenmischungen!GDN46,1)</f>
        <v>0</v>
      </c>
      <c r="GDD42" s="536">
        <f>ROUND(Eigenmischungen!GDO46,1)</f>
        <v>0</v>
      </c>
      <c r="GDE42" s="536">
        <f>ROUND(Eigenmischungen!GDP46,1)</f>
        <v>0</v>
      </c>
      <c r="GDF42" s="536">
        <f>ROUND(Eigenmischungen!GDQ46,1)</f>
        <v>0</v>
      </c>
      <c r="GDG42" s="536">
        <f>ROUND(Eigenmischungen!GDR46,1)</f>
        <v>0</v>
      </c>
      <c r="GDH42" s="536">
        <f>ROUND(Eigenmischungen!GDS46,1)</f>
        <v>0</v>
      </c>
      <c r="GDI42" s="536">
        <f>ROUND(Eigenmischungen!GDT46,1)</f>
        <v>0</v>
      </c>
      <c r="GDJ42" s="536">
        <f>ROUND(Eigenmischungen!GDU46,1)</f>
        <v>0</v>
      </c>
      <c r="GDK42" s="536">
        <f>ROUND(Eigenmischungen!GDV46,1)</f>
        <v>0</v>
      </c>
      <c r="GDL42" s="536">
        <f>ROUND(Eigenmischungen!GDW46,1)</f>
        <v>0</v>
      </c>
      <c r="GDM42" s="536">
        <f>ROUND(Eigenmischungen!GDX46,1)</f>
        <v>0</v>
      </c>
      <c r="GDN42" s="536">
        <f>ROUND(Eigenmischungen!GDY46,1)</f>
        <v>0</v>
      </c>
      <c r="GDO42" s="536">
        <f>ROUND(Eigenmischungen!GDZ46,1)</f>
        <v>0</v>
      </c>
      <c r="GDP42" s="536">
        <f>ROUND(Eigenmischungen!GEA46,1)</f>
        <v>0</v>
      </c>
      <c r="GDQ42" s="536">
        <f>ROUND(Eigenmischungen!GEB46,1)</f>
        <v>0</v>
      </c>
      <c r="GDR42" s="536">
        <f>ROUND(Eigenmischungen!GEC46,1)</f>
        <v>0</v>
      </c>
      <c r="GDS42" s="536">
        <f>ROUND(Eigenmischungen!GED46,1)</f>
        <v>0</v>
      </c>
      <c r="GDT42" s="536">
        <f>ROUND(Eigenmischungen!GEE46,1)</f>
        <v>0</v>
      </c>
      <c r="GDU42" s="536">
        <f>ROUND(Eigenmischungen!GEF46,1)</f>
        <v>0</v>
      </c>
      <c r="GDV42" s="536">
        <f>ROUND(Eigenmischungen!GEG46,1)</f>
        <v>0</v>
      </c>
      <c r="GDW42" s="536">
        <f>ROUND(Eigenmischungen!GEH46,1)</f>
        <v>0</v>
      </c>
      <c r="GDX42" s="536">
        <f>ROUND(Eigenmischungen!GEI46,1)</f>
        <v>0</v>
      </c>
      <c r="GDY42" s="536">
        <f>ROUND(Eigenmischungen!GEJ46,1)</f>
        <v>0</v>
      </c>
      <c r="GDZ42" s="536">
        <f>ROUND(Eigenmischungen!GEK46,1)</f>
        <v>0</v>
      </c>
      <c r="GEA42" s="536">
        <f>ROUND(Eigenmischungen!GEL46,1)</f>
        <v>0</v>
      </c>
      <c r="GEB42" s="536">
        <f>ROUND(Eigenmischungen!GEM46,1)</f>
        <v>0</v>
      </c>
      <c r="GEC42" s="536">
        <f>ROUND(Eigenmischungen!GEN46,1)</f>
        <v>0</v>
      </c>
      <c r="GED42" s="536">
        <f>ROUND(Eigenmischungen!GEO46,1)</f>
        <v>0</v>
      </c>
      <c r="GEE42" s="536">
        <f>ROUND(Eigenmischungen!GEP46,1)</f>
        <v>0</v>
      </c>
      <c r="GEF42" s="536">
        <f>ROUND(Eigenmischungen!GEQ46,1)</f>
        <v>0</v>
      </c>
      <c r="GEG42" s="536">
        <f>ROUND(Eigenmischungen!GER46,1)</f>
        <v>0</v>
      </c>
      <c r="GEH42" s="536">
        <f>ROUND(Eigenmischungen!GES46,1)</f>
        <v>0</v>
      </c>
      <c r="GEI42" s="536">
        <f>ROUND(Eigenmischungen!GET46,1)</f>
        <v>0</v>
      </c>
      <c r="GEJ42" s="536">
        <f>ROUND(Eigenmischungen!GEU46,1)</f>
        <v>0</v>
      </c>
      <c r="GEK42" s="536">
        <f>ROUND(Eigenmischungen!GEV46,1)</f>
        <v>0</v>
      </c>
      <c r="GEL42" s="536">
        <f>ROUND(Eigenmischungen!GEW46,1)</f>
        <v>0</v>
      </c>
      <c r="GEM42" s="536">
        <f>ROUND(Eigenmischungen!GEX46,1)</f>
        <v>0</v>
      </c>
      <c r="GEN42" s="536">
        <f>ROUND(Eigenmischungen!GEY46,1)</f>
        <v>0</v>
      </c>
      <c r="GEO42" s="536">
        <f>ROUND(Eigenmischungen!GEZ46,1)</f>
        <v>0</v>
      </c>
      <c r="GEP42" s="536">
        <f>ROUND(Eigenmischungen!GFA46,1)</f>
        <v>0</v>
      </c>
      <c r="GEQ42" s="536">
        <f>ROUND(Eigenmischungen!GFB46,1)</f>
        <v>0</v>
      </c>
      <c r="GER42" s="536">
        <f>ROUND(Eigenmischungen!GFC46,1)</f>
        <v>0</v>
      </c>
      <c r="GES42" s="536">
        <f>ROUND(Eigenmischungen!GFD46,1)</f>
        <v>0</v>
      </c>
      <c r="GET42" s="536">
        <f>ROUND(Eigenmischungen!GFE46,1)</f>
        <v>0</v>
      </c>
      <c r="GEU42" s="536">
        <f>ROUND(Eigenmischungen!GFF46,1)</f>
        <v>0</v>
      </c>
      <c r="GEV42" s="536">
        <f>ROUND(Eigenmischungen!GFG46,1)</f>
        <v>0</v>
      </c>
      <c r="GEW42" s="536">
        <f>ROUND(Eigenmischungen!GFH46,1)</f>
        <v>0</v>
      </c>
      <c r="GEX42" s="536">
        <f>ROUND(Eigenmischungen!GFI46,1)</f>
        <v>0</v>
      </c>
      <c r="GEY42" s="536">
        <f>ROUND(Eigenmischungen!GFJ46,1)</f>
        <v>0</v>
      </c>
      <c r="GEZ42" s="536">
        <f>ROUND(Eigenmischungen!GFK46,1)</f>
        <v>0</v>
      </c>
      <c r="GFA42" s="536">
        <f>ROUND(Eigenmischungen!GFL46,1)</f>
        <v>0</v>
      </c>
      <c r="GFB42" s="536">
        <f>ROUND(Eigenmischungen!GFM46,1)</f>
        <v>0</v>
      </c>
      <c r="GFC42" s="536">
        <f>ROUND(Eigenmischungen!GFN46,1)</f>
        <v>0</v>
      </c>
      <c r="GFD42" s="536">
        <f>ROUND(Eigenmischungen!GFO46,1)</f>
        <v>0</v>
      </c>
      <c r="GFE42" s="536">
        <f>ROUND(Eigenmischungen!GFP46,1)</f>
        <v>0</v>
      </c>
      <c r="GFF42" s="536">
        <f>ROUND(Eigenmischungen!GFQ46,1)</f>
        <v>0</v>
      </c>
      <c r="GFG42" s="536">
        <f>ROUND(Eigenmischungen!GFR46,1)</f>
        <v>0</v>
      </c>
      <c r="GFH42" s="536">
        <f>ROUND(Eigenmischungen!GFS46,1)</f>
        <v>0</v>
      </c>
      <c r="GFI42" s="536">
        <f>ROUND(Eigenmischungen!GFT46,1)</f>
        <v>0</v>
      </c>
      <c r="GFJ42" s="536">
        <f>ROUND(Eigenmischungen!GFU46,1)</f>
        <v>0</v>
      </c>
      <c r="GFK42" s="536">
        <f>ROUND(Eigenmischungen!GFV46,1)</f>
        <v>0</v>
      </c>
      <c r="GFL42" s="536">
        <f>ROUND(Eigenmischungen!GFW46,1)</f>
        <v>0</v>
      </c>
      <c r="GFM42" s="536">
        <f>ROUND(Eigenmischungen!GFX46,1)</f>
        <v>0</v>
      </c>
      <c r="GFN42" s="536">
        <f>ROUND(Eigenmischungen!GFY46,1)</f>
        <v>0</v>
      </c>
      <c r="GFO42" s="536">
        <f>ROUND(Eigenmischungen!GFZ46,1)</f>
        <v>0</v>
      </c>
      <c r="GFP42" s="536">
        <f>ROUND(Eigenmischungen!GGA46,1)</f>
        <v>0</v>
      </c>
      <c r="GFQ42" s="536">
        <f>ROUND(Eigenmischungen!GGB46,1)</f>
        <v>0</v>
      </c>
      <c r="GFR42" s="536">
        <f>ROUND(Eigenmischungen!GGC46,1)</f>
        <v>0</v>
      </c>
      <c r="GFS42" s="536">
        <f>ROUND(Eigenmischungen!GGD46,1)</f>
        <v>0</v>
      </c>
      <c r="GFT42" s="536">
        <f>ROUND(Eigenmischungen!GGE46,1)</f>
        <v>0</v>
      </c>
      <c r="GFU42" s="536">
        <f>ROUND(Eigenmischungen!GGF46,1)</f>
        <v>0</v>
      </c>
      <c r="GFV42" s="536">
        <f>ROUND(Eigenmischungen!GGG46,1)</f>
        <v>0</v>
      </c>
      <c r="GFW42" s="536">
        <f>ROUND(Eigenmischungen!GGH46,1)</f>
        <v>0</v>
      </c>
      <c r="GFX42" s="536">
        <f>ROUND(Eigenmischungen!GGI46,1)</f>
        <v>0</v>
      </c>
      <c r="GFY42" s="536">
        <f>ROUND(Eigenmischungen!GGJ46,1)</f>
        <v>0</v>
      </c>
      <c r="GFZ42" s="536">
        <f>ROUND(Eigenmischungen!GGK46,1)</f>
        <v>0</v>
      </c>
      <c r="GGA42" s="536">
        <f>ROUND(Eigenmischungen!GGL46,1)</f>
        <v>0</v>
      </c>
      <c r="GGB42" s="536">
        <f>ROUND(Eigenmischungen!GGM46,1)</f>
        <v>0</v>
      </c>
      <c r="GGC42" s="536">
        <f>ROUND(Eigenmischungen!GGN46,1)</f>
        <v>0</v>
      </c>
      <c r="GGD42" s="536">
        <f>ROUND(Eigenmischungen!GGO46,1)</f>
        <v>0</v>
      </c>
      <c r="GGE42" s="536">
        <f>ROUND(Eigenmischungen!GGP46,1)</f>
        <v>0</v>
      </c>
      <c r="GGF42" s="536">
        <f>ROUND(Eigenmischungen!GGQ46,1)</f>
        <v>0</v>
      </c>
      <c r="GGG42" s="536">
        <f>ROUND(Eigenmischungen!GGR46,1)</f>
        <v>0</v>
      </c>
      <c r="GGH42" s="536">
        <f>ROUND(Eigenmischungen!GGS46,1)</f>
        <v>0</v>
      </c>
      <c r="GGI42" s="536">
        <f>ROUND(Eigenmischungen!GGT46,1)</f>
        <v>0</v>
      </c>
      <c r="GGJ42" s="536">
        <f>ROUND(Eigenmischungen!GGU46,1)</f>
        <v>0</v>
      </c>
      <c r="GGK42" s="536">
        <f>ROUND(Eigenmischungen!GGV46,1)</f>
        <v>0</v>
      </c>
      <c r="GGL42" s="536">
        <f>ROUND(Eigenmischungen!GGW46,1)</f>
        <v>0</v>
      </c>
      <c r="GGM42" s="536">
        <f>ROUND(Eigenmischungen!GGX46,1)</f>
        <v>0</v>
      </c>
      <c r="GGN42" s="536">
        <f>ROUND(Eigenmischungen!GGY46,1)</f>
        <v>0</v>
      </c>
      <c r="GGO42" s="536">
        <f>ROUND(Eigenmischungen!GGZ46,1)</f>
        <v>0</v>
      </c>
      <c r="GGP42" s="536">
        <f>ROUND(Eigenmischungen!GHA46,1)</f>
        <v>0</v>
      </c>
      <c r="GGQ42" s="536">
        <f>ROUND(Eigenmischungen!GHB46,1)</f>
        <v>0</v>
      </c>
      <c r="GGR42" s="536">
        <f>ROUND(Eigenmischungen!GHC46,1)</f>
        <v>0</v>
      </c>
      <c r="GGS42" s="536">
        <f>ROUND(Eigenmischungen!GHD46,1)</f>
        <v>0</v>
      </c>
      <c r="GGT42" s="536">
        <f>ROUND(Eigenmischungen!GHE46,1)</f>
        <v>0</v>
      </c>
      <c r="GGU42" s="536">
        <f>ROUND(Eigenmischungen!GHF46,1)</f>
        <v>0</v>
      </c>
      <c r="GGV42" s="536">
        <f>ROUND(Eigenmischungen!GHG46,1)</f>
        <v>0</v>
      </c>
      <c r="GGW42" s="536">
        <f>ROUND(Eigenmischungen!GHH46,1)</f>
        <v>0</v>
      </c>
      <c r="GGX42" s="536">
        <f>ROUND(Eigenmischungen!GHI46,1)</f>
        <v>0</v>
      </c>
      <c r="GGY42" s="536">
        <f>ROUND(Eigenmischungen!GHJ46,1)</f>
        <v>0</v>
      </c>
      <c r="GGZ42" s="536">
        <f>ROUND(Eigenmischungen!GHK46,1)</f>
        <v>0</v>
      </c>
      <c r="GHA42" s="536">
        <f>ROUND(Eigenmischungen!GHL46,1)</f>
        <v>0</v>
      </c>
      <c r="GHB42" s="536">
        <f>ROUND(Eigenmischungen!GHM46,1)</f>
        <v>0</v>
      </c>
      <c r="GHC42" s="536">
        <f>ROUND(Eigenmischungen!GHN46,1)</f>
        <v>0</v>
      </c>
      <c r="GHD42" s="536">
        <f>ROUND(Eigenmischungen!GHO46,1)</f>
        <v>0</v>
      </c>
      <c r="GHE42" s="536">
        <f>ROUND(Eigenmischungen!GHP46,1)</f>
        <v>0</v>
      </c>
      <c r="GHF42" s="536">
        <f>ROUND(Eigenmischungen!GHQ46,1)</f>
        <v>0</v>
      </c>
      <c r="GHG42" s="536">
        <f>ROUND(Eigenmischungen!GHR46,1)</f>
        <v>0</v>
      </c>
      <c r="GHH42" s="536">
        <f>ROUND(Eigenmischungen!GHS46,1)</f>
        <v>0</v>
      </c>
      <c r="GHI42" s="536">
        <f>ROUND(Eigenmischungen!GHT46,1)</f>
        <v>0</v>
      </c>
      <c r="GHJ42" s="536">
        <f>ROUND(Eigenmischungen!GHU46,1)</f>
        <v>0</v>
      </c>
      <c r="GHK42" s="536">
        <f>ROUND(Eigenmischungen!GHV46,1)</f>
        <v>0</v>
      </c>
      <c r="GHL42" s="536">
        <f>ROUND(Eigenmischungen!GHW46,1)</f>
        <v>0</v>
      </c>
      <c r="GHM42" s="536">
        <f>ROUND(Eigenmischungen!GHX46,1)</f>
        <v>0</v>
      </c>
      <c r="GHN42" s="536">
        <f>ROUND(Eigenmischungen!GHY46,1)</f>
        <v>0</v>
      </c>
      <c r="GHO42" s="536">
        <f>ROUND(Eigenmischungen!GHZ46,1)</f>
        <v>0</v>
      </c>
      <c r="GHP42" s="536">
        <f>ROUND(Eigenmischungen!GIA46,1)</f>
        <v>0</v>
      </c>
      <c r="GHQ42" s="536">
        <f>ROUND(Eigenmischungen!GIB46,1)</f>
        <v>0</v>
      </c>
      <c r="GHR42" s="536">
        <f>ROUND(Eigenmischungen!GIC46,1)</f>
        <v>0</v>
      </c>
      <c r="GHS42" s="536">
        <f>ROUND(Eigenmischungen!GID46,1)</f>
        <v>0</v>
      </c>
      <c r="GHT42" s="536">
        <f>ROUND(Eigenmischungen!GIE46,1)</f>
        <v>0</v>
      </c>
      <c r="GHU42" s="536">
        <f>ROUND(Eigenmischungen!GIF46,1)</f>
        <v>0</v>
      </c>
      <c r="GHV42" s="536">
        <f>ROUND(Eigenmischungen!GIG46,1)</f>
        <v>0</v>
      </c>
      <c r="GHW42" s="536">
        <f>ROUND(Eigenmischungen!GIH46,1)</f>
        <v>0</v>
      </c>
      <c r="GHX42" s="536">
        <f>ROUND(Eigenmischungen!GII46,1)</f>
        <v>0</v>
      </c>
      <c r="GHY42" s="536">
        <f>ROUND(Eigenmischungen!GIJ46,1)</f>
        <v>0</v>
      </c>
      <c r="GHZ42" s="536">
        <f>ROUND(Eigenmischungen!GIK46,1)</f>
        <v>0</v>
      </c>
      <c r="GIA42" s="536">
        <f>ROUND(Eigenmischungen!GIL46,1)</f>
        <v>0</v>
      </c>
      <c r="GIB42" s="536">
        <f>ROUND(Eigenmischungen!GIM46,1)</f>
        <v>0</v>
      </c>
      <c r="GIC42" s="536">
        <f>ROUND(Eigenmischungen!GIN46,1)</f>
        <v>0</v>
      </c>
      <c r="GID42" s="536">
        <f>ROUND(Eigenmischungen!GIO46,1)</f>
        <v>0</v>
      </c>
      <c r="GIE42" s="536">
        <f>ROUND(Eigenmischungen!GIP46,1)</f>
        <v>0</v>
      </c>
      <c r="GIF42" s="536">
        <f>ROUND(Eigenmischungen!GIQ46,1)</f>
        <v>0</v>
      </c>
      <c r="GIG42" s="536">
        <f>ROUND(Eigenmischungen!GIR46,1)</f>
        <v>0</v>
      </c>
      <c r="GIH42" s="536">
        <f>ROUND(Eigenmischungen!GIS46,1)</f>
        <v>0</v>
      </c>
      <c r="GII42" s="536">
        <f>ROUND(Eigenmischungen!GIT46,1)</f>
        <v>0</v>
      </c>
      <c r="GIJ42" s="536">
        <f>ROUND(Eigenmischungen!GIU46,1)</f>
        <v>0</v>
      </c>
      <c r="GIK42" s="536">
        <f>ROUND(Eigenmischungen!GIV46,1)</f>
        <v>0</v>
      </c>
      <c r="GIL42" s="536">
        <f>ROUND(Eigenmischungen!GIW46,1)</f>
        <v>0</v>
      </c>
      <c r="GIM42" s="536">
        <f>ROUND(Eigenmischungen!GIX46,1)</f>
        <v>0</v>
      </c>
      <c r="GIN42" s="536">
        <f>ROUND(Eigenmischungen!GIY46,1)</f>
        <v>0</v>
      </c>
      <c r="GIO42" s="536">
        <f>ROUND(Eigenmischungen!GIZ46,1)</f>
        <v>0</v>
      </c>
      <c r="GIP42" s="536">
        <f>ROUND(Eigenmischungen!GJA46,1)</f>
        <v>0</v>
      </c>
      <c r="GIQ42" s="536">
        <f>ROUND(Eigenmischungen!GJB46,1)</f>
        <v>0</v>
      </c>
      <c r="GIR42" s="536">
        <f>ROUND(Eigenmischungen!GJC46,1)</f>
        <v>0</v>
      </c>
      <c r="GIS42" s="536">
        <f>ROUND(Eigenmischungen!GJD46,1)</f>
        <v>0</v>
      </c>
      <c r="GIT42" s="536">
        <f>ROUND(Eigenmischungen!GJE46,1)</f>
        <v>0</v>
      </c>
      <c r="GIU42" s="536">
        <f>ROUND(Eigenmischungen!GJF46,1)</f>
        <v>0</v>
      </c>
      <c r="GIV42" s="536">
        <f>ROUND(Eigenmischungen!GJG46,1)</f>
        <v>0</v>
      </c>
      <c r="GIW42" s="536">
        <f>ROUND(Eigenmischungen!GJH46,1)</f>
        <v>0</v>
      </c>
      <c r="GIX42" s="536">
        <f>ROUND(Eigenmischungen!GJI46,1)</f>
        <v>0</v>
      </c>
      <c r="GIY42" s="536">
        <f>ROUND(Eigenmischungen!GJJ46,1)</f>
        <v>0</v>
      </c>
      <c r="GIZ42" s="536">
        <f>ROUND(Eigenmischungen!GJK46,1)</f>
        <v>0</v>
      </c>
      <c r="GJA42" s="536">
        <f>ROUND(Eigenmischungen!GJL46,1)</f>
        <v>0</v>
      </c>
      <c r="GJB42" s="536">
        <f>ROUND(Eigenmischungen!GJM46,1)</f>
        <v>0</v>
      </c>
      <c r="GJC42" s="536">
        <f>ROUND(Eigenmischungen!GJN46,1)</f>
        <v>0</v>
      </c>
      <c r="GJD42" s="536">
        <f>ROUND(Eigenmischungen!GJO46,1)</f>
        <v>0</v>
      </c>
      <c r="GJE42" s="536">
        <f>ROUND(Eigenmischungen!GJP46,1)</f>
        <v>0</v>
      </c>
      <c r="GJF42" s="536">
        <f>ROUND(Eigenmischungen!GJQ46,1)</f>
        <v>0</v>
      </c>
      <c r="GJG42" s="536">
        <f>ROUND(Eigenmischungen!GJR46,1)</f>
        <v>0</v>
      </c>
      <c r="GJH42" s="536">
        <f>ROUND(Eigenmischungen!GJS46,1)</f>
        <v>0</v>
      </c>
      <c r="GJI42" s="536">
        <f>ROUND(Eigenmischungen!GJT46,1)</f>
        <v>0</v>
      </c>
      <c r="GJJ42" s="536">
        <f>ROUND(Eigenmischungen!GJU46,1)</f>
        <v>0</v>
      </c>
      <c r="GJK42" s="536">
        <f>ROUND(Eigenmischungen!GJV46,1)</f>
        <v>0</v>
      </c>
      <c r="GJL42" s="536">
        <f>ROUND(Eigenmischungen!GJW46,1)</f>
        <v>0</v>
      </c>
      <c r="GJM42" s="536">
        <f>ROUND(Eigenmischungen!GJX46,1)</f>
        <v>0</v>
      </c>
      <c r="GJN42" s="536">
        <f>ROUND(Eigenmischungen!GJY46,1)</f>
        <v>0</v>
      </c>
      <c r="GJO42" s="536">
        <f>ROUND(Eigenmischungen!GJZ46,1)</f>
        <v>0</v>
      </c>
      <c r="GJP42" s="536">
        <f>ROUND(Eigenmischungen!GKA46,1)</f>
        <v>0</v>
      </c>
      <c r="GJQ42" s="536">
        <f>ROUND(Eigenmischungen!GKB46,1)</f>
        <v>0</v>
      </c>
      <c r="GJR42" s="536">
        <f>ROUND(Eigenmischungen!GKC46,1)</f>
        <v>0</v>
      </c>
      <c r="GJS42" s="536">
        <f>ROUND(Eigenmischungen!GKD46,1)</f>
        <v>0</v>
      </c>
      <c r="GJT42" s="536">
        <f>ROUND(Eigenmischungen!GKE46,1)</f>
        <v>0</v>
      </c>
      <c r="GJU42" s="536">
        <f>ROUND(Eigenmischungen!GKF46,1)</f>
        <v>0</v>
      </c>
      <c r="GJV42" s="536">
        <f>ROUND(Eigenmischungen!GKG46,1)</f>
        <v>0</v>
      </c>
      <c r="GJW42" s="536">
        <f>ROUND(Eigenmischungen!GKH46,1)</f>
        <v>0</v>
      </c>
      <c r="GJX42" s="536">
        <f>ROUND(Eigenmischungen!GKI46,1)</f>
        <v>0</v>
      </c>
      <c r="GJY42" s="536">
        <f>ROUND(Eigenmischungen!GKJ46,1)</f>
        <v>0</v>
      </c>
      <c r="GJZ42" s="536">
        <f>ROUND(Eigenmischungen!GKK46,1)</f>
        <v>0</v>
      </c>
      <c r="GKA42" s="536">
        <f>ROUND(Eigenmischungen!GKL46,1)</f>
        <v>0</v>
      </c>
      <c r="GKB42" s="536">
        <f>ROUND(Eigenmischungen!GKM46,1)</f>
        <v>0</v>
      </c>
      <c r="GKC42" s="536">
        <f>ROUND(Eigenmischungen!GKN46,1)</f>
        <v>0</v>
      </c>
      <c r="GKD42" s="536">
        <f>ROUND(Eigenmischungen!GKO46,1)</f>
        <v>0</v>
      </c>
      <c r="GKE42" s="536">
        <f>ROUND(Eigenmischungen!GKP46,1)</f>
        <v>0</v>
      </c>
      <c r="GKF42" s="536">
        <f>ROUND(Eigenmischungen!GKQ46,1)</f>
        <v>0</v>
      </c>
      <c r="GKG42" s="536">
        <f>ROUND(Eigenmischungen!GKR46,1)</f>
        <v>0</v>
      </c>
      <c r="GKH42" s="536">
        <f>ROUND(Eigenmischungen!GKS46,1)</f>
        <v>0</v>
      </c>
      <c r="GKI42" s="536">
        <f>ROUND(Eigenmischungen!GKT46,1)</f>
        <v>0</v>
      </c>
      <c r="GKJ42" s="536">
        <f>ROUND(Eigenmischungen!GKU46,1)</f>
        <v>0</v>
      </c>
      <c r="GKK42" s="536">
        <f>ROUND(Eigenmischungen!GKV46,1)</f>
        <v>0</v>
      </c>
      <c r="GKL42" s="536">
        <f>ROUND(Eigenmischungen!GKW46,1)</f>
        <v>0</v>
      </c>
      <c r="GKM42" s="536">
        <f>ROUND(Eigenmischungen!GKX46,1)</f>
        <v>0</v>
      </c>
      <c r="GKN42" s="536">
        <f>ROUND(Eigenmischungen!GKY46,1)</f>
        <v>0</v>
      </c>
      <c r="GKO42" s="536">
        <f>ROUND(Eigenmischungen!GKZ46,1)</f>
        <v>0</v>
      </c>
      <c r="GKP42" s="536">
        <f>ROUND(Eigenmischungen!GLA46,1)</f>
        <v>0</v>
      </c>
      <c r="GKQ42" s="536">
        <f>ROUND(Eigenmischungen!GLB46,1)</f>
        <v>0</v>
      </c>
      <c r="GKR42" s="536">
        <f>ROUND(Eigenmischungen!GLC46,1)</f>
        <v>0</v>
      </c>
      <c r="GKS42" s="536">
        <f>ROUND(Eigenmischungen!GLD46,1)</f>
        <v>0</v>
      </c>
      <c r="GKT42" s="536">
        <f>ROUND(Eigenmischungen!GLE46,1)</f>
        <v>0</v>
      </c>
      <c r="GKU42" s="536">
        <f>ROUND(Eigenmischungen!GLF46,1)</f>
        <v>0</v>
      </c>
      <c r="GKV42" s="536">
        <f>ROUND(Eigenmischungen!GLG46,1)</f>
        <v>0</v>
      </c>
      <c r="GKW42" s="536">
        <f>ROUND(Eigenmischungen!GLH46,1)</f>
        <v>0</v>
      </c>
      <c r="GKX42" s="536">
        <f>ROUND(Eigenmischungen!GLI46,1)</f>
        <v>0</v>
      </c>
      <c r="GKY42" s="536">
        <f>ROUND(Eigenmischungen!GLJ46,1)</f>
        <v>0</v>
      </c>
      <c r="GKZ42" s="536">
        <f>ROUND(Eigenmischungen!GLK46,1)</f>
        <v>0</v>
      </c>
      <c r="GLA42" s="536">
        <f>ROUND(Eigenmischungen!GLL46,1)</f>
        <v>0</v>
      </c>
      <c r="GLB42" s="536">
        <f>ROUND(Eigenmischungen!GLM46,1)</f>
        <v>0</v>
      </c>
      <c r="GLC42" s="536">
        <f>ROUND(Eigenmischungen!GLN46,1)</f>
        <v>0</v>
      </c>
      <c r="GLD42" s="536">
        <f>ROUND(Eigenmischungen!GLO46,1)</f>
        <v>0</v>
      </c>
      <c r="GLE42" s="536">
        <f>ROUND(Eigenmischungen!GLP46,1)</f>
        <v>0</v>
      </c>
      <c r="GLF42" s="536">
        <f>ROUND(Eigenmischungen!GLQ46,1)</f>
        <v>0</v>
      </c>
      <c r="GLG42" s="536">
        <f>ROUND(Eigenmischungen!GLR46,1)</f>
        <v>0</v>
      </c>
      <c r="GLH42" s="536">
        <f>ROUND(Eigenmischungen!GLS46,1)</f>
        <v>0</v>
      </c>
      <c r="GLI42" s="536">
        <f>ROUND(Eigenmischungen!GLT46,1)</f>
        <v>0</v>
      </c>
      <c r="GLJ42" s="536">
        <f>ROUND(Eigenmischungen!GLU46,1)</f>
        <v>0</v>
      </c>
      <c r="GLK42" s="536">
        <f>ROUND(Eigenmischungen!GLV46,1)</f>
        <v>0</v>
      </c>
      <c r="GLL42" s="536">
        <f>ROUND(Eigenmischungen!GLW46,1)</f>
        <v>0</v>
      </c>
      <c r="GLM42" s="536">
        <f>ROUND(Eigenmischungen!GLX46,1)</f>
        <v>0</v>
      </c>
      <c r="GLN42" s="536">
        <f>ROUND(Eigenmischungen!GLY46,1)</f>
        <v>0</v>
      </c>
      <c r="GLO42" s="536">
        <f>ROUND(Eigenmischungen!GLZ46,1)</f>
        <v>0</v>
      </c>
      <c r="GLP42" s="536">
        <f>ROUND(Eigenmischungen!GMA46,1)</f>
        <v>0</v>
      </c>
      <c r="GLQ42" s="536">
        <f>ROUND(Eigenmischungen!GMB46,1)</f>
        <v>0</v>
      </c>
      <c r="GLR42" s="536">
        <f>ROUND(Eigenmischungen!GMC46,1)</f>
        <v>0</v>
      </c>
      <c r="GLS42" s="536">
        <f>ROUND(Eigenmischungen!GMD46,1)</f>
        <v>0</v>
      </c>
      <c r="GLT42" s="536">
        <f>ROUND(Eigenmischungen!GME46,1)</f>
        <v>0</v>
      </c>
      <c r="GLU42" s="536">
        <f>ROUND(Eigenmischungen!GMF46,1)</f>
        <v>0</v>
      </c>
      <c r="GLV42" s="536">
        <f>ROUND(Eigenmischungen!GMG46,1)</f>
        <v>0</v>
      </c>
      <c r="GLW42" s="536">
        <f>ROUND(Eigenmischungen!GMH46,1)</f>
        <v>0</v>
      </c>
      <c r="GLX42" s="536">
        <f>ROUND(Eigenmischungen!GMI46,1)</f>
        <v>0</v>
      </c>
      <c r="GLY42" s="536">
        <f>ROUND(Eigenmischungen!GMJ46,1)</f>
        <v>0</v>
      </c>
      <c r="GLZ42" s="536">
        <f>ROUND(Eigenmischungen!GMK46,1)</f>
        <v>0</v>
      </c>
      <c r="GMA42" s="536">
        <f>ROUND(Eigenmischungen!GML46,1)</f>
        <v>0</v>
      </c>
      <c r="GMB42" s="536">
        <f>ROUND(Eigenmischungen!GMM46,1)</f>
        <v>0</v>
      </c>
      <c r="GMC42" s="536">
        <f>ROUND(Eigenmischungen!GMN46,1)</f>
        <v>0</v>
      </c>
      <c r="GMD42" s="536">
        <f>ROUND(Eigenmischungen!GMO46,1)</f>
        <v>0</v>
      </c>
      <c r="GME42" s="536">
        <f>ROUND(Eigenmischungen!GMP46,1)</f>
        <v>0</v>
      </c>
      <c r="GMF42" s="536">
        <f>ROUND(Eigenmischungen!GMQ46,1)</f>
        <v>0</v>
      </c>
      <c r="GMG42" s="536">
        <f>ROUND(Eigenmischungen!GMR46,1)</f>
        <v>0</v>
      </c>
      <c r="GMH42" s="536">
        <f>ROUND(Eigenmischungen!GMS46,1)</f>
        <v>0</v>
      </c>
      <c r="GMI42" s="536">
        <f>ROUND(Eigenmischungen!GMT46,1)</f>
        <v>0</v>
      </c>
      <c r="GMJ42" s="536">
        <f>ROUND(Eigenmischungen!GMU46,1)</f>
        <v>0</v>
      </c>
      <c r="GMK42" s="536">
        <f>ROUND(Eigenmischungen!GMV46,1)</f>
        <v>0</v>
      </c>
      <c r="GML42" s="536">
        <f>ROUND(Eigenmischungen!GMW46,1)</f>
        <v>0</v>
      </c>
      <c r="GMM42" s="536">
        <f>ROUND(Eigenmischungen!GMX46,1)</f>
        <v>0</v>
      </c>
      <c r="GMN42" s="536">
        <f>ROUND(Eigenmischungen!GMY46,1)</f>
        <v>0</v>
      </c>
      <c r="GMO42" s="536">
        <f>ROUND(Eigenmischungen!GMZ46,1)</f>
        <v>0</v>
      </c>
      <c r="GMP42" s="536">
        <f>ROUND(Eigenmischungen!GNA46,1)</f>
        <v>0</v>
      </c>
      <c r="GMQ42" s="536">
        <f>ROUND(Eigenmischungen!GNB46,1)</f>
        <v>0</v>
      </c>
      <c r="GMR42" s="536">
        <f>ROUND(Eigenmischungen!GNC46,1)</f>
        <v>0</v>
      </c>
      <c r="GMS42" s="536">
        <f>ROUND(Eigenmischungen!GND46,1)</f>
        <v>0</v>
      </c>
      <c r="GMT42" s="536">
        <f>ROUND(Eigenmischungen!GNE46,1)</f>
        <v>0</v>
      </c>
      <c r="GMU42" s="536">
        <f>ROUND(Eigenmischungen!GNF46,1)</f>
        <v>0</v>
      </c>
      <c r="GMV42" s="536">
        <f>ROUND(Eigenmischungen!GNG46,1)</f>
        <v>0</v>
      </c>
      <c r="GMW42" s="536">
        <f>ROUND(Eigenmischungen!GNH46,1)</f>
        <v>0</v>
      </c>
      <c r="GMX42" s="536">
        <f>ROUND(Eigenmischungen!GNI46,1)</f>
        <v>0</v>
      </c>
      <c r="GMY42" s="536">
        <f>ROUND(Eigenmischungen!GNJ46,1)</f>
        <v>0</v>
      </c>
      <c r="GMZ42" s="536">
        <f>ROUND(Eigenmischungen!GNK46,1)</f>
        <v>0</v>
      </c>
      <c r="GNA42" s="536">
        <f>ROUND(Eigenmischungen!GNL46,1)</f>
        <v>0</v>
      </c>
      <c r="GNB42" s="536">
        <f>ROUND(Eigenmischungen!GNM46,1)</f>
        <v>0</v>
      </c>
      <c r="GNC42" s="536">
        <f>ROUND(Eigenmischungen!GNN46,1)</f>
        <v>0</v>
      </c>
      <c r="GND42" s="536">
        <f>ROUND(Eigenmischungen!GNO46,1)</f>
        <v>0</v>
      </c>
      <c r="GNE42" s="536">
        <f>ROUND(Eigenmischungen!GNP46,1)</f>
        <v>0</v>
      </c>
      <c r="GNF42" s="536">
        <f>ROUND(Eigenmischungen!GNQ46,1)</f>
        <v>0</v>
      </c>
      <c r="GNG42" s="536">
        <f>ROUND(Eigenmischungen!GNR46,1)</f>
        <v>0</v>
      </c>
      <c r="GNH42" s="536">
        <f>ROUND(Eigenmischungen!GNS46,1)</f>
        <v>0</v>
      </c>
      <c r="GNI42" s="536">
        <f>ROUND(Eigenmischungen!GNT46,1)</f>
        <v>0</v>
      </c>
      <c r="GNJ42" s="536">
        <f>ROUND(Eigenmischungen!GNU46,1)</f>
        <v>0</v>
      </c>
      <c r="GNK42" s="536">
        <f>ROUND(Eigenmischungen!GNV46,1)</f>
        <v>0</v>
      </c>
      <c r="GNL42" s="536">
        <f>ROUND(Eigenmischungen!GNW46,1)</f>
        <v>0</v>
      </c>
      <c r="GNM42" s="536">
        <f>ROUND(Eigenmischungen!GNX46,1)</f>
        <v>0</v>
      </c>
      <c r="GNN42" s="536">
        <f>ROUND(Eigenmischungen!GNY46,1)</f>
        <v>0</v>
      </c>
      <c r="GNO42" s="536">
        <f>ROUND(Eigenmischungen!GNZ46,1)</f>
        <v>0</v>
      </c>
      <c r="GNP42" s="536">
        <f>ROUND(Eigenmischungen!GOA46,1)</f>
        <v>0</v>
      </c>
      <c r="GNQ42" s="536">
        <f>ROUND(Eigenmischungen!GOB46,1)</f>
        <v>0</v>
      </c>
      <c r="GNR42" s="536">
        <f>ROUND(Eigenmischungen!GOC46,1)</f>
        <v>0</v>
      </c>
      <c r="GNS42" s="536">
        <f>ROUND(Eigenmischungen!GOD46,1)</f>
        <v>0</v>
      </c>
      <c r="GNT42" s="536">
        <f>ROUND(Eigenmischungen!GOE46,1)</f>
        <v>0</v>
      </c>
      <c r="GNU42" s="536">
        <f>ROUND(Eigenmischungen!GOF46,1)</f>
        <v>0</v>
      </c>
      <c r="GNV42" s="536">
        <f>ROUND(Eigenmischungen!GOG46,1)</f>
        <v>0</v>
      </c>
      <c r="GNW42" s="536">
        <f>ROUND(Eigenmischungen!GOH46,1)</f>
        <v>0</v>
      </c>
      <c r="GNX42" s="536">
        <f>ROUND(Eigenmischungen!GOI46,1)</f>
        <v>0</v>
      </c>
      <c r="GNY42" s="536">
        <f>ROUND(Eigenmischungen!GOJ46,1)</f>
        <v>0</v>
      </c>
      <c r="GNZ42" s="536">
        <f>ROUND(Eigenmischungen!GOK46,1)</f>
        <v>0</v>
      </c>
      <c r="GOA42" s="536">
        <f>ROUND(Eigenmischungen!GOL46,1)</f>
        <v>0</v>
      </c>
      <c r="GOB42" s="536">
        <f>ROUND(Eigenmischungen!GOM46,1)</f>
        <v>0</v>
      </c>
      <c r="GOC42" s="536">
        <f>ROUND(Eigenmischungen!GON46,1)</f>
        <v>0</v>
      </c>
      <c r="GOD42" s="536">
        <f>ROUND(Eigenmischungen!GOO46,1)</f>
        <v>0</v>
      </c>
      <c r="GOE42" s="536">
        <f>ROUND(Eigenmischungen!GOP46,1)</f>
        <v>0</v>
      </c>
      <c r="GOF42" s="536">
        <f>ROUND(Eigenmischungen!GOQ46,1)</f>
        <v>0</v>
      </c>
      <c r="GOG42" s="536">
        <f>ROUND(Eigenmischungen!GOR46,1)</f>
        <v>0</v>
      </c>
      <c r="GOH42" s="536">
        <f>ROUND(Eigenmischungen!GOS46,1)</f>
        <v>0</v>
      </c>
      <c r="GOI42" s="536">
        <f>ROUND(Eigenmischungen!GOT46,1)</f>
        <v>0</v>
      </c>
      <c r="GOJ42" s="536">
        <f>ROUND(Eigenmischungen!GOU46,1)</f>
        <v>0</v>
      </c>
      <c r="GOK42" s="536">
        <f>ROUND(Eigenmischungen!GOV46,1)</f>
        <v>0</v>
      </c>
      <c r="GOL42" s="536">
        <f>ROUND(Eigenmischungen!GOW46,1)</f>
        <v>0</v>
      </c>
      <c r="GOM42" s="536">
        <f>ROUND(Eigenmischungen!GOX46,1)</f>
        <v>0</v>
      </c>
      <c r="GON42" s="536">
        <f>ROUND(Eigenmischungen!GOY46,1)</f>
        <v>0</v>
      </c>
      <c r="GOO42" s="536">
        <f>ROUND(Eigenmischungen!GOZ46,1)</f>
        <v>0</v>
      </c>
      <c r="GOP42" s="536">
        <f>ROUND(Eigenmischungen!GPA46,1)</f>
        <v>0</v>
      </c>
      <c r="GOQ42" s="536">
        <f>ROUND(Eigenmischungen!GPB46,1)</f>
        <v>0</v>
      </c>
      <c r="GOR42" s="536">
        <f>ROUND(Eigenmischungen!GPC46,1)</f>
        <v>0</v>
      </c>
      <c r="GOS42" s="536">
        <f>ROUND(Eigenmischungen!GPD46,1)</f>
        <v>0</v>
      </c>
      <c r="GOT42" s="536">
        <f>ROUND(Eigenmischungen!GPE46,1)</f>
        <v>0</v>
      </c>
      <c r="GOU42" s="536">
        <f>ROUND(Eigenmischungen!GPF46,1)</f>
        <v>0</v>
      </c>
      <c r="GOV42" s="536">
        <f>ROUND(Eigenmischungen!GPG46,1)</f>
        <v>0</v>
      </c>
      <c r="GOW42" s="536">
        <f>ROUND(Eigenmischungen!GPH46,1)</f>
        <v>0</v>
      </c>
      <c r="GOX42" s="536">
        <f>ROUND(Eigenmischungen!GPI46,1)</f>
        <v>0</v>
      </c>
      <c r="GOY42" s="536">
        <f>ROUND(Eigenmischungen!GPJ46,1)</f>
        <v>0</v>
      </c>
      <c r="GOZ42" s="536">
        <f>ROUND(Eigenmischungen!GPK46,1)</f>
        <v>0</v>
      </c>
      <c r="GPA42" s="536">
        <f>ROUND(Eigenmischungen!GPL46,1)</f>
        <v>0</v>
      </c>
      <c r="GPB42" s="536">
        <f>ROUND(Eigenmischungen!GPM46,1)</f>
        <v>0</v>
      </c>
      <c r="GPC42" s="536">
        <f>ROUND(Eigenmischungen!GPN46,1)</f>
        <v>0</v>
      </c>
      <c r="GPD42" s="536">
        <f>ROUND(Eigenmischungen!GPO46,1)</f>
        <v>0</v>
      </c>
      <c r="GPE42" s="536">
        <f>ROUND(Eigenmischungen!GPP46,1)</f>
        <v>0</v>
      </c>
      <c r="GPF42" s="536">
        <f>ROUND(Eigenmischungen!GPQ46,1)</f>
        <v>0</v>
      </c>
      <c r="GPG42" s="536">
        <f>ROUND(Eigenmischungen!GPR46,1)</f>
        <v>0</v>
      </c>
      <c r="GPH42" s="536">
        <f>ROUND(Eigenmischungen!GPS46,1)</f>
        <v>0</v>
      </c>
      <c r="GPI42" s="536">
        <f>ROUND(Eigenmischungen!GPT46,1)</f>
        <v>0</v>
      </c>
      <c r="GPJ42" s="536">
        <f>ROUND(Eigenmischungen!GPU46,1)</f>
        <v>0</v>
      </c>
      <c r="GPK42" s="536">
        <f>ROUND(Eigenmischungen!GPV46,1)</f>
        <v>0</v>
      </c>
      <c r="GPL42" s="536">
        <f>ROUND(Eigenmischungen!GPW46,1)</f>
        <v>0</v>
      </c>
      <c r="GPM42" s="536">
        <f>ROUND(Eigenmischungen!GPX46,1)</f>
        <v>0</v>
      </c>
      <c r="GPN42" s="536">
        <f>ROUND(Eigenmischungen!GPY46,1)</f>
        <v>0</v>
      </c>
      <c r="GPO42" s="536">
        <f>ROUND(Eigenmischungen!GPZ46,1)</f>
        <v>0</v>
      </c>
      <c r="GPP42" s="536">
        <f>ROUND(Eigenmischungen!GQA46,1)</f>
        <v>0</v>
      </c>
      <c r="GPQ42" s="536">
        <f>ROUND(Eigenmischungen!GQB46,1)</f>
        <v>0</v>
      </c>
      <c r="GPR42" s="536">
        <f>ROUND(Eigenmischungen!GQC46,1)</f>
        <v>0</v>
      </c>
      <c r="GPS42" s="536">
        <f>ROUND(Eigenmischungen!GQD46,1)</f>
        <v>0</v>
      </c>
      <c r="GPT42" s="536">
        <f>ROUND(Eigenmischungen!GQE46,1)</f>
        <v>0</v>
      </c>
      <c r="GPU42" s="536">
        <f>ROUND(Eigenmischungen!GQF46,1)</f>
        <v>0</v>
      </c>
      <c r="GPV42" s="536">
        <f>ROUND(Eigenmischungen!GQG46,1)</f>
        <v>0</v>
      </c>
      <c r="GPW42" s="536">
        <f>ROUND(Eigenmischungen!GQH46,1)</f>
        <v>0</v>
      </c>
      <c r="GPX42" s="536">
        <f>ROUND(Eigenmischungen!GQI46,1)</f>
        <v>0</v>
      </c>
      <c r="GPY42" s="536">
        <f>ROUND(Eigenmischungen!GQJ46,1)</f>
        <v>0</v>
      </c>
      <c r="GPZ42" s="536">
        <f>ROUND(Eigenmischungen!GQK46,1)</f>
        <v>0</v>
      </c>
      <c r="GQA42" s="536">
        <f>ROUND(Eigenmischungen!GQL46,1)</f>
        <v>0</v>
      </c>
      <c r="GQB42" s="536">
        <f>ROUND(Eigenmischungen!GQM46,1)</f>
        <v>0</v>
      </c>
      <c r="GQC42" s="536">
        <f>ROUND(Eigenmischungen!GQN46,1)</f>
        <v>0</v>
      </c>
      <c r="GQD42" s="536">
        <f>ROUND(Eigenmischungen!GQO46,1)</f>
        <v>0</v>
      </c>
      <c r="GQE42" s="536">
        <f>ROUND(Eigenmischungen!GQP46,1)</f>
        <v>0</v>
      </c>
      <c r="GQF42" s="536">
        <f>ROUND(Eigenmischungen!GQQ46,1)</f>
        <v>0</v>
      </c>
      <c r="GQG42" s="536">
        <f>ROUND(Eigenmischungen!GQR46,1)</f>
        <v>0</v>
      </c>
      <c r="GQH42" s="536">
        <f>ROUND(Eigenmischungen!GQS46,1)</f>
        <v>0</v>
      </c>
      <c r="GQI42" s="536">
        <f>ROUND(Eigenmischungen!GQT46,1)</f>
        <v>0</v>
      </c>
      <c r="GQJ42" s="536">
        <f>ROUND(Eigenmischungen!GQU46,1)</f>
        <v>0</v>
      </c>
      <c r="GQK42" s="536">
        <f>ROUND(Eigenmischungen!GQV46,1)</f>
        <v>0</v>
      </c>
      <c r="GQL42" s="536">
        <f>ROUND(Eigenmischungen!GQW46,1)</f>
        <v>0</v>
      </c>
      <c r="GQM42" s="536">
        <f>ROUND(Eigenmischungen!GQX46,1)</f>
        <v>0</v>
      </c>
      <c r="GQN42" s="536">
        <f>ROUND(Eigenmischungen!GQY46,1)</f>
        <v>0</v>
      </c>
      <c r="GQO42" s="536">
        <f>ROUND(Eigenmischungen!GQZ46,1)</f>
        <v>0</v>
      </c>
      <c r="GQP42" s="536">
        <f>ROUND(Eigenmischungen!GRA46,1)</f>
        <v>0</v>
      </c>
      <c r="GQQ42" s="536">
        <f>ROUND(Eigenmischungen!GRB46,1)</f>
        <v>0</v>
      </c>
      <c r="GQR42" s="536">
        <f>ROUND(Eigenmischungen!GRC46,1)</f>
        <v>0</v>
      </c>
      <c r="GQS42" s="536">
        <f>ROUND(Eigenmischungen!GRD46,1)</f>
        <v>0</v>
      </c>
      <c r="GQT42" s="536">
        <f>ROUND(Eigenmischungen!GRE46,1)</f>
        <v>0</v>
      </c>
      <c r="GQU42" s="536">
        <f>ROUND(Eigenmischungen!GRF46,1)</f>
        <v>0</v>
      </c>
      <c r="GQV42" s="536">
        <f>ROUND(Eigenmischungen!GRG46,1)</f>
        <v>0</v>
      </c>
      <c r="GQW42" s="536">
        <f>ROUND(Eigenmischungen!GRH46,1)</f>
        <v>0</v>
      </c>
      <c r="GQX42" s="536">
        <f>ROUND(Eigenmischungen!GRI46,1)</f>
        <v>0</v>
      </c>
      <c r="GQY42" s="536">
        <f>ROUND(Eigenmischungen!GRJ46,1)</f>
        <v>0</v>
      </c>
      <c r="GQZ42" s="536">
        <f>ROUND(Eigenmischungen!GRK46,1)</f>
        <v>0</v>
      </c>
      <c r="GRA42" s="536">
        <f>ROUND(Eigenmischungen!GRL46,1)</f>
        <v>0</v>
      </c>
      <c r="GRB42" s="536">
        <f>ROUND(Eigenmischungen!GRM46,1)</f>
        <v>0</v>
      </c>
      <c r="GRC42" s="536">
        <f>ROUND(Eigenmischungen!GRN46,1)</f>
        <v>0</v>
      </c>
      <c r="GRD42" s="536">
        <f>ROUND(Eigenmischungen!GRO46,1)</f>
        <v>0</v>
      </c>
      <c r="GRE42" s="536">
        <f>ROUND(Eigenmischungen!GRP46,1)</f>
        <v>0</v>
      </c>
      <c r="GRF42" s="536">
        <f>ROUND(Eigenmischungen!GRQ46,1)</f>
        <v>0</v>
      </c>
      <c r="GRG42" s="536">
        <f>ROUND(Eigenmischungen!GRR46,1)</f>
        <v>0</v>
      </c>
      <c r="GRH42" s="536">
        <f>ROUND(Eigenmischungen!GRS46,1)</f>
        <v>0</v>
      </c>
      <c r="GRI42" s="536">
        <f>ROUND(Eigenmischungen!GRT46,1)</f>
        <v>0</v>
      </c>
      <c r="GRJ42" s="536">
        <f>ROUND(Eigenmischungen!GRU46,1)</f>
        <v>0</v>
      </c>
      <c r="GRK42" s="536">
        <f>ROUND(Eigenmischungen!GRV46,1)</f>
        <v>0</v>
      </c>
      <c r="GRL42" s="536">
        <f>ROUND(Eigenmischungen!GRW46,1)</f>
        <v>0</v>
      </c>
      <c r="GRM42" s="536">
        <f>ROUND(Eigenmischungen!GRX46,1)</f>
        <v>0</v>
      </c>
      <c r="GRN42" s="536">
        <f>ROUND(Eigenmischungen!GRY46,1)</f>
        <v>0</v>
      </c>
      <c r="GRO42" s="536">
        <f>ROUND(Eigenmischungen!GRZ46,1)</f>
        <v>0</v>
      </c>
      <c r="GRP42" s="536">
        <f>ROUND(Eigenmischungen!GSA46,1)</f>
        <v>0</v>
      </c>
      <c r="GRQ42" s="536">
        <f>ROUND(Eigenmischungen!GSB46,1)</f>
        <v>0</v>
      </c>
      <c r="GRR42" s="536">
        <f>ROUND(Eigenmischungen!GSC46,1)</f>
        <v>0</v>
      </c>
      <c r="GRS42" s="536">
        <f>ROUND(Eigenmischungen!GSD46,1)</f>
        <v>0</v>
      </c>
      <c r="GRT42" s="536">
        <f>ROUND(Eigenmischungen!GSE46,1)</f>
        <v>0</v>
      </c>
      <c r="GRU42" s="536">
        <f>ROUND(Eigenmischungen!GSF46,1)</f>
        <v>0</v>
      </c>
      <c r="GRV42" s="536">
        <f>ROUND(Eigenmischungen!GSG46,1)</f>
        <v>0</v>
      </c>
      <c r="GRW42" s="536">
        <f>ROUND(Eigenmischungen!GSH46,1)</f>
        <v>0</v>
      </c>
      <c r="GRX42" s="536">
        <f>ROUND(Eigenmischungen!GSI46,1)</f>
        <v>0</v>
      </c>
      <c r="GRY42" s="536">
        <f>ROUND(Eigenmischungen!GSJ46,1)</f>
        <v>0</v>
      </c>
      <c r="GRZ42" s="536">
        <f>ROUND(Eigenmischungen!GSK46,1)</f>
        <v>0</v>
      </c>
      <c r="GSA42" s="536">
        <f>ROUND(Eigenmischungen!GSL46,1)</f>
        <v>0</v>
      </c>
      <c r="GSB42" s="536">
        <f>ROUND(Eigenmischungen!GSM46,1)</f>
        <v>0</v>
      </c>
      <c r="GSC42" s="536">
        <f>ROUND(Eigenmischungen!GSN46,1)</f>
        <v>0</v>
      </c>
      <c r="GSD42" s="536">
        <f>ROUND(Eigenmischungen!GSO46,1)</f>
        <v>0</v>
      </c>
      <c r="GSE42" s="536">
        <f>ROUND(Eigenmischungen!GSP46,1)</f>
        <v>0</v>
      </c>
      <c r="GSF42" s="536">
        <f>ROUND(Eigenmischungen!GSQ46,1)</f>
        <v>0</v>
      </c>
      <c r="GSG42" s="536">
        <f>ROUND(Eigenmischungen!GSR46,1)</f>
        <v>0</v>
      </c>
      <c r="GSH42" s="536">
        <f>ROUND(Eigenmischungen!GSS46,1)</f>
        <v>0</v>
      </c>
      <c r="GSI42" s="536">
        <f>ROUND(Eigenmischungen!GST46,1)</f>
        <v>0</v>
      </c>
      <c r="GSJ42" s="536">
        <f>ROUND(Eigenmischungen!GSU46,1)</f>
        <v>0</v>
      </c>
      <c r="GSK42" s="536">
        <f>ROUND(Eigenmischungen!GSV46,1)</f>
        <v>0</v>
      </c>
      <c r="GSL42" s="536">
        <f>ROUND(Eigenmischungen!GSW46,1)</f>
        <v>0</v>
      </c>
      <c r="GSM42" s="536">
        <f>ROUND(Eigenmischungen!GSX46,1)</f>
        <v>0</v>
      </c>
      <c r="GSN42" s="536">
        <f>ROUND(Eigenmischungen!GSY46,1)</f>
        <v>0</v>
      </c>
      <c r="GSO42" s="536">
        <f>ROUND(Eigenmischungen!GSZ46,1)</f>
        <v>0</v>
      </c>
      <c r="GSP42" s="536">
        <f>ROUND(Eigenmischungen!GTA46,1)</f>
        <v>0</v>
      </c>
      <c r="GSQ42" s="536">
        <f>ROUND(Eigenmischungen!GTB46,1)</f>
        <v>0</v>
      </c>
      <c r="GSR42" s="536">
        <f>ROUND(Eigenmischungen!GTC46,1)</f>
        <v>0</v>
      </c>
      <c r="GSS42" s="536">
        <f>ROUND(Eigenmischungen!GTD46,1)</f>
        <v>0</v>
      </c>
      <c r="GST42" s="536">
        <f>ROUND(Eigenmischungen!GTE46,1)</f>
        <v>0</v>
      </c>
      <c r="GSU42" s="536">
        <f>ROUND(Eigenmischungen!GTF46,1)</f>
        <v>0</v>
      </c>
      <c r="GSV42" s="536">
        <f>ROUND(Eigenmischungen!GTG46,1)</f>
        <v>0</v>
      </c>
      <c r="GSW42" s="536">
        <f>ROUND(Eigenmischungen!GTH46,1)</f>
        <v>0</v>
      </c>
      <c r="GSX42" s="536">
        <f>ROUND(Eigenmischungen!GTI46,1)</f>
        <v>0</v>
      </c>
      <c r="GSY42" s="536">
        <f>ROUND(Eigenmischungen!GTJ46,1)</f>
        <v>0</v>
      </c>
      <c r="GSZ42" s="536">
        <f>ROUND(Eigenmischungen!GTK46,1)</f>
        <v>0</v>
      </c>
      <c r="GTA42" s="536">
        <f>ROUND(Eigenmischungen!GTL46,1)</f>
        <v>0</v>
      </c>
      <c r="GTB42" s="536">
        <f>ROUND(Eigenmischungen!GTM46,1)</f>
        <v>0</v>
      </c>
      <c r="GTC42" s="536">
        <f>ROUND(Eigenmischungen!GTN46,1)</f>
        <v>0</v>
      </c>
      <c r="GTD42" s="536">
        <f>ROUND(Eigenmischungen!GTO46,1)</f>
        <v>0</v>
      </c>
      <c r="GTE42" s="536">
        <f>ROUND(Eigenmischungen!GTP46,1)</f>
        <v>0</v>
      </c>
      <c r="GTF42" s="536">
        <f>ROUND(Eigenmischungen!GTQ46,1)</f>
        <v>0</v>
      </c>
      <c r="GTG42" s="536">
        <f>ROUND(Eigenmischungen!GTR46,1)</f>
        <v>0</v>
      </c>
      <c r="GTH42" s="536">
        <f>ROUND(Eigenmischungen!GTS46,1)</f>
        <v>0</v>
      </c>
      <c r="GTI42" s="536">
        <f>ROUND(Eigenmischungen!GTT46,1)</f>
        <v>0</v>
      </c>
      <c r="GTJ42" s="536">
        <f>ROUND(Eigenmischungen!GTU46,1)</f>
        <v>0</v>
      </c>
      <c r="GTK42" s="536">
        <f>ROUND(Eigenmischungen!GTV46,1)</f>
        <v>0</v>
      </c>
      <c r="GTL42" s="536">
        <f>ROUND(Eigenmischungen!GTW46,1)</f>
        <v>0</v>
      </c>
      <c r="GTM42" s="536">
        <f>ROUND(Eigenmischungen!GTX46,1)</f>
        <v>0</v>
      </c>
      <c r="GTN42" s="536">
        <f>ROUND(Eigenmischungen!GTY46,1)</f>
        <v>0</v>
      </c>
      <c r="GTO42" s="536">
        <f>ROUND(Eigenmischungen!GTZ46,1)</f>
        <v>0</v>
      </c>
      <c r="GTP42" s="536">
        <f>ROUND(Eigenmischungen!GUA46,1)</f>
        <v>0</v>
      </c>
      <c r="GTQ42" s="536">
        <f>ROUND(Eigenmischungen!GUB46,1)</f>
        <v>0</v>
      </c>
      <c r="GTR42" s="536">
        <f>ROUND(Eigenmischungen!GUC46,1)</f>
        <v>0</v>
      </c>
      <c r="GTS42" s="536">
        <f>ROUND(Eigenmischungen!GUD46,1)</f>
        <v>0</v>
      </c>
      <c r="GTT42" s="536">
        <f>ROUND(Eigenmischungen!GUE46,1)</f>
        <v>0</v>
      </c>
      <c r="GTU42" s="536">
        <f>ROUND(Eigenmischungen!GUF46,1)</f>
        <v>0</v>
      </c>
      <c r="GTV42" s="536">
        <f>ROUND(Eigenmischungen!GUG46,1)</f>
        <v>0</v>
      </c>
      <c r="GTW42" s="536">
        <f>ROUND(Eigenmischungen!GUH46,1)</f>
        <v>0</v>
      </c>
      <c r="GTX42" s="536">
        <f>ROUND(Eigenmischungen!GUI46,1)</f>
        <v>0</v>
      </c>
      <c r="GTY42" s="536">
        <f>ROUND(Eigenmischungen!GUJ46,1)</f>
        <v>0</v>
      </c>
      <c r="GTZ42" s="536">
        <f>ROUND(Eigenmischungen!GUK46,1)</f>
        <v>0</v>
      </c>
      <c r="GUA42" s="536">
        <f>ROUND(Eigenmischungen!GUL46,1)</f>
        <v>0</v>
      </c>
      <c r="GUB42" s="536">
        <f>ROUND(Eigenmischungen!GUM46,1)</f>
        <v>0</v>
      </c>
      <c r="GUC42" s="536">
        <f>ROUND(Eigenmischungen!GUN46,1)</f>
        <v>0</v>
      </c>
      <c r="GUD42" s="536">
        <f>ROUND(Eigenmischungen!GUO46,1)</f>
        <v>0</v>
      </c>
      <c r="GUE42" s="536">
        <f>ROUND(Eigenmischungen!GUP46,1)</f>
        <v>0</v>
      </c>
      <c r="GUF42" s="536">
        <f>ROUND(Eigenmischungen!GUQ46,1)</f>
        <v>0</v>
      </c>
      <c r="GUG42" s="536">
        <f>ROUND(Eigenmischungen!GUR46,1)</f>
        <v>0</v>
      </c>
      <c r="GUH42" s="536">
        <f>ROUND(Eigenmischungen!GUS46,1)</f>
        <v>0</v>
      </c>
      <c r="GUI42" s="536">
        <f>ROUND(Eigenmischungen!GUT46,1)</f>
        <v>0</v>
      </c>
      <c r="GUJ42" s="536">
        <f>ROUND(Eigenmischungen!GUU46,1)</f>
        <v>0</v>
      </c>
      <c r="GUK42" s="536">
        <f>ROUND(Eigenmischungen!GUV46,1)</f>
        <v>0</v>
      </c>
      <c r="GUL42" s="536">
        <f>ROUND(Eigenmischungen!GUW46,1)</f>
        <v>0</v>
      </c>
      <c r="GUM42" s="536">
        <f>ROUND(Eigenmischungen!GUX46,1)</f>
        <v>0</v>
      </c>
      <c r="GUN42" s="536">
        <f>ROUND(Eigenmischungen!GUY46,1)</f>
        <v>0</v>
      </c>
      <c r="GUO42" s="536">
        <f>ROUND(Eigenmischungen!GUZ46,1)</f>
        <v>0</v>
      </c>
      <c r="GUP42" s="536">
        <f>ROUND(Eigenmischungen!GVA46,1)</f>
        <v>0</v>
      </c>
      <c r="GUQ42" s="536">
        <f>ROUND(Eigenmischungen!GVB46,1)</f>
        <v>0</v>
      </c>
      <c r="GUR42" s="536">
        <f>ROUND(Eigenmischungen!GVC46,1)</f>
        <v>0</v>
      </c>
      <c r="GUS42" s="536">
        <f>ROUND(Eigenmischungen!GVD46,1)</f>
        <v>0</v>
      </c>
      <c r="GUT42" s="536">
        <f>ROUND(Eigenmischungen!GVE46,1)</f>
        <v>0</v>
      </c>
      <c r="GUU42" s="536">
        <f>ROUND(Eigenmischungen!GVF46,1)</f>
        <v>0</v>
      </c>
      <c r="GUV42" s="536">
        <f>ROUND(Eigenmischungen!GVG46,1)</f>
        <v>0</v>
      </c>
      <c r="GUW42" s="536">
        <f>ROUND(Eigenmischungen!GVH46,1)</f>
        <v>0</v>
      </c>
      <c r="GUX42" s="536">
        <f>ROUND(Eigenmischungen!GVI46,1)</f>
        <v>0</v>
      </c>
      <c r="GUY42" s="536">
        <f>ROUND(Eigenmischungen!GVJ46,1)</f>
        <v>0</v>
      </c>
      <c r="GUZ42" s="536">
        <f>ROUND(Eigenmischungen!GVK46,1)</f>
        <v>0</v>
      </c>
      <c r="GVA42" s="536">
        <f>ROUND(Eigenmischungen!GVL46,1)</f>
        <v>0</v>
      </c>
      <c r="GVB42" s="536">
        <f>ROUND(Eigenmischungen!GVM46,1)</f>
        <v>0</v>
      </c>
      <c r="GVC42" s="536">
        <f>ROUND(Eigenmischungen!GVN46,1)</f>
        <v>0</v>
      </c>
      <c r="GVD42" s="536">
        <f>ROUND(Eigenmischungen!GVO46,1)</f>
        <v>0</v>
      </c>
      <c r="GVE42" s="536">
        <f>ROUND(Eigenmischungen!GVP46,1)</f>
        <v>0</v>
      </c>
      <c r="GVF42" s="536">
        <f>ROUND(Eigenmischungen!GVQ46,1)</f>
        <v>0</v>
      </c>
      <c r="GVG42" s="536">
        <f>ROUND(Eigenmischungen!GVR46,1)</f>
        <v>0</v>
      </c>
      <c r="GVH42" s="536">
        <f>ROUND(Eigenmischungen!GVS46,1)</f>
        <v>0</v>
      </c>
      <c r="GVI42" s="536">
        <f>ROUND(Eigenmischungen!GVT46,1)</f>
        <v>0</v>
      </c>
      <c r="GVJ42" s="536">
        <f>ROUND(Eigenmischungen!GVU46,1)</f>
        <v>0</v>
      </c>
      <c r="GVK42" s="536">
        <f>ROUND(Eigenmischungen!GVV46,1)</f>
        <v>0</v>
      </c>
      <c r="GVL42" s="536">
        <f>ROUND(Eigenmischungen!GVW46,1)</f>
        <v>0</v>
      </c>
      <c r="GVM42" s="536">
        <f>ROUND(Eigenmischungen!GVX46,1)</f>
        <v>0</v>
      </c>
      <c r="GVN42" s="536">
        <f>ROUND(Eigenmischungen!GVY46,1)</f>
        <v>0</v>
      </c>
      <c r="GVO42" s="536">
        <f>ROUND(Eigenmischungen!GVZ46,1)</f>
        <v>0</v>
      </c>
      <c r="GVP42" s="536">
        <f>ROUND(Eigenmischungen!GWA46,1)</f>
        <v>0</v>
      </c>
      <c r="GVQ42" s="536">
        <f>ROUND(Eigenmischungen!GWB46,1)</f>
        <v>0</v>
      </c>
      <c r="GVR42" s="536">
        <f>ROUND(Eigenmischungen!GWC46,1)</f>
        <v>0</v>
      </c>
      <c r="GVS42" s="536">
        <f>ROUND(Eigenmischungen!GWD46,1)</f>
        <v>0</v>
      </c>
      <c r="GVT42" s="536">
        <f>ROUND(Eigenmischungen!GWE46,1)</f>
        <v>0</v>
      </c>
      <c r="GVU42" s="536">
        <f>ROUND(Eigenmischungen!GWF46,1)</f>
        <v>0</v>
      </c>
      <c r="GVV42" s="536">
        <f>ROUND(Eigenmischungen!GWG46,1)</f>
        <v>0</v>
      </c>
      <c r="GVW42" s="536">
        <f>ROUND(Eigenmischungen!GWH46,1)</f>
        <v>0</v>
      </c>
      <c r="GVX42" s="536">
        <f>ROUND(Eigenmischungen!GWI46,1)</f>
        <v>0</v>
      </c>
      <c r="GVY42" s="536">
        <f>ROUND(Eigenmischungen!GWJ46,1)</f>
        <v>0</v>
      </c>
      <c r="GVZ42" s="536">
        <f>ROUND(Eigenmischungen!GWK46,1)</f>
        <v>0</v>
      </c>
      <c r="GWA42" s="536">
        <f>ROUND(Eigenmischungen!GWL46,1)</f>
        <v>0</v>
      </c>
      <c r="GWB42" s="536">
        <f>ROUND(Eigenmischungen!GWM46,1)</f>
        <v>0</v>
      </c>
      <c r="GWC42" s="536">
        <f>ROUND(Eigenmischungen!GWN46,1)</f>
        <v>0</v>
      </c>
      <c r="GWD42" s="536">
        <f>ROUND(Eigenmischungen!GWO46,1)</f>
        <v>0</v>
      </c>
      <c r="GWE42" s="536">
        <f>ROUND(Eigenmischungen!GWP46,1)</f>
        <v>0</v>
      </c>
      <c r="GWF42" s="536">
        <f>ROUND(Eigenmischungen!GWQ46,1)</f>
        <v>0</v>
      </c>
      <c r="GWG42" s="536">
        <f>ROUND(Eigenmischungen!GWR46,1)</f>
        <v>0</v>
      </c>
      <c r="GWH42" s="536">
        <f>ROUND(Eigenmischungen!GWS46,1)</f>
        <v>0</v>
      </c>
      <c r="GWI42" s="536">
        <f>ROUND(Eigenmischungen!GWT46,1)</f>
        <v>0</v>
      </c>
      <c r="GWJ42" s="536">
        <f>ROUND(Eigenmischungen!GWU46,1)</f>
        <v>0</v>
      </c>
      <c r="GWK42" s="536">
        <f>ROUND(Eigenmischungen!GWV46,1)</f>
        <v>0</v>
      </c>
      <c r="GWL42" s="536">
        <f>ROUND(Eigenmischungen!GWW46,1)</f>
        <v>0</v>
      </c>
      <c r="GWM42" s="536">
        <f>ROUND(Eigenmischungen!GWX46,1)</f>
        <v>0</v>
      </c>
      <c r="GWN42" s="536">
        <f>ROUND(Eigenmischungen!GWY46,1)</f>
        <v>0</v>
      </c>
      <c r="GWO42" s="536">
        <f>ROUND(Eigenmischungen!GWZ46,1)</f>
        <v>0</v>
      </c>
      <c r="GWP42" s="536">
        <f>ROUND(Eigenmischungen!GXA46,1)</f>
        <v>0</v>
      </c>
      <c r="GWQ42" s="536">
        <f>ROUND(Eigenmischungen!GXB46,1)</f>
        <v>0</v>
      </c>
      <c r="GWR42" s="536">
        <f>ROUND(Eigenmischungen!GXC46,1)</f>
        <v>0</v>
      </c>
      <c r="GWS42" s="536">
        <f>ROUND(Eigenmischungen!GXD46,1)</f>
        <v>0</v>
      </c>
      <c r="GWT42" s="536">
        <f>ROUND(Eigenmischungen!GXE46,1)</f>
        <v>0</v>
      </c>
      <c r="GWU42" s="536">
        <f>ROUND(Eigenmischungen!GXF46,1)</f>
        <v>0</v>
      </c>
      <c r="GWV42" s="536">
        <f>ROUND(Eigenmischungen!GXG46,1)</f>
        <v>0</v>
      </c>
      <c r="GWW42" s="536">
        <f>ROUND(Eigenmischungen!GXH46,1)</f>
        <v>0</v>
      </c>
      <c r="GWX42" s="536">
        <f>ROUND(Eigenmischungen!GXI46,1)</f>
        <v>0</v>
      </c>
      <c r="GWY42" s="536">
        <f>ROUND(Eigenmischungen!GXJ46,1)</f>
        <v>0</v>
      </c>
      <c r="GWZ42" s="536">
        <f>ROUND(Eigenmischungen!GXK46,1)</f>
        <v>0</v>
      </c>
      <c r="GXA42" s="536">
        <f>ROUND(Eigenmischungen!GXL46,1)</f>
        <v>0</v>
      </c>
      <c r="GXB42" s="536">
        <f>ROUND(Eigenmischungen!GXM46,1)</f>
        <v>0</v>
      </c>
      <c r="GXC42" s="536">
        <f>ROUND(Eigenmischungen!GXN46,1)</f>
        <v>0</v>
      </c>
      <c r="GXD42" s="536">
        <f>ROUND(Eigenmischungen!GXO46,1)</f>
        <v>0</v>
      </c>
      <c r="GXE42" s="536">
        <f>ROUND(Eigenmischungen!GXP46,1)</f>
        <v>0</v>
      </c>
      <c r="GXF42" s="536">
        <f>ROUND(Eigenmischungen!GXQ46,1)</f>
        <v>0</v>
      </c>
      <c r="GXG42" s="536">
        <f>ROUND(Eigenmischungen!GXR46,1)</f>
        <v>0</v>
      </c>
      <c r="GXH42" s="536">
        <f>ROUND(Eigenmischungen!GXS46,1)</f>
        <v>0</v>
      </c>
      <c r="GXI42" s="536">
        <f>ROUND(Eigenmischungen!GXT46,1)</f>
        <v>0</v>
      </c>
      <c r="GXJ42" s="536">
        <f>ROUND(Eigenmischungen!GXU46,1)</f>
        <v>0</v>
      </c>
      <c r="GXK42" s="536">
        <f>ROUND(Eigenmischungen!GXV46,1)</f>
        <v>0</v>
      </c>
      <c r="GXL42" s="536">
        <f>ROUND(Eigenmischungen!GXW46,1)</f>
        <v>0</v>
      </c>
      <c r="GXM42" s="536">
        <f>ROUND(Eigenmischungen!GXX46,1)</f>
        <v>0</v>
      </c>
      <c r="GXN42" s="536">
        <f>ROUND(Eigenmischungen!GXY46,1)</f>
        <v>0</v>
      </c>
      <c r="GXO42" s="536">
        <f>ROUND(Eigenmischungen!GXZ46,1)</f>
        <v>0</v>
      </c>
      <c r="GXP42" s="536">
        <f>ROUND(Eigenmischungen!GYA46,1)</f>
        <v>0</v>
      </c>
      <c r="GXQ42" s="536">
        <f>ROUND(Eigenmischungen!GYB46,1)</f>
        <v>0</v>
      </c>
      <c r="GXR42" s="536">
        <f>ROUND(Eigenmischungen!GYC46,1)</f>
        <v>0</v>
      </c>
      <c r="GXS42" s="536">
        <f>ROUND(Eigenmischungen!GYD46,1)</f>
        <v>0</v>
      </c>
      <c r="GXT42" s="536">
        <f>ROUND(Eigenmischungen!GYE46,1)</f>
        <v>0</v>
      </c>
      <c r="GXU42" s="536">
        <f>ROUND(Eigenmischungen!GYF46,1)</f>
        <v>0</v>
      </c>
      <c r="GXV42" s="536">
        <f>ROUND(Eigenmischungen!GYG46,1)</f>
        <v>0</v>
      </c>
      <c r="GXW42" s="536">
        <f>ROUND(Eigenmischungen!GYH46,1)</f>
        <v>0</v>
      </c>
      <c r="GXX42" s="536">
        <f>ROUND(Eigenmischungen!GYI46,1)</f>
        <v>0</v>
      </c>
      <c r="GXY42" s="536">
        <f>ROUND(Eigenmischungen!GYJ46,1)</f>
        <v>0</v>
      </c>
      <c r="GXZ42" s="536">
        <f>ROUND(Eigenmischungen!GYK46,1)</f>
        <v>0</v>
      </c>
      <c r="GYA42" s="536">
        <f>ROUND(Eigenmischungen!GYL46,1)</f>
        <v>0</v>
      </c>
      <c r="GYB42" s="536">
        <f>ROUND(Eigenmischungen!GYM46,1)</f>
        <v>0</v>
      </c>
      <c r="GYC42" s="536">
        <f>ROUND(Eigenmischungen!GYN46,1)</f>
        <v>0</v>
      </c>
      <c r="GYD42" s="536">
        <f>ROUND(Eigenmischungen!GYO46,1)</f>
        <v>0</v>
      </c>
      <c r="GYE42" s="536">
        <f>ROUND(Eigenmischungen!GYP46,1)</f>
        <v>0</v>
      </c>
      <c r="GYF42" s="536">
        <f>ROUND(Eigenmischungen!GYQ46,1)</f>
        <v>0</v>
      </c>
      <c r="GYG42" s="536">
        <f>ROUND(Eigenmischungen!GYR46,1)</f>
        <v>0</v>
      </c>
      <c r="GYH42" s="536">
        <f>ROUND(Eigenmischungen!GYS46,1)</f>
        <v>0</v>
      </c>
      <c r="GYI42" s="536">
        <f>ROUND(Eigenmischungen!GYT46,1)</f>
        <v>0</v>
      </c>
      <c r="GYJ42" s="536">
        <f>ROUND(Eigenmischungen!GYU46,1)</f>
        <v>0</v>
      </c>
      <c r="GYK42" s="536">
        <f>ROUND(Eigenmischungen!GYV46,1)</f>
        <v>0</v>
      </c>
      <c r="GYL42" s="536">
        <f>ROUND(Eigenmischungen!GYW46,1)</f>
        <v>0</v>
      </c>
      <c r="GYM42" s="536">
        <f>ROUND(Eigenmischungen!GYX46,1)</f>
        <v>0</v>
      </c>
      <c r="GYN42" s="536">
        <f>ROUND(Eigenmischungen!GYY46,1)</f>
        <v>0</v>
      </c>
      <c r="GYO42" s="536">
        <f>ROUND(Eigenmischungen!GYZ46,1)</f>
        <v>0</v>
      </c>
      <c r="GYP42" s="536">
        <f>ROUND(Eigenmischungen!GZA46,1)</f>
        <v>0</v>
      </c>
      <c r="GYQ42" s="536">
        <f>ROUND(Eigenmischungen!GZB46,1)</f>
        <v>0</v>
      </c>
      <c r="GYR42" s="536">
        <f>ROUND(Eigenmischungen!GZC46,1)</f>
        <v>0</v>
      </c>
      <c r="GYS42" s="536">
        <f>ROUND(Eigenmischungen!GZD46,1)</f>
        <v>0</v>
      </c>
      <c r="GYT42" s="536">
        <f>ROUND(Eigenmischungen!GZE46,1)</f>
        <v>0</v>
      </c>
      <c r="GYU42" s="536">
        <f>ROUND(Eigenmischungen!GZF46,1)</f>
        <v>0</v>
      </c>
      <c r="GYV42" s="536">
        <f>ROUND(Eigenmischungen!GZG46,1)</f>
        <v>0</v>
      </c>
      <c r="GYW42" s="536">
        <f>ROUND(Eigenmischungen!GZH46,1)</f>
        <v>0</v>
      </c>
      <c r="GYX42" s="536">
        <f>ROUND(Eigenmischungen!GZI46,1)</f>
        <v>0</v>
      </c>
      <c r="GYY42" s="536">
        <f>ROUND(Eigenmischungen!GZJ46,1)</f>
        <v>0</v>
      </c>
      <c r="GYZ42" s="536">
        <f>ROUND(Eigenmischungen!GZK46,1)</f>
        <v>0</v>
      </c>
      <c r="GZA42" s="536">
        <f>ROUND(Eigenmischungen!GZL46,1)</f>
        <v>0</v>
      </c>
      <c r="GZB42" s="536">
        <f>ROUND(Eigenmischungen!GZM46,1)</f>
        <v>0</v>
      </c>
      <c r="GZC42" s="536">
        <f>ROUND(Eigenmischungen!GZN46,1)</f>
        <v>0</v>
      </c>
      <c r="GZD42" s="536">
        <f>ROUND(Eigenmischungen!GZO46,1)</f>
        <v>0</v>
      </c>
      <c r="GZE42" s="536">
        <f>ROUND(Eigenmischungen!GZP46,1)</f>
        <v>0</v>
      </c>
      <c r="GZF42" s="536">
        <f>ROUND(Eigenmischungen!GZQ46,1)</f>
        <v>0</v>
      </c>
      <c r="GZG42" s="536">
        <f>ROUND(Eigenmischungen!GZR46,1)</f>
        <v>0</v>
      </c>
      <c r="GZH42" s="536">
        <f>ROUND(Eigenmischungen!GZS46,1)</f>
        <v>0</v>
      </c>
      <c r="GZI42" s="536">
        <f>ROUND(Eigenmischungen!GZT46,1)</f>
        <v>0</v>
      </c>
      <c r="GZJ42" s="536">
        <f>ROUND(Eigenmischungen!GZU46,1)</f>
        <v>0</v>
      </c>
      <c r="GZK42" s="536">
        <f>ROUND(Eigenmischungen!GZV46,1)</f>
        <v>0</v>
      </c>
      <c r="GZL42" s="536">
        <f>ROUND(Eigenmischungen!GZW46,1)</f>
        <v>0</v>
      </c>
      <c r="GZM42" s="536">
        <f>ROUND(Eigenmischungen!GZX46,1)</f>
        <v>0</v>
      </c>
      <c r="GZN42" s="536">
        <f>ROUND(Eigenmischungen!GZY46,1)</f>
        <v>0</v>
      </c>
      <c r="GZO42" s="536">
        <f>ROUND(Eigenmischungen!GZZ46,1)</f>
        <v>0</v>
      </c>
      <c r="GZP42" s="536">
        <f>ROUND(Eigenmischungen!HAA46,1)</f>
        <v>0</v>
      </c>
      <c r="GZQ42" s="536">
        <f>ROUND(Eigenmischungen!HAB46,1)</f>
        <v>0</v>
      </c>
      <c r="GZR42" s="536">
        <f>ROUND(Eigenmischungen!HAC46,1)</f>
        <v>0</v>
      </c>
      <c r="GZS42" s="536">
        <f>ROUND(Eigenmischungen!HAD46,1)</f>
        <v>0</v>
      </c>
      <c r="GZT42" s="536">
        <f>ROUND(Eigenmischungen!HAE46,1)</f>
        <v>0</v>
      </c>
      <c r="GZU42" s="536">
        <f>ROUND(Eigenmischungen!HAF46,1)</f>
        <v>0</v>
      </c>
      <c r="GZV42" s="536">
        <f>ROUND(Eigenmischungen!HAG46,1)</f>
        <v>0</v>
      </c>
      <c r="GZW42" s="536">
        <f>ROUND(Eigenmischungen!HAH46,1)</f>
        <v>0</v>
      </c>
      <c r="GZX42" s="536">
        <f>ROUND(Eigenmischungen!HAI46,1)</f>
        <v>0</v>
      </c>
      <c r="GZY42" s="536">
        <f>ROUND(Eigenmischungen!HAJ46,1)</f>
        <v>0</v>
      </c>
      <c r="GZZ42" s="536">
        <f>ROUND(Eigenmischungen!HAK46,1)</f>
        <v>0</v>
      </c>
      <c r="HAA42" s="536">
        <f>ROUND(Eigenmischungen!HAL46,1)</f>
        <v>0</v>
      </c>
      <c r="HAB42" s="536">
        <f>ROUND(Eigenmischungen!HAM46,1)</f>
        <v>0</v>
      </c>
      <c r="HAC42" s="536">
        <f>ROUND(Eigenmischungen!HAN46,1)</f>
        <v>0</v>
      </c>
      <c r="HAD42" s="536">
        <f>ROUND(Eigenmischungen!HAO46,1)</f>
        <v>0</v>
      </c>
      <c r="HAE42" s="536">
        <f>ROUND(Eigenmischungen!HAP46,1)</f>
        <v>0</v>
      </c>
      <c r="HAF42" s="536">
        <f>ROUND(Eigenmischungen!HAQ46,1)</f>
        <v>0</v>
      </c>
      <c r="HAG42" s="536">
        <f>ROUND(Eigenmischungen!HAR46,1)</f>
        <v>0</v>
      </c>
      <c r="HAH42" s="536">
        <f>ROUND(Eigenmischungen!HAS46,1)</f>
        <v>0</v>
      </c>
      <c r="HAI42" s="536">
        <f>ROUND(Eigenmischungen!HAT46,1)</f>
        <v>0</v>
      </c>
      <c r="HAJ42" s="536">
        <f>ROUND(Eigenmischungen!HAU46,1)</f>
        <v>0</v>
      </c>
      <c r="HAK42" s="536">
        <f>ROUND(Eigenmischungen!HAV46,1)</f>
        <v>0</v>
      </c>
      <c r="HAL42" s="536">
        <f>ROUND(Eigenmischungen!HAW46,1)</f>
        <v>0</v>
      </c>
      <c r="HAM42" s="536">
        <f>ROUND(Eigenmischungen!HAX46,1)</f>
        <v>0</v>
      </c>
      <c r="HAN42" s="536">
        <f>ROUND(Eigenmischungen!HAY46,1)</f>
        <v>0</v>
      </c>
      <c r="HAO42" s="536">
        <f>ROUND(Eigenmischungen!HAZ46,1)</f>
        <v>0</v>
      </c>
      <c r="HAP42" s="536">
        <f>ROUND(Eigenmischungen!HBA46,1)</f>
        <v>0</v>
      </c>
      <c r="HAQ42" s="536">
        <f>ROUND(Eigenmischungen!HBB46,1)</f>
        <v>0</v>
      </c>
      <c r="HAR42" s="536">
        <f>ROUND(Eigenmischungen!HBC46,1)</f>
        <v>0</v>
      </c>
      <c r="HAS42" s="536">
        <f>ROUND(Eigenmischungen!HBD46,1)</f>
        <v>0</v>
      </c>
      <c r="HAT42" s="536">
        <f>ROUND(Eigenmischungen!HBE46,1)</f>
        <v>0</v>
      </c>
      <c r="HAU42" s="536">
        <f>ROUND(Eigenmischungen!HBF46,1)</f>
        <v>0</v>
      </c>
      <c r="HAV42" s="536">
        <f>ROUND(Eigenmischungen!HBG46,1)</f>
        <v>0</v>
      </c>
      <c r="HAW42" s="536">
        <f>ROUND(Eigenmischungen!HBH46,1)</f>
        <v>0</v>
      </c>
      <c r="HAX42" s="536">
        <f>ROUND(Eigenmischungen!HBI46,1)</f>
        <v>0</v>
      </c>
      <c r="HAY42" s="536">
        <f>ROUND(Eigenmischungen!HBJ46,1)</f>
        <v>0</v>
      </c>
      <c r="HAZ42" s="536">
        <f>ROUND(Eigenmischungen!HBK46,1)</f>
        <v>0</v>
      </c>
      <c r="HBA42" s="536">
        <f>ROUND(Eigenmischungen!HBL46,1)</f>
        <v>0</v>
      </c>
      <c r="HBB42" s="536">
        <f>ROUND(Eigenmischungen!HBM46,1)</f>
        <v>0</v>
      </c>
      <c r="HBC42" s="536">
        <f>ROUND(Eigenmischungen!HBN46,1)</f>
        <v>0</v>
      </c>
      <c r="HBD42" s="536">
        <f>ROUND(Eigenmischungen!HBO46,1)</f>
        <v>0</v>
      </c>
      <c r="HBE42" s="536">
        <f>ROUND(Eigenmischungen!HBP46,1)</f>
        <v>0</v>
      </c>
      <c r="HBF42" s="536">
        <f>ROUND(Eigenmischungen!HBQ46,1)</f>
        <v>0</v>
      </c>
      <c r="HBG42" s="536">
        <f>ROUND(Eigenmischungen!HBR46,1)</f>
        <v>0</v>
      </c>
      <c r="HBH42" s="536">
        <f>ROUND(Eigenmischungen!HBS46,1)</f>
        <v>0</v>
      </c>
      <c r="HBI42" s="536">
        <f>ROUND(Eigenmischungen!HBT46,1)</f>
        <v>0</v>
      </c>
      <c r="HBJ42" s="536">
        <f>ROUND(Eigenmischungen!HBU46,1)</f>
        <v>0</v>
      </c>
      <c r="HBK42" s="536">
        <f>ROUND(Eigenmischungen!HBV46,1)</f>
        <v>0</v>
      </c>
      <c r="HBL42" s="536">
        <f>ROUND(Eigenmischungen!HBW46,1)</f>
        <v>0</v>
      </c>
      <c r="HBM42" s="536">
        <f>ROUND(Eigenmischungen!HBX46,1)</f>
        <v>0</v>
      </c>
      <c r="HBN42" s="536">
        <f>ROUND(Eigenmischungen!HBY46,1)</f>
        <v>0</v>
      </c>
      <c r="HBO42" s="536">
        <f>ROUND(Eigenmischungen!HBZ46,1)</f>
        <v>0</v>
      </c>
      <c r="HBP42" s="536">
        <f>ROUND(Eigenmischungen!HCA46,1)</f>
        <v>0</v>
      </c>
      <c r="HBQ42" s="536">
        <f>ROUND(Eigenmischungen!HCB46,1)</f>
        <v>0</v>
      </c>
      <c r="HBR42" s="536">
        <f>ROUND(Eigenmischungen!HCC46,1)</f>
        <v>0</v>
      </c>
      <c r="HBS42" s="536">
        <f>ROUND(Eigenmischungen!HCD46,1)</f>
        <v>0</v>
      </c>
      <c r="HBT42" s="536">
        <f>ROUND(Eigenmischungen!HCE46,1)</f>
        <v>0</v>
      </c>
      <c r="HBU42" s="536">
        <f>ROUND(Eigenmischungen!HCF46,1)</f>
        <v>0</v>
      </c>
      <c r="HBV42" s="536">
        <f>ROUND(Eigenmischungen!HCG46,1)</f>
        <v>0</v>
      </c>
      <c r="HBW42" s="536">
        <f>ROUND(Eigenmischungen!HCH46,1)</f>
        <v>0</v>
      </c>
      <c r="HBX42" s="536">
        <f>ROUND(Eigenmischungen!HCI46,1)</f>
        <v>0</v>
      </c>
      <c r="HBY42" s="536">
        <f>ROUND(Eigenmischungen!HCJ46,1)</f>
        <v>0</v>
      </c>
      <c r="HBZ42" s="536">
        <f>ROUND(Eigenmischungen!HCK46,1)</f>
        <v>0</v>
      </c>
      <c r="HCA42" s="536">
        <f>ROUND(Eigenmischungen!HCL46,1)</f>
        <v>0</v>
      </c>
      <c r="HCB42" s="536">
        <f>ROUND(Eigenmischungen!HCM46,1)</f>
        <v>0</v>
      </c>
      <c r="HCC42" s="536">
        <f>ROUND(Eigenmischungen!HCN46,1)</f>
        <v>0</v>
      </c>
      <c r="HCD42" s="536">
        <f>ROUND(Eigenmischungen!HCO46,1)</f>
        <v>0</v>
      </c>
      <c r="HCE42" s="536">
        <f>ROUND(Eigenmischungen!HCP46,1)</f>
        <v>0</v>
      </c>
      <c r="HCF42" s="536">
        <f>ROUND(Eigenmischungen!HCQ46,1)</f>
        <v>0</v>
      </c>
      <c r="HCG42" s="536">
        <f>ROUND(Eigenmischungen!HCR46,1)</f>
        <v>0</v>
      </c>
      <c r="HCH42" s="536">
        <f>ROUND(Eigenmischungen!HCS46,1)</f>
        <v>0</v>
      </c>
      <c r="HCI42" s="536">
        <f>ROUND(Eigenmischungen!HCT46,1)</f>
        <v>0</v>
      </c>
      <c r="HCJ42" s="536">
        <f>ROUND(Eigenmischungen!HCU46,1)</f>
        <v>0</v>
      </c>
      <c r="HCK42" s="536">
        <f>ROUND(Eigenmischungen!HCV46,1)</f>
        <v>0</v>
      </c>
      <c r="HCL42" s="536">
        <f>ROUND(Eigenmischungen!HCW46,1)</f>
        <v>0</v>
      </c>
      <c r="HCM42" s="536">
        <f>ROUND(Eigenmischungen!HCX46,1)</f>
        <v>0</v>
      </c>
      <c r="HCN42" s="536">
        <f>ROUND(Eigenmischungen!HCY46,1)</f>
        <v>0</v>
      </c>
      <c r="HCO42" s="536">
        <f>ROUND(Eigenmischungen!HCZ46,1)</f>
        <v>0</v>
      </c>
      <c r="HCP42" s="536">
        <f>ROUND(Eigenmischungen!HDA46,1)</f>
        <v>0</v>
      </c>
      <c r="HCQ42" s="536">
        <f>ROUND(Eigenmischungen!HDB46,1)</f>
        <v>0</v>
      </c>
      <c r="HCR42" s="536">
        <f>ROUND(Eigenmischungen!HDC46,1)</f>
        <v>0</v>
      </c>
      <c r="HCS42" s="536">
        <f>ROUND(Eigenmischungen!HDD46,1)</f>
        <v>0</v>
      </c>
      <c r="HCT42" s="536">
        <f>ROUND(Eigenmischungen!HDE46,1)</f>
        <v>0</v>
      </c>
      <c r="HCU42" s="536">
        <f>ROUND(Eigenmischungen!HDF46,1)</f>
        <v>0</v>
      </c>
      <c r="HCV42" s="536">
        <f>ROUND(Eigenmischungen!HDG46,1)</f>
        <v>0</v>
      </c>
      <c r="HCW42" s="536">
        <f>ROUND(Eigenmischungen!HDH46,1)</f>
        <v>0</v>
      </c>
      <c r="HCX42" s="536">
        <f>ROUND(Eigenmischungen!HDI46,1)</f>
        <v>0</v>
      </c>
      <c r="HCY42" s="536">
        <f>ROUND(Eigenmischungen!HDJ46,1)</f>
        <v>0</v>
      </c>
      <c r="HCZ42" s="536">
        <f>ROUND(Eigenmischungen!HDK46,1)</f>
        <v>0</v>
      </c>
      <c r="HDA42" s="536">
        <f>ROUND(Eigenmischungen!HDL46,1)</f>
        <v>0</v>
      </c>
      <c r="HDB42" s="536">
        <f>ROUND(Eigenmischungen!HDM46,1)</f>
        <v>0</v>
      </c>
      <c r="HDC42" s="536">
        <f>ROUND(Eigenmischungen!HDN46,1)</f>
        <v>0</v>
      </c>
      <c r="HDD42" s="536">
        <f>ROUND(Eigenmischungen!HDO46,1)</f>
        <v>0</v>
      </c>
      <c r="HDE42" s="536">
        <f>ROUND(Eigenmischungen!HDP46,1)</f>
        <v>0</v>
      </c>
      <c r="HDF42" s="536">
        <f>ROUND(Eigenmischungen!HDQ46,1)</f>
        <v>0</v>
      </c>
      <c r="HDG42" s="536">
        <f>ROUND(Eigenmischungen!HDR46,1)</f>
        <v>0</v>
      </c>
      <c r="HDH42" s="536">
        <f>ROUND(Eigenmischungen!HDS46,1)</f>
        <v>0</v>
      </c>
      <c r="HDI42" s="536">
        <f>ROUND(Eigenmischungen!HDT46,1)</f>
        <v>0</v>
      </c>
      <c r="HDJ42" s="536">
        <f>ROUND(Eigenmischungen!HDU46,1)</f>
        <v>0</v>
      </c>
      <c r="HDK42" s="536">
        <f>ROUND(Eigenmischungen!HDV46,1)</f>
        <v>0</v>
      </c>
      <c r="HDL42" s="536">
        <f>ROUND(Eigenmischungen!HDW46,1)</f>
        <v>0</v>
      </c>
      <c r="HDM42" s="536">
        <f>ROUND(Eigenmischungen!HDX46,1)</f>
        <v>0</v>
      </c>
      <c r="HDN42" s="536">
        <f>ROUND(Eigenmischungen!HDY46,1)</f>
        <v>0</v>
      </c>
      <c r="HDO42" s="536">
        <f>ROUND(Eigenmischungen!HDZ46,1)</f>
        <v>0</v>
      </c>
      <c r="HDP42" s="536">
        <f>ROUND(Eigenmischungen!HEA46,1)</f>
        <v>0</v>
      </c>
      <c r="HDQ42" s="536">
        <f>ROUND(Eigenmischungen!HEB46,1)</f>
        <v>0</v>
      </c>
      <c r="HDR42" s="536">
        <f>ROUND(Eigenmischungen!HEC46,1)</f>
        <v>0</v>
      </c>
      <c r="HDS42" s="536">
        <f>ROUND(Eigenmischungen!HED46,1)</f>
        <v>0</v>
      </c>
      <c r="HDT42" s="536">
        <f>ROUND(Eigenmischungen!HEE46,1)</f>
        <v>0</v>
      </c>
      <c r="HDU42" s="536">
        <f>ROUND(Eigenmischungen!HEF46,1)</f>
        <v>0</v>
      </c>
      <c r="HDV42" s="536">
        <f>ROUND(Eigenmischungen!HEG46,1)</f>
        <v>0</v>
      </c>
      <c r="HDW42" s="536">
        <f>ROUND(Eigenmischungen!HEH46,1)</f>
        <v>0</v>
      </c>
      <c r="HDX42" s="536">
        <f>ROUND(Eigenmischungen!HEI46,1)</f>
        <v>0</v>
      </c>
      <c r="HDY42" s="536">
        <f>ROUND(Eigenmischungen!HEJ46,1)</f>
        <v>0</v>
      </c>
      <c r="HDZ42" s="536">
        <f>ROUND(Eigenmischungen!HEK46,1)</f>
        <v>0</v>
      </c>
      <c r="HEA42" s="536">
        <f>ROUND(Eigenmischungen!HEL46,1)</f>
        <v>0</v>
      </c>
      <c r="HEB42" s="536">
        <f>ROUND(Eigenmischungen!HEM46,1)</f>
        <v>0</v>
      </c>
      <c r="HEC42" s="536">
        <f>ROUND(Eigenmischungen!HEN46,1)</f>
        <v>0</v>
      </c>
      <c r="HED42" s="536">
        <f>ROUND(Eigenmischungen!HEO46,1)</f>
        <v>0</v>
      </c>
      <c r="HEE42" s="536">
        <f>ROUND(Eigenmischungen!HEP46,1)</f>
        <v>0</v>
      </c>
      <c r="HEF42" s="536">
        <f>ROUND(Eigenmischungen!HEQ46,1)</f>
        <v>0</v>
      </c>
      <c r="HEG42" s="536">
        <f>ROUND(Eigenmischungen!HER46,1)</f>
        <v>0</v>
      </c>
      <c r="HEH42" s="536">
        <f>ROUND(Eigenmischungen!HES46,1)</f>
        <v>0</v>
      </c>
      <c r="HEI42" s="536">
        <f>ROUND(Eigenmischungen!HET46,1)</f>
        <v>0</v>
      </c>
      <c r="HEJ42" s="536">
        <f>ROUND(Eigenmischungen!HEU46,1)</f>
        <v>0</v>
      </c>
      <c r="HEK42" s="536">
        <f>ROUND(Eigenmischungen!HEV46,1)</f>
        <v>0</v>
      </c>
      <c r="HEL42" s="536">
        <f>ROUND(Eigenmischungen!HEW46,1)</f>
        <v>0</v>
      </c>
      <c r="HEM42" s="536">
        <f>ROUND(Eigenmischungen!HEX46,1)</f>
        <v>0</v>
      </c>
      <c r="HEN42" s="536">
        <f>ROUND(Eigenmischungen!HEY46,1)</f>
        <v>0</v>
      </c>
      <c r="HEO42" s="536">
        <f>ROUND(Eigenmischungen!HEZ46,1)</f>
        <v>0</v>
      </c>
      <c r="HEP42" s="536">
        <f>ROUND(Eigenmischungen!HFA46,1)</f>
        <v>0</v>
      </c>
      <c r="HEQ42" s="536">
        <f>ROUND(Eigenmischungen!HFB46,1)</f>
        <v>0</v>
      </c>
      <c r="HER42" s="536">
        <f>ROUND(Eigenmischungen!HFC46,1)</f>
        <v>0</v>
      </c>
      <c r="HES42" s="536">
        <f>ROUND(Eigenmischungen!HFD46,1)</f>
        <v>0</v>
      </c>
      <c r="HET42" s="536">
        <f>ROUND(Eigenmischungen!HFE46,1)</f>
        <v>0</v>
      </c>
      <c r="HEU42" s="536">
        <f>ROUND(Eigenmischungen!HFF46,1)</f>
        <v>0</v>
      </c>
      <c r="HEV42" s="536">
        <f>ROUND(Eigenmischungen!HFG46,1)</f>
        <v>0</v>
      </c>
      <c r="HEW42" s="536">
        <f>ROUND(Eigenmischungen!HFH46,1)</f>
        <v>0</v>
      </c>
      <c r="HEX42" s="536">
        <f>ROUND(Eigenmischungen!HFI46,1)</f>
        <v>0</v>
      </c>
      <c r="HEY42" s="536">
        <f>ROUND(Eigenmischungen!HFJ46,1)</f>
        <v>0</v>
      </c>
      <c r="HEZ42" s="536">
        <f>ROUND(Eigenmischungen!HFK46,1)</f>
        <v>0</v>
      </c>
      <c r="HFA42" s="536">
        <f>ROUND(Eigenmischungen!HFL46,1)</f>
        <v>0</v>
      </c>
      <c r="HFB42" s="536">
        <f>ROUND(Eigenmischungen!HFM46,1)</f>
        <v>0</v>
      </c>
      <c r="HFC42" s="536">
        <f>ROUND(Eigenmischungen!HFN46,1)</f>
        <v>0</v>
      </c>
      <c r="HFD42" s="536">
        <f>ROUND(Eigenmischungen!HFO46,1)</f>
        <v>0</v>
      </c>
      <c r="HFE42" s="536">
        <f>ROUND(Eigenmischungen!HFP46,1)</f>
        <v>0</v>
      </c>
      <c r="HFF42" s="536">
        <f>ROUND(Eigenmischungen!HFQ46,1)</f>
        <v>0</v>
      </c>
      <c r="HFG42" s="536">
        <f>ROUND(Eigenmischungen!HFR46,1)</f>
        <v>0</v>
      </c>
      <c r="HFH42" s="536">
        <f>ROUND(Eigenmischungen!HFS46,1)</f>
        <v>0</v>
      </c>
      <c r="HFI42" s="536">
        <f>ROUND(Eigenmischungen!HFT46,1)</f>
        <v>0</v>
      </c>
      <c r="HFJ42" s="536">
        <f>ROUND(Eigenmischungen!HFU46,1)</f>
        <v>0</v>
      </c>
      <c r="HFK42" s="536">
        <f>ROUND(Eigenmischungen!HFV46,1)</f>
        <v>0</v>
      </c>
      <c r="HFL42" s="536">
        <f>ROUND(Eigenmischungen!HFW46,1)</f>
        <v>0</v>
      </c>
      <c r="HFM42" s="536">
        <f>ROUND(Eigenmischungen!HFX46,1)</f>
        <v>0</v>
      </c>
      <c r="HFN42" s="536">
        <f>ROUND(Eigenmischungen!HFY46,1)</f>
        <v>0</v>
      </c>
      <c r="HFO42" s="536">
        <f>ROUND(Eigenmischungen!HFZ46,1)</f>
        <v>0</v>
      </c>
      <c r="HFP42" s="536">
        <f>ROUND(Eigenmischungen!HGA46,1)</f>
        <v>0</v>
      </c>
      <c r="HFQ42" s="536">
        <f>ROUND(Eigenmischungen!HGB46,1)</f>
        <v>0</v>
      </c>
      <c r="HFR42" s="536">
        <f>ROUND(Eigenmischungen!HGC46,1)</f>
        <v>0</v>
      </c>
      <c r="HFS42" s="536">
        <f>ROUND(Eigenmischungen!HGD46,1)</f>
        <v>0</v>
      </c>
      <c r="HFT42" s="536">
        <f>ROUND(Eigenmischungen!HGE46,1)</f>
        <v>0</v>
      </c>
      <c r="HFU42" s="536">
        <f>ROUND(Eigenmischungen!HGF46,1)</f>
        <v>0</v>
      </c>
      <c r="HFV42" s="536">
        <f>ROUND(Eigenmischungen!HGG46,1)</f>
        <v>0</v>
      </c>
      <c r="HFW42" s="536">
        <f>ROUND(Eigenmischungen!HGH46,1)</f>
        <v>0</v>
      </c>
      <c r="HFX42" s="536">
        <f>ROUND(Eigenmischungen!HGI46,1)</f>
        <v>0</v>
      </c>
      <c r="HFY42" s="536">
        <f>ROUND(Eigenmischungen!HGJ46,1)</f>
        <v>0</v>
      </c>
      <c r="HFZ42" s="536">
        <f>ROUND(Eigenmischungen!HGK46,1)</f>
        <v>0</v>
      </c>
      <c r="HGA42" s="536">
        <f>ROUND(Eigenmischungen!HGL46,1)</f>
        <v>0</v>
      </c>
      <c r="HGB42" s="536">
        <f>ROUND(Eigenmischungen!HGM46,1)</f>
        <v>0</v>
      </c>
      <c r="HGC42" s="536">
        <f>ROUND(Eigenmischungen!HGN46,1)</f>
        <v>0</v>
      </c>
      <c r="HGD42" s="536">
        <f>ROUND(Eigenmischungen!HGO46,1)</f>
        <v>0</v>
      </c>
      <c r="HGE42" s="536">
        <f>ROUND(Eigenmischungen!HGP46,1)</f>
        <v>0</v>
      </c>
      <c r="HGF42" s="536">
        <f>ROUND(Eigenmischungen!HGQ46,1)</f>
        <v>0</v>
      </c>
      <c r="HGG42" s="536">
        <f>ROUND(Eigenmischungen!HGR46,1)</f>
        <v>0</v>
      </c>
      <c r="HGH42" s="536">
        <f>ROUND(Eigenmischungen!HGS46,1)</f>
        <v>0</v>
      </c>
      <c r="HGI42" s="536">
        <f>ROUND(Eigenmischungen!HGT46,1)</f>
        <v>0</v>
      </c>
      <c r="HGJ42" s="536">
        <f>ROUND(Eigenmischungen!HGU46,1)</f>
        <v>0</v>
      </c>
      <c r="HGK42" s="536">
        <f>ROUND(Eigenmischungen!HGV46,1)</f>
        <v>0</v>
      </c>
      <c r="HGL42" s="536">
        <f>ROUND(Eigenmischungen!HGW46,1)</f>
        <v>0</v>
      </c>
      <c r="HGM42" s="536">
        <f>ROUND(Eigenmischungen!HGX46,1)</f>
        <v>0</v>
      </c>
      <c r="HGN42" s="536">
        <f>ROUND(Eigenmischungen!HGY46,1)</f>
        <v>0</v>
      </c>
      <c r="HGO42" s="536">
        <f>ROUND(Eigenmischungen!HGZ46,1)</f>
        <v>0</v>
      </c>
      <c r="HGP42" s="536">
        <f>ROUND(Eigenmischungen!HHA46,1)</f>
        <v>0</v>
      </c>
      <c r="HGQ42" s="536">
        <f>ROUND(Eigenmischungen!HHB46,1)</f>
        <v>0</v>
      </c>
      <c r="HGR42" s="536">
        <f>ROUND(Eigenmischungen!HHC46,1)</f>
        <v>0</v>
      </c>
      <c r="HGS42" s="536">
        <f>ROUND(Eigenmischungen!HHD46,1)</f>
        <v>0</v>
      </c>
      <c r="HGT42" s="536">
        <f>ROUND(Eigenmischungen!HHE46,1)</f>
        <v>0</v>
      </c>
      <c r="HGU42" s="536">
        <f>ROUND(Eigenmischungen!HHF46,1)</f>
        <v>0</v>
      </c>
      <c r="HGV42" s="536">
        <f>ROUND(Eigenmischungen!HHG46,1)</f>
        <v>0</v>
      </c>
      <c r="HGW42" s="536">
        <f>ROUND(Eigenmischungen!HHH46,1)</f>
        <v>0</v>
      </c>
      <c r="HGX42" s="536">
        <f>ROUND(Eigenmischungen!HHI46,1)</f>
        <v>0</v>
      </c>
      <c r="HGY42" s="536">
        <f>ROUND(Eigenmischungen!HHJ46,1)</f>
        <v>0</v>
      </c>
      <c r="HGZ42" s="536">
        <f>ROUND(Eigenmischungen!HHK46,1)</f>
        <v>0</v>
      </c>
      <c r="HHA42" s="536">
        <f>ROUND(Eigenmischungen!HHL46,1)</f>
        <v>0</v>
      </c>
      <c r="HHB42" s="536">
        <f>ROUND(Eigenmischungen!HHM46,1)</f>
        <v>0</v>
      </c>
      <c r="HHC42" s="536">
        <f>ROUND(Eigenmischungen!HHN46,1)</f>
        <v>0</v>
      </c>
      <c r="HHD42" s="536">
        <f>ROUND(Eigenmischungen!HHO46,1)</f>
        <v>0</v>
      </c>
      <c r="HHE42" s="536">
        <f>ROUND(Eigenmischungen!HHP46,1)</f>
        <v>0</v>
      </c>
      <c r="HHF42" s="536">
        <f>ROUND(Eigenmischungen!HHQ46,1)</f>
        <v>0</v>
      </c>
      <c r="HHG42" s="536">
        <f>ROUND(Eigenmischungen!HHR46,1)</f>
        <v>0</v>
      </c>
      <c r="HHH42" s="536">
        <f>ROUND(Eigenmischungen!HHS46,1)</f>
        <v>0</v>
      </c>
      <c r="HHI42" s="536">
        <f>ROUND(Eigenmischungen!HHT46,1)</f>
        <v>0</v>
      </c>
      <c r="HHJ42" s="536">
        <f>ROUND(Eigenmischungen!HHU46,1)</f>
        <v>0</v>
      </c>
      <c r="HHK42" s="536">
        <f>ROUND(Eigenmischungen!HHV46,1)</f>
        <v>0</v>
      </c>
      <c r="HHL42" s="536">
        <f>ROUND(Eigenmischungen!HHW46,1)</f>
        <v>0</v>
      </c>
      <c r="HHM42" s="536">
        <f>ROUND(Eigenmischungen!HHX46,1)</f>
        <v>0</v>
      </c>
      <c r="HHN42" s="536">
        <f>ROUND(Eigenmischungen!HHY46,1)</f>
        <v>0</v>
      </c>
      <c r="HHO42" s="536">
        <f>ROUND(Eigenmischungen!HHZ46,1)</f>
        <v>0</v>
      </c>
      <c r="HHP42" s="536">
        <f>ROUND(Eigenmischungen!HIA46,1)</f>
        <v>0</v>
      </c>
      <c r="HHQ42" s="536">
        <f>ROUND(Eigenmischungen!HIB46,1)</f>
        <v>0</v>
      </c>
      <c r="HHR42" s="536">
        <f>ROUND(Eigenmischungen!HIC46,1)</f>
        <v>0</v>
      </c>
      <c r="HHS42" s="536">
        <f>ROUND(Eigenmischungen!HID46,1)</f>
        <v>0</v>
      </c>
      <c r="HHT42" s="536">
        <f>ROUND(Eigenmischungen!HIE46,1)</f>
        <v>0</v>
      </c>
      <c r="HHU42" s="536">
        <f>ROUND(Eigenmischungen!HIF46,1)</f>
        <v>0</v>
      </c>
      <c r="HHV42" s="536">
        <f>ROUND(Eigenmischungen!HIG46,1)</f>
        <v>0</v>
      </c>
      <c r="HHW42" s="536">
        <f>ROUND(Eigenmischungen!HIH46,1)</f>
        <v>0</v>
      </c>
      <c r="HHX42" s="536">
        <f>ROUND(Eigenmischungen!HII46,1)</f>
        <v>0</v>
      </c>
      <c r="HHY42" s="536">
        <f>ROUND(Eigenmischungen!HIJ46,1)</f>
        <v>0</v>
      </c>
      <c r="HHZ42" s="536">
        <f>ROUND(Eigenmischungen!HIK46,1)</f>
        <v>0</v>
      </c>
      <c r="HIA42" s="536">
        <f>ROUND(Eigenmischungen!HIL46,1)</f>
        <v>0</v>
      </c>
      <c r="HIB42" s="536">
        <f>ROUND(Eigenmischungen!HIM46,1)</f>
        <v>0</v>
      </c>
      <c r="HIC42" s="536">
        <f>ROUND(Eigenmischungen!HIN46,1)</f>
        <v>0</v>
      </c>
      <c r="HID42" s="536">
        <f>ROUND(Eigenmischungen!HIO46,1)</f>
        <v>0</v>
      </c>
      <c r="HIE42" s="536">
        <f>ROUND(Eigenmischungen!HIP46,1)</f>
        <v>0</v>
      </c>
      <c r="HIF42" s="536">
        <f>ROUND(Eigenmischungen!HIQ46,1)</f>
        <v>0</v>
      </c>
      <c r="HIG42" s="536">
        <f>ROUND(Eigenmischungen!HIR46,1)</f>
        <v>0</v>
      </c>
      <c r="HIH42" s="536">
        <f>ROUND(Eigenmischungen!HIS46,1)</f>
        <v>0</v>
      </c>
      <c r="HII42" s="536">
        <f>ROUND(Eigenmischungen!HIT46,1)</f>
        <v>0</v>
      </c>
      <c r="HIJ42" s="536">
        <f>ROUND(Eigenmischungen!HIU46,1)</f>
        <v>0</v>
      </c>
      <c r="HIK42" s="536">
        <f>ROUND(Eigenmischungen!HIV46,1)</f>
        <v>0</v>
      </c>
      <c r="HIL42" s="536">
        <f>ROUND(Eigenmischungen!HIW46,1)</f>
        <v>0</v>
      </c>
      <c r="HIM42" s="536">
        <f>ROUND(Eigenmischungen!HIX46,1)</f>
        <v>0</v>
      </c>
      <c r="HIN42" s="536">
        <f>ROUND(Eigenmischungen!HIY46,1)</f>
        <v>0</v>
      </c>
      <c r="HIO42" s="536">
        <f>ROUND(Eigenmischungen!HIZ46,1)</f>
        <v>0</v>
      </c>
      <c r="HIP42" s="536">
        <f>ROUND(Eigenmischungen!HJA46,1)</f>
        <v>0</v>
      </c>
      <c r="HIQ42" s="536">
        <f>ROUND(Eigenmischungen!HJB46,1)</f>
        <v>0</v>
      </c>
      <c r="HIR42" s="536">
        <f>ROUND(Eigenmischungen!HJC46,1)</f>
        <v>0</v>
      </c>
      <c r="HIS42" s="536">
        <f>ROUND(Eigenmischungen!HJD46,1)</f>
        <v>0</v>
      </c>
      <c r="HIT42" s="536">
        <f>ROUND(Eigenmischungen!HJE46,1)</f>
        <v>0</v>
      </c>
      <c r="HIU42" s="536">
        <f>ROUND(Eigenmischungen!HJF46,1)</f>
        <v>0</v>
      </c>
      <c r="HIV42" s="536">
        <f>ROUND(Eigenmischungen!HJG46,1)</f>
        <v>0</v>
      </c>
      <c r="HIW42" s="536">
        <f>ROUND(Eigenmischungen!HJH46,1)</f>
        <v>0</v>
      </c>
      <c r="HIX42" s="536">
        <f>ROUND(Eigenmischungen!HJI46,1)</f>
        <v>0</v>
      </c>
      <c r="HIY42" s="536">
        <f>ROUND(Eigenmischungen!HJJ46,1)</f>
        <v>0</v>
      </c>
      <c r="HIZ42" s="536">
        <f>ROUND(Eigenmischungen!HJK46,1)</f>
        <v>0</v>
      </c>
      <c r="HJA42" s="536">
        <f>ROUND(Eigenmischungen!HJL46,1)</f>
        <v>0</v>
      </c>
      <c r="HJB42" s="536">
        <f>ROUND(Eigenmischungen!HJM46,1)</f>
        <v>0</v>
      </c>
      <c r="HJC42" s="536">
        <f>ROUND(Eigenmischungen!HJN46,1)</f>
        <v>0</v>
      </c>
      <c r="HJD42" s="536">
        <f>ROUND(Eigenmischungen!HJO46,1)</f>
        <v>0</v>
      </c>
      <c r="HJE42" s="536">
        <f>ROUND(Eigenmischungen!HJP46,1)</f>
        <v>0</v>
      </c>
      <c r="HJF42" s="536">
        <f>ROUND(Eigenmischungen!HJQ46,1)</f>
        <v>0</v>
      </c>
      <c r="HJG42" s="536">
        <f>ROUND(Eigenmischungen!HJR46,1)</f>
        <v>0</v>
      </c>
      <c r="HJH42" s="536">
        <f>ROUND(Eigenmischungen!HJS46,1)</f>
        <v>0</v>
      </c>
      <c r="HJI42" s="536">
        <f>ROUND(Eigenmischungen!HJT46,1)</f>
        <v>0</v>
      </c>
      <c r="HJJ42" s="536">
        <f>ROUND(Eigenmischungen!HJU46,1)</f>
        <v>0</v>
      </c>
      <c r="HJK42" s="536">
        <f>ROUND(Eigenmischungen!HJV46,1)</f>
        <v>0</v>
      </c>
      <c r="HJL42" s="536">
        <f>ROUND(Eigenmischungen!HJW46,1)</f>
        <v>0</v>
      </c>
      <c r="HJM42" s="536">
        <f>ROUND(Eigenmischungen!HJX46,1)</f>
        <v>0</v>
      </c>
      <c r="HJN42" s="536">
        <f>ROUND(Eigenmischungen!HJY46,1)</f>
        <v>0</v>
      </c>
      <c r="HJO42" s="536">
        <f>ROUND(Eigenmischungen!HJZ46,1)</f>
        <v>0</v>
      </c>
      <c r="HJP42" s="536">
        <f>ROUND(Eigenmischungen!HKA46,1)</f>
        <v>0</v>
      </c>
      <c r="HJQ42" s="536">
        <f>ROUND(Eigenmischungen!HKB46,1)</f>
        <v>0</v>
      </c>
      <c r="HJR42" s="536">
        <f>ROUND(Eigenmischungen!HKC46,1)</f>
        <v>0</v>
      </c>
      <c r="HJS42" s="536">
        <f>ROUND(Eigenmischungen!HKD46,1)</f>
        <v>0</v>
      </c>
      <c r="HJT42" s="536">
        <f>ROUND(Eigenmischungen!HKE46,1)</f>
        <v>0</v>
      </c>
      <c r="HJU42" s="536">
        <f>ROUND(Eigenmischungen!HKF46,1)</f>
        <v>0</v>
      </c>
      <c r="HJV42" s="536">
        <f>ROUND(Eigenmischungen!HKG46,1)</f>
        <v>0</v>
      </c>
      <c r="HJW42" s="536">
        <f>ROUND(Eigenmischungen!HKH46,1)</f>
        <v>0</v>
      </c>
      <c r="HJX42" s="536">
        <f>ROUND(Eigenmischungen!HKI46,1)</f>
        <v>0</v>
      </c>
      <c r="HJY42" s="536">
        <f>ROUND(Eigenmischungen!HKJ46,1)</f>
        <v>0</v>
      </c>
      <c r="HJZ42" s="536">
        <f>ROUND(Eigenmischungen!HKK46,1)</f>
        <v>0</v>
      </c>
      <c r="HKA42" s="536">
        <f>ROUND(Eigenmischungen!HKL46,1)</f>
        <v>0</v>
      </c>
      <c r="HKB42" s="536">
        <f>ROUND(Eigenmischungen!HKM46,1)</f>
        <v>0</v>
      </c>
      <c r="HKC42" s="536">
        <f>ROUND(Eigenmischungen!HKN46,1)</f>
        <v>0</v>
      </c>
      <c r="HKD42" s="536">
        <f>ROUND(Eigenmischungen!HKO46,1)</f>
        <v>0</v>
      </c>
      <c r="HKE42" s="536">
        <f>ROUND(Eigenmischungen!HKP46,1)</f>
        <v>0</v>
      </c>
      <c r="HKF42" s="536">
        <f>ROUND(Eigenmischungen!HKQ46,1)</f>
        <v>0</v>
      </c>
      <c r="HKG42" s="536">
        <f>ROUND(Eigenmischungen!HKR46,1)</f>
        <v>0</v>
      </c>
      <c r="HKH42" s="536">
        <f>ROUND(Eigenmischungen!HKS46,1)</f>
        <v>0</v>
      </c>
      <c r="HKI42" s="536">
        <f>ROUND(Eigenmischungen!HKT46,1)</f>
        <v>0</v>
      </c>
      <c r="HKJ42" s="536">
        <f>ROUND(Eigenmischungen!HKU46,1)</f>
        <v>0</v>
      </c>
      <c r="HKK42" s="536">
        <f>ROUND(Eigenmischungen!HKV46,1)</f>
        <v>0</v>
      </c>
      <c r="HKL42" s="536">
        <f>ROUND(Eigenmischungen!HKW46,1)</f>
        <v>0</v>
      </c>
      <c r="HKM42" s="536">
        <f>ROUND(Eigenmischungen!HKX46,1)</f>
        <v>0</v>
      </c>
      <c r="HKN42" s="536">
        <f>ROUND(Eigenmischungen!HKY46,1)</f>
        <v>0</v>
      </c>
      <c r="HKO42" s="536">
        <f>ROUND(Eigenmischungen!HKZ46,1)</f>
        <v>0</v>
      </c>
      <c r="HKP42" s="536">
        <f>ROUND(Eigenmischungen!HLA46,1)</f>
        <v>0</v>
      </c>
      <c r="HKQ42" s="536">
        <f>ROUND(Eigenmischungen!HLB46,1)</f>
        <v>0</v>
      </c>
      <c r="HKR42" s="536">
        <f>ROUND(Eigenmischungen!HLC46,1)</f>
        <v>0</v>
      </c>
      <c r="HKS42" s="536">
        <f>ROUND(Eigenmischungen!HLD46,1)</f>
        <v>0</v>
      </c>
      <c r="HKT42" s="536">
        <f>ROUND(Eigenmischungen!HLE46,1)</f>
        <v>0</v>
      </c>
      <c r="HKU42" s="536">
        <f>ROUND(Eigenmischungen!HLF46,1)</f>
        <v>0</v>
      </c>
      <c r="HKV42" s="536">
        <f>ROUND(Eigenmischungen!HLG46,1)</f>
        <v>0</v>
      </c>
      <c r="HKW42" s="536">
        <f>ROUND(Eigenmischungen!HLH46,1)</f>
        <v>0</v>
      </c>
      <c r="HKX42" s="536">
        <f>ROUND(Eigenmischungen!HLI46,1)</f>
        <v>0</v>
      </c>
      <c r="HKY42" s="536">
        <f>ROUND(Eigenmischungen!HLJ46,1)</f>
        <v>0</v>
      </c>
      <c r="HKZ42" s="536">
        <f>ROUND(Eigenmischungen!HLK46,1)</f>
        <v>0</v>
      </c>
      <c r="HLA42" s="536">
        <f>ROUND(Eigenmischungen!HLL46,1)</f>
        <v>0</v>
      </c>
      <c r="HLB42" s="536">
        <f>ROUND(Eigenmischungen!HLM46,1)</f>
        <v>0</v>
      </c>
      <c r="HLC42" s="536">
        <f>ROUND(Eigenmischungen!HLN46,1)</f>
        <v>0</v>
      </c>
      <c r="HLD42" s="536">
        <f>ROUND(Eigenmischungen!HLO46,1)</f>
        <v>0</v>
      </c>
      <c r="HLE42" s="536">
        <f>ROUND(Eigenmischungen!HLP46,1)</f>
        <v>0</v>
      </c>
      <c r="HLF42" s="536">
        <f>ROUND(Eigenmischungen!HLQ46,1)</f>
        <v>0</v>
      </c>
      <c r="HLG42" s="536">
        <f>ROUND(Eigenmischungen!HLR46,1)</f>
        <v>0</v>
      </c>
      <c r="HLH42" s="536">
        <f>ROUND(Eigenmischungen!HLS46,1)</f>
        <v>0</v>
      </c>
      <c r="HLI42" s="536">
        <f>ROUND(Eigenmischungen!HLT46,1)</f>
        <v>0</v>
      </c>
      <c r="HLJ42" s="536">
        <f>ROUND(Eigenmischungen!HLU46,1)</f>
        <v>0</v>
      </c>
      <c r="HLK42" s="536">
        <f>ROUND(Eigenmischungen!HLV46,1)</f>
        <v>0</v>
      </c>
      <c r="HLL42" s="536">
        <f>ROUND(Eigenmischungen!HLW46,1)</f>
        <v>0</v>
      </c>
      <c r="HLM42" s="536">
        <f>ROUND(Eigenmischungen!HLX46,1)</f>
        <v>0</v>
      </c>
      <c r="HLN42" s="536">
        <f>ROUND(Eigenmischungen!HLY46,1)</f>
        <v>0</v>
      </c>
      <c r="HLO42" s="536">
        <f>ROUND(Eigenmischungen!HLZ46,1)</f>
        <v>0</v>
      </c>
      <c r="HLP42" s="536">
        <f>ROUND(Eigenmischungen!HMA46,1)</f>
        <v>0</v>
      </c>
      <c r="HLQ42" s="536">
        <f>ROUND(Eigenmischungen!HMB46,1)</f>
        <v>0</v>
      </c>
      <c r="HLR42" s="536">
        <f>ROUND(Eigenmischungen!HMC46,1)</f>
        <v>0</v>
      </c>
      <c r="HLS42" s="536">
        <f>ROUND(Eigenmischungen!HMD46,1)</f>
        <v>0</v>
      </c>
      <c r="HLT42" s="536">
        <f>ROUND(Eigenmischungen!HME46,1)</f>
        <v>0</v>
      </c>
      <c r="HLU42" s="536">
        <f>ROUND(Eigenmischungen!HMF46,1)</f>
        <v>0</v>
      </c>
      <c r="HLV42" s="536">
        <f>ROUND(Eigenmischungen!HMG46,1)</f>
        <v>0</v>
      </c>
      <c r="HLW42" s="536">
        <f>ROUND(Eigenmischungen!HMH46,1)</f>
        <v>0</v>
      </c>
      <c r="HLX42" s="536">
        <f>ROUND(Eigenmischungen!HMI46,1)</f>
        <v>0</v>
      </c>
      <c r="HLY42" s="536">
        <f>ROUND(Eigenmischungen!HMJ46,1)</f>
        <v>0</v>
      </c>
      <c r="HLZ42" s="536">
        <f>ROUND(Eigenmischungen!HMK46,1)</f>
        <v>0</v>
      </c>
      <c r="HMA42" s="536">
        <f>ROUND(Eigenmischungen!HML46,1)</f>
        <v>0</v>
      </c>
      <c r="HMB42" s="536">
        <f>ROUND(Eigenmischungen!HMM46,1)</f>
        <v>0</v>
      </c>
      <c r="HMC42" s="536">
        <f>ROUND(Eigenmischungen!HMN46,1)</f>
        <v>0</v>
      </c>
      <c r="HMD42" s="536">
        <f>ROUND(Eigenmischungen!HMO46,1)</f>
        <v>0</v>
      </c>
      <c r="HME42" s="536">
        <f>ROUND(Eigenmischungen!HMP46,1)</f>
        <v>0</v>
      </c>
      <c r="HMF42" s="536">
        <f>ROUND(Eigenmischungen!HMQ46,1)</f>
        <v>0</v>
      </c>
      <c r="HMG42" s="536">
        <f>ROUND(Eigenmischungen!HMR46,1)</f>
        <v>0</v>
      </c>
      <c r="HMH42" s="536">
        <f>ROUND(Eigenmischungen!HMS46,1)</f>
        <v>0</v>
      </c>
      <c r="HMI42" s="536">
        <f>ROUND(Eigenmischungen!HMT46,1)</f>
        <v>0</v>
      </c>
      <c r="HMJ42" s="536">
        <f>ROUND(Eigenmischungen!HMU46,1)</f>
        <v>0</v>
      </c>
      <c r="HMK42" s="536">
        <f>ROUND(Eigenmischungen!HMV46,1)</f>
        <v>0</v>
      </c>
      <c r="HML42" s="536">
        <f>ROUND(Eigenmischungen!HMW46,1)</f>
        <v>0</v>
      </c>
      <c r="HMM42" s="536">
        <f>ROUND(Eigenmischungen!HMX46,1)</f>
        <v>0</v>
      </c>
      <c r="HMN42" s="536">
        <f>ROUND(Eigenmischungen!HMY46,1)</f>
        <v>0</v>
      </c>
      <c r="HMO42" s="536">
        <f>ROUND(Eigenmischungen!HMZ46,1)</f>
        <v>0</v>
      </c>
      <c r="HMP42" s="536">
        <f>ROUND(Eigenmischungen!HNA46,1)</f>
        <v>0</v>
      </c>
      <c r="HMQ42" s="536">
        <f>ROUND(Eigenmischungen!HNB46,1)</f>
        <v>0</v>
      </c>
      <c r="HMR42" s="536">
        <f>ROUND(Eigenmischungen!HNC46,1)</f>
        <v>0</v>
      </c>
      <c r="HMS42" s="536">
        <f>ROUND(Eigenmischungen!HND46,1)</f>
        <v>0</v>
      </c>
      <c r="HMT42" s="536">
        <f>ROUND(Eigenmischungen!HNE46,1)</f>
        <v>0</v>
      </c>
      <c r="HMU42" s="536">
        <f>ROUND(Eigenmischungen!HNF46,1)</f>
        <v>0</v>
      </c>
      <c r="HMV42" s="536">
        <f>ROUND(Eigenmischungen!HNG46,1)</f>
        <v>0</v>
      </c>
      <c r="HMW42" s="536">
        <f>ROUND(Eigenmischungen!HNH46,1)</f>
        <v>0</v>
      </c>
      <c r="HMX42" s="536">
        <f>ROUND(Eigenmischungen!HNI46,1)</f>
        <v>0</v>
      </c>
      <c r="HMY42" s="536">
        <f>ROUND(Eigenmischungen!HNJ46,1)</f>
        <v>0</v>
      </c>
      <c r="HMZ42" s="536">
        <f>ROUND(Eigenmischungen!HNK46,1)</f>
        <v>0</v>
      </c>
      <c r="HNA42" s="536">
        <f>ROUND(Eigenmischungen!HNL46,1)</f>
        <v>0</v>
      </c>
      <c r="HNB42" s="536">
        <f>ROUND(Eigenmischungen!HNM46,1)</f>
        <v>0</v>
      </c>
      <c r="HNC42" s="536">
        <f>ROUND(Eigenmischungen!HNN46,1)</f>
        <v>0</v>
      </c>
      <c r="HND42" s="536">
        <f>ROUND(Eigenmischungen!HNO46,1)</f>
        <v>0</v>
      </c>
      <c r="HNE42" s="536">
        <f>ROUND(Eigenmischungen!HNP46,1)</f>
        <v>0</v>
      </c>
      <c r="HNF42" s="536">
        <f>ROUND(Eigenmischungen!HNQ46,1)</f>
        <v>0</v>
      </c>
      <c r="HNG42" s="536">
        <f>ROUND(Eigenmischungen!HNR46,1)</f>
        <v>0</v>
      </c>
      <c r="HNH42" s="536">
        <f>ROUND(Eigenmischungen!HNS46,1)</f>
        <v>0</v>
      </c>
      <c r="HNI42" s="536">
        <f>ROUND(Eigenmischungen!HNT46,1)</f>
        <v>0</v>
      </c>
      <c r="HNJ42" s="536">
        <f>ROUND(Eigenmischungen!HNU46,1)</f>
        <v>0</v>
      </c>
      <c r="HNK42" s="536">
        <f>ROUND(Eigenmischungen!HNV46,1)</f>
        <v>0</v>
      </c>
      <c r="HNL42" s="536">
        <f>ROUND(Eigenmischungen!HNW46,1)</f>
        <v>0</v>
      </c>
      <c r="HNM42" s="536">
        <f>ROUND(Eigenmischungen!HNX46,1)</f>
        <v>0</v>
      </c>
      <c r="HNN42" s="536">
        <f>ROUND(Eigenmischungen!HNY46,1)</f>
        <v>0</v>
      </c>
      <c r="HNO42" s="536">
        <f>ROUND(Eigenmischungen!HNZ46,1)</f>
        <v>0</v>
      </c>
      <c r="HNP42" s="536">
        <f>ROUND(Eigenmischungen!HOA46,1)</f>
        <v>0</v>
      </c>
      <c r="HNQ42" s="536">
        <f>ROUND(Eigenmischungen!HOB46,1)</f>
        <v>0</v>
      </c>
      <c r="HNR42" s="536">
        <f>ROUND(Eigenmischungen!HOC46,1)</f>
        <v>0</v>
      </c>
      <c r="HNS42" s="536">
        <f>ROUND(Eigenmischungen!HOD46,1)</f>
        <v>0</v>
      </c>
      <c r="HNT42" s="536">
        <f>ROUND(Eigenmischungen!HOE46,1)</f>
        <v>0</v>
      </c>
      <c r="HNU42" s="536">
        <f>ROUND(Eigenmischungen!HOF46,1)</f>
        <v>0</v>
      </c>
      <c r="HNV42" s="536">
        <f>ROUND(Eigenmischungen!HOG46,1)</f>
        <v>0</v>
      </c>
      <c r="HNW42" s="536">
        <f>ROUND(Eigenmischungen!HOH46,1)</f>
        <v>0</v>
      </c>
      <c r="HNX42" s="536">
        <f>ROUND(Eigenmischungen!HOI46,1)</f>
        <v>0</v>
      </c>
      <c r="HNY42" s="536">
        <f>ROUND(Eigenmischungen!HOJ46,1)</f>
        <v>0</v>
      </c>
      <c r="HNZ42" s="536">
        <f>ROUND(Eigenmischungen!HOK46,1)</f>
        <v>0</v>
      </c>
      <c r="HOA42" s="536">
        <f>ROUND(Eigenmischungen!HOL46,1)</f>
        <v>0</v>
      </c>
      <c r="HOB42" s="536">
        <f>ROUND(Eigenmischungen!HOM46,1)</f>
        <v>0</v>
      </c>
      <c r="HOC42" s="536">
        <f>ROUND(Eigenmischungen!HON46,1)</f>
        <v>0</v>
      </c>
      <c r="HOD42" s="536">
        <f>ROUND(Eigenmischungen!HOO46,1)</f>
        <v>0</v>
      </c>
      <c r="HOE42" s="536">
        <f>ROUND(Eigenmischungen!HOP46,1)</f>
        <v>0</v>
      </c>
      <c r="HOF42" s="536">
        <f>ROUND(Eigenmischungen!HOQ46,1)</f>
        <v>0</v>
      </c>
      <c r="HOG42" s="536">
        <f>ROUND(Eigenmischungen!HOR46,1)</f>
        <v>0</v>
      </c>
      <c r="HOH42" s="536">
        <f>ROUND(Eigenmischungen!HOS46,1)</f>
        <v>0</v>
      </c>
      <c r="HOI42" s="536">
        <f>ROUND(Eigenmischungen!HOT46,1)</f>
        <v>0</v>
      </c>
      <c r="HOJ42" s="536">
        <f>ROUND(Eigenmischungen!HOU46,1)</f>
        <v>0</v>
      </c>
      <c r="HOK42" s="536">
        <f>ROUND(Eigenmischungen!HOV46,1)</f>
        <v>0</v>
      </c>
      <c r="HOL42" s="536">
        <f>ROUND(Eigenmischungen!HOW46,1)</f>
        <v>0</v>
      </c>
      <c r="HOM42" s="536">
        <f>ROUND(Eigenmischungen!HOX46,1)</f>
        <v>0</v>
      </c>
      <c r="HON42" s="536">
        <f>ROUND(Eigenmischungen!HOY46,1)</f>
        <v>0</v>
      </c>
      <c r="HOO42" s="536">
        <f>ROUND(Eigenmischungen!HOZ46,1)</f>
        <v>0</v>
      </c>
      <c r="HOP42" s="536">
        <f>ROUND(Eigenmischungen!HPA46,1)</f>
        <v>0</v>
      </c>
      <c r="HOQ42" s="536">
        <f>ROUND(Eigenmischungen!HPB46,1)</f>
        <v>0</v>
      </c>
      <c r="HOR42" s="536">
        <f>ROUND(Eigenmischungen!HPC46,1)</f>
        <v>0</v>
      </c>
      <c r="HOS42" s="536">
        <f>ROUND(Eigenmischungen!HPD46,1)</f>
        <v>0</v>
      </c>
      <c r="HOT42" s="536">
        <f>ROUND(Eigenmischungen!HPE46,1)</f>
        <v>0</v>
      </c>
      <c r="HOU42" s="536">
        <f>ROUND(Eigenmischungen!HPF46,1)</f>
        <v>0</v>
      </c>
      <c r="HOV42" s="536">
        <f>ROUND(Eigenmischungen!HPG46,1)</f>
        <v>0</v>
      </c>
      <c r="HOW42" s="536">
        <f>ROUND(Eigenmischungen!HPH46,1)</f>
        <v>0</v>
      </c>
      <c r="HOX42" s="536">
        <f>ROUND(Eigenmischungen!HPI46,1)</f>
        <v>0</v>
      </c>
      <c r="HOY42" s="536">
        <f>ROUND(Eigenmischungen!HPJ46,1)</f>
        <v>0</v>
      </c>
      <c r="HOZ42" s="536">
        <f>ROUND(Eigenmischungen!HPK46,1)</f>
        <v>0</v>
      </c>
      <c r="HPA42" s="536">
        <f>ROUND(Eigenmischungen!HPL46,1)</f>
        <v>0</v>
      </c>
      <c r="HPB42" s="536">
        <f>ROUND(Eigenmischungen!HPM46,1)</f>
        <v>0</v>
      </c>
      <c r="HPC42" s="536">
        <f>ROUND(Eigenmischungen!HPN46,1)</f>
        <v>0</v>
      </c>
      <c r="HPD42" s="536">
        <f>ROUND(Eigenmischungen!HPO46,1)</f>
        <v>0</v>
      </c>
      <c r="HPE42" s="536">
        <f>ROUND(Eigenmischungen!HPP46,1)</f>
        <v>0</v>
      </c>
      <c r="HPF42" s="536">
        <f>ROUND(Eigenmischungen!HPQ46,1)</f>
        <v>0</v>
      </c>
      <c r="HPG42" s="536">
        <f>ROUND(Eigenmischungen!HPR46,1)</f>
        <v>0</v>
      </c>
      <c r="HPH42" s="536">
        <f>ROUND(Eigenmischungen!HPS46,1)</f>
        <v>0</v>
      </c>
      <c r="HPI42" s="536">
        <f>ROUND(Eigenmischungen!HPT46,1)</f>
        <v>0</v>
      </c>
      <c r="HPJ42" s="536">
        <f>ROUND(Eigenmischungen!HPU46,1)</f>
        <v>0</v>
      </c>
      <c r="HPK42" s="536">
        <f>ROUND(Eigenmischungen!HPV46,1)</f>
        <v>0</v>
      </c>
      <c r="HPL42" s="536">
        <f>ROUND(Eigenmischungen!HPW46,1)</f>
        <v>0</v>
      </c>
      <c r="HPM42" s="536">
        <f>ROUND(Eigenmischungen!HPX46,1)</f>
        <v>0</v>
      </c>
      <c r="HPN42" s="536">
        <f>ROUND(Eigenmischungen!HPY46,1)</f>
        <v>0</v>
      </c>
      <c r="HPO42" s="536">
        <f>ROUND(Eigenmischungen!HPZ46,1)</f>
        <v>0</v>
      </c>
      <c r="HPP42" s="536">
        <f>ROUND(Eigenmischungen!HQA46,1)</f>
        <v>0</v>
      </c>
      <c r="HPQ42" s="536">
        <f>ROUND(Eigenmischungen!HQB46,1)</f>
        <v>0</v>
      </c>
      <c r="HPR42" s="536">
        <f>ROUND(Eigenmischungen!HQC46,1)</f>
        <v>0</v>
      </c>
      <c r="HPS42" s="536">
        <f>ROUND(Eigenmischungen!HQD46,1)</f>
        <v>0</v>
      </c>
      <c r="HPT42" s="536">
        <f>ROUND(Eigenmischungen!HQE46,1)</f>
        <v>0</v>
      </c>
      <c r="HPU42" s="536">
        <f>ROUND(Eigenmischungen!HQF46,1)</f>
        <v>0</v>
      </c>
      <c r="HPV42" s="536">
        <f>ROUND(Eigenmischungen!HQG46,1)</f>
        <v>0</v>
      </c>
      <c r="HPW42" s="536">
        <f>ROUND(Eigenmischungen!HQH46,1)</f>
        <v>0</v>
      </c>
      <c r="HPX42" s="536">
        <f>ROUND(Eigenmischungen!HQI46,1)</f>
        <v>0</v>
      </c>
      <c r="HPY42" s="536">
        <f>ROUND(Eigenmischungen!HQJ46,1)</f>
        <v>0</v>
      </c>
      <c r="HPZ42" s="536">
        <f>ROUND(Eigenmischungen!HQK46,1)</f>
        <v>0</v>
      </c>
      <c r="HQA42" s="536">
        <f>ROUND(Eigenmischungen!HQL46,1)</f>
        <v>0</v>
      </c>
      <c r="HQB42" s="536">
        <f>ROUND(Eigenmischungen!HQM46,1)</f>
        <v>0</v>
      </c>
      <c r="HQC42" s="536">
        <f>ROUND(Eigenmischungen!HQN46,1)</f>
        <v>0</v>
      </c>
      <c r="HQD42" s="536">
        <f>ROUND(Eigenmischungen!HQO46,1)</f>
        <v>0</v>
      </c>
      <c r="HQE42" s="536">
        <f>ROUND(Eigenmischungen!HQP46,1)</f>
        <v>0</v>
      </c>
      <c r="HQF42" s="536">
        <f>ROUND(Eigenmischungen!HQQ46,1)</f>
        <v>0</v>
      </c>
      <c r="HQG42" s="536">
        <f>ROUND(Eigenmischungen!HQR46,1)</f>
        <v>0</v>
      </c>
      <c r="HQH42" s="536">
        <f>ROUND(Eigenmischungen!HQS46,1)</f>
        <v>0</v>
      </c>
      <c r="HQI42" s="536">
        <f>ROUND(Eigenmischungen!HQT46,1)</f>
        <v>0</v>
      </c>
      <c r="HQJ42" s="536">
        <f>ROUND(Eigenmischungen!HQU46,1)</f>
        <v>0</v>
      </c>
      <c r="HQK42" s="536">
        <f>ROUND(Eigenmischungen!HQV46,1)</f>
        <v>0</v>
      </c>
      <c r="HQL42" s="536">
        <f>ROUND(Eigenmischungen!HQW46,1)</f>
        <v>0</v>
      </c>
      <c r="HQM42" s="536">
        <f>ROUND(Eigenmischungen!HQX46,1)</f>
        <v>0</v>
      </c>
      <c r="HQN42" s="536">
        <f>ROUND(Eigenmischungen!HQY46,1)</f>
        <v>0</v>
      </c>
      <c r="HQO42" s="536">
        <f>ROUND(Eigenmischungen!HQZ46,1)</f>
        <v>0</v>
      </c>
      <c r="HQP42" s="536">
        <f>ROUND(Eigenmischungen!HRA46,1)</f>
        <v>0</v>
      </c>
      <c r="HQQ42" s="536">
        <f>ROUND(Eigenmischungen!HRB46,1)</f>
        <v>0</v>
      </c>
      <c r="HQR42" s="536">
        <f>ROUND(Eigenmischungen!HRC46,1)</f>
        <v>0</v>
      </c>
      <c r="HQS42" s="536">
        <f>ROUND(Eigenmischungen!HRD46,1)</f>
        <v>0</v>
      </c>
      <c r="HQT42" s="536">
        <f>ROUND(Eigenmischungen!HRE46,1)</f>
        <v>0</v>
      </c>
      <c r="HQU42" s="536">
        <f>ROUND(Eigenmischungen!HRF46,1)</f>
        <v>0</v>
      </c>
      <c r="HQV42" s="536">
        <f>ROUND(Eigenmischungen!HRG46,1)</f>
        <v>0</v>
      </c>
      <c r="HQW42" s="536">
        <f>ROUND(Eigenmischungen!HRH46,1)</f>
        <v>0</v>
      </c>
      <c r="HQX42" s="536">
        <f>ROUND(Eigenmischungen!HRI46,1)</f>
        <v>0</v>
      </c>
      <c r="HQY42" s="536">
        <f>ROUND(Eigenmischungen!HRJ46,1)</f>
        <v>0</v>
      </c>
      <c r="HQZ42" s="536">
        <f>ROUND(Eigenmischungen!HRK46,1)</f>
        <v>0</v>
      </c>
      <c r="HRA42" s="536">
        <f>ROUND(Eigenmischungen!HRL46,1)</f>
        <v>0</v>
      </c>
      <c r="HRB42" s="536">
        <f>ROUND(Eigenmischungen!HRM46,1)</f>
        <v>0</v>
      </c>
      <c r="HRC42" s="536">
        <f>ROUND(Eigenmischungen!HRN46,1)</f>
        <v>0</v>
      </c>
      <c r="HRD42" s="536">
        <f>ROUND(Eigenmischungen!HRO46,1)</f>
        <v>0</v>
      </c>
      <c r="HRE42" s="536">
        <f>ROUND(Eigenmischungen!HRP46,1)</f>
        <v>0</v>
      </c>
      <c r="HRF42" s="536">
        <f>ROUND(Eigenmischungen!HRQ46,1)</f>
        <v>0</v>
      </c>
      <c r="HRG42" s="536">
        <f>ROUND(Eigenmischungen!HRR46,1)</f>
        <v>0</v>
      </c>
      <c r="HRH42" s="536">
        <f>ROUND(Eigenmischungen!HRS46,1)</f>
        <v>0</v>
      </c>
      <c r="HRI42" s="536">
        <f>ROUND(Eigenmischungen!HRT46,1)</f>
        <v>0</v>
      </c>
      <c r="HRJ42" s="536">
        <f>ROUND(Eigenmischungen!HRU46,1)</f>
        <v>0</v>
      </c>
      <c r="HRK42" s="536">
        <f>ROUND(Eigenmischungen!HRV46,1)</f>
        <v>0</v>
      </c>
      <c r="HRL42" s="536">
        <f>ROUND(Eigenmischungen!HRW46,1)</f>
        <v>0</v>
      </c>
      <c r="HRM42" s="536">
        <f>ROUND(Eigenmischungen!HRX46,1)</f>
        <v>0</v>
      </c>
      <c r="HRN42" s="536">
        <f>ROUND(Eigenmischungen!HRY46,1)</f>
        <v>0</v>
      </c>
      <c r="HRO42" s="536">
        <f>ROUND(Eigenmischungen!HRZ46,1)</f>
        <v>0</v>
      </c>
      <c r="HRP42" s="536">
        <f>ROUND(Eigenmischungen!HSA46,1)</f>
        <v>0</v>
      </c>
      <c r="HRQ42" s="536">
        <f>ROUND(Eigenmischungen!HSB46,1)</f>
        <v>0</v>
      </c>
      <c r="HRR42" s="536">
        <f>ROUND(Eigenmischungen!HSC46,1)</f>
        <v>0</v>
      </c>
      <c r="HRS42" s="536">
        <f>ROUND(Eigenmischungen!HSD46,1)</f>
        <v>0</v>
      </c>
      <c r="HRT42" s="536">
        <f>ROUND(Eigenmischungen!HSE46,1)</f>
        <v>0</v>
      </c>
      <c r="HRU42" s="536">
        <f>ROUND(Eigenmischungen!HSF46,1)</f>
        <v>0</v>
      </c>
      <c r="HRV42" s="536">
        <f>ROUND(Eigenmischungen!HSG46,1)</f>
        <v>0</v>
      </c>
      <c r="HRW42" s="536">
        <f>ROUND(Eigenmischungen!HSH46,1)</f>
        <v>0</v>
      </c>
      <c r="HRX42" s="536">
        <f>ROUND(Eigenmischungen!HSI46,1)</f>
        <v>0</v>
      </c>
      <c r="HRY42" s="536">
        <f>ROUND(Eigenmischungen!HSJ46,1)</f>
        <v>0</v>
      </c>
      <c r="HRZ42" s="536">
        <f>ROUND(Eigenmischungen!HSK46,1)</f>
        <v>0</v>
      </c>
      <c r="HSA42" s="536">
        <f>ROUND(Eigenmischungen!HSL46,1)</f>
        <v>0</v>
      </c>
      <c r="HSB42" s="536">
        <f>ROUND(Eigenmischungen!HSM46,1)</f>
        <v>0</v>
      </c>
      <c r="HSC42" s="536">
        <f>ROUND(Eigenmischungen!HSN46,1)</f>
        <v>0</v>
      </c>
      <c r="HSD42" s="536">
        <f>ROUND(Eigenmischungen!HSO46,1)</f>
        <v>0</v>
      </c>
      <c r="HSE42" s="536">
        <f>ROUND(Eigenmischungen!HSP46,1)</f>
        <v>0</v>
      </c>
      <c r="HSF42" s="536">
        <f>ROUND(Eigenmischungen!HSQ46,1)</f>
        <v>0</v>
      </c>
      <c r="HSG42" s="536">
        <f>ROUND(Eigenmischungen!HSR46,1)</f>
        <v>0</v>
      </c>
      <c r="HSH42" s="536">
        <f>ROUND(Eigenmischungen!HSS46,1)</f>
        <v>0</v>
      </c>
      <c r="HSI42" s="536">
        <f>ROUND(Eigenmischungen!HST46,1)</f>
        <v>0</v>
      </c>
      <c r="HSJ42" s="536">
        <f>ROUND(Eigenmischungen!HSU46,1)</f>
        <v>0</v>
      </c>
      <c r="HSK42" s="536">
        <f>ROUND(Eigenmischungen!HSV46,1)</f>
        <v>0</v>
      </c>
      <c r="HSL42" s="536">
        <f>ROUND(Eigenmischungen!HSW46,1)</f>
        <v>0</v>
      </c>
      <c r="HSM42" s="536">
        <f>ROUND(Eigenmischungen!HSX46,1)</f>
        <v>0</v>
      </c>
      <c r="HSN42" s="536">
        <f>ROUND(Eigenmischungen!HSY46,1)</f>
        <v>0</v>
      </c>
      <c r="HSO42" s="536">
        <f>ROUND(Eigenmischungen!HSZ46,1)</f>
        <v>0</v>
      </c>
      <c r="HSP42" s="536">
        <f>ROUND(Eigenmischungen!HTA46,1)</f>
        <v>0</v>
      </c>
      <c r="HSQ42" s="536">
        <f>ROUND(Eigenmischungen!HTB46,1)</f>
        <v>0</v>
      </c>
      <c r="HSR42" s="536">
        <f>ROUND(Eigenmischungen!HTC46,1)</f>
        <v>0</v>
      </c>
      <c r="HSS42" s="536">
        <f>ROUND(Eigenmischungen!HTD46,1)</f>
        <v>0</v>
      </c>
      <c r="HST42" s="536">
        <f>ROUND(Eigenmischungen!HTE46,1)</f>
        <v>0</v>
      </c>
      <c r="HSU42" s="536">
        <f>ROUND(Eigenmischungen!HTF46,1)</f>
        <v>0</v>
      </c>
      <c r="HSV42" s="536">
        <f>ROUND(Eigenmischungen!HTG46,1)</f>
        <v>0</v>
      </c>
      <c r="HSW42" s="536">
        <f>ROUND(Eigenmischungen!HTH46,1)</f>
        <v>0</v>
      </c>
      <c r="HSX42" s="536">
        <f>ROUND(Eigenmischungen!HTI46,1)</f>
        <v>0</v>
      </c>
      <c r="HSY42" s="536">
        <f>ROUND(Eigenmischungen!HTJ46,1)</f>
        <v>0</v>
      </c>
      <c r="HSZ42" s="536">
        <f>ROUND(Eigenmischungen!HTK46,1)</f>
        <v>0</v>
      </c>
      <c r="HTA42" s="536">
        <f>ROUND(Eigenmischungen!HTL46,1)</f>
        <v>0</v>
      </c>
      <c r="HTB42" s="536">
        <f>ROUND(Eigenmischungen!HTM46,1)</f>
        <v>0</v>
      </c>
      <c r="HTC42" s="536">
        <f>ROUND(Eigenmischungen!HTN46,1)</f>
        <v>0</v>
      </c>
      <c r="HTD42" s="536">
        <f>ROUND(Eigenmischungen!HTO46,1)</f>
        <v>0</v>
      </c>
      <c r="HTE42" s="536">
        <f>ROUND(Eigenmischungen!HTP46,1)</f>
        <v>0</v>
      </c>
      <c r="HTF42" s="536">
        <f>ROUND(Eigenmischungen!HTQ46,1)</f>
        <v>0</v>
      </c>
      <c r="HTG42" s="536">
        <f>ROUND(Eigenmischungen!HTR46,1)</f>
        <v>0</v>
      </c>
      <c r="HTH42" s="536">
        <f>ROUND(Eigenmischungen!HTS46,1)</f>
        <v>0</v>
      </c>
      <c r="HTI42" s="536">
        <f>ROUND(Eigenmischungen!HTT46,1)</f>
        <v>0</v>
      </c>
      <c r="HTJ42" s="536">
        <f>ROUND(Eigenmischungen!HTU46,1)</f>
        <v>0</v>
      </c>
      <c r="HTK42" s="536">
        <f>ROUND(Eigenmischungen!HTV46,1)</f>
        <v>0</v>
      </c>
      <c r="HTL42" s="536">
        <f>ROUND(Eigenmischungen!HTW46,1)</f>
        <v>0</v>
      </c>
      <c r="HTM42" s="536">
        <f>ROUND(Eigenmischungen!HTX46,1)</f>
        <v>0</v>
      </c>
      <c r="HTN42" s="536">
        <f>ROUND(Eigenmischungen!HTY46,1)</f>
        <v>0</v>
      </c>
      <c r="HTO42" s="536">
        <f>ROUND(Eigenmischungen!HTZ46,1)</f>
        <v>0</v>
      </c>
      <c r="HTP42" s="536">
        <f>ROUND(Eigenmischungen!HUA46,1)</f>
        <v>0</v>
      </c>
      <c r="HTQ42" s="536">
        <f>ROUND(Eigenmischungen!HUB46,1)</f>
        <v>0</v>
      </c>
      <c r="HTR42" s="536">
        <f>ROUND(Eigenmischungen!HUC46,1)</f>
        <v>0</v>
      </c>
      <c r="HTS42" s="536">
        <f>ROUND(Eigenmischungen!HUD46,1)</f>
        <v>0</v>
      </c>
      <c r="HTT42" s="536">
        <f>ROUND(Eigenmischungen!HUE46,1)</f>
        <v>0</v>
      </c>
      <c r="HTU42" s="536">
        <f>ROUND(Eigenmischungen!HUF46,1)</f>
        <v>0</v>
      </c>
      <c r="HTV42" s="536">
        <f>ROUND(Eigenmischungen!HUG46,1)</f>
        <v>0</v>
      </c>
      <c r="HTW42" s="536">
        <f>ROUND(Eigenmischungen!HUH46,1)</f>
        <v>0</v>
      </c>
      <c r="HTX42" s="536">
        <f>ROUND(Eigenmischungen!HUI46,1)</f>
        <v>0</v>
      </c>
      <c r="HTY42" s="536">
        <f>ROUND(Eigenmischungen!HUJ46,1)</f>
        <v>0</v>
      </c>
      <c r="HTZ42" s="536">
        <f>ROUND(Eigenmischungen!HUK46,1)</f>
        <v>0</v>
      </c>
      <c r="HUA42" s="536">
        <f>ROUND(Eigenmischungen!HUL46,1)</f>
        <v>0</v>
      </c>
      <c r="HUB42" s="536">
        <f>ROUND(Eigenmischungen!HUM46,1)</f>
        <v>0</v>
      </c>
      <c r="HUC42" s="536">
        <f>ROUND(Eigenmischungen!HUN46,1)</f>
        <v>0</v>
      </c>
      <c r="HUD42" s="536">
        <f>ROUND(Eigenmischungen!HUO46,1)</f>
        <v>0</v>
      </c>
      <c r="HUE42" s="536">
        <f>ROUND(Eigenmischungen!HUP46,1)</f>
        <v>0</v>
      </c>
      <c r="HUF42" s="536">
        <f>ROUND(Eigenmischungen!HUQ46,1)</f>
        <v>0</v>
      </c>
      <c r="HUG42" s="536">
        <f>ROUND(Eigenmischungen!HUR46,1)</f>
        <v>0</v>
      </c>
      <c r="HUH42" s="536">
        <f>ROUND(Eigenmischungen!HUS46,1)</f>
        <v>0</v>
      </c>
      <c r="HUI42" s="536">
        <f>ROUND(Eigenmischungen!HUT46,1)</f>
        <v>0</v>
      </c>
      <c r="HUJ42" s="536">
        <f>ROUND(Eigenmischungen!HUU46,1)</f>
        <v>0</v>
      </c>
      <c r="HUK42" s="536">
        <f>ROUND(Eigenmischungen!HUV46,1)</f>
        <v>0</v>
      </c>
      <c r="HUL42" s="536">
        <f>ROUND(Eigenmischungen!HUW46,1)</f>
        <v>0</v>
      </c>
      <c r="HUM42" s="536">
        <f>ROUND(Eigenmischungen!HUX46,1)</f>
        <v>0</v>
      </c>
      <c r="HUN42" s="536">
        <f>ROUND(Eigenmischungen!HUY46,1)</f>
        <v>0</v>
      </c>
      <c r="HUO42" s="536">
        <f>ROUND(Eigenmischungen!HUZ46,1)</f>
        <v>0</v>
      </c>
      <c r="HUP42" s="536">
        <f>ROUND(Eigenmischungen!HVA46,1)</f>
        <v>0</v>
      </c>
      <c r="HUQ42" s="536">
        <f>ROUND(Eigenmischungen!HVB46,1)</f>
        <v>0</v>
      </c>
      <c r="HUR42" s="536">
        <f>ROUND(Eigenmischungen!HVC46,1)</f>
        <v>0</v>
      </c>
      <c r="HUS42" s="536">
        <f>ROUND(Eigenmischungen!HVD46,1)</f>
        <v>0</v>
      </c>
      <c r="HUT42" s="536">
        <f>ROUND(Eigenmischungen!HVE46,1)</f>
        <v>0</v>
      </c>
      <c r="HUU42" s="536">
        <f>ROUND(Eigenmischungen!HVF46,1)</f>
        <v>0</v>
      </c>
      <c r="HUV42" s="536">
        <f>ROUND(Eigenmischungen!HVG46,1)</f>
        <v>0</v>
      </c>
      <c r="HUW42" s="536">
        <f>ROUND(Eigenmischungen!HVH46,1)</f>
        <v>0</v>
      </c>
      <c r="HUX42" s="536">
        <f>ROUND(Eigenmischungen!HVI46,1)</f>
        <v>0</v>
      </c>
      <c r="HUY42" s="536">
        <f>ROUND(Eigenmischungen!HVJ46,1)</f>
        <v>0</v>
      </c>
      <c r="HUZ42" s="536">
        <f>ROUND(Eigenmischungen!HVK46,1)</f>
        <v>0</v>
      </c>
      <c r="HVA42" s="536">
        <f>ROUND(Eigenmischungen!HVL46,1)</f>
        <v>0</v>
      </c>
      <c r="HVB42" s="536">
        <f>ROUND(Eigenmischungen!HVM46,1)</f>
        <v>0</v>
      </c>
      <c r="HVC42" s="536">
        <f>ROUND(Eigenmischungen!HVN46,1)</f>
        <v>0</v>
      </c>
      <c r="HVD42" s="536">
        <f>ROUND(Eigenmischungen!HVO46,1)</f>
        <v>0</v>
      </c>
      <c r="HVE42" s="536">
        <f>ROUND(Eigenmischungen!HVP46,1)</f>
        <v>0</v>
      </c>
      <c r="HVF42" s="536">
        <f>ROUND(Eigenmischungen!HVQ46,1)</f>
        <v>0</v>
      </c>
      <c r="HVG42" s="536">
        <f>ROUND(Eigenmischungen!HVR46,1)</f>
        <v>0</v>
      </c>
      <c r="HVH42" s="536">
        <f>ROUND(Eigenmischungen!HVS46,1)</f>
        <v>0</v>
      </c>
      <c r="HVI42" s="536">
        <f>ROUND(Eigenmischungen!HVT46,1)</f>
        <v>0</v>
      </c>
      <c r="HVJ42" s="536">
        <f>ROUND(Eigenmischungen!HVU46,1)</f>
        <v>0</v>
      </c>
      <c r="HVK42" s="536">
        <f>ROUND(Eigenmischungen!HVV46,1)</f>
        <v>0</v>
      </c>
      <c r="HVL42" s="536">
        <f>ROUND(Eigenmischungen!HVW46,1)</f>
        <v>0</v>
      </c>
      <c r="HVM42" s="536">
        <f>ROUND(Eigenmischungen!HVX46,1)</f>
        <v>0</v>
      </c>
      <c r="HVN42" s="536">
        <f>ROUND(Eigenmischungen!HVY46,1)</f>
        <v>0</v>
      </c>
      <c r="HVO42" s="536">
        <f>ROUND(Eigenmischungen!HVZ46,1)</f>
        <v>0</v>
      </c>
      <c r="HVP42" s="536">
        <f>ROUND(Eigenmischungen!HWA46,1)</f>
        <v>0</v>
      </c>
      <c r="HVQ42" s="536">
        <f>ROUND(Eigenmischungen!HWB46,1)</f>
        <v>0</v>
      </c>
      <c r="HVR42" s="536">
        <f>ROUND(Eigenmischungen!HWC46,1)</f>
        <v>0</v>
      </c>
      <c r="HVS42" s="536">
        <f>ROUND(Eigenmischungen!HWD46,1)</f>
        <v>0</v>
      </c>
      <c r="HVT42" s="536">
        <f>ROUND(Eigenmischungen!HWE46,1)</f>
        <v>0</v>
      </c>
      <c r="HVU42" s="536">
        <f>ROUND(Eigenmischungen!HWF46,1)</f>
        <v>0</v>
      </c>
      <c r="HVV42" s="536">
        <f>ROUND(Eigenmischungen!HWG46,1)</f>
        <v>0</v>
      </c>
      <c r="HVW42" s="536">
        <f>ROUND(Eigenmischungen!HWH46,1)</f>
        <v>0</v>
      </c>
      <c r="HVX42" s="536">
        <f>ROUND(Eigenmischungen!HWI46,1)</f>
        <v>0</v>
      </c>
      <c r="HVY42" s="536">
        <f>ROUND(Eigenmischungen!HWJ46,1)</f>
        <v>0</v>
      </c>
      <c r="HVZ42" s="536">
        <f>ROUND(Eigenmischungen!HWK46,1)</f>
        <v>0</v>
      </c>
      <c r="HWA42" s="536">
        <f>ROUND(Eigenmischungen!HWL46,1)</f>
        <v>0</v>
      </c>
      <c r="HWB42" s="536">
        <f>ROUND(Eigenmischungen!HWM46,1)</f>
        <v>0</v>
      </c>
      <c r="HWC42" s="536">
        <f>ROUND(Eigenmischungen!HWN46,1)</f>
        <v>0</v>
      </c>
      <c r="HWD42" s="536">
        <f>ROUND(Eigenmischungen!HWO46,1)</f>
        <v>0</v>
      </c>
      <c r="HWE42" s="536">
        <f>ROUND(Eigenmischungen!HWP46,1)</f>
        <v>0</v>
      </c>
      <c r="HWF42" s="536">
        <f>ROUND(Eigenmischungen!HWQ46,1)</f>
        <v>0</v>
      </c>
      <c r="HWG42" s="536">
        <f>ROUND(Eigenmischungen!HWR46,1)</f>
        <v>0</v>
      </c>
      <c r="HWH42" s="536">
        <f>ROUND(Eigenmischungen!HWS46,1)</f>
        <v>0</v>
      </c>
      <c r="HWI42" s="536">
        <f>ROUND(Eigenmischungen!HWT46,1)</f>
        <v>0</v>
      </c>
      <c r="HWJ42" s="536">
        <f>ROUND(Eigenmischungen!HWU46,1)</f>
        <v>0</v>
      </c>
      <c r="HWK42" s="536">
        <f>ROUND(Eigenmischungen!HWV46,1)</f>
        <v>0</v>
      </c>
      <c r="HWL42" s="536">
        <f>ROUND(Eigenmischungen!HWW46,1)</f>
        <v>0</v>
      </c>
      <c r="HWM42" s="536">
        <f>ROUND(Eigenmischungen!HWX46,1)</f>
        <v>0</v>
      </c>
      <c r="HWN42" s="536">
        <f>ROUND(Eigenmischungen!HWY46,1)</f>
        <v>0</v>
      </c>
      <c r="HWO42" s="536">
        <f>ROUND(Eigenmischungen!HWZ46,1)</f>
        <v>0</v>
      </c>
      <c r="HWP42" s="536">
        <f>ROUND(Eigenmischungen!HXA46,1)</f>
        <v>0</v>
      </c>
      <c r="HWQ42" s="536">
        <f>ROUND(Eigenmischungen!HXB46,1)</f>
        <v>0</v>
      </c>
      <c r="HWR42" s="536">
        <f>ROUND(Eigenmischungen!HXC46,1)</f>
        <v>0</v>
      </c>
      <c r="HWS42" s="536">
        <f>ROUND(Eigenmischungen!HXD46,1)</f>
        <v>0</v>
      </c>
      <c r="HWT42" s="536">
        <f>ROUND(Eigenmischungen!HXE46,1)</f>
        <v>0</v>
      </c>
      <c r="HWU42" s="536">
        <f>ROUND(Eigenmischungen!HXF46,1)</f>
        <v>0</v>
      </c>
      <c r="HWV42" s="536">
        <f>ROUND(Eigenmischungen!HXG46,1)</f>
        <v>0</v>
      </c>
      <c r="HWW42" s="536">
        <f>ROUND(Eigenmischungen!HXH46,1)</f>
        <v>0</v>
      </c>
      <c r="HWX42" s="536">
        <f>ROUND(Eigenmischungen!HXI46,1)</f>
        <v>0</v>
      </c>
      <c r="HWY42" s="536">
        <f>ROUND(Eigenmischungen!HXJ46,1)</f>
        <v>0</v>
      </c>
      <c r="HWZ42" s="536">
        <f>ROUND(Eigenmischungen!HXK46,1)</f>
        <v>0</v>
      </c>
      <c r="HXA42" s="536">
        <f>ROUND(Eigenmischungen!HXL46,1)</f>
        <v>0</v>
      </c>
      <c r="HXB42" s="536">
        <f>ROUND(Eigenmischungen!HXM46,1)</f>
        <v>0</v>
      </c>
      <c r="HXC42" s="536">
        <f>ROUND(Eigenmischungen!HXN46,1)</f>
        <v>0</v>
      </c>
      <c r="HXD42" s="536">
        <f>ROUND(Eigenmischungen!HXO46,1)</f>
        <v>0</v>
      </c>
      <c r="HXE42" s="536">
        <f>ROUND(Eigenmischungen!HXP46,1)</f>
        <v>0</v>
      </c>
      <c r="HXF42" s="536">
        <f>ROUND(Eigenmischungen!HXQ46,1)</f>
        <v>0</v>
      </c>
      <c r="HXG42" s="536">
        <f>ROUND(Eigenmischungen!HXR46,1)</f>
        <v>0</v>
      </c>
      <c r="HXH42" s="536">
        <f>ROUND(Eigenmischungen!HXS46,1)</f>
        <v>0</v>
      </c>
      <c r="HXI42" s="536">
        <f>ROUND(Eigenmischungen!HXT46,1)</f>
        <v>0</v>
      </c>
      <c r="HXJ42" s="536">
        <f>ROUND(Eigenmischungen!HXU46,1)</f>
        <v>0</v>
      </c>
      <c r="HXK42" s="536">
        <f>ROUND(Eigenmischungen!HXV46,1)</f>
        <v>0</v>
      </c>
      <c r="HXL42" s="536">
        <f>ROUND(Eigenmischungen!HXW46,1)</f>
        <v>0</v>
      </c>
      <c r="HXM42" s="536">
        <f>ROUND(Eigenmischungen!HXX46,1)</f>
        <v>0</v>
      </c>
      <c r="HXN42" s="536">
        <f>ROUND(Eigenmischungen!HXY46,1)</f>
        <v>0</v>
      </c>
      <c r="HXO42" s="536">
        <f>ROUND(Eigenmischungen!HXZ46,1)</f>
        <v>0</v>
      </c>
      <c r="HXP42" s="536">
        <f>ROUND(Eigenmischungen!HYA46,1)</f>
        <v>0</v>
      </c>
      <c r="HXQ42" s="536">
        <f>ROUND(Eigenmischungen!HYB46,1)</f>
        <v>0</v>
      </c>
      <c r="HXR42" s="536">
        <f>ROUND(Eigenmischungen!HYC46,1)</f>
        <v>0</v>
      </c>
      <c r="HXS42" s="536">
        <f>ROUND(Eigenmischungen!HYD46,1)</f>
        <v>0</v>
      </c>
      <c r="HXT42" s="536">
        <f>ROUND(Eigenmischungen!HYE46,1)</f>
        <v>0</v>
      </c>
      <c r="HXU42" s="536">
        <f>ROUND(Eigenmischungen!HYF46,1)</f>
        <v>0</v>
      </c>
      <c r="HXV42" s="536">
        <f>ROUND(Eigenmischungen!HYG46,1)</f>
        <v>0</v>
      </c>
      <c r="HXW42" s="536">
        <f>ROUND(Eigenmischungen!HYH46,1)</f>
        <v>0</v>
      </c>
      <c r="HXX42" s="536">
        <f>ROUND(Eigenmischungen!HYI46,1)</f>
        <v>0</v>
      </c>
      <c r="HXY42" s="536">
        <f>ROUND(Eigenmischungen!HYJ46,1)</f>
        <v>0</v>
      </c>
      <c r="HXZ42" s="536">
        <f>ROUND(Eigenmischungen!HYK46,1)</f>
        <v>0</v>
      </c>
      <c r="HYA42" s="536">
        <f>ROUND(Eigenmischungen!HYL46,1)</f>
        <v>0</v>
      </c>
      <c r="HYB42" s="536">
        <f>ROUND(Eigenmischungen!HYM46,1)</f>
        <v>0</v>
      </c>
      <c r="HYC42" s="536">
        <f>ROUND(Eigenmischungen!HYN46,1)</f>
        <v>0</v>
      </c>
      <c r="HYD42" s="536">
        <f>ROUND(Eigenmischungen!HYO46,1)</f>
        <v>0</v>
      </c>
      <c r="HYE42" s="536">
        <f>ROUND(Eigenmischungen!HYP46,1)</f>
        <v>0</v>
      </c>
      <c r="HYF42" s="536">
        <f>ROUND(Eigenmischungen!HYQ46,1)</f>
        <v>0</v>
      </c>
      <c r="HYG42" s="536">
        <f>ROUND(Eigenmischungen!HYR46,1)</f>
        <v>0</v>
      </c>
      <c r="HYH42" s="536">
        <f>ROUND(Eigenmischungen!HYS46,1)</f>
        <v>0</v>
      </c>
      <c r="HYI42" s="536">
        <f>ROUND(Eigenmischungen!HYT46,1)</f>
        <v>0</v>
      </c>
      <c r="HYJ42" s="536">
        <f>ROUND(Eigenmischungen!HYU46,1)</f>
        <v>0</v>
      </c>
      <c r="HYK42" s="536">
        <f>ROUND(Eigenmischungen!HYV46,1)</f>
        <v>0</v>
      </c>
      <c r="HYL42" s="536">
        <f>ROUND(Eigenmischungen!HYW46,1)</f>
        <v>0</v>
      </c>
      <c r="HYM42" s="536">
        <f>ROUND(Eigenmischungen!HYX46,1)</f>
        <v>0</v>
      </c>
      <c r="HYN42" s="536">
        <f>ROUND(Eigenmischungen!HYY46,1)</f>
        <v>0</v>
      </c>
      <c r="HYO42" s="536">
        <f>ROUND(Eigenmischungen!HYZ46,1)</f>
        <v>0</v>
      </c>
      <c r="HYP42" s="536">
        <f>ROUND(Eigenmischungen!HZA46,1)</f>
        <v>0</v>
      </c>
      <c r="HYQ42" s="536">
        <f>ROUND(Eigenmischungen!HZB46,1)</f>
        <v>0</v>
      </c>
      <c r="HYR42" s="536">
        <f>ROUND(Eigenmischungen!HZC46,1)</f>
        <v>0</v>
      </c>
      <c r="HYS42" s="536">
        <f>ROUND(Eigenmischungen!HZD46,1)</f>
        <v>0</v>
      </c>
      <c r="HYT42" s="536">
        <f>ROUND(Eigenmischungen!HZE46,1)</f>
        <v>0</v>
      </c>
      <c r="HYU42" s="536">
        <f>ROUND(Eigenmischungen!HZF46,1)</f>
        <v>0</v>
      </c>
      <c r="HYV42" s="536">
        <f>ROUND(Eigenmischungen!HZG46,1)</f>
        <v>0</v>
      </c>
      <c r="HYW42" s="536">
        <f>ROUND(Eigenmischungen!HZH46,1)</f>
        <v>0</v>
      </c>
      <c r="HYX42" s="536">
        <f>ROUND(Eigenmischungen!HZI46,1)</f>
        <v>0</v>
      </c>
      <c r="HYY42" s="536">
        <f>ROUND(Eigenmischungen!HZJ46,1)</f>
        <v>0</v>
      </c>
      <c r="HYZ42" s="536">
        <f>ROUND(Eigenmischungen!HZK46,1)</f>
        <v>0</v>
      </c>
      <c r="HZA42" s="536">
        <f>ROUND(Eigenmischungen!HZL46,1)</f>
        <v>0</v>
      </c>
      <c r="HZB42" s="536">
        <f>ROUND(Eigenmischungen!HZM46,1)</f>
        <v>0</v>
      </c>
      <c r="HZC42" s="536">
        <f>ROUND(Eigenmischungen!HZN46,1)</f>
        <v>0</v>
      </c>
      <c r="HZD42" s="536">
        <f>ROUND(Eigenmischungen!HZO46,1)</f>
        <v>0</v>
      </c>
      <c r="HZE42" s="536">
        <f>ROUND(Eigenmischungen!HZP46,1)</f>
        <v>0</v>
      </c>
      <c r="HZF42" s="536">
        <f>ROUND(Eigenmischungen!HZQ46,1)</f>
        <v>0</v>
      </c>
      <c r="HZG42" s="536">
        <f>ROUND(Eigenmischungen!HZR46,1)</f>
        <v>0</v>
      </c>
      <c r="HZH42" s="536">
        <f>ROUND(Eigenmischungen!HZS46,1)</f>
        <v>0</v>
      </c>
      <c r="HZI42" s="536">
        <f>ROUND(Eigenmischungen!HZT46,1)</f>
        <v>0</v>
      </c>
      <c r="HZJ42" s="536">
        <f>ROUND(Eigenmischungen!HZU46,1)</f>
        <v>0</v>
      </c>
      <c r="HZK42" s="536">
        <f>ROUND(Eigenmischungen!HZV46,1)</f>
        <v>0</v>
      </c>
      <c r="HZL42" s="536">
        <f>ROUND(Eigenmischungen!HZW46,1)</f>
        <v>0</v>
      </c>
      <c r="HZM42" s="536">
        <f>ROUND(Eigenmischungen!HZX46,1)</f>
        <v>0</v>
      </c>
      <c r="HZN42" s="536">
        <f>ROUND(Eigenmischungen!HZY46,1)</f>
        <v>0</v>
      </c>
      <c r="HZO42" s="536">
        <f>ROUND(Eigenmischungen!HZZ46,1)</f>
        <v>0</v>
      </c>
      <c r="HZP42" s="536">
        <f>ROUND(Eigenmischungen!IAA46,1)</f>
        <v>0</v>
      </c>
      <c r="HZQ42" s="536">
        <f>ROUND(Eigenmischungen!IAB46,1)</f>
        <v>0</v>
      </c>
      <c r="HZR42" s="536">
        <f>ROUND(Eigenmischungen!IAC46,1)</f>
        <v>0</v>
      </c>
      <c r="HZS42" s="536">
        <f>ROUND(Eigenmischungen!IAD46,1)</f>
        <v>0</v>
      </c>
      <c r="HZT42" s="536">
        <f>ROUND(Eigenmischungen!IAE46,1)</f>
        <v>0</v>
      </c>
      <c r="HZU42" s="536">
        <f>ROUND(Eigenmischungen!IAF46,1)</f>
        <v>0</v>
      </c>
      <c r="HZV42" s="536">
        <f>ROUND(Eigenmischungen!IAG46,1)</f>
        <v>0</v>
      </c>
      <c r="HZW42" s="536">
        <f>ROUND(Eigenmischungen!IAH46,1)</f>
        <v>0</v>
      </c>
      <c r="HZX42" s="536">
        <f>ROUND(Eigenmischungen!IAI46,1)</f>
        <v>0</v>
      </c>
      <c r="HZY42" s="536">
        <f>ROUND(Eigenmischungen!IAJ46,1)</f>
        <v>0</v>
      </c>
      <c r="HZZ42" s="536">
        <f>ROUND(Eigenmischungen!IAK46,1)</f>
        <v>0</v>
      </c>
      <c r="IAA42" s="536">
        <f>ROUND(Eigenmischungen!IAL46,1)</f>
        <v>0</v>
      </c>
      <c r="IAB42" s="536">
        <f>ROUND(Eigenmischungen!IAM46,1)</f>
        <v>0</v>
      </c>
      <c r="IAC42" s="536">
        <f>ROUND(Eigenmischungen!IAN46,1)</f>
        <v>0</v>
      </c>
      <c r="IAD42" s="536">
        <f>ROUND(Eigenmischungen!IAO46,1)</f>
        <v>0</v>
      </c>
      <c r="IAE42" s="536">
        <f>ROUND(Eigenmischungen!IAP46,1)</f>
        <v>0</v>
      </c>
      <c r="IAF42" s="536">
        <f>ROUND(Eigenmischungen!IAQ46,1)</f>
        <v>0</v>
      </c>
      <c r="IAG42" s="536">
        <f>ROUND(Eigenmischungen!IAR46,1)</f>
        <v>0</v>
      </c>
      <c r="IAH42" s="536">
        <f>ROUND(Eigenmischungen!IAS46,1)</f>
        <v>0</v>
      </c>
      <c r="IAI42" s="536">
        <f>ROUND(Eigenmischungen!IAT46,1)</f>
        <v>0</v>
      </c>
      <c r="IAJ42" s="536">
        <f>ROUND(Eigenmischungen!IAU46,1)</f>
        <v>0</v>
      </c>
      <c r="IAK42" s="536">
        <f>ROUND(Eigenmischungen!IAV46,1)</f>
        <v>0</v>
      </c>
      <c r="IAL42" s="536">
        <f>ROUND(Eigenmischungen!IAW46,1)</f>
        <v>0</v>
      </c>
      <c r="IAM42" s="536">
        <f>ROUND(Eigenmischungen!IAX46,1)</f>
        <v>0</v>
      </c>
      <c r="IAN42" s="536">
        <f>ROUND(Eigenmischungen!IAY46,1)</f>
        <v>0</v>
      </c>
      <c r="IAO42" s="536">
        <f>ROUND(Eigenmischungen!IAZ46,1)</f>
        <v>0</v>
      </c>
      <c r="IAP42" s="536">
        <f>ROUND(Eigenmischungen!IBA46,1)</f>
        <v>0</v>
      </c>
      <c r="IAQ42" s="536">
        <f>ROUND(Eigenmischungen!IBB46,1)</f>
        <v>0</v>
      </c>
      <c r="IAR42" s="536">
        <f>ROUND(Eigenmischungen!IBC46,1)</f>
        <v>0</v>
      </c>
      <c r="IAS42" s="536">
        <f>ROUND(Eigenmischungen!IBD46,1)</f>
        <v>0</v>
      </c>
      <c r="IAT42" s="536">
        <f>ROUND(Eigenmischungen!IBE46,1)</f>
        <v>0</v>
      </c>
      <c r="IAU42" s="536">
        <f>ROUND(Eigenmischungen!IBF46,1)</f>
        <v>0</v>
      </c>
      <c r="IAV42" s="536">
        <f>ROUND(Eigenmischungen!IBG46,1)</f>
        <v>0</v>
      </c>
      <c r="IAW42" s="536">
        <f>ROUND(Eigenmischungen!IBH46,1)</f>
        <v>0</v>
      </c>
      <c r="IAX42" s="536">
        <f>ROUND(Eigenmischungen!IBI46,1)</f>
        <v>0</v>
      </c>
      <c r="IAY42" s="536">
        <f>ROUND(Eigenmischungen!IBJ46,1)</f>
        <v>0</v>
      </c>
      <c r="IAZ42" s="536">
        <f>ROUND(Eigenmischungen!IBK46,1)</f>
        <v>0</v>
      </c>
      <c r="IBA42" s="536">
        <f>ROUND(Eigenmischungen!IBL46,1)</f>
        <v>0</v>
      </c>
      <c r="IBB42" s="536">
        <f>ROUND(Eigenmischungen!IBM46,1)</f>
        <v>0</v>
      </c>
      <c r="IBC42" s="536">
        <f>ROUND(Eigenmischungen!IBN46,1)</f>
        <v>0</v>
      </c>
      <c r="IBD42" s="536">
        <f>ROUND(Eigenmischungen!IBO46,1)</f>
        <v>0</v>
      </c>
      <c r="IBE42" s="536">
        <f>ROUND(Eigenmischungen!IBP46,1)</f>
        <v>0</v>
      </c>
      <c r="IBF42" s="536">
        <f>ROUND(Eigenmischungen!IBQ46,1)</f>
        <v>0</v>
      </c>
      <c r="IBG42" s="536">
        <f>ROUND(Eigenmischungen!IBR46,1)</f>
        <v>0</v>
      </c>
      <c r="IBH42" s="536">
        <f>ROUND(Eigenmischungen!IBS46,1)</f>
        <v>0</v>
      </c>
      <c r="IBI42" s="536">
        <f>ROUND(Eigenmischungen!IBT46,1)</f>
        <v>0</v>
      </c>
      <c r="IBJ42" s="536">
        <f>ROUND(Eigenmischungen!IBU46,1)</f>
        <v>0</v>
      </c>
      <c r="IBK42" s="536">
        <f>ROUND(Eigenmischungen!IBV46,1)</f>
        <v>0</v>
      </c>
      <c r="IBL42" s="536">
        <f>ROUND(Eigenmischungen!IBW46,1)</f>
        <v>0</v>
      </c>
      <c r="IBM42" s="536">
        <f>ROUND(Eigenmischungen!IBX46,1)</f>
        <v>0</v>
      </c>
      <c r="IBN42" s="536">
        <f>ROUND(Eigenmischungen!IBY46,1)</f>
        <v>0</v>
      </c>
      <c r="IBO42" s="536">
        <f>ROUND(Eigenmischungen!IBZ46,1)</f>
        <v>0</v>
      </c>
      <c r="IBP42" s="536">
        <f>ROUND(Eigenmischungen!ICA46,1)</f>
        <v>0</v>
      </c>
      <c r="IBQ42" s="536">
        <f>ROUND(Eigenmischungen!ICB46,1)</f>
        <v>0</v>
      </c>
      <c r="IBR42" s="536">
        <f>ROUND(Eigenmischungen!ICC46,1)</f>
        <v>0</v>
      </c>
      <c r="IBS42" s="536">
        <f>ROUND(Eigenmischungen!ICD46,1)</f>
        <v>0</v>
      </c>
      <c r="IBT42" s="536">
        <f>ROUND(Eigenmischungen!ICE46,1)</f>
        <v>0</v>
      </c>
      <c r="IBU42" s="536">
        <f>ROUND(Eigenmischungen!ICF46,1)</f>
        <v>0</v>
      </c>
      <c r="IBV42" s="536">
        <f>ROUND(Eigenmischungen!ICG46,1)</f>
        <v>0</v>
      </c>
      <c r="IBW42" s="536">
        <f>ROUND(Eigenmischungen!ICH46,1)</f>
        <v>0</v>
      </c>
      <c r="IBX42" s="536">
        <f>ROUND(Eigenmischungen!ICI46,1)</f>
        <v>0</v>
      </c>
      <c r="IBY42" s="536">
        <f>ROUND(Eigenmischungen!ICJ46,1)</f>
        <v>0</v>
      </c>
      <c r="IBZ42" s="536">
        <f>ROUND(Eigenmischungen!ICK46,1)</f>
        <v>0</v>
      </c>
      <c r="ICA42" s="536">
        <f>ROUND(Eigenmischungen!ICL46,1)</f>
        <v>0</v>
      </c>
      <c r="ICB42" s="536">
        <f>ROUND(Eigenmischungen!ICM46,1)</f>
        <v>0</v>
      </c>
      <c r="ICC42" s="536">
        <f>ROUND(Eigenmischungen!ICN46,1)</f>
        <v>0</v>
      </c>
      <c r="ICD42" s="536">
        <f>ROUND(Eigenmischungen!ICO46,1)</f>
        <v>0</v>
      </c>
      <c r="ICE42" s="536">
        <f>ROUND(Eigenmischungen!ICP46,1)</f>
        <v>0</v>
      </c>
      <c r="ICF42" s="536">
        <f>ROUND(Eigenmischungen!ICQ46,1)</f>
        <v>0</v>
      </c>
      <c r="ICG42" s="536">
        <f>ROUND(Eigenmischungen!ICR46,1)</f>
        <v>0</v>
      </c>
      <c r="ICH42" s="536">
        <f>ROUND(Eigenmischungen!ICS46,1)</f>
        <v>0</v>
      </c>
      <c r="ICI42" s="536">
        <f>ROUND(Eigenmischungen!ICT46,1)</f>
        <v>0</v>
      </c>
      <c r="ICJ42" s="536">
        <f>ROUND(Eigenmischungen!ICU46,1)</f>
        <v>0</v>
      </c>
      <c r="ICK42" s="536">
        <f>ROUND(Eigenmischungen!ICV46,1)</f>
        <v>0</v>
      </c>
      <c r="ICL42" s="536">
        <f>ROUND(Eigenmischungen!ICW46,1)</f>
        <v>0</v>
      </c>
      <c r="ICM42" s="536">
        <f>ROUND(Eigenmischungen!ICX46,1)</f>
        <v>0</v>
      </c>
      <c r="ICN42" s="536">
        <f>ROUND(Eigenmischungen!ICY46,1)</f>
        <v>0</v>
      </c>
      <c r="ICO42" s="536">
        <f>ROUND(Eigenmischungen!ICZ46,1)</f>
        <v>0</v>
      </c>
      <c r="ICP42" s="536">
        <f>ROUND(Eigenmischungen!IDA46,1)</f>
        <v>0</v>
      </c>
      <c r="ICQ42" s="536">
        <f>ROUND(Eigenmischungen!IDB46,1)</f>
        <v>0</v>
      </c>
      <c r="ICR42" s="536">
        <f>ROUND(Eigenmischungen!IDC46,1)</f>
        <v>0</v>
      </c>
      <c r="ICS42" s="536">
        <f>ROUND(Eigenmischungen!IDD46,1)</f>
        <v>0</v>
      </c>
      <c r="ICT42" s="536">
        <f>ROUND(Eigenmischungen!IDE46,1)</f>
        <v>0</v>
      </c>
      <c r="ICU42" s="536">
        <f>ROUND(Eigenmischungen!IDF46,1)</f>
        <v>0</v>
      </c>
      <c r="ICV42" s="536">
        <f>ROUND(Eigenmischungen!IDG46,1)</f>
        <v>0</v>
      </c>
      <c r="ICW42" s="536">
        <f>ROUND(Eigenmischungen!IDH46,1)</f>
        <v>0</v>
      </c>
      <c r="ICX42" s="536">
        <f>ROUND(Eigenmischungen!IDI46,1)</f>
        <v>0</v>
      </c>
      <c r="ICY42" s="536">
        <f>ROUND(Eigenmischungen!IDJ46,1)</f>
        <v>0</v>
      </c>
      <c r="ICZ42" s="536">
        <f>ROUND(Eigenmischungen!IDK46,1)</f>
        <v>0</v>
      </c>
      <c r="IDA42" s="536">
        <f>ROUND(Eigenmischungen!IDL46,1)</f>
        <v>0</v>
      </c>
      <c r="IDB42" s="536">
        <f>ROUND(Eigenmischungen!IDM46,1)</f>
        <v>0</v>
      </c>
      <c r="IDC42" s="536">
        <f>ROUND(Eigenmischungen!IDN46,1)</f>
        <v>0</v>
      </c>
      <c r="IDD42" s="536">
        <f>ROUND(Eigenmischungen!IDO46,1)</f>
        <v>0</v>
      </c>
      <c r="IDE42" s="536">
        <f>ROUND(Eigenmischungen!IDP46,1)</f>
        <v>0</v>
      </c>
      <c r="IDF42" s="536">
        <f>ROUND(Eigenmischungen!IDQ46,1)</f>
        <v>0</v>
      </c>
      <c r="IDG42" s="536">
        <f>ROUND(Eigenmischungen!IDR46,1)</f>
        <v>0</v>
      </c>
      <c r="IDH42" s="536">
        <f>ROUND(Eigenmischungen!IDS46,1)</f>
        <v>0</v>
      </c>
      <c r="IDI42" s="536">
        <f>ROUND(Eigenmischungen!IDT46,1)</f>
        <v>0</v>
      </c>
      <c r="IDJ42" s="536">
        <f>ROUND(Eigenmischungen!IDU46,1)</f>
        <v>0</v>
      </c>
      <c r="IDK42" s="536">
        <f>ROUND(Eigenmischungen!IDV46,1)</f>
        <v>0</v>
      </c>
      <c r="IDL42" s="536">
        <f>ROUND(Eigenmischungen!IDW46,1)</f>
        <v>0</v>
      </c>
      <c r="IDM42" s="536">
        <f>ROUND(Eigenmischungen!IDX46,1)</f>
        <v>0</v>
      </c>
      <c r="IDN42" s="536">
        <f>ROUND(Eigenmischungen!IDY46,1)</f>
        <v>0</v>
      </c>
      <c r="IDO42" s="536">
        <f>ROUND(Eigenmischungen!IDZ46,1)</f>
        <v>0</v>
      </c>
      <c r="IDP42" s="536">
        <f>ROUND(Eigenmischungen!IEA46,1)</f>
        <v>0</v>
      </c>
      <c r="IDQ42" s="536">
        <f>ROUND(Eigenmischungen!IEB46,1)</f>
        <v>0</v>
      </c>
      <c r="IDR42" s="536">
        <f>ROUND(Eigenmischungen!IEC46,1)</f>
        <v>0</v>
      </c>
      <c r="IDS42" s="536">
        <f>ROUND(Eigenmischungen!IED46,1)</f>
        <v>0</v>
      </c>
      <c r="IDT42" s="536">
        <f>ROUND(Eigenmischungen!IEE46,1)</f>
        <v>0</v>
      </c>
      <c r="IDU42" s="536">
        <f>ROUND(Eigenmischungen!IEF46,1)</f>
        <v>0</v>
      </c>
      <c r="IDV42" s="536">
        <f>ROUND(Eigenmischungen!IEG46,1)</f>
        <v>0</v>
      </c>
      <c r="IDW42" s="536">
        <f>ROUND(Eigenmischungen!IEH46,1)</f>
        <v>0</v>
      </c>
      <c r="IDX42" s="536">
        <f>ROUND(Eigenmischungen!IEI46,1)</f>
        <v>0</v>
      </c>
      <c r="IDY42" s="536">
        <f>ROUND(Eigenmischungen!IEJ46,1)</f>
        <v>0</v>
      </c>
      <c r="IDZ42" s="536">
        <f>ROUND(Eigenmischungen!IEK46,1)</f>
        <v>0</v>
      </c>
      <c r="IEA42" s="536">
        <f>ROUND(Eigenmischungen!IEL46,1)</f>
        <v>0</v>
      </c>
      <c r="IEB42" s="536">
        <f>ROUND(Eigenmischungen!IEM46,1)</f>
        <v>0</v>
      </c>
      <c r="IEC42" s="536">
        <f>ROUND(Eigenmischungen!IEN46,1)</f>
        <v>0</v>
      </c>
      <c r="IED42" s="536">
        <f>ROUND(Eigenmischungen!IEO46,1)</f>
        <v>0</v>
      </c>
      <c r="IEE42" s="536">
        <f>ROUND(Eigenmischungen!IEP46,1)</f>
        <v>0</v>
      </c>
      <c r="IEF42" s="536">
        <f>ROUND(Eigenmischungen!IEQ46,1)</f>
        <v>0</v>
      </c>
      <c r="IEG42" s="536">
        <f>ROUND(Eigenmischungen!IER46,1)</f>
        <v>0</v>
      </c>
      <c r="IEH42" s="536">
        <f>ROUND(Eigenmischungen!IES46,1)</f>
        <v>0</v>
      </c>
      <c r="IEI42" s="536">
        <f>ROUND(Eigenmischungen!IET46,1)</f>
        <v>0</v>
      </c>
      <c r="IEJ42" s="536">
        <f>ROUND(Eigenmischungen!IEU46,1)</f>
        <v>0</v>
      </c>
      <c r="IEK42" s="536">
        <f>ROUND(Eigenmischungen!IEV46,1)</f>
        <v>0</v>
      </c>
      <c r="IEL42" s="536">
        <f>ROUND(Eigenmischungen!IEW46,1)</f>
        <v>0</v>
      </c>
      <c r="IEM42" s="536">
        <f>ROUND(Eigenmischungen!IEX46,1)</f>
        <v>0</v>
      </c>
      <c r="IEN42" s="536">
        <f>ROUND(Eigenmischungen!IEY46,1)</f>
        <v>0</v>
      </c>
      <c r="IEO42" s="536">
        <f>ROUND(Eigenmischungen!IEZ46,1)</f>
        <v>0</v>
      </c>
      <c r="IEP42" s="536">
        <f>ROUND(Eigenmischungen!IFA46,1)</f>
        <v>0</v>
      </c>
      <c r="IEQ42" s="536">
        <f>ROUND(Eigenmischungen!IFB46,1)</f>
        <v>0</v>
      </c>
      <c r="IER42" s="536">
        <f>ROUND(Eigenmischungen!IFC46,1)</f>
        <v>0</v>
      </c>
      <c r="IES42" s="536">
        <f>ROUND(Eigenmischungen!IFD46,1)</f>
        <v>0</v>
      </c>
      <c r="IET42" s="536">
        <f>ROUND(Eigenmischungen!IFE46,1)</f>
        <v>0</v>
      </c>
      <c r="IEU42" s="536">
        <f>ROUND(Eigenmischungen!IFF46,1)</f>
        <v>0</v>
      </c>
      <c r="IEV42" s="536">
        <f>ROUND(Eigenmischungen!IFG46,1)</f>
        <v>0</v>
      </c>
      <c r="IEW42" s="536">
        <f>ROUND(Eigenmischungen!IFH46,1)</f>
        <v>0</v>
      </c>
      <c r="IEX42" s="536">
        <f>ROUND(Eigenmischungen!IFI46,1)</f>
        <v>0</v>
      </c>
      <c r="IEY42" s="536">
        <f>ROUND(Eigenmischungen!IFJ46,1)</f>
        <v>0</v>
      </c>
      <c r="IEZ42" s="536">
        <f>ROUND(Eigenmischungen!IFK46,1)</f>
        <v>0</v>
      </c>
      <c r="IFA42" s="536">
        <f>ROUND(Eigenmischungen!IFL46,1)</f>
        <v>0</v>
      </c>
      <c r="IFB42" s="536">
        <f>ROUND(Eigenmischungen!IFM46,1)</f>
        <v>0</v>
      </c>
      <c r="IFC42" s="536">
        <f>ROUND(Eigenmischungen!IFN46,1)</f>
        <v>0</v>
      </c>
      <c r="IFD42" s="536">
        <f>ROUND(Eigenmischungen!IFO46,1)</f>
        <v>0</v>
      </c>
      <c r="IFE42" s="536">
        <f>ROUND(Eigenmischungen!IFP46,1)</f>
        <v>0</v>
      </c>
      <c r="IFF42" s="536">
        <f>ROUND(Eigenmischungen!IFQ46,1)</f>
        <v>0</v>
      </c>
      <c r="IFG42" s="536">
        <f>ROUND(Eigenmischungen!IFR46,1)</f>
        <v>0</v>
      </c>
      <c r="IFH42" s="536">
        <f>ROUND(Eigenmischungen!IFS46,1)</f>
        <v>0</v>
      </c>
      <c r="IFI42" s="536">
        <f>ROUND(Eigenmischungen!IFT46,1)</f>
        <v>0</v>
      </c>
      <c r="IFJ42" s="536">
        <f>ROUND(Eigenmischungen!IFU46,1)</f>
        <v>0</v>
      </c>
      <c r="IFK42" s="536">
        <f>ROUND(Eigenmischungen!IFV46,1)</f>
        <v>0</v>
      </c>
      <c r="IFL42" s="536">
        <f>ROUND(Eigenmischungen!IFW46,1)</f>
        <v>0</v>
      </c>
      <c r="IFM42" s="536">
        <f>ROUND(Eigenmischungen!IFX46,1)</f>
        <v>0</v>
      </c>
      <c r="IFN42" s="536">
        <f>ROUND(Eigenmischungen!IFY46,1)</f>
        <v>0</v>
      </c>
      <c r="IFO42" s="536">
        <f>ROUND(Eigenmischungen!IFZ46,1)</f>
        <v>0</v>
      </c>
      <c r="IFP42" s="536">
        <f>ROUND(Eigenmischungen!IGA46,1)</f>
        <v>0</v>
      </c>
      <c r="IFQ42" s="536">
        <f>ROUND(Eigenmischungen!IGB46,1)</f>
        <v>0</v>
      </c>
      <c r="IFR42" s="536">
        <f>ROUND(Eigenmischungen!IGC46,1)</f>
        <v>0</v>
      </c>
      <c r="IFS42" s="536">
        <f>ROUND(Eigenmischungen!IGD46,1)</f>
        <v>0</v>
      </c>
      <c r="IFT42" s="536">
        <f>ROUND(Eigenmischungen!IGE46,1)</f>
        <v>0</v>
      </c>
      <c r="IFU42" s="536">
        <f>ROUND(Eigenmischungen!IGF46,1)</f>
        <v>0</v>
      </c>
      <c r="IFV42" s="536">
        <f>ROUND(Eigenmischungen!IGG46,1)</f>
        <v>0</v>
      </c>
      <c r="IFW42" s="536">
        <f>ROUND(Eigenmischungen!IGH46,1)</f>
        <v>0</v>
      </c>
      <c r="IFX42" s="536">
        <f>ROUND(Eigenmischungen!IGI46,1)</f>
        <v>0</v>
      </c>
      <c r="IFY42" s="536">
        <f>ROUND(Eigenmischungen!IGJ46,1)</f>
        <v>0</v>
      </c>
      <c r="IFZ42" s="536">
        <f>ROUND(Eigenmischungen!IGK46,1)</f>
        <v>0</v>
      </c>
      <c r="IGA42" s="536">
        <f>ROUND(Eigenmischungen!IGL46,1)</f>
        <v>0</v>
      </c>
      <c r="IGB42" s="536">
        <f>ROUND(Eigenmischungen!IGM46,1)</f>
        <v>0</v>
      </c>
      <c r="IGC42" s="536">
        <f>ROUND(Eigenmischungen!IGN46,1)</f>
        <v>0</v>
      </c>
      <c r="IGD42" s="536">
        <f>ROUND(Eigenmischungen!IGO46,1)</f>
        <v>0</v>
      </c>
      <c r="IGE42" s="536">
        <f>ROUND(Eigenmischungen!IGP46,1)</f>
        <v>0</v>
      </c>
      <c r="IGF42" s="536">
        <f>ROUND(Eigenmischungen!IGQ46,1)</f>
        <v>0</v>
      </c>
      <c r="IGG42" s="536">
        <f>ROUND(Eigenmischungen!IGR46,1)</f>
        <v>0</v>
      </c>
      <c r="IGH42" s="536">
        <f>ROUND(Eigenmischungen!IGS46,1)</f>
        <v>0</v>
      </c>
      <c r="IGI42" s="536">
        <f>ROUND(Eigenmischungen!IGT46,1)</f>
        <v>0</v>
      </c>
      <c r="IGJ42" s="536">
        <f>ROUND(Eigenmischungen!IGU46,1)</f>
        <v>0</v>
      </c>
      <c r="IGK42" s="536">
        <f>ROUND(Eigenmischungen!IGV46,1)</f>
        <v>0</v>
      </c>
      <c r="IGL42" s="536">
        <f>ROUND(Eigenmischungen!IGW46,1)</f>
        <v>0</v>
      </c>
      <c r="IGM42" s="536">
        <f>ROUND(Eigenmischungen!IGX46,1)</f>
        <v>0</v>
      </c>
      <c r="IGN42" s="536">
        <f>ROUND(Eigenmischungen!IGY46,1)</f>
        <v>0</v>
      </c>
      <c r="IGO42" s="536">
        <f>ROUND(Eigenmischungen!IGZ46,1)</f>
        <v>0</v>
      </c>
      <c r="IGP42" s="536">
        <f>ROUND(Eigenmischungen!IHA46,1)</f>
        <v>0</v>
      </c>
      <c r="IGQ42" s="536">
        <f>ROUND(Eigenmischungen!IHB46,1)</f>
        <v>0</v>
      </c>
      <c r="IGR42" s="536">
        <f>ROUND(Eigenmischungen!IHC46,1)</f>
        <v>0</v>
      </c>
      <c r="IGS42" s="536">
        <f>ROUND(Eigenmischungen!IHD46,1)</f>
        <v>0</v>
      </c>
      <c r="IGT42" s="536">
        <f>ROUND(Eigenmischungen!IHE46,1)</f>
        <v>0</v>
      </c>
      <c r="IGU42" s="536">
        <f>ROUND(Eigenmischungen!IHF46,1)</f>
        <v>0</v>
      </c>
      <c r="IGV42" s="536">
        <f>ROUND(Eigenmischungen!IHG46,1)</f>
        <v>0</v>
      </c>
      <c r="IGW42" s="536">
        <f>ROUND(Eigenmischungen!IHH46,1)</f>
        <v>0</v>
      </c>
      <c r="IGX42" s="536">
        <f>ROUND(Eigenmischungen!IHI46,1)</f>
        <v>0</v>
      </c>
      <c r="IGY42" s="536">
        <f>ROUND(Eigenmischungen!IHJ46,1)</f>
        <v>0</v>
      </c>
      <c r="IGZ42" s="536">
        <f>ROUND(Eigenmischungen!IHK46,1)</f>
        <v>0</v>
      </c>
      <c r="IHA42" s="536">
        <f>ROUND(Eigenmischungen!IHL46,1)</f>
        <v>0</v>
      </c>
      <c r="IHB42" s="536">
        <f>ROUND(Eigenmischungen!IHM46,1)</f>
        <v>0</v>
      </c>
      <c r="IHC42" s="536">
        <f>ROUND(Eigenmischungen!IHN46,1)</f>
        <v>0</v>
      </c>
      <c r="IHD42" s="536">
        <f>ROUND(Eigenmischungen!IHO46,1)</f>
        <v>0</v>
      </c>
      <c r="IHE42" s="536">
        <f>ROUND(Eigenmischungen!IHP46,1)</f>
        <v>0</v>
      </c>
      <c r="IHF42" s="536">
        <f>ROUND(Eigenmischungen!IHQ46,1)</f>
        <v>0</v>
      </c>
      <c r="IHG42" s="536">
        <f>ROUND(Eigenmischungen!IHR46,1)</f>
        <v>0</v>
      </c>
      <c r="IHH42" s="536">
        <f>ROUND(Eigenmischungen!IHS46,1)</f>
        <v>0</v>
      </c>
      <c r="IHI42" s="536">
        <f>ROUND(Eigenmischungen!IHT46,1)</f>
        <v>0</v>
      </c>
      <c r="IHJ42" s="536">
        <f>ROUND(Eigenmischungen!IHU46,1)</f>
        <v>0</v>
      </c>
      <c r="IHK42" s="536">
        <f>ROUND(Eigenmischungen!IHV46,1)</f>
        <v>0</v>
      </c>
      <c r="IHL42" s="536">
        <f>ROUND(Eigenmischungen!IHW46,1)</f>
        <v>0</v>
      </c>
      <c r="IHM42" s="536">
        <f>ROUND(Eigenmischungen!IHX46,1)</f>
        <v>0</v>
      </c>
      <c r="IHN42" s="536">
        <f>ROUND(Eigenmischungen!IHY46,1)</f>
        <v>0</v>
      </c>
      <c r="IHO42" s="536">
        <f>ROUND(Eigenmischungen!IHZ46,1)</f>
        <v>0</v>
      </c>
      <c r="IHP42" s="536">
        <f>ROUND(Eigenmischungen!IIA46,1)</f>
        <v>0</v>
      </c>
      <c r="IHQ42" s="536">
        <f>ROUND(Eigenmischungen!IIB46,1)</f>
        <v>0</v>
      </c>
      <c r="IHR42" s="536">
        <f>ROUND(Eigenmischungen!IIC46,1)</f>
        <v>0</v>
      </c>
      <c r="IHS42" s="536">
        <f>ROUND(Eigenmischungen!IID46,1)</f>
        <v>0</v>
      </c>
      <c r="IHT42" s="536">
        <f>ROUND(Eigenmischungen!IIE46,1)</f>
        <v>0</v>
      </c>
      <c r="IHU42" s="536">
        <f>ROUND(Eigenmischungen!IIF46,1)</f>
        <v>0</v>
      </c>
      <c r="IHV42" s="536">
        <f>ROUND(Eigenmischungen!IIG46,1)</f>
        <v>0</v>
      </c>
      <c r="IHW42" s="536">
        <f>ROUND(Eigenmischungen!IIH46,1)</f>
        <v>0</v>
      </c>
      <c r="IHX42" s="536">
        <f>ROUND(Eigenmischungen!III46,1)</f>
        <v>0</v>
      </c>
      <c r="IHY42" s="536">
        <f>ROUND(Eigenmischungen!IIJ46,1)</f>
        <v>0</v>
      </c>
      <c r="IHZ42" s="536">
        <f>ROUND(Eigenmischungen!IIK46,1)</f>
        <v>0</v>
      </c>
      <c r="IIA42" s="536">
        <f>ROUND(Eigenmischungen!IIL46,1)</f>
        <v>0</v>
      </c>
      <c r="IIB42" s="536">
        <f>ROUND(Eigenmischungen!IIM46,1)</f>
        <v>0</v>
      </c>
      <c r="IIC42" s="536">
        <f>ROUND(Eigenmischungen!IIN46,1)</f>
        <v>0</v>
      </c>
      <c r="IID42" s="536">
        <f>ROUND(Eigenmischungen!IIO46,1)</f>
        <v>0</v>
      </c>
      <c r="IIE42" s="536">
        <f>ROUND(Eigenmischungen!IIP46,1)</f>
        <v>0</v>
      </c>
      <c r="IIF42" s="536">
        <f>ROUND(Eigenmischungen!IIQ46,1)</f>
        <v>0</v>
      </c>
      <c r="IIG42" s="536">
        <f>ROUND(Eigenmischungen!IIR46,1)</f>
        <v>0</v>
      </c>
      <c r="IIH42" s="536">
        <f>ROUND(Eigenmischungen!IIS46,1)</f>
        <v>0</v>
      </c>
      <c r="III42" s="536">
        <f>ROUND(Eigenmischungen!IIT46,1)</f>
        <v>0</v>
      </c>
      <c r="IIJ42" s="536">
        <f>ROUND(Eigenmischungen!IIU46,1)</f>
        <v>0</v>
      </c>
      <c r="IIK42" s="536">
        <f>ROUND(Eigenmischungen!IIV46,1)</f>
        <v>0</v>
      </c>
      <c r="IIL42" s="536">
        <f>ROUND(Eigenmischungen!IIW46,1)</f>
        <v>0</v>
      </c>
      <c r="IIM42" s="536">
        <f>ROUND(Eigenmischungen!IIX46,1)</f>
        <v>0</v>
      </c>
      <c r="IIN42" s="536">
        <f>ROUND(Eigenmischungen!IIY46,1)</f>
        <v>0</v>
      </c>
      <c r="IIO42" s="536">
        <f>ROUND(Eigenmischungen!IIZ46,1)</f>
        <v>0</v>
      </c>
      <c r="IIP42" s="536">
        <f>ROUND(Eigenmischungen!IJA46,1)</f>
        <v>0</v>
      </c>
      <c r="IIQ42" s="536">
        <f>ROUND(Eigenmischungen!IJB46,1)</f>
        <v>0</v>
      </c>
      <c r="IIR42" s="536">
        <f>ROUND(Eigenmischungen!IJC46,1)</f>
        <v>0</v>
      </c>
      <c r="IIS42" s="536">
        <f>ROUND(Eigenmischungen!IJD46,1)</f>
        <v>0</v>
      </c>
      <c r="IIT42" s="536">
        <f>ROUND(Eigenmischungen!IJE46,1)</f>
        <v>0</v>
      </c>
      <c r="IIU42" s="536">
        <f>ROUND(Eigenmischungen!IJF46,1)</f>
        <v>0</v>
      </c>
      <c r="IIV42" s="536">
        <f>ROUND(Eigenmischungen!IJG46,1)</f>
        <v>0</v>
      </c>
      <c r="IIW42" s="536">
        <f>ROUND(Eigenmischungen!IJH46,1)</f>
        <v>0</v>
      </c>
      <c r="IIX42" s="536">
        <f>ROUND(Eigenmischungen!IJI46,1)</f>
        <v>0</v>
      </c>
      <c r="IIY42" s="536">
        <f>ROUND(Eigenmischungen!IJJ46,1)</f>
        <v>0</v>
      </c>
      <c r="IIZ42" s="536">
        <f>ROUND(Eigenmischungen!IJK46,1)</f>
        <v>0</v>
      </c>
      <c r="IJA42" s="536">
        <f>ROUND(Eigenmischungen!IJL46,1)</f>
        <v>0</v>
      </c>
      <c r="IJB42" s="536">
        <f>ROUND(Eigenmischungen!IJM46,1)</f>
        <v>0</v>
      </c>
      <c r="IJC42" s="536">
        <f>ROUND(Eigenmischungen!IJN46,1)</f>
        <v>0</v>
      </c>
      <c r="IJD42" s="536">
        <f>ROUND(Eigenmischungen!IJO46,1)</f>
        <v>0</v>
      </c>
      <c r="IJE42" s="536">
        <f>ROUND(Eigenmischungen!IJP46,1)</f>
        <v>0</v>
      </c>
      <c r="IJF42" s="536">
        <f>ROUND(Eigenmischungen!IJQ46,1)</f>
        <v>0</v>
      </c>
      <c r="IJG42" s="536">
        <f>ROUND(Eigenmischungen!IJR46,1)</f>
        <v>0</v>
      </c>
      <c r="IJH42" s="536">
        <f>ROUND(Eigenmischungen!IJS46,1)</f>
        <v>0</v>
      </c>
      <c r="IJI42" s="536">
        <f>ROUND(Eigenmischungen!IJT46,1)</f>
        <v>0</v>
      </c>
      <c r="IJJ42" s="536">
        <f>ROUND(Eigenmischungen!IJU46,1)</f>
        <v>0</v>
      </c>
      <c r="IJK42" s="536">
        <f>ROUND(Eigenmischungen!IJV46,1)</f>
        <v>0</v>
      </c>
      <c r="IJL42" s="536">
        <f>ROUND(Eigenmischungen!IJW46,1)</f>
        <v>0</v>
      </c>
      <c r="IJM42" s="536">
        <f>ROUND(Eigenmischungen!IJX46,1)</f>
        <v>0</v>
      </c>
      <c r="IJN42" s="536">
        <f>ROUND(Eigenmischungen!IJY46,1)</f>
        <v>0</v>
      </c>
      <c r="IJO42" s="536">
        <f>ROUND(Eigenmischungen!IJZ46,1)</f>
        <v>0</v>
      </c>
      <c r="IJP42" s="536">
        <f>ROUND(Eigenmischungen!IKA46,1)</f>
        <v>0</v>
      </c>
      <c r="IJQ42" s="536">
        <f>ROUND(Eigenmischungen!IKB46,1)</f>
        <v>0</v>
      </c>
      <c r="IJR42" s="536">
        <f>ROUND(Eigenmischungen!IKC46,1)</f>
        <v>0</v>
      </c>
      <c r="IJS42" s="536">
        <f>ROUND(Eigenmischungen!IKD46,1)</f>
        <v>0</v>
      </c>
      <c r="IJT42" s="536">
        <f>ROUND(Eigenmischungen!IKE46,1)</f>
        <v>0</v>
      </c>
      <c r="IJU42" s="536">
        <f>ROUND(Eigenmischungen!IKF46,1)</f>
        <v>0</v>
      </c>
      <c r="IJV42" s="536">
        <f>ROUND(Eigenmischungen!IKG46,1)</f>
        <v>0</v>
      </c>
      <c r="IJW42" s="536">
        <f>ROUND(Eigenmischungen!IKH46,1)</f>
        <v>0</v>
      </c>
      <c r="IJX42" s="536">
        <f>ROUND(Eigenmischungen!IKI46,1)</f>
        <v>0</v>
      </c>
      <c r="IJY42" s="536">
        <f>ROUND(Eigenmischungen!IKJ46,1)</f>
        <v>0</v>
      </c>
      <c r="IJZ42" s="536">
        <f>ROUND(Eigenmischungen!IKK46,1)</f>
        <v>0</v>
      </c>
      <c r="IKA42" s="536">
        <f>ROUND(Eigenmischungen!IKL46,1)</f>
        <v>0</v>
      </c>
      <c r="IKB42" s="536">
        <f>ROUND(Eigenmischungen!IKM46,1)</f>
        <v>0</v>
      </c>
      <c r="IKC42" s="536">
        <f>ROUND(Eigenmischungen!IKN46,1)</f>
        <v>0</v>
      </c>
      <c r="IKD42" s="536">
        <f>ROUND(Eigenmischungen!IKO46,1)</f>
        <v>0</v>
      </c>
      <c r="IKE42" s="536">
        <f>ROUND(Eigenmischungen!IKP46,1)</f>
        <v>0</v>
      </c>
      <c r="IKF42" s="536">
        <f>ROUND(Eigenmischungen!IKQ46,1)</f>
        <v>0</v>
      </c>
      <c r="IKG42" s="536">
        <f>ROUND(Eigenmischungen!IKR46,1)</f>
        <v>0</v>
      </c>
      <c r="IKH42" s="536">
        <f>ROUND(Eigenmischungen!IKS46,1)</f>
        <v>0</v>
      </c>
      <c r="IKI42" s="536">
        <f>ROUND(Eigenmischungen!IKT46,1)</f>
        <v>0</v>
      </c>
      <c r="IKJ42" s="536">
        <f>ROUND(Eigenmischungen!IKU46,1)</f>
        <v>0</v>
      </c>
      <c r="IKK42" s="536">
        <f>ROUND(Eigenmischungen!IKV46,1)</f>
        <v>0</v>
      </c>
      <c r="IKL42" s="536">
        <f>ROUND(Eigenmischungen!IKW46,1)</f>
        <v>0</v>
      </c>
      <c r="IKM42" s="536">
        <f>ROUND(Eigenmischungen!IKX46,1)</f>
        <v>0</v>
      </c>
      <c r="IKN42" s="536">
        <f>ROUND(Eigenmischungen!IKY46,1)</f>
        <v>0</v>
      </c>
      <c r="IKO42" s="536">
        <f>ROUND(Eigenmischungen!IKZ46,1)</f>
        <v>0</v>
      </c>
      <c r="IKP42" s="536">
        <f>ROUND(Eigenmischungen!ILA46,1)</f>
        <v>0</v>
      </c>
      <c r="IKQ42" s="536">
        <f>ROUND(Eigenmischungen!ILB46,1)</f>
        <v>0</v>
      </c>
      <c r="IKR42" s="536">
        <f>ROUND(Eigenmischungen!ILC46,1)</f>
        <v>0</v>
      </c>
      <c r="IKS42" s="536">
        <f>ROUND(Eigenmischungen!ILD46,1)</f>
        <v>0</v>
      </c>
      <c r="IKT42" s="536">
        <f>ROUND(Eigenmischungen!ILE46,1)</f>
        <v>0</v>
      </c>
      <c r="IKU42" s="536">
        <f>ROUND(Eigenmischungen!ILF46,1)</f>
        <v>0</v>
      </c>
      <c r="IKV42" s="536">
        <f>ROUND(Eigenmischungen!ILG46,1)</f>
        <v>0</v>
      </c>
      <c r="IKW42" s="536">
        <f>ROUND(Eigenmischungen!ILH46,1)</f>
        <v>0</v>
      </c>
      <c r="IKX42" s="536">
        <f>ROUND(Eigenmischungen!ILI46,1)</f>
        <v>0</v>
      </c>
      <c r="IKY42" s="536">
        <f>ROUND(Eigenmischungen!ILJ46,1)</f>
        <v>0</v>
      </c>
      <c r="IKZ42" s="536">
        <f>ROUND(Eigenmischungen!ILK46,1)</f>
        <v>0</v>
      </c>
      <c r="ILA42" s="536">
        <f>ROUND(Eigenmischungen!ILL46,1)</f>
        <v>0</v>
      </c>
      <c r="ILB42" s="536">
        <f>ROUND(Eigenmischungen!ILM46,1)</f>
        <v>0</v>
      </c>
      <c r="ILC42" s="536">
        <f>ROUND(Eigenmischungen!ILN46,1)</f>
        <v>0</v>
      </c>
      <c r="ILD42" s="536">
        <f>ROUND(Eigenmischungen!ILO46,1)</f>
        <v>0</v>
      </c>
      <c r="ILE42" s="536">
        <f>ROUND(Eigenmischungen!ILP46,1)</f>
        <v>0</v>
      </c>
      <c r="ILF42" s="536">
        <f>ROUND(Eigenmischungen!ILQ46,1)</f>
        <v>0</v>
      </c>
      <c r="ILG42" s="536">
        <f>ROUND(Eigenmischungen!ILR46,1)</f>
        <v>0</v>
      </c>
      <c r="ILH42" s="536">
        <f>ROUND(Eigenmischungen!ILS46,1)</f>
        <v>0</v>
      </c>
      <c r="ILI42" s="536">
        <f>ROUND(Eigenmischungen!ILT46,1)</f>
        <v>0</v>
      </c>
      <c r="ILJ42" s="536">
        <f>ROUND(Eigenmischungen!ILU46,1)</f>
        <v>0</v>
      </c>
      <c r="ILK42" s="536">
        <f>ROUND(Eigenmischungen!ILV46,1)</f>
        <v>0</v>
      </c>
      <c r="ILL42" s="536">
        <f>ROUND(Eigenmischungen!ILW46,1)</f>
        <v>0</v>
      </c>
      <c r="ILM42" s="536">
        <f>ROUND(Eigenmischungen!ILX46,1)</f>
        <v>0</v>
      </c>
      <c r="ILN42" s="536">
        <f>ROUND(Eigenmischungen!ILY46,1)</f>
        <v>0</v>
      </c>
      <c r="ILO42" s="536">
        <f>ROUND(Eigenmischungen!ILZ46,1)</f>
        <v>0</v>
      </c>
      <c r="ILP42" s="536">
        <f>ROUND(Eigenmischungen!IMA46,1)</f>
        <v>0</v>
      </c>
      <c r="ILQ42" s="536">
        <f>ROUND(Eigenmischungen!IMB46,1)</f>
        <v>0</v>
      </c>
      <c r="ILR42" s="536">
        <f>ROUND(Eigenmischungen!IMC46,1)</f>
        <v>0</v>
      </c>
      <c r="ILS42" s="536">
        <f>ROUND(Eigenmischungen!IMD46,1)</f>
        <v>0</v>
      </c>
      <c r="ILT42" s="536">
        <f>ROUND(Eigenmischungen!IME46,1)</f>
        <v>0</v>
      </c>
      <c r="ILU42" s="536">
        <f>ROUND(Eigenmischungen!IMF46,1)</f>
        <v>0</v>
      </c>
      <c r="ILV42" s="536">
        <f>ROUND(Eigenmischungen!IMG46,1)</f>
        <v>0</v>
      </c>
      <c r="ILW42" s="536">
        <f>ROUND(Eigenmischungen!IMH46,1)</f>
        <v>0</v>
      </c>
      <c r="ILX42" s="536">
        <f>ROUND(Eigenmischungen!IMI46,1)</f>
        <v>0</v>
      </c>
      <c r="ILY42" s="536">
        <f>ROUND(Eigenmischungen!IMJ46,1)</f>
        <v>0</v>
      </c>
      <c r="ILZ42" s="536">
        <f>ROUND(Eigenmischungen!IMK46,1)</f>
        <v>0</v>
      </c>
      <c r="IMA42" s="536">
        <f>ROUND(Eigenmischungen!IML46,1)</f>
        <v>0</v>
      </c>
      <c r="IMB42" s="536">
        <f>ROUND(Eigenmischungen!IMM46,1)</f>
        <v>0</v>
      </c>
      <c r="IMC42" s="536">
        <f>ROUND(Eigenmischungen!IMN46,1)</f>
        <v>0</v>
      </c>
      <c r="IMD42" s="536">
        <f>ROUND(Eigenmischungen!IMO46,1)</f>
        <v>0</v>
      </c>
      <c r="IME42" s="536">
        <f>ROUND(Eigenmischungen!IMP46,1)</f>
        <v>0</v>
      </c>
      <c r="IMF42" s="536">
        <f>ROUND(Eigenmischungen!IMQ46,1)</f>
        <v>0</v>
      </c>
      <c r="IMG42" s="536">
        <f>ROUND(Eigenmischungen!IMR46,1)</f>
        <v>0</v>
      </c>
      <c r="IMH42" s="536">
        <f>ROUND(Eigenmischungen!IMS46,1)</f>
        <v>0</v>
      </c>
      <c r="IMI42" s="536">
        <f>ROUND(Eigenmischungen!IMT46,1)</f>
        <v>0</v>
      </c>
      <c r="IMJ42" s="536">
        <f>ROUND(Eigenmischungen!IMU46,1)</f>
        <v>0</v>
      </c>
      <c r="IMK42" s="536">
        <f>ROUND(Eigenmischungen!IMV46,1)</f>
        <v>0</v>
      </c>
      <c r="IML42" s="536">
        <f>ROUND(Eigenmischungen!IMW46,1)</f>
        <v>0</v>
      </c>
      <c r="IMM42" s="536">
        <f>ROUND(Eigenmischungen!IMX46,1)</f>
        <v>0</v>
      </c>
      <c r="IMN42" s="536">
        <f>ROUND(Eigenmischungen!IMY46,1)</f>
        <v>0</v>
      </c>
      <c r="IMO42" s="536">
        <f>ROUND(Eigenmischungen!IMZ46,1)</f>
        <v>0</v>
      </c>
      <c r="IMP42" s="536">
        <f>ROUND(Eigenmischungen!INA46,1)</f>
        <v>0</v>
      </c>
      <c r="IMQ42" s="536">
        <f>ROUND(Eigenmischungen!INB46,1)</f>
        <v>0</v>
      </c>
      <c r="IMR42" s="536">
        <f>ROUND(Eigenmischungen!INC46,1)</f>
        <v>0</v>
      </c>
      <c r="IMS42" s="536">
        <f>ROUND(Eigenmischungen!IND46,1)</f>
        <v>0</v>
      </c>
      <c r="IMT42" s="536">
        <f>ROUND(Eigenmischungen!INE46,1)</f>
        <v>0</v>
      </c>
      <c r="IMU42" s="536">
        <f>ROUND(Eigenmischungen!INF46,1)</f>
        <v>0</v>
      </c>
      <c r="IMV42" s="536">
        <f>ROUND(Eigenmischungen!ING46,1)</f>
        <v>0</v>
      </c>
      <c r="IMW42" s="536">
        <f>ROUND(Eigenmischungen!INH46,1)</f>
        <v>0</v>
      </c>
      <c r="IMX42" s="536">
        <f>ROUND(Eigenmischungen!INI46,1)</f>
        <v>0</v>
      </c>
      <c r="IMY42" s="536">
        <f>ROUND(Eigenmischungen!INJ46,1)</f>
        <v>0</v>
      </c>
      <c r="IMZ42" s="536">
        <f>ROUND(Eigenmischungen!INK46,1)</f>
        <v>0</v>
      </c>
      <c r="INA42" s="536">
        <f>ROUND(Eigenmischungen!INL46,1)</f>
        <v>0</v>
      </c>
      <c r="INB42" s="536">
        <f>ROUND(Eigenmischungen!INM46,1)</f>
        <v>0</v>
      </c>
      <c r="INC42" s="536">
        <f>ROUND(Eigenmischungen!INN46,1)</f>
        <v>0</v>
      </c>
      <c r="IND42" s="536">
        <f>ROUND(Eigenmischungen!INO46,1)</f>
        <v>0</v>
      </c>
      <c r="INE42" s="536">
        <f>ROUND(Eigenmischungen!INP46,1)</f>
        <v>0</v>
      </c>
      <c r="INF42" s="536">
        <f>ROUND(Eigenmischungen!INQ46,1)</f>
        <v>0</v>
      </c>
      <c r="ING42" s="536">
        <f>ROUND(Eigenmischungen!INR46,1)</f>
        <v>0</v>
      </c>
      <c r="INH42" s="536">
        <f>ROUND(Eigenmischungen!INS46,1)</f>
        <v>0</v>
      </c>
      <c r="INI42" s="536">
        <f>ROUND(Eigenmischungen!INT46,1)</f>
        <v>0</v>
      </c>
      <c r="INJ42" s="536">
        <f>ROUND(Eigenmischungen!INU46,1)</f>
        <v>0</v>
      </c>
      <c r="INK42" s="536">
        <f>ROUND(Eigenmischungen!INV46,1)</f>
        <v>0</v>
      </c>
      <c r="INL42" s="536">
        <f>ROUND(Eigenmischungen!INW46,1)</f>
        <v>0</v>
      </c>
      <c r="INM42" s="536">
        <f>ROUND(Eigenmischungen!INX46,1)</f>
        <v>0</v>
      </c>
      <c r="INN42" s="536">
        <f>ROUND(Eigenmischungen!INY46,1)</f>
        <v>0</v>
      </c>
      <c r="INO42" s="536">
        <f>ROUND(Eigenmischungen!INZ46,1)</f>
        <v>0</v>
      </c>
      <c r="INP42" s="536">
        <f>ROUND(Eigenmischungen!IOA46,1)</f>
        <v>0</v>
      </c>
      <c r="INQ42" s="536">
        <f>ROUND(Eigenmischungen!IOB46,1)</f>
        <v>0</v>
      </c>
      <c r="INR42" s="536">
        <f>ROUND(Eigenmischungen!IOC46,1)</f>
        <v>0</v>
      </c>
      <c r="INS42" s="536">
        <f>ROUND(Eigenmischungen!IOD46,1)</f>
        <v>0</v>
      </c>
      <c r="INT42" s="536">
        <f>ROUND(Eigenmischungen!IOE46,1)</f>
        <v>0</v>
      </c>
      <c r="INU42" s="536">
        <f>ROUND(Eigenmischungen!IOF46,1)</f>
        <v>0</v>
      </c>
      <c r="INV42" s="536">
        <f>ROUND(Eigenmischungen!IOG46,1)</f>
        <v>0</v>
      </c>
      <c r="INW42" s="536">
        <f>ROUND(Eigenmischungen!IOH46,1)</f>
        <v>0</v>
      </c>
      <c r="INX42" s="536">
        <f>ROUND(Eigenmischungen!IOI46,1)</f>
        <v>0</v>
      </c>
      <c r="INY42" s="536">
        <f>ROUND(Eigenmischungen!IOJ46,1)</f>
        <v>0</v>
      </c>
      <c r="INZ42" s="536">
        <f>ROUND(Eigenmischungen!IOK46,1)</f>
        <v>0</v>
      </c>
      <c r="IOA42" s="536">
        <f>ROUND(Eigenmischungen!IOL46,1)</f>
        <v>0</v>
      </c>
      <c r="IOB42" s="536">
        <f>ROUND(Eigenmischungen!IOM46,1)</f>
        <v>0</v>
      </c>
      <c r="IOC42" s="536">
        <f>ROUND(Eigenmischungen!ION46,1)</f>
        <v>0</v>
      </c>
      <c r="IOD42" s="536">
        <f>ROUND(Eigenmischungen!IOO46,1)</f>
        <v>0</v>
      </c>
      <c r="IOE42" s="536">
        <f>ROUND(Eigenmischungen!IOP46,1)</f>
        <v>0</v>
      </c>
      <c r="IOF42" s="536">
        <f>ROUND(Eigenmischungen!IOQ46,1)</f>
        <v>0</v>
      </c>
      <c r="IOG42" s="536">
        <f>ROUND(Eigenmischungen!IOR46,1)</f>
        <v>0</v>
      </c>
      <c r="IOH42" s="536">
        <f>ROUND(Eigenmischungen!IOS46,1)</f>
        <v>0</v>
      </c>
      <c r="IOI42" s="536">
        <f>ROUND(Eigenmischungen!IOT46,1)</f>
        <v>0</v>
      </c>
      <c r="IOJ42" s="536">
        <f>ROUND(Eigenmischungen!IOU46,1)</f>
        <v>0</v>
      </c>
      <c r="IOK42" s="536">
        <f>ROUND(Eigenmischungen!IOV46,1)</f>
        <v>0</v>
      </c>
      <c r="IOL42" s="536">
        <f>ROUND(Eigenmischungen!IOW46,1)</f>
        <v>0</v>
      </c>
      <c r="IOM42" s="536">
        <f>ROUND(Eigenmischungen!IOX46,1)</f>
        <v>0</v>
      </c>
      <c r="ION42" s="536">
        <f>ROUND(Eigenmischungen!IOY46,1)</f>
        <v>0</v>
      </c>
      <c r="IOO42" s="536">
        <f>ROUND(Eigenmischungen!IOZ46,1)</f>
        <v>0</v>
      </c>
      <c r="IOP42" s="536">
        <f>ROUND(Eigenmischungen!IPA46,1)</f>
        <v>0</v>
      </c>
      <c r="IOQ42" s="536">
        <f>ROUND(Eigenmischungen!IPB46,1)</f>
        <v>0</v>
      </c>
      <c r="IOR42" s="536">
        <f>ROUND(Eigenmischungen!IPC46,1)</f>
        <v>0</v>
      </c>
      <c r="IOS42" s="536">
        <f>ROUND(Eigenmischungen!IPD46,1)</f>
        <v>0</v>
      </c>
      <c r="IOT42" s="536">
        <f>ROUND(Eigenmischungen!IPE46,1)</f>
        <v>0</v>
      </c>
      <c r="IOU42" s="536">
        <f>ROUND(Eigenmischungen!IPF46,1)</f>
        <v>0</v>
      </c>
      <c r="IOV42" s="536">
        <f>ROUND(Eigenmischungen!IPG46,1)</f>
        <v>0</v>
      </c>
      <c r="IOW42" s="536">
        <f>ROUND(Eigenmischungen!IPH46,1)</f>
        <v>0</v>
      </c>
      <c r="IOX42" s="536">
        <f>ROUND(Eigenmischungen!IPI46,1)</f>
        <v>0</v>
      </c>
      <c r="IOY42" s="536">
        <f>ROUND(Eigenmischungen!IPJ46,1)</f>
        <v>0</v>
      </c>
      <c r="IOZ42" s="536">
        <f>ROUND(Eigenmischungen!IPK46,1)</f>
        <v>0</v>
      </c>
      <c r="IPA42" s="536">
        <f>ROUND(Eigenmischungen!IPL46,1)</f>
        <v>0</v>
      </c>
      <c r="IPB42" s="536">
        <f>ROUND(Eigenmischungen!IPM46,1)</f>
        <v>0</v>
      </c>
      <c r="IPC42" s="536">
        <f>ROUND(Eigenmischungen!IPN46,1)</f>
        <v>0</v>
      </c>
      <c r="IPD42" s="536">
        <f>ROUND(Eigenmischungen!IPO46,1)</f>
        <v>0</v>
      </c>
      <c r="IPE42" s="536">
        <f>ROUND(Eigenmischungen!IPP46,1)</f>
        <v>0</v>
      </c>
      <c r="IPF42" s="536">
        <f>ROUND(Eigenmischungen!IPQ46,1)</f>
        <v>0</v>
      </c>
      <c r="IPG42" s="536">
        <f>ROUND(Eigenmischungen!IPR46,1)</f>
        <v>0</v>
      </c>
      <c r="IPH42" s="536">
        <f>ROUND(Eigenmischungen!IPS46,1)</f>
        <v>0</v>
      </c>
      <c r="IPI42" s="536">
        <f>ROUND(Eigenmischungen!IPT46,1)</f>
        <v>0</v>
      </c>
      <c r="IPJ42" s="536">
        <f>ROUND(Eigenmischungen!IPU46,1)</f>
        <v>0</v>
      </c>
      <c r="IPK42" s="536">
        <f>ROUND(Eigenmischungen!IPV46,1)</f>
        <v>0</v>
      </c>
      <c r="IPL42" s="536">
        <f>ROUND(Eigenmischungen!IPW46,1)</f>
        <v>0</v>
      </c>
      <c r="IPM42" s="536">
        <f>ROUND(Eigenmischungen!IPX46,1)</f>
        <v>0</v>
      </c>
      <c r="IPN42" s="536">
        <f>ROUND(Eigenmischungen!IPY46,1)</f>
        <v>0</v>
      </c>
      <c r="IPO42" s="536">
        <f>ROUND(Eigenmischungen!IPZ46,1)</f>
        <v>0</v>
      </c>
      <c r="IPP42" s="536">
        <f>ROUND(Eigenmischungen!IQA46,1)</f>
        <v>0</v>
      </c>
      <c r="IPQ42" s="536">
        <f>ROUND(Eigenmischungen!IQB46,1)</f>
        <v>0</v>
      </c>
      <c r="IPR42" s="536">
        <f>ROUND(Eigenmischungen!IQC46,1)</f>
        <v>0</v>
      </c>
      <c r="IPS42" s="536">
        <f>ROUND(Eigenmischungen!IQD46,1)</f>
        <v>0</v>
      </c>
      <c r="IPT42" s="536">
        <f>ROUND(Eigenmischungen!IQE46,1)</f>
        <v>0</v>
      </c>
      <c r="IPU42" s="536">
        <f>ROUND(Eigenmischungen!IQF46,1)</f>
        <v>0</v>
      </c>
      <c r="IPV42" s="536">
        <f>ROUND(Eigenmischungen!IQG46,1)</f>
        <v>0</v>
      </c>
      <c r="IPW42" s="536">
        <f>ROUND(Eigenmischungen!IQH46,1)</f>
        <v>0</v>
      </c>
      <c r="IPX42" s="536">
        <f>ROUND(Eigenmischungen!IQI46,1)</f>
        <v>0</v>
      </c>
      <c r="IPY42" s="536">
        <f>ROUND(Eigenmischungen!IQJ46,1)</f>
        <v>0</v>
      </c>
      <c r="IPZ42" s="536">
        <f>ROUND(Eigenmischungen!IQK46,1)</f>
        <v>0</v>
      </c>
      <c r="IQA42" s="536">
        <f>ROUND(Eigenmischungen!IQL46,1)</f>
        <v>0</v>
      </c>
      <c r="IQB42" s="536">
        <f>ROUND(Eigenmischungen!IQM46,1)</f>
        <v>0</v>
      </c>
      <c r="IQC42" s="536">
        <f>ROUND(Eigenmischungen!IQN46,1)</f>
        <v>0</v>
      </c>
      <c r="IQD42" s="536">
        <f>ROUND(Eigenmischungen!IQO46,1)</f>
        <v>0</v>
      </c>
      <c r="IQE42" s="536">
        <f>ROUND(Eigenmischungen!IQP46,1)</f>
        <v>0</v>
      </c>
      <c r="IQF42" s="536">
        <f>ROUND(Eigenmischungen!IQQ46,1)</f>
        <v>0</v>
      </c>
      <c r="IQG42" s="536">
        <f>ROUND(Eigenmischungen!IQR46,1)</f>
        <v>0</v>
      </c>
      <c r="IQH42" s="536">
        <f>ROUND(Eigenmischungen!IQS46,1)</f>
        <v>0</v>
      </c>
      <c r="IQI42" s="536">
        <f>ROUND(Eigenmischungen!IQT46,1)</f>
        <v>0</v>
      </c>
      <c r="IQJ42" s="536">
        <f>ROUND(Eigenmischungen!IQU46,1)</f>
        <v>0</v>
      </c>
      <c r="IQK42" s="536">
        <f>ROUND(Eigenmischungen!IQV46,1)</f>
        <v>0</v>
      </c>
      <c r="IQL42" s="536">
        <f>ROUND(Eigenmischungen!IQW46,1)</f>
        <v>0</v>
      </c>
      <c r="IQM42" s="536">
        <f>ROUND(Eigenmischungen!IQX46,1)</f>
        <v>0</v>
      </c>
      <c r="IQN42" s="536">
        <f>ROUND(Eigenmischungen!IQY46,1)</f>
        <v>0</v>
      </c>
      <c r="IQO42" s="536">
        <f>ROUND(Eigenmischungen!IQZ46,1)</f>
        <v>0</v>
      </c>
      <c r="IQP42" s="536">
        <f>ROUND(Eigenmischungen!IRA46,1)</f>
        <v>0</v>
      </c>
      <c r="IQQ42" s="536">
        <f>ROUND(Eigenmischungen!IRB46,1)</f>
        <v>0</v>
      </c>
      <c r="IQR42" s="536">
        <f>ROUND(Eigenmischungen!IRC46,1)</f>
        <v>0</v>
      </c>
      <c r="IQS42" s="536">
        <f>ROUND(Eigenmischungen!IRD46,1)</f>
        <v>0</v>
      </c>
      <c r="IQT42" s="536">
        <f>ROUND(Eigenmischungen!IRE46,1)</f>
        <v>0</v>
      </c>
      <c r="IQU42" s="536">
        <f>ROUND(Eigenmischungen!IRF46,1)</f>
        <v>0</v>
      </c>
      <c r="IQV42" s="536">
        <f>ROUND(Eigenmischungen!IRG46,1)</f>
        <v>0</v>
      </c>
      <c r="IQW42" s="536">
        <f>ROUND(Eigenmischungen!IRH46,1)</f>
        <v>0</v>
      </c>
      <c r="IQX42" s="536">
        <f>ROUND(Eigenmischungen!IRI46,1)</f>
        <v>0</v>
      </c>
      <c r="IQY42" s="536">
        <f>ROUND(Eigenmischungen!IRJ46,1)</f>
        <v>0</v>
      </c>
      <c r="IQZ42" s="536">
        <f>ROUND(Eigenmischungen!IRK46,1)</f>
        <v>0</v>
      </c>
      <c r="IRA42" s="536">
        <f>ROUND(Eigenmischungen!IRL46,1)</f>
        <v>0</v>
      </c>
      <c r="IRB42" s="536">
        <f>ROUND(Eigenmischungen!IRM46,1)</f>
        <v>0</v>
      </c>
      <c r="IRC42" s="536">
        <f>ROUND(Eigenmischungen!IRN46,1)</f>
        <v>0</v>
      </c>
      <c r="IRD42" s="536">
        <f>ROUND(Eigenmischungen!IRO46,1)</f>
        <v>0</v>
      </c>
      <c r="IRE42" s="536">
        <f>ROUND(Eigenmischungen!IRP46,1)</f>
        <v>0</v>
      </c>
      <c r="IRF42" s="536">
        <f>ROUND(Eigenmischungen!IRQ46,1)</f>
        <v>0</v>
      </c>
      <c r="IRG42" s="536">
        <f>ROUND(Eigenmischungen!IRR46,1)</f>
        <v>0</v>
      </c>
      <c r="IRH42" s="536">
        <f>ROUND(Eigenmischungen!IRS46,1)</f>
        <v>0</v>
      </c>
      <c r="IRI42" s="536">
        <f>ROUND(Eigenmischungen!IRT46,1)</f>
        <v>0</v>
      </c>
      <c r="IRJ42" s="536">
        <f>ROUND(Eigenmischungen!IRU46,1)</f>
        <v>0</v>
      </c>
      <c r="IRK42" s="536">
        <f>ROUND(Eigenmischungen!IRV46,1)</f>
        <v>0</v>
      </c>
      <c r="IRL42" s="536">
        <f>ROUND(Eigenmischungen!IRW46,1)</f>
        <v>0</v>
      </c>
      <c r="IRM42" s="536">
        <f>ROUND(Eigenmischungen!IRX46,1)</f>
        <v>0</v>
      </c>
      <c r="IRN42" s="536">
        <f>ROUND(Eigenmischungen!IRY46,1)</f>
        <v>0</v>
      </c>
      <c r="IRO42" s="536">
        <f>ROUND(Eigenmischungen!IRZ46,1)</f>
        <v>0</v>
      </c>
      <c r="IRP42" s="536">
        <f>ROUND(Eigenmischungen!ISA46,1)</f>
        <v>0</v>
      </c>
      <c r="IRQ42" s="536">
        <f>ROUND(Eigenmischungen!ISB46,1)</f>
        <v>0</v>
      </c>
      <c r="IRR42" s="536">
        <f>ROUND(Eigenmischungen!ISC46,1)</f>
        <v>0</v>
      </c>
      <c r="IRS42" s="536">
        <f>ROUND(Eigenmischungen!ISD46,1)</f>
        <v>0</v>
      </c>
      <c r="IRT42" s="536">
        <f>ROUND(Eigenmischungen!ISE46,1)</f>
        <v>0</v>
      </c>
      <c r="IRU42" s="536">
        <f>ROUND(Eigenmischungen!ISF46,1)</f>
        <v>0</v>
      </c>
      <c r="IRV42" s="536">
        <f>ROUND(Eigenmischungen!ISG46,1)</f>
        <v>0</v>
      </c>
      <c r="IRW42" s="536">
        <f>ROUND(Eigenmischungen!ISH46,1)</f>
        <v>0</v>
      </c>
      <c r="IRX42" s="536">
        <f>ROUND(Eigenmischungen!ISI46,1)</f>
        <v>0</v>
      </c>
      <c r="IRY42" s="536">
        <f>ROUND(Eigenmischungen!ISJ46,1)</f>
        <v>0</v>
      </c>
      <c r="IRZ42" s="536">
        <f>ROUND(Eigenmischungen!ISK46,1)</f>
        <v>0</v>
      </c>
      <c r="ISA42" s="536">
        <f>ROUND(Eigenmischungen!ISL46,1)</f>
        <v>0</v>
      </c>
      <c r="ISB42" s="536">
        <f>ROUND(Eigenmischungen!ISM46,1)</f>
        <v>0</v>
      </c>
      <c r="ISC42" s="536">
        <f>ROUND(Eigenmischungen!ISN46,1)</f>
        <v>0</v>
      </c>
      <c r="ISD42" s="536">
        <f>ROUND(Eigenmischungen!ISO46,1)</f>
        <v>0</v>
      </c>
      <c r="ISE42" s="536">
        <f>ROUND(Eigenmischungen!ISP46,1)</f>
        <v>0</v>
      </c>
      <c r="ISF42" s="536">
        <f>ROUND(Eigenmischungen!ISQ46,1)</f>
        <v>0</v>
      </c>
      <c r="ISG42" s="536">
        <f>ROUND(Eigenmischungen!ISR46,1)</f>
        <v>0</v>
      </c>
      <c r="ISH42" s="536">
        <f>ROUND(Eigenmischungen!ISS46,1)</f>
        <v>0</v>
      </c>
      <c r="ISI42" s="536">
        <f>ROUND(Eigenmischungen!IST46,1)</f>
        <v>0</v>
      </c>
      <c r="ISJ42" s="536">
        <f>ROUND(Eigenmischungen!ISU46,1)</f>
        <v>0</v>
      </c>
      <c r="ISK42" s="536">
        <f>ROUND(Eigenmischungen!ISV46,1)</f>
        <v>0</v>
      </c>
      <c r="ISL42" s="536">
        <f>ROUND(Eigenmischungen!ISW46,1)</f>
        <v>0</v>
      </c>
      <c r="ISM42" s="536">
        <f>ROUND(Eigenmischungen!ISX46,1)</f>
        <v>0</v>
      </c>
      <c r="ISN42" s="536">
        <f>ROUND(Eigenmischungen!ISY46,1)</f>
        <v>0</v>
      </c>
      <c r="ISO42" s="536">
        <f>ROUND(Eigenmischungen!ISZ46,1)</f>
        <v>0</v>
      </c>
      <c r="ISP42" s="536">
        <f>ROUND(Eigenmischungen!ITA46,1)</f>
        <v>0</v>
      </c>
      <c r="ISQ42" s="536">
        <f>ROUND(Eigenmischungen!ITB46,1)</f>
        <v>0</v>
      </c>
      <c r="ISR42" s="536">
        <f>ROUND(Eigenmischungen!ITC46,1)</f>
        <v>0</v>
      </c>
      <c r="ISS42" s="536">
        <f>ROUND(Eigenmischungen!ITD46,1)</f>
        <v>0</v>
      </c>
      <c r="IST42" s="536">
        <f>ROUND(Eigenmischungen!ITE46,1)</f>
        <v>0</v>
      </c>
      <c r="ISU42" s="536">
        <f>ROUND(Eigenmischungen!ITF46,1)</f>
        <v>0</v>
      </c>
      <c r="ISV42" s="536">
        <f>ROUND(Eigenmischungen!ITG46,1)</f>
        <v>0</v>
      </c>
      <c r="ISW42" s="536">
        <f>ROUND(Eigenmischungen!ITH46,1)</f>
        <v>0</v>
      </c>
      <c r="ISX42" s="536">
        <f>ROUND(Eigenmischungen!ITI46,1)</f>
        <v>0</v>
      </c>
      <c r="ISY42" s="536">
        <f>ROUND(Eigenmischungen!ITJ46,1)</f>
        <v>0</v>
      </c>
      <c r="ISZ42" s="536">
        <f>ROUND(Eigenmischungen!ITK46,1)</f>
        <v>0</v>
      </c>
      <c r="ITA42" s="536">
        <f>ROUND(Eigenmischungen!ITL46,1)</f>
        <v>0</v>
      </c>
      <c r="ITB42" s="536">
        <f>ROUND(Eigenmischungen!ITM46,1)</f>
        <v>0</v>
      </c>
      <c r="ITC42" s="536">
        <f>ROUND(Eigenmischungen!ITN46,1)</f>
        <v>0</v>
      </c>
      <c r="ITD42" s="536">
        <f>ROUND(Eigenmischungen!ITO46,1)</f>
        <v>0</v>
      </c>
      <c r="ITE42" s="536">
        <f>ROUND(Eigenmischungen!ITP46,1)</f>
        <v>0</v>
      </c>
      <c r="ITF42" s="536">
        <f>ROUND(Eigenmischungen!ITQ46,1)</f>
        <v>0</v>
      </c>
      <c r="ITG42" s="536">
        <f>ROUND(Eigenmischungen!ITR46,1)</f>
        <v>0</v>
      </c>
      <c r="ITH42" s="536">
        <f>ROUND(Eigenmischungen!ITS46,1)</f>
        <v>0</v>
      </c>
      <c r="ITI42" s="536">
        <f>ROUND(Eigenmischungen!ITT46,1)</f>
        <v>0</v>
      </c>
      <c r="ITJ42" s="536">
        <f>ROUND(Eigenmischungen!ITU46,1)</f>
        <v>0</v>
      </c>
      <c r="ITK42" s="536">
        <f>ROUND(Eigenmischungen!ITV46,1)</f>
        <v>0</v>
      </c>
      <c r="ITL42" s="536">
        <f>ROUND(Eigenmischungen!ITW46,1)</f>
        <v>0</v>
      </c>
      <c r="ITM42" s="536">
        <f>ROUND(Eigenmischungen!ITX46,1)</f>
        <v>0</v>
      </c>
      <c r="ITN42" s="536">
        <f>ROUND(Eigenmischungen!ITY46,1)</f>
        <v>0</v>
      </c>
      <c r="ITO42" s="536">
        <f>ROUND(Eigenmischungen!ITZ46,1)</f>
        <v>0</v>
      </c>
      <c r="ITP42" s="536">
        <f>ROUND(Eigenmischungen!IUA46,1)</f>
        <v>0</v>
      </c>
      <c r="ITQ42" s="536">
        <f>ROUND(Eigenmischungen!IUB46,1)</f>
        <v>0</v>
      </c>
      <c r="ITR42" s="536">
        <f>ROUND(Eigenmischungen!IUC46,1)</f>
        <v>0</v>
      </c>
      <c r="ITS42" s="536">
        <f>ROUND(Eigenmischungen!IUD46,1)</f>
        <v>0</v>
      </c>
      <c r="ITT42" s="536">
        <f>ROUND(Eigenmischungen!IUE46,1)</f>
        <v>0</v>
      </c>
      <c r="ITU42" s="536">
        <f>ROUND(Eigenmischungen!IUF46,1)</f>
        <v>0</v>
      </c>
      <c r="ITV42" s="536">
        <f>ROUND(Eigenmischungen!IUG46,1)</f>
        <v>0</v>
      </c>
      <c r="ITW42" s="536">
        <f>ROUND(Eigenmischungen!IUH46,1)</f>
        <v>0</v>
      </c>
      <c r="ITX42" s="536">
        <f>ROUND(Eigenmischungen!IUI46,1)</f>
        <v>0</v>
      </c>
      <c r="ITY42" s="536">
        <f>ROUND(Eigenmischungen!IUJ46,1)</f>
        <v>0</v>
      </c>
      <c r="ITZ42" s="536">
        <f>ROUND(Eigenmischungen!IUK46,1)</f>
        <v>0</v>
      </c>
      <c r="IUA42" s="536">
        <f>ROUND(Eigenmischungen!IUL46,1)</f>
        <v>0</v>
      </c>
      <c r="IUB42" s="536">
        <f>ROUND(Eigenmischungen!IUM46,1)</f>
        <v>0</v>
      </c>
      <c r="IUC42" s="536">
        <f>ROUND(Eigenmischungen!IUN46,1)</f>
        <v>0</v>
      </c>
      <c r="IUD42" s="536">
        <f>ROUND(Eigenmischungen!IUO46,1)</f>
        <v>0</v>
      </c>
      <c r="IUE42" s="536">
        <f>ROUND(Eigenmischungen!IUP46,1)</f>
        <v>0</v>
      </c>
      <c r="IUF42" s="536">
        <f>ROUND(Eigenmischungen!IUQ46,1)</f>
        <v>0</v>
      </c>
      <c r="IUG42" s="536">
        <f>ROUND(Eigenmischungen!IUR46,1)</f>
        <v>0</v>
      </c>
      <c r="IUH42" s="536">
        <f>ROUND(Eigenmischungen!IUS46,1)</f>
        <v>0</v>
      </c>
      <c r="IUI42" s="536">
        <f>ROUND(Eigenmischungen!IUT46,1)</f>
        <v>0</v>
      </c>
      <c r="IUJ42" s="536">
        <f>ROUND(Eigenmischungen!IUU46,1)</f>
        <v>0</v>
      </c>
      <c r="IUK42" s="536">
        <f>ROUND(Eigenmischungen!IUV46,1)</f>
        <v>0</v>
      </c>
      <c r="IUL42" s="536">
        <f>ROUND(Eigenmischungen!IUW46,1)</f>
        <v>0</v>
      </c>
      <c r="IUM42" s="536">
        <f>ROUND(Eigenmischungen!IUX46,1)</f>
        <v>0</v>
      </c>
      <c r="IUN42" s="536">
        <f>ROUND(Eigenmischungen!IUY46,1)</f>
        <v>0</v>
      </c>
      <c r="IUO42" s="536">
        <f>ROUND(Eigenmischungen!IUZ46,1)</f>
        <v>0</v>
      </c>
      <c r="IUP42" s="536">
        <f>ROUND(Eigenmischungen!IVA46,1)</f>
        <v>0</v>
      </c>
      <c r="IUQ42" s="536">
        <f>ROUND(Eigenmischungen!IVB46,1)</f>
        <v>0</v>
      </c>
      <c r="IUR42" s="536">
        <f>ROUND(Eigenmischungen!IVC46,1)</f>
        <v>0</v>
      </c>
      <c r="IUS42" s="536">
        <f>ROUND(Eigenmischungen!IVD46,1)</f>
        <v>0</v>
      </c>
      <c r="IUT42" s="536">
        <f>ROUND(Eigenmischungen!IVE46,1)</f>
        <v>0</v>
      </c>
      <c r="IUU42" s="536">
        <f>ROUND(Eigenmischungen!IVF46,1)</f>
        <v>0</v>
      </c>
      <c r="IUV42" s="536">
        <f>ROUND(Eigenmischungen!IVG46,1)</f>
        <v>0</v>
      </c>
      <c r="IUW42" s="536">
        <f>ROUND(Eigenmischungen!IVH46,1)</f>
        <v>0</v>
      </c>
      <c r="IUX42" s="536">
        <f>ROUND(Eigenmischungen!IVI46,1)</f>
        <v>0</v>
      </c>
      <c r="IUY42" s="536">
        <f>ROUND(Eigenmischungen!IVJ46,1)</f>
        <v>0</v>
      </c>
      <c r="IUZ42" s="536">
        <f>ROUND(Eigenmischungen!IVK46,1)</f>
        <v>0</v>
      </c>
      <c r="IVA42" s="536">
        <f>ROUND(Eigenmischungen!IVL46,1)</f>
        <v>0</v>
      </c>
      <c r="IVB42" s="536">
        <f>ROUND(Eigenmischungen!IVM46,1)</f>
        <v>0</v>
      </c>
      <c r="IVC42" s="536">
        <f>ROUND(Eigenmischungen!IVN46,1)</f>
        <v>0</v>
      </c>
      <c r="IVD42" s="536">
        <f>ROUND(Eigenmischungen!IVO46,1)</f>
        <v>0</v>
      </c>
      <c r="IVE42" s="536">
        <f>ROUND(Eigenmischungen!IVP46,1)</f>
        <v>0</v>
      </c>
      <c r="IVF42" s="536">
        <f>ROUND(Eigenmischungen!IVQ46,1)</f>
        <v>0</v>
      </c>
      <c r="IVG42" s="536">
        <f>ROUND(Eigenmischungen!IVR46,1)</f>
        <v>0</v>
      </c>
      <c r="IVH42" s="536">
        <f>ROUND(Eigenmischungen!IVS46,1)</f>
        <v>0</v>
      </c>
      <c r="IVI42" s="536">
        <f>ROUND(Eigenmischungen!IVT46,1)</f>
        <v>0</v>
      </c>
      <c r="IVJ42" s="536">
        <f>ROUND(Eigenmischungen!IVU46,1)</f>
        <v>0</v>
      </c>
      <c r="IVK42" s="536">
        <f>ROUND(Eigenmischungen!IVV46,1)</f>
        <v>0</v>
      </c>
      <c r="IVL42" s="536">
        <f>ROUND(Eigenmischungen!IVW46,1)</f>
        <v>0</v>
      </c>
      <c r="IVM42" s="536">
        <f>ROUND(Eigenmischungen!IVX46,1)</f>
        <v>0</v>
      </c>
      <c r="IVN42" s="536">
        <f>ROUND(Eigenmischungen!IVY46,1)</f>
        <v>0</v>
      </c>
      <c r="IVO42" s="536">
        <f>ROUND(Eigenmischungen!IVZ46,1)</f>
        <v>0</v>
      </c>
      <c r="IVP42" s="536">
        <f>ROUND(Eigenmischungen!IWA46,1)</f>
        <v>0</v>
      </c>
      <c r="IVQ42" s="536">
        <f>ROUND(Eigenmischungen!IWB46,1)</f>
        <v>0</v>
      </c>
      <c r="IVR42" s="536">
        <f>ROUND(Eigenmischungen!IWC46,1)</f>
        <v>0</v>
      </c>
      <c r="IVS42" s="536">
        <f>ROUND(Eigenmischungen!IWD46,1)</f>
        <v>0</v>
      </c>
      <c r="IVT42" s="536">
        <f>ROUND(Eigenmischungen!IWE46,1)</f>
        <v>0</v>
      </c>
      <c r="IVU42" s="536">
        <f>ROUND(Eigenmischungen!IWF46,1)</f>
        <v>0</v>
      </c>
      <c r="IVV42" s="536">
        <f>ROUND(Eigenmischungen!IWG46,1)</f>
        <v>0</v>
      </c>
      <c r="IVW42" s="536">
        <f>ROUND(Eigenmischungen!IWH46,1)</f>
        <v>0</v>
      </c>
      <c r="IVX42" s="536">
        <f>ROUND(Eigenmischungen!IWI46,1)</f>
        <v>0</v>
      </c>
      <c r="IVY42" s="536">
        <f>ROUND(Eigenmischungen!IWJ46,1)</f>
        <v>0</v>
      </c>
      <c r="IVZ42" s="536">
        <f>ROUND(Eigenmischungen!IWK46,1)</f>
        <v>0</v>
      </c>
      <c r="IWA42" s="536">
        <f>ROUND(Eigenmischungen!IWL46,1)</f>
        <v>0</v>
      </c>
      <c r="IWB42" s="536">
        <f>ROUND(Eigenmischungen!IWM46,1)</f>
        <v>0</v>
      </c>
      <c r="IWC42" s="536">
        <f>ROUND(Eigenmischungen!IWN46,1)</f>
        <v>0</v>
      </c>
      <c r="IWD42" s="536">
        <f>ROUND(Eigenmischungen!IWO46,1)</f>
        <v>0</v>
      </c>
      <c r="IWE42" s="536">
        <f>ROUND(Eigenmischungen!IWP46,1)</f>
        <v>0</v>
      </c>
      <c r="IWF42" s="536">
        <f>ROUND(Eigenmischungen!IWQ46,1)</f>
        <v>0</v>
      </c>
      <c r="IWG42" s="536">
        <f>ROUND(Eigenmischungen!IWR46,1)</f>
        <v>0</v>
      </c>
      <c r="IWH42" s="536">
        <f>ROUND(Eigenmischungen!IWS46,1)</f>
        <v>0</v>
      </c>
      <c r="IWI42" s="536">
        <f>ROUND(Eigenmischungen!IWT46,1)</f>
        <v>0</v>
      </c>
      <c r="IWJ42" s="536">
        <f>ROUND(Eigenmischungen!IWU46,1)</f>
        <v>0</v>
      </c>
      <c r="IWK42" s="536">
        <f>ROUND(Eigenmischungen!IWV46,1)</f>
        <v>0</v>
      </c>
      <c r="IWL42" s="536">
        <f>ROUND(Eigenmischungen!IWW46,1)</f>
        <v>0</v>
      </c>
      <c r="IWM42" s="536">
        <f>ROUND(Eigenmischungen!IWX46,1)</f>
        <v>0</v>
      </c>
      <c r="IWN42" s="536">
        <f>ROUND(Eigenmischungen!IWY46,1)</f>
        <v>0</v>
      </c>
      <c r="IWO42" s="536">
        <f>ROUND(Eigenmischungen!IWZ46,1)</f>
        <v>0</v>
      </c>
      <c r="IWP42" s="536">
        <f>ROUND(Eigenmischungen!IXA46,1)</f>
        <v>0</v>
      </c>
      <c r="IWQ42" s="536">
        <f>ROUND(Eigenmischungen!IXB46,1)</f>
        <v>0</v>
      </c>
      <c r="IWR42" s="536">
        <f>ROUND(Eigenmischungen!IXC46,1)</f>
        <v>0</v>
      </c>
      <c r="IWS42" s="536">
        <f>ROUND(Eigenmischungen!IXD46,1)</f>
        <v>0</v>
      </c>
      <c r="IWT42" s="536">
        <f>ROUND(Eigenmischungen!IXE46,1)</f>
        <v>0</v>
      </c>
      <c r="IWU42" s="536">
        <f>ROUND(Eigenmischungen!IXF46,1)</f>
        <v>0</v>
      </c>
      <c r="IWV42" s="536">
        <f>ROUND(Eigenmischungen!IXG46,1)</f>
        <v>0</v>
      </c>
      <c r="IWW42" s="536">
        <f>ROUND(Eigenmischungen!IXH46,1)</f>
        <v>0</v>
      </c>
      <c r="IWX42" s="536">
        <f>ROUND(Eigenmischungen!IXI46,1)</f>
        <v>0</v>
      </c>
      <c r="IWY42" s="536">
        <f>ROUND(Eigenmischungen!IXJ46,1)</f>
        <v>0</v>
      </c>
      <c r="IWZ42" s="536">
        <f>ROUND(Eigenmischungen!IXK46,1)</f>
        <v>0</v>
      </c>
      <c r="IXA42" s="536">
        <f>ROUND(Eigenmischungen!IXL46,1)</f>
        <v>0</v>
      </c>
      <c r="IXB42" s="536">
        <f>ROUND(Eigenmischungen!IXM46,1)</f>
        <v>0</v>
      </c>
      <c r="IXC42" s="536">
        <f>ROUND(Eigenmischungen!IXN46,1)</f>
        <v>0</v>
      </c>
      <c r="IXD42" s="536">
        <f>ROUND(Eigenmischungen!IXO46,1)</f>
        <v>0</v>
      </c>
      <c r="IXE42" s="536">
        <f>ROUND(Eigenmischungen!IXP46,1)</f>
        <v>0</v>
      </c>
      <c r="IXF42" s="536">
        <f>ROUND(Eigenmischungen!IXQ46,1)</f>
        <v>0</v>
      </c>
      <c r="IXG42" s="536">
        <f>ROUND(Eigenmischungen!IXR46,1)</f>
        <v>0</v>
      </c>
      <c r="IXH42" s="536">
        <f>ROUND(Eigenmischungen!IXS46,1)</f>
        <v>0</v>
      </c>
      <c r="IXI42" s="536">
        <f>ROUND(Eigenmischungen!IXT46,1)</f>
        <v>0</v>
      </c>
      <c r="IXJ42" s="536">
        <f>ROUND(Eigenmischungen!IXU46,1)</f>
        <v>0</v>
      </c>
      <c r="IXK42" s="536">
        <f>ROUND(Eigenmischungen!IXV46,1)</f>
        <v>0</v>
      </c>
      <c r="IXL42" s="536">
        <f>ROUND(Eigenmischungen!IXW46,1)</f>
        <v>0</v>
      </c>
      <c r="IXM42" s="536">
        <f>ROUND(Eigenmischungen!IXX46,1)</f>
        <v>0</v>
      </c>
      <c r="IXN42" s="536">
        <f>ROUND(Eigenmischungen!IXY46,1)</f>
        <v>0</v>
      </c>
      <c r="IXO42" s="536">
        <f>ROUND(Eigenmischungen!IXZ46,1)</f>
        <v>0</v>
      </c>
      <c r="IXP42" s="536">
        <f>ROUND(Eigenmischungen!IYA46,1)</f>
        <v>0</v>
      </c>
      <c r="IXQ42" s="536">
        <f>ROUND(Eigenmischungen!IYB46,1)</f>
        <v>0</v>
      </c>
      <c r="IXR42" s="536">
        <f>ROUND(Eigenmischungen!IYC46,1)</f>
        <v>0</v>
      </c>
      <c r="IXS42" s="536">
        <f>ROUND(Eigenmischungen!IYD46,1)</f>
        <v>0</v>
      </c>
      <c r="IXT42" s="536">
        <f>ROUND(Eigenmischungen!IYE46,1)</f>
        <v>0</v>
      </c>
      <c r="IXU42" s="536">
        <f>ROUND(Eigenmischungen!IYF46,1)</f>
        <v>0</v>
      </c>
      <c r="IXV42" s="536">
        <f>ROUND(Eigenmischungen!IYG46,1)</f>
        <v>0</v>
      </c>
      <c r="IXW42" s="536">
        <f>ROUND(Eigenmischungen!IYH46,1)</f>
        <v>0</v>
      </c>
      <c r="IXX42" s="536">
        <f>ROUND(Eigenmischungen!IYI46,1)</f>
        <v>0</v>
      </c>
      <c r="IXY42" s="536">
        <f>ROUND(Eigenmischungen!IYJ46,1)</f>
        <v>0</v>
      </c>
      <c r="IXZ42" s="536">
        <f>ROUND(Eigenmischungen!IYK46,1)</f>
        <v>0</v>
      </c>
      <c r="IYA42" s="536">
        <f>ROUND(Eigenmischungen!IYL46,1)</f>
        <v>0</v>
      </c>
      <c r="IYB42" s="536">
        <f>ROUND(Eigenmischungen!IYM46,1)</f>
        <v>0</v>
      </c>
      <c r="IYC42" s="536">
        <f>ROUND(Eigenmischungen!IYN46,1)</f>
        <v>0</v>
      </c>
      <c r="IYD42" s="536">
        <f>ROUND(Eigenmischungen!IYO46,1)</f>
        <v>0</v>
      </c>
      <c r="IYE42" s="536">
        <f>ROUND(Eigenmischungen!IYP46,1)</f>
        <v>0</v>
      </c>
      <c r="IYF42" s="536">
        <f>ROUND(Eigenmischungen!IYQ46,1)</f>
        <v>0</v>
      </c>
      <c r="IYG42" s="536">
        <f>ROUND(Eigenmischungen!IYR46,1)</f>
        <v>0</v>
      </c>
      <c r="IYH42" s="536">
        <f>ROUND(Eigenmischungen!IYS46,1)</f>
        <v>0</v>
      </c>
      <c r="IYI42" s="536">
        <f>ROUND(Eigenmischungen!IYT46,1)</f>
        <v>0</v>
      </c>
      <c r="IYJ42" s="536">
        <f>ROUND(Eigenmischungen!IYU46,1)</f>
        <v>0</v>
      </c>
      <c r="IYK42" s="536">
        <f>ROUND(Eigenmischungen!IYV46,1)</f>
        <v>0</v>
      </c>
      <c r="IYL42" s="536">
        <f>ROUND(Eigenmischungen!IYW46,1)</f>
        <v>0</v>
      </c>
      <c r="IYM42" s="536">
        <f>ROUND(Eigenmischungen!IYX46,1)</f>
        <v>0</v>
      </c>
      <c r="IYN42" s="536">
        <f>ROUND(Eigenmischungen!IYY46,1)</f>
        <v>0</v>
      </c>
      <c r="IYO42" s="536">
        <f>ROUND(Eigenmischungen!IYZ46,1)</f>
        <v>0</v>
      </c>
      <c r="IYP42" s="536">
        <f>ROUND(Eigenmischungen!IZA46,1)</f>
        <v>0</v>
      </c>
      <c r="IYQ42" s="536">
        <f>ROUND(Eigenmischungen!IZB46,1)</f>
        <v>0</v>
      </c>
      <c r="IYR42" s="536">
        <f>ROUND(Eigenmischungen!IZC46,1)</f>
        <v>0</v>
      </c>
      <c r="IYS42" s="536">
        <f>ROUND(Eigenmischungen!IZD46,1)</f>
        <v>0</v>
      </c>
      <c r="IYT42" s="536">
        <f>ROUND(Eigenmischungen!IZE46,1)</f>
        <v>0</v>
      </c>
      <c r="IYU42" s="536">
        <f>ROUND(Eigenmischungen!IZF46,1)</f>
        <v>0</v>
      </c>
      <c r="IYV42" s="536">
        <f>ROUND(Eigenmischungen!IZG46,1)</f>
        <v>0</v>
      </c>
      <c r="IYW42" s="536">
        <f>ROUND(Eigenmischungen!IZH46,1)</f>
        <v>0</v>
      </c>
      <c r="IYX42" s="536">
        <f>ROUND(Eigenmischungen!IZI46,1)</f>
        <v>0</v>
      </c>
      <c r="IYY42" s="536">
        <f>ROUND(Eigenmischungen!IZJ46,1)</f>
        <v>0</v>
      </c>
      <c r="IYZ42" s="536">
        <f>ROUND(Eigenmischungen!IZK46,1)</f>
        <v>0</v>
      </c>
      <c r="IZA42" s="536">
        <f>ROUND(Eigenmischungen!IZL46,1)</f>
        <v>0</v>
      </c>
      <c r="IZB42" s="536">
        <f>ROUND(Eigenmischungen!IZM46,1)</f>
        <v>0</v>
      </c>
      <c r="IZC42" s="536">
        <f>ROUND(Eigenmischungen!IZN46,1)</f>
        <v>0</v>
      </c>
      <c r="IZD42" s="536">
        <f>ROUND(Eigenmischungen!IZO46,1)</f>
        <v>0</v>
      </c>
      <c r="IZE42" s="536">
        <f>ROUND(Eigenmischungen!IZP46,1)</f>
        <v>0</v>
      </c>
      <c r="IZF42" s="536">
        <f>ROUND(Eigenmischungen!IZQ46,1)</f>
        <v>0</v>
      </c>
      <c r="IZG42" s="536">
        <f>ROUND(Eigenmischungen!IZR46,1)</f>
        <v>0</v>
      </c>
      <c r="IZH42" s="536">
        <f>ROUND(Eigenmischungen!IZS46,1)</f>
        <v>0</v>
      </c>
      <c r="IZI42" s="536">
        <f>ROUND(Eigenmischungen!IZT46,1)</f>
        <v>0</v>
      </c>
      <c r="IZJ42" s="536">
        <f>ROUND(Eigenmischungen!IZU46,1)</f>
        <v>0</v>
      </c>
      <c r="IZK42" s="536">
        <f>ROUND(Eigenmischungen!IZV46,1)</f>
        <v>0</v>
      </c>
      <c r="IZL42" s="536">
        <f>ROUND(Eigenmischungen!IZW46,1)</f>
        <v>0</v>
      </c>
      <c r="IZM42" s="536">
        <f>ROUND(Eigenmischungen!IZX46,1)</f>
        <v>0</v>
      </c>
      <c r="IZN42" s="536">
        <f>ROUND(Eigenmischungen!IZY46,1)</f>
        <v>0</v>
      </c>
      <c r="IZO42" s="536">
        <f>ROUND(Eigenmischungen!IZZ46,1)</f>
        <v>0</v>
      </c>
      <c r="IZP42" s="536">
        <f>ROUND(Eigenmischungen!JAA46,1)</f>
        <v>0</v>
      </c>
      <c r="IZQ42" s="536">
        <f>ROUND(Eigenmischungen!JAB46,1)</f>
        <v>0</v>
      </c>
      <c r="IZR42" s="536">
        <f>ROUND(Eigenmischungen!JAC46,1)</f>
        <v>0</v>
      </c>
      <c r="IZS42" s="536">
        <f>ROUND(Eigenmischungen!JAD46,1)</f>
        <v>0</v>
      </c>
      <c r="IZT42" s="536">
        <f>ROUND(Eigenmischungen!JAE46,1)</f>
        <v>0</v>
      </c>
      <c r="IZU42" s="536">
        <f>ROUND(Eigenmischungen!JAF46,1)</f>
        <v>0</v>
      </c>
      <c r="IZV42" s="536">
        <f>ROUND(Eigenmischungen!JAG46,1)</f>
        <v>0</v>
      </c>
      <c r="IZW42" s="536">
        <f>ROUND(Eigenmischungen!JAH46,1)</f>
        <v>0</v>
      </c>
      <c r="IZX42" s="536">
        <f>ROUND(Eigenmischungen!JAI46,1)</f>
        <v>0</v>
      </c>
      <c r="IZY42" s="536">
        <f>ROUND(Eigenmischungen!JAJ46,1)</f>
        <v>0</v>
      </c>
      <c r="IZZ42" s="536">
        <f>ROUND(Eigenmischungen!JAK46,1)</f>
        <v>0</v>
      </c>
      <c r="JAA42" s="536">
        <f>ROUND(Eigenmischungen!JAL46,1)</f>
        <v>0</v>
      </c>
      <c r="JAB42" s="536">
        <f>ROUND(Eigenmischungen!JAM46,1)</f>
        <v>0</v>
      </c>
      <c r="JAC42" s="536">
        <f>ROUND(Eigenmischungen!JAN46,1)</f>
        <v>0</v>
      </c>
      <c r="JAD42" s="536">
        <f>ROUND(Eigenmischungen!JAO46,1)</f>
        <v>0</v>
      </c>
      <c r="JAE42" s="536">
        <f>ROUND(Eigenmischungen!JAP46,1)</f>
        <v>0</v>
      </c>
      <c r="JAF42" s="536">
        <f>ROUND(Eigenmischungen!JAQ46,1)</f>
        <v>0</v>
      </c>
      <c r="JAG42" s="536">
        <f>ROUND(Eigenmischungen!JAR46,1)</f>
        <v>0</v>
      </c>
      <c r="JAH42" s="536">
        <f>ROUND(Eigenmischungen!JAS46,1)</f>
        <v>0</v>
      </c>
      <c r="JAI42" s="536">
        <f>ROUND(Eigenmischungen!JAT46,1)</f>
        <v>0</v>
      </c>
      <c r="JAJ42" s="536">
        <f>ROUND(Eigenmischungen!JAU46,1)</f>
        <v>0</v>
      </c>
      <c r="JAK42" s="536">
        <f>ROUND(Eigenmischungen!JAV46,1)</f>
        <v>0</v>
      </c>
      <c r="JAL42" s="536">
        <f>ROUND(Eigenmischungen!JAW46,1)</f>
        <v>0</v>
      </c>
      <c r="JAM42" s="536">
        <f>ROUND(Eigenmischungen!JAX46,1)</f>
        <v>0</v>
      </c>
      <c r="JAN42" s="536">
        <f>ROUND(Eigenmischungen!JAY46,1)</f>
        <v>0</v>
      </c>
      <c r="JAO42" s="536">
        <f>ROUND(Eigenmischungen!JAZ46,1)</f>
        <v>0</v>
      </c>
      <c r="JAP42" s="536">
        <f>ROUND(Eigenmischungen!JBA46,1)</f>
        <v>0</v>
      </c>
      <c r="JAQ42" s="536">
        <f>ROUND(Eigenmischungen!JBB46,1)</f>
        <v>0</v>
      </c>
      <c r="JAR42" s="536">
        <f>ROUND(Eigenmischungen!JBC46,1)</f>
        <v>0</v>
      </c>
      <c r="JAS42" s="536">
        <f>ROUND(Eigenmischungen!JBD46,1)</f>
        <v>0</v>
      </c>
      <c r="JAT42" s="536">
        <f>ROUND(Eigenmischungen!JBE46,1)</f>
        <v>0</v>
      </c>
      <c r="JAU42" s="536">
        <f>ROUND(Eigenmischungen!JBF46,1)</f>
        <v>0</v>
      </c>
      <c r="JAV42" s="536">
        <f>ROUND(Eigenmischungen!JBG46,1)</f>
        <v>0</v>
      </c>
      <c r="JAW42" s="536">
        <f>ROUND(Eigenmischungen!JBH46,1)</f>
        <v>0</v>
      </c>
      <c r="JAX42" s="536">
        <f>ROUND(Eigenmischungen!JBI46,1)</f>
        <v>0</v>
      </c>
      <c r="JAY42" s="536">
        <f>ROUND(Eigenmischungen!JBJ46,1)</f>
        <v>0</v>
      </c>
      <c r="JAZ42" s="536">
        <f>ROUND(Eigenmischungen!JBK46,1)</f>
        <v>0</v>
      </c>
      <c r="JBA42" s="536">
        <f>ROUND(Eigenmischungen!JBL46,1)</f>
        <v>0</v>
      </c>
      <c r="JBB42" s="536">
        <f>ROUND(Eigenmischungen!JBM46,1)</f>
        <v>0</v>
      </c>
      <c r="JBC42" s="536">
        <f>ROUND(Eigenmischungen!JBN46,1)</f>
        <v>0</v>
      </c>
      <c r="JBD42" s="536">
        <f>ROUND(Eigenmischungen!JBO46,1)</f>
        <v>0</v>
      </c>
      <c r="JBE42" s="536">
        <f>ROUND(Eigenmischungen!JBP46,1)</f>
        <v>0</v>
      </c>
      <c r="JBF42" s="536">
        <f>ROUND(Eigenmischungen!JBQ46,1)</f>
        <v>0</v>
      </c>
      <c r="JBG42" s="536">
        <f>ROUND(Eigenmischungen!JBR46,1)</f>
        <v>0</v>
      </c>
      <c r="JBH42" s="536">
        <f>ROUND(Eigenmischungen!JBS46,1)</f>
        <v>0</v>
      </c>
      <c r="JBI42" s="536">
        <f>ROUND(Eigenmischungen!JBT46,1)</f>
        <v>0</v>
      </c>
      <c r="JBJ42" s="536">
        <f>ROUND(Eigenmischungen!JBU46,1)</f>
        <v>0</v>
      </c>
      <c r="JBK42" s="536">
        <f>ROUND(Eigenmischungen!JBV46,1)</f>
        <v>0</v>
      </c>
      <c r="JBL42" s="536">
        <f>ROUND(Eigenmischungen!JBW46,1)</f>
        <v>0</v>
      </c>
      <c r="JBM42" s="536">
        <f>ROUND(Eigenmischungen!JBX46,1)</f>
        <v>0</v>
      </c>
      <c r="JBN42" s="536">
        <f>ROUND(Eigenmischungen!JBY46,1)</f>
        <v>0</v>
      </c>
      <c r="JBO42" s="536">
        <f>ROUND(Eigenmischungen!JBZ46,1)</f>
        <v>0</v>
      </c>
      <c r="JBP42" s="536">
        <f>ROUND(Eigenmischungen!JCA46,1)</f>
        <v>0</v>
      </c>
      <c r="JBQ42" s="536">
        <f>ROUND(Eigenmischungen!JCB46,1)</f>
        <v>0</v>
      </c>
      <c r="JBR42" s="536">
        <f>ROUND(Eigenmischungen!JCC46,1)</f>
        <v>0</v>
      </c>
      <c r="JBS42" s="536">
        <f>ROUND(Eigenmischungen!JCD46,1)</f>
        <v>0</v>
      </c>
      <c r="JBT42" s="536">
        <f>ROUND(Eigenmischungen!JCE46,1)</f>
        <v>0</v>
      </c>
      <c r="JBU42" s="536">
        <f>ROUND(Eigenmischungen!JCF46,1)</f>
        <v>0</v>
      </c>
      <c r="JBV42" s="536">
        <f>ROUND(Eigenmischungen!JCG46,1)</f>
        <v>0</v>
      </c>
      <c r="JBW42" s="536">
        <f>ROUND(Eigenmischungen!JCH46,1)</f>
        <v>0</v>
      </c>
      <c r="JBX42" s="536">
        <f>ROUND(Eigenmischungen!JCI46,1)</f>
        <v>0</v>
      </c>
      <c r="JBY42" s="536">
        <f>ROUND(Eigenmischungen!JCJ46,1)</f>
        <v>0</v>
      </c>
      <c r="JBZ42" s="536">
        <f>ROUND(Eigenmischungen!JCK46,1)</f>
        <v>0</v>
      </c>
      <c r="JCA42" s="536">
        <f>ROUND(Eigenmischungen!JCL46,1)</f>
        <v>0</v>
      </c>
      <c r="JCB42" s="536">
        <f>ROUND(Eigenmischungen!JCM46,1)</f>
        <v>0</v>
      </c>
      <c r="JCC42" s="536">
        <f>ROUND(Eigenmischungen!JCN46,1)</f>
        <v>0</v>
      </c>
      <c r="JCD42" s="536">
        <f>ROUND(Eigenmischungen!JCO46,1)</f>
        <v>0</v>
      </c>
      <c r="JCE42" s="536">
        <f>ROUND(Eigenmischungen!JCP46,1)</f>
        <v>0</v>
      </c>
      <c r="JCF42" s="536">
        <f>ROUND(Eigenmischungen!JCQ46,1)</f>
        <v>0</v>
      </c>
      <c r="JCG42" s="536">
        <f>ROUND(Eigenmischungen!JCR46,1)</f>
        <v>0</v>
      </c>
      <c r="JCH42" s="536">
        <f>ROUND(Eigenmischungen!JCS46,1)</f>
        <v>0</v>
      </c>
      <c r="JCI42" s="536">
        <f>ROUND(Eigenmischungen!JCT46,1)</f>
        <v>0</v>
      </c>
      <c r="JCJ42" s="536">
        <f>ROUND(Eigenmischungen!JCU46,1)</f>
        <v>0</v>
      </c>
      <c r="JCK42" s="536">
        <f>ROUND(Eigenmischungen!JCV46,1)</f>
        <v>0</v>
      </c>
      <c r="JCL42" s="536">
        <f>ROUND(Eigenmischungen!JCW46,1)</f>
        <v>0</v>
      </c>
      <c r="JCM42" s="536">
        <f>ROUND(Eigenmischungen!JCX46,1)</f>
        <v>0</v>
      </c>
      <c r="JCN42" s="536">
        <f>ROUND(Eigenmischungen!JCY46,1)</f>
        <v>0</v>
      </c>
      <c r="JCO42" s="536">
        <f>ROUND(Eigenmischungen!JCZ46,1)</f>
        <v>0</v>
      </c>
      <c r="JCP42" s="536">
        <f>ROUND(Eigenmischungen!JDA46,1)</f>
        <v>0</v>
      </c>
      <c r="JCQ42" s="536">
        <f>ROUND(Eigenmischungen!JDB46,1)</f>
        <v>0</v>
      </c>
      <c r="JCR42" s="536">
        <f>ROUND(Eigenmischungen!JDC46,1)</f>
        <v>0</v>
      </c>
      <c r="JCS42" s="536">
        <f>ROUND(Eigenmischungen!JDD46,1)</f>
        <v>0</v>
      </c>
      <c r="JCT42" s="536">
        <f>ROUND(Eigenmischungen!JDE46,1)</f>
        <v>0</v>
      </c>
      <c r="JCU42" s="536">
        <f>ROUND(Eigenmischungen!JDF46,1)</f>
        <v>0</v>
      </c>
      <c r="JCV42" s="536">
        <f>ROUND(Eigenmischungen!JDG46,1)</f>
        <v>0</v>
      </c>
      <c r="JCW42" s="536">
        <f>ROUND(Eigenmischungen!JDH46,1)</f>
        <v>0</v>
      </c>
      <c r="JCX42" s="536">
        <f>ROUND(Eigenmischungen!JDI46,1)</f>
        <v>0</v>
      </c>
      <c r="JCY42" s="536">
        <f>ROUND(Eigenmischungen!JDJ46,1)</f>
        <v>0</v>
      </c>
      <c r="JCZ42" s="536">
        <f>ROUND(Eigenmischungen!JDK46,1)</f>
        <v>0</v>
      </c>
      <c r="JDA42" s="536">
        <f>ROUND(Eigenmischungen!JDL46,1)</f>
        <v>0</v>
      </c>
      <c r="JDB42" s="536">
        <f>ROUND(Eigenmischungen!JDM46,1)</f>
        <v>0</v>
      </c>
      <c r="JDC42" s="536">
        <f>ROUND(Eigenmischungen!JDN46,1)</f>
        <v>0</v>
      </c>
      <c r="JDD42" s="536">
        <f>ROUND(Eigenmischungen!JDO46,1)</f>
        <v>0</v>
      </c>
      <c r="JDE42" s="536">
        <f>ROUND(Eigenmischungen!JDP46,1)</f>
        <v>0</v>
      </c>
      <c r="JDF42" s="536">
        <f>ROUND(Eigenmischungen!JDQ46,1)</f>
        <v>0</v>
      </c>
      <c r="JDG42" s="536">
        <f>ROUND(Eigenmischungen!JDR46,1)</f>
        <v>0</v>
      </c>
      <c r="JDH42" s="536">
        <f>ROUND(Eigenmischungen!JDS46,1)</f>
        <v>0</v>
      </c>
      <c r="JDI42" s="536">
        <f>ROUND(Eigenmischungen!JDT46,1)</f>
        <v>0</v>
      </c>
      <c r="JDJ42" s="536">
        <f>ROUND(Eigenmischungen!JDU46,1)</f>
        <v>0</v>
      </c>
      <c r="JDK42" s="536">
        <f>ROUND(Eigenmischungen!JDV46,1)</f>
        <v>0</v>
      </c>
      <c r="JDL42" s="536">
        <f>ROUND(Eigenmischungen!JDW46,1)</f>
        <v>0</v>
      </c>
      <c r="JDM42" s="536">
        <f>ROUND(Eigenmischungen!JDX46,1)</f>
        <v>0</v>
      </c>
      <c r="JDN42" s="536">
        <f>ROUND(Eigenmischungen!JDY46,1)</f>
        <v>0</v>
      </c>
      <c r="JDO42" s="536">
        <f>ROUND(Eigenmischungen!JDZ46,1)</f>
        <v>0</v>
      </c>
      <c r="JDP42" s="536">
        <f>ROUND(Eigenmischungen!JEA46,1)</f>
        <v>0</v>
      </c>
      <c r="JDQ42" s="536">
        <f>ROUND(Eigenmischungen!JEB46,1)</f>
        <v>0</v>
      </c>
      <c r="JDR42" s="536">
        <f>ROUND(Eigenmischungen!JEC46,1)</f>
        <v>0</v>
      </c>
      <c r="JDS42" s="536">
        <f>ROUND(Eigenmischungen!JED46,1)</f>
        <v>0</v>
      </c>
      <c r="JDT42" s="536">
        <f>ROUND(Eigenmischungen!JEE46,1)</f>
        <v>0</v>
      </c>
      <c r="JDU42" s="536">
        <f>ROUND(Eigenmischungen!JEF46,1)</f>
        <v>0</v>
      </c>
      <c r="JDV42" s="536">
        <f>ROUND(Eigenmischungen!JEG46,1)</f>
        <v>0</v>
      </c>
      <c r="JDW42" s="536">
        <f>ROUND(Eigenmischungen!JEH46,1)</f>
        <v>0</v>
      </c>
      <c r="JDX42" s="536">
        <f>ROUND(Eigenmischungen!JEI46,1)</f>
        <v>0</v>
      </c>
      <c r="JDY42" s="536">
        <f>ROUND(Eigenmischungen!JEJ46,1)</f>
        <v>0</v>
      </c>
      <c r="JDZ42" s="536">
        <f>ROUND(Eigenmischungen!JEK46,1)</f>
        <v>0</v>
      </c>
      <c r="JEA42" s="536">
        <f>ROUND(Eigenmischungen!JEL46,1)</f>
        <v>0</v>
      </c>
      <c r="JEB42" s="536">
        <f>ROUND(Eigenmischungen!JEM46,1)</f>
        <v>0</v>
      </c>
      <c r="JEC42" s="536">
        <f>ROUND(Eigenmischungen!JEN46,1)</f>
        <v>0</v>
      </c>
      <c r="JED42" s="536">
        <f>ROUND(Eigenmischungen!JEO46,1)</f>
        <v>0</v>
      </c>
      <c r="JEE42" s="536">
        <f>ROUND(Eigenmischungen!JEP46,1)</f>
        <v>0</v>
      </c>
      <c r="JEF42" s="536">
        <f>ROUND(Eigenmischungen!JEQ46,1)</f>
        <v>0</v>
      </c>
      <c r="JEG42" s="536">
        <f>ROUND(Eigenmischungen!JER46,1)</f>
        <v>0</v>
      </c>
      <c r="JEH42" s="536">
        <f>ROUND(Eigenmischungen!JES46,1)</f>
        <v>0</v>
      </c>
      <c r="JEI42" s="536">
        <f>ROUND(Eigenmischungen!JET46,1)</f>
        <v>0</v>
      </c>
      <c r="JEJ42" s="536">
        <f>ROUND(Eigenmischungen!JEU46,1)</f>
        <v>0</v>
      </c>
      <c r="JEK42" s="536">
        <f>ROUND(Eigenmischungen!JEV46,1)</f>
        <v>0</v>
      </c>
      <c r="JEL42" s="536">
        <f>ROUND(Eigenmischungen!JEW46,1)</f>
        <v>0</v>
      </c>
      <c r="JEM42" s="536">
        <f>ROUND(Eigenmischungen!JEX46,1)</f>
        <v>0</v>
      </c>
      <c r="JEN42" s="536">
        <f>ROUND(Eigenmischungen!JEY46,1)</f>
        <v>0</v>
      </c>
      <c r="JEO42" s="536">
        <f>ROUND(Eigenmischungen!JEZ46,1)</f>
        <v>0</v>
      </c>
      <c r="JEP42" s="536">
        <f>ROUND(Eigenmischungen!JFA46,1)</f>
        <v>0</v>
      </c>
      <c r="JEQ42" s="536">
        <f>ROUND(Eigenmischungen!JFB46,1)</f>
        <v>0</v>
      </c>
      <c r="JER42" s="536">
        <f>ROUND(Eigenmischungen!JFC46,1)</f>
        <v>0</v>
      </c>
      <c r="JES42" s="536">
        <f>ROUND(Eigenmischungen!JFD46,1)</f>
        <v>0</v>
      </c>
      <c r="JET42" s="536">
        <f>ROUND(Eigenmischungen!JFE46,1)</f>
        <v>0</v>
      </c>
      <c r="JEU42" s="536">
        <f>ROUND(Eigenmischungen!JFF46,1)</f>
        <v>0</v>
      </c>
      <c r="JEV42" s="536">
        <f>ROUND(Eigenmischungen!JFG46,1)</f>
        <v>0</v>
      </c>
      <c r="JEW42" s="536">
        <f>ROUND(Eigenmischungen!JFH46,1)</f>
        <v>0</v>
      </c>
      <c r="JEX42" s="536">
        <f>ROUND(Eigenmischungen!JFI46,1)</f>
        <v>0</v>
      </c>
      <c r="JEY42" s="536">
        <f>ROUND(Eigenmischungen!JFJ46,1)</f>
        <v>0</v>
      </c>
      <c r="JEZ42" s="536">
        <f>ROUND(Eigenmischungen!JFK46,1)</f>
        <v>0</v>
      </c>
      <c r="JFA42" s="536">
        <f>ROUND(Eigenmischungen!JFL46,1)</f>
        <v>0</v>
      </c>
      <c r="JFB42" s="536">
        <f>ROUND(Eigenmischungen!JFM46,1)</f>
        <v>0</v>
      </c>
      <c r="JFC42" s="536">
        <f>ROUND(Eigenmischungen!JFN46,1)</f>
        <v>0</v>
      </c>
      <c r="JFD42" s="536">
        <f>ROUND(Eigenmischungen!JFO46,1)</f>
        <v>0</v>
      </c>
      <c r="JFE42" s="536">
        <f>ROUND(Eigenmischungen!JFP46,1)</f>
        <v>0</v>
      </c>
      <c r="JFF42" s="536">
        <f>ROUND(Eigenmischungen!JFQ46,1)</f>
        <v>0</v>
      </c>
      <c r="JFG42" s="536">
        <f>ROUND(Eigenmischungen!JFR46,1)</f>
        <v>0</v>
      </c>
      <c r="JFH42" s="536">
        <f>ROUND(Eigenmischungen!JFS46,1)</f>
        <v>0</v>
      </c>
      <c r="JFI42" s="536">
        <f>ROUND(Eigenmischungen!JFT46,1)</f>
        <v>0</v>
      </c>
      <c r="JFJ42" s="536">
        <f>ROUND(Eigenmischungen!JFU46,1)</f>
        <v>0</v>
      </c>
      <c r="JFK42" s="536">
        <f>ROUND(Eigenmischungen!JFV46,1)</f>
        <v>0</v>
      </c>
      <c r="JFL42" s="536">
        <f>ROUND(Eigenmischungen!JFW46,1)</f>
        <v>0</v>
      </c>
      <c r="JFM42" s="536">
        <f>ROUND(Eigenmischungen!JFX46,1)</f>
        <v>0</v>
      </c>
      <c r="JFN42" s="536">
        <f>ROUND(Eigenmischungen!JFY46,1)</f>
        <v>0</v>
      </c>
      <c r="JFO42" s="536">
        <f>ROUND(Eigenmischungen!JFZ46,1)</f>
        <v>0</v>
      </c>
      <c r="JFP42" s="536">
        <f>ROUND(Eigenmischungen!JGA46,1)</f>
        <v>0</v>
      </c>
      <c r="JFQ42" s="536">
        <f>ROUND(Eigenmischungen!JGB46,1)</f>
        <v>0</v>
      </c>
      <c r="JFR42" s="536">
        <f>ROUND(Eigenmischungen!JGC46,1)</f>
        <v>0</v>
      </c>
      <c r="JFS42" s="536">
        <f>ROUND(Eigenmischungen!JGD46,1)</f>
        <v>0</v>
      </c>
      <c r="JFT42" s="536">
        <f>ROUND(Eigenmischungen!JGE46,1)</f>
        <v>0</v>
      </c>
      <c r="JFU42" s="536">
        <f>ROUND(Eigenmischungen!JGF46,1)</f>
        <v>0</v>
      </c>
      <c r="JFV42" s="536">
        <f>ROUND(Eigenmischungen!JGG46,1)</f>
        <v>0</v>
      </c>
      <c r="JFW42" s="536">
        <f>ROUND(Eigenmischungen!JGH46,1)</f>
        <v>0</v>
      </c>
      <c r="JFX42" s="536">
        <f>ROUND(Eigenmischungen!JGI46,1)</f>
        <v>0</v>
      </c>
      <c r="JFY42" s="536">
        <f>ROUND(Eigenmischungen!JGJ46,1)</f>
        <v>0</v>
      </c>
      <c r="JFZ42" s="536">
        <f>ROUND(Eigenmischungen!JGK46,1)</f>
        <v>0</v>
      </c>
      <c r="JGA42" s="536">
        <f>ROUND(Eigenmischungen!JGL46,1)</f>
        <v>0</v>
      </c>
      <c r="JGB42" s="536">
        <f>ROUND(Eigenmischungen!JGM46,1)</f>
        <v>0</v>
      </c>
      <c r="JGC42" s="536">
        <f>ROUND(Eigenmischungen!JGN46,1)</f>
        <v>0</v>
      </c>
      <c r="JGD42" s="536">
        <f>ROUND(Eigenmischungen!JGO46,1)</f>
        <v>0</v>
      </c>
      <c r="JGE42" s="536">
        <f>ROUND(Eigenmischungen!JGP46,1)</f>
        <v>0</v>
      </c>
      <c r="JGF42" s="536">
        <f>ROUND(Eigenmischungen!JGQ46,1)</f>
        <v>0</v>
      </c>
      <c r="JGG42" s="536">
        <f>ROUND(Eigenmischungen!JGR46,1)</f>
        <v>0</v>
      </c>
      <c r="JGH42" s="536">
        <f>ROUND(Eigenmischungen!JGS46,1)</f>
        <v>0</v>
      </c>
      <c r="JGI42" s="536">
        <f>ROUND(Eigenmischungen!JGT46,1)</f>
        <v>0</v>
      </c>
      <c r="JGJ42" s="536">
        <f>ROUND(Eigenmischungen!JGU46,1)</f>
        <v>0</v>
      </c>
      <c r="JGK42" s="536">
        <f>ROUND(Eigenmischungen!JGV46,1)</f>
        <v>0</v>
      </c>
      <c r="JGL42" s="536">
        <f>ROUND(Eigenmischungen!JGW46,1)</f>
        <v>0</v>
      </c>
      <c r="JGM42" s="536">
        <f>ROUND(Eigenmischungen!JGX46,1)</f>
        <v>0</v>
      </c>
      <c r="JGN42" s="536">
        <f>ROUND(Eigenmischungen!JGY46,1)</f>
        <v>0</v>
      </c>
      <c r="JGO42" s="536">
        <f>ROUND(Eigenmischungen!JGZ46,1)</f>
        <v>0</v>
      </c>
      <c r="JGP42" s="536">
        <f>ROUND(Eigenmischungen!JHA46,1)</f>
        <v>0</v>
      </c>
      <c r="JGQ42" s="536">
        <f>ROUND(Eigenmischungen!JHB46,1)</f>
        <v>0</v>
      </c>
      <c r="JGR42" s="536">
        <f>ROUND(Eigenmischungen!JHC46,1)</f>
        <v>0</v>
      </c>
      <c r="JGS42" s="536">
        <f>ROUND(Eigenmischungen!JHD46,1)</f>
        <v>0</v>
      </c>
      <c r="JGT42" s="536">
        <f>ROUND(Eigenmischungen!JHE46,1)</f>
        <v>0</v>
      </c>
      <c r="JGU42" s="536">
        <f>ROUND(Eigenmischungen!JHF46,1)</f>
        <v>0</v>
      </c>
      <c r="JGV42" s="536">
        <f>ROUND(Eigenmischungen!JHG46,1)</f>
        <v>0</v>
      </c>
      <c r="JGW42" s="536">
        <f>ROUND(Eigenmischungen!JHH46,1)</f>
        <v>0</v>
      </c>
      <c r="JGX42" s="536">
        <f>ROUND(Eigenmischungen!JHI46,1)</f>
        <v>0</v>
      </c>
      <c r="JGY42" s="536">
        <f>ROUND(Eigenmischungen!JHJ46,1)</f>
        <v>0</v>
      </c>
      <c r="JGZ42" s="536">
        <f>ROUND(Eigenmischungen!JHK46,1)</f>
        <v>0</v>
      </c>
      <c r="JHA42" s="536">
        <f>ROUND(Eigenmischungen!JHL46,1)</f>
        <v>0</v>
      </c>
      <c r="JHB42" s="536">
        <f>ROUND(Eigenmischungen!JHM46,1)</f>
        <v>0</v>
      </c>
      <c r="JHC42" s="536">
        <f>ROUND(Eigenmischungen!JHN46,1)</f>
        <v>0</v>
      </c>
      <c r="JHD42" s="536">
        <f>ROUND(Eigenmischungen!JHO46,1)</f>
        <v>0</v>
      </c>
      <c r="JHE42" s="536">
        <f>ROUND(Eigenmischungen!JHP46,1)</f>
        <v>0</v>
      </c>
      <c r="JHF42" s="536">
        <f>ROUND(Eigenmischungen!JHQ46,1)</f>
        <v>0</v>
      </c>
      <c r="JHG42" s="536">
        <f>ROUND(Eigenmischungen!JHR46,1)</f>
        <v>0</v>
      </c>
      <c r="JHH42" s="536">
        <f>ROUND(Eigenmischungen!JHS46,1)</f>
        <v>0</v>
      </c>
      <c r="JHI42" s="536">
        <f>ROUND(Eigenmischungen!JHT46,1)</f>
        <v>0</v>
      </c>
      <c r="JHJ42" s="536">
        <f>ROUND(Eigenmischungen!JHU46,1)</f>
        <v>0</v>
      </c>
      <c r="JHK42" s="536">
        <f>ROUND(Eigenmischungen!JHV46,1)</f>
        <v>0</v>
      </c>
      <c r="JHL42" s="536">
        <f>ROUND(Eigenmischungen!JHW46,1)</f>
        <v>0</v>
      </c>
      <c r="JHM42" s="536">
        <f>ROUND(Eigenmischungen!JHX46,1)</f>
        <v>0</v>
      </c>
      <c r="JHN42" s="536">
        <f>ROUND(Eigenmischungen!JHY46,1)</f>
        <v>0</v>
      </c>
      <c r="JHO42" s="536">
        <f>ROUND(Eigenmischungen!JHZ46,1)</f>
        <v>0</v>
      </c>
      <c r="JHP42" s="536">
        <f>ROUND(Eigenmischungen!JIA46,1)</f>
        <v>0</v>
      </c>
      <c r="JHQ42" s="536">
        <f>ROUND(Eigenmischungen!JIB46,1)</f>
        <v>0</v>
      </c>
      <c r="JHR42" s="536">
        <f>ROUND(Eigenmischungen!JIC46,1)</f>
        <v>0</v>
      </c>
      <c r="JHS42" s="536">
        <f>ROUND(Eigenmischungen!JID46,1)</f>
        <v>0</v>
      </c>
      <c r="JHT42" s="536">
        <f>ROUND(Eigenmischungen!JIE46,1)</f>
        <v>0</v>
      </c>
      <c r="JHU42" s="536">
        <f>ROUND(Eigenmischungen!JIF46,1)</f>
        <v>0</v>
      </c>
      <c r="JHV42" s="536">
        <f>ROUND(Eigenmischungen!JIG46,1)</f>
        <v>0</v>
      </c>
      <c r="JHW42" s="536">
        <f>ROUND(Eigenmischungen!JIH46,1)</f>
        <v>0</v>
      </c>
      <c r="JHX42" s="536">
        <f>ROUND(Eigenmischungen!JII46,1)</f>
        <v>0</v>
      </c>
      <c r="JHY42" s="536">
        <f>ROUND(Eigenmischungen!JIJ46,1)</f>
        <v>0</v>
      </c>
      <c r="JHZ42" s="536">
        <f>ROUND(Eigenmischungen!JIK46,1)</f>
        <v>0</v>
      </c>
      <c r="JIA42" s="536">
        <f>ROUND(Eigenmischungen!JIL46,1)</f>
        <v>0</v>
      </c>
      <c r="JIB42" s="536">
        <f>ROUND(Eigenmischungen!JIM46,1)</f>
        <v>0</v>
      </c>
      <c r="JIC42" s="536">
        <f>ROUND(Eigenmischungen!JIN46,1)</f>
        <v>0</v>
      </c>
      <c r="JID42" s="536">
        <f>ROUND(Eigenmischungen!JIO46,1)</f>
        <v>0</v>
      </c>
      <c r="JIE42" s="536">
        <f>ROUND(Eigenmischungen!JIP46,1)</f>
        <v>0</v>
      </c>
      <c r="JIF42" s="536">
        <f>ROUND(Eigenmischungen!JIQ46,1)</f>
        <v>0</v>
      </c>
      <c r="JIG42" s="536">
        <f>ROUND(Eigenmischungen!JIR46,1)</f>
        <v>0</v>
      </c>
      <c r="JIH42" s="536">
        <f>ROUND(Eigenmischungen!JIS46,1)</f>
        <v>0</v>
      </c>
      <c r="JII42" s="536">
        <f>ROUND(Eigenmischungen!JIT46,1)</f>
        <v>0</v>
      </c>
      <c r="JIJ42" s="536">
        <f>ROUND(Eigenmischungen!JIU46,1)</f>
        <v>0</v>
      </c>
      <c r="JIK42" s="536">
        <f>ROUND(Eigenmischungen!JIV46,1)</f>
        <v>0</v>
      </c>
      <c r="JIL42" s="536">
        <f>ROUND(Eigenmischungen!JIW46,1)</f>
        <v>0</v>
      </c>
      <c r="JIM42" s="536">
        <f>ROUND(Eigenmischungen!JIX46,1)</f>
        <v>0</v>
      </c>
      <c r="JIN42" s="536">
        <f>ROUND(Eigenmischungen!JIY46,1)</f>
        <v>0</v>
      </c>
      <c r="JIO42" s="536">
        <f>ROUND(Eigenmischungen!JIZ46,1)</f>
        <v>0</v>
      </c>
      <c r="JIP42" s="536">
        <f>ROUND(Eigenmischungen!JJA46,1)</f>
        <v>0</v>
      </c>
      <c r="JIQ42" s="536">
        <f>ROUND(Eigenmischungen!JJB46,1)</f>
        <v>0</v>
      </c>
      <c r="JIR42" s="536">
        <f>ROUND(Eigenmischungen!JJC46,1)</f>
        <v>0</v>
      </c>
      <c r="JIS42" s="536">
        <f>ROUND(Eigenmischungen!JJD46,1)</f>
        <v>0</v>
      </c>
      <c r="JIT42" s="536">
        <f>ROUND(Eigenmischungen!JJE46,1)</f>
        <v>0</v>
      </c>
      <c r="JIU42" s="536">
        <f>ROUND(Eigenmischungen!JJF46,1)</f>
        <v>0</v>
      </c>
      <c r="JIV42" s="536">
        <f>ROUND(Eigenmischungen!JJG46,1)</f>
        <v>0</v>
      </c>
      <c r="JIW42" s="536">
        <f>ROUND(Eigenmischungen!JJH46,1)</f>
        <v>0</v>
      </c>
      <c r="JIX42" s="536">
        <f>ROUND(Eigenmischungen!JJI46,1)</f>
        <v>0</v>
      </c>
      <c r="JIY42" s="536">
        <f>ROUND(Eigenmischungen!JJJ46,1)</f>
        <v>0</v>
      </c>
      <c r="JIZ42" s="536">
        <f>ROUND(Eigenmischungen!JJK46,1)</f>
        <v>0</v>
      </c>
      <c r="JJA42" s="536">
        <f>ROUND(Eigenmischungen!JJL46,1)</f>
        <v>0</v>
      </c>
      <c r="JJB42" s="536">
        <f>ROUND(Eigenmischungen!JJM46,1)</f>
        <v>0</v>
      </c>
      <c r="JJC42" s="536">
        <f>ROUND(Eigenmischungen!JJN46,1)</f>
        <v>0</v>
      </c>
      <c r="JJD42" s="536">
        <f>ROUND(Eigenmischungen!JJO46,1)</f>
        <v>0</v>
      </c>
      <c r="JJE42" s="536">
        <f>ROUND(Eigenmischungen!JJP46,1)</f>
        <v>0</v>
      </c>
      <c r="JJF42" s="536">
        <f>ROUND(Eigenmischungen!JJQ46,1)</f>
        <v>0</v>
      </c>
      <c r="JJG42" s="536">
        <f>ROUND(Eigenmischungen!JJR46,1)</f>
        <v>0</v>
      </c>
      <c r="JJH42" s="536">
        <f>ROUND(Eigenmischungen!JJS46,1)</f>
        <v>0</v>
      </c>
      <c r="JJI42" s="536">
        <f>ROUND(Eigenmischungen!JJT46,1)</f>
        <v>0</v>
      </c>
      <c r="JJJ42" s="536">
        <f>ROUND(Eigenmischungen!JJU46,1)</f>
        <v>0</v>
      </c>
      <c r="JJK42" s="536">
        <f>ROUND(Eigenmischungen!JJV46,1)</f>
        <v>0</v>
      </c>
      <c r="JJL42" s="536">
        <f>ROUND(Eigenmischungen!JJW46,1)</f>
        <v>0</v>
      </c>
      <c r="JJM42" s="536">
        <f>ROUND(Eigenmischungen!JJX46,1)</f>
        <v>0</v>
      </c>
      <c r="JJN42" s="536">
        <f>ROUND(Eigenmischungen!JJY46,1)</f>
        <v>0</v>
      </c>
      <c r="JJO42" s="536">
        <f>ROUND(Eigenmischungen!JJZ46,1)</f>
        <v>0</v>
      </c>
      <c r="JJP42" s="536">
        <f>ROUND(Eigenmischungen!JKA46,1)</f>
        <v>0</v>
      </c>
      <c r="JJQ42" s="536">
        <f>ROUND(Eigenmischungen!JKB46,1)</f>
        <v>0</v>
      </c>
      <c r="JJR42" s="536">
        <f>ROUND(Eigenmischungen!JKC46,1)</f>
        <v>0</v>
      </c>
      <c r="JJS42" s="536">
        <f>ROUND(Eigenmischungen!JKD46,1)</f>
        <v>0</v>
      </c>
      <c r="JJT42" s="536">
        <f>ROUND(Eigenmischungen!JKE46,1)</f>
        <v>0</v>
      </c>
      <c r="JJU42" s="536">
        <f>ROUND(Eigenmischungen!JKF46,1)</f>
        <v>0</v>
      </c>
      <c r="JJV42" s="536">
        <f>ROUND(Eigenmischungen!JKG46,1)</f>
        <v>0</v>
      </c>
      <c r="JJW42" s="536">
        <f>ROUND(Eigenmischungen!JKH46,1)</f>
        <v>0</v>
      </c>
      <c r="JJX42" s="536">
        <f>ROUND(Eigenmischungen!JKI46,1)</f>
        <v>0</v>
      </c>
      <c r="JJY42" s="536">
        <f>ROUND(Eigenmischungen!JKJ46,1)</f>
        <v>0</v>
      </c>
      <c r="JJZ42" s="536">
        <f>ROUND(Eigenmischungen!JKK46,1)</f>
        <v>0</v>
      </c>
      <c r="JKA42" s="536">
        <f>ROUND(Eigenmischungen!JKL46,1)</f>
        <v>0</v>
      </c>
      <c r="JKB42" s="536">
        <f>ROUND(Eigenmischungen!JKM46,1)</f>
        <v>0</v>
      </c>
      <c r="JKC42" s="536">
        <f>ROUND(Eigenmischungen!JKN46,1)</f>
        <v>0</v>
      </c>
      <c r="JKD42" s="536">
        <f>ROUND(Eigenmischungen!JKO46,1)</f>
        <v>0</v>
      </c>
      <c r="JKE42" s="536">
        <f>ROUND(Eigenmischungen!JKP46,1)</f>
        <v>0</v>
      </c>
      <c r="JKF42" s="536">
        <f>ROUND(Eigenmischungen!JKQ46,1)</f>
        <v>0</v>
      </c>
      <c r="JKG42" s="536">
        <f>ROUND(Eigenmischungen!JKR46,1)</f>
        <v>0</v>
      </c>
      <c r="JKH42" s="536">
        <f>ROUND(Eigenmischungen!JKS46,1)</f>
        <v>0</v>
      </c>
      <c r="JKI42" s="536">
        <f>ROUND(Eigenmischungen!JKT46,1)</f>
        <v>0</v>
      </c>
      <c r="JKJ42" s="536">
        <f>ROUND(Eigenmischungen!JKU46,1)</f>
        <v>0</v>
      </c>
      <c r="JKK42" s="536">
        <f>ROUND(Eigenmischungen!JKV46,1)</f>
        <v>0</v>
      </c>
      <c r="JKL42" s="536">
        <f>ROUND(Eigenmischungen!JKW46,1)</f>
        <v>0</v>
      </c>
      <c r="JKM42" s="536">
        <f>ROUND(Eigenmischungen!JKX46,1)</f>
        <v>0</v>
      </c>
      <c r="JKN42" s="536">
        <f>ROUND(Eigenmischungen!JKY46,1)</f>
        <v>0</v>
      </c>
      <c r="JKO42" s="536">
        <f>ROUND(Eigenmischungen!JKZ46,1)</f>
        <v>0</v>
      </c>
      <c r="JKP42" s="536">
        <f>ROUND(Eigenmischungen!JLA46,1)</f>
        <v>0</v>
      </c>
      <c r="JKQ42" s="536">
        <f>ROUND(Eigenmischungen!JLB46,1)</f>
        <v>0</v>
      </c>
      <c r="JKR42" s="536">
        <f>ROUND(Eigenmischungen!JLC46,1)</f>
        <v>0</v>
      </c>
      <c r="JKS42" s="536">
        <f>ROUND(Eigenmischungen!JLD46,1)</f>
        <v>0</v>
      </c>
      <c r="JKT42" s="536">
        <f>ROUND(Eigenmischungen!JLE46,1)</f>
        <v>0</v>
      </c>
      <c r="JKU42" s="536">
        <f>ROUND(Eigenmischungen!JLF46,1)</f>
        <v>0</v>
      </c>
      <c r="JKV42" s="536">
        <f>ROUND(Eigenmischungen!JLG46,1)</f>
        <v>0</v>
      </c>
      <c r="JKW42" s="536">
        <f>ROUND(Eigenmischungen!JLH46,1)</f>
        <v>0</v>
      </c>
      <c r="JKX42" s="536">
        <f>ROUND(Eigenmischungen!JLI46,1)</f>
        <v>0</v>
      </c>
      <c r="JKY42" s="536">
        <f>ROUND(Eigenmischungen!JLJ46,1)</f>
        <v>0</v>
      </c>
      <c r="JKZ42" s="536">
        <f>ROUND(Eigenmischungen!JLK46,1)</f>
        <v>0</v>
      </c>
      <c r="JLA42" s="536">
        <f>ROUND(Eigenmischungen!JLL46,1)</f>
        <v>0</v>
      </c>
      <c r="JLB42" s="536">
        <f>ROUND(Eigenmischungen!JLM46,1)</f>
        <v>0</v>
      </c>
      <c r="JLC42" s="536">
        <f>ROUND(Eigenmischungen!JLN46,1)</f>
        <v>0</v>
      </c>
      <c r="JLD42" s="536">
        <f>ROUND(Eigenmischungen!JLO46,1)</f>
        <v>0</v>
      </c>
      <c r="JLE42" s="536">
        <f>ROUND(Eigenmischungen!JLP46,1)</f>
        <v>0</v>
      </c>
      <c r="JLF42" s="536">
        <f>ROUND(Eigenmischungen!JLQ46,1)</f>
        <v>0</v>
      </c>
      <c r="JLG42" s="536">
        <f>ROUND(Eigenmischungen!JLR46,1)</f>
        <v>0</v>
      </c>
      <c r="JLH42" s="536">
        <f>ROUND(Eigenmischungen!JLS46,1)</f>
        <v>0</v>
      </c>
      <c r="JLI42" s="536">
        <f>ROUND(Eigenmischungen!JLT46,1)</f>
        <v>0</v>
      </c>
      <c r="JLJ42" s="536">
        <f>ROUND(Eigenmischungen!JLU46,1)</f>
        <v>0</v>
      </c>
      <c r="JLK42" s="536">
        <f>ROUND(Eigenmischungen!JLV46,1)</f>
        <v>0</v>
      </c>
      <c r="JLL42" s="536">
        <f>ROUND(Eigenmischungen!JLW46,1)</f>
        <v>0</v>
      </c>
      <c r="JLM42" s="536">
        <f>ROUND(Eigenmischungen!JLX46,1)</f>
        <v>0</v>
      </c>
      <c r="JLN42" s="536">
        <f>ROUND(Eigenmischungen!JLY46,1)</f>
        <v>0</v>
      </c>
      <c r="JLO42" s="536">
        <f>ROUND(Eigenmischungen!JLZ46,1)</f>
        <v>0</v>
      </c>
      <c r="JLP42" s="536">
        <f>ROUND(Eigenmischungen!JMA46,1)</f>
        <v>0</v>
      </c>
      <c r="JLQ42" s="536">
        <f>ROUND(Eigenmischungen!JMB46,1)</f>
        <v>0</v>
      </c>
      <c r="JLR42" s="536">
        <f>ROUND(Eigenmischungen!JMC46,1)</f>
        <v>0</v>
      </c>
      <c r="JLS42" s="536">
        <f>ROUND(Eigenmischungen!JMD46,1)</f>
        <v>0</v>
      </c>
      <c r="JLT42" s="536">
        <f>ROUND(Eigenmischungen!JME46,1)</f>
        <v>0</v>
      </c>
      <c r="JLU42" s="536">
        <f>ROUND(Eigenmischungen!JMF46,1)</f>
        <v>0</v>
      </c>
      <c r="JLV42" s="536">
        <f>ROUND(Eigenmischungen!JMG46,1)</f>
        <v>0</v>
      </c>
      <c r="JLW42" s="536">
        <f>ROUND(Eigenmischungen!JMH46,1)</f>
        <v>0</v>
      </c>
      <c r="JLX42" s="536">
        <f>ROUND(Eigenmischungen!JMI46,1)</f>
        <v>0</v>
      </c>
      <c r="JLY42" s="536">
        <f>ROUND(Eigenmischungen!JMJ46,1)</f>
        <v>0</v>
      </c>
      <c r="JLZ42" s="536">
        <f>ROUND(Eigenmischungen!JMK46,1)</f>
        <v>0</v>
      </c>
      <c r="JMA42" s="536">
        <f>ROUND(Eigenmischungen!JML46,1)</f>
        <v>0</v>
      </c>
      <c r="JMB42" s="536">
        <f>ROUND(Eigenmischungen!JMM46,1)</f>
        <v>0</v>
      </c>
      <c r="JMC42" s="536">
        <f>ROUND(Eigenmischungen!JMN46,1)</f>
        <v>0</v>
      </c>
      <c r="JMD42" s="536">
        <f>ROUND(Eigenmischungen!JMO46,1)</f>
        <v>0</v>
      </c>
      <c r="JME42" s="536">
        <f>ROUND(Eigenmischungen!JMP46,1)</f>
        <v>0</v>
      </c>
      <c r="JMF42" s="536">
        <f>ROUND(Eigenmischungen!JMQ46,1)</f>
        <v>0</v>
      </c>
      <c r="JMG42" s="536">
        <f>ROUND(Eigenmischungen!JMR46,1)</f>
        <v>0</v>
      </c>
      <c r="JMH42" s="536">
        <f>ROUND(Eigenmischungen!JMS46,1)</f>
        <v>0</v>
      </c>
      <c r="JMI42" s="536">
        <f>ROUND(Eigenmischungen!JMT46,1)</f>
        <v>0</v>
      </c>
      <c r="JMJ42" s="536">
        <f>ROUND(Eigenmischungen!JMU46,1)</f>
        <v>0</v>
      </c>
      <c r="JMK42" s="536">
        <f>ROUND(Eigenmischungen!JMV46,1)</f>
        <v>0</v>
      </c>
      <c r="JML42" s="536">
        <f>ROUND(Eigenmischungen!JMW46,1)</f>
        <v>0</v>
      </c>
      <c r="JMM42" s="536">
        <f>ROUND(Eigenmischungen!JMX46,1)</f>
        <v>0</v>
      </c>
      <c r="JMN42" s="536">
        <f>ROUND(Eigenmischungen!JMY46,1)</f>
        <v>0</v>
      </c>
      <c r="JMO42" s="536">
        <f>ROUND(Eigenmischungen!JMZ46,1)</f>
        <v>0</v>
      </c>
      <c r="JMP42" s="536">
        <f>ROUND(Eigenmischungen!JNA46,1)</f>
        <v>0</v>
      </c>
      <c r="JMQ42" s="536">
        <f>ROUND(Eigenmischungen!JNB46,1)</f>
        <v>0</v>
      </c>
      <c r="JMR42" s="536">
        <f>ROUND(Eigenmischungen!JNC46,1)</f>
        <v>0</v>
      </c>
      <c r="JMS42" s="536">
        <f>ROUND(Eigenmischungen!JND46,1)</f>
        <v>0</v>
      </c>
      <c r="JMT42" s="536">
        <f>ROUND(Eigenmischungen!JNE46,1)</f>
        <v>0</v>
      </c>
      <c r="JMU42" s="536">
        <f>ROUND(Eigenmischungen!JNF46,1)</f>
        <v>0</v>
      </c>
      <c r="JMV42" s="536">
        <f>ROUND(Eigenmischungen!JNG46,1)</f>
        <v>0</v>
      </c>
      <c r="JMW42" s="536">
        <f>ROUND(Eigenmischungen!JNH46,1)</f>
        <v>0</v>
      </c>
      <c r="JMX42" s="536">
        <f>ROUND(Eigenmischungen!JNI46,1)</f>
        <v>0</v>
      </c>
      <c r="JMY42" s="536">
        <f>ROUND(Eigenmischungen!JNJ46,1)</f>
        <v>0</v>
      </c>
      <c r="JMZ42" s="536">
        <f>ROUND(Eigenmischungen!JNK46,1)</f>
        <v>0</v>
      </c>
      <c r="JNA42" s="536">
        <f>ROUND(Eigenmischungen!JNL46,1)</f>
        <v>0</v>
      </c>
      <c r="JNB42" s="536">
        <f>ROUND(Eigenmischungen!JNM46,1)</f>
        <v>0</v>
      </c>
      <c r="JNC42" s="536">
        <f>ROUND(Eigenmischungen!JNN46,1)</f>
        <v>0</v>
      </c>
      <c r="JND42" s="536">
        <f>ROUND(Eigenmischungen!JNO46,1)</f>
        <v>0</v>
      </c>
      <c r="JNE42" s="536">
        <f>ROUND(Eigenmischungen!JNP46,1)</f>
        <v>0</v>
      </c>
      <c r="JNF42" s="536">
        <f>ROUND(Eigenmischungen!JNQ46,1)</f>
        <v>0</v>
      </c>
      <c r="JNG42" s="536">
        <f>ROUND(Eigenmischungen!JNR46,1)</f>
        <v>0</v>
      </c>
      <c r="JNH42" s="536">
        <f>ROUND(Eigenmischungen!JNS46,1)</f>
        <v>0</v>
      </c>
      <c r="JNI42" s="536">
        <f>ROUND(Eigenmischungen!JNT46,1)</f>
        <v>0</v>
      </c>
      <c r="JNJ42" s="536">
        <f>ROUND(Eigenmischungen!JNU46,1)</f>
        <v>0</v>
      </c>
      <c r="JNK42" s="536">
        <f>ROUND(Eigenmischungen!JNV46,1)</f>
        <v>0</v>
      </c>
      <c r="JNL42" s="536">
        <f>ROUND(Eigenmischungen!JNW46,1)</f>
        <v>0</v>
      </c>
      <c r="JNM42" s="536">
        <f>ROUND(Eigenmischungen!JNX46,1)</f>
        <v>0</v>
      </c>
      <c r="JNN42" s="536">
        <f>ROUND(Eigenmischungen!JNY46,1)</f>
        <v>0</v>
      </c>
      <c r="JNO42" s="536">
        <f>ROUND(Eigenmischungen!JNZ46,1)</f>
        <v>0</v>
      </c>
      <c r="JNP42" s="536">
        <f>ROUND(Eigenmischungen!JOA46,1)</f>
        <v>0</v>
      </c>
      <c r="JNQ42" s="536">
        <f>ROUND(Eigenmischungen!JOB46,1)</f>
        <v>0</v>
      </c>
      <c r="JNR42" s="536">
        <f>ROUND(Eigenmischungen!JOC46,1)</f>
        <v>0</v>
      </c>
      <c r="JNS42" s="536">
        <f>ROUND(Eigenmischungen!JOD46,1)</f>
        <v>0</v>
      </c>
      <c r="JNT42" s="536">
        <f>ROUND(Eigenmischungen!JOE46,1)</f>
        <v>0</v>
      </c>
      <c r="JNU42" s="536">
        <f>ROUND(Eigenmischungen!JOF46,1)</f>
        <v>0</v>
      </c>
      <c r="JNV42" s="536">
        <f>ROUND(Eigenmischungen!JOG46,1)</f>
        <v>0</v>
      </c>
      <c r="JNW42" s="536">
        <f>ROUND(Eigenmischungen!JOH46,1)</f>
        <v>0</v>
      </c>
      <c r="JNX42" s="536">
        <f>ROUND(Eigenmischungen!JOI46,1)</f>
        <v>0</v>
      </c>
      <c r="JNY42" s="536">
        <f>ROUND(Eigenmischungen!JOJ46,1)</f>
        <v>0</v>
      </c>
      <c r="JNZ42" s="536">
        <f>ROUND(Eigenmischungen!JOK46,1)</f>
        <v>0</v>
      </c>
      <c r="JOA42" s="536">
        <f>ROUND(Eigenmischungen!JOL46,1)</f>
        <v>0</v>
      </c>
      <c r="JOB42" s="536">
        <f>ROUND(Eigenmischungen!JOM46,1)</f>
        <v>0</v>
      </c>
      <c r="JOC42" s="536">
        <f>ROUND(Eigenmischungen!JON46,1)</f>
        <v>0</v>
      </c>
      <c r="JOD42" s="536">
        <f>ROUND(Eigenmischungen!JOO46,1)</f>
        <v>0</v>
      </c>
      <c r="JOE42" s="536">
        <f>ROUND(Eigenmischungen!JOP46,1)</f>
        <v>0</v>
      </c>
      <c r="JOF42" s="536">
        <f>ROUND(Eigenmischungen!JOQ46,1)</f>
        <v>0</v>
      </c>
      <c r="JOG42" s="536">
        <f>ROUND(Eigenmischungen!JOR46,1)</f>
        <v>0</v>
      </c>
      <c r="JOH42" s="536">
        <f>ROUND(Eigenmischungen!JOS46,1)</f>
        <v>0</v>
      </c>
      <c r="JOI42" s="536">
        <f>ROUND(Eigenmischungen!JOT46,1)</f>
        <v>0</v>
      </c>
      <c r="JOJ42" s="536">
        <f>ROUND(Eigenmischungen!JOU46,1)</f>
        <v>0</v>
      </c>
      <c r="JOK42" s="536">
        <f>ROUND(Eigenmischungen!JOV46,1)</f>
        <v>0</v>
      </c>
      <c r="JOL42" s="536">
        <f>ROUND(Eigenmischungen!JOW46,1)</f>
        <v>0</v>
      </c>
      <c r="JOM42" s="536">
        <f>ROUND(Eigenmischungen!JOX46,1)</f>
        <v>0</v>
      </c>
      <c r="JON42" s="536">
        <f>ROUND(Eigenmischungen!JOY46,1)</f>
        <v>0</v>
      </c>
      <c r="JOO42" s="536">
        <f>ROUND(Eigenmischungen!JOZ46,1)</f>
        <v>0</v>
      </c>
      <c r="JOP42" s="536">
        <f>ROUND(Eigenmischungen!JPA46,1)</f>
        <v>0</v>
      </c>
      <c r="JOQ42" s="536">
        <f>ROUND(Eigenmischungen!JPB46,1)</f>
        <v>0</v>
      </c>
      <c r="JOR42" s="536">
        <f>ROUND(Eigenmischungen!JPC46,1)</f>
        <v>0</v>
      </c>
      <c r="JOS42" s="536">
        <f>ROUND(Eigenmischungen!JPD46,1)</f>
        <v>0</v>
      </c>
      <c r="JOT42" s="536">
        <f>ROUND(Eigenmischungen!JPE46,1)</f>
        <v>0</v>
      </c>
      <c r="JOU42" s="536">
        <f>ROUND(Eigenmischungen!JPF46,1)</f>
        <v>0</v>
      </c>
      <c r="JOV42" s="536">
        <f>ROUND(Eigenmischungen!JPG46,1)</f>
        <v>0</v>
      </c>
      <c r="JOW42" s="536">
        <f>ROUND(Eigenmischungen!JPH46,1)</f>
        <v>0</v>
      </c>
      <c r="JOX42" s="536">
        <f>ROUND(Eigenmischungen!JPI46,1)</f>
        <v>0</v>
      </c>
      <c r="JOY42" s="536">
        <f>ROUND(Eigenmischungen!JPJ46,1)</f>
        <v>0</v>
      </c>
      <c r="JOZ42" s="536">
        <f>ROUND(Eigenmischungen!JPK46,1)</f>
        <v>0</v>
      </c>
      <c r="JPA42" s="536">
        <f>ROUND(Eigenmischungen!JPL46,1)</f>
        <v>0</v>
      </c>
      <c r="JPB42" s="536">
        <f>ROUND(Eigenmischungen!JPM46,1)</f>
        <v>0</v>
      </c>
      <c r="JPC42" s="536">
        <f>ROUND(Eigenmischungen!JPN46,1)</f>
        <v>0</v>
      </c>
      <c r="JPD42" s="536">
        <f>ROUND(Eigenmischungen!JPO46,1)</f>
        <v>0</v>
      </c>
      <c r="JPE42" s="536">
        <f>ROUND(Eigenmischungen!JPP46,1)</f>
        <v>0</v>
      </c>
      <c r="JPF42" s="536">
        <f>ROUND(Eigenmischungen!JPQ46,1)</f>
        <v>0</v>
      </c>
      <c r="JPG42" s="536">
        <f>ROUND(Eigenmischungen!JPR46,1)</f>
        <v>0</v>
      </c>
      <c r="JPH42" s="536">
        <f>ROUND(Eigenmischungen!JPS46,1)</f>
        <v>0</v>
      </c>
      <c r="JPI42" s="536">
        <f>ROUND(Eigenmischungen!JPT46,1)</f>
        <v>0</v>
      </c>
      <c r="JPJ42" s="536">
        <f>ROUND(Eigenmischungen!JPU46,1)</f>
        <v>0</v>
      </c>
      <c r="JPK42" s="536">
        <f>ROUND(Eigenmischungen!JPV46,1)</f>
        <v>0</v>
      </c>
      <c r="JPL42" s="536">
        <f>ROUND(Eigenmischungen!JPW46,1)</f>
        <v>0</v>
      </c>
      <c r="JPM42" s="536">
        <f>ROUND(Eigenmischungen!JPX46,1)</f>
        <v>0</v>
      </c>
      <c r="JPN42" s="536">
        <f>ROUND(Eigenmischungen!JPY46,1)</f>
        <v>0</v>
      </c>
      <c r="JPO42" s="536">
        <f>ROUND(Eigenmischungen!JPZ46,1)</f>
        <v>0</v>
      </c>
      <c r="JPP42" s="536">
        <f>ROUND(Eigenmischungen!JQA46,1)</f>
        <v>0</v>
      </c>
      <c r="JPQ42" s="536">
        <f>ROUND(Eigenmischungen!JQB46,1)</f>
        <v>0</v>
      </c>
      <c r="JPR42" s="536">
        <f>ROUND(Eigenmischungen!JQC46,1)</f>
        <v>0</v>
      </c>
      <c r="JPS42" s="536">
        <f>ROUND(Eigenmischungen!JQD46,1)</f>
        <v>0</v>
      </c>
      <c r="JPT42" s="536">
        <f>ROUND(Eigenmischungen!JQE46,1)</f>
        <v>0</v>
      </c>
      <c r="JPU42" s="536">
        <f>ROUND(Eigenmischungen!JQF46,1)</f>
        <v>0</v>
      </c>
      <c r="JPV42" s="536">
        <f>ROUND(Eigenmischungen!JQG46,1)</f>
        <v>0</v>
      </c>
      <c r="JPW42" s="536">
        <f>ROUND(Eigenmischungen!JQH46,1)</f>
        <v>0</v>
      </c>
      <c r="JPX42" s="536">
        <f>ROUND(Eigenmischungen!JQI46,1)</f>
        <v>0</v>
      </c>
      <c r="JPY42" s="536">
        <f>ROUND(Eigenmischungen!JQJ46,1)</f>
        <v>0</v>
      </c>
      <c r="JPZ42" s="536">
        <f>ROUND(Eigenmischungen!JQK46,1)</f>
        <v>0</v>
      </c>
      <c r="JQA42" s="536">
        <f>ROUND(Eigenmischungen!JQL46,1)</f>
        <v>0</v>
      </c>
      <c r="JQB42" s="536">
        <f>ROUND(Eigenmischungen!JQM46,1)</f>
        <v>0</v>
      </c>
      <c r="JQC42" s="536">
        <f>ROUND(Eigenmischungen!JQN46,1)</f>
        <v>0</v>
      </c>
      <c r="JQD42" s="536">
        <f>ROUND(Eigenmischungen!JQO46,1)</f>
        <v>0</v>
      </c>
      <c r="JQE42" s="536">
        <f>ROUND(Eigenmischungen!JQP46,1)</f>
        <v>0</v>
      </c>
      <c r="JQF42" s="536">
        <f>ROUND(Eigenmischungen!JQQ46,1)</f>
        <v>0</v>
      </c>
      <c r="JQG42" s="536">
        <f>ROUND(Eigenmischungen!JQR46,1)</f>
        <v>0</v>
      </c>
      <c r="JQH42" s="536">
        <f>ROUND(Eigenmischungen!JQS46,1)</f>
        <v>0</v>
      </c>
      <c r="JQI42" s="536">
        <f>ROUND(Eigenmischungen!JQT46,1)</f>
        <v>0</v>
      </c>
      <c r="JQJ42" s="536">
        <f>ROUND(Eigenmischungen!JQU46,1)</f>
        <v>0</v>
      </c>
      <c r="JQK42" s="536">
        <f>ROUND(Eigenmischungen!JQV46,1)</f>
        <v>0</v>
      </c>
      <c r="JQL42" s="536">
        <f>ROUND(Eigenmischungen!JQW46,1)</f>
        <v>0</v>
      </c>
      <c r="JQM42" s="536">
        <f>ROUND(Eigenmischungen!JQX46,1)</f>
        <v>0</v>
      </c>
      <c r="JQN42" s="536">
        <f>ROUND(Eigenmischungen!JQY46,1)</f>
        <v>0</v>
      </c>
      <c r="JQO42" s="536">
        <f>ROUND(Eigenmischungen!JQZ46,1)</f>
        <v>0</v>
      </c>
      <c r="JQP42" s="536">
        <f>ROUND(Eigenmischungen!JRA46,1)</f>
        <v>0</v>
      </c>
      <c r="JQQ42" s="536">
        <f>ROUND(Eigenmischungen!JRB46,1)</f>
        <v>0</v>
      </c>
      <c r="JQR42" s="536">
        <f>ROUND(Eigenmischungen!JRC46,1)</f>
        <v>0</v>
      </c>
      <c r="JQS42" s="536">
        <f>ROUND(Eigenmischungen!JRD46,1)</f>
        <v>0</v>
      </c>
      <c r="JQT42" s="536">
        <f>ROUND(Eigenmischungen!JRE46,1)</f>
        <v>0</v>
      </c>
      <c r="JQU42" s="536">
        <f>ROUND(Eigenmischungen!JRF46,1)</f>
        <v>0</v>
      </c>
      <c r="JQV42" s="536">
        <f>ROUND(Eigenmischungen!JRG46,1)</f>
        <v>0</v>
      </c>
      <c r="JQW42" s="536">
        <f>ROUND(Eigenmischungen!JRH46,1)</f>
        <v>0</v>
      </c>
      <c r="JQX42" s="536">
        <f>ROUND(Eigenmischungen!JRI46,1)</f>
        <v>0</v>
      </c>
      <c r="JQY42" s="536">
        <f>ROUND(Eigenmischungen!JRJ46,1)</f>
        <v>0</v>
      </c>
      <c r="JQZ42" s="536">
        <f>ROUND(Eigenmischungen!JRK46,1)</f>
        <v>0</v>
      </c>
      <c r="JRA42" s="536">
        <f>ROUND(Eigenmischungen!JRL46,1)</f>
        <v>0</v>
      </c>
      <c r="JRB42" s="536">
        <f>ROUND(Eigenmischungen!JRM46,1)</f>
        <v>0</v>
      </c>
      <c r="JRC42" s="536">
        <f>ROUND(Eigenmischungen!JRN46,1)</f>
        <v>0</v>
      </c>
      <c r="JRD42" s="536">
        <f>ROUND(Eigenmischungen!JRO46,1)</f>
        <v>0</v>
      </c>
      <c r="JRE42" s="536">
        <f>ROUND(Eigenmischungen!JRP46,1)</f>
        <v>0</v>
      </c>
      <c r="JRF42" s="536">
        <f>ROUND(Eigenmischungen!JRQ46,1)</f>
        <v>0</v>
      </c>
      <c r="JRG42" s="536">
        <f>ROUND(Eigenmischungen!JRR46,1)</f>
        <v>0</v>
      </c>
      <c r="JRH42" s="536">
        <f>ROUND(Eigenmischungen!JRS46,1)</f>
        <v>0</v>
      </c>
      <c r="JRI42" s="536">
        <f>ROUND(Eigenmischungen!JRT46,1)</f>
        <v>0</v>
      </c>
      <c r="JRJ42" s="536">
        <f>ROUND(Eigenmischungen!JRU46,1)</f>
        <v>0</v>
      </c>
      <c r="JRK42" s="536">
        <f>ROUND(Eigenmischungen!JRV46,1)</f>
        <v>0</v>
      </c>
      <c r="JRL42" s="536">
        <f>ROUND(Eigenmischungen!JRW46,1)</f>
        <v>0</v>
      </c>
      <c r="JRM42" s="536">
        <f>ROUND(Eigenmischungen!JRX46,1)</f>
        <v>0</v>
      </c>
      <c r="JRN42" s="536">
        <f>ROUND(Eigenmischungen!JRY46,1)</f>
        <v>0</v>
      </c>
      <c r="JRO42" s="536">
        <f>ROUND(Eigenmischungen!JRZ46,1)</f>
        <v>0</v>
      </c>
      <c r="JRP42" s="536">
        <f>ROUND(Eigenmischungen!JSA46,1)</f>
        <v>0</v>
      </c>
      <c r="JRQ42" s="536">
        <f>ROUND(Eigenmischungen!JSB46,1)</f>
        <v>0</v>
      </c>
      <c r="JRR42" s="536">
        <f>ROUND(Eigenmischungen!JSC46,1)</f>
        <v>0</v>
      </c>
      <c r="JRS42" s="536">
        <f>ROUND(Eigenmischungen!JSD46,1)</f>
        <v>0</v>
      </c>
      <c r="JRT42" s="536">
        <f>ROUND(Eigenmischungen!JSE46,1)</f>
        <v>0</v>
      </c>
      <c r="JRU42" s="536">
        <f>ROUND(Eigenmischungen!JSF46,1)</f>
        <v>0</v>
      </c>
      <c r="JRV42" s="536">
        <f>ROUND(Eigenmischungen!JSG46,1)</f>
        <v>0</v>
      </c>
      <c r="JRW42" s="536">
        <f>ROUND(Eigenmischungen!JSH46,1)</f>
        <v>0</v>
      </c>
      <c r="JRX42" s="536">
        <f>ROUND(Eigenmischungen!JSI46,1)</f>
        <v>0</v>
      </c>
      <c r="JRY42" s="536">
        <f>ROUND(Eigenmischungen!JSJ46,1)</f>
        <v>0</v>
      </c>
      <c r="JRZ42" s="536">
        <f>ROUND(Eigenmischungen!JSK46,1)</f>
        <v>0</v>
      </c>
      <c r="JSA42" s="536">
        <f>ROUND(Eigenmischungen!JSL46,1)</f>
        <v>0</v>
      </c>
      <c r="JSB42" s="536">
        <f>ROUND(Eigenmischungen!JSM46,1)</f>
        <v>0</v>
      </c>
      <c r="JSC42" s="536">
        <f>ROUND(Eigenmischungen!JSN46,1)</f>
        <v>0</v>
      </c>
      <c r="JSD42" s="536">
        <f>ROUND(Eigenmischungen!JSO46,1)</f>
        <v>0</v>
      </c>
      <c r="JSE42" s="536">
        <f>ROUND(Eigenmischungen!JSP46,1)</f>
        <v>0</v>
      </c>
      <c r="JSF42" s="536">
        <f>ROUND(Eigenmischungen!JSQ46,1)</f>
        <v>0</v>
      </c>
      <c r="JSG42" s="536">
        <f>ROUND(Eigenmischungen!JSR46,1)</f>
        <v>0</v>
      </c>
      <c r="JSH42" s="536">
        <f>ROUND(Eigenmischungen!JSS46,1)</f>
        <v>0</v>
      </c>
      <c r="JSI42" s="536">
        <f>ROUND(Eigenmischungen!JST46,1)</f>
        <v>0</v>
      </c>
      <c r="JSJ42" s="536">
        <f>ROUND(Eigenmischungen!JSU46,1)</f>
        <v>0</v>
      </c>
      <c r="JSK42" s="536">
        <f>ROUND(Eigenmischungen!JSV46,1)</f>
        <v>0</v>
      </c>
      <c r="JSL42" s="536">
        <f>ROUND(Eigenmischungen!JSW46,1)</f>
        <v>0</v>
      </c>
      <c r="JSM42" s="536">
        <f>ROUND(Eigenmischungen!JSX46,1)</f>
        <v>0</v>
      </c>
      <c r="JSN42" s="536">
        <f>ROUND(Eigenmischungen!JSY46,1)</f>
        <v>0</v>
      </c>
      <c r="JSO42" s="536">
        <f>ROUND(Eigenmischungen!JSZ46,1)</f>
        <v>0</v>
      </c>
      <c r="JSP42" s="536">
        <f>ROUND(Eigenmischungen!JTA46,1)</f>
        <v>0</v>
      </c>
      <c r="JSQ42" s="536">
        <f>ROUND(Eigenmischungen!JTB46,1)</f>
        <v>0</v>
      </c>
      <c r="JSR42" s="536">
        <f>ROUND(Eigenmischungen!JTC46,1)</f>
        <v>0</v>
      </c>
      <c r="JSS42" s="536">
        <f>ROUND(Eigenmischungen!JTD46,1)</f>
        <v>0</v>
      </c>
      <c r="JST42" s="536">
        <f>ROUND(Eigenmischungen!JTE46,1)</f>
        <v>0</v>
      </c>
      <c r="JSU42" s="536">
        <f>ROUND(Eigenmischungen!JTF46,1)</f>
        <v>0</v>
      </c>
      <c r="JSV42" s="536">
        <f>ROUND(Eigenmischungen!JTG46,1)</f>
        <v>0</v>
      </c>
      <c r="JSW42" s="536">
        <f>ROUND(Eigenmischungen!JTH46,1)</f>
        <v>0</v>
      </c>
      <c r="JSX42" s="536">
        <f>ROUND(Eigenmischungen!JTI46,1)</f>
        <v>0</v>
      </c>
      <c r="JSY42" s="536">
        <f>ROUND(Eigenmischungen!JTJ46,1)</f>
        <v>0</v>
      </c>
      <c r="JSZ42" s="536">
        <f>ROUND(Eigenmischungen!JTK46,1)</f>
        <v>0</v>
      </c>
      <c r="JTA42" s="536">
        <f>ROUND(Eigenmischungen!JTL46,1)</f>
        <v>0</v>
      </c>
      <c r="JTB42" s="536">
        <f>ROUND(Eigenmischungen!JTM46,1)</f>
        <v>0</v>
      </c>
      <c r="JTC42" s="536">
        <f>ROUND(Eigenmischungen!JTN46,1)</f>
        <v>0</v>
      </c>
      <c r="JTD42" s="536">
        <f>ROUND(Eigenmischungen!JTO46,1)</f>
        <v>0</v>
      </c>
      <c r="JTE42" s="536">
        <f>ROUND(Eigenmischungen!JTP46,1)</f>
        <v>0</v>
      </c>
      <c r="JTF42" s="536">
        <f>ROUND(Eigenmischungen!JTQ46,1)</f>
        <v>0</v>
      </c>
      <c r="JTG42" s="536">
        <f>ROUND(Eigenmischungen!JTR46,1)</f>
        <v>0</v>
      </c>
      <c r="JTH42" s="536">
        <f>ROUND(Eigenmischungen!JTS46,1)</f>
        <v>0</v>
      </c>
      <c r="JTI42" s="536">
        <f>ROUND(Eigenmischungen!JTT46,1)</f>
        <v>0</v>
      </c>
      <c r="JTJ42" s="536">
        <f>ROUND(Eigenmischungen!JTU46,1)</f>
        <v>0</v>
      </c>
      <c r="JTK42" s="536">
        <f>ROUND(Eigenmischungen!JTV46,1)</f>
        <v>0</v>
      </c>
      <c r="JTL42" s="536">
        <f>ROUND(Eigenmischungen!JTW46,1)</f>
        <v>0</v>
      </c>
      <c r="JTM42" s="536">
        <f>ROUND(Eigenmischungen!JTX46,1)</f>
        <v>0</v>
      </c>
      <c r="JTN42" s="536">
        <f>ROUND(Eigenmischungen!JTY46,1)</f>
        <v>0</v>
      </c>
      <c r="JTO42" s="536">
        <f>ROUND(Eigenmischungen!JTZ46,1)</f>
        <v>0</v>
      </c>
      <c r="JTP42" s="536">
        <f>ROUND(Eigenmischungen!JUA46,1)</f>
        <v>0</v>
      </c>
      <c r="JTQ42" s="536">
        <f>ROUND(Eigenmischungen!JUB46,1)</f>
        <v>0</v>
      </c>
      <c r="JTR42" s="536">
        <f>ROUND(Eigenmischungen!JUC46,1)</f>
        <v>0</v>
      </c>
      <c r="JTS42" s="536">
        <f>ROUND(Eigenmischungen!JUD46,1)</f>
        <v>0</v>
      </c>
      <c r="JTT42" s="536">
        <f>ROUND(Eigenmischungen!JUE46,1)</f>
        <v>0</v>
      </c>
      <c r="JTU42" s="536">
        <f>ROUND(Eigenmischungen!JUF46,1)</f>
        <v>0</v>
      </c>
      <c r="JTV42" s="536">
        <f>ROUND(Eigenmischungen!JUG46,1)</f>
        <v>0</v>
      </c>
      <c r="JTW42" s="536">
        <f>ROUND(Eigenmischungen!JUH46,1)</f>
        <v>0</v>
      </c>
      <c r="JTX42" s="536">
        <f>ROUND(Eigenmischungen!JUI46,1)</f>
        <v>0</v>
      </c>
      <c r="JTY42" s="536">
        <f>ROUND(Eigenmischungen!JUJ46,1)</f>
        <v>0</v>
      </c>
      <c r="JTZ42" s="536">
        <f>ROUND(Eigenmischungen!JUK46,1)</f>
        <v>0</v>
      </c>
      <c r="JUA42" s="536">
        <f>ROUND(Eigenmischungen!JUL46,1)</f>
        <v>0</v>
      </c>
      <c r="JUB42" s="536">
        <f>ROUND(Eigenmischungen!JUM46,1)</f>
        <v>0</v>
      </c>
      <c r="JUC42" s="536">
        <f>ROUND(Eigenmischungen!JUN46,1)</f>
        <v>0</v>
      </c>
      <c r="JUD42" s="536">
        <f>ROUND(Eigenmischungen!JUO46,1)</f>
        <v>0</v>
      </c>
      <c r="JUE42" s="536">
        <f>ROUND(Eigenmischungen!JUP46,1)</f>
        <v>0</v>
      </c>
      <c r="JUF42" s="536">
        <f>ROUND(Eigenmischungen!JUQ46,1)</f>
        <v>0</v>
      </c>
      <c r="JUG42" s="536">
        <f>ROUND(Eigenmischungen!JUR46,1)</f>
        <v>0</v>
      </c>
      <c r="JUH42" s="536">
        <f>ROUND(Eigenmischungen!JUS46,1)</f>
        <v>0</v>
      </c>
      <c r="JUI42" s="536">
        <f>ROUND(Eigenmischungen!JUT46,1)</f>
        <v>0</v>
      </c>
      <c r="JUJ42" s="536">
        <f>ROUND(Eigenmischungen!JUU46,1)</f>
        <v>0</v>
      </c>
      <c r="JUK42" s="536">
        <f>ROUND(Eigenmischungen!JUV46,1)</f>
        <v>0</v>
      </c>
      <c r="JUL42" s="536">
        <f>ROUND(Eigenmischungen!JUW46,1)</f>
        <v>0</v>
      </c>
      <c r="JUM42" s="536">
        <f>ROUND(Eigenmischungen!JUX46,1)</f>
        <v>0</v>
      </c>
      <c r="JUN42" s="536">
        <f>ROUND(Eigenmischungen!JUY46,1)</f>
        <v>0</v>
      </c>
      <c r="JUO42" s="536">
        <f>ROUND(Eigenmischungen!JUZ46,1)</f>
        <v>0</v>
      </c>
      <c r="JUP42" s="536">
        <f>ROUND(Eigenmischungen!JVA46,1)</f>
        <v>0</v>
      </c>
      <c r="JUQ42" s="536">
        <f>ROUND(Eigenmischungen!JVB46,1)</f>
        <v>0</v>
      </c>
      <c r="JUR42" s="536">
        <f>ROUND(Eigenmischungen!JVC46,1)</f>
        <v>0</v>
      </c>
      <c r="JUS42" s="536">
        <f>ROUND(Eigenmischungen!JVD46,1)</f>
        <v>0</v>
      </c>
      <c r="JUT42" s="536">
        <f>ROUND(Eigenmischungen!JVE46,1)</f>
        <v>0</v>
      </c>
      <c r="JUU42" s="536">
        <f>ROUND(Eigenmischungen!JVF46,1)</f>
        <v>0</v>
      </c>
      <c r="JUV42" s="536">
        <f>ROUND(Eigenmischungen!JVG46,1)</f>
        <v>0</v>
      </c>
      <c r="JUW42" s="536">
        <f>ROUND(Eigenmischungen!JVH46,1)</f>
        <v>0</v>
      </c>
      <c r="JUX42" s="536">
        <f>ROUND(Eigenmischungen!JVI46,1)</f>
        <v>0</v>
      </c>
      <c r="JUY42" s="536">
        <f>ROUND(Eigenmischungen!JVJ46,1)</f>
        <v>0</v>
      </c>
      <c r="JUZ42" s="536">
        <f>ROUND(Eigenmischungen!JVK46,1)</f>
        <v>0</v>
      </c>
      <c r="JVA42" s="536">
        <f>ROUND(Eigenmischungen!JVL46,1)</f>
        <v>0</v>
      </c>
      <c r="JVB42" s="536">
        <f>ROUND(Eigenmischungen!JVM46,1)</f>
        <v>0</v>
      </c>
      <c r="JVC42" s="536">
        <f>ROUND(Eigenmischungen!JVN46,1)</f>
        <v>0</v>
      </c>
      <c r="JVD42" s="536">
        <f>ROUND(Eigenmischungen!JVO46,1)</f>
        <v>0</v>
      </c>
      <c r="JVE42" s="536">
        <f>ROUND(Eigenmischungen!JVP46,1)</f>
        <v>0</v>
      </c>
      <c r="JVF42" s="536">
        <f>ROUND(Eigenmischungen!JVQ46,1)</f>
        <v>0</v>
      </c>
      <c r="JVG42" s="536">
        <f>ROUND(Eigenmischungen!JVR46,1)</f>
        <v>0</v>
      </c>
      <c r="JVH42" s="536">
        <f>ROUND(Eigenmischungen!JVS46,1)</f>
        <v>0</v>
      </c>
      <c r="JVI42" s="536">
        <f>ROUND(Eigenmischungen!JVT46,1)</f>
        <v>0</v>
      </c>
      <c r="JVJ42" s="536">
        <f>ROUND(Eigenmischungen!JVU46,1)</f>
        <v>0</v>
      </c>
      <c r="JVK42" s="536">
        <f>ROUND(Eigenmischungen!JVV46,1)</f>
        <v>0</v>
      </c>
      <c r="JVL42" s="536">
        <f>ROUND(Eigenmischungen!JVW46,1)</f>
        <v>0</v>
      </c>
      <c r="JVM42" s="536">
        <f>ROUND(Eigenmischungen!JVX46,1)</f>
        <v>0</v>
      </c>
      <c r="JVN42" s="536">
        <f>ROUND(Eigenmischungen!JVY46,1)</f>
        <v>0</v>
      </c>
      <c r="JVO42" s="536">
        <f>ROUND(Eigenmischungen!JVZ46,1)</f>
        <v>0</v>
      </c>
      <c r="JVP42" s="536">
        <f>ROUND(Eigenmischungen!JWA46,1)</f>
        <v>0</v>
      </c>
      <c r="JVQ42" s="536">
        <f>ROUND(Eigenmischungen!JWB46,1)</f>
        <v>0</v>
      </c>
      <c r="JVR42" s="536">
        <f>ROUND(Eigenmischungen!JWC46,1)</f>
        <v>0</v>
      </c>
      <c r="JVS42" s="536">
        <f>ROUND(Eigenmischungen!JWD46,1)</f>
        <v>0</v>
      </c>
      <c r="JVT42" s="536">
        <f>ROUND(Eigenmischungen!JWE46,1)</f>
        <v>0</v>
      </c>
      <c r="JVU42" s="536">
        <f>ROUND(Eigenmischungen!JWF46,1)</f>
        <v>0</v>
      </c>
      <c r="JVV42" s="536">
        <f>ROUND(Eigenmischungen!JWG46,1)</f>
        <v>0</v>
      </c>
      <c r="JVW42" s="536">
        <f>ROUND(Eigenmischungen!JWH46,1)</f>
        <v>0</v>
      </c>
      <c r="JVX42" s="536">
        <f>ROUND(Eigenmischungen!JWI46,1)</f>
        <v>0</v>
      </c>
      <c r="JVY42" s="536">
        <f>ROUND(Eigenmischungen!JWJ46,1)</f>
        <v>0</v>
      </c>
      <c r="JVZ42" s="536">
        <f>ROUND(Eigenmischungen!JWK46,1)</f>
        <v>0</v>
      </c>
      <c r="JWA42" s="536">
        <f>ROUND(Eigenmischungen!JWL46,1)</f>
        <v>0</v>
      </c>
      <c r="JWB42" s="536">
        <f>ROUND(Eigenmischungen!JWM46,1)</f>
        <v>0</v>
      </c>
      <c r="JWC42" s="536">
        <f>ROUND(Eigenmischungen!JWN46,1)</f>
        <v>0</v>
      </c>
      <c r="JWD42" s="536">
        <f>ROUND(Eigenmischungen!JWO46,1)</f>
        <v>0</v>
      </c>
      <c r="JWE42" s="536">
        <f>ROUND(Eigenmischungen!JWP46,1)</f>
        <v>0</v>
      </c>
      <c r="JWF42" s="536">
        <f>ROUND(Eigenmischungen!JWQ46,1)</f>
        <v>0</v>
      </c>
      <c r="JWG42" s="536">
        <f>ROUND(Eigenmischungen!JWR46,1)</f>
        <v>0</v>
      </c>
      <c r="JWH42" s="536">
        <f>ROUND(Eigenmischungen!JWS46,1)</f>
        <v>0</v>
      </c>
      <c r="JWI42" s="536">
        <f>ROUND(Eigenmischungen!JWT46,1)</f>
        <v>0</v>
      </c>
      <c r="JWJ42" s="536">
        <f>ROUND(Eigenmischungen!JWU46,1)</f>
        <v>0</v>
      </c>
      <c r="JWK42" s="536">
        <f>ROUND(Eigenmischungen!JWV46,1)</f>
        <v>0</v>
      </c>
      <c r="JWL42" s="536">
        <f>ROUND(Eigenmischungen!JWW46,1)</f>
        <v>0</v>
      </c>
      <c r="JWM42" s="536">
        <f>ROUND(Eigenmischungen!JWX46,1)</f>
        <v>0</v>
      </c>
      <c r="JWN42" s="536">
        <f>ROUND(Eigenmischungen!JWY46,1)</f>
        <v>0</v>
      </c>
      <c r="JWO42" s="536">
        <f>ROUND(Eigenmischungen!JWZ46,1)</f>
        <v>0</v>
      </c>
      <c r="JWP42" s="536">
        <f>ROUND(Eigenmischungen!JXA46,1)</f>
        <v>0</v>
      </c>
      <c r="JWQ42" s="536">
        <f>ROUND(Eigenmischungen!JXB46,1)</f>
        <v>0</v>
      </c>
      <c r="JWR42" s="536">
        <f>ROUND(Eigenmischungen!JXC46,1)</f>
        <v>0</v>
      </c>
      <c r="JWS42" s="536">
        <f>ROUND(Eigenmischungen!JXD46,1)</f>
        <v>0</v>
      </c>
      <c r="JWT42" s="536">
        <f>ROUND(Eigenmischungen!JXE46,1)</f>
        <v>0</v>
      </c>
      <c r="JWU42" s="536">
        <f>ROUND(Eigenmischungen!JXF46,1)</f>
        <v>0</v>
      </c>
      <c r="JWV42" s="536">
        <f>ROUND(Eigenmischungen!JXG46,1)</f>
        <v>0</v>
      </c>
      <c r="JWW42" s="536">
        <f>ROUND(Eigenmischungen!JXH46,1)</f>
        <v>0</v>
      </c>
      <c r="JWX42" s="536">
        <f>ROUND(Eigenmischungen!JXI46,1)</f>
        <v>0</v>
      </c>
      <c r="JWY42" s="536">
        <f>ROUND(Eigenmischungen!JXJ46,1)</f>
        <v>0</v>
      </c>
      <c r="JWZ42" s="536">
        <f>ROUND(Eigenmischungen!JXK46,1)</f>
        <v>0</v>
      </c>
      <c r="JXA42" s="536">
        <f>ROUND(Eigenmischungen!JXL46,1)</f>
        <v>0</v>
      </c>
      <c r="JXB42" s="536">
        <f>ROUND(Eigenmischungen!JXM46,1)</f>
        <v>0</v>
      </c>
      <c r="JXC42" s="536">
        <f>ROUND(Eigenmischungen!JXN46,1)</f>
        <v>0</v>
      </c>
      <c r="JXD42" s="536">
        <f>ROUND(Eigenmischungen!JXO46,1)</f>
        <v>0</v>
      </c>
      <c r="JXE42" s="536">
        <f>ROUND(Eigenmischungen!JXP46,1)</f>
        <v>0</v>
      </c>
      <c r="JXF42" s="536">
        <f>ROUND(Eigenmischungen!JXQ46,1)</f>
        <v>0</v>
      </c>
      <c r="JXG42" s="536">
        <f>ROUND(Eigenmischungen!JXR46,1)</f>
        <v>0</v>
      </c>
      <c r="JXH42" s="536">
        <f>ROUND(Eigenmischungen!JXS46,1)</f>
        <v>0</v>
      </c>
      <c r="JXI42" s="536">
        <f>ROUND(Eigenmischungen!JXT46,1)</f>
        <v>0</v>
      </c>
      <c r="JXJ42" s="536">
        <f>ROUND(Eigenmischungen!JXU46,1)</f>
        <v>0</v>
      </c>
      <c r="JXK42" s="536">
        <f>ROUND(Eigenmischungen!JXV46,1)</f>
        <v>0</v>
      </c>
      <c r="JXL42" s="536">
        <f>ROUND(Eigenmischungen!JXW46,1)</f>
        <v>0</v>
      </c>
      <c r="JXM42" s="536">
        <f>ROUND(Eigenmischungen!JXX46,1)</f>
        <v>0</v>
      </c>
      <c r="JXN42" s="536">
        <f>ROUND(Eigenmischungen!JXY46,1)</f>
        <v>0</v>
      </c>
      <c r="JXO42" s="536">
        <f>ROUND(Eigenmischungen!JXZ46,1)</f>
        <v>0</v>
      </c>
      <c r="JXP42" s="536">
        <f>ROUND(Eigenmischungen!JYA46,1)</f>
        <v>0</v>
      </c>
      <c r="JXQ42" s="536">
        <f>ROUND(Eigenmischungen!JYB46,1)</f>
        <v>0</v>
      </c>
      <c r="JXR42" s="536">
        <f>ROUND(Eigenmischungen!JYC46,1)</f>
        <v>0</v>
      </c>
      <c r="JXS42" s="536">
        <f>ROUND(Eigenmischungen!JYD46,1)</f>
        <v>0</v>
      </c>
      <c r="JXT42" s="536">
        <f>ROUND(Eigenmischungen!JYE46,1)</f>
        <v>0</v>
      </c>
      <c r="JXU42" s="536">
        <f>ROUND(Eigenmischungen!JYF46,1)</f>
        <v>0</v>
      </c>
      <c r="JXV42" s="536">
        <f>ROUND(Eigenmischungen!JYG46,1)</f>
        <v>0</v>
      </c>
      <c r="JXW42" s="536">
        <f>ROUND(Eigenmischungen!JYH46,1)</f>
        <v>0</v>
      </c>
      <c r="JXX42" s="536">
        <f>ROUND(Eigenmischungen!JYI46,1)</f>
        <v>0</v>
      </c>
      <c r="JXY42" s="536">
        <f>ROUND(Eigenmischungen!JYJ46,1)</f>
        <v>0</v>
      </c>
      <c r="JXZ42" s="536">
        <f>ROUND(Eigenmischungen!JYK46,1)</f>
        <v>0</v>
      </c>
      <c r="JYA42" s="536">
        <f>ROUND(Eigenmischungen!JYL46,1)</f>
        <v>0</v>
      </c>
      <c r="JYB42" s="536">
        <f>ROUND(Eigenmischungen!JYM46,1)</f>
        <v>0</v>
      </c>
      <c r="JYC42" s="536">
        <f>ROUND(Eigenmischungen!JYN46,1)</f>
        <v>0</v>
      </c>
      <c r="JYD42" s="536">
        <f>ROUND(Eigenmischungen!JYO46,1)</f>
        <v>0</v>
      </c>
      <c r="JYE42" s="536">
        <f>ROUND(Eigenmischungen!JYP46,1)</f>
        <v>0</v>
      </c>
      <c r="JYF42" s="536">
        <f>ROUND(Eigenmischungen!JYQ46,1)</f>
        <v>0</v>
      </c>
      <c r="JYG42" s="536">
        <f>ROUND(Eigenmischungen!JYR46,1)</f>
        <v>0</v>
      </c>
      <c r="JYH42" s="536">
        <f>ROUND(Eigenmischungen!JYS46,1)</f>
        <v>0</v>
      </c>
      <c r="JYI42" s="536">
        <f>ROUND(Eigenmischungen!JYT46,1)</f>
        <v>0</v>
      </c>
      <c r="JYJ42" s="536">
        <f>ROUND(Eigenmischungen!JYU46,1)</f>
        <v>0</v>
      </c>
      <c r="JYK42" s="536">
        <f>ROUND(Eigenmischungen!JYV46,1)</f>
        <v>0</v>
      </c>
      <c r="JYL42" s="536">
        <f>ROUND(Eigenmischungen!JYW46,1)</f>
        <v>0</v>
      </c>
      <c r="JYM42" s="536">
        <f>ROUND(Eigenmischungen!JYX46,1)</f>
        <v>0</v>
      </c>
      <c r="JYN42" s="536">
        <f>ROUND(Eigenmischungen!JYY46,1)</f>
        <v>0</v>
      </c>
      <c r="JYO42" s="536">
        <f>ROUND(Eigenmischungen!JYZ46,1)</f>
        <v>0</v>
      </c>
      <c r="JYP42" s="536">
        <f>ROUND(Eigenmischungen!JZA46,1)</f>
        <v>0</v>
      </c>
      <c r="JYQ42" s="536">
        <f>ROUND(Eigenmischungen!JZB46,1)</f>
        <v>0</v>
      </c>
      <c r="JYR42" s="536">
        <f>ROUND(Eigenmischungen!JZC46,1)</f>
        <v>0</v>
      </c>
      <c r="JYS42" s="536">
        <f>ROUND(Eigenmischungen!JZD46,1)</f>
        <v>0</v>
      </c>
      <c r="JYT42" s="536">
        <f>ROUND(Eigenmischungen!JZE46,1)</f>
        <v>0</v>
      </c>
      <c r="JYU42" s="536">
        <f>ROUND(Eigenmischungen!JZF46,1)</f>
        <v>0</v>
      </c>
      <c r="JYV42" s="536">
        <f>ROUND(Eigenmischungen!JZG46,1)</f>
        <v>0</v>
      </c>
      <c r="JYW42" s="536">
        <f>ROUND(Eigenmischungen!JZH46,1)</f>
        <v>0</v>
      </c>
      <c r="JYX42" s="536">
        <f>ROUND(Eigenmischungen!JZI46,1)</f>
        <v>0</v>
      </c>
      <c r="JYY42" s="536">
        <f>ROUND(Eigenmischungen!JZJ46,1)</f>
        <v>0</v>
      </c>
      <c r="JYZ42" s="536">
        <f>ROUND(Eigenmischungen!JZK46,1)</f>
        <v>0</v>
      </c>
      <c r="JZA42" s="536">
        <f>ROUND(Eigenmischungen!JZL46,1)</f>
        <v>0</v>
      </c>
      <c r="JZB42" s="536">
        <f>ROUND(Eigenmischungen!JZM46,1)</f>
        <v>0</v>
      </c>
      <c r="JZC42" s="536">
        <f>ROUND(Eigenmischungen!JZN46,1)</f>
        <v>0</v>
      </c>
      <c r="JZD42" s="536">
        <f>ROUND(Eigenmischungen!JZO46,1)</f>
        <v>0</v>
      </c>
      <c r="JZE42" s="536">
        <f>ROUND(Eigenmischungen!JZP46,1)</f>
        <v>0</v>
      </c>
      <c r="JZF42" s="536">
        <f>ROUND(Eigenmischungen!JZQ46,1)</f>
        <v>0</v>
      </c>
      <c r="JZG42" s="536">
        <f>ROUND(Eigenmischungen!JZR46,1)</f>
        <v>0</v>
      </c>
      <c r="JZH42" s="536">
        <f>ROUND(Eigenmischungen!JZS46,1)</f>
        <v>0</v>
      </c>
      <c r="JZI42" s="536">
        <f>ROUND(Eigenmischungen!JZT46,1)</f>
        <v>0</v>
      </c>
      <c r="JZJ42" s="536">
        <f>ROUND(Eigenmischungen!JZU46,1)</f>
        <v>0</v>
      </c>
      <c r="JZK42" s="536">
        <f>ROUND(Eigenmischungen!JZV46,1)</f>
        <v>0</v>
      </c>
      <c r="JZL42" s="536">
        <f>ROUND(Eigenmischungen!JZW46,1)</f>
        <v>0</v>
      </c>
      <c r="JZM42" s="536">
        <f>ROUND(Eigenmischungen!JZX46,1)</f>
        <v>0</v>
      </c>
      <c r="JZN42" s="536">
        <f>ROUND(Eigenmischungen!JZY46,1)</f>
        <v>0</v>
      </c>
      <c r="JZO42" s="536">
        <f>ROUND(Eigenmischungen!JZZ46,1)</f>
        <v>0</v>
      </c>
      <c r="JZP42" s="536">
        <f>ROUND(Eigenmischungen!KAA46,1)</f>
        <v>0</v>
      </c>
      <c r="JZQ42" s="536">
        <f>ROUND(Eigenmischungen!KAB46,1)</f>
        <v>0</v>
      </c>
      <c r="JZR42" s="536">
        <f>ROUND(Eigenmischungen!KAC46,1)</f>
        <v>0</v>
      </c>
      <c r="JZS42" s="536">
        <f>ROUND(Eigenmischungen!KAD46,1)</f>
        <v>0</v>
      </c>
      <c r="JZT42" s="536">
        <f>ROUND(Eigenmischungen!KAE46,1)</f>
        <v>0</v>
      </c>
      <c r="JZU42" s="536">
        <f>ROUND(Eigenmischungen!KAF46,1)</f>
        <v>0</v>
      </c>
      <c r="JZV42" s="536">
        <f>ROUND(Eigenmischungen!KAG46,1)</f>
        <v>0</v>
      </c>
      <c r="JZW42" s="536">
        <f>ROUND(Eigenmischungen!KAH46,1)</f>
        <v>0</v>
      </c>
      <c r="JZX42" s="536">
        <f>ROUND(Eigenmischungen!KAI46,1)</f>
        <v>0</v>
      </c>
      <c r="JZY42" s="536">
        <f>ROUND(Eigenmischungen!KAJ46,1)</f>
        <v>0</v>
      </c>
      <c r="JZZ42" s="536">
        <f>ROUND(Eigenmischungen!KAK46,1)</f>
        <v>0</v>
      </c>
      <c r="KAA42" s="536">
        <f>ROUND(Eigenmischungen!KAL46,1)</f>
        <v>0</v>
      </c>
      <c r="KAB42" s="536">
        <f>ROUND(Eigenmischungen!KAM46,1)</f>
        <v>0</v>
      </c>
      <c r="KAC42" s="536">
        <f>ROUND(Eigenmischungen!KAN46,1)</f>
        <v>0</v>
      </c>
      <c r="KAD42" s="536">
        <f>ROUND(Eigenmischungen!KAO46,1)</f>
        <v>0</v>
      </c>
      <c r="KAE42" s="536">
        <f>ROUND(Eigenmischungen!KAP46,1)</f>
        <v>0</v>
      </c>
      <c r="KAF42" s="536">
        <f>ROUND(Eigenmischungen!KAQ46,1)</f>
        <v>0</v>
      </c>
      <c r="KAG42" s="536">
        <f>ROUND(Eigenmischungen!KAR46,1)</f>
        <v>0</v>
      </c>
      <c r="KAH42" s="536">
        <f>ROUND(Eigenmischungen!KAS46,1)</f>
        <v>0</v>
      </c>
      <c r="KAI42" s="536">
        <f>ROUND(Eigenmischungen!KAT46,1)</f>
        <v>0</v>
      </c>
      <c r="KAJ42" s="536">
        <f>ROUND(Eigenmischungen!KAU46,1)</f>
        <v>0</v>
      </c>
      <c r="KAK42" s="536">
        <f>ROUND(Eigenmischungen!KAV46,1)</f>
        <v>0</v>
      </c>
      <c r="KAL42" s="536">
        <f>ROUND(Eigenmischungen!KAW46,1)</f>
        <v>0</v>
      </c>
      <c r="KAM42" s="536">
        <f>ROUND(Eigenmischungen!KAX46,1)</f>
        <v>0</v>
      </c>
      <c r="KAN42" s="536">
        <f>ROUND(Eigenmischungen!KAY46,1)</f>
        <v>0</v>
      </c>
      <c r="KAO42" s="536">
        <f>ROUND(Eigenmischungen!KAZ46,1)</f>
        <v>0</v>
      </c>
      <c r="KAP42" s="536">
        <f>ROUND(Eigenmischungen!KBA46,1)</f>
        <v>0</v>
      </c>
      <c r="KAQ42" s="536">
        <f>ROUND(Eigenmischungen!KBB46,1)</f>
        <v>0</v>
      </c>
      <c r="KAR42" s="536">
        <f>ROUND(Eigenmischungen!KBC46,1)</f>
        <v>0</v>
      </c>
      <c r="KAS42" s="536">
        <f>ROUND(Eigenmischungen!KBD46,1)</f>
        <v>0</v>
      </c>
      <c r="KAT42" s="536">
        <f>ROUND(Eigenmischungen!KBE46,1)</f>
        <v>0</v>
      </c>
      <c r="KAU42" s="536">
        <f>ROUND(Eigenmischungen!KBF46,1)</f>
        <v>0</v>
      </c>
      <c r="KAV42" s="536">
        <f>ROUND(Eigenmischungen!KBG46,1)</f>
        <v>0</v>
      </c>
      <c r="KAW42" s="536">
        <f>ROUND(Eigenmischungen!KBH46,1)</f>
        <v>0</v>
      </c>
      <c r="KAX42" s="536">
        <f>ROUND(Eigenmischungen!KBI46,1)</f>
        <v>0</v>
      </c>
      <c r="KAY42" s="536">
        <f>ROUND(Eigenmischungen!KBJ46,1)</f>
        <v>0</v>
      </c>
      <c r="KAZ42" s="536">
        <f>ROUND(Eigenmischungen!KBK46,1)</f>
        <v>0</v>
      </c>
      <c r="KBA42" s="536">
        <f>ROUND(Eigenmischungen!KBL46,1)</f>
        <v>0</v>
      </c>
      <c r="KBB42" s="536">
        <f>ROUND(Eigenmischungen!KBM46,1)</f>
        <v>0</v>
      </c>
      <c r="KBC42" s="536">
        <f>ROUND(Eigenmischungen!KBN46,1)</f>
        <v>0</v>
      </c>
      <c r="KBD42" s="536">
        <f>ROUND(Eigenmischungen!KBO46,1)</f>
        <v>0</v>
      </c>
      <c r="KBE42" s="536">
        <f>ROUND(Eigenmischungen!KBP46,1)</f>
        <v>0</v>
      </c>
      <c r="KBF42" s="536">
        <f>ROUND(Eigenmischungen!KBQ46,1)</f>
        <v>0</v>
      </c>
      <c r="KBG42" s="536">
        <f>ROUND(Eigenmischungen!KBR46,1)</f>
        <v>0</v>
      </c>
      <c r="KBH42" s="536">
        <f>ROUND(Eigenmischungen!KBS46,1)</f>
        <v>0</v>
      </c>
      <c r="KBI42" s="536">
        <f>ROUND(Eigenmischungen!KBT46,1)</f>
        <v>0</v>
      </c>
      <c r="KBJ42" s="536">
        <f>ROUND(Eigenmischungen!KBU46,1)</f>
        <v>0</v>
      </c>
      <c r="KBK42" s="536">
        <f>ROUND(Eigenmischungen!KBV46,1)</f>
        <v>0</v>
      </c>
      <c r="KBL42" s="536">
        <f>ROUND(Eigenmischungen!KBW46,1)</f>
        <v>0</v>
      </c>
      <c r="KBM42" s="536">
        <f>ROUND(Eigenmischungen!KBX46,1)</f>
        <v>0</v>
      </c>
      <c r="KBN42" s="536">
        <f>ROUND(Eigenmischungen!KBY46,1)</f>
        <v>0</v>
      </c>
      <c r="KBO42" s="536">
        <f>ROUND(Eigenmischungen!KBZ46,1)</f>
        <v>0</v>
      </c>
      <c r="KBP42" s="536">
        <f>ROUND(Eigenmischungen!KCA46,1)</f>
        <v>0</v>
      </c>
      <c r="KBQ42" s="536">
        <f>ROUND(Eigenmischungen!KCB46,1)</f>
        <v>0</v>
      </c>
      <c r="KBR42" s="536">
        <f>ROUND(Eigenmischungen!KCC46,1)</f>
        <v>0</v>
      </c>
      <c r="KBS42" s="536">
        <f>ROUND(Eigenmischungen!KCD46,1)</f>
        <v>0</v>
      </c>
      <c r="KBT42" s="536">
        <f>ROUND(Eigenmischungen!KCE46,1)</f>
        <v>0</v>
      </c>
      <c r="KBU42" s="536">
        <f>ROUND(Eigenmischungen!KCF46,1)</f>
        <v>0</v>
      </c>
      <c r="KBV42" s="536">
        <f>ROUND(Eigenmischungen!KCG46,1)</f>
        <v>0</v>
      </c>
      <c r="KBW42" s="536">
        <f>ROUND(Eigenmischungen!KCH46,1)</f>
        <v>0</v>
      </c>
      <c r="KBX42" s="536">
        <f>ROUND(Eigenmischungen!KCI46,1)</f>
        <v>0</v>
      </c>
      <c r="KBY42" s="536">
        <f>ROUND(Eigenmischungen!KCJ46,1)</f>
        <v>0</v>
      </c>
      <c r="KBZ42" s="536">
        <f>ROUND(Eigenmischungen!KCK46,1)</f>
        <v>0</v>
      </c>
      <c r="KCA42" s="536">
        <f>ROUND(Eigenmischungen!KCL46,1)</f>
        <v>0</v>
      </c>
      <c r="KCB42" s="536">
        <f>ROUND(Eigenmischungen!KCM46,1)</f>
        <v>0</v>
      </c>
      <c r="KCC42" s="536">
        <f>ROUND(Eigenmischungen!KCN46,1)</f>
        <v>0</v>
      </c>
      <c r="KCD42" s="536">
        <f>ROUND(Eigenmischungen!KCO46,1)</f>
        <v>0</v>
      </c>
      <c r="KCE42" s="536">
        <f>ROUND(Eigenmischungen!KCP46,1)</f>
        <v>0</v>
      </c>
      <c r="KCF42" s="536">
        <f>ROUND(Eigenmischungen!KCQ46,1)</f>
        <v>0</v>
      </c>
      <c r="KCG42" s="536">
        <f>ROUND(Eigenmischungen!KCR46,1)</f>
        <v>0</v>
      </c>
      <c r="KCH42" s="536">
        <f>ROUND(Eigenmischungen!KCS46,1)</f>
        <v>0</v>
      </c>
      <c r="KCI42" s="536">
        <f>ROUND(Eigenmischungen!KCT46,1)</f>
        <v>0</v>
      </c>
      <c r="KCJ42" s="536">
        <f>ROUND(Eigenmischungen!KCU46,1)</f>
        <v>0</v>
      </c>
      <c r="KCK42" s="536">
        <f>ROUND(Eigenmischungen!KCV46,1)</f>
        <v>0</v>
      </c>
      <c r="KCL42" s="536">
        <f>ROUND(Eigenmischungen!KCW46,1)</f>
        <v>0</v>
      </c>
      <c r="KCM42" s="536">
        <f>ROUND(Eigenmischungen!KCX46,1)</f>
        <v>0</v>
      </c>
      <c r="KCN42" s="536">
        <f>ROUND(Eigenmischungen!KCY46,1)</f>
        <v>0</v>
      </c>
      <c r="KCO42" s="536">
        <f>ROUND(Eigenmischungen!KCZ46,1)</f>
        <v>0</v>
      </c>
      <c r="KCP42" s="536">
        <f>ROUND(Eigenmischungen!KDA46,1)</f>
        <v>0</v>
      </c>
      <c r="KCQ42" s="536">
        <f>ROUND(Eigenmischungen!KDB46,1)</f>
        <v>0</v>
      </c>
      <c r="KCR42" s="536">
        <f>ROUND(Eigenmischungen!KDC46,1)</f>
        <v>0</v>
      </c>
      <c r="KCS42" s="536">
        <f>ROUND(Eigenmischungen!KDD46,1)</f>
        <v>0</v>
      </c>
      <c r="KCT42" s="536">
        <f>ROUND(Eigenmischungen!KDE46,1)</f>
        <v>0</v>
      </c>
      <c r="KCU42" s="536">
        <f>ROUND(Eigenmischungen!KDF46,1)</f>
        <v>0</v>
      </c>
      <c r="KCV42" s="536">
        <f>ROUND(Eigenmischungen!KDG46,1)</f>
        <v>0</v>
      </c>
      <c r="KCW42" s="536">
        <f>ROUND(Eigenmischungen!KDH46,1)</f>
        <v>0</v>
      </c>
      <c r="KCX42" s="536">
        <f>ROUND(Eigenmischungen!KDI46,1)</f>
        <v>0</v>
      </c>
      <c r="KCY42" s="536">
        <f>ROUND(Eigenmischungen!KDJ46,1)</f>
        <v>0</v>
      </c>
      <c r="KCZ42" s="536">
        <f>ROUND(Eigenmischungen!KDK46,1)</f>
        <v>0</v>
      </c>
      <c r="KDA42" s="536">
        <f>ROUND(Eigenmischungen!KDL46,1)</f>
        <v>0</v>
      </c>
      <c r="KDB42" s="536">
        <f>ROUND(Eigenmischungen!KDM46,1)</f>
        <v>0</v>
      </c>
      <c r="KDC42" s="536">
        <f>ROUND(Eigenmischungen!KDN46,1)</f>
        <v>0</v>
      </c>
      <c r="KDD42" s="536">
        <f>ROUND(Eigenmischungen!KDO46,1)</f>
        <v>0</v>
      </c>
      <c r="KDE42" s="536">
        <f>ROUND(Eigenmischungen!KDP46,1)</f>
        <v>0</v>
      </c>
      <c r="KDF42" s="536">
        <f>ROUND(Eigenmischungen!KDQ46,1)</f>
        <v>0</v>
      </c>
      <c r="KDG42" s="536">
        <f>ROUND(Eigenmischungen!KDR46,1)</f>
        <v>0</v>
      </c>
      <c r="KDH42" s="536">
        <f>ROUND(Eigenmischungen!KDS46,1)</f>
        <v>0</v>
      </c>
      <c r="KDI42" s="536">
        <f>ROUND(Eigenmischungen!KDT46,1)</f>
        <v>0</v>
      </c>
      <c r="KDJ42" s="536">
        <f>ROUND(Eigenmischungen!KDU46,1)</f>
        <v>0</v>
      </c>
      <c r="KDK42" s="536">
        <f>ROUND(Eigenmischungen!KDV46,1)</f>
        <v>0</v>
      </c>
      <c r="KDL42" s="536">
        <f>ROUND(Eigenmischungen!KDW46,1)</f>
        <v>0</v>
      </c>
      <c r="KDM42" s="536">
        <f>ROUND(Eigenmischungen!KDX46,1)</f>
        <v>0</v>
      </c>
      <c r="KDN42" s="536">
        <f>ROUND(Eigenmischungen!KDY46,1)</f>
        <v>0</v>
      </c>
      <c r="KDO42" s="536">
        <f>ROUND(Eigenmischungen!KDZ46,1)</f>
        <v>0</v>
      </c>
      <c r="KDP42" s="536">
        <f>ROUND(Eigenmischungen!KEA46,1)</f>
        <v>0</v>
      </c>
      <c r="KDQ42" s="536">
        <f>ROUND(Eigenmischungen!KEB46,1)</f>
        <v>0</v>
      </c>
      <c r="KDR42" s="536">
        <f>ROUND(Eigenmischungen!KEC46,1)</f>
        <v>0</v>
      </c>
      <c r="KDS42" s="536">
        <f>ROUND(Eigenmischungen!KED46,1)</f>
        <v>0</v>
      </c>
      <c r="KDT42" s="536">
        <f>ROUND(Eigenmischungen!KEE46,1)</f>
        <v>0</v>
      </c>
      <c r="KDU42" s="536">
        <f>ROUND(Eigenmischungen!KEF46,1)</f>
        <v>0</v>
      </c>
      <c r="KDV42" s="536">
        <f>ROUND(Eigenmischungen!KEG46,1)</f>
        <v>0</v>
      </c>
      <c r="KDW42" s="536">
        <f>ROUND(Eigenmischungen!KEH46,1)</f>
        <v>0</v>
      </c>
      <c r="KDX42" s="536">
        <f>ROUND(Eigenmischungen!KEI46,1)</f>
        <v>0</v>
      </c>
      <c r="KDY42" s="536">
        <f>ROUND(Eigenmischungen!KEJ46,1)</f>
        <v>0</v>
      </c>
      <c r="KDZ42" s="536">
        <f>ROUND(Eigenmischungen!KEK46,1)</f>
        <v>0</v>
      </c>
      <c r="KEA42" s="536">
        <f>ROUND(Eigenmischungen!KEL46,1)</f>
        <v>0</v>
      </c>
      <c r="KEB42" s="536">
        <f>ROUND(Eigenmischungen!KEM46,1)</f>
        <v>0</v>
      </c>
      <c r="KEC42" s="536">
        <f>ROUND(Eigenmischungen!KEN46,1)</f>
        <v>0</v>
      </c>
      <c r="KED42" s="536">
        <f>ROUND(Eigenmischungen!KEO46,1)</f>
        <v>0</v>
      </c>
      <c r="KEE42" s="536">
        <f>ROUND(Eigenmischungen!KEP46,1)</f>
        <v>0</v>
      </c>
      <c r="KEF42" s="536">
        <f>ROUND(Eigenmischungen!KEQ46,1)</f>
        <v>0</v>
      </c>
      <c r="KEG42" s="536">
        <f>ROUND(Eigenmischungen!KER46,1)</f>
        <v>0</v>
      </c>
      <c r="KEH42" s="536">
        <f>ROUND(Eigenmischungen!KES46,1)</f>
        <v>0</v>
      </c>
      <c r="KEI42" s="536">
        <f>ROUND(Eigenmischungen!KET46,1)</f>
        <v>0</v>
      </c>
      <c r="KEJ42" s="536">
        <f>ROUND(Eigenmischungen!KEU46,1)</f>
        <v>0</v>
      </c>
      <c r="KEK42" s="536">
        <f>ROUND(Eigenmischungen!KEV46,1)</f>
        <v>0</v>
      </c>
      <c r="KEL42" s="536">
        <f>ROUND(Eigenmischungen!KEW46,1)</f>
        <v>0</v>
      </c>
      <c r="KEM42" s="536">
        <f>ROUND(Eigenmischungen!KEX46,1)</f>
        <v>0</v>
      </c>
      <c r="KEN42" s="536">
        <f>ROUND(Eigenmischungen!KEY46,1)</f>
        <v>0</v>
      </c>
      <c r="KEO42" s="536">
        <f>ROUND(Eigenmischungen!KEZ46,1)</f>
        <v>0</v>
      </c>
      <c r="KEP42" s="536">
        <f>ROUND(Eigenmischungen!KFA46,1)</f>
        <v>0</v>
      </c>
      <c r="KEQ42" s="536">
        <f>ROUND(Eigenmischungen!KFB46,1)</f>
        <v>0</v>
      </c>
      <c r="KER42" s="536">
        <f>ROUND(Eigenmischungen!KFC46,1)</f>
        <v>0</v>
      </c>
      <c r="KES42" s="536">
        <f>ROUND(Eigenmischungen!KFD46,1)</f>
        <v>0</v>
      </c>
      <c r="KET42" s="536">
        <f>ROUND(Eigenmischungen!KFE46,1)</f>
        <v>0</v>
      </c>
      <c r="KEU42" s="536">
        <f>ROUND(Eigenmischungen!KFF46,1)</f>
        <v>0</v>
      </c>
      <c r="KEV42" s="536">
        <f>ROUND(Eigenmischungen!KFG46,1)</f>
        <v>0</v>
      </c>
      <c r="KEW42" s="536">
        <f>ROUND(Eigenmischungen!KFH46,1)</f>
        <v>0</v>
      </c>
      <c r="KEX42" s="536">
        <f>ROUND(Eigenmischungen!KFI46,1)</f>
        <v>0</v>
      </c>
      <c r="KEY42" s="536">
        <f>ROUND(Eigenmischungen!KFJ46,1)</f>
        <v>0</v>
      </c>
      <c r="KEZ42" s="536">
        <f>ROUND(Eigenmischungen!KFK46,1)</f>
        <v>0</v>
      </c>
      <c r="KFA42" s="536">
        <f>ROUND(Eigenmischungen!KFL46,1)</f>
        <v>0</v>
      </c>
      <c r="KFB42" s="536">
        <f>ROUND(Eigenmischungen!KFM46,1)</f>
        <v>0</v>
      </c>
      <c r="KFC42" s="536">
        <f>ROUND(Eigenmischungen!KFN46,1)</f>
        <v>0</v>
      </c>
      <c r="KFD42" s="536">
        <f>ROUND(Eigenmischungen!KFO46,1)</f>
        <v>0</v>
      </c>
      <c r="KFE42" s="536">
        <f>ROUND(Eigenmischungen!KFP46,1)</f>
        <v>0</v>
      </c>
      <c r="KFF42" s="536">
        <f>ROUND(Eigenmischungen!KFQ46,1)</f>
        <v>0</v>
      </c>
      <c r="KFG42" s="536">
        <f>ROUND(Eigenmischungen!KFR46,1)</f>
        <v>0</v>
      </c>
      <c r="KFH42" s="536">
        <f>ROUND(Eigenmischungen!KFS46,1)</f>
        <v>0</v>
      </c>
      <c r="KFI42" s="536">
        <f>ROUND(Eigenmischungen!KFT46,1)</f>
        <v>0</v>
      </c>
      <c r="KFJ42" s="536">
        <f>ROUND(Eigenmischungen!KFU46,1)</f>
        <v>0</v>
      </c>
      <c r="KFK42" s="536">
        <f>ROUND(Eigenmischungen!KFV46,1)</f>
        <v>0</v>
      </c>
      <c r="KFL42" s="536">
        <f>ROUND(Eigenmischungen!KFW46,1)</f>
        <v>0</v>
      </c>
      <c r="KFM42" s="536">
        <f>ROUND(Eigenmischungen!KFX46,1)</f>
        <v>0</v>
      </c>
      <c r="KFN42" s="536">
        <f>ROUND(Eigenmischungen!KFY46,1)</f>
        <v>0</v>
      </c>
      <c r="KFO42" s="536">
        <f>ROUND(Eigenmischungen!KFZ46,1)</f>
        <v>0</v>
      </c>
      <c r="KFP42" s="536">
        <f>ROUND(Eigenmischungen!KGA46,1)</f>
        <v>0</v>
      </c>
      <c r="KFQ42" s="536">
        <f>ROUND(Eigenmischungen!KGB46,1)</f>
        <v>0</v>
      </c>
      <c r="KFR42" s="536">
        <f>ROUND(Eigenmischungen!KGC46,1)</f>
        <v>0</v>
      </c>
      <c r="KFS42" s="536">
        <f>ROUND(Eigenmischungen!KGD46,1)</f>
        <v>0</v>
      </c>
      <c r="KFT42" s="536">
        <f>ROUND(Eigenmischungen!KGE46,1)</f>
        <v>0</v>
      </c>
      <c r="KFU42" s="536">
        <f>ROUND(Eigenmischungen!KGF46,1)</f>
        <v>0</v>
      </c>
      <c r="KFV42" s="536">
        <f>ROUND(Eigenmischungen!KGG46,1)</f>
        <v>0</v>
      </c>
      <c r="KFW42" s="536">
        <f>ROUND(Eigenmischungen!KGH46,1)</f>
        <v>0</v>
      </c>
      <c r="KFX42" s="536">
        <f>ROUND(Eigenmischungen!KGI46,1)</f>
        <v>0</v>
      </c>
      <c r="KFY42" s="536">
        <f>ROUND(Eigenmischungen!KGJ46,1)</f>
        <v>0</v>
      </c>
      <c r="KFZ42" s="536">
        <f>ROUND(Eigenmischungen!KGK46,1)</f>
        <v>0</v>
      </c>
      <c r="KGA42" s="536">
        <f>ROUND(Eigenmischungen!KGL46,1)</f>
        <v>0</v>
      </c>
      <c r="KGB42" s="536">
        <f>ROUND(Eigenmischungen!KGM46,1)</f>
        <v>0</v>
      </c>
      <c r="KGC42" s="536">
        <f>ROUND(Eigenmischungen!KGN46,1)</f>
        <v>0</v>
      </c>
      <c r="KGD42" s="536">
        <f>ROUND(Eigenmischungen!KGO46,1)</f>
        <v>0</v>
      </c>
      <c r="KGE42" s="536">
        <f>ROUND(Eigenmischungen!KGP46,1)</f>
        <v>0</v>
      </c>
      <c r="KGF42" s="536">
        <f>ROUND(Eigenmischungen!KGQ46,1)</f>
        <v>0</v>
      </c>
      <c r="KGG42" s="536">
        <f>ROUND(Eigenmischungen!KGR46,1)</f>
        <v>0</v>
      </c>
      <c r="KGH42" s="536">
        <f>ROUND(Eigenmischungen!KGS46,1)</f>
        <v>0</v>
      </c>
      <c r="KGI42" s="536">
        <f>ROUND(Eigenmischungen!KGT46,1)</f>
        <v>0</v>
      </c>
      <c r="KGJ42" s="536">
        <f>ROUND(Eigenmischungen!KGU46,1)</f>
        <v>0</v>
      </c>
      <c r="KGK42" s="536">
        <f>ROUND(Eigenmischungen!KGV46,1)</f>
        <v>0</v>
      </c>
      <c r="KGL42" s="536">
        <f>ROUND(Eigenmischungen!KGW46,1)</f>
        <v>0</v>
      </c>
      <c r="KGM42" s="536">
        <f>ROUND(Eigenmischungen!KGX46,1)</f>
        <v>0</v>
      </c>
      <c r="KGN42" s="536">
        <f>ROUND(Eigenmischungen!KGY46,1)</f>
        <v>0</v>
      </c>
      <c r="KGO42" s="536">
        <f>ROUND(Eigenmischungen!KGZ46,1)</f>
        <v>0</v>
      </c>
      <c r="KGP42" s="536">
        <f>ROUND(Eigenmischungen!KHA46,1)</f>
        <v>0</v>
      </c>
      <c r="KGQ42" s="536">
        <f>ROUND(Eigenmischungen!KHB46,1)</f>
        <v>0</v>
      </c>
      <c r="KGR42" s="536">
        <f>ROUND(Eigenmischungen!KHC46,1)</f>
        <v>0</v>
      </c>
      <c r="KGS42" s="536">
        <f>ROUND(Eigenmischungen!KHD46,1)</f>
        <v>0</v>
      </c>
      <c r="KGT42" s="536">
        <f>ROUND(Eigenmischungen!KHE46,1)</f>
        <v>0</v>
      </c>
      <c r="KGU42" s="536">
        <f>ROUND(Eigenmischungen!KHF46,1)</f>
        <v>0</v>
      </c>
      <c r="KGV42" s="536">
        <f>ROUND(Eigenmischungen!KHG46,1)</f>
        <v>0</v>
      </c>
      <c r="KGW42" s="536">
        <f>ROUND(Eigenmischungen!KHH46,1)</f>
        <v>0</v>
      </c>
      <c r="KGX42" s="536">
        <f>ROUND(Eigenmischungen!KHI46,1)</f>
        <v>0</v>
      </c>
      <c r="KGY42" s="536">
        <f>ROUND(Eigenmischungen!KHJ46,1)</f>
        <v>0</v>
      </c>
      <c r="KGZ42" s="536">
        <f>ROUND(Eigenmischungen!KHK46,1)</f>
        <v>0</v>
      </c>
      <c r="KHA42" s="536">
        <f>ROUND(Eigenmischungen!KHL46,1)</f>
        <v>0</v>
      </c>
      <c r="KHB42" s="536">
        <f>ROUND(Eigenmischungen!KHM46,1)</f>
        <v>0</v>
      </c>
      <c r="KHC42" s="536">
        <f>ROUND(Eigenmischungen!KHN46,1)</f>
        <v>0</v>
      </c>
      <c r="KHD42" s="536">
        <f>ROUND(Eigenmischungen!KHO46,1)</f>
        <v>0</v>
      </c>
      <c r="KHE42" s="536">
        <f>ROUND(Eigenmischungen!KHP46,1)</f>
        <v>0</v>
      </c>
      <c r="KHF42" s="536">
        <f>ROUND(Eigenmischungen!KHQ46,1)</f>
        <v>0</v>
      </c>
      <c r="KHG42" s="536">
        <f>ROUND(Eigenmischungen!KHR46,1)</f>
        <v>0</v>
      </c>
      <c r="KHH42" s="536">
        <f>ROUND(Eigenmischungen!KHS46,1)</f>
        <v>0</v>
      </c>
      <c r="KHI42" s="536">
        <f>ROUND(Eigenmischungen!KHT46,1)</f>
        <v>0</v>
      </c>
      <c r="KHJ42" s="536">
        <f>ROUND(Eigenmischungen!KHU46,1)</f>
        <v>0</v>
      </c>
      <c r="KHK42" s="536">
        <f>ROUND(Eigenmischungen!KHV46,1)</f>
        <v>0</v>
      </c>
      <c r="KHL42" s="536">
        <f>ROUND(Eigenmischungen!KHW46,1)</f>
        <v>0</v>
      </c>
      <c r="KHM42" s="536">
        <f>ROUND(Eigenmischungen!KHX46,1)</f>
        <v>0</v>
      </c>
      <c r="KHN42" s="536">
        <f>ROUND(Eigenmischungen!KHY46,1)</f>
        <v>0</v>
      </c>
      <c r="KHO42" s="536">
        <f>ROUND(Eigenmischungen!KHZ46,1)</f>
        <v>0</v>
      </c>
      <c r="KHP42" s="536">
        <f>ROUND(Eigenmischungen!KIA46,1)</f>
        <v>0</v>
      </c>
      <c r="KHQ42" s="536">
        <f>ROUND(Eigenmischungen!KIB46,1)</f>
        <v>0</v>
      </c>
      <c r="KHR42" s="536">
        <f>ROUND(Eigenmischungen!KIC46,1)</f>
        <v>0</v>
      </c>
      <c r="KHS42" s="536">
        <f>ROUND(Eigenmischungen!KID46,1)</f>
        <v>0</v>
      </c>
      <c r="KHT42" s="536">
        <f>ROUND(Eigenmischungen!KIE46,1)</f>
        <v>0</v>
      </c>
      <c r="KHU42" s="536">
        <f>ROUND(Eigenmischungen!KIF46,1)</f>
        <v>0</v>
      </c>
      <c r="KHV42" s="536">
        <f>ROUND(Eigenmischungen!KIG46,1)</f>
        <v>0</v>
      </c>
      <c r="KHW42" s="536">
        <f>ROUND(Eigenmischungen!KIH46,1)</f>
        <v>0</v>
      </c>
      <c r="KHX42" s="536">
        <f>ROUND(Eigenmischungen!KII46,1)</f>
        <v>0</v>
      </c>
      <c r="KHY42" s="536">
        <f>ROUND(Eigenmischungen!KIJ46,1)</f>
        <v>0</v>
      </c>
      <c r="KHZ42" s="536">
        <f>ROUND(Eigenmischungen!KIK46,1)</f>
        <v>0</v>
      </c>
      <c r="KIA42" s="536">
        <f>ROUND(Eigenmischungen!KIL46,1)</f>
        <v>0</v>
      </c>
      <c r="KIB42" s="536">
        <f>ROUND(Eigenmischungen!KIM46,1)</f>
        <v>0</v>
      </c>
      <c r="KIC42" s="536">
        <f>ROUND(Eigenmischungen!KIN46,1)</f>
        <v>0</v>
      </c>
      <c r="KID42" s="536">
        <f>ROUND(Eigenmischungen!KIO46,1)</f>
        <v>0</v>
      </c>
      <c r="KIE42" s="536">
        <f>ROUND(Eigenmischungen!KIP46,1)</f>
        <v>0</v>
      </c>
      <c r="KIF42" s="536">
        <f>ROUND(Eigenmischungen!KIQ46,1)</f>
        <v>0</v>
      </c>
      <c r="KIG42" s="536">
        <f>ROUND(Eigenmischungen!KIR46,1)</f>
        <v>0</v>
      </c>
      <c r="KIH42" s="536">
        <f>ROUND(Eigenmischungen!KIS46,1)</f>
        <v>0</v>
      </c>
      <c r="KII42" s="536">
        <f>ROUND(Eigenmischungen!KIT46,1)</f>
        <v>0</v>
      </c>
      <c r="KIJ42" s="536">
        <f>ROUND(Eigenmischungen!KIU46,1)</f>
        <v>0</v>
      </c>
      <c r="KIK42" s="536">
        <f>ROUND(Eigenmischungen!KIV46,1)</f>
        <v>0</v>
      </c>
      <c r="KIL42" s="536">
        <f>ROUND(Eigenmischungen!KIW46,1)</f>
        <v>0</v>
      </c>
      <c r="KIM42" s="536">
        <f>ROUND(Eigenmischungen!KIX46,1)</f>
        <v>0</v>
      </c>
      <c r="KIN42" s="536">
        <f>ROUND(Eigenmischungen!KIY46,1)</f>
        <v>0</v>
      </c>
      <c r="KIO42" s="536">
        <f>ROUND(Eigenmischungen!KIZ46,1)</f>
        <v>0</v>
      </c>
      <c r="KIP42" s="536">
        <f>ROUND(Eigenmischungen!KJA46,1)</f>
        <v>0</v>
      </c>
      <c r="KIQ42" s="536">
        <f>ROUND(Eigenmischungen!KJB46,1)</f>
        <v>0</v>
      </c>
      <c r="KIR42" s="536">
        <f>ROUND(Eigenmischungen!KJC46,1)</f>
        <v>0</v>
      </c>
      <c r="KIS42" s="536">
        <f>ROUND(Eigenmischungen!KJD46,1)</f>
        <v>0</v>
      </c>
      <c r="KIT42" s="536">
        <f>ROUND(Eigenmischungen!KJE46,1)</f>
        <v>0</v>
      </c>
      <c r="KIU42" s="536">
        <f>ROUND(Eigenmischungen!KJF46,1)</f>
        <v>0</v>
      </c>
      <c r="KIV42" s="536">
        <f>ROUND(Eigenmischungen!KJG46,1)</f>
        <v>0</v>
      </c>
      <c r="KIW42" s="536">
        <f>ROUND(Eigenmischungen!KJH46,1)</f>
        <v>0</v>
      </c>
      <c r="KIX42" s="536">
        <f>ROUND(Eigenmischungen!KJI46,1)</f>
        <v>0</v>
      </c>
      <c r="KIY42" s="536">
        <f>ROUND(Eigenmischungen!KJJ46,1)</f>
        <v>0</v>
      </c>
      <c r="KIZ42" s="536">
        <f>ROUND(Eigenmischungen!KJK46,1)</f>
        <v>0</v>
      </c>
      <c r="KJA42" s="536">
        <f>ROUND(Eigenmischungen!KJL46,1)</f>
        <v>0</v>
      </c>
      <c r="KJB42" s="536">
        <f>ROUND(Eigenmischungen!KJM46,1)</f>
        <v>0</v>
      </c>
      <c r="KJC42" s="536">
        <f>ROUND(Eigenmischungen!KJN46,1)</f>
        <v>0</v>
      </c>
      <c r="KJD42" s="536">
        <f>ROUND(Eigenmischungen!KJO46,1)</f>
        <v>0</v>
      </c>
      <c r="KJE42" s="536">
        <f>ROUND(Eigenmischungen!KJP46,1)</f>
        <v>0</v>
      </c>
      <c r="KJF42" s="536">
        <f>ROUND(Eigenmischungen!KJQ46,1)</f>
        <v>0</v>
      </c>
      <c r="KJG42" s="536">
        <f>ROUND(Eigenmischungen!KJR46,1)</f>
        <v>0</v>
      </c>
      <c r="KJH42" s="536">
        <f>ROUND(Eigenmischungen!KJS46,1)</f>
        <v>0</v>
      </c>
      <c r="KJI42" s="536">
        <f>ROUND(Eigenmischungen!KJT46,1)</f>
        <v>0</v>
      </c>
      <c r="KJJ42" s="536">
        <f>ROUND(Eigenmischungen!KJU46,1)</f>
        <v>0</v>
      </c>
      <c r="KJK42" s="536">
        <f>ROUND(Eigenmischungen!KJV46,1)</f>
        <v>0</v>
      </c>
      <c r="KJL42" s="536">
        <f>ROUND(Eigenmischungen!KJW46,1)</f>
        <v>0</v>
      </c>
      <c r="KJM42" s="536">
        <f>ROUND(Eigenmischungen!KJX46,1)</f>
        <v>0</v>
      </c>
      <c r="KJN42" s="536">
        <f>ROUND(Eigenmischungen!KJY46,1)</f>
        <v>0</v>
      </c>
      <c r="KJO42" s="536">
        <f>ROUND(Eigenmischungen!KJZ46,1)</f>
        <v>0</v>
      </c>
      <c r="KJP42" s="536">
        <f>ROUND(Eigenmischungen!KKA46,1)</f>
        <v>0</v>
      </c>
      <c r="KJQ42" s="536">
        <f>ROUND(Eigenmischungen!KKB46,1)</f>
        <v>0</v>
      </c>
      <c r="KJR42" s="536">
        <f>ROUND(Eigenmischungen!KKC46,1)</f>
        <v>0</v>
      </c>
      <c r="KJS42" s="536">
        <f>ROUND(Eigenmischungen!KKD46,1)</f>
        <v>0</v>
      </c>
      <c r="KJT42" s="536">
        <f>ROUND(Eigenmischungen!KKE46,1)</f>
        <v>0</v>
      </c>
      <c r="KJU42" s="536">
        <f>ROUND(Eigenmischungen!KKF46,1)</f>
        <v>0</v>
      </c>
      <c r="KJV42" s="536">
        <f>ROUND(Eigenmischungen!KKG46,1)</f>
        <v>0</v>
      </c>
      <c r="KJW42" s="536">
        <f>ROUND(Eigenmischungen!KKH46,1)</f>
        <v>0</v>
      </c>
      <c r="KJX42" s="536">
        <f>ROUND(Eigenmischungen!KKI46,1)</f>
        <v>0</v>
      </c>
      <c r="KJY42" s="536">
        <f>ROUND(Eigenmischungen!KKJ46,1)</f>
        <v>0</v>
      </c>
      <c r="KJZ42" s="536">
        <f>ROUND(Eigenmischungen!KKK46,1)</f>
        <v>0</v>
      </c>
      <c r="KKA42" s="536">
        <f>ROUND(Eigenmischungen!KKL46,1)</f>
        <v>0</v>
      </c>
      <c r="KKB42" s="536">
        <f>ROUND(Eigenmischungen!KKM46,1)</f>
        <v>0</v>
      </c>
      <c r="KKC42" s="536">
        <f>ROUND(Eigenmischungen!KKN46,1)</f>
        <v>0</v>
      </c>
      <c r="KKD42" s="536">
        <f>ROUND(Eigenmischungen!KKO46,1)</f>
        <v>0</v>
      </c>
      <c r="KKE42" s="536">
        <f>ROUND(Eigenmischungen!KKP46,1)</f>
        <v>0</v>
      </c>
      <c r="KKF42" s="536">
        <f>ROUND(Eigenmischungen!KKQ46,1)</f>
        <v>0</v>
      </c>
      <c r="KKG42" s="536">
        <f>ROUND(Eigenmischungen!KKR46,1)</f>
        <v>0</v>
      </c>
      <c r="KKH42" s="536">
        <f>ROUND(Eigenmischungen!KKS46,1)</f>
        <v>0</v>
      </c>
      <c r="KKI42" s="536">
        <f>ROUND(Eigenmischungen!KKT46,1)</f>
        <v>0</v>
      </c>
      <c r="KKJ42" s="536">
        <f>ROUND(Eigenmischungen!KKU46,1)</f>
        <v>0</v>
      </c>
      <c r="KKK42" s="536">
        <f>ROUND(Eigenmischungen!KKV46,1)</f>
        <v>0</v>
      </c>
      <c r="KKL42" s="536">
        <f>ROUND(Eigenmischungen!KKW46,1)</f>
        <v>0</v>
      </c>
      <c r="KKM42" s="536">
        <f>ROUND(Eigenmischungen!KKX46,1)</f>
        <v>0</v>
      </c>
      <c r="KKN42" s="536">
        <f>ROUND(Eigenmischungen!KKY46,1)</f>
        <v>0</v>
      </c>
      <c r="KKO42" s="536">
        <f>ROUND(Eigenmischungen!KKZ46,1)</f>
        <v>0</v>
      </c>
      <c r="KKP42" s="536">
        <f>ROUND(Eigenmischungen!KLA46,1)</f>
        <v>0</v>
      </c>
      <c r="KKQ42" s="536">
        <f>ROUND(Eigenmischungen!KLB46,1)</f>
        <v>0</v>
      </c>
      <c r="KKR42" s="536">
        <f>ROUND(Eigenmischungen!KLC46,1)</f>
        <v>0</v>
      </c>
      <c r="KKS42" s="536">
        <f>ROUND(Eigenmischungen!KLD46,1)</f>
        <v>0</v>
      </c>
      <c r="KKT42" s="536">
        <f>ROUND(Eigenmischungen!KLE46,1)</f>
        <v>0</v>
      </c>
      <c r="KKU42" s="536">
        <f>ROUND(Eigenmischungen!KLF46,1)</f>
        <v>0</v>
      </c>
      <c r="KKV42" s="536">
        <f>ROUND(Eigenmischungen!KLG46,1)</f>
        <v>0</v>
      </c>
      <c r="KKW42" s="536">
        <f>ROUND(Eigenmischungen!KLH46,1)</f>
        <v>0</v>
      </c>
      <c r="KKX42" s="536">
        <f>ROUND(Eigenmischungen!KLI46,1)</f>
        <v>0</v>
      </c>
      <c r="KKY42" s="536">
        <f>ROUND(Eigenmischungen!KLJ46,1)</f>
        <v>0</v>
      </c>
      <c r="KKZ42" s="536">
        <f>ROUND(Eigenmischungen!KLK46,1)</f>
        <v>0</v>
      </c>
      <c r="KLA42" s="536">
        <f>ROUND(Eigenmischungen!KLL46,1)</f>
        <v>0</v>
      </c>
      <c r="KLB42" s="536">
        <f>ROUND(Eigenmischungen!KLM46,1)</f>
        <v>0</v>
      </c>
      <c r="KLC42" s="536">
        <f>ROUND(Eigenmischungen!KLN46,1)</f>
        <v>0</v>
      </c>
      <c r="KLD42" s="536">
        <f>ROUND(Eigenmischungen!KLO46,1)</f>
        <v>0</v>
      </c>
      <c r="KLE42" s="536">
        <f>ROUND(Eigenmischungen!KLP46,1)</f>
        <v>0</v>
      </c>
      <c r="KLF42" s="536">
        <f>ROUND(Eigenmischungen!KLQ46,1)</f>
        <v>0</v>
      </c>
      <c r="KLG42" s="536">
        <f>ROUND(Eigenmischungen!KLR46,1)</f>
        <v>0</v>
      </c>
      <c r="KLH42" s="536">
        <f>ROUND(Eigenmischungen!KLS46,1)</f>
        <v>0</v>
      </c>
      <c r="KLI42" s="536">
        <f>ROUND(Eigenmischungen!KLT46,1)</f>
        <v>0</v>
      </c>
      <c r="KLJ42" s="536">
        <f>ROUND(Eigenmischungen!KLU46,1)</f>
        <v>0</v>
      </c>
      <c r="KLK42" s="536">
        <f>ROUND(Eigenmischungen!KLV46,1)</f>
        <v>0</v>
      </c>
      <c r="KLL42" s="536">
        <f>ROUND(Eigenmischungen!KLW46,1)</f>
        <v>0</v>
      </c>
      <c r="KLM42" s="536">
        <f>ROUND(Eigenmischungen!KLX46,1)</f>
        <v>0</v>
      </c>
      <c r="KLN42" s="536">
        <f>ROUND(Eigenmischungen!KLY46,1)</f>
        <v>0</v>
      </c>
      <c r="KLO42" s="536">
        <f>ROUND(Eigenmischungen!KLZ46,1)</f>
        <v>0</v>
      </c>
      <c r="KLP42" s="536">
        <f>ROUND(Eigenmischungen!KMA46,1)</f>
        <v>0</v>
      </c>
      <c r="KLQ42" s="536">
        <f>ROUND(Eigenmischungen!KMB46,1)</f>
        <v>0</v>
      </c>
      <c r="KLR42" s="536">
        <f>ROUND(Eigenmischungen!KMC46,1)</f>
        <v>0</v>
      </c>
      <c r="KLS42" s="536">
        <f>ROUND(Eigenmischungen!KMD46,1)</f>
        <v>0</v>
      </c>
      <c r="KLT42" s="536">
        <f>ROUND(Eigenmischungen!KME46,1)</f>
        <v>0</v>
      </c>
      <c r="KLU42" s="536">
        <f>ROUND(Eigenmischungen!KMF46,1)</f>
        <v>0</v>
      </c>
      <c r="KLV42" s="536">
        <f>ROUND(Eigenmischungen!KMG46,1)</f>
        <v>0</v>
      </c>
      <c r="KLW42" s="536">
        <f>ROUND(Eigenmischungen!KMH46,1)</f>
        <v>0</v>
      </c>
      <c r="KLX42" s="536">
        <f>ROUND(Eigenmischungen!KMI46,1)</f>
        <v>0</v>
      </c>
      <c r="KLY42" s="536">
        <f>ROUND(Eigenmischungen!KMJ46,1)</f>
        <v>0</v>
      </c>
      <c r="KLZ42" s="536">
        <f>ROUND(Eigenmischungen!KMK46,1)</f>
        <v>0</v>
      </c>
      <c r="KMA42" s="536">
        <f>ROUND(Eigenmischungen!KML46,1)</f>
        <v>0</v>
      </c>
      <c r="KMB42" s="536">
        <f>ROUND(Eigenmischungen!KMM46,1)</f>
        <v>0</v>
      </c>
      <c r="KMC42" s="536">
        <f>ROUND(Eigenmischungen!KMN46,1)</f>
        <v>0</v>
      </c>
      <c r="KMD42" s="536">
        <f>ROUND(Eigenmischungen!KMO46,1)</f>
        <v>0</v>
      </c>
      <c r="KME42" s="536">
        <f>ROUND(Eigenmischungen!KMP46,1)</f>
        <v>0</v>
      </c>
      <c r="KMF42" s="536">
        <f>ROUND(Eigenmischungen!KMQ46,1)</f>
        <v>0</v>
      </c>
      <c r="KMG42" s="536">
        <f>ROUND(Eigenmischungen!KMR46,1)</f>
        <v>0</v>
      </c>
      <c r="KMH42" s="536">
        <f>ROUND(Eigenmischungen!KMS46,1)</f>
        <v>0</v>
      </c>
      <c r="KMI42" s="536">
        <f>ROUND(Eigenmischungen!KMT46,1)</f>
        <v>0</v>
      </c>
      <c r="KMJ42" s="536">
        <f>ROUND(Eigenmischungen!KMU46,1)</f>
        <v>0</v>
      </c>
      <c r="KMK42" s="536">
        <f>ROUND(Eigenmischungen!KMV46,1)</f>
        <v>0</v>
      </c>
      <c r="KML42" s="536">
        <f>ROUND(Eigenmischungen!KMW46,1)</f>
        <v>0</v>
      </c>
      <c r="KMM42" s="536">
        <f>ROUND(Eigenmischungen!KMX46,1)</f>
        <v>0</v>
      </c>
      <c r="KMN42" s="536">
        <f>ROUND(Eigenmischungen!KMY46,1)</f>
        <v>0</v>
      </c>
      <c r="KMO42" s="536">
        <f>ROUND(Eigenmischungen!KMZ46,1)</f>
        <v>0</v>
      </c>
      <c r="KMP42" s="536">
        <f>ROUND(Eigenmischungen!KNA46,1)</f>
        <v>0</v>
      </c>
      <c r="KMQ42" s="536">
        <f>ROUND(Eigenmischungen!KNB46,1)</f>
        <v>0</v>
      </c>
      <c r="KMR42" s="536">
        <f>ROUND(Eigenmischungen!KNC46,1)</f>
        <v>0</v>
      </c>
      <c r="KMS42" s="536">
        <f>ROUND(Eigenmischungen!KND46,1)</f>
        <v>0</v>
      </c>
      <c r="KMT42" s="536">
        <f>ROUND(Eigenmischungen!KNE46,1)</f>
        <v>0</v>
      </c>
      <c r="KMU42" s="536">
        <f>ROUND(Eigenmischungen!KNF46,1)</f>
        <v>0</v>
      </c>
      <c r="KMV42" s="536">
        <f>ROUND(Eigenmischungen!KNG46,1)</f>
        <v>0</v>
      </c>
      <c r="KMW42" s="536">
        <f>ROUND(Eigenmischungen!KNH46,1)</f>
        <v>0</v>
      </c>
      <c r="KMX42" s="536">
        <f>ROUND(Eigenmischungen!KNI46,1)</f>
        <v>0</v>
      </c>
      <c r="KMY42" s="536">
        <f>ROUND(Eigenmischungen!KNJ46,1)</f>
        <v>0</v>
      </c>
      <c r="KMZ42" s="536">
        <f>ROUND(Eigenmischungen!KNK46,1)</f>
        <v>0</v>
      </c>
      <c r="KNA42" s="536">
        <f>ROUND(Eigenmischungen!KNL46,1)</f>
        <v>0</v>
      </c>
      <c r="KNB42" s="536">
        <f>ROUND(Eigenmischungen!KNM46,1)</f>
        <v>0</v>
      </c>
      <c r="KNC42" s="536">
        <f>ROUND(Eigenmischungen!KNN46,1)</f>
        <v>0</v>
      </c>
      <c r="KND42" s="536">
        <f>ROUND(Eigenmischungen!KNO46,1)</f>
        <v>0</v>
      </c>
      <c r="KNE42" s="536">
        <f>ROUND(Eigenmischungen!KNP46,1)</f>
        <v>0</v>
      </c>
      <c r="KNF42" s="536">
        <f>ROUND(Eigenmischungen!KNQ46,1)</f>
        <v>0</v>
      </c>
      <c r="KNG42" s="536">
        <f>ROUND(Eigenmischungen!KNR46,1)</f>
        <v>0</v>
      </c>
      <c r="KNH42" s="536">
        <f>ROUND(Eigenmischungen!KNS46,1)</f>
        <v>0</v>
      </c>
      <c r="KNI42" s="536">
        <f>ROUND(Eigenmischungen!KNT46,1)</f>
        <v>0</v>
      </c>
      <c r="KNJ42" s="536">
        <f>ROUND(Eigenmischungen!KNU46,1)</f>
        <v>0</v>
      </c>
      <c r="KNK42" s="536">
        <f>ROUND(Eigenmischungen!KNV46,1)</f>
        <v>0</v>
      </c>
      <c r="KNL42" s="536">
        <f>ROUND(Eigenmischungen!KNW46,1)</f>
        <v>0</v>
      </c>
      <c r="KNM42" s="536">
        <f>ROUND(Eigenmischungen!KNX46,1)</f>
        <v>0</v>
      </c>
      <c r="KNN42" s="536">
        <f>ROUND(Eigenmischungen!KNY46,1)</f>
        <v>0</v>
      </c>
      <c r="KNO42" s="536">
        <f>ROUND(Eigenmischungen!KNZ46,1)</f>
        <v>0</v>
      </c>
      <c r="KNP42" s="536">
        <f>ROUND(Eigenmischungen!KOA46,1)</f>
        <v>0</v>
      </c>
      <c r="KNQ42" s="536">
        <f>ROUND(Eigenmischungen!KOB46,1)</f>
        <v>0</v>
      </c>
      <c r="KNR42" s="536">
        <f>ROUND(Eigenmischungen!KOC46,1)</f>
        <v>0</v>
      </c>
      <c r="KNS42" s="536">
        <f>ROUND(Eigenmischungen!KOD46,1)</f>
        <v>0</v>
      </c>
      <c r="KNT42" s="536">
        <f>ROUND(Eigenmischungen!KOE46,1)</f>
        <v>0</v>
      </c>
      <c r="KNU42" s="536">
        <f>ROUND(Eigenmischungen!KOF46,1)</f>
        <v>0</v>
      </c>
      <c r="KNV42" s="536">
        <f>ROUND(Eigenmischungen!KOG46,1)</f>
        <v>0</v>
      </c>
      <c r="KNW42" s="536">
        <f>ROUND(Eigenmischungen!KOH46,1)</f>
        <v>0</v>
      </c>
      <c r="KNX42" s="536">
        <f>ROUND(Eigenmischungen!KOI46,1)</f>
        <v>0</v>
      </c>
      <c r="KNY42" s="536">
        <f>ROUND(Eigenmischungen!KOJ46,1)</f>
        <v>0</v>
      </c>
      <c r="KNZ42" s="536">
        <f>ROUND(Eigenmischungen!KOK46,1)</f>
        <v>0</v>
      </c>
      <c r="KOA42" s="536">
        <f>ROUND(Eigenmischungen!KOL46,1)</f>
        <v>0</v>
      </c>
      <c r="KOB42" s="536">
        <f>ROUND(Eigenmischungen!KOM46,1)</f>
        <v>0</v>
      </c>
      <c r="KOC42" s="536">
        <f>ROUND(Eigenmischungen!KON46,1)</f>
        <v>0</v>
      </c>
      <c r="KOD42" s="536">
        <f>ROUND(Eigenmischungen!KOO46,1)</f>
        <v>0</v>
      </c>
      <c r="KOE42" s="536">
        <f>ROUND(Eigenmischungen!KOP46,1)</f>
        <v>0</v>
      </c>
      <c r="KOF42" s="536">
        <f>ROUND(Eigenmischungen!KOQ46,1)</f>
        <v>0</v>
      </c>
      <c r="KOG42" s="536">
        <f>ROUND(Eigenmischungen!KOR46,1)</f>
        <v>0</v>
      </c>
      <c r="KOH42" s="536">
        <f>ROUND(Eigenmischungen!KOS46,1)</f>
        <v>0</v>
      </c>
      <c r="KOI42" s="536">
        <f>ROUND(Eigenmischungen!KOT46,1)</f>
        <v>0</v>
      </c>
      <c r="KOJ42" s="536">
        <f>ROUND(Eigenmischungen!KOU46,1)</f>
        <v>0</v>
      </c>
      <c r="KOK42" s="536">
        <f>ROUND(Eigenmischungen!KOV46,1)</f>
        <v>0</v>
      </c>
      <c r="KOL42" s="536">
        <f>ROUND(Eigenmischungen!KOW46,1)</f>
        <v>0</v>
      </c>
      <c r="KOM42" s="536">
        <f>ROUND(Eigenmischungen!KOX46,1)</f>
        <v>0</v>
      </c>
      <c r="KON42" s="536">
        <f>ROUND(Eigenmischungen!KOY46,1)</f>
        <v>0</v>
      </c>
      <c r="KOO42" s="536">
        <f>ROUND(Eigenmischungen!KOZ46,1)</f>
        <v>0</v>
      </c>
      <c r="KOP42" s="536">
        <f>ROUND(Eigenmischungen!KPA46,1)</f>
        <v>0</v>
      </c>
      <c r="KOQ42" s="536">
        <f>ROUND(Eigenmischungen!KPB46,1)</f>
        <v>0</v>
      </c>
      <c r="KOR42" s="536">
        <f>ROUND(Eigenmischungen!KPC46,1)</f>
        <v>0</v>
      </c>
      <c r="KOS42" s="536">
        <f>ROUND(Eigenmischungen!KPD46,1)</f>
        <v>0</v>
      </c>
      <c r="KOT42" s="536">
        <f>ROUND(Eigenmischungen!KPE46,1)</f>
        <v>0</v>
      </c>
      <c r="KOU42" s="536">
        <f>ROUND(Eigenmischungen!KPF46,1)</f>
        <v>0</v>
      </c>
      <c r="KOV42" s="536">
        <f>ROUND(Eigenmischungen!KPG46,1)</f>
        <v>0</v>
      </c>
      <c r="KOW42" s="536">
        <f>ROUND(Eigenmischungen!KPH46,1)</f>
        <v>0</v>
      </c>
      <c r="KOX42" s="536">
        <f>ROUND(Eigenmischungen!KPI46,1)</f>
        <v>0</v>
      </c>
      <c r="KOY42" s="536">
        <f>ROUND(Eigenmischungen!KPJ46,1)</f>
        <v>0</v>
      </c>
      <c r="KOZ42" s="536">
        <f>ROUND(Eigenmischungen!KPK46,1)</f>
        <v>0</v>
      </c>
      <c r="KPA42" s="536">
        <f>ROUND(Eigenmischungen!KPL46,1)</f>
        <v>0</v>
      </c>
      <c r="KPB42" s="536">
        <f>ROUND(Eigenmischungen!KPM46,1)</f>
        <v>0</v>
      </c>
      <c r="KPC42" s="536">
        <f>ROUND(Eigenmischungen!KPN46,1)</f>
        <v>0</v>
      </c>
      <c r="KPD42" s="536">
        <f>ROUND(Eigenmischungen!KPO46,1)</f>
        <v>0</v>
      </c>
      <c r="KPE42" s="536">
        <f>ROUND(Eigenmischungen!KPP46,1)</f>
        <v>0</v>
      </c>
      <c r="KPF42" s="536">
        <f>ROUND(Eigenmischungen!KPQ46,1)</f>
        <v>0</v>
      </c>
      <c r="KPG42" s="536">
        <f>ROUND(Eigenmischungen!KPR46,1)</f>
        <v>0</v>
      </c>
      <c r="KPH42" s="536">
        <f>ROUND(Eigenmischungen!KPS46,1)</f>
        <v>0</v>
      </c>
      <c r="KPI42" s="536">
        <f>ROUND(Eigenmischungen!KPT46,1)</f>
        <v>0</v>
      </c>
      <c r="KPJ42" s="536">
        <f>ROUND(Eigenmischungen!KPU46,1)</f>
        <v>0</v>
      </c>
      <c r="KPK42" s="536">
        <f>ROUND(Eigenmischungen!KPV46,1)</f>
        <v>0</v>
      </c>
      <c r="KPL42" s="536">
        <f>ROUND(Eigenmischungen!KPW46,1)</f>
        <v>0</v>
      </c>
      <c r="KPM42" s="536">
        <f>ROUND(Eigenmischungen!KPX46,1)</f>
        <v>0</v>
      </c>
      <c r="KPN42" s="536">
        <f>ROUND(Eigenmischungen!KPY46,1)</f>
        <v>0</v>
      </c>
      <c r="KPO42" s="536">
        <f>ROUND(Eigenmischungen!KPZ46,1)</f>
        <v>0</v>
      </c>
      <c r="KPP42" s="536">
        <f>ROUND(Eigenmischungen!KQA46,1)</f>
        <v>0</v>
      </c>
      <c r="KPQ42" s="536">
        <f>ROUND(Eigenmischungen!KQB46,1)</f>
        <v>0</v>
      </c>
      <c r="KPR42" s="536">
        <f>ROUND(Eigenmischungen!KQC46,1)</f>
        <v>0</v>
      </c>
      <c r="KPS42" s="536">
        <f>ROUND(Eigenmischungen!KQD46,1)</f>
        <v>0</v>
      </c>
      <c r="KPT42" s="536">
        <f>ROUND(Eigenmischungen!KQE46,1)</f>
        <v>0</v>
      </c>
      <c r="KPU42" s="536">
        <f>ROUND(Eigenmischungen!KQF46,1)</f>
        <v>0</v>
      </c>
      <c r="KPV42" s="536">
        <f>ROUND(Eigenmischungen!KQG46,1)</f>
        <v>0</v>
      </c>
      <c r="KPW42" s="536">
        <f>ROUND(Eigenmischungen!KQH46,1)</f>
        <v>0</v>
      </c>
      <c r="KPX42" s="536">
        <f>ROUND(Eigenmischungen!KQI46,1)</f>
        <v>0</v>
      </c>
      <c r="KPY42" s="536">
        <f>ROUND(Eigenmischungen!KQJ46,1)</f>
        <v>0</v>
      </c>
      <c r="KPZ42" s="536">
        <f>ROUND(Eigenmischungen!KQK46,1)</f>
        <v>0</v>
      </c>
      <c r="KQA42" s="536">
        <f>ROUND(Eigenmischungen!KQL46,1)</f>
        <v>0</v>
      </c>
      <c r="KQB42" s="536">
        <f>ROUND(Eigenmischungen!KQM46,1)</f>
        <v>0</v>
      </c>
      <c r="KQC42" s="536">
        <f>ROUND(Eigenmischungen!KQN46,1)</f>
        <v>0</v>
      </c>
      <c r="KQD42" s="536">
        <f>ROUND(Eigenmischungen!KQO46,1)</f>
        <v>0</v>
      </c>
      <c r="KQE42" s="536">
        <f>ROUND(Eigenmischungen!KQP46,1)</f>
        <v>0</v>
      </c>
      <c r="KQF42" s="536">
        <f>ROUND(Eigenmischungen!KQQ46,1)</f>
        <v>0</v>
      </c>
      <c r="KQG42" s="536">
        <f>ROUND(Eigenmischungen!KQR46,1)</f>
        <v>0</v>
      </c>
      <c r="KQH42" s="536">
        <f>ROUND(Eigenmischungen!KQS46,1)</f>
        <v>0</v>
      </c>
      <c r="KQI42" s="536">
        <f>ROUND(Eigenmischungen!KQT46,1)</f>
        <v>0</v>
      </c>
      <c r="KQJ42" s="536">
        <f>ROUND(Eigenmischungen!KQU46,1)</f>
        <v>0</v>
      </c>
      <c r="KQK42" s="536">
        <f>ROUND(Eigenmischungen!KQV46,1)</f>
        <v>0</v>
      </c>
      <c r="KQL42" s="536">
        <f>ROUND(Eigenmischungen!KQW46,1)</f>
        <v>0</v>
      </c>
      <c r="KQM42" s="536">
        <f>ROUND(Eigenmischungen!KQX46,1)</f>
        <v>0</v>
      </c>
      <c r="KQN42" s="536">
        <f>ROUND(Eigenmischungen!KQY46,1)</f>
        <v>0</v>
      </c>
      <c r="KQO42" s="536">
        <f>ROUND(Eigenmischungen!KQZ46,1)</f>
        <v>0</v>
      </c>
      <c r="KQP42" s="536">
        <f>ROUND(Eigenmischungen!KRA46,1)</f>
        <v>0</v>
      </c>
      <c r="KQQ42" s="536">
        <f>ROUND(Eigenmischungen!KRB46,1)</f>
        <v>0</v>
      </c>
      <c r="KQR42" s="536">
        <f>ROUND(Eigenmischungen!KRC46,1)</f>
        <v>0</v>
      </c>
      <c r="KQS42" s="536">
        <f>ROUND(Eigenmischungen!KRD46,1)</f>
        <v>0</v>
      </c>
      <c r="KQT42" s="536">
        <f>ROUND(Eigenmischungen!KRE46,1)</f>
        <v>0</v>
      </c>
      <c r="KQU42" s="536">
        <f>ROUND(Eigenmischungen!KRF46,1)</f>
        <v>0</v>
      </c>
      <c r="KQV42" s="536">
        <f>ROUND(Eigenmischungen!KRG46,1)</f>
        <v>0</v>
      </c>
      <c r="KQW42" s="536">
        <f>ROUND(Eigenmischungen!KRH46,1)</f>
        <v>0</v>
      </c>
      <c r="KQX42" s="536">
        <f>ROUND(Eigenmischungen!KRI46,1)</f>
        <v>0</v>
      </c>
      <c r="KQY42" s="536">
        <f>ROUND(Eigenmischungen!KRJ46,1)</f>
        <v>0</v>
      </c>
      <c r="KQZ42" s="536">
        <f>ROUND(Eigenmischungen!KRK46,1)</f>
        <v>0</v>
      </c>
      <c r="KRA42" s="536">
        <f>ROUND(Eigenmischungen!KRL46,1)</f>
        <v>0</v>
      </c>
      <c r="KRB42" s="536">
        <f>ROUND(Eigenmischungen!KRM46,1)</f>
        <v>0</v>
      </c>
      <c r="KRC42" s="536">
        <f>ROUND(Eigenmischungen!KRN46,1)</f>
        <v>0</v>
      </c>
      <c r="KRD42" s="536">
        <f>ROUND(Eigenmischungen!KRO46,1)</f>
        <v>0</v>
      </c>
      <c r="KRE42" s="536">
        <f>ROUND(Eigenmischungen!KRP46,1)</f>
        <v>0</v>
      </c>
      <c r="KRF42" s="536">
        <f>ROUND(Eigenmischungen!KRQ46,1)</f>
        <v>0</v>
      </c>
      <c r="KRG42" s="536">
        <f>ROUND(Eigenmischungen!KRR46,1)</f>
        <v>0</v>
      </c>
      <c r="KRH42" s="536">
        <f>ROUND(Eigenmischungen!KRS46,1)</f>
        <v>0</v>
      </c>
      <c r="KRI42" s="536">
        <f>ROUND(Eigenmischungen!KRT46,1)</f>
        <v>0</v>
      </c>
      <c r="KRJ42" s="536">
        <f>ROUND(Eigenmischungen!KRU46,1)</f>
        <v>0</v>
      </c>
      <c r="KRK42" s="536">
        <f>ROUND(Eigenmischungen!KRV46,1)</f>
        <v>0</v>
      </c>
      <c r="KRL42" s="536">
        <f>ROUND(Eigenmischungen!KRW46,1)</f>
        <v>0</v>
      </c>
      <c r="KRM42" s="536">
        <f>ROUND(Eigenmischungen!KRX46,1)</f>
        <v>0</v>
      </c>
      <c r="KRN42" s="536">
        <f>ROUND(Eigenmischungen!KRY46,1)</f>
        <v>0</v>
      </c>
      <c r="KRO42" s="536">
        <f>ROUND(Eigenmischungen!KRZ46,1)</f>
        <v>0</v>
      </c>
      <c r="KRP42" s="536">
        <f>ROUND(Eigenmischungen!KSA46,1)</f>
        <v>0</v>
      </c>
      <c r="KRQ42" s="536">
        <f>ROUND(Eigenmischungen!KSB46,1)</f>
        <v>0</v>
      </c>
      <c r="KRR42" s="536">
        <f>ROUND(Eigenmischungen!KSC46,1)</f>
        <v>0</v>
      </c>
      <c r="KRS42" s="536">
        <f>ROUND(Eigenmischungen!KSD46,1)</f>
        <v>0</v>
      </c>
      <c r="KRT42" s="536">
        <f>ROUND(Eigenmischungen!KSE46,1)</f>
        <v>0</v>
      </c>
      <c r="KRU42" s="536">
        <f>ROUND(Eigenmischungen!KSF46,1)</f>
        <v>0</v>
      </c>
      <c r="KRV42" s="536">
        <f>ROUND(Eigenmischungen!KSG46,1)</f>
        <v>0</v>
      </c>
      <c r="KRW42" s="536">
        <f>ROUND(Eigenmischungen!KSH46,1)</f>
        <v>0</v>
      </c>
      <c r="KRX42" s="536">
        <f>ROUND(Eigenmischungen!KSI46,1)</f>
        <v>0</v>
      </c>
      <c r="KRY42" s="536">
        <f>ROUND(Eigenmischungen!KSJ46,1)</f>
        <v>0</v>
      </c>
      <c r="KRZ42" s="536">
        <f>ROUND(Eigenmischungen!KSK46,1)</f>
        <v>0</v>
      </c>
      <c r="KSA42" s="536">
        <f>ROUND(Eigenmischungen!KSL46,1)</f>
        <v>0</v>
      </c>
      <c r="KSB42" s="536">
        <f>ROUND(Eigenmischungen!KSM46,1)</f>
        <v>0</v>
      </c>
      <c r="KSC42" s="536">
        <f>ROUND(Eigenmischungen!KSN46,1)</f>
        <v>0</v>
      </c>
      <c r="KSD42" s="536">
        <f>ROUND(Eigenmischungen!KSO46,1)</f>
        <v>0</v>
      </c>
      <c r="KSE42" s="536">
        <f>ROUND(Eigenmischungen!KSP46,1)</f>
        <v>0</v>
      </c>
      <c r="KSF42" s="536">
        <f>ROUND(Eigenmischungen!KSQ46,1)</f>
        <v>0</v>
      </c>
      <c r="KSG42" s="536">
        <f>ROUND(Eigenmischungen!KSR46,1)</f>
        <v>0</v>
      </c>
      <c r="KSH42" s="536">
        <f>ROUND(Eigenmischungen!KSS46,1)</f>
        <v>0</v>
      </c>
      <c r="KSI42" s="536">
        <f>ROUND(Eigenmischungen!KST46,1)</f>
        <v>0</v>
      </c>
      <c r="KSJ42" s="536">
        <f>ROUND(Eigenmischungen!KSU46,1)</f>
        <v>0</v>
      </c>
      <c r="KSK42" s="536">
        <f>ROUND(Eigenmischungen!KSV46,1)</f>
        <v>0</v>
      </c>
      <c r="KSL42" s="536">
        <f>ROUND(Eigenmischungen!KSW46,1)</f>
        <v>0</v>
      </c>
      <c r="KSM42" s="536">
        <f>ROUND(Eigenmischungen!KSX46,1)</f>
        <v>0</v>
      </c>
      <c r="KSN42" s="536">
        <f>ROUND(Eigenmischungen!KSY46,1)</f>
        <v>0</v>
      </c>
      <c r="KSO42" s="536">
        <f>ROUND(Eigenmischungen!KSZ46,1)</f>
        <v>0</v>
      </c>
      <c r="KSP42" s="536">
        <f>ROUND(Eigenmischungen!KTA46,1)</f>
        <v>0</v>
      </c>
      <c r="KSQ42" s="536">
        <f>ROUND(Eigenmischungen!KTB46,1)</f>
        <v>0</v>
      </c>
      <c r="KSR42" s="536">
        <f>ROUND(Eigenmischungen!KTC46,1)</f>
        <v>0</v>
      </c>
      <c r="KSS42" s="536">
        <f>ROUND(Eigenmischungen!KTD46,1)</f>
        <v>0</v>
      </c>
      <c r="KST42" s="536">
        <f>ROUND(Eigenmischungen!KTE46,1)</f>
        <v>0</v>
      </c>
      <c r="KSU42" s="536">
        <f>ROUND(Eigenmischungen!KTF46,1)</f>
        <v>0</v>
      </c>
      <c r="KSV42" s="536">
        <f>ROUND(Eigenmischungen!KTG46,1)</f>
        <v>0</v>
      </c>
      <c r="KSW42" s="536">
        <f>ROUND(Eigenmischungen!KTH46,1)</f>
        <v>0</v>
      </c>
      <c r="KSX42" s="536">
        <f>ROUND(Eigenmischungen!KTI46,1)</f>
        <v>0</v>
      </c>
      <c r="KSY42" s="536">
        <f>ROUND(Eigenmischungen!KTJ46,1)</f>
        <v>0</v>
      </c>
      <c r="KSZ42" s="536">
        <f>ROUND(Eigenmischungen!KTK46,1)</f>
        <v>0</v>
      </c>
      <c r="KTA42" s="536">
        <f>ROUND(Eigenmischungen!KTL46,1)</f>
        <v>0</v>
      </c>
      <c r="KTB42" s="536">
        <f>ROUND(Eigenmischungen!KTM46,1)</f>
        <v>0</v>
      </c>
      <c r="KTC42" s="536">
        <f>ROUND(Eigenmischungen!KTN46,1)</f>
        <v>0</v>
      </c>
      <c r="KTD42" s="536">
        <f>ROUND(Eigenmischungen!KTO46,1)</f>
        <v>0</v>
      </c>
      <c r="KTE42" s="536">
        <f>ROUND(Eigenmischungen!KTP46,1)</f>
        <v>0</v>
      </c>
      <c r="KTF42" s="536">
        <f>ROUND(Eigenmischungen!KTQ46,1)</f>
        <v>0</v>
      </c>
      <c r="KTG42" s="536">
        <f>ROUND(Eigenmischungen!KTR46,1)</f>
        <v>0</v>
      </c>
      <c r="KTH42" s="536">
        <f>ROUND(Eigenmischungen!KTS46,1)</f>
        <v>0</v>
      </c>
      <c r="KTI42" s="536">
        <f>ROUND(Eigenmischungen!KTT46,1)</f>
        <v>0</v>
      </c>
      <c r="KTJ42" s="536">
        <f>ROUND(Eigenmischungen!KTU46,1)</f>
        <v>0</v>
      </c>
      <c r="KTK42" s="536">
        <f>ROUND(Eigenmischungen!KTV46,1)</f>
        <v>0</v>
      </c>
      <c r="KTL42" s="536">
        <f>ROUND(Eigenmischungen!KTW46,1)</f>
        <v>0</v>
      </c>
      <c r="KTM42" s="536">
        <f>ROUND(Eigenmischungen!KTX46,1)</f>
        <v>0</v>
      </c>
      <c r="KTN42" s="536">
        <f>ROUND(Eigenmischungen!KTY46,1)</f>
        <v>0</v>
      </c>
      <c r="KTO42" s="536">
        <f>ROUND(Eigenmischungen!KTZ46,1)</f>
        <v>0</v>
      </c>
      <c r="KTP42" s="536">
        <f>ROUND(Eigenmischungen!KUA46,1)</f>
        <v>0</v>
      </c>
      <c r="KTQ42" s="536">
        <f>ROUND(Eigenmischungen!KUB46,1)</f>
        <v>0</v>
      </c>
      <c r="KTR42" s="536">
        <f>ROUND(Eigenmischungen!KUC46,1)</f>
        <v>0</v>
      </c>
      <c r="KTS42" s="536">
        <f>ROUND(Eigenmischungen!KUD46,1)</f>
        <v>0</v>
      </c>
      <c r="KTT42" s="536">
        <f>ROUND(Eigenmischungen!KUE46,1)</f>
        <v>0</v>
      </c>
      <c r="KTU42" s="536">
        <f>ROUND(Eigenmischungen!KUF46,1)</f>
        <v>0</v>
      </c>
      <c r="KTV42" s="536">
        <f>ROUND(Eigenmischungen!KUG46,1)</f>
        <v>0</v>
      </c>
      <c r="KTW42" s="536">
        <f>ROUND(Eigenmischungen!KUH46,1)</f>
        <v>0</v>
      </c>
      <c r="KTX42" s="536">
        <f>ROUND(Eigenmischungen!KUI46,1)</f>
        <v>0</v>
      </c>
      <c r="KTY42" s="536">
        <f>ROUND(Eigenmischungen!KUJ46,1)</f>
        <v>0</v>
      </c>
      <c r="KTZ42" s="536">
        <f>ROUND(Eigenmischungen!KUK46,1)</f>
        <v>0</v>
      </c>
      <c r="KUA42" s="536">
        <f>ROUND(Eigenmischungen!KUL46,1)</f>
        <v>0</v>
      </c>
      <c r="KUB42" s="536">
        <f>ROUND(Eigenmischungen!KUM46,1)</f>
        <v>0</v>
      </c>
      <c r="KUC42" s="536">
        <f>ROUND(Eigenmischungen!KUN46,1)</f>
        <v>0</v>
      </c>
      <c r="KUD42" s="536">
        <f>ROUND(Eigenmischungen!KUO46,1)</f>
        <v>0</v>
      </c>
      <c r="KUE42" s="536">
        <f>ROUND(Eigenmischungen!KUP46,1)</f>
        <v>0</v>
      </c>
      <c r="KUF42" s="536">
        <f>ROUND(Eigenmischungen!KUQ46,1)</f>
        <v>0</v>
      </c>
      <c r="KUG42" s="536">
        <f>ROUND(Eigenmischungen!KUR46,1)</f>
        <v>0</v>
      </c>
      <c r="KUH42" s="536">
        <f>ROUND(Eigenmischungen!KUS46,1)</f>
        <v>0</v>
      </c>
      <c r="KUI42" s="536">
        <f>ROUND(Eigenmischungen!KUT46,1)</f>
        <v>0</v>
      </c>
      <c r="KUJ42" s="536">
        <f>ROUND(Eigenmischungen!KUU46,1)</f>
        <v>0</v>
      </c>
      <c r="KUK42" s="536">
        <f>ROUND(Eigenmischungen!KUV46,1)</f>
        <v>0</v>
      </c>
      <c r="KUL42" s="536">
        <f>ROUND(Eigenmischungen!KUW46,1)</f>
        <v>0</v>
      </c>
      <c r="KUM42" s="536">
        <f>ROUND(Eigenmischungen!KUX46,1)</f>
        <v>0</v>
      </c>
      <c r="KUN42" s="536">
        <f>ROUND(Eigenmischungen!KUY46,1)</f>
        <v>0</v>
      </c>
      <c r="KUO42" s="536">
        <f>ROUND(Eigenmischungen!KUZ46,1)</f>
        <v>0</v>
      </c>
      <c r="KUP42" s="536">
        <f>ROUND(Eigenmischungen!KVA46,1)</f>
        <v>0</v>
      </c>
      <c r="KUQ42" s="536">
        <f>ROUND(Eigenmischungen!KVB46,1)</f>
        <v>0</v>
      </c>
      <c r="KUR42" s="536">
        <f>ROUND(Eigenmischungen!KVC46,1)</f>
        <v>0</v>
      </c>
      <c r="KUS42" s="536">
        <f>ROUND(Eigenmischungen!KVD46,1)</f>
        <v>0</v>
      </c>
      <c r="KUT42" s="536">
        <f>ROUND(Eigenmischungen!KVE46,1)</f>
        <v>0</v>
      </c>
      <c r="KUU42" s="536">
        <f>ROUND(Eigenmischungen!KVF46,1)</f>
        <v>0</v>
      </c>
      <c r="KUV42" s="536">
        <f>ROUND(Eigenmischungen!KVG46,1)</f>
        <v>0</v>
      </c>
      <c r="KUW42" s="536">
        <f>ROUND(Eigenmischungen!KVH46,1)</f>
        <v>0</v>
      </c>
      <c r="KUX42" s="536">
        <f>ROUND(Eigenmischungen!KVI46,1)</f>
        <v>0</v>
      </c>
      <c r="KUY42" s="536">
        <f>ROUND(Eigenmischungen!KVJ46,1)</f>
        <v>0</v>
      </c>
      <c r="KUZ42" s="536">
        <f>ROUND(Eigenmischungen!KVK46,1)</f>
        <v>0</v>
      </c>
      <c r="KVA42" s="536">
        <f>ROUND(Eigenmischungen!KVL46,1)</f>
        <v>0</v>
      </c>
      <c r="KVB42" s="536">
        <f>ROUND(Eigenmischungen!KVM46,1)</f>
        <v>0</v>
      </c>
      <c r="KVC42" s="536">
        <f>ROUND(Eigenmischungen!KVN46,1)</f>
        <v>0</v>
      </c>
      <c r="KVD42" s="536">
        <f>ROUND(Eigenmischungen!KVO46,1)</f>
        <v>0</v>
      </c>
      <c r="KVE42" s="536">
        <f>ROUND(Eigenmischungen!KVP46,1)</f>
        <v>0</v>
      </c>
      <c r="KVF42" s="536">
        <f>ROUND(Eigenmischungen!KVQ46,1)</f>
        <v>0</v>
      </c>
      <c r="KVG42" s="536">
        <f>ROUND(Eigenmischungen!KVR46,1)</f>
        <v>0</v>
      </c>
      <c r="KVH42" s="536">
        <f>ROUND(Eigenmischungen!KVS46,1)</f>
        <v>0</v>
      </c>
      <c r="KVI42" s="536">
        <f>ROUND(Eigenmischungen!KVT46,1)</f>
        <v>0</v>
      </c>
      <c r="KVJ42" s="536">
        <f>ROUND(Eigenmischungen!KVU46,1)</f>
        <v>0</v>
      </c>
      <c r="KVK42" s="536">
        <f>ROUND(Eigenmischungen!KVV46,1)</f>
        <v>0</v>
      </c>
      <c r="KVL42" s="536">
        <f>ROUND(Eigenmischungen!KVW46,1)</f>
        <v>0</v>
      </c>
      <c r="KVM42" s="536">
        <f>ROUND(Eigenmischungen!KVX46,1)</f>
        <v>0</v>
      </c>
      <c r="KVN42" s="536">
        <f>ROUND(Eigenmischungen!KVY46,1)</f>
        <v>0</v>
      </c>
      <c r="KVO42" s="536">
        <f>ROUND(Eigenmischungen!KVZ46,1)</f>
        <v>0</v>
      </c>
      <c r="KVP42" s="536">
        <f>ROUND(Eigenmischungen!KWA46,1)</f>
        <v>0</v>
      </c>
      <c r="KVQ42" s="536">
        <f>ROUND(Eigenmischungen!KWB46,1)</f>
        <v>0</v>
      </c>
      <c r="KVR42" s="536">
        <f>ROUND(Eigenmischungen!KWC46,1)</f>
        <v>0</v>
      </c>
      <c r="KVS42" s="536">
        <f>ROUND(Eigenmischungen!KWD46,1)</f>
        <v>0</v>
      </c>
      <c r="KVT42" s="536">
        <f>ROUND(Eigenmischungen!KWE46,1)</f>
        <v>0</v>
      </c>
      <c r="KVU42" s="536">
        <f>ROUND(Eigenmischungen!KWF46,1)</f>
        <v>0</v>
      </c>
      <c r="KVV42" s="536">
        <f>ROUND(Eigenmischungen!KWG46,1)</f>
        <v>0</v>
      </c>
      <c r="KVW42" s="536">
        <f>ROUND(Eigenmischungen!KWH46,1)</f>
        <v>0</v>
      </c>
      <c r="KVX42" s="536">
        <f>ROUND(Eigenmischungen!KWI46,1)</f>
        <v>0</v>
      </c>
      <c r="KVY42" s="536">
        <f>ROUND(Eigenmischungen!KWJ46,1)</f>
        <v>0</v>
      </c>
      <c r="KVZ42" s="536">
        <f>ROUND(Eigenmischungen!KWK46,1)</f>
        <v>0</v>
      </c>
      <c r="KWA42" s="536">
        <f>ROUND(Eigenmischungen!KWL46,1)</f>
        <v>0</v>
      </c>
      <c r="KWB42" s="536">
        <f>ROUND(Eigenmischungen!KWM46,1)</f>
        <v>0</v>
      </c>
      <c r="KWC42" s="536">
        <f>ROUND(Eigenmischungen!KWN46,1)</f>
        <v>0</v>
      </c>
      <c r="KWD42" s="536">
        <f>ROUND(Eigenmischungen!KWO46,1)</f>
        <v>0</v>
      </c>
      <c r="KWE42" s="536">
        <f>ROUND(Eigenmischungen!KWP46,1)</f>
        <v>0</v>
      </c>
      <c r="KWF42" s="536">
        <f>ROUND(Eigenmischungen!KWQ46,1)</f>
        <v>0</v>
      </c>
      <c r="KWG42" s="536">
        <f>ROUND(Eigenmischungen!KWR46,1)</f>
        <v>0</v>
      </c>
      <c r="KWH42" s="536">
        <f>ROUND(Eigenmischungen!KWS46,1)</f>
        <v>0</v>
      </c>
      <c r="KWI42" s="536">
        <f>ROUND(Eigenmischungen!KWT46,1)</f>
        <v>0</v>
      </c>
      <c r="KWJ42" s="536">
        <f>ROUND(Eigenmischungen!KWU46,1)</f>
        <v>0</v>
      </c>
      <c r="KWK42" s="536">
        <f>ROUND(Eigenmischungen!KWV46,1)</f>
        <v>0</v>
      </c>
      <c r="KWL42" s="536">
        <f>ROUND(Eigenmischungen!KWW46,1)</f>
        <v>0</v>
      </c>
      <c r="KWM42" s="536">
        <f>ROUND(Eigenmischungen!KWX46,1)</f>
        <v>0</v>
      </c>
      <c r="KWN42" s="536">
        <f>ROUND(Eigenmischungen!KWY46,1)</f>
        <v>0</v>
      </c>
      <c r="KWO42" s="536">
        <f>ROUND(Eigenmischungen!KWZ46,1)</f>
        <v>0</v>
      </c>
      <c r="KWP42" s="536">
        <f>ROUND(Eigenmischungen!KXA46,1)</f>
        <v>0</v>
      </c>
      <c r="KWQ42" s="536">
        <f>ROUND(Eigenmischungen!KXB46,1)</f>
        <v>0</v>
      </c>
      <c r="KWR42" s="536">
        <f>ROUND(Eigenmischungen!KXC46,1)</f>
        <v>0</v>
      </c>
      <c r="KWS42" s="536">
        <f>ROUND(Eigenmischungen!KXD46,1)</f>
        <v>0</v>
      </c>
      <c r="KWT42" s="536">
        <f>ROUND(Eigenmischungen!KXE46,1)</f>
        <v>0</v>
      </c>
      <c r="KWU42" s="536">
        <f>ROUND(Eigenmischungen!KXF46,1)</f>
        <v>0</v>
      </c>
      <c r="KWV42" s="536">
        <f>ROUND(Eigenmischungen!KXG46,1)</f>
        <v>0</v>
      </c>
      <c r="KWW42" s="536">
        <f>ROUND(Eigenmischungen!KXH46,1)</f>
        <v>0</v>
      </c>
      <c r="KWX42" s="536">
        <f>ROUND(Eigenmischungen!KXI46,1)</f>
        <v>0</v>
      </c>
      <c r="KWY42" s="536">
        <f>ROUND(Eigenmischungen!KXJ46,1)</f>
        <v>0</v>
      </c>
      <c r="KWZ42" s="536">
        <f>ROUND(Eigenmischungen!KXK46,1)</f>
        <v>0</v>
      </c>
      <c r="KXA42" s="536">
        <f>ROUND(Eigenmischungen!KXL46,1)</f>
        <v>0</v>
      </c>
      <c r="KXB42" s="536">
        <f>ROUND(Eigenmischungen!KXM46,1)</f>
        <v>0</v>
      </c>
      <c r="KXC42" s="536">
        <f>ROUND(Eigenmischungen!KXN46,1)</f>
        <v>0</v>
      </c>
      <c r="KXD42" s="536">
        <f>ROUND(Eigenmischungen!KXO46,1)</f>
        <v>0</v>
      </c>
      <c r="KXE42" s="536">
        <f>ROUND(Eigenmischungen!KXP46,1)</f>
        <v>0</v>
      </c>
      <c r="KXF42" s="536">
        <f>ROUND(Eigenmischungen!KXQ46,1)</f>
        <v>0</v>
      </c>
      <c r="KXG42" s="536">
        <f>ROUND(Eigenmischungen!KXR46,1)</f>
        <v>0</v>
      </c>
      <c r="KXH42" s="536">
        <f>ROUND(Eigenmischungen!KXS46,1)</f>
        <v>0</v>
      </c>
      <c r="KXI42" s="536">
        <f>ROUND(Eigenmischungen!KXT46,1)</f>
        <v>0</v>
      </c>
      <c r="KXJ42" s="536">
        <f>ROUND(Eigenmischungen!KXU46,1)</f>
        <v>0</v>
      </c>
      <c r="KXK42" s="536">
        <f>ROUND(Eigenmischungen!KXV46,1)</f>
        <v>0</v>
      </c>
      <c r="KXL42" s="536">
        <f>ROUND(Eigenmischungen!KXW46,1)</f>
        <v>0</v>
      </c>
      <c r="KXM42" s="536">
        <f>ROUND(Eigenmischungen!KXX46,1)</f>
        <v>0</v>
      </c>
      <c r="KXN42" s="536">
        <f>ROUND(Eigenmischungen!KXY46,1)</f>
        <v>0</v>
      </c>
      <c r="KXO42" s="536">
        <f>ROUND(Eigenmischungen!KXZ46,1)</f>
        <v>0</v>
      </c>
      <c r="KXP42" s="536">
        <f>ROUND(Eigenmischungen!KYA46,1)</f>
        <v>0</v>
      </c>
      <c r="KXQ42" s="536">
        <f>ROUND(Eigenmischungen!KYB46,1)</f>
        <v>0</v>
      </c>
      <c r="KXR42" s="536">
        <f>ROUND(Eigenmischungen!KYC46,1)</f>
        <v>0</v>
      </c>
      <c r="KXS42" s="536">
        <f>ROUND(Eigenmischungen!KYD46,1)</f>
        <v>0</v>
      </c>
      <c r="KXT42" s="536">
        <f>ROUND(Eigenmischungen!KYE46,1)</f>
        <v>0</v>
      </c>
      <c r="KXU42" s="536">
        <f>ROUND(Eigenmischungen!KYF46,1)</f>
        <v>0</v>
      </c>
      <c r="KXV42" s="536">
        <f>ROUND(Eigenmischungen!KYG46,1)</f>
        <v>0</v>
      </c>
      <c r="KXW42" s="536">
        <f>ROUND(Eigenmischungen!KYH46,1)</f>
        <v>0</v>
      </c>
      <c r="KXX42" s="536">
        <f>ROUND(Eigenmischungen!KYI46,1)</f>
        <v>0</v>
      </c>
      <c r="KXY42" s="536">
        <f>ROUND(Eigenmischungen!KYJ46,1)</f>
        <v>0</v>
      </c>
      <c r="KXZ42" s="536">
        <f>ROUND(Eigenmischungen!KYK46,1)</f>
        <v>0</v>
      </c>
      <c r="KYA42" s="536">
        <f>ROUND(Eigenmischungen!KYL46,1)</f>
        <v>0</v>
      </c>
      <c r="KYB42" s="536">
        <f>ROUND(Eigenmischungen!KYM46,1)</f>
        <v>0</v>
      </c>
      <c r="KYC42" s="536">
        <f>ROUND(Eigenmischungen!KYN46,1)</f>
        <v>0</v>
      </c>
      <c r="KYD42" s="536">
        <f>ROUND(Eigenmischungen!KYO46,1)</f>
        <v>0</v>
      </c>
      <c r="KYE42" s="536">
        <f>ROUND(Eigenmischungen!KYP46,1)</f>
        <v>0</v>
      </c>
      <c r="KYF42" s="536">
        <f>ROUND(Eigenmischungen!KYQ46,1)</f>
        <v>0</v>
      </c>
      <c r="KYG42" s="536">
        <f>ROUND(Eigenmischungen!KYR46,1)</f>
        <v>0</v>
      </c>
      <c r="KYH42" s="536">
        <f>ROUND(Eigenmischungen!KYS46,1)</f>
        <v>0</v>
      </c>
      <c r="KYI42" s="536">
        <f>ROUND(Eigenmischungen!KYT46,1)</f>
        <v>0</v>
      </c>
      <c r="KYJ42" s="536">
        <f>ROUND(Eigenmischungen!KYU46,1)</f>
        <v>0</v>
      </c>
      <c r="KYK42" s="536">
        <f>ROUND(Eigenmischungen!KYV46,1)</f>
        <v>0</v>
      </c>
      <c r="KYL42" s="536">
        <f>ROUND(Eigenmischungen!KYW46,1)</f>
        <v>0</v>
      </c>
      <c r="KYM42" s="536">
        <f>ROUND(Eigenmischungen!KYX46,1)</f>
        <v>0</v>
      </c>
      <c r="KYN42" s="536">
        <f>ROUND(Eigenmischungen!KYY46,1)</f>
        <v>0</v>
      </c>
      <c r="KYO42" s="536">
        <f>ROUND(Eigenmischungen!KYZ46,1)</f>
        <v>0</v>
      </c>
      <c r="KYP42" s="536">
        <f>ROUND(Eigenmischungen!KZA46,1)</f>
        <v>0</v>
      </c>
      <c r="KYQ42" s="536">
        <f>ROUND(Eigenmischungen!KZB46,1)</f>
        <v>0</v>
      </c>
      <c r="KYR42" s="536">
        <f>ROUND(Eigenmischungen!KZC46,1)</f>
        <v>0</v>
      </c>
      <c r="KYS42" s="536">
        <f>ROUND(Eigenmischungen!KZD46,1)</f>
        <v>0</v>
      </c>
      <c r="KYT42" s="536">
        <f>ROUND(Eigenmischungen!KZE46,1)</f>
        <v>0</v>
      </c>
      <c r="KYU42" s="536">
        <f>ROUND(Eigenmischungen!KZF46,1)</f>
        <v>0</v>
      </c>
      <c r="KYV42" s="536">
        <f>ROUND(Eigenmischungen!KZG46,1)</f>
        <v>0</v>
      </c>
      <c r="KYW42" s="536">
        <f>ROUND(Eigenmischungen!KZH46,1)</f>
        <v>0</v>
      </c>
      <c r="KYX42" s="536">
        <f>ROUND(Eigenmischungen!KZI46,1)</f>
        <v>0</v>
      </c>
      <c r="KYY42" s="536">
        <f>ROUND(Eigenmischungen!KZJ46,1)</f>
        <v>0</v>
      </c>
      <c r="KYZ42" s="536">
        <f>ROUND(Eigenmischungen!KZK46,1)</f>
        <v>0</v>
      </c>
      <c r="KZA42" s="536">
        <f>ROUND(Eigenmischungen!KZL46,1)</f>
        <v>0</v>
      </c>
      <c r="KZB42" s="536">
        <f>ROUND(Eigenmischungen!KZM46,1)</f>
        <v>0</v>
      </c>
      <c r="KZC42" s="536">
        <f>ROUND(Eigenmischungen!KZN46,1)</f>
        <v>0</v>
      </c>
      <c r="KZD42" s="536">
        <f>ROUND(Eigenmischungen!KZO46,1)</f>
        <v>0</v>
      </c>
      <c r="KZE42" s="536">
        <f>ROUND(Eigenmischungen!KZP46,1)</f>
        <v>0</v>
      </c>
      <c r="KZF42" s="536">
        <f>ROUND(Eigenmischungen!KZQ46,1)</f>
        <v>0</v>
      </c>
      <c r="KZG42" s="536">
        <f>ROUND(Eigenmischungen!KZR46,1)</f>
        <v>0</v>
      </c>
      <c r="KZH42" s="536">
        <f>ROUND(Eigenmischungen!KZS46,1)</f>
        <v>0</v>
      </c>
      <c r="KZI42" s="536">
        <f>ROUND(Eigenmischungen!KZT46,1)</f>
        <v>0</v>
      </c>
      <c r="KZJ42" s="536">
        <f>ROUND(Eigenmischungen!KZU46,1)</f>
        <v>0</v>
      </c>
      <c r="KZK42" s="536">
        <f>ROUND(Eigenmischungen!KZV46,1)</f>
        <v>0</v>
      </c>
      <c r="KZL42" s="536">
        <f>ROUND(Eigenmischungen!KZW46,1)</f>
        <v>0</v>
      </c>
      <c r="KZM42" s="536">
        <f>ROUND(Eigenmischungen!KZX46,1)</f>
        <v>0</v>
      </c>
      <c r="KZN42" s="536">
        <f>ROUND(Eigenmischungen!KZY46,1)</f>
        <v>0</v>
      </c>
      <c r="KZO42" s="536">
        <f>ROUND(Eigenmischungen!KZZ46,1)</f>
        <v>0</v>
      </c>
      <c r="KZP42" s="536">
        <f>ROUND(Eigenmischungen!LAA46,1)</f>
        <v>0</v>
      </c>
      <c r="KZQ42" s="536">
        <f>ROUND(Eigenmischungen!LAB46,1)</f>
        <v>0</v>
      </c>
      <c r="KZR42" s="536">
        <f>ROUND(Eigenmischungen!LAC46,1)</f>
        <v>0</v>
      </c>
      <c r="KZS42" s="536">
        <f>ROUND(Eigenmischungen!LAD46,1)</f>
        <v>0</v>
      </c>
      <c r="KZT42" s="536">
        <f>ROUND(Eigenmischungen!LAE46,1)</f>
        <v>0</v>
      </c>
      <c r="KZU42" s="536">
        <f>ROUND(Eigenmischungen!LAF46,1)</f>
        <v>0</v>
      </c>
      <c r="KZV42" s="536">
        <f>ROUND(Eigenmischungen!LAG46,1)</f>
        <v>0</v>
      </c>
      <c r="KZW42" s="536">
        <f>ROUND(Eigenmischungen!LAH46,1)</f>
        <v>0</v>
      </c>
      <c r="KZX42" s="536">
        <f>ROUND(Eigenmischungen!LAI46,1)</f>
        <v>0</v>
      </c>
      <c r="KZY42" s="536">
        <f>ROUND(Eigenmischungen!LAJ46,1)</f>
        <v>0</v>
      </c>
      <c r="KZZ42" s="536">
        <f>ROUND(Eigenmischungen!LAK46,1)</f>
        <v>0</v>
      </c>
      <c r="LAA42" s="536">
        <f>ROUND(Eigenmischungen!LAL46,1)</f>
        <v>0</v>
      </c>
      <c r="LAB42" s="536">
        <f>ROUND(Eigenmischungen!LAM46,1)</f>
        <v>0</v>
      </c>
      <c r="LAC42" s="536">
        <f>ROUND(Eigenmischungen!LAN46,1)</f>
        <v>0</v>
      </c>
      <c r="LAD42" s="536">
        <f>ROUND(Eigenmischungen!LAO46,1)</f>
        <v>0</v>
      </c>
      <c r="LAE42" s="536">
        <f>ROUND(Eigenmischungen!LAP46,1)</f>
        <v>0</v>
      </c>
      <c r="LAF42" s="536">
        <f>ROUND(Eigenmischungen!LAQ46,1)</f>
        <v>0</v>
      </c>
      <c r="LAG42" s="536">
        <f>ROUND(Eigenmischungen!LAR46,1)</f>
        <v>0</v>
      </c>
      <c r="LAH42" s="536">
        <f>ROUND(Eigenmischungen!LAS46,1)</f>
        <v>0</v>
      </c>
      <c r="LAI42" s="536">
        <f>ROUND(Eigenmischungen!LAT46,1)</f>
        <v>0</v>
      </c>
      <c r="LAJ42" s="536">
        <f>ROUND(Eigenmischungen!LAU46,1)</f>
        <v>0</v>
      </c>
      <c r="LAK42" s="536">
        <f>ROUND(Eigenmischungen!LAV46,1)</f>
        <v>0</v>
      </c>
      <c r="LAL42" s="536">
        <f>ROUND(Eigenmischungen!LAW46,1)</f>
        <v>0</v>
      </c>
      <c r="LAM42" s="536">
        <f>ROUND(Eigenmischungen!LAX46,1)</f>
        <v>0</v>
      </c>
      <c r="LAN42" s="536">
        <f>ROUND(Eigenmischungen!LAY46,1)</f>
        <v>0</v>
      </c>
      <c r="LAO42" s="536">
        <f>ROUND(Eigenmischungen!LAZ46,1)</f>
        <v>0</v>
      </c>
      <c r="LAP42" s="536">
        <f>ROUND(Eigenmischungen!LBA46,1)</f>
        <v>0</v>
      </c>
      <c r="LAQ42" s="536">
        <f>ROUND(Eigenmischungen!LBB46,1)</f>
        <v>0</v>
      </c>
      <c r="LAR42" s="536">
        <f>ROUND(Eigenmischungen!LBC46,1)</f>
        <v>0</v>
      </c>
      <c r="LAS42" s="536">
        <f>ROUND(Eigenmischungen!LBD46,1)</f>
        <v>0</v>
      </c>
      <c r="LAT42" s="536">
        <f>ROUND(Eigenmischungen!LBE46,1)</f>
        <v>0</v>
      </c>
      <c r="LAU42" s="536">
        <f>ROUND(Eigenmischungen!LBF46,1)</f>
        <v>0</v>
      </c>
      <c r="LAV42" s="536">
        <f>ROUND(Eigenmischungen!LBG46,1)</f>
        <v>0</v>
      </c>
      <c r="LAW42" s="536">
        <f>ROUND(Eigenmischungen!LBH46,1)</f>
        <v>0</v>
      </c>
      <c r="LAX42" s="536">
        <f>ROUND(Eigenmischungen!LBI46,1)</f>
        <v>0</v>
      </c>
      <c r="LAY42" s="536">
        <f>ROUND(Eigenmischungen!LBJ46,1)</f>
        <v>0</v>
      </c>
      <c r="LAZ42" s="536">
        <f>ROUND(Eigenmischungen!LBK46,1)</f>
        <v>0</v>
      </c>
      <c r="LBA42" s="536">
        <f>ROUND(Eigenmischungen!LBL46,1)</f>
        <v>0</v>
      </c>
      <c r="LBB42" s="536">
        <f>ROUND(Eigenmischungen!LBM46,1)</f>
        <v>0</v>
      </c>
      <c r="LBC42" s="536">
        <f>ROUND(Eigenmischungen!LBN46,1)</f>
        <v>0</v>
      </c>
      <c r="LBD42" s="536">
        <f>ROUND(Eigenmischungen!LBO46,1)</f>
        <v>0</v>
      </c>
      <c r="LBE42" s="536">
        <f>ROUND(Eigenmischungen!LBP46,1)</f>
        <v>0</v>
      </c>
      <c r="LBF42" s="536">
        <f>ROUND(Eigenmischungen!LBQ46,1)</f>
        <v>0</v>
      </c>
      <c r="LBG42" s="536">
        <f>ROUND(Eigenmischungen!LBR46,1)</f>
        <v>0</v>
      </c>
      <c r="LBH42" s="536">
        <f>ROUND(Eigenmischungen!LBS46,1)</f>
        <v>0</v>
      </c>
      <c r="LBI42" s="536">
        <f>ROUND(Eigenmischungen!LBT46,1)</f>
        <v>0</v>
      </c>
      <c r="LBJ42" s="536">
        <f>ROUND(Eigenmischungen!LBU46,1)</f>
        <v>0</v>
      </c>
      <c r="LBK42" s="536">
        <f>ROUND(Eigenmischungen!LBV46,1)</f>
        <v>0</v>
      </c>
      <c r="LBL42" s="536">
        <f>ROUND(Eigenmischungen!LBW46,1)</f>
        <v>0</v>
      </c>
      <c r="LBM42" s="536">
        <f>ROUND(Eigenmischungen!LBX46,1)</f>
        <v>0</v>
      </c>
      <c r="LBN42" s="536">
        <f>ROUND(Eigenmischungen!LBY46,1)</f>
        <v>0</v>
      </c>
      <c r="LBO42" s="536">
        <f>ROUND(Eigenmischungen!LBZ46,1)</f>
        <v>0</v>
      </c>
      <c r="LBP42" s="536">
        <f>ROUND(Eigenmischungen!LCA46,1)</f>
        <v>0</v>
      </c>
      <c r="LBQ42" s="536">
        <f>ROUND(Eigenmischungen!LCB46,1)</f>
        <v>0</v>
      </c>
      <c r="LBR42" s="536">
        <f>ROUND(Eigenmischungen!LCC46,1)</f>
        <v>0</v>
      </c>
      <c r="LBS42" s="536">
        <f>ROUND(Eigenmischungen!LCD46,1)</f>
        <v>0</v>
      </c>
      <c r="LBT42" s="536">
        <f>ROUND(Eigenmischungen!LCE46,1)</f>
        <v>0</v>
      </c>
      <c r="LBU42" s="536">
        <f>ROUND(Eigenmischungen!LCF46,1)</f>
        <v>0</v>
      </c>
      <c r="LBV42" s="536">
        <f>ROUND(Eigenmischungen!LCG46,1)</f>
        <v>0</v>
      </c>
      <c r="LBW42" s="536">
        <f>ROUND(Eigenmischungen!LCH46,1)</f>
        <v>0</v>
      </c>
      <c r="LBX42" s="536">
        <f>ROUND(Eigenmischungen!LCI46,1)</f>
        <v>0</v>
      </c>
      <c r="LBY42" s="536">
        <f>ROUND(Eigenmischungen!LCJ46,1)</f>
        <v>0</v>
      </c>
      <c r="LBZ42" s="536">
        <f>ROUND(Eigenmischungen!LCK46,1)</f>
        <v>0</v>
      </c>
      <c r="LCA42" s="536">
        <f>ROUND(Eigenmischungen!LCL46,1)</f>
        <v>0</v>
      </c>
      <c r="LCB42" s="536">
        <f>ROUND(Eigenmischungen!LCM46,1)</f>
        <v>0</v>
      </c>
      <c r="LCC42" s="536">
        <f>ROUND(Eigenmischungen!LCN46,1)</f>
        <v>0</v>
      </c>
      <c r="LCD42" s="536">
        <f>ROUND(Eigenmischungen!LCO46,1)</f>
        <v>0</v>
      </c>
      <c r="LCE42" s="536">
        <f>ROUND(Eigenmischungen!LCP46,1)</f>
        <v>0</v>
      </c>
      <c r="LCF42" s="536">
        <f>ROUND(Eigenmischungen!LCQ46,1)</f>
        <v>0</v>
      </c>
      <c r="LCG42" s="536">
        <f>ROUND(Eigenmischungen!LCR46,1)</f>
        <v>0</v>
      </c>
      <c r="LCH42" s="536">
        <f>ROUND(Eigenmischungen!LCS46,1)</f>
        <v>0</v>
      </c>
      <c r="LCI42" s="536">
        <f>ROUND(Eigenmischungen!LCT46,1)</f>
        <v>0</v>
      </c>
      <c r="LCJ42" s="536">
        <f>ROUND(Eigenmischungen!LCU46,1)</f>
        <v>0</v>
      </c>
      <c r="LCK42" s="536">
        <f>ROUND(Eigenmischungen!LCV46,1)</f>
        <v>0</v>
      </c>
      <c r="LCL42" s="536">
        <f>ROUND(Eigenmischungen!LCW46,1)</f>
        <v>0</v>
      </c>
      <c r="LCM42" s="536">
        <f>ROUND(Eigenmischungen!LCX46,1)</f>
        <v>0</v>
      </c>
      <c r="LCN42" s="536">
        <f>ROUND(Eigenmischungen!LCY46,1)</f>
        <v>0</v>
      </c>
      <c r="LCO42" s="536">
        <f>ROUND(Eigenmischungen!LCZ46,1)</f>
        <v>0</v>
      </c>
      <c r="LCP42" s="536">
        <f>ROUND(Eigenmischungen!LDA46,1)</f>
        <v>0</v>
      </c>
      <c r="LCQ42" s="536">
        <f>ROUND(Eigenmischungen!LDB46,1)</f>
        <v>0</v>
      </c>
      <c r="LCR42" s="536">
        <f>ROUND(Eigenmischungen!LDC46,1)</f>
        <v>0</v>
      </c>
      <c r="LCS42" s="536">
        <f>ROUND(Eigenmischungen!LDD46,1)</f>
        <v>0</v>
      </c>
      <c r="LCT42" s="536">
        <f>ROUND(Eigenmischungen!LDE46,1)</f>
        <v>0</v>
      </c>
      <c r="LCU42" s="536">
        <f>ROUND(Eigenmischungen!LDF46,1)</f>
        <v>0</v>
      </c>
      <c r="LCV42" s="536">
        <f>ROUND(Eigenmischungen!LDG46,1)</f>
        <v>0</v>
      </c>
      <c r="LCW42" s="536">
        <f>ROUND(Eigenmischungen!LDH46,1)</f>
        <v>0</v>
      </c>
      <c r="LCX42" s="536">
        <f>ROUND(Eigenmischungen!LDI46,1)</f>
        <v>0</v>
      </c>
      <c r="LCY42" s="536">
        <f>ROUND(Eigenmischungen!LDJ46,1)</f>
        <v>0</v>
      </c>
      <c r="LCZ42" s="536">
        <f>ROUND(Eigenmischungen!LDK46,1)</f>
        <v>0</v>
      </c>
      <c r="LDA42" s="536">
        <f>ROUND(Eigenmischungen!LDL46,1)</f>
        <v>0</v>
      </c>
      <c r="LDB42" s="536">
        <f>ROUND(Eigenmischungen!LDM46,1)</f>
        <v>0</v>
      </c>
      <c r="LDC42" s="536">
        <f>ROUND(Eigenmischungen!LDN46,1)</f>
        <v>0</v>
      </c>
      <c r="LDD42" s="536">
        <f>ROUND(Eigenmischungen!LDO46,1)</f>
        <v>0</v>
      </c>
      <c r="LDE42" s="536">
        <f>ROUND(Eigenmischungen!LDP46,1)</f>
        <v>0</v>
      </c>
      <c r="LDF42" s="536">
        <f>ROUND(Eigenmischungen!LDQ46,1)</f>
        <v>0</v>
      </c>
      <c r="LDG42" s="536">
        <f>ROUND(Eigenmischungen!LDR46,1)</f>
        <v>0</v>
      </c>
      <c r="LDH42" s="536">
        <f>ROUND(Eigenmischungen!LDS46,1)</f>
        <v>0</v>
      </c>
      <c r="LDI42" s="536">
        <f>ROUND(Eigenmischungen!LDT46,1)</f>
        <v>0</v>
      </c>
      <c r="LDJ42" s="536">
        <f>ROUND(Eigenmischungen!LDU46,1)</f>
        <v>0</v>
      </c>
      <c r="LDK42" s="536">
        <f>ROUND(Eigenmischungen!LDV46,1)</f>
        <v>0</v>
      </c>
      <c r="LDL42" s="536">
        <f>ROUND(Eigenmischungen!LDW46,1)</f>
        <v>0</v>
      </c>
      <c r="LDM42" s="536">
        <f>ROUND(Eigenmischungen!LDX46,1)</f>
        <v>0</v>
      </c>
      <c r="LDN42" s="536">
        <f>ROUND(Eigenmischungen!LDY46,1)</f>
        <v>0</v>
      </c>
      <c r="LDO42" s="536">
        <f>ROUND(Eigenmischungen!LDZ46,1)</f>
        <v>0</v>
      </c>
      <c r="LDP42" s="536">
        <f>ROUND(Eigenmischungen!LEA46,1)</f>
        <v>0</v>
      </c>
      <c r="LDQ42" s="536">
        <f>ROUND(Eigenmischungen!LEB46,1)</f>
        <v>0</v>
      </c>
      <c r="LDR42" s="536">
        <f>ROUND(Eigenmischungen!LEC46,1)</f>
        <v>0</v>
      </c>
      <c r="LDS42" s="536">
        <f>ROUND(Eigenmischungen!LED46,1)</f>
        <v>0</v>
      </c>
      <c r="LDT42" s="536">
        <f>ROUND(Eigenmischungen!LEE46,1)</f>
        <v>0</v>
      </c>
      <c r="LDU42" s="536">
        <f>ROUND(Eigenmischungen!LEF46,1)</f>
        <v>0</v>
      </c>
      <c r="LDV42" s="536">
        <f>ROUND(Eigenmischungen!LEG46,1)</f>
        <v>0</v>
      </c>
      <c r="LDW42" s="536">
        <f>ROUND(Eigenmischungen!LEH46,1)</f>
        <v>0</v>
      </c>
      <c r="LDX42" s="536">
        <f>ROUND(Eigenmischungen!LEI46,1)</f>
        <v>0</v>
      </c>
      <c r="LDY42" s="536">
        <f>ROUND(Eigenmischungen!LEJ46,1)</f>
        <v>0</v>
      </c>
      <c r="LDZ42" s="536">
        <f>ROUND(Eigenmischungen!LEK46,1)</f>
        <v>0</v>
      </c>
      <c r="LEA42" s="536">
        <f>ROUND(Eigenmischungen!LEL46,1)</f>
        <v>0</v>
      </c>
      <c r="LEB42" s="536">
        <f>ROUND(Eigenmischungen!LEM46,1)</f>
        <v>0</v>
      </c>
      <c r="LEC42" s="536">
        <f>ROUND(Eigenmischungen!LEN46,1)</f>
        <v>0</v>
      </c>
      <c r="LED42" s="536">
        <f>ROUND(Eigenmischungen!LEO46,1)</f>
        <v>0</v>
      </c>
      <c r="LEE42" s="536">
        <f>ROUND(Eigenmischungen!LEP46,1)</f>
        <v>0</v>
      </c>
      <c r="LEF42" s="536">
        <f>ROUND(Eigenmischungen!LEQ46,1)</f>
        <v>0</v>
      </c>
      <c r="LEG42" s="536">
        <f>ROUND(Eigenmischungen!LER46,1)</f>
        <v>0</v>
      </c>
      <c r="LEH42" s="536">
        <f>ROUND(Eigenmischungen!LES46,1)</f>
        <v>0</v>
      </c>
      <c r="LEI42" s="536">
        <f>ROUND(Eigenmischungen!LET46,1)</f>
        <v>0</v>
      </c>
      <c r="LEJ42" s="536">
        <f>ROUND(Eigenmischungen!LEU46,1)</f>
        <v>0</v>
      </c>
      <c r="LEK42" s="536">
        <f>ROUND(Eigenmischungen!LEV46,1)</f>
        <v>0</v>
      </c>
      <c r="LEL42" s="536">
        <f>ROUND(Eigenmischungen!LEW46,1)</f>
        <v>0</v>
      </c>
      <c r="LEM42" s="536">
        <f>ROUND(Eigenmischungen!LEX46,1)</f>
        <v>0</v>
      </c>
      <c r="LEN42" s="536">
        <f>ROUND(Eigenmischungen!LEY46,1)</f>
        <v>0</v>
      </c>
      <c r="LEO42" s="536">
        <f>ROUND(Eigenmischungen!LEZ46,1)</f>
        <v>0</v>
      </c>
      <c r="LEP42" s="536">
        <f>ROUND(Eigenmischungen!LFA46,1)</f>
        <v>0</v>
      </c>
      <c r="LEQ42" s="536">
        <f>ROUND(Eigenmischungen!LFB46,1)</f>
        <v>0</v>
      </c>
      <c r="LER42" s="536">
        <f>ROUND(Eigenmischungen!LFC46,1)</f>
        <v>0</v>
      </c>
      <c r="LES42" s="536">
        <f>ROUND(Eigenmischungen!LFD46,1)</f>
        <v>0</v>
      </c>
      <c r="LET42" s="536">
        <f>ROUND(Eigenmischungen!LFE46,1)</f>
        <v>0</v>
      </c>
      <c r="LEU42" s="536">
        <f>ROUND(Eigenmischungen!LFF46,1)</f>
        <v>0</v>
      </c>
      <c r="LEV42" s="536">
        <f>ROUND(Eigenmischungen!LFG46,1)</f>
        <v>0</v>
      </c>
      <c r="LEW42" s="536">
        <f>ROUND(Eigenmischungen!LFH46,1)</f>
        <v>0</v>
      </c>
      <c r="LEX42" s="536">
        <f>ROUND(Eigenmischungen!LFI46,1)</f>
        <v>0</v>
      </c>
      <c r="LEY42" s="536">
        <f>ROUND(Eigenmischungen!LFJ46,1)</f>
        <v>0</v>
      </c>
      <c r="LEZ42" s="536">
        <f>ROUND(Eigenmischungen!LFK46,1)</f>
        <v>0</v>
      </c>
      <c r="LFA42" s="536">
        <f>ROUND(Eigenmischungen!LFL46,1)</f>
        <v>0</v>
      </c>
      <c r="LFB42" s="536">
        <f>ROUND(Eigenmischungen!LFM46,1)</f>
        <v>0</v>
      </c>
      <c r="LFC42" s="536">
        <f>ROUND(Eigenmischungen!LFN46,1)</f>
        <v>0</v>
      </c>
      <c r="LFD42" s="536">
        <f>ROUND(Eigenmischungen!LFO46,1)</f>
        <v>0</v>
      </c>
      <c r="LFE42" s="536">
        <f>ROUND(Eigenmischungen!LFP46,1)</f>
        <v>0</v>
      </c>
      <c r="LFF42" s="536">
        <f>ROUND(Eigenmischungen!LFQ46,1)</f>
        <v>0</v>
      </c>
      <c r="LFG42" s="536">
        <f>ROUND(Eigenmischungen!LFR46,1)</f>
        <v>0</v>
      </c>
      <c r="LFH42" s="536">
        <f>ROUND(Eigenmischungen!LFS46,1)</f>
        <v>0</v>
      </c>
      <c r="LFI42" s="536">
        <f>ROUND(Eigenmischungen!LFT46,1)</f>
        <v>0</v>
      </c>
      <c r="LFJ42" s="536">
        <f>ROUND(Eigenmischungen!LFU46,1)</f>
        <v>0</v>
      </c>
      <c r="LFK42" s="536">
        <f>ROUND(Eigenmischungen!LFV46,1)</f>
        <v>0</v>
      </c>
      <c r="LFL42" s="536">
        <f>ROUND(Eigenmischungen!LFW46,1)</f>
        <v>0</v>
      </c>
      <c r="LFM42" s="536">
        <f>ROUND(Eigenmischungen!LFX46,1)</f>
        <v>0</v>
      </c>
      <c r="LFN42" s="536">
        <f>ROUND(Eigenmischungen!LFY46,1)</f>
        <v>0</v>
      </c>
      <c r="LFO42" s="536">
        <f>ROUND(Eigenmischungen!LFZ46,1)</f>
        <v>0</v>
      </c>
      <c r="LFP42" s="536">
        <f>ROUND(Eigenmischungen!LGA46,1)</f>
        <v>0</v>
      </c>
      <c r="LFQ42" s="536">
        <f>ROUND(Eigenmischungen!LGB46,1)</f>
        <v>0</v>
      </c>
      <c r="LFR42" s="536">
        <f>ROUND(Eigenmischungen!LGC46,1)</f>
        <v>0</v>
      </c>
      <c r="LFS42" s="536">
        <f>ROUND(Eigenmischungen!LGD46,1)</f>
        <v>0</v>
      </c>
      <c r="LFT42" s="536">
        <f>ROUND(Eigenmischungen!LGE46,1)</f>
        <v>0</v>
      </c>
      <c r="LFU42" s="536">
        <f>ROUND(Eigenmischungen!LGF46,1)</f>
        <v>0</v>
      </c>
      <c r="LFV42" s="536">
        <f>ROUND(Eigenmischungen!LGG46,1)</f>
        <v>0</v>
      </c>
      <c r="LFW42" s="536">
        <f>ROUND(Eigenmischungen!LGH46,1)</f>
        <v>0</v>
      </c>
      <c r="LFX42" s="536">
        <f>ROUND(Eigenmischungen!LGI46,1)</f>
        <v>0</v>
      </c>
      <c r="LFY42" s="536">
        <f>ROUND(Eigenmischungen!LGJ46,1)</f>
        <v>0</v>
      </c>
      <c r="LFZ42" s="536">
        <f>ROUND(Eigenmischungen!LGK46,1)</f>
        <v>0</v>
      </c>
      <c r="LGA42" s="536">
        <f>ROUND(Eigenmischungen!LGL46,1)</f>
        <v>0</v>
      </c>
      <c r="LGB42" s="536">
        <f>ROUND(Eigenmischungen!LGM46,1)</f>
        <v>0</v>
      </c>
      <c r="LGC42" s="536">
        <f>ROUND(Eigenmischungen!LGN46,1)</f>
        <v>0</v>
      </c>
      <c r="LGD42" s="536">
        <f>ROUND(Eigenmischungen!LGO46,1)</f>
        <v>0</v>
      </c>
      <c r="LGE42" s="536">
        <f>ROUND(Eigenmischungen!LGP46,1)</f>
        <v>0</v>
      </c>
      <c r="LGF42" s="536">
        <f>ROUND(Eigenmischungen!LGQ46,1)</f>
        <v>0</v>
      </c>
      <c r="LGG42" s="536">
        <f>ROUND(Eigenmischungen!LGR46,1)</f>
        <v>0</v>
      </c>
      <c r="LGH42" s="536">
        <f>ROUND(Eigenmischungen!LGS46,1)</f>
        <v>0</v>
      </c>
      <c r="LGI42" s="536">
        <f>ROUND(Eigenmischungen!LGT46,1)</f>
        <v>0</v>
      </c>
      <c r="LGJ42" s="536">
        <f>ROUND(Eigenmischungen!LGU46,1)</f>
        <v>0</v>
      </c>
      <c r="LGK42" s="536">
        <f>ROUND(Eigenmischungen!LGV46,1)</f>
        <v>0</v>
      </c>
      <c r="LGL42" s="536">
        <f>ROUND(Eigenmischungen!LGW46,1)</f>
        <v>0</v>
      </c>
      <c r="LGM42" s="536">
        <f>ROUND(Eigenmischungen!LGX46,1)</f>
        <v>0</v>
      </c>
      <c r="LGN42" s="536">
        <f>ROUND(Eigenmischungen!LGY46,1)</f>
        <v>0</v>
      </c>
      <c r="LGO42" s="536">
        <f>ROUND(Eigenmischungen!LGZ46,1)</f>
        <v>0</v>
      </c>
      <c r="LGP42" s="536">
        <f>ROUND(Eigenmischungen!LHA46,1)</f>
        <v>0</v>
      </c>
      <c r="LGQ42" s="536">
        <f>ROUND(Eigenmischungen!LHB46,1)</f>
        <v>0</v>
      </c>
      <c r="LGR42" s="536">
        <f>ROUND(Eigenmischungen!LHC46,1)</f>
        <v>0</v>
      </c>
      <c r="LGS42" s="536">
        <f>ROUND(Eigenmischungen!LHD46,1)</f>
        <v>0</v>
      </c>
      <c r="LGT42" s="536">
        <f>ROUND(Eigenmischungen!LHE46,1)</f>
        <v>0</v>
      </c>
      <c r="LGU42" s="536">
        <f>ROUND(Eigenmischungen!LHF46,1)</f>
        <v>0</v>
      </c>
      <c r="LGV42" s="536">
        <f>ROUND(Eigenmischungen!LHG46,1)</f>
        <v>0</v>
      </c>
      <c r="LGW42" s="536">
        <f>ROUND(Eigenmischungen!LHH46,1)</f>
        <v>0</v>
      </c>
      <c r="LGX42" s="536">
        <f>ROUND(Eigenmischungen!LHI46,1)</f>
        <v>0</v>
      </c>
      <c r="LGY42" s="536">
        <f>ROUND(Eigenmischungen!LHJ46,1)</f>
        <v>0</v>
      </c>
      <c r="LGZ42" s="536">
        <f>ROUND(Eigenmischungen!LHK46,1)</f>
        <v>0</v>
      </c>
      <c r="LHA42" s="536">
        <f>ROUND(Eigenmischungen!LHL46,1)</f>
        <v>0</v>
      </c>
      <c r="LHB42" s="536">
        <f>ROUND(Eigenmischungen!LHM46,1)</f>
        <v>0</v>
      </c>
      <c r="LHC42" s="536">
        <f>ROUND(Eigenmischungen!LHN46,1)</f>
        <v>0</v>
      </c>
      <c r="LHD42" s="536">
        <f>ROUND(Eigenmischungen!LHO46,1)</f>
        <v>0</v>
      </c>
      <c r="LHE42" s="536">
        <f>ROUND(Eigenmischungen!LHP46,1)</f>
        <v>0</v>
      </c>
      <c r="LHF42" s="536">
        <f>ROUND(Eigenmischungen!LHQ46,1)</f>
        <v>0</v>
      </c>
      <c r="LHG42" s="536">
        <f>ROUND(Eigenmischungen!LHR46,1)</f>
        <v>0</v>
      </c>
      <c r="LHH42" s="536">
        <f>ROUND(Eigenmischungen!LHS46,1)</f>
        <v>0</v>
      </c>
      <c r="LHI42" s="536">
        <f>ROUND(Eigenmischungen!LHT46,1)</f>
        <v>0</v>
      </c>
      <c r="LHJ42" s="536">
        <f>ROUND(Eigenmischungen!LHU46,1)</f>
        <v>0</v>
      </c>
      <c r="LHK42" s="536">
        <f>ROUND(Eigenmischungen!LHV46,1)</f>
        <v>0</v>
      </c>
      <c r="LHL42" s="536">
        <f>ROUND(Eigenmischungen!LHW46,1)</f>
        <v>0</v>
      </c>
      <c r="LHM42" s="536">
        <f>ROUND(Eigenmischungen!LHX46,1)</f>
        <v>0</v>
      </c>
      <c r="LHN42" s="536">
        <f>ROUND(Eigenmischungen!LHY46,1)</f>
        <v>0</v>
      </c>
      <c r="LHO42" s="536">
        <f>ROUND(Eigenmischungen!LHZ46,1)</f>
        <v>0</v>
      </c>
      <c r="LHP42" s="536">
        <f>ROUND(Eigenmischungen!LIA46,1)</f>
        <v>0</v>
      </c>
      <c r="LHQ42" s="536">
        <f>ROUND(Eigenmischungen!LIB46,1)</f>
        <v>0</v>
      </c>
      <c r="LHR42" s="536">
        <f>ROUND(Eigenmischungen!LIC46,1)</f>
        <v>0</v>
      </c>
      <c r="LHS42" s="536">
        <f>ROUND(Eigenmischungen!LID46,1)</f>
        <v>0</v>
      </c>
      <c r="LHT42" s="536">
        <f>ROUND(Eigenmischungen!LIE46,1)</f>
        <v>0</v>
      </c>
      <c r="LHU42" s="536">
        <f>ROUND(Eigenmischungen!LIF46,1)</f>
        <v>0</v>
      </c>
      <c r="LHV42" s="536">
        <f>ROUND(Eigenmischungen!LIG46,1)</f>
        <v>0</v>
      </c>
      <c r="LHW42" s="536">
        <f>ROUND(Eigenmischungen!LIH46,1)</f>
        <v>0</v>
      </c>
      <c r="LHX42" s="536">
        <f>ROUND(Eigenmischungen!LII46,1)</f>
        <v>0</v>
      </c>
      <c r="LHY42" s="536">
        <f>ROUND(Eigenmischungen!LIJ46,1)</f>
        <v>0</v>
      </c>
      <c r="LHZ42" s="536">
        <f>ROUND(Eigenmischungen!LIK46,1)</f>
        <v>0</v>
      </c>
      <c r="LIA42" s="536">
        <f>ROUND(Eigenmischungen!LIL46,1)</f>
        <v>0</v>
      </c>
      <c r="LIB42" s="536">
        <f>ROUND(Eigenmischungen!LIM46,1)</f>
        <v>0</v>
      </c>
      <c r="LIC42" s="536">
        <f>ROUND(Eigenmischungen!LIN46,1)</f>
        <v>0</v>
      </c>
      <c r="LID42" s="536">
        <f>ROUND(Eigenmischungen!LIO46,1)</f>
        <v>0</v>
      </c>
      <c r="LIE42" s="536">
        <f>ROUND(Eigenmischungen!LIP46,1)</f>
        <v>0</v>
      </c>
      <c r="LIF42" s="536">
        <f>ROUND(Eigenmischungen!LIQ46,1)</f>
        <v>0</v>
      </c>
      <c r="LIG42" s="536">
        <f>ROUND(Eigenmischungen!LIR46,1)</f>
        <v>0</v>
      </c>
      <c r="LIH42" s="536">
        <f>ROUND(Eigenmischungen!LIS46,1)</f>
        <v>0</v>
      </c>
      <c r="LII42" s="536">
        <f>ROUND(Eigenmischungen!LIT46,1)</f>
        <v>0</v>
      </c>
      <c r="LIJ42" s="536">
        <f>ROUND(Eigenmischungen!LIU46,1)</f>
        <v>0</v>
      </c>
      <c r="LIK42" s="536">
        <f>ROUND(Eigenmischungen!LIV46,1)</f>
        <v>0</v>
      </c>
      <c r="LIL42" s="536">
        <f>ROUND(Eigenmischungen!LIW46,1)</f>
        <v>0</v>
      </c>
      <c r="LIM42" s="536">
        <f>ROUND(Eigenmischungen!LIX46,1)</f>
        <v>0</v>
      </c>
      <c r="LIN42" s="536">
        <f>ROUND(Eigenmischungen!LIY46,1)</f>
        <v>0</v>
      </c>
      <c r="LIO42" s="536">
        <f>ROUND(Eigenmischungen!LIZ46,1)</f>
        <v>0</v>
      </c>
      <c r="LIP42" s="536">
        <f>ROUND(Eigenmischungen!LJA46,1)</f>
        <v>0</v>
      </c>
      <c r="LIQ42" s="536">
        <f>ROUND(Eigenmischungen!LJB46,1)</f>
        <v>0</v>
      </c>
      <c r="LIR42" s="536">
        <f>ROUND(Eigenmischungen!LJC46,1)</f>
        <v>0</v>
      </c>
      <c r="LIS42" s="536">
        <f>ROUND(Eigenmischungen!LJD46,1)</f>
        <v>0</v>
      </c>
      <c r="LIT42" s="536">
        <f>ROUND(Eigenmischungen!LJE46,1)</f>
        <v>0</v>
      </c>
      <c r="LIU42" s="536">
        <f>ROUND(Eigenmischungen!LJF46,1)</f>
        <v>0</v>
      </c>
      <c r="LIV42" s="536">
        <f>ROUND(Eigenmischungen!LJG46,1)</f>
        <v>0</v>
      </c>
      <c r="LIW42" s="536">
        <f>ROUND(Eigenmischungen!LJH46,1)</f>
        <v>0</v>
      </c>
      <c r="LIX42" s="536">
        <f>ROUND(Eigenmischungen!LJI46,1)</f>
        <v>0</v>
      </c>
      <c r="LIY42" s="536">
        <f>ROUND(Eigenmischungen!LJJ46,1)</f>
        <v>0</v>
      </c>
      <c r="LIZ42" s="536">
        <f>ROUND(Eigenmischungen!LJK46,1)</f>
        <v>0</v>
      </c>
      <c r="LJA42" s="536">
        <f>ROUND(Eigenmischungen!LJL46,1)</f>
        <v>0</v>
      </c>
      <c r="LJB42" s="536">
        <f>ROUND(Eigenmischungen!LJM46,1)</f>
        <v>0</v>
      </c>
      <c r="LJC42" s="536">
        <f>ROUND(Eigenmischungen!LJN46,1)</f>
        <v>0</v>
      </c>
      <c r="LJD42" s="536">
        <f>ROUND(Eigenmischungen!LJO46,1)</f>
        <v>0</v>
      </c>
      <c r="LJE42" s="536">
        <f>ROUND(Eigenmischungen!LJP46,1)</f>
        <v>0</v>
      </c>
      <c r="LJF42" s="536">
        <f>ROUND(Eigenmischungen!LJQ46,1)</f>
        <v>0</v>
      </c>
      <c r="LJG42" s="536">
        <f>ROUND(Eigenmischungen!LJR46,1)</f>
        <v>0</v>
      </c>
      <c r="LJH42" s="536">
        <f>ROUND(Eigenmischungen!LJS46,1)</f>
        <v>0</v>
      </c>
      <c r="LJI42" s="536">
        <f>ROUND(Eigenmischungen!LJT46,1)</f>
        <v>0</v>
      </c>
      <c r="LJJ42" s="536">
        <f>ROUND(Eigenmischungen!LJU46,1)</f>
        <v>0</v>
      </c>
      <c r="LJK42" s="536">
        <f>ROUND(Eigenmischungen!LJV46,1)</f>
        <v>0</v>
      </c>
      <c r="LJL42" s="536">
        <f>ROUND(Eigenmischungen!LJW46,1)</f>
        <v>0</v>
      </c>
      <c r="LJM42" s="536">
        <f>ROUND(Eigenmischungen!LJX46,1)</f>
        <v>0</v>
      </c>
      <c r="LJN42" s="536">
        <f>ROUND(Eigenmischungen!LJY46,1)</f>
        <v>0</v>
      </c>
      <c r="LJO42" s="536">
        <f>ROUND(Eigenmischungen!LJZ46,1)</f>
        <v>0</v>
      </c>
      <c r="LJP42" s="536">
        <f>ROUND(Eigenmischungen!LKA46,1)</f>
        <v>0</v>
      </c>
      <c r="LJQ42" s="536">
        <f>ROUND(Eigenmischungen!LKB46,1)</f>
        <v>0</v>
      </c>
      <c r="LJR42" s="536">
        <f>ROUND(Eigenmischungen!LKC46,1)</f>
        <v>0</v>
      </c>
      <c r="LJS42" s="536">
        <f>ROUND(Eigenmischungen!LKD46,1)</f>
        <v>0</v>
      </c>
      <c r="LJT42" s="536">
        <f>ROUND(Eigenmischungen!LKE46,1)</f>
        <v>0</v>
      </c>
      <c r="LJU42" s="536">
        <f>ROUND(Eigenmischungen!LKF46,1)</f>
        <v>0</v>
      </c>
      <c r="LJV42" s="536">
        <f>ROUND(Eigenmischungen!LKG46,1)</f>
        <v>0</v>
      </c>
      <c r="LJW42" s="536">
        <f>ROUND(Eigenmischungen!LKH46,1)</f>
        <v>0</v>
      </c>
      <c r="LJX42" s="536">
        <f>ROUND(Eigenmischungen!LKI46,1)</f>
        <v>0</v>
      </c>
      <c r="LJY42" s="536">
        <f>ROUND(Eigenmischungen!LKJ46,1)</f>
        <v>0</v>
      </c>
      <c r="LJZ42" s="536">
        <f>ROUND(Eigenmischungen!LKK46,1)</f>
        <v>0</v>
      </c>
      <c r="LKA42" s="536">
        <f>ROUND(Eigenmischungen!LKL46,1)</f>
        <v>0</v>
      </c>
      <c r="LKB42" s="536">
        <f>ROUND(Eigenmischungen!LKM46,1)</f>
        <v>0</v>
      </c>
      <c r="LKC42" s="536">
        <f>ROUND(Eigenmischungen!LKN46,1)</f>
        <v>0</v>
      </c>
      <c r="LKD42" s="536">
        <f>ROUND(Eigenmischungen!LKO46,1)</f>
        <v>0</v>
      </c>
      <c r="LKE42" s="536">
        <f>ROUND(Eigenmischungen!LKP46,1)</f>
        <v>0</v>
      </c>
      <c r="LKF42" s="536">
        <f>ROUND(Eigenmischungen!LKQ46,1)</f>
        <v>0</v>
      </c>
      <c r="LKG42" s="536">
        <f>ROUND(Eigenmischungen!LKR46,1)</f>
        <v>0</v>
      </c>
      <c r="LKH42" s="536">
        <f>ROUND(Eigenmischungen!LKS46,1)</f>
        <v>0</v>
      </c>
      <c r="LKI42" s="536">
        <f>ROUND(Eigenmischungen!LKT46,1)</f>
        <v>0</v>
      </c>
      <c r="LKJ42" s="536">
        <f>ROUND(Eigenmischungen!LKU46,1)</f>
        <v>0</v>
      </c>
      <c r="LKK42" s="536">
        <f>ROUND(Eigenmischungen!LKV46,1)</f>
        <v>0</v>
      </c>
      <c r="LKL42" s="536">
        <f>ROUND(Eigenmischungen!LKW46,1)</f>
        <v>0</v>
      </c>
      <c r="LKM42" s="536">
        <f>ROUND(Eigenmischungen!LKX46,1)</f>
        <v>0</v>
      </c>
      <c r="LKN42" s="536">
        <f>ROUND(Eigenmischungen!LKY46,1)</f>
        <v>0</v>
      </c>
      <c r="LKO42" s="536">
        <f>ROUND(Eigenmischungen!LKZ46,1)</f>
        <v>0</v>
      </c>
      <c r="LKP42" s="536">
        <f>ROUND(Eigenmischungen!LLA46,1)</f>
        <v>0</v>
      </c>
      <c r="LKQ42" s="536">
        <f>ROUND(Eigenmischungen!LLB46,1)</f>
        <v>0</v>
      </c>
      <c r="LKR42" s="536">
        <f>ROUND(Eigenmischungen!LLC46,1)</f>
        <v>0</v>
      </c>
      <c r="LKS42" s="536">
        <f>ROUND(Eigenmischungen!LLD46,1)</f>
        <v>0</v>
      </c>
      <c r="LKT42" s="536">
        <f>ROUND(Eigenmischungen!LLE46,1)</f>
        <v>0</v>
      </c>
      <c r="LKU42" s="536">
        <f>ROUND(Eigenmischungen!LLF46,1)</f>
        <v>0</v>
      </c>
      <c r="LKV42" s="536">
        <f>ROUND(Eigenmischungen!LLG46,1)</f>
        <v>0</v>
      </c>
      <c r="LKW42" s="536">
        <f>ROUND(Eigenmischungen!LLH46,1)</f>
        <v>0</v>
      </c>
      <c r="LKX42" s="536">
        <f>ROUND(Eigenmischungen!LLI46,1)</f>
        <v>0</v>
      </c>
      <c r="LKY42" s="536">
        <f>ROUND(Eigenmischungen!LLJ46,1)</f>
        <v>0</v>
      </c>
      <c r="LKZ42" s="536">
        <f>ROUND(Eigenmischungen!LLK46,1)</f>
        <v>0</v>
      </c>
      <c r="LLA42" s="536">
        <f>ROUND(Eigenmischungen!LLL46,1)</f>
        <v>0</v>
      </c>
      <c r="LLB42" s="536">
        <f>ROUND(Eigenmischungen!LLM46,1)</f>
        <v>0</v>
      </c>
      <c r="LLC42" s="536">
        <f>ROUND(Eigenmischungen!LLN46,1)</f>
        <v>0</v>
      </c>
      <c r="LLD42" s="536">
        <f>ROUND(Eigenmischungen!LLO46,1)</f>
        <v>0</v>
      </c>
      <c r="LLE42" s="536">
        <f>ROUND(Eigenmischungen!LLP46,1)</f>
        <v>0</v>
      </c>
      <c r="LLF42" s="536">
        <f>ROUND(Eigenmischungen!LLQ46,1)</f>
        <v>0</v>
      </c>
      <c r="LLG42" s="536">
        <f>ROUND(Eigenmischungen!LLR46,1)</f>
        <v>0</v>
      </c>
      <c r="LLH42" s="536">
        <f>ROUND(Eigenmischungen!LLS46,1)</f>
        <v>0</v>
      </c>
      <c r="LLI42" s="536">
        <f>ROUND(Eigenmischungen!LLT46,1)</f>
        <v>0</v>
      </c>
      <c r="LLJ42" s="536">
        <f>ROUND(Eigenmischungen!LLU46,1)</f>
        <v>0</v>
      </c>
      <c r="LLK42" s="536">
        <f>ROUND(Eigenmischungen!LLV46,1)</f>
        <v>0</v>
      </c>
      <c r="LLL42" s="536">
        <f>ROUND(Eigenmischungen!LLW46,1)</f>
        <v>0</v>
      </c>
      <c r="LLM42" s="536">
        <f>ROUND(Eigenmischungen!LLX46,1)</f>
        <v>0</v>
      </c>
      <c r="LLN42" s="536">
        <f>ROUND(Eigenmischungen!LLY46,1)</f>
        <v>0</v>
      </c>
      <c r="LLO42" s="536">
        <f>ROUND(Eigenmischungen!LLZ46,1)</f>
        <v>0</v>
      </c>
      <c r="LLP42" s="536">
        <f>ROUND(Eigenmischungen!LMA46,1)</f>
        <v>0</v>
      </c>
      <c r="LLQ42" s="536">
        <f>ROUND(Eigenmischungen!LMB46,1)</f>
        <v>0</v>
      </c>
      <c r="LLR42" s="536">
        <f>ROUND(Eigenmischungen!LMC46,1)</f>
        <v>0</v>
      </c>
      <c r="LLS42" s="536">
        <f>ROUND(Eigenmischungen!LMD46,1)</f>
        <v>0</v>
      </c>
      <c r="LLT42" s="536">
        <f>ROUND(Eigenmischungen!LME46,1)</f>
        <v>0</v>
      </c>
      <c r="LLU42" s="536">
        <f>ROUND(Eigenmischungen!LMF46,1)</f>
        <v>0</v>
      </c>
      <c r="LLV42" s="536">
        <f>ROUND(Eigenmischungen!LMG46,1)</f>
        <v>0</v>
      </c>
      <c r="LLW42" s="536">
        <f>ROUND(Eigenmischungen!LMH46,1)</f>
        <v>0</v>
      </c>
      <c r="LLX42" s="536">
        <f>ROUND(Eigenmischungen!LMI46,1)</f>
        <v>0</v>
      </c>
      <c r="LLY42" s="536">
        <f>ROUND(Eigenmischungen!LMJ46,1)</f>
        <v>0</v>
      </c>
      <c r="LLZ42" s="536">
        <f>ROUND(Eigenmischungen!LMK46,1)</f>
        <v>0</v>
      </c>
      <c r="LMA42" s="536">
        <f>ROUND(Eigenmischungen!LML46,1)</f>
        <v>0</v>
      </c>
      <c r="LMB42" s="536">
        <f>ROUND(Eigenmischungen!LMM46,1)</f>
        <v>0</v>
      </c>
      <c r="LMC42" s="536">
        <f>ROUND(Eigenmischungen!LMN46,1)</f>
        <v>0</v>
      </c>
      <c r="LMD42" s="536">
        <f>ROUND(Eigenmischungen!LMO46,1)</f>
        <v>0</v>
      </c>
      <c r="LME42" s="536">
        <f>ROUND(Eigenmischungen!LMP46,1)</f>
        <v>0</v>
      </c>
      <c r="LMF42" s="536">
        <f>ROUND(Eigenmischungen!LMQ46,1)</f>
        <v>0</v>
      </c>
      <c r="LMG42" s="536">
        <f>ROUND(Eigenmischungen!LMR46,1)</f>
        <v>0</v>
      </c>
      <c r="LMH42" s="536">
        <f>ROUND(Eigenmischungen!LMS46,1)</f>
        <v>0</v>
      </c>
      <c r="LMI42" s="536">
        <f>ROUND(Eigenmischungen!LMT46,1)</f>
        <v>0</v>
      </c>
      <c r="LMJ42" s="536">
        <f>ROUND(Eigenmischungen!LMU46,1)</f>
        <v>0</v>
      </c>
      <c r="LMK42" s="536">
        <f>ROUND(Eigenmischungen!LMV46,1)</f>
        <v>0</v>
      </c>
      <c r="LML42" s="536">
        <f>ROUND(Eigenmischungen!LMW46,1)</f>
        <v>0</v>
      </c>
      <c r="LMM42" s="536">
        <f>ROUND(Eigenmischungen!LMX46,1)</f>
        <v>0</v>
      </c>
      <c r="LMN42" s="536">
        <f>ROUND(Eigenmischungen!LMY46,1)</f>
        <v>0</v>
      </c>
      <c r="LMO42" s="536">
        <f>ROUND(Eigenmischungen!LMZ46,1)</f>
        <v>0</v>
      </c>
      <c r="LMP42" s="536">
        <f>ROUND(Eigenmischungen!LNA46,1)</f>
        <v>0</v>
      </c>
      <c r="LMQ42" s="536">
        <f>ROUND(Eigenmischungen!LNB46,1)</f>
        <v>0</v>
      </c>
      <c r="LMR42" s="536">
        <f>ROUND(Eigenmischungen!LNC46,1)</f>
        <v>0</v>
      </c>
      <c r="LMS42" s="536">
        <f>ROUND(Eigenmischungen!LND46,1)</f>
        <v>0</v>
      </c>
      <c r="LMT42" s="536">
        <f>ROUND(Eigenmischungen!LNE46,1)</f>
        <v>0</v>
      </c>
      <c r="LMU42" s="536">
        <f>ROUND(Eigenmischungen!LNF46,1)</f>
        <v>0</v>
      </c>
      <c r="LMV42" s="536">
        <f>ROUND(Eigenmischungen!LNG46,1)</f>
        <v>0</v>
      </c>
      <c r="LMW42" s="536">
        <f>ROUND(Eigenmischungen!LNH46,1)</f>
        <v>0</v>
      </c>
      <c r="LMX42" s="536">
        <f>ROUND(Eigenmischungen!LNI46,1)</f>
        <v>0</v>
      </c>
      <c r="LMY42" s="536">
        <f>ROUND(Eigenmischungen!LNJ46,1)</f>
        <v>0</v>
      </c>
      <c r="LMZ42" s="536">
        <f>ROUND(Eigenmischungen!LNK46,1)</f>
        <v>0</v>
      </c>
      <c r="LNA42" s="536">
        <f>ROUND(Eigenmischungen!LNL46,1)</f>
        <v>0</v>
      </c>
      <c r="LNB42" s="536">
        <f>ROUND(Eigenmischungen!LNM46,1)</f>
        <v>0</v>
      </c>
      <c r="LNC42" s="536">
        <f>ROUND(Eigenmischungen!LNN46,1)</f>
        <v>0</v>
      </c>
      <c r="LND42" s="536">
        <f>ROUND(Eigenmischungen!LNO46,1)</f>
        <v>0</v>
      </c>
      <c r="LNE42" s="536">
        <f>ROUND(Eigenmischungen!LNP46,1)</f>
        <v>0</v>
      </c>
      <c r="LNF42" s="536">
        <f>ROUND(Eigenmischungen!LNQ46,1)</f>
        <v>0</v>
      </c>
      <c r="LNG42" s="536">
        <f>ROUND(Eigenmischungen!LNR46,1)</f>
        <v>0</v>
      </c>
      <c r="LNH42" s="536">
        <f>ROUND(Eigenmischungen!LNS46,1)</f>
        <v>0</v>
      </c>
      <c r="LNI42" s="536">
        <f>ROUND(Eigenmischungen!LNT46,1)</f>
        <v>0</v>
      </c>
      <c r="LNJ42" s="536">
        <f>ROUND(Eigenmischungen!LNU46,1)</f>
        <v>0</v>
      </c>
      <c r="LNK42" s="536">
        <f>ROUND(Eigenmischungen!LNV46,1)</f>
        <v>0</v>
      </c>
      <c r="LNL42" s="536">
        <f>ROUND(Eigenmischungen!LNW46,1)</f>
        <v>0</v>
      </c>
      <c r="LNM42" s="536">
        <f>ROUND(Eigenmischungen!LNX46,1)</f>
        <v>0</v>
      </c>
      <c r="LNN42" s="536">
        <f>ROUND(Eigenmischungen!LNY46,1)</f>
        <v>0</v>
      </c>
      <c r="LNO42" s="536">
        <f>ROUND(Eigenmischungen!LNZ46,1)</f>
        <v>0</v>
      </c>
      <c r="LNP42" s="536">
        <f>ROUND(Eigenmischungen!LOA46,1)</f>
        <v>0</v>
      </c>
      <c r="LNQ42" s="536">
        <f>ROUND(Eigenmischungen!LOB46,1)</f>
        <v>0</v>
      </c>
      <c r="LNR42" s="536">
        <f>ROUND(Eigenmischungen!LOC46,1)</f>
        <v>0</v>
      </c>
      <c r="LNS42" s="536">
        <f>ROUND(Eigenmischungen!LOD46,1)</f>
        <v>0</v>
      </c>
      <c r="LNT42" s="536">
        <f>ROUND(Eigenmischungen!LOE46,1)</f>
        <v>0</v>
      </c>
      <c r="LNU42" s="536">
        <f>ROUND(Eigenmischungen!LOF46,1)</f>
        <v>0</v>
      </c>
      <c r="LNV42" s="536">
        <f>ROUND(Eigenmischungen!LOG46,1)</f>
        <v>0</v>
      </c>
      <c r="LNW42" s="536">
        <f>ROUND(Eigenmischungen!LOH46,1)</f>
        <v>0</v>
      </c>
      <c r="LNX42" s="536">
        <f>ROUND(Eigenmischungen!LOI46,1)</f>
        <v>0</v>
      </c>
      <c r="LNY42" s="536">
        <f>ROUND(Eigenmischungen!LOJ46,1)</f>
        <v>0</v>
      </c>
      <c r="LNZ42" s="536">
        <f>ROUND(Eigenmischungen!LOK46,1)</f>
        <v>0</v>
      </c>
      <c r="LOA42" s="536">
        <f>ROUND(Eigenmischungen!LOL46,1)</f>
        <v>0</v>
      </c>
      <c r="LOB42" s="536">
        <f>ROUND(Eigenmischungen!LOM46,1)</f>
        <v>0</v>
      </c>
      <c r="LOC42" s="536">
        <f>ROUND(Eigenmischungen!LON46,1)</f>
        <v>0</v>
      </c>
      <c r="LOD42" s="536">
        <f>ROUND(Eigenmischungen!LOO46,1)</f>
        <v>0</v>
      </c>
      <c r="LOE42" s="536">
        <f>ROUND(Eigenmischungen!LOP46,1)</f>
        <v>0</v>
      </c>
      <c r="LOF42" s="536">
        <f>ROUND(Eigenmischungen!LOQ46,1)</f>
        <v>0</v>
      </c>
      <c r="LOG42" s="536">
        <f>ROUND(Eigenmischungen!LOR46,1)</f>
        <v>0</v>
      </c>
      <c r="LOH42" s="536">
        <f>ROUND(Eigenmischungen!LOS46,1)</f>
        <v>0</v>
      </c>
      <c r="LOI42" s="536">
        <f>ROUND(Eigenmischungen!LOT46,1)</f>
        <v>0</v>
      </c>
      <c r="LOJ42" s="536">
        <f>ROUND(Eigenmischungen!LOU46,1)</f>
        <v>0</v>
      </c>
      <c r="LOK42" s="536">
        <f>ROUND(Eigenmischungen!LOV46,1)</f>
        <v>0</v>
      </c>
      <c r="LOL42" s="536">
        <f>ROUND(Eigenmischungen!LOW46,1)</f>
        <v>0</v>
      </c>
      <c r="LOM42" s="536">
        <f>ROUND(Eigenmischungen!LOX46,1)</f>
        <v>0</v>
      </c>
      <c r="LON42" s="536">
        <f>ROUND(Eigenmischungen!LOY46,1)</f>
        <v>0</v>
      </c>
      <c r="LOO42" s="536">
        <f>ROUND(Eigenmischungen!LOZ46,1)</f>
        <v>0</v>
      </c>
      <c r="LOP42" s="536">
        <f>ROUND(Eigenmischungen!LPA46,1)</f>
        <v>0</v>
      </c>
      <c r="LOQ42" s="536">
        <f>ROUND(Eigenmischungen!LPB46,1)</f>
        <v>0</v>
      </c>
      <c r="LOR42" s="536">
        <f>ROUND(Eigenmischungen!LPC46,1)</f>
        <v>0</v>
      </c>
      <c r="LOS42" s="536">
        <f>ROUND(Eigenmischungen!LPD46,1)</f>
        <v>0</v>
      </c>
      <c r="LOT42" s="536">
        <f>ROUND(Eigenmischungen!LPE46,1)</f>
        <v>0</v>
      </c>
      <c r="LOU42" s="536">
        <f>ROUND(Eigenmischungen!LPF46,1)</f>
        <v>0</v>
      </c>
      <c r="LOV42" s="536">
        <f>ROUND(Eigenmischungen!LPG46,1)</f>
        <v>0</v>
      </c>
      <c r="LOW42" s="536">
        <f>ROUND(Eigenmischungen!LPH46,1)</f>
        <v>0</v>
      </c>
      <c r="LOX42" s="536">
        <f>ROUND(Eigenmischungen!LPI46,1)</f>
        <v>0</v>
      </c>
      <c r="LOY42" s="536">
        <f>ROUND(Eigenmischungen!LPJ46,1)</f>
        <v>0</v>
      </c>
      <c r="LOZ42" s="536">
        <f>ROUND(Eigenmischungen!LPK46,1)</f>
        <v>0</v>
      </c>
      <c r="LPA42" s="536">
        <f>ROUND(Eigenmischungen!LPL46,1)</f>
        <v>0</v>
      </c>
      <c r="LPB42" s="536">
        <f>ROUND(Eigenmischungen!LPM46,1)</f>
        <v>0</v>
      </c>
      <c r="LPC42" s="536">
        <f>ROUND(Eigenmischungen!LPN46,1)</f>
        <v>0</v>
      </c>
      <c r="LPD42" s="536">
        <f>ROUND(Eigenmischungen!LPO46,1)</f>
        <v>0</v>
      </c>
      <c r="LPE42" s="536">
        <f>ROUND(Eigenmischungen!LPP46,1)</f>
        <v>0</v>
      </c>
      <c r="LPF42" s="536">
        <f>ROUND(Eigenmischungen!LPQ46,1)</f>
        <v>0</v>
      </c>
      <c r="LPG42" s="536">
        <f>ROUND(Eigenmischungen!LPR46,1)</f>
        <v>0</v>
      </c>
      <c r="LPH42" s="536">
        <f>ROUND(Eigenmischungen!LPS46,1)</f>
        <v>0</v>
      </c>
      <c r="LPI42" s="536">
        <f>ROUND(Eigenmischungen!LPT46,1)</f>
        <v>0</v>
      </c>
      <c r="LPJ42" s="536">
        <f>ROUND(Eigenmischungen!LPU46,1)</f>
        <v>0</v>
      </c>
      <c r="LPK42" s="536">
        <f>ROUND(Eigenmischungen!LPV46,1)</f>
        <v>0</v>
      </c>
      <c r="LPL42" s="536">
        <f>ROUND(Eigenmischungen!LPW46,1)</f>
        <v>0</v>
      </c>
      <c r="LPM42" s="536">
        <f>ROUND(Eigenmischungen!LPX46,1)</f>
        <v>0</v>
      </c>
      <c r="LPN42" s="536">
        <f>ROUND(Eigenmischungen!LPY46,1)</f>
        <v>0</v>
      </c>
      <c r="LPO42" s="536">
        <f>ROUND(Eigenmischungen!LPZ46,1)</f>
        <v>0</v>
      </c>
      <c r="LPP42" s="536">
        <f>ROUND(Eigenmischungen!LQA46,1)</f>
        <v>0</v>
      </c>
      <c r="LPQ42" s="536">
        <f>ROUND(Eigenmischungen!LQB46,1)</f>
        <v>0</v>
      </c>
      <c r="LPR42" s="536">
        <f>ROUND(Eigenmischungen!LQC46,1)</f>
        <v>0</v>
      </c>
      <c r="LPS42" s="536">
        <f>ROUND(Eigenmischungen!LQD46,1)</f>
        <v>0</v>
      </c>
      <c r="LPT42" s="536">
        <f>ROUND(Eigenmischungen!LQE46,1)</f>
        <v>0</v>
      </c>
      <c r="LPU42" s="536">
        <f>ROUND(Eigenmischungen!LQF46,1)</f>
        <v>0</v>
      </c>
      <c r="LPV42" s="536">
        <f>ROUND(Eigenmischungen!LQG46,1)</f>
        <v>0</v>
      </c>
      <c r="LPW42" s="536">
        <f>ROUND(Eigenmischungen!LQH46,1)</f>
        <v>0</v>
      </c>
      <c r="LPX42" s="536">
        <f>ROUND(Eigenmischungen!LQI46,1)</f>
        <v>0</v>
      </c>
      <c r="LPY42" s="536">
        <f>ROUND(Eigenmischungen!LQJ46,1)</f>
        <v>0</v>
      </c>
      <c r="LPZ42" s="536">
        <f>ROUND(Eigenmischungen!LQK46,1)</f>
        <v>0</v>
      </c>
      <c r="LQA42" s="536">
        <f>ROUND(Eigenmischungen!LQL46,1)</f>
        <v>0</v>
      </c>
      <c r="LQB42" s="536">
        <f>ROUND(Eigenmischungen!LQM46,1)</f>
        <v>0</v>
      </c>
      <c r="LQC42" s="536">
        <f>ROUND(Eigenmischungen!LQN46,1)</f>
        <v>0</v>
      </c>
      <c r="LQD42" s="536">
        <f>ROUND(Eigenmischungen!LQO46,1)</f>
        <v>0</v>
      </c>
      <c r="LQE42" s="536">
        <f>ROUND(Eigenmischungen!LQP46,1)</f>
        <v>0</v>
      </c>
      <c r="LQF42" s="536">
        <f>ROUND(Eigenmischungen!LQQ46,1)</f>
        <v>0</v>
      </c>
      <c r="LQG42" s="536">
        <f>ROUND(Eigenmischungen!LQR46,1)</f>
        <v>0</v>
      </c>
      <c r="LQH42" s="536">
        <f>ROUND(Eigenmischungen!LQS46,1)</f>
        <v>0</v>
      </c>
      <c r="LQI42" s="536">
        <f>ROUND(Eigenmischungen!LQT46,1)</f>
        <v>0</v>
      </c>
      <c r="LQJ42" s="536">
        <f>ROUND(Eigenmischungen!LQU46,1)</f>
        <v>0</v>
      </c>
      <c r="LQK42" s="536">
        <f>ROUND(Eigenmischungen!LQV46,1)</f>
        <v>0</v>
      </c>
      <c r="LQL42" s="536">
        <f>ROUND(Eigenmischungen!LQW46,1)</f>
        <v>0</v>
      </c>
      <c r="LQM42" s="536">
        <f>ROUND(Eigenmischungen!LQX46,1)</f>
        <v>0</v>
      </c>
      <c r="LQN42" s="536">
        <f>ROUND(Eigenmischungen!LQY46,1)</f>
        <v>0</v>
      </c>
      <c r="LQO42" s="536">
        <f>ROUND(Eigenmischungen!LQZ46,1)</f>
        <v>0</v>
      </c>
      <c r="LQP42" s="536">
        <f>ROUND(Eigenmischungen!LRA46,1)</f>
        <v>0</v>
      </c>
      <c r="LQQ42" s="536">
        <f>ROUND(Eigenmischungen!LRB46,1)</f>
        <v>0</v>
      </c>
      <c r="LQR42" s="536">
        <f>ROUND(Eigenmischungen!LRC46,1)</f>
        <v>0</v>
      </c>
      <c r="LQS42" s="536">
        <f>ROUND(Eigenmischungen!LRD46,1)</f>
        <v>0</v>
      </c>
      <c r="LQT42" s="536">
        <f>ROUND(Eigenmischungen!LRE46,1)</f>
        <v>0</v>
      </c>
      <c r="LQU42" s="536">
        <f>ROUND(Eigenmischungen!LRF46,1)</f>
        <v>0</v>
      </c>
      <c r="LQV42" s="536">
        <f>ROUND(Eigenmischungen!LRG46,1)</f>
        <v>0</v>
      </c>
      <c r="LQW42" s="536">
        <f>ROUND(Eigenmischungen!LRH46,1)</f>
        <v>0</v>
      </c>
      <c r="LQX42" s="536">
        <f>ROUND(Eigenmischungen!LRI46,1)</f>
        <v>0</v>
      </c>
      <c r="LQY42" s="536">
        <f>ROUND(Eigenmischungen!LRJ46,1)</f>
        <v>0</v>
      </c>
      <c r="LQZ42" s="536">
        <f>ROUND(Eigenmischungen!LRK46,1)</f>
        <v>0</v>
      </c>
      <c r="LRA42" s="536">
        <f>ROUND(Eigenmischungen!LRL46,1)</f>
        <v>0</v>
      </c>
      <c r="LRB42" s="536">
        <f>ROUND(Eigenmischungen!LRM46,1)</f>
        <v>0</v>
      </c>
      <c r="LRC42" s="536">
        <f>ROUND(Eigenmischungen!LRN46,1)</f>
        <v>0</v>
      </c>
      <c r="LRD42" s="536">
        <f>ROUND(Eigenmischungen!LRO46,1)</f>
        <v>0</v>
      </c>
      <c r="LRE42" s="536">
        <f>ROUND(Eigenmischungen!LRP46,1)</f>
        <v>0</v>
      </c>
      <c r="LRF42" s="536">
        <f>ROUND(Eigenmischungen!LRQ46,1)</f>
        <v>0</v>
      </c>
      <c r="LRG42" s="536">
        <f>ROUND(Eigenmischungen!LRR46,1)</f>
        <v>0</v>
      </c>
      <c r="LRH42" s="536">
        <f>ROUND(Eigenmischungen!LRS46,1)</f>
        <v>0</v>
      </c>
      <c r="LRI42" s="536">
        <f>ROUND(Eigenmischungen!LRT46,1)</f>
        <v>0</v>
      </c>
      <c r="LRJ42" s="536">
        <f>ROUND(Eigenmischungen!LRU46,1)</f>
        <v>0</v>
      </c>
      <c r="LRK42" s="536">
        <f>ROUND(Eigenmischungen!LRV46,1)</f>
        <v>0</v>
      </c>
      <c r="LRL42" s="536">
        <f>ROUND(Eigenmischungen!LRW46,1)</f>
        <v>0</v>
      </c>
      <c r="LRM42" s="536">
        <f>ROUND(Eigenmischungen!LRX46,1)</f>
        <v>0</v>
      </c>
      <c r="LRN42" s="536">
        <f>ROUND(Eigenmischungen!LRY46,1)</f>
        <v>0</v>
      </c>
      <c r="LRO42" s="536">
        <f>ROUND(Eigenmischungen!LRZ46,1)</f>
        <v>0</v>
      </c>
      <c r="LRP42" s="536">
        <f>ROUND(Eigenmischungen!LSA46,1)</f>
        <v>0</v>
      </c>
      <c r="LRQ42" s="536">
        <f>ROUND(Eigenmischungen!LSB46,1)</f>
        <v>0</v>
      </c>
      <c r="LRR42" s="536">
        <f>ROUND(Eigenmischungen!LSC46,1)</f>
        <v>0</v>
      </c>
      <c r="LRS42" s="536">
        <f>ROUND(Eigenmischungen!LSD46,1)</f>
        <v>0</v>
      </c>
      <c r="LRT42" s="536">
        <f>ROUND(Eigenmischungen!LSE46,1)</f>
        <v>0</v>
      </c>
      <c r="LRU42" s="536">
        <f>ROUND(Eigenmischungen!LSF46,1)</f>
        <v>0</v>
      </c>
      <c r="LRV42" s="536">
        <f>ROUND(Eigenmischungen!LSG46,1)</f>
        <v>0</v>
      </c>
      <c r="LRW42" s="536">
        <f>ROUND(Eigenmischungen!LSH46,1)</f>
        <v>0</v>
      </c>
      <c r="LRX42" s="536">
        <f>ROUND(Eigenmischungen!LSI46,1)</f>
        <v>0</v>
      </c>
      <c r="LRY42" s="536">
        <f>ROUND(Eigenmischungen!LSJ46,1)</f>
        <v>0</v>
      </c>
      <c r="LRZ42" s="536">
        <f>ROUND(Eigenmischungen!LSK46,1)</f>
        <v>0</v>
      </c>
      <c r="LSA42" s="536">
        <f>ROUND(Eigenmischungen!LSL46,1)</f>
        <v>0</v>
      </c>
      <c r="LSB42" s="536">
        <f>ROUND(Eigenmischungen!LSM46,1)</f>
        <v>0</v>
      </c>
      <c r="LSC42" s="536">
        <f>ROUND(Eigenmischungen!LSN46,1)</f>
        <v>0</v>
      </c>
      <c r="LSD42" s="536">
        <f>ROUND(Eigenmischungen!LSO46,1)</f>
        <v>0</v>
      </c>
      <c r="LSE42" s="536">
        <f>ROUND(Eigenmischungen!LSP46,1)</f>
        <v>0</v>
      </c>
      <c r="LSF42" s="536">
        <f>ROUND(Eigenmischungen!LSQ46,1)</f>
        <v>0</v>
      </c>
      <c r="LSG42" s="536">
        <f>ROUND(Eigenmischungen!LSR46,1)</f>
        <v>0</v>
      </c>
      <c r="LSH42" s="536">
        <f>ROUND(Eigenmischungen!LSS46,1)</f>
        <v>0</v>
      </c>
      <c r="LSI42" s="536">
        <f>ROUND(Eigenmischungen!LST46,1)</f>
        <v>0</v>
      </c>
      <c r="LSJ42" s="536">
        <f>ROUND(Eigenmischungen!LSU46,1)</f>
        <v>0</v>
      </c>
      <c r="LSK42" s="536">
        <f>ROUND(Eigenmischungen!LSV46,1)</f>
        <v>0</v>
      </c>
      <c r="LSL42" s="536">
        <f>ROUND(Eigenmischungen!LSW46,1)</f>
        <v>0</v>
      </c>
      <c r="LSM42" s="536">
        <f>ROUND(Eigenmischungen!LSX46,1)</f>
        <v>0</v>
      </c>
      <c r="LSN42" s="536">
        <f>ROUND(Eigenmischungen!LSY46,1)</f>
        <v>0</v>
      </c>
      <c r="LSO42" s="536">
        <f>ROUND(Eigenmischungen!LSZ46,1)</f>
        <v>0</v>
      </c>
      <c r="LSP42" s="536">
        <f>ROUND(Eigenmischungen!LTA46,1)</f>
        <v>0</v>
      </c>
      <c r="LSQ42" s="536">
        <f>ROUND(Eigenmischungen!LTB46,1)</f>
        <v>0</v>
      </c>
      <c r="LSR42" s="536">
        <f>ROUND(Eigenmischungen!LTC46,1)</f>
        <v>0</v>
      </c>
      <c r="LSS42" s="536">
        <f>ROUND(Eigenmischungen!LTD46,1)</f>
        <v>0</v>
      </c>
      <c r="LST42" s="536">
        <f>ROUND(Eigenmischungen!LTE46,1)</f>
        <v>0</v>
      </c>
      <c r="LSU42" s="536">
        <f>ROUND(Eigenmischungen!LTF46,1)</f>
        <v>0</v>
      </c>
      <c r="LSV42" s="536">
        <f>ROUND(Eigenmischungen!LTG46,1)</f>
        <v>0</v>
      </c>
      <c r="LSW42" s="536">
        <f>ROUND(Eigenmischungen!LTH46,1)</f>
        <v>0</v>
      </c>
      <c r="LSX42" s="536">
        <f>ROUND(Eigenmischungen!LTI46,1)</f>
        <v>0</v>
      </c>
      <c r="LSY42" s="536">
        <f>ROUND(Eigenmischungen!LTJ46,1)</f>
        <v>0</v>
      </c>
      <c r="LSZ42" s="536">
        <f>ROUND(Eigenmischungen!LTK46,1)</f>
        <v>0</v>
      </c>
      <c r="LTA42" s="536">
        <f>ROUND(Eigenmischungen!LTL46,1)</f>
        <v>0</v>
      </c>
      <c r="LTB42" s="536">
        <f>ROUND(Eigenmischungen!LTM46,1)</f>
        <v>0</v>
      </c>
      <c r="LTC42" s="536">
        <f>ROUND(Eigenmischungen!LTN46,1)</f>
        <v>0</v>
      </c>
      <c r="LTD42" s="536">
        <f>ROUND(Eigenmischungen!LTO46,1)</f>
        <v>0</v>
      </c>
      <c r="LTE42" s="536">
        <f>ROUND(Eigenmischungen!LTP46,1)</f>
        <v>0</v>
      </c>
      <c r="LTF42" s="536">
        <f>ROUND(Eigenmischungen!LTQ46,1)</f>
        <v>0</v>
      </c>
      <c r="LTG42" s="536">
        <f>ROUND(Eigenmischungen!LTR46,1)</f>
        <v>0</v>
      </c>
      <c r="LTH42" s="536">
        <f>ROUND(Eigenmischungen!LTS46,1)</f>
        <v>0</v>
      </c>
      <c r="LTI42" s="536">
        <f>ROUND(Eigenmischungen!LTT46,1)</f>
        <v>0</v>
      </c>
      <c r="LTJ42" s="536">
        <f>ROUND(Eigenmischungen!LTU46,1)</f>
        <v>0</v>
      </c>
      <c r="LTK42" s="536">
        <f>ROUND(Eigenmischungen!LTV46,1)</f>
        <v>0</v>
      </c>
      <c r="LTL42" s="536">
        <f>ROUND(Eigenmischungen!LTW46,1)</f>
        <v>0</v>
      </c>
      <c r="LTM42" s="536">
        <f>ROUND(Eigenmischungen!LTX46,1)</f>
        <v>0</v>
      </c>
      <c r="LTN42" s="536">
        <f>ROUND(Eigenmischungen!LTY46,1)</f>
        <v>0</v>
      </c>
      <c r="LTO42" s="536">
        <f>ROUND(Eigenmischungen!LTZ46,1)</f>
        <v>0</v>
      </c>
      <c r="LTP42" s="536">
        <f>ROUND(Eigenmischungen!LUA46,1)</f>
        <v>0</v>
      </c>
      <c r="LTQ42" s="536">
        <f>ROUND(Eigenmischungen!LUB46,1)</f>
        <v>0</v>
      </c>
      <c r="LTR42" s="536">
        <f>ROUND(Eigenmischungen!LUC46,1)</f>
        <v>0</v>
      </c>
      <c r="LTS42" s="536">
        <f>ROUND(Eigenmischungen!LUD46,1)</f>
        <v>0</v>
      </c>
      <c r="LTT42" s="536">
        <f>ROUND(Eigenmischungen!LUE46,1)</f>
        <v>0</v>
      </c>
      <c r="LTU42" s="536">
        <f>ROUND(Eigenmischungen!LUF46,1)</f>
        <v>0</v>
      </c>
      <c r="LTV42" s="536">
        <f>ROUND(Eigenmischungen!LUG46,1)</f>
        <v>0</v>
      </c>
      <c r="LTW42" s="536">
        <f>ROUND(Eigenmischungen!LUH46,1)</f>
        <v>0</v>
      </c>
      <c r="LTX42" s="536">
        <f>ROUND(Eigenmischungen!LUI46,1)</f>
        <v>0</v>
      </c>
      <c r="LTY42" s="536">
        <f>ROUND(Eigenmischungen!LUJ46,1)</f>
        <v>0</v>
      </c>
      <c r="LTZ42" s="536">
        <f>ROUND(Eigenmischungen!LUK46,1)</f>
        <v>0</v>
      </c>
      <c r="LUA42" s="536">
        <f>ROUND(Eigenmischungen!LUL46,1)</f>
        <v>0</v>
      </c>
      <c r="LUB42" s="536">
        <f>ROUND(Eigenmischungen!LUM46,1)</f>
        <v>0</v>
      </c>
      <c r="LUC42" s="536">
        <f>ROUND(Eigenmischungen!LUN46,1)</f>
        <v>0</v>
      </c>
      <c r="LUD42" s="536">
        <f>ROUND(Eigenmischungen!LUO46,1)</f>
        <v>0</v>
      </c>
      <c r="LUE42" s="536">
        <f>ROUND(Eigenmischungen!LUP46,1)</f>
        <v>0</v>
      </c>
      <c r="LUF42" s="536">
        <f>ROUND(Eigenmischungen!LUQ46,1)</f>
        <v>0</v>
      </c>
      <c r="LUG42" s="536">
        <f>ROUND(Eigenmischungen!LUR46,1)</f>
        <v>0</v>
      </c>
      <c r="LUH42" s="536">
        <f>ROUND(Eigenmischungen!LUS46,1)</f>
        <v>0</v>
      </c>
      <c r="LUI42" s="536">
        <f>ROUND(Eigenmischungen!LUT46,1)</f>
        <v>0</v>
      </c>
      <c r="LUJ42" s="536">
        <f>ROUND(Eigenmischungen!LUU46,1)</f>
        <v>0</v>
      </c>
      <c r="LUK42" s="536">
        <f>ROUND(Eigenmischungen!LUV46,1)</f>
        <v>0</v>
      </c>
      <c r="LUL42" s="536">
        <f>ROUND(Eigenmischungen!LUW46,1)</f>
        <v>0</v>
      </c>
      <c r="LUM42" s="536">
        <f>ROUND(Eigenmischungen!LUX46,1)</f>
        <v>0</v>
      </c>
      <c r="LUN42" s="536">
        <f>ROUND(Eigenmischungen!LUY46,1)</f>
        <v>0</v>
      </c>
      <c r="LUO42" s="536">
        <f>ROUND(Eigenmischungen!LUZ46,1)</f>
        <v>0</v>
      </c>
      <c r="LUP42" s="536">
        <f>ROUND(Eigenmischungen!LVA46,1)</f>
        <v>0</v>
      </c>
      <c r="LUQ42" s="536">
        <f>ROUND(Eigenmischungen!LVB46,1)</f>
        <v>0</v>
      </c>
      <c r="LUR42" s="536">
        <f>ROUND(Eigenmischungen!LVC46,1)</f>
        <v>0</v>
      </c>
      <c r="LUS42" s="536">
        <f>ROUND(Eigenmischungen!LVD46,1)</f>
        <v>0</v>
      </c>
      <c r="LUT42" s="536">
        <f>ROUND(Eigenmischungen!LVE46,1)</f>
        <v>0</v>
      </c>
      <c r="LUU42" s="536">
        <f>ROUND(Eigenmischungen!LVF46,1)</f>
        <v>0</v>
      </c>
      <c r="LUV42" s="536">
        <f>ROUND(Eigenmischungen!LVG46,1)</f>
        <v>0</v>
      </c>
      <c r="LUW42" s="536">
        <f>ROUND(Eigenmischungen!LVH46,1)</f>
        <v>0</v>
      </c>
      <c r="LUX42" s="536">
        <f>ROUND(Eigenmischungen!LVI46,1)</f>
        <v>0</v>
      </c>
      <c r="LUY42" s="536">
        <f>ROUND(Eigenmischungen!LVJ46,1)</f>
        <v>0</v>
      </c>
      <c r="LUZ42" s="536">
        <f>ROUND(Eigenmischungen!LVK46,1)</f>
        <v>0</v>
      </c>
      <c r="LVA42" s="536">
        <f>ROUND(Eigenmischungen!LVL46,1)</f>
        <v>0</v>
      </c>
      <c r="LVB42" s="536">
        <f>ROUND(Eigenmischungen!LVM46,1)</f>
        <v>0</v>
      </c>
      <c r="LVC42" s="536">
        <f>ROUND(Eigenmischungen!LVN46,1)</f>
        <v>0</v>
      </c>
      <c r="LVD42" s="536">
        <f>ROUND(Eigenmischungen!LVO46,1)</f>
        <v>0</v>
      </c>
      <c r="LVE42" s="536">
        <f>ROUND(Eigenmischungen!LVP46,1)</f>
        <v>0</v>
      </c>
      <c r="LVF42" s="536">
        <f>ROUND(Eigenmischungen!LVQ46,1)</f>
        <v>0</v>
      </c>
      <c r="LVG42" s="536">
        <f>ROUND(Eigenmischungen!LVR46,1)</f>
        <v>0</v>
      </c>
      <c r="LVH42" s="536">
        <f>ROUND(Eigenmischungen!LVS46,1)</f>
        <v>0</v>
      </c>
      <c r="LVI42" s="536">
        <f>ROUND(Eigenmischungen!LVT46,1)</f>
        <v>0</v>
      </c>
      <c r="LVJ42" s="536">
        <f>ROUND(Eigenmischungen!LVU46,1)</f>
        <v>0</v>
      </c>
      <c r="LVK42" s="536">
        <f>ROUND(Eigenmischungen!LVV46,1)</f>
        <v>0</v>
      </c>
      <c r="LVL42" s="536">
        <f>ROUND(Eigenmischungen!LVW46,1)</f>
        <v>0</v>
      </c>
      <c r="LVM42" s="536">
        <f>ROUND(Eigenmischungen!LVX46,1)</f>
        <v>0</v>
      </c>
      <c r="LVN42" s="536">
        <f>ROUND(Eigenmischungen!LVY46,1)</f>
        <v>0</v>
      </c>
      <c r="LVO42" s="536">
        <f>ROUND(Eigenmischungen!LVZ46,1)</f>
        <v>0</v>
      </c>
      <c r="LVP42" s="536">
        <f>ROUND(Eigenmischungen!LWA46,1)</f>
        <v>0</v>
      </c>
      <c r="LVQ42" s="536">
        <f>ROUND(Eigenmischungen!LWB46,1)</f>
        <v>0</v>
      </c>
      <c r="LVR42" s="536">
        <f>ROUND(Eigenmischungen!LWC46,1)</f>
        <v>0</v>
      </c>
      <c r="LVS42" s="536">
        <f>ROUND(Eigenmischungen!LWD46,1)</f>
        <v>0</v>
      </c>
      <c r="LVT42" s="536">
        <f>ROUND(Eigenmischungen!LWE46,1)</f>
        <v>0</v>
      </c>
      <c r="LVU42" s="536">
        <f>ROUND(Eigenmischungen!LWF46,1)</f>
        <v>0</v>
      </c>
      <c r="LVV42" s="536">
        <f>ROUND(Eigenmischungen!LWG46,1)</f>
        <v>0</v>
      </c>
      <c r="LVW42" s="536">
        <f>ROUND(Eigenmischungen!LWH46,1)</f>
        <v>0</v>
      </c>
      <c r="LVX42" s="536">
        <f>ROUND(Eigenmischungen!LWI46,1)</f>
        <v>0</v>
      </c>
      <c r="LVY42" s="536">
        <f>ROUND(Eigenmischungen!LWJ46,1)</f>
        <v>0</v>
      </c>
      <c r="LVZ42" s="536">
        <f>ROUND(Eigenmischungen!LWK46,1)</f>
        <v>0</v>
      </c>
      <c r="LWA42" s="536">
        <f>ROUND(Eigenmischungen!LWL46,1)</f>
        <v>0</v>
      </c>
      <c r="LWB42" s="536">
        <f>ROUND(Eigenmischungen!LWM46,1)</f>
        <v>0</v>
      </c>
      <c r="LWC42" s="536">
        <f>ROUND(Eigenmischungen!LWN46,1)</f>
        <v>0</v>
      </c>
      <c r="LWD42" s="536">
        <f>ROUND(Eigenmischungen!LWO46,1)</f>
        <v>0</v>
      </c>
      <c r="LWE42" s="536">
        <f>ROUND(Eigenmischungen!LWP46,1)</f>
        <v>0</v>
      </c>
      <c r="LWF42" s="536">
        <f>ROUND(Eigenmischungen!LWQ46,1)</f>
        <v>0</v>
      </c>
      <c r="LWG42" s="536">
        <f>ROUND(Eigenmischungen!LWR46,1)</f>
        <v>0</v>
      </c>
      <c r="LWH42" s="536">
        <f>ROUND(Eigenmischungen!LWS46,1)</f>
        <v>0</v>
      </c>
      <c r="LWI42" s="536">
        <f>ROUND(Eigenmischungen!LWT46,1)</f>
        <v>0</v>
      </c>
      <c r="LWJ42" s="536">
        <f>ROUND(Eigenmischungen!LWU46,1)</f>
        <v>0</v>
      </c>
      <c r="LWK42" s="536">
        <f>ROUND(Eigenmischungen!LWV46,1)</f>
        <v>0</v>
      </c>
      <c r="LWL42" s="536">
        <f>ROUND(Eigenmischungen!LWW46,1)</f>
        <v>0</v>
      </c>
      <c r="LWM42" s="536">
        <f>ROUND(Eigenmischungen!LWX46,1)</f>
        <v>0</v>
      </c>
      <c r="LWN42" s="536">
        <f>ROUND(Eigenmischungen!LWY46,1)</f>
        <v>0</v>
      </c>
      <c r="LWO42" s="536">
        <f>ROUND(Eigenmischungen!LWZ46,1)</f>
        <v>0</v>
      </c>
      <c r="LWP42" s="536">
        <f>ROUND(Eigenmischungen!LXA46,1)</f>
        <v>0</v>
      </c>
      <c r="LWQ42" s="536">
        <f>ROUND(Eigenmischungen!LXB46,1)</f>
        <v>0</v>
      </c>
      <c r="LWR42" s="536">
        <f>ROUND(Eigenmischungen!LXC46,1)</f>
        <v>0</v>
      </c>
      <c r="LWS42" s="536">
        <f>ROUND(Eigenmischungen!LXD46,1)</f>
        <v>0</v>
      </c>
      <c r="LWT42" s="536">
        <f>ROUND(Eigenmischungen!LXE46,1)</f>
        <v>0</v>
      </c>
      <c r="LWU42" s="536">
        <f>ROUND(Eigenmischungen!LXF46,1)</f>
        <v>0</v>
      </c>
      <c r="LWV42" s="536">
        <f>ROUND(Eigenmischungen!LXG46,1)</f>
        <v>0</v>
      </c>
      <c r="LWW42" s="536">
        <f>ROUND(Eigenmischungen!LXH46,1)</f>
        <v>0</v>
      </c>
      <c r="LWX42" s="536">
        <f>ROUND(Eigenmischungen!LXI46,1)</f>
        <v>0</v>
      </c>
      <c r="LWY42" s="536">
        <f>ROUND(Eigenmischungen!LXJ46,1)</f>
        <v>0</v>
      </c>
      <c r="LWZ42" s="536">
        <f>ROUND(Eigenmischungen!LXK46,1)</f>
        <v>0</v>
      </c>
      <c r="LXA42" s="536">
        <f>ROUND(Eigenmischungen!LXL46,1)</f>
        <v>0</v>
      </c>
      <c r="LXB42" s="536">
        <f>ROUND(Eigenmischungen!LXM46,1)</f>
        <v>0</v>
      </c>
      <c r="LXC42" s="536">
        <f>ROUND(Eigenmischungen!LXN46,1)</f>
        <v>0</v>
      </c>
      <c r="LXD42" s="536">
        <f>ROUND(Eigenmischungen!LXO46,1)</f>
        <v>0</v>
      </c>
      <c r="LXE42" s="536">
        <f>ROUND(Eigenmischungen!LXP46,1)</f>
        <v>0</v>
      </c>
      <c r="LXF42" s="536">
        <f>ROUND(Eigenmischungen!LXQ46,1)</f>
        <v>0</v>
      </c>
      <c r="LXG42" s="536">
        <f>ROUND(Eigenmischungen!LXR46,1)</f>
        <v>0</v>
      </c>
      <c r="LXH42" s="536">
        <f>ROUND(Eigenmischungen!LXS46,1)</f>
        <v>0</v>
      </c>
      <c r="LXI42" s="536">
        <f>ROUND(Eigenmischungen!LXT46,1)</f>
        <v>0</v>
      </c>
      <c r="LXJ42" s="536">
        <f>ROUND(Eigenmischungen!LXU46,1)</f>
        <v>0</v>
      </c>
      <c r="LXK42" s="536">
        <f>ROUND(Eigenmischungen!LXV46,1)</f>
        <v>0</v>
      </c>
      <c r="LXL42" s="536">
        <f>ROUND(Eigenmischungen!LXW46,1)</f>
        <v>0</v>
      </c>
      <c r="LXM42" s="536">
        <f>ROUND(Eigenmischungen!LXX46,1)</f>
        <v>0</v>
      </c>
      <c r="LXN42" s="536">
        <f>ROUND(Eigenmischungen!LXY46,1)</f>
        <v>0</v>
      </c>
      <c r="LXO42" s="536">
        <f>ROUND(Eigenmischungen!LXZ46,1)</f>
        <v>0</v>
      </c>
      <c r="LXP42" s="536">
        <f>ROUND(Eigenmischungen!LYA46,1)</f>
        <v>0</v>
      </c>
      <c r="LXQ42" s="536">
        <f>ROUND(Eigenmischungen!LYB46,1)</f>
        <v>0</v>
      </c>
      <c r="LXR42" s="536">
        <f>ROUND(Eigenmischungen!LYC46,1)</f>
        <v>0</v>
      </c>
      <c r="LXS42" s="536">
        <f>ROUND(Eigenmischungen!LYD46,1)</f>
        <v>0</v>
      </c>
      <c r="LXT42" s="536">
        <f>ROUND(Eigenmischungen!LYE46,1)</f>
        <v>0</v>
      </c>
      <c r="LXU42" s="536">
        <f>ROUND(Eigenmischungen!LYF46,1)</f>
        <v>0</v>
      </c>
      <c r="LXV42" s="536">
        <f>ROUND(Eigenmischungen!LYG46,1)</f>
        <v>0</v>
      </c>
      <c r="LXW42" s="536">
        <f>ROUND(Eigenmischungen!LYH46,1)</f>
        <v>0</v>
      </c>
      <c r="LXX42" s="536">
        <f>ROUND(Eigenmischungen!LYI46,1)</f>
        <v>0</v>
      </c>
      <c r="LXY42" s="536">
        <f>ROUND(Eigenmischungen!LYJ46,1)</f>
        <v>0</v>
      </c>
      <c r="LXZ42" s="536">
        <f>ROUND(Eigenmischungen!LYK46,1)</f>
        <v>0</v>
      </c>
      <c r="LYA42" s="536">
        <f>ROUND(Eigenmischungen!LYL46,1)</f>
        <v>0</v>
      </c>
      <c r="LYB42" s="536">
        <f>ROUND(Eigenmischungen!LYM46,1)</f>
        <v>0</v>
      </c>
      <c r="LYC42" s="536">
        <f>ROUND(Eigenmischungen!LYN46,1)</f>
        <v>0</v>
      </c>
      <c r="LYD42" s="536">
        <f>ROUND(Eigenmischungen!LYO46,1)</f>
        <v>0</v>
      </c>
      <c r="LYE42" s="536">
        <f>ROUND(Eigenmischungen!LYP46,1)</f>
        <v>0</v>
      </c>
      <c r="LYF42" s="536">
        <f>ROUND(Eigenmischungen!LYQ46,1)</f>
        <v>0</v>
      </c>
      <c r="LYG42" s="536">
        <f>ROUND(Eigenmischungen!LYR46,1)</f>
        <v>0</v>
      </c>
      <c r="LYH42" s="536">
        <f>ROUND(Eigenmischungen!LYS46,1)</f>
        <v>0</v>
      </c>
      <c r="LYI42" s="536">
        <f>ROUND(Eigenmischungen!LYT46,1)</f>
        <v>0</v>
      </c>
      <c r="LYJ42" s="536">
        <f>ROUND(Eigenmischungen!LYU46,1)</f>
        <v>0</v>
      </c>
      <c r="LYK42" s="536">
        <f>ROUND(Eigenmischungen!LYV46,1)</f>
        <v>0</v>
      </c>
      <c r="LYL42" s="536">
        <f>ROUND(Eigenmischungen!LYW46,1)</f>
        <v>0</v>
      </c>
      <c r="LYM42" s="536">
        <f>ROUND(Eigenmischungen!LYX46,1)</f>
        <v>0</v>
      </c>
      <c r="LYN42" s="536">
        <f>ROUND(Eigenmischungen!LYY46,1)</f>
        <v>0</v>
      </c>
      <c r="LYO42" s="536">
        <f>ROUND(Eigenmischungen!LYZ46,1)</f>
        <v>0</v>
      </c>
      <c r="LYP42" s="536">
        <f>ROUND(Eigenmischungen!LZA46,1)</f>
        <v>0</v>
      </c>
      <c r="LYQ42" s="536">
        <f>ROUND(Eigenmischungen!LZB46,1)</f>
        <v>0</v>
      </c>
      <c r="LYR42" s="536">
        <f>ROUND(Eigenmischungen!LZC46,1)</f>
        <v>0</v>
      </c>
      <c r="LYS42" s="536">
        <f>ROUND(Eigenmischungen!LZD46,1)</f>
        <v>0</v>
      </c>
      <c r="LYT42" s="536">
        <f>ROUND(Eigenmischungen!LZE46,1)</f>
        <v>0</v>
      </c>
      <c r="LYU42" s="536">
        <f>ROUND(Eigenmischungen!LZF46,1)</f>
        <v>0</v>
      </c>
      <c r="LYV42" s="536">
        <f>ROUND(Eigenmischungen!LZG46,1)</f>
        <v>0</v>
      </c>
      <c r="LYW42" s="536">
        <f>ROUND(Eigenmischungen!LZH46,1)</f>
        <v>0</v>
      </c>
      <c r="LYX42" s="536">
        <f>ROUND(Eigenmischungen!LZI46,1)</f>
        <v>0</v>
      </c>
      <c r="LYY42" s="536">
        <f>ROUND(Eigenmischungen!LZJ46,1)</f>
        <v>0</v>
      </c>
      <c r="LYZ42" s="536">
        <f>ROUND(Eigenmischungen!LZK46,1)</f>
        <v>0</v>
      </c>
      <c r="LZA42" s="536">
        <f>ROUND(Eigenmischungen!LZL46,1)</f>
        <v>0</v>
      </c>
      <c r="LZB42" s="536">
        <f>ROUND(Eigenmischungen!LZM46,1)</f>
        <v>0</v>
      </c>
      <c r="LZC42" s="536">
        <f>ROUND(Eigenmischungen!LZN46,1)</f>
        <v>0</v>
      </c>
      <c r="LZD42" s="536">
        <f>ROUND(Eigenmischungen!LZO46,1)</f>
        <v>0</v>
      </c>
      <c r="LZE42" s="536">
        <f>ROUND(Eigenmischungen!LZP46,1)</f>
        <v>0</v>
      </c>
      <c r="LZF42" s="536">
        <f>ROUND(Eigenmischungen!LZQ46,1)</f>
        <v>0</v>
      </c>
      <c r="LZG42" s="536">
        <f>ROUND(Eigenmischungen!LZR46,1)</f>
        <v>0</v>
      </c>
      <c r="LZH42" s="536">
        <f>ROUND(Eigenmischungen!LZS46,1)</f>
        <v>0</v>
      </c>
      <c r="LZI42" s="536">
        <f>ROUND(Eigenmischungen!LZT46,1)</f>
        <v>0</v>
      </c>
      <c r="LZJ42" s="536">
        <f>ROUND(Eigenmischungen!LZU46,1)</f>
        <v>0</v>
      </c>
      <c r="LZK42" s="536">
        <f>ROUND(Eigenmischungen!LZV46,1)</f>
        <v>0</v>
      </c>
      <c r="LZL42" s="536">
        <f>ROUND(Eigenmischungen!LZW46,1)</f>
        <v>0</v>
      </c>
      <c r="LZM42" s="536">
        <f>ROUND(Eigenmischungen!LZX46,1)</f>
        <v>0</v>
      </c>
      <c r="LZN42" s="536">
        <f>ROUND(Eigenmischungen!LZY46,1)</f>
        <v>0</v>
      </c>
      <c r="LZO42" s="536">
        <f>ROUND(Eigenmischungen!LZZ46,1)</f>
        <v>0</v>
      </c>
      <c r="LZP42" s="536">
        <f>ROUND(Eigenmischungen!MAA46,1)</f>
        <v>0</v>
      </c>
      <c r="LZQ42" s="536">
        <f>ROUND(Eigenmischungen!MAB46,1)</f>
        <v>0</v>
      </c>
      <c r="LZR42" s="536">
        <f>ROUND(Eigenmischungen!MAC46,1)</f>
        <v>0</v>
      </c>
      <c r="LZS42" s="536">
        <f>ROUND(Eigenmischungen!MAD46,1)</f>
        <v>0</v>
      </c>
      <c r="LZT42" s="536">
        <f>ROUND(Eigenmischungen!MAE46,1)</f>
        <v>0</v>
      </c>
      <c r="LZU42" s="536">
        <f>ROUND(Eigenmischungen!MAF46,1)</f>
        <v>0</v>
      </c>
      <c r="LZV42" s="536">
        <f>ROUND(Eigenmischungen!MAG46,1)</f>
        <v>0</v>
      </c>
      <c r="LZW42" s="536">
        <f>ROUND(Eigenmischungen!MAH46,1)</f>
        <v>0</v>
      </c>
      <c r="LZX42" s="536">
        <f>ROUND(Eigenmischungen!MAI46,1)</f>
        <v>0</v>
      </c>
      <c r="LZY42" s="536">
        <f>ROUND(Eigenmischungen!MAJ46,1)</f>
        <v>0</v>
      </c>
      <c r="LZZ42" s="536">
        <f>ROUND(Eigenmischungen!MAK46,1)</f>
        <v>0</v>
      </c>
      <c r="MAA42" s="536">
        <f>ROUND(Eigenmischungen!MAL46,1)</f>
        <v>0</v>
      </c>
      <c r="MAB42" s="536">
        <f>ROUND(Eigenmischungen!MAM46,1)</f>
        <v>0</v>
      </c>
      <c r="MAC42" s="536">
        <f>ROUND(Eigenmischungen!MAN46,1)</f>
        <v>0</v>
      </c>
      <c r="MAD42" s="536">
        <f>ROUND(Eigenmischungen!MAO46,1)</f>
        <v>0</v>
      </c>
      <c r="MAE42" s="536">
        <f>ROUND(Eigenmischungen!MAP46,1)</f>
        <v>0</v>
      </c>
      <c r="MAF42" s="536">
        <f>ROUND(Eigenmischungen!MAQ46,1)</f>
        <v>0</v>
      </c>
      <c r="MAG42" s="536">
        <f>ROUND(Eigenmischungen!MAR46,1)</f>
        <v>0</v>
      </c>
      <c r="MAH42" s="536">
        <f>ROUND(Eigenmischungen!MAS46,1)</f>
        <v>0</v>
      </c>
      <c r="MAI42" s="536">
        <f>ROUND(Eigenmischungen!MAT46,1)</f>
        <v>0</v>
      </c>
      <c r="MAJ42" s="536">
        <f>ROUND(Eigenmischungen!MAU46,1)</f>
        <v>0</v>
      </c>
      <c r="MAK42" s="536">
        <f>ROUND(Eigenmischungen!MAV46,1)</f>
        <v>0</v>
      </c>
      <c r="MAL42" s="536">
        <f>ROUND(Eigenmischungen!MAW46,1)</f>
        <v>0</v>
      </c>
      <c r="MAM42" s="536">
        <f>ROUND(Eigenmischungen!MAX46,1)</f>
        <v>0</v>
      </c>
      <c r="MAN42" s="536">
        <f>ROUND(Eigenmischungen!MAY46,1)</f>
        <v>0</v>
      </c>
      <c r="MAO42" s="536">
        <f>ROUND(Eigenmischungen!MAZ46,1)</f>
        <v>0</v>
      </c>
      <c r="MAP42" s="536">
        <f>ROUND(Eigenmischungen!MBA46,1)</f>
        <v>0</v>
      </c>
      <c r="MAQ42" s="536">
        <f>ROUND(Eigenmischungen!MBB46,1)</f>
        <v>0</v>
      </c>
      <c r="MAR42" s="536">
        <f>ROUND(Eigenmischungen!MBC46,1)</f>
        <v>0</v>
      </c>
      <c r="MAS42" s="536">
        <f>ROUND(Eigenmischungen!MBD46,1)</f>
        <v>0</v>
      </c>
      <c r="MAT42" s="536">
        <f>ROUND(Eigenmischungen!MBE46,1)</f>
        <v>0</v>
      </c>
      <c r="MAU42" s="536">
        <f>ROUND(Eigenmischungen!MBF46,1)</f>
        <v>0</v>
      </c>
      <c r="MAV42" s="536">
        <f>ROUND(Eigenmischungen!MBG46,1)</f>
        <v>0</v>
      </c>
      <c r="MAW42" s="536">
        <f>ROUND(Eigenmischungen!MBH46,1)</f>
        <v>0</v>
      </c>
      <c r="MAX42" s="536">
        <f>ROUND(Eigenmischungen!MBI46,1)</f>
        <v>0</v>
      </c>
      <c r="MAY42" s="536">
        <f>ROUND(Eigenmischungen!MBJ46,1)</f>
        <v>0</v>
      </c>
      <c r="MAZ42" s="536">
        <f>ROUND(Eigenmischungen!MBK46,1)</f>
        <v>0</v>
      </c>
      <c r="MBA42" s="536">
        <f>ROUND(Eigenmischungen!MBL46,1)</f>
        <v>0</v>
      </c>
      <c r="MBB42" s="536">
        <f>ROUND(Eigenmischungen!MBM46,1)</f>
        <v>0</v>
      </c>
      <c r="MBC42" s="536">
        <f>ROUND(Eigenmischungen!MBN46,1)</f>
        <v>0</v>
      </c>
      <c r="MBD42" s="536">
        <f>ROUND(Eigenmischungen!MBO46,1)</f>
        <v>0</v>
      </c>
      <c r="MBE42" s="536">
        <f>ROUND(Eigenmischungen!MBP46,1)</f>
        <v>0</v>
      </c>
      <c r="MBF42" s="536">
        <f>ROUND(Eigenmischungen!MBQ46,1)</f>
        <v>0</v>
      </c>
      <c r="MBG42" s="536">
        <f>ROUND(Eigenmischungen!MBR46,1)</f>
        <v>0</v>
      </c>
      <c r="MBH42" s="536">
        <f>ROUND(Eigenmischungen!MBS46,1)</f>
        <v>0</v>
      </c>
      <c r="MBI42" s="536">
        <f>ROUND(Eigenmischungen!MBT46,1)</f>
        <v>0</v>
      </c>
      <c r="MBJ42" s="536">
        <f>ROUND(Eigenmischungen!MBU46,1)</f>
        <v>0</v>
      </c>
      <c r="MBK42" s="536">
        <f>ROUND(Eigenmischungen!MBV46,1)</f>
        <v>0</v>
      </c>
      <c r="MBL42" s="536">
        <f>ROUND(Eigenmischungen!MBW46,1)</f>
        <v>0</v>
      </c>
      <c r="MBM42" s="536">
        <f>ROUND(Eigenmischungen!MBX46,1)</f>
        <v>0</v>
      </c>
      <c r="MBN42" s="536">
        <f>ROUND(Eigenmischungen!MBY46,1)</f>
        <v>0</v>
      </c>
      <c r="MBO42" s="536">
        <f>ROUND(Eigenmischungen!MBZ46,1)</f>
        <v>0</v>
      </c>
      <c r="MBP42" s="536">
        <f>ROUND(Eigenmischungen!MCA46,1)</f>
        <v>0</v>
      </c>
      <c r="MBQ42" s="536">
        <f>ROUND(Eigenmischungen!MCB46,1)</f>
        <v>0</v>
      </c>
      <c r="MBR42" s="536">
        <f>ROUND(Eigenmischungen!MCC46,1)</f>
        <v>0</v>
      </c>
      <c r="MBS42" s="536">
        <f>ROUND(Eigenmischungen!MCD46,1)</f>
        <v>0</v>
      </c>
      <c r="MBT42" s="536">
        <f>ROUND(Eigenmischungen!MCE46,1)</f>
        <v>0</v>
      </c>
      <c r="MBU42" s="536">
        <f>ROUND(Eigenmischungen!MCF46,1)</f>
        <v>0</v>
      </c>
      <c r="MBV42" s="536">
        <f>ROUND(Eigenmischungen!MCG46,1)</f>
        <v>0</v>
      </c>
      <c r="MBW42" s="536">
        <f>ROUND(Eigenmischungen!MCH46,1)</f>
        <v>0</v>
      </c>
      <c r="MBX42" s="536">
        <f>ROUND(Eigenmischungen!MCI46,1)</f>
        <v>0</v>
      </c>
      <c r="MBY42" s="536">
        <f>ROUND(Eigenmischungen!MCJ46,1)</f>
        <v>0</v>
      </c>
      <c r="MBZ42" s="536">
        <f>ROUND(Eigenmischungen!MCK46,1)</f>
        <v>0</v>
      </c>
      <c r="MCA42" s="536">
        <f>ROUND(Eigenmischungen!MCL46,1)</f>
        <v>0</v>
      </c>
      <c r="MCB42" s="536">
        <f>ROUND(Eigenmischungen!MCM46,1)</f>
        <v>0</v>
      </c>
      <c r="MCC42" s="536">
        <f>ROUND(Eigenmischungen!MCN46,1)</f>
        <v>0</v>
      </c>
      <c r="MCD42" s="536">
        <f>ROUND(Eigenmischungen!MCO46,1)</f>
        <v>0</v>
      </c>
      <c r="MCE42" s="536">
        <f>ROUND(Eigenmischungen!MCP46,1)</f>
        <v>0</v>
      </c>
      <c r="MCF42" s="536">
        <f>ROUND(Eigenmischungen!MCQ46,1)</f>
        <v>0</v>
      </c>
      <c r="MCG42" s="536">
        <f>ROUND(Eigenmischungen!MCR46,1)</f>
        <v>0</v>
      </c>
      <c r="MCH42" s="536">
        <f>ROUND(Eigenmischungen!MCS46,1)</f>
        <v>0</v>
      </c>
      <c r="MCI42" s="536">
        <f>ROUND(Eigenmischungen!MCT46,1)</f>
        <v>0</v>
      </c>
      <c r="MCJ42" s="536">
        <f>ROUND(Eigenmischungen!MCU46,1)</f>
        <v>0</v>
      </c>
      <c r="MCK42" s="536">
        <f>ROUND(Eigenmischungen!MCV46,1)</f>
        <v>0</v>
      </c>
      <c r="MCL42" s="536">
        <f>ROUND(Eigenmischungen!MCW46,1)</f>
        <v>0</v>
      </c>
      <c r="MCM42" s="536">
        <f>ROUND(Eigenmischungen!MCX46,1)</f>
        <v>0</v>
      </c>
      <c r="MCN42" s="536">
        <f>ROUND(Eigenmischungen!MCY46,1)</f>
        <v>0</v>
      </c>
      <c r="MCO42" s="536">
        <f>ROUND(Eigenmischungen!MCZ46,1)</f>
        <v>0</v>
      </c>
      <c r="MCP42" s="536">
        <f>ROUND(Eigenmischungen!MDA46,1)</f>
        <v>0</v>
      </c>
      <c r="MCQ42" s="536">
        <f>ROUND(Eigenmischungen!MDB46,1)</f>
        <v>0</v>
      </c>
      <c r="MCR42" s="536">
        <f>ROUND(Eigenmischungen!MDC46,1)</f>
        <v>0</v>
      </c>
      <c r="MCS42" s="536">
        <f>ROUND(Eigenmischungen!MDD46,1)</f>
        <v>0</v>
      </c>
      <c r="MCT42" s="536">
        <f>ROUND(Eigenmischungen!MDE46,1)</f>
        <v>0</v>
      </c>
      <c r="MCU42" s="536">
        <f>ROUND(Eigenmischungen!MDF46,1)</f>
        <v>0</v>
      </c>
      <c r="MCV42" s="536">
        <f>ROUND(Eigenmischungen!MDG46,1)</f>
        <v>0</v>
      </c>
      <c r="MCW42" s="536">
        <f>ROUND(Eigenmischungen!MDH46,1)</f>
        <v>0</v>
      </c>
      <c r="MCX42" s="536">
        <f>ROUND(Eigenmischungen!MDI46,1)</f>
        <v>0</v>
      </c>
      <c r="MCY42" s="536">
        <f>ROUND(Eigenmischungen!MDJ46,1)</f>
        <v>0</v>
      </c>
      <c r="MCZ42" s="536">
        <f>ROUND(Eigenmischungen!MDK46,1)</f>
        <v>0</v>
      </c>
      <c r="MDA42" s="536">
        <f>ROUND(Eigenmischungen!MDL46,1)</f>
        <v>0</v>
      </c>
      <c r="MDB42" s="536">
        <f>ROUND(Eigenmischungen!MDM46,1)</f>
        <v>0</v>
      </c>
      <c r="MDC42" s="536">
        <f>ROUND(Eigenmischungen!MDN46,1)</f>
        <v>0</v>
      </c>
      <c r="MDD42" s="536">
        <f>ROUND(Eigenmischungen!MDO46,1)</f>
        <v>0</v>
      </c>
      <c r="MDE42" s="536">
        <f>ROUND(Eigenmischungen!MDP46,1)</f>
        <v>0</v>
      </c>
      <c r="MDF42" s="536">
        <f>ROUND(Eigenmischungen!MDQ46,1)</f>
        <v>0</v>
      </c>
      <c r="MDG42" s="536">
        <f>ROUND(Eigenmischungen!MDR46,1)</f>
        <v>0</v>
      </c>
      <c r="MDH42" s="536">
        <f>ROUND(Eigenmischungen!MDS46,1)</f>
        <v>0</v>
      </c>
      <c r="MDI42" s="536">
        <f>ROUND(Eigenmischungen!MDT46,1)</f>
        <v>0</v>
      </c>
      <c r="MDJ42" s="536">
        <f>ROUND(Eigenmischungen!MDU46,1)</f>
        <v>0</v>
      </c>
      <c r="MDK42" s="536">
        <f>ROUND(Eigenmischungen!MDV46,1)</f>
        <v>0</v>
      </c>
      <c r="MDL42" s="536">
        <f>ROUND(Eigenmischungen!MDW46,1)</f>
        <v>0</v>
      </c>
      <c r="MDM42" s="536">
        <f>ROUND(Eigenmischungen!MDX46,1)</f>
        <v>0</v>
      </c>
      <c r="MDN42" s="536">
        <f>ROUND(Eigenmischungen!MDY46,1)</f>
        <v>0</v>
      </c>
      <c r="MDO42" s="536">
        <f>ROUND(Eigenmischungen!MDZ46,1)</f>
        <v>0</v>
      </c>
      <c r="MDP42" s="536">
        <f>ROUND(Eigenmischungen!MEA46,1)</f>
        <v>0</v>
      </c>
      <c r="MDQ42" s="536">
        <f>ROUND(Eigenmischungen!MEB46,1)</f>
        <v>0</v>
      </c>
      <c r="MDR42" s="536">
        <f>ROUND(Eigenmischungen!MEC46,1)</f>
        <v>0</v>
      </c>
      <c r="MDS42" s="536">
        <f>ROUND(Eigenmischungen!MED46,1)</f>
        <v>0</v>
      </c>
      <c r="MDT42" s="536">
        <f>ROUND(Eigenmischungen!MEE46,1)</f>
        <v>0</v>
      </c>
      <c r="MDU42" s="536">
        <f>ROUND(Eigenmischungen!MEF46,1)</f>
        <v>0</v>
      </c>
      <c r="MDV42" s="536">
        <f>ROUND(Eigenmischungen!MEG46,1)</f>
        <v>0</v>
      </c>
      <c r="MDW42" s="536">
        <f>ROUND(Eigenmischungen!MEH46,1)</f>
        <v>0</v>
      </c>
      <c r="MDX42" s="536">
        <f>ROUND(Eigenmischungen!MEI46,1)</f>
        <v>0</v>
      </c>
      <c r="MDY42" s="536">
        <f>ROUND(Eigenmischungen!MEJ46,1)</f>
        <v>0</v>
      </c>
      <c r="MDZ42" s="536">
        <f>ROUND(Eigenmischungen!MEK46,1)</f>
        <v>0</v>
      </c>
      <c r="MEA42" s="536">
        <f>ROUND(Eigenmischungen!MEL46,1)</f>
        <v>0</v>
      </c>
      <c r="MEB42" s="536">
        <f>ROUND(Eigenmischungen!MEM46,1)</f>
        <v>0</v>
      </c>
      <c r="MEC42" s="536">
        <f>ROUND(Eigenmischungen!MEN46,1)</f>
        <v>0</v>
      </c>
      <c r="MED42" s="536">
        <f>ROUND(Eigenmischungen!MEO46,1)</f>
        <v>0</v>
      </c>
      <c r="MEE42" s="536">
        <f>ROUND(Eigenmischungen!MEP46,1)</f>
        <v>0</v>
      </c>
      <c r="MEF42" s="536">
        <f>ROUND(Eigenmischungen!MEQ46,1)</f>
        <v>0</v>
      </c>
      <c r="MEG42" s="536">
        <f>ROUND(Eigenmischungen!MER46,1)</f>
        <v>0</v>
      </c>
      <c r="MEH42" s="536">
        <f>ROUND(Eigenmischungen!MES46,1)</f>
        <v>0</v>
      </c>
      <c r="MEI42" s="536">
        <f>ROUND(Eigenmischungen!MET46,1)</f>
        <v>0</v>
      </c>
      <c r="MEJ42" s="536">
        <f>ROUND(Eigenmischungen!MEU46,1)</f>
        <v>0</v>
      </c>
      <c r="MEK42" s="536">
        <f>ROUND(Eigenmischungen!MEV46,1)</f>
        <v>0</v>
      </c>
      <c r="MEL42" s="536">
        <f>ROUND(Eigenmischungen!MEW46,1)</f>
        <v>0</v>
      </c>
      <c r="MEM42" s="536">
        <f>ROUND(Eigenmischungen!MEX46,1)</f>
        <v>0</v>
      </c>
      <c r="MEN42" s="536">
        <f>ROUND(Eigenmischungen!MEY46,1)</f>
        <v>0</v>
      </c>
      <c r="MEO42" s="536">
        <f>ROUND(Eigenmischungen!MEZ46,1)</f>
        <v>0</v>
      </c>
      <c r="MEP42" s="536">
        <f>ROUND(Eigenmischungen!MFA46,1)</f>
        <v>0</v>
      </c>
      <c r="MEQ42" s="536">
        <f>ROUND(Eigenmischungen!MFB46,1)</f>
        <v>0</v>
      </c>
      <c r="MER42" s="536">
        <f>ROUND(Eigenmischungen!MFC46,1)</f>
        <v>0</v>
      </c>
      <c r="MES42" s="536">
        <f>ROUND(Eigenmischungen!MFD46,1)</f>
        <v>0</v>
      </c>
      <c r="MET42" s="536">
        <f>ROUND(Eigenmischungen!MFE46,1)</f>
        <v>0</v>
      </c>
      <c r="MEU42" s="536">
        <f>ROUND(Eigenmischungen!MFF46,1)</f>
        <v>0</v>
      </c>
      <c r="MEV42" s="536">
        <f>ROUND(Eigenmischungen!MFG46,1)</f>
        <v>0</v>
      </c>
      <c r="MEW42" s="536">
        <f>ROUND(Eigenmischungen!MFH46,1)</f>
        <v>0</v>
      </c>
      <c r="MEX42" s="536">
        <f>ROUND(Eigenmischungen!MFI46,1)</f>
        <v>0</v>
      </c>
      <c r="MEY42" s="536">
        <f>ROUND(Eigenmischungen!MFJ46,1)</f>
        <v>0</v>
      </c>
      <c r="MEZ42" s="536">
        <f>ROUND(Eigenmischungen!MFK46,1)</f>
        <v>0</v>
      </c>
      <c r="MFA42" s="536">
        <f>ROUND(Eigenmischungen!MFL46,1)</f>
        <v>0</v>
      </c>
      <c r="MFB42" s="536">
        <f>ROUND(Eigenmischungen!MFM46,1)</f>
        <v>0</v>
      </c>
      <c r="MFC42" s="536">
        <f>ROUND(Eigenmischungen!MFN46,1)</f>
        <v>0</v>
      </c>
      <c r="MFD42" s="536">
        <f>ROUND(Eigenmischungen!MFO46,1)</f>
        <v>0</v>
      </c>
      <c r="MFE42" s="536">
        <f>ROUND(Eigenmischungen!MFP46,1)</f>
        <v>0</v>
      </c>
      <c r="MFF42" s="536">
        <f>ROUND(Eigenmischungen!MFQ46,1)</f>
        <v>0</v>
      </c>
      <c r="MFG42" s="536">
        <f>ROUND(Eigenmischungen!MFR46,1)</f>
        <v>0</v>
      </c>
      <c r="MFH42" s="536">
        <f>ROUND(Eigenmischungen!MFS46,1)</f>
        <v>0</v>
      </c>
      <c r="MFI42" s="536">
        <f>ROUND(Eigenmischungen!MFT46,1)</f>
        <v>0</v>
      </c>
      <c r="MFJ42" s="536">
        <f>ROUND(Eigenmischungen!MFU46,1)</f>
        <v>0</v>
      </c>
      <c r="MFK42" s="536">
        <f>ROUND(Eigenmischungen!MFV46,1)</f>
        <v>0</v>
      </c>
      <c r="MFL42" s="536">
        <f>ROUND(Eigenmischungen!MFW46,1)</f>
        <v>0</v>
      </c>
      <c r="MFM42" s="536">
        <f>ROUND(Eigenmischungen!MFX46,1)</f>
        <v>0</v>
      </c>
      <c r="MFN42" s="536">
        <f>ROUND(Eigenmischungen!MFY46,1)</f>
        <v>0</v>
      </c>
      <c r="MFO42" s="536">
        <f>ROUND(Eigenmischungen!MFZ46,1)</f>
        <v>0</v>
      </c>
      <c r="MFP42" s="536">
        <f>ROUND(Eigenmischungen!MGA46,1)</f>
        <v>0</v>
      </c>
      <c r="MFQ42" s="536">
        <f>ROUND(Eigenmischungen!MGB46,1)</f>
        <v>0</v>
      </c>
      <c r="MFR42" s="536">
        <f>ROUND(Eigenmischungen!MGC46,1)</f>
        <v>0</v>
      </c>
      <c r="MFS42" s="536">
        <f>ROUND(Eigenmischungen!MGD46,1)</f>
        <v>0</v>
      </c>
      <c r="MFT42" s="536">
        <f>ROUND(Eigenmischungen!MGE46,1)</f>
        <v>0</v>
      </c>
      <c r="MFU42" s="536">
        <f>ROUND(Eigenmischungen!MGF46,1)</f>
        <v>0</v>
      </c>
      <c r="MFV42" s="536">
        <f>ROUND(Eigenmischungen!MGG46,1)</f>
        <v>0</v>
      </c>
      <c r="MFW42" s="536">
        <f>ROUND(Eigenmischungen!MGH46,1)</f>
        <v>0</v>
      </c>
      <c r="MFX42" s="536">
        <f>ROUND(Eigenmischungen!MGI46,1)</f>
        <v>0</v>
      </c>
      <c r="MFY42" s="536">
        <f>ROUND(Eigenmischungen!MGJ46,1)</f>
        <v>0</v>
      </c>
      <c r="MFZ42" s="536">
        <f>ROUND(Eigenmischungen!MGK46,1)</f>
        <v>0</v>
      </c>
      <c r="MGA42" s="536">
        <f>ROUND(Eigenmischungen!MGL46,1)</f>
        <v>0</v>
      </c>
      <c r="MGB42" s="536">
        <f>ROUND(Eigenmischungen!MGM46,1)</f>
        <v>0</v>
      </c>
      <c r="MGC42" s="536">
        <f>ROUND(Eigenmischungen!MGN46,1)</f>
        <v>0</v>
      </c>
      <c r="MGD42" s="536">
        <f>ROUND(Eigenmischungen!MGO46,1)</f>
        <v>0</v>
      </c>
      <c r="MGE42" s="536">
        <f>ROUND(Eigenmischungen!MGP46,1)</f>
        <v>0</v>
      </c>
      <c r="MGF42" s="536">
        <f>ROUND(Eigenmischungen!MGQ46,1)</f>
        <v>0</v>
      </c>
      <c r="MGG42" s="536">
        <f>ROUND(Eigenmischungen!MGR46,1)</f>
        <v>0</v>
      </c>
      <c r="MGH42" s="536">
        <f>ROUND(Eigenmischungen!MGS46,1)</f>
        <v>0</v>
      </c>
      <c r="MGI42" s="536">
        <f>ROUND(Eigenmischungen!MGT46,1)</f>
        <v>0</v>
      </c>
      <c r="MGJ42" s="536">
        <f>ROUND(Eigenmischungen!MGU46,1)</f>
        <v>0</v>
      </c>
      <c r="MGK42" s="536">
        <f>ROUND(Eigenmischungen!MGV46,1)</f>
        <v>0</v>
      </c>
      <c r="MGL42" s="536">
        <f>ROUND(Eigenmischungen!MGW46,1)</f>
        <v>0</v>
      </c>
      <c r="MGM42" s="536">
        <f>ROUND(Eigenmischungen!MGX46,1)</f>
        <v>0</v>
      </c>
      <c r="MGN42" s="536">
        <f>ROUND(Eigenmischungen!MGY46,1)</f>
        <v>0</v>
      </c>
      <c r="MGO42" s="536">
        <f>ROUND(Eigenmischungen!MGZ46,1)</f>
        <v>0</v>
      </c>
      <c r="MGP42" s="536">
        <f>ROUND(Eigenmischungen!MHA46,1)</f>
        <v>0</v>
      </c>
      <c r="MGQ42" s="536">
        <f>ROUND(Eigenmischungen!MHB46,1)</f>
        <v>0</v>
      </c>
      <c r="MGR42" s="536">
        <f>ROUND(Eigenmischungen!MHC46,1)</f>
        <v>0</v>
      </c>
      <c r="MGS42" s="536">
        <f>ROUND(Eigenmischungen!MHD46,1)</f>
        <v>0</v>
      </c>
      <c r="MGT42" s="536">
        <f>ROUND(Eigenmischungen!MHE46,1)</f>
        <v>0</v>
      </c>
      <c r="MGU42" s="536">
        <f>ROUND(Eigenmischungen!MHF46,1)</f>
        <v>0</v>
      </c>
      <c r="MGV42" s="536">
        <f>ROUND(Eigenmischungen!MHG46,1)</f>
        <v>0</v>
      </c>
      <c r="MGW42" s="536">
        <f>ROUND(Eigenmischungen!MHH46,1)</f>
        <v>0</v>
      </c>
      <c r="MGX42" s="536">
        <f>ROUND(Eigenmischungen!MHI46,1)</f>
        <v>0</v>
      </c>
      <c r="MGY42" s="536">
        <f>ROUND(Eigenmischungen!MHJ46,1)</f>
        <v>0</v>
      </c>
      <c r="MGZ42" s="536">
        <f>ROUND(Eigenmischungen!MHK46,1)</f>
        <v>0</v>
      </c>
      <c r="MHA42" s="536">
        <f>ROUND(Eigenmischungen!MHL46,1)</f>
        <v>0</v>
      </c>
      <c r="MHB42" s="536">
        <f>ROUND(Eigenmischungen!MHM46,1)</f>
        <v>0</v>
      </c>
      <c r="MHC42" s="536">
        <f>ROUND(Eigenmischungen!MHN46,1)</f>
        <v>0</v>
      </c>
      <c r="MHD42" s="536">
        <f>ROUND(Eigenmischungen!MHO46,1)</f>
        <v>0</v>
      </c>
      <c r="MHE42" s="536">
        <f>ROUND(Eigenmischungen!MHP46,1)</f>
        <v>0</v>
      </c>
      <c r="MHF42" s="536">
        <f>ROUND(Eigenmischungen!MHQ46,1)</f>
        <v>0</v>
      </c>
      <c r="MHG42" s="536">
        <f>ROUND(Eigenmischungen!MHR46,1)</f>
        <v>0</v>
      </c>
      <c r="MHH42" s="536">
        <f>ROUND(Eigenmischungen!MHS46,1)</f>
        <v>0</v>
      </c>
      <c r="MHI42" s="536">
        <f>ROUND(Eigenmischungen!MHT46,1)</f>
        <v>0</v>
      </c>
      <c r="MHJ42" s="536">
        <f>ROUND(Eigenmischungen!MHU46,1)</f>
        <v>0</v>
      </c>
      <c r="MHK42" s="536">
        <f>ROUND(Eigenmischungen!MHV46,1)</f>
        <v>0</v>
      </c>
      <c r="MHL42" s="536">
        <f>ROUND(Eigenmischungen!MHW46,1)</f>
        <v>0</v>
      </c>
      <c r="MHM42" s="536">
        <f>ROUND(Eigenmischungen!MHX46,1)</f>
        <v>0</v>
      </c>
      <c r="MHN42" s="536">
        <f>ROUND(Eigenmischungen!MHY46,1)</f>
        <v>0</v>
      </c>
      <c r="MHO42" s="536">
        <f>ROUND(Eigenmischungen!MHZ46,1)</f>
        <v>0</v>
      </c>
      <c r="MHP42" s="536">
        <f>ROUND(Eigenmischungen!MIA46,1)</f>
        <v>0</v>
      </c>
      <c r="MHQ42" s="536">
        <f>ROUND(Eigenmischungen!MIB46,1)</f>
        <v>0</v>
      </c>
      <c r="MHR42" s="536">
        <f>ROUND(Eigenmischungen!MIC46,1)</f>
        <v>0</v>
      </c>
      <c r="MHS42" s="536">
        <f>ROUND(Eigenmischungen!MID46,1)</f>
        <v>0</v>
      </c>
      <c r="MHT42" s="536">
        <f>ROUND(Eigenmischungen!MIE46,1)</f>
        <v>0</v>
      </c>
      <c r="MHU42" s="536">
        <f>ROUND(Eigenmischungen!MIF46,1)</f>
        <v>0</v>
      </c>
      <c r="MHV42" s="536">
        <f>ROUND(Eigenmischungen!MIG46,1)</f>
        <v>0</v>
      </c>
      <c r="MHW42" s="536">
        <f>ROUND(Eigenmischungen!MIH46,1)</f>
        <v>0</v>
      </c>
      <c r="MHX42" s="536">
        <f>ROUND(Eigenmischungen!MII46,1)</f>
        <v>0</v>
      </c>
      <c r="MHY42" s="536">
        <f>ROUND(Eigenmischungen!MIJ46,1)</f>
        <v>0</v>
      </c>
      <c r="MHZ42" s="536">
        <f>ROUND(Eigenmischungen!MIK46,1)</f>
        <v>0</v>
      </c>
      <c r="MIA42" s="536">
        <f>ROUND(Eigenmischungen!MIL46,1)</f>
        <v>0</v>
      </c>
      <c r="MIB42" s="536">
        <f>ROUND(Eigenmischungen!MIM46,1)</f>
        <v>0</v>
      </c>
      <c r="MIC42" s="536">
        <f>ROUND(Eigenmischungen!MIN46,1)</f>
        <v>0</v>
      </c>
      <c r="MID42" s="536">
        <f>ROUND(Eigenmischungen!MIO46,1)</f>
        <v>0</v>
      </c>
      <c r="MIE42" s="536">
        <f>ROUND(Eigenmischungen!MIP46,1)</f>
        <v>0</v>
      </c>
      <c r="MIF42" s="536">
        <f>ROUND(Eigenmischungen!MIQ46,1)</f>
        <v>0</v>
      </c>
      <c r="MIG42" s="536">
        <f>ROUND(Eigenmischungen!MIR46,1)</f>
        <v>0</v>
      </c>
      <c r="MIH42" s="536">
        <f>ROUND(Eigenmischungen!MIS46,1)</f>
        <v>0</v>
      </c>
      <c r="MII42" s="536">
        <f>ROUND(Eigenmischungen!MIT46,1)</f>
        <v>0</v>
      </c>
      <c r="MIJ42" s="536">
        <f>ROUND(Eigenmischungen!MIU46,1)</f>
        <v>0</v>
      </c>
      <c r="MIK42" s="536">
        <f>ROUND(Eigenmischungen!MIV46,1)</f>
        <v>0</v>
      </c>
      <c r="MIL42" s="536">
        <f>ROUND(Eigenmischungen!MIW46,1)</f>
        <v>0</v>
      </c>
      <c r="MIM42" s="536">
        <f>ROUND(Eigenmischungen!MIX46,1)</f>
        <v>0</v>
      </c>
      <c r="MIN42" s="536">
        <f>ROUND(Eigenmischungen!MIY46,1)</f>
        <v>0</v>
      </c>
      <c r="MIO42" s="536">
        <f>ROUND(Eigenmischungen!MIZ46,1)</f>
        <v>0</v>
      </c>
      <c r="MIP42" s="536">
        <f>ROUND(Eigenmischungen!MJA46,1)</f>
        <v>0</v>
      </c>
      <c r="MIQ42" s="536">
        <f>ROUND(Eigenmischungen!MJB46,1)</f>
        <v>0</v>
      </c>
      <c r="MIR42" s="536">
        <f>ROUND(Eigenmischungen!MJC46,1)</f>
        <v>0</v>
      </c>
      <c r="MIS42" s="536">
        <f>ROUND(Eigenmischungen!MJD46,1)</f>
        <v>0</v>
      </c>
      <c r="MIT42" s="536">
        <f>ROUND(Eigenmischungen!MJE46,1)</f>
        <v>0</v>
      </c>
      <c r="MIU42" s="536">
        <f>ROUND(Eigenmischungen!MJF46,1)</f>
        <v>0</v>
      </c>
      <c r="MIV42" s="536">
        <f>ROUND(Eigenmischungen!MJG46,1)</f>
        <v>0</v>
      </c>
      <c r="MIW42" s="536">
        <f>ROUND(Eigenmischungen!MJH46,1)</f>
        <v>0</v>
      </c>
      <c r="MIX42" s="536">
        <f>ROUND(Eigenmischungen!MJI46,1)</f>
        <v>0</v>
      </c>
      <c r="MIY42" s="536">
        <f>ROUND(Eigenmischungen!MJJ46,1)</f>
        <v>0</v>
      </c>
      <c r="MIZ42" s="536">
        <f>ROUND(Eigenmischungen!MJK46,1)</f>
        <v>0</v>
      </c>
      <c r="MJA42" s="536">
        <f>ROUND(Eigenmischungen!MJL46,1)</f>
        <v>0</v>
      </c>
      <c r="MJB42" s="536">
        <f>ROUND(Eigenmischungen!MJM46,1)</f>
        <v>0</v>
      </c>
      <c r="MJC42" s="536">
        <f>ROUND(Eigenmischungen!MJN46,1)</f>
        <v>0</v>
      </c>
      <c r="MJD42" s="536">
        <f>ROUND(Eigenmischungen!MJO46,1)</f>
        <v>0</v>
      </c>
      <c r="MJE42" s="536">
        <f>ROUND(Eigenmischungen!MJP46,1)</f>
        <v>0</v>
      </c>
      <c r="MJF42" s="536">
        <f>ROUND(Eigenmischungen!MJQ46,1)</f>
        <v>0</v>
      </c>
      <c r="MJG42" s="536">
        <f>ROUND(Eigenmischungen!MJR46,1)</f>
        <v>0</v>
      </c>
      <c r="MJH42" s="536">
        <f>ROUND(Eigenmischungen!MJS46,1)</f>
        <v>0</v>
      </c>
      <c r="MJI42" s="536">
        <f>ROUND(Eigenmischungen!MJT46,1)</f>
        <v>0</v>
      </c>
      <c r="MJJ42" s="536">
        <f>ROUND(Eigenmischungen!MJU46,1)</f>
        <v>0</v>
      </c>
      <c r="MJK42" s="536">
        <f>ROUND(Eigenmischungen!MJV46,1)</f>
        <v>0</v>
      </c>
      <c r="MJL42" s="536">
        <f>ROUND(Eigenmischungen!MJW46,1)</f>
        <v>0</v>
      </c>
      <c r="MJM42" s="536">
        <f>ROUND(Eigenmischungen!MJX46,1)</f>
        <v>0</v>
      </c>
      <c r="MJN42" s="536">
        <f>ROUND(Eigenmischungen!MJY46,1)</f>
        <v>0</v>
      </c>
      <c r="MJO42" s="536">
        <f>ROUND(Eigenmischungen!MJZ46,1)</f>
        <v>0</v>
      </c>
      <c r="MJP42" s="536">
        <f>ROUND(Eigenmischungen!MKA46,1)</f>
        <v>0</v>
      </c>
      <c r="MJQ42" s="536">
        <f>ROUND(Eigenmischungen!MKB46,1)</f>
        <v>0</v>
      </c>
      <c r="MJR42" s="536">
        <f>ROUND(Eigenmischungen!MKC46,1)</f>
        <v>0</v>
      </c>
      <c r="MJS42" s="536">
        <f>ROUND(Eigenmischungen!MKD46,1)</f>
        <v>0</v>
      </c>
      <c r="MJT42" s="536">
        <f>ROUND(Eigenmischungen!MKE46,1)</f>
        <v>0</v>
      </c>
      <c r="MJU42" s="536">
        <f>ROUND(Eigenmischungen!MKF46,1)</f>
        <v>0</v>
      </c>
      <c r="MJV42" s="536">
        <f>ROUND(Eigenmischungen!MKG46,1)</f>
        <v>0</v>
      </c>
      <c r="MJW42" s="536">
        <f>ROUND(Eigenmischungen!MKH46,1)</f>
        <v>0</v>
      </c>
      <c r="MJX42" s="536">
        <f>ROUND(Eigenmischungen!MKI46,1)</f>
        <v>0</v>
      </c>
      <c r="MJY42" s="536">
        <f>ROUND(Eigenmischungen!MKJ46,1)</f>
        <v>0</v>
      </c>
      <c r="MJZ42" s="536">
        <f>ROUND(Eigenmischungen!MKK46,1)</f>
        <v>0</v>
      </c>
      <c r="MKA42" s="536">
        <f>ROUND(Eigenmischungen!MKL46,1)</f>
        <v>0</v>
      </c>
      <c r="MKB42" s="536">
        <f>ROUND(Eigenmischungen!MKM46,1)</f>
        <v>0</v>
      </c>
      <c r="MKC42" s="536">
        <f>ROUND(Eigenmischungen!MKN46,1)</f>
        <v>0</v>
      </c>
      <c r="MKD42" s="536">
        <f>ROUND(Eigenmischungen!MKO46,1)</f>
        <v>0</v>
      </c>
      <c r="MKE42" s="536">
        <f>ROUND(Eigenmischungen!MKP46,1)</f>
        <v>0</v>
      </c>
      <c r="MKF42" s="536">
        <f>ROUND(Eigenmischungen!MKQ46,1)</f>
        <v>0</v>
      </c>
      <c r="MKG42" s="536">
        <f>ROUND(Eigenmischungen!MKR46,1)</f>
        <v>0</v>
      </c>
      <c r="MKH42" s="536">
        <f>ROUND(Eigenmischungen!MKS46,1)</f>
        <v>0</v>
      </c>
      <c r="MKI42" s="536">
        <f>ROUND(Eigenmischungen!MKT46,1)</f>
        <v>0</v>
      </c>
      <c r="MKJ42" s="536">
        <f>ROUND(Eigenmischungen!MKU46,1)</f>
        <v>0</v>
      </c>
      <c r="MKK42" s="536">
        <f>ROUND(Eigenmischungen!MKV46,1)</f>
        <v>0</v>
      </c>
      <c r="MKL42" s="536">
        <f>ROUND(Eigenmischungen!MKW46,1)</f>
        <v>0</v>
      </c>
      <c r="MKM42" s="536">
        <f>ROUND(Eigenmischungen!MKX46,1)</f>
        <v>0</v>
      </c>
      <c r="MKN42" s="536">
        <f>ROUND(Eigenmischungen!MKY46,1)</f>
        <v>0</v>
      </c>
      <c r="MKO42" s="536">
        <f>ROUND(Eigenmischungen!MKZ46,1)</f>
        <v>0</v>
      </c>
      <c r="MKP42" s="536">
        <f>ROUND(Eigenmischungen!MLA46,1)</f>
        <v>0</v>
      </c>
      <c r="MKQ42" s="536">
        <f>ROUND(Eigenmischungen!MLB46,1)</f>
        <v>0</v>
      </c>
      <c r="MKR42" s="536">
        <f>ROUND(Eigenmischungen!MLC46,1)</f>
        <v>0</v>
      </c>
      <c r="MKS42" s="536">
        <f>ROUND(Eigenmischungen!MLD46,1)</f>
        <v>0</v>
      </c>
      <c r="MKT42" s="536">
        <f>ROUND(Eigenmischungen!MLE46,1)</f>
        <v>0</v>
      </c>
      <c r="MKU42" s="536">
        <f>ROUND(Eigenmischungen!MLF46,1)</f>
        <v>0</v>
      </c>
      <c r="MKV42" s="536">
        <f>ROUND(Eigenmischungen!MLG46,1)</f>
        <v>0</v>
      </c>
      <c r="MKW42" s="536">
        <f>ROUND(Eigenmischungen!MLH46,1)</f>
        <v>0</v>
      </c>
      <c r="MKX42" s="536">
        <f>ROUND(Eigenmischungen!MLI46,1)</f>
        <v>0</v>
      </c>
      <c r="MKY42" s="536">
        <f>ROUND(Eigenmischungen!MLJ46,1)</f>
        <v>0</v>
      </c>
      <c r="MKZ42" s="536">
        <f>ROUND(Eigenmischungen!MLK46,1)</f>
        <v>0</v>
      </c>
      <c r="MLA42" s="536">
        <f>ROUND(Eigenmischungen!MLL46,1)</f>
        <v>0</v>
      </c>
      <c r="MLB42" s="536">
        <f>ROUND(Eigenmischungen!MLM46,1)</f>
        <v>0</v>
      </c>
      <c r="MLC42" s="536">
        <f>ROUND(Eigenmischungen!MLN46,1)</f>
        <v>0</v>
      </c>
      <c r="MLD42" s="536">
        <f>ROUND(Eigenmischungen!MLO46,1)</f>
        <v>0</v>
      </c>
      <c r="MLE42" s="536">
        <f>ROUND(Eigenmischungen!MLP46,1)</f>
        <v>0</v>
      </c>
      <c r="MLF42" s="536">
        <f>ROUND(Eigenmischungen!MLQ46,1)</f>
        <v>0</v>
      </c>
      <c r="MLG42" s="536">
        <f>ROUND(Eigenmischungen!MLR46,1)</f>
        <v>0</v>
      </c>
      <c r="MLH42" s="536">
        <f>ROUND(Eigenmischungen!MLS46,1)</f>
        <v>0</v>
      </c>
      <c r="MLI42" s="536">
        <f>ROUND(Eigenmischungen!MLT46,1)</f>
        <v>0</v>
      </c>
      <c r="MLJ42" s="536">
        <f>ROUND(Eigenmischungen!MLU46,1)</f>
        <v>0</v>
      </c>
      <c r="MLK42" s="536">
        <f>ROUND(Eigenmischungen!MLV46,1)</f>
        <v>0</v>
      </c>
      <c r="MLL42" s="536">
        <f>ROUND(Eigenmischungen!MLW46,1)</f>
        <v>0</v>
      </c>
      <c r="MLM42" s="536">
        <f>ROUND(Eigenmischungen!MLX46,1)</f>
        <v>0</v>
      </c>
      <c r="MLN42" s="536">
        <f>ROUND(Eigenmischungen!MLY46,1)</f>
        <v>0</v>
      </c>
      <c r="MLO42" s="536">
        <f>ROUND(Eigenmischungen!MLZ46,1)</f>
        <v>0</v>
      </c>
      <c r="MLP42" s="536">
        <f>ROUND(Eigenmischungen!MMA46,1)</f>
        <v>0</v>
      </c>
      <c r="MLQ42" s="536">
        <f>ROUND(Eigenmischungen!MMB46,1)</f>
        <v>0</v>
      </c>
      <c r="MLR42" s="536">
        <f>ROUND(Eigenmischungen!MMC46,1)</f>
        <v>0</v>
      </c>
      <c r="MLS42" s="536">
        <f>ROUND(Eigenmischungen!MMD46,1)</f>
        <v>0</v>
      </c>
      <c r="MLT42" s="536">
        <f>ROUND(Eigenmischungen!MME46,1)</f>
        <v>0</v>
      </c>
      <c r="MLU42" s="536">
        <f>ROUND(Eigenmischungen!MMF46,1)</f>
        <v>0</v>
      </c>
      <c r="MLV42" s="536">
        <f>ROUND(Eigenmischungen!MMG46,1)</f>
        <v>0</v>
      </c>
      <c r="MLW42" s="536">
        <f>ROUND(Eigenmischungen!MMH46,1)</f>
        <v>0</v>
      </c>
      <c r="MLX42" s="536">
        <f>ROUND(Eigenmischungen!MMI46,1)</f>
        <v>0</v>
      </c>
      <c r="MLY42" s="536">
        <f>ROUND(Eigenmischungen!MMJ46,1)</f>
        <v>0</v>
      </c>
      <c r="MLZ42" s="536">
        <f>ROUND(Eigenmischungen!MMK46,1)</f>
        <v>0</v>
      </c>
      <c r="MMA42" s="536">
        <f>ROUND(Eigenmischungen!MML46,1)</f>
        <v>0</v>
      </c>
      <c r="MMB42" s="536">
        <f>ROUND(Eigenmischungen!MMM46,1)</f>
        <v>0</v>
      </c>
      <c r="MMC42" s="536">
        <f>ROUND(Eigenmischungen!MMN46,1)</f>
        <v>0</v>
      </c>
      <c r="MMD42" s="536">
        <f>ROUND(Eigenmischungen!MMO46,1)</f>
        <v>0</v>
      </c>
      <c r="MME42" s="536">
        <f>ROUND(Eigenmischungen!MMP46,1)</f>
        <v>0</v>
      </c>
      <c r="MMF42" s="536">
        <f>ROUND(Eigenmischungen!MMQ46,1)</f>
        <v>0</v>
      </c>
      <c r="MMG42" s="536">
        <f>ROUND(Eigenmischungen!MMR46,1)</f>
        <v>0</v>
      </c>
      <c r="MMH42" s="536">
        <f>ROUND(Eigenmischungen!MMS46,1)</f>
        <v>0</v>
      </c>
      <c r="MMI42" s="536">
        <f>ROUND(Eigenmischungen!MMT46,1)</f>
        <v>0</v>
      </c>
      <c r="MMJ42" s="536">
        <f>ROUND(Eigenmischungen!MMU46,1)</f>
        <v>0</v>
      </c>
      <c r="MMK42" s="536">
        <f>ROUND(Eigenmischungen!MMV46,1)</f>
        <v>0</v>
      </c>
      <c r="MML42" s="536">
        <f>ROUND(Eigenmischungen!MMW46,1)</f>
        <v>0</v>
      </c>
      <c r="MMM42" s="536">
        <f>ROUND(Eigenmischungen!MMX46,1)</f>
        <v>0</v>
      </c>
      <c r="MMN42" s="536">
        <f>ROUND(Eigenmischungen!MMY46,1)</f>
        <v>0</v>
      </c>
      <c r="MMO42" s="536">
        <f>ROUND(Eigenmischungen!MMZ46,1)</f>
        <v>0</v>
      </c>
      <c r="MMP42" s="536">
        <f>ROUND(Eigenmischungen!MNA46,1)</f>
        <v>0</v>
      </c>
      <c r="MMQ42" s="536">
        <f>ROUND(Eigenmischungen!MNB46,1)</f>
        <v>0</v>
      </c>
      <c r="MMR42" s="536">
        <f>ROUND(Eigenmischungen!MNC46,1)</f>
        <v>0</v>
      </c>
      <c r="MMS42" s="536">
        <f>ROUND(Eigenmischungen!MND46,1)</f>
        <v>0</v>
      </c>
      <c r="MMT42" s="536">
        <f>ROUND(Eigenmischungen!MNE46,1)</f>
        <v>0</v>
      </c>
      <c r="MMU42" s="536">
        <f>ROUND(Eigenmischungen!MNF46,1)</f>
        <v>0</v>
      </c>
      <c r="MMV42" s="536">
        <f>ROUND(Eigenmischungen!MNG46,1)</f>
        <v>0</v>
      </c>
      <c r="MMW42" s="536">
        <f>ROUND(Eigenmischungen!MNH46,1)</f>
        <v>0</v>
      </c>
      <c r="MMX42" s="536">
        <f>ROUND(Eigenmischungen!MNI46,1)</f>
        <v>0</v>
      </c>
      <c r="MMY42" s="536">
        <f>ROUND(Eigenmischungen!MNJ46,1)</f>
        <v>0</v>
      </c>
      <c r="MMZ42" s="536">
        <f>ROUND(Eigenmischungen!MNK46,1)</f>
        <v>0</v>
      </c>
      <c r="MNA42" s="536">
        <f>ROUND(Eigenmischungen!MNL46,1)</f>
        <v>0</v>
      </c>
      <c r="MNB42" s="536">
        <f>ROUND(Eigenmischungen!MNM46,1)</f>
        <v>0</v>
      </c>
      <c r="MNC42" s="536">
        <f>ROUND(Eigenmischungen!MNN46,1)</f>
        <v>0</v>
      </c>
      <c r="MND42" s="536">
        <f>ROUND(Eigenmischungen!MNO46,1)</f>
        <v>0</v>
      </c>
      <c r="MNE42" s="536">
        <f>ROUND(Eigenmischungen!MNP46,1)</f>
        <v>0</v>
      </c>
      <c r="MNF42" s="536">
        <f>ROUND(Eigenmischungen!MNQ46,1)</f>
        <v>0</v>
      </c>
      <c r="MNG42" s="536">
        <f>ROUND(Eigenmischungen!MNR46,1)</f>
        <v>0</v>
      </c>
      <c r="MNH42" s="536">
        <f>ROUND(Eigenmischungen!MNS46,1)</f>
        <v>0</v>
      </c>
      <c r="MNI42" s="536">
        <f>ROUND(Eigenmischungen!MNT46,1)</f>
        <v>0</v>
      </c>
      <c r="MNJ42" s="536">
        <f>ROUND(Eigenmischungen!MNU46,1)</f>
        <v>0</v>
      </c>
      <c r="MNK42" s="536">
        <f>ROUND(Eigenmischungen!MNV46,1)</f>
        <v>0</v>
      </c>
      <c r="MNL42" s="536">
        <f>ROUND(Eigenmischungen!MNW46,1)</f>
        <v>0</v>
      </c>
      <c r="MNM42" s="536">
        <f>ROUND(Eigenmischungen!MNX46,1)</f>
        <v>0</v>
      </c>
      <c r="MNN42" s="536">
        <f>ROUND(Eigenmischungen!MNY46,1)</f>
        <v>0</v>
      </c>
      <c r="MNO42" s="536">
        <f>ROUND(Eigenmischungen!MNZ46,1)</f>
        <v>0</v>
      </c>
      <c r="MNP42" s="536">
        <f>ROUND(Eigenmischungen!MOA46,1)</f>
        <v>0</v>
      </c>
      <c r="MNQ42" s="536">
        <f>ROUND(Eigenmischungen!MOB46,1)</f>
        <v>0</v>
      </c>
      <c r="MNR42" s="536">
        <f>ROUND(Eigenmischungen!MOC46,1)</f>
        <v>0</v>
      </c>
      <c r="MNS42" s="536">
        <f>ROUND(Eigenmischungen!MOD46,1)</f>
        <v>0</v>
      </c>
      <c r="MNT42" s="536">
        <f>ROUND(Eigenmischungen!MOE46,1)</f>
        <v>0</v>
      </c>
      <c r="MNU42" s="536">
        <f>ROUND(Eigenmischungen!MOF46,1)</f>
        <v>0</v>
      </c>
      <c r="MNV42" s="536">
        <f>ROUND(Eigenmischungen!MOG46,1)</f>
        <v>0</v>
      </c>
      <c r="MNW42" s="536">
        <f>ROUND(Eigenmischungen!MOH46,1)</f>
        <v>0</v>
      </c>
      <c r="MNX42" s="536">
        <f>ROUND(Eigenmischungen!MOI46,1)</f>
        <v>0</v>
      </c>
      <c r="MNY42" s="536">
        <f>ROUND(Eigenmischungen!MOJ46,1)</f>
        <v>0</v>
      </c>
      <c r="MNZ42" s="536">
        <f>ROUND(Eigenmischungen!MOK46,1)</f>
        <v>0</v>
      </c>
      <c r="MOA42" s="536">
        <f>ROUND(Eigenmischungen!MOL46,1)</f>
        <v>0</v>
      </c>
      <c r="MOB42" s="536">
        <f>ROUND(Eigenmischungen!MOM46,1)</f>
        <v>0</v>
      </c>
      <c r="MOC42" s="536">
        <f>ROUND(Eigenmischungen!MON46,1)</f>
        <v>0</v>
      </c>
      <c r="MOD42" s="536">
        <f>ROUND(Eigenmischungen!MOO46,1)</f>
        <v>0</v>
      </c>
      <c r="MOE42" s="536">
        <f>ROUND(Eigenmischungen!MOP46,1)</f>
        <v>0</v>
      </c>
      <c r="MOF42" s="536">
        <f>ROUND(Eigenmischungen!MOQ46,1)</f>
        <v>0</v>
      </c>
      <c r="MOG42" s="536">
        <f>ROUND(Eigenmischungen!MOR46,1)</f>
        <v>0</v>
      </c>
      <c r="MOH42" s="536">
        <f>ROUND(Eigenmischungen!MOS46,1)</f>
        <v>0</v>
      </c>
      <c r="MOI42" s="536">
        <f>ROUND(Eigenmischungen!MOT46,1)</f>
        <v>0</v>
      </c>
      <c r="MOJ42" s="536">
        <f>ROUND(Eigenmischungen!MOU46,1)</f>
        <v>0</v>
      </c>
      <c r="MOK42" s="536">
        <f>ROUND(Eigenmischungen!MOV46,1)</f>
        <v>0</v>
      </c>
      <c r="MOL42" s="536">
        <f>ROUND(Eigenmischungen!MOW46,1)</f>
        <v>0</v>
      </c>
      <c r="MOM42" s="536">
        <f>ROUND(Eigenmischungen!MOX46,1)</f>
        <v>0</v>
      </c>
      <c r="MON42" s="536">
        <f>ROUND(Eigenmischungen!MOY46,1)</f>
        <v>0</v>
      </c>
      <c r="MOO42" s="536">
        <f>ROUND(Eigenmischungen!MOZ46,1)</f>
        <v>0</v>
      </c>
      <c r="MOP42" s="536">
        <f>ROUND(Eigenmischungen!MPA46,1)</f>
        <v>0</v>
      </c>
      <c r="MOQ42" s="536">
        <f>ROUND(Eigenmischungen!MPB46,1)</f>
        <v>0</v>
      </c>
      <c r="MOR42" s="536">
        <f>ROUND(Eigenmischungen!MPC46,1)</f>
        <v>0</v>
      </c>
      <c r="MOS42" s="536">
        <f>ROUND(Eigenmischungen!MPD46,1)</f>
        <v>0</v>
      </c>
      <c r="MOT42" s="536">
        <f>ROUND(Eigenmischungen!MPE46,1)</f>
        <v>0</v>
      </c>
      <c r="MOU42" s="536">
        <f>ROUND(Eigenmischungen!MPF46,1)</f>
        <v>0</v>
      </c>
      <c r="MOV42" s="536">
        <f>ROUND(Eigenmischungen!MPG46,1)</f>
        <v>0</v>
      </c>
      <c r="MOW42" s="536">
        <f>ROUND(Eigenmischungen!MPH46,1)</f>
        <v>0</v>
      </c>
      <c r="MOX42" s="536">
        <f>ROUND(Eigenmischungen!MPI46,1)</f>
        <v>0</v>
      </c>
      <c r="MOY42" s="536">
        <f>ROUND(Eigenmischungen!MPJ46,1)</f>
        <v>0</v>
      </c>
      <c r="MOZ42" s="536">
        <f>ROUND(Eigenmischungen!MPK46,1)</f>
        <v>0</v>
      </c>
      <c r="MPA42" s="536">
        <f>ROUND(Eigenmischungen!MPL46,1)</f>
        <v>0</v>
      </c>
      <c r="MPB42" s="536">
        <f>ROUND(Eigenmischungen!MPM46,1)</f>
        <v>0</v>
      </c>
      <c r="MPC42" s="536">
        <f>ROUND(Eigenmischungen!MPN46,1)</f>
        <v>0</v>
      </c>
      <c r="MPD42" s="536">
        <f>ROUND(Eigenmischungen!MPO46,1)</f>
        <v>0</v>
      </c>
      <c r="MPE42" s="536">
        <f>ROUND(Eigenmischungen!MPP46,1)</f>
        <v>0</v>
      </c>
      <c r="MPF42" s="536">
        <f>ROUND(Eigenmischungen!MPQ46,1)</f>
        <v>0</v>
      </c>
      <c r="MPG42" s="536">
        <f>ROUND(Eigenmischungen!MPR46,1)</f>
        <v>0</v>
      </c>
      <c r="MPH42" s="536">
        <f>ROUND(Eigenmischungen!MPS46,1)</f>
        <v>0</v>
      </c>
      <c r="MPI42" s="536">
        <f>ROUND(Eigenmischungen!MPT46,1)</f>
        <v>0</v>
      </c>
      <c r="MPJ42" s="536">
        <f>ROUND(Eigenmischungen!MPU46,1)</f>
        <v>0</v>
      </c>
      <c r="MPK42" s="536">
        <f>ROUND(Eigenmischungen!MPV46,1)</f>
        <v>0</v>
      </c>
      <c r="MPL42" s="536">
        <f>ROUND(Eigenmischungen!MPW46,1)</f>
        <v>0</v>
      </c>
      <c r="MPM42" s="536">
        <f>ROUND(Eigenmischungen!MPX46,1)</f>
        <v>0</v>
      </c>
      <c r="MPN42" s="536">
        <f>ROUND(Eigenmischungen!MPY46,1)</f>
        <v>0</v>
      </c>
      <c r="MPO42" s="536">
        <f>ROUND(Eigenmischungen!MPZ46,1)</f>
        <v>0</v>
      </c>
      <c r="MPP42" s="536">
        <f>ROUND(Eigenmischungen!MQA46,1)</f>
        <v>0</v>
      </c>
      <c r="MPQ42" s="536">
        <f>ROUND(Eigenmischungen!MQB46,1)</f>
        <v>0</v>
      </c>
      <c r="MPR42" s="536">
        <f>ROUND(Eigenmischungen!MQC46,1)</f>
        <v>0</v>
      </c>
      <c r="MPS42" s="536">
        <f>ROUND(Eigenmischungen!MQD46,1)</f>
        <v>0</v>
      </c>
      <c r="MPT42" s="536">
        <f>ROUND(Eigenmischungen!MQE46,1)</f>
        <v>0</v>
      </c>
      <c r="MPU42" s="536">
        <f>ROUND(Eigenmischungen!MQF46,1)</f>
        <v>0</v>
      </c>
      <c r="MPV42" s="536">
        <f>ROUND(Eigenmischungen!MQG46,1)</f>
        <v>0</v>
      </c>
      <c r="MPW42" s="536">
        <f>ROUND(Eigenmischungen!MQH46,1)</f>
        <v>0</v>
      </c>
      <c r="MPX42" s="536">
        <f>ROUND(Eigenmischungen!MQI46,1)</f>
        <v>0</v>
      </c>
      <c r="MPY42" s="536">
        <f>ROUND(Eigenmischungen!MQJ46,1)</f>
        <v>0</v>
      </c>
      <c r="MPZ42" s="536">
        <f>ROUND(Eigenmischungen!MQK46,1)</f>
        <v>0</v>
      </c>
      <c r="MQA42" s="536">
        <f>ROUND(Eigenmischungen!MQL46,1)</f>
        <v>0</v>
      </c>
      <c r="MQB42" s="536">
        <f>ROUND(Eigenmischungen!MQM46,1)</f>
        <v>0</v>
      </c>
      <c r="MQC42" s="536">
        <f>ROUND(Eigenmischungen!MQN46,1)</f>
        <v>0</v>
      </c>
      <c r="MQD42" s="536">
        <f>ROUND(Eigenmischungen!MQO46,1)</f>
        <v>0</v>
      </c>
      <c r="MQE42" s="536">
        <f>ROUND(Eigenmischungen!MQP46,1)</f>
        <v>0</v>
      </c>
      <c r="MQF42" s="536">
        <f>ROUND(Eigenmischungen!MQQ46,1)</f>
        <v>0</v>
      </c>
      <c r="MQG42" s="536">
        <f>ROUND(Eigenmischungen!MQR46,1)</f>
        <v>0</v>
      </c>
      <c r="MQH42" s="536">
        <f>ROUND(Eigenmischungen!MQS46,1)</f>
        <v>0</v>
      </c>
      <c r="MQI42" s="536">
        <f>ROUND(Eigenmischungen!MQT46,1)</f>
        <v>0</v>
      </c>
      <c r="MQJ42" s="536">
        <f>ROUND(Eigenmischungen!MQU46,1)</f>
        <v>0</v>
      </c>
      <c r="MQK42" s="536">
        <f>ROUND(Eigenmischungen!MQV46,1)</f>
        <v>0</v>
      </c>
      <c r="MQL42" s="536">
        <f>ROUND(Eigenmischungen!MQW46,1)</f>
        <v>0</v>
      </c>
      <c r="MQM42" s="536">
        <f>ROUND(Eigenmischungen!MQX46,1)</f>
        <v>0</v>
      </c>
      <c r="MQN42" s="536">
        <f>ROUND(Eigenmischungen!MQY46,1)</f>
        <v>0</v>
      </c>
      <c r="MQO42" s="536">
        <f>ROUND(Eigenmischungen!MQZ46,1)</f>
        <v>0</v>
      </c>
      <c r="MQP42" s="536">
        <f>ROUND(Eigenmischungen!MRA46,1)</f>
        <v>0</v>
      </c>
      <c r="MQQ42" s="536">
        <f>ROUND(Eigenmischungen!MRB46,1)</f>
        <v>0</v>
      </c>
      <c r="MQR42" s="536">
        <f>ROUND(Eigenmischungen!MRC46,1)</f>
        <v>0</v>
      </c>
      <c r="MQS42" s="536">
        <f>ROUND(Eigenmischungen!MRD46,1)</f>
        <v>0</v>
      </c>
      <c r="MQT42" s="536">
        <f>ROUND(Eigenmischungen!MRE46,1)</f>
        <v>0</v>
      </c>
      <c r="MQU42" s="536">
        <f>ROUND(Eigenmischungen!MRF46,1)</f>
        <v>0</v>
      </c>
      <c r="MQV42" s="536">
        <f>ROUND(Eigenmischungen!MRG46,1)</f>
        <v>0</v>
      </c>
      <c r="MQW42" s="536">
        <f>ROUND(Eigenmischungen!MRH46,1)</f>
        <v>0</v>
      </c>
      <c r="MQX42" s="536">
        <f>ROUND(Eigenmischungen!MRI46,1)</f>
        <v>0</v>
      </c>
      <c r="MQY42" s="536">
        <f>ROUND(Eigenmischungen!MRJ46,1)</f>
        <v>0</v>
      </c>
      <c r="MQZ42" s="536">
        <f>ROUND(Eigenmischungen!MRK46,1)</f>
        <v>0</v>
      </c>
      <c r="MRA42" s="536">
        <f>ROUND(Eigenmischungen!MRL46,1)</f>
        <v>0</v>
      </c>
      <c r="MRB42" s="536">
        <f>ROUND(Eigenmischungen!MRM46,1)</f>
        <v>0</v>
      </c>
      <c r="MRC42" s="536">
        <f>ROUND(Eigenmischungen!MRN46,1)</f>
        <v>0</v>
      </c>
      <c r="MRD42" s="536">
        <f>ROUND(Eigenmischungen!MRO46,1)</f>
        <v>0</v>
      </c>
      <c r="MRE42" s="536">
        <f>ROUND(Eigenmischungen!MRP46,1)</f>
        <v>0</v>
      </c>
      <c r="MRF42" s="536">
        <f>ROUND(Eigenmischungen!MRQ46,1)</f>
        <v>0</v>
      </c>
      <c r="MRG42" s="536">
        <f>ROUND(Eigenmischungen!MRR46,1)</f>
        <v>0</v>
      </c>
      <c r="MRH42" s="536">
        <f>ROUND(Eigenmischungen!MRS46,1)</f>
        <v>0</v>
      </c>
      <c r="MRI42" s="536">
        <f>ROUND(Eigenmischungen!MRT46,1)</f>
        <v>0</v>
      </c>
      <c r="MRJ42" s="536">
        <f>ROUND(Eigenmischungen!MRU46,1)</f>
        <v>0</v>
      </c>
      <c r="MRK42" s="536">
        <f>ROUND(Eigenmischungen!MRV46,1)</f>
        <v>0</v>
      </c>
      <c r="MRL42" s="536">
        <f>ROUND(Eigenmischungen!MRW46,1)</f>
        <v>0</v>
      </c>
      <c r="MRM42" s="536">
        <f>ROUND(Eigenmischungen!MRX46,1)</f>
        <v>0</v>
      </c>
      <c r="MRN42" s="536">
        <f>ROUND(Eigenmischungen!MRY46,1)</f>
        <v>0</v>
      </c>
      <c r="MRO42" s="536">
        <f>ROUND(Eigenmischungen!MRZ46,1)</f>
        <v>0</v>
      </c>
      <c r="MRP42" s="536">
        <f>ROUND(Eigenmischungen!MSA46,1)</f>
        <v>0</v>
      </c>
      <c r="MRQ42" s="536">
        <f>ROUND(Eigenmischungen!MSB46,1)</f>
        <v>0</v>
      </c>
      <c r="MRR42" s="536">
        <f>ROUND(Eigenmischungen!MSC46,1)</f>
        <v>0</v>
      </c>
      <c r="MRS42" s="536">
        <f>ROUND(Eigenmischungen!MSD46,1)</f>
        <v>0</v>
      </c>
      <c r="MRT42" s="536">
        <f>ROUND(Eigenmischungen!MSE46,1)</f>
        <v>0</v>
      </c>
      <c r="MRU42" s="536">
        <f>ROUND(Eigenmischungen!MSF46,1)</f>
        <v>0</v>
      </c>
      <c r="MRV42" s="536">
        <f>ROUND(Eigenmischungen!MSG46,1)</f>
        <v>0</v>
      </c>
      <c r="MRW42" s="536">
        <f>ROUND(Eigenmischungen!MSH46,1)</f>
        <v>0</v>
      </c>
      <c r="MRX42" s="536">
        <f>ROUND(Eigenmischungen!MSI46,1)</f>
        <v>0</v>
      </c>
      <c r="MRY42" s="536">
        <f>ROUND(Eigenmischungen!MSJ46,1)</f>
        <v>0</v>
      </c>
      <c r="MRZ42" s="536">
        <f>ROUND(Eigenmischungen!MSK46,1)</f>
        <v>0</v>
      </c>
      <c r="MSA42" s="536">
        <f>ROUND(Eigenmischungen!MSL46,1)</f>
        <v>0</v>
      </c>
      <c r="MSB42" s="536">
        <f>ROUND(Eigenmischungen!MSM46,1)</f>
        <v>0</v>
      </c>
      <c r="MSC42" s="536">
        <f>ROUND(Eigenmischungen!MSN46,1)</f>
        <v>0</v>
      </c>
      <c r="MSD42" s="536">
        <f>ROUND(Eigenmischungen!MSO46,1)</f>
        <v>0</v>
      </c>
      <c r="MSE42" s="536">
        <f>ROUND(Eigenmischungen!MSP46,1)</f>
        <v>0</v>
      </c>
      <c r="MSF42" s="536">
        <f>ROUND(Eigenmischungen!MSQ46,1)</f>
        <v>0</v>
      </c>
      <c r="MSG42" s="536">
        <f>ROUND(Eigenmischungen!MSR46,1)</f>
        <v>0</v>
      </c>
      <c r="MSH42" s="536">
        <f>ROUND(Eigenmischungen!MSS46,1)</f>
        <v>0</v>
      </c>
      <c r="MSI42" s="536">
        <f>ROUND(Eigenmischungen!MST46,1)</f>
        <v>0</v>
      </c>
      <c r="MSJ42" s="536">
        <f>ROUND(Eigenmischungen!MSU46,1)</f>
        <v>0</v>
      </c>
      <c r="MSK42" s="536">
        <f>ROUND(Eigenmischungen!MSV46,1)</f>
        <v>0</v>
      </c>
      <c r="MSL42" s="536">
        <f>ROUND(Eigenmischungen!MSW46,1)</f>
        <v>0</v>
      </c>
      <c r="MSM42" s="536">
        <f>ROUND(Eigenmischungen!MSX46,1)</f>
        <v>0</v>
      </c>
      <c r="MSN42" s="536">
        <f>ROUND(Eigenmischungen!MSY46,1)</f>
        <v>0</v>
      </c>
      <c r="MSO42" s="536">
        <f>ROUND(Eigenmischungen!MSZ46,1)</f>
        <v>0</v>
      </c>
      <c r="MSP42" s="536">
        <f>ROUND(Eigenmischungen!MTA46,1)</f>
        <v>0</v>
      </c>
      <c r="MSQ42" s="536">
        <f>ROUND(Eigenmischungen!MTB46,1)</f>
        <v>0</v>
      </c>
      <c r="MSR42" s="536">
        <f>ROUND(Eigenmischungen!MTC46,1)</f>
        <v>0</v>
      </c>
      <c r="MSS42" s="536">
        <f>ROUND(Eigenmischungen!MTD46,1)</f>
        <v>0</v>
      </c>
      <c r="MST42" s="536">
        <f>ROUND(Eigenmischungen!MTE46,1)</f>
        <v>0</v>
      </c>
      <c r="MSU42" s="536">
        <f>ROUND(Eigenmischungen!MTF46,1)</f>
        <v>0</v>
      </c>
      <c r="MSV42" s="536">
        <f>ROUND(Eigenmischungen!MTG46,1)</f>
        <v>0</v>
      </c>
      <c r="MSW42" s="536">
        <f>ROUND(Eigenmischungen!MTH46,1)</f>
        <v>0</v>
      </c>
      <c r="MSX42" s="536">
        <f>ROUND(Eigenmischungen!MTI46,1)</f>
        <v>0</v>
      </c>
      <c r="MSY42" s="536">
        <f>ROUND(Eigenmischungen!MTJ46,1)</f>
        <v>0</v>
      </c>
      <c r="MSZ42" s="536">
        <f>ROUND(Eigenmischungen!MTK46,1)</f>
        <v>0</v>
      </c>
      <c r="MTA42" s="536">
        <f>ROUND(Eigenmischungen!MTL46,1)</f>
        <v>0</v>
      </c>
      <c r="MTB42" s="536">
        <f>ROUND(Eigenmischungen!MTM46,1)</f>
        <v>0</v>
      </c>
      <c r="MTC42" s="536">
        <f>ROUND(Eigenmischungen!MTN46,1)</f>
        <v>0</v>
      </c>
      <c r="MTD42" s="536">
        <f>ROUND(Eigenmischungen!MTO46,1)</f>
        <v>0</v>
      </c>
      <c r="MTE42" s="536">
        <f>ROUND(Eigenmischungen!MTP46,1)</f>
        <v>0</v>
      </c>
      <c r="MTF42" s="536">
        <f>ROUND(Eigenmischungen!MTQ46,1)</f>
        <v>0</v>
      </c>
      <c r="MTG42" s="536">
        <f>ROUND(Eigenmischungen!MTR46,1)</f>
        <v>0</v>
      </c>
      <c r="MTH42" s="536">
        <f>ROUND(Eigenmischungen!MTS46,1)</f>
        <v>0</v>
      </c>
      <c r="MTI42" s="536">
        <f>ROUND(Eigenmischungen!MTT46,1)</f>
        <v>0</v>
      </c>
      <c r="MTJ42" s="536">
        <f>ROUND(Eigenmischungen!MTU46,1)</f>
        <v>0</v>
      </c>
      <c r="MTK42" s="536">
        <f>ROUND(Eigenmischungen!MTV46,1)</f>
        <v>0</v>
      </c>
      <c r="MTL42" s="536">
        <f>ROUND(Eigenmischungen!MTW46,1)</f>
        <v>0</v>
      </c>
      <c r="MTM42" s="536">
        <f>ROUND(Eigenmischungen!MTX46,1)</f>
        <v>0</v>
      </c>
      <c r="MTN42" s="536">
        <f>ROUND(Eigenmischungen!MTY46,1)</f>
        <v>0</v>
      </c>
      <c r="MTO42" s="536">
        <f>ROUND(Eigenmischungen!MTZ46,1)</f>
        <v>0</v>
      </c>
      <c r="MTP42" s="536">
        <f>ROUND(Eigenmischungen!MUA46,1)</f>
        <v>0</v>
      </c>
      <c r="MTQ42" s="536">
        <f>ROUND(Eigenmischungen!MUB46,1)</f>
        <v>0</v>
      </c>
      <c r="MTR42" s="536">
        <f>ROUND(Eigenmischungen!MUC46,1)</f>
        <v>0</v>
      </c>
      <c r="MTS42" s="536">
        <f>ROUND(Eigenmischungen!MUD46,1)</f>
        <v>0</v>
      </c>
      <c r="MTT42" s="536">
        <f>ROUND(Eigenmischungen!MUE46,1)</f>
        <v>0</v>
      </c>
      <c r="MTU42" s="536">
        <f>ROUND(Eigenmischungen!MUF46,1)</f>
        <v>0</v>
      </c>
      <c r="MTV42" s="536">
        <f>ROUND(Eigenmischungen!MUG46,1)</f>
        <v>0</v>
      </c>
      <c r="MTW42" s="536">
        <f>ROUND(Eigenmischungen!MUH46,1)</f>
        <v>0</v>
      </c>
      <c r="MTX42" s="536">
        <f>ROUND(Eigenmischungen!MUI46,1)</f>
        <v>0</v>
      </c>
      <c r="MTY42" s="536">
        <f>ROUND(Eigenmischungen!MUJ46,1)</f>
        <v>0</v>
      </c>
      <c r="MTZ42" s="536">
        <f>ROUND(Eigenmischungen!MUK46,1)</f>
        <v>0</v>
      </c>
      <c r="MUA42" s="536">
        <f>ROUND(Eigenmischungen!MUL46,1)</f>
        <v>0</v>
      </c>
      <c r="MUB42" s="536">
        <f>ROUND(Eigenmischungen!MUM46,1)</f>
        <v>0</v>
      </c>
      <c r="MUC42" s="536">
        <f>ROUND(Eigenmischungen!MUN46,1)</f>
        <v>0</v>
      </c>
      <c r="MUD42" s="536">
        <f>ROUND(Eigenmischungen!MUO46,1)</f>
        <v>0</v>
      </c>
      <c r="MUE42" s="536">
        <f>ROUND(Eigenmischungen!MUP46,1)</f>
        <v>0</v>
      </c>
      <c r="MUF42" s="536">
        <f>ROUND(Eigenmischungen!MUQ46,1)</f>
        <v>0</v>
      </c>
      <c r="MUG42" s="536">
        <f>ROUND(Eigenmischungen!MUR46,1)</f>
        <v>0</v>
      </c>
      <c r="MUH42" s="536">
        <f>ROUND(Eigenmischungen!MUS46,1)</f>
        <v>0</v>
      </c>
      <c r="MUI42" s="536">
        <f>ROUND(Eigenmischungen!MUT46,1)</f>
        <v>0</v>
      </c>
      <c r="MUJ42" s="536">
        <f>ROUND(Eigenmischungen!MUU46,1)</f>
        <v>0</v>
      </c>
      <c r="MUK42" s="536">
        <f>ROUND(Eigenmischungen!MUV46,1)</f>
        <v>0</v>
      </c>
      <c r="MUL42" s="536">
        <f>ROUND(Eigenmischungen!MUW46,1)</f>
        <v>0</v>
      </c>
      <c r="MUM42" s="536">
        <f>ROUND(Eigenmischungen!MUX46,1)</f>
        <v>0</v>
      </c>
      <c r="MUN42" s="536">
        <f>ROUND(Eigenmischungen!MUY46,1)</f>
        <v>0</v>
      </c>
      <c r="MUO42" s="536">
        <f>ROUND(Eigenmischungen!MUZ46,1)</f>
        <v>0</v>
      </c>
      <c r="MUP42" s="536">
        <f>ROUND(Eigenmischungen!MVA46,1)</f>
        <v>0</v>
      </c>
      <c r="MUQ42" s="536">
        <f>ROUND(Eigenmischungen!MVB46,1)</f>
        <v>0</v>
      </c>
      <c r="MUR42" s="536">
        <f>ROUND(Eigenmischungen!MVC46,1)</f>
        <v>0</v>
      </c>
      <c r="MUS42" s="536">
        <f>ROUND(Eigenmischungen!MVD46,1)</f>
        <v>0</v>
      </c>
      <c r="MUT42" s="536">
        <f>ROUND(Eigenmischungen!MVE46,1)</f>
        <v>0</v>
      </c>
      <c r="MUU42" s="536">
        <f>ROUND(Eigenmischungen!MVF46,1)</f>
        <v>0</v>
      </c>
      <c r="MUV42" s="536">
        <f>ROUND(Eigenmischungen!MVG46,1)</f>
        <v>0</v>
      </c>
      <c r="MUW42" s="536">
        <f>ROUND(Eigenmischungen!MVH46,1)</f>
        <v>0</v>
      </c>
      <c r="MUX42" s="536">
        <f>ROUND(Eigenmischungen!MVI46,1)</f>
        <v>0</v>
      </c>
      <c r="MUY42" s="536">
        <f>ROUND(Eigenmischungen!MVJ46,1)</f>
        <v>0</v>
      </c>
      <c r="MUZ42" s="536">
        <f>ROUND(Eigenmischungen!MVK46,1)</f>
        <v>0</v>
      </c>
      <c r="MVA42" s="536">
        <f>ROUND(Eigenmischungen!MVL46,1)</f>
        <v>0</v>
      </c>
      <c r="MVB42" s="536">
        <f>ROUND(Eigenmischungen!MVM46,1)</f>
        <v>0</v>
      </c>
      <c r="MVC42" s="536">
        <f>ROUND(Eigenmischungen!MVN46,1)</f>
        <v>0</v>
      </c>
      <c r="MVD42" s="536">
        <f>ROUND(Eigenmischungen!MVO46,1)</f>
        <v>0</v>
      </c>
      <c r="MVE42" s="536">
        <f>ROUND(Eigenmischungen!MVP46,1)</f>
        <v>0</v>
      </c>
      <c r="MVF42" s="536">
        <f>ROUND(Eigenmischungen!MVQ46,1)</f>
        <v>0</v>
      </c>
      <c r="MVG42" s="536">
        <f>ROUND(Eigenmischungen!MVR46,1)</f>
        <v>0</v>
      </c>
      <c r="MVH42" s="536">
        <f>ROUND(Eigenmischungen!MVS46,1)</f>
        <v>0</v>
      </c>
      <c r="MVI42" s="536">
        <f>ROUND(Eigenmischungen!MVT46,1)</f>
        <v>0</v>
      </c>
      <c r="MVJ42" s="536">
        <f>ROUND(Eigenmischungen!MVU46,1)</f>
        <v>0</v>
      </c>
      <c r="MVK42" s="536">
        <f>ROUND(Eigenmischungen!MVV46,1)</f>
        <v>0</v>
      </c>
      <c r="MVL42" s="536">
        <f>ROUND(Eigenmischungen!MVW46,1)</f>
        <v>0</v>
      </c>
      <c r="MVM42" s="536">
        <f>ROUND(Eigenmischungen!MVX46,1)</f>
        <v>0</v>
      </c>
      <c r="MVN42" s="536">
        <f>ROUND(Eigenmischungen!MVY46,1)</f>
        <v>0</v>
      </c>
      <c r="MVO42" s="536">
        <f>ROUND(Eigenmischungen!MVZ46,1)</f>
        <v>0</v>
      </c>
      <c r="MVP42" s="536">
        <f>ROUND(Eigenmischungen!MWA46,1)</f>
        <v>0</v>
      </c>
      <c r="MVQ42" s="536">
        <f>ROUND(Eigenmischungen!MWB46,1)</f>
        <v>0</v>
      </c>
      <c r="MVR42" s="536">
        <f>ROUND(Eigenmischungen!MWC46,1)</f>
        <v>0</v>
      </c>
      <c r="MVS42" s="536">
        <f>ROUND(Eigenmischungen!MWD46,1)</f>
        <v>0</v>
      </c>
      <c r="MVT42" s="536">
        <f>ROUND(Eigenmischungen!MWE46,1)</f>
        <v>0</v>
      </c>
      <c r="MVU42" s="536">
        <f>ROUND(Eigenmischungen!MWF46,1)</f>
        <v>0</v>
      </c>
      <c r="MVV42" s="536">
        <f>ROUND(Eigenmischungen!MWG46,1)</f>
        <v>0</v>
      </c>
      <c r="MVW42" s="536">
        <f>ROUND(Eigenmischungen!MWH46,1)</f>
        <v>0</v>
      </c>
      <c r="MVX42" s="536">
        <f>ROUND(Eigenmischungen!MWI46,1)</f>
        <v>0</v>
      </c>
      <c r="MVY42" s="536">
        <f>ROUND(Eigenmischungen!MWJ46,1)</f>
        <v>0</v>
      </c>
      <c r="MVZ42" s="536">
        <f>ROUND(Eigenmischungen!MWK46,1)</f>
        <v>0</v>
      </c>
      <c r="MWA42" s="536">
        <f>ROUND(Eigenmischungen!MWL46,1)</f>
        <v>0</v>
      </c>
      <c r="MWB42" s="536">
        <f>ROUND(Eigenmischungen!MWM46,1)</f>
        <v>0</v>
      </c>
      <c r="MWC42" s="536">
        <f>ROUND(Eigenmischungen!MWN46,1)</f>
        <v>0</v>
      </c>
      <c r="MWD42" s="536">
        <f>ROUND(Eigenmischungen!MWO46,1)</f>
        <v>0</v>
      </c>
      <c r="MWE42" s="536">
        <f>ROUND(Eigenmischungen!MWP46,1)</f>
        <v>0</v>
      </c>
      <c r="MWF42" s="536">
        <f>ROUND(Eigenmischungen!MWQ46,1)</f>
        <v>0</v>
      </c>
      <c r="MWG42" s="536">
        <f>ROUND(Eigenmischungen!MWR46,1)</f>
        <v>0</v>
      </c>
      <c r="MWH42" s="536">
        <f>ROUND(Eigenmischungen!MWS46,1)</f>
        <v>0</v>
      </c>
      <c r="MWI42" s="536">
        <f>ROUND(Eigenmischungen!MWT46,1)</f>
        <v>0</v>
      </c>
      <c r="MWJ42" s="536">
        <f>ROUND(Eigenmischungen!MWU46,1)</f>
        <v>0</v>
      </c>
      <c r="MWK42" s="536">
        <f>ROUND(Eigenmischungen!MWV46,1)</f>
        <v>0</v>
      </c>
      <c r="MWL42" s="536">
        <f>ROUND(Eigenmischungen!MWW46,1)</f>
        <v>0</v>
      </c>
      <c r="MWM42" s="536">
        <f>ROUND(Eigenmischungen!MWX46,1)</f>
        <v>0</v>
      </c>
      <c r="MWN42" s="536">
        <f>ROUND(Eigenmischungen!MWY46,1)</f>
        <v>0</v>
      </c>
      <c r="MWO42" s="536">
        <f>ROUND(Eigenmischungen!MWZ46,1)</f>
        <v>0</v>
      </c>
      <c r="MWP42" s="536">
        <f>ROUND(Eigenmischungen!MXA46,1)</f>
        <v>0</v>
      </c>
      <c r="MWQ42" s="536">
        <f>ROUND(Eigenmischungen!MXB46,1)</f>
        <v>0</v>
      </c>
      <c r="MWR42" s="536">
        <f>ROUND(Eigenmischungen!MXC46,1)</f>
        <v>0</v>
      </c>
      <c r="MWS42" s="536">
        <f>ROUND(Eigenmischungen!MXD46,1)</f>
        <v>0</v>
      </c>
      <c r="MWT42" s="536">
        <f>ROUND(Eigenmischungen!MXE46,1)</f>
        <v>0</v>
      </c>
      <c r="MWU42" s="536">
        <f>ROUND(Eigenmischungen!MXF46,1)</f>
        <v>0</v>
      </c>
      <c r="MWV42" s="536">
        <f>ROUND(Eigenmischungen!MXG46,1)</f>
        <v>0</v>
      </c>
      <c r="MWW42" s="536">
        <f>ROUND(Eigenmischungen!MXH46,1)</f>
        <v>0</v>
      </c>
      <c r="MWX42" s="536">
        <f>ROUND(Eigenmischungen!MXI46,1)</f>
        <v>0</v>
      </c>
      <c r="MWY42" s="536">
        <f>ROUND(Eigenmischungen!MXJ46,1)</f>
        <v>0</v>
      </c>
      <c r="MWZ42" s="536">
        <f>ROUND(Eigenmischungen!MXK46,1)</f>
        <v>0</v>
      </c>
      <c r="MXA42" s="536">
        <f>ROUND(Eigenmischungen!MXL46,1)</f>
        <v>0</v>
      </c>
      <c r="MXB42" s="536">
        <f>ROUND(Eigenmischungen!MXM46,1)</f>
        <v>0</v>
      </c>
      <c r="MXC42" s="536">
        <f>ROUND(Eigenmischungen!MXN46,1)</f>
        <v>0</v>
      </c>
      <c r="MXD42" s="536">
        <f>ROUND(Eigenmischungen!MXO46,1)</f>
        <v>0</v>
      </c>
      <c r="MXE42" s="536">
        <f>ROUND(Eigenmischungen!MXP46,1)</f>
        <v>0</v>
      </c>
      <c r="MXF42" s="536">
        <f>ROUND(Eigenmischungen!MXQ46,1)</f>
        <v>0</v>
      </c>
      <c r="MXG42" s="536">
        <f>ROUND(Eigenmischungen!MXR46,1)</f>
        <v>0</v>
      </c>
      <c r="MXH42" s="536">
        <f>ROUND(Eigenmischungen!MXS46,1)</f>
        <v>0</v>
      </c>
      <c r="MXI42" s="536">
        <f>ROUND(Eigenmischungen!MXT46,1)</f>
        <v>0</v>
      </c>
      <c r="MXJ42" s="536">
        <f>ROUND(Eigenmischungen!MXU46,1)</f>
        <v>0</v>
      </c>
      <c r="MXK42" s="536">
        <f>ROUND(Eigenmischungen!MXV46,1)</f>
        <v>0</v>
      </c>
      <c r="MXL42" s="536">
        <f>ROUND(Eigenmischungen!MXW46,1)</f>
        <v>0</v>
      </c>
      <c r="MXM42" s="536">
        <f>ROUND(Eigenmischungen!MXX46,1)</f>
        <v>0</v>
      </c>
      <c r="MXN42" s="536">
        <f>ROUND(Eigenmischungen!MXY46,1)</f>
        <v>0</v>
      </c>
      <c r="MXO42" s="536">
        <f>ROUND(Eigenmischungen!MXZ46,1)</f>
        <v>0</v>
      </c>
      <c r="MXP42" s="536">
        <f>ROUND(Eigenmischungen!MYA46,1)</f>
        <v>0</v>
      </c>
      <c r="MXQ42" s="536">
        <f>ROUND(Eigenmischungen!MYB46,1)</f>
        <v>0</v>
      </c>
      <c r="MXR42" s="536">
        <f>ROUND(Eigenmischungen!MYC46,1)</f>
        <v>0</v>
      </c>
      <c r="MXS42" s="536">
        <f>ROUND(Eigenmischungen!MYD46,1)</f>
        <v>0</v>
      </c>
      <c r="MXT42" s="536">
        <f>ROUND(Eigenmischungen!MYE46,1)</f>
        <v>0</v>
      </c>
      <c r="MXU42" s="536">
        <f>ROUND(Eigenmischungen!MYF46,1)</f>
        <v>0</v>
      </c>
      <c r="MXV42" s="536">
        <f>ROUND(Eigenmischungen!MYG46,1)</f>
        <v>0</v>
      </c>
      <c r="MXW42" s="536">
        <f>ROUND(Eigenmischungen!MYH46,1)</f>
        <v>0</v>
      </c>
      <c r="MXX42" s="536">
        <f>ROUND(Eigenmischungen!MYI46,1)</f>
        <v>0</v>
      </c>
      <c r="MXY42" s="536">
        <f>ROUND(Eigenmischungen!MYJ46,1)</f>
        <v>0</v>
      </c>
      <c r="MXZ42" s="536">
        <f>ROUND(Eigenmischungen!MYK46,1)</f>
        <v>0</v>
      </c>
      <c r="MYA42" s="536">
        <f>ROUND(Eigenmischungen!MYL46,1)</f>
        <v>0</v>
      </c>
      <c r="MYB42" s="536">
        <f>ROUND(Eigenmischungen!MYM46,1)</f>
        <v>0</v>
      </c>
      <c r="MYC42" s="536">
        <f>ROUND(Eigenmischungen!MYN46,1)</f>
        <v>0</v>
      </c>
      <c r="MYD42" s="536">
        <f>ROUND(Eigenmischungen!MYO46,1)</f>
        <v>0</v>
      </c>
      <c r="MYE42" s="536">
        <f>ROUND(Eigenmischungen!MYP46,1)</f>
        <v>0</v>
      </c>
      <c r="MYF42" s="536">
        <f>ROUND(Eigenmischungen!MYQ46,1)</f>
        <v>0</v>
      </c>
      <c r="MYG42" s="536">
        <f>ROUND(Eigenmischungen!MYR46,1)</f>
        <v>0</v>
      </c>
      <c r="MYH42" s="536">
        <f>ROUND(Eigenmischungen!MYS46,1)</f>
        <v>0</v>
      </c>
      <c r="MYI42" s="536">
        <f>ROUND(Eigenmischungen!MYT46,1)</f>
        <v>0</v>
      </c>
      <c r="MYJ42" s="536">
        <f>ROUND(Eigenmischungen!MYU46,1)</f>
        <v>0</v>
      </c>
      <c r="MYK42" s="536">
        <f>ROUND(Eigenmischungen!MYV46,1)</f>
        <v>0</v>
      </c>
      <c r="MYL42" s="536">
        <f>ROUND(Eigenmischungen!MYW46,1)</f>
        <v>0</v>
      </c>
      <c r="MYM42" s="536">
        <f>ROUND(Eigenmischungen!MYX46,1)</f>
        <v>0</v>
      </c>
      <c r="MYN42" s="536">
        <f>ROUND(Eigenmischungen!MYY46,1)</f>
        <v>0</v>
      </c>
      <c r="MYO42" s="536">
        <f>ROUND(Eigenmischungen!MYZ46,1)</f>
        <v>0</v>
      </c>
      <c r="MYP42" s="536">
        <f>ROUND(Eigenmischungen!MZA46,1)</f>
        <v>0</v>
      </c>
      <c r="MYQ42" s="536">
        <f>ROUND(Eigenmischungen!MZB46,1)</f>
        <v>0</v>
      </c>
      <c r="MYR42" s="536">
        <f>ROUND(Eigenmischungen!MZC46,1)</f>
        <v>0</v>
      </c>
      <c r="MYS42" s="536">
        <f>ROUND(Eigenmischungen!MZD46,1)</f>
        <v>0</v>
      </c>
      <c r="MYT42" s="536">
        <f>ROUND(Eigenmischungen!MZE46,1)</f>
        <v>0</v>
      </c>
      <c r="MYU42" s="536">
        <f>ROUND(Eigenmischungen!MZF46,1)</f>
        <v>0</v>
      </c>
      <c r="MYV42" s="536">
        <f>ROUND(Eigenmischungen!MZG46,1)</f>
        <v>0</v>
      </c>
      <c r="MYW42" s="536">
        <f>ROUND(Eigenmischungen!MZH46,1)</f>
        <v>0</v>
      </c>
      <c r="MYX42" s="536">
        <f>ROUND(Eigenmischungen!MZI46,1)</f>
        <v>0</v>
      </c>
      <c r="MYY42" s="536">
        <f>ROUND(Eigenmischungen!MZJ46,1)</f>
        <v>0</v>
      </c>
      <c r="MYZ42" s="536">
        <f>ROUND(Eigenmischungen!MZK46,1)</f>
        <v>0</v>
      </c>
      <c r="MZA42" s="536">
        <f>ROUND(Eigenmischungen!MZL46,1)</f>
        <v>0</v>
      </c>
      <c r="MZB42" s="536">
        <f>ROUND(Eigenmischungen!MZM46,1)</f>
        <v>0</v>
      </c>
      <c r="MZC42" s="536">
        <f>ROUND(Eigenmischungen!MZN46,1)</f>
        <v>0</v>
      </c>
      <c r="MZD42" s="536">
        <f>ROUND(Eigenmischungen!MZO46,1)</f>
        <v>0</v>
      </c>
      <c r="MZE42" s="536">
        <f>ROUND(Eigenmischungen!MZP46,1)</f>
        <v>0</v>
      </c>
      <c r="MZF42" s="536">
        <f>ROUND(Eigenmischungen!MZQ46,1)</f>
        <v>0</v>
      </c>
      <c r="MZG42" s="536">
        <f>ROUND(Eigenmischungen!MZR46,1)</f>
        <v>0</v>
      </c>
      <c r="MZH42" s="536">
        <f>ROUND(Eigenmischungen!MZS46,1)</f>
        <v>0</v>
      </c>
      <c r="MZI42" s="536">
        <f>ROUND(Eigenmischungen!MZT46,1)</f>
        <v>0</v>
      </c>
      <c r="MZJ42" s="536">
        <f>ROUND(Eigenmischungen!MZU46,1)</f>
        <v>0</v>
      </c>
      <c r="MZK42" s="536">
        <f>ROUND(Eigenmischungen!MZV46,1)</f>
        <v>0</v>
      </c>
      <c r="MZL42" s="536">
        <f>ROUND(Eigenmischungen!MZW46,1)</f>
        <v>0</v>
      </c>
      <c r="MZM42" s="536">
        <f>ROUND(Eigenmischungen!MZX46,1)</f>
        <v>0</v>
      </c>
      <c r="MZN42" s="536">
        <f>ROUND(Eigenmischungen!MZY46,1)</f>
        <v>0</v>
      </c>
      <c r="MZO42" s="536">
        <f>ROUND(Eigenmischungen!MZZ46,1)</f>
        <v>0</v>
      </c>
      <c r="MZP42" s="536">
        <f>ROUND(Eigenmischungen!NAA46,1)</f>
        <v>0</v>
      </c>
      <c r="MZQ42" s="536">
        <f>ROUND(Eigenmischungen!NAB46,1)</f>
        <v>0</v>
      </c>
      <c r="MZR42" s="536">
        <f>ROUND(Eigenmischungen!NAC46,1)</f>
        <v>0</v>
      </c>
      <c r="MZS42" s="536">
        <f>ROUND(Eigenmischungen!NAD46,1)</f>
        <v>0</v>
      </c>
      <c r="MZT42" s="536">
        <f>ROUND(Eigenmischungen!NAE46,1)</f>
        <v>0</v>
      </c>
      <c r="MZU42" s="536">
        <f>ROUND(Eigenmischungen!NAF46,1)</f>
        <v>0</v>
      </c>
      <c r="MZV42" s="536">
        <f>ROUND(Eigenmischungen!NAG46,1)</f>
        <v>0</v>
      </c>
      <c r="MZW42" s="536">
        <f>ROUND(Eigenmischungen!NAH46,1)</f>
        <v>0</v>
      </c>
      <c r="MZX42" s="536">
        <f>ROUND(Eigenmischungen!NAI46,1)</f>
        <v>0</v>
      </c>
      <c r="MZY42" s="536">
        <f>ROUND(Eigenmischungen!NAJ46,1)</f>
        <v>0</v>
      </c>
      <c r="MZZ42" s="536">
        <f>ROUND(Eigenmischungen!NAK46,1)</f>
        <v>0</v>
      </c>
      <c r="NAA42" s="536">
        <f>ROUND(Eigenmischungen!NAL46,1)</f>
        <v>0</v>
      </c>
      <c r="NAB42" s="536">
        <f>ROUND(Eigenmischungen!NAM46,1)</f>
        <v>0</v>
      </c>
      <c r="NAC42" s="536">
        <f>ROUND(Eigenmischungen!NAN46,1)</f>
        <v>0</v>
      </c>
      <c r="NAD42" s="536">
        <f>ROUND(Eigenmischungen!NAO46,1)</f>
        <v>0</v>
      </c>
      <c r="NAE42" s="536">
        <f>ROUND(Eigenmischungen!NAP46,1)</f>
        <v>0</v>
      </c>
      <c r="NAF42" s="536">
        <f>ROUND(Eigenmischungen!NAQ46,1)</f>
        <v>0</v>
      </c>
      <c r="NAG42" s="536">
        <f>ROUND(Eigenmischungen!NAR46,1)</f>
        <v>0</v>
      </c>
      <c r="NAH42" s="536">
        <f>ROUND(Eigenmischungen!NAS46,1)</f>
        <v>0</v>
      </c>
      <c r="NAI42" s="536">
        <f>ROUND(Eigenmischungen!NAT46,1)</f>
        <v>0</v>
      </c>
      <c r="NAJ42" s="536">
        <f>ROUND(Eigenmischungen!NAU46,1)</f>
        <v>0</v>
      </c>
      <c r="NAK42" s="536">
        <f>ROUND(Eigenmischungen!NAV46,1)</f>
        <v>0</v>
      </c>
      <c r="NAL42" s="536">
        <f>ROUND(Eigenmischungen!NAW46,1)</f>
        <v>0</v>
      </c>
      <c r="NAM42" s="536">
        <f>ROUND(Eigenmischungen!NAX46,1)</f>
        <v>0</v>
      </c>
      <c r="NAN42" s="536">
        <f>ROUND(Eigenmischungen!NAY46,1)</f>
        <v>0</v>
      </c>
      <c r="NAO42" s="536">
        <f>ROUND(Eigenmischungen!NAZ46,1)</f>
        <v>0</v>
      </c>
      <c r="NAP42" s="536">
        <f>ROUND(Eigenmischungen!NBA46,1)</f>
        <v>0</v>
      </c>
      <c r="NAQ42" s="536">
        <f>ROUND(Eigenmischungen!NBB46,1)</f>
        <v>0</v>
      </c>
      <c r="NAR42" s="536">
        <f>ROUND(Eigenmischungen!NBC46,1)</f>
        <v>0</v>
      </c>
      <c r="NAS42" s="536">
        <f>ROUND(Eigenmischungen!NBD46,1)</f>
        <v>0</v>
      </c>
      <c r="NAT42" s="536">
        <f>ROUND(Eigenmischungen!NBE46,1)</f>
        <v>0</v>
      </c>
      <c r="NAU42" s="536">
        <f>ROUND(Eigenmischungen!NBF46,1)</f>
        <v>0</v>
      </c>
      <c r="NAV42" s="536">
        <f>ROUND(Eigenmischungen!NBG46,1)</f>
        <v>0</v>
      </c>
      <c r="NAW42" s="536">
        <f>ROUND(Eigenmischungen!NBH46,1)</f>
        <v>0</v>
      </c>
      <c r="NAX42" s="536">
        <f>ROUND(Eigenmischungen!NBI46,1)</f>
        <v>0</v>
      </c>
      <c r="NAY42" s="536">
        <f>ROUND(Eigenmischungen!NBJ46,1)</f>
        <v>0</v>
      </c>
      <c r="NAZ42" s="536">
        <f>ROUND(Eigenmischungen!NBK46,1)</f>
        <v>0</v>
      </c>
      <c r="NBA42" s="536">
        <f>ROUND(Eigenmischungen!NBL46,1)</f>
        <v>0</v>
      </c>
      <c r="NBB42" s="536">
        <f>ROUND(Eigenmischungen!NBM46,1)</f>
        <v>0</v>
      </c>
      <c r="NBC42" s="536">
        <f>ROUND(Eigenmischungen!NBN46,1)</f>
        <v>0</v>
      </c>
      <c r="NBD42" s="536">
        <f>ROUND(Eigenmischungen!NBO46,1)</f>
        <v>0</v>
      </c>
      <c r="NBE42" s="536">
        <f>ROUND(Eigenmischungen!NBP46,1)</f>
        <v>0</v>
      </c>
      <c r="NBF42" s="536">
        <f>ROUND(Eigenmischungen!NBQ46,1)</f>
        <v>0</v>
      </c>
      <c r="NBG42" s="536">
        <f>ROUND(Eigenmischungen!NBR46,1)</f>
        <v>0</v>
      </c>
      <c r="NBH42" s="536">
        <f>ROUND(Eigenmischungen!NBS46,1)</f>
        <v>0</v>
      </c>
      <c r="NBI42" s="536">
        <f>ROUND(Eigenmischungen!NBT46,1)</f>
        <v>0</v>
      </c>
      <c r="NBJ42" s="536">
        <f>ROUND(Eigenmischungen!NBU46,1)</f>
        <v>0</v>
      </c>
      <c r="NBK42" s="536">
        <f>ROUND(Eigenmischungen!NBV46,1)</f>
        <v>0</v>
      </c>
      <c r="NBL42" s="536">
        <f>ROUND(Eigenmischungen!NBW46,1)</f>
        <v>0</v>
      </c>
      <c r="NBM42" s="536">
        <f>ROUND(Eigenmischungen!NBX46,1)</f>
        <v>0</v>
      </c>
      <c r="NBN42" s="536">
        <f>ROUND(Eigenmischungen!NBY46,1)</f>
        <v>0</v>
      </c>
      <c r="NBO42" s="536">
        <f>ROUND(Eigenmischungen!NBZ46,1)</f>
        <v>0</v>
      </c>
      <c r="NBP42" s="536">
        <f>ROUND(Eigenmischungen!NCA46,1)</f>
        <v>0</v>
      </c>
      <c r="NBQ42" s="536">
        <f>ROUND(Eigenmischungen!NCB46,1)</f>
        <v>0</v>
      </c>
      <c r="NBR42" s="536">
        <f>ROUND(Eigenmischungen!NCC46,1)</f>
        <v>0</v>
      </c>
      <c r="NBS42" s="536">
        <f>ROUND(Eigenmischungen!NCD46,1)</f>
        <v>0</v>
      </c>
      <c r="NBT42" s="536">
        <f>ROUND(Eigenmischungen!NCE46,1)</f>
        <v>0</v>
      </c>
      <c r="NBU42" s="536">
        <f>ROUND(Eigenmischungen!NCF46,1)</f>
        <v>0</v>
      </c>
      <c r="NBV42" s="536">
        <f>ROUND(Eigenmischungen!NCG46,1)</f>
        <v>0</v>
      </c>
      <c r="NBW42" s="536">
        <f>ROUND(Eigenmischungen!NCH46,1)</f>
        <v>0</v>
      </c>
      <c r="NBX42" s="536">
        <f>ROUND(Eigenmischungen!NCI46,1)</f>
        <v>0</v>
      </c>
      <c r="NBY42" s="536">
        <f>ROUND(Eigenmischungen!NCJ46,1)</f>
        <v>0</v>
      </c>
      <c r="NBZ42" s="536">
        <f>ROUND(Eigenmischungen!NCK46,1)</f>
        <v>0</v>
      </c>
      <c r="NCA42" s="536">
        <f>ROUND(Eigenmischungen!NCL46,1)</f>
        <v>0</v>
      </c>
      <c r="NCB42" s="536">
        <f>ROUND(Eigenmischungen!NCM46,1)</f>
        <v>0</v>
      </c>
      <c r="NCC42" s="536">
        <f>ROUND(Eigenmischungen!NCN46,1)</f>
        <v>0</v>
      </c>
      <c r="NCD42" s="536">
        <f>ROUND(Eigenmischungen!NCO46,1)</f>
        <v>0</v>
      </c>
      <c r="NCE42" s="536">
        <f>ROUND(Eigenmischungen!NCP46,1)</f>
        <v>0</v>
      </c>
      <c r="NCF42" s="536">
        <f>ROUND(Eigenmischungen!NCQ46,1)</f>
        <v>0</v>
      </c>
      <c r="NCG42" s="536">
        <f>ROUND(Eigenmischungen!NCR46,1)</f>
        <v>0</v>
      </c>
      <c r="NCH42" s="536">
        <f>ROUND(Eigenmischungen!NCS46,1)</f>
        <v>0</v>
      </c>
      <c r="NCI42" s="536">
        <f>ROUND(Eigenmischungen!NCT46,1)</f>
        <v>0</v>
      </c>
      <c r="NCJ42" s="536">
        <f>ROUND(Eigenmischungen!NCU46,1)</f>
        <v>0</v>
      </c>
      <c r="NCK42" s="536">
        <f>ROUND(Eigenmischungen!NCV46,1)</f>
        <v>0</v>
      </c>
      <c r="NCL42" s="536">
        <f>ROUND(Eigenmischungen!NCW46,1)</f>
        <v>0</v>
      </c>
      <c r="NCM42" s="536">
        <f>ROUND(Eigenmischungen!NCX46,1)</f>
        <v>0</v>
      </c>
      <c r="NCN42" s="536">
        <f>ROUND(Eigenmischungen!NCY46,1)</f>
        <v>0</v>
      </c>
      <c r="NCO42" s="536">
        <f>ROUND(Eigenmischungen!NCZ46,1)</f>
        <v>0</v>
      </c>
      <c r="NCP42" s="536">
        <f>ROUND(Eigenmischungen!NDA46,1)</f>
        <v>0</v>
      </c>
      <c r="NCQ42" s="536">
        <f>ROUND(Eigenmischungen!NDB46,1)</f>
        <v>0</v>
      </c>
      <c r="NCR42" s="536">
        <f>ROUND(Eigenmischungen!NDC46,1)</f>
        <v>0</v>
      </c>
      <c r="NCS42" s="536">
        <f>ROUND(Eigenmischungen!NDD46,1)</f>
        <v>0</v>
      </c>
      <c r="NCT42" s="536">
        <f>ROUND(Eigenmischungen!NDE46,1)</f>
        <v>0</v>
      </c>
      <c r="NCU42" s="536">
        <f>ROUND(Eigenmischungen!NDF46,1)</f>
        <v>0</v>
      </c>
      <c r="NCV42" s="536">
        <f>ROUND(Eigenmischungen!NDG46,1)</f>
        <v>0</v>
      </c>
      <c r="NCW42" s="536">
        <f>ROUND(Eigenmischungen!NDH46,1)</f>
        <v>0</v>
      </c>
      <c r="NCX42" s="536">
        <f>ROUND(Eigenmischungen!NDI46,1)</f>
        <v>0</v>
      </c>
      <c r="NCY42" s="536">
        <f>ROUND(Eigenmischungen!NDJ46,1)</f>
        <v>0</v>
      </c>
      <c r="NCZ42" s="536">
        <f>ROUND(Eigenmischungen!NDK46,1)</f>
        <v>0</v>
      </c>
      <c r="NDA42" s="536">
        <f>ROUND(Eigenmischungen!NDL46,1)</f>
        <v>0</v>
      </c>
      <c r="NDB42" s="536">
        <f>ROUND(Eigenmischungen!NDM46,1)</f>
        <v>0</v>
      </c>
      <c r="NDC42" s="536">
        <f>ROUND(Eigenmischungen!NDN46,1)</f>
        <v>0</v>
      </c>
      <c r="NDD42" s="536">
        <f>ROUND(Eigenmischungen!NDO46,1)</f>
        <v>0</v>
      </c>
      <c r="NDE42" s="536">
        <f>ROUND(Eigenmischungen!NDP46,1)</f>
        <v>0</v>
      </c>
      <c r="NDF42" s="536">
        <f>ROUND(Eigenmischungen!NDQ46,1)</f>
        <v>0</v>
      </c>
      <c r="NDG42" s="536">
        <f>ROUND(Eigenmischungen!NDR46,1)</f>
        <v>0</v>
      </c>
      <c r="NDH42" s="536">
        <f>ROUND(Eigenmischungen!NDS46,1)</f>
        <v>0</v>
      </c>
      <c r="NDI42" s="536">
        <f>ROUND(Eigenmischungen!NDT46,1)</f>
        <v>0</v>
      </c>
      <c r="NDJ42" s="536">
        <f>ROUND(Eigenmischungen!NDU46,1)</f>
        <v>0</v>
      </c>
      <c r="NDK42" s="536">
        <f>ROUND(Eigenmischungen!NDV46,1)</f>
        <v>0</v>
      </c>
      <c r="NDL42" s="536">
        <f>ROUND(Eigenmischungen!NDW46,1)</f>
        <v>0</v>
      </c>
      <c r="NDM42" s="536">
        <f>ROUND(Eigenmischungen!NDX46,1)</f>
        <v>0</v>
      </c>
      <c r="NDN42" s="536">
        <f>ROUND(Eigenmischungen!NDY46,1)</f>
        <v>0</v>
      </c>
      <c r="NDO42" s="536">
        <f>ROUND(Eigenmischungen!NDZ46,1)</f>
        <v>0</v>
      </c>
      <c r="NDP42" s="536">
        <f>ROUND(Eigenmischungen!NEA46,1)</f>
        <v>0</v>
      </c>
      <c r="NDQ42" s="536">
        <f>ROUND(Eigenmischungen!NEB46,1)</f>
        <v>0</v>
      </c>
      <c r="NDR42" s="536">
        <f>ROUND(Eigenmischungen!NEC46,1)</f>
        <v>0</v>
      </c>
      <c r="NDS42" s="536">
        <f>ROUND(Eigenmischungen!NED46,1)</f>
        <v>0</v>
      </c>
      <c r="NDT42" s="536">
        <f>ROUND(Eigenmischungen!NEE46,1)</f>
        <v>0</v>
      </c>
      <c r="NDU42" s="536">
        <f>ROUND(Eigenmischungen!NEF46,1)</f>
        <v>0</v>
      </c>
      <c r="NDV42" s="536">
        <f>ROUND(Eigenmischungen!NEG46,1)</f>
        <v>0</v>
      </c>
      <c r="NDW42" s="536">
        <f>ROUND(Eigenmischungen!NEH46,1)</f>
        <v>0</v>
      </c>
      <c r="NDX42" s="536">
        <f>ROUND(Eigenmischungen!NEI46,1)</f>
        <v>0</v>
      </c>
      <c r="NDY42" s="536">
        <f>ROUND(Eigenmischungen!NEJ46,1)</f>
        <v>0</v>
      </c>
      <c r="NDZ42" s="536">
        <f>ROUND(Eigenmischungen!NEK46,1)</f>
        <v>0</v>
      </c>
      <c r="NEA42" s="536">
        <f>ROUND(Eigenmischungen!NEL46,1)</f>
        <v>0</v>
      </c>
      <c r="NEB42" s="536">
        <f>ROUND(Eigenmischungen!NEM46,1)</f>
        <v>0</v>
      </c>
      <c r="NEC42" s="536">
        <f>ROUND(Eigenmischungen!NEN46,1)</f>
        <v>0</v>
      </c>
      <c r="NED42" s="536">
        <f>ROUND(Eigenmischungen!NEO46,1)</f>
        <v>0</v>
      </c>
      <c r="NEE42" s="536">
        <f>ROUND(Eigenmischungen!NEP46,1)</f>
        <v>0</v>
      </c>
      <c r="NEF42" s="536">
        <f>ROUND(Eigenmischungen!NEQ46,1)</f>
        <v>0</v>
      </c>
      <c r="NEG42" s="536">
        <f>ROUND(Eigenmischungen!NER46,1)</f>
        <v>0</v>
      </c>
      <c r="NEH42" s="536">
        <f>ROUND(Eigenmischungen!NES46,1)</f>
        <v>0</v>
      </c>
      <c r="NEI42" s="536">
        <f>ROUND(Eigenmischungen!NET46,1)</f>
        <v>0</v>
      </c>
      <c r="NEJ42" s="536">
        <f>ROUND(Eigenmischungen!NEU46,1)</f>
        <v>0</v>
      </c>
      <c r="NEK42" s="536">
        <f>ROUND(Eigenmischungen!NEV46,1)</f>
        <v>0</v>
      </c>
      <c r="NEL42" s="536">
        <f>ROUND(Eigenmischungen!NEW46,1)</f>
        <v>0</v>
      </c>
      <c r="NEM42" s="536">
        <f>ROUND(Eigenmischungen!NEX46,1)</f>
        <v>0</v>
      </c>
      <c r="NEN42" s="536">
        <f>ROUND(Eigenmischungen!NEY46,1)</f>
        <v>0</v>
      </c>
      <c r="NEO42" s="536">
        <f>ROUND(Eigenmischungen!NEZ46,1)</f>
        <v>0</v>
      </c>
      <c r="NEP42" s="536">
        <f>ROUND(Eigenmischungen!NFA46,1)</f>
        <v>0</v>
      </c>
      <c r="NEQ42" s="536">
        <f>ROUND(Eigenmischungen!NFB46,1)</f>
        <v>0</v>
      </c>
      <c r="NER42" s="536">
        <f>ROUND(Eigenmischungen!NFC46,1)</f>
        <v>0</v>
      </c>
      <c r="NES42" s="536">
        <f>ROUND(Eigenmischungen!NFD46,1)</f>
        <v>0</v>
      </c>
      <c r="NET42" s="536">
        <f>ROUND(Eigenmischungen!NFE46,1)</f>
        <v>0</v>
      </c>
      <c r="NEU42" s="536">
        <f>ROUND(Eigenmischungen!NFF46,1)</f>
        <v>0</v>
      </c>
      <c r="NEV42" s="536">
        <f>ROUND(Eigenmischungen!NFG46,1)</f>
        <v>0</v>
      </c>
      <c r="NEW42" s="536">
        <f>ROUND(Eigenmischungen!NFH46,1)</f>
        <v>0</v>
      </c>
      <c r="NEX42" s="536">
        <f>ROUND(Eigenmischungen!NFI46,1)</f>
        <v>0</v>
      </c>
      <c r="NEY42" s="536">
        <f>ROUND(Eigenmischungen!NFJ46,1)</f>
        <v>0</v>
      </c>
      <c r="NEZ42" s="536">
        <f>ROUND(Eigenmischungen!NFK46,1)</f>
        <v>0</v>
      </c>
      <c r="NFA42" s="536">
        <f>ROUND(Eigenmischungen!NFL46,1)</f>
        <v>0</v>
      </c>
      <c r="NFB42" s="536">
        <f>ROUND(Eigenmischungen!NFM46,1)</f>
        <v>0</v>
      </c>
      <c r="NFC42" s="536">
        <f>ROUND(Eigenmischungen!NFN46,1)</f>
        <v>0</v>
      </c>
      <c r="NFD42" s="536">
        <f>ROUND(Eigenmischungen!NFO46,1)</f>
        <v>0</v>
      </c>
      <c r="NFE42" s="536">
        <f>ROUND(Eigenmischungen!NFP46,1)</f>
        <v>0</v>
      </c>
      <c r="NFF42" s="536">
        <f>ROUND(Eigenmischungen!NFQ46,1)</f>
        <v>0</v>
      </c>
      <c r="NFG42" s="536">
        <f>ROUND(Eigenmischungen!NFR46,1)</f>
        <v>0</v>
      </c>
      <c r="NFH42" s="536">
        <f>ROUND(Eigenmischungen!NFS46,1)</f>
        <v>0</v>
      </c>
      <c r="NFI42" s="536">
        <f>ROUND(Eigenmischungen!NFT46,1)</f>
        <v>0</v>
      </c>
      <c r="NFJ42" s="536">
        <f>ROUND(Eigenmischungen!NFU46,1)</f>
        <v>0</v>
      </c>
      <c r="NFK42" s="536">
        <f>ROUND(Eigenmischungen!NFV46,1)</f>
        <v>0</v>
      </c>
      <c r="NFL42" s="536">
        <f>ROUND(Eigenmischungen!NFW46,1)</f>
        <v>0</v>
      </c>
      <c r="NFM42" s="536">
        <f>ROUND(Eigenmischungen!NFX46,1)</f>
        <v>0</v>
      </c>
      <c r="NFN42" s="536">
        <f>ROUND(Eigenmischungen!NFY46,1)</f>
        <v>0</v>
      </c>
      <c r="NFO42" s="536">
        <f>ROUND(Eigenmischungen!NFZ46,1)</f>
        <v>0</v>
      </c>
      <c r="NFP42" s="536">
        <f>ROUND(Eigenmischungen!NGA46,1)</f>
        <v>0</v>
      </c>
      <c r="NFQ42" s="536">
        <f>ROUND(Eigenmischungen!NGB46,1)</f>
        <v>0</v>
      </c>
      <c r="NFR42" s="536">
        <f>ROUND(Eigenmischungen!NGC46,1)</f>
        <v>0</v>
      </c>
      <c r="NFS42" s="536">
        <f>ROUND(Eigenmischungen!NGD46,1)</f>
        <v>0</v>
      </c>
      <c r="NFT42" s="536">
        <f>ROUND(Eigenmischungen!NGE46,1)</f>
        <v>0</v>
      </c>
      <c r="NFU42" s="536">
        <f>ROUND(Eigenmischungen!NGF46,1)</f>
        <v>0</v>
      </c>
      <c r="NFV42" s="536">
        <f>ROUND(Eigenmischungen!NGG46,1)</f>
        <v>0</v>
      </c>
      <c r="NFW42" s="536">
        <f>ROUND(Eigenmischungen!NGH46,1)</f>
        <v>0</v>
      </c>
      <c r="NFX42" s="536">
        <f>ROUND(Eigenmischungen!NGI46,1)</f>
        <v>0</v>
      </c>
      <c r="NFY42" s="536">
        <f>ROUND(Eigenmischungen!NGJ46,1)</f>
        <v>0</v>
      </c>
      <c r="NFZ42" s="536">
        <f>ROUND(Eigenmischungen!NGK46,1)</f>
        <v>0</v>
      </c>
      <c r="NGA42" s="536">
        <f>ROUND(Eigenmischungen!NGL46,1)</f>
        <v>0</v>
      </c>
      <c r="NGB42" s="536">
        <f>ROUND(Eigenmischungen!NGM46,1)</f>
        <v>0</v>
      </c>
      <c r="NGC42" s="536">
        <f>ROUND(Eigenmischungen!NGN46,1)</f>
        <v>0</v>
      </c>
      <c r="NGD42" s="536">
        <f>ROUND(Eigenmischungen!NGO46,1)</f>
        <v>0</v>
      </c>
      <c r="NGE42" s="536">
        <f>ROUND(Eigenmischungen!NGP46,1)</f>
        <v>0</v>
      </c>
      <c r="NGF42" s="536">
        <f>ROUND(Eigenmischungen!NGQ46,1)</f>
        <v>0</v>
      </c>
      <c r="NGG42" s="536">
        <f>ROUND(Eigenmischungen!NGR46,1)</f>
        <v>0</v>
      </c>
      <c r="NGH42" s="536">
        <f>ROUND(Eigenmischungen!NGS46,1)</f>
        <v>0</v>
      </c>
      <c r="NGI42" s="536">
        <f>ROUND(Eigenmischungen!NGT46,1)</f>
        <v>0</v>
      </c>
      <c r="NGJ42" s="536">
        <f>ROUND(Eigenmischungen!NGU46,1)</f>
        <v>0</v>
      </c>
      <c r="NGK42" s="536">
        <f>ROUND(Eigenmischungen!NGV46,1)</f>
        <v>0</v>
      </c>
      <c r="NGL42" s="536">
        <f>ROUND(Eigenmischungen!NGW46,1)</f>
        <v>0</v>
      </c>
      <c r="NGM42" s="536">
        <f>ROUND(Eigenmischungen!NGX46,1)</f>
        <v>0</v>
      </c>
      <c r="NGN42" s="536">
        <f>ROUND(Eigenmischungen!NGY46,1)</f>
        <v>0</v>
      </c>
      <c r="NGO42" s="536">
        <f>ROUND(Eigenmischungen!NGZ46,1)</f>
        <v>0</v>
      </c>
      <c r="NGP42" s="536">
        <f>ROUND(Eigenmischungen!NHA46,1)</f>
        <v>0</v>
      </c>
      <c r="NGQ42" s="536">
        <f>ROUND(Eigenmischungen!NHB46,1)</f>
        <v>0</v>
      </c>
      <c r="NGR42" s="536">
        <f>ROUND(Eigenmischungen!NHC46,1)</f>
        <v>0</v>
      </c>
      <c r="NGS42" s="536">
        <f>ROUND(Eigenmischungen!NHD46,1)</f>
        <v>0</v>
      </c>
      <c r="NGT42" s="536">
        <f>ROUND(Eigenmischungen!NHE46,1)</f>
        <v>0</v>
      </c>
      <c r="NGU42" s="536">
        <f>ROUND(Eigenmischungen!NHF46,1)</f>
        <v>0</v>
      </c>
      <c r="NGV42" s="536">
        <f>ROUND(Eigenmischungen!NHG46,1)</f>
        <v>0</v>
      </c>
      <c r="NGW42" s="536">
        <f>ROUND(Eigenmischungen!NHH46,1)</f>
        <v>0</v>
      </c>
      <c r="NGX42" s="536">
        <f>ROUND(Eigenmischungen!NHI46,1)</f>
        <v>0</v>
      </c>
      <c r="NGY42" s="536">
        <f>ROUND(Eigenmischungen!NHJ46,1)</f>
        <v>0</v>
      </c>
      <c r="NGZ42" s="536">
        <f>ROUND(Eigenmischungen!NHK46,1)</f>
        <v>0</v>
      </c>
      <c r="NHA42" s="536">
        <f>ROUND(Eigenmischungen!NHL46,1)</f>
        <v>0</v>
      </c>
      <c r="NHB42" s="536">
        <f>ROUND(Eigenmischungen!NHM46,1)</f>
        <v>0</v>
      </c>
      <c r="NHC42" s="536">
        <f>ROUND(Eigenmischungen!NHN46,1)</f>
        <v>0</v>
      </c>
      <c r="NHD42" s="536">
        <f>ROUND(Eigenmischungen!NHO46,1)</f>
        <v>0</v>
      </c>
      <c r="NHE42" s="536">
        <f>ROUND(Eigenmischungen!NHP46,1)</f>
        <v>0</v>
      </c>
      <c r="NHF42" s="536">
        <f>ROUND(Eigenmischungen!NHQ46,1)</f>
        <v>0</v>
      </c>
      <c r="NHG42" s="536">
        <f>ROUND(Eigenmischungen!NHR46,1)</f>
        <v>0</v>
      </c>
      <c r="NHH42" s="536">
        <f>ROUND(Eigenmischungen!NHS46,1)</f>
        <v>0</v>
      </c>
      <c r="NHI42" s="536">
        <f>ROUND(Eigenmischungen!NHT46,1)</f>
        <v>0</v>
      </c>
      <c r="NHJ42" s="536">
        <f>ROUND(Eigenmischungen!NHU46,1)</f>
        <v>0</v>
      </c>
      <c r="NHK42" s="536">
        <f>ROUND(Eigenmischungen!NHV46,1)</f>
        <v>0</v>
      </c>
      <c r="NHL42" s="536">
        <f>ROUND(Eigenmischungen!NHW46,1)</f>
        <v>0</v>
      </c>
      <c r="NHM42" s="536">
        <f>ROUND(Eigenmischungen!NHX46,1)</f>
        <v>0</v>
      </c>
      <c r="NHN42" s="536">
        <f>ROUND(Eigenmischungen!NHY46,1)</f>
        <v>0</v>
      </c>
      <c r="NHO42" s="536">
        <f>ROUND(Eigenmischungen!NHZ46,1)</f>
        <v>0</v>
      </c>
      <c r="NHP42" s="536">
        <f>ROUND(Eigenmischungen!NIA46,1)</f>
        <v>0</v>
      </c>
      <c r="NHQ42" s="536">
        <f>ROUND(Eigenmischungen!NIB46,1)</f>
        <v>0</v>
      </c>
      <c r="NHR42" s="536">
        <f>ROUND(Eigenmischungen!NIC46,1)</f>
        <v>0</v>
      </c>
      <c r="NHS42" s="536">
        <f>ROUND(Eigenmischungen!NID46,1)</f>
        <v>0</v>
      </c>
      <c r="NHT42" s="536">
        <f>ROUND(Eigenmischungen!NIE46,1)</f>
        <v>0</v>
      </c>
      <c r="NHU42" s="536">
        <f>ROUND(Eigenmischungen!NIF46,1)</f>
        <v>0</v>
      </c>
      <c r="NHV42" s="536">
        <f>ROUND(Eigenmischungen!NIG46,1)</f>
        <v>0</v>
      </c>
      <c r="NHW42" s="536">
        <f>ROUND(Eigenmischungen!NIH46,1)</f>
        <v>0</v>
      </c>
      <c r="NHX42" s="536">
        <f>ROUND(Eigenmischungen!NII46,1)</f>
        <v>0</v>
      </c>
      <c r="NHY42" s="536">
        <f>ROUND(Eigenmischungen!NIJ46,1)</f>
        <v>0</v>
      </c>
      <c r="NHZ42" s="536">
        <f>ROUND(Eigenmischungen!NIK46,1)</f>
        <v>0</v>
      </c>
      <c r="NIA42" s="536">
        <f>ROUND(Eigenmischungen!NIL46,1)</f>
        <v>0</v>
      </c>
      <c r="NIB42" s="536">
        <f>ROUND(Eigenmischungen!NIM46,1)</f>
        <v>0</v>
      </c>
      <c r="NIC42" s="536">
        <f>ROUND(Eigenmischungen!NIN46,1)</f>
        <v>0</v>
      </c>
      <c r="NID42" s="536">
        <f>ROUND(Eigenmischungen!NIO46,1)</f>
        <v>0</v>
      </c>
      <c r="NIE42" s="536">
        <f>ROUND(Eigenmischungen!NIP46,1)</f>
        <v>0</v>
      </c>
      <c r="NIF42" s="536">
        <f>ROUND(Eigenmischungen!NIQ46,1)</f>
        <v>0</v>
      </c>
      <c r="NIG42" s="536">
        <f>ROUND(Eigenmischungen!NIR46,1)</f>
        <v>0</v>
      </c>
      <c r="NIH42" s="536">
        <f>ROUND(Eigenmischungen!NIS46,1)</f>
        <v>0</v>
      </c>
      <c r="NII42" s="536">
        <f>ROUND(Eigenmischungen!NIT46,1)</f>
        <v>0</v>
      </c>
      <c r="NIJ42" s="536">
        <f>ROUND(Eigenmischungen!NIU46,1)</f>
        <v>0</v>
      </c>
      <c r="NIK42" s="536">
        <f>ROUND(Eigenmischungen!NIV46,1)</f>
        <v>0</v>
      </c>
      <c r="NIL42" s="536">
        <f>ROUND(Eigenmischungen!NIW46,1)</f>
        <v>0</v>
      </c>
      <c r="NIM42" s="536">
        <f>ROUND(Eigenmischungen!NIX46,1)</f>
        <v>0</v>
      </c>
      <c r="NIN42" s="536">
        <f>ROUND(Eigenmischungen!NIY46,1)</f>
        <v>0</v>
      </c>
      <c r="NIO42" s="536">
        <f>ROUND(Eigenmischungen!NIZ46,1)</f>
        <v>0</v>
      </c>
      <c r="NIP42" s="536">
        <f>ROUND(Eigenmischungen!NJA46,1)</f>
        <v>0</v>
      </c>
      <c r="NIQ42" s="536">
        <f>ROUND(Eigenmischungen!NJB46,1)</f>
        <v>0</v>
      </c>
      <c r="NIR42" s="536">
        <f>ROUND(Eigenmischungen!NJC46,1)</f>
        <v>0</v>
      </c>
      <c r="NIS42" s="536">
        <f>ROUND(Eigenmischungen!NJD46,1)</f>
        <v>0</v>
      </c>
      <c r="NIT42" s="536">
        <f>ROUND(Eigenmischungen!NJE46,1)</f>
        <v>0</v>
      </c>
      <c r="NIU42" s="536">
        <f>ROUND(Eigenmischungen!NJF46,1)</f>
        <v>0</v>
      </c>
      <c r="NIV42" s="536">
        <f>ROUND(Eigenmischungen!NJG46,1)</f>
        <v>0</v>
      </c>
      <c r="NIW42" s="536">
        <f>ROUND(Eigenmischungen!NJH46,1)</f>
        <v>0</v>
      </c>
      <c r="NIX42" s="536">
        <f>ROUND(Eigenmischungen!NJI46,1)</f>
        <v>0</v>
      </c>
      <c r="NIY42" s="536">
        <f>ROUND(Eigenmischungen!NJJ46,1)</f>
        <v>0</v>
      </c>
      <c r="NIZ42" s="536">
        <f>ROUND(Eigenmischungen!NJK46,1)</f>
        <v>0</v>
      </c>
      <c r="NJA42" s="536">
        <f>ROUND(Eigenmischungen!NJL46,1)</f>
        <v>0</v>
      </c>
      <c r="NJB42" s="536">
        <f>ROUND(Eigenmischungen!NJM46,1)</f>
        <v>0</v>
      </c>
      <c r="NJC42" s="536">
        <f>ROUND(Eigenmischungen!NJN46,1)</f>
        <v>0</v>
      </c>
      <c r="NJD42" s="536">
        <f>ROUND(Eigenmischungen!NJO46,1)</f>
        <v>0</v>
      </c>
      <c r="NJE42" s="536">
        <f>ROUND(Eigenmischungen!NJP46,1)</f>
        <v>0</v>
      </c>
      <c r="NJF42" s="536">
        <f>ROUND(Eigenmischungen!NJQ46,1)</f>
        <v>0</v>
      </c>
      <c r="NJG42" s="536">
        <f>ROUND(Eigenmischungen!NJR46,1)</f>
        <v>0</v>
      </c>
      <c r="NJH42" s="536">
        <f>ROUND(Eigenmischungen!NJS46,1)</f>
        <v>0</v>
      </c>
      <c r="NJI42" s="536">
        <f>ROUND(Eigenmischungen!NJT46,1)</f>
        <v>0</v>
      </c>
      <c r="NJJ42" s="536">
        <f>ROUND(Eigenmischungen!NJU46,1)</f>
        <v>0</v>
      </c>
      <c r="NJK42" s="536">
        <f>ROUND(Eigenmischungen!NJV46,1)</f>
        <v>0</v>
      </c>
      <c r="NJL42" s="536">
        <f>ROUND(Eigenmischungen!NJW46,1)</f>
        <v>0</v>
      </c>
      <c r="NJM42" s="536">
        <f>ROUND(Eigenmischungen!NJX46,1)</f>
        <v>0</v>
      </c>
      <c r="NJN42" s="536">
        <f>ROUND(Eigenmischungen!NJY46,1)</f>
        <v>0</v>
      </c>
      <c r="NJO42" s="536">
        <f>ROUND(Eigenmischungen!NJZ46,1)</f>
        <v>0</v>
      </c>
      <c r="NJP42" s="536">
        <f>ROUND(Eigenmischungen!NKA46,1)</f>
        <v>0</v>
      </c>
      <c r="NJQ42" s="536">
        <f>ROUND(Eigenmischungen!NKB46,1)</f>
        <v>0</v>
      </c>
      <c r="NJR42" s="536">
        <f>ROUND(Eigenmischungen!NKC46,1)</f>
        <v>0</v>
      </c>
      <c r="NJS42" s="536">
        <f>ROUND(Eigenmischungen!NKD46,1)</f>
        <v>0</v>
      </c>
      <c r="NJT42" s="536">
        <f>ROUND(Eigenmischungen!NKE46,1)</f>
        <v>0</v>
      </c>
      <c r="NJU42" s="536">
        <f>ROUND(Eigenmischungen!NKF46,1)</f>
        <v>0</v>
      </c>
      <c r="NJV42" s="536">
        <f>ROUND(Eigenmischungen!NKG46,1)</f>
        <v>0</v>
      </c>
      <c r="NJW42" s="536">
        <f>ROUND(Eigenmischungen!NKH46,1)</f>
        <v>0</v>
      </c>
      <c r="NJX42" s="536">
        <f>ROUND(Eigenmischungen!NKI46,1)</f>
        <v>0</v>
      </c>
      <c r="NJY42" s="536">
        <f>ROUND(Eigenmischungen!NKJ46,1)</f>
        <v>0</v>
      </c>
      <c r="NJZ42" s="536">
        <f>ROUND(Eigenmischungen!NKK46,1)</f>
        <v>0</v>
      </c>
      <c r="NKA42" s="536">
        <f>ROUND(Eigenmischungen!NKL46,1)</f>
        <v>0</v>
      </c>
      <c r="NKB42" s="536">
        <f>ROUND(Eigenmischungen!NKM46,1)</f>
        <v>0</v>
      </c>
      <c r="NKC42" s="536">
        <f>ROUND(Eigenmischungen!NKN46,1)</f>
        <v>0</v>
      </c>
      <c r="NKD42" s="536">
        <f>ROUND(Eigenmischungen!NKO46,1)</f>
        <v>0</v>
      </c>
      <c r="NKE42" s="536">
        <f>ROUND(Eigenmischungen!NKP46,1)</f>
        <v>0</v>
      </c>
      <c r="NKF42" s="536">
        <f>ROUND(Eigenmischungen!NKQ46,1)</f>
        <v>0</v>
      </c>
      <c r="NKG42" s="536">
        <f>ROUND(Eigenmischungen!NKR46,1)</f>
        <v>0</v>
      </c>
      <c r="NKH42" s="536">
        <f>ROUND(Eigenmischungen!NKS46,1)</f>
        <v>0</v>
      </c>
      <c r="NKI42" s="536">
        <f>ROUND(Eigenmischungen!NKT46,1)</f>
        <v>0</v>
      </c>
      <c r="NKJ42" s="536">
        <f>ROUND(Eigenmischungen!NKU46,1)</f>
        <v>0</v>
      </c>
      <c r="NKK42" s="536">
        <f>ROUND(Eigenmischungen!NKV46,1)</f>
        <v>0</v>
      </c>
      <c r="NKL42" s="536">
        <f>ROUND(Eigenmischungen!NKW46,1)</f>
        <v>0</v>
      </c>
      <c r="NKM42" s="536">
        <f>ROUND(Eigenmischungen!NKX46,1)</f>
        <v>0</v>
      </c>
      <c r="NKN42" s="536">
        <f>ROUND(Eigenmischungen!NKY46,1)</f>
        <v>0</v>
      </c>
      <c r="NKO42" s="536">
        <f>ROUND(Eigenmischungen!NKZ46,1)</f>
        <v>0</v>
      </c>
      <c r="NKP42" s="536">
        <f>ROUND(Eigenmischungen!NLA46,1)</f>
        <v>0</v>
      </c>
      <c r="NKQ42" s="536">
        <f>ROUND(Eigenmischungen!NLB46,1)</f>
        <v>0</v>
      </c>
      <c r="NKR42" s="536">
        <f>ROUND(Eigenmischungen!NLC46,1)</f>
        <v>0</v>
      </c>
      <c r="NKS42" s="536">
        <f>ROUND(Eigenmischungen!NLD46,1)</f>
        <v>0</v>
      </c>
      <c r="NKT42" s="536">
        <f>ROUND(Eigenmischungen!NLE46,1)</f>
        <v>0</v>
      </c>
      <c r="NKU42" s="536">
        <f>ROUND(Eigenmischungen!NLF46,1)</f>
        <v>0</v>
      </c>
      <c r="NKV42" s="536">
        <f>ROUND(Eigenmischungen!NLG46,1)</f>
        <v>0</v>
      </c>
      <c r="NKW42" s="536">
        <f>ROUND(Eigenmischungen!NLH46,1)</f>
        <v>0</v>
      </c>
      <c r="NKX42" s="536">
        <f>ROUND(Eigenmischungen!NLI46,1)</f>
        <v>0</v>
      </c>
      <c r="NKY42" s="536">
        <f>ROUND(Eigenmischungen!NLJ46,1)</f>
        <v>0</v>
      </c>
      <c r="NKZ42" s="536">
        <f>ROUND(Eigenmischungen!NLK46,1)</f>
        <v>0</v>
      </c>
      <c r="NLA42" s="536">
        <f>ROUND(Eigenmischungen!NLL46,1)</f>
        <v>0</v>
      </c>
      <c r="NLB42" s="536">
        <f>ROUND(Eigenmischungen!NLM46,1)</f>
        <v>0</v>
      </c>
      <c r="NLC42" s="536">
        <f>ROUND(Eigenmischungen!NLN46,1)</f>
        <v>0</v>
      </c>
      <c r="NLD42" s="536">
        <f>ROUND(Eigenmischungen!NLO46,1)</f>
        <v>0</v>
      </c>
      <c r="NLE42" s="536">
        <f>ROUND(Eigenmischungen!NLP46,1)</f>
        <v>0</v>
      </c>
      <c r="NLF42" s="536">
        <f>ROUND(Eigenmischungen!NLQ46,1)</f>
        <v>0</v>
      </c>
      <c r="NLG42" s="536">
        <f>ROUND(Eigenmischungen!NLR46,1)</f>
        <v>0</v>
      </c>
      <c r="NLH42" s="536">
        <f>ROUND(Eigenmischungen!NLS46,1)</f>
        <v>0</v>
      </c>
      <c r="NLI42" s="536">
        <f>ROUND(Eigenmischungen!NLT46,1)</f>
        <v>0</v>
      </c>
      <c r="NLJ42" s="536">
        <f>ROUND(Eigenmischungen!NLU46,1)</f>
        <v>0</v>
      </c>
      <c r="NLK42" s="536">
        <f>ROUND(Eigenmischungen!NLV46,1)</f>
        <v>0</v>
      </c>
      <c r="NLL42" s="536">
        <f>ROUND(Eigenmischungen!NLW46,1)</f>
        <v>0</v>
      </c>
      <c r="NLM42" s="536">
        <f>ROUND(Eigenmischungen!NLX46,1)</f>
        <v>0</v>
      </c>
      <c r="NLN42" s="536">
        <f>ROUND(Eigenmischungen!NLY46,1)</f>
        <v>0</v>
      </c>
      <c r="NLO42" s="536">
        <f>ROUND(Eigenmischungen!NLZ46,1)</f>
        <v>0</v>
      </c>
      <c r="NLP42" s="536">
        <f>ROUND(Eigenmischungen!NMA46,1)</f>
        <v>0</v>
      </c>
      <c r="NLQ42" s="536">
        <f>ROUND(Eigenmischungen!NMB46,1)</f>
        <v>0</v>
      </c>
      <c r="NLR42" s="536">
        <f>ROUND(Eigenmischungen!NMC46,1)</f>
        <v>0</v>
      </c>
      <c r="NLS42" s="536">
        <f>ROUND(Eigenmischungen!NMD46,1)</f>
        <v>0</v>
      </c>
      <c r="NLT42" s="536">
        <f>ROUND(Eigenmischungen!NME46,1)</f>
        <v>0</v>
      </c>
      <c r="NLU42" s="536">
        <f>ROUND(Eigenmischungen!NMF46,1)</f>
        <v>0</v>
      </c>
      <c r="NLV42" s="536">
        <f>ROUND(Eigenmischungen!NMG46,1)</f>
        <v>0</v>
      </c>
      <c r="NLW42" s="536">
        <f>ROUND(Eigenmischungen!NMH46,1)</f>
        <v>0</v>
      </c>
      <c r="NLX42" s="536">
        <f>ROUND(Eigenmischungen!NMI46,1)</f>
        <v>0</v>
      </c>
      <c r="NLY42" s="536">
        <f>ROUND(Eigenmischungen!NMJ46,1)</f>
        <v>0</v>
      </c>
      <c r="NLZ42" s="536">
        <f>ROUND(Eigenmischungen!NMK46,1)</f>
        <v>0</v>
      </c>
      <c r="NMA42" s="536">
        <f>ROUND(Eigenmischungen!NML46,1)</f>
        <v>0</v>
      </c>
      <c r="NMB42" s="536">
        <f>ROUND(Eigenmischungen!NMM46,1)</f>
        <v>0</v>
      </c>
      <c r="NMC42" s="536">
        <f>ROUND(Eigenmischungen!NMN46,1)</f>
        <v>0</v>
      </c>
      <c r="NMD42" s="536">
        <f>ROUND(Eigenmischungen!NMO46,1)</f>
        <v>0</v>
      </c>
      <c r="NME42" s="536">
        <f>ROUND(Eigenmischungen!NMP46,1)</f>
        <v>0</v>
      </c>
      <c r="NMF42" s="536">
        <f>ROUND(Eigenmischungen!NMQ46,1)</f>
        <v>0</v>
      </c>
      <c r="NMG42" s="536">
        <f>ROUND(Eigenmischungen!NMR46,1)</f>
        <v>0</v>
      </c>
      <c r="NMH42" s="536">
        <f>ROUND(Eigenmischungen!NMS46,1)</f>
        <v>0</v>
      </c>
      <c r="NMI42" s="536">
        <f>ROUND(Eigenmischungen!NMT46,1)</f>
        <v>0</v>
      </c>
      <c r="NMJ42" s="536">
        <f>ROUND(Eigenmischungen!NMU46,1)</f>
        <v>0</v>
      </c>
      <c r="NMK42" s="536">
        <f>ROUND(Eigenmischungen!NMV46,1)</f>
        <v>0</v>
      </c>
      <c r="NML42" s="536">
        <f>ROUND(Eigenmischungen!NMW46,1)</f>
        <v>0</v>
      </c>
      <c r="NMM42" s="536">
        <f>ROUND(Eigenmischungen!NMX46,1)</f>
        <v>0</v>
      </c>
      <c r="NMN42" s="536">
        <f>ROUND(Eigenmischungen!NMY46,1)</f>
        <v>0</v>
      </c>
      <c r="NMO42" s="536">
        <f>ROUND(Eigenmischungen!NMZ46,1)</f>
        <v>0</v>
      </c>
      <c r="NMP42" s="536">
        <f>ROUND(Eigenmischungen!NNA46,1)</f>
        <v>0</v>
      </c>
      <c r="NMQ42" s="536">
        <f>ROUND(Eigenmischungen!NNB46,1)</f>
        <v>0</v>
      </c>
      <c r="NMR42" s="536">
        <f>ROUND(Eigenmischungen!NNC46,1)</f>
        <v>0</v>
      </c>
      <c r="NMS42" s="536">
        <f>ROUND(Eigenmischungen!NND46,1)</f>
        <v>0</v>
      </c>
      <c r="NMT42" s="536">
        <f>ROUND(Eigenmischungen!NNE46,1)</f>
        <v>0</v>
      </c>
      <c r="NMU42" s="536">
        <f>ROUND(Eigenmischungen!NNF46,1)</f>
        <v>0</v>
      </c>
      <c r="NMV42" s="536">
        <f>ROUND(Eigenmischungen!NNG46,1)</f>
        <v>0</v>
      </c>
      <c r="NMW42" s="536">
        <f>ROUND(Eigenmischungen!NNH46,1)</f>
        <v>0</v>
      </c>
      <c r="NMX42" s="536">
        <f>ROUND(Eigenmischungen!NNI46,1)</f>
        <v>0</v>
      </c>
      <c r="NMY42" s="536">
        <f>ROUND(Eigenmischungen!NNJ46,1)</f>
        <v>0</v>
      </c>
      <c r="NMZ42" s="536">
        <f>ROUND(Eigenmischungen!NNK46,1)</f>
        <v>0</v>
      </c>
      <c r="NNA42" s="536">
        <f>ROUND(Eigenmischungen!NNL46,1)</f>
        <v>0</v>
      </c>
      <c r="NNB42" s="536">
        <f>ROUND(Eigenmischungen!NNM46,1)</f>
        <v>0</v>
      </c>
      <c r="NNC42" s="536">
        <f>ROUND(Eigenmischungen!NNN46,1)</f>
        <v>0</v>
      </c>
      <c r="NND42" s="536">
        <f>ROUND(Eigenmischungen!NNO46,1)</f>
        <v>0</v>
      </c>
      <c r="NNE42" s="536">
        <f>ROUND(Eigenmischungen!NNP46,1)</f>
        <v>0</v>
      </c>
      <c r="NNF42" s="536">
        <f>ROUND(Eigenmischungen!NNQ46,1)</f>
        <v>0</v>
      </c>
      <c r="NNG42" s="536">
        <f>ROUND(Eigenmischungen!NNR46,1)</f>
        <v>0</v>
      </c>
      <c r="NNH42" s="536">
        <f>ROUND(Eigenmischungen!NNS46,1)</f>
        <v>0</v>
      </c>
      <c r="NNI42" s="536">
        <f>ROUND(Eigenmischungen!NNT46,1)</f>
        <v>0</v>
      </c>
      <c r="NNJ42" s="536">
        <f>ROUND(Eigenmischungen!NNU46,1)</f>
        <v>0</v>
      </c>
      <c r="NNK42" s="536">
        <f>ROUND(Eigenmischungen!NNV46,1)</f>
        <v>0</v>
      </c>
      <c r="NNL42" s="536">
        <f>ROUND(Eigenmischungen!NNW46,1)</f>
        <v>0</v>
      </c>
      <c r="NNM42" s="536">
        <f>ROUND(Eigenmischungen!NNX46,1)</f>
        <v>0</v>
      </c>
      <c r="NNN42" s="536">
        <f>ROUND(Eigenmischungen!NNY46,1)</f>
        <v>0</v>
      </c>
      <c r="NNO42" s="536">
        <f>ROUND(Eigenmischungen!NNZ46,1)</f>
        <v>0</v>
      </c>
      <c r="NNP42" s="536">
        <f>ROUND(Eigenmischungen!NOA46,1)</f>
        <v>0</v>
      </c>
      <c r="NNQ42" s="536">
        <f>ROUND(Eigenmischungen!NOB46,1)</f>
        <v>0</v>
      </c>
      <c r="NNR42" s="536">
        <f>ROUND(Eigenmischungen!NOC46,1)</f>
        <v>0</v>
      </c>
      <c r="NNS42" s="536">
        <f>ROUND(Eigenmischungen!NOD46,1)</f>
        <v>0</v>
      </c>
      <c r="NNT42" s="536">
        <f>ROUND(Eigenmischungen!NOE46,1)</f>
        <v>0</v>
      </c>
      <c r="NNU42" s="536">
        <f>ROUND(Eigenmischungen!NOF46,1)</f>
        <v>0</v>
      </c>
      <c r="NNV42" s="536">
        <f>ROUND(Eigenmischungen!NOG46,1)</f>
        <v>0</v>
      </c>
      <c r="NNW42" s="536">
        <f>ROUND(Eigenmischungen!NOH46,1)</f>
        <v>0</v>
      </c>
      <c r="NNX42" s="536">
        <f>ROUND(Eigenmischungen!NOI46,1)</f>
        <v>0</v>
      </c>
      <c r="NNY42" s="536">
        <f>ROUND(Eigenmischungen!NOJ46,1)</f>
        <v>0</v>
      </c>
      <c r="NNZ42" s="536">
        <f>ROUND(Eigenmischungen!NOK46,1)</f>
        <v>0</v>
      </c>
      <c r="NOA42" s="536">
        <f>ROUND(Eigenmischungen!NOL46,1)</f>
        <v>0</v>
      </c>
      <c r="NOB42" s="536">
        <f>ROUND(Eigenmischungen!NOM46,1)</f>
        <v>0</v>
      </c>
      <c r="NOC42" s="536">
        <f>ROUND(Eigenmischungen!NON46,1)</f>
        <v>0</v>
      </c>
      <c r="NOD42" s="536">
        <f>ROUND(Eigenmischungen!NOO46,1)</f>
        <v>0</v>
      </c>
      <c r="NOE42" s="536">
        <f>ROUND(Eigenmischungen!NOP46,1)</f>
        <v>0</v>
      </c>
      <c r="NOF42" s="536">
        <f>ROUND(Eigenmischungen!NOQ46,1)</f>
        <v>0</v>
      </c>
      <c r="NOG42" s="536">
        <f>ROUND(Eigenmischungen!NOR46,1)</f>
        <v>0</v>
      </c>
      <c r="NOH42" s="536">
        <f>ROUND(Eigenmischungen!NOS46,1)</f>
        <v>0</v>
      </c>
      <c r="NOI42" s="536">
        <f>ROUND(Eigenmischungen!NOT46,1)</f>
        <v>0</v>
      </c>
      <c r="NOJ42" s="536">
        <f>ROUND(Eigenmischungen!NOU46,1)</f>
        <v>0</v>
      </c>
      <c r="NOK42" s="536">
        <f>ROUND(Eigenmischungen!NOV46,1)</f>
        <v>0</v>
      </c>
      <c r="NOL42" s="536">
        <f>ROUND(Eigenmischungen!NOW46,1)</f>
        <v>0</v>
      </c>
      <c r="NOM42" s="536">
        <f>ROUND(Eigenmischungen!NOX46,1)</f>
        <v>0</v>
      </c>
      <c r="NON42" s="536">
        <f>ROUND(Eigenmischungen!NOY46,1)</f>
        <v>0</v>
      </c>
      <c r="NOO42" s="536">
        <f>ROUND(Eigenmischungen!NOZ46,1)</f>
        <v>0</v>
      </c>
      <c r="NOP42" s="536">
        <f>ROUND(Eigenmischungen!NPA46,1)</f>
        <v>0</v>
      </c>
      <c r="NOQ42" s="536">
        <f>ROUND(Eigenmischungen!NPB46,1)</f>
        <v>0</v>
      </c>
      <c r="NOR42" s="536">
        <f>ROUND(Eigenmischungen!NPC46,1)</f>
        <v>0</v>
      </c>
      <c r="NOS42" s="536">
        <f>ROUND(Eigenmischungen!NPD46,1)</f>
        <v>0</v>
      </c>
      <c r="NOT42" s="536">
        <f>ROUND(Eigenmischungen!NPE46,1)</f>
        <v>0</v>
      </c>
      <c r="NOU42" s="536">
        <f>ROUND(Eigenmischungen!NPF46,1)</f>
        <v>0</v>
      </c>
      <c r="NOV42" s="536">
        <f>ROUND(Eigenmischungen!NPG46,1)</f>
        <v>0</v>
      </c>
      <c r="NOW42" s="536">
        <f>ROUND(Eigenmischungen!NPH46,1)</f>
        <v>0</v>
      </c>
      <c r="NOX42" s="536">
        <f>ROUND(Eigenmischungen!NPI46,1)</f>
        <v>0</v>
      </c>
      <c r="NOY42" s="536">
        <f>ROUND(Eigenmischungen!NPJ46,1)</f>
        <v>0</v>
      </c>
      <c r="NOZ42" s="536">
        <f>ROUND(Eigenmischungen!NPK46,1)</f>
        <v>0</v>
      </c>
      <c r="NPA42" s="536">
        <f>ROUND(Eigenmischungen!NPL46,1)</f>
        <v>0</v>
      </c>
      <c r="NPB42" s="536">
        <f>ROUND(Eigenmischungen!NPM46,1)</f>
        <v>0</v>
      </c>
      <c r="NPC42" s="536">
        <f>ROUND(Eigenmischungen!NPN46,1)</f>
        <v>0</v>
      </c>
      <c r="NPD42" s="536">
        <f>ROUND(Eigenmischungen!NPO46,1)</f>
        <v>0</v>
      </c>
      <c r="NPE42" s="536">
        <f>ROUND(Eigenmischungen!NPP46,1)</f>
        <v>0</v>
      </c>
      <c r="NPF42" s="536">
        <f>ROUND(Eigenmischungen!NPQ46,1)</f>
        <v>0</v>
      </c>
      <c r="NPG42" s="536">
        <f>ROUND(Eigenmischungen!NPR46,1)</f>
        <v>0</v>
      </c>
      <c r="NPH42" s="536">
        <f>ROUND(Eigenmischungen!NPS46,1)</f>
        <v>0</v>
      </c>
      <c r="NPI42" s="536">
        <f>ROUND(Eigenmischungen!NPT46,1)</f>
        <v>0</v>
      </c>
      <c r="NPJ42" s="536">
        <f>ROUND(Eigenmischungen!NPU46,1)</f>
        <v>0</v>
      </c>
      <c r="NPK42" s="536">
        <f>ROUND(Eigenmischungen!NPV46,1)</f>
        <v>0</v>
      </c>
      <c r="NPL42" s="536">
        <f>ROUND(Eigenmischungen!NPW46,1)</f>
        <v>0</v>
      </c>
      <c r="NPM42" s="536">
        <f>ROUND(Eigenmischungen!NPX46,1)</f>
        <v>0</v>
      </c>
      <c r="NPN42" s="536">
        <f>ROUND(Eigenmischungen!NPY46,1)</f>
        <v>0</v>
      </c>
      <c r="NPO42" s="536">
        <f>ROUND(Eigenmischungen!NPZ46,1)</f>
        <v>0</v>
      </c>
      <c r="NPP42" s="536">
        <f>ROUND(Eigenmischungen!NQA46,1)</f>
        <v>0</v>
      </c>
      <c r="NPQ42" s="536">
        <f>ROUND(Eigenmischungen!NQB46,1)</f>
        <v>0</v>
      </c>
      <c r="NPR42" s="536">
        <f>ROUND(Eigenmischungen!NQC46,1)</f>
        <v>0</v>
      </c>
      <c r="NPS42" s="536">
        <f>ROUND(Eigenmischungen!NQD46,1)</f>
        <v>0</v>
      </c>
      <c r="NPT42" s="536">
        <f>ROUND(Eigenmischungen!NQE46,1)</f>
        <v>0</v>
      </c>
      <c r="NPU42" s="536">
        <f>ROUND(Eigenmischungen!NQF46,1)</f>
        <v>0</v>
      </c>
      <c r="NPV42" s="536">
        <f>ROUND(Eigenmischungen!NQG46,1)</f>
        <v>0</v>
      </c>
      <c r="NPW42" s="536">
        <f>ROUND(Eigenmischungen!NQH46,1)</f>
        <v>0</v>
      </c>
      <c r="NPX42" s="536">
        <f>ROUND(Eigenmischungen!NQI46,1)</f>
        <v>0</v>
      </c>
      <c r="NPY42" s="536">
        <f>ROUND(Eigenmischungen!NQJ46,1)</f>
        <v>0</v>
      </c>
      <c r="NPZ42" s="536">
        <f>ROUND(Eigenmischungen!NQK46,1)</f>
        <v>0</v>
      </c>
      <c r="NQA42" s="536">
        <f>ROUND(Eigenmischungen!NQL46,1)</f>
        <v>0</v>
      </c>
      <c r="NQB42" s="536">
        <f>ROUND(Eigenmischungen!NQM46,1)</f>
        <v>0</v>
      </c>
      <c r="NQC42" s="536">
        <f>ROUND(Eigenmischungen!NQN46,1)</f>
        <v>0</v>
      </c>
      <c r="NQD42" s="536">
        <f>ROUND(Eigenmischungen!NQO46,1)</f>
        <v>0</v>
      </c>
      <c r="NQE42" s="536">
        <f>ROUND(Eigenmischungen!NQP46,1)</f>
        <v>0</v>
      </c>
      <c r="NQF42" s="536">
        <f>ROUND(Eigenmischungen!NQQ46,1)</f>
        <v>0</v>
      </c>
      <c r="NQG42" s="536">
        <f>ROUND(Eigenmischungen!NQR46,1)</f>
        <v>0</v>
      </c>
      <c r="NQH42" s="536">
        <f>ROUND(Eigenmischungen!NQS46,1)</f>
        <v>0</v>
      </c>
      <c r="NQI42" s="536">
        <f>ROUND(Eigenmischungen!NQT46,1)</f>
        <v>0</v>
      </c>
      <c r="NQJ42" s="536">
        <f>ROUND(Eigenmischungen!NQU46,1)</f>
        <v>0</v>
      </c>
      <c r="NQK42" s="536">
        <f>ROUND(Eigenmischungen!NQV46,1)</f>
        <v>0</v>
      </c>
      <c r="NQL42" s="536">
        <f>ROUND(Eigenmischungen!NQW46,1)</f>
        <v>0</v>
      </c>
      <c r="NQM42" s="536">
        <f>ROUND(Eigenmischungen!NQX46,1)</f>
        <v>0</v>
      </c>
      <c r="NQN42" s="536">
        <f>ROUND(Eigenmischungen!NQY46,1)</f>
        <v>0</v>
      </c>
      <c r="NQO42" s="536">
        <f>ROUND(Eigenmischungen!NQZ46,1)</f>
        <v>0</v>
      </c>
      <c r="NQP42" s="536">
        <f>ROUND(Eigenmischungen!NRA46,1)</f>
        <v>0</v>
      </c>
      <c r="NQQ42" s="536">
        <f>ROUND(Eigenmischungen!NRB46,1)</f>
        <v>0</v>
      </c>
      <c r="NQR42" s="536">
        <f>ROUND(Eigenmischungen!NRC46,1)</f>
        <v>0</v>
      </c>
      <c r="NQS42" s="536">
        <f>ROUND(Eigenmischungen!NRD46,1)</f>
        <v>0</v>
      </c>
      <c r="NQT42" s="536">
        <f>ROUND(Eigenmischungen!NRE46,1)</f>
        <v>0</v>
      </c>
      <c r="NQU42" s="536">
        <f>ROUND(Eigenmischungen!NRF46,1)</f>
        <v>0</v>
      </c>
      <c r="NQV42" s="536">
        <f>ROUND(Eigenmischungen!NRG46,1)</f>
        <v>0</v>
      </c>
      <c r="NQW42" s="536">
        <f>ROUND(Eigenmischungen!NRH46,1)</f>
        <v>0</v>
      </c>
      <c r="NQX42" s="536">
        <f>ROUND(Eigenmischungen!NRI46,1)</f>
        <v>0</v>
      </c>
      <c r="NQY42" s="536">
        <f>ROUND(Eigenmischungen!NRJ46,1)</f>
        <v>0</v>
      </c>
      <c r="NQZ42" s="536">
        <f>ROUND(Eigenmischungen!NRK46,1)</f>
        <v>0</v>
      </c>
      <c r="NRA42" s="536">
        <f>ROUND(Eigenmischungen!NRL46,1)</f>
        <v>0</v>
      </c>
      <c r="NRB42" s="536">
        <f>ROUND(Eigenmischungen!NRM46,1)</f>
        <v>0</v>
      </c>
      <c r="NRC42" s="536">
        <f>ROUND(Eigenmischungen!NRN46,1)</f>
        <v>0</v>
      </c>
      <c r="NRD42" s="536">
        <f>ROUND(Eigenmischungen!NRO46,1)</f>
        <v>0</v>
      </c>
      <c r="NRE42" s="536">
        <f>ROUND(Eigenmischungen!NRP46,1)</f>
        <v>0</v>
      </c>
      <c r="NRF42" s="536">
        <f>ROUND(Eigenmischungen!NRQ46,1)</f>
        <v>0</v>
      </c>
      <c r="NRG42" s="536">
        <f>ROUND(Eigenmischungen!NRR46,1)</f>
        <v>0</v>
      </c>
      <c r="NRH42" s="536">
        <f>ROUND(Eigenmischungen!NRS46,1)</f>
        <v>0</v>
      </c>
      <c r="NRI42" s="536">
        <f>ROUND(Eigenmischungen!NRT46,1)</f>
        <v>0</v>
      </c>
      <c r="NRJ42" s="536">
        <f>ROUND(Eigenmischungen!NRU46,1)</f>
        <v>0</v>
      </c>
      <c r="NRK42" s="536">
        <f>ROUND(Eigenmischungen!NRV46,1)</f>
        <v>0</v>
      </c>
      <c r="NRL42" s="536">
        <f>ROUND(Eigenmischungen!NRW46,1)</f>
        <v>0</v>
      </c>
      <c r="NRM42" s="536">
        <f>ROUND(Eigenmischungen!NRX46,1)</f>
        <v>0</v>
      </c>
      <c r="NRN42" s="536">
        <f>ROUND(Eigenmischungen!NRY46,1)</f>
        <v>0</v>
      </c>
      <c r="NRO42" s="536">
        <f>ROUND(Eigenmischungen!NRZ46,1)</f>
        <v>0</v>
      </c>
      <c r="NRP42" s="536">
        <f>ROUND(Eigenmischungen!NSA46,1)</f>
        <v>0</v>
      </c>
      <c r="NRQ42" s="536">
        <f>ROUND(Eigenmischungen!NSB46,1)</f>
        <v>0</v>
      </c>
      <c r="NRR42" s="536">
        <f>ROUND(Eigenmischungen!NSC46,1)</f>
        <v>0</v>
      </c>
      <c r="NRS42" s="536">
        <f>ROUND(Eigenmischungen!NSD46,1)</f>
        <v>0</v>
      </c>
      <c r="NRT42" s="536">
        <f>ROUND(Eigenmischungen!NSE46,1)</f>
        <v>0</v>
      </c>
      <c r="NRU42" s="536">
        <f>ROUND(Eigenmischungen!NSF46,1)</f>
        <v>0</v>
      </c>
      <c r="NRV42" s="536">
        <f>ROUND(Eigenmischungen!NSG46,1)</f>
        <v>0</v>
      </c>
      <c r="NRW42" s="536">
        <f>ROUND(Eigenmischungen!NSH46,1)</f>
        <v>0</v>
      </c>
      <c r="NRX42" s="536">
        <f>ROUND(Eigenmischungen!NSI46,1)</f>
        <v>0</v>
      </c>
      <c r="NRY42" s="536">
        <f>ROUND(Eigenmischungen!NSJ46,1)</f>
        <v>0</v>
      </c>
      <c r="NRZ42" s="536">
        <f>ROUND(Eigenmischungen!NSK46,1)</f>
        <v>0</v>
      </c>
      <c r="NSA42" s="536">
        <f>ROUND(Eigenmischungen!NSL46,1)</f>
        <v>0</v>
      </c>
      <c r="NSB42" s="536">
        <f>ROUND(Eigenmischungen!NSM46,1)</f>
        <v>0</v>
      </c>
      <c r="NSC42" s="536">
        <f>ROUND(Eigenmischungen!NSN46,1)</f>
        <v>0</v>
      </c>
      <c r="NSD42" s="536">
        <f>ROUND(Eigenmischungen!NSO46,1)</f>
        <v>0</v>
      </c>
      <c r="NSE42" s="536">
        <f>ROUND(Eigenmischungen!NSP46,1)</f>
        <v>0</v>
      </c>
      <c r="NSF42" s="536">
        <f>ROUND(Eigenmischungen!NSQ46,1)</f>
        <v>0</v>
      </c>
      <c r="NSG42" s="536">
        <f>ROUND(Eigenmischungen!NSR46,1)</f>
        <v>0</v>
      </c>
      <c r="NSH42" s="536">
        <f>ROUND(Eigenmischungen!NSS46,1)</f>
        <v>0</v>
      </c>
      <c r="NSI42" s="536">
        <f>ROUND(Eigenmischungen!NST46,1)</f>
        <v>0</v>
      </c>
      <c r="NSJ42" s="536">
        <f>ROUND(Eigenmischungen!NSU46,1)</f>
        <v>0</v>
      </c>
      <c r="NSK42" s="536">
        <f>ROUND(Eigenmischungen!NSV46,1)</f>
        <v>0</v>
      </c>
      <c r="NSL42" s="536">
        <f>ROUND(Eigenmischungen!NSW46,1)</f>
        <v>0</v>
      </c>
      <c r="NSM42" s="536">
        <f>ROUND(Eigenmischungen!NSX46,1)</f>
        <v>0</v>
      </c>
      <c r="NSN42" s="536">
        <f>ROUND(Eigenmischungen!NSY46,1)</f>
        <v>0</v>
      </c>
      <c r="NSO42" s="536">
        <f>ROUND(Eigenmischungen!NSZ46,1)</f>
        <v>0</v>
      </c>
      <c r="NSP42" s="536">
        <f>ROUND(Eigenmischungen!NTA46,1)</f>
        <v>0</v>
      </c>
      <c r="NSQ42" s="536">
        <f>ROUND(Eigenmischungen!NTB46,1)</f>
        <v>0</v>
      </c>
      <c r="NSR42" s="536">
        <f>ROUND(Eigenmischungen!NTC46,1)</f>
        <v>0</v>
      </c>
      <c r="NSS42" s="536">
        <f>ROUND(Eigenmischungen!NTD46,1)</f>
        <v>0</v>
      </c>
      <c r="NST42" s="536">
        <f>ROUND(Eigenmischungen!NTE46,1)</f>
        <v>0</v>
      </c>
      <c r="NSU42" s="536">
        <f>ROUND(Eigenmischungen!NTF46,1)</f>
        <v>0</v>
      </c>
      <c r="NSV42" s="536">
        <f>ROUND(Eigenmischungen!NTG46,1)</f>
        <v>0</v>
      </c>
      <c r="NSW42" s="536">
        <f>ROUND(Eigenmischungen!NTH46,1)</f>
        <v>0</v>
      </c>
      <c r="NSX42" s="536">
        <f>ROUND(Eigenmischungen!NTI46,1)</f>
        <v>0</v>
      </c>
      <c r="NSY42" s="536">
        <f>ROUND(Eigenmischungen!NTJ46,1)</f>
        <v>0</v>
      </c>
      <c r="NSZ42" s="536">
        <f>ROUND(Eigenmischungen!NTK46,1)</f>
        <v>0</v>
      </c>
      <c r="NTA42" s="536">
        <f>ROUND(Eigenmischungen!NTL46,1)</f>
        <v>0</v>
      </c>
      <c r="NTB42" s="536">
        <f>ROUND(Eigenmischungen!NTM46,1)</f>
        <v>0</v>
      </c>
      <c r="NTC42" s="536">
        <f>ROUND(Eigenmischungen!NTN46,1)</f>
        <v>0</v>
      </c>
      <c r="NTD42" s="536">
        <f>ROUND(Eigenmischungen!NTO46,1)</f>
        <v>0</v>
      </c>
      <c r="NTE42" s="536">
        <f>ROUND(Eigenmischungen!NTP46,1)</f>
        <v>0</v>
      </c>
      <c r="NTF42" s="536">
        <f>ROUND(Eigenmischungen!NTQ46,1)</f>
        <v>0</v>
      </c>
      <c r="NTG42" s="536">
        <f>ROUND(Eigenmischungen!NTR46,1)</f>
        <v>0</v>
      </c>
      <c r="NTH42" s="536">
        <f>ROUND(Eigenmischungen!NTS46,1)</f>
        <v>0</v>
      </c>
      <c r="NTI42" s="536">
        <f>ROUND(Eigenmischungen!NTT46,1)</f>
        <v>0</v>
      </c>
      <c r="NTJ42" s="536">
        <f>ROUND(Eigenmischungen!NTU46,1)</f>
        <v>0</v>
      </c>
      <c r="NTK42" s="536">
        <f>ROUND(Eigenmischungen!NTV46,1)</f>
        <v>0</v>
      </c>
      <c r="NTL42" s="536">
        <f>ROUND(Eigenmischungen!NTW46,1)</f>
        <v>0</v>
      </c>
      <c r="NTM42" s="536">
        <f>ROUND(Eigenmischungen!NTX46,1)</f>
        <v>0</v>
      </c>
      <c r="NTN42" s="536">
        <f>ROUND(Eigenmischungen!NTY46,1)</f>
        <v>0</v>
      </c>
      <c r="NTO42" s="536">
        <f>ROUND(Eigenmischungen!NTZ46,1)</f>
        <v>0</v>
      </c>
      <c r="NTP42" s="536">
        <f>ROUND(Eigenmischungen!NUA46,1)</f>
        <v>0</v>
      </c>
      <c r="NTQ42" s="536">
        <f>ROUND(Eigenmischungen!NUB46,1)</f>
        <v>0</v>
      </c>
      <c r="NTR42" s="536">
        <f>ROUND(Eigenmischungen!NUC46,1)</f>
        <v>0</v>
      </c>
      <c r="NTS42" s="536">
        <f>ROUND(Eigenmischungen!NUD46,1)</f>
        <v>0</v>
      </c>
      <c r="NTT42" s="536">
        <f>ROUND(Eigenmischungen!NUE46,1)</f>
        <v>0</v>
      </c>
      <c r="NTU42" s="536">
        <f>ROUND(Eigenmischungen!NUF46,1)</f>
        <v>0</v>
      </c>
      <c r="NTV42" s="536">
        <f>ROUND(Eigenmischungen!NUG46,1)</f>
        <v>0</v>
      </c>
      <c r="NTW42" s="536">
        <f>ROUND(Eigenmischungen!NUH46,1)</f>
        <v>0</v>
      </c>
      <c r="NTX42" s="536">
        <f>ROUND(Eigenmischungen!NUI46,1)</f>
        <v>0</v>
      </c>
      <c r="NTY42" s="536">
        <f>ROUND(Eigenmischungen!NUJ46,1)</f>
        <v>0</v>
      </c>
      <c r="NTZ42" s="536">
        <f>ROUND(Eigenmischungen!NUK46,1)</f>
        <v>0</v>
      </c>
      <c r="NUA42" s="536">
        <f>ROUND(Eigenmischungen!NUL46,1)</f>
        <v>0</v>
      </c>
      <c r="NUB42" s="536">
        <f>ROUND(Eigenmischungen!NUM46,1)</f>
        <v>0</v>
      </c>
      <c r="NUC42" s="536">
        <f>ROUND(Eigenmischungen!NUN46,1)</f>
        <v>0</v>
      </c>
      <c r="NUD42" s="536">
        <f>ROUND(Eigenmischungen!NUO46,1)</f>
        <v>0</v>
      </c>
      <c r="NUE42" s="536">
        <f>ROUND(Eigenmischungen!NUP46,1)</f>
        <v>0</v>
      </c>
      <c r="NUF42" s="536">
        <f>ROUND(Eigenmischungen!NUQ46,1)</f>
        <v>0</v>
      </c>
      <c r="NUG42" s="536">
        <f>ROUND(Eigenmischungen!NUR46,1)</f>
        <v>0</v>
      </c>
      <c r="NUH42" s="536">
        <f>ROUND(Eigenmischungen!NUS46,1)</f>
        <v>0</v>
      </c>
      <c r="NUI42" s="536">
        <f>ROUND(Eigenmischungen!NUT46,1)</f>
        <v>0</v>
      </c>
      <c r="NUJ42" s="536">
        <f>ROUND(Eigenmischungen!NUU46,1)</f>
        <v>0</v>
      </c>
      <c r="NUK42" s="536">
        <f>ROUND(Eigenmischungen!NUV46,1)</f>
        <v>0</v>
      </c>
      <c r="NUL42" s="536">
        <f>ROUND(Eigenmischungen!NUW46,1)</f>
        <v>0</v>
      </c>
      <c r="NUM42" s="536">
        <f>ROUND(Eigenmischungen!NUX46,1)</f>
        <v>0</v>
      </c>
      <c r="NUN42" s="536">
        <f>ROUND(Eigenmischungen!NUY46,1)</f>
        <v>0</v>
      </c>
      <c r="NUO42" s="536">
        <f>ROUND(Eigenmischungen!NUZ46,1)</f>
        <v>0</v>
      </c>
      <c r="NUP42" s="536">
        <f>ROUND(Eigenmischungen!NVA46,1)</f>
        <v>0</v>
      </c>
      <c r="NUQ42" s="536">
        <f>ROUND(Eigenmischungen!NVB46,1)</f>
        <v>0</v>
      </c>
      <c r="NUR42" s="536">
        <f>ROUND(Eigenmischungen!NVC46,1)</f>
        <v>0</v>
      </c>
      <c r="NUS42" s="536">
        <f>ROUND(Eigenmischungen!NVD46,1)</f>
        <v>0</v>
      </c>
      <c r="NUT42" s="536">
        <f>ROUND(Eigenmischungen!NVE46,1)</f>
        <v>0</v>
      </c>
      <c r="NUU42" s="536">
        <f>ROUND(Eigenmischungen!NVF46,1)</f>
        <v>0</v>
      </c>
      <c r="NUV42" s="536">
        <f>ROUND(Eigenmischungen!NVG46,1)</f>
        <v>0</v>
      </c>
      <c r="NUW42" s="536">
        <f>ROUND(Eigenmischungen!NVH46,1)</f>
        <v>0</v>
      </c>
      <c r="NUX42" s="536">
        <f>ROUND(Eigenmischungen!NVI46,1)</f>
        <v>0</v>
      </c>
      <c r="NUY42" s="536">
        <f>ROUND(Eigenmischungen!NVJ46,1)</f>
        <v>0</v>
      </c>
      <c r="NUZ42" s="536">
        <f>ROUND(Eigenmischungen!NVK46,1)</f>
        <v>0</v>
      </c>
      <c r="NVA42" s="536">
        <f>ROUND(Eigenmischungen!NVL46,1)</f>
        <v>0</v>
      </c>
      <c r="NVB42" s="536">
        <f>ROUND(Eigenmischungen!NVM46,1)</f>
        <v>0</v>
      </c>
      <c r="NVC42" s="536">
        <f>ROUND(Eigenmischungen!NVN46,1)</f>
        <v>0</v>
      </c>
      <c r="NVD42" s="536">
        <f>ROUND(Eigenmischungen!NVO46,1)</f>
        <v>0</v>
      </c>
      <c r="NVE42" s="536">
        <f>ROUND(Eigenmischungen!NVP46,1)</f>
        <v>0</v>
      </c>
      <c r="NVF42" s="536">
        <f>ROUND(Eigenmischungen!NVQ46,1)</f>
        <v>0</v>
      </c>
      <c r="NVG42" s="536">
        <f>ROUND(Eigenmischungen!NVR46,1)</f>
        <v>0</v>
      </c>
      <c r="NVH42" s="536">
        <f>ROUND(Eigenmischungen!NVS46,1)</f>
        <v>0</v>
      </c>
      <c r="NVI42" s="536">
        <f>ROUND(Eigenmischungen!NVT46,1)</f>
        <v>0</v>
      </c>
      <c r="NVJ42" s="536">
        <f>ROUND(Eigenmischungen!NVU46,1)</f>
        <v>0</v>
      </c>
      <c r="NVK42" s="536">
        <f>ROUND(Eigenmischungen!NVV46,1)</f>
        <v>0</v>
      </c>
      <c r="NVL42" s="536">
        <f>ROUND(Eigenmischungen!NVW46,1)</f>
        <v>0</v>
      </c>
      <c r="NVM42" s="536">
        <f>ROUND(Eigenmischungen!NVX46,1)</f>
        <v>0</v>
      </c>
      <c r="NVN42" s="536">
        <f>ROUND(Eigenmischungen!NVY46,1)</f>
        <v>0</v>
      </c>
      <c r="NVO42" s="536">
        <f>ROUND(Eigenmischungen!NVZ46,1)</f>
        <v>0</v>
      </c>
      <c r="NVP42" s="536">
        <f>ROUND(Eigenmischungen!NWA46,1)</f>
        <v>0</v>
      </c>
      <c r="NVQ42" s="536">
        <f>ROUND(Eigenmischungen!NWB46,1)</f>
        <v>0</v>
      </c>
      <c r="NVR42" s="536">
        <f>ROUND(Eigenmischungen!NWC46,1)</f>
        <v>0</v>
      </c>
      <c r="NVS42" s="536">
        <f>ROUND(Eigenmischungen!NWD46,1)</f>
        <v>0</v>
      </c>
      <c r="NVT42" s="536">
        <f>ROUND(Eigenmischungen!NWE46,1)</f>
        <v>0</v>
      </c>
      <c r="NVU42" s="536">
        <f>ROUND(Eigenmischungen!NWF46,1)</f>
        <v>0</v>
      </c>
      <c r="NVV42" s="536">
        <f>ROUND(Eigenmischungen!NWG46,1)</f>
        <v>0</v>
      </c>
      <c r="NVW42" s="536">
        <f>ROUND(Eigenmischungen!NWH46,1)</f>
        <v>0</v>
      </c>
      <c r="NVX42" s="536">
        <f>ROUND(Eigenmischungen!NWI46,1)</f>
        <v>0</v>
      </c>
      <c r="NVY42" s="536">
        <f>ROUND(Eigenmischungen!NWJ46,1)</f>
        <v>0</v>
      </c>
      <c r="NVZ42" s="536">
        <f>ROUND(Eigenmischungen!NWK46,1)</f>
        <v>0</v>
      </c>
      <c r="NWA42" s="536">
        <f>ROUND(Eigenmischungen!NWL46,1)</f>
        <v>0</v>
      </c>
      <c r="NWB42" s="536">
        <f>ROUND(Eigenmischungen!NWM46,1)</f>
        <v>0</v>
      </c>
      <c r="NWC42" s="536">
        <f>ROUND(Eigenmischungen!NWN46,1)</f>
        <v>0</v>
      </c>
      <c r="NWD42" s="536">
        <f>ROUND(Eigenmischungen!NWO46,1)</f>
        <v>0</v>
      </c>
      <c r="NWE42" s="536">
        <f>ROUND(Eigenmischungen!NWP46,1)</f>
        <v>0</v>
      </c>
      <c r="NWF42" s="536">
        <f>ROUND(Eigenmischungen!NWQ46,1)</f>
        <v>0</v>
      </c>
      <c r="NWG42" s="536">
        <f>ROUND(Eigenmischungen!NWR46,1)</f>
        <v>0</v>
      </c>
      <c r="NWH42" s="536">
        <f>ROUND(Eigenmischungen!NWS46,1)</f>
        <v>0</v>
      </c>
      <c r="NWI42" s="536">
        <f>ROUND(Eigenmischungen!NWT46,1)</f>
        <v>0</v>
      </c>
      <c r="NWJ42" s="536">
        <f>ROUND(Eigenmischungen!NWU46,1)</f>
        <v>0</v>
      </c>
      <c r="NWK42" s="536">
        <f>ROUND(Eigenmischungen!NWV46,1)</f>
        <v>0</v>
      </c>
      <c r="NWL42" s="536">
        <f>ROUND(Eigenmischungen!NWW46,1)</f>
        <v>0</v>
      </c>
      <c r="NWM42" s="536">
        <f>ROUND(Eigenmischungen!NWX46,1)</f>
        <v>0</v>
      </c>
      <c r="NWN42" s="536">
        <f>ROUND(Eigenmischungen!NWY46,1)</f>
        <v>0</v>
      </c>
      <c r="NWO42" s="536">
        <f>ROUND(Eigenmischungen!NWZ46,1)</f>
        <v>0</v>
      </c>
      <c r="NWP42" s="536">
        <f>ROUND(Eigenmischungen!NXA46,1)</f>
        <v>0</v>
      </c>
      <c r="NWQ42" s="536">
        <f>ROUND(Eigenmischungen!NXB46,1)</f>
        <v>0</v>
      </c>
      <c r="NWR42" s="536">
        <f>ROUND(Eigenmischungen!NXC46,1)</f>
        <v>0</v>
      </c>
      <c r="NWS42" s="536">
        <f>ROUND(Eigenmischungen!NXD46,1)</f>
        <v>0</v>
      </c>
      <c r="NWT42" s="536">
        <f>ROUND(Eigenmischungen!NXE46,1)</f>
        <v>0</v>
      </c>
      <c r="NWU42" s="536">
        <f>ROUND(Eigenmischungen!NXF46,1)</f>
        <v>0</v>
      </c>
      <c r="NWV42" s="536">
        <f>ROUND(Eigenmischungen!NXG46,1)</f>
        <v>0</v>
      </c>
      <c r="NWW42" s="536">
        <f>ROUND(Eigenmischungen!NXH46,1)</f>
        <v>0</v>
      </c>
      <c r="NWX42" s="536">
        <f>ROUND(Eigenmischungen!NXI46,1)</f>
        <v>0</v>
      </c>
      <c r="NWY42" s="536">
        <f>ROUND(Eigenmischungen!NXJ46,1)</f>
        <v>0</v>
      </c>
      <c r="NWZ42" s="536">
        <f>ROUND(Eigenmischungen!NXK46,1)</f>
        <v>0</v>
      </c>
      <c r="NXA42" s="536">
        <f>ROUND(Eigenmischungen!NXL46,1)</f>
        <v>0</v>
      </c>
      <c r="NXB42" s="536">
        <f>ROUND(Eigenmischungen!NXM46,1)</f>
        <v>0</v>
      </c>
      <c r="NXC42" s="536">
        <f>ROUND(Eigenmischungen!NXN46,1)</f>
        <v>0</v>
      </c>
      <c r="NXD42" s="536">
        <f>ROUND(Eigenmischungen!NXO46,1)</f>
        <v>0</v>
      </c>
      <c r="NXE42" s="536">
        <f>ROUND(Eigenmischungen!NXP46,1)</f>
        <v>0</v>
      </c>
      <c r="NXF42" s="536">
        <f>ROUND(Eigenmischungen!NXQ46,1)</f>
        <v>0</v>
      </c>
      <c r="NXG42" s="536">
        <f>ROUND(Eigenmischungen!NXR46,1)</f>
        <v>0</v>
      </c>
      <c r="NXH42" s="536">
        <f>ROUND(Eigenmischungen!NXS46,1)</f>
        <v>0</v>
      </c>
      <c r="NXI42" s="536">
        <f>ROUND(Eigenmischungen!NXT46,1)</f>
        <v>0</v>
      </c>
      <c r="NXJ42" s="536">
        <f>ROUND(Eigenmischungen!NXU46,1)</f>
        <v>0</v>
      </c>
      <c r="NXK42" s="536">
        <f>ROUND(Eigenmischungen!NXV46,1)</f>
        <v>0</v>
      </c>
      <c r="NXL42" s="536">
        <f>ROUND(Eigenmischungen!NXW46,1)</f>
        <v>0</v>
      </c>
      <c r="NXM42" s="536">
        <f>ROUND(Eigenmischungen!NXX46,1)</f>
        <v>0</v>
      </c>
      <c r="NXN42" s="536">
        <f>ROUND(Eigenmischungen!NXY46,1)</f>
        <v>0</v>
      </c>
      <c r="NXO42" s="536">
        <f>ROUND(Eigenmischungen!NXZ46,1)</f>
        <v>0</v>
      </c>
      <c r="NXP42" s="536">
        <f>ROUND(Eigenmischungen!NYA46,1)</f>
        <v>0</v>
      </c>
      <c r="NXQ42" s="536">
        <f>ROUND(Eigenmischungen!NYB46,1)</f>
        <v>0</v>
      </c>
      <c r="NXR42" s="536">
        <f>ROUND(Eigenmischungen!NYC46,1)</f>
        <v>0</v>
      </c>
      <c r="NXS42" s="536">
        <f>ROUND(Eigenmischungen!NYD46,1)</f>
        <v>0</v>
      </c>
      <c r="NXT42" s="536">
        <f>ROUND(Eigenmischungen!NYE46,1)</f>
        <v>0</v>
      </c>
      <c r="NXU42" s="536">
        <f>ROUND(Eigenmischungen!NYF46,1)</f>
        <v>0</v>
      </c>
      <c r="NXV42" s="536">
        <f>ROUND(Eigenmischungen!NYG46,1)</f>
        <v>0</v>
      </c>
      <c r="NXW42" s="536">
        <f>ROUND(Eigenmischungen!NYH46,1)</f>
        <v>0</v>
      </c>
      <c r="NXX42" s="536">
        <f>ROUND(Eigenmischungen!NYI46,1)</f>
        <v>0</v>
      </c>
      <c r="NXY42" s="536">
        <f>ROUND(Eigenmischungen!NYJ46,1)</f>
        <v>0</v>
      </c>
      <c r="NXZ42" s="536">
        <f>ROUND(Eigenmischungen!NYK46,1)</f>
        <v>0</v>
      </c>
      <c r="NYA42" s="536">
        <f>ROUND(Eigenmischungen!NYL46,1)</f>
        <v>0</v>
      </c>
      <c r="NYB42" s="536">
        <f>ROUND(Eigenmischungen!NYM46,1)</f>
        <v>0</v>
      </c>
      <c r="NYC42" s="536">
        <f>ROUND(Eigenmischungen!NYN46,1)</f>
        <v>0</v>
      </c>
      <c r="NYD42" s="536">
        <f>ROUND(Eigenmischungen!NYO46,1)</f>
        <v>0</v>
      </c>
      <c r="NYE42" s="536">
        <f>ROUND(Eigenmischungen!NYP46,1)</f>
        <v>0</v>
      </c>
      <c r="NYF42" s="536">
        <f>ROUND(Eigenmischungen!NYQ46,1)</f>
        <v>0</v>
      </c>
      <c r="NYG42" s="536">
        <f>ROUND(Eigenmischungen!NYR46,1)</f>
        <v>0</v>
      </c>
      <c r="NYH42" s="536">
        <f>ROUND(Eigenmischungen!NYS46,1)</f>
        <v>0</v>
      </c>
      <c r="NYI42" s="536">
        <f>ROUND(Eigenmischungen!NYT46,1)</f>
        <v>0</v>
      </c>
      <c r="NYJ42" s="536">
        <f>ROUND(Eigenmischungen!NYU46,1)</f>
        <v>0</v>
      </c>
      <c r="NYK42" s="536">
        <f>ROUND(Eigenmischungen!NYV46,1)</f>
        <v>0</v>
      </c>
      <c r="NYL42" s="536">
        <f>ROUND(Eigenmischungen!NYW46,1)</f>
        <v>0</v>
      </c>
      <c r="NYM42" s="536">
        <f>ROUND(Eigenmischungen!NYX46,1)</f>
        <v>0</v>
      </c>
      <c r="NYN42" s="536">
        <f>ROUND(Eigenmischungen!NYY46,1)</f>
        <v>0</v>
      </c>
      <c r="NYO42" s="536">
        <f>ROUND(Eigenmischungen!NYZ46,1)</f>
        <v>0</v>
      </c>
      <c r="NYP42" s="536">
        <f>ROUND(Eigenmischungen!NZA46,1)</f>
        <v>0</v>
      </c>
      <c r="NYQ42" s="536">
        <f>ROUND(Eigenmischungen!NZB46,1)</f>
        <v>0</v>
      </c>
      <c r="NYR42" s="536">
        <f>ROUND(Eigenmischungen!NZC46,1)</f>
        <v>0</v>
      </c>
      <c r="NYS42" s="536">
        <f>ROUND(Eigenmischungen!NZD46,1)</f>
        <v>0</v>
      </c>
      <c r="NYT42" s="536">
        <f>ROUND(Eigenmischungen!NZE46,1)</f>
        <v>0</v>
      </c>
      <c r="NYU42" s="536">
        <f>ROUND(Eigenmischungen!NZF46,1)</f>
        <v>0</v>
      </c>
      <c r="NYV42" s="536">
        <f>ROUND(Eigenmischungen!NZG46,1)</f>
        <v>0</v>
      </c>
      <c r="NYW42" s="536">
        <f>ROUND(Eigenmischungen!NZH46,1)</f>
        <v>0</v>
      </c>
      <c r="NYX42" s="536">
        <f>ROUND(Eigenmischungen!NZI46,1)</f>
        <v>0</v>
      </c>
      <c r="NYY42" s="536">
        <f>ROUND(Eigenmischungen!NZJ46,1)</f>
        <v>0</v>
      </c>
      <c r="NYZ42" s="536">
        <f>ROUND(Eigenmischungen!NZK46,1)</f>
        <v>0</v>
      </c>
      <c r="NZA42" s="536">
        <f>ROUND(Eigenmischungen!NZL46,1)</f>
        <v>0</v>
      </c>
      <c r="NZB42" s="536">
        <f>ROUND(Eigenmischungen!NZM46,1)</f>
        <v>0</v>
      </c>
      <c r="NZC42" s="536">
        <f>ROUND(Eigenmischungen!NZN46,1)</f>
        <v>0</v>
      </c>
      <c r="NZD42" s="536">
        <f>ROUND(Eigenmischungen!NZO46,1)</f>
        <v>0</v>
      </c>
      <c r="NZE42" s="536">
        <f>ROUND(Eigenmischungen!NZP46,1)</f>
        <v>0</v>
      </c>
      <c r="NZF42" s="536">
        <f>ROUND(Eigenmischungen!NZQ46,1)</f>
        <v>0</v>
      </c>
      <c r="NZG42" s="536">
        <f>ROUND(Eigenmischungen!NZR46,1)</f>
        <v>0</v>
      </c>
      <c r="NZH42" s="536">
        <f>ROUND(Eigenmischungen!NZS46,1)</f>
        <v>0</v>
      </c>
      <c r="NZI42" s="536">
        <f>ROUND(Eigenmischungen!NZT46,1)</f>
        <v>0</v>
      </c>
      <c r="NZJ42" s="536">
        <f>ROUND(Eigenmischungen!NZU46,1)</f>
        <v>0</v>
      </c>
      <c r="NZK42" s="536">
        <f>ROUND(Eigenmischungen!NZV46,1)</f>
        <v>0</v>
      </c>
      <c r="NZL42" s="536">
        <f>ROUND(Eigenmischungen!NZW46,1)</f>
        <v>0</v>
      </c>
      <c r="NZM42" s="536">
        <f>ROUND(Eigenmischungen!NZX46,1)</f>
        <v>0</v>
      </c>
      <c r="NZN42" s="536">
        <f>ROUND(Eigenmischungen!NZY46,1)</f>
        <v>0</v>
      </c>
      <c r="NZO42" s="536">
        <f>ROUND(Eigenmischungen!NZZ46,1)</f>
        <v>0</v>
      </c>
      <c r="NZP42" s="536">
        <f>ROUND(Eigenmischungen!OAA46,1)</f>
        <v>0</v>
      </c>
      <c r="NZQ42" s="536">
        <f>ROUND(Eigenmischungen!OAB46,1)</f>
        <v>0</v>
      </c>
      <c r="NZR42" s="536">
        <f>ROUND(Eigenmischungen!OAC46,1)</f>
        <v>0</v>
      </c>
      <c r="NZS42" s="536">
        <f>ROUND(Eigenmischungen!OAD46,1)</f>
        <v>0</v>
      </c>
      <c r="NZT42" s="536">
        <f>ROUND(Eigenmischungen!OAE46,1)</f>
        <v>0</v>
      </c>
      <c r="NZU42" s="536">
        <f>ROUND(Eigenmischungen!OAF46,1)</f>
        <v>0</v>
      </c>
      <c r="NZV42" s="536">
        <f>ROUND(Eigenmischungen!OAG46,1)</f>
        <v>0</v>
      </c>
      <c r="NZW42" s="536">
        <f>ROUND(Eigenmischungen!OAH46,1)</f>
        <v>0</v>
      </c>
      <c r="NZX42" s="536">
        <f>ROUND(Eigenmischungen!OAI46,1)</f>
        <v>0</v>
      </c>
      <c r="NZY42" s="536">
        <f>ROUND(Eigenmischungen!OAJ46,1)</f>
        <v>0</v>
      </c>
      <c r="NZZ42" s="536">
        <f>ROUND(Eigenmischungen!OAK46,1)</f>
        <v>0</v>
      </c>
      <c r="OAA42" s="536">
        <f>ROUND(Eigenmischungen!OAL46,1)</f>
        <v>0</v>
      </c>
      <c r="OAB42" s="536">
        <f>ROUND(Eigenmischungen!OAM46,1)</f>
        <v>0</v>
      </c>
      <c r="OAC42" s="536">
        <f>ROUND(Eigenmischungen!OAN46,1)</f>
        <v>0</v>
      </c>
      <c r="OAD42" s="536">
        <f>ROUND(Eigenmischungen!OAO46,1)</f>
        <v>0</v>
      </c>
      <c r="OAE42" s="536">
        <f>ROUND(Eigenmischungen!OAP46,1)</f>
        <v>0</v>
      </c>
      <c r="OAF42" s="536">
        <f>ROUND(Eigenmischungen!OAQ46,1)</f>
        <v>0</v>
      </c>
      <c r="OAG42" s="536">
        <f>ROUND(Eigenmischungen!OAR46,1)</f>
        <v>0</v>
      </c>
      <c r="OAH42" s="536">
        <f>ROUND(Eigenmischungen!OAS46,1)</f>
        <v>0</v>
      </c>
      <c r="OAI42" s="536">
        <f>ROUND(Eigenmischungen!OAT46,1)</f>
        <v>0</v>
      </c>
      <c r="OAJ42" s="536">
        <f>ROUND(Eigenmischungen!OAU46,1)</f>
        <v>0</v>
      </c>
      <c r="OAK42" s="536">
        <f>ROUND(Eigenmischungen!OAV46,1)</f>
        <v>0</v>
      </c>
      <c r="OAL42" s="536">
        <f>ROUND(Eigenmischungen!OAW46,1)</f>
        <v>0</v>
      </c>
      <c r="OAM42" s="536">
        <f>ROUND(Eigenmischungen!OAX46,1)</f>
        <v>0</v>
      </c>
      <c r="OAN42" s="536">
        <f>ROUND(Eigenmischungen!OAY46,1)</f>
        <v>0</v>
      </c>
      <c r="OAO42" s="536">
        <f>ROUND(Eigenmischungen!OAZ46,1)</f>
        <v>0</v>
      </c>
      <c r="OAP42" s="536">
        <f>ROUND(Eigenmischungen!OBA46,1)</f>
        <v>0</v>
      </c>
      <c r="OAQ42" s="536">
        <f>ROUND(Eigenmischungen!OBB46,1)</f>
        <v>0</v>
      </c>
      <c r="OAR42" s="536">
        <f>ROUND(Eigenmischungen!OBC46,1)</f>
        <v>0</v>
      </c>
      <c r="OAS42" s="536">
        <f>ROUND(Eigenmischungen!OBD46,1)</f>
        <v>0</v>
      </c>
      <c r="OAT42" s="536">
        <f>ROUND(Eigenmischungen!OBE46,1)</f>
        <v>0</v>
      </c>
      <c r="OAU42" s="536">
        <f>ROUND(Eigenmischungen!OBF46,1)</f>
        <v>0</v>
      </c>
      <c r="OAV42" s="536">
        <f>ROUND(Eigenmischungen!OBG46,1)</f>
        <v>0</v>
      </c>
      <c r="OAW42" s="536">
        <f>ROUND(Eigenmischungen!OBH46,1)</f>
        <v>0</v>
      </c>
      <c r="OAX42" s="536">
        <f>ROUND(Eigenmischungen!OBI46,1)</f>
        <v>0</v>
      </c>
      <c r="OAY42" s="536">
        <f>ROUND(Eigenmischungen!OBJ46,1)</f>
        <v>0</v>
      </c>
      <c r="OAZ42" s="536">
        <f>ROUND(Eigenmischungen!OBK46,1)</f>
        <v>0</v>
      </c>
      <c r="OBA42" s="536">
        <f>ROUND(Eigenmischungen!OBL46,1)</f>
        <v>0</v>
      </c>
      <c r="OBB42" s="536">
        <f>ROUND(Eigenmischungen!OBM46,1)</f>
        <v>0</v>
      </c>
      <c r="OBC42" s="536">
        <f>ROUND(Eigenmischungen!OBN46,1)</f>
        <v>0</v>
      </c>
      <c r="OBD42" s="536">
        <f>ROUND(Eigenmischungen!OBO46,1)</f>
        <v>0</v>
      </c>
      <c r="OBE42" s="536">
        <f>ROUND(Eigenmischungen!OBP46,1)</f>
        <v>0</v>
      </c>
      <c r="OBF42" s="536">
        <f>ROUND(Eigenmischungen!OBQ46,1)</f>
        <v>0</v>
      </c>
      <c r="OBG42" s="536">
        <f>ROUND(Eigenmischungen!OBR46,1)</f>
        <v>0</v>
      </c>
      <c r="OBH42" s="536">
        <f>ROUND(Eigenmischungen!OBS46,1)</f>
        <v>0</v>
      </c>
      <c r="OBI42" s="536">
        <f>ROUND(Eigenmischungen!OBT46,1)</f>
        <v>0</v>
      </c>
      <c r="OBJ42" s="536">
        <f>ROUND(Eigenmischungen!OBU46,1)</f>
        <v>0</v>
      </c>
      <c r="OBK42" s="536">
        <f>ROUND(Eigenmischungen!OBV46,1)</f>
        <v>0</v>
      </c>
      <c r="OBL42" s="536">
        <f>ROUND(Eigenmischungen!OBW46,1)</f>
        <v>0</v>
      </c>
      <c r="OBM42" s="536">
        <f>ROUND(Eigenmischungen!OBX46,1)</f>
        <v>0</v>
      </c>
      <c r="OBN42" s="536">
        <f>ROUND(Eigenmischungen!OBY46,1)</f>
        <v>0</v>
      </c>
      <c r="OBO42" s="536">
        <f>ROUND(Eigenmischungen!OBZ46,1)</f>
        <v>0</v>
      </c>
      <c r="OBP42" s="536">
        <f>ROUND(Eigenmischungen!OCA46,1)</f>
        <v>0</v>
      </c>
      <c r="OBQ42" s="536">
        <f>ROUND(Eigenmischungen!OCB46,1)</f>
        <v>0</v>
      </c>
      <c r="OBR42" s="536">
        <f>ROUND(Eigenmischungen!OCC46,1)</f>
        <v>0</v>
      </c>
      <c r="OBS42" s="536">
        <f>ROUND(Eigenmischungen!OCD46,1)</f>
        <v>0</v>
      </c>
      <c r="OBT42" s="536">
        <f>ROUND(Eigenmischungen!OCE46,1)</f>
        <v>0</v>
      </c>
      <c r="OBU42" s="536">
        <f>ROUND(Eigenmischungen!OCF46,1)</f>
        <v>0</v>
      </c>
      <c r="OBV42" s="536">
        <f>ROUND(Eigenmischungen!OCG46,1)</f>
        <v>0</v>
      </c>
      <c r="OBW42" s="536">
        <f>ROUND(Eigenmischungen!OCH46,1)</f>
        <v>0</v>
      </c>
      <c r="OBX42" s="536">
        <f>ROUND(Eigenmischungen!OCI46,1)</f>
        <v>0</v>
      </c>
      <c r="OBY42" s="536">
        <f>ROUND(Eigenmischungen!OCJ46,1)</f>
        <v>0</v>
      </c>
      <c r="OBZ42" s="536">
        <f>ROUND(Eigenmischungen!OCK46,1)</f>
        <v>0</v>
      </c>
      <c r="OCA42" s="536">
        <f>ROUND(Eigenmischungen!OCL46,1)</f>
        <v>0</v>
      </c>
      <c r="OCB42" s="536">
        <f>ROUND(Eigenmischungen!OCM46,1)</f>
        <v>0</v>
      </c>
      <c r="OCC42" s="536">
        <f>ROUND(Eigenmischungen!OCN46,1)</f>
        <v>0</v>
      </c>
      <c r="OCD42" s="536">
        <f>ROUND(Eigenmischungen!OCO46,1)</f>
        <v>0</v>
      </c>
      <c r="OCE42" s="536">
        <f>ROUND(Eigenmischungen!OCP46,1)</f>
        <v>0</v>
      </c>
      <c r="OCF42" s="536">
        <f>ROUND(Eigenmischungen!OCQ46,1)</f>
        <v>0</v>
      </c>
      <c r="OCG42" s="536">
        <f>ROUND(Eigenmischungen!OCR46,1)</f>
        <v>0</v>
      </c>
      <c r="OCH42" s="536">
        <f>ROUND(Eigenmischungen!OCS46,1)</f>
        <v>0</v>
      </c>
      <c r="OCI42" s="536">
        <f>ROUND(Eigenmischungen!OCT46,1)</f>
        <v>0</v>
      </c>
      <c r="OCJ42" s="536">
        <f>ROUND(Eigenmischungen!OCU46,1)</f>
        <v>0</v>
      </c>
      <c r="OCK42" s="536">
        <f>ROUND(Eigenmischungen!OCV46,1)</f>
        <v>0</v>
      </c>
      <c r="OCL42" s="536">
        <f>ROUND(Eigenmischungen!OCW46,1)</f>
        <v>0</v>
      </c>
      <c r="OCM42" s="536">
        <f>ROUND(Eigenmischungen!OCX46,1)</f>
        <v>0</v>
      </c>
      <c r="OCN42" s="536">
        <f>ROUND(Eigenmischungen!OCY46,1)</f>
        <v>0</v>
      </c>
      <c r="OCO42" s="536">
        <f>ROUND(Eigenmischungen!OCZ46,1)</f>
        <v>0</v>
      </c>
      <c r="OCP42" s="536">
        <f>ROUND(Eigenmischungen!ODA46,1)</f>
        <v>0</v>
      </c>
      <c r="OCQ42" s="536">
        <f>ROUND(Eigenmischungen!ODB46,1)</f>
        <v>0</v>
      </c>
      <c r="OCR42" s="536">
        <f>ROUND(Eigenmischungen!ODC46,1)</f>
        <v>0</v>
      </c>
      <c r="OCS42" s="536">
        <f>ROUND(Eigenmischungen!ODD46,1)</f>
        <v>0</v>
      </c>
      <c r="OCT42" s="536">
        <f>ROUND(Eigenmischungen!ODE46,1)</f>
        <v>0</v>
      </c>
      <c r="OCU42" s="536">
        <f>ROUND(Eigenmischungen!ODF46,1)</f>
        <v>0</v>
      </c>
      <c r="OCV42" s="536">
        <f>ROUND(Eigenmischungen!ODG46,1)</f>
        <v>0</v>
      </c>
      <c r="OCW42" s="536">
        <f>ROUND(Eigenmischungen!ODH46,1)</f>
        <v>0</v>
      </c>
      <c r="OCX42" s="536">
        <f>ROUND(Eigenmischungen!ODI46,1)</f>
        <v>0</v>
      </c>
      <c r="OCY42" s="536">
        <f>ROUND(Eigenmischungen!ODJ46,1)</f>
        <v>0</v>
      </c>
      <c r="OCZ42" s="536">
        <f>ROUND(Eigenmischungen!ODK46,1)</f>
        <v>0</v>
      </c>
      <c r="ODA42" s="536">
        <f>ROUND(Eigenmischungen!ODL46,1)</f>
        <v>0</v>
      </c>
      <c r="ODB42" s="536">
        <f>ROUND(Eigenmischungen!ODM46,1)</f>
        <v>0</v>
      </c>
      <c r="ODC42" s="536">
        <f>ROUND(Eigenmischungen!ODN46,1)</f>
        <v>0</v>
      </c>
      <c r="ODD42" s="536">
        <f>ROUND(Eigenmischungen!ODO46,1)</f>
        <v>0</v>
      </c>
      <c r="ODE42" s="536">
        <f>ROUND(Eigenmischungen!ODP46,1)</f>
        <v>0</v>
      </c>
      <c r="ODF42" s="536">
        <f>ROUND(Eigenmischungen!ODQ46,1)</f>
        <v>0</v>
      </c>
      <c r="ODG42" s="536">
        <f>ROUND(Eigenmischungen!ODR46,1)</f>
        <v>0</v>
      </c>
      <c r="ODH42" s="536">
        <f>ROUND(Eigenmischungen!ODS46,1)</f>
        <v>0</v>
      </c>
      <c r="ODI42" s="536">
        <f>ROUND(Eigenmischungen!ODT46,1)</f>
        <v>0</v>
      </c>
      <c r="ODJ42" s="536">
        <f>ROUND(Eigenmischungen!ODU46,1)</f>
        <v>0</v>
      </c>
      <c r="ODK42" s="536">
        <f>ROUND(Eigenmischungen!ODV46,1)</f>
        <v>0</v>
      </c>
      <c r="ODL42" s="536">
        <f>ROUND(Eigenmischungen!ODW46,1)</f>
        <v>0</v>
      </c>
      <c r="ODM42" s="536">
        <f>ROUND(Eigenmischungen!ODX46,1)</f>
        <v>0</v>
      </c>
      <c r="ODN42" s="536">
        <f>ROUND(Eigenmischungen!ODY46,1)</f>
        <v>0</v>
      </c>
      <c r="ODO42" s="536">
        <f>ROUND(Eigenmischungen!ODZ46,1)</f>
        <v>0</v>
      </c>
      <c r="ODP42" s="536">
        <f>ROUND(Eigenmischungen!OEA46,1)</f>
        <v>0</v>
      </c>
      <c r="ODQ42" s="536">
        <f>ROUND(Eigenmischungen!OEB46,1)</f>
        <v>0</v>
      </c>
      <c r="ODR42" s="536">
        <f>ROUND(Eigenmischungen!OEC46,1)</f>
        <v>0</v>
      </c>
      <c r="ODS42" s="536">
        <f>ROUND(Eigenmischungen!OED46,1)</f>
        <v>0</v>
      </c>
      <c r="ODT42" s="536">
        <f>ROUND(Eigenmischungen!OEE46,1)</f>
        <v>0</v>
      </c>
      <c r="ODU42" s="536">
        <f>ROUND(Eigenmischungen!OEF46,1)</f>
        <v>0</v>
      </c>
      <c r="ODV42" s="536">
        <f>ROUND(Eigenmischungen!OEG46,1)</f>
        <v>0</v>
      </c>
      <c r="ODW42" s="536">
        <f>ROUND(Eigenmischungen!OEH46,1)</f>
        <v>0</v>
      </c>
      <c r="ODX42" s="536">
        <f>ROUND(Eigenmischungen!OEI46,1)</f>
        <v>0</v>
      </c>
      <c r="ODY42" s="536">
        <f>ROUND(Eigenmischungen!OEJ46,1)</f>
        <v>0</v>
      </c>
      <c r="ODZ42" s="536">
        <f>ROUND(Eigenmischungen!OEK46,1)</f>
        <v>0</v>
      </c>
      <c r="OEA42" s="536">
        <f>ROUND(Eigenmischungen!OEL46,1)</f>
        <v>0</v>
      </c>
      <c r="OEB42" s="536">
        <f>ROUND(Eigenmischungen!OEM46,1)</f>
        <v>0</v>
      </c>
      <c r="OEC42" s="536">
        <f>ROUND(Eigenmischungen!OEN46,1)</f>
        <v>0</v>
      </c>
      <c r="OED42" s="536">
        <f>ROUND(Eigenmischungen!OEO46,1)</f>
        <v>0</v>
      </c>
      <c r="OEE42" s="536">
        <f>ROUND(Eigenmischungen!OEP46,1)</f>
        <v>0</v>
      </c>
      <c r="OEF42" s="536">
        <f>ROUND(Eigenmischungen!OEQ46,1)</f>
        <v>0</v>
      </c>
      <c r="OEG42" s="536">
        <f>ROUND(Eigenmischungen!OER46,1)</f>
        <v>0</v>
      </c>
      <c r="OEH42" s="536">
        <f>ROUND(Eigenmischungen!OES46,1)</f>
        <v>0</v>
      </c>
      <c r="OEI42" s="536">
        <f>ROUND(Eigenmischungen!OET46,1)</f>
        <v>0</v>
      </c>
      <c r="OEJ42" s="536">
        <f>ROUND(Eigenmischungen!OEU46,1)</f>
        <v>0</v>
      </c>
      <c r="OEK42" s="536">
        <f>ROUND(Eigenmischungen!OEV46,1)</f>
        <v>0</v>
      </c>
      <c r="OEL42" s="536">
        <f>ROUND(Eigenmischungen!OEW46,1)</f>
        <v>0</v>
      </c>
      <c r="OEM42" s="536">
        <f>ROUND(Eigenmischungen!OEX46,1)</f>
        <v>0</v>
      </c>
      <c r="OEN42" s="536">
        <f>ROUND(Eigenmischungen!OEY46,1)</f>
        <v>0</v>
      </c>
      <c r="OEO42" s="536">
        <f>ROUND(Eigenmischungen!OEZ46,1)</f>
        <v>0</v>
      </c>
      <c r="OEP42" s="536">
        <f>ROUND(Eigenmischungen!OFA46,1)</f>
        <v>0</v>
      </c>
      <c r="OEQ42" s="536">
        <f>ROUND(Eigenmischungen!OFB46,1)</f>
        <v>0</v>
      </c>
      <c r="OER42" s="536">
        <f>ROUND(Eigenmischungen!OFC46,1)</f>
        <v>0</v>
      </c>
      <c r="OES42" s="536">
        <f>ROUND(Eigenmischungen!OFD46,1)</f>
        <v>0</v>
      </c>
      <c r="OET42" s="536">
        <f>ROUND(Eigenmischungen!OFE46,1)</f>
        <v>0</v>
      </c>
      <c r="OEU42" s="536">
        <f>ROUND(Eigenmischungen!OFF46,1)</f>
        <v>0</v>
      </c>
      <c r="OEV42" s="536">
        <f>ROUND(Eigenmischungen!OFG46,1)</f>
        <v>0</v>
      </c>
      <c r="OEW42" s="536">
        <f>ROUND(Eigenmischungen!OFH46,1)</f>
        <v>0</v>
      </c>
      <c r="OEX42" s="536">
        <f>ROUND(Eigenmischungen!OFI46,1)</f>
        <v>0</v>
      </c>
      <c r="OEY42" s="536">
        <f>ROUND(Eigenmischungen!OFJ46,1)</f>
        <v>0</v>
      </c>
      <c r="OEZ42" s="536">
        <f>ROUND(Eigenmischungen!OFK46,1)</f>
        <v>0</v>
      </c>
      <c r="OFA42" s="536">
        <f>ROUND(Eigenmischungen!OFL46,1)</f>
        <v>0</v>
      </c>
      <c r="OFB42" s="536">
        <f>ROUND(Eigenmischungen!OFM46,1)</f>
        <v>0</v>
      </c>
      <c r="OFC42" s="536">
        <f>ROUND(Eigenmischungen!OFN46,1)</f>
        <v>0</v>
      </c>
      <c r="OFD42" s="536">
        <f>ROUND(Eigenmischungen!OFO46,1)</f>
        <v>0</v>
      </c>
      <c r="OFE42" s="536">
        <f>ROUND(Eigenmischungen!OFP46,1)</f>
        <v>0</v>
      </c>
      <c r="OFF42" s="536">
        <f>ROUND(Eigenmischungen!OFQ46,1)</f>
        <v>0</v>
      </c>
      <c r="OFG42" s="536">
        <f>ROUND(Eigenmischungen!OFR46,1)</f>
        <v>0</v>
      </c>
      <c r="OFH42" s="536">
        <f>ROUND(Eigenmischungen!OFS46,1)</f>
        <v>0</v>
      </c>
      <c r="OFI42" s="536">
        <f>ROUND(Eigenmischungen!OFT46,1)</f>
        <v>0</v>
      </c>
      <c r="OFJ42" s="536">
        <f>ROUND(Eigenmischungen!OFU46,1)</f>
        <v>0</v>
      </c>
      <c r="OFK42" s="536">
        <f>ROUND(Eigenmischungen!OFV46,1)</f>
        <v>0</v>
      </c>
      <c r="OFL42" s="536">
        <f>ROUND(Eigenmischungen!OFW46,1)</f>
        <v>0</v>
      </c>
      <c r="OFM42" s="536">
        <f>ROUND(Eigenmischungen!OFX46,1)</f>
        <v>0</v>
      </c>
      <c r="OFN42" s="536">
        <f>ROUND(Eigenmischungen!OFY46,1)</f>
        <v>0</v>
      </c>
      <c r="OFO42" s="536">
        <f>ROUND(Eigenmischungen!OFZ46,1)</f>
        <v>0</v>
      </c>
      <c r="OFP42" s="536">
        <f>ROUND(Eigenmischungen!OGA46,1)</f>
        <v>0</v>
      </c>
      <c r="OFQ42" s="536">
        <f>ROUND(Eigenmischungen!OGB46,1)</f>
        <v>0</v>
      </c>
      <c r="OFR42" s="536">
        <f>ROUND(Eigenmischungen!OGC46,1)</f>
        <v>0</v>
      </c>
      <c r="OFS42" s="536">
        <f>ROUND(Eigenmischungen!OGD46,1)</f>
        <v>0</v>
      </c>
      <c r="OFT42" s="536">
        <f>ROUND(Eigenmischungen!OGE46,1)</f>
        <v>0</v>
      </c>
      <c r="OFU42" s="536">
        <f>ROUND(Eigenmischungen!OGF46,1)</f>
        <v>0</v>
      </c>
      <c r="OFV42" s="536">
        <f>ROUND(Eigenmischungen!OGG46,1)</f>
        <v>0</v>
      </c>
      <c r="OFW42" s="536">
        <f>ROUND(Eigenmischungen!OGH46,1)</f>
        <v>0</v>
      </c>
      <c r="OFX42" s="536">
        <f>ROUND(Eigenmischungen!OGI46,1)</f>
        <v>0</v>
      </c>
      <c r="OFY42" s="536">
        <f>ROUND(Eigenmischungen!OGJ46,1)</f>
        <v>0</v>
      </c>
      <c r="OFZ42" s="536">
        <f>ROUND(Eigenmischungen!OGK46,1)</f>
        <v>0</v>
      </c>
      <c r="OGA42" s="536">
        <f>ROUND(Eigenmischungen!OGL46,1)</f>
        <v>0</v>
      </c>
      <c r="OGB42" s="536">
        <f>ROUND(Eigenmischungen!OGM46,1)</f>
        <v>0</v>
      </c>
      <c r="OGC42" s="536">
        <f>ROUND(Eigenmischungen!OGN46,1)</f>
        <v>0</v>
      </c>
      <c r="OGD42" s="536">
        <f>ROUND(Eigenmischungen!OGO46,1)</f>
        <v>0</v>
      </c>
      <c r="OGE42" s="536">
        <f>ROUND(Eigenmischungen!OGP46,1)</f>
        <v>0</v>
      </c>
      <c r="OGF42" s="536">
        <f>ROUND(Eigenmischungen!OGQ46,1)</f>
        <v>0</v>
      </c>
      <c r="OGG42" s="536">
        <f>ROUND(Eigenmischungen!OGR46,1)</f>
        <v>0</v>
      </c>
      <c r="OGH42" s="536">
        <f>ROUND(Eigenmischungen!OGS46,1)</f>
        <v>0</v>
      </c>
      <c r="OGI42" s="536">
        <f>ROUND(Eigenmischungen!OGT46,1)</f>
        <v>0</v>
      </c>
      <c r="OGJ42" s="536">
        <f>ROUND(Eigenmischungen!OGU46,1)</f>
        <v>0</v>
      </c>
      <c r="OGK42" s="536">
        <f>ROUND(Eigenmischungen!OGV46,1)</f>
        <v>0</v>
      </c>
      <c r="OGL42" s="536">
        <f>ROUND(Eigenmischungen!OGW46,1)</f>
        <v>0</v>
      </c>
      <c r="OGM42" s="536">
        <f>ROUND(Eigenmischungen!OGX46,1)</f>
        <v>0</v>
      </c>
      <c r="OGN42" s="536">
        <f>ROUND(Eigenmischungen!OGY46,1)</f>
        <v>0</v>
      </c>
      <c r="OGO42" s="536">
        <f>ROUND(Eigenmischungen!OGZ46,1)</f>
        <v>0</v>
      </c>
      <c r="OGP42" s="536">
        <f>ROUND(Eigenmischungen!OHA46,1)</f>
        <v>0</v>
      </c>
      <c r="OGQ42" s="536">
        <f>ROUND(Eigenmischungen!OHB46,1)</f>
        <v>0</v>
      </c>
      <c r="OGR42" s="536">
        <f>ROUND(Eigenmischungen!OHC46,1)</f>
        <v>0</v>
      </c>
      <c r="OGS42" s="536">
        <f>ROUND(Eigenmischungen!OHD46,1)</f>
        <v>0</v>
      </c>
      <c r="OGT42" s="536">
        <f>ROUND(Eigenmischungen!OHE46,1)</f>
        <v>0</v>
      </c>
      <c r="OGU42" s="536">
        <f>ROUND(Eigenmischungen!OHF46,1)</f>
        <v>0</v>
      </c>
      <c r="OGV42" s="536">
        <f>ROUND(Eigenmischungen!OHG46,1)</f>
        <v>0</v>
      </c>
      <c r="OGW42" s="536">
        <f>ROUND(Eigenmischungen!OHH46,1)</f>
        <v>0</v>
      </c>
      <c r="OGX42" s="536">
        <f>ROUND(Eigenmischungen!OHI46,1)</f>
        <v>0</v>
      </c>
      <c r="OGY42" s="536">
        <f>ROUND(Eigenmischungen!OHJ46,1)</f>
        <v>0</v>
      </c>
      <c r="OGZ42" s="536">
        <f>ROUND(Eigenmischungen!OHK46,1)</f>
        <v>0</v>
      </c>
      <c r="OHA42" s="536">
        <f>ROUND(Eigenmischungen!OHL46,1)</f>
        <v>0</v>
      </c>
      <c r="OHB42" s="536">
        <f>ROUND(Eigenmischungen!OHM46,1)</f>
        <v>0</v>
      </c>
      <c r="OHC42" s="536">
        <f>ROUND(Eigenmischungen!OHN46,1)</f>
        <v>0</v>
      </c>
      <c r="OHD42" s="536">
        <f>ROUND(Eigenmischungen!OHO46,1)</f>
        <v>0</v>
      </c>
      <c r="OHE42" s="536">
        <f>ROUND(Eigenmischungen!OHP46,1)</f>
        <v>0</v>
      </c>
      <c r="OHF42" s="536">
        <f>ROUND(Eigenmischungen!OHQ46,1)</f>
        <v>0</v>
      </c>
      <c r="OHG42" s="536">
        <f>ROUND(Eigenmischungen!OHR46,1)</f>
        <v>0</v>
      </c>
      <c r="OHH42" s="536">
        <f>ROUND(Eigenmischungen!OHS46,1)</f>
        <v>0</v>
      </c>
      <c r="OHI42" s="536">
        <f>ROUND(Eigenmischungen!OHT46,1)</f>
        <v>0</v>
      </c>
      <c r="OHJ42" s="536">
        <f>ROUND(Eigenmischungen!OHU46,1)</f>
        <v>0</v>
      </c>
      <c r="OHK42" s="536">
        <f>ROUND(Eigenmischungen!OHV46,1)</f>
        <v>0</v>
      </c>
      <c r="OHL42" s="536">
        <f>ROUND(Eigenmischungen!OHW46,1)</f>
        <v>0</v>
      </c>
      <c r="OHM42" s="536">
        <f>ROUND(Eigenmischungen!OHX46,1)</f>
        <v>0</v>
      </c>
      <c r="OHN42" s="536">
        <f>ROUND(Eigenmischungen!OHY46,1)</f>
        <v>0</v>
      </c>
      <c r="OHO42" s="536">
        <f>ROUND(Eigenmischungen!OHZ46,1)</f>
        <v>0</v>
      </c>
      <c r="OHP42" s="536">
        <f>ROUND(Eigenmischungen!OIA46,1)</f>
        <v>0</v>
      </c>
      <c r="OHQ42" s="536">
        <f>ROUND(Eigenmischungen!OIB46,1)</f>
        <v>0</v>
      </c>
      <c r="OHR42" s="536">
        <f>ROUND(Eigenmischungen!OIC46,1)</f>
        <v>0</v>
      </c>
      <c r="OHS42" s="536">
        <f>ROUND(Eigenmischungen!OID46,1)</f>
        <v>0</v>
      </c>
      <c r="OHT42" s="536">
        <f>ROUND(Eigenmischungen!OIE46,1)</f>
        <v>0</v>
      </c>
      <c r="OHU42" s="536">
        <f>ROUND(Eigenmischungen!OIF46,1)</f>
        <v>0</v>
      </c>
      <c r="OHV42" s="536">
        <f>ROUND(Eigenmischungen!OIG46,1)</f>
        <v>0</v>
      </c>
      <c r="OHW42" s="536">
        <f>ROUND(Eigenmischungen!OIH46,1)</f>
        <v>0</v>
      </c>
      <c r="OHX42" s="536">
        <f>ROUND(Eigenmischungen!OII46,1)</f>
        <v>0</v>
      </c>
      <c r="OHY42" s="536">
        <f>ROUND(Eigenmischungen!OIJ46,1)</f>
        <v>0</v>
      </c>
      <c r="OHZ42" s="536">
        <f>ROUND(Eigenmischungen!OIK46,1)</f>
        <v>0</v>
      </c>
      <c r="OIA42" s="536">
        <f>ROUND(Eigenmischungen!OIL46,1)</f>
        <v>0</v>
      </c>
      <c r="OIB42" s="536">
        <f>ROUND(Eigenmischungen!OIM46,1)</f>
        <v>0</v>
      </c>
      <c r="OIC42" s="536">
        <f>ROUND(Eigenmischungen!OIN46,1)</f>
        <v>0</v>
      </c>
      <c r="OID42" s="536">
        <f>ROUND(Eigenmischungen!OIO46,1)</f>
        <v>0</v>
      </c>
      <c r="OIE42" s="536">
        <f>ROUND(Eigenmischungen!OIP46,1)</f>
        <v>0</v>
      </c>
      <c r="OIF42" s="536">
        <f>ROUND(Eigenmischungen!OIQ46,1)</f>
        <v>0</v>
      </c>
      <c r="OIG42" s="536">
        <f>ROUND(Eigenmischungen!OIR46,1)</f>
        <v>0</v>
      </c>
      <c r="OIH42" s="536">
        <f>ROUND(Eigenmischungen!OIS46,1)</f>
        <v>0</v>
      </c>
      <c r="OII42" s="536">
        <f>ROUND(Eigenmischungen!OIT46,1)</f>
        <v>0</v>
      </c>
      <c r="OIJ42" s="536">
        <f>ROUND(Eigenmischungen!OIU46,1)</f>
        <v>0</v>
      </c>
      <c r="OIK42" s="536">
        <f>ROUND(Eigenmischungen!OIV46,1)</f>
        <v>0</v>
      </c>
      <c r="OIL42" s="536">
        <f>ROUND(Eigenmischungen!OIW46,1)</f>
        <v>0</v>
      </c>
      <c r="OIM42" s="536">
        <f>ROUND(Eigenmischungen!OIX46,1)</f>
        <v>0</v>
      </c>
      <c r="OIN42" s="536">
        <f>ROUND(Eigenmischungen!OIY46,1)</f>
        <v>0</v>
      </c>
      <c r="OIO42" s="536">
        <f>ROUND(Eigenmischungen!OIZ46,1)</f>
        <v>0</v>
      </c>
      <c r="OIP42" s="536">
        <f>ROUND(Eigenmischungen!OJA46,1)</f>
        <v>0</v>
      </c>
      <c r="OIQ42" s="536">
        <f>ROUND(Eigenmischungen!OJB46,1)</f>
        <v>0</v>
      </c>
      <c r="OIR42" s="536">
        <f>ROUND(Eigenmischungen!OJC46,1)</f>
        <v>0</v>
      </c>
      <c r="OIS42" s="536">
        <f>ROUND(Eigenmischungen!OJD46,1)</f>
        <v>0</v>
      </c>
      <c r="OIT42" s="536">
        <f>ROUND(Eigenmischungen!OJE46,1)</f>
        <v>0</v>
      </c>
      <c r="OIU42" s="536">
        <f>ROUND(Eigenmischungen!OJF46,1)</f>
        <v>0</v>
      </c>
      <c r="OIV42" s="536">
        <f>ROUND(Eigenmischungen!OJG46,1)</f>
        <v>0</v>
      </c>
      <c r="OIW42" s="536">
        <f>ROUND(Eigenmischungen!OJH46,1)</f>
        <v>0</v>
      </c>
      <c r="OIX42" s="536">
        <f>ROUND(Eigenmischungen!OJI46,1)</f>
        <v>0</v>
      </c>
      <c r="OIY42" s="536">
        <f>ROUND(Eigenmischungen!OJJ46,1)</f>
        <v>0</v>
      </c>
      <c r="OIZ42" s="536">
        <f>ROUND(Eigenmischungen!OJK46,1)</f>
        <v>0</v>
      </c>
      <c r="OJA42" s="536">
        <f>ROUND(Eigenmischungen!OJL46,1)</f>
        <v>0</v>
      </c>
      <c r="OJB42" s="536">
        <f>ROUND(Eigenmischungen!OJM46,1)</f>
        <v>0</v>
      </c>
      <c r="OJC42" s="536">
        <f>ROUND(Eigenmischungen!OJN46,1)</f>
        <v>0</v>
      </c>
      <c r="OJD42" s="536">
        <f>ROUND(Eigenmischungen!OJO46,1)</f>
        <v>0</v>
      </c>
      <c r="OJE42" s="536">
        <f>ROUND(Eigenmischungen!OJP46,1)</f>
        <v>0</v>
      </c>
      <c r="OJF42" s="536">
        <f>ROUND(Eigenmischungen!OJQ46,1)</f>
        <v>0</v>
      </c>
      <c r="OJG42" s="536">
        <f>ROUND(Eigenmischungen!OJR46,1)</f>
        <v>0</v>
      </c>
      <c r="OJH42" s="536">
        <f>ROUND(Eigenmischungen!OJS46,1)</f>
        <v>0</v>
      </c>
      <c r="OJI42" s="536">
        <f>ROUND(Eigenmischungen!OJT46,1)</f>
        <v>0</v>
      </c>
      <c r="OJJ42" s="536">
        <f>ROUND(Eigenmischungen!OJU46,1)</f>
        <v>0</v>
      </c>
      <c r="OJK42" s="536">
        <f>ROUND(Eigenmischungen!OJV46,1)</f>
        <v>0</v>
      </c>
      <c r="OJL42" s="536">
        <f>ROUND(Eigenmischungen!OJW46,1)</f>
        <v>0</v>
      </c>
      <c r="OJM42" s="536">
        <f>ROUND(Eigenmischungen!OJX46,1)</f>
        <v>0</v>
      </c>
      <c r="OJN42" s="536">
        <f>ROUND(Eigenmischungen!OJY46,1)</f>
        <v>0</v>
      </c>
      <c r="OJO42" s="536">
        <f>ROUND(Eigenmischungen!OJZ46,1)</f>
        <v>0</v>
      </c>
      <c r="OJP42" s="536">
        <f>ROUND(Eigenmischungen!OKA46,1)</f>
        <v>0</v>
      </c>
      <c r="OJQ42" s="536">
        <f>ROUND(Eigenmischungen!OKB46,1)</f>
        <v>0</v>
      </c>
      <c r="OJR42" s="536">
        <f>ROUND(Eigenmischungen!OKC46,1)</f>
        <v>0</v>
      </c>
      <c r="OJS42" s="536">
        <f>ROUND(Eigenmischungen!OKD46,1)</f>
        <v>0</v>
      </c>
      <c r="OJT42" s="536">
        <f>ROUND(Eigenmischungen!OKE46,1)</f>
        <v>0</v>
      </c>
      <c r="OJU42" s="536">
        <f>ROUND(Eigenmischungen!OKF46,1)</f>
        <v>0</v>
      </c>
      <c r="OJV42" s="536">
        <f>ROUND(Eigenmischungen!OKG46,1)</f>
        <v>0</v>
      </c>
      <c r="OJW42" s="536">
        <f>ROUND(Eigenmischungen!OKH46,1)</f>
        <v>0</v>
      </c>
      <c r="OJX42" s="536">
        <f>ROUND(Eigenmischungen!OKI46,1)</f>
        <v>0</v>
      </c>
      <c r="OJY42" s="536">
        <f>ROUND(Eigenmischungen!OKJ46,1)</f>
        <v>0</v>
      </c>
      <c r="OJZ42" s="536">
        <f>ROUND(Eigenmischungen!OKK46,1)</f>
        <v>0</v>
      </c>
      <c r="OKA42" s="536">
        <f>ROUND(Eigenmischungen!OKL46,1)</f>
        <v>0</v>
      </c>
      <c r="OKB42" s="536">
        <f>ROUND(Eigenmischungen!OKM46,1)</f>
        <v>0</v>
      </c>
      <c r="OKC42" s="536">
        <f>ROUND(Eigenmischungen!OKN46,1)</f>
        <v>0</v>
      </c>
      <c r="OKD42" s="536">
        <f>ROUND(Eigenmischungen!OKO46,1)</f>
        <v>0</v>
      </c>
      <c r="OKE42" s="536">
        <f>ROUND(Eigenmischungen!OKP46,1)</f>
        <v>0</v>
      </c>
      <c r="OKF42" s="536">
        <f>ROUND(Eigenmischungen!OKQ46,1)</f>
        <v>0</v>
      </c>
      <c r="OKG42" s="536">
        <f>ROUND(Eigenmischungen!OKR46,1)</f>
        <v>0</v>
      </c>
      <c r="OKH42" s="536">
        <f>ROUND(Eigenmischungen!OKS46,1)</f>
        <v>0</v>
      </c>
      <c r="OKI42" s="536">
        <f>ROUND(Eigenmischungen!OKT46,1)</f>
        <v>0</v>
      </c>
      <c r="OKJ42" s="536">
        <f>ROUND(Eigenmischungen!OKU46,1)</f>
        <v>0</v>
      </c>
      <c r="OKK42" s="536">
        <f>ROUND(Eigenmischungen!OKV46,1)</f>
        <v>0</v>
      </c>
      <c r="OKL42" s="536">
        <f>ROUND(Eigenmischungen!OKW46,1)</f>
        <v>0</v>
      </c>
      <c r="OKM42" s="536">
        <f>ROUND(Eigenmischungen!OKX46,1)</f>
        <v>0</v>
      </c>
      <c r="OKN42" s="536">
        <f>ROUND(Eigenmischungen!OKY46,1)</f>
        <v>0</v>
      </c>
      <c r="OKO42" s="536">
        <f>ROUND(Eigenmischungen!OKZ46,1)</f>
        <v>0</v>
      </c>
      <c r="OKP42" s="536">
        <f>ROUND(Eigenmischungen!OLA46,1)</f>
        <v>0</v>
      </c>
      <c r="OKQ42" s="536">
        <f>ROUND(Eigenmischungen!OLB46,1)</f>
        <v>0</v>
      </c>
      <c r="OKR42" s="536">
        <f>ROUND(Eigenmischungen!OLC46,1)</f>
        <v>0</v>
      </c>
      <c r="OKS42" s="536">
        <f>ROUND(Eigenmischungen!OLD46,1)</f>
        <v>0</v>
      </c>
      <c r="OKT42" s="536">
        <f>ROUND(Eigenmischungen!OLE46,1)</f>
        <v>0</v>
      </c>
      <c r="OKU42" s="536">
        <f>ROUND(Eigenmischungen!OLF46,1)</f>
        <v>0</v>
      </c>
      <c r="OKV42" s="536">
        <f>ROUND(Eigenmischungen!OLG46,1)</f>
        <v>0</v>
      </c>
      <c r="OKW42" s="536">
        <f>ROUND(Eigenmischungen!OLH46,1)</f>
        <v>0</v>
      </c>
      <c r="OKX42" s="536">
        <f>ROUND(Eigenmischungen!OLI46,1)</f>
        <v>0</v>
      </c>
      <c r="OKY42" s="536">
        <f>ROUND(Eigenmischungen!OLJ46,1)</f>
        <v>0</v>
      </c>
      <c r="OKZ42" s="536">
        <f>ROUND(Eigenmischungen!OLK46,1)</f>
        <v>0</v>
      </c>
      <c r="OLA42" s="536">
        <f>ROUND(Eigenmischungen!OLL46,1)</f>
        <v>0</v>
      </c>
      <c r="OLB42" s="536">
        <f>ROUND(Eigenmischungen!OLM46,1)</f>
        <v>0</v>
      </c>
      <c r="OLC42" s="536">
        <f>ROUND(Eigenmischungen!OLN46,1)</f>
        <v>0</v>
      </c>
      <c r="OLD42" s="536">
        <f>ROUND(Eigenmischungen!OLO46,1)</f>
        <v>0</v>
      </c>
      <c r="OLE42" s="536">
        <f>ROUND(Eigenmischungen!OLP46,1)</f>
        <v>0</v>
      </c>
      <c r="OLF42" s="536">
        <f>ROUND(Eigenmischungen!OLQ46,1)</f>
        <v>0</v>
      </c>
      <c r="OLG42" s="536">
        <f>ROUND(Eigenmischungen!OLR46,1)</f>
        <v>0</v>
      </c>
      <c r="OLH42" s="536">
        <f>ROUND(Eigenmischungen!OLS46,1)</f>
        <v>0</v>
      </c>
      <c r="OLI42" s="536">
        <f>ROUND(Eigenmischungen!OLT46,1)</f>
        <v>0</v>
      </c>
      <c r="OLJ42" s="536">
        <f>ROUND(Eigenmischungen!OLU46,1)</f>
        <v>0</v>
      </c>
      <c r="OLK42" s="536">
        <f>ROUND(Eigenmischungen!OLV46,1)</f>
        <v>0</v>
      </c>
      <c r="OLL42" s="536">
        <f>ROUND(Eigenmischungen!OLW46,1)</f>
        <v>0</v>
      </c>
      <c r="OLM42" s="536">
        <f>ROUND(Eigenmischungen!OLX46,1)</f>
        <v>0</v>
      </c>
      <c r="OLN42" s="536">
        <f>ROUND(Eigenmischungen!OLY46,1)</f>
        <v>0</v>
      </c>
      <c r="OLO42" s="536">
        <f>ROUND(Eigenmischungen!OLZ46,1)</f>
        <v>0</v>
      </c>
      <c r="OLP42" s="536">
        <f>ROUND(Eigenmischungen!OMA46,1)</f>
        <v>0</v>
      </c>
      <c r="OLQ42" s="536">
        <f>ROUND(Eigenmischungen!OMB46,1)</f>
        <v>0</v>
      </c>
      <c r="OLR42" s="536">
        <f>ROUND(Eigenmischungen!OMC46,1)</f>
        <v>0</v>
      </c>
      <c r="OLS42" s="536">
        <f>ROUND(Eigenmischungen!OMD46,1)</f>
        <v>0</v>
      </c>
      <c r="OLT42" s="536">
        <f>ROUND(Eigenmischungen!OME46,1)</f>
        <v>0</v>
      </c>
      <c r="OLU42" s="536">
        <f>ROUND(Eigenmischungen!OMF46,1)</f>
        <v>0</v>
      </c>
      <c r="OLV42" s="536">
        <f>ROUND(Eigenmischungen!OMG46,1)</f>
        <v>0</v>
      </c>
      <c r="OLW42" s="536">
        <f>ROUND(Eigenmischungen!OMH46,1)</f>
        <v>0</v>
      </c>
      <c r="OLX42" s="536">
        <f>ROUND(Eigenmischungen!OMI46,1)</f>
        <v>0</v>
      </c>
      <c r="OLY42" s="536">
        <f>ROUND(Eigenmischungen!OMJ46,1)</f>
        <v>0</v>
      </c>
      <c r="OLZ42" s="536">
        <f>ROUND(Eigenmischungen!OMK46,1)</f>
        <v>0</v>
      </c>
      <c r="OMA42" s="536">
        <f>ROUND(Eigenmischungen!OML46,1)</f>
        <v>0</v>
      </c>
      <c r="OMB42" s="536">
        <f>ROUND(Eigenmischungen!OMM46,1)</f>
        <v>0</v>
      </c>
      <c r="OMC42" s="536">
        <f>ROUND(Eigenmischungen!OMN46,1)</f>
        <v>0</v>
      </c>
      <c r="OMD42" s="536">
        <f>ROUND(Eigenmischungen!OMO46,1)</f>
        <v>0</v>
      </c>
      <c r="OME42" s="536">
        <f>ROUND(Eigenmischungen!OMP46,1)</f>
        <v>0</v>
      </c>
      <c r="OMF42" s="536">
        <f>ROUND(Eigenmischungen!OMQ46,1)</f>
        <v>0</v>
      </c>
      <c r="OMG42" s="536">
        <f>ROUND(Eigenmischungen!OMR46,1)</f>
        <v>0</v>
      </c>
      <c r="OMH42" s="536">
        <f>ROUND(Eigenmischungen!OMS46,1)</f>
        <v>0</v>
      </c>
      <c r="OMI42" s="536">
        <f>ROUND(Eigenmischungen!OMT46,1)</f>
        <v>0</v>
      </c>
      <c r="OMJ42" s="536">
        <f>ROUND(Eigenmischungen!OMU46,1)</f>
        <v>0</v>
      </c>
      <c r="OMK42" s="536">
        <f>ROUND(Eigenmischungen!OMV46,1)</f>
        <v>0</v>
      </c>
      <c r="OML42" s="536">
        <f>ROUND(Eigenmischungen!OMW46,1)</f>
        <v>0</v>
      </c>
      <c r="OMM42" s="536">
        <f>ROUND(Eigenmischungen!OMX46,1)</f>
        <v>0</v>
      </c>
      <c r="OMN42" s="536">
        <f>ROUND(Eigenmischungen!OMY46,1)</f>
        <v>0</v>
      </c>
      <c r="OMO42" s="536">
        <f>ROUND(Eigenmischungen!OMZ46,1)</f>
        <v>0</v>
      </c>
      <c r="OMP42" s="536">
        <f>ROUND(Eigenmischungen!ONA46,1)</f>
        <v>0</v>
      </c>
      <c r="OMQ42" s="536">
        <f>ROUND(Eigenmischungen!ONB46,1)</f>
        <v>0</v>
      </c>
      <c r="OMR42" s="536">
        <f>ROUND(Eigenmischungen!ONC46,1)</f>
        <v>0</v>
      </c>
      <c r="OMS42" s="536">
        <f>ROUND(Eigenmischungen!OND46,1)</f>
        <v>0</v>
      </c>
      <c r="OMT42" s="536">
        <f>ROUND(Eigenmischungen!ONE46,1)</f>
        <v>0</v>
      </c>
      <c r="OMU42" s="536">
        <f>ROUND(Eigenmischungen!ONF46,1)</f>
        <v>0</v>
      </c>
      <c r="OMV42" s="536">
        <f>ROUND(Eigenmischungen!ONG46,1)</f>
        <v>0</v>
      </c>
      <c r="OMW42" s="536">
        <f>ROUND(Eigenmischungen!ONH46,1)</f>
        <v>0</v>
      </c>
      <c r="OMX42" s="536">
        <f>ROUND(Eigenmischungen!ONI46,1)</f>
        <v>0</v>
      </c>
      <c r="OMY42" s="536">
        <f>ROUND(Eigenmischungen!ONJ46,1)</f>
        <v>0</v>
      </c>
      <c r="OMZ42" s="536">
        <f>ROUND(Eigenmischungen!ONK46,1)</f>
        <v>0</v>
      </c>
      <c r="ONA42" s="536">
        <f>ROUND(Eigenmischungen!ONL46,1)</f>
        <v>0</v>
      </c>
      <c r="ONB42" s="536">
        <f>ROUND(Eigenmischungen!ONM46,1)</f>
        <v>0</v>
      </c>
      <c r="ONC42" s="536">
        <f>ROUND(Eigenmischungen!ONN46,1)</f>
        <v>0</v>
      </c>
      <c r="OND42" s="536">
        <f>ROUND(Eigenmischungen!ONO46,1)</f>
        <v>0</v>
      </c>
      <c r="ONE42" s="536">
        <f>ROUND(Eigenmischungen!ONP46,1)</f>
        <v>0</v>
      </c>
      <c r="ONF42" s="536">
        <f>ROUND(Eigenmischungen!ONQ46,1)</f>
        <v>0</v>
      </c>
      <c r="ONG42" s="536">
        <f>ROUND(Eigenmischungen!ONR46,1)</f>
        <v>0</v>
      </c>
      <c r="ONH42" s="536">
        <f>ROUND(Eigenmischungen!ONS46,1)</f>
        <v>0</v>
      </c>
      <c r="ONI42" s="536">
        <f>ROUND(Eigenmischungen!ONT46,1)</f>
        <v>0</v>
      </c>
      <c r="ONJ42" s="536">
        <f>ROUND(Eigenmischungen!ONU46,1)</f>
        <v>0</v>
      </c>
      <c r="ONK42" s="536">
        <f>ROUND(Eigenmischungen!ONV46,1)</f>
        <v>0</v>
      </c>
      <c r="ONL42" s="536">
        <f>ROUND(Eigenmischungen!ONW46,1)</f>
        <v>0</v>
      </c>
      <c r="ONM42" s="536">
        <f>ROUND(Eigenmischungen!ONX46,1)</f>
        <v>0</v>
      </c>
      <c r="ONN42" s="536">
        <f>ROUND(Eigenmischungen!ONY46,1)</f>
        <v>0</v>
      </c>
      <c r="ONO42" s="536">
        <f>ROUND(Eigenmischungen!ONZ46,1)</f>
        <v>0</v>
      </c>
      <c r="ONP42" s="536">
        <f>ROUND(Eigenmischungen!OOA46,1)</f>
        <v>0</v>
      </c>
      <c r="ONQ42" s="536">
        <f>ROUND(Eigenmischungen!OOB46,1)</f>
        <v>0</v>
      </c>
      <c r="ONR42" s="536">
        <f>ROUND(Eigenmischungen!OOC46,1)</f>
        <v>0</v>
      </c>
      <c r="ONS42" s="536">
        <f>ROUND(Eigenmischungen!OOD46,1)</f>
        <v>0</v>
      </c>
      <c r="ONT42" s="536">
        <f>ROUND(Eigenmischungen!OOE46,1)</f>
        <v>0</v>
      </c>
      <c r="ONU42" s="536">
        <f>ROUND(Eigenmischungen!OOF46,1)</f>
        <v>0</v>
      </c>
      <c r="ONV42" s="536">
        <f>ROUND(Eigenmischungen!OOG46,1)</f>
        <v>0</v>
      </c>
      <c r="ONW42" s="536">
        <f>ROUND(Eigenmischungen!OOH46,1)</f>
        <v>0</v>
      </c>
      <c r="ONX42" s="536">
        <f>ROUND(Eigenmischungen!OOI46,1)</f>
        <v>0</v>
      </c>
      <c r="ONY42" s="536">
        <f>ROUND(Eigenmischungen!OOJ46,1)</f>
        <v>0</v>
      </c>
      <c r="ONZ42" s="536">
        <f>ROUND(Eigenmischungen!OOK46,1)</f>
        <v>0</v>
      </c>
      <c r="OOA42" s="536">
        <f>ROUND(Eigenmischungen!OOL46,1)</f>
        <v>0</v>
      </c>
      <c r="OOB42" s="536">
        <f>ROUND(Eigenmischungen!OOM46,1)</f>
        <v>0</v>
      </c>
      <c r="OOC42" s="536">
        <f>ROUND(Eigenmischungen!OON46,1)</f>
        <v>0</v>
      </c>
      <c r="OOD42" s="536">
        <f>ROUND(Eigenmischungen!OOO46,1)</f>
        <v>0</v>
      </c>
      <c r="OOE42" s="536">
        <f>ROUND(Eigenmischungen!OOP46,1)</f>
        <v>0</v>
      </c>
      <c r="OOF42" s="536">
        <f>ROUND(Eigenmischungen!OOQ46,1)</f>
        <v>0</v>
      </c>
      <c r="OOG42" s="536">
        <f>ROUND(Eigenmischungen!OOR46,1)</f>
        <v>0</v>
      </c>
      <c r="OOH42" s="536">
        <f>ROUND(Eigenmischungen!OOS46,1)</f>
        <v>0</v>
      </c>
      <c r="OOI42" s="536">
        <f>ROUND(Eigenmischungen!OOT46,1)</f>
        <v>0</v>
      </c>
      <c r="OOJ42" s="536">
        <f>ROUND(Eigenmischungen!OOU46,1)</f>
        <v>0</v>
      </c>
      <c r="OOK42" s="536">
        <f>ROUND(Eigenmischungen!OOV46,1)</f>
        <v>0</v>
      </c>
      <c r="OOL42" s="536">
        <f>ROUND(Eigenmischungen!OOW46,1)</f>
        <v>0</v>
      </c>
      <c r="OOM42" s="536">
        <f>ROUND(Eigenmischungen!OOX46,1)</f>
        <v>0</v>
      </c>
      <c r="OON42" s="536">
        <f>ROUND(Eigenmischungen!OOY46,1)</f>
        <v>0</v>
      </c>
      <c r="OOO42" s="536">
        <f>ROUND(Eigenmischungen!OOZ46,1)</f>
        <v>0</v>
      </c>
      <c r="OOP42" s="536">
        <f>ROUND(Eigenmischungen!OPA46,1)</f>
        <v>0</v>
      </c>
      <c r="OOQ42" s="536">
        <f>ROUND(Eigenmischungen!OPB46,1)</f>
        <v>0</v>
      </c>
      <c r="OOR42" s="536">
        <f>ROUND(Eigenmischungen!OPC46,1)</f>
        <v>0</v>
      </c>
      <c r="OOS42" s="536">
        <f>ROUND(Eigenmischungen!OPD46,1)</f>
        <v>0</v>
      </c>
      <c r="OOT42" s="536">
        <f>ROUND(Eigenmischungen!OPE46,1)</f>
        <v>0</v>
      </c>
      <c r="OOU42" s="536">
        <f>ROUND(Eigenmischungen!OPF46,1)</f>
        <v>0</v>
      </c>
      <c r="OOV42" s="536">
        <f>ROUND(Eigenmischungen!OPG46,1)</f>
        <v>0</v>
      </c>
      <c r="OOW42" s="536">
        <f>ROUND(Eigenmischungen!OPH46,1)</f>
        <v>0</v>
      </c>
      <c r="OOX42" s="536">
        <f>ROUND(Eigenmischungen!OPI46,1)</f>
        <v>0</v>
      </c>
      <c r="OOY42" s="536">
        <f>ROUND(Eigenmischungen!OPJ46,1)</f>
        <v>0</v>
      </c>
      <c r="OOZ42" s="536">
        <f>ROUND(Eigenmischungen!OPK46,1)</f>
        <v>0</v>
      </c>
      <c r="OPA42" s="536">
        <f>ROUND(Eigenmischungen!OPL46,1)</f>
        <v>0</v>
      </c>
      <c r="OPB42" s="536">
        <f>ROUND(Eigenmischungen!OPM46,1)</f>
        <v>0</v>
      </c>
      <c r="OPC42" s="536">
        <f>ROUND(Eigenmischungen!OPN46,1)</f>
        <v>0</v>
      </c>
      <c r="OPD42" s="536">
        <f>ROUND(Eigenmischungen!OPO46,1)</f>
        <v>0</v>
      </c>
      <c r="OPE42" s="536">
        <f>ROUND(Eigenmischungen!OPP46,1)</f>
        <v>0</v>
      </c>
      <c r="OPF42" s="536">
        <f>ROUND(Eigenmischungen!OPQ46,1)</f>
        <v>0</v>
      </c>
      <c r="OPG42" s="536">
        <f>ROUND(Eigenmischungen!OPR46,1)</f>
        <v>0</v>
      </c>
      <c r="OPH42" s="536">
        <f>ROUND(Eigenmischungen!OPS46,1)</f>
        <v>0</v>
      </c>
      <c r="OPI42" s="536">
        <f>ROUND(Eigenmischungen!OPT46,1)</f>
        <v>0</v>
      </c>
      <c r="OPJ42" s="536">
        <f>ROUND(Eigenmischungen!OPU46,1)</f>
        <v>0</v>
      </c>
      <c r="OPK42" s="536">
        <f>ROUND(Eigenmischungen!OPV46,1)</f>
        <v>0</v>
      </c>
      <c r="OPL42" s="536">
        <f>ROUND(Eigenmischungen!OPW46,1)</f>
        <v>0</v>
      </c>
      <c r="OPM42" s="536">
        <f>ROUND(Eigenmischungen!OPX46,1)</f>
        <v>0</v>
      </c>
      <c r="OPN42" s="536">
        <f>ROUND(Eigenmischungen!OPY46,1)</f>
        <v>0</v>
      </c>
      <c r="OPO42" s="536">
        <f>ROUND(Eigenmischungen!OPZ46,1)</f>
        <v>0</v>
      </c>
      <c r="OPP42" s="536">
        <f>ROUND(Eigenmischungen!OQA46,1)</f>
        <v>0</v>
      </c>
      <c r="OPQ42" s="536">
        <f>ROUND(Eigenmischungen!OQB46,1)</f>
        <v>0</v>
      </c>
      <c r="OPR42" s="536">
        <f>ROUND(Eigenmischungen!OQC46,1)</f>
        <v>0</v>
      </c>
      <c r="OPS42" s="536">
        <f>ROUND(Eigenmischungen!OQD46,1)</f>
        <v>0</v>
      </c>
      <c r="OPT42" s="536">
        <f>ROUND(Eigenmischungen!OQE46,1)</f>
        <v>0</v>
      </c>
      <c r="OPU42" s="536">
        <f>ROUND(Eigenmischungen!OQF46,1)</f>
        <v>0</v>
      </c>
      <c r="OPV42" s="536">
        <f>ROUND(Eigenmischungen!OQG46,1)</f>
        <v>0</v>
      </c>
      <c r="OPW42" s="536">
        <f>ROUND(Eigenmischungen!OQH46,1)</f>
        <v>0</v>
      </c>
      <c r="OPX42" s="536">
        <f>ROUND(Eigenmischungen!OQI46,1)</f>
        <v>0</v>
      </c>
      <c r="OPY42" s="536">
        <f>ROUND(Eigenmischungen!OQJ46,1)</f>
        <v>0</v>
      </c>
      <c r="OPZ42" s="536">
        <f>ROUND(Eigenmischungen!OQK46,1)</f>
        <v>0</v>
      </c>
      <c r="OQA42" s="536">
        <f>ROUND(Eigenmischungen!OQL46,1)</f>
        <v>0</v>
      </c>
      <c r="OQB42" s="536">
        <f>ROUND(Eigenmischungen!OQM46,1)</f>
        <v>0</v>
      </c>
      <c r="OQC42" s="536">
        <f>ROUND(Eigenmischungen!OQN46,1)</f>
        <v>0</v>
      </c>
      <c r="OQD42" s="536">
        <f>ROUND(Eigenmischungen!OQO46,1)</f>
        <v>0</v>
      </c>
      <c r="OQE42" s="536">
        <f>ROUND(Eigenmischungen!OQP46,1)</f>
        <v>0</v>
      </c>
      <c r="OQF42" s="536">
        <f>ROUND(Eigenmischungen!OQQ46,1)</f>
        <v>0</v>
      </c>
      <c r="OQG42" s="536">
        <f>ROUND(Eigenmischungen!OQR46,1)</f>
        <v>0</v>
      </c>
      <c r="OQH42" s="536">
        <f>ROUND(Eigenmischungen!OQS46,1)</f>
        <v>0</v>
      </c>
      <c r="OQI42" s="536">
        <f>ROUND(Eigenmischungen!OQT46,1)</f>
        <v>0</v>
      </c>
      <c r="OQJ42" s="536">
        <f>ROUND(Eigenmischungen!OQU46,1)</f>
        <v>0</v>
      </c>
      <c r="OQK42" s="536">
        <f>ROUND(Eigenmischungen!OQV46,1)</f>
        <v>0</v>
      </c>
      <c r="OQL42" s="536">
        <f>ROUND(Eigenmischungen!OQW46,1)</f>
        <v>0</v>
      </c>
      <c r="OQM42" s="536">
        <f>ROUND(Eigenmischungen!OQX46,1)</f>
        <v>0</v>
      </c>
      <c r="OQN42" s="536">
        <f>ROUND(Eigenmischungen!OQY46,1)</f>
        <v>0</v>
      </c>
      <c r="OQO42" s="536">
        <f>ROUND(Eigenmischungen!OQZ46,1)</f>
        <v>0</v>
      </c>
      <c r="OQP42" s="536">
        <f>ROUND(Eigenmischungen!ORA46,1)</f>
        <v>0</v>
      </c>
      <c r="OQQ42" s="536">
        <f>ROUND(Eigenmischungen!ORB46,1)</f>
        <v>0</v>
      </c>
      <c r="OQR42" s="536">
        <f>ROUND(Eigenmischungen!ORC46,1)</f>
        <v>0</v>
      </c>
      <c r="OQS42" s="536">
        <f>ROUND(Eigenmischungen!ORD46,1)</f>
        <v>0</v>
      </c>
      <c r="OQT42" s="536">
        <f>ROUND(Eigenmischungen!ORE46,1)</f>
        <v>0</v>
      </c>
      <c r="OQU42" s="536">
        <f>ROUND(Eigenmischungen!ORF46,1)</f>
        <v>0</v>
      </c>
      <c r="OQV42" s="536">
        <f>ROUND(Eigenmischungen!ORG46,1)</f>
        <v>0</v>
      </c>
      <c r="OQW42" s="536">
        <f>ROUND(Eigenmischungen!ORH46,1)</f>
        <v>0</v>
      </c>
      <c r="OQX42" s="536">
        <f>ROUND(Eigenmischungen!ORI46,1)</f>
        <v>0</v>
      </c>
      <c r="OQY42" s="536">
        <f>ROUND(Eigenmischungen!ORJ46,1)</f>
        <v>0</v>
      </c>
      <c r="OQZ42" s="536">
        <f>ROUND(Eigenmischungen!ORK46,1)</f>
        <v>0</v>
      </c>
      <c r="ORA42" s="536">
        <f>ROUND(Eigenmischungen!ORL46,1)</f>
        <v>0</v>
      </c>
      <c r="ORB42" s="536">
        <f>ROUND(Eigenmischungen!ORM46,1)</f>
        <v>0</v>
      </c>
      <c r="ORC42" s="536">
        <f>ROUND(Eigenmischungen!ORN46,1)</f>
        <v>0</v>
      </c>
      <c r="ORD42" s="536">
        <f>ROUND(Eigenmischungen!ORO46,1)</f>
        <v>0</v>
      </c>
      <c r="ORE42" s="536">
        <f>ROUND(Eigenmischungen!ORP46,1)</f>
        <v>0</v>
      </c>
      <c r="ORF42" s="536">
        <f>ROUND(Eigenmischungen!ORQ46,1)</f>
        <v>0</v>
      </c>
      <c r="ORG42" s="536">
        <f>ROUND(Eigenmischungen!ORR46,1)</f>
        <v>0</v>
      </c>
      <c r="ORH42" s="536">
        <f>ROUND(Eigenmischungen!ORS46,1)</f>
        <v>0</v>
      </c>
      <c r="ORI42" s="536">
        <f>ROUND(Eigenmischungen!ORT46,1)</f>
        <v>0</v>
      </c>
      <c r="ORJ42" s="536">
        <f>ROUND(Eigenmischungen!ORU46,1)</f>
        <v>0</v>
      </c>
      <c r="ORK42" s="536">
        <f>ROUND(Eigenmischungen!ORV46,1)</f>
        <v>0</v>
      </c>
      <c r="ORL42" s="536">
        <f>ROUND(Eigenmischungen!ORW46,1)</f>
        <v>0</v>
      </c>
      <c r="ORM42" s="536">
        <f>ROUND(Eigenmischungen!ORX46,1)</f>
        <v>0</v>
      </c>
      <c r="ORN42" s="536">
        <f>ROUND(Eigenmischungen!ORY46,1)</f>
        <v>0</v>
      </c>
      <c r="ORO42" s="536">
        <f>ROUND(Eigenmischungen!ORZ46,1)</f>
        <v>0</v>
      </c>
      <c r="ORP42" s="536">
        <f>ROUND(Eigenmischungen!OSA46,1)</f>
        <v>0</v>
      </c>
      <c r="ORQ42" s="536">
        <f>ROUND(Eigenmischungen!OSB46,1)</f>
        <v>0</v>
      </c>
      <c r="ORR42" s="536">
        <f>ROUND(Eigenmischungen!OSC46,1)</f>
        <v>0</v>
      </c>
      <c r="ORS42" s="536">
        <f>ROUND(Eigenmischungen!OSD46,1)</f>
        <v>0</v>
      </c>
      <c r="ORT42" s="536">
        <f>ROUND(Eigenmischungen!OSE46,1)</f>
        <v>0</v>
      </c>
      <c r="ORU42" s="536">
        <f>ROUND(Eigenmischungen!OSF46,1)</f>
        <v>0</v>
      </c>
      <c r="ORV42" s="536">
        <f>ROUND(Eigenmischungen!OSG46,1)</f>
        <v>0</v>
      </c>
      <c r="ORW42" s="536">
        <f>ROUND(Eigenmischungen!OSH46,1)</f>
        <v>0</v>
      </c>
      <c r="ORX42" s="536">
        <f>ROUND(Eigenmischungen!OSI46,1)</f>
        <v>0</v>
      </c>
      <c r="ORY42" s="536">
        <f>ROUND(Eigenmischungen!OSJ46,1)</f>
        <v>0</v>
      </c>
      <c r="ORZ42" s="536">
        <f>ROUND(Eigenmischungen!OSK46,1)</f>
        <v>0</v>
      </c>
      <c r="OSA42" s="536">
        <f>ROUND(Eigenmischungen!OSL46,1)</f>
        <v>0</v>
      </c>
      <c r="OSB42" s="536">
        <f>ROUND(Eigenmischungen!OSM46,1)</f>
        <v>0</v>
      </c>
      <c r="OSC42" s="536">
        <f>ROUND(Eigenmischungen!OSN46,1)</f>
        <v>0</v>
      </c>
      <c r="OSD42" s="536">
        <f>ROUND(Eigenmischungen!OSO46,1)</f>
        <v>0</v>
      </c>
      <c r="OSE42" s="536">
        <f>ROUND(Eigenmischungen!OSP46,1)</f>
        <v>0</v>
      </c>
      <c r="OSF42" s="536">
        <f>ROUND(Eigenmischungen!OSQ46,1)</f>
        <v>0</v>
      </c>
      <c r="OSG42" s="536">
        <f>ROUND(Eigenmischungen!OSR46,1)</f>
        <v>0</v>
      </c>
      <c r="OSH42" s="536">
        <f>ROUND(Eigenmischungen!OSS46,1)</f>
        <v>0</v>
      </c>
      <c r="OSI42" s="536">
        <f>ROUND(Eigenmischungen!OST46,1)</f>
        <v>0</v>
      </c>
      <c r="OSJ42" s="536">
        <f>ROUND(Eigenmischungen!OSU46,1)</f>
        <v>0</v>
      </c>
      <c r="OSK42" s="536">
        <f>ROUND(Eigenmischungen!OSV46,1)</f>
        <v>0</v>
      </c>
      <c r="OSL42" s="536">
        <f>ROUND(Eigenmischungen!OSW46,1)</f>
        <v>0</v>
      </c>
      <c r="OSM42" s="536">
        <f>ROUND(Eigenmischungen!OSX46,1)</f>
        <v>0</v>
      </c>
      <c r="OSN42" s="536">
        <f>ROUND(Eigenmischungen!OSY46,1)</f>
        <v>0</v>
      </c>
      <c r="OSO42" s="536">
        <f>ROUND(Eigenmischungen!OSZ46,1)</f>
        <v>0</v>
      </c>
      <c r="OSP42" s="536">
        <f>ROUND(Eigenmischungen!OTA46,1)</f>
        <v>0</v>
      </c>
      <c r="OSQ42" s="536">
        <f>ROUND(Eigenmischungen!OTB46,1)</f>
        <v>0</v>
      </c>
      <c r="OSR42" s="536">
        <f>ROUND(Eigenmischungen!OTC46,1)</f>
        <v>0</v>
      </c>
      <c r="OSS42" s="536">
        <f>ROUND(Eigenmischungen!OTD46,1)</f>
        <v>0</v>
      </c>
      <c r="OST42" s="536">
        <f>ROUND(Eigenmischungen!OTE46,1)</f>
        <v>0</v>
      </c>
      <c r="OSU42" s="536">
        <f>ROUND(Eigenmischungen!OTF46,1)</f>
        <v>0</v>
      </c>
      <c r="OSV42" s="536">
        <f>ROUND(Eigenmischungen!OTG46,1)</f>
        <v>0</v>
      </c>
      <c r="OSW42" s="536">
        <f>ROUND(Eigenmischungen!OTH46,1)</f>
        <v>0</v>
      </c>
      <c r="OSX42" s="536">
        <f>ROUND(Eigenmischungen!OTI46,1)</f>
        <v>0</v>
      </c>
      <c r="OSY42" s="536">
        <f>ROUND(Eigenmischungen!OTJ46,1)</f>
        <v>0</v>
      </c>
      <c r="OSZ42" s="536">
        <f>ROUND(Eigenmischungen!OTK46,1)</f>
        <v>0</v>
      </c>
      <c r="OTA42" s="536">
        <f>ROUND(Eigenmischungen!OTL46,1)</f>
        <v>0</v>
      </c>
      <c r="OTB42" s="536">
        <f>ROUND(Eigenmischungen!OTM46,1)</f>
        <v>0</v>
      </c>
      <c r="OTC42" s="536">
        <f>ROUND(Eigenmischungen!OTN46,1)</f>
        <v>0</v>
      </c>
      <c r="OTD42" s="536">
        <f>ROUND(Eigenmischungen!OTO46,1)</f>
        <v>0</v>
      </c>
      <c r="OTE42" s="536">
        <f>ROUND(Eigenmischungen!OTP46,1)</f>
        <v>0</v>
      </c>
      <c r="OTF42" s="536">
        <f>ROUND(Eigenmischungen!OTQ46,1)</f>
        <v>0</v>
      </c>
      <c r="OTG42" s="536">
        <f>ROUND(Eigenmischungen!OTR46,1)</f>
        <v>0</v>
      </c>
      <c r="OTH42" s="536">
        <f>ROUND(Eigenmischungen!OTS46,1)</f>
        <v>0</v>
      </c>
      <c r="OTI42" s="536">
        <f>ROUND(Eigenmischungen!OTT46,1)</f>
        <v>0</v>
      </c>
      <c r="OTJ42" s="536">
        <f>ROUND(Eigenmischungen!OTU46,1)</f>
        <v>0</v>
      </c>
      <c r="OTK42" s="536">
        <f>ROUND(Eigenmischungen!OTV46,1)</f>
        <v>0</v>
      </c>
      <c r="OTL42" s="536">
        <f>ROUND(Eigenmischungen!OTW46,1)</f>
        <v>0</v>
      </c>
      <c r="OTM42" s="536">
        <f>ROUND(Eigenmischungen!OTX46,1)</f>
        <v>0</v>
      </c>
      <c r="OTN42" s="536">
        <f>ROUND(Eigenmischungen!OTY46,1)</f>
        <v>0</v>
      </c>
      <c r="OTO42" s="536">
        <f>ROUND(Eigenmischungen!OTZ46,1)</f>
        <v>0</v>
      </c>
      <c r="OTP42" s="536">
        <f>ROUND(Eigenmischungen!OUA46,1)</f>
        <v>0</v>
      </c>
      <c r="OTQ42" s="536">
        <f>ROUND(Eigenmischungen!OUB46,1)</f>
        <v>0</v>
      </c>
      <c r="OTR42" s="536">
        <f>ROUND(Eigenmischungen!OUC46,1)</f>
        <v>0</v>
      </c>
      <c r="OTS42" s="536">
        <f>ROUND(Eigenmischungen!OUD46,1)</f>
        <v>0</v>
      </c>
      <c r="OTT42" s="536">
        <f>ROUND(Eigenmischungen!OUE46,1)</f>
        <v>0</v>
      </c>
      <c r="OTU42" s="536">
        <f>ROUND(Eigenmischungen!OUF46,1)</f>
        <v>0</v>
      </c>
      <c r="OTV42" s="536">
        <f>ROUND(Eigenmischungen!OUG46,1)</f>
        <v>0</v>
      </c>
      <c r="OTW42" s="536">
        <f>ROUND(Eigenmischungen!OUH46,1)</f>
        <v>0</v>
      </c>
      <c r="OTX42" s="536">
        <f>ROUND(Eigenmischungen!OUI46,1)</f>
        <v>0</v>
      </c>
      <c r="OTY42" s="536">
        <f>ROUND(Eigenmischungen!OUJ46,1)</f>
        <v>0</v>
      </c>
      <c r="OTZ42" s="536">
        <f>ROUND(Eigenmischungen!OUK46,1)</f>
        <v>0</v>
      </c>
      <c r="OUA42" s="536">
        <f>ROUND(Eigenmischungen!OUL46,1)</f>
        <v>0</v>
      </c>
      <c r="OUB42" s="536">
        <f>ROUND(Eigenmischungen!OUM46,1)</f>
        <v>0</v>
      </c>
      <c r="OUC42" s="536">
        <f>ROUND(Eigenmischungen!OUN46,1)</f>
        <v>0</v>
      </c>
      <c r="OUD42" s="536">
        <f>ROUND(Eigenmischungen!OUO46,1)</f>
        <v>0</v>
      </c>
      <c r="OUE42" s="536">
        <f>ROUND(Eigenmischungen!OUP46,1)</f>
        <v>0</v>
      </c>
      <c r="OUF42" s="536">
        <f>ROUND(Eigenmischungen!OUQ46,1)</f>
        <v>0</v>
      </c>
      <c r="OUG42" s="536">
        <f>ROUND(Eigenmischungen!OUR46,1)</f>
        <v>0</v>
      </c>
      <c r="OUH42" s="536">
        <f>ROUND(Eigenmischungen!OUS46,1)</f>
        <v>0</v>
      </c>
      <c r="OUI42" s="536">
        <f>ROUND(Eigenmischungen!OUT46,1)</f>
        <v>0</v>
      </c>
      <c r="OUJ42" s="536">
        <f>ROUND(Eigenmischungen!OUU46,1)</f>
        <v>0</v>
      </c>
      <c r="OUK42" s="536">
        <f>ROUND(Eigenmischungen!OUV46,1)</f>
        <v>0</v>
      </c>
      <c r="OUL42" s="536">
        <f>ROUND(Eigenmischungen!OUW46,1)</f>
        <v>0</v>
      </c>
      <c r="OUM42" s="536">
        <f>ROUND(Eigenmischungen!OUX46,1)</f>
        <v>0</v>
      </c>
      <c r="OUN42" s="536">
        <f>ROUND(Eigenmischungen!OUY46,1)</f>
        <v>0</v>
      </c>
      <c r="OUO42" s="536">
        <f>ROUND(Eigenmischungen!OUZ46,1)</f>
        <v>0</v>
      </c>
      <c r="OUP42" s="536">
        <f>ROUND(Eigenmischungen!OVA46,1)</f>
        <v>0</v>
      </c>
      <c r="OUQ42" s="536">
        <f>ROUND(Eigenmischungen!OVB46,1)</f>
        <v>0</v>
      </c>
      <c r="OUR42" s="536">
        <f>ROUND(Eigenmischungen!OVC46,1)</f>
        <v>0</v>
      </c>
      <c r="OUS42" s="536">
        <f>ROUND(Eigenmischungen!OVD46,1)</f>
        <v>0</v>
      </c>
      <c r="OUT42" s="536">
        <f>ROUND(Eigenmischungen!OVE46,1)</f>
        <v>0</v>
      </c>
      <c r="OUU42" s="536">
        <f>ROUND(Eigenmischungen!OVF46,1)</f>
        <v>0</v>
      </c>
      <c r="OUV42" s="536">
        <f>ROUND(Eigenmischungen!OVG46,1)</f>
        <v>0</v>
      </c>
      <c r="OUW42" s="536">
        <f>ROUND(Eigenmischungen!OVH46,1)</f>
        <v>0</v>
      </c>
      <c r="OUX42" s="536">
        <f>ROUND(Eigenmischungen!OVI46,1)</f>
        <v>0</v>
      </c>
      <c r="OUY42" s="536">
        <f>ROUND(Eigenmischungen!OVJ46,1)</f>
        <v>0</v>
      </c>
      <c r="OUZ42" s="536">
        <f>ROUND(Eigenmischungen!OVK46,1)</f>
        <v>0</v>
      </c>
      <c r="OVA42" s="536">
        <f>ROUND(Eigenmischungen!OVL46,1)</f>
        <v>0</v>
      </c>
      <c r="OVB42" s="536">
        <f>ROUND(Eigenmischungen!OVM46,1)</f>
        <v>0</v>
      </c>
      <c r="OVC42" s="536">
        <f>ROUND(Eigenmischungen!OVN46,1)</f>
        <v>0</v>
      </c>
      <c r="OVD42" s="536">
        <f>ROUND(Eigenmischungen!OVO46,1)</f>
        <v>0</v>
      </c>
      <c r="OVE42" s="536">
        <f>ROUND(Eigenmischungen!OVP46,1)</f>
        <v>0</v>
      </c>
      <c r="OVF42" s="536">
        <f>ROUND(Eigenmischungen!OVQ46,1)</f>
        <v>0</v>
      </c>
      <c r="OVG42" s="536">
        <f>ROUND(Eigenmischungen!OVR46,1)</f>
        <v>0</v>
      </c>
      <c r="OVH42" s="536">
        <f>ROUND(Eigenmischungen!OVS46,1)</f>
        <v>0</v>
      </c>
      <c r="OVI42" s="536">
        <f>ROUND(Eigenmischungen!OVT46,1)</f>
        <v>0</v>
      </c>
      <c r="OVJ42" s="536">
        <f>ROUND(Eigenmischungen!OVU46,1)</f>
        <v>0</v>
      </c>
      <c r="OVK42" s="536">
        <f>ROUND(Eigenmischungen!OVV46,1)</f>
        <v>0</v>
      </c>
      <c r="OVL42" s="536">
        <f>ROUND(Eigenmischungen!OVW46,1)</f>
        <v>0</v>
      </c>
      <c r="OVM42" s="536">
        <f>ROUND(Eigenmischungen!OVX46,1)</f>
        <v>0</v>
      </c>
      <c r="OVN42" s="536">
        <f>ROUND(Eigenmischungen!OVY46,1)</f>
        <v>0</v>
      </c>
      <c r="OVO42" s="536">
        <f>ROUND(Eigenmischungen!OVZ46,1)</f>
        <v>0</v>
      </c>
      <c r="OVP42" s="536">
        <f>ROUND(Eigenmischungen!OWA46,1)</f>
        <v>0</v>
      </c>
      <c r="OVQ42" s="536">
        <f>ROUND(Eigenmischungen!OWB46,1)</f>
        <v>0</v>
      </c>
      <c r="OVR42" s="536">
        <f>ROUND(Eigenmischungen!OWC46,1)</f>
        <v>0</v>
      </c>
      <c r="OVS42" s="536">
        <f>ROUND(Eigenmischungen!OWD46,1)</f>
        <v>0</v>
      </c>
      <c r="OVT42" s="536">
        <f>ROUND(Eigenmischungen!OWE46,1)</f>
        <v>0</v>
      </c>
      <c r="OVU42" s="536">
        <f>ROUND(Eigenmischungen!OWF46,1)</f>
        <v>0</v>
      </c>
      <c r="OVV42" s="536">
        <f>ROUND(Eigenmischungen!OWG46,1)</f>
        <v>0</v>
      </c>
      <c r="OVW42" s="536">
        <f>ROUND(Eigenmischungen!OWH46,1)</f>
        <v>0</v>
      </c>
      <c r="OVX42" s="536">
        <f>ROUND(Eigenmischungen!OWI46,1)</f>
        <v>0</v>
      </c>
      <c r="OVY42" s="536">
        <f>ROUND(Eigenmischungen!OWJ46,1)</f>
        <v>0</v>
      </c>
      <c r="OVZ42" s="536">
        <f>ROUND(Eigenmischungen!OWK46,1)</f>
        <v>0</v>
      </c>
      <c r="OWA42" s="536">
        <f>ROUND(Eigenmischungen!OWL46,1)</f>
        <v>0</v>
      </c>
      <c r="OWB42" s="536">
        <f>ROUND(Eigenmischungen!OWM46,1)</f>
        <v>0</v>
      </c>
      <c r="OWC42" s="536">
        <f>ROUND(Eigenmischungen!OWN46,1)</f>
        <v>0</v>
      </c>
      <c r="OWD42" s="536">
        <f>ROUND(Eigenmischungen!OWO46,1)</f>
        <v>0</v>
      </c>
      <c r="OWE42" s="536">
        <f>ROUND(Eigenmischungen!OWP46,1)</f>
        <v>0</v>
      </c>
      <c r="OWF42" s="536">
        <f>ROUND(Eigenmischungen!OWQ46,1)</f>
        <v>0</v>
      </c>
      <c r="OWG42" s="536">
        <f>ROUND(Eigenmischungen!OWR46,1)</f>
        <v>0</v>
      </c>
      <c r="OWH42" s="536">
        <f>ROUND(Eigenmischungen!OWS46,1)</f>
        <v>0</v>
      </c>
      <c r="OWI42" s="536">
        <f>ROUND(Eigenmischungen!OWT46,1)</f>
        <v>0</v>
      </c>
      <c r="OWJ42" s="536">
        <f>ROUND(Eigenmischungen!OWU46,1)</f>
        <v>0</v>
      </c>
      <c r="OWK42" s="536">
        <f>ROUND(Eigenmischungen!OWV46,1)</f>
        <v>0</v>
      </c>
      <c r="OWL42" s="536">
        <f>ROUND(Eigenmischungen!OWW46,1)</f>
        <v>0</v>
      </c>
      <c r="OWM42" s="536">
        <f>ROUND(Eigenmischungen!OWX46,1)</f>
        <v>0</v>
      </c>
      <c r="OWN42" s="536">
        <f>ROUND(Eigenmischungen!OWY46,1)</f>
        <v>0</v>
      </c>
      <c r="OWO42" s="536">
        <f>ROUND(Eigenmischungen!OWZ46,1)</f>
        <v>0</v>
      </c>
      <c r="OWP42" s="536">
        <f>ROUND(Eigenmischungen!OXA46,1)</f>
        <v>0</v>
      </c>
      <c r="OWQ42" s="536">
        <f>ROUND(Eigenmischungen!OXB46,1)</f>
        <v>0</v>
      </c>
      <c r="OWR42" s="536">
        <f>ROUND(Eigenmischungen!OXC46,1)</f>
        <v>0</v>
      </c>
      <c r="OWS42" s="536">
        <f>ROUND(Eigenmischungen!OXD46,1)</f>
        <v>0</v>
      </c>
      <c r="OWT42" s="536">
        <f>ROUND(Eigenmischungen!OXE46,1)</f>
        <v>0</v>
      </c>
      <c r="OWU42" s="536">
        <f>ROUND(Eigenmischungen!OXF46,1)</f>
        <v>0</v>
      </c>
      <c r="OWV42" s="536">
        <f>ROUND(Eigenmischungen!OXG46,1)</f>
        <v>0</v>
      </c>
      <c r="OWW42" s="536">
        <f>ROUND(Eigenmischungen!OXH46,1)</f>
        <v>0</v>
      </c>
      <c r="OWX42" s="536">
        <f>ROUND(Eigenmischungen!OXI46,1)</f>
        <v>0</v>
      </c>
      <c r="OWY42" s="536">
        <f>ROUND(Eigenmischungen!OXJ46,1)</f>
        <v>0</v>
      </c>
      <c r="OWZ42" s="536">
        <f>ROUND(Eigenmischungen!OXK46,1)</f>
        <v>0</v>
      </c>
      <c r="OXA42" s="536">
        <f>ROUND(Eigenmischungen!OXL46,1)</f>
        <v>0</v>
      </c>
      <c r="OXB42" s="536">
        <f>ROUND(Eigenmischungen!OXM46,1)</f>
        <v>0</v>
      </c>
      <c r="OXC42" s="536">
        <f>ROUND(Eigenmischungen!OXN46,1)</f>
        <v>0</v>
      </c>
      <c r="OXD42" s="536">
        <f>ROUND(Eigenmischungen!OXO46,1)</f>
        <v>0</v>
      </c>
      <c r="OXE42" s="536">
        <f>ROUND(Eigenmischungen!OXP46,1)</f>
        <v>0</v>
      </c>
      <c r="OXF42" s="536">
        <f>ROUND(Eigenmischungen!OXQ46,1)</f>
        <v>0</v>
      </c>
      <c r="OXG42" s="536">
        <f>ROUND(Eigenmischungen!OXR46,1)</f>
        <v>0</v>
      </c>
      <c r="OXH42" s="536">
        <f>ROUND(Eigenmischungen!OXS46,1)</f>
        <v>0</v>
      </c>
      <c r="OXI42" s="536">
        <f>ROUND(Eigenmischungen!OXT46,1)</f>
        <v>0</v>
      </c>
      <c r="OXJ42" s="536">
        <f>ROUND(Eigenmischungen!OXU46,1)</f>
        <v>0</v>
      </c>
      <c r="OXK42" s="536">
        <f>ROUND(Eigenmischungen!OXV46,1)</f>
        <v>0</v>
      </c>
      <c r="OXL42" s="536">
        <f>ROUND(Eigenmischungen!OXW46,1)</f>
        <v>0</v>
      </c>
      <c r="OXM42" s="536">
        <f>ROUND(Eigenmischungen!OXX46,1)</f>
        <v>0</v>
      </c>
      <c r="OXN42" s="536">
        <f>ROUND(Eigenmischungen!OXY46,1)</f>
        <v>0</v>
      </c>
      <c r="OXO42" s="536">
        <f>ROUND(Eigenmischungen!OXZ46,1)</f>
        <v>0</v>
      </c>
      <c r="OXP42" s="536">
        <f>ROUND(Eigenmischungen!OYA46,1)</f>
        <v>0</v>
      </c>
      <c r="OXQ42" s="536">
        <f>ROUND(Eigenmischungen!OYB46,1)</f>
        <v>0</v>
      </c>
      <c r="OXR42" s="536">
        <f>ROUND(Eigenmischungen!OYC46,1)</f>
        <v>0</v>
      </c>
      <c r="OXS42" s="536">
        <f>ROUND(Eigenmischungen!OYD46,1)</f>
        <v>0</v>
      </c>
      <c r="OXT42" s="536">
        <f>ROUND(Eigenmischungen!OYE46,1)</f>
        <v>0</v>
      </c>
      <c r="OXU42" s="536">
        <f>ROUND(Eigenmischungen!OYF46,1)</f>
        <v>0</v>
      </c>
      <c r="OXV42" s="536">
        <f>ROUND(Eigenmischungen!OYG46,1)</f>
        <v>0</v>
      </c>
      <c r="OXW42" s="536">
        <f>ROUND(Eigenmischungen!OYH46,1)</f>
        <v>0</v>
      </c>
      <c r="OXX42" s="536">
        <f>ROUND(Eigenmischungen!OYI46,1)</f>
        <v>0</v>
      </c>
      <c r="OXY42" s="536">
        <f>ROUND(Eigenmischungen!OYJ46,1)</f>
        <v>0</v>
      </c>
      <c r="OXZ42" s="536">
        <f>ROUND(Eigenmischungen!OYK46,1)</f>
        <v>0</v>
      </c>
      <c r="OYA42" s="536">
        <f>ROUND(Eigenmischungen!OYL46,1)</f>
        <v>0</v>
      </c>
      <c r="OYB42" s="536">
        <f>ROUND(Eigenmischungen!OYM46,1)</f>
        <v>0</v>
      </c>
      <c r="OYC42" s="536">
        <f>ROUND(Eigenmischungen!OYN46,1)</f>
        <v>0</v>
      </c>
      <c r="OYD42" s="536">
        <f>ROUND(Eigenmischungen!OYO46,1)</f>
        <v>0</v>
      </c>
      <c r="OYE42" s="536">
        <f>ROUND(Eigenmischungen!OYP46,1)</f>
        <v>0</v>
      </c>
      <c r="OYF42" s="536">
        <f>ROUND(Eigenmischungen!OYQ46,1)</f>
        <v>0</v>
      </c>
      <c r="OYG42" s="536">
        <f>ROUND(Eigenmischungen!OYR46,1)</f>
        <v>0</v>
      </c>
      <c r="OYH42" s="536">
        <f>ROUND(Eigenmischungen!OYS46,1)</f>
        <v>0</v>
      </c>
      <c r="OYI42" s="536">
        <f>ROUND(Eigenmischungen!OYT46,1)</f>
        <v>0</v>
      </c>
      <c r="OYJ42" s="536">
        <f>ROUND(Eigenmischungen!OYU46,1)</f>
        <v>0</v>
      </c>
      <c r="OYK42" s="536">
        <f>ROUND(Eigenmischungen!OYV46,1)</f>
        <v>0</v>
      </c>
      <c r="OYL42" s="536">
        <f>ROUND(Eigenmischungen!OYW46,1)</f>
        <v>0</v>
      </c>
      <c r="OYM42" s="536">
        <f>ROUND(Eigenmischungen!OYX46,1)</f>
        <v>0</v>
      </c>
      <c r="OYN42" s="536">
        <f>ROUND(Eigenmischungen!OYY46,1)</f>
        <v>0</v>
      </c>
      <c r="OYO42" s="536">
        <f>ROUND(Eigenmischungen!OYZ46,1)</f>
        <v>0</v>
      </c>
      <c r="OYP42" s="536">
        <f>ROUND(Eigenmischungen!OZA46,1)</f>
        <v>0</v>
      </c>
      <c r="OYQ42" s="536">
        <f>ROUND(Eigenmischungen!OZB46,1)</f>
        <v>0</v>
      </c>
      <c r="OYR42" s="536">
        <f>ROUND(Eigenmischungen!OZC46,1)</f>
        <v>0</v>
      </c>
      <c r="OYS42" s="536">
        <f>ROUND(Eigenmischungen!OZD46,1)</f>
        <v>0</v>
      </c>
      <c r="OYT42" s="536">
        <f>ROUND(Eigenmischungen!OZE46,1)</f>
        <v>0</v>
      </c>
      <c r="OYU42" s="536">
        <f>ROUND(Eigenmischungen!OZF46,1)</f>
        <v>0</v>
      </c>
      <c r="OYV42" s="536">
        <f>ROUND(Eigenmischungen!OZG46,1)</f>
        <v>0</v>
      </c>
      <c r="OYW42" s="536">
        <f>ROUND(Eigenmischungen!OZH46,1)</f>
        <v>0</v>
      </c>
      <c r="OYX42" s="536">
        <f>ROUND(Eigenmischungen!OZI46,1)</f>
        <v>0</v>
      </c>
      <c r="OYY42" s="536">
        <f>ROUND(Eigenmischungen!OZJ46,1)</f>
        <v>0</v>
      </c>
      <c r="OYZ42" s="536">
        <f>ROUND(Eigenmischungen!OZK46,1)</f>
        <v>0</v>
      </c>
      <c r="OZA42" s="536">
        <f>ROUND(Eigenmischungen!OZL46,1)</f>
        <v>0</v>
      </c>
      <c r="OZB42" s="536">
        <f>ROUND(Eigenmischungen!OZM46,1)</f>
        <v>0</v>
      </c>
      <c r="OZC42" s="536">
        <f>ROUND(Eigenmischungen!OZN46,1)</f>
        <v>0</v>
      </c>
      <c r="OZD42" s="536">
        <f>ROUND(Eigenmischungen!OZO46,1)</f>
        <v>0</v>
      </c>
      <c r="OZE42" s="536">
        <f>ROUND(Eigenmischungen!OZP46,1)</f>
        <v>0</v>
      </c>
      <c r="OZF42" s="536">
        <f>ROUND(Eigenmischungen!OZQ46,1)</f>
        <v>0</v>
      </c>
      <c r="OZG42" s="536">
        <f>ROUND(Eigenmischungen!OZR46,1)</f>
        <v>0</v>
      </c>
      <c r="OZH42" s="536">
        <f>ROUND(Eigenmischungen!OZS46,1)</f>
        <v>0</v>
      </c>
      <c r="OZI42" s="536">
        <f>ROUND(Eigenmischungen!OZT46,1)</f>
        <v>0</v>
      </c>
      <c r="OZJ42" s="536">
        <f>ROUND(Eigenmischungen!OZU46,1)</f>
        <v>0</v>
      </c>
      <c r="OZK42" s="536">
        <f>ROUND(Eigenmischungen!OZV46,1)</f>
        <v>0</v>
      </c>
      <c r="OZL42" s="536">
        <f>ROUND(Eigenmischungen!OZW46,1)</f>
        <v>0</v>
      </c>
      <c r="OZM42" s="536">
        <f>ROUND(Eigenmischungen!OZX46,1)</f>
        <v>0</v>
      </c>
      <c r="OZN42" s="536">
        <f>ROUND(Eigenmischungen!OZY46,1)</f>
        <v>0</v>
      </c>
      <c r="OZO42" s="536">
        <f>ROUND(Eigenmischungen!OZZ46,1)</f>
        <v>0</v>
      </c>
      <c r="OZP42" s="536">
        <f>ROUND(Eigenmischungen!PAA46,1)</f>
        <v>0</v>
      </c>
      <c r="OZQ42" s="536">
        <f>ROUND(Eigenmischungen!PAB46,1)</f>
        <v>0</v>
      </c>
      <c r="OZR42" s="536">
        <f>ROUND(Eigenmischungen!PAC46,1)</f>
        <v>0</v>
      </c>
      <c r="OZS42" s="536">
        <f>ROUND(Eigenmischungen!PAD46,1)</f>
        <v>0</v>
      </c>
      <c r="OZT42" s="536">
        <f>ROUND(Eigenmischungen!PAE46,1)</f>
        <v>0</v>
      </c>
      <c r="OZU42" s="536">
        <f>ROUND(Eigenmischungen!PAF46,1)</f>
        <v>0</v>
      </c>
      <c r="OZV42" s="536">
        <f>ROUND(Eigenmischungen!PAG46,1)</f>
        <v>0</v>
      </c>
      <c r="OZW42" s="536">
        <f>ROUND(Eigenmischungen!PAH46,1)</f>
        <v>0</v>
      </c>
      <c r="OZX42" s="536">
        <f>ROUND(Eigenmischungen!PAI46,1)</f>
        <v>0</v>
      </c>
      <c r="OZY42" s="536">
        <f>ROUND(Eigenmischungen!PAJ46,1)</f>
        <v>0</v>
      </c>
      <c r="OZZ42" s="536">
        <f>ROUND(Eigenmischungen!PAK46,1)</f>
        <v>0</v>
      </c>
      <c r="PAA42" s="536">
        <f>ROUND(Eigenmischungen!PAL46,1)</f>
        <v>0</v>
      </c>
      <c r="PAB42" s="536">
        <f>ROUND(Eigenmischungen!PAM46,1)</f>
        <v>0</v>
      </c>
      <c r="PAC42" s="536">
        <f>ROUND(Eigenmischungen!PAN46,1)</f>
        <v>0</v>
      </c>
      <c r="PAD42" s="536">
        <f>ROUND(Eigenmischungen!PAO46,1)</f>
        <v>0</v>
      </c>
      <c r="PAE42" s="536">
        <f>ROUND(Eigenmischungen!PAP46,1)</f>
        <v>0</v>
      </c>
      <c r="PAF42" s="536">
        <f>ROUND(Eigenmischungen!PAQ46,1)</f>
        <v>0</v>
      </c>
      <c r="PAG42" s="536">
        <f>ROUND(Eigenmischungen!PAR46,1)</f>
        <v>0</v>
      </c>
      <c r="PAH42" s="536">
        <f>ROUND(Eigenmischungen!PAS46,1)</f>
        <v>0</v>
      </c>
      <c r="PAI42" s="536">
        <f>ROUND(Eigenmischungen!PAT46,1)</f>
        <v>0</v>
      </c>
      <c r="PAJ42" s="536">
        <f>ROUND(Eigenmischungen!PAU46,1)</f>
        <v>0</v>
      </c>
      <c r="PAK42" s="536">
        <f>ROUND(Eigenmischungen!PAV46,1)</f>
        <v>0</v>
      </c>
      <c r="PAL42" s="536">
        <f>ROUND(Eigenmischungen!PAW46,1)</f>
        <v>0</v>
      </c>
      <c r="PAM42" s="536">
        <f>ROUND(Eigenmischungen!PAX46,1)</f>
        <v>0</v>
      </c>
      <c r="PAN42" s="536">
        <f>ROUND(Eigenmischungen!PAY46,1)</f>
        <v>0</v>
      </c>
      <c r="PAO42" s="536">
        <f>ROUND(Eigenmischungen!PAZ46,1)</f>
        <v>0</v>
      </c>
      <c r="PAP42" s="536">
        <f>ROUND(Eigenmischungen!PBA46,1)</f>
        <v>0</v>
      </c>
      <c r="PAQ42" s="536">
        <f>ROUND(Eigenmischungen!PBB46,1)</f>
        <v>0</v>
      </c>
      <c r="PAR42" s="536">
        <f>ROUND(Eigenmischungen!PBC46,1)</f>
        <v>0</v>
      </c>
      <c r="PAS42" s="536">
        <f>ROUND(Eigenmischungen!PBD46,1)</f>
        <v>0</v>
      </c>
      <c r="PAT42" s="536">
        <f>ROUND(Eigenmischungen!PBE46,1)</f>
        <v>0</v>
      </c>
      <c r="PAU42" s="536">
        <f>ROUND(Eigenmischungen!PBF46,1)</f>
        <v>0</v>
      </c>
      <c r="PAV42" s="536">
        <f>ROUND(Eigenmischungen!PBG46,1)</f>
        <v>0</v>
      </c>
      <c r="PAW42" s="536">
        <f>ROUND(Eigenmischungen!PBH46,1)</f>
        <v>0</v>
      </c>
      <c r="PAX42" s="536">
        <f>ROUND(Eigenmischungen!PBI46,1)</f>
        <v>0</v>
      </c>
      <c r="PAY42" s="536">
        <f>ROUND(Eigenmischungen!PBJ46,1)</f>
        <v>0</v>
      </c>
      <c r="PAZ42" s="536">
        <f>ROUND(Eigenmischungen!PBK46,1)</f>
        <v>0</v>
      </c>
      <c r="PBA42" s="536">
        <f>ROUND(Eigenmischungen!PBL46,1)</f>
        <v>0</v>
      </c>
      <c r="PBB42" s="536">
        <f>ROUND(Eigenmischungen!PBM46,1)</f>
        <v>0</v>
      </c>
      <c r="PBC42" s="536">
        <f>ROUND(Eigenmischungen!PBN46,1)</f>
        <v>0</v>
      </c>
      <c r="PBD42" s="536">
        <f>ROUND(Eigenmischungen!PBO46,1)</f>
        <v>0</v>
      </c>
      <c r="PBE42" s="536">
        <f>ROUND(Eigenmischungen!PBP46,1)</f>
        <v>0</v>
      </c>
      <c r="PBF42" s="536">
        <f>ROUND(Eigenmischungen!PBQ46,1)</f>
        <v>0</v>
      </c>
      <c r="PBG42" s="536">
        <f>ROUND(Eigenmischungen!PBR46,1)</f>
        <v>0</v>
      </c>
      <c r="PBH42" s="536">
        <f>ROUND(Eigenmischungen!PBS46,1)</f>
        <v>0</v>
      </c>
      <c r="PBI42" s="536">
        <f>ROUND(Eigenmischungen!PBT46,1)</f>
        <v>0</v>
      </c>
      <c r="PBJ42" s="536">
        <f>ROUND(Eigenmischungen!PBU46,1)</f>
        <v>0</v>
      </c>
      <c r="PBK42" s="536">
        <f>ROUND(Eigenmischungen!PBV46,1)</f>
        <v>0</v>
      </c>
      <c r="PBL42" s="536">
        <f>ROUND(Eigenmischungen!PBW46,1)</f>
        <v>0</v>
      </c>
      <c r="PBM42" s="536">
        <f>ROUND(Eigenmischungen!PBX46,1)</f>
        <v>0</v>
      </c>
      <c r="PBN42" s="536">
        <f>ROUND(Eigenmischungen!PBY46,1)</f>
        <v>0</v>
      </c>
      <c r="PBO42" s="536">
        <f>ROUND(Eigenmischungen!PBZ46,1)</f>
        <v>0</v>
      </c>
      <c r="PBP42" s="536">
        <f>ROUND(Eigenmischungen!PCA46,1)</f>
        <v>0</v>
      </c>
      <c r="PBQ42" s="536">
        <f>ROUND(Eigenmischungen!PCB46,1)</f>
        <v>0</v>
      </c>
      <c r="PBR42" s="536">
        <f>ROUND(Eigenmischungen!PCC46,1)</f>
        <v>0</v>
      </c>
      <c r="PBS42" s="536">
        <f>ROUND(Eigenmischungen!PCD46,1)</f>
        <v>0</v>
      </c>
      <c r="PBT42" s="536">
        <f>ROUND(Eigenmischungen!PCE46,1)</f>
        <v>0</v>
      </c>
      <c r="PBU42" s="536">
        <f>ROUND(Eigenmischungen!PCF46,1)</f>
        <v>0</v>
      </c>
      <c r="PBV42" s="536">
        <f>ROUND(Eigenmischungen!PCG46,1)</f>
        <v>0</v>
      </c>
      <c r="PBW42" s="536">
        <f>ROUND(Eigenmischungen!PCH46,1)</f>
        <v>0</v>
      </c>
      <c r="PBX42" s="536">
        <f>ROUND(Eigenmischungen!PCI46,1)</f>
        <v>0</v>
      </c>
      <c r="PBY42" s="536">
        <f>ROUND(Eigenmischungen!PCJ46,1)</f>
        <v>0</v>
      </c>
      <c r="PBZ42" s="536">
        <f>ROUND(Eigenmischungen!PCK46,1)</f>
        <v>0</v>
      </c>
      <c r="PCA42" s="536">
        <f>ROUND(Eigenmischungen!PCL46,1)</f>
        <v>0</v>
      </c>
      <c r="PCB42" s="536">
        <f>ROUND(Eigenmischungen!PCM46,1)</f>
        <v>0</v>
      </c>
      <c r="PCC42" s="536">
        <f>ROUND(Eigenmischungen!PCN46,1)</f>
        <v>0</v>
      </c>
      <c r="PCD42" s="536">
        <f>ROUND(Eigenmischungen!PCO46,1)</f>
        <v>0</v>
      </c>
      <c r="PCE42" s="536">
        <f>ROUND(Eigenmischungen!PCP46,1)</f>
        <v>0</v>
      </c>
      <c r="PCF42" s="536">
        <f>ROUND(Eigenmischungen!PCQ46,1)</f>
        <v>0</v>
      </c>
      <c r="PCG42" s="536">
        <f>ROUND(Eigenmischungen!PCR46,1)</f>
        <v>0</v>
      </c>
      <c r="PCH42" s="536">
        <f>ROUND(Eigenmischungen!PCS46,1)</f>
        <v>0</v>
      </c>
      <c r="PCI42" s="536">
        <f>ROUND(Eigenmischungen!PCT46,1)</f>
        <v>0</v>
      </c>
      <c r="PCJ42" s="536">
        <f>ROUND(Eigenmischungen!PCU46,1)</f>
        <v>0</v>
      </c>
      <c r="PCK42" s="536">
        <f>ROUND(Eigenmischungen!PCV46,1)</f>
        <v>0</v>
      </c>
      <c r="PCL42" s="536">
        <f>ROUND(Eigenmischungen!PCW46,1)</f>
        <v>0</v>
      </c>
      <c r="PCM42" s="536">
        <f>ROUND(Eigenmischungen!PCX46,1)</f>
        <v>0</v>
      </c>
      <c r="PCN42" s="536">
        <f>ROUND(Eigenmischungen!PCY46,1)</f>
        <v>0</v>
      </c>
      <c r="PCO42" s="536">
        <f>ROUND(Eigenmischungen!PCZ46,1)</f>
        <v>0</v>
      </c>
      <c r="PCP42" s="536">
        <f>ROUND(Eigenmischungen!PDA46,1)</f>
        <v>0</v>
      </c>
      <c r="PCQ42" s="536">
        <f>ROUND(Eigenmischungen!PDB46,1)</f>
        <v>0</v>
      </c>
      <c r="PCR42" s="536">
        <f>ROUND(Eigenmischungen!PDC46,1)</f>
        <v>0</v>
      </c>
      <c r="PCS42" s="536">
        <f>ROUND(Eigenmischungen!PDD46,1)</f>
        <v>0</v>
      </c>
      <c r="PCT42" s="536">
        <f>ROUND(Eigenmischungen!PDE46,1)</f>
        <v>0</v>
      </c>
      <c r="PCU42" s="536">
        <f>ROUND(Eigenmischungen!PDF46,1)</f>
        <v>0</v>
      </c>
      <c r="PCV42" s="536">
        <f>ROUND(Eigenmischungen!PDG46,1)</f>
        <v>0</v>
      </c>
      <c r="PCW42" s="536">
        <f>ROUND(Eigenmischungen!PDH46,1)</f>
        <v>0</v>
      </c>
      <c r="PCX42" s="536">
        <f>ROUND(Eigenmischungen!PDI46,1)</f>
        <v>0</v>
      </c>
      <c r="PCY42" s="536">
        <f>ROUND(Eigenmischungen!PDJ46,1)</f>
        <v>0</v>
      </c>
      <c r="PCZ42" s="536">
        <f>ROUND(Eigenmischungen!PDK46,1)</f>
        <v>0</v>
      </c>
      <c r="PDA42" s="536">
        <f>ROUND(Eigenmischungen!PDL46,1)</f>
        <v>0</v>
      </c>
      <c r="PDB42" s="536">
        <f>ROUND(Eigenmischungen!PDM46,1)</f>
        <v>0</v>
      </c>
      <c r="PDC42" s="536">
        <f>ROUND(Eigenmischungen!PDN46,1)</f>
        <v>0</v>
      </c>
      <c r="PDD42" s="536">
        <f>ROUND(Eigenmischungen!PDO46,1)</f>
        <v>0</v>
      </c>
      <c r="PDE42" s="536">
        <f>ROUND(Eigenmischungen!PDP46,1)</f>
        <v>0</v>
      </c>
      <c r="PDF42" s="536">
        <f>ROUND(Eigenmischungen!PDQ46,1)</f>
        <v>0</v>
      </c>
      <c r="PDG42" s="536">
        <f>ROUND(Eigenmischungen!PDR46,1)</f>
        <v>0</v>
      </c>
      <c r="PDH42" s="536">
        <f>ROUND(Eigenmischungen!PDS46,1)</f>
        <v>0</v>
      </c>
      <c r="PDI42" s="536">
        <f>ROUND(Eigenmischungen!PDT46,1)</f>
        <v>0</v>
      </c>
      <c r="PDJ42" s="536">
        <f>ROUND(Eigenmischungen!PDU46,1)</f>
        <v>0</v>
      </c>
      <c r="PDK42" s="536">
        <f>ROUND(Eigenmischungen!PDV46,1)</f>
        <v>0</v>
      </c>
      <c r="PDL42" s="536">
        <f>ROUND(Eigenmischungen!PDW46,1)</f>
        <v>0</v>
      </c>
      <c r="PDM42" s="536">
        <f>ROUND(Eigenmischungen!PDX46,1)</f>
        <v>0</v>
      </c>
      <c r="PDN42" s="536">
        <f>ROUND(Eigenmischungen!PDY46,1)</f>
        <v>0</v>
      </c>
      <c r="PDO42" s="536">
        <f>ROUND(Eigenmischungen!PDZ46,1)</f>
        <v>0</v>
      </c>
      <c r="PDP42" s="536">
        <f>ROUND(Eigenmischungen!PEA46,1)</f>
        <v>0</v>
      </c>
      <c r="PDQ42" s="536">
        <f>ROUND(Eigenmischungen!PEB46,1)</f>
        <v>0</v>
      </c>
      <c r="PDR42" s="536">
        <f>ROUND(Eigenmischungen!PEC46,1)</f>
        <v>0</v>
      </c>
      <c r="PDS42" s="536">
        <f>ROUND(Eigenmischungen!PED46,1)</f>
        <v>0</v>
      </c>
      <c r="PDT42" s="536">
        <f>ROUND(Eigenmischungen!PEE46,1)</f>
        <v>0</v>
      </c>
      <c r="PDU42" s="536">
        <f>ROUND(Eigenmischungen!PEF46,1)</f>
        <v>0</v>
      </c>
      <c r="PDV42" s="536">
        <f>ROUND(Eigenmischungen!PEG46,1)</f>
        <v>0</v>
      </c>
      <c r="PDW42" s="536">
        <f>ROUND(Eigenmischungen!PEH46,1)</f>
        <v>0</v>
      </c>
      <c r="PDX42" s="536">
        <f>ROUND(Eigenmischungen!PEI46,1)</f>
        <v>0</v>
      </c>
      <c r="PDY42" s="536">
        <f>ROUND(Eigenmischungen!PEJ46,1)</f>
        <v>0</v>
      </c>
      <c r="PDZ42" s="536">
        <f>ROUND(Eigenmischungen!PEK46,1)</f>
        <v>0</v>
      </c>
      <c r="PEA42" s="536">
        <f>ROUND(Eigenmischungen!PEL46,1)</f>
        <v>0</v>
      </c>
      <c r="PEB42" s="536">
        <f>ROUND(Eigenmischungen!PEM46,1)</f>
        <v>0</v>
      </c>
      <c r="PEC42" s="536">
        <f>ROUND(Eigenmischungen!PEN46,1)</f>
        <v>0</v>
      </c>
      <c r="PED42" s="536">
        <f>ROUND(Eigenmischungen!PEO46,1)</f>
        <v>0</v>
      </c>
      <c r="PEE42" s="536">
        <f>ROUND(Eigenmischungen!PEP46,1)</f>
        <v>0</v>
      </c>
      <c r="PEF42" s="536">
        <f>ROUND(Eigenmischungen!PEQ46,1)</f>
        <v>0</v>
      </c>
      <c r="PEG42" s="536">
        <f>ROUND(Eigenmischungen!PER46,1)</f>
        <v>0</v>
      </c>
      <c r="PEH42" s="536">
        <f>ROUND(Eigenmischungen!PES46,1)</f>
        <v>0</v>
      </c>
      <c r="PEI42" s="536">
        <f>ROUND(Eigenmischungen!PET46,1)</f>
        <v>0</v>
      </c>
      <c r="PEJ42" s="536">
        <f>ROUND(Eigenmischungen!PEU46,1)</f>
        <v>0</v>
      </c>
      <c r="PEK42" s="536">
        <f>ROUND(Eigenmischungen!PEV46,1)</f>
        <v>0</v>
      </c>
      <c r="PEL42" s="536">
        <f>ROUND(Eigenmischungen!PEW46,1)</f>
        <v>0</v>
      </c>
      <c r="PEM42" s="536">
        <f>ROUND(Eigenmischungen!PEX46,1)</f>
        <v>0</v>
      </c>
      <c r="PEN42" s="536">
        <f>ROUND(Eigenmischungen!PEY46,1)</f>
        <v>0</v>
      </c>
      <c r="PEO42" s="536">
        <f>ROUND(Eigenmischungen!PEZ46,1)</f>
        <v>0</v>
      </c>
      <c r="PEP42" s="536">
        <f>ROUND(Eigenmischungen!PFA46,1)</f>
        <v>0</v>
      </c>
      <c r="PEQ42" s="536">
        <f>ROUND(Eigenmischungen!PFB46,1)</f>
        <v>0</v>
      </c>
      <c r="PER42" s="536">
        <f>ROUND(Eigenmischungen!PFC46,1)</f>
        <v>0</v>
      </c>
      <c r="PES42" s="536">
        <f>ROUND(Eigenmischungen!PFD46,1)</f>
        <v>0</v>
      </c>
      <c r="PET42" s="536">
        <f>ROUND(Eigenmischungen!PFE46,1)</f>
        <v>0</v>
      </c>
      <c r="PEU42" s="536">
        <f>ROUND(Eigenmischungen!PFF46,1)</f>
        <v>0</v>
      </c>
      <c r="PEV42" s="536">
        <f>ROUND(Eigenmischungen!PFG46,1)</f>
        <v>0</v>
      </c>
      <c r="PEW42" s="536">
        <f>ROUND(Eigenmischungen!PFH46,1)</f>
        <v>0</v>
      </c>
      <c r="PEX42" s="536">
        <f>ROUND(Eigenmischungen!PFI46,1)</f>
        <v>0</v>
      </c>
      <c r="PEY42" s="536">
        <f>ROUND(Eigenmischungen!PFJ46,1)</f>
        <v>0</v>
      </c>
      <c r="PEZ42" s="536">
        <f>ROUND(Eigenmischungen!PFK46,1)</f>
        <v>0</v>
      </c>
      <c r="PFA42" s="536">
        <f>ROUND(Eigenmischungen!PFL46,1)</f>
        <v>0</v>
      </c>
      <c r="PFB42" s="536">
        <f>ROUND(Eigenmischungen!PFM46,1)</f>
        <v>0</v>
      </c>
      <c r="PFC42" s="536">
        <f>ROUND(Eigenmischungen!PFN46,1)</f>
        <v>0</v>
      </c>
      <c r="PFD42" s="536">
        <f>ROUND(Eigenmischungen!PFO46,1)</f>
        <v>0</v>
      </c>
      <c r="PFE42" s="536">
        <f>ROUND(Eigenmischungen!PFP46,1)</f>
        <v>0</v>
      </c>
      <c r="PFF42" s="536">
        <f>ROUND(Eigenmischungen!PFQ46,1)</f>
        <v>0</v>
      </c>
      <c r="PFG42" s="536">
        <f>ROUND(Eigenmischungen!PFR46,1)</f>
        <v>0</v>
      </c>
      <c r="PFH42" s="536">
        <f>ROUND(Eigenmischungen!PFS46,1)</f>
        <v>0</v>
      </c>
      <c r="PFI42" s="536">
        <f>ROUND(Eigenmischungen!PFT46,1)</f>
        <v>0</v>
      </c>
      <c r="PFJ42" s="536">
        <f>ROUND(Eigenmischungen!PFU46,1)</f>
        <v>0</v>
      </c>
      <c r="PFK42" s="536">
        <f>ROUND(Eigenmischungen!PFV46,1)</f>
        <v>0</v>
      </c>
      <c r="PFL42" s="536">
        <f>ROUND(Eigenmischungen!PFW46,1)</f>
        <v>0</v>
      </c>
      <c r="PFM42" s="536">
        <f>ROUND(Eigenmischungen!PFX46,1)</f>
        <v>0</v>
      </c>
      <c r="PFN42" s="536">
        <f>ROUND(Eigenmischungen!PFY46,1)</f>
        <v>0</v>
      </c>
      <c r="PFO42" s="536">
        <f>ROUND(Eigenmischungen!PFZ46,1)</f>
        <v>0</v>
      </c>
      <c r="PFP42" s="536">
        <f>ROUND(Eigenmischungen!PGA46,1)</f>
        <v>0</v>
      </c>
      <c r="PFQ42" s="536">
        <f>ROUND(Eigenmischungen!PGB46,1)</f>
        <v>0</v>
      </c>
      <c r="PFR42" s="536">
        <f>ROUND(Eigenmischungen!PGC46,1)</f>
        <v>0</v>
      </c>
      <c r="PFS42" s="536">
        <f>ROUND(Eigenmischungen!PGD46,1)</f>
        <v>0</v>
      </c>
      <c r="PFT42" s="536">
        <f>ROUND(Eigenmischungen!PGE46,1)</f>
        <v>0</v>
      </c>
      <c r="PFU42" s="536">
        <f>ROUND(Eigenmischungen!PGF46,1)</f>
        <v>0</v>
      </c>
      <c r="PFV42" s="536">
        <f>ROUND(Eigenmischungen!PGG46,1)</f>
        <v>0</v>
      </c>
      <c r="PFW42" s="536">
        <f>ROUND(Eigenmischungen!PGH46,1)</f>
        <v>0</v>
      </c>
      <c r="PFX42" s="536">
        <f>ROUND(Eigenmischungen!PGI46,1)</f>
        <v>0</v>
      </c>
      <c r="PFY42" s="536">
        <f>ROUND(Eigenmischungen!PGJ46,1)</f>
        <v>0</v>
      </c>
      <c r="PFZ42" s="536">
        <f>ROUND(Eigenmischungen!PGK46,1)</f>
        <v>0</v>
      </c>
      <c r="PGA42" s="536">
        <f>ROUND(Eigenmischungen!PGL46,1)</f>
        <v>0</v>
      </c>
      <c r="PGB42" s="536">
        <f>ROUND(Eigenmischungen!PGM46,1)</f>
        <v>0</v>
      </c>
      <c r="PGC42" s="536">
        <f>ROUND(Eigenmischungen!PGN46,1)</f>
        <v>0</v>
      </c>
      <c r="PGD42" s="536">
        <f>ROUND(Eigenmischungen!PGO46,1)</f>
        <v>0</v>
      </c>
      <c r="PGE42" s="536">
        <f>ROUND(Eigenmischungen!PGP46,1)</f>
        <v>0</v>
      </c>
      <c r="PGF42" s="536">
        <f>ROUND(Eigenmischungen!PGQ46,1)</f>
        <v>0</v>
      </c>
      <c r="PGG42" s="536">
        <f>ROUND(Eigenmischungen!PGR46,1)</f>
        <v>0</v>
      </c>
      <c r="PGH42" s="536">
        <f>ROUND(Eigenmischungen!PGS46,1)</f>
        <v>0</v>
      </c>
      <c r="PGI42" s="536">
        <f>ROUND(Eigenmischungen!PGT46,1)</f>
        <v>0</v>
      </c>
      <c r="PGJ42" s="536">
        <f>ROUND(Eigenmischungen!PGU46,1)</f>
        <v>0</v>
      </c>
      <c r="PGK42" s="536">
        <f>ROUND(Eigenmischungen!PGV46,1)</f>
        <v>0</v>
      </c>
      <c r="PGL42" s="536">
        <f>ROUND(Eigenmischungen!PGW46,1)</f>
        <v>0</v>
      </c>
      <c r="PGM42" s="536">
        <f>ROUND(Eigenmischungen!PGX46,1)</f>
        <v>0</v>
      </c>
      <c r="PGN42" s="536">
        <f>ROUND(Eigenmischungen!PGY46,1)</f>
        <v>0</v>
      </c>
      <c r="PGO42" s="536">
        <f>ROUND(Eigenmischungen!PGZ46,1)</f>
        <v>0</v>
      </c>
      <c r="PGP42" s="536">
        <f>ROUND(Eigenmischungen!PHA46,1)</f>
        <v>0</v>
      </c>
      <c r="PGQ42" s="536">
        <f>ROUND(Eigenmischungen!PHB46,1)</f>
        <v>0</v>
      </c>
      <c r="PGR42" s="536">
        <f>ROUND(Eigenmischungen!PHC46,1)</f>
        <v>0</v>
      </c>
      <c r="PGS42" s="536">
        <f>ROUND(Eigenmischungen!PHD46,1)</f>
        <v>0</v>
      </c>
      <c r="PGT42" s="536">
        <f>ROUND(Eigenmischungen!PHE46,1)</f>
        <v>0</v>
      </c>
      <c r="PGU42" s="536">
        <f>ROUND(Eigenmischungen!PHF46,1)</f>
        <v>0</v>
      </c>
      <c r="PGV42" s="536">
        <f>ROUND(Eigenmischungen!PHG46,1)</f>
        <v>0</v>
      </c>
      <c r="PGW42" s="536">
        <f>ROUND(Eigenmischungen!PHH46,1)</f>
        <v>0</v>
      </c>
      <c r="PGX42" s="536">
        <f>ROUND(Eigenmischungen!PHI46,1)</f>
        <v>0</v>
      </c>
      <c r="PGY42" s="536">
        <f>ROUND(Eigenmischungen!PHJ46,1)</f>
        <v>0</v>
      </c>
      <c r="PGZ42" s="536">
        <f>ROUND(Eigenmischungen!PHK46,1)</f>
        <v>0</v>
      </c>
      <c r="PHA42" s="536">
        <f>ROUND(Eigenmischungen!PHL46,1)</f>
        <v>0</v>
      </c>
      <c r="PHB42" s="536">
        <f>ROUND(Eigenmischungen!PHM46,1)</f>
        <v>0</v>
      </c>
      <c r="PHC42" s="536">
        <f>ROUND(Eigenmischungen!PHN46,1)</f>
        <v>0</v>
      </c>
      <c r="PHD42" s="536">
        <f>ROUND(Eigenmischungen!PHO46,1)</f>
        <v>0</v>
      </c>
      <c r="PHE42" s="536">
        <f>ROUND(Eigenmischungen!PHP46,1)</f>
        <v>0</v>
      </c>
      <c r="PHF42" s="536">
        <f>ROUND(Eigenmischungen!PHQ46,1)</f>
        <v>0</v>
      </c>
      <c r="PHG42" s="536">
        <f>ROUND(Eigenmischungen!PHR46,1)</f>
        <v>0</v>
      </c>
      <c r="PHH42" s="536">
        <f>ROUND(Eigenmischungen!PHS46,1)</f>
        <v>0</v>
      </c>
      <c r="PHI42" s="536">
        <f>ROUND(Eigenmischungen!PHT46,1)</f>
        <v>0</v>
      </c>
      <c r="PHJ42" s="536">
        <f>ROUND(Eigenmischungen!PHU46,1)</f>
        <v>0</v>
      </c>
      <c r="PHK42" s="536">
        <f>ROUND(Eigenmischungen!PHV46,1)</f>
        <v>0</v>
      </c>
      <c r="PHL42" s="536">
        <f>ROUND(Eigenmischungen!PHW46,1)</f>
        <v>0</v>
      </c>
      <c r="PHM42" s="536">
        <f>ROUND(Eigenmischungen!PHX46,1)</f>
        <v>0</v>
      </c>
      <c r="PHN42" s="536">
        <f>ROUND(Eigenmischungen!PHY46,1)</f>
        <v>0</v>
      </c>
      <c r="PHO42" s="536">
        <f>ROUND(Eigenmischungen!PHZ46,1)</f>
        <v>0</v>
      </c>
      <c r="PHP42" s="536">
        <f>ROUND(Eigenmischungen!PIA46,1)</f>
        <v>0</v>
      </c>
      <c r="PHQ42" s="536">
        <f>ROUND(Eigenmischungen!PIB46,1)</f>
        <v>0</v>
      </c>
      <c r="PHR42" s="536">
        <f>ROUND(Eigenmischungen!PIC46,1)</f>
        <v>0</v>
      </c>
      <c r="PHS42" s="536">
        <f>ROUND(Eigenmischungen!PID46,1)</f>
        <v>0</v>
      </c>
      <c r="PHT42" s="536">
        <f>ROUND(Eigenmischungen!PIE46,1)</f>
        <v>0</v>
      </c>
      <c r="PHU42" s="536">
        <f>ROUND(Eigenmischungen!PIF46,1)</f>
        <v>0</v>
      </c>
      <c r="PHV42" s="536">
        <f>ROUND(Eigenmischungen!PIG46,1)</f>
        <v>0</v>
      </c>
      <c r="PHW42" s="536">
        <f>ROUND(Eigenmischungen!PIH46,1)</f>
        <v>0</v>
      </c>
      <c r="PHX42" s="536">
        <f>ROUND(Eigenmischungen!PII46,1)</f>
        <v>0</v>
      </c>
      <c r="PHY42" s="536">
        <f>ROUND(Eigenmischungen!PIJ46,1)</f>
        <v>0</v>
      </c>
      <c r="PHZ42" s="536">
        <f>ROUND(Eigenmischungen!PIK46,1)</f>
        <v>0</v>
      </c>
      <c r="PIA42" s="536">
        <f>ROUND(Eigenmischungen!PIL46,1)</f>
        <v>0</v>
      </c>
      <c r="PIB42" s="536">
        <f>ROUND(Eigenmischungen!PIM46,1)</f>
        <v>0</v>
      </c>
      <c r="PIC42" s="536">
        <f>ROUND(Eigenmischungen!PIN46,1)</f>
        <v>0</v>
      </c>
      <c r="PID42" s="536">
        <f>ROUND(Eigenmischungen!PIO46,1)</f>
        <v>0</v>
      </c>
      <c r="PIE42" s="536">
        <f>ROUND(Eigenmischungen!PIP46,1)</f>
        <v>0</v>
      </c>
      <c r="PIF42" s="536">
        <f>ROUND(Eigenmischungen!PIQ46,1)</f>
        <v>0</v>
      </c>
      <c r="PIG42" s="536">
        <f>ROUND(Eigenmischungen!PIR46,1)</f>
        <v>0</v>
      </c>
      <c r="PIH42" s="536">
        <f>ROUND(Eigenmischungen!PIS46,1)</f>
        <v>0</v>
      </c>
      <c r="PII42" s="536">
        <f>ROUND(Eigenmischungen!PIT46,1)</f>
        <v>0</v>
      </c>
      <c r="PIJ42" s="536">
        <f>ROUND(Eigenmischungen!PIU46,1)</f>
        <v>0</v>
      </c>
      <c r="PIK42" s="536">
        <f>ROUND(Eigenmischungen!PIV46,1)</f>
        <v>0</v>
      </c>
      <c r="PIL42" s="536">
        <f>ROUND(Eigenmischungen!PIW46,1)</f>
        <v>0</v>
      </c>
      <c r="PIM42" s="536">
        <f>ROUND(Eigenmischungen!PIX46,1)</f>
        <v>0</v>
      </c>
      <c r="PIN42" s="536">
        <f>ROUND(Eigenmischungen!PIY46,1)</f>
        <v>0</v>
      </c>
      <c r="PIO42" s="536">
        <f>ROUND(Eigenmischungen!PIZ46,1)</f>
        <v>0</v>
      </c>
      <c r="PIP42" s="536">
        <f>ROUND(Eigenmischungen!PJA46,1)</f>
        <v>0</v>
      </c>
      <c r="PIQ42" s="536">
        <f>ROUND(Eigenmischungen!PJB46,1)</f>
        <v>0</v>
      </c>
      <c r="PIR42" s="536">
        <f>ROUND(Eigenmischungen!PJC46,1)</f>
        <v>0</v>
      </c>
      <c r="PIS42" s="536">
        <f>ROUND(Eigenmischungen!PJD46,1)</f>
        <v>0</v>
      </c>
      <c r="PIT42" s="536">
        <f>ROUND(Eigenmischungen!PJE46,1)</f>
        <v>0</v>
      </c>
      <c r="PIU42" s="536">
        <f>ROUND(Eigenmischungen!PJF46,1)</f>
        <v>0</v>
      </c>
      <c r="PIV42" s="536">
        <f>ROUND(Eigenmischungen!PJG46,1)</f>
        <v>0</v>
      </c>
      <c r="PIW42" s="536">
        <f>ROUND(Eigenmischungen!PJH46,1)</f>
        <v>0</v>
      </c>
      <c r="PIX42" s="536">
        <f>ROUND(Eigenmischungen!PJI46,1)</f>
        <v>0</v>
      </c>
      <c r="PIY42" s="536">
        <f>ROUND(Eigenmischungen!PJJ46,1)</f>
        <v>0</v>
      </c>
      <c r="PIZ42" s="536">
        <f>ROUND(Eigenmischungen!PJK46,1)</f>
        <v>0</v>
      </c>
      <c r="PJA42" s="536">
        <f>ROUND(Eigenmischungen!PJL46,1)</f>
        <v>0</v>
      </c>
      <c r="PJB42" s="536">
        <f>ROUND(Eigenmischungen!PJM46,1)</f>
        <v>0</v>
      </c>
      <c r="PJC42" s="536">
        <f>ROUND(Eigenmischungen!PJN46,1)</f>
        <v>0</v>
      </c>
      <c r="PJD42" s="536">
        <f>ROUND(Eigenmischungen!PJO46,1)</f>
        <v>0</v>
      </c>
      <c r="PJE42" s="536">
        <f>ROUND(Eigenmischungen!PJP46,1)</f>
        <v>0</v>
      </c>
      <c r="PJF42" s="536">
        <f>ROUND(Eigenmischungen!PJQ46,1)</f>
        <v>0</v>
      </c>
      <c r="PJG42" s="536">
        <f>ROUND(Eigenmischungen!PJR46,1)</f>
        <v>0</v>
      </c>
      <c r="PJH42" s="536">
        <f>ROUND(Eigenmischungen!PJS46,1)</f>
        <v>0</v>
      </c>
      <c r="PJI42" s="536">
        <f>ROUND(Eigenmischungen!PJT46,1)</f>
        <v>0</v>
      </c>
      <c r="PJJ42" s="536">
        <f>ROUND(Eigenmischungen!PJU46,1)</f>
        <v>0</v>
      </c>
      <c r="PJK42" s="536">
        <f>ROUND(Eigenmischungen!PJV46,1)</f>
        <v>0</v>
      </c>
      <c r="PJL42" s="536">
        <f>ROUND(Eigenmischungen!PJW46,1)</f>
        <v>0</v>
      </c>
      <c r="PJM42" s="536">
        <f>ROUND(Eigenmischungen!PJX46,1)</f>
        <v>0</v>
      </c>
      <c r="PJN42" s="536">
        <f>ROUND(Eigenmischungen!PJY46,1)</f>
        <v>0</v>
      </c>
      <c r="PJO42" s="536">
        <f>ROUND(Eigenmischungen!PJZ46,1)</f>
        <v>0</v>
      </c>
      <c r="PJP42" s="536">
        <f>ROUND(Eigenmischungen!PKA46,1)</f>
        <v>0</v>
      </c>
      <c r="PJQ42" s="536">
        <f>ROUND(Eigenmischungen!PKB46,1)</f>
        <v>0</v>
      </c>
      <c r="PJR42" s="536">
        <f>ROUND(Eigenmischungen!PKC46,1)</f>
        <v>0</v>
      </c>
      <c r="PJS42" s="536">
        <f>ROUND(Eigenmischungen!PKD46,1)</f>
        <v>0</v>
      </c>
      <c r="PJT42" s="536">
        <f>ROUND(Eigenmischungen!PKE46,1)</f>
        <v>0</v>
      </c>
      <c r="PJU42" s="536">
        <f>ROUND(Eigenmischungen!PKF46,1)</f>
        <v>0</v>
      </c>
      <c r="PJV42" s="536">
        <f>ROUND(Eigenmischungen!PKG46,1)</f>
        <v>0</v>
      </c>
      <c r="PJW42" s="536">
        <f>ROUND(Eigenmischungen!PKH46,1)</f>
        <v>0</v>
      </c>
      <c r="PJX42" s="536">
        <f>ROUND(Eigenmischungen!PKI46,1)</f>
        <v>0</v>
      </c>
      <c r="PJY42" s="536">
        <f>ROUND(Eigenmischungen!PKJ46,1)</f>
        <v>0</v>
      </c>
      <c r="PJZ42" s="536">
        <f>ROUND(Eigenmischungen!PKK46,1)</f>
        <v>0</v>
      </c>
      <c r="PKA42" s="536">
        <f>ROUND(Eigenmischungen!PKL46,1)</f>
        <v>0</v>
      </c>
      <c r="PKB42" s="536">
        <f>ROUND(Eigenmischungen!PKM46,1)</f>
        <v>0</v>
      </c>
      <c r="PKC42" s="536">
        <f>ROUND(Eigenmischungen!PKN46,1)</f>
        <v>0</v>
      </c>
      <c r="PKD42" s="536">
        <f>ROUND(Eigenmischungen!PKO46,1)</f>
        <v>0</v>
      </c>
      <c r="PKE42" s="536">
        <f>ROUND(Eigenmischungen!PKP46,1)</f>
        <v>0</v>
      </c>
      <c r="PKF42" s="536">
        <f>ROUND(Eigenmischungen!PKQ46,1)</f>
        <v>0</v>
      </c>
      <c r="PKG42" s="536">
        <f>ROUND(Eigenmischungen!PKR46,1)</f>
        <v>0</v>
      </c>
      <c r="PKH42" s="536">
        <f>ROUND(Eigenmischungen!PKS46,1)</f>
        <v>0</v>
      </c>
      <c r="PKI42" s="536">
        <f>ROUND(Eigenmischungen!PKT46,1)</f>
        <v>0</v>
      </c>
      <c r="PKJ42" s="536">
        <f>ROUND(Eigenmischungen!PKU46,1)</f>
        <v>0</v>
      </c>
      <c r="PKK42" s="536">
        <f>ROUND(Eigenmischungen!PKV46,1)</f>
        <v>0</v>
      </c>
      <c r="PKL42" s="536">
        <f>ROUND(Eigenmischungen!PKW46,1)</f>
        <v>0</v>
      </c>
      <c r="PKM42" s="536">
        <f>ROUND(Eigenmischungen!PKX46,1)</f>
        <v>0</v>
      </c>
      <c r="PKN42" s="536">
        <f>ROUND(Eigenmischungen!PKY46,1)</f>
        <v>0</v>
      </c>
      <c r="PKO42" s="536">
        <f>ROUND(Eigenmischungen!PKZ46,1)</f>
        <v>0</v>
      </c>
      <c r="PKP42" s="536">
        <f>ROUND(Eigenmischungen!PLA46,1)</f>
        <v>0</v>
      </c>
      <c r="PKQ42" s="536">
        <f>ROUND(Eigenmischungen!PLB46,1)</f>
        <v>0</v>
      </c>
      <c r="PKR42" s="536">
        <f>ROUND(Eigenmischungen!PLC46,1)</f>
        <v>0</v>
      </c>
      <c r="PKS42" s="536">
        <f>ROUND(Eigenmischungen!PLD46,1)</f>
        <v>0</v>
      </c>
      <c r="PKT42" s="536">
        <f>ROUND(Eigenmischungen!PLE46,1)</f>
        <v>0</v>
      </c>
      <c r="PKU42" s="536">
        <f>ROUND(Eigenmischungen!PLF46,1)</f>
        <v>0</v>
      </c>
      <c r="PKV42" s="536">
        <f>ROUND(Eigenmischungen!PLG46,1)</f>
        <v>0</v>
      </c>
      <c r="PKW42" s="536">
        <f>ROUND(Eigenmischungen!PLH46,1)</f>
        <v>0</v>
      </c>
      <c r="PKX42" s="536">
        <f>ROUND(Eigenmischungen!PLI46,1)</f>
        <v>0</v>
      </c>
      <c r="PKY42" s="536">
        <f>ROUND(Eigenmischungen!PLJ46,1)</f>
        <v>0</v>
      </c>
      <c r="PKZ42" s="536">
        <f>ROUND(Eigenmischungen!PLK46,1)</f>
        <v>0</v>
      </c>
      <c r="PLA42" s="536">
        <f>ROUND(Eigenmischungen!PLL46,1)</f>
        <v>0</v>
      </c>
      <c r="PLB42" s="536">
        <f>ROUND(Eigenmischungen!PLM46,1)</f>
        <v>0</v>
      </c>
      <c r="PLC42" s="536">
        <f>ROUND(Eigenmischungen!PLN46,1)</f>
        <v>0</v>
      </c>
      <c r="PLD42" s="536">
        <f>ROUND(Eigenmischungen!PLO46,1)</f>
        <v>0</v>
      </c>
      <c r="PLE42" s="536">
        <f>ROUND(Eigenmischungen!PLP46,1)</f>
        <v>0</v>
      </c>
      <c r="PLF42" s="536">
        <f>ROUND(Eigenmischungen!PLQ46,1)</f>
        <v>0</v>
      </c>
      <c r="PLG42" s="536">
        <f>ROUND(Eigenmischungen!PLR46,1)</f>
        <v>0</v>
      </c>
      <c r="PLH42" s="536">
        <f>ROUND(Eigenmischungen!PLS46,1)</f>
        <v>0</v>
      </c>
      <c r="PLI42" s="536">
        <f>ROUND(Eigenmischungen!PLT46,1)</f>
        <v>0</v>
      </c>
      <c r="PLJ42" s="536">
        <f>ROUND(Eigenmischungen!PLU46,1)</f>
        <v>0</v>
      </c>
      <c r="PLK42" s="536">
        <f>ROUND(Eigenmischungen!PLV46,1)</f>
        <v>0</v>
      </c>
      <c r="PLL42" s="536">
        <f>ROUND(Eigenmischungen!PLW46,1)</f>
        <v>0</v>
      </c>
      <c r="PLM42" s="536">
        <f>ROUND(Eigenmischungen!PLX46,1)</f>
        <v>0</v>
      </c>
      <c r="PLN42" s="536">
        <f>ROUND(Eigenmischungen!PLY46,1)</f>
        <v>0</v>
      </c>
      <c r="PLO42" s="536">
        <f>ROUND(Eigenmischungen!PLZ46,1)</f>
        <v>0</v>
      </c>
      <c r="PLP42" s="536">
        <f>ROUND(Eigenmischungen!PMA46,1)</f>
        <v>0</v>
      </c>
      <c r="PLQ42" s="536">
        <f>ROUND(Eigenmischungen!PMB46,1)</f>
        <v>0</v>
      </c>
      <c r="PLR42" s="536">
        <f>ROUND(Eigenmischungen!PMC46,1)</f>
        <v>0</v>
      </c>
      <c r="PLS42" s="536">
        <f>ROUND(Eigenmischungen!PMD46,1)</f>
        <v>0</v>
      </c>
      <c r="PLT42" s="536">
        <f>ROUND(Eigenmischungen!PME46,1)</f>
        <v>0</v>
      </c>
      <c r="PLU42" s="536">
        <f>ROUND(Eigenmischungen!PMF46,1)</f>
        <v>0</v>
      </c>
      <c r="PLV42" s="536">
        <f>ROUND(Eigenmischungen!PMG46,1)</f>
        <v>0</v>
      </c>
      <c r="PLW42" s="536">
        <f>ROUND(Eigenmischungen!PMH46,1)</f>
        <v>0</v>
      </c>
      <c r="PLX42" s="536">
        <f>ROUND(Eigenmischungen!PMI46,1)</f>
        <v>0</v>
      </c>
      <c r="PLY42" s="536">
        <f>ROUND(Eigenmischungen!PMJ46,1)</f>
        <v>0</v>
      </c>
      <c r="PLZ42" s="536">
        <f>ROUND(Eigenmischungen!PMK46,1)</f>
        <v>0</v>
      </c>
      <c r="PMA42" s="536">
        <f>ROUND(Eigenmischungen!PML46,1)</f>
        <v>0</v>
      </c>
      <c r="PMB42" s="536">
        <f>ROUND(Eigenmischungen!PMM46,1)</f>
        <v>0</v>
      </c>
      <c r="PMC42" s="536">
        <f>ROUND(Eigenmischungen!PMN46,1)</f>
        <v>0</v>
      </c>
      <c r="PMD42" s="536">
        <f>ROUND(Eigenmischungen!PMO46,1)</f>
        <v>0</v>
      </c>
      <c r="PME42" s="536">
        <f>ROUND(Eigenmischungen!PMP46,1)</f>
        <v>0</v>
      </c>
      <c r="PMF42" s="536">
        <f>ROUND(Eigenmischungen!PMQ46,1)</f>
        <v>0</v>
      </c>
      <c r="PMG42" s="536">
        <f>ROUND(Eigenmischungen!PMR46,1)</f>
        <v>0</v>
      </c>
      <c r="PMH42" s="536">
        <f>ROUND(Eigenmischungen!PMS46,1)</f>
        <v>0</v>
      </c>
      <c r="PMI42" s="536">
        <f>ROUND(Eigenmischungen!PMT46,1)</f>
        <v>0</v>
      </c>
      <c r="PMJ42" s="536">
        <f>ROUND(Eigenmischungen!PMU46,1)</f>
        <v>0</v>
      </c>
      <c r="PMK42" s="536">
        <f>ROUND(Eigenmischungen!PMV46,1)</f>
        <v>0</v>
      </c>
      <c r="PML42" s="536">
        <f>ROUND(Eigenmischungen!PMW46,1)</f>
        <v>0</v>
      </c>
      <c r="PMM42" s="536">
        <f>ROUND(Eigenmischungen!PMX46,1)</f>
        <v>0</v>
      </c>
      <c r="PMN42" s="536">
        <f>ROUND(Eigenmischungen!PMY46,1)</f>
        <v>0</v>
      </c>
      <c r="PMO42" s="536">
        <f>ROUND(Eigenmischungen!PMZ46,1)</f>
        <v>0</v>
      </c>
      <c r="PMP42" s="536">
        <f>ROUND(Eigenmischungen!PNA46,1)</f>
        <v>0</v>
      </c>
      <c r="PMQ42" s="536">
        <f>ROUND(Eigenmischungen!PNB46,1)</f>
        <v>0</v>
      </c>
      <c r="PMR42" s="536">
        <f>ROUND(Eigenmischungen!PNC46,1)</f>
        <v>0</v>
      </c>
      <c r="PMS42" s="536">
        <f>ROUND(Eigenmischungen!PND46,1)</f>
        <v>0</v>
      </c>
      <c r="PMT42" s="536">
        <f>ROUND(Eigenmischungen!PNE46,1)</f>
        <v>0</v>
      </c>
      <c r="PMU42" s="536">
        <f>ROUND(Eigenmischungen!PNF46,1)</f>
        <v>0</v>
      </c>
      <c r="PMV42" s="536">
        <f>ROUND(Eigenmischungen!PNG46,1)</f>
        <v>0</v>
      </c>
      <c r="PMW42" s="536">
        <f>ROUND(Eigenmischungen!PNH46,1)</f>
        <v>0</v>
      </c>
      <c r="PMX42" s="536">
        <f>ROUND(Eigenmischungen!PNI46,1)</f>
        <v>0</v>
      </c>
      <c r="PMY42" s="536">
        <f>ROUND(Eigenmischungen!PNJ46,1)</f>
        <v>0</v>
      </c>
      <c r="PMZ42" s="536">
        <f>ROUND(Eigenmischungen!PNK46,1)</f>
        <v>0</v>
      </c>
      <c r="PNA42" s="536">
        <f>ROUND(Eigenmischungen!PNL46,1)</f>
        <v>0</v>
      </c>
      <c r="PNB42" s="536">
        <f>ROUND(Eigenmischungen!PNM46,1)</f>
        <v>0</v>
      </c>
      <c r="PNC42" s="536">
        <f>ROUND(Eigenmischungen!PNN46,1)</f>
        <v>0</v>
      </c>
      <c r="PND42" s="536">
        <f>ROUND(Eigenmischungen!PNO46,1)</f>
        <v>0</v>
      </c>
      <c r="PNE42" s="536">
        <f>ROUND(Eigenmischungen!PNP46,1)</f>
        <v>0</v>
      </c>
      <c r="PNF42" s="536">
        <f>ROUND(Eigenmischungen!PNQ46,1)</f>
        <v>0</v>
      </c>
      <c r="PNG42" s="536">
        <f>ROUND(Eigenmischungen!PNR46,1)</f>
        <v>0</v>
      </c>
      <c r="PNH42" s="536">
        <f>ROUND(Eigenmischungen!PNS46,1)</f>
        <v>0</v>
      </c>
      <c r="PNI42" s="536">
        <f>ROUND(Eigenmischungen!PNT46,1)</f>
        <v>0</v>
      </c>
      <c r="PNJ42" s="536">
        <f>ROUND(Eigenmischungen!PNU46,1)</f>
        <v>0</v>
      </c>
      <c r="PNK42" s="536">
        <f>ROUND(Eigenmischungen!PNV46,1)</f>
        <v>0</v>
      </c>
      <c r="PNL42" s="536">
        <f>ROUND(Eigenmischungen!PNW46,1)</f>
        <v>0</v>
      </c>
      <c r="PNM42" s="536">
        <f>ROUND(Eigenmischungen!PNX46,1)</f>
        <v>0</v>
      </c>
      <c r="PNN42" s="536">
        <f>ROUND(Eigenmischungen!PNY46,1)</f>
        <v>0</v>
      </c>
      <c r="PNO42" s="536">
        <f>ROUND(Eigenmischungen!PNZ46,1)</f>
        <v>0</v>
      </c>
      <c r="PNP42" s="536">
        <f>ROUND(Eigenmischungen!POA46,1)</f>
        <v>0</v>
      </c>
      <c r="PNQ42" s="536">
        <f>ROUND(Eigenmischungen!POB46,1)</f>
        <v>0</v>
      </c>
      <c r="PNR42" s="536">
        <f>ROUND(Eigenmischungen!POC46,1)</f>
        <v>0</v>
      </c>
      <c r="PNS42" s="536">
        <f>ROUND(Eigenmischungen!POD46,1)</f>
        <v>0</v>
      </c>
      <c r="PNT42" s="536">
        <f>ROUND(Eigenmischungen!POE46,1)</f>
        <v>0</v>
      </c>
      <c r="PNU42" s="536">
        <f>ROUND(Eigenmischungen!POF46,1)</f>
        <v>0</v>
      </c>
      <c r="PNV42" s="536">
        <f>ROUND(Eigenmischungen!POG46,1)</f>
        <v>0</v>
      </c>
      <c r="PNW42" s="536">
        <f>ROUND(Eigenmischungen!POH46,1)</f>
        <v>0</v>
      </c>
      <c r="PNX42" s="536">
        <f>ROUND(Eigenmischungen!POI46,1)</f>
        <v>0</v>
      </c>
      <c r="PNY42" s="536">
        <f>ROUND(Eigenmischungen!POJ46,1)</f>
        <v>0</v>
      </c>
      <c r="PNZ42" s="536">
        <f>ROUND(Eigenmischungen!POK46,1)</f>
        <v>0</v>
      </c>
      <c r="POA42" s="536">
        <f>ROUND(Eigenmischungen!POL46,1)</f>
        <v>0</v>
      </c>
      <c r="POB42" s="536">
        <f>ROUND(Eigenmischungen!POM46,1)</f>
        <v>0</v>
      </c>
      <c r="POC42" s="536">
        <f>ROUND(Eigenmischungen!PON46,1)</f>
        <v>0</v>
      </c>
      <c r="POD42" s="536">
        <f>ROUND(Eigenmischungen!POO46,1)</f>
        <v>0</v>
      </c>
      <c r="POE42" s="536">
        <f>ROUND(Eigenmischungen!POP46,1)</f>
        <v>0</v>
      </c>
      <c r="POF42" s="536">
        <f>ROUND(Eigenmischungen!POQ46,1)</f>
        <v>0</v>
      </c>
      <c r="POG42" s="536">
        <f>ROUND(Eigenmischungen!POR46,1)</f>
        <v>0</v>
      </c>
      <c r="POH42" s="536">
        <f>ROUND(Eigenmischungen!POS46,1)</f>
        <v>0</v>
      </c>
      <c r="POI42" s="536">
        <f>ROUND(Eigenmischungen!POT46,1)</f>
        <v>0</v>
      </c>
      <c r="POJ42" s="536">
        <f>ROUND(Eigenmischungen!POU46,1)</f>
        <v>0</v>
      </c>
      <c r="POK42" s="536">
        <f>ROUND(Eigenmischungen!POV46,1)</f>
        <v>0</v>
      </c>
      <c r="POL42" s="536">
        <f>ROUND(Eigenmischungen!POW46,1)</f>
        <v>0</v>
      </c>
      <c r="POM42" s="536">
        <f>ROUND(Eigenmischungen!POX46,1)</f>
        <v>0</v>
      </c>
      <c r="PON42" s="536">
        <f>ROUND(Eigenmischungen!POY46,1)</f>
        <v>0</v>
      </c>
      <c r="POO42" s="536">
        <f>ROUND(Eigenmischungen!POZ46,1)</f>
        <v>0</v>
      </c>
      <c r="POP42" s="536">
        <f>ROUND(Eigenmischungen!PPA46,1)</f>
        <v>0</v>
      </c>
      <c r="POQ42" s="536">
        <f>ROUND(Eigenmischungen!PPB46,1)</f>
        <v>0</v>
      </c>
      <c r="POR42" s="536">
        <f>ROUND(Eigenmischungen!PPC46,1)</f>
        <v>0</v>
      </c>
      <c r="POS42" s="536">
        <f>ROUND(Eigenmischungen!PPD46,1)</f>
        <v>0</v>
      </c>
      <c r="POT42" s="536">
        <f>ROUND(Eigenmischungen!PPE46,1)</f>
        <v>0</v>
      </c>
      <c r="POU42" s="536">
        <f>ROUND(Eigenmischungen!PPF46,1)</f>
        <v>0</v>
      </c>
      <c r="POV42" s="536">
        <f>ROUND(Eigenmischungen!PPG46,1)</f>
        <v>0</v>
      </c>
      <c r="POW42" s="536">
        <f>ROUND(Eigenmischungen!PPH46,1)</f>
        <v>0</v>
      </c>
      <c r="POX42" s="536">
        <f>ROUND(Eigenmischungen!PPI46,1)</f>
        <v>0</v>
      </c>
      <c r="POY42" s="536">
        <f>ROUND(Eigenmischungen!PPJ46,1)</f>
        <v>0</v>
      </c>
      <c r="POZ42" s="536">
        <f>ROUND(Eigenmischungen!PPK46,1)</f>
        <v>0</v>
      </c>
      <c r="PPA42" s="536">
        <f>ROUND(Eigenmischungen!PPL46,1)</f>
        <v>0</v>
      </c>
      <c r="PPB42" s="536">
        <f>ROUND(Eigenmischungen!PPM46,1)</f>
        <v>0</v>
      </c>
      <c r="PPC42" s="536">
        <f>ROUND(Eigenmischungen!PPN46,1)</f>
        <v>0</v>
      </c>
      <c r="PPD42" s="536">
        <f>ROUND(Eigenmischungen!PPO46,1)</f>
        <v>0</v>
      </c>
      <c r="PPE42" s="536">
        <f>ROUND(Eigenmischungen!PPP46,1)</f>
        <v>0</v>
      </c>
      <c r="PPF42" s="536">
        <f>ROUND(Eigenmischungen!PPQ46,1)</f>
        <v>0</v>
      </c>
      <c r="PPG42" s="536">
        <f>ROUND(Eigenmischungen!PPR46,1)</f>
        <v>0</v>
      </c>
      <c r="PPH42" s="536">
        <f>ROUND(Eigenmischungen!PPS46,1)</f>
        <v>0</v>
      </c>
      <c r="PPI42" s="536">
        <f>ROUND(Eigenmischungen!PPT46,1)</f>
        <v>0</v>
      </c>
      <c r="PPJ42" s="536">
        <f>ROUND(Eigenmischungen!PPU46,1)</f>
        <v>0</v>
      </c>
      <c r="PPK42" s="536">
        <f>ROUND(Eigenmischungen!PPV46,1)</f>
        <v>0</v>
      </c>
      <c r="PPL42" s="536">
        <f>ROUND(Eigenmischungen!PPW46,1)</f>
        <v>0</v>
      </c>
      <c r="PPM42" s="536">
        <f>ROUND(Eigenmischungen!PPX46,1)</f>
        <v>0</v>
      </c>
      <c r="PPN42" s="536">
        <f>ROUND(Eigenmischungen!PPY46,1)</f>
        <v>0</v>
      </c>
      <c r="PPO42" s="536">
        <f>ROUND(Eigenmischungen!PPZ46,1)</f>
        <v>0</v>
      </c>
      <c r="PPP42" s="536">
        <f>ROUND(Eigenmischungen!PQA46,1)</f>
        <v>0</v>
      </c>
      <c r="PPQ42" s="536">
        <f>ROUND(Eigenmischungen!PQB46,1)</f>
        <v>0</v>
      </c>
      <c r="PPR42" s="536">
        <f>ROUND(Eigenmischungen!PQC46,1)</f>
        <v>0</v>
      </c>
      <c r="PPS42" s="536">
        <f>ROUND(Eigenmischungen!PQD46,1)</f>
        <v>0</v>
      </c>
      <c r="PPT42" s="536">
        <f>ROUND(Eigenmischungen!PQE46,1)</f>
        <v>0</v>
      </c>
      <c r="PPU42" s="536">
        <f>ROUND(Eigenmischungen!PQF46,1)</f>
        <v>0</v>
      </c>
      <c r="PPV42" s="536">
        <f>ROUND(Eigenmischungen!PQG46,1)</f>
        <v>0</v>
      </c>
      <c r="PPW42" s="536">
        <f>ROUND(Eigenmischungen!PQH46,1)</f>
        <v>0</v>
      </c>
      <c r="PPX42" s="536">
        <f>ROUND(Eigenmischungen!PQI46,1)</f>
        <v>0</v>
      </c>
      <c r="PPY42" s="536">
        <f>ROUND(Eigenmischungen!PQJ46,1)</f>
        <v>0</v>
      </c>
      <c r="PPZ42" s="536">
        <f>ROUND(Eigenmischungen!PQK46,1)</f>
        <v>0</v>
      </c>
      <c r="PQA42" s="536">
        <f>ROUND(Eigenmischungen!PQL46,1)</f>
        <v>0</v>
      </c>
      <c r="PQB42" s="536">
        <f>ROUND(Eigenmischungen!PQM46,1)</f>
        <v>0</v>
      </c>
      <c r="PQC42" s="536">
        <f>ROUND(Eigenmischungen!PQN46,1)</f>
        <v>0</v>
      </c>
      <c r="PQD42" s="536">
        <f>ROUND(Eigenmischungen!PQO46,1)</f>
        <v>0</v>
      </c>
      <c r="PQE42" s="536">
        <f>ROUND(Eigenmischungen!PQP46,1)</f>
        <v>0</v>
      </c>
      <c r="PQF42" s="536">
        <f>ROUND(Eigenmischungen!PQQ46,1)</f>
        <v>0</v>
      </c>
      <c r="PQG42" s="536">
        <f>ROUND(Eigenmischungen!PQR46,1)</f>
        <v>0</v>
      </c>
      <c r="PQH42" s="536">
        <f>ROUND(Eigenmischungen!PQS46,1)</f>
        <v>0</v>
      </c>
      <c r="PQI42" s="536">
        <f>ROUND(Eigenmischungen!PQT46,1)</f>
        <v>0</v>
      </c>
      <c r="PQJ42" s="536">
        <f>ROUND(Eigenmischungen!PQU46,1)</f>
        <v>0</v>
      </c>
      <c r="PQK42" s="536">
        <f>ROUND(Eigenmischungen!PQV46,1)</f>
        <v>0</v>
      </c>
      <c r="PQL42" s="536">
        <f>ROUND(Eigenmischungen!PQW46,1)</f>
        <v>0</v>
      </c>
      <c r="PQM42" s="536">
        <f>ROUND(Eigenmischungen!PQX46,1)</f>
        <v>0</v>
      </c>
      <c r="PQN42" s="536">
        <f>ROUND(Eigenmischungen!PQY46,1)</f>
        <v>0</v>
      </c>
      <c r="PQO42" s="536">
        <f>ROUND(Eigenmischungen!PQZ46,1)</f>
        <v>0</v>
      </c>
      <c r="PQP42" s="536">
        <f>ROUND(Eigenmischungen!PRA46,1)</f>
        <v>0</v>
      </c>
      <c r="PQQ42" s="536">
        <f>ROUND(Eigenmischungen!PRB46,1)</f>
        <v>0</v>
      </c>
      <c r="PQR42" s="536">
        <f>ROUND(Eigenmischungen!PRC46,1)</f>
        <v>0</v>
      </c>
      <c r="PQS42" s="536">
        <f>ROUND(Eigenmischungen!PRD46,1)</f>
        <v>0</v>
      </c>
      <c r="PQT42" s="536">
        <f>ROUND(Eigenmischungen!PRE46,1)</f>
        <v>0</v>
      </c>
      <c r="PQU42" s="536">
        <f>ROUND(Eigenmischungen!PRF46,1)</f>
        <v>0</v>
      </c>
      <c r="PQV42" s="536">
        <f>ROUND(Eigenmischungen!PRG46,1)</f>
        <v>0</v>
      </c>
      <c r="PQW42" s="536">
        <f>ROUND(Eigenmischungen!PRH46,1)</f>
        <v>0</v>
      </c>
      <c r="PQX42" s="536">
        <f>ROUND(Eigenmischungen!PRI46,1)</f>
        <v>0</v>
      </c>
      <c r="PQY42" s="536">
        <f>ROUND(Eigenmischungen!PRJ46,1)</f>
        <v>0</v>
      </c>
      <c r="PQZ42" s="536">
        <f>ROUND(Eigenmischungen!PRK46,1)</f>
        <v>0</v>
      </c>
      <c r="PRA42" s="536">
        <f>ROUND(Eigenmischungen!PRL46,1)</f>
        <v>0</v>
      </c>
      <c r="PRB42" s="536">
        <f>ROUND(Eigenmischungen!PRM46,1)</f>
        <v>0</v>
      </c>
      <c r="PRC42" s="536">
        <f>ROUND(Eigenmischungen!PRN46,1)</f>
        <v>0</v>
      </c>
      <c r="PRD42" s="536">
        <f>ROUND(Eigenmischungen!PRO46,1)</f>
        <v>0</v>
      </c>
      <c r="PRE42" s="536">
        <f>ROUND(Eigenmischungen!PRP46,1)</f>
        <v>0</v>
      </c>
      <c r="PRF42" s="536">
        <f>ROUND(Eigenmischungen!PRQ46,1)</f>
        <v>0</v>
      </c>
      <c r="PRG42" s="536">
        <f>ROUND(Eigenmischungen!PRR46,1)</f>
        <v>0</v>
      </c>
      <c r="PRH42" s="536">
        <f>ROUND(Eigenmischungen!PRS46,1)</f>
        <v>0</v>
      </c>
      <c r="PRI42" s="536">
        <f>ROUND(Eigenmischungen!PRT46,1)</f>
        <v>0</v>
      </c>
      <c r="PRJ42" s="536">
        <f>ROUND(Eigenmischungen!PRU46,1)</f>
        <v>0</v>
      </c>
      <c r="PRK42" s="536">
        <f>ROUND(Eigenmischungen!PRV46,1)</f>
        <v>0</v>
      </c>
      <c r="PRL42" s="536">
        <f>ROUND(Eigenmischungen!PRW46,1)</f>
        <v>0</v>
      </c>
      <c r="PRM42" s="536">
        <f>ROUND(Eigenmischungen!PRX46,1)</f>
        <v>0</v>
      </c>
      <c r="PRN42" s="536">
        <f>ROUND(Eigenmischungen!PRY46,1)</f>
        <v>0</v>
      </c>
      <c r="PRO42" s="536">
        <f>ROUND(Eigenmischungen!PRZ46,1)</f>
        <v>0</v>
      </c>
      <c r="PRP42" s="536">
        <f>ROUND(Eigenmischungen!PSA46,1)</f>
        <v>0</v>
      </c>
      <c r="PRQ42" s="536">
        <f>ROUND(Eigenmischungen!PSB46,1)</f>
        <v>0</v>
      </c>
      <c r="PRR42" s="536">
        <f>ROUND(Eigenmischungen!PSC46,1)</f>
        <v>0</v>
      </c>
      <c r="PRS42" s="536">
        <f>ROUND(Eigenmischungen!PSD46,1)</f>
        <v>0</v>
      </c>
      <c r="PRT42" s="536">
        <f>ROUND(Eigenmischungen!PSE46,1)</f>
        <v>0</v>
      </c>
      <c r="PRU42" s="536">
        <f>ROUND(Eigenmischungen!PSF46,1)</f>
        <v>0</v>
      </c>
      <c r="PRV42" s="536">
        <f>ROUND(Eigenmischungen!PSG46,1)</f>
        <v>0</v>
      </c>
      <c r="PRW42" s="536">
        <f>ROUND(Eigenmischungen!PSH46,1)</f>
        <v>0</v>
      </c>
      <c r="PRX42" s="536">
        <f>ROUND(Eigenmischungen!PSI46,1)</f>
        <v>0</v>
      </c>
      <c r="PRY42" s="536">
        <f>ROUND(Eigenmischungen!PSJ46,1)</f>
        <v>0</v>
      </c>
      <c r="PRZ42" s="536">
        <f>ROUND(Eigenmischungen!PSK46,1)</f>
        <v>0</v>
      </c>
      <c r="PSA42" s="536">
        <f>ROUND(Eigenmischungen!PSL46,1)</f>
        <v>0</v>
      </c>
      <c r="PSB42" s="536">
        <f>ROUND(Eigenmischungen!PSM46,1)</f>
        <v>0</v>
      </c>
      <c r="PSC42" s="536">
        <f>ROUND(Eigenmischungen!PSN46,1)</f>
        <v>0</v>
      </c>
      <c r="PSD42" s="536">
        <f>ROUND(Eigenmischungen!PSO46,1)</f>
        <v>0</v>
      </c>
      <c r="PSE42" s="536">
        <f>ROUND(Eigenmischungen!PSP46,1)</f>
        <v>0</v>
      </c>
      <c r="PSF42" s="536">
        <f>ROUND(Eigenmischungen!PSQ46,1)</f>
        <v>0</v>
      </c>
      <c r="PSG42" s="536">
        <f>ROUND(Eigenmischungen!PSR46,1)</f>
        <v>0</v>
      </c>
      <c r="PSH42" s="536">
        <f>ROUND(Eigenmischungen!PSS46,1)</f>
        <v>0</v>
      </c>
      <c r="PSI42" s="536">
        <f>ROUND(Eigenmischungen!PST46,1)</f>
        <v>0</v>
      </c>
      <c r="PSJ42" s="536">
        <f>ROUND(Eigenmischungen!PSU46,1)</f>
        <v>0</v>
      </c>
      <c r="PSK42" s="536">
        <f>ROUND(Eigenmischungen!PSV46,1)</f>
        <v>0</v>
      </c>
      <c r="PSL42" s="536">
        <f>ROUND(Eigenmischungen!PSW46,1)</f>
        <v>0</v>
      </c>
      <c r="PSM42" s="536">
        <f>ROUND(Eigenmischungen!PSX46,1)</f>
        <v>0</v>
      </c>
      <c r="PSN42" s="536">
        <f>ROUND(Eigenmischungen!PSY46,1)</f>
        <v>0</v>
      </c>
      <c r="PSO42" s="536">
        <f>ROUND(Eigenmischungen!PSZ46,1)</f>
        <v>0</v>
      </c>
      <c r="PSP42" s="536">
        <f>ROUND(Eigenmischungen!PTA46,1)</f>
        <v>0</v>
      </c>
      <c r="PSQ42" s="536">
        <f>ROUND(Eigenmischungen!PTB46,1)</f>
        <v>0</v>
      </c>
      <c r="PSR42" s="536">
        <f>ROUND(Eigenmischungen!PTC46,1)</f>
        <v>0</v>
      </c>
      <c r="PSS42" s="536">
        <f>ROUND(Eigenmischungen!PTD46,1)</f>
        <v>0</v>
      </c>
      <c r="PST42" s="536">
        <f>ROUND(Eigenmischungen!PTE46,1)</f>
        <v>0</v>
      </c>
      <c r="PSU42" s="536">
        <f>ROUND(Eigenmischungen!PTF46,1)</f>
        <v>0</v>
      </c>
      <c r="PSV42" s="536">
        <f>ROUND(Eigenmischungen!PTG46,1)</f>
        <v>0</v>
      </c>
      <c r="PSW42" s="536">
        <f>ROUND(Eigenmischungen!PTH46,1)</f>
        <v>0</v>
      </c>
      <c r="PSX42" s="536">
        <f>ROUND(Eigenmischungen!PTI46,1)</f>
        <v>0</v>
      </c>
      <c r="PSY42" s="536">
        <f>ROUND(Eigenmischungen!PTJ46,1)</f>
        <v>0</v>
      </c>
      <c r="PSZ42" s="536">
        <f>ROUND(Eigenmischungen!PTK46,1)</f>
        <v>0</v>
      </c>
      <c r="PTA42" s="536">
        <f>ROUND(Eigenmischungen!PTL46,1)</f>
        <v>0</v>
      </c>
      <c r="PTB42" s="536">
        <f>ROUND(Eigenmischungen!PTM46,1)</f>
        <v>0</v>
      </c>
      <c r="PTC42" s="536">
        <f>ROUND(Eigenmischungen!PTN46,1)</f>
        <v>0</v>
      </c>
      <c r="PTD42" s="536">
        <f>ROUND(Eigenmischungen!PTO46,1)</f>
        <v>0</v>
      </c>
      <c r="PTE42" s="536">
        <f>ROUND(Eigenmischungen!PTP46,1)</f>
        <v>0</v>
      </c>
      <c r="PTF42" s="536">
        <f>ROUND(Eigenmischungen!PTQ46,1)</f>
        <v>0</v>
      </c>
      <c r="PTG42" s="536">
        <f>ROUND(Eigenmischungen!PTR46,1)</f>
        <v>0</v>
      </c>
      <c r="PTH42" s="536">
        <f>ROUND(Eigenmischungen!PTS46,1)</f>
        <v>0</v>
      </c>
      <c r="PTI42" s="536">
        <f>ROUND(Eigenmischungen!PTT46,1)</f>
        <v>0</v>
      </c>
      <c r="PTJ42" s="536">
        <f>ROUND(Eigenmischungen!PTU46,1)</f>
        <v>0</v>
      </c>
      <c r="PTK42" s="536">
        <f>ROUND(Eigenmischungen!PTV46,1)</f>
        <v>0</v>
      </c>
      <c r="PTL42" s="536">
        <f>ROUND(Eigenmischungen!PTW46,1)</f>
        <v>0</v>
      </c>
      <c r="PTM42" s="536">
        <f>ROUND(Eigenmischungen!PTX46,1)</f>
        <v>0</v>
      </c>
      <c r="PTN42" s="536">
        <f>ROUND(Eigenmischungen!PTY46,1)</f>
        <v>0</v>
      </c>
      <c r="PTO42" s="536">
        <f>ROUND(Eigenmischungen!PTZ46,1)</f>
        <v>0</v>
      </c>
      <c r="PTP42" s="536">
        <f>ROUND(Eigenmischungen!PUA46,1)</f>
        <v>0</v>
      </c>
      <c r="PTQ42" s="536">
        <f>ROUND(Eigenmischungen!PUB46,1)</f>
        <v>0</v>
      </c>
      <c r="PTR42" s="536">
        <f>ROUND(Eigenmischungen!PUC46,1)</f>
        <v>0</v>
      </c>
      <c r="PTS42" s="536">
        <f>ROUND(Eigenmischungen!PUD46,1)</f>
        <v>0</v>
      </c>
      <c r="PTT42" s="536">
        <f>ROUND(Eigenmischungen!PUE46,1)</f>
        <v>0</v>
      </c>
      <c r="PTU42" s="536">
        <f>ROUND(Eigenmischungen!PUF46,1)</f>
        <v>0</v>
      </c>
      <c r="PTV42" s="536">
        <f>ROUND(Eigenmischungen!PUG46,1)</f>
        <v>0</v>
      </c>
      <c r="PTW42" s="536">
        <f>ROUND(Eigenmischungen!PUH46,1)</f>
        <v>0</v>
      </c>
      <c r="PTX42" s="536">
        <f>ROUND(Eigenmischungen!PUI46,1)</f>
        <v>0</v>
      </c>
      <c r="PTY42" s="536">
        <f>ROUND(Eigenmischungen!PUJ46,1)</f>
        <v>0</v>
      </c>
      <c r="PTZ42" s="536">
        <f>ROUND(Eigenmischungen!PUK46,1)</f>
        <v>0</v>
      </c>
      <c r="PUA42" s="536">
        <f>ROUND(Eigenmischungen!PUL46,1)</f>
        <v>0</v>
      </c>
      <c r="PUB42" s="536">
        <f>ROUND(Eigenmischungen!PUM46,1)</f>
        <v>0</v>
      </c>
      <c r="PUC42" s="536">
        <f>ROUND(Eigenmischungen!PUN46,1)</f>
        <v>0</v>
      </c>
      <c r="PUD42" s="536">
        <f>ROUND(Eigenmischungen!PUO46,1)</f>
        <v>0</v>
      </c>
      <c r="PUE42" s="536">
        <f>ROUND(Eigenmischungen!PUP46,1)</f>
        <v>0</v>
      </c>
      <c r="PUF42" s="536">
        <f>ROUND(Eigenmischungen!PUQ46,1)</f>
        <v>0</v>
      </c>
      <c r="PUG42" s="536">
        <f>ROUND(Eigenmischungen!PUR46,1)</f>
        <v>0</v>
      </c>
      <c r="PUH42" s="536">
        <f>ROUND(Eigenmischungen!PUS46,1)</f>
        <v>0</v>
      </c>
      <c r="PUI42" s="536">
        <f>ROUND(Eigenmischungen!PUT46,1)</f>
        <v>0</v>
      </c>
      <c r="PUJ42" s="536">
        <f>ROUND(Eigenmischungen!PUU46,1)</f>
        <v>0</v>
      </c>
      <c r="PUK42" s="536">
        <f>ROUND(Eigenmischungen!PUV46,1)</f>
        <v>0</v>
      </c>
      <c r="PUL42" s="536">
        <f>ROUND(Eigenmischungen!PUW46,1)</f>
        <v>0</v>
      </c>
      <c r="PUM42" s="536">
        <f>ROUND(Eigenmischungen!PUX46,1)</f>
        <v>0</v>
      </c>
      <c r="PUN42" s="536">
        <f>ROUND(Eigenmischungen!PUY46,1)</f>
        <v>0</v>
      </c>
      <c r="PUO42" s="536">
        <f>ROUND(Eigenmischungen!PUZ46,1)</f>
        <v>0</v>
      </c>
      <c r="PUP42" s="536">
        <f>ROUND(Eigenmischungen!PVA46,1)</f>
        <v>0</v>
      </c>
      <c r="PUQ42" s="536">
        <f>ROUND(Eigenmischungen!PVB46,1)</f>
        <v>0</v>
      </c>
      <c r="PUR42" s="536">
        <f>ROUND(Eigenmischungen!PVC46,1)</f>
        <v>0</v>
      </c>
      <c r="PUS42" s="536">
        <f>ROUND(Eigenmischungen!PVD46,1)</f>
        <v>0</v>
      </c>
      <c r="PUT42" s="536">
        <f>ROUND(Eigenmischungen!PVE46,1)</f>
        <v>0</v>
      </c>
      <c r="PUU42" s="536">
        <f>ROUND(Eigenmischungen!PVF46,1)</f>
        <v>0</v>
      </c>
      <c r="PUV42" s="536">
        <f>ROUND(Eigenmischungen!PVG46,1)</f>
        <v>0</v>
      </c>
      <c r="PUW42" s="536">
        <f>ROUND(Eigenmischungen!PVH46,1)</f>
        <v>0</v>
      </c>
      <c r="PUX42" s="536">
        <f>ROUND(Eigenmischungen!PVI46,1)</f>
        <v>0</v>
      </c>
      <c r="PUY42" s="536">
        <f>ROUND(Eigenmischungen!PVJ46,1)</f>
        <v>0</v>
      </c>
      <c r="PUZ42" s="536">
        <f>ROUND(Eigenmischungen!PVK46,1)</f>
        <v>0</v>
      </c>
      <c r="PVA42" s="536">
        <f>ROUND(Eigenmischungen!PVL46,1)</f>
        <v>0</v>
      </c>
      <c r="PVB42" s="536">
        <f>ROUND(Eigenmischungen!PVM46,1)</f>
        <v>0</v>
      </c>
      <c r="PVC42" s="536">
        <f>ROUND(Eigenmischungen!PVN46,1)</f>
        <v>0</v>
      </c>
      <c r="PVD42" s="536">
        <f>ROUND(Eigenmischungen!PVO46,1)</f>
        <v>0</v>
      </c>
      <c r="PVE42" s="536">
        <f>ROUND(Eigenmischungen!PVP46,1)</f>
        <v>0</v>
      </c>
      <c r="PVF42" s="536">
        <f>ROUND(Eigenmischungen!PVQ46,1)</f>
        <v>0</v>
      </c>
      <c r="PVG42" s="536">
        <f>ROUND(Eigenmischungen!PVR46,1)</f>
        <v>0</v>
      </c>
      <c r="PVH42" s="536">
        <f>ROUND(Eigenmischungen!PVS46,1)</f>
        <v>0</v>
      </c>
      <c r="PVI42" s="536">
        <f>ROUND(Eigenmischungen!PVT46,1)</f>
        <v>0</v>
      </c>
      <c r="PVJ42" s="536">
        <f>ROUND(Eigenmischungen!PVU46,1)</f>
        <v>0</v>
      </c>
      <c r="PVK42" s="536">
        <f>ROUND(Eigenmischungen!PVV46,1)</f>
        <v>0</v>
      </c>
      <c r="PVL42" s="536">
        <f>ROUND(Eigenmischungen!PVW46,1)</f>
        <v>0</v>
      </c>
      <c r="PVM42" s="536">
        <f>ROUND(Eigenmischungen!PVX46,1)</f>
        <v>0</v>
      </c>
      <c r="PVN42" s="536">
        <f>ROUND(Eigenmischungen!PVY46,1)</f>
        <v>0</v>
      </c>
      <c r="PVO42" s="536">
        <f>ROUND(Eigenmischungen!PVZ46,1)</f>
        <v>0</v>
      </c>
      <c r="PVP42" s="536">
        <f>ROUND(Eigenmischungen!PWA46,1)</f>
        <v>0</v>
      </c>
      <c r="PVQ42" s="536">
        <f>ROUND(Eigenmischungen!PWB46,1)</f>
        <v>0</v>
      </c>
      <c r="PVR42" s="536">
        <f>ROUND(Eigenmischungen!PWC46,1)</f>
        <v>0</v>
      </c>
      <c r="PVS42" s="536">
        <f>ROUND(Eigenmischungen!PWD46,1)</f>
        <v>0</v>
      </c>
      <c r="PVT42" s="536">
        <f>ROUND(Eigenmischungen!PWE46,1)</f>
        <v>0</v>
      </c>
      <c r="PVU42" s="536">
        <f>ROUND(Eigenmischungen!PWF46,1)</f>
        <v>0</v>
      </c>
      <c r="PVV42" s="536">
        <f>ROUND(Eigenmischungen!PWG46,1)</f>
        <v>0</v>
      </c>
      <c r="PVW42" s="536">
        <f>ROUND(Eigenmischungen!PWH46,1)</f>
        <v>0</v>
      </c>
      <c r="PVX42" s="536">
        <f>ROUND(Eigenmischungen!PWI46,1)</f>
        <v>0</v>
      </c>
      <c r="PVY42" s="536">
        <f>ROUND(Eigenmischungen!PWJ46,1)</f>
        <v>0</v>
      </c>
      <c r="PVZ42" s="536">
        <f>ROUND(Eigenmischungen!PWK46,1)</f>
        <v>0</v>
      </c>
      <c r="PWA42" s="536">
        <f>ROUND(Eigenmischungen!PWL46,1)</f>
        <v>0</v>
      </c>
      <c r="PWB42" s="536">
        <f>ROUND(Eigenmischungen!PWM46,1)</f>
        <v>0</v>
      </c>
      <c r="PWC42" s="536">
        <f>ROUND(Eigenmischungen!PWN46,1)</f>
        <v>0</v>
      </c>
      <c r="PWD42" s="536">
        <f>ROUND(Eigenmischungen!PWO46,1)</f>
        <v>0</v>
      </c>
      <c r="PWE42" s="536">
        <f>ROUND(Eigenmischungen!PWP46,1)</f>
        <v>0</v>
      </c>
      <c r="PWF42" s="536">
        <f>ROUND(Eigenmischungen!PWQ46,1)</f>
        <v>0</v>
      </c>
      <c r="PWG42" s="536">
        <f>ROUND(Eigenmischungen!PWR46,1)</f>
        <v>0</v>
      </c>
      <c r="PWH42" s="536">
        <f>ROUND(Eigenmischungen!PWS46,1)</f>
        <v>0</v>
      </c>
      <c r="PWI42" s="536">
        <f>ROUND(Eigenmischungen!PWT46,1)</f>
        <v>0</v>
      </c>
      <c r="PWJ42" s="536">
        <f>ROUND(Eigenmischungen!PWU46,1)</f>
        <v>0</v>
      </c>
      <c r="PWK42" s="536">
        <f>ROUND(Eigenmischungen!PWV46,1)</f>
        <v>0</v>
      </c>
      <c r="PWL42" s="536">
        <f>ROUND(Eigenmischungen!PWW46,1)</f>
        <v>0</v>
      </c>
      <c r="PWM42" s="536">
        <f>ROUND(Eigenmischungen!PWX46,1)</f>
        <v>0</v>
      </c>
      <c r="PWN42" s="536">
        <f>ROUND(Eigenmischungen!PWY46,1)</f>
        <v>0</v>
      </c>
      <c r="PWO42" s="536">
        <f>ROUND(Eigenmischungen!PWZ46,1)</f>
        <v>0</v>
      </c>
      <c r="PWP42" s="536">
        <f>ROUND(Eigenmischungen!PXA46,1)</f>
        <v>0</v>
      </c>
      <c r="PWQ42" s="536">
        <f>ROUND(Eigenmischungen!PXB46,1)</f>
        <v>0</v>
      </c>
      <c r="PWR42" s="536">
        <f>ROUND(Eigenmischungen!PXC46,1)</f>
        <v>0</v>
      </c>
      <c r="PWS42" s="536">
        <f>ROUND(Eigenmischungen!PXD46,1)</f>
        <v>0</v>
      </c>
      <c r="PWT42" s="536">
        <f>ROUND(Eigenmischungen!PXE46,1)</f>
        <v>0</v>
      </c>
      <c r="PWU42" s="536">
        <f>ROUND(Eigenmischungen!PXF46,1)</f>
        <v>0</v>
      </c>
      <c r="PWV42" s="536">
        <f>ROUND(Eigenmischungen!PXG46,1)</f>
        <v>0</v>
      </c>
      <c r="PWW42" s="536">
        <f>ROUND(Eigenmischungen!PXH46,1)</f>
        <v>0</v>
      </c>
      <c r="PWX42" s="536">
        <f>ROUND(Eigenmischungen!PXI46,1)</f>
        <v>0</v>
      </c>
      <c r="PWY42" s="536">
        <f>ROUND(Eigenmischungen!PXJ46,1)</f>
        <v>0</v>
      </c>
      <c r="PWZ42" s="536">
        <f>ROUND(Eigenmischungen!PXK46,1)</f>
        <v>0</v>
      </c>
      <c r="PXA42" s="536">
        <f>ROUND(Eigenmischungen!PXL46,1)</f>
        <v>0</v>
      </c>
      <c r="PXB42" s="536">
        <f>ROUND(Eigenmischungen!PXM46,1)</f>
        <v>0</v>
      </c>
      <c r="PXC42" s="536">
        <f>ROUND(Eigenmischungen!PXN46,1)</f>
        <v>0</v>
      </c>
      <c r="PXD42" s="536">
        <f>ROUND(Eigenmischungen!PXO46,1)</f>
        <v>0</v>
      </c>
      <c r="PXE42" s="536">
        <f>ROUND(Eigenmischungen!PXP46,1)</f>
        <v>0</v>
      </c>
      <c r="PXF42" s="536">
        <f>ROUND(Eigenmischungen!PXQ46,1)</f>
        <v>0</v>
      </c>
      <c r="PXG42" s="536">
        <f>ROUND(Eigenmischungen!PXR46,1)</f>
        <v>0</v>
      </c>
      <c r="PXH42" s="536">
        <f>ROUND(Eigenmischungen!PXS46,1)</f>
        <v>0</v>
      </c>
      <c r="PXI42" s="536">
        <f>ROUND(Eigenmischungen!PXT46,1)</f>
        <v>0</v>
      </c>
      <c r="PXJ42" s="536">
        <f>ROUND(Eigenmischungen!PXU46,1)</f>
        <v>0</v>
      </c>
      <c r="PXK42" s="536">
        <f>ROUND(Eigenmischungen!PXV46,1)</f>
        <v>0</v>
      </c>
      <c r="PXL42" s="536">
        <f>ROUND(Eigenmischungen!PXW46,1)</f>
        <v>0</v>
      </c>
      <c r="PXM42" s="536">
        <f>ROUND(Eigenmischungen!PXX46,1)</f>
        <v>0</v>
      </c>
      <c r="PXN42" s="536">
        <f>ROUND(Eigenmischungen!PXY46,1)</f>
        <v>0</v>
      </c>
      <c r="PXO42" s="536">
        <f>ROUND(Eigenmischungen!PXZ46,1)</f>
        <v>0</v>
      </c>
      <c r="PXP42" s="536">
        <f>ROUND(Eigenmischungen!PYA46,1)</f>
        <v>0</v>
      </c>
      <c r="PXQ42" s="536">
        <f>ROUND(Eigenmischungen!PYB46,1)</f>
        <v>0</v>
      </c>
      <c r="PXR42" s="536">
        <f>ROUND(Eigenmischungen!PYC46,1)</f>
        <v>0</v>
      </c>
      <c r="PXS42" s="536">
        <f>ROUND(Eigenmischungen!PYD46,1)</f>
        <v>0</v>
      </c>
      <c r="PXT42" s="536">
        <f>ROUND(Eigenmischungen!PYE46,1)</f>
        <v>0</v>
      </c>
      <c r="PXU42" s="536">
        <f>ROUND(Eigenmischungen!PYF46,1)</f>
        <v>0</v>
      </c>
      <c r="PXV42" s="536">
        <f>ROUND(Eigenmischungen!PYG46,1)</f>
        <v>0</v>
      </c>
      <c r="PXW42" s="536">
        <f>ROUND(Eigenmischungen!PYH46,1)</f>
        <v>0</v>
      </c>
      <c r="PXX42" s="536">
        <f>ROUND(Eigenmischungen!PYI46,1)</f>
        <v>0</v>
      </c>
      <c r="PXY42" s="536">
        <f>ROUND(Eigenmischungen!PYJ46,1)</f>
        <v>0</v>
      </c>
      <c r="PXZ42" s="536">
        <f>ROUND(Eigenmischungen!PYK46,1)</f>
        <v>0</v>
      </c>
      <c r="PYA42" s="536">
        <f>ROUND(Eigenmischungen!PYL46,1)</f>
        <v>0</v>
      </c>
      <c r="PYB42" s="536">
        <f>ROUND(Eigenmischungen!PYM46,1)</f>
        <v>0</v>
      </c>
      <c r="PYC42" s="536">
        <f>ROUND(Eigenmischungen!PYN46,1)</f>
        <v>0</v>
      </c>
      <c r="PYD42" s="536">
        <f>ROUND(Eigenmischungen!PYO46,1)</f>
        <v>0</v>
      </c>
      <c r="PYE42" s="536">
        <f>ROUND(Eigenmischungen!PYP46,1)</f>
        <v>0</v>
      </c>
      <c r="PYF42" s="536">
        <f>ROUND(Eigenmischungen!PYQ46,1)</f>
        <v>0</v>
      </c>
      <c r="PYG42" s="536">
        <f>ROUND(Eigenmischungen!PYR46,1)</f>
        <v>0</v>
      </c>
      <c r="PYH42" s="536">
        <f>ROUND(Eigenmischungen!PYS46,1)</f>
        <v>0</v>
      </c>
      <c r="PYI42" s="536">
        <f>ROUND(Eigenmischungen!PYT46,1)</f>
        <v>0</v>
      </c>
      <c r="PYJ42" s="536">
        <f>ROUND(Eigenmischungen!PYU46,1)</f>
        <v>0</v>
      </c>
      <c r="PYK42" s="536">
        <f>ROUND(Eigenmischungen!PYV46,1)</f>
        <v>0</v>
      </c>
      <c r="PYL42" s="536">
        <f>ROUND(Eigenmischungen!PYW46,1)</f>
        <v>0</v>
      </c>
      <c r="PYM42" s="536">
        <f>ROUND(Eigenmischungen!PYX46,1)</f>
        <v>0</v>
      </c>
      <c r="PYN42" s="536">
        <f>ROUND(Eigenmischungen!PYY46,1)</f>
        <v>0</v>
      </c>
      <c r="PYO42" s="536">
        <f>ROUND(Eigenmischungen!PYZ46,1)</f>
        <v>0</v>
      </c>
      <c r="PYP42" s="536">
        <f>ROUND(Eigenmischungen!PZA46,1)</f>
        <v>0</v>
      </c>
      <c r="PYQ42" s="536">
        <f>ROUND(Eigenmischungen!PZB46,1)</f>
        <v>0</v>
      </c>
      <c r="PYR42" s="536">
        <f>ROUND(Eigenmischungen!PZC46,1)</f>
        <v>0</v>
      </c>
      <c r="PYS42" s="536">
        <f>ROUND(Eigenmischungen!PZD46,1)</f>
        <v>0</v>
      </c>
      <c r="PYT42" s="536">
        <f>ROUND(Eigenmischungen!PZE46,1)</f>
        <v>0</v>
      </c>
      <c r="PYU42" s="536">
        <f>ROUND(Eigenmischungen!PZF46,1)</f>
        <v>0</v>
      </c>
      <c r="PYV42" s="536">
        <f>ROUND(Eigenmischungen!PZG46,1)</f>
        <v>0</v>
      </c>
      <c r="PYW42" s="536">
        <f>ROUND(Eigenmischungen!PZH46,1)</f>
        <v>0</v>
      </c>
      <c r="PYX42" s="536">
        <f>ROUND(Eigenmischungen!PZI46,1)</f>
        <v>0</v>
      </c>
      <c r="PYY42" s="536">
        <f>ROUND(Eigenmischungen!PZJ46,1)</f>
        <v>0</v>
      </c>
      <c r="PYZ42" s="536">
        <f>ROUND(Eigenmischungen!PZK46,1)</f>
        <v>0</v>
      </c>
      <c r="PZA42" s="536">
        <f>ROUND(Eigenmischungen!PZL46,1)</f>
        <v>0</v>
      </c>
      <c r="PZB42" s="536">
        <f>ROUND(Eigenmischungen!PZM46,1)</f>
        <v>0</v>
      </c>
      <c r="PZC42" s="536">
        <f>ROUND(Eigenmischungen!PZN46,1)</f>
        <v>0</v>
      </c>
      <c r="PZD42" s="536">
        <f>ROUND(Eigenmischungen!PZO46,1)</f>
        <v>0</v>
      </c>
      <c r="PZE42" s="536">
        <f>ROUND(Eigenmischungen!PZP46,1)</f>
        <v>0</v>
      </c>
      <c r="PZF42" s="536">
        <f>ROUND(Eigenmischungen!PZQ46,1)</f>
        <v>0</v>
      </c>
      <c r="PZG42" s="536">
        <f>ROUND(Eigenmischungen!PZR46,1)</f>
        <v>0</v>
      </c>
      <c r="PZH42" s="536">
        <f>ROUND(Eigenmischungen!PZS46,1)</f>
        <v>0</v>
      </c>
      <c r="PZI42" s="536">
        <f>ROUND(Eigenmischungen!PZT46,1)</f>
        <v>0</v>
      </c>
      <c r="PZJ42" s="536">
        <f>ROUND(Eigenmischungen!PZU46,1)</f>
        <v>0</v>
      </c>
      <c r="PZK42" s="536">
        <f>ROUND(Eigenmischungen!PZV46,1)</f>
        <v>0</v>
      </c>
      <c r="PZL42" s="536">
        <f>ROUND(Eigenmischungen!PZW46,1)</f>
        <v>0</v>
      </c>
      <c r="PZM42" s="536">
        <f>ROUND(Eigenmischungen!PZX46,1)</f>
        <v>0</v>
      </c>
      <c r="PZN42" s="536">
        <f>ROUND(Eigenmischungen!PZY46,1)</f>
        <v>0</v>
      </c>
      <c r="PZO42" s="536">
        <f>ROUND(Eigenmischungen!PZZ46,1)</f>
        <v>0</v>
      </c>
      <c r="PZP42" s="536">
        <f>ROUND(Eigenmischungen!QAA46,1)</f>
        <v>0</v>
      </c>
      <c r="PZQ42" s="536">
        <f>ROUND(Eigenmischungen!QAB46,1)</f>
        <v>0</v>
      </c>
      <c r="PZR42" s="536">
        <f>ROUND(Eigenmischungen!QAC46,1)</f>
        <v>0</v>
      </c>
      <c r="PZS42" s="536">
        <f>ROUND(Eigenmischungen!QAD46,1)</f>
        <v>0</v>
      </c>
      <c r="PZT42" s="536">
        <f>ROUND(Eigenmischungen!QAE46,1)</f>
        <v>0</v>
      </c>
      <c r="PZU42" s="536">
        <f>ROUND(Eigenmischungen!QAF46,1)</f>
        <v>0</v>
      </c>
      <c r="PZV42" s="536">
        <f>ROUND(Eigenmischungen!QAG46,1)</f>
        <v>0</v>
      </c>
      <c r="PZW42" s="536">
        <f>ROUND(Eigenmischungen!QAH46,1)</f>
        <v>0</v>
      </c>
      <c r="PZX42" s="536">
        <f>ROUND(Eigenmischungen!QAI46,1)</f>
        <v>0</v>
      </c>
      <c r="PZY42" s="536">
        <f>ROUND(Eigenmischungen!QAJ46,1)</f>
        <v>0</v>
      </c>
      <c r="PZZ42" s="536">
        <f>ROUND(Eigenmischungen!QAK46,1)</f>
        <v>0</v>
      </c>
      <c r="QAA42" s="536">
        <f>ROUND(Eigenmischungen!QAL46,1)</f>
        <v>0</v>
      </c>
      <c r="QAB42" s="536">
        <f>ROUND(Eigenmischungen!QAM46,1)</f>
        <v>0</v>
      </c>
      <c r="QAC42" s="536">
        <f>ROUND(Eigenmischungen!QAN46,1)</f>
        <v>0</v>
      </c>
      <c r="QAD42" s="536">
        <f>ROUND(Eigenmischungen!QAO46,1)</f>
        <v>0</v>
      </c>
      <c r="QAE42" s="536">
        <f>ROUND(Eigenmischungen!QAP46,1)</f>
        <v>0</v>
      </c>
      <c r="QAF42" s="536">
        <f>ROUND(Eigenmischungen!QAQ46,1)</f>
        <v>0</v>
      </c>
      <c r="QAG42" s="536">
        <f>ROUND(Eigenmischungen!QAR46,1)</f>
        <v>0</v>
      </c>
      <c r="QAH42" s="536">
        <f>ROUND(Eigenmischungen!QAS46,1)</f>
        <v>0</v>
      </c>
      <c r="QAI42" s="536">
        <f>ROUND(Eigenmischungen!QAT46,1)</f>
        <v>0</v>
      </c>
      <c r="QAJ42" s="536">
        <f>ROUND(Eigenmischungen!QAU46,1)</f>
        <v>0</v>
      </c>
      <c r="QAK42" s="536">
        <f>ROUND(Eigenmischungen!QAV46,1)</f>
        <v>0</v>
      </c>
      <c r="QAL42" s="536">
        <f>ROUND(Eigenmischungen!QAW46,1)</f>
        <v>0</v>
      </c>
      <c r="QAM42" s="536">
        <f>ROUND(Eigenmischungen!QAX46,1)</f>
        <v>0</v>
      </c>
      <c r="QAN42" s="536">
        <f>ROUND(Eigenmischungen!QAY46,1)</f>
        <v>0</v>
      </c>
      <c r="QAO42" s="536">
        <f>ROUND(Eigenmischungen!QAZ46,1)</f>
        <v>0</v>
      </c>
      <c r="QAP42" s="536">
        <f>ROUND(Eigenmischungen!QBA46,1)</f>
        <v>0</v>
      </c>
      <c r="QAQ42" s="536">
        <f>ROUND(Eigenmischungen!QBB46,1)</f>
        <v>0</v>
      </c>
      <c r="QAR42" s="536">
        <f>ROUND(Eigenmischungen!QBC46,1)</f>
        <v>0</v>
      </c>
      <c r="QAS42" s="536">
        <f>ROUND(Eigenmischungen!QBD46,1)</f>
        <v>0</v>
      </c>
      <c r="QAT42" s="536">
        <f>ROUND(Eigenmischungen!QBE46,1)</f>
        <v>0</v>
      </c>
      <c r="QAU42" s="536">
        <f>ROUND(Eigenmischungen!QBF46,1)</f>
        <v>0</v>
      </c>
      <c r="QAV42" s="536">
        <f>ROUND(Eigenmischungen!QBG46,1)</f>
        <v>0</v>
      </c>
      <c r="QAW42" s="536">
        <f>ROUND(Eigenmischungen!QBH46,1)</f>
        <v>0</v>
      </c>
      <c r="QAX42" s="536">
        <f>ROUND(Eigenmischungen!QBI46,1)</f>
        <v>0</v>
      </c>
      <c r="QAY42" s="536">
        <f>ROUND(Eigenmischungen!QBJ46,1)</f>
        <v>0</v>
      </c>
      <c r="QAZ42" s="536">
        <f>ROUND(Eigenmischungen!QBK46,1)</f>
        <v>0</v>
      </c>
      <c r="QBA42" s="536">
        <f>ROUND(Eigenmischungen!QBL46,1)</f>
        <v>0</v>
      </c>
      <c r="QBB42" s="536">
        <f>ROUND(Eigenmischungen!QBM46,1)</f>
        <v>0</v>
      </c>
      <c r="QBC42" s="536">
        <f>ROUND(Eigenmischungen!QBN46,1)</f>
        <v>0</v>
      </c>
      <c r="QBD42" s="536">
        <f>ROUND(Eigenmischungen!QBO46,1)</f>
        <v>0</v>
      </c>
      <c r="QBE42" s="536">
        <f>ROUND(Eigenmischungen!QBP46,1)</f>
        <v>0</v>
      </c>
      <c r="QBF42" s="536">
        <f>ROUND(Eigenmischungen!QBQ46,1)</f>
        <v>0</v>
      </c>
      <c r="QBG42" s="536">
        <f>ROUND(Eigenmischungen!QBR46,1)</f>
        <v>0</v>
      </c>
      <c r="QBH42" s="536">
        <f>ROUND(Eigenmischungen!QBS46,1)</f>
        <v>0</v>
      </c>
      <c r="QBI42" s="536">
        <f>ROUND(Eigenmischungen!QBT46,1)</f>
        <v>0</v>
      </c>
      <c r="QBJ42" s="536">
        <f>ROUND(Eigenmischungen!QBU46,1)</f>
        <v>0</v>
      </c>
      <c r="QBK42" s="536">
        <f>ROUND(Eigenmischungen!QBV46,1)</f>
        <v>0</v>
      </c>
      <c r="QBL42" s="536">
        <f>ROUND(Eigenmischungen!QBW46,1)</f>
        <v>0</v>
      </c>
      <c r="QBM42" s="536">
        <f>ROUND(Eigenmischungen!QBX46,1)</f>
        <v>0</v>
      </c>
      <c r="QBN42" s="536">
        <f>ROUND(Eigenmischungen!QBY46,1)</f>
        <v>0</v>
      </c>
      <c r="QBO42" s="536">
        <f>ROUND(Eigenmischungen!QBZ46,1)</f>
        <v>0</v>
      </c>
      <c r="QBP42" s="536">
        <f>ROUND(Eigenmischungen!QCA46,1)</f>
        <v>0</v>
      </c>
      <c r="QBQ42" s="536">
        <f>ROUND(Eigenmischungen!QCB46,1)</f>
        <v>0</v>
      </c>
      <c r="QBR42" s="536">
        <f>ROUND(Eigenmischungen!QCC46,1)</f>
        <v>0</v>
      </c>
      <c r="QBS42" s="536">
        <f>ROUND(Eigenmischungen!QCD46,1)</f>
        <v>0</v>
      </c>
      <c r="QBT42" s="536">
        <f>ROUND(Eigenmischungen!QCE46,1)</f>
        <v>0</v>
      </c>
      <c r="QBU42" s="536">
        <f>ROUND(Eigenmischungen!QCF46,1)</f>
        <v>0</v>
      </c>
      <c r="QBV42" s="536">
        <f>ROUND(Eigenmischungen!QCG46,1)</f>
        <v>0</v>
      </c>
      <c r="QBW42" s="536">
        <f>ROUND(Eigenmischungen!QCH46,1)</f>
        <v>0</v>
      </c>
      <c r="QBX42" s="536">
        <f>ROUND(Eigenmischungen!QCI46,1)</f>
        <v>0</v>
      </c>
      <c r="QBY42" s="536">
        <f>ROUND(Eigenmischungen!QCJ46,1)</f>
        <v>0</v>
      </c>
      <c r="QBZ42" s="536">
        <f>ROUND(Eigenmischungen!QCK46,1)</f>
        <v>0</v>
      </c>
      <c r="QCA42" s="536">
        <f>ROUND(Eigenmischungen!QCL46,1)</f>
        <v>0</v>
      </c>
      <c r="QCB42" s="536">
        <f>ROUND(Eigenmischungen!QCM46,1)</f>
        <v>0</v>
      </c>
      <c r="QCC42" s="536">
        <f>ROUND(Eigenmischungen!QCN46,1)</f>
        <v>0</v>
      </c>
      <c r="QCD42" s="536">
        <f>ROUND(Eigenmischungen!QCO46,1)</f>
        <v>0</v>
      </c>
      <c r="QCE42" s="536">
        <f>ROUND(Eigenmischungen!QCP46,1)</f>
        <v>0</v>
      </c>
      <c r="QCF42" s="536">
        <f>ROUND(Eigenmischungen!QCQ46,1)</f>
        <v>0</v>
      </c>
      <c r="QCG42" s="536">
        <f>ROUND(Eigenmischungen!QCR46,1)</f>
        <v>0</v>
      </c>
      <c r="QCH42" s="536">
        <f>ROUND(Eigenmischungen!QCS46,1)</f>
        <v>0</v>
      </c>
      <c r="QCI42" s="536">
        <f>ROUND(Eigenmischungen!QCT46,1)</f>
        <v>0</v>
      </c>
      <c r="QCJ42" s="536">
        <f>ROUND(Eigenmischungen!QCU46,1)</f>
        <v>0</v>
      </c>
      <c r="QCK42" s="536">
        <f>ROUND(Eigenmischungen!QCV46,1)</f>
        <v>0</v>
      </c>
      <c r="QCL42" s="536">
        <f>ROUND(Eigenmischungen!QCW46,1)</f>
        <v>0</v>
      </c>
      <c r="QCM42" s="536">
        <f>ROUND(Eigenmischungen!QCX46,1)</f>
        <v>0</v>
      </c>
      <c r="QCN42" s="536">
        <f>ROUND(Eigenmischungen!QCY46,1)</f>
        <v>0</v>
      </c>
      <c r="QCO42" s="536">
        <f>ROUND(Eigenmischungen!QCZ46,1)</f>
        <v>0</v>
      </c>
      <c r="QCP42" s="536">
        <f>ROUND(Eigenmischungen!QDA46,1)</f>
        <v>0</v>
      </c>
      <c r="QCQ42" s="536">
        <f>ROUND(Eigenmischungen!QDB46,1)</f>
        <v>0</v>
      </c>
      <c r="QCR42" s="536">
        <f>ROUND(Eigenmischungen!QDC46,1)</f>
        <v>0</v>
      </c>
      <c r="QCS42" s="536">
        <f>ROUND(Eigenmischungen!QDD46,1)</f>
        <v>0</v>
      </c>
      <c r="QCT42" s="536">
        <f>ROUND(Eigenmischungen!QDE46,1)</f>
        <v>0</v>
      </c>
      <c r="QCU42" s="536">
        <f>ROUND(Eigenmischungen!QDF46,1)</f>
        <v>0</v>
      </c>
      <c r="QCV42" s="536">
        <f>ROUND(Eigenmischungen!QDG46,1)</f>
        <v>0</v>
      </c>
      <c r="QCW42" s="536">
        <f>ROUND(Eigenmischungen!QDH46,1)</f>
        <v>0</v>
      </c>
      <c r="QCX42" s="536">
        <f>ROUND(Eigenmischungen!QDI46,1)</f>
        <v>0</v>
      </c>
      <c r="QCY42" s="536">
        <f>ROUND(Eigenmischungen!QDJ46,1)</f>
        <v>0</v>
      </c>
      <c r="QCZ42" s="536">
        <f>ROUND(Eigenmischungen!QDK46,1)</f>
        <v>0</v>
      </c>
      <c r="QDA42" s="536">
        <f>ROUND(Eigenmischungen!QDL46,1)</f>
        <v>0</v>
      </c>
      <c r="QDB42" s="536">
        <f>ROUND(Eigenmischungen!QDM46,1)</f>
        <v>0</v>
      </c>
      <c r="QDC42" s="536">
        <f>ROUND(Eigenmischungen!QDN46,1)</f>
        <v>0</v>
      </c>
      <c r="QDD42" s="536">
        <f>ROUND(Eigenmischungen!QDO46,1)</f>
        <v>0</v>
      </c>
      <c r="QDE42" s="536">
        <f>ROUND(Eigenmischungen!QDP46,1)</f>
        <v>0</v>
      </c>
      <c r="QDF42" s="536">
        <f>ROUND(Eigenmischungen!QDQ46,1)</f>
        <v>0</v>
      </c>
      <c r="QDG42" s="536">
        <f>ROUND(Eigenmischungen!QDR46,1)</f>
        <v>0</v>
      </c>
      <c r="QDH42" s="536">
        <f>ROUND(Eigenmischungen!QDS46,1)</f>
        <v>0</v>
      </c>
      <c r="QDI42" s="536">
        <f>ROUND(Eigenmischungen!QDT46,1)</f>
        <v>0</v>
      </c>
      <c r="QDJ42" s="536">
        <f>ROUND(Eigenmischungen!QDU46,1)</f>
        <v>0</v>
      </c>
      <c r="QDK42" s="536">
        <f>ROUND(Eigenmischungen!QDV46,1)</f>
        <v>0</v>
      </c>
      <c r="QDL42" s="536">
        <f>ROUND(Eigenmischungen!QDW46,1)</f>
        <v>0</v>
      </c>
      <c r="QDM42" s="536">
        <f>ROUND(Eigenmischungen!QDX46,1)</f>
        <v>0</v>
      </c>
      <c r="QDN42" s="536">
        <f>ROUND(Eigenmischungen!QDY46,1)</f>
        <v>0</v>
      </c>
      <c r="QDO42" s="536">
        <f>ROUND(Eigenmischungen!QDZ46,1)</f>
        <v>0</v>
      </c>
      <c r="QDP42" s="536">
        <f>ROUND(Eigenmischungen!QEA46,1)</f>
        <v>0</v>
      </c>
      <c r="QDQ42" s="536">
        <f>ROUND(Eigenmischungen!QEB46,1)</f>
        <v>0</v>
      </c>
      <c r="QDR42" s="536">
        <f>ROUND(Eigenmischungen!QEC46,1)</f>
        <v>0</v>
      </c>
      <c r="QDS42" s="536">
        <f>ROUND(Eigenmischungen!QED46,1)</f>
        <v>0</v>
      </c>
      <c r="QDT42" s="536">
        <f>ROUND(Eigenmischungen!QEE46,1)</f>
        <v>0</v>
      </c>
      <c r="QDU42" s="536">
        <f>ROUND(Eigenmischungen!QEF46,1)</f>
        <v>0</v>
      </c>
      <c r="QDV42" s="536">
        <f>ROUND(Eigenmischungen!QEG46,1)</f>
        <v>0</v>
      </c>
      <c r="QDW42" s="536">
        <f>ROUND(Eigenmischungen!QEH46,1)</f>
        <v>0</v>
      </c>
      <c r="QDX42" s="536">
        <f>ROUND(Eigenmischungen!QEI46,1)</f>
        <v>0</v>
      </c>
      <c r="QDY42" s="536">
        <f>ROUND(Eigenmischungen!QEJ46,1)</f>
        <v>0</v>
      </c>
      <c r="QDZ42" s="536">
        <f>ROUND(Eigenmischungen!QEK46,1)</f>
        <v>0</v>
      </c>
      <c r="QEA42" s="536">
        <f>ROUND(Eigenmischungen!QEL46,1)</f>
        <v>0</v>
      </c>
      <c r="QEB42" s="536">
        <f>ROUND(Eigenmischungen!QEM46,1)</f>
        <v>0</v>
      </c>
      <c r="QEC42" s="536">
        <f>ROUND(Eigenmischungen!QEN46,1)</f>
        <v>0</v>
      </c>
      <c r="QED42" s="536">
        <f>ROUND(Eigenmischungen!QEO46,1)</f>
        <v>0</v>
      </c>
      <c r="QEE42" s="536">
        <f>ROUND(Eigenmischungen!QEP46,1)</f>
        <v>0</v>
      </c>
      <c r="QEF42" s="536">
        <f>ROUND(Eigenmischungen!QEQ46,1)</f>
        <v>0</v>
      </c>
      <c r="QEG42" s="536">
        <f>ROUND(Eigenmischungen!QER46,1)</f>
        <v>0</v>
      </c>
      <c r="QEH42" s="536">
        <f>ROUND(Eigenmischungen!QES46,1)</f>
        <v>0</v>
      </c>
      <c r="QEI42" s="536">
        <f>ROUND(Eigenmischungen!QET46,1)</f>
        <v>0</v>
      </c>
      <c r="QEJ42" s="536">
        <f>ROUND(Eigenmischungen!QEU46,1)</f>
        <v>0</v>
      </c>
      <c r="QEK42" s="536">
        <f>ROUND(Eigenmischungen!QEV46,1)</f>
        <v>0</v>
      </c>
      <c r="QEL42" s="536">
        <f>ROUND(Eigenmischungen!QEW46,1)</f>
        <v>0</v>
      </c>
      <c r="QEM42" s="536">
        <f>ROUND(Eigenmischungen!QEX46,1)</f>
        <v>0</v>
      </c>
      <c r="QEN42" s="536">
        <f>ROUND(Eigenmischungen!QEY46,1)</f>
        <v>0</v>
      </c>
      <c r="QEO42" s="536">
        <f>ROUND(Eigenmischungen!QEZ46,1)</f>
        <v>0</v>
      </c>
      <c r="QEP42" s="536">
        <f>ROUND(Eigenmischungen!QFA46,1)</f>
        <v>0</v>
      </c>
      <c r="QEQ42" s="536">
        <f>ROUND(Eigenmischungen!QFB46,1)</f>
        <v>0</v>
      </c>
      <c r="QER42" s="536">
        <f>ROUND(Eigenmischungen!QFC46,1)</f>
        <v>0</v>
      </c>
      <c r="QES42" s="536">
        <f>ROUND(Eigenmischungen!QFD46,1)</f>
        <v>0</v>
      </c>
      <c r="QET42" s="536">
        <f>ROUND(Eigenmischungen!QFE46,1)</f>
        <v>0</v>
      </c>
      <c r="QEU42" s="536">
        <f>ROUND(Eigenmischungen!QFF46,1)</f>
        <v>0</v>
      </c>
      <c r="QEV42" s="536">
        <f>ROUND(Eigenmischungen!QFG46,1)</f>
        <v>0</v>
      </c>
      <c r="QEW42" s="536">
        <f>ROUND(Eigenmischungen!QFH46,1)</f>
        <v>0</v>
      </c>
      <c r="QEX42" s="536">
        <f>ROUND(Eigenmischungen!QFI46,1)</f>
        <v>0</v>
      </c>
      <c r="QEY42" s="536">
        <f>ROUND(Eigenmischungen!QFJ46,1)</f>
        <v>0</v>
      </c>
      <c r="QEZ42" s="536">
        <f>ROUND(Eigenmischungen!QFK46,1)</f>
        <v>0</v>
      </c>
      <c r="QFA42" s="536">
        <f>ROUND(Eigenmischungen!QFL46,1)</f>
        <v>0</v>
      </c>
      <c r="QFB42" s="536">
        <f>ROUND(Eigenmischungen!QFM46,1)</f>
        <v>0</v>
      </c>
      <c r="QFC42" s="536">
        <f>ROUND(Eigenmischungen!QFN46,1)</f>
        <v>0</v>
      </c>
      <c r="QFD42" s="536">
        <f>ROUND(Eigenmischungen!QFO46,1)</f>
        <v>0</v>
      </c>
      <c r="QFE42" s="536">
        <f>ROUND(Eigenmischungen!QFP46,1)</f>
        <v>0</v>
      </c>
      <c r="QFF42" s="536">
        <f>ROUND(Eigenmischungen!QFQ46,1)</f>
        <v>0</v>
      </c>
      <c r="QFG42" s="536">
        <f>ROUND(Eigenmischungen!QFR46,1)</f>
        <v>0</v>
      </c>
      <c r="QFH42" s="536">
        <f>ROUND(Eigenmischungen!QFS46,1)</f>
        <v>0</v>
      </c>
      <c r="QFI42" s="536">
        <f>ROUND(Eigenmischungen!QFT46,1)</f>
        <v>0</v>
      </c>
      <c r="QFJ42" s="536">
        <f>ROUND(Eigenmischungen!QFU46,1)</f>
        <v>0</v>
      </c>
      <c r="QFK42" s="536">
        <f>ROUND(Eigenmischungen!QFV46,1)</f>
        <v>0</v>
      </c>
      <c r="QFL42" s="536">
        <f>ROUND(Eigenmischungen!QFW46,1)</f>
        <v>0</v>
      </c>
      <c r="QFM42" s="536">
        <f>ROUND(Eigenmischungen!QFX46,1)</f>
        <v>0</v>
      </c>
      <c r="QFN42" s="536">
        <f>ROUND(Eigenmischungen!QFY46,1)</f>
        <v>0</v>
      </c>
      <c r="QFO42" s="536">
        <f>ROUND(Eigenmischungen!QFZ46,1)</f>
        <v>0</v>
      </c>
      <c r="QFP42" s="536">
        <f>ROUND(Eigenmischungen!QGA46,1)</f>
        <v>0</v>
      </c>
      <c r="QFQ42" s="536">
        <f>ROUND(Eigenmischungen!QGB46,1)</f>
        <v>0</v>
      </c>
      <c r="QFR42" s="536">
        <f>ROUND(Eigenmischungen!QGC46,1)</f>
        <v>0</v>
      </c>
      <c r="QFS42" s="536">
        <f>ROUND(Eigenmischungen!QGD46,1)</f>
        <v>0</v>
      </c>
      <c r="QFT42" s="536">
        <f>ROUND(Eigenmischungen!QGE46,1)</f>
        <v>0</v>
      </c>
      <c r="QFU42" s="536">
        <f>ROUND(Eigenmischungen!QGF46,1)</f>
        <v>0</v>
      </c>
      <c r="QFV42" s="536">
        <f>ROUND(Eigenmischungen!QGG46,1)</f>
        <v>0</v>
      </c>
      <c r="QFW42" s="536">
        <f>ROUND(Eigenmischungen!QGH46,1)</f>
        <v>0</v>
      </c>
      <c r="QFX42" s="536">
        <f>ROUND(Eigenmischungen!QGI46,1)</f>
        <v>0</v>
      </c>
      <c r="QFY42" s="536">
        <f>ROUND(Eigenmischungen!QGJ46,1)</f>
        <v>0</v>
      </c>
      <c r="QFZ42" s="536">
        <f>ROUND(Eigenmischungen!QGK46,1)</f>
        <v>0</v>
      </c>
      <c r="QGA42" s="536">
        <f>ROUND(Eigenmischungen!QGL46,1)</f>
        <v>0</v>
      </c>
      <c r="QGB42" s="536">
        <f>ROUND(Eigenmischungen!QGM46,1)</f>
        <v>0</v>
      </c>
      <c r="QGC42" s="536">
        <f>ROUND(Eigenmischungen!QGN46,1)</f>
        <v>0</v>
      </c>
      <c r="QGD42" s="536">
        <f>ROUND(Eigenmischungen!QGO46,1)</f>
        <v>0</v>
      </c>
      <c r="QGE42" s="536">
        <f>ROUND(Eigenmischungen!QGP46,1)</f>
        <v>0</v>
      </c>
      <c r="QGF42" s="536">
        <f>ROUND(Eigenmischungen!QGQ46,1)</f>
        <v>0</v>
      </c>
      <c r="QGG42" s="536">
        <f>ROUND(Eigenmischungen!QGR46,1)</f>
        <v>0</v>
      </c>
      <c r="QGH42" s="536">
        <f>ROUND(Eigenmischungen!QGS46,1)</f>
        <v>0</v>
      </c>
      <c r="QGI42" s="536">
        <f>ROUND(Eigenmischungen!QGT46,1)</f>
        <v>0</v>
      </c>
      <c r="QGJ42" s="536">
        <f>ROUND(Eigenmischungen!QGU46,1)</f>
        <v>0</v>
      </c>
      <c r="QGK42" s="536">
        <f>ROUND(Eigenmischungen!QGV46,1)</f>
        <v>0</v>
      </c>
      <c r="QGL42" s="536">
        <f>ROUND(Eigenmischungen!QGW46,1)</f>
        <v>0</v>
      </c>
      <c r="QGM42" s="536">
        <f>ROUND(Eigenmischungen!QGX46,1)</f>
        <v>0</v>
      </c>
      <c r="QGN42" s="536">
        <f>ROUND(Eigenmischungen!QGY46,1)</f>
        <v>0</v>
      </c>
      <c r="QGO42" s="536">
        <f>ROUND(Eigenmischungen!QGZ46,1)</f>
        <v>0</v>
      </c>
      <c r="QGP42" s="536">
        <f>ROUND(Eigenmischungen!QHA46,1)</f>
        <v>0</v>
      </c>
      <c r="QGQ42" s="536">
        <f>ROUND(Eigenmischungen!QHB46,1)</f>
        <v>0</v>
      </c>
      <c r="QGR42" s="536">
        <f>ROUND(Eigenmischungen!QHC46,1)</f>
        <v>0</v>
      </c>
      <c r="QGS42" s="536">
        <f>ROUND(Eigenmischungen!QHD46,1)</f>
        <v>0</v>
      </c>
      <c r="QGT42" s="536">
        <f>ROUND(Eigenmischungen!QHE46,1)</f>
        <v>0</v>
      </c>
      <c r="QGU42" s="536">
        <f>ROUND(Eigenmischungen!QHF46,1)</f>
        <v>0</v>
      </c>
      <c r="QGV42" s="536">
        <f>ROUND(Eigenmischungen!QHG46,1)</f>
        <v>0</v>
      </c>
      <c r="QGW42" s="536">
        <f>ROUND(Eigenmischungen!QHH46,1)</f>
        <v>0</v>
      </c>
      <c r="QGX42" s="536">
        <f>ROUND(Eigenmischungen!QHI46,1)</f>
        <v>0</v>
      </c>
      <c r="QGY42" s="536">
        <f>ROUND(Eigenmischungen!QHJ46,1)</f>
        <v>0</v>
      </c>
      <c r="QGZ42" s="536">
        <f>ROUND(Eigenmischungen!QHK46,1)</f>
        <v>0</v>
      </c>
      <c r="QHA42" s="536">
        <f>ROUND(Eigenmischungen!QHL46,1)</f>
        <v>0</v>
      </c>
      <c r="QHB42" s="536">
        <f>ROUND(Eigenmischungen!QHM46,1)</f>
        <v>0</v>
      </c>
      <c r="QHC42" s="536">
        <f>ROUND(Eigenmischungen!QHN46,1)</f>
        <v>0</v>
      </c>
      <c r="QHD42" s="536">
        <f>ROUND(Eigenmischungen!QHO46,1)</f>
        <v>0</v>
      </c>
      <c r="QHE42" s="536">
        <f>ROUND(Eigenmischungen!QHP46,1)</f>
        <v>0</v>
      </c>
      <c r="QHF42" s="536">
        <f>ROUND(Eigenmischungen!QHQ46,1)</f>
        <v>0</v>
      </c>
      <c r="QHG42" s="536">
        <f>ROUND(Eigenmischungen!QHR46,1)</f>
        <v>0</v>
      </c>
      <c r="QHH42" s="536">
        <f>ROUND(Eigenmischungen!QHS46,1)</f>
        <v>0</v>
      </c>
      <c r="QHI42" s="536">
        <f>ROUND(Eigenmischungen!QHT46,1)</f>
        <v>0</v>
      </c>
      <c r="QHJ42" s="536">
        <f>ROUND(Eigenmischungen!QHU46,1)</f>
        <v>0</v>
      </c>
      <c r="QHK42" s="536">
        <f>ROUND(Eigenmischungen!QHV46,1)</f>
        <v>0</v>
      </c>
      <c r="QHL42" s="536">
        <f>ROUND(Eigenmischungen!QHW46,1)</f>
        <v>0</v>
      </c>
      <c r="QHM42" s="536">
        <f>ROUND(Eigenmischungen!QHX46,1)</f>
        <v>0</v>
      </c>
      <c r="QHN42" s="536">
        <f>ROUND(Eigenmischungen!QHY46,1)</f>
        <v>0</v>
      </c>
      <c r="QHO42" s="536">
        <f>ROUND(Eigenmischungen!QHZ46,1)</f>
        <v>0</v>
      </c>
      <c r="QHP42" s="536">
        <f>ROUND(Eigenmischungen!QIA46,1)</f>
        <v>0</v>
      </c>
      <c r="QHQ42" s="536">
        <f>ROUND(Eigenmischungen!QIB46,1)</f>
        <v>0</v>
      </c>
      <c r="QHR42" s="536">
        <f>ROUND(Eigenmischungen!QIC46,1)</f>
        <v>0</v>
      </c>
      <c r="QHS42" s="536">
        <f>ROUND(Eigenmischungen!QID46,1)</f>
        <v>0</v>
      </c>
      <c r="QHT42" s="536">
        <f>ROUND(Eigenmischungen!QIE46,1)</f>
        <v>0</v>
      </c>
      <c r="QHU42" s="536">
        <f>ROUND(Eigenmischungen!QIF46,1)</f>
        <v>0</v>
      </c>
      <c r="QHV42" s="536">
        <f>ROUND(Eigenmischungen!QIG46,1)</f>
        <v>0</v>
      </c>
      <c r="QHW42" s="536">
        <f>ROUND(Eigenmischungen!QIH46,1)</f>
        <v>0</v>
      </c>
      <c r="QHX42" s="536">
        <f>ROUND(Eigenmischungen!QII46,1)</f>
        <v>0</v>
      </c>
      <c r="QHY42" s="536">
        <f>ROUND(Eigenmischungen!QIJ46,1)</f>
        <v>0</v>
      </c>
      <c r="QHZ42" s="536">
        <f>ROUND(Eigenmischungen!QIK46,1)</f>
        <v>0</v>
      </c>
      <c r="QIA42" s="536">
        <f>ROUND(Eigenmischungen!QIL46,1)</f>
        <v>0</v>
      </c>
      <c r="QIB42" s="536">
        <f>ROUND(Eigenmischungen!QIM46,1)</f>
        <v>0</v>
      </c>
      <c r="QIC42" s="536">
        <f>ROUND(Eigenmischungen!QIN46,1)</f>
        <v>0</v>
      </c>
      <c r="QID42" s="536">
        <f>ROUND(Eigenmischungen!QIO46,1)</f>
        <v>0</v>
      </c>
      <c r="QIE42" s="536">
        <f>ROUND(Eigenmischungen!QIP46,1)</f>
        <v>0</v>
      </c>
      <c r="QIF42" s="536">
        <f>ROUND(Eigenmischungen!QIQ46,1)</f>
        <v>0</v>
      </c>
      <c r="QIG42" s="536">
        <f>ROUND(Eigenmischungen!QIR46,1)</f>
        <v>0</v>
      </c>
      <c r="QIH42" s="536">
        <f>ROUND(Eigenmischungen!QIS46,1)</f>
        <v>0</v>
      </c>
      <c r="QII42" s="536">
        <f>ROUND(Eigenmischungen!QIT46,1)</f>
        <v>0</v>
      </c>
      <c r="QIJ42" s="536">
        <f>ROUND(Eigenmischungen!QIU46,1)</f>
        <v>0</v>
      </c>
      <c r="QIK42" s="536">
        <f>ROUND(Eigenmischungen!QIV46,1)</f>
        <v>0</v>
      </c>
      <c r="QIL42" s="536">
        <f>ROUND(Eigenmischungen!QIW46,1)</f>
        <v>0</v>
      </c>
      <c r="QIM42" s="536">
        <f>ROUND(Eigenmischungen!QIX46,1)</f>
        <v>0</v>
      </c>
      <c r="QIN42" s="536">
        <f>ROUND(Eigenmischungen!QIY46,1)</f>
        <v>0</v>
      </c>
      <c r="QIO42" s="536">
        <f>ROUND(Eigenmischungen!QIZ46,1)</f>
        <v>0</v>
      </c>
      <c r="QIP42" s="536">
        <f>ROUND(Eigenmischungen!QJA46,1)</f>
        <v>0</v>
      </c>
      <c r="QIQ42" s="536">
        <f>ROUND(Eigenmischungen!QJB46,1)</f>
        <v>0</v>
      </c>
      <c r="QIR42" s="536">
        <f>ROUND(Eigenmischungen!QJC46,1)</f>
        <v>0</v>
      </c>
      <c r="QIS42" s="536">
        <f>ROUND(Eigenmischungen!QJD46,1)</f>
        <v>0</v>
      </c>
      <c r="QIT42" s="536">
        <f>ROUND(Eigenmischungen!QJE46,1)</f>
        <v>0</v>
      </c>
      <c r="QIU42" s="536">
        <f>ROUND(Eigenmischungen!QJF46,1)</f>
        <v>0</v>
      </c>
      <c r="QIV42" s="536">
        <f>ROUND(Eigenmischungen!QJG46,1)</f>
        <v>0</v>
      </c>
      <c r="QIW42" s="536">
        <f>ROUND(Eigenmischungen!QJH46,1)</f>
        <v>0</v>
      </c>
      <c r="QIX42" s="536">
        <f>ROUND(Eigenmischungen!QJI46,1)</f>
        <v>0</v>
      </c>
      <c r="QIY42" s="536">
        <f>ROUND(Eigenmischungen!QJJ46,1)</f>
        <v>0</v>
      </c>
      <c r="QIZ42" s="536">
        <f>ROUND(Eigenmischungen!QJK46,1)</f>
        <v>0</v>
      </c>
      <c r="QJA42" s="536">
        <f>ROUND(Eigenmischungen!QJL46,1)</f>
        <v>0</v>
      </c>
      <c r="QJB42" s="536">
        <f>ROUND(Eigenmischungen!QJM46,1)</f>
        <v>0</v>
      </c>
      <c r="QJC42" s="536">
        <f>ROUND(Eigenmischungen!QJN46,1)</f>
        <v>0</v>
      </c>
      <c r="QJD42" s="536">
        <f>ROUND(Eigenmischungen!QJO46,1)</f>
        <v>0</v>
      </c>
      <c r="QJE42" s="536">
        <f>ROUND(Eigenmischungen!QJP46,1)</f>
        <v>0</v>
      </c>
      <c r="QJF42" s="536">
        <f>ROUND(Eigenmischungen!QJQ46,1)</f>
        <v>0</v>
      </c>
      <c r="QJG42" s="536">
        <f>ROUND(Eigenmischungen!QJR46,1)</f>
        <v>0</v>
      </c>
      <c r="QJH42" s="536">
        <f>ROUND(Eigenmischungen!QJS46,1)</f>
        <v>0</v>
      </c>
      <c r="QJI42" s="536">
        <f>ROUND(Eigenmischungen!QJT46,1)</f>
        <v>0</v>
      </c>
      <c r="QJJ42" s="536">
        <f>ROUND(Eigenmischungen!QJU46,1)</f>
        <v>0</v>
      </c>
      <c r="QJK42" s="536">
        <f>ROUND(Eigenmischungen!QJV46,1)</f>
        <v>0</v>
      </c>
      <c r="QJL42" s="536">
        <f>ROUND(Eigenmischungen!QJW46,1)</f>
        <v>0</v>
      </c>
      <c r="QJM42" s="536">
        <f>ROUND(Eigenmischungen!QJX46,1)</f>
        <v>0</v>
      </c>
      <c r="QJN42" s="536">
        <f>ROUND(Eigenmischungen!QJY46,1)</f>
        <v>0</v>
      </c>
      <c r="QJO42" s="536">
        <f>ROUND(Eigenmischungen!QJZ46,1)</f>
        <v>0</v>
      </c>
      <c r="QJP42" s="536">
        <f>ROUND(Eigenmischungen!QKA46,1)</f>
        <v>0</v>
      </c>
      <c r="QJQ42" s="536">
        <f>ROUND(Eigenmischungen!QKB46,1)</f>
        <v>0</v>
      </c>
      <c r="QJR42" s="536">
        <f>ROUND(Eigenmischungen!QKC46,1)</f>
        <v>0</v>
      </c>
      <c r="QJS42" s="536">
        <f>ROUND(Eigenmischungen!QKD46,1)</f>
        <v>0</v>
      </c>
      <c r="QJT42" s="536">
        <f>ROUND(Eigenmischungen!QKE46,1)</f>
        <v>0</v>
      </c>
      <c r="QJU42" s="536">
        <f>ROUND(Eigenmischungen!QKF46,1)</f>
        <v>0</v>
      </c>
      <c r="QJV42" s="536">
        <f>ROUND(Eigenmischungen!QKG46,1)</f>
        <v>0</v>
      </c>
      <c r="QJW42" s="536">
        <f>ROUND(Eigenmischungen!QKH46,1)</f>
        <v>0</v>
      </c>
      <c r="QJX42" s="536">
        <f>ROUND(Eigenmischungen!QKI46,1)</f>
        <v>0</v>
      </c>
      <c r="QJY42" s="536">
        <f>ROUND(Eigenmischungen!QKJ46,1)</f>
        <v>0</v>
      </c>
      <c r="QJZ42" s="536">
        <f>ROUND(Eigenmischungen!QKK46,1)</f>
        <v>0</v>
      </c>
      <c r="QKA42" s="536">
        <f>ROUND(Eigenmischungen!QKL46,1)</f>
        <v>0</v>
      </c>
      <c r="QKB42" s="536">
        <f>ROUND(Eigenmischungen!QKM46,1)</f>
        <v>0</v>
      </c>
      <c r="QKC42" s="536">
        <f>ROUND(Eigenmischungen!QKN46,1)</f>
        <v>0</v>
      </c>
      <c r="QKD42" s="536">
        <f>ROUND(Eigenmischungen!QKO46,1)</f>
        <v>0</v>
      </c>
      <c r="QKE42" s="536">
        <f>ROUND(Eigenmischungen!QKP46,1)</f>
        <v>0</v>
      </c>
      <c r="QKF42" s="536">
        <f>ROUND(Eigenmischungen!QKQ46,1)</f>
        <v>0</v>
      </c>
      <c r="QKG42" s="536">
        <f>ROUND(Eigenmischungen!QKR46,1)</f>
        <v>0</v>
      </c>
      <c r="QKH42" s="536">
        <f>ROUND(Eigenmischungen!QKS46,1)</f>
        <v>0</v>
      </c>
      <c r="QKI42" s="536">
        <f>ROUND(Eigenmischungen!QKT46,1)</f>
        <v>0</v>
      </c>
      <c r="QKJ42" s="536">
        <f>ROUND(Eigenmischungen!QKU46,1)</f>
        <v>0</v>
      </c>
      <c r="QKK42" s="536">
        <f>ROUND(Eigenmischungen!QKV46,1)</f>
        <v>0</v>
      </c>
      <c r="QKL42" s="536">
        <f>ROUND(Eigenmischungen!QKW46,1)</f>
        <v>0</v>
      </c>
      <c r="QKM42" s="536">
        <f>ROUND(Eigenmischungen!QKX46,1)</f>
        <v>0</v>
      </c>
      <c r="QKN42" s="536">
        <f>ROUND(Eigenmischungen!QKY46,1)</f>
        <v>0</v>
      </c>
      <c r="QKO42" s="536">
        <f>ROUND(Eigenmischungen!QKZ46,1)</f>
        <v>0</v>
      </c>
      <c r="QKP42" s="536">
        <f>ROUND(Eigenmischungen!QLA46,1)</f>
        <v>0</v>
      </c>
      <c r="QKQ42" s="536">
        <f>ROUND(Eigenmischungen!QLB46,1)</f>
        <v>0</v>
      </c>
      <c r="QKR42" s="536">
        <f>ROUND(Eigenmischungen!QLC46,1)</f>
        <v>0</v>
      </c>
      <c r="QKS42" s="536">
        <f>ROUND(Eigenmischungen!QLD46,1)</f>
        <v>0</v>
      </c>
      <c r="QKT42" s="536">
        <f>ROUND(Eigenmischungen!QLE46,1)</f>
        <v>0</v>
      </c>
      <c r="QKU42" s="536">
        <f>ROUND(Eigenmischungen!QLF46,1)</f>
        <v>0</v>
      </c>
      <c r="QKV42" s="536">
        <f>ROUND(Eigenmischungen!QLG46,1)</f>
        <v>0</v>
      </c>
      <c r="QKW42" s="536">
        <f>ROUND(Eigenmischungen!QLH46,1)</f>
        <v>0</v>
      </c>
      <c r="QKX42" s="536">
        <f>ROUND(Eigenmischungen!QLI46,1)</f>
        <v>0</v>
      </c>
      <c r="QKY42" s="536">
        <f>ROUND(Eigenmischungen!QLJ46,1)</f>
        <v>0</v>
      </c>
      <c r="QKZ42" s="536">
        <f>ROUND(Eigenmischungen!QLK46,1)</f>
        <v>0</v>
      </c>
      <c r="QLA42" s="536">
        <f>ROUND(Eigenmischungen!QLL46,1)</f>
        <v>0</v>
      </c>
      <c r="QLB42" s="536">
        <f>ROUND(Eigenmischungen!QLM46,1)</f>
        <v>0</v>
      </c>
      <c r="QLC42" s="536">
        <f>ROUND(Eigenmischungen!QLN46,1)</f>
        <v>0</v>
      </c>
      <c r="QLD42" s="536">
        <f>ROUND(Eigenmischungen!QLO46,1)</f>
        <v>0</v>
      </c>
      <c r="QLE42" s="536">
        <f>ROUND(Eigenmischungen!QLP46,1)</f>
        <v>0</v>
      </c>
      <c r="QLF42" s="536">
        <f>ROUND(Eigenmischungen!QLQ46,1)</f>
        <v>0</v>
      </c>
      <c r="QLG42" s="536">
        <f>ROUND(Eigenmischungen!QLR46,1)</f>
        <v>0</v>
      </c>
      <c r="QLH42" s="536">
        <f>ROUND(Eigenmischungen!QLS46,1)</f>
        <v>0</v>
      </c>
      <c r="QLI42" s="536">
        <f>ROUND(Eigenmischungen!QLT46,1)</f>
        <v>0</v>
      </c>
      <c r="QLJ42" s="536">
        <f>ROUND(Eigenmischungen!QLU46,1)</f>
        <v>0</v>
      </c>
      <c r="QLK42" s="536">
        <f>ROUND(Eigenmischungen!QLV46,1)</f>
        <v>0</v>
      </c>
      <c r="QLL42" s="536">
        <f>ROUND(Eigenmischungen!QLW46,1)</f>
        <v>0</v>
      </c>
      <c r="QLM42" s="536">
        <f>ROUND(Eigenmischungen!QLX46,1)</f>
        <v>0</v>
      </c>
      <c r="QLN42" s="536">
        <f>ROUND(Eigenmischungen!QLY46,1)</f>
        <v>0</v>
      </c>
      <c r="QLO42" s="536">
        <f>ROUND(Eigenmischungen!QLZ46,1)</f>
        <v>0</v>
      </c>
      <c r="QLP42" s="536">
        <f>ROUND(Eigenmischungen!QMA46,1)</f>
        <v>0</v>
      </c>
      <c r="QLQ42" s="536">
        <f>ROUND(Eigenmischungen!QMB46,1)</f>
        <v>0</v>
      </c>
      <c r="QLR42" s="536">
        <f>ROUND(Eigenmischungen!QMC46,1)</f>
        <v>0</v>
      </c>
      <c r="QLS42" s="536">
        <f>ROUND(Eigenmischungen!QMD46,1)</f>
        <v>0</v>
      </c>
      <c r="QLT42" s="536">
        <f>ROUND(Eigenmischungen!QME46,1)</f>
        <v>0</v>
      </c>
      <c r="QLU42" s="536">
        <f>ROUND(Eigenmischungen!QMF46,1)</f>
        <v>0</v>
      </c>
      <c r="QLV42" s="536">
        <f>ROUND(Eigenmischungen!QMG46,1)</f>
        <v>0</v>
      </c>
      <c r="QLW42" s="536">
        <f>ROUND(Eigenmischungen!QMH46,1)</f>
        <v>0</v>
      </c>
      <c r="QLX42" s="536">
        <f>ROUND(Eigenmischungen!QMI46,1)</f>
        <v>0</v>
      </c>
      <c r="QLY42" s="536">
        <f>ROUND(Eigenmischungen!QMJ46,1)</f>
        <v>0</v>
      </c>
      <c r="QLZ42" s="536">
        <f>ROUND(Eigenmischungen!QMK46,1)</f>
        <v>0</v>
      </c>
      <c r="QMA42" s="536">
        <f>ROUND(Eigenmischungen!QML46,1)</f>
        <v>0</v>
      </c>
      <c r="QMB42" s="536">
        <f>ROUND(Eigenmischungen!QMM46,1)</f>
        <v>0</v>
      </c>
      <c r="QMC42" s="536">
        <f>ROUND(Eigenmischungen!QMN46,1)</f>
        <v>0</v>
      </c>
      <c r="QMD42" s="536">
        <f>ROUND(Eigenmischungen!QMO46,1)</f>
        <v>0</v>
      </c>
      <c r="QME42" s="536">
        <f>ROUND(Eigenmischungen!QMP46,1)</f>
        <v>0</v>
      </c>
      <c r="QMF42" s="536">
        <f>ROUND(Eigenmischungen!QMQ46,1)</f>
        <v>0</v>
      </c>
      <c r="QMG42" s="536">
        <f>ROUND(Eigenmischungen!QMR46,1)</f>
        <v>0</v>
      </c>
      <c r="QMH42" s="536">
        <f>ROUND(Eigenmischungen!QMS46,1)</f>
        <v>0</v>
      </c>
      <c r="QMI42" s="536">
        <f>ROUND(Eigenmischungen!QMT46,1)</f>
        <v>0</v>
      </c>
      <c r="QMJ42" s="536">
        <f>ROUND(Eigenmischungen!QMU46,1)</f>
        <v>0</v>
      </c>
      <c r="QMK42" s="536">
        <f>ROUND(Eigenmischungen!QMV46,1)</f>
        <v>0</v>
      </c>
      <c r="QML42" s="536">
        <f>ROUND(Eigenmischungen!QMW46,1)</f>
        <v>0</v>
      </c>
      <c r="QMM42" s="536">
        <f>ROUND(Eigenmischungen!QMX46,1)</f>
        <v>0</v>
      </c>
      <c r="QMN42" s="536">
        <f>ROUND(Eigenmischungen!QMY46,1)</f>
        <v>0</v>
      </c>
      <c r="QMO42" s="536">
        <f>ROUND(Eigenmischungen!QMZ46,1)</f>
        <v>0</v>
      </c>
      <c r="QMP42" s="536">
        <f>ROUND(Eigenmischungen!QNA46,1)</f>
        <v>0</v>
      </c>
      <c r="QMQ42" s="536">
        <f>ROUND(Eigenmischungen!QNB46,1)</f>
        <v>0</v>
      </c>
      <c r="QMR42" s="536">
        <f>ROUND(Eigenmischungen!QNC46,1)</f>
        <v>0</v>
      </c>
      <c r="QMS42" s="536">
        <f>ROUND(Eigenmischungen!QND46,1)</f>
        <v>0</v>
      </c>
      <c r="QMT42" s="536">
        <f>ROUND(Eigenmischungen!QNE46,1)</f>
        <v>0</v>
      </c>
      <c r="QMU42" s="536">
        <f>ROUND(Eigenmischungen!QNF46,1)</f>
        <v>0</v>
      </c>
      <c r="QMV42" s="536">
        <f>ROUND(Eigenmischungen!QNG46,1)</f>
        <v>0</v>
      </c>
      <c r="QMW42" s="536">
        <f>ROUND(Eigenmischungen!QNH46,1)</f>
        <v>0</v>
      </c>
      <c r="QMX42" s="536">
        <f>ROUND(Eigenmischungen!QNI46,1)</f>
        <v>0</v>
      </c>
      <c r="QMY42" s="536">
        <f>ROUND(Eigenmischungen!QNJ46,1)</f>
        <v>0</v>
      </c>
      <c r="QMZ42" s="536">
        <f>ROUND(Eigenmischungen!QNK46,1)</f>
        <v>0</v>
      </c>
      <c r="QNA42" s="536">
        <f>ROUND(Eigenmischungen!QNL46,1)</f>
        <v>0</v>
      </c>
      <c r="QNB42" s="536">
        <f>ROUND(Eigenmischungen!QNM46,1)</f>
        <v>0</v>
      </c>
      <c r="QNC42" s="536">
        <f>ROUND(Eigenmischungen!QNN46,1)</f>
        <v>0</v>
      </c>
      <c r="QND42" s="536">
        <f>ROUND(Eigenmischungen!QNO46,1)</f>
        <v>0</v>
      </c>
      <c r="QNE42" s="536">
        <f>ROUND(Eigenmischungen!QNP46,1)</f>
        <v>0</v>
      </c>
      <c r="QNF42" s="536">
        <f>ROUND(Eigenmischungen!QNQ46,1)</f>
        <v>0</v>
      </c>
      <c r="QNG42" s="536">
        <f>ROUND(Eigenmischungen!QNR46,1)</f>
        <v>0</v>
      </c>
      <c r="QNH42" s="536">
        <f>ROUND(Eigenmischungen!QNS46,1)</f>
        <v>0</v>
      </c>
      <c r="QNI42" s="536">
        <f>ROUND(Eigenmischungen!QNT46,1)</f>
        <v>0</v>
      </c>
      <c r="QNJ42" s="536">
        <f>ROUND(Eigenmischungen!QNU46,1)</f>
        <v>0</v>
      </c>
      <c r="QNK42" s="536">
        <f>ROUND(Eigenmischungen!QNV46,1)</f>
        <v>0</v>
      </c>
      <c r="QNL42" s="536">
        <f>ROUND(Eigenmischungen!QNW46,1)</f>
        <v>0</v>
      </c>
      <c r="QNM42" s="536">
        <f>ROUND(Eigenmischungen!QNX46,1)</f>
        <v>0</v>
      </c>
      <c r="QNN42" s="536">
        <f>ROUND(Eigenmischungen!QNY46,1)</f>
        <v>0</v>
      </c>
      <c r="QNO42" s="536">
        <f>ROUND(Eigenmischungen!QNZ46,1)</f>
        <v>0</v>
      </c>
      <c r="QNP42" s="536">
        <f>ROUND(Eigenmischungen!QOA46,1)</f>
        <v>0</v>
      </c>
      <c r="QNQ42" s="536">
        <f>ROUND(Eigenmischungen!QOB46,1)</f>
        <v>0</v>
      </c>
      <c r="QNR42" s="536">
        <f>ROUND(Eigenmischungen!QOC46,1)</f>
        <v>0</v>
      </c>
      <c r="QNS42" s="536">
        <f>ROUND(Eigenmischungen!QOD46,1)</f>
        <v>0</v>
      </c>
      <c r="QNT42" s="536">
        <f>ROUND(Eigenmischungen!QOE46,1)</f>
        <v>0</v>
      </c>
      <c r="QNU42" s="536">
        <f>ROUND(Eigenmischungen!QOF46,1)</f>
        <v>0</v>
      </c>
      <c r="QNV42" s="536">
        <f>ROUND(Eigenmischungen!QOG46,1)</f>
        <v>0</v>
      </c>
      <c r="QNW42" s="536">
        <f>ROUND(Eigenmischungen!QOH46,1)</f>
        <v>0</v>
      </c>
      <c r="QNX42" s="536">
        <f>ROUND(Eigenmischungen!QOI46,1)</f>
        <v>0</v>
      </c>
      <c r="QNY42" s="536">
        <f>ROUND(Eigenmischungen!QOJ46,1)</f>
        <v>0</v>
      </c>
      <c r="QNZ42" s="536">
        <f>ROUND(Eigenmischungen!QOK46,1)</f>
        <v>0</v>
      </c>
      <c r="QOA42" s="536">
        <f>ROUND(Eigenmischungen!QOL46,1)</f>
        <v>0</v>
      </c>
      <c r="QOB42" s="536">
        <f>ROUND(Eigenmischungen!QOM46,1)</f>
        <v>0</v>
      </c>
      <c r="QOC42" s="536">
        <f>ROUND(Eigenmischungen!QON46,1)</f>
        <v>0</v>
      </c>
      <c r="QOD42" s="536">
        <f>ROUND(Eigenmischungen!QOO46,1)</f>
        <v>0</v>
      </c>
      <c r="QOE42" s="536">
        <f>ROUND(Eigenmischungen!QOP46,1)</f>
        <v>0</v>
      </c>
      <c r="QOF42" s="536">
        <f>ROUND(Eigenmischungen!QOQ46,1)</f>
        <v>0</v>
      </c>
      <c r="QOG42" s="536">
        <f>ROUND(Eigenmischungen!QOR46,1)</f>
        <v>0</v>
      </c>
      <c r="QOH42" s="536">
        <f>ROUND(Eigenmischungen!QOS46,1)</f>
        <v>0</v>
      </c>
      <c r="QOI42" s="536">
        <f>ROUND(Eigenmischungen!QOT46,1)</f>
        <v>0</v>
      </c>
      <c r="QOJ42" s="536">
        <f>ROUND(Eigenmischungen!QOU46,1)</f>
        <v>0</v>
      </c>
      <c r="QOK42" s="536">
        <f>ROUND(Eigenmischungen!QOV46,1)</f>
        <v>0</v>
      </c>
      <c r="QOL42" s="536">
        <f>ROUND(Eigenmischungen!QOW46,1)</f>
        <v>0</v>
      </c>
      <c r="QOM42" s="536">
        <f>ROUND(Eigenmischungen!QOX46,1)</f>
        <v>0</v>
      </c>
      <c r="QON42" s="536">
        <f>ROUND(Eigenmischungen!QOY46,1)</f>
        <v>0</v>
      </c>
      <c r="QOO42" s="536">
        <f>ROUND(Eigenmischungen!QOZ46,1)</f>
        <v>0</v>
      </c>
      <c r="QOP42" s="536">
        <f>ROUND(Eigenmischungen!QPA46,1)</f>
        <v>0</v>
      </c>
      <c r="QOQ42" s="536">
        <f>ROUND(Eigenmischungen!QPB46,1)</f>
        <v>0</v>
      </c>
      <c r="QOR42" s="536">
        <f>ROUND(Eigenmischungen!QPC46,1)</f>
        <v>0</v>
      </c>
      <c r="QOS42" s="536">
        <f>ROUND(Eigenmischungen!QPD46,1)</f>
        <v>0</v>
      </c>
      <c r="QOT42" s="536">
        <f>ROUND(Eigenmischungen!QPE46,1)</f>
        <v>0</v>
      </c>
      <c r="QOU42" s="536">
        <f>ROUND(Eigenmischungen!QPF46,1)</f>
        <v>0</v>
      </c>
      <c r="QOV42" s="536">
        <f>ROUND(Eigenmischungen!QPG46,1)</f>
        <v>0</v>
      </c>
      <c r="QOW42" s="536">
        <f>ROUND(Eigenmischungen!QPH46,1)</f>
        <v>0</v>
      </c>
      <c r="QOX42" s="536">
        <f>ROUND(Eigenmischungen!QPI46,1)</f>
        <v>0</v>
      </c>
      <c r="QOY42" s="536">
        <f>ROUND(Eigenmischungen!QPJ46,1)</f>
        <v>0</v>
      </c>
      <c r="QOZ42" s="536">
        <f>ROUND(Eigenmischungen!QPK46,1)</f>
        <v>0</v>
      </c>
      <c r="QPA42" s="536">
        <f>ROUND(Eigenmischungen!QPL46,1)</f>
        <v>0</v>
      </c>
      <c r="QPB42" s="536">
        <f>ROUND(Eigenmischungen!QPM46,1)</f>
        <v>0</v>
      </c>
      <c r="QPC42" s="536">
        <f>ROUND(Eigenmischungen!QPN46,1)</f>
        <v>0</v>
      </c>
      <c r="QPD42" s="536">
        <f>ROUND(Eigenmischungen!QPO46,1)</f>
        <v>0</v>
      </c>
      <c r="QPE42" s="536">
        <f>ROUND(Eigenmischungen!QPP46,1)</f>
        <v>0</v>
      </c>
      <c r="QPF42" s="536">
        <f>ROUND(Eigenmischungen!QPQ46,1)</f>
        <v>0</v>
      </c>
      <c r="QPG42" s="536">
        <f>ROUND(Eigenmischungen!QPR46,1)</f>
        <v>0</v>
      </c>
      <c r="QPH42" s="536">
        <f>ROUND(Eigenmischungen!QPS46,1)</f>
        <v>0</v>
      </c>
      <c r="QPI42" s="536">
        <f>ROUND(Eigenmischungen!QPT46,1)</f>
        <v>0</v>
      </c>
      <c r="QPJ42" s="536">
        <f>ROUND(Eigenmischungen!QPU46,1)</f>
        <v>0</v>
      </c>
      <c r="QPK42" s="536">
        <f>ROUND(Eigenmischungen!QPV46,1)</f>
        <v>0</v>
      </c>
      <c r="QPL42" s="536">
        <f>ROUND(Eigenmischungen!QPW46,1)</f>
        <v>0</v>
      </c>
      <c r="QPM42" s="536">
        <f>ROUND(Eigenmischungen!QPX46,1)</f>
        <v>0</v>
      </c>
      <c r="QPN42" s="536">
        <f>ROUND(Eigenmischungen!QPY46,1)</f>
        <v>0</v>
      </c>
      <c r="QPO42" s="536">
        <f>ROUND(Eigenmischungen!QPZ46,1)</f>
        <v>0</v>
      </c>
      <c r="QPP42" s="536">
        <f>ROUND(Eigenmischungen!QQA46,1)</f>
        <v>0</v>
      </c>
      <c r="QPQ42" s="536">
        <f>ROUND(Eigenmischungen!QQB46,1)</f>
        <v>0</v>
      </c>
      <c r="QPR42" s="536">
        <f>ROUND(Eigenmischungen!QQC46,1)</f>
        <v>0</v>
      </c>
      <c r="QPS42" s="536">
        <f>ROUND(Eigenmischungen!QQD46,1)</f>
        <v>0</v>
      </c>
      <c r="QPT42" s="536">
        <f>ROUND(Eigenmischungen!QQE46,1)</f>
        <v>0</v>
      </c>
      <c r="QPU42" s="536">
        <f>ROUND(Eigenmischungen!QQF46,1)</f>
        <v>0</v>
      </c>
      <c r="QPV42" s="536">
        <f>ROUND(Eigenmischungen!QQG46,1)</f>
        <v>0</v>
      </c>
      <c r="QPW42" s="536">
        <f>ROUND(Eigenmischungen!QQH46,1)</f>
        <v>0</v>
      </c>
      <c r="QPX42" s="536">
        <f>ROUND(Eigenmischungen!QQI46,1)</f>
        <v>0</v>
      </c>
      <c r="QPY42" s="536">
        <f>ROUND(Eigenmischungen!QQJ46,1)</f>
        <v>0</v>
      </c>
      <c r="QPZ42" s="536">
        <f>ROUND(Eigenmischungen!QQK46,1)</f>
        <v>0</v>
      </c>
      <c r="QQA42" s="536">
        <f>ROUND(Eigenmischungen!QQL46,1)</f>
        <v>0</v>
      </c>
      <c r="QQB42" s="536">
        <f>ROUND(Eigenmischungen!QQM46,1)</f>
        <v>0</v>
      </c>
      <c r="QQC42" s="536">
        <f>ROUND(Eigenmischungen!QQN46,1)</f>
        <v>0</v>
      </c>
      <c r="QQD42" s="536">
        <f>ROUND(Eigenmischungen!QQO46,1)</f>
        <v>0</v>
      </c>
      <c r="QQE42" s="536">
        <f>ROUND(Eigenmischungen!QQP46,1)</f>
        <v>0</v>
      </c>
      <c r="QQF42" s="536">
        <f>ROUND(Eigenmischungen!QQQ46,1)</f>
        <v>0</v>
      </c>
      <c r="QQG42" s="536">
        <f>ROUND(Eigenmischungen!QQR46,1)</f>
        <v>0</v>
      </c>
      <c r="QQH42" s="536">
        <f>ROUND(Eigenmischungen!QQS46,1)</f>
        <v>0</v>
      </c>
      <c r="QQI42" s="536">
        <f>ROUND(Eigenmischungen!QQT46,1)</f>
        <v>0</v>
      </c>
      <c r="QQJ42" s="536">
        <f>ROUND(Eigenmischungen!QQU46,1)</f>
        <v>0</v>
      </c>
      <c r="QQK42" s="536">
        <f>ROUND(Eigenmischungen!QQV46,1)</f>
        <v>0</v>
      </c>
      <c r="QQL42" s="536">
        <f>ROUND(Eigenmischungen!QQW46,1)</f>
        <v>0</v>
      </c>
      <c r="QQM42" s="536">
        <f>ROUND(Eigenmischungen!QQX46,1)</f>
        <v>0</v>
      </c>
      <c r="QQN42" s="536">
        <f>ROUND(Eigenmischungen!QQY46,1)</f>
        <v>0</v>
      </c>
      <c r="QQO42" s="536">
        <f>ROUND(Eigenmischungen!QQZ46,1)</f>
        <v>0</v>
      </c>
      <c r="QQP42" s="536">
        <f>ROUND(Eigenmischungen!QRA46,1)</f>
        <v>0</v>
      </c>
      <c r="QQQ42" s="536">
        <f>ROUND(Eigenmischungen!QRB46,1)</f>
        <v>0</v>
      </c>
      <c r="QQR42" s="536">
        <f>ROUND(Eigenmischungen!QRC46,1)</f>
        <v>0</v>
      </c>
      <c r="QQS42" s="536">
        <f>ROUND(Eigenmischungen!QRD46,1)</f>
        <v>0</v>
      </c>
      <c r="QQT42" s="536">
        <f>ROUND(Eigenmischungen!QRE46,1)</f>
        <v>0</v>
      </c>
      <c r="QQU42" s="536">
        <f>ROUND(Eigenmischungen!QRF46,1)</f>
        <v>0</v>
      </c>
      <c r="QQV42" s="536">
        <f>ROUND(Eigenmischungen!QRG46,1)</f>
        <v>0</v>
      </c>
      <c r="QQW42" s="536">
        <f>ROUND(Eigenmischungen!QRH46,1)</f>
        <v>0</v>
      </c>
      <c r="QQX42" s="536">
        <f>ROUND(Eigenmischungen!QRI46,1)</f>
        <v>0</v>
      </c>
      <c r="QQY42" s="536">
        <f>ROUND(Eigenmischungen!QRJ46,1)</f>
        <v>0</v>
      </c>
      <c r="QQZ42" s="536">
        <f>ROUND(Eigenmischungen!QRK46,1)</f>
        <v>0</v>
      </c>
      <c r="QRA42" s="536">
        <f>ROUND(Eigenmischungen!QRL46,1)</f>
        <v>0</v>
      </c>
      <c r="QRB42" s="536">
        <f>ROUND(Eigenmischungen!QRM46,1)</f>
        <v>0</v>
      </c>
      <c r="QRC42" s="536">
        <f>ROUND(Eigenmischungen!QRN46,1)</f>
        <v>0</v>
      </c>
      <c r="QRD42" s="536">
        <f>ROUND(Eigenmischungen!QRO46,1)</f>
        <v>0</v>
      </c>
      <c r="QRE42" s="536">
        <f>ROUND(Eigenmischungen!QRP46,1)</f>
        <v>0</v>
      </c>
      <c r="QRF42" s="536">
        <f>ROUND(Eigenmischungen!QRQ46,1)</f>
        <v>0</v>
      </c>
      <c r="QRG42" s="536">
        <f>ROUND(Eigenmischungen!QRR46,1)</f>
        <v>0</v>
      </c>
      <c r="QRH42" s="536">
        <f>ROUND(Eigenmischungen!QRS46,1)</f>
        <v>0</v>
      </c>
      <c r="QRI42" s="536">
        <f>ROUND(Eigenmischungen!QRT46,1)</f>
        <v>0</v>
      </c>
      <c r="QRJ42" s="536">
        <f>ROUND(Eigenmischungen!QRU46,1)</f>
        <v>0</v>
      </c>
      <c r="QRK42" s="536">
        <f>ROUND(Eigenmischungen!QRV46,1)</f>
        <v>0</v>
      </c>
      <c r="QRL42" s="536">
        <f>ROUND(Eigenmischungen!QRW46,1)</f>
        <v>0</v>
      </c>
      <c r="QRM42" s="536">
        <f>ROUND(Eigenmischungen!QRX46,1)</f>
        <v>0</v>
      </c>
      <c r="QRN42" s="536">
        <f>ROUND(Eigenmischungen!QRY46,1)</f>
        <v>0</v>
      </c>
      <c r="QRO42" s="536">
        <f>ROUND(Eigenmischungen!QRZ46,1)</f>
        <v>0</v>
      </c>
      <c r="QRP42" s="536">
        <f>ROUND(Eigenmischungen!QSA46,1)</f>
        <v>0</v>
      </c>
      <c r="QRQ42" s="536">
        <f>ROUND(Eigenmischungen!QSB46,1)</f>
        <v>0</v>
      </c>
      <c r="QRR42" s="536">
        <f>ROUND(Eigenmischungen!QSC46,1)</f>
        <v>0</v>
      </c>
      <c r="QRS42" s="536">
        <f>ROUND(Eigenmischungen!QSD46,1)</f>
        <v>0</v>
      </c>
      <c r="QRT42" s="536">
        <f>ROUND(Eigenmischungen!QSE46,1)</f>
        <v>0</v>
      </c>
      <c r="QRU42" s="536">
        <f>ROUND(Eigenmischungen!QSF46,1)</f>
        <v>0</v>
      </c>
      <c r="QRV42" s="536">
        <f>ROUND(Eigenmischungen!QSG46,1)</f>
        <v>0</v>
      </c>
      <c r="QRW42" s="536">
        <f>ROUND(Eigenmischungen!QSH46,1)</f>
        <v>0</v>
      </c>
      <c r="QRX42" s="536">
        <f>ROUND(Eigenmischungen!QSI46,1)</f>
        <v>0</v>
      </c>
      <c r="QRY42" s="536">
        <f>ROUND(Eigenmischungen!QSJ46,1)</f>
        <v>0</v>
      </c>
      <c r="QRZ42" s="536">
        <f>ROUND(Eigenmischungen!QSK46,1)</f>
        <v>0</v>
      </c>
      <c r="QSA42" s="536">
        <f>ROUND(Eigenmischungen!QSL46,1)</f>
        <v>0</v>
      </c>
      <c r="QSB42" s="536">
        <f>ROUND(Eigenmischungen!QSM46,1)</f>
        <v>0</v>
      </c>
      <c r="QSC42" s="536">
        <f>ROUND(Eigenmischungen!QSN46,1)</f>
        <v>0</v>
      </c>
      <c r="QSD42" s="536">
        <f>ROUND(Eigenmischungen!QSO46,1)</f>
        <v>0</v>
      </c>
      <c r="QSE42" s="536">
        <f>ROUND(Eigenmischungen!QSP46,1)</f>
        <v>0</v>
      </c>
      <c r="QSF42" s="536">
        <f>ROUND(Eigenmischungen!QSQ46,1)</f>
        <v>0</v>
      </c>
      <c r="QSG42" s="536">
        <f>ROUND(Eigenmischungen!QSR46,1)</f>
        <v>0</v>
      </c>
      <c r="QSH42" s="536">
        <f>ROUND(Eigenmischungen!QSS46,1)</f>
        <v>0</v>
      </c>
      <c r="QSI42" s="536">
        <f>ROUND(Eigenmischungen!QST46,1)</f>
        <v>0</v>
      </c>
      <c r="QSJ42" s="536">
        <f>ROUND(Eigenmischungen!QSU46,1)</f>
        <v>0</v>
      </c>
      <c r="QSK42" s="536">
        <f>ROUND(Eigenmischungen!QSV46,1)</f>
        <v>0</v>
      </c>
      <c r="QSL42" s="536">
        <f>ROUND(Eigenmischungen!QSW46,1)</f>
        <v>0</v>
      </c>
      <c r="QSM42" s="536">
        <f>ROUND(Eigenmischungen!QSX46,1)</f>
        <v>0</v>
      </c>
      <c r="QSN42" s="536">
        <f>ROUND(Eigenmischungen!QSY46,1)</f>
        <v>0</v>
      </c>
      <c r="QSO42" s="536">
        <f>ROUND(Eigenmischungen!QSZ46,1)</f>
        <v>0</v>
      </c>
      <c r="QSP42" s="536">
        <f>ROUND(Eigenmischungen!QTA46,1)</f>
        <v>0</v>
      </c>
      <c r="QSQ42" s="536">
        <f>ROUND(Eigenmischungen!QTB46,1)</f>
        <v>0</v>
      </c>
      <c r="QSR42" s="536">
        <f>ROUND(Eigenmischungen!QTC46,1)</f>
        <v>0</v>
      </c>
      <c r="QSS42" s="536">
        <f>ROUND(Eigenmischungen!QTD46,1)</f>
        <v>0</v>
      </c>
      <c r="QST42" s="536">
        <f>ROUND(Eigenmischungen!QTE46,1)</f>
        <v>0</v>
      </c>
      <c r="QSU42" s="536">
        <f>ROUND(Eigenmischungen!QTF46,1)</f>
        <v>0</v>
      </c>
      <c r="QSV42" s="536">
        <f>ROUND(Eigenmischungen!QTG46,1)</f>
        <v>0</v>
      </c>
      <c r="QSW42" s="536">
        <f>ROUND(Eigenmischungen!QTH46,1)</f>
        <v>0</v>
      </c>
      <c r="QSX42" s="536">
        <f>ROUND(Eigenmischungen!QTI46,1)</f>
        <v>0</v>
      </c>
      <c r="QSY42" s="536">
        <f>ROUND(Eigenmischungen!QTJ46,1)</f>
        <v>0</v>
      </c>
      <c r="QSZ42" s="536">
        <f>ROUND(Eigenmischungen!QTK46,1)</f>
        <v>0</v>
      </c>
      <c r="QTA42" s="536">
        <f>ROUND(Eigenmischungen!QTL46,1)</f>
        <v>0</v>
      </c>
      <c r="QTB42" s="536">
        <f>ROUND(Eigenmischungen!QTM46,1)</f>
        <v>0</v>
      </c>
      <c r="QTC42" s="536">
        <f>ROUND(Eigenmischungen!QTN46,1)</f>
        <v>0</v>
      </c>
      <c r="QTD42" s="536">
        <f>ROUND(Eigenmischungen!QTO46,1)</f>
        <v>0</v>
      </c>
      <c r="QTE42" s="536">
        <f>ROUND(Eigenmischungen!QTP46,1)</f>
        <v>0</v>
      </c>
      <c r="QTF42" s="536">
        <f>ROUND(Eigenmischungen!QTQ46,1)</f>
        <v>0</v>
      </c>
      <c r="QTG42" s="536">
        <f>ROUND(Eigenmischungen!QTR46,1)</f>
        <v>0</v>
      </c>
      <c r="QTH42" s="536">
        <f>ROUND(Eigenmischungen!QTS46,1)</f>
        <v>0</v>
      </c>
      <c r="QTI42" s="536">
        <f>ROUND(Eigenmischungen!QTT46,1)</f>
        <v>0</v>
      </c>
      <c r="QTJ42" s="536">
        <f>ROUND(Eigenmischungen!QTU46,1)</f>
        <v>0</v>
      </c>
      <c r="QTK42" s="536">
        <f>ROUND(Eigenmischungen!QTV46,1)</f>
        <v>0</v>
      </c>
      <c r="QTL42" s="536">
        <f>ROUND(Eigenmischungen!QTW46,1)</f>
        <v>0</v>
      </c>
      <c r="QTM42" s="536">
        <f>ROUND(Eigenmischungen!QTX46,1)</f>
        <v>0</v>
      </c>
      <c r="QTN42" s="536">
        <f>ROUND(Eigenmischungen!QTY46,1)</f>
        <v>0</v>
      </c>
      <c r="QTO42" s="536">
        <f>ROUND(Eigenmischungen!QTZ46,1)</f>
        <v>0</v>
      </c>
      <c r="QTP42" s="536">
        <f>ROUND(Eigenmischungen!QUA46,1)</f>
        <v>0</v>
      </c>
      <c r="QTQ42" s="536">
        <f>ROUND(Eigenmischungen!QUB46,1)</f>
        <v>0</v>
      </c>
      <c r="QTR42" s="536">
        <f>ROUND(Eigenmischungen!QUC46,1)</f>
        <v>0</v>
      </c>
      <c r="QTS42" s="536">
        <f>ROUND(Eigenmischungen!QUD46,1)</f>
        <v>0</v>
      </c>
      <c r="QTT42" s="536">
        <f>ROUND(Eigenmischungen!QUE46,1)</f>
        <v>0</v>
      </c>
      <c r="QTU42" s="536">
        <f>ROUND(Eigenmischungen!QUF46,1)</f>
        <v>0</v>
      </c>
      <c r="QTV42" s="536">
        <f>ROUND(Eigenmischungen!QUG46,1)</f>
        <v>0</v>
      </c>
      <c r="QTW42" s="536">
        <f>ROUND(Eigenmischungen!QUH46,1)</f>
        <v>0</v>
      </c>
      <c r="QTX42" s="536">
        <f>ROUND(Eigenmischungen!QUI46,1)</f>
        <v>0</v>
      </c>
      <c r="QTY42" s="536">
        <f>ROUND(Eigenmischungen!QUJ46,1)</f>
        <v>0</v>
      </c>
      <c r="QTZ42" s="536">
        <f>ROUND(Eigenmischungen!QUK46,1)</f>
        <v>0</v>
      </c>
      <c r="QUA42" s="536">
        <f>ROUND(Eigenmischungen!QUL46,1)</f>
        <v>0</v>
      </c>
      <c r="QUB42" s="536">
        <f>ROUND(Eigenmischungen!QUM46,1)</f>
        <v>0</v>
      </c>
      <c r="QUC42" s="536">
        <f>ROUND(Eigenmischungen!QUN46,1)</f>
        <v>0</v>
      </c>
      <c r="QUD42" s="536">
        <f>ROUND(Eigenmischungen!QUO46,1)</f>
        <v>0</v>
      </c>
      <c r="QUE42" s="536">
        <f>ROUND(Eigenmischungen!QUP46,1)</f>
        <v>0</v>
      </c>
      <c r="QUF42" s="536">
        <f>ROUND(Eigenmischungen!QUQ46,1)</f>
        <v>0</v>
      </c>
      <c r="QUG42" s="536">
        <f>ROUND(Eigenmischungen!QUR46,1)</f>
        <v>0</v>
      </c>
      <c r="QUH42" s="536">
        <f>ROUND(Eigenmischungen!QUS46,1)</f>
        <v>0</v>
      </c>
      <c r="QUI42" s="536">
        <f>ROUND(Eigenmischungen!QUT46,1)</f>
        <v>0</v>
      </c>
      <c r="QUJ42" s="536">
        <f>ROUND(Eigenmischungen!QUU46,1)</f>
        <v>0</v>
      </c>
      <c r="QUK42" s="536">
        <f>ROUND(Eigenmischungen!QUV46,1)</f>
        <v>0</v>
      </c>
      <c r="QUL42" s="536">
        <f>ROUND(Eigenmischungen!QUW46,1)</f>
        <v>0</v>
      </c>
      <c r="QUM42" s="536">
        <f>ROUND(Eigenmischungen!QUX46,1)</f>
        <v>0</v>
      </c>
      <c r="QUN42" s="536">
        <f>ROUND(Eigenmischungen!QUY46,1)</f>
        <v>0</v>
      </c>
      <c r="QUO42" s="536">
        <f>ROUND(Eigenmischungen!QUZ46,1)</f>
        <v>0</v>
      </c>
      <c r="QUP42" s="536">
        <f>ROUND(Eigenmischungen!QVA46,1)</f>
        <v>0</v>
      </c>
      <c r="QUQ42" s="536">
        <f>ROUND(Eigenmischungen!QVB46,1)</f>
        <v>0</v>
      </c>
      <c r="QUR42" s="536">
        <f>ROUND(Eigenmischungen!QVC46,1)</f>
        <v>0</v>
      </c>
      <c r="QUS42" s="536">
        <f>ROUND(Eigenmischungen!QVD46,1)</f>
        <v>0</v>
      </c>
      <c r="QUT42" s="536">
        <f>ROUND(Eigenmischungen!QVE46,1)</f>
        <v>0</v>
      </c>
      <c r="QUU42" s="536">
        <f>ROUND(Eigenmischungen!QVF46,1)</f>
        <v>0</v>
      </c>
      <c r="QUV42" s="536">
        <f>ROUND(Eigenmischungen!QVG46,1)</f>
        <v>0</v>
      </c>
      <c r="QUW42" s="536">
        <f>ROUND(Eigenmischungen!QVH46,1)</f>
        <v>0</v>
      </c>
      <c r="QUX42" s="536">
        <f>ROUND(Eigenmischungen!QVI46,1)</f>
        <v>0</v>
      </c>
      <c r="QUY42" s="536">
        <f>ROUND(Eigenmischungen!QVJ46,1)</f>
        <v>0</v>
      </c>
      <c r="QUZ42" s="536">
        <f>ROUND(Eigenmischungen!QVK46,1)</f>
        <v>0</v>
      </c>
      <c r="QVA42" s="536">
        <f>ROUND(Eigenmischungen!QVL46,1)</f>
        <v>0</v>
      </c>
      <c r="QVB42" s="536">
        <f>ROUND(Eigenmischungen!QVM46,1)</f>
        <v>0</v>
      </c>
      <c r="QVC42" s="536">
        <f>ROUND(Eigenmischungen!QVN46,1)</f>
        <v>0</v>
      </c>
      <c r="QVD42" s="536">
        <f>ROUND(Eigenmischungen!QVO46,1)</f>
        <v>0</v>
      </c>
      <c r="QVE42" s="536">
        <f>ROUND(Eigenmischungen!QVP46,1)</f>
        <v>0</v>
      </c>
      <c r="QVF42" s="536">
        <f>ROUND(Eigenmischungen!QVQ46,1)</f>
        <v>0</v>
      </c>
      <c r="QVG42" s="536">
        <f>ROUND(Eigenmischungen!QVR46,1)</f>
        <v>0</v>
      </c>
      <c r="QVH42" s="536">
        <f>ROUND(Eigenmischungen!QVS46,1)</f>
        <v>0</v>
      </c>
      <c r="QVI42" s="536">
        <f>ROUND(Eigenmischungen!QVT46,1)</f>
        <v>0</v>
      </c>
      <c r="QVJ42" s="536">
        <f>ROUND(Eigenmischungen!QVU46,1)</f>
        <v>0</v>
      </c>
      <c r="QVK42" s="536">
        <f>ROUND(Eigenmischungen!QVV46,1)</f>
        <v>0</v>
      </c>
      <c r="QVL42" s="536">
        <f>ROUND(Eigenmischungen!QVW46,1)</f>
        <v>0</v>
      </c>
      <c r="QVM42" s="536">
        <f>ROUND(Eigenmischungen!QVX46,1)</f>
        <v>0</v>
      </c>
      <c r="QVN42" s="536">
        <f>ROUND(Eigenmischungen!QVY46,1)</f>
        <v>0</v>
      </c>
      <c r="QVO42" s="536">
        <f>ROUND(Eigenmischungen!QVZ46,1)</f>
        <v>0</v>
      </c>
      <c r="QVP42" s="536">
        <f>ROUND(Eigenmischungen!QWA46,1)</f>
        <v>0</v>
      </c>
      <c r="QVQ42" s="536">
        <f>ROUND(Eigenmischungen!QWB46,1)</f>
        <v>0</v>
      </c>
      <c r="QVR42" s="536">
        <f>ROUND(Eigenmischungen!QWC46,1)</f>
        <v>0</v>
      </c>
      <c r="QVS42" s="536">
        <f>ROUND(Eigenmischungen!QWD46,1)</f>
        <v>0</v>
      </c>
      <c r="QVT42" s="536">
        <f>ROUND(Eigenmischungen!QWE46,1)</f>
        <v>0</v>
      </c>
      <c r="QVU42" s="536">
        <f>ROUND(Eigenmischungen!QWF46,1)</f>
        <v>0</v>
      </c>
      <c r="QVV42" s="536">
        <f>ROUND(Eigenmischungen!QWG46,1)</f>
        <v>0</v>
      </c>
      <c r="QVW42" s="536">
        <f>ROUND(Eigenmischungen!QWH46,1)</f>
        <v>0</v>
      </c>
      <c r="QVX42" s="536">
        <f>ROUND(Eigenmischungen!QWI46,1)</f>
        <v>0</v>
      </c>
      <c r="QVY42" s="536">
        <f>ROUND(Eigenmischungen!QWJ46,1)</f>
        <v>0</v>
      </c>
      <c r="QVZ42" s="536">
        <f>ROUND(Eigenmischungen!QWK46,1)</f>
        <v>0</v>
      </c>
      <c r="QWA42" s="536">
        <f>ROUND(Eigenmischungen!QWL46,1)</f>
        <v>0</v>
      </c>
      <c r="QWB42" s="536">
        <f>ROUND(Eigenmischungen!QWM46,1)</f>
        <v>0</v>
      </c>
      <c r="QWC42" s="536">
        <f>ROUND(Eigenmischungen!QWN46,1)</f>
        <v>0</v>
      </c>
      <c r="QWD42" s="536">
        <f>ROUND(Eigenmischungen!QWO46,1)</f>
        <v>0</v>
      </c>
      <c r="QWE42" s="536">
        <f>ROUND(Eigenmischungen!QWP46,1)</f>
        <v>0</v>
      </c>
      <c r="QWF42" s="536">
        <f>ROUND(Eigenmischungen!QWQ46,1)</f>
        <v>0</v>
      </c>
      <c r="QWG42" s="536">
        <f>ROUND(Eigenmischungen!QWR46,1)</f>
        <v>0</v>
      </c>
      <c r="QWH42" s="536">
        <f>ROUND(Eigenmischungen!QWS46,1)</f>
        <v>0</v>
      </c>
      <c r="QWI42" s="536">
        <f>ROUND(Eigenmischungen!QWT46,1)</f>
        <v>0</v>
      </c>
      <c r="QWJ42" s="536">
        <f>ROUND(Eigenmischungen!QWU46,1)</f>
        <v>0</v>
      </c>
      <c r="QWK42" s="536">
        <f>ROUND(Eigenmischungen!QWV46,1)</f>
        <v>0</v>
      </c>
      <c r="QWL42" s="536">
        <f>ROUND(Eigenmischungen!QWW46,1)</f>
        <v>0</v>
      </c>
      <c r="QWM42" s="536">
        <f>ROUND(Eigenmischungen!QWX46,1)</f>
        <v>0</v>
      </c>
      <c r="QWN42" s="536">
        <f>ROUND(Eigenmischungen!QWY46,1)</f>
        <v>0</v>
      </c>
      <c r="QWO42" s="536">
        <f>ROUND(Eigenmischungen!QWZ46,1)</f>
        <v>0</v>
      </c>
      <c r="QWP42" s="536">
        <f>ROUND(Eigenmischungen!QXA46,1)</f>
        <v>0</v>
      </c>
      <c r="QWQ42" s="536">
        <f>ROUND(Eigenmischungen!QXB46,1)</f>
        <v>0</v>
      </c>
      <c r="QWR42" s="536">
        <f>ROUND(Eigenmischungen!QXC46,1)</f>
        <v>0</v>
      </c>
      <c r="QWS42" s="536">
        <f>ROUND(Eigenmischungen!QXD46,1)</f>
        <v>0</v>
      </c>
      <c r="QWT42" s="536">
        <f>ROUND(Eigenmischungen!QXE46,1)</f>
        <v>0</v>
      </c>
      <c r="QWU42" s="536">
        <f>ROUND(Eigenmischungen!QXF46,1)</f>
        <v>0</v>
      </c>
      <c r="QWV42" s="536">
        <f>ROUND(Eigenmischungen!QXG46,1)</f>
        <v>0</v>
      </c>
      <c r="QWW42" s="536">
        <f>ROUND(Eigenmischungen!QXH46,1)</f>
        <v>0</v>
      </c>
      <c r="QWX42" s="536">
        <f>ROUND(Eigenmischungen!QXI46,1)</f>
        <v>0</v>
      </c>
      <c r="QWY42" s="536">
        <f>ROUND(Eigenmischungen!QXJ46,1)</f>
        <v>0</v>
      </c>
      <c r="QWZ42" s="536">
        <f>ROUND(Eigenmischungen!QXK46,1)</f>
        <v>0</v>
      </c>
      <c r="QXA42" s="536">
        <f>ROUND(Eigenmischungen!QXL46,1)</f>
        <v>0</v>
      </c>
      <c r="QXB42" s="536">
        <f>ROUND(Eigenmischungen!QXM46,1)</f>
        <v>0</v>
      </c>
      <c r="QXC42" s="536">
        <f>ROUND(Eigenmischungen!QXN46,1)</f>
        <v>0</v>
      </c>
      <c r="QXD42" s="536">
        <f>ROUND(Eigenmischungen!QXO46,1)</f>
        <v>0</v>
      </c>
      <c r="QXE42" s="536">
        <f>ROUND(Eigenmischungen!QXP46,1)</f>
        <v>0</v>
      </c>
      <c r="QXF42" s="536">
        <f>ROUND(Eigenmischungen!QXQ46,1)</f>
        <v>0</v>
      </c>
      <c r="QXG42" s="536">
        <f>ROUND(Eigenmischungen!QXR46,1)</f>
        <v>0</v>
      </c>
      <c r="QXH42" s="536">
        <f>ROUND(Eigenmischungen!QXS46,1)</f>
        <v>0</v>
      </c>
      <c r="QXI42" s="536">
        <f>ROUND(Eigenmischungen!QXT46,1)</f>
        <v>0</v>
      </c>
      <c r="QXJ42" s="536">
        <f>ROUND(Eigenmischungen!QXU46,1)</f>
        <v>0</v>
      </c>
      <c r="QXK42" s="536">
        <f>ROUND(Eigenmischungen!QXV46,1)</f>
        <v>0</v>
      </c>
      <c r="QXL42" s="536">
        <f>ROUND(Eigenmischungen!QXW46,1)</f>
        <v>0</v>
      </c>
      <c r="QXM42" s="536">
        <f>ROUND(Eigenmischungen!QXX46,1)</f>
        <v>0</v>
      </c>
      <c r="QXN42" s="536">
        <f>ROUND(Eigenmischungen!QXY46,1)</f>
        <v>0</v>
      </c>
      <c r="QXO42" s="536">
        <f>ROUND(Eigenmischungen!QXZ46,1)</f>
        <v>0</v>
      </c>
      <c r="QXP42" s="536">
        <f>ROUND(Eigenmischungen!QYA46,1)</f>
        <v>0</v>
      </c>
      <c r="QXQ42" s="536">
        <f>ROUND(Eigenmischungen!QYB46,1)</f>
        <v>0</v>
      </c>
      <c r="QXR42" s="536">
        <f>ROUND(Eigenmischungen!QYC46,1)</f>
        <v>0</v>
      </c>
      <c r="QXS42" s="536">
        <f>ROUND(Eigenmischungen!QYD46,1)</f>
        <v>0</v>
      </c>
      <c r="QXT42" s="536">
        <f>ROUND(Eigenmischungen!QYE46,1)</f>
        <v>0</v>
      </c>
      <c r="QXU42" s="536">
        <f>ROUND(Eigenmischungen!QYF46,1)</f>
        <v>0</v>
      </c>
      <c r="QXV42" s="536">
        <f>ROUND(Eigenmischungen!QYG46,1)</f>
        <v>0</v>
      </c>
      <c r="QXW42" s="536">
        <f>ROUND(Eigenmischungen!QYH46,1)</f>
        <v>0</v>
      </c>
      <c r="QXX42" s="536">
        <f>ROUND(Eigenmischungen!QYI46,1)</f>
        <v>0</v>
      </c>
      <c r="QXY42" s="536">
        <f>ROUND(Eigenmischungen!QYJ46,1)</f>
        <v>0</v>
      </c>
      <c r="QXZ42" s="536">
        <f>ROUND(Eigenmischungen!QYK46,1)</f>
        <v>0</v>
      </c>
      <c r="QYA42" s="536">
        <f>ROUND(Eigenmischungen!QYL46,1)</f>
        <v>0</v>
      </c>
      <c r="QYB42" s="536">
        <f>ROUND(Eigenmischungen!QYM46,1)</f>
        <v>0</v>
      </c>
      <c r="QYC42" s="536">
        <f>ROUND(Eigenmischungen!QYN46,1)</f>
        <v>0</v>
      </c>
      <c r="QYD42" s="536">
        <f>ROUND(Eigenmischungen!QYO46,1)</f>
        <v>0</v>
      </c>
      <c r="QYE42" s="536">
        <f>ROUND(Eigenmischungen!QYP46,1)</f>
        <v>0</v>
      </c>
      <c r="QYF42" s="536">
        <f>ROUND(Eigenmischungen!QYQ46,1)</f>
        <v>0</v>
      </c>
      <c r="QYG42" s="536">
        <f>ROUND(Eigenmischungen!QYR46,1)</f>
        <v>0</v>
      </c>
      <c r="QYH42" s="536">
        <f>ROUND(Eigenmischungen!QYS46,1)</f>
        <v>0</v>
      </c>
      <c r="QYI42" s="536">
        <f>ROUND(Eigenmischungen!QYT46,1)</f>
        <v>0</v>
      </c>
      <c r="QYJ42" s="536">
        <f>ROUND(Eigenmischungen!QYU46,1)</f>
        <v>0</v>
      </c>
      <c r="QYK42" s="536">
        <f>ROUND(Eigenmischungen!QYV46,1)</f>
        <v>0</v>
      </c>
      <c r="QYL42" s="536">
        <f>ROUND(Eigenmischungen!QYW46,1)</f>
        <v>0</v>
      </c>
      <c r="QYM42" s="536">
        <f>ROUND(Eigenmischungen!QYX46,1)</f>
        <v>0</v>
      </c>
      <c r="QYN42" s="536">
        <f>ROUND(Eigenmischungen!QYY46,1)</f>
        <v>0</v>
      </c>
      <c r="QYO42" s="536">
        <f>ROUND(Eigenmischungen!QYZ46,1)</f>
        <v>0</v>
      </c>
      <c r="QYP42" s="536">
        <f>ROUND(Eigenmischungen!QZA46,1)</f>
        <v>0</v>
      </c>
      <c r="QYQ42" s="536">
        <f>ROUND(Eigenmischungen!QZB46,1)</f>
        <v>0</v>
      </c>
      <c r="QYR42" s="536">
        <f>ROUND(Eigenmischungen!QZC46,1)</f>
        <v>0</v>
      </c>
      <c r="QYS42" s="536">
        <f>ROUND(Eigenmischungen!QZD46,1)</f>
        <v>0</v>
      </c>
      <c r="QYT42" s="536">
        <f>ROUND(Eigenmischungen!QZE46,1)</f>
        <v>0</v>
      </c>
      <c r="QYU42" s="536">
        <f>ROUND(Eigenmischungen!QZF46,1)</f>
        <v>0</v>
      </c>
      <c r="QYV42" s="536">
        <f>ROUND(Eigenmischungen!QZG46,1)</f>
        <v>0</v>
      </c>
      <c r="QYW42" s="536">
        <f>ROUND(Eigenmischungen!QZH46,1)</f>
        <v>0</v>
      </c>
      <c r="QYX42" s="536">
        <f>ROUND(Eigenmischungen!QZI46,1)</f>
        <v>0</v>
      </c>
      <c r="QYY42" s="536">
        <f>ROUND(Eigenmischungen!QZJ46,1)</f>
        <v>0</v>
      </c>
      <c r="QYZ42" s="536">
        <f>ROUND(Eigenmischungen!QZK46,1)</f>
        <v>0</v>
      </c>
      <c r="QZA42" s="536">
        <f>ROUND(Eigenmischungen!QZL46,1)</f>
        <v>0</v>
      </c>
      <c r="QZB42" s="536">
        <f>ROUND(Eigenmischungen!QZM46,1)</f>
        <v>0</v>
      </c>
      <c r="QZC42" s="536">
        <f>ROUND(Eigenmischungen!QZN46,1)</f>
        <v>0</v>
      </c>
      <c r="QZD42" s="536">
        <f>ROUND(Eigenmischungen!QZO46,1)</f>
        <v>0</v>
      </c>
      <c r="QZE42" s="536">
        <f>ROUND(Eigenmischungen!QZP46,1)</f>
        <v>0</v>
      </c>
      <c r="QZF42" s="536">
        <f>ROUND(Eigenmischungen!QZQ46,1)</f>
        <v>0</v>
      </c>
      <c r="QZG42" s="536">
        <f>ROUND(Eigenmischungen!QZR46,1)</f>
        <v>0</v>
      </c>
      <c r="QZH42" s="536">
        <f>ROUND(Eigenmischungen!QZS46,1)</f>
        <v>0</v>
      </c>
      <c r="QZI42" s="536">
        <f>ROUND(Eigenmischungen!QZT46,1)</f>
        <v>0</v>
      </c>
      <c r="QZJ42" s="536">
        <f>ROUND(Eigenmischungen!QZU46,1)</f>
        <v>0</v>
      </c>
      <c r="QZK42" s="536">
        <f>ROUND(Eigenmischungen!QZV46,1)</f>
        <v>0</v>
      </c>
      <c r="QZL42" s="536">
        <f>ROUND(Eigenmischungen!QZW46,1)</f>
        <v>0</v>
      </c>
      <c r="QZM42" s="536">
        <f>ROUND(Eigenmischungen!QZX46,1)</f>
        <v>0</v>
      </c>
      <c r="QZN42" s="536">
        <f>ROUND(Eigenmischungen!QZY46,1)</f>
        <v>0</v>
      </c>
      <c r="QZO42" s="536">
        <f>ROUND(Eigenmischungen!QZZ46,1)</f>
        <v>0</v>
      </c>
      <c r="QZP42" s="536">
        <f>ROUND(Eigenmischungen!RAA46,1)</f>
        <v>0</v>
      </c>
      <c r="QZQ42" s="536">
        <f>ROUND(Eigenmischungen!RAB46,1)</f>
        <v>0</v>
      </c>
      <c r="QZR42" s="536">
        <f>ROUND(Eigenmischungen!RAC46,1)</f>
        <v>0</v>
      </c>
      <c r="QZS42" s="536">
        <f>ROUND(Eigenmischungen!RAD46,1)</f>
        <v>0</v>
      </c>
      <c r="QZT42" s="536">
        <f>ROUND(Eigenmischungen!RAE46,1)</f>
        <v>0</v>
      </c>
      <c r="QZU42" s="536">
        <f>ROUND(Eigenmischungen!RAF46,1)</f>
        <v>0</v>
      </c>
      <c r="QZV42" s="536">
        <f>ROUND(Eigenmischungen!RAG46,1)</f>
        <v>0</v>
      </c>
      <c r="QZW42" s="536">
        <f>ROUND(Eigenmischungen!RAH46,1)</f>
        <v>0</v>
      </c>
      <c r="QZX42" s="536">
        <f>ROUND(Eigenmischungen!RAI46,1)</f>
        <v>0</v>
      </c>
      <c r="QZY42" s="536">
        <f>ROUND(Eigenmischungen!RAJ46,1)</f>
        <v>0</v>
      </c>
      <c r="QZZ42" s="536">
        <f>ROUND(Eigenmischungen!RAK46,1)</f>
        <v>0</v>
      </c>
      <c r="RAA42" s="536">
        <f>ROUND(Eigenmischungen!RAL46,1)</f>
        <v>0</v>
      </c>
      <c r="RAB42" s="536">
        <f>ROUND(Eigenmischungen!RAM46,1)</f>
        <v>0</v>
      </c>
      <c r="RAC42" s="536">
        <f>ROUND(Eigenmischungen!RAN46,1)</f>
        <v>0</v>
      </c>
      <c r="RAD42" s="536">
        <f>ROUND(Eigenmischungen!RAO46,1)</f>
        <v>0</v>
      </c>
      <c r="RAE42" s="536">
        <f>ROUND(Eigenmischungen!RAP46,1)</f>
        <v>0</v>
      </c>
      <c r="RAF42" s="536">
        <f>ROUND(Eigenmischungen!RAQ46,1)</f>
        <v>0</v>
      </c>
      <c r="RAG42" s="536">
        <f>ROUND(Eigenmischungen!RAR46,1)</f>
        <v>0</v>
      </c>
      <c r="RAH42" s="536">
        <f>ROUND(Eigenmischungen!RAS46,1)</f>
        <v>0</v>
      </c>
      <c r="RAI42" s="536">
        <f>ROUND(Eigenmischungen!RAT46,1)</f>
        <v>0</v>
      </c>
      <c r="RAJ42" s="536">
        <f>ROUND(Eigenmischungen!RAU46,1)</f>
        <v>0</v>
      </c>
      <c r="RAK42" s="536">
        <f>ROUND(Eigenmischungen!RAV46,1)</f>
        <v>0</v>
      </c>
      <c r="RAL42" s="536">
        <f>ROUND(Eigenmischungen!RAW46,1)</f>
        <v>0</v>
      </c>
      <c r="RAM42" s="536">
        <f>ROUND(Eigenmischungen!RAX46,1)</f>
        <v>0</v>
      </c>
      <c r="RAN42" s="536">
        <f>ROUND(Eigenmischungen!RAY46,1)</f>
        <v>0</v>
      </c>
      <c r="RAO42" s="536">
        <f>ROUND(Eigenmischungen!RAZ46,1)</f>
        <v>0</v>
      </c>
      <c r="RAP42" s="536">
        <f>ROUND(Eigenmischungen!RBA46,1)</f>
        <v>0</v>
      </c>
      <c r="RAQ42" s="536">
        <f>ROUND(Eigenmischungen!RBB46,1)</f>
        <v>0</v>
      </c>
      <c r="RAR42" s="536">
        <f>ROUND(Eigenmischungen!RBC46,1)</f>
        <v>0</v>
      </c>
      <c r="RAS42" s="536">
        <f>ROUND(Eigenmischungen!RBD46,1)</f>
        <v>0</v>
      </c>
      <c r="RAT42" s="536">
        <f>ROUND(Eigenmischungen!RBE46,1)</f>
        <v>0</v>
      </c>
      <c r="RAU42" s="536">
        <f>ROUND(Eigenmischungen!RBF46,1)</f>
        <v>0</v>
      </c>
      <c r="RAV42" s="536">
        <f>ROUND(Eigenmischungen!RBG46,1)</f>
        <v>0</v>
      </c>
      <c r="RAW42" s="536">
        <f>ROUND(Eigenmischungen!RBH46,1)</f>
        <v>0</v>
      </c>
      <c r="RAX42" s="536">
        <f>ROUND(Eigenmischungen!RBI46,1)</f>
        <v>0</v>
      </c>
      <c r="RAY42" s="536">
        <f>ROUND(Eigenmischungen!RBJ46,1)</f>
        <v>0</v>
      </c>
      <c r="RAZ42" s="536">
        <f>ROUND(Eigenmischungen!RBK46,1)</f>
        <v>0</v>
      </c>
      <c r="RBA42" s="536">
        <f>ROUND(Eigenmischungen!RBL46,1)</f>
        <v>0</v>
      </c>
      <c r="RBB42" s="536">
        <f>ROUND(Eigenmischungen!RBM46,1)</f>
        <v>0</v>
      </c>
      <c r="RBC42" s="536">
        <f>ROUND(Eigenmischungen!RBN46,1)</f>
        <v>0</v>
      </c>
      <c r="RBD42" s="536">
        <f>ROUND(Eigenmischungen!RBO46,1)</f>
        <v>0</v>
      </c>
      <c r="RBE42" s="536">
        <f>ROUND(Eigenmischungen!RBP46,1)</f>
        <v>0</v>
      </c>
      <c r="RBF42" s="536">
        <f>ROUND(Eigenmischungen!RBQ46,1)</f>
        <v>0</v>
      </c>
      <c r="RBG42" s="536">
        <f>ROUND(Eigenmischungen!RBR46,1)</f>
        <v>0</v>
      </c>
      <c r="RBH42" s="536">
        <f>ROUND(Eigenmischungen!RBS46,1)</f>
        <v>0</v>
      </c>
      <c r="RBI42" s="536">
        <f>ROUND(Eigenmischungen!RBT46,1)</f>
        <v>0</v>
      </c>
      <c r="RBJ42" s="536">
        <f>ROUND(Eigenmischungen!RBU46,1)</f>
        <v>0</v>
      </c>
      <c r="RBK42" s="536">
        <f>ROUND(Eigenmischungen!RBV46,1)</f>
        <v>0</v>
      </c>
      <c r="RBL42" s="536">
        <f>ROUND(Eigenmischungen!RBW46,1)</f>
        <v>0</v>
      </c>
      <c r="RBM42" s="536">
        <f>ROUND(Eigenmischungen!RBX46,1)</f>
        <v>0</v>
      </c>
      <c r="RBN42" s="536">
        <f>ROUND(Eigenmischungen!RBY46,1)</f>
        <v>0</v>
      </c>
      <c r="RBO42" s="536">
        <f>ROUND(Eigenmischungen!RBZ46,1)</f>
        <v>0</v>
      </c>
      <c r="RBP42" s="536">
        <f>ROUND(Eigenmischungen!RCA46,1)</f>
        <v>0</v>
      </c>
      <c r="RBQ42" s="536">
        <f>ROUND(Eigenmischungen!RCB46,1)</f>
        <v>0</v>
      </c>
      <c r="RBR42" s="536">
        <f>ROUND(Eigenmischungen!RCC46,1)</f>
        <v>0</v>
      </c>
      <c r="RBS42" s="536">
        <f>ROUND(Eigenmischungen!RCD46,1)</f>
        <v>0</v>
      </c>
      <c r="RBT42" s="536">
        <f>ROUND(Eigenmischungen!RCE46,1)</f>
        <v>0</v>
      </c>
      <c r="RBU42" s="536">
        <f>ROUND(Eigenmischungen!RCF46,1)</f>
        <v>0</v>
      </c>
      <c r="RBV42" s="536">
        <f>ROUND(Eigenmischungen!RCG46,1)</f>
        <v>0</v>
      </c>
      <c r="RBW42" s="536">
        <f>ROUND(Eigenmischungen!RCH46,1)</f>
        <v>0</v>
      </c>
      <c r="RBX42" s="536">
        <f>ROUND(Eigenmischungen!RCI46,1)</f>
        <v>0</v>
      </c>
      <c r="RBY42" s="536">
        <f>ROUND(Eigenmischungen!RCJ46,1)</f>
        <v>0</v>
      </c>
      <c r="RBZ42" s="536">
        <f>ROUND(Eigenmischungen!RCK46,1)</f>
        <v>0</v>
      </c>
      <c r="RCA42" s="536">
        <f>ROUND(Eigenmischungen!RCL46,1)</f>
        <v>0</v>
      </c>
      <c r="RCB42" s="536">
        <f>ROUND(Eigenmischungen!RCM46,1)</f>
        <v>0</v>
      </c>
      <c r="RCC42" s="536">
        <f>ROUND(Eigenmischungen!RCN46,1)</f>
        <v>0</v>
      </c>
      <c r="RCD42" s="536">
        <f>ROUND(Eigenmischungen!RCO46,1)</f>
        <v>0</v>
      </c>
      <c r="RCE42" s="536">
        <f>ROUND(Eigenmischungen!RCP46,1)</f>
        <v>0</v>
      </c>
      <c r="RCF42" s="536">
        <f>ROUND(Eigenmischungen!RCQ46,1)</f>
        <v>0</v>
      </c>
      <c r="RCG42" s="536">
        <f>ROUND(Eigenmischungen!RCR46,1)</f>
        <v>0</v>
      </c>
      <c r="RCH42" s="536">
        <f>ROUND(Eigenmischungen!RCS46,1)</f>
        <v>0</v>
      </c>
      <c r="RCI42" s="536">
        <f>ROUND(Eigenmischungen!RCT46,1)</f>
        <v>0</v>
      </c>
      <c r="RCJ42" s="536">
        <f>ROUND(Eigenmischungen!RCU46,1)</f>
        <v>0</v>
      </c>
      <c r="RCK42" s="536">
        <f>ROUND(Eigenmischungen!RCV46,1)</f>
        <v>0</v>
      </c>
      <c r="RCL42" s="536">
        <f>ROUND(Eigenmischungen!RCW46,1)</f>
        <v>0</v>
      </c>
      <c r="RCM42" s="536">
        <f>ROUND(Eigenmischungen!RCX46,1)</f>
        <v>0</v>
      </c>
      <c r="RCN42" s="536">
        <f>ROUND(Eigenmischungen!RCY46,1)</f>
        <v>0</v>
      </c>
      <c r="RCO42" s="536">
        <f>ROUND(Eigenmischungen!RCZ46,1)</f>
        <v>0</v>
      </c>
      <c r="RCP42" s="536">
        <f>ROUND(Eigenmischungen!RDA46,1)</f>
        <v>0</v>
      </c>
      <c r="RCQ42" s="536">
        <f>ROUND(Eigenmischungen!RDB46,1)</f>
        <v>0</v>
      </c>
      <c r="RCR42" s="536">
        <f>ROUND(Eigenmischungen!RDC46,1)</f>
        <v>0</v>
      </c>
      <c r="RCS42" s="536">
        <f>ROUND(Eigenmischungen!RDD46,1)</f>
        <v>0</v>
      </c>
      <c r="RCT42" s="536">
        <f>ROUND(Eigenmischungen!RDE46,1)</f>
        <v>0</v>
      </c>
      <c r="RCU42" s="536">
        <f>ROUND(Eigenmischungen!RDF46,1)</f>
        <v>0</v>
      </c>
      <c r="RCV42" s="536">
        <f>ROUND(Eigenmischungen!RDG46,1)</f>
        <v>0</v>
      </c>
      <c r="RCW42" s="536">
        <f>ROUND(Eigenmischungen!RDH46,1)</f>
        <v>0</v>
      </c>
      <c r="RCX42" s="536">
        <f>ROUND(Eigenmischungen!RDI46,1)</f>
        <v>0</v>
      </c>
      <c r="RCY42" s="536">
        <f>ROUND(Eigenmischungen!RDJ46,1)</f>
        <v>0</v>
      </c>
      <c r="RCZ42" s="536">
        <f>ROUND(Eigenmischungen!RDK46,1)</f>
        <v>0</v>
      </c>
      <c r="RDA42" s="536">
        <f>ROUND(Eigenmischungen!RDL46,1)</f>
        <v>0</v>
      </c>
      <c r="RDB42" s="536">
        <f>ROUND(Eigenmischungen!RDM46,1)</f>
        <v>0</v>
      </c>
      <c r="RDC42" s="536">
        <f>ROUND(Eigenmischungen!RDN46,1)</f>
        <v>0</v>
      </c>
      <c r="RDD42" s="536">
        <f>ROUND(Eigenmischungen!RDO46,1)</f>
        <v>0</v>
      </c>
      <c r="RDE42" s="536">
        <f>ROUND(Eigenmischungen!RDP46,1)</f>
        <v>0</v>
      </c>
      <c r="RDF42" s="536">
        <f>ROUND(Eigenmischungen!RDQ46,1)</f>
        <v>0</v>
      </c>
      <c r="RDG42" s="536">
        <f>ROUND(Eigenmischungen!RDR46,1)</f>
        <v>0</v>
      </c>
      <c r="RDH42" s="536">
        <f>ROUND(Eigenmischungen!RDS46,1)</f>
        <v>0</v>
      </c>
      <c r="RDI42" s="536">
        <f>ROUND(Eigenmischungen!RDT46,1)</f>
        <v>0</v>
      </c>
      <c r="RDJ42" s="536">
        <f>ROUND(Eigenmischungen!RDU46,1)</f>
        <v>0</v>
      </c>
      <c r="RDK42" s="536">
        <f>ROUND(Eigenmischungen!RDV46,1)</f>
        <v>0</v>
      </c>
      <c r="RDL42" s="536">
        <f>ROUND(Eigenmischungen!RDW46,1)</f>
        <v>0</v>
      </c>
      <c r="RDM42" s="536">
        <f>ROUND(Eigenmischungen!RDX46,1)</f>
        <v>0</v>
      </c>
      <c r="RDN42" s="536">
        <f>ROUND(Eigenmischungen!RDY46,1)</f>
        <v>0</v>
      </c>
      <c r="RDO42" s="536">
        <f>ROUND(Eigenmischungen!RDZ46,1)</f>
        <v>0</v>
      </c>
      <c r="RDP42" s="536">
        <f>ROUND(Eigenmischungen!REA46,1)</f>
        <v>0</v>
      </c>
      <c r="RDQ42" s="536">
        <f>ROUND(Eigenmischungen!REB46,1)</f>
        <v>0</v>
      </c>
      <c r="RDR42" s="536">
        <f>ROUND(Eigenmischungen!REC46,1)</f>
        <v>0</v>
      </c>
      <c r="RDS42" s="536">
        <f>ROUND(Eigenmischungen!RED46,1)</f>
        <v>0</v>
      </c>
      <c r="RDT42" s="536">
        <f>ROUND(Eigenmischungen!REE46,1)</f>
        <v>0</v>
      </c>
      <c r="RDU42" s="536">
        <f>ROUND(Eigenmischungen!REF46,1)</f>
        <v>0</v>
      </c>
      <c r="RDV42" s="536">
        <f>ROUND(Eigenmischungen!REG46,1)</f>
        <v>0</v>
      </c>
      <c r="RDW42" s="536">
        <f>ROUND(Eigenmischungen!REH46,1)</f>
        <v>0</v>
      </c>
      <c r="RDX42" s="536">
        <f>ROUND(Eigenmischungen!REI46,1)</f>
        <v>0</v>
      </c>
      <c r="RDY42" s="536">
        <f>ROUND(Eigenmischungen!REJ46,1)</f>
        <v>0</v>
      </c>
      <c r="RDZ42" s="536">
        <f>ROUND(Eigenmischungen!REK46,1)</f>
        <v>0</v>
      </c>
      <c r="REA42" s="536">
        <f>ROUND(Eigenmischungen!REL46,1)</f>
        <v>0</v>
      </c>
      <c r="REB42" s="536">
        <f>ROUND(Eigenmischungen!REM46,1)</f>
        <v>0</v>
      </c>
      <c r="REC42" s="536">
        <f>ROUND(Eigenmischungen!REN46,1)</f>
        <v>0</v>
      </c>
      <c r="RED42" s="536">
        <f>ROUND(Eigenmischungen!REO46,1)</f>
        <v>0</v>
      </c>
      <c r="REE42" s="536">
        <f>ROUND(Eigenmischungen!REP46,1)</f>
        <v>0</v>
      </c>
      <c r="REF42" s="536">
        <f>ROUND(Eigenmischungen!REQ46,1)</f>
        <v>0</v>
      </c>
      <c r="REG42" s="536">
        <f>ROUND(Eigenmischungen!RER46,1)</f>
        <v>0</v>
      </c>
      <c r="REH42" s="536">
        <f>ROUND(Eigenmischungen!RES46,1)</f>
        <v>0</v>
      </c>
      <c r="REI42" s="536">
        <f>ROUND(Eigenmischungen!RET46,1)</f>
        <v>0</v>
      </c>
      <c r="REJ42" s="536">
        <f>ROUND(Eigenmischungen!REU46,1)</f>
        <v>0</v>
      </c>
      <c r="REK42" s="536">
        <f>ROUND(Eigenmischungen!REV46,1)</f>
        <v>0</v>
      </c>
      <c r="REL42" s="536">
        <f>ROUND(Eigenmischungen!REW46,1)</f>
        <v>0</v>
      </c>
      <c r="REM42" s="536">
        <f>ROUND(Eigenmischungen!REX46,1)</f>
        <v>0</v>
      </c>
      <c r="REN42" s="536">
        <f>ROUND(Eigenmischungen!REY46,1)</f>
        <v>0</v>
      </c>
      <c r="REO42" s="536">
        <f>ROUND(Eigenmischungen!REZ46,1)</f>
        <v>0</v>
      </c>
      <c r="REP42" s="536">
        <f>ROUND(Eigenmischungen!RFA46,1)</f>
        <v>0</v>
      </c>
      <c r="REQ42" s="536">
        <f>ROUND(Eigenmischungen!RFB46,1)</f>
        <v>0</v>
      </c>
      <c r="RER42" s="536">
        <f>ROUND(Eigenmischungen!RFC46,1)</f>
        <v>0</v>
      </c>
      <c r="RES42" s="536">
        <f>ROUND(Eigenmischungen!RFD46,1)</f>
        <v>0</v>
      </c>
      <c r="RET42" s="536">
        <f>ROUND(Eigenmischungen!RFE46,1)</f>
        <v>0</v>
      </c>
      <c r="REU42" s="536">
        <f>ROUND(Eigenmischungen!RFF46,1)</f>
        <v>0</v>
      </c>
      <c r="REV42" s="536">
        <f>ROUND(Eigenmischungen!RFG46,1)</f>
        <v>0</v>
      </c>
      <c r="REW42" s="536">
        <f>ROUND(Eigenmischungen!RFH46,1)</f>
        <v>0</v>
      </c>
      <c r="REX42" s="536">
        <f>ROUND(Eigenmischungen!RFI46,1)</f>
        <v>0</v>
      </c>
      <c r="REY42" s="536">
        <f>ROUND(Eigenmischungen!RFJ46,1)</f>
        <v>0</v>
      </c>
      <c r="REZ42" s="536">
        <f>ROUND(Eigenmischungen!RFK46,1)</f>
        <v>0</v>
      </c>
      <c r="RFA42" s="536">
        <f>ROUND(Eigenmischungen!RFL46,1)</f>
        <v>0</v>
      </c>
      <c r="RFB42" s="536">
        <f>ROUND(Eigenmischungen!RFM46,1)</f>
        <v>0</v>
      </c>
      <c r="RFC42" s="536">
        <f>ROUND(Eigenmischungen!RFN46,1)</f>
        <v>0</v>
      </c>
      <c r="RFD42" s="536">
        <f>ROUND(Eigenmischungen!RFO46,1)</f>
        <v>0</v>
      </c>
      <c r="RFE42" s="536">
        <f>ROUND(Eigenmischungen!RFP46,1)</f>
        <v>0</v>
      </c>
      <c r="RFF42" s="536">
        <f>ROUND(Eigenmischungen!RFQ46,1)</f>
        <v>0</v>
      </c>
      <c r="RFG42" s="536">
        <f>ROUND(Eigenmischungen!RFR46,1)</f>
        <v>0</v>
      </c>
      <c r="RFH42" s="536">
        <f>ROUND(Eigenmischungen!RFS46,1)</f>
        <v>0</v>
      </c>
      <c r="RFI42" s="536">
        <f>ROUND(Eigenmischungen!RFT46,1)</f>
        <v>0</v>
      </c>
      <c r="RFJ42" s="536">
        <f>ROUND(Eigenmischungen!RFU46,1)</f>
        <v>0</v>
      </c>
      <c r="RFK42" s="536">
        <f>ROUND(Eigenmischungen!RFV46,1)</f>
        <v>0</v>
      </c>
      <c r="RFL42" s="536">
        <f>ROUND(Eigenmischungen!RFW46,1)</f>
        <v>0</v>
      </c>
      <c r="RFM42" s="536">
        <f>ROUND(Eigenmischungen!RFX46,1)</f>
        <v>0</v>
      </c>
      <c r="RFN42" s="536">
        <f>ROUND(Eigenmischungen!RFY46,1)</f>
        <v>0</v>
      </c>
      <c r="RFO42" s="536">
        <f>ROUND(Eigenmischungen!RFZ46,1)</f>
        <v>0</v>
      </c>
      <c r="RFP42" s="536">
        <f>ROUND(Eigenmischungen!RGA46,1)</f>
        <v>0</v>
      </c>
      <c r="RFQ42" s="536">
        <f>ROUND(Eigenmischungen!RGB46,1)</f>
        <v>0</v>
      </c>
      <c r="RFR42" s="536">
        <f>ROUND(Eigenmischungen!RGC46,1)</f>
        <v>0</v>
      </c>
      <c r="RFS42" s="536">
        <f>ROUND(Eigenmischungen!RGD46,1)</f>
        <v>0</v>
      </c>
      <c r="RFT42" s="536">
        <f>ROUND(Eigenmischungen!RGE46,1)</f>
        <v>0</v>
      </c>
      <c r="RFU42" s="536">
        <f>ROUND(Eigenmischungen!RGF46,1)</f>
        <v>0</v>
      </c>
      <c r="RFV42" s="536">
        <f>ROUND(Eigenmischungen!RGG46,1)</f>
        <v>0</v>
      </c>
      <c r="RFW42" s="536">
        <f>ROUND(Eigenmischungen!RGH46,1)</f>
        <v>0</v>
      </c>
      <c r="RFX42" s="536">
        <f>ROUND(Eigenmischungen!RGI46,1)</f>
        <v>0</v>
      </c>
      <c r="RFY42" s="536">
        <f>ROUND(Eigenmischungen!RGJ46,1)</f>
        <v>0</v>
      </c>
      <c r="RFZ42" s="536">
        <f>ROUND(Eigenmischungen!RGK46,1)</f>
        <v>0</v>
      </c>
      <c r="RGA42" s="536">
        <f>ROUND(Eigenmischungen!RGL46,1)</f>
        <v>0</v>
      </c>
      <c r="RGB42" s="536">
        <f>ROUND(Eigenmischungen!RGM46,1)</f>
        <v>0</v>
      </c>
      <c r="RGC42" s="536">
        <f>ROUND(Eigenmischungen!RGN46,1)</f>
        <v>0</v>
      </c>
      <c r="RGD42" s="536">
        <f>ROUND(Eigenmischungen!RGO46,1)</f>
        <v>0</v>
      </c>
      <c r="RGE42" s="536">
        <f>ROUND(Eigenmischungen!RGP46,1)</f>
        <v>0</v>
      </c>
      <c r="RGF42" s="536">
        <f>ROUND(Eigenmischungen!RGQ46,1)</f>
        <v>0</v>
      </c>
      <c r="RGG42" s="536">
        <f>ROUND(Eigenmischungen!RGR46,1)</f>
        <v>0</v>
      </c>
      <c r="RGH42" s="536">
        <f>ROUND(Eigenmischungen!RGS46,1)</f>
        <v>0</v>
      </c>
      <c r="RGI42" s="536">
        <f>ROUND(Eigenmischungen!RGT46,1)</f>
        <v>0</v>
      </c>
      <c r="RGJ42" s="536">
        <f>ROUND(Eigenmischungen!RGU46,1)</f>
        <v>0</v>
      </c>
      <c r="RGK42" s="536">
        <f>ROUND(Eigenmischungen!RGV46,1)</f>
        <v>0</v>
      </c>
      <c r="RGL42" s="536">
        <f>ROUND(Eigenmischungen!RGW46,1)</f>
        <v>0</v>
      </c>
      <c r="RGM42" s="536">
        <f>ROUND(Eigenmischungen!RGX46,1)</f>
        <v>0</v>
      </c>
      <c r="RGN42" s="536">
        <f>ROUND(Eigenmischungen!RGY46,1)</f>
        <v>0</v>
      </c>
      <c r="RGO42" s="536">
        <f>ROUND(Eigenmischungen!RGZ46,1)</f>
        <v>0</v>
      </c>
      <c r="RGP42" s="536">
        <f>ROUND(Eigenmischungen!RHA46,1)</f>
        <v>0</v>
      </c>
      <c r="RGQ42" s="536">
        <f>ROUND(Eigenmischungen!RHB46,1)</f>
        <v>0</v>
      </c>
      <c r="RGR42" s="536">
        <f>ROUND(Eigenmischungen!RHC46,1)</f>
        <v>0</v>
      </c>
      <c r="RGS42" s="536">
        <f>ROUND(Eigenmischungen!RHD46,1)</f>
        <v>0</v>
      </c>
      <c r="RGT42" s="536">
        <f>ROUND(Eigenmischungen!RHE46,1)</f>
        <v>0</v>
      </c>
      <c r="RGU42" s="536">
        <f>ROUND(Eigenmischungen!RHF46,1)</f>
        <v>0</v>
      </c>
      <c r="RGV42" s="536">
        <f>ROUND(Eigenmischungen!RHG46,1)</f>
        <v>0</v>
      </c>
      <c r="RGW42" s="536">
        <f>ROUND(Eigenmischungen!RHH46,1)</f>
        <v>0</v>
      </c>
      <c r="RGX42" s="536">
        <f>ROUND(Eigenmischungen!RHI46,1)</f>
        <v>0</v>
      </c>
      <c r="RGY42" s="536">
        <f>ROUND(Eigenmischungen!RHJ46,1)</f>
        <v>0</v>
      </c>
      <c r="RGZ42" s="536">
        <f>ROUND(Eigenmischungen!RHK46,1)</f>
        <v>0</v>
      </c>
      <c r="RHA42" s="536">
        <f>ROUND(Eigenmischungen!RHL46,1)</f>
        <v>0</v>
      </c>
      <c r="RHB42" s="536">
        <f>ROUND(Eigenmischungen!RHM46,1)</f>
        <v>0</v>
      </c>
      <c r="RHC42" s="536">
        <f>ROUND(Eigenmischungen!RHN46,1)</f>
        <v>0</v>
      </c>
      <c r="RHD42" s="536">
        <f>ROUND(Eigenmischungen!RHO46,1)</f>
        <v>0</v>
      </c>
      <c r="RHE42" s="536">
        <f>ROUND(Eigenmischungen!RHP46,1)</f>
        <v>0</v>
      </c>
      <c r="RHF42" s="536">
        <f>ROUND(Eigenmischungen!RHQ46,1)</f>
        <v>0</v>
      </c>
      <c r="RHG42" s="536">
        <f>ROUND(Eigenmischungen!RHR46,1)</f>
        <v>0</v>
      </c>
      <c r="RHH42" s="536">
        <f>ROUND(Eigenmischungen!RHS46,1)</f>
        <v>0</v>
      </c>
      <c r="RHI42" s="536">
        <f>ROUND(Eigenmischungen!RHT46,1)</f>
        <v>0</v>
      </c>
      <c r="RHJ42" s="536">
        <f>ROUND(Eigenmischungen!RHU46,1)</f>
        <v>0</v>
      </c>
      <c r="RHK42" s="536">
        <f>ROUND(Eigenmischungen!RHV46,1)</f>
        <v>0</v>
      </c>
      <c r="RHL42" s="536">
        <f>ROUND(Eigenmischungen!RHW46,1)</f>
        <v>0</v>
      </c>
      <c r="RHM42" s="536">
        <f>ROUND(Eigenmischungen!RHX46,1)</f>
        <v>0</v>
      </c>
      <c r="RHN42" s="536">
        <f>ROUND(Eigenmischungen!RHY46,1)</f>
        <v>0</v>
      </c>
      <c r="RHO42" s="536">
        <f>ROUND(Eigenmischungen!RHZ46,1)</f>
        <v>0</v>
      </c>
      <c r="RHP42" s="536">
        <f>ROUND(Eigenmischungen!RIA46,1)</f>
        <v>0</v>
      </c>
      <c r="RHQ42" s="536">
        <f>ROUND(Eigenmischungen!RIB46,1)</f>
        <v>0</v>
      </c>
      <c r="RHR42" s="536">
        <f>ROUND(Eigenmischungen!RIC46,1)</f>
        <v>0</v>
      </c>
      <c r="RHS42" s="536">
        <f>ROUND(Eigenmischungen!RID46,1)</f>
        <v>0</v>
      </c>
      <c r="RHT42" s="536">
        <f>ROUND(Eigenmischungen!RIE46,1)</f>
        <v>0</v>
      </c>
      <c r="RHU42" s="536">
        <f>ROUND(Eigenmischungen!RIF46,1)</f>
        <v>0</v>
      </c>
      <c r="RHV42" s="536">
        <f>ROUND(Eigenmischungen!RIG46,1)</f>
        <v>0</v>
      </c>
      <c r="RHW42" s="536">
        <f>ROUND(Eigenmischungen!RIH46,1)</f>
        <v>0</v>
      </c>
      <c r="RHX42" s="536">
        <f>ROUND(Eigenmischungen!RII46,1)</f>
        <v>0</v>
      </c>
      <c r="RHY42" s="536">
        <f>ROUND(Eigenmischungen!RIJ46,1)</f>
        <v>0</v>
      </c>
      <c r="RHZ42" s="536">
        <f>ROUND(Eigenmischungen!RIK46,1)</f>
        <v>0</v>
      </c>
      <c r="RIA42" s="536">
        <f>ROUND(Eigenmischungen!RIL46,1)</f>
        <v>0</v>
      </c>
      <c r="RIB42" s="536">
        <f>ROUND(Eigenmischungen!RIM46,1)</f>
        <v>0</v>
      </c>
      <c r="RIC42" s="536">
        <f>ROUND(Eigenmischungen!RIN46,1)</f>
        <v>0</v>
      </c>
      <c r="RID42" s="536">
        <f>ROUND(Eigenmischungen!RIO46,1)</f>
        <v>0</v>
      </c>
      <c r="RIE42" s="536">
        <f>ROUND(Eigenmischungen!RIP46,1)</f>
        <v>0</v>
      </c>
      <c r="RIF42" s="536">
        <f>ROUND(Eigenmischungen!RIQ46,1)</f>
        <v>0</v>
      </c>
      <c r="RIG42" s="536">
        <f>ROUND(Eigenmischungen!RIR46,1)</f>
        <v>0</v>
      </c>
      <c r="RIH42" s="536">
        <f>ROUND(Eigenmischungen!RIS46,1)</f>
        <v>0</v>
      </c>
      <c r="RII42" s="536">
        <f>ROUND(Eigenmischungen!RIT46,1)</f>
        <v>0</v>
      </c>
      <c r="RIJ42" s="536">
        <f>ROUND(Eigenmischungen!RIU46,1)</f>
        <v>0</v>
      </c>
      <c r="RIK42" s="536">
        <f>ROUND(Eigenmischungen!RIV46,1)</f>
        <v>0</v>
      </c>
      <c r="RIL42" s="536">
        <f>ROUND(Eigenmischungen!RIW46,1)</f>
        <v>0</v>
      </c>
      <c r="RIM42" s="536">
        <f>ROUND(Eigenmischungen!RIX46,1)</f>
        <v>0</v>
      </c>
      <c r="RIN42" s="536">
        <f>ROUND(Eigenmischungen!RIY46,1)</f>
        <v>0</v>
      </c>
      <c r="RIO42" s="536">
        <f>ROUND(Eigenmischungen!RIZ46,1)</f>
        <v>0</v>
      </c>
      <c r="RIP42" s="536">
        <f>ROUND(Eigenmischungen!RJA46,1)</f>
        <v>0</v>
      </c>
      <c r="RIQ42" s="536">
        <f>ROUND(Eigenmischungen!RJB46,1)</f>
        <v>0</v>
      </c>
      <c r="RIR42" s="536">
        <f>ROUND(Eigenmischungen!RJC46,1)</f>
        <v>0</v>
      </c>
      <c r="RIS42" s="536">
        <f>ROUND(Eigenmischungen!RJD46,1)</f>
        <v>0</v>
      </c>
      <c r="RIT42" s="536">
        <f>ROUND(Eigenmischungen!RJE46,1)</f>
        <v>0</v>
      </c>
      <c r="RIU42" s="536">
        <f>ROUND(Eigenmischungen!RJF46,1)</f>
        <v>0</v>
      </c>
      <c r="RIV42" s="536">
        <f>ROUND(Eigenmischungen!RJG46,1)</f>
        <v>0</v>
      </c>
      <c r="RIW42" s="536">
        <f>ROUND(Eigenmischungen!RJH46,1)</f>
        <v>0</v>
      </c>
      <c r="RIX42" s="536">
        <f>ROUND(Eigenmischungen!RJI46,1)</f>
        <v>0</v>
      </c>
      <c r="RIY42" s="536">
        <f>ROUND(Eigenmischungen!RJJ46,1)</f>
        <v>0</v>
      </c>
      <c r="RIZ42" s="536">
        <f>ROUND(Eigenmischungen!RJK46,1)</f>
        <v>0</v>
      </c>
      <c r="RJA42" s="536">
        <f>ROUND(Eigenmischungen!RJL46,1)</f>
        <v>0</v>
      </c>
      <c r="RJB42" s="536">
        <f>ROUND(Eigenmischungen!RJM46,1)</f>
        <v>0</v>
      </c>
      <c r="RJC42" s="536">
        <f>ROUND(Eigenmischungen!RJN46,1)</f>
        <v>0</v>
      </c>
      <c r="RJD42" s="536">
        <f>ROUND(Eigenmischungen!RJO46,1)</f>
        <v>0</v>
      </c>
      <c r="RJE42" s="536">
        <f>ROUND(Eigenmischungen!RJP46,1)</f>
        <v>0</v>
      </c>
      <c r="RJF42" s="536">
        <f>ROUND(Eigenmischungen!RJQ46,1)</f>
        <v>0</v>
      </c>
      <c r="RJG42" s="536">
        <f>ROUND(Eigenmischungen!RJR46,1)</f>
        <v>0</v>
      </c>
      <c r="RJH42" s="536">
        <f>ROUND(Eigenmischungen!RJS46,1)</f>
        <v>0</v>
      </c>
      <c r="RJI42" s="536">
        <f>ROUND(Eigenmischungen!RJT46,1)</f>
        <v>0</v>
      </c>
      <c r="RJJ42" s="536">
        <f>ROUND(Eigenmischungen!RJU46,1)</f>
        <v>0</v>
      </c>
      <c r="RJK42" s="536">
        <f>ROUND(Eigenmischungen!RJV46,1)</f>
        <v>0</v>
      </c>
      <c r="RJL42" s="536">
        <f>ROUND(Eigenmischungen!RJW46,1)</f>
        <v>0</v>
      </c>
      <c r="RJM42" s="536">
        <f>ROUND(Eigenmischungen!RJX46,1)</f>
        <v>0</v>
      </c>
      <c r="RJN42" s="536">
        <f>ROUND(Eigenmischungen!RJY46,1)</f>
        <v>0</v>
      </c>
      <c r="RJO42" s="536">
        <f>ROUND(Eigenmischungen!RJZ46,1)</f>
        <v>0</v>
      </c>
      <c r="RJP42" s="536">
        <f>ROUND(Eigenmischungen!RKA46,1)</f>
        <v>0</v>
      </c>
      <c r="RJQ42" s="536">
        <f>ROUND(Eigenmischungen!RKB46,1)</f>
        <v>0</v>
      </c>
      <c r="RJR42" s="536">
        <f>ROUND(Eigenmischungen!RKC46,1)</f>
        <v>0</v>
      </c>
      <c r="RJS42" s="536">
        <f>ROUND(Eigenmischungen!RKD46,1)</f>
        <v>0</v>
      </c>
      <c r="RJT42" s="536">
        <f>ROUND(Eigenmischungen!RKE46,1)</f>
        <v>0</v>
      </c>
      <c r="RJU42" s="536">
        <f>ROUND(Eigenmischungen!RKF46,1)</f>
        <v>0</v>
      </c>
      <c r="RJV42" s="536">
        <f>ROUND(Eigenmischungen!RKG46,1)</f>
        <v>0</v>
      </c>
      <c r="RJW42" s="536">
        <f>ROUND(Eigenmischungen!RKH46,1)</f>
        <v>0</v>
      </c>
      <c r="RJX42" s="536">
        <f>ROUND(Eigenmischungen!RKI46,1)</f>
        <v>0</v>
      </c>
      <c r="RJY42" s="536">
        <f>ROUND(Eigenmischungen!RKJ46,1)</f>
        <v>0</v>
      </c>
      <c r="RJZ42" s="536">
        <f>ROUND(Eigenmischungen!RKK46,1)</f>
        <v>0</v>
      </c>
      <c r="RKA42" s="536">
        <f>ROUND(Eigenmischungen!RKL46,1)</f>
        <v>0</v>
      </c>
      <c r="RKB42" s="536">
        <f>ROUND(Eigenmischungen!RKM46,1)</f>
        <v>0</v>
      </c>
      <c r="RKC42" s="536">
        <f>ROUND(Eigenmischungen!RKN46,1)</f>
        <v>0</v>
      </c>
      <c r="RKD42" s="536">
        <f>ROUND(Eigenmischungen!RKO46,1)</f>
        <v>0</v>
      </c>
      <c r="RKE42" s="536">
        <f>ROUND(Eigenmischungen!RKP46,1)</f>
        <v>0</v>
      </c>
      <c r="RKF42" s="536">
        <f>ROUND(Eigenmischungen!RKQ46,1)</f>
        <v>0</v>
      </c>
      <c r="RKG42" s="536">
        <f>ROUND(Eigenmischungen!RKR46,1)</f>
        <v>0</v>
      </c>
      <c r="RKH42" s="536">
        <f>ROUND(Eigenmischungen!RKS46,1)</f>
        <v>0</v>
      </c>
      <c r="RKI42" s="536">
        <f>ROUND(Eigenmischungen!RKT46,1)</f>
        <v>0</v>
      </c>
      <c r="RKJ42" s="536">
        <f>ROUND(Eigenmischungen!RKU46,1)</f>
        <v>0</v>
      </c>
      <c r="RKK42" s="536">
        <f>ROUND(Eigenmischungen!RKV46,1)</f>
        <v>0</v>
      </c>
      <c r="RKL42" s="536">
        <f>ROUND(Eigenmischungen!RKW46,1)</f>
        <v>0</v>
      </c>
      <c r="RKM42" s="536">
        <f>ROUND(Eigenmischungen!RKX46,1)</f>
        <v>0</v>
      </c>
      <c r="RKN42" s="536">
        <f>ROUND(Eigenmischungen!RKY46,1)</f>
        <v>0</v>
      </c>
      <c r="RKO42" s="536">
        <f>ROUND(Eigenmischungen!RKZ46,1)</f>
        <v>0</v>
      </c>
      <c r="RKP42" s="536">
        <f>ROUND(Eigenmischungen!RLA46,1)</f>
        <v>0</v>
      </c>
      <c r="RKQ42" s="536">
        <f>ROUND(Eigenmischungen!RLB46,1)</f>
        <v>0</v>
      </c>
      <c r="RKR42" s="536">
        <f>ROUND(Eigenmischungen!RLC46,1)</f>
        <v>0</v>
      </c>
      <c r="RKS42" s="536">
        <f>ROUND(Eigenmischungen!RLD46,1)</f>
        <v>0</v>
      </c>
      <c r="RKT42" s="536">
        <f>ROUND(Eigenmischungen!RLE46,1)</f>
        <v>0</v>
      </c>
      <c r="RKU42" s="536">
        <f>ROUND(Eigenmischungen!RLF46,1)</f>
        <v>0</v>
      </c>
      <c r="RKV42" s="536">
        <f>ROUND(Eigenmischungen!RLG46,1)</f>
        <v>0</v>
      </c>
      <c r="RKW42" s="536">
        <f>ROUND(Eigenmischungen!RLH46,1)</f>
        <v>0</v>
      </c>
      <c r="RKX42" s="536">
        <f>ROUND(Eigenmischungen!RLI46,1)</f>
        <v>0</v>
      </c>
      <c r="RKY42" s="536">
        <f>ROUND(Eigenmischungen!RLJ46,1)</f>
        <v>0</v>
      </c>
      <c r="RKZ42" s="536">
        <f>ROUND(Eigenmischungen!RLK46,1)</f>
        <v>0</v>
      </c>
      <c r="RLA42" s="536">
        <f>ROUND(Eigenmischungen!RLL46,1)</f>
        <v>0</v>
      </c>
      <c r="RLB42" s="536">
        <f>ROUND(Eigenmischungen!RLM46,1)</f>
        <v>0</v>
      </c>
      <c r="RLC42" s="536">
        <f>ROUND(Eigenmischungen!RLN46,1)</f>
        <v>0</v>
      </c>
      <c r="RLD42" s="536">
        <f>ROUND(Eigenmischungen!RLO46,1)</f>
        <v>0</v>
      </c>
      <c r="RLE42" s="536">
        <f>ROUND(Eigenmischungen!RLP46,1)</f>
        <v>0</v>
      </c>
      <c r="RLF42" s="536">
        <f>ROUND(Eigenmischungen!RLQ46,1)</f>
        <v>0</v>
      </c>
      <c r="RLG42" s="536">
        <f>ROUND(Eigenmischungen!RLR46,1)</f>
        <v>0</v>
      </c>
      <c r="RLH42" s="536">
        <f>ROUND(Eigenmischungen!RLS46,1)</f>
        <v>0</v>
      </c>
      <c r="RLI42" s="536">
        <f>ROUND(Eigenmischungen!RLT46,1)</f>
        <v>0</v>
      </c>
      <c r="RLJ42" s="536">
        <f>ROUND(Eigenmischungen!RLU46,1)</f>
        <v>0</v>
      </c>
      <c r="RLK42" s="536">
        <f>ROUND(Eigenmischungen!RLV46,1)</f>
        <v>0</v>
      </c>
      <c r="RLL42" s="536">
        <f>ROUND(Eigenmischungen!RLW46,1)</f>
        <v>0</v>
      </c>
      <c r="RLM42" s="536">
        <f>ROUND(Eigenmischungen!RLX46,1)</f>
        <v>0</v>
      </c>
      <c r="RLN42" s="536">
        <f>ROUND(Eigenmischungen!RLY46,1)</f>
        <v>0</v>
      </c>
      <c r="RLO42" s="536">
        <f>ROUND(Eigenmischungen!RLZ46,1)</f>
        <v>0</v>
      </c>
      <c r="RLP42" s="536">
        <f>ROUND(Eigenmischungen!RMA46,1)</f>
        <v>0</v>
      </c>
      <c r="RLQ42" s="536">
        <f>ROUND(Eigenmischungen!RMB46,1)</f>
        <v>0</v>
      </c>
      <c r="RLR42" s="536">
        <f>ROUND(Eigenmischungen!RMC46,1)</f>
        <v>0</v>
      </c>
      <c r="RLS42" s="536">
        <f>ROUND(Eigenmischungen!RMD46,1)</f>
        <v>0</v>
      </c>
      <c r="RLT42" s="536">
        <f>ROUND(Eigenmischungen!RME46,1)</f>
        <v>0</v>
      </c>
      <c r="RLU42" s="536">
        <f>ROUND(Eigenmischungen!RMF46,1)</f>
        <v>0</v>
      </c>
      <c r="RLV42" s="536">
        <f>ROUND(Eigenmischungen!RMG46,1)</f>
        <v>0</v>
      </c>
      <c r="RLW42" s="536">
        <f>ROUND(Eigenmischungen!RMH46,1)</f>
        <v>0</v>
      </c>
      <c r="RLX42" s="536">
        <f>ROUND(Eigenmischungen!RMI46,1)</f>
        <v>0</v>
      </c>
      <c r="RLY42" s="536">
        <f>ROUND(Eigenmischungen!RMJ46,1)</f>
        <v>0</v>
      </c>
      <c r="RLZ42" s="536">
        <f>ROUND(Eigenmischungen!RMK46,1)</f>
        <v>0</v>
      </c>
      <c r="RMA42" s="536">
        <f>ROUND(Eigenmischungen!RML46,1)</f>
        <v>0</v>
      </c>
      <c r="RMB42" s="536">
        <f>ROUND(Eigenmischungen!RMM46,1)</f>
        <v>0</v>
      </c>
      <c r="RMC42" s="536">
        <f>ROUND(Eigenmischungen!RMN46,1)</f>
        <v>0</v>
      </c>
      <c r="RMD42" s="536">
        <f>ROUND(Eigenmischungen!RMO46,1)</f>
        <v>0</v>
      </c>
      <c r="RME42" s="536">
        <f>ROUND(Eigenmischungen!RMP46,1)</f>
        <v>0</v>
      </c>
      <c r="RMF42" s="536">
        <f>ROUND(Eigenmischungen!RMQ46,1)</f>
        <v>0</v>
      </c>
      <c r="RMG42" s="536">
        <f>ROUND(Eigenmischungen!RMR46,1)</f>
        <v>0</v>
      </c>
      <c r="RMH42" s="536">
        <f>ROUND(Eigenmischungen!RMS46,1)</f>
        <v>0</v>
      </c>
      <c r="RMI42" s="536">
        <f>ROUND(Eigenmischungen!RMT46,1)</f>
        <v>0</v>
      </c>
      <c r="RMJ42" s="536">
        <f>ROUND(Eigenmischungen!RMU46,1)</f>
        <v>0</v>
      </c>
      <c r="RMK42" s="536">
        <f>ROUND(Eigenmischungen!RMV46,1)</f>
        <v>0</v>
      </c>
      <c r="RML42" s="536">
        <f>ROUND(Eigenmischungen!RMW46,1)</f>
        <v>0</v>
      </c>
      <c r="RMM42" s="536">
        <f>ROUND(Eigenmischungen!RMX46,1)</f>
        <v>0</v>
      </c>
      <c r="RMN42" s="536">
        <f>ROUND(Eigenmischungen!RMY46,1)</f>
        <v>0</v>
      </c>
      <c r="RMO42" s="536">
        <f>ROUND(Eigenmischungen!RMZ46,1)</f>
        <v>0</v>
      </c>
      <c r="RMP42" s="536">
        <f>ROUND(Eigenmischungen!RNA46,1)</f>
        <v>0</v>
      </c>
      <c r="RMQ42" s="536">
        <f>ROUND(Eigenmischungen!RNB46,1)</f>
        <v>0</v>
      </c>
      <c r="RMR42" s="536">
        <f>ROUND(Eigenmischungen!RNC46,1)</f>
        <v>0</v>
      </c>
      <c r="RMS42" s="536">
        <f>ROUND(Eigenmischungen!RND46,1)</f>
        <v>0</v>
      </c>
      <c r="RMT42" s="536">
        <f>ROUND(Eigenmischungen!RNE46,1)</f>
        <v>0</v>
      </c>
      <c r="RMU42" s="536">
        <f>ROUND(Eigenmischungen!RNF46,1)</f>
        <v>0</v>
      </c>
      <c r="RMV42" s="536">
        <f>ROUND(Eigenmischungen!RNG46,1)</f>
        <v>0</v>
      </c>
      <c r="RMW42" s="536">
        <f>ROUND(Eigenmischungen!RNH46,1)</f>
        <v>0</v>
      </c>
      <c r="RMX42" s="536">
        <f>ROUND(Eigenmischungen!RNI46,1)</f>
        <v>0</v>
      </c>
      <c r="RMY42" s="536">
        <f>ROUND(Eigenmischungen!RNJ46,1)</f>
        <v>0</v>
      </c>
      <c r="RMZ42" s="536">
        <f>ROUND(Eigenmischungen!RNK46,1)</f>
        <v>0</v>
      </c>
      <c r="RNA42" s="536">
        <f>ROUND(Eigenmischungen!RNL46,1)</f>
        <v>0</v>
      </c>
      <c r="RNB42" s="536">
        <f>ROUND(Eigenmischungen!RNM46,1)</f>
        <v>0</v>
      </c>
      <c r="RNC42" s="536">
        <f>ROUND(Eigenmischungen!RNN46,1)</f>
        <v>0</v>
      </c>
      <c r="RND42" s="536">
        <f>ROUND(Eigenmischungen!RNO46,1)</f>
        <v>0</v>
      </c>
      <c r="RNE42" s="536">
        <f>ROUND(Eigenmischungen!RNP46,1)</f>
        <v>0</v>
      </c>
      <c r="RNF42" s="536">
        <f>ROUND(Eigenmischungen!RNQ46,1)</f>
        <v>0</v>
      </c>
      <c r="RNG42" s="536">
        <f>ROUND(Eigenmischungen!RNR46,1)</f>
        <v>0</v>
      </c>
      <c r="RNH42" s="536">
        <f>ROUND(Eigenmischungen!RNS46,1)</f>
        <v>0</v>
      </c>
      <c r="RNI42" s="536">
        <f>ROUND(Eigenmischungen!RNT46,1)</f>
        <v>0</v>
      </c>
      <c r="RNJ42" s="536">
        <f>ROUND(Eigenmischungen!RNU46,1)</f>
        <v>0</v>
      </c>
      <c r="RNK42" s="536">
        <f>ROUND(Eigenmischungen!RNV46,1)</f>
        <v>0</v>
      </c>
      <c r="RNL42" s="536">
        <f>ROUND(Eigenmischungen!RNW46,1)</f>
        <v>0</v>
      </c>
      <c r="RNM42" s="536">
        <f>ROUND(Eigenmischungen!RNX46,1)</f>
        <v>0</v>
      </c>
      <c r="RNN42" s="536">
        <f>ROUND(Eigenmischungen!RNY46,1)</f>
        <v>0</v>
      </c>
      <c r="RNO42" s="536">
        <f>ROUND(Eigenmischungen!RNZ46,1)</f>
        <v>0</v>
      </c>
      <c r="RNP42" s="536">
        <f>ROUND(Eigenmischungen!ROA46,1)</f>
        <v>0</v>
      </c>
      <c r="RNQ42" s="536">
        <f>ROUND(Eigenmischungen!ROB46,1)</f>
        <v>0</v>
      </c>
      <c r="RNR42" s="536">
        <f>ROUND(Eigenmischungen!ROC46,1)</f>
        <v>0</v>
      </c>
      <c r="RNS42" s="536">
        <f>ROUND(Eigenmischungen!ROD46,1)</f>
        <v>0</v>
      </c>
      <c r="RNT42" s="536">
        <f>ROUND(Eigenmischungen!ROE46,1)</f>
        <v>0</v>
      </c>
      <c r="RNU42" s="536">
        <f>ROUND(Eigenmischungen!ROF46,1)</f>
        <v>0</v>
      </c>
      <c r="RNV42" s="536">
        <f>ROUND(Eigenmischungen!ROG46,1)</f>
        <v>0</v>
      </c>
      <c r="RNW42" s="536">
        <f>ROUND(Eigenmischungen!ROH46,1)</f>
        <v>0</v>
      </c>
      <c r="RNX42" s="536">
        <f>ROUND(Eigenmischungen!ROI46,1)</f>
        <v>0</v>
      </c>
      <c r="RNY42" s="536">
        <f>ROUND(Eigenmischungen!ROJ46,1)</f>
        <v>0</v>
      </c>
      <c r="RNZ42" s="536">
        <f>ROUND(Eigenmischungen!ROK46,1)</f>
        <v>0</v>
      </c>
      <c r="ROA42" s="536">
        <f>ROUND(Eigenmischungen!ROL46,1)</f>
        <v>0</v>
      </c>
      <c r="ROB42" s="536">
        <f>ROUND(Eigenmischungen!ROM46,1)</f>
        <v>0</v>
      </c>
      <c r="ROC42" s="536">
        <f>ROUND(Eigenmischungen!RON46,1)</f>
        <v>0</v>
      </c>
      <c r="ROD42" s="536">
        <f>ROUND(Eigenmischungen!ROO46,1)</f>
        <v>0</v>
      </c>
      <c r="ROE42" s="536">
        <f>ROUND(Eigenmischungen!ROP46,1)</f>
        <v>0</v>
      </c>
      <c r="ROF42" s="536">
        <f>ROUND(Eigenmischungen!ROQ46,1)</f>
        <v>0</v>
      </c>
      <c r="ROG42" s="536">
        <f>ROUND(Eigenmischungen!ROR46,1)</f>
        <v>0</v>
      </c>
      <c r="ROH42" s="536">
        <f>ROUND(Eigenmischungen!ROS46,1)</f>
        <v>0</v>
      </c>
      <c r="ROI42" s="536">
        <f>ROUND(Eigenmischungen!ROT46,1)</f>
        <v>0</v>
      </c>
      <c r="ROJ42" s="536">
        <f>ROUND(Eigenmischungen!ROU46,1)</f>
        <v>0</v>
      </c>
      <c r="ROK42" s="536">
        <f>ROUND(Eigenmischungen!ROV46,1)</f>
        <v>0</v>
      </c>
      <c r="ROL42" s="536">
        <f>ROUND(Eigenmischungen!ROW46,1)</f>
        <v>0</v>
      </c>
      <c r="ROM42" s="536">
        <f>ROUND(Eigenmischungen!ROX46,1)</f>
        <v>0</v>
      </c>
      <c r="RON42" s="536">
        <f>ROUND(Eigenmischungen!ROY46,1)</f>
        <v>0</v>
      </c>
      <c r="ROO42" s="536">
        <f>ROUND(Eigenmischungen!ROZ46,1)</f>
        <v>0</v>
      </c>
      <c r="ROP42" s="536">
        <f>ROUND(Eigenmischungen!RPA46,1)</f>
        <v>0</v>
      </c>
      <c r="ROQ42" s="536">
        <f>ROUND(Eigenmischungen!RPB46,1)</f>
        <v>0</v>
      </c>
      <c r="ROR42" s="536">
        <f>ROUND(Eigenmischungen!RPC46,1)</f>
        <v>0</v>
      </c>
      <c r="ROS42" s="536">
        <f>ROUND(Eigenmischungen!RPD46,1)</f>
        <v>0</v>
      </c>
      <c r="ROT42" s="536">
        <f>ROUND(Eigenmischungen!RPE46,1)</f>
        <v>0</v>
      </c>
      <c r="ROU42" s="536">
        <f>ROUND(Eigenmischungen!RPF46,1)</f>
        <v>0</v>
      </c>
      <c r="ROV42" s="536">
        <f>ROUND(Eigenmischungen!RPG46,1)</f>
        <v>0</v>
      </c>
      <c r="ROW42" s="536">
        <f>ROUND(Eigenmischungen!RPH46,1)</f>
        <v>0</v>
      </c>
      <c r="ROX42" s="536">
        <f>ROUND(Eigenmischungen!RPI46,1)</f>
        <v>0</v>
      </c>
      <c r="ROY42" s="536">
        <f>ROUND(Eigenmischungen!RPJ46,1)</f>
        <v>0</v>
      </c>
      <c r="ROZ42" s="536">
        <f>ROUND(Eigenmischungen!RPK46,1)</f>
        <v>0</v>
      </c>
      <c r="RPA42" s="536">
        <f>ROUND(Eigenmischungen!RPL46,1)</f>
        <v>0</v>
      </c>
      <c r="RPB42" s="536">
        <f>ROUND(Eigenmischungen!RPM46,1)</f>
        <v>0</v>
      </c>
      <c r="RPC42" s="536">
        <f>ROUND(Eigenmischungen!RPN46,1)</f>
        <v>0</v>
      </c>
      <c r="RPD42" s="536">
        <f>ROUND(Eigenmischungen!RPO46,1)</f>
        <v>0</v>
      </c>
      <c r="RPE42" s="536">
        <f>ROUND(Eigenmischungen!RPP46,1)</f>
        <v>0</v>
      </c>
      <c r="RPF42" s="536">
        <f>ROUND(Eigenmischungen!RPQ46,1)</f>
        <v>0</v>
      </c>
      <c r="RPG42" s="536">
        <f>ROUND(Eigenmischungen!RPR46,1)</f>
        <v>0</v>
      </c>
      <c r="RPH42" s="536">
        <f>ROUND(Eigenmischungen!RPS46,1)</f>
        <v>0</v>
      </c>
      <c r="RPI42" s="536">
        <f>ROUND(Eigenmischungen!RPT46,1)</f>
        <v>0</v>
      </c>
      <c r="RPJ42" s="536">
        <f>ROUND(Eigenmischungen!RPU46,1)</f>
        <v>0</v>
      </c>
      <c r="RPK42" s="536">
        <f>ROUND(Eigenmischungen!RPV46,1)</f>
        <v>0</v>
      </c>
      <c r="RPL42" s="536">
        <f>ROUND(Eigenmischungen!RPW46,1)</f>
        <v>0</v>
      </c>
      <c r="RPM42" s="536">
        <f>ROUND(Eigenmischungen!RPX46,1)</f>
        <v>0</v>
      </c>
      <c r="RPN42" s="536">
        <f>ROUND(Eigenmischungen!RPY46,1)</f>
        <v>0</v>
      </c>
      <c r="RPO42" s="536">
        <f>ROUND(Eigenmischungen!RPZ46,1)</f>
        <v>0</v>
      </c>
      <c r="RPP42" s="536">
        <f>ROUND(Eigenmischungen!RQA46,1)</f>
        <v>0</v>
      </c>
      <c r="RPQ42" s="536">
        <f>ROUND(Eigenmischungen!RQB46,1)</f>
        <v>0</v>
      </c>
      <c r="RPR42" s="536">
        <f>ROUND(Eigenmischungen!RQC46,1)</f>
        <v>0</v>
      </c>
      <c r="RPS42" s="536">
        <f>ROUND(Eigenmischungen!RQD46,1)</f>
        <v>0</v>
      </c>
      <c r="RPT42" s="536">
        <f>ROUND(Eigenmischungen!RQE46,1)</f>
        <v>0</v>
      </c>
      <c r="RPU42" s="536">
        <f>ROUND(Eigenmischungen!RQF46,1)</f>
        <v>0</v>
      </c>
      <c r="RPV42" s="536">
        <f>ROUND(Eigenmischungen!RQG46,1)</f>
        <v>0</v>
      </c>
      <c r="RPW42" s="536">
        <f>ROUND(Eigenmischungen!RQH46,1)</f>
        <v>0</v>
      </c>
      <c r="RPX42" s="536">
        <f>ROUND(Eigenmischungen!RQI46,1)</f>
        <v>0</v>
      </c>
      <c r="RPY42" s="536">
        <f>ROUND(Eigenmischungen!RQJ46,1)</f>
        <v>0</v>
      </c>
      <c r="RPZ42" s="536">
        <f>ROUND(Eigenmischungen!RQK46,1)</f>
        <v>0</v>
      </c>
      <c r="RQA42" s="536">
        <f>ROUND(Eigenmischungen!RQL46,1)</f>
        <v>0</v>
      </c>
      <c r="RQB42" s="536">
        <f>ROUND(Eigenmischungen!RQM46,1)</f>
        <v>0</v>
      </c>
      <c r="RQC42" s="536">
        <f>ROUND(Eigenmischungen!RQN46,1)</f>
        <v>0</v>
      </c>
      <c r="RQD42" s="536">
        <f>ROUND(Eigenmischungen!RQO46,1)</f>
        <v>0</v>
      </c>
      <c r="RQE42" s="536">
        <f>ROUND(Eigenmischungen!RQP46,1)</f>
        <v>0</v>
      </c>
      <c r="RQF42" s="536">
        <f>ROUND(Eigenmischungen!RQQ46,1)</f>
        <v>0</v>
      </c>
      <c r="RQG42" s="536">
        <f>ROUND(Eigenmischungen!RQR46,1)</f>
        <v>0</v>
      </c>
      <c r="RQH42" s="536">
        <f>ROUND(Eigenmischungen!RQS46,1)</f>
        <v>0</v>
      </c>
      <c r="RQI42" s="536">
        <f>ROUND(Eigenmischungen!RQT46,1)</f>
        <v>0</v>
      </c>
      <c r="RQJ42" s="536">
        <f>ROUND(Eigenmischungen!RQU46,1)</f>
        <v>0</v>
      </c>
      <c r="RQK42" s="536">
        <f>ROUND(Eigenmischungen!RQV46,1)</f>
        <v>0</v>
      </c>
      <c r="RQL42" s="536">
        <f>ROUND(Eigenmischungen!RQW46,1)</f>
        <v>0</v>
      </c>
      <c r="RQM42" s="536">
        <f>ROUND(Eigenmischungen!RQX46,1)</f>
        <v>0</v>
      </c>
      <c r="RQN42" s="536">
        <f>ROUND(Eigenmischungen!RQY46,1)</f>
        <v>0</v>
      </c>
      <c r="RQO42" s="536">
        <f>ROUND(Eigenmischungen!RQZ46,1)</f>
        <v>0</v>
      </c>
      <c r="RQP42" s="536">
        <f>ROUND(Eigenmischungen!RRA46,1)</f>
        <v>0</v>
      </c>
      <c r="RQQ42" s="536">
        <f>ROUND(Eigenmischungen!RRB46,1)</f>
        <v>0</v>
      </c>
      <c r="RQR42" s="536">
        <f>ROUND(Eigenmischungen!RRC46,1)</f>
        <v>0</v>
      </c>
      <c r="RQS42" s="536">
        <f>ROUND(Eigenmischungen!RRD46,1)</f>
        <v>0</v>
      </c>
      <c r="RQT42" s="536">
        <f>ROUND(Eigenmischungen!RRE46,1)</f>
        <v>0</v>
      </c>
      <c r="RQU42" s="536">
        <f>ROUND(Eigenmischungen!RRF46,1)</f>
        <v>0</v>
      </c>
      <c r="RQV42" s="536">
        <f>ROUND(Eigenmischungen!RRG46,1)</f>
        <v>0</v>
      </c>
      <c r="RQW42" s="536">
        <f>ROUND(Eigenmischungen!RRH46,1)</f>
        <v>0</v>
      </c>
      <c r="RQX42" s="536">
        <f>ROUND(Eigenmischungen!RRI46,1)</f>
        <v>0</v>
      </c>
      <c r="RQY42" s="536">
        <f>ROUND(Eigenmischungen!RRJ46,1)</f>
        <v>0</v>
      </c>
      <c r="RQZ42" s="536">
        <f>ROUND(Eigenmischungen!RRK46,1)</f>
        <v>0</v>
      </c>
      <c r="RRA42" s="536">
        <f>ROUND(Eigenmischungen!RRL46,1)</f>
        <v>0</v>
      </c>
      <c r="RRB42" s="536">
        <f>ROUND(Eigenmischungen!RRM46,1)</f>
        <v>0</v>
      </c>
      <c r="RRC42" s="536">
        <f>ROUND(Eigenmischungen!RRN46,1)</f>
        <v>0</v>
      </c>
      <c r="RRD42" s="536">
        <f>ROUND(Eigenmischungen!RRO46,1)</f>
        <v>0</v>
      </c>
      <c r="RRE42" s="536">
        <f>ROUND(Eigenmischungen!RRP46,1)</f>
        <v>0</v>
      </c>
      <c r="RRF42" s="536">
        <f>ROUND(Eigenmischungen!RRQ46,1)</f>
        <v>0</v>
      </c>
      <c r="RRG42" s="536">
        <f>ROUND(Eigenmischungen!RRR46,1)</f>
        <v>0</v>
      </c>
      <c r="RRH42" s="536">
        <f>ROUND(Eigenmischungen!RRS46,1)</f>
        <v>0</v>
      </c>
      <c r="RRI42" s="536">
        <f>ROUND(Eigenmischungen!RRT46,1)</f>
        <v>0</v>
      </c>
      <c r="RRJ42" s="536">
        <f>ROUND(Eigenmischungen!RRU46,1)</f>
        <v>0</v>
      </c>
      <c r="RRK42" s="536">
        <f>ROUND(Eigenmischungen!RRV46,1)</f>
        <v>0</v>
      </c>
      <c r="RRL42" s="536">
        <f>ROUND(Eigenmischungen!RRW46,1)</f>
        <v>0</v>
      </c>
      <c r="RRM42" s="536">
        <f>ROUND(Eigenmischungen!RRX46,1)</f>
        <v>0</v>
      </c>
      <c r="RRN42" s="536">
        <f>ROUND(Eigenmischungen!RRY46,1)</f>
        <v>0</v>
      </c>
      <c r="RRO42" s="536">
        <f>ROUND(Eigenmischungen!RRZ46,1)</f>
        <v>0</v>
      </c>
      <c r="RRP42" s="536">
        <f>ROUND(Eigenmischungen!RSA46,1)</f>
        <v>0</v>
      </c>
      <c r="RRQ42" s="536">
        <f>ROUND(Eigenmischungen!RSB46,1)</f>
        <v>0</v>
      </c>
      <c r="RRR42" s="536">
        <f>ROUND(Eigenmischungen!RSC46,1)</f>
        <v>0</v>
      </c>
      <c r="RRS42" s="536">
        <f>ROUND(Eigenmischungen!RSD46,1)</f>
        <v>0</v>
      </c>
      <c r="RRT42" s="536">
        <f>ROUND(Eigenmischungen!RSE46,1)</f>
        <v>0</v>
      </c>
      <c r="RRU42" s="536">
        <f>ROUND(Eigenmischungen!RSF46,1)</f>
        <v>0</v>
      </c>
      <c r="RRV42" s="536">
        <f>ROUND(Eigenmischungen!RSG46,1)</f>
        <v>0</v>
      </c>
      <c r="RRW42" s="536">
        <f>ROUND(Eigenmischungen!RSH46,1)</f>
        <v>0</v>
      </c>
      <c r="RRX42" s="536">
        <f>ROUND(Eigenmischungen!RSI46,1)</f>
        <v>0</v>
      </c>
      <c r="RRY42" s="536">
        <f>ROUND(Eigenmischungen!RSJ46,1)</f>
        <v>0</v>
      </c>
      <c r="RRZ42" s="536">
        <f>ROUND(Eigenmischungen!RSK46,1)</f>
        <v>0</v>
      </c>
      <c r="RSA42" s="536">
        <f>ROUND(Eigenmischungen!RSL46,1)</f>
        <v>0</v>
      </c>
      <c r="RSB42" s="536">
        <f>ROUND(Eigenmischungen!RSM46,1)</f>
        <v>0</v>
      </c>
      <c r="RSC42" s="536">
        <f>ROUND(Eigenmischungen!RSN46,1)</f>
        <v>0</v>
      </c>
      <c r="RSD42" s="536">
        <f>ROUND(Eigenmischungen!RSO46,1)</f>
        <v>0</v>
      </c>
      <c r="RSE42" s="536">
        <f>ROUND(Eigenmischungen!RSP46,1)</f>
        <v>0</v>
      </c>
      <c r="RSF42" s="536">
        <f>ROUND(Eigenmischungen!RSQ46,1)</f>
        <v>0</v>
      </c>
      <c r="RSG42" s="536">
        <f>ROUND(Eigenmischungen!RSR46,1)</f>
        <v>0</v>
      </c>
      <c r="RSH42" s="536">
        <f>ROUND(Eigenmischungen!RSS46,1)</f>
        <v>0</v>
      </c>
      <c r="RSI42" s="536">
        <f>ROUND(Eigenmischungen!RST46,1)</f>
        <v>0</v>
      </c>
      <c r="RSJ42" s="536">
        <f>ROUND(Eigenmischungen!RSU46,1)</f>
        <v>0</v>
      </c>
      <c r="RSK42" s="536">
        <f>ROUND(Eigenmischungen!RSV46,1)</f>
        <v>0</v>
      </c>
      <c r="RSL42" s="536">
        <f>ROUND(Eigenmischungen!RSW46,1)</f>
        <v>0</v>
      </c>
      <c r="RSM42" s="536">
        <f>ROUND(Eigenmischungen!RSX46,1)</f>
        <v>0</v>
      </c>
      <c r="RSN42" s="536">
        <f>ROUND(Eigenmischungen!RSY46,1)</f>
        <v>0</v>
      </c>
      <c r="RSO42" s="536">
        <f>ROUND(Eigenmischungen!RSZ46,1)</f>
        <v>0</v>
      </c>
      <c r="RSP42" s="536">
        <f>ROUND(Eigenmischungen!RTA46,1)</f>
        <v>0</v>
      </c>
      <c r="RSQ42" s="536">
        <f>ROUND(Eigenmischungen!RTB46,1)</f>
        <v>0</v>
      </c>
      <c r="RSR42" s="536">
        <f>ROUND(Eigenmischungen!RTC46,1)</f>
        <v>0</v>
      </c>
      <c r="RSS42" s="536">
        <f>ROUND(Eigenmischungen!RTD46,1)</f>
        <v>0</v>
      </c>
      <c r="RST42" s="536">
        <f>ROUND(Eigenmischungen!RTE46,1)</f>
        <v>0</v>
      </c>
      <c r="RSU42" s="536">
        <f>ROUND(Eigenmischungen!RTF46,1)</f>
        <v>0</v>
      </c>
      <c r="RSV42" s="536">
        <f>ROUND(Eigenmischungen!RTG46,1)</f>
        <v>0</v>
      </c>
      <c r="RSW42" s="536">
        <f>ROUND(Eigenmischungen!RTH46,1)</f>
        <v>0</v>
      </c>
      <c r="RSX42" s="536">
        <f>ROUND(Eigenmischungen!RTI46,1)</f>
        <v>0</v>
      </c>
      <c r="RSY42" s="536">
        <f>ROUND(Eigenmischungen!RTJ46,1)</f>
        <v>0</v>
      </c>
      <c r="RSZ42" s="536">
        <f>ROUND(Eigenmischungen!RTK46,1)</f>
        <v>0</v>
      </c>
      <c r="RTA42" s="536">
        <f>ROUND(Eigenmischungen!RTL46,1)</f>
        <v>0</v>
      </c>
      <c r="RTB42" s="536">
        <f>ROUND(Eigenmischungen!RTM46,1)</f>
        <v>0</v>
      </c>
      <c r="RTC42" s="536">
        <f>ROUND(Eigenmischungen!RTN46,1)</f>
        <v>0</v>
      </c>
      <c r="RTD42" s="536">
        <f>ROUND(Eigenmischungen!RTO46,1)</f>
        <v>0</v>
      </c>
      <c r="RTE42" s="536">
        <f>ROUND(Eigenmischungen!RTP46,1)</f>
        <v>0</v>
      </c>
      <c r="RTF42" s="536">
        <f>ROUND(Eigenmischungen!RTQ46,1)</f>
        <v>0</v>
      </c>
      <c r="RTG42" s="536">
        <f>ROUND(Eigenmischungen!RTR46,1)</f>
        <v>0</v>
      </c>
      <c r="RTH42" s="536">
        <f>ROUND(Eigenmischungen!RTS46,1)</f>
        <v>0</v>
      </c>
      <c r="RTI42" s="536">
        <f>ROUND(Eigenmischungen!RTT46,1)</f>
        <v>0</v>
      </c>
      <c r="RTJ42" s="536">
        <f>ROUND(Eigenmischungen!RTU46,1)</f>
        <v>0</v>
      </c>
      <c r="RTK42" s="536">
        <f>ROUND(Eigenmischungen!RTV46,1)</f>
        <v>0</v>
      </c>
      <c r="RTL42" s="536">
        <f>ROUND(Eigenmischungen!RTW46,1)</f>
        <v>0</v>
      </c>
      <c r="RTM42" s="536">
        <f>ROUND(Eigenmischungen!RTX46,1)</f>
        <v>0</v>
      </c>
      <c r="RTN42" s="536">
        <f>ROUND(Eigenmischungen!RTY46,1)</f>
        <v>0</v>
      </c>
      <c r="RTO42" s="536">
        <f>ROUND(Eigenmischungen!RTZ46,1)</f>
        <v>0</v>
      </c>
      <c r="RTP42" s="536">
        <f>ROUND(Eigenmischungen!RUA46,1)</f>
        <v>0</v>
      </c>
      <c r="RTQ42" s="536">
        <f>ROUND(Eigenmischungen!RUB46,1)</f>
        <v>0</v>
      </c>
      <c r="RTR42" s="536">
        <f>ROUND(Eigenmischungen!RUC46,1)</f>
        <v>0</v>
      </c>
      <c r="RTS42" s="536">
        <f>ROUND(Eigenmischungen!RUD46,1)</f>
        <v>0</v>
      </c>
      <c r="RTT42" s="536">
        <f>ROUND(Eigenmischungen!RUE46,1)</f>
        <v>0</v>
      </c>
      <c r="RTU42" s="536">
        <f>ROUND(Eigenmischungen!RUF46,1)</f>
        <v>0</v>
      </c>
      <c r="RTV42" s="536">
        <f>ROUND(Eigenmischungen!RUG46,1)</f>
        <v>0</v>
      </c>
      <c r="RTW42" s="536">
        <f>ROUND(Eigenmischungen!RUH46,1)</f>
        <v>0</v>
      </c>
      <c r="RTX42" s="536">
        <f>ROUND(Eigenmischungen!RUI46,1)</f>
        <v>0</v>
      </c>
      <c r="RTY42" s="536">
        <f>ROUND(Eigenmischungen!RUJ46,1)</f>
        <v>0</v>
      </c>
      <c r="RTZ42" s="536">
        <f>ROUND(Eigenmischungen!RUK46,1)</f>
        <v>0</v>
      </c>
      <c r="RUA42" s="536">
        <f>ROUND(Eigenmischungen!RUL46,1)</f>
        <v>0</v>
      </c>
      <c r="RUB42" s="536">
        <f>ROUND(Eigenmischungen!RUM46,1)</f>
        <v>0</v>
      </c>
      <c r="RUC42" s="536">
        <f>ROUND(Eigenmischungen!RUN46,1)</f>
        <v>0</v>
      </c>
      <c r="RUD42" s="536">
        <f>ROUND(Eigenmischungen!RUO46,1)</f>
        <v>0</v>
      </c>
      <c r="RUE42" s="536">
        <f>ROUND(Eigenmischungen!RUP46,1)</f>
        <v>0</v>
      </c>
      <c r="RUF42" s="536">
        <f>ROUND(Eigenmischungen!RUQ46,1)</f>
        <v>0</v>
      </c>
      <c r="RUG42" s="536">
        <f>ROUND(Eigenmischungen!RUR46,1)</f>
        <v>0</v>
      </c>
      <c r="RUH42" s="536">
        <f>ROUND(Eigenmischungen!RUS46,1)</f>
        <v>0</v>
      </c>
      <c r="RUI42" s="536">
        <f>ROUND(Eigenmischungen!RUT46,1)</f>
        <v>0</v>
      </c>
      <c r="RUJ42" s="536">
        <f>ROUND(Eigenmischungen!RUU46,1)</f>
        <v>0</v>
      </c>
      <c r="RUK42" s="536">
        <f>ROUND(Eigenmischungen!RUV46,1)</f>
        <v>0</v>
      </c>
      <c r="RUL42" s="536">
        <f>ROUND(Eigenmischungen!RUW46,1)</f>
        <v>0</v>
      </c>
      <c r="RUM42" s="536">
        <f>ROUND(Eigenmischungen!RUX46,1)</f>
        <v>0</v>
      </c>
      <c r="RUN42" s="536">
        <f>ROUND(Eigenmischungen!RUY46,1)</f>
        <v>0</v>
      </c>
      <c r="RUO42" s="536">
        <f>ROUND(Eigenmischungen!RUZ46,1)</f>
        <v>0</v>
      </c>
      <c r="RUP42" s="536">
        <f>ROUND(Eigenmischungen!RVA46,1)</f>
        <v>0</v>
      </c>
      <c r="RUQ42" s="536">
        <f>ROUND(Eigenmischungen!RVB46,1)</f>
        <v>0</v>
      </c>
      <c r="RUR42" s="536">
        <f>ROUND(Eigenmischungen!RVC46,1)</f>
        <v>0</v>
      </c>
      <c r="RUS42" s="536">
        <f>ROUND(Eigenmischungen!RVD46,1)</f>
        <v>0</v>
      </c>
      <c r="RUT42" s="536">
        <f>ROUND(Eigenmischungen!RVE46,1)</f>
        <v>0</v>
      </c>
      <c r="RUU42" s="536">
        <f>ROUND(Eigenmischungen!RVF46,1)</f>
        <v>0</v>
      </c>
      <c r="RUV42" s="536">
        <f>ROUND(Eigenmischungen!RVG46,1)</f>
        <v>0</v>
      </c>
      <c r="RUW42" s="536">
        <f>ROUND(Eigenmischungen!RVH46,1)</f>
        <v>0</v>
      </c>
      <c r="RUX42" s="536">
        <f>ROUND(Eigenmischungen!RVI46,1)</f>
        <v>0</v>
      </c>
      <c r="RUY42" s="536">
        <f>ROUND(Eigenmischungen!RVJ46,1)</f>
        <v>0</v>
      </c>
      <c r="RUZ42" s="536">
        <f>ROUND(Eigenmischungen!RVK46,1)</f>
        <v>0</v>
      </c>
      <c r="RVA42" s="536">
        <f>ROUND(Eigenmischungen!RVL46,1)</f>
        <v>0</v>
      </c>
      <c r="RVB42" s="536">
        <f>ROUND(Eigenmischungen!RVM46,1)</f>
        <v>0</v>
      </c>
      <c r="RVC42" s="536">
        <f>ROUND(Eigenmischungen!RVN46,1)</f>
        <v>0</v>
      </c>
      <c r="RVD42" s="536">
        <f>ROUND(Eigenmischungen!RVO46,1)</f>
        <v>0</v>
      </c>
      <c r="RVE42" s="536">
        <f>ROUND(Eigenmischungen!RVP46,1)</f>
        <v>0</v>
      </c>
      <c r="RVF42" s="536">
        <f>ROUND(Eigenmischungen!RVQ46,1)</f>
        <v>0</v>
      </c>
      <c r="RVG42" s="536">
        <f>ROUND(Eigenmischungen!RVR46,1)</f>
        <v>0</v>
      </c>
      <c r="RVH42" s="536">
        <f>ROUND(Eigenmischungen!RVS46,1)</f>
        <v>0</v>
      </c>
      <c r="RVI42" s="536">
        <f>ROUND(Eigenmischungen!RVT46,1)</f>
        <v>0</v>
      </c>
      <c r="RVJ42" s="536">
        <f>ROUND(Eigenmischungen!RVU46,1)</f>
        <v>0</v>
      </c>
      <c r="RVK42" s="536">
        <f>ROUND(Eigenmischungen!RVV46,1)</f>
        <v>0</v>
      </c>
      <c r="RVL42" s="536">
        <f>ROUND(Eigenmischungen!RVW46,1)</f>
        <v>0</v>
      </c>
      <c r="RVM42" s="536">
        <f>ROUND(Eigenmischungen!RVX46,1)</f>
        <v>0</v>
      </c>
      <c r="RVN42" s="536">
        <f>ROUND(Eigenmischungen!RVY46,1)</f>
        <v>0</v>
      </c>
      <c r="RVO42" s="536">
        <f>ROUND(Eigenmischungen!RVZ46,1)</f>
        <v>0</v>
      </c>
      <c r="RVP42" s="536">
        <f>ROUND(Eigenmischungen!RWA46,1)</f>
        <v>0</v>
      </c>
      <c r="RVQ42" s="536">
        <f>ROUND(Eigenmischungen!RWB46,1)</f>
        <v>0</v>
      </c>
      <c r="RVR42" s="536">
        <f>ROUND(Eigenmischungen!RWC46,1)</f>
        <v>0</v>
      </c>
      <c r="RVS42" s="536">
        <f>ROUND(Eigenmischungen!RWD46,1)</f>
        <v>0</v>
      </c>
      <c r="RVT42" s="536">
        <f>ROUND(Eigenmischungen!RWE46,1)</f>
        <v>0</v>
      </c>
      <c r="RVU42" s="536">
        <f>ROUND(Eigenmischungen!RWF46,1)</f>
        <v>0</v>
      </c>
      <c r="RVV42" s="536">
        <f>ROUND(Eigenmischungen!RWG46,1)</f>
        <v>0</v>
      </c>
      <c r="RVW42" s="536">
        <f>ROUND(Eigenmischungen!RWH46,1)</f>
        <v>0</v>
      </c>
      <c r="RVX42" s="536">
        <f>ROUND(Eigenmischungen!RWI46,1)</f>
        <v>0</v>
      </c>
      <c r="RVY42" s="536">
        <f>ROUND(Eigenmischungen!RWJ46,1)</f>
        <v>0</v>
      </c>
      <c r="RVZ42" s="536">
        <f>ROUND(Eigenmischungen!RWK46,1)</f>
        <v>0</v>
      </c>
      <c r="RWA42" s="536">
        <f>ROUND(Eigenmischungen!RWL46,1)</f>
        <v>0</v>
      </c>
      <c r="RWB42" s="536">
        <f>ROUND(Eigenmischungen!RWM46,1)</f>
        <v>0</v>
      </c>
      <c r="RWC42" s="536">
        <f>ROUND(Eigenmischungen!RWN46,1)</f>
        <v>0</v>
      </c>
      <c r="RWD42" s="536">
        <f>ROUND(Eigenmischungen!RWO46,1)</f>
        <v>0</v>
      </c>
      <c r="RWE42" s="536">
        <f>ROUND(Eigenmischungen!RWP46,1)</f>
        <v>0</v>
      </c>
      <c r="RWF42" s="536">
        <f>ROUND(Eigenmischungen!RWQ46,1)</f>
        <v>0</v>
      </c>
      <c r="RWG42" s="536">
        <f>ROUND(Eigenmischungen!RWR46,1)</f>
        <v>0</v>
      </c>
      <c r="RWH42" s="536">
        <f>ROUND(Eigenmischungen!RWS46,1)</f>
        <v>0</v>
      </c>
      <c r="RWI42" s="536">
        <f>ROUND(Eigenmischungen!RWT46,1)</f>
        <v>0</v>
      </c>
      <c r="RWJ42" s="536">
        <f>ROUND(Eigenmischungen!RWU46,1)</f>
        <v>0</v>
      </c>
      <c r="RWK42" s="536">
        <f>ROUND(Eigenmischungen!RWV46,1)</f>
        <v>0</v>
      </c>
      <c r="RWL42" s="536">
        <f>ROUND(Eigenmischungen!RWW46,1)</f>
        <v>0</v>
      </c>
      <c r="RWM42" s="536">
        <f>ROUND(Eigenmischungen!RWX46,1)</f>
        <v>0</v>
      </c>
      <c r="RWN42" s="536">
        <f>ROUND(Eigenmischungen!RWY46,1)</f>
        <v>0</v>
      </c>
      <c r="RWO42" s="536">
        <f>ROUND(Eigenmischungen!RWZ46,1)</f>
        <v>0</v>
      </c>
      <c r="RWP42" s="536">
        <f>ROUND(Eigenmischungen!RXA46,1)</f>
        <v>0</v>
      </c>
      <c r="RWQ42" s="536">
        <f>ROUND(Eigenmischungen!RXB46,1)</f>
        <v>0</v>
      </c>
      <c r="RWR42" s="536">
        <f>ROUND(Eigenmischungen!RXC46,1)</f>
        <v>0</v>
      </c>
      <c r="RWS42" s="536">
        <f>ROUND(Eigenmischungen!RXD46,1)</f>
        <v>0</v>
      </c>
      <c r="RWT42" s="536">
        <f>ROUND(Eigenmischungen!RXE46,1)</f>
        <v>0</v>
      </c>
      <c r="RWU42" s="536">
        <f>ROUND(Eigenmischungen!RXF46,1)</f>
        <v>0</v>
      </c>
      <c r="RWV42" s="536">
        <f>ROUND(Eigenmischungen!RXG46,1)</f>
        <v>0</v>
      </c>
      <c r="RWW42" s="536">
        <f>ROUND(Eigenmischungen!RXH46,1)</f>
        <v>0</v>
      </c>
      <c r="RWX42" s="536">
        <f>ROUND(Eigenmischungen!RXI46,1)</f>
        <v>0</v>
      </c>
      <c r="RWY42" s="536">
        <f>ROUND(Eigenmischungen!RXJ46,1)</f>
        <v>0</v>
      </c>
      <c r="RWZ42" s="536">
        <f>ROUND(Eigenmischungen!RXK46,1)</f>
        <v>0</v>
      </c>
      <c r="RXA42" s="536">
        <f>ROUND(Eigenmischungen!RXL46,1)</f>
        <v>0</v>
      </c>
      <c r="RXB42" s="536">
        <f>ROUND(Eigenmischungen!RXM46,1)</f>
        <v>0</v>
      </c>
      <c r="RXC42" s="536">
        <f>ROUND(Eigenmischungen!RXN46,1)</f>
        <v>0</v>
      </c>
      <c r="RXD42" s="536">
        <f>ROUND(Eigenmischungen!RXO46,1)</f>
        <v>0</v>
      </c>
      <c r="RXE42" s="536">
        <f>ROUND(Eigenmischungen!RXP46,1)</f>
        <v>0</v>
      </c>
      <c r="RXF42" s="536">
        <f>ROUND(Eigenmischungen!RXQ46,1)</f>
        <v>0</v>
      </c>
      <c r="RXG42" s="536">
        <f>ROUND(Eigenmischungen!RXR46,1)</f>
        <v>0</v>
      </c>
      <c r="RXH42" s="536">
        <f>ROUND(Eigenmischungen!RXS46,1)</f>
        <v>0</v>
      </c>
      <c r="RXI42" s="536">
        <f>ROUND(Eigenmischungen!RXT46,1)</f>
        <v>0</v>
      </c>
      <c r="RXJ42" s="536">
        <f>ROUND(Eigenmischungen!RXU46,1)</f>
        <v>0</v>
      </c>
      <c r="RXK42" s="536">
        <f>ROUND(Eigenmischungen!RXV46,1)</f>
        <v>0</v>
      </c>
      <c r="RXL42" s="536">
        <f>ROUND(Eigenmischungen!RXW46,1)</f>
        <v>0</v>
      </c>
      <c r="RXM42" s="536">
        <f>ROUND(Eigenmischungen!RXX46,1)</f>
        <v>0</v>
      </c>
      <c r="RXN42" s="536">
        <f>ROUND(Eigenmischungen!RXY46,1)</f>
        <v>0</v>
      </c>
      <c r="RXO42" s="536">
        <f>ROUND(Eigenmischungen!RXZ46,1)</f>
        <v>0</v>
      </c>
      <c r="RXP42" s="536">
        <f>ROUND(Eigenmischungen!RYA46,1)</f>
        <v>0</v>
      </c>
      <c r="RXQ42" s="536">
        <f>ROUND(Eigenmischungen!RYB46,1)</f>
        <v>0</v>
      </c>
      <c r="RXR42" s="536">
        <f>ROUND(Eigenmischungen!RYC46,1)</f>
        <v>0</v>
      </c>
      <c r="RXS42" s="536">
        <f>ROUND(Eigenmischungen!RYD46,1)</f>
        <v>0</v>
      </c>
      <c r="RXT42" s="536">
        <f>ROUND(Eigenmischungen!RYE46,1)</f>
        <v>0</v>
      </c>
      <c r="RXU42" s="536">
        <f>ROUND(Eigenmischungen!RYF46,1)</f>
        <v>0</v>
      </c>
      <c r="RXV42" s="536">
        <f>ROUND(Eigenmischungen!RYG46,1)</f>
        <v>0</v>
      </c>
      <c r="RXW42" s="536">
        <f>ROUND(Eigenmischungen!RYH46,1)</f>
        <v>0</v>
      </c>
      <c r="RXX42" s="536">
        <f>ROUND(Eigenmischungen!RYI46,1)</f>
        <v>0</v>
      </c>
      <c r="RXY42" s="536">
        <f>ROUND(Eigenmischungen!RYJ46,1)</f>
        <v>0</v>
      </c>
      <c r="RXZ42" s="536">
        <f>ROUND(Eigenmischungen!RYK46,1)</f>
        <v>0</v>
      </c>
      <c r="RYA42" s="536">
        <f>ROUND(Eigenmischungen!RYL46,1)</f>
        <v>0</v>
      </c>
      <c r="RYB42" s="536">
        <f>ROUND(Eigenmischungen!RYM46,1)</f>
        <v>0</v>
      </c>
      <c r="RYC42" s="536">
        <f>ROUND(Eigenmischungen!RYN46,1)</f>
        <v>0</v>
      </c>
      <c r="RYD42" s="536">
        <f>ROUND(Eigenmischungen!RYO46,1)</f>
        <v>0</v>
      </c>
      <c r="RYE42" s="536">
        <f>ROUND(Eigenmischungen!RYP46,1)</f>
        <v>0</v>
      </c>
      <c r="RYF42" s="536">
        <f>ROUND(Eigenmischungen!RYQ46,1)</f>
        <v>0</v>
      </c>
      <c r="RYG42" s="536">
        <f>ROUND(Eigenmischungen!RYR46,1)</f>
        <v>0</v>
      </c>
      <c r="RYH42" s="536">
        <f>ROUND(Eigenmischungen!RYS46,1)</f>
        <v>0</v>
      </c>
      <c r="RYI42" s="536">
        <f>ROUND(Eigenmischungen!RYT46,1)</f>
        <v>0</v>
      </c>
      <c r="RYJ42" s="536">
        <f>ROUND(Eigenmischungen!RYU46,1)</f>
        <v>0</v>
      </c>
      <c r="RYK42" s="536">
        <f>ROUND(Eigenmischungen!RYV46,1)</f>
        <v>0</v>
      </c>
      <c r="RYL42" s="536">
        <f>ROUND(Eigenmischungen!RYW46,1)</f>
        <v>0</v>
      </c>
      <c r="RYM42" s="536">
        <f>ROUND(Eigenmischungen!RYX46,1)</f>
        <v>0</v>
      </c>
      <c r="RYN42" s="536">
        <f>ROUND(Eigenmischungen!RYY46,1)</f>
        <v>0</v>
      </c>
      <c r="RYO42" s="536">
        <f>ROUND(Eigenmischungen!RYZ46,1)</f>
        <v>0</v>
      </c>
      <c r="RYP42" s="536">
        <f>ROUND(Eigenmischungen!RZA46,1)</f>
        <v>0</v>
      </c>
      <c r="RYQ42" s="536">
        <f>ROUND(Eigenmischungen!RZB46,1)</f>
        <v>0</v>
      </c>
      <c r="RYR42" s="536">
        <f>ROUND(Eigenmischungen!RZC46,1)</f>
        <v>0</v>
      </c>
      <c r="RYS42" s="536">
        <f>ROUND(Eigenmischungen!RZD46,1)</f>
        <v>0</v>
      </c>
      <c r="RYT42" s="536">
        <f>ROUND(Eigenmischungen!RZE46,1)</f>
        <v>0</v>
      </c>
      <c r="RYU42" s="536">
        <f>ROUND(Eigenmischungen!RZF46,1)</f>
        <v>0</v>
      </c>
      <c r="RYV42" s="536">
        <f>ROUND(Eigenmischungen!RZG46,1)</f>
        <v>0</v>
      </c>
      <c r="RYW42" s="536">
        <f>ROUND(Eigenmischungen!RZH46,1)</f>
        <v>0</v>
      </c>
      <c r="RYX42" s="536">
        <f>ROUND(Eigenmischungen!RZI46,1)</f>
        <v>0</v>
      </c>
      <c r="RYY42" s="536">
        <f>ROUND(Eigenmischungen!RZJ46,1)</f>
        <v>0</v>
      </c>
      <c r="RYZ42" s="536">
        <f>ROUND(Eigenmischungen!RZK46,1)</f>
        <v>0</v>
      </c>
      <c r="RZA42" s="536">
        <f>ROUND(Eigenmischungen!RZL46,1)</f>
        <v>0</v>
      </c>
      <c r="RZB42" s="536">
        <f>ROUND(Eigenmischungen!RZM46,1)</f>
        <v>0</v>
      </c>
      <c r="RZC42" s="536">
        <f>ROUND(Eigenmischungen!RZN46,1)</f>
        <v>0</v>
      </c>
      <c r="RZD42" s="536">
        <f>ROUND(Eigenmischungen!RZO46,1)</f>
        <v>0</v>
      </c>
      <c r="RZE42" s="536">
        <f>ROUND(Eigenmischungen!RZP46,1)</f>
        <v>0</v>
      </c>
      <c r="RZF42" s="536">
        <f>ROUND(Eigenmischungen!RZQ46,1)</f>
        <v>0</v>
      </c>
      <c r="RZG42" s="536">
        <f>ROUND(Eigenmischungen!RZR46,1)</f>
        <v>0</v>
      </c>
      <c r="RZH42" s="536">
        <f>ROUND(Eigenmischungen!RZS46,1)</f>
        <v>0</v>
      </c>
      <c r="RZI42" s="536">
        <f>ROUND(Eigenmischungen!RZT46,1)</f>
        <v>0</v>
      </c>
      <c r="RZJ42" s="536">
        <f>ROUND(Eigenmischungen!RZU46,1)</f>
        <v>0</v>
      </c>
      <c r="RZK42" s="536">
        <f>ROUND(Eigenmischungen!RZV46,1)</f>
        <v>0</v>
      </c>
      <c r="RZL42" s="536">
        <f>ROUND(Eigenmischungen!RZW46,1)</f>
        <v>0</v>
      </c>
      <c r="RZM42" s="536">
        <f>ROUND(Eigenmischungen!RZX46,1)</f>
        <v>0</v>
      </c>
      <c r="RZN42" s="536">
        <f>ROUND(Eigenmischungen!RZY46,1)</f>
        <v>0</v>
      </c>
      <c r="RZO42" s="536">
        <f>ROUND(Eigenmischungen!RZZ46,1)</f>
        <v>0</v>
      </c>
      <c r="RZP42" s="536">
        <f>ROUND(Eigenmischungen!SAA46,1)</f>
        <v>0</v>
      </c>
      <c r="RZQ42" s="536">
        <f>ROUND(Eigenmischungen!SAB46,1)</f>
        <v>0</v>
      </c>
      <c r="RZR42" s="536">
        <f>ROUND(Eigenmischungen!SAC46,1)</f>
        <v>0</v>
      </c>
      <c r="RZS42" s="536">
        <f>ROUND(Eigenmischungen!SAD46,1)</f>
        <v>0</v>
      </c>
      <c r="RZT42" s="536">
        <f>ROUND(Eigenmischungen!SAE46,1)</f>
        <v>0</v>
      </c>
      <c r="RZU42" s="536">
        <f>ROUND(Eigenmischungen!SAF46,1)</f>
        <v>0</v>
      </c>
      <c r="RZV42" s="536">
        <f>ROUND(Eigenmischungen!SAG46,1)</f>
        <v>0</v>
      </c>
      <c r="RZW42" s="536">
        <f>ROUND(Eigenmischungen!SAH46,1)</f>
        <v>0</v>
      </c>
      <c r="RZX42" s="536">
        <f>ROUND(Eigenmischungen!SAI46,1)</f>
        <v>0</v>
      </c>
      <c r="RZY42" s="536">
        <f>ROUND(Eigenmischungen!SAJ46,1)</f>
        <v>0</v>
      </c>
      <c r="RZZ42" s="536">
        <f>ROUND(Eigenmischungen!SAK46,1)</f>
        <v>0</v>
      </c>
      <c r="SAA42" s="536">
        <f>ROUND(Eigenmischungen!SAL46,1)</f>
        <v>0</v>
      </c>
      <c r="SAB42" s="536">
        <f>ROUND(Eigenmischungen!SAM46,1)</f>
        <v>0</v>
      </c>
      <c r="SAC42" s="536">
        <f>ROUND(Eigenmischungen!SAN46,1)</f>
        <v>0</v>
      </c>
      <c r="SAD42" s="536">
        <f>ROUND(Eigenmischungen!SAO46,1)</f>
        <v>0</v>
      </c>
      <c r="SAE42" s="536">
        <f>ROUND(Eigenmischungen!SAP46,1)</f>
        <v>0</v>
      </c>
      <c r="SAF42" s="536">
        <f>ROUND(Eigenmischungen!SAQ46,1)</f>
        <v>0</v>
      </c>
      <c r="SAG42" s="536">
        <f>ROUND(Eigenmischungen!SAR46,1)</f>
        <v>0</v>
      </c>
      <c r="SAH42" s="536">
        <f>ROUND(Eigenmischungen!SAS46,1)</f>
        <v>0</v>
      </c>
      <c r="SAI42" s="536">
        <f>ROUND(Eigenmischungen!SAT46,1)</f>
        <v>0</v>
      </c>
      <c r="SAJ42" s="536">
        <f>ROUND(Eigenmischungen!SAU46,1)</f>
        <v>0</v>
      </c>
      <c r="SAK42" s="536">
        <f>ROUND(Eigenmischungen!SAV46,1)</f>
        <v>0</v>
      </c>
      <c r="SAL42" s="536">
        <f>ROUND(Eigenmischungen!SAW46,1)</f>
        <v>0</v>
      </c>
      <c r="SAM42" s="536">
        <f>ROUND(Eigenmischungen!SAX46,1)</f>
        <v>0</v>
      </c>
      <c r="SAN42" s="536">
        <f>ROUND(Eigenmischungen!SAY46,1)</f>
        <v>0</v>
      </c>
      <c r="SAO42" s="536">
        <f>ROUND(Eigenmischungen!SAZ46,1)</f>
        <v>0</v>
      </c>
      <c r="SAP42" s="536">
        <f>ROUND(Eigenmischungen!SBA46,1)</f>
        <v>0</v>
      </c>
      <c r="SAQ42" s="536">
        <f>ROUND(Eigenmischungen!SBB46,1)</f>
        <v>0</v>
      </c>
      <c r="SAR42" s="536">
        <f>ROUND(Eigenmischungen!SBC46,1)</f>
        <v>0</v>
      </c>
      <c r="SAS42" s="536">
        <f>ROUND(Eigenmischungen!SBD46,1)</f>
        <v>0</v>
      </c>
      <c r="SAT42" s="536">
        <f>ROUND(Eigenmischungen!SBE46,1)</f>
        <v>0</v>
      </c>
      <c r="SAU42" s="536">
        <f>ROUND(Eigenmischungen!SBF46,1)</f>
        <v>0</v>
      </c>
      <c r="SAV42" s="536">
        <f>ROUND(Eigenmischungen!SBG46,1)</f>
        <v>0</v>
      </c>
      <c r="SAW42" s="536">
        <f>ROUND(Eigenmischungen!SBH46,1)</f>
        <v>0</v>
      </c>
      <c r="SAX42" s="536">
        <f>ROUND(Eigenmischungen!SBI46,1)</f>
        <v>0</v>
      </c>
      <c r="SAY42" s="536">
        <f>ROUND(Eigenmischungen!SBJ46,1)</f>
        <v>0</v>
      </c>
      <c r="SAZ42" s="536">
        <f>ROUND(Eigenmischungen!SBK46,1)</f>
        <v>0</v>
      </c>
      <c r="SBA42" s="536">
        <f>ROUND(Eigenmischungen!SBL46,1)</f>
        <v>0</v>
      </c>
      <c r="SBB42" s="536">
        <f>ROUND(Eigenmischungen!SBM46,1)</f>
        <v>0</v>
      </c>
      <c r="SBC42" s="536">
        <f>ROUND(Eigenmischungen!SBN46,1)</f>
        <v>0</v>
      </c>
      <c r="SBD42" s="536">
        <f>ROUND(Eigenmischungen!SBO46,1)</f>
        <v>0</v>
      </c>
      <c r="SBE42" s="536">
        <f>ROUND(Eigenmischungen!SBP46,1)</f>
        <v>0</v>
      </c>
      <c r="SBF42" s="536">
        <f>ROUND(Eigenmischungen!SBQ46,1)</f>
        <v>0</v>
      </c>
      <c r="SBG42" s="536">
        <f>ROUND(Eigenmischungen!SBR46,1)</f>
        <v>0</v>
      </c>
      <c r="SBH42" s="536">
        <f>ROUND(Eigenmischungen!SBS46,1)</f>
        <v>0</v>
      </c>
      <c r="SBI42" s="536">
        <f>ROUND(Eigenmischungen!SBT46,1)</f>
        <v>0</v>
      </c>
      <c r="SBJ42" s="536">
        <f>ROUND(Eigenmischungen!SBU46,1)</f>
        <v>0</v>
      </c>
      <c r="SBK42" s="536">
        <f>ROUND(Eigenmischungen!SBV46,1)</f>
        <v>0</v>
      </c>
      <c r="SBL42" s="536">
        <f>ROUND(Eigenmischungen!SBW46,1)</f>
        <v>0</v>
      </c>
      <c r="SBM42" s="536">
        <f>ROUND(Eigenmischungen!SBX46,1)</f>
        <v>0</v>
      </c>
      <c r="SBN42" s="536">
        <f>ROUND(Eigenmischungen!SBY46,1)</f>
        <v>0</v>
      </c>
      <c r="SBO42" s="536">
        <f>ROUND(Eigenmischungen!SBZ46,1)</f>
        <v>0</v>
      </c>
      <c r="SBP42" s="536">
        <f>ROUND(Eigenmischungen!SCA46,1)</f>
        <v>0</v>
      </c>
      <c r="SBQ42" s="536">
        <f>ROUND(Eigenmischungen!SCB46,1)</f>
        <v>0</v>
      </c>
      <c r="SBR42" s="536">
        <f>ROUND(Eigenmischungen!SCC46,1)</f>
        <v>0</v>
      </c>
      <c r="SBS42" s="536">
        <f>ROUND(Eigenmischungen!SCD46,1)</f>
        <v>0</v>
      </c>
      <c r="SBT42" s="536">
        <f>ROUND(Eigenmischungen!SCE46,1)</f>
        <v>0</v>
      </c>
      <c r="SBU42" s="536">
        <f>ROUND(Eigenmischungen!SCF46,1)</f>
        <v>0</v>
      </c>
      <c r="SBV42" s="536">
        <f>ROUND(Eigenmischungen!SCG46,1)</f>
        <v>0</v>
      </c>
      <c r="SBW42" s="536">
        <f>ROUND(Eigenmischungen!SCH46,1)</f>
        <v>0</v>
      </c>
      <c r="SBX42" s="536">
        <f>ROUND(Eigenmischungen!SCI46,1)</f>
        <v>0</v>
      </c>
      <c r="SBY42" s="536">
        <f>ROUND(Eigenmischungen!SCJ46,1)</f>
        <v>0</v>
      </c>
      <c r="SBZ42" s="536">
        <f>ROUND(Eigenmischungen!SCK46,1)</f>
        <v>0</v>
      </c>
      <c r="SCA42" s="536">
        <f>ROUND(Eigenmischungen!SCL46,1)</f>
        <v>0</v>
      </c>
      <c r="SCB42" s="536">
        <f>ROUND(Eigenmischungen!SCM46,1)</f>
        <v>0</v>
      </c>
      <c r="SCC42" s="536">
        <f>ROUND(Eigenmischungen!SCN46,1)</f>
        <v>0</v>
      </c>
      <c r="SCD42" s="536">
        <f>ROUND(Eigenmischungen!SCO46,1)</f>
        <v>0</v>
      </c>
      <c r="SCE42" s="536">
        <f>ROUND(Eigenmischungen!SCP46,1)</f>
        <v>0</v>
      </c>
      <c r="SCF42" s="536">
        <f>ROUND(Eigenmischungen!SCQ46,1)</f>
        <v>0</v>
      </c>
      <c r="SCG42" s="536">
        <f>ROUND(Eigenmischungen!SCR46,1)</f>
        <v>0</v>
      </c>
      <c r="SCH42" s="536">
        <f>ROUND(Eigenmischungen!SCS46,1)</f>
        <v>0</v>
      </c>
      <c r="SCI42" s="536">
        <f>ROUND(Eigenmischungen!SCT46,1)</f>
        <v>0</v>
      </c>
      <c r="SCJ42" s="536">
        <f>ROUND(Eigenmischungen!SCU46,1)</f>
        <v>0</v>
      </c>
      <c r="SCK42" s="536">
        <f>ROUND(Eigenmischungen!SCV46,1)</f>
        <v>0</v>
      </c>
      <c r="SCL42" s="536">
        <f>ROUND(Eigenmischungen!SCW46,1)</f>
        <v>0</v>
      </c>
      <c r="SCM42" s="536">
        <f>ROUND(Eigenmischungen!SCX46,1)</f>
        <v>0</v>
      </c>
      <c r="SCN42" s="536">
        <f>ROUND(Eigenmischungen!SCY46,1)</f>
        <v>0</v>
      </c>
      <c r="SCO42" s="536">
        <f>ROUND(Eigenmischungen!SCZ46,1)</f>
        <v>0</v>
      </c>
      <c r="SCP42" s="536">
        <f>ROUND(Eigenmischungen!SDA46,1)</f>
        <v>0</v>
      </c>
      <c r="SCQ42" s="536">
        <f>ROUND(Eigenmischungen!SDB46,1)</f>
        <v>0</v>
      </c>
      <c r="SCR42" s="536">
        <f>ROUND(Eigenmischungen!SDC46,1)</f>
        <v>0</v>
      </c>
      <c r="SCS42" s="536">
        <f>ROUND(Eigenmischungen!SDD46,1)</f>
        <v>0</v>
      </c>
      <c r="SCT42" s="536">
        <f>ROUND(Eigenmischungen!SDE46,1)</f>
        <v>0</v>
      </c>
      <c r="SCU42" s="536">
        <f>ROUND(Eigenmischungen!SDF46,1)</f>
        <v>0</v>
      </c>
      <c r="SCV42" s="536">
        <f>ROUND(Eigenmischungen!SDG46,1)</f>
        <v>0</v>
      </c>
      <c r="SCW42" s="536">
        <f>ROUND(Eigenmischungen!SDH46,1)</f>
        <v>0</v>
      </c>
      <c r="SCX42" s="536">
        <f>ROUND(Eigenmischungen!SDI46,1)</f>
        <v>0</v>
      </c>
      <c r="SCY42" s="536">
        <f>ROUND(Eigenmischungen!SDJ46,1)</f>
        <v>0</v>
      </c>
      <c r="SCZ42" s="536">
        <f>ROUND(Eigenmischungen!SDK46,1)</f>
        <v>0</v>
      </c>
      <c r="SDA42" s="536">
        <f>ROUND(Eigenmischungen!SDL46,1)</f>
        <v>0</v>
      </c>
      <c r="SDB42" s="536">
        <f>ROUND(Eigenmischungen!SDM46,1)</f>
        <v>0</v>
      </c>
      <c r="SDC42" s="536">
        <f>ROUND(Eigenmischungen!SDN46,1)</f>
        <v>0</v>
      </c>
      <c r="SDD42" s="536">
        <f>ROUND(Eigenmischungen!SDO46,1)</f>
        <v>0</v>
      </c>
      <c r="SDE42" s="536">
        <f>ROUND(Eigenmischungen!SDP46,1)</f>
        <v>0</v>
      </c>
      <c r="SDF42" s="536">
        <f>ROUND(Eigenmischungen!SDQ46,1)</f>
        <v>0</v>
      </c>
      <c r="SDG42" s="536">
        <f>ROUND(Eigenmischungen!SDR46,1)</f>
        <v>0</v>
      </c>
      <c r="SDH42" s="536">
        <f>ROUND(Eigenmischungen!SDS46,1)</f>
        <v>0</v>
      </c>
      <c r="SDI42" s="536">
        <f>ROUND(Eigenmischungen!SDT46,1)</f>
        <v>0</v>
      </c>
      <c r="SDJ42" s="536">
        <f>ROUND(Eigenmischungen!SDU46,1)</f>
        <v>0</v>
      </c>
      <c r="SDK42" s="536">
        <f>ROUND(Eigenmischungen!SDV46,1)</f>
        <v>0</v>
      </c>
      <c r="SDL42" s="536">
        <f>ROUND(Eigenmischungen!SDW46,1)</f>
        <v>0</v>
      </c>
      <c r="SDM42" s="536">
        <f>ROUND(Eigenmischungen!SDX46,1)</f>
        <v>0</v>
      </c>
      <c r="SDN42" s="536">
        <f>ROUND(Eigenmischungen!SDY46,1)</f>
        <v>0</v>
      </c>
      <c r="SDO42" s="536">
        <f>ROUND(Eigenmischungen!SDZ46,1)</f>
        <v>0</v>
      </c>
      <c r="SDP42" s="536">
        <f>ROUND(Eigenmischungen!SEA46,1)</f>
        <v>0</v>
      </c>
      <c r="SDQ42" s="536">
        <f>ROUND(Eigenmischungen!SEB46,1)</f>
        <v>0</v>
      </c>
      <c r="SDR42" s="536">
        <f>ROUND(Eigenmischungen!SEC46,1)</f>
        <v>0</v>
      </c>
      <c r="SDS42" s="536">
        <f>ROUND(Eigenmischungen!SED46,1)</f>
        <v>0</v>
      </c>
      <c r="SDT42" s="536">
        <f>ROUND(Eigenmischungen!SEE46,1)</f>
        <v>0</v>
      </c>
      <c r="SDU42" s="536">
        <f>ROUND(Eigenmischungen!SEF46,1)</f>
        <v>0</v>
      </c>
      <c r="SDV42" s="536">
        <f>ROUND(Eigenmischungen!SEG46,1)</f>
        <v>0</v>
      </c>
      <c r="SDW42" s="536">
        <f>ROUND(Eigenmischungen!SEH46,1)</f>
        <v>0</v>
      </c>
      <c r="SDX42" s="536">
        <f>ROUND(Eigenmischungen!SEI46,1)</f>
        <v>0</v>
      </c>
      <c r="SDY42" s="536">
        <f>ROUND(Eigenmischungen!SEJ46,1)</f>
        <v>0</v>
      </c>
      <c r="SDZ42" s="536">
        <f>ROUND(Eigenmischungen!SEK46,1)</f>
        <v>0</v>
      </c>
      <c r="SEA42" s="536">
        <f>ROUND(Eigenmischungen!SEL46,1)</f>
        <v>0</v>
      </c>
      <c r="SEB42" s="536">
        <f>ROUND(Eigenmischungen!SEM46,1)</f>
        <v>0</v>
      </c>
      <c r="SEC42" s="536">
        <f>ROUND(Eigenmischungen!SEN46,1)</f>
        <v>0</v>
      </c>
      <c r="SED42" s="536">
        <f>ROUND(Eigenmischungen!SEO46,1)</f>
        <v>0</v>
      </c>
      <c r="SEE42" s="536">
        <f>ROUND(Eigenmischungen!SEP46,1)</f>
        <v>0</v>
      </c>
      <c r="SEF42" s="536">
        <f>ROUND(Eigenmischungen!SEQ46,1)</f>
        <v>0</v>
      </c>
      <c r="SEG42" s="536">
        <f>ROUND(Eigenmischungen!SER46,1)</f>
        <v>0</v>
      </c>
      <c r="SEH42" s="536">
        <f>ROUND(Eigenmischungen!SES46,1)</f>
        <v>0</v>
      </c>
      <c r="SEI42" s="536">
        <f>ROUND(Eigenmischungen!SET46,1)</f>
        <v>0</v>
      </c>
      <c r="SEJ42" s="536">
        <f>ROUND(Eigenmischungen!SEU46,1)</f>
        <v>0</v>
      </c>
      <c r="SEK42" s="536">
        <f>ROUND(Eigenmischungen!SEV46,1)</f>
        <v>0</v>
      </c>
      <c r="SEL42" s="536">
        <f>ROUND(Eigenmischungen!SEW46,1)</f>
        <v>0</v>
      </c>
      <c r="SEM42" s="536">
        <f>ROUND(Eigenmischungen!SEX46,1)</f>
        <v>0</v>
      </c>
      <c r="SEN42" s="536">
        <f>ROUND(Eigenmischungen!SEY46,1)</f>
        <v>0</v>
      </c>
      <c r="SEO42" s="536">
        <f>ROUND(Eigenmischungen!SEZ46,1)</f>
        <v>0</v>
      </c>
      <c r="SEP42" s="536">
        <f>ROUND(Eigenmischungen!SFA46,1)</f>
        <v>0</v>
      </c>
      <c r="SEQ42" s="536">
        <f>ROUND(Eigenmischungen!SFB46,1)</f>
        <v>0</v>
      </c>
      <c r="SER42" s="536">
        <f>ROUND(Eigenmischungen!SFC46,1)</f>
        <v>0</v>
      </c>
      <c r="SES42" s="536">
        <f>ROUND(Eigenmischungen!SFD46,1)</f>
        <v>0</v>
      </c>
      <c r="SET42" s="536">
        <f>ROUND(Eigenmischungen!SFE46,1)</f>
        <v>0</v>
      </c>
      <c r="SEU42" s="536">
        <f>ROUND(Eigenmischungen!SFF46,1)</f>
        <v>0</v>
      </c>
      <c r="SEV42" s="536">
        <f>ROUND(Eigenmischungen!SFG46,1)</f>
        <v>0</v>
      </c>
      <c r="SEW42" s="536">
        <f>ROUND(Eigenmischungen!SFH46,1)</f>
        <v>0</v>
      </c>
      <c r="SEX42" s="536">
        <f>ROUND(Eigenmischungen!SFI46,1)</f>
        <v>0</v>
      </c>
      <c r="SEY42" s="536">
        <f>ROUND(Eigenmischungen!SFJ46,1)</f>
        <v>0</v>
      </c>
      <c r="SEZ42" s="536">
        <f>ROUND(Eigenmischungen!SFK46,1)</f>
        <v>0</v>
      </c>
      <c r="SFA42" s="536">
        <f>ROUND(Eigenmischungen!SFL46,1)</f>
        <v>0</v>
      </c>
      <c r="SFB42" s="536">
        <f>ROUND(Eigenmischungen!SFM46,1)</f>
        <v>0</v>
      </c>
      <c r="SFC42" s="536">
        <f>ROUND(Eigenmischungen!SFN46,1)</f>
        <v>0</v>
      </c>
      <c r="SFD42" s="536">
        <f>ROUND(Eigenmischungen!SFO46,1)</f>
        <v>0</v>
      </c>
      <c r="SFE42" s="536">
        <f>ROUND(Eigenmischungen!SFP46,1)</f>
        <v>0</v>
      </c>
      <c r="SFF42" s="536">
        <f>ROUND(Eigenmischungen!SFQ46,1)</f>
        <v>0</v>
      </c>
      <c r="SFG42" s="536">
        <f>ROUND(Eigenmischungen!SFR46,1)</f>
        <v>0</v>
      </c>
      <c r="SFH42" s="536">
        <f>ROUND(Eigenmischungen!SFS46,1)</f>
        <v>0</v>
      </c>
      <c r="SFI42" s="536">
        <f>ROUND(Eigenmischungen!SFT46,1)</f>
        <v>0</v>
      </c>
      <c r="SFJ42" s="536">
        <f>ROUND(Eigenmischungen!SFU46,1)</f>
        <v>0</v>
      </c>
      <c r="SFK42" s="536">
        <f>ROUND(Eigenmischungen!SFV46,1)</f>
        <v>0</v>
      </c>
      <c r="SFL42" s="536">
        <f>ROUND(Eigenmischungen!SFW46,1)</f>
        <v>0</v>
      </c>
      <c r="SFM42" s="536">
        <f>ROUND(Eigenmischungen!SFX46,1)</f>
        <v>0</v>
      </c>
      <c r="SFN42" s="536">
        <f>ROUND(Eigenmischungen!SFY46,1)</f>
        <v>0</v>
      </c>
      <c r="SFO42" s="536">
        <f>ROUND(Eigenmischungen!SFZ46,1)</f>
        <v>0</v>
      </c>
      <c r="SFP42" s="536">
        <f>ROUND(Eigenmischungen!SGA46,1)</f>
        <v>0</v>
      </c>
      <c r="SFQ42" s="536">
        <f>ROUND(Eigenmischungen!SGB46,1)</f>
        <v>0</v>
      </c>
      <c r="SFR42" s="536">
        <f>ROUND(Eigenmischungen!SGC46,1)</f>
        <v>0</v>
      </c>
      <c r="SFS42" s="536">
        <f>ROUND(Eigenmischungen!SGD46,1)</f>
        <v>0</v>
      </c>
      <c r="SFT42" s="536">
        <f>ROUND(Eigenmischungen!SGE46,1)</f>
        <v>0</v>
      </c>
      <c r="SFU42" s="536">
        <f>ROUND(Eigenmischungen!SGF46,1)</f>
        <v>0</v>
      </c>
      <c r="SFV42" s="536">
        <f>ROUND(Eigenmischungen!SGG46,1)</f>
        <v>0</v>
      </c>
      <c r="SFW42" s="536">
        <f>ROUND(Eigenmischungen!SGH46,1)</f>
        <v>0</v>
      </c>
      <c r="SFX42" s="536">
        <f>ROUND(Eigenmischungen!SGI46,1)</f>
        <v>0</v>
      </c>
      <c r="SFY42" s="536">
        <f>ROUND(Eigenmischungen!SGJ46,1)</f>
        <v>0</v>
      </c>
      <c r="SFZ42" s="536">
        <f>ROUND(Eigenmischungen!SGK46,1)</f>
        <v>0</v>
      </c>
      <c r="SGA42" s="536">
        <f>ROUND(Eigenmischungen!SGL46,1)</f>
        <v>0</v>
      </c>
      <c r="SGB42" s="536">
        <f>ROUND(Eigenmischungen!SGM46,1)</f>
        <v>0</v>
      </c>
      <c r="SGC42" s="536">
        <f>ROUND(Eigenmischungen!SGN46,1)</f>
        <v>0</v>
      </c>
      <c r="SGD42" s="536">
        <f>ROUND(Eigenmischungen!SGO46,1)</f>
        <v>0</v>
      </c>
      <c r="SGE42" s="536">
        <f>ROUND(Eigenmischungen!SGP46,1)</f>
        <v>0</v>
      </c>
      <c r="SGF42" s="536">
        <f>ROUND(Eigenmischungen!SGQ46,1)</f>
        <v>0</v>
      </c>
      <c r="SGG42" s="536">
        <f>ROUND(Eigenmischungen!SGR46,1)</f>
        <v>0</v>
      </c>
      <c r="SGH42" s="536">
        <f>ROUND(Eigenmischungen!SGS46,1)</f>
        <v>0</v>
      </c>
      <c r="SGI42" s="536">
        <f>ROUND(Eigenmischungen!SGT46,1)</f>
        <v>0</v>
      </c>
      <c r="SGJ42" s="536">
        <f>ROUND(Eigenmischungen!SGU46,1)</f>
        <v>0</v>
      </c>
      <c r="SGK42" s="536">
        <f>ROUND(Eigenmischungen!SGV46,1)</f>
        <v>0</v>
      </c>
      <c r="SGL42" s="536">
        <f>ROUND(Eigenmischungen!SGW46,1)</f>
        <v>0</v>
      </c>
      <c r="SGM42" s="536">
        <f>ROUND(Eigenmischungen!SGX46,1)</f>
        <v>0</v>
      </c>
      <c r="SGN42" s="536">
        <f>ROUND(Eigenmischungen!SGY46,1)</f>
        <v>0</v>
      </c>
      <c r="SGO42" s="536">
        <f>ROUND(Eigenmischungen!SGZ46,1)</f>
        <v>0</v>
      </c>
      <c r="SGP42" s="536">
        <f>ROUND(Eigenmischungen!SHA46,1)</f>
        <v>0</v>
      </c>
      <c r="SGQ42" s="536">
        <f>ROUND(Eigenmischungen!SHB46,1)</f>
        <v>0</v>
      </c>
      <c r="SGR42" s="536">
        <f>ROUND(Eigenmischungen!SHC46,1)</f>
        <v>0</v>
      </c>
      <c r="SGS42" s="536">
        <f>ROUND(Eigenmischungen!SHD46,1)</f>
        <v>0</v>
      </c>
      <c r="SGT42" s="536">
        <f>ROUND(Eigenmischungen!SHE46,1)</f>
        <v>0</v>
      </c>
      <c r="SGU42" s="536">
        <f>ROUND(Eigenmischungen!SHF46,1)</f>
        <v>0</v>
      </c>
      <c r="SGV42" s="536">
        <f>ROUND(Eigenmischungen!SHG46,1)</f>
        <v>0</v>
      </c>
      <c r="SGW42" s="536">
        <f>ROUND(Eigenmischungen!SHH46,1)</f>
        <v>0</v>
      </c>
      <c r="SGX42" s="536">
        <f>ROUND(Eigenmischungen!SHI46,1)</f>
        <v>0</v>
      </c>
      <c r="SGY42" s="536">
        <f>ROUND(Eigenmischungen!SHJ46,1)</f>
        <v>0</v>
      </c>
      <c r="SGZ42" s="536">
        <f>ROUND(Eigenmischungen!SHK46,1)</f>
        <v>0</v>
      </c>
      <c r="SHA42" s="536">
        <f>ROUND(Eigenmischungen!SHL46,1)</f>
        <v>0</v>
      </c>
      <c r="SHB42" s="536">
        <f>ROUND(Eigenmischungen!SHM46,1)</f>
        <v>0</v>
      </c>
      <c r="SHC42" s="536">
        <f>ROUND(Eigenmischungen!SHN46,1)</f>
        <v>0</v>
      </c>
      <c r="SHD42" s="536">
        <f>ROUND(Eigenmischungen!SHO46,1)</f>
        <v>0</v>
      </c>
      <c r="SHE42" s="536">
        <f>ROUND(Eigenmischungen!SHP46,1)</f>
        <v>0</v>
      </c>
      <c r="SHF42" s="536">
        <f>ROUND(Eigenmischungen!SHQ46,1)</f>
        <v>0</v>
      </c>
      <c r="SHG42" s="536">
        <f>ROUND(Eigenmischungen!SHR46,1)</f>
        <v>0</v>
      </c>
      <c r="SHH42" s="536">
        <f>ROUND(Eigenmischungen!SHS46,1)</f>
        <v>0</v>
      </c>
      <c r="SHI42" s="536">
        <f>ROUND(Eigenmischungen!SHT46,1)</f>
        <v>0</v>
      </c>
      <c r="SHJ42" s="536">
        <f>ROUND(Eigenmischungen!SHU46,1)</f>
        <v>0</v>
      </c>
      <c r="SHK42" s="536">
        <f>ROUND(Eigenmischungen!SHV46,1)</f>
        <v>0</v>
      </c>
      <c r="SHL42" s="536">
        <f>ROUND(Eigenmischungen!SHW46,1)</f>
        <v>0</v>
      </c>
      <c r="SHM42" s="536">
        <f>ROUND(Eigenmischungen!SHX46,1)</f>
        <v>0</v>
      </c>
      <c r="SHN42" s="536">
        <f>ROUND(Eigenmischungen!SHY46,1)</f>
        <v>0</v>
      </c>
      <c r="SHO42" s="536">
        <f>ROUND(Eigenmischungen!SHZ46,1)</f>
        <v>0</v>
      </c>
      <c r="SHP42" s="536">
        <f>ROUND(Eigenmischungen!SIA46,1)</f>
        <v>0</v>
      </c>
      <c r="SHQ42" s="536">
        <f>ROUND(Eigenmischungen!SIB46,1)</f>
        <v>0</v>
      </c>
      <c r="SHR42" s="536">
        <f>ROUND(Eigenmischungen!SIC46,1)</f>
        <v>0</v>
      </c>
      <c r="SHS42" s="536">
        <f>ROUND(Eigenmischungen!SID46,1)</f>
        <v>0</v>
      </c>
      <c r="SHT42" s="536">
        <f>ROUND(Eigenmischungen!SIE46,1)</f>
        <v>0</v>
      </c>
      <c r="SHU42" s="536">
        <f>ROUND(Eigenmischungen!SIF46,1)</f>
        <v>0</v>
      </c>
      <c r="SHV42" s="536">
        <f>ROUND(Eigenmischungen!SIG46,1)</f>
        <v>0</v>
      </c>
      <c r="SHW42" s="536">
        <f>ROUND(Eigenmischungen!SIH46,1)</f>
        <v>0</v>
      </c>
      <c r="SHX42" s="536">
        <f>ROUND(Eigenmischungen!SII46,1)</f>
        <v>0</v>
      </c>
      <c r="SHY42" s="536">
        <f>ROUND(Eigenmischungen!SIJ46,1)</f>
        <v>0</v>
      </c>
      <c r="SHZ42" s="536">
        <f>ROUND(Eigenmischungen!SIK46,1)</f>
        <v>0</v>
      </c>
      <c r="SIA42" s="536">
        <f>ROUND(Eigenmischungen!SIL46,1)</f>
        <v>0</v>
      </c>
      <c r="SIB42" s="536">
        <f>ROUND(Eigenmischungen!SIM46,1)</f>
        <v>0</v>
      </c>
      <c r="SIC42" s="536">
        <f>ROUND(Eigenmischungen!SIN46,1)</f>
        <v>0</v>
      </c>
      <c r="SID42" s="536">
        <f>ROUND(Eigenmischungen!SIO46,1)</f>
        <v>0</v>
      </c>
      <c r="SIE42" s="536">
        <f>ROUND(Eigenmischungen!SIP46,1)</f>
        <v>0</v>
      </c>
      <c r="SIF42" s="536">
        <f>ROUND(Eigenmischungen!SIQ46,1)</f>
        <v>0</v>
      </c>
      <c r="SIG42" s="536">
        <f>ROUND(Eigenmischungen!SIR46,1)</f>
        <v>0</v>
      </c>
      <c r="SIH42" s="536">
        <f>ROUND(Eigenmischungen!SIS46,1)</f>
        <v>0</v>
      </c>
      <c r="SII42" s="536">
        <f>ROUND(Eigenmischungen!SIT46,1)</f>
        <v>0</v>
      </c>
      <c r="SIJ42" s="536">
        <f>ROUND(Eigenmischungen!SIU46,1)</f>
        <v>0</v>
      </c>
      <c r="SIK42" s="536">
        <f>ROUND(Eigenmischungen!SIV46,1)</f>
        <v>0</v>
      </c>
      <c r="SIL42" s="536">
        <f>ROUND(Eigenmischungen!SIW46,1)</f>
        <v>0</v>
      </c>
      <c r="SIM42" s="536">
        <f>ROUND(Eigenmischungen!SIX46,1)</f>
        <v>0</v>
      </c>
      <c r="SIN42" s="536">
        <f>ROUND(Eigenmischungen!SIY46,1)</f>
        <v>0</v>
      </c>
      <c r="SIO42" s="536">
        <f>ROUND(Eigenmischungen!SIZ46,1)</f>
        <v>0</v>
      </c>
      <c r="SIP42" s="536">
        <f>ROUND(Eigenmischungen!SJA46,1)</f>
        <v>0</v>
      </c>
      <c r="SIQ42" s="536">
        <f>ROUND(Eigenmischungen!SJB46,1)</f>
        <v>0</v>
      </c>
      <c r="SIR42" s="536">
        <f>ROUND(Eigenmischungen!SJC46,1)</f>
        <v>0</v>
      </c>
      <c r="SIS42" s="536">
        <f>ROUND(Eigenmischungen!SJD46,1)</f>
        <v>0</v>
      </c>
      <c r="SIT42" s="536">
        <f>ROUND(Eigenmischungen!SJE46,1)</f>
        <v>0</v>
      </c>
      <c r="SIU42" s="536">
        <f>ROUND(Eigenmischungen!SJF46,1)</f>
        <v>0</v>
      </c>
      <c r="SIV42" s="536">
        <f>ROUND(Eigenmischungen!SJG46,1)</f>
        <v>0</v>
      </c>
      <c r="SIW42" s="536">
        <f>ROUND(Eigenmischungen!SJH46,1)</f>
        <v>0</v>
      </c>
      <c r="SIX42" s="536">
        <f>ROUND(Eigenmischungen!SJI46,1)</f>
        <v>0</v>
      </c>
      <c r="SIY42" s="536">
        <f>ROUND(Eigenmischungen!SJJ46,1)</f>
        <v>0</v>
      </c>
      <c r="SIZ42" s="536">
        <f>ROUND(Eigenmischungen!SJK46,1)</f>
        <v>0</v>
      </c>
      <c r="SJA42" s="536">
        <f>ROUND(Eigenmischungen!SJL46,1)</f>
        <v>0</v>
      </c>
      <c r="SJB42" s="536">
        <f>ROUND(Eigenmischungen!SJM46,1)</f>
        <v>0</v>
      </c>
      <c r="SJC42" s="536">
        <f>ROUND(Eigenmischungen!SJN46,1)</f>
        <v>0</v>
      </c>
      <c r="SJD42" s="536">
        <f>ROUND(Eigenmischungen!SJO46,1)</f>
        <v>0</v>
      </c>
      <c r="SJE42" s="536">
        <f>ROUND(Eigenmischungen!SJP46,1)</f>
        <v>0</v>
      </c>
      <c r="SJF42" s="536">
        <f>ROUND(Eigenmischungen!SJQ46,1)</f>
        <v>0</v>
      </c>
      <c r="SJG42" s="536">
        <f>ROUND(Eigenmischungen!SJR46,1)</f>
        <v>0</v>
      </c>
      <c r="SJH42" s="536">
        <f>ROUND(Eigenmischungen!SJS46,1)</f>
        <v>0</v>
      </c>
      <c r="SJI42" s="536">
        <f>ROUND(Eigenmischungen!SJT46,1)</f>
        <v>0</v>
      </c>
      <c r="SJJ42" s="536">
        <f>ROUND(Eigenmischungen!SJU46,1)</f>
        <v>0</v>
      </c>
      <c r="SJK42" s="536">
        <f>ROUND(Eigenmischungen!SJV46,1)</f>
        <v>0</v>
      </c>
      <c r="SJL42" s="536">
        <f>ROUND(Eigenmischungen!SJW46,1)</f>
        <v>0</v>
      </c>
      <c r="SJM42" s="536">
        <f>ROUND(Eigenmischungen!SJX46,1)</f>
        <v>0</v>
      </c>
      <c r="SJN42" s="536">
        <f>ROUND(Eigenmischungen!SJY46,1)</f>
        <v>0</v>
      </c>
      <c r="SJO42" s="536">
        <f>ROUND(Eigenmischungen!SJZ46,1)</f>
        <v>0</v>
      </c>
      <c r="SJP42" s="536">
        <f>ROUND(Eigenmischungen!SKA46,1)</f>
        <v>0</v>
      </c>
      <c r="SJQ42" s="536">
        <f>ROUND(Eigenmischungen!SKB46,1)</f>
        <v>0</v>
      </c>
      <c r="SJR42" s="536">
        <f>ROUND(Eigenmischungen!SKC46,1)</f>
        <v>0</v>
      </c>
      <c r="SJS42" s="536">
        <f>ROUND(Eigenmischungen!SKD46,1)</f>
        <v>0</v>
      </c>
      <c r="SJT42" s="536">
        <f>ROUND(Eigenmischungen!SKE46,1)</f>
        <v>0</v>
      </c>
      <c r="SJU42" s="536">
        <f>ROUND(Eigenmischungen!SKF46,1)</f>
        <v>0</v>
      </c>
      <c r="SJV42" s="536">
        <f>ROUND(Eigenmischungen!SKG46,1)</f>
        <v>0</v>
      </c>
      <c r="SJW42" s="536">
        <f>ROUND(Eigenmischungen!SKH46,1)</f>
        <v>0</v>
      </c>
      <c r="SJX42" s="536">
        <f>ROUND(Eigenmischungen!SKI46,1)</f>
        <v>0</v>
      </c>
      <c r="SJY42" s="536">
        <f>ROUND(Eigenmischungen!SKJ46,1)</f>
        <v>0</v>
      </c>
      <c r="SJZ42" s="536">
        <f>ROUND(Eigenmischungen!SKK46,1)</f>
        <v>0</v>
      </c>
      <c r="SKA42" s="536">
        <f>ROUND(Eigenmischungen!SKL46,1)</f>
        <v>0</v>
      </c>
      <c r="SKB42" s="536">
        <f>ROUND(Eigenmischungen!SKM46,1)</f>
        <v>0</v>
      </c>
      <c r="SKC42" s="536">
        <f>ROUND(Eigenmischungen!SKN46,1)</f>
        <v>0</v>
      </c>
      <c r="SKD42" s="536">
        <f>ROUND(Eigenmischungen!SKO46,1)</f>
        <v>0</v>
      </c>
      <c r="SKE42" s="536">
        <f>ROUND(Eigenmischungen!SKP46,1)</f>
        <v>0</v>
      </c>
      <c r="SKF42" s="536">
        <f>ROUND(Eigenmischungen!SKQ46,1)</f>
        <v>0</v>
      </c>
      <c r="SKG42" s="536">
        <f>ROUND(Eigenmischungen!SKR46,1)</f>
        <v>0</v>
      </c>
      <c r="SKH42" s="536">
        <f>ROUND(Eigenmischungen!SKS46,1)</f>
        <v>0</v>
      </c>
      <c r="SKI42" s="536">
        <f>ROUND(Eigenmischungen!SKT46,1)</f>
        <v>0</v>
      </c>
      <c r="SKJ42" s="536">
        <f>ROUND(Eigenmischungen!SKU46,1)</f>
        <v>0</v>
      </c>
      <c r="SKK42" s="536">
        <f>ROUND(Eigenmischungen!SKV46,1)</f>
        <v>0</v>
      </c>
      <c r="SKL42" s="536">
        <f>ROUND(Eigenmischungen!SKW46,1)</f>
        <v>0</v>
      </c>
      <c r="SKM42" s="536">
        <f>ROUND(Eigenmischungen!SKX46,1)</f>
        <v>0</v>
      </c>
      <c r="SKN42" s="536">
        <f>ROUND(Eigenmischungen!SKY46,1)</f>
        <v>0</v>
      </c>
      <c r="SKO42" s="536">
        <f>ROUND(Eigenmischungen!SKZ46,1)</f>
        <v>0</v>
      </c>
      <c r="SKP42" s="536">
        <f>ROUND(Eigenmischungen!SLA46,1)</f>
        <v>0</v>
      </c>
      <c r="SKQ42" s="536">
        <f>ROUND(Eigenmischungen!SLB46,1)</f>
        <v>0</v>
      </c>
      <c r="SKR42" s="536">
        <f>ROUND(Eigenmischungen!SLC46,1)</f>
        <v>0</v>
      </c>
      <c r="SKS42" s="536">
        <f>ROUND(Eigenmischungen!SLD46,1)</f>
        <v>0</v>
      </c>
      <c r="SKT42" s="536">
        <f>ROUND(Eigenmischungen!SLE46,1)</f>
        <v>0</v>
      </c>
      <c r="SKU42" s="536">
        <f>ROUND(Eigenmischungen!SLF46,1)</f>
        <v>0</v>
      </c>
      <c r="SKV42" s="536">
        <f>ROUND(Eigenmischungen!SLG46,1)</f>
        <v>0</v>
      </c>
      <c r="SKW42" s="536">
        <f>ROUND(Eigenmischungen!SLH46,1)</f>
        <v>0</v>
      </c>
      <c r="SKX42" s="536">
        <f>ROUND(Eigenmischungen!SLI46,1)</f>
        <v>0</v>
      </c>
      <c r="SKY42" s="536">
        <f>ROUND(Eigenmischungen!SLJ46,1)</f>
        <v>0</v>
      </c>
      <c r="SKZ42" s="536">
        <f>ROUND(Eigenmischungen!SLK46,1)</f>
        <v>0</v>
      </c>
      <c r="SLA42" s="536">
        <f>ROUND(Eigenmischungen!SLL46,1)</f>
        <v>0</v>
      </c>
      <c r="SLB42" s="536">
        <f>ROUND(Eigenmischungen!SLM46,1)</f>
        <v>0</v>
      </c>
      <c r="SLC42" s="536">
        <f>ROUND(Eigenmischungen!SLN46,1)</f>
        <v>0</v>
      </c>
      <c r="SLD42" s="536">
        <f>ROUND(Eigenmischungen!SLO46,1)</f>
        <v>0</v>
      </c>
      <c r="SLE42" s="536">
        <f>ROUND(Eigenmischungen!SLP46,1)</f>
        <v>0</v>
      </c>
      <c r="SLF42" s="536">
        <f>ROUND(Eigenmischungen!SLQ46,1)</f>
        <v>0</v>
      </c>
      <c r="SLG42" s="536">
        <f>ROUND(Eigenmischungen!SLR46,1)</f>
        <v>0</v>
      </c>
      <c r="SLH42" s="536">
        <f>ROUND(Eigenmischungen!SLS46,1)</f>
        <v>0</v>
      </c>
      <c r="SLI42" s="536">
        <f>ROUND(Eigenmischungen!SLT46,1)</f>
        <v>0</v>
      </c>
      <c r="SLJ42" s="536">
        <f>ROUND(Eigenmischungen!SLU46,1)</f>
        <v>0</v>
      </c>
      <c r="SLK42" s="536">
        <f>ROUND(Eigenmischungen!SLV46,1)</f>
        <v>0</v>
      </c>
      <c r="SLL42" s="536">
        <f>ROUND(Eigenmischungen!SLW46,1)</f>
        <v>0</v>
      </c>
      <c r="SLM42" s="536">
        <f>ROUND(Eigenmischungen!SLX46,1)</f>
        <v>0</v>
      </c>
      <c r="SLN42" s="536">
        <f>ROUND(Eigenmischungen!SLY46,1)</f>
        <v>0</v>
      </c>
      <c r="SLO42" s="536">
        <f>ROUND(Eigenmischungen!SLZ46,1)</f>
        <v>0</v>
      </c>
      <c r="SLP42" s="536">
        <f>ROUND(Eigenmischungen!SMA46,1)</f>
        <v>0</v>
      </c>
      <c r="SLQ42" s="536">
        <f>ROUND(Eigenmischungen!SMB46,1)</f>
        <v>0</v>
      </c>
      <c r="SLR42" s="536">
        <f>ROUND(Eigenmischungen!SMC46,1)</f>
        <v>0</v>
      </c>
      <c r="SLS42" s="536">
        <f>ROUND(Eigenmischungen!SMD46,1)</f>
        <v>0</v>
      </c>
      <c r="SLT42" s="536">
        <f>ROUND(Eigenmischungen!SME46,1)</f>
        <v>0</v>
      </c>
      <c r="SLU42" s="536">
        <f>ROUND(Eigenmischungen!SMF46,1)</f>
        <v>0</v>
      </c>
      <c r="SLV42" s="536">
        <f>ROUND(Eigenmischungen!SMG46,1)</f>
        <v>0</v>
      </c>
      <c r="SLW42" s="536">
        <f>ROUND(Eigenmischungen!SMH46,1)</f>
        <v>0</v>
      </c>
      <c r="SLX42" s="536">
        <f>ROUND(Eigenmischungen!SMI46,1)</f>
        <v>0</v>
      </c>
      <c r="SLY42" s="536">
        <f>ROUND(Eigenmischungen!SMJ46,1)</f>
        <v>0</v>
      </c>
      <c r="SLZ42" s="536">
        <f>ROUND(Eigenmischungen!SMK46,1)</f>
        <v>0</v>
      </c>
      <c r="SMA42" s="536">
        <f>ROUND(Eigenmischungen!SML46,1)</f>
        <v>0</v>
      </c>
      <c r="SMB42" s="536">
        <f>ROUND(Eigenmischungen!SMM46,1)</f>
        <v>0</v>
      </c>
      <c r="SMC42" s="536">
        <f>ROUND(Eigenmischungen!SMN46,1)</f>
        <v>0</v>
      </c>
      <c r="SMD42" s="536">
        <f>ROUND(Eigenmischungen!SMO46,1)</f>
        <v>0</v>
      </c>
      <c r="SME42" s="536">
        <f>ROUND(Eigenmischungen!SMP46,1)</f>
        <v>0</v>
      </c>
      <c r="SMF42" s="536">
        <f>ROUND(Eigenmischungen!SMQ46,1)</f>
        <v>0</v>
      </c>
      <c r="SMG42" s="536">
        <f>ROUND(Eigenmischungen!SMR46,1)</f>
        <v>0</v>
      </c>
      <c r="SMH42" s="536">
        <f>ROUND(Eigenmischungen!SMS46,1)</f>
        <v>0</v>
      </c>
      <c r="SMI42" s="536">
        <f>ROUND(Eigenmischungen!SMT46,1)</f>
        <v>0</v>
      </c>
      <c r="SMJ42" s="536">
        <f>ROUND(Eigenmischungen!SMU46,1)</f>
        <v>0</v>
      </c>
      <c r="SMK42" s="536">
        <f>ROUND(Eigenmischungen!SMV46,1)</f>
        <v>0</v>
      </c>
      <c r="SML42" s="536">
        <f>ROUND(Eigenmischungen!SMW46,1)</f>
        <v>0</v>
      </c>
      <c r="SMM42" s="536">
        <f>ROUND(Eigenmischungen!SMX46,1)</f>
        <v>0</v>
      </c>
      <c r="SMN42" s="536">
        <f>ROUND(Eigenmischungen!SMY46,1)</f>
        <v>0</v>
      </c>
      <c r="SMO42" s="536">
        <f>ROUND(Eigenmischungen!SMZ46,1)</f>
        <v>0</v>
      </c>
      <c r="SMP42" s="536">
        <f>ROUND(Eigenmischungen!SNA46,1)</f>
        <v>0</v>
      </c>
      <c r="SMQ42" s="536">
        <f>ROUND(Eigenmischungen!SNB46,1)</f>
        <v>0</v>
      </c>
      <c r="SMR42" s="536">
        <f>ROUND(Eigenmischungen!SNC46,1)</f>
        <v>0</v>
      </c>
      <c r="SMS42" s="536">
        <f>ROUND(Eigenmischungen!SND46,1)</f>
        <v>0</v>
      </c>
      <c r="SMT42" s="536">
        <f>ROUND(Eigenmischungen!SNE46,1)</f>
        <v>0</v>
      </c>
      <c r="SMU42" s="536">
        <f>ROUND(Eigenmischungen!SNF46,1)</f>
        <v>0</v>
      </c>
      <c r="SMV42" s="536">
        <f>ROUND(Eigenmischungen!SNG46,1)</f>
        <v>0</v>
      </c>
      <c r="SMW42" s="536">
        <f>ROUND(Eigenmischungen!SNH46,1)</f>
        <v>0</v>
      </c>
      <c r="SMX42" s="536">
        <f>ROUND(Eigenmischungen!SNI46,1)</f>
        <v>0</v>
      </c>
      <c r="SMY42" s="536">
        <f>ROUND(Eigenmischungen!SNJ46,1)</f>
        <v>0</v>
      </c>
      <c r="SMZ42" s="536">
        <f>ROUND(Eigenmischungen!SNK46,1)</f>
        <v>0</v>
      </c>
      <c r="SNA42" s="536">
        <f>ROUND(Eigenmischungen!SNL46,1)</f>
        <v>0</v>
      </c>
      <c r="SNB42" s="536">
        <f>ROUND(Eigenmischungen!SNM46,1)</f>
        <v>0</v>
      </c>
      <c r="SNC42" s="536">
        <f>ROUND(Eigenmischungen!SNN46,1)</f>
        <v>0</v>
      </c>
      <c r="SND42" s="536">
        <f>ROUND(Eigenmischungen!SNO46,1)</f>
        <v>0</v>
      </c>
      <c r="SNE42" s="536">
        <f>ROUND(Eigenmischungen!SNP46,1)</f>
        <v>0</v>
      </c>
      <c r="SNF42" s="536">
        <f>ROUND(Eigenmischungen!SNQ46,1)</f>
        <v>0</v>
      </c>
      <c r="SNG42" s="536">
        <f>ROUND(Eigenmischungen!SNR46,1)</f>
        <v>0</v>
      </c>
      <c r="SNH42" s="536">
        <f>ROUND(Eigenmischungen!SNS46,1)</f>
        <v>0</v>
      </c>
      <c r="SNI42" s="536">
        <f>ROUND(Eigenmischungen!SNT46,1)</f>
        <v>0</v>
      </c>
      <c r="SNJ42" s="536">
        <f>ROUND(Eigenmischungen!SNU46,1)</f>
        <v>0</v>
      </c>
      <c r="SNK42" s="536">
        <f>ROUND(Eigenmischungen!SNV46,1)</f>
        <v>0</v>
      </c>
      <c r="SNL42" s="536">
        <f>ROUND(Eigenmischungen!SNW46,1)</f>
        <v>0</v>
      </c>
      <c r="SNM42" s="536">
        <f>ROUND(Eigenmischungen!SNX46,1)</f>
        <v>0</v>
      </c>
      <c r="SNN42" s="536">
        <f>ROUND(Eigenmischungen!SNY46,1)</f>
        <v>0</v>
      </c>
      <c r="SNO42" s="536">
        <f>ROUND(Eigenmischungen!SNZ46,1)</f>
        <v>0</v>
      </c>
      <c r="SNP42" s="536">
        <f>ROUND(Eigenmischungen!SOA46,1)</f>
        <v>0</v>
      </c>
      <c r="SNQ42" s="536">
        <f>ROUND(Eigenmischungen!SOB46,1)</f>
        <v>0</v>
      </c>
      <c r="SNR42" s="536">
        <f>ROUND(Eigenmischungen!SOC46,1)</f>
        <v>0</v>
      </c>
      <c r="SNS42" s="536">
        <f>ROUND(Eigenmischungen!SOD46,1)</f>
        <v>0</v>
      </c>
      <c r="SNT42" s="536">
        <f>ROUND(Eigenmischungen!SOE46,1)</f>
        <v>0</v>
      </c>
      <c r="SNU42" s="536">
        <f>ROUND(Eigenmischungen!SOF46,1)</f>
        <v>0</v>
      </c>
      <c r="SNV42" s="536">
        <f>ROUND(Eigenmischungen!SOG46,1)</f>
        <v>0</v>
      </c>
      <c r="SNW42" s="536">
        <f>ROUND(Eigenmischungen!SOH46,1)</f>
        <v>0</v>
      </c>
      <c r="SNX42" s="536">
        <f>ROUND(Eigenmischungen!SOI46,1)</f>
        <v>0</v>
      </c>
      <c r="SNY42" s="536">
        <f>ROUND(Eigenmischungen!SOJ46,1)</f>
        <v>0</v>
      </c>
      <c r="SNZ42" s="536">
        <f>ROUND(Eigenmischungen!SOK46,1)</f>
        <v>0</v>
      </c>
      <c r="SOA42" s="536">
        <f>ROUND(Eigenmischungen!SOL46,1)</f>
        <v>0</v>
      </c>
      <c r="SOB42" s="536">
        <f>ROUND(Eigenmischungen!SOM46,1)</f>
        <v>0</v>
      </c>
      <c r="SOC42" s="536">
        <f>ROUND(Eigenmischungen!SON46,1)</f>
        <v>0</v>
      </c>
      <c r="SOD42" s="536">
        <f>ROUND(Eigenmischungen!SOO46,1)</f>
        <v>0</v>
      </c>
      <c r="SOE42" s="536">
        <f>ROUND(Eigenmischungen!SOP46,1)</f>
        <v>0</v>
      </c>
      <c r="SOF42" s="536">
        <f>ROUND(Eigenmischungen!SOQ46,1)</f>
        <v>0</v>
      </c>
      <c r="SOG42" s="536">
        <f>ROUND(Eigenmischungen!SOR46,1)</f>
        <v>0</v>
      </c>
      <c r="SOH42" s="536">
        <f>ROUND(Eigenmischungen!SOS46,1)</f>
        <v>0</v>
      </c>
      <c r="SOI42" s="536">
        <f>ROUND(Eigenmischungen!SOT46,1)</f>
        <v>0</v>
      </c>
      <c r="SOJ42" s="536">
        <f>ROUND(Eigenmischungen!SOU46,1)</f>
        <v>0</v>
      </c>
      <c r="SOK42" s="536">
        <f>ROUND(Eigenmischungen!SOV46,1)</f>
        <v>0</v>
      </c>
      <c r="SOL42" s="536">
        <f>ROUND(Eigenmischungen!SOW46,1)</f>
        <v>0</v>
      </c>
      <c r="SOM42" s="536">
        <f>ROUND(Eigenmischungen!SOX46,1)</f>
        <v>0</v>
      </c>
      <c r="SON42" s="536">
        <f>ROUND(Eigenmischungen!SOY46,1)</f>
        <v>0</v>
      </c>
      <c r="SOO42" s="536">
        <f>ROUND(Eigenmischungen!SOZ46,1)</f>
        <v>0</v>
      </c>
      <c r="SOP42" s="536">
        <f>ROUND(Eigenmischungen!SPA46,1)</f>
        <v>0</v>
      </c>
      <c r="SOQ42" s="536">
        <f>ROUND(Eigenmischungen!SPB46,1)</f>
        <v>0</v>
      </c>
      <c r="SOR42" s="536">
        <f>ROUND(Eigenmischungen!SPC46,1)</f>
        <v>0</v>
      </c>
      <c r="SOS42" s="536">
        <f>ROUND(Eigenmischungen!SPD46,1)</f>
        <v>0</v>
      </c>
      <c r="SOT42" s="536">
        <f>ROUND(Eigenmischungen!SPE46,1)</f>
        <v>0</v>
      </c>
      <c r="SOU42" s="536">
        <f>ROUND(Eigenmischungen!SPF46,1)</f>
        <v>0</v>
      </c>
      <c r="SOV42" s="536">
        <f>ROUND(Eigenmischungen!SPG46,1)</f>
        <v>0</v>
      </c>
      <c r="SOW42" s="536">
        <f>ROUND(Eigenmischungen!SPH46,1)</f>
        <v>0</v>
      </c>
      <c r="SOX42" s="536">
        <f>ROUND(Eigenmischungen!SPI46,1)</f>
        <v>0</v>
      </c>
      <c r="SOY42" s="536">
        <f>ROUND(Eigenmischungen!SPJ46,1)</f>
        <v>0</v>
      </c>
      <c r="SOZ42" s="536">
        <f>ROUND(Eigenmischungen!SPK46,1)</f>
        <v>0</v>
      </c>
      <c r="SPA42" s="536">
        <f>ROUND(Eigenmischungen!SPL46,1)</f>
        <v>0</v>
      </c>
      <c r="SPB42" s="536">
        <f>ROUND(Eigenmischungen!SPM46,1)</f>
        <v>0</v>
      </c>
      <c r="SPC42" s="536">
        <f>ROUND(Eigenmischungen!SPN46,1)</f>
        <v>0</v>
      </c>
      <c r="SPD42" s="536">
        <f>ROUND(Eigenmischungen!SPO46,1)</f>
        <v>0</v>
      </c>
      <c r="SPE42" s="536">
        <f>ROUND(Eigenmischungen!SPP46,1)</f>
        <v>0</v>
      </c>
      <c r="SPF42" s="536">
        <f>ROUND(Eigenmischungen!SPQ46,1)</f>
        <v>0</v>
      </c>
      <c r="SPG42" s="536">
        <f>ROUND(Eigenmischungen!SPR46,1)</f>
        <v>0</v>
      </c>
      <c r="SPH42" s="536">
        <f>ROUND(Eigenmischungen!SPS46,1)</f>
        <v>0</v>
      </c>
      <c r="SPI42" s="536">
        <f>ROUND(Eigenmischungen!SPT46,1)</f>
        <v>0</v>
      </c>
      <c r="SPJ42" s="536">
        <f>ROUND(Eigenmischungen!SPU46,1)</f>
        <v>0</v>
      </c>
      <c r="SPK42" s="536">
        <f>ROUND(Eigenmischungen!SPV46,1)</f>
        <v>0</v>
      </c>
      <c r="SPL42" s="536">
        <f>ROUND(Eigenmischungen!SPW46,1)</f>
        <v>0</v>
      </c>
      <c r="SPM42" s="536">
        <f>ROUND(Eigenmischungen!SPX46,1)</f>
        <v>0</v>
      </c>
      <c r="SPN42" s="536">
        <f>ROUND(Eigenmischungen!SPY46,1)</f>
        <v>0</v>
      </c>
      <c r="SPO42" s="536">
        <f>ROUND(Eigenmischungen!SPZ46,1)</f>
        <v>0</v>
      </c>
      <c r="SPP42" s="536">
        <f>ROUND(Eigenmischungen!SQA46,1)</f>
        <v>0</v>
      </c>
      <c r="SPQ42" s="536">
        <f>ROUND(Eigenmischungen!SQB46,1)</f>
        <v>0</v>
      </c>
      <c r="SPR42" s="536">
        <f>ROUND(Eigenmischungen!SQC46,1)</f>
        <v>0</v>
      </c>
      <c r="SPS42" s="536">
        <f>ROUND(Eigenmischungen!SQD46,1)</f>
        <v>0</v>
      </c>
      <c r="SPT42" s="536">
        <f>ROUND(Eigenmischungen!SQE46,1)</f>
        <v>0</v>
      </c>
      <c r="SPU42" s="536">
        <f>ROUND(Eigenmischungen!SQF46,1)</f>
        <v>0</v>
      </c>
      <c r="SPV42" s="536">
        <f>ROUND(Eigenmischungen!SQG46,1)</f>
        <v>0</v>
      </c>
      <c r="SPW42" s="536">
        <f>ROUND(Eigenmischungen!SQH46,1)</f>
        <v>0</v>
      </c>
      <c r="SPX42" s="536">
        <f>ROUND(Eigenmischungen!SQI46,1)</f>
        <v>0</v>
      </c>
      <c r="SPY42" s="536">
        <f>ROUND(Eigenmischungen!SQJ46,1)</f>
        <v>0</v>
      </c>
      <c r="SPZ42" s="536">
        <f>ROUND(Eigenmischungen!SQK46,1)</f>
        <v>0</v>
      </c>
      <c r="SQA42" s="536">
        <f>ROUND(Eigenmischungen!SQL46,1)</f>
        <v>0</v>
      </c>
      <c r="SQB42" s="536">
        <f>ROUND(Eigenmischungen!SQM46,1)</f>
        <v>0</v>
      </c>
      <c r="SQC42" s="536">
        <f>ROUND(Eigenmischungen!SQN46,1)</f>
        <v>0</v>
      </c>
      <c r="SQD42" s="536">
        <f>ROUND(Eigenmischungen!SQO46,1)</f>
        <v>0</v>
      </c>
      <c r="SQE42" s="536">
        <f>ROUND(Eigenmischungen!SQP46,1)</f>
        <v>0</v>
      </c>
      <c r="SQF42" s="536">
        <f>ROUND(Eigenmischungen!SQQ46,1)</f>
        <v>0</v>
      </c>
      <c r="SQG42" s="536">
        <f>ROUND(Eigenmischungen!SQR46,1)</f>
        <v>0</v>
      </c>
      <c r="SQH42" s="536">
        <f>ROUND(Eigenmischungen!SQS46,1)</f>
        <v>0</v>
      </c>
      <c r="SQI42" s="536">
        <f>ROUND(Eigenmischungen!SQT46,1)</f>
        <v>0</v>
      </c>
      <c r="SQJ42" s="536">
        <f>ROUND(Eigenmischungen!SQU46,1)</f>
        <v>0</v>
      </c>
      <c r="SQK42" s="536">
        <f>ROUND(Eigenmischungen!SQV46,1)</f>
        <v>0</v>
      </c>
      <c r="SQL42" s="536">
        <f>ROUND(Eigenmischungen!SQW46,1)</f>
        <v>0</v>
      </c>
      <c r="SQM42" s="536">
        <f>ROUND(Eigenmischungen!SQX46,1)</f>
        <v>0</v>
      </c>
      <c r="SQN42" s="536">
        <f>ROUND(Eigenmischungen!SQY46,1)</f>
        <v>0</v>
      </c>
      <c r="SQO42" s="536">
        <f>ROUND(Eigenmischungen!SQZ46,1)</f>
        <v>0</v>
      </c>
      <c r="SQP42" s="536">
        <f>ROUND(Eigenmischungen!SRA46,1)</f>
        <v>0</v>
      </c>
      <c r="SQQ42" s="536">
        <f>ROUND(Eigenmischungen!SRB46,1)</f>
        <v>0</v>
      </c>
      <c r="SQR42" s="536">
        <f>ROUND(Eigenmischungen!SRC46,1)</f>
        <v>0</v>
      </c>
      <c r="SQS42" s="536">
        <f>ROUND(Eigenmischungen!SRD46,1)</f>
        <v>0</v>
      </c>
      <c r="SQT42" s="536">
        <f>ROUND(Eigenmischungen!SRE46,1)</f>
        <v>0</v>
      </c>
      <c r="SQU42" s="536">
        <f>ROUND(Eigenmischungen!SRF46,1)</f>
        <v>0</v>
      </c>
      <c r="SQV42" s="536">
        <f>ROUND(Eigenmischungen!SRG46,1)</f>
        <v>0</v>
      </c>
      <c r="SQW42" s="536">
        <f>ROUND(Eigenmischungen!SRH46,1)</f>
        <v>0</v>
      </c>
      <c r="SQX42" s="536">
        <f>ROUND(Eigenmischungen!SRI46,1)</f>
        <v>0</v>
      </c>
      <c r="SQY42" s="536">
        <f>ROUND(Eigenmischungen!SRJ46,1)</f>
        <v>0</v>
      </c>
      <c r="SQZ42" s="536">
        <f>ROUND(Eigenmischungen!SRK46,1)</f>
        <v>0</v>
      </c>
      <c r="SRA42" s="536">
        <f>ROUND(Eigenmischungen!SRL46,1)</f>
        <v>0</v>
      </c>
      <c r="SRB42" s="536">
        <f>ROUND(Eigenmischungen!SRM46,1)</f>
        <v>0</v>
      </c>
      <c r="SRC42" s="536">
        <f>ROUND(Eigenmischungen!SRN46,1)</f>
        <v>0</v>
      </c>
      <c r="SRD42" s="536">
        <f>ROUND(Eigenmischungen!SRO46,1)</f>
        <v>0</v>
      </c>
      <c r="SRE42" s="536">
        <f>ROUND(Eigenmischungen!SRP46,1)</f>
        <v>0</v>
      </c>
      <c r="SRF42" s="536">
        <f>ROUND(Eigenmischungen!SRQ46,1)</f>
        <v>0</v>
      </c>
      <c r="SRG42" s="536">
        <f>ROUND(Eigenmischungen!SRR46,1)</f>
        <v>0</v>
      </c>
      <c r="SRH42" s="536">
        <f>ROUND(Eigenmischungen!SRS46,1)</f>
        <v>0</v>
      </c>
      <c r="SRI42" s="536">
        <f>ROUND(Eigenmischungen!SRT46,1)</f>
        <v>0</v>
      </c>
      <c r="SRJ42" s="536">
        <f>ROUND(Eigenmischungen!SRU46,1)</f>
        <v>0</v>
      </c>
      <c r="SRK42" s="536">
        <f>ROUND(Eigenmischungen!SRV46,1)</f>
        <v>0</v>
      </c>
      <c r="SRL42" s="536">
        <f>ROUND(Eigenmischungen!SRW46,1)</f>
        <v>0</v>
      </c>
      <c r="SRM42" s="536">
        <f>ROUND(Eigenmischungen!SRX46,1)</f>
        <v>0</v>
      </c>
      <c r="SRN42" s="536">
        <f>ROUND(Eigenmischungen!SRY46,1)</f>
        <v>0</v>
      </c>
      <c r="SRO42" s="536">
        <f>ROUND(Eigenmischungen!SRZ46,1)</f>
        <v>0</v>
      </c>
      <c r="SRP42" s="536">
        <f>ROUND(Eigenmischungen!SSA46,1)</f>
        <v>0</v>
      </c>
      <c r="SRQ42" s="536">
        <f>ROUND(Eigenmischungen!SSB46,1)</f>
        <v>0</v>
      </c>
      <c r="SRR42" s="536">
        <f>ROUND(Eigenmischungen!SSC46,1)</f>
        <v>0</v>
      </c>
      <c r="SRS42" s="536">
        <f>ROUND(Eigenmischungen!SSD46,1)</f>
        <v>0</v>
      </c>
      <c r="SRT42" s="536">
        <f>ROUND(Eigenmischungen!SSE46,1)</f>
        <v>0</v>
      </c>
      <c r="SRU42" s="536">
        <f>ROUND(Eigenmischungen!SSF46,1)</f>
        <v>0</v>
      </c>
      <c r="SRV42" s="536">
        <f>ROUND(Eigenmischungen!SSG46,1)</f>
        <v>0</v>
      </c>
      <c r="SRW42" s="536">
        <f>ROUND(Eigenmischungen!SSH46,1)</f>
        <v>0</v>
      </c>
      <c r="SRX42" s="536">
        <f>ROUND(Eigenmischungen!SSI46,1)</f>
        <v>0</v>
      </c>
      <c r="SRY42" s="536">
        <f>ROUND(Eigenmischungen!SSJ46,1)</f>
        <v>0</v>
      </c>
      <c r="SRZ42" s="536">
        <f>ROUND(Eigenmischungen!SSK46,1)</f>
        <v>0</v>
      </c>
      <c r="SSA42" s="536">
        <f>ROUND(Eigenmischungen!SSL46,1)</f>
        <v>0</v>
      </c>
      <c r="SSB42" s="536">
        <f>ROUND(Eigenmischungen!SSM46,1)</f>
        <v>0</v>
      </c>
      <c r="SSC42" s="536">
        <f>ROUND(Eigenmischungen!SSN46,1)</f>
        <v>0</v>
      </c>
      <c r="SSD42" s="536">
        <f>ROUND(Eigenmischungen!SSO46,1)</f>
        <v>0</v>
      </c>
      <c r="SSE42" s="536">
        <f>ROUND(Eigenmischungen!SSP46,1)</f>
        <v>0</v>
      </c>
      <c r="SSF42" s="536">
        <f>ROUND(Eigenmischungen!SSQ46,1)</f>
        <v>0</v>
      </c>
      <c r="SSG42" s="536">
        <f>ROUND(Eigenmischungen!SSR46,1)</f>
        <v>0</v>
      </c>
      <c r="SSH42" s="536">
        <f>ROUND(Eigenmischungen!SSS46,1)</f>
        <v>0</v>
      </c>
      <c r="SSI42" s="536">
        <f>ROUND(Eigenmischungen!SST46,1)</f>
        <v>0</v>
      </c>
      <c r="SSJ42" s="536">
        <f>ROUND(Eigenmischungen!SSU46,1)</f>
        <v>0</v>
      </c>
      <c r="SSK42" s="536">
        <f>ROUND(Eigenmischungen!SSV46,1)</f>
        <v>0</v>
      </c>
      <c r="SSL42" s="536">
        <f>ROUND(Eigenmischungen!SSW46,1)</f>
        <v>0</v>
      </c>
      <c r="SSM42" s="536">
        <f>ROUND(Eigenmischungen!SSX46,1)</f>
        <v>0</v>
      </c>
      <c r="SSN42" s="536">
        <f>ROUND(Eigenmischungen!SSY46,1)</f>
        <v>0</v>
      </c>
      <c r="SSO42" s="536">
        <f>ROUND(Eigenmischungen!SSZ46,1)</f>
        <v>0</v>
      </c>
      <c r="SSP42" s="536">
        <f>ROUND(Eigenmischungen!STA46,1)</f>
        <v>0</v>
      </c>
      <c r="SSQ42" s="536">
        <f>ROUND(Eigenmischungen!STB46,1)</f>
        <v>0</v>
      </c>
      <c r="SSR42" s="536">
        <f>ROUND(Eigenmischungen!STC46,1)</f>
        <v>0</v>
      </c>
      <c r="SSS42" s="536">
        <f>ROUND(Eigenmischungen!STD46,1)</f>
        <v>0</v>
      </c>
      <c r="SST42" s="536">
        <f>ROUND(Eigenmischungen!STE46,1)</f>
        <v>0</v>
      </c>
      <c r="SSU42" s="536">
        <f>ROUND(Eigenmischungen!STF46,1)</f>
        <v>0</v>
      </c>
      <c r="SSV42" s="536">
        <f>ROUND(Eigenmischungen!STG46,1)</f>
        <v>0</v>
      </c>
      <c r="SSW42" s="536">
        <f>ROUND(Eigenmischungen!STH46,1)</f>
        <v>0</v>
      </c>
      <c r="SSX42" s="536">
        <f>ROUND(Eigenmischungen!STI46,1)</f>
        <v>0</v>
      </c>
      <c r="SSY42" s="536">
        <f>ROUND(Eigenmischungen!STJ46,1)</f>
        <v>0</v>
      </c>
      <c r="SSZ42" s="536">
        <f>ROUND(Eigenmischungen!STK46,1)</f>
        <v>0</v>
      </c>
      <c r="STA42" s="536">
        <f>ROUND(Eigenmischungen!STL46,1)</f>
        <v>0</v>
      </c>
      <c r="STB42" s="536">
        <f>ROUND(Eigenmischungen!STM46,1)</f>
        <v>0</v>
      </c>
      <c r="STC42" s="536">
        <f>ROUND(Eigenmischungen!STN46,1)</f>
        <v>0</v>
      </c>
      <c r="STD42" s="536">
        <f>ROUND(Eigenmischungen!STO46,1)</f>
        <v>0</v>
      </c>
      <c r="STE42" s="536">
        <f>ROUND(Eigenmischungen!STP46,1)</f>
        <v>0</v>
      </c>
      <c r="STF42" s="536">
        <f>ROUND(Eigenmischungen!STQ46,1)</f>
        <v>0</v>
      </c>
      <c r="STG42" s="536">
        <f>ROUND(Eigenmischungen!STR46,1)</f>
        <v>0</v>
      </c>
      <c r="STH42" s="536">
        <f>ROUND(Eigenmischungen!STS46,1)</f>
        <v>0</v>
      </c>
      <c r="STI42" s="536">
        <f>ROUND(Eigenmischungen!STT46,1)</f>
        <v>0</v>
      </c>
      <c r="STJ42" s="536">
        <f>ROUND(Eigenmischungen!STU46,1)</f>
        <v>0</v>
      </c>
      <c r="STK42" s="536">
        <f>ROUND(Eigenmischungen!STV46,1)</f>
        <v>0</v>
      </c>
      <c r="STL42" s="536">
        <f>ROUND(Eigenmischungen!STW46,1)</f>
        <v>0</v>
      </c>
      <c r="STM42" s="536">
        <f>ROUND(Eigenmischungen!STX46,1)</f>
        <v>0</v>
      </c>
      <c r="STN42" s="536">
        <f>ROUND(Eigenmischungen!STY46,1)</f>
        <v>0</v>
      </c>
      <c r="STO42" s="536">
        <f>ROUND(Eigenmischungen!STZ46,1)</f>
        <v>0</v>
      </c>
      <c r="STP42" s="536">
        <f>ROUND(Eigenmischungen!SUA46,1)</f>
        <v>0</v>
      </c>
      <c r="STQ42" s="536">
        <f>ROUND(Eigenmischungen!SUB46,1)</f>
        <v>0</v>
      </c>
      <c r="STR42" s="536">
        <f>ROUND(Eigenmischungen!SUC46,1)</f>
        <v>0</v>
      </c>
      <c r="STS42" s="536">
        <f>ROUND(Eigenmischungen!SUD46,1)</f>
        <v>0</v>
      </c>
      <c r="STT42" s="536">
        <f>ROUND(Eigenmischungen!SUE46,1)</f>
        <v>0</v>
      </c>
      <c r="STU42" s="536">
        <f>ROUND(Eigenmischungen!SUF46,1)</f>
        <v>0</v>
      </c>
      <c r="STV42" s="536">
        <f>ROUND(Eigenmischungen!SUG46,1)</f>
        <v>0</v>
      </c>
      <c r="STW42" s="536">
        <f>ROUND(Eigenmischungen!SUH46,1)</f>
        <v>0</v>
      </c>
      <c r="STX42" s="536">
        <f>ROUND(Eigenmischungen!SUI46,1)</f>
        <v>0</v>
      </c>
      <c r="STY42" s="536">
        <f>ROUND(Eigenmischungen!SUJ46,1)</f>
        <v>0</v>
      </c>
      <c r="STZ42" s="536">
        <f>ROUND(Eigenmischungen!SUK46,1)</f>
        <v>0</v>
      </c>
      <c r="SUA42" s="536">
        <f>ROUND(Eigenmischungen!SUL46,1)</f>
        <v>0</v>
      </c>
      <c r="SUB42" s="536">
        <f>ROUND(Eigenmischungen!SUM46,1)</f>
        <v>0</v>
      </c>
      <c r="SUC42" s="536">
        <f>ROUND(Eigenmischungen!SUN46,1)</f>
        <v>0</v>
      </c>
      <c r="SUD42" s="536">
        <f>ROUND(Eigenmischungen!SUO46,1)</f>
        <v>0</v>
      </c>
      <c r="SUE42" s="536">
        <f>ROUND(Eigenmischungen!SUP46,1)</f>
        <v>0</v>
      </c>
      <c r="SUF42" s="536">
        <f>ROUND(Eigenmischungen!SUQ46,1)</f>
        <v>0</v>
      </c>
      <c r="SUG42" s="536">
        <f>ROUND(Eigenmischungen!SUR46,1)</f>
        <v>0</v>
      </c>
      <c r="SUH42" s="536">
        <f>ROUND(Eigenmischungen!SUS46,1)</f>
        <v>0</v>
      </c>
      <c r="SUI42" s="536">
        <f>ROUND(Eigenmischungen!SUT46,1)</f>
        <v>0</v>
      </c>
      <c r="SUJ42" s="536">
        <f>ROUND(Eigenmischungen!SUU46,1)</f>
        <v>0</v>
      </c>
      <c r="SUK42" s="536">
        <f>ROUND(Eigenmischungen!SUV46,1)</f>
        <v>0</v>
      </c>
      <c r="SUL42" s="536">
        <f>ROUND(Eigenmischungen!SUW46,1)</f>
        <v>0</v>
      </c>
      <c r="SUM42" s="536">
        <f>ROUND(Eigenmischungen!SUX46,1)</f>
        <v>0</v>
      </c>
      <c r="SUN42" s="536">
        <f>ROUND(Eigenmischungen!SUY46,1)</f>
        <v>0</v>
      </c>
      <c r="SUO42" s="536">
        <f>ROUND(Eigenmischungen!SUZ46,1)</f>
        <v>0</v>
      </c>
      <c r="SUP42" s="536">
        <f>ROUND(Eigenmischungen!SVA46,1)</f>
        <v>0</v>
      </c>
      <c r="SUQ42" s="536">
        <f>ROUND(Eigenmischungen!SVB46,1)</f>
        <v>0</v>
      </c>
      <c r="SUR42" s="536">
        <f>ROUND(Eigenmischungen!SVC46,1)</f>
        <v>0</v>
      </c>
      <c r="SUS42" s="536">
        <f>ROUND(Eigenmischungen!SVD46,1)</f>
        <v>0</v>
      </c>
      <c r="SUT42" s="536">
        <f>ROUND(Eigenmischungen!SVE46,1)</f>
        <v>0</v>
      </c>
      <c r="SUU42" s="536">
        <f>ROUND(Eigenmischungen!SVF46,1)</f>
        <v>0</v>
      </c>
      <c r="SUV42" s="536">
        <f>ROUND(Eigenmischungen!SVG46,1)</f>
        <v>0</v>
      </c>
      <c r="SUW42" s="536">
        <f>ROUND(Eigenmischungen!SVH46,1)</f>
        <v>0</v>
      </c>
      <c r="SUX42" s="536">
        <f>ROUND(Eigenmischungen!SVI46,1)</f>
        <v>0</v>
      </c>
      <c r="SUY42" s="536">
        <f>ROUND(Eigenmischungen!SVJ46,1)</f>
        <v>0</v>
      </c>
      <c r="SUZ42" s="536">
        <f>ROUND(Eigenmischungen!SVK46,1)</f>
        <v>0</v>
      </c>
      <c r="SVA42" s="536">
        <f>ROUND(Eigenmischungen!SVL46,1)</f>
        <v>0</v>
      </c>
      <c r="SVB42" s="536">
        <f>ROUND(Eigenmischungen!SVM46,1)</f>
        <v>0</v>
      </c>
      <c r="SVC42" s="536">
        <f>ROUND(Eigenmischungen!SVN46,1)</f>
        <v>0</v>
      </c>
      <c r="SVD42" s="536">
        <f>ROUND(Eigenmischungen!SVO46,1)</f>
        <v>0</v>
      </c>
      <c r="SVE42" s="536">
        <f>ROUND(Eigenmischungen!SVP46,1)</f>
        <v>0</v>
      </c>
      <c r="SVF42" s="536">
        <f>ROUND(Eigenmischungen!SVQ46,1)</f>
        <v>0</v>
      </c>
      <c r="SVG42" s="536">
        <f>ROUND(Eigenmischungen!SVR46,1)</f>
        <v>0</v>
      </c>
      <c r="SVH42" s="536">
        <f>ROUND(Eigenmischungen!SVS46,1)</f>
        <v>0</v>
      </c>
      <c r="SVI42" s="536">
        <f>ROUND(Eigenmischungen!SVT46,1)</f>
        <v>0</v>
      </c>
      <c r="SVJ42" s="536">
        <f>ROUND(Eigenmischungen!SVU46,1)</f>
        <v>0</v>
      </c>
      <c r="SVK42" s="536">
        <f>ROUND(Eigenmischungen!SVV46,1)</f>
        <v>0</v>
      </c>
      <c r="SVL42" s="536">
        <f>ROUND(Eigenmischungen!SVW46,1)</f>
        <v>0</v>
      </c>
      <c r="SVM42" s="536">
        <f>ROUND(Eigenmischungen!SVX46,1)</f>
        <v>0</v>
      </c>
      <c r="SVN42" s="536">
        <f>ROUND(Eigenmischungen!SVY46,1)</f>
        <v>0</v>
      </c>
      <c r="SVO42" s="536">
        <f>ROUND(Eigenmischungen!SVZ46,1)</f>
        <v>0</v>
      </c>
      <c r="SVP42" s="536">
        <f>ROUND(Eigenmischungen!SWA46,1)</f>
        <v>0</v>
      </c>
      <c r="SVQ42" s="536">
        <f>ROUND(Eigenmischungen!SWB46,1)</f>
        <v>0</v>
      </c>
      <c r="SVR42" s="536">
        <f>ROUND(Eigenmischungen!SWC46,1)</f>
        <v>0</v>
      </c>
      <c r="SVS42" s="536">
        <f>ROUND(Eigenmischungen!SWD46,1)</f>
        <v>0</v>
      </c>
      <c r="SVT42" s="536">
        <f>ROUND(Eigenmischungen!SWE46,1)</f>
        <v>0</v>
      </c>
      <c r="SVU42" s="536">
        <f>ROUND(Eigenmischungen!SWF46,1)</f>
        <v>0</v>
      </c>
      <c r="SVV42" s="536">
        <f>ROUND(Eigenmischungen!SWG46,1)</f>
        <v>0</v>
      </c>
      <c r="SVW42" s="536">
        <f>ROUND(Eigenmischungen!SWH46,1)</f>
        <v>0</v>
      </c>
      <c r="SVX42" s="536">
        <f>ROUND(Eigenmischungen!SWI46,1)</f>
        <v>0</v>
      </c>
      <c r="SVY42" s="536">
        <f>ROUND(Eigenmischungen!SWJ46,1)</f>
        <v>0</v>
      </c>
      <c r="SVZ42" s="536">
        <f>ROUND(Eigenmischungen!SWK46,1)</f>
        <v>0</v>
      </c>
      <c r="SWA42" s="536">
        <f>ROUND(Eigenmischungen!SWL46,1)</f>
        <v>0</v>
      </c>
      <c r="SWB42" s="536">
        <f>ROUND(Eigenmischungen!SWM46,1)</f>
        <v>0</v>
      </c>
      <c r="SWC42" s="536">
        <f>ROUND(Eigenmischungen!SWN46,1)</f>
        <v>0</v>
      </c>
      <c r="SWD42" s="536">
        <f>ROUND(Eigenmischungen!SWO46,1)</f>
        <v>0</v>
      </c>
      <c r="SWE42" s="536">
        <f>ROUND(Eigenmischungen!SWP46,1)</f>
        <v>0</v>
      </c>
      <c r="SWF42" s="536">
        <f>ROUND(Eigenmischungen!SWQ46,1)</f>
        <v>0</v>
      </c>
      <c r="SWG42" s="536">
        <f>ROUND(Eigenmischungen!SWR46,1)</f>
        <v>0</v>
      </c>
      <c r="SWH42" s="536">
        <f>ROUND(Eigenmischungen!SWS46,1)</f>
        <v>0</v>
      </c>
      <c r="SWI42" s="536">
        <f>ROUND(Eigenmischungen!SWT46,1)</f>
        <v>0</v>
      </c>
      <c r="SWJ42" s="536">
        <f>ROUND(Eigenmischungen!SWU46,1)</f>
        <v>0</v>
      </c>
      <c r="SWK42" s="536">
        <f>ROUND(Eigenmischungen!SWV46,1)</f>
        <v>0</v>
      </c>
      <c r="SWL42" s="536">
        <f>ROUND(Eigenmischungen!SWW46,1)</f>
        <v>0</v>
      </c>
      <c r="SWM42" s="536">
        <f>ROUND(Eigenmischungen!SWX46,1)</f>
        <v>0</v>
      </c>
      <c r="SWN42" s="536">
        <f>ROUND(Eigenmischungen!SWY46,1)</f>
        <v>0</v>
      </c>
      <c r="SWO42" s="536">
        <f>ROUND(Eigenmischungen!SWZ46,1)</f>
        <v>0</v>
      </c>
      <c r="SWP42" s="536">
        <f>ROUND(Eigenmischungen!SXA46,1)</f>
        <v>0</v>
      </c>
      <c r="SWQ42" s="536">
        <f>ROUND(Eigenmischungen!SXB46,1)</f>
        <v>0</v>
      </c>
      <c r="SWR42" s="536">
        <f>ROUND(Eigenmischungen!SXC46,1)</f>
        <v>0</v>
      </c>
      <c r="SWS42" s="536">
        <f>ROUND(Eigenmischungen!SXD46,1)</f>
        <v>0</v>
      </c>
      <c r="SWT42" s="536">
        <f>ROUND(Eigenmischungen!SXE46,1)</f>
        <v>0</v>
      </c>
      <c r="SWU42" s="536">
        <f>ROUND(Eigenmischungen!SXF46,1)</f>
        <v>0</v>
      </c>
      <c r="SWV42" s="536">
        <f>ROUND(Eigenmischungen!SXG46,1)</f>
        <v>0</v>
      </c>
      <c r="SWW42" s="536">
        <f>ROUND(Eigenmischungen!SXH46,1)</f>
        <v>0</v>
      </c>
      <c r="SWX42" s="536">
        <f>ROUND(Eigenmischungen!SXI46,1)</f>
        <v>0</v>
      </c>
      <c r="SWY42" s="536">
        <f>ROUND(Eigenmischungen!SXJ46,1)</f>
        <v>0</v>
      </c>
      <c r="SWZ42" s="536">
        <f>ROUND(Eigenmischungen!SXK46,1)</f>
        <v>0</v>
      </c>
      <c r="SXA42" s="536">
        <f>ROUND(Eigenmischungen!SXL46,1)</f>
        <v>0</v>
      </c>
      <c r="SXB42" s="536">
        <f>ROUND(Eigenmischungen!SXM46,1)</f>
        <v>0</v>
      </c>
      <c r="SXC42" s="536">
        <f>ROUND(Eigenmischungen!SXN46,1)</f>
        <v>0</v>
      </c>
      <c r="SXD42" s="536">
        <f>ROUND(Eigenmischungen!SXO46,1)</f>
        <v>0</v>
      </c>
      <c r="SXE42" s="536">
        <f>ROUND(Eigenmischungen!SXP46,1)</f>
        <v>0</v>
      </c>
      <c r="SXF42" s="536">
        <f>ROUND(Eigenmischungen!SXQ46,1)</f>
        <v>0</v>
      </c>
      <c r="SXG42" s="536">
        <f>ROUND(Eigenmischungen!SXR46,1)</f>
        <v>0</v>
      </c>
      <c r="SXH42" s="536">
        <f>ROUND(Eigenmischungen!SXS46,1)</f>
        <v>0</v>
      </c>
      <c r="SXI42" s="536">
        <f>ROUND(Eigenmischungen!SXT46,1)</f>
        <v>0</v>
      </c>
      <c r="SXJ42" s="536">
        <f>ROUND(Eigenmischungen!SXU46,1)</f>
        <v>0</v>
      </c>
      <c r="SXK42" s="536">
        <f>ROUND(Eigenmischungen!SXV46,1)</f>
        <v>0</v>
      </c>
      <c r="SXL42" s="536">
        <f>ROUND(Eigenmischungen!SXW46,1)</f>
        <v>0</v>
      </c>
      <c r="SXM42" s="536">
        <f>ROUND(Eigenmischungen!SXX46,1)</f>
        <v>0</v>
      </c>
      <c r="SXN42" s="536">
        <f>ROUND(Eigenmischungen!SXY46,1)</f>
        <v>0</v>
      </c>
      <c r="SXO42" s="536">
        <f>ROUND(Eigenmischungen!SXZ46,1)</f>
        <v>0</v>
      </c>
      <c r="SXP42" s="536">
        <f>ROUND(Eigenmischungen!SYA46,1)</f>
        <v>0</v>
      </c>
      <c r="SXQ42" s="536">
        <f>ROUND(Eigenmischungen!SYB46,1)</f>
        <v>0</v>
      </c>
      <c r="SXR42" s="536">
        <f>ROUND(Eigenmischungen!SYC46,1)</f>
        <v>0</v>
      </c>
      <c r="SXS42" s="536">
        <f>ROUND(Eigenmischungen!SYD46,1)</f>
        <v>0</v>
      </c>
      <c r="SXT42" s="536">
        <f>ROUND(Eigenmischungen!SYE46,1)</f>
        <v>0</v>
      </c>
      <c r="SXU42" s="536">
        <f>ROUND(Eigenmischungen!SYF46,1)</f>
        <v>0</v>
      </c>
      <c r="SXV42" s="536">
        <f>ROUND(Eigenmischungen!SYG46,1)</f>
        <v>0</v>
      </c>
      <c r="SXW42" s="536">
        <f>ROUND(Eigenmischungen!SYH46,1)</f>
        <v>0</v>
      </c>
      <c r="SXX42" s="536">
        <f>ROUND(Eigenmischungen!SYI46,1)</f>
        <v>0</v>
      </c>
      <c r="SXY42" s="536">
        <f>ROUND(Eigenmischungen!SYJ46,1)</f>
        <v>0</v>
      </c>
      <c r="SXZ42" s="536">
        <f>ROUND(Eigenmischungen!SYK46,1)</f>
        <v>0</v>
      </c>
      <c r="SYA42" s="536">
        <f>ROUND(Eigenmischungen!SYL46,1)</f>
        <v>0</v>
      </c>
      <c r="SYB42" s="536">
        <f>ROUND(Eigenmischungen!SYM46,1)</f>
        <v>0</v>
      </c>
      <c r="SYC42" s="536">
        <f>ROUND(Eigenmischungen!SYN46,1)</f>
        <v>0</v>
      </c>
      <c r="SYD42" s="536">
        <f>ROUND(Eigenmischungen!SYO46,1)</f>
        <v>0</v>
      </c>
      <c r="SYE42" s="536">
        <f>ROUND(Eigenmischungen!SYP46,1)</f>
        <v>0</v>
      </c>
      <c r="SYF42" s="536">
        <f>ROUND(Eigenmischungen!SYQ46,1)</f>
        <v>0</v>
      </c>
      <c r="SYG42" s="536">
        <f>ROUND(Eigenmischungen!SYR46,1)</f>
        <v>0</v>
      </c>
      <c r="SYH42" s="536">
        <f>ROUND(Eigenmischungen!SYS46,1)</f>
        <v>0</v>
      </c>
      <c r="SYI42" s="536">
        <f>ROUND(Eigenmischungen!SYT46,1)</f>
        <v>0</v>
      </c>
      <c r="SYJ42" s="536">
        <f>ROUND(Eigenmischungen!SYU46,1)</f>
        <v>0</v>
      </c>
      <c r="SYK42" s="536">
        <f>ROUND(Eigenmischungen!SYV46,1)</f>
        <v>0</v>
      </c>
      <c r="SYL42" s="536">
        <f>ROUND(Eigenmischungen!SYW46,1)</f>
        <v>0</v>
      </c>
      <c r="SYM42" s="536">
        <f>ROUND(Eigenmischungen!SYX46,1)</f>
        <v>0</v>
      </c>
      <c r="SYN42" s="536">
        <f>ROUND(Eigenmischungen!SYY46,1)</f>
        <v>0</v>
      </c>
      <c r="SYO42" s="536">
        <f>ROUND(Eigenmischungen!SYZ46,1)</f>
        <v>0</v>
      </c>
      <c r="SYP42" s="536">
        <f>ROUND(Eigenmischungen!SZA46,1)</f>
        <v>0</v>
      </c>
      <c r="SYQ42" s="536">
        <f>ROUND(Eigenmischungen!SZB46,1)</f>
        <v>0</v>
      </c>
      <c r="SYR42" s="536">
        <f>ROUND(Eigenmischungen!SZC46,1)</f>
        <v>0</v>
      </c>
      <c r="SYS42" s="536">
        <f>ROUND(Eigenmischungen!SZD46,1)</f>
        <v>0</v>
      </c>
      <c r="SYT42" s="536">
        <f>ROUND(Eigenmischungen!SZE46,1)</f>
        <v>0</v>
      </c>
      <c r="SYU42" s="536">
        <f>ROUND(Eigenmischungen!SZF46,1)</f>
        <v>0</v>
      </c>
      <c r="SYV42" s="536">
        <f>ROUND(Eigenmischungen!SZG46,1)</f>
        <v>0</v>
      </c>
      <c r="SYW42" s="536">
        <f>ROUND(Eigenmischungen!SZH46,1)</f>
        <v>0</v>
      </c>
      <c r="SYX42" s="536">
        <f>ROUND(Eigenmischungen!SZI46,1)</f>
        <v>0</v>
      </c>
      <c r="SYY42" s="536">
        <f>ROUND(Eigenmischungen!SZJ46,1)</f>
        <v>0</v>
      </c>
      <c r="SYZ42" s="536">
        <f>ROUND(Eigenmischungen!SZK46,1)</f>
        <v>0</v>
      </c>
      <c r="SZA42" s="536">
        <f>ROUND(Eigenmischungen!SZL46,1)</f>
        <v>0</v>
      </c>
      <c r="SZB42" s="536">
        <f>ROUND(Eigenmischungen!SZM46,1)</f>
        <v>0</v>
      </c>
      <c r="SZC42" s="536">
        <f>ROUND(Eigenmischungen!SZN46,1)</f>
        <v>0</v>
      </c>
      <c r="SZD42" s="536">
        <f>ROUND(Eigenmischungen!SZO46,1)</f>
        <v>0</v>
      </c>
      <c r="SZE42" s="536">
        <f>ROUND(Eigenmischungen!SZP46,1)</f>
        <v>0</v>
      </c>
      <c r="SZF42" s="536">
        <f>ROUND(Eigenmischungen!SZQ46,1)</f>
        <v>0</v>
      </c>
      <c r="SZG42" s="536">
        <f>ROUND(Eigenmischungen!SZR46,1)</f>
        <v>0</v>
      </c>
      <c r="SZH42" s="536">
        <f>ROUND(Eigenmischungen!SZS46,1)</f>
        <v>0</v>
      </c>
      <c r="SZI42" s="536">
        <f>ROUND(Eigenmischungen!SZT46,1)</f>
        <v>0</v>
      </c>
      <c r="SZJ42" s="536">
        <f>ROUND(Eigenmischungen!SZU46,1)</f>
        <v>0</v>
      </c>
      <c r="SZK42" s="536">
        <f>ROUND(Eigenmischungen!SZV46,1)</f>
        <v>0</v>
      </c>
      <c r="SZL42" s="536">
        <f>ROUND(Eigenmischungen!SZW46,1)</f>
        <v>0</v>
      </c>
      <c r="SZM42" s="536">
        <f>ROUND(Eigenmischungen!SZX46,1)</f>
        <v>0</v>
      </c>
      <c r="SZN42" s="536">
        <f>ROUND(Eigenmischungen!SZY46,1)</f>
        <v>0</v>
      </c>
      <c r="SZO42" s="536">
        <f>ROUND(Eigenmischungen!SZZ46,1)</f>
        <v>0</v>
      </c>
      <c r="SZP42" s="536">
        <f>ROUND(Eigenmischungen!TAA46,1)</f>
        <v>0</v>
      </c>
      <c r="SZQ42" s="536">
        <f>ROUND(Eigenmischungen!TAB46,1)</f>
        <v>0</v>
      </c>
      <c r="SZR42" s="536">
        <f>ROUND(Eigenmischungen!TAC46,1)</f>
        <v>0</v>
      </c>
      <c r="SZS42" s="536">
        <f>ROUND(Eigenmischungen!TAD46,1)</f>
        <v>0</v>
      </c>
      <c r="SZT42" s="536">
        <f>ROUND(Eigenmischungen!TAE46,1)</f>
        <v>0</v>
      </c>
      <c r="SZU42" s="536">
        <f>ROUND(Eigenmischungen!TAF46,1)</f>
        <v>0</v>
      </c>
      <c r="SZV42" s="536">
        <f>ROUND(Eigenmischungen!TAG46,1)</f>
        <v>0</v>
      </c>
      <c r="SZW42" s="536">
        <f>ROUND(Eigenmischungen!TAH46,1)</f>
        <v>0</v>
      </c>
      <c r="SZX42" s="536">
        <f>ROUND(Eigenmischungen!TAI46,1)</f>
        <v>0</v>
      </c>
      <c r="SZY42" s="536">
        <f>ROUND(Eigenmischungen!TAJ46,1)</f>
        <v>0</v>
      </c>
      <c r="SZZ42" s="536">
        <f>ROUND(Eigenmischungen!TAK46,1)</f>
        <v>0</v>
      </c>
      <c r="TAA42" s="536">
        <f>ROUND(Eigenmischungen!TAL46,1)</f>
        <v>0</v>
      </c>
      <c r="TAB42" s="536">
        <f>ROUND(Eigenmischungen!TAM46,1)</f>
        <v>0</v>
      </c>
      <c r="TAC42" s="536">
        <f>ROUND(Eigenmischungen!TAN46,1)</f>
        <v>0</v>
      </c>
      <c r="TAD42" s="536">
        <f>ROUND(Eigenmischungen!TAO46,1)</f>
        <v>0</v>
      </c>
      <c r="TAE42" s="536">
        <f>ROUND(Eigenmischungen!TAP46,1)</f>
        <v>0</v>
      </c>
      <c r="TAF42" s="536">
        <f>ROUND(Eigenmischungen!TAQ46,1)</f>
        <v>0</v>
      </c>
      <c r="TAG42" s="536">
        <f>ROUND(Eigenmischungen!TAR46,1)</f>
        <v>0</v>
      </c>
      <c r="TAH42" s="536">
        <f>ROUND(Eigenmischungen!TAS46,1)</f>
        <v>0</v>
      </c>
      <c r="TAI42" s="536">
        <f>ROUND(Eigenmischungen!TAT46,1)</f>
        <v>0</v>
      </c>
      <c r="TAJ42" s="536">
        <f>ROUND(Eigenmischungen!TAU46,1)</f>
        <v>0</v>
      </c>
      <c r="TAK42" s="536">
        <f>ROUND(Eigenmischungen!TAV46,1)</f>
        <v>0</v>
      </c>
      <c r="TAL42" s="536">
        <f>ROUND(Eigenmischungen!TAW46,1)</f>
        <v>0</v>
      </c>
      <c r="TAM42" s="536">
        <f>ROUND(Eigenmischungen!TAX46,1)</f>
        <v>0</v>
      </c>
      <c r="TAN42" s="536">
        <f>ROUND(Eigenmischungen!TAY46,1)</f>
        <v>0</v>
      </c>
      <c r="TAO42" s="536">
        <f>ROUND(Eigenmischungen!TAZ46,1)</f>
        <v>0</v>
      </c>
      <c r="TAP42" s="536">
        <f>ROUND(Eigenmischungen!TBA46,1)</f>
        <v>0</v>
      </c>
      <c r="TAQ42" s="536">
        <f>ROUND(Eigenmischungen!TBB46,1)</f>
        <v>0</v>
      </c>
      <c r="TAR42" s="536">
        <f>ROUND(Eigenmischungen!TBC46,1)</f>
        <v>0</v>
      </c>
      <c r="TAS42" s="536">
        <f>ROUND(Eigenmischungen!TBD46,1)</f>
        <v>0</v>
      </c>
      <c r="TAT42" s="536">
        <f>ROUND(Eigenmischungen!TBE46,1)</f>
        <v>0</v>
      </c>
      <c r="TAU42" s="536">
        <f>ROUND(Eigenmischungen!TBF46,1)</f>
        <v>0</v>
      </c>
      <c r="TAV42" s="536">
        <f>ROUND(Eigenmischungen!TBG46,1)</f>
        <v>0</v>
      </c>
      <c r="TAW42" s="536">
        <f>ROUND(Eigenmischungen!TBH46,1)</f>
        <v>0</v>
      </c>
      <c r="TAX42" s="536">
        <f>ROUND(Eigenmischungen!TBI46,1)</f>
        <v>0</v>
      </c>
      <c r="TAY42" s="536">
        <f>ROUND(Eigenmischungen!TBJ46,1)</f>
        <v>0</v>
      </c>
      <c r="TAZ42" s="536">
        <f>ROUND(Eigenmischungen!TBK46,1)</f>
        <v>0</v>
      </c>
      <c r="TBA42" s="536">
        <f>ROUND(Eigenmischungen!TBL46,1)</f>
        <v>0</v>
      </c>
      <c r="TBB42" s="536">
        <f>ROUND(Eigenmischungen!TBM46,1)</f>
        <v>0</v>
      </c>
      <c r="TBC42" s="536">
        <f>ROUND(Eigenmischungen!TBN46,1)</f>
        <v>0</v>
      </c>
      <c r="TBD42" s="536">
        <f>ROUND(Eigenmischungen!TBO46,1)</f>
        <v>0</v>
      </c>
      <c r="TBE42" s="536">
        <f>ROUND(Eigenmischungen!TBP46,1)</f>
        <v>0</v>
      </c>
      <c r="TBF42" s="536">
        <f>ROUND(Eigenmischungen!TBQ46,1)</f>
        <v>0</v>
      </c>
      <c r="TBG42" s="536">
        <f>ROUND(Eigenmischungen!TBR46,1)</f>
        <v>0</v>
      </c>
      <c r="TBH42" s="536">
        <f>ROUND(Eigenmischungen!TBS46,1)</f>
        <v>0</v>
      </c>
      <c r="TBI42" s="536">
        <f>ROUND(Eigenmischungen!TBT46,1)</f>
        <v>0</v>
      </c>
      <c r="TBJ42" s="536">
        <f>ROUND(Eigenmischungen!TBU46,1)</f>
        <v>0</v>
      </c>
      <c r="TBK42" s="536">
        <f>ROUND(Eigenmischungen!TBV46,1)</f>
        <v>0</v>
      </c>
      <c r="TBL42" s="536">
        <f>ROUND(Eigenmischungen!TBW46,1)</f>
        <v>0</v>
      </c>
      <c r="TBM42" s="536">
        <f>ROUND(Eigenmischungen!TBX46,1)</f>
        <v>0</v>
      </c>
      <c r="TBN42" s="536">
        <f>ROUND(Eigenmischungen!TBY46,1)</f>
        <v>0</v>
      </c>
      <c r="TBO42" s="536">
        <f>ROUND(Eigenmischungen!TBZ46,1)</f>
        <v>0</v>
      </c>
      <c r="TBP42" s="536">
        <f>ROUND(Eigenmischungen!TCA46,1)</f>
        <v>0</v>
      </c>
      <c r="TBQ42" s="536">
        <f>ROUND(Eigenmischungen!TCB46,1)</f>
        <v>0</v>
      </c>
      <c r="TBR42" s="536">
        <f>ROUND(Eigenmischungen!TCC46,1)</f>
        <v>0</v>
      </c>
      <c r="TBS42" s="536">
        <f>ROUND(Eigenmischungen!TCD46,1)</f>
        <v>0</v>
      </c>
      <c r="TBT42" s="536">
        <f>ROUND(Eigenmischungen!TCE46,1)</f>
        <v>0</v>
      </c>
      <c r="TBU42" s="536">
        <f>ROUND(Eigenmischungen!TCF46,1)</f>
        <v>0</v>
      </c>
      <c r="TBV42" s="536">
        <f>ROUND(Eigenmischungen!TCG46,1)</f>
        <v>0</v>
      </c>
      <c r="TBW42" s="536">
        <f>ROUND(Eigenmischungen!TCH46,1)</f>
        <v>0</v>
      </c>
      <c r="TBX42" s="536">
        <f>ROUND(Eigenmischungen!TCI46,1)</f>
        <v>0</v>
      </c>
      <c r="TBY42" s="536">
        <f>ROUND(Eigenmischungen!TCJ46,1)</f>
        <v>0</v>
      </c>
      <c r="TBZ42" s="536">
        <f>ROUND(Eigenmischungen!TCK46,1)</f>
        <v>0</v>
      </c>
      <c r="TCA42" s="536">
        <f>ROUND(Eigenmischungen!TCL46,1)</f>
        <v>0</v>
      </c>
      <c r="TCB42" s="536">
        <f>ROUND(Eigenmischungen!TCM46,1)</f>
        <v>0</v>
      </c>
      <c r="TCC42" s="536">
        <f>ROUND(Eigenmischungen!TCN46,1)</f>
        <v>0</v>
      </c>
      <c r="TCD42" s="536">
        <f>ROUND(Eigenmischungen!TCO46,1)</f>
        <v>0</v>
      </c>
      <c r="TCE42" s="536">
        <f>ROUND(Eigenmischungen!TCP46,1)</f>
        <v>0</v>
      </c>
      <c r="TCF42" s="536">
        <f>ROUND(Eigenmischungen!TCQ46,1)</f>
        <v>0</v>
      </c>
      <c r="TCG42" s="536">
        <f>ROUND(Eigenmischungen!TCR46,1)</f>
        <v>0</v>
      </c>
      <c r="TCH42" s="536">
        <f>ROUND(Eigenmischungen!TCS46,1)</f>
        <v>0</v>
      </c>
      <c r="TCI42" s="536">
        <f>ROUND(Eigenmischungen!TCT46,1)</f>
        <v>0</v>
      </c>
      <c r="TCJ42" s="536">
        <f>ROUND(Eigenmischungen!TCU46,1)</f>
        <v>0</v>
      </c>
      <c r="TCK42" s="536">
        <f>ROUND(Eigenmischungen!TCV46,1)</f>
        <v>0</v>
      </c>
      <c r="TCL42" s="536">
        <f>ROUND(Eigenmischungen!TCW46,1)</f>
        <v>0</v>
      </c>
      <c r="TCM42" s="536">
        <f>ROUND(Eigenmischungen!TCX46,1)</f>
        <v>0</v>
      </c>
      <c r="TCN42" s="536">
        <f>ROUND(Eigenmischungen!TCY46,1)</f>
        <v>0</v>
      </c>
      <c r="TCO42" s="536">
        <f>ROUND(Eigenmischungen!TCZ46,1)</f>
        <v>0</v>
      </c>
      <c r="TCP42" s="536">
        <f>ROUND(Eigenmischungen!TDA46,1)</f>
        <v>0</v>
      </c>
      <c r="TCQ42" s="536">
        <f>ROUND(Eigenmischungen!TDB46,1)</f>
        <v>0</v>
      </c>
      <c r="TCR42" s="536">
        <f>ROUND(Eigenmischungen!TDC46,1)</f>
        <v>0</v>
      </c>
      <c r="TCS42" s="536">
        <f>ROUND(Eigenmischungen!TDD46,1)</f>
        <v>0</v>
      </c>
      <c r="TCT42" s="536">
        <f>ROUND(Eigenmischungen!TDE46,1)</f>
        <v>0</v>
      </c>
      <c r="TCU42" s="536">
        <f>ROUND(Eigenmischungen!TDF46,1)</f>
        <v>0</v>
      </c>
      <c r="TCV42" s="536">
        <f>ROUND(Eigenmischungen!TDG46,1)</f>
        <v>0</v>
      </c>
      <c r="TCW42" s="536">
        <f>ROUND(Eigenmischungen!TDH46,1)</f>
        <v>0</v>
      </c>
      <c r="TCX42" s="536">
        <f>ROUND(Eigenmischungen!TDI46,1)</f>
        <v>0</v>
      </c>
      <c r="TCY42" s="536">
        <f>ROUND(Eigenmischungen!TDJ46,1)</f>
        <v>0</v>
      </c>
      <c r="TCZ42" s="536">
        <f>ROUND(Eigenmischungen!TDK46,1)</f>
        <v>0</v>
      </c>
      <c r="TDA42" s="536">
        <f>ROUND(Eigenmischungen!TDL46,1)</f>
        <v>0</v>
      </c>
      <c r="TDB42" s="536">
        <f>ROUND(Eigenmischungen!TDM46,1)</f>
        <v>0</v>
      </c>
      <c r="TDC42" s="536">
        <f>ROUND(Eigenmischungen!TDN46,1)</f>
        <v>0</v>
      </c>
      <c r="TDD42" s="536">
        <f>ROUND(Eigenmischungen!TDO46,1)</f>
        <v>0</v>
      </c>
      <c r="TDE42" s="536">
        <f>ROUND(Eigenmischungen!TDP46,1)</f>
        <v>0</v>
      </c>
      <c r="TDF42" s="536">
        <f>ROUND(Eigenmischungen!TDQ46,1)</f>
        <v>0</v>
      </c>
      <c r="TDG42" s="536">
        <f>ROUND(Eigenmischungen!TDR46,1)</f>
        <v>0</v>
      </c>
      <c r="TDH42" s="536">
        <f>ROUND(Eigenmischungen!TDS46,1)</f>
        <v>0</v>
      </c>
      <c r="TDI42" s="536">
        <f>ROUND(Eigenmischungen!TDT46,1)</f>
        <v>0</v>
      </c>
      <c r="TDJ42" s="536">
        <f>ROUND(Eigenmischungen!TDU46,1)</f>
        <v>0</v>
      </c>
      <c r="TDK42" s="536">
        <f>ROUND(Eigenmischungen!TDV46,1)</f>
        <v>0</v>
      </c>
      <c r="TDL42" s="536">
        <f>ROUND(Eigenmischungen!TDW46,1)</f>
        <v>0</v>
      </c>
      <c r="TDM42" s="536">
        <f>ROUND(Eigenmischungen!TDX46,1)</f>
        <v>0</v>
      </c>
      <c r="TDN42" s="536">
        <f>ROUND(Eigenmischungen!TDY46,1)</f>
        <v>0</v>
      </c>
      <c r="TDO42" s="536">
        <f>ROUND(Eigenmischungen!TDZ46,1)</f>
        <v>0</v>
      </c>
      <c r="TDP42" s="536">
        <f>ROUND(Eigenmischungen!TEA46,1)</f>
        <v>0</v>
      </c>
      <c r="TDQ42" s="536">
        <f>ROUND(Eigenmischungen!TEB46,1)</f>
        <v>0</v>
      </c>
      <c r="TDR42" s="536">
        <f>ROUND(Eigenmischungen!TEC46,1)</f>
        <v>0</v>
      </c>
      <c r="TDS42" s="536">
        <f>ROUND(Eigenmischungen!TED46,1)</f>
        <v>0</v>
      </c>
      <c r="TDT42" s="536">
        <f>ROUND(Eigenmischungen!TEE46,1)</f>
        <v>0</v>
      </c>
      <c r="TDU42" s="536">
        <f>ROUND(Eigenmischungen!TEF46,1)</f>
        <v>0</v>
      </c>
      <c r="TDV42" s="536">
        <f>ROUND(Eigenmischungen!TEG46,1)</f>
        <v>0</v>
      </c>
      <c r="TDW42" s="536">
        <f>ROUND(Eigenmischungen!TEH46,1)</f>
        <v>0</v>
      </c>
      <c r="TDX42" s="536">
        <f>ROUND(Eigenmischungen!TEI46,1)</f>
        <v>0</v>
      </c>
      <c r="TDY42" s="536">
        <f>ROUND(Eigenmischungen!TEJ46,1)</f>
        <v>0</v>
      </c>
      <c r="TDZ42" s="536">
        <f>ROUND(Eigenmischungen!TEK46,1)</f>
        <v>0</v>
      </c>
      <c r="TEA42" s="536">
        <f>ROUND(Eigenmischungen!TEL46,1)</f>
        <v>0</v>
      </c>
      <c r="TEB42" s="536">
        <f>ROUND(Eigenmischungen!TEM46,1)</f>
        <v>0</v>
      </c>
      <c r="TEC42" s="536">
        <f>ROUND(Eigenmischungen!TEN46,1)</f>
        <v>0</v>
      </c>
      <c r="TED42" s="536">
        <f>ROUND(Eigenmischungen!TEO46,1)</f>
        <v>0</v>
      </c>
      <c r="TEE42" s="536">
        <f>ROUND(Eigenmischungen!TEP46,1)</f>
        <v>0</v>
      </c>
      <c r="TEF42" s="536">
        <f>ROUND(Eigenmischungen!TEQ46,1)</f>
        <v>0</v>
      </c>
      <c r="TEG42" s="536">
        <f>ROUND(Eigenmischungen!TER46,1)</f>
        <v>0</v>
      </c>
      <c r="TEH42" s="536">
        <f>ROUND(Eigenmischungen!TES46,1)</f>
        <v>0</v>
      </c>
      <c r="TEI42" s="536">
        <f>ROUND(Eigenmischungen!TET46,1)</f>
        <v>0</v>
      </c>
      <c r="TEJ42" s="536">
        <f>ROUND(Eigenmischungen!TEU46,1)</f>
        <v>0</v>
      </c>
      <c r="TEK42" s="536">
        <f>ROUND(Eigenmischungen!TEV46,1)</f>
        <v>0</v>
      </c>
      <c r="TEL42" s="536">
        <f>ROUND(Eigenmischungen!TEW46,1)</f>
        <v>0</v>
      </c>
      <c r="TEM42" s="536">
        <f>ROUND(Eigenmischungen!TEX46,1)</f>
        <v>0</v>
      </c>
      <c r="TEN42" s="536">
        <f>ROUND(Eigenmischungen!TEY46,1)</f>
        <v>0</v>
      </c>
      <c r="TEO42" s="536">
        <f>ROUND(Eigenmischungen!TEZ46,1)</f>
        <v>0</v>
      </c>
      <c r="TEP42" s="536">
        <f>ROUND(Eigenmischungen!TFA46,1)</f>
        <v>0</v>
      </c>
      <c r="TEQ42" s="536">
        <f>ROUND(Eigenmischungen!TFB46,1)</f>
        <v>0</v>
      </c>
      <c r="TER42" s="536">
        <f>ROUND(Eigenmischungen!TFC46,1)</f>
        <v>0</v>
      </c>
      <c r="TES42" s="536">
        <f>ROUND(Eigenmischungen!TFD46,1)</f>
        <v>0</v>
      </c>
      <c r="TET42" s="536">
        <f>ROUND(Eigenmischungen!TFE46,1)</f>
        <v>0</v>
      </c>
      <c r="TEU42" s="536">
        <f>ROUND(Eigenmischungen!TFF46,1)</f>
        <v>0</v>
      </c>
      <c r="TEV42" s="536">
        <f>ROUND(Eigenmischungen!TFG46,1)</f>
        <v>0</v>
      </c>
      <c r="TEW42" s="536">
        <f>ROUND(Eigenmischungen!TFH46,1)</f>
        <v>0</v>
      </c>
      <c r="TEX42" s="536">
        <f>ROUND(Eigenmischungen!TFI46,1)</f>
        <v>0</v>
      </c>
      <c r="TEY42" s="536">
        <f>ROUND(Eigenmischungen!TFJ46,1)</f>
        <v>0</v>
      </c>
      <c r="TEZ42" s="536">
        <f>ROUND(Eigenmischungen!TFK46,1)</f>
        <v>0</v>
      </c>
      <c r="TFA42" s="536">
        <f>ROUND(Eigenmischungen!TFL46,1)</f>
        <v>0</v>
      </c>
      <c r="TFB42" s="536">
        <f>ROUND(Eigenmischungen!TFM46,1)</f>
        <v>0</v>
      </c>
      <c r="TFC42" s="536">
        <f>ROUND(Eigenmischungen!TFN46,1)</f>
        <v>0</v>
      </c>
      <c r="TFD42" s="536">
        <f>ROUND(Eigenmischungen!TFO46,1)</f>
        <v>0</v>
      </c>
      <c r="TFE42" s="536">
        <f>ROUND(Eigenmischungen!TFP46,1)</f>
        <v>0</v>
      </c>
      <c r="TFF42" s="536">
        <f>ROUND(Eigenmischungen!TFQ46,1)</f>
        <v>0</v>
      </c>
      <c r="TFG42" s="536">
        <f>ROUND(Eigenmischungen!TFR46,1)</f>
        <v>0</v>
      </c>
      <c r="TFH42" s="536">
        <f>ROUND(Eigenmischungen!TFS46,1)</f>
        <v>0</v>
      </c>
      <c r="TFI42" s="536">
        <f>ROUND(Eigenmischungen!TFT46,1)</f>
        <v>0</v>
      </c>
      <c r="TFJ42" s="536">
        <f>ROUND(Eigenmischungen!TFU46,1)</f>
        <v>0</v>
      </c>
      <c r="TFK42" s="536">
        <f>ROUND(Eigenmischungen!TFV46,1)</f>
        <v>0</v>
      </c>
      <c r="TFL42" s="536">
        <f>ROUND(Eigenmischungen!TFW46,1)</f>
        <v>0</v>
      </c>
      <c r="TFM42" s="536">
        <f>ROUND(Eigenmischungen!TFX46,1)</f>
        <v>0</v>
      </c>
      <c r="TFN42" s="536">
        <f>ROUND(Eigenmischungen!TFY46,1)</f>
        <v>0</v>
      </c>
      <c r="TFO42" s="536">
        <f>ROUND(Eigenmischungen!TFZ46,1)</f>
        <v>0</v>
      </c>
      <c r="TFP42" s="536">
        <f>ROUND(Eigenmischungen!TGA46,1)</f>
        <v>0</v>
      </c>
      <c r="TFQ42" s="536">
        <f>ROUND(Eigenmischungen!TGB46,1)</f>
        <v>0</v>
      </c>
      <c r="TFR42" s="536">
        <f>ROUND(Eigenmischungen!TGC46,1)</f>
        <v>0</v>
      </c>
      <c r="TFS42" s="536">
        <f>ROUND(Eigenmischungen!TGD46,1)</f>
        <v>0</v>
      </c>
      <c r="TFT42" s="536">
        <f>ROUND(Eigenmischungen!TGE46,1)</f>
        <v>0</v>
      </c>
      <c r="TFU42" s="536">
        <f>ROUND(Eigenmischungen!TGF46,1)</f>
        <v>0</v>
      </c>
      <c r="TFV42" s="536">
        <f>ROUND(Eigenmischungen!TGG46,1)</f>
        <v>0</v>
      </c>
      <c r="TFW42" s="536">
        <f>ROUND(Eigenmischungen!TGH46,1)</f>
        <v>0</v>
      </c>
      <c r="TFX42" s="536">
        <f>ROUND(Eigenmischungen!TGI46,1)</f>
        <v>0</v>
      </c>
      <c r="TFY42" s="536">
        <f>ROUND(Eigenmischungen!TGJ46,1)</f>
        <v>0</v>
      </c>
      <c r="TFZ42" s="536">
        <f>ROUND(Eigenmischungen!TGK46,1)</f>
        <v>0</v>
      </c>
      <c r="TGA42" s="536">
        <f>ROUND(Eigenmischungen!TGL46,1)</f>
        <v>0</v>
      </c>
      <c r="TGB42" s="536">
        <f>ROUND(Eigenmischungen!TGM46,1)</f>
        <v>0</v>
      </c>
      <c r="TGC42" s="536">
        <f>ROUND(Eigenmischungen!TGN46,1)</f>
        <v>0</v>
      </c>
      <c r="TGD42" s="536">
        <f>ROUND(Eigenmischungen!TGO46,1)</f>
        <v>0</v>
      </c>
      <c r="TGE42" s="536">
        <f>ROUND(Eigenmischungen!TGP46,1)</f>
        <v>0</v>
      </c>
      <c r="TGF42" s="536">
        <f>ROUND(Eigenmischungen!TGQ46,1)</f>
        <v>0</v>
      </c>
      <c r="TGG42" s="536">
        <f>ROUND(Eigenmischungen!TGR46,1)</f>
        <v>0</v>
      </c>
      <c r="TGH42" s="536">
        <f>ROUND(Eigenmischungen!TGS46,1)</f>
        <v>0</v>
      </c>
      <c r="TGI42" s="536">
        <f>ROUND(Eigenmischungen!TGT46,1)</f>
        <v>0</v>
      </c>
      <c r="TGJ42" s="536">
        <f>ROUND(Eigenmischungen!TGU46,1)</f>
        <v>0</v>
      </c>
      <c r="TGK42" s="536">
        <f>ROUND(Eigenmischungen!TGV46,1)</f>
        <v>0</v>
      </c>
      <c r="TGL42" s="536">
        <f>ROUND(Eigenmischungen!TGW46,1)</f>
        <v>0</v>
      </c>
      <c r="TGM42" s="536">
        <f>ROUND(Eigenmischungen!TGX46,1)</f>
        <v>0</v>
      </c>
      <c r="TGN42" s="536">
        <f>ROUND(Eigenmischungen!TGY46,1)</f>
        <v>0</v>
      </c>
      <c r="TGO42" s="536">
        <f>ROUND(Eigenmischungen!TGZ46,1)</f>
        <v>0</v>
      </c>
      <c r="TGP42" s="536">
        <f>ROUND(Eigenmischungen!THA46,1)</f>
        <v>0</v>
      </c>
      <c r="TGQ42" s="536">
        <f>ROUND(Eigenmischungen!THB46,1)</f>
        <v>0</v>
      </c>
      <c r="TGR42" s="536">
        <f>ROUND(Eigenmischungen!THC46,1)</f>
        <v>0</v>
      </c>
      <c r="TGS42" s="536">
        <f>ROUND(Eigenmischungen!THD46,1)</f>
        <v>0</v>
      </c>
      <c r="TGT42" s="536">
        <f>ROUND(Eigenmischungen!THE46,1)</f>
        <v>0</v>
      </c>
      <c r="TGU42" s="536">
        <f>ROUND(Eigenmischungen!THF46,1)</f>
        <v>0</v>
      </c>
      <c r="TGV42" s="536">
        <f>ROUND(Eigenmischungen!THG46,1)</f>
        <v>0</v>
      </c>
      <c r="TGW42" s="536">
        <f>ROUND(Eigenmischungen!THH46,1)</f>
        <v>0</v>
      </c>
      <c r="TGX42" s="536">
        <f>ROUND(Eigenmischungen!THI46,1)</f>
        <v>0</v>
      </c>
      <c r="TGY42" s="536">
        <f>ROUND(Eigenmischungen!THJ46,1)</f>
        <v>0</v>
      </c>
      <c r="TGZ42" s="536">
        <f>ROUND(Eigenmischungen!THK46,1)</f>
        <v>0</v>
      </c>
      <c r="THA42" s="536">
        <f>ROUND(Eigenmischungen!THL46,1)</f>
        <v>0</v>
      </c>
      <c r="THB42" s="536">
        <f>ROUND(Eigenmischungen!THM46,1)</f>
        <v>0</v>
      </c>
      <c r="THC42" s="536">
        <f>ROUND(Eigenmischungen!THN46,1)</f>
        <v>0</v>
      </c>
      <c r="THD42" s="536">
        <f>ROUND(Eigenmischungen!THO46,1)</f>
        <v>0</v>
      </c>
      <c r="THE42" s="536">
        <f>ROUND(Eigenmischungen!THP46,1)</f>
        <v>0</v>
      </c>
      <c r="THF42" s="536">
        <f>ROUND(Eigenmischungen!THQ46,1)</f>
        <v>0</v>
      </c>
      <c r="THG42" s="536">
        <f>ROUND(Eigenmischungen!THR46,1)</f>
        <v>0</v>
      </c>
      <c r="THH42" s="536">
        <f>ROUND(Eigenmischungen!THS46,1)</f>
        <v>0</v>
      </c>
      <c r="THI42" s="536">
        <f>ROUND(Eigenmischungen!THT46,1)</f>
        <v>0</v>
      </c>
      <c r="THJ42" s="536">
        <f>ROUND(Eigenmischungen!THU46,1)</f>
        <v>0</v>
      </c>
      <c r="THK42" s="536">
        <f>ROUND(Eigenmischungen!THV46,1)</f>
        <v>0</v>
      </c>
      <c r="THL42" s="536">
        <f>ROUND(Eigenmischungen!THW46,1)</f>
        <v>0</v>
      </c>
      <c r="THM42" s="536">
        <f>ROUND(Eigenmischungen!THX46,1)</f>
        <v>0</v>
      </c>
      <c r="THN42" s="536">
        <f>ROUND(Eigenmischungen!THY46,1)</f>
        <v>0</v>
      </c>
      <c r="THO42" s="536">
        <f>ROUND(Eigenmischungen!THZ46,1)</f>
        <v>0</v>
      </c>
      <c r="THP42" s="536">
        <f>ROUND(Eigenmischungen!TIA46,1)</f>
        <v>0</v>
      </c>
      <c r="THQ42" s="536">
        <f>ROUND(Eigenmischungen!TIB46,1)</f>
        <v>0</v>
      </c>
      <c r="THR42" s="536">
        <f>ROUND(Eigenmischungen!TIC46,1)</f>
        <v>0</v>
      </c>
      <c r="THS42" s="536">
        <f>ROUND(Eigenmischungen!TID46,1)</f>
        <v>0</v>
      </c>
      <c r="THT42" s="536">
        <f>ROUND(Eigenmischungen!TIE46,1)</f>
        <v>0</v>
      </c>
      <c r="THU42" s="536">
        <f>ROUND(Eigenmischungen!TIF46,1)</f>
        <v>0</v>
      </c>
      <c r="THV42" s="536">
        <f>ROUND(Eigenmischungen!TIG46,1)</f>
        <v>0</v>
      </c>
      <c r="THW42" s="536">
        <f>ROUND(Eigenmischungen!TIH46,1)</f>
        <v>0</v>
      </c>
      <c r="THX42" s="536">
        <f>ROUND(Eigenmischungen!TII46,1)</f>
        <v>0</v>
      </c>
      <c r="THY42" s="536">
        <f>ROUND(Eigenmischungen!TIJ46,1)</f>
        <v>0</v>
      </c>
      <c r="THZ42" s="536">
        <f>ROUND(Eigenmischungen!TIK46,1)</f>
        <v>0</v>
      </c>
      <c r="TIA42" s="536">
        <f>ROUND(Eigenmischungen!TIL46,1)</f>
        <v>0</v>
      </c>
      <c r="TIB42" s="536">
        <f>ROUND(Eigenmischungen!TIM46,1)</f>
        <v>0</v>
      </c>
      <c r="TIC42" s="536">
        <f>ROUND(Eigenmischungen!TIN46,1)</f>
        <v>0</v>
      </c>
      <c r="TID42" s="536">
        <f>ROUND(Eigenmischungen!TIO46,1)</f>
        <v>0</v>
      </c>
      <c r="TIE42" s="536">
        <f>ROUND(Eigenmischungen!TIP46,1)</f>
        <v>0</v>
      </c>
      <c r="TIF42" s="536">
        <f>ROUND(Eigenmischungen!TIQ46,1)</f>
        <v>0</v>
      </c>
      <c r="TIG42" s="536">
        <f>ROUND(Eigenmischungen!TIR46,1)</f>
        <v>0</v>
      </c>
      <c r="TIH42" s="536">
        <f>ROUND(Eigenmischungen!TIS46,1)</f>
        <v>0</v>
      </c>
      <c r="TII42" s="536">
        <f>ROUND(Eigenmischungen!TIT46,1)</f>
        <v>0</v>
      </c>
      <c r="TIJ42" s="536">
        <f>ROUND(Eigenmischungen!TIU46,1)</f>
        <v>0</v>
      </c>
      <c r="TIK42" s="536">
        <f>ROUND(Eigenmischungen!TIV46,1)</f>
        <v>0</v>
      </c>
      <c r="TIL42" s="536">
        <f>ROUND(Eigenmischungen!TIW46,1)</f>
        <v>0</v>
      </c>
      <c r="TIM42" s="536">
        <f>ROUND(Eigenmischungen!TIX46,1)</f>
        <v>0</v>
      </c>
      <c r="TIN42" s="536">
        <f>ROUND(Eigenmischungen!TIY46,1)</f>
        <v>0</v>
      </c>
      <c r="TIO42" s="536">
        <f>ROUND(Eigenmischungen!TIZ46,1)</f>
        <v>0</v>
      </c>
      <c r="TIP42" s="536">
        <f>ROUND(Eigenmischungen!TJA46,1)</f>
        <v>0</v>
      </c>
      <c r="TIQ42" s="536">
        <f>ROUND(Eigenmischungen!TJB46,1)</f>
        <v>0</v>
      </c>
      <c r="TIR42" s="536">
        <f>ROUND(Eigenmischungen!TJC46,1)</f>
        <v>0</v>
      </c>
      <c r="TIS42" s="536">
        <f>ROUND(Eigenmischungen!TJD46,1)</f>
        <v>0</v>
      </c>
      <c r="TIT42" s="536">
        <f>ROUND(Eigenmischungen!TJE46,1)</f>
        <v>0</v>
      </c>
      <c r="TIU42" s="536">
        <f>ROUND(Eigenmischungen!TJF46,1)</f>
        <v>0</v>
      </c>
      <c r="TIV42" s="536">
        <f>ROUND(Eigenmischungen!TJG46,1)</f>
        <v>0</v>
      </c>
      <c r="TIW42" s="536">
        <f>ROUND(Eigenmischungen!TJH46,1)</f>
        <v>0</v>
      </c>
      <c r="TIX42" s="536">
        <f>ROUND(Eigenmischungen!TJI46,1)</f>
        <v>0</v>
      </c>
      <c r="TIY42" s="536">
        <f>ROUND(Eigenmischungen!TJJ46,1)</f>
        <v>0</v>
      </c>
      <c r="TIZ42" s="536">
        <f>ROUND(Eigenmischungen!TJK46,1)</f>
        <v>0</v>
      </c>
      <c r="TJA42" s="536">
        <f>ROUND(Eigenmischungen!TJL46,1)</f>
        <v>0</v>
      </c>
      <c r="TJB42" s="536">
        <f>ROUND(Eigenmischungen!TJM46,1)</f>
        <v>0</v>
      </c>
      <c r="TJC42" s="536">
        <f>ROUND(Eigenmischungen!TJN46,1)</f>
        <v>0</v>
      </c>
      <c r="TJD42" s="536">
        <f>ROUND(Eigenmischungen!TJO46,1)</f>
        <v>0</v>
      </c>
      <c r="TJE42" s="536">
        <f>ROUND(Eigenmischungen!TJP46,1)</f>
        <v>0</v>
      </c>
      <c r="TJF42" s="536">
        <f>ROUND(Eigenmischungen!TJQ46,1)</f>
        <v>0</v>
      </c>
      <c r="TJG42" s="536">
        <f>ROUND(Eigenmischungen!TJR46,1)</f>
        <v>0</v>
      </c>
      <c r="TJH42" s="536">
        <f>ROUND(Eigenmischungen!TJS46,1)</f>
        <v>0</v>
      </c>
      <c r="TJI42" s="536">
        <f>ROUND(Eigenmischungen!TJT46,1)</f>
        <v>0</v>
      </c>
      <c r="TJJ42" s="536">
        <f>ROUND(Eigenmischungen!TJU46,1)</f>
        <v>0</v>
      </c>
      <c r="TJK42" s="536">
        <f>ROUND(Eigenmischungen!TJV46,1)</f>
        <v>0</v>
      </c>
      <c r="TJL42" s="536">
        <f>ROUND(Eigenmischungen!TJW46,1)</f>
        <v>0</v>
      </c>
      <c r="TJM42" s="536">
        <f>ROUND(Eigenmischungen!TJX46,1)</f>
        <v>0</v>
      </c>
      <c r="TJN42" s="536">
        <f>ROUND(Eigenmischungen!TJY46,1)</f>
        <v>0</v>
      </c>
      <c r="TJO42" s="536">
        <f>ROUND(Eigenmischungen!TJZ46,1)</f>
        <v>0</v>
      </c>
      <c r="TJP42" s="536">
        <f>ROUND(Eigenmischungen!TKA46,1)</f>
        <v>0</v>
      </c>
      <c r="TJQ42" s="536">
        <f>ROUND(Eigenmischungen!TKB46,1)</f>
        <v>0</v>
      </c>
      <c r="TJR42" s="536">
        <f>ROUND(Eigenmischungen!TKC46,1)</f>
        <v>0</v>
      </c>
      <c r="TJS42" s="536">
        <f>ROUND(Eigenmischungen!TKD46,1)</f>
        <v>0</v>
      </c>
      <c r="TJT42" s="536">
        <f>ROUND(Eigenmischungen!TKE46,1)</f>
        <v>0</v>
      </c>
      <c r="TJU42" s="536">
        <f>ROUND(Eigenmischungen!TKF46,1)</f>
        <v>0</v>
      </c>
      <c r="TJV42" s="536">
        <f>ROUND(Eigenmischungen!TKG46,1)</f>
        <v>0</v>
      </c>
      <c r="TJW42" s="536">
        <f>ROUND(Eigenmischungen!TKH46,1)</f>
        <v>0</v>
      </c>
      <c r="TJX42" s="536">
        <f>ROUND(Eigenmischungen!TKI46,1)</f>
        <v>0</v>
      </c>
      <c r="TJY42" s="536">
        <f>ROUND(Eigenmischungen!TKJ46,1)</f>
        <v>0</v>
      </c>
      <c r="TJZ42" s="536">
        <f>ROUND(Eigenmischungen!TKK46,1)</f>
        <v>0</v>
      </c>
      <c r="TKA42" s="536">
        <f>ROUND(Eigenmischungen!TKL46,1)</f>
        <v>0</v>
      </c>
      <c r="TKB42" s="536">
        <f>ROUND(Eigenmischungen!TKM46,1)</f>
        <v>0</v>
      </c>
      <c r="TKC42" s="536">
        <f>ROUND(Eigenmischungen!TKN46,1)</f>
        <v>0</v>
      </c>
      <c r="TKD42" s="536">
        <f>ROUND(Eigenmischungen!TKO46,1)</f>
        <v>0</v>
      </c>
      <c r="TKE42" s="536">
        <f>ROUND(Eigenmischungen!TKP46,1)</f>
        <v>0</v>
      </c>
      <c r="TKF42" s="536">
        <f>ROUND(Eigenmischungen!TKQ46,1)</f>
        <v>0</v>
      </c>
      <c r="TKG42" s="536">
        <f>ROUND(Eigenmischungen!TKR46,1)</f>
        <v>0</v>
      </c>
      <c r="TKH42" s="536">
        <f>ROUND(Eigenmischungen!TKS46,1)</f>
        <v>0</v>
      </c>
      <c r="TKI42" s="536">
        <f>ROUND(Eigenmischungen!TKT46,1)</f>
        <v>0</v>
      </c>
      <c r="TKJ42" s="536">
        <f>ROUND(Eigenmischungen!TKU46,1)</f>
        <v>0</v>
      </c>
      <c r="TKK42" s="536">
        <f>ROUND(Eigenmischungen!TKV46,1)</f>
        <v>0</v>
      </c>
      <c r="TKL42" s="536">
        <f>ROUND(Eigenmischungen!TKW46,1)</f>
        <v>0</v>
      </c>
      <c r="TKM42" s="536">
        <f>ROUND(Eigenmischungen!TKX46,1)</f>
        <v>0</v>
      </c>
      <c r="TKN42" s="536">
        <f>ROUND(Eigenmischungen!TKY46,1)</f>
        <v>0</v>
      </c>
      <c r="TKO42" s="536">
        <f>ROUND(Eigenmischungen!TKZ46,1)</f>
        <v>0</v>
      </c>
      <c r="TKP42" s="536">
        <f>ROUND(Eigenmischungen!TLA46,1)</f>
        <v>0</v>
      </c>
      <c r="TKQ42" s="536">
        <f>ROUND(Eigenmischungen!TLB46,1)</f>
        <v>0</v>
      </c>
      <c r="TKR42" s="536">
        <f>ROUND(Eigenmischungen!TLC46,1)</f>
        <v>0</v>
      </c>
      <c r="TKS42" s="536">
        <f>ROUND(Eigenmischungen!TLD46,1)</f>
        <v>0</v>
      </c>
      <c r="TKT42" s="536">
        <f>ROUND(Eigenmischungen!TLE46,1)</f>
        <v>0</v>
      </c>
      <c r="TKU42" s="536">
        <f>ROUND(Eigenmischungen!TLF46,1)</f>
        <v>0</v>
      </c>
      <c r="TKV42" s="536">
        <f>ROUND(Eigenmischungen!TLG46,1)</f>
        <v>0</v>
      </c>
      <c r="TKW42" s="536">
        <f>ROUND(Eigenmischungen!TLH46,1)</f>
        <v>0</v>
      </c>
      <c r="TKX42" s="536">
        <f>ROUND(Eigenmischungen!TLI46,1)</f>
        <v>0</v>
      </c>
      <c r="TKY42" s="536">
        <f>ROUND(Eigenmischungen!TLJ46,1)</f>
        <v>0</v>
      </c>
      <c r="TKZ42" s="536">
        <f>ROUND(Eigenmischungen!TLK46,1)</f>
        <v>0</v>
      </c>
      <c r="TLA42" s="536">
        <f>ROUND(Eigenmischungen!TLL46,1)</f>
        <v>0</v>
      </c>
      <c r="TLB42" s="536">
        <f>ROUND(Eigenmischungen!TLM46,1)</f>
        <v>0</v>
      </c>
      <c r="TLC42" s="536">
        <f>ROUND(Eigenmischungen!TLN46,1)</f>
        <v>0</v>
      </c>
      <c r="TLD42" s="536">
        <f>ROUND(Eigenmischungen!TLO46,1)</f>
        <v>0</v>
      </c>
      <c r="TLE42" s="536">
        <f>ROUND(Eigenmischungen!TLP46,1)</f>
        <v>0</v>
      </c>
      <c r="TLF42" s="536">
        <f>ROUND(Eigenmischungen!TLQ46,1)</f>
        <v>0</v>
      </c>
      <c r="TLG42" s="536">
        <f>ROUND(Eigenmischungen!TLR46,1)</f>
        <v>0</v>
      </c>
      <c r="TLH42" s="536">
        <f>ROUND(Eigenmischungen!TLS46,1)</f>
        <v>0</v>
      </c>
      <c r="TLI42" s="536">
        <f>ROUND(Eigenmischungen!TLT46,1)</f>
        <v>0</v>
      </c>
      <c r="TLJ42" s="536">
        <f>ROUND(Eigenmischungen!TLU46,1)</f>
        <v>0</v>
      </c>
      <c r="TLK42" s="536">
        <f>ROUND(Eigenmischungen!TLV46,1)</f>
        <v>0</v>
      </c>
      <c r="TLL42" s="536">
        <f>ROUND(Eigenmischungen!TLW46,1)</f>
        <v>0</v>
      </c>
      <c r="TLM42" s="536">
        <f>ROUND(Eigenmischungen!TLX46,1)</f>
        <v>0</v>
      </c>
      <c r="TLN42" s="536">
        <f>ROUND(Eigenmischungen!TLY46,1)</f>
        <v>0</v>
      </c>
      <c r="TLO42" s="536">
        <f>ROUND(Eigenmischungen!TLZ46,1)</f>
        <v>0</v>
      </c>
      <c r="TLP42" s="536">
        <f>ROUND(Eigenmischungen!TMA46,1)</f>
        <v>0</v>
      </c>
      <c r="TLQ42" s="536">
        <f>ROUND(Eigenmischungen!TMB46,1)</f>
        <v>0</v>
      </c>
      <c r="TLR42" s="536">
        <f>ROUND(Eigenmischungen!TMC46,1)</f>
        <v>0</v>
      </c>
      <c r="TLS42" s="536">
        <f>ROUND(Eigenmischungen!TMD46,1)</f>
        <v>0</v>
      </c>
      <c r="TLT42" s="536">
        <f>ROUND(Eigenmischungen!TME46,1)</f>
        <v>0</v>
      </c>
      <c r="TLU42" s="536">
        <f>ROUND(Eigenmischungen!TMF46,1)</f>
        <v>0</v>
      </c>
      <c r="TLV42" s="536">
        <f>ROUND(Eigenmischungen!TMG46,1)</f>
        <v>0</v>
      </c>
      <c r="TLW42" s="536">
        <f>ROUND(Eigenmischungen!TMH46,1)</f>
        <v>0</v>
      </c>
      <c r="TLX42" s="536">
        <f>ROUND(Eigenmischungen!TMI46,1)</f>
        <v>0</v>
      </c>
      <c r="TLY42" s="536">
        <f>ROUND(Eigenmischungen!TMJ46,1)</f>
        <v>0</v>
      </c>
      <c r="TLZ42" s="536">
        <f>ROUND(Eigenmischungen!TMK46,1)</f>
        <v>0</v>
      </c>
      <c r="TMA42" s="536">
        <f>ROUND(Eigenmischungen!TML46,1)</f>
        <v>0</v>
      </c>
      <c r="TMB42" s="536">
        <f>ROUND(Eigenmischungen!TMM46,1)</f>
        <v>0</v>
      </c>
      <c r="TMC42" s="536">
        <f>ROUND(Eigenmischungen!TMN46,1)</f>
        <v>0</v>
      </c>
      <c r="TMD42" s="536">
        <f>ROUND(Eigenmischungen!TMO46,1)</f>
        <v>0</v>
      </c>
      <c r="TME42" s="536">
        <f>ROUND(Eigenmischungen!TMP46,1)</f>
        <v>0</v>
      </c>
      <c r="TMF42" s="536">
        <f>ROUND(Eigenmischungen!TMQ46,1)</f>
        <v>0</v>
      </c>
      <c r="TMG42" s="536">
        <f>ROUND(Eigenmischungen!TMR46,1)</f>
        <v>0</v>
      </c>
      <c r="TMH42" s="536">
        <f>ROUND(Eigenmischungen!TMS46,1)</f>
        <v>0</v>
      </c>
      <c r="TMI42" s="536">
        <f>ROUND(Eigenmischungen!TMT46,1)</f>
        <v>0</v>
      </c>
      <c r="TMJ42" s="536">
        <f>ROUND(Eigenmischungen!TMU46,1)</f>
        <v>0</v>
      </c>
      <c r="TMK42" s="536">
        <f>ROUND(Eigenmischungen!TMV46,1)</f>
        <v>0</v>
      </c>
      <c r="TML42" s="536">
        <f>ROUND(Eigenmischungen!TMW46,1)</f>
        <v>0</v>
      </c>
      <c r="TMM42" s="536">
        <f>ROUND(Eigenmischungen!TMX46,1)</f>
        <v>0</v>
      </c>
      <c r="TMN42" s="536">
        <f>ROUND(Eigenmischungen!TMY46,1)</f>
        <v>0</v>
      </c>
      <c r="TMO42" s="536">
        <f>ROUND(Eigenmischungen!TMZ46,1)</f>
        <v>0</v>
      </c>
      <c r="TMP42" s="536">
        <f>ROUND(Eigenmischungen!TNA46,1)</f>
        <v>0</v>
      </c>
      <c r="TMQ42" s="536">
        <f>ROUND(Eigenmischungen!TNB46,1)</f>
        <v>0</v>
      </c>
      <c r="TMR42" s="536">
        <f>ROUND(Eigenmischungen!TNC46,1)</f>
        <v>0</v>
      </c>
      <c r="TMS42" s="536">
        <f>ROUND(Eigenmischungen!TND46,1)</f>
        <v>0</v>
      </c>
      <c r="TMT42" s="536">
        <f>ROUND(Eigenmischungen!TNE46,1)</f>
        <v>0</v>
      </c>
      <c r="TMU42" s="536">
        <f>ROUND(Eigenmischungen!TNF46,1)</f>
        <v>0</v>
      </c>
      <c r="TMV42" s="536">
        <f>ROUND(Eigenmischungen!TNG46,1)</f>
        <v>0</v>
      </c>
      <c r="TMW42" s="536">
        <f>ROUND(Eigenmischungen!TNH46,1)</f>
        <v>0</v>
      </c>
      <c r="TMX42" s="536">
        <f>ROUND(Eigenmischungen!TNI46,1)</f>
        <v>0</v>
      </c>
      <c r="TMY42" s="536">
        <f>ROUND(Eigenmischungen!TNJ46,1)</f>
        <v>0</v>
      </c>
      <c r="TMZ42" s="536">
        <f>ROUND(Eigenmischungen!TNK46,1)</f>
        <v>0</v>
      </c>
      <c r="TNA42" s="536">
        <f>ROUND(Eigenmischungen!TNL46,1)</f>
        <v>0</v>
      </c>
      <c r="TNB42" s="536">
        <f>ROUND(Eigenmischungen!TNM46,1)</f>
        <v>0</v>
      </c>
      <c r="TNC42" s="536">
        <f>ROUND(Eigenmischungen!TNN46,1)</f>
        <v>0</v>
      </c>
      <c r="TND42" s="536">
        <f>ROUND(Eigenmischungen!TNO46,1)</f>
        <v>0</v>
      </c>
      <c r="TNE42" s="536">
        <f>ROUND(Eigenmischungen!TNP46,1)</f>
        <v>0</v>
      </c>
      <c r="TNF42" s="536">
        <f>ROUND(Eigenmischungen!TNQ46,1)</f>
        <v>0</v>
      </c>
      <c r="TNG42" s="536">
        <f>ROUND(Eigenmischungen!TNR46,1)</f>
        <v>0</v>
      </c>
      <c r="TNH42" s="536">
        <f>ROUND(Eigenmischungen!TNS46,1)</f>
        <v>0</v>
      </c>
      <c r="TNI42" s="536">
        <f>ROUND(Eigenmischungen!TNT46,1)</f>
        <v>0</v>
      </c>
      <c r="TNJ42" s="536">
        <f>ROUND(Eigenmischungen!TNU46,1)</f>
        <v>0</v>
      </c>
      <c r="TNK42" s="536">
        <f>ROUND(Eigenmischungen!TNV46,1)</f>
        <v>0</v>
      </c>
      <c r="TNL42" s="536">
        <f>ROUND(Eigenmischungen!TNW46,1)</f>
        <v>0</v>
      </c>
      <c r="TNM42" s="536">
        <f>ROUND(Eigenmischungen!TNX46,1)</f>
        <v>0</v>
      </c>
      <c r="TNN42" s="536">
        <f>ROUND(Eigenmischungen!TNY46,1)</f>
        <v>0</v>
      </c>
      <c r="TNO42" s="536">
        <f>ROUND(Eigenmischungen!TNZ46,1)</f>
        <v>0</v>
      </c>
      <c r="TNP42" s="536">
        <f>ROUND(Eigenmischungen!TOA46,1)</f>
        <v>0</v>
      </c>
      <c r="TNQ42" s="536">
        <f>ROUND(Eigenmischungen!TOB46,1)</f>
        <v>0</v>
      </c>
      <c r="TNR42" s="536">
        <f>ROUND(Eigenmischungen!TOC46,1)</f>
        <v>0</v>
      </c>
      <c r="TNS42" s="536">
        <f>ROUND(Eigenmischungen!TOD46,1)</f>
        <v>0</v>
      </c>
      <c r="TNT42" s="536">
        <f>ROUND(Eigenmischungen!TOE46,1)</f>
        <v>0</v>
      </c>
      <c r="TNU42" s="536">
        <f>ROUND(Eigenmischungen!TOF46,1)</f>
        <v>0</v>
      </c>
      <c r="TNV42" s="536">
        <f>ROUND(Eigenmischungen!TOG46,1)</f>
        <v>0</v>
      </c>
      <c r="TNW42" s="536">
        <f>ROUND(Eigenmischungen!TOH46,1)</f>
        <v>0</v>
      </c>
      <c r="TNX42" s="536">
        <f>ROUND(Eigenmischungen!TOI46,1)</f>
        <v>0</v>
      </c>
      <c r="TNY42" s="536">
        <f>ROUND(Eigenmischungen!TOJ46,1)</f>
        <v>0</v>
      </c>
      <c r="TNZ42" s="536">
        <f>ROUND(Eigenmischungen!TOK46,1)</f>
        <v>0</v>
      </c>
      <c r="TOA42" s="536">
        <f>ROUND(Eigenmischungen!TOL46,1)</f>
        <v>0</v>
      </c>
      <c r="TOB42" s="536">
        <f>ROUND(Eigenmischungen!TOM46,1)</f>
        <v>0</v>
      </c>
      <c r="TOC42" s="536">
        <f>ROUND(Eigenmischungen!TON46,1)</f>
        <v>0</v>
      </c>
      <c r="TOD42" s="536">
        <f>ROUND(Eigenmischungen!TOO46,1)</f>
        <v>0</v>
      </c>
      <c r="TOE42" s="536">
        <f>ROUND(Eigenmischungen!TOP46,1)</f>
        <v>0</v>
      </c>
      <c r="TOF42" s="536">
        <f>ROUND(Eigenmischungen!TOQ46,1)</f>
        <v>0</v>
      </c>
      <c r="TOG42" s="536">
        <f>ROUND(Eigenmischungen!TOR46,1)</f>
        <v>0</v>
      </c>
      <c r="TOH42" s="536">
        <f>ROUND(Eigenmischungen!TOS46,1)</f>
        <v>0</v>
      </c>
      <c r="TOI42" s="536">
        <f>ROUND(Eigenmischungen!TOT46,1)</f>
        <v>0</v>
      </c>
      <c r="TOJ42" s="536">
        <f>ROUND(Eigenmischungen!TOU46,1)</f>
        <v>0</v>
      </c>
      <c r="TOK42" s="536">
        <f>ROUND(Eigenmischungen!TOV46,1)</f>
        <v>0</v>
      </c>
      <c r="TOL42" s="536">
        <f>ROUND(Eigenmischungen!TOW46,1)</f>
        <v>0</v>
      </c>
      <c r="TOM42" s="536">
        <f>ROUND(Eigenmischungen!TOX46,1)</f>
        <v>0</v>
      </c>
      <c r="TON42" s="536">
        <f>ROUND(Eigenmischungen!TOY46,1)</f>
        <v>0</v>
      </c>
      <c r="TOO42" s="536">
        <f>ROUND(Eigenmischungen!TOZ46,1)</f>
        <v>0</v>
      </c>
      <c r="TOP42" s="536">
        <f>ROUND(Eigenmischungen!TPA46,1)</f>
        <v>0</v>
      </c>
      <c r="TOQ42" s="536">
        <f>ROUND(Eigenmischungen!TPB46,1)</f>
        <v>0</v>
      </c>
      <c r="TOR42" s="536">
        <f>ROUND(Eigenmischungen!TPC46,1)</f>
        <v>0</v>
      </c>
      <c r="TOS42" s="536">
        <f>ROUND(Eigenmischungen!TPD46,1)</f>
        <v>0</v>
      </c>
      <c r="TOT42" s="536">
        <f>ROUND(Eigenmischungen!TPE46,1)</f>
        <v>0</v>
      </c>
      <c r="TOU42" s="536">
        <f>ROUND(Eigenmischungen!TPF46,1)</f>
        <v>0</v>
      </c>
      <c r="TOV42" s="536">
        <f>ROUND(Eigenmischungen!TPG46,1)</f>
        <v>0</v>
      </c>
      <c r="TOW42" s="536">
        <f>ROUND(Eigenmischungen!TPH46,1)</f>
        <v>0</v>
      </c>
      <c r="TOX42" s="536">
        <f>ROUND(Eigenmischungen!TPI46,1)</f>
        <v>0</v>
      </c>
      <c r="TOY42" s="536">
        <f>ROUND(Eigenmischungen!TPJ46,1)</f>
        <v>0</v>
      </c>
      <c r="TOZ42" s="536">
        <f>ROUND(Eigenmischungen!TPK46,1)</f>
        <v>0</v>
      </c>
      <c r="TPA42" s="536">
        <f>ROUND(Eigenmischungen!TPL46,1)</f>
        <v>0</v>
      </c>
      <c r="TPB42" s="536">
        <f>ROUND(Eigenmischungen!TPM46,1)</f>
        <v>0</v>
      </c>
      <c r="TPC42" s="536">
        <f>ROUND(Eigenmischungen!TPN46,1)</f>
        <v>0</v>
      </c>
      <c r="TPD42" s="536">
        <f>ROUND(Eigenmischungen!TPO46,1)</f>
        <v>0</v>
      </c>
      <c r="TPE42" s="536">
        <f>ROUND(Eigenmischungen!TPP46,1)</f>
        <v>0</v>
      </c>
      <c r="TPF42" s="536">
        <f>ROUND(Eigenmischungen!TPQ46,1)</f>
        <v>0</v>
      </c>
      <c r="TPG42" s="536">
        <f>ROUND(Eigenmischungen!TPR46,1)</f>
        <v>0</v>
      </c>
      <c r="TPH42" s="536">
        <f>ROUND(Eigenmischungen!TPS46,1)</f>
        <v>0</v>
      </c>
      <c r="TPI42" s="536">
        <f>ROUND(Eigenmischungen!TPT46,1)</f>
        <v>0</v>
      </c>
      <c r="TPJ42" s="536">
        <f>ROUND(Eigenmischungen!TPU46,1)</f>
        <v>0</v>
      </c>
      <c r="TPK42" s="536">
        <f>ROUND(Eigenmischungen!TPV46,1)</f>
        <v>0</v>
      </c>
      <c r="TPL42" s="536">
        <f>ROUND(Eigenmischungen!TPW46,1)</f>
        <v>0</v>
      </c>
      <c r="TPM42" s="536">
        <f>ROUND(Eigenmischungen!TPX46,1)</f>
        <v>0</v>
      </c>
      <c r="TPN42" s="536">
        <f>ROUND(Eigenmischungen!TPY46,1)</f>
        <v>0</v>
      </c>
      <c r="TPO42" s="536">
        <f>ROUND(Eigenmischungen!TPZ46,1)</f>
        <v>0</v>
      </c>
      <c r="TPP42" s="536">
        <f>ROUND(Eigenmischungen!TQA46,1)</f>
        <v>0</v>
      </c>
      <c r="TPQ42" s="536">
        <f>ROUND(Eigenmischungen!TQB46,1)</f>
        <v>0</v>
      </c>
      <c r="TPR42" s="536">
        <f>ROUND(Eigenmischungen!TQC46,1)</f>
        <v>0</v>
      </c>
      <c r="TPS42" s="536">
        <f>ROUND(Eigenmischungen!TQD46,1)</f>
        <v>0</v>
      </c>
      <c r="TPT42" s="536">
        <f>ROUND(Eigenmischungen!TQE46,1)</f>
        <v>0</v>
      </c>
      <c r="TPU42" s="536">
        <f>ROUND(Eigenmischungen!TQF46,1)</f>
        <v>0</v>
      </c>
      <c r="TPV42" s="536">
        <f>ROUND(Eigenmischungen!TQG46,1)</f>
        <v>0</v>
      </c>
      <c r="TPW42" s="536">
        <f>ROUND(Eigenmischungen!TQH46,1)</f>
        <v>0</v>
      </c>
      <c r="TPX42" s="536">
        <f>ROUND(Eigenmischungen!TQI46,1)</f>
        <v>0</v>
      </c>
      <c r="TPY42" s="536">
        <f>ROUND(Eigenmischungen!TQJ46,1)</f>
        <v>0</v>
      </c>
      <c r="TPZ42" s="536">
        <f>ROUND(Eigenmischungen!TQK46,1)</f>
        <v>0</v>
      </c>
      <c r="TQA42" s="536">
        <f>ROUND(Eigenmischungen!TQL46,1)</f>
        <v>0</v>
      </c>
      <c r="TQB42" s="536">
        <f>ROUND(Eigenmischungen!TQM46,1)</f>
        <v>0</v>
      </c>
      <c r="TQC42" s="536">
        <f>ROUND(Eigenmischungen!TQN46,1)</f>
        <v>0</v>
      </c>
      <c r="TQD42" s="536">
        <f>ROUND(Eigenmischungen!TQO46,1)</f>
        <v>0</v>
      </c>
      <c r="TQE42" s="536">
        <f>ROUND(Eigenmischungen!TQP46,1)</f>
        <v>0</v>
      </c>
      <c r="TQF42" s="536">
        <f>ROUND(Eigenmischungen!TQQ46,1)</f>
        <v>0</v>
      </c>
      <c r="TQG42" s="536">
        <f>ROUND(Eigenmischungen!TQR46,1)</f>
        <v>0</v>
      </c>
      <c r="TQH42" s="536">
        <f>ROUND(Eigenmischungen!TQS46,1)</f>
        <v>0</v>
      </c>
      <c r="TQI42" s="536">
        <f>ROUND(Eigenmischungen!TQT46,1)</f>
        <v>0</v>
      </c>
      <c r="TQJ42" s="536">
        <f>ROUND(Eigenmischungen!TQU46,1)</f>
        <v>0</v>
      </c>
      <c r="TQK42" s="536">
        <f>ROUND(Eigenmischungen!TQV46,1)</f>
        <v>0</v>
      </c>
      <c r="TQL42" s="536">
        <f>ROUND(Eigenmischungen!TQW46,1)</f>
        <v>0</v>
      </c>
      <c r="TQM42" s="536">
        <f>ROUND(Eigenmischungen!TQX46,1)</f>
        <v>0</v>
      </c>
      <c r="TQN42" s="536">
        <f>ROUND(Eigenmischungen!TQY46,1)</f>
        <v>0</v>
      </c>
      <c r="TQO42" s="536">
        <f>ROUND(Eigenmischungen!TQZ46,1)</f>
        <v>0</v>
      </c>
      <c r="TQP42" s="536">
        <f>ROUND(Eigenmischungen!TRA46,1)</f>
        <v>0</v>
      </c>
      <c r="TQQ42" s="536">
        <f>ROUND(Eigenmischungen!TRB46,1)</f>
        <v>0</v>
      </c>
      <c r="TQR42" s="536">
        <f>ROUND(Eigenmischungen!TRC46,1)</f>
        <v>0</v>
      </c>
      <c r="TQS42" s="536">
        <f>ROUND(Eigenmischungen!TRD46,1)</f>
        <v>0</v>
      </c>
      <c r="TQT42" s="536">
        <f>ROUND(Eigenmischungen!TRE46,1)</f>
        <v>0</v>
      </c>
      <c r="TQU42" s="536">
        <f>ROUND(Eigenmischungen!TRF46,1)</f>
        <v>0</v>
      </c>
      <c r="TQV42" s="536">
        <f>ROUND(Eigenmischungen!TRG46,1)</f>
        <v>0</v>
      </c>
      <c r="TQW42" s="536">
        <f>ROUND(Eigenmischungen!TRH46,1)</f>
        <v>0</v>
      </c>
      <c r="TQX42" s="536">
        <f>ROUND(Eigenmischungen!TRI46,1)</f>
        <v>0</v>
      </c>
      <c r="TQY42" s="536">
        <f>ROUND(Eigenmischungen!TRJ46,1)</f>
        <v>0</v>
      </c>
      <c r="TQZ42" s="536">
        <f>ROUND(Eigenmischungen!TRK46,1)</f>
        <v>0</v>
      </c>
      <c r="TRA42" s="536">
        <f>ROUND(Eigenmischungen!TRL46,1)</f>
        <v>0</v>
      </c>
      <c r="TRB42" s="536">
        <f>ROUND(Eigenmischungen!TRM46,1)</f>
        <v>0</v>
      </c>
      <c r="TRC42" s="536">
        <f>ROUND(Eigenmischungen!TRN46,1)</f>
        <v>0</v>
      </c>
      <c r="TRD42" s="536">
        <f>ROUND(Eigenmischungen!TRO46,1)</f>
        <v>0</v>
      </c>
      <c r="TRE42" s="536">
        <f>ROUND(Eigenmischungen!TRP46,1)</f>
        <v>0</v>
      </c>
      <c r="TRF42" s="536">
        <f>ROUND(Eigenmischungen!TRQ46,1)</f>
        <v>0</v>
      </c>
      <c r="TRG42" s="536">
        <f>ROUND(Eigenmischungen!TRR46,1)</f>
        <v>0</v>
      </c>
      <c r="TRH42" s="536">
        <f>ROUND(Eigenmischungen!TRS46,1)</f>
        <v>0</v>
      </c>
      <c r="TRI42" s="536">
        <f>ROUND(Eigenmischungen!TRT46,1)</f>
        <v>0</v>
      </c>
      <c r="TRJ42" s="536">
        <f>ROUND(Eigenmischungen!TRU46,1)</f>
        <v>0</v>
      </c>
      <c r="TRK42" s="536">
        <f>ROUND(Eigenmischungen!TRV46,1)</f>
        <v>0</v>
      </c>
      <c r="TRL42" s="536">
        <f>ROUND(Eigenmischungen!TRW46,1)</f>
        <v>0</v>
      </c>
      <c r="TRM42" s="536">
        <f>ROUND(Eigenmischungen!TRX46,1)</f>
        <v>0</v>
      </c>
      <c r="TRN42" s="536">
        <f>ROUND(Eigenmischungen!TRY46,1)</f>
        <v>0</v>
      </c>
      <c r="TRO42" s="536">
        <f>ROUND(Eigenmischungen!TRZ46,1)</f>
        <v>0</v>
      </c>
      <c r="TRP42" s="536">
        <f>ROUND(Eigenmischungen!TSA46,1)</f>
        <v>0</v>
      </c>
      <c r="TRQ42" s="536">
        <f>ROUND(Eigenmischungen!TSB46,1)</f>
        <v>0</v>
      </c>
      <c r="TRR42" s="536">
        <f>ROUND(Eigenmischungen!TSC46,1)</f>
        <v>0</v>
      </c>
      <c r="TRS42" s="536">
        <f>ROUND(Eigenmischungen!TSD46,1)</f>
        <v>0</v>
      </c>
      <c r="TRT42" s="536">
        <f>ROUND(Eigenmischungen!TSE46,1)</f>
        <v>0</v>
      </c>
      <c r="TRU42" s="536">
        <f>ROUND(Eigenmischungen!TSF46,1)</f>
        <v>0</v>
      </c>
      <c r="TRV42" s="536">
        <f>ROUND(Eigenmischungen!TSG46,1)</f>
        <v>0</v>
      </c>
      <c r="TRW42" s="536">
        <f>ROUND(Eigenmischungen!TSH46,1)</f>
        <v>0</v>
      </c>
      <c r="TRX42" s="536">
        <f>ROUND(Eigenmischungen!TSI46,1)</f>
        <v>0</v>
      </c>
      <c r="TRY42" s="536">
        <f>ROUND(Eigenmischungen!TSJ46,1)</f>
        <v>0</v>
      </c>
      <c r="TRZ42" s="536">
        <f>ROUND(Eigenmischungen!TSK46,1)</f>
        <v>0</v>
      </c>
      <c r="TSA42" s="536">
        <f>ROUND(Eigenmischungen!TSL46,1)</f>
        <v>0</v>
      </c>
      <c r="TSB42" s="536">
        <f>ROUND(Eigenmischungen!TSM46,1)</f>
        <v>0</v>
      </c>
      <c r="TSC42" s="536">
        <f>ROUND(Eigenmischungen!TSN46,1)</f>
        <v>0</v>
      </c>
      <c r="TSD42" s="536">
        <f>ROUND(Eigenmischungen!TSO46,1)</f>
        <v>0</v>
      </c>
      <c r="TSE42" s="536">
        <f>ROUND(Eigenmischungen!TSP46,1)</f>
        <v>0</v>
      </c>
      <c r="TSF42" s="536">
        <f>ROUND(Eigenmischungen!TSQ46,1)</f>
        <v>0</v>
      </c>
      <c r="TSG42" s="536">
        <f>ROUND(Eigenmischungen!TSR46,1)</f>
        <v>0</v>
      </c>
      <c r="TSH42" s="536">
        <f>ROUND(Eigenmischungen!TSS46,1)</f>
        <v>0</v>
      </c>
      <c r="TSI42" s="536">
        <f>ROUND(Eigenmischungen!TST46,1)</f>
        <v>0</v>
      </c>
      <c r="TSJ42" s="536">
        <f>ROUND(Eigenmischungen!TSU46,1)</f>
        <v>0</v>
      </c>
      <c r="TSK42" s="536">
        <f>ROUND(Eigenmischungen!TSV46,1)</f>
        <v>0</v>
      </c>
      <c r="TSL42" s="536">
        <f>ROUND(Eigenmischungen!TSW46,1)</f>
        <v>0</v>
      </c>
      <c r="TSM42" s="536">
        <f>ROUND(Eigenmischungen!TSX46,1)</f>
        <v>0</v>
      </c>
      <c r="TSN42" s="536">
        <f>ROUND(Eigenmischungen!TSY46,1)</f>
        <v>0</v>
      </c>
      <c r="TSO42" s="536">
        <f>ROUND(Eigenmischungen!TSZ46,1)</f>
        <v>0</v>
      </c>
      <c r="TSP42" s="536">
        <f>ROUND(Eigenmischungen!TTA46,1)</f>
        <v>0</v>
      </c>
      <c r="TSQ42" s="536">
        <f>ROUND(Eigenmischungen!TTB46,1)</f>
        <v>0</v>
      </c>
      <c r="TSR42" s="536">
        <f>ROUND(Eigenmischungen!TTC46,1)</f>
        <v>0</v>
      </c>
      <c r="TSS42" s="536">
        <f>ROUND(Eigenmischungen!TTD46,1)</f>
        <v>0</v>
      </c>
      <c r="TST42" s="536">
        <f>ROUND(Eigenmischungen!TTE46,1)</f>
        <v>0</v>
      </c>
      <c r="TSU42" s="536">
        <f>ROUND(Eigenmischungen!TTF46,1)</f>
        <v>0</v>
      </c>
      <c r="TSV42" s="536">
        <f>ROUND(Eigenmischungen!TTG46,1)</f>
        <v>0</v>
      </c>
      <c r="TSW42" s="536">
        <f>ROUND(Eigenmischungen!TTH46,1)</f>
        <v>0</v>
      </c>
      <c r="TSX42" s="536">
        <f>ROUND(Eigenmischungen!TTI46,1)</f>
        <v>0</v>
      </c>
      <c r="TSY42" s="536">
        <f>ROUND(Eigenmischungen!TTJ46,1)</f>
        <v>0</v>
      </c>
      <c r="TSZ42" s="536">
        <f>ROUND(Eigenmischungen!TTK46,1)</f>
        <v>0</v>
      </c>
      <c r="TTA42" s="536">
        <f>ROUND(Eigenmischungen!TTL46,1)</f>
        <v>0</v>
      </c>
      <c r="TTB42" s="536">
        <f>ROUND(Eigenmischungen!TTM46,1)</f>
        <v>0</v>
      </c>
      <c r="TTC42" s="536">
        <f>ROUND(Eigenmischungen!TTN46,1)</f>
        <v>0</v>
      </c>
      <c r="TTD42" s="536">
        <f>ROUND(Eigenmischungen!TTO46,1)</f>
        <v>0</v>
      </c>
      <c r="TTE42" s="536">
        <f>ROUND(Eigenmischungen!TTP46,1)</f>
        <v>0</v>
      </c>
      <c r="TTF42" s="536">
        <f>ROUND(Eigenmischungen!TTQ46,1)</f>
        <v>0</v>
      </c>
      <c r="TTG42" s="536">
        <f>ROUND(Eigenmischungen!TTR46,1)</f>
        <v>0</v>
      </c>
      <c r="TTH42" s="536">
        <f>ROUND(Eigenmischungen!TTS46,1)</f>
        <v>0</v>
      </c>
      <c r="TTI42" s="536">
        <f>ROUND(Eigenmischungen!TTT46,1)</f>
        <v>0</v>
      </c>
      <c r="TTJ42" s="536">
        <f>ROUND(Eigenmischungen!TTU46,1)</f>
        <v>0</v>
      </c>
      <c r="TTK42" s="536">
        <f>ROUND(Eigenmischungen!TTV46,1)</f>
        <v>0</v>
      </c>
      <c r="TTL42" s="536">
        <f>ROUND(Eigenmischungen!TTW46,1)</f>
        <v>0</v>
      </c>
      <c r="TTM42" s="536">
        <f>ROUND(Eigenmischungen!TTX46,1)</f>
        <v>0</v>
      </c>
      <c r="TTN42" s="536">
        <f>ROUND(Eigenmischungen!TTY46,1)</f>
        <v>0</v>
      </c>
      <c r="TTO42" s="536">
        <f>ROUND(Eigenmischungen!TTZ46,1)</f>
        <v>0</v>
      </c>
      <c r="TTP42" s="536">
        <f>ROUND(Eigenmischungen!TUA46,1)</f>
        <v>0</v>
      </c>
      <c r="TTQ42" s="536">
        <f>ROUND(Eigenmischungen!TUB46,1)</f>
        <v>0</v>
      </c>
      <c r="TTR42" s="536">
        <f>ROUND(Eigenmischungen!TUC46,1)</f>
        <v>0</v>
      </c>
      <c r="TTS42" s="536">
        <f>ROUND(Eigenmischungen!TUD46,1)</f>
        <v>0</v>
      </c>
      <c r="TTT42" s="536">
        <f>ROUND(Eigenmischungen!TUE46,1)</f>
        <v>0</v>
      </c>
      <c r="TTU42" s="536">
        <f>ROUND(Eigenmischungen!TUF46,1)</f>
        <v>0</v>
      </c>
      <c r="TTV42" s="536">
        <f>ROUND(Eigenmischungen!TUG46,1)</f>
        <v>0</v>
      </c>
      <c r="TTW42" s="536">
        <f>ROUND(Eigenmischungen!TUH46,1)</f>
        <v>0</v>
      </c>
      <c r="TTX42" s="536">
        <f>ROUND(Eigenmischungen!TUI46,1)</f>
        <v>0</v>
      </c>
      <c r="TTY42" s="536">
        <f>ROUND(Eigenmischungen!TUJ46,1)</f>
        <v>0</v>
      </c>
      <c r="TTZ42" s="536">
        <f>ROUND(Eigenmischungen!TUK46,1)</f>
        <v>0</v>
      </c>
      <c r="TUA42" s="536">
        <f>ROUND(Eigenmischungen!TUL46,1)</f>
        <v>0</v>
      </c>
      <c r="TUB42" s="536">
        <f>ROUND(Eigenmischungen!TUM46,1)</f>
        <v>0</v>
      </c>
      <c r="TUC42" s="536">
        <f>ROUND(Eigenmischungen!TUN46,1)</f>
        <v>0</v>
      </c>
      <c r="TUD42" s="536">
        <f>ROUND(Eigenmischungen!TUO46,1)</f>
        <v>0</v>
      </c>
      <c r="TUE42" s="536">
        <f>ROUND(Eigenmischungen!TUP46,1)</f>
        <v>0</v>
      </c>
      <c r="TUF42" s="536">
        <f>ROUND(Eigenmischungen!TUQ46,1)</f>
        <v>0</v>
      </c>
      <c r="TUG42" s="536">
        <f>ROUND(Eigenmischungen!TUR46,1)</f>
        <v>0</v>
      </c>
      <c r="TUH42" s="536">
        <f>ROUND(Eigenmischungen!TUS46,1)</f>
        <v>0</v>
      </c>
      <c r="TUI42" s="536">
        <f>ROUND(Eigenmischungen!TUT46,1)</f>
        <v>0</v>
      </c>
      <c r="TUJ42" s="536">
        <f>ROUND(Eigenmischungen!TUU46,1)</f>
        <v>0</v>
      </c>
      <c r="TUK42" s="536">
        <f>ROUND(Eigenmischungen!TUV46,1)</f>
        <v>0</v>
      </c>
      <c r="TUL42" s="536">
        <f>ROUND(Eigenmischungen!TUW46,1)</f>
        <v>0</v>
      </c>
      <c r="TUM42" s="536">
        <f>ROUND(Eigenmischungen!TUX46,1)</f>
        <v>0</v>
      </c>
      <c r="TUN42" s="536">
        <f>ROUND(Eigenmischungen!TUY46,1)</f>
        <v>0</v>
      </c>
      <c r="TUO42" s="536">
        <f>ROUND(Eigenmischungen!TUZ46,1)</f>
        <v>0</v>
      </c>
      <c r="TUP42" s="536">
        <f>ROUND(Eigenmischungen!TVA46,1)</f>
        <v>0</v>
      </c>
      <c r="TUQ42" s="536">
        <f>ROUND(Eigenmischungen!TVB46,1)</f>
        <v>0</v>
      </c>
      <c r="TUR42" s="536">
        <f>ROUND(Eigenmischungen!TVC46,1)</f>
        <v>0</v>
      </c>
      <c r="TUS42" s="536">
        <f>ROUND(Eigenmischungen!TVD46,1)</f>
        <v>0</v>
      </c>
      <c r="TUT42" s="536">
        <f>ROUND(Eigenmischungen!TVE46,1)</f>
        <v>0</v>
      </c>
      <c r="TUU42" s="536">
        <f>ROUND(Eigenmischungen!TVF46,1)</f>
        <v>0</v>
      </c>
      <c r="TUV42" s="536">
        <f>ROUND(Eigenmischungen!TVG46,1)</f>
        <v>0</v>
      </c>
      <c r="TUW42" s="536">
        <f>ROUND(Eigenmischungen!TVH46,1)</f>
        <v>0</v>
      </c>
      <c r="TUX42" s="536">
        <f>ROUND(Eigenmischungen!TVI46,1)</f>
        <v>0</v>
      </c>
      <c r="TUY42" s="536">
        <f>ROUND(Eigenmischungen!TVJ46,1)</f>
        <v>0</v>
      </c>
      <c r="TUZ42" s="536">
        <f>ROUND(Eigenmischungen!TVK46,1)</f>
        <v>0</v>
      </c>
      <c r="TVA42" s="536">
        <f>ROUND(Eigenmischungen!TVL46,1)</f>
        <v>0</v>
      </c>
      <c r="TVB42" s="536">
        <f>ROUND(Eigenmischungen!TVM46,1)</f>
        <v>0</v>
      </c>
      <c r="TVC42" s="536">
        <f>ROUND(Eigenmischungen!TVN46,1)</f>
        <v>0</v>
      </c>
      <c r="TVD42" s="536">
        <f>ROUND(Eigenmischungen!TVO46,1)</f>
        <v>0</v>
      </c>
      <c r="TVE42" s="536">
        <f>ROUND(Eigenmischungen!TVP46,1)</f>
        <v>0</v>
      </c>
      <c r="TVF42" s="536">
        <f>ROUND(Eigenmischungen!TVQ46,1)</f>
        <v>0</v>
      </c>
      <c r="TVG42" s="536">
        <f>ROUND(Eigenmischungen!TVR46,1)</f>
        <v>0</v>
      </c>
      <c r="TVH42" s="536">
        <f>ROUND(Eigenmischungen!TVS46,1)</f>
        <v>0</v>
      </c>
      <c r="TVI42" s="536">
        <f>ROUND(Eigenmischungen!TVT46,1)</f>
        <v>0</v>
      </c>
      <c r="TVJ42" s="536">
        <f>ROUND(Eigenmischungen!TVU46,1)</f>
        <v>0</v>
      </c>
      <c r="TVK42" s="536">
        <f>ROUND(Eigenmischungen!TVV46,1)</f>
        <v>0</v>
      </c>
      <c r="TVL42" s="536">
        <f>ROUND(Eigenmischungen!TVW46,1)</f>
        <v>0</v>
      </c>
      <c r="TVM42" s="536">
        <f>ROUND(Eigenmischungen!TVX46,1)</f>
        <v>0</v>
      </c>
      <c r="TVN42" s="536">
        <f>ROUND(Eigenmischungen!TVY46,1)</f>
        <v>0</v>
      </c>
      <c r="TVO42" s="536">
        <f>ROUND(Eigenmischungen!TVZ46,1)</f>
        <v>0</v>
      </c>
      <c r="TVP42" s="536">
        <f>ROUND(Eigenmischungen!TWA46,1)</f>
        <v>0</v>
      </c>
      <c r="TVQ42" s="536">
        <f>ROUND(Eigenmischungen!TWB46,1)</f>
        <v>0</v>
      </c>
      <c r="TVR42" s="536">
        <f>ROUND(Eigenmischungen!TWC46,1)</f>
        <v>0</v>
      </c>
      <c r="TVS42" s="536">
        <f>ROUND(Eigenmischungen!TWD46,1)</f>
        <v>0</v>
      </c>
      <c r="TVT42" s="536">
        <f>ROUND(Eigenmischungen!TWE46,1)</f>
        <v>0</v>
      </c>
      <c r="TVU42" s="536">
        <f>ROUND(Eigenmischungen!TWF46,1)</f>
        <v>0</v>
      </c>
      <c r="TVV42" s="536">
        <f>ROUND(Eigenmischungen!TWG46,1)</f>
        <v>0</v>
      </c>
      <c r="TVW42" s="536">
        <f>ROUND(Eigenmischungen!TWH46,1)</f>
        <v>0</v>
      </c>
      <c r="TVX42" s="536">
        <f>ROUND(Eigenmischungen!TWI46,1)</f>
        <v>0</v>
      </c>
      <c r="TVY42" s="536">
        <f>ROUND(Eigenmischungen!TWJ46,1)</f>
        <v>0</v>
      </c>
      <c r="TVZ42" s="536">
        <f>ROUND(Eigenmischungen!TWK46,1)</f>
        <v>0</v>
      </c>
      <c r="TWA42" s="536">
        <f>ROUND(Eigenmischungen!TWL46,1)</f>
        <v>0</v>
      </c>
      <c r="TWB42" s="536">
        <f>ROUND(Eigenmischungen!TWM46,1)</f>
        <v>0</v>
      </c>
      <c r="TWC42" s="536">
        <f>ROUND(Eigenmischungen!TWN46,1)</f>
        <v>0</v>
      </c>
      <c r="TWD42" s="536">
        <f>ROUND(Eigenmischungen!TWO46,1)</f>
        <v>0</v>
      </c>
      <c r="TWE42" s="536">
        <f>ROUND(Eigenmischungen!TWP46,1)</f>
        <v>0</v>
      </c>
      <c r="TWF42" s="536">
        <f>ROUND(Eigenmischungen!TWQ46,1)</f>
        <v>0</v>
      </c>
      <c r="TWG42" s="536">
        <f>ROUND(Eigenmischungen!TWR46,1)</f>
        <v>0</v>
      </c>
      <c r="TWH42" s="536">
        <f>ROUND(Eigenmischungen!TWS46,1)</f>
        <v>0</v>
      </c>
      <c r="TWI42" s="536">
        <f>ROUND(Eigenmischungen!TWT46,1)</f>
        <v>0</v>
      </c>
      <c r="TWJ42" s="536">
        <f>ROUND(Eigenmischungen!TWU46,1)</f>
        <v>0</v>
      </c>
      <c r="TWK42" s="536">
        <f>ROUND(Eigenmischungen!TWV46,1)</f>
        <v>0</v>
      </c>
      <c r="TWL42" s="536">
        <f>ROUND(Eigenmischungen!TWW46,1)</f>
        <v>0</v>
      </c>
      <c r="TWM42" s="536">
        <f>ROUND(Eigenmischungen!TWX46,1)</f>
        <v>0</v>
      </c>
      <c r="TWN42" s="536">
        <f>ROUND(Eigenmischungen!TWY46,1)</f>
        <v>0</v>
      </c>
      <c r="TWO42" s="536">
        <f>ROUND(Eigenmischungen!TWZ46,1)</f>
        <v>0</v>
      </c>
      <c r="TWP42" s="536">
        <f>ROUND(Eigenmischungen!TXA46,1)</f>
        <v>0</v>
      </c>
      <c r="TWQ42" s="536">
        <f>ROUND(Eigenmischungen!TXB46,1)</f>
        <v>0</v>
      </c>
      <c r="TWR42" s="536">
        <f>ROUND(Eigenmischungen!TXC46,1)</f>
        <v>0</v>
      </c>
      <c r="TWS42" s="536">
        <f>ROUND(Eigenmischungen!TXD46,1)</f>
        <v>0</v>
      </c>
      <c r="TWT42" s="536">
        <f>ROUND(Eigenmischungen!TXE46,1)</f>
        <v>0</v>
      </c>
      <c r="TWU42" s="536">
        <f>ROUND(Eigenmischungen!TXF46,1)</f>
        <v>0</v>
      </c>
      <c r="TWV42" s="536">
        <f>ROUND(Eigenmischungen!TXG46,1)</f>
        <v>0</v>
      </c>
      <c r="TWW42" s="536">
        <f>ROUND(Eigenmischungen!TXH46,1)</f>
        <v>0</v>
      </c>
      <c r="TWX42" s="536">
        <f>ROUND(Eigenmischungen!TXI46,1)</f>
        <v>0</v>
      </c>
      <c r="TWY42" s="536">
        <f>ROUND(Eigenmischungen!TXJ46,1)</f>
        <v>0</v>
      </c>
      <c r="TWZ42" s="536">
        <f>ROUND(Eigenmischungen!TXK46,1)</f>
        <v>0</v>
      </c>
      <c r="TXA42" s="536">
        <f>ROUND(Eigenmischungen!TXL46,1)</f>
        <v>0</v>
      </c>
      <c r="TXB42" s="536">
        <f>ROUND(Eigenmischungen!TXM46,1)</f>
        <v>0</v>
      </c>
      <c r="TXC42" s="536">
        <f>ROUND(Eigenmischungen!TXN46,1)</f>
        <v>0</v>
      </c>
      <c r="TXD42" s="536">
        <f>ROUND(Eigenmischungen!TXO46,1)</f>
        <v>0</v>
      </c>
      <c r="TXE42" s="536">
        <f>ROUND(Eigenmischungen!TXP46,1)</f>
        <v>0</v>
      </c>
      <c r="TXF42" s="536">
        <f>ROUND(Eigenmischungen!TXQ46,1)</f>
        <v>0</v>
      </c>
      <c r="TXG42" s="536">
        <f>ROUND(Eigenmischungen!TXR46,1)</f>
        <v>0</v>
      </c>
      <c r="TXH42" s="536">
        <f>ROUND(Eigenmischungen!TXS46,1)</f>
        <v>0</v>
      </c>
      <c r="TXI42" s="536">
        <f>ROUND(Eigenmischungen!TXT46,1)</f>
        <v>0</v>
      </c>
      <c r="TXJ42" s="536">
        <f>ROUND(Eigenmischungen!TXU46,1)</f>
        <v>0</v>
      </c>
      <c r="TXK42" s="536">
        <f>ROUND(Eigenmischungen!TXV46,1)</f>
        <v>0</v>
      </c>
      <c r="TXL42" s="536">
        <f>ROUND(Eigenmischungen!TXW46,1)</f>
        <v>0</v>
      </c>
      <c r="TXM42" s="536">
        <f>ROUND(Eigenmischungen!TXX46,1)</f>
        <v>0</v>
      </c>
      <c r="TXN42" s="536">
        <f>ROUND(Eigenmischungen!TXY46,1)</f>
        <v>0</v>
      </c>
      <c r="TXO42" s="536">
        <f>ROUND(Eigenmischungen!TXZ46,1)</f>
        <v>0</v>
      </c>
      <c r="TXP42" s="536">
        <f>ROUND(Eigenmischungen!TYA46,1)</f>
        <v>0</v>
      </c>
      <c r="TXQ42" s="536">
        <f>ROUND(Eigenmischungen!TYB46,1)</f>
        <v>0</v>
      </c>
      <c r="TXR42" s="536">
        <f>ROUND(Eigenmischungen!TYC46,1)</f>
        <v>0</v>
      </c>
      <c r="TXS42" s="536">
        <f>ROUND(Eigenmischungen!TYD46,1)</f>
        <v>0</v>
      </c>
      <c r="TXT42" s="536">
        <f>ROUND(Eigenmischungen!TYE46,1)</f>
        <v>0</v>
      </c>
      <c r="TXU42" s="536">
        <f>ROUND(Eigenmischungen!TYF46,1)</f>
        <v>0</v>
      </c>
      <c r="TXV42" s="536">
        <f>ROUND(Eigenmischungen!TYG46,1)</f>
        <v>0</v>
      </c>
      <c r="TXW42" s="536">
        <f>ROUND(Eigenmischungen!TYH46,1)</f>
        <v>0</v>
      </c>
      <c r="TXX42" s="536">
        <f>ROUND(Eigenmischungen!TYI46,1)</f>
        <v>0</v>
      </c>
      <c r="TXY42" s="536">
        <f>ROUND(Eigenmischungen!TYJ46,1)</f>
        <v>0</v>
      </c>
      <c r="TXZ42" s="536">
        <f>ROUND(Eigenmischungen!TYK46,1)</f>
        <v>0</v>
      </c>
      <c r="TYA42" s="536">
        <f>ROUND(Eigenmischungen!TYL46,1)</f>
        <v>0</v>
      </c>
      <c r="TYB42" s="536">
        <f>ROUND(Eigenmischungen!TYM46,1)</f>
        <v>0</v>
      </c>
      <c r="TYC42" s="536">
        <f>ROUND(Eigenmischungen!TYN46,1)</f>
        <v>0</v>
      </c>
      <c r="TYD42" s="536">
        <f>ROUND(Eigenmischungen!TYO46,1)</f>
        <v>0</v>
      </c>
      <c r="TYE42" s="536">
        <f>ROUND(Eigenmischungen!TYP46,1)</f>
        <v>0</v>
      </c>
      <c r="TYF42" s="536">
        <f>ROUND(Eigenmischungen!TYQ46,1)</f>
        <v>0</v>
      </c>
      <c r="TYG42" s="536">
        <f>ROUND(Eigenmischungen!TYR46,1)</f>
        <v>0</v>
      </c>
      <c r="TYH42" s="536">
        <f>ROUND(Eigenmischungen!TYS46,1)</f>
        <v>0</v>
      </c>
      <c r="TYI42" s="536">
        <f>ROUND(Eigenmischungen!TYT46,1)</f>
        <v>0</v>
      </c>
      <c r="TYJ42" s="536">
        <f>ROUND(Eigenmischungen!TYU46,1)</f>
        <v>0</v>
      </c>
      <c r="TYK42" s="536">
        <f>ROUND(Eigenmischungen!TYV46,1)</f>
        <v>0</v>
      </c>
      <c r="TYL42" s="536">
        <f>ROUND(Eigenmischungen!TYW46,1)</f>
        <v>0</v>
      </c>
      <c r="TYM42" s="536">
        <f>ROUND(Eigenmischungen!TYX46,1)</f>
        <v>0</v>
      </c>
      <c r="TYN42" s="536">
        <f>ROUND(Eigenmischungen!TYY46,1)</f>
        <v>0</v>
      </c>
      <c r="TYO42" s="536">
        <f>ROUND(Eigenmischungen!TYZ46,1)</f>
        <v>0</v>
      </c>
      <c r="TYP42" s="536">
        <f>ROUND(Eigenmischungen!TZA46,1)</f>
        <v>0</v>
      </c>
      <c r="TYQ42" s="536">
        <f>ROUND(Eigenmischungen!TZB46,1)</f>
        <v>0</v>
      </c>
      <c r="TYR42" s="536">
        <f>ROUND(Eigenmischungen!TZC46,1)</f>
        <v>0</v>
      </c>
      <c r="TYS42" s="536">
        <f>ROUND(Eigenmischungen!TZD46,1)</f>
        <v>0</v>
      </c>
      <c r="TYT42" s="536">
        <f>ROUND(Eigenmischungen!TZE46,1)</f>
        <v>0</v>
      </c>
      <c r="TYU42" s="536">
        <f>ROUND(Eigenmischungen!TZF46,1)</f>
        <v>0</v>
      </c>
      <c r="TYV42" s="536">
        <f>ROUND(Eigenmischungen!TZG46,1)</f>
        <v>0</v>
      </c>
      <c r="TYW42" s="536">
        <f>ROUND(Eigenmischungen!TZH46,1)</f>
        <v>0</v>
      </c>
      <c r="TYX42" s="536">
        <f>ROUND(Eigenmischungen!TZI46,1)</f>
        <v>0</v>
      </c>
      <c r="TYY42" s="536">
        <f>ROUND(Eigenmischungen!TZJ46,1)</f>
        <v>0</v>
      </c>
      <c r="TYZ42" s="536">
        <f>ROUND(Eigenmischungen!TZK46,1)</f>
        <v>0</v>
      </c>
      <c r="TZA42" s="536">
        <f>ROUND(Eigenmischungen!TZL46,1)</f>
        <v>0</v>
      </c>
      <c r="TZB42" s="536">
        <f>ROUND(Eigenmischungen!TZM46,1)</f>
        <v>0</v>
      </c>
      <c r="TZC42" s="536">
        <f>ROUND(Eigenmischungen!TZN46,1)</f>
        <v>0</v>
      </c>
      <c r="TZD42" s="536">
        <f>ROUND(Eigenmischungen!TZO46,1)</f>
        <v>0</v>
      </c>
      <c r="TZE42" s="536">
        <f>ROUND(Eigenmischungen!TZP46,1)</f>
        <v>0</v>
      </c>
      <c r="TZF42" s="536">
        <f>ROUND(Eigenmischungen!TZQ46,1)</f>
        <v>0</v>
      </c>
      <c r="TZG42" s="536">
        <f>ROUND(Eigenmischungen!TZR46,1)</f>
        <v>0</v>
      </c>
      <c r="TZH42" s="536">
        <f>ROUND(Eigenmischungen!TZS46,1)</f>
        <v>0</v>
      </c>
      <c r="TZI42" s="536">
        <f>ROUND(Eigenmischungen!TZT46,1)</f>
        <v>0</v>
      </c>
      <c r="TZJ42" s="536">
        <f>ROUND(Eigenmischungen!TZU46,1)</f>
        <v>0</v>
      </c>
      <c r="TZK42" s="536">
        <f>ROUND(Eigenmischungen!TZV46,1)</f>
        <v>0</v>
      </c>
      <c r="TZL42" s="536">
        <f>ROUND(Eigenmischungen!TZW46,1)</f>
        <v>0</v>
      </c>
      <c r="TZM42" s="536">
        <f>ROUND(Eigenmischungen!TZX46,1)</f>
        <v>0</v>
      </c>
      <c r="TZN42" s="536">
        <f>ROUND(Eigenmischungen!TZY46,1)</f>
        <v>0</v>
      </c>
      <c r="TZO42" s="536">
        <f>ROUND(Eigenmischungen!TZZ46,1)</f>
        <v>0</v>
      </c>
      <c r="TZP42" s="536">
        <f>ROUND(Eigenmischungen!UAA46,1)</f>
        <v>0</v>
      </c>
      <c r="TZQ42" s="536">
        <f>ROUND(Eigenmischungen!UAB46,1)</f>
        <v>0</v>
      </c>
      <c r="TZR42" s="536">
        <f>ROUND(Eigenmischungen!UAC46,1)</f>
        <v>0</v>
      </c>
      <c r="TZS42" s="536">
        <f>ROUND(Eigenmischungen!UAD46,1)</f>
        <v>0</v>
      </c>
      <c r="TZT42" s="536">
        <f>ROUND(Eigenmischungen!UAE46,1)</f>
        <v>0</v>
      </c>
      <c r="TZU42" s="536">
        <f>ROUND(Eigenmischungen!UAF46,1)</f>
        <v>0</v>
      </c>
      <c r="TZV42" s="536">
        <f>ROUND(Eigenmischungen!UAG46,1)</f>
        <v>0</v>
      </c>
      <c r="TZW42" s="536">
        <f>ROUND(Eigenmischungen!UAH46,1)</f>
        <v>0</v>
      </c>
      <c r="TZX42" s="536">
        <f>ROUND(Eigenmischungen!UAI46,1)</f>
        <v>0</v>
      </c>
      <c r="TZY42" s="536">
        <f>ROUND(Eigenmischungen!UAJ46,1)</f>
        <v>0</v>
      </c>
      <c r="TZZ42" s="536">
        <f>ROUND(Eigenmischungen!UAK46,1)</f>
        <v>0</v>
      </c>
      <c r="UAA42" s="536">
        <f>ROUND(Eigenmischungen!UAL46,1)</f>
        <v>0</v>
      </c>
      <c r="UAB42" s="536">
        <f>ROUND(Eigenmischungen!UAM46,1)</f>
        <v>0</v>
      </c>
      <c r="UAC42" s="536">
        <f>ROUND(Eigenmischungen!UAN46,1)</f>
        <v>0</v>
      </c>
      <c r="UAD42" s="536">
        <f>ROUND(Eigenmischungen!UAO46,1)</f>
        <v>0</v>
      </c>
      <c r="UAE42" s="536">
        <f>ROUND(Eigenmischungen!UAP46,1)</f>
        <v>0</v>
      </c>
      <c r="UAF42" s="536">
        <f>ROUND(Eigenmischungen!UAQ46,1)</f>
        <v>0</v>
      </c>
      <c r="UAG42" s="536">
        <f>ROUND(Eigenmischungen!UAR46,1)</f>
        <v>0</v>
      </c>
      <c r="UAH42" s="536">
        <f>ROUND(Eigenmischungen!UAS46,1)</f>
        <v>0</v>
      </c>
      <c r="UAI42" s="536">
        <f>ROUND(Eigenmischungen!UAT46,1)</f>
        <v>0</v>
      </c>
      <c r="UAJ42" s="536">
        <f>ROUND(Eigenmischungen!UAU46,1)</f>
        <v>0</v>
      </c>
      <c r="UAK42" s="536">
        <f>ROUND(Eigenmischungen!UAV46,1)</f>
        <v>0</v>
      </c>
      <c r="UAL42" s="536">
        <f>ROUND(Eigenmischungen!UAW46,1)</f>
        <v>0</v>
      </c>
      <c r="UAM42" s="536">
        <f>ROUND(Eigenmischungen!UAX46,1)</f>
        <v>0</v>
      </c>
      <c r="UAN42" s="536">
        <f>ROUND(Eigenmischungen!UAY46,1)</f>
        <v>0</v>
      </c>
      <c r="UAO42" s="536">
        <f>ROUND(Eigenmischungen!UAZ46,1)</f>
        <v>0</v>
      </c>
      <c r="UAP42" s="536">
        <f>ROUND(Eigenmischungen!UBA46,1)</f>
        <v>0</v>
      </c>
      <c r="UAQ42" s="536">
        <f>ROUND(Eigenmischungen!UBB46,1)</f>
        <v>0</v>
      </c>
      <c r="UAR42" s="536">
        <f>ROUND(Eigenmischungen!UBC46,1)</f>
        <v>0</v>
      </c>
      <c r="UAS42" s="536">
        <f>ROUND(Eigenmischungen!UBD46,1)</f>
        <v>0</v>
      </c>
      <c r="UAT42" s="536">
        <f>ROUND(Eigenmischungen!UBE46,1)</f>
        <v>0</v>
      </c>
      <c r="UAU42" s="536">
        <f>ROUND(Eigenmischungen!UBF46,1)</f>
        <v>0</v>
      </c>
      <c r="UAV42" s="536">
        <f>ROUND(Eigenmischungen!UBG46,1)</f>
        <v>0</v>
      </c>
      <c r="UAW42" s="536">
        <f>ROUND(Eigenmischungen!UBH46,1)</f>
        <v>0</v>
      </c>
      <c r="UAX42" s="536">
        <f>ROUND(Eigenmischungen!UBI46,1)</f>
        <v>0</v>
      </c>
      <c r="UAY42" s="536">
        <f>ROUND(Eigenmischungen!UBJ46,1)</f>
        <v>0</v>
      </c>
      <c r="UAZ42" s="536">
        <f>ROUND(Eigenmischungen!UBK46,1)</f>
        <v>0</v>
      </c>
      <c r="UBA42" s="536">
        <f>ROUND(Eigenmischungen!UBL46,1)</f>
        <v>0</v>
      </c>
      <c r="UBB42" s="536">
        <f>ROUND(Eigenmischungen!UBM46,1)</f>
        <v>0</v>
      </c>
      <c r="UBC42" s="536">
        <f>ROUND(Eigenmischungen!UBN46,1)</f>
        <v>0</v>
      </c>
      <c r="UBD42" s="536">
        <f>ROUND(Eigenmischungen!UBO46,1)</f>
        <v>0</v>
      </c>
      <c r="UBE42" s="536">
        <f>ROUND(Eigenmischungen!UBP46,1)</f>
        <v>0</v>
      </c>
      <c r="UBF42" s="536">
        <f>ROUND(Eigenmischungen!UBQ46,1)</f>
        <v>0</v>
      </c>
      <c r="UBG42" s="536">
        <f>ROUND(Eigenmischungen!UBR46,1)</f>
        <v>0</v>
      </c>
      <c r="UBH42" s="536">
        <f>ROUND(Eigenmischungen!UBS46,1)</f>
        <v>0</v>
      </c>
      <c r="UBI42" s="536">
        <f>ROUND(Eigenmischungen!UBT46,1)</f>
        <v>0</v>
      </c>
      <c r="UBJ42" s="536">
        <f>ROUND(Eigenmischungen!UBU46,1)</f>
        <v>0</v>
      </c>
      <c r="UBK42" s="536">
        <f>ROUND(Eigenmischungen!UBV46,1)</f>
        <v>0</v>
      </c>
      <c r="UBL42" s="536">
        <f>ROUND(Eigenmischungen!UBW46,1)</f>
        <v>0</v>
      </c>
      <c r="UBM42" s="536">
        <f>ROUND(Eigenmischungen!UBX46,1)</f>
        <v>0</v>
      </c>
      <c r="UBN42" s="536">
        <f>ROUND(Eigenmischungen!UBY46,1)</f>
        <v>0</v>
      </c>
      <c r="UBO42" s="536">
        <f>ROUND(Eigenmischungen!UBZ46,1)</f>
        <v>0</v>
      </c>
      <c r="UBP42" s="536">
        <f>ROUND(Eigenmischungen!UCA46,1)</f>
        <v>0</v>
      </c>
      <c r="UBQ42" s="536">
        <f>ROUND(Eigenmischungen!UCB46,1)</f>
        <v>0</v>
      </c>
      <c r="UBR42" s="536">
        <f>ROUND(Eigenmischungen!UCC46,1)</f>
        <v>0</v>
      </c>
      <c r="UBS42" s="536">
        <f>ROUND(Eigenmischungen!UCD46,1)</f>
        <v>0</v>
      </c>
      <c r="UBT42" s="536">
        <f>ROUND(Eigenmischungen!UCE46,1)</f>
        <v>0</v>
      </c>
      <c r="UBU42" s="536">
        <f>ROUND(Eigenmischungen!UCF46,1)</f>
        <v>0</v>
      </c>
      <c r="UBV42" s="536">
        <f>ROUND(Eigenmischungen!UCG46,1)</f>
        <v>0</v>
      </c>
      <c r="UBW42" s="536">
        <f>ROUND(Eigenmischungen!UCH46,1)</f>
        <v>0</v>
      </c>
      <c r="UBX42" s="536">
        <f>ROUND(Eigenmischungen!UCI46,1)</f>
        <v>0</v>
      </c>
      <c r="UBY42" s="536">
        <f>ROUND(Eigenmischungen!UCJ46,1)</f>
        <v>0</v>
      </c>
      <c r="UBZ42" s="536">
        <f>ROUND(Eigenmischungen!UCK46,1)</f>
        <v>0</v>
      </c>
      <c r="UCA42" s="536">
        <f>ROUND(Eigenmischungen!UCL46,1)</f>
        <v>0</v>
      </c>
      <c r="UCB42" s="536">
        <f>ROUND(Eigenmischungen!UCM46,1)</f>
        <v>0</v>
      </c>
      <c r="UCC42" s="536">
        <f>ROUND(Eigenmischungen!UCN46,1)</f>
        <v>0</v>
      </c>
      <c r="UCD42" s="536">
        <f>ROUND(Eigenmischungen!UCO46,1)</f>
        <v>0</v>
      </c>
      <c r="UCE42" s="536">
        <f>ROUND(Eigenmischungen!UCP46,1)</f>
        <v>0</v>
      </c>
      <c r="UCF42" s="536">
        <f>ROUND(Eigenmischungen!UCQ46,1)</f>
        <v>0</v>
      </c>
      <c r="UCG42" s="536">
        <f>ROUND(Eigenmischungen!UCR46,1)</f>
        <v>0</v>
      </c>
      <c r="UCH42" s="536">
        <f>ROUND(Eigenmischungen!UCS46,1)</f>
        <v>0</v>
      </c>
      <c r="UCI42" s="536">
        <f>ROUND(Eigenmischungen!UCT46,1)</f>
        <v>0</v>
      </c>
      <c r="UCJ42" s="536">
        <f>ROUND(Eigenmischungen!UCU46,1)</f>
        <v>0</v>
      </c>
      <c r="UCK42" s="536">
        <f>ROUND(Eigenmischungen!UCV46,1)</f>
        <v>0</v>
      </c>
      <c r="UCL42" s="536">
        <f>ROUND(Eigenmischungen!UCW46,1)</f>
        <v>0</v>
      </c>
      <c r="UCM42" s="536">
        <f>ROUND(Eigenmischungen!UCX46,1)</f>
        <v>0</v>
      </c>
      <c r="UCN42" s="536">
        <f>ROUND(Eigenmischungen!UCY46,1)</f>
        <v>0</v>
      </c>
      <c r="UCO42" s="536">
        <f>ROUND(Eigenmischungen!UCZ46,1)</f>
        <v>0</v>
      </c>
      <c r="UCP42" s="536">
        <f>ROUND(Eigenmischungen!UDA46,1)</f>
        <v>0</v>
      </c>
      <c r="UCQ42" s="536">
        <f>ROUND(Eigenmischungen!UDB46,1)</f>
        <v>0</v>
      </c>
      <c r="UCR42" s="536">
        <f>ROUND(Eigenmischungen!UDC46,1)</f>
        <v>0</v>
      </c>
      <c r="UCS42" s="536">
        <f>ROUND(Eigenmischungen!UDD46,1)</f>
        <v>0</v>
      </c>
      <c r="UCT42" s="536">
        <f>ROUND(Eigenmischungen!UDE46,1)</f>
        <v>0</v>
      </c>
      <c r="UCU42" s="536">
        <f>ROUND(Eigenmischungen!UDF46,1)</f>
        <v>0</v>
      </c>
      <c r="UCV42" s="536">
        <f>ROUND(Eigenmischungen!UDG46,1)</f>
        <v>0</v>
      </c>
      <c r="UCW42" s="536">
        <f>ROUND(Eigenmischungen!UDH46,1)</f>
        <v>0</v>
      </c>
      <c r="UCX42" s="536">
        <f>ROUND(Eigenmischungen!UDI46,1)</f>
        <v>0</v>
      </c>
      <c r="UCY42" s="536">
        <f>ROUND(Eigenmischungen!UDJ46,1)</f>
        <v>0</v>
      </c>
      <c r="UCZ42" s="536">
        <f>ROUND(Eigenmischungen!UDK46,1)</f>
        <v>0</v>
      </c>
      <c r="UDA42" s="536">
        <f>ROUND(Eigenmischungen!UDL46,1)</f>
        <v>0</v>
      </c>
      <c r="UDB42" s="536">
        <f>ROUND(Eigenmischungen!UDM46,1)</f>
        <v>0</v>
      </c>
      <c r="UDC42" s="536">
        <f>ROUND(Eigenmischungen!UDN46,1)</f>
        <v>0</v>
      </c>
      <c r="UDD42" s="536">
        <f>ROUND(Eigenmischungen!UDO46,1)</f>
        <v>0</v>
      </c>
      <c r="UDE42" s="536">
        <f>ROUND(Eigenmischungen!UDP46,1)</f>
        <v>0</v>
      </c>
      <c r="UDF42" s="536">
        <f>ROUND(Eigenmischungen!UDQ46,1)</f>
        <v>0</v>
      </c>
      <c r="UDG42" s="536">
        <f>ROUND(Eigenmischungen!UDR46,1)</f>
        <v>0</v>
      </c>
      <c r="UDH42" s="536">
        <f>ROUND(Eigenmischungen!UDS46,1)</f>
        <v>0</v>
      </c>
      <c r="UDI42" s="536">
        <f>ROUND(Eigenmischungen!UDT46,1)</f>
        <v>0</v>
      </c>
      <c r="UDJ42" s="536">
        <f>ROUND(Eigenmischungen!UDU46,1)</f>
        <v>0</v>
      </c>
      <c r="UDK42" s="536">
        <f>ROUND(Eigenmischungen!UDV46,1)</f>
        <v>0</v>
      </c>
      <c r="UDL42" s="536">
        <f>ROUND(Eigenmischungen!UDW46,1)</f>
        <v>0</v>
      </c>
      <c r="UDM42" s="536">
        <f>ROUND(Eigenmischungen!UDX46,1)</f>
        <v>0</v>
      </c>
      <c r="UDN42" s="536">
        <f>ROUND(Eigenmischungen!UDY46,1)</f>
        <v>0</v>
      </c>
      <c r="UDO42" s="536">
        <f>ROUND(Eigenmischungen!UDZ46,1)</f>
        <v>0</v>
      </c>
      <c r="UDP42" s="536">
        <f>ROUND(Eigenmischungen!UEA46,1)</f>
        <v>0</v>
      </c>
      <c r="UDQ42" s="536">
        <f>ROUND(Eigenmischungen!UEB46,1)</f>
        <v>0</v>
      </c>
      <c r="UDR42" s="536">
        <f>ROUND(Eigenmischungen!UEC46,1)</f>
        <v>0</v>
      </c>
      <c r="UDS42" s="536">
        <f>ROUND(Eigenmischungen!UED46,1)</f>
        <v>0</v>
      </c>
      <c r="UDT42" s="536">
        <f>ROUND(Eigenmischungen!UEE46,1)</f>
        <v>0</v>
      </c>
      <c r="UDU42" s="536">
        <f>ROUND(Eigenmischungen!UEF46,1)</f>
        <v>0</v>
      </c>
      <c r="UDV42" s="536">
        <f>ROUND(Eigenmischungen!UEG46,1)</f>
        <v>0</v>
      </c>
      <c r="UDW42" s="536">
        <f>ROUND(Eigenmischungen!UEH46,1)</f>
        <v>0</v>
      </c>
      <c r="UDX42" s="536">
        <f>ROUND(Eigenmischungen!UEI46,1)</f>
        <v>0</v>
      </c>
      <c r="UDY42" s="536">
        <f>ROUND(Eigenmischungen!UEJ46,1)</f>
        <v>0</v>
      </c>
      <c r="UDZ42" s="536">
        <f>ROUND(Eigenmischungen!UEK46,1)</f>
        <v>0</v>
      </c>
      <c r="UEA42" s="536">
        <f>ROUND(Eigenmischungen!UEL46,1)</f>
        <v>0</v>
      </c>
      <c r="UEB42" s="536">
        <f>ROUND(Eigenmischungen!UEM46,1)</f>
        <v>0</v>
      </c>
      <c r="UEC42" s="536">
        <f>ROUND(Eigenmischungen!UEN46,1)</f>
        <v>0</v>
      </c>
      <c r="UED42" s="536">
        <f>ROUND(Eigenmischungen!UEO46,1)</f>
        <v>0</v>
      </c>
      <c r="UEE42" s="536">
        <f>ROUND(Eigenmischungen!UEP46,1)</f>
        <v>0</v>
      </c>
      <c r="UEF42" s="536">
        <f>ROUND(Eigenmischungen!UEQ46,1)</f>
        <v>0</v>
      </c>
      <c r="UEG42" s="536">
        <f>ROUND(Eigenmischungen!UER46,1)</f>
        <v>0</v>
      </c>
      <c r="UEH42" s="536">
        <f>ROUND(Eigenmischungen!UES46,1)</f>
        <v>0</v>
      </c>
      <c r="UEI42" s="536">
        <f>ROUND(Eigenmischungen!UET46,1)</f>
        <v>0</v>
      </c>
      <c r="UEJ42" s="536">
        <f>ROUND(Eigenmischungen!UEU46,1)</f>
        <v>0</v>
      </c>
      <c r="UEK42" s="536">
        <f>ROUND(Eigenmischungen!UEV46,1)</f>
        <v>0</v>
      </c>
      <c r="UEL42" s="536">
        <f>ROUND(Eigenmischungen!UEW46,1)</f>
        <v>0</v>
      </c>
      <c r="UEM42" s="536">
        <f>ROUND(Eigenmischungen!UEX46,1)</f>
        <v>0</v>
      </c>
      <c r="UEN42" s="536">
        <f>ROUND(Eigenmischungen!UEY46,1)</f>
        <v>0</v>
      </c>
      <c r="UEO42" s="536">
        <f>ROUND(Eigenmischungen!UEZ46,1)</f>
        <v>0</v>
      </c>
      <c r="UEP42" s="536">
        <f>ROUND(Eigenmischungen!UFA46,1)</f>
        <v>0</v>
      </c>
      <c r="UEQ42" s="536">
        <f>ROUND(Eigenmischungen!UFB46,1)</f>
        <v>0</v>
      </c>
      <c r="UER42" s="536">
        <f>ROUND(Eigenmischungen!UFC46,1)</f>
        <v>0</v>
      </c>
      <c r="UES42" s="536">
        <f>ROUND(Eigenmischungen!UFD46,1)</f>
        <v>0</v>
      </c>
      <c r="UET42" s="536">
        <f>ROUND(Eigenmischungen!UFE46,1)</f>
        <v>0</v>
      </c>
      <c r="UEU42" s="536">
        <f>ROUND(Eigenmischungen!UFF46,1)</f>
        <v>0</v>
      </c>
      <c r="UEV42" s="536">
        <f>ROUND(Eigenmischungen!UFG46,1)</f>
        <v>0</v>
      </c>
      <c r="UEW42" s="536">
        <f>ROUND(Eigenmischungen!UFH46,1)</f>
        <v>0</v>
      </c>
      <c r="UEX42" s="536">
        <f>ROUND(Eigenmischungen!UFI46,1)</f>
        <v>0</v>
      </c>
      <c r="UEY42" s="536">
        <f>ROUND(Eigenmischungen!UFJ46,1)</f>
        <v>0</v>
      </c>
      <c r="UEZ42" s="536">
        <f>ROUND(Eigenmischungen!UFK46,1)</f>
        <v>0</v>
      </c>
      <c r="UFA42" s="536">
        <f>ROUND(Eigenmischungen!UFL46,1)</f>
        <v>0</v>
      </c>
      <c r="UFB42" s="536">
        <f>ROUND(Eigenmischungen!UFM46,1)</f>
        <v>0</v>
      </c>
      <c r="UFC42" s="536">
        <f>ROUND(Eigenmischungen!UFN46,1)</f>
        <v>0</v>
      </c>
      <c r="UFD42" s="536">
        <f>ROUND(Eigenmischungen!UFO46,1)</f>
        <v>0</v>
      </c>
      <c r="UFE42" s="536">
        <f>ROUND(Eigenmischungen!UFP46,1)</f>
        <v>0</v>
      </c>
      <c r="UFF42" s="536">
        <f>ROUND(Eigenmischungen!UFQ46,1)</f>
        <v>0</v>
      </c>
      <c r="UFG42" s="536">
        <f>ROUND(Eigenmischungen!UFR46,1)</f>
        <v>0</v>
      </c>
      <c r="UFH42" s="536">
        <f>ROUND(Eigenmischungen!UFS46,1)</f>
        <v>0</v>
      </c>
      <c r="UFI42" s="536">
        <f>ROUND(Eigenmischungen!UFT46,1)</f>
        <v>0</v>
      </c>
      <c r="UFJ42" s="536">
        <f>ROUND(Eigenmischungen!UFU46,1)</f>
        <v>0</v>
      </c>
      <c r="UFK42" s="536">
        <f>ROUND(Eigenmischungen!UFV46,1)</f>
        <v>0</v>
      </c>
      <c r="UFL42" s="536">
        <f>ROUND(Eigenmischungen!UFW46,1)</f>
        <v>0</v>
      </c>
      <c r="UFM42" s="536">
        <f>ROUND(Eigenmischungen!UFX46,1)</f>
        <v>0</v>
      </c>
      <c r="UFN42" s="536">
        <f>ROUND(Eigenmischungen!UFY46,1)</f>
        <v>0</v>
      </c>
      <c r="UFO42" s="536">
        <f>ROUND(Eigenmischungen!UFZ46,1)</f>
        <v>0</v>
      </c>
      <c r="UFP42" s="536">
        <f>ROUND(Eigenmischungen!UGA46,1)</f>
        <v>0</v>
      </c>
      <c r="UFQ42" s="536">
        <f>ROUND(Eigenmischungen!UGB46,1)</f>
        <v>0</v>
      </c>
      <c r="UFR42" s="536">
        <f>ROUND(Eigenmischungen!UGC46,1)</f>
        <v>0</v>
      </c>
      <c r="UFS42" s="536">
        <f>ROUND(Eigenmischungen!UGD46,1)</f>
        <v>0</v>
      </c>
      <c r="UFT42" s="536">
        <f>ROUND(Eigenmischungen!UGE46,1)</f>
        <v>0</v>
      </c>
      <c r="UFU42" s="536">
        <f>ROUND(Eigenmischungen!UGF46,1)</f>
        <v>0</v>
      </c>
      <c r="UFV42" s="536">
        <f>ROUND(Eigenmischungen!UGG46,1)</f>
        <v>0</v>
      </c>
      <c r="UFW42" s="536">
        <f>ROUND(Eigenmischungen!UGH46,1)</f>
        <v>0</v>
      </c>
      <c r="UFX42" s="536">
        <f>ROUND(Eigenmischungen!UGI46,1)</f>
        <v>0</v>
      </c>
      <c r="UFY42" s="536">
        <f>ROUND(Eigenmischungen!UGJ46,1)</f>
        <v>0</v>
      </c>
      <c r="UFZ42" s="536">
        <f>ROUND(Eigenmischungen!UGK46,1)</f>
        <v>0</v>
      </c>
      <c r="UGA42" s="536">
        <f>ROUND(Eigenmischungen!UGL46,1)</f>
        <v>0</v>
      </c>
      <c r="UGB42" s="536">
        <f>ROUND(Eigenmischungen!UGM46,1)</f>
        <v>0</v>
      </c>
      <c r="UGC42" s="536">
        <f>ROUND(Eigenmischungen!UGN46,1)</f>
        <v>0</v>
      </c>
      <c r="UGD42" s="536">
        <f>ROUND(Eigenmischungen!UGO46,1)</f>
        <v>0</v>
      </c>
      <c r="UGE42" s="536">
        <f>ROUND(Eigenmischungen!UGP46,1)</f>
        <v>0</v>
      </c>
      <c r="UGF42" s="536">
        <f>ROUND(Eigenmischungen!UGQ46,1)</f>
        <v>0</v>
      </c>
      <c r="UGG42" s="536">
        <f>ROUND(Eigenmischungen!UGR46,1)</f>
        <v>0</v>
      </c>
      <c r="UGH42" s="536">
        <f>ROUND(Eigenmischungen!UGS46,1)</f>
        <v>0</v>
      </c>
      <c r="UGI42" s="536">
        <f>ROUND(Eigenmischungen!UGT46,1)</f>
        <v>0</v>
      </c>
      <c r="UGJ42" s="536">
        <f>ROUND(Eigenmischungen!UGU46,1)</f>
        <v>0</v>
      </c>
      <c r="UGK42" s="536">
        <f>ROUND(Eigenmischungen!UGV46,1)</f>
        <v>0</v>
      </c>
      <c r="UGL42" s="536">
        <f>ROUND(Eigenmischungen!UGW46,1)</f>
        <v>0</v>
      </c>
      <c r="UGM42" s="536">
        <f>ROUND(Eigenmischungen!UGX46,1)</f>
        <v>0</v>
      </c>
      <c r="UGN42" s="536">
        <f>ROUND(Eigenmischungen!UGY46,1)</f>
        <v>0</v>
      </c>
      <c r="UGO42" s="536">
        <f>ROUND(Eigenmischungen!UGZ46,1)</f>
        <v>0</v>
      </c>
      <c r="UGP42" s="536">
        <f>ROUND(Eigenmischungen!UHA46,1)</f>
        <v>0</v>
      </c>
      <c r="UGQ42" s="536">
        <f>ROUND(Eigenmischungen!UHB46,1)</f>
        <v>0</v>
      </c>
      <c r="UGR42" s="536">
        <f>ROUND(Eigenmischungen!UHC46,1)</f>
        <v>0</v>
      </c>
      <c r="UGS42" s="536">
        <f>ROUND(Eigenmischungen!UHD46,1)</f>
        <v>0</v>
      </c>
      <c r="UGT42" s="536">
        <f>ROUND(Eigenmischungen!UHE46,1)</f>
        <v>0</v>
      </c>
      <c r="UGU42" s="536">
        <f>ROUND(Eigenmischungen!UHF46,1)</f>
        <v>0</v>
      </c>
      <c r="UGV42" s="536">
        <f>ROUND(Eigenmischungen!UHG46,1)</f>
        <v>0</v>
      </c>
      <c r="UGW42" s="536">
        <f>ROUND(Eigenmischungen!UHH46,1)</f>
        <v>0</v>
      </c>
      <c r="UGX42" s="536">
        <f>ROUND(Eigenmischungen!UHI46,1)</f>
        <v>0</v>
      </c>
      <c r="UGY42" s="536">
        <f>ROUND(Eigenmischungen!UHJ46,1)</f>
        <v>0</v>
      </c>
      <c r="UGZ42" s="536">
        <f>ROUND(Eigenmischungen!UHK46,1)</f>
        <v>0</v>
      </c>
      <c r="UHA42" s="536">
        <f>ROUND(Eigenmischungen!UHL46,1)</f>
        <v>0</v>
      </c>
      <c r="UHB42" s="536">
        <f>ROUND(Eigenmischungen!UHM46,1)</f>
        <v>0</v>
      </c>
      <c r="UHC42" s="536">
        <f>ROUND(Eigenmischungen!UHN46,1)</f>
        <v>0</v>
      </c>
      <c r="UHD42" s="536">
        <f>ROUND(Eigenmischungen!UHO46,1)</f>
        <v>0</v>
      </c>
      <c r="UHE42" s="536">
        <f>ROUND(Eigenmischungen!UHP46,1)</f>
        <v>0</v>
      </c>
      <c r="UHF42" s="536">
        <f>ROUND(Eigenmischungen!UHQ46,1)</f>
        <v>0</v>
      </c>
      <c r="UHG42" s="536">
        <f>ROUND(Eigenmischungen!UHR46,1)</f>
        <v>0</v>
      </c>
      <c r="UHH42" s="536">
        <f>ROUND(Eigenmischungen!UHS46,1)</f>
        <v>0</v>
      </c>
      <c r="UHI42" s="536">
        <f>ROUND(Eigenmischungen!UHT46,1)</f>
        <v>0</v>
      </c>
      <c r="UHJ42" s="536">
        <f>ROUND(Eigenmischungen!UHU46,1)</f>
        <v>0</v>
      </c>
      <c r="UHK42" s="536">
        <f>ROUND(Eigenmischungen!UHV46,1)</f>
        <v>0</v>
      </c>
      <c r="UHL42" s="536">
        <f>ROUND(Eigenmischungen!UHW46,1)</f>
        <v>0</v>
      </c>
      <c r="UHM42" s="536">
        <f>ROUND(Eigenmischungen!UHX46,1)</f>
        <v>0</v>
      </c>
      <c r="UHN42" s="536">
        <f>ROUND(Eigenmischungen!UHY46,1)</f>
        <v>0</v>
      </c>
      <c r="UHO42" s="536">
        <f>ROUND(Eigenmischungen!UHZ46,1)</f>
        <v>0</v>
      </c>
      <c r="UHP42" s="536">
        <f>ROUND(Eigenmischungen!UIA46,1)</f>
        <v>0</v>
      </c>
      <c r="UHQ42" s="536">
        <f>ROUND(Eigenmischungen!UIB46,1)</f>
        <v>0</v>
      </c>
      <c r="UHR42" s="536">
        <f>ROUND(Eigenmischungen!UIC46,1)</f>
        <v>0</v>
      </c>
      <c r="UHS42" s="536">
        <f>ROUND(Eigenmischungen!UID46,1)</f>
        <v>0</v>
      </c>
      <c r="UHT42" s="536">
        <f>ROUND(Eigenmischungen!UIE46,1)</f>
        <v>0</v>
      </c>
      <c r="UHU42" s="536">
        <f>ROUND(Eigenmischungen!UIF46,1)</f>
        <v>0</v>
      </c>
      <c r="UHV42" s="536">
        <f>ROUND(Eigenmischungen!UIG46,1)</f>
        <v>0</v>
      </c>
      <c r="UHW42" s="536">
        <f>ROUND(Eigenmischungen!UIH46,1)</f>
        <v>0</v>
      </c>
      <c r="UHX42" s="536">
        <f>ROUND(Eigenmischungen!UII46,1)</f>
        <v>0</v>
      </c>
      <c r="UHY42" s="536">
        <f>ROUND(Eigenmischungen!UIJ46,1)</f>
        <v>0</v>
      </c>
      <c r="UHZ42" s="536">
        <f>ROUND(Eigenmischungen!UIK46,1)</f>
        <v>0</v>
      </c>
      <c r="UIA42" s="536">
        <f>ROUND(Eigenmischungen!UIL46,1)</f>
        <v>0</v>
      </c>
      <c r="UIB42" s="536">
        <f>ROUND(Eigenmischungen!UIM46,1)</f>
        <v>0</v>
      </c>
      <c r="UIC42" s="536">
        <f>ROUND(Eigenmischungen!UIN46,1)</f>
        <v>0</v>
      </c>
      <c r="UID42" s="536">
        <f>ROUND(Eigenmischungen!UIO46,1)</f>
        <v>0</v>
      </c>
      <c r="UIE42" s="536">
        <f>ROUND(Eigenmischungen!UIP46,1)</f>
        <v>0</v>
      </c>
      <c r="UIF42" s="536">
        <f>ROUND(Eigenmischungen!UIQ46,1)</f>
        <v>0</v>
      </c>
      <c r="UIG42" s="536">
        <f>ROUND(Eigenmischungen!UIR46,1)</f>
        <v>0</v>
      </c>
      <c r="UIH42" s="536">
        <f>ROUND(Eigenmischungen!UIS46,1)</f>
        <v>0</v>
      </c>
      <c r="UII42" s="536">
        <f>ROUND(Eigenmischungen!UIT46,1)</f>
        <v>0</v>
      </c>
      <c r="UIJ42" s="536">
        <f>ROUND(Eigenmischungen!UIU46,1)</f>
        <v>0</v>
      </c>
      <c r="UIK42" s="536">
        <f>ROUND(Eigenmischungen!UIV46,1)</f>
        <v>0</v>
      </c>
      <c r="UIL42" s="536">
        <f>ROUND(Eigenmischungen!UIW46,1)</f>
        <v>0</v>
      </c>
      <c r="UIM42" s="536">
        <f>ROUND(Eigenmischungen!UIX46,1)</f>
        <v>0</v>
      </c>
      <c r="UIN42" s="536">
        <f>ROUND(Eigenmischungen!UIY46,1)</f>
        <v>0</v>
      </c>
      <c r="UIO42" s="536">
        <f>ROUND(Eigenmischungen!UIZ46,1)</f>
        <v>0</v>
      </c>
      <c r="UIP42" s="536">
        <f>ROUND(Eigenmischungen!UJA46,1)</f>
        <v>0</v>
      </c>
      <c r="UIQ42" s="536">
        <f>ROUND(Eigenmischungen!UJB46,1)</f>
        <v>0</v>
      </c>
      <c r="UIR42" s="536">
        <f>ROUND(Eigenmischungen!UJC46,1)</f>
        <v>0</v>
      </c>
      <c r="UIS42" s="536">
        <f>ROUND(Eigenmischungen!UJD46,1)</f>
        <v>0</v>
      </c>
      <c r="UIT42" s="536">
        <f>ROUND(Eigenmischungen!UJE46,1)</f>
        <v>0</v>
      </c>
      <c r="UIU42" s="536">
        <f>ROUND(Eigenmischungen!UJF46,1)</f>
        <v>0</v>
      </c>
      <c r="UIV42" s="536">
        <f>ROUND(Eigenmischungen!UJG46,1)</f>
        <v>0</v>
      </c>
      <c r="UIW42" s="536">
        <f>ROUND(Eigenmischungen!UJH46,1)</f>
        <v>0</v>
      </c>
      <c r="UIX42" s="536">
        <f>ROUND(Eigenmischungen!UJI46,1)</f>
        <v>0</v>
      </c>
      <c r="UIY42" s="536">
        <f>ROUND(Eigenmischungen!UJJ46,1)</f>
        <v>0</v>
      </c>
      <c r="UIZ42" s="536">
        <f>ROUND(Eigenmischungen!UJK46,1)</f>
        <v>0</v>
      </c>
      <c r="UJA42" s="536">
        <f>ROUND(Eigenmischungen!UJL46,1)</f>
        <v>0</v>
      </c>
      <c r="UJB42" s="536">
        <f>ROUND(Eigenmischungen!UJM46,1)</f>
        <v>0</v>
      </c>
      <c r="UJC42" s="536">
        <f>ROUND(Eigenmischungen!UJN46,1)</f>
        <v>0</v>
      </c>
      <c r="UJD42" s="536">
        <f>ROUND(Eigenmischungen!UJO46,1)</f>
        <v>0</v>
      </c>
      <c r="UJE42" s="536">
        <f>ROUND(Eigenmischungen!UJP46,1)</f>
        <v>0</v>
      </c>
      <c r="UJF42" s="536">
        <f>ROUND(Eigenmischungen!UJQ46,1)</f>
        <v>0</v>
      </c>
      <c r="UJG42" s="536">
        <f>ROUND(Eigenmischungen!UJR46,1)</f>
        <v>0</v>
      </c>
      <c r="UJH42" s="536">
        <f>ROUND(Eigenmischungen!UJS46,1)</f>
        <v>0</v>
      </c>
      <c r="UJI42" s="536">
        <f>ROUND(Eigenmischungen!UJT46,1)</f>
        <v>0</v>
      </c>
      <c r="UJJ42" s="536">
        <f>ROUND(Eigenmischungen!UJU46,1)</f>
        <v>0</v>
      </c>
      <c r="UJK42" s="536">
        <f>ROUND(Eigenmischungen!UJV46,1)</f>
        <v>0</v>
      </c>
      <c r="UJL42" s="536">
        <f>ROUND(Eigenmischungen!UJW46,1)</f>
        <v>0</v>
      </c>
      <c r="UJM42" s="536">
        <f>ROUND(Eigenmischungen!UJX46,1)</f>
        <v>0</v>
      </c>
      <c r="UJN42" s="536">
        <f>ROUND(Eigenmischungen!UJY46,1)</f>
        <v>0</v>
      </c>
      <c r="UJO42" s="536">
        <f>ROUND(Eigenmischungen!UJZ46,1)</f>
        <v>0</v>
      </c>
      <c r="UJP42" s="536">
        <f>ROUND(Eigenmischungen!UKA46,1)</f>
        <v>0</v>
      </c>
      <c r="UJQ42" s="536">
        <f>ROUND(Eigenmischungen!UKB46,1)</f>
        <v>0</v>
      </c>
      <c r="UJR42" s="536">
        <f>ROUND(Eigenmischungen!UKC46,1)</f>
        <v>0</v>
      </c>
      <c r="UJS42" s="536">
        <f>ROUND(Eigenmischungen!UKD46,1)</f>
        <v>0</v>
      </c>
      <c r="UJT42" s="536">
        <f>ROUND(Eigenmischungen!UKE46,1)</f>
        <v>0</v>
      </c>
      <c r="UJU42" s="536">
        <f>ROUND(Eigenmischungen!UKF46,1)</f>
        <v>0</v>
      </c>
      <c r="UJV42" s="536">
        <f>ROUND(Eigenmischungen!UKG46,1)</f>
        <v>0</v>
      </c>
      <c r="UJW42" s="536">
        <f>ROUND(Eigenmischungen!UKH46,1)</f>
        <v>0</v>
      </c>
      <c r="UJX42" s="536">
        <f>ROUND(Eigenmischungen!UKI46,1)</f>
        <v>0</v>
      </c>
      <c r="UJY42" s="536">
        <f>ROUND(Eigenmischungen!UKJ46,1)</f>
        <v>0</v>
      </c>
      <c r="UJZ42" s="536">
        <f>ROUND(Eigenmischungen!UKK46,1)</f>
        <v>0</v>
      </c>
      <c r="UKA42" s="536">
        <f>ROUND(Eigenmischungen!UKL46,1)</f>
        <v>0</v>
      </c>
      <c r="UKB42" s="536">
        <f>ROUND(Eigenmischungen!UKM46,1)</f>
        <v>0</v>
      </c>
      <c r="UKC42" s="536">
        <f>ROUND(Eigenmischungen!UKN46,1)</f>
        <v>0</v>
      </c>
      <c r="UKD42" s="536">
        <f>ROUND(Eigenmischungen!UKO46,1)</f>
        <v>0</v>
      </c>
      <c r="UKE42" s="536">
        <f>ROUND(Eigenmischungen!UKP46,1)</f>
        <v>0</v>
      </c>
      <c r="UKF42" s="536">
        <f>ROUND(Eigenmischungen!UKQ46,1)</f>
        <v>0</v>
      </c>
      <c r="UKG42" s="536">
        <f>ROUND(Eigenmischungen!UKR46,1)</f>
        <v>0</v>
      </c>
      <c r="UKH42" s="536">
        <f>ROUND(Eigenmischungen!UKS46,1)</f>
        <v>0</v>
      </c>
      <c r="UKI42" s="536">
        <f>ROUND(Eigenmischungen!UKT46,1)</f>
        <v>0</v>
      </c>
      <c r="UKJ42" s="536">
        <f>ROUND(Eigenmischungen!UKU46,1)</f>
        <v>0</v>
      </c>
      <c r="UKK42" s="536">
        <f>ROUND(Eigenmischungen!UKV46,1)</f>
        <v>0</v>
      </c>
      <c r="UKL42" s="536">
        <f>ROUND(Eigenmischungen!UKW46,1)</f>
        <v>0</v>
      </c>
      <c r="UKM42" s="536">
        <f>ROUND(Eigenmischungen!UKX46,1)</f>
        <v>0</v>
      </c>
      <c r="UKN42" s="536">
        <f>ROUND(Eigenmischungen!UKY46,1)</f>
        <v>0</v>
      </c>
      <c r="UKO42" s="536">
        <f>ROUND(Eigenmischungen!UKZ46,1)</f>
        <v>0</v>
      </c>
      <c r="UKP42" s="536">
        <f>ROUND(Eigenmischungen!ULA46,1)</f>
        <v>0</v>
      </c>
      <c r="UKQ42" s="536">
        <f>ROUND(Eigenmischungen!ULB46,1)</f>
        <v>0</v>
      </c>
      <c r="UKR42" s="536">
        <f>ROUND(Eigenmischungen!ULC46,1)</f>
        <v>0</v>
      </c>
      <c r="UKS42" s="536">
        <f>ROUND(Eigenmischungen!ULD46,1)</f>
        <v>0</v>
      </c>
      <c r="UKT42" s="536">
        <f>ROUND(Eigenmischungen!ULE46,1)</f>
        <v>0</v>
      </c>
      <c r="UKU42" s="536">
        <f>ROUND(Eigenmischungen!ULF46,1)</f>
        <v>0</v>
      </c>
      <c r="UKV42" s="536">
        <f>ROUND(Eigenmischungen!ULG46,1)</f>
        <v>0</v>
      </c>
      <c r="UKW42" s="536">
        <f>ROUND(Eigenmischungen!ULH46,1)</f>
        <v>0</v>
      </c>
      <c r="UKX42" s="536">
        <f>ROUND(Eigenmischungen!ULI46,1)</f>
        <v>0</v>
      </c>
      <c r="UKY42" s="536">
        <f>ROUND(Eigenmischungen!ULJ46,1)</f>
        <v>0</v>
      </c>
      <c r="UKZ42" s="536">
        <f>ROUND(Eigenmischungen!ULK46,1)</f>
        <v>0</v>
      </c>
      <c r="ULA42" s="536">
        <f>ROUND(Eigenmischungen!ULL46,1)</f>
        <v>0</v>
      </c>
      <c r="ULB42" s="536">
        <f>ROUND(Eigenmischungen!ULM46,1)</f>
        <v>0</v>
      </c>
      <c r="ULC42" s="536">
        <f>ROUND(Eigenmischungen!ULN46,1)</f>
        <v>0</v>
      </c>
      <c r="ULD42" s="536">
        <f>ROUND(Eigenmischungen!ULO46,1)</f>
        <v>0</v>
      </c>
      <c r="ULE42" s="536">
        <f>ROUND(Eigenmischungen!ULP46,1)</f>
        <v>0</v>
      </c>
      <c r="ULF42" s="536">
        <f>ROUND(Eigenmischungen!ULQ46,1)</f>
        <v>0</v>
      </c>
      <c r="ULG42" s="536">
        <f>ROUND(Eigenmischungen!ULR46,1)</f>
        <v>0</v>
      </c>
      <c r="ULH42" s="536">
        <f>ROUND(Eigenmischungen!ULS46,1)</f>
        <v>0</v>
      </c>
      <c r="ULI42" s="536">
        <f>ROUND(Eigenmischungen!ULT46,1)</f>
        <v>0</v>
      </c>
      <c r="ULJ42" s="536">
        <f>ROUND(Eigenmischungen!ULU46,1)</f>
        <v>0</v>
      </c>
      <c r="ULK42" s="536">
        <f>ROUND(Eigenmischungen!ULV46,1)</f>
        <v>0</v>
      </c>
      <c r="ULL42" s="536">
        <f>ROUND(Eigenmischungen!ULW46,1)</f>
        <v>0</v>
      </c>
      <c r="ULM42" s="536">
        <f>ROUND(Eigenmischungen!ULX46,1)</f>
        <v>0</v>
      </c>
      <c r="ULN42" s="536">
        <f>ROUND(Eigenmischungen!ULY46,1)</f>
        <v>0</v>
      </c>
      <c r="ULO42" s="536">
        <f>ROUND(Eigenmischungen!ULZ46,1)</f>
        <v>0</v>
      </c>
      <c r="ULP42" s="536">
        <f>ROUND(Eigenmischungen!UMA46,1)</f>
        <v>0</v>
      </c>
      <c r="ULQ42" s="536">
        <f>ROUND(Eigenmischungen!UMB46,1)</f>
        <v>0</v>
      </c>
      <c r="ULR42" s="536">
        <f>ROUND(Eigenmischungen!UMC46,1)</f>
        <v>0</v>
      </c>
      <c r="ULS42" s="536">
        <f>ROUND(Eigenmischungen!UMD46,1)</f>
        <v>0</v>
      </c>
      <c r="ULT42" s="536">
        <f>ROUND(Eigenmischungen!UME46,1)</f>
        <v>0</v>
      </c>
      <c r="ULU42" s="536">
        <f>ROUND(Eigenmischungen!UMF46,1)</f>
        <v>0</v>
      </c>
      <c r="ULV42" s="536">
        <f>ROUND(Eigenmischungen!UMG46,1)</f>
        <v>0</v>
      </c>
      <c r="ULW42" s="536">
        <f>ROUND(Eigenmischungen!UMH46,1)</f>
        <v>0</v>
      </c>
      <c r="ULX42" s="536">
        <f>ROUND(Eigenmischungen!UMI46,1)</f>
        <v>0</v>
      </c>
      <c r="ULY42" s="536">
        <f>ROUND(Eigenmischungen!UMJ46,1)</f>
        <v>0</v>
      </c>
      <c r="ULZ42" s="536">
        <f>ROUND(Eigenmischungen!UMK46,1)</f>
        <v>0</v>
      </c>
      <c r="UMA42" s="536">
        <f>ROUND(Eigenmischungen!UML46,1)</f>
        <v>0</v>
      </c>
      <c r="UMB42" s="536">
        <f>ROUND(Eigenmischungen!UMM46,1)</f>
        <v>0</v>
      </c>
      <c r="UMC42" s="536">
        <f>ROUND(Eigenmischungen!UMN46,1)</f>
        <v>0</v>
      </c>
      <c r="UMD42" s="536">
        <f>ROUND(Eigenmischungen!UMO46,1)</f>
        <v>0</v>
      </c>
      <c r="UME42" s="536">
        <f>ROUND(Eigenmischungen!UMP46,1)</f>
        <v>0</v>
      </c>
      <c r="UMF42" s="536">
        <f>ROUND(Eigenmischungen!UMQ46,1)</f>
        <v>0</v>
      </c>
      <c r="UMG42" s="536">
        <f>ROUND(Eigenmischungen!UMR46,1)</f>
        <v>0</v>
      </c>
      <c r="UMH42" s="536">
        <f>ROUND(Eigenmischungen!UMS46,1)</f>
        <v>0</v>
      </c>
      <c r="UMI42" s="536">
        <f>ROUND(Eigenmischungen!UMT46,1)</f>
        <v>0</v>
      </c>
      <c r="UMJ42" s="536">
        <f>ROUND(Eigenmischungen!UMU46,1)</f>
        <v>0</v>
      </c>
      <c r="UMK42" s="536">
        <f>ROUND(Eigenmischungen!UMV46,1)</f>
        <v>0</v>
      </c>
      <c r="UML42" s="536">
        <f>ROUND(Eigenmischungen!UMW46,1)</f>
        <v>0</v>
      </c>
      <c r="UMM42" s="536">
        <f>ROUND(Eigenmischungen!UMX46,1)</f>
        <v>0</v>
      </c>
      <c r="UMN42" s="536">
        <f>ROUND(Eigenmischungen!UMY46,1)</f>
        <v>0</v>
      </c>
      <c r="UMO42" s="536">
        <f>ROUND(Eigenmischungen!UMZ46,1)</f>
        <v>0</v>
      </c>
      <c r="UMP42" s="536">
        <f>ROUND(Eigenmischungen!UNA46,1)</f>
        <v>0</v>
      </c>
      <c r="UMQ42" s="536">
        <f>ROUND(Eigenmischungen!UNB46,1)</f>
        <v>0</v>
      </c>
      <c r="UMR42" s="536">
        <f>ROUND(Eigenmischungen!UNC46,1)</f>
        <v>0</v>
      </c>
      <c r="UMS42" s="536">
        <f>ROUND(Eigenmischungen!UND46,1)</f>
        <v>0</v>
      </c>
      <c r="UMT42" s="536">
        <f>ROUND(Eigenmischungen!UNE46,1)</f>
        <v>0</v>
      </c>
      <c r="UMU42" s="536">
        <f>ROUND(Eigenmischungen!UNF46,1)</f>
        <v>0</v>
      </c>
      <c r="UMV42" s="536">
        <f>ROUND(Eigenmischungen!UNG46,1)</f>
        <v>0</v>
      </c>
      <c r="UMW42" s="536">
        <f>ROUND(Eigenmischungen!UNH46,1)</f>
        <v>0</v>
      </c>
      <c r="UMX42" s="536">
        <f>ROUND(Eigenmischungen!UNI46,1)</f>
        <v>0</v>
      </c>
      <c r="UMY42" s="536">
        <f>ROUND(Eigenmischungen!UNJ46,1)</f>
        <v>0</v>
      </c>
      <c r="UMZ42" s="536">
        <f>ROUND(Eigenmischungen!UNK46,1)</f>
        <v>0</v>
      </c>
      <c r="UNA42" s="536">
        <f>ROUND(Eigenmischungen!UNL46,1)</f>
        <v>0</v>
      </c>
      <c r="UNB42" s="536">
        <f>ROUND(Eigenmischungen!UNM46,1)</f>
        <v>0</v>
      </c>
      <c r="UNC42" s="536">
        <f>ROUND(Eigenmischungen!UNN46,1)</f>
        <v>0</v>
      </c>
      <c r="UND42" s="536">
        <f>ROUND(Eigenmischungen!UNO46,1)</f>
        <v>0</v>
      </c>
      <c r="UNE42" s="536">
        <f>ROUND(Eigenmischungen!UNP46,1)</f>
        <v>0</v>
      </c>
      <c r="UNF42" s="536">
        <f>ROUND(Eigenmischungen!UNQ46,1)</f>
        <v>0</v>
      </c>
      <c r="UNG42" s="536">
        <f>ROUND(Eigenmischungen!UNR46,1)</f>
        <v>0</v>
      </c>
      <c r="UNH42" s="536">
        <f>ROUND(Eigenmischungen!UNS46,1)</f>
        <v>0</v>
      </c>
      <c r="UNI42" s="536">
        <f>ROUND(Eigenmischungen!UNT46,1)</f>
        <v>0</v>
      </c>
      <c r="UNJ42" s="536">
        <f>ROUND(Eigenmischungen!UNU46,1)</f>
        <v>0</v>
      </c>
      <c r="UNK42" s="536">
        <f>ROUND(Eigenmischungen!UNV46,1)</f>
        <v>0</v>
      </c>
      <c r="UNL42" s="536">
        <f>ROUND(Eigenmischungen!UNW46,1)</f>
        <v>0</v>
      </c>
      <c r="UNM42" s="536">
        <f>ROUND(Eigenmischungen!UNX46,1)</f>
        <v>0</v>
      </c>
      <c r="UNN42" s="536">
        <f>ROUND(Eigenmischungen!UNY46,1)</f>
        <v>0</v>
      </c>
      <c r="UNO42" s="536">
        <f>ROUND(Eigenmischungen!UNZ46,1)</f>
        <v>0</v>
      </c>
      <c r="UNP42" s="536">
        <f>ROUND(Eigenmischungen!UOA46,1)</f>
        <v>0</v>
      </c>
      <c r="UNQ42" s="536">
        <f>ROUND(Eigenmischungen!UOB46,1)</f>
        <v>0</v>
      </c>
      <c r="UNR42" s="536">
        <f>ROUND(Eigenmischungen!UOC46,1)</f>
        <v>0</v>
      </c>
      <c r="UNS42" s="536">
        <f>ROUND(Eigenmischungen!UOD46,1)</f>
        <v>0</v>
      </c>
      <c r="UNT42" s="536">
        <f>ROUND(Eigenmischungen!UOE46,1)</f>
        <v>0</v>
      </c>
      <c r="UNU42" s="536">
        <f>ROUND(Eigenmischungen!UOF46,1)</f>
        <v>0</v>
      </c>
      <c r="UNV42" s="536">
        <f>ROUND(Eigenmischungen!UOG46,1)</f>
        <v>0</v>
      </c>
      <c r="UNW42" s="536">
        <f>ROUND(Eigenmischungen!UOH46,1)</f>
        <v>0</v>
      </c>
      <c r="UNX42" s="536">
        <f>ROUND(Eigenmischungen!UOI46,1)</f>
        <v>0</v>
      </c>
      <c r="UNY42" s="536">
        <f>ROUND(Eigenmischungen!UOJ46,1)</f>
        <v>0</v>
      </c>
      <c r="UNZ42" s="536">
        <f>ROUND(Eigenmischungen!UOK46,1)</f>
        <v>0</v>
      </c>
      <c r="UOA42" s="536">
        <f>ROUND(Eigenmischungen!UOL46,1)</f>
        <v>0</v>
      </c>
      <c r="UOB42" s="536">
        <f>ROUND(Eigenmischungen!UOM46,1)</f>
        <v>0</v>
      </c>
      <c r="UOC42" s="536">
        <f>ROUND(Eigenmischungen!UON46,1)</f>
        <v>0</v>
      </c>
      <c r="UOD42" s="536">
        <f>ROUND(Eigenmischungen!UOO46,1)</f>
        <v>0</v>
      </c>
      <c r="UOE42" s="536">
        <f>ROUND(Eigenmischungen!UOP46,1)</f>
        <v>0</v>
      </c>
      <c r="UOF42" s="536">
        <f>ROUND(Eigenmischungen!UOQ46,1)</f>
        <v>0</v>
      </c>
      <c r="UOG42" s="536">
        <f>ROUND(Eigenmischungen!UOR46,1)</f>
        <v>0</v>
      </c>
      <c r="UOH42" s="536">
        <f>ROUND(Eigenmischungen!UOS46,1)</f>
        <v>0</v>
      </c>
      <c r="UOI42" s="536">
        <f>ROUND(Eigenmischungen!UOT46,1)</f>
        <v>0</v>
      </c>
      <c r="UOJ42" s="536">
        <f>ROUND(Eigenmischungen!UOU46,1)</f>
        <v>0</v>
      </c>
      <c r="UOK42" s="536">
        <f>ROUND(Eigenmischungen!UOV46,1)</f>
        <v>0</v>
      </c>
      <c r="UOL42" s="536">
        <f>ROUND(Eigenmischungen!UOW46,1)</f>
        <v>0</v>
      </c>
      <c r="UOM42" s="536">
        <f>ROUND(Eigenmischungen!UOX46,1)</f>
        <v>0</v>
      </c>
      <c r="UON42" s="536">
        <f>ROUND(Eigenmischungen!UOY46,1)</f>
        <v>0</v>
      </c>
      <c r="UOO42" s="536">
        <f>ROUND(Eigenmischungen!UOZ46,1)</f>
        <v>0</v>
      </c>
      <c r="UOP42" s="536">
        <f>ROUND(Eigenmischungen!UPA46,1)</f>
        <v>0</v>
      </c>
      <c r="UOQ42" s="536">
        <f>ROUND(Eigenmischungen!UPB46,1)</f>
        <v>0</v>
      </c>
      <c r="UOR42" s="536">
        <f>ROUND(Eigenmischungen!UPC46,1)</f>
        <v>0</v>
      </c>
      <c r="UOS42" s="536">
        <f>ROUND(Eigenmischungen!UPD46,1)</f>
        <v>0</v>
      </c>
      <c r="UOT42" s="536">
        <f>ROUND(Eigenmischungen!UPE46,1)</f>
        <v>0</v>
      </c>
      <c r="UOU42" s="536">
        <f>ROUND(Eigenmischungen!UPF46,1)</f>
        <v>0</v>
      </c>
      <c r="UOV42" s="536">
        <f>ROUND(Eigenmischungen!UPG46,1)</f>
        <v>0</v>
      </c>
      <c r="UOW42" s="536">
        <f>ROUND(Eigenmischungen!UPH46,1)</f>
        <v>0</v>
      </c>
      <c r="UOX42" s="536">
        <f>ROUND(Eigenmischungen!UPI46,1)</f>
        <v>0</v>
      </c>
      <c r="UOY42" s="536">
        <f>ROUND(Eigenmischungen!UPJ46,1)</f>
        <v>0</v>
      </c>
      <c r="UOZ42" s="536">
        <f>ROUND(Eigenmischungen!UPK46,1)</f>
        <v>0</v>
      </c>
      <c r="UPA42" s="536">
        <f>ROUND(Eigenmischungen!UPL46,1)</f>
        <v>0</v>
      </c>
      <c r="UPB42" s="536">
        <f>ROUND(Eigenmischungen!UPM46,1)</f>
        <v>0</v>
      </c>
      <c r="UPC42" s="536">
        <f>ROUND(Eigenmischungen!UPN46,1)</f>
        <v>0</v>
      </c>
      <c r="UPD42" s="536">
        <f>ROUND(Eigenmischungen!UPO46,1)</f>
        <v>0</v>
      </c>
      <c r="UPE42" s="536">
        <f>ROUND(Eigenmischungen!UPP46,1)</f>
        <v>0</v>
      </c>
      <c r="UPF42" s="536">
        <f>ROUND(Eigenmischungen!UPQ46,1)</f>
        <v>0</v>
      </c>
      <c r="UPG42" s="536">
        <f>ROUND(Eigenmischungen!UPR46,1)</f>
        <v>0</v>
      </c>
      <c r="UPH42" s="536">
        <f>ROUND(Eigenmischungen!UPS46,1)</f>
        <v>0</v>
      </c>
      <c r="UPI42" s="536">
        <f>ROUND(Eigenmischungen!UPT46,1)</f>
        <v>0</v>
      </c>
      <c r="UPJ42" s="536">
        <f>ROUND(Eigenmischungen!UPU46,1)</f>
        <v>0</v>
      </c>
      <c r="UPK42" s="536">
        <f>ROUND(Eigenmischungen!UPV46,1)</f>
        <v>0</v>
      </c>
      <c r="UPL42" s="536">
        <f>ROUND(Eigenmischungen!UPW46,1)</f>
        <v>0</v>
      </c>
      <c r="UPM42" s="536">
        <f>ROUND(Eigenmischungen!UPX46,1)</f>
        <v>0</v>
      </c>
      <c r="UPN42" s="536">
        <f>ROUND(Eigenmischungen!UPY46,1)</f>
        <v>0</v>
      </c>
      <c r="UPO42" s="536">
        <f>ROUND(Eigenmischungen!UPZ46,1)</f>
        <v>0</v>
      </c>
      <c r="UPP42" s="536">
        <f>ROUND(Eigenmischungen!UQA46,1)</f>
        <v>0</v>
      </c>
      <c r="UPQ42" s="536">
        <f>ROUND(Eigenmischungen!UQB46,1)</f>
        <v>0</v>
      </c>
      <c r="UPR42" s="536">
        <f>ROUND(Eigenmischungen!UQC46,1)</f>
        <v>0</v>
      </c>
      <c r="UPS42" s="536">
        <f>ROUND(Eigenmischungen!UQD46,1)</f>
        <v>0</v>
      </c>
      <c r="UPT42" s="536">
        <f>ROUND(Eigenmischungen!UQE46,1)</f>
        <v>0</v>
      </c>
      <c r="UPU42" s="536">
        <f>ROUND(Eigenmischungen!UQF46,1)</f>
        <v>0</v>
      </c>
      <c r="UPV42" s="536">
        <f>ROUND(Eigenmischungen!UQG46,1)</f>
        <v>0</v>
      </c>
      <c r="UPW42" s="536">
        <f>ROUND(Eigenmischungen!UQH46,1)</f>
        <v>0</v>
      </c>
      <c r="UPX42" s="536">
        <f>ROUND(Eigenmischungen!UQI46,1)</f>
        <v>0</v>
      </c>
      <c r="UPY42" s="536">
        <f>ROUND(Eigenmischungen!UQJ46,1)</f>
        <v>0</v>
      </c>
      <c r="UPZ42" s="536">
        <f>ROUND(Eigenmischungen!UQK46,1)</f>
        <v>0</v>
      </c>
      <c r="UQA42" s="536">
        <f>ROUND(Eigenmischungen!UQL46,1)</f>
        <v>0</v>
      </c>
      <c r="UQB42" s="536">
        <f>ROUND(Eigenmischungen!UQM46,1)</f>
        <v>0</v>
      </c>
      <c r="UQC42" s="536">
        <f>ROUND(Eigenmischungen!UQN46,1)</f>
        <v>0</v>
      </c>
      <c r="UQD42" s="536">
        <f>ROUND(Eigenmischungen!UQO46,1)</f>
        <v>0</v>
      </c>
      <c r="UQE42" s="536">
        <f>ROUND(Eigenmischungen!UQP46,1)</f>
        <v>0</v>
      </c>
      <c r="UQF42" s="536">
        <f>ROUND(Eigenmischungen!UQQ46,1)</f>
        <v>0</v>
      </c>
      <c r="UQG42" s="536">
        <f>ROUND(Eigenmischungen!UQR46,1)</f>
        <v>0</v>
      </c>
      <c r="UQH42" s="536">
        <f>ROUND(Eigenmischungen!UQS46,1)</f>
        <v>0</v>
      </c>
      <c r="UQI42" s="536">
        <f>ROUND(Eigenmischungen!UQT46,1)</f>
        <v>0</v>
      </c>
      <c r="UQJ42" s="536">
        <f>ROUND(Eigenmischungen!UQU46,1)</f>
        <v>0</v>
      </c>
      <c r="UQK42" s="536">
        <f>ROUND(Eigenmischungen!UQV46,1)</f>
        <v>0</v>
      </c>
      <c r="UQL42" s="536">
        <f>ROUND(Eigenmischungen!UQW46,1)</f>
        <v>0</v>
      </c>
      <c r="UQM42" s="536">
        <f>ROUND(Eigenmischungen!UQX46,1)</f>
        <v>0</v>
      </c>
      <c r="UQN42" s="536">
        <f>ROUND(Eigenmischungen!UQY46,1)</f>
        <v>0</v>
      </c>
      <c r="UQO42" s="536">
        <f>ROUND(Eigenmischungen!UQZ46,1)</f>
        <v>0</v>
      </c>
      <c r="UQP42" s="536">
        <f>ROUND(Eigenmischungen!URA46,1)</f>
        <v>0</v>
      </c>
      <c r="UQQ42" s="536">
        <f>ROUND(Eigenmischungen!URB46,1)</f>
        <v>0</v>
      </c>
      <c r="UQR42" s="536">
        <f>ROUND(Eigenmischungen!URC46,1)</f>
        <v>0</v>
      </c>
      <c r="UQS42" s="536">
        <f>ROUND(Eigenmischungen!URD46,1)</f>
        <v>0</v>
      </c>
      <c r="UQT42" s="536">
        <f>ROUND(Eigenmischungen!URE46,1)</f>
        <v>0</v>
      </c>
      <c r="UQU42" s="536">
        <f>ROUND(Eigenmischungen!URF46,1)</f>
        <v>0</v>
      </c>
      <c r="UQV42" s="536">
        <f>ROUND(Eigenmischungen!URG46,1)</f>
        <v>0</v>
      </c>
      <c r="UQW42" s="536">
        <f>ROUND(Eigenmischungen!URH46,1)</f>
        <v>0</v>
      </c>
      <c r="UQX42" s="536">
        <f>ROUND(Eigenmischungen!URI46,1)</f>
        <v>0</v>
      </c>
      <c r="UQY42" s="536">
        <f>ROUND(Eigenmischungen!URJ46,1)</f>
        <v>0</v>
      </c>
      <c r="UQZ42" s="536">
        <f>ROUND(Eigenmischungen!URK46,1)</f>
        <v>0</v>
      </c>
      <c r="URA42" s="536">
        <f>ROUND(Eigenmischungen!URL46,1)</f>
        <v>0</v>
      </c>
      <c r="URB42" s="536">
        <f>ROUND(Eigenmischungen!URM46,1)</f>
        <v>0</v>
      </c>
      <c r="URC42" s="536">
        <f>ROUND(Eigenmischungen!URN46,1)</f>
        <v>0</v>
      </c>
      <c r="URD42" s="536">
        <f>ROUND(Eigenmischungen!URO46,1)</f>
        <v>0</v>
      </c>
      <c r="URE42" s="536">
        <f>ROUND(Eigenmischungen!URP46,1)</f>
        <v>0</v>
      </c>
      <c r="URF42" s="536">
        <f>ROUND(Eigenmischungen!URQ46,1)</f>
        <v>0</v>
      </c>
      <c r="URG42" s="536">
        <f>ROUND(Eigenmischungen!URR46,1)</f>
        <v>0</v>
      </c>
      <c r="URH42" s="536">
        <f>ROUND(Eigenmischungen!URS46,1)</f>
        <v>0</v>
      </c>
      <c r="URI42" s="536">
        <f>ROUND(Eigenmischungen!URT46,1)</f>
        <v>0</v>
      </c>
      <c r="URJ42" s="536">
        <f>ROUND(Eigenmischungen!URU46,1)</f>
        <v>0</v>
      </c>
      <c r="URK42" s="536">
        <f>ROUND(Eigenmischungen!URV46,1)</f>
        <v>0</v>
      </c>
      <c r="URL42" s="536">
        <f>ROUND(Eigenmischungen!URW46,1)</f>
        <v>0</v>
      </c>
      <c r="URM42" s="536">
        <f>ROUND(Eigenmischungen!URX46,1)</f>
        <v>0</v>
      </c>
      <c r="URN42" s="536">
        <f>ROUND(Eigenmischungen!URY46,1)</f>
        <v>0</v>
      </c>
      <c r="URO42" s="536">
        <f>ROUND(Eigenmischungen!URZ46,1)</f>
        <v>0</v>
      </c>
      <c r="URP42" s="536">
        <f>ROUND(Eigenmischungen!USA46,1)</f>
        <v>0</v>
      </c>
      <c r="URQ42" s="536">
        <f>ROUND(Eigenmischungen!USB46,1)</f>
        <v>0</v>
      </c>
      <c r="URR42" s="536">
        <f>ROUND(Eigenmischungen!USC46,1)</f>
        <v>0</v>
      </c>
      <c r="URS42" s="536">
        <f>ROUND(Eigenmischungen!USD46,1)</f>
        <v>0</v>
      </c>
      <c r="URT42" s="536">
        <f>ROUND(Eigenmischungen!USE46,1)</f>
        <v>0</v>
      </c>
      <c r="URU42" s="536">
        <f>ROUND(Eigenmischungen!USF46,1)</f>
        <v>0</v>
      </c>
      <c r="URV42" s="536">
        <f>ROUND(Eigenmischungen!USG46,1)</f>
        <v>0</v>
      </c>
      <c r="URW42" s="536">
        <f>ROUND(Eigenmischungen!USH46,1)</f>
        <v>0</v>
      </c>
      <c r="URX42" s="536">
        <f>ROUND(Eigenmischungen!USI46,1)</f>
        <v>0</v>
      </c>
      <c r="URY42" s="536">
        <f>ROUND(Eigenmischungen!USJ46,1)</f>
        <v>0</v>
      </c>
      <c r="URZ42" s="536">
        <f>ROUND(Eigenmischungen!USK46,1)</f>
        <v>0</v>
      </c>
      <c r="USA42" s="536">
        <f>ROUND(Eigenmischungen!USL46,1)</f>
        <v>0</v>
      </c>
      <c r="USB42" s="536">
        <f>ROUND(Eigenmischungen!USM46,1)</f>
        <v>0</v>
      </c>
      <c r="USC42" s="536">
        <f>ROUND(Eigenmischungen!USN46,1)</f>
        <v>0</v>
      </c>
      <c r="USD42" s="536">
        <f>ROUND(Eigenmischungen!USO46,1)</f>
        <v>0</v>
      </c>
      <c r="USE42" s="536">
        <f>ROUND(Eigenmischungen!USP46,1)</f>
        <v>0</v>
      </c>
      <c r="USF42" s="536">
        <f>ROUND(Eigenmischungen!USQ46,1)</f>
        <v>0</v>
      </c>
      <c r="USG42" s="536">
        <f>ROUND(Eigenmischungen!USR46,1)</f>
        <v>0</v>
      </c>
      <c r="USH42" s="536">
        <f>ROUND(Eigenmischungen!USS46,1)</f>
        <v>0</v>
      </c>
      <c r="USI42" s="536">
        <f>ROUND(Eigenmischungen!UST46,1)</f>
        <v>0</v>
      </c>
      <c r="USJ42" s="536">
        <f>ROUND(Eigenmischungen!USU46,1)</f>
        <v>0</v>
      </c>
      <c r="USK42" s="536">
        <f>ROUND(Eigenmischungen!USV46,1)</f>
        <v>0</v>
      </c>
      <c r="USL42" s="536">
        <f>ROUND(Eigenmischungen!USW46,1)</f>
        <v>0</v>
      </c>
      <c r="USM42" s="536">
        <f>ROUND(Eigenmischungen!USX46,1)</f>
        <v>0</v>
      </c>
      <c r="USN42" s="536">
        <f>ROUND(Eigenmischungen!USY46,1)</f>
        <v>0</v>
      </c>
      <c r="USO42" s="536">
        <f>ROUND(Eigenmischungen!USZ46,1)</f>
        <v>0</v>
      </c>
      <c r="USP42" s="536">
        <f>ROUND(Eigenmischungen!UTA46,1)</f>
        <v>0</v>
      </c>
      <c r="USQ42" s="536">
        <f>ROUND(Eigenmischungen!UTB46,1)</f>
        <v>0</v>
      </c>
      <c r="USR42" s="536">
        <f>ROUND(Eigenmischungen!UTC46,1)</f>
        <v>0</v>
      </c>
      <c r="USS42" s="536">
        <f>ROUND(Eigenmischungen!UTD46,1)</f>
        <v>0</v>
      </c>
      <c r="UST42" s="536">
        <f>ROUND(Eigenmischungen!UTE46,1)</f>
        <v>0</v>
      </c>
      <c r="USU42" s="536">
        <f>ROUND(Eigenmischungen!UTF46,1)</f>
        <v>0</v>
      </c>
      <c r="USV42" s="536">
        <f>ROUND(Eigenmischungen!UTG46,1)</f>
        <v>0</v>
      </c>
      <c r="USW42" s="536">
        <f>ROUND(Eigenmischungen!UTH46,1)</f>
        <v>0</v>
      </c>
      <c r="USX42" s="536">
        <f>ROUND(Eigenmischungen!UTI46,1)</f>
        <v>0</v>
      </c>
      <c r="USY42" s="536">
        <f>ROUND(Eigenmischungen!UTJ46,1)</f>
        <v>0</v>
      </c>
      <c r="USZ42" s="536">
        <f>ROUND(Eigenmischungen!UTK46,1)</f>
        <v>0</v>
      </c>
      <c r="UTA42" s="536">
        <f>ROUND(Eigenmischungen!UTL46,1)</f>
        <v>0</v>
      </c>
      <c r="UTB42" s="536">
        <f>ROUND(Eigenmischungen!UTM46,1)</f>
        <v>0</v>
      </c>
      <c r="UTC42" s="536">
        <f>ROUND(Eigenmischungen!UTN46,1)</f>
        <v>0</v>
      </c>
      <c r="UTD42" s="536">
        <f>ROUND(Eigenmischungen!UTO46,1)</f>
        <v>0</v>
      </c>
      <c r="UTE42" s="536">
        <f>ROUND(Eigenmischungen!UTP46,1)</f>
        <v>0</v>
      </c>
      <c r="UTF42" s="536">
        <f>ROUND(Eigenmischungen!UTQ46,1)</f>
        <v>0</v>
      </c>
      <c r="UTG42" s="536">
        <f>ROUND(Eigenmischungen!UTR46,1)</f>
        <v>0</v>
      </c>
      <c r="UTH42" s="536">
        <f>ROUND(Eigenmischungen!UTS46,1)</f>
        <v>0</v>
      </c>
      <c r="UTI42" s="536">
        <f>ROUND(Eigenmischungen!UTT46,1)</f>
        <v>0</v>
      </c>
      <c r="UTJ42" s="536">
        <f>ROUND(Eigenmischungen!UTU46,1)</f>
        <v>0</v>
      </c>
      <c r="UTK42" s="536">
        <f>ROUND(Eigenmischungen!UTV46,1)</f>
        <v>0</v>
      </c>
      <c r="UTL42" s="536">
        <f>ROUND(Eigenmischungen!UTW46,1)</f>
        <v>0</v>
      </c>
      <c r="UTM42" s="536">
        <f>ROUND(Eigenmischungen!UTX46,1)</f>
        <v>0</v>
      </c>
      <c r="UTN42" s="536">
        <f>ROUND(Eigenmischungen!UTY46,1)</f>
        <v>0</v>
      </c>
      <c r="UTO42" s="536">
        <f>ROUND(Eigenmischungen!UTZ46,1)</f>
        <v>0</v>
      </c>
      <c r="UTP42" s="536">
        <f>ROUND(Eigenmischungen!UUA46,1)</f>
        <v>0</v>
      </c>
      <c r="UTQ42" s="536">
        <f>ROUND(Eigenmischungen!UUB46,1)</f>
        <v>0</v>
      </c>
      <c r="UTR42" s="536">
        <f>ROUND(Eigenmischungen!UUC46,1)</f>
        <v>0</v>
      </c>
      <c r="UTS42" s="536">
        <f>ROUND(Eigenmischungen!UUD46,1)</f>
        <v>0</v>
      </c>
      <c r="UTT42" s="536">
        <f>ROUND(Eigenmischungen!UUE46,1)</f>
        <v>0</v>
      </c>
      <c r="UTU42" s="536">
        <f>ROUND(Eigenmischungen!UUF46,1)</f>
        <v>0</v>
      </c>
      <c r="UTV42" s="536">
        <f>ROUND(Eigenmischungen!UUG46,1)</f>
        <v>0</v>
      </c>
      <c r="UTW42" s="536">
        <f>ROUND(Eigenmischungen!UUH46,1)</f>
        <v>0</v>
      </c>
      <c r="UTX42" s="536">
        <f>ROUND(Eigenmischungen!UUI46,1)</f>
        <v>0</v>
      </c>
      <c r="UTY42" s="536">
        <f>ROUND(Eigenmischungen!UUJ46,1)</f>
        <v>0</v>
      </c>
      <c r="UTZ42" s="536">
        <f>ROUND(Eigenmischungen!UUK46,1)</f>
        <v>0</v>
      </c>
      <c r="UUA42" s="536">
        <f>ROUND(Eigenmischungen!UUL46,1)</f>
        <v>0</v>
      </c>
      <c r="UUB42" s="536">
        <f>ROUND(Eigenmischungen!UUM46,1)</f>
        <v>0</v>
      </c>
      <c r="UUC42" s="536">
        <f>ROUND(Eigenmischungen!UUN46,1)</f>
        <v>0</v>
      </c>
      <c r="UUD42" s="536">
        <f>ROUND(Eigenmischungen!UUO46,1)</f>
        <v>0</v>
      </c>
      <c r="UUE42" s="536">
        <f>ROUND(Eigenmischungen!UUP46,1)</f>
        <v>0</v>
      </c>
      <c r="UUF42" s="536">
        <f>ROUND(Eigenmischungen!UUQ46,1)</f>
        <v>0</v>
      </c>
      <c r="UUG42" s="536">
        <f>ROUND(Eigenmischungen!UUR46,1)</f>
        <v>0</v>
      </c>
      <c r="UUH42" s="536">
        <f>ROUND(Eigenmischungen!UUS46,1)</f>
        <v>0</v>
      </c>
      <c r="UUI42" s="536">
        <f>ROUND(Eigenmischungen!UUT46,1)</f>
        <v>0</v>
      </c>
      <c r="UUJ42" s="536">
        <f>ROUND(Eigenmischungen!UUU46,1)</f>
        <v>0</v>
      </c>
      <c r="UUK42" s="536">
        <f>ROUND(Eigenmischungen!UUV46,1)</f>
        <v>0</v>
      </c>
      <c r="UUL42" s="536">
        <f>ROUND(Eigenmischungen!UUW46,1)</f>
        <v>0</v>
      </c>
      <c r="UUM42" s="536">
        <f>ROUND(Eigenmischungen!UUX46,1)</f>
        <v>0</v>
      </c>
      <c r="UUN42" s="536">
        <f>ROUND(Eigenmischungen!UUY46,1)</f>
        <v>0</v>
      </c>
      <c r="UUO42" s="536">
        <f>ROUND(Eigenmischungen!UUZ46,1)</f>
        <v>0</v>
      </c>
      <c r="UUP42" s="536">
        <f>ROUND(Eigenmischungen!UVA46,1)</f>
        <v>0</v>
      </c>
      <c r="UUQ42" s="536">
        <f>ROUND(Eigenmischungen!UVB46,1)</f>
        <v>0</v>
      </c>
      <c r="UUR42" s="536">
        <f>ROUND(Eigenmischungen!UVC46,1)</f>
        <v>0</v>
      </c>
      <c r="UUS42" s="536">
        <f>ROUND(Eigenmischungen!UVD46,1)</f>
        <v>0</v>
      </c>
      <c r="UUT42" s="536">
        <f>ROUND(Eigenmischungen!UVE46,1)</f>
        <v>0</v>
      </c>
      <c r="UUU42" s="536">
        <f>ROUND(Eigenmischungen!UVF46,1)</f>
        <v>0</v>
      </c>
      <c r="UUV42" s="536">
        <f>ROUND(Eigenmischungen!UVG46,1)</f>
        <v>0</v>
      </c>
      <c r="UUW42" s="536">
        <f>ROUND(Eigenmischungen!UVH46,1)</f>
        <v>0</v>
      </c>
      <c r="UUX42" s="536">
        <f>ROUND(Eigenmischungen!UVI46,1)</f>
        <v>0</v>
      </c>
      <c r="UUY42" s="536">
        <f>ROUND(Eigenmischungen!UVJ46,1)</f>
        <v>0</v>
      </c>
      <c r="UUZ42" s="536">
        <f>ROUND(Eigenmischungen!UVK46,1)</f>
        <v>0</v>
      </c>
      <c r="UVA42" s="536">
        <f>ROUND(Eigenmischungen!UVL46,1)</f>
        <v>0</v>
      </c>
      <c r="UVB42" s="536">
        <f>ROUND(Eigenmischungen!UVM46,1)</f>
        <v>0</v>
      </c>
      <c r="UVC42" s="536">
        <f>ROUND(Eigenmischungen!UVN46,1)</f>
        <v>0</v>
      </c>
      <c r="UVD42" s="536">
        <f>ROUND(Eigenmischungen!UVO46,1)</f>
        <v>0</v>
      </c>
      <c r="UVE42" s="536">
        <f>ROUND(Eigenmischungen!UVP46,1)</f>
        <v>0</v>
      </c>
      <c r="UVF42" s="536">
        <f>ROUND(Eigenmischungen!UVQ46,1)</f>
        <v>0</v>
      </c>
      <c r="UVG42" s="536">
        <f>ROUND(Eigenmischungen!UVR46,1)</f>
        <v>0</v>
      </c>
      <c r="UVH42" s="536">
        <f>ROUND(Eigenmischungen!UVS46,1)</f>
        <v>0</v>
      </c>
      <c r="UVI42" s="536">
        <f>ROUND(Eigenmischungen!UVT46,1)</f>
        <v>0</v>
      </c>
      <c r="UVJ42" s="536">
        <f>ROUND(Eigenmischungen!UVU46,1)</f>
        <v>0</v>
      </c>
      <c r="UVK42" s="536">
        <f>ROUND(Eigenmischungen!UVV46,1)</f>
        <v>0</v>
      </c>
      <c r="UVL42" s="536">
        <f>ROUND(Eigenmischungen!UVW46,1)</f>
        <v>0</v>
      </c>
      <c r="UVM42" s="536">
        <f>ROUND(Eigenmischungen!UVX46,1)</f>
        <v>0</v>
      </c>
      <c r="UVN42" s="536">
        <f>ROUND(Eigenmischungen!UVY46,1)</f>
        <v>0</v>
      </c>
      <c r="UVO42" s="536">
        <f>ROUND(Eigenmischungen!UVZ46,1)</f>
        <v>0</v>
      </c>
      <c r="UVP42" s="536">
        <f>ROUND(Eigenmischungen!UWA46,1)</f>
        <v>0</v>
      </c>
      <c r="UVQ42" s="536">
        <f>ROUND(Eigenmischungen!UWB46,1)</f>
        <v>0</v>
      </c>
      <c r="UVR42" s="536">
        <f>ROUND(Eigenmischungen!UWC46,1)</f>
        <v>0</v>
      </c>
      <c r="UVS42" s="536">
        <f>ROUND(Eigenmischungen!UWD46,1)</f>
        <v>0</v>
      </c>
      <c r="UVT42" s="536">
        <f>ROUND(Eigenmischungen!UWE46,1)</f>
        <v>0</v>
      </c>
      <c r="UVU42" s="536">
        <f>ROUND(Eigenmischungen!UWF46,1)</f>
        <v>0</v>
      </c>
      <c r="UVV42" s="536">
        <f>ROUND(Eigenmischungen!UWG46,1)</f>
        <v>0</v>
      </c>
      <c r="UVW42" s="536">
        <f>ROUND(Eigenmischungen!UWH46,1)</f>
        <v>0</v>
      </c>
      <c r="UVX42" s="536">
        <f>ROUND(Eigenmischungen!UWI46,1)</f>
        <v>0</v>
      </c>
      <c r="UVY42" s="536">
        <f>ROUND(Eigenmischungen!UWJ46,1)</f>
        <v>0</v>
      </c>
      <c r="UVZ42" s="536">
        <f>ROUND(Eigenmischungen!UWK46,1)</f>
        <v>0</v>
      </c>
      <c r="UWA42" s="536">
        <f>ROUND(Eigenmischungen!UWL46,1)</f>
        <v>0</v>
      </c>
      <c r="UWB42" s="536">
        <f>ROUND(Eigenmischungen!UWM46,1)</f>
        <v>0</v>
      </c>
      <c r="UWC42" s="536">
        <f>ROUND(Eigenmischungen!UWN46,1)</f>
        <v>0</v>
      </c>
      <c r="UWD42" s="536">
        <f>ROUND(Eigenmischungen!UWO46,1)</f>
        <v>0</v>
      </c>
      <c r="UWE42" s="536">
        <f>ROUND(Eigenmischungen!UWP46,1)</f>
        <v>0</v>
      </c>
      <c r="UWF42" s="536">
        <f>ROUND(Eigenmischungen!UWQ46,1)</f>
        <v>0</v>
      </c>
      <c r="UWG42" s="536">
        <f>ROUND(Eigenmischungen!UWR46,1)</f>
        <v>0</v>
      </c>
      <c r="UWH42" s="536">
        <f>ROUND(Eigenmischungen!UWS46,1)</f>
        <v>0</v>
      </c>
      <c r="UWI42" s="536">
        <f>ROUND(Eigenmischungen!UWT46,1)</f>
        <v>0</v>
      </c>
      <c r="UWJ42" s="536">
        <f>ROUND(Eigenmischungen!UWU46,1)</f>
        <v>0</v>
      </c>
      <c r="UWK42" s="536">
        <f>ROUND(Eigenmischungen!UWV46,1)</f>
        <v>0</v>
      </c>
      <c r="UWL42" s="536">
        <f>ROUND(Eigenmischungen!UWW46,1)</f>
        <v>0</v>
      </c>
      <c r="UWM42" s="536">
        <f>ROUND(Eigenmischungen!UWX46,1)</f>
        <v>0</v>
      </c>
      <c r="UWN42" s="536">
        <f>ROUND(Eigenmischungen!UWY46,1)</f>
        <v>0</v>
      </c>
      <c r="UWO42" s="536">
        <f>ROUND(Eigenmischungen!UWZ46,1)</f>
        <v>0</v>
      </c>
      <c r="UWP42" s="536">
        <f>ROUND(Eigenmischungen!UXA46,1)</f>
        <v>0</v>
      </c>
      <c r="UWQ42" s="536">
        <f>ROUND(Eigenmischungen!UXB46,1)</f>
        <v>0</v>
      </c>
      <c r="UWR42" s="536">
        <f>ROUND(Eigenmischungen!UXC46,1)</f>
        <v>0</v>
      </c>
      <c r="UWS42" s="536">
        <f>ROUND(Eigenmischungen!UXD46,1)</f>
        <v>0</v>
      </c>
      <c r="UWT42" s="536">
        <f>ROUND(Eigenmischungen!UXE46,1)</f>
        <v>0</v>
      </c>
      <c r="UWU42" s="536">
        <f>ROUND(Eigenmischungen!UXF46,1)</f>
        <v>0</v>
      </c>
      <c r="UWV42" s="536">
        <f>ROUND(Eigenmischungen!UXG46,1)</f>
        <v>0</v>
      </c>
      <c r="UWW42" s="536">
        <f>ROUND(Eigenmischungen!UXH46,1)</f>
        <v>0</v>
      </c>
      <c r="UWX42" s="536">
        <f>ROUND(Eigenmischungen!UXI46,1)</f>
        <v>0</v>
      </c>
      <c r="UWY42" s="536">
        <f>ROUND(Eigenmischungen!UXJ46,1)</f>
        <v>0</v>
      </c>
      <c r="UWZ42" s="536">
        <f>ROUND(Eigenmischungen!UXK46,1)</f>
        <v>0</v>
      </c>
      <c r="UXA42" s="536">
        <f>ROUND(Eigenmischungen!UXL46,1)</f>
        <v>0</v>
      </c>
      <c r="UXB42" s="536">
        <f>ROUND(Eigenmischungen!UXM46,1)</f>
        <v>0</v>
      </c>
      <c r="UXC42" s="536">
        <f>ROUND(Eigenmischungen!UXN46,1)</f>
        <v>0</v>
      </c>
      <c r="UXD42" s="536">
        <f>ROUND(Eigenmischungen!UXO46,1)</f>
        <v>0</v>
      </c>
      <c r="UXE42" s="536">
        <f>ROUND(Eigenmischungen!UXP46,1)</f>
        <v>0</v>
      </c>
      <c r="UXF42" s="536">
        <f>ROUND(Eigenmischungen!UXQ46,1)</f>
        <v>0</v>
      </c>
      <c r="UXG42" s="536">
        <f>ROUND(Eigenmischungen!UXR46,1)</f>
        <v>0</v>
      </c>
      <c r="UXH42" s="536">
        <f>ROUND(Eigenmischungen!UXS46,1)</f>
        <v>0</v>
      </c>
      <c r="UXI42" s="536">
        <f>ROUND(Eigenmischungen!UXT46,1)</f>
        <v>0</v>
      </c>
      <c r="UXJ42" s="536">
        <f>ROUND(Eigenmischungen!UXU46,1)</f>
        <v>0</v>
      </c>
      <c r="UXK42" s="536">
        <f>ROUND(Eigenmischungen!UXV46,1)</f>
        <v>0</v>
      </c>
      <c r="UXL42" s="536">
        <f>ROUND(Eigenmischungen!UXW46,1)</f>
        <v>0</v>
      </c>
      <c r="UXM42" s="536">
        <f>ROUND(Eigenmischungen!UXX46,1)</f>
        <v>0</v>
      </c>
      <c r="UXN42" s="536">
        <f>ROUND(Eigenmischungen!UXY46,1)</f>
        <v>0</v>
      </c>
      <c r="UXO42" s="536">
        <f>ROUND(Eigenmischungen!UXZ46,1)</f>
        <v>0</v>
      </c>
      <c r="UXP42" s="536">
        <f>ROUND(Eigenmischungen!UYA46,1)</f>
        <v>0</v>
      </c>
      <c r="UXQ42" s="536">
        <f>ROUND(Eigenmischungen!UYB46,1)</f>
        <v>0</v>
      </c>
      <c r="UXR42" s="536">
        <f>ROUND(Eigenmischungen!UYC46,1)</f>
        <v>0</v>
      </c>
      <c r="UXS42" s="536">
        <f>ROUND(Eigenmischungen!UYD46,1)</f>
        <v>0</v>
      </c>
      <c r="UXT42" s="536">
        <f>ROUND(Eigenmischungen!UYE46,1)</f>
        <v>0</v>
      </c>
      <c r="UXU42" s="536">
        <f>ROUND(Eigenmischungen!UYF46,1)</f>
        <v>0</v>
      </c>
      <c r="UXV42" s="536">
        <f>ROUND(Eigenmischungen!UYG46,1)</f>
        <v>0</v>
      </c>
      <c r="UXW42" s="536">
        <f>ROUND(Eigenmischungen!UYH46,1)</f>
        <v>0</v>
      </c>
      <c r="UXX42" s="536">
        <f>ROUND(Eigenmischungen!UYI46,1)</f>
        <v>0</v>
      </c>
      <c r="UXY42" s="536">
        <f>ROUND(Eigenmischungen!UYJ46,1)</f>
        <v>0</v>
      </c>
      <c r="UXZ42" s="536">
        <f>ROUND(Eigenmischungen!UYK46,1)</f>
        <v>0</v>
      </c>
      <c r="UYA42" s="536">
        <f>ROUND(Eigenmischungen!UYL46,1)</f>
        <v>0</v>
      </c>
      <c r="UYB42" s="536">
        <f>ROUND(Eigenmischungen!UYM46,1)</f>
        <v>0</v>
      </c>
      <c r="UYC42" s="536">
        <f>ROUND(Eigenmischungen!UYN46,1)</f>
        <v>0</v>
      </c>
      <c r="UYD42" s="536">
        <f>ROUND(Eigenmischungen!UYO46,1)</f>
        <v>0</v>
      </c>
      <c r="UYE42" s="536">
        <f>ROUND(Eigenmischungen!UYP46,1)</f>
        <v>0</v>
      </c>
      <c r="UYF42" s="536">
        <f>ROUND(Eigenmischungen!UYQ46,1)</f>
        <v>0</v>
      </c>
      <c r="UYG42" s="536">
        <f>ROUND(Eigenmischungen!UYR46,1)</f>
        <v>0</v>
      </c>
      <c r="UYH42" s="536">
        <f>ROUND(Eigenmischungen!UYS46,1)</f>
        <v>0</v>
      </c>
      <c r="UYI42" s="536">
        <f>ROUND(Eigenmischungen!UYT46,1)</f>
        <v>0</v>
      </c>
      <c r="UYJ42" s="536">
        <f>ROUND(Eigenmischungen!UYU46,1)</f>
        <v>0</v>
      </c>
      <c r="UYK42" s="536">
        <f>ROUND(Eigenmischungen!UYV46,1)</f>
        <v>0</v>
      </c>
      <c r="UYL42" s="536">
        <f>ROUND(Eigenmischungen!UYW46,1)</f>
        <v>0</v>
      </c>
      <c r="UYM42" s="536">
        <f>ROUND(Eigenmischungen!UYX46,1)</f>
        <v>0</v>
      </c>
      <c r="UYN42" s="536">
        <f>ROUND(Eigenmischungen!UYY46,1)</f>
        <v>0</v>
      </c>
      <c r="UYO42" s="536">
        <f>ROUND(Eigenmischungen!UYZ46,1)</f>
        <v>0</v>
      </c>
      <c r="UYP42" s="536">
        <f>ROUND(Eigenmischungen!UZA46,1)</f>
        <v>0</v>
      </c>
      <c r="UYQ42" s="536">
        <f>ROUND(Eigenmischungen!UZB46,1)</f>
        <v>0</v>
      </c>
      <c r="UYR42" s="536">
        <f>ROUND(Eigenmischungen!UZC46,1)</f>
        <v>0</v>
      </c>
      <c r="UYS42" s="536">
        <f>ROUND(Eigenmischungen!UZD46,1)</f>
        <v>0</v>
      </c>
      <c r="UYT42" s="536">
        <f>ROUND(Eigenmischungen!UZE46,1)</f>
        <v>0</v>
      </c>
      <c r="UYU42" s="536">
        <f>ROUND(Eigenmischungen!UZF46,1)</f>
        <v>0</v>
      </c>
      <c r="UYV42" s="536">
        <f>ROUND(Eigenmischungen!UZG46,1)</f>
        <v>0</v>
      </c>
      <c r="UYW42" s="536">
        <f>ROUND(Eigenmischungen!UZH46,1)</f>
        <v>0</v>
      </c>
      <c r="UYX42" s="536">
        <f>ROUND(Eigenmischungen!UZI46,1)</f>
        <v>0</v>
      </c>
      <c r="UYY42" s="536">
        <f>ROUND(Eigenmischungen!UZJ46,1)</f>
        <v>0</v>
      </c>
      <c r="UYZ42" s="536">
        <f>ROUND(Eigenmischungen!UZK46,1)</f>
        <v>0</v>
      </c>
      <c r="UZA42" s="536">
        <f>ROUND(Eigenmischungen!UZL46,1)</f>
        <v>0</v>
      </c>
      <c r="UZB42" s="536">
        <f>ROUND(Eigenmischungen!UZM46,1)</f>
        <v>0</v>
      </c>
      <c r="UZC42" s="536">
        <f>ROUND(Eigenmischungen!UZN46,1)</f>
        <v>0</v>
      </c>
      <c r="UZD42" s="536">
        <f>ROUND(Eigenmischungen!UZO46,1)</f>
        <v>0</v>
      </c>
      <c r="UZE42" s="536">
        <f>ROUND(Eigenmischungen!UZP46,1)</f>
        <v>0</v>
      </c>
      <c r="UZF42" s="536">
        <f>ROUND(Eigenmischungen!UZQ46,1)</f>
        <v>0</v>
      </c>
      <c r="UZG42" s="536">
        <f>ROUND(Eigenmischungen!UZR46,1)</f>
        <v>0</v>
      </c>
      <c r="UZH42" s="536">
        <f>ROUND(Eigenmischungen!UZS46,1)</f>
        <v>0</v>
      </c>
      <c r="UZI42" s="536">
        <f>ROUND(Eigenmischungen!UZT46,1)</f>
        <v>0</v>
      </c>
      <c r="UZJ42" s="536">
        <f>ROUND(Eigenmischungen!UZU46,1)</f>
        <v>0</v>
      </c>
      <c r="UZK42" s="536">
        <f>ROUND(Eigenmischungen!UZV46,1)</f>
        <v>0</v>
      </c>
      <c r="UZL42" s="536">
        <f>ROUND(Eigenmischungen!UZW46,1)</f>
        <v>0</v>
      </c>
      <c r="UZM42" s="536">
        <f>ROUND(Eigenmischungen!UZX46,1)</f>
        <v>0</v>
      </c>
      <c r="UZN42" s="536">
        <f>ROUND(Eigenmischungen!UZY46,1)</f>
        <v>0</v>
      </c>
      <c r="UZO42" s="536">
        <f>ROUND(Eigenmischungen!UZZ46,1)</f>
        <v>0</v>
      </c>
      <c r="UZP42" s="536">
        <f>ROUND(Eigenmischungen!VAA46,1)</f>
        <v>0</v>
      </c>
      <c r="UZQ42" s="536">
        <f>ROUND(Eigenmischungen!VAB46,1)</f>
        <v>0</v>
      </c>
      <c r="UZR42" s="536">
        <f>ROUND(Eigenmischungen!VAC46,1)</f>
        <v>0</v>
      </c>
      <c r="UZS42" s="536">
        <f>ROUND(Eigenmischungen!VAD46,1)</f>
        <v>0</v>
      </c>
      <c r="UZT42" s="536">
        <f>ROUND(Eigenmischungen!VAE46,1)</f>
        <v>0</v>
      </c>
      <c r="UZU42" s="536">
        <f>ROUND(Eigenmischungen!VAF46,1)</f>
        <v>0</v>
      </c>
      <c r="UZV42" s="536">
        <f>ROUND(Eigenmischungen!VAG46,1)</f>
        <v>0</v>
      </c>
      <c r="UZW42" s="536">
        <f>ROUND(Eigenmischungen!VAH46,1)</f>
        <v>0</v>
      </c>
      <c r="UZX42" s="536">
        <f>ROUND(Eigenmischungen!VAI46,1)</f>
        <v>0</v>
      </c>
      <c r="UZY42" s="536">
        <f>ROUND(Eigenmischungen!VAJ46,1)</f>
        <v>0</v>
      </c>
      <c r="UZZ42" s="536">
        <f>ROUND(Eigenmischungen!VAK46,1)</f>
        <v>0</v>
      </c>
      <c r="VAA42" s="536">
        <f>ROUND(Eigenmischungen!VAL46,1)</f>
        <v>0</v>
      </c>
      <c r="VAB42" s="536">
        <f>ROUND(Eigenmischungen!VAM46,1)</f>
        <v>0</v>
      </c>
      <c r="VAC42" s="536">
        <f>ROUND(Eigenmischungen!VAN46,1)</f>
        <v>0</v>
      </c>
      <c r="VAD42" s="536">
        <f>ROUND(Eigenmischungen!VAO46,1)</f>
        <v>0</v>
      </c>
      <c r="VAE42" s="536">
        <f>ROUND(Eigenmischungen!VAP46,1)</f>
        <v>0</v>
      </c>
      <c r="VAF42" s="536">
        <f>ROUND(Eigenmischungen!VAQ46,1)</f>
        <v>0</v>
      </c>
      <c r="VAG42" s="536">
        <f>ROUND(Eigenmischungen!VAR46,1)</f>
        <v>0</v>
      </c>
      <c r="VAH42" s="536">
        <f>ROUND(Eigenmischungen!VAS46,1)</f>
        <v>0</v>
      </c>
      <c r="VAI42" s="536">
        <f>ROUND(Eigenmischungen!VAT46,1)</f>
        <v>0</v>
      </c>
      <c r="VAJ42" s="536">
        <f>ROUND(Eigenmischungen!VAU46,1)</f>
        <v>0</v>
      </c>
      <c r="VAK42" s="536">
        <f>ROUND(Eigenmischungen!VAV46,1)</f>
        <v>0</v>
      </c>
      <c r="VAL42" s="536">
        <f>ROUND(Eigenmischungen!VAW46,1)</f>
        <v>0</v>
      </c>
      <c r="VAM42" s="536">
        <f>ROUND(Eigenmischungen!VAX46,1)</f>
        <v>0</v>
      </c>
      <c r="VAN42" s="536">
        <f>ROUND(Eigenmischungen!VAY46,1)</f>
        <v>0</v>
      </c>
      <c r="VAO42" s="536">
        <f>ROUND(Eigenmischungen!VAZ46,1)</f>
        <v>0</v>
      </c>
      <c r="VAP42" s="536">
        <f>ROUND(Eigenmischungen!VBA46,1)</f>
        <v>0</v>
      </c>
      <c r="VAQ42" s="536">
        <f>ROUND(Eigenmischungen!VBB46,1)</f>
        <v>0</v>
      </c>
      <c r="VAR42" s="536">
        <f>ROUND(Eigenmischungen!VBC46,1)</f>
        <v>0</v>
      </c>
      <c r="VAS42" s="536">
        <f>ROUND(Eigenmischungen!VBD46,1)</f>
        <v>0</v>
      </c>
      <c r="VAT42" s="536">
        <f>ROUND(Eigenmischungen!VBE46,1)</f>
        <v>0</v>
      </c>
      <c r="VAU42" s="536">
        <f>ROUND(Eigenmischungen!VBF46,1)</f>
        <v>0</v>
      </c>
      <c r="VAV42" s="536">
        <f>ROUND(Eigenmischungen!VBG46,1)</f>
        <v>0</v>
      </c>
      <c r="VAW42" s="536">
        <f>ROUND(Eigenmischungen!VBH46,1)</f>
        <v>0</v>
      </c>
      <c r="VAX42" s="536">
        <f>ROUND(Eigenmischungen!VBI46,1)</f>
        <v>0</v>
      </c>
      <c r="VAY42" s="536">
        <f>ROUND(Eigenmischungen!VBJ46,1)</f>
        <v>0</v>
      </c>
      <c r="VAZ42" s="536">
        <f>ROUND(Eigenmischungen!VBK46,1)</f>
        <v>0</v>
      </c>
      <c r="VBA42" s="536">
        <f>ROUND(Eigenmischungen!VBL46,1)</f>
        <v>0</v>
      </c>
      <c r="VBB42" s="536">
        <f>ROUND(Eigenmischungen!VBM46,1)</f>
        <v>0</v>
      </c>
      <c r="VBC42" s="536">
        <f>ROUND(Eigenmischungen!VBN46,1)</f>
        <v>0</v>
      </c>
      <c r="VBD42" s="536">
        <f>ROUND(Eigenmischungen!VBO46,1)</f>
        <v>0</v>
      </c>
      <c r="VBE42" s="536">
        <f>ROUND(Eigenmischungen!VBP46,1)</f>
        <v>0</v>
      </c>
      <c r="VBF42" s="536">
        <f>ROUND(Eigenmischungen!VBQ46,1)</f>
        <v>0</v>
      </c>
      <c r="VBG42" s="536">
        <f>ROUND(Eigenmischungen!VBR46,1)</f>
        <v>0</v>
      </c>
      <c r="VBH42" s="536">
        <f>ROUND(Eigenmischungen!VBS46,1)</f>
        <v>0</v>
      </c>
      <c r="VBI42" s="536">
        <f>ROUND(Eigenmischungen!VBT46,1)</f>
        <v>0</v>
      </c>
      <c r="VBJ42" s="536">
        <f>ROUND(Eigenmischungen!VBU46,1)</f>
        <v>0</v>
      </c>
      <c r="VBK42" s="536">
        <f>ROUND(Eigenmischungen!VBV46,1)</f>
        <v>0</v>
      </c>
      <c r="VBL42" s="536">
        <f>ROUND(Eigenmischungen!VBW46,1)</f>
        <v>0</v>
      </c>
      <c r="VBM42" s="536">
        <f>ROUND(Eigenmischungen!VBX46,1)</f>
        <v>0</v>
      </c>
      <c r="VBN42" s="536">
        <f>ROUND(Eigenmischungen!VBY46,1)</f>
        <v>0</v>
      </c>
      <c r="VBO42" s="536">
        <f>ROUND(Eigenmischungen!VBZ46,1)</f>
        <v>0</v>
      </c>
      <c r="VBP42" s="536">
        <f>ROUND(Eigenmischungen!VCA46,1)</f>
        <v>0</v>
      </c>
      <c r="VBQ42" s="536">
        <f>ROUND(Eigenmischungen!VCB46,1)</f>
        <v>0</v>
      </c>
      <c r="VBR42" s="536">
        <f>ROUND(Eigenmischungen!VCC46,1)</f>
        <v>0</v>
      </c>
      <c r="VBS42" s="536">
        <f>ROUND(Eigenmischungen!VCD46,1)</f>
        <v>0</v>
      </c>
      <c r="VBT42" s="536">
        <f>ROUND(Eigenmischungen!VCE46,1)</f>
        <v>0</v>
      </c>
      <c r="VBU42" s="536">
        <f>ROUND(Eigenmischungen!VCF46,1)</f>
        <v>0</v>
      </c>
      <c r="VBV42" s="536">
        <f>ROUND(Eigenmischungen!VCG46,1)</f>
        <v>0</v>
      </c>
      <c r="VBW42" s="536">
        <f>ROUND(Eigenmischungen!VCH46,1)</f>
        <v>0</v>
      </c>
      <c r="VBX42" s="536">
        <f>ROUND(Eigenmischungen!VCI46,1)</f>
        <v>0</v>
      </c>
      <c r="VBY42" s="536">
        <f>ROUND(Eigenmischungen!VCJ46,1)</f>
        <v>0</v>
      </c>
      <c r="VBZ42" s="536">
        <f>ROUND(Eigenmischungen!VCK46,1)</f>
        <v>0</v>
      </c>
      <c r="VCA42" s="536">
        <f>ROUND(Eigenmischungen!VCL46,1)</f>
        <v>0</v>
      </c>
      <c r="VCB42" s="536">
        <f>ROUND(Eigenmischungen!VCM46,1)</f>
        <v>0</v>
      </c>
      <c r="VCC42" s="536">
        <f>ROUND(Eigenmischungen!VCN46,1)</f>
        <v>0</v>
      </c>
      <c r="VCD42" s="536">
        <f>ROUND(Eigenmischungen!VCO46,1)</f>
        <v>0</v>
      </c>
      <c r="VCE42" s="536">
        <f>ROUND(Eigenmischungen!VCP46,1)</f>
        <v>0</v>
      </c>
      <c r="VCF42" s="536">
        <f>ROUND(Eigenmischungen!VCQ46,1)</f>
        <v>0</v>
      </c>
      <c r="VCG42" s="536">
        <f>ROUND(Eigenmischungen!VCR46,1)</f>
        <v>0</v>
      </c>
      <c r="VCH42" s="536">
        <f>ROUND(Eigenmischungen!VCS46,1)</f>
        <v>0</v>
      </c>
      <c r="VCI42" s="536">
        <f>ROUND(Eigenmischungen!VCT46,1)</f>
        <v>0</v>
      </c>
      <c r="VCJ42" s="536">
        <f>ROUND(Eigenmischungen!VCU46,1)</f>
        <v>0</v>
      </c>
      <c r="VCK42" s="536">
        <f>ROUND(Eigenmischungen!VCV46,1)</f>
        <v>0</v>
      </c>
      <c r="VCL42" s="536">
        <f>ROUND(Eigenmischungen!VCW46,1)</f>
        <v>0</v>
      </c>
      <c r="VCM42" s="536">
        <f>ROUND(Eigenmischungen!VCX46,1)</f>
        <v>0</v>
      </c>
      <c r="VCN42" s="536">
        <f>ROUND(Eigenmischungen!VCY46,1)</f>
        <v>0</v>
      </c>
      <c r="VCO42" s="536">
        <f>ROUND(Eigenmischungen!VCZ46,1)</f>
        <v>0</v>
      </c>
      <c r="VCP42" s="536">
        <f>ROUND(Eigenmischungen!VDA46,1)</f>
        <v>0</v>
      </c>
      <c r="VCQ42" s="536">
        <f>ROUND(Eigenmischungen!VDB46,1)</f>
        <v>0</v>
      </c>
      <c r="VCR42" s="536">
        <f>ROUND(Eigenmischungen!VDC46,1)</f>
        <v>0</v>
      </c>
      <c r="VCS42" s="536">
        <f>ROUND(Eigenmischungen!VDD46,1)</f>
        <v>0</v>
      </c>
      <c r="VCT42" s="536">
        <f>ROUND(Eigenmischungen!VDE46,1)</f>
        <v>0</v>
      </c>
      <c r="VCU42" s="536">
        <f>ROUND(Eigenmischungen!VDF46,1)</f>
        <v>0</v>
      </c>
      <c r="VCV42" s="536">
        <f>ROUND(Eigenmischungen!VDG46,1)</f>
        <v>0</v>
      </c>
      <c r="VCW42" s="536">
        <f>ROUND(Eigenmischungen!VDH46,1)</f>
        <v>0</v>
      </c>
      <c r="VCX42" s="536">
        <f>ROUND(Eigenmischungen!VDI46,1)</f>
        <v>0</v>
      </c>
      <c r="VCY42" s="536">
        <f>ROUND(Eigenmischungen!VDJ46,1)</f>
        <v>0</v>
      </c>
      <c r="VCZ42" s="536">
        <f>ROUND(Eigenmischungen!VDK46,1)</f>
        <v>0</v>
      </c>
      <c r="VDA42" s="536">
        <f>ROUND(Eigenmischungen!VDL46,1)</f>
        <v>0</v>
      </c>
      <c r="VDB42" s="536">
        <f>ROUND(Eigenmischungen!VDM46,1)</f>
        <v>0</v>
      </c>
      <c r="VDC42" s="536">
        <f>ROUND(Eigenmischungen!VDN46,1)</f>
        <v>0</v>
      </c>
      <c r="VDD42" s="536">
        <f>ROUND(Eigenmischungen!VDO46,1)</f>
        <v>0</v>
      </c>
      <c r="VDE42" s="536">
        <f>ROUND(Eigenmischungen!VDP46,1)</f>
        <v>0</v>
      </c>
      <c r="VDF42" s="536">
        <f>ROUND(Eigenmischungen!VDQ46,1)</f>
        <v>0</v>
      </c>
      <c r="VDG42" s="536">
        <f>ROUND(Eigenmischungen!VDR46,1)</f>
        <v>0</v>
      </c>
      <c r="VDH42" s="536">
        <f>ROUND(Eigenmischungen!VDS46,1)</f>
        <v>0</v>
      </c>
      <c r="VDI42" s="536">
        <f>ROUND(Eigenmischungen!VDT46,1)</f>
        <v>0</v>
      </c>
      <c r="VDJ42" s="536">
        <f>ROUND(Eigenmischungen!VDU46,1)</f>
        <v>0</v>
      </c>
      <c r="VDK42" s="536">
        <f>ROUND(Eigenmischungen!VDV46,1)</f>
        <v>0</v>
      </c>
      <c r="VDL42" s="536">
        <f>ROUND(Eigenmischungen!VDW46,1)</f>
        <v>0</v>
      </c>
      <c r="VDM42" s="536">
        <f>ROUND(Eigenmischungen!VDX46,1)</f>
        <v>0</v>
      </c>
      <c r="VDN42" s="536">
        <f>ROUND(Eigenmischungen!VDY46,1)</f>
        <v>0</v>
      </c>
      <c r="VDO42" s="536">
        <f>ROUND(Eigenmischungen!VDZ46,1)</f>
        <v>0</v>
      </c>
      <c r="VDP42" s="536">
        <f>ROUND(Eigenmischungen!VEA46,1)</f>
        <v>0</v>
      </c>
      <c r="VDQ42" s="536">
        <f>ROUND(Eigenmischungen!VEB46,1)</f>
        <v>0</v>
      </c>
      <c r="VDR42" s="536">
        <f>ROUND(Eigenmischungen!VEC46,1)</f>
        <v>0</v>
      </c>
      <c r="VDS42" s="536">
        <f>ROUND(Eigenmischungen!VED46,1)</f>
        <v>0</v>
      </c>
      <c r="VDT42" s="536">
        <f>ROUND(Eigenmischungen!VEE46,1)</f>
        <v>0</v>
      </c>
      <c r="VDU42" s="536">
        <f>ROUND(Eigenmischungen!VEF46,1)</f>
        <v>0</v>
      </c>
      <c r="VDV42" s="536">
        <f>ROUND(Eigenmischungen!VEG46,1)</f>
        <v>0</v>
      </c>
      <c r="VDW42" s="536">
        <f>ROUND(Eigenmischungen!VEH46,1)</f>
        <v>0</v>
      </c>
      <c r="VDX42" s="536">
        <f>ROUND(Eigenmischungen!VEI46,1)</f>
        <v>0</v>
      </c>
      <c r="VDY42" s="536">
        <f>ROUND(Eigenmischungen!VEJ46,1)</f>
        <v>0</v>
      </c>
      <c r="VDZ42" s="536">
        <f>ROUND(Eigenmischungen!VEK46,1)</f>
        <v>0</v>
      </c>
      <c r="VEA42" s="536">
        <f>ROUND(Eigenmischungen!VEL46,1)</f>
        <v>0</v>
      </c>
      <c r="VEB42" s="536">
        <f>ROUND(Eigenmischungen!VEM46,1)</f>
        <v>0</v>
      </c>
      <c r="VEC42" s="536">
        <f>ROUND(Eigenmischungen!VEN46,1)</f>
        <v>0</v>
      </c>
      <c r="VED42" s="536">
        <f>ROUND(Eigenmischungen!VEO46,1)</f>
        <v>0</v>
      </c>
      <c r="VEE42" s="536">
        <f>ROUND(Eigenmischungen!VEP46,1)</f>
        <v>0</v>
      </c>
      <c r="VEF42" s="536">
        <f>ROUND(Eigenmischungen!VEQ46,1)</f>
        <v>0</v>
      </c>
      <c r="VEG42" s="536">
        <f>ROUND(Eigenmischungen!VER46,1)</f>
        <v>0</v>
      </c>
      <c r="VEH42" s="536">
        <f>ROUND(Eigenmischungen!VES46,1)</f>
        <v>0</v>
      </c>
      <c r="VEI42" s="536">
        <f>ROUND(Eigenmischungen!VET46,1)</f>
        <v>0</v>
      </c>
      <c r="VEJ42" s="536">
        <f>ROUND(Eigenmischungen!VEU46,1)</f>
        <v>0</v>
      </c>
      <c r="VEK42" s="536">
        <f>ROUND(Eigenmischungen!VEV46,1)</f>
        <v>0</v>
      </c>
      <c r="VEL42" s="536">
        <f>ROUND(Eigenmischungen!VEW46,1)</f>
        <v>0</v>
      </c>
      <c r="VEM42" s="536">
        <f>ROUND(Eigenmischungen!VEX46,1)</f>
        <v>0</v>
      </c>
      <c r="VEN42" s="536">
        <f>ROUND(Eigenmischungen!VEY46,1)</f>
        <v>0</v>
      </c>
      <c r="VEO42" s="536">
        <f>ROUND(Eigenmischungen!VEZ46,1)</f>
        <v>0</v>
      </c>
      <c r="VEP42" s="536">
        <f>ROUND(Eigenmischungen!VFA46,1)</f>
        <v>0</v>
      </c>
      <c r="VEQ42" s="536">
        <f>ROUND(Eigenmischungen!VFB46,1)</f>
        <v>0</v>
      </c>
      <c r="VER42" s="536">
        <f>ROUND(Eigenmischungen!VFC46,1)</f>
        <v>0</v>
      </c>
      <c r="VES42" s="536">
        <f>ROUND(Eigenmischungen!VFD46,1)</f>
        <v>0</v>
      </c>
      <c r="VET42" s="536">
        <f>ROUND(Eigenmischungen!VFE46,1)</f>
        <v>0</v>
      </c>
      <c r="VEU42" s="536">
        <f>ROUND(Eigenmischungen!VFF46,1)</f>
        <v>0</v>
      </c>
      <c r="VEV42" s="536">
        <f>ROUND(Eigenmischungen!VFG46,1)</f>
        <v>0</v>
      </c>
      <c r="VEW42" s="536">
        <f>ROUND(Eigenmischungen!VFH46,1)</f>
        <v>0</v>
      </c>
      <c r="VEX42" s="536">
        <f>ROUND(Eigenmischungen!VFI46,1)</f>
        <v>0</v>
      </c>
      <c r="VEY42" s="536">
        <f>ROUND(Eigenmischungen!VFJ46,1)</f>
        <v>0</v>
      </c>
      <c r="VEZ42" s="536">
        <f>ROUND(Eigenmischungen!VFK46,1)</f>
        <v>0</v>
      </c>
      <c r="VFA42" s="536">
        <f>ROUND(Eigenmischungen!VFL46,1)</f>
        <v>0</v>
      </c>
      <c r="VFB42" s="536">
        <f>ROUND(Eigenmischungen!VFM46,1)</f>
        <v>0</v>
      </c>
      <c r="VFC42" s="536">
        <f>ROUND(Eigenmischungen!VFN46,1)</f>
        <v>0</v>
      </c>
      <c r="VFD42" s="536">
        <f>ROUND(Eigenmischungen!VFO46,1)</f>
        <v>0</v>
      </c>
      <c r="VFE42" s="536">
        <f>ROUND(Eigenmischungen!VFP46,1)</f>
        <v>0</v>
      </c>
      <c r="VFF42" s="536">
        <f>ROUND(Eigenmischungen!VFQ46,1)</f>
        <v>0</v>
      </c>
      <c r="VFG42" s="536">
        <f>ROUND(Eigenmischungen!VFR46,1)</f>
        <v>0</v>
      </c>
      <c r="VFH42" s="536">
        <f>ROUND(Eigenmischungen!VFS46,1)</f>
        <v>0</v>
      </c>
      <c r="VFI42" s="536">
        <f>ROUND(Eigenmischungen!VFT46,1)</f>
        <v>0</v>
      </c>
      <c r="VFJ42" s="536">
        <f>ROUND(Eigenmischungen!VFU46,1)</f>
        <v>0</v>
      </c>
      <c r="VFK42" s="536">
        <f>ROUND(Eigenmischungen!VFV46,1)</f>
        <v>0</v>
      </c>
      <c r="VFL42" s="536">
        <f>ROUND(Eigenmischungen!VFW46,1)</f>
        <v>0</v>
      </c>
      <c r="VFM42" s="536">
        <f>ROUND(Eigenmischungen!VFX46,1)</f>
        <v>0</v>
      </c>
      <c r="VFN42" s="536">
        <f>ROUND(Eigenmischungen!VFY46,1)</f>
        <v>0</v>
      </c>
      <c r="VFO42" s="536">
        <f>ROUND(Eigenmischungen!VFZ46,1)</f>
        <v>0</v>
      </c>
      <c r="VFP42" s="536">
        <f>ROUND(Eigenmischungen!VGA46,1)</f>
        <v>0</v>
      </c>
      <c r="VFQ42" s="536">
        <f>ROUND(Eigenmischungen!VGB46,1)</f>
        <v>0</v>
      </c>
      <c r="VFR42" s="536">
        <f>ROUND(Eigenmischungen!VGC46,1)</f>
        <v>0</v>
      </c>
      <c r="VFS42" s="536">
        <f>ROUND(Eigenmischungen!VGD46,1)</f>
        <v>0</v>
      </c>
      <c r="VFT42" s="536">
        <f>ROUND(Eigenmischungen!VGE46,1)</f>
        <v>0</v>
      </c>
      <c r="VFU42" s="536">
        <f>ROUND(Eigenmischungen!VGF46,1)</f>
        <v>0</v>
      </c>
      <c r="VFV42" s="536">
        <f>ROUND(Eigenmischungen!VGG46,1)</f>
        <v>0</v>
      </c>
      <c r="VFW42" s="536">
        <f>ROUND(Eigenmischungen!VGH46,1)</f>
        <v>0</v>
      </c>
      <c r="VFX42" s="536">
        <f>ROUND(Eigenmischungen!VGI46,1)</f>
        <v>0</v>
      </c>
      <c r="VFY42" s="536">
        <f>ROUND(Eigenmischungen!VGJ46,1)</f>
        <v>0</v>
      </c>
      <c r="VFZ42" s="536">
        <f>ROUND(Eigenmischungen!VGK46,1)</f>
        <v>0</v>
      </c>
      <c r="VGA42" s="536">
        <f>ROUND(Eigenmischungen!VGL46,1)</f>
        <v>0</v>
      </c>
      <c r="VGB42" s="536">
        <f>ROUND(Eigenmischungen!VGM46,1)</f>
        <v>0</v>
      </c>
      <c r="VGC42" s="536">
        <f>ROUND(Eigenmischungen!VGN46,1)</f>
        <v>0</v>
      </c>
      <c r="VGD42" s="536">
        <f>ROUND(Eigenmischungen!VGO46,1)</f>
        <v>0</v>
      </c>
      <c r="VGE42" s="536">
        <f>ROUND(Eigenmischungen!VGP46,1)</f>
        <v>0</v>
      </c>
      <c r="VGF42" s="536">
        <f>ROUND(Eigenmischungen!VGQ46,1)</f>
        <v>0</v>
      </c>
      <c r="VGG42" s="536">
        <f>ROUND(Eigenmischungen!VGR46,1)</f>
        <v>0</v>
      </c>
      <c r="VGH42" s="536">
        <f>ROUND(Eigenmischungen!VGS46,1)</f>
        <v>0</v>
      </c>
      <c r="VGI42" s="536">
        <f>ROUND(Eigenmischungen!VGT46,1)</f>
        <v>0</v>
      </c>
      <c r="VGJ42" s="536">
        <f>ROUND(Eigenmischungen!VGU46,1)</f>
        <v>0</v>
      </c>
      <c r="VGK42" s="536">
        <f>ROUND(Eigenmischungen!VGV46,1)</f>
        <v>0</v>
      </c>
      <c r="VGL42" s="536">
        <f>ROUND(Eigenmischungen!VGW46,1)</f>
        <v>0</v>
      </c>
      <c r="VGM42" s="536">
        <f>ROUND(Eigenmischungen!VGX46,1)</f>
        <v>0</v>
      </c>
      <c r="VGN42" s="536">
        <f>ROUND(Eigenmischungen!VGY46,1)</f>
        <v>0</v>
      </c>
      <c r="VGO42" s="536">
        <f>ROUND(Eigenmischungen!VGZ46,1)</f>
        <v>0</v>
      </c>
      <c r="VGP42" s="536">
        <f>ROUND(Eigenmischungen!VHA46,1)</f>
        <v>0</v>
      </c>
      <c r="VGQ42" s="536">
        <f>ROUND(Eigenmischungen!VHB46,1)</f>
        <v>0</v>
      </c>
      <c r="VGR42" s="536">
        <f>ROUND(Eigenmischungen!VHC46,1)</f>
        <v>0</v>
      </c>
      <c r="VGS42" s="536">
        <f>ROUND(Eigenmischungen!VHD46,1)</f>
        <v>0</v>
      </c>
      <c r="VGT42" s="536">
        <f>ROUND(Eigenmischungen!VHE46,1)</f>
        <v>0</v>
      </c>
      <c r="VGU42" s="536">
        <f>ROUND(Eigenmischungen!VHF46,1)</f>
        <v>0</v>
      </c>
      <c r="VGV42" s="536">
        <f>ROUND(Eigenmischungen!VHG46,1)</f>
        <v>0</v>
      </c>
      <c r="VGW42" s="536">
        <f>ROUND(Eigenmischungen!VHH46,1)</f>
        <v>0</v>
      </c>
      <c r="VGX42" s="536">
        <f>ROUND(Eigenmischungen!VHI46,1)</f>
        <v>0</v>
      </c>
      <c r="VGY42" s="536">
        <f>ROUND(Eigenmischungen!VHJ46,1)</f>
        <v>0</v>
      </c>
      <c r="VGZ42" s="536">
        <f>ROUND(Eigenmischungen!VHK46,1)</f>
        <v>0</v>
      </c>
      <c r="VHA42" s="536">
        <f>ROUND(Eigenmischungen!VHL46,1)</f>
        <v>0</v>
      </c>
      <c r="VHB42" s="536">
        <f>ROUND(Eigenmischungen!VHM46,1)</f>
        <v>0</v>
      </c>
      <c r="VHC42" s="536">
        <f>ROUND(Eigenmischungen!VHN46,1)</f>
        <v>0</v>
      </c>
      <c r="VHD42" s="536">
        <f>ROUND(Eigenmischungen!VHO46,1)</f>
        <v>0</v>
      </c>
      <c r="VHE42" s="536">
        <f>ROUND(Eigenmischungen!VHP46,1)</f>
        <v>0</v>
      </c>
      <c r="VHF42" s="536">
        <f>ROUND(Eigenmischungen!VHQ46,1)</f>
        <v>0</v>
      </c>
      <c r="VHG42" s="536">
        <f>ROUND(Eigenmischungen!VHR46,1)</f>
        <v>0</v>
      </c>
      <c r="VHH42" s="536">
        <f>ROUND(Eigenmischungen!VHS46,1)</f>
        <v>0</v>
      </c>
      <c r="VHI42" s="536">
        <f>ROUND(Eigenmischungen!VHT46,1)</f>
        <v>0</v>
      </c>
      <c r="VHJ42" s="536">
        <f>ROUND(Eigenmischungen!VHU46,1)</f>
        <v>0</v>
      </c>
      <c r="VHK42" s="536">
        <f>ROUND(Eigenmischungen!VHV46,1)</f>
        <v>0</v>
      </c>
      <c r="VHL42" s="536">
        <f>ROUND(Eigenmischungen!VHW46,1)</f>
        <v>0</v>
      </c>
      <c r="VHM42" s="536">
        <f>ROUND(Eigenmischungen!VHX46,1)</f>
        <v>0</v>
      </c>
      <c r="VHN42" s="536">
        <f>ROUND(Eigenmischungen!VHY46,1)</f>
        <v>0</v>
      </c>
      <c r="VHO42" s="536">
        <f>ROUND(Eigenmischungen!VHZ46,1)</f>
        <v>0</v>
      </c>
      <c r="VHP42" s="536">
        <f>ROUND(Eigenmischungen!VIA46,1)</f>
        <v>0</v>
      </c>
      <c r="VHQ42" s="536">
        <f>ROUND(Eigenmischungen!VIB46,1)</f>
        <v>0</v>
      </c>
      <c r="VHR42" s="536">
        <f>ROUND(Eigenmischungen!VIC46,1)</f>
        <v>0</v>
      </c>
      <c r="VHS42" s="536">
        <f>ROUND(Eigenmischungen!VID46,1)</f>
        <v>0</v>
      </c>
      <c r="VHT42" s="536">
        <f>ROUND(Eigenmischungen!VIE46,1)</f>
        <v>0</v>
      </c>
      <c r="VHU42" s="536">
        <f>ROUND(Eigenmischungen!VIF46,1)</f>
        <v>0</v>
      </c>
      <c r="VHV42" s="536">
        <f>ROUND(Eigenmischungen!VIG46,1)</f>
        <v>0</v>
      </c>
      <c r="VHW42" s="536">
        <f>ROUND(Eigenmischungen!VIH46,1)</f>
        <v>0</v>
      </c>
      <c r="VHX42" s="536">
        <f>ROUND(Eigenmischungen!VII46,1)</f>
        <v>0</v>
      </c>
      <c r="VHY42" s="536">
        <f>ROUND(Eigenmischungen!VIJ46,1)</f>
        <v>0</v>
      </c>
      <c r="VHZ42" s="536">
        <f>ROUND(Eigenmischungen!VIK46,1)</f>
        <v>0</v>
      </c>
      <c r="VIA42" s="536">
        <f>ROUND(Eigenmischungen!VIL46,1)</f>
        <v>0</v>
      </c>
      <c r="VIB42" s="536">
        <f>ROUND(Eigenmischungen!VIM46,1)</f>
        <v>0</v>
      </c>
      <c r="VIC42" s="536">
        <f>ROUND(Eigenmischungen!VIN46,1)</f>
        <v>0</v>
      </c>
      <c r="VID42" s="536">
        <f>ROUND(Eigenmischungen!VIO46,1)</f>
        <v>0</v>
      </c>
      <c r="VIE42" s="536">
        <f>ROUND(Eigenmischungen!VIP46,1)</f>
        <v>0</v>
      </c>
      <c r="VIF42" s="536">
        <f>ROUND(Eigenmischungen!VIQ46,1)</f>
        <v>0</v>
      </c>
      <c r="VIG42" s="536">
        <f>ROUND(Eigenmischungen!VIR46,1)</f>
        <v>0</v>
      </c>
      <c r="VIH42" s="536">
        <f>ROUND(Eigenmischungen!VIS46,1)</f>
        <v>0</v>
      </c>
      <c r="VII42" s="536">
        <f>ROUND(Eigenmischungen!VIT46,1)</f>
        <v>0</v>
      </c>
      <c r="VIJ42" s="536">
        <f>ROUND(Eigenmischungen!VIU46,1)</f>
        <v>0</v>
      </c>
      <c r="VIK42" s="536">
        <f>ROUND(Eigenmischungen!VIV46,1)</f>
        <v>0</v>
      </c>
      <c r="VIL42" s="536">
        <f>ROUND(Eigenmischungen!VIW46,1)</f>
        <v>0</v>
      </c>
      <c r="VIM42" s="536">
        <f>ROUND(Eigenmischungen!VIX46,1)</f>
        <v>0</v>
      </c>
      <c r="VIN42" s="536">
        <f>ROUND(Eigenmischungen!VIY46,1)</f>
        <v>0</v>
      </c>
      <c r="VIO42" s="536">
        <f>ROUND(Eigenmischungen!VIZ46,1)</f>
        <v>0</v>
      </c>
      <c r="VIP42" s="536">
        <f>ROUND(Eigenmischungen!VJA46,1)</f>
        <v>0</v>
      </c>
      <c r="VIQ42" s="536">
        <f>ROUND(Eigenmischungen!VJB46,1)</f>
        <v>0</v>
      </c>
      <c r="VIR42" s="536">
        <f>ROUND(Eigenmischungen!VJC46,1)</f>
        <v>0</v>
      </c>
      <c r="VIS42" s="536">
        <f>ROUND(Eigenmischungen!VJD46,1)</f>
        <v>0</v>
      </c>
      <c r="VIT42" s="536">
        <f>ROUND(Eigenmischungen!VJE46,1)</f>
        <v>0</v>
      </c>
      <c r="VIU42" s="536">
        <f>ROUND(Eigenmischungen!VJF46,1)</f>
        <v>0</v>
      </c>
      <c r="VIV42" s="536">
        <f>ROUND(Eigenmischungen!VJG46,1)</f>
        <v>0</v>
      </c>
      <c r="VIW42" s="536">
        <f>ROUND(Eigenmischungen!VJH46,1)</f>
        <v>0</v>
      </c>
      <c r="VIX42" s="536">
        <f>ROUND(Eigenmischungen!VJI46,1)</f>
        <v>0</v>
      </c>
      <c r="VIY42" s="536">
        <f>ROUND(Eigenmischungen!VJJ46,1)</f>
        <v>0</v>
      </c>
      <c r="VIZ42" s="536">
        <f>ROUND(Eigenmischungen!VJK46,1)</f>
        <v>0</v>
      </c>
      <c r="VJA42" s="536">
        <f>ROUND(Eigenmischungen!VJL46,1)</f>
        <v>0</v>
      </c>
      <c r="VJB42" s="536">
        <f>ROUND(Eigenmischungen!VJM46,1)</f>
        <v>0</v>
      </c>
      <c r="VJC42" s="536">
        <f>ROUND(Eigenmischungen!VJN46,1)</f>
        <v>0</v>
      </c>
      <c r="VJD42" s="536">
        <f>ROUND(Eigenmischungen!VJO46,1)</f>
        <v>0</v>
      </c>
      <c r="VJE42" s="536">
        <f>ROUND(Eigenmischungen!VJP46,1)</f>
        <v>0</v>
      </c>
      <c r="VJF42" s="536">
        <f>ROUND(Eigenmischungen!VJQ46,1)</f>
        <v>0</v>
      </c>
      <c r="VJG42" s="536">
        <f>ROUND(Eigenmischungen!VJR46,1)</f>
        <v>0</v>
      </c>
      <c r="VJH42" s="536">
        <f>ROUND(Eigenmischungen!VJS46,1)</f>
        <v>0</v>
      </c>
      <c r="VJI42" s="536">
        <f>ROUND(Eigenmischungen!VJT46,1)</f>
        <v>0</v>
      </c>
      <c r="VJJ42" s="536">
        <f>ROUND(Eigenmischungen!VJU46,1)</f>
        <v>0</v>
      </c>
      <c r="VJK42" s="536">
        <f>ROUND(Eigenmischungen!VJV46,1)</f>
        <v>0</v>
      </c>
      <c r="VJL42" s="536">
        <f>ROUND(Eigenmischungen!VJW46,1)</f>
        <v>0</v>
      </c>
      <c r="VJM42" s="536">
        <f>ROUND(Eigenmischungen!VJX46,1)</f>
        <v>0</v>
      </c>
      <c r="VJN42" s="536">
        <f>ROUND(Eigenmischungen!VJY46,1)</f>
        <v>0</v>
      </c>
      <c r="VJO42" s="536">
        <f>ROUND(Eigenmischungen!VJZ46,1)</f>
        <v>0</v>
      </c>
      <c r="VJP42" s="536">
        <f>ROUND(Eigenmischungen!VKA46,1)</f>
        <v>0</v>
      </c>
      <c r="VJQ42" s="536">
        <f>ROUND(Eigenmischungen!VKB46,1)</f>
        <v>0</v>
      </c>
      <c r="VJR42" s="536">
        <f>ROUND(Eigenmischungen!VKC46,1)</f>
        <v>0</v>
      </c>
      <c r="VJS42" s="536">
        <f>ROUND(Eigenmischungen!VKD46,1)</f>
        <v>0</v>
      </c>
      <c r="VJT42" s="536">
        <f>ROUND(Eigenmischungen!VKE46,1)</f>
        <v>0</v>
      </c>
      <c r="VJU42" s="536">
        <f>ROUND(Eigenmischungen!VKF46,1)</f>
        <v>0</v>
      </c>
      <c r="VJV42" s="536">
        <f>ROUND(Eigenmischungen!VKG46,1)</f>
        <v>0</v>
      </c>
      <c r="VJW42" s="536">
        <f>ROUND(Eigenmischungen!VKH46,1)</f>
        <v>0</v>
      </c>
      <c r="VJX42" s="536">
        <f>ROUND(Eigenmischungen!VKI46,1)</f>
        <v>0</v>
      </c>
      <c r="VJY42" s="536">
        <f>ROUND(Eigenmischungen!VKJ46,1)</f>
        <v>0</v>
      </c>
      <c r="VJZ42" s="536">
        <f>ROUND(Eigenmischungen!VKK46,1)</f>
        <v>0</v>
      </c>
      <c r="VKA42" s="536">
        <f>ROUND(Eigenmischungen!VKL46,1)</f>
        <v>0</v>
      </c>
      <c r="VKB42" s="536">
        <f>ROUND(Eigenmischungen!VKM46,1)</f>
        <v>0</v>
      </c>
      <c r="VKC42" s="536">
        <f>ROUND(Eigenmischungen!VKN46,1)</f>
        <v>0</v>
      </c>
      <c r="VKD42" s="536">
        <f>ROUND(Eigenmischungen!VKO46,1)</f>
        <v>0</v>
      </c>
      <c r="VKE42" s="536">
        <f>ROUND(Eigenmischungen!VKP46,1)</f>
        <v>0</v>
      </c>
      <c r="VKF42" s="536">
        <f>ROUND(Eigenmischungen!VKQ46,1)</f>
        <v>0</v>
      </c>
      <c r="VKG42" s="536">
        <f>ROUND(Eigenmischungen!VKR46,1)</f>
        <v>0</v>
      </c>
      <c r="VKH42" s="536">
        <f>ROUND(Eigenmischungen!VKS46,1)</f>
        <v>0</v>
      </c>
      <c r="VKI42" s="536">
        <f>ROUND(Eigenmischungen!VKT46,1)</f>
        <v>0</v>
      </c>
      <c r="VKJ42" s="536">
        <f>ROUND(Eigenmischungen!VKU46,1)</f>
        <v>0</v>
      </c>
      <c r="VKK42" s="536">
        <f>ROUND(Eigenmischungen!VKV46,1)</f>
        <v>0</v>
      </c>
      <c r="VKL42" s="536">
        <f>ROUND(Eigenmischungen!VKW46,1)</f>
        <v>0</v>
      </c>
      <c r="VKM42" s="536">
        <f>ROUND(Eigenmischungen!VKX46,1)</f>
        <v>0</v>
      </c>
      <c r="VKN42" s="536">
        <f>ROUND(Eigenmischungen!VKY46,1)</f>
        <v>0</v>
      </c>
      <c r="VKO42" s="536">
        <f>ROUND(Eigenmischungen!VKZ46,1)</f>
        <v>0</v>
      </c>
      <c r="VKP42" s="536">
        <f>ROUND(Eigenmischungen!VLA46,1)</f>
        <v>0</v>
      </c>
      <c r="VKQ42" s="536">
        <f>ROUND(Eigenmischungen!VLB46,1)</f>
        <v>0</v>
      </c>
      <c r="VKR42" s="536">
        <f>ROUND(Eigenmischungen!VLC46,1)</f>
        <v>0</v>
      </c>
      <c r="VKS42" s="536">
        <f>ROUND(Eigenmischungen!VLD46,1)</f>
        <v>0</v>
      </c>
      <c r="VKT42" s="536">
        <f>ROUND(Eigenmischungen!VLE46,1)</f>
        <v>0</v>
      </c>
      <c r="VKU42" s="536">
        <f>ROUND(Eigenmischungen!VLF46,1)</f>
        <v>0</v>
      </c>
      <c r="VKV42" s="536">
        <f>ROUND(Eigenmischungen!VLG46,1)</f>
        <v>0</v>
      </c>
      <c r="VKW42" s="536">
        <f>ROUND(Eigenmischungen!VLH46,1)</f>
        <v>0</v>
      </c>
      <c r="VKX42" s="536">
        <f>ROUND(Eigenmischungen!VLI46,1)</f>
        <v>0</v>
      </c>
      <c r="VKY42" s="536">
        <f>ROUND(Eigenmischungen!VLJ46,1)</f>
        <v>0</v>
      </c>
      <c r="VKZ42" s="536">
        <f>ROUND(Eigenmischungen!VLK46,1)</f>
        <v>0</v>
      </c>
      <c r="VLA42" s="536">
        <f>ROUND(Eigenmischungen!VLL46,1)</f>
        <v>0</v>
      </c>
      <c r="VLB42" s="536">
        <f>ROUND(Eigenmischungen!VLM46,1)</f>
        <v>0</v>
      </c>
      <c r="VLC42" s="536">
        <f>ROUND(Eigenmischungen!VLN46,1)</f>
        <v>0</v>
      </c>
      <c r="VLD42" s="536">
        <f>ROUND(Eigenmischungen!VLO46,1)</f>
        <v>0</v>
      </c>
      <c r="VLE42" s="536">
        <f>ROUND(Eigenmischungen!VLP46,1)</f>
        <v>0</v>
      </c>
      <c r="VLF42" s="536">
        <f>ROUND(Eigenmischungen!VLQ46,1)</f>
        <v>0</v>
      </c>
      <c r="VLG42" s="536">
        <f>ROUND(Eigenmischungen!VLR46,1)</f>
        <v>0</v>
      </c>
      <c r="VLH42" s="536">
        <f>ROUND(Eigenmischungen!VLS46,1)</f>
        <v>0</v>
      </c>
      <c r="VLI42" s="536">
        <f>ROUND(Eigenmischungen!VLT46,1)</f>
        <v>0</v>
      </c>
      <c r="VLJ42" s="536">
        <f>ROUND(Eigenmischungen!VLU46,1)</f>
        <v>0</v>
      </c>
      <c r="VLK42" s="536">
        <f>ROUND(Eigenmischungen!VLV46,1)</f>
        <v>0</v>
      </c>
      <c r="VLL42" s="536">
        <f>ROUND(Eigenmischungen!VLW46,1)</f>
        <v>0</v>
      </c>
      <c r="VLM42" s="536">
        <f>ROUND(Eigenmischungen!VLX46,1)</f>
        <v>0</v>
      </c>
      <c r="VLN42" s="536">
        <f>ROUND(Eigenmischungen!VLY46,1)</f>
        <v>0</v>
      </c>
      <c r="VLO42" s="536">
        <f>ROUND(Eigenmischungen!VLZ46,1)</f>
        <v>0</v>
      </c>
      <c r="VLP42" s="536">
        <f>ROUND(Eigenmischungen!VMA46,1)</f>
        <v>0</v>
      </c>
      <c r="VLQ42" s="536">
        <f>ROUND(Eigenmischungen!VMB46,1)</f>
        <v>0</v>
      </c>
      <c r="VLR42" s="536">
        <f>ROUND(Eigenmischungen!VMC46,1)</f>
        <v>0</v>
      </c>
      <c r="VLS42" s="536">
        <f>ROUND(Eigenmischungen!VMD46,1)</f>
        <v>0</v>
      </c>
      <c r="VLT42" s="536">
        <f>ROUND(Eigenmischungen!VME46,1)</f>
        <v>0</v>
      </c>
      <c r="VLU42" s="536">
        <f>ROUND(Eigenmischungen!VMF46,1)</f>
        <v>0</v>
      </c>
      <c r="VLV42" s="536">
        <f>ROUND(Eigenmischungen!VMG46,1)</f>
        <v>0</v>
      </c>
      <c r="VLW42" s="536">
        <f>ROUND(Eigenmischungen!VMH46,1)</f>
        <v>0</v>
      </c>
      <c r="VLX42" s="536">
        <f>ROUND(Eigenmischungen!VMI46,1)</f>
        <v>0</v>
      </c>
      <c r="VLY42" s="536">
        <f>ROUND(Eigenmischungen!VMJ46,1)</f>
        <v>0</v>
      </c>
      <c r="VLZ42" s="536">
        <f>ROUND(Eigenmischungen!VMK46,1)</f>
        <v>0</v>
      </c>
      <c r="VMA42" s="536">
        <f>ROUND(Eigenmischungen!VML46,1)</f>
        <v>0</v>
      </c>
      <c r="VMB42" s="536">
        <f>ROUND(Eigenmischungen!VMM46,1)</f>
        <v>0</v>
      </c>
      <c r="VMC42" s="536">
        <f>ROUND(Eigenmischungen!VMN46,1)</f>
        <v>0</v>
      </c>
      <c r="VMD42" s="536">
        <f>ROUND(Eigenmischungen!VMO46,1)</f>
        <v>0</v>
      </c>
      <c r="VME42" s="536">
        <f>ROUND(Eigenmischungen!VMP46,1)</f>
        <v>0</v>
      </c>
      <c r="VMF42" s="536">
        <f>ROUND(Eigenmischungen!VMQ46,1)</f>
        <v>0</v>
      </c>
      <c r="VMG42" s="536">
        <f>ROUND(Eigenmischungen!VMR46,1)</f>
        <v>0</v>
      </c>
      <c r="VMH42" s="536">
        <f>ROUND(Eigenmischungen!VMS46,1)</f>
        <v>0</v>
      </c>
      <c r="VMI42" s="536">
        <f>ROUND(Eigenmischungen!VMT46,1)</f>
        <v>0</v>
      </c>
      <c r="VMJ42" s="536">
        <f>ROUND(Eigenmischungen!VMU46,1)</f>
        <v>0</v>
      </c>
      <c r="VMK42" s="536">
        <f>ROUND(Eigenmischungen!VMV46,1)</f>
        <v>0</v>
      </c>
      <c r="VML42" s="536">
        <f>ROUND(Eigenmischungen!VMW46,1)</f>
        <v>0</v>
      </c>
      <c r="VMM42" s="536">
        <f>ROUND(Eigenmischungen!VMX46,1)</f>
        <v>0</v>
      </c>
      <c r="VMN42" s="536">
        <f>ROUND(Eigenmischungen!VMY46,1)</f>
        <v>0</v>
      </c>
      <c r="VMO42" s="536">
        <f>ROUND(Eigenmischungen!VMZ46,1)</f>
        <v>0</v>
      </c>
      <c r="VMP42" s="536">
        <f>ROUND(Eigenmischungen!VNA46,1)</f>
        <v>0</v>
      </c>
      <c r="VMQ42" s="536">
        <f>ROUND(Eigenmischungen!VNB46,1)</f>
        <v>0</v>
      </c>
      <c r="VMR42" s="536">
        <f>ROUND(Eigenmischungen!VNC46,1)</f>
        <v>0</v>
      </c>
      <c r="VMS42" s="536">
        <f>ROUND(Eigenmischungen!VND46,1)</f>
        <v>0</v>
      </c>
      <c r="VMT42" s="536">
        <f>ROUND(Eigenmischungen!VNE46,1)</f>
        <v>0</v>
      </c>
      <c r="VMU42" s="536">
        <f>ROUND(Eigenmischungen!VNF46,1)</f>
        <v>0</v>
      </c>
      <c r="VMV42" s="536">
        <f>ROUND(Eigenmischungen!VNG46,1)</f>
        <v>0</v>
      </c>
      <c r="VMW42" s="536">
        <f>ROUND(Eigenmischungen!VNH46,1)</f>
        <v>0</v>
      </c>
      <c r="VMX42" s="536">
        <f>ROUND(Eigenmischungen!VNI46,1)</f>
        <v>0</v>
      </c>
      <c r="VMY42" s="536">
        <f>ROUND(Eigenmischungen!VNJ46,1)</f>
        <v>0</v>
      </c>
      <c r="VMZ42" s="536">
        <f>ROUND(Eigenmischungen!VNK46,1)</f>
        <v>0</v>
      </c>
      <c r="VNA42" s="536">
        <f>ROUND(Eigenmischungen!VNL46,1)</f>
        <v>0</v>
      </c>
      <c r="VNB42" s="536">
        <f>ROUND(Eigenmischungen!VNM46,1)</f>
        <v>0</v>
      </c>
      <c r="VNC42" s="536">
        <f>ROUND(Eigenmischungen!VNN46,1)</f>
        <v>0</v>
      </c>
      <c r="VND42" s="536">
        <f>ROUND(Eigenmischungen!VNO46,1)</f>
        <v>0</v>
      </c>
      <c r="VNE42" s="536">
        <f>ROUND(Eigenmischungen!VNP46,1)</f>
        <v>0</v>
      </c>
      <c r="VNF42" s="536">
        <f>ROUND(Eigenmischungen!VNQ46,1)</f>
        <v>0</v>
      </c>
      <c r="VNG42" s="536">
        <f>ROUND(Eigenmischungen!VNR46,1)</f>
        <v>0</v>
      </c>
      <c r="VNH42" s="536">
        <f>ROUND(Eigenmischungen!VNS46,1)</f>
        <v>0</v>
      </c>
      <c r="VNI42" s="536">
        <f>ROUND(Eigenmischungen!VNT46,1)</f>
        <v>0</v>
      </c>
      <c r="VNJ42" s="536">
        <f>ROUND(Eigenmischungen!VNU46,1)</f>
        <v>0</v>
      </c>
      <c r="VNK42" s="536">
        <f>ROUND(Eigenmischungen!VNV46,1)</f>
        <v>0</v>
      </c>
      <c r="VNL42" s="536">
        <f>ROUND(Eigenmischungen!VNW46,1)</f>
        <v>0</v>
      </c>
      <c r="VNM42" s="536">
        <f>ROUND(Eigenmischungen!VNX46,1)</f>
        <v>0</v>
      </c>
      <c r="VNN42" s="536">
        <f>ROUND(Eigenmischungen!VNY46,1)</f>
        <v>0</v>
      </c>
      <c r="VNO42" s="536">
        <f>ROUND(Eigenmischungen!VNZ46,1)</f>
        <v>0</v>
      </c>
      <c r="VNP42" s="536">
        <f>ROUND(Eigenmischungen!VOA46,1)</f>
        <v>0</v>
      </c>
      <c r="VNQ42" s="536">
        <f>ROUND(Eigenmischungen!VOB46,1)</f>
        <v>0</v>
      </c>
      <c r="VNR42" s="536">
        <f>ROUND(Eigenmischungen!VOC46,1)</f>
        <v>0</v>
      </c>
      <c r="VNS42" s="536">
        <f>ROUND(Eigenmischungen!VOD46,1)</f>
        <v>0</v>
      </c>
      <c r="VNT42" s="536">
        <f>ROUND(Eigenmischungen!VOE46,1)</f>
        <v>0</v>
      </c>
      <c r="VNU42" s="536">
        <f>ROUND(Eigenmischungen!VOF46,1)</f>
        <v>0</v>
      </c>
      <c r="VNV42" s="536">
        <f>ROUND(Eigenmischungen!VOG46,1)</f>
        <v>0</v>
      </c>
      <c r="VNW42" s="536">
        <f>ROUND(Eigenmischungen!VOH46,1)</f>
        <v>0</v>
      </c>
      <c r="VNX42" s="536">
        <f>ROUND(Eigenmischungen!VOI46,1)</f>
        <v>0</v>
      </c>
      <c r="VNY42" s="536">
        <f>ROUND(Eigenmischungen!VOJ46,1)</f>
        <v>0</v>
      </c>
      <c r="VNZ42" s="536">
        <f>ROUND(Eigenmischungen!VOK46,1)</f>
        <v>0</v>
      </c>
      <c r="VOA42" s="536">
        <f>ROUND(Eigenmischungen!VOL46,1)</f>
        <v>0</v>
      </c>
      <c r="VOB42" s="536">
        <f>ROUND(Eigenmischungen!VOM46,1)</f>
        <v>0</v>
      </c>
      <c r="VOC42" s="536">
        <f>ROUND(Eigenmischungen!VON46,1)</f>
        <v>0</v>
      </c>
      <c r="VOD42" s="536">
        <f>ROUND(Eigenmischungen!VOO46,1)</f>
        <v>0</v>
      </c>
      <c r="VOE42" s="536">
        <f>ROUND(Eigenmischungen!VOP46,1)</f>
        <v>0</v>
      </c>
      <c r="VOF42" s="536">
        <f>ROUND(Eigenmischungen!VOQ46,1)</f>
        <v>0</v>
      </c>
      <c r="VOG42" s="536">
        <f>ROUND(Eigenmischungen!VOR46,1)</f>
        <v>0</v>
      </c>
      <c r="VOH42" s="536">
        <f>ROUND(Eigenmischungen!VOS46,1)</f>
        <v>0</v>
      </c>
      <c r="VOI42" s="536">
        <f>ROUND(Eigenmischungen!VOT46,1)</f>
        <v>0</v>
      </c>
      <c r="VOJ42" s="536">
        <f>ROUND(Eigenmischungen!VOU46,1)</f>
        <v>0</v>
      </c>
      <c r="VOK42" s="536">
        <f>ROUND(Eigenmischungen!VOV46,1)</f>
        <v>0</v>
      </c>
      <c r="VOL42" s="536">
        <f>ROUND(Eigenmischungen!VOW46,1)</f>
        <v>0</v>
      </c>
      <c r="VOM42" s="536">
        <f>ROUND(Eigenmischungen!VOX46,1)</f>
        <v>0</v>
      </c>
      <c r="VON42" s="536">
        <f>ROUND(Eigenmischungen!VOY46,1)</f>
        <v>0</v>
      </c>
      <c r="VOO42" s="536">
        <f>ROUND(Eigenmischungen!VOZ46,1)</f>
        <v>0</v>
      </c>
      <c r="VOP42" s="536">
        <f>ROUND(Eigenmischungen!VPA46,1)</f>
        <v>0</v>
      </c>
      <c r="VOQ42" s="536">
        <f>ROUND(Eigenmischungen!VPB46,1)</f>
        <v>0</v>
      </c>
      <c r="VOR42" s="536">
        <f>ROUND(Eigenmischungen!VPC46,1)</f>
        <v>0</v>
      </c>
      <c r="VOS42" s="536">
        <f>ROUND(Eigenmischungen!VPD46,1)</f>
        <v>0</v>
      </c>
      <c r="VOT42" s="536">
        <f>ROUND(Eigenmischungen!VPE46,1)</f>
        <v>0</v>
      </c>
      <c r="VOU42" s="536">
        <f>ROUND(Eigenmischungen!VPF46,1)</f>
        <v>0</v>
      </c>
      <c r="VOV42" s="536">
        <f>ROUND(Eigenmischungen!VPG46,1)</f>
        <v>0</v>
      </c>
      <c r="VOW42" s="536">
        <f>ROUND(Eigenmischungen!VPH46,1)</f>
        <v>0</v>
      </c>
      <c r="VOX42" s="536">
        <f>ROUND(Eigenmischungen!VPI46,1)</f>
        <v>0</v>
      </c>
      <c r="VOY42" s="536">
        <f>ROUND(Eigenmischungen!VPJ46,1)</f>
        <v>0</v>
      </c>
      <c r="VOZ42" s="536">
        <f>ROUND(Eigenmischungen!VPK46,1)</f>
        <v>0</v>
      </c>
      <c r="VPA42" s="536">
        <f>ROUND(Eigenmischungen!VPL46,1)</f>
        <v>0</v>
      </c>
      <c r="VPB42" s="536">
        <f>ROUND(Eigenmischungen!VPM46,1)</f>
        <v>0</v>
      </c>
      <c r="VPC42" s="536">
        <f>ROUND(Eigenmischungen!VPN46,1)</f>
        <v>0</v>
      </c>
      <c r="VPD42" s="536">
        <f>ROUND(Eigenmischungen!VPO46,1)</f>
        <v>0</v>
      </c>
      <c r="VPE42" s="536">
        <f>ROUND(Eigenmischungen!VPP46,1)</f>
        <v>0</v>
      </c>
      <c r="VPF42" s="536">
        <f>ROUND(Eigenmischungen!VPQ46,1)</f>
        <v>0</v>
      </c>
      <c r="VPG42" s="536">
        <f>ROUND(Eigenmischungen!VPR46,1)</f>
        <v>0</v>
      </c>
      <c r="VPH42" s="536">
        <f>ROUND(Eigenmischungen!VPS46,1)</f>
        <v>0</v>
      </c>
      <c r="VPI42" s="536">
        <f>ROUND(Eigenmischungen!VPT46,1)</f>
        <v>0</v>
      </c>
      <c r="VPJ42" s="536">
        <f>ROUND(Eigenmischungen!VPU46,1)</f>
        <v>0</v>
      </c>
      <c r="VPK42" s="536">
        <f>ROUND(Eigenmischungen!VPV46,1)</f>
        <v>0</v>
      </c>
      <c r="VPL42" s="536">
        <f>ROUND(Eigenmischungen!VPW46,1)</f>
        <v>0</v>
      </c>
      <c r="VPM42" s="536">
        <f>ROUND(Eigenmischungen!VPX46,1)</f>
        <v>0</v>
      </c>
      <c r="VPN42" s="536">
        <f>ROUND(Eigenmischungen!VPY46,1)</f>
        <v>0</v>
      </c>
      <c r="VPO42" s="536">
        <f>ROUND(Eigenmischungen!VPZ46,1)</f>
        <v>0</v>
      </c>
      <c r="VPP42" s="536">
        <f>ROUND(Eigenmischungen!VQA46,1)</f>
        <v>0</v>
      </c>
      <c r="VPQ42" s="536">
        <f>ROUND(Eigenmischungen!VQB46,1)</f>
        <v>0</v>
      </c>
      <c r="VPR42" s="536">
        <f>ROUND(Eigenmischungen!VQC46,1)</f>
        <v>0</v>
      </c>
      <c r="VPS42" s="536">
        <f>ROUND(Eigenmischungen!VQD46,1)</f>
        <v>0</v>
      </c>
      <c r="VPT42" s="536">
        <f>ROUND(Eigenmischungen!VQE46,1)</f>
        <v>0</v>
      </c>
      <c r="VPU42" s="536">
        <f>ROUND(Eigenmischungen!VQF46,1)</f>
        <v>0</v>
      </c>
      <c r="VPV42" s="536">
        <f>ROUND(Eigenmischungen!VQG46,1)</f>
        <v>0</v>
      </c>
      <c r="VPW42" s="536">
        <f>ROUND(Eigenmischungen!VQH46,1)</f>
        <v>0</v>
      </c>
      <c r="VPX42" s="536">
        <f>ROUND(Eigenmischungen!VQI46,1)</f>
        <v>0</v>
      </c>
      <c r="VPY42" s="536">
        <f>ROUND(Eigenmischungen!VQJ46,1)</f>
        <v>0</v>
      </c>
      <c r="VPZ42" s="536">
        <f>ROUND(Eigenmischungen!VQK46,1)</f>
        <v>0</v>
      </c>
      <c r="VQA42" s="536">
        <f>ROUND(Eigenmischungen!VQL46,1)</f>
        <v>0</v>
      </c>
      <c r="VQB42" s="536">
        <f>ROUND(Eigenmischungen!VQM46,1)</f>
        <v>0</v>
      </c>
      <c r="VQC42" s="536">
        <f>ROUND(Eigenmischungen!VQN46,1)</f>
        <v>0</v>
      </c>
      <c r="VQD42" s="536">
        <f>ROUND(Eigenmischungen!VQO46,1)</f>
        <v>0</v>
      </c>
      <c r="VQE42" s="536">
        <f>ROUND(Eigenmischungen!VQP46,1)</f>
        <v>0</v>
      </c>
      <c r="VQF42" s="536">
        <f>ROUND(Eigenmischungen!VQQ46,1)</f>
        <v>0</v>
      </c>
      <c r="VQG42" s="536">
        <f>ROUND(Eigenmischungen!VQR46,1)</f>
        <v>0</v>
      </c>
      <c r="VQH42" s="536">
        <f>ROUND(Eigenmischungen!VQS46,1)</f>
        <v>0</v>
      </c>
      <c r="VQI42" s="536">
        <f>ROUND(Eigenmischungen!VQT46,1)</f>
        <v>0</v>
      </c>
      <c r="VQJ42" s="536">
        <f>ROUND(Eigenmischungen!VQU46,1)</f>
        <v>0</v>
      </c>
      <c r="VQK42" s="536">
        <f>ROUND(Eigenmischungen!VQV46,1)</f>
        <v>0</v>
      </c>
      <c r="VQL42" s="536">
        <f>ROUND(Eigenmischungen!VQW46,1)</f>
        <v>0</v>
      </c>
      <c r="VQM42" s="536">
        <f>ROUND(Eigenmischungen!VQX46,1)</f>
        <v>0</v>
      </c>
      <c r="VQN42" s="536">
        <f>ROUND(Eigenmischungen!VQY46,1)</f>
        <v>0</v>
      </c>
      <c r="VQO42" s="536">
        <f>ROUND(Eigenmischungen!VQZ46,1)</f>
        <v>0</v>
      </c>
      <c r="VQP42" s="536">
        <f>ROUND(Eigenmischungen!VRA46,1)</f>
        <v>0</v>
      </c>
      <c r="VQQ42" s="536">
        <f>ROUND(Eigenmischungen!VRB46,1)</f>
        <v>0</v>
      </c>
      <c r="VQR42" s="536">
        <f>ROUND(Eigenmischungen!VRC46,1)</f>
        <v>0</v>
      </c>
      <c r="VQS42" s="536">
        <f>ROUND(Eigenmischungen!VRD46,1)</f>
        <v>0</v>
      </c>
      <c r="VQT42" s="536">
        <f>ROUND(Eigenmischungen!VRE46,1)</f>
        <v>0</v>
      </c>
      <c r="VQU42" s="536">
        <f>ROUND(Eigenmischungen!VRF46,1)</f>
        <v>0</v>
      </c>
      <c r="VQV42" s="536">
        <f>ROUND(Eigenmischungen!VRG46,1)</f>
        <v>0</v>
      </c>
      <c r="VQW42" s="536">
        <f>ROUND(Eigenmischungen!VRH46,1)</f>
        <v>0</v>
      </c>
      <c r="VQX42" s="536">
        <f>ROUND(Eigenmischungen!VRI46,1)</f>
        <v>0</v>
      </c>
      <c r="VQY42" s="536">
        <f>ROUND(Eigenmischungen!VRJ46,1)</f>
        <v>0</v>
      </c>
      <c r="VQZ42" s="536">
        <f>ROUND(Eigenmischungen!VRK46,1)</f>
        <v>0</v>
      </c>
      <c r="VRA42" s="536">
        <f>ROUND(Eigenmischungen!VRL46,1)</f>
        <v>0</v>
      </c>
      <c r="VRB42" s="536">
        <f>ROUND(Eigenmischungen!VRM46,1)</f>
        <v>0</v>
      </c>
      <c r="VRC42" s="536">
        <f>ROUND(Eigenmischungen!VRN46,1)</f>
        <v>0</v>
      </c>
      <c r="VRD42" s="536">
        <f>ROUND(Eigenmischungen!VRO46,1)</f>
        <v>0</v>
      </c>
      <c r="VRE42" s="536">
        <f>ROUND(Eigenmischungen!VRP46,1)</f>
        <v>0</v>
      </c>
      <c r="VRF42" s="536">
        <f>ROUND(Eigenmischungen!VRQ46,1)</f>
        <v>0</v>
      </c>
      <c r="VRG42" s="536">
        <f>ROUND(Eigenmischungen!VRR46,1)</f>
        <v>0</v>
      </c>
      <c r="VRH42" s="536">
        <f>ROUND(Eigenmischungen!VRS46,1)</f>
        <v>0</v>
      </c>
      <c r="VRI42" s="536">
        <f>ROUND(Eigenmischungen!VRT46,1)</f>
        <v>0</v>
      </c>
      <c r="VRJ42" s="536">
        <f>ROUND(Eigenmischungen!VRU46,1)</f>
        <v>0</v>
      </c>
      <c r="VRK42" s="536">
        <f>ROUND(Eigenmischungen!VRV46,1)</f>
        <v>0</v>
      </c>
      <c r="VRL42" s="536">
        <f>ROUND(Eigenmischungen!VRW46,1)</f>
        <v>0</v>
      </c>
      <c r="VRM42" s="536">
        <f>ROUND(Eigenmischungen!VRX46,1)</f>
        <v>0</v>
      </c>
      <c r="VRN42" s="536">
        <f>ROUND(Eigenmischungen!VRY46,1)</f>
        <v>0</v>
      </c>
      <c r="VRO42" s="536">
        <f>ROUND(Eigenmischungen!VRZ46,1)</f>
        <v>0</v>
      </c>
      <c r="VRP42" s="536">
        <f>ROUND(Eigenmischungen!VSA46,1)</f>
        <v>0</v>
      </c>
      <c r="VRQ42" s="536">
        <f>ROUND(Eigenmischungen!VSB46,1)</f>
        <v>0</v>
      </c>
      <c r="VRR42" s="536">
        <f>ROUND(Eigenmischungen!VSC46,1)</f>
        <v>0</v>
      </c>
      <c r="VRS42" s="536">
        <f>ROUND(Eigenmischungen!VSD46,1)</f>
        <v>0</v>
      </c>
      <c r="VRT42" s="536">
        <f>ROUND(Eigenmischungen!VSE46,1)</f>
        <v>0</v>
      </c>
      <c r="VRU42" s="536">
        <f>ROUND(Eigenmischungen!VSF46,1)</f>
        <v>0</v>
      </c>
      <c r="VRV42" s="536">
        <f>ROUND(Eigenmischungen!VSG46,1)</f>
        <v>0</v>
      </c>
      <c r="VRW42" s="536">
        <f>ROUND(Eigenmischungen!VSH46,1)</f>
        <v>0</v>
      </c>
      <c r="VRX42" s="536">
        <f>ROUND(Eigenmischungen!VSI46,1)</f>
        <v>0</v>
      </c>
      <c r="VRY42" s="536">
        <f>ROUND(Eigenmischungen!VSJ46,1)</f>
        <v>0</v>
      </c>
      <c r="VRZ42" s="536">
        <f>ROUND(Eigenmischungen!VSK46,1)</f>
        <v>0</v>
      </c>
      <c r="VSA42" s="536">
        <f>ROUND(Eigenmischungen!VSL46,1)</f>
        <v>0</v>
      </c>
      <c r="VSB42" s="536">
        <f>ROUND(Eigenmischungen!VSM46,1)</f>
        <v>0</v>
      </c>
      <c r="VSC42" s="536">
        <f>ROUND(Eigenmischungen!VSN46,1)</f>
        <v>0</v>
      </c>
      <c r="VSD42" s="536">
        <f>ROUND(Eigenmischungen!VSO46,1)</f>
        <v>0</v>
      </c>
      <c r="VSE42" s="536">
        <f>ROUND(Eigenmischungen!VSP46,1)</f>
        <v>0</v>
      </c>
      <c r="VSF42" s="536">
        <f>ROUND(Eigenmischungen!VSQ46,1)</f>
        <v>0</v>
      </c>
      <c r="VSG42" s="536">
        <f>ROUND(Eigenmischungen!VSR46,1)</f>
        <v>0</v>
      </c>
      <c r="VSH42" s="536">
        <f>ROUND(Eigenmischungen!VSS46,1)</f>
        <v>0</v>
      </c>
      <c r="VSI42" s="536">
        <f>ROUND(Eigenmischungen!VST46,1)</f>
        <v>0</v>
      </c>
      <c r="VSJ42" s="536">
        <f>ROUND(Eigenmischungen!VSU46,1)</f>
        <v>0</v>
      </c>
      <c r="VSK42" s="536">
        <f>ROUND(Eigenmischungen!VSV46,1)</f>
        <v>0</v>
      </c>
      <c r="VSL42" s="536">
        <f>ROUND(Eigenmischungen!VSW46,1)</f>
        <v>0</v>
      </c>
      <c r="VSM42" s="536">
        <f>ROUND(Eigenmischungen!VSX46,1)</f>
        <v>0</v>
      </c>
      <c r="VSN42" s="536">
        <f>ROUND(Eigenmischungen!VSY46,1)</f>
        <v>0</v>
      </c>
      <c r="VSO42" s="536">
        <f>ROUND(Eigenmischungen!VSZ46,1)</f>
        <v>0</v>
      </c>
      <c r="VSP42" s="536">
        <f>ROUND(Eigenmischungen!VTA46,1)</f>
        <v>0</v>
      </c>
      <c r="VSQ42" s="536">
        <f>ROUND(Eigenmischungen!VTB46,1)</f>
        <v>0</v>
      </c>
      <c r="VSR42" s="536">
        <f>ROUND(Eigenmischungen!VTC46,1)</f>
        <v>0</v>
      </c>
      <c r="VSS42" s="536">
        <f>ROUND(Eigenmischungen!VTD46,1)</f>
        <v>0</v>
      </c>
      <c r="VST42" s="536">
        <f>ROUND(Eigenmischungen!VTE46,1)</f>
        <v>0</v>
      </c>
      <c r="VSU42" s="536">
        <f>ROUND(Eigenmischungen!VTF46,1)</f>
        <v>0</v>
      </c>
      <c r="VSV42" s="536">
        <f>ROUND(Eigenmischungen!VTG46,1)</f>
        <v>0</v>
      </c>
      <c r="VSW42" s="536">
        <f>ROUND(Eigenmischungen!VTH46,1)</f>
        <v>0</v>
      </c>
      <c r="VSX42" s="536">
        <f>ROUND(Eigenmischungen!VTI46,1)</f>
        <v>0</v>
      </c>
      <c r="VSY42" s="536">
        <f>ROUND(Eigenmischungen!VTJ46,1)</f>
        <v>0</v>
      </c>
      <c r="VSZ42" s="536">
        <f>ROUND(Eigenmischungen!VTK46,1)</f>
        <v>0</v>
      </c>
      <c r="VTA42" s="536">
        <f>ROUND(Eigenmischungen!VTL46,1)</f>
        <v>0</v>
      </c>
      <c r="VTB42" s="536">
        <f>ROUND(Eigenmischungen!VTM46,1)</f>
        <v>0</v>
      </c>
      <c r="VTC42" s="536">
        <f>ROUND(Eigenmischungen!VTN46,1)</f>
        <v>0</v>
      </c>
      <c r="VTD42" s="536">
        <f>ROUND(Eigenmischungen!VTO46,1)</f>
        <v>0</v>
      </c>
      <c r="VTE42" s="536">
        <f>ROUND(Eigenmischungen!VTP46,1)</f>
        <v>0</v>
      </c>
      <c r="VTF42" s="536">
        <f>ROUND(Eigenmischungen!VTQ46,1)</f>
        <v>0</v>
      </c>
      <c r="VTG42" s="536">
        <f>ROUND(Eigenmischungen!VTR46,1)</f>
        <v>0</v>
      </c>
      <c r="VTH42" s="536">
        <f>ROUND(Eigenmischungen!VTS46,1)</f>
        <v>0</v>
      </c>
      <c r="VTI42" s="536">
        <f>ROUND(Eigenmischungen!VTT46,1)</f>
        <v>0</v>
      </c>
      <c r="VTJ42" s="536">
        <f>ROUND(Eigenmischungen!VTU46,1)</f>
        <v>0</v>
      </c>
      <c r="VTK42" s="536">
        <f>ROUND(Eigenmischungen!VTV46,1)</f>
        <v>0</v>
      </c>
      <c r="VTL42" s="536">
        <f>ROUND(Eigenmischungen!VTW46,1)</f>
        <v>0</v>
      </c>
      <c r="VTM42" s="536">
        <f>ROUND(Eigenmischungen!VTX46,1)</f>
        <v>0</v>
      </c>
      <c r="VTN42" s="536">
        <f>ROUND(Eigenmischungen!VTY46,1)</f>
        <v>0</v>
      </c>
      <c r="VTO42" s="536">
        <f>ROUND(Eigenmischungen!VTZ46,1)</f>
        <v>0</v>
      </c>
      <c r="VTP42" s="536">
        <f>ROUND(Eigenmischungen!VUA46,1)</f>
        <v>0</v>
      </c>
      <c r="VTQ42" s="536">
        <f>ROUND(Eigenmischungen!VUB46,1)</f>
        <v>0</v>
      </c>
      <c r="VTR42" s="536">
        <f>ROUND(Eigenmischungen!VUC46,1)</f>
        <v>0</v>
      </c>
      <c r="VTS42" s="536">
        <f>ROUND(Eigenmischungen!VUD46,1)</f>
        <v>0</v>
      </c>
      <c r="VTT42" s="536">
        <f>ROUND(Eigenmischungen!VUE46,1)</f>
        <v>0</v>
      </c>
      <c r="VTU42" s="536">
        <f>ROUND(Eigenmischungen!VUF46,1)</f>
        <v>0</v>
      </c>
      <c r="VTV42" s="536">
        <f>ROUND(Eigenmischungen!VUG46,1)</f>
        <v>0</v>
      </c>
      <c r="VTW42" s="536">
        <f>ROUND(Eigenmischungen!VUH46,1)</f>
        <v>0</v>
      </c>
      <c r="VTX42" s="536">
        <f>ROUND(Eigenmischungen!VUI46,1)</f>
        <v>0</v>
      </c>
      <c r="VTY42" s="536">
        <f>ROUND(Eigenmischungen!VUJ46,1)</f>
        <v>0</v>
      </c>
      <c r="VTZ42" s="536">
        <f>ROUND(Eigenmischungen!VUK46,1)</f>
        <v>0</v>
      </c>
      <c r="VUA42" s="536">
        <f>ROUND(Eigenmischungen!VUL46,1)</f>
        <v>0</v>
      </c>
      <c r="VUB42" s="536">
        <f>ROUND(Eigenmischungen!VUM46,1)</f>
        <v>0</v>
      </c>
      <c r="VUC42" s="536">
        <f>ROUND(Eigenmischungen!VUN46,1)</f>
        <v>0</v>
      </c>
      <c r="VUD42" s="536">
        <f>ROUND(Eigenmischungen!VUO46,1)</f>
        <v>0</v>
      </c>
      <c r="VUE42" s="536">
        <f>ROUND(Eigenmischungen!VUP46,1)</f>
        <v>0</v>
      </c>
      <c r="VUF42" s="536">
        <f>ROUND(Eigenmischungen!VUQ46,1)</f>
        <v>0</v>
      </c>
      <c r="VUG42" s="536">
        <f>ROUND(Eigenmischungen!VUR46,1)</f>
        <v>0</v>
      </c>
      <c r="VUH42" s="536">
        <f>ROUND(Eigenmischungen!VUS46,1)</f>
        <v>0</v>
      </c>
      <c r="VUI42" s="536">
        <f>ROUND(Eigenmischungen!VUT46,1)</f>
        <v>0</v>
      </c>
      <c r="VUJ42" s="536">
        <f>ROUND(Eigenmischungen!VUU46,1)</f>
        <v>0</v>
      </c>
      <c r="VUK42" s="536">
        <f>ROUND(Eigenmischungen!VUV46,1)</f>
        <v>0</v>
      </c>
      <c r="VUL42" s="536">
        <f>ROUND(Eigenmischungen!VUW46,1)</f>
        <v>0</v>
      </c>
      <c r="VUM42" s="536">
        <f>ROUND(Eigenmischungen!VUX46,1)</f>
        <v>0</v>
      </c>
      <c r="VUN42" s="536">
        <f>ROUND(Eigenmischungen!VUY46,1)</f>
        <v>0</v>
      </c>
      <c r="VUO42" s="536">
        <f>ROUND(Eigenmischungen!VUZ46,1)</f>
        <v>0</v>
      </c>
      <c r="VUP42" s="536">
        <f>ROUND(Eigenmischungen!VVA46,1)</f>
        <v>0</v>
      </c>
      <c r="VUQ42" s="536">
        <f>ROUND(Eigenmischungen!VVB46,1)</f>
        <v>0</v>
      </c>
      <c r="VUR42" s="536">
        <f>ROUND(Eigenmischungen!VVC46,1)</f>
        <v>0</v>
      </c>
      <c r="VUS42" s="536">
        <f>ROUND(Eigenmischungen!VVD46,1)</f>
        <v>0</v>
      </c>
      <c r="VUT42" s="536">
        <f>ROUND(Eigenmischungen!VVE46,1)</f>
        <v>0</v>
      </c>
      <c r="VUU42" s="536">
        <f>ROUND(Eigenmischungen!VVF46,1)</f>
        <v>0</v>
      </c>
      <c r="VUV42" s="536">
        <f>ROUND(Eigenmischungen!VVG46,1)</f>
        <v>0</v>
      </c>
      <c r="VUW42" s="536">
        <f>ROUND(Eigenmischungen!VVH46,1)</f>
        <v>0</v>
      </c>
      <c r="VUX42" s="536">
        <f>ROUND(Eigenmischungen!VVI46,1)</f>
        <v>0</v>
      </c>
      <c r="VUY42" s="536">
        <f>ROUND(Eigenmischungen!VVJ46,1)</f>
        <v>0</v>
      </c>
      <c r="VUZ42" s="536">
        <f>ROUND(Eigenmischungen!VVK46,1)</f>
        <v>0</v>
      </c>
      <c r="VVA42" s="536">
        <f>ROUND(Eigenmischungen!VVL46,1)</f>
        <v>0</v>
      </c>
      <c r="VVB42" s="536">
        <f>ROUND(Eigenmischungen!VVM46,1)</f>
        <v>0</v>
      </c>
      <c r="VVC42" s="536">
        <f>ROUND(Eigenmischungen!VVN46,1)</f>
        <v>0</v>
      </c>
      <c r="VVD42" s="536">
        <f>ROUND(Eigenmischungen!VVO46,1)</f>
        <v>0</v>
      </c>
      <c r="VVE42" s="536">
        <f>ROUND(Eigenmischungen!VVP46,1)</f>
        <v>0</v>
      </c>
      <c r="VVF42" s="536">
        <f>ROUND(Eigenmischungen!VVQ46,1)</f>
        <v>0</v>
      </c>
      <c r="VVG42" s="536">
        <f>ROUND(Eigenmischungen!VVR46,1)</f>
        <v>0</v>
      </c>
      <c r="VVH42" s="536">
        <f>ROUND(Eigenmischungen!VVS46,1)</f>
        <v>0</v>
      </c>
      <c r="VVI42" s="536">
        <f>ROUND(Eigenmischungen!VVT46,1)</f>
        <v>0</v>
      </c>
      <c r="VVJ42" s="536">
        <f>ROUND(Eigenmischungen!VVU46,1)</f>
        <v>0</v>
      </c>
      <c r="VVK42" s="536">
        <f>ROUND(Eigenmischungen!VVV46,1)</f>
        <v>0</v>
      </c>
      <c r="VVL42" s="536">
        <f>ROUND(Eigenmischungen!VVW46,1)</f>
        <v>0</v>
      </c>
      <c r="VVM42" s="536">
        <f>ROUND(Eigenmischungen!VVX46,1)</f>
        <v>0</v>
      </c>
      <c r="VVN42" s="536">
        <f>ROUND(Eigenmischungen!VVY46,1)</f>
        <v>0</v>
      </c>
      <c r="VVO42" s="536">
        <f>ROUND(Eigenmischungen!VVZ46,1)</f>
        <v>0</v>
      </c>
      <c r="VVP42" s="536">
        <f>ROUND(Eigenmischungen!VWA46,1)</f>
        <v>0</v>
      </c>
      <c r="VVQ42" s="536">
        <f>ROUND(Eigenmischungen!VWB46,1)</f>
        <v>0</v>
      </c>
      <c r="VVR42" s="536">
        <f>ROUND(Eigenmischungen!VWC46,1)</f>
        <v>0</v>
      </c>
      <c r="VVS42" s="536">
        <f>ROUND(Eigenmischungen!VWD46,1)</f>
        <v>0</v>
      </c>
      <c r="VVT42" s="536">
        <f>ROUND(Eigenmischungen!VWE46,1)</f>
        <v>0</v>
      </c>
      <c r="VVU42" s="536">
        <f>ROUND(Eigenmischungen!VWF46,1)</f>
        <v>0</v>
      </c>
      <c r="VVV42" s="536">
        <f>ROUND(Eigenmischungen!VWG46,1)</f>
        <v>0</v>
      </c>
      <c r="VVW42" s="536">
        <f>ROUND(Eigenmischungen!VWH46,1)</f>
        <v>0</v>
      </c>
      <c r="VVX42" s="536">
        <f>ROUND(Eigenmischungen!VWI46,1)</f>
        <v>0</v>
      </c>
      <c r="VVY42" s="536">
        <f>ROUND(Eigenmischungen!VWJ46,1)</f>
        <v>0</v>
      </c>
      <c r="VVZ42" s="536">
        <f>ROUND(Eigenmischungen!VWK46,1)</f>
        <v>0</v>
      </c>
      <c r="VWA42" s="536">
        <f>ROUND(Eigenmischungen!VWL46,1)</f>
        <v>0</v>
      </c>
      <c r="VWB42" s="536">
        <f>ROUND(Eigenmischungen!VWM46,1)</f>
        <v>0</v>
      </c>
      <c r="VWC42" s="536">
        <f>ROUND(Eigenmischungen!VWN46,1)</f>
        <v>0</v>
      </c>
      <c r="VWD42" s="536">
        <f>ROUND(Eigenmischungen!VWO46,1)</f>
        <v>0</v>
      </c>
      <c r="VWE42" s="536">
        <f>ROUND(Eigenmischungen!VWP46,1)</f>
        <v>0</v>
      </c>
      <c r="VWF42" s="536">
        <f>ROUND(Eigenmischungen!VWQ46,1)</f>
        <v>0</v>
      </c>
      <c r="VWG42" s="536">
        <f>ROUND(Eigenmischungen!VWR46,1)</f>
        <v>0</v>
      </c>
      <c r="VWH42" s="536">
        <f>ROUND(Eigenmischungen!VWS46,1)</f>
        <v>0</v>
      </c>
      <c r="VWI42" s="536">
        <f>ROUND(Eigenmischungen!VWT46,1)</f>
        <v>0</v>
      </c>
      <c r="VWJ42" s="536">
        <f>ROUND(Eigenmischungen!VWU46,1)</f>
        <v>0</v>
      </c>
      <c r="VWK42" s="536">
        <f>ROUND(Eigenmischungen!VWV46,1)</f>
        <v>0</v>
      </c>
      <c r="VWL42" s="536">
        <f>ROUND(Eigenmischungen!VWW46,1)</f>
        <v>0</v>
      </c>
      <c r="VWM42" s="536">
        <f>ROUND(Eigenmischungen!VWX46,1)</f>
        <v>0</v>
      </c>
      <c r="VWN42" s="536">
        <f>ROUND(Eigenmischungen!VWY46,1)</f>
        <v>0</v>
      </c>
      <c r="VWO42" s="536">
        <f>ROUND(Eigenmischungen!VWZ46,1)</f>
        <v>0</v>
      </c>
      <c r="VWP42" s="536">
        <f>ROUND(Eigenmischungen!VXA46,1)</f>
        <v>0</v>
      </c>
      <c r="VWQ42" s="536">
        <f>ROUND(Eigenmischungen!VXB46,1)</f>
        <v>0</v>
      </c>
      <c r="VWR42" s="536">
        <f>ROUND(Eigenmischungen!VXC46,1)</f>
        <v>0</v>
      </c>
      <c r="VWS42" s="536">
        <f>ROUND(Eigenmischungen!VXD46,1)</f>
        <v>0</v>
      </c>
      <c r="VWT42" s="536">
        <f>ROUND(Eigenmischungen!VXE46,1)</f>
        <v>0</v>
      </c>
      <c r="VWU42" s="536">
        <f>ROUND(Eigenmischungen!VXF46,1)</f>
        <v>0</v>
      </c>
      <c r="VWV42" s="536">
        <f>ROUND(Eigenmischungen!VXG46,1)</f>
        <v>0</v>
      </c>
      <c r="VWW42" s="536">
        <f>ROUND(Eigenmischungen!VXH46,1)</f>
        <v>0</v>
      </c>
      <c r="VWX42" s="536">
        <f>ROUND(Eigenmischungen!VXI46,1)</f>
        <v>0</v>
      </c>
      <c r="VWY42" s="536">
        <f>ROUND(Eigenmischungen!VXJ46,1)</f>
        <v>0</v>
      </c>
      <c r="VWZ42" s="536">
        <f>ROUND(Eigenmischungen!VXK46,1)</f>
        <v>0</v>
      </c>
      <c r="VXA42" s="536">
        <f>ROUND(Eigenmischungen!VXL46,1)</f>
        <v>0</v>
      </c>
      <c r="VXB42" s="536">
        <f>ROUND(Eigenmischungen!VXM46,1)</f>
        <v>0</v>
      </c>
      <c r="VXC42" s="536">
        <f>ROUND(Eigenmischungen!VXN46,1)</f>
        <v>0</v>
      </c>
      <c r="VXD42" s="536">
        <f>ROUND(Eigenmischungen!VXO46,1)</f>
        <v>0</v>
      </c>
      <c r="VXE42" s="536">
        <f>ROUND(Eigenmischungen!VXP46,1)</f>
        <v>0</v>
      </c>
      <c r="VXF42" s="536">
        <f>ROUND(Eigenmischungen!VXQ46,1)</f>
        <v>0</v>
      </c>
      <c r="VXG42" s="536">
        <f>ROUND(Eigenmischungen!VXR46,1)</f>
        <v>0</v>
      </c>
      <c r="VXH42" s="536">
        <f>ROUND(Eigenmischungen!VXS46,1)</f>
        <v>0</v>
      </c>
      <c r="VXI42" s="536">
        <f>ROUND(Eigenmischungen!VXT46,1)</f>
        <v>0</v>
      </c>
      <c r="VXJ42" s="536">
        <f>ROUND(Eigenmischungen!VXU46,1)</f>
        <v>0</v>
      </c>
      <c r="VXK42" s="536">
        <f>ROUND(Eigenmischungen!VXV46,1)</f>
        <v>0</v>
      </c>
      <c r="VXL42" s="536">
        <f>ROUND(Eigenmischungen!VXW46,1)</f>
        <v>0</v>
      </c>
      <c r="VXM42" s="536">
        <f>ROUND(Eigenmischungen!VXX46,1)</f>
        <v>0</v>
      </c>
      <c r="VXN42" s="536">
        <f>ROUND(Eigenmischungen!VXY46,1)</f>
        <v>0</v>
      </c>
      <c r="VXO42" s="536">
        <f>ROUND(Eigenmischungen!VXZ46,1)</f>
        <v>0</v>
      </c>
      <c r="VXP42" s="536">
        <f>ROUND(Eigenmischungen!VYA46,1)</f>
        <v>0</v>
      </c>
      <c r="VXQ42" s="536">
        <f>ROUND(Eigenmischungen!VYB46,1)</f>
        <v>0</v>
      </c>
      <c r="VXR42" s="536">
        <f>ROUND(Eigenmischungen!VYC46,1)</f>
        <v>0</v>
      </c>
      <c r="VXS42" s="536">
        <f>ROUND(Eigenmischungen!VYD46,1)</f>
        <v>0</v>
      </c>
      <c r="VXT42" s="536">
        <f>ROUND(Eigenmischungen!VYE46,1)</f>
        <v>0</v>
      </c>
      <c r="VXU42" s="536">
        <f>ROUND(Eigenmischungen!VYF46,1)</f>
        <v>0</v>
      </c>
      <c r="VXV42" s="536">
        <f>ROUND(Eigenmischungen!VYG46,1)</f>
        <v>0</v>
      </c>
      <c r="VXW42" s="536">
        <f>ROUND(Eigenmischungen!VYH46,1)</f>
        <v>0</v>
      </c>
      <c r="VXX42" s="536">
        <f>ROUND(Eigenmischungen!VYI46,1)</f>
        <v>0</v>
      </c>
      <c r="VXY42" s="536">
        <f>ROUND(Eigenmischungen!VYJ46,1)</f>
        <v>0</v>
      </c>
      <c r="VXZ42" s="536">
        <f>ROUND(Eigenmischungen!VYK46,1)</f>
        <v>0</v>
      </c>
      <c r="VYA42" s="536">
        <f>ROUND(Eigenmischungen!VYL46,1)</f>
        <v>0</v>
      </c>
      <c r="VYB42" s="536">
        <f>ROUND(Eigenmischungen!VYM46,1)</f>
        <v>0</v>
      </c>
      <c r="VYC42" s="536">
        <f>ROUND(Eigenmischungen!VYN46,1)</f>
        <v>0</v>
      </c>
      <c r="VYD42" s="536">
        <f>ROUND(Eigenmischungen!VYO46,1)</f>
        <v>0</v>
      </c>
      <c r="VYE42" s="536">
        <f>ROUND(Eigenmischungen!VYP46,1)</f>
        <v>0</v>
      </c>
      <c r="VYF42" s="536">
        <f>ROUND(Eigenmischungen!VYQ46,1)</f>
        <v>0</v>
      </c>
      <c r="VYG42" s="536">
        <f>ROUND(Eigenmischungen!VYR46,1)</f>
        <v>0</v>
      </c>
      <c r="VYH42" s="536">
        <f>ROUND(Eigenmischungen!VYS46,1)</f>
        <v>0</v>
      </c>
      <c r="VYI42" s="536">
        <f>ROUND(Eigenmischungen!VYT46,1)</f>
        <v>0</v>
      </c>
      <c r="VYJ42" s="536">
        <f>ROUND(Eigenmischungen!VYU46,1)</f>
        <v>0</v>
      </c>
      <c r="VYK42" s="536">
        <f>ROUND(Eigenmischungen!VYV46,1)</f>
        <v>0</v>
      </c>
      <c r="VYL42" s="536">
        <f>ROUND(Eigenmischungen!VYW46,1)</f>
        <v>0</v>
      </c>
      <c r="VYM42" s="536">
        <f>ROUND(Eigenmischungen!VYX46,1)</f>
        <v>0</v>
      </c>
      <c r="VYN42" s="536">
        <f>ROUND(Eigenmischungen!VYY46,1)</f>
        <v>0</v>
      </c>
      <c r="VYO42" s="536">
        <f>ROUND(Eigenmischungen!VYZ46,1)</f>
        <v>0</v>
      </c>
      <c r="VYP42" s="536">
        <f>ROUND(Eigenmischungen!VZA46,1)</f>
        <v>0</v>
      </c>
      <c r="VYQ42" s="536">
        <f>ROUND(Eigenmischungen!VZB46,1)</f>
        <v>0</v>
      </c>
      <c r="VYR42" s="536">
        <f>ROUND(Eigenmischungen!VZC46,1)</f>
        <v>0</v>
      </c>
      <c r="VYS42" s="536">
        <f>ROUND(Eigenmischungen!VZD46,1)</f>
        <v>0</v>
      </c>
      <c r="VYT42" s="536">
        <f>ROUND(Eigenmischungen!VZE46,1)</f>
        <v>0</v>
      </c>
      <c r="VYU42" s="536">
        <f>ROUND(Eigenmischungen!VZF46,1)</f>
        <v>0</v>
      </c>
      <c r="VYV42" s="536">
        <f>ROUND(Eigenmischungen!VZG46,1)</f>
        <v>0</v>
      </c>
      <c r="VYW42" s="536">
        <f>ROUND(Eigenmischungen!VZH46,1)</f>
        <v>0</v>
      </c>
      <c r="VYX42" s="536">
        <f>ROUND(Eigenmischungen!VZI46,1)</f>
        <v>0</v>
      </c>
      <c r="VYY42" s="536">
        <f>ROUND(Eigenmischungen!VZJ46,1)</f>
        <v>0</v>
      </c>
      <c r="VYZ42" s="536">
        <f>ROUND(Eigenmischungen!VZK46,1)</f>
        <v>0</v>
      </c>
      <c r="VZA42" s="536">
        <f>ROUND(Eigenmischungen!VZL46,1)</f>
        <v>0</v>
      </c>
      <c r="VZB42" s="536">
        <f>ROUND(Eigenmischungen!VZM46,1)</f>
        <v>0</v>
      </c>
      <c r="VZC42" s="536">
        <f>ROUND(Eigenmischungen!VZN46,1)</f>
        <v>0</v>
      </c>
      <c r="VZD42" s="536">
        <f>ROUND(Eigenmischungen!VZO46,1)</f>
        <v>0</v>
      </c>
      <c r="VZE42" s="536">
        <f>ROUND(Eigenmischungen!VZP46,1)</f>
        <v>0</v>
      </c>
      <c r="VZF42" s="536">
        <f>ROUND(Eigenmischungen!VZQ46,1)</f>
        <v>0</v>
      </c>
      <c r="VZG42" s="536">
        <f>ROUND(Eigenmischungen!VZR46,1)</f>
        <v>0</v>
      </c>
      <c r="VZH42" s="536">
        <f>ROUND(Eigenmischungen!VZS46,1)</f>
        <v>0</v>
      </c>
      <c r="VZI42" s="536">
        <f>ROUND(Eigenmischungen!VZT46,1)</f>
        <v>0</v>
      </c>
      <c r="VZJ42" s="536">
        <f>ROUND(Eigenmischungen!VZU46,1)</f>
        <v>0</v>
      </c>
      <c r="VZK42" s="536">
        <f>ROUND(Eigenmischungen!VZV46,1)</f>
        <v>0</v>
      </c>
      <c r="VZL42" s="536">
        <f>ROUND(Eigenmischungen!VZW46,1)</f>
        <v>0</v>
      </c>
      <c r="VZM42" s="536">
        <f>ROUND(Eigenmischungen!VZX46,1)</f>
        <v>0</v>
      </c>
      <c r="VZN42" s="536">
        <f>ROUND(Eigenmischungen!VZY46,1)</f>
        <v>0</v>
      </c>
      <c r="VZO42" s="536">
        <f>ROUND(Eigenmischungen!VZZ46,1)</f>
        <v>0</v>
      </c>
      <c r="VZP42" s="536">
        <f>ROUND(Eigenmischungen!WAA46,1)</f>
        <v>0</v>
      </c>
      <c r="VZQ42" s="536">
        <f>ROUND(Eigenmischungen!WAB46,1)</f>
        <v>0</v>
      </c>
      <c r="VZR42" s="536">
        <f>ROUND(Eigenmischungen!WAC46,1)</f>
        <v>0</v>
      </c>
      <c r="VZS42" s="536">
        <f>ROUND(Eigenmischungen!WAD46,1)</f>
        <v>0</v>
      </c>
      <c r="VZT42" s="536">
        <f>ROUND(Eigenmischungen!WAE46,1)</f>
        <v>0</v>
      </c>
      <c r="VZU42" s="536">
        <f>ROUND(Eigenmischungen!WAF46,1)</f>
        <v>0</v>
      </c>
      <c r="VZV42" s="536">
        <f>ROUND(Eigenmischungen!WAG46,1)</f>
        <v>0</v>
      </c>
      <c r="VZW42" s="536">
        <f>ROUND(Eigenmischungen!WAH46,1)</f>
        <v>0</v>
      </c>
      <c r="VZX42" s="536">
        <f>ROUND(Eigenmischungen!WAI46,1)</f>
        <v>0</v>
      </c>
      <c r="VZY42" s="536">
        <f>ROUND(Eigenmischungen!WAJ46,1)</f>
        <v>0</v>
      </c>
      <c r="VZZ42" s="536">
        <f>ROUND(Eigenmischungen!WAK46,1)</f>
        <v>0</v>
      </c>
      <c r="WAA42" s="536">
        <f>ROUND(Eigenmischungen!WAL46,1)</f>
        <v>0</v>
      </c>
      <c r="WAB42" s="536">
        <f>ROUND(Eigenmischungen!WAM46,1)</f>
        <v>0</v>
      </c>
      <c r="WAC42" s="536">
        <f>ROUND(Eigenmischungen!WAN46,1)</f>
        <v>0</v>
      </c>
      <c r="WAD42" s="536">
        <f>ROUND(Eigenmischungen!WAO46,1)</f>
        <v>0</v>
      </c>
      <c r="WAE42" s="536">
        <f>ROUND(Eigenmischungen!WAP46,1)</f>
        <v>0</v>
      </c>
      <c r="WAF42" s="536">
        <f>ROUND(Eigenmischungen!WAQ46,1)</f>
        <v>0</v>
      </c>
      <c r="WAG42" s="536">
        <f>ROUND(Eigenmischungen!WAR46,1)</f>
        <v>0</v>
      </c>
      <c r="WAH42" s="536">
        <f>ROUND(Eigenmischungen!WAS46,1)</f>
        <v>0</v>
      </c>
      <c r="WAI42" s="536">
        <f>ROUND(Eigenmischungen!WAT46,1)</f>
        <v>0</v>
      </c>
      <c r="WAJ42" s="536">
        <f>ROUND(Eigenmischungen!WAU46,1)</f>
        <v>0</v>
      </c>
      <c r="WAK42" s="536">
        <f>ROUND(Eigenmischungen!WAV46,1)</f>
        <v>0</v>
      </c>
      <c r="WAL42" s="536">
        <f>ROUND(Eigenmischungen!WAW46,1)</f>
        <v>0</v>
      </c>
      <c r="WAM42" s="536">
        <f>ROUND(Eigenmischungen!WAX46,1)</f>
        <v>0</v>
      </c>
      <c r="WAN42" s="536">
        <f>ROUND(Eigenmischungen!WAY46,1)</f>
        <v>0</v>
      </c>
      <c r="WAO42" s="536">
        <f>ROUND(Eigenmischungen!WAZ46,1)</f>
        <v>0</v>
      </c>
      <c r="WAP42" s="536">
        <f>ROUND(Eigenmischungen!WBA46,1)</f>
        <v>0</v>
      </c>
      <c r="WAQ42" s="536">
        <f>ROUND(Eigenmischungen!WBB46,1)</f>
        <v>0</v>
      </c>
      <c r="WAR42" s="536">
        <f>ROUND(Eigenmischungen!WBC46,1)</f>
        <v>0</v>
      </c>
      <c r="WAS42" s="536">
        <f>ROUND(Eigenmischungen!WBD46,1)</f>
        <v>0</v>
      </c>
      <c r="WAT42" s="536">
        <f>ROUND(Eigenmischungen!WBE46,1)</f>
        <v>0</v>
      </c>
      <c r="WAU42" s="536">
        <f>ROUND(Eigenmischungen!WBF46,1)</f>
        <v>0</v>
      </c>
      <c r="WAV42" s="536">
        <f>ROUND(Eigenmischungen!WBG46,1)</f>
        <v>0</v>
      </c>
      <c r="WAW42" s="536">
        <f>ROUND(Eigenmischungen!WBH46,1)</f>
        <v>0</v>
      </c>
      <c r="WAX42" s="536">
        <f>ROUND(Eigenmischungen!WBI46,1)</f>
        <v>0</v>
      </c>
      <c r="WAY42" s="536">
        <f>ROUND(Eigenmischungen!WBJ46,1)</f>
        <v>0</v>
      </c>
      <c r="WAZ42" s="536">
        <f>ROUND(Eigenmischungen!WBK46,1)</f>
        <v>0</v>
      </c>
      <c r="WBA42" s="536">
        <f>ROUND(Eigenmischungen!WBL46,1)</f>
        <v>0</v>
      </c>
      <c r="WBB42" s="536">
        <f>ROUND(Eigenmischungen!WBM46,1)</f>
        <v>0</v>
      </c>
      <c r="WBC42" s="536">
        <f>ROUND(Eigenmischungen!WBN46,1)</f>
        <v>0</v>
      </c>
      <c r="WBD42" s="536">
        <f>ROUND(Eigenmischungen!WBO46,1)</f>
        <v>0</v>
      </c>
      <c r="WBE42" s="536">
        <f>ROUND(Eigenmischungen!WBP46,1)</f>
        <v>0</v>
      </c>
      <c r="WBF42" s="536">
        <f>ROUND(Eigenmischungen!WBQ46,1)</f>
        <v>0</v>
      </c>
      <c r="WBG42" s="536">
        <f>ROUND(Eigenmischungen!WBR46,1)</f>
        <v>0</v>
      </c>
      <c r="WBH42" s="536">
        <f>ROUND(Eigenmischungen!WBS46,1)</f>
        <v>0</v>
      </c>
      <c r="WBI42" s="536">
        <f>ROUND(Eigenmischungen!WBT46,1)</f>
        <v>0</v>
      </c>
      <c r="WBJ42" s="536">
        <f>ROUND(Eigenmischungen!WBU46,1)</f>
        <v>0</v>
      </c>
      <c r="WBK42" s="536">
        <f>ROUND(Eigenmischungen!WBV46,1)</f>
        <v>0</v>
      </c>
      <c r="WBL42" s="536">
        <f>ROUND(Eigenmischungen!WBW46,1)</f>
        <v>0</v>
      </c>
      <c r="WBM42" s="536">
        <f>ROUND(Eigenmischungen!WBX46,1)</f>
        <v>0</v>
      </c>
      <c r="WBN42" s="536">
        <f>ROUND(Eigenmischungen!WBY46,1)</f>
        <v>0</v>
      </c>
      <c r="WBO42" s="536">
        <f>ROUND(Eigenmischungen!WBZ46,1)</f>
        <v>0</v>
      </c>
      <c r="WBP42" s="536">
        <f>ROUND(Eigenmischungen!WCA46,1)</f>
        <v>0</v>
      </c>
      <c r="WBQ42" s="536">
        <f>ROUND(Eigenmischungen!WCB46,1)</f>
        <v>0</v>
      </c>
      <c r="WBR42" s="536">
        <f>ROUND(Eigenmischungen!WCC46,1)</f>
        <v>0</v>
      </c>
      <c r="WBS42" s="536">
        <f>ROUND(Eigenmischungen!WCD46,1)</f>
        <v>0</v>
      </c>
      <c r="WBT42" s="536">
        <f>ROUND(Eigenmischungen!WCE46,1)</f>
        <v>0</v>
      </c>
      <c r="WBU42" s="536">
        <f>ROUND(Eigenmischungen!WCF46,1)</f>
        <v>0</v>
      </c>
      <c r="WBV42" s="536">
        <f>ROUND(Eigenmischungen!WCG46,1)</f>
        <v>0</v>
      </c>
      <c r="WBW42" s="536">
        <f>ROUND(Eigenmischungen!WCH46,1)</f>
        <v>0</v>
      </c>
      <c r="WBX42" s="536">
        <f>ROUND(Eigenmischungen!WCI46,1)</f>
        <v>0</v>
      </c>
      <c r="WBY42" s="536">
        <f>ROUND(Eigenmischungen!WCJ46,1)</f>
        <v>0</v>
      </c>
      <c r="WBZ42" s="536">
        <f>ROUND(Eigenmischungen!WCK46,1)</f>
        <v>0</v>
      </c>
      <c r="WCA42" s="536">
        <f>ROUND(Eigenmischungen!WCL46,1)</f>
        <v>0</v>
      </c>
      <c r="WCB42" s="536">
        <f>ROUND(Eigenmischungen!WCM46,1)</f>
        <v>0</v>
      </c>
      <c r="WCC42" s="536">
        <f>ROUND(Eigenmischungen!WCN46,1)</f>
        <v>0</v>
      </c>
      <c r="WCD42" s="536">
        <f>ROUND(Eigenmischungen!WCO46,1)</f>
        <v>0</v>
      </c>
      <c r="WCE42" s="536">
        <f>ROUND(Eigenmischungen!WCP46,1)</f>
        <v>0</v>
      </c>
      <c r="WCF42" s="536">
        <f>ROUND(Eigenmischungen!WCQ46,1)</f>
        <v>0</v>
      </c>
      <c r="WCG42" s="536">
        <f>ROUND(Eigenmischungen!WCR46,1)</f>
        <v>0</v>
      </c>
      <c r="WCH42" s="536">
        <f>ROUND(Eigenmischungen!WCS46,1)</f>
        <v>0</v>
      </c>
      <c r="WCI42" s="536">
        <f>ROUND(Eigenmischungen!WCT46,1)</f>
        <v>0</v>
      </c>
      <c r="WCJ42" s="536">
        <f>ROUND(Eigenmischungen!WCU46,1)</f>
        <v>0</v>
      </c>
      <c r="WCK42" s="536">
        <f>ROUND(Eigenmischungen!WCV46,1)</f>
        <v>0</v>
      </c>
      <c r="WCL42" s="536">
        <f>ROUND(Eigenmischungen!WCW46,1)</f>
        <v>0</v>
      </c>
      <c r="WCM42" s="536">
        <f>ROUND(Eigenmischungen!WCX46,1)</f>
        <v>0</v>
      </c>
      <c r="WCN42" s="536">
        <f>ROUND(Eigenmischungen!WCY46,1)</f>
        <v>0</v>
      </c>
      <c r="WCO42" s="536">
        <f>ROUND(Eigenmischungen!WCZ46,1)</f>
        <v>0</v>
      </c>
      <c r="WCP42" s="536">
        <f>ROUND(Eigenmischungen!WDA46,1)</f>
        <v>0</v>
      </c>
      <c r="WCQ42" s="536">
        <f>ROUND(Eigenmischungen!WDB46,1)</f>
        <v>0</v>
      </c>
      <c r="WCR42" s="536">
        <f>ROUND(Eigenmischungen!WDC46,1)</f>
        <v>0</v>
      </c>
      <c r="WCS42" s="536">
        <f>ROUND(Eigenmischungen!WDD46,1)</f>
        <v>0</v>
      </c>
      <c r="WCT42" s="536">
        <f>ROUND(Eigenmischungen!WDE46,1)</f>
        <v>0</v>
      </c>
      <c r="WCU42" s="536">
        <f>ROUND(Eigenmischungen!WDF46,1)</f>
        <v>0</v>
      </c>
      <c r="WCV42" s="536">
        <f>ROUND(Eigenmischungen!WDG46,1)</f>
        <v>0</v>
      </c>
      <c r="WCW42" s="536">
        <f>ROUND(Eigenmischungen!WDH46,1)</f>
        <v>0</v>
      </c>
      <c r="WCX42" s="536">
        <f>ROUND(Eigenmischungen!WDI46,1)</f>
        <v>0</v>
      </c>
      <c r="WCY42" s="536">
        <f>ROUND(Eigenmischungen!WDJ46,1)</f>
        <v>0</v>
      </c>
      <c r="WCZ42" s="536">
        <f>ROUND(Eigenmischungen!WDK46,1)</f>
        <v>0</v>
      </c>
      <c r="WDA42" s="536">
        <f>ROUND(Eigenmischungen!WDL46,1)</f>
        <v>0</v>
      </c>
      <c r="WDB42" s="536">
        <f>ROUND(Eigenmischungen!WDM46,1)</f>
        <v>0</v>
      </c>
      <c r="WDC42" s="536">
        <f>ROUND(Eigenmischungen!WDN46,1)</f>
        <v>0</v>
      </c>
      <c r="WDD42" s="536">
        <f>ROUND(Eigenmischungen!WDO46,1)</f>
        <v>0</v>
      </c>
      <c r="WDE42" s="536">
        <f>ROUND(Eigenmischungen!WDP46,1)</f>
        <v>0</v>
      </c>
      <c r="WDF42" s="536">
        <f>ROUND(Eigenmischungen!WDQ46,1)</f>
        <v>0</v>
      </c>
      <c r="WDG42" s="536">
        <f>ROUND(Eigenmischungen!WDR46,1)</f>
        <v>0</v>
      </c>
      <c r="WDH42" s="536">
        <f>ROUND(Eigenmischungen!WDS46,1)</f>
        <v>0</v>
      </c>
      <c r="WDI42" s="536">
        <f>ROUND(Eigenmischungen!WDT46,1)</f>
        <v>0</v>
      </c>
      <c r="WDJ42" s="536">
        <f>ROUND(Eigenmischungen!WDU46,1)</f>
        <v>0</v>
      </c>
      <c r="WDK42" s="536">
        <f>ROUND(Eigenmischungen!WDV46,1)</f>
        <v>0</v>
      </c>
      <c r="WDL42" s="536">
        <f>ROUND(Eigenmischungen!WDW46,1)</f>
        <v>0</v>
      </c>
      <c r="WDM42" s="536">
        <f>ROUND(Eigenmischungen!WDX46,1)</f>
        <v>0</v>
      </c>
      <c r="WDN42" s="536">
        <f>ROUND(Eigenmischungen!WDY46,1)</f>
        <v>0</v>
      </c>
      <c r="WDO42" s="536">
        <f>ROUND(Eigenmischungen!WDZ46,1)</f>
        <v>0</v>
      </c>
      <c r="WDP42" s="536">
        <f>ROUND(Eigenmischungen!WEA46,1)</f>
        <v>0</v>
      </c>
      <c r="WDQ42" s="536">
        <f>ROUND(Eigenmischungen!WEB46,1)</f>
        <v>0</v>
      </c>
      <c r="WDR42" s="536">
        <f>ROUND(Eigenmischungen!WEC46,1)</f>
        <v>0</v>
      </c>
      <c r="WDS42" s="536">
        <f>ROUND(Eigenmischungen!WED46,1)</f>
        <v>0</v>
      </c>
      <c r="WDT42" s="536">
        <f>ROUND(Eigenmischungen!WEE46,1)</f>
        <v>0</v>
      </c>
      <c r="WDU42" s="536">
        <f>ROUND(Eigenmischungen!WEF46,1)</f>
        <v>0</v>
      </c>
      <c r="WDV42" s="536">
        <f>ROUND(Eigenmischungen!WEG46,1)</f>
        <v>0</v>
      </c>
      <c r="WDW42" s="536">
        <f>ROUND(Eigenmischungen!WEH46,1)</f>
        <v>0</v>
      </c>
      <c r="WDX42" s="536">
        <f>ROUND(Eigenmischungen!WEI46,1)</f>
        <v>0</v>
      </c>
      <c r="WDY42" s="536">
        <f>ROUND(Eigenmischungen!WEJ46,1)</f>
        <v>0</v>
      </c>
      <c r="WDZ42" s="536">
        <f>ROUND(Eigenmischungen!WEK46,1)</f>
        <v>0</v>
      </c>
      <c r="WEA42" s="536">
        <f>ROUND(Eigenmischungen!WEL46,1)</f>
        <v>0</v>
      </c>
      <c r="WEB42" s="536">
        <f>ROUND(Eigenmischungen!WEM46,1)</f>
        <v>0</v>
      </c>
      <c r="WEC42" s="536">
        <f>ROUND(Eigenmischungen!WEN46,1)</f>
        <v>0</v>
      </c>
      <c r="WED42" s="536">
        <f>ROUND(Eigenmischungen!WEO46,1)</f>
        <v>0</v>
      </c>
      <c r="WEE42" s="536">
        <f>ROUND(Eigenmischungen!WEP46,1)</f>
        <v>0</v>
      </c>
      <c r="WEF42" s="536">
        <f>ROUND(Eigenmischungen!WEQ46,1)</f>
        <v>0</v>
      </c>
      <c r="WEG42" s="536">
        <f>ROUND(Eigenmischungen!WER46,1)</f>
        <v>0</v>
      </c>
      <c r="WEH42" s="536">
        <f>ROUND(Eigenmischungen!WES46,1)</f>
        <v>0</v>
      </c>
      <c r="WEI42" s="536">
        <f>ROUND(Eigenmischungen!WET46,1)</f>
        <v>0</v>
      </c>
      <c r="WEJ42" s="536">
        <f>ROUND(Eigenmischungen!WEU46,1)</f>
        <v>0</v>
      </c>
      <c r="WEK42" s="536">
        <f>ROUND(Eigenmischungen!WEV46,1)</f>
        <v>0</v>
      </c>
      <c r="WEL42" s="536">
        <f>ROUND(Eigenmischungen!WEW46,1)</f>
        <v>0</v>
      </c>
      <c r="WEM42" s="536">
        <f>ROUND(Eigenmischungen!WEX46,1)</f>
        <v>0</v>
      </c>
      <c r="WEN42" s="536">
        <f>ROUND(Eigenmischungen!WEY46,1)</f>
        <v>0</v>
      </c>
      <c r="WEO42" s="536">
        <f>ROUND(Eigenmischungen!WEZ46,1)</f>
        <v>0</v>
      </c>
      <c r="WEP42" s="536">
        <f>ROUND(Eigenmischungen!WFA46,1)</f>
        <v>0</v>
      </c>
      <c r="WEQ42" s="536">
        <f>ROUND(Eigenmischungen!WFB46,1)</f>
        <v>0</v>
      </c>
      <c r="WER42" s="536">
        <f>ROUND(Eigenmischungen!WFC46,1)</f>
        <v>0</v>
      </c>
      <c r="WES42" s="536">
        <f>ROUND(Eigenmischungen!WFD46,1)</f>
        <v>0</v>
      </c>
      <c r="WET42" s="536">
        <f>ROUND(Eigenmischungen!WFE46,1)</f>
        <v>0</v>
      </c>
      <c r="WEU42" s="536">
        <f>ROUND(Eigenmischungen!WFF46,1)</f>
        <v>0</v>
      </c>
      <c r="WEV42" s="536">
        <f>ROUND(Eigenmischungen!WFG46,1)</f>
        <v>0</v>
      </c>
      <c r="WEW42" s="536">
        <f>ROUND(Eigenmischungen!WFH46,1)</f>
        <v>0</v>
      </c>
      <c r="WEX42" s="536">
        <f>ROUND(Eigenmischungen!WFI46,1)</f>
        <v>0</v>
      </c>
      <c r="WEY42" s="536">
        <f>ROUND(Eigenmischungen!WFJ46,1)</f>
        <v>0</v>
      </c>
      <c r="WEZ42" s="536">
        <f>ROUND(Eigenmischungen!WFK46,1)</f>
        <v>0</v>
      </c>
      <c r="WFA42" s="536">
        <f>ROUND(Eigenmischungen!WFL46,1)</f>
        <v>0</v>
      </c>
      <c r="WFB42" s="536">
        <f>ROUND(Eigenmischungen!WFM46,1)</f>
        <v>0</v>
      </c>
      <c r="WFC42" s="536">
        <f>ROUND(Eigenmischungen!WFN46,1)</f>
        <v>0</v>
      </c>
      <c r="WFD42" s="536">
        <f>ROUND(Eigenmischungen!WFO46,1)</f>
        <v>0</v>
      </c>
      <c r="WFE42" s="536">
        <f>ROUND(Eigenmischungen!WFP46,1)</f>
        <v>0</v>
      </c>
      <c r="WFF42" s="536">
        <f>ROUND(Eigenmischungen!WFQ46,1)</f>
        <v>0</v>
      </c>
      <c r="WFG42" s="536">
        <f>ROUND(Eigenmischungen!WFR46,1)</f>
        <v>0</v>
      </c>
      <c r="WFH42" s="536">
        <f>ROUND(Eigenmischungen!WFS46,1)</f>
        <v>0</v>
      </c>
      <c r="WFI42" s="536">
        <f>ROUND(Eigenmischungen!WFT46,1)</f>
        <v>0</v>
      </c>
      <c r="WFJ42" s="536">
        <f>ROUND(Eigenmischungen!WFU46,1)</f>
        <v>0</v>
      </c>
      <c r="WFK42" s="536">
        <f>ROUND(Eigenmischungen!WFV46,1)</f>
        <v>0</v>
      </c>
      <c r="WFL42" s="536">
        <f>ROUND(Eigenmischungen!WFW46,1)</f>
        <v>0</v>
      </c>
      <c r="WFM42" s="536">
        <f>ROUND(Eigenmischungen!WFX46,1)</f>
        <v>0</v>
      </c>
      <c r="WFN42" s="536">
        <f>ROUND(Eigenmischungen!WFY46,1)</f>
        <v>0</v>
      </c>
      <c r="WFO42" s="536">
        <f>ROUND(Eigenmischungen!WFZ46,1)</f>
        <v>0</v>
      </c>
      <c r="WFP42" s="536">
        <f>ROUND(Eigenmischungen!WGA46,1)</f>
        <v>0</v>
      </c>
      <c r="WFQ42" s="536">
        <f>ROUND(Eigenmischungen!WGB46,1)</f>
        <v>0</v>
      </c>
      <c r="WFR42" s="536">
        <f>ROUND(Eigenmischungen!WGC46,1)</f>
        <v>0</v>
      </c>
      <c r="WFS42" s="536">
        <f>ROUND(Eigenmischungen!WGD46,1)</f>
        <v>0</v>
      </c>
      <c r="WFT42" s="536">
        <f>ROUND(Eigenmischungen!WGE46,1)</f>
        <v>0</v>
      </c>
      <c r="WFU42" s="536">
        <f>ROUND(Eigenmischungen!WGF46,1)</f>
        <v>0</v>
      </c>
      <c r="WFV42" s="536">
        <f>ROUND(Eigenmischungen!WGG46,1)</f>
        <v>0</v>
      </c>
      <c r="WFW42" s="536">
        <f>ROUND(Eigenmischungen!WGH46,1)</f>
        <v>0</v>
      </c>
      <c r="WFX42" s="536">
        <f>ROUND(Eigenmischungen!WGI46,1)</f>
        <v>0</v>
      </c>
      <c r="WFY42" s="536">
        <f>ROUND(Eigenmischungen!WGJ46,1)</f>
        <v>0</v>
      </c>
      <c r="WFZ42" s="536">
        <f>ROUND(Eigenmischungen!WGK46,1)</f>
        <v>0</v>
      </c>
      <c r="WGA42" s="536">
        <f>ROUND(Eigenmischungen!WGL46,1)</f>
        <v>0</v>
      </c>
      <c r="WGB42" s="536">
        <f>ROUND(Eigenmischungen!WGM46,1)</f>
        <v>0</v>
      </c>
      <c r="WGC42" s="536">
        <f>ROUND(Eigenmischungen!WGN46,1)</f>
        <v>0</v>
      </c>
      <c r="WGD42" s="536">
        <f>ROUND(Eigenmischungen!WGO46,1)</f>
        <v>0</v>
      </c>
      <c r="WGE42" s="536">
        <f>ROUND(Eigenmischungen!WGP46,1)</f>
        <v>0</v>
      </c>
      <c r="WGF42" s="536">
        <f>ROUND(Eigenmischungen!WGQ46,1)</f>
        <v>0</v>
      </c>
      <c r="WGG42" s="536">
        <f>ROUND(Eigenmischungen!WGR46,1)</f>
        <v>0</v>
      </c>
      <c r="WGH42" s="536">
        <f>ROUND(Eigenmischungen!WGS46,1)</f>
        <v>0</v>
      </c>
      <c r="WGI42" s="536">
        <f>ROUND(Eigenmischungen!WGT46,1)</f>
        <v>0</v>
      </c>
      <c r="WGJ42" s="536">
        <f>ROUND(Eigenmischungen!WGU46,1)</f>
        <v>0</v>
      </c>
      <c r="WGK42" s="536">
        <f>ROUND(Eigenmischungen!WGV46,1)</f>
        <v>0</v>
      </c>
      <c r="WGL42" s="536">
        <f>ROUND(Eigenmischungen!WGW46,1)</f>
        <v>0</v>
      </c>
      <c r="WGM42" s="536">
        <f>ROUND(Eigenmischungen!WGX46,1)</f>
        <v>0</v>
      </c>
      <c r="WGN42" s="536">
        <f>ROUND(Eigenmischungen!WGY46,1)</f>
        <v>0</v>
      </c>
      <c r="WGO42" s="536">
        <f>ROUND(Eigenmischungen!WGZ46,1)</f>
        <v>0</v>
      </c>
      <c r="WGP42" s="536">
        <f>ROUND(Eigenmischungen!WHA46,1)</f>
        <v>0</v>
      </c>
      <c r="WGQ42" s="536">
        <f>ROUND(Eigenmischungen!WHB46,1)</f>
        <v>0</v>
      </c>
      <c r="WGR42" s="536">
        <f>ROUND(Eigenmischungen!WHC46,1)</f>
        <v>0</v>
      </c>
      <c r="WGS42" s="536">
        <f>ROUND(Eigenmischungen!WHD46,1)</f>
        <v>0</v>
      </c>
      <c r="WGT42" s="536">
        <f>ROUND(Eigenmischungen!WHE46,1)</f>
        <v>0</v>
      </c>
      <c r="WGU42" s="536">
        <f>ROUND(Eigenmischungen!WHF46,1)</f>
        <v>0</v>
      </c>
      <c r="WGV42" s="536">
        <f>ROUND(Eigenmischungen!WHG46,1)</f>
        <v>0</v>
      </c>
      <c r="WGW42" s="536">
        <f>ROUND(Eigenmischungen!WHH46,1)</f>
        <v>0</v>
      </c>
      <c r="WGX42" s="536">
        <f>ROUND(Eigenmischungen!WHI46,1)</f>
        <v>0</v>
      </c>
      <c r="WGY42" s="536">
        <f>ROUND(Eigenmischungen!WHJ46,1)</f>
        <v>0</v>
      </c>
      <c r="WGZ42" s="536">
        <f>ROUND(Eigenmischungen!WHK46,1)</f>
        <v>0</v>
      </c>
      <c r="WHA42" s="536">
        <f>ROUND(Eigenmischungen!WHL46,1)</f>
        <v>0</v>
      </c>
      <c r="WHB42" s="536">
        <f>ROUND(Eigenmischungen!WHM46,1)</f>
        <v>0</v>
      </c>
      <c r="WHC42" s="536">
        <f>ROUND(Eigenmischungen!WHN46,1)</f>
        <v>0</v>
      </c>
      <c r="WHD42" s="536">
        <f>ROUND(Eigenmischungen!WHO46,1)</f>
        <v>0</v>
      </c>
      <c r="WHE42" s="536">
        <f>ROUND(Eigenmischungen!WHP46,1)</f>
        <v>0</v>
      </c>
      <c r="WHF42" s="536">
        <f>ROUND(Eigenmischungen!WHQ46,1)</f>
        <v>0</v>
      </c>
      <c r="WHG42" s="536">
        <f>ROUND(Eigenmischungen!WHR46,1)</f>
        <v>0</v>
      </c>
      <c r="WHH42" s="536">
        <f>ROUND(Eigenmischungen!WHS46,1)</f>
        <v>0</v>
      </c>
      <c r="WHI42" s="536">
        <f>ROUND(Eigenmischungen!WHT46,1)</f>
        <v>0</v>
      </c>
      <c r="WHJ42" s="536">
        <f>ROUND(Eigenmischungen!WHU46,1)</f>
        <v>0</v>
      </c>
      <c r="WHK42" s="536">
        <f>ROUND(Eigenmischungen!WHV46,1)</f>
        <v>0</v>
      </c>
      <c r="WHL42" s="536">
        <f>ROUND(Eigenmischungen!WHW46,1)</f>
        <v>0</v>
      </c>
      <c r="WHM42" s="536">
        <f>ROUND(Eigenmischungen!WHX46,1)</f>
        <v>0</v>
      </c>
      <c r="WHN42" s="536">
        <f>ROUND(Eigenmischungen!WHY46,1)</f>
        <v>0</v>
      </c>
      <c r="WHO42" s="536">
        <f>ROUND(Eigenmischungen!WHZ46,1)</f>
        <v>0</v>
      </c>
      <c r="WHP42" s="536">
        <f>ROUND(Eigenmischungen!WIA46,1)</f>
        <v>0</v>
      </c>
      <c r="WHQ42" s="536">
        <f>ROUND(Eigenmischungen!WIB46,1)</f>
        <v>0</v>
      </c>
      <c r="WHR42" s="536">
        <f>ROUND(Eigenmischungen!WIC46,1)</f>
        <v>0</v>
      </c>
      <c r="WHS42" s="536">
        <f>ROUND(Eigenmischungen!WID46,1)</f>
        <v>0</v>
      </c>
      <c r="WHT42" s="536">
        <f>ROUND(Eigenmischungen!WIE46,1)</f>
        <v>0</v>
      </c>
      <c r="WHU42" s="536">
        <f>ROUND(Eigenmischungen!WIF46,1)</f>
        <v>0</v>
      </c>
      <c r="WHV42" s="536">
        <f>ROUND(Eigenmischungen!WIG46,1)</f>
        <v>0</v>
      </c>
      <c r="WHW42" s="536">
        <f>ROUND(Eigenmischungen!WIH46,1)</f>
        <v>0</v>
      </c>
      <c r="WHX42" s="536">
        <f>ROUND(Eigenmischungen!WII46,1)</f>
        <v>0</v>
      </c>
      <c r="WHY42" s="536">
        <f>ROUND(Eigenmischungen!WIJ46,1)</f>
        <v>0</v>
      </c>
      <c r="WHZ42" s="536">
        <f>ROUND(Eigenmischungen!WIK46,1)</f>
        <v>0</v>
      </c>
      <c r="WIA42" s="536">
        <f>ROUND(Eigenmischungen!WIL46,1)</f>
        <v>0</v>
      </c>
      <c r="WIB42" s="536">
        <f>ROUND(Eigenmischungen!WIM46,1)</f>
        <v>0</v>
      </c>
      <c r="WIC42" s="536">
        <f>ROUND(Eigenmischungen!WIN46,1)</f>
        <v>0</v>
      </c>
      <c r="WID42" s="536">
        <f>ROUND(Eigenmischungen!WIO46,1)</f>
        <v>0</v>
      </c>
      <c r="WIE42" s="536">
        <f>ROUND(Eigenmischungen!WIP46,1)</f>
        <v>0</v>
      </c>
      <c r="WIF42" s="536">
        <f>ROUND(Eigenmischungen!WIQ46,1)</f>
        <v>0</v>
      </c>
      <c r="WIG42" s="536">
        <f>ROUND(Eigenmischungen!WIR46,1)</f>
        <v>0</v>
      </c>
      <c r="WIH42" s="536">
        <f>ROUND(Eigenmischungen!WIS46,1)</f>
        <v>0</v>
      </c>
      <c r="WII42" s="536">
        <f>ROUND(Eigenmischungen!WIT46,1)</f>
        <v>0</v>
      </c>
      <c r="WIJ42" s="536">
        <f>ROUND(Eigenmischungen!WIU46,1)</f>
        <v>0</v>
      </c>
      <c r="WIK42" s="536">
        <f>ROUND(Eigenmischungen!WIV46,1)</f>
        <v>0</v>
      </c>
      <c r="WIL42" s="536">
        <f>ROUND(Eigenmischungen!WIW46,1)</f>
        <v>0</v>
      </c>
      <c r="WIM42" s="536">
        <f>ROUND(Eigenmischungen!WIX46,1)</f>
        <v>0</v>
      </c>
      <c r="WIN42" s="536">
        <f>ROUND(Eigenmischungen!WIY46,1)</f>
        <v>0</v>
      </c>
      <c r="WIO42" s="536">
        <f>ROUND(Eigenmischungen!WIZ46,1)</f>
        <v>0</v>
      </c>
      <c r="WIP42" s="536">
        <f>ROUND(Eigenmischungen!WJA46,1)</f>
        <v>0</v>
      </c>
      <c r="WIQ42" s="536">
        <f>ROUND(Eigenmischungen!WJB46,1)</f>
        <v>0</v>
      </c>
      <c r="WIR42" s="536">
        <f>ROUND(Eigenmischungen!WJC46,1)</f>
        <v>0</v>
      </c>
      <c r="WIS42" s="536">
        <f>ROUND(Eigenmischungen!WJD46,1)</f>
        <v>0</v>
      </c>
      <c r="WIT42" s="536">
        <f>ROUND(Eigenmischungen!WJE46,1)</f>
        <v>0</v>
      </c>
      <c r="WIU42" s="536">
        <f>ROUND(Eigenmischungen!WJF46,1)</f>
        <v>0</v>
      </c>
      <c r="WIV42" s="536">
        <f>ROUND(Eigenmischungen!WJG46,1)</f>
        <v>0</v>
      </c>
      <c r="WIW42" s="536">
        <f>ROUND(Eigenmischungen!WJH46,1)</f>
        <v>0</v>
      </c>
      <c r="WIX42" s="536">
        <f>ROUND(Eigenmischungen!WJI46,1)</f>
        <v>0</v>
      </c>
      <c r="WIY42" s="536">
        <f>ROUND(Eigenmischungen!WJJ46,1)</f>
        <v>0</v>
      </c>
      <c r="WIZ42" s="536">
        <f>ROUND(Eigenmischungen!WJK46,1)</f>
        <v>0</v>
      </c>
      <c r="WJA42" s="536">
        <f>ROUND(Eigenmischungen!WJL46,1)</f>
        <v>0</v>
      </c>
      <c r="WJB42" s="536">
        <f>ROUND(Eigenmischungen!WJM46,1)</f>
        <v>0</v>
      </c>
      <c r="WJC42" s="536">
        <f>ROUND(Eigenmischungen!WJN46,1)</f>
        <v>0</v>
      </c>
      <c r="WJD42" s="536">
        <f>ROUND(Eigenmischungen!WJO46,1)</f>
        <v>0</v>
      </c>
      <c r="WJE42" s="536">
        <f>ROUND(Eigenmischungen!WJP46,1)</f>
        <v>0</v>
      </c>
      <c r="WJF42" s="536">
        <f>ROUND(Eigenmischungen!WJQ46,1)</f>
        <v>0</v>
      </c>
      <c r="WJG42" s="536">
        <f>ROUND(Eigenmischungen!WJR46,1)</f>
        <v>0</v>
      </c>
      <c r="WJH42" s="536">
        <f>ROUND(Eigenmischungen!WJS46,1)</f>
        <v>0</v>
      </c>
      <c r="WJI42" s="536">
        <f>ROUND(Eigenmischungen!WJT46,1)</f>
        <v>0</v>
      </c>
      <c r="WJJ42" s="536">
        <f>ROUND(Eigenmischungen!WJU46,1)</f>
        <v>0</v>
      </c>
      <c r="WJK42" s="536">
        <f>ROUND(Eigenmischungen!WJV46,1)</f>
        <v>0</v>
      </c>
      <c r="WJL42" s="536">
        <f>ROUND(Eigenmischungen!WJW46,1)</f>
        <v>0</v>
      </c>
      <c r="WJM42" s="536">
        <f>ROUND(Eigenmischungen!WJX46,1)</f>
        <v>0</v>
      </c>
      <c r="WJN42" s="536">
        <f>ROUND(Eigenmischungen!WJY46,1)</f>
        <v>0</v>
      </c>
      <c r="WJO42" s="536">
        <f>ROUND(Eigenmischungen!WJZ46,1)</f>
        <v>0</v>
      </c>
      <c r="WJP42" s="536">
        <f>ROUND(Eigenmischungen!WKA46,1)</f>
        <v>0</v>
      </c>
      <c r="WJQ42" s="536">
        <f>ROUND(Eigenmischungen!WKB46,1)</f>
        <v>0</v>
      </c>
      <c r="WJR42" s="536">
        <f>ROUND(Eigenmischungen!WKC46,1)</f>
        <v>0</v>
      </c>
      <c r="WJS42" s="536">
        <f>ROUND(Eigenmischungen!WKD46,1)</f>
        <v>0</v>
      </c>
      <c r="WJT42" s="536">
        <f>ROUND(Eigenmischungen!WKE46,1)</f>
        <v>0</v>
      </c>
      <c r="WJU42" s="536">
        <f>ROUND(Eigenmischungen!WKF46,1)</f>
        <v>0</v>
      </c>
      <c r="WJV42" s="536">
        <f>ROUND(Eigenmischungen!WKG46,1)</f>
        <v>0</v>
      </c>
      <c r="WJW42" s="536">
        <f>ROUND(Eigenmischungen!WKH46,1)</f>
        <v>0</v>
      </c>
      <c r="WJX42" s="536">
        <f>ROUND(Eigenmischungen!WKI46,1)</f>
        <v>0</v>
      </c>
      <c r="WJY42" s="536">
        <f>ROUND(Eigenmischungen!WKJ46,1)</f>
        <v>0</v>
      </c>
      <c r="WJZ42" s="536">
        <f>ROUND(Eigenmischungen!WKK46,1)</f>
        <v>0</v>
      </c>
      <c r="WKA42" s="536">
        <f>ROUND(Eigenmischungen!WKL46,1)</f>
        <v>0</v>
      </c>
      <c r="WKB42" s="536">
        <f>ROUND(Eigenmischungen!WKM46,1)</f>
        <v>0</v>
      </c>
      <c r="WKC42" s="536">
        <f>ROUND(Eigenmischungen!WKN46,1)</f>
        <v>0</v>
      </c>
      <c r="WKD42" s="536">
        <f>ROUND(Eigenmischungen!WKO46,1)</f>
        <v>0</v>
      </c>
      <c r="WKE42" s="536">
        <f>ROUND(Eigenmischungen!WKP46,1)</f>
        <v>0</v>
      </c>
      <c r="WKF42" s="536">
        <f>ROUND(Eigenmischungen!WKQ46,1)</f>
        <v>0</v>
      </c>
      <c r="WKG42" s="536">
        <f>ROUND(Eigenmischungen!WKR46,1)</f>
        <v>0</v>
      </c>
      <c r="WKH42" s="536">
        <f>ROUND(Eigenmischungen!WKS46,1)</f>
        <v>0</v>
      </c>
      <c r="WKI42" s="536">
        <f>ROUND(Eigenmischungen!WKT46,1)</f>
        <v>0</v>
      </c>
      <c r="WKJ42" s="536">
        <f>ROUND(Eigenmischungen!WKU46,1)</f>
        <v>0</v>
      </c>
      <c r="WKK42" s="536">
        <f>ROUND(Eigenmischungen!WKV46,1)</f>
        <v>0</v>
      </c>
      <c r="WKL42" s="536">
        <f>ROUND(Eigenmischungen!WKW46,1)</f>
        <v>0</v>
      </c>
      <c r="WKM42" s="536">
        <f>ROUND(Eigenmischungen!WKX46,1)</f>
        <v>0</v>
      </c>
      <c r="WKN42" s="536">
        <f>ROUND(Eigenmischungen!WKY46,1)</f>
        <v>0</v>
      </c>
      <c r="WKO42" s="536">
        <f>ROUND(Eigenmischungen!WKZ46,1)</f>
        <v>0</v>
      </c>
      <c r="WKP42" s="536">
        <f>ROUND(Eigenmischungen!WLA46,1)</f>
        <v>0</v>
      </c>
      <c r="WKQ42" s="536">
        <f>ROUND(Eigenmischungen!WLB46,1)</f>
        <v>0</v>
      </c>
      <c r="WKR42" s="536">
        <f>ROUND(Eigenmischungen!WLC46,1)</f>
        <v>0</v>
      </c>
      <c r="WKS42" s="536">
        <f>ROUND(Eigenmischungen!WLD46,1)</f>
        <v>0</v>
      </c>
      <c r="WKT42" s="536">
        <f>ROUND(Eigenmischungen!WLE46,1)</f>
        <v>0</v>
      </c>
      <c r="WKU42" s="536">
        <f>ROUND(Eigenmischungen!WLF46,1)</f>
        <v>0</v>
      </c>
      <c r="WKV42" s="536">
        <f>ROUND(Eigenmischungen!WLG46,1)</f>
        <v>0</v>
      </c>
      <c r="WKW42" s="536">
        <f>ROUND(Eigenmischungen!WLH46,1)</f>
        <v>0</v>
      </c>
      <c r="WKX42" s="536">
        <f>ROUND(Eigenmischungen!WLI46,1)</f>
        <v>0</v>
      </c>
      <c r="WKY42" s="536">
        <f>ROUND(Eigenmischungen!WLJ46,1)</f>
        <v>0</v>
      </c>
      <c r="WKZ42" s="536">
        <f>ROUND(Eigenmischungen!WLK46,1)</f>
        <v>0</v>
      </c>
      <c r="WLA42" s="536">
        <f>ROUND(Eigenmischungen!WLL46,1)</f>
        <v>0</v>
      </c>
      <c r="WLB42" s="536">
        <f>ROUND(Eigenmischungen!WLM46,1)</f>
        <v>0</v>
      </c>
      <c r="WLC42" s="536">
        <f>ROUND(Eigenmischungen!WLN46,1)</f>
        <v>0</v>
      </c>
      <c r="WLD42" s="536">
        <f>ROUND(Eigenmischungen!WLO46,1)</f>
        <v>0</v>
      </c>
      <c r="WLE42" s="536">
        <f>ROUND(Eigenmischungen!WLP46,1)</f>
        <v>0</v>
      </c>
      <c r="WLF42" s="536">
        <f>ROUND(Eigenmischungen!WLQ46,1)</f>
        <v>0</v>
      </c>
      <c r="WLG42" s="536">
        <f>ROUND(Eigenmischungen!WLR46,1)</f>
        <v>0</v>
      </c>
      <c r="WLH42" s="536">
        <f>ROUND(Eigenmischungen!WLS46,1)</f>
        <v>0</v>
      </c>
      <c r="WLI42" s="536">
        <f>ROUND(Eigenmischungen!WLT46,1)</f>
        <v>0</v>
      </c>
      <c r="WLJ42" s="536">
        <f>ROUND(Eigenmischungen!WLU46,1)</f>
        <v>0</v>
      </c>
      <c r="WLK42" s="536">
        <f>ROUND(Eigenmischungen!WLV46,1)</f>
        <v>0</v>
      </c>
      <c r="WLL42" s="536">
        <f>ROUND(Eigenmischungen!WLW46,1)</f>
        <v>0</v>
      </c>
      <c r="WLM42" s="536">
        <f>ROUND(Eigenmischungen!WLX46,1)</f>
        <v>0</v>
      </c>
      <c r="WLN42" s="536">
        <f>ROUND(Eigenmischungen!WLY46,1)</f>
        <v>0</v>
      </c>
      <c r="WLO42" s="536">
        <f>ROUND(Eigenmischungen!WLZ46,1)</f>
        <v>0</v>
      </c>
      <c r="WLP42" s="536">
        <f>ROUND(Eigenmischungen!WMA46,1)</f>
        <v>0</v>
      </c>
      <c r="WLQ42" s="536">
        <f>ROUND(Eigenmischungen!WMB46,1)</f>
        <v>0</v>
      </c>
      <c r="WLR42" s="536">
        <f>ROUND(Eigenmischungen!WMC46,1)</f>
        <v>0</v>
      </c>
      <c r="WLS42" s="536">
        <f>ROUND(Eigenmischungen!WMD46,1)</f>
        <v>0</v>
      </c>
      <c r="WLT42" s="536">
        <f>ROUND(Eigenmischungen!WME46,1)</f>
        <v>0</v>
      </c>
      <c r="WLU42" s="536">
        <f>ROUND(Eigenmischungen!WMF46,1)</f>
        <v>0</v>
      </c>
      <c r="WLV42" s="536">
        <f>ROUND(Eigenmischungen!WMG46,1)</f>
        <v>0</v>
      </c>
      <c r="WLW42" s="536">
        <f>ROUND(Eigenmischungen!WMH46,1)</f>
        <v>0</v>
      </c>
      <c r="WLX42" s="536">
        <f>ROUND(Eigenmischungen!WMI46,1)</f>
        <v>0</v>
      </c>
      <c r="WLY42" s="536">
        <f>ROUND(Eigenmischungen!WMJ46,1)</f>
        <v>0</v>
      </c>
      <c r="WLZ42" s="536">
        <f>ROUND(Eigenmischungen!WMK46,1)</f>
        <v>0</v>
      </c>
      <c r="WMA42" s="536">
        <f>ROUND(Eigenmischungen!WML46,1)</f>
        <v>0</v>
      </c>
      <c r="WMB42" s="536">
        <f>ROUND(Eigenmischungen!WMM46,1)</f>
        <v>0</v>
      </c>
      <c r="WMC42" s="536">
        <f>ROUND(Eigenmischungen!WMN46,1)</f>
        <v>0</v>
      </c>
      <c r="WMD42" s="536">
        <f>ROUND(Eigenmischungen!WMO46,1)</f>
        <v>0</v>
      </c>
      <c r="WME42" s="536">
        <f>ROUND(Eigenmischungen!WMP46,1)</f>
        <v>0</v>
      </c>
      <c r="WMF42" s="536">
        <f>ROUND(Eigenmischungen!WMQ46,1)</f>
        <v>0</v>
      </c>
      <c r="WMG42" s="536">
        <f>ROUND(Eigenmischungen!WMR46,1)</f>
        <v>0</v>
      </c>
      <c r="WMH42" s="536">
        <f>ROUND(Eigenmischungen!WMS46,1)</f>
        <v>0</v>
      </c>
      <c r="WMI42" s="536">
        <f>ROUND(Eigenmischungen!WMT46,1)</f>
        <v>0</v>
      </c>
      <c r="WMJ42" s="536">
        <f>ROUND(Eigenmischungen!WMU46,1)</f>
        <v>0</v>
      </c>
      <c r="WMK42" s="536">
        <f>ROUND(Eigenmischungen!WMV46,1)</f>
        <v>0</v>
      </c>
      <c r="WML42" s="536">
        <f>ROUND(Eigenmischungen!WMW46,1)</f>
        <v>0</v>
      </c>
      <c r="WMM42" s="536">
        <f>ROUND(Eigenmischungen!WMX46,1)</f>
        <v>0</v>
      </c>
      <c r="WMN42" s="536">
        <f>ROUND(Eigenmischungen!WMY46,1)</f>
        <v>0</v>
      </c>
      <c r="WMO42" s="536">
        <f>ROUND(Eigenmischungen!WMZ46,1)</f>
        <v>0</v>
      </c>
      <c r="WMP42" s="536">
        <f>ROUND(Eigenmischungen!WNA46,1)</f>
        <v>0</v>
      </c>
      <c r="WMQ42" s="536">
        <f>ROUND(Eigenmischungen!WNB46,1)</f>
        <v>0</v>
      </c>
      <c r="WMR42" s="536">
        <f>ROUND(Eigenmischungen!WNC46,1)</f>
        <v>0</v>
      </c>
      <c r="WMS42" s="536">
        <f>ROUND(Eigenmischungen!WND46,1)</f>
        <v>0</v>
      </c>
      <c r="WMT42" s="536">
        <f>ROUND(Eigenmischungen!WNE46,1)</f>
        <v>0</v>
      </c>
      <c r="WMU42" s="536">
        <f>ROUND(Eigenmischungen!WNF46,1)</f>
        <v>0</v>
      </c>
      <c r="WMV42" s="536">
        <f>ROUND(Eigenmischungen!WNG46,1)</f>
        <v>0</v>
      </c>
      <c r="WMW42" s="536">
        <f>ROUND(Eigenmischungen!WNH46,1)</f>
        <v>0</v>
      </c>
      <c r="WMX42" s="536">
        <f>ROUND(Eigenmischungen!WNI46,1)</f>
        <v>0</v>
      </c>
      <c r="WMY42" s="536">
        <f>ROUND(Eigenmischungen!WNJ46,1)</f>
        <v>0</v>
      </c>
      <c r="WMZ42" s="536">
        <f>ROUND(Eigenmischungen!WNK46,1)</f>
        <v>0</v>
      </c>
      <c r="WNA42" s="536">
        <f>ROUND(Eigenmischungen!WNL46,1)</f>
        <v>0</v>
      </c>
      <c r="WNB42" s="536">
        <f>ROUND(Eigenmischungen!WNM46,1)</f>
        <v>0</v>
      </c>
      <c r="WNC42" s="536">
        <f>ROUND(Eigenmischungen!WNN46,1)</f>
        <v>0</v>
      </c>
      <c r="WND42" s="536">
        <f>ROUND(Eigenmischungen!WNO46,1)</f>
        <v>0</v>
      </c>
      <c r="WNE42" s="536">
        <f>ROUND(Eigenmischungen!WNP46,1)</f>
        <v>0</v>
      </c>
      <c r="WNF42" s="536">
        <f>ROUND(Eigenmischungen!WNQ46,1)</f>
        <v>0</v>
      </c>
      <c r="WNG42" s="536">
        <f>ROUND(Eigenmischungen!WNR46,1)</f>
        <v>0</v>
      </c>
      <c r="WNH42" s="536">
        <f>ROUND(Eigenmischungen!WNS46,1)</f>
        <v>0</v>
      </c>
      <c r="WNI42" s="536">
        <f>ROUND(Eigenmischungen!WNT46,1)</f>
        <v>0</v>
      </c>
      <c r="WNJ42" s="536">
        <f>ROUND(Eigenmischungen!WNU46,1)</f>
        <v>0</v>
      </c>
      <c r="WNK42" s="536">
        <f>ROUND(Eigenmischungen!WNV46,1)</f>
        <v>0</v>
      </c>
      <c r="WNL42" s="536">
        <f>ROUND(Eigenmischungen!WNW46,1)</f>
        <v>0</v>
      </c>
      <c r="WNM42" s="536">
        <f>ROUND(Eigenmischungen!WNX46,1)</f>
        <v>0</v>
      </c>
      <c r="WNN42" s="536">
        <f>ROUND(Eigenmischungen!WNY46,1)</f>
        <v>0</v>
      </c>
      <c r="WNO42" s="536">
        <f>ROUND(Eigenmischungen!WNZ46,1)</f>
        <v>0</v>
      </c>
      <c r="WNP42" s="536">
        <f>ROUND(Eigenmischungen!WOA46,1)</f>
        <v>0</v>
      </c>
      <c r="WNQ42" s="536">
        <f>ROUND(Eigenmischungen!WOB46,1)</f>
        <v>0</v>
      </c>
      <c r="WNR42" s="536">
        <f>ROUND(Eigenmischungen!WOC46,1)</f>
        <v>0</v>
      </c>
      <c r="WNS42" s="536">
        <f>ROUND(Eigenmischungen!WOD46,1)</f>
        <v>0</v>
      </c>
      <c r="WNT42" s="536">
        <f>ROUND(Eigenmischungen!WOE46,1)</f>
        <v>0</v>
      </c>
      <c r="WNU42" s="536">
        <f>ROUND(Eigenmischungen!WOF46,1)</f>
        <v>0</v>
      </c>
      <c r="WNV42" s="536">
        <f>ROUND(Eigenmischungen!WOG46,1)</f>
        <v>0</v>
      </c>
      <c r="WNW42" s="536">
        <f>ROUND(Eigenmischungen!WOH46,1)</f>
        <v>0</v>
      </c>
      <c r="WNX42" s="536">
        <f>ROUND(Eigenmischungen!WOI46,1)</f>
        <v>0</v>
      </c>
      <c r="WNY42" s="536">
        <f>ROUND(Eigenmischungen!WOJ46,1)</f>
        <v>0</v>
      </c>
      <c r="WNZ42" s="536">
        <f>ROUND(Eigenmischungen!WOK46,1)</f>
        <v>0</v>
      </c>
      <c r="WOA42" s="536">
        <f>ROUND(Eigenmischungen!WOL46,1)</f>
        <v>0</v>
      </c>
      <c r="WOB42" s="536">
        <f>ROUND(Eigenmischungen!WOM46,1)</f>
        <v>0</v>
      </c>
      <c r="WOC42" s="536">
        <f>ROUND(Eigenmischungen!WON46,1)</f>
        <v>0</v>
      </c>
      <c r="WOD42" s="536">
        <f>ROUND(Eigenmischungen!WOO46,1)</f>
        <v>0</v>
      </c>
      <c r="WOE42" s="536">
        <f>ROUND(Eigenmischungen!WOP46,1)</f>
        <v>0</v>
      </c>
      <c r="WOF42" s="536">
        <f>ROUND(Eigenmischungen!WOQ46,1)</f>
        <v>0</v>
      </c>
      <c r="WOG42" s="536">
        <f>ROUND(Eigenmischungen!WOR46,1)</f>
        <v>0</v>
      </c>
      <c r="WOH42" s="536">
        <f>ROUND(Eigenmischungen!WOS46,1)</f>
        <v>0</v>
      </c>
      <c r="WOI42" s="536">
        <f>ROUND(Eigenmischungen!WOT46,1)</f>
        <v>0</v>
      </c>
      <c r="WOJ42" s="536">
        <f>ROUND(Eigenmischungen!WOU46,1)</f>
        <v>0</v>
      </c>
      <c r="WOK42" s="536">
        <f>ROUND(Eigenmischungen!WOV46,1)</f>
        <v>0</v>
      </c>
      <c r="WOL42" s="536">
        <f>ROUND(Eigenmischungen!WOW46,1)</f>
        <v>0</v>
      </c>
      <c r="WOM42" s="536">
        <f>ROUND(Eigenmischungen!WOX46,1)</f>
        <v>0</v>
      </c>
      <c r="WON42" s="536">
        <f>ROUND(Eigenmischungen!WOY46,1)</f>
        <v>0</v>
      </c>
      <c r="WOO42" s="536">
        <f>ROUND(Eigenmischungen!WOZ46,1)</f>
        <v>0</v>
      </c>
      <c r="WOP42" s="536">
        <f>ROUND(Eigenmischungen!WPA46,1)</f>
        <v>0</v>
      </c>
      <c r="WOQ42" s="536">
        <f>ROUND(Eigenmischungen!WPB46,1)</f>
        <v>0</v>
      </c>
      <c r="WOR42" s="536">
        <f>ROUND(Eigenmischungen!WPC46,1)</f>
        <v>0</v>
      </c>
      <c r="WOS42" s="536">
        <f>ROUND(Eigenmischungen!WPD46,1)</f>
        <v>0</v>
      </c>
      <c r="WOT42" s="536">
        <f>ROUND(Eigenmischungen!WPE46,1)</f>
        <v>0</v>
      </c>
      <c r="WOU42" s="536">
        <f>ROUND(Eigenmischungen!WPF46,1)</f>
        <v>0</v>
      </c>
      <c r="WOV42" s="536">
        <f>ROUND(Eigenmischungen!WPG46,1)</f>
        <v>0</v>
      </c>
      <c r="WOW42" s="536">
        <f>ROUND(Eigenmischungen!WPH46,1)</f>
        <v>0</v>
      </c>
      <c r="WOX42" s="536">
        <f>ROUND(Eigenmischungen!WPI46,1)</f>
        <v>0</v>
      </c>
      <c r="WOY42" s="536">
        <f>ROUND(Eigenmischungen!WPJ46,1)</f>
        <v>0</v>
      </c>
      <c r="WOZ42" s="536">
        <f>ROUND(Eigenmischungen!WPK46,1)</f>
        <v>0</v>
      </c>
      <c r="WPA42" s="536">
        <f>ROUND(Eigenmischungen!WPL46,1)</f>
        <v>0</v>
      </c>
      <c r="WPB42" s="536">
        <f>ROUND(Eigenmischungen!WPM46,1)</f>
        <v>0</v>
      </c>
      <c r="WPC42" s="536">
        <f>ROUND(Eigenmischungen!WPN46,1)</f>
        <v>0</v>
      </c>
      <c r="WPD42" s="536">
        <f>ROUND(Eigenmischungen!WPO46,1)</f>
        <v>0</v>
      </c>
      <c r="WPE42" s="536">
        <f>ROUND(Eigenmischungen!WPP46,1)</f>
        <v>0</v>
      </c>
      <c r="WPF42" s="536">
        <f>ROUND(Eigenmischungen!WPQ46,1)</f>
        <v>0</v>
      </c>
      <c r="WPG42" s="536">
        <f>ROUND(Eigenmischungen!WPR46,1)</f>
        <v>0</v>
      </c>
      <c r="WPH42" s="536">
        <f>ROUND(Eigenmischungen!WPS46,1)</f>
        <v>0</v>
      </c>
      <c r="WPI42" s="536">
        <f>ROUND(Eigenmischungen!WPT46,1)</f>
        <v>0</v>
      </c>
      <c r="WPJ42" s="536">
        <f>ROUND(Eigenmischungen!WPU46,1)</f>
        <v>0</v>
      </c>
      <c r="WPK42" s="536">
        <f>ROUND(Eigenmischungen!WPV46,1)</f>
        <v>0</v>
      </c>
      <c r="WPL42" s="536">
        <f>ROUND(Eigenmischungen!WPW46,1)</f>
        <v>0</v>
      </c>
      <c r="WPM42" s="536">
        <f>ROUND(Eigenmischungen!WPX46,1)</f>
        <v>0</v>
      </c>
      <c r="WPN42" s="536">
        <f>ROUND(Eigenmischungen!WPY46,1)</f>
        <v>0</v>
      </c>
      <c r="WPO42" s="536">
        <f>ROUND(Eigenmischungen!WPZ46,1)</f>
        <v>0</v>
      </c>
      <c r="WPP42" s="536">
        <f>ROUND(Eigenmischungen!WQA46,1)</f>
        <v>0</v>
      </c>
      <c r="WPQ42" s="536">
        <f>ROUND(Eigenmischungen!WQB46,1)</f>
        <v>0</v>
      </c>
      <c r="WPR42" s="536">
        <f>ROUND(Eigenmischungen!WQC46,1)</f>
        <v>0</v>
      </c>
      <c r="WPS42" s="536">
        <f>ROUND(Eigenmischungen!WQD46,1)</f>
        <v>0</v>
      </c>
      <c r="WPT42" s="536">
        <f>ROUND(Eigenmischungen!WQE46,1)</f>
        <v>0</v>
      </c>
      <c r="WPU42" s="536">
        <f>ROUND(Eigenmischungen!WQF46,1)</f>
        <v>0</v>
      </c>
      <c r="WPV42" s="536">
        <f>ROUND(Eigenmischungen!WQG46,1)</f>
        <v>0</v>
      </c>
      <c r="WPW42" s="536">
        <f>ROUND(Eigenmischungen!WQH46,1)</f>
        <v>0</v>
      </c>
      <c r="WPX42" s="536">
        <f>ROUND(Eigenmischungen!WQI46,1)</f>
        <v>0</v>
      </c>
      <c r="WPY42" s="536">
        <f>ROUND(Eigenmischungen!WQJ46,1)</f>
        <v>0</v>
      </c>
      <c r="WPZ42" s="536">
        <f>ROUND(Eigenmischungen!WQK46,1)</f>
        <v>0</v>
      </c>
      <c r="WQA42" s="536">
        <f>ROUND(Eigenmischungen!WQL46,1)</f>
        <v>0</v>
      </c>
      <c r="WQB42" s="536">
        <f>ROUND(Eigenmischungen!WQM46,1)</f>
        <v>0</v>
      </c>
      <c r="WQC42" s="536">
        <f>ROUND(Eigenmischungen!WQN46,1)</f>
        <v>0</v>
      </c>
      <c r="WQD42" s="536">
        <f>ROUND(Eigenmischungen!WQO46,1)</f>
        <v>0</v>
      </c>
      <c r="WQE42" s="536">
        <f>ROUND(Eigenmischungen!WQP46,1)</f>
        <v>0</v>
      </c>
      <c r="WQF42" s="536">
        <f>ROUND(Eigenmischungen!WQQ46,1)</f>
        <v>0</v>
      </c>
      <c r="WQG42" s="536">
        <f>ROUND(Eigenmischungen!WQR46,1)</f>
        <v>0</v>
      </c>
      <c r="WQH42" s="536">
        <f>ROUND(Eigenmischungen!WQS46,1)</f>
        <v>0</v>
      </c>
      <c r="WQI42" s="536">
        <f>ROUND(Eigenmischungen!WQT46,1)</f>
        <v>0</v>
      </c>
      <c r="WQJ42" s="536">
        <f>ROUND(Eigenmischungen!WQU46,1)</f>
        <v>0</v>
      </c>
      <c r="WQK42" s="536">
        <f>ROUND(Eigenmischungen!WQV46,1)</f>
        <v>0</v>
      </c>
      <c r="WQL42" s="536">
        <f>ROUND(Eigenmischungen!WQW46,1)</f>
        <v>0</v>
      </c>
      <c r="WQM42" s="536">
        <f>ROUND(Eigenmischungen!WQX46,1)</f>
        <v>0</v>
      </c>
      <c r="WQN42" s="536">
        <f>ROUND(Eigenmischungen!WQY46,1)</f>
        <v>0</v>
      </c>
      <c r="WQO42" s="536">
        <f>ROUND(Eigenmischungen!WQZ46,1)</f>
        <v>0</v>
      </c>
      <c r="WQP42" s="536">
        <f>ROUND(Eigenmischungen!WRA46,1)</f>
        <v>0</v>
      </c>
      <c r="WQQ42" s="536">
        <f>ROUND(Eigenmischungen!WRB46,1)</f>
        <v>0</v>
      </c>
      <c r="WQR42" s="536">
        <f>ROUND(Eigenmischungen!WRC46,1)</f>
        <v>0</v>
      </c>
      <c r="WQS42" s="536">
        <f>ROUND(Eigenmischungen!WRD46,1)</f>
        <v>0</v>
      </c>
      <c r="WQT42" s="536">
        <f>ROUND(Eigenmischungen!WRE46,1)</f>
        <v>0</v>
      </c>
      <c r="WQU42" s="536">
        <f>ROUND(Eigenmischungen!WRF46,1)</f>
        <v>0</v>
      </c>
      <c r="WQV42" s="536">
        <f>ROUND(Eigenmischungen!WRG46,1)</f>
        <v>0</v>
      </c>
      <c r="WQW42" s="536">
        <f>ROUND(Eigenmischungen!WRH46,1)</f>
        <v>0</v>
      </c>
      <c r="WQX42" s="536">
        <f>ROUND(Eigenmischungen!WRI46,1)</f>
        <v>0</v>
      </c>
      <c r="WQY42" s="536">
        <f>ROUND(Eigenmischungen!WRJ46,1)</f>
        <v>0</v>
      </c>
      <c r="WQZ42" s="536">
        <f>ROUND(Eigenmischungen!WRK46,1)</f>
        <v>0</v>
      </c>
      <c r="WRA42" s="536">
        <f>ROUND(Eigenmischungen!WRL46,1)</f>
        <v>0</v>
      </c>
      <c r="WRB42" s="536">
        <f>ROUND(Eigenmischungen!WRM46,1)</f>
        <v>0</v>
      </c>
      <c r="WRC42" s="536">
        <f>ROUND(Eigenmischungen!WRN46,1)</f>
        <v>0</v>
      </c>
      <c r="WRD42" s="536">
        <f>ROUND(Eigenmischungen!WRO46,1)</f>
        <v>0</v>
      </c>
      <c r="WRE42" s="536">
        <f>ROUND(Eigenmischungen!WRP46,1)</f>
        <v>0</v>
      </c>
      <c r="WRF42" s="536">
        <f>ROUND(Eigenmischungen!WRQ46,1)</f>
        <v>0</v>
      </c>
      <c r="WRG42" s="536">
        <f>ROUND(Eigenmischungen!WRR46,1)</f>
        <v>0</v>
      </c>
      <c r="WRH42" s="536">
        <f>ROUND(Eigenmischungen!WRS46,1)</f>
        <v>0</v>
      </c>
      <c r="WRI42" s="536">
        <f>ROUND(Eigenmischungen!WRT46,1)</f>
        <v>0</v>
      </c>
      <c r="WRJ42" s="536">
        <f>ROUND(Eigenmischungen!WRU46,1)</f>
        <v>0</v>
      </c>
      <c r="WRK42" s="536">
        <f>ROUND(Eigenmischungen!WRV46,1)</f>
        <v>0</v>
      </c>
      <c r="WRL42" s="536">
        <f>ROUND(Eigenmischungen!WRW46,1)</f>
        <v>0</v>
      </c>
      <c r="WRM42" s="536">
        <f>ROUND(Eigenmischungen!WRX46,1)</f>
        <v>0</v>
      </c>
      <c r="WRN42" s="536">
        <f>ROUND(Eigenmischungen!WRY46,1)</f>
        <v>0</v>
      </c>
      <c r="WRO42" s="536">
        <f>ROUND(Eigenmischungen!WRZ46,1)</f>
        <v>0</v>
      </c>
      <c r="WRP42" s="536">
        <f>ROUND(Eigenmischungen!WSA46,1)</f>
        <v>0</v>
      </c>
      <c r="WRQ42" s="536">
        <f>ROUND(Eigenmischungen!WSB46,1)</f>
        <v>0</v>
      </c>
      <c r="WRR42" s="536">
        <f>ROUND(Eigenmischungen!WSC46,1)</f>
        <v>0</v>
      </c>
      <c r="WRS42" s="536">
        <f>ROUND(Eigenmischungen!WSD46,1)</f>
        <v>0</v>
      </c>
      <c r="WRT42" s="536">
        <f>ROUND(Eigenmischungen!WSE46,1)</f>
        <v>0</v>
      </c>
      <c r="WRU42" s="536">
        <f>ROUND(Eigenmischungen!WSF46,1)</f>
        <v>0</v>
      </c>
      <c r="WRV42" s="536">
        <f>ROUND(Eigenmischungen!WSG46,1)</f>
        <v>0</v>
      </c>
      <c r="WRW42" s="536">
        <f>ROUND(Eigenmischungen!WSH46,1)</f>
        <v>0</v>
      </c>
      <c r="WRX42" s="536">
        <f>ROUND(Eigenmischungen!WSI46,1)</f>
        <v>0</v>
      </c>
      <c r="WRY42" s="536">
        <f>ROUND(Eigenmischungen!WSJ46,1)</f>
        <v>0</v>
      </c>
      <c r="WRZ42" s="536">
        <f>ROUND(Eigenmischungen!WSK46,1)</f>
        <v>0</v>
      </c>
      <c r="WSA42" s="536">
        <f>ROUND(Eigenmischungen!WSL46,1)</f>
        <v>0</v>
      </c>
      <c r="WSB42" s="536">
        <f>ROUND(Eigenmischungen!WSM46,1)</f>
        <v>0</v>
      </c>
      <c r="WSC42" s="536">
        <f>ROUND(Eigenmischungen!WSN46,1)</f>
        <v>0</v>
      </c>
      <c r="WSD42" s="536">
        <f>ROUND(Eigenmischungen!WSO46,1)</f>
        <v>0</v>
      </c>
      <c r="WSE42" s="536">
        <f>ROUND(Eigenmischungen!WSP46,1)</f>
        <v>0</v>
      </c>
      <c r="WSF42" s="536">
        <f>ROUND(Eigenmischungen!WSQ46,1)</f>
        <v>0</v>
      </c>
      <c r="WSG42" s="536">
        <f>ROUND(Eigenmischungen!WSR46,1)</f>
        <v>0</v>
      </c>
      <c r="WSH42" s="536">
        <f>ROUND(Eigenmischungen!WSS46,1)</f>
        <v>0</v>
      </c>
      <c r="WSI42" s="536">
        <f>ROUND(Eigenmischungen!WST46,1)</f>
        <v>0</v>
      </c>
      <c r="WSJ42" s="536">
        <f>ROUND(Eigenmischungen!WSU46,1)</f>
        <v>0</v>
      </c>
      <c r="WSK42" s="536">
        <f>ROUND(Eigenmischungen!WSV46,1)</f>
        <v>0</v>
      </c>
      <c r="WSL42" s="536">
        <f>ROUND(Eigenmischungen!WSW46,1)</f>
        <v>0</v>
      </c>
      <c r="WSM42" s="536">
        <f>ROUND(Eigenmischungen!WSX46,1)</f>
        <v>0</v>
      </c>
      <c r="WSN42" s="536">
        <f>ROUND(Eigenmischungen!WSY46,1)</f>
        <v>0</v>
      </c>
      <c r="WSO42" s="536">
        <f>ROUND(Eigenmischungen!WSZ46,1)</f>
        <v>0</v>
      </c>
      <c r="WSP42" s="536">
        <f>ROUND(Eigenmischungen!WTA46,1)</f>
        <v>0</v>
      </c>
      <c r="WSQ42" s="536">
        <f>ROUND(Eigenmischungen!WTB46,1)</f>
        <v>0</v>
      </c>
      <c r="WSR42" s="536">
        <f>ROUND(Eigenmischungen!WTC46,1)</f>
        <v>0</v>
      </c>
      <c r="WSS42" s="536">
        <f>ROUND(Eigenmischungen!WTD46,1)</f>
        <v>0</v>
      </c>
      <c r="WST42" s="536">
        <f>ROUND(Eigenmischungen!WTE46,1)</f>
        <v>0</v>
      </c>
      <c r="WSU42" s="536">
        <f>ROUND(Eigenmischungen!WTF46,1)</f>
        <v>0</v>
      </c>
      <c r="WSV42" s="536">
        <f>ROUND(Eigenmischungen!WTG46,1)</f>
        <v>0</v>
      </c>
      <c r="WSW42" s="536">
        <f>ROUND(Eigenmischungen!WTH46,1)</f>
        <v>0</v>
      </c>
      <c r="WSX42" s="536">
        <f>ROUND(Eigenmischungen!WTI46,1)</f>
        <v>0</v>
      </c>
      <c r="WSY42" s="536">
        <f>ROUND(Eigenmischungen!WTJ46,1)</f>
        <v>0</v>
      </c>
      <c r="WSZ42" s="536">
        <f>ROUND(Eigenmischungen!WTK46,1)</f>
        <v>0</v>
      </c>
      <c r="WTA42" s="536">
        <f>ROUND(Eigenmischungen!WTL46,1)</f>
        <v>0</v>
      </c>
      <c r="WTB42" s="536">
        <f>ROUND(Eigenmischungen!WTM46,1)</f>
        <v>0</v>
      </c>
      <c r="WTC42" s="536">
        <f>ROUND(Eigenmischungen!WTN46,1)</f>
        <v>0</v>
      </c>
      <c r="WTD42" s="536">
        <f>ROUND(Eigenmischungen!WTO46,1)</f>
        <v>0</v>
      </c>
      <c r="WTE42" s="536">
        <f>ROUND(Eigenmischungen!WTP46,1)</f>
        <v>0</v>
      </c>
      <c r="WTF42" s="536">
        <f>ROUND(Eigenmischungen!WTQ46,1)</f>
        <v>0</v>
      </c>
      <c r="WTG42" s="536">
        <f>ROUND(Eigenmischungen!WTR46,1)</f>
        <v>0</v>
      </c>
      <c r="WTH42" s="536">
        <f>ROUND(Eigenmischungen!WTS46,1)</f>
        <v>0</v>
      </c>
      <c r="WTI42" s="536">
        <f>ROUND(Eigenmischungen!WTT46,1)</f>
        <v>0</v>
      </c>
      <c r="WTJ42" s="536">
        <f>ROUND(Eigenmischungen!WTU46,1)</f>
        <v>0</v>
      </c>
      <c r="WTK42" s="536">
        <f>ROUND(Eigenmischungen!WTV46,1)</f>
        <v>0</v>
      </c>
      <c r="WTL42" s="536">
        <f>ROUND(Eigenmischungen!WTW46,1)</f>
        <v>0</v>
      </c>
      <c r="WTM42" s="536">
        <f>ROUND(Eigenmischungen!WTX46,1)</f>
        <v>0</v>
      </c>
      <c r="WTN42" s="536">
        <f>ROUND(Eigenmischungen!WTY46,1)</f>
        <v>0</v>
      </c>
      <c r="WTO42" s="536">
        <f>ROUND(Eigenmischungen!WTZ46,1)</f>
        <v>0</v>
      </c>
      <c r="WTP42" s="536">
        <f>ROUND(Eigenmischungen!WUA46,1)</f>
        <v>0</v>
      </c>
      <c r="WTQ42" s="536">
        <f>ROUND(Eigenmischungen!WUB46,1)</f>
        <v>0</v>
      </c>
      <c r="WTR42" s="536">
        <f>ROUND(Eigenmischungen!WUC46,1)</f>
        <v>0</v>
      </c>
      <c r="WTS42" s="536">
        <f>ROUND(Eigenmischungen!WUD46,1)</f>
        <v>0</v>
      </c>
      <c r="WTT42" s="536">
        <f>ROUND(Eigenmischungen!WUE46,1)</f>
        <v>0</v>
      </c>
      <c r="WTU42" s="536">
        <f>ROUND(Eigenmischungen!WUF46,1)</f>
        <v>0</v>
      </c>
      <c r="WTV42" s="536">
        <f>ROUND(Eigenmischungen!WUG46,1)</f>
        <v>0</v>
      </c>
      <c r="WTW42" s="536">
        <f>ROUND(Eigenmischungen!WUH46,1)</f>
        <v>0</v>
      </c>
      <c r="WTX42" s="536">
        <f>ROUND(Eigenmischungen!WUI46,1)</f>
        <v>0</v>
      </c>
      <c r="WTY42" s="536">
        <f>ROUND(Eigenmischungen!WUJ46,1)</f>
        <v>0</v>
      </c>
      <c r="WTZ42" s="536">
        <f>ROUND(Eigenmischungen!WUK46,1)</f>
        <v>0</v>
      </c>
      <c r="WUA42" s="536">
        <f>ROUND(Eigenmischungen!WUL46,1)</f>
        <v>0</v>
      </c>
      <c r="WUB42" s="536">
        <f>ROUND(Eigenmischungen!WUM46,1)</f>
        <v>0</v>
      </c>
      <c r="WUC42" s="536">
        <f>ROUND(Eigenmischungen!WUN46,1)</f>
        <v>0</v>
      </c>
      <c r="WUD42" s="536">
        <f>ROUND(Eigenmischungen!WUO46,1)</f>
        <v>0</v>
      </c>
      <c r="WUE42" s="536">
        <f>ROUND(Eigenmischungen!WUP46,1)</f>
        <v>0</v>
      </c>
      <c r="WUF42" s="536">
        <f>ROUND(Eigenmischungen!WUQ46,1)</f>
        <v>0</v>
      </c>
      <c r="WUG42" s="536">
        <f>ROUND(Eigenmischungen!WUR46,1)</f>
        <v>0</v>
      </c>
      <c r="WUH42" s="536">
        <f>ROUND(Eigenmischungen!WUS46,1)</f>
        <v>0</v>
      </c>
      <c r="WUI42" s="536">
        <f>ROUND(Eigenmischungen!WUT46,1)</f>
        <v>0</v>
      </c>
      <c r="WUJ42" s="536">
        <f>ROUND(Eigenmischungen!WUU46,1)</f>
        <v>0</v>
      </c>
      <c r="WUK42" s="536">
        <f>ROUND(Eigenmischungen!WUV46,1)</f>
        <v>0</v>
      </c>
      <c r="WUL42" s="536">
        <f>ROUND(Eigenmischungen!WUW46,1)</f>
        <v>0</v>
      </c>
      <c r="WUM42" s="536">
        <f>ROUND(Eigenmischungen!WUX46,1)</f>
        <v>0</v>
      </c>
      <c r="WUN42" s="536">
        <f>ROUND(Eigenmischungen!WUY46,1)</f>
        <v>0</v>
      </c>
      <c r="WUO42" s="536">
        <f>ROUND(Eigenmischungen!WUZ46,1)</f>
        <v>0</v>
      </c>
      <c r="WUP42" s="536">
        <f>ROUND(Eigenmischungen!WVA46,1)</f>
        <v>0</v>
      </c>
      <c r="WUQ42" s="536">
        <f>ROUND(Eigenmischungen!WVB46,1)</f>
        <v>0</v>
      </c>
      <c r="WUR42" s="536">
        <f>ROUND(Eigenmischungen!WVC46,1)</f>
        <v>0</v>
      </c>
      <c r="WUS42" s="536">
        <f>ROUND(Eigenmischungen!WVD46,1)</f>
        <v>0</v>
      </c>
      <c r="WUT42" s="536">
        <f>ROUND(Eigenmischungen!WVE46,1)</f>
        <v>0</v>
      </c>
      <c r="WUU42" s="536">
        <f>ROUND(Eigenmischungen!WVF46,1)</f>
        <v>0</v>
      </c>
      <c r="WUV42" s="536">
        <f>ROUND(Eigenmischungen!WVG46,1)</f>
        <v>0</v>
      </c>
      <c r="WUW42" s="536">
        <f>ROUND(Eigenmischungen!WVH46,1)</f>
        <v>0</v>
      </c>
      <c r="WUX42" s="536">
        <f>ROUND(Eigenmischungen!WVI46,1)</f>
        <v>0</v>
      </c>
      <c r="WUY42" s="536">
        <f>ROUND(Eigenmischungen!WVJ46,1)</f>
        <v>0</v>
      </c>
      <c r="WUZ42" s="536">
        <f>ROUND(Eigenmischungen!WVK46,1)</f>
        <v>0</v>
      </c>
      <c r="WVA42" s="536">
        <f>ROUND(Eigenmischungen!WVL46,1)</f>
        <v>0</v>
      </c>
      <c r="WVB42" s="536">
        <f>ROUND(Eigenmischungen!WVM46,1)</f>
        <v>0</v>
      </c>
      <c r="WVC42" s="536">
        <f>ROUND(Eigenmischungen!WVN46,1)</f>
        <v>0</v>
      </c>
      <c r="WVD42" s="536">
        <f>ROUND(Eigenmischungen!WVO46,1)</f>
        <v>0</v>
      </c>
      <c r="WVE42" s="536">
        <f>ROUND(Eigenmischungen!WVP46,1)</f>
        <v>0</v>
      </c>
      <c r="WVF42" s="536">
        <f>ROUND(Eigenmischungen!WVQ46,1)</f>
        <v>0</v>
      </c>
      <c r="WVG42" s="536">
        <f>ROUND(Eigenmischungen!WVR46,1)</f>
        <v>0</v>
      </c>
      <c r="WVH42" s="536">
        <f>ROUND(Eigenmischungen!WVS46,1)</f>
        <v>0</v>
      </c>
      <c r="WVI42" s="536">
        <f>ROUND(Eigenmischungen!WVT46,1)</f>
        <v>0</v>
      </c>
      <c r="WVJ42" s="536">
        <f>ROUND(Eigenmischungen!WVU46,1)</f>
        <v>0</v>
      </c>
      <c r="WVK42" s="536">
        <f>ROUND(Eigenmischungen!WVV46,1)</f>
        <v>0</v>
      </c>
      <c r="WVL42" s="536">
        <f>ROUND(Eigenmischungen!WVW46,1)</f>
        <v>0</v>
      </c>
      <c r="WVM42" s="536">
        <f>ROUND(Eigenmischungen!WVX46,1)</f>
        <v>0</v>
      </c>
      <c r="WVN42" s="536">
        <f>ROUND(Eigenmischungen!WVY46,1)</f>
        <v>0</v>
      </c>
      <c r="WVO42" s="536">
        <f>ROUND(Eigenmischungen!WVZ46,1)</f>
        <v>0</v>
      </c>
      <c r="WVP42" s="536">
        <f>ROUND(Eigenmischungen!WWA46,1)</f>
        <v>0</v>
      </c>
      <c r="WVQ42" s="536">
        <f>ROUND(Eigenmischungen!WWB46,1)</f>
        <v>0</v>
      </c>
      <c r="WVR42" s="536">
        <f>ROUND(Eigenmischungen!WWC46,1)</f>
        <v>0</v>
      </c>
      <c r="WVS42" s="536">
        <f>ROUND(Eigenmischungen!WWD46,1)</f>
        <v>0</v>
      </c>
      <c r="WVT42" s="536">
        <f>ROUND(Eigenmischungen!WWE46,1)</f>
        <v>0</v>
      </c>
      <c r="WVU42" s="536">
        <f>ROUND(Eigenmischungen!WWF46,1)</f>
        <v>0</v>
      </c>
      <c r="WVV42" s="536">
        <f>ROUND(Eigenmischungen!WWG46,1)</f>
        <v>0</v>
      </c>
      <c r="WVW42" s="536">
        <f>ROUND(Eigenmischungen!WWH46,1)</f>
        <v>0</v>
      </c>
      <c r="WVX42" s="536">
        <f>ROUND(Eigenmischungen!WWI46,1)</f>
        <v>0</v>
      </c>
      <c r="WVY42" s="536">
        <f>ROUND(Eigenmischungen!WWJ46,1)</f>
        <v>0</v>
      </c>
      <c r="WVZ42" s="536">
        <f>ROUND(Eigenmischungen!WWK46,1)</f>
        <v>0</v>
      </c>
      <c r="WWA42" s="536">
        <f>ROUND(Eigenmischungen!WWL46,1)</f>
        <v>0</v>
      </c>
      <c r="WWB42" s="536">
        <f>ROUND(Eigenmischungen!WWM46,1)</f>
        <v>0</v>
      </c>
      <c r="WWC42" s="536">
        <f>ROUND(Eigenmischungen!WWN46,1)</f>
        <v>0</v>
      </c>
      <c r="WWD42" s="536">
        <f>ROUND(Eigenmischungen!WWO46,1)</f>
        <v>0</v>
      </c>
      <c r="WWE42" s="536">
        <f>ROUND(Eigenmischungen!WWP46,1)</f>
        <v>0</v>
      </c>
      <c r="WWF42" s="536">
        <f>ROUND(Eigenmischungen!WWQ46,1)</f>
        <v>0</v>
      </c>
      <c r="WWG42" s="536">
        <f>ROUND(Eigenmischungen!WWR46,1)</f>
        <v>0</v>
      </c>
      <c r="WWH42" s="536">
        <f>ROUND(Eigenmischungen!WWS46,1)</f>
        <v>0</v>
      </c>
      <c r="WWI42" s="536">
        <f>ROUND(Eigenmischungen!WWT46,1)</f>
        <v>0</v>
      </c>
      <c r="WWJ42" s="536">
        <f>ROUND(Eigenmischungen!WWU46,1)</f>
        <v>0</v>
      </c>
      <c r="WWK42" s="536">
        <f>ROUND(Eigenmischungen!WWV46,1)</f>
        <v>0</v>
      </c>
      <c r="WWL42" s="536">
        <f>ROUND(Eigenmischungen!WWW46,1)</f>
        <v>0</v>
      </c>
      <c r="WWM42" s="536">
        <f>ROUND(Eigenmischungen!WWX46,1)</f>
        <v>0</v>
      </c>
      <c r="WWN42" s="536">
        <f>ROUND(Eigenmischungen!WWY46,1)</f>
        <v>0</v>
      </c>
      <c r="WWO42" s="536">
        <f>ROUND(Eigenmischungen!WWZ46,1)</f>
        <v>0</v>
      </c>
      <c r="WWP42" s="536">
        <f>ROUND(Eigenmischungen!WXA46,1)</f>
        <v>0</v>
      </c>
      <c r="WWQ42" s="536">
        <f>ROUND(Eigenmischungen!WXB46,1)</f>
        <v>0</v>
      </c>
      <c r="WWR42" s="536">
        <f>ROUND(Eigenmischungen!WXC46,1)</f>
        <v>0</v>
      </c>
      <c r="WWS42" s="536">
        <f>ROUND(Eigenmischungen!WXD46,1)</f>
        <v>0</v>
      </c>
      <c r="WWT42" s="536">
        <f>ROUND(Eigenmischungen!WXE46,1)</f>
        <v>0</v>
      </c>
      <c r="WWU42" s="536">
        <f>ROUND(Eigenmischungen!WXF46,1)</f>
        <v>0</v>
      </c>
      <c r="WWV42" s="536">
        <f>ROUND(Eigenmischungen!WXG46,1)</f>
        <v>0</v>
      </c>
      <c r="WWW42" s="536">
        <f>ROUND(Eigenmischungen!WXH46,1)</f>
        <v>0</v>
      </c>
      <c r="WWX42" s="536">
        <f>ROUND(Eigenmischungen!WXI46,1)</f>
        <v>0</v>
      </c>
      <c r="WWY42" s="536">
        <f>ROUND(Eigenmischungen!WXJ46,1)</f>
        <v>0</v>
      </c>
      <c r="WWZ42" s="536">
        <f>ROUND(Eigenmischungen!WXK46,1)</f>
        <v>0</v>
      </c>
      <c r="WXA42" s="536">
        <f>ROUND(Eigenmischungen!WXL46,1)</f>
        <v>0</v>
      </c>
      <c r="WXB42" s="536">
        <f>ROUND(Eigenmischungen!WXM46,1)</f>
        <v>0</v>
      </c>
      <c r="WXC42" s="536">
        <f>ROUND(Eigenmischungen!WXN46,1)</f>
        <v>0</v>
      </c>
      <c r="WXD42" s="536">
        <f>ROUND(Eigenmischungen!WXO46,1)</f>
        <v>0</v>
      </c>
      <c r="WXE42" s="536">
        <f>ROUND(Eigenmischungen!WXP46,1)</f>
        <v>0</v>
      </c>
      <c r="WXF42" s="536">
        <f>ROUND(Eigenmischungen!WXQ46,1)</f>
        <v>0</v>
      </c>
      <c r="WXG42" s="536">
        <f>ROUND(Eigenmischungen!WXR46,1)</f>
        <v>0</v>
      </c>
      <c r="WXH42" s="536">
        <f>ROUND(Eigenmischungen!WXS46,1)</f>
        <v>0</v>
      </c>
      <c r="WXI42" s="536">
        <f>ROUND(Eigenmischungen!WXT46,1)</f>
        <v>0</v>
      </c>
      <c r="WXJ42" s="536">
        <f>ROUND(Eigenmischungen!WXU46,1)</f>
        <v>0</v>
      </c>
      <c r="WXK42" s="536">
        <f>ROUND(Eigenmischungen!WXV46,1)</f>
        <v>0</v>
      </c>
      <c r="WXL42" s="536">
        <f>ROUND(Eigenmischungen!WXW46,1)</f>
        <v>0</v>
      </c>
      <c r="WXM42" s="536">
        <f>ROUND(Eigenmischungen!WXX46,1)</f>
        <v>0</v>
      </c>
      <c r="WXN42" s="536">
        <f>ROUND(Eigenmischungen!WXY46,1)</f>
        <v>0</v>
      </c>
      <c r="WXO42" s="536">
        <f>ROUND(Eigenmischungen!WXZ46,1)</f>
        <v>0</v>
      </c>
      <c r="WXP42" s="536">
        <f>ROUND(Eigenmischungen!WYA46,1)</f>
        <v>0</v>
      </c>
      <c r="WXQ42" s="536">
        <f>ROUND(Eigenmischungen!WYB46,1)</f>
        <v>0</v>
      </c>
      <c r="WXR42" s="536">
        <f>ROUND(Eigenmischungen!WYC46,1)</f>
        <v>0</v>
      </c>
      <c r="WXS42" s="536">
        <f>ROUND(Eigenmischungen!WYD46,1)</f>
        <v>0</v>
      </c>
      <c r="WXT42" s="536">
        <f>ROUND(Eigenmischungen!WYE46,1)</f>
        <v>0</v>
      </c>
      <c r="WXU42" s="536">
        <f>ROUND(Eigenmischungen!WYF46,1)</f>
        <v>0</v>
      </c>
      <c r="WXV42" s="536">
        <f>ROUND(Eigenmischungen!WYG46,1)</f>
        <v>0</v>
      </c>
      <c r="WXW42" s="536">
        <f>ROUND(Eigenmischungen!WYH46,1)</f>
        <v>0</v>
      </c>
      <c r="WXX42" s="536">
        <f>ROUND(Eigenmischungen!WYI46,1)</f>
        <v>0</v>
      </c>
      <c r="WXY42" s="536">
        <f>ROUND(Eigenmischungen!WYJ46,1)</f>
        <v>0</v>
      </c>
      <c r="WXZ42" s="536">
        <f>ROUND(Eigenmischungen!WYK46,1)</f>
        <v>0</v>
      </c>
      <c r="WYA42" s="536">
        <f>ROUND(Eigenmischungen!WYL46,1)</f>
        <v>0</v>
      </c>
      <c r="WYB42" s="536">
        <f>ROUND(Eigenmischungen!WYM46,1)</f>
        <v>0</v>
      </c>
      <c r="WYC42" s="536">
        <f>ROUND(Eigenmischungen!WYN46,1)</f>
        <v>0</v>
      </c>
      <c r="WYD42" s="536">
        <f>ROUND(Eigenmischungen!WYO46,1)</f>
        <v>0</v>
      </c>
      <c r="WYE42" s="536">
        <f>ROUND(Eigenmischungen!WYP46,1)</f>
        <v>0</v>
      </c>
      <c r="WYF42" s="536">
        <f>ROUND(Eigenmischungen!WYQ46,1)</f>
        <v>0</v>
      </c>
      <c r="WYG42" s="536">
        <f>ROUND(Eigenmischungen!WYR46,1)</f>
        <v>0</v>
      </c>
      <c r="WYH42" s="536">
        <f>ROUND(Eigenmischungen!WYS46,1)</f>
        <v>0</v>
      </c>
      <c r="WYI42" s="536">
        <f>ROUND(Eigenmischungen!WYT46,1)</f>
        <v>0</v>
      </c>
      <c r="WYJ42" s="536">
        <f>ROUND(Eigenmischungen!WYU46,1)</f>
        <v>0</v>
      </c>
      <c r="WYK42" s="536">
        <f>ROUND(Eigenmischungen!WYV46,1)</f>
        <v>0</v>
      </c>
      <c r="WYL42" s="536">
        <f>ROUND(Eigenmischungen!WYW46,1)</f>
        <v>0</v>
      </c>
      <c r="WYM42" s="536">
        <f>ROUND(Eigenmischungen!WYX46,1)</f>
        <v>0</v>
      </c>
      <c r="WYN42" s="536">
        <f>ROUND(Eigenmischungen!WYY46,1)</f>
        <v>0</v>
      </c>
      <c r="WYO42" s="536">
        <f>ROUND(Eigenmischungen!WYZ46,1)</f>
        <v>0</v>
      </c>
      <c r="WYP42" s="536">
        <f>ROUND(Eigenmischungen!WZA46,1)</f>
        <v>0</v>
      </c>
      <c r="WYQ42" s="536">
        <f>ROUND(Eigenmischungen!WZB46,1)</f>
        <v>0</v>
      </c>
      <c r="WYR42" s="536">
        <f>ROUND(Eigenmischungen!WZC46,1)</f>
        <v>0</v>
      </c>
      <c r="WYS42" s="536">
        <f>ROUND(Eigenmischungen!WZD46,1)</f>
        <v>0</v>
      </c>
      <c r="WYT42" s="536">
        <f>ROUND(Eigenmischungen!WZE46,1)</f>
        <v>0</v>
      </c>
      <c r="WYU42" s="536">
        <f>ROUND(Eigenmischungen!WZF46,1)</f>
        <v>0</v>
      </c>
      <c r="WYV42" s="536">
        <f>ROUND(Eigenmischungen!WZG46,1)</f>
        <v>0</v>
      </c>
      <c r="WYW42" s="536">
        <f>ROUND(Eigenmischungen!WZH46,1)</f>
        <v>0</v>
      </c>
      <c r="WYX42" s="536">
        <f>ROUND(Eigenmischungen!WZI46,1)</f>
        <v>0</v>
      </c>
      <c r="WYY42" s="536">
        <f>ROUND(Eigenmischungen!WZJ46,1)</f>
        <v>0</v>
      </c>
      <c r="WYZ42" s="536">
        <f>ROUND(Eigenmischungen!WZK46,1)</f>
        <v>0</v>
      </c>
      <c r="WZA42" s="536">
        <f>ROUND(Eigenmischungen!WZL46,1)</f>
        <v>0</v>
      </c>
      <c r="WZB42" s="536">
        <f>ROUND(Eigenmischungen!WZM46,1)</f>
        <v>0</v>
      </c>
      <c r="WZC42" s="536">
        <f>ROUND(Eigenmischungen!WZN46,1)</f>
        <v>0</v>
      </c>
      <c r="WZD42" s="536">
        <f>ROUND(Eigenmischungen!WZO46,1)</f>
        <v>0</v>
      </c>
      <c r="WZE42" s="536">
        <f>ROUND(Eigenmischungen!WZP46,1)</f>
        <v>0</v>
      </c>
      <c r="WZF42" s="536">
        <f>ROUND(Eigenmischungen!WZQ46,1)</f>
        <v>0</v>
      </c>
      <c r="WZG42" s="536">
        <f>ROUND(Eigenmischungen!WZR46,1)</f>
        <v>0</v>
      </c>
      <c r="WZH42" s="536">
        <f>ROUND(Eigenmischungen!WZS46,1)</f>
        <v>0</v>
      </c>
      <c r="WZI42" s="536">
        <f>ROUND(Eigenmischungen!WZT46,1)</f>
        <v>0</v>
      </c>
      <c r="WZJ42" s="536">
        <f>ROUND(Eigenmischungen!WZU46,1)</f>
        <v>0</v>
      </c>
      <c r="WZK42" s="536">
        <f>ROUND(Eigenmischungen!WZV46,1)</f>
        <v>0</v>
      </c>
      <c r="WZL42" s="536">
        <f>ROUND(Eigenmischungen!WZW46,1)</f>
        <v>0</v>
      </c>
      <c r="WZM42" s="536">
        <f>ROUND(Eigenmischungen!WZX46,1)</f>
        <v>0</v>
      </c>
      <c r="WZN42" s="536">
        <f>ROUND(Eigenmischungen!WZY46,1)</f>
        <v>0</v>
      </c>
      <c r="WZO42" s="536">
        <f>ROUND(Eigenmischungen!WZZ46,1)</f>
        <v>0</v>
      </c>
      <c r="WZP42" s="536">
        <f>ROUND(Eigenmischungen!XAA46,1)</f>
        <v>0</v>
      </c>
      <c r="WZQ42" s="536">
        <f>ROUND(Eigenmischungen!XAB46,1)</f>
        <v>0</v>
      </c>
      <c r="WZR42" s="536">
        <f>ROUND(Eigenmischungen!XAC46,1)</f>
        <v>0</v>
      </c>
      <c r="WZS42" s="536">
        <f>ROUND(Eigenmischungen!XAD46,1)</f>
        <v>0</v>
      </c>
      <c r="WZT42" s="536">
        <f>ROUND(Eigenmischungen!XAE46,1)</f>
        <v>0</v>
      </c>
      <c r="WZU42" s="536">
        <f>ROUND(Eigenmischungen!XAF46,1)</f>
        <v>0</v>
      </c>
      <c r="WZV42" s="536">
        <f>ROUND(Eigenmischungen!XAG46,1)</f>
        <v>0</v>
      </c>
      <c r="WZW42" s="536">
        <f>ROUND(Eigenmischungen!XAH46,1)</f>
        <v>0</v>
      </c>
      <c r="WZX42" s="536">
        <f>ROUND(Eigenmischungen!XAI46,1)</f>
        <v>0</v>
      </c>
      <c r="WZY42" s="536">
        <f>ROUND(Eigenmischungen!XAJ46,1)</f>
        <v>0</v>
      </c>
      <c r="WZZ42" s="536">
        <f>ROUND(Eigenmischungen!XAK46,1)</f>
        <v>0</v>
      </c>
      <c r="XAA42" s="536">
        <f>ROUND(Eigenmischungen!XAL46,1)</f>
        <v>0</v>
      </c>
      <c r="XAB42" s="536">
        <f>ROUND(Eigenmischungen!XAM46,1)</f>
        <v>0</v>
      </c>
      <c r="XAC42" s="536">
        <f>ROUND(Eigenmischungen!XAN46,1)</f>
        <v>0</v>
      </c>
      <c r="XAD42" s="536">
        <f>ROUND(Eigenmischungen!XAO46,1)</f>
        <v>0</v>
      </c>
      <c r="XAE42" s="536">
        <f>ROUND(Eigenmischungen!XAP46,1)</f>
        <v>0</v>
      </c>
      <c r="XAF42" s="536">
        <f>ROUND(Eigenmischungen!XAQ46,1)</f>
        <v>0</v>
      </c>
      <c r="XAG42" s="536">
        <f>ROUND(Eigenmischungen!XAR46,1)</f>
        <v>0</v>
      </c>
      <c r="XAH42" s="536">
        <f>ROUND(Eigenmischungen!XAS46,1)</f>
        <v>0</v>
      </c>
      <c r="XAI42" s="536">
        <f>ROUND(Eigenmischungen!XAT46,1)</f>
        <v>0</v>
      </c>
      <c r="XAJ42" s="536">
        <f>ROUND(Eigenmischungen!XAU46,1)</f>
        <v>0</v>
      </c>
      <c r="XAK42" s="536">
        <f>ROUND(Eigenmischungen!XAV46,1)</f>
        <v>0</v>
      </c>
      <c r="XAL42" s="536">
        <f>ROUND(Eigenmischungen!XAW46,1)</f>
        <v>0</v>
      </c>
      <c r="XAM42" s="536">
        <f>ROUND(Eigenmischungen!XAX46,1)</f>
        <v>0</v>
      </c>
      <c r="XAN42" s="536">
        <f>ROUND(Eigenmischungen!XAY46,1)</f>
        <v>0</v>
      </c>
      <c r="XAO42" s="536">
        <f>ROUND(Eigenmischungen!XAZ46,1)</f>
        <v>0</v>
      </c>
      <c r="XAP42" s="536">
        <f>ROUND(Eigenmischungen!XBA46,1)</f>
        <v>0</v>
      </c>
      <c r="XAQ42" s="536">
        <f>ROUND(Eigenmischungen!XBB46,1)</f>
        <v>0</v>
      </c>
      <c r="XAR42" s="536">
        <f>ROUND(Eigenmischungen!XBC46,1)</f>
        <v>0</v>
      </c>
      <c r="XAS42" s="536">
        <f>ROUND(Eigenmischungen!XBD46,1)</f>
        <v>0</v>
      </c>
      <c r="XAT42" s="536">
        <f>ROUND(Eigenmischungen!XBE46,1)</f>
        <v>0</v>
      </c>
      <c r="XAU42" s="536">
        <f>ROUND(Eigenmischungen!XBF46,1)</f>
        <v>0</v>
      </c>
      <c r="XAV42" s="536">
        <f>ROUND(Eigenmischungen!XBG46,1)</f>
        <v>0</v>
      </c>
      <c r="XAW42" s="536">
        <f>ROUND(Eigenmischungen!XBH46,1)</f>
        <v>0</v>
      </c>
      <c r="XAX42" s="536">
        <f>ROUND(Eigenmischungen!XBI46,1)</f>
        <v>0</v>
      </c>
      <c r="XAY42" s="536">
        <f>ROUND(Eigenmischungen!XBJ46,1)</f>
        <v>0</v>
      </c>
      <c r="XAZ42" s="536">
        <f>ROUND(Eigenmischungen!XBK46,1)</f>
        <v>0</v>
      </c>
      <c r="XBA42" s="536">
        <f>ROUND(Eigenmischungen!XBL46,1)</f>
        <v>0</v>
      </c>
      <c r="XBB42" s="536">
        <f>ROUND(Eigenmischungen!XBM46,1)</f>
        <v>0</v>
      </c>
      <c r="XBC42" s="536">
        <f>ROUND(Eigenmischungen!XBN46,1)</f>
        <v>0</v>
      </c>
      <c r="XBD42" s="536">
        <f>ROUND(Eigenmischungen!XBO46,1)</f>
        <v>0</v>
      </c>
      <c r="XBE42" s="536">
        <f>ROUND(Eigenmischungen!XBP46,1)</f>
        <v>0</v>
      </c>
      <c r="XBF42" s="536">
        <f>ROUND(Eigenmischungen!XBQ46,1)</f>
        <v>0</v>
      </c>
      <c r="XBG42" s="536">
        <f>ROUND(Eigenmischungen!XBR46,1)</f>
        <v>0</v>
      </c>
      <c r="XBH42" s="536">
        <f>ROUND(Eigenmischungen!XBS46,1)</f>
        <v>0</v>
      </c>
      <c r="XBI42" s="536">
        <f>ROUND(Eigenmischungen!XBT46,1)</f>
        <v>0</v>
      </c>
      <c r="XBJ42" s="536">
        <f>ROUND(Eigenmischungen!XBU46,1)</f>
        <v>0</v>
      </c>
      <c r="XBK42" s="536">
        <f>ROUND(Eigenmischungen!XBV46,1)</f>
        <v>0</v>
      </c>
      <c r="XBL42" s="536">
        <f>ROUND(Eigenmischungen!XBW46,1)</f>
        <v>0</v>
      </c>
      <c r="XBM42" s="536">
        <f>ROUND(Eigenmischungen!XBX46,1)</f>
        <v>0</v>
      </c>
      <c r="XBN42" s="536">
        <f>ROUND(Eigenmischungen!XBY46,1)</f>
        <v>0</v>
      </c>
      <c r="XBO42" s="536">
        <f>ROUND(Eigenmischungen!XBZ46,1)</f>
        <v>0</v>
      </c>
      <c r="XBP42" s="536">
        <f>ROUND(Eigenmischungen!XCA46,1)</f>
        <v>0</v>
      </c>
      <c r="XBQ42" s="536">
        <f>ROUND(Eigenmischungen!XCB46,1)</f>
        <v>0</v>
      </c>
      <c r="XBR42" s="536">
        <f>ROUND(Eigenmischungen!XCC46,1)</f>
        <v>0</v>
      </c>
      <c r="XBS42" s="536">
        <f>ROUND(Eigenmischungen!XCD46,1)</f>
        <v>0</v>
      </c>
      <c r="XBT42" s="536">
        <f>ROUND(Eigenmischungen!XCE46,1)</f>
        <v>0</v>
      </c>
      <c r="XBU42" s="536">
        <f>ROUND(Eigenmischungen!XCF46,1)</f>
        <v>0</v>
      </c>
      <c r="XBV42" s="536">
        <f>ROUND(Eigenmischungen!XCG46,1)</f>
        <v>0</v>
      </c>
      <c r="XBW42" s="536">
        <f>ROUND(Eigenmischungen!XCH46,1)</f>
        <v>0</v>
      </c>
      <c r="XBX42" s="536">
        <f>ROUND(Eigenmischungen!XCI46,1)</f>
        <v>0</v>
      </c>
      <c r="XBY42" s="536">
        <f>ROUND(Eigenmischungen!XCJ46,1)</f>
        <v>0</v>
      </c>
      <c r="XBZ42" s="536">
        <f>ROUND(Eigenmischungen!XCK46,1)</f>
        <v>0</v>
      </c>
      <c r="XCA42" s="536">
        <f>ROUND(Eigenmischungen!XCL46,1)</f>
        <v>0</v>
      </c>
      <c r="XCB42" s="536">
        <f>ROUND(Eigenmischungen!XCM46,1)</f>
        <v>0</v>
      </c>
      <c r="XCC42" s="536">
        <f>ROUND(Eigenmischungen!XCN46,1)</f>
        <v>0</v>
      </c>
      <c r="XCD42" s="536">
        <f>ROUND(Eigenmischungen!XCO46,1)</f>
        <v>0</v>
      </c>
      <c r="XCE42" s="536">
        <f>ROUND(Eigenmischungen!XCP46,1)</f>
        <v>0</v>
      </c>
      <c r="XCF42" s="536">
        <f>ROUND(Eigenmischungen!XCQ46,1)</f>
        <v>0</v>
      </c>
      <c r="XCG42" s="536">
        <f>ROUND(Eigenmischungen!XCR46,1)</f>
        <v>0</v>
      </c>
      <c r="XCH42" s="536">
        <f>ROUND(Eigenmischungen!XCS46,1)</f>
        <v>0</v>
      </c>
      <c r="XCI42" s="536">
        <f>ROUND(Eigenmischungen!XCT46,1)</f>
        <v>0</v>
      </c>
      <c r="XCJ42" s="536">
        <f>ROUND(Eigenmischungen!XCU46,1)</f>
        <v>0</v>
      </c>
      <c r="XCK42" s="536">
        <f>ROUND(Eigenmischungen!XCV46,1)</f>
        <v>0</v>
      </c>
      <c r="XCL42" s="536">
        <f>ROUND(Eigenmischungen!XCW46,1)</f>
        <v>0</v>
      </c>
      <c r="XCM42" s="536">
        <f>ROUND(Eigenmischungen!XCX46,1)</f>
        <v>0</v>
      </c>
      <c r="XCN42" s="536">
        <f>ROUND(Eigenmischungen!XCY46,1)</f>
        <v>0</v>
      </c>
      <c r="XCO42" s="536">
        <f>ROUND(Eigenmischungen!XCZ46,1)</f>
        <v>0</v>
      </c>
      <c r="XCP42" s="536">
        <f>ROUND(Eigenmischungen!XDA46,1)</f>
        <v>0</v>
      </c>
      <c r="XCQ42" s="536">
        <f>ROUND(Eigenmischungen!XDB46,1)</f>
        <v>0</v>
      </c>
      <c r="XCR42" s="536">
        <f>ROUND(Eigenmischungen!XDC46,1)</f>
        <v>0</v>
      </c>
      <c r="XCS42" s="536">
        <f>ROUND(Eigenmischungen!XDD46,1)</f>
        <v>0</v>
      </c>
      <c r="XCT42" s="536">
        <f>ROUND(Eigenmischungen!XDE46,1)</f>
        <v>0</v>
      </c>
      <c r="XCU42" s="536">
        <f>ROUND(Eigenmischungen!XDF46,1)</f>
        <v>0</v>
      </c>
      <c r="XCV42" s="536">
        <f>ROUND(Eigenmischungen!XDG46,1)</f>
        <v>0</v>
      </c>
      <c r="XCW42" s="536">
        <f>ROUND(Eigenmischungen!XDH46,1)</f>
        <v>0</v>
      </c>
      <c r="XCX42" s="536">
        <f>ROUND(Eigenmischungen!XDI46,1)</f>
        <v>0</v>
      </c>
      <c r="XCY42" s="536">
        <f>ROUND(Eigenmischungen!XDJ46,1)</f>
        <v>0</v>
      </c>
      <c r="XCZ42" s="536">
        <f>ROUND(Eigenmischungen!XDK46,1)</f>
        <v>0</v>
      </c>
      <c r="XDA42" s="536">
        <f>ROUND(Eigenmischungen!XDL46,1)</f>
        <v>0</v>
      </c>
      <c r="XDB42" s="536">
        <f>ROUND(Eigenmischungen!XDM46,1)</f>
        <v>0</v>
      </c>
      <c r="XDC42" s="536">
        <f>ROUND(Eigenmischungen!XDN46,1)</f>
        <v>0</v>
      </c>
      <c r="XDD42" s="536">
        <f>ROUND(Eigenmischungen!XDO46,1)</f>
        <v>0</v>
      </c>
      <c r="XDE42" s="536">
        <f>ROUND(Eigenmischungen!XDP46,1)</f>
        <v>0</v>
      </c>
      <c r="XDF42" s="536">
        <f>ROUND(Eigenmischungen!XDQ46,1)</f>
        <v>0</v>
      </c>
      <c r="XDG42" s="536">
        <f>ROUND(Eigenmischungen!XDR46,1)</f>
        <v>0</v>
      </c>
      <c r="XDH42" s="536">
        <f>ROUND(Eigenmischungen!XDS46,1)</f>
        <v>0</v>
      </c>
      <c r="XDI42" s="536">
        <f>ROUND(Eigenmischungen!XDT46,1)</f>
        <v>0</v>
      </c>
      <c r="XDJ42" s="536">
        <f>ROUND(Eigenmischungen!XDU46,1)</f>
        <v>0</v>
      </c>
      <c r="XDK42" s="536">
        <f>ROUND(Eigenmischungen!XDV46,1)</f>
        <v>0</v>
      </c>
      <c r="XDL42" s="536">
        <f>ROUND(Eigenmischungen!XDW46,1)</f>
        <v>0</v>
      </c>
      <c r="XDM42" s="536">
        <f>ROUND(Eigenmischungen!XDX46,1)</f>
        <v>0</v>
      </c>
      <c r="XDN42" s="536">
        <f>ROUND(Eigenmischungen!XDY46,1)</f>
        <v>0</v>
      </c>
      <c r="XDO42" s="536">
        <f>ROUND(Eigenmischungen!XDZ46,1)</f>
        <v>0</v>
      </c>
      <c r="XDP42" s="536">
        <f>ROUND(Eigenmischungen!XEA46,1)</f>
        <v>0</v>
      </c>
      <c r="XDQ42" s="536">
        <f>ROUND(Eigenmischungen!XEB46,1)</f>
        <v>0</v>
      </c>
      <c r="XDR42" s="536">
        <f>ROUND(Eigenmischungen!XEC46,1)</f>
        <v>0</v>
      </c>
      <c r="XDS42" s="536">
        <f>ROUND(Eigenmischungen!XED46,1)</f>
        <v>0</v>
      </c>
      <c r="XDT42" s="536">
        <f>ROUND(Eigenmischungen!XEE46,1)</f>
        <v>0</v>
      </c>
      <c r="XDU42" s="536">
        <f>ROUND(Eigenmischungen!XEF46,1)</f>
        <v>0</v>
      </c>
      <c r="XDV42" s="536">
        <f>ROUND(Eigenmischungen!XEG46,1)</f>
        <v>0</v>
      </c>
      <c r="XDW42" s="536">
        <f>ROUND(Eigenmischungen!XEH46,1)</f>
        <v>0</v>
      </c>
      <c r="XDX42" s="536">
        <f>ROUND(Eigenmischungen!XEI46,1)</f>
        <v>0</v>
      </c>
      <c r="XDY42" s="536">
        <f>ROUND(Eigenmischungen!XEJ46,1)</f>
        <v>0</v>
      </c>
      <c r="XDZ42" s="536">
        <f>ROUND(Eigenmischungen!XEK46,1)</f>
        <v>0</v>
      </c>
      <c r="XEA42" s="536">
        <f>ROUND(Eigenmischungen!XEL46,1)</f>
        <v>0</v>
      </c>
      <c r="XEB42" s="536">
        <f>ROUND(Eigenmischungen!XEM46,1)</f>
        <v>0</v>
      </c>
      <c r="XEC42" s="536">
        <f>ROUND(Eigenmischungen!XEN46,1)</f>
        <v>0</v>
      </c>
      <c r="XED42" s="536">
        <f>ROUND(Eigenmischungen!XEO46,1)</f>
        <v>0</v>
      </c>
      <c r="XEE42" s="536">
        <f>ROUND(Eigenmischungen!XEP46,1)</f>
        <v>0</v>
      </c>
      <c r="XEF42" s="536">
        <f>ROUND(Eigenmischungen!XEQ46,1)</f>
        <v>0</v>
      </c>
      <c r="XEG42" s="536">
        <f>ROUND(Eigenmischungen!XER46,1)</f>
        <v>0</v>
      </c>
      <c r="XEH42" s="536">
        <f>ROUND(Eigenmischungen!XES46,1)</f>
        <v>0</v>
      </c>
      <c r="XEI42" s="536">
        <f>ROUND(Eigenmischungen!XET46,1)</f>
        <v>0</v>
      </c>
      <c r="XEJ42" s="536">
        <f>ROUND(Eigenmischungen!XEU46,1)</f>
        <v>0</v>
      </c>
      <c r="XEK42" s="536">
        <f>ROUND(Eigenmischungen!XEV46,1)</f>
        <v>0</v>
      </c>
      <c r="XEL42" s="536">
        <f>ROUND(Eigenmischungen!XEW46,1)</f>
        <v>0</v>
      </c>
      <c r="XEM42" s="536">
        <f>ROUND(Eigenmischungen!XEX46,1)</f>
        <v>0</v>
      </c>
      <c r="XEN42" s="536">
        <f>ROUND(Eigenmischungen!XEY46,1)</f>
        <v>0</v>
      </c>
      <c r="XEO42" s="536">
        <f>ROUND(Eigenmischungen!XEZ46,1)</f>
        <v>0</v>
      </c>
      <c r="XEP42" s="536">
        <f>ROUND(Eigenmischungen!XFA46,1)</f>
        <v>0</v>
      </c>
      <c r="XEQ42" s="536">
        <f>ROUND(Eigenmischungen!XFB46,1)</f>
        <v>0</v>
      </c>
      <c r="XER42" s="536">
        <f>ROUND(Eigenmischungen!XFC46,1)</f>
        <v>0</v>
      </c>
      <c r="XES42" s="536">
        <f>ROUND(Eigenmischungen!XFD46,1)</f>
        <v>0</v>
      </c>
      <c r="XET42" s="536" t="e">
        <f>ROUND(Eigenmischungen!#REF!,1)</f>
        <v>#REF!</v>
      </c>
      <c r="XEU42" s="536" t="e">
        <f>ROUND(Eigenmischungen!#REF!,1)</f>
        <v>#REF!</v>
      </c>
      <c r="XEV42" s="536" t="e">
        <f>ROUND(Eigenmischungen!#REF!,1)</f>
        <v>#REF!</v>
      </c>
      <c r="XEW42" s="536" t="e">
        <f>ROUND(Eigenmischungen!#REF!,1)</f>
        <v>#REF!</v>
      </c>
      <c r="XEX42" s="536" t="e">
        <f>ROUND(Eigenmischungen!#REF!,1)</f>
        <v>#REF!</v>
      </c>
      <c r="XEY42" s="536" t="e">
        <f>ROUND(Eigenmischungen!#REF!,1)</f>
        <v>#REF!</v>
      </c>
      <c r="XEZ42" s="536" t="e">
        <f>ROUND(Eigenmischungen!#REF!,1)</f>
        <v>#REF!</v>
      </c>
      <c r="XFA42" s="536" t="e">
        <f>ROUND(Eigenmischungen!#REF!,1)</f>
        <v>#REF!</v>
      </c>
      <c r="XFB42" s="536" t="e">
        <f>ROUND(Eigenmischungen!#REF!,1)</f>
        <v>#REF!</v>
      </c>
      <c r="XFC42" s="536" t="e">
        <f>ROUND(Eigenmischungen!#REF!,1)</f>
        <v>#REF!</v>
      </c>
      <c r="XFD42" s="536" t="e">
        <f>ROUND(Eigenmischungen!#REF!,1)</f>
        <v>#REF!</v>
      </c>
    </row>
    <row r="43" spans="1:16384" s="506" customFormat="1" ht="17.25" customHeight="1" x14ac:dyDescent="0.2">
      <c r="A43" s="501"/>
      <c r="B43" s="558" t="str">
        <f>Eigenmischungen!AI2</f>
        <v>Mischung ...</v>
      </c>
      <c r="C43" s="559">
        <f>ROUND(Eigenmischungen!AI26*10,-1)</f>
        <v>0</v>
      </c>
      <c r="D43" s="536">
        <f>ROUND(Eigenmischungen!AI27,1)</f>
        <v>0</v>
      </c>
      <c r="E43" s="536">
        <f>ROUND(Eigenmischungen!AI28,1)</f>
        <v>0</v>
      </c>
      <c r="F43" s="560">
        <f>ROUND(Eigenmischungen!AI29,0)</f>
        <v>0</v>
      </c>
      <c r="G43" s="561">
        <f>ROUND(Eigenmischungen!AI30,2)</f>
        <v>0</v>
      </c>
      <c r="H43" s="539">
        <f>ROUND(Eigenmischungen!AI31,0)</f>
        <v>0</v>
      </c>
      <c r="I43" s="536">
        <f>ROUND(Eigenmischungen!AI32,1)</f>
        <v>0</v>
      </c>
      <c r="J43" s="536">
        <f>ROUND(Eigenmischungen!AI33,1)</f>
        <v>0</v>
      </c>
      <c r="K43" s="539">
        <f>ROUND(Eigenmischungen!AI34,0)</f>
        <v>0</v>
      </c>
      <c r="L43" s="539">
        <f>ROUND(Eigenmischungen!AI35,0)</f>
        <v>0</v>
      </c>
      <c r="M43" s="539">
        <f>ROUND(Eigenmischungen!AI36,0)</f>
        <v>0</v>
      </c>
      <c r="N43" s="539">
        <f>ROUND(Eigenmischungen!AI37,0)</f>
        <v>0</v>
      </c>
      <c r="O43" s="539">
        <f>ROUND(Eigenmischungen!AI38,0)</f>
        <v>0</v>
      </c>
      <c r="P43" s="539">
        <f>ROUND(Eigenmischungen!AI39,0)</f>
        <v>0</v>
      </c>
      <c r="Q43" s="539">
        <f>ROUND(Eigenmischungen!AI40,0)</f>
        <v>0</v>
      </c>
      <c r="R43" s="561">
        <f>ROUND(Eigenmischungen!AI41,2)</f>
        <v>0</v>
      </c>
      <c r="S43" s="559">
        <f>ROUND(Eigenmischungen!AI42,0)</f>
        <v>0</v>
      </c>
      <c r="T43" s="536">
        <f>ROUND(Eigenmischungen!AI43,1)</f>
        <v>0</v>
      </c>
      <c r="U43" s="536">
        <f>ROUND(Eigenmischungen!AI44,1)</f>
        <v>0</v>
      </c>
      <c r="V43" s="536">
        <f>ROUND(Eigenmischungen!AI45,1)</f>
        <v>0</v>
      </c>
      <c r="W43" s="536">
        <f>ROUND(Eigenmischungen!AI46,1)</f>
        <v>0</v>
      </c>
      <c r="X43" s="1249">
        <f>ROUND(Eigenmischungen!AI47,1)</f>
        <v>0</v>
      </c>
      <c r="Y43" s="536">
        <f>ROUND(Eigenmischungen!AI48,1)</f>
        <v>0</v>
      </c>
      <c r="Z43" s="536">
        <f>ROUND(Eigenmischungen!AL46,1)</f>
        <v>0</v>
      </c>
      <c r="AA43" s="536">
        <f>ROUND(Eigenmischungen!AM46,1)</f>
        <v>0</v>
      </c>
      <c r="AB43" s="536">
        <f>ROUND(Eigenmischungen!AN46,1)</f>
        <v>0</v>
      </c>
      <c r="AC43" s="536">
        <f>ROUND(Eigenmischungen!AO46,1)</f>
        <v>0</v>
      </c>
      <c r="AD43" s="536">
        <f>ROUND(Eigenmischungen!AP46,1)</f>
        <v>0</v>
      </c>
      <c r="AE43" s="536">
        <f>ROUND(Eigenmischungen!AQ46,1)</f>
        <v>0</v>
      </c>
      <c r="AF43" s="536">
        <f>ROUND(Eigenmischungen!AR46,1)</f>
        <v>0</v>
      </c>
      <c r="AG43" s="536">
        <f>ROUND(Eigenmischungen!AS46,1)</f>
        <v>0</v>
      </c>
      <c r="AH43" s="536">
        <f>ROUND(Eigenmischungen!AT46,1)</f>
        <v>0</v>
      </c>
      <c r="AI43" s="536">
        <f>ROUND(Eigenmischungen!AU46,1)</f>
        <v>0</v>
      </c>
      <c r="AJ43" s="536">
        <f>ROUND(Eigenmischungen!AV46,1)</f>
        <v>0</v>
      </c>
      <c r="AK43" s="536">
        <f>ROUND(Eigenmischungen!AW46,1)</f>
        <v>0</v>
      </c>
      <c r="AL43" s="536">
        <f>ROUND(Eigenmischungen!AX46,1)</f>
        <v>0</v>
      </c>
      <c r="AM43" s="536">
        <f>ROUND(Eigenmischungen!AY46,1)</f>
        <v>0</v>
      </c>
      <c r="AN43" s="536">
        <f>ROUND(Eigenmischungen!AZ46,1)</f>
        <v>0</v>
      </c>
      <c r="AO43" s="536">
        <f>ROUND(Eigenmischungen!BA46,1)</f>
        <v>0</v>
      </c>
      <c r="AP43" s="536">
        <f>ROUND(Eigenmischungen!BB46,1)</f>
        <v>0</v>
      </c>
      <c r="AQ43" s="536">
        <f>ROUND(Eigenmischungen!BC46,1)</f>
        <v>0</v>
      </c>
      <c r="AR43" s="536">
        <f>ROUND(Eigenmischungen!BD46,1)</f>
        <v>0</v>
      </c>
      <c r="AS43" s="536">
        <f>ROUND(Eigenmischungen!BE46,1)</f>
        <v>0</v>
      </c>
      <c r="AT43" s="536">
        <f>ROUND(Eigenmischungen!BF46,1)</f>
        <v>0</v>
      </c>
      <c r="AU43" s="536">
        <f>ROUND(Eigenmischungen!BG46,1)</f>
        <v>0</v>
      </c>
      <c r="AV43" s="536">
        <f>ROUND(Eigenmischungen!BH46,1)</f>
        <v>0</v>
      </c>
      <c r="AW43" s="536">
        <f>ROUND(Eigenmischungen!BI46,1)</f>
        <v>0</v>
      </c>
      <c r="AX43" s="536">
        <f>ROUND(Eigenmischungen!BJ46,1)</f>
        <v>0</v>
      </c>
      <c r="AY43" s="536">
        <f>ROUND(Eigenmischungen!BK46,1)</f>
        <v>0</v>
      </c>
      <c r="AZ43" s="536">
        <f>ROUND(Eigenmischungen!BL46,1)</f>
        <v>0</v>
      </c>
      <c r="BA43" s="536">
        <f>ROUND(Eigenmischungen!BM46,1)</f>
        <v>0</v>
      </c>
      <c r="BB43" s="536">
        <f>ROUND(Eigenmischungen!BN46,1)</f>
        <v>0</v>
      </c>
      <c r="BC43" s="536">
        <f>ROUND(Eigenmischungen!BO46,1)</f>
        <v>0</v>
      </c>
      <c r="BD43" s="536">
        <f>ROUND(Eigenmischungen!BP46,1)</f>
        <v>0</v>
      </c>
      <c r="BE43" s="536">
        <f>ROUND(Eigenmischungen!BQ46,1)</f>
        <v>0</v>
      </c>
      <c r="BF43" s="536">
        <f>ROUND(Eigenmischungen!BR46,1)</f>
        <v>0</v>
      </c>
      <c r="BG43" s="536">
        <f>ROUND(Eigenmischungen!BS46,1)</f>
        <v>0</v>
      </c>
      <c r="BH43" s="536">
        <f>ROUND(Eigenmischungen!BT46,1)</f>
        <v>0</v>
      </c>
      <c r="BI43" s="536">
        <f>ROUND(Eigenmischungen!BU46,1)</f>
        <v>0</v>
      </c>
      <c r="BJ43" s="536">
        <f>ROUND(Eigenmischungen!BV46,1)</f>
        <v>0</v>
      </c>
      <c r="BK43" s="536">
        <f>ROUND(Eigenmischungen!BW46,1)</f>
        <v>0</v>
      </c>
      <c r="BL43" s="536">
        <f>ROUND(Eigenmischungen!BX46,1)</f>
        <v>0</v>
      </c>
      <c r="BM43" s="536">
        <f>ROUND(Eigenmischungen!BY46,1)</f>
        <v>0</v>
      </c>
      <c r="BN43" s="536">
        <f>ROUND(Eigenmischungen!BZ46,1)</f>
        <v>0</v>
      </c>
      <c r="BO43" s="536">
        <f>ROUND(Eigenmischungen!CA46,1)</f>
        <v>0</v>
      </c>
      <c r="BP43" s="536">
        <f>ROUND(Eigenmischungen!CB46,1)</f>
        <v>0</v>
      </c>
      <c r="BQ43" s="536">
        <f>ROUND(Eigenmischungen!CC46,1)</f>
        <v>0</v>
      </c>
      <c r="BR43" s="536">
        <f>ROUND(Eigenmischungen!CD46,1)</f>
        <v>0</v>
      </c>
      <c r="BS43" s="536">
        <f>ROUND(Eigenmischungen!CE46,1)</f>
        <v>0</v>
      </c>
      <c r="BT43" s="536">
        <f>ROUND(Eigenmischungen!CF46,1)</f>
        <v>0</v>
      </c>
      <c r="BU43" s="536">
        <f>ROUND(Eigenmischungen!CG46,1)</f>
        <v>0</v>
      </c>
      <c r="BV43" s="536">
        <f>ROUND(Eigenmischungen!CH46,1)</f>
        <v>0</v>
      </c>
      <c r="BW43" s="536">
        <f>ROUND(Eigenmischungen!CI46,1)</f>
        <v>0</v>
      </c>
      <c r="BX43" s="536">
        <f>ROUND(Eigenmischungen!CJ46,1)</f>
        <v>0</v>
      </c>
      <c r="BY43" s="536">
        <f>ROUND(Eigenmischungen!CK46,1)</f>
        <v>0</v>
      </c>
      <c r="BZ43" s="536">
        <f>ROUND(Eigenmischungen!CL46,1)</f>
        <v>0</v>
      </c>
      <c r="CA43" s="536">
        <f>ROUND(Eigenmischungen!CM46,1)</f>
        <v>0</v>
      </c>
      <c r="CB43" s="536">
        <f>ROUND(Eigenmischungen!CN46,1)</f>
        <v>0</v>
      </c>
      <c r="CC43" s="536">
        <f>ROUND(Eigenmischungen!CO46,1)</f>
        <v>0</v>
      </c>
      <c r="CD43" s="536">
        <f>ROUND(Eigenmischungen!CP46,1)</f>
        <v>0</v>
      </c>
      <c r="CE43" s="536">
        <f>ROUND(Eigenmischungen!CQ46,1)</f>
        <v>0</v>
      </c>
      <c r="CF43" s="536">
        <f>ROUND(Eigenmischungen!CR46,1)</f>
        <v>0</v>
      </c>
      <c r="CG43" s="536">
        <f>ROUND(Eigenmischungen!CS46,1)</f>
        <v>0</v>
      </c>
      <c r="CH43" s="536">
        <f>ROUND(Eigenmischungen!CT46,1)</f>
        <v>0</v>
      </c>
      <c r="CI43" s="536">
        <f>ROUND(Eigenmischungen!CU46,1)</f>
        <v>0</v>
      </c>
      <c r="CJ43" s="536">
        <f>ROUND(Eigenmischungen!CV46,1)</f>
        <v>0</v>
      </c>
      <c r="CK43" s="536">
        <f>ROUND(Eigenmischungen!CW46,1)</f>
        <v>0</v>
      </c>
      <c r="CL43" s="536">
        <f>ROUND(Eigenmischungen!CX46,1)</f>
        <v>0</v>
      </c>
      <c r="CM43" s="536">
        <f>ROUND(Eigenmischungen!CY46,1)</f>
        <v>0</v>
      </c>
      <c r="CN43" s="536">
        <f>ROUND(Eigenmischungen!CZ46,1)</f>
        <v>0</v>
      </c>
      <c r="CO43" s="536">
        <f>ROUND(Eigenmischungen!DA46,1)</f>
        <v>0</v>
      </c>
      <c r="CP43" s="536">
        <f>ROUND(Eigenmischungen!DB46,1)</f>
        <v>0</v>
      </c>
      <c r="CQ43" s="536">
        <f>ROUND(Eigenmischungen!DC46,1)</f>
        <v>0</v>
      </c>
      <c r="CR43" s="536">
        <f>ROUND(Eigenmischungen!DD46,1)</f>
        <v>0</v>
      </c>
      <c r="CS43" s="536">
        <f>ROUND(Eigenmischungen!DE46,1)</f>
        <v>0</v>
      </c>
      <c r="CT43" s="536">
        <f>ROUND(Eigenmischungen!DF46,1)</f>
        <v>0</v>
      </c>
      <c r="CU43" s="536">
        <f>ROUND(Eigenmischungen!DG46,1)</f>
        <v>0</v>
      </c>
      <c r="CV43" s="536">
        <f>ROUND(Eigenmischungen!DH46,1)</f>
        <v>0</v>
      </c>
      <c r="CW43" s="536">
        <f>ROUND(Eigenmischungen!DI46,1)</f>
        <v>0</v>
      </c>
      <c r="CX43" s="536">
        <f>ROUND(Eigenmischungen!DJ46,1)</f>
        <v>0</v>
      </c>
      <c r="CY43" s="536">
        <f>ROUND(Eigenmischungen!DK46,1)</f>
        <v>0</v>
      </c>
      <c r="CZ43" s="536">
        <f>ROUND(Eigenmischungen!DL46,1)</f>
        <v>0</v>
      </c>
      <c r="DA43" s="536">
        <f>ROUND(Eigenmischungen!DM46,1)</f>
        <v>0</v>
      </c>
      <c r="DB43" s="536">
        <f>ROUND(Eigenmischungen!DN46,1)</f>
        <v>0</v>
      </c>
      <c r="DC43" s="536">
        <f>ROUND(Eigenmischungen!DO46,1)</f>
        <v>0</v>
      </c>
      <c r="DD43" s="536">
        <f>ROUND(Eigenmischungen!DP46,1)</f>
        <v>0</v>
      </c>
      <c r="DE43" s="536">
        <f>ROUND(Eigenmischungen!DQ46,1)</f>
        <v>0</v>
      </c>
      <c r="DF43" s="536">
        <f>ROUND(Eigenmischungen!DR46,1)</f>
        <v>0</v>
      </c>
      <c r="DG43" s="536">
        <f>ROUND(Eigenmischungen!DS46,1)</f>
        <v>0</v>
      </c>
      <c r="DH43" s="536">
        <f>ROUND(Eigenmischungen!DT46,1)</f>
        <v>0</v>
      </c>
      <c r="DI43" s="536">
        <f>ROUND(Eigenmischungen!DU46,1)</f>
        <v>0</v>
      </c>
      <c r="DJ43" s="536">
        <f>ROUND(Eigenmischungen!DV46,1)</f>
        <v>0</v>
      </c>
      <c r="DK43" s="536">
        <f>ROUND(Eigenmischungen!DW46,1)</f>
        <v>0</v>
      </c>
      <c r="DL43" s="536">
        <f>ROUND(Eigenmischungen!DX46,1)</f>
        <v>0</v>
      </c>
      <c r="DM43" s="536">
        <f>ROUND(Eigenmischungen!DY46,1)</f>
        <v>0</v>
      </c>
      <c r="DN43" s="536">
        <f>ROUND(Eigenmischungen!DZ46,1)</f>
        <v>0</v>
      </c>
      <c r="DO43" s="536">
        <f>ROUND(Eigenmischungen!EA46,1)</f>
        <v>0</v>
      </c>
      <c r="DP43" s="536">
        <f>ROUND(Eigenmischungen!EB46,1)</f>
        <v>0</v>
      </c>
      <c r="DQ43" s="536">
        <f>ROUND(Eigenmischungen!EC46,1)</f>
        <v>0</v>
      </c>
      <c r="DR43" s="536">
        <f>ROUND(Eigenmischungen!ED46,1)</f>
        <v>0</v>
      </c>
      <c r="DS43" s="536">
        <f>ROUND(Eigenmischungen!EE46,1)</f>
        <v>0</v>
      </c>
      <c r="DT43" s="536">
        <f>ROUND(Eigenmischungen!EF46,1)</f>
        <v>0</v>
      </c>
      <c r="DU43" s="536">
        <f>ROUND(Eigenmischungen!EG46,1)</f>
        <v>0</v>
      </c>
      <c r="DV43" s="536">
        <f>ROUND(Eigenmischungen!EH46,1)</f>
        <v>0</v>
      </c>
      <c r="DW43" s="536">
        <f>ROUND(Eigenmischungen!EI46,1)</f>
        <v>0</v>
      </c>
      <c r="DX43" s="536">
        <f>ROUND(Eigenmischungen!EJ46,1)</f>
        <v>0</v>
      </c>
      <c r="DY43" s="536">
        <f>ROUND(Eigenmischungen!EK46,1)</f>
        <v>0</v>
      </c>
      <c r="DZ43" s="536">
        <f>ROUND(Eigenmischungen!EL46,1)</f>
        <v>0</v>
      </c>
      <c r="EA43" s="536">
        <f>ROUND(Eigenmischungen!EM46,1)</f>
        <v>0</v>
      </c>
      <c r="EB43" s="536">
        <f>ROUND(Eigenmischungen!EN46,1)</f>
        <v>0</v>
      </c>
      <c r="EC43" s="536">
        <f>ROUND(Eigenmischungen!EO46,1)</f>
        <v>0</v>
      </c>
      <c r="ED43" s="536">
        <f>ROUND(Eigenmischungen!EP46,1)</f>
        <v>0</v>
      </c>
      <c r="EE43" s="536">
        <f>ROUND(Eigenmischungen!EQ46,1)</f>
        <v>0</v>
      </c>
      <c r="EF43" s="536">
        <f>ROUND(Eigenmischungen!ER46,1)</f>
        <v>0</v>
      </c>
      <c r="EG43" s="536">
        <f>ROUND(Eigenmischungen!ES46,1)</f>
        <v>0</v>
      </c>
      <c r="EH43" s="536">
        <f>ROUND(Eigenmischungen!ET46,1)</f>
        <v>0</v>
      </c>
      <c r="EI43" s="536">
        <f>ROUND(Eigenmischungen!EU46,1)</f>
        <v>0</v>
      </c>
      <c r="EJ43" s="536">
        <f>ROUND(Eigenmischungen!EV46,1)</f>
        <v>0</v>
      </c>
      <c r="EK43" s="536">
        <f>ROUND(Eigenmischungen!EW46,1)</f>
        <v>0</v>
      </c>
      <c r="EL43" s="536">
        <f>ROUND(Eigenmischungen!EX46,1)</f>
        <v>0</v>
      </c>
      <c r="EM43" s="536">
        <f>ROUND(Eigenmischungen!EY46,1)</f>
        <v>0</v>
      </c>
      <c r="EN43" s="536">
        <f>ROUND(Eigenmischungen!EZ46,1)</f>
        <v>0</v>
      </c>
      <c r="EO43" s="536">
        <f>ROUND(Eigenmischungen!FA46,1)</f>
        <v>0</v>
      </c>
      <c r="EP43" s="536">
        <f>ROUND(Eigenmischungen!FB46,1)</f>
        <v>0</v>
      </c>
      <c r="EQ43" s="536">
        <f>ROUND(Eigenmischungen!FC46,1)</f>
        <v>0</v>
      </c>
      <c r="ER43" s="536">
        <f>ROUND(Eigenmischungen!FD46,1)</f>
        <v>0</v>
      </c>
      <c r="ES43" s="536">
        <f>ROUND(Eigenmischungen!FE46,1)</f>
        <v>0</v>
      </c>
      <c r="ET43" s="536">
        <f>ROUND(Eigenmischungen!FF46,1)</f>
        <v>0</v>
      </c>
      <c r="EU43" s="536">
        <f>ROUND(Eigenmischungen!FG46,1)</f>
        <v>0</v>
      </c>
      <c r="EV43" s="536">
        <f>ROUND(Eigenmischungen!FH46,1)</f>
        <v>0</v>
      </c>
      <c r="EW43" s="536">
        <f>ROUND(Eigenmischungen!FI46,1)</f>
        <v>0</v>
      </c>
      <c r="EX43" s="536">
        <f>ROUND(Eigenmischungen!FJ46,1)</f>
        <v>0</v>
      </c>
      <c r="EY43" s="536">
        <f>ROUND(Eigenmischungen!FK46,1)</f>
        <v>0</v>
      </c>
      <c r="EZ43" s="536">
        <f>ROUND(Eigenmischungen!FL46,1)</f>
        <v>0</v>
      </c>
      <c r="FA43" s="536">
        <f>ROUND(Eigenmischungen!FM46,1)</f>
        <v>0</v>
      </c>
      <c r="FB43" s="536">
        <f>ROUND(Eigenmischungen!FN46,1)</f>
        <v>0</v>
      </c>
      <c r="FC43" s="536">
        <f>ROUND(Eigenmischungen!FO46,1)</f>
        <v>0</v>
      </c>
      <c r="FD43" s="536">
        <f>ROUND(Eigenmischungen!FP46,1)</f>
        <v>0</v>
      </c>
      <c r="FE43" s="536">
        <f>ROUND(Eigenmischungen!FQ46,1)</f>
        <v>0</v>
      </c>
      <c r="FF43" s="536">
        <f>ROUND(Eigenmischungen!FR46,1)</f>
        <v>0</v>
      </c>
      <c r="FG43" s="536">
        <f>ROUND(Eigenmischungen!FS46,1)</f>
        <v>0</v>
      </c>
      <c r="FH43" s="536">
        <f>ROUND(Eigenmischungen!FT46,1)</f>
        <v>0</v>
      </c>
      <c r="FI43" s="536">
        <f>ROUND(Eigenmischungen!FU46,1)</f>
        <v>0</v>
      </c>
      <c r="FJ43" s="536">
        <f>ROUND(Eigenmischungen!FV46,1)</f>
        <v>0</v>
      </c>
      <c r="FK43" s="536">
        <f>ROUND(Eigenmischungen!FW46,1)</f>
        <v>0</v>
      </c>
      <c r="FL43" s="536">
        <f>ROUND(Eigenmischungen!FX46,1)</f>
        <v>0</v>
      </c>
      <c r="FM43" s="536">
        <f>ROUND(Eigenmischungen!FY46,1)</f>
        <v>0</v>
      </c>
      <c r="FN43" s="536">
        <f>ROUND(Eigenmischungen!FZ46,1)</f>
        <v>0</v>
      </c>
      <c r="FO43" s="536">
        <f>ROUND(Eigenmischungen!GA46,1)</f>
        <v>0</v>
      </c>
      <c r="FP43" s="536">
        <f>ROUND(Eigenmischungen!GB46,1)</f>
        <v>0</v>
      </c>
      <c r="FQ43" s="536">
        <f>ROUND(Eigenmischungen!GC46,1)</f>
        <v>0</v>
      </c>
      <c r="FR43" s="536">
        <f>ROUND(Eigenmischungen!GD46,1)</f>
        <v>0</v>
      </c>
      <c r="FS43" s="536">
        <f>ROUND(Eigenmischungen!GE46,1)</f>
        <v>0</v>
      </c>
      <c r="FT43" s="536">
        <f>ROUND(Eigenmischungen!GF46,1)</f>
        <v>0</v>
      </c>
      <c r="FU43" s="536">
        <f>ROUND(Eigenmischungen!GG46,1)</f>
        <v>0</v>
      </c>
      <c r="FV43" s="536">
        <f>ROUND(Eigenmischungen!GH46,1)</f>
        <v>0</v>
      </c>
      <c r="FW43" s="536">
        <f>ROUND(Eigenmischungen!GI46,1)</f>
        <v>0</v>
      </c>
      <c r="FX43" s="536">
        <f>ROUND(Eigenmischungen!GJ46,1)</f>
        <v>0</v>
      </c>
      <c r="FY43" s="536">
        <f>ROUND(Eigenmischungen!GK46,1)</f>
        <v>0</v>
      </c>
      <c r="FZ43" s="536">
        <f>ROUND(Eigenmischungen!GL46,1)</f>
        <v>0</v>
      </c>
      <c r="GA43" s="536">
        <f>ROUND(Eigenmischungen!GM46,1)</f>
        <v>0</v>
      </c>
      <c r="GB43" s="536">
        <f>ROUND(Eigenmischungen!GN46,1)</f>
        <v>0</v>
      </c>
      <c r="GC43" s="536">
        <f>ROUND(Eigenmischungen!GO46,1)</f>
        <v>0</v>
      </c>
      <c r="GD43" s="536">
        <f>ROUND(Eigenmischungen!GP46,1)</f>
        <v>0</v>
      </c>
      <c r="GE43" s="536">
        <f>ROUND(Eigenmischungen!GQ46,1)</f>
        <v>0</v>
      </c>
      <c r="GF43" s="536">
        <f>ROUND(Eigenmischungen!GR46,1)</f>
        <v>0</v>
      </c>
      <c r="GG43" s="536">
        <f>ROUND(Eigenmischungen!GS46,1)</f>
        <v>0</v>
      </c>
      <c r="GH43" s="536">
        <f>ROUND(Eigenmischungen!GT46,1)</f>
        <v>0</v>
      </c>
      <c r="GI43" s="536">
        <f>ROUND(Eigenmischungen!GU46,1)</f>
        <v>0</v>
      </c>
      <c r="GJ43" s="536">
        <f>ROUND(Eigenmischungen!GV46,1)</f>
        <v>0</v>
      </c>
      <c r="GK43" s="536">
        <f>ROUND(Eigenmischungen!GW46,1)</f>
        <v>0</v>
      </c>
      <c r="GL43" s="536">
        <f>ROUND(Eigenmischungen!GX46,1)</f>
        <v>0</v>
      </c>
      <c r="GM43" s="536">
        <f>ROUND(Eigenmischungen!GY46,1)</f>
        <v>0</v>
      </c>
      <c r="GN43" s="536">
        <f>ROUND(Eigenmischungen!GZ46,1)</f>
        <v>0</v>
      </c>
      <c r="GO43" s="536">
        <f>ROUND(Eigenmischungen!HA46,1)</f>
        <v>0</v>
      </c>
      <c r="GP43" s="536">
        <f>ROUND(Eigenmischungen!HB46,1)</f>
        <v>0</v>
      </c>
      <c r="GQ43" s="536">
        <f>ROUND(Eigenmischungen!HC46,1)</f>
        <v>0</v>
      </c>
      <c r="GR43" s="536">
        <f>ROUND(Eigenmischungen!HD46,1)</f>
        <v>0</v>
      </c>
      <c r="GS43" s="536">
        <f>ROUND(Eigenmischungen!HE46,1)</f>
        <v>0</v>
      </c>
      <c r="GT43" s="536">
        <f>ROUND(Eigenmischungen!HF46,1)</f>
        <v>0</v>
      </c>
      <c r="GU43" s="536">
        <f>ROUND(Eigenmischungen!HG46,1)</f>
        <v>0</v>
      </c>
      <c r="GV43" s="536">
        <f>ROUND(Eigenmischungen!HH46,1)</f>
        <v>0</v>
      </c>
      <c r="GW43" s="536">
        <f>ROUND(Eigenmischungen!HI46,1)</f>
        <v>0</v>
      </c>
      <c r="GX43" s="536">
        <f>ROUND(Eigenmischungen!HJ46,1)</f>
        <v>0</v>
      </c>
      <c r="GY43" s="536">
        <f>ROUND(Eigenmischungen!HK46,1)</f>
        <v>0</v>
      </c>
      <c r="GZ43" s="536">
        <f>ROUND(Eigenmischungen!HL46,1)</f>
        <v>0</v>
      </c>
      <c r="HA43" s="536">
        <f>ROUND(Eigenmischungen!HM46,1)</f>
        <v>0</v>
      </c>
      <c r="HB43" s="536">
        <f>ROUND(Eigenmischungen!HN46,1)</f>
        <v>0</v>
      </c>
      <c r="HC43" s="536">
        <f>ROUND(Eigenmischungen!HO46,1)</f>
        <v>0</v>
      </c>
      <c r="HD43" s="536">
        <f>ROUND(Eigenmischungen!HP46,1)</f>
        <v>0</v>
      </c>
      <c r="HE43" s="536">
        <f>ROUND(Eigenmischungen!HQ46,1)</f>
        <v>0</v>
      </c>
      <c r="HF43" s="536">
        <f>ROUND(Eigenmischungen!HR46,1)</f>
        <v>0</v>
      </c>
      <c r="HG43" s="536">
        <f>ROUND(Eigenmischungen!HS46,1)</f>
        <v>0</v>
      </c>
      <c r="HH43" s="536">
        <f>ROUND(Eigenmischungen!HT46,1)</f>
        <v>0</v>
      </c>
      <c r="HI43" s="536">
        <f>ROUND(Eigenmischungen!HU46,1)</f>
        <v>0</v>
      </c>
      <c r="HJ43" s="536">
        <f>ROUND(Eigenmischungen!HV46,1)</f>
        <v>0</v>
      </c>
      <c r="HK43" s="536">
        <f>ROUND(Eigenmischungen!HW46,1)</f>
        <v>0</v>
      </c>
      <c r="HL43" s="536">
        <f>ROUND(Eigenmischungen!HX46,1)</f>
        <v>0</v>
      </c>
      <c r="HM43" s="536">
        <f>ROUND(Eigenmischungen!HY46,1)</f>
        <v>0</v>
      </c>
      <c r="HN43" s="536">
        <f>ROUND(Eigenmischungen!HZ46,1)</f>
        <v>0</v>
      </c>
      <c r="HO43" s="536">
        <f>ROUND(Eigenmischungen!IA46,1)</f>
        <v>0</v>
      </c>
      <c r="HP43" s="536">
        <f>ROUND(Eigenmischungen!IB46,1)</f>
        <v>0</v>
      </c>
      <c r="HQ43" s="536">
        <f>ROUND(Eigenmischungen!IC46,1)</f>
        <v>0</v>
      </c>
      <c r="HR43" s="536">
        <f>ROUND(Eigenmischungen!ID46,1)</f>
        <v>0</v>
      </c>
      <c r="HS43" s="536">
        <f>ROUND(Eigenmischungen!IE46,1)</f>
        <v>0</v>
      </c>
      <c r="HT43" s="536">
        <f>ROUND(Eigenmischungen!IF46,1)</f>
        <v>0</v>
      </c>
      <c r="HU43" s="536">
        <f>ROUND(Eigenmischungen!IG46,1)</f>
        <v>0</v>
      </c>
      <c r="HV43" s="536">
        <f>ROUND(Eigenmischungen!IH46,1)</f>
        <v>0</v>
      </c>
      <c r="HW43" s="536">
        <f>ROUND(Eigenmischungen!II46,1)</f>
        <v>0</v>
      </c>
      <c r="HX43" s="536">
        <f>ROUND(Eigenmischungen!IJ46,1)</f>
        <v>0</v>
      </c>
      <c r="HY43" s="536">
        <f>ROUND(Eigenmischungen!IK46,1)</f>
        <v>0</v>
      </c>
      <c r="HZ43" s="536">
        <f>ROUND(Eigenmischungen!IL46,1)</f>
        <v>0</v>
      </c>
      <c r="IA43" s="536">
        <f>ROUND(Eigenmischungen!IM46,1)</f>
        <v>0</v>
      </c>
      <c r="IB43" s="536">
        <f>ROUND(Eigenmischungen!IN46,1)</f>
        <v>0</v>
      </c>
      <c r="IC43" s="536">
        <f>ROUND(Eigenmischungen!IO46,1)</f>
        <v>0</v>
      </c>
      <c r="ID43" s="536">
        <f>ROUND(Eigenmischungen!IP46,1)</f>
        <v>0</v>
      </c>
      <c r="IE43" s="536">
        <f>ROUND(Eigenmischungen!IQ46,1)</f>
        <v>0</v>
      </c>
      <c r="IF43" s="536">
        <f>ROUND(Eigenmischungen!IR46,1)</f>
        <v>0</v>
      </c>
      <c r="IG43" s="536">
        <f>ROUND(Eigenmischungen!IS46,1)</f>
        <v>0</v>
      </c>
      <c r="IH43" s="536">
        <f>ROUND(Eigenmischungen!IT46,1)</f>
        <v>0</v>
      </c>
      <c r="II43" s="536">
        <f>ROUND(Eigenmischungen!IU46,1)</f>
        <v>0</v>
      </c>
      <c r="IJ43" s="536">
        <f>ROUND(Eigenmischungen!IV46,1)</f>
        <v>0</v>
      </c>
      <c r="IK43" s="536">
        <f>ROUND(Eigenmischungen!IW46,1)</f>
        <v>0</v>
      </c>
      <c r="IL43" s="536">
        <f>ROUND(Eigenmischungen!IX46,1)</f>
        <v>0</v>
      </c>
      <c r="IM43" s="536">
        <f>ROUND(Eigenmischungen!IY46,1)</f>
        <v>0</v>
      </c>
      <c r="IN43" s="536">
        <f>ROUND(Eigenmischungen!IZ46,1)</f>
        <v>0</v>
      </c>
      <c r="IO43" s="536">
        <f>ROUND(Eigenmischungen!JA46,1)</f>
        <v>0</v>
      </c>
      <c r="IP43" s="536">
        <f>ROUND(Eigenmischungen!JB46,1)</f>
        <v>0</v>
      </c>
      <c r="IQ43" s="536">
        <f>ROUND(Eigenmischungen!JC46,1)</f>
        <v>0</v>
      </c>
      <c r="IR43" s="536">
        <f>ROUND(Eigenmischungen!JD46,1)</f>
        <v>0</v>
      </c>
      <c r="IS43" s="536">
        <f>ROUND(Eigenmischungen!JE46,1)</f>
        <v>0</v>
      </c>
      <c r="IT43" s="536">
        <f>ROUND(Eigenmischungen!JF46,1)</f>
        <v>0</v>
      </c>
      <c r="IU43" s="536">
        <f>ROUND(Eigenmischungen!JG46,1)</f>
        <v>0</v>
      </c>
      <c r="IV43" s="536">
        <f>ROUND(Eigenmischungen!JH46,1)</f>
        <v>0</v>
      </c>
      <c r="IW43" s="536">
        <f>ROUND(Eigenmischungen!JI46,1)</f>
        <v>0</v>
      </c>
      <c r="IX43" s="536">
        <f>ROUND(Eigenmischungen!JJ46,1)</f>
        <v>0</v>
      </c>
      <c r="IY43" s="536">
        <f>ROUND(Eigenmischungen!JK46,1)</f>
        <v>0</v>
      </c>
      <c r="IZ43" s="536">
        <f>ROUND(Eigenmischungen!JL46,1)</f>
        <v>0</v>
      </c>
      <c r="JA43" s="536">
        <f>ROUND(Eigenmischungen!JM46,1)</f>
        <v>0</v>
      </c>
      <c r="JB43" s="536">
        <f>ROUND(Eigenmischungen!JN46,1)</f>
        <v>0</v>
      </c>
      <c r="JC43" s="536">
        <f>ROUND(Eigenmischungen!JO46,1)</f>
        <v>0</v>
      </c>
      <c r="JD43" s="536">
        <f>ROUND(Eigenmischungen!JP46,1)</f>
        <v>0</v>
      </c>
      <c r="JE43" s="536">
        <f>ROUND(Eigenmischungen!JQ46,1)</f>
        <v>0</v>
      </c>
      <c r="JF43" s="536">
        <f>ROUND(Eigenmischungen!JR46,1)</f>
        <v>0</v>
      </c>
      <c r="JG43" s="536">
        <f>ROUND(Eigenmischungen!JS46,1)</f>
        <v>0</v>
      </c>
      <c r="JH43" s="536">
        <f>ROUND(Eigenmischungen!JT46,1)</f>
        <v>0</v>
      </c>
      <c r="JI43" s="536">
        <f>ROUND(Eigenmischungen!JU46,1)</f>
        <v>0</v>
      </c>
      <c r="JJ43" s="536">
        <f>ROUND(Eigenmischungen!JV46,1)</f>
        <v>0</v>
      </c>
      <c r="JK43" s="536">
        <f>ROUND(Eigenmischungen!JW46,1)</f>
        <v>0</v>
      </c>
      <c r="JL43" s="536">
        <f>ROUND(Eigenmischungen!JX46,1)</f>
        <v>0</v>
      </c>
      <c r="JM43" s="536">
        <f>ROUND(Eigenmischungen!JY46,1)</f>
        <v>0</v>
      </c>
      <c r="JN43" s="536">
        <f>ROUND(Eigenmischungen!JZ46,1)</f>
        <v>0</v>
      </c>
      <c r="JO43" s="536">
        <f>ROUND(Eigenmischungen!KA46,1)</f>
        <v>0</v>
      </c>
      <c r="JP43" s="536">
        <f>ROUND(Eigenmischungen!KB46,1)</f>
        <v>0</v>
      </c>
      <c r="JQ43" s="536">
        <f>ROUND(Eigenmischungen!KC46,1)</f>
        <v>0</v>
      </c>
      <c r="JR43" s="536">
        <f>ROUND(Eigenmischungen!KD46,1)</f>
        <v>0</v>
      </c>
      <c r="JS43" s="536">
        <f>ROUND(Eigenmischungen!KE46,1)</f>
        <v>0</v>
      </c>
      <c r="JT43" s="536">
        <f>ROUND(Eigenmischungen!KF46,1)</f>
        <v>0</v>
      </c>
      <c r="JU43" s="536">
        <f>ROUND(Eigenmischungen!KG46,1)</f>
        <v>0</v>
      </c>
      <c r="JV43" s="536">
        <f>ROUND(Eigenmischungen!KH46,1)</f>
        <v>0</v>
      </c>
      <c r="JW43" s="536">
        <f>ROUND(Eigenmischungen!KI46,1)</f>
        <v>0</v>
      </c>
      <c r="JX43" s="536">
        <f>ROUND(Eigenmischungen!KJ46,1)</f>
        <v>0</v>
      </c>
      <c r="JY43" s="536">
        <f>ROUND(Eigenmischungen!KK46,1)</f>
        <v>0</v>
      </c>
      <c r="JZ43" s="536">
        <f>ROUND(Eigenmischungen!KL46,1)</f>
        <v>0</v>
      </c>
      <c r="KA43" s="536">
        <f>ROUND(Eigenmischungen!KM46,1)</f>
        <v>0</v>
      </c>
      <c r="KB43" s="536">
        <f>ROUND(Eigenmischungen!KN46,1)</f>
        <v>0</v>
      </c>
      <c r="KC43" s="536">
        <f>ROUND(Eigenmischungen!KO46,1)</f>
        <v>0</v>
      </c>
      <c r="KD43" s="536">
        <f>ROUND(Eigenmischungen!KP46,1)</f>
        <v>0</v>
      </c>
      <c r="KE43" s="536">
        <f>ROUND(Eigenmischungen!KQ46,1)</f>
        <v>0</v>
      </c>
      <c r="KF43" s="536">
        <f>ROUND(Eigenmischungen!KR46,1)</f>
        <v>0</v>
      </c>
      <c r="KG43" s="536">
        <f>ROUND(Eigenmischungen!KS46,1)</f>
        <v>0</v>
      </c>
      <c r="KH43" s="536">
        <f>ROUND(Eigenmischungen!KT46,1)</f>
        <v>0</v>
      </c>
      <c r="KI43" s="536">
        <f>ROUND(Eigenmischungen!KU46,1)</f>
        <v>0</v>
      </c>
      <c r="KJ43" s="536">
        <f>ROUND(Eigenmischungen!KV46,1)</f>
        <v>0</v>
      </c>
      <c r="KK43" s="536">
        <f>ROUND(Eigenmischungen!KW46,1)</f>
        <v>0</v>
      </c>
      <c r="KL43" s="536">
        <f>ROUND(Eigenmischungen!KX46,1)</f>
        <v>0</v>
      </c>
      <c r="KM43" s="536">
        <f>ROUND(Eigenmischungen!KY46,1)</f>
        <v>0</v>
      </c>
      <c r="KN43" s="536">
        <f>ROUND(Eigenmischungen!KZ46,1)</f>
        <v>0</v>
      </c>
      <c r="KO43" s="536">
        <f>ROUND(Eigenmischungen!LA46,1)</f>
        <v>0</v>
      </c>
      <c r="KP43" s="536">
        <f>ROUND(Eigenmischungen!LB46,1)</f>
        <v>0</v>
      </c>
      <c r="KQ43" s="536">
        <f>ROUND(Eigenmischungen!LC46,1)</f>
        <v>0</v>
      </c>
      <c r="KR43" s="536">
        <f>ROUND(Eigenmischungen!LD46,1)</f>
        <v>0</v>
      </c>
      <c r="KS43" s="536">
        <f>ROUND(Eigenmischungen!LE46,1)</f>
        <v>0</v>
      </c>
      <c r="KT43" s="536">
        <f>ROUND(Eigenmischungen!LF46,1)</f>
        <v>0</v>
      </c>
      <c r="KU43" s="536">
        <f>ROUND(Eigenmischungen!LG46,1)</f>
        <v>0</v>
      </c>
      <c r="KV43" s="536">
        <f>ROUND(Eigenmischungen!LH46,1)</f>
        <v>0</v>
      </c>
      <c r="KW43" s="536">
        <f>ROUND(Eigenmischungen!LI46,1)</f>
        <v>0</v>
      </c>
      <c r="KX43" s="536">
        <f>ROUND(Eigenmischungen!LJ46,1)</f>
        <v>0</v>
      </c>
      <c r="KY43" s="536">
        <f>ROUND(Eigenmischungen!LK46,1)</f>
        <v>0</v>
      </c>
      <c r="KZ43" s="536">
        <f>ROUND(Eigenmischungen!LL46,1)</f>
        <v>0</v>
      </c>
      <c r="LA43" s="536">
        <f>ROUND(Eigenmischungen!LM46,1)</f>
        <v>0</v>
      </c>
      <c r="LB43" s="536">
        <f>ROUND(Eigenmischungen!LN46,1)</f>
        <v>0</v>
      </c>
      <c r="LC43" s="536">
        <f>ROUND(Eigenmischungen!LO46,1)</f>
        <v>0</v>
      </c>
      <c r="LD43" s="536">
        <f>ROUND(Eigenmischungen!LP46,1)</f>
        <v>0</v>
      </c>
      <c r="LE43" s="536">
        <f>ROUND(Eigenmischungen!LQ46,1)</f>
        <v>0</v>
      </c>
      <c r="LF43" s="536">
        <f>ROUND(Eigenmischungen!LR46,1)</f>
        <v>0</v>
      </c>
      <c r="LG43" s="536">
        <f>ROUND(Eigenmischungen!LS46,1)</f>
        <v>0</v>
      </c>
      <c r="LH43" s="536">
        <f>ROUND(Eigenmischungen!LT46,1)</f>
        <v>0</v>
      </c>
      <c r="LI43" s="536">
        <f>ROUND(Eigenmischungen!LU46,1)</f>
        <v>0</v>
      </c>
      <c r="LJ43" s="536">
        <f>ROUND(Eigenmischungen!LV46,1)</f>
        <v>0</v>
      </c>
      <c r="LK43" s="536">
        <f>ROUND(Eigenmischungen!LW46,1)</f>
        <v>0</v>
      </c>
      <c r="LL43" s="536">
        <f>ROUND(Eigenmischungen!LX46,1)</f>
        <v>0</v>
      </c>
      <c r="LM43" s="536">
        <f>ROUND(Eigenmischungen!LY46,1)</f>
        <v>0</v>
      </c>
      <c r="LN43" s="536">
        <f>ROUND(Eigenmischungen!LZ46,1)</f>
        <v>0</v>
      </c>
      <c r="LO43" s="536">
        <f>ROUND(Eigenmischungen!MA46,1)</f>
        <v>0</v>
      </c>
      <c r="LP43" s="536">
        <f>ROUND(Eigenmischungen!MB46,1)</f>
        <v>0</v>
      </c>
      <c r="LQ43" s="536">
        <f>ROUND(Eigenmischungen!MC46,1)</f>
        <v>0</v>
      </c>
      <c r="LR43" s="536">
        <f>ROUND(Eigenmischungen!MD46,1)</f>
        <v>0</v>
      </c>
      <c r="LS43" s="536">
        <f>ROUND(Eigenmischungen!ME46,1)</f>
        <v>0</v>
      </c>
      <c r="LT43" s="536">
        <f>ROUND(Eigenmischungen!MF46,1)</f>
        <v>0</v>
      </c>
      <c r="LU43" s="536">
        <f>ROUND(Eigenmischungen!MG46,1)</f>
        <v>0</v>
      </c>
      <c r="LV43" s="536">
        <f>ROUND(Eigenmischungen!MH46,1)</f>
        <v>0</v>
      </c>
      <c r="LW43" s="536">
        <f>ROUND(Eigenmischungen!MI46,1)</f>
        <v>0</v>
      </c>
      <c r="LX43" s="536">
        <f>ROUND(Eigenmischungen!MJ46,1)</f>
        <v>0</v>
      </c>
      <c r="LY43" s="536">
        <f>ROUND(Eigenmischungen!MK46,1)</f>
        <v>0</v>
      </c>
      <c r="LZ43" s="536">
        <f>ROUND(Eigenmischungen!ML46,1)</f>
        <v>0</v>
      </c>
      <c r="MA43" s="536">
        <f>ROUND(Eigenmischungen!MM46,1)</f>
        <v>0</v>
      </c>
      <c r="MB43" s="536">
        <f>ROUND(Eigenmischungen!MN46,1)</f>
        <v>0</v>
      </c>
      <c r="MC43" s="536">
        <f>ROUND(Eigenmischungen!MO46,1)</f>
        <v>0</v>
      </c>
      <c r="MD43" s="536">
        <f>ROUND(Eigenmischungen!MP46,1)</f>
        <v>0</v>
      </c>
      <c r="ME43" s="536">
        <f>ROUND(Eigenmischungen!MQ46,1)</f>
        <v>0</v>
      </c>
      <c r="MF43" s="536">
        <f>ROUND(Eigenmischungen!MR46,1)</f>
        <v>0</v>
      </c>
      <c r="MG43" s="536">
        <f>ROUND(Eigenmischungen!MS46,1)</f>
        <v>0</v>
      </c>
      <c r="MH43" s="536">
        <f>ROUND(Eigenmischungen!MT46,1)</f>
        <v>0</v>
      </c>
      <c r="MI43" s="536">
        <f>ROUND(Eigenmischungen!MU46,1)</f>
        <v>0</v>
      </c>
      <c r="MJ43" s="536">
        <f>ROUND(Eigenmischungen!MV46,1)</f>
        <v>0</v>
      </c>
      <c r="MK43" s="536">
        <f>ROUND(Eigenmischungen!MW46,1)</f>
        <v>0</v>
      </c>
      <c r="ML43" s="536">
        <f>ROUND(Eigenmischungen!MX46,1)</f>
        <v>0</v>
      </c>
      <c r="MM43" s="536">
        <f>ROUND(Eigenmischungen!MY46,1)</f>
        <v>0</v>
      </c>
      <c r="MN43" s="536">
        <f>ROUND(Eigenmischungen!MZ46,1)</f>
        <v>0</v>
      </c>
      <c r="MO43" s="536">
        <f>ROUND(Eigenmischungen!NA46,1)</f>
        <v>0</v>
      </c>
      <c r="MP43" s="536">
        <f>ROUND(Eigenmischungen!NB46,1)</f>
        <v>0</v>
      </c>
      <c r="MQ43" s="536">
        <f>ROUND(Eigenmischungen!NC46,1)</f>
        <v>0</v>
      </c>
      <c r="MR43" s="536">
        <f>ROUND(Eigenmischungen!ND46,1)</f>
        <v>0</v>
      </c>
      <c r="MS43" s="536">
        <f>ROUND(Eigenmischungen!NE46,1)</f>
        <v>0</v>
      </c>
      <c r="MT43" s="536">
        <f>ROUND(Eigenmischungen!NF46,1)</f>
        <v>0</v>
      </c>
      <c r="MU43" s="536">
        <f>ROUND(Eigenmischungen!NG46,1)</f>
        <v>0</v>
      </c>
      <c r="MV43" s="536">
        <f>ROUND(Eigenmischungen!NH46,1)</f>
        <v>0</v>
      </c>
      <c r="MW43" s="536">
        <f>ROUND(Eigenmischungen!NI46,1)</f>
        <v>0</v>
      </c>
      <c r="MX43" s="536">
        <f>ROUND(Eigenmischungen!NJ46,1)</f>
        <v>0</v>
      </c>
      <c r="MY43" s="536">
        <f>ROUND(Eigenmischungen!NK46,1)</f>
        <v>0</v>
      </c>
      <c r="MZ43" s="536">
        <f>ROUND(Eigenmischungen!NL46,1)</f>
        <v>0</v>
      </c>
      <c r="NA43" s="536">
        <f>ROUND(Eigenmischungen!NM46,1)</f>
        <v>0</v>
      </c>
      <c r="NB43" s="536">
        <f>ROUND(Eigenmischungen!NN46,1)</f>
        <v>0</v>
      </c>
      <c r="NC43" s="536">
        <f>ROUND(Eigenmischungen!NO46,1)</f>
        <v>0</v>
      </c>
      <c r="ND43" s="536">
        <f>ROUND(Eigenmischungen!NP46,1)</f>
        <v>0</v>
      </c>
      <c r="NE43" s="536">
        <f>ROUND(Eigenmischungen!NQ46,1)</f>
        <v>0</v>
      </c>
      <c r="NF43" s="536">
        <f>ROUND(Eigenmischungen!NR46,1)</f>
        <v>0</v>
      </c>
      <c r="NG43" s="536">
        <f>ROUND(Eigenmischungen!NS46,1)</f>
        <v>0</v>
      </c>
      <c r="NH43" s="536">
        <f>ROUND(Eigenmischungen!NT46,1)</f>
        <v>0</v>
      </c>
      <c r="NI43" s="536">
        <f>ROUND(Eigenmischungen!NU46,1)</f>
        <v>0</v>
      </c>
      <c r="NJ43" s="536">
        <f>ROUND(Eigenmischungen!NV46,1)</f>
        <v>0</v>
      </c>
      <c r="NK43" s="536">
        <f>ROUND(Eigenmischungen!NW46,1)</f>
        <v>0</v>
      </c>
      <c r="NL43" s="536">
        <f>ROUND(Eigenmischungen!NX46,1)</f>
        <v>0</v>
      </c>
      <c r="NM43" s="536">
        <f>ROUND(Eigenmischungen!NY46,1)</f>
        <v>0</v>
      </c>
      <c r="NN43" s="536">
        <f>ROUND(Eigenmischungen!NZ46,1)</f>
        <v>0</v>
      </c>
      <c r="NO43" s="536">
        <f>ROUND(Eigenmischungen!OA46,1)</f>
        <v>0</v>
      </c>
      <c r="NP43" s="536">
        <f>ROUND(Eigenmischungen!OB46,1)</f>
        <v>0</v>
      </c>
      <c r="NQ43" s="536">
        <f>ROUND(Eigenmischungen!OC46,1)</f>
        <v>0</v>
      </c>
      <c r="NR43" s="536">
        <f>ROUND(Eigenmischungen!OD46,1)</f>
        <v>0</v>
      </c>
      <c r="NS43" s="536">
        <f>ROUND(Eigenmischungen!OE46,1)</f>
        <v>0</v>
      </c>
      <c r="NT43" s="536">
        <f>ROUND(Eigenmischungen!OF46,1)</f>
        <v>0</v>
      </c>
      <c r="NU43" s="536">
        <f>ROUND(Eigenmischungen!OG46,1)</f>
        <v>0</v>
      </c>
      <c r="NV43" s="536">
        <f>ROUND(Eigenmischungen!OH46,1)</f>
        <v>0</v>
      </c>
      <c r="NW43" s="536">
        <f>ROUND(Eigenmischungen!OI46,1)</f>
        <v>0</v>
      </c>
      <c r="NX43" s="536">
        <f>ROUND(Eigenmischungen!OJ46,1)</f>
        <v>0</v>
      </c>
      <c r="NY43" s="536">
        <f>ROUND(Eigenmischungen!OK46,1)</f>
        <v>0</v>
      </c>
      <c r="NZ43" s="536">
        <f>ROUND(Eigenmischungen!OL46,1)</f>
        <v>0</v>
      </c>
      <c r="OA43" s="536">
        <f>ROUND(Eigenmischungen!OM46,1)</f>
        <v>0</v>
      </c>
      <c r="OB43" s="536">
        <f>ROUND(Eigenmischungen!ON46,1)</f>
        <v>0</v>
      </c>
      <c r="OC43" s="536">
        <f>ROUND(Eigenmischungen!OO46,1)</f>
        <v>0</v>
      </c>
      <c r="OD43" s="536">
        <f>ROUND(Eigenmischungen!OP46,1)</f>
        <v>0</v>
      </c>
      <c r="OE43" s="536">
        <f>ROUND(Eigenmischungen!OQ46,1)</f>
        <v>0</v>
      </c>
      <c r="OF43" s="536">
        <f>ROUND(Eigenmischungen!OR46,1)</f>
        <v>0</v>
      </c>
      <c r="OG43" s="536">
        <f>ROUND(Eigenmischungen!OS46,1)</f>
        <v>0</v>
      </c>
      <c r="OH43" s="536">
        <f>ROUND(Eigenmischungen!OT46,1)</f>
        <v>0</v>
      </c>
      <c r="OI43" s="536">
        <f>ROUND(Eigenmischungen!OU46,1)</f>
        <v>0</v>
      </c>
      <c r="OJ43" s="536">
        <f>ROUND(Eigenmischungen!OV46,1)</f>
        <v>0</v>
      </c>
      <c r="OK43" s="536">
        <f>ROUND(Eigenmischungen!OW46,1)</f>
        <v>0</v>
      </c>
      <c r="OL43" s="536">
        <f>ROUND(Eigenmischungen!OX46,1)</f>
        <v>0</v>
      </c>
      <c r="OM43" s="536">
        <f>ROUND(Eigenmischungen!OY46,1)</f>
        <v>0</v>
      </c>
      <c r="ON43" s="536">
        <f>ROUND(Eigenmischungen!OZ46,1)</f>
        <v>0</v>
      </c>
      <c r="OO43" s="536">
        <f>ROUND(Eigenmischungen!PA46,1)</f>
        <v>0</v>
      </c>
      <c r="OP43" s="536">
        <f>ROUND(Eigenmischungen!PB46,1)</f>
        <v>0</v>
      </c>
      <c r="OQ43" s="536">
        <f>ROUND(Eigenmischungen!PC46,1)</f>
        <v>0</v>
      </c>
      <c r="OR43" s="536">
        <f>ROUND(Eigenmischungen!PD46,1)</f>
        <v>0</v>
      </c>
      <c r="OS43" s="536">
        <f>ROUND(Eigenmischungen!PE46,1)</f>
        <v>0</v>
      </c>
      <c r="OT43" s="536">
        <f>ROUND(Eigenmischungen!PF46,1)</f>
        <v>0</v>
      </c>
      <c r="OU43" s="536">
        <f>ROUND(Eigenmischungen!PG46,1)</f>
        <v>0</v>
      </c>
      <c r="OV43" s="536">
        <f>ROUND(Eigenmischungen!PH46,1)</f>
        <v>0</v>
      </c>
      <c r="OW43" s="536">
        <f>ROUND(Eigenmischungen!PI46,1)</f>
        <v>0</v>
      </c>
      <c r="OX43" s="536">
        <f>ROUND(Eigenmischungen!PJ46,1)</f>
        <v>0</v>
      </c>
      <c r="OY43" s="536">
        <f>ROUND(Eigenmischungen!PK46,1)</f>
        <v>0</v>
      </c>
      <c r="OZ43" s="536">
        <f>ROUND(Eigenmischungen!PL46,1)</f>
        <v>0</v>
      </c>
      <c r="PA43" s="536">
        <f>ROUND(Eigenmischungen!PM46,1)</f>
        <v>0</v>
      </c>
      <c r="PB43" s="536">
        <f>ROUND(Eigenmischungen!PN46,1)</f>
        <v>0</v>
      </c>
      <c r="PC43" s="536">
        <f>ROUND(Eigenmischungen!PO46,1)</f>
        <v>0</v>
      </c>
      <c r="PD43" s="536">
        <f>ROUND(Eigenmischungen!PP46,1)</f>
        <v>0</v>
      </c>
      <c r="PE43" s="536">
        <f>ROUND(Eigenmischungen!PQ46,1)</f>
        <v>0</v>
      </c>
      <c r="PF43" s="536">
        <f>ROUND(Eigenmischungen!PR46,1)</f>
        <v>0</v>
      </c>
      <c r="PG43" s="536">
        <f>ROUND(Eigenmischungen!PS46,1)</f>
        <v>0</v>
      </c>
      <c r="PH43" s="536">
        <f>ROUND(Eigenmischungen!PT46,1)</f>
        <v>0</v>
      </c>
      <c r="PI43" s="536">
        <f>ROUND(Eigenmischungen!PU46,1)</f>
        <v>0</v>
      </c>
      <c r="PJ43" s="536">
        <f>ROUND(Eigenmischungen!PV46,1)</f>
        <v>0</v>
      </c>
      <c r="PK43" s="536">
        <f>ROUND(Eigenmischungen!PW46,1)</f>
        <v>0</v>
      </c>
      <c r="PL43" s="536">
        <f>ROUND(Eigenmischungen!PX46,1)</f>
        <v>0</v>
      </c>
      <c r="PM43" s="536">
        <f>ROUND(Eigenmischungen!PY46,1)</f>
        <v>0</v>
      </c>
      <c r="PN43" s="536">
        <f>ROUND(Eigenmischungen!PZ46,1)</f>
        <v>0</v>
      </c>
      <c r="PO43" s="536">
        <f>ROUND(Eigenmischungen!QA46,1)</f>
        <v>0</v>
      </c>
      <c r="PP43" s="536">
        <f>ROUND(Eigenmischungen!QB46,1)</f>
        <v>0</v>
      </c>
      <c r="PQ43" s="536">
        <f>ROUND(Eigenmischungen!QC46,1)</f>
        <v>0</v>
      </c>
      <c r="PR43" s="536">
        <f>ROUND(Eigenmischungen!QD46,1)</f>
        <v>0</v>
      </c>
      <c r="PS43" s="536">
        <f>ROUND(Eigenmischungen!QE46,1)</f>
        <v>0</v>
      </c>
      <c r="PT43" s="536">
        <f>ROUND(Eigenmischungen!QF46,1)</f>
        <v>0</v>
      </c>
      <c r="PU43" s="536">
        <f>ROUND(Eigenmischungen!QG46,1)</f>
        <v>0</v>
      </c>
      <c r="PV43" s="536">
        <f>ROUND(Eigenmischungen!QH46,1)</f>
        <v>0</v>
      </c>
      <c r="PW43" s="536">
        <f>ROUND(Eigenmischungen!QI46,1)</f>
        <v>0</v>
      </c>
      <c r="PX43" s="536">
        <f>ROUND(Eigenmischungen!QJ46,1)</f>
        <v>0</v>
      </c>
      <c r="PY43" s="536">
        <f>ROUND(Eigenmischungen!QK46,1)</f>
        <v>0</v>
      </c>
      <c r="PZ43" s="536">
        <f>ROUND(Eigenmischungen!QL46,1)</f>
        <v>0</v>
      </c>
      <c r="QA43" s="536">
        <f>ROUND(Eigenmischungen!QM46,1)</f>
        <v>0</v>
      </c>
      <c r="QB43" s="536">
        <f>ROUND(Eigenmischungen!QN46,1)</f>
        <v>0</v>
      </c>
      <c r="QC43" s="536">
        <f>ROUND(Eigenmischungen!QO46,1)</f>
        <v>0</v>
      </c>
      <c r="QD43" s="536">
        <f>ROUND(Eigenmischungen!QP46,1)</f>
        <v>0</v>
      </c>
      <c r="QE43" s="536">
        <f>ROUND(Eigenmischungen!QQ46,1)</f>
        <v>0</v>
      </c>
      <c r="QF43" s="536">
        <f>ROUND(Eigenmischungen!QR46,1)</f>
        <v>0</v>
      </c>
      <c r="QG43" s="536">
        <f>ROUND(Eigenmischungen!QS46,1)</f>
        <v>0</v>
      </c>
      <c r="QH43" s="536">
        <f>ROUND(Eigenmischungen!QT46,1)</f>
        <v>0</v>
      </c>
      <c r="QI43" s="536">
        <f>ROUND(Eigenmischungen!QU46,1)</f>
        <v>0</v>
      </c>
      <c r="QJ43" s="536">
        <f>ROUND(Eigenmischungen!QV46,1)</f>
        <v>0</v>
      </c>
      <c r="QK43" s="536">
        <f>ROUND(Eigenmischungen!QW46,1)</f>
        <v>0</v>
      </c>
      <c r="QL43" s="536">
        <f>ROUND(Eigenmischungen!QX46,1)</f>
        <v>0</v>
      </c>
      <c r="QM43" s="536">
        <f>ROUND(Eigenmischungen!QY46,1)</f>
        <v>0</v>
      </c>
      <c r="QN43" s="536">
        <f>ROUND(Eigenmischungen!QZ46,1)</f>
        <v>0</v>
      </c>
      <c r="QO43" s="536">
        <f>ROUND(Eigenmischungen!RA46,1)</f>
        <v>0</v>
      </c>
      <c r="QP43" s="536">
        <f>ROUND(Eigenmischungen!RB46,1)</f>
        <v>0</v>
      </c>
      <c r="QQ43" s="536">
        <f>ROUND(Eigenmischungen!RC46,1)</f>
        <v>0</v>
      </c>
      <c r="QR43" s="536">
        <f>ROUND(Eigenmischungen!RD46,1)</f>
        <v>0</v>
      </c>
      <c r="QS43" s="536">
        <f>ROUND(Eigenmischungen!RE46,1)</f>
        <v>0</v>
      </c>
      <c r="QT43" s="536">
        <f>ROUND(Eigenmischungen!RF46,1)</f>
        <v>0</v>
      </c>
      <c r="QU43" s="536">
        <f>ROUND(Eigenmischungen!RG46,1)</f>
        <v>0</v>
      </c>
      <c r="QV43" s="536">
        <f>ROUND(Eigenmischungen!RH46,1)</f>
        <v>0</v>
      </c>
      <c r="QW43" s="536">
        <f>ROUND(Eigenmischungen!RI46,1)</f>
        <v>0</v>
      </c>
      <c r="QX43" s="536">
        <f>ROUND(Eigenmischungen!RJ46,1)</f>
        <v>0</v>
      </c>
      <c r="QY43" s="536">
        <f>ROUND(Eigenmischungen!RK46,1)</f>
        <v>0</v>
      </c>
      <c r="QZ43" s="536">
        <f>ROUND(Eigenmischungen!RL46,1)</f>
        <v>0</v>
      </c>
      <c r="RA43" s="536">
        <f>ROUND(Eigenmischungen!RM46,1)</f>
        <v>0</v>
      </c>
      <c r="RB43" s="536">
        <f>ROUND(Eigenmischungen!RN46,1)</f>
        <v>0</v>
      </c>
      <c r="RC43" s="536">
        <f>ROUND(Eigenmischungen!RO46,1)</f>
        <v>0</v>
      </c>
      <c r="RD43" s="536">
        <f>ROUND(Eigenmischungen!RP46,1)</f>
        <v>0</v>
      </c>
      <c r="RE43" s="536">
        <f>ROUND(Eigenmischungen!RQ46,1)</f>
        <v>0</v>
      </c>
      <c r="RF43" s="536">
        <f>ROUND(Eigenmischungen!RR46,1)</f>
        <v>0</v>
      </c>
      <c r="RG43" s="536">
        <f>ROUND(Eigenmischungen!RS46,1)</f>
        <v>0</v>
      </c>
      <c r="RH43" s="536">
        <f>ROUND(Eigenmischungen!RT46,1)</f>
        <v>0</v>
      </c>
      <c r="RI43" s="536">
        <f>ROUND(Eigenmischungen!RU46,1)</f>
        <v>0</v>
      </c>
      <c r="RJ43" s="536">
        <f>ROUND(Eigenmischungen!RV46,1)</f>
        <v>0</v>
      </c>
      <c r="RK43" s="536">
        <f>ROUND(Eigenmischungen!RW46,1)</f>
        <v>0</v>
      </c>
      <c r="RL43" s="536">
        <f>ROUND(Eigenmischungen!RX46,1)</f>
        <v>0</v>
      </c>
      <c r="RM43" s="536">
        <f>ROUND(Eigenmischungen!RY46,1)</f>
        <v>0</v>
      </c>
      <c r="RN43" s="536">
        <f>ROUND(Eigenmischungen!RZ46,1)</f>
        <v>0</v>
      </c>
      <c r="RO43" s="536">
        <f>ROUND(Eigenmischungen!SA46,1)</f>
        <v>0</v>
      </c>
      <c r="RP43" s="536">
        <f>ROUND(Eigenmischungen!SB46,1)</f>
        <v>0</v>
      </c>
      <c r="RQ43" s="536">
        <f>ROUND(Eigenmischungen!SC46,1)</f>
        <v>0</v>
      </c>
      <c r="RR43" s="536">
        <f>ROUND(Eigenmischungen!SD46,1)</f>
        <v>0</v>
      </c>
      <c r="RS43" s="536">
        <f>ROUND(Eigenmischungen!SE46,1)</f>
        <v>0</v>
      </c>
      <c r="RT43" s="536">
        <f>ROUND(Eigenmischungen!SF46,1)</f>
        <v>0</v>
      </c>
      <c r="RU43" s="536">
        <f>ROUND(Eigenmischungen!SG46,1)</f>
        <v>0</v>
      </c>
      <c r="RV43" s="536">
        <f>ROUND(Eigenmischungen!SH46,1)</f>
        <v>0</v>
      </c>
      <c r="RW43" s="536">
        <f>ROUND(Eigenmischungen!SI46,1)</f>
        <v>0</v>
      </c>
      <c r="RX43" s="536">
        <f>ROUND(Eigenmischungen!SJ46,1)</f>
        <v>0</v>
      </c>
      <c r="RY43" s="536">
        <f>ROUND(Eigenmischungen!SK46,1)</f>
        <v>0</v>
      </c>
      <c r="RZ43" s="536">
        <f>ROUND(Eigenmischungen!SL46,1)</f>
        <v>0</v>
      </c>
      <c r="SA43" s="536">
        <f>ROUND(Eigenmischungen!SM46,1)</f>
        <v>0</v>
      </c>
      <c r="SB43" s="536">
        <f>ROUND(Eigenmischungen!SN46,1)</f>
        <v>0</v>
      </c>
      <c r="SC43" s="536">
        <f>ROUND(Eigenmischungen!SO46,1)</f>
        <v>0</v>
      </c>
      <c r="SD43" s="536">
        <f>ROUND(Eigenmischungen!SP46,1)</f>
        <v>0</v>
      </c>
      <c r="SE43" s="536">
        <f>ROUND(Eigenmischungen!SQ46,1)</f>
        <v>0</v>
      </c>
      <c r="SF43" s="536">
        <f>ROUND(Eigenmischungen!SR46,1)</f>
        <v>0</v>
      </c>
      <c r="SG43" s="536">
        <f>ROUND(Eigenmischungen!SS46,1)</f>
        <v>0</v>
      </c>
      <c r="SH43" s="536">
        <f>ROUND(Eigenmischungen!ST46,1)</f>
        <v>0</v>
      </c>
      <c r="SI43" s="536">
        <f>ROUND(Eigenmischungen!SU46,1)</f>
        <v>0</v>
      </c>
      <c r="SJ43" s="536">
        <f>ROUND(Eigenmischungen!SV46,1)</f>
        <v>0</v>
      </c>
      <c r="SK43" s="536">
        <f>ROUND(Eigenmischungen!SW46,1)</f>
        <v>0</v>
      </c>
      <c r="SL43" s="536">
        <f>ROUND(Eigenmischungen!SX46,1)</f>
        <v>0</v>
      </c>
      <c r="SM43" s="536">
        <f>ROUND(Eigenmischungen!SY46,1)</f>
        <v>0</v>
      </c>
      <c r="SN43" s="536">
        <f>ROUND(Eigenmischungen!SZ46,1)</f>
        <v>0</v>
      </c>
      <c r="SO43" s="536">
        <f>ROUND(Eigenmischungen!TA46,1)</f>
        <v>0</v>
      </c>
      <c r="SP43" s="536">
        <f>ROUND(Eigenmischungen!TB46,1)</f>
        <v>0</v>
      </c>
      <c r="SQ43" s="536">
        <f>ROUND(Eigenmischungen!TC46,1)</f>
        <v>0</v>
      </c>
      <c r="SR43" s="536">
        <f>ROUND(Eigenmischungen!TD46,1)</f>
        <v>0</v>
      </c>
      <c r="SS43" s="536">
        <f>ROUND(Eigenmischungen!TE46,1)</f>
        <v>0</v>
      </c>
      <c r="ST43" s="536">
        <f>ROUND(Eigenmischungen!TF46,1)</f>
        <v>0</v>
      </c>
      <c r="SU43" s="536">
        <f>ROUND(Eigenmischungen!TG46,1)</f>
        <v>0</v>
      </c>
      <c r="SV43" s="536">
        <f>ROUND(Eigenmischungen!TH46,1)</f>
        <v>0</v>
      </c>
      <c r="SW43" s="536">
        <f>ROUND(Eigenmischungen!TI46,1)</f>
        <v>0</v>
      </c>
      <c r="SX43" s="536">
        <f>ROUND(Eigenmischungen!TJ46,1)</f>
        <v>0</v>
      </c>
      <c r="SY43" s="536">
        <f>ROUND(Eigenmischungen!TK46,1)</f>
        <v>0</v>
      </c>
      <c r="SZ43" s="536">
        <f>ROUND(Eigenmischungen!TL46,1)</f>
        <v>0</v>
      </c>
      <c r="TA43" s="536">
        <f>ROUND(Eigenmischungen!TM46,1)</f>
        <v>0</v>
      </c>
      <c r="TB43" s="536">
        <f>ROUND(Eigenmischungen!TN46,1)</f>
        <v>0</v>
      </c>
      <c r="TC43" s="536">
        <f>ROUND(Eigenmischungen!TO46,1)</f>
        <v>0</v>
      </c>
      <c r="TD43" s="536">
        <f>ROUND(Eigenmischungen!TP46,1)</f>
        <v>0</v>
      </c>
      <c r="TE43" s="536">
        <f>ROUND(Eigenmischungen!TQ46,1)</f>
        <v>0</v>
      </c>
      <c r="TF43" s="536">
        <f>ROUND(Eigenmischungen!TR46,1)</f>
        <v>0</v>
      </c>
      <c r="TG43" s="536">
        <f>ROUND(Eigenmischungen!TS46,1)</f>
        <v>0</v>
      </c>
      <c r="TH43" s="536">
        <f>ROUND(Eigenmischungen!TT46,1)</f>
        <v>0</v>
      </c>
      <c r="TI43" s="536">
        <f>ROUND(Eigenmischungen!TU46,1)</f>
        <v>0</v>
      </c>
      <c r="TJ43" s="536">
        <f>ROUND(Eigenmischungen!TV46,1)</f>
        <v>0</v>
      </c>
      <c r="TK43" s="536">
        <f>ROUND(Eigenmischungen!TW46,1)</f>
        <v>0</v>
      </c>
      <c r="TL43" s="536">
        <f>ROUND(Eigenmischungen!TX46,1)</f>
        <v>0</v>
      </c>
      <c r="TM43" s="536">
        <f>ROUND(Eigenmischungen!TY46,1)</f>
        <v>0</v>
      </c>
      <c r="TN43" s="536">
        <f>ROUND(Eigenmischungen!TZ46,1)</f>
        <v>0</v>
      </c>
      <c r="TO43" s="536">
        <f>ROUND(Eigenmischungen!UA46,1)</f>
        <v>0</v>
      </c>
      <c r="TP43" s="536">
        <f>ROUND(Eigenmischungen!UB46,1)</f>
        <v>0</v>
      </c>
      <c r="TQ43" s="536">
        <f>ROUND(Eigenmischungen!UC46,1)</f>
        <v>0</v>
      </c>
      <c r="TR43" s="536">
        <f>ROUND(Eigenmischungen!UD46,1)</f>
        <v>0</v>
      </c>
      <c r="TS43" s="536">
        <f>ROUND(Eigenmischungen!UE46,1)</f>
        <v>0</v>
      </c>
      <c r="TT43" s="536">
        <f>ROUND(Eigenmischungen!UF46,1)</f>
        <v>0</v>
      </c>
      <c r="TU43" s="536">
        <f>ROUND(Eigenmischungen!UG46,1)</f>
        <v>0</v>
      </c>
      <c r="TV43" s="536">
        <f>ROUND(Eigenmischungen!UH46,1)</f>
        <v>0</v>
      </c>
      <c r="TW43" s="536">
        <f>ROUND(Eigenmischungen!UI46,1)</f>
        <v>0</v>
      </c>
      <c r="TX43" s="536">
        <f>ROUND(Eigenmischungen!UJ46,1)</f>
        <v>0</v>
      </c>
      <c r="TY43" s="536">
        <f>ROUND(Eigenmischungen!UK46,1)</f>
        <v>0</v>
      </c>
      <c r="TZ43" s="536">
        <f>ROUND(Eigenmischungen!UL46,1)</f>
        <v>0</v>
      </c>
      <c r="UA43" s="536">
        <f>ROUND(Eigenmischungen!UM46,1)</f>
        <v>0</v>
      </c>
      <c r="UB43" s="536">
        <f>ROUND(Eigenmischungen!UN46,1)</f>
        <v>0</v>
      </c>
      <c r="UC43" s="536">
        <f>ROUND(Eigenmischungen!UO46,1)</f>
        <v>0</v>
      </c>
      <c r="UD43" s="536">
        <f>ROUND(Eigenmischungen!UP46,1)</f>
        <v>0</v>
      </c>
      <c r="UE43" s="536">
        <f>ROUND(Eigenmischungen!UQ46,1)</f>
        <v>0</v>
      </c>
      <c r="UF43" s="536">
        <f>ROUND(Eigenmischungen!UR46,1)</f>
        <v>0</v>
      </c>
      <c r="UG43" s="536">
        <f>ROUND(Eigenmischungen!US46,1)</f>
        <v>0</v>
      </c>
      <c r="UH43" s="536">
        <f>ROUND(Eigenmischungen!UT46,1)</f>
        <v>0</v>
      </c>
      <c r="UI43" s="536">
        <f>ROUND(Eigenmischungen!UU46,1)</f>
        <v>0</v>
      </c>
      <c r="UJ43" s="536">
        <f>ROUND(Eigenmischungen!UV46,1)</f>
        <v>0</v>
      </c>
      <c r="UK43" s="536">
        <f>ROUND(Eigenmischungen!UW46,1)</f>
        <v>0</v>
      </c>
      <c r="UL43" s="536">
        <f>ROUND(Eigenmischungen!UX46,1)</f>
        <v>0</v>
      </c>
      <c r="UM43" s="536">
        <f>ROUND(Eigenmischungen!UY46,1)</f>
        <v>0</v>
      </c>
      <c r="UN43" s="536">
        <f>ROUND(Eigenmischungen!UZ46,1)</f>
        <v>0</v>
      </c>
      <c r="UO43" s="536">
        <f>ROUND(Eigenmischungen!VA46,1)</f>
        <v>0</v>
      </c>
      <c r="UP43" s="536">
        <f>ROUND(Eigenmischungen!VB46,1)</f>
        <v>0</v>
      </c>
      <c r="UQ43" s="536">
        <f>ROUND(Eigenmischungen!VC46,1)</f>
        <v>0</v>
      </c>
      <c r="UR43" s="536">
        <f>ROUND(Eigenmischungen!VD46,1)</f>
        <v>0</v>
      </c>
      <c r="US43" s="536">
        <f>ROUND(Eigenmischungen!VE46,1)</f>
        <v>0</v>
      </c>
      <c r="UT43" s="536">
        <f>ROUND(Eigenmischungen!VF46,1)</f>
        <v>0</v>
      </c>
      <c r="UU43" s="536">
        <f>ROUND(Eigenmischungen!VG46,1)</f>
        <v>0</v>
      </c>
      <c r="UV43" s="536">
        <f>ROUND(Eigenmischungen!VH46,1)</f>
        <v>0</v>
      </c>
      <c r="UW43" s="536">
        <f>ROUND(Eigenmischungen!VI46,1)</f>
        <v>0</v>
      </c>
      <c r="UX43" s="536">
        <f>ROUND(Eigenmischungen!VJ46,1)</f>
        <v>0</v>
      </c>
      <c r="UY43" s="536">
        <f>ROUND(Eigenmischungen!VK46,1)</f>
        <v>0</v>
      </c>
      <c r="UZ43" s="536">
        <f>ROUND(Eigenmischungen!VL46,1)</f>
        <v>0</v>
      </c>
      <c r="VA43" s="536">
        <f>ROUND(Eigenmischungen!VM46,1)</f>
        <v>0</v>
      </c>
      <c r="VB43" s="536">
        <f>ROUND(Eigenmischungen!VN46,1)</f>
        <v>0</v>
      </c>
      <c r="VC43" s="536">
        <f>ROUND(Eigenmischungen!VO46,1)</f>
        <v>0</v>
      </c>
      <c r="VD43" s="536">
        <f>ROUND(Eigenmischungen!VP46,1)</f>
        <v>0</v>
      </c>
      <c r="VE43" s="536">
        <f>ROUND(Eigenmischungen!VQ46,1)</f>
        <v>0</v>
      </c>
      <c r="VF43" s="536">
        <f>ROUND(Eigenmischungen!VR46,1)</f>
        <v>0</v>
      </c>
      <c r="VG43" s="536">
        <f>ROUND(Eigenmischungen!VS46,1)</f>
        <v>0</v>
      </c>
      <c r="VH43" s="536">
        <f>ROUND(Eigenmischungen!VT46,1)</f>
        <v>0</v>
      </c>
      <c r="VI43" s="536">
        <f>ROUND(Eigenmischungen!VU46,1)</f>
        <v>0</v>
      </c>
      <c r="VJ43" s="536">
        <f>ROUND(Eigenmischungen!VV46,1)</f>
        <v>0</v>
      </c>
      <c r="VK43" s="536">
        <f>ROUND(Eigenmischungen!VW46,1)</f>
        <v>0</v>
      </c>
      <c r="VL43" s="536">
        <f>ROUND(Eigenmischungen!VX46,1)</f>
        <v>0</v>
      </c>
      <c r="VM43" s="536">
        <f>ROUND(Eigenmischungen!VY46,1)</f>
        <v>0</v>
      </c>
      <c r="VN43" s="536">
        <f>ROUND(Eigenmischungen!VZ46,1)</f>
        <v>0</v>
      </c>
      <c r="VO43" s="536">
        <f>ROUND(Eigenmischungen!WA46,1)</f>
        <v>0</v>
      </c>
      <c r="VP43" s="536">
        <f>ROUND(Eigenmischungen!WB46,1)</f>
        <v>0</v>
      </c>
      <c r="VQ43" s="536">
        <f>ROUND(Eigenmischungen!WC46,1)</f>
        <v>0</v>
      </c>
      <c r="VR43" s="536">
        <f>ROUND(Eigenmischungen!WD46,1)</f>
        <v>0</v>
      </c>
      <c r="VS43" s="536">
        <f>ROUND(Eigenmischungen!WE46,1)</f>
        <v>0</v>
      </c>
      <c r="VT43" s="536">
        <f>ROUND(Eigenmischungen!WF46,1)</f>
        <v>0</v>
      </c>
      <c r="VU43" s="536">
        <f>ROUND(Eigenmischungen!WG46,1)</f>
        <v>0</v>
      </c>
      <c r="VV43" s="536">
        <f>ROUND(Eigenmischungen!WH46,1)</f>
        <v>0</v>
      </c>
      <c r="VW43" s="536">
        <f>ROUND(Eigenmischungen!WI46,1)</f>
        <v>0</v>
      </c>
      <c r="VX43" s="536">
        <f>ROUND(Eigenmischungen!WJ46,1)</f>
        <v>0</v>
      </c>
      <c r="VY43" s="536">
        <f>ROUND(Eigenmischungen!WK46,1)</f>
        <v>0</v>
      </c>
      <c r="VZ43" s="536">
        <f>ROUND(Eigenmischungen!WL46,1)</f>
        <v>0</v>
      </c>
      <c r="WA43" s="536">
        <f>ROUND(Eigenmischungen!WM46,1)</f>
        <v>0</v>
      </c>
      <c r="WB43" s="536">
        <f>ROUND(Eigenmischungen!WN46,1)</f>
        <v>0</v>
      </c>
      <c r="WC43" s="536">
        <f>ROUND(Eigenmischungen!WO46,1)</f>
        <v>0</v>
      </c>
      <c r="WD43" s="536">
        <f>ROUND(Eigenmischungen!WP46,1)</f>
        <v>0</v>
      </c>
      <c r="WE43" s="536">
        <f>ROUND(Eigenmischungen!WQ46,1)</f>
        <v>0</v>
      </c>
      <c r="WF43" s="536">
        <f>ROUND(Eigenmischungen!WR46,1)</f>
        <v>0</v>
      </c>
      <c r="WG43" s="536">
        <f>ROUND(Eigenmischungen!WS46,1)</f>
        <v>0</v>
      </c>
      <c r="WH43" s="536">
        <f>ROUND(Eigenmischungen!WT46,1)</f>
        <v>0</v>
      </c>
      <c r="WI43" s="536">
        <f>ROUND(Eigenmischungen!WU46,1)</f>
        <v>0</v>
      </c>
      <c r="WJ43" s="536">
        <f>ROUND(Eigenmischungen!WV46,1)</f>
        <v>0</v>
      </c>
      <c r="WK43" s="536">
        <f>ROUND(Eigenmischungen!WW46,1)</f>
        <v>0</v>
      </c>
      <c r="WL43" s="536">
        <f>ROUND(Eigenmischungen!WX46,1)</f>
        <v>0</v>
      </c>
      <c r="WM43" s="536">
        <f>ROUND(Eigenmischungen!WY46,1)</f>
        <v>0</v>
      </c>
      <c r="WN43" s="536">
        <f>ROUND(Eigenmischungen!WZ46,1)</f>
        <v>0</v>
      </c>
      <c r="WO43" s="536">
        <f>ROUND(Eigenmischungen!XA46,1)</f>
        <v>0</v>
      </c>
      <c r="WP43" s="536">
        <f>ROUND(Eigenmischungen!XB46,1)</f>
        <v>0</v>
      </c>
      <c r="WQ43" s="536">
        <f>ROUND(Eigenmischungen!XC46,1)</f>
        <v>0</v>
      </c>
      <c r="WR43" s="536">
        <f>ROUND(Eigenmischungen!XD46,1)</f>
        <v>0</v>
      </c>
      <c r="WS43" s="536">
        <f>ROUND(Eigenmischungen!XE46,1)</f>
        <v>0</v>
      </c>
      <c r="WT43" s="536">
        <f>ROUND(Eigenmischungen!XF46,1)</f>
        <v>0</v>
      </c>
      <c r="WU43" s="536">
        <f>ROUND(Eigenmischungen!XG46,1)</f>
        <v>0</v>
      </c>
      <c r="WV43" s="536">
        <f>ROUND(Eigenmischungen!XH46,1)</f>
        <v>0</v>
      </c>
      <c r="WW43" s="536">
        <f>ROUND(Eigenmischungen!XI46,1)</f>
        <v>0</v>
      </c>
      <c r="WX43" s="536">
        <f>ROUND(Eigenmischungen!XJ46,1)</f>
        <v>0</v>
      </c>
      <c r="WY43" s="536">
        <f>ROUND(Eigenmischungen!XK46,1)</f>
        <v>0</v>
      </c>
      <c r="WZ43" s="536">
        <f>ROUND(Eigenmischungen!XL46,1)</f>
        <v>0</v>
      </c>
      <c r="XA43" s="536">
        <f>ROUND(Eigenmischungen!XM46,1)</f>
        <v>0</v>
      </c>
      <c r="XB43" s="536">
        <f>ROUND(Eigenmischungen!XN46,1)</f>
        <v>0</v>
      </c>
      <c r="XC43" s="536">
        <f>ROUND(Eigenmischungen!XO46,1)</f>
        <v>0</v>
      </c>
      <c r="XD43" s="536">
        <f>ROUND(Eigenmischungen!XP46,1)</f>
        <v>0</v>
      </c>
      <c r="XE43" s="536">
        <f>ROUND(Eigenmischungen!XQ46,1)</f>
        <v>0</v>
      </c>
      <c r="XF43" s="536">
        <f>ROUND(Eigenmischungen!XR46,1)</f>
        <v>0</v>
      </c>
      <c r="XG43" s="536">
        <f>ROUND(Eigenmischungen!XS46,1)</f>
        <v>0</v>
      </c>
      <c r="XH43" s="536">
        <f>ROUND(Eigenmischungen!XT46,1)</f>
        <v>0</v>
      </c>
      <c r="XI43" s="536">
        <f>ROUND(Eigenmischungen!XU46,1)</f>
        <v>0</v>
      </c>
      <c r="XJ43" s="536">
        <f>ROUND(Eigenmischungen!XV46,1)</f>
        <v>0</v>
      </c>
      <c r="XK43" s="536">
        <f>ROUND(Eigenmischungen!XW46,1)</f>
        <v>0</v>
      </c>
      <c r="XL43" s="536">
        <f>ROUND(Eigenmischungen!XX46,1)</f>
        <v>0</v>
      </c>
      <c r="XM43" s="536">
        <f>ROUND(Eigenmischungen!XY46,1)</f>
        <v>0</v>
      </c>
      <c r="XN43" s="536">
        <f>ROUND(Eigenmischungen!XZ46,1)</f>
        <v>0</v>
      </c>
      <c r="XO43" s="536">
        <f>ROUND(Eigenmischungen!YA46,1)</f>
        <v>0</v>
      </c>
      <c r="XP43" s="536">
        <f>ROUND(Eigenmischungen!YB46,1)</f>
        <v>0</v>
      </c>
      <c r="XQ43" s="536">
        <f>ROUND(Eigenmischungen!YC46,1)</f>
        <v>0</v>
      </c>
      <c r="XR43" s="536">
        <f>ROUND(Eigenmischungen!YD46,1)</f>
        <v>0</v>
      </c>
      <c r="XS43" s="536">
        <f>ROUND(Eigenmischungen!YE46,1)</f>
        <v>0</v>
      </c>
      <c r="XT43" s="536">
        <f>ROUND(Eigenmischungen!YF46,1)</f>
        <v>0</v>
      </c>
      <c r="XU43" s="536">
        <f>ROUND(Eigenmischungen!YG46,1)</f>
        <v>0</v>
      </c>
      <c r="XV43" s="536">
        <f>ROUND(Eigenmischungen!YH46,1)</f>
        <v>0</v>
      </c>
      <c r="XW43" s="536">
        <f>ROUND(Eigenmischungen!YI46,1)</f>
        <v>0</v>
      </c>
      <c r="XX43" s="536">
        <f>ROUND(Eigenmischungen!YJ46,1)</f>
        <v>0</v>
      </c>
      <c r="XY43" s="536">
        <f>ROUND(Eigenmischungen!YK46,1)</f>
        <v>0</v>
      </c>
      <c r="XZ43" s="536">
        <f>ROUND(Eigenmischungen!YL46,1)</f>
        <v>0</v>
      </c>
      <c r="YA43" s="536">
        <f>ROUND(Eigenmischungen!YM46,1)</f>
        <v>0</v>
      </c>
      <c r="YB43" s="536">
        <f>ROUND(Eigenmischungen!YN46,1)</f>
        <v>0</v>
      </c>
      <c r="YC43" s="536">
        <f>ROUND(Eigenmischungen!YO46,1)</f>
        <v>0</v>
      </c>
      <c r="YD43" s="536">
        <f>ROUND(Eigenmischungen!YP46,1)</f>
        <v>0</v>
      </c>
      <c r="YE43" s="536">
        <f>ROUND(Eigenmischungen!YQ46,1)</f>
        <v>0</v>
      </c>
      <c r="YF43" s="536">
        <f>ROUND(Eigenmischungen!YR46,1)</f>
        <v>0</v>
      </c>
      <c r="YG43" s="536">
        <f>ROUND(Eigenmischungen!YS46,1)</f>
        <v>0</v>
      </c>
      <c r="YH43" s="536">
        <f>ROUND(Eigenmischungen!YT46,1)</f>
        <v>0</v>
      </c>
      <c r="YI43" s="536">
        <f>ROUND(Eigenmischungen!YU46,1)</f>
        <v>0</v>
      </c>
      <c r="YJ43" s="536">
        <f>ROUND(Eigenmischungen!YV46,1)</f>
        <v>0</v>
      </c>
      <c r="YK43" s="536">
        <f>ROUND(Eigenmischungen!YW46,1)</f>
        <v>0</v>
      </c>
      <c r="YL43" s="536">
        <f>ROUND(Eigenmischungen!YX46,1)</f>
        <v>0</v>
      </c>
      <c r="YM43" s="536">
        <f>ROUND(Eigenmischungen!YY46,1)</f>
        <v>0</v>
      </c>
      <c r="YN43" s="536">
        <f>ROUND(Eigenmischungen!YZ46,1)</f>
        <v>0</v>
      </c>
      <c r="YO43" s="536">
        <f>ROUND(Eigenmischungen!ZA46,1)</f>
        <v>0</v>
      </c>
      <c r="YP43" s="536">
        <f>ROUND(Eigenmischungen!ZB46,1)</f>
        <v>0</v>
      </c>
      <c r="YQ43" s="536">
        <f>ROUND(Eigenmischungen!ZC46,1)</f>
        <v>0</v>
      </c>
      <c r="YR43" s="536">
        <f>ROUND(Eigenmischungen!ZD46,1)</f>
        <v>0</v>
      </c>
      <c r="YS43" s="536">
        <f>ROUND(Eigenmischungen!ZE46,1)</f>
        <v>0</v>
      </c>
      <c r="YT43" s="536">
        <f>ROUND(Eigenmischungen!ZF46,1)</f>
        <v>0</v>
      </c>
      <c r="YU43" s="536">
        <f>ROUND(Eigenmischungen!ZG46,1)</f>
        <v>0</v>
      </c>
      <c r="YV43" s="536">
        <f>ROUND(Eigenmischungen!ZH46,1)</f>
        <v>0</v>
      </c>
      <c r="YW43" s="536">
        <f>ROUND(Eigenmischungen!ZI46,1)</f>
        <v>0</v>
      </c>
      <c r="YX43" s="536">
        <f>ROUND(Eigenmischungen!ZJ46,1)</f>
        <v>0</v>
      </c>
      <c r="YY43" s="536">
        <f>ROUND(Eigenmischungen!ZK46,1)</f>
        <v>0</v>
      </c>
      <c r="YZ43" s="536">
        <f>ROUND(Eigenmischungen!ZL46,1)</f>
        <v>0</v>
      </c>
      <c r="ZA43" s="536">
        <f>ROUND(Eigenmischungen!ZM46,1)</f>
        <v>0</v>
      </c>
      <c r="ZB43" s="536">
        <f>ROUND(Eigenmischungen!ZN46,1)</f>
        <v>0</v>
      </c>
      <c r="ZC43" s="536">
        <f>ROUND(Eigenmischungen!ZO46,1)</f>
        <v>0</v>
      </c>
      <c r="ZD43" s="536">
        <f>ROUND(Eigenmischungen!ZP46,1)</f>
        <v>0</v>
      </c>
      <c r="ZE43" s="536">
        <f>ROUND(Eigenmischungen!ZQ46,1)</f>
        <v>0</v>
      </c>
      <c r="ZF43" s="536">
        <f>ROUND(Eigenmischungen!ZR46,1)</f>
        <v>0</v>
      </c>
      <c r="ZG43" s="536">
        <f>ROUND(Eigenmischungen!ZS46,1)</f>
        <v>0</v>
      </c>
      <c r="ZH43" s="536">
        <f>ROUND(Eigenmischungen!ZT46,1)</f>
        <v>0</v>
      </c>
      <c r="ZI43" s="536">
        <f>ROUND(Eigenmischungen!ZU46,1)</f>
        <v>0</v>
      </c>
      <c r="ZJ43" s="536">
        <f>ROUND(Eigenmischungen!ZV46,1)</f>
        <v>0</v>
      </c>
      <c r="ZK43" s="536">
        <f>ROUND(Eigenmischungen!ZW46,1)</f>
        <v>0</v>
      </c>
      <c r="ZL43" s="536">
        <f>ROUND(Eigenmischungen!ZX46,1)</f>
        <v>0</v>
      </c>
      <c r="ZM43" s="536">
        <f>ROUND(Eigenmischungen!ZY46,1)</f>
        <v>0</v>
      </c>
      <c r="ZN43" s="536">
        <f>ROUND(Eigenmischungen!ZZ46,1)</f>
        <v>0</v>
      </c>
      <c r="ZO43" s="536">
        <f>ROUND(Eigenmischungen!AAA46,1)</f>
        <v>0</v>
      </c>
      <c r="ZP43" s="536">
        <f>ROUND(Eigenmischungen!AAB46,1)</f>
        <v>0</v>
      </c>
      <c r="ZQ43" s="536">
        <f>ROUND(Eigenmischungen!AAC46,1)</f>
        <v>0</v>
      </c>
      <c r="ZR43" s="536">
        <f>ROUND(Eigenmischungen!AAD46,1)</f>
        <v>0</v>
      </c>
      <c r="ZS43" s="536">
        <f>ROUND(Eigenmischungen!AAE46,1)</f>
        <v>0</v>
      </c>
      <c r="ZT43" s="536">
        <f>ROUND(Eigenmischungen!AAF46,1)</f>
        <v>0</v>
      </c>
      <c r="ZU43" s="536">
        <f>ROUND(Eigenmischungen!AAG46,1)</f>
        <v>0</v>
      </c>
      <c r="ZV43" s="536">
        <f>ROUND(Eigenmischungen!AAH46,1)</f>
        <v>0</v>
      </c>
      <c r="ZW43" s="536">
        <f>ROUND(Eigenmischungen!AAI46,1)</f>
        <v>0</v>
      </c>
      <c r="ZX43" s="536">
        <f>ROUND(Eigenmischungen!AAJ46,1)</f>
        <v>0</v>
      </c>
      <c r="ZY43" s="536">
        <f>ROUND(Eigenmischungen!AAK46,1)</f>
        <v>0</v>
      </c>
      <c r="ZZ43" s="536">
        <f>ROUND(Eigenmischungen!AAL46,1)</f>
        <v>0</v>
      </c>
      <c r="AAA43" s="536">
        <f>ROUND(Eigenmischungen!AAM46,1)</f>
        <v>0</v>
      </c>
      <c r="AAB43" s="536">
        <f>ROUND(Eigenmischungen!AAN46,1)</f>
        <v>0</v>
      </c>
      <c r="AAC43" s="536">
        <f>ROUND(Eigenmischungen!AAO46,1)</f>
        <v>0</v>
      </c>
      <c r="AAD43" s="536">
        <f>ROUND(Eigenmischungen!AAP46,1)</f>
        <v>0</v>
      </c>
      <c r="AAE43" s="536">
        <f>ROUND(Eigenmischungen!AAQ46,1)</f>
        <v>0</v>
      </c>
      <c r="AAF43" s="536">
        <f>ROUND(Eigenmischungen!AAR46,1)</f>
        <v>0</v>
      </c>
      <c r="AAG43" s="536">
        <f>ROUND(Eigenmischungen!AAS46,1)</f>
        <v>0</v>
      </c>
      <c r="AAH43" s="536">
        <f>ROUND(Eigenmischungen!AAT46,1)</f>
        <v>0</v>
      </c>
      <c r="AAI43" s="536">
        <f>ROUND(Eigenmischungen!AAU46,1)</f>
        <v>0</v>
      </c>
      <c r="AAJ43" s="536">
        <f>ROUND(Eigenmischungen!AAV46,1)</f>
        <v>0</v>
      </c>
      <c r="AAK43" s="536">
        <f>ROUND(Eigenmischungen!AAW46,1)</f>
        <v>0</v>
      </c>
      <c r="AAL43" s="536">
        <f>ROUND(Eigenmischungen!AAX46,1)</f>
        <v>0</v>
      </c>
      <c r="AAM43" s="536">
        <f>ROUND(Eigenmischungen!AAY46,1)</f>
        <v>0</v>
      </c>
      <c r="AAN43" s="536">
        <f>ROUND(Eigenmischungen!AAZ46,1)</f>
        <v>0</v>
      </c>
      <c r="AAO43" s="536">
        <f>ROUND(Eigenmischungen!ABA46,1)</f>
        <v>0</v>
      </c>
      <c r="AAP43" s="536">
        <f>ROUND(Eigenmischungen!ABB46,1)</f>
        <v>0</v>
      </c>
      <c r="AAQ43" s="536">
        <f>ROUND(Eigenmischungen!ABC46,1)</f>
        <v>0</v>
      </c>
      <c r="AAR43" s="536">
        <f>ROUND(Eigenmischungen!ABD46,1)</f>
        <v>0</v>
      </c>
      <c r="AAS43" s="536">
        <f>ROUND(Eigenmischungen!ABE46,1)</f>
        <v>0</v>
      </c>
      <c r="AAT43" s="536">
        <f>ROUND(Eigenmischungen!ABF46,1)</f>
        <v>0</v>
      </c>
      <c r="AAU43" s="536">
        <f>ROUND(Eigenmischungen!ABG46,1)</f>
        <v>0</v>
      </c>
      <c r="AAV43" s="536">
        <f>ROUND(Eigenmischungen!ABH46,1)</f>
        <v>0</v>
      </c>
      <c r="AAW43" s="536">
        <f>ROUND(Eigenmischungen!ABI46,1)</f>
        <v>0</v>
      </c>
      <c r="AAX43" s="536">
        <f>ROUND(Eigenmischungen!ABJ46,1)</f>
        <v>0</v>
      </c>
      <c r="AAY43" s="536">
        <f>ROUND(Eigenmischungen!ABK46,1)</f>
        <v>0</v>
      </c>
      <c r="AAZ43" s="536">
        <f>ROUND(Eigenmischungen!ABL46,1)</f>
        <v>0</v>
      </c>
      <c r="ABA43" s="536">
        <f>ROUND(Eigenmischungen!ABM46,1)</f>
        <v>0</v>
      </c>
      <c r="ABB43" s="536">
        <f>ROUND(Eigenmischungen!ABN46,1)</f>
        <v>0</v>
      </c>
      <c r="ABC43" s="536">
        <f>ROUND(Eigenmischungen!ABO46,1)</f>
        <v>0</v>
      </c>
      <c r="ABD43" s="536">
        <f>ROUND(Eigenmischungen!ABP46,1)</f>
        <v>0</v>
      </c>
      <c r="ABE43" s="536">
        <f>ROUND(Eigenmischungen!ABQ46,1)</f>
        <v>0</v>
      </c>
      <c r="ABF43" s="536">
        <f>ROUND(Eigenmischungen!ABR46,1)</f>
        <v>0</v>
      </c>
      <c r="ABG43" s="536">
        <f>ROUND(Eigenmischungen!ABS46,1)</f>
        <v>0</v>
      </c>
      <c r="ABH43" s="536">
        <f>ROUND(Eigenmischungen!ABT46,1)</f>
        <v>0</v>
      </c>
      <c r="ABI43" s="536">
        <f>ROUND(Eigenmischungen!ABU46,1)</f>
        <v>0</v>
      </c>
      <c r="ABJ43" s="536">
        <f>ROUND(Eigenmischungen!ABV46,1)</f>
        <v>0</v>
      </c>
      <c r="ABK43" s="536">
        <f>ROUND(Eigenmischungen!ABW46,1)</f>
        <v>0</v>
      </c>
      <c r="ABL43" s="536">
        <f>ROUND(Eigenmischungen!ABX46,1)</f>
        <v>0</v>
      </c>
      <c r="ABM43" s="536">
        <f>ROUND(Eigenmischungen!ABY46,1)</f>
        <v>0</v>
      </c>
      <c r="ABN43" s="536">
        <f>ROUND(Eigenmischungen!ABZ46,1)</f>
        <v>0</v>
      </c>
      <c r="ABO43" s="536">
        <f>ROUND(Eigenmischungen!ACA46,1)</f>
        <v>0</v>
      </c>
      <c r="ABP43" s="536">
        <f>ROUND(Eigenmischungen!ACB46,1)</f>
        <v>0</v>
      </c>
      <c r="ABQ43" s="536">
        <f>ROUND(Eigenmischungen!ACC46,1)</f>
        <v>0</v>
      </c>
      <c r="ABR43" s="536">
        <f>ROUND(Eigenmischungen!ACD46,1)</f>
        <v>0</v>
      </c>
      <c r="ABS43" s="536">
        <f>ROUND(Eigenmischungen!ACE46,1)</f>
        <v>0</v>
      </c>
      <c r="ABT43" s="536">
        <f>ROUND(Eigenmischungen!ACF46,1)</f>
        <v>0</v>
      </c>
      <c r="ABU43" s="536">
        <f>ROUND(Eigenmischungen!ACG46,1)</f>
        <v>0</v>
      </c>
      <c r="ABV43" s="536">
        <f>ROUND(Eigenmischungen!ACH46,1)</f>
        <v>0</v>
      </c>
      <c r="ABW43" s="536">
        <f>ROUND(Eigenmischungen!ACI46,1)</f>
        <v>0</v>
      </c>
      <c r="ABX43" s="536">
        <f>ROUND(Eigenmischungen!ACJ46,1)</f>
        <v>0</v>
      </c>
      <c r="ABY43" s="536">
        <f>ROUND(Eigenmischungen!ACK46,1)</f>
        <v>0</v>
      </c>
      <c r="ABZ43" s="536">
        <f>ROUND(Eigenmischungen!ACL46,1)</f>
        <v>0</v>
      </c>
      <c r="ACA43" s="536">
        <f>ROUND(Eigenmischungen!ACM46,1)</f>
        <v>0</v>
      </c>
      <c r="ACB43" s="536">
        <f>ROUND(Eigenmischungen!ACN46,1)</f>
        <v>0</v>
      </c>
      <c r="ACC43" s="536">
        <f>ROUND(Eigenmischungen!ACO46,1)</f>
        <v>0</v>
      </c>
      <c r="ACD43" s="536">
        <f>ROUND(Eigenmischungen!ACP46,1)</f>
        <v>0</v>
      </c>
      <c r="ACE43" s="536">
        <f>ROUND(Eigenmischungen!ACQ46,1)</f>
        <v>0</v>
      </c>
      <c r="ACF43" s="536">
        <f>ROUND(Eigenmischungen!ACR46,1)</f>
        <v>0</v>
      </c>
      <c r="ACG43" s="536">
        <f>ROUND(Eigenmischungen!ACS46,1)</f>
        <v>0</v>
      </c>
      <c r="ACH43" s="536">
        <f>ROUND(Eigenmischungen!ACT46,1)</f>
        <v>0</v>
      </c>
      <c r="ACI43" s="536">
        <f>ROUND(Eigenmischungen!ACU46,1)</f>
        <v>0</v>
      </c>
      <c r="ACJ43" s="536">
        <f>ROUND(Eigenmischungen!ACV46,1)</f>
        <v>0</v>
      </c>
      <c r="ACK43" s="536">
        <f>ROUND(Eigenmischungen!ACW46,1)</f>
        <v>0</v>
      </c>
      <c r="ACL43" s="536">
        <f>ROUND(Eigenmischungen!ACX46,1)</f>
        <v>0</v>
      </c>
      <c r="ACM43" s="536">
        <f>ROUND(Eigenmischungen!ACY46,1)</f>
        <v>0</v>
      </c>
      <c r="ACN43" s="536">
        <f>ROUND(Eigenmischungen!ACZ46,1)</f>
        <v>0</v>
      </c>
      <c r="ACO43" s="536">
        <f>ROUND(Eigenmischungen!ADA46,1)</f>
        <v>0</v>
      </c>
      <c r="ACP43" s="536">
        <f>ROUND(Eigenmischungen!ADB46,1)</f>
        <v>0</v>
      </c>
      <c r="ACQ43" s="536">
        <f>ROUND(Eigenmischungen!ADC46,1)</f>
        <v>0</v>
      </c>
      <c r="ACR43" s="536">
        <f>ROUND(Eigenmischungen!ADD46,1)</f>
        <v>0</v>
      </c>
      <c r="ACS43" s="536">
        <f>ROUND(Eigenmischungen!ADE46,1)</f>
        <v>0</v>
      </c>
      <c r="ACT43" s="536">
        <f>ROUND(Eigenmischungen!ADF46,1)</f>
        <v>0</v>
      </c>
      <c r="ACU43" s="536">
        <f>ROUND(Eigenmischungen!ADG46,1)</f>
        <v>0</v>
      </c>
      <c r="ACV43" s="536">
        <f>ROUND(Eigenmischungen!ADH46,1)</f>
        <v>0</v>
      </c>
      <c r="ACW43" s="536">
        <f>ROUND(Eigenmischungen!ADI46,1)</f>
        <v>0</v>
      </c>
      <c r="ACX43" s="536">
        <f>ROUND(Eigenmischungen!ADJ46,1)</f>
        <v>0</v>
      </c>
      <c r="ACY43" s="536">
        <f>ROUND(Eigenmischungen!ADK46,1)</f>
        <v>0</v>
      </c>
      <c r="ACZ43" s="536">
        <f>ROUND(Eigenmischungen!ADL46,1)</f>
        <v>0</v>
      </c>
      <c r="ADA43" s="536">
        <f>ROUND(Eigenmischungen!ADM46,1)</f>
        <v>0</v>
      </c>
      <c r="ADB43" s="536">
        <f>ROUND(Eigenmischungen!ADN46,1)</f>
        <v>0</v>
      </c>
      <c r="ADC43" s="536">
        <f>ROUND(Eigenmischungen!ADO46,1)</f>
        <v>0</v>
      </c>
      <c r="ADD43" s="536">
        <f>ROUND(Eigenmischungen!ADP46,1)</f>
        <v>0</v>
      </c>
      <c r="ADE43" s="536">
        <f>ROUND(Eigenmischungen!ADQ46,1)</f>
        <v>0</v>
      </c>
      <c r="ADF43" s="536">
        <f>ROUND(Eigenmischungen!ADR46,1)</f>
        <v>0</v>
      </c>
      <c r="ADG43" s="536">
        <f>ROUND(Eigenmischungen!ADS46,1)</f>
        <v>0</v>
      </c>
      <c r="ADH43" s="536">
        <f>ROUND(Eigenmischungen!ADT46,1)</f>
        <v>0</v>
      </c>
      <c r="ADI43" s="536">
        <f>ROUND(Eigenmischungen!ADU46,1)</f>
        <v>0</v>
      </c>
      <c r="ADJ43" s="536">
        <f>ROUND(Eigenmischungen!ADV46,1)</f>
        <v>0</v>
      </c>
      <c r="ADK43" s="536">
        <f>ROUND(Eigenmischungen!ADW46,1)</f>
        <v>0</v>
      </c>
      <c r="ADL43" s="536">
        <f>ROUND(Eigenmischungen!ADX46,1)</f>
        <v>0</v>
      </c>
      <c r="ADM43" s="536">
        <f>ROUND(Eigenmischungen!ADY46,1)</f>
        <v>0</v>
      </c>
      <c r="ADN43" s="536">
        <f>ROUND(Eigenmischungen!ADZ46,1)</f>
        <v>0</v>
      </c>
      <c r="ADO43" s="536">
        <f>ROUND(Eigenmischungen!AEA46,1)</f>
        <v>0</v>
      </c>
      <c r="ADP43" s="536">
        <f>ROUND(Eigenmischungen!AEB46,1)</f>
        <v>0</v>
      </c>
      <c r="ADQ43" s="536">
        <f>ROUND(Eigenmischungen!AEC46,1)</f>
        <v>0</v>
      </c>
      <c r="ADR43" s="536">
        <f>ROUND(Eigenmischungen!AED46,1)</f>
        <v>0</v>
      </c>
      <c r="ADS43" s="536">
        <f>ROUND(Eigenmischungen!AEE46,1)</f>
        <v>0</v>
      </c>
      <c r="ADT43" s="536">
        <f>ROUND(Eigenmischungen!AEF46,1)</f>
        <v>0</v>
      </c>
      <c r="ADU43" s="536">
        <f>ROUND(Eigenmischungen!AEG46,1)</f>
        <v>0</v>
      </c>
      <c r="ADV43" s="536">
        <f>ROUND(Eigenmischungen!AEH46,1)</f>
        <v>0</v>
      </c>
      <c r="ADW43" s="536">
        <f>ROUND(Eigenmischungen!AEI46,1)</f>
        <v>0</v>
      </c>
      <c r="ADX43" s="536">
        <f>ROUND(Eigenmischungen!AEJ46,1)</f>
        <v>0</v>
      </c>
      <c r="ADY43" s="536">
        <f>ROUND(Eigenmischungen!AEK46,1)</f>
        <v>0</v>
      </c>
      <c r="ADZ43" s="536">
        <f>ROUND(Eigenmischungen!AEL46,1)</f>
        <v>0</v>
      </c>
      <c r="AEA43" s="536">
        <f>ROUND(Eigenmischungen!AEM46,1)</f>
        <v>0</v>
      </c>
      <c r="AEB43" s="536">
        <f>ROUND(Eigenmischungen!AEN46,1)</f>
        <v>0</v>
      </c>
      <c r="AEC43" s="536">
        <f>ROUND(Eigenmischungen!AEO46,1)</f>
        <v>0</v>
      </c>
      <c r="AED43" s="536">
        <f>ROUND(Eigenmischungen!AEP46,1)</f>
        <v>0</v>
      </c>
      <c r="AEE43" s="536">
        <f>ROUND(Eigenmischungen!AEQ46,1)</f>
        <v>0</v>
      </c>
      <c r="AEF43" s="536">
        <f>ROUND(Eigenmischungen!AER46,1)</f>
        <v>0</v>
      </c>
      <c r="AEG43" s="536">
        <f>ROUND(Eigenmischungen!AES46,1)</f>
        <v>0</v>
      </c>
      <c r="AEH43" s="536">
        <f>ROUND(Eigenmischungen!AET46,1)</f>
        <v>0</v>
      </c>
      <c r="AEI43" s="536">
        <f>ROUND(Eigenmischungen!AEU46,1)</f>
        <v>0</v>
      </c>
      <c r="AEJ43" s="536">
        <f>ROUND(Eigenmischungen!AEV46,1)</f>
        <v>0</v>
      </c>
      <c r="AEK43" s="536">
        <f>ROUND(Eigenmischungen!AEW46,1)</f>
        <v>0</v>
      </c>
      <c r="AEL43" s="536">
        <f>ROUND(Eigenmischungen!AEX46,1)</f>
        <v>0</v>
      </c>
      <c r="AEM43" s="536">
        <f>ROUND(Eigenmischungen!AEY46,1)</f>
        <v>0</v>
      </c>
      <c r="AEN43" s="536">
        <f>ROUND(Eigenmischungen!AEZ46,1)</f>
        <v>0</v>
      </c>
      <c r="AEO43" s="536">
        <f>ROUND(Eigenmischungen!AFA46,1)</f>
        <v>0</v>
      </c>
      <c r="AEP43" s="536">
        <f>ROUND(Eigenmischungen!AFB46,1)</f>
        <v>0</v>
      </c>
      <c r="AEQ43" s="536">
        <f>ROUND(Eigenmischungen!AFC46,1)</f>
        <v>0</v>
      </c>
      <c r="AER43" s="536">
        <f>ROUND(Eigenmischungen!AFD46,1)</f>
        <v>0</v>
      </c>
      <c r="AES43" s="536">
        <f>ROUND(Eigenmischungen!AFE46,1)</f>
        <v>0</v>
      </c>
      <c r="AET43" s="536">
        <f>ROUND(Eigenmischungen!AFF46,1)</f>
        <v>0</v>
      </c>
      <c r="AEU43" s="536">
        <f>ROUND(Eigenmischungen!AFG46,1)</f>
        <v>0</v>
      </c>
      <c r="AEV43" s="536">
        <f>ROUND(Eigenmischungen!AFH46,1)</f>
        <v>0</v>
      </c>
      <c r="AEW43" s="536">
        <f>ROUND(Eigenmischungen!AFI46,1)</f>
        <v>0</v>
      </c>
      <c r="AEX43" s="536">
        <f>ROUND(Eigenmischungen!AFJ46,1)</f>
        <v>0</v>
      </c>
      <c r="AEY43" s="536">
        <f>ROUND(Eigenmischungen!AFK46,1)</f>
        <v>0</v>
      </c>
      <c r="AEZ43" s="536">
        <f>ROUND(Eigenmischungen!AFL46,1)</f>
        <v>0</v>
      </c>
      <c r="AFA43" s="536">
        <f>ROUND(Eigenmischungen!AFM46,1)</f>
        <v>0</v>
      </c>
      <c r="AFB43" s="536">
        <f>ROUND(Eigenmischungen!AFN46,1)</f>
        <v>0</v>
      </c>
      <c r="AFC43" s="536">
        <f>ROUND(Eigenmischungen!AFO46,1)</f>
        <v>0</v>
      </c>
      <c r="AFD43" s="536">
        <f>ROUND(Eigenmischungen!AFP46,1)</f>
        <v>0</v>
      </c>
      <c r="AFE43" s="536">
        <f>ROUND(Eigenmischungen!AFQ46,1)</f>
        <v>0</v>
      </c>
      <c r="AFF43" s="536">
        <f>ROUND(Eigenmischungen!AFR46,1)</f>
        <v>0</v>
      </c>
      <c r="AFG43" s="536">
        <f>ROUND(Eigenmischungen!AFS46,1)</f>
        <v>0</v>
      </c>
      <c r="AFH43" s="536">
        <f>ROUND(Eigenmischungen!AFT46,1)</f>
        <v>0</v>
      </c>
      <c r="AFI43" s="536">
        <f>ROUND(Eigenmischungen!AFU46,1)</f>
        <v>0</v>
      </c>
      <c r="AFJ43" s="536">
        <f>ROUND(Eigenmischungen!AFV46,1)</f>
        <v>0</v>
      </c>
      <c r="AFK43" s="536">
        <f>ROUND(Eigenmischungen!AFW46,1)</f>
        <v>0</v>
      </c>
      <c r="AFL43" s="536">
        <f>ROUND(Eigenmischungen!AFX46,1)</f>
        <v>0</v>
      </c>
      <c r="AFM43" s="536">
        <f>ROUND(Eigenmischungen!AFY46,1)</f>
        <v>0</v>
      </c>
      <c r="AFN43" s="536">
        <f>ROUND(Eigenmischungen!AFZ46,1)</f>
        <v>0</v>
      </c>
      <c r="AFO43" s="536">
        <f>ROUND(Eigenmischungen!AGA46,1)</f>
        <v>0</v>
      </c>
      <c r="AFP43" s="536">
        <f>ROUND(Eigenmischungen!AGB46,1)</f>
        <v>0</v>
      </c>
      <c r="AFQ43" s="536">
        <f>ROUND(Eigenmischungen!AGC46,1)</f>
        <v>0</v>
      </c>
      <c r="AFR43" s="536">
        <f>ROUND(Eigenmischungen!AGD46,1)</f>
        <v>0</v>
      </c>
      <c r="AFS43" s="536">
        <f>ROUND(Eigenmischungen!AGE46,1)</f>
        <v>0</v>
      </c>
      <c r="AFT43" s="536">
        <f>ROUND(Eigenmischungen!AGF46,1)</f>
        <v>0</v>
      </c>
      <c r="AFU43" s="536">
        <f>ROUND(Eigenmischungen!AGG46,1)</f>
        <v>0</v>
      </c>
      <c r="AFV43" s="536">
        <f>ROUND(Eigenmischungen!AGH46,1)</f>
        <v>0</v>
      </c>
      <c r="AFW43" s="536">
        <f>ROUND(Eigenmischungen!AGI46,1)</f>
        <v>0</v>
      </c>
      <c r="AFX43" s="536">
        <f>ROUND(Eigenmischungen!AGJ46,1)</f>
        <v>0</v>
      </c>
      <c r="AFY43" s="536">
        <f>ROUND(Eigenmischungen!AGK46,1)</f>
        <v>0</v>
      </c>
      <c r="AFZ43" s="536">
        <f>ROUND(Eigenmischungen!AGL46,1)</f>
        <v>0</v>
      </c>
      <c r="AGA43" s="536">
        <f>ROUND(Eigenmischungen!AGM46,1)</f>
        <v>0</v>
      </c>
      <c r="AGB43" s="536">
        <f>ROUND(Eigenmischungen!AGN46,1)</f>
        <v>0</v>
      </c>
      <c r="AGC43" s="536">
        <f>ROUND(Eigenmischungen!AGO46,1)</f>
        <v>0</v>
      </c>
      <c r="AGD43" s="536">
        <f>ROUND(Eigenmischungen!AGP46,1)</f>
        <v>0</v>
      </c>
      <c r="AGE43" s="536">
        <f>ROUND(Eigenmischungen!AGQ46,1)</f>
        <v>0</v>
      </c>
      <c r="AGF43" s="536">
        <f>ROUND(Eigenmischungen!AGR46,1)</f>
        <v>0</v>
      </c>
      <c r="AGG43" s="536">
        <f>ROUND(Eigenmischungen!AGS46,1)</f>
        <v>0</v>
      </c>
      <c r="AGH43" s="536">
        <f>ROUND(Eigenmischungen!AGT46,1)</f>
        <v>0</v>
      </c>
      <c r="AGI43" s="536">
        <f>ROUND(Eigenmischungen!AGU46,1)</f>
        <v>0</v>
      </c>
      <c r="AGJ43" s="536">
        <f>ROUND(Eigenmischungen!AGV46,1)</f>
        <v>0</v>
      </c>
      <c r="AGK43" s="536">
        <f>ROUND(Eigenmischungen!AGW46,1)</f>
        <v>0</v>
      </c>
      <c r="AGL43" s="536">
        <f>ROUND(Eigenmischungen!AGX46,1)</f>
        <v>0</v>
      </c>
      <c r="AGM43" s="536">
        <f>ROUND(Eigenmischungen!AGY46,1)</f>
        <v>0</v>
      </c>
      <c r="AGN43" s="536">
        <f>ROUND(Eigenmischungen!AGZ46,1)</f>
        <v>0</v>
      </c>
      <c r="AGO43" s="536">
        <f>ROUND(Eigenmischungen!AHA46,1)</f>
        <v>0</v>
      </c>
      <c r="AGP43" s="536">
        <f>ROUND(Eigenmischungen!AHB46,1)</f>
        <v>0</v>
      </c>
      <c r="AGQ43" s="536">
        <f>ROUND(Eigenmischungen!AHC46,1)</f>
        <v>0</v>
      </c>
      <c r="AGR43" s="536">
        <f>ROUND(Eigenmischungen!AHD46,1)</f>
        <v>0</v>
      </c>
      <c r="AGS43" s="536">
        <f>ROUND(Eigenmischungen!AHE46,1)</f>
        <v>0</v>
      </c>
      <c r="AGT43" s="536">
        <f>ROUND(Eigenmischungen!AHF46,1)</f>
        <v>0</v>
      </c>
      <c r="AGU43" s="536">
        <f>ROUND(Eigenmischungen!AHG46,1)</f>
        <v>0</v>
      </c>
      <c r="AGV43" s="536">
        <f>ROUND(Eigenmischungen!AHH46,1)</f>
        <v>0</v>
      </c>
      <c r="AGW43" s="536">
        <f>ROUND(Eigenmischungen!AHI46,1)</f>
        <v>0</v>
      </c>
      <c r="AGX43" s="536">
        <f>ROUND(Eigenmischungen!AHJ46,1)</f>
        <v>0</v>
      </c>
      <c r="AGY43" s="536">
        <f>ROUND(Eigenmischungen!AHK46,1)</f>
        <v>0</v>
      </c>
      <c r="AGZ43" s="536">
        <f>ROUND(Eigenmischungen!AHL46,1)</f>
        <v>0</v>
      </c>
      <c r="AHA43" s="536">
        <f>ROUND(Eigenmischungen!AHM46,1)</f>
        <v>0</v>
      </c>
      <c r="AHB43" s="536">
        <f>ROUND(Eigenmischungen!AHN46,1)</f>
        <v>0</v>
      </c>
      <c r="AHC43" s="536">
        <f>ROUND(Eigenmischungen!AHO46,1)</f>
        <v>0</v>
      </c>
      <c r="AHD43" s="536">
        <f>ROUND(Eigenmischungen!AHP46,1)</f>
        <v>0</v>
      </c>
      <c r="AHE43" s="536">
        <f>ROUND(Eigenmischungen!AHQ46,1)</f>
        <v>0</v>
      </c>
      <c r="AHF43" s="536">
        <f>ROUND(Eigenmischungen!AHR46,1)</f>
        <v>0</v>
      </c>
      <c r="AHG43" s="536">
        <f>ROUND(Eigenmischungen!AHS46,1)</f>
        <v>0</v>
      </c>
      <c r="AHH43" s="536">
        <f>ROUND(Eigenmischungen!AHT46,1)</f>
        <v>0</v>
      </c>
      <c r="AHI43" s="536">
        <f>ROUND(Eigenmischungen!AHU46,1)</f>
        <v>0</v>
      </c>
      <c r="AHJ43" s="536">
        <f>ROUND(Eigenmischungen!AHV46,1)</f>
        <v>0</v>
      </c>
      <c r="AHK43" s="536">
        <f>ROUND(Eigenmischungen!AHW46,1)</f>
        <v>0</v>
      </c>
      <c r="AHL43" s="536">
        <f>ROUND(Eigenmischungen!AHX46,1)</f>
        <v>0</v>
      </c>
      <c r="AHM43" s="536">
        <f>ROUND(Eigenmischungen!AHY46,1)</f>
        <v>0</v>
      </c>
      <c r="AHN43" s="536">
        <f>ROUND(Eigenmischungen!AHZ46,1)</f>
        <v>0</v>
      </c>
      <c r="AHO43" s="536">
        <f>ROUND(Eigenmischungen!AIA46,1)</f>
        <v>0</v>
      </c>
      <c r="AHP43" s="536">
        <f>ROUND(Eigenmischungen!AIB46,1)</f>
        <v>0</v>
      </c>
      <c r="AHQ43" s="536">
        <f>ROUND(Eigenmischungen!AIC46,1)</f>
        <v>0</v>
      </c>
      <c r="AHR43" s="536">
        <f>ROUND(Eigenmischungen!AID46,1)</f>
        <v>0</v>
      </c>
      <c r="AHS43" s="536">
        <f>ROUND(Eigenmischungen!AIE46,1)</f>
        <v>0</v>
      </c>
      <c r="AHT43" s="536">
        <f>ROUND(Eigenmischungen!AIF46,1)</f>
        <v>0</v>
      </c>
      <c r="AHU43" s="536">
        <f>ROUND(Eigenmischungen!AIG46,1)</f>
        <v>0</v>
      </c>
      <c r="AHV43" s="536">
        <f>ROUND(Eigenmischungen!AIH46,1)</f>
        <v>0</v>
      </c>
      <c r="AHW43" s="536">
        <f>ROUND(Eigenmischungen!AII46,1)</f>
        <v>0</v>
      </c>
      <c r="AHX43" s="536">
        <f>ROUND(Eigenmischungen!AIJ46,1)</f>
        <v>0</v>
      </c>
      <c r="AHY43" s="536">
        <f>ROUND(Eigenmischungen!AIK46,1)</f>
        <v>0</v>
      </c>
      <c r="AHZ43" s="536">
        <f>ROUND(Eigenmischungen!AIL46,1)</f>
        <v>0</v>
      </c>
      <c r="AIA43" s="536">
        <f>ROUND(Eigenmischungen!AIM46,1)</f>
        <v>0</v>
      </c>
      <c r="AIB43" s="536">
        <f>ROUND(Eigenmischungen!AIN46,1)</f>
        <v>0</v>
      </c>
      <c r="AIC43" s="536">
        <f>ROUND(Eigenmischungen!AIO46,1)</f>
        <v>0</v>
      </c>
      <c r="AID43" s="536">
        <f>ROUND(Eigenmischungen!AIP46,1)</f>
        <v>0</v>
      </c>
      <c r="AIE43" s="536">
        <f>ROUND(Eigenmischungen!AIQ46,1)</f>
        <v>0</v>
      </c>
      <c r="AIF43" s="536">
        <f>ROUND(Eigenmischungen!AIR46,1)</f>
        <v>0</v>
      </c>
      <c r="AIG43" s="536">
        <f>ROUND(Eigenmischungen!AIS46,1)</f>
        <v>0</v>
      </c>
      <c r="AIH43" s="536">
        <f>ROUND(Eigenmischungen!AIT46,1)</f>
        <v>0</v>
      </c>
      <c r="AII43" s="536">
        <f>ROUND(Eigenmischungen!AIU46,1)</f>
        <v>0</v>
      </c>
      <c r="AIJ43" s="536">
        <f>ROUND(Eigenmischungen!AIV46,1)</f>
        <v>0</v>
      </c>
      <c r="AIK43" s="536">
        <f>ROUND(Eigenmischungen!AIW46,1)</f>
        <v>0</v>
      </c>
      <c r="AIL43" s="536">
        <f>ROUND(Eigenmischungen!AIX46,1)</f>
        <v>0</v>
      </c>
      <c r="AIM43" s="536">
        <f>ROUND(Eigenmischungen!AIY46,1)</f>
        <v>0</v>
      </c>
      <c r="AIN43" s="536">
        <f>ROUND(Eigenmischungen!AIZ46,1)</f>
        <v>0</v>
      </c>
      <c r="AIO43" s="536">
        <f>ROUND(Eigenmischungen!AJA46,1)</f>
        <v>0</v>
      </c>
      <c r="AIP43" s="536">
        <f>ROUND(Eigenmischungen!AJB46,1)</f>
        <v>0</v>
      </c>
      <c r="AIQ43" s="536">
        <f>ROUND(Eigenmischungen!AJC46,1)</f>
        <v>0</v>
      </c>
      <c r="AIR43" s="536">
        <f>ROUND(Eigenmischungen!AJD46,1)</f>
        <v>0</v>
      </c>
      <c r="AIS43" s="536">
        <f>ROUND(Eigenmischungen!AJE46,1)</f>
        <v>0</v>
      </c>
      <c r="AIT43" s="536">
        <f>ROUND(Eigenmischungen!AJF46,1)</f>
        <v>0</v>
      </c>
      <c r="AIU43" s="536">
        <f>ROUND(Eigenmischungen!AJG46,1)</f>
        <v>0</v>
      </c>
      <c r="AIV43" s="536">
        <f>ROUND(Eigenmischungen!AJH46,1)</f>
        <v>0</v>
      </c>
      <c r="AIW43" s="536">
        <f>ROUND(Eigenmischungen!AJI46,1)</f>
        <v>0</v>
      </c>
      <c r="AIX43" s="536">
        <f>ROUND(Eigenmischungen!AJJ46,1)</f>
        <v>0</v>
      </c>
      <c r="AIY43" s="536">
        <f>ROUND(Eigenmischungen!AJK46,1)</f>
        <v>0</v>
      </c>
      <c r="AIZ43" s="536">
        <f>ROUND(Eigenmischungen!AJL46,1)</f>
        <v>0</v>
      </c>
      <c r="AJA43" s="536">
        <f>ROUND(Eigenmischungen!AJM46,1)</f>
        <v>0</v>
      </c>
      <c r="AJB43" s="536">
        <f>ROUND(Eigenmischungen!AJN46,1)</f>
        <v>0</v>
      </c>
      <c r="AJC43" s="536">
        <f>ROUND(Eigenmischungen!AJO46,1)</f>
        <v>0</v>
      </c>
      <c r="AJD43" s="536">
        <f>ROUND(Eigenmischungen!AJP46,1)</f>
        <v>0</v>
      </c>
      <c r="AJE43" s="536">
        <f>ROUND(Eigenmischungen!AJQ46,1)</f>
        <v>0</v>
      </c>
      <c r="AJF43" s="536">
        <f>ROUND(Eigenmischungen!AJR46,1)</f>
        <v>0</v>
      </c>
      <c r="AJG43" s="536">
        <f>ROUND(Eigenmischungen!AJS46,1)</f>
        <v>0</v>
      </c>
      <c r="AJH43" s="536">
        <f>ROUND(Eigenmischungen!AJT46,1)</f>
        <v>0</v>
      </c>
      <c r="AJI43" s="536">
        <f>ROUND(Eigenmischungen!AJU46,1)</f>
        <v>0</v>
      </c>
      <c r="AJJ43" s="536">
        <f>ROUND(Eigenmischungen!AJV46,1)</f>
        <v>0</v>
      </c>
      <c r="AJK43" s="536">
        <f>ROUND(Eigenmischungen!AJW46,1)</f>
        <v>0</v>
      </c>
      <c r="AJL43" s="536">
        <f>ROUND(Eigenmischungen!AJX46,1)</f>
        <v>0</v>
      </c>
      <c r="AJM43" s="536">
        <f>ROUND(Eigenmischungen!AJY46,1)</f>
        <v>0</v>
      </c>
      <c r="AJN43" s="536">
        <f>ROUND(Eigenmischungen!AJZ46,1)</f>
        <v>0</v>
      </c>
      <c r="AJO43" s="536">
        <f>ROUND(Eigenmischungen!AKA46,1)</f>
        <v>0</v>
      </c>
      <c r="AJP43" s="536">
        <f>ROUND(Eigenmischungen!AKB46,1)</f>
        <v>0</v>
      </c>
      <c r="AJQ43" s="536">
        <f>ROUND(Eigenmischungen!AKC46,1)</f>
        <v>0</v>
      </c>
      <c r="AJR43" s="536">
        <f>ROUND(Eigenmischungen!AKD46,1)</f>
        <v>0</v>
      </c>
      <c r="AJS43" s="536">
        <f>ROUND(Eigenmischungen!AKE46,1)</f>
        <v>0</v>
      </c>
      <c r="AJT43" s="536">
        <f>ROUND(Eigenmischungen!AKF46,1)</f>
        <v>0</v>
      </c>
      <c r="AJU43" s="536">
        <f>ROUND(Eigenmischungen!AKG46,1)</f>
        <v>0</v>
      </c>
      <c r="AJV43" s="536">
        <f>ROUND(Eigenmischungen!AKH46,1)</f>
        <v>0</v>
      </c>
      <c r="AJW43" s="536">
        <f>ROUND(Eigenmischungen!AKI46,1)</f>
        <v>0</v>
      </c>
      <c r="AJX43" s="536">
        <f>ROUND(Eigenmischungen!AKJ46,1)</f>
        <v>0</v>
      </c>
      <c r="AJY43" s="536">
        <f>ROUND(Eigenmischungen!AKK46,1)</f>
        <v>0</v>
      </c>
      <c r="AJZ43" s="536">
        <f>ROUND(Eigenmischungen!AKL46,1)</f>
        <v>0</v>
      </c>
      <c r="AKA43" s="536">
        <f>ROUND(Eigenmischungen!AKM46,1)</f>
        <v>0</v>
      </c>
      <c r="AKB43" s="536">
        <f>ROUND(Eigenmischungen!AKN46,1)</f>
        <v>0</v>
      </c>
      <c r="AKC43" s="536">
        <f>ROUND(Eigenmischungen!AKO46,1)</f>
        <v>0</v>
      </c>
      <c r="AKD43" s="536">
        <f>ROUND(Eigenmischungen!AKP46,1)</f>
        <v>0</v>
      </c>
      <c r="AKE43" s="536">
        <f>ROUND(Eigenmischungen!AKQ46,1)</f>
        <v>0</v>
      </c>
      <c r="AKF43" s="536">
        <f>ROUND(Eigenmischungen!AKR46,1)</f>
        <v>0</v>
      </c>
      <c r="AKG43" s="536">
        <f>ROUND(Eigenmischungen!AKS46,1)</f>
        <v>0</v>
      </c>
      <c r="AKH43" s="536">
        <f>ROUND(Eigenmischungen!AKT46,1)</f>
        <v>0</v>
      </c>
      <c r="AKI43" s="536">
        <f>ROUND(Eigenmischungen!AKU46,1)</f>
        <v>0</v>
      </c>
      <c r="AKJ43" s="536">
        <f>ROUND(Eigenmischungen!AKV46,1)</f>
        <v>0</v>
      </c>
      <c r="AKK43" s="536">
        <f>ROUND(Eigenmischungen!AKW46,1)</f>
        <v>0</v>
      </c>
      <c r="AKL43" s="536">
        <f>ROUND(Eigenmischungen!AKX46,1)</f>
        <v>0</v>
      </c>
      <c r="AKM43" s="536">
        <f>ROUND(Eigenmischungen!AKY46,1)</f>
        <v>0</v>
      </c>
      <c r="AKN43" s="536">
        <f>ROUND(Eigenmischungen!AKZ46,1)</f>
        <v>0</v>
      </c>
      <c r="AKO43" s="536">
        <f>ROUND(Eigenmischungen!ALA46,1)</f>
        <v>0</v>
      </c>
      <c r="AKP43" s="536">
        <f>ROUND(Eigenmischungen!ALB46,1)</f>
        <v>0</v>
      </c>
      <c r="AKQ43" s="536">
        <f>ROUND(Eigenmischungen!ALC46,1)</f>
        <v>0</v>
      </c>
      <c r="AKR43" s="536">
        <f>ROUND(Eigenmischungen!ALD46,1)</f>
        <v>0</v>
      </c>
      <c r="AKS43" s="536">
        <f>ROUND(Eigenmischungen!ALE46,1)</f>
        <v>0</v>
      </c>
      <c r="AKT43" s="536">
        <f>ROUND(Eigenmischungen!ALF46,1)</f>
        <v>0</v>
      </c>
      <c r="AKU43" s="536">
        <f>ROUND(Eigenmischungen!ALG46,1)</f>
        <v>0</v>
      </c>
      <c r="AKV43" s="536">
        <f>ROUND(Eigenmischungen!ALH46,1)</f>
        <v>0</v>
      </c>
      <c r="AKW43" s="536">
        <f>ROUND(Eigenmischungen!ALI46,1)</f>
        <v>0</v>
      </c>
      <c r="AKX43" s="536">
        <f>ROUND(Eigenmischungen!ALJ46,1)</f>
        <v>0</v>
      </c>
      <c r="AKY43" s="536">
        <f>ROUND(Eigenmischungen!ALK46,1)</f>
        <v>0</v>
      </c>
      <c r="AKZ43" s="536">
        <f>ROUND(Eigenmischungen!ALL46,1)</f>
        <v>0</v>
      </c>
      <c r="ALA43" s="536">
        <f>ROUND(Eigenmischungen!ALM46,1)</f>
        <v>0</v>
      </c>
      <c r="ALB43" s="536">
        <f>ROUND(Eigenmischungen!ALN46,1)</f>
        <v>0</v>
      </c>
      <c r="ALC43" s="536">
        <f>ROUND(Eigenmischungen!ALO46,1)</f>
        <v>0</v>
      </c>
      <c r="ALD43" s="536">
        <f>ROUND(Eigenmischungen!ALP46,1)</f>
        <v>0</v>
      </c>
      <c r="ALE43" s="536">
        <f>ROUND(Eigenmischungen!ALQ46,1)</f>
        <v>0</v>
      </c>
      <c r="ALF43" s="536">
        <f>ROUND(Eigenmischungen!ALR46,1)</f>
        <v>0</v>
      </c>
      <c r="ALG43" s="536">
        <f>ROUND(Eigenmischungen!ALS46,1)</f>
        <v>0</v>
      </c>
      <c r="ALH43" s="536">
        <f>ROUND(Eigenmischungen!ALT46,1)</f>
        <v>0</v>
      </c>
      <c r="ALI43" s="536">
        <f>ROUND(Eigenmischungen!ALU46,1)</f>
        <v>0</v>
      </c>
      <c r="ALJ43" s="536">
        <f>ROUND(Eigenmischungen!ALV46,1)</f>
        <v>0</v>
      </c>
      <c r="ALK43" s="536">
        <f>ROUND(Eigenmischungen!ALW46,1)</f>
        <v>0</v>
      </c>
      <c r="ALL43" s="536">
        <f>ROUND(Eigenmischungen!ALX46,1)</f>
        <v>0</v>
      </c>
      <c r="ALM43" s="536">
        <f>ROUND(Eigenmischungen!ALY46,1)</f>
        <v>0</v>
      </c>
      <c r="ALN43" s="536">
        <f>ROUND(Eigenmischungen!ALZ46,1)</f>
        <v>0</v>
      </c>
      <c r="ALO43" s="536">
        <f>ROUND(Eigenmischungen!AMA46,1)</f>
        <v>0</v>
      </c>
      <c r="ALP43" s="536">
        <f>ROUND(Eigenmischungen!AMB46,1)</f>
        <v>0</v>
      </c>
      <c r="ALQ43" s="536">
        <f>ROUND(Eigenmischungen!AMC46,1)</f>
        <v>0</v>
      </c>
      <c r="ALR43" s="536">
        <f>ROUND(Eigenmischungen!AMD46,1)</f>
        <v>0</v>
      </c>
      <c r="ALS43" s="536">
        <f>ROUND(Eigenmischungen!AME46,1)</f>
        <v>0</v>
      </c>
      <c r="ALT43" s="536">
        <f>ROUND(Eigenmischungen!AMF46,1)</f>
        <v>0</v>
      </c>
      <c r="ALU43" s="536">
        <f>ROUND(Eigenmischungen!AMG46,1)</f>
        <v>0</v>
      </c>
      <c r="ALV43" s="536">
        <f>ROUND(Eigenmischungen!AMH46,1)</f>
        <v>0</v>
      </c>
      <c r="ALW43" s="536">
        <f>ROUND(Eigenmischungen!AMI46,1)</f>
        <v>0</v>
      </c>
      <c r="ALX43" s="536">
        <f>ROUND(Eigenmischungen!AMJ46,1)</f>
        <v>0</v>
      </c>
      <c r="ALY43" s="536">
        <f>ROUND(Eigenmischungen!AMK46,1)</f>
        <v>0</v>
      </c>
      <c r="ALZ43" s="536">
        <f>ROUND(Eigenmischungen!AML46,1)</f>
        <v>0</v>
      </c>
      <c r="AMA43" s="536">
        <f>ROUND(Eigenmischungen!AMM46,1)</f>
        <v>0</v>
      </c>
      <c r="AMB43" s="536">
        <f>ROUND(Eigenmischungen!AMN46,1)</f>
        <v>0</v>
      </c>
      <c r="AMC43" s="536">
        <f>ROUND(Eigenmischungen!AMO46,1)</f>
        <v>0</v>
      </c>
      <c r="AMD43" s="536">
        <f>ROUND(Eigenmischungen!AMP46,1)</f>
        <v>0</v>
      </c>
      <c r="AME43" s="536">
        <f>ROUND(Eigenmischungen!AMQ46,1)</f>
        <v>0</v>
      </c>
      <c r="AMF43" s="536">
        <f>ROUND(Eigenmischungen!AMR46,1)</f>
        <v>0</v>
      </c>
      <c r="AMG43" s="536">
        <f>ROUND(Eigenmischungen!AMS46,1)</f>
        <v>0</v>
      </c>
      <c r="AMH43" s="536">
        <f>ROUND(Eigenmischungen!AMT46,1)</f>
        <v>0</v>
      </c>
      <c r="AMI43" s="536">
        <f>ROUND(Eigenmischungen!AMU46,1)</f>
        <v>0</v>
      </c>
      <c r="AMJ43" s="536">
        <f>ROUND(Eigenmischungen!AMV46,1)</f>
        <v>0</v>
      </c>
      <c r="AMK43" s="536">
        <f>ROUND(Eigenmischungen!AMW46,1)</f>
        <v>0</v>
      </c>
      <c r="AML43" s="536">
        <f>ROUND(Eigenmischungen!AMX46,1)</f>
        <v>0</v>
      </c>
      <c r="AMM43" s="536">
        <f>ROUND(Eigenmischungen!AMY46,1)</f>
        <v>0</v>
      </c>
      <c r="AMN43" s="536">
        <f>ROUND(Eigenmischungen!AMZ46,1)</f>
        <v>0</v>
      </c>
      <c r="AMO43" s="536">
        <f>ROUND(Eigenmischungen!ANA46,1)</f>
        <v>0</v>
      </c>
      <c r="AMP43" s="536">
        <f>ROUND(Eigenmischungen!ANB46,1)</f>
        <v>0</v>
      </c>
      <c r="AMQ43" s="536">
        <f>ROUND(Eigenmischungen!ANC46,1)</f>
        <v>0</v>
      </c>
      <c r="AMR43" s="536">
        <f>ROUND(Eigenmischungen!AND46,1)</f>
        <v>0</v>
      </c>
      <c r="AMS43" s="536">
        <f>ROUND(Eigenmischungen!ANE46,1)</f>
        <v>0</v>
      </c>
      <c r="AMT43" s="536">
        <f>ROUND(Eigenmischungen!ANF46,1)</f>
        <v>0</v>
      </c>
      <c r="AMU43" s="536">
        <f>ROUND(Eigenmischungen!ANG46,1)</f>
        <v>0</v>
      </c>
      <c r="AMV43" s="536">
        <f>ROUND(Eigenmischungen!ANH46,1)</f>
        <v>0</v>
      </c>
      <c r="AMW43" s="536">
        <f>ROUND(Eigenmischungen!ANI46,1)</f>
        <v>0</v>
      </c>
      <c r="AMX43" s="536">
        <f>ROUND(Eigenmischungen!ANJ46,1)</f>
        <v>0</v>
      </c>
      <c r="AMY43" s="536">
        <f>ROUND(Eigenmischungen!ANK46,1)</f>
        <v>0</v>
      </c>
      <c r="AMZ43" s="536">
        <f>ROUND(Eigenmischungen!ANL46,1)</f>
        <v>0</v>
      </c>
      <c r="ANA43" s="536">
        <f>ROUND(Eigenmischungen!ANM46,1)</f>
        <v>0</v>
      </c>
      <c r="ANB43" s="536">
        <f>ROUND(Eigenmischungen!ANN46,1)</f>
        <v>0</v>
      </c>
      <c r="ANC43" s="536">
        <f>ROUND(Eigenmischungen!ANO46,1)</f>
        <v>0</v>
      </c>
      <c r="AND43" s="536">
        <f>ROUND(Eigenmischungen!ANP46,1)</f>
        <v>0</v>
      </c>
      <c r="ANE43" s="536">
        <f>ROUND(Eigenmischungen!ANQ46,1)</f>
        <v>0</v>
      </c>
      <c r="ANF43" s="536">
        <f>ROUND(Eigenmischungen!ANR46,1)</f>
        <v>0</v>
      </c>
      <c r="ANG43" s="536">
        <f>ROUND(Eigenmischungen!ANS46,1)</f>
        <v>0</v>
      </c>
      <c r="ANH43" s="536">
        <f>ROUND(Eigenmischungen!ANT46,1)</f>
        <v>0</v>
      </c>
      <c r="ANI43" s="536">
        <f>ROUND(Eigenmischungen!ANU46,1)</f>
        <v>0</v>
      </c>
      <c r="ANJ43" s="536">
        <f>ROUND(Eigenmischungen!ANV46,1)</f>
        <v>0</v>
      </c>
      <c r="ANK43" s="536">
        <f>ROUND(Eigenmischungen!ANW46,1)</f>
        <v>0</v>
      </c>
      <c r="ANL43" s="536">
        <f>ROUND(Eigenmischungen!ANX46,1)</f>
        <v>0</v>
      </c>
      <c r="ANM43" s="536">
        <f>ROUND(Eigenmischungen!ANY46,1)</f>
        <v>0</v>
      </c>
      <c r="ANN43" s="536">
        <f>ROUND(Eigenmischungen!ANZ46,1)</f>
        <v>0</v>
      </c>
      <c r="ANO43" s="536">
        <f>ROUND(Eigenmischungen!AOA46,1)</f>
        <v>0</v>
      </c>
      <c r="ANP43" s="536">
        <f>ROUND(Eigenmischungen!AOB46,1)</f>
        <v>0</v>
      </c>
      <c r="ANQ43" s="536">
        <f>ROUND(Eigenmischungen!AOC46,1)</f>
        <v>0</v>
      </c>
      <c r="ANR43" s="536">
        <f>ROUND(Eigenmischungen!AOD46,1)</f>
        <v>0</v>
      </c>
      <c r="ANS43" s="536">
        <f>ROUND(Eigenmischungen!AOE46,1)</f>
        <v>0</v>
      </c>
      <c r="ANT43" s="536">
        <f>ROUND(Eigenmischungen!AOF46,1)</f>
        <v>0</v>
      </c>
      <c r="ANU43" s="536">
        <f>ROUND(Eigenmischungen!AOG46,1)</f>
        <v>0</v>
      </c>
      <c r="ANV43" s="536">
        <f>ROUND(Eigenmischungen!AOH46,1)</f>
        <v>0</v>
      </c>
      <c r="ANW43" s="536">
        <f>ROUND(Eigenmischungen!AOI46,1)</f>
        <v>0</v>
      </c>
      <c r="ANX43" s="536">
        <f>ROUND(Eigenmischungen!AOJ46,1)</f>
        <v>0</v>
      </c>
      <c r="ANY43" s="536">
        <f>ROUND(Eigenmischungen!AOK46,1)</f>
        <v>0</v>
      </c>
      <c r="ANZ43" s="536">
        <f>ROUND(Eigenmischungen!AOL46,1)</f>
        <v>0</v>
      </c>
      <c r="AOA43" s="536">
        <f>ROUND(Eigenmischungen!AOM46,1)</f>
        <v>0</v>
      </c>
      <c r="AOB43" s="536">
        <f>ROUND(Eigenmischungen!AON46,1)</f>
        <v>0</v>
      </c>
      <c r="AOC43" s="536">
        <f>ROUND(Eigenmischungen!AOO46,1)</f>
        <v>0</v>
      </c>
      <c r="AOD43" s="536">
        <f>ROUND(Eigenmischungen!AOP46,1)</f>
        <v>0</v>
      </c>
      <c r="AOE43" s="536">
        <f>ROUND(Eigenmischungen!AOQ46,1)</f>
        <v>0</v>
      </c>
      <c r="AOF43" s="536">
        <f>ROUND(Eigenmischungen!AOR46,1)</f>
        <v>0</v>
      </c>
      <c r="AOG43" s="536">
        <f>ROUND(Eigenmischungen!AOS46,1)</f>
        <v>0</v>
      </c>
      <c r="AOH43" s="536">
        <f>ROUND(Eigenmischungen!AOT46,1)</f>
        <v>0</v>
      </c>
      <c r="AOI43" s="536">
        <f>ROUND(Eigenmischungen!AOU46,1)</f>
        <v>0</v>
      </c>
      <c r="AOJ43" s="536">
        <f>ROUND(Eigenmischungen!AOV46,1)</f>
        <v>0</v>
      </c>
      <c r="AOK43" s="536">
        <f>ROUND(Eigenmischungen!AOW46,1)</f>
        <v>0</v>
      </c>
      <c r="AOL43" s="536">
        <f>ROUND(Eigenmischungen!AOX46,1)</f>
        <v>0</v>
      </c>
      <c r="AOM43" s="536">
        <f>ROUND(Eigenmischungen!AOY46,1)</f>
        <v>0</v>
      </c>
      <c r="AON43" s="536">
        <f>ROUND(Eigenmischungen!AOZ46,1)</f>
        <v>0</v>
      </c>
      <c r="AOO43" s="536">
        <f>ROUND(Eigenmischungen!APA46,1)</f>
        <v>0</v>
      </c>
      <c r="AOP43" s="536">
        <f>ROUND(Eigenmischungen!APB46,1)</f>
        <v>0</v>
      </c>
      <c r="AOQ43" s="536">
        <f>ROUND(Eigenmischungen!APC46,1)</f>
        <v>0</v>
      </c>
      <c r="AOR43" s="536">
        <f>ROUND(Eigenmischungen!APD46,1)</f>
        <v>0</v>
      </c>
      <c r="AOS43" s="536">
        <f>ROUND(Eigenmischungen!APE46,1)</f>
        <v>0</v>
      </c>
      <c r="AOT43" s="536">
        <f>ROUND(Eigenmischungen!APF46,1)</f>
        <v>0</v>
      </c>
      <c r="AOU43" s="536">
        <f>ROUND(Eigenmischungen!APG46,1)</f>
        <v>0</v>
      </c>
      <c r="AOV43" s="536">
        <f>ROUND(Eigenmischungen!APH46,1)</f>
        <v>0</v>
      </c>
      <c r="AOW43" s="536">
        <f>ROUND(Eigenmischungen!API46,1)</f>
        <v>0</v>
      </c>
      <c r="AOX43" s="536">
        <f>ROUND(Eigenmischungen!APJ46,1)</f>
        <v>0</v>
      </c>
      <c r="AOY43" s="536">
        <f>ROUND(Eigenmischungen!APK46,1)</f>
        <v>0</v>
      </c>
      <c r="AOZ43" s="536">
        <f>ROUND(Eigenmischungen!APL46,1)</f>
        <v>0</v>
      </c>
      <c r="APA43" s="536">
        <f>ROUND(Eigenmischungen!APM46,1)</f>
        <v>0</v>
      </c>
      <c r="APB43" s="536">
        <f>ROUND(Eigenmischungen!APN46,1)</f>
        <v>0</v>
      </c>
      <c r="APC43" s="536">
        <f>ROUND(Eigenmischungen!APO46,1)</f>
        <v>0</v>
      </c>
      <c r="APD43" s="536">
        <f>ROUND(Eigenmischungen!APP46,1)</f>
        <v>0</v>
      </c>
      <c r="APE43" s="536">
        <f>ROUND(Eigenmischungen!APQ46,1)</f>
        <v>0</v>
      </c>
      <c r="APF43" s="536">
        <f>ROUND(Eigenmischungen!APR46,1)</f>
        <v>0</v>
      </c>
      <c r="APG43" s="536">
        <f>ROUND(Eigenmischungen!APS46,1)</f>
        <v>0</v>
      </c>
      <c r="APH43" s="536">
        <f>ROUND(Eigenmischungen!APT46,1)</f>
        <v>0</v>
      </c>
      <c r="API43" s="536">
        <f>ROUND(Eigenmischungen!APU46,1)</f>
        <v>0</v>
      </c>
      <c r="APJ43" s="536">
        <f>ROUND(Eigenmischungen!APV46,1)</f>
        <v>0</v>
      </c>
      <c r="APK43" s="536">
        <f>ROUND(Eigenmischungen!APW46,1)</f>
        <v>0</v>
      </c>
      <c r="APL43" s="536">
        <f>ROUND(Eigenmischungen!APX46,1)</f>
        <v>0</v>
      </c>
      <c r="APM43" s="536">
        <f>ROUND(Eigenmischungen!APY46,1)</f>
        <v>0</v>
      </c>
      <c r="APN43" s="536">
        <f>ROUND(Eigenmischungen!APZ46,1)</f>
        <v>0</v>
      </c>
      <c r="APO43" s="536">
        <f>ROUND(Eigenmischungen!AQA46,1)</f>
        <v>0</v>
      </c>
      <c r="APP43" s="536">
        <f>ROUND(Eigenmischungen!AQB46,1)</f>
        <v>0</v>
      </c>
      <c r="APQ43" s="536">
        <f>ROUND(Eigenmischungen!AQC46,1)</f>
        <v>0</v>
      </c>
      <c r="APR43" s="536">
        <f>ROUND(Eigenmischungen!AQD46,1)</f>
        <v>0</v>
      </c>
      <c r="APS43" s="536">
        <f>ROUND(Eigenmischungen!AQE46,1)</f>
        <v>0</v>
      </c>
      <c r="APT43" s="536">
        <f>ROUND(Eigenmischungen!AQF46,1)</f>
        <v>0</v>
      </c>
      <c r="APU43" s="536">
        <f>ROUND(Eigenmischungen!AQG46,1)</f>
        <v>0</v>
      </c>
      <c r="APV43" s="536">
        <f>ROUND(Eigenmischungen!AQH46,1)</f>
        <v>0</v>
      </c>
      <c r="APW43" s="536">
        <f>ROUND(Eigenmischungen!AQI46,1)</f>
        <v>0</v>
      </c>
      <c r="APX43" s="536">
        <f>ROUND(Eigenmischungen!AQJ46,1)</f>
        <v>0</v>
      </c>
      <c r="APY43" s="536">
        <f>ROUND(Eigenmischungen!AQK46,1)</f>
        <v>0</v>
      </c>
      <c r="APZ43" s="536">
        <f>ROUND(Eigenmischungen!AQL46,1)</f>
        <v>0</v>
      </c>
      <c r="AQA43" s="536">
        <f>ROUND(Eigenmischungen!AQM46,1)</f>
        <v>0</v>
      </c>
      <c r="AQB43" s="536">
        <f>ROUND(Eigenmischungen!AQN46,1)</f>
        <v>0</v>
      </c>
      <c r="AQC43" s="536">
        <f>ROUND(Eigenmischungen!AQO46,1)</f>
        <v>0</v>
      </c>
      <c r="AQD43" s="536">
        <f>ROUND(Eigenmischungen!AQP46,1)</f>
        <v>0</v>
      </c>
      <c r="AQE43" s="536">
        <f>ROUND(Eigenmischungen!AQQ46,1)</f>
        <v>0</v>
      </c>
      <c r="AQF43" s="536">
        <f>ROUND(Eigenmischungen!AQR46,1)</f>
        <v>0</v>
      </c>
      <c r="AQG43" s="536">
        <f>ROUND(Eigenmischungen!AQS46,1)</f>
        <v>0</v>
      </c>
      <c r="AQH43" s="536">
        <f>ROUND(Eigenmischungen!AQT46,1)</f>
        <v>0</v>
      </c>
      <c r="AQI43" s="536">
        <f>ROUND(Eigenmischungen!AQU46,1)</f>
        <v>0</v>
      </c>
      <c r="AQJ43" s="536">
        <f>ROUND(Eigenmischungen!AQV46,1)</f>
        <v>0</v>
      </c>
      <c r="AQK43" s="536">
        <f>ROUND(Eigenmischungen!AQW46,1)</f>
        <v>0</v>
      </c>
      <c r="AQL43" s="536">
        <f>ROUND(Eigenmischungen!AQX46,1)</f>
        <v>0</v>
      </c>
      <c r="AQM43" s="536">
        <f>ROUND(Eigenmischungen!AQY46,1)</f>
        <v>0</v>
      </c>
      <c r="AQN43" s="536">
        <f>ROUND(Eigenmischungen!AQZ46,1)</f>
        <v>0</v>
      </c>
      <c r="AQO43" s="536">
        <f>ROUND(Eigenmischungen!ARA46,1)</f>
        <v>0</v>
      </c>
      <c r="AQP43" s="536">
        <f>ROUND(Eigenmischungen!ARB46,1)</f>
        <v>0</v>
      </c>
      <c r="AQQ43" s="536">
        <f>ROUND(Eigenmischungen!ARC46,1)</f>
        <v>0</v>
      </c>
      <c r="AQR43" s="536">
        <f>ROUND(Eigenmischungen!ARD46,1)</f>
        <v>0</v>
      </c>
      <c r="AQS43" s="536">
        <f>ROUND(Eigenmischungen!ARE46,1)</f>
        <v>0</v>
      </c>
      <c r="AQT43" s="536">
        <f>ROUND(Eigenmischungen!ARF46,1)</f>
        <v>0</v>
      </c>
      <c r="AQU43" s="536">
        <f>ROUND(Eigenmischungen!ARG46,1)</f>
        <v>0</v>
      </c>
      <c r="AQV43" s="536">
        <f>ROUND(Eigenmischungen!ARH46,1)</f>
        <v>0</v>
      </c>
      <c r="AQW43" s="536">
        <f>ROUND(Eigenmischungen!ARI46,1)</f>
        <v>0</v>
      </c>
      <c r="AQX43" s="536">
        <f>ROUND(Eigenmischungen!ARJ46,1)</f>
        <v>0</v>
      </c>
      <c r="AQY43" s="536">
        <f>ROUND(Eigenmischungen!ARK46,1)</f>
        <v>0</v>
      </c>
      <c r="AQZ43" s="536">
        <f>ROUND(Eigenmischungen!ARL46,1)</f>
        <v>0</v>
      </c>
      <c r="ARA43" s="536">
        <f>ROUND(Eigenmischungen!ARM46,1)</f>
        <v>0</v>
      </c>
      <c r="ARB43" s="536">
        <f>ROUND(Eigenmischungen!ARN46,1)</f>
        <v>0</v>
      </c>
      <c r="ARC43" s="536">
        <f>ROUND(Eigenmischungen!ARO46,1)</f>
        <v>0</v>
      </c>
      <c r="ARD43" s="536">
        <f>ROUND(Eigenmischungen!ARP46,1)</f>
        <v>0</v>
      </c>
      <c r="ARE43" s="536">
        <f>ROUND(Eigenmischungen!ARQ46,1)</f>
        <v>0</v>
      </c>
      <c r="ARF43" s="536">
        <f>ROUND(Eigenmischungen!ARR46,1)</f>
        <v>0</v>
      </c>
      <c r="ARG43" s="536">
        <f>ROUND(Eigenmischungen!ARS46,1)</f>
        <v>0</v>
      </c>
      <c r="ARH43" s="536">
        <f>ROUND(Eigenmischungen!ART46,1)</f>
        <v>0</v>
      </c>
      <c r="ARI43" s="536">
        <f>ROUND(Eigenmischungen!ARU46,1)</f>
        <v>0</v>
      </c>
      <c r="ARJ43" s="536">
        <f>ROUND(Eigenmischungen!ARV46,1)</f>
        <v>0</v>
      </c>
      <c r="ARK43" s="536">
        <f>ROUND(Eigenmischungen!ARW46,1)</f>
        <v>0</v>
      </c>
      <c r="ARL43" s="536">
        <f>ROUND(Eigenmischungen!ARX46,1)</f>
        <v>0</v>
      </c>
      <c r="ARM43" s="536">
        <f>ROUND(Eigenmischungen!ARY46,1)</f>
        <v>0</v>
      </c>
      <c r="ARN43" s="536">
        <f>ROUND(Eigenmischungen!ARZ46,1)</f>
        <v>0</v>
      </c>
      <c r="ARO43" s="536">
        <f>ROUND(Eigenmischungen!ASA46,1)</f>
        <v>0</v>
      </c>
      <c r="ARP43" s="536">
        <f>ROUND(Eigenmischungen!ASB46,1)</f>
        <v>0</v>
      </c>
      <c r="ARQ43" s="536">
        <f>ROUND(Eigenmischungen!ASC46,1)</f>
        <v>0</v>
      </c>
      <c r="ARR43" s="536">
        <f>ROUND(Eigenmischungen!ASD46,1)</f>
        <v>0</v>
      </c>
      <c r="ARS43" s="536">
        <f>ROUND(Eigenmischungen!ASE46,1)</f>
        <v>0</v>
      </c>
      <c r="ART43" s="536">
        <f>ROUND(Eigenmischungen!ASF46,1)</f>
        <v>0</v>
      </c>
      <c r="ARU43" s="536">
        <f>ROUND(Eigenmischungen!ASG46,1)</f>
        <v>0</v>
      </c>
      <c r="ARV43" s="536">
        <f>ROUND(Eigenmischungen!ASH46,1)</f>
        <v>0</v>
      </c>
      <c r="ARW43" s="536">
        <f>ROUND(Eigenmischungen!ASI46,1)</f>
        <v>0</v>
      </c>
      <c r="ARX43" s="536">
        <f>ROUND(Eigenmischungen!ASJ46,1)</f>
        <v>0</v>
      </c>
      <c r="ARY43" s="536">
        <f>ROUND(Eigenmischungen!ASK46,1)</f>
        <v>0</v>
      </c>
      <c r="ARZ43" s="536">
        <f>ROUND(Eigenmischungen!ASL46,1)</f>
        <v>0</v>
      </c>
      <c r="ASA43" s="536">
        <f>ROUND(Eigenmischungen!ASM46,1)</f>
        <v>0</v>
      </c>
      <c r="ASB43" s="536">
        <f>ROUND(Eigenmischungen!ASN46,1)</f>
        <v>0</v>
      </c>
      <c r="ASC43" s="536">
        <f>ROUND(Eigenmischungen!ASO46,1)</f>
        <v>0</v>
      </c>
      <c r="ASD43" s="536">
        <f>ROUND(Eigenmischungen!ASP46,1)</f>
        <v>0</v>
      </c>
      <c r="ASE43" s="536">
        <f>ROUND(Eigenmischungen!ASQ46,1)</f>
        <v>0</v>
      </c>
      <c r="ASF43" s="536">
        <f>ROUND(Eigenmischungen!ASR46,1)</f>
        <v>0</v>
      </c>
      <c r="ASG43" s="536">
        <f>ROUND(Eigenmischungen!ASS46,1)</f>
        <v>0</v>
      </c>
      <c r="ASH43" s="536">
        <f>ROUND(Eigenmischungen!AST46,1)</f>
        <v>0</v>
      </c>
      <c r="ASI43" s="536">
        <f>ROUND(Eigenmischungen!ASU46,1)</f>
        <v>0</v>
      </c>
      <c r="ASJ43" s="536">
        <f>ROUND(Eigenmischungen!ASV46,1)</f>
        <v>0</v>
      </c>
      <c r="ASK43" s="536">
        <f>ROUND(Eigenmischungen!ASW46,1)</f>
        <v>0</v>
      </c>
      <c r="ASL43" s="536">
        <f>ROUND(Eigenmischungen!ASX46,1)</f>
        <v>0</v>
      </c>
      <c r="ASM43" s="536">
        <f>ROUND(Eigenmischungen!ASY46,1)</f>
        <v>0</v>
      </c>
      <c r="ASN43" s="536">
        <f>ROUND(Eigenmischungen!ASZ46,1)</f>
        <v>0</v>
      </c>
      <c r="ASO43" s="536">
        <f>ROUND(Eigenmischungen!ATA46,1)</f>
        <v>0</v>
      </c>
      <c r="ASP43" s="536">
        <f>ROUND(Eigenmischungen!ATB46,1)</f>
        <v>0</v>
      </c>
      <c r="ASQ43" s="536">
        <f>ROUND(Eigenmischungen!ATC46,1)</f>
        <v>0</v>
      </c>
      <c r="ASR43" s="536">
        <f>ROUND(Eigenmischungen!ATD46,1)</f>
        <v>0</v>
      </c>
      <c r="ASS43" s="536">
        <f>ROUND(Eigenmischungen!ATE46,1)</f>
        <v>0</v>
      </c>
      <c r="AST43" s="536">
        <f>ROUND(Eigenmischungen!ATF46,1)</f>
        <v>0</v>
      </c>
      <c r="ASU43" s="536">
        <f>ROUND(Eigenmischungen!ATG46,1)</f>
        <v>0</v>
      </c>
      <c r="ASV43" s="536">
        <f>ROUND(Eigenmischungen!ATH46,1)</f>
        <v>0</v>
      </c>
      <c r="ASW43" s="536">
        <f>ROUND(Eigenmischungen!ATI46,1)</f>
        <v>0</v>
      </c>
      <c r="ASX43" s="536">
        <f>ROUND(Eigenmischungen!ATJ46,1)</f>
        <v>0</v>
      </c>
      <c r="ASY43" s="536">
        <f>ROUND(Eigenmischungen!ATK46,1)</f>
        <v>0</v>
      </c>
      <c r="ASZ43" s="536">
        <f>ROUND(Eigenmischungen!ATL46,1)</f>
        <v>0</v>
      </c>
      <c r="ATA43" s="536">
        <f>ROUND(Eigenmischungen!ATM46,1)</f>
        <v>0</v>
      </c>
      <c r="ATB43" s="536">
        <f>ROUND(Eigenmischungen!ATN46,1)</f>
        <v>0</v>
      </c>
      <c r="ATC43" s="536">
        <f>ROUND(Eigenmischungen!ATO46,1)</f>
        <v>0</v>
      </c>
      <c r="ATD43" s="536">
        <f>ROUND(Eigenmischungen!ATP46,1)</f>
        <v>0</v>
      </c>
      <c r="ATE43" s="536">
        <f>ROUND(Eigenmischungen!ATQ46,1)</f>
        <v>0</v>
      </c>
      <c r="ATF43" s="536">
        <f>ROUND(Eigenmischungen!ATR46,1)</f>
        <v>0</v>
      </c>
      <c r="ATG43" s="536">
        <f>ROUND(Eigenmischungen!ATS46,1)</f>
        <v>0</v>
      </c>
      <c r="ATH43" s="536">
        <f>ROUND(Eigenmischungen!ATT46,1)</f>
        <v>0</v>
      </c>
      <c r="ATI43" s="536">
        <f>ROUND(Eigenmischungen!ATU46,1)</f>
        <v>0</v>
      </c>
      <c r="ATJ43" s="536">
        <f>ROUND(Eigenmischungen!ATV46,1)</f>
        <v>0</v>
      </c>
      <c r="ATK43" s="536">
        <f>ROUND(Eigenmischungen!ATW46,1)</f>
        <v>0</v>
      </c>
      <c r="ATL43" s="536">
        <f>ROUND(Eigenmischungen!ATX46,1)</f>
        <v>0</v>
      </c>
      <c r="ATM43" s="536">
        <f>ROUND(Eigenmischungen!ATY46,1)</f>
        <v>0</v>
      </c>
      <c r="ATN43" s="536">
        <f>ROUND(Eigenmischungen!ATZ46,1)</f>
        <v>0</v>
      </c>
      <c r="ATO43" s="536">
        <f>ROUND(Eigenmischungen!AUA46,1)</f>
        <v>0</v>
      </c>
      <c r="ATP43" s="536">
        <f>ROUND(Eigenmischungen!AUB46,1)</f>
        <v>0</v>
      </c>
      <c r="ATQ43" s="536">
        <f>ROUND(Eigenmischungen!AUC46,1)</f>
        <v>0</v>
      </c>
      <c r="ATR43" s="536">
        <f>ROUND(Eigenmischungen!AUD46,1)</f>
        <v>0</v>
      </c>
      <c r="ATS43" s="536">
        <f>ROUND(Eigenmischungen!AUE46,1)</f>
        <v>0</v>
      </c>
      <c r="ATT43" s="536">
        <f>ROUND(Eigenmischungen!AUF46,1)</f>
        <v>0</v>
      </c>
      <c r="ATU43" s="536">
        <f>ROUND(Eigenmischungen!AUG46,1)</f>
        <v>0</v>
      </c>
      <c r="ATV43" s="536">
        <f>ROUND(Eigenmischungen!AUH46,1)</f>
        <v>0</v>
      </c>
      <c r="ATW43" s="536">
        <f>ROUND(Eigenmischungen!AUI46,1)</f>
        <v>0</v>
      </c>
      <c r="ATX43" s="536">
        <f>ROUND(Eigenmischungen!AUJ46,1)</f>
        <v>0</v>
      </c>
      <c r="ATY43" s="536">
        <f>ROUND(Eigenmischungen!AUK46,1)</f>
        <v>0</v>
      </c>
      <c r="ATZ43" s="536">
        <f>ROUND(Eigenmischungen!AUL46,1)</f>
        <v>0</v>
      </c>
      <c r="AUA43" s="536">
        <f>ROUND(Eigenmischungen!AUM46,1)</f>
        <v>0</v>
      </c>
      <c r="AUB43" s="536">
        <f>ROUND(Eigenmischungen!AUN46,1)</f>
        <v>0</v>
      </c>
      <c r="AUC43" s="536">
        <f>ROUND(Eigenmischungen!AUO46,1)</f>
        <v>0</v>
      </c>
      <c r="AUD43" s="536">
        <f>ROUND(Eigenmischungen!AUP46,1)</f>
        <v>0</v>
      </c>
      <c r="AUE43" s="536">
        <f>ROUND(Eigenmischungen!AUQ46,1)</f>
        <v>0</v>
      </c>
      <c r="AUF43" s="536">
        <f>ROUND(Eigenmischungen!AUR46,1)</f>
        <v>0</v>
      </c>
      <c r="AUG43" s="536">
        <f>ROUND(Eigenmischungen!AUS46,1)</f>
        <v>0</v>
      </c>
      <c r="AUH43" s="536">
        <f>ROUND(Eigenmischungen!AUT46,1)</f>
        <v>0</v>
      </c>
      <c r="AUI43" s="536">
        <f>ROUND(Eigenmischungen!AUU46,1)</f>
        <v>0</v>
      </c>
      <c r="AUJ43" s="536">
        <f>ROUND(Eigenmischungen!AUV46,1)</f>
        <v>0</v>
      </c>
      <c r="AUK43" s="536">
        <f>ROUND(Eigenmischungen!AUW46,1)</f>
        <v>0</v>
      </c>
      <c r="AUL43" s="536">
        <f>ROUND(Eigenmischungen!AUX46,1)</f>
        <v>0</v>
      </c>
      <c r="AUM43" s="536">
        <f>ROUND(Eigenmischungen!AUY46,1)</f>
        <v>0</v>
      </c>
      <c r="AUN43" s="536">
        <f>ROUND(Eigenmischungen!AUZ46,1)</f>
        <v>0</v>
      </c>
      <c r="AUO43" s="536">
        <f>ROUND(Eigenmischungen!AVA46,1)</f>
        <v>0</v>
      </c>
      <c r="AUP43" s="536">
        <f>ROUND(Eigenmischungen!AVB46,1)</f>
        <v>0</v>
      </c>
      <c r="AUQ43" s="536">
        <f>ROUND(Eigenmischungen!AVC46,1)</f>
        <v>0</v>
      </c>
      <c r="AUR43" s="536">
        <f>ROUND(Eigenmischungen!AVD46,1)</f>
        <v>0</v>
      </c>
      <c r="AUS43" s="536">
        <f>ROUND(Eigenmischungen!AVE46,1)</f>
        <v>0</v>
      </c>
      <c r="AUT43" s="536">
        <f>ROUND(Eigenmischungen!AVF46,1)</f>
        <v>0</v>
      </c>
      <c r="AUU43" s="536">
        <f>ROUND(Eigenmischungen!AVG46,1)</f>
        <v>0</v>
      </c>
      <c r="AUV43" s="536">
        <f>ROUND(Eigenmischungen!AVH46,1)</f>
        <v>0</v>
      </c>
      <c r="AUW43" s="536">
        <f>ROUND(Eigenmischungen!AVI46,1)</f>
        <v>0</v>
      </c>
      <c r="AUX43" s="536">
        <f>ROUND(Eigenmischungen!AVJ46,1)</f>
        <v>0</v>
      </c>
      <c r="AUY43" s="536">
        <f>ROUND(Eigenmischungen!AVK46,1)</f>
        <v>0</v>
      </c>
      <c r="AUZ43" s="536">
        <f>ROUND(Eigenmischungen!AVL46,1)</f>
        <v>0</v>
      </c>
      <c r="AVA43" s="536">
        <f>ROUND(Eigenmischungen!AVM46,1)</f>
        <v>0</v>
      </c>
      <c r="AVB43" s="536">
        <f>ROUND(Eigenmischungen!AVN46,1)</f>
        <v>0</v>
      </c>
      <c r="AVC43" s="536">
        <f>ROUND(Eigenmischungen!AVO46,1)</f>
        <v>0</v>
      </c>
      <c r="AVD43" s="536">
        <f>ROUND(Eigenmischungen!AVP46,1)</f>
        <v>0</v>
      </c>
      <c r="AVE43" s="536">
        <f>ROUND(Eigenmischungen!AVQ46,1)</f>
        <v>0</v>
      </c>
      <c r="AVF43" s="536">
        <f>ROUND(Eigenmischungen!AVR46,1)</f>
        <v>0</v>
      </c>
      <c r="AVG43" s="536">
        <f>ROUND(Eigenmischungen!AVS46,1)</f>
        <v>0</v>
      </c>
      <c r="AVH43" s="536">
        <f>ROUND(Eigenmischungen!AVT46,1)</f>
        <v>0</v>
      </c>
      <c r="AVI43" s="536">
        <f>ROUND(Eigenmischungen!AVU46,1)</f>
        <v>0</v>
      </c>
      <c r="AVJ43" s="536">
        <f>ROUND(Eigenmischungen!AVV46,1)</f>
        <v>0</v>
      </c>
      <c r="AVK43" s="536">
        <f>ROUND(Eigenmischungen!AVW46,1)</f>
        <v>0</v>
      </c>
      <c r="AVL43" s="536">
        <f>ROUND(Eigenmischungen!AVX46,1)</f>
        <v>0</v>
      </c>
      <c r="AVM43" s="536">
        <f>ROUND(Eigenmischungen!AVY46,1)</f>
        <v>0</v>
      </c>
      <c r="AVN43" s="536">
        <f>ROUND(Eigenmischungen!AVZ46,1)</f>
        <v>0</v>
      </c>
      <c r="AVO43" s="536">
        <f>ROUND(Eigenmischungen!AWA46,1)</f>
        <v>0</v>
      </c>
      <c r="AVP43" s="536">
        <f>ROUND(Eigenmischungen!AWB46,1)</f>
        <v>0</v>
      </c>
      <c r="AVQ43" s="536">
        <f>ROUND(Eigenmischungen!AWC46,1)</f>
        <v>0</v>
      </c>
      <c r="AVR43" s="536">
        <f>ROUND(Eigenmischungen!AWD46,1)</f>
        <v>0</v>
      </c>
      <c r="AVS43" s="536">
        <f>ROUND(Eigenmischungen!AWE46,1)</f>
        <v>0</v>
      </c>
      <c r="AVT43" s="536">
        <f>ROUND(Eigenmischungen!AWF46,1)</f>
        <v>0</v>
      </c>
      <c r="AVU43" s="536">
        <f>ROUND(Eigenmischungen!AWG46,1)</f>
        <v>0</v>
      </c>
      <c r="AVV43" s="536">
        <f>ROUND(Eigenmischungen!AWH46,1)</f>
        <v>0</v>
      </c>
      <c r="AVW43" s="536">
        <f>ROUND(Eigenmischungen!AWI46,1)</f>
        <v>0</v>
      </c>
      <c r="AVX43" s="536">
        <f>ROUND(Eigenmischungen!AWJ46,1)</f>
        <v>0</v>
      </c>
      <c r="AVY43" s="536">
        <f>ROUND(Eigenmischungen!AWK46,1)</f>
        <v>0</v>
      </c>
      <c r="AVZ43" s="536">
        <f>ROUND(Eigenmischungen!AWL46,1)</f>
        <v>0</v>
      </c>
      <c r="AWA43" s="536">
        <f>ROUND(Eigenmischungen!AWM46,1)</f>
        <v>0</v>
      </c>
      <c r="AWB43" s="536">
        <f>ROUND(Eigenmischungen!AWN46,1)</f>
        <v>0</v>
      </c>
      <c r="AWC43" s="536">
        <f>ROUND(Eigenmischungen!AWO46,1)</f>
        <v>0</v>
      </c>
      <c r="AWD43" s="536">
        <f>ROUND(Eigenmischungen!AWP46,1)</f>
        <v>0</v>
      </c>
      <c r="AWE43" s="536">
        <f>ROUND(Eigenmischungen!AWQ46,1)</f>
        <v>0</v>
      </c>
      <c r="AWF43" s="536">
        <f>ROUND(Eigenmischungen!AWR46,1)</f>
        <v>0</v>
      </c>
      <c r="AWG43" s="536">
        <f>ROUND(Eigenmischungen!AWS46,1)</f>
        <v>0</v>
      </c>
      <c r="AWH43" s="536">
        <f>ROUND(Eigenmischungen!AWT46,1)</f>
        <v>0</v>
      </c>
      <c r="AWI43" s="536">
        <f>ROUND(Eigenmischungen!AWU46,1)</f>
        <v>0</v>
      </c>
      <c r="AWJ43" s="536">
        <f>ROUND(Eigenmischungen!AWV46,1)</f>
        <v>0</v>
      </c>
      <c r="AWK43" s="536">
        <f>ROUND(Eigenmischungen!AWW46,1)</f>
        <v>0</v>
      </c>
      <c r="AWL43" s="536">
        <f>ROUND(Eigenmischungen!AWX46,1)</f>
        <v>0</v>
      </c>
      <c r="AWM43" s="536">
        <f>ROUND(Eigenmischungen!AWY46,1)</f>
        <v>0</v>
      </c>
      <c r="AWN43" s="536">
        <f>ROUND(Eigenmischungen!AWZ46,1)</f>
        <v>0</v>
      </c>
      <c r="AWO43" s="536">
        <f>ROUND(Eigenmischungen!AXA46,1)</f>
        <v>0</v>
      </c>
      <c r="AWP43" s="536">
        <f>ROUND(Eigenmischungen!AXB46,1)</f>
        <v>0</v>
      </c>
      <c r="AWQ43" s="536">
        <f>ROUND(Eigenmischungen!AXC46,1)</f>
        <v>0</v>
      </c>
      <c r="AWR43" s="536">
        <f>ROUND(Eigenmischungen!AXD46,1)</f>
        <v>0</v>
      </c>
      <c r="AWS43" s="536">
        <f>ROUND(Eigenmischungen!AXE46,1)</f>
        <v>0</v>
      </c>
      <c r="AWT43" s="536">
        <f>ROUND(Eigenmischungen!AXF46,1)</f>
        <v>0</v>
      </c>
      <c r="AWU43" s="536">
        <f>ROUND(Eigenmischungen!AXG46,1)</f>
        <v>0</v>
      </c>
      <c r="AWV43" s="536">
        <f>ROUND(Eigenmischungen!AXH46,1)</f>
        <v>0</v>
      </c>
      <c r="AWW43" s="536">
        <f>ROUND(Eigenmischungen!AXI46,1)</f>
        <v>0</v>
      </c>
      <c r="AWX43" s="536">
        <f>ROUND(Eigenmischungen!AXJ46,1)</f>
        <v>0</v>
      </c>
      <c r="AWY43" s="536">
        <f>ROUND(Eigenmischungen!AXK46,1)</f>
        <v>0</v>
      </c>
      <c r="AWZ43" s="536">
        <f>ROUND(Eigenmischungen!AXL46,1)</f>
        <v>0</v>
      </c>
      <c r="AXA43" s="536">
        <f>ROUND(Eigenmischungen!AXM46,1)</f>
        <v>0</v>
      </c>
      <c r="AXB43" s="536">
        <f>ROUND(Eigenmischungen!AXN46,1)</f>
        <v>0</v>
      </c>
      <c r="AXC43" s="536">
        <f>ROUND(Eigenmischungen!AXO46,1)</f>
        <v>0</v>
      </c>
      <c r="AXD43" s="536">
        <f>ROUND(Eigenmischungen!AXP46,1)</f>
        <v>0</v>
      </c>
      <c r="AXE43" s="536">
        <f>ROUND(Eigenmischungen!AXQ46,1)</f>
        <v>0</v>
      </c>
      <c r="AXF43" s="536">
        <f>ROUND(Eigenmischungen!AXR46,1)</f>
        <v>0</v>
      </c>
      <c r="AXG43" s="536">
        <f>ROUND(Eigenmischungen!AXS46,1)</f>
        <v>0</v>
      </c>
      <c r="AXH43" s="536">
        <f>ROUND(Eigenmischungen!AXT46,1)</f>
        <v>0</v>
      </c>
      <c r="AXI43" s="536">
        <f>ROUND(Eigenmischungen!AXU46,1)</f>
        <v>0</v>
      </c>
      <c r="AXJ43" s="536">
        <f>ROUND(Eigenmischungen!AXV46,1)</f>
        <v>0</v>
      </c>
      <c r="AXK43" s="536">
        <f>ROUND(Eigenmischungen!AXW46,1)</f>
        <v>0</v>
      </c>
      <c r="AXL43" s="536">
        <f>ROUND(Eigenmischungen!AXX46,1)</f>
        <v>0</v>
      </c>
      <c r="AXM43" s="536">
        <f>ROUND(Eigenmischungen!AXY46,1)</f>
        <v>0</v>
      </c>
      <c r="AXN43" s="536">
        <f>ROUND(Eigenmischungen!AXZ46,1)</f>
        <v>0</v>
      </c>
      <c r="AXO43" s="536">
        <f>ROUND(Eigenmischungen!AYA46,1)</f>
        <v>0</v>
      </c>
      <c r="AXP43" s="536">
        <f>ROUND(Eigenmischungen!AYB46,1)</f>
        <v>0</v>
      </c>
      <c r="AXQ43" s="536">
        <f>ROUND(Eigenmischungen!AYC46,1)</f>
        <v>0</v>
      </c>
      <c r="AXR43" s="536">
        <f>ROUND(Eigenmischungen!AYD46,1)</f>
        <v>0</v>
      </c>
      <c r="AXS43" s="536">
        <f>ROUND(Eigenmischungen!AYE46,1)</f>
        <v>0</v>
      </c>
      <c r="AXT43" s="536">
        <f>ROUND(Eigenmischungen!AYF46,1)</f>
        <v>0</v>
      </c>
      <c r="AXU43" s="536">
        <f>ROUND(Eigenmischungen!AYG46,1)</f>
        <v>0</v>
      </c>
      <c r="AXV43" s="536">
        <f>ROUND(Eigenmischungen!AYH46,1)</f>
        <v>0</v>
      </c>
      <c r="AXW43" s="536">
        <f>ROUND(Eigenmischungen!AYI46,1)</f>
        <v>0</v>
      </c>
      <c r="AXX43" s="536">
        <f>ROUND(Eigenmischungen!AYJ46,1)</f>
        <v>0</v>
      </c>
      <c r="AXY43" s="536">
        <f>ROUND(Eigenmischungen!AYK46,1)</f>
        <v>0</v>
      </c>
      <c r="AXZ43" s="536">
        <f>ROUND(Eigenmischungen!AYL46,1)</f>
        <v>0</v>
      </c>
      <c r="AYA43" s="536">
        <f>ROUND(Eigenmischungen!AYM46,1)</f>
        <v>0</v>
      </c>
      <c r="AYB43" s="536">
        <f>ROUND(Eigenmischungen!AYN46,1)</f>
        <v>0</v>
      </c>
      <c r="AYC43" s="536">
        <f>ROUND(Eigenmischungen!AYO46,1)</f>
        <v>0</v>
      </c>
      <c r="AYD43" s="536">
        <f>ROUND(Eigenmischungen!AYP46,1)</f>
        <v>0</v>
      </c>
      <c r="AYE43" s="536">
        <f>ROUND(Eigenmischungen!AYQ46,1)</f>
        <v>0</v>
      </c>
      <c r="AYF43" s="536">
        <f>ROUND(Eigenmischungen!AYR46,1)</f>
        <v>0</v>
      </c>
      <c r="AYG43" s="536">
        <f>ROUND(Eigenmischungen!AYS46,1)</f>
        <v>0</v>
      </c>
      <c r="AYH43" s="536">
        <f>ROUND(Eigenmischungen!AYT46,1)</f>
        <v>0</v>
      </c>
      <c r="AYI43" s="536">
        <f>ROUND(Eigenmischungen!AYU46,1)</f>
        <v>0</v>
      </c>
      <c r="AYJ43" s="536">
        <f>ROUND(Eigenmischungen!AYV46,1)</f>
        <v>0</v>
      </c>
      <c r="AYK43" s="536">
        <f>ROUND(Eigenmischungen!AYW46,1)</f>
        <v>0</v>
      </c>
      <c r="AYL43" s="536">
        <f>ROUND(Eigenmischungen!AYX46,1)</f>
        <v>0</v>
      </c>
      <c r="AYM43" s="536">
        <f>ROUND(Eigenmischungen!AYY46,1)</f>
        <v>0</v>
      </c>
      <c r="AYN43" s="536">
        <f>ROUND(Eigenmischungen!AYZ46,1)</f>
        <v>0</v>
      </c>
      <c r="AYO43" s="536">
        <f>ROUND(Eigenmischungen!AZA46,1)</f>
        <v>0</v>
      </c>
      <c r="AYP43" s="536">
        <f>ROUND(Eigenmischungen!AZB46,1)</f>
        <v>0</v>
      </c>
      <c r="AYQ43" s="536">
        <f>ROUND(Eigenmischungen!AZC46,1)</f>
        <v>0</v>
      </c>
      <c r="AYR43" s="536">
        <f>ROUND(Eigenmischungen!AZD46,1)</f>
        <v>0</v>
      </c>
      <c r="AYS43" s="536">
        <f>ROUND(Eigenmischungen!AZE46,1)</f>
        <v>0</v>
      </c>
      <c r="AYT43" s="536">
        <f>ROUND(Eigenmischungen!AZF46,1)</f>
        <v>0</v>
      </c>
      <c r="AYU43" s="536">
        <f>ROUND(Eigenmischungen!AZG46,1)</f>
        <v>0</v>
      </c>
      <c r="AYV43" s="536">
        <f>ROUND(Eigenmischungen!AZH46,1)</f>
        <v>0</v>
      </c>
      <c r="AYW43" s="536">
        <f>ROUND(Eigenmischungen!AZI46,1)</f>
        <v>0</v>
      </c>
      <c r="AYX43" s="536">
        <f>ROUND(Eigenmischungen!AZJ46,1)</f>
        <v>0</v>
      </c>
      <c r="AYY43" s="536">
        <f>ROUND(Eigenmischungen!AZK46,1)</f>
        <v>0</v>
      </c>
      <c r="AYZ43" s="536">
        <f>ROUND(Eigenmischungen!AZL46,1)</f>
        <v>0</v>
      </c>
      <c r="AZA43" s="536">
        <f>ROUND(Eigenmischungen!AZM46,1)</f>
        <v>0</v>
      </c>
      <c r="AZB43" s="536">
        <f>ROUND(Eigenmischungen!AZN46,1)</f>
        <v>0</v>
      </c>
      <c r="AZC43" s="536">
        <f>ROUND(Eigenmischungen!AZO46,1)</f>
        <v>0</v>
      </c>
      <c r="AZD43" s="536">
        <f>ROUND(Eigenmischungen!AZP46,1)</f>
        <v>0</v>
      </c>
      <c r="AZE43" s="536">
        <f>ROUND(Eigenmischungen!AZQ46,1)</f>
        <v>0</v>
      </c>
      <c r="AZF43" s="536">
        <f>ROUND(Eigenmischungen!AZR46,1)</f>
        <v>0</v>
      </c>
      <c r="AZG43" s="536">
        <f>ROUND(Eigenmischungen!AZS46,1)</f>
        <v>0</v>
      </c>
      <c r="AZH43" s="536">
        <f>ROUND(Eigenmischungen!AZT46,1)</f>
        <v>0</v>
      </c>
      <c r="AZI43" s="536">
        <f>ROUND(Eigenmischungen!AZU46,1)</f>
        <v>0</v>
      </c>
      <c r="AZJ43" s="536">
        <f>ROUND(Eigenmischungen!AZV46,1)</f>
        <v>0</v>
      </c>
      <c r="AZK43" s="536">
        <f>ROUND(Eigenmischungen!AZW46,1)</f>
        <v>0</v>
      </c>
      <c r="AZL43" s="536">
        <f>ROUND(Eigenmischungen!AZX46,1)</f>
        <v>0</v>
      </c>
      <c r="AZM43" s="536">
        <f>ROUND(Eigenmischungen!AZY46,1)</f>
        <v>0</v>
      </c>
      <c r="AZN43" s="536">
        <f>ROUND(Eigenmischungen!AZZ46,1)</f>
        <v>0</v>
      </c>
      <c r="AZO43" s="536">
        <f>ROUND(Eigenmischungen!BAA46,1)</f>
        <v>0</v>
      </c>
      <c r="AZP43" s="536">
        <f>ROUND(Eigenmischungen!BAB46,1)</f>
        <v>0</v>
      </c>
      <c r="AZQ43" s="536">
        <f>ROUND(Eigenmischungen!BAC46,1)</f>
        <v>0</v>
      </c>
      <c r="AZR43" s="536">
        <f>ROUND(Eigenmischungen!BAD46,1)</f>
        <v>0</v>
      </c>
      <c r="AZS43" s="536">
        <f>ROUND(Eigenmischungen!BAE46,1)</f>
        <v>0</v>
      </c>
      <c r="AZT43" s="536">
        <f>ROUND(Eigenmischungen!BAF46,1)</f>
        <v>0</v>
      </c>
      <c r="AZU43" s="536">
        <f>ROUND(Eigenmischungen!BAG46,1)</f>
        <v>0</v>
      </c>
      <c r="AZV43" s="536">
        <f>ROUND(Eigenmischungen!BAH46,1)</f>
        <v>0</v>
      </c>
      <c r="AZW43" s="536">
        <f>ROUND(Eigenmischungen!BAI46,1)</f>
        <v>0</v>
      </c>
      <c r="AZX43" s="536">
        <f>ROUND(Eigenmischungen!BAJ46,1)</f>
        <v>0</v>
      </c>
      <c r="AZY43" s="536">
        <f>ROUND(Eigenmischungen!BAK46,1)</f>
        <v>0</v>
      </c>
      <c r="AZZ43" s="536">
        <f>ROUND(Eigenmischungen!BAL46,1)</f>
        <v>0</v>
      </c>
      <c r="BAA43" s="536">
        <f>ROUND(Eigenmischungen!BAM46,1)</f>
        <v>0</v>
      </c>
      <c r="BAB43" s="536">
        <f>ROUND(Eigenmischungen!BAN46,1)</f>
        <v>0</v>
      </c>
      <c r="BAC43" s="536">
        <f>ROUND(Eigenmischungen!BAO46,1)</f>
        <v>0</v>
      </c>
      <c r="BAD43" s="536">
        <f>ROUND(Eigenmischungen!BAP46,1)</f>
        <v>0</v>
      </c>
      <c r="BAE43" s="536">
        <f>ROUND(Eigenmischungen!BAQ46,1)</f>
        <v>0</v>
      </c>
      <c r="BAF43" s="536">
        <f>ROUND(Eigenmischungen!BAR46,1)</f>
        <v>0</v>
      </c>
      <c r="BAG43" s="536">
        <f>ROUND(Eigenmischungen!BAS46,1)</f>
        <v>0</v>
      </c>
      <c r="BAH43" s="536">
        <f>ROUND(Eigenmischungen!BAT46,1)</f>
        <v>0</v>
      </c>
      <c r="BAI43" s="536">
        <f>ROUND(Eigenmischungen!BAU46,1)</f>
        <v>0</v>
      </c>
      <c r="BAJ43" s="536">
        <f>ROUND(Eigenmischungen!BAV46,1)</f>
        <v>0</v>
      </c>
      <c r="BAK43" s="536">
        <f>ROUND(Eigenmischungen!BAW46,1)</f>
        <v>0</v>
      </c>
      <c r="BAL43" s="536">
        <f>ROUND(Eigenmischungen!BAX46,1)</f>
        <v>0</v>
      </c>
      <c r="BAM43" s="536">
        <f>ROUND(Eigenmischungen!BAY46,1)</f>
        <v>0</v>
      </c>
      <c r="BAN43" s="536">
        <f>ROUND(Eigenmischungen!BAZ46,1)</f>
        <v>0</v>
      </c>
      <c r="BAO43" s="536">
        <f>ROUND(Eigenmischungen!BBA46,1)</f>
        <v>0</v>
      </c>
      <c r="BAP43" s="536">
        <f>ROUND(Eigenmischungen!BBB46,1)</f>
        <v>0</v>
      </c>
      <c r="BAQ43" s="536">
        <f>ROUND(Eigenmischungen!BBC46,1)</f>
        <v>0</v>
      </c>
      <c r="BAR43" s="536">
        <f>ROUND(Eigenmischungen!BBD46,1)</f>
        <v>0</v>
      </c>
      <c r="BAS43" s="536">
        <f>ROUND(Eigenmischungen!BBE46,1)</f>
        <v>0</v>
      </c>
      <c r="BAT43" s="536">
        <f>ROUND(Eigenmischungen!BBF46,1)</f>
        <v>0</v>
      </c>
      <c r="BAU43" s="536">
        <f>ROUND(Eigenmischungen!BBG46,1)</f>
        <v>0</v>
      </c>
      <c r="BAV43" s="536">
        <f>ROUND(Eigenmischungen!BBH46,1)</f>
        <v>0</v>
      </c>
      <c r="BAW43" s="536">
        <f>ROUND(Eigenmischungen!BBI46,1)</f>
        <v>0</v>
      </c>
      <c r="BAX43" s="536">
        <f>ROUND(Eigenmischungen!BBJ46,1)</f>
        <v>0</v>
      </c>
      <c r="BAY43" s="536">
        <f>ROUND(Eigenmischungen!BBK46,1)</f>
        <v>0</v>
      </c>
      <c r="BAZ43" s="536">
        <f>ROUND(Eigenmischungen!BBL46,1)</f>
        <v>0</v>
      </c>
      <c r="BBA43" s="536">
        <f>ROUND(Eigenmischungen!BBM46,1)</f>
        <v>0</v>
      </c>
      <c r="BBB43" s="536">
        <f>ROUND(Eigenmischungen!BBN46,1)</f>
        <v>0</v>
      </c>
      <c r="BBC43" s="536">
        <f>ROUND(Eigenmischungen!BBO46,1)</f>
        <v>0</v>
      </c>
      <c r="BBD43" s="536">
        <f>ROUND(Eigenmischungen!BBP46,1)</f>
        <v>0</v>
      </c>
      <c r="BBE43" s="536">
        <f>ROUND(Eigenmischungen!BBQ46,1)</f>
        <v>0</v>
      </c>
      <c r="BBF43" s="536">
        <f>ROUND(Eigenmischungen!BBR46,1)</f>
        <v>0</v>
      </c>
      <c r="BBG43" s="536">
        <f>ROUND(Eigenmischungen!BBS46,1)</f>
        <v>0</v>
      </c>
      <c r="BBH43" s="536">
        <f>ROUND(Eigenmischungen!BBT46,1)</f>
        <v>0</v>
      </c>
      <c r="BBI43" s="536">
        <f>ROUND(Eigenmischungen!BBU46,1)</f>
        <v>0</v>
      </c>
      <c r="BBJ43" s="536">
        <f>ROUND(Eigenmischungen!BBV46,1)</f>
        <v>0</v>
      </c>
      <c r="BBK43" s="536">
        <f>ROUND(Eigenmischungen!BBW46,1)</f>
        <v>0</v>
      </c>
      <c r="BBL43" s="536">
        <f>ROUND(Eigenmischungen!BBX46,1)</f>
        <v>0</v>
      </c>
      <c r="BBM43" s="536">
        <f>ROUND(Eigenmischungen!BBY46,1)</f>
        <v>0</v>
      </c>
      <c r="BBN43" s="536">
        <f>ROUND(Eigenmischungen!BBZ46,1)</f>
        <v>0</v>
      </c>
      <c r="BBO43" s="536">
        <f>ROUND(Eigenmischungen!BCA46,1)</f>
        <v>0</v>
      </c>
      <c r="BBP43" s="536">
        <f>ROUND(Eigenmischungen!BCB46,1)</f>
        <v>0</v>
      </c>
      <c r="BBQ43" s="536">
        <f>ROUND(Eigenmischungen!BCC46,1)</f>
        <v>0</v>
      </c>
      <c r="BBR43" s="536">
        <f>ROUND(Eigenmischungen!BCD46,1)</f>
        <v>0</v>
      </c>
      <c r="BBS43" s="536">
        <f>ROUND(Eigenmischungen!BCE46,1)</f>
        <v>0</v>
      </c>
      <c r="BBT43" s="536">
        <f>ROUND(Eigenmischungen!BCF46,1)</f>
        <v>0</v>
      </c>
      <c r="BBU43" s="536">
        <f>ROUND(Eigenmischungen!BCG46,1)</f>
        <v>0</v>
      </c>
      <c r="BBV43" s="536">
        <f>ROUND(Eigenmischungen!BCH46,1)</f>
        <v>0</v>
      </c>
      <c r="BBW43" s="536">
        <f>ROUND(Eigenmischungen!BCI46,1)</f>
        <v>0</v>
      </c>
      <c r="BBX43" s="536">
        <f>ROUND(Eigenmischungen!BCJ46,1)</f>
        <v>0</v>
      </c>
      <c r="BBY43" s="536">
        <f>ROUND(Eigenmischungen!BCK46,1)</f>
        <v>0</v>
      </c>
      <c r="BBZ43" s="536">
        <f>ROUND(Eigenmischungen!BCL46,1)</f>
        <v>0</v>
      </c>
      <c r="BCA43" s="536">
        <f>ROUND(Eigenmischungen!BCM46,1)</f>
        <v>0</v>
      </c>
      <c r="BCB43" s="536">
        <f>ROUND(Eigenmischungen!BCN46,1)</f>
        <v>0</v>
      </c>
      <c r="BCC43" s="536">
        <f>ROUND(Eigenmischungen!BCO46,1)</f>
        <v>0</v>
      </c>
      <c r="BCD43" s="536">
        <f>ROUND(Eigenmischungen!BCP46,1)</f>
        <v>0</v>
      </c>
      <c r="BCE43" s="536">
        <f>ROUND(Eigenmischungen!BCQ46,1)</f>
        <v>0</v>
      </c>
      <c r="BCF43" s="536">
        <f>ROUND(Eigenmischungen!BCR46,1)</f>
        <v>0</v>
      </c>
      <c r="BCG43" s="536">
        <f>ROUND(Eigenmischungen!BCS46,1)</f>
        <v>0</v>
      </c>
      <c r="BCH43" s="536">
        <f>ROUND(Eigenmischungen!BCT46,1)</f>
        <v>0</v>
      </c>
      <c r="BCI43" s="536">
        <f>ROUND(Eigenmischungen!BCU46,1)</f>
        <v>0</v>
      </c>
      <c r="BCJ43" s="536">
        <f>ROUND(Eigenmischungen!BCV46,1)</f>
        <v>0</v>
      </c>
      <c r="BCK43" s="536">
        <f>ROUND(Eigenmischungen!BCW46,1)</f>
        <v>0</v>
      </c>
      <c r="BCL43" s="536">
        <f>ROUND(Eigenmischungen!BCX46,1)</f>
        <v>0</v>
      </c>
      <c r="BCM43" s="536">
        <f>ROUND(Eigenmischungen!BCY46,1)</f>
        <v>0</v>
      </c>
      <c r="BCN43" s="536">
        <f>ROUND(Eigenmischungen!BCZ46,1)</f>
        <v>0</v>
      </c>
      <c r="BCO43" s="536">
        <f>ROUND(Eigenmischungen!BDA46,1)</f>
        <v>0</v>
      </c>
      <c r="BCP43" s="536">
        <f>ROUND(Eigenmischungen!BDB46,1)</f>
        <v>0</v>
      </c>
      <c r="BCQ43" s="536">
        <f>ROUND(Eigenmischungen!BDC46,1)</f>
        <v>0</v>
      </c>
      <c r="BCR43" s="536">
        <f>ROUND(Eigenmischungen!BDD46,1)</f>
        <v>0</v>
      </c>
      <c r="BCS43" s="536">
        <f>ROUND(Eigenmischungen!BDE46,1)</f>
        <v>0</v>
      </c>
      <c r="BCT43" s="536">
        <f>ROUND(Eigenmischungen!BDF46,1)</f>
        <v>0</v>
      </c>
      <c r="BCU43" s="536">
        <f>ROUND(Eigenmischungen!BDG46,1)</f>
        <v>0</v>
      </c>
      <c r="BCV43" s="536">
        <f>ROUND(Eigenmischungen!BDH46,1)</f>
        <v>0</v>
      </c>
      <c r="BCW43" s="536">
        <f>ROUND(Eigenmischungen!BDI46,1)</f>
        <v>0</v>
      </c>
      <c r="BCX43" s="536">
        <f>ROUND(Eigenmischungen!BDJ46,1)</f>
        <v>0</v>
      </c>
      <c r="BCY43" s="536">
        <f>ROUND(Eigenmischungen!BDK46,1)</f>
        <v>0</v>
      </c>
      <c r="BCZ43" s="536">
        <f>ROUND(Eigenmischungen!BDL46,1)</f>
        <v>0</v>
      </c>
      <c r="BDA43" s="536">
        <f>ROUND(Eigenmischungen!BDM46,1)</f>
        <v>0</v>
      </c>
      <c r="BDB43" s="536">
        <f>ROUND(Eigenmischungen!BDN46,1)</f>
        <v>0</v>
      </c>
      <c r="BDC43" s="536">
        <f>ROUND(Eigenmischungen!BDO46,1)</f>
        <v>0</v>
      </c>
      <c r="BDD43" s="536">
        <f>ROUND(Eigenmischungen!BDP46,1)</f>
        <v>0</v>
      </c>
      <c r="BDE43" s="536">
        <f>ROUND(Eigenmischungen!BDQ46,1)</f>
        <v>0</v>
      </c>
      <c r="BDF43" s="536">
        <f>ROUND(Eigenmischungen!BDR46,1)</f>
        <v>0</v>
      </c>
      <c r="BDG43" s="536">
        <f>ROUND(Eigenmischungen!BDS46,1)</f>
        <v>0</v>
      </c>
      <c r="BDH43" s="536">
        <f>ROUND(Eigenmischungen!BDT46,1)</f>
        <v>0</v>
      </c>
      <c r="BDI43" s="536">
        <f>ROUND(Eigenmischungen!BDU46,1)</f>
        <v>0</v>
      </c>
      <c r="BDJ43" s="536">
        <f>ROUND(Eigenmischungen!BDV46,1)</f>
        <v>0</v>
      </c>
      <c r="BDK43" s="536">
        <f>ROUND(Eigenmischungen!BDW46,1)</f>
        <v>0</v>
      </c>
      <c r="BDL43" s="536">
        <f>ROUND(Eigenmischungen!BDX46,1)</f>
        <v>0</v>
      </c>
      <c r="BDM43" s="536">
        <f>ROUND(Eigenmischungen!BDY46,1)</f>
        <v>0</v>
      </c>
      <c r="BDN43" s="536">
        <f>ROUND(Eigenmischungen!BDZ46,1)</f>
        <v>0</v>
      </c>
      <c r="BDO43" s="536">
        <f>ROUND(Eigenmischungen!BEA46,1)</f>
        <v>0</v>
      </c>
      <c r="BDP43" s="536">
        <f>ROUND(Eigenmischungen!BEB46,1)</f>
        <v>0</v>
      </c>
      <c r="BDQ43" s="536">
        <f>ROUND(Eigenmischungen!BEC46,1)</f>
        <v>0</v>
      </c>
      <c r="BDR43" s="536">
        <f>ROUND(Eigenmischungen!BED46,1)</f>
        <v>0</v>
      </c>
      <c r="BDS43" s="536">
        <f>ROUND(Eigenmischungen!BEE46,1)</f>
        <v>0</v>
      </c>
      <c r="BDT43" s="536">
        <f>ROUND(Eigenmischungen!BEF46,1)</f>
        <v>0</v>
      </c>
      <c r="BDU43" s="536">
        <f>ROUND(Eigenmischungen!BEG46,1)</f>
        <v>0</v>
      </c>
      <c r="BDV43" s="536">
        <f>ROUND(Eigenmischungen!BEH46,1)</f>
        <v>0</v>
      </c>
      <c r="BDW43" s="536">
        <f>ROUND(Eigenmischungen!BEI46,1)</f>
        <v>0</v>
      </c>
      <c r="BDX43" s="536">
        <f>ROUND(Eigenmischungen!BEJ46,1)</f>
        <v>0</v>
      </c>
      <c r="BDY43" s="536">
        <f>ROUND(Eigenmischungen!BEK46,1)</f>
        <v>0</v>
      </c>
      <c r="BDZ43" s="536">
        <f>ROUND(Eigenmischungen!BEL46,1)</f>
        <v>0</v>
      </c>
      <c r="BEA43" s="536">
        <f>ROUND(Eigenmischungen!BEM46,1)</f>
        <v>0</v>
      </c>
      <c r="BEB43" s="536">
        <f>ROUND(Eigenmischungen!BEN46,1)</f>
        <v>0</v>
      </c>
      <c r="BEC43" s="536">
        <f>ROUND(Eigenmischungen!BEO46,1)</f>
        <v>0</v>
      </c>
      <c r="BED43" s="536">
        <f>ROUND(Eigenmischungen!BEP46,1)</f>
        <v>0</v>
      </c>
      <c r="BEE43" s="536">
        <f>ROUND(Eigenmischungen!BEQ46,1)</f>
        <v>0</v>
      </c>
      <c r="BEF43" s="536">
        <f>ROUND(Eigenmischungen!BER46,1)</f>
        <v>0</v>
      </c>
      <c r="BEG43" s="536">
        <f>ROUND(Eigenmischungen!BES46,1)</f>
        <v>0</v>
      </c>
      <c r="BEH43" s="536">
        <f>ROUND(Eigenmischungen!BET46,1)</f>
        <v>0</v>
      </c>
      <c r="BEI43" s="536">
        <f>ROUND(Eigenmischungen!BEU46,1)</f>
        <v>0</v>
      </c>
      <c r="BEJ43" s="536">
        <f>ROUND(Eigenmischungen!BEV46,1)</f>
        <v>0</v>
      </c>
      <c r="BEK43" s="536">
        <f>ROUND(Eigenmischungen!BEW46,1)</f>
        <v>0</v>
      </c>
      <c r="BEL43" s="536">
        <f>ROUND(Eigenmischungen!BEX46,1)</f>
        <v>0</v>
      </c>
      <c r="BEM43" s="536">
        <f>ROUND(Eigenmischungen!BEY46,1)</f>
        <v>0</v>
      </c>
      <c r="BEN43" s="536">
        <f>ROUND(Eigenmischungen!BEZ46,1)</f>
        <v>0</v>
      </c>
      <c r="BEO43" s="536">
        <f>ROUND(Eigenmischungen!BFA46,1)</f>
        <v>0</v>
      </c>
      <c r="BEP43" s="536">
        <f>ROUND(Eigenmischungen!BFB46,1)</f>
        <v>0</v>
      </c>
      <c r="BEQ43" s="536">
        <f>ROUND(Eigenmischungen!BFC46,1)</f>
        <v>0</v>
      </c>
      <c r="BER43" s="536">
        <f>ROUND(Eigenmischungen!BFD46,1)</f>
        <v>0</v>
      </c>
      <c r="BES43" s="536">
        <f>ROUND(Eigenmischungen!BFE46,1)</f>
        <v>0</v>
      </c>
      <c r="BET43" s="536">
        <f>ROUND(Eigenmischungen!BFF46,1)</f>
        <v>0</v>
      </c>
      <c r="BEU43" s="536">
        <f>ROUND(Eigenmischungen!BFG46,1)</f>
        <v>0</v>
      </c>
      <c r="BEV43" s="536">
        <f>ROUND(Eigenmischungen!BFH46,1)</f>
        <v>0</v>
      </c>
      <c r="BEW43" s="536">
        <f>ROUND(Eigenmischungen!BFI46,1)</f>
        <v>0</v>
      </c>
      <c r="BEX43" s="536">
        <f>ROUND(Eigenmischungen!BFJ46,1)</f>
        <v>0</v>
      </c>
      <c r="BEY43" s="536">
        <f>ROUND(Eigenmischungen!BFK46,1)</f>
        <v>0</v>
      </c>
      <c r="BEZ43" s="536">
        <f>ROUND(Eigenmischungen!BFL46,1)</f>
        <v>0</v>
      </c>
      <c r="BFA43" s="536">
        <f>ROUND(Eigenmischungen!BFM46,1)</f>
        <v>0</v>
      </c>
      <c r="BFB43" s="536">
        <f>ROUND(Eigenmischungen!BFN46,1)</f>
        <v>0</v>
      </c>
      <c r="BFC43" s="536">
        <f>ROUND(Eigenmischungen!BFO46,1)</f>
        <v>0</v>
      </c>
      <c r="BFD43" s="536">
        <f>ROUND(Eigenmischungen!BFP46,1)</f>
        <v>0</v>
      </c>
      <c r="BFE43" s="536">
        <f>ROUND(Eigenmischungen!BFQ46,1)</f>
        <v>0</v>
      </c>
      <c r="BFF43" s="536">
        <f>ROUND(Eigenmischungen!BFR46,1)</f>
        <v>0</v>
      </c>
      <c r="BFG43" s="536">
        <f>ROUND(Eigenmischungen!BFS46,1)</f>
        <v>0</v>
      </c>
      <c r="BFH43" s="536">
        <f>ROUND(Eigenmischungen!BFT46,1)</f>
        <v>0</v>
      </c>
      <c r="BFI43" s="536">
        <f>ROUND(Eigenmischungen!BFU46,1)</f>
        <v>0</v>
      </c>
      <c r="BFJ43" s="536">
        <f>ROUND(Eigenmischungen!BFV46,1)</f>
        <v>0</v>
      </c>
      <c r="BFK43" s="536">
        <f>ROUND(Eigenmischungen!BFW46,1)</f>
        <v>0</v>
      </c>
      <c r="BFL43" s="536">
        <f>ROUND(Eigenmischungen!BFX46,1)</f>
        <v>0</v>
      </c>
      <c r="BFM43" s="536">
        <f>ROUND(Eigenmischungen!BFY46,1)</f>
        <v>0</v>
      </c>
      <c r="BFN43" s="536">
        <f>ROUND(Eigenmischungen!BFZ46,1)</f>
        <v>0</v>
      </c>
      <c r="BFO43" s="536">
        <f>ROUND(Eigenmischungen!BGA46,1)</f>
        <v>0</v>
      </c>
      <c r="BFP43" s="536">
        <f>ROUND(Eigenmischungen!BGB46,1)</f>
        <v>0</v>
      </c>
      <c r="BFQ43" s="536">
        <f>ROUND(Eigenmischungen!BGC46,1)</f>
        <v>0</v>
      </c>
      <c r="BFR43" s="536">
        <f>ROUND(Eigenmischungen!BGD46,1)</f>
        <v>0</v>
      </c>
      <c r="BFS43" s="536">
        <f>ROUND(Eigenmischungen!BGE46,1)</f>
        <v>0</v>
      </c>
      <c r="BFT43" s="536">
        <f>ROUND(Eigenmischungen!BGF46,1)</f>
        <v>0</v>
      </c>
      <c r="BFU43" s="536">
        <f>ROUND(Eigenmischungen!BGG46,1)</f>
        <v>0</v>
      </c>
      <c r="BFV43" s="536">
        <f>ROUND(Eigenmischungen!BGH46,1)</f>
        <v>0</v>
      </c>
      <c r="BFW43" s="536">
        <f>ROUND(Eigenmischungen!BGI46,1)</f>
        <v>0</v>
      </c>
      <c r="BFX43" s="536">
        <f>ROUND(Eigenmischungen!BGJ46,1)</f>
        <v>0</v>
      </c>
      <c r="BFY43" s="536">
        <f>ROUND(Eigenmischungen!BGK46,1)</f>
        <v>0</v>
      </c>
      <c r="BFZ43" s="536">
        <f>ROUND(Eigenmischungen!BGL46,1)</f>
        <v>0</v>
      </c>
      <c r="BGA43" s="536">
        <f>ROUND(Eigenmischungen!BGM46,1)</f>
        <v>0</v>
      </c>
      <c r="BGB43" s="536">
        <f>ROUND(Eigenmischungen!BGN46,1)</f>
        <v>0</v>
      </c>
      <c r="BGC43" s="536">
        <f>ROUND(Eigenmischungen!BGO46,1)</f>
        <v>0</v>
      </c>
      <c r="BGD43" s="536">
        <f>ROUND(Eigenmischungen!BGP46,1)</f>
        <v>0</v>
      </c>
      <c r="BGE43" s="536">
        <f>ROUND(Eigenmischungen!BGQ46,1)</f>
        <v>0</v>
      </c>
      <c r="BGF43" s="536">
        <f>ROUND(Eigenmischungen!BGR46,1)</f>
        <v>0</v>
      </c>
      <c r="BGG43" s="536">
        <f>ROUND(Eigenmischungen!BGS46,1)</f>
        <v>0</v>
      </c>
      <c r="BGH43" s="536">
        <f>ROUND(Eigenmischungen!BGT46,1)</f>
        <v>0</v>
      </c>
      <c r="BGI43" s="536">
        <f>ROUND(Eigenmischungen!BGU46,1)</f>
        <v>0</v>
      </c>
      <c r="BGJ43" s="536">
        <f>ROUND(Eigenmischungen!BGV46,1)</f>
        <v>0</v>
      </c>
      <c r="BGK43" s="536">
        <f>ROUND(Eigenmischungen!BGW46,1)</f>
        <v>0</v>
      </c>
      <c r="BGL43" s="536">
        <f>ROUND(Eigenmischungen!BGX46,1)</f>
        <v>0</v>
      </c>
      <c r="BGM43" s="536">
        <f>ROUND(Eigenmischungen!BGY46,1)</f>
        <v>0</v>
      </c>
      <c r="BGN43" s="536">
        <f>ROUND(Eigenmischungen!BGZ46,1)</f>
        <v>0</v>
      </c>
      <c r="BGO43" s="536">
        <f>ROUND(Eigenmischungen!BHA46,1)</f>
        <v>0</v>
      </c>
      <c r="BGP43" s="536">
        <f>ROUND(Eigenmischungen!BHB46,1)</f>
        <v>0</v>
      </c>
      <c r="BGQ43" s="536">
        <f>ROUND(Eigenmischungen!BHC46,1)</f>
        <v>0</v>
      </c>
      <c r="BGR43" s="536">
        <f>ROUND(Eigenmischungen!BHD46,1)</f>
        <v>0</v>
      </c>
      <c r="BGS43" s="536">
        <f>ROUND(Eigenmischungen!BHE46,1)</f>
        <v>0</v>
      </c>
      <c r="BGT43" s="536">
        <f>ROUND(Eigenmischungen!BHF46,1)</f>
        <v>0</v>
      </c>
      <c r="BGU43" s="536">
        <f>ROUND(Eigenmischungen!BHG46,1)</f>
        <v>0</v>
      </c>
      <c r="BGV43" s="536">
        <f>ROUND(Eigenmischungen!BHH46,1)</f>
        <v>0</v>
      </c>
      <c r="BGW43" s="536">
        <f>ROUND(Eigenmischungen!BHI46,1)</f>
        <v>0</v>
      </c>
      <c r="BGX43" s="536">
        <f>ROUND(Eigenmischungen!BHJ46,1)</f>
        <v>0</v>
      </c>
      <c r="BGY43" s="536">
        <f>ROUND(Eigenmischungen!BHK46,1)</f>
        <v>0</v>
      </c>
      <c r="BGZ43" s="536">
        <f>ROUND(Eigenmischungen!BHL46,1)</f>
        <v>0</v>
      </c>
      <c r="BHA43" s="536">
        <f>ROUND(Eigenmischungen!BHM46,1)</f>
        <v>0</v>
      </c>
      <c r="BHB43" s="536">
        <f>ROUND(Eigenmischungen!BHN46,1)</f>
        <v>0</v>
      </c>
      <c r="BHC43" s="536">
        <f>ROUND(Eigenmischungen!BHO46,1)</f>
        <v>0</v>
      </c>
      <c r="BHD43" s="536">
        <f>ROUND(Eigenmischungen!BHP46,1)</f>
        <v>0</v>
      </c>
      <c r="BHE43" s="536">
        <f>ROUND(Eigenmischungen!BHQ46,1)</f>
        <v>0</v>
      </c>
      <c r="BHF43" s="536">
        <f>ROUND(Eigenmischungen!BHR46,1)</f>
        <v>0</v>
      </c>
      <c r="BHG43" s="536">
        <f>ROUND(Eigenmischungen!BHS46,1)</f>
        <v>0</v>
      </c>
      <c r="BHH43" s="536">
        <f>ROUND(Eigenmischungen!BHT46,1)</f>
        <v>0</v>
      </c>
      <c r="BHI43" s="536">
        <f>ROUND(Eigenmischungen!BHU46,1)</f>
        <v>0</v>
      </c>
      <c r="BHJ43" s="536">
        <f>ROUND(Eigenmischungen!BHV46,1)</f>
        <v>0</v>
      </c>
      <c r="BHK43" s="536">
        <f>ROUND(Eigenmischungen!BHW46,1)</f>
        <v>0</v>
      </c>
      <c r="BHL43" s="536">
        <f>ROUND(Eigenmischungen!BHX46,1)</f>
        <v>0</v>
      </c>
      <c r="BHM43" s="536">
        <f>ROUND(Eigenmischungen!BHY46,1)</f>
        <v>0</v>
      </c>
      <c r="BHN43" s="536">
        <f>ROUND(Eigenmischungen!BHZ46,1)</f>
        <v>0</v>
      </c>
      <c r="BHO43" s="536">
        <f>ROUND(Eigenmischungen!BIA46,1)</f>
        <v>0</v>
      </c>
      <c r="BHP43" s="536">
        <f>ROUND(Eigenmischungen!BIB46,1)</f>
        <v>0</v>
      </c>
      <c r="BHQ43" s="536">
        <f>ROUND(Eigenmischungen!BIC46,1)</f>
        <v>0</v>
      </c>
      <c r="BHR43" s="536">
        <f>ROUND(Eigenmischungen!BID46,1)</f>
        <v>0</v>
      </c>
      <c r="BHS43" s="536">
        <f>ROUND(Eigenmischungen!BIE46,1)</f>
        <v>0</v>
      </c>
      <c r="BHT43" s="536">
        <f>ROUND(Eigenmischungen!BIF46,1)</f>
        <v>0</v>
      </c>
      <c r="BHU43" s="536">
        <f>ROUND(Eigenmischungen!BIG46,1)</f>
        <v>0</v>
      </c>
      <c r="BHV43" s="536">
        <f>ROUND(Eigenmischungen!BIH46,1)</f>
        <v>0</v>
      </c>
      <c r="BHW43" s="536">
        <f>ROUND(Eigenmischungen!BII46,1)</f>
        <v>0</v>
      </c>
      <c r="BHX43" s="536">
        <f>ROUND(Eigenmischungen!BIJ46,1)</f>
        <v>0</v>
      </c>
      <c r="BHY43" s="536">
        <f>ROUND(Eigenmischungen!BIK46,1)</f>
        <v>0</v>
      </c>
      <c r="BHZ43" s="536">
        <f>ROUND(Eigenmischungen!BIL46,1)</f>
        <v>0</v>
      </c>
      <c r="BIA43" s="536">
        <f>ROUND(Eigenmischungen!BIM46,1)</f>
        <v>0</v>
      </c>
      <c r="BIB43" s="536">
        <f>ROUND(Eigenmischungen!BIN46,1)</f>
        <v>0</v>
      </c>
      <c r="BIC43" s="536">
        <f>ROUND(Eigenmischungen!BIO46,1)</f>
        <v>0</v>
      </c>
      <c r="BID43" s="536">
        <f>ROUND(Eigenmischungen!BIP46,1)</f>
        <v>0</v>
      </c>
      <c r="BIE43" s="536">
        <f>ROUND(Eigenmischungen!BIQ46,1)</f>
        <v>0</v>
      </c>
      <c r="BIF43" s="536">
        <f>ROUND(Eigenmischungen!BIR46,1)</f>
        <v>0</v>
      </c>
      <c r="BIG43" s="536">
        <f>ROUND(Eigenmischungen!BIS46,1)</f>
        <v>0</v>
      </c>
      <c r="BIH43" s="536">
        <f>ROUND(Eigenmischungen!BIT46,1)</f>
        <v>0</v>
      </c>
      <c r="BII43" s="536">
        <f>ROUND(Eigenmischungen!BIU46,1)</f>
        <v>0</v>
      </c>
      <c r="BIJ43" s="536">
        <f>ROUND(Eigenmischungen!BIV46,1)</f>
        <v>0</v>
      </c>
      <c r="BIK43" s="536">
        <f>ROUND(Eigenmischungen!BIW46,1)</f>
        <v>0</v>
      </c>
      <c r="BIL43" s="536">
        <f>ROUND(Eigenmischungen!BIX46,1)</f>
        <v>0</v>
      </c>
      <c r="BIM43" s="536">
        <f>ROUND(Eigenmischungen!BIY46,1)</f>
        <v>0</v>
      </c>
      <c r="BIN43" s="536">
        <f>ROUND(Eigenmischungen!BIZ46,1)</f>
        <v>0</v>
      </c>
      <c r="BIO43" s="536">
        <f>ROUND(Eigenmischungen!BJA46,1)</f>
        <v>0</v>
      </c>
      <c r="BIP43" s="536">
        <f>ROUND(Eigenmischungen!BJB46,1)</f>
        <v>0</v>
      </c>
      <c r="BIQ43" s="536">
        <f>ROUND(Eigenmischungen!BJC46,1)</f>
        <v>0</v>
      </c>
      <c r="BIR43" s="536">
        <f>ROUND(Eigenmischungen!BJD46,1)</f>
        <v>0</v>
      </c>
      <c r="BIS43" s="536">
        <f>ROUND(Eigenmischungen!BJE46,1)</f>
        <v>0</v>
      </c>
      <c r="BIT43" s="536">
        <f>ROUND(Eigenmischungen!BJF46,1)</f>
        <v>0</v>
      </c>
      <c r="BIU43" s="536">
        <f>ROUND(Eigenmischungen!BJG46,1)</f>
        <v>0</v>
      </c>
      <c r="BIV43" s="536">
        <f>ROUND(Eigenmischungen!BJH46,1)</f>
        <v>0</v>
      </c>
      <c r="BIW43" s="536">
        <f>ROUND(Eigenmischungen!BJI46,1)</f>
        <v>0</v>
      </c>
      <c r="BIX43" s="536">
        <f>ROUND(Eigenmischungen!BJJ46,1)</f>
        <v>0</v>
      </c>
      <c r="BIY43" s="536">
        <f>ROUND(Eigenmischungen!BJK46,1)</f>
        <v>0</v>
      </c>
      <c r="BIZ43" s="536">
        <f>ROUND(Eigenmischungen!BJL46,1)</f>
        <v>0</v>
      </c>
      <c r="BJA43" s="536">
        <f>ROUND(Eigenmischungen!BJM46,1)</f>
        <v>0</v>
      </c>
      <c r="BJB43" s="536">
        <f>ROUND(Eigenmischungen!BJN46,1)</f>
        <v>0</v>
      </c>
      <c r="BJC43" s="536">
        <f>ROUND(Eigenmischungen!BJO46,1)</f>
        <v>0</v>
      </c>
      <c r="BJD43" s="536">
        <f>ROUND(Eigenmischungen!BJP46,1)</f>
        <v>0</v>
      </c>
      <c r="BJE43" s="536">
        <f>ROUND(Eigenmischungen!BJQ46,1)</f>
        <v>0</v>
      </c>
      <c r="BJF43" s="536">
        <f>ROUND(Eigenmischungen!BJR46,1)</f>
        <v>0</v>
      </c>
      <c r="BJG43" s="536">
        <f>ROUND(Eigenmischungen!BJS46,1)</f>
        <v>0</v>
      </c>
      <c r="BJH43" s="536">
        <f>ROUND(Eigenmischungen!BJT46,1)</f>
        <v>0</v>
      </c>
      <c r="BJI43" s="536">
        <f>ROUND(Eigenmischungen!BJU46,1)</f>
        <v>0</v>
      </c>
      <c r="BJJ43" s="536">
        <f>ROUND(Eigenmischungen!BJV46,1)</f>
        <v>0</v>
      </c>
      <c r="BJK43" s="536">
        <f>ROUND(Eigenmischungen!BJW46,1)</f>
        <v>0</v>
      </c>
      <c r="BJL43" s="536">
        <f>ROUND(Eigenmischungen!BJX46,1)</f>
        <v>0</v>
      </c>
      <c r="BJM43" s="536">
        <f>ROUND(Eigenmischungen!BJY46,1)</f>
        <v>0</v>
      </c>
      <c r="BJN43" s="536">
        <f>ROUND(Eigenmischungen!BJZ46,1)</f>
        <v>0</v>
      </c>
      <c r="BJO43" s="536">
        <f>ROUND(Eigenmischungen!BKA46,1)</f>
        <v>0</v>
      </c>
      <c r="BJP43" s="536">
        <f>ROUND(Eigenmischungen!BKB46,1)</f>
        <v>0</v>
      </c>
      <c r="BJQ43" s="536">
        <f>ROUND(Eigenmischungen!BKC46,1)</f>
        <v>0</v>
      </c>
      <c r="BJR43" s="536">
        <f>ROUND(Eigenmischungen!BKD46,1)</f>
        <v>0</v>
      </c>
      <c r="BJS43" s="536">
        <f>ROUND(Eigenmischungen!BKE46,1)</f>
        <v>0</v>
      </c>
      <c r="BJT43" s="536">
        <f>ROUND(Eigenmischungen!BKF46,1)</f>
        <v>0</v>
      </c>
      <c r="BJU43" s="536">
        <f>ROUND(Eigenmischungen!BKG46,1)</f>
        <v>0</v>
      </c>
      <c r="BJV43" s="536">
        <f>ROUND(Eigenmischungen!BKH46,1)</f>
        <v>0</v>
      </c>
      <c r="BJW43" s="536">
        <f>ROUND(Eigenmischungen!BKI46,1)</f>
        <v>0</v>
      </c>
      <c r="BJX43" s="536">
        <f>ROUND(Eigenmischungen!BKJ46,1)</f>
        <v>0</v>
      </c>
      <c r="BJY43" s="536">
        <f>ROUND(Eigenmischungen!BKK46,1)</f>
        <v>0</v>
      </c>
      <c r="BJZ43" s="536">
        <f>ROUND(Eigenmischungen!BKL46,1)</f>
        <v>0</v>
      </c>
      <c r="BKA43" s="536">
        <f>ROUND(Eigenmischungen!BKM46,1)</f>
        <v>0</v>
      </c>
      <c r="BKB43" s="536">
        <f>ROUND(Eigenmischungen!BKN46,1)</f>
        <v>0</v>
      </c>
      <c r="BKC43" s="536">
        <f>ROUND(Eigenmischungen!BKO46,1)</f>
        <v>0</v>
      </c>
      <c r="BKD43" s="536">
        <f>ROUND(Eigenmischungen!BKP46,1)</f>
        <v>0</v>
      </c>
      <c r="BKE43" s="536">
        <f>ROUND(Eigenmischungen!BKQ46,1)</f>
        <v>0</v>
      </c>
      <c r="BKF43" s="536">
        <f>ROUND(Eigenmischungen!BKR46,1)</f>
        <v>0</v>
      </c>
      <c r="BKG43" s="536">
        <f>ROUND(Eigenmischungen!BKS46,1)</f>
        <v>0</v>
      </c>
      <c r="BKH43" s="536">
        <f>ROUND(Eigenmischungen!BKT46,1)</f>
        <v>0</v>
      </c>
      <c r="BKI43" s="536">
        <f>ROUND(Eigenmischungen!BKU46,1)</f>
        <v>0</v>
      </c>
      <c r="BKJ43" s="536">
        <f>ROUND(Eigenmischungen!BKV46,1)</f>
        <v>0</v>
      </c>
      <c r="BKK43" s="536">
        <f>ROUND(Eigenmischungen!BKW46,1)</f>
        <v>0</v>
      </c>
      <c r="BKL43" s="536">
        <f>ROUND(Eigenmischungen!BKX46,1)</f>
        <v>0</v>
      </c>
      <c r="BKM43" s="536">
        <f>ROUND(Eigenmischungen!BKY46,1)</f>
        <v>0</v>
      </c>
      <c r="BKN43" s="536">
        <f>ROUND(Eigenmischungen!BKZ46,1)</f>
        <v>0</v>
      </c>
      <c r="BKO43" s="536">
        <f>ROUND(Eigenmischungen!BLA46,1)</f>
        <v>0</v>
      </c>
      <c r="BKP43" s="536">
        <f>ROUND(Eigenmischungen!BLB46,1)</f>
        <v>0</v>
      </c>
      <c r="BKQ43" s="536">
        <f>ROUND(Eigenmischungen!BLC46,1)</f>
        <v>0</v>
      </c>
      <c r="BKR43" s="536">
        <f>ROUND(Eigenmischungen!BLD46,1)</f>
        <v>0</v>
      </c>
      <c r="BKS43" s="536">
        <f>ROUND(Eigenmischungen!BLE46,1)</f>
        <v>0</v>
      </c>
      <c r="BKT43" s="536">
        <f>ROUND(Eigenmischungen!BLF46,1)</f>
        <v>0</v>
      </c>
      <c r="BKU43" s="536">
        <f>ROUND(Eigenmischungen!BLG46,1)</f>
        <v>0</v>
      </c>
      <c r="BKV43" s="536">
        <f>ROUND(Eigenmischungen!BLH46,1)</f>
        <v>0</v>
      </c>
      <c r="BKW43" s="536">
        <f>ROUND(Eigenmischungen!BLI46,1)</f>
        <v>0</v>
      </c>
      <c r="BKX43" s="536">
        <f>ROUND(Eigenmischungen!BLJ46,1)</f>
        <v>0</v>
      </c>
      <c r="BKY43" s="536">
        <f>ROUND(Eigenmischungen!BLK46,1)</f>
        <v>0</v>
      </c>
      <c r="BKZ43" s="536">
        <f>ROUND(Eigenmischungen!BLL46,1)</f>
        <v>0</v>
      </c>
      <c r="BLA43" s="536">
        <f>ROUND(Eigenmischungen!BLM46,1)</f>
        <v>0</v>
      </c>
      <c r="BLB43" s="536">
        <f>ROUND(Eigenmischungen!BLN46,1)</f>
        <v>0</v>
      </c>
      <c r="BLC43" s="536">
        <f>ROUND(Eigenmischungen!BLO46,1)</f>
        <v>0</v>
      </c>
      <c r="BLD43" s="536">
        <f>ROUND(Eigenmischungen!BLP46,1)</f>
        <v>0</v>
      </c>
      <c r="BLE43" s="536">
        <f>ROUND(Eigenmischungen!BLQ46,1)</f>
        <v>0</v>
      </c>
      <c r="BLF43" s="536">
        <f>ROUND(Eigenmischungen!BLR46,1)</f>
        <v>0</v>
      </c>
      <c r="BLG43" s="536">
        <f>ROUND(Eigenmischungen!BLS46,1)</f>
        <v>0</v>
      </c>
      <c r="BLH43" s="536">
        <f>ROUND(Eigenmischungen!BLT46,1)</f>
        <v>0</v>
      </c>
      <c r="BLI43" s="536">
        <f>ROUND(Eigenmischungen!BLU46,1)</f>
        <v>0</v>
      </c>
      <c r="BLJ43" s="536">
        <f>ROUND(Eigenmischungen!BLV46,1)</f>
        <v>0</v>
      </c>
      <c r="BLK43" s="536">
        <f>ROUND(Eigenmischungen!BLW46,1)</f>
        <v>0</v>
      </c>
      <c r="BLL43" s="536">
        <f>ROUND(Eigenmischungen!BLX46,1)</f>
        <v>0</v>
      </c>
      <c r="BLM43" s="536">
        <f>ROUND(Eigenmischungen!BLY46,1)</f>
        <v>0</v>
      </c>
      <c r="BLN43" s="536">
        <f>ROUND(Eigenmischungen!BLZ46,1)</f>
        <v>0</v>
      </c>
      <c r="BLO43" s="536">
        <f>ROUND(Eigenmischungen!BMA46,1)</f>
        <v>0</v>
      </c>
      <c r="BLP43" s="536">
        <f>ROUND(Eigenmischungen!BMB46,1)</f>
        <v>0</v>
      </c>
      <c r="BLQ43" s="536">
        <f>ROUND(Eigenmischungen!BMC46,1)</f>
        <v>0</v>
      </c>
      <c r="BLR43" s="536">
        <f>ROUND(Eigenmischungen!BMD46,1)</f>
        <v>0</v>
      </c>
      <c r="BLS43" s="536">
        <f>ROUND(Eigenmischungen!BME46,1)</f>
        <v>0</v>
      </c>
      <c r="BLT43" s="536">
        <f>ROUND(Eigenmischungen!BMF46,1)</f>
        <v>0</v>
      </c>
      <c r="BLU43" s="536">
        <f>ROUND(Eigenmischungen!BMG46,1)</f>
        <v>0</v>
      </c>
      <c r="BLV43" s="536">
        <f>ROUND(Eigenmischungen!BMH46,1)</f>
        <v>0</v>
      </c>
      <c r="BLW43" s="536">
        <f>ROUND(Eigenmischungen!BMI46,1)</f>
        <v>0</v>
      </c>
      <c r="BLX43" s="536">
        <f>ROUND(Eigenmischungen!BMJ46,1)</f>
        <v>0</v>
      </c>
      <c r="BLY43" s="536">
        <f>ROUND(Eigenmischungen!BMK46,1)</f>
        <v>0</v>
      </c>
      <c r="BLZ43" s="536">
        <f>ROUND(Eigenmischungen!BML46,1)</f>
        <v>0</v>
      </c>
      <c r="BMA43" s="536">
        <f>ROUND(Eigenmischungen!BMM46,1)</f>
        <v>0</v>
      </c>
      <c r="BMB43" s="536">
        <f>ROUND(Eigenmischungen!BMN46,1)</f>
        <v>0</v>
      </c>
      <c r="BMC43" s="536">
        <f>ROUND(Eigenmischungen!BMO46,1)</f>
        <v>0</v>
      </c>
      <c r="BMD43" s="536">
        <f>ROUND(Eigenmischungen!BMP46,1)</f>
        <v>0</v>
      </c>
      <c r="BME43" s="536">
        <f>ROUND(Eigenmischungen!BMQ46,1)</f>
        <v>0</v>
      </c>
      <c r="BMF43" s="536">
        <f>ROUND(Eigenmischungen!BMR46,1)</f>
        <v>0</v>
      </c>
      <c r="BMG43" s="536">
        <f>ROUND(Eigenmischungen!BMS46,1)</f>
        <v>0</v>
      </c>
      <c r="BMH43" s="536">
        <f>ROUND(Eigenmischungen!BMT46,1)</f>
        <v>0</v>
      </c>
      <c r="BMI43" s="536">
        <f>ROUND(Eigenmischungen!BMU46,1)</f>
        <v>0</v>
      </c>
      <c r="BMJ43" s="536">
        <f>ROUND(Eigenmischungen!BMV46,1)</f>
        <v>0</v>
      </c>
      <c r="BMK43" s="536">
        <f>ROUND(Eigenmischungen!BMW46,1)</f>
        <v>0</v>
      </c>
      <c r="BML43" s="536">
        <f>ROUND(Eigenmischungen!BMX46,1)</f>
        <v>0</v>
      </c>
      <c r="BMM43" s="536">
        <f>ROUND(Eigenmischungen!BMY46,1)</f>
        <v>0</v>
      </c>
      <c r="BMN43" s="536">
        <f>ROUND(Eigenmischungen!BMZ46,1)</f>
        <v>0</v>
      </c>
      <c r="BMO43" s="536">
        <f>ROUND(Eigenmischungen!BNA46,1)</f>
        <v>0</v>
      </c>
      <c r="BMP43" s="536">
        <f>ROUND(Eigenmischungen!BNB46,1)</f>
        <v>0</v>
      </c>
      <c r="BMQ43" s="536">
        <f>ROUND(Eigenmischungen!BNC46,1)</f>
        <v>0</v>
      </c>
      <c r="BMR43" s="536">
        <f>ROUND(Eigenmischungen!BND46,1)</f>
        <v>0</v>
      </c>
      <c r="BMS43" s="536">
        <f>ROUND(Eigenmischungen!BNE46,1)</f>
        <v>0</v>
      </c>
      <c r="BMT43" s="536">
        <f>ROUND(Eigenmischungen!BNF46,1)</f>
        <v>0</v>
      </c>
      <c r="BMU43" s="536">
        <f>ROUND(Eigenmischungen!BNG46,1)</f>
        <v>0</v>
      </c>
      <c r="BMV43" s="536">
        <f>ROUND(Eigenmischungen!BNH46,1)</f>
        <v>0</v>
      </c>
      <c r="BMW43" s="536">
        <f>ROUND(Eigenmischungen!BNI46,1)</f>
        <v>0</v>
      </c>
      <c r="BMX43" s="536">
        <f>ROUND(Eigenmischungen!BNJ46,1)</f>
        <v>0</v>
      </c>
      <c r="BMY43" s="536">
        <f>ROUND(Eigenmischungen!BNK46,1)</f>
        <v>0</v>
      </c>
      <c r="BMZ43" s="536">
        <f>ROUND(Eigenmischungen!BNL46,1)</f>
        <v>0</v>
      </c>
      <c r="BNA43" s="536">
        <f>ROUND(Eigenmischungen!BNM46,1)</f>
        <v>0</v>
      </c>
      <c r="BNB43" s="536">
        <f>ROUND(Eigenmischungen!BNN46,1)</f>
        <v>0</v>
      </c>
      <c r="BNC43" s="536">
        <f>ROUND(Eigenmischungen!BNO46,1)</f>
        <v>0</v>
      </c>
      <c r="BND43" s="536">
        <f>ROUND(Eigenmischungen!BNP46,1)</f>
        <v>0</v>
      </c>
      <c r="BNE43" s="536">
        <f>ROUND(Eigenmischungen!BNQ46,1)</f>
        <v>0</v>
      </c>
      <c r="BNF43" s="536">
        <f>ROUND(Eigenmischungen!BNR46,1)</f>
        <v>0</v>
      </c>
      <c r="BNG43" s="536">
        <f>ROUND(Eigenmischungen!BNS46,1)</f>
        <v>0</v>
      </c>
      <c r="BNH43" s="536">
        <f>ROUND(Eigenmischungen!BNT46,1)</f>
        <v>0</v>
      </c>
      <c r="BNI43" s="536">
        <f>ROUND(Eigenmischungen!BNU46,1)</f>
        <v>0</v>
      </c>
      <c r="BNJ43" s="536">
        <f>ROUND(Eigenmischungen!BNV46,1)</f>
        <v>0</v>
      </c>
      <c r="BNK43" s="536">
        <f>ROUND(Eigenmischungen!BNW46,1)</f>
        <v>0</v>
      </c>
      <c r="BNL43" s="536">
        <f>ROUND(Eigenmischungen!BNX46,1)</f>
        <v>0</v>
      </c>
      <c r="BNM43" s="536">
        <f>ROUND(Eigenmischungen!BNY46,1)</f>
        <v>0</v>
      </c>
      <c r="BNN43" s="536">
        <f>ROUND(Eigenmischungen!BNZ46,1)</f>
        <v>0</v>
      </c>
      <c r="BNO43" s="536">
        <f>ROUND(Eigenmischungen!BOA46,1)</f>
        <v>0</v>
      </c>
      <c r="BNP43" s="536">
        <f>ROUND(Eigenmischungen!BOB46,1)</f>
        <v>0</v>
      </c>
      <c r="BNQ43" s="536">
        <f>ROUND(Eigenmischungen!BOC46,1)</f>
        <v>0</v>
      </c>
      <c r="BNR43" s="536">
        <f>ROUND(Eigenmischungen!BOD46,1)</f>
        <v>0</v>
      </c>
      <c r="BNS43" s="536">
        <f>ROUND(Eigenmischungen!BOE46,1)</f>
        <v>0</v>
      </c>
      <c r="BNT43" s="536">
        <f>ROUND(Eigenmischungen!BOF46,1)</f>
        <v>0</v>
      </c>
      <c r="BNU43" s="536">
        <f>ROUND(Eigenmischungen!BOG46,1)</f>
        <v>0</v>
      </c>
      <c r="BNV43" s="536">
        <f>ROUND(Eigenmischungen!BOH46,1)</f>
        <v>0</v>
      </c>
      <c r="BNW43" s="536">
        <f>ROUND(Eigenmischungen!BOI46,1)</f>
        <v>0</v>
      </c>
      <c r="BNX43" s="536">
        <f>ROUND(Eigenmischungen!BOJ46,1)</f>
        <v>0</v>
      </c>
      <c r="BNY43" s="536">
        <f>ROUND(Eigenmischungen!BOK46,1)</f>
        <v>0</v>
      </c>
      <c r="BNZ43" s="536">
        <f>ROUND(Eigenmischungen!BOL46,1)</f>
        <v>0</v>
      </c>
      <c r="BOA43" s="536">
        <f>ROUND(Eigenmischungen!BOM46,1)</f>
        <v>0</v>
      </c>
      <c r="BOB43" s="536">
        <f>ROUND(Eigenmischungen!BON46,1)</f>
        <v>0</v>
      </c>
      <c r="BOC43" s="536">
        <f>ROUND(Eigenmischungen!BOO46,1)</f>
        <v>0</v>
      </c>
      <c r="BOD43" s="536">
        <f>ROUND(Eigenmischungen!BOP46,1)</f>
        <v>0</v>
      </c>
      <c r="BOE43" s="536">
        <f>ROUND(Eigenmischungen!BOQ46,1)</f>
        <v>0</v>
      </c>
      <c r="BOF43" s="536">
        <f>ROUND(Eigenmischungen!BOR46,1)</f>
        <v>0</v>
      </c>
      <c r="BOG43" s="536">
        <f>ROUND(Eigenmischungen!BOS46,1)</f>
        <v>0</v>
      </c>
      <c r="BOH43" s="536">
        <f>ROUND(Eigenmischungen!BOT46,1)</f>
        <v>0</v>
      </c>
      <c r="BOI43" s="536">
        <f>ROUND(Eigenmischungen!BOU46,1)</f>
        <v>0</v>
      </c>
      <c r="BOJ43" s="536">
        <f>ROUND(Eigenmischungen!BOV46,1)</f>
        <v>0</v>
      </c>
      <c r="BOK43" s="536">
        <f>ROUND(Eigenmischungen!BOW46,1)</f>
        <v>0</v>
      </c>
      <c r="BOL43" s="536">
        <f>ROUND(Eigenmischungen!BOX46,1)</f>
        <v>0</v>
      </c>
      <c r="BOM43" s="536">
        <f>ROUND(Eigenmischungen!BOY46,1)</f>
        <v>0</v>
      </c>
      <c r="BON43" s="536">
        <f>ROUND(Eigenmischungen!BOZ46,1)</f>
        <v>0</v>
      </c>
      <c r="BOO43" s="536">
        <f>ROUND(Eigenmischungen!BPA46,1)</f>
        <v>0</v>
      </c>
      <c r="BOP43" s="536">
        <f>ROUND(Eigenmischungen!BPB46,1)</f>
        <v>0</v>
      </c>
      <c r="BOQ43" s="536">
        <f>ROUND(Eigenmischungen!BPC46,1)</f>
        <v>0</v>
      </c>
      <c r="BOR43" s="536">
        <f>ROUND(Eigenmischungen!BPD46,1)</f>
        <v>0</v>
      </c>
      <c r="BOS43" s="536">
        <f>ROUND(Eigenmischungen!BPE46,1)</f>
        <v>0</v>
      </c>
      <c r="BOT43" s="536">
        <f>ROUND(Eigenmischungen!BPF46,1)</f>
        <v>0</v>
      </c>
      <c r="BOU43" s="536">
        <f>ROUND(Eigenmischungen!BPG46,1)</f>
        <v>0</v>
      </c>
      <c r="BOV43" s="536">
        <f>ROUND(Eigenmischungen!BPH46,1)</f>
        <v>0</v>
      </c>
      <c r="BOW43" s="536">
        <f>ROUND(Eigenmischungen!BPI46,1)</f>
        <v>0</v>
      </c>
      <c r="BOX43" s="536">
        <f>ROUND(Eigenmischungen!BPJ46,1)</f>
        <v>0</v>
      </c>
      <c r="BOY43" s="536">
        <f>ROUND(Eigenmischungen!BPK46,1)</f>
        <v>0</v>
      </c>
      <c r="BOZ43" s="536">
        <f>ROUND(Eigenmischungen!BPL46,1)</f>
        <v>0</v>
      </c>
      <c r="BPA43" s="536">
        <f>ROUND(Eigenmischungen!BPM46,1)</f>
        <v>0</v>
      </c>
      <c r="BPB43" s="536">
        <f>ROUND(Eigenmischungen!BPN46,1)</f>
        <v>0</v>
      </c>
      <c r="BPC43" s="536">
        <f>ROUND(Eigenmischungen!BPO46,1)</f>
        <v>0</v>
      </c>
      <c r="BPD43" s="536">
        <f>ROUND(Eigenmischungen!BPP46,1)</f>
        <v>0</v>
      </c>
      <c r="BPE43" s="536">
        <f>ROUND(Eigenmischungen!BPQ46,1)</f>
        <v>0</v>
      </c>
      <c r="BPF43" s="536">
        <f>ROUND(Eigenmischungen!BPR46,1)</f>
        <v>0</v>
      </c>
      <c r="BPG43" s="536">
        <f>ROUND(Eigenmischungen!BPS46,1)</f>
        <v>0</v>
      </c>
      <c r="BPH43" s="536">
        <f>ROUND(Eigenmischungen!BPT46,1)</f>
        <v>0</v>
      </c>
      <c r="BPI43" s="536">
        <f>ROUND(Eigenmischungen!BPU46,1)</f>
        <v>0</v>
      </c>
      <c r="BPJ43" s="536">
        <f>ROUND(Eigenmischungen!BPV46,1)</f>
        <v>0</v>
      </c>
      <c r="BPK43" s="536">
        <f>ROUND(Eigenmischungen!BPW46,1)</f>
        <v>0</v>
      </c>
      <c r="BPL43" s="536">
        <f>ROUND(Eigenmischungen!BPX46,1)</f>
        <v>0</v>
      </c>
      <c r="BPM43" s="536">
        <f>ROUND(Eigenmischungen!BPY46,1)</f>
        <v>0</v>
      </c>
      <c r="BPN43" s="536">
        <f>ROUND(Eigenmischungen!BPZ46,1)</f>
        <v>0</v>
      </c>
      <c r="BPO43" s="536">
        <f>ROUND(Eigenmischungen!BQA46,1)</f>
        <v>0</v>
      </c>
      <c r="BPP43" s="536">
        <f>ROUND(Eigenmischungen!BQB46,1)</f>
        <v>0</v>
      </c>
      <c r="BPQ43" s="536">
        <f>ROUND(Eigenmischungen!BQC46,1)</f>
        <v>0</v>
      </c>
      <c r="BPR43" s="536">
        <f>ROUND(Eigenmischungen!BQD46,1)</f>
        <v>0</v>
      </c>
      <c r="BPS43" s="536">
        <f>ROUND(Eigenmischungen!BQE46,1)</f>
        <v>0</v>
      </c>
      <c r="BPT43" s="536">
        <f>ROUND(Eigenmischungen!BQF46,1)</f>
        <v>0</v>
      </c>
      <c r="BPU43" s="536">
        <f>ROUND(Eigenmischungen!BQG46,1)</f>
        <v>0</v>
      </c>
      <c r="BPV43" s="536">
        <f>ROUND(Eigenmischungen!BQH46,1)</f>
        <v>0</v>
      </c>
      <c r="BPW43" s="536">
        <f>ROUND(Eigenmischungen!BQI46,1)</f>
        <v>0</v>
      </c>
      <c r="BPX43" s="536">
        <f>ROUND(Eigenmischungen!BQJ46,1)</f>
        <v>0</v>
      </c>
      <c r="BPY43" s="536">
        <f>ROUND(Eigenmischungen!BQK46,1)</f>
        <v>0</v>
      </c>
      <c r="BPZ43" s="536">
        <f>ROUND(Eigenmischungen!BQL46,1)</f>
        <v>0</v>
      </c>
      <c r="BQA43" s="536">
        <f>ROUND(Eigenmischungen!BQM46,1)</f>
        <v>0</v>
      </c>
      <c r="BQB43" s="536">
        <f>ROUND(Eigenmischungen!BQN46,1)</f>
        <v>0</v>
      </c>
      <c r="BQC43" s="536">
        <f>ROUND(Eigenmischungen!BQO46,1)</f>
        <v>0</v>
      </c>
      <c r="BQD43" s="536">
        <f>ROUND(Eigenmischungen!BQP46,1)</f>
        <v>0</v>
      </c>
      <c r="BQE43" s="536">
        <f>ROUND(Eigenmischungen!BQQ46,1)</f>
        <v>0</v>
      </c>
      <c r="BQF43" s="536">
        <f>ROUND(Eigenmischungen!BQR46,1)</f>
        <v>0</v>
      </c>
      <c r="BQG43" s="536">
        <f>ROUND(Eigenmischungen!BQS46,1)</f>
        <v>0</v>
      </c>
      <c r="BQH43" s="536">
        <f>ROUND(Eigenmischungen!BQT46,1)</f>
        <v>0</v>
      </c>
      <c r="BQI43" s="536">
        <f>ROUND(Eigenmischungen!BQU46,1)</f>
        <v>0</v>
      </c>
      <c r="BQJ43" s="536">
        <f>ROUND(Eigenmischungen!BQV46,1)</f>
        <v>0</v>
      </c>
      <c r="BQK43" s="536">
        <f>ROUND(Eigenmischungen!BQW46,1)</f>
        <v>0</v>
      </c>
      <c r="BQL43" s="536">
        <f>ROUND(Eigenmischungen!BQX46,1)</f>
        <v>0</v>
      </c>
      <c r="BQM43" s="536">
        <f>ROUND(Eigenmischungen!BQY46,1)</f>
        <v>0</v>
      </c>
      <c r="BQN43" s="536">
        <f>ROUND(Eigenmischungen!BQZ46,1)</f>
        <v>0</v>
      </c>
      <c r="BQO43" s="536">
        <f>ROUND(Eigenmischungen!BRA46,1)</f>
        <v>0</v>
      </c>
      <c r="BQP43" s="536">
        <f>ROUND(Eigenmischungen!BRB46,1)</f>
        <v>0</v>
      </c>
      <c r="BQQ43" s="536">
        <f>ROUND(Eigenmischungen!BRC46,1)</f>
        <v>0</v>
      </c>
      <c r="BQR43" s="536">
        <f>ROUND(Eigenmischungen!BRD46,1)</f>
        <v>0</v>
      </c>
      <c r="BQS43" s="536">
        <f>ROUND(Eigenmischungen!BRE46,1)</f>
        <v>0</v>
      </c>
      <c r="BQT43" s="536">
        <f>ROUND(Eigenmischungen!BRF46,1)</f>
        <v>0</v>
      </c>
      <c r="BQU43" s="536">
        <f>ROUND(Eigenmischungen!BRG46,1)</f>
        <v>0</v>
      </c>
      <c r="BQV43" s="536">
        <f>ROUND(Eigenmischungen!BRH46,1)</f>
        <v>0</v>
      </c>
      <c r="BQW43" s="536">
        <f>ROUND(Eigenmischungen!BRI46,1)</f>
        <v>0</v>
      </c>
      <c r="BQX43" s="536">
        <f>ROUND(Eigenmischungen!BRJ46,1)</f>
        <v>0</v>
      </c>
      <c r="BQY43" s="536">
        <f>ROUND(Eigenmischungen!BRK46,1)</f>
        <v>0</v>
      </c>
      <c r="BQZ43" s="536">
        <f>ROUND(Eigenmischungen!BRL46,1)</f>
        <v>0</v>
      </c>
      <c r="BRA43" s="536">
        <f>ROUND(Eigenmischungen!BRM46,1)</f>
        <v>0</v>
      </c>
      <c r="BRB43" s="536">
        <f>ROUND(Eigenmischungen!BRN46,1)</f>
        <v>0</v>
      </c>
      <c r="BRC43" s="536">
        <f>ROUND(Eigenmischungen!BRO46,1)</f>
        <v>0</v>
      </c>
      <c r="BRD43" s="536">
        <f>ROUND(Eigenmischungen!BRP46,1)</f>
        <v>0</v>
      </c>
      <c r="BRE43" s="536">
        <f>ROUND(Eigenmischungen!BRQ46,1)</f>
        <v>0</v>
      </c>
      <c r="BRF43" s="536">
        <f>ROUND(Eigenmischungen!BRR46,1)</f>
        <v>0</v>
      </c>
      <c r="BRG43" s="536">
        <f>ROUND(Eigenmischungen!BRS46,1)</f>
        <v>0</v>
      </c>
      <c r="BRH43" s="536">
        <f>ROUND(Eigenmischungen!BRT46,1)</f>
        <v>0</v>
      </c>
      <c r="BRI43" s="536">
        <f>ROUND(Eigenmischungen!BRU46,1)</f>
        <v>0</v>
      </c>
      <c r="BRJ43" s="536">
        <f>ROUND(Eigenmischungen!BRV46,1)</f>
        <v>0</v>
      </c>
      <c r="BRK43" s="536">
        <f>ROUND(Eigenmischungen!BRW46,1)</f>
        <v>0</v>
      </c>
      <c r="BRL43" s="536">
        <f>ROUND(Eigenmischungen!BRX46,1)</f>
        <v>0</v>
      </c>
      <c r="BRM43" s="536">
        <f>ROUND(Eigenmischungen!BRY46,1)</f>
        <v>0</v>
      </c>
      <c r="BRN43" s="536">
        <f>ROUND(Eigenmischungen!BRZ46,1)</f>
        <v>0</v>
      </c>
      <c r="BRO43" s="536">
        <f>ROUND(Eigenmischungen!BSA46,1)</f>
        <v>0</v>
      </c>
      <c r="BRP43" s="536">
        <f>ROUND(Eigenmischungen!BSB46,1)</f>
        <v>0</v>
      </c>
      <c r="BRQ43" s="536">
        <f>ROUND(Eigenmischungen!BSC46,1)</f>
        <v>0</v>
      </c>
      <c r="BRR43" s="536">
        <f>ROUND(Eigenmischungen!BSD46,1)</f>
        <v>0</v>
      </c>
      <c r="BRS43" s="536">
        <f>ROUND(Eigenmischungen!BSE46,1)</f>
        <v>0</v>
      </c>
      <c r="BRT43" s="536">
        <f>ROUND(Eigenmischungen!BSF46,1)</f>
        <v>0</v>
      </c>
      <c r="BRU43" s="536">
        <f>ROUND(Eigenmischungen!BSG46,1)</f>
        <v>0</v>
      </c>
      <c r="BRV43" s="536">
        <f>ROUND(Eigenmischungen!BSH46,1)</f>
        <v>0</v>
      </c>
      <c r="BRW43" s="536">
        <f>ROUND(Eigenmischungen!BSI46,1)</f>
        <v>0</v>
      </c>
      <c r="BRX43" s="536">
        <f>ROUND(Eigenmischungen!BSJ46,1)</f>
        <v>0</v>
      </c>
      <c r="BRY43" s="536">
        <f>ROUND(Eigenmischungen!BSK46,1)</f>
        <v>0</v>
      </c>
      <c r="BRZ43" s="536">
        <f>ROUND(Eigenmischungen!BSL46,1)</f>
        <v>0</v>
      </c>
      <c r="BSA43" s="536">
        <f>ROUND(Eigenmischungen!BSM46,1)</f>
        <v>0</v>
      </c>
      <c r="BSB43" s="536">
        <f>ROUND(Eigenmischungen!BSN46,1)</f>
        <v>0</v>
      </c>
      <c r="BSC43" s="536">
        <f>ROUND(Eigenmischungen!BSO46,1)</f>
        <v>0</v>
      </c>
      <c r="BSD43" s="536">
        <f>ROUND(Eigenmischungen!BSP46,1)</f>
        <v>0</v>
      </c>
      <c r="BSE43" s="536">
        <f>ROUND(Eigenmischungen!BSQ46,1)</f>
        <v>0</v>
      </c>
      <c r="BSF43" s="536">
        <f>ROUND(Eigenmischungen!BSR46,1)</f>
        <v>0</v>
      </c>
      <c r="BSG43" s="536">
        <f>ROUND(Eigenmischungen!BSS46,1)</f>
        <v>0</v>
      </c>
      <c r="BSH43" s="536">
        <f>ROUND(Eigenmischungen!BST46,1)</f>
        <v>0</v>
      </c>
      <c r="BSI43" s="536">
        <f>ROUND(Eigenmischungen!BSU46,1)</f>
        <v>0</v>
      </c>
      <c r="BSJ43" s="536">
        <f>ROUND(Eigenmischungen!BSV46,1)</f>
        <v>0</v>
      </c>
      <c r="BSK43" s="536">
        <f>ROUND(Eigenmischungen!BSW46,1)</f>
        <v>0</v>
      </c>
      <c r="BSL43" s="536">
        <f>ROUND(Eigenmischungen!BSX46,1)</f>
        <v>0</v>
      </c>
      <c r="BSM43" s="536">
        <f>ROUND(Eigenmischungen!BSY46,1)</f>
        <v>0</v>
      </c>
      <c r="BSN43" s="536">
        <f>ROUND(Eigenmischungen!BSZ46,1)</f>
        <v>0</v>
      </c>
      <c r="BSO43" s="536">
        <f>ROUND(Eigenmischungen!BTA46,1)</f>
        <v>0</v>
      </c>
      <c r="BSP43" s="536">
        <f>ROUND(Eigenmischungen!BTB46,1)</f>
        <v>0</v>
      </c>
      <c r="BSQ43" s="536">
        <f>ROUND(Eigenmischungen!BTC46,1)</f>
        <v>0</v>
      </c>
      <c r="BSR43" s="536">
        <f>ROUND(Eigenmischungen!BTD46,1)</f>
        <v>0</v>
      </c>
      <c r="BSS43" s="536">
        <f>ROUND(Eigenmischungen!BTE46,1)</f>
        <v>0</v>
      </c>
      <c r="BST43" s="536">
        <f>ROUND(Eigenmischungen!BTF46,1)</f>
        <v>0</v>
      </c>
      <c r="BSU43" s="536">
        <f>ROUND(Eigenmischungen!BTG46,1)</f>
        <v>0</v>
      </c>
      <c r="BSV43" s="536">
        <f>ROUND(Eigenmischungen!BTH46,1)</f>
        <v>0</v>
      </c>
      <c r="BSW43" s="536">
        <f>ROUND(Eigenmischungen!BTI46,1)</f>
        <v>0</v>
      </c>
      <c r="BSX43" s="536">
        <f>ROUND(Eigenmischungen!BTJ46,1)</f>
        <v>0</v>
      </c>
      <c r="BSY43" s="536">
        <f>ROUND(Eigenmischungen!BTK46,1)</f>
        <v>0</v>
      </c>
      <c r="BSZ43" s="536">
        <f>ROUND(Eigenmischungen!BTL46,1)</f>
        <v>0</v>
      </c>
      <c r="BTA43" s="536">
        <f>ROUND(Eigenmischungen!BTM46,1)</f>
        <v>0</v>
      </c>
      <c r="BTB43" s="536">
        <f>ROUND(Eigenmischungen!BTN46,1)</f>
        <v>0</v>
      </c>
      <c r="BTC43" s="536">
        <f>ROUND(Eigenmischungen!BTO46,1)</f>
        <v>0</v>
      </c>
      <c r="BTD43" s="536">
        <f>ROUND(Eigenmischungen!BTP46,1)</f>
        <v>0</v>
      </c>
      <c r="BTE43" s="536">
        <f>ROUND(Eigenmischungen!BTQ46,1)</f>
        <v>0</v>
      </c>
      <c r="BTF43" s="536">
        <f>ROUND(Eigenmischungen!BTR46,1)</f>
        <v>0</v>
      </c>
      <c r="BTG43" s="536">
        <f>ROUND(Eigenmischungen!BTS46,1)</f>
        <v>0</v>
      </c>
      <c r="BTH43" s="536">
        <f>ROUND(Eigenmischungen!BTT46,1)</f>
        <v>0</v>
      </c>
      <c r="BTI43" s="536">
        <f>ROUND(Eigenmischungen!BTU46,1)</f>
        <v>0</v>
      </c>
      <c r="BTJ43" s="536">
        <f>ROUND(Eigenmischungen!BTV46,1)</f>
        <v>0</v>
      </c>
      <c r="BTK43" s="536">
        <f>ROUND(Eigenmischungen!BTW46,1)</f>
        <v>0</v>
      </c>
      <c r="BTL43" s="536">
        <f>ROUND(Eigenmischungen!BTX46,1)</f>
        <v>0</v>
      </c>
      <c r="BTM43" s="536">
        <f>ROUND(Eigenmischungen!BTY46,1)</f>
        <v>0</v>
      </c>
      <c r="BTN43" s="536">
        <f>ROUND(Eigenmischungen!BTZ46,1)</f>
        <v>0</v>
      </c>
      <c r="BTO43" s="536">
        <f>ROUND(Eigenmischungen!BUA46,1)</f>
        <v>0</v>
      </c>
      <c r="BTP43" s="536">
        <f>ROUND(Eigenmischungen!BUB46,1)</f>
        <v>0</v>
      </c>
      <c r="BTQ43" s="536">
        <f>ROUND(Eigenmischungen!BUC46,1)</f>
        <v>0</v>
      </c>
      <c r="BTR43" s="536">
        <f>ROUND(Eigenmischungen!BUD46,1)</f>
        <v>0</v>
      </c>
      <c r="BTS43" s="536">
        <f>ROUND(Eigenmischungen!BUE46,1)</f>
        <v>0</v>
      </c>
      <c r="BTT43" s="536">
        <f>ROUND(Eigenmischungen!BUF46,1)</f>
        <v>0</v>
      </c>
      <c r="BTU43" s="536">
        <f>ROUND(Eigenmischungen!BUG46,1)</f>
        <v>0</v>
      </c>
      <c r="BTV43" s="536">
        <f>ROUND(Eigenmischungen!BUH46,1)</f>
        <v>0</v>
      </c>
      <c r="BTW43" s="536">
        <f>ROUND(Eigenmischungen!BUI46,1)</f>
        <v>0</v>
      </c>
      <c r="BTX43" s="536">
        <f>ROUND(Eigenmischungen!BUJ46,1)</f>
        <v>0</v>
      </c>
      <c r="BTY43" s="536">
        <f>ROUND(Eigenmischungen!BUK46,1)</f>
        <v>0</v>
      </c>
      <c r="BTZ43" s="536">
        <f>ROUND(Eigenmischungen!BUL46,1)</f>
        <v>0</v>
      </c>
      <c r="BUA43" s="536">
        <f>ROUND(Eigenmischungen!BUM46,1)</f>
        <v>0</v>
      </c>
      <c r="BUB43" s="536">
        <f>ROUND(Eigenmischungen!BUN46,1)</f>
        <v>0</v>
      </c>
      <c r="BUC43" s="536">
        <f>ROUND(Eigenmischungen!BUO46,1)</f>
        <v>0</v>
      </c>
      <c r="BUD43" s="536">
        <f>ROUND(Eigenmischungen!BUP46,1)</f>
        <v>0</v>
      </c>
      <c r="BUE43" s="536">
        <f>ROUND(Eigenmischungen!BUQ46,1)</f>
        <v>0</v>
      </c>
      <c r="BUF43" s="536">
        <f>ROUND(Eigenmischungen!BUR46,1)</f>
        <v>0</v>
      </c>
      <c r="BUG43" s="536">
        <f>ROUND(Eigenmischungen!BUS46,1)</f>
        <v>0</v>
      </c>
      <c r="BUH43" s="536">
        <f>ROUND(Eigenmischungen!BUT46,1)</f>
        <v>0</v>
      </c>
      <c r="BUI43" s="536">
        <f>ROUND(Eigenmischungen!BUU46,1)</f>
        <v>0</v>
      </c>
      <c r="BUJ43" s="536">
        <f>ROUND(Eigenmischungen!BUV46,1)</f>
        <v>0</v>
      </c>
      <c r="BUK43" s="536">
        <f>ROUND(Eigenmischungen!BUW46,1)</f>
        <v>0</v>
      </c>
      <c r="BUL43" s="536">
        <f>ROUND(Eigenmischungen!BUX46,1)</f>
        <v>0</v>
      </c>
      <c r="BUM43" s="536">
        <f>ROUND(Eigenmischungen!BUY46,1)</f>
        <v>0</v>
      </c>
      <c r="BUN43" s="536">
        <f>ROUND(Eigenmischungen!BUZ46,1)</f>
        <v>0</v>
      </c>
      <c r="BUO43" s="536">
        <f>ROUND(Eigenmischungen!BVA46,1)</f>
        <v>0</v>
      </c>
      <c r="BUP43" s="536">
        <f>ROUND(Eigenmischungen!BVB46,1)</f>
        <v>0</v>
      </c>
      <c r="BUQ43" s="536">
        <f>ROUND(Eigenmischungen!BVC46,1)</f>
        <v>0</v>
      </c>
      <c r="BUR43" s="536">
        <f>ROUND(Eigenmischungen!BVD46,1)</f>
        <v>0</v>
      </c>
      <c r="BUS43" s="536">
        <f>ROUND(Eigenmischungen!BVE46,1)</f>
        <v>0</v>
      </c>
      <c r="BUT43" s="536">
        <f>ROUND(Eigenmischungen!BVF46,1)</f>
        <v>0</v>
      </c>
      <c r="BUU43" s="536">
        <f>ROUND(Eigenmischungen!BVG46,1)</f>
        <v>0</v>
      </c>
      <c r="BUV43" s="536">
        <f>ROUND(Eigenmischungen!BVH46,1)</f>
        <v>0</v>
      </c>
      <c r="BUW43" s="536">
        <f>ROUND(Eigenmischungen!BVI46,1)</f>
        <v>0</v>
      </c>
      <c r="BUX43" s="536">
        <f>ROUND(Eigenmischungen!BVJ46,1)</f>
        <v>0</v>
      </c>
      <c r="BUY43" s="536">
        <f>ROUND(Eigenmischungen!BVK46,1)</f>
        <v>0</v>
      </c>
      <c r="BUZ43" s="536">
        <f>ROUND(Eigenmischungen!BVL46,1)</f>
        <v>0</v>
      </c>
      <c r="BVA43" s="536">
        <f>ROUND(Eigenmischungen!BVM46,1)</f>
        <v>0</v>
      </c>
      <c r="BVB43" s="536">
        <f>ROUND(Eigenmischungen!BVN46,1)</f>
        <v>0</v>
      </c>
      <c r="BVC43" s="536">
        <f>ROUND(Eigenmischungen!BVO46,1)</f>
        <v>0</v>
      </c>
      <c r="BVD43" s="536">
        <f>ROUND(Eigenmischungen!BVP46,1)</f>
        <v>0</v>
      </c>
      <c r="BVE43" s="536">
        <f>ROUND(Eigenmischungen!BVQ46,1)</f>
        <v>0</v>
      </c>
      <c r="BVF43" s="536">
        <f>ROUND(Eigenmischungen!BVR46,1)</f>
        <v>0</v>
      </c>
      <c r="BVG43" s="536">
        <f>ROUND(Eigenmischungen!BVS46,1)</f>
        <v>0</v>
      </c>
      <c r="BVH43" s="536">
        <f>ROUND(Eigenmischungen!BVT46,1)</f>
        <v>0</v>
      </c>
      <c r="BVI43" s="536">
        <f>ROUND(Eigenmischungen!BVU46,1)</f>
        <v>0</v>
      </c>
      <c r="BVJ43" s="536">
        <f>ROUND(Eigenmischungen!BVV46,1)</f>
        <v>0</v>
      </c>
      <c r="BVK43" s="536">
        <f>ROUND(Eigenmischungen!BVW46,1)</f>
        <v>0</v>
      </c>
      <c r="BVL43" s="536">
        <f>ROUND(Eigenmischungen!BVX46,1)</f>
        <v>0</v>
      </c>
      <c r="BVM43" s="536">
        <f>ROUND(Eigenmischungen!BVY46,1)</f>
        <v>0</v>
      </c>
      <c r="BVN43" s="536">
        <f>ROUND(Eigenmischungen!BVZ46,1)</f>
        <v>0</v>
      </c>
      <c r="BVO43" s="536">
        <f>ROUND(Eigenmischungen!BWA46,1)</f>
        <v>0</v>
      </c>
      <c r="BVP43" s="536">
        <f>ROUND(Eigenmischungen!BWB46,1)</f>
        <v>0</v>
      </c>
      <c r="BVQ43" s="536">
        <f>ROUND(Eigenmischungen!BWC46,1)</f>
        <v>0</v>
      </c>
      <c r="BVR43" s="536">
        <f>ROUND(Eigenmischungen!BWD46,1)</f>
        <v>0</v>
      </c>
      <c r="BVS43" s="536">
        <f>ROUND(Eigenmischungen!BWE46,1)</f>
        <v>0</v>
      </c>
      <c r="BVT43" s="536">
        <f>ROUND(Eigenmischungen!BWF46,1)</f>
        <v>0</v>
      </c>
      <c r="BVU43" s="536">
        <f>ROUND(Eigenmischungen!BWG46,1)</f>
        <v>0</v>
      </c>
      <c r="BVV43" s="536">
        <f>ROUND(Eigenmischungen!BWH46,1)</f>
        <v>0</v>
      </c>
      <c r="BVW43" s="536">
        <f>ROUND(Eigenmischungen!BWI46,1)</f>
        <v>0</v>
      </c>
      <c r="BVX43" s="536">
        <f>ROUND(Eigenmischungen!BWJ46,1)</f>
        <v>0</v>
      </c>
      <c r="BVY43" s="536">
        <f>ROUND(Eigenmischungen!BWK46,1)</f>
        <v>0</v>
      </c>
      <c r="BVZ43" s="536">
        <f>ROUND(Eigenmischungen!BWL46,1)</f>
        <v>0</v>
      </c>
      <c r="BWA43" s="536">
        <f>ROUND(Eigenmischungen!BWM46,1)</f>
        <v>0</v>
      </c>
      <c r="BWB43" s="536">
        <f>ROUND(Eigenmischungen!BWN46,1)</f>
        <v>0</v>
      </c>
      <c r="BWC43" s="536">
        <f>ROUND(Eigenmischungen!BWO46,1)</f>
        <v>0</v>
      </c>
      <c r="BWD43" s="536">
        <f>ROUND(Eigenmischungen!BWP46,1)</f>
        <v>0</v>
      </c>
      <c r="BWE43" s="536">
        <f>ROUND(Eigenmischungen!BWQ46,1)</f>
        <v>0</v>
      </c>
      <c r="BWF43" s="536">
        <f>ROUND(Eigenmischungen!BWR46,1)</f>
        <v>0</v>
      </c>
      <c r="BWG43" s="536">
        <f>ROUND(Eigenmischungen!BWS46,1)</f>
        <v>0</v>
      </c>
      <c r="BWH43" s="536">
        <f>ROUND(Eigenmischungen!BWT46,1)</f>
        <v>0</v>
      </c>
      <c r="BWI43" s="536">
        <f>ROUND(Eigenmischungen!BWU46,1)</f>
        <v>0</v>
      </c>
      <c r="BWJ43" s="536">
        <f>ROUND(Eigenmischungen!BWV46,1)</f>
        <v>0</v>
      </c>
      <c r="BWK43" s="536">
        <f>ROUND(Eigenmischungen!BWW46,1)</f>
        <v>0</v>
      </c>
      <c r="BWL43" s="536">
        <f>ROUND(Eigenmischungen!BWX46,1)</f>
        <v>0</v>
      </c>
      <c r="BWM43" s="536">
        <f>ROUND(Eigenmischungen!BWY46,1)</f>
        <v>0</v>
      </c>
      <c r="BWN43" s="536">
        <f>ROUND(Eigenmischungen!BWZ46,1)</f>
        <v>0</v>
      </c>
      <c r="BWO43" s="536">
        <f>ROUND(Eigenmischungen!BXA46,1)</f>
        <v>0</v>
      </c>
      <c r="BWP43" s="536">
        <f>ROUND(Eigenmischungen!BXB46,1)</f>
        <v>0</v>
      </c>
      <c r="BWQ43" s="536">
        <f>ROUND(Eigenmischungen!BXC46,1)</f>
        <v>0</v>
      </c>
      <c r="BWR43" s="536">
        <f>ROUND(Eigenmischungen!BXD46,1)</f>
        <v>0</v>
      </c>
      <c r="BWS43" s="536">
        <f>ROUND(Eigenmischungen!BXE46,1)</f>
        <v>0</v>
      </c>
      <c r="BWT43" s="536">
        <f>ROUND(Eigenmischungen!BXF46,1)</f>
        <v>0</v>
      </c>
      <c r="BWU43" s="536">
        <f>ROUND(Eigenmischungen!BXG46,1)</f>
        <v>0</v>
      </c>
      <c r="BWV43" s="536">
        <f>ROUND(Eigenmischungen!BXH46,1)</f>
        <v>0</v>
      </c>
      <c r="BWW43" s="536">
        <f>ROUND(Eigenmischungen!BXI46,1)</f>
        <v>0</v>
      </c>
      <c r="BWX43" s="536">
        <f>ROUND(Eigenmischungen!BXJ46,1)</f>
        <v>0</v>
      </c>
      <c r="BWY43" s="536">
        <f>ROUND(Eigenmischungen!BXK46,1)</f>
        <v>0</v>
      </c>
      <c r="BWZ43" s="536">
        <f>ROUND(Eigenmischungen!BXL46,1)</f>
        <v>0</v>
      </c>
      <c r="BXA43" s="536">
        <f>ROUND(Eigenmischungen!BXM46,1)</f>
        <v>0</v>
      </c>
      <c r="BXB43" s="536">
        <f>ROUND(Eigenmischungen!BXN46,1)</f>
        <v>0</v>
      </c>
      <c r="BXC43" s="536">
        <f>ROUND(Eigenmischungen!BXO46,1)</f>
        <v>0</v>
      </c>
      <c r="BXD43" s="536">
        <f>ROUND(Eigenmischungen!BXP46,1)</f>
        <v>0</v>
      </c>
      <c r="BXE43" s="536">
        <f>ROUND(Eigenmischungen!BXQ46,1)</f>
        <v>0</v>
      </c>
      <c r="BXF43" s="536">
        <f>ROUND(Eigenmischungen!BXR46,1)</f>
        <v>0</v>
      </c>
      <c r="BXG43" s="536">
        <f>ROUND(Eigenmischungen!BXS46,1)</f>
        <v>0</v>
      </c>
      <c r="BXH43" s="536">
        <f>ROUND(Eigenmischungen!BXT46,1)</f>
        <v>0</v>
      </c>
      <c r="BXI43" s="536">
        <f>ROUND(Eigenmischungen!BXU46,1)</f>
        <v>0</v>
      </c>
      <c r="BXJ43" s="536">
        <f>ROUND(Eigenmischungen!BXV46,1)</f>
        <v>0</v>
      </c>
      <c r="BXK43" s="536">
        <f>ROUND(Eigenmischungen!BXW46,1)</f>
        <v>0</v>
      </c>
      <c r="BXL43" s="536">
        <f>ROUND(Eigenmischungen!BXX46,1)</f>
        <v>0</v>
      </c>
      <c r="BXM43" s="536">
        <f>ROUND(Eigenmischungen!BXY46,1)</f>
        <v>0</v>
      </c>
      <c r="BXN43" s="536">
        <f>ROUND(Eigenmischungen!BXZ46,1)</f>
        <v>0</v>
      </c>
      <c r="BXO43" s="536">
        <f>ROUND(Eigenmischungen!BYA46,1)</f>
        <v>0</v>
      </c>
      <c r="BXP43" s="536">
        <f>ROUND(Eigenmischungen!BYB46,1)</f>
        <v>0</v>
      </c>
      <c r="BXQ43" s="536">
        <f>ROUND(Eigenmischungen!BYC46,1)</f>
        <v>0</v>
      </c>
      <c r="BXR43" s="536">
        <f>ROUND(Eigenmischungen!BYD46,1)</f>
        <v>0</v>
      </c>
      <c r="BXS43" s="536">
        <f>ROUND(Eigenmischungen!BYE46,1)</f>
        <v>0</v>
      </c>
      <c r="BXT43" s="536">
        <f>ROUND(Eigenmischungen!BYF46,1)</f>
        <v>0</v>
      </c>
      <c r="BXU43" s="536">
        <f>ROUND(Eigenmischungen!BYG46,1)</f>
        <v>0</v>
      </c>
      <c r="BXV43" s="536">
        <f>ROUND(Eigenmischungen!BYH46,1)</f>
        <v>0</v>
      </c>
      <c r="BXW43" s="536">
        <f>ROUND(Eigenmischungen!BYI46,1)</f>
        <v>0</v>
      </c>
      <c r="BXX43" s="536">
        <f>ROUND(Eigenmischungen!BYJ46,1)</f>
        <v>0</v>
      </c>
      <c r="BXY43" s="536">
        <f>ROUND(Eigenmischungen!BYK46,1)</f>
        <v>0</v>
      </c>
      <c r="BXZ43" s="536">
        <f>ROUND(Eigenmischungen!BYL46,1)</f>
        <v>0</v>
      </c>
      <c r="BYA43" s="536">
        <f>ROUND(Eigenmischungen!BYM46,1)</f>
        <v>0</v>
      </c>
      <c r="BYB43" s="536">
        <f>ROUND(Eigenmischungen!BYN46,1)</f>
        <v>0</v>
      </c>
      <c r="BYC43" s="536">
        <f>ROUND(Eigenmischungen!BYO46,1)</f>
        <v>0</v>
      </c>
      <c r="BYD43" s="536">
        <f>ROUND(Eigenmischungen!BYP46,1)</f>
        <v>0</v>
      </c>
      <c r="BYE43" s="536">
        <f>ROUND(Eigenmischungen!BYQ46,1)</f>
        <v>0</v>
      </c>
      <c r="BYF43" s="536">
        <f>ROUND(Eigenmischungen!BYR46,1)</f>
        <v>0</v>
      </c>
      <c r="BYG43" s="536">
        <f>ROUND(Eigenmischungen!BYS46,1)</f>
        <v>0</v>
      </c>
      <c r="BYH43" s="536">
        <f>ROUND(Eigenmischungen!BYT46,1)</f>
        <v>0</v>
      </c>
      <c r="BYI43" s="536">
        <f>ROUND(Eigenmischungen!BYU46,1)</f>
        <v>0</v>
      </c>
      <c r="BYJ43" s="536">
        <f>ROUND(Eigenmischungen!BYV46,1)</f>
        <v>0</v>
      </c>
      <c r="BYK43" s="536">
        <f>ROUND(Eigenmischungen!BYW46,1)</f>
        <v>0</v>
      </c>
      <c r="BYL43" s="536">
        <f>ROUND(Eigenmischungen!BYX46,1)</f>
        <v>0</v>
      </c>
      <c r="BYM43" s="536">
        <f>ROUND(Eigenmischungen!BYY46,1)</f>
        <v>0</v>
      </c>
      <c r="BYN43" s="536">
        <f>ROUND(Eigenmischungen!BYZ46,1)</f>
        <v>0</v>
      </c>
      <c r="BYO43" s="536">
        <f>ROUND(Eigenmischungen!BZA46,1)</f>
        <v>0</v>
      </c>
      <c r="BYP43" s="536">
        <f>ROUND(Eigenmischungen!BZB46,1)</f>
        <v>0</v>
      </c>
      <c r="BYQ43" s="536">
        <f>ROUND(Eigenmischungen!BZC46,1)</f>
        <v>0</v>
      </c>
      <c r="BYR43" s="536">
        <f>ROUND(Eigenmischungen!BZD46,1)</f>
        <v>0</v>
      </c>
      <c r="BYS43" s="536">
        <f>ROUND(Eigenmischungen!BZE46,1)</f>
        <v>0</v>
      </c>
      <c r="BYT43" s="536">
        <f>ROUND(Eigenmischungen!BZF46,1)</f>
        <v>0</v>
      </c>
      <c r="BYU43" s="536">
        <f>ROUND(Eigenmischungen!BZG46,1)</f>
        <v>0</v>
      </c>
      <c r="BYV43" s="536">
        <f>ROUND(Eigenmischungen!BZH46,1)</f>
        <v>0</v>
      </c>
      <c r="BYW43" s="536">
        <f>ROUND(Eigenmischungen!BZI46,1)</f>
        <v>0</v>
      </c>
      <c r="BYX43" s="536">
        <f>ROUND(Eigenmischungen!BZJ46,1)</f>
        <v>0</v>
      </c>
      <c r="BYY43" s="536">
        <f>ROUND(Eigenmischungen!BZK46,1)</f>
        <v>0</v>
      </c>
      <c r="BYZ43" s="536">
        <f>ROUND(Eigenmischungen!BZL46,1)</f>
        <v>0</v>
      </c>
      <c r="BZA43" s="536">
        <f>ROUND(Eigenmischungen!BZM46,1)</f>
        <v>0</v>
      </c>
      <c r="BZB43" s="536">
        <f>ROUND(Eigenmischungen!BZN46,1)</f>
        <v>0</v>
      </c>
      <c r="BZC43" s="536">
        <f>ROUND(Eigenmischungen!BZO46,1)</f>
        <v>0</v>
      </c>
      <c r="BZD43" s="536">
        <f>ROUND(Eigenmischungen!BZP46,1)</f>
        <v>0</v>
      </c>
      <c r="BZE43" s="536">
        <f>ROUND(Eigenmischungen!BZQ46,1)</f>
        <v>0</v>
      </c>
      <c r="BZF43" s="536">
        <f>ROUND(Eigenmischungen!BZR46,1)</f>
        <v>0</v>
      </c>
      <c r="BZG43" s="536">
        <f>ROUND(Eigenmischungen!BZS46,1)</f>
        <v>0</v>
      </c>
      <c r="BZH43" s="536">
        <f>ROUND(Eigenmischungen!BZT46,1)</f>
        <v>0</v>
      </c>
      <c r="BZI43" s="536">
        <f>ROUND(Eigenmischungen!BZU46,1)</f>
        <v>0</v>
      </c>
      <c r="BZJ43" s="536">
        <f>ROUND(Eigenmischungen!BZV46,1)</f>
        <v>0</v>
      </c>
      <c r="BZK43" s="536">
        <f>ROUND(Eigenmischungen!BZW46,1)</f>
        <v>0</v>
      </c>
      <c r="BZL43" s="536">
        <f>ROUND(Eigenmischungen!BZX46,1)</f>
        <v>0</v>
      </c>
      <c r="BZM43" s="536">
        <f>ROUND(Eigenmischungen!BZY46,1)</f>
        <v>0</v>
      </c>
      <c r="BZN43" s="536">
        <f>ROUND(Eigenmischungen!BZZ46,1)</f>
        <v>0</v>
      </c>
      <c r="BZO43" s="536">
        <f>ROUND(Eigenmischungen!CAA46,1)</f>
        <v>0</v>
      </c>
      <c r="BZP43" s="536">
        <f>ROUND(Eigenmischungen!CAB46,1)</f>
        <v>0</v>
      </c>
      <c r="BZQ43" s="536">
        <f>ROUND(Eigenmischungen!CAC46,1)</f>
        <v>0</v>
      </c>
      <c r="BZR43" s="536">
        <f>ROUND(Eigenmischungen!CAD46,1)</f>
        <v>0</v>
      </c>
      <c r="BZS43" s="536">
        <f>ROUND(Eigenmischungen!CAE46,1)</f>
        <v>0</v>
      </c>
      <c r="BZT43" s="536">
        <f>ROUND(Eigenmischungen!CAF46,1)</f>
        <v>0</v>
      </c>
      <c r="BZU43" s="536">
        <f>ROUND(Eigenmischungen!CAG46,1)</f>
        <v>0</v>
      </c>
      <c r="BZV43" s="536">
        <f>ROUND(Eigenmischungen!CAH46,1)</f>
        <v>0</v>
      </c>
      <c r="BZW43" s="536">
        <f>ROUND(Eigenmischungen!CAI46,1)</f>
        <v>0</v>
      </c>
      <c r="BZX43" s="536">
        <f>ROUND(Eigenmischungen!CAJ46,1)</f>
        <v>0</v>
      </c>
      <c r="BZY43" s="536">
        <f>ROUND(Eigenmischungen!CAK46,1)</f>
        <v>0</v>
      </c>
      <c r="BZZ43" s="536">
        <f>ROUND(Eigenmischungen!CAL46,1)</f>
        <v>0</v>
      </c>
      <c r="CAA43" s="536">
        <f>ROUND(Eigenmischungen!CAM46,1)</f>
        <v>0</v>
      </c>
      <c r="CAB43" s="536">
        <f>ROUND(Eigenmischungen!CAN46,1)</f>
        <v>0</v>
      </c>
      <c r="CAC43" s="536">
        <f>ROUND(Eigenmischungen!CAO46,1)</f>
        <v>0</v>
      </c>
      <c r="CAD43" s="536">
        <f>ROUND(Eigenmischungen!CAP46,1)</f>
        <v>0</v>
      </c>
      <c r="CAE43" s="536">
        <f>ROUND(Eigenmischungen!CAQ46,1)</f>
        <v>0</v>
      </c>
      <c r="CAF43" s="536">
        <f>ROUND(Eigenmischungen!CAR46,1)</f>
        <v>0</v>
      </c>
      <c r="CAG43" s="536">
        <f>ROUND(Eigenmischungen!CAS46,1)</f>
        <v>0</v>
      </c>
      <c r="CAH43" s="536">
        <f>ROUND(Eigenmischungen!CAT46,1)</f>
        <v>0</v>
      </c>
      <c r="CAI43" s="536">
        <f>ROUND(Eigenmischungen!CAU46,1)</f>
        <v>0</v>
      </c>
      <c r="CAJ43" s="536">
        <f>ROUND(Eigenmischungen!CAV46,1)</f>
        <v>0</v>
      </c>
      <c r="CAK43" s="536">
        <f>ROUND(Eigenmischungen!CAW46,1)</f>
        <v>0</v>
      </c>
      <c r="CAL43" s="536">
        <f>ROUND(Eigenmischungen!CAX46,1)</f>
        <v>0</v>
      </c>
      <c r="CAM43" s="536">
        <f>ROUND(Eigenmischungen!CAY46,1)</f>
        <v>0</v>
      </c>
      <c r="CAN43" s="536">
        <f>ROUND(Eigenmischungen!CAZ46,1)</f>
        <v>0</v>
      </c>
      <c r="CAO43" s="536">
        <f>ROUND(Eigenmischungen!CBA46,1)</f>
        <v>0</v>
      </c>
      <c r="CAP43" s="536">
        <f>ROUND(Eigenmischungen!CBB46,1)</f>
        <v>0</v>
      </c>
      <c r="CAQ43" s="536">
        <f>ROUND(Eigenmischungen!CBC46,1)</f>
        <v>0</v>
      </c>
      <c r="CAR43" s="536">
        <f>ROUND(Eigenmischungen!CBD46,1)</f>
        <v>0</v>
      </c>
      <c r="CAS43" s="536">
        <f>ROUND(Eigenmischungen!CBE46,1)</f>
        <v>0</v>
      </c>
      <c r="CAT43" s="536">
        <f>ROUND(Eigenmischungen!CBF46,1)</f>
        <v>0</v>
      </c>
      <c r="CAU43" s="536">
        <f>ROUND(Eigenmischungen!CBG46,1)</f>
        <v>0</v>
      </c>
      <c r="CAV43" s="536">
        <f>ROUND(Eigenmischungen!CBH46,1)</f>
        <v>0</v>
      </c>
      <c r="CAW43" s="536">
        <f>ROUND(Eigenmischungen!CBI46,1)</f>
        <v>0</v>
      </c>
      <c r="CAX43" s="536">
        <f>ROUND(Eigenmischungen!CBJ46,1)</f>
        <v>0</v>
      </c>
      <c r="CAY43" s="536">
        <f>ROUND(Eigenmischungen!CBK46,1)</f>
        <v>0</v>
      </c>
      <c r="CAZ43" s="536">
        <f>ROUND(Eigenmischungen!CBL46,1)</f>
        <v>0</v>
      </c>
      <c r="CBA43" s="536">
        <f>ROUND(Eigenmischungen!CBM46,1)</f>
        <v>0</v>
      </c>
      <c r="CBB43" s="536">
        <f>ROUND(Eigenmischungen!CBN46,1)</f>
        <v>0</v>
      </c>
      <c r="CBC43" s="536">
        <f>ROUND(Eigenmischungen!CBO46,1)</f>
        <v>0</v>
      </c>
      <c r="CBD43" s="536">
        <f>ROUND(Eigenmischungen!CBP46,1)</f>
        <v>0</v>
      </c>
      <c r="CBE43" s="536">
        <f>ROUND(Eigenmischungen!CBQ46,1)</f>
        <v>0</v>
      </c>
      <c r="CBF43" s="536">
        <f>ROUND(Eigenmischungen!CBR46,1)</f>
        <v>0</v>
      </c>
      <c r="CBG43" s="536">
        <f>ROUND(Eigenmischungen!CBS46,1)</f>
        <v>0</v>
      </c>
      <c r="CBH43" s="536">
        <f>ROUND(Eigenmischungen!CBT46,1)</f>
        <v>0</v>
      </c>
      <c r="CBI43" s="536">
        <f>ROUND(Eigenmischungen!CBU46,1)</f>
        <v>0</v>
      </c>
      <c r="CBJ43" s="536">
        <f>ROUND(Eigenmischungen!CBV46,1)</f>
        <v>0</v>
      </c>
      <c r="CBK43" s="536">
        <f>ROUND(Eigenmischungen!CBW46,1)</f>
        <v>0</v>
      </c>
      <c r="CBL43" s="536">
        <f>ROUND(Eigenmischungen!CBX46,1)</f>
        <v>0</v>
      </c>
      <c r="CBM43" s="536">
        <f>ROUND(Eigenmischungen!CBY46,1)</f>
        <v>0</v>
      </c>
      <c r="CBN43" s="536">
        <f>ROUND(Eigenmischungen!CBZ46,1)</f>
        <v>0</v>
      </c>
      <c r="CBO43" s="536">
        <f>ROUND(Eigenmischungen!CCA46,1)</f>
        <v>0</v>
      </c>
      <c r="CBP43" s="536">
        <f>ROUND(Eigenmischungen!CCB46,1)</f>
        <v>0</v>
      </c>
      <c r="CBQ43" s="536">
        <f>ROUND(Eigenmischungen!CCC46,1)</f>
        <v>0</v>
      </c>
      <c r="CBR43" s="536">
        <f>ROUND(Eigenmischungen!CCD46,1)</f>
        <v>0</v>
      </c>
      <c r="CBS43" s="536">
        <f>ROUND(Eigenmischungen!CCE46,1)</f>
        <v>0</v>
      </c>
      <c r="CBT43" s="536">
        <f>ROUND(Eigenmischungen!CCF46,1)</f>
        <v>0</v>
      </c>
      <c r="CBU43" s="536">
        <f>ROUND(Eigenmischungen!CCG46,1)</f>
        <v>0</v>
      </c>
      <c r="CBV43" s="536">
        <f>ROUND(Eigenmischungen!CCH46,1)</f>
        <v>0</v>
      </c>
      <c r="CBW43" s="536">
        <f>ROUND(Eigenmischungen!CCI46,1)</f>
        <v>0</v>
      </c>
      <c r="CBX43" s="536">
        <f>ROUND(Eigenmischungen!CCJ46,1)</f>
        <v>0</v>
      </c>
      <c r="CBY43" s="536">
        <f>ROUND(Eigenmischungen!CCK46,1)</f>
        <v>0</v>
      </c>
      <c r="CBZ43" s="536">
        <f>ROUND(Eigenmischungen!CCL46,1)</f>
        <v>0</v>
      </c>
      <c r="CCA43" s="536">
        <f>ROUND(Eigenmischungen!CCM46,1)</f>
        <v>0</v>
      </c>
      <c r="CCB43" s="536">
        <f>ROUND(Eigenmischungen!CCN46,1)</f>
        <v>0</v>
      </c>
      <c r="CCC43" s="536">
        <f>ROUND(Eigenmischungen!CCO46,1)</f>
        <v>0</v>
      </c>
      <c r="CCD43" s="536">
        <f>ROUND(Eigenmischungen!CCP46,1)</f>
        <v>0</v>
      </c>
      <c r="CCE43" s="536">
        <f>ROUND(Eigenmischungen!CCQ46,1)</f>
        <v>0</v>
      </c>
      <c r="CCF43" s="536">
        <f>ROUND(Eigenmischungen!CCR46,1)</f>
        <v>0</v>
      </c>
      <c r="CCG43" s="536">
        <f>ROUND(Eigenmischungen!CCS46,1)</f>
        <v>0</v>
      </c>
      <c r="CCH43" s="536">
        <f>ROUND(Eigenmischungen!CCT46,1)</f>
        <v>0</v>
      </c>
      <c r="CCI43" s="536">
        <f>ROUND(Eigenmischungen!CCU46,1)</f>
        <v>0</v>
      </c>
      <c r="CCJ43" s="536">
        <f>ROUND(Eigenmischungen!CCV46,1)</f>
        <v>0</v>
      </c>
      <c r="CCK43" s="536">
        <f>ROUND(Eigenmischungen!CCW46,1)</f>
        <v>0</v>
      </c>
      <c r="CCL43" s="536">
        <f>ROUND(Eigenmischungen!CCX46,1)</f>
        <v>0</v>
      </c>
      <c r="CCM43" s="536">
        <f>ROUND(Eigenmischungen!CCY46,1)</f>
        <v>0</v>
      </c>
      <c r="CCN43" s="536">
        <f>ROUND(Eigenmischungen!CCZ46,1)</f>
        <v>0</v>
      </c>
      <c r="CCO43" s="536">
        <f>ROUND(Eigenmischungen!CDA46,1)</f>
        <v>0</v>
      </c>
      <c r="CCP43" s="536">
        <f>ROUND(Eigenmischungen!CDB46,1)</f>
        <v>0</v>
      </c>
      <c r="CCQ43" s="536">
        <f>ROUND(Eigenmischungen!CDC46,1)</f>
        <v>0</v>
      </c>
      <c r="CCR43" s="536">
        <f>ROUND(Eigenmischungen!CDD46,1)</f>
        <v>0</v>
      </c>
      <c r="CCS43" s="536">
        <f>ROUND(Eigenmischungen!CDE46,1)</f>
        <v>0</v>
      </c>
      <c r="CCT43" s="536">
        <f>ROUND(Eigenmischungen!CDF46,1)</f>
        <v>0</v>
      </c>
      <c r="CCU43" s="536">
        <f>ROUND(Eigenmischungen!CDG46,1)</f>
        <v>0</v>
      </c>
      <c r="CCV43" s="536">
        <f>ROUND(Eigenmischungen!CDH46,1)</f>
        <v>0</v>
      </c>
      <c r="CCW43" s="536">
        <f>ROUND(Eigenmischungen!CDI46,1)</f>
        <v>0</v>
      </c>
      <c r="CCX43" s="536">
        <f>ROUND(Eigenmischungen!CDJ46,1)</f>
        <v>0</v>
      </c>
      <c r="CCY43" s="536">
        <f>ROUND(Eigenmischungen!CDK46,1)</f>
        <v>0</v>
      </c>
      <c r="CCZ43" s="536">
        <f>ROUND(Eigenmischungen!CDL46,1)</f>
        <v>0</v>
      </c>
      <c r="CDA43" s="536">
        <f>ROUND(Eigenmischungen!CDM46,1)</f>
        <v>0</v>
      </c>
      <c r="CDB43" s="536">
        <f>ROUND(Eigenmischungen!CDN46,1)</f>
        <v>0</v>
      </c>
      <c r="CDC43" s="536">
        <f>ROUND(Eigenmischungen!CDO46,1)</f>
        <v>0</v>
      </c>
      <c r="CDD43" s="536">
        <f>ROUND(Eigenmischungen!CDP46,1)</f>
        <v>0</v>
      </c>
      <c r="CDE43" s="536">
        <f>ROUND(Eigenmischungen!CDQ46,1)</f>
        <v>0</v>
      </c>
      <c r="CDF43" s="536">
        <f>ROUND(Eigenmischungen!CDR46,1)</f>
        <v>0</v>
      </c>
      <c r="CDG43" s="536">
        <f>ROUND(Eigenmischungen!CDS46,1)</f>
        <v>0</v>
      </c>
      <c r="CDH43" s="536">
        <f>ROUND(Eigenmischungen!CDT46,1)</f>
        <v>0</v>
      </c>
      <c r="CDI43" s="536">
        <f>ROUND(Eigenmischungen!CDU46,1)</f>
        <v>0</v>
      </c>
      <c r="CDJ43" s="536">
        <f>ROUND(Eigenmischungen!CDV46,1)</f>
        <v>0</v>
      </c>
      <c r="CDK43" s="536">
        <f>ROUND(Eigenmischungen!CDW46,1)</f>
        <v>0</v>
      </c>
      <c r="CDL43" s="536">
        <f>ROUND(Eigenmischungen!CDX46,1)</f>
        <v>0</v>
      </c>
      <c r="CDM43" s="536">
        <f>ROUND(Eigenmischungen!CDY46,1)</f>
        <v>0</v>
      </c>
      <c r="CDN43" s="536">
        <f>ROUND(Eigenmischungen!CDZ46,1)</f>
        <v>0</v>
      </c>
      <c r="CDO43" s="536">
        <f>ROUND(Eigenmischungen!CEA46,1)</f>
        <v>0</v>
      </c>
      <c r="CDP43" s="536">
        <f>ROUND(Eigenmischungen!CEB46,1)</f>
        <v>0</v>
      </c>
      <c r="CDQ43" s="536">
        <f>ROUND(Eigenmischungen!CEC46,1)</f>
        <v>0</v>
      </c>
      <c r="CDR43" s="536">
        <f>ROUND(Eigenmischungen!CED46,1)</f>
        <v>0</v>
      </c>
      <c r="CDS43" s="536">
        <f>ROUND(Eigenmischungen!CEE46,1)</f>
        <v>0</v>
      </c>
      <c r="CDT43" s="536">
        <f>ROUND(Eigenmischungen!CEF46,1)</f>
        <v>0</v>
      </c>
      <c r="CDU43" s="536">
        <f>ROUND(Eigenmischungen!CEG46,1)</f>
        <v>0</v>
      </c>
      <c r="CDV43" s="536">
        <f>ROUND(Eigenmischungen!CEH46,1)</f>
        <v>0</v>
      </c>
      <c r="CDW43" s="536">
        <f>ROUND(Eigenmischungen!CEI46,1)</f>
        <v>0</v>
      </c>
      <c r="CDX43" s="536">
        <f>ROUND(Eigenmischungen!CEJ46,1)</f>
        <v>0</v>
      </c>
      <c r="CDY43" s="536">
        <f>ROUND(Eigenmischungen!CEK46,1)</f>
        <v>0</v>
      </c>
      <c r="CDZ43" s="536">
        <f>ROUND(Eigenmischungen!CEL46,1)</f>
        <v>0</v>
      </c>
      <c r="CEA43" s="536">
        <f>ROUND(Eigenmischungen!CEM46,1)</f>
        <v>0</v>
      </c>
      <c r="CEB43" s="536">
        <f>ROUND(Eigenmischungen!CEN46,1)</f>
        <v>0</v>
      </c>
      <c r="CEC43" s="536">
        <f>ROUND(Eigenmischungen!CEO46,1)</f>
        <v>0</v>
      </c>
      <c r="CED43" s="536">
        <f>ROUND(Eigenmischungen!CEP46,1)</f>
        <v>0</v>
      </c>
      <c r="CEE43" s="536">
        <f>ROUND(Eigenmischungen!CEQ46,1)</f>
        <v>0</v>
      </c>
      <c r="CEF43" s="536">
        <f>ROUND(Eigenmischungen!CER46,1)</f>
        <v>0</v>
      </c>
      <c r="CEG43" s="536">
        <f>ROUND(Eigenmischungen!CES46,1)</f>
        <v>0</v>
      </c>
      <c r="CEH43" s="536">
        <f>ROUND(Eigenmischungen!CET46,1)</f>
        <v>0</v>
      </c>
      <c r="CEI43" s="536">
        <f>ROUND(Eigenmischungen!CEU46,1)</f>
        <v>0</v>
      </c>
      <c r="CEJ43" s="536">
        <f>ROUND(Eigenmischungen!CEV46,1)</f>
        <v>0</v>
      </c>
      <c r="CEK43" s="536">
        <f>ROUND(Eigenmischungen!CEW46,1)</f>
        <v>0</v>
      </c>
      <c r="CEL43" s="536">
        <f>ROUND(Eigenmischungen!CEX46,1)</f>
        <v>0</v>
      </c>
      <c r="CEM43" s="536">
        <f>ROUND(Eigenmischungen!CEY46,1)</f>
        <v>0</v>
      </c>
      <c r="CEN43" s="536">
        <f>ROUND(Eigenmischungen!CEZ46,1)</f>
        <v>0</v>
      </c>
      <c r="CEO43" s="536">
        <f>ROUND(Eigenmischungen!CFA46,1)</f>
        <v>0</v>
      </c>
      <c r="CEP43" s="536">
        <f>ROUND(Eigenmischungen!CFB46,1)</f>
        <v>0</v>
      </c>
      <c r="CEQ43" s="536">
        <f>ROUND(Eigenmischungen!CFC46,1)</f>
        <v>0</v>
      </c>
      <c r="CER43" s="536">
        <f>ROUND(Eigenmischungen!CFD46,1)</f>
        <v>0</v>
      </c>
      <c r="CES43" s="536">
        <f>ROUND(Eigenmischungen!CFE46,1)</f>
        <v>0</v>
      </c>
      <c r="CET43" s="536">
        <f>ROUND(Eigenmischungen!CFF46,1)</f>
        <v>0</v>
      </c>
      <c r="CEU43" s="536">
        <f>ROUND(Eigenmischungen!CFG46,1)</f>
        <v>0</v>
      </c>
      <c r="CEV43" s="536">
        <f>ROUND(Eigenmischungen!CFH46,1)</f>
        <v>0</v>
      </c>
      <c r="CEW43" s="536">
        <f>ROUND(Eigenmischungen!CFI46,1)</f>
        <v>0</v>
      </c>
      <c r="CEX43" s="536">
        <f>ROUND(Eigenmischungen!CFJ46,1)</f>
        <v>0</v>
      </c>
      <c r="CEY43" s="536">
        <f>ROUND(Eigenmischungen!CFK46,1)</f>
        <v>0</v>
      </c>
      <c r="CEZ43" s="536">
        <f>ROUND(Eigenmischungen!CFL46,1)</f>
        <v>0</v>
      </c>
      <c r="CFA43" s="536">
        <f>ROUND(Eigenmischungen!CFM46,1)</f>
        <v>0</v>
      </c>
      <c r="CFB43" s="536">
        <f>ROUND(Eigenmischungen!CFN46,1)</f>
        <v>0</v>
      </c>
      <c r="CFC43" s="536">
        <f>ROUND(Eigenmischungen!CFO46,1)</f>
        <v>0</v>
      </c>
      <c r="CFD43" s="536">
        <f>ROUND(Eigenmischungen!CFP46,1)</f>
        <v>0</v>
      </c>
      <c r="CFE43" s="536">
        <f>ROUND(Eigenmischungen!CFQ46,1)</f>
        <v>0</v>
      </c>
      <c r="CFF43" s="536">
        <f>ROUND(Eigenmischungen!CFR46,1)</f>
        <v>0</v>
      </c>
      <c r="CFG43" s="536">
        <f>ROUND(Eigenmischungen!CFS46,1)</f>
        <v>0</v>
      </c>
      <c r="CFH43" s="536">
        <f>ROUND(Eigenmischungen!CFT46,1)</f>
        <v>0</v>
      </c>
      <c r="CFI43" s="536">
        <f>ROUND(Eigenmischungen!CFU46,1)</f>
        <v>0</v>
      </c>
      <c r="CFJ43" s="536">
        <f>ROUND(Eigenmischungen!CFV46,1)</f>
        <v>0</v>
      </c>
      <c r="CFK43" s="536">
        <f>ROUND(Eigenmischungen!CFW46,1)</f>
        <v>0</v>
      </c>
      <c r="CFL43" s="536">
        <f>ROUND(Eigenmischungen!CFX46,1)</f>
        <v>0</v>
      </c>
      <c r="CFM43" s="536">
        <f>ROUND(Eigenmischungen!CFY46,1)</f>
        <v>0</v>
      </c>
      <c r="CFN43" s="536">
        <f>ROUND(Eigenmischungen!CFZ46,1)</f>
        <v>0</v>
      </c>
      <c r="CFO43" s="536">
        <f>ROUND(Eigenmischungen!CGA46,1)</f>
        <v>0</v>
      </c>
      <c r="CFP43" s="536">
        <f>ROUND(Eigenmischungen!CGB46,1)</f>
        <v>0</v>
      </c>
      <c r="CFQ43" s="536">
        <f>ROUND(Eigenmischungen!CGC46,1)</f>
        <v>0</v>
      </c>
      <c r="CFR43" s="536">
        <f>ROUND(Eigenmischungen!CGD46,1)</f>
        <v>0</v>
      </c>
      <c r="CFS43" s="536">
        <f>ROUND(Eigenmischungen!CGE46,1)</f>
        <v>0</v>
      </c>
      <c r="CFT43" s="536">
        <f>ROUND(Eigenmischungen!CGF46,1)</f>
        <v>0</v>
      </c>
      <c r="CFU43" s="536">
        <f>ROUND(Eigenmischungen!CGG46,1)</f>
        <v>0</v>
      </c>
      <c r="CFV43" s="536">
        <f>ROUND(Eigenmischungen!CGH46,1)</f>
        <v>0</v>
      </c>
      <c r="CFW43" s="536">
        <f>ROUND(Eigenmischungen!CGI46,1)</f>
        <v>0</v>
      </c>
      <c r="CFX43" s="536">
        <f>ROUND(Eigenmischungen!CGJ46,1)</f>
        <v>0</v>
      </c>
      <c r="CFY43" s="536">
        <f>ROUND(Eigenmischungen!CGK46,1)</f>
        <v>0</v>
      </c>
      <c r="CFZ43" s="536">
        <f>ROUND(Eigenmischungen!CGL46,1)</f>
        <v>0</v>
      </c>
      <c r="CGA43" s="536">
        <f>ROUND(Eigenmischungen!CGM46,1)</f>
        <v>0</v>
      </c>
      <c r="CGB43" s="536">
        <f>ROUND(Eigenmischungen!CGN46,1)</f>
        <v>0</v>
      </c>
      <c r="CGC43" s="536">
        <f>ROUND(Eigenmischungen!CGO46,1)</f>
        <v>0</v>
      </c>
      <c r="CGD43" s="536">
        <f>ROUND(Eigenmischungen!CGP46,1)</f>
        <v>0</v>
      </c>
      <c r="CGE43" s="536">
        <f>ROUND(Eigenmischungen!CGQ46,1)</f>
        <v>0</v>
      </c>
      <c r="CGF43" s="536">
        <f>ROUND(Eigenmischungen!CGR46,1)</f>
        <v>0</v>
      </c>
      <c r="CGG43" s="536">
        <f>ROUND(Eigenmischungen!CGS46,1)</f>
        <v>0</v>
      </c>
      <c r="CGH43" s="536">
        <f>ROUND(Eigenmischungen!CGT46,1)</f>
        <v>0</v>
      </c>
      <c r="CGI43" s="536">
        <f>ROUND(Eigenmischungen!CGU46,1)</f>
        <v>0</v>
      </c>
      <c r="CGJ43" s="536">
        <f>ROUND(Eigenmischungen!CGV46,1)</f>
        <v>0</v>
      </c>
      <c r="CGK43" s="536">
        <f>ROUND(Eigenmischungen!CGW46,1)</f>
        <v>0</v>
      </c>
      <c r="CGL43" s="536">
        <f>ROUND(Eigenmischungen!CGX46,1)</f>
        <v>0</v>
      </c>
      <c r="CGM43" s="536">
        <f>ROUND(Eigenmischungen!CGY46,1)</f>
        <v>0</v>
      </c>
      <c r="CGN43" s="536">
        <f>ROUND(Eigenmischungen!CGZ46,1)</f>
        <v>0</v>
      </c>
      <c r="CGO43" s="536">
        <f>ROUND(Eigenmischungen!CHA46,1)</f>
        <v>0</v>
      </c>
      <c r="CGP43" s="536">
        <f>ROUND(Eigenmischungen!CHB46,1)</f>
        <v>0</v>
      </c>
      <c r="CGQ43" s="536">
        <f>ROUND(Eigenmischungen!CHC46,1)</f>
        <v>0</v>
      </c>
      <c r="CGR43" s="536">
        <f>ROUND(Eigenmischungen!CHD46,1)</f>
        <v>0</v>
      </c>
      <c r="CGS43" s="536">
        <f>ROUND(Eigenmischungen!CHE46,1)</f>
        <v>0</v>
      </c>
      <c r="CGT43" s="536">
        <f>ROUND(Eigenmischungen!CHF46,1)</f>
        <v>0</v>
      </c>
      <c r="CGU43" s="536">
        <f>ROUND(Eigenmischungen!CHG46,1)</f>
        <v>0</v>
      </c>
      <c r="CGV43" s="536">
        <f>ROUND(Eigenmischungen!CHH46,1)</f>
        <v>0</v>
      </c>
      <c r="CGW43" s="536">
        <f>ROUND(Eigenmischungen!CHI46,1)</f>
        <v>0</v>
      </c>
      <c r="CGX43" s="536">
        <f>ROUND(Eigenmischungen!CHJ46,1)</f>
        <v>0</v>
      </c>
      <c r="CGY43" s="536">
        <f>ROUND(Eigenmischungen!CHK46,1)</f>
        <v>0</v>
      </c>
      <c r="CGZ43" s="536">
        <f>ROUND(Eigenmischungen!CHL46,1)</f>
        <v>0</v>
      </c>
      <c r="CHA43" s="536">
        <f>ROUND(Eigenmischungen!CHM46,1)</f>
        <v>0</v>
      </c>
      <c r="CHB43" s="536">
        <f>ROUND(Eigenmischungen!CHN46,1)</f>
        <v>0</v>
      </c>
      <c r="CHC43" s="536">
        <f>ROUND(Eigenmischungen!CHO46,1)</f>
        <v>0</v>
      </c>
      <c r="CHD43" s="536">
        <f>ROUND(Eigenmischungen!CHP46,1)</f>
        <v>0</v>
      </c>
      <c r="CHE43" s="536">
        <f>ROUND(Eigenmischungen!CHQ46,1)</f>
        <v>0</v>
      </c>
      <c r="CHF43" s="536">
        <f>ROUND(Eigenmischungen!CHR46,1)</f>
        <v>0</v>
      </c>
      <c r="CHG43" s="536">
        <f>ROUND(Eigenmischungen!CHS46,1)</f>
        <v>0</v>
      </c>
      <c r="CHH43" s="536">
        <f>ROUND(Eigenmischungen!CHT46,1)</f>
        <v>0</v>
      </c>
      <c r="CHI43" s="536">
        <f>ROUND(Eigenmischungen!CHU46,1)</f>
        <v>0</v>
      </c>
      <c r="CHJ43" s="536">
        <f>ROUND(Eigenmischungen!CHV46,1)</f>
        <v>0</v>
      </c>
      <c r="CHK43" s="536">
        <f>ROUND(Eigenmischungen!CHW46,1)</f>
        <v>0</v>
      </c>
      <c r="CHL43" s="536">
        <f>ROUND(Eigenmischungen!CHX46,1)</f>
        <v>0</v>
      </c>
      <c r="CHM43" s="536">
        <f>ROUND(Eigenmischungen!CHY46,1)</f>
        <v>0</v>
      </c>
      <c r="CHN43" s="536">
        <f>ROUND(Eigenmischungen!CHZ46,1)</f>
        <v>0</v>
      </c>
      <c r="CHO43" s="536">
        <f>ROUND(Eigenmischungen!CIA46,1)</f>
        <v>0</v>
      </c>
      <c r="CHP43" s="536">
        <f>ROUND(Eigenmischungen!CIB46,1)</f>
        <v>0</v>
      </c>
      <c r="CHQ43" s="536">
        <f>ROUND(Eigenmischungen!CIC46,1)</f>
        <v>0</v>
      </c>
      <c r="CHR43" s="536">
        <f>ROUND(Eigenmischungen!CID46,1)</f>
        <v>0</v>
      </c>
      <c r="CHS43" s="536">
        <f>ROUND(Eigenmischungen!CIE46,1)</f>
        <v>0</v>
      </c>
      <c r="CHT43" s="536">
        <f>ROUND(Eigenmischungen!CIF46,1)</f>
        <v>0</v>
      </c>
      <c r="CHU43" s="536">
        <f>ROUND(Eigenmischungen!CIG46,1)</f>
        <v>0</v>
      </c>
      <c r="CHV43" s="536">
        <f>ROUND(Eigenmischungen!CIH46,1)</f>
        <v>0</v>
      </c>
      <c r="CHW43" s="536">
        <f>ROUND(Eigenmischungen!CII46,1)</f>
        <v>0</v>
      </c>
      <c r="CHX43" s="536">
        <f>ROUND(Eigenmischungen!CIJ46,1)</f>
        <v>0</v>
      </c>
      <c r="CHY43" s="536">
        <f>ROUND(Eigenmischungen!CIK46,1)</f>
        <v>0</v>
      </c>
      <c r="CHZ43" s="536">
        <f>ROUND(Eigenmischungen!CIL46,1)</f>
        <v>0</v>
      </c>
      <c r="CIA43" s="536">
        <f>ROUND(Eigenmischungen!CIM46,1)</f>
        <v>0</v>
      </c>
      <c r="CIB43" s="536">
        <f>ROUND(Eigenmischungen!CIN46,1)</f>
        <v>0</v>
      </c>
      <c r="CIC43" s="536">
        <f>ROUND(Eigenmischungen!CIO46,1)</f>
        <v>0</v>
      </c>
      <c r="CID43" s="536">
        <f>ROUND(Eigenmischungen!CIP46,1)</f>
        <v>0</v>
      </c>
      <c r="CIE43" s="536">
        <f>ROUND(Eigenmischungen!CIQ46,1)</f>
        <v>0</v>
      </c>
      <c r="CIF43" s="536">
        <f>ROUND(Eigenmischungen!CIR46,1)</f>
        <v>0</v>
      </c>
      <c r="CIG43" s="536">
        <f>ROUND(Eigenmischungen!CIS46,1)</f>
        <v>0</v>
      </c>
      <c r="CIH43" s="536">
        <f>ROUND(Eigenmischungen!CIT46,1)</f>
        <v>0</v>
      </c>
      <c r="CII43" s="536">
        <f>ROUND(Eigenmischungen!CIU46,1)</f>
        <v>0</v>
      </c>
      <c r="CIJ43" s="536">
        <f>ROUND(Eigenmischungen!CIV46,1)</f>
        <v>0</v>
      </c>
      <c r="CIK43" s="536">
        <f>ROUND(Eigenmischungen!CIW46,1)</f>
        <v>0</v>
      </c>
      <c r="CIL43" s="536">
        <f>ROUND(Eigenmischungen!CIX46,1)</f>
        <v>0</v>
      </c>
      <c r="CIM43" s="536">
        <f>ROUND(Eigenmischungen!CIY46,1)</f>
        <v>0</v>
      </c>
      <c r="CIN43" s="536">
        <f>ROUND(Eigenmischungen!CIZ46,1)</f>
        <v>0</v>
      </c>
      <c r="CIO43" s="536">
        <f>ROUND(Eigenmischungen!CJA46,1)</f>
        <v>0</v>
      </c>
      <c r="CIP43" s="536">
        <f>ROUND(Eigenmischungen!CJB46,1)</f>
        <v>0</v>
      </c>
      <c r="CIQ43" s="536">
        <f>ROUND(Eigenmischungen!CJC46,1)</f>
        <v>0</v>
      </c>
      <c r="CIR43" s="536">
        <f>ROUND(Eigenmischungen!CJD46,1)</f>
        <v>0</v>
      </c>
      <c r="CIS43" s="536">
        <f>ROUND(Eigenmischungen!CJE46,1)</f>
        <v>0</v>
      </c>
      <c r="CIT43" s="536">
        <f>ROUND(Eigenmischungen!CJF46,1)</f>
        <v>0</v>
      </c>
      <c r="CIU43" s="536">
        <f>ROUND(Eigenmischungen!CJG46,1)</f>
        <v>0</v>
      </c>
      <c r="CIV43" s="536">
        <f>ROUND(Eigenmischungen!CJH46,1)</f>
        <v>0</v>
      </c>
      <c r="CIW43" s="536">
        <f>ROUND(Eigenmischungen!CJI46,1)</f>
        <v>0</v>
      </c>
      <c r="CIX43" s="536">
        <f>ROUND(Eigenmischungen!CJJ46,1)</f>
        <v>0</v>
      </c>
      <c r="CIY43" s="536">
        <f>ROUND(Eigenmischungen!CJK46,1)</f>
        <v>0</v>
      </c>
      <c r="CIZ43" s="536">
        <f>ROUND(Eigenmischungen!CJL46,1)</f>
        <v>0</v>
      </c>
      <c r="CJA43" s="536">
        <f>ROUND(Eigenmischungen!CJM46,1)</f>
        <v>0</v>
      </c>
      <c r="CJB43" s="536">
        <f>ROUND(Eigenmischungen!CJN46,1)</f>
        <v>0</v>
      </c>
      <c r="CJC43" s="536">
        <f>ROUND(Eigenmischungen!CJO46,1)</f>
        <v>0</v>
      </c>
      <c r="CJD43" s="536">
        <f>ROUND(Eigenmischungen!CJP46,1)</f>
        <v>0</v>
      </c>
      <c r="CJE43" s="536">
        <f>ROUND(Eigenmischungen!CJQ46,1)</f>
        <v>0</v>
      </c>
      <c r="CJF43" s="536">
        <f>ROUND(Eigenmischungen!CJR46,1)</f>
        <v>0</v>
      </c>
      <c r="CJG43" s="536">
        <f>ROUND(Eigenmischungen!CJS46,1)</f>
        <v>0</v>
      </c>
      <c r="CJH43" s="536">
        <f>ROUND(Eigenmischungen!CJT46,1)</f>
        <v>0</v>
      </c>
      <c r="CJI43" s="536">
        <f>ROUND(Eigenmischungen!CJU46,1)</f>
        <v>0</v>
      </c>
      <c r="CJJ43" s="536">
        <f>ROUND(Eigenmischungen!CJV46,1)</f>
        <v>0</v>
      </c>
      <c r="CJK43" s="536">
        <f>ROUND(Eigenmischungen!CJW46,1)</f>
        <v>0</v>
      </c>
      <c r="CJL43" s="536">
        <f>ROUND(Eigenmischungen!CJX46,1)</f>
        <v>0</v>
      </c>
      <c r="CJM43" s="536">
        <f>ROUND(Eigenmischungen!CJY46,1)</f>
        <v>0</v>
      </c>
      <c r="CJN43" s="536">
        <f>ROUND(Eigenmischungen!CJZ46,1)</f>
        <v>0</v>
      </c>
      <c r="CJO43" s="536">
        <f>ROUND(Eigenmischungen!CKA46,1)</f>
        <v>0</v>
      </c>
      <c r="CJP43" s="536">
        <f>ROUND(Eigenmischungen!CKB46,1)</f>
        <v>0</v>
      </c>
      <c r="CJQ43" s="536">
        <f>ROUND(Eigenmischungen!CKC46,1)</f>
        <v>0</v>
      </c>
      <c r="CJR43" s="536">
        <f>ROUND(Eigenmischungen!CKD46,1)</f>
        <v>0</v>
      </c>
      <c r="CJS43" s="536">
        <f>ROUND(Eigenmischungen!CKE46,1)</f>
        <v>0</v>
      </c>
      <c r="CJT43" s="536">
        <f>ROUND(Eigenmischungen!CKF46,1)</f>
        <v>0</v>
      </c>
      <c r="CJU43" s="536">
        <f>ROUND(Eigenmischungen!CKG46,1)</f>
        <v>0</v>
      </c>
      <c r="CJV43" s="536">
        <f>ROUND(Eigenmischungen!CKH46,1)</f>
        <v>0</v>
      </c>
      <c r="CJW43" s="536">
        <f>ROUND(Eigenmischungen!CKI46,1)</f>
        <v>0</v>
      </c>
      <c r="CJX43" s="536">
        <f>ROUND(Eigenmischungen!CKJ46,1)</f>
        <v>0</v>
      </c>
      <c r="CJY43" s="536">
        <f>ROUND(Eigenmischungen!CKK46,1)</f>
        <v>0</v>
      </c>
      <c r="CJZ43" s="536">
        <f>ROUND(Eigenmischungen!CKL46,1)</f>
        <v>0</v>
      </c>
      <c r="CKA43" s="536">
        <f>ROUND(Eigenmischungen!CKM46,1)</f>
        <v>0</v>
      </c>
      <c r="CKB43" s="536">
        <f>ROUND(Eigenmischungen!CKN46,1)</f>
        <v>0</v>
      </c>
      <c r="CKC43" s="536">
        <f>ROUND(Eigenmischungen!CKO46,1)</f>
        <v>0</v>
      </c>
      <c r="CKD43" s="536">
        <f>ROUND(Eigenmischungen!CKP46,1)</f>
        <v>0</v>
      </c>
      <c r="CKE43" s="536">
        <f>ROUND(Eigenmischungen!CKQ46,1)</f>
        <v>0</v>
      </c>
      <c r="CKF43" s="536">
        <f>ROUND(Eigenmischungen!CKR46,1)</f>
        <v>0</v>
      </c>
      <c r="CKG43" s="536">
        <f>ROUND(Eigenmischungen!CKS46,1)</f>
        <v>0</v>
      </c>
      <c r="CKH43" s="536">
        <f>ROUND(Eigenmischungen!CKT46,1)</f>
        <v>0</v>
      </c>
      <c r="CKI43" s="536">
        <f>ROUND(Eigenmischungen!CKU46,1)</f>
        <v>0</v>
      </c>
      <c r="CKJ43" s="536">
        <f>ROUND(Eigenmischungen!CKV46,1)</f>
        <v>0</v>
      </c>
      <c r="CKK43" s="536">
        <f>ROUND(Eigenmischungen!CKW46,1)</f>
        <v>0</v>
      </c>
      <c r="CKL43" s="536">
        <f>ROUND(Eigenmischungen!CKX46,1)</f>
        <v>0</v>
      </c>
      <c r="CKM43" s="536">
        <f>ROUND(Eigenmischungen!CKY46,1)</f>
        <v>0</v>
      </c>
      <c r="CKN43" s="536">
        <f>ROUND(Eigenmischungen!CKZ46,1)</f>
        <v>0</v>
      </c>
      <c r="CKO43" s="536">
        <f>ROUND(Eigenmischungen!CLA46,1)</f>
        <v>0</v>
      </c>
      <c r="CKP43" s="536">
        <f>ROUND(Eigenmischungen!CLB46,1)</f>
        <v>0</v>
      </c>
      <c r="CKQ43" s="536">
        <f>ROUND(Eigenmischungen!CLC46,1)</f>
        <v>0</v>
      </c>
      <c r="CKR43" s="536">
        <f>ROUND(Eigenmischungen!CLD46,1)</f>
        <v>0</v>
      </c>
      <c r="CKS43" s="536">
        <f>ROUND(Eigenmischungen!CLE46,1)</f>
        <v>0</v>
      </c>
      <c r="CKT43" s="536">
        <f>ROUND(Eigenmischungen!CLF46,1)</f>
        <v>0</v>
      </c>
      <c r="CKU43" s="536">
        <f>ROUND(Eigenmischungen!CLG46,1)</f>
        <v>0</v>
      </c>
      <c r="CKV43" s="536">
        <f>ROUND(Eigenmischungen!CLH46,1)</f>
        <v>0</v>
      </c>
      <c r="CKW43" s="536">
        <f>ROUND(Eigenmischungen!CLI46,1)</f>
        <v>0</v>
      </c>
      <c r="CKX43" s="536">
        <f>ROUND(Eigenmischungen!CLJ46,1)</f>
        <v>0</v>
      </c>
      <c r="CKY43" s="536">
        <f>ROUND(Eigenmischungen!CLK46,1)</f>
        <v>0</v>
      </c>
      <c r="CKZ43" s="536">
        <f>ROUND(Eigenmischungen!CLL46,1)</f>
        <v>0</v>
      </c>
      <c r="CLA43" s="536">
        <f>ROUND(Eigenmischungen!CLM46,1)</f>
        <v>0</v>
      </c>
      <c r="CLB43" s="536">
        <f>ROUND(Eigenmischungen!CLN46,1)</f>
        <v>0</v>
      </c>
      <c r="CLC43" s="536">
        <f>ROUND(Eigenmischungen!CLO46,1)</f>
        <v>0</v>
      </c>
      <c r="CLD43" s="536">
        <f>ROUND(Eigenmischungen!CLP46,1)</f>
        <v>0</v>
      </c>
      <c r="CLE43" s="536">
        <f>ROUND(Eigenmischungen!CLQ46,1)</f>
        <v>0</v>
      </c>
      <c r="CLF43" s="536">
        <f>ROUND(Eigenmischungen!CLR46,1)</f>
        <v>0</v>
      </c>
      <c r="CLG43" s="536">
        <f>ROUND(Eigenmischungen!CLS46,1)</f>
        <v>0</v>
      </c>
      <c r="CLH43" s="536">
        <f>ROUND(Eigenmischungen!CLT46,1)</f>
        <v>0</v>
      </c>
      <c r="CLI43" s="536">
        <f>ROUND(Eigenmischungen!CLU46,1)</f>
        <v>0</v>
      </c>
      <c r="CLJ43" s="536">
        <f>ROUND(Eigenmischungen!CLV46,1)</f>
        <v>0</v>
      </c>
      <c r="CLK43" s="536">
        <f>ROUND(Eigenmischungen!CLW46,1)</f>
        <v>0</v>
      </c>
      <c r="CLL43" s="536">
        <f>ROUND(Eigenmischungen!CLX46,1)</f>
        <v>0</v>
      </c>
      <c r="CLM43" s="536">
        <f>ROUND(Eigenmischungen!CLY46,1)</f>
        <v>0</v>
      </c>
      <c r="CLN43" s="536">
        <f>ROUND(Eigenmischungen!CLZ46,1)</f>
        <v>0</v>
      </c>
      <c r="CLO43" s="536">
        <f>ROUND(Eigenmischungen!CMA46,1)</f>
        <v>0</v>
      </c>
      <c r="CLP43" s="536">
        <f>ROUND(Eigenmischungen!CMB46,1)</f>
        <v>0</v>
      </c>
      <c r="CLQ43" s="536">
        <f>ROUND(Eigenmischungen!CMC46,1)</f>
        <v>0</v>
      </c>
      <c r="CLR43" s="536">
        <f>ROUND(Eigenmischungen!CMD46,1)</f>
        <v>0</v>
      </c>
      <c r="CLS43" s="536">
        <f>ROUND(Eigenmischungen!CME46,1)</f>
        <v>0</v>
      </c>
      <c r="CLT43" s="536">
        <f>ROUND(Eigenmischungen!CMF46,1)</f>
        <v>0</v>
      </c>
      <c r="CLU43" s="536">
        <f>ROUND(Eigenmischungen!CMG46,1)</f>
        <v>0</v>
      </c>
      <c r="CLV43" s="536">
        <f>ROUND(Eigenmischungen!CMH46,1)</f>
        <v>0</v>
      </c>
      <c r="CLW43" s="536">
        <f>ROUND(Eigenmischungen!CMI46,1)</f>
        <v>0</v>
      </c>
      <c r="CLX43" s="536">
        <f>ROUND(Eigenmischungen!CMJ46,1)</f>
        <v>0</v>
      </c>
      <c r="CLY43" s="536">
        <f>ROUND(Eigenmischungen!CMK46,1)</f>
        <v>0</v>
      </c>
      <c r="CLZ43" s="536">
        <f>ROUND(Eigenmischungen!CML46,1)</f>
        <v>0</v>
      </c>
      <c r="CMA43" s="536">
        <f>ROUND(Eigenmischungen!CMM46,1)</f>
        <v>0</v>
      </c>
      <c r="CMB43" s="536">
        <f>ROUND(Eigenmischungen!CMN46,1)</f>
        <v>0</v>
      </c>
      <c r="CMC43" s="536">
        <f>ROUND(Eigenmischungen!CMO46,1)</f>
        <v>0</v>
      </c>
      <c r="CMD43" s="536">
        <f>ROUND(Eigenmischungen!CMP46,1)</f>
        <v>0</v>
      </c>
      <c r="CME43" s="536">
        <f>ROUND(Eigenmischungen!CMQ46,1)</f>
        <v>0</v>
      </c>
      <c r="CMF43" s="536">
        <f>ROUND(Eigenmischungen!CMR46,1)</f>
        <v>0</v>
      </c>
      <c r="CMG43" s="536">
        <f>ROUND(Eigenmischungen!CMS46,1)</f>
        <v>0</v>
      </c>
      <c r="CMH43" s="536">
        <f>ROUND(Eigenmischungen!CMT46,1)</f>
        <v>0</v>
      </c>
      <c r="CMI43" s="536">
        <f>ROUND(Eigenmischungen!CMU46,1)</f>
        <v>0</v>
      </c>
      <c r="CMJ43" s="536">
        <f>ROUND(Eigenmischungen!CMV46,1)</f>
        <v>0</v>
      </c>
      <c r="CMK43" s="536">
        <f>ROUND(Eigenmischungen!CMW46,1)</f>
        <v>0</v>
      </c>
      <c r="CML43" s="536">
        <f>ROUND(Eigenmischungen!CMX46,1)</f>
        <v>0</v>
      </c>
      <c r="CMM43" s="536">
        <f>ROUND(Eigenmischungen!CMY46,1)</f>
        <v>0</v>
      </c>
      <c r="CMN43" s="536">
        <f>ROUND(Eigenmischungen!CMZ46,1)</f>
        <v>0</v>
      </c>
      <c r="CMO43" s="536">
        <f>ROUND(Eigenmischungen!CNA46,1)</f>
        <v>0</v>
      </c>
      <c r="CMP43" s="536">
        <f>ROUND(Eigenmischungen!CNB46,1)</f>
        <v>0</v>
      </c>
      <c r="CMQ43" s="536">
        <f>ROUND(Eigenmischungen!CNC46,1)</f>
        <v>0</v>
      </c>
      <c r="CMR43" s="536">
        <f>ROUND(Eigenmischungen!CND46,1)</f>
        <v>0</v>
      </c>
      <c r="CMS43" s="536">
        <f>ROUND(Eigenmischungen!CNE46,1)</f>
        <v>0</v>
      </c>
      <c r="CMT43" s="536">
        <f>ROUND(Eigenmischungen!CNF46,1)</f>
        <v>0</v>
      </c>
      <c r="CMU43" s="536">
        <f>ROUND(Eigenmischungen!CNG46,1)</f>
        <v>0</v>
      </c>
      <c r="CMV43" s="536">
        <f>ROUND(Eigenmischungen!CNH46,1)</f>
        <v>0</v>
      </c>
      <c r="CMW43" s="536">
        <f>ROUND(Eigenmischungen!CNI46,1)</f>
        <v>0</v>
      </c>
      <c r="CMX43" s="536">
        <f>ROUND(Eigenmischungen!CNJ46,1)</f>
        <v>0</v>
      </c>
      <c r="CMY43" s="536">
        <f>ROUND(Eigenmischungen!CNK46,1)</f>
        <v>0</v>
      </c>
      <c r="CMZ43" s="536">
        <f>ROUND(Eigenmischungen!CNL46,1)</f>
        <v>0</v>
      </c>
      <c r="CNA43" s="536">
        <f>ROUND(Eigenmischungen!CNM46,1)</f>
        <v>0</v>
      </c>
      <c r="CNB43" s="536">
        <f>ROUND(Eigenmischungen!CNN46,1)</f>
        <v>0</v>
      </c>
      <c r="CNC43" s="536">
        <f>ROUND(Eigenmischungen!CNO46,1)</f>
        <v>0</v>
      </c>
      <c r="CND43" s="536">
        <f>ROUND(Eigenmischungen!CNP46,1)</f>
        <v>0</v>
      </c>
      <c r="CNE43" s="536">
        <f>ROUND(Eigenmischungen!CNQ46,1)</f>
        <v>0</v>
      </c>
      <c r="CNF43" s="536">
        <f>ROUND(Eigenmischungen!CNR46,1)</f>
        <v>0</v>
      </c>
      <c r="CNG43" s="536">
        <f>ROUND(Eigenmischungen!CNS46,1)</f>
        <v>0</v>
      </c>
      <c r="CNH43" s="536">
        <f>ROUND(Eigenmischungen!CNT46,1)</f>
        <v>0</v>
      </c>
      <c r="CNI43" s="536">
        <f>ROUND(Eigenmischungen!CNU46,1)</f>
        <v>0</v>
      </c>
      <c r="CNJ43" s="536">
        <f>ROUND(Eigenmischungen!CNV46,1)</f>
        <v>0</v>
      </c>
      <c r="CNK43" s="536">
        <f>ROUND(Eigenmischungen!CNW46,1)</f>
        <v>0</v>
      </c>
      <c r="CNL43" s="536">
        <f>ROUND(Eigenmischungen!CNX46,1)</f>
        <v>0</v>
      </c>
      <c r="CNM43" s="536">
        <f>ROUND(Eigenmischungen!CNY46,1)</f>
        <v>0</v>
      </c>
      <c r="CNN43" s="536">
        <f>ROUND(Eigenmischungen!CNZ46,1)</f>
        <v>0</v>
      </c>
      <c r="CNO43" s="536">
        <f>ROUND(Eigenmischungen!COA46,1)</f>
        <v>0</v>
      </c>
      <c r="CNP43" s="536">
        <f>ROUND(Eigenmischungen!COB46,1)</f>
        <v>0</v>
      </c>
      <c r="CNQ43" s="536">
        <f>ROUND(Eigenmischungen!COC46,1)</f>
        <v>0</v>
      </c>
      <c r="CNR43" s="536">
        <f>ROUND(Eigenmischungen!COD46,1)</f>
        <v>0</v>
      </c>
      <c r="CNS43" s="536">
        <f>ROUND(Eigenmischungen!COE46,1)</f>
        <v>0</v>
      </c>
      <c r="CNT43" s="536">
        <f>ROUND(Eigenmischungen!COF46,1)</f>
        <v>0</v>
      </c>
      <c r="CNU43" s="536">
        <f>ROUND(Eigenmischungen!COG46,1)</f>
        <v>0</v>
      </c>
      <c r="CNV43" s="536">
        <f>ROUND(Eigenmischungen!COH46,1)</f>
        <v>0</v>
      </c>
      <c r="CNW43" s="536">
        <f>ROUND(Eigenmischungen!COI46,1)</f>
        <v>0</v>
      </c>
      <c r="CNX43" s="536">
        <f>ROUND(Eigenmischungen!COJ46,1)</f>
        <v>0</v>
      </c>
      <c r="CNY43" s="536">
        <f>ROUND(Eigenmischungen!COK46,1)</f>
        <v>0</v>
      </c>
      <c r="CNZ43" s="536">
        <f>ROUND(Eigenmischungen!COL46,1)</f>
        <v>0</v>
      </c>
      <c r="COA43" s="536">
        <f>ROUND(Eigenmischungen!COM46,1)</f>
        <v>0</v>
      </c>
      <c r="COB43" s="536">
        <f>ROUND(Eigenmischungen!CON46,1)</f>
        <v>0</v>
      </c>
      <c r="COC43" s="536">
        <f>ROUND(Eigenmischungen!COO46,1)</f>
        <v>0</v>
      </c>
      <c r="COD43" s="536">
        <f>ROUND(Eigenmischungen!COP46,1)</f>
        <v>0</v>
      </c>
      <c r="COE43" s="536">
        <f>ROUND(Eigenmischungen!COQ46,1)</f>
        <v>0</v>
      </c>
      <c r="COF43" s="536">
        <f>ROUND(Eigenmischungen!COR46,1)</f>
        <v>0</v>
      </c>
      <c r="COG43" s="536">
        <f>ROUND(Eigenmischungen!COS46,1)</f>
        <v>0</v>
      </c>
      <c r="COH43" s="536">
        <f>ROUND(Eigenmischungen!COT46,1)</f>
        <v>0</v>
      </c>
      <c r="COI43" s="536">
        <f>ROUND(Eigenmischungen!COU46,1)</f>
        <v>0</v>
      </c>
      <c r="COJ43" s="536">
        <f>ROUND(Eigenmischungen!COV46,1)</f>
        <v>0</v>
      </c>
      <c r="COK43" s="536">
        <f>ROUND(Eigenmischungen!COW46,1)</f>
        <v>0</v>
      </c>
      <c r="COL43" s="536">
        <f>ROUND(Eigenmischungen!COX46,1)</f>
        <v>0</v>
      </c>
      <c r="COM43" s="536">
        <f>ROUND(Eigenmischungen!COY46,1)</f>
        <v>0</v>
      </c>
      <c r="CON43" s="536">
        <f>ROUND(Eigenmischungen!COZ46,1)</f>
        <v>0</v>
      </c>
      <c r="COO43" s="536">
        <f>ROUND(Eigenmischungen!CPA46,1)</f>
        <v>0</v>
      </c>
      <c r="COP43" s="536">
        <f>ROUND(Eigenmischungen!CPB46,1)</f>
        <v>0</v>
      </c>
      <c r="COQ43" s="536">
        <f>ROUND(Eigenmischungen!CPC46,1)</f>
        <v>0</v>
      </c>
      <c r="COR43" s="536">
        <f>ROUND(Eigenmischungen!CPD46,1)</f>
        <v>0</v>
      </c>
      <c r="COS43" s="536">
        <f>ROUND(Eigenmischungen!CPE46,1)</f>
        <v>0</v>
      </c>
      <c r="COT43" s="536">
        <f>ROUND(Eigenmischungen!CPF46,1)</f>
        <v>0</v>
      </c>
      <c r="COU43" s="536">
        <f>ROUND(Eigenmischungen!CPG46,1)</f>
        <v>0</v>
      </c>
      <c r="COV43" s="536">
        <f>ROUND(Eigenmischungen!CPH46,1)</f>
        <v>0</v>
      </c>
      <c r="COW43" s="536">
        <f>ROUND(Eigenmischungen!CPI46,1)</f>
        <v>0</v>
      </c>
      <c r="COX43" s="536">
        <f>ROUND(Eigenmischungen!CPJ46,1)</f>
        <v>0</v>
      </c>
      <c r="COY43" s="536">
        <f>ROUND(Eigenmischungen!CPK46,1)</f>
        <v>0</v>
      </c>
      <c r="COZ43" s="536">
        <f>ROUND(Eigenmischungen!CPL46,1)</f>
        <v>0</v>
      </c>
      <c r="CPA43" s="536">
        <f>ROUND(Eigenmischungen!CPM46,1)</f>
        <v>0</v>
      </c>
      <c r="CPB43" s="536">
        <f>ROUND(Eigenmischungen!CPN46,1)</f>
        <v>0</v>
      </c>
      <c r="CPC43" s="536">
        <f>ROUND(Eigenmischungen!CPO46,1)</f>
        <v>0</v>
      </c>
      <c r="CPD43" s="536">
        <f>ROUND(Eigenmischungen!CPP46,1)</f>
        <v>0</v>
      </c>
      <c r="CPE43" s="536">
        <f>ROUND(Eigenmischungen!CPQ46,1)</f>
        <v>0</v>
      </c>
      <c r="CPF43" s="536">
        <f>ROUND(Eigenmischungen!CPR46,1)</f>
        <v>0</v>
      </c>
      <c r="CPG43" s="536">
        <f>ROUND(Eigenmischungen!CPS46,1)</f>
        <v>0</v>
      </c>
      <c r="CPH43" s="536">
        <f>ROUND(Eigenmischungen!CPT46,1)</f>
        <v>0</v>
      </c>
      <c r="CPI43" s="536">
        <f>ROUND(Eigenmischungen!CPU46,1)</f>
        <v>0</v>
      </c>
      <c r="CPJ43" s="536">
        <f>ROUND(Eigenmischungen!CPV46,1)</f>
        <v>0</v>
      </c>
      <c r="CPK43" s="536">
        <f>ROUND(Eigenmischungen!CPW46,1)</f>
        <v>0</v>
      </c>
      <c r="CPL43" s="536">
        <f>ROUND(Eigenmischungen!CPX46,1)</f>
        <v>0</v>
      </c>
      <c r="CPM43" s="536">
        <f>ROUND(Eigenmischungen!CPY46,1)</f>
        <v>0</v>
      </c>
      <c r="CPN43" s="536">
        <f>ROUND(Eigenmischungen!CPZ46,1)</f>
        <v>0</v>
      </c>
      <c r="CPO43" s="536">
        <f>ROUND(Eigenmischungen!CQA46,1)</f>
        <v>0</v>
      </c>
      <c r="CPP43" s="536">
        <f>ROUND(Eigenmischungen!CQB46,1)</f>
        <v>0</v>
      </c>
      <c r="CPQ43" s="536">
        <f>ROUND(Eigenmischungen!CQC46,1)</f>
        <v>0</v>
      </c>
      <c r="CPR43" s="536">
        <f>ROUND(Eigenmischungen!CQD46,1)</f>
        <v>0</v>
      </c>
      <c r="CPS43" s="536">
        <f>ROUND(Eigenmischungen!CQE46,1)</f>
        <v>0</v>
      </c>
      <c r="CPT43" s="536">
        <f>ROUND(Eigenmischungen!CQF46,1)</f>
        <v>0</v>
      </c>
      <c r="CPU43" s="536">
        <f>ROUND(Eigenmischungen!CQG46,1)</f>
        <v>0</v>
      </c>
      <c r="CPV43" s="536">
        <f>ROUND(Eigenmischungen!CQH46,1)</f>
        <v>0</v>
      </c>
      <c r="CPW43" s="536">
        <f>ROUND(Eigenmischungen!CQI46,1)</f>
        <v>0</v>
      </c>
      <c r="CPX43" s="536">
        <f>ROUND(Eigenmischungen!CQJ46,1)</f>
        <v>0</v>
      </c>
      <c r="CPY43" s="536">
        <f>ROUND(Eigenmischungen!CQK46,1)</f>
        <v>0</v>
      </c>
      <c r="CPZ43" s="536">
        <f>ROUND(Eigenmischungen!CQL46,1)</f>
        <v>0</v>
      </c>
      <c r="CQA43" s="536">
        <f>ROUND(Eigenmischungen!CQM46,1)</f>
        <v>0</v>
      </c>
      <c r="CQB43" s="536">
        <f>ROUND(Eigenmischungen!CQN46,1)</f>
        <v>0</v>
      </c>
      <c r="CQC43" s="536">
        <f>ROUND(Eigenmischungen!CQO46,1)</f>
        <v>0</v>
      </c>
      <c r="CQD43" s="536">
        <f>ROUND(Eigenmischungen!CQP46,1)</f>
        <v>0</v>
      </c>
      <c r="CQE43" s="536">
        <f>ROUND(Eigenmischungen!CQQ46,1)</f>
        <v>0</v>
      </c>
      <c r="CQF43" s="536">
        <f>ROUND(Eigenmischungen!CQR46,1)</f>
        <v>0</v>
      </c>
      <c r="CQG43" s="536">
        <f>ROUND(Eigenmischungen!CQS46,1)</f>
        <v>0</v>
      </c>
      <c r="CQH43" s="536">
        <f>ROUND(Eigenmischungen!CQT46,1)</f>
        <v>0</v>
      </c>
      <c r="CQI43" s="536">
        <f>ROUND(Eigenmischungen!CQU46,1)</f>
        <v>0</v>
      </c>
      <c r="CQJ43" s="536">
        <f>ROUND(Eigenmischungen!CQV46,1)</f>
        <v>0</v>
      </c>
      <c r="CQK43" s="536">
        <f>ROUND(Eigenmischungen!CQW46,1)</f>
        <v>0</v>
      </c>
      <c r="CQL43" s="536">
        <f>ROUND(Eigenmischungen!CQX46,1)</f>
        <v>0</v>
      </c>
      <c r="CQM43" s="536">
        <f>ROUND(Eigenmischungen!CQY46,1)</f>
        <v>0</v>
      </c>
      <c r="CQN43" s="536">
        <f>ROUND(Eigenmischungen!CQZ46,1)</f>
        <v>0</v>
      </c>
      <c r="CQO43" s="536">
        <f>ROUND(Eigenmischungen!CRA46,1)</f>
        <v>0</v>
      </c>
      <c r="CQP43" s="536">
        <f>ROUND(Eigenmischungen!CRB46,1)</f>
        <v>0</v>
      </c>
      <c r="CQQ43" s="536">
        <f>ROUND(Eigenmischungen!CRC46,1)</f>
        <v>0</v>
      </c>
      <c r="CQR43" s="536">
        <f>ROUND(Eigenmischungen!CRD46,1)</f>
        <v>0</v>
      </c>
      <c r="CQS43" s="536">
        <f>ROUND(Eigenmischungen!CRE46,1)</f>
        <v>0</v>
      </c>
      <c r="CQT43" s="536">
        <f>ROUND(Eigenmischungen!CRF46,1)</f>
        <v>0</v>
      </c>
      <c r="CQU43" s="536">
        <f>ROUND(Eigenmischungen!CRG46,1)</f>
        <v>0</v>
      </c>
      <c r="CQV43" s="536">
        <f>ROUND(Eigenmischungen!CRH46,1)</f>
        <v>0</v>
      </c>
      <c r="CQW43" s="536">
        <f>ROUND(Eigenmischungen!CRI46,1)</f>
        <v>0</v>
      </c>
      <c r="CQX43" s="536">
        <f>ROUND(Eigenmischungen!CRJ46,1)</f>
        <v>0</v>
      </c>
      <c r="CQY43" s="536">
        <f>ROUND(Eigenmischungen!CRK46,1)</f>
        <v>0</v>
      </c>
      <c r="CQZ43" s="536">
        <f>ROUND(Eigenmischungen!CRL46,1)</f>
        <v>0</v>
      </c>
      <c r="CRA43" s="536">
        <f>ROUND(Eigenmischungen!CRM46,1)</f>
        <v>0</v>
      </c>
      <c r="CRB43" s="536">
        <f>ROUND(Eigenmischungen!CRN46,1)</f>
        <v>0</v>
      </c>
      <c r="CRC43" s="536">
        <f>ROUND(Eigenmischungen!CRO46,1)</f>
        <v>0</v>
      </c>
      <c r="CRD43" s="536">
        <f>ROUND(Eigenmischungen!CRP46,1)</f>
        <v>0</v>
      </c>
      <c r="CRE43" s="536">
        <f>ROUND(Eigenmischungen!CRQ46,1)</f>
        <v>0</v>
      </c>
      <c r="CRF43" s="536">
        <f>ROUND(Eigenmischungen!CRR46,1)</f>
        <v>0</v>
      </c>
      <c r="CRG43" s="536">
        <f>ROUND(Eigenmischungen!CRS46,1)</f>
        <v>0</v>
      </c>
      <c r="CRH43" s="536">
        <f>ROUND(Eigenmischungen!CRT46,1)</f>
        <v>0</v>
      </c>
      <c r="CRI43" s="536">
        <f>ROUND(Eigenmischungen!CRU46,1)</f>
        <v>0</v>
      </c>
      <c r="CRJ43" s="536">
        <f>ROUND(Eigenmischungen!CRV46,1)</f>
        <v>0</v>
      </c>
      <c r="CRK43" s="536">
        <f>ROUND(Eigenmischungen!CRW46,1)</f>
        <v>0</v>
      </c>
      <c r="CRL43" s="536">
        <f>ROUND(Eigenmischungen!CRX46,1)</f>
        <v>0</v>
      </c>
      <c r="CRM43" s="536">
        <f>ROUND(Eigenmischungen!CRY46,1)</f>
        <v>0</v>
      </c>
      <c r="CRN43" s="536">
        <f>ROUND(Eigenmischungen!CRZ46,1)</f>
        <v>0</v>
      </c>
      <c r="CRO43" s="536">
        <f>ROUND(Eigenmischungen!CSA46,1)</f>
        <v>0</v>
      </c>
      <c r="CRP43" s="536">
        <f>ROUND(Eigenmischungen!CSB46,1)</f>
        <v>0</v>
      </c>
      <c r="CRQ43" s="536">
        <f>ROUND(Eigenmischungen!CSC46,1)</f>
        <v>0</v>
      </c>
      <c r="CRR43" s="536">
        <f>ROUND(Eigenmischungen!CSD46,1)</f>
        <v>0</v>
      </c>
      <c r="CRS43" s="536">
        <f>ROUND(Eigenmischungen!CSE46,1)</f>
        <v>0</v>
      </c>
      <c r="CRT43" s="536">
        <f>ROUND(Eigenmischungen!CSF46,1)</f>
        <v>0</v>
      </c>
      <c r="CRU43" s="536">
        <f>ROUND(Eigenmischungen!CSG46,1)</f>
        <v>0</v>
      </c>
      <c r="CRV43" s="536">
        <f>ROUND(Eigenmischungen!CSH46,1)</f>
        <v>0</v>
      </c>
      <c r="CRW43" s="536">
        <f>ROUND(Eigenmischungen!CSI46,1)</f>
        <v>0</v>
      </c>
      <c r="CRX43" s="536">
        <f>ROUND(Eigenmischungen!CSJ46,1)</f>
        <v>0</v>
      </c>
      <c r="CRY43" s="536">
        <f>ROUND(Eigenmischungen!CSK46,1)</f>
        <v>0</v>
      </c>
      <c r="CRZ43" s="536">
        <f>ROUND(Eigenmischungen!CSL46,1)</f>
        <v>0</v>
      </c>
      <c r="CSA43" s="536">
        <f>ROUND(Eigenmischungen!CSM46,1)</f>
        <v>0</v>
      </c>
      <c r="CSB43" s="536">
        <f>ROUND(Eigenmischungen!CSN46,1)</f>
        <v>0</v>
      </c>
      <c r="CSC43" s="536">
        <f>ROUND(Eigenmischungen!CSO46,1)</f>
        <v>0</v>
      </c>
      <c r="CSD43" s="536">
        <f>ROUND(Eigenmischungen!CSP46,1)</f>
        <v>0</v>
      </c>
      <c r="CSE43" s="536">
        <f>ROUND(Eigenmischungen!CSQ46,1)</f>
        <v>0</v>
      </c>
      <c r="CSF43" s="536">
        <f>ROUND(Eigenmischungen!CSR46,1)</f>
        <v>0</v>
      </c>
      <c r="CSG43" s="536">
        <f>ROUND(Eigenmischungen!CSS46,1)</f>
        <v>0</v>
      </c>
      <c r="CSH43" s="536">
        <f>ROUND(Eigenmischungen!CST46,1)</f>
        <v>0</v>
      </c>
      <c r="CSI43" s="536">
        <f>ROUND(Eigenmischungen!CSU46,1)</f>
        <v>0</v>
      </c>
      <c r="CSJ43" s="536">
        <f>ROUND(Eigenmischungen!CSV46,1)</f>
        <v>0</v>
      </c>
      <c r="CSK43" s="536">
        <f>ROUND(Eigenmischungen!CSW46,1)</f>
        <v>0</v>
      </c>
      <c r="CSL43" s="536">
        <f>ROUND(Eigenmischungen!CSX46,1)</f>
        <v>0</v>
      </c>
      <c r="CSM43" s="536">
        <f>ROUND(Eigenmischungen!CSY46,1)</f>
        <v>0</v>
      </c>
      <c r="CSN43" s="536">
        <f>ROUND(Eigenmischungen!CSZ46,1)</f>
        <v>0</v>
      </c>
      <c r="CSO43" s="536">
        <f>ROUND(Eigenmischungen!CTA46,1)</f>
        <v>0</v>
      </c>
      <c r="CSP43" s="536">
        <f>ROUND(Eigenmischungen!CTB46,1)</f>
        <v>0</v>
      </c>
      <c r="CSQ43" s="536">
        <f>ROUND(Eigenmischungen!CTC46,1)</f>
        <v>0</v>
      </c>
      <c r="CSR43" s="536">
        <f>ROUND(Eigenmischungen!CTD46,1)</f>
        <v>0</v>
      </c>
      <c r="CSS43" s="536">
        <f>ROUND(Eigenmischungen!CTE46,1)</f>
        <v>0</v>
      </c>
      <c r="CST43" s="536">
        <f>ROUND(Eigenmischungen!CTF46,1)</f>
        <v>0</v>
      </c>
      <c r="CSU43" s="536">
        <f>ROUND(Eigenmischungen!CTG46,1)</f>
        <v>0</v>
      </c>
      <c r="CSV43" s="536">
        <f>ROUND(Eigenmischungen!CTH46,1)</f>
        <v>0</v>
      </c>
      <c r="CSW43" s="536">
        <f>ROUND(Eigenmischungen!CTI46,1)</f>
        <v>0</v>
      </c>
      <c r="CSX43" s="536">
        <f>ROUND(Eigenmischungen!CTJ46,1)</f>
        <v>0</v>
      </c>
      <c r="CSY43" s="536">
        <f>ROUND(Eigenmischungen!CTK46,1)</f>
        <v>0</v>
      </c>
      <c r="CSZ43" s="536">
        <f>ROUND(Eigenmischungen!CTL46,1)</f>
        <v>0</v>
      </c>
      <c r="CTA43" s="536">
        <f>ROUND(Eigenmischungen!CTM46,1)</f>
        <v>0</v>
      </c>
      <c r="CTB43" s="536">
        <f>ROUND(Eigenmischungen!CTN46,1)</f>
        <v>0</v>
      </c>
      <c r="CTC43" s="536">
        <f>ROUND(Eigenmischungen!CTO46,1)</f>
        <v>0</v>
      </c>
      <c r="CTD43" s="536">
        <f>ROUND(Eigenmischungen!CTP46,1)</f>
        <v>0</v>
      </c>
      <c r="CTE43" s="536">
        <f>ROUND(Eigenmischungen!CTQ46,1)</f>
        <v>0</v>
      </c>
      <c r="CTF43" s="536">
        <f>ROUND(Eigenmischungen!CTR46,1)</f>
        <v>0</v>
      </c>
      <c r="CTG43" s="536">
        <f>ROUND(Eigenmischungen!CTS46,1)</f>
        <v>0</v>
      </c>
      <c r="CTH43" s="536">
        <f>ROUND(Eigenmischungen!CTT46,1)</f>
        <v>0</v>
      </c>
      <c r="CTI43" s="536">
        <f>ROUND(Eigenmischungen!CTU46,1)</f>
        <v>0</v>
      </c>
      <c r="CTJ43" s="536">
        <f>ROUND(Eigenmischungen!CTV46,1)</f>
        <v>0</v>
      </c>
      <c r="CTK43" s="536">
        <f>ROUND(Eigenmischungen!CTW46,1)</f>
        <v>0</v>
      </c>
      <c r="CTL43" s="536">
        <f>ROUND(Eigenmischungen!CTX46,1)</f>
        <v>0</v>
      </c>
      <c r="CTM43" s="536">
        <f>ROUND(Eigenmischungen!CTY46,1)</f>
        <v>0</v>
      </c>
      <c r="CTN43" s="536">
        <f>ROUND(Eigenmischungen!CTZ46,1)</f>
        <v>0</v>
      </c>
      <c r="CTO43" s="536">
        <f>ROUND(Eigenmischungen!CUA46,1)</f>
        <v>0</v>
      </c>
      <c r="CTP43" s="536">
        <f>ROUND(Eigenmischungen!CUB46,1)</f>
        <v>0</v>
      </c>
      <c r="CTQ43" s="536">
        <f>ROUND(Eigenmischungen!CUC46,1)</f>
        <v>0</v>
      </c>
      <c r="CTR43" s="536">
        <f>ROUND(Eigenmischungen!CUD46,1)</f>
        <v>0</v>
      </c>
      <c r="CTS43" s="536">
        <f>ROUND(Eigenmischungen!CUE46,1)</f>
        <v>0</v>
      </c>
      <c r="CTT43" s="536">
        <f>ROUND(Eigenmischungen!CUF46,1)</f>
        <v>0</v>
      </c>
      <c r="CTU43" s="536">
        <f>ROUND(Eigenmischungen!CUG46,1)</f>
        <v>0</v>
      </c>
      <c r="CTV43" s="536">
        <f>ROUND(Eigenmischungen!CUH46,1)</f>
        <v>0</v>
      </c>
      <c r="CTW43" s="536">
        <f>ROUND(Eigenmischungen!CUI46,1)</f>
        <v>0</v>
      </c>
      <c r="CTX43" s="536">
        <f>ROUND(Eigenmischungen!CUJ46,1)</f>
        <v>0</v>
      </c>
      <c r="CTY43" s="536">
        <f>ROUND(Eigenmischungen!CUK46,1)</f>
        <v>0</v>
      </c>
      <c r="CTZ43" s="536">
        <f>ROUND(Eigenmischungen!CUL46,1)</f>
        <v>0</v>
      </c>
      <c r="CUA43" s="536">
        <f>ROUND(Eigenmischungen!CUM46,1)</f>
        <v>0</v>
      </c>
      <c r="CUB43" s="536">
        <f>ROUND(Eigenmischungen!CUN46,1)</f>
        <v>0</v>
      </c>
      <c r="CUC43" s="536">
        <f>ROUND(Eigenmischungen!CUO46,1)</f>
        <v>0</v>
      </c>
      <c r="CUD43" s="536">
        <f>ROUND(Eigenmischungen!CUP46,1)</f>
        <v>0</v>
      </c>
      <c r="CUE43" s="536">
        <f>ROUND(Eigenmischungen!CUQ46,1)</f>
        <v>0</v>
      </c>
      <c r="CUF43" s="536">
        <f>ROUND(Eigenmischungen!CUR46,1)</f>
        <v>0</v>
      </c>
      <c r="CUG43" s="536">
        <f>ROUND(Eigenmischungen!CUS46,1)</f>
        <v>0</v>
      </c>
      <c r="CUH43" s="536">
        <f>ROUND(Eigenmischungen!CUT46,1)</f>
        <v>0</v>
      </c>
      <c r="CUI43" s="536">
        <f>ROUND(Eigenmischungen!CUU46,1)</f>
        <v>0</v>
      </c>
      <c r="CUJ43" s="536">
        <f>ROUND(Eigenmischungen!CUV46,1)</f>
        <v>0</v>
      </c>
      <c r="CUK43" s="536">
        <f>ROUND(Eigenmischungen!CUW46,1)</f>
        <v>0</v>
      </c>
      <c r="CUL43" s="536">
        <f>ROUND(Eigenmischungen!CUX46,1)</f>
        <v>0</v>
      </c>
      <c r="CUM43" s="536">
        <f>ROUND(Eigenmischungen!CUY46,1)</f>
        <v>0</v>
      </c>
      <c r="CUN43" s="536">
        <f>ROUND(Eigenmischungen!CUZ46,1)</f>
        <v>0</v>
      </c>
      <c r="CUO43" s="536">
        <f>ROUND(Eigenmischungen!CVA46,1)</f>
        <v>0</v>
      </c>
      <c r="CUP43" s="536">
        <f>ROUND(Eigenmischungen!CVB46,1)</f>
        <v>0</v>
      </c>
      <c r="CUQ43" s="536">
        <f>ROUND(Eigenmischungen!CVC46,1)</f>
        <v>0</v>
      </c>
      <c r="CUR43" s="536">
        <f>ROUND(Eigenmischungen!CVD46,1)</f>
        <v>0</v>
      </c>
      <c r="CUS43" s="536">
        <f>ROUND(Eigenmischungen!CVE46,1)</f>
        <v>0</v>
      </c>
      <c r="CUT43" s="536">
        <f>ROUND(Eigenmischungen!CVF46,1)</f>
        <v>0</v>
      </c>
      <c r="CUU43" s="536">
        <f>ROUND(Eigenmischungen!CVG46,1)</f>
        <v>0</v>
      </c>
      <c r="CUV43" s="536">
        <f>ROUND(Eigenmischungen!CVH46,1)</f>
        <v>0</v>
      </c>
      <c r="CUW43" s="536">
        <f>ROUND(Eigenmischungen!CVI46,1)</f>
        <v>0</v>
      </c>
      <c r="CUX43" s="536">
        <f>ROUND(Eigenmischungen!CVJ46,1)</f>
        <v>0</v>
      </c>
      <c r="CUY43" s="536">
        <f>ROUND(Eigenmischungen!CVK46,1)</f>
        <v>0</v>
      </c>
      <c r="CUZ43" s="536">
        <f>ROUND(Eigenmischungen!CVL46,1)</f>
        <v>0</v>
      </c>
      <c r="CVA43" s="536">
        <f>ROUND(Eigenmischungen!CVM46,1)</f>
        <v>0</v>
      </c>
      <c r="CVB43" s="536">
        <f>ROUND(Eigenmischungen!CVN46,1)</f>
        <v>0</v>
      </c>
      <c r="CVC43" s="536">
        <f>ROUND(Eigenmischungen!CVO46,1)</f>
        <v>0</v>
      </c>
      <c r="CVD43" s="536">
        <f>ROUND(Eigenmischungen!CVP46,1)</f>
        <v>0</v>
      </c>
      <c r="CVE43" s="536">
        <f>ROUND(Eigenmischungen!CVQ46,1)</f>
        <v>0</v>
      </c>
      <c r="CVF43" s="536">
        <f>ROUND(Eigenmischungen!CVR46,1)</f>
        <v>0</v>
      </c>
      <c r="CVG43" s="536">
        <f>ROUND(Eigenmischungen!CVS46,1)</f>
        <v>0</v>
      </c>
      <c r="CVH43" s="536">
        <f>ROUND(Eigenmischungen!CVT46,1)</f>
        <v>0</v>
      </c>
      <c r="CVI43" s="536">
        <f>ROUND(Eigenmischungen!CVU46,1)</f>
        <v>0</v>
      </c>
      <c r="CVJ43" s="536">
        <f>ROUND(Eigenmischungen!CVV46,1)</f>
        <v>0</v>
      </c>
      <c r="CVK43" s="536">
        <f>ROUND(Eigenmischungen!CVW46,1)</f>
        <v>0</v>
      </c>
      <c r="CVL43" s="536">
        <f>ROUND(Eigenmischungen!CVX46,1)</f>
        <v>0</v>
      </c>
      <c r="CVM43" s="536">
        <f>ROUND(Eigenmischungen!CVY46,1)</f>
        <v>0</v>
      </c>
      <c r="CVN43" s="536">
        <f>ROUND(Eigenmischungen!CVZ46,1)</f>
        <v>0</v>
      </c>
      <c r="CVO43" s="536">
        <f>ROUND(Eigenmischungen!CWA46,1)</f>
        <v>0</v>
      </c>
      <c r="CVP43" s="536">
        <f>ROUND(Eigenmischungen!CWB46,1)</f>
        <v>0</v>
      </c>
      <c r="CVQ43" s="536">
        <f>ROUND(Eigenmischungen!CWC46,1)</f>
        <v>0</v>
      </c>
      <c r="CVR43" s="536">
        <f>ROUND(Eigenmischungen!CWD46,1)</f>
        <v>0</v>
      </c>
      <c r="CVS43" s="536">
        <f>ROUND(Eigenmischungen!CWE46,1)</f>
        <v>0</v>
      </c>
      <c r="CVT43" s="536">
        <f>ROUND(Eigenmischungen!CWF46,1)</f>
        <v>0</v>
      </c>
      <c r="CVU43" s="536">
        <f>ROUND(Eigenmischungen!CWG46,1)</f>
        <v>0</v>
      </c>
      <c r="CVV43" s="536">
        <f>ROUND(Eigenmischungen!CWH46,1)</f>
        <v>0</v>
      </c>
      <c r="CVW43" s="536">
        <f>ROUND(Eigenmischungen!CWI46,1)</f>
        <v>0</v>
      </c>
      <c r="CVX43" s="536">
        <f>ROUND(Eigenmischungen!CWJ46,1)</f>
        <v>0</v>
      </c>
      <c r="CVY43" s="536">
        <f>ROUND(Eigenmischungen!CWK46,1)</f>
        <v>0</v>
      </c>
      <c r="CVZ43" s="536">
        <f>ROUND(Eigenmischungen!CWL46,1)</f>
        <v>0</v>
      </c>
      <c r="CWA43" s="536">
        <f>ROUND(Eigenmischungen!CWM46,1)</f>
        <v>0</v>
      </c>
      <c r="CWB43" s="536">
        <f>ROUND(Eigenmischungen!CWN46,1)</f>
        <v>0</v>
      </c>
      <c r="CWC43" s="536">
        <f>ROUND(Eigenmischungen!CWO46,1)</f>
        <v>0</v>
      </c>
      <c r="CWD43" s="536">
        <f>ROUND(Eigenmischungen!CWP46,1)</f>
        <v>0</v>
      </c>
      <c r="CWE43" s="536">
        <f>ROUND(Eigenmischungen!CWQ46,1)</f>
        <v>0</v>
      </c>
      <c r="CWF43" s="536">
        <f>ROUND(Eigenmischungen!CWR46,1)</f>
        <v>0</v>
      </c>
      <c r="CWG43" s="536">
        <f>ROUND(Eigenmischungen!CWS46,1)</f>
        <v>0</v>
      </c>
      <c r="CWH43" s="536">
        <f>ROUND(Eigenmischungen!CWT46,1)</f>
        <v>0</v>
      </c>
      <c r="CWI43" s="536">
        <f>ROUND(Eigenmischungen!CWU46,1)</f>
        <v>0</v>
      </c>
      <c r="CWJ43" s="536">
        <f>ROUND(Eigenmischungen!CWV46,1)</f>
        <v>0</v>
      </c>
      <c r="CWK43" s="536">
        <f>ROUND(Eigenmischungen!CWW46,1)</f>
        <v>0</v>
      </c>
      <c r="CWL43" s="536">
        <f>ROUND(Eigenmischungen!CWX46,1)</f>
        <v>0</v>
      </c>
      <c r="CWM43" s="536">
        <f>ROUND(Eigenmischungen!CWY46,1)</f>
        <v>0</v>
      </c>
      <c r="CWN43" s="536">
        <f>ROUND(Eigenmischungen!CWZ46,1)</f>
        <v>0</v>
      </c>
      <c r="CWO43" s="536">
        <f>ROUND(Eigenmischungen!CXA46,1)</f>
        <v>0</v>
      </c>
      <c r="CWP43" s="536">
        <f>ROUND(Eigenmischungen!CXB46,1)</f>
        <v>0</v>
      </c>
      <c r="CWQ43" s="536">
        <f>ROUND(Eigenmischungen!CXC46,1)</f>
        <v>0</v>
      </c>
      <c r="CWR43" s="536">
        <f>ROUND(Eigenmischungen!CXD46,1)</f>
        <v>0</v>
      </c>
      <c r="CWS43" s="536">
        <f>ROUND(Eigenmischungen!CXE46,1)</f>
        <v>0</v>
      </c>
      <c r="CWT43" s="536">
        <f>ROUND(Eigenmischungen!CXF46,1)</f>
        <v>0</v>
      </c>
      <c r="CWU43" s="536">
        <f>ROUND(Eigenmischungen!CXG46,1)</f>
        <v>0</v>
      </c>
      <c r="CWV43" s="536">
        <f>ROUND(Eigenmischungen!CXH46,1)</f>
        <v>0</v>
      </c>
      <c r="CWW43" s="536">
        <f>ROUND(Eigenmischungen!CXI46,1)</f>
        <v>0</v>
      </c>
      <c r="CWX43" s="536">
        <f>ROUND(Eigenmischungen!CXJ46,1)</f>
        <v>0</v>
      </c>
      <c r="CWY43" s="536">
        <f>ROUND(Eigenmischungen!CXK46,1)</f>
        <v>0</v>
      </c>
      <c r="CWZ43" s="536">
        <f>ROUND(Eigenmischungen!CXL46,1)</f>
        <v>0</v>
      </c>
      <c r="CXA43" s="536">
        <f>ROUND(Eigenmischungen!CXM46,1)</f>
        <v>0</v>
      </c>
      <c r="CXB43" s="536">
        <f>ROUND(Eigenmischungen!CXN46,1)</f>
        <v>0</v>
      </c>
      <c r="CXC43" s="536">
        <f>ROUND(Eigenmischungen!CXO46,1)</f>
        <v>0</v>
      </c>
      <c r="CXD43" s="536">
        <f>ROUND(Eigenmischungen!CXP46,1)</f>
        <v>0</v>
      </c>
      <c r="CXE43" s="536">
        <f>ROUND(Eigenmischungen!CXQ46,1)</f>
        <v>0</v>
      </c>
      <c r="CXF43" s="536">
        <f>ROUND(Eigenmischungen!CXR46,1)</f>
        <v>0</v>
      </c>
      <c r="CXG43" s="536">
        <f>ROUND(Eigenmischungen!CXS46,1)</f>
        <v>0</v>
      </c>
      <c r="CXH43" s="536">
        <f>ROUND(Eigenmischungen!CXT46,1)</f>
        <v>0</v>
      </c>
      <c r="CXI43" s="536">
        <f>ROUND(Eigenmischungen!CXU46,1)</f>
        <v>0</v>
      </c>
      <c r="CXJ43" s="536">
        <f>ROUND(Eigenmischungen!CXV46,1)</f>
        <v>0</v>
      </c>
      <c r="CXK43" s="536">
        <f>ROUND(Eigenmischungen!CXW46,1)</f>
        <v>0</v>
      </c>
      <c r="CXL43" s="536">
        <f>ROUND(Eigenmischungen!CXX46,1)</f>
        <v>0</v>
      </c>
      <c r="CXM43" s="536">
        <f>ROUND(Eigenmischungen!CXY46,1)</f>
        <v>0</v>
      </c>
      <c r="CXN43" s="536">
        <f>ROUND(Eigenmischungen!CXZ46,1)</f>
        <v>0</v>
      </c>
      <c r="CXO43" s="536">
        <f>ROUND(Eigenmischungen!CYA46,1)</f>
        <v>0</v>
      </c>
      <c r="CXP43" s="536">
        <f>ROUND(Eigenmischungen!CYB46,1)</f>
        <v>0</v>
      </c>
      <c r="CXQ43" s="536">
        <f>ROUND(Eigenmischungen!CYC46,1)</f>
        <v>0</v>
      </c>
      <c r="CXR43" s="536">
        <f>ROUND(Eigenmischungen!CYD46,1)</f>
        <v>0</v>
      </c>
      <c r="CXS43" s="536">
        <f>ROUND(Eigenmischungen!CYE46,1)</f>
        <v>0</v>
      </c>
      <c r="CXT43" s="536">
        <f>ROUND(Eigenmischungen!CYF46,1)</f>
        <v>0</v>
      </c>
      <c r="CXU43" s="536">
        <f>ROUND(Eigenmischungen!CYG46,1)</f>
        <v>0</v>
      </c>
      <c r="CXV43" s="536">
        <f>ROUND(Eigenmischungen!CYH46,1)</f>
        <v>0</v>
      </c>
      <c r="CXW43" s="536">
        <f>ROUND(Eigenmischungen!CYI46,1)</f>
        <v>0</v>
      </c>
      <c r="CXX43" s="536">
        <f>ROUND(Eigenmischungen!CYJ46,1)</f>
        <v>0</v>
      </c>
      <c r="CXY43" s="536">
        <f>ROUND(Eigenmischungen!CYK46,1)</f>
        <v>0</v>
      </c>
      <c r="CXZ43" s="536">
        <f>ROUND(Eigenmischungen!CYL46,1)</f>
        <v>0</v>
      </c>
      <c r="CYA43" s="536">
        <f>ROUND(Eigenmischungen!CYM46,1)</f>
        <v>0</v>
      </c>
      <c r="CYB43" s="536">
        <f>ROUND(Eigenmischungen!CYN46,1)</f>
        <v>0</v>
      </c>
      <c r="CYC43" s="536">
        <f>ROUND(Eigenmischungen!CYO46,1)</f>
        <v>0</v>
      </c>
      <c r="CYD43" s="536">
        <f>ROUND(Eigenmischungen!CYP46,1)</f>
        <v>0</v>
      </c>
      <c r="CYE43" s="536">
        <f>ROUND(Eigenmischungen!CYQ46,1)</f>
        <v>0</v>
      </c>
      <c r="CYF43" s="536">
        <f>ROUND(Eigenmischungen!CYR46,1)</f>
        <v>0</v>
      </c>
      <c r="CYG43" s="536">
        <f>ROUND(Eigenmischungen!CYS46,1)</f>
        <v>0</v>
      </c>
      <c r="CYH43" s="536">
        <f>ROUND(Eigenmischungen!CYT46,1)</f>
        <v>0</v>
      </c>
      <c r="CYI43" s="536">
        <f>ROUND(Eigenmischungen!CYU46,1)</f>
        <v>0</v>
      </c>
      <c r="CYJ43" s="536">
        <f>ROUND(Eigenmischungen!CYV46,1)</f>
        <v>0</v>
      </c>
      <c r="CYK43" s="536">
        <f>ROUND(Eigenmischungen!CYW46,1)</f>
        <v>0</v>
      </c>
      <c r="CYL43" s="536">
        <f>ROUND(Eigenmischungen!CYX46,1)</f>
        <v>0</v>
      </c>
      <c r="CYM43" s="536">
        <f>ROUND(Eigenmischungen!CYY46,1)</f>
        <v>0</v>
      </c>
      <c r="CYN43" s="536">
        <f>ROUND(Eigenmischungen!CYZ46,1)</f>
        <v>0</v>
      </c>
      <c r="CYO43" s="536">
        <f>ROUND(Eigenmischungen!CZA46,1)</f>
        <v>0</v>
      </c>
      <c r="CYP43" s="536">
        <f>ROUND(Eigenmischungen!CZB46,1)</f>
        <v>0</v>
      </c>
      <c r="CYQ43" s="536">
        <f>ROUND(Eigenmischungen!CZC46,1)</f>
        <v>0</v>
      </c>
      <c r="CYR43" s="536">
        <f>ROUND(Eigenmischungen!CZD46,1)</f>
        <v>0</v>
      </c>
      <c r="CYS43" s="536">
        <f>ROUND(Eigenmischungen!CZE46,1)</f>
        <v>0</v>
      </c>
      <c r="CYT43" s="536">
        <f>ROUND(Eigenmischungen!CZF46,1)</f>
        <v>0</v>
      </c>
      <c r="CYU43" s="536">
        <f>ROUND(Eigenmischungen!CZG46,1)</f>
        <v>0</v>
      </c>
      <c r="CYV43" s="536">
        <f>ROUND(Eigenmischungen!CZH46,1)</f>
        <v>0</v>
      </c>
      <c r="CYW43" s="536">
        <f>ROUND(Eigenmischungen!CZI46,1)</f>
        <v>0</v>
      </c>
      <c r="CYX43" s="536">
        <f>ROUND(Eigenmischungen!CZJ46,1)</f>
        <v>0</v>
      </c>
      <c r="CYY43" s="536">
        <f>ROUND(Eigenmischungen!CZK46,1)</f>
        <v>0</v>
      </c>
      <c r="CYZ43" s="536">
        <f>ROUND(Eigenmischungen!CZL46,1)</f>
        <v>0</v>
      </c>
      <c r="CZA43" s="536">
        <f>ROUND(Eigenmischungen!CZM46,1)</f>
        <v>0</v>
      </c>
      <c r="CZB43" s="536">
        <f>ROUND(Eigenmischungen!CZN46,1)</f>
        <v>0</v>
      </c>
      <c r="CZC43" s="536">
        <f>ROUND(Eigenmischungen!CZO46,1)</f>
        <v>0</v>
      </c>
      <c r="CZD43" s="536">
        <f>ROUND(Eigenmischungen!CZP46,1)</f>
        <v>0</v>
      </c>
      <c r="CZE43" s="536">
        <f>ROUND(Eigenmischungen!CZQ46,1)</f>
        <v>0</v>
      </c>
      <c r="CZF43" s="536">
        <f>ROUND(Eigenmischungen!CZR46,1)</f>
        <v>0</v>
      </c>
      <c r="CZG43" s="536">
        <f>ROUND(Eigenmischungen!CZS46,1)</f>
        <v>0</v>
      </c>
      <c r="CZH43" s="536">
        <f>ROUND(Eigenmischungen!CZT46,1)</f>
        <v>0</v>
      </c>
      <c r="CZI43" s="536">
        <f>ROUND(Eigenmischungen!CZU46,1)</f>
        <v>0</v>
      </c>
      <c r="CZJ43" s="536">
        <f>ROUND(Eigenmischungen!CZV46,1)</f>
        <v>0</v>
      </c>
      <c r="CZK43" s="536">
        <f>ROUND(Eigenmischungen!CZW46,1)</f>
        <v>0</v>
      </c>
      <c r="CZL43" s="536">
        <f>ROUND(Eigenmischungen!CZX46,1)</f>
        <v>0</v>
      </c>
      <c r="CZM43" s="536">
        <f>ROUND(Eigenmischungen!CZY46,1)</f>
        <v>0</v>
      </c>
      <c r="CZN43" s="536">
        <f>ROUND(Eigenmischungen!CZZ46,1)</f>
        <v>0</v>
      </c>
      <c r="CZO43" s="536">
        <f>ROUND(Eigenmischungen!DAA46,1)</f>
        <v>0</v>
      </c>
      <c r="CZP43" s="536">
        <f>ROUND(Eigenmischungen!DAB46,1)</f>
        <v>0</v>
      </c>
      <c r="CZQ43" s="536">
        <f>ROUND(Eigenmischungen!DAC46,1)</f>
        <v>0</v>
      </c>
      <c r="CZR43" s="536">
        <f>ROUND(Eigenmischungen!DAD46,1)</f>
        <v>0</v>
      </c>
      <c r="CZS43" s="536">
        <f>ROUND(Eigenmischungen!DAE46,1)</f>
        <v>0</v>
      </c>
      <c r="CZT43" s="536">
        <f>ROUND(Eigenmischungen!DAF46,1)</f>
        <v>0</v>
      </c>
      <c r="CZU43" s="536">
        <f>ROUND(Eigenmischungen!DAG46,1)</f>
        <v>0</v>
      </c>
      <c r="CZV43" s="536">
        <f>ROUND(Eigenmischungen!DAH46,1)</f>
        <v>0</v>
      </c>
      <c r="CZW43" s="536">
        <f>ROUND(Eigenmischungen!DAI46,1)</f>
        <v>0</v>
      </c>
      <c r="CZX43" s="536">
        <f>ROUND(Eigenmischungen!DAJ46,1)</f>
        <v>0</v>
      </c>
      <c r="CZY43" s="536">
        <f>ROUND(Eigenmischungen!DAK46,1)</f>
        <v>0</v>
      </c>
      <c r="CZZ43" s="536">
        <f>ROUND(Eigenmischungen!DAL46,1)</f>
        <v>0</v>
      </c>
      <c r="DAA43" s="536">
        <f>ROUND(Eigenmischungen!DAM46,1)</f>
        <v>0</v>
      </c>
      <c r="DAB43" s="536">
        <f>ROUND(Eigenmischungen!DAN46,1)</f>
        <v>0</v>
      </c>
      <c r="DAC43" s="536">
        <f>ROUND(Eigenmischungen!DAO46,1)</f>
        <v>0</v>
      </c>
      <c r="DAD43" s="536">
        <f>ROUND(Eigenmischungen!DAP46,1)</f>
        <v>0</v>
      </c>
      <c r="DAE43" s="536">
        <f>ROUND(Eigenmischungen!DAQ46,1)</f>
        <v>0</v>
      </c>
      <c r="DAF43" s="536">
        <f>ROUND(Eigenmischungen!DAR46,1)</f>
        <v>0</v>
      </c>
      <c r="DAG43" s="536">
        <f>ROUND(Eigenmischungen!DAS46,1)</f>
        <v>0</v>
      </c>
      <c r="DAH43" s="536">
        <f>ROUND(Eigenmischungen!DAT46,1)</f>
        <v>0</v>
      </c>
      <c r="DAI43" s="536">
        <f>ROUND(Eigenmischungen!DAU46,1)</f>
        <v>0</v>
      </c>
      <c r="DAJ43" s="536">
        <f>ROUND(Eigenmischungen!DAV46,1)</f>
        <v>0</v>
      </c>
      <c r="DAK43" s="536">
        <f>ROUND(Eigenmischungen!DAW46,1)</f>
        <v>0</v>
      </c>
      <c r="DAL43" s="536">
        <f>ROUND(Eigenmischungen!DAX46,1)</f>
        <v>0</v>
      </c>
      <c r="DAM43" s="536">
        <f>ROUND(Eigenmischungen!DAY46,1)</f>
        <v>0</v>
      </c>
      <c r="DAN43" s="536">
        <f>ROUND(Eigenmischungen!DAZ46,1)</f>
        <v>0</v>
      </c>
      <c r="DAO43" s="536">
        <f>ROUND(Eigenmischungen!DBA46,1)</f>
        <v>0</v>
      </c>
      <c r="DAP43" s="536">
        <f>ROUND(Eigenmischungen!DBB46,1)</f>
        <v>0</v>
      </c>
      <c r="DAQ43" s="536">
        <f>ROUND(Eigenmischungen!DBC46,1)</f>
        <v>0</v>
      </c>
      <c r="DAR43" s="536">
        <f>ROUND(Eigenmischungen!DBD46,1)</f>
        <v>0</v>
      </c>
      <c r="DAS43" s="536">
        <f>ROUND(Eigenmischungen!DBE46,1)</f>
        <v>0</v>
      </c>
      <c r="DAT43" s="536">
        <f>ROUND(Eigenmischungen!DBF46,1)</f>
        <v>0</v>
      </c>
      <c r="DAU43" s="536">
        <f>ROUND(Eigenmischungen!DBG46,1)</f>
        <v>0</v>
      </c>
      <c r="DAV43" s="536">
        <f>ROUND(Eigenmischungen!DBH46,1)</f>
        <v>0</v>
      </c>
      <c r="DAW43" s="536">
        <f>ROUND(Eigenmischungen!DBI46,1)</f>
        <v>0</v>
      </c>
      <c r="DAX43" s="536">
        <f>ROUND(Eigenmischungen!DBJ46,1)</f>
        <v>0</v>
      </c>
      <c r="DAY43" s="536">
        <f>ROUND(Eigenmischungen!DBK46,1)</f>
        <v>0</v>
      </c>
      <c r="DAZ43" s="536">
        <f>ROUND(Eigenmischungen!DBL46,1)</f>
        <v>0</v>
      </c>
      <c r="DBA43" s="536">
        <f>ROUND(Eigenmischungen!DBM46,1)</f>
        <v>0</v>
      </c>
      <c r="DBB43" s="536">
        <f>ROUND(Eigenmischungen!DBN46,1)</f>
        <v>0</v>
      </c>
      <c r="DBC43" s="536">
        <f>ROUND(Eigenmischungen!DBO46,1)</f>
        <v>0</v>
      </c>
      <c r="DBD43" s="536">
        <f>ROUND(Eigenmischungen!DBP46,1)</f>
        <v>0</v>
      </c>
      <c r="DBE43" s="536">
        <f>ROUND(Eigenmischungen!DBQ46,1)</f>
        <v>0</v>
      </c>
      <c r="DBF43" s="536">
        <f>ROUND(Eigenmischungen!DBR46,1)</f>
        <v>0</v>
      </c>
      <c r="DBG43" s="536">
        <f>ROUND(Eigenmischungen!DBS46,1)</f>
        <v>0</v>
      </c>
      <c r="DBH43" s="536">
        <f>ROUND(Eigenmischungen!DBT46,1)</f>
        <v>0</v>
      </c>
      <c r="DBI43" s="536">
        <f>ROUND(Eigenmischungen!DBU46,1)</f>
        <v>0</v>
      </c>
      <c r="DBJ43" s="536">
        <f>ROUND(Eigenmischungen!DBV46,1)</f>
        <v>0</v>
      </c>
      <c r="DBK43" s="536">
        <f>ROUND(Eigenmischungen!DBW46,1)</f>
        <v>0</v>
      </c>
      <c r="DBL43" s="536">
        <f>ROUND(Eigenmischungen!DBX46,1)</f>
        <v>0</v>
      </c>
      <c r="DBM43" s="536">
        <f>ROUND(Eigenmischungen!DBY46,1)</f>
        <v>0</v>
      </c>
      <c r="DBN43" s="536">
        <f>ROUND(Eigenmischungen!DBZ46,1)</f>
        <v>0</v>
      </c>
      <c r="DBO43" s="536">
        <f>ROUND(Eigenmischungen!DCA46,1)</f>
        <v>0</v>
      </c>
      <c r="DBP43" s="536">
        <f>ROUND(Eigenmischungen!DCB46,1)</f>
        <v>0</v>
      </c>
      <c r="DBQ43" s="536">
        <f>ROUND(Eigenmischungen!DCC46,1)</f>
        <v>0</v>
      </c>
      <c r="DBR43" s="536">
        <f>ROUND(Eigenmischungen!DCD46,1)</f>
        <v>0</v>
      </c>
      <c r="DBS43" s="536">
        <f>ROUND(Eigenmischungen!DCE46,1)</f>
        <v>0</v>
      </c>
      <c r="DBT43" s="536">
        <f>ROUND(Eigenmischungen!DCF46,1)</f>
        <v>0</v>
      </c>
      <c r="DBU43" s="536">
        <f>ROUND(Eigenmischungen!DCG46,1)</f>
        <v>0</v>
      </c>
      <c r="DBV43" s="536">
        <f>ROUND(Eigenmischungen!DCH46,1)</f>
        <v>0</v>
      </c>
      <c r="DBW43" s="536">
        <f>ROUND(Eigenmischungen!DCI46,1)</f>
        <v>0</v>
      </c>
      <c r="DBX43" s="536">
        <f>ROUND(Eigenmischungen!DCJ46,1)</f>
        <v>0</v>
      </c>
      <c r="DBY43" s="536">
        <f>ROUND(Eigenmischungen!DCK46,1)</f>
        <v>0</v>
      </c>
      <c r="DBZ43" s="536">
        <f>ROUND(Eigenmischungen!DCL46,1)</f>
        <v>0</v>
      </c>
      <c r="DCA43" s="536">
        <f>ROUND(Eigenmischungen!DCM46,1)</f>
        <v>0</v>
      </c>
      <c r="DCB43" s="536">
        <f>ROUND(Eigenmischungen!DCN46,1)</f>
        <v>0</v>
      </c>
      <c r="DCC43" s="536">
        <f>ROUND(Eigenmischungen!DCO46,1)</f>
        <v>0</v>
      </c>
      <c r="DCD43" s="536">
        <f>ROUND(Eigenmischungen!DCP46,1)</f>
        <v>0</v>
      </c>
      <c r="DCE43" s="536">
        <f>ROUND(Eigenmischungen!DCQ46,1)</f>
        <v>0</v>
      </c>
      <c r="DCF43" s="536">
        <f>ROUND(Eigenmischungen!DCR46,1)</f>
        <v>0</v>
      </c>
      <c r="DCG43" s="536">
        <f>ROUND(Eigenmischungen!DCS46,1)</f>
        <v>0</v>
      </c>
      <c r="DCH43" s="536">
        <f>ROUND(Eigenmischungen!DCT46,1)</f>
        <v>0</v>
      </c>
      <c r="DCI43" s="536">
        <f>ROUND(Eigenmischungen!DCU46,1)</f>
        <v>0</v>
      </c>
      <c r="DCJ43" s="536">
        <f>ROUND(Eigenmischungen!DCV46,1)</f>
        <v>0</v>
      </c>
      <c r="DCK43" s="536">
        <f>ROUND(Eigenmischungen!DCW46,1)</f>
        <v>0</v>
      </c>
      <c r="DCL43" s="536">
        <f>ROUND(Eigenmischungen!DCX46,1)</f>
        <v>0</v>
      </c>
      <c r="DCM43" s="536">
        <f>ROUND(Eigenmischungen!DCY46,1)</f>
        <v>0</v>
      </c>
      <c r="DCN43" s="536">
        <f>ROUND(Eigenmischungen!DCZ46,1)</f>
        <v>0</v>
      </c>
      <c r="DCO43" s="536">
        <f>ROUND(Eigenmischungen!DDA46,1)</f>
        <v>0</v>
      </c>
      <c r="DCP43" s="536">
        <f>ROUND(Eigenmischungen!DDB46,1)</f>
        <v>0</v>
      </c>
      <c r="DCQ43" s="536">
        <f>ROUND(Eigenmischungen!DDC46,1)</f>
        <v>0</v>
      </c>
      <c r="DCR43" s="536">
        <f>ROUND(Eigenmischungen!DDD46,1)</f>
        <v>0</v>
      </c>
      <c r="DCS43" s="536">
        <f>ROUND(Eigenmischungen!DDE46,1)</f>
        <v>0</v>
      </c>
      <c r="DCT43" s="536">
        <f>ROUND(Eigenmischungen!DDF46,1)</f>
        <v>0</v>
      </c>
      <c r="DCU43" s="536">
        <f>ROUND(Eigenmischungen!DDG46,1)</f>
        <v>0</v>
      </c>
      <c r="DCV43" s="536">
        <f>ROUND(Eigenmischungen!DDH46,1)</f>
        <v>0</v>
      </c>
      <c r="DCW43" s="536">
        <f>ROUND(Eigenmischungen!DDI46,1)</f>
        <v>0</v>
      </c>
      <c r="DCX43" s="536">
        <f>ROUND(Eigenmischungen!DDJ46,1)</f>
        <v>0</v>
      </c>
      <c r="DCY43" s="536">
        <f>ROUND(Eigenmischungen!DDK46,1)</f>
        <v>0</v>
      </c>
      <c r="DCZ43" s="536">
        <f>ROUND(Eigenmischungen!DDL46,1)</f>
        <v>0</v>
      </c>
      <c r="DDA43" s="536">
        <f>ROUND(Eigenmischungen!DDM46,1)</f>
        <v>0</v>
      </c>
      <c r="DDB43" s="536">
        <f>ROUND(Eigenmischungen!DDN46,1)</f>
        <v>0</v>
      </c>
      <c r="DDC43" s="536">
        <f>ROUND(Eigenmischungen!DDO46,1)</f>
        <v>0</v>
      </c>
      <c r="DDD43" s="536">
        <f>ROUND(Eigenmischungen!DDP46,1)</f>
        <v>0</v>
      </c>
      <c r="DDE43" s="536">
        <f>ROUND(Eigenmischungen!DDQ46,1)</f>
        <v>0</v>
      </c>
      <c r="DDF43" s="536">
        <f>ROUND(Eigenmischungen!DDR46,1)</f>
        <v>0</v>
      </c>
      <c r="DDG43" s="536">
        <f>ROUND(Eigenmischungen!DDS46,1)</f>
        <v>0</v>
      </c>
      <c r="DDH43" s="536">
        <f>ROUND(Eigenmischungen!DDT46,1)</f>
        <v>0</v>
      </c>
      <c r="DDI43" s="536">
        <f>ROUND(Eigenmischungen!DDU46,1)</f>
        <v>0</v>
      </c>
      <c r="DDJ43" s="536">
        <f>ROUND(Eigenmischungen!DDV46,1)</f>
        <v>0</v>
      </c>
      <c r="DDK43" s="536">
        <f>ROUND(Eigenmischungen!DDW46,1)</f>
        <v>0</v>
      </c>
      <c r="DDL43" s="536">
        <f>ROUND(Eigenmischungen!DDX46,1)</f>
        <v>0</v>
      </c>
      <c r="DDM43" s="536">
        <f>ROUND(Eigenmischungen!DDY46,1)</f>
        <v>0</v>
      </c>
      <c r="DDN43" s="536">
        <f>ROUND(Eigenmischungen!DDZ46,1)</f>
        <v>0</v>
      </c>
      <c r="DDO43" s="536">
        <f>ROUND(Eigenmischungen!DEA46,1)</f>
        <v>0</v>
      </c>
      <c r="DDP43" s="536">
        <f>ROUND(Eigenmischungen!DEB46,1)</f>
        <v>0</v>
      </c>
      <c r="DDQ43" s="536">
        <f>ROUND(Eigenmischungen!DEC46,1)</f>
        <v>0</v>
      </c>
      <c r="DDR43" s="536">
        <f>ROUND(Eigenmischungen!DED46,1)</f>
        <v>0</v>
      </c>
      <c r="DDS43" s="536">
        <f>ROUND(Eigenmischungen!DEE46,1)</f>
        <v>0</v>
      </c>
      <c r="DDT43" s="536">
        <f>ROUND(Eigenmischungen!DEF46,1)</f>
        <v>0</v>
      </c>
      <c r="DDU43" s="536">
        <f>ROUND(Eigenmischungen!DEG46,1)</f>
        <v>0</v>
      </c>
      <c r="DDV43" s="536">
        <f>ROUND(Eigenmischungen!DEH46,1)</f>
        <v>0</v>
      </c>
      <c r="DDW43" s="536">
        <f>ROUND(Eigenmischungen!DEI46,1)</f>
        <v>0</v>
      </c>
      <c r="DDX43" s="536">
        <f>ROUND(Eigenmischungen!DEJ46,1)</f>
        <v>0</v>
      </c>
      <c r="DDY43" s="536">
        <f>ROUND(Eigenmischungen!DEK46,1)</f>
        <v>0</v>
      </c>
      <c r="DDZ43" s="536">
        <f>ROUND(Eigenmischungen!DEL46,1)</f>
        <v>0</v>
      </c>
      <c r="DEA43" s="536">
        <f>ROUND(Eigenmischungen!DEM46,1)</f>
        <v>0</v>
      </c>
      <c r="DEB43" s="536">
        <f>ROUND(Eigenmischungen!DEN46,1)</f>
        <v>0</v>
      </c>
      <c r="DEC43" s="536">
        <f>ROUND(Eigenmischungen!DEO46,1)</f>
        <v>0</v>
      </c>
      <c r="DED43" s="536">
        <f>ROUND(Eigenmischungen!DEP46,1)</f>
        <v>0</v>
      </c>
      <c r="DEE43" s="536">
        <f>ROUND(Eigenmischungen!DEQ46,1)</f>
        <v>0</v>
      </c>
      <c r="DEF43" s="536">
        <f>ROUND(Eigenmischungen!DER46,1)</f>
        <v>0</v>
      </c>
      <c r="DEG43" s="536">
        <f>ROUND(Eigenmischungen!DES46,1)</f>
        <v>0</v>
      </c>
      <c r="DEH43" s="536">
        <f>ROUND(Eigenmischungen!DET46,1)</f>
        <v>0</v>
      </c>
      <c r="DEI43" s="536">
        <f>ROUND(Eigenmischungen!DEU46,1)</f>
        <v>0</v>
      </c>
      <c r="DEJ43" s="536">
        <f>ROUND(Eigenmischungen!DEV46,1)</f>
        <v>0</v>
      </c>
      <c r="DEK43" s="536">
        <f>ROUND(Eigenmischungen!DEW46,1)</f>
        <v>0</v>
      </c>
      <c r="DEL43" s="536">
        <f>ROUND(Eigenmischungen!DEX46,1)</f>
        <v>0</v>
      </c>
      <c r="DEM43" s="536">
        <f>ROUND(Eigenmischungen!DEY46,1)</f>
        <v>0</v>
      </c>
      <c r="DEN43" s="536">
        <f>ROUND(Eigenmischungen!DEZ46,1)</f>
        <v>0</v>
      </c>
      <c r="DEO43" s="536">
        <f>ROUND(Eigenmischungen!DFA46,1)</f>
        <v>0</v>
      </c>
      <c r="DEP43" s="536">
        <f>ROUND(Eigenmischungen!DFB46,1)</f>
        <v>0</v>
      </c>
      <c r="DEQ43" s="536">
        <f>ROUND(Eigenmischungen!DFC46,1)</f>
        <v>0</v>
      </c>
      <c r="DER43" s="536">
        <f>ROUND(Eigenmischungen!DFD46,1)</f>
        <v>0</v>
      </c>
      <c r="DES43" s="536">
        <f>ROUND(Eigenmischungen!DFE46,1)</f>
        <v>0</v>
      </c>
      <c r="DET43" s="536">
        <f>ROUND(Eigenmischungen!DFF46,1)</f>
        <v>0</v>
      </c>
      <c r="DEU43" s="536">
        <f>ROUND(Eigenmischungen!DFG46,1)</f>
        <v>0</v>
      </c>
      <c r="DEV43" s="536">
        <f>ROUND(Eigenmischungen!DFH46,1)</f>
        <v>0</v>
      </c>
      <c r="DEW43" s="536">
        <f>ROUND(Eigenmischungen!DFI46,1)</f>
        <v>0</v>
      </c>
      <c r="DEX43" s="536">
        <f>ROUND(Eigenmischungen!DFJ46,1)</f>
        <v>0</v>
      </c>
      <c r="DEY43" s="536">
        <f>ROUND(Eigenmischungen!DFK46,1)</f>
        <v>0</v>
      </c>
      <c r="DEZ43" s="536">
        <f>ROUND(Eigenmischungen!DFL46,1)</f>
        <v>0</v>
      </c>
      <c r="DFA43" s="536">
        <f>ROUND(Eigenmischungen!DFM46,1)</f>
        <v>0</v>
      </c>
      <c r="DFB43" s="536">
        <f>ROUND(Eigenmischungen!DFN46,1)</f>
        <v>0</v>
      </c>
      <c r="DFC43" s="536">
        <f>ROUND(Eigenmischungen!DFO46,1)</f>
        <v>0</v>
      </c>
      <c r="DFD43" s="536">
        <f>ROUND(Eigenmischungen!DFP46,1)</f>
        <v>0</v>
      </c>
      <c r="DFE43" s="536">
        <f>ROUND(Eigenmischungen!DFQ46,1)</f>
        <v>0</v>
      </c>
      <c r="DFF43" s="536">
        <f>ROUND(Eigenmischungen!DFR46,1)</f>
        <v>0</v>
      </c>
      <c r="DFG43" s="536">
        <f>ROUND(Eigenmischungen!DFS46,1)</f>
        <v>0</v>
      </c>
      <c r="DFH43" s="536">
        <f>ROUND(Eigenmischungen!DFT46,1)</f>
        <v>0</v>
      </c>
      <c r="DFI43" s="536">
        <f>ROUND(Eigenmischungen!DFU46,1)</f>
        <v>0</v>
      </c>
      <c r="DFJ43" s="536">
        <f>ROUND(Eigenmischungen!DFV46,1)</f>
        <v>0</v>
      </c>
      <c r="DFK43" s="536">
        <f>ROUND(Eigenmischungen!DFW46,1)</f>
        <v>0</v>
      </c>
      <c r="DFL43" s="536">
        <f>ROUND(Eigenmischungen!DFX46,1)</f>
        <v>0</v>
      </c>
      <c r="DFM43" s="536">
        <f>ROUND(Eigenmischungen!DFY46,1)</f>
        <v>0</v>
      </c>
      <c r="DFN43" s="536">
        <f>ROUND(Eigenmischungen!DFZ46,1)</f>
        <v>0</v>
      </c>
      <c r="DFO43" s="536">
        <f>ROUND(Eigenmischungen!DGA46,1)</f>
        <v>0</v>
      </c>
      <c r="DFP43" s="536">
        <f>ROUND(Eigenmischungen!DGB46,1)</f>
        <v>0</v>
      </c>
      <c r="DFQ43" s="536">
        <f>ROUND(Eigenmischungen!DGC46,1)</f>
        <v>0</v>
      </c>
      <c r="DFR43" s="536">
        <f>ROUND(Eigenmischungen!DGD46,1)</f>
        <v>0</v>
      </c>
      <c r="DFS43" s="536">
        <f>ROUND(Eigenmischungen!DGE46,1)</f>
        <v>0</v>
      </c>
      <c r="DFT43" s="536">
        <f>ROUND(Eigenmischungen!DGF46,1)</f>
        <v>0</v>
      </c>
      <c r="DFU43" s="536">
        <f>ROUND(Eigenmischungen!DGG46,1)</f>
        <v>0</v>
      </c>
      <c r="DFV43" s="536">
        <f>ROUND(Eigenmischungen!DGH46,1)</f>
        <v>0</v>
      </c>
      <c r="DFW43" s="536">
        <f>ROUND(Eigenmischungen!DGI46,1)</f>
        <v>0</v>
      </c>
      <c r="DFX43" s="536">
        <f>ROUND(Eigenmischungen!DGJ46,1)</f>
        <v>0</v>
      </c>
      <c r="DFY43" s="536">
        <f>ROUND(Eigenmischungen!DGK46,1)</f>
        <v>0</v>
      </c>
      <c r="DFZ43" s="536">
        <f>ROUND(Eigenmischungen!DGL46,1)</f>
        <v>0</v>
      </c>
      <c r="DGA43" s="536">
        <f>ROUND(Eigenmischungen!DGM46,1)</f>
        <v>0</v>
      </c>
      <c r="DGB43" s="536">
        <f>ROUND(Eigenmischungen!DGN46,1)</f>
        <v>0</v>
      </c>
      <c r="DGC43" s="536">
        <f>ROUND(Eigenmischungen!DGO46,1)</f>
        <v>0</v>
      </c>
      <c r="DGD43" s="536">
        <f>ROUND(Eigenmischungen!DGP46,1)</f>
        <v>0</v>
      </c>
      <c r="DGE43" s="536">
        <f>ROUND(Eigenmischungen!DGQ46,1)</f>
        <v>0</v>
      </c>
      <c r="DGF43" s="536">
        <f>ROUND(Eigenmischungen!DGR46,1)</f>
        <v>0</v>
      </c>
      <c r="DGG43" s="536">
        <f>ROUND(Eigenmischungen!DGS46,1)</f>
        <v>0</v>
      </c>
      <c r="DGH43" s="536">
        <f>ROUND(Eigenmischungen!DGT46,1)</f>
        <v>0</v>
      </c>
      <c r="DGI43" s="536">
        <f>ROUND(Eigenmischungen!DGU46,1)</f>
        <v>0</v>
      </c>
      <c r="DGJ43" s="536">
        <f>ROUND(Eigenmischungen!DGV46,1)</f>
        <v>0</v>
      </c>
      <c r="DGK43" s="536">
        <f>ROUND(Eigenmischungen!DGW46,1)</f>
        <v>0</v>
      </c>
      <c r="DGL43" s="536">
        <f>ROUND(Eigenmischungen!DGX46,1)</f>
        <v>0</v>
      </c>
      <c r="DGM43" s="536">
        <f>ROUND(Eigenmischungen!DGY46,1)</f>
        <v>0</v>
      </c>
      <c r="DGN43" s="536">
        <f>ROUND(Eigenmischungen!DGZ46,1)</f>
        <v>0</v>
      </c>
      <c r="DGO43" s="536">
        <f>ROUND(Eigenmischungen!DHA46,1)</f>
        <v>0</v>
      </c>
      <c r="DGP43" s="536">
        <f>ROUND(Eigenmischungen!DHB46,1)</f>
        <v>0</v>
      </c>
      <c r="DGQ43" s="536">
        <f>ROUND(Eigenmischungen!DHC46,1)</f>
        <v>0</v>
      </c>
      <c r="DGR43" s="536">
        <f>ROUND(Eigenmischungen!DHD46,1)</f>
        <v>0</v>
      </c>
      <c r="DGS43" s="536">
        <f>ROUND(Eigenmischungen!DHE46,1)</f>
        <v>0</v>
      </c>
      <c r="DGT43" s="536">
        <f>ROUND(Eigenmischungen!DHF46,1)</f>
        <v>0</v>
      </c>
      <c r="DGU43" s="536">
        <f>ROUND(Eigenmischungen!DHG46,1)</f>
        <v>0</v>
      </c>
      <c r="DGV43" s="536">
        <f>ROUND(Eigenmischungen!DHH46,1)</f>
        <v>0</v>
      </c>
      <c r="DGW43" s="536">
        <f>ROUND(Eigenmischungen!DHI46,1)</f>
        <v>0</v>
      </c>
      <c r="DGX43" s="536">
        <f>ROUND(Eigenmischungen!DHJ46,1)</f>
        <v>0</v>
      </c>
      <c r="DGY43" s="536">
        <f>ROUND(Eigenmischungen!DHK46,1)</f>
        <v>0</v>
      </c>
      <c r="DGZ43" s="536">
        <f>ROUND(Eigenmischungen!DHL46,1)</f>
        <v>0</v>
      </c>
      <c r="DHA43" s="536">
        <f>ROUND(Eigenmischungen!DHM46,1)</f>
        <v>0</v>
      </c>
      <c r="DHB43" s="536">
        <f>ROUND(Eigenmischungen!DHN46,1)</f>
        <v>0</v>
      </c>
      <c r="DHC43" s="536">
        <f>ROUND(Eigenmischungen!DHO46,1)</f>
        <v>0</v>
      </c>
      <c r="DHD43" s="536">
        <f>ROUND(Eigenmischungen!DHP46,1)</f>
        <v>0</v>
      </c>
      <c r="DHE43" s="536">
        <f>ROUND(Eigenmischungen!DHQ46,1)</f>
        <v>0</v>
      </c>
      <c r="DHF43" s="536">
        <f>ROUND(Eigenmischungen!DHR46,1)</f>
        <v>0</v>
      </c>
      <c r="DHG43" s="536">
        <f>ROUND(Eigenmischungen!DHS46,1)</f>
        <v>0</v>
      </c>
      <c r="DHH43" s="536">
        <f>ROUND(Eigenmischungen!DHT46,1)</f>
        <v>0</v>
      </c>
      <c r="DHI43" s="536">
        <f>ROUND(Eigenmischungen!DHU46,1)</f>
        <v>0</v>
      </c>
      <c r="DHJ43" s="536">
        <f>ROUND(Eigenmischungen!DHV46,1)</f>
        <v>0</v>
      </c>
      <c r="DHK43" s="536">
        <f>ROUND(Eigenmischungen!DHW46,1)</f>
        <v>0</v>
      </c>
      <c r="DHL43" s="536">
        <f>ROUND(Eigenmischungen!DHX46,1)</f>
        <v>0</v>
      </c>
      <c r="DHM43" s="536">
        <f>ROUND(Eigenmischungen!DHY46,1)</f>
        <v>0</v>
      </c>
      <c r="DHN43" s="536">
        <f>ROUND(Eigenmischungen!DHZ46,1)</f>
        <v>0</v>
      </c>
      <c r="DHO43" s="536">
        <f>ROUND(Eigenmischungen!DIA46,1)</f>
        <v>0</v>
      </c>
      <c r="DHP43" s="536">
        <f>ROUND(Eigenmischungen!DIB46,1)</f>
        <v>0</v>
      </c>
      <c r="DHQ43" s="536">
        <f>ROUND(Eigenmischungen!DIC46,1)</f>
        <v>0</v>
      </c>
      <c r="DHR43" s="536">
        <f>ROUND(Eigenmischungen!DID46,1)</f>
        <v>0</v>
      </c>
      <c r="DHS43" s="536">
        <f>ROUND(Eigenmischungen!DIE46,1)</f>
        <v>0</v>
      </c>
      <c r="DHT43" s="536">
        <f>ROUND(Eigenmischungen!DIF46,1)</f>
        <v>0</v>
      </c>
      <c r="DHU43" s="536">
        <f>ROUND(Eigenmischungen!DIG46,1)</f>
        <v>0</v>
      </c>
      <c r="DHV43" s="536">
        <f>ROUND(Eigenmischungen!DIH46,1)</f>
        <v>0</v>
      </c>
      <c r="DHW43" s="536">
        <f>ROUND(Eigenmischungen!DII46,1)</f>
        <v>0</v>
      </c>
      <c r="DHX43" s="536">
        <f>ROUND(Eigenmischungen!DIJ46,1)</f>
        <v>0</v>
      </c>
      <c r="DHY43" s="536">
        <f>ROUND(Eigenmischungen!DIK46,1)</f>
        <v>0</v>
      </c>
      <c r="DHZ43" s="536">
        <f>ROUND(Eigenmischungen!DIL46,1)</f>
        <v>0</v>
      </c>
      <c r="DIA43" s="536">
        <f>ROUND(Eigenmischungen!DIM46,1)</f>
        <v>0</v>
      </c>
      <c r="DIB43" s="536">
        <f>ROUND(Eigenmischungen!DIN46,1)</f>
        <v>0</v>
      </c>
      <c r="DIC43" s="536">
        <f>ROUND(Eigenmischungen!DIO46,1)</f>
        <v>0</v>
      </c>
      <c r="DID43" s="536">
        <f>ROUND(Eigenmischungen!DIP46,1)</f>
        <v>0</v>
      </c>
      <c r="DIE43" s="536">
        <f>ROUND(Eigenmischungen!DIQ46,1)</f>
        <v>0</v>
      </c>
      <c r="DIF43" s="536">
        <f>ROUND(Eigenmischungen!DIR46,1)</f>
        <v>0</v>
      </c>
      <c r="DIG43" s="536">
        <f>ROUND(Eigenmischungen!DIS46,1)</f>
        <v>0</v>
      </c>
      <c r="DIH43" s="536">
        <f>ROUND(Eigenmischungen!DIT46,1)</f>
        <v>0</v>
      </c>
      <c r="DII43" s="536">
        <f>ROUND(Eigenmischungen!DIU46,1)</f>
        <v>0</v>
      </c>
      <c r="DIJ43" s="536">
        <f>ROUND(Eigenmischungen!DIV46,1)</f>
        <v>0</v>
      </c>
      <c r="DIK43" s="536">
        <f>ROUND(Eigenmischungen!DIW46,1)</f>
        <v>0</v>
      </c>
      <c r="DIL43" s="536">
        <f>ROUND(Eigenmischungen!DIX46,1)</f>
        <v>0</v>
      </c>
      <c r="DIM43" s="536">
        <f>ROUND(Eigenmischungen!DIY46,1)</f>
        <v>0</v>
      </c>
      <c r="DIN43" s="536">
        <f>ROUND(Eigenmischungen!DIZ46,1)</f>
        <v>0</v>
      </c>
      <c r="DIO43" s="536">
        <f>ROUND(Eigenmischungen!DJA46,1)</f>
        <v>0</v>
      </c>
      <c r="DIP43" s="536">
        <f>ROUND(Eigenmischungen!DJB46,1)</f>
        <v>0</v>
      </c>
      <c r="DIQ43" s="536">
        <f>ROUND(Eigenmischungen!DJC46,1)</f>
        <v>0</v>
      </c>
      <c r="DIR43" s="536">
        <f>ROUND(Eigenmischungen!DJD46,1)</f>
        <v>0</v>
      </c>
      <c r="DIS43" s="536">
        <f>ROUND(Eigenmischungen!DJE46,1)</f>
        <v>0</v>
      </c>
      <c r="DIT43" s="536">
        <f>ROUND(Eigenmischungen!DJF46,1)</f>
        <v>0</v>
      </c>
      <c r="DIU43" s="536">
        <f>ROUND(Eigenmischungen!DJG46,1)</f>
        <v>0</v>
      </c>
      <c r="DIV43" s="536">
        <f>ROUND(Eigenmischungen!DJH46,1)</f>
        <v>0</v>
      </c>
      <c r="DIW43" s="536">
        <f>ROUND(Eigenmischungen!DJI46,1)</f>
        <v>0</v>
      </c>
      <c r="DIX43" s="536">
        <f>ROUND(Eigenmischungen!DJJ46,1)</f>
        <v>0</v>
      </c>
      <c r="DIY43" s="536">
        <f>ROUND(Eigenmischungen!DJK46,1)</f>
        <v>0</v>
      </c>
      <c r="DIZ43" s="536">
        <f>ROUND(Eigenmischungen!DJL46,1)</f>
        <v>0</v>
      </c>
      <c r="DJA43" s="536">
        <f>ROUND(Eigenmischungen!DJM46,1)</f>
        <v>0</v>
      </c>
      <c r="DJB43" s="536">
        <f>ROUND(Eigenmischungen!DJN46,1)</f>
        <v>0</v>
      </c>
      <c r="DJC43" s="536">
        <f>ROUND(Eigenmischungen!DJO46,1)</f>
        <v>0</v>
      </c>
      <c r="DJD43" s="536">
        <f>ROUND(Eigenmischungen!DJP46,1)</f>
        <v>0</v>
      </c>
      <c r="DJE43" s="536">
        <f>ROUND(Eigenmischungen!DJQ46,1)</f>
        <v>0</v>
      </c>
      <c r="DJF43" s="536">
        <f>ROUND(Eigenmischungen!DJR46,1)</f>
        <v>0</v>
      </c>
      <c r="DJG43" s="536">
        <f>ROUND(Eigenmischungen!DJS46,1)</f>
        <v>0</v>
      </c>
      <c r="DJH43" s="536">
        <f>ROUND(Eigenmischungen!DJT46,1)</f>
        <v>0</v>
      </c>
      <c r="DJI43" s="536">
        <f>ROUND(Eigenmischungen!DJU46,1)</f>
        <v>0</v>
      </c>
      <c r="DJJ43" s="536">
        <f>ROUND(Eigenmischungen!DJV46,1)</f>
        <v>0</v>
      </c>
      <c r="DJK43" s="536">
        <f>ROUND(Eigenmischungen!DJW46,1)</f>
        <v>0</v>
      </c>
      <c r="DJL43" s="536">
        <f>ROUND(Eigenmischungen!DJX46,1)</f>
        <v>0</v>
      </c>
      <c r="DJM43" s="536">
        <f>ROUND(Eigenmischungen!DJY46,1)</f>
        <v>0</v>
      </c>
      <c r="DJN43" s="536">
        <f>ROUND(Eigenmischungen!DJZ46,1)</f>
        <v>0</v>
      </c>
      <c r="DJO43" s="536">
        <f>ROUND(Eigenmischungen!DKA46,1)</f>
        <v>0</v>
      </c>
      <c r="DJP43" s="536">
        <f>ROUND(Eigenmischungen!DKB46,1)</f>
        <v>0</v>
      </c>
      <c r="DJQ43" s="536">
        <f>ROUND(Eigenmischungen!DKC46,1)</f>
        <v>0</v>
      </c>
      <c r="DJR43" s="536">
        <f>ROUND(Eigenmischungen!DKD46,1)</f>
        <v>0</v>
      </c>
      <c r="DJS43" s="536">
        <f>ROUND(Eigenmischungen!DKE46,1)</f>
        <v>0</v>
      </c>
      <c r="DJT43" s="536">
        <f>ROUND(Eigenmischungen!DKF46,1)</f>
        <v>0</v>
      </c>
      <c r="DJU43" s="536">
        <f>ROUND(Eigenmischungen!DKG46,1)</f>
        <v>0</v>
      </c>
      <c r="DJV43" s="536">
        <f>ROUND(Eigenmischungen!DKH46,1)</f>
        <v>0</v>
      </c>
      <c r="DJW43" s="536">
        <f>ROUND(Eigenmischungen!DKI46,1)</f>
        <v>0</v>
      </c>
      <c r="DJX43" s="536">
        <f>ROUND(Eigenmischungen!DKJ46,1)</f>
        <v>0</v>
      </c>
      <c r="DJY43" s="536">
        <f>ROUND(Eigenmischungen!DKK46,1)</f>
        <v>0</v>
      </c>
      <c r="DJZ43" s="536">
        <f>ROUND(Eigenmischungen!DKL46,1)</f>
        <v>0</v>
      </c>
      <c r="DKA43" s="536">
        <f>ROUND(Eigenmischungen!DKM46,1)</f>
        <v>0</v>
      </c>
      <c r="DKB43" s="536">
        <f>ROUND(Eigenmischungen!DKN46,1)</f>
        <v>0</v>
      </c>
      <c r="DKC43" s="536">
        <f>ROUND(Eigenmischungen!DKO46,1)</f>
        <v>0</v>
      </c>
      <c r="DKD43" s="536">
        <f>ROUND(Eigenmischungen!DKP46,1)</f>
        <v>0</v>
      </c>
      <c r="DKE43" s="536">
        <f>ROUND(Eigenmischungen!DKQ46,1)</f>
        <v>0</v>
      </c>
      <c r="DKF43" s="536">
        <f>ROUND(Eigenmischungen!DKR46,1)</f>
        <v>0</v>
      </c>
      <c r="DKG43" s="536">
        <f>ROUND(Eigenmischungen!DKS46,1)</f>
        <v>0</v>
      </c>
      <c r="DKH43" s="536">
        <f>ROUND(Eigenmischungen!DKT46,1)</f>
        <v>0</v>
      </c>
      <c r="DKI43" s="536">
        <f>ROUND(Eigenmischungen!DKU46,1)</f>
        <v>0</v>
      </c>
      <c r="DKJ43" s="536">
        <f>ROUND(Eigenmischungen!DKV46,1)</f>
        <v>0</v>
      </c>
      <c r="DKK43" s="536">
        <f>ROUND(Eigenmischungen!DKW46,1)</f>
        <v>0</v>
      </c>
      <c r="DKL43" s="536">
        <f>ROUND(Eigenmischungen!DKX46,1)</f>
        <v>0</v>
      </c>
      <c r="DKM43" s="536">
        <f>ROUND(Eigenmischungen!DKY46,1)</f>
        <v>0</v>
      </c>
      <c r="DKN43" s="536">
        <f>ROUND(Eigenmischungen!DKZ46,1)</f>
        <v>0</v>
      </c>
      <c r="DKO43" s="536">
        <f>ROUND(Eigenmischungen!DLA46,1)</f>
        <v>0</v>
      </c>
      <c r="DKP43" s="536">
        <f>ROUND(Eigenmischungen!DLB46,1)</f>
        <v>0</v>
      </c>
      <c r="DKQ43" s="536">
        <f>ROUND(Eigenmischungen!DLC46,1)</f>
        <v>0</v>
      </c>
      <c r="DKR43" s="536">
        <f>ROUND(Eigenmischungen!DLD46,1)</f>
        <v>0</v>
      </c>
      <c r="DKS43" s="536">
        <f>ROUND(Eigenmischungen!DLE46,1)</f>
        <v>0</v>
      </c>
      <c r="DKT43" s="536">
        <f>ROUND(Eigenmischungen!DLF46,1)</f>
        <v>0</v>
      </c>
      <c r="DKU43" s="536">
        <f>ROUND(Eigenmischungen!DLG46,1)</f>
        <v>0</v>
      </c>
      <c r="DKV43" s="536">
        <f>ROUND(Eigenmischungen!DLH46,1)</f>
        <v>0</v>
      </c>
      <c r="DKW43" s="536">
        <f>ROUND(Eigenmischungen!DLI46,1)</f>
        <v>0</v>
      </c>
      <c r="DKX43" s="536">
        <f>ROUND(Eigenmischungen!DLJ46,1)</f>
        <v>0</v>
      </c>
      <c r="DKY43" s="536">
        <f>ROUND(Eigenmischungen!DLK46,1)</f>
        <v>0</v>
      </c>
      <c r="DKZ43" s="536">
        <f>ROUND(Eigenmischungen!DLL46,1)</f>
        <v>0</v>
      </c>
      <c r="DLA43" s="536">
        <f>ROUND(Eigenmischungen!DLM46,1)</f>
        <v>0</v>
      </c>
      <c r="DLB43" s="536">
        <f>ROUND(Eigenmischungen!DLN46,1)</f>
        <v>0</v>
      </c>
      <c r="DLC43" s="536">
        <f>ROUND(Eigenmischungen!DLO46,1)</f>
        <v>0</v>
      </c>
      <c r="DLD43" s="536">
        <f>ROUND(Eigenmischungen!DLP46,1)</f>
        <v>0</v>
      </c>
      <c r="DLE43" s="536">
        <f>ROUND(Eigenmischungen!DLQ46,1)</f>
        <v>0</v>
      </c>
      <c r="DLF43" s="536">
        <f>ROUND(Eigenmischungen!DLR46,1)</f>
        <v>0</v>
      </c>
      <c r="DLG43" s="536">
        <f>ROUND(Eigenmischungen!DLS46,1)</f>
        <v>0</v>
      </c>
      <c r="DLH43" s="536">
        <f>ROUND(Eigenmischungen!DLT46,1)</f>
        <v>0</v>
      </c>
      <c r="DLI43" s="536">
        <f>ROUND(Eigenmischungen!DLU46,1)</f>
        <v>0</v>
      </c>
      <c r="DLJ43" s="536">
        <f>ROUND(Eigenmischungen!DLV46,1)</f>
        <v>0</v>
      </c>
      <c r="DLK43" s="536">
        <f>ROUND(Eigenmischungen!DLW46,1)</f>
        <v>0</v>
      </c>
      <c r="DLL43" s="536">
        <f>ROUND(Eigenmischungen!DLX46,1)</f>
        <v>0</v>
      </c>
      <c r="DLM43" s="536">
        <f>ROUND(Eigenmischungen!DLY46,1)</f>
        <v>0</v>
      </c>
      <c r="DLN43" s="536">
        <f>ROUND(Eigenmischungen!DLZ46,1)</f>
        <v>0</v>
      </c>
      <c r="DLO43" s="536">
        <f>ROUND(Eigenmischungen!DMA46,1)</f>
        <v>0</v>
      </c>
      <c r="DLP43" s="536">
        <f>ROUND(Eigenmischungen!DMB46,1)</f>
        <v>0</v>
      </c>
      <c r="DLQ43" s="536">
        <f>ROUND(Eigenmischungen!DMC46,1)</f>
        <v>0</v>
      </c>
      <c r="DLR43" s="536">
        <f>ROUND(Eigenmischungen!DMD46,1)</f>
        <v>0</v>
      </c>
      <c r="DLS43" s="536">
        <f>ROUND(Eigenmischungen!DME46,1)</f>
        <v>0</v>
      </c>
      <c r="DLT43" s="536">
        <f>ROUND(Eigenmischungen!DMF46,1)</f>
        <v>0</v>
      </c>
      <c r="DLU43" s="536">
        <f>ROUND(Eigenmischungen!DMG46,1)</f>
        <v>0</v>
      </c>
      <c r="DLV43" s="536">
        <f>ROUND(Eigenmischungen!DMH46,1)</f>
        <v>0</v>
      </c>
      <c r="DLW43" s="536">
        <f>ROUND(Eigenmischungen!DMI46,1)</f>
        <v>0</v>
      </c>
      <c r="DLX43" s="536">
        <f>ROUND(Eigenmischungen!DMJ46,1)</f>
        <v>0</v>
      </c>
      <c r="DLY43" s="536">
        <f>ROUND(Eigenmischungen!DMK46,1)</f>
        <v>0</v>
      </c>
      <c r="DLZ43" s="536">
        <f>ROUND(Eigenmischungen!DML46,1)</f>
        <v>0</v>
      </c>
      <c r="DMA43" s="536">
        <f>ROUND(Eigenmischungen!DMM46,1)</f>
        <v>0</v>
      </c>
      <c r="DMB43" s="536">
        <f>ROUND(Eigenmischungen!DMN46,1)</f>
        <v>0</v>
      </c>
      <c r="DMC43" s="536">
        <f>ROUND(Eigenmischungen!DMO46,1)</f>
        <v>0</v>
      </c>
      <c r="DMD43" s="536">
        <f>ROUND(Eigenmischungen!DMP46,1)</f>
        <v>0</v>
      </c>
      <c r="DME43" s="536">
        <f>ROUND(Eigenmischungen!DMQ46,1)</f>
        <v>0</v>
      </c>
      <c r="DMF43" s="536">
        <f>ROUND(Eigenmischungen!DMR46,1)</f>
        <v>0</v>
      </c>
      <c r="DMG43" s="536">
        <f>ROUND(Eigenmischungen!DMS46,1)</f>
        <v>0</v>
      </c>
      <c r="DMH43" s="536">
        <f>ROUND(Eigenmischungen!DMT46,1)</f>
        <v>0</v>
      </c>
      <c r="DMI43" s="536">
        <f>ROUND(Eigenmischungen!DMU46,1)</f>
        <v>0</v>
      </c>
      <c r="DMJ43" s="536">
        <f>ROUND(Eigenmischungen!DMV46,1)</f>
        <v>0</v>
      </c>
      <c r="DMK43" s="536">
        <f>ROUND(Eigenmischungen!DMW46,1)</f>
        <v>0</v>
      </c>
      <c r="DML43" s="536">
        <f>ROUND(Eigenmischungen!DMX46,1)</f>
        <v>0</v>
      </c>
      <c r="DMM43" s="536">
        <f>ROUND(Eigenmischungen!DMY46,1)</f>
        <v>0</v>
      </c>
      <c r="DMN43" s="536">
        <f>ROUND(Eigenmischungen!DMZ46,1)</f>
        <v>0</v>
      </c>
      <c r="DMO43" s="536">
        <f>ROUND(Eigenmischungen!DNA46,1)</f>
        <v>0</v>
      </c>
      <c r="DMP43" s="536">
        <f>ROUND(Eigenmischungen!DNB46,1)</f>
        <v>0</v>
      </c>
      <c r="DMQ43" s="536">
        <f>ROUND(Eigenmischungen!DNC46,1)</f>
        <v>0</v>
      </c>
      <c r="DMR43" s="536">
        <f>ROUND(Eigenmischungen!DND46,1)</f>
        <v>0</v>
      </c>
      <c r="DMS43" s="536">
        <f>ROUND(Eigenmischungen!DNE46,1)</f>
        <v>0</v>
      </c>
      <c r="DMT43" s="536">
        <f>ROUND(Eigenmischungen!DNF46,1)</f>
        <v>0</v>
      </c>
      <c r="DMU43" s="536">
        <f>ROUND(Eigenmischungen!DNG46,1)</f>
        <v>0</v>
      </c>
      <c r="DMV43" s="536">
        <f>ROUND(Eigenmischungen!DNH46,1)</f>
        <v>0</v>
      </c>
      <c r="DMW43" s="536">
        <f>ROUND(Eigenmischungen!DNI46,1)</f>
        <v>0</v>
      </c>
      <c r="DMX43" s="536">
        <f>ROUND(Eigenmischungen!DNJ46,1)</f>
        <v>0</v>
      </c>
      <c r="DMY43" s="536">
        <f>ROUND(Eigenmischungen!DNK46,1)</f>
        <v>0</v>
      </c>
      <c r="DMZ43" s="536">
        <f>ROUND(Eigenmischungen!DNL46,1)</f>
        <v>0</v>
      </c>
      <c r="DNA43" s="536">
        <f>ROUND(Eigenmischungen!DNM46,1)</f>
        <v>0</v>
      </c>
      <c r="DNB43" s="536">
        <f>ROUND(Eigenmischungen!DNN46,1)</f>
        <v>0</v>
      </c>
      <c r="DNC43" s="536">
        <f>ROUND(Eigenmischungen!DNO46,1)</f>
        <v>0</v>
      </c>
      <c r="DND43" s="536">
        <f>ROUND(Eigenmischungen!DNP46,1)</f>
        <v>0</v>
      </c>
      <c r="DNE43" s="536">
        <f>ROUND(Eigenmischungen!DNQ46,1)</f>
        <v>0</v>
      </c>
      <c r="DNF43" s="536">
        <f>ROUND(Eigenmischungen!DNR46,1)</f>
        <v>0</v>
      </c>
      <c r="DNG43" s="536">
        <f>ROUND(Eigenmischungen!DNS46,1)</f>
        <v>0</v>
      </c>
      <c r="DNH43" s="536">
        <f>ROUND(Eigenmischungen!DNT46,1)</f>
        <v>0</v>
      </c>
      <c r="DNI43" s="536">
        <f>ROUND(Eigenmischungen!DNU46,1)</f>
        <v>0</v>
      </c>
      <c r="DNJ43" s="536">
        <f>ROUND(Eigenmischungen!DNV46,1)</f>
        <v>0</v>
      </c>
      <c r="DNK43" s="536">
        <f>ROUND(Eigenmischungen!DNW46,1)</f>
        <v>0</v>
      </c>
      <c r="DNL43" s="536">
        <f>ROUND(Eigenmischungen!DNX46,1)</f>
        <v>0</v>
      </c>
      <c r="DNM43" s="536">
        <f>ROUND(Eigenmischungen!DNY46,1)</f>
        <v>0</v>
      </c>
      <c r="DNN43" s="536">
        <f>ROUND(Eigenmischungen!DNZ46,1)</f>
        <v>0</v>
      </c>
      <c r="DNO43" s="536">
        <f>ROUND(Eigenmischungen!DOA46,1)</f>
        <v>0</v>
      </c>
      <c r="DNP43" s="536">
        <f>ROUND(Eigenmischungen!DOB46,1)</f>
        <v>0</v>
      </c>
      <c r="DNQ43" s="536">
        <f>ROUND(Eigenmischungen!DOC46,1)</f>
        <v>0</v>
      </c>
      <c r="DNR43" s="536">
        <f>ROUND(Eigenmischungen!DOD46,1)</f>
        <v>0</v>
      </c>
      <c r="DNS43" s="536">
        <f>ROUND(Eigenmischungen!DOE46,1)</f>
        <v>0</v>
      </c>
      <c r="DNT43" s="536">
        <f>ROUND(Eigenmischungen!DOF46,1)</f>
        <v>0</v>
      </c>
      <c r="DNU43" s="536">
        <f>ROUND(Eigenmischungen!DOG46,1)</f>
        <v>0</v>
      </c>
      <c r="DNV43" s="536">
        <f>ROUND(Eigenmischungen!DOH46,1)</f>
        <v>0</v>
      </c>
      <c r="DNW43" s="536">
        <f>ROUND(Eigenmischungen!DOI46,1)</f>
        <v>0</v>
      </c>
      <c r="DNX43" s="536">
        <f>ROUND(Eigenmischungen!DOJ46,1)</f>
        <v>0</v>
      </c>
      <c r="DNY43" s="536">
        <f>ROUND(Eigenmischungen!DOK46,1)</f>
        <v>0</v>
      </c>
      <c r="DNZ43" s="536">
        <f>ROUND(Eigenmischungen!DOL46,1)</f>
        <v>0</v>
      </c>
      <c r="DOA43" s="536">
        <f>ROUND(Eigenmischungen!DOM46,1)</f>
        <v>0</v>
      </c>
      <c r="DOB43" s="536">
        <f>ROUND(Eigenmischungen!DON46,1)</f>
        <v>0</v>
      </c>
      <c r="DOC43" s="536">
        <f>ROUND(Eigenmischungen!DOO46,1)</f>
        <v>0</v>
      </c>
      <c r="DOD43" s="536">
        <f>ROUND(Eigenmischungen!DOP46,1)</f>
        <v>0</v>
      </c>
      <c r="DOE43" s="536">
        <f>ROUND(Eigenmischungen!DOQ46,1)</f>
        <v>0</v>
      </c>
      <c r="DOF43" s="536">
        <f>ROUND(Eigenmischungen!DOR46,1)</f>
        <v>0</v>
      </c>
      <c r="DOG43" s="536">
        <f>ROUND(Eigenmischungen!DOS46,1)</f>
        <v>0</v>
      </c>
      <c r="DOH43" s="536">
        <f>ROUND(Eigenmischungen!DOT46,1)</f>
        <v>0</v>
      </c>
      <c r="DOI43" s="536">
        <f>ROUND(Eigenmischungen!DOU46,1)</f>
        <v>0</v>
      </c>
      <c r="DOJ43" s="536">
        <f>ROUND(Eigenmischungen!DOV46,1)</f>
        <v>0</v>
      </c>
      <c r="DOK43" s="536">
        <f>ROUND(Eigenmischungen!DOW46,1)</f>
        <v>0</v>
      </c>
      <c r="DOL43" s="536">
        <f>ROUND(Eigenmischungen!DOX46,1)</f>
        <v>0</v>
      </c>
      <c r="DOM43" s="536">
        <f>ROUND(Eigenmischungen!DOY46,1)</f>
        <v>0</v>
      </c>
      <c r="DON43" s="536">
        <f>ROUND(Eigenmischungen!DOZ46,1)</f>
        <v>0</v>
      </c>
      <c r="DOO43" s="536">
        <f>ROUND(Eigenmischungen!DPA46,1)</f>
        <v>0</v>
      </c>
      <c r="DOP43" s="536">
        <f>ROUND(Eigenmischungen!DPB46,1)</f>
        <v>0</v>
      </c>
      <c r="DOQ43" s="536">
        <f>ROUND(Eigenmischungen!DPC46,1)</f>
        <v>0</v>
      </c>
      <c r="DOR43" s="536">
        <f>ROUND(Eigenmischungen!DPD46,1)</f>
        <v>0</v>
      </c>
      <c r="DOS43" s="536">
        <f>ROUND(Eigenmischungen!DPE46,1)</f>
        <v>0</v>
      </c>
      <c r="DOT43" s="536">
        <f>ROUND(Eigenmischungen!DPF46,1)</f>
        <v>0</v>
      </c>
      <c r="DOU43" s="536">
        <f>ROUND(Eigenmischungen!DPG46,1)</f>
        <v>0</v>
      </c>
      <c r="DOV43" s="536">
        <f>ROUND(Eigenmischungen!DPH46,1)</f>
        <v>0</v>
      </c>
      <c r="DOW43" s="536">
        <f>ROUND(Eigenmischungen!DPI46,1)</f>
        <v>0</v>
      </c>
      <c r="DOX43" s="536">
        <f>ROUND(Eigenmischungen!DPJ46,1)</f>
        <v>0</v>
      </c>
      <c r="DOY43" s="536">
        <f>ROUND(Eigenmischungen!DPK46,1)</f>
        <v>0</v>
      </c>
      <c r="DOZ43" s="536">
        <f>ROUND(Eigenmischungen!DPL46,1)</f>
        <v>0</v>
      </c>
      <c r="DPA43" s="536">
        <f>ROUND(Eigenmischungen!DPM46,1)</f>
        <v>0</v>
      </c>
      <c r="DPB43" s="536">
        <f>ROUND(Eigenmischungen!DPN46,1)</f>
        <v>0</v>
      </c>
      <c r="DPC43" s="536">
        <f>ROUND(Eigenmischungen!DPO46,1)</f>
        <v>0</v>
      </c>
      <c r="DPD43" s="536">
        <f>ROUND(Eigenmischungen!DPP46,1)</f>
        <v>0</v>
      </c>
      <c r="DPE43" s="536">
        <f>ROUND(Eigenmischungen!DPQ46,1)</f>
        <v>0</v>
      </c>
      <c r="DPF43" s="536">
        <f>ROUND(Eigenmischungen!DPR46,1)</f>
        <v>0</v>
      </c>
      <c r="DPG43" s="536">
        <f>ROUND(Eigenmischungen!DPS46,1)</f>
        <v>0</v>
      </c>
      <c r="DPH43" s="536">
        <f>ROUND(Eigenmischungen!DPT46,1)</f>
        <v>0</v>
      </c>
      <c r="DPI43" s="536">
        <f>ROUND(Eigenmischungen!DPU46,1)</f>
        <v>0</v>
      </c>
      <c r="DPJ43" s="536">
        <f>ROUND(Eigenmischungen!DPV46,1)</f>
        <v>0</v>
      </c>
      <c r="DPK43" s="536">
        <f>ROUND(Eigenmischungen!DPW46,1)</f>
        <v>0</v>
      </c>
      <c r="DPL43" s="536">
        <f>ROUND(Eigenmischungen!DPX46,1)</f>
        <v>0</v>
      </c>
      <c r="DPM43" s="536">
        <f>ROUND(Eigenmischungen!DPY46,1)</f>
        <v>0</v>
      </c>
      <c r="DPN43" s="536">
        <f>ROUND(Eigenmischungen!DPZ46,1)</f>
        <v>0</v>
      </c>
      <c r="DPO43" s="536">
        <f>ROUND(Eigenmischungen!DQA46,1)</f>
        <v>0</v>
      </c>
      <c r="DPP43" s="536">
        <f>ROUND(Eigenmischungen!DQB46,1)</f>
        <v>0</v>
      </c>
      <c r="DPQ43" s="536">
        <f>ROUND(Eigenmischungen!DQC46,1)</f>
        <v>0</v>
      </c>
      <c r="DPR43" s="536">
        <f>ROUND(Eigenmischungen!DQD46,1)</f>
        <v>0</v>
      </c>
      <c r="DPS43" s="536">
        <f>ROUND(Eigenmischungen!DQE46,1)</f>
        <v>0</v>
      </c>
      <c r="DPT43" s="536">
        <f>ROUND(Eigenmischungen!DQF46,1)</f>
        <v>0</v>
      </c>
      <c r="DPU43" s="536">
        <f>ROUND(Eigenmischungen!DQG46,1)</f>
        <v>0</v>
      </c>
      <c r="DPV43" s="536">
        <f>ROUND(Eigenmischungen!DQH46,1)</f>
        <v>0</v>
      </c>
      <c r="DPW43" s="536">
        <f>ROUND(Eigenmischungen!DQI46,1)</f>
        <v>0</v>
      </c>
      <c r="DPX43" s="536">
        <f>ROUND(Eigenmischungen!DQJ46,1)</f>
        <v>0</v>
      </c>
      <c r="DPY43" s="536">
        <f>ROUND(Eigenmischungen!DQK46,1)</f>
        <v>0</v>
      </c>
      <c r="DPZ43" s="536">
        <f>ROUND(Eigenmischungen!DQL46,1)</f>
        <v>0</v>
      </c>
      <c r="DQA43" s="536">
        <f>ROUND(Eigenmischungen!DQM46,1)</f>
        <v>0</v>
      </c>
      <c r="DQB43" s="536">
        <f>ROUND(Eigenmischungen!DQN46,1)</f>
        <v>0</v>
      </c>
      <c r="DQC43" s="536">
        <f>ROUND(Eigenmischungen!DQO46,1)</f>
        <v>0</v>
      </c>
      <c r="DQD43" s="536">
        <f>ROUND(Eigenmischungen!DQP46,1)</f>
        <v>0</v>
      </c>
      <c r="DQE43" s="536">
        <f>ROUND(Eigenmischungen!DQQ46,1)</f>
        <v>0</v>
      </c>
      <c r="DQF43" s="536">
        <f>ROUND(Eigenmischungen!DQR46,1)</f>
        <v>0</v>
      </c>
      <c r="DQG43" s="536">
        <f>ROUND(Eigenmischungen!DQS46,1)</f>
        <v>0</v>
      </c>
      <c r="DQH43" s="536">
        <f>ROUND(Eigenmischungen!DQT46,1)</f>
        <v>0</v>
      </c>
      <c r="DQI43" s="536">
        <f>ROUND(Eigenmischungen!DQU46,1)</f>
        <v>0</v>
      </c>
      <c r="DQJ43" s="536">
        <f>ROUND(Eigenmischungen!DQV46,1)</f>
        <v>0</v>
      </c>
      <c r="DQK43" s="536">
        <f>ROUND(Eigenmischungen!DQW46,1)</f>
        <v>0</v>
      </c>
      <c r="DQL43" s="536">
        <f>ROUND(Eigenmischungen!DQX46,1)</f>
        <v>0</v>
      </c>
      <c r="DQM43" s="536">
        <f>ROUND(Eigenmischungen!DQY46,1)</f>
        <v>0</v>
      </c>
      <c r="DQN43" s="536">
        <f>ROUND(Eigenmischungen!DQZ46,1)</f>
        <v>0</v>
      </c>
      <c r="DQO43" s="536">
        <f>ROUND(Eigenmischungen!DRA46,1)</f>
        <v>0</v>
      </c>
      <c r="DQP43" s="536">
        <f>ROUND(Eigenmischungen!DRB46,1)</f>
        <v>0</v>
      </c>
      <c r="DQQ43" s="536">
        <f>ROUND(Eigenmischungen!DRC46,1)</f>
        <v>0</v>
      </c>
      <c r="DQR43" s="536">
        <f>ROUND(Eigenmischungen!DRD46,1)</f>
        <v>0</v>
      </c>
      <c r="DQS43" s="536">
        <f>ROUND(Eigenmischungen!DRE46,1)</f>
        <v>0</v>
      </c>
      <c r="DQT43" s="536">
        <f>ROUND(Eigenmischungen!DRF46,1)</f>
        <v>0</v>
      </c>
      <c r="DQU43" s="536">
        <f>ROUND(Eigenmischungen!DRG46,1)</f>
        <v>0</v>
      </c>
      <c r="DQV43" s="536">
        <f>ROUND(Eigenmischungen!DRH46,1)</f>
        <v>0</v>
      </c>
      <c r="DQW43" s="536">
        <f>ROUND(Eigenmischungen!DRI46,1)</f>
        <v>0</v>
      </c>
      <c r="DQX43" s="536">
        <f>ROUND(Eigenmischungen!DRJ46,1)</f>
        <v>0</v>
      </c>
      <c r="DQY43" s="536">
        <f>ROUND(Eigenmischungen!DRK46,1)</f>
        <v>0</v>
      </c>
      <c r="DQZ43" s="536">
        <f>ROUND(Eigenmischungen!DRL46,1)</f>
        <v>0</v>
      </c>
      <c r="DRA43" s="536">
        <f>ROUND(Eigenmischungen!DRM46,1)</f>
        <v>0</v>
      </c>
      <c r="DRB43" s="536">
        <f>ROUND(Eigenmischungen!DRN46,1)</f>
        <v>0</v>
      </c>
      <c r="DRC43" s="536">
        <f>ROUND(Eigenmischungen!DRO46,1)</f>
        <v>0</v>
      </c>
      <c r="DRD43" s="536">
        <f>ROUND(Eigenmischungen!DRP46,1)</f>
        <v>0</v>
      </c>
      <c r="DRE43" s="536">
        <f>ROUND(Eigenmischungen!DRQ46,1)</f>
        <v>0</v>
      </c>
      <c r="DRF43" s="536">
        <f>ROUND(Eigenmischungen!DRR46,1)</f>
        <v>0</v>
      </c>
      <c r="DRG43" s="536">
        <f>ROUND(Eigenmischungen!DRS46,1)</f>
        <v>0</v>
      </c>
      <c r="DRH43" s="536">
        <f>ROUND(Eigenmischungen!DRT46,1)</f>
        <v>0</v>
      </c>
      <c r="DRI43" s="536">
        <f>ROUND(Eigenmischungen!DRU46,1)</f>
        <v>0</v>
      </c>
      <c r="DRJ43" s="536">
        <f>ROUND(Eigenmischungen!DRV46,1)</f>
        <v>0</v>
      </c>
      <c r="DRK43" s="536">
        <f>ROUND(Eigenmischungen!DRW46,1)</f>
        <v>0</v>
      </c>
      <c r="DRL43" s="536">
        <f>ROUND(Eigenmischungen!DRX46,1)</f>
        <v>0</v>
      </c>
      <c r="DRM43" s="536">
        <f>ROUND(Eigenmischungen!DRY46,1)</f>
        <v>0</v>
      </c>
      <c r="DRN43" s="536">
        <f>ROUND(Eigenmischungen!DRZ46,1)</f>
        <v>0</v>
      </c>
      <c r="DRO43" s="536">
        <f>ROUND(Eigenmischungen!DSA46,1)</f>
        <v>0</v>
      </c>
      <c r="DRP43" s="536">
        <f>ROUND(Eigenmischungen!DSB46,1)</f>
        <v>0</v>
      </c>
      <c r="DRQ43" s="536">
        <f>ROUND(Eigenmischungen!DSC46,1)</f>
        <v>0</v>
      </c>
      <c r="DRR43" s="536">
        <f>ROUND(Eigenmischungen!DSD46,1)</f>
        <v>0</v>
      </c>
      <c r="DRS43" s="536">
        <f>ROUND(Eigenmischungen!DSE46,1)</f>
        <v>0</v>
      </c>
      <c r="DRT43" s="536">
        <f>ROUND(Eigenmischungen!DSF46,1)</f>
        <v>0</v>
      </c>
      <c r="DRU43" s="536">
        <f>ROUND(Eigenmischungen!DSG46,1)</f>
        <v>0</v>
      </c>
      <c r="DRV43" s="536">
        <f>ROUND(Eigenmischungen!DSH46,1)</f>
        <v>0</v>
      </c>
      <c r="DRW43" s="536">
        <f>ROUND(Eigenmischungen!DSI46,1)</f>
        <v>0</v>
      </c>
      <c r="DRX43" s="536">
        <f>ROUND(Eigenmischungen!DSJ46,1)</f>
        <v>0</v>
      </c>
      <c r="DRY43" s="536">
        <f>ROUND(Eigenmischungen!DSK46,1)</f>
        <v>0</v>
      </c>
      <c r="DRZ43" s="536">
        <f>ROUND(Eigenmischungen!DSL46,1)</f>
        <v>0</v>
      </c>
      <c r="DSA43" s="536">
        <f>ROUND(Eigenmischungen!DSM46,1)</f>
        <v>0</v>
      </c>
      <c r="DSB43" s="536">
        <f>ROUND(Eigenmischungen!DSN46,1)</f>
        <v>0</v>
      </c>
      <c r="DSC43" s="536">
        <f>ROUND(Eigenmischungen!DSO46,1)</f>
        <v>0</v>
      </c>
      <c r="DSD43" s="536">
        <f>ROUND(Eigenmischungen!DSP46,1)</f>
        <v>0</v>
      </c>
      <c r="DSE43" s="536">
        <f>ROUND(Eigenmischungen!DSQ46,1)</f>
        <v>0</v>
      </c>
      <c r="DSF43" s="536">
        <f>ROUND(Eigenmischungen!DSR46,1)</f>
        <v>0</v>
      </c>
      <c r="DSG43" s="536">
        <f>ROUND(Eigenmischungen!DSS46,1)</f>
        <v>0</v>
      </c>
      <c r="DSH43" s="536">
        <f>ROUND(Eigenmischungen!DST46,1)</f>
        <v>0</v>
      </c>
      <c r="DSI43" s="536">
        <f>ROUND(Eigenmischungen!DSU46,1)</f>
        <v>0</v>
      </c>
      <c r="DSJ43" s="536">
        <f>ROUND(Eigenmischungen!DSV46,1)</f>
        <v>0</v>
      </c>
      <c r="DSK43" s="536">
        <f>ROUND(Eigenmischungen!DSW46,1)</f>
        <v>0</v>
      </c>
      <c r="DSL43" s="536">
        <f>ROUND(Eigenmischungen!DSX46,1)</f>
        <v>0</v>
      </c>
      <c r="DSM43" s="536">
        <f>ROUND(Eigenmischungen!DSY46,1)</f>
        <v>0</v>
      </c>
      <c r="DSN43" s="536">
        <f>ROUND(Eigenmischungen!DSZ46,1)</f>
        <v>0</v>
      </c>
      <c r="DSO43" s="536">
        <f>ROUND(Eigenmischungen!DTA46,1)</f>
        <v>0</v>
      </c>
      <c r="DSP43" s="536">
        <f>ROUND(Eigenmischungen!DTB46,1)</f>
        <v>0</v>
      </c>
      <c r="DSQ43" s="536">
        <f>ROUND(Eigenmischungen!DTC46,1)</f>
        <v>0</v>
      </c>
      <c r="DSR43" s="536">
        <f>ROUND(Eigenmischungen!DTD46,1)</f>
        <v>0</v>
      </c>
      <c r="DSS43" s="536">
        <f>ROUND(Eigenmischungen!DTE46,1)</f>
        <v>0</v>
      </c>
      <c r="DST43" s="536">
        <f>ROUND(Eigenmischungen!DTF46,1)</f>
        <v>0</v>
      </c>
      <c r="DSU43" s="536">
        <f>ROUND(Eigenmischungen!DTG46,1)</f>
        <v>0</v>
      </c>
      <c r="DSV43" s="536">
        <f>ROUND(Eigenmischungen!DTH46,1)</f>
        <v>0</v>
      </c>
      <c r="DSW43" s="536">
        <f>ROUND(Eigenmischungen!DTI46,1)</f>
        <v>0</v>
      </c>
      <c r="DSX43" s="536">
        <f>ROUND(Eigenmischungen!DTJ46,1)</f>
        <v>0</v>
      </c>
      <c r="DSY43" s="536">
        <f>ROUND(Eigenmischungen!DTK46,1)</f>
        <v>0</v>
      </c>
      <c r="DSZ43" s="536">
        <f>ROUND(Eigenmischungen!DTL46,1)</f>
        <v>0</v>
      </c>
      <c r="DTA43" s="536">
        <f>ROUND(Eigenmischungen!DTM46,1)</f>
        <v>0</v>
      </c>
      <c r="DTB43" s="536">
        <f>ROUND(Eigenmischungen!DTN46,1)</f>
        <v>0</v>
      </c>
      <c r="DTC43" s="536">
        <f>ROUND(Eigenmischungen!DTO46,1)</f>
        <v>0</v>
      </c>
      <c r="DTD43" s="536">
        <f>ROUND(Eigenmischungen!DTP46,1)</f>
        <v>0</v>
      </c>
      <c r="DTE43" s="536">
        <f>ROUND(Eigenmischungen!DTQ46,1)</f>
        <v>0</v>
      </c>
      <c r="DTF43" s="536">
        <f>ROUND(Eigenmischungen!DTR46,1)</f>
        <v>0</v>
      </c>
      <c r="DTG43" s="536">
        <f>ROUND(Eigenmischungen!DTS46,1)</f>
        <v>0</v>
      </c>
      <c r="DTH43" s="536">
        <f>ROUND(Eigenmischungen!DTT46,1)</f>
        <v>0</v>
      </c>
      <c r="DTI43" s="536">
        <f>ROUND(Eigenmischungen!DTU46,1)</f>
        <v>0</v>
      </c>
      <c r="DTJ43" s="536">
        <f>ROUND(Eigenmischungen!DTV46,1)</f>
        <v>0</v>
      </c>
      <c r="DTK43" s="536">
        <f>ROUND(Eigenmischungen!DTW46,1)</f>
        <v>0</v>
      </c>
      <c r="DTL43" s="536">
        <f>ROUND(Eigenmischungen!DTX46,1)</f>
        <v>0</v>
      </c>
      <c r="DTM43" s="536">
        <f>ROUND(Eigenmischungen!DTY46,1)</f>
        <v>0</v>
      </c>
      <c r="DTN43" s="536">
        <f>ROUND(Eigenmischungen!DTZ46,1)</f>
        <v>0</v>
      </c>
      <c r="DTO43" s="536">
        <f>ROUND(Eigenmischungen!DUA46,1)</f>
        <v>0</v>
      </c>
      <c r="DTP43" s="536">
        <f>ROUND(Eigenmischungen!DUB46,1)</f>
        <v>0</v>
      </c>
      <c r="DTQ43" s="536">
        <f>ROUND(Eigenmischungen!DUC46,1)</f>
        <v>0</v>
      </c>
      <c r="DTR43" s="536">
        <f>ROUND(Eigenmischungen!DUD46,1)</f>
        <v>0</v>
      </c>
      <c r="DTS43" s="536">
        <f>ROUND(Eigenmischungen!DUE46,1)</f>
        <v>0</v>
      </c>
      <c r="DTT43" s="536">
        <f>ROUND(Eigenmischungen!DUF46,1)</f>
        <v>0</v>
      </c>
      <c r="DTU43" s="536">
        <f>ROUND(Eigenmischungen!DUG46,1)</f>
        <v>0</v>
      </c>
      <c r="DTV43" s="536">
        <f>ROUND(Eigenmischungen!DUH46,1)</f>
        <v>0</v>
      </c>
      <c r="DTW43" s="536">
        <f>ROUND(Eigenmischungen!DUI46,1)</f>
        <v>0</v>
      </c>
      <c r="DTX43" s="536">
        <f>ROUND(Eigenmischungen!DUJ46,1)</f>
        <v>0</v>
      </c>
      <c r="DTY43" s="536">
        <f>ROUND(Eigenmischungen!DUK46,1)</f>
        <v>0</v>
      </c>
      <c r="DTZ43" s="536">
        <f>ROUND(Eigenmischungen!DUL46,1)</f>
        <v>0</v>
      </c>
      <c r="DUA43" s="536">
        <f>ROUND(Eigenmischungen!DUM46,1)</f>
        <v>0</v>
      </c>
      <c r="DUB43" s="536">
        <f>ROUND(Eigenmischungen!DUN46,1)</f>
        <v>0</v>
      </c>
      <c r="DUC43" s="536">
        <f>ROUND(Eigenmischungen!DUO46,1)</f>
        <v>0</v>
      </c>
      <c r="DUD43" s="536">
        <f>ROUND(Eigenmischungen!DUP46,1)</f>
        <v>0</v>
      </c>
      <c r="DUE43" s="536">
        <f>ROUND(Eigenmischungen!DUQ46,1)</f>
        <v>0</v>
      </c>
      <c r="DUF43" s="536">
        <f>ROUND(Eigenmischungen!DUR46,1)</f>
        <v>0</v>
      </c>
      <c r="DUG43" s="536">
        <f>ROUND(Eigenmischungen!DUS46,1)</f>
        <v>0</v>
      </c>
      <c r="DUH43" s="536">
        <f>ROUND(Eigenmischungen!DUT46,1)</f>
        <v>0</v>
      </c>
      <c r="DUI43" s="536">
        <f>ROUND(Eigenmischungen!DUU46,1)</f>
        <v>0</v>
      </c>
      <c r="DUJ43" s="536">
        <f>ROUND(Eigenmischungen!DUV46,1)</f>
        <v>0</v>
      </c>
      <c r="DUK43" s="536">
        <f>ROUND(Eigenmischungen!DUW46,1)</f>
        <v>0</v>
      </c>
      <c r="DUL43" s="536">
        <f>ROUND(Eigenmischungen!DUX46,1)</f>
        <v>0</v>
      </c>
      <c r="DUM43" s="536">
        <f>ROUND(Eigenmischungen!DUY46,1)</f>
        <v>0</v>
      </c>
      <c r="DUN43" s="536">
        <f>ROUND(Eigenmischungen!DUZ46,1)</f>
        <v>0</v>
      </c>
      <c r="DUO43" s="536">
        <f>ROUND(Eigenmischungen!DVA46,1)</f>
        <v>0</v>
      </c>
      <c r="DUP43" s="536">
        <f>ROUND(Eigenmischungen!DVB46,1)</f>
        <v>0</v>
      </c>
      <c r="DUQ43" s="536">
        <f>ROUND(Eigenmischungen!DVC46,1)</f>
        <v>0</v>
      </c>
      <c r="DUR43" s="536">
        <f>ROUND(Eigenmischungen!DVD46,1)</f>
        <v>0</v>
      </c>
      <c r="DUS43" s="536">
        <f>ROUND(Eigenmischungen!DVE46,1)</f>
        <v>0</v>
      </c>
      <c r="DUT43" s="536">
        <f>ROUND(Eigenmischungen!DVF46,1)</f>
        <v>0</v>
      </c>
      <c r="DUU43" s="536">
        <f>ROUND(Eigenmischungen!DVG46,1)</f>
        <v>0</v>
      </c>
      <c r="DUV43" s="536">
        <f>ROUND(Eigenmischungen!DVH46,1)</f>
        <v>0</v>
      </c>
      <c r="DUW43" s="536">
        <f>ROUND(Eigenmischungen!DVI46,1)</f>
        <v>0</v>
      </c>
      <c r="DUX43" s="536">
        <f>ROUND(Eigenmischungen!DVJ46,1)</f>
        <v>0</v>
      </c>
      <c r="DUY43" s="536">
        <f>ROUND(Eigenmischungen!DVK46,1)</f>
        <v>0</v>
      </c>
      <c r="DUZ43" s="536">
        <f>ROUND(Eigenmischungen!DVL46,1)</f>
        <v>0</v>
      </c>
      <c r="DVA43" s="536">
        <f>ROUND(Eigenmischungen!DVM46,1)</f>
        <v>0</v>
      </c>
      <c r="DVB43" s="536">
        <f>ROUND(Eigenmischungen!DVN46,1)</f>
        <v>0</v>
      </c>
      <c r="DVC43" s="536">
        <f>ROUND(Eigenmischungen!DVO46,1)</f>
        <v>0</v>
      </c>
      <c r="DVD43" s="536">
        <f>ROUND(Eigenmischungen!DVP46,1)</f>
        <v>0</v>
      </c>
      <c r="DVE43" s="536">
        <f>ROUND(Eigenmischungen!DVQ46,1)</f>
        <v>0</v>
      </c>
      <c r="DVF43" s="536">
        <f>ROUND(Eigenmischungen!DVR46,1)</f>
        <v>0</v>
      </c>
      <c r="DVG43" s="536">
        <f>ROUND(Eigenmischungen!DVS46,1)</f>
        <v>0</v>
      </c>
      <c r="DVH43" s="536">
        <f>ROUND(Eigenmischungen!DVT46,1)</f>
        <v>0</v>
      </c>
      <c r="DVI43" s="536">
        <f>ROUND(Eigenmischungen!DVU46,1)</f>
        <v>0</v>
      </c>
      <c r="DVJ43" s="536">
        <f>ROUND(Eigenmischungen!DVV46,1)</f>
        <v>0</v>
      </c>
      <c r="DVK43" s="536">
        <f>ROUND(Eigenmischungen!DVW46,1)</f>
        <v>0</v>
      </c>
      <c r="DVL43" s="536">
        <f>ROUND(Eigenmischungen!DVX46,1)</f>
        <v>0</v>
      </c>
      <c r="DVM43" s="536">
        <f>ROUND(Eigenmischungen!DVY46,1)</f>
        <v>0</v>
      </c>
      <c r="DVN43" s="536">
        <f>ROUND(Eigenmischungen!DVZ46,1)</f>
        <v>0</v>
      </c>
      <c r="DVO43" s="536">
        <f>ROUND(Eigenmischungen!DWA46,1)</f>
        <v>0</v>
      </c>
      <c r="DVP43" s="536">
        <f>ROUND(Eigenmischungen!DWB46,1)</f>
        <v>0</v>
      </c>
      <c r="DVQ43" s="536">
        <f>ROUND(Eigenmischungen!DWC46,1)</f>
        <v>0</v>
      </c>
      <c r="DVR43" s="536">
        <f>ROUND(Eigenmischungen!DWD46,1)</f>
        <v>0</v>
      </c>
      <c r="DVS43" s="536">
        <f>ROUND(Eigenmischungen!DWE46,1)</f>
        <v>0</v>
      </c>
      <c r="DVT43" s="536">
        <f>ROUND(Eigenmischungen!DWF46,1)</f>
        <v>0</v>
      </c>
      <c r="DVU43" s="536">
        <f>ROUND(Eigenmischungen!DWG46,1)</f>
        <v>0</v>
      </c>
      <c r="DVV43" s="536">
        <f>ROUND(Eigenmischungen!DWH46,1)</f>
        <v>0</v>
      </c>
      <c r="DVW43" s="536">
        <f>ROUND(Eigenmischungen!DWI46,1)</f>
        <v>0</v>
      </c>
      <c r="DVX43" s="536">
        <f>ROUND(Eigenmischungen!DWJ46,1)</f>
        <v>0</v>
      </c>
      <c r="DVY43" s="536">
        <f>ROUND(Eigenmischungen!DWK46,1)</f>
        <v>0</v>
      </c>
      <c r="DVZ43" s="536">
        <f>ROUND(Eigenmischungen!DWL46,1)</f>
        <v>0</v>
      </c>
      <c r="DWA43" s="536">
        <f>ROUND(Eigenmischungen!DWM46,1)</f>
        <v>0</v>
      </c>
      <c r="DWB43" s="536">
        <f>ROUND(Eigenmischungen!DWN46,1)</f>
        <v>0</v>
      </c>
      <c r="DWC43" s="536">
        <f>ROUND(Eigenmischungen!DWO46,1)</f>
        <v>0</v>
      </c>
      <c r="DWD43" s="536">
        <f>ROUND(Eigenmischungen!DWP46,1)</f>
        <v>0</v>
      </c>
      <c r="DWE43" s="536">
        <f>ROUND(Eigenmischungen!DWQ46,1)</f>
        <v>0</v>
      </c>
      <c r="DWF43" s="536">
        <f>ROUND(Eigenmischungen!DWR46,1)</f>
        <v>0</v>
      </c>
      <c r="DWG43" s="536">
        <f>ROUND(Eigenmischungen!DWS46,1)</f>
        <v>0</v>
      </c>
      <c r="DWH43" s="536">
        <f>ROUND(Eigenmischungen!DWT46,1)</f>
        <v>0</v>
      </c>
      <c r="DWI43" s="536">
        <f>ROUND(Eigenmischungen!DWU46,1)</f>
        <v>0</v>
      </c>
      <c r="DWJ43" s="536">
        <f>ROUND(Eigenmischungen!DWV46,1)</f>
        <v>0</v>
      </c>
      <c r="DWK43" s="536">
        <f>ROUND(Eigenmischungen!DWW46,1)</f>
        <v>0</v>
      </c>
      <c r="DWL43" s="536">
        <f>ROUND(Eigenmischungen!DWX46,1)</f>
        <v>0</v>
      </c>
      <c r="DWM43" s="536">
        <f>ROUND(Eigenmischungen!DWY46,1)</f>
        <v>0</v>
      </c>
      <c r="DWN43" s="536">
        <f>ROUND(Eigenmischungen!DWZ46,1)</f>
        <v>0</v>
      </c>
      <c r="DWO43" s="536">
        <f>ROUND(Eigenmischungen!DXA46,1)</f>
        <v>0</v>
      </c>
      <c r="DWP43" s="536">
        <f>ROUND(Eigenmischungen!DXB46,1)</f>
        <v>0</v>
      </c>
      <c r="DWQ43" s="536">
        <f>ROUND(Eigenmischungen!DXC46,1)</f>
        <v>0</v>
      </c>
      <c r="DWR43" s="536">
        <f>ROUND(Eigenmischungen!DXD46,1)</f>
        <v>0</v>
      </c>
      <c r="DWS43" s="536">
        <f>ROUND(Eigenmischungen!DXE46,1)</f>
        <v>0</v>
      </c>
      <c r="DWT43" s="536">
        <f>ROUND(Eigenmischungen!DXF46,1)</f>
        <v>0</v>
      </c>
      <c r="DWU43" s="536">
        <f>ROUND(Eigenmischungen!DXG46,1)</f>
        <v>0</v>
      </c>
      <c r="DWV43" s="536">
        <f>ROUND(Eigenmischungen!DXH46,1)</f>
        <v>0</v>
      </c>
      <c r="DWW43" s="536">
        <f>ROUND(Eigenmischungen!DXI46,1)</f>
        <v>0</v>
      </c>
      <c r="DWX43" s="536">
        <f>ROUND(Eigenmischungen!DXJ46,1)</f>
        <v>0</v>
      </c>
      <c r="DWY43" s="536">
        <f>ROUND(Eigenmischungen!DXK46,1)</f>
        <v>0</v>
      </c>
      <c r="DWZ43" s="536">
        <f>ROUND(Eigenmischungen!DXL46,1)</f>
        <v>0</v>
      </c>
      <c r="DXA43" s="536">
        <f>ROUND(Eigenmischungen!DXM46,1)</f>
        <v>0</v>
      </c>
      <c r="DXB43" s="536">
        <f>ROUND(Eigenmischungen!DXN46,1)</f>
        <v>0</v>
      </c>
      <c r="DXC43" s="536">
        <f>ROUND(Eigenmischungen!DXO46,1)</f>
        <v>0</v>
      </c>
      <c r="DXD43" s="536">
        <f>ROUND(Eigenmischungen!DXP46,1)</f>
        <v>0</v>
      </c>
      <c r="DXE43" s="536">
        <f>ROUND(Eigenmischungen!DXQ46,1)</f>
        <v>0</v>
      </c>
      <c r="DXF43" s="536">
        <f>ROUND(Eigenmischungen!DXR46,1)</f>
        <v>0</v>
      </c>
      <c r="DXG43" s="536">
        <f>ROUND(Eigenmischungen!DXS46,1)</f>
        <v>0</v>
      </c>
      <c r="DXH43" s="536">
        <f>ROUND(Eigenmischungen!DXT46,1)</f>
        <v>0</v>
      </c>
      <c r="DXI43" s="536">
        <f>ROUND(Eigenmischungen!DXU46,1)</f>
        <v>0</v>
      </c>
      <c r="DXJ43" s="536">
        <f>ROUND(Eigenmischungen!DXV46,1)</f>
        <v>0</v>
      </c>
      <c r="DXK43" s="536">
        <f>ROUND(Eigenmischungen!DXW46,1)</f>
        <v>0</v>
      </c>
      <c r="DXL43" s="536">
        <f>ROUND(Eigenmischungen!DXX46,1)</f>
        <v>0</v>
      </c>
      <c r="DXM43" s="536">
        <f>ROUND(Eigenmischungen!DXY46,1)</f>
        <v>0</v>
      </c>
      <c r="DXN43" s="536">
        <f>ROUND(Eigenmischungen!DXZ46,1)</f>
        <v>0</v>
      </c>
      <c r="DXO43" s="536">
        <f>ROUND(Eigenmischungen!DYA46,1)</f>
        <v>0</v>
      </c>
      <c r="DXP43" s="536">
        <f>ROUND(Eigenmischungen!DYB46,1)</f>
        <v>0</v>
      </c>
      <c r="DXQ43" s="536">
        <f>ROUND(Eigenmischungen!DYC46,1)</f>
        <v>0</v>
      </c>
      <c r="DXR43" s="536">
        <f>ROUND(Eigenmischungen!DYD46,1)</f>
        <v>0</v>
      </c>
      <c r="DXS43" s="536">
        <f>ROUND(Eigenmischungen!DYE46,1)</f>
        <v>0</v>
      </c>
      <c r="DXT43" s="536">
        <f>ROUND(Eigenmischungen!DYF46,1)</f>
        <v>0</v>
      </c>
      <c r="DXU43" s="536">
        <f>ROUND(Eigenmischungen!DYG46,1)</f>
        <v>0</v>
      </c>
      <c r="DXV43" s="536">
        <f>ROUND(Eigenmischungen!DYH46,1)</f>
        <v>0</v>
      </c>
      <c r="DXW43" s="536">
        <f>ROUND(Eigenmischungen!DYI46,1)</f>
        <v>0</v>
      </c>
      <c r="DXX43" s="536">
        <f>ROUND(Eigenmischungen!DYJ46,1)</f>
        <v>0</v>
      </c>
      <c r="DXY43" s="536">
        <f>ROUND(Eigenmischungen!DYK46,1)</f>
        <v>0</v>
      </c>
      <c r="DXZ43" s="536">
        <f>ROUND(Eigenmischungen!DYL46,1)</f>
        <v>0</v>
      </c>
      <c r="DYA43" s="536">
        <f>ROUND(Eigenmischungen!DYM46,1)</f>
        <v>0</v>
      </c>
      <c r="DYB43" s="536">
        <f>ROUND(Eigenmischungen!DYN46,1)</f>
        <v>0</v>
      </c>
      <c r="DYC43" s="536">
        <f>ROUND(Eigenmischungen!DYO46,1)</f>
        <v>0</v>
      </c>
      <c r="DYD43" s="536">
        <f>ROUND(Eigenmischungen!DYP46,1)</f>
        <v>0</v>
      </c>
      <c r="DYE43" s="536">
        <f>ROUND(Eigenmischungen!DYQ46,1)</f>
        <v>0</v>
      </c>
      <c r="DYF43" s="536">
        <f>ROUND(Eigenmischungen!DYR46,1)</f>
        <v>0</v>
      </c>
      <c r="DYG43" s="536">
        <f>ROUND(Eigenmischungen!DYS46,1)</f>
        <v>0</v>
      </c>
      <c r="DYH43" s="536">
        <f>ROUND(Eigenmischungen!DYT46,1)</f>
        <v>0</v>
      </c>
      <c r="DYI43" s="536">
        <f>ROUND(Eigenmischungen!DYU46,1)</f>
        <v>0</v>
      </c>
      <c r="DYJ43" s="536">
        <f>ROUND(Eigenmischungen!DYV46,1)</f>
        <v>0</v>
      </c>
      <c r="DYK43" s="536">
        <f>ROUND(Eigenmischungen!DYW46,1)</f>
        <v>0</v>
      </c>
      <c r="DYL43" s="536">
        <f>ROUND(Eigenmischungen!DYX46,1)</f>
        <v>0</v>
      </c>
      <c r="DYM43" s="536">
        <f>ROUND(Eigenmischungen!DYY46,1)</f>
        <v>0</v>
      </c>
      <c r="DYN43" s="536">
        <f>ROUND(Eigenmischungen!DYZ46,1)</f>
        <v>0</v>
      </c>
      <c r="DYO43" s="536">
        <f>ROUND(Eigenmischungen!DZA46,1)</f>
        <v>0</v>
      </c>
      <c r="DYP43" s="536">
        <f>ROUND(Eigenmischungen!DZB46,1)</f>
        <v>0</v>
      </c>
      <c r="DYQ43" s="536">
        <f>ROUND(Eigenmischungen!DZC46,1)</f>
        <v>0</v>
      </c>
      <c r="DYR43" s="536">
        <f>ROUND(Eigenmischungen!DZD46,1)</f>
        <v>0</v>
      </c>
      <c r="DYS43" s="536">
        <f>ROUND(Eigenmischungen!DZE46,1)</f>
        <v>0</v>
      </c>
      <c r="DYT43" s="536">
        <f>ROUND(Eigenmischungen!DZF46,1)</f>
        <v>0</v>
      </c>
      <c r="DYU43" s="536">
        <f>ROUND(Eigenmischungen!DZG46,1)</f>
        <v>0</v>
      </c>
      <c r="DYV43" s="536">
        <f>ROUND(Eigenmischungen!DZH46,1)</f>
        <v>0</v>
      </c>
      <c r="DYW43" s="536">
        <f>ROUND(Eigenmischungen!DZI46,1)</f>
        <v>0</v>
      </c>
      <c r="DYX43" s="536">
        <f>ROUND(Eigenmischungen!DZJ46,1)</f>
        <v>0</v>
      </c>
      <c r="DYY43" s="536">
        <f>ROUND(Eigenmischungen!DZK46,1)</f>
        <v>0</v>
      </c>
      <c r="DYZ43" s="536">
        <f>ROUND(Eigenmischungen!DZL46,1)</f>
        <v>0</v>
      </c>
      <c r="DZA43" s="536">
        <f>ROUND(Eigenmischungen!DZM46,1)</f>
        <v>0</v>
      </c>
      <c r="DZB43" s="536">
        <f>ROUND(Eigenmischungen!DZN46,1)</f>
        <v>0</v>
      </c>
      <c r="DZC43" s="536">
        <f>ROUND(Eigenmischungen!DZO46,1)</f>
        <v>0</v>
      </c>
      <c r="DZD43" s="536">
        <f>ROUND(Eigenmischungen!DZP46,1)</f>
        <v>0</v>
      </c>
      <c r="DZE43" s="536">
        <f>ROUND(Eigenmischungen!DZQ46,1)</f>
        <v>0</v>
      </c>
      <c r="DZF43" s="536">
        <f>ROUND(Eigenmischungen!DZR46,1)</f>
        <v>0</v>
      </c>
      <c r="DZG43" s="536">
        <f>ROUND(Eigenmischungen!DZS46,1)</f>
        <v>0</v>
      </c>
      <c r="DZH43" s="536">
        <f>ROUND(Eigenmischungen!DZT46,1)</f>
        <v>0</v>
      </c>
      <c r="DZI43" s="536">
        <f>ROUND(Eigenmischungen!DZU46,1)</f>
        <v>0</v>
      </c>
      <c r="DZJ43" s="536">
        <f>ROUND(Eigenmischungen!DZV46,1)</f>
        <v>0</v>
      </c>
      <c r="DZK43" s="536">
        <f>ROUND(Eigenmischungen!DZW46,1)</f>
        <v>0</v>
      </c>
      <c r="DZL43" s="536">
        <f>ROUND(Eigenmischungen!DZX46,1)</f>
        <v>0</v>
      </c>
      <c r="DZM43" s="536">
        <f>ROUND(Eigenmischungen!DZY46,1)</f>
        <v>0</v>
      </c>
      <c r="DZN43" s="536">
        <f>ROUND(Eigenmischungen!DZZ46,1)</f>
        <v>0</v>
      </c>
      <c r="DZO43" s="536">
        <f>ROUND(Eigenmischungen!EAA46,1)</f>
        <v>0</v>
      </c>
      <c r="DZP43" s="536">
        <f>ROUND(Eigenmischungen!EAB46,1)</f>
        <v>0</v>
      </c>
      <c r="DZQ43" s="536">
        <f>ROUND(Eigenmischungen!EAC46,1)</f>
        <v>0</v>
      </c>
      <c r="DZR43" s="536">
        <f>ROUND(Eigenmischungen!EAD46,1)</f>
        <v>0</v>
      </c>
      <c r="DZS43" s="536">
        <f>ROUND(Eigenmischungen!EAE46,1)</f>
        <v>0</v>
      </c>
      <c r="DZT43" s="536">
        <f>ROUND(Eigenmischungen!EAF46,1)</f>
        <v>0</v>
      </c>
      <c r="DZU43" s="536">
        <f>ROUND(Eigenmischungen!EAG46,1)</f>
        <v>0</v>
      </c>
      <c r="DZV43" s="536">
        <f>ROUND(Eigenmischungen!EAH46,1)</f>
        <v>0</v>
      </c>
      <c r="DZW43" s="536">
        <f>ROUND(Eigenmischungen!EAI46,1)</f>
        <v>0</v>
      </c>
      <c r="DZX43" s="536">
        <f>ROUND(Eigenmischungen!EAJ46,1)</f>
        <v>0</v>
      </c>
      <c r="DZY43" s="536">
        <f>ROUND(Eigenmischungen!EAK46,1)</f>
        <v>0</v>
      </c>
      <c r="DZZ43" s="536">
        <f>ROUND(Eigenmischungen!EAL46,1)</f>
        <v>0</v>
      </c>
      <c r="EAA43" s="536">
        <f>ROUND(Eigenmischungen!EAM46,1)</f>
        <v>0</v>
      </c>
      <c r="EAB43" s="536">
        <f>ROUND(Eigenmischungen!EAN46,1)</f>
        <v>0</v>
      </c>
      <c r="EAC43" s="536">
        <f>ROUND(Eigenmischungen!EAO46,1)</f>
        <v>0</v>
      </c>
      <c r="EAD43" s="536">
        <f>ROUND(Eigenmischungen!EAP46,1)</f>
        <v>0</v>
      </c>
      <c r="EAE43" s="536">
        <f>ROUND(Eigenmischungen!EAQ46,1)</f>
        <v>0</v>
      </c>
      <c r="EAF43" s="536">
        <f>ROUND(Eigenmischungen!EAR46,1)</f>
        <v>0</v>
      </c>
      <c r="EAG43" s="536">
        <f>ROUND(Eigenmischungen!EAS46,1)</f>
        <v>0</v>
      </c>
      <c r="EAH43" s="536">
        <f>ROUND(Eigenmischungen!EAT46,1)</f>
        <v>0</v>
      </c>
      <c r="EAI43" s="536">
        <f>ROUND(Eigenmischungen!EAU46,1)</f>
        <v>0</v>
      </c>
      <c r="EAJ43" s="536">
        <f>ROUND(Eigenmischungen!EAV46,1)</f>
        <v>0</v>
      </c>
      <c r="EAK43" s="536">
        <f>ROUND(Eigenmischungen!EAW46,1)</f>
        <v>0</v>
      </c>
      <c r="EAL43" s="536">
        <f>ROUND(Eigenmischungen!EAX46,1)</f>
        <v>0</v>
      </c>
      <c r="EAM43" s="536">
        <f>ROUND(Eigenmischungen!EAY46,1)</f>
        <v>0</v>
      </c>
      <c r="EAN43" s="536">
        <f>ROUND(Eigenmischungen!EAZ46,1)</f>
        <v>0</v>
      </c>
      <c r="EAO43" s="536">
        <f>ROUND(Eigenmischungen!EBA46,1)</f>
        <v>0</v>
      </c>
      <c r="EAP43" s="536">
        <f>ROUND(Eigenmischungen!EBB46,1)</f>
        <v>0</v>
      </c>
      <c r="EAQ43" s="536">
        <f>ROUND(Eigenmischungen!EBC46,1)</f>
        <v>0</v>
      </c>
      <c r="EAR43" s="536">
        <f>ROUND(Eigenmischungen!EBD46,1)</f>
        <v>0</v>
      </c>
      <c r="EAS43" s="536">
        <f>ROUND(Eigenmischungen!EBE46,1)</f>
        <v>0</v>
      </c>
      <c r="EAT43" s="536">
        <f>ROUND(Eigenmischungen!EBF46,1)</f>
        <v>0</v>
      </c>
      <c r="EAU43" s="536">
        <f>ROUND(Eigenmischungen!EBG46,1)</f>
        <v>0</v>
      </c>
      <c r="EAV43" s="536">
        <f>ROUND(Eigenmischungen!EBH46,1)</f>
        <v>0</v>
      </c>
      <c r="EAW43" s="536">
        <f>ROUND(Eigenmischungen!EBI46,1)</f>
        <v>0</v>
      </c>
      <c r="EAX43" s="536">
        <f>ROUND(Eigenmischungen!EBJ46,1)</f>
        <v>0</v>
      </c>
      <c r="EAY43" s="536">
        <f>ROUND(Eigenmischungen!EBK46,1)</f>
        <v>0</v>
      </c>
      <c r="EAZ43" s="536">
        <f>ROUND(Eigenmischungen!EBL46,1)</f>
        <v>0</v>
      </c>
      <c r="EBA43" s="536">
        <f>ROUND(Eigenmischungen!EBM46,1)</f>
        <v>0</v>
      </c>
      <c r="EBB43" s="536">
        <f>ROUND(Eigenmischungen!EBN46,1)</f>
        <v>0</v>
      </c>
      <c r="EBC43" s="536">
        <f>ROUND(Eigenmischungen!EBO46,1)</f>
        <v>0</v>
      </c>
      <c r="EBD43" s="536">
        <f>ROUND(Eigenmischungen!EBP46,1)</f>
        <v>0</v>
      </c>
      <c r="EBE43" s="536">
        <f>ROUND(Eigenmischungen!EBQ46,1)</f>
        <v>0</v>
      </c>
      <c r="EBF43" s="536">
        <f>ROUND(Eigenmischungen!EBR46,1)</f>
        <v>0</v>
      </c>
      <c r="EBG43" s="536">
        <f>ROUND(Eigenmischungen!EBS46,1)</f>
        <v>0</v>
      </c>
      <c r="EBH43" s="536">
        <f>ROUND(Eigenmischungen!EBT46,1)</f>
        <v>0</v>
      </c>
      <c r="EBI43" s="536">
        <f>ROUND(Eigenmischungen!EBU46,1)</f>
        <v>0</v>
      </c>
      <c r="EBJ43" s="536">
        <f>ROUND(Eigenmischungen!EBV46,1)</f>
        <v>0</v>
      </c>
      <c r="EBK43" s="536">
        <f>ROUND(Eigenmischungen!EBW46,1)</f>
        <v>0</v>
      </c>
      <c r="EBL43" s="536">
        <f>ROUND(Eigenmischungen!EBX46,1)</f>
        <v>0</v>
      </c>
      <c r="EBM43" s="536">
        <f>ROUND(Eigenmischungen!EBY46,1)</f>
        <v>0</v>
      </c>
      <c r="EBN43" s="536">
        <f>ROUND(Eigenmischungen!EBZ46,1)</f>
        <v>0</v>
      </c>
      <c r="EBO43" s="536">
        <f>ROUND(Eigenmischungen!ECA46,1)</f>
        <v>0</v>
      </c>
      <c r="EBP43" s="536">
        <f>ROUND(Eigenmischungen!ECB46,1)</f>
        <v>0</v>
      </c>
      <c r="EBQ43" s="536">
        <f>ROUND(Eigenmischungen!ECC46,1)</f>
        <v>0</v>
      </c>
      <c r="EBR43" s="536">
        <f>ROUND(Eigenmischungen!ECD46,1)</f>
        <v>0</v>
      </c>
      <c r="EBS43" s="536">
        <f>ROUND(Eigenmischungen!ECE46,1)</f>
        <v>0</v>
      </c>
      <c r="EBT43" s="536">
        <f>ROUND(Eigenmischungen!ECF46,1)</f>
        <v>0</v>
      </c>
      <c r="EBU43" s="536">
        <f>ROUND(Eigenmischungen!ECG46,1)</f>
        <v>0</v>
      </c>
      <c r="EBV43" s="536">
        <f>ROUND(Eigenmischungen!ECH46,1)</f>
        <v>0</v>
      </c>
      <c r="EBW43" s="536">
        <f>ROUND(Eigenmischungen!ECI46,1)</f>
        <v>0</v>
      </c>
      <c r="EBX43" s="536">
        <f>ROUND(Eigenmischungen!ECJ46,1)</f>
        <v>0</v>
      </c>
      <c r="EBY43" s="536">
        <f>ROUND(Eigenmischungen!ECK46,1)</f>
        <v>0</v>
      </c>
      <c r="EBZ43" s="536">
        <f>ROUND(Eigenmischungen!ECL46,1)</f>
        <v>0</v>
      </c>
      <c r="ECA43" s="536">
        <f>ROUND(Eigenmischungen!ECM46,1)</f>
        <v>0</v>
      </c>
      <c r="ECB43" s="536">
        <f>ROUND(Eigenmischungen!ECN46,1)</f>
        <v>0</v>
      </c>
      <c r="ECC43" s="536">
        <f>ROUND(Eigenmischungen!ECO46,1)</f>
        <v>0</v>
      </c>
      <c r="ECD43" s="536">
        <f>ROUND(Eigenmischungen!ECP46,1)</f>
        <v>0</v>
      </c>
      <c r="ECE43" s="536">
        <f>ROUND(Eigenmischungen!ECQ46,1)</f>
        <v>0</v>
      </c>
      <c r="ECF43" s="536">
        <f>ROUND(Eigenmischungen!ECR46,1)</f>
        <v>0</v>
      </c>
      <c r="ECG43" s="536">
        <f>ROUND(Eigenmischungen!ECS46,1)</f>
        <v>0</v>
      </c>
      <c r="ECH43" s="536">
        <f>ROUND(Eigenmischungen!ECT46,1)</f>
        <v>0</v>
      </c>
      <c r="ECI43" s="536">
        <f>ROUND(Eigenmischungen!ECU46,1)</f>
        <v>0</v>
      </c>
      <c r="ECJ43" s="536">
        <f>ROUND(Eigenmischungen!ECV46,1)</f>
        <v>0</v>
      </c>
      <c r="ECK43" s="536">
        <f>ROUND(Eigenmischungen!ECW46,1)</f>
        <v>0</v>
      </c>
      <c r="ECL43" s="536">
        <f>ROUND(Eigenmischungen!ECX46,1)</f>
        <v>0</v>
      </c>
      <c r="ECM43" s="536">
        <f>ROUND(Eigenmischungen!ECY46,1)</f>
        <v>0</v>
      </c>
      <c r="ECN43" s="536">
        <f>ROUND(Eigenmischungen!ECZ46,1)</f>
        <v>0</v>
      </c>
      <c r="ECO43" s="536">
        <f>ROUND(Eigenmischungen!EDA46,1)</f>
        <v>0</v>
      </c>
      <c r="ECP43" s="536">
        <f>ROUND(Eigenmischungen!EDB46,1)</f>
        <v>0</v>
      </c>
      <c r="ECQ43" s="536">
        <f>ROUND(Eigenmischungen!EDC46,1)</f>
        <v>0</v>
      </c>
      <c r="ECR43" s="536">
        <f>ROUND(Eigenmischungen!EDD46,1)</f>
        <v>0</v>
      </c>
      <c r="ECS43" s="536">
        <f>ROUND(Eigenmischungen!EDE46,1)</f>
        <v>0</v>
      </c>
      <c r="ECT43" s="536">
        <f>ROUND(Eigenmischungen!EDF46,1)</f>
        <v>0</v>
      </c>
      <c r="ECU43" s="536">
        <f>ROUND(Eigenmischungen!EDG46,1)</f>
        <v>0</v>
      </c>
      <c r="ECV43" s="536">
        <f>ROUND(Eigenmischungen!EDH46,1)</f>
        <v>0</v>
      </c>
      <c r="ECW43" s="536">
        <f>ROUND(Eigenmischungen!EDI46,1)</f>
        <v>0</v>
      </c>
      <c r="ECX43" s="536">
        <f>ROUND(Eigenmischungen!EDJ46,1)</f>
        <v>0</v>
      </c>
      <c r="ECY43" s="536">
        <f>ROUND(Eigenmischungen!EDK46,1)</f>
        <v>0</v>
      </c>
      <c r="ECZ43" s="536">
        <f>ROUND(Eigenmischungen!EDL46,1)</f>
        <v>0</v>
      </c>
      <c r="EDA43" s="536">
        <f>ROUND(Eigenmischungen!EDM46,1)</f>
        <v>0</v>
      </c>
      <c r="EDB43" s="536">
        <f>ROUND(Eigenmischungen!EDN46,1)</f>
        <v>0</v>
      </c>
      <c r="EDC43" s="536">
        <f>ROUND(Eigenmischungen!EDO46,1)</f>
        <v>0</v>
      </c>
      <c r="EDD43" s="536">
        <f>ROUND(Eigenmischungen!EDP46,1)</f>
        <v>0</v>
      </c>
      <c r="EDE43" s="536">
        <f>ROUND(Eigenmischungen!EDQ46,1)</f>
        <v>0</v>
      </c>
      <c r="EDF43" s="536">
        <f>ROUND(Eigenmischungen!EDR46,1)</f>
        <v>0</v>
      </c>
      <c r="EDG43" s="536">
        <f>ROUND(Eigenmischungen!EDS46,1)</f>
        <v>0</v>
      </c>
      <c r="EDH43" s="536">
        <f>ROUND(Eigenmischungen!EDT46,1)</f>
        <v>0</v>
      </c>
      <c r="EDI43" s="536">
        <f>ROUND(Eigenmischungen!EDU46,1)</f>
        <v>0</v>
      </c>
      <c r="EDJ43" s="536">
        <f>ROUND(Eigenmischungen!EDV46,1)</f>
        <v>0</v>
      </c>
      <c r="EDK43" s="536">
        <f>ROUND(Eigenmischungen!EDW46,1)</f>
        <v>0</v>
      </c>
      <c r="EDL43" s="536">
        <f>ROUND(Eigenmischungen!EDX46,1)</f>
        <v>0</v>
      </c>
      <c r="EDM43" s="536">
        <f>ROUND(Eigenmischungen!EDY46,1)</f>
        <v>0</v>
      </c>
      <c r="EDN43" s="536">
        <f>ROUND(Eigenmischungen!EDZ46,1)</f>
        <v>0</v>
      </c>
      <c r="EDO43" s="536">
        <f>ROUND(Eigenmischungen!EEA46,1)</f>
        <v>0</v>
      </c>
      <c r="EDP43" s="536">
        <f>ROUND(Eigenmischungen!EEB46,1)</f>
        <v>0</v>
      </c>
      <c r="EDQ43" s="536">
        <f>ROUND(Eigenmischungen!EEC46,1)</f>
        <v>0</v>
      </c>
      <c r="EDR43" s="536">
        <f>ROUND(Eigenmischungen!EED46,1)</f>
        <v>0</v>
      </c>
      <c r="EDS43" s="536">
        <f>ROUND(Eigenmischungen!EEE46,1)</f>
        <v>0</v>
      </c>
      <c r="EDT43" s="536">
        <f>ROUND(Eigenmischungen!EEF46,1)</f>
        <v>0</v>
      </c>
      <c r="EDU43" s="536">
        <f>ROUND(Eigenmischungen!EEG46,1)</f>
        <v>0</v>
      </c>
      <c r="EDV43" s="536">
        <f>ROUND(Eigenmischungen!EEH46,1)</f>
        <v>0</v>
      </c>
      <c r="EDW43" s="536">
        <f>ROUND(Eigenmischungen!EEI46,1)</f>
        <v>0</v>
      </c>
      <c r="EDX43" s="536">
        <f>ROUND(Eigenmischungen!EEJ46,1)</f>
        <v>0</v>
      </c>
      <c r="EDY43" s="536">
        <f>ROUND(Eigenmischungen!EEK46,1)</f>
        <v>0</v>
      </c>
      <c r="EDZ43" s="536">
        <f>ROUND(Eigenmischungen!EEL46,1)</f>
        <v>0</v>
      </c>
      <c r="EEA43" s="536">
        <f>ROUND(Eigenmischungen!EEM46,1)</f>
        <v>0</v>
      </c>
      <c r="EEB43" s="536">
        <f>ROUND(Eigenmischungen!EEN46,1)</f>
        <v>0</v>
      </c>
      <c r="EEC43" s="536">
        <f>ROUND(Eigenmischungen!EEO46,1)</f>
        <v>0</v>
      </c>
      <c r="EED43" s="536">
        <f>ROUND(Eigenmischungen!EEP46,1)</f>
        <v>0</v>
      </c>
      <c r="EEE43" s="536">
        <f>ROUND(Eigenmischungen!EEQ46,1)</f>
        <v>0</v>
      </c>
      <c r="EEF43" s="536">
        <f>ROUND(Eigenmischungen!EER46,1)</f>
        <v>0</v>
      </c>
      <c r="EEG43" s="536">
        <f>ROUND(Eigenmischungen!EES46,1)</f>
        <v>0</v>
      </c>
      <c r="EEH43" s="536">
        <f>ROUND(Eigenmischungen!EET46,1)</f>
        <v>0</v>
      </c>
      <c r="EEI43" s="536">
        <f>ROUND(Eigenmischungen!EEU46,1)</f>
        <v>0</v>
      </c>
      <c r="EEJ43" s="536">
        <f>ROUND(Eigenmischungen!EEV46,1)</f>
        <v>0</v>
      </c>
      <c r="EEK43" s="536">
        <f>ROUND(Eigenmischungen!EEW46,1)</f>
        <v>0</v>
      </c>
      <c r="EEL43" s="536">
        <f>ROUND(Eigenmischungen!EEX46,1)</f>
        <v>0</v>
      </c>
      <c r="EEM43" s="536">
        <f>ROUND(Eigenmischungen!EEY46,1)</f>
        <v>0</v>
      </c>
      <c r="EEN43" s="536">
        <f>ROUND(Eigenmischungen!EEZ46,1)</f>
        <v>0</v>
      </c>
      <c r="EEO43" s="536">
        <f>ROUND(Eigenmischungen!EFA46,1)</f>
        <v>0</v>
      </c>
      <c r="EEP43" s="536">
        <f>ROUND(Eigenmischungen!EFB46,1)</f>
        <v>0</v>
      </c>
      <c r="EEQ43" s="536">
        <f>ROUND(Eigenmischungen!EFC46,1)</f>
        <v>0</v>
      </c>
      <c r="EER43" s="536">
        <f>ROUND(Eigenmischungen!EFD46,1)</f>
        <v>0</v>
      </c>
      <c r="EES43" s="536">
        <f>ROUND(Eigenmischungen!EFE46,1)</f>
        <v>0</v>
      </c>
      <c r="EET43" s="536">
        <f>ROUND(Eigenmischungen!EFF46,1)</f>
        <v>0</v>
      </c>
      <c r="EEU43" s="536">
        <f>ROUND(Eigenmischungen!EFG46,1)</f>
        <v>0</v>
      </c>
      <c r="EEV43" s="536">
        <f>ROUND(Eigenmischungen!EFH46,1)</f>
        <v>0</v>
      </c>
      <c r="EEW43" s="536">
        <f>ROUND(Eigenmischungen!EFI46,1)</f>
        <v>0</v>
      </c>
      <c r="EEX43" s="536">
        <f>ROUND(Eigenmischungen!EFJ46,1)</f>
        <v>0</v>
      </c>
      <c r="EEY43" s="536">
        <f>ROUND(Eigenmischungen!EFK46,1)</f>
        <v>0</v>
      </c>
      <c r="EEZ43" s="536">
        <f>ROUND(Eigenmischungen!EFL46,1)</f>
        <v>0</v>
      </c>
      <c r="EFA43" s="536">
        <f>ROUND(Eigenmischungen!EFM46,1)</f>
        <v>0</v>
      </c>
      <c r="EFB43" s="536">
        <f>ROUND(Eigenmischungen!EFN46,1)</f>
        <v>0</v>
      </c>
      <c r="EFC43" s="536">
        <f>ROUND(Eigenmischungen!EFO46,1)</f>
        <v>0</v>
      </c>
      <c r="EFD43" s="536">
        <f>ROUND(Eigenmischungen!EFP46,1)</f>
        <v>0</v>
      </c>
      <c r="EFE43" s="536">
        <f>ROUND(Eigenmischungen!EFQ46,1)</f>
        <v>0</v>
      </c>
      <c r="EFF43" s="536">
        <f>ROUND(Eigenmischungen!EFR46,1)</f>
        <v>0</v>
      </c>
      <c r="EFG43" s="536">
        <f>ROUND(Eigenmischungen!EFS46,1)</f>
        <v>0</v>
      </c>
      <c r="EFH43" s="536">
        <f>ROUND(Eigenmischungen!EFT46,1)</f>
        <v>0</v>
      </c>
      <c r="EFI43" s="536">
        <f>ROUND(Eigenmischungen!EFU46,1)</f>
        <v>0</v>
      </c>
      <c r="EFJ43" s="536">
        <f>ROUND(Eigenmischungen!EFV46,1)</f>
        <v>0</v>
      </c>
      <c r="EFK43" s="536">
        <f>ROUND(Eigenmischungen!EFW46,1)</f>
        <v>0</v>
      </c>
      <c r="EFL43" s="536">
        <f>ROUND(Eigenmischungen!EFX46,1)</f>
        <v>0</v>
      </c>
      <c r="EFM43" s="536">
        <f>ROUND(Eigenmischungen!EFY46,1)</f>
        <v>0</v>
      </c>
      <c r="EFN43" s="536">
        <f>ROUND(Eigenmischungen!EFZ46,1)</f>
        <v>0</v>
      </c>
      <c r="EFO43" s="536">
        <f>ROUND(Eigenmischungen!EGA46,1)</f>
        <v>0</v>
      </c>
      <c r="EFP43" s="536">
        <f>ROUND(Eigenmischungen!EGB46,1)</f>
        <v>0</v>
      </c>
      <c r="EFQ43" s="536">
        <f>ROUND(Eigenmischungen!EGC46,1)</f>
        <v>0</v>
      </c>
      <c r="EFR43" s="536">
        <f>ROUND(Eigenmischungen!EGD46,1)</f>
        <v>0</v>
      </c>
      <c r="EFS43" s="536">
        <f>ROUND(Eigenmischungen!EGE46,1)</f>
        <v>0</v>
      </c>
      <c r="EFT43" s="536">
        <f>ROUND(Eigenmischungen!EGF46,1)</f>
        <v>0</v>
      </c>
      <c r="EFU43" s="536">
        <f>ROUND(Eigenmischungen!EGG46,1)</f>
        <v>0</v>
      </c>
      <c r="EFV43" s="536">
        <f>ROUND(Eigenmischungen!EGH46,1)</f>
        <v>0</v>
      </c>
      <c r="EFW43" s="536">
        <f>ROUND(Eigenmischungen!EGI46,1)</f>
        <v>0</v>
      </c>
      <c r="EFX43" s="536">
        <f>ROUND(Eigenmischungen!EGJ46,1)</f>
        <v>0</v>
      </c>
      <c r="EFY43" s="536">
        <f>ROUND(Eigenmischungen!EGK46,1)</f>
        <v>0</v>
      </c>
      <c r="EFZ43" s="536">
        <f>ROUND(Eigenmischungen!EGL46,1)</f>
        <v>0</v>
      </c>
      <c r="EGA43" s="536">
        <f>ROUND(Eigenmischungen!EGM46,1)</f>
        <v>0</v>
      </c>
      <c r="EGB43" s="536">
        <f>ROUND(Eigenmischungen!EGN46,1)</f>
        <v>0</v>
      </c>
      <c r="EGC43" s="536">
        <f>ROUND(Eigenmischungen!EGO46,1)</f>
        <v>0</v>
      </c>
      <c r="EGD43" s="536">
        <f>ROUND(Eigenmischungen!EGP46,1)</f>
        <v>0</v>
      </c>
      <c r="EGE43" s="536">
        <f>ROUND(Eigenmischungen!EGQ46,1)</f>
        <v>0</v>
      </c>
      <c r="EGF43" s="536">
        <f>ROUND(Eigenmischungen!EGR46,1)</f>
        <v>0</v>
      </c>
      <c r="EGG43" s="536">
        <f>ROUND(Eigenmischungen!EGS46,1)</f>
        <v>0</v>
      </c>
      <c r="EGH43" s="536">
        <f>ROUND(Eigenmischungen!EGT46,1)</f>
        <v>0</v>
      </c>
      <c r="EGI43" s="536">
        <f>ROUND(Eigenmischungen!EGU46,1)</f>
        <v>0</v>
      </c>
      <c r="EGJ43" s="536">
        <f>ROUND(Eigenmischungen!EGV46,1)</f>
        <v>0</v>
      </c>
      <c r="EGK43" s="536">
        <f>ROUND(Eigenmischungen!EGW46,1)</f>
        <v>0</v>
      </c>
      <c r="EGL43" s="536">
        <f>ROUND(Eigenmischungen!EGX46,1)</f>
        <v>0</v>
      </c>
      <c r="EGM43" s="536">
        <f>ROUND(Eigenmischungen!EGY46,1)</f>
        <v>0</v>
      </c>
      <c r="EGN43" s="536">
        <f>ROUND(Eigenmischungen!EGZ46,1)</f>
        <v>0</v>
      </c>
      <c r="EGO43" s="536">
        <f>ROUND(Eigenmischungen!EHA46,1)</f>
        <v>0</v>
      </c>
      <c r="EGP43" s="536">
        <f>ROUND(Eigenmischungen!EHB46,1)</f>
        <v>0</v>
      </c>
      <c r="EGQ43" s="536">
        <f>ROUND(Eigenmischungen!EHC46,1)</f>
        <v>0</v>
      </c>
      <c r="EGR43" s="536">
        <f>ROUND(Eigenmischungen!EHD46,1)</f>
        <v>0</v>
      </c>
      <c r="EGS43" s="536">
        <f>ROUND(Eigenmischungen!EHE46,1)</f>
        <v>0</v>
      </c>
      <c r="EGT43" s="536">
        <f>ROUND(Eigenmischungen!EHF46,1)</f>
        <v>0</v>
      </c>
      <c r="EGU43" s="536">
        <f>ROUND(Eigenmischungen!EHG46,1)</f>
        <v>0</v>
      </c>
      <c r="EGV43" s="536">
        <f>ROUND(Eigenmischungen!EHH46,1)</f>
        <v>0</v>
      </c>
      <c r="EGW43" s="536">
        <f>ROUND(Eigenmischungen!EHI46,1)</f>
        <v>0</v>
      </c>
      <c r="EGX43" s="536">
        <f>ROUND(Eigenmischungen!EHJ46,1)</f>
        <v>0</v>
      </c>
      <c r="EGY43" s="536">
        <f>ROUND(Eigenmischungen!EHK46,1)</f>
        <v>0</v>
      </c>
      <c r="EGZ43" s="536">
        <f>ROUND(Eigenmischungen!EHL46,1)</f>
        <v>0</v>
      </c>
      <c r="EHA43" s="536">
        <f>ROUND(Eigenmischungen!EHM46,1)</f>
        <v>0</v>
      </c>
      <c r="EHB43" s="536">
        <f>ROUND(Eigenmischungen!EHN46,1)</f>
        <v>0</v>
      </c>
      <c r="EHC43" s="536">
        <f>ROUND(Eigenmischungen!EHO46,1)</f>
        <v>0</v>
      </c>
      <c r="EHD43" s="536">
        <f>ROUND(Eigenmischungen!EHP46,1)</f>
        <v>0</v>
      </c>
      <c r="EHE43" s="536">
        <f>ROUND(Eigenmischungen!EHQ46,1)</f>
        <v>0</v>
      </c>
      <c r="EHF43" s="536">
        <f>ROUND(Eigenmischungen!EHR46,1)</f>
        <v>0</v>
      </c>
      <c r="EHG43" s="536">
        <f>ROUND(Eigenmischungen!EHS46,1)</f>
        <v>0</v>
      </c>
      <c r="EHH43" s="536">
        <f>ROUND(Eigenmischungen!EHT46,1)</f>
        <v>0</v>
      </c>
      <c r="EHI43" s="536">
        <f>ROUND(Eigenmischungen!EHU46,1)</f>
        <v>0</v>
      </c>
      <c r="EHJ43" s="536">
        <f>ROUND(Eigenmischungen!EHV46,1)</f>
        <v>0</v>
      </c>
      <c r="EHK43" s="536">
        <f>ROUND(Eigenmischungen!EHW46,1)</f>
        <v>0</v>
      </c>
      <c r="EHL43" s="536">
        <f>ROUND(Eigenmischungen!EHX46,1)</f>
        <v>0</v>
      </c>
      <c r="EHM43" s="536">
        <f>ROUND(Eigenmischungen!EHY46,1)</f>
        <v>0</v>
      </c>
      <c r="EHN43" s="536">
        <f>ROUND(Eigenmischungen!EHZ46,1)</f>
        <v>0</v>
      </c>
      <c r="EHO43" s="536">
        <f>ROUND(Eigenmischungen!EIA46,1)</f>
        <v>0</v>
      </c>
      <c r="EHP43" s="536">
        <f>ROUND(Eigenmischungen!EIB46,1)</f>
        <v>0</v>
      </c>
      <c r="EHQ43" s="536">
        <f>ROUND(Eigenmischungen!EIC46,1)</f>
        <v>0</v>
      </c>
      <c r="EHR43" s="536">
        <f>ROUND(Eigenmischungen!EID46,1)</f>
        <v>0</v>
      </c>
      <c r="EHS43" s="536">
        <f>ROUND(Eigenmischungen!EIE46,1)</f>
        <v>0</v>
      </c>
      <c r="EHT43" s="536">
        <f>ROUND(Eigenmischungen!EIF46,1)</f>
        <v>0</v>
      </c>
      <c r="EHU43" s="536">
        <f>ROUND(Eigenmischungen!EIG46,1)</f>
        <v>0</v>
      </c>
      <c r="EHV43" s="536">
        <f>ROUND(Eigenmischungen!EIH46,1)</f>
        <v>0</v>
      </c>
      <c r="EHW43" s="536">
        <f>ROUND(Eigenmischungen!EII46,1)</f>
        <v>0</v>
      </c>
      <c r="EHX43" s="536">
        <f>ROUND(Eigenmischungen!EIJ46,1)</f>
        <v>0</v>
      </c>
      <c r="EHY43" s="536">
        <f>ROUND(Eigenmischungen!EIK46,1)</f>
        <v>0</v>
      </c>
      <c r="EHZ43" s="536">
        <f>ROUND(Eigenmischungen!EIL46,1)</f>
        <v>0</v>
      </c>
      <c r="EIA43" s="536">
        <f>ROUND(Eigenmischungen!EIM46,1)</f>
        <v>0</v>
      </c>
      <c r="EIB43" s="536">
        <f>ROUND(Eigenmischungen!EIN46,1)</f>
        <v>0</v>
      </c>
      <c r="EIC43" s="536">
        <f>ROUND(Eigenmischungen!EIO46,1)</f>
        <v>0</v>
      </c>
      <c r="EID43" s="536">
        <f>ROUND(Eigenmischungen!EIP46,1)</f>
        <v>0</v>
      </c>
      <c r="EIE43" s="536">
        <f>ROUND(Eigenmischungen!EIQ46,1)</f>
        <v>0</v>
      </c>
      <c r="EIF43" s="536">
        <f>ROUND(Eigenmischungen!EIR46,1)</f>
        <v>0</v>
      </c>
      <c r="EIG43" s="536">
        <f>ROUND(Eigenmischungen!EIS46,1)</f>
        <v>0</v>
      </c>
      <c r="EIH43" s="536">
        <f>ROUND(Eigenmischungen!EIT46,1)</f>
        <v>0</v>
      </c>
      <c r="EII43" s="536">
        <f>ROUND(Eigenmischungen!EIU46,1)</f>
        <v>0</v>
      </c>
      <c r="EIJ43" s="536">
        <f>ROUND(Eigenmischungen!EIV46,1)</f>
        <v>0</v>
      </c>
      <c r="EIK43" s="536">
        <f>ROUND(Eigenmischungen!EIW46,1)</f>
        <v>0</v>
      </c>
      <c r="EIL43" s="536">
        <f>ROUND(Eigenmischungen!EIX46,1)</f>
        <v>0</v>
      </c>
      <c r="EIM43" s="536">
        <f>ROUND(Eigenmischungen!EIY46,1)</f>
        <v>0</v>
      </c>
      <c r="EIN43" s="536">
        <f>ROUND(Eigenmischungen!EIZ46,1)</f>
        <v>0</v>
      </c>
      <c r="EIO43" s="536">
        <f>ROUND(Eigenmischungen!EJA46,1)</f>
        <v>0</v>
      </c>
      <c r="EIP43" s="536">
        <f>ROUND(Eigenmischungen!EJB46,1)</f>
        <v>0</v>
      </c>
      <c r="EIQ43" s="536">
        <f>ROUND(Eigenmischungen!EJC46,1)</f>
        <v>0</v>
      </c>
      <c r="EIR43" s="536">
        <f>ROUND(Eigenmischungen!EJD46,1)</f>
        <v>0</v>
      </c>
      <c r="EIS43" s="536">
        <f>ROUND(Eigenmischungen!EJE46,1)</f>
        <v>0</v>
      </c>
      <c r="EIT43" s="536">
        <f>ROUND(Eigenmischungen!EJF46,1)</f>
        <v>0</v>
      </c>
      <c r="EIU43" s="536">
        <f>ROUND(Eigenmischungen!EJG46,1)</f>
        <v>0</v>
      </c>
      <c r="EIV43" s="536">
        <f>ROUND(Eigenmischungen!EJH46,1)</f>
        <v>0</v>
      </c>
      <c r="EIW43" s="536">
        <f>ROUND(Eigenmischungen!EJI46,1)</f>
        <v>0</v>
      </c>
      <c r="EIX43" s="536">
        <f>ROUND(Eigenmischungen!EJJ46,1)</f>
        <v>0</v>
      </c>
      <c r="EIY43" s="536">
        <f>ROUND(Eigenmischungen!EJK46,1)</f>
        <v>0</v>
      </c>
      <c r="EIZ43" s="536">
        <f>ROUND(Eigenmischungen!EJL46,1)</f>
        <v>0</v>
      </c>
      <c r="EJA43" s="536">
        <f>ROUND(Eigenmischungen!EJM46,1)</f>
        <v>0</v>
      </c>
      <c r="EJB43" s="536">
        <f>ROUND(Eigenmischungen!EJN46,1)</f>
        <v>0</v>
      </c>
      <c r="EJC43" s="536">
        <f>ROUND(Eigenmischungen!EJO46,1)</f>
        <v>0</v>
      </c>
      <c r="EJD43" s="536">
        <f>ROUND(Eigenmischungen!EJP46,1)</f>
        <v>0</v>
      </c>
      <c r="EJE43" s="536">
        <f>ROUND(Eigenmischungen!EJQ46,1)</f>
        <v>0</v>
      </c>
      <c r="EJF43" s="536">
        <f>ROUND(Eigenmischungen!EJR46,1)</f>
        <v>0</v>
      </c>
      <c r="EJG43" s="536">
        <f>ROUND(Eigenmischungen!EJS46,1)</f>
        <v>0</v>
      </c>
      <c r="EJH43" s="536">
        <f>ROUND(Eigenmischungen!EJT46,1)</f>
        <v>0</v>
      </c>
      <c r="EJI43" s="536">
        <f>ROUND(Eigenmischungen!EJU46,1)</f>
        <v>0</v>
      </c>
      <c r="EJJ43" s="536">
        <f>ROUND(Eigenmischungen!EJV46,1)</f>
        <v>0</v>
      </c>
      <c r="EJK43" s="536">
        <f>ROUND(Eigenmischungen!EJW46,1)</f>
        <v>0</v>
      </c>
      <c r="EJL43" s="536">
        <f>ROUND(Eigenmischungen!EJX46,1)</f>
        <v>0</v>
      </c>
      <c r="EJM43" s="536">
        <f>ROUND(Eigenmischungen!EJY46,1)</f>
        <v>0</v>
      </c>
      <c r="EJN43" s="536">
        <f>ROUND(Eigenmischungen!EJZ46,1)</f>
        <v>0</v>
      </c>
      <c r="EJO43" s="536">
        <f>ROUND(Eigenmischungen!EKA46,1)</f>
        <v>0</v>
      </c>
      <c r="EJP43" s="536">
        <f>ROUND(Eigenmischungen!EKB46,1)</f>
        <v>0</v>
      </c>
      <c r="EJQ43" s="536">
        <f>ROUND(Eigenmischungen!EKC46,1)</f>
        <v>0</v>
      </c>
      <c r="EJR43" s="536">
        <f>ROUND(Eigenmischungen!EKD46,1)</f>
        <v>0</v>
      </c>
      <c r="EJS43" s="536">
        <f>ROUND(Eigenmischungen!EKE46,1)</f>
        <v>0</v>
      </c>
      <c r="EJT43" s="536">
        <f>ROUND(Eigenmischungen!EKF46,1)</f>
        <v>0</v>
      </c>
      <c r="EJU43" s="536">
        <f>ROUND(Eigenmischungen!EKG46,1)</f>
        <v>0</v>
      </c>
      <c r="EJV43" s="536">
        <f>ROUND(Eigenmischungen!EKH46,1)</f>
        <v>0</v>
      </c>
      <c r="EJW43" s="536">
        <f>ROUND(Eigenmischungen!EKI46,1)</f>
        <v>0</v>
      </c>
      <c r="EJX43" s="536">
        <f>ROUND(Eigenmischungen!EKJ46,1)</f>
        <v>0</v>
      </c>
      <c r="EJY43" s="536">
        <f>ROUND(Eigenmischungen!EKK46,1)</f>
        <v>0</v>
      </c>
      <c r="EJZ43" s="536">
        <f>ROUND(Eigenmischungen!EKL46,1)</f>
        <v>0</v>
      </c>
      <c r="EKA43" s="536">
        <f>ROUND(Eigenmischungen!EKM46,1)</f>
        <v>0</v>
      </c>
      <c r="EKB43" s="536">
        <f>ROUND(Eigenmischungen!EKN46,1)</f>
        <v>0</v>
      </c>
      <c r="EKC43" s="536">
        <f>ROUND(Eigenmischungen!EKO46,1)</f>
        <v>0</v>
      </c>
      <c r="EKD43" s="536">
        <f>ROUND(Eigenmischungen!EKP46,1)</f>
        <v>0</v>
      </c>
      <c r="EKE43" s="536">
        <f>ROUND(Eigenmischungen!EKQ46,1)</f>
        <v>0</v>
      </c>
      <c r="EKF43" s="536">
        <f>ROUND(Eigenmischungen!EKR46,1)</f>
        <v>0</v>
      </c>
      <c r="EKG43" s="536">
        <f>ROUND(Eigenmischungen!EKS46,1)</f>
        <v>0</v>
      </c>
      <c r="EKH43" s="536">
        <f>ROUND(Eigenmischungen!EKT46,1)</f>
        <v>0</v>
      </c>
      <c r="EKI43" s="536">
        <f>ROUND(Eigenmischungen!EKU46,1)</f>
        <v>0</v>
      </c>
      <c r="EKJ43" s="536">
        <f>ROUND(Eigenmischungen!EKV46,1)</f>
        <v>0</v>
      </c>
      <c r="EKK43" s="536">
        <f>ROUND(Eigenmischungen!EKW46,1)</f>
        <v>0</v>
      </c>
      <c r="EKL43" s="536">
        <f>ROUND(Eigenmischungen!EKX46,1)</f>
        <v>0</v>
      </c>
      <c r="EKM43" s="536">
        <f>ROUND(Eigenmischungen!EKY46,1)</f>
        <v>0</v>
      </c>
      <c r="EKN43" s="536">
        <f>ROUND(Eigenmischungen!EKZ46,1)</f>
        <v>0</v>
      </c>
      <c r="EKO43" s="536">
        <f>ROUND(Eigenmischungen!ELA46,1)</f>
        <v>0</v>
      </c>
      <c r="EKP43" s="536">
        <f>ROUND(Eigenmischungen!ELB46,1)</f>
        <v>0</v>
      </c>
      <c r="EKQ43" s="536">
        <f>ROUND(Eigenmischungen!ELC46,1)</f>
        <v>0</v>
      </c>
      <c r="EKR43" s="536">
        <f>ROUND(Eigenmischungen!ELD46,1)</f>
        <v>0</v>
      </c>
      <c r="EKS43" s="536">
        <f>ROUND(Eigenmischungen!ELE46,1)</f>
        <v>0</v>
      </c>
      <c r="EKT43" s="536">
        <f>ROUND(Eigenmischungen!ELF46,1)</f>
        <v>0</v>
      </c>
      <c r="EKU43" s="536">
        <f>ROUND(Eigenmischungen!ELG46,1)</f>
        <v>0</v>
      </c>
      <c r="EKV43" s="536">
        <f>ROUND(Eigenmischungen!ELH46,1)</f>
        <v>0</v>
      </c>
      <c r="EKW43" s="536">
        <f>ROUND(Eigenmischungen!ELI46,1)</f>
        <v>0</v>
      </c>
      <c r="EKX43" s="536">
        <f>ROUND(Eigenmischungen!ELJ46,1)</f>
        <v>0</v>
      </c>
      <c r="EKY43" s="536">
        <f>ROUND(Eigenmischungen!ELK46,1)</f>
        <v>0</v>
      </c>
      <c r="EKZ43" s="536">
        <f>ROUND(Eigenmischungen!ELL46,1)</f>
        <v>0</v>
      </c>
      <c r="ELA43" s="536">
        <f>ROUND(Eigenmischungen!ELM46,1)</f>
        <v>0</v>
      </c>
      <c r="ELB43" s="536">
        <f>ROUND(Eigenmischungen!ELN46,1)</f>
        <v>0</v>
      </c>
      <c r="ELC43" s="536">
        <f>ROUND(Eigenmischungen!ELO46,1)</f>
        <v>0</v>
      </c>
      <c r="ELD43" s="536">
        <f>ROUND(Eigenmischungen!ELP46,1)</f>
        <v>0</v>
      </c>
      <c r="ELE43" s="536">
        <f>ROUND(Eigenmischungen!ELQ46,1)</f>
        <v>0</v>
      </c>
      <c r="ELF43" s="536">
        <f>ROUND(Eigenmischungen!ELR46,1)</f>
        <v>0</v>
      </c>
      <c r="ELG43" s="536">
        <f>ROUND(Eigenmischungen!ELS46,1)</f>
        <v>0</v>
      </c>
      <c r="ELH43" s="536">
        <f>ROUND(Eigenmischungen!ELT46,1)</f>
        <v>0</v>
      </c>
      <c r="ELI43" s="536">
        <f>ROUND(Eigenmischungen!ELU46,1)</f>
        <v>0</v>
      </c>
      <c r="ELJ43" s="536">
        <f>ROUND(Eigenmischungen!ELV46,1)</f>
        <v>0</v>
      </c>
      <c r="ELK43" s="536">
        <f>ROUND(Eigenmischungen!ELW46,1)</f>
        <v>0</v>
      </c>
      <c r="ELL43" s="536">
        <f>ROUND(Eigenmischungen!ELX46,1)</f>
        <v>0</v>
      </c>
      <c r="ELM43" s="536">
        <f>ROUND(Eigenmischungen!ELY46,1)</f>
        <v>0</v>
      </c>
      <c r="ELN43" s="536">
        <f>ROUND(Eigenmischungen!ELZ46,1)</f>
        <v>0</v>
      </c>
      <c r="ELO43" s="536">
        <f>ROUND(Eigenmischungen!EMA46,1)</f>
        <v>0</v>
      </c>
      <c r="ELP43" s="536">
        <f>ROUND(Eigenmischungen!EMB46,1)</f>
        <v>0</v>
      </c>
      <c r="ELQ43" s="536">
        <f>ROUND(Eigenmischungen!EMC46,1)</f>
        <v>0</v>
      </c>
      <c r="ELR43" s="536">
        <f>ROUND(Eigenmischungen!EMD46,1)</f>
        <v>0</v>
      </c>
      <c r="ELS43" s="536">
        <f>ROUND(Eigenmischungen!EME46,1)</f>
        <v>0</v>
      </c>
      <c r="ELT43" s="536">
        <f>ROUND(Eigenmischungen!EMF46,1)</f>
        <v>0</v>
      </c>
      <c r="ELU43" s="536">
        <f>ROUND(Eigenmischungen!EMG46,1)</f>
        <v>0</v>
      </c>
      <c r="ELV43" s="536">
        <f>ROUND(Eigenmischungen!EMH46,1)</f>
        <v>0</v>
      </c>
      <c r="ELW43" s="536">
        <f>ROUND(Eigenmischungen!EMI46,1)</f>
        <v>0</v>
      </c>
      <c r="ELX43" s="536">
        <f>ROUND(Eigenmischungen!EMJ46,1)</f>
        <v>0</v>
      </c>
      <c r="ELY43" s="536">
        <f>ROUND(Eigenmischungen!EMK46,1)</f>
        <v>0</v>
      </c>
      <c r="ELZ43" s="536">
        <f>ROUND(Eigenmischungen!EML46,1)</f>
        <v>0</v>
      </c>
      <c r="EMA43" s="536">
        <f>ROUND(Eigenmischungen!EMM46,1)</f>
        <v>0</v>
      </c>
      <c r="EMB43" s="536">
        <f>ROUND(Eigenmischungen!EMN46,1)</f>
        <v>0</v>
      </c>
      <c r="EMC43" s="536">
        <f>ROUND(Eigenmischungen!EMO46,1)</f>
        <v>0</v>
      </c>
      <c r="EMD43" s="536">
        <f>ROUND(Eigenmischungen!EMP46,1)</f>
        <v>0</v>
      </c>
      <c r="EME43" s="536">
        <f>ROUND(Eigenmischungen!EMQ46,1)</f>
        <v>0</v>
      </c>
      <c r="EMF43" s="536">
        <f>ROUND(Eigenmischungen!EMR46,1)</f>
        <v>0</v>
      </c>
      <c r="EMG43" s="536">
        <f>ROUND(Eigenmischungen!EMS46,1)</f>
        <v>0</v>
      </c>
      <c r="EMH43" s="536">
        <f>ROUND(Eigenmischungen!EMT46,1)</f>
        <v>0</v>
      </c>
      <c r="EMI43" s="536">
        <f>ROUND(Eigenmischungen!EMU46,1)</f>
        <v>0</v>
      </c>
      <c r="EMJ43" s="536">
        <f>ROUND(Eigenmischungen!EMV46,1)</f>
        <v>0</v>
      </c>
      <c r="EMK43" s="536">
        <f>ROUND(Eigenmischungen!EMW46,1)</f>
        <v>0</v>
      </c>
      <c r="EML43" s="536">
        <f>ROUND(Eigenmischungen!EMX46,1)</f>
        <v>0</v>
      </c>
      <c r="EMM43" s="536">
        <f>ROUND(Eigenmischungen!EMY46,1)</f>
        <v>0</v>
      </c>
      <c r="EMN43" s="536">
        <f>ROUND(Eigenmischungen!EMZ46,1)</f>
        <v>0</v>
      </c>
      <c r="EMO43" s="536">
        <f>ROUND(Eigenmischungen!ENA46,1)</f>
        <v>0</v>
      </c>
      <c r="EMP43" s="536">
        <f>ROUND(Eigenmischungen!ENB46,1)</f>
        <v>0</v>
      </c>
      <c r="EMQ43" s="536">
        <f>ROUND(Eigenmischungen!ENC46,1)</f>
        <v>0</v>
      </c>
      <c r="EMR43" s="536">
        <f>ROUND(Eigenmischungen!END46,1)</f>
        <v>0</v>
      </c>
      <c r="EMS43" s="536">
        <f>ROUND(Eigenmischungen!ENE46,1)</f>
        <v>0</v>
      </c>
      <c r="EMT43" s="536">
        <f>ROUND(Eigenmischungen!ENF46,1)</f>
        <v>0</v>
      </c>
      <c r="EMU43" s="536">
        <f>ROUND(Eigenmischungen!ENG46,1)</f>
        <v>0</v>
      </c>
      <c r="EMV43" s="536">
        <f>ROUND(Eigenmischungen!ENH46,1)</f>
        <v>0</v>
      </c>
      <c r="EMW43" s="536">
        <f>ROUND(Eigenmischungen!ENI46,1)</f>
        <v>0</v>
      </c>
      <c r="EMX43" s="536">
        <f>ROUND(Eigenmischungen!ENJ46,1)</f>
        <v>0</v>
      </c>
      <c r="EMY43" s="536">
        <f>ROUND(Eigenmischungen!ENK46,1)</f>
        <v>0</v>
      </c>
      <c r="EMZ43" s="536">
        <f>ROUND(Eigenmischungen!ENL46,1)</f>
        <v>0</v>
      </c>
      <c r="ENA43" s="536">
        <f>ROUND(Eigenmischungen!ENM46,1)</f>
        <v>0</v>
      </c>
      <c r="ENB43" s="536">
        <f>ROUND(Eigenmischungen!ENN46,1)</f>
        <v>0</v>
      </c>
      <c r="ENC43" s="536">
        <f>ROUND(Eigenmischungen!ENO46,1)</f>
        <v>0</v>
      </c>
      <c r="END43" s="536">
        <f>ROUND(Eigenmischungen!ENP46,1)</f>
        <v>0</v>
      </c>
      <c r="ENE43" s="536">
        <f>ROUND(Eigenmischungen!ENQ46,1)</f>
        <v>0</v>
      </c>
      <c r="ENF43" s="536">
        <f>ROUND(Eigenmischungen!ENR46,1)</f>
        <v>0</v>
      </c>
      <c r="ENG43" s="536">
        <f>ROUND(Eigenmischungen!ENS46,1)</f>
        <v>0</v>
      </c>
      <c r="ENH43" s="536">
        <f>ROUND(Eigenmischungen!ENT46,1)</f>
        <v>0</v>
      </c>
      <c r="ENI43" s="536">
        <f>ROUND(Eigenmischungen!ENU46,1)</f>
        <v>0</v>
      </c>
      <c r="ENJ43" s="536">
        <f>ROUND(Eigenmischungen!ENV46,1)</f>
        <v>0</v>
      </c>
      <c r="ENK43" s="536">
        <f>ROUND(Eigenmischungen!ENW46,1)</f>
        <v>0</v>
      </c>
      <c r="ENL43" s="536">
        <f>ROUND(Eigenmischungen!ENX46,1)</f>
        <v>0</v>
      </c>
      <c r="ENM43" s="536">
        <f>ROUND(Eigenmischungen!ENY46,1)</f>
        <v>0</v>
      </c>
      <c r="ENN43" s="536">
        <f>ROUND(Eigenmischungen!ENZ46,1)</f>
        <v>0</v>
      </c>
      <c r="ENO43" s="536">
        <f>ROUND(Eigenmischungen!EOA46,1)</f>
        <v>0</v>
      </c>
      <c r="ENP43" s="536">
        <f>ROUND(Eigenmischungen!EOB46,1)</f>
        <v>0</v>
      </c>
      <c r="ENQ43" s="536">
        <f>ROUND(Eigenmischungen!EOC46,1)</f>
        <v>0</v>
      </c>
      <c r="ENR43" s="536">
        <f>ROUND(Eigenmischungen!EOD46,1)</f>
        <v>0</v>
      </c>
      <c r="ENS43" s="536">
        <f>ROUND(Eigenmischungen!EOE46,1)</f>
        <v>0</v>
      </c>
      <c r="ENT43" s="536">
        <f>ROUND(Eigenmischungen!EOF46,1)</f>
        <v>0</v>
      </c>
      <c r="ENU43" s="536">
        <f>ROUND(Eigenmischungen!EOG46,1)</f>
        <v>0</v>
      </c>
      <c r="ENV43" s="536">
        <f>ROUND(Eigenmischungen!EOH46,1)</f>
        <v>0</v>
      </c>
      <c r="ENW43" s="536">
        <f>ROUND(Eigenmischungen!EOI46,1)</f>
        <v>0</v>
      </c>
      <c r="ENX43" s="536">
        <f>ROUND(Eigenmischungen!EOJ46,1)</f>
        <v>0</v>
      </c>
      <c r="ENY43" s="536">
        <f>ROUND(Eigenmischungen!EOK46,1)</f>
        <v>0</v>
      </c>
      <c r="ENZ43" s="536">
        <f>ROUND(Eigenmischungen!EOL46,1)</f>
        <v>0</v>
      </c>
      <c r="EOA43" s="536">
        <f>ROUND(Eigenmischungen!EOM46,1)</f>
        <v>0</v>
      </c>
      <c r="EOB43" s="536">
        <f>ROUND(Eigenmischungen!EON46,1)</f>
        <v>0</v>
      </c>
      <c r="EOC43" s="536">
        <f>ROUND(Eigenmischungen!EOO46,1)</f>
        <v>0</v>
      </c>
      <c r="EOD43" s="536">
        <f>ROUND(Eigenmischungen!EOP46,1)</f>
        <v>0</v>
      </c>
      <c r="EOE43" s="536">
        <f>ROUND(Eigenmischungen!EOQ46,1)</f>
        <v>0</v>
      </c>
      <c r="EOF43" s="536">
        <f>ROUND(Eigenmischungen!EOR46,1)</f>
        <v>0</v>
      </c>
      <c r="EOG43" s="536">
        <f>ROUND(Eigenmischungen!EOS46,1)</f>
        <v>0</v>
      </c>
      <c r="EOH43" s="536">
        <f>ROUND(Eigenmischungen!EOT46,1)</f>
        <v>0</v>
      </c>
      <c r="EOI43" s="536">
        <f>ROUND(Eigenmischungen!EOU46,1)</f>
        <v>0</v>
      </c>
      <c r="EOJ43" s="536">
        <f>ROUND(Eigenmischungen!EOV46,1)</f>
        <v>0</v>
      </c>
      <c r="EOK43" s="536">
        <f>ROUND(Eigenmischungen!EOW46,1)</f>
        <v>0</v>
      </c>
      <c r="EOL43" s="536">
        <f>ROUND(Eigenmischungen!EOX46,1)</f>
        <v>0</v>
      </c>
      <c r="EOM43" s="536">
        <f>ROUND(Eigenmischungen!EOY46,1)</f>
        <v>0</v>
      </c>
      <c r="EON43" s="536">
        <f>ROUND(Eigenmischungen!EOZ46,1)</f>
        <v>0</v>
      </c>
      <c r="EOO43" s="536">
        <f>ROUND(Eigenmischungen!EPA46,1)</f>
        <v>0</v>
      </c>
      <c r="EOP43" s="536">
        <f>ROUND(Eigenmischungen!EPB46,1)</f>
        <v>0</v>
      </c>
      <c r="EOQ43" s="536">
        <f>ROUND(Eigenmischungen!EPC46,1)</f>
        <v>0</v>
      </c>
      <c r="EOR43" s="536">
        <f>ROUND(Eigenmischungen!EPD46,1)</f>
        <v>0</v>
      </c>
      <c r="EOS43" s="536">
        <f>ROUND(Eigenmischungen!EPE46,1)</f>
        <v>0</v>
      </c>
      <c r="EOT43" s="536">
        <f>ROUND(Eigenmischungen!EPF46,1)</f>
        <v>0</v>
      </c>
      <c r="EOU43" s="536">
        <f>ROUND(Eigenmischungen!EPG46,1)</f>
        <v>0</v>
      </c>
      <c r="EOV43" s="536">
        <f>ROUND(Eigenmischungen!EPH46,1)</f>
        <v>0</v>
      </c>
      <c r="EOW43" s="536">
        <f>ROUND(Eigenmischungen!EPI46,1)</f>
        <v>0</v>
      </c>
      <c r="EOX43" s="536">
        <f>ROUND(Eigenmischungen!EPJ46,1)</f>
        <v>0</v>
      </c>
      <c r="EOY43" s="536">
        <f>ROUND(Eigenmischungen!EPK46,1)</f>
        <v>0</v>
      </c>
      <c r="EOZ43" s="536">
        <f>ROUND(Eigenmischungen!EPL46,1)</f>
        <v>0</v>
      </c>
      <c r="EPA43" s="536">
        <f>ROUND(Eigenmischungen!EPM46,1)</f>
        <v>0</v>
      </c>
      <c r="EPB43" s="536">
        <f>ROUND(Eigenmischungen!EPN46,1)</f>
        <v>0</v>
      </c>
      <c r="EPC43" s="536">
        <f>ROUND(Eigenmischungen!EPO46,1)</f>
        <v>0</v>
      </c>
      <c r="EPD43" s="536">
        <f>ROUND(Eigenmischungen!EPP46,1)</f>
        <v>0</v>
      </c>
      <c r="EPE43" s="536">
        <f>ROUND(Eigenmischungen!EPQ46,1)</f>
        <v>0</v>
      </c>
      <c r="EPF43" s="536">
        <f>ROUND(Eigenmischungen!EPR46,1)</f>
        <v>0</v>
      </c>
      <c r="EPG43" s="536">
        <f>ROUND(Eigenmischungen!EPS46,1)</f>
        <v>0</v>
      </c>
      <c r="EPH43" s="536">
        <f>ROUND(Eigenmischungen!EPT46,1)</f>
        <v>0</v>
      </c>
      <c r="EPI43" s="536">
        <f>ROUND(Eigenmischungen!EPU46,1)</f>
        <v>0</v>
      </c>
      <c r="EPJ43" s="536">
        <f>ROUND(Eigenmischungen!EPV46,1)</f>
        <v>0</v>
      </c>
      <c r="EPK43" s="536">
        <f>ROUND(Eigenmischungen!EPW46,1)</f>
        <v>0</v>
      </c>
      <c r="EPL43" s="536">
        <f>ROUND(Eigenmischungen!EPX46,1)</f>
        <v>0</v>
      </c>
      <c r="EPM43" s="536">
        <f>ROUND(Eigenmischungen!EPY46,1)</f>
        <v>0</v>
      </c>
      <c r="EPN43" s="536">
        <f>ROUND(Eigenmischungen!EPZ46,1)</f>
        <v>0</v>
      </c>
      <c r="EPO43" s="536">
        <f>ROUND(Eigenmischungen!EQA46,1)</f>
        <v>0</v>
      </c>
      <c r="EPP43" s="536">
        <f>ROUND(Eigenmischungen!EQB46,1)</f>
        <v>0</v>
      </c>
      <c r="EPQ43" s="536">
        <f>ROUND(Eigenmischungen!EQC46,1)</f>
        <v>0</v>
      </c>
      <c r="EPR43" s="536">
        <f>ROUND(Eigenmischungen!EQD46,1)</f>
        <v>0</v>
      </c>
      <c r="EPS43" s="536">
        <f>ROUND(Eigenmischungen!EQE46,1)</f>
        <v>0</v>
      </c>
      <c r="EPT43" s="536">
        <f>ROUND(Eigenmischungen!EQF46,1)</f>
        <v>0</v>
      </c>
      <c r="EPU43" s="536">
        <f>ROUND(Eigenmischungen!EQG46,1)</f>
        <v>0</v>
      </c>
      <c r="EPV43" s="536">
        <f>ROUND(Eigenmischungen!EQH46,1)</f>
        <v>0</v>
      </c>
      <c r="EPW43" s="536">
        <f>ROUND(Eigenmischungen!EQI46,1)</f>
        <v>0</v>
      </c>
      <c r="EPX43" s="536">
        <f>ROUND(Eigenmischungen!EQJ46,1)</f>
        <v>0</v>
      </c>
      <c r="EPY43" s="536">
        <f>ROUND(Eigenmischungen!EQK46,1)</f>
        <v>0</v>
      </c>
      <c r="EPZ43" s="536">
        <f>ROUND(Eigenmischungen!EQL46,1)</f>
        <v>0</v>
      </c>
      <c r="EQA43" s="536">
        <f>ROUND(Eigenmischungen!EQM46,1)</f>
        <v>0</v>
      </c>
      <c r="EQB43" s="536">
        <f>ROUND(Eigenmischungen!EQN46,1)</f>
        <v>0</v>
      </c>
      <c r="EQC43" s="536">
        <f>ROUND(Eigenmischungen!EQO46,1)</f>
        <v>0</v>
      </c>
      <c r="EQD43" s="536">
        <f>ROUND(Eigenmischungen!EQP46,1)</f>
        <v>0</v>
      </c>
      <c r="EQE43" s="536">
        <f>ROUND(Eigenmischungen!EQQ46,1)</f>
        <v>0</v>
      </c>
      <c r="EQF43" s="536">
        <f>ROUND(Eigenmischungen!EQR46,1)</f>
        <v>0</v>
      </c>
      <c r="EQG43" s="536">
        <f>ROUND(Eigenmischungen!EQS46,1)</f>
        <v>0</v>
      </c>
      <c r="EQH43" s="536">
        <f>ROUND(Eigenmischungen!EQT46,1)</f>
        <v>0</v>
      </c>
      <c r="EQI43" s="536">
        <f>ROUND(Eigenmischungen!EQU46,1)</f>
        <v>0</v>
      </c>
      <c r="EQJ43" s="536">
        <f>ROUND(Eigenmischungen!EQV46,1)</f>
        <v>0</v>
      </c>
      <c r="EQK43" s="536">
        <f>ROUND(Eigenmischungen!EQW46,1)</f>
        <v>0</v>
      </c>
      <c r="EQL43" s="536">
        <f>ROUND(Eigenmischungen!EQX46,1)</f>
        <v>0</v>
      </c>
      <c r="EQM43" s="536">
        <f>ROUND(Eigenmischungen!EQY46,1)</f>
        <v>0</v>
      </c>
      <c r="EQN43" s="536">
        <f>ROUND(Eigenmischungen!EQZ46,1)</f>
        <v>0</v>
      </c>
      <c r="EQO43" s="536">
        <f>ROUND(Eigenmischungen!ERA46,1)</f>
        <v>0</v>
      </c>
      <c r="EQP43" s="536">
        <f>ROUND(Eigenmischungen!ERB46,1)</f>
        <v>0</v>
      </c>
      <c r="EQQ43" s="536">
        <f>ROUND(Eigenmischungen!ERC46,1)</f>
        <v>0</v>
      </c>
      <c r="EQR43" s="536">
        <f>ROUND(Eigenmischungen!ERD46,1)</f>
        <v>0</v>
      </c>
      <c r="EQS43" s="536">
        <f>ROUND(Eigenmischungen!ERE46,1)</f>
        <v>0</v>
      </c>
      <c r="EQT43" s="536">
        <f>ROUND(Eigenmischungen!ERF46,1)</f>
        <v>0</v>
      </c>
      <c r="EQU43" s="536">
        <f>ROUND(Eigenmischungen!ERG46,1)</f>
        <v>0</v>
      </c>
      <c r="EQV43" s="536">
        <f>ROUND(Eigenmischungen!ERH46,1)</f>
        <v>0</v>
      </c>
      <c r="EQW43" s="536">
        <f>ROUND(Eigenmischungen!ERI46,1)</f>
        <v>0</v>
      </c>
      <c r="EQX43" s="536">
        <f>ROUND(Eigenmischungen!ERJ46,1)</f>
        <v>0</v>
      </c>
      <c r="EQY43" s="536">
        <f>ROUND(Eigenmischungen!ERK46,1)</f>
        <v>0</v>
      </c>
      <c r="EQZ43" s="536">
        <f>ROUND(Eigenmischungen!ERL46,1)</f>
        <v>0</v>
      </c>
      <c r="ERA43" s="536">
        <f>ROUND(Eigenmischungen!ERM46,1)</f>
        <v>0</v>
      </c>
      <c r="ERB43" s="536">
        <f>ROUND(Eigenmischungen!ERN46,1)</f>
        <v>0</v>
      </c>
      <c r="ERC43" s="536">
        <f>ROUND(Eigenmischungen!ERO46,1)</f>
        <v>0</v>
      </c>
      <c r="ERD43" s="536">
        <f>ROUND(Eigenmischungen!ERP46,1)</f>
        <v>0</v>
      </c>
      <c r="ERE43" s="536">
        <f>ROUND(Eigenmischungen!ERQ46,1)</f>
        <v>0</v>
      </c>
      <c r="ERF43" s="536">
        <f>ROUND(Eigenmischungen!ERR46,1)</f>
        <v>0</v>
      </c>
      <c r="ERG43" s="536">
        <f>ROUND(Eigenmischungen!ERS46,1)</f>
        <v>0</v>
      </c>
      <c r="ERH43" s="536">
        <f>ROUND(Eigenmischungen!ERT46,1)</f>
        <v>0</v>
      </c>
      <c r="ERI43" s="536">
        <f>ROUND(Eigenmischungen!ERU46,1)</f>
        <v>0</v>
      </c>
      <c r="ERJ43" s="536">
        <f>ROUND(Eigenmischungen!ERV46,1)</f>
        <v>0</v>
      </c>
      <c r="ERK43" s="536">
        <f>ROUND(Eigenmischungen!ERW46,1)</f>
        <v>0</v>
      </c>
      <c r="ERL43" s="536">
        <f>ROUND(Eigenmischungen!ERX46,1)</f>
        <v>0</v>
      </c>
      <c r="ERM43" s="536">
        <f>ROUND(Eigenmischungen!ERY46,1)</f>
        <v>0</v>
      </c>
      <c r="ERN43" s="536">
        <f>ROUND(Eigenmischungen!ERZ46,1)</f>
        <v>0</v>
      </c>
      <c r="ERO43" s="536">
        <f>ROUND(Eigenmischungen!ESA46,1)</f>
        <v>0</v>
      </c>
      <c r="ERP43" s="536">
        <f>ROUND(Eigenmischungen!ESB46,1)</f>
        <v>0</v>
      </c>
      <c r="ERQ43" s="536">
        <f>ROUND(Eigenmischungen!ESC46,1)</f>
        <v>0</v>
      </c>
      <c r="ERR43" s="536">
        <f>ROUND(Eigenmischungen!ESD46,1)</f>
        <v>0</v>
      </c>
      <c r="ERS43" s="536">
        <f>ROUND(Eigenmischungen!ESE46,1)</f>
        <v>0</v>
      </c>
      <c r="ERT43" s="536">
        <f>ROUND(Eigenmischungen!ESF46,1)</f>
        <v>0</v>
      </c>
      <c r="ERU43" s="536">
        <f>ROUND(Eigenmischungen!ESG46,1)</f>
        <v>0</v>
      </c>
      <c r="ERV43" s="536">
        <f>ROUND(Eigenmischungen!ESH46,1)</f>
        <v>0</v>
      </c>
      <c r="ERW43" s="536">
        <f>ROUND(Eigenmischungen!ESI46,1)</f>
        <v>0</v>
      </c>
      <c r="ERX43" s="536">
        <f>ROUND(Eigenmischungen!ESJ46,1)</f>
        <v>0</v>
      </c>
      <c r="ERY43" s="536">
        <f>ROUND(Eigenmischungen!ESK46,1)</f>
        <v>0</v>
      </c>
      <c r="ERZ43" s="536">
        <f>ROUND(Eigenmischungen!ESL46,1)</f>
        <v>0</v>
      </c>
      <c r="ESA43" s="536">
        <f>ROUND(Eigenmischungen!ESM46,1)</f>
        <v>0</v>
      </c>
      <c r="ESB43" s="536">
        <f>ROUND(Eigenmischungen!ESN46,1)</f>
        <v>0</v>
      </c>
      <c r="ESC43" s="536">
        <f>ROUND(Eigenmischungen!ESO46,1)</f>
        <v>0</v>
      </c>
      <c r="ESD43" s="536">
        <f>ROUND(Eigenmischungen!ESP46,1)</f>
        <v>0</v>
      </c>
      <c r="ESE43" s="536">
        <f>ROUND(Eigenmischungen!ESQ46,1)</f>
        <v>0</v>
      </c>
      <c r="ESF43" s="536">
        <f>ROUND(Eigenmischungen!ESR46,1)</f>
        <v>0</v>
      </c>
      <c r="ESG43" s="536">
        <f>ROUND(Eigenmischungen!ESS46,1)</f>
        <v>0</v>
      </c>
      <c r="ESH43" s="536">
        <f>ROUND(Eigenmischungen!EST46,1)</f>
        <v>0</v>
      </c>
      <c r="ESI43" s="536">
        <f>ROUND(Eigenmischungen!ESU46,1)</f>
        <v>0</v>
      </c>
      <c r="ESJ43" s="536">
        <f>ROUND(Eigenmischungen!ESV46,1)</f>
        <v>0</v>
      </c>
      <c r="ESK43" s="536">
        <f>ROUND(Eigenmischungen!ESW46,1)</f>
        <v>0</v>
      </c>
      <c r="ESL43" s="536">
        <f>ROUND(Eigenmischungen!ESX46,1)</f>
        <v>0</v>
      </c>
      <c r="ESM43" s="536">
        <f>ROUND(Eigenmischungen!ESY46,1)</f>
        <v>0</v>
      </c>
      <c r="ESN43" s="536">
        <f>ROUND(Eigenmischungen!ESZ46,1)</f>
        <v>0</v>
      </c>
      <c r="ESO43" s="536">
        <f>ROUND(Eigenmischungen!ETA46,1)</f>
        <v>0</v>
      </c>
      <c r="ESP43" s="536">
        <f>ROUND(Eigenmischungen!ETB46,1)</f>
        <v>0</v>
      </c>
      <c r="ESQ43" s="536">
        <f>ROUND(Eigenmischungen!ETC46,1)</f>
        <v>0</v>
      </c>
      <c r="ESR43" s="536">
        <f>ROUND(Eigenmischungen!ETD46,1)</f>
        <v>0</v>
      </c>
      <c r="ESS43" s="536">
        <f>ROUND(Eigenmischungen!ETE46,1)</f>
        <v>0</v>
      </c>
      <c r="EST43" s="536">
        <f>ROUND(Eigenmischungen!ETF46,1)</f>
        <v>0</v>
      </c>
      <c r="ESU43" s="536">
        <f>ROUND(Eigenmischungen!ETG46,1)</f>
        <v>0</v>
      </c>
      <c r="ESV43" s="536">
        <f>ROUND(Eigenmischungen!ETH46,1)</f>
        <v>0</v>
      </c>
      <c r="ESW43" s="536">
        <f>ROUND(Eigenmischungen!ETI46,1)</f>
        <v>0</v>
      </c>
      <c r="ESX43" s="536">
        <f>ROUND(Eigenmischungen!ETJ46,1)</f>
        <v>0</v>
      </c>
      <c r="ESY43" s="536">
        <f>ROUND(Eigenmischungen!ETK46,1)</f>
        <v>0</v>
      </c>
      <c r="ESZ43" s="536">
        <f>ROUND(Eigenmischungen!ETL46,1)</f>
        <v>0</v>
      </c>
      <c r="ETA43" s="536">
        <f>ROUND(Eigenmischungen!ETM46,1)</f>
        <v>0</v>
      </c>
      <c r="ETB43" s="536">
        <f>ROUND(Eigenmischungen!ETN46,1)</f>
        <v>0</v>
      </c>
      <c r="ETC43" s="536">
        <f>ROUND(Eigenmischungen!ETO46,1)</f>
        <v>0</v>
      </c>
      <c r="ETD43" s="536">
        <f>ROUND(Eigenmischungen!ETP46,1)</f>
        <v>0</v>
      </c>
      <c r="ETE43" s="536">
        <f>ROUND(Eigenmischungen!ETQ46,1)</f>
        <v>0</v>
      </c>
      <c r="ETF43" s="536">
        <f>ROUND(Eigenmischungen!ETR46,1)</f>
        <v>0</v>
      </c>
      <c r="ETG43" s="536">
        <f>ROUND(Eigenmischungen!ETS46,1)</f>
        <v>0</v>
      </c>
      <c r="ETH43" s="536">
        <f>ROUND(Eigenmischungen!ETT46,1)</f>
        <v>0</v>
      </c>
      <c r="ETI43" s="536">
        <f>ROUND(Eigenmischungen!ETU46,1)</f>
        <v>0</v>
      </c>
      <c r="ETJ43" s="536">
        <f>ROUND(Eigenmischungen!ETV46,1)</f>
        <v>0</v>
      </c>
      <c r="ETK43" s="536">
        <f>ROUND(Eigenmischungen!ETW46,1)</f>
        <v>0</v>
      </c>
      <c r="ETL43" s="536">
        <f>ROUND(Eigenmischungen!ETX46,1)</f>
        <v>0</v>
      </c>
      <c r="ETM43" s="536">
        <f>ROUND(Eigenmischungen!ETY46,1)</f>
        <v>0</v>
      </c>
      <c r="ETN43" s="536">
        <f>ROUND(Eigenmischungen!ETZ46,1)</f>
        <v>0</v>
      </c>
      <c r="ETO43" s="536">
        <f>ROUND(Eigenmischungen!EUA46,1)</f>
        <v>0</v>
      </c>
      <c r="ETP43" s="536">
        <f>ROUND(Eigenmischungen!EUB46,1)</f>
        <v>0</v>
      </c>
      <c r="ETQ43" s="536">
        <f>ROUND(Eigenmischungen!EUC46,1)</f>
        <v>0</v>
      </c>
      <c r="ETR43" s="536">
        <f>ROUND(Eigenmischungen!EUD46,1)</f>
        <v>0</v>
      </c>
      <c r="ETS43" s="536">
        <f>ROUND(Eigenmischungen!EUE46,1)</f>
        <v>0</v>
      </c>
      <c r="ETT43" s="536">
        <f>ROUND(Eigenmischungen!EUF46,1)</f>
        <v>0</v>
      </c>
      <c r="ETU43" s="536">
        <f>ROUND(Eigenmischungen!EUG46,1)</f>
        <v>0</v>
      </c>
      <c r="ETV43" s="536">
        <f>ROUND(Eigenmischungen!EUH46,1)</f>
        <v>0</v>
      </c>
      <c r="ETW43" s="536">
        <f>ROUND(Eigenmischungen!EUI46,1)</f>
        <v>0</v>
      </c>
      <c r="ETX43" s="536">
        <f>ROUND(Eigenmischungen!EUJ46,1)</f>
        <v>0</v>
      </c>
      <c r="ETY43" s="536">
        <f>ROUND(Eigenmischungen!EUK46,1)</f>
        <v>0</v>
      </c>
      <c r="ETZ43" s="536">
        <f>ROUND(Eigenmischungen!EUL46,1)</f>
        <v>0</v>
      </c>
      <c r="EUA43" s="536">
        <f>ROUND(Eigenmischungen!EUM46,1)</f>
        <v>0</v>
      </c>
      <c r="EUB43" s="536">
        <f>ROUND(Eigenmischungen!EUN46,1)</f>
        <v>0</v>
      </c>
      <c r="EUC43" s="536">
        <f>ROUND(Eigenmischungen!EUO46,1)</f>
        <v>0</v>
      </c>
      <c r="EUD43" s="536">
        <f>ROUND(Eigenmischungen!EUP46,1)</f>
        <v>0</v>
      </c>
      <c r="EUE43" s="536">
        <f>ROUND(Eigenmischungen!EUQ46,1)</f>
        <v>0</v>
      </c>
      <c r="EUF43" s="536">
        <f>ROUND(Eigenmischungen!EUR46,1)</f>
        <v>0</v>
      </c>
      <c r="EUG43" s="536">
        <f>ROUND(Eigenmischungen!EUS46,1)</f>
        <v>0</v>
      </c>
      <c r="EUH43" s="536">
        <f>ROUND(Eigenmischungen!EUT46,1)</f>
        <v>0</v>
      </c>
      <c r="EUI43" s="536">
        <f>ROUND(Eigenmischungen!EUU46,1)</f>
        <v>0</v>
      </c>
      <c r="EUJ43" s="536">
        <f>ROUND(Eigenmischungen!EUV46,1)</f>
        <v>0</v>
      </c>
      <c r="EUK43" s="536">
        <f>ROUND(Eigenmischungen!EUW46,1)</f>
        <v>0</v>
      </c>
      <c r="EUL43" s="536">
        <f>ROUND(Eigenmischungen!EUX46,1)</f>
        <v>0</v>
      </c>
      <c r="EUM43" s="536">
        <f>ROUND(Eigenmischungen!EUY46,1)</f>
        <v>0</v>
      </c>
      <c r="EUN43" s="536">
        <f>ROUND(Eigenmischungen!EUZ46,1)</f>
        <v>0</v>
      </c>
      <c r="EUO43" s="536">
        <f>ROUND(Eigenmischungen!EVA46,1)</f>
        <v>0</v>
      </c>
      <c r="EUP43" s="536">
        <f>ROUND(Eigenmischungen!EVB46,1)</f>
        <v>0</v>
      </c>
      <c r="EUQ43" s="536">
        <f>ROUND(Eigenmischungen!EVC46,1)</f>
        <v>0</v>
      </c>
      <c r="EUR43" s="536">
        <f>ROUND(Eigenmischungen!EVD46,1)</f>
        <v>0</v>
      </c>
      <c r="EUS43" s="536">
        <f>ROUND(Eigenmischungen!EVE46,1)</f>
        <v>0</v>
      </c>
      <c r="EUT43" s="536">
        <f>ROUND(Eigenmischungen!EVF46,1)</f>
        <v>0</v>
      </c>
      <c r="EUU43" s="536">
        <f>ROUND(Eigenmischungen!EVG46,1)</f>
        <v>0</v>
      </c>
      <c r="EUV43" s="536">
        <f>ROUND(Eigenmischungen!EVH46,1)</f>
        <v>0</v>
      </c>
      <c r="EUW43" s="536">
        <f>ROUND(Eigenmischungen!EVI46,1)</f>
        <v>0</v>
      </c>
      <c r="EUX43" s="536">
        <f>ROUND(Eigenmischungen!EVJ46,1)</f>
        <v>0</v>
      </c>
      <c r="EUY43" s="536">
        <f>ROUND(Eigenmischungen!EVK46,1)</f>
        <v>0</v>
      </c>
      <c r="EUZ43" s="536">
        <f>ROUND(Eigenmischungen!EVL46,1)</f>
        <v>0</v>
      </c>
      <c r="EVA43" s="536">
        <f>ROUND(Eigenmischungen!EVM46,1)</f>
        <v>0</v>
      </c>
      <c r="EVB43" s="536">
        <f>ROUND(Eigenmischungen!EVN46,1)</f>
        <v>0</v>
      </c>
      <c r="EVC43" s="536">
        <f>ROUND(Eigenmischungen!EVO46,1)</f>
        <v>0</v>
      </c>
      <c r="EVD43" s="536">
        <f>ROUND(Eigenmischungen!EVP46,1)</f>
        <v>0</v>
      </c>
      <c r="EVE43" s="536">
        <f>ROUND(Eigenmischungen!EVQ46,1)</f>
        <v>0</v>
      </c>
      <c r="EVF43" s="536">
        <f>ROUND(Eigenmischungen!EVR46,1)</f>
        <v>0</v>
      </c>
      <c r="EVG43" s="536">
        <f>ROUND(Eigenmischungen!EVS46,1)</f>
        <v>0</v>
      </c>
      <c r="EVH43" s="536">
        <f>ROUND(Eigenmischungen!EVT46,1)</f>
        <v>0</v>
      </c>
      <c r="EVI43" s="536">
        <f>ROUND(Eigenmischungen!EVU46,1)</f>
        <v>0</v>
      </c>
      <c r="EVJ43" s="536">
        <f>ROUND(Eigenmischungen!EVV46,1)</f>
        <v>0</v>
      </c>
      <c r="EVK43" s="536">
        <f>ROUND(Eigenmischungen!EVW46,1)</f>
        <v>0</v>
      </c>
      <c r="EVL43" s="536">
        <f>ROUND(Eigenmischungen!EVX46,1)</f>
        <v>0</v>
      </c>
      <c r="EVM43" s="536">
        <f>ROUND(Eigenmischungen!EVY46,1)</f>
        <v>0</v>
      </c>
      <c r="EVN43" s="536">
        <f>ROUND(Eigenmischungen!EVZ46,1)</f>
        <v>0</v>
      </c>
      <c r="EVO43" s="536">
        <f>ROUND(Eigenmischungen!EWA46,1)</f>
        <v>0</v>
      </c>
      <c r="EVP43" s="536">
        <f>ROUND(Eigenmischungen!EWB46,1)</f>
        <v>0</v>
      </c>
      <c r="EVQ43" s="536">
        <f>ROUND(Eigenmischungen!EWC46,1)</f>
        <v>0</v>
      </c>
      <c r="EVR43" s="536">
        <f>ROUND(Eigenmischungen!EWD46,1)</f>
        <v>0</v>
      </c>
      <c r="EVS43" s="536">
        <f>ROUND(Eigenmischungen!EWE46,1)</f>
        <v>0</v>
      </c>
      <c r="EVT43" s="536">
        <f>ROUND(Eigenmischungen!EWF46,1)</f>
        <v>0</v>
      </c>
      <c r="EVU43" s="536">
        <f>ROUND(Eigenmischungen!EWG46,1)</f>
        <v>0</v>
      </c>
      <c r="EVV43" s="536">
        <f>ROUND(Eigenmischungen!EWH46,1)</f>
        <v>0</v>
      </c>
      <c r="EVW43" s="536">
        <f>ROUND(Eigenmischungen!EWI46,1)</f>
        <v>0</v>
      </c>
      <c r="EVX43" s="536">
        <f>ROUND(Eigenmischungen!EWJ46,1)</f>
        <v>0</v>
      </c>
      <c r="EVY43" s="536">
        <f>ROUND(Eigenmischungen!EWK46,1)</f>
        <v>0</v>
      </c>
      <c r="EVZ43" s="536">
        <f>ROUND(Eigenmischungen!EWL46,1)</f>
        <v>0</v>
      </c>
      <c r="EWA43" s="536">
        <f>ROUND(Eigenmischungen!EWM46,1)</f>
        <v>0</v>
      </c>
      <c r="EWB43" s="536">
        <f>ROUND(Eigenmischungen!EWN46,1)</f>
        <v>0</v>
      </c>
      <c r="EWC43" s="536">
        <f>ROUND(Eigenmischungen!EWO46,1)</f>
        <v>0</v>
      </c>
      <c r="EWD43" s="536">
        <f>ROUND(Eigenmischungen!EWP46,1)</f>
        <v>0</v>
      </c>
      <c r="EWE43" s="536">
        <f>ROUND(Eigenmischungen!EWQ46,1)</f>
        <v>0</v>
      </c>
      <c r="EWF43" s="536">
        <f>ROUND(Eigenmischungen!EWR46,1)</f>
        <v>0</v>
      </c>
      <c r="EWG43" s="536">
        <f>ROUND(Eigenmischungen!EWS46,1)</f>
        <v>0</v>
      </c>
      <c r="EWH43" s="536">
        <f>ROUND(Eigenmischungen!EWT46,1)</f>
        <v>0</v>
      </c>
      <c r="EWI43" s="536">
        <f>ROUND(Eigenmischungen!EWU46,1)</f>
        <v>0</v>
      </c>
      <c r="EWJ43" s="536">
        <f>ROUND(Eigenmischungen!EWV46,1)</f>
        <v>0</v>
      </c>
      <c r="EWK43" s="536">
        <f>ROUND(Eigenmischungen!EWW46,1)</f>
        <v>0</v>
      </c>
      <c r="EWL43" s="536">
        <f>ROUND(Eigenmischungen!EWX46,1)</f>
        <v>0</v>
      </c>
      <c r="EWM43" s="536">
        <f>ROUND(Eigenmischungen!EWY46,1)</f>
        <v>0</v>
      </c>
      <c r="EWN43" s="536">
        <f>ROUND(Eigenmischungen!EWZ46,1)</f>
        <v>0</v>
      </c>
      <c r="EWO43" s="536">
        <f>ROUND(Eigenmischungen!EXA46,1)</f>
        <v>0</v>
      </c>
      <c r="EWP43" s="536">
        <f>ROUND(Eigenmischungen!EXB46,1)</f>
        <v>0</v>
      </c>
      <c r="EWQ43" s="536">
        <f>ROUND(Eigenmischungen!EXC46,1)</f>
        <v>0</v>
      </c>
      <c r="EWR43" s="536">
        <f>ROUND(Eigenmischungen!EXD46,1)</f>
        <v>0</v>
      </c>
      <c r="EWS43" s="536">
        <f>ROUND(Eigenmischungen!EXE46,1)</f>
        <v>0</v>
      </c>
      <c r="EWT43" s="536">
        <f>ROUND(Eigenmischungen!EXF46,1)</f>
        <v>0</v>
      </c>
      <c r="EWU43" s="536">
        <f>ROUND(Eigenmischungen!EXG46,1)</f>
        <v>0</v>
      </c>
      <c r="EWV43" s="536">
        <f>ROUND(Eigenmischungen!EXH46,1)</f>
        <v>0</v>
      </c>
      <c r="EWW43" s="536">
        <f>ROUND(Eigenmischungen!EXI46,1)</f>
        <v>0</v>
      </c>
      <c r="EWX43" s="536">
        <f>ROUND(Eigenmischungen!EXJ46,1)</f>
        <v>0</v>
      </c>
      <c r="EWY43" s="536">
        <f>ROUND(Eigenmischungen!EXK46,1)</f>
        <v>0</v>
      </c>
      <c r="EWZ43" s="536">
        <f>ROUND(Eigenmischungen!EXL46,1)</f>
        <v>0</v>
      </c>
      <c r="EXA43" s="536">
        <f>ROUND(Eigenmischungen!EXM46,1)</f>
        <v>0</v>
      </c>
      <c r="EXB43" s="536">
        <f>ROUND(Eigenmischungen!EXN46,1)</f>
        <v>0</v>
      </c>
      <c r="EXC43" s="536">
        <f>ROUND(Eigenmischungen!EXO46,1)</f>
        <v>0</v>
      </c>
      <c r="EXD43" s="536">
        <f>ROUND(Eigenmischungen!EXP46,1)</f>
        <v>0</v>
      </c>
      <c r="EXE43" s="536">
        <f>ROUND(Eigenmischungen!EXQ46,1)</f>
        <v>0</v>
      </c>
      <c r="EXF43" s="536">
        <f>ROUND(Eigenmischungen!EXR46,1)</f>
        <v>0</v>
      </c>
      <c r="EXG43" s="536">
        <f>ROUND(Eigenmischungen!EXS46,1)</f>
        <v>0</v>
      </c>
      <c r="EXH43" s="536">
        <f>ROUND(Eigenmischungen!EXT46,1)</f>
        <v>0</v>
      </c>
      <c r="EXI43" s="536">
        <f>ROUND(Eigenmischungen!EXU46,1)</f>
        <v>0</v>
      </c>
      <c r="EXJ43" s="536">
        <f>ROUND(Eigenmischungen!EXV46,1)</f>
        <v>0</v>
      </c>
      <c r="EXK43" s="536">
        <f>ROUND(Eigenmischungen!EXW46,1)</f>
        <v>0</v>
      </c>
      <c r="EXL43" s="536">
        <f>ROUND(Eigenmischungen!EXX46,1)</f>
        <v>0</v>
      </c>
      <c r="EXM43" s="536">
        <f>ROUND(Eigenmischungen!EXY46,1)</f>
        <v>0</v>
      </c>
      <c r="EXN43" s="536">
        <f>ROUND(Eigenmischungen!EXZ46,1)</f>
        <v>0</v>
      </c>
      <c r="EXO43" s="536">
        <f>ROUND(Eigenmischungen!EYA46,1)</f>
        <v>0</v>
      </c>
      <c r="EXP43" s="536">
        <f>ROUND(Eigenmischungen!EYB46,1)</f>
        <v>0</v>
      </c>
      <c r="EXQ43" s="536">
        <f>ROUND(Eigenmischungen!EYC46,1)</f>
        <v>0</v>
      </c>
      <c r="EXR43" s="536">
        <f>ROUND(Eigenmischungen!EYD46,1)</f>
        <v>0</v>
      </c>
      <c r="EXS43" s="536">
        <f>ROUND(Eigenmischungen!EYE46,1)</f>
        <v>0</v>
      </c>
      <c r="EXT43" s="536">
        <f>ROUND(Eigenmischungen!EYF46,1)</f>
        <v>0</v>
      </c>
      <c r="EXU43" s="536">
        <f>ROUND(Eigenmischungen!EYG46,1)</f>
        <v>0</v>
      </c>
      <c r="EXV43" s="536">
        <f>ROUND(Eigenmischungen!EYH46,1)</f>
        <v>0</v>
      </c>
      <c r="EXW43" s="536">
        <f>ROUND(Eigenmischungen!EYI46,1)</f>
        <v>0</v>
      </c>
      <c r="EXX43" s="536">
        <f>ROUND(Eigenmischungen!EYJ46,1)</f>
        <v>0</v>
      </c>
      <c r="EXY43" s="536">
        <f>ROUND(Eigenmischungen!EYK46,1)</f>
        <v>0</v>
      </c>
      <c r="EXZ43" s="536">
        <f>ROUND(Eigenmischungen!EYL46,1)</f>
        <v>0</v>
      </c>
      <c r="EYA43" s="536">
        <f>ROUND(Eigenmischungen!EYM46,1)</f>
        <v>0</v>
      </c>
      <c r="EYB43" s="536">
        <f>ROUND(Eigenmischungen!EYN46,1)</f>
        <v>0</v>
      </c>
      <c r="EYC43" s="536">
        <f>ROUND(Eigenmischungen!EYO46,1)</f>
        <v>0</v>
      </c>
      <c r="EYD43" s="536">
        <f>ROUND(Eigenmischungen!EYP46,1)</f>
        <v>0</v>
      </c>
      <c r="EYE43" s="536">
        <f>ROUND(Eigenmischungen!EYQ46,1)</f>
        <v>0</v>
      </c>
      <c r="EYF43" s="536">
        <f>ROUND(Eigenmischungen!EYR46,1)</f>
        <v>0</v>
      </c>
      <c r="EYG43" s="536">
        <f>ROUND(Eigenmischungen!EYS46,1)</f>
        <v>0</v>
      </c>
      <c r="EYH43" s="536">
        <f>ROUND(Eigenmischungen!EYT46,1)</f>
        <v>0</v>
      </c>
      <c r="EYI43" s="536">
        <f>ROUND(Eigenmischungen!EYU46,1)</f>
        <v>0</v>
      </c>
      <c r="EYJ43" s="536">
        <f>ROUND(Eigenmischungen!EYV46,1)</f>
        <v>0</v>
      </c>
      <c r="EYK43" s="536">
        <f>ROUND(Eigenmischungen!EYW46,1)</f>
        <v>0</v>
      </c>
      <c r="EYL43" s="536">
        <f>ROUND(Eigenmischungen!EYX46,1)</f>
        <v>0</v>
      </c>
      <c r="EYM43" s="536">
        <f>ROUND(Eigenmischungen!EYY46,1)</f>
        <v>0</v>
      </c>
      <c r="EYN43" s="536">
        <f>ROUND(Eigenmischungen!EYZ46,1)</f>
        <v>0</v>
      </c>
      <c r="EYO43" s="536">
        <f>ROUND(Eigenmischungen!EZA46,1)</f>
        <v>0</v>
      </c>
      <c r="EYP43" s="536">
        <f>ROUND(Eigenmischungen!EZB46,1)</f>
        <v>0</v>
      </c>
      <c r="EYQ43" s="536">
        <f>ROUND(Eigenmischungen!EZC46,1)</f>
        <v>0</v>
      </c>
      <c r="EYR43" s="536">
        <f>ROUND(Eigenmischungen!EZD46,1)</f>
        <v>0</v>
      </c>
      <c r="EYS43" s="536">
        <f>ROUND(Eigenmischungen!EZE46,1)</f>
        <v>0</v>
      </c>
      <c r="EYT43" s="536">
        <f>ROUND(Eigenmischungen!EZF46,1)</f>
        <v>0</v>
      </c>
      <c r="EYU43" s="536">
        <f>ROUND(Eigenmischungen!EZG46,1)</f>
        <v>0</v>
      </c>
      <c r="EYV43" s="536">
        <f>ROUND(Eigenmischungen!EZH46,1)</f>
        <v>0</v>
      </c>
      <c r="EYW43" s="536">
        <f>ROUND(Eigenmischungen!EZI46,1)</f>
        <v>0</v>
      </c>
      <c r="EYX43" s="536">
        <f>ROUND(Eigenmischungen!EZJ46,1)</f>
        <v>0</v>
      </c>
      <c r="EYY43" s="536">
        <f>ROUND(Eigenmischungen!EZK46,1)</f>
        <v>0</v>
      </c>
      <c r="EYZ43" s="536">
        <f>ROUND(Eigenmischungen!EZL46,1)</f>
        <v>0</v>
      </c>
      <c r="EZA43" s="536">
        <f>ROUND(Eigenmischungen!EZM46,1)</f>
        <v>0</v>
      </c>
      <c r="EZB43" s="536">
        <f>ROUND(Eigenmischungen!EZN46,1)</f>
        <v>0</v>
      </c>
      <c r="EZC43" s="536">
        <f>ROUND(Eigenmischungen!EZO46,1)</f>
        <v>0</v>
      </c>
      <c r="EZD43" s="536">
        <f>ROUND(Eigenmischungen!EZP46,1)</f>
        <v>0</v>
      </c>
      <c r="EZE43" s="536">
        <f>ROUND(Eigenmischungen!EZQ46,1)</f>
        <v>0</v>
      </c>
      <c r="EZF43" s="536">
        <f>ROUND(Eigenmischungen!EZR46,1)</f>
        <v>0</v>
      </c>
      <c r="EZG43" s="536">
        <f>ROUND(Eigenmischungen!EZS46,1)</f>
        <v>0</v>
      </c>
      <c r="EZH43" s="536">
        <f>ROUND(Eigenmischungen!EZT46,1)</f>
        <v>0</v>
      </c>
      <c r="EZI43" s="536">
        <f>ROUND(Eigenmischungen!EZU46,1)</f>
        <v>0</v>
      </c>
      <c r="EZJ43" s="536">
        <f>ROUND(Eigenmischungen!EZV46,1)</f>
        <v>0</v>
      </c>
      <c r="EZK43" s="536">
        <f>ROUND(Eigenmischungen!EZW46,1)</f>
        <v>0</v>
      </c>
      <c r="EZL43" s="536">
        <f>ROUND(Eigenmischungen!EZX46,1)</f>
        <v>0</v>
      </c>
      <c r="EZM43" s="536">
        <f>ROUND(Eigenmischungen!EZY46,1)</f>
        <v>0</v>
      </c>
      <c r="EZN43" s="536">
        <f>ROUND(Eigenmischungen!EZZ46,1)</f>
        <v>0</v>
      </c>
      <c r="EZO43" s="536">
        <f>ROUND(Eigenmischungen!FAA46,1)</f>
        <v>0</v>
      </c>
      <c r="EZP43" s="536">
        <f>ROUND(Eigenmischungen!FAB46,1)</f>
        <v>0</v>
      </c>
      <c r="EZQ43" s="536">
        <f>ROUND(Eigenmischungen!FAC46,1)</f>
        <v>0</v>
      </c>
      <c r="EZR43" s="536">
        <f>ROUND(Eigenmischungen!FAD46,1)</f>
        <v>0</v>
      </c>
      <c r="EZS43" s="536">
        <f>ROUND(Eigenmischungen!FAE46,1)</f>
        <v>0</v>
      </c>
      <c r="EZT43" s="536">
        <f>ROUND(Eigenmischungen!FAF46,1)</f>
        <v>0</v>
      </c>
      <c r="EZU43" s="536">
        <f>ROUND(Eigenmischungen!FAG46,1)</f>
        <v>0</v>
      </c>
      <c r="EZV43" s="536">
        <f>ROUND(Eigenmischungen!FAH46,1)</f>
        <v>0</v>
      </c>
      <c r="EZW43" s="536">
        <f>ROUND(Eigenmischungen!FAI46,1)</f>
        <v>0</v>
      </c>
      <c r="EZX43" s="536">
        <f>ROUND(Eigenmischungen!FAJ46,1)</f>
        <v>0</v>
      </c>
      <c r="EZY43" s="536">
        <f>ROUND(Eigenmischungen!FAK46,1)</f>
        <v>0</v>
      </c>
      <c r="EZZ43" s="536">
        <f>ROUND(Eigenmischungen!FAL46,1)</f>
        <v>0</v>
      </c>
      <c r="FAA43" s="536">
        <f>ROUND(Eigenmischungen!FAM46,1)</f>
        <v>0</v>
      </c>
      <c r="FAB43" s="536">
        <f>ROUND(Eigenmischungen!FAN46,1)</f>
        <v>0</v>
      </c>
      <c r="FAC43" s="536">
        <f>ROUND(Eigenmischungen!FAO46,1)</f>
        <v>0</v>
      </c>
      <c r="FAD43" s="536">
        <f>ROUND(Eigenmischungen!FAP46,1)</f>
        <v>0</v>
      </c>
      <c r="FAE43" s="536">
        <f>ROUND(Eigenmischungen!FAQ46,1)</f>
        <v>0</v>
      </c>
      <c r="FAF43" s="536">
        <f>ROUND(Eigenmischungen!FAR46,1)</f>
        <v>0</v>
      </c>
      <c r="FAG43" s="536">
        <f>ROUND(Eigenmischungen!FAS46,1)</f>
        <v>0</v>
      </c>
      <c r="FAH43" s="536">
        <f>ROUND(Eigenmischungen!FAT46,1)</f>
        <v>0</v>
      </c>
      <c r="FAI43" s="536">
        <f>ROUND(Eigenmischungen!FAU46,1)</f>
        <v>0</v>
      </c>
      <c r="FAJ43" s="536">
        <f>ROUND(Eigenmischungen!FAV46,1)</f>
        <v>0</v>
      </c>
      <c r="FAK43" s="536">
        <f>ROUND(Eigenmischungen!FAW46,1)</f>
        <v>0</v>
      </c>
      <c r="FAL43" s="536">
        <f>ROUND(Eigenmischungen!FAX46,1)</f>
        <v>0</v>
      </c>
      <c r="FAM43" s="536">
        <f>ROUND(Eigenmischungen!FAY46,1)</f>
        <v>0</v>
      </c>
      <c r="FAN43" s="536">
        <f>ROUND(Eigenmischungen!FAZ46,1)</f>
        <v>0</v>
      </c>
      <c r="FAO43" s="536">
        <f>ROUND(Eigenmischungen!FBA46,1)</f>
        <v>0</v>
      </c>
      <c r="FAP43" s="536">
        <f>ROUND(Eigenmischungen!FBB46,1)</f>
        <v>0</v>
      </c>
      <c r="FAQ43" s="536">
        <f>ROUND(Eigenmischungen!FBC46,1)</f>
        <v>0</v>
      </c>
      <c r="FAR43" s="536">
        <f>ROUND(Eigenmischungen!FBD46,1)</f>
        <v>0</v>
      </c>
      <c r="FAS43" s="536">
        <f>ROUND(Eigenmischungen!FBE46,1)</f>
        <v>0</v>
      </c>
      <c r="FAT43" s="536">
        <f>ROUND(Eigenmischungen!FBF46,1)</f>
        <v>0</v>
      </c>
      <c r="FAU43" s="536">
        <f>ROUND(Eigenmischungen!FBG46,1)</f>
        <v>0</v>
      </c>
      <c r="FAV43" s="536">
        <f>ROUND(Eigenmischungen!FBH46,1)</f>
        <v>0</v>
      </c>
      <c r="FAW43" s="536">
        <f>ROUND(Eigenmischungen!FBI46,1)</f>
        <v>0</v>
      </c>
      <c r="FAX43" s="536">
        <f>ROUND(Eigenmischungen!FBJ46,1)</f>
        <v>0</v>
      </c>
      <c r="FAY43" s="536">
        <f>ROUND(Eigenmischungen!FBK46,1)</f>
        <v>0</v>
      </c>
      <c r="FAZ43" s="536">
        <f>ROUND(Eigenmischungen!FBL46,1)</f>
        <v>0</v>
      </c>
      <c r="FBA43" s="536">
        <f>ROUND(Eigenmischungen!FBM46,1)</f>
        <v>0</v>
      </c>
      <c r="FBB43" s="536">
        <f>ROUND(Eigenmischungen!FBN46,1)</f>
        <v>0</v>
      </c>
      <c r="FBC43" s="536">
        <f>ROUND(Eigenmischungen!FBO46,1)</f>
        <v>0</v>
      </c>
      <c r="FBD43" s="536">
        <f>ROUND(Eigenmischungen!FBP46,1)</f>
        <v>0</v>
      </c>
      <c r="FBE43" s="536">
        <f>ROUND(Eigenmischungen!FBQ46,1)</f>
        <v>0</v>
      </c>
      <c r="FBF43" s="536">
        <f>ROUND(Eigenmischungen!FBR46,1)</f>
        <v>0</v>
      </c>
      <c r="FBG43" s="536">
        <f>ROUND(Eigenmischungen!FBS46,1)</f>
        <v>0</v>
      </c>
      <c r="FBH43" s="536">
        <f>ROUND(Eigenmischungen!FBT46,1)</f>
        <v>0</v>
      </c>
      <c r="FBI43" s="536">
        <f>ROUND(Eigenmischungen!FBU46,1)</f>
        <v>0</v>
      </c>
      <c r="FBJ43" s="536">
        <f>ROUND(Eigenmischungen!FBV46,1)</f>
        <v>0</v>
      </c>
      <c r="FBK43" s="536">
        <f>ROUND(Eigenmischungen!FBW46,1)</f>
        <v>0</v>
      </c>
      <c r="FBL43" s="536">
        <f>ROUND(Eigenmischungen!FBX46,1)</f>
        <v>0</v>
      </c>
      <c r="FBM43" s="536">
        <f>ROUND(Eigenmischungen!FBY46,1)</f>
        <v>0</v>
      </c>
      <c r="FBN43" s="536">
        <f>ROUND(Eigenmischungen!FBZ46,1)</f>
        <v>0</v>
      </c>
      <c r="FBO43" s="536">
        <f>ROUND(Eigenmischungen!FCA46,1)</f>
        <v>0</v>
      </c>
      <c r="FBP43" s="536">
        <f>ROUND(Eigenmischungen!FCB46,1)</f>
        <v>0</v>
      </c>
      <c r="FBQ43" s="536">
        <f>ROUND(Eigenmischungen!FCC46,1)</f>
        <v>0</v>
      </c>
      <c r="FBR43" s="536">
        <f>ROUND(Eigenmischungen!FCD46,1)</f>
        <v>0</v>
      </c>
      <c r="FBS43" s="536">
        <f>ROUND(Eigenmischungen!FCE46,1)</f>
        <v>0</v>
      </c>
      <c r="FBT43" s="536">
        <f>ROUND(Eigenmischungen!FCF46,1)</f>
        <v>0</v>
      </c>
      <c r="FBU43" s="536">
        <f>ROUND(Eigenmischungen!FCG46,1)</f>
        <v>0</v>
      </c>
      <c r="FBV43" s="536">
        <f>ROUND(Eigenmischungen!FCH46,1)</f>
        <v>0</v>
      </c>
      <c r="FBW43" s="536">
        <f>ROUND(Eigenmischungen!FCI46,1)</f>
        <v>0</v>
      </c>
      <c r="FBX43" s="536">
        <f>ROUND(Eigenmischungen!FCJ46,1)</f>
        <v>0</v>
      </c>
      <c r="FBY43" s="536">
        <f>ROUND(Eigenmischungen!FCK46,1)</f>
        <v>0</v>
      </c>
      <c r="FBZ43" s="536">
        <f>ROUND(Eigenmischungen!FCL46,1)</f>
        <v>0</v>
      </c>
      <c r="FCA43" s="536">
        <f>ROUND(Eigenmischungen!FCM46,1)</f>
        <v>0</v>
      </c>
      <c r="FCB43" s="536">
        <f>ROUND(Eigenmischungen!FCN46,1)</f>
        <v>0</v>
      </c>
      <c r="FCC43" s="536">
        <f>ROUND(Eigenmischungen!FCO46,1)</f>
        <v>0</v>
      </c>
      <c r="FCD43" s="536">
        <f>ROUND(Eigenmischungen!FCP46,1)</f>
        <v>0</v>
      </c>
      <c r="FCE43" s="536">
        <f>ROUND(Eigenmischungen!FCQ46,1)</f>
        <v>0</v>
      </c>
      <c r="FCF43" s="536">
        <f>ROUND(Eigenmischungen!FCR46,1)</f>
        <v>0</v>
      </c>
      <c r="FCG43" s="536">
        <f>ROUND(Eigenmischungen!FCS46,1)</f>
        <v>0</v>
      </c>
      <c r="FCH43" s="536">
        <f>ROUND(Eigenmischungen!FCT46,1)</f>
        <v>0</v>
      </c>
      <c r="FCI43" s="536">
        <f>ROUND(Eigenmischungen!FCU46,1)</f>
        <v>0</v>
      </c>
      <c r="FCJ43" s="536">
        <f>ROUND(Eigenmischungen!FCV46,1)</f>
        <v>0</v>
      </c>
      <c r="FCK43" s="536">
        <f>ROUND(Eigenmischungen!FCW46,1)</f>
        <v>0</v>
      </c>
      <c r="FCL43" s="536">
        <f>ROUND(Eigenmischungen!FCX46,1)</f>
        <v>0</v>
      </c>
      <c r="FCM43" s="536">
        <f>ROUND(Eigenmischungen!FCY46,1)</f>
        <v>0</v>
      </c>
      <c r="FCN43" s="536">
        <f>ROUND(Eigenmischungen!FCZ46,1)</f>
        <v>0</v>
      </c>
      <c r="FCO43" s="536">
        <f>ROUND(Eigenmischungen!FDA46,1)</f>
        <v>0</v>
      </c>
      <c r="FCP43" s="536">
        <f>ROUND(Eigenmischungen!FDB46,1)</f>
        <v>0</v>
      </c>
      <c r="FCQ43" s="536">
        <f>ROUND(Eigenmischungen!FDC46,1)</f>
        <v>0</v>
      </c>
      <c r="FCR43" s="536">
        <f>ROUND(Eigenmischungen!FDD46,1)</f>
        <v>0</v>
      </c>
      <c r="FCS43" s="536">
        <f>ROUND(Eigenmischungen!FDE46,1)</f>
        <v>0</v>
      </c>
      <c r="FCT43" s="536">
        <f>ROUND(Eigenmischungen!FDF46,1)</f>
        <v>0</v>
      </c>
      <c r="FCU43" s="536">
        <f>ROUND(Eigenmischungen!FDG46,1)</f>
        <v>0</v>
      </c>
      <c r="FCV43" s="536">
        <f>ROUND(Eigenmischungen!FDH46,1)</f>
        <v>0</v>
      </c>
      <c r="FCW43" s="536">
        <f>ROUND(Eigenmischungen!FDI46,1)</f>
        <v>0</v>
      </c>
      <c r="FCX43" s="536">
        <f>ROUND(Eigenmischungen!FDJ46,1)</f>
        <v>0</v>
      </c>
      <c r="FCY43" s="536">
        <f>ROUND(Eigenmischungen!FDK46,1)</f>
        <v>0</v>
      </c>
      <c r="FCZ43" s="536">
        <f>ROUND(Eigenmischungen!FDL46,1)</f>
        <v>0</v>
      </c>
      <c r="FDA43" s="536">
        <f>ROUND(Eigenmischungen!FDM46,1)</f>
        <v>0</v>
      </c>
      <c r="FDB43" s="536">
        <f>ROUND(Eigenmischungen!FDN46,1)</f>
        <v>0</v>
      </c>
      <c r="FDC43" s="536">
        <f>ROUND(Eigenmischungen!FDO46,1)</f>
        <v>0</v>
      </c>
      <c r="FDD43" s="536">
        <f>ROUND(Eigenmischungen!FDP46,1)</f>
        <v>0</v>
      </c>
      <c r="FDE43" s="536">
        <f>ROUND(Eigenmischungen!FDQ46,1)</f>
        <v>0</v>
      </c>
      <c r="FDF43" s="536">
        <f>ROUND(Eigenmischungen!FDR46,1)</f>
        <v>0</v>
      </c>
      <c r="FDG43" s="536">
        <f>ROUND(Eigenmischungen!FDS46,1)</f>
        <v>0</v>
      </c>
      <c r="FDH43" s="536">
        <f>ROUND(Eigenmischungen!FDT46,1)</f>
        <v>0</v>
      </c>
      <c r="FDI43" s="536">
        <f>ROUND(Eigenmischungen!FDU46,1)</f>
        <v>0</v>
      </c>
      <c r="FDJ43" s="536">
        <f>ROUND(Eigenmischungen!FDV46,1)</f>
        <v>0</v>
      </c>
      <c r="FDK43" s="536">
        <f>ROUND(Eigenmischungen!FDW46,1)</f>
        <v>0</v>
      </c>
      <c r="FDL43" s="536">
        <f>ROUND(Eigenmischungen!FDX46,1)</f>
        <v>0</v>
      </c>
      <c r="FDM43" s="536">
        <f>ROUND(Eigenmischungen!FDY46,1)</f>
        <v>0</v>
      </c>
      <c r="FDN43" s="536">
        <f>ROUND(Eigenmischungen!FDZ46,1)</f>
        <v>0</v>
      </c>
      <c r="FDO43" s="536">
        <f>ROUND(Eigenmischungen!FEA46,1)</f>
        <v>0</v>
      </c>
      <c r="FDP43" s="536">
        <f>ROUND(Eigenmischungen!FEB46,1)</f>
        <v>0</v>
      </c>
      <c r="FDQ43" s="536">
        <f>ROUND(Eigenmischungen!FEC46,1)</f>
        <v>0</v>
      </c>
      <c r="FDR43" s="536">
        <f>ROUND(Eigenmischungen!FED46,1)</f>
        <v>0</v>
      </c>
      <c r="FDS43" s="536">
        <f>ROUND(Eigenmischungen!FEE46,1)</f>
        <v>0</v>
      </c>
      <c r="FDT43" s="536">
        <f>ROUND(Eigenmischungen!FEF46,1)</f>
        <v>0</v>
      </c>
      <c r="FDU43" s="536">
        <f>ROUND(Eigenmischungen!FEG46,1)</f>
        <v>0</v>
      </c>
      <c r="FDV43" s="536">
        <f>ROUND(Eigenmischungen!FEH46,1)</f>
        <v>0</v>
      </c>
      <c r="FDW43" s="536">
        <f>ROUND(Eigenmischungen!FEI46,1)</f>
        <v>0</v>
      </c>
      <c r="FDX43" s="536">
        <f>ROUND(Eigenmischungen!FEJ46,1)</f>
        <v>0</v>
      </c>
      <c r="FDY43" s="536">
        <f>ROUND(Eigenmischungen!FEK46,1)</f>
        <v>0</v>
      </c>
      <c r="FDZ43" s="536">
        <f>ROUND(Eigenmischungen!FEL46,1)</f>
        <v>0</v>
      </c>
      <c r="FEA43" s="536">
        <f>ROUND(Eigenmischungen!FEM46,1)</f>
        <v>0</v>
      </c>
      <c r="FEB43" s="536">
        <f>ROUND(Eigenmischungen!FEN46,1)</f>
        <v>0</v>
      </c>
      <c r="FEC43" s="536">
        <f>ROUND(Eigenmischungen!FEO46,1)</f>
        <v>0</v>
      </c>
      <c r="FED43" s="536">
        <f>ROUND(Eigenmischungen!FEP46,1)</f>
        <v>0</v>
      </c>
      <c r="FEE43" s="536">
        <f>ROUND(Eigenmischungen!FEQ46,1)</f>
        <v>0</v>
      </c>
      <c r="FEF43" s="536">
        <f>ROUND(Eigenmischungen!FER46,1)</f>
        <v>0</v>
      </c>
      <c r="FEG43" s="536">
        <f>ROUND(Eigenmischungen!FES46,1)</f>
        <v>0</v>
      </c>
      <c r="FEH43" s="536">
        <f>ROUND(Eigenmischungen!FET46,1)</f>
        <v>0</v>
      </c>
      <c r="FEI43" s="536">
        <f>ROUND(Eigenmischungen!FEU46,1)</f>
        <v>0</v>
      </c>
      <c r="FEJ43" s="536">
        <f>ROUND(Eigenmischungen!FEV46,1)</f>
        <v>0</v>
      </c>
      <c r="FEK43" s="536">
        <f>ROUND(Eigenmischungen!FEW46,1)</f>
        <v>0</v>
      </c>
      <c r="FEL43" s="536">
        <f>ROUND(Eigenmischungen!FEX46,1)</f>
        <v>0</v>
      </c>
      <c r="FEM43" s="536">
        <f>ROUND(Eigenmischungen!FEY46,1)</f>
        <v>0</v>
      </c>
      <c r="FEN43" s="536">
        <f>ROUND(Eigenmischungen!FEZ46,1)</f>
        <v>0</v>
      </c>
      <c r="FEO43" s="536">
        <f>ROUND(Eigenmischungen!FFA46,1)</f>
        <v>0</v>
      </c>
      <c r="FEP43" s="536">
        <f>ROUND(Eigenmischungen!FFB46,1)</f>
        <v>0</v>
      </c>
      <c r="FEQ43" s="536">
        <f>ROUND(Eigenmischungen!FFC46,1)</f>
        <v>0</v>
      </c>
      <c r="FER43" s="536">
        <f>ROUND(Eigenmischungen!FFD46,1)</f>
        <v>0</v>
      </c>
      <c r="FES43" s="536">
        <f>ROUND(Eigenmischungen!FFE46,1)</f>
        <v>0</v>
      </c>
      <c r="FET43" s="536">
        <f>ROUND(Eigenmischungen!FFF46,1)</f>
        <v>0</v>
      </c>
      <c r="FEU43" s="536">
        <f>ROUND(Eigenmischungen!FFG46,1)</f>
        <v>0</v>
      </c>
      <c r="FEV43" s="536">
        <f>ROUND(Eigenmischungen!FFH46,1)</f>
        <v>0</v>
      </c>
      <c r="FEW43" s="536">
        <f>ROUND(Eigenmischungen!FFI46,1)</f>
        <v>0</v>
      </c>
      <c r="FEX43" s="536">
        <f>ROUND(Eigenmischungen!FFJ46,1)</f>
        <v>0</v>
      </c>
      <c r="FEY43" s="536">
        <f>ROUND(Eigenmischungen!FFK46,1)</f>
        <v>0</v>
      </c>
      <c r="FEZ43" s="536">
        <f>ROUND(Eigenmischungen!FFL46,1)</f>
        <v>0</v>
      </c>
      <c r="FFA43" s="536">
        <f>ROUND(Eigenmischungen!FFM46,1)</f>
        <v>0</v>
      </c>
      <c r="FFB43" s="536">
        <f>ROUND(Eigenmischungen!FFN46,1)</f>
        <v>0</v>
      </c>
      <c r="FFC43" s="536">
        <f>ROUND(Eigenmischungen!FFO46,1)</f>
        <v>0</v>
      </c>
      <c r="FFD43" s="536">
        <f>ROUND(Eigenmischungen!FFP46,1)</f>
        <v>0</v>
      </c>
      <c r="FFE43" s="536">
        <f>ROUND(Eigenmischungen!FFQ46,1)</f>
        <v>0</v>
      </c>
      <c r="FFF43" s="536">
        <f>ROUND(Eigenmischungen!FFR46,1)</f>
        <v>0</v>
      </c>
      <c r="FFG43" s="536">
        <f>ROUND(Eigenmischungen!FFS46,1)</f>
        <v>0</v>
      </c>
      <c r="FFH43" s="536">
        <f>ROUND(Eigenmischungen!FFT46,1)</f>
        <v>0</v>
      </c>
      <c r="FFI43" s="536">
        <f>ROUND(Eigenmischungen!FFU46,1)</f>
        <v>0</v>
      </c>
      <c r="FFJ43" s="536">
        <f>ROUND(Eigenmischungen!FFV46,1)</f>
        <v>0</v>
      </c>
      <c r="FFK43" s="536">
        <f>ROUND(Eigenmischungen!FFW46,1)</f>
        <v>0</v>
      </c>
      <c r="FFL43" s="536">
        <f>ROUND(Eigenmischungen!FFX46,1)</f>
        <v>0</v>
      </c>
      <c r="FFM43" s="536">
        <f>ROUND(Eigenmischungen!FFY46,1)</f>
        <v>0</v>
      </c>
      <c r="FFN43" s="536">
        <f>ROUND(Eigenmischungen!FFZ46,1)</f>
        <v>0</v>
      </c>
      <c r="FFO43" s="536">
        <f>ROUND(Eigenmischungen!FGA46,1)</f>
        <v>0</v>
      </c>
      <c r="FFP43" s="536">
        <f>ROUND(Eigenmischungen!FGB46,1)</f>
        <v>0</v>
      </c>
      <c r="FFQ43" s="536">
        <f>ROUND(Eigenmischungen!FGC46,1)</f>
        <v>0</v>
      </c>
      <c r="FFR43" s="536">
        <f>ROUND(Eigenmischungen!FGD46,1)</f>
        <v>0</v>
      </c>
      <c r="FFS43" s="536">
        <f>ROUND(Eigenmischungen!FGE46,1)</f>
        <v>0</v>
      </c>
      <c r="FFT43" s="536">
        <f>ROUND(Eigenmischungen!FGF46,1)</f>
        <v>0</v>
      </c>
      <c r="FFU43" s="536">
        <f>ROUND(Eigenmischungen!FGG46,1)</f>
        <v>0</v>
      </c>
      <c r="FFV43" s="536">
        <f>ROUND(Eigenmischungen!FGH46,1)</f>
        <v>0</v>
      </c>
      <c r="FFW43" s="536">
        <f>ROUND(Eigenmischungen!FGI46,1)</f>
        <v>0</v>
      </c>
      <c r="FFX43" s="536">
        <f>ROUND(Eigenmischungen!FGJ46,1)</f>
        <v>0</v>
      </c>
      <c r="FFY43" s="536">
        <f>ROUND(Eigenmischungen!FGK46,1)</f>
        <v>0</v>
      </c>
      <c r="FFZ43" s="536">
        <f>ROUND(Eigenmischungen!FGL46,1)</f>
        <v>0</v>
      </c>
      <c r="FGA43" s="536">
        <f>ROUND(Eigenmischungen!FGM46,1)</f>
        <v>0</v>
      </c>
      <c r="FGB43" s="536">
        <f>ROUND(Eigenmischungen!FGN46,1)</f>
        <v>0</v>
      </c>
      <c r="FGC43" s="536">
        <f>ROUND(Eigenmischungen!FGO46,1)</f>
        <v>0</v>
      </c>
      <c r="FGD43" s="536">
        <f>ROUND(Eigenmischungen!FGP46,1)</f>
        <v>0</v>
      </c>
      <c r="FGE43" s="536">
        <f>ROUND(Eigenmischungen!FGQ46,1)</f>
        <v>0</v>
      </c>
      <c r="FGF43" s="536">
        <f>ROUND(Eigenmischungen!FGR46,1)</f>
        <v>0</v>
      </c>
      <c r="FGG43" s="536">
        <f>ROUND(Eigenmischungen!FGS46,1)</f>
        <v>0</v>
      </c>
      <c r="FGH43" s="536">
        <f>ROUND(Eigenmischungen!FGT46,1)</f>
        <v>0</v>
      </c>
      <c r="FGI43" s="536">
        <f>ROUND(Eigenmischungen!FGU46,1)</f>
        <v>0</v>
      </c>
      <c r="FGJ43" s="536">
        <f>ROUND(Eigenmischungen!FGV46,1)</f>
        <v>0</v>
      </c>
      <c r="FGK43" s="536">
        <f>ROUND(Eigenmischungen!FGW46,1)</f>
        <v>0</v>
      </c>
      <c r="FGL43" s="536">
        <f>ROUND(Eigenmischungen!FGX46,1)</f>
        <v>0</v>
      </c>
      <c r="FGM43" s="536">
        <f>ROUND(Eigenmischungen!FGY46,1)</f>
        <v>0</v>
      </c>
      <c r="FGN43" s="536">
        <f>ROUND(Eigenmischungen!FGZ46,1)</f>
        <v>0</v>
      </c>
      <c r="FGO43" s="536">
        <f>ROUND(Eigenmischungen!FHA46,1)</f>
        <v>0</v>
      </c>
      <c r="FGP43" s="536">
        <f>ROUND(Eigenmischungen!FHB46,1)</f>
        <v>0</v>
      </c>
      <c r="FGQ43" s="536">
        <f>ROUND(Eigenmischungen!FHC46,1)</f>
        <v>0</v>
      </c>
      <c r="FGR43" s="536">
        <f>ROUND(Eigenmischungen!FHD46,1)</f>
        <v>0</v>
      </c>
      <c r="FGS43" s="536">
        <f>ROUND(Eigenmischungen!FHE46,1)</f>
        <v>0</v>
      </c>
      <c r="FGT43" s="536">
        <f>ROUND(Eigenmischungen!FHF46,1)</f>
        <v>0</v>
      </c>
      <c r="FGU43" s="536">
        <f>ROUND(Eigenmischungen!FHG46,1)</f>
        <v>0</v>
      </c>
      <c r="FGV43" s="536">
        <f>ROUND(Eigenmischungen!FHH46,1)</f>
        <v>0</v>
      </c>
      <c r="FGW43" s="536">
        <f>ROUND(Eigenmischungen!FHI46,1)</f>
        <v>0</v>
      </c>
      <c r="FGX43" s="536">
        <f>ROUND(Eigenmischungen!FHJ46,1)</f>
        <v>0</v>
      </c>
      <c r="FGY43" s="536">
        <f>ROUND(Eigenmischungen!FHK46,1)</f>
        <v>0</v>
      </c>
      <c r="FGZ43" s="536">
        <f>ROUND(Eigenmischungen!FHL46,1)</f>
        <v>0</v>
      </c>
      <c r="FHA43" s="536">
        <f>ROUND(Eigenmischungen!FHM46,1)</f>
        <v>0</v>
      </c>
      <c r="FHB43" s="536">
        <f>ROUND(Eigenmischungen!FHN46,1)</f>
        <v>0</v>
      </c>
      <c r="FHC43" s="536">
        <f>ROUND(Eigenmischungen!FHO46,1)</f>
        <v>0</v>
      </c>
      <c r="FHD43" s="536">
        <f>ROUND(Eigenmischungen!FHP46,1)</f>
        <v>0</v>
      </c>
      <c r="FHE43" s="536">
        <f>ROUND(Eigenmischungen!FHQ46,1)</f>
        <v>0</v>
      </c>
      <c r="FHF43" s="536">
        <f>ROUND(Eigenmischungen!FHR46,1)</f>
        <v>0</v>
      </c>
      <c r="FHG43" s="536">
        <f>ROUND(Eigenmischungen!FHS46,1)</f>
        <v>0</v>
      </c>
      <c r="FHH43" s="536">
        <f>ROUND(Eigenmischungen!FHT46,1)</f>
        <v>0</v>
      </c>
      <c r="FHI43" s="536">
        <f>ROUND(Eigenmischungen!FHU46,1)</f>
        <v>0</v>
      </c>
      <c r="FHJ43" s="536">
        <f>ROUND(Eigenmischungen!FHV46,1)</f>
        <v>0</v>
      </c>
      <c r="FHK43" s="536">
        <f>ROUND(Eigenmischungen!FHW46,1)</f>
        <v>0</v>
      </c>
      <c r="FHL43" s="536">
        <f>ROUND(Eigenmischungen!FHX46,1)</f>
        <v>0</v>
      </c>
      <c r="FHM43" s="536">
        <f>ROUND(Eigenmischungen!FHY46,1)</f>
        <v>0</v>
      </c>
      <c r="FHN43" s="536">
        <f>ROUND(Eigenmischungen!FHZ46,1)</f>
        <v>0</v>
      </c>
      <c r="FHO43" s="536">
        <f>ROUND(Eigenmischungen!FIA46,1)</f>
        <v>0</v>
      </c>
      <c r="FHP43" s="536">
        <f>ROUND(Eigenmischungen!FIB46,1)</f>
        <v>0</v>
      </c>
      <c r="FHQ43" s="536">
        <f>ROUND(Eigenmischungen!FIC46,1)</f>
        <v>0</v>
      </c>
      <c r="FHR43" s="536">
        <f>ROUND(Eigenmischungen!FID46,1)</f>
        <v>0</v>
      </c>
      <c r="FHS43" s="536">
        <f>ROUND(Eigenmischungen!FIE46,1)</f>
        <v>0</v>
      </c>
      <c r="FHT43" s="536">
        <f>ROUND(Eigenmischungen!FIF46,1)</f>
        <v>0</v>
      </c>
      <c r="FHU43" s="536">
        <f>ROUND(Eigenmischungen!FIG46,1)</f>
        <v>0</v>
      </c>
      <c r="FHV43" s="536">
        <f>ROUND(Eigenmischungen!FIH46,1)</f>
        <v>0</v>
      </c>
      <c r="FHW43" s="536">
        <f>ROUND(Eigenmischungen!FII46,1)</f>
        <v>0</v>
      </c>
      <c r="FHX43" s="536">
        <f>ROUND(Eigenmischungen!FIJ46,1)</f>
        <v>0</v>
      </c>
      <c r="FHY43" s="536">
        <f>ROUND(Eigenmischungen!FIK46,1)</f>
        <v>0</v>
      </c>
      <c r="FHZ43" s="536">
        <f>ROUND(Eigenmischungen!FIL46,1)</f>
        <v>0</v>
      </c>
      <c r="FIA43" s="536">
        <f>ROUND(Eigenmischungen!FIM46,1)</f>
        <v>0</v>
      </c>
      <c r="FIB43" s="536">
        <f>ROUND(Eigenmischungen!FIN46,1)</f>
        <v>0</v>
      </c>
      <c r="FIC43" s="536">
        <f>ROUND(Eigenmischungen!FIO46,1)</f>
        <v>0</v>
      </c>
      <c r="FID43" s="536">
        <f>ROUND(Eigenmischungen!FIP46,1)</f>
        <v>0</v>
      </c>
      <c r="FIE43" s="536">
        <f>ROUND(Eigenmischungen!FIQ46,1)</f>
        <v>0</v>
      </c>
      <c r="FIF43" s="536">
        <f>ROUND(Eigenmischungen!FIR46,1)</f>
        <v>0</v>
      </c>
      <c r="FIG43" s="536">
        <f>ROUND(Eigenmischungen!FIS46,1)</f>
        <v>0</v>
      </c>
      <c r="FIH43" s="536">
        <f>ROUND(Eigenmischungen!FIT46,1)</f>
        <v>0</v>
      </c>
      <c r="FII43" s="536">
        <f>ROUND(Eigenmischungen!FIU46,1)</f>
        <v>0</v>
      </c>
      <c r="FIJ43" s="536">
        <f>ROUND(Eigenmischungen!FIV46,1)</f>
        <v>0</v>
      </c>
      <c r="FIK43" s="536">
        <f>ROUND(Eigenmischungen!FIW46,1)</f>
        <v>0</v>
      </c>
      <c r="FIL43" s="536">
        <f>ROUND(Eigenmischungen!FIX46,1)</f>
        <v>0</v>
      </c>
      <c r="FIM43" s="536">
        <f>ROUND(Eigenmischungen!FIY46,1)</f>
        <v>0</v>
      </c>
      <c r="FIN43" s="536">
        <f>ROUND(Eigenmischungen!FIZ46,1)</f>
        <v>0</v>
      </c>
      <c r="FIO43" s="536">
        <f>ROUND(Eigenmischungen!FJA46,1)</f>
        <v>0</v>
      </c>
      <c r="FIP43" s="536">
        <f>ROUND(Eigenmischungen!FJB46,1)</f>
        <v>0</v>
      </c>
      <c r="FIQ43" s="536">
        <f>ROUND(Eigenmischungen!FJC46,1)</f>
        <v>0</v>
      </c>
      <c r="FIR43" s="536">
        <f>ROUND(Eigenmischungen!FJD46,1)</f>
        <v>0</v>
      </c>
      <c r="FIS43" s="536">
        <f>ROUND(Eigenmischungen!FJE46,1)</f>
        <v>0</v>
      </c>
      <c r="FIT43" s="536">
        <f>ROUND(Eigenmischungen!FJF46,1)</f>
        <v>0</v>
      </c>
      <c r="FIU43" s="536">
        <f>ROUND(Eigenmischungen!FJG46,1)</f>
        <v>0</v>
      </c>
      <c r="FIV43" s="536">
        <f>ROUND(Eigenmischungen!FJH46,1)</f>
        <v>0</v>
      </c>
      <c r="FIW43" s="536">
        <f>ROUND(Eigenmischungen!FJI46,1)</f>
        <v>0</v>
      </c>
      <c r="FIX43" s="536">
        <f>ROUND(Eigenmischungen!FJJ46,1)</f>
        <v>0</v>
      </c>
      <c r="FIY43" s="536">
        <f>ROUND(Eigenmischungen!FJK46,1)</f>
        <v>0</v>
      </c>
      <c r="FIZ43" s="536">
        <f>ROUND(Eigenmischungen!FJL46,1)</f>
        <v>0</v>
      </c>
      <c r="FJA43" s="536">
        <f>ROUND(Eigenmischungen!FJM46,1)</f>
        <v>0</v>
      </c>
      <c r="FJB43" s="536">
        <f>ROUND(Eigenmischungen!FJN46,1)</f>
        <v>0</v>
      </c>
      <c r="FJC43" s="536">
        <f>ROUND(Eigenmischungen!FJO46,1)</f>
        <v>0</v>
      </c>
      <c r="FJD43" s="536">
        <f>ROUND(Eigenmischungen!FJP46,1)</f>
        <v>0</v>
      </c>
      <c r="FJE43" s="536">
        <f>ROUND(Eigenmischungen!FJQ46,1)</f>
        <v>0</v>
      </c>
      <c r="FJF43" s="536">
        <f>ROUND(Eigenmischungen!FJR46,1)</f>
        <v>0</v>
      </c>
      <c r="FJG43" s="536">
        <f>ROUND(Eigenmischungen!FJS46,1)</f>
        <v>0</v>
      </c>
      <c r="FJH43" s="536">
        <f>ROUND(Eigenmischungen!FJT46,1)</f>
        <v>0</v>
      </c>
      <c r="FJI43" s="536">
        <f>ROUND(Eigenmischungen!FJU46,1)</f>
        <v>0</v>
      </c>
      <c r="FJJ43" s="536">
        <f>ROUND(Eigenmischungen!FJV46,1)</f>
        <v>0</v>
      </c>
      <c r="FJK43" s="536">
        <f>ROUND(Eigenmischungen!FJW46,1)</f>
        <v>0</v>
      </c>
      <c r="FJL43" s="536">
        <f>ROUND(Eigenmischungen!FJX46,1)</f>
        <v>0</v>
      </c>
      <c r="FJM43" s="536">
        <f>ROUND(Eigenmischungen!FJY46,1)</f>
        <v>0</v>
      </c>
      <c r="FJN43" s="536">
        <f>ROUND(Eigenmischungen!FJZ46,1)</f>
        <v>0</v>
      </c>
      <c r="FJO43" s="536">
        <f>ROUND(Eigenmischungen!FKA46,1)</f>
        <v>0</v>
      </c>
      <c r="FJP43" s="536">
        <f>ROUND(Eigenmischungen!FKB46,1)</f>
        <v>0</v>
      </c>
      <c r="FJQ43" s="536">
        <f>ROUND(Eigenmischungen!FKC46,1)</f>
        <v>0</v>
      </c>
      <c r="FJR43" s="536">
        <f>ROUND(Eigenmischungen!FKD46,1)</f>
        <v>0</v>
      </c>
      <c r="FJS43" s="536">
        <f>ROUND(Eigenmischungen!FKE46,1)</f>
        <v>0</v>
      </c>
      <c r="FJT43" s="536">
        <f>ROUND(Eigenmischungen!FKF46,1)</f>
        <v>0</v>
      </c>
      <c r="FJU43" s="536">
        <f>ROUND(Eigenmischungen!FKG46,1)</f>
        <v>0</v>
      </c>
      <c r="FJV43" s="536">
        <f>ROUND(Eigenmischungen!FKH46,1)</f>
        <v>0</v>
      </c>
      <c r="FJW43" s="536">
        <f>ROUND(Eigenmischungen!FKI46,1)</f>
        <v>0</v>
      </c>
      <c r="FJX43" s="536">
        <f>ROUND(Eigenmischungen!FKJ46,1)</f>
        <v>0</v>
      </c>
      <c r="FJY43" s="536">
        <f>ROUND(Eigenmischungen!FKK46,1)</f>
        <v>0</v>
      </c>
      <c r="FJZ43" s="536">
        <f>ROUND(Eigenmischungen!FKL46,1)</f>
        <v>0</v>
      </c>
      <c r="FKA43" s="536">
        <f>ROUND(Eigenmischungen!FKM46,1)</f>
        <v>0</v>
      </c>
      <c r="FKB43" s="536">
        <f>ROUND(Eigenmischungen!FKN46,1)</f>
        <v>0</v>
      </c>
      <c r="FKC43" s="536">
        <f>ROUND(Eigenmischungen!FKO46,1)</f>
        <v>0</v>
      </c>
      <c r="FKD43" s="536">
        <f>ROUND(Eigenmischungen!FKP46,1)</f>
        <v>0</v>
      </c>
      <c r="FKE43" s="536">
        <f>ROUND(Eigenmischungen!FKQ46,1)</f>
        <v>0</v>
      </c>
      <c r="FKF43" s="536">
        <f>ROUND(Eigenmischungen!FKR46,1)</f>
        <v>0</v>
      </c>
      <c r="FKG43" s="536">
        <f>ROUND(Eigenmischungen!FKS46,1)</f>
        <v>0</v>
      </c>
      <c r="FKH43" s="536">
        <f>ROUND(Eigenmischungen!FKT46,1)</f>
        <v>0</v>
      </c>
      <c r="FKI43" s="536">
        <f>ROUND(Eigenmischungen!FKU46,1)</f>
        <v>0</v>
      </c>
      <c r="FKJ43" s="536">
        <f>ROUND(Eigenmischungen!FKV46,1)</f>
        <v>0</v>
      </c>
      <c r="FKK43" s="536">
        <f>ROUND(Eigenmischungen!FKW46,1)</f>
        <v>0</v>
      </c>
      <c r="FKL43" s="536">
        <f>ROUND(Eigenmischungen!FKX46,1)</f>
        <v>0</v>
      </c>
      <c r="FKM43" s="536">
        <f>ROUND(Eigenmischungen!FKY46,1)</f>
        <v>0</v>
      </c>
      <c r="FKN43" s="536">
        <f>ROUND(Eigenmischungen!FKZ46,1)</f>
        <v>0</v>
      </c>
      <c r="FKO43" s="536">
        <f>ROUND(Eigenmischungen!FLA46,1)</f>
        <v>0</v>
      </c>
      <c r="FKP43" s="536">
        <f>ROUND(Eigenmischungen!FLB46,1)</f>
        <v>0</v>
      </c>
      <c r="FKQ43" s="536">
        <f>ROUND(Eigenmischungen!FLC46,1)</f>
        <v>0</v>
      </c>
      <c r="FKR43" s="536">
        <f>ROUND(Eigenmischungen!FLD46,1)</f>
        <v>0</v>
      </c>
      <c r="FKS43" s="536">
        <f>ROUND(Eigenmischungen!FLE46,1)</f>
        <v>0</v>
      </c>
      <c r="FKT43" s="536">
        <f>ROUND(Eigenmischungen!FLF46,1)</f>
        <v>0</v>
      </c>
      <c r="FKU43" s="536">
        <f>ROUND(Eigenmischungen!FLG46,1)</f>
        <v>0</v>
      </c>
      <c r="FKV43" s="536">
        <f>ROUND(Eigenmischungen!FLH46,1)</f>
        <v>0</v>
      </c>
      <c r="FKW43" s="536">
        <f>ROUND(Eigenmischungen!FLI46,1)</f>
        <v>0</v>
      </c>
      <c r="FKX43" s="536">
        <f>ROUND(Eigenmischungen!FLJ46,1)</f>
        <v>0</v>
      </c>
      <c r="FKY43" s="536">
        <f>ROUND(Eigenmischungen!FLK46,1)</f>
        <v>0</v>
      </c>
      <c r="FKZ43" s="536">
        <f>ROUND(Eigenmischungen!FLL46,1)</f>
        <v>0</v>
      </c>
      <c r="FLA43" s="536">
        <f>ROUND(Eigenmischungen!FLM46,1)</f>
        <v>0</v>
      </c>
      <c r="FLB43" s="536">
        <f>ROUND(Eigenmischungen!FLN46,1)</f>
        <v>0</v>
      </c>
      <c r="FLC43" s="536">
        <f>ROUND(Eigenmischungen!FLO46,1)</f>
        <v>0</v>
      </c>
      <c r="FLD43" s="536">
        <f>ROUND(Eigenmischungen!FLP46,1)</f>
        <v>0</v>
      </c>
      <c r="FLE43" s="536">
        <f>ROUND(Eigenmischungen!FLQ46,1)</f>
        <v>0</v>
      </c>
      <c r="FLF43" s="536">
        <f>ROUND(Eigenmischungen!FLR46,1)</f>
        <v>0</v>
      </c>
      <c r="FLG43" s="536">
        <f>ROUND(Eigenmischungen!FLS46,1)</f>
        <v>0</v>
      </c>
      <c r="FLH43" s="536">
        <f>ROUND(Eigenmischungen!FLT46,1)</f>
        <v>0</v>
      </c>
      <c r="FLI43" s="536">
        <f>ROUND(Eigenmischungen!FLU46,1)</f>
        <v>0</v>
      </c>
      <c r="FLJ43" s="536">
        <f>ROUND(Eigenmischungen!FLV46,1)</f>
        <v>0</v>
      </c>
      <c r="FLK43" s="536">
        <f>ROUND(Eigenmischungen!FLW46,1)</f>
        <v>0</v>
      </c>
      <c r="FLL43" s="536">
        <f>ROUND(Eigenmischungen!FLX46,1)</f>
        <v>0</v>
      </c>
      <c r="FLM43" s="536">
        <f>ROUND(Eigenmischungen!FLY46,1)</f>
        <v>0</v>
      </c>
      <c r="FLN43" s="536">
        <f>ROUND(Eigenmischungen!FLZ46,1)</f>
        <v>0</v>
      </c>
      <c r="FLO43" s="536">
        <f>ROUND(Eigenmischungen!FMA46,1)</f>
        <v>0</v>
      </c>
      <c r="FLP43" s="536">
        <f>ROUND(Eigenmischungen!FMB46,1)</f>
        <v>0</v>
      </c>
      <c r="FLQ43" s="536">
        <f>ROUND(Eigenmischungen!FMC46,1)</f>
        <v>0</v>
      </c>
      <c r="FLR43" s="536">
        <f>ROUND(Eigenmischungen!FMD46,1)</f>
        <v>0</v>
      </c>
      <c r="FLS43" s="536">
        <f>ROUND(Eigenmischungen!FME46,1)</f>
        <v>0</v>
      </c>
      <c r="FLT43" s="536">
        <f>ROUND(Eigenmischungen!FMF46,1)</f>
        <v>0</v>
      </c>
      <c r="FLU43" s="536">
        <f>ROUND(Eigenmischungen!FMG46,1)</f>
        <v>0</v>
      </c>
      <c r="FLV43" s="536">
        <f>ROUND(Eigenmischungen!FMH46,1)</f>
        <v>0</v>
      </c>
      <c r="FLW43" s="536">
        <f>ROUND(Eigenmischungen!FMI46,1)</f>
        <v>0</v>
      </c>
      <c r="FLX43" s="536">
        <f>ROUND(Eigenmischungen!FMJ46,1)</f>
        <v>0</v>
      </c>
      <c r="FLY43" s="536">
        <f>ROUND(Eigenmischungen!FMK46,1)</f>
        <v>0</v>
      </c>
      <c r="FLZ43" s="536">
        <f>ROUND(Eigenmischungen!FML46,1)</f>
        <v>0</v>
      </c>
      <c r="FMA43" s="536">
        <f>ROUND(Eigenmischungen!FMM46,1)</f>
        <v>0</v>
      </c>
      <c r="FMB43" s="536">
        <f>ROUND(Eigenmischungen!FMN46,1)</f>
        <v>0</v>
      </c>
      <c r="FMC43" s="536">
        <f>ROUND(Eigenmischungen!FMO46,1)</f>
        <v>0</v>
      </c>
      <c r="FMD43" s="536">
        <f>ROUND(Eigenmischungen!FMP46,1)</f>
        <v>0</v>
      </c>
      <c r="FME43" s="536">
        <f>ROUND(Eigenmischungen!FMQ46,1)</f>
        <v>0</v>
      </c>
      <c r="FMF43" s="536">
        <f>ROUND(Eigenmischungen!FMR46,1)</f>
        <v>0</v>
      </c>
      <c r="FMG43" s="536">
        <f>ROUND(Eigenmischungen!FMS46,1)</f>
        <v>0</v>
      </c>
      <c r="FMH43" s="536">
        <f>ROUND(Eigenmischungen!FMT46,1)</f>
        <v>0</v>
      </c>
      <c r="FMI43" s="536">
        <f>ROUND(Eigenmischungen!FMU46,1)</f>
        <v>0</v>
      </c>
      <c r="FMJ43" s="536">
        <f>ROUND(Eigenmischungen!FMV46,1)</f>
        <v>0</v>
      </c>
      <c r="FMK43" s="536">
        <f>ROUND(Eigenmischungen!FMW46,1)</f>
        <v>0</v>
      </c>
      <c r="FML43" s="536">
        <f>ROUND(Eigenmischungen!FMX46,1)</f>
        <v>0</v>
      </c>
      <c r="FMM43" s="536">
        <f>ROUND(Eigenmischungen!FMY46,1)</f>
        <v>0</v>
      </c>
      <c r="FMN43" s="536">
        <f>ROUND(Eigenmischungen!FMZ46,1)</f>
        <v>0</v>
      </c>
      <c r="FMO43" s="536">
        <f>ROUND(Eigenmischungen!FNA46,1)</f>
        <v>0</v>
      </c>
      <c r="FMP43" s="536">
        <f>ROUND(Eigenmischungen!FNB46,1)</f>
        <v>0</v>
      </c>
      <c r="FMQ43" s="536">
        <f>ROUND(Eigenmischungen!FNC46,1)</f>
        <v>0</v>
      </c>
      <c r="FMR43" s="536">
        <f>ROUND(Eigenmischungen!FND46,1)</f>
        <v>0</v>
      </c>
      <c r="FMS43" s="536">
        <f>ROUND(Eigenmischungen!FNE46,1)</f>
        <v>0</v>
      </c>
      <c r="FMT43" s="536">
        <f>ROUND(Eigenmischungen!FNF46,1)</f>
        <v>0</v>
      </c>
      <c r="FMU43" s="536">
        <f>ROUND(Eigenmischungen!FNG46,1)</f>
        <v>0</v>
      </c>
      <c r="FMV43" s="536">
        <f>ROUND(Eigenmischungen!FNH46,1)</f>
        <v>0</v>
      </c>
      <c r="FMW43" s="536">
        <f>ROUND(Eigenmischungen!FNI46,1)</f>
        <v>0</v>
      </c>
      <c r="FMX43" s="536">
        <f>ROUND(Eigenmischungen!FNJ46,1)</f>
        <v>0</v>
      </c>
      <c r="FMY43" s="536">
        <f>ROUND(Eigenmischungen!FNK46,1)</f>
        <v>0</v>
      </c>
      <c r="FMZ43" s="536">
        <f>ROUND(Eigenmischungen!FNL46,1)</f>
        <v>0</v>
      </c>
      <c r="FNA43" s="536">
        <f>ROUND(Eigenmischungen!FNM46,1)</f>
        <v>0</v>
      </c>
      <c r="FNB43" s="536">
        <f>ROUND(Eigenmischungen!FNN46,1)</f>
        <v>0</v>
      </c>
      <c r="FNC43" s="536">
        <f>ROUND(Eigenmischungen!FNO46,1)</f>
        <v>0</v>
      </c>
      <c r="FND43" s="536">
        <f>ROUND(Eigenmischungen!FNP46,1)</f>
        <v>0</v>
      </c>
      <c r="FNE43" s="536">
        <f>ROUND(Eigenmischungen!FNQ46,1)</f>
        <v>0</v>
      </c>
      <c r="FNF43" s="536">
        <f>ROUND(Eigenmischungen!FNR46,1)</f>
        <v>0</v>
      </c>
      <c r="FNG43" s="536">
        <f>ROUND(Eigenmischungen!FNS46,1)</f>
        <v>0</v>
      </c>
      <c r="FNH43" s="536">
        <f>ROUND(Eigenmischungen!FNT46,1)</f>
        <v>0</v>
      </c>
      <c r="FNI43" s="536">
        <f>ROUND(Eigenmischungen!FNU46,1)</f>
        <v>0</v>
      </c>
      <c r="FNJ43" s="536">
        <f>ROUND(Eigenmischungen!FNV46,1)</f>
        <v>0</v>
      </c>
      <c r="FNK43" s="536">
        <f>ROUND(Eigenmischungen!FNW46,1)</f>
        <v>0</v>
      </c>
      <c r="FNL43" s="536">
        <f>ROUND(Eigenmischungen!FNX46,1)</f>
        <v>0</v>
      </c>
      <c r="FNM43" s="536">
        <f>ROUND(Eigenmischungen!FNY46,1)</f>
        <v>0</v>
      </c>
      <c r="FNN43" s="536">
        <f>ROUND(Eigenmischungen!FNZ46,1)</f>
        <v>0</v>
      </c>
      <c r="FNO43" s="536">
        <f>ROUND(Eigenmischungen!FOA46,1)</f>
        <v>0</v>
      </c>
      <c r="FNP43" s="536">
        <f>ROUND(Eigenmischungen!FOB46,1)</f>
        <v>0</v>
      </c>
      <c r="FNQ43" s="536">
        <f>ROUND(Eigenmischungen!FOC46,1)</f>
        <v>0</v>
      </c>
      <c r="FNR43" s="536">
        <f>ROUND(Eigenmischungen!FOD46,1)</f>
        <v>0</v>
      </c>
      <c r="FNS43" s="536">
        <f>ROUND(Eigenmischungen!FOE46,1)</f>
        <v>0</v>
      </c>
      <c r="FNT43" s="536">
        <f>ROUND(Eigenmischungen!FOF46,1)</f>
        <v>0</v>
      </c>
      <c r="FNU43" s="536">
        <f>ROUND(Eigenmischungen!FOG46,1)</f>
        <v>0</v>
      </c>
      <c r="FNV43" s="536">
        <f>ROUND(Eigenmischungen!FOH46,1)</f>
        <v>0</v>
      </c>
      <c r="FNW43" s="536">
        <f>ROUND(Eigenmischungen!FOI46,1)</f>
        <v>0</v>
      </c>
      <c r="FNX43" s="536">
        <f>ROUND(Eigenmischungen!FOJ46,1)</f>
        <v>0</v>
      </c>
      <c r="FNY43" s="536">
        <f>ROUND(Eigenmischungen!FOK46,1)</f>
        <v>0</v>
      </c>
      <c r="FNZ43" s="536">
        <f>ROUND(Eigenmischungen!FOL46,1)</f>
        <v>0</v>
      </c>
      <c r="FOA43" s="536">
        <f>ROUND(Eigenmischungen!FOM46,1)</f>
        <v>0</v>
      </c>
      <c r="FOB43" s="536">
        <f>ROUND(Eigenmischungen!FON46,1)</f>
        <v>0</v>
      </c>
      <c r="FOC43" s="536">
        <f>ROUND(Eigenmischungen!FOO46,1)</f>
        <v>0</v>
      </c>
      <c r="FOD43" s="536">
        <f>ROUND(Eigenmischungen!FOP46,1)</f>
        <v>0</v>
      </c>
      <c r="FOE43" s="536">
        <f>ROUND(Eigenmischungen!FOQ46,1)</f>
        <v>0</v>
      </c>
      <c r="FOF43" s="536">
        <f>ROUND(Eigenmischungen!FOR46,1)</f>
        <v>0</v>
      </c>
      <c r="FOG43" s="536">
        <f>ROUND(Eigenmischungen!FOS46,1)</f>
        <v>0</v>
      </c>
      <c r="FOH43" s="536">
        <f>ROUND(Eigenmischungen!FOT46,1)</f>
        <v>0</v>
      </c>
      <c r="FOI43" s="536">
        <f>ROUND(Eigenmischungen!FOU46,1)</f>
        <v>0</v>
      </c>
      <c r="FOJ43" s="536">
        <f>ROUND(Eigenmischungen!FOV46,1)</f>
        <v>0</v>
      </c>
      <c r="FOK43" s="536">
        <f>ROUND(Eigenmischungen!FOW46,1)</f>
        <v>0</v>
      </c>
      <c r="FOL43" s="536">
        <f>ROUND(Eigenmischungen!FOX46,1)</f>
        <v>0</v>
      </c>
      <c r="FOM43" s="536">
        <f>ROUND(Eigenmischungen!FOY46,1)</f>
        <v>0</v>
      </c>
      <c r="FON43" s="536">
        <f>ROUND(Eigenmischungen!FOZ46,1)</f>
        <v>0</v>
      </c>
      <c r="FOO43" s="536">
        <f>ROUND(Eigenmischungen!FPA46,1)</f>
        <v>0</v>
      </c>
      <c r="FOP43" s="536">
        <f>ROUND(Eigenmischungen!FPB46,1)</f>
        <v>0</v>
      </c>
      <c r="FOQ43" s="536">
        <f>ROUND(Eigenmischungen!FPC46,1)</f>
        <v>0</v>
      </c>
      <c r="FOR43" s="536">
        <f>ROUND(Eigenmischungen!FPD46,1)</f>
        <v>0</v>
      </c>
      <c r="FOS43" s="536">
        <f>ROUND(Eigenmischungen!FPE46,1)</f>
        <v>0</v>
      </c>
      <c r="FOT43" s="536">
        <f>ROUND(Eigenmischungen!FPF46,1)</f>
        <v>0</v>
      </c>
      <c r="FOU43" s="536">
        <f>ROUND(Eigenmischungen!FPG46,1)</f>
        <v>0</v>
      </c>
      <c r="FOV43" s="536">
        <f>ROUND(Eigenmischungen!FPH46,1)</f>
        <v>0</v>
      </c>
      <c r="FOW43" s="536">
        <f>ROUND(Eigenmischungen!FPI46,1)</f>
        <v>0</v>
      </c>
      <c r="FOX43" s="536">
        <f>ROUND(Eigenmischungen!FPJ46,1)</f>
        <v>0</v>
      </c>
      <c r="FOY43" s="536">
        <f>ROUND(Eigenmischungen!FPK46,1)</f>
        <v>0</v>
      </c>
      <c r="FOZ43" s="536">
        <f>ROUND(Eigenmischungen!FPL46,1)</f>
        <v>0</v>
      </c>
      <c r="FPA43" s="536">
        <f>ROUND(Eigenmischungen!FPM46,1)</f>
        <v>0</v>
      </c>
      <c r="FPB43" s="536">
        <f>ROUND(Eigenmischungen!FPN46,1)</f>
        <v>0</v>
      </c>
      <c r="FPC43" s="536">
        <f>ROUND(Eigenmischungen!FPO46,1)</f>
        <v>0</v>
      </c>
      <c r="FPD43" s="536">
        <f>ROUND(Eigenmischungen!FPP46,1)</f>
        <v>0</v>
      </c>
      <c r="FPE43" s="536">
        <f>ROUND(Eigenmischungen!FPQ46,1)</f>
        <v>0</v>
      </c>
      <c r="FPF43" s="536">
        <f>ROUND(Eigenmischungen!FPR46,1)</f>
        <v>0</v>
      </c>
      <c r="FPG43" s="536">
        <f>ROUND(Eigenmischungen!FPS46,1)</f>
        <v>0</v>
      </c>
      <c r="FPH43" s="536">
        <f>ROUND(Eigenmischungen!FPT46,1)</f>
        <v>0</v>
      </c>
      <c r="FPI43" s="536">
        <f>ROUND(Eigenmischungen!FPU46,1)</f>
        <v>0</v>
      </c>
      <c r="FPJ43" s="536">
        <f>ROUND(Eigenmischungen!FPV46,1)</f>
        <v>0</v>
      </c>
      <c r="FPK43" s="536">
        <f>ROUND(Eigenmischungen!FPW46,1)</f>
        <v>0</v>
      </c>
      <c r="FPL43" s="536">
        <f>ROUND(Eigenmischungen!FPX46,1)</f>
        <v>0</v>
      </c>
      <c r="FPM43" s="536">
        <f>ROUND(Eigenmischungen!FPY46,1)</f>
        <v>0</v>
      </c>
      <c r="FPN43" s="536">
        <f>ROUND(Eigenmischungen!FPZ46,1)</f>
        <v>0</v>
      </c>
      <c r="FPO43" s="536">
        <f>ROUND(Eigenmischungen!FQA46,1)</f>
        <v>0</v>
      </c>
      <c r="FPP43" s="536">
        <f>ROUND(Eigenmischungen!FQB46,1)</f>
        <v>0</v>
      </c>
      <c r="FPQ43" s="536">
        <f>ROUND(Eigenmischungen!FQC46,1)</f>
        <v>0</v>
      </c>
      <c r="FPR43" s="536">
        <f>ROUND(Eigenmischungen!FQD46,1)</f>
        <v>0</v>
      </c>
      <c r="FPS43" s="536">
        <f>ROUND(Eigenmischungen!FQE46,1)</f>
        <v>0</v>
      </c>
      <c r="FPT43" s="536">
        <f>ROUND(Eigenmischungen!FQF46,1)</f>
        <v>0</v>
      </c>
      <c r="FPU43" s="536">
        <f>ROUND(Eigenmischungen!FQG46,1)</f>
        <v>0</v>
      </c>
      <c r="FPV43" s="536">
        <f>ROUND(Eigenmischungen!FQH46,1)</f>
        <v>0</v>
      </c>
      <c r="FPW43" s="536">
        <f>ROUND(Eigenmischungen!FQI46,1)</f>
        <v>0</v>
      </c>
      <c r="FPX43" s="536">
        <f>ROUND(Eigenmischungen!FQJ46,1)</f>
        <v>0</v>
      </c>
      <c r="FPY43" s="536">
        <f>ROUND(Eigenmischungen!FQK46,1)</f>
        <v>0</v>
      </c>
      <c r="FPZ43" s="536">
        <f>ROUND(Eigenmischungen!FQL46,1)</f>
        <v>0</v>
      </c>
      <c r="FQA43" s="536">
        <f>ROUND(Eigenmischungen!FQM46,1)</f>
        <v>0</v>
      </c>
      <c r="FQB43" s="536">
        <f>ROUND(Eigenmischungen!FQN46,1)</f>
        <v>0</v>
      </c>
      <c r="FQC43" s="536">
        <f>ROUND(Eigenmischungen!FQO46,1)</f>
        <v>0</v>
      </c>
      <c r="FQD43" s="536">
        <f>ROUND(Eigenmischungen!FQP46,1)</f>
        <v>0</v>
      </c>
      <c r="FQE43" s="536">
        <f>ROUND(Eigenmischungen!FQQ46,1)</f>
        <v>0</v>
      </c>
      <c r="FQF43" s="536">
        <f>ROUND(Eigenmischungen!FQR46,1)</f>
        <v>0</v>
      </c>
      <c r="FQG43" s="536">
        <f>ROUND(Eigenmischungen!FQS46,1)</f>
        <v>0</v>
      </c>
      <c r="FQH43" s="536">
        <f>ROUND(Eigenmischungen!FQT46,1)</f>
        <v>0</v>
      </c>
      <c r="FQI43" s="536">
        <f>ROUND(Eigenmischungen!FQU46,1)</f>
        <v>0</v>
      </c>
      <c r="FQJ43" s="536">
        <f>ROUND(Eigenmischungen!FQV46,1)</f>
        <v>0</v>
      </c>
      <c r="FQK43" s="536">
        <f>ROUND(Eigenmischungen!FQW46,1)</f>
        <v>0</v>
      </c>
      <c r="FQL43" s="536">
        <f>ROUND(Eigenmischungen!FQX46,1)</f>
        <v>0</v>
      </c>
      <c r="FQM43" s="536">
        <f>ROUND(Eigenmischungen!FQY46,1)</f>
        <v>0</v>
      </c>
      <c r="FQN43" s="536">
        <f>ROUND(Eigenmischungen!FQZ46,1)</f>
        <v>0</v>
      </c>
      <c r="FQO43" s="536">
        <f>ROUND(Eigenmischungen!FRA46,1)</f>
        <v>0</v>
      </c>
      <c r="FQP43" s="536">
        <f>ROUND(Eigenmischungen!FRB46,1)</f>
        <v>0</v>
      </c>
      <c r="FQQ43" s="536">
        <f>ROUND(Eigenmischungen!FRC46,1)</f>
        <v>0</v>
      </c>
      <c r="FQR43" s="536">
        <f>ROUND(Eigenmischungen!FRD46,1)</f>
        <v>0</v>
      </c>
      <c r="FQS43" s="536">
        <f>ROUND(Eigenmischungen!FRE46,1)</f>
        <v>0</v>
      </c>
      <c r="FQT43" s="536">
        <f>ROUND(Eigenmischungen!FRF46,1)</f>
        <v>0</v>
      </c>
      <c r="FQU43" s="536">
        <f>ROUND(Eigenmischungen!FRG46,1)</f>
        <v>0</v>
      </c>
      <c r="FQV43" s="536">
        <f>ROUND(Eigenmischungen!FRH46,1)</f>
        <v>0</v>
      </c>
      <c r="FQW43" s="536">
        <f>ROUND(Eigenmischungen!FRI46,1)</f>
        <v>0</v>
      </c>
      <c r="FQX43" s="536">
        <f>ROUND(Eigenmischungen!FRJ46,1)</f>
        <v>0</v>
      </c>
      <c r="FQY43" s="536">
        <f>ROUND(Eigenmischungen!FRK46,1)</f>
        <v>0</v>
      </c>
      <c r="FQZ43" s="536">
        <f>ROUND(Eigenmischungen!FRL46,1)</f>
        <v>0</v>
      </c>
      <c r="FRA43" s="536">
        <f>ROUND(Eigenmischungen!FRM46,1)</f>
        <v>0</v>
      </c>
      <c r="FRB43" s="536">
        <f>ROUND(Eigenmischungen!FRN46,1)</f>
        <v>0</v>
      </c>
      <c r="FRC43" s="536">
        <f>ROUND(Eigenmischungen!FRO46,1)</f>
        <v>0</v>
      </c>
      <c r="FRD43" s="536">
        <f>ROUND(Eigenmischungen!FRP46,1)</f>
        <v>0</v>
      </c>
      <c r="FRE43" s="536">
        <f>ROUND(Eigenmischungen!FRQ46,1)</f>
        <v>0</v>
      </c>
      <c r="FRF43" s="536">
        <f>ROUND(Eigenmischungen!FRR46,1)</f>
        <v>0</v>
      </c>
      <c r="FRG43" s="536">
        <f>ROUND(Eigenmischungen!FRS46,1)</f>
        <v>0</v>
      </c>
      <c r="FRH43" s="536">
        <f>ROUND(Eigenmischungen!FRT46,1)</f>
        <v>0</v>
      </c>
      <c r="FRI43" s="536">
        <f>ROUND(Eigenmischungen!FRU46,1)</f>
        <v>0</v>
      </c>
      <c r="FRJ43" s="536">
        <f>ROUND(Eigenmischungen!FRV46,1)</f>
        <v>0</v>
      </c>
      <c r="FRK43" s="536">
        <f>ROUND(Eigenmischungen!FRW46,1)</f>
        <v>0</v>
      </c>
      <c r="FRL43" s="536">
        <f>ROUND(Eigenmischungen!FRX46,1)</f>
        <v>0</v>
      </c>
      <c r="FRM43" s="536">
        <f>ROUND(Eigenmischungen!FRY46,1)</f>
        <v>0</v>
      </c>
      <c r="FRN43" s="536">
        <f>ROUND(Eigenmischungen!FRZ46,1)</f>
        <v>0</v>
      </c>
      <c r="FRO43" s="536">
        <f>ROUND(Eigenmischungen!FSA46,1)</f>
        <v>0</v>
      </c>
      <c r="FRP43" s="536">
        <f>ROUND(Eigenmischungen!FSB46,1)</f>
        <v>0</v>
      </c>
      <c r="FRQ43" s="536">
        <f>ROUND(Eigenmischungen!FSC46,1)</f>
        <v>0</v>
      </c>
      <c r="FRR43" s="536">
        <f>ROUND(Eigenmischungen!FSD46,1)</f>
        <v>0</v>
      </c>
      <c r="FRS43" s="536">
        <f>ROUND(Eigenmischungen!FSE46,1)</f>
        <v>0</v>
      </c>
      <c r="FRT43" s="536">
        <f>ROUND(Eigenmischungen!FSF46,1)</f>
        <v>0</v>
      </c>
      <c r="FRU43" s="536">
        <f>ROUND(Eigenmischungen!FSG46,1)</f>
        <v>0</v>
      </c>
      <c r="FRV43" s="536">
        <f>ROUND(Eigenmischungen!FSH46,1)</f>
        <v>0</v>
      </c>
      <c r="FRW43" s="536">
        <f>ROUND(Eigenmischungen!FSI46,1)</f>
        <v>0</v>
      </c>
      <c r="FRX43" s="536">
        <f>ROUND(Eigenmischungen!FSJ46,1)</f>
        <v>0</v>
      </c>
      <c r="FRY43" s="536">
        <f>ROUND(Eigenmischungen!FSK46,1)</f>
        <v>0</v>
      </c>
      <c r="FRZ43" s="536">
        <f>ROUND(Eigenmischungen!FSL46,1)</f>
        <v>0</v>
      </c>
      <c r="FSA43" s="536">
        <f>ROUND(Eigenmischungen!FSM46,1)</f>
        <v>0</v>
      </c>
      <c r="FSB43" s="536">
        <f>ROUND(Eigenmischungen!FSN46,1)</f>
        <v>0</v>
      </c>
      <c r="FSC43" s="536">
        <f>ROUND(Eigenmischungen!FSO46,1)</f>
        <v>0</v>
      </c>
      <c r="FSD43" s="536">
        <f>ROUND(Eigenmischungen!FSP46,1)</f>
        <v>0</v>
      </c>
      <c r="FSE43" s="536">
        <f>ROUND(Eigenmischungen!FSQ46,1)</f>
        <v>0</v>
      </c>
      <c r="FSF43" s="536">
        <f>ROUND(Eigenmischungen!FSR46,1)</f>
        <v>0</v>
      </c>
      <c r="FSG43" s="536">
        <f>ROUND(Eigenmischungen!FSS46,1)</f>
        <v>0</v>
      </c>
      <c r="FSH43" s="536">
        <f>ROUND(Eigenmischungen!FST46,1)</f>
        <v>0</v>
      </c>
      <c r="FSI43" s="536">
        <f>ROUND(Eigenmischungen!FSU46,1)</f>
        <v>0</v>
      </c>
      <c r="FSJ43" s="536">
        <f>ROUND(Eigenmischungen!FSV46,1)</f>
        <v>0</v>
      </c>
      <c r="FSK43" s="536">
        <f>ROUND(Eigenmischungen!FSW46,1)</f>
        <v>0</v>
      </c>
      <c r="FSL43" s="536">
        <f>ROUND(Eigenmischungen!FSX46,1)</f>
        <v>0</v>
      </c>
      <c r="FSM43" s="536">
        <f>ROUND(Eigenmischungen!FSY46,1)</f>
        <v>0</v>
      </c>
      <c r="FSN43" s="536">
        <f>ROUND(Eigenmischungen!FSZ46,1)</f>
        <v>0</v>
      </c>
      <c r="FSO43" s="536">
        <f>ROUND(Eigenmischungen!FTA46,1)</f>
        <v>0</v>
      </c>
      <c r="FSP43" s="536">
        <f>ROUND(Eigenmischungen!FTB46,1)</f>
        <v>0</v>
      </c>
      <c r="FSQ43" s="536">
        <f>ROUND(Eigenmischungen!FTC46,1)</f>
        <v>0</v>
      </c>
      <c r="FSR43" s="536">
        <f>ROUND(Eigenmischungen!FTD46,1)</f>
        <v>0</v>
      </c>
      <c r="FSS43" s="536">
        <f>ROUND(Eigenmischungen!FTE46,1)</f>
        <v>0</v>
      </c>
      <c r="FST43" s="536">
        <f>ROUND(Eigenmischungen!FTF46,1)</f>
        <v>0</v>
      </c>
      <c r="FSU43" s="536">
        <f>ROUND(Eigenmischungen!FTG46,1)</f>
        <v>0</v>
      </c>
      <c r="FSV43" s="536">
        <f>ROUND(Eigenmischungen!FTH46,1)</f>
        <v>0</v>
      </c>
      <c r="FSW43" s="536">
        <f>ROUND(Eigenmischungen!FTI46,1)</f>
        <v>0</v>
      </c>
      <c r="FSX43" s="536">
        <f>ROUND(Eigenmischungen!FTJ46,1)</f>
        <v>0</v>
      </c>
      <c r="FSY43" s="536">
        <f>ROUND(Eigenmischungen!FTK46,1)</f>
        <v>0</v>
      </c>
      <c r="FSZ43" s="536">
        <f>ROUND(Eigenmischungen!FTL46,1)</f>
        <v>0</v>
      </c>
      <c r="FTA43" s="536">
        <f>ROUND(Eigenmischungen!FTM46,1)</f>
        <v>0</v>
      </c>
      <c r="FTB43" s="536">
        <f>ROUND(Eigenmischungen!FTN46,1)</f>
        <v>0</v>
      </c>
      <c r="FTC43" s="536">
        <f>ROUND(Eigenmischungen!FTO46,1)</f>
        <v>0</v>
      </c>
      <c r="FTD43" s="536">
        <f>ROUND(Eigenmischungen!FTP46,1)</f>
        <v>0</v>
      </c>
      <c r="FTE43" s="536">
        <f>ROUND(Eigenmischungen!FTQ46,1)</f>
        <v>0</v>
      </c>
      <c r="FTF43" s="536">
        <f>ROUND(Eigenmischungen!FTR46,1)</f>
        <v>0</v>
      </c>
      <c r="FTG43" s="536">
        <f>ROUND(Eigenmischungen!FTS46,1)</f>
        <v>0</v>
      </c>
      <c r="FTH43" s="536">
        <f>ROUND(Eigenmischungen!FTT46,1)</f>
        <v>0</v>
      </c>
      <c r="FTI43" s="536">
        <f>ROUND(Eigenmischungen!FTU46,1)</f>
        <v>0</v>
      </c>
      <c r="FTJ43" s="536">
        <f>ROUND(Eigenmischungen!FTV46,1)</f>
        <v>0</v>
      </c>
      <c r="FTK43" s="536">
        <f>ROUND(Eigenmischungen!FTW46,1)</f>
        <v>0</v>
      </c>
      <c r="FTL43" s="536">
        <f>ROUND(Eigenmischungen!FTX46,1)</f>
        <v>0</v>
      </c>
      <c r="FTM43" s="536">
        <f>ROUND(Eigenmischungen!FTY46,1)</f>
        <v>0</v>
      </c>
      <c r="FTN43" s="536">
        <f>ROUND(Eigenmischungen!FTZ46,1)</f>
        <v>0</v>
      </c>
      <c r="FTO43" s="536">
        <f>ROUND(Eigenmischungen!FUA46,1)</f>
        <v>0</v>
      </c>
      <c r="FTP43" s="536">
        <f>ROUND(Eigenmischungen!FUB46,1)</f>
        <v>0</v>
      </c>
      <c r="FTQ43" s="536">
        <f>ROUND(Eigenmischungen!FUC46,1)</f>
        <v>0</v>
      </c>
      <c r="FTR43" s="536">
        <f>ROUND(Eigenmischungen!FUD46,1)</f>
        <v>0</v>
      </c>
      <c r="FTS43" s="536">
        <f>ROUND(Eigenmischungen!FUE46,1)</f>
        <v>0</v>
      </c>
      <c r="FTT43" s="536">
        <f>ROUND(Eigenmischungen!FUF46,1)</f>
        <v>0</v>
      </c>
      <c r="FTU43" s="536">
        <f>ROUND(Eigenmischungen!FUG46,1)</f>
        <v>0</v>
      </c>
      <c r="FTV43" s="536">
        <f>ROUND(Eigenmischungen!FUH46,1)</f>
        <v>0</v>
      </c>
      <c r="FTW43" s="536">
        <f>ROUND(Eigenmischungen!FUI46,1)</f>
        <v>0</v>
      </c>
      <c r="FTX43" s="536">
        <f>ROUND(Eigenmischungen!FUJ46,1)</f>
        <v>0</v>
      </c>
      <c r="FTY43" s="536">
        <f>ROUND(Eigenmischungen!FUK46,1)</f>
        <v>0</v>
      </c>
      <c r="FTZ43" s="536">
        <f>ROUND(Eigenmischungen!FUL46,1)</f>
        <v>0</v>
      </c>
      <c r="FUA43" s="536">
        <f>ROUND(Eigenmischungen!FUM46,1)</f>
        <v>0</v>
      </c>
      <c r="FUB43" s="536">
        <f>ROUND(Eigenmischungen!FUN46,1)</f>
        <v>0</v>
      </c>
      <c r="FUC43" s="536">
        <f>ROUND(Eigenmischungen!FUO46,1)</f>
        <v>0</v>
      </c>
      <c r="FUD43" s="536">
        <f>ROUND(Eigenmischungen!FUP46,1)</f>
        <v>0</v>
      </c>
      <c r="FUE43" s="536">
        <f>ROUND(Eigenmischungen!FUQ46,1)</f>
        <v>0</v>
      </c>
      <c r="FUF43" s="536">
        <f>ROUND(Eigenmischungen!FUR46,1)</f>
        <v>0</v>
      </c>
      <c r="FUG43" s="536">
        <f>ROUND(Eigenmischungen!FUS46,1)</f>
        <v>0</v>
      </c>
      <c r="FUH43" s="536">
        <f>ROUND(Eigenmischungen!FUT46,1)</f>
        <v>0</v>
      </c>
      <c r="FUI43" s="536">
        <f>ROUND(Eigenmischungen!FUU46,1)</f>
        <v>0</v>
      </c>
      <c r="FUJ43" s="536">
        <f>ROUND(Eigenmischungen!FUV46,1)</f>
        <v>0</v>
      </c>
      <c r="FUK43" s="536">
        <f>ROUND(Eigenmischungen!FUW46,1)</f>
        <v>0</v>
      </c>
      <c r="FUL43" s="536">
        <f>ROUND(Eigenmischungen!FUX46,1)</f>
        <v>0</v>
      </c>
      <c r="FUM43" s="536">
        <f>ROUND(Eigenmischungen!FUY46,1)</f>
        <v>0</v>
      </c>
      <c r="FUN43" s="536">
        <f>ROUND(Eigenmischungen!FUZ46,1)</f>
        <v>0</v>
      </c>
      <c r="FUO43" s="536">
        <f>ROUND(Eigenmischungen!FVA46,1)</f>
        <v>0</v>
      </c>
      <c r="FUP43" s="536">
        <f>ROUND(Eigenmischungen!FVB46,1)</f>
        <v>0</v>
      </c>
      <c r="FUQ43" s="536">
        <f>ROUND(Eigenmischungen!FVC46,1)</f>
        <v>0</v>
      </c>
      <c r="FUR43" s="536">
        <f>ROUND(Eigenmischungen!FVD46,1)</f>
        <v>0</v>
      </c>
      <c r="FUS43" s="536">
        <f>ROUND(Eigenmischungen!FVE46,1)</f>
        <v>0</v>
      </c>
      <c r="FUT43" s="536">
        <f>ROUND(Eigenmischungen!FVF46,1)</f>
        <v>0</v>
      </c>
      <c r="FUU43" s="536">
        <f>ROUND(Eigenmischungen!FVG46,1)</f>
        <v>0</v>
      </c>
      <c r="FUV43" s="536">
        <f>ROUND(Eigenmischungen!FVH46,1)</f>
        <v>0</v>
      </c>
      <c r="FUW43" s="536">
        <f>ROUND(Eigenmischungen!FVI46,1)</f>
        <v>0</v>
      </c>
      <c r="FUX43" s="536">
        <f>ROUND(Eigenmischungen!FVJ46,1)</f>
        <v>0</v>
      </c>
      <c r="FUY43" s="536">
        <f>ROUND(Eigenmischungen!FVK46,1)</f>
        <v>0</v>
      </c>
      <c r="FUZ43" s="536">
        <f>ROUND(Eigenmischungen!FVL46,1)</f>
        <v>0</v>
      </c>
      <c r="FVA43" s="536">
        <f>ROUND(Eigenmischungen!FVM46,1)</f>
        <v>0</v>
      </c>
      <c r="FVB43" s="536">
        <f>ROUND(Eigenmischungen!FVN46,1)</f>
        <v>0</v>
      </c>
      <c r="FVC43" s="536">
        <f>ROUND(Eigenmischungen!FVO46,1)</f>
        <v>0</v>
      </c>
      <c r="FVD43" s="536">
        <f>ROUND(Eigenmischungen!FVP46,1)</f>
        <v>0</v>
      </c>
      <c r="FVE43" s="536">
        <f>ROUND(Eigenmischungen!FVQ46,1)</f>
        <v>0</v>
      </c>
      <c r="FVF43" s="536">
        <f>ROUND(Eigenmischungen!FVR46,1)</f>
        <v>0</v>
      </c>
      <c r="FVG43" s="536">
        <f>ROUND(Eigenmischungen!FVS46,1)</f>
        <v>0</v>
      </c>
      <c r="FVH43" s="536">
        <f>ROUND(Eigenmischungen!FVT46,1)</f>
        <v>0</v>
      </c>
      <c r="FVI43" s="536">
        <f>ROUND(Eigenmischungen!FVU46,1)</f>
        <v>0</v>
      </c>
      <c r="FVJ43" s="536">
        <f>ROUND(Eigenmischungen!FVV46,1)</f>
        <v>0</v>
      </c>
      <c r="FVK43" s="536">
        <f>ROUND(Eigenmischungen!FVW46,1)</f>
        <v>0</v>
      </c>
      <c r="FVL43" s="536">
        <f>ROUND(Eigenmischungen!FVX46,1)</f>
        <v>0</v>
      </c>
      <c r="FVM43" s="536">
        <f>ROUND(Eigenmischungen!FVY46,1)</f>
        <v>0</v>
      </c>
      <c r="FVN43" s="536">
        <f>ROUND(Eigenmischungen!FVZ46,1)</f>
        <v>0</v>
      </c>
      <c r="FVO43" s="536">
        <f>ROUND(Eigenmischungen!FWA46,1)</f>
        <v>0</v>
      </c>
      <c r="FVP43" s="536">
        <f>ROUND(Eigenmischungen!FWB46,1)</f>
        <v>0</v>
      </c>
      <c r="FVQ43" s="536">
        <f>ROUND(Eigenmischungen!FWC46,1)</f>
        <v>0</v>
      </c>
      <c r="FVR43" s="536">
        <f>ROUND(Eigenmischungen!FWD46,1)</f>
        <v>0</v>
      </c>
      <c r="FVS43" s="536">
        <f>ROUND(Eigenmischungen!FWE46,1)</f>
        <v>0</v>
      </c>
      <c r="FVT43" s="536">
        <f>ROUND(Eigenmischungen!FWF46,1)</f>
        <v>0</v>
      </c>
      <c r="FVU43" s="536">
        <f>ROUND(Eigenmischungen!FWG46,1)</f>
        <v>0</v>
      </c>
      <c r="FVV43" s="536">
        <f>ROUND(Eigenmischungen!FWH46,1)</f>
        <v>0</v>
      </c>
      <c r="FVW43" s="536">
        <f>ROUND(Eigenmischungen!FWI46,1)</f>
        <v>0</v>
      </c>
      <c r="FVX43" s="536">
        <f>ROUND(Eigenmischungen!FWJ46,1)</f>
        <v>0</v>
      </c>
      <c r="FVY43" s="536">
        <f>ROUND(Eigenmischungen!FWK46,1)</f>
        <v>0</v>
      </c>
      <c r="FVZ43" s="536">
        <f>ROUND(Eigenmischungen!FWL46,1)</f>
        <v>0</v>
      </c>
      <c r="FWA43" s="536">
        <f>ROUND(Eigenmischungen!FWM46,1)</f>
        <v>0</v>
      </c>
      <c r="FWB43" s="536">
        <f>ROUND(Eigenmischungen!FWN46,1)</f>
        <v>0</v>
      </c>
      <c r="FWC43" s="536">
        <f>ROUND(Eigenmischungen!FWO46,1)</f>
        <v>0</v>
      </c>
      <c r="FWD43" s="536">
        <f>ROUND(Eigenmischungen!FWP46,1)</f>
        <v>0</v>
      </c>
      <c r="FWE43" s="536">
        <f>ROUND(Eigenmischungen!FWQ46,1)</f>
        <v>0</v>
      </c>
      <c r="FWF43" s="536">
        <f>ROUND(Eigenmischungen!FWR46,1)</f>
        <v>0</v>
      </c>
      <c r="FWG43" s="536">
        <f>ROUND(Eigenmischungen!FWS46,1)</f>
        <v>0</v>
      </c>
      <c r="FWH43" s="536">
        <f>ROUND(Eigenmischungen!FWT46,1)</f>
        <v>0</v>
      </c>
      <c r="FWI43" s="536">
        <f>ROUND(Eigenmischungen!FWU46,1)</f>
        <v>0</v>
      </c>
      <c r="FWJ43" s="536">
        <f>ROUND(Eigenmischungen!FWV46,1)</f>
        <v>0</v>
      </c>
      <c r="FWK43" s="536">
        <f>ROUND(Eigenmischungen!FWW46,1)</f>
        <v>0</v>
      </c>
      <c r="FWL43" s="536">
        <f>ROUND(Eigenmischungen!FWX46,1)</f>
        <v>0</v>
      </c>
      <c r="FWM43" s="536">
        <f>ROUND(Eigenmischungen!FWY46,1)</f>
        <v>0</v>
      </c>
      <c r="FWN43" s="536">
        <f>ROUND(Eigenmischungen!FWZ46,1)</f>
        <v>0</v>
      </c>
      <c r="FWO43" s="536">
        <f>ROUND(Eigenmischungen!FXA46,1)</f>
        <v>0</v>
      </c>
      <c r="FWP43" s="536">
        <f>ROUND(Eigenmischungen!FXB46,1)</f>
        <v>0</v>
      </c>
      <c r="FWQ43" s="536">
        <f>ROUND(Eigenmischungen!FXC46,1)</f>
        <v>0</v>
      </c>
      <c r="FWR43" s="536">
        <f>ROUND(Eigenmischungen!FXD46,1)</f>
        <v>0</v>
      </c>
      <c r="FWS43" s="536">
        <f>ROUND(Eigenmischungen!FXE46,1)</f>
        <v>0</v>
      </c>
      <c r="FWT43" s="536">
        <f>ROUND(Eigenmischungen!FXF46,1)</f>
        <v>0</v>
      </c>
      <c r="FWU43" s="536">
        <f>ROUND(Eigenmischungen!FXG46,1)</f>
        <v>0</v>
      </c>
      <c r="FWV43" s="536">
        <f>ROUND(Eigenmischungen!FXH46,1)</f>
        <v>0</v>
      </c>
      <c r="FWW43" s="536">
        <f>ROUND(Eigenmischungen!FXI46,1)</f>
        <v>0</v>
      </c>
      <c r="FWX43" s="536">
        <f>ROUND(Eigenmischungen!FXJ46,1)</f>
        <v>0</v>
      </c>
      <c r="FWY43" s="536">
        <f>ROUND(Eigenmischungen!FXK46,1)</f>
        <v>0</v>
      </c>
      <c r="FWZ43" s="536">
        <f>ROUND(Eigenmischungen!FXL46,1)</f>
        <v>0</v>
      </c>
      <c r="FXA43" s="536">
        <f>ROUND(Eigenmischungen!FXM46,1)</f>
        <v>0</v>
      </c>
      <c r="FXB43" s="536">
        <f>ROUND(Eigenmischungen!FXN46,1)</f>
        <v>0</v>
      </c>
      <c r="FXC43" s="536">
        <f>ROUND(Eigenmischungen!FXO46,1)</f>
        <v>0</v>
      </c>
      <c r="FXD43" s="536">
        <f>ROUND(Eigenmischungen!FXP46,1)</f>
        <v>0</v>
      </c>
      <c r="FXE43" s="536">
        <f>ROUND(Eigenmischungen!FXQ46,1)</f>
        <v>0</v>
      </c>
      <c r="FXF43" s="536">
        <f>ROUND(Eigenmischungen!FXR46,1)</f>
        <v>0</v>
      </c>
      <c r="FXG43" s="536">
        <f>ROUND(Eigenmischungen!FXS46,1)</f>
        <v>0</v>
      </c>
      <c r="FXH43" s="536">
        <f>ROUND(Eigenmischungen!FXT46,1)</f>
        <v>0</v>
      </c>
      <c r="FXI43" s="536">
        <f>ROUND(Eigenmischungen!FXU46,1)</f>
        <v>0</v>
      </c>
      <c r="FXJ43" s="536">
        <f>ROUND(Eigenmischungen!FXV46,1)</f>
        <v>0</v>
      </c>
      <c r="FXK43" s="536">
        <f>ROUND(Eigenmischungen!FXW46,1)</f>
        <v>0</v>
      </c>
      <c r="FXL43" s="536">
        <f>ROUND(Eigenmischungen!FXX46,1)</f>
        <v>0</v>
      </c>
      <c r="FXM43" s="536">
        <f>ROUND(Eigenmischungen!FXY46,1)</f>
        <v>0</v>
      </c>
      <c r="FXN43" s="536">
        <f>ROUND(Eigenmischungen!FXZ46,1)</f>
        <v>0</v>
      </c>
      <c r="FXO43" s="536">
        <f>ROUND(Eigenmischungen!FYA46,1)</f>
        <v>0</v>
      </c>
      <c r="FXP43" s="536">
        <f>ROUND(Eigenmischungen!FYB46,1)</f>
        <v>0</v>
      </c>
      <c r="FXQ43" s="536">
        <f>ROUND(Eigenmischungen!FYC46,1)</f>
        <v>0</v>
      </c>
      <c r="FXR43" s="536">
        <f>ROUND(Eigenmischungen!FYD46,1)</f>
        <v>0</v>
      </c>
      <c r="FXS43" s="536">
        <f>ROUND(Eigenmischungen!FYE46,1)</f>
        <v>0</v>
      </c>
      <c r="FXT43" s="536">
        <f>ROUND(Eigenmischungen!FYF46,1)</f>
        <v>0</v>
      </c>
      <c r="FXU43" s="536">
        <f>ROUND(Eigenmischungen!FYG46,1)</f>
        <v>0</v>
      </c>
      <c r="FXV43" s="536">
        <f>ROUND(Eigenmischungen!FYH46,1)</f>
        <v>0</v>
      </c>
      <c r="FXW43" s="536">
        <f>ROUND(Eigenmischungen!FYI46,1)</f>
        <v>0</v>
      </c>
      <c r="FXX43" s="536">
        <f>ROUND(Eigenmischungen!FYJ46,1)</f>
        <v>0</v>
      </c>
      <c r="FXY43" s="536">
        <f>ROUND(Eigenmischungen!FYK46,1)</f>
        <v>0</v>
      </c>
      <c r="FXZ43" s="536">
        <f>ROUND(Eigenmischungen!FYL46,1)</f>
        <v>0</v>
      </c>
      <c r="FYA43" s="536">
        <f>ROUND(Eigenmischungen!FYM46,1)</f>
        <v>0</v>
      </c>
      <c r="FYB43" s="536">
        <f>ROUND(Eigenmischungen!FYN46,1)</f>
        <v>0</v>
      </c>
      <c r="FYC43" s="536">
        <f>ROUND(Eigenmischungen!FYO46,1)</f>
        <v>0</v>
      </c>
      <c r="FYD43" s="536">
        <f>ROUND(Eigenmischungen!FYP46,1)</f>
        <v>0</v>
      </c>
      <c r="FYE43" s="536">
        <f>ROUND(Eigenmischungen!FYQ46,1)</f>
        <v>0</v>
      </c>
      <c r="FYF43" s="536">
        <f>ROUND(Eigenmischungen!FYR46,1)</f>
        <v>0</v>
      </c>
      <c r="FYG43" s="536">
        <f>ROUND(Eigenmischungen!FYS46,1)</f>
        <v>0</v>
      </c>
      <c r="FYH43" s="536">
        <f>ROUND(Eigenmischungen!FYT46,1)</f>
        <v>0</v>
      </c>
      <c r="FYI43" s="536">
        <f>ROUND(Eigenmischungen!FYU46,1)</f>
        <v>0</v>
      </c>
      <c r="FYJ43" s="536">
        <f>ROUND(Eigenmischungen!FYV46,1)</f>
        <v>0</v>
      </c>
      <c r="FYK43" s="536">
        <f>ROUND(Eigenmischungen!FYW46,1)</f>
        <v>0</v>
      </c>
      <c r="FYL43" s="536">
        <f>ROUND(Eigenmischungen!FYX46,1)</f>
        <v>0</v>
      </c>
      <c r="FYM43" s="536">
        <f>ROUND(Eigenmischungen!FYY46,1)</f>
        <v>0</v>
      </c>
      <c r="FYN43" s="536">
        <f>ROUND(Eigenmischungen!FYZ46,1)</f>
        <v>0</v>
      </c>
      <c r="FYO43" s="536">
        <f>ROUND(Eigenmischungen!FZA46,1)</f>
        <v>0</v>
      </c>
      <c r="FYP43" s="536">
        <f>ROUND(Eigenmischungen!FZB46,1)</f>
        <v>0</v>
      </c>
      <c r="FYQ43" s="536">
        <f>ROUND(Eigenmischungen!FZC46,1)</f>
        <v>0</v>
      </c>
      <c r="FYR43" s="536">
        <f>ROUND(Eigenmischungen!FZD46,1)</f>
        <v>0</v>
      </c>
      <c r="FYS43" s="536">
        <f>ROUND(Eigenmischungen!FZE46,1)</f>
        <v>0</v>
      </c>
      <c r="FYT43" s="536">
        <f>ROUND(Eigenmischungen!FZF46,1)</f>
        <v>0</v>
      </c>
      <c r="FYU43" s="536">
        <f>ROUND(Eigenmischungen!FZG46,1)</f>
        <v>0</v>
      </c>
      <c r="FYV43" s="536">
        <f>ROUND(Eigenmischungen!FZH46,1)</f>
        <v>0</v>
      </c>
      <c r="FYW43" s="536">
        <f>ROUND(Eigenmischungen!FZI46,1)</f>
        <v>0</v>
      </c>
      <c r="FYX43" s="536">
        <f>ROUND(Eigenmischungen!FZJ46,1)</f>
        <v>0</v>
      </c>
      <c r="FYY43" s="536">
        <f>ROUND(Eigenmischungen!FZK46,1)</f>
        <v>0</v>
      </c>
      <c r="FYZ43" s="536">
        <f>ROUND(Eigenmischungen!FZL46,1)</f>
        <v>0</v>
      </c>
      <c r="FZA43" s="536">
        <f>ROUND(Eigenmischungen!FZM46,1)</f>
        <v>0</v>
      </c>
      <c r="FZB43" s="536">
        <f>ROUND(Eigenmischungen!FZN46,1)</f>
        <v>0</v>
      </c>
      <c r="FZC43" s="536">
        <f>ROUND(Eigenmischungen!FZO46,1)</f>
        <v>0</v>
      </c>
      <c r="FZD43" s="536">
        <f>ROUND(Eigenmischungen!FZP46,1)</f>
        <v>0</v>
      </c>
      <c r="FZE43" s="536">
        <f>ROUND(Eigenmischungen!FZQ46,1)</f>
        <v>0</v>
      </c>
      <c r="FZF43" s="536">
        <f>ROUND(Eigenmischungen!FZR46,1)</f>
        <v>0</v>
      </c>
      <c r="FZG43" s="536">
        <f>ROUND(Eigenmischungen!FZS46,1)</f>
        <v>0</v>
      </c>
      <c r="FZH43" s="536">
        <f>ROUND(Eigenmischungen!FZT46,1)</f>
        <v>0</v>
      </c>
      <c r="FZI43" s="536">
        <f>ROUND(Eigenmischungen!FZU46,1)</f>
        <v>0</v>
      </c>
      <c r="FZJ43" s="536">
        <f>ROUND(Eigenmischungen!FZV46,1)</f>
        <v>0</v>
      </c>
      <c r="FZK43" s="536">
        <f>ROUND(Eigenmischungen!FZW46,1)</f>
        <v>0</v>
      </c>
      <c r="FZL43" s="536">
        <f>ROUND(Eigenmischungen!FZX46,1)</f>
        <v>0</v>
      </c>
      <c r="FZM43" s="536">
        <f>ROUND(Eigenmischungen!FZY46,1)</f>
        <v>0</v>
      </c>
      <c r="FZN43" s="536">
        <f>ROUND(Eigenmischungen!FZZ46,1)</f>
        <v>0</v>
      </c>
      <c r="FZO43" s="536">
        <f>ROUND(Eigenmischungen!GAA46,1)</f>
        <v>0</v>
      </c>
      <c r="FZP43" s="536">
        <f>ROUND(Eigenmischungen!GAB46,1)</f>
        <v>0</v>
      </c>
      <c r="FZQ43" s="536">
        <f>ROUND(Eigenmischungen!GAC46,1)</f>
        <v>0</v>
      </c>
      <c r="FZR43" s="536">
        <f>ROUND(Eigenmischungen!GAD46,1)</f>
        <v>0</v>
      </c>
      <c r="FZS43" s="536">
        <f>ROUND(Eigenmischungen!GAE46,1)</f>
        <v>0</v>
      </c>
      <c r="FZT43" s="536">
        <f>ROUND(Eigenmischungen!GAF46,1)</f>
        <v>0</v>
      </c>
      <c r="FZU43" s="536">
        <f>ROUND(Eigenmischungen!GAG46,1)</f>
        <v>0</v>
      </c>
      <c r="FZV43" s="536">
        <f>ROUND(Eigenmischungen!GAH46,1)</f>
        <v>0</v>
      </c>
      <c r="FZW43" s="536">
        <f>ROUND(Eigenmischungen!GAI46,1)</f>
        <v>0</v>
      </c>
      <c r="FZX43" s="536">
        <f>ROUND(Eigenmischungen!GAJ46,1)</f>
        <v>0</v>
      </c>
      <c r="FZY43" s="536">
        <f>ROUND(Eigenmischungen!GAK46,1)</f>
        <v>0</v>
      </c>
      <c r="FZZ43" s="536">
        <f>ROUND(Eigenmischungen!GAL46,1)</f>
        <v>0</v>
      </c>
      <c r="GAA43" s="536">
        <f>ROUND(Eigenmischungen!GAM46,1)</f>
        <v>0</v>
      </c>
      <c r="GAB43" s="536">
        <f>ROUND(Eigenmischungen!GAN46,1)</f>
        <v>0</v>
      </c>
      <c r="GAC43" s="536">
        <f>ROUND(Eigenmischungen!GAO46,1)</f>
        <v>0</v>
      </c>
      <c r="GAD43" s="536">
        <f>ROUND(Eigenmischungen!GAP46,1)</f>
        <v>0</v>
      </c>
      <c r="GAE43" s="536">
        <f>ROUND(Eigenmischungen!GAQ46,1)</f>
        <v>0</v>
      </c>
      <c r="GAF43" s="536">
        <f>ROUND(Eigenmischungen!GAR46,1)</f>
        <v>0</v>
      </c>
      <c r="GAG43" s="536">
        <f>ROUND(Eigenmischungen!GAS46,1)</f>
        <v>0</v>
      </c>
      <c r="GAH43" s="536">
        <f>ROUND(Eigenmischungen!GAT46,1)</f>
        <v>0</v>
      </c>
      <c r="GAI43" s="536">
        <f>ROUND(Eigenmischungen!GAU46,1)</f>
        <v>0</v>
      </c>
      <c r="GAJ43" s="536">
        <f>ROUND(Eigenmischungen!GAV46,1)</f>
        <v>0</v>
      </c>
      <c r="GAK43" s="536">
        <f>ROUND(Eigenmischungen!GAW46,1)</f>
        <v>0</v>
      </c>
      <c r="GAL43" s="536">
        <f>ROUND(Eigenmischungen!GAX46,1)</f>
        <v>0</v>
      </c>
      <c r="GAM43" s="536">
        <f>ROUND(Eigenmischungen!GAY46,1)</f>
        <v>0</v>
      </c>
      <c r="GAN43" s="536">
        <f>ROUND(Eigenmischungen!GAZ46,1)</f>
        <v>0</v>
      </c>
      <c r="GAO43" s="536">
        <f>ROUND(Eigenmischungen!GBA46,1)</f>
        <v>0</v>
      </c>
      <c r="GAP43" s="536">
        <f>ROUND(Eigenmischungen!GBB46,1)</f>
        <v>0</v>
      </c>
      <c r="GAQ43" s="536">
        <f>ROUND(Eigenmischungen!GBC46,1)</f>
        <v>0</v>
      </c>
      <c r="GAR43" s="536">
        <f>ROUND(Eigenmischungen!GBD46,1)</f>
        <v>0</v>
      </c>
      <c r="GAS43" s="536">
        <f>ROUND(Eigenmischungen!GBE46,1)</f>
        <v>0</v>
      </c>
      <c r="GAT43" s="536">
        <f>ROUND(Eigenmischungen!GBF46,1)</f>
        <v>0</v>
      </c>
      <c r="GAU43" s="536">
        <f>ROUND(Eigenmischungen!GBG46,1)</f>
        <v>0</v>
      </c>
      <c r="GAV43" s="536">
        <f>ROUND(Eigenmischungen!GBH46,1)</f>
        <v>0</v>
      </c>
      <c r="GAW43" s="536">
        <f>ROUND(Eigenmischungen!GBI46,1)</f>
        <v>0</v>
      </c>
      <c r="GAX43" s="536">
        <f>ROUND(Eigenmischungen!GBJ46,1)</f>
        <v>0</v>
      </c>
      <c r="GAY43" s="536">
        <f>ROUND(Eigenmischungen!GBK46,1)</f>
        <v>0</v>
      </c>
      <c r="GAZ43" s="536">
        <f>ROUND(Eigenmischungen!GBL46,1)</f>
        <v>0</v>
      </c>
      <c r="GBA43" s="536">
        <f>ROUND(Eigenmischungen!GBM46,1)</f>
        <v>0</v>
      </c>
      <c r="GBB43" s="536">
        <f>ROUND(Eigenmischungen!GBN46,1)</f>
        <v>0</v>
      </c>
      <c r="GBC43" s="536">
        <f>ROUND(Eigenmischungen!GBO46,1)</f>
        <v>0</v>
      </c>
      <c r="GBD43" s="536">
        <f>ROUND(Eigenmischungen!GBP46,1)</f>
        <v>0</v>
      </c>
      <c r="GBE43" s="536">
        <f>ROUND(Eigenmischungen!GBQ46,1)</f>
        <v>0</v>
      </c>
      <c r="GBF43" s="536">
        <f>ROUND(Eigenmischungen!GBR46,1)</f>
        <v>0</v>
      </c>
      <c r="GBG43" s="536">
        <f>ROUND(Eigenmischungen!GBS46,1)</f>
        <v>0</v>
      </c>
      <c r="GBH43" s="536">
        <f>ROUND(Eigenmischungen!GBT46,1)</f>
        <v>0</v>
      </c>
      <c r="GBI43" s="536">
        <f>ROUND(Eigenmischungen!GBU46,1)</f>
        <v>0</v>
      </c>
      <c r="GBJ43" s="536">
        <f>ROUND(Eigenmischungen!GBV46,1)</f>
        <v>0</v>
      </c>
      <c r="GBK43" s="536">
        <f>ROUND(Eigenmischungen!GBW46,1)</f>
        <v>0</v>
      </c>
      <c r="GBL43" s="536">
        <f>ROUND(Eigenmischungen!GBX46,1)</f>
        <v>0</v>
      </c>
      <c r="GBM43" s="536">
        <f>ROUND(Eigenmischungen!GBY46,1)</f>
        <v>0</v>
      </c>
      <c r="GBN43" s="536">
        <f>ROUND(Eigenmischungen!GBZ46,1)</f>
        <v>0</v>
      </c>
      <c r="GBO43" s="536">
        <f>ROUND(Eigenmischungen!GCA46,1)</f>
        <v>0</v>
      </c>
      <c r="GBP43" s="536">
        <f>ROUND(Eigenmischungen!GCB46,1)</f>
        <v>0</v>
      </c>
      <c r="GBQ43" s="536">
        <f>ROUND(Eigenmischungen!GCC46,1)</f>
        <v>0</v>
      </c>
      <c r="GBR43" s="536">
        <f>ROUND(Eigenmischungen!GCD46,1)</f>
        <v>0</v>
      </c>
      <c r="GBS43" s="536">
        <f>ROUND(Eigenmischungen!GCE46,1)</f>
        <v>0</v>
      </c>
      <c r="GBT43" s="536">
        <f>ROUND(Eigenmischungen!GCF46,1)</f>
        <v>0</v>
      </c>
      <c r="GBU43" s="536">
        <f>ROUND(Eigenmischungen!GCG46,1)</f>
        <v>0</v>
      </c>
      <c r="GBV43" s="536">
        <f>ROUND(Eigenmischungen!GCH46,1)</f>
        <v>0</v>
      </c>
      <c r="GBW43" s="536">
        <f>ROUND(Eigenmischungen!GCI46,1)</f>
        <v>0</v>
      </c>
      <c r="GBX43" s="536">
        <f>ROUND(Eigenmischungen!GCJ46,1)</f>
        <v>0</v>
      </c>
      <c r="GBY43" s="536">
        <f>ROUND(Eigenmischungen!GCK46,1)</f>
        <v>0</v>
      </c>
      <c r="GBZ43" s="536">
        <f>ROUND(Eigenmischungen!GCL46,1)</f>
        <v>0</v>
      </c>
      <c r="GCA43" s="536">
        <f>ROUND(Eigenmischungen!GCM46,1)</f>
        <v>0</v>
      </c>
      <c r="GCB43" s="536">
        <f>ROUND(Eigenmischungen!GCN46,1)</f>
        <v>0</v>
      </c>
      <c r="GCC43" s="536">
        <f>ROUND(Eigenmischungen!GCO46,1)</f>
        <v>0</v>
      </c>
      <c r="GCD43" s="536">
        <f>ROUND(Eigenmischungen!GCP46,1)</f>
        <v>0</v>
      </c>
      <c r="GCE43" s="536">
        <f>ROUND(Eigenmischungen!GCQ46,1)</f>
        <v>0</v>
      </c>
      <c r="GCF43" s="536">
        <f>ROUND(Eigenmischungen!GCR46,1)</f>
        <v>0</v>
      </c>
      <c r="GCG43" s="536">
        <f>ROUND(Eigenmischungen!GCS46,1)</f>
        <v>0</v>
      </c>
      <c r="GCH43" s="536">
        <f>ROUND(Eigenmischungen!GCT46,1)</f>
        <v>0</v>
      </c>
      <c r="GCI43" s="536">
        <f>ROUND(Eigenmischungen!GCU46,1)</f>
        <v>0</v>
      </c>
      <c r="GCJ43" s="536">
        <f>ROUND(Eigenmischungen!GCV46,1)</f>
        <v>0</v>
      </c>
      <c r="GCK43" s="536">
        <f>ROUND(Eigenmischungen!GCW46,1)</f>
        <v>0</v>
      </c>
      <c r="GCL43" s="536">
        <f>ROUND(Eigenmischungen!GCX46,1)</f>
        <v>0</v>
      </c>
      <c r="GCM43" s="536">
        <f>ROUND(Eigenmischungen!GCY46,1)</f>
        <v>0</v>
      </c>
      <c r="GCN43" s="536">
        <f>ROUND(Eigenmischungen!GCZ46,1)</f>
        <v>0</v>
      </c>
      <c r="GCO43" s="536">
        <f>ROUND(Eigenmischungen!GDA46,1)</f>
        <v>0</v>
      </c>
      <c r="GCP43" s="536">
        <f>ROUND(Eigenmischungen!GDB46,1)</f>
        <v>0</v>
      </c>
      <c r="GCQ43" s="536">
        <f>ROUND(Eigenmischungen!GDC46,1)</f>
        <v>0</v>
      </c>
      <c r="GCR43" s="536">
        <f>ROUND(Eigenmischungen!GDD46,1)</f>
        <v>0</v>
      </c>
      <c r="GCS43" s="536">
        <f>ROUND(Eigenmischungen!GDE46,1)</f>
        <v>0</v>
      </c>
      <c r="GCT43" s="536">
        <f>ROUND(Eigenmischungen!GDF46,1)</f>
        <v>0</v>
      </c>
      <c r="GCU43" s="536">
        <f>ROUND(Eigenmischungen!GDG46,1)</f>
        <v>0</v>
      </c>
      <c r="GCV43" s="536">
        <f>ROUND(Eigenmischungen!GDH46,1)</f>
        <v>0</v>
      </c>
      <c r="GCW43" s="536">
        <f>ROUND(Eigenmischungen!GDI46,1)</f>
        <v>0</v>
      </c>
      <c r="GCX43" s="536">
        <f>ROUND(Eigenmischungen!GDJ46,1)</f>
        <v>0</v>
      </c>
      <c r="GCY43" s="536">
        <f>ROUND(Eigenmischungen!GDK46,1)</f>
        <v>0</v>
      </c>
      <c r="GCZ43" s="536">
        <f>ROUND(Eigenmischungen!GDL46,1)</f>
        <v>0</v>
      </c>
      <c r="GDA43" s="536">
        <f>ROUND(Eigenmischungen!GDM46,1)</f>
        <v>0</v>
      </c>
      <c r="GDB43" s="536">
        <f>ROUND(Eigenmischungen!GDN46,1)</f>
        <v>0</v>
      </c>
      <c r="GDC43" s="536">
        <f>ROUND(Eigenmischungen!GDO46,1)</f>
        <v>0</v>
      </c>
      <c r="GDD43" s="536">
        <f>ROUND(Eigenmischungen!GDP46,1)</f>
        <v>0</v>
      </c>
      <c r="GDE43" s="536">
        <f>ROUND(Eigenmischungen!GDQ46,1)</f>
        <v>0</v>
      </c>
      <c r="GDF43" s="536">
        <f>ROUND(Eigenmischungen!GDR46,1)</f>
        <v>0</v>
      </c>
      <c r="GDG43" s="536">
        <f>ROUND(Eigenmischungen!GDS46,1)</f>
        <v>0</v>
      </c>
      <c r="GDH43" s="536">
        <f>ROUND(Eigenmischungen!GDT46,1)</f>
        <v>0</v>
      </c>
      <c r="GDI43" s="536">
        <f>ROUND(Eigenmischungen!GDU46,1)</f>
        <v>0</v>
      </c>
      <c r="GDJ43" s="536">
        <f>ROUND(Eigenmischungen!GDV46,1)</f>
        <v>0</v>
      </c>
      <c r="GDK43" s="536">
        <f>ROUND(Eigenmischungen!GDW46,1)</f>
        <v>0</v>
      </c>
      <c r="GDL43" s="536">
        <f>ROUND(Eigenmischungen!GDX46,1)</f>
        <v>0</v>
      </c>
      <c r="GDM43" s="536">
        <f>ROUND(Eigenmischungen!GDY46,1)</f>
        <v>0</v>
      </c>
      <c r="GDN43" s="536">
        <f>ROUND(Eigenmischungen!GDZ46,1)</f>
        <v>0</v>
      </c>
      <c r="GDO43" s="536">
        <f>ROUND(Eigenmischungen!GEA46,1)</f>
        <v>0</v>
      </c>
      <c r="GDP43" s="536">
        <f>ROUND(Eigenmischungen!GEB46,1)</f>
        <v>0</v>
      </c>
      <c r="GDQ43" s="536">
        <f>ROUND(Eigenmischungen!GEC46,1)</f>
        <v>0</v>
      </c>
      <c r="GDR43" s="536">
        <f>ROUND(Eigenmischungen!GED46,1)</f>
        <v>0</v>
      </c>
      <c r="GDS43" s="536">
        <f>ROUND(Eigenmischungen!GEE46,1)</f>
        <v>0</v>
      </c>
      <c r="GDT43" s="536">
        <f>ROUND(Eigenmischungen!GEF46,1)</f>
        <v>0</v>
      </c>
      <c r="GDU43" s="536">
        <f>ROUND(Eigenmischungen!GEG46,1)</f>
        <v>0</v>
      </c>
      <c r="GDV43" s="536">
        <f>ROUND(Eigenmischungen!GEH46,1)</f>
        <v>0</v>
      </c>
      <c r="GDW43" s="536">
        <f>ROUND(Eigenmischungen!GEI46,1)</f>
        <v>0</v>
      </c>
      <c r="GDX43" s="536">
        <f>ROUND(Eigenmischungen!GEJ46,1)</f>
        <v>0</v>
      </c>
      <c r="GDY43" s="536">
        <f>ROUND(Eigenmischungen!GEK46,1)</f>
        <v>0</v>
      </c>
      <c r="GDZ43" s="536">
        <f>ROUND(Eigenmischungen!GEL46,1)</f>
        <v>0</v>
      </c>
      <c r="GEA43" s="536">
        <f>ROUND(Eigenmischungen!GEM46,1)</f>
        <v>0</v>
      </c>
      <c r="GEB43" s="536">
        <f>ROUND(Eigenmischungen!GEN46,1)</f>
        <v>0</v>
      </c>
      <c r="GEC43" s="536">
        <f>ROUND(Eigenmischungen!GEO46,1)</f>
        <v>0</v>
      </c>
      <c r="GED43" s="536">
        <f>ROUND(Eigenmischungen!GEP46,1)</f>
        <v>0</v>
      </c>
      <c r="GEE43" s="536">
        <f>ROUND(Eigenmischungen!GEQ46,1)</f>
        <v>0</v>
      </c>
      <c r="GEF43" s="536">
        <f>ROUND(Eigenmischungen!GER46,1)</f>
        <v>0</v>
      </c>
      <c r="GEG43" s="536">
        <f>ROUND(Eigenmischungen!GES46,1)</f>
        <v>0</v>
      </c>
      <c r="GEH43" s="536">
        <f>ROUND(Eigenmischungen!GET46,1)</f>
        <v>0</v>
      </c>
      <c r="GEI43" s="536">
        <f>ROUND(Eigenmischungen!GEU46,1)</f>
        <v>0</v>
      </c>
      <c r="GEJ43" s="536">
        <f>ROUND(Eigenmischungen!GEV46,1)</f>
        <v>0</v>
      </c>
      <c r="GEK43" s="536">
        <f>ROUND(Eigenmischungen!GEW46,1)</f>
        <v>0</v>
      </c>
      <c r="GEL43" s="536">
        <f>ROUND(Eigenmischungen!GEX46,1)</f>
        <v>0</v>
      </c>
      <c r="GEM43" s="536">
        <f>ROUND(Eigenmischungen!GEY46,1)</f>
        <v>0</v>
      </c>
      <c r="GEN43" s="536">
        <f>ROUND(Eigenmischungen!GEZ46,1)</f>
        <v>0</v>
      </c>
      <c r="GEO43" s="536">
        <f>ROUND(Eigenmischungen!GFA46,1)</f>
        <v>0</v>
      </c>
      <c r="GEP43" s="536">
        <f>ROUND(Eigenmischungen!GFB46,1)</f>
        <v>0</v>
      </c>
      <c r="GEQ43" s="536">
        <f>ROUND(Eigenmischungen!GFC46,1)</f>
        <v>0</v>
      </c>
      <c r="GER43" s="536">
        <f>ROUND(Eigenmischungen!GFD46,1)</f>
        <v>0</v>
      </c>
      <c r="GES43" s="536">
        <f>ROUND(Eigenmischungen!GFE46,1)</f>
        <v>0</v>
      </c>
      <c r="GET43" s="536">
        <f>ROUND(Eigenmischungen!GFF46,1)</f>
        <v>0</v>
      </c>
      <c r="GEU43" s="536">
        <f>ROUND(Eigenmischungen!GFG46,1)</f>
        <v>0</v>
      </c>
      <c r="GEV43" s="536">
        <f>ROUND(Eigenmischungen!GFH46,1)</f>
        <v>0</v>
      </c>
      <c r="GEW43" s="536">
        <f>ROUND(Eigenmischungen!GFI46,1)</f>
        <v>0</v>
      </c>
      <c r="GEX43" s="536">
        <f>ROUND(Eigenmischungen!GFJ46,1)</f>
        <v>0</v>
      </c>
      <c r="GEY43" s="536">
        <f>ROUND(Eigenmischungen!GFK46,1)</f>
        <v>0</v>
      </c>
      <c r="GEZ43" s="536">
        <f>ROUND(Eigenmischungen!GFL46,1)</f>
        <v>0</v>
      </c>
      <c r="GFA43" s="536">
        <f>ROUND(Eigenmischungen!GFM46,1)</f>
        <v>0</v>
      </c>
      <c r="GFB43" s="536">
        <f>ROUND(Eigenmischungen!GFN46,1)</f>
        <v>0</v>
      </c>
      <c r="GFC43" s="536">
        <f>ROUND(Eigenmischungen!GFO46,1)</f>
        <v>0</v>
      </c>
      <c r="GFD43" s="536">
        <f>ROUND(Eigenmischungen!GFP46,1)</f>
        <v>0</v>
      </c>
      <c r="GFE43" s="536">
        <f>ROUND(Eigenmischungen!GFQ46,1)</f>
        <v>0</v>
      </c>
      <c r="GFF43" s="536">
        <f>ROUND(Eigenmischungen!GFR46,1)</f>
        <v>0</v>
      </c>
      <c r="GFG43" s="536">
        <f>ROUND(Eigenmischungen!GFS46,1)</f>
        <v>0</v>
      </c>
      <c r="GFH43" s="536">
        <f>ROUND(Eigenmischungen!GFT46,1)</f>
        <v>0</v>
      </c>
      <c r="GFI43" s="536">
        <f>ROUND(Eigenmischungen!GFU46,1)</f>
        <v>0</v>
      </c>
      <c r="GFJ43" s="536">
        <f>ROUND(Eigenmischungen!GFV46,1)</f>
        <v>0</v>
      </c>
      <c r="GFK43" s="536">
        <f>ROUND(Eigenmischungen!GFW46,1)</f>
        <v>0</v>
      </c>
      <c r="GFL43" s="536">
        <f>ROUND(Eigenmischungen!GFX46,1)</f>
        <v>0</v>
      </c>
      <c r="GFM43" s="536">
        <f>ROUND(Eigenmischungen!GFY46,1)</f>
        <v>0</v>
      </c>
      <c r="GFN43" s="536">
        <f>ROUND(Eigenmischungen!GFZ46,1)</f>
        <v>0</v>
      </c>
      <c r="GFO43" s="536">
        <f>ROUND(Eigenmischungen!GGA46,1)</f>
        <v>0</v>
      </c>
      <c r="GFP43" s="536">
        <f>ROUND(Eigenmischungen!GGB46,1)</f>
        <v>0</v>
      </c>
      <c r="GFQ43" s="536">
        <f>ROUND(Eigenmischungen!GGC46,1)</f>
        <v>0</v>
      </c>
      <c r="GFR43" s="536">
        <f>ROUND(Eigenmischungen!GGD46,1)</f>
        <v>0</v>
      </c>
      <c r="GFS43" s="536">
        <f>ROUND(Eigenmischungen!GGE46,1)</f>
        <v>0</v>
      </c>
      <c r="GFT43" s="536">
        <f>ROUND(Eigenmischungen!GGF46,1)</f>
        <v>0</v>
      </c>
      <c r="GFU43" s="536">
        <f>ROUND(Eigenmischungen!GGG46,1)</f>
        <v>0</v>
      </c>
      <c r="GFV43" s="536">
        <f>ROUND(Eigenmischungen!GGH46,1)</f>
        <v>0</v>
      </c>
      <c r="GFW43" s="536">
        <f>ROUND(Eigenmischungen!GGI46,1)</f>
        <v>0</v>
      </c>
      <c r="GFX43" s="536">
        <f>ROUND(Eigenmischungen!GGJ46,1)</f>
        <v>0</v>
      </c>
      <c r="GFY43" s="536">
        <f>ROUND(Eigenmischungen!GGK46,1)</f>
        <v>0</v>
      </c>
      <c r="GFZ43" s="536">
        <f>ROUND(Eigenmischungen!GGL46,1)</f>
        <v>0</v>
      </c>
      <c r="GGA43" s="536">
        <f>ROUND(Eigenmischungen!GGM46,1)</f>
        <v>0</v>
      </c>
      <c r="GGB43" s="536">
        <f>ROUND(Eigenmischungen!GGN46,1)</f>
        <v>0</v>
      </c>
      <c r="GGC43" s="536">
        <f>ROUND(Eigenmischungen!GGO46,1)</f>
        <v>0</v>
      </c>
      <c r="GGD43" s="536">
        <f>ROUND(Eigenmischungen!GGP46,1)</f>
        <v>0</v>
      </c>
      <c r="GGE43" s="536">
        <f>ROUND(Eigenmischungen!GGQ46,1)</f>
        <v>0</v>
      </c>
      <c r="GGF43" s="536">
        <f>ROUND(Eigenmischungen!GGR46,1)</f>
        <v>0</v>
      </c>
      <c r="GGG43" s="536">
        <f>ROUND(Eigenmischungen!GGS46,1)</f>
        <v>0</v>
      </c>
      <c r="GGH43" s="536">
        <f>ROUND(Eigenmischungen!GGT46,1)</f>
        <v>0</v>
      </c>
      <c r="GGI43" s="536">
        <f>ROUND(Eigenmischungen!GGU46,1)</f>
        <v>0</v>
      </c>
      <c r="GGJ43" s="536">
        <f>ROUND(Eigenmischungen!GGV46,1)</f>
        <v>0</v>
      </c>
      <c r="GGK43" s="536">
        <f>ROUND(Eigenmischungen!GGW46,1)</f>
        <v>0</v>
      </c>
      <c r="GGL43" s="536">
        <f>ROUND(Eigenmischungen!GGX46,1)</f>
        <v>0</v>
      </c>
      <c r="GGM43" s="536">
        <f>ROUND(Eigenmischungen!GGY46,1)</f>
        <v>0</v>
      </c>
      <c r="GGN43" s="536">
        <f>ROUND(Eigenmischungen!GGZ46,1)</f>
        <v>0</v>
      </c>
      <c r="GGO43" s="536">
        <f>ROUND(Eigenmischungen!GHA46,1)</f>
        <v>0</v>
      </c>
      <c r="GGP43" s="536">
        <f>ROUND(Eigenmischungen!GHB46,1)</f>
        <v>0</v>
      </c>
      <c r="GGQ43" s="536">
        <f>ROUND(Eigenmischungen!GHC46,1)</f>
        <v>0</v>
      </c>
      <c r="GGR43" s="536">
        <f>ROUND(Eigenmischungen!GHD46,1)</f>
        <v>0</v>
      </c>
      <c r="GGS43" s="536">
        <f>ROUND(Eigenmischungen!GHE46,1)</f>
        <v>0</v>
      </c>
      <c r="GGT43" s="536">
        <f>ROUND(Eigenmischungen!GHF46,1)</f>
        <v>0</v>
      </c>
      <c r="GGU43" s="536">
        <f>ROUND(Eigenmischungen!GHG46,1)</f>
        <v>0</v>
      </c>
      <c r="GGV43" s="536">
        <f>ROUND(Eigenmischungen!GHH46,1)</f>
        <v>0</v>
      </c>
      <c r="GGW43" s="536">
        <f>ROUND(Eigenmischungen!GHI46,1)</f>
        <v>0</v>
      </c>
      <c r="GGX43" s="536">
        <f>ROUND(Eigenmischungen!GHJ46,1)</f>
        <v>0</v>
      </c>
      <c r="GGY43" s="536">
        <f>ROUND(Eigenmischungen!GHK46,1)</f>
        <v>0</v>
      </c>
      <c r="GGZ43" s="536">
        <f>ROUND(Eigenmischungen!GHL46,1)</f>
        <v>0</v>
      </c>
      <c r="GHA43" s="536">
        <f>ROUND(Eigenmischungen!GHM46,1)</f>
        <v>0</v>
      </c>
      <c r="GHB43" s="536">
        <f>ROUND(Eigenmischungen!GHN46,1)</f>
        <v>0</v>
      </c>
      <c r="GHC43" s="536">
        <f>ROUND(Eigenmischungen!GHO46,1)</f>
        <v>0</v>
      </c>
      <c r="GHD43" s="536">
        <f>ROUND(Eigenmischungen!GHP46,1)</f>
        <v>0</v>
      </c>
      <c r="GHE43" s="536">
        <f>ROUND(Eigenmischungen!GHQ46,1)</f>
        <v>0</v>
      </c>
      <c r="GHF43" s="536">
        <f>ROUND(Eigenmischungen!GHR46,1)</f>
        <v>0</v>
      </c>
      <c r="GHG43" s="536">
        <f>ROUND(Eigenmischungen!GHS46,1)</f>
        <v>0</v>
      </c>
      <c r="GHH43" s="536">
        <f>ROUND(Eigenmischungen!GHT46,1)</f>
        <v>0</v>
      </c>
      <c r="GHI43" s="536">
        <f>ROUND(Eigenmischungen!GHU46,1)</f>
        <v>0</v>
      </c>
      <c r="GHJ43" s="536">
        <f>ROUND(Eigenmischungen!GHV46,1)</f>
        <v>0</v>
      </c>
      <c r="GHK43" s="536">
        <f>ROUND(Eigenmischungen!GHW46,1)</f>
        <v>0</v>
      </c>
      <c r="GHL43" s="536">
        <f>ROUND(Eigenmischungen!GHX46,1)</f>
        <v>0</v>
      </c>
      <c r="GHM43" s="536">
        <f>ROUND(Eigenmischungen!GHY46,1)</f>
        <v>0</v>
      </c>
      <c r="GHN43" s="536">
        <f>ROUND(Eigenmischungen!GHZ46,1)</f>
        <v>0</v>
      </c>
      <c r="GHO43" s="536">
        <f>ROUND(Eigenmischungen!GIA46,1)</f>
        <v>0</v>
      </c>
      <c r="GHP43" s="536">
        <f>ROUND(Eigenmischungen!GIB46,1)</f>
        <v>0</v>
      </c>
      <c r="GHQ43" s="536">
        <f>ROUND(Eigenmischungen!GIC46,1)</f>
        <v>0</v>
      </c>
      <c r="GHR43" s="536">
        <f>ROUND(Eigenmischungen!GID46,1)</f>
        <v>0</v>
      </c>
      <c r="GHS43" s="536">
        <f>ROUND(Eigenmischungen!GIE46,1)</f>
        <v>0</v>
      </c>
      <c r="GHT43" s="536">
        <f>ROUND(Eigenmischungen!GIF46,1)</f>
        <v>0</v>
      </c>
      <c r="GHU43" s="536">
        <f>ROUND(Eigenmischungen!GIG46,1)</f>
        <v>0</v>
      </c>
      <c r="GHV43" s="536">
        <f>ROUND(Eigenmischungen!GIH46,1)</f>
        <v>0</v>
      </c>
      <c r="GHW43" s="536">
        <f>ROUND(Eigenmischungen!GII46,1)</f>
        <v>0</v>
      </c>
      <c r="GHX43" s="536">
        <f>ROUND(Eigenmischungen!GIJ46,1)</f>
        <v>0</v>
      </c>
      <c r="GHY43" s="536">
        <f>ROUND(Eigenmischungen!GIK46,1)</f>
        <v>0</v>
      </c>
      <c r="GHZ43" s="536">
        <f>ROUND(Eigenmischungen!GIL46,1)</f>
        <v>0</v>
      </c>
      <c r="GIA43" s="536">
        <f>ROUND(Eigenmischungen!GIM46,1)</f>
        <v>0</v>
      </c>
      <c r="GIB43" s="536">
        <f>ROUND(Eigenmischungen!GIN46,1)</f>
        <v>0</v>
      </c>
      <c r="GIC43" s="536">
        <f>ROUND(Eigenmischungen!GIO46,1)</f>
        <v>0</v>
      </c>
      <c r="GID43" s="536">
        <f>ROUND(Eigenmischungen!GIP46,1)</f>
        <v>0</v>
      </c>
      <c r="GIE43" s="536">
        <f>ROUND(Eigenmischungen!GIQ46,1)</f>
        <v>0</v>
      </c>
      <c r="GIF43" s="536">
        <f>ROUND(Eigenmischungen!GIR46,1)</f>
        <v>0</v>
      </c>
      <c r="GIG43" s="536">
        <f>ROUND(Eigenmischungen!GIS46,1)</f>
        <v>0</v>
      </c>
      <c r="GIH43" s="536">
        <f>ROUND(Eigenmischungen!GIT46,1)</f>
        <v>0</v>
      </c>
      <c r="GII43" s="536">
        <f>ROUND(Eigenmischungen!GIU46,1)</f>
        <v>0</v>
      </c>
      <c r="GIJ43" s="536">
        <f>ROUND(Eigenmischungen!GIV46,1)</f>
        <v>0</v>
      </c>
      <c r="GIK43" s="536">
        <f>ROUND(Eigenmischungen!GIW46,1)</f>
        <v>0</v>
      </c>
      <c r="GIL43" s="536">
        <f>ROUND(Eigenmischungen!GIX46,1)</f>
        <v>0</v>
      </c>
      <c r="GIM43" s="536">
        <f>ROUND(Eigenmischungen!GIY46,1)</f>
        <v>0</v>
      </c>
      <c r="GIN43" s="536">
        <f>ROUND(Eigenmischungen!GIZ46,1)</f>
        <v>0</v>
      </c>
      <c r="GIO43" s="536">
        <f>ROUND(Eigenmischungen!GJA46,1)</f>
        <v>0</v>
      </c>
      <c r="GIP43" s="536">
        <f>ROUND(Eigenmischungen!GJB46,1)</f>
        <v>0</v>
      </c>
      <c r="GIQ43" s="536">
        <f>ROUND(Eigenmischungen!GJC46,1)</f>
        <v>0</v>
      </c>
      <c r="GIR43" s="536">
        <f>ROUND(Eigenmischungen!GJD46,1)</f>
        <v>0</v>
      </c>
      <c r="GIS43" s="536">
        <f>ROUND(Eigenmischungen!GJE46,1)</f>
        <v>0</v>
      </c>
      <c r="GIT43" s="536">
        <f>ROUND(Eigenmischungen!GJF46,1)</f>
        <v>0</v>
      </c>
      <c r="GIU43" s="536">
        <f>ROUND(Eigenmischungen!GJG46,1)</f>
        <v>0</v>
      </c>
      <c r="GIV43" s="536">
        <f>ROUND(Eigenmischungen!GJH46,1)</f>
        <v>0</v>
      </c>
      <c r="GIW43" s="536">
        <f>ROUND(Eigenmischungen!GJI46,1)</f>
        <v>0</v>
      </c>
      <c r="GIX43" s="536">
        <f>ROUND(Eigenmischungen!GJJ46,1)</f>
        <v>0</v>
      </c>
      <c r="GIY43" s="536">
        <f>ROUND(Eigenmischungen!GJK46,1)</f>
        <v>0</v>
      </c>
      <c r="GIZ43" s="536">
        <f>ROUND(Eigenmischungen!GJL46,1)</f>
        <v>0</v>
      </c>
      <c r="GJA43" s="536">
        <f>ROUND(Eigenmischungen!GJM46,1)</f>
        <v>0</v>
      </c>
      <c r="GJB43" s="536">
        <f>ROUND(Eigenmischungen!GJN46,1)</f>
        <v>0</v>
      </c>
      <c r="GJC43" s="536">
        <f>ROUND(Eigenmischungen!GJO46,1)</f>
        <v>0</v>
      </c>
      <c r="GJD43" s="536">
        <f>ROUND(Eigenmischungen!GJP46,1)</f>
        <v>0</v>
      </c>
      <c r="GJE43" s="536">
        <f>ROUND(Eigenmischungen!GJQ46,1)</f>
        <v>0</v>
      </c>
      <c r="GJF43" s="536">
        <f>ROUND(Eigenmischungen!GJR46,1)</f>
        <v>0</v>
      </c>
      <c r="GJG43" s="536">
        <f>ROUND(Eigenmischungen!GJS46,1)</f>
        <v>0</v>
      </c>
      <c r="GJH43" s="536">
        <f>ROUND(Eigenmischungen!GJT46,1)</f>
        <v>0</v>
      </c>
      <c r="GJI43" s="536">
        <f>ROUND(Eigenmischungen!GJU46,1)</f>
        <v>0</v>
      </c>
      <c r="GJJ43" s="536">
        <f>ROUND(Eigenmischungen!GJV46,1)</f>
        <v>0</v>
      </c>
      <c r="GJK43" s="536">
        <f>ROUND(Eigenmischungen!GJW46,1)</f>
        <v>0</v>
      </c>
      <c r="GJL43" s="536">
        <f>ROUND(Eigenmischungen!GJX46,1)</f>
        <v>0</v>
      </c>
      <c r="GJM43" s="536">
        <f>ROUND(Eigenmischungen!GJY46,1)</f>
        <v>0</v>
      </c>
      <c r="GJN43" s="536">
        <f>ROUND(Eigenmischungen!GJZ46,1)</f>
        <v>0</v>
      </c>
      <c r="GJO43" s="536">
        <f>ROUND(Eigenmischungen!GKA46,1)</f>
        <v>0</v>
      </c>
      <c r="GJP43" s="536">
        <f>ROUND(Eigenmischungen!GKB46,1)</f>
        <v>0</v>
      </c>
      <c r="GJQ43" s="536">
        <f>ROUND(Eigenmischungen!GKC46,1)</f>
        <v>0</v>
      </c>
      <c r="GJR43" s="536">
        <f>ROUND(Eigenmischungen!GKD46,1)</f>
        <v>0</v>
      </c>
      <c r="GJS43" s="536">
        <f>ROUND(Eigenmischungen!GKE46,1)</f>
        <v>0</v>
      </c>
      <c r="GJT43" s="536">
        <f>ROUND(Eigenmischungen!GKF46,1)</f>
        <v>0</v>
      </c>
      <c r="GJU43" s="536">
        <f>ROUND(Eigenmischungen!GKG46,1)</f>
        <v>0</v>
      </c>
      <c r="GJV43" s="536">
        <f>ROUND(Eigenmischungen!GKH46,1)</f>
        <v>0</v>
      </c>
      <c r="GJW43" s="536">
        <f>ROUND(Eigenmischungen!GKI46,1)</f>
        <v>0</v>
      </c>
      <c r="GJX43" s="536">
        <f>ROUND(Eigenmischungen!GKJ46,1)</f>
        <v>0</v>
      </c>
      <c r="GJY43" s="536">
        <f>ROUND(Eigenmischungen!GKK46,1)</f>
        <v>0</v>
      </c>
      <c r="GJZ43" s="536">
        <f>ROUND(Eigenmischungen!GKL46,1)</f>
        <v>0</v>
      </c>
      <c r="GKA43" s="536">
        <f>ROUND(Eigenmischungen!GKM46,1)</f>
        <v>0</v>
      </c>
      <c r="GKB43" s="536">
        <f>ROUND(Eigenmischungen!GKN46,1)</f>
        <v>0</v>
      </c>
      <c r="GKC43" s="536">
        <f>ROUND(Eigenmischungen!GKO46,1)</f>
        <v>0</v>
      </c>
      <c r="GKD43" s="536">
        <f>ROUND(Eigenmischungen!GKP46,1)</f>
        <v>0</v>
      </c>
      <c r="GKE43" s="536">
        <f>ROUND(Eigenmischungen!GKQ46,1)</f>
        <v>0</v>
      </c>
      <c r="GKF43" s="536">
        <f>ROUND(Eigenmischungen!GKR46,1)</f>
        <v>0</v>
      </c>
      <c r="GKG43" s="536">
        <f>ROUND(Eigenmischungen!GKS46,1)</f>
        <v>0</v>
      </c>
      <c r="GKH43" s="536">
        <f>ROUND(Eigenmischungen!GKT46,1)</f>
        <v>0</v>
      </c>
      <c r="GKI43" s="536">
        <f>ROUND(Eigenmischungen!GKU46,1)</f>
        <v>0</v>
      </c>
      <c r="GKJ43" s="536">
        <f>ROUND(Eigenmischungen!GKV46,1)</f>
        <v>0</v>
      </c>
      <c r="GKK43" s="536">
        <f>ROUND(Eigenmischungen!GKW46,1)</f>
        <v>0</v>
      </c>
      <c r="GKL43" s="536">
        <f>ROUND(Eigenmischungen!GKX46,1)</f>
        <v>0</v>
      </c>
      <c r="GKM43" s="536">
        <f>ROUND(Eigenmischungen!GKY46,1)</f>
        <v>0</v>
      </c>
      <c r="GKN43" s="536">
        <f>ROUND(Eigenmischungen!GKZ46,1)</f>
        <v>0</v>
      </c>
      <c r="GKO43" s="536">
        <f>ROUND(Eigenmischungen!GLA46,1)</f>
        <v>0</v>
      </c>
      <c r="GKP43" s="536">
        <f>ROUND(Eigenmischungen!GLB46,1)</f>
        <v>0</v>
      </c>
      <c r="GKQ43" s="536">
        <f>ROUND(Eigenmischungen!GLC46,1)</f>
        <v>0</v>
      </c>
      <c r="GKR43" s="536">
        <f>ROUND(Eigenmischungen!GLD46,1)</f>
        <v>0</v>
      </c>
      <c r="GKS43" s="536">
        <f>ROUND(Eigenmischungen!GLE46,1)</f>
        <v>0</v>
      </c>
      <c r="GKT43" s="536">
        <f>ROUND(Eigenmischungen!GLF46,1)</f>
        <v>0</v>
      </c>
      <c r="GKU43" s="536">
        <f>ROUND(Eigenmischungen!GLG46,1)</f>
        <v>0</v>
      </c>
      <c r="GKV43" s="536">
        <f>ROUND(Eigenmischungen!GLH46,1)</f>
        <v>0</v>
      </c>
      <c r="GKW43" s="536">
        <f>ROUND(Eigenmischungen!GLI46,1)</f>
        <v>0</v>
      </c>
      <c r="GKX43" s="536">
        <f>ROUND(Eigenmischungen!GLJ46,1)</f>
        <v>0</v>
      </c>
      <c r="GKY43" s="536">
        <f>ROUND(Eigenmischungen!GLK46,1)</f>
        <v>0</v>
      </c>
      <c r="GKZ43" s="536">
        <f>ROUND(Eigenmischungen!GLL46,1)</f>
        <v>0</v>
      </c>
      <c r="GLA43" s="536">
        <f>ROUND(Eigenmischungen!GLM46,1)</f>
        <v>0</v>
      </c>
      <c r="GLB43" s="536">
        <f>ROUND(Eigenmischungen!GLN46,1)</f>
        <v>0</v>
      </c>
      <c r="GLC43" s="536">
        <f>ROUND(Eigenmischungen!GLO46,1)</f>
        <v>0</v>
      </c>
      <c r="GLD43" s="536">
        <f>ROUND(Eigenmischungen!GLP46,1)</f>
        <v>0</v>
      </c>
      <c r="GLE43" s="536">
        <f>ROUND(Eigenmischungen!GLQ46,1)</f>
        <v>0</v>
      </c>
      <c r="GLF43" s="536">
        <f>ROUND(Eigenmischungen!GLR46,1)</f>
        <v>0</v>
      </c>
      <c r="GLG43" s="536">
        <f>ROUND(Eigenmischungen!GLS46,1)</f>
        <v>0</v>
      </c>
      <c r="GLH43" s="536">
        <f>ROUND(Eigenmischungen!GLT46,1)</f>
        <v>0</v>
      </c>
      <c r="GLI43" s="536">
        <f>ROUND(Eigenmischungen!GLU46,1)</f>
        <v>0</v>
      </c>
      <c r="GLJ43" s="536">
        <f>ROUND(Eigenmischungen!GLV46,1)</f>
        <v>0</v>
      </c>
      <c r="GLK43" s="536">
        <f>ROUND(Eigenmischungen!GLW46,1)</f>
        <v>0</v>
      </c>
      <c r="GLL43" s="536">
        <f>ROUND(Eigenmischungen!GLX46,1)</f>
        <v>0</v>
      </c>
      <c r="GLM43" s="536">
        <f>ROUND(Eigenmischungen!GLY46,1)</f>
        <v>0</v>
      </c>
      <c r="GLN43" s="536">
        <f>ROUND(Eigenmischungen!GLZ46,1)</f>
        <v>0</v>
      </c>
      <c r="GLO43" s="536">
        <f>ROUND(Eigenmischungen!GMA46,1)</f>
        <v>0</v>
      </c>
      <c r="GLP43" s="536">
        <f>ROUND(Eigenmischungen!GMB46,1)</f>
        <v>0</v>
      </c>
      <c r="GLQ43" s="536">
        <f>ROUND(Eigenmischungen!GMC46,1)</f>
        <v>0</v>
      </c>
      <c r="GLR43" s="536">
        <f>ROUND(Eigenmischungen!GMD46,1)</f>
        <v>0</v>
      </c>
      <c r="GLS43" s="536">
        <f>ROUND(Eigenmischungen!GME46,1)</f>
        <v>0</v>
      </c>
      <c r="GLT43" s="536">
        <f>ROUND(Eigenmischungen!GMF46,1)</f>
        <v>0</v>
      </c>
      <c r="GLU43" s="536">
        <f>ROUND(Eigenmischungen!GMG46,1)</f>
        <v>0</v>
      </c>
      <c r="GLV43" s="536">
        <f>ROUND(Eigenmischungen!GMH46,1)</f>
        <v>0</v>
      </c>
      <c r="GLW43" s="536">
        <f>ROUND(Eigenmischungen!GMI46,1)</f>
        <v>0</v>
      </c>
      <c r="GLX43" s="536">
        <f>ROUND(Eigenmischungen!GMJ46,1)</f>
        <v>0</v>
      </c>
      <c r="GLY43" s="536">
        <f>ROUND(Eigenmischungen!GMK46,1)</f>
        <v>0</v>
      </c>
      <c r="GLZ43" s="536">
        <f>ROUND(Eigenmischungen!GML46,1)</f>
        <v>0</v>
      </c>
      <c r="GMA43" s="536">
        <f>ROUND(Eigenmischungen!GMM46,1)</f>
        <v>0</v>
      </c>
      <c r="GMB43" s="536">
        <f>ROUND(Eigenmischungen!GMN46,1)</f>
        <v>0</v>
      </c>
      <c r="GMC43" s="536">
        <f>ROUND(Eigenmischungen!GMO46,1)</f>
        <v>0</v>
      </c>
      <c r="GMD43" s="536">
        <f>ROUND(Eigenmischungen!GMP46,1)</f>
        <v>0</v>
      </c>
      <c r="GME43" s="536">
        <f>ROUND(Eigenmischungen!GMQ46,1)</f>
        <v>0</v>
      </c>
      <c r="GMF43" s="536">
        <f>ROUND(Eigenmischungen!GMR46,1)</f>
        <v>0</v>
      </c>
      <c r="GMG43" s="536">
        <f>ROUND(Eigenmischungen!GMS46,1)</f>
        <v>0</v>
      </c>
      <c r="GMH43" s="536">
        <f>ROUND(Eigenmischungen!GMT46,1)</f>
        <v>0</v>
      </c>
      <c r="GMI43" s="536">
        <f>ROUND(Eigenmischungen!GMU46,1)</f>
        <v>0</v>
      </c>
      <c r="GMJ43" s="536">
        <f>ROUND(Eigenmischungen!GMV46,1)</f>
        <v>0</v>
      </c>
      <c r="GMK43" s="536">
        <f>ROUND(Eigenmischungen!GMW46,1)</f>
        <v>0</v>
      </c>
      <c r="GML43" s="536">
        <f>ROUND(Eigenmischungen!GMX46,1)</f>
        <v>0</v>
      </c>
      <c r="GMM43" s="536">
        <f>ROUND(Eigenmischungen!GMY46,1)</f>
        <v>0</v>
      </c>
      <c r="GMN43" s="536">
        <f>ROUND(Eigenmischungen!GMZ46,1)</f>
        <v>0</v>
      </c>
      <c r="GMO43" s="536">
        <f>ROUND(Eigenmischungen!GNA46,1)</f>
        <v>0</v>
      </c>
      <c r="GMP43" s="536">
        <f>ROUND(Eigenmischungen!GNB46,1)</f>
        <v>0</v>
      </c>
      <c r="GMQ43" s="536">
        <f>ROUND(Eigenmischungen!GNC46,1)</f>
        <v>0</v>
      </c>
      <c r="GMR43" s="536">
        <f>ROUND(Eigenmischungen!GND46,1)</f>
        <v>0</v>
      </c>
      <c r="GMS43" s="536">
        <f>ROUND(Eigenmischungen!GNE46,1)</f>
        <v>0</v>
      </c>
      <c r="GMT43" s="536">
        <f>ROUND(Eigenmischungen!GNF46,1)</f>
        <v>0</v>
      </c>
      <c r="GMU43" s="536">
        <f>ROUND(Eigenmischungen!GNG46,1)</f>
        <v>0</v>
      </c>
      <c r="GMV43" s="536">
        <f>ROUND(Eigenmischungen!GNH46,1)</f>
        <v>0</v>
      </c>
      <c r="GMW43" s="536">
        <f>ROUND(Eigenmischungen!GNI46,1)</f>
        <v>0</v>
      </c>
      <c r="GMX43" s="536">
        <f>ROUND(Eigenmischungen!GNJ46,1)</f>
        <v>0</v>
      </c>
      <c r="GMY43" s="536">
        <f>ROUND(Eigenmischungen!GNK46,1)</f>
        <v>0</v>
      </c>
      <c r="GMZ43" s="536">
        <f>ROUND(Eigenmischungen!GNL46,1)</f>
        <v>0</v>
      </c>
      <c r="GNA43" s="536">
        <f>ROUND(Eigenmischungen!GNM46,1)</f>
        <v>0</v>
      </c>
      <c r="GNB43" s="536">
        <f>ROUND(Eigenmischungen!GNN46,1)</f>
        <v>0</v>
      </c>
      <c r="GNC43" s="536">
        <f>ROUND(Eigenmischungen!GNO46,1)</f>
        <v>0</v>
      </c>
      <c r="GND43" s="536">
        <f>ROUND(Eigenmischungen!GNP46,1)</f>
        <v>0</v>
      </c>
      <c r="GNE43" s="536">
        <f>ROUND(Eigenmischungen!GNQ46,1)</f>
        <v>0</v>
      </c>
      <c r="GNF43" s="536">
        <f>ROUND(Eigenmischungen!GNR46,1)</f>
        <v>0</v>
      </c>
      <c r="GNG43" s="536">
        <f>ROUND(Eigenmischungen!GNS46,1)</f>
        <v>0</v>
      </c>
      <c r="GNH43" s="536">
        <f>ROUND(Eigenmischungen!GNT46,1)</f>
        <v>0</v>
      </c>
      <c r="GNI43" s="536">
        <f>ROUND(Eigenmischungen!GNU46,1)</f>
        <v>0</v>
      </c>
      <c r="GNJ43" s="536">
        <f>ROUND(Eigenmischungen!GNV46,1)</f>
        <v>0</v>
      </c>
      <c r="GNK43" s="536">
        <f>ROUND(Eigenmischungen!GNW46,1)</f>
        <v>0</v>
      </c>
      <c r="GNL43" s="536">
        <f>ROUND(Eigenmischungen!GNX46,1)</f>
        <v>0</v>
      </c>
      <c r="GNM43" s="536">
        <f>ROUND(Eigenmischungen!GNY46,1)</f>
        <v>0</v>
      </c>
      <c r="GNN43" s="536">
        <f>ROUND(Eigenmischungen!GNZ46,1)</f>
        <v>0</v>
      </c>
      <c r="GNO43" s="536">
        <f>ROUND(Eigenmischungen!GOA46,1)</f>
        <v>0</v>
      </c>
      <c r="GNP43" s="536">
        <f>ROUND(Eigenmischungen!GOB46,1)</f>
        <v>0</v>
      </c>
      <c r="GNQ43" s="536">
        <f>ROUND(Eigenmischungen!GOC46,1)</f>
        <v>0</v>
      </c>
      <c r="GNR43" s="536">
        <f>ROUND(Eigenmischungen!GOD46,1)</f>
        <v>0</v>
      </c>
      <c r="GNS43" s="536">
        <f>ROUND(Eigenmischungen!GOE46,1)</f>
        <v>0</v>
      </c>
      <c r="GNT43" s="536">
        <f>ROUND(Eigenmischungen!GOF46,1)</f>
        <v>0</v>
      </c>
      <c r="GNU43" s="536">
        <f>ROUND(Eigenmischungen!GOG46,1)</f>
        <v>0</v>
      </c>
      <c r="GNV43" s="536">
        <f>ROUND(Eigenmischungen!GOH46,1)</f>
        <v>0</v>
      </c>
      <c r="GNW43" s="536">
        <f>ROUND(Eigenmischungen!GOI46,1)</f>
        <v>0</v>
      </c>
      <c r="GNX43" s="536">
        <f>ROUND(Eigenmischungen!GOJ46,1)</f>
        <v>0</v>
      </c>
      <c r="GNY43" s="536">
        <f>ROUND(Eigenmischungen!GOK46,1)</f>
        <v>0</v>
      </c>
      <c r="GNZ43" s="536">
        <f>ROUND(Eigenmischungen!GOL46,1)</f>
        <v>0</v>
      </c>
      <c r="GOA43" s="536">
        <f>ROUND(Eigenmischungen!GOM46,1)</f>
        <v>0</v>
      </c>
      <c r="GOB43" s="536">
        <f>ROUND(Eigenmischungen!GON46,1)</f>
        <v>0</v>
      </c>
      <c r="GOC43" s="536">
        <f>ROUND(Eigenmischungen!GOO46,1)</f>
        <v>0</v>
      </c>
      <c r="GOD43" s="536">
        <f>ROUND(Eigenmischungen!GOP46,1)</f>
        <v>0</v>
      </c>
      <c r="GOE43" s="536">
        <f>ROUND(Eigenmischungen!GOQ46,1)</f>
        <v>0</v>
      </c>
      <c r="GOF43" s="536">
        <f>ROUND(Eigenmischungen!GOR46,1)</f>
        <v>0</v>
      </c>
      <c r="GOG43" s="536">
        <f>ROUND(Eigenmischungen!GOS46,1)</f>
        <v>0</v>
      </c>
      <c r="GOH43" s="536">
        <f>ROUND(Eigenmischungen!GOT46,1)</f>
        <v>0</v>
      </c>
      <c r="GOI43" s="536">
        <f>ROUND(Eigenmischungen!GOU46,1)</f>
        <v>0</v>
      </c>
      <c r="GOJ43" s="536">
        <f>ROUND(Eigenmischungen!GOV46,1)</f>
        <v>0</v>
      </c>
      <c r="GOK43" s="536">
        <f>ROUND(Eigenmischungen!GOW46,1)</f>
        <v>0</v>
      </c>
      <c r="GOL43" s="536">
        <f>ROUND(Eigenmischungen!GOX46,1)</f>
        <v>0</v>
      </c>
      <c r="GOM43" s="536">
        <f>ROUND(Eigenmischungen!GOY46,1)</f>
        <v>0</v>
      </c>
      <c r="GON43" s="536">
        <f>ROUND(Eigenmischungen!GOZ46,1)</f>
        <v>0</v>
      </c>
      <c r="GOO43" s="536">
        <f>ROUND(Eigenmischungen!GPA46,1)</f>
        <v>0</v>
      </c>
      <c r="GOP43" s="536">
        <f>ROUND(Eigenmischungen!GPB46,1)</f>
        <v>0</v>
      </c>
      <c r="GOQ43" s="536">
        <f>ROUND(Eigenmischungen!GPC46,1)</f>
        <v>0</v>
      </c>
      <c r="GOR43" s="536">
        <f>ROUND(Eigenmischungen!GPD46,1)</f>
        <v>0</v>
      </c>
      <c r="GOS43" s="536">
        <f>ROUND(Eigenmischungen!GPE46,1)</f>
        <v>0</v>
      </c>
      <c r="GOT43" s="536">
        <f>ROUND(Eigenmischungen!GPF46,1)</f>
        <v>0</v>
      </c>
      <c r="GOU43" s="536">
        <f>ROUND(Eigenmischungen!GPG46,1)</f>
        <v>0</v>
      </c>
      <c r="GOV43" s="536">
        <f>ROUND(Eigenmischungen!GPH46,1)</f>
        <v>0</v>
      </c>
      <c r="GOW43" s="536">
        <f>ROUND(Eigenmischungen!GPI46,1)</f>
        <v>0</v>
      </c>
      <c r="GOX43" s="536">
        <f>ROUND(Eigenmischungen!GPJ46,1)</f>
        <v>0</v>
      </c>
      <c r="GOY43" s="536">
        <f>ROUND(Eigenmischungen!GPK46,1)</f>
        <v>0</v>
      </c>
      <c r="GOZ43" s="536">
        <f>ROUND(Eigenmischungen!GPL46,1)</f>
        <v>0</v>
      </c>
      <c r="GPA43" s="536">
        <f>ROUND(Eigenmischungen!GPM46,1)</f>
        <v>0</v>
      </c>
      <c r="GPB43" s="536">
        <f>ROUND(Eigenmischungen!GPN46,1)</f>
        <v>0</v>
      </c>
      <c r="GPC43" s="536">
        <f>ROUND(Eigenmischungen!GPO46,1)</f>
        <v>0</v>
      </c>
      <c r="GPD43" s="536">
        <f>ROUND(Eigenmischungen!GPP46,1)</f>
        <v>0</v>
      </c>
      <c r="GPE43" s="536">
        <f>ROUND(Eigenmischungen!GPQ46,1)</f>
        <v>0</v>
      </c>
      <c r="GPF43" s="536">
        <f>ROUND(Eigenmischungen!GPR46,1)</f>
        <v>0</v>
      </c>
      <c r="GPG43" s="536">
        <f>ROUND(Eigenmischungen!GPS46,1)</f>
        <v>0</v>
      </c>
      <c r="GPH43" s="536">
        <f>ROUND(Eigenmischungen!GPT46,1)</f>
        <v>0</v>
      </c>
      <c r="GPI43" s="536">
        <f>ROUND(Eigenmischungen!GPU46,1)</f>
        <v>0</v>
      </c>
      <c r="GPJ43" s="536">
        <f>ROUND(Eigenmischungen!GPV46,1)</f>
        <v>0</v>
      </c>
      <c r="GPK43" s="536">
        <f>ROUND(Eigenmischungen!GPW46,1)</f>
        <v>0</v>
      </c>
      <c r="GPL43" s="536">
        <f>ROUND(Eigenmischungen!GPX46,1)</f>
        <v>0</v>
      </c>
      <c r="GPM43" s="536">
        <f>ROUND(Eigenmischungen!GPY46,1)</f>
        <v>0</v>
      </c>
      <c r="GPN43" s="536">
        <f>ROUND(Eigenmischungen!GPZ46,1)</f>
        <v>0</v>
      </c>
      <c r="GPO43" s="536">
        <f>ROUND(Eigenmischungen!GQA46,1)</f>
        <v>0</v>
      </c>
      <c r="GPP43" s="536">
        <f>ROUND(Eigenmischungen!GQB46,1)</f>
        <v>0</v>
      </c>
      <c r="GPQ43" s="536">
        <f>ROUND(Eigenmischungen!GQC46,1)</f>
        <v>0</v>
      </c>
      <c r="GPR43" s="536">
        <f>ROUND(Eigenmischungen!GQD46,1)</f>
        <v>0</v>
      </c>
      <c r="GPS43" s="536">
        <f>ROUND(Eigenmischungen!GQE46,1)</f>
        <v>0</v>
      </c>
      <c r="GPT43" s="536">
        <f>ROUND(Eigenmischungen!GQF46,1)</f>
        <v>0</v>
      </c>
      <c r="GPU43" s="536">
        <f>ROUND(Eigenmischungen!GQG46,1)</f>
        <v>0</v>
      </c>
      <c r="GPV43" s="536">
        <f>ROUND(Eigenmischungen!GQH46,1)</f>
        <v>0</v>
      </c>
      <c r="GPW43" s="536">
        <f>ROUND(Eigenmischungen!GQI46,1)</f>
        <v>0</v>
      </c>
      <c r="GPX43" s="536">
        <f>ROUND(Eigenmischungen!GQJ46,1)</f>
        <v>0</v>
      </c>
      <c r="GPY43" s="536">
        <f>ROUND(Eigenmischungen!GQK46,1)</f>
        <v>0</v>
      </c>
      <c r="GPZ43" s="536">
        <f>ROUND(Eigenmischungen!GQL46,1)</f>
        <v>0</v>
      </c>
      <c r="GQA43" s="536">
        <f>ROUND(Eigenmischungen!GQM46,1)</f>
        <v>0</v>
      </c>
      <c r="GQB43" s="536">
        <f>ROUND(Eigenmischungen!GQN46,1)</f>
        <v>0</v>
      </c>
      <c r="GQC43" s="536">
        <f>ROUND(Eigenmischungen!GQO46,1)</f>
        <v>0</v>
      </c>
      <c r="GQD43" s="536">
        <f>ROUND(Eigenmischungen!GQP46,1)</f>
        <v>0</v>
      </c>
      <c r="GQE43" s="536">
        <f>ROUND(Eigenmischungen!GQQ46,1)</f>
        <v>0</v>
      </c>
      <c r="GQF43" s="536">
        <f>ROUND(Eigenmischungen!GQR46,1)</f>
        <v>0</v>
      </c>
      <c r="GQG43" s="536">
        <f>ROUND(Eigenmischungen!GQS46,1)</f>
        <v>0</v>
      </c>
      <c r="GQH43" s="536">
        <f>ROUND(Eigenmischungen!GQT46,1)</f>
        <v>0</v>
      </c>
      <c r="GQI43" s="536">
        <f>ROUND(Eigenmischungen!GQU46,1)</f>
        <v>0</v>
      </c>
      <c r="GQJ43" s="536">
        <f>ROUND(Eigenmischungen!GQV46,1)</f>
        <v>0</v>
      </c>
      <c r="GQK43" s="536">
        <f>ROUND(Eigenmischungen!GQW46,1)</f>
        <v>0</v>
      </c>
      <c r="GQL43" s="536">
        <f>ROUND(Eigenmischungen!GQX46,1)</f>
        <v>0</v>
      </c>
      <c r="GQM43" s="536">
        <f>ROUND(Eigenmischungen!GQY46,1)</f>
        <v>0</v>
      </c>
      <c r="GQN43" s="536">
        <f>ROUND(Eigenmischungen!GQZ46,1)</f>
        <v>0</v>
      </c>
      <c r="GQO43" s="536">
        <f>ROUND(Eigenmischungen!GRA46,1)</f>
        <v>0</v>
      </c>
      <c r="GQP43" s="536">
        <f>ROUND(Eigenmischungen!GRB46,1)</f>
        <v>0</v>
      </c>
      <c r="GQQ43" s="536">
        <f>ROUND(Eigenmischungen!GRC46,1)</f>
        <v>0</v>
      </c>
      <c r="GQR43" s="536">
        <f>ROUND(Eigenmischungen!GRD46,1)</f>
        <v>0</v>
      </c>
      <c r="GQS43" s="536">
        <f>ROUND(Eigenmischungen!GRE46,1)</f>
        <v>0</v>
      </c>
      <c r="GQT43" s="536">
        <f>ROUND(Eigenmischungen!GRF46,1)</f>
        <v>0</v>
      </c>
      <c r="GQU43" s="536">
        <f>ROUND(Eigenmischungen!GRG46,1)</f>
        <v>0</v>
      </c>
      <c r="GQV43" s="536">
        <f>ROUND(Eigenmischungen!GRH46,1)</f>
        <v>0</v>
      </c>
      <c r="GQW43" s="536">
        <f>ROUND(Eigenmischungen!GRI46,1)</f>
        <v>0</v>
      </c>
      <c r="GQX43" s="536">
        <f>ROUND(Eigenmischungen!GRJ46,1)</f>
        <v>0</v>
      </c>
      <c r="GQY43" s="536">
        <f>ROUND(Eigenmischungen!GRK46,1)</f>
        <v>0</v>
      </c>
      <c r="GQZ43" s="536">
        <f>ROUND(Eigenmischungen!GRL46,1)</f>
        <v>0</v>
      </c>
      <c r="GRA43" s="536">
        <f>ROUND(Eigenmischungen!GRM46,1)</f>
        <v>0</v>
      </c>
      <c r="GRB43" s="536">
        <f>ROUND(Eigenmischungen!GRN46,1)</f>
        <v>0</v>
      </c>
      <c r="GRC43" s="536">
        <f>ROUND(Eigenmischungen!GRO46,1)</f>
        <v>0</v>
      </c>
      <c r="GRD43" s="536">
        <f>ROUND(Eigenmischungen!GRP46,1)</f>
        <v>0</v>
      </c>
      <c r="GRE43" s="536">
        <f>ROUND(Eigenmischungen!GRQ46,1)</f>
        <v>0</v>
      </c>
      <c r="GRF43" s="536">
        <f>ROUND(Eigenmischungen!GRR46,1)</f>
        <v>0</v>
      </c>
      <c r="GRG43" s="536">
        <f>ROUND(Eigenmischungen!GRS46,1)</f>
        <v>0</v>
      </c>
      <c r="GRH43" s="536">
        <f>ROUND(Eigenmischungen!GRT46,1)</f>
        <v>0</v>
      </c>
      <c r="GRI43" s="536">
        <f>ROUND(Eigenmischungen!GRU46,1)</f>
        <v>0</v>
      </c>
      <c r="GRJ43" s="536">
        <f>ROUND(Eigenmischungen!GRV46,1)</f>
        <v>0</v>
      </c>
      <c r="GRK43" s="536">
        <f>ROUND(Eigenmischungen!GRW46,1)</f>
        <v>0</v>
      </c>
      <c r="GRL43" s="536">
        <f>ROUND(Eigenmischungen!GRX46,1)</f>
        <v>0</v>
      </c>
      <c r="GRM43" s="536">
        <f>ROUND(Eigenmischungen!GRY46,1)</f>
        <v>0</v>
      </c>
      <c r="GRN43" s="536">
        <f>ROUND(Eigenmischungen!GRZ46,1)</f>
        <v>0</v>
      </c>
      <c r="GRO43" s="536">
        <f>ROUND(Eigenmischungen!GSA46,1)</f>
        <v>0</v>
      </c>
      <c r="GRP43" s="536">
        <f>ROUND(Eigenmischungen!GSB46,1)</f>
        <v>0</v>
      </c>
      <c r="GRQ43" s="536">
        <f>ROUND(Eigenmischungen!GSC46,1)</f>
        <v>0</v>
      </c>
      <c r="GRR43" s="536">
        <f>ROUND(Eigenmischungen!GSD46,1)</f>
        <v>0</v>
      </c>
      <c r="GRS43" s="536">
        <f>ROUND(Eigenmischungen!GSE46,1)</f>
        <v>0</v>
      </c>
      <c r="GRT43" s="536">
        <f>ROUND(Eigenmischungen!GSF46,1)</f>
        <v>0</v>
      </c>
      <c r="GRU43" s="536">
        <f>ROUND(Eigenmischungen!GSG46,1)</f>
        <v>0</v>
      </c>
      <c r="GRV43" s="536">
        <f>ROUND(Eigenmischungen!GSH46,1)</f>
        <v>0</v>
      </c>
      <c r="GRW43" s="536">
        <f>ROUND(Eigenmischungen!GSI46,1)</f>
        <v>0</v>
      </c>
      <c r="GRX43" s="536">
        <f>ROUND(Eigenmischungen!GSJ46,1)</f>
        <v>0</v>
      </c>
      <c r="GRY43" s="536">
        <f>ROUND(Eigenmischungen!GSK46,1)</f>
        <v>0</v>
      </c>
      <c r="GRZ43" s="536">
        <f>ROUND(Eigenmischungen!GSL46,1)</f>
        <v>0</v>
      </c>
      <c r="GSA43" s="536">
        <f>ROUND(Eigenmischungen!GSM46,1)</f>
        <v>0</v>
      </c>
      <c r="GSB43" s="536">
        <f>ROUND(Eigenmischungen!GSN46,1)</f>
        <v>0</v>
      </c>
      <c r="GSC43" s="536">
        <f>ROUND(Eigenmischungen!GSO46,1)</f>
        <v>0</v>
      </c>
      <c r="GSD43" s="536">
        <f>ROUND(Eigenmischungen!GSP46,1)</f>
        <v>0</v>
      </c>
      <c r="GSE43" s="536">
        <f>ROUND(Eigenmischungen!GSQ46,1)</f>
        <v>0</v>
      </c>
      <c r="GSF43" s="536">
        <f>ROUND(Eigenmischungen!GSR46,1)</f>
        <v>0</v>
      </c>
      <c r="GSG43" s="536">
        <f>ROUND(Eigenmischungen!GSS46,1)</f>
        <v>0</v>
      </c>
      <c r="GSH43" s="536">
        <f>ROUND(Eigenmischungen!GST46,1)</f>
        <v>0</v>
      </c>
      <c r="GSI43" s="536">
        <f>ROUND(Eigenmischungen!GSU46,1)</f>
        <v>0</v>
      </c>
      <c r="GSJ43" s="536">
        <f>ROUND(Eigenmischungen!GSV46,1)</f>
        <v>0</v>
      </c>
      <c r="GSK43" s="536">
        <f>ROUND(Eigenmischungen!GSW46,1)</f>
        <v>0</v>
      </c>
      <c r="GSL43" s="536">
        <f>ROUND(Eigenmischungen!GSX46,1)</f>
        <v>0</v>
      </c>
      <c r="GSM43" s="536">
        <f>ROUND(Eigenmischungen!GSY46,1)</f>
        <v>0</v>
      </c>
      <c r="GSN43" s="536">
        <f>ROUND(Eigenmischungen!GSZ46,1)</f>
        <v>0</v>
      </c>
      <c r="GSO43" s="536">
        <f>ROUND(Eigenmischungen!GTA46,1)</f>
        <v>0</v>
      </c>
      <c r="GSP43" s="536">
        <f>ROUND(Eigenmischungen!GTB46,1)</f>
        <v>0</v>
      </c>
      <c r="GSQ43" s="536">
        <f>ROUND(Eigenmischungen!GTC46,1)</f>
        <v>0</v>
      </c>
      <c r="GSR43" s="536">
        <f>ROUND(Eigenmischungen!GTD46,1)</f>
        <v>0</v>
      </c>
      <c r="GSS43" s="536">
        <f>ROUND(Eigenmischungen!GTE46,1)</f>
        <v>0</v>
      </c>
      <c r="GST43" s="536">
        <f>ROUND(Eigenmischungen!GTF46,1)</f>
        <v>0</v>
      </c>
      <c r="GSU43" s="536">
        <f>ROUND(Eigenmischungen!GTG46,1)</f>
        <v>0</v>
      </c>
      <c r="GSV43" s="536">
        <f>ROUND(Eigenmischungen!GTH46,1)</f>
        <v>0</v>
      </c>
      <c r="GSW43" s="536">
        <f>ROUND(Eigenmischungen!GTI46,1)</f>
        <v>0</v>
      </c>
      <c r="GSX43" s="536">
        <f>ROUND(Eigenmischungen!GTJ46,1)</f>
        <v>0</v>
      </c>
      <c r="GSY43" s="536">
        <f>ROUND(Eigenmischungen!GTK46,1)</f>
        <v>0</v>
      </c>
      <c r="GSZ43" s="536">
        <f>ROUND(Eigenmischungen!GTL46,1)</f>
        <v>0</v>
      </c>
      <c r="GTA43" s="536">
        <f>ROUND(Eigenmischungen!GTM46,1)</f>
        <v>0</v>
      </c>
      <c r="GTB43" s="536">
        <f>ROUND(Eigenmischungen!GTN46,1)</f>
        <v>0</v>
      </c>
      <c r="GTC43" s="536">
        <f>ROUND(Eigenmischungen!GTO46,1)</f>
        <v>0</v>
      </c>
      <c r="GTD43" s="536">
        <f>ROUND(Eigenmischungen!GTP46,1)</f>
        <v>0</v>
      </c>
      <c r="GTE43" s="536">
        <f>ROUND(Eigenmischungen!GTQ46,1)</f>
        <v>0</v>
      </c>
      <c r="GTF43" s="536">
        <f>ROUND(Eigenmischungen!GTR46,1)</f>
        <v>0</v>
      </c>
      <c r="GTG43" s="536">
        <f>ROUND(Eigenmischungen!GTS46,1)</f>
        <v>0</v>
      </c>
      <c r="GTH43" s="536">
        <f>ROUND(Eigenmischungen!GTT46,1)</f>
        <v>0</v>
      </c>
      <c r="GTI43" s="536">
        <f>ROUND(Eigenmischungen!GTU46,1)</f>
        <v>0</v>
      </c>
      <c r="GTJ43" s="536">
        <f>ROUND(Eigenmischungen!GTV46,1)</f>
        <v>0</v>
      </c>
      <c r="GTK43" s="536">
        <f>ROUND(Eigenmischungen!GTW46,1)</f>
        <v>0</v>
      </c>
      <c r="GTL43" s="536">
        <f>ROUND(Eigenmischungen!GTX46,1)</f>
        <v>0</v>
      </c>
      <c r="GTM43" s="536">
        <f>ROUND(Eigenmischungen!GTY46,1)</f>
        <v>0</v>
      </c>
      <c r="GTN43" s="536">
        <f>ROUND(Eigenmischungen!GTZ46,1)</f>
        <v>0</v>
      </c>
      <c r="GTO43" s="536">
        <f>ROUND(Eigenmischungen!GUA46,1)</f>
        <v>0</v>
      </c>
      <c r="GTP43" s="536">
        <f>ROUND(Eigenmischungen!GUB46,1)</f>
        <v>0</v>
      </c>
      <c r="GTQ43" s="536">
        <f>ROUND(Eigenmischungen!GUC46,1)</f>
        <v>0</v>
      </c>
      <c r="GTR43" s="536">
        <f>ROUND(Eigenmischungen!GUD46,1)</f>
        <v>0</v>
      </c>
      <c r="GTS43" s="536">
        <f>ROUND(Eigenmischungen!GUE46,1)</f>
        <v>0</v>
      </c>
      <c r="GTT43" s="536">
        <f>ROUND(Eigenmischungen!GUF46,1)</f>
        <v>0</v>
      </c>
      <c r="GTU43" s="536">
        <f>ROUND(Eigenmischungen!GUG46,1)</f>
        <v>0</v>
      </c>
      <c r="GTV43" s="536">
        <f>ROUND(Eigenmischungen!GUH46,1)</f>
        <v>0</v>
      </c>
      <c r="GTW43" s="536">
        <f>ROUND(Eigenmischungen!GUI46,1)</f>
        <v>0</v>
      </c>
      <c r="GTX43" s="536">
        <f>ROUND(Eigenmischungen!GUJ46,1)</f>
        <v>0</v>
      </c>
      <c r="GTY43" s="536">
        <f>ROUND(Eigenmischungen!GUK46,1)</f>
        <v>0</v>
      </c>
      <c r="GTZ43" s="536">
        <f>ROUND(Eigenmischungen!GUL46,1)</f>
        <v>0</v>
      </c>
      <c r="GUA43" s="536">
        <f>ROUND(Eigenmischungen!GUM46,1)</f>
        <v>0</v>
      </c>
      <c r="GUB43" s="536">
        <f>ROUND(Eigenmischungen!GUN46,1)</f>
        <v>0</v>
      </c>
      <c r="GUC43" s="536">
        <f>ROUND(Eigenmischungen!GUO46,1)</f>
        <v>0</v>
      </c>
      <c r="GUD43" s="536">
        <f>ROUND(Eigenmischungen!GUP46,1)</f>
        <v>0</v>
      </c>
      <c r="GUE43" s="536">
        <f>ROUND(Eigenmischungen!GUQ46,1)</f>
        <v>0</v>
      </c>
      <c r="GUF43" s="536">
        <f>ROUND(Eigenmischungen!GUR46,1)</f>
        <v>0</v>
      </c>
      <c r="GUG43" s="536">
        <f>ROUND(Eigenmischungen!GUS46,1)</f>
        <v>0</v>
      </c>
      <c r="GUH43" s="536">
        <f>ROUND(Eigenmischungen!GUT46,1)</f>
        <v>0</v>
      </c>
      <c r="GUI43" s="536">
        <f>ROUND(Eigenmischungen!GUU46,1)</f>
        <v>0</v>
      </c>
      <c r="GUJ43" s="536">
        <f>ROUND(Eigenmischungen!GUV46,1)</f>
        <v>0</v>
      </c>
      <c r="GUK43" s="536">
        <f>ROUND(Eigenmischungen!GUW46,1)</f>
        <v>0</v>
      </c>
      <c r="GUL43" s="536">
        <f>ROUND(Eigenmischungen!GUX46,1)</f>
        <v>0</v>
      </c>
      <c r="GUM43" s="536">
        <f>ROUND(Eigenmischungen!GUY46,1)</f>
        <v>0</v>
      </c>
      <c r="GUN43" s="536">
        <f>ROUND(Eigenmischungen!GUZ46,1)</f>
        <v>0</v>
      </c>
      <c r="GUO43" s="536">
        <f>ROUND(Eigenmischungen!GVA46,1)</f>
        <v>0</v>
      </c>
      <c r="GUP43" s="536">
        <f>ROUND(Eigenmischungen!GVB46,1)</f>
        <v>0</v>
      </c>
      <c r="GUQ43" s="536">
        <f>ROUND(Eigenmischungen!GVC46,1)</f>
        <v>0</v>
      </c>
      <c r="GUR43" s="536">
        <f>ROUND(Eigenmischungen!GVD46,1)</f>
        <v>0</v>
      </c>
      <c r="GUS43" s="536">
        <f>ROUND(Eigenmischungen!GVE46,1)</f>
        <v>0</v>
      </c>
      <c r="GUT43" s="536">
        <f>ROUND(Eigenmischungen!GVF46,1)</f>
        <v>0</v>
      </c>
      <c r="GUU43" s="536">
        <f>ROUND(Eigenmischungen!GVG46,1)</f>
        <v>0</v>
      </c>
      <c r="GUV43" s="536">
        <f>ROUND(Eigenmischungen!GVH46,1)</f>
        <v>0</v>
      </c>
      <c r="GUW43" s="536">
        <f>ROUND(Eigenmischungen!GVI46,1)</f>
        <v>0</v>
      </c>
      <c r="GUX43" s="536">
        <f>ROUND(Eigenmischungen!GVJ46,1)</f>
        <v>0</v>
      </c>
      <c r="GUY43" s="536">
        <f>ROUND(Eigenmischungen!GVK46,1)</f>
        <v>0</v>
      </c>
      <c r="GUZ43" s="536">
        <f>ROUND(Eigenmischungen!GVL46,1)</f>
        <v>0</v>
      </c>
      <c r="GVA43" s="536">
        <f>ROUND(Eigenmischungen!GVM46,1)</f>
        <v>0</v>
      </c>
      <c r="GVB43" s="536">
        <f>ROUND(Eigenmischungen!GVN46,1)</f>
        <v>0</v>
      </c>
      <c r="GVC43" s="536">
        <f>ROUND(Eigenmischungen!GVO46,1)</f>
        <v>0</v>
      </c>
      <c r="GVD43" s="536">
        <f>ROUND(Eigenmischungen!GVP46,1)</f>
        <v>0</v>
      </c>
      <c r="GVE43" s="536">
        <f>ROUND(Eigenmischungen!GVQ46,1)</f>
        <v>0</v>
      </c>
      <c r="GVF43" s="536">
        <f>ROUND(Eigenmischungen!GVR46,1)</f>
        <v>0</v>
      </c>
      <c r="GVG43" s="536">
        <f>ROUND(Eigenmischungen!GVS46,1)</f>
        <v>0</v>
      </c>
      <c r="GVH43" s="536">
        <f>ROUND(Eigenmischungen!GVT46,1)</f>
        <v>0</v>
      </c>
      <c r="GVI43" s="536">
        <f>ROUND(Eigenmischungen!GVU46,1)</f>
        <v>0</v>
      </c>
      <c r="GVJ43" s="536">
        <f>ROUND(Eigenmischungen!GVV46,1)</f>
        <v>0</v>
      </c>
      <c r="GVK43" s="536">
        <f>ROUND(Eigenmischungen!GVW46,1)</f>
        <v>0</v>
      </c>
      <c r="GVL43" s="536">
        <f>ROUND(Eigenmischungen!GVX46,1)</f>
        <v>0</v>
      </c>
      <c r="GVM43" s="536">
        <f>ROUND(Eigenmischungen!GVY46,1)</f>
        <v>0</v>
      </c>
      <c r="GVN43" s="536">
        <f>ROUND(Eigenmischungen!GVZ46,1)</f>
        <v>0</v>
      </c>
      <c r="GVO43" s="536">
        <f>ROUND(Eigenmischungen!GWA46,1)</f>
        <v>0</v>
      </c>
      <c r="GVP43" s="536">
        <f>ROUND(Eigenmischungen!GWB46,1)</f>
        <v>0</v>
      </c>
      <c r="GVQ43" s="536">
        <f>ROUND(Eigenmischungen!GWC46,1)</f>
        <v>0</v>
      </c>
      <c r="GVR43" s="536">
        <f>ROUND(Eigenmischungen!GWD46,1)</f>
        <v>0</v>
      </c>
      <c r="GVS43" s="536">
        <f>ROUND(Eigenmischungen!GWE46,1)</f>
        <v>0</v>
      </c>
      <c r="GVT43" s="536">
        <f>ROUND(Eigenmischungen!GWF46,1)</f>
        <v>0</v>
      </c>
      <c r="GVU43" s="536">
        <f>ROUND(Eigenmischungen!GWG46,1)</f>
        <v>0</v>
      </c>
      <c r="GVV43" s="536">
        <f>ROUND(Eigenmischungen!GWH46,1)</f>
        <v>0</v>
      </c>
      <c r="GVW43" s="536">
        <f>ROUND(Eigenmischungen!GWI46,1)</f>
        <v>0</v>
      </c>
      <c r="GVX43" s="536">
        <f>ROUND(Eigenmischungen!GWJ46,1)</f>
        <v>0</v>
      </c>
      <c r="GVY43" s="536">
        <f>ROUND(Eigenmischungen!GWK46,1)</f>
        <v>0</v>
      </c>
      <c r="GVZ43" s="536">
        <f>ROUND(Eigenmischungen!GWL46,1)</f>
        <v>0</v>
      </c>
      <c r="GWA43" s="536">
        <f>ROUND(Eigenmischungen!GWM46,1)</f>
        <v>0</v>
      </c>
      <c r="GWB43" s="536">
        <f>ROUND(Eigenmischungen!GWN46,1)</f>
        <v>0</v>
      </c>
      <c r="GWC43" s="536">
        <f>ROUND(Eigenmischungen!GWO46,1)</f>
        <v>0</v>
      </c>
      <c r="GWD43" s="536">
        <f>ROUND(Eigenmischungen!GWP46,1)</f>
        <v>0</v>
      </c>
      <c r="GWE43" s="536">
        <f>ROUND(Eigenmischungen!GWQ46,1)</f>
        <v>0</v>
      </c>
      <c r="GWF43" s="536">
        <f>ROUND(Eigenmischungen!GWR46,1)</f>
        <v>0</v>
      </c>
      <c r="GWG43" s="536">
        <f>ROUND(Eigenmischungen!GWS46,1)</f>
        <v>0</v>
      </c>
      <c r="GWH43" s="536">
        <f>ROUND(Eigenmischungen!GWT46,1)</f>
        <v>0</v>
      </c>
      <c r="GWI43" s="536">
        <f>ROUND(Eigenmischungen!GWU46,1)</f>
        <v>0</v>
      </c>
      <c r="GWJ43" s="536">
        <f>ROUND(Eigenmischungen!GWV46,1)</f>
        <v>0</v>
      </c>
      <c r="GWK43" s="536">
        <f>ROUND(Eigenmischungen!GWW46,1)</f>
        <v>0</v>
      </c>
      <c r="GWL43" s="536">
        <f>ROUND(Eigenmischungen!GWX46,1)</f>
        <v>0</v>
      </c>
      <c r="GWM43" s="536">
        <f>ROUND(Eigenmischungen!GWY46,1)</f>
        <v>0</v>
      </c>
      <c r="GWN43" s="536">
        <f>ROUND(Eigenmischungen!GWZ46,1)</f>
        <v>0</v>
      </c>
      <c r="GWO43" s="536">
        <f>ROUND(Eigenmischungen!GXA46,1)</f>
        <v>0</v>
      </c>
      <c r="GWP43" s="536">
        <f>ROUND(Eigenmischungen!GXB46,1)</f>
        <v>0</v>
      </c>
      <c r="GWQ43" s="536">
        <f>ROUND(Eigenmischungen!GXC46,1)</f>
        <v>0</v>
      </c>
      <c r="GWR43" s="536">
        <f>ROUND(Eigenmischungen!GXD46,1)</f>
        <v>0</v>
      </c>
      <c r="GWS43" s="536">
        <f>ROUND(Eigenmischungen!GXE46,1)</f>
        <v>0</v>
      </c>
      <c r="GWT43" s="536">
        <f>ROUND(Eigenmischungen!GXF46,1)</f>
        <v>0</v>
      </c>
      <c r="GWU43" s="536">
        <f>ROUND(Eigenmischungen!GXG46,1)</f>
        <v>0</v>
      </c>
      <c r="GWV43" s="536">
        <f>ROUND(Eigenmischungen!GXH46,1)</f>
        <v>0</v>
      </c>
      <c r="GWW43" s="536">
        <f>ROUND(Eigenmischungen!GXI46,1)</f>
        <v>0</v>
      </c>
      <c r="GWX43" s="536">
        <f>ROUND(Eigenmischungen!GXJ46,1)</f>
        <v>0</v>
      </c>
      <c r="GWY43" s="536">
        <f>ROUND(Eigenmischungen!GXK46,1)</f>
        <v>0</v>
      </c>
      <c r="GWZ43" s="536">
        <f>ROUND(Eigenmischungen!GXL46,1)</f>
        <v>0</v>
      </c>
      <c r="GXA43" s="536">
        <f>ROUND(Eigenmischungen!GXM46,1)</f>
        <v>0</v>
      </c>
      <c r="GXB43" s="536">
        <f>ROUND(Eigenmischungen!GXN46,1)</f>
        <v>0</v>
      </c>
      <c r="GXC43" s="536">
        <f>ROUND(Eigenmischungen!GXO46,1)</f>
        <v>0</v>
      </c>
      <c r="GXD43" s="536">
        <f>ROUND(Eigenmischungen!GXP46,1)</f>
        <v>0</v>
      </c>
      <c r="GXE43" s="536">
        <f>ROUND(Eigenmischungen!GXQ46,1)</f>
        <v>0</v>
      </c>
      <c r="GXF43" s="536">
        <f>ROUND(Eigenmischungen!GXR46,1)</f>
        <v>0</v>
      </c>
      <c r="GXG43" s="536">
        <f>ROUND(Eigenmischungen!GXS46,1)</f>
        <v>0</v>
      </c>
      <c r="GXH43" s="536">
        <f>ROUND(Eigenmischungen!GXT46,1)</f>
        <v>0</v>
      </c>
      <c r="GXI43" s="536">
        <f>ROUND(Eigenmischungen!GXU46,1)</f>
        <v>0</v>
      </c>
      <c r="GXJ43" s="536">
        <f>ROUND(Eigenmischungen!GXV46,1)</f>
        <v>0</v>
      </c>
      <c r="GXK43" s="536">
        <f>ROUND(Eigenmischungen!GXW46,1)</f>
        <v>0</v>
      </c>
      <c r="GXL43" s="536">
        <f>ROUND(Eigenmischungen!GXX46,1)</f>
        <v>0</v>
      </c>
      <c r="GXM43" s="536">
        <f>ROUND(Eigenmischungen!GXY46,1)</f>
        <v>0</v>
      </c>
      <c r="GXN43" s="536">
        <f>ROUND(Eigenmischungen!GXZ46,1)</f>
        <v>0</v>
      </c>
      <c r="GXO43" s="536">
        <f>ROUND(Eigenmischungen!GYA46,1)</f>
        <v>0</v>
      </c>
      <c r="GXP43" s="536">
        <f>ROUND(Eigenmischungen!GYB46,1)</f>
        <v>0</v>
      </c>
      <c r="GXQ43" s="536">
        <f>ROUND(Eigenmischungen!GYC46,1)</f>
        <v>0</v>
      </c>
      <c r="GXR43" s="536">
        <f>ROUND(Eigenmischungen!GYD46,1)</f>
        <v>0</v>
      </c>
      <c r="GXS43" s="536">
        <f>ROUND(Eigenmischungen!GYE46,1)</f>
        <v>0</v>
      </c>
      <c r="GXT43" s="536">
        <f>ROUND(Eigenmischungen!GYF46,1)</f>
        <v>0</v>
      </c>
      <c r="GXU43" s="536">
        <f>ROUND(Eigenmischungen!GYG46,1)</f>
        <v>0</v>
      </c>
      <c r="GXV43" s="536">
        <f>ROUND(Eigenmischungen!GYH46,1)</f>
        <v>0</v>
      </c>
      <c r="GXW43" s="536">
        <f>ROUND(Eigenmischungen!GYI46,1)</f>
        <v>0</v>
      </c>
      <c r="GXX43" s="536">
        <f>ROUND(Eigenmischungen!GYJ46,1)</f>
        <v>0</v>
      </c>
      <c r="GXY43" s="536">
        <f>ROUND(Eigenmischungen!GYK46,1)</f>
        <v>0</v>
      </c>
      <c r="GXZ43" s="536">
        <f>ROUND(Eigenmischungen!GYL46,1)</f>
        <v>0</v>
      </c>
      <c r="GYA43" s="536">
        <f>ROUND(Eigenmischungen!GYM46,1)</f>
        <v>0</v>
      </c>
      <c r="GYB43" s="536">
        <f>ROUND(Eigenmischungen!GYN46,1)</f>
        <v>0</v>
      </c>
      <c r="GYC43" s="536">
        <f>ROUND(Eigenmischungen!GYO46,1)</f>
        <v>0</v>
      </c>
      <c r="GYD43" s="536">
        <f>ROUND(Eigenmischungen!GYP46,1)</f>
        <v>0</v>
      </c>
      <c r="GYE43" s="536">
        <f>ROUND(Eigenmischungen!GYQ46,1)</f>
        <v>0</v>
      </c>
      <c r="GYF43" s="536">
        <f>ROUND(Eigenmischungen!GYR46,1)</f>
        <v>0</v>
      </c>
      <c r="GYG43" s="536">
        <f>ROUND(Eigenmischungen!GYS46,1)</f>
        <v>0</v>
      </c>
      <c r="GYH43" s="536">
        <f>ROUND(Eigenmischungen!GYT46,1)</f>
        <v>0</v>
      </c>
      <c r="GYI43" s="536">
        <f>ROUND(Eigenmischungen!GYU46,1)</f>
        <v>0</v>
      </c>
      <c r="GYJ43" s="536">
        <f>ROUND(Eigenmischungen!GYV46,1)</f>
        <v>0</v>
      </c>
      <c r="GYK43" s="536">
        <f>ROUND(Eigenmischungen!GYW46,1)</f>
        <v>0</v>
      </c>
      <c r="GYL43" s="536">
        <f>ROUND(Eigenmischungen!GYX46,1)</f>
        <v>0</v>
      </c>
      <c r="GYM43" s="536">
        <f>ROUND(Eigenmischungen!GYY46,1)</f>
        <v>0</v>
      </c>
      <c r="GYN43" s="536">
        <f>ROUND(Eigenmischungen!GYZ46,1)</f>
        <v>0</v>
      </c>
      <c r="GYO43" s="536">
        <f>ROUND(Eigenmischungen!GZA46,1)</f>
        <v>0</v>
      </c>
      <c r="GYP43" s="536">
        <f>ROUND(Eigenmischungen!GZB46,1)</f>
        <v>0</v>
      </c>
      <c r="GYQ43" s="536">
        <f>ROUND(Eigenmischungen!GZC46,1)</f>
        <v>0</v>
      </c>
      <c r="GYR43" s="536">
        <f>ROUND(Eigenmischungen!GZD46,1)</f>
        <v>0</v>
      </c>
      <c r="GYS43" s="536">
        <f>ROUND(Eigenmischungen!GZE46,1)</f>
        <v>0</v>
      </c>
      <c r="GYT43" s="536">
        <f>ROUND(Eigenmischungen!GZF46,1)</f>
        <v>0</v>
      </c>
      <c r="GYU43" s="536">
        <f>ROUND(Eigenmischungen!GZG46,1)</f>
        <v>0</v>
      </c>
      <c r="GYV43" s="536">
        <f>ROUND(Eigenmischungen!GZH46,1)</f>
        <v>0</v>
      </c>
      <c r="GYW43" s="536">
        <f>ROUND(Eigenmischungen!GZI46,1)</f>
        <v>0</v>
      </c>
      <c r="GYX43" s="536">
        <f>ROUND(Eigenmischungen!GZJ46,1)</f>
        <v>0</v>
      </c>
      <c r="GYY43" s="536">
        <f>ROUND(Eigenmischungen!GZK46,1)</f>
        <v>0</v>
      </c>
      <c r="GYZ43" s="536">
        <f>ROUND(Eigenmischungen!GZL46,1)</f>
        <v>0</v>
      </c>
      <c r="GZA43" s="536">
        <f>ROUND(Eigenmischungen!GZM46,1)</f>
        <v>0</v>
      </c>
      <c r="GZB43" s="536">
        <f>ROUND(Eigenmischungen!GZN46,1)</f>
        <v>0</v>
      </c>
      <c r="GZC43" s="536">
        <f>ROUND(Eigenmischungen!GZO46,1)</f>
        <v>0</v>
      </c>
      <c r="GZD43" s="536">
        <f>ROUND(Eigenmischungen!GZP46,1)</f>
        <v>0</v>
      </c>
      <c r="GZE43" s="536">
        <f>ROUND(Eigenmischungen!GZQ46,1)</f>
        <v>0</v>
      </c>
      <c r="GZF43" s="536">
        <f>ROUND(Eigenmischungen!GZR46,1)</f>
        <v>0</v>
      </c>
      <c r="GZG43" s="536">
        <f>ROUND(Eigenmischungen!GZS46,1)</f>
        <v>0</v>
      </c>
      <c r="GZH43" s="536">
        <f>ROUND(Eigenmischungen!GZT46,1)</f>
        <v>0</v>
      </c>
      <c r="GZI43" s="536">
        <f>ROUND(Eigenmischungen!GZU46,1)</f>
        <v>0</v>
      </c>
      <c r="GZJ43" s="536">
        <f>ROUND(Eigenmischungen!GZV46,1)</f>
        <v>0</v>
      </c>
      <c r="GZK43" s="536">
        <f>ROUND(Eigenmischungen!GZW46,1)</f>
        <v>0</v>
      </c>
      <c r="GZL43" s="536">
        <f>ROUND(Eigenmischungen!GZX46,1)</f>
        <v>0</v>
      </c>
      <c r="GZM43" s="536">
        <f>ROUND(Eigenmischungen!GZY46,1)</f>
        <v>0</v>
      </c>
      <c r="GZN43" s="536">
        <f>ROUND(Eigenmischungen!GZZ46,1)</f>
        <v>0</v>
      </c>
      <c r="GZO43" s="536">
        <f>ROUND(Eigenmischungen!HAA46,1)</f>
        <v>0</v>
      </c>
      <c r="GZP43" s="536">
        <f>ROUND(Eigenmischungen!HAB46,1)</f>
        <v>0</v>
      </c>
      <c r="GZQ43" s="536">
        <f>ROUND(Eigenmischungen!HAC46,1)</f>
        <v>0</v>
      </c>
      <c r="GZR43" s="536">
        <f>ROUND(Eigenmischungen!HAD46,1)</f>
        <v>0</v>
      </c>
      <c r="GZS43" s="536">
        <f>ROUND(Eigenmischungen!HAE46,1)</f>
        <v>0</v>
      </c>
      <c r="GZT43" s="536">
        <f>ROUND(Eigenmischungen!HAF46,1)</f>
        <v>0</v>
      </c>
      <c r="GZU43" s="536">
        <f>ROUND(Eigenmischungen!HAG46,1)</f>
        <v>0</v>
      </c>
      <c r="GZV43" s="536">
        <f>ROUND(Eigenmischungen!HAH46,1)</f>
        <v>0</v>
      </c>
      <c r="GZW43" s="536">
        <f>ROUND(Eigenmischungen!HAI46,1)</f>
        <v>0</v>
      </c>
      <c r="GZX43" s="536">
        <f>ROUND(Eigenmischungen!HAJ46,1)</f>
        <v>0</v>
      </c>
      <c r="GZY43" s="536">
        <f>ROUND(Eigenmischungen!HAK46,1)</f>
        <v>0</v>
      </c>
      <c r="GZZ43" s="536">
        <f>ROUND(Eigenmischungen!HAL46,1)</f>
        <v>0</v>
      </c>
      <c r="HAA43" s="536">
        <f>ROUND(Eigenmischungen!HAM46,1)</f>
        <v>0</v>
      </c>
      <c r="HAB43" s="536">
        <f>ROUND(Eigenmischungen!HAN46,1)</f>
        <v>0</v>
      </c>
      <c r="HAC43" s="536">
        <f>ROUND(Eigenmischungen!HAO46,1)</f>
        <v>0</v>
      </c>
      <c r="HAD43" s="536">
        <f>ROUND(Eigenmischungen!HAP46,1)</f>
        <v>0</v>
      </c>
      <c r="HAE43" s="536">
        <f>ROUND(Eigenmischungen!HAQ46,1)</f>
        <v>0</v>
      </c>
      <c r="HAF43" s="536">
        <f>ROUND(Eigenmischungen!HAR46,1)</f>
        <v>0</v>
      </c>
      <c r="HAG43" s="536">
        <f>ROUND(Eigenmischungen!HAS46,1)</f>
        <v>0</v>
      </c>
      <c r="HAH43" s="536">
        <f>ROUND(Eigenmischungen!HAT46,1)</f>
        <v>0</v>
      </c>
      <c r="HAI43" s="536">
        <f>ROUND(Eigenmischungen!HAU46,1)</f>
        <v>0</v>
      </c>
      <c r="HAJ43" s="536">
        <f>ROUND(Eigenmischungen!HAV46,1)</f>
        <v>0</v>
      </c>
      <c r="HAK43" s="536">
        <f>ROUND(Eigenmischungen!HAW46,1)</f>
        <v>0</v>
      </c>
      <c r="HAL43" s="536">
        <f>ROUND(Eigenmischungen!HAX46,1)</f>
        <v>0</v>
      </c>
      <c r="HAM43" s="536">
        <f>ROUND(Eigenmischungen!HAY46,1)</f>
        <v>0</v>
      </c>
      <c r="HAN43" s="536">
        <f>ROUND(Eigenmischungen!HAZ46,1)</f>
        <v>0</v>
      </c>
      <c r="HAO43" s="536">
        <f>ROUND(Eigenmischungen!HBA46,1)</f>
        <v>0</v>
      </c>
      <c r="HAP43" s="536">
        <f>ROUND(Eigenmischungen!HBB46,1)</f>
        <v>0</v>
      </c>
      <c r="HAQ43" s="536">
        <f>ROUND(Eigenmischungen!HBC46,1)</f>
        <v>0</v>
      </c>
      <c r="HAR43" s="536">
        <f>ROUND(Eigenmischungen!HBD46,1)</f>
        <v>0</v>
      </c>
      <c r="HAS43" s="536">
        <f>ROUND(Eigenmischungen!HBE46,1)</f>
        <v>0</v>
      </c>
      <c r="HAT43" s="536">
        <f>ROUND(Eigenmischungen!HBF46,1)</f>
        <v>0</v>
      </c>
      <c r="HAU43" s="536">
        <f>ROUND(Eigenmischungen!HBG46,1)</f>
        <v>0</v>
      </c>
      <c r="HAV43" s="536">
        <f>ROUND(Eigenmischungen!HBH46,1)</f>
        <v>0</v>
      </c>
      <c r="HAW43" s="536">
        <f>ROUND(Eigenmischungen!HBI46,1)</f>
        <v>0</v>
      </c>
      <c r="HAX43" s="536">
        <f>ROUND(Eigenmischungen!HBJ46,1)</f>
        <v>0</v>
      </c>
      <c r="HAY43" s="536">
        <f>ROUND(Eigenmischungen!HBK46,1)</f>
        <v>0</v>
      </c>
      <c r="HAZ43" s="536">
        <f>ROUND(Eigenmischungen!HBL46,1)</f>
        <v>0</v>
      </c>
      <c r="HBA43" s="536">
        <f>ROUND(Eigenmischungen!HBM46,1)</f>
        <v>0</v>
      </c>
      <c r="HBB43" s="536">
        <f>ROUND(Eigenmischungen!HBN46,1)</f>
        <v>0</v>
      </c>
      <c r="HBC43" s="536">
        <f>ROUND(Eigenmischungen!HBO46,1)</f>
        <v>0</v>
      </c>
      <c r="HBD43" s="536">
        <f>ROUND(Eigenmischungen!HBP46,1)</f>
        <v>0</v>
      </c>
      <c r="HBE43" s="536">
        <f>ROUND(Eigenmischungen!HBQ46,1)</f>
        <v>0</v>
      </c>
      <c r="HBF43" s="536">
        <f>ROUND(Eigenmischungen!HBR46,1)</f>
        <v>0</v>
      </c>
      <c r="HBG43" s="536">
        <f>ROUND(Eigenmischungen!HBS46,1)</f>
        <v>0</v>
      </c>
      <c r="HBH43" s="536">
        <f>ROUND(Eigenmischungen!HBT46,1)</f>
        <v>0</v>
      </c>
      <c r="HBI43" s="536">
        <f>ROUND(Eigenmischungen!HBU46,1)</f>
        <v>0</v>
      </c>
      <c r="HBJ43" s="536">
        <f>ROUND(Eigenmischungen!HBV46,1)</f>
        <v>0</v>
      </c>
      <c r="HBK43" s="536">
        <f>ROUND(Eigenmischungen!HBW46,1)</f>
        <v>0</v>
      </c>
      <c r="HBL43" s="536">
        <f>ROUND(Eigenmischungen!HBX46,1)</f>
        <v>0</v>
      </c>
      <c r="HBM43" s="536">
        <f>ROUND(Eigenmischungen!HBY46,1)</f>
        <v>0</v>
      </c>
      <c r="HBN43" s="536">
        <f>ROUND(Eigenmischungen!HBZ46,1)</f>
        <v>0</v>
      </c>
      <c r="HBO43" s="536">
        <f>ROUND(Eigenmischungen!HCA46,1)</f>
        <v>0</v>
      </c>
      <c r="HBP43" s="536">
        <f>ROUND(Eigenmischungen!HCB46,1)</f>
        <v>0</v>
      </c>
      <c r="HBQ43" s="536">
        <f>ROUND(Eigenmischungen!HCC46,1)</f>
        <v>0</v>
      </c>
      <c r="HBR43" s="536">
        <f>ROUND(Eigenmischungen!HCD46,1)</f>
        <v>0</v>
      </c>
      <c r="HBS43" s="536">
        <f>ROUND(Eigenmischungen!HCE46,1)</f>
        <v>0</v>
      </c>
      <c r="HBT43" s="536">
        <f>ROUND(Eigenmischungen!HCF46,1)</f>
        <v>0</v>
      </c>
      <c r="HBU43" s="536">
        <f>ROUND(Eigenmischungen!HCG46,1)</f>
        <v>0</v>
      </c>
      <c r="HBV43" s="536">
        <f>ROUND(Eigenmischungen!HCH46,1)</f>
        <v>0</v>
      </c>
      <c r="HBW43" s="536">
        <f>ROUND(Eigenmischungen!HCI46,1)</f>
        <v>0</v>
      </c>
      <c r="HBX43" s="536">
        <f>ROUND(Eigenmischungen!HCJ46,1)</f>
        <v>0</v>
      </c>
      <c r="HBY43" s="536">
        <f>ROUND(Eigenmischungen!HCK46,1)</f>
        <v>0</v>
      </c>
      <c r="HBZ43" s="536">
        <f>ROUND(Eigenmischungen!HCL46,1)</f>
        <v>0</v>
      </c>
      <c r="HCA43" s="536">
        <f>ROUND(Eigenmischungen!HCM46,1)</f>
        <v>0</v>
      </c>
      <c r="HCB43" s="536">
        <f>ROUND(Eigenmischungen!HCN46,1)</f>
        <v>0</v>
      </c>
      <c r="HCC43" s="536">
        <f>ROUND(Eigenmischungen!HCO46,1)</f>
        <v>0</v>
      </c>
      <c r="HCD43" s="536">
        <f>ROUND(Eigenmischungen!HCP46,1)</f>
        <v>0</v>
      </c>
      <c r="HCE43" s="536">
        <f>ROUND(Eigenmischungen!HCQ46,1)</f>
        <v>0</v>
      </c>
      <c r="HCF43" s="536">
        <f>ROUND(Eigenmischungen!HCR46,1)</f>
        <v>0</v>
      </c>
      <c r="HCG43" s="536">
        <f>ROUND(Eigenmischungen!HCS46,1)</f>
        <v>0</v>
      </c>
      <c r="HCH43" s="536">
        <f>ROUND(Eigenmischungen!HCT46,1)</f>
        <v>0</v>
      </c>
      <c r="HCI43" s="536">
        <f>ROUND(Eigenmischungen!HCU46,1)</f>
        <v>0</v>
      </c>
      <c r="HCJ43" s="536">
        <f>ROUND(Eigenmischungen!HCV46,1)</f>
        <v>0</v>
      </c>
      <c r="HCK43" s="536">
        <f>ROUND(Eigenmischungen!HCW46,1)</f>
        <v>0</v>
      </c>
      <c r="HCL43" s="536">
        <f>ROUND(Eigenmischungen!HCX46,1)</f>
        <v>0</v>
      </c>
      <c r="HCM43" s="536">
        <f>ROUND(Eigenmischungen!HCY46,1)</f>
        <v>0</v>
      </c>
      <c r="HCN43" s="536">
        <f>ROUND(Eigenmischungen!HCZ46,1)</f>
        <v>0</v>
      </c>
      <c r="HCO43" s="536">
        <f>ROUND(Eigenmischungen!HDA46,1)</f>
        <v>0</v>
      </c>
      <c r="HCP43" s="536">
        <f>ROUND(Eigenmischungen!HDB46,1)</f>
        <v>0</v>
      </c>
      <c r="HCQ43" s="536">
        <f>ROUND(Eigenmischungen!HDC46,1)</f>
        <v>0</v>
      </c>
      <c r="HCR43" s="536">
        <f>ROUND(Eigenmischungen!HDD46,1)</f>
        <v>0</v>
      </c>
      <c r="HCS43" s="536">
        <f>ROUND(Eigenmischungen!HDE46,1)</f>
        <v>0</v>
      </c>
      <c r="HCT43" s="536">
        <f>ROUND(Eigenmischungen!HDF46,1)</f>
        <v>0</v>
      </c>
      <c r="HCU43" s="536">
        <f>ROUND(Eigenmischungen!HDG46,1)</f>
        <v>0</v>
      </c>
      <c r="HCV43" s="536">
        <f>ROUND(Eigenmischungen!HDH46,1)</f>
        <v>0</v>
      </c>
      <c r="HCW43" s="536">
        <f>ROUND(Eigenmischungen!HDI46,1)</f>
        <v>0</v>
      </c>
      <c r="HCX43" s="536">
        <f>ROUND(Eigenmischungen!HDJ46,1)</f>
        <v>0</v>
      </c>
      <c r="HCY43" s="536">
        <f>ROUND(Eigenmischungen!HDK46,1)</f>
        <v>0</v>
      </c>
      <c r="HCZ43" s="536">
        <f>ROUND(Eigenmischungen!HDL46,1)</f>
        <v>0</v>
      </c>
      <c r="HDA43" s="536">
        <f>ROUND(Eigenmischungen!HDM46,1)</f>
        <v>0</v>
      </c>
      <c r="HDB43" s="536">
        <f>ROUND(Eigenmischungen!HDN46,1)</f>
        <v>0</v>
      </c>
      <c r="HDC43" s="536">
        <f>ROUND(Eigenmischungen!HDO46,1)</f>
        <v>0</v>
      </c>
      <c r="HDD43" s="536">
        <f>ROUND(Eigenmischungen!HDP46,1)</f>
        <v>0</v>
      </c>
      <c r="HDE43" s="536">
        <f>ROUND(Eigenmischungen!HDQ46,1)</f>
        <v>0</v>
      </c>
      <c r="HDF43" s="536">
        <f>ROUND(Eigenmischungen!HDR46,1)</f>
        <v>0</v>
      </c>
      <c r="HDG43" s="536">
        <f>ROUND(Eigenmischungen!HDS46,1)</f>
        <v>0</v>
      </c>
      <c r="HDH43" s="536">
        <f>ROUND(Eigenmischungen!HDT46,1)</f>
        <v>0</v>
      </c>
      <c r="HDI43" s="536">
        <f>ROUND(Eigenmischungen!HDU46,1)</f>
        <v>0</v>
      </c>
      <c r="HDJ43" s="536">
        <f>ROUND(Eigenmischungen!HDV46,1)</f>
        <v>0</v>
      </c>
      <c r="HDK43" s="536">
        <f>ROUND(Eigenmischungen!HDW46,1)</f>
        <v>0</v>
      </c>
      <c r="HDL43" s="536">
        <f>ROUND(Eigenmischungen!HDX46,1)</f>
        <v>0</v>
      </c>
      <c r="HDM43" s="536">
        <f>ROUND(Eigenmischungen!HDY46,1)</f>
        <v>0</v>
      </c>
      <c r="HDN43" s="536">
        <f>ROUND(Eigenmischungen!HDZ46,1)</f>
        <v>0</v>
      </c>
      <c r="HDO43" s="536">
        <f>ROUND(Eigenmischungen!HEA46,1)</f>
        <v>0</v>
      </c>
      <c r="HDP43" s="536">
        <f>ROUND(Eigenmischungen!HEB46,1)</f>
        <v>0</v>
      </c>
      <c r="HDQ43" s="536">
        <f>ROUND(Eigenmischungen!HEC46,1)</f>
        <v>0</v>
      </c>
      <c r="HDR43" s="536">
        <f>ROUND(Eigenmischungen!HED46,1)</f>
        <v>0</v>
      </c>
      <c r="HDS43" s="536">
        <f>ROUND(Eigenmischungen!HEE46,1)</f>
        <v>0</v>
      </c>
      <c r="HDT43" s="536">
        <f>ROUND(Eigenmischungen!HEF46,1)</f>
        <v>0</v>
      </c>
      <c r="HDU43" s="536">
        <f>ROUND(Eigenmischungen!HEG46,1)</f>
        <v>0</v>
      </c>
      <c r="HDV43" s="536">
        <f>ROUND(Eigenmischungen!HEH46,1)</f>
        <v>0</v>
      </c>
      <c r="HDW43" s="536">
        <f>ROUND(Eigenmischungen!HEI46,1)</f>
        <v>0</v>
      </c>
      <c r="HDX43" s="536">
        <f>ROUND(Eigenmischungen!HEJ46,1)</f>
        <v>0</v>
      </c>
      <c r="HDY43" s="536">
        <f>ROUND(Eigenmischungen!HEK46,1)</f>
        <v>0</v>
      </c>
      <c r="HDZ43" s="536">
        <f>ROUND(Eigenmischungen!HEL46,1)</f>
        <v>0</v>
      </c>
      <c r="HEA43" s="536">
        <f>ROUND(Eigenmischungen!HEM46,1)</f>
        <v>0</v>
      </c>
      <c r="HEB43" s="536">
        <f>ROUND(Eigenmischungen!HEN46,1)</f>
        <v>0</v>
      </c>
      <c r="HEC43" s="536">
        <f>ROUND(Eigenmischungen!HEO46,1)</f>
        <v>0</v>
      </c>
      <c r="HED43" s="536">
        <f>ROUND(Eigenmischungen!HEP46,1)</f>
        <v>0</v>
      </c>
      <c r="HEE43" s="536">
        <f>ROUND(Eigenmischungen!HEQ46,1)</f>
        <v>0</v>
      </c>
      <c r="HEF43" s="536">
        <f>ROUND(Eigenmischungen!HER46,1)</f>
        <v>0</v>
      </c>
      <c r="HEG43" s="536">
        <f>ROUND(Eigenmischungen!HES46,1)</f>
        <v>0</v>
      </c>
      <c r="HEH43" s="536">
        <f>ROUND(Eigenmischungen!HET46,1)</f>
        <v>0</v>
      </c>
      <c r="HEI43" s="536">
        <f>ROUND(Eigenmischungen!HEU46,1)</f>
        <v>0</v>
      </c>
      <c r="HEJ43" s="536">
        <f>ROUND(Eigenmischungen!HEV46,1)</f>
        <v>0</v>
      </c>
      <c r="HEK43" s="536">
        <f>ROUND(Eigenmischungen!HEW46,1)</f>
        <v>0</v>
      </c>
      <c r="HEL43" s="536">
        <f>ROUND(Eigenmischungen!HEX46,1)</f>
        <v>0</v>
      </c>
      <c r="HEM43" s="536">
        <f>ROUND(Eigenmischungen!HEY46,1)</f>
        <v>0</v>
      </c>
      <c r="HEN43" s="536">
        <f>ROUND(Eigenmischungen!HEZ46,1)</f>
        <v>0</v>
      </c>
      <c r="HEO43" s="536">
        <f>ROUND(Eigenmischungen!HFA46,1)</f>
        <v>0</v>
      </c>
      <c r="HEP43" s="536">
        <f>ROUND(Eigenmischungen!HFB46,1)</f>
        <v>0</v>
      </c>
      <c r="HEQ43" s="536">
        <f>ROUND(Eigenmischungen!HFC46,1)</f>
        <v>0</v>
      </c>
      <c r="HER43" s="536">
        <f>ROUND(Eigenmischungen!HFD46,1)</f>
        <v>0</v>
      </c>
      <c r="HES43" s="536">
        <f>ROUND(Eigenmischungen!HFE46,1)</f>
        <v>0</v>
      </c>
      <c r="HET43" s="536">
        <f>ROUND(Eigenmischungen!HFF46,1)</f>
        <v>0</v>
      </c>
      <c r="HEU43" s="536">
        <f>ROUND(Eigenmischungen!HFG46,1)</f>
        <v>0</v>
      </c>
      <c r="HEV43" s="536">
        <f>ROUND(Eigenmischungen!HFH46,1)</f>
        <v>0</v>
      </c>
      <c r="HEW43" s="536">
        <f>ROUND(Eigenmischungen!HFI46,1)</f>
        <v>0</v>
      </c>
      <c r="HEX43" s="536">
        <f>ROUND(Eigenmischungen!HFJ46,1)</f>
        <v>0</v>
      </c>
      <c r="HEY43" s="536">
        <f>ROUND(Eigenmischungen!HFK46,1)</f>
        <v>0</v>
      </c>
      <c r="HEZ43" s="536">
        <f>ROUND(Eigenmischungen!HFL46,1)</f>
        <v>0</v>
      </c>
      <c r="HFA43" s="536">
        <f>ROUND(Eigenmischungen!HFM46,1)</f>
        <v>0</v>
      </c>
      <c r="HFB43" s="536">
        <f>ROUND(Eigenmischungen!HFN46,1)</f>
        <v>0</v>
      </c>
      <c r="HFC43" s="536">
        <f>ROUND(Eigenmischungen!HFO46,1)</f>
        <v>0</v>
      </c>
      <c r="HFD43" s="536">
        <f>ROUND(Eigenmischungen!HFP46,1)</f>
        <v>0</v>
      </c>
      <c r="HFE43" s="536">
        <f>ROUND(Eigenmischungen!HFQ46,1)</f>
        <v>0</v>
      </c>
      <c r="HFF43" s="536">
        <f>ROUND(Eigenmischungen!HFR46,1)</f>
        <v>0</v>
      </c>
      <c r="HFG43" s="536">
        <f>ROUND(Eigenmischungen!HFS46,1)</f>
        <v>0</v>
      </c>
      <c r="HFH43" s="536">
        <f>ROUND(Eigenmischungen!HFT46,1)</f>
        <v>0</v>
      </c>
      <c r="HFI43" s="536">
        <f>ROUND(Eigenmischungen!HFU46,1)</f>
        <v>0</v>
      </c>
      <c r="HFJ43" s="536">
        <f>ROUND(Eigenmischungen!HFV46,1)</f>
        <v>0</v>
      </c>
      <c r="HFK43" s="536">
        <f>ROUND(Eigenmischungen!HFW46,1)</f>
        <v>0</v>
      </c>
      <c r="HFL43" s="536">
        <f>ROUND(Eigenmischungen!HFX46,1)</f>
        <v>0</v>
      </c>
      <c r="HFM43" s="536">
        <f>ROUND(Eigenmischungen!HFY46,1)</f>
        <v>0</v>
      </c>
      <c r="HFN43" s="536">
        <f>ROUND(Eigenmischungen!HFZ46,1)</f>
        <v>0</v>
      </c>
      <c r="HFO43" s="536">
        <f>ROUND(Eigenmischungen!HGA46,1)</f>
        <v>0</v>
      </c>
      <c r="HFP43" s="536">
        <f>ROUND(Eigenmischungen!HGB46,1)</f>
        <v>0</v>
      </c>
      <c r="HFQ43" s="536">
        <f>ROUND(Eigenmischungen!HGC46,1)</f>
        <v>0</v>
      </c>
      <c r="HFR43" s="536">
        <f>ROUND(Eigenmischungen!HGD46,1)</f>
        <v>0</v>
      </c>
      <c r="HFS43" s="536">
        <f>ROUND(Eigenmischungen!HGE46,1)</f>
        <v>0</v>
      </c>
      <c r="HFT43" s="536">
        <f>ROUND(Eigenmischungen!HGF46,1)</f>
        <v>0</v>
      </c>
      <c r="HFU43" s="536">
        <f>ROUND(Eigenmischungen!HGG46,1)</f>
        <v>0</v>
      </c>
      <c r="HFV43" s="536">
        <f>ROUND(Eigenmischungen!HGH46,1)</f>
        <v>0</v>
      </c>
      <c r="HFW43" s="536">
        <f>ROUND(Eigenmischungen!HGI46,1)</f>
        <v>0</v>
      </c>
      <c r="HFX43" s="536">
        <f>ROUND(Eigenmischungen!HGJ46,1)</f>
        <v>0</v>
      </c>
      <c r="HFY43" s="536">
        <f>ROUND(Eigenmischungen!HGK46,1)</f>
        <v>0</v>
      </c>
      <c r="HFZ43" s="536">
        <f>ROUND(Eigenmischungen!HGL46,1)</f>
        <v>0</v>
      </c>
      <c r="HGA43" s="536">
        <f>ROUND(Eigenmischungen!HGM46,1)</f>
        <v>0</v>
      </c>
      <c r="HGB43" s="536">
        <f>ROUND(Eigenmischungen!HGN46,1)</f>
        <v>0</v>
      </c>
      <c r="HGC43" s="536">
        <f>ROUND(Eigenmischungen!HGO46,1)</f>
        <v>0</v>
      </c>
      <c r="HGD43" s="536">
        <f>ROUND(Eigenmischungen!HGP46,1)</f>
        <v>0</v>
      </c>
      <c r="HGE43" s="536">
        <f>ROUND(Eigenmischungen!HGQ46,1)</f>
        <v>0</v>
      </c>
      <c r="HGF43" s="536">
        <f>ROUND(Eigenmischungen!HGR46,1)</f>
        <v>0</v>
      </c>
      <c r="HGG43" s="536">
        <f>ROUND(Eigenmischungen!HGS46,1)</f>
        <v>0</v>
      </c>
      <c r="HGH43" s="536">
        <f>ROUND(Eigenmischungen!HGT46,1)</f>
        <v>0</v>
      </c>
      <c r="HGI43" s="536">
        <f>ROUND(Eigenmischungen!HGU46,1)</f>
        <v>0</v>
      </c>
      <c r="HGJ43" s="536">
        <f>ROUND(Eigenmischungen!HGV46,1)</f>
        <v>0</v>
      </c>
      <c r="HGK43" s="536">
        <f>ROUND(Eigenmischungen!HGW46,1)</f>
        <v>0</v>
      </c>
      <c r="HGL43" s="536">
        <f>ROUND(Eigenmischungen!HGX46,1)</f>
        <v>0</v>
      </c>
      <c r="HGM43" s="536">
        <f>ROUND(Eigenmischungen!HGY46,1)</f>
        <v>0</v>
      </c>
      <c r="HGN43" s="536">
        <f>ROUND(Eigenmischungen!HGZ46,1)</f>
        <v>0</v>
      </c>
      <c r="HGO43" s="536">
        <f>ROUND(Eigenmischungen!HHA46,1)</f>
        <v>0</v>
      </c>
      <c r="HGP43" s="536">
        <f>ROUND(Eigenmischungen!HHB46,1)</f>
        <v>0</v>
      </c>
      <c r="HGQ43" s="536">
        <f>ROUND(Eigenmischungen!HHC46,1)</f>
        <v>0</v>
      </c>
      <c r="HGR43" s="536">
        <f>ROUND(Eigenmischungen!HHD46,1)</f>
        <v>0</v>
      </c>
      <c r="HGS43" s="536">
        <f>ROUND(Eigenmischungen!HHE46,1)</f>
        <v>0</v>
      </c>
      <c r="HGT43" s="536">
        <f>ROUND(Eigenmischungen!HHF46,1)</f>
        <v>0</v>
      </c>
      <c r="HGU43" s="536">
        <f>ROUND(Eigenmischungen!HHG46,1)</f>
        <v>0</v>
      </c>
      <c r="HGV43" s="536">
        <f>ROUND(Eigenmischungen!HHH46,1)</f>
        <v>0</v>
      </c>
      <c r="HGW43" s="536">
        <f>ROUND(Eigenmischungen!HHI46,1)</f>
        <v>0</v>
      </c>
      <c r="HGX43" s="536">
        <f>ROUND(Eigenmischungen!HHJ46,1)</f>
        <v>0</v>
      </c>
      <c r="HGY43" s="536">
        <f>ROUND(Eigenmischungen!HHK46,1)</f>
        <v>0</v>
      </c>
      <c r="HGZ43" s="536">
        <f>ROUND(Eigenmischungen!HHL46,1)</f>
        <v>0</v>
      </c>
      <c r="HHA43" s="536">
        <f>ROUND(Eigenmischungen!HHM46,1)</f>
        <v>0</v>
      </c>
      <c r="HHB43" s="536">
        <f>ROUND(Eigenmischungen!HHN46,1)</f>
        <v>0</v>
      </c>
      <c r="HHC43" s="536">
        <f>ROUND(Eigenmischungen!HHO46,1)</f>
        <v>0</v>
      </c>
      <c r="HHD43" s="536">
        <f>ROUND(Eigenmischungen!HHP46,1)</f>
        <v>0</v>
      </c>
      <c r="HHE43" s="536">
        <f>ROUND(Eigenmischungen!HHQ46,1)</f>
        <v>0</v>
      </c>
      <c r="HHF43" s="536">
        <f>ROUND(Eigenmischungen!HHR46,1)</f>
        <v>0</v>
      </c>
      <c r="HHG43" s="536">
        <f>ROUND(Eigenmischungen!HHS46,1)</f>
        <v>0</v>
      </c>
      <c r="HHH43" s="536">
        <f>ROUND(Eigenmischungen!HHT46,1)</f>
        <v>0</v>
      </c>
      <c r="HHI43" s="536">
        <f>ROUND(Eigenmischungen!HHU46,1)</f>
        <v>0</v>
      </c>
      <c r="HHJ43" s="536">
        <f>ROUND(Eigenmischungen!HHV46,1)</f>
        <v>0</v>
      </c>
      <c r="HHK43" s="536">
        <f>ROUND(Eigenmischungen!HHW46,1)</f>
        <v>0</v>
      </c>
      <c r="HHL43" s="536">
        <f>ROUND(Eigenmischungen!HHX46,1)</f>
        <v>0</v>
      </c>
      <c r="HHM43" s="536">
        <f>ROUND(Eigenmischungen!HHY46,1)</f>
        <v>0</v>
      </c>
      <c r="HHN43" s="536">
        <f>ROUND(Eigenmischungen!HHZ46,1)</f>
        <v>0</v>
      </c>
      <c r="HHO43" s="536">
        <f>ROUND(Eigenmischungen!HIA46,1)</f>
        <v>0</v>
      </c>
      <c r="HHP43" s="536">
        <f>ROUND(Eigenmischungen!HIB46,1)</f>
        <v>0</v>
      </c>
      <c r="HHQ43" s="536">
        <f>ROUND(Eigenmischungen!HIC46,1)</f>
        <v>0</v>
      </c>
      <c r="HHR43" s="536">
        <f>ROUND(Eigenmischungen!HID46,1)</f>
        <v>0</v>
      </c>
      <c r="HHS43" s="536">
        <f>ROUND(Eigenmischungen!HIE46,1)</f>
        <v>0</v>
      </c>
      <c r="HHT43" s="536">
        <f>ROUND(Eigenmischungen!HIF46,1)</f>
        <v>0</v>
      </c>
      <c r="HHU43" s="536">
        <f>ROUND(Eigenmischungen!HIG46,1)</f>
        <v>0</v>
      </c>
      <c r="HHV43" s="536">
        <f>ROUND(Eigenmischungen!HIH46,1)</f>
        <v>0</v>
      </c>
      <c r="HHW43" s="536">
        <f>ROUND(Eigenmischungen!HII46,1)</f>
        <v>0</v>
      </c>
      <c r="HHX43" s="536">
        <f>ROUND(Eigenmischungen!HIJ46,1)</f>
        <v>0</v>
      </c>
      <c r="HHY43" s="536">
        <f>ROUND(Eigenmischungen!HIK46,1)</f>
        <v>0</v>
      </c>
      <c r="HHZ43" s="536">
        <f>ROUND(Eigenmischungen!HIL46,1)</f>
        <v>0</v>
      </c>
      <c r="HIA43" s="536">
        <f>ROUND(Eigenmischungen!HIM46,1)</f>
        <v>0</v>
      </c>
      <c r="HIB43" s="536">
        <f>ROUND(Eigenmischungen!HIN46,1)</f>
        <v>0</v>
      </c>
      <c r="HIC43" s="536">
        <f>ROUND(Eigenmischungen!HIO46,1)</f>
        <v>0</v>
      </c>
      <c r="HID43" s="536">
        <f>ROUND(Eigenmischungen!HIP46,1)</f>
        <v>0</v>
      </c>
      <c r="HIE43" s="536">
        <f>ROUND(Eigenmischungen!HIQ46,1)</f>
        <v>0</v>
      </c>
      <c r="HIF43" s="536">
        <f>ROUND(Eigenmischungen!HIR46,1)</f>
        <v>0</v>
      </c>
      <c r="HIG43" s="536">
        <f>ROUND(Eigenmischungen!HIS46,1)</f>
        <v>0</v>
      </c>
      <c r="HIH43" s="536">
        <f>ROUND(Eigenmischungen!HIT46,1)</f>
        <v>0</v>
      </c>
      <c r="HII43" s="536">
        <f>ROUND(Eigenmischungen!HIU46,1)</f>
        <v>0</v>
      </c>
      <c r="HIJ43" s="536">
        <f>ROUND(Eigenmischungen!HIV46,1)</f>
        <v>0</v>
      </c>
      <c r="HIK43" s="536">
        <f>ROUND(Eigenmischungen!HIW46,1)</f>
        <v>0</v>
      </c>
      <c r="HIL43" s="536">
        <f>ROUND(Eigenmischungen!HIX46,1)</f>
        <v>0</v>
      </c>
      <c r="HIM43" s="536">
        <f>ROUND(Eigenmischungen!HIY46,1)</f>
        <v>0</v>
      </c>
      <c r="HIN43" s="536">
        <f>ROUND(Eigenmischungen!HIZ46,1)</f>
        <v>0</v>
      </c>
      <c r="HIO43" s="536">
        <f>ROUND(Eigenmischungen!HJA46,1)</f>
        <v>0</v>
      </c>
      <c r="HIP43" s="536">
        <f>ROUND(Eigenmischungen!HJB46,1)</f>
        <v>0</v>
      </c>
      <c r="HIQ43" s="536">
        <f>ROUND(Eigenmischungen!HJC46,1)</f>
        <v>0</v>
      </c>
      <c r="HIR43" s="536">
        <f>ROUND(Eigenmischungen!HJD46,1)</f>
        <v>0</v>
      </c>
      <c r="HIS43" s="536">
        <f>ROUND(Eigenmischungen!HJE46,1)</f>
        <v>0</v>
      </c>
      <c r="HIT43" s="536">
        <f>ROUND(Eigenmischungen!HJF46,1)</f>
        <v>0</v>
      </c>
      <c r="HIU43" s="536">
        <f>ROUND(Eigenmischungen!HJG46,1)</f>
        <v>0</v>
      </c>
      <c r="HIV43" s="536">
        <f>ROUND(Eigenmischungen!HJH46,1)</f>
        <v>0</v>
      </c>
      <c r="HIW43" s="536">
        <f>ROUND(Eigenmischungen!HJI46,1)</f>
        <v>0</v>
      </c>
      <c r="HIX43" s="536">
        <f>ROUND(Eigenmischungen!HJJ46,1)</f>
        <v>0</v>
      </c>
      <c r="HIY43" s="536">
        <f>ROUND(Eigenmischungen!HJK46,1)</f>
        <v>0</v>
      </c>
      <c r="HIZ43" s="536">
        <f>ROUND(Eigenmischungen!HJL46,1)</f>
        <v>0</v>
      </c>
      <c r="HJA43" s="536">
        <f>ROUND(Eigenmischungen!HJM46,1)</f>
        <v>0</v>
      </c>
      <c r="HJB43" s="536">
        <f>ROUND(Eigenmischungen!HJN46,1)</f>
        <v>0</v>
      </c>
      <c r="HJC43" s="536">
        <f>ROUND(Eigenmischungen!HJO46,1)</f>
        <v>0</v>
      </c>
      <c r="HJD43" s="536">
        <f>ROUND(Eigenmischungen!HJP46,1)</f>
        <v>0</v>
      </c>
      <c r="HJE43" s="536">
        <f>ROUND(Eigenmischungen!HJQ46,1)</f>
        <v>0</v>
      </c>
      <c r="HJF43" s="536">
        <f>ROUND(Eigenmischungen!HJR46,1)</f>
        <v>0</v>
      </c>
      <c r="HJG43" s="536">
        <f>ROUND(Eigenmischungen!HJS46,1)</f>
        <v>0</v>
      </c>
      <c r="HJH43" s="536">
        <f>ROUND(Eigenmischungen!HJT46,1)</f>
        <v>0</v>
      </c>
      <c r="HJI43" s="536">
        <f>ROUND(Eigenmischungen!HJU46,1)</f>
        <v>0</v>
      </c>
      <c r="HJJ43" s="536">
        <f>ROUND(Eigenmischungen!HJV46,1)</f>
        <v>0</v>
      </c>
      <c r="HJK43" s="536">
        <f>ROUND(Eigenmischungen!HJW46,1)</f>
        <v>0</v>
      </c>
      <c r="HJL43" s="536">
        <f>ROUND(Eigenmischungen!HJX46,1)</f>
        <v>0</v>
      </c>
      <c r="HJM43" s="536">
        <f>ROUND(Eigenmischungen!HJY46,1)</f>
        <v>0</v>
      </c>
      <c r="HJN43" s="536">
        <f>ROUND(Eigenmischungen!HJZ46,1)</f>
        <v>0</v>
      </c>
      <c r="HJO43" s="536">
        <f>ROUND(Eigenmischungen!HKA46,1)</f>
        <v>0</v>
      </c>
      <c r="HJP43" s="536">
        <f>ROUND(Eigenmischungen!HKB46,1)</f>
        <v>0</v>
      </c>
      <c r="HJQ43" s="536">
        <f>ROUND(Eigenmischungen!HKC46,1)</f>
        <v>0</v>
      </c>
      <c r="HJR43" s="536">
        <f>ROUND(Eigenmischungen!HKD46,1)</f>
        <v>0</v>
      </c>
      <c r="HJS43" s="536">
        <f>ROUND(Eigenmischungen!HKE46,1)</f>
        <v>0</v>
      </c>
      <c r="HJT43" s="536">
        <f>ROUND(Eigenmischungen!HKF46,1)</f>
        <v>0</v>
      </c>
      <c r="HJU43" s="536">
        <f>ROUND(Eigenmischungen!HKG46,1)</f>
        <v>0</v>
      </c>
      <c r="HJV43" s="536">
        <f>ROUND(Eigenmischungen!HKH46,1)</f>
        <v>0</v>
      </c>
      <c r="HJW43" s="536">
        <f>ROUND(Eigenmischungen!HKI46,1)</f>
        <v>0</v>
      </c>
      <c r="HJX43" s="536">
        <f>ROUND(Eigenmischungen!HKJ46,1)</f>
        <v>0</v>
      </c>
      <c r="HJY43" s="536">
        <f>ROUND(Eigenmischungen!HKK46,1)</f>
        <v>0</v>
      </c>
      <c r="HJZ43" s="536">
        <f>ROUND(Eigenmischungen!HKL46,1)</f>
        <v>0</v>
      </c>
      <c r="HKA43" s="536">
        <f>ROUND(Eigenmischungen!HKM46,1)</f>
        <v>0</v>
      </c>
      <c r="HKB43" s="536">
        <f>ROUND(Eigenmischungen!HKN46,1)</f>
        <v>0</v>
      </c>
      <c r="HKC43" s="536">
        <f>ROUND(Eigenmischungen!HKO46,1)</f>
        <v>0</v>
      </c>
      <c r="HKD43" s="536">
        <f>ROUND(Eigenmischungen!HKP46,1)</f>
        <v>0</v>
      </c>
      <c r="HKE43" s="536">
        <f>ROUND(Eigenmischungen!HKQ46,1)</f>
        <v>0</v>
      </c>
      <c r="HKF43" s="536">
        <f>ROUND(Eigenmischungen!HKR46,1)</f>
        <v>0</v>
      </c>
      <c r="HKG43" s="536">
        <f>ROUND(Eigenmischungen!HKS46,1)</f>
        <v>0</v>
      </c>
      <c r="HKH43" s="536">
        <f>ROUND(Eigenmischungen!HKT46,1)</f>
        <v>0</v>
      </c>
      <c r="HKI43" s="536">
        <f>ROUND(Eigenmischungen!HKU46,1)</f>
        <v>0</v>
      </c>
      <c r="HKJ43" s="536">
        <f>ROUND(Eigenmischungen!HKV46,1)</f>
        <v>0</v>
      </c>
      <c r="HKK43" s="536">
        <f>ROUND(Eigenmischungen!HKW46,1)</f>
        <v>0</v>
      </c>
      <c r="HKL43" s="536">
        <f>ROUND(Eigenmischungen!HKX46,1)</f>
        <v>0</v>
      </c>
      <c r="HKM43" s="536">
        <f>ROUND(Eigenmischungen!HKY46,1)</f>
        <v>0</v>
      </c>
      <c r="HKN43" s="536">
        <f>ROUND(Eigenmischungen!HKZ46,1)</f>
        <v>0</v>
      </c>
      <c r="HKO43" s="536">
        <f>ROUND(Eigenmischungen!HLA46,1)</f>
        <v>0</v>
      </c>
      <c r="HKP43" s="536">
        <f>ROUND(Eigenmischungen!HLB46,1)</f>
        <v>0</v>
      </c>
      <c r="HKQ43" s="536">
        <f>ROUND(Eigenmischungen!HLC46,1)</f>
        <v>0</v>
      </c>
      <c r="HKR43" s="536">
        <f>ROUND(Eigenmischungen!HLD46,1)</f>
        <v>0</v>
      </c>
      <c r="HKS43" s="536">
        <f>ROUND(Eigenmischungen!HLE46,1)</f>
        <v>0</v>
      </c>
      <c r="HKT43" s="536">
        <f>ROUND(Eigenmischungen!HLF46,1)</f>
        <v>0</v>
      </c>
      <c r="HKU43" s="536">
        <f>ROUND(Eigenmischungen!HLG46,1)</f>
        <v>0</v>
      </c>
      <c r="HKV43" s="536">
        <f>ROUND(Eigenmischungen!HLH46,1)</f>
        <v>0</v>
      </c>
      <c r="HKW43" s="536">
        <f>ROUND(Eigenmischungen!HLI46,1)</f>
        <v>0</v>
      </c>
      <c r="HKX43" s="536">
        <f>ROUND(Eigenmischungen!HLJ46,1)</f>
        <v>0</v>
      </c>
      <c r="HKY43" s="536">
        <f>ROUND(Eigenmischungen!HLK46,1)</f>
        <v>0</v>
      </c>
      <c r="HKZ43" s="536">
        <f>ROUND(Eigenmischungen!HLL46,1)</f>
        <v>0</v>
      </c>
      <c r="HLA43" s="536">
        <f>ROUND(Eigenmischungen!HLM46,1)</f>
        <v>0</v>
      </c>
      <c r="HLB43" s="536">
        <f>ROUND(Eigenmischungen!HLN46,1)</f>
        <v>0</v>
      </c>
      <c r="HLC43" s="536">
        <f>ROUND(Eigenmischungen!HLO46,1)</f>
        <v>0</v>
      </c>
      <c r="HLD43" s="536">
        <f>ROUND(Eigenmischungen!HLP46,1)</f>
        <v>0</v>
      </c>
      <c r="HLE43" s="536">
        <f>ROUND(Eigenmischungen!HLQ46,1)</f>
        <v>0</v>
      </c>
      <c r="HLF43" s="536">
        <f>ROUND(Eigenmischungen!HLR46,1)</f>
        <v>0</v>
      </c>
      <c r="HLG43" s="536">
        <f>ROUND(Eigenmischungen!HLS46,1)</f>
        <v>0</v>
      </c>
      <c r="HLH43" s="536">
        <f>ROUND(Eigenmischungen!HLT46,1)</f>
        <v>0</v>
      </c>
      <c r="HLI43" s="536">
        <f>ROUND(Eigenmischungen!HLU46,1)</f>
        <v>0</v>
      </c>
      <c r="HLJ43" s="536">
        <f>ROUND(Eigenmischungen!HLV46,1)</f>
        <v>0</v>
      </c>
      <c r="HLK43" s="536">
        <f>ROUND(Eigenmischungen!HLW46,1)</f>
        <v>0</v>
      </c>
      <c r="HLL43" s="536">
        <f>ROUND(Eigenmischungen!HLX46,1)</f>
        <v>0</v>
      </c>
      <c r="HLM43" s="536">
        <f>ROUND(Eigenmischungen!HLY46,1)</f>
        <v>0</v>
      </c>
      <c r="HLN43" s="536">
        <f>ROUND(Eigenmischungen!HLZ46,1)</f>
        <v>0</v>
      </c>
      <c r="HLO43" s="536">
        <f>ROUND(Eigenmischungen!HMA46,1)</f>
        <v>0</v>
      </c>
      <c r="HLP43" s="536">
        <f>ROUND(Eigenmischungen!HMB46,1)</f>
        <v>0</v>
      </c>
      <c r="HLQ43" s="536">
        <f>ROUND(Eigenmischungen!HMC46,1)</f>
        <v>0</v>
      </c>
      <c r="HLR43" s="536">
        <f>ROUND(Eigenmischungen!HMD46,1)</f>
        <v>0</v>
      </c>
      <c r="HLS43" s="536">
        <f>ROUND(Eigenmischungen!HME46,1)</f>
        <v>0</v>
      </c>
      <c r="HLT43" s="536">
        <f>ROUND(Eigenmischungen!HMF46,1)</f>
        <v>0</v>
      </c>
      <c r="HLU43" s="536">
        <f>ROUND(Eigenmischungen!HMG46,1)</f>
        <v>0</v>
      </c>
      <c r="HLV43" s="536">
        <f>ROUND(Eigenmischungen!HMH46,1)</f>
        <v>0</v>
      </c>
      <c r="HLW43" s="536">
        <f>ROUND(Eigenmischungen!HMI46,1)</f>
        <v>0</v>
      </c>
      <c r="HLX43" s="536">
        <f>ROUND(Eigenmischungen!HMJ46,1)</f>
        <v>0</v>
      </c>
      <c r="HLY43" s="536">
        <f>ROUND(Eigenmischungen!HMK46,1)</f>
        <v>0</v>
      </c>
      <c r="HLZ43" s="536">
        <f>ROUND(Eigenmischungen!HML46,1)</f>
        <v>0</v>
      </c>
      <c r="HMA43" s="536">
        <f>ROUND(Eigenmischungen!HMM46,1)</f>
        <v>0</v>
      </c>
      <c r="HMB43" s="536">
        <f>ROUND(Eigenmischungen!HMN46,1)</f>
        <v>0</v>
      </c>
      <c r="HMC43" s="536">
        <f>ROUND(Eigenmischungen!HMO46,1)</f>
        <v>0</v>
      </c>
      <c r="HMD43" s="536">
        <f>ROUND(Eigenmischungen!HMP46,1)</f>
        <v>0</v>
      </c>
      <c r="HME43" s="536">
        <f>ROUND(Eigenmischungen!HMQ46,1)</f>
        <v>0</v>
      </c>
      <c r="HMF43" s="536">
        <f>ROUND(Eigenmischungen!HMR46,1)</f>
        <v>0</v>
      </c>
      <c r="HMG43" s="536">
        <f>ROUND(Eigenmischungen!HMS46,1)</f>
        <v>0</v>
      </c>
      <c r="HMH43" s="536">
        <f>ROUND(Eigenmischungen!HMT46,1)</f>
        <v>0</v>
      </c>
      <c r="HMI43" s="536">
        <f>ROUND(Eigenmischungen!HMU46,1)</f>
        <v>0</v>
      </c>
      <c r="HMJ43" s="536">
        <f>ROUND(Eigenmischungen!HMV46,1)</f>
        <v>0</v>
      </c>
      <c r="HMK43" s="536">
        <f>ROUND(Eigenmischungen!HMW46,1)</f>
        <v>0</v>
      </c>
      <c r="HML43" s="536">
        <f>ROUND(Eigenmischungen!HMX46,1)</f>
        <v>0</v>
      </c>
      <c r="HMM43" s="536">
        <f>ROUND(Eigenmischungen!HMY46,1)</f>
        <v>0</v>
      </c>
      <c r="HMN43" s="536">
        <f>ROUND(Eigenmischungen!HMZ46,1)</f>
        <v>0</v>
      </c>
      <c r="HMO43" s="536">
        <f>ROUND(Eigenmischungen!HNA46,1)</f>
        <v>0</v>
      </c>
      <c r="HMP43" s="536">
        <f>ROUND(Eigenmischungen!HNB46,1)</f>
        <v>0</v>
      </c>
      <c r="HMQ43" s="536">
        <f>ROUND(Eigenmischungen!HNC46,1)</f>
        <v>0</v>
      </c>
      <c r="HMR43" s="536">
        <f>ROUND(Eigenmischungen!HND46,1)</f>
        <v>0</v>
      </c>
      <c r="HMS43" s="536">
        <f>ROUND(Eigenmischungen!HNE46,1)</f>
        <v>0</v>
      </c>
      <c r="HMT43" s="536">
        <f>ROUND(Eigenmischungen!HNF46,1)</f>
        <v>0</v>
      </c>
      <c r="HMU43" s="536">
        <f>ROUND(Eigenmischungen!HNG46,1)</f>
        <v>0</v>
      </c>
      <c r="HMV43" s="536">
        <f>ROUND(Eigenmischungen!HNH46,1)</f>
        <v>0</v>
      </c>
      <c r="HMW43" s="536">
        <f>ROUND(Eigenmischungen!HNI46,1)</f>
        <v>0</v>
      </c>
      <c r="HMX43" s="536">
        <f>ROUND(Eigenmischungen!HNJ46,1)</f>
        <v>0</v>
      </c>
      <c r="HMY43" s="536">
        <f>ROUND(Eigenmischungen!HNK46,1)</f>
        <v>0</v>
      </c>
      <c r="HMZ43" s="536">
        <f>ROUND(Eigenmischungen!HNL46,1)</f>
        <v>0</v>
      </c>
      <c r="HNA43" s="536">
        <f>ROUND(Eigenmischungen!HNM46,1)</f>
        <v>0</v>
      </c>
      <c r="HNB43" s="536">
        <f>ROUND(Eigenmischungen!HNN46,1)</f>
        <v>0</v>
      </c>
      <c r="HNC43" s="536">
        <f>ROUND(Eigenmischungen!HNO46,1)</f>
        <v>0</v>
      </c>
      <c r="HND43" s="536">
        <f>ROUND(Eigenmischungen!HNP46,1)</f>
        <v>0</v>
      </c>
      <c r="HNE43" s="536">
        <f>ROUND(Eigenmischungen!HNQ46,1)</f>
        <v>0</v>
      </c>
      <c r="HNF43" s="536">
        <f>ROUND(Eigenmischungen!HNR46,1)</f>
        <v>0</v>
      </c>
      <c r="HNG43" s="536">
        <f>ROUND(Eigenmischungen!HNS46,1)</f>
        <v>0</v>
      </c>
      <c r="HNH43" s="536">
        <f>ROUND(Eigenmischungen!HNT46,1)</f>
        <v>0</v>
      </c>
      <c r="HNI43" s="536">
        <f>ROUND(Eigenmischungen!HNU46,1)</f>
        <v>0</v>
      </c>
      <c r="HNJ43" s="536">
        <f>ROUND(Eigenmischungen!HNV46,1)</f>
        <v>0</v>
      </c>
      <c r="HNK43" s="536">
        <f>ROUND(Eigenmischungen!HNW46,1)</f>
        <v>0</v>
      </c>
      <c r="HNL43" s="536">
        <f>ROUND(Eigenmischungen!HNX46,1)</f>
        <v>0</v>
      </c>
      <c r="HNM43" s="536">
        <f>ROUND(Eigenmischungen!HNY46,1)</f>
        <v>0</v>
      </c>
      <c r="HNN43" s="536">
        <f>ROUND(Eigenmischungen!HNZ46,1)</f>
        <v>0</v>
      </c>
      <c r="HNO43" s="536">
        <f>ROUND(Eigenmischungen!HOA46,1)</f>
        <v>0</v>
      </c>
      <c r="HNP43" s="536">
        <f>ROUND(Eigenmischungen!HOB46,1)</f>
        <v>0</v>
      </c>
      <c r="HNQ43" s="536">
        <f>ROUND(Eigenmischungen!HOC46,1)</f>
        <v>0</v>
      </c>
      <c r="HNR43" s="536">
        <f>ROUND(Eigenmischungen!HOD46,1)</f>
        <v>0</v>
      </c>
      <c r="HNS43" s="536">
        <f>ROUND(Eigenmischungen!HOE46,1)</f>
        <v>0</v>
      </c>
      <c r="HNT43" s="536">
        <f>ROUND(Eigenmischungen!HOF46,1)</f>
        <v>0</v>
      </c>
      <c r="HNU43" s="536">
        <f>ROUND(Eigenmischungen!HOG46,1)</f>
        <v>0</v>
      </c>
      <c r="HNV43" s="536">
        <f>ROUND(Eigenmischungen!HOH46,1)</f>
        <v>0</v>
      </c>
      <c r="HNW43" s="536">
        <f>ROUND(Eigenmischungen!HOI46,1)</f>
        <v>0</v>
      </c>
      <c r="HNX43" s="536">
        <f>ROUND(Eigenmischungen!HOJ46,1)</f>
        <v>0</v>
      </c>
      <c r="HNY43" s="536">
        <f>ROUND(Eigenmischungen!HOK46,1)</f>
        <v>0</v>
      </c>
      <c r="HNZ43" s="536">
        <f>ROUND(Eigenmischungen!HOL46,1)</f>
        <v>0</v>
      </c>
      <c r="HOA43" s="536">
        <f>ROUND(Eigenmischungen!HOM46,1)</f>
        <v>0</v>
      </c>
      <c r="HOB43" s="536">
        <f>ROUND(Eigenmischungen!HON46,1)</f>
        <v>0</v>
      </c>
      <c r="HOC43" s="536">
        <f>ROUND(Eigenmischungen!HOO46,1)</f>
        <v>0</v>
      </c>
      <c r="HOD43" s="536">
        <f>ROUND(Eigenmischungen!HOP46,1)</f>
        <v>0</v>
      </c>
      <c r="HOE43" s="536">
        <f>ROUND(Eigenmischungen!HOQ46,1)</f>
        <v>0</v>
      </c>
      <c r="HOF43" s="536">
        <f>ROUND(Eigenmischungen!HOR46,1)</f>
        <v>0</v>
      </c>
      <c r="HOG43" s="536">
        <f>ROUND(Eigenmischungen!HOS46,1)</f>
        <v>0</v>
      </c>
      <c r="HOH43" s="536">
        <f>ROUND(Eigenmischungen!HOT46,1)</f>
        <v>0</v>
      </c>
      <c r="HOI43" s="536">
        <f>ROUND(Eigenmischungen!HOU46,1)</f>
        <v>0</v>
      </c>
      <c r="HOJ43" s="536">
        <f>ROUND(Eigenmischungen!HOV46,1)</f>
        <v>0</v>
      </c>
      <c r="HOK43" s="536">
        <f>ROUND(Eigenmischungen!HOW46,1)</f>
        <v>0</v>
      </c>
      <c r="HOL43" s="536">
        <f>ROUND(Eigenmischungen!HOX46,1)</f>
        <v>0</v>
      </c>
      <c r="HOM43" s="536">
        <f>ROUND(Eigenmischungen!HOY46,1)</f>
        <v>0</v>
      </c>
      <c r="HON43" s="536">
        <f>ROUND(Eigenmischungen!HOZ46,1)</f>
        <v>0</v>
      </c>
      <c r="HOO43" s="536">
        <f>ROUND(Eigenmischungen!HPA46,1)</f>
        <v>0</v>
      </c>
      <c r="HOP43" s="536">
        <f>ROUND(Eigenmischungen!HPB46,1)</f>
        <v>0</v>
      </c>
      <c r="HOQ43" s="536">
        <f>ROUND(Eigenmischungen!HPC46,1)</f>
        <v>0</v>
      </c>
      <c r="HOR43" s="536">
        <f>ROUND(Eigenmischungen!HPD46,1)</f>
        <v>0</v>
      </c>
      <c r="HOS43" s="536">
        <f>ROUND(Eigenmischungen!HPE46,1)</f>
        <v>0</v>
      </c>
      <c r="HOT43" s="536">
        <f>ROUND(Eigenmischungen!HPF46,1)</f>
        <v>0</v>
      </c>
      <c r="HOU43" s="536">
        <f>ROUND(Eigenmischungen!HPG46,1)</f>
        <v>0</v>
      </c>
      <c r="HOV43" s="536">
        <f>ROUND(Eigenmischungen!HPH46,1)</f>
        <v>0</v>
      </c>
      <c r="HOW43" s="536">
        <f>ROUND(Eigenmischungen!HPI46,1)</f>
        <v>0</v>
      </c>
      <c r="HOX43" s="536">
        <f>ROUND(Eigenmischungen!HPJ46,1)</f>
        <v>0</v>
      </c>
      <c r="HOY43" s="536">
        <f>ROUND(Eigenmischungen!HPK46,1)</f>
        <v>0</v>
      </c>
      <c r="HOZ43" s="536">
        <f>ROUND(Eigenmischungen!HPL46,1)</f>
        <v>0</v>
      </c>
      <c r="HPA43" s="536">
        <f>ROUND(Eigenmischungen!HPM46,1)</f>
        <v>0</v>
      </c>
      <c r="HPB43" s="536">
        <f>ROUND(Eigenmischungen!HPN46,1)</f>
        <v>0</v>
      </c>
      <c r="HPC43" s="536">
        <f>ROUND(Eigenmischungen!HPO46,1)</f>
        <v>0</v>
      </c>
      <c r="HPD43" s="536">
        <f>ROUND(Eigenmischungen!HPP46,1)</f>
        <v>0</v>
      </c>
      <c r="HPE43" s="536">
        <f>ROUND(Eigenmischungen!HPQ46,1)</f>
        <v>0</v>
      </c>
      <c r="HPF43" s="536">
        <f>ROUND(Eigenmischungen!HPR46,1)</f>
        <v>0</v>
      </c>
      <c r="HPG43" s="536">
        <f>ROUND(Eigenmischungen!HPS46,1)</f>
        <v>0</v>
      </c>
      <c r="HPH43" s="536">
        <f>ROUND(Eigenmischungen!HPT46,1)</f>
        <v>0</v>
      </c>
      <c r="HPI43" s="536">
        <f>ROUND(Eigenmischungen!HPU46,1)</f>
        <v>0</v>
      </c>
      <c r="HPJ43" s="536">
        <f>ROUND(Eigenmischungen!HPV46,1)</f>
        <v>0</v>
      </c>
      <c r="HPK43" s="536">
        <f>ROUND(Eigenmischungen!HPW46,1)</f>
        <v>0</v>
      </c>
      <c r="HPL43" s="536">
        <f>ROUND(Eigenmischungen!HPX46,1)</f>
        <v>0</v>
      </c>
      <c r="HPM43" s="536">
        <f>ROUND(Eigenmischungen!HPY46,1)</f>
        <v>0</v>
      </c>
      <c r="HPN43" s="536">
        <f>ROUND(Eigenmischungen!HPZ46,1)</f>
        <v>0</v>
      </c>
      <c r="HPO43" s="536">
        <f>ROUND(Eigenmischungen!HQA46,1)</f>
        <v>0</v>
      </c>
      <c r="HPP43" s="536">
        <f>ROUND(Eigenmischungen!HQB46,1)</f>
        <v>0</v>
      </c>
      <c r="HPQ43" s="536">
        <f>ROUND(Eigenmischungen!HQC46,1)</f>
        <v>0</v>
      </c>
      <c r="HPR43" s="536">
        <f>ROUND(Eigenmischungen!HQD46,1)</f>
        <v>0</v>
      </c>
      <c r="HPS43" s="536">
        <f>ROUND(Eigenmischungen!HQE46,1)</f>
        <v>0</v>
      </c>
      <c r="HPT43" s="536">
        <f>ROUND(Eigenmischungen!HQF46,1)</f>
        <v>0</v>
      </c>
      <c r="HPU43" s="536">
        <f>ROUND(Eigenmischungen!HQG46,1)</f>
        <v>0</v>
      </c>
      <c r="HPV43" s="536">
        <f>ROUND(Eigenmischungen!HQH46,1)</f>
        <v>0</v>
      </c>
      <c r="HPW43" s="536">
        <f>ROUND(Eigenmischungen!HQI46,1)</f>
        <v>0</v>
      </c>
      <c r="HPX43" s="536">
        <f>ROUND(Eigenmischungen!HQJ46,1)</f>
        <v>0</v>
      </c>
      <c r="HPY43" s="536">
        <f>ROUND(Eigenmischungen!HQK46,1)</f>
        <v>0</v>
      </c>
      <c r="HPZ43" s="536">
        <f>ROUND(Eigenmischungen!HQL46,1)</f>
        <v>0</v>
      </c>
      <c r="HQA43" s="536">
        <f>ROUND(Eigenmischungen!HQM46,1)</f>
        <v>0</v>
      </c>
      <c r="HQB43" s="536">
        <f>ROUND(Eigenmischungen!HQN46,1)</f>
        <v>0</v>
      </c>
      <c r="HQC43" s="536">
        <f>ROUND(Eigenmischungen!HQO46,1)</f>
        <v>0</v>
      </c>
      <c r="HQD43" s="536">
        <f>ROUND(Eigenmischungen!HQP46,1)</f>
        <v>0</v>
      </c>
      <c r="HQE43" s="536">
        <f>ROUND(Eigenmischungen!HQQ46,1)</f>
        <v>0</v>
      </c>
      <c r="HQF43" s="536">
        <f>ROUND(Eigenmischungen!HQR46,1)</f>
        <v>0</v>
      </c>
      <c r="HQG43" s="536">
        <f>ROUND(Eigenmischungen!HQS46,1)</f>
        <v>0</v>
      </c>
      <c r="HQH43" s="536">
        <f>ROUND(Eigenmischungen!HQT46,1)</f>
        <v>0</v>
      </c>
      <c r="HQI43" s="536">
        <f>ROUND(Eigenmischungen!HQU46,1)</f>
        <v>0</v>
      </c>
      <c r="HQJ43" s="536">
        <f>ROUND(Eigenmischungen!HQV46,1)</f>
        <v>0</v>
      </c>
      <c r="HQK43" s="536">
        <f>ROUND(Eigenmischungen!HQW46,1)</f>
        <v>0</v>
      </c>
      <c r="HQL43" s="536">
        <f>ROUND(Eigenmischungen!HQX46,1)</f>
        <v>0</v>
      </c>
      <c r="HQM43" s="536">
        <f>ROUND(Eigenmischungen!HQY46,1)</f>
        <v>0</v>
      </c>
      <c r="HQN43" s="536">
        <f>ROUND(Eigenmischungen!HQZ46,1)</f>
        <v>0</v>
      </c>
      <c r="HQO43" s="536">
        <f>ROUND(Eigenmischungen!HRA46,1)</f>
        <v>0</v>
      </c>
      <c r="HQP43" s="536">
        <f>ROUND(Eigenmischungen!HRB46,1)</f>
        <v>0</v>
      </c>
      <c r="HQQ43" s="536">
        <f>ROUND(Eigenmischungen!HRC46,1)</f>
        <v>0</v>
      </c>
      <c r="HQR43" s="536">
        <f>ROUND(Eigenmischungen!HRD46,1)</f>
        <v>0</v>
      </c>
      <c r="HQS43" s="536">
        <f>ROUND(Eigenmischungen!HRE46,1)</f>
        <v>0</v>
      </c>
      <c r="HQT43" s="536">
        <f>ROUND(Eigenmischungen!HRF46,1)</f>
        <v>0</v>
      </c>
      <c r="HQU43" s="536">
        <f>ROUND(Eigenmischungen!HRG46,1)</f>
        <v>0</v>
      </c>
      <c r="HQV43" s="536">
        <f>ROUND(Eigenmischungen!HRH46,1)</f>
        <v>0</v>
      </c>
      <c r="HQW43" s="536">
        <f>ROUND(Eigenmischungen!HRI46,1)</f>
        <v>0</v>
      </c>
      <c r="HQX43" s="536">
        <f>ROUND(Eigenmischungen!HRJ46,1)</f>
        <v>0</v>
      </c>
      <c r="HQY43" s="536">
        <f>ROUND(Eigenmischungen!HRK46,1)</f>
        <v>0</v>
      </c>
      <c r="HQZ43" s="536">
        <f>ROUND(Eigenmischungen!HRL46,1)</f>
        <v>0</v>
      </c>
      <c r="HRA43" s="536">
        <f>ROUND(Eigenmischungen!HRM46,1)</f>
        <v>0</v>
      </c>
      <c r="HRB43" s="536">
        <f>ROUND(Eigenmischungen!HRN46,1)</f>
        <v>0</v>
      </c>
      <c r="HRC43" s="536">
        <f>ROUND(Eigenmischungen!HRO46,1)</f>
        <v>0</v>
      </c>
      <c r="HRD43" s="536">
        <f>ROUND(Eigenmischungen!HRP46,1)</f>
        <v>0</v>
      </c>
      <c r="HRE43" s="536">
        <f>ROUND(Eigenmischungen!HRQ46,1)</f>
        <v>0</v>
      </c>
      <c r="HRF43" s="536">
        <f>ROUND(Eigenmischungen!HRR46,1)</f>
        <v>0</v>
      </c>
      <c r="HRG43" s="536">
        <f>ROUND(Eigenmischungen!HRS46,1)</f>
        <v>0</v>
      </c>
      <c r="HRH43" s="536">
        <f>ROUND(Eigenmischungen!HRT46,1)</f>
        <v>0</v>
      </c>
      <c r="HRI43" s="536">
        <f>ROUND(Eigenmischungen!HRU46,1)</f>
        <v>0</v>
      </c>
      <c r="HRJ43" s="536">
        <f>ROUND(Eigenmischungen!HRV46,1)</f>
        <v>0</v>
      </c>
      <c r="HRK43" s="536">
        <f>ROUND(Eigenmischungen!HRW46,1)</f>
        <v>0</v>
      </c>
      <c r="HRL43" s="536">
        <f>ROUND(Eigenmischungen!HRX46,1)</f>
        <v>0</v>
      </c>
      <c r="HRM43" s="536">
        <f>ROUND(Eigenmischungen!HRY46,1)</f>
        <v>0</v>
      </c>
      <c r="HRN43" s="536">
        <f>ROUND(Eigenmischungen!HRZ46,1)</f>
        <v>0</v>
      </c>
      <c r="HRO43" s="536">
        <f>ROUND(Eigenmischungen!HSA46,1)</f>
        <v>0</v>
      </c>
      <c r="HRP43" s="536">
        <f>ROUND(Eigenmischungen!HSB46,1)</f>
        <v>0</v>
      </c>
      <c r="HRQ43" s="536">
        <f>ROUND(Eigenmischungen!HSC46,1)</f>
        <v>0</v>
      </c>
      <c r="HRR43" s="536">
        <f>ROUND(Eigenmischungen!HSD46,1)</f>
        <v>0</v>
      </c>
      <c r="HRS43" s="536">
        <f>ROUND(Eigenmischungen!HSE46,1)</f>
        <v>0</v>
      </c>
      <c r="HRT43" s="536">
        <f>ROUND(Eigenmischungen!HSF46,1)</f>
        <v>0</v>
      </c>
      <c r="HRU43" s="536">
        <f>ROUND(Eigenmischungen!HSG46,1)</f>
        <v>0</v>
      </c>
      <c r="HRV43" s="536">
        <f>ROUND(Eigenmischungen!HSH46,1)</f>
        <v>0</v>
      </c>
      <c r="HRW43" s="536">
        <f>ROUND(Eigenmischungen!HSI46,1)</f>
        <v>0</v>
      </c>
      <c r="HRX43" s="536">
        <f>ROUND(Eigenmischungen!HSJ46,1)</f>
        <v>0</v>
      </c>
      <c r="HRY43" s="536">
        <f>ROUND(Eigenmischungen!HSK46,1)</f>
        <v>0</v>
      </c>
      <c r="HRZ43" s="536">
        <f>ROUND(Eigenmischungen!HSL46,1)</f>
        <v>0</v>
      </c>
      <c r="HSA43" s="536">
        <f>ROUND(Eigenmischungen!HSM46,1)</f>
        <v>0</v>
      </c>
      <c r="HSB43" s="536">
        <f>ROUND(Eigenmischungen!HSN46,1)</f>
        <v>0</v>
      </c>
      <c r="HSC43" s="536">
        <f>ROUND(Eigenmischungen!HSO46,1)</f>
        <v>0</v>
      </c>
      <c r="HSD43" s="536">
        <f>ROUND(Eigenmischungen!HSP46,1)</f>
        <v>0</v>
      </c>
      <c r="HSE43" s="536">
        <f>ROUND(Eigenmischungen!HSQ46,1)</f>
        <v>0</v>
      </c>
      <c r="HSF43" s="536">
        <f>ROUND(Eigenmischungen!HSR46,1)</f>
        <v>0</v>
      </c>
      <c r="HSG43" s="536">
        <f>ROUND(Eigenmischungen!HSS46,1)</f>
        <v>0</v>
      </c>
      <c r="HSH43" s="536">
        <f>ROUND(Eigenmischungen!HST46,1)</f>
        <v>0</v>
      </c>
      <c r="HSI43" s="536">
        <f>ROUND(Eigenmischungen!HSU46,1)</f>
        <v>0</v>
      </c>
      <c r="HSJ43" s="536">
        <f>ROUND(Eigenmischungen!HSV46,1)</f>
        <v>0</v>
      </c>
      <c r="HSK43" s="536">
        <f>ROUND(Eigenmischungen!HSW46,1)</f>
        <v>0</v>
      </c>
      <c r="HSL43" s="536">
        <f>ROUND(Eigenmischungen!HSX46,1)</f>
        <v>0</v>
      </c>
      <c r="HSM43" s="536">
        <f>ROUND(Eigenmischungen!HSY46,1)</f>
        <v>0</v>
      </c>
      <c r="HSN43" s="536">
        <f>ROUND(Eigenmischungen!HSZ46,1)</f>
        <v>0</v>
      </c>
      <c r="HSO43" s="536">
        <f>ROUND(Eigenmischungen!HTA46,1)</f>
        <v>0</v>
      </c>
      <c r="HSP43" s="536">
        <f>ROUND(Eigenmischungen!HTB46,1)</f>
        <v>0</v>
      </c>
      <c r="HSQ43" s="536">
        <f>ROUND(Eigenmischungen!HTC46,1)</f>
        <v>0</v>
      </c>
      <c r="HSR43" s="536">
        <f>ROUND(Eigenmischungen!HTD46,1)</f>
        <v>0</v>
      </c>
      <c r="HSS43" s="536">
        <f>ROUND(Eigenmischungen!HTE46,1)</f>
        <v>0</v>
      </c>
      <c r="HST43" s="536">
        <f>ROUND(Eigenmischungen!HTF46,1)</f>
        <v>0</v>
      </c>
      <c r="HSU43" s="536">
        <f>ROUND(Eigenmischungen!HTG46,1)</f>
        <v>0</v>
      </c>
      <c r="HSV43" s="536">
        <f>ROUND(Eigenmischungen!HTH46,1)</f>
        <v>0</v>
      </c>
      <c r="HSW43" s="536">
        <f>ROUND(Eigenmischungen!HTI46,1)</f>
        <v>0</v>
      </c>
      <c r="HSX43" s="536">
        <f>ROUND(Eigenmischungen!HTJ46,1)</f>
        <v>0</v>
      </c>
      <c r="HSY43" s="536">
        <f>ROUND(Eigenmischungen!HTK46,1)</f>
        <v>0</v>
      </c>
      <c r="HSZ43" s="536">
        <f>ROUND(Eigenmischungen!HTL46,1)</f>
        <v>0</v>
      </c>
      <c r="HTA43" s="536">
        <f>ROUND(Eigenmischungen!HTM46,1)</f>
        <v>0</v>
      </c>
      <c r="HTB43" s="536">
        <f>ROUND(Eigenmischungen!HTN46,1)</f>
        <v>0</v>
      </c>
      <c r="HTC43" s="536">
        <f>ROUND(Eigenmischungen!HTO46,1)</f>
        <v>0</v>
      </c>
      <c r="HTD43" s="536">
        <f>ROUND(Eigenmischungen!HTP46,1)</f>
        <v>0</v>
      </c>
      <c r="HTE43" s="536">
        <f>ROUND(Eigenmischungen!HTQ46,1)</f>
        <v>0</v>
      </c>
      <c r="HTF43" s="536">
        <f>ROUND(Eigenmischungen!HTR46,1)</f>
        <v>0</v>
      </c>
      <c r="HTG43" s="536">
        <f>ROUND(Eigenmischungen!HTS46,1)</f>
        <v>0</v>
      </c>
      <c r="HTH43" s="536">
        <f>ROUND(Eigenmischungen!HTT46,1)</f>
        <v>0</v>
      </c>
      <c r="HTI43" s="536">
        <f>ROUND(Eigenmischungen!HTU46,1)</f>
        <v>0</v>
      </c>
      <c r="HTJ43" s="536">
        <f>ROUND(Eigenmischungen!HTV46,1)</f>
        <v>0</v>
      </c>
      <c r="HTK43" s="536">
        <f>ROUND(Eigenmischungen!HTW46,1)</f>
        <v>0</v>
      </c>
      <c r="HTL43" s="536">
        <f>ROUND(Eigenmischungen!HTX46,1)</f>
        <v>0</v>
      </c>
      <c r="HTM43" s="536">
        <f>ROUND(Eigenmischungen!HTY46,1)</f>
        <v>0</v>
      </c>
      <c r="HTN43" s="536">
        <f>ROUND(Eigenmischungen!HTZ46,1)</f>
        <v>0</v>
      </c>
      <c r="HTO43" s="536">
        <f>ROUND(Eigenmischungen!HUA46,1)</f>
        <v>0</v>
      </c>
      <c r="HTP43" s="536">
        <f>ROUND(Eigenmischungen!HUB46,1)</f>
        <v>0</v>
      </c>
      <c r="HTQ43" s="536">
        <f>ROUND(Eigenmischungen!HUC46,1)</f>
        <v>0</v>
      </c>
      <c r="HTR43" s="536">
        <f>ROUND(Eigenmischungen!HUD46,1)</f>
        <v>0</v>
      </c>
      <c r="HTS43" s="536">
        <f>ROUND(Eigenmischungen!HUE46,1)</f>
        <v>0</v>
      </c>
      <c r="HTT43" s="536">
        <f>ROUND(Eigenmischungen!HUF46,1)</f>
        <v>0</v>
      </c>
      <c r="HTU43" s="536">
        <f>ROUND(Eigenmischungen!HUG46,1)</f>
        <v>0</v>
      </c>
      <c r="HTV43" s="536">
        <f>ROUND(Eigenmischungen!HUH46,1)</f>
        <v>0</v>
      </c>
      <c r="HTW43" s="536">
        <f>ROUND(Eigenmischungen!HUI46,1)</f>
        <v>0</v>
      </c>
      <c r="HTX43" s="536">
        <f>ROUND(Eigenmischungen!HUJ46,1)</f>
        <v>0</v>
      </c>
      <c r="HTY43" s="536">
        <f>ROUND(Eigenmischungen!HUK46,1)</f>
        <v>0</v>
      </c>
      <c r="HTZ43" s="536">
        <f>ROUND(Eigenmischungen!HUL46,1)</f>
        <v>0</v>
      </c>
      <c r="HUA43" s="536">
        <f>ROUND(Eigenmischungen!HUM46,1)</f>
        <v>0</v>
      </c>
      <c r="HUB43" s="536">
        <f>ROUND(Eigenmischungen!HUN46,1)</f>
        <v>0</v>
      </c>
      <c r="HUC43" s="536">
        <f>ROUND(Eigenmischungen!HUO46,1)</f>
        <v>0</v>
      </c>
      <c r="HUD43" s="536">
        <f>ROUND(Eigenmischungen!HUP46,1)</f>
        <v>0</v>
      </c>
      <c r="HUE43" s="536">
        <f>ROUND(Eigenmischungen!HUQ46,1)</f>
        <v>0</v>
      </c>
      <c r="HUF43" s="536">
        <f>ROUND(Eigenmischungen!HUR46,1)</f>
        <v>0</v>
      </c>
      <c r="HUG43" s="536">
        <f>ROUND(Eigenmischungen!HUS46,1)</f>
        <v>0</v>
      </c>
      <c r="HUH43" s="536">
        <f>ROUND(Eigenmischungen!HUT46,1)</f>
        <v>0</v>
      </c>
      <c r="HUI43" s="536">
        <f>ROUND(Eigenmischungen!HUU46,1)</f>
        <v>0</v>
      </c>
      <c r="HUJ43" s="536">
        <f>ROUND(Eigenmischungen!HUV46,1)</f>
        <v>0</v>
      </c>
      <c r="HUK43" s="536">
        <f>ROUND(Eigenmischungen!HUW46,1)</f>
        <v>0</v>
      </c>
      <c r="HUL43" s="536">
        <f>ROUND(Eigenmischungen!HUX46,1)</f>
        <v>0</v>
      </c>
      <c r="HUM43" s="536">
        <f>ROUND(Eigenmischungen!HUY46,1)</f>
        <v>0</v>
      </c>
      <c r="HUN43" s="536">
        <f>ROUND(Eigenmischungen!HUZ46,1)</f>
        <v>0</v>
      </c>
      <c r="HUO43" s="536">
        <f>ROUND(Eigenmischungen!HVA46,1)</f>
        <v>0</v>
      </c>
      <c r="HUP43" s="536">
        <f>ROUND(Eigenmischungen!HVB46,1)</f>
        <v>0</v>
      </c>
      <c r="HUQ43" s="536">
        <f>ROUND(Eigenmischungen!HVC46,1)</f>
        <v>0</v>
      </c>
      <c r="HUR43" s="536">
        <f>ROUND(Eigenmischungen!HVD46,1)</f>
        <v>0</v>
      </c>
      <c r="HUS43" s="536">
        <f>ROUND(Eigenmischungen!HVE46,1)</f>
        <v>0</v>
      </c>
      <c r="HUT43" s="536">
        <f>ROUND(Eigenmischungen!HVF46,1)</f>
        <v>0</v>
      </c>
      <c r="HUU43" s="536">
        <f>ROUND(Eigenmischungen!HVG46,1)</f>
        <v>0</v>
      </c>
      <c r="HUV43" s="536">
        <f>ROUND(Eigenmischungen!HVH46,1)</f>
        <v>0</v>
      </c>
      <c r="HUW43" s="536">
        <f>ROUND(Eigenmischungen!HVI46,1)</f>
        <v>0</v>
      </c>
      <c r="HUX43" s="536">
        <f>ROUND(Eigenmischungen!HVJ46,1)</f>
        <v>0</v>
      </c>
      <c r="HUY43" s="536">
        <f>ROUND(Eigenmischungen!HVK46,1)</f>
        <v>0</v>
      </c>
      <c r="HUZ43" s="536">
        <f>ROUND(Eigenmischungen!HVL46,1)</f>
        <v>0</v>
      </c>
      <c r="HVA43" s="536">
        <f>ROUND(Eigenmischungen!HVM46,1)</f>
        <v>0</v>
      </c>
      <c r="HVB43" s="536">
        <f>ROUND(Eigenmischungen!HVN46,1)</f>
        <v>0</v>
      </c>
      <c r="HVC43" s="536">
        <f>ROUND(Eigenmischungen!HVO46,1)</f>
        <v>0</v>
      </c>
      <c r="HVD43" s="536">
        <f>ROUND(Eigenmischungen!HVP46,1)</f>
        <v>0</v>
      </c>
      <c r="HVE43" s="536">
        <f>ROUND(Eigenmischungen!HVQ46,1)</f>
        <v>0</v>
      </c>
      <c r="HVF43" s="536">
        <f>ROUND(Eigenmischungen!HVR46,1)</f>
        <v>0</v>
      </c>
      <c r="HVG43" s="536">
        <f>ROUND(Eigenmischungen!HVS46,1)</f>
        <v>0</v>
      </c>
      <c r="HVH43" s="536">
        <f>ROUND(Eigenmischungen!HVT46,1)</f>
        <v>0</v>
      </c>
      <c r="HVI43" s="536">
        <f>ROUND(Eigenmischungen!HVU46,1)</f>
        <v>0</v>
      </c>
      <c r="HVJ43" s="536">
        <f>ROUND(Eigenmischungen!HVV46,1)</f>
        <v>0</v>
      </c>
      <c r="HVK43" s="536">
        <f>ROUND(Eigenmischungen!HVW46,1)</f>
        <v>0</v>
      </c>
      <c r="HVL43" s="536">
        <f>ROUND(Eigenmischungen!HVX46,1)</f>
        <v>0</v>
      </c>
      <c r="HVM43" s="536">
        <f>ROUND(Eigenmischungen!HVY46,1)</f>
        <v>0</v>
      </c>
      <c r="HVN43" s="536">
        <f>ROUND(Eigenmischungen!HVZ46,1)</f>
        <v>0</v>
      </c>
      <c r="HVO43" s="536">
        <f>ROUND(Eigenmischungen!HWA46,1)</f>
        <v>0</v>
      </c>
      <c r="HVP43" s="536">
        <f>ROUND(Eigenmischungen!HWB46,1)</f>
        <v>0</v>
      </c>
      <c r="HVQ43" s="536">
        <f>ROUND(Eigenmischungen!HWC46,1)</f>
        <v>0</v>
      </c>
      <c r="HVR43" s="536">
        <f>ROUND(Eigenmischungen!HWD46,1)</f>
        <v>0</v>
      </c>
      <c r="HVS43" s="536">
        <f>ROUND(Eigenmischungen!HWE46,1)</f>
        <v>0</v>
      </c>
      <c r="HVT43" s="536">
        <f>ROUND(Eigenmischungen!HWF46,1)</f>
        <v>0</v>
      </c>
      <c r="HVU43" s="536">
        <f>ROUND(Eigenmischungen!HWG46,1)</f>
        <v>0</v>
      </c>
      <c r="HVV43" s="536">
        <f>ROUND(Eigenmischungen!HWH46,1)</f>
        <v>0</v>
      </c>
      <c r="HVW43" s="536">
        <f>ROUND(Eigenmischungen!HWI46,1)</f>
        <v>0</v>
      </c>
      <c r="HVX43" s="536">
        <f>ROUND(Eigenmischungen!HWJ46,1)</f>
        <v>0</v>
      </c>
      <c r="HVY43" s="536">
        <f>ROUND(Eigenmischungen!HWK46,1)</f>
        <v>0</v>
      </c>
      <c r="HVZ43" s="536">
        <f>ROUND(Eigenmischungen!HWL46,1)</f>
        <v>0</v>
      </c>
      <c r="HWA43" s="536">
        <f>ROUND(Eigenmischungen!HWM46,1)</f>
        <v>0</v>
      </c>
      <c r="HWB43" s="536">
        <f>ROUND(Eigenmischungen!HWN46,1)</f>
        <v>0</v>
      </c>
      <c r="HWC43" s="536">
        <f>ROUND(Eigenmischungen!HWO46,1)</f>
        <v>0</v>
      </c>
      <c r="HWD43" s="536">
        <f>ROUND(Eigenmischungen!HWP46,1)</f>
        <v>0</v>
      </c>
      <c r="HWE43" s="536">
        <f>ROUND(Eigenmischungen!HWQ46,1)</f>
        <v>0</v>
      </c>
      <c r="HWF43" s="536">
        <f>ROUND(Eigenmischungen!HWR46,1)</f>
        <v>0</v>
      </c>
      <c r="HWG43" s="536">
        <f>ROUND(Eigenmischungen!HWS46,1)</f>
        <v>0</v>
      </c>
      <c r="HWH43" s="536">
        <f>ROUND(Eigenmischungen!HWT46,1)</f>
        <v>0</v>
      </c>
      <c r="HWI43" s="536">
        <f>ROUND(Eigenmischungen!HWU46,1)</f>
        <v>0</v>
      </c>
      <c r="HWJ43" s="536">
        <f>ROUND(Eigenmischungen!HWV46,1)</f>
        <v>0</v>
      </c>
      <c r="HWK43" s="536">
        <f>ROUND(Eigenmischungen!HWW46,1)</f>
        <v>0</v>
      </c>
      <c r="HWL43" s="536">
        <f>ROUND(Eigenmischungen!HWX46,1)</f>
        <v>0</v>
      </c>
      <c r="HWM43" s="536">
        <f>ROUND(Eigenmischungen!HWY46,1)</f>
        <v>0</v>
      </c>
      <c r="HWN43" s="536">
        <f>ROUND(Eigenmischungen!HWZ46,1)</f>
        <v>0</v>
      </c>
      <c r="HWO43" s="536">
        <f>ROUND(Eigenmischungen!HXA46,1)</f>
        <v>0</v>
      </c>
      <c r="HWP43" s="536">
        <f>ROUND(Eigenmischungen!HXB46,1)</f>
        <v>0</v>
      </c>
      <c r="HWQ43" s="536">
        <f>ROUND(Eigenmischungen!HXC46,1)</f>
        <v>0</v>
      </c>
      <c r="HWR43" s="536">
        <f>ROUND(Eigenmischungen!HXD46,1)</f>
        <v>0</v>
      </c>
      <c r="HWS43" s="536">
        <f>ROUND(Eigenmischungen!HXE46,1)</f>
        <v>0</v>
      </c>
      <c r="HWT43" s="536">
        <f>ROUND(Eigenmischungen!HXF46,1)</f>
        <v>0</v>
      </c>
      <c r="HWU43" s="536">
        <f>ROUND(Eigenmischungen!HXG46,1)</f>
        <v>0</v>
      </c>
      <c r="HWV43" s="536">
        <f>ROUND(Eigenmischungen!HXH46,1)</f>
        <v>0</v>
      </c>
      <c r="HWW43" s="536">
        <f>ROUND(Eigenmischungen!HXI46,1)</f>
        <v>0</v>
      </c>
      <c r="HWX43" s="536">
        <f>ROUND(Eigenmischungen!HXJ46,1)</f>
        <v>0</v>
      </c>
      <c r="HWY43" s="536">
        <f>ROUND(Eigenmischungen!HXK46,1)</f>
        <v>0</v>
      </c>
      <c r="HWZ43" s="536">
        <f>ROUND(Eigenmischungen!HXL46,1)</f>
        <v>0</v>
      </c>
      <c r="HXA43" s="536">
        <f>ROUND(Eigenmischungen!HXM46,1)</f>
        <v>0</v>
      </c>
      <c r="HXB43" s="536">
        <f>ROUND(Eigenmischungen!HXN46,1)</f>
        <v>0</v>
      </c>
      <c r="HXC43" s="536">
        <f>ROUND(Eigenmischungen!HXO46,1)</f>
        <v>0</v>
      </c>
      <c r="HXD43" s="536">
        <f>ROUND(Eigenmischungen!HXP46,1)</f>
        <v>0</v>
      </c>
      <c r="HXE43" s="536">
        <f>ROUND(Eigenmischungen!HXQ46,1)</f>
        <v>0</v>
      </c>
      <c r="HXF43" s="536">
        <f>ROUND(Eigenmischungen!HXR46,1)</f>
        <v>0</v>
      </c>
      <c r="HXG43" s="536">
        <f>ROUND(Eigenmischungen!HXS46,1)</f>
        <v>0</v>
      </c>
      <c r="HXH43" s="536">
        <f>ROUND(Eigenmischungen!HXT46,1)</f>
        <v>0</v>
      </c>
      <c r="HXI43" s="536">
        <f>ROUND(Eigenmischungen!HXU46,1)</f>
        <v>0</v>
      </c>
      <c r="HXJ43" s="536">
        <f>ROUND(Eigenmischungen!HXV46,1)</f>
        <v>0</v>
      </c>
      <c r="HXK43" s="536">
        <f>ROUND(Eigenmischungen!HXW46,1)</f>
        <v>0</v>
      </c>
      <c r="HXL43" s="536">
        <f>ROUND(Eigenmischungen!HXX46,1)</f>
        <v>0</v>
      </c>
      <c r="HXM43" s="536">
        <f>ROUND(Eigenmischungen!HXY46,1)</f>
        <v>0</v>
      </c>
      <c r="HXN43" s="536">
        <f>ROUND(Eigenmischungen!HXZ46,1)</f>
        <v>0</v>
      </c>
      <c r="HXO43" s="536">
        <f>ROUND(Eigenmischungen!HYA46,1)</f>
        <v>0</v>
      </c>
      <c r="HXP43" s="536">
        <f>ROUND(Eigenmischungen!HYB46,1)</f>
        <v>0</v>
      </c>
      <c r="HXQ43" s="536">
        <f>ROUND(Eigenmischungen!HYC46,1)</f>
        <v>0</v>
      </c>
      <c r="HXR43" s="536">
        <f>ROUND(Eigenmischungen!HYD46,1)</f>
        <v>0</v>
      </c>
      <c r="HXS43" s="536">
        <f>ROUND(Eigenmischungen!HYE46,1)</f>
        <v>0</v>
      </c>
      <c r="HXT43" s="536">
        <f>ROUND(Eigenmischungen!HYF46,1)</f>
        <v>0</v>
      </c>
      <c r="HXU43" s="536">
        <f>ROUND(Eigenmischungen!HYG46,1)</f>
        <v>0</v>
      </c>
      <c r="HXV43" s="536">
        <f>ROUND(Eigenmischungen!HYH46,1)</f>
        <v>0</v>
      </c>
      <c r="HXW43" s="536">
        <f>ROUND(Eigenmischungen!HYI46,1)</f>
        <v>0</v>
      </c>
      <c r="HXX43" s="536">
        <f>ROUND(Eigenmischungen!HYJ46,1)</f>
        <v>0</v>
      </c>
      <c r="HXY43" s="536">
        <f>ROUND(Eigenmischungen!HYK46,1)</f>
        <v>0</v>
      </c>
      <c r="HXZ43" s="536">
        <f>ROUND(Eigenmischungen!HYL46,1)</f>
        <v>0</v>
      </c>
      <c r="HYA43" s="536">
        <f>ROUND(Eigenmischungen!HYM46,1)</f>
        <v>0</v>
      </c>
      <c r="HYB43" s="536">
        <f>ROUND(Eigenmischungen!HYN46,1)</f>
        <v>0</v>
      </c>
      <c r="HYC43" s="536">
        <f>ROUND(Eigenmischungen!HYO46,1)</f>
        <v>0</v>
      </c>
      <c r="HYD43" s="536">
        <f>ROUND(Eigenmischungen!HYP46,1)</f>
        <v>0</v>
      </c>
      <c r="HYE43" s="536">
        <f>ROUND(Eigenmischungen!HYQ46,1)</f>
        <v>0</v>
      </c>
      <c r="HYF43" s="536">
        <f>ROUND(Eigenmischungen!HYR46,1)</f>
        <v>0</v>
      </c>
      <c r="HYG43" s="536">
        <f>ROUND(Eigenmischungen!HYS46,1)</f>
        <v>0</v>
      </c>
      <c r="HYH43" s="536">
        <f>ROUND(Eigenmischungen!HYT46,1)</f>
        <v>0</v>
      </c>
      <c r="HYI43" s="536">
        <f>ROUND(Eigenmischungen!HYU46,1)</f>
        <v>0</v>
      </c>
      <c r="HYJ43" s="536">
        <f>ROUND(Eigenmischungen!HYV46,1)</f>
        <v>0</v>
      </c>
      <c r="HYK43" s="536">
        <f>ROUND(Eigenmischungen!HYW46,1)</f>
        <v>0</v>
      </c>
      <c r="HYL43" s="536">
        <f>ROUND(Eigenmischungen!HYX46,1)</f>
        <v>0</v>
      </c>
      <c r="HYM43" s="536">
        <f>ROUND(Eigenmischungen!HYY46,1)</f>
        <v>0</v>
      </c>
      <c r="HYN43" s="536">
        <f>ROUND(Eigenmischungen!HYZ46,1)</f>
        <v>0</v>
      </c>
      <c r="HYO43" s="536">
        <f>ROUND(Eigenmischungen!HZA46,1)</f>
        <v>0</v>
      </c>
      <c r="HYP43" s="536">
        <f>ROUND(Eigenmischungen!HZB46,1)</f>
        <v>0</v>
      </c>
      <c r="HYQ43" s="536">
        <f>ROUND(Eigenmischungen!HZC46,1)</f>
        <v>0</v>
      </c>
      <c r="HYR43" s="536">
        <f>ROUND(Eigenmischungen!HZD46,1)</f>
        <v>0</v>
      </c>
      <c r="HYS43" s="536">
        <f>ROUND(Eigenmischungen!HZE46,1)</f>
        <v>0</v>
      </c>
      <c r="HYT43" s="536">
        <f>ROUND(Eigenmischungen!HZF46,1)</f>
        <v>0</v>
      </c>
      <c r="HYU43" s="536">
        <f>ROUND(Eigenmischungen!HZG46,1)</f>
        <v>0</v>
      </c>
      <c r="HYV43" s="536">
        <f>ROUND(Eigenmischungen!HZH46,1)</f>
        <v>0</v>
      </c>
      <c r="HYW43" s="536">
        <f>ROUND(Eigenmischungen!HZI46,1)</f>
        <v>0</v>
      </c>
      <c r="HYX43" s="536">
        <f>ROUND(Eigenmischungen!HZJ46,1)</f>
        <v>0</v>
      </c>
      <c r="HYY43" s="536">
        <f>ROUND(Eigenmischungen!HZK46,1)</f>
        <v>0</v>
      </c>
      <c r="HYZ43" s="536">
        <f>ROUND(Eigenmischungen!HZL46,1)</f>
        <v>0</v>
      </c>
      <c r="HZA43" s="536">
        <f>ROUND(Eigenmischungen!HZM46,1)</f>
        <v>0</v>
      </c>
      <c r="HZB43" s="536">
        <f>ROUND(Eigenmischungen!HZN46,1)</f>
        <v>0</v>
      </c>
      <c r="HZC43" s="536">
        <f>ROUND(Eigenmischungen!HZO46,1)</f>
        <v>0</v>
      </c>
      <c r="HZD43" s="536">
        <f>ROUND(Eigenmischungen!HZP46,1)</f>
        <v>0</v>
      </c>
      <c r="HZE43" s="536">
        <f>ROUND(Eigenmischungen!HZQ46,1)</f>
        <v>0</v>
      </c>
      <c r="HZF43" s="536">
        <f>ROUND(Eigenmischungen!HZR46,1)</f>
        <v>0</v>
      </c>
      <c r="HZG43" s="536">
        <f>ROUND(Eigenmischungen!HZS46,1)</f>
        <v>0</v>
      </c>
      <c r="HZH43" s="536">
        <f>ROUND(Eigenmischungen!HZT46,1)</f>
        <v>0</v>
      </c>
      <c r="HZI43" s="536">
        <f>ROUND(Eigenmischungen!HZU46,1)</f>
        <v>0</v>
      </c>
      <c r="HZJ43" s="536">
        <f>ROUND(Eigenmischungen!HZV46,1)</f>
        <v>0</v>
      </c>
      <c r="HZK43" s="536">
        <f>ROUND(Eigenmischungen!HZW46,1)</f>
        <v>0</v>
      </c>
      <c r="HZL43" s="536">
        <f>ROUND(Eigenmischungen!HZX46,1)</f>
        <v>0</v>
      </c>
      <c r="HZM43" s="536">
        <f>ROUND(Eigenmischungen!HZY46,1)</f>
        <v>0</v>
      </c>
      <c r="HZN43" s="536">
        <f>ROUND(Eigenmischungen!HZZ46,1)</f>
        <v>0</v>
      </c>
      <c r="HZO43" s="536">
        <f>ROUND(Eigenmischungen!IAA46,1)</f>
        <v>0</v>
      </c>
      <c r="HZP43" s="536">
        <f>ROUND(Eigenmischungen!IAB46,1)</f>
        <v>0</v>
      </c>
      <c r="HZQ43" s="536">
        <f>ROUND(Eigenmischungen!IAC46,1)</f>
        <v>0</v>
      </c>
      <c r="HZR43" s="536">
        <f>ROUND(Eigenmischungen!IAD46,1)</f>
        <v>0</v>
      </c>
      <c r="HZS43" s="536">
        <f>ROUND(Eigenmischungen!IAE46,1)</f>
        <v>0</v>
      </c>
      <c r="HZT43" s="536">
        <f>ROUND(Eigenmischungen!IAF46,1)</f>
        <v>0</v>
      </c>
      <c r="HZU43" s="536">
        <f>ROUND(Eigenmischungen!IAG46,1)</f>
        <v>0</v>
      </c>
      <c r="HZV43" s="536">
        <f>ROUND(Eigenmischungen!IAH46,1)</f>
        <v>0</v>
      </c>
      <c r="HZW43" s="536">
        <f>ROUND(Eigenmischungen!IAI46,1)</f>
        <v>0</v>
      </c>
      <c r="HZX43" s="536">
        <f>ROUND(Eigenmischungen!IAJ46,1)</f>
        <v>0</v>
      </c>
      <c r="HZY43" s="536">
        <f>ROUND(Eigenmischungen!IAK46,1)</f>
        <v>0</v>
      </c>
      <c r="HZZ43" s="536">
        <f>ROUND(Eigenmischungen!IAL46,1)</f>
        <v>0</v>
      </c>
      <c r="IAA43" s="536">
        <f>ROUND(Eigenmischungen!IAM46,1)</f>
        <v>0</v>
      </c>
      <c r="IAB43" s="536">
        <f>ROUND(Eigenmischungen!IAN46,1)</f>
        <v>0</v>
      </c>
      <c r="IAC43" s="536">
        <f>ROUND(Eigenmischungen!IAO46,1)</f>
        <v>0</v>
      </c>
      <c r="IAD43" s="536">
        <f>ROUND(Eigenmischungen!IAP46,1)</f>
        <v>0</v>
      </c>
      <c r="IAE43" s="536">
        <f>ROUND(Eigenmischungen!IAQ46,1)</f>
        <v>0</v>
      </c>
      <c r="IAF43" s="536">
        <f>ROUND(Eigenmischungen!IAR46,1)</f>
        <v>0</v>
      </c>
      <c r="IAG43" s="536">
        <f>ROUND(Eigenmischungen!IAS46,1)</f>
        <v>0</v>
      </c>
      <c r="IAH43" s="536">
        <f>ROUND(Eigenmischungen!IAT46,1)</f>
        <v>0</v>
      </c>
      <c r="IAI43" s="536">
        <f>ROUND(Eigenmischungen!IAU46,1)</f>
        <v>0</v>
      </c>
      <c r="IAJ43" s="536">
        <f>ROUND(Eigenmischungen!IAV46,1)</f>
        <v>0</v>
      </c>
      <c r="IAK43" s="536">
        <f>ROUND(Eigenmischungen!IAW46,1)</f>
        <v>0</v>
      </c>
      <c r="IAL43" s="536">
        <f>ROUND(Eigenmischungen!IAX46,1)</f>
        <v>0</v>
      </c>
      <c r="IAM43" s="536">
        <f>ROUND(Eigenmischungen!IAY46,1)</f>
        <v>0</v>
      </c>
      <c r="IAN43" s="536">
        <f>ROUND(Eigenmischungen!IAZ46,1)</f>
        <v>0</v>
      </c>
      <c r="IAO43" s="536">
        <f>ROUND(Eigenmischungen!IBA46,1)</f>
        <v>0</v>
      </c>
      <c r="IAP43" s="536">
        <f>ROUND(Eigenmischungen!IBB46,1)</f>
        <v>0</v>
      </c>
      <c r="IAQ43" s="536">
        <f>ROUND(Eigenmischungen!IBC46,1)</f>
        <v>0</v>
      </c>
      <c r="IAR43" s="536">
        <f>ROUND(Eigenmischungen!IBD46,1)</f>
        <v>0</v>
      </c>
      <c r="IAS43" s="536">
        <f>ROUND(Eigenmischungen!IBE46,1)</f>
        <v>0</v>
      </c>
      <c r="IAT43" s="536">
        <f>ROUND(Eigenmischungen!IBF46,1)</f>
        <v>0</v>
      </c>
      <c r="IAU43" s="536">
        <f>ROUND(Eigenmischungen!IBG46,1)</f>
        <v>0</v>
      </c>
      <c r="IAV43" s="536">
        <f>ROUND(Eigenmischungen!IBH46,1)</f>
        <v>0</v>
      </c>
      <c r="IAW43" s="536">
        <f>ROUND(Eigenmischungen!IBI46,1)</f>
        <v>0</v>
      </c>
      <c r="IAX43" s="536">
        <f>ROUND(Eigenmischungen!IBJ46,1)</f>
        <v>0</v>
      </c>
      <c r="IAY43" s="536">
        <f>ROUND(Eigenmischungen!IBK46,1)</f>
        <v>0</v>
      </c>
      <c r="IAZ43" s="536">
        <f>ROUND(Eigenmischungen!IBL46,1)</f>
        <v>0</v>
      </c>
      <c r="IBA43" s="536">
        <f>ROUND(Eigenmischungen!IBM46,1)</f>
        <v>0</v>
      </c>
      <c r="IBB43" s="536">
        <f>ROUND(Eigenmischungen!IBN46,1)</f>
        <v>0</v>
      </c>
      <c r="IBC43" s="536">
        <f>ROUND(Eigenmischungen!IBO46,1)</f>
        <v>0</v>
      </c>
      <c r="IBD43" s="536">
        <f>ROUND(Eigenmischungen!IBP46,1)</f>
        <v>0</v>
      </c>
      <c r="IBE43" s="536">
        <f>ROUND(Eigenmischungen!IBQ46,1)</f>
        <v>0</v>
      </c>
      <c r="IBF43" s="536">
        <f>ROUND(Eigenmischungen!IBR46,1)</f>
        <v>0</v>
      </c>
      <c r="IBG43" s="536">
        <f>ROUND(Eigenmischungen!IBS46,1)</f>
        <v>0</v>
      </c>
      <c r="IBH43" s="536">
        <f>ROUND(Eigenmischungen!IBT46,1)</f>
        <v>0</v>
      </c>
      <c r="IBI43" s="536">
        <f>ROUND(Eigenmischungen!IBU46,1)</f>
        <v>0</v>
      </c>
      <c r="IBJ43" s="536">
        <f>ROUND(Eigenmischungen!IBV46,1)</f>
        <v>0</v>
      </c>
      <c r="IBK43" s="536">
        <f>ROUND(Eigenmischungen!IBW46,1)</f>
        <v>0</v>
      </c>
      <c r="IBL43" s="536">
        <f>ROUND(Eigenmischungen!IBX46,1)</f>
        <v>0</v>
      </c>
      <c r="IBM43" s="536">
        <f>ROUND(Eigenmischungen!IBY46,1)</f>
        <v>0</v>
      </c>
      <c r="IBN43" s="536">
        <f>ROUND(Eigenmischungen!IBZ46,1)</f>
        <v>0</v>
      </c>
      <c r="IBO43" s="536">
        <f>ROUND(Eigenmischungen!ICA46,1)</f>
        <v>0</v>
      </c>
      <c r="IBP43" s="536">
        <f>ROUND(Eigenmischungen!ICB46,1)</f>
        <v>0</v>
      </c>
      <c r="IBQ43" s="536">
        <f>ROUND(Eigenmischungen!ICC46,1)</f>
        <v>0</v>
      </c>
      <c r="IBR43" s="536">
        <f>ROUND(Eigenmischungen!ICD46,1)</f>
        <v>0</v>
      </c>
      <c r="IBS43" s="536">
        <f>ROUND(Eigenmischungen!ICE46,1)</f>
        <v>0</v>
      </c>
      <c r="IBT43" s="536">
        <f>ROUND(Eigenmischungen!ICF46,1)</f>
        <v>0</v>
      </c>
      <c r="IBU43" s="536">
        <f>ROUND(Eigenmischungen!ICG46,1)</f>
        <v>0</v>
      </c>
      <c r="IBV43" s="536">
        <f>ROUND(Eigenmischungen!ICH46,1)</f>
        <v>0</v>
      </c>
      <c r="IBW43" s="536">
        <f>ROUND(Eigenmischungen!ICI46,1)</f>
        <v>0</v>
      </c>
      <c r="IBX43" s="536">
        <f>ROUND(Eigenmischungen!ICJ46,1)</f>
        <v>0</v>
      </c>
      <c r="IBY43" s="536">
        <f>ROUND(Eigenmischungen!ICK46,1)</f>
        <v>0</v>
      </c>
      <c r="IBZ43" s="536">
        <f>ROUND(Eigenmischungen!ICL46,1)</f>
        <v>0</v>
      </c>
      <c r="ICA43" s="536">
        <f>ROUND(Eigenmischungen!ICM46,1)</f>
        <v>0</v>
      </c>
      <c r="ICB43" s="536">
        <f>ROUND(Eigenmischungen!ICN46,1)</f>
        <v>0</v>
      </c>
      <c r="ICC43" s="536">
        <f>ROUND(Eigenmischungen!ICO46,1)</f>
        <v>0</v>
      </c>
      <c r="ICD43" s="536">
        <f>ROUND(Eigenmischungen!ICP46,1)</f>
        <v>0</v>
      </c>
      <c r="ICE43" s="536">
        <f>ROUND(Eigenmischungen!ICQ46,1)</f>
        <v>0</v>
      </c>
      <c r="ICF43" s="536">
        <f>ROUND(Eigenmischungen!ICR46,1)</f>
        <v>0</v>
      </c>
      <c r="ICG43" s="536">
        <f>ROUND(Eigenmischungen!ICS46,1)</f>
        <v>0</v>
      </c>
      <c r="ICH43" s="536">
        <f>ROUND(Eigenmischungen!ICT46,1)</f>
        <v>0</v>
      </c>
      <c r="ICI43" s="536">
        <f>ROUND(Eigenmischungen!ICU46,1)</f>
        <v>0</v>
      </c>
      <c r="ICJ43" s="536">
        <f>ROUND(Eigenmischungen!ICV46,1)</f>
        <v>0</v>
      </c>
      <c r="ICK43" s="536">
        <f>ROUND(Eigenmischungen!ICW46,1)</f>
        <v>0</v>
      </c>
      <c r="ICL43" s="536">
        <f>ROUND(Eigenmischungen!ICX46,1)</f>
        <v>0</v>
      </c>
      <c r="ICM43" s="536">
        <f>ROUND(Eigenmischungen!ICY46,1)</f>
        <v>0</v>
      </c>
      <c r="ICN43" s="536">
        <f>ROUND(Eigenmischungen!ICZ46,1)</f>
        <v>0</v>
      </c>
      <c r="ICO43" s="536">
        <f>ROUND(Eigenmischungen!IDA46,1)</f>
        <v>0</v>
      </c>
      <c r="ICP43" s="536">
        <f>ROUND(Eigenmischungen!IDB46,1)</f>
        <v>0</v>
      </c>
      <c r="ICQ43" s="536">
        <f>ROUND(Eigenmischungen!IDC46,1)</f>
        <v>0</v>
      </c>
      <c r="ICR43" s="536">
        <f>ROUND(Eigenmischungen!IDD46,1)</f>
        <v>0</v>
      </c>
      <c r="ICS43" s="536">
        <f>ROUND(Eigenmischungen!IDE46,1)</f>
        <v>0</v>
      </c>
      <c r="ICT43" s="536">
        <f>ROUND(Eigenmischungen!IDF46,1)</f>
        <v>0</v>
      </c>
      <c r="ICU43" s="536">
        <f>ROUND(Eigenmischungen!IDG46,1)</f>
        <v>0</v>
      </c>
      <c r="ICV43" s="536">
        <f>ROUND(Eigenmischungen!IDH46,1)</f>
        <v>0</v>
      </c>
      <c r="ICW43" s="536">
        <f>ROUND(Eigenmischungen!IDI46,1)</f>
        <v>0</v>
      </c>
      <c r="ICX43" s="536">
        <f>ROUND(Eigenmischungen!IDJ46,1)</f>
        <v>0</v>
      </c>
      <c r="ICY43" s="536">
        <f>ROUND(Eigenmischungen!IDK46,1)</f>
        <v>0</v>
      </c>
      <c r="ICZ43" s="536">
        <f>ROUND(Eigenmischungen!IDL46,1)</f>
        <v>0</v>
      </c>
      <c r="IDA43" s="536">
        <f>ROUND(Eigenmischungen!IDM46,1)</f>
        <v>0</v>
      </c>
      <c r="IDB43" s="536">
        <f>ROUND(Eigenmischungen!IDN46,1)</f>
        <v>0</v>
      </c>
      <c r="IDC43" s="536">
        <f>ROUND(Eigenmischungen!IDO46,1)</f>
        <v>0</v>
      </c>
      <c r="IDD43" s="536">
        <f>ROUND(Eigenmischungen!IDP46,1)</f>
        <v>0</v>
      </c>
      <c r="IDE43" s="536">
        <f>ROUND(Eigenmischungen!IDQ46,1)</f>
        <v>0</v>
      </c>
      <c r="IDF43" s="536">
        <f>ROUND(Eigenmischungen!IDR46,1)</f>
        <v>0</v>
      </c>
      <c r="IDG43" s="536">
        <f>ROUND(Eigenmischungen!IDS46,1)</f>
        <v>0</v>
      </c>
      <c r="IDH43" s="536">
        <f>ROUND(Eigenmischungen!IDT46,1)</f>
        <v>0</v>
      </c>
      <c r="IDI43" s="536">
        <f>ROUND(Eigenmischungen!IDU46,1)</f>
        <v>0</v>
      </c>
      <c r="IDJ43" s="536">
        <f>ROUND(Eigenmischungen!IDV46,1)</f>
        <v>0</v>
      </c>
      <c r="IDK43" s="536">
        <f>ROUND(Eigenmischungen!IDW46,1)</f>
        <v>0</v>
      </c>
      <c r="IDL43" s="536">
        <f>ROUND(Eigenmischungen!IDX46,1)</f>
        <v>0</v>
      </c>
      <c r="IDM43" s="536">
        <f>ROUND(Eigenmischungen!IDY46,1)</f>
        <v>0</v>
      </c>
      <c r="IDN43" s="536">
        <f>ROUND(Eigenmischungen!IDZ46,1)</f>
        <v>0</v>
      </c>
      <c r="IDO43" s="536">
        <f>ROUND(Eigenmischungen!IEA46,1)</f>
        <v>0</v>
      </c>
      <c r="IDP43" s="536">
        <f>ROUND(Eigenmischungen!IEB46,1)</f>
        <v>0</v>
      </c>
      <c r="IDQ43" s="536">
        <f>ROUND(Eigenmischungen!IEC46,1)</f>
        <v>0</v>
      </c>
      <c r="IDR43" s="536">
        <f>ROUND(Eigenmischungen!IED46,1)</f>
        <v>0</v>
      </c>
      <c r="IDS43" s="536">
        <f>ROUND(Eigenmischungen!IEE46,1)</f>
        <v>0</v>
      </c>
      <c r="IDT43" s="536">
        <f>ROUND(Eigenmischungen!IEF46,1)</f>
        <v>0</v>
      </c>
      <c r="IDU43" s="536">
        <f>ROUND(Eigenmischungen!IEG46,1)</f>
        <v>0</v>
      </c>
      <c r="IDV43" s="536">
        <f>ROUND(Eigenmischungen!IEH46,1)</f>
        <v>0</v>
      </c>
      <c r="IDW43" s="536">
        <f>ROUND(Eigenmischungen!IEI46,1)</f>
        <v>0</v>
      </c>
      <c r="IDX43" s="536">
        <f>ROUND(Eigenmischungen!IEJ46,1)</f>
        <v>0</v>
      </c>
      <c r="IDY43" s="536">
        <f>ROUND(Eigenmischungen!IEK46,1)</f>
        <v>0</v>
      </c>
      <c r="IDZ43" s="536">
        <f>ROUND(Eigenmischungen!IEL46,1)</f>
        <v>0</v>
      </c>
      <c r="IEA43" s="536">
        <f>ROUND(Eigenmischungen!IEM46,1)</f>
        <v>0</v>
      </c>
      <c r="IEB43" s="536">
        <f>ROUND(Eigenmischungen!IEN46,1)</f>
        <v>0</v>
      </c>
      <c r="IEC43" s="536">
        <f>ROUND(Eigenmischungen!IEO46,1)</f>
        <v>0</v>
      </c>
      <c r="IED43" s="536">
        <f>ROUND(Eigenmischungen!IEP46,1)</f>
        <v>0</v>
      </c>
      <c r="IEE43" s="536">
        <f>ROUND(Eigenmischungen!IEQ46,1)</f>
        <v>0</v>
      </c>
      <c r="IEF43" s="536">
        <f>ROUND(Eigenmischungen!IER46,1)</f>
        <v>0</v>
      </c>
      <c r="IEG43" s="536">
        <f>ROUND(Eigenmischungen!IES46,1)</f>
        <v>0</v>
      </c>
      <c r="IEH43" s="536">
        <f>ROUND(Eigenmischungen!IET46,1)</f>
        <v>0</v>
      </c>
      <c r="IEI43" s="536">
        <f>ROUND(Eigenmischungen!IEU46,1)</f>
        <v>0</v>
      </c>
      <c r="IEJ43" s="536">
        <f>ROUND(Eigenmischungen!IEV46,1)</f>
        <v>0</v>
      </c>
      <c r="IEK43" s="536">
        <f>ROUND(Eigenmischungen!IEW46,1)</f>
        <v>0</v>
      </c>
      <c r="IEL43" s="536">
        <f>ROUND(Eigenmischungen!IEX46,1)</f>
        <v>0</v>
      </c>
      <c r="IEM43" s="536">
        <f>ROUND(Eigenmischungen!IEY46,1)</f>
        <v>0</v>
      </c>
      <c r="IEN43" s="536">
        <f>ROUND(Eigenmischungen!IEZ46,1)</f>
        <v>0</v>
      </c>
      <c r="IEO43" s="536">
        <f>ROUND(Eigenmischungen!IFA46,1)</f>
        <v>0</v>
      </c>
      <c r="IEP43" s="536">
        <f>ROUND(Eigenmischungen!IFB46,1)</f>
        <v>0</v>
      </c>
      <c r="IEQ43" s="536">
        <f>ROUND(Eigenmischungen!IFC46,1)</f>
        <v>0</v>
      </c>
      <c r="IER43" s="536">
        <f>ROUND(Eigenmischungen!IFD46,1)</f>
        <v>0</v>
      </c>
      <c r="IES43" s="536">
        <f>ROUND(Eigenmischungen!IFE46,1)</f>
        <v>0</v>
      </c>
      <c r="IET43" s="536">
        <f>ROUND(Eigenmischungen!IFF46,1)</f>
        <v>0</v>
      </c>
      <c r="IEU43" s="536">
        <f>ROUND(Eigenmischungen!IFG46,1)</f>
        <v>0</v>
      </c>
      <c r="IEV43" s="536">
        <f>ROUND(Eigenmischungen!IFH46,1)</f>
        <v>0</v>
      </c>
      <c r="IEW43" s="536">
        <f>ROUND(Eigenmischungen!IFI46,1)</f>
        <v>0</v>
      </c>
      <c r="IEX43" s="536">
        <f>ROUND(Eigenmischungen!IFJ46,1)</f>
        <v>0</v>
      </c>
      <c r="IEY43" s="536">
        <f>ROUND(Eigenmischungen!IFK46,1)</f>
        <v>0</v>
      </c>
      <c r="IEZ43" s="536">
        <f>ROUND(Eigenmischungen!IFL46,1)</f>
        <v>0</v>
      </c>
      <c r="IFA43" s="536">
        <f>ROUND(Eigenmischungen!IFM46,1)</f>
        <v>0</v>
      </c>
      <c r="IFB43" s="536">
        <f>ROUND(Eigenmischungen!IFN46,1)</f>
        <v>0</v>
      </c>
      <c r="IFC43" s="536">
        <f>ROUND(Eigenmischungen!IFO46,1)</f>
        <v>0</v>
      </c>
      <c r="IFD43" s="536">
        <f>ROUND(Eigenmischungen!IFP46,1)</f>
        <v>0</v>
      </c>
      <c r="IFE43" s="536">
        <f>ROUND(Eigenmischungen!IFQ46,1)</f>
        <v>0</v>
      </c>
      <c r="IFF43" s="536">
        <f>ROUND(Eigenmischungen!IFR46,1)</f>
        <v>0</v>
      </c>
      <c r="IFG43" s="536">
        <f>ROUND(Eigenmischungen!IFS46,1)</f>
        <v>0</v>
      </c>
      <c r="IFH43" s="536">
        <f>ROUND(Eigenmischungen!IFT46,1)</f>
        <v>0</v>
      </c>
      <c r="IFI43" s="536">
        <f>ROUND(Eigenmischungen!IFU46,1)</f>
        <v>0</v>
      </c>
      <c r="IFJ43" s="536">
        <f>ROUND(Eigenmischungen!IFV46,1)</f>
        <v>0</v>
      </c>
      <c r="IFK43" s="536">
        <f>ROUND(Eigenmischungen!IFW46,1)</f>
        <v>0</v>
      </c>
      <c r="IFL43" s="536">
        <f>ROUND(Eigenmischungen!IFX46,1)</f>
        <v>0</v>
      </c>
      <c r="IFM43" s="536">
        <f>ROUND(Eigenmischungen!IFY46,1)</f>
        <v>0</v>
      </c>
      <c r="IFN43" s="536">
        <f>ROUND(Eigenmischungen!IFZ46,1)</f>
        <v>0</v>
      </c>
      <c r="IFO43" s="536">
        <f>ROUND(Eigenmischungen!IGA46,1)</f>
        <v>0</v>
      </c>
      <c r="IFP43" s="536">
        <f>ROUND(Eigenmischungen!IGB46,1)</f>
        <v>0</v>
      </c>
      <c r="IFQ43" s="536">
        <f>ROUND(Eigenmischungen!IGC46,1)</f>
        <v>0</v>
      </c>
      <c r="IFR43" s="536">
        <f>ROUND(Eigenmischungen!IGD46,1)</f>
        <v>0</v>
      </c>
      <c r="IFS43" s="536">
        <f>ROUND(Eigenmischungen!IGE46,1)</f>
        <v>0</v>
      </c>
      <c r="IFT43" s="536">
        <f>ROUND(Eigenmischungen!IGF46,1)</f>
        <v>0</v>
      </c>
      <c r="IFU43" s="536">
        <f>ROUND(Eigenmischungen!IGG46,1)</f>
        <v>0</v>
      </c>
      <c r="IFV43" s="536">
        <f>ROUND(Eigenmischungen!IGH46,1)</f>
        <v>0</v>
      </c>
      <c r="IFW43" s="536">
        <f>ROUND(Eigenmischungen!IGI46,1)</f>
        <v>0</v>
      </c>
      <c r="IFX43" s="536">
        <f>ROUND(Eigenmischungen!IGJ46,1)</f>
        <v>0</v>
      </c>
      <c r="IFY43" s="536">
        <f>ROUND(Eigenmischungen!IGK46,1)</f>
        <v>0</v>
      </c>
      <c r="IFZ43" s="536">
        <f>ROUND(Eigenmischungen!IGL46,1)</f>
        <v>0</v>
      </c>
      <c r="IGA43" s="536">
        <f>ROUND(Eigenmischungen!IGM46,1)</f>
        <v>0</v>
      </c>
      <c r="IGB43" s="536">
        <f>ROUND(Eigenmischungen!IGN46,1)</f>
        <v>0</v>
      </c>
      <c r="IGC43" s="536">
        <f>ROUND(Eigenmischungen!IGO46,1)</f>
        <v>0</v>
      </c>
      <c r="IGD43" s="536">
        <f>ROUND(Eigenmischungen!IGP46,1)</f>
        <v>0</v>
      </c>
      <c r="IGE43" s="536">
        <f>ROUND(Eigenmischungen!IGQ46,1)</f>
        <v>0</v>
      </c>
      <c r="IGF43" s="536">
        <f>ROUND(Eigenmischungen!IGR46,1)</f>
        <v>0</v>
      </c>
      <c r="IGG43" s="536">
        <f>ROUND(Eigenmischungen!IGS46,1)</f>
        <v>0</v>
      </c>
      <c r="IGH43" s="536">
        <f>ROUND(Eigenmischungen!IGT46,1)</f>
        <v>0</v>
      </c>
      <c r="IGI43" s="536">
        <f>ROUND(Eigenmischungen!IGU46,1)</f>
        <v>0</v>
      </c>
      <c r="IGJ43" s="536">
        <f>ROUND(Eigenmischungen!IGV46,1)</f>
        <v>0</v>
      </c>
      <c r="IGK43" s="536">
        <f>ROUND(Eigenmischungen!IGW46,1)</f>
        <v>0</v>
      </c>
      <c r="IGL43" s="536">
        <f>ROUND(Eigenmischungen!IGX46,1)</f>
        <v>0</v>
      </c>
      <c r="IGM43" s="536">
        <f>ROUND(Eigenmischungen!IGY46,1)</f>
        <v>0</v>
      </c>
      <c r="IGN43" s="536">
        <f>ROUND(Eigenmischungen!IGZ46,1)</f>
        <v>0</v>
      </c>
      <c r="IGO43" s="536">
        <f>ROUND(Eigenmischungen!IHA46,1)</f>
        <v>0</v>
      </c>
      <c r="IGP43" s="536">
        <f>ROUND(Eigenmischungen!IHB46,1)</f>
        <v>0</v>
      </c>
      <c r="IGQ43" s="536">
        <f>ROUND(Eigenmischungen!IHC46,1)</f>
        <v>0</v>
      </c>
      <c r="IGR43" s="536">
        <f>ROUND(Eigenmischungen!IHD46,1)</f>
        <v>0</v>
      </c>
      <c r="IGS43" s="536">
        <f>ROUND(Eigenmischungen!IHE46,1)</f>
        <v>0</v>
      </c>
      <c r="IGT43" s="536">
        <f>ROUND(Eigenmischungen!IHF46,1)</f>
        <v>0</v>
      </c>
      <c r="IGU43" s="536">
        <f>ROUND(Eigenmischungen!IHG46,1)</f>
        <v>0</v>
      </c>
      <c r="IGV43" s="536">
        <f>ROUND(Eigenmischungen!IHH46,1)</f>
        <v>0</v>
      </c>
      <c r="IGW43" s="536">
        <f>ROUND(Eigenmischungen!IHI46,1)</f>
        <v>0</v>
      </c>
      <c r="IGX43" s="536">
        <f>ROUND(Eigenmischungen!IHJ46,1)</f>
        <v>0</v>
      </c>
      <c r="IGY43" s="536">
        <f>ROUND(Eigenmischungen!IHK46,1)</f>
        <v>0</v>
      </c>
      <c r="IGZ43" s="536">
        <f>ROUND(Eigenmischungen!IHL46,1)</f>
        <v>0</v>
      </c>
      <c r="IHA43" s="536">
        <f>ROUND(Eigenmischungen!IHM46,1)</f>
        <v>0</v>
      </c>
      <c r="IHB43" s="536">
        <f>ROUND(Eigenmischungen!IHN46,1)</f>
        <v>0</v>
      </c>
      <c r="IHC43" s="536">
        <f>ROUND(Eigenmischungen!IHO46,1)</f>
        <v>0</v>
      </c>
      <c r="IHD43" s="536">
        <f>ROUND(Eigenmischungen!IHP46,1)</f>
        <v>0</v>
      </c>
      <c r="IHE43" s="536">
        <f>ROUND(Eigenmischungen!IHQ46,1)</f>
        <v>0</v>
      </c>
      <c r="IHF43" s="536">
        <f>ROUND(Eigenmischungen!IHR46,1)</f>
        <v>0</v>
      </c>
      <c r="IHG43" s="536">
        <f>ROUND(Eigenmischungen!IHS46,1)</f>
        <v>0</v>
      </c>
      <c r="IHH43" s="536">
        <f>ROUND(Eigenmischungen!IHT46,1)</f>
        <v>0</v>
      </c>
      <c r="IHI43" s="536">
        <f>ROUND(Eigenmischungen!IHU46,1)</f>
        <v>0</v>
      </c>
      <c r="IHJ43" s="536">
        <f>ROUND(Eigenmischungen!IHV46,1)</f>
        <v>0</v>
      </c>
      <c r="IHK43" s="536">
        <f>ROUND(Eigenmischungen!IHW46,1)</f>
        <v>0</v>
      </c>
      <c r="IHL43" s="536">
        <f>ROUND(Eigenmischungen!IHX46,1)</f>
        <v>0</v>
      </c>
      <c r="IHM43" s="536">
        <f>ROUND(Eigenmischungen!IHY46,1)</f>
        <v>0</v>
      </c>
      <c r="IHN43" s="536">
        <f>ROUND(Eigenmischungen!IHZ46,1)</f>
        <v>0</v>
      </c>
      <c r="IHO43" s="536">
        <f>ROUND(Eigenmischungen!IIA46,1)</f>
        <v>0</v>
      </c>
      <c r="IHP43" s="536">
        <f>ROUND(Eigenmischungen!IIB46,1)</f>
        <v>0</v>
      </c>
      <c r="IHQ43" s="536">
        <f>ROUND(Eigenmischungen!IIC46,1)</f>
        <v>0</v>
      </c>
      <c r="IHR43" s="536">
        <f>ROUND(Eigenmischungen!IID46,1)</f>
        <v>0</v>
      </c>
      <c r="IHS43" s="536">
        <f>ROUND(Eigenmischungen!IIE46,1)</f>
        <v>0</v>
      </c>
      <c r="IHT43" s="536">
        <f>ROUND(Eigenmischungen!IIF46,1)</f>
        <v>0</v>
      </c>
      <c r="IHU43" s="536">
        <f>ROUND(Eigenmischungen!IIG46,1)</f>
        <v>0</v>
      </c>
      <c r="IHV43" s="536">
        <f>ROUND(Eigenmischungen!IIH46,1)</f>
        <v>0</v>
      </c>
      <c r="IHW43" s="536">
        <f>ROUND(Eigenmischungen!III46,1)</f>
        <v>0</v>
      </c>
      <c r="IHX43" s="536">
        <f>ROUND(Eigenmischungen!IIJ46,1)</f>
        <v>0</v>
      </c>
      <c r="IHY43" s="536">
        <f>ROUND(Eigenmischungen!IIK46,1)</f>
        <v>0</v>
      </c>
      <c r="IHZ43" s="536">
        <f>ROUND(Eigenmischungen!IIL46,1)</f>
        <v>0</v>
      </c>
      <c r="IIA43" s="536">
        <f>ROUND(Eigenmischungen!IIM46,1)</f>
        <v>0</v>
      </c>
      <c r="IIB43" s="536">
        <f>ROUND(Eigenmischungen!IIN46,1)</f>
        <v>0</v>
      </c>
      <c r="IIC43" s="536">
        <f>ROUND(Eigenmischungen!IIO46,1)</f>
        <v>0</v>
      </c>
      <c r="IID43" s="536">
        <f>ROUND(Eigenmischungen!IIP46,1)</f>
        <v>0</v>
      </c>
      <c r="IIE43" s="536">
        <f>ROUND(Eigenmischungen!IIQ46,1)</f>
        <v>0</v>
      </c>
      <c r="IIF43" s="536">
        <f>ROUND(Eigenmischungen!IIR46,1)</f>
        <v>0</v>
      </c>
      <c r="IIG43" s="536">
        <f>ROUND(Eigenmischungen!IIS46,1)</f>
        <v>0</v>
      </c>
      <c r="IIH43" s="536">
        <f>ROUND(Eigenmischungen!IIT46,1)</f>
        <v>0</v>
      </c>
      <c r="III43" s="536">
        <f>ROUND(Eigenmischungen!IIU46,1)</f>
        <v>0</v>
      </c>
      <c r="IIJ43" s="536">
        <f>ROUND(Eigenmischungen!IIV46,1)</f>
        <v>0</v>
      </c>
      <c r="IIK43" s="536">
        <f>ROUND(Eigenmischungen!IIW46,1)</f>
        <v>0</v>
      </c>
      <c r="IIL43" s="536">
        <f>ROUND(Eigenmischungen!IIX46,1)</f>
        <v>0</v>
      </c>
      <c r="IIM43" s="536">
        <f>ROUND(Eigenmischungen!IIY46,1)</f>
        <v>0</v>
      </c>
      <c r="IIN43" s="536">
        <f>ROUND(Eigenmischungen!IIZ46,1)</f>
        <v>0</v>
      </c>
      <c r="IIO43" s="536">
        <f>ROUND(Eigenmischungen!IJA46,1)</f>
        <v>0</v>
      </c>
      <c r="IIP43" s="536">
        <f>ROUND(Eigenmischungen!IJB46,1)</f>
        <v>0</v>
      </c>
      <c r="IIQ43" s="536">
        <f>ROUND(Eigenmischungen!IJC46,1)</f>
        <v>0</v>
      </c>
      <c r="IIR43" s="536">
        <f>ROUND(Eigenmischungen!IJD46,1)</f>
        <v>0</v>
      </c>
      <c r="IIS43" s="536">
        <f>ROUND(Eigenmischungen!IJE46,1)</f>
        <v>0</v>
      </c>
      <c r="IIT43" s="536">
        <f>ROUND(Eigenmischungen!IJF46,1)</f>
        <v>0</v>
      </c>
      <c r="IIU43" s="536">
        <f>ROUND(Eigenmischungen!IJG46,1)</f>
        <v>0</v>
      </c>
      <c r="IIV43" s="536">
        <f>ROUND(Eigenmischungen!IJH46,1)</f>
        <v>0</v>
      </c>
      <c r="IIW43" s="536">
        <f>ROUND(Eigenmischungen!IJI46,1)</f>
        <v>0</v>
      </c>
      <c r="IIX43" s="536">
        <f>ROUND(Eigenmischungen!IJJ46,1)</f>
        <v>0</v>
      </c>
      <c r="IIY43" s="536">
        <f>ROUND(Eigenmischungen!IJK46,1)</f>
        <v>0</v>
      </c>
      <c r="IIZ43" s="536">
        <f>ROUND(Eigenmischungen!IJL46,1)</f>
        <v>0</v>
      </c>
      <c r="IJA43" s="536">
        <f>ROUND(Eigenmischungen!IJM46,1)</f>
        <v>0</v>
      </c>
      <c r="IJB43" s="536">
        <f>ROUND(Eigenmischungen!IJN46,1)</f>
        <v>0</v>
      </c>
      <c r="IJC43" s="536">
        <f>ROUND(Eigenmischungen!IJO46,1)</f>
        <v>0</v>
      </c>
      <c r="IJD43" s="536">
        <f>ROUND(Eigenmischungen!IJP46,1)</f>
        <v>0</v>
      </c>
      <c r="IJE43" s="536">
        <f>ROUND(Eigenmischungen!IJQ46,1)</f>
        <v>0</v>
      </c>
      <c r="IJF43" s="536">
        <f>ROUND(Eigenmischungen!IJR46,1)</f>
        <v>0</v>
      </c>
      <c r="IJG43" s="536">
        <f>ROUND(Eigenmischungen!IJS46,1)</f>
        <v>0</v>
      </c>
      <c r="IJH43" s="536">
        <f>ROUND(Eigenmischungen!IJT46,1)</f>
        <v>0</v>
      </c>
      <c r="IJI43" s="536">
        <f>ROUND(Eigenmischungen!IJU46,1)</f>
        <v>0</v>
      </c>
      <c r="IJJ43" s="536">
        <f>ROUND(Eigenmischungen!IJV46,1)</f>
        <v>0</v>
      </c>
      <c r="IJK43" s="536">
        <f>ROUND(Eigenmischungen!IJW46,1)</f>
        <v>0</v>
      </c>
      <c r="IJL43" s="536">
        <f>ROUND(Eigenmischungen!IJX46,1)</f>
        <v>0</v>
      </c>
      <c r="IJM43" s="536">
        <f>ROUND(Eigenmischungen!IJY46,1)</f>
        <v>0</v>
      </c>
      <c r="IJN43" s="536">
        <f>ROUND(Eigenmischungen!IJZ46,1)</f>
        <v>0</v>
      </c>
      <c r="IJO43" s="536">
        <f>ROUND(Eigenmischungen!IKA46,1)</f>
        <v>0</v>
      </c>
      <c r="IJP43" s="536">
        <f>ROUND(Eigenmischungen!IKB46,1)</f>
        <v>0</v>
      </c>
      <c r="IJQ43" s="536">
        <f>ROUND(Eigenmischungen!IKC46,1)</f>
        <v>0</v>
      </c>
      <c r="IJR43" s="536">
        <f>ROUND(Eigenmischungen!IKD46,1)</f>
        <v>0</v>
      </c>
      <c r="IJS43" s="536">
        <f>ROUND(Eigenmischungen!IKE46,1)</f>
        <v>0</v>
      </c>
      <c r="IJT43" s="536">
        <f>ROUND(Eigenmischungen!IKF46,1)</f>
        <v>0</v>
      </c>
      <c r="IJU43" s="536">
        <f>ROUND(Eigenmischungen!IKG46,1)</f>
        <v>0</v>
      </c>
      <c r="IJV43" s="536">
        <f>ROUND(Eigenmischungen!IKH46,1)</f>
        <v>0</v>
      </c>
      <c r="IJW43" s="536">
        <f>ROUND(Eigenmischungen!IKI46,1)</f>
        <v>0</v>
      </c>
      <c r="IJX43" s="536">
        <f>ROUND(Eigenmischungen!IKJ46,1)</f>
        <v>0</v>
      </c>
      <c r="IJY43" s="536">
        <f>ROUND(Eigenmischungen!IKK46,1)</f>
        <v>0</v>
      </c>
      <c r="IJZ43" s="536">
        <f>ROUND(Eigenmischungen!IKL46,1)</f>
        <v>0</v>
      </c>
      <c r="IKA43" s="536">
        <f>ROUND(Eigenmischungen!IKM46,1)</f>
        <v>0</v>
      </c>
      <c r="IKB43" s="536">
        <f>ROUND(Eigenmischungen!IKN46,1)</f>
        <v>0</v>
      </c>
      <c r="IKC43" s="536">
        <f>ROUND(Eigenmischungen!IKO46,1)</f>
        <v>0</v>
      </c>
      <c r="IKD43" s="536">
        <f>ROUND(Eigenmischungen!IKP46,1)</f>
        <v>0</v>
      </c>
      <c r="IKE43" s="536">
        <f>ROUND(Eigenmischungen!IKQ46,1)</f>
        <v>0</v>
      </c>
      <c r="IKF43" s="536">
        <f>ROUND(Eigenmischungen!IKR46,1)</f>
        <v>0</v>
      </c>
      <c r="IKG43" s="536">
        <f>ROUND(Eigenmischungen!IKS46,1)</f>
        <v>0</v>
      </c>
      <c r="IKH43" s="536">
        <f>ROUND(Eigenmischungen!IKT46,1)</f>
        <v>0</v>
      </c>
      <c r="IKI43" s="536">
        <f>ROUND(Eigenmischungen!IKU46,1)</f>
        <v>0</v>
      </c>
      <c r="IKJ43" s="536">
        <f>ROUND(Eigenmischungen!IKV46,1)</f>
        <v>0</v>
      </c>
      <c r="IKK43" s="536">
        <f>ROUND(Eigenmischungen!IKW46,1)</f>
        <v>0</v>
      </c>
      <c r="IKL43" s="536">
        <f>ROUND(Eigenmischungen!IKX46,1)</f>
        <v>0</v>
      </c>
      <c r="IKM43" s="536">
        <f>ROUND(Eigenmischungen!IKY46,1)</f>
        <v>0</v>
      </c>
      <c r="IKN43" s="536">
        <f>ROUND(Eigenmischungen!IKZ46,1)</f>
        <v>0</v>
      </c>
      <c r="IKO43" s="536">
        <f>ROUND(Eigenmischungen!ILA46,1)</f>
        <v>0</v>
      </c>
      <c r="IKP43" s="536">
        <f>ROUND(Eigenmischungen!ILB46,1)</f>
        <v>0</v>
      </c>
      <c r="IKQ43" s="536">
        <f>ROUND(Eigenmischungen!ILC46,1)</f>
        <v>0</v>
      </c>
      <c r="IKR43" s="536">
        <f>ROUND(Eigenmischungen!ILD46,1)</f>
        <v>0</v>
      </c>
      <c r="IKS43" s="536">
        <f>ROUND(Eigenmischungen!ILE46,1)</f>
        <v>0</v>
      </c>
      <c r="IKT43" s="536">
        <f>ROUND(Eigenmischungen!ILF46,1)</f>
        <v>0</v>
      </c>
      <c r="IKU43" s="536">
        <f>ROUND(Eigenmischungen!ILG46,1)</f>
        <v>0</v>
      </c>
      <c r="IKV43" s="536">
        <f>ROUND(Eigenmischungen!ILH46,1)</f>
        <v>0</v>
      </c>
      <c r="IKW43" s="536">
        <f>ROUND(Eigenmischungen!ILI46,1)</f>
        <v>0</v>
      </c>
      <c r="IKX43" s="536">
        <f>ROUND(Eigenmischungen!ILJ46,1)</f>
        <v>0</v>
      </c>
      <c r="IKY43" s="536">
        <f>ROUND(Eigenmischungen!ILK46,1)</f>
        <v>0</v>
      </c>
      <c r="IKZ43" s="536">
        <f>ROUND(Eigenmischungen!ILL46,1)</f>
        <v>0</v>
      </c>
      <c r="ILA43" s="536">
        <f>ROUND(Eigenmischungen!ILM46,1)</f>
        <v>0</v>
      </c>
      <c r="ILB43" s="536">
        <f>ROUND(Eigenmischungen!ILN46,1)</f>
        <v>0</v>
      </c>
      <c r="ILC43" s="536">
        <f>ROUND(Eigenmischungen!ILO46,1)</f>
        <v>0</v>
      </c>
      <c r="ILD43" s="536">
        <f>ROUND(Eigenmischungen!ILP46,1)</f>
        <v>0</v>
      </c>
      <c r="ILE43" s="536">
        <f>ROUND(Eigenmischungen!ILQ46,1)</f>
        <v>0</v>
      </c>
      <c r="ILF43" s="536">
        <f>ROUND(Eigenmischungen!ILR46,1)</f>
        <v>0</v>
      </c>
      <c r="ILG43" s="536">
        <f>ROUND(Eigenmischungen!ILS46,1)</f>
        <v>0</v>
      </c>
      <c r="ILH43" s="536">
        <f>ROUND(Eigenmischungen!ILT46,1)</f>
        <v>0</v>
      </c>
      <c r="ILI43" s="536">
        <f>ROUND(Eigenmischungen!ILU46,1)</f>
        <v>0</v>
      </c>
      <c r="ILJ43" s="536">
        <f>ROUND(Eigenmischungen!ILV46,1)</f>
        <v>0</v>
      </c>
      <c r="ILK43" s="536">
        <f>ROUND(Eigenmischungen!ILW46,1)</f>
        <v>0</v>
      </c>
      <c r="ILL43" s="536">
        <f>ROUND(Eigenmischungen!ILX46,1)</f>
        <v>0</v>
      </c>
      <c r="ILM43" s="536">
        <f>ROUND(Eigenmischungen!ILY46,1)</f>
        <v>0</v>
      </c>
      <c r="ILN43" s="536">
        <f>ROUND(Eigenmischungen!ILZ46,1)</f>
        <v>0</v>
      </c>
      <c r="ILO43" s="536">
        <f>ROUND(Eigenmischungen!IMA46,1)</f>
        <v>0</v>
      </c>
      <c r="ILP43" s="536">
        <f>ROUND(Eigenmischungen!IMB46,1)</f>
        <v>0</v>
      </c>
      <c r="ILQ43" s="536">
        <f>ROUND(Eigenmischungen!IMC46,1)</f>
        <v>0</v>
      </c>
      <c r="ILR43" s="536">
        <f>ROUND(Eigenmischungen!IMD46,1)</f>
        <v>0</v>
      </c>
      <c r="ILS43" s="536">
        <f>ROUND(Eigenmischungen!IME46,1)</f>
        <v>0</v>
      </c>
      <c r="ILT43" s="536">
        <f>ROUND(Eigenmischungen!IMF46,1)</f>
        <v>0</v>
      </c>
      <c r="ILU43" s="536">
        <f>ROUND(Eigenmischungen!IMG46,1)</f>
        <v>0</v>
      </c>
      <c r="ILV43" s="536">
        <f>ROUND(Eigenmischungen!IMH46,1)</f>
        <v>0</v>
      </c>
      <c r="ILW43" s="536">
        <f>ROUND(Eigenmischungen!IMI46,1)</f>
        <v>0</v>
      </c>
      <c r="ILX43" s="536">
        <f>ROUND(Eigenmischungen!IMJ46,1)</f>
        <v>0</v>
      </c>
      <c r="ILY43" s="536">
        <f>ROUND(Eigenmischungen!IMK46,1)</f>
        <v>0</v>
      </c>
      <c r="ILZ43" s="536">
        <f>ROUND(Eigenmischungen!IML46,1)</f>
        <v>0</v>
      </c>
      <c r="IMA43" s="536">
        <f>ROUND(Eigenmischungen!IMM46,1)</f>
        <v>0</v>
      </c>
      <c r="IMB43" s="536">
        <f>ROUND(Eigenmischungen!IMN46,1)</f>
        <v>0</v>
      </c>
      <c r="IMC43" s="536">
        <f>ROUND(Eigenmischungen!IMO46,1)</f>
        <v>0</v>
      </c>
      <c r="IMD43" s="536">
        <f>ROUND(Eigenmischungen!IMP46,1)</f>
        <v>0</v>
      </c>
      <c r="IME43" s="536">
        <f>ROUND(Eigenmischungen!IMQ46,1)</f>
        <v>0</v>
      </c>
      <c r="IMF43" s="536">
        <f>ROUND(Eigenmischungen!IMR46,1)</f>
        <v>0</v>
      </c>
      <c r="IMG43" s="536">
        <f>ROUND(Eigenmischungen!IMS46,1)</f>
        <v>0</v>
      </c>
      <c r="IMH43" s="536">
        <f>ROUND(Eigenmischungen!IMT46,1)</f>
        <v>0</v>
      </c>
      <c r="IMI43" s="536">
        <f>ROUND(Eigenmischungen!IMU46,1)</f>
        <v>0</v>
      </c>
      <c r="IMJ43" s="536">
        <f>ROUND(Eigenmischungen!IMV46,1)</f>
        <v>0</v>
      </c>
      <c r="IMK43" s="536">
        <f>ROUND(Eigenmischungen!IMW46,1)</f>
        <v>0</v>
      </c>
      <c r="IML43" s="536">
        <f>ROUND(Eigenmischungen!IMX46,1)</f>
        <v>0</v>
      </c>
      <c r="IMM43" s="536">
        <f>ROUND(Eigenmischungen!IMY46,1)</f>
        <v>0</v>
      </c>
      <c r="IMN43" s="536">
        <f>ROUND(Eigenmischungen!IMZ46,1)</f>
        <v>0</v>
      </c>
      <c r="IMO43" s="536">
        <f>ROUND(Eigenmischungen!INA46,1)</f>
        <v>0</v>
      </c>
      <c r="IMP43" s="536">
        <f>ROUND(Eigenmischungen!INB46,1)</f>
        <v>0</v>
      </c>
      <c r="IMQ43" s="536">
        <f>ROUND(Eigenmischungen!INC46,1)</f>
        <v>0</v>
      </c>
      <c r="IMR43" s="536">
        <f>ROUND(Eigenmischungen!IND46,1)</f>
        <v>0</v>
      </c>
      <c r="IMS43" s="536">
        <f>ROUND(Eigenmischungen!INE46,1)</f>
        <v>0</v>
      </c>
      <c r="IMT43" s="536">
        <f>ROUND(Eigenmischungen!INF46,1)</f>
        <v>0</v>
      </c>
      <c r="IMU43" s="536">
        <f>ROUND(Eigenmischungen!ING46,1)</f>
        <v>0</v>
      </c>
      <c r="IMV43" s="536">
        <f>ROUND(Eigenmischungen!INH46,1)</f>
        <v>0</v>
      </c>
      <c r="IMW43" s="536">
        <f>ROUND(Eigenmischungen!INI46,1)</f>
        <v>0</v>
      </c>
      <c r="IMX43" s="536">
        <f>ROUND(Eigenmischungen!INJ46,1)</f>
        <v>0</v>
      </c>
      <c r="IMY43" s="536">
        <f>ROUND(Eigenmischungen!INK46,1)</f>
        <v>0</v>
      </c>
      <c r="IMZ43" s="536">
        <f>ROUND(Eigenmischungen!INL46,1)</f>
        <v>0</v>
      </c>
      <c r="INA43" s="536">
        <f>ROUND(Eigenmischungen!INM46,1)</f>
        <v>0</v>
      </c>
      <c r="INB43" s="536">
        <f>ROUND(Eigenmischungen!INN46,1)</f>
        <v>0</v>
      </c>
      <c r="INC43" s="536">
        <f>ROUND(Eigenmischungen!INO46,1)</f>
        <v>0</v>
      </c>
      <c r="IND43" s="536">
        <f>ROUND(Eigenmischungen!INP46,1)</f>
        <v>0</v>
      </c>
      <c r="INE43" s="536">
        <f>ROUND(Eigenmischungen!INQ46,1)</f>
        <v>0</v>
      </c>
      <c r="INF43" s="536">
        <f>ROUND(Eigenmischungen!INR46,1)</f>
        <v>0</v>
      </c>
      <c r="ING43" s="536">
        <f>ROUND(Eigenmischungen!INS46,1)</f>
        <v>0</v>
      </c>
      <c r="INH43" s="536">
        <f>ROUND(Eigenmischungen!INT46,1)</f>
        <v>0</v>
      </c>
      <c r="INI43" s="536">
        <f>ROUND(Eigenmischungen!INU46,1)</f>
        <v>0</v>
      </c>
      <c r="INJ43" s="536">
        <f>ROUND(Eigenmischungen!INV46,1)</f>
        <v>0</v>
      </c>
      <c r="INK43" s="536">
        <f>ROUND(Eigenmischungen!INW46,1)</f>
        <v>0</v>
      </c>
      <c r="INL43" s="536">
        <f>ROUND(Eigenmischungen!INX46,1)</f>
        <v>0</v>
      </c>
      <c r="INM43" s="536">
        <f>ROUND(Eigenmischungen!INY46,1)</f>
        <v>0</v>
      </c>
      <c r="INN43" s="536">
        <f>ROUND(Eigenmischungen!INZ46,1)</f>
        <v>0</v>
      </c>
      <c r="INO43" s="536">
        <f>ROUND(Eigenmischungen!IOA46,1)</f>
        <v>0</v>
      </c>
      <c r="INP43" s="536">
        <f>ROUND(Eigenmischungen!IOB46,1)</f>
        <v>0</v>
      </c>
      <c r="INQ43" s="536">
        <f>ROUND(Eigenmischungen!IOC46,1)</f>
        <v>0</v>
      </c>
      <c r="INR43" s="536">
        <f>ROUND(Eigenmischungen!IOD46,1)</f>
        <v>0</v>
      </c>
      <c r="INS43" s="536">
        <f>ROUND(Eigenmischungen!IOE46,1)</f>
        <v>0</v>
      </c>
      <c r="INT43" s="536">
        <f>ROUND(Eigenmischungen!IOF46,1)</f>
        <v>0</v>
      </c>
      <c r="INU43" s="536">
        <f>ROUND(Eigenmischungen!IOG46,1)</f>
        <v>0</v>
      </c>
      <c r="INV43" s="536">
        <f>ROUND(Eigenmischungen!IOH46,1)</f>
        <v>0</v>
      </c>
      <c r="INW43" s="536">
        <f>ROUND(Eigenmischungen!IOI46,1)</f>
        <v>0</v>
      </c>
      <c r="INX43" s="536">
        <f>ROUND(Eigenmischungen!IOJ46,1)</f>
        <v>0</v>
      </c>
      <c r="INY43" s="536">
        <f>ROUND(Eigenmischungen!IOK46,1)</f>
        <v>0</v>
      </c>
      <c r="INZ43" s="536">
        <f>ROUND(Eigenmischungen!IOL46,1)</f>
        <v>0</v>
      </c>
      <c r="IOA43" s="536">
        <f>ROUND(Eigenmischungen!IOM46,1)</f>
        <v>0</v>
      </c>
      <c r="IOB43" s="536">
        <f>ROUND(Eigenmischungen!ION46,1)</f>
        <v>0</v>
      </c>
      <c r="IOC43" s="536">
        <f>ROUND(Eigenmischungen!IOO46,1)</f>
        <v>0</v>
      </c>
      <c r="IOD43" s="536">
        <f>ROUND(Eigenmischungen!IOP46,1)</f>
        <v>0</v>
      </c>
      <c r="IOE43" s="536">
        <f>ROUND(Eigenmischungen!IOQ46,1)</f>
        <v>0</v>
      </c>
      <c r="IOF43" s="536">
        <f>ROUND(Eigenmischungen!IOR46,1)</f>
        <v>0</v>
      </c>
      <c r="IOG43" s="536">
        <f>ROUND(Eigenmischungen!IOS46,1)</f>
        <v>0</v>
      </c>
      <c r="IOH43" s="536">
        <f>ROUND(Eigenmischungen!IOT46,1)</f>
        <v>0</v>
      </c>
      <c r="IOI43" s="536">
        <f>ROUND(Eigenmischungen!IOU46,1)</f>
        <v>0</v>
      </c>
      <c r="IOJ43" s="536">
        <f>ROUND(Eigenmischungen!IOV46,1)</f>
        <v>0</v>
      </c>
      <c r="IOK43" s="536">
        <f>ROUND(Eigenmischungen!IOW46,1)</f>
        <v>0</v>
      </c>
      <c r="IOL43" s="536">
        <f>ROUND(Eigenmischungen!IOX46,1)</f>
        <v>0</v>
      </c>
      <c r="IOM43" s="536">
        <f>ROUND(Eigenmischungen!IOY46,1)</f>
        <v>0</v>
      </c>
      <c r="ION43" s="536">
        <f>ROUND(Eigenmischungen!IOZ46,1)</f>
        <v>0</v>
      </c>
      <c r="IOO43" s="536">
        <f>ROUND(Eigenmischungen!IPA46,1)</f>
        <v>0</v>
      </c>
      <c r="IOP43" s="536">
        <f>ROUND(Eigenmischungen!IPB46,1)</f>
        <v>0</v>
      </c>
      <c r="IOQ43" s="536">
        <f>ROUND(Eigenmischungen!IPC46,1)</f>
        <v>0</v>
      </c>
      <c r="IOR43" s="536">
        <f>ROUND(Eigenmischungen!IPD46,1)</f>
        <v>0</v>
      </c>
      <c r="IOS43" s="536">
        <f>ROUND(Eigenmischungen!IPE46,1)</f>
        <v>0</v>
      </c>
      <c r="IOT43" s="536">
        <f>ROUND(Eigenmischungen!IPF46,1)</f>
        <v>0</v>
      </c>
      <c r="IOU43" s="536">
        <f>ROUND(Eigenmischungen!IPG46,1)</f>
        <v>0</v>
      </c>
      <c r="IOV43" s="536">
        <f>ROUND(Eigenmischungen!IPH46,1)</f>
        <v>0</v>
      </c>
      <c r="IOW43" s="536">
        <f>ROUND(Eigenmischungen!IPI46,1)</f>
        <v>0</v>
      </c>
      <c r="IOX43" s="536">
        <f>ROUND(Eigenmischungen!IPJ46,1)</f>
        <v>0</v>
      </c>
      <c r="IOY43" s="536">
        <f>ROUND(Eigenmischungen!IPK46,1)</f>
        <v>0</v>
      </c>
      <c r="IOZ43" s="536">
        <f>ROUND(Eigenmischungen!IPL46,1)</f>
        <v>0</v>
      </c>
      <c r="IPA43" s="536">
        <f>ROUND(Eigenmischungen!IPM46,1)</f>
        <v>0</v>
      </c>
      <c r="IPB43" s="536">
        <f>ROUND(Eigenmischungen!IPN46,1)</f>
        <v>0</v>
      </c>
      <c r="IPC43" s="536">
        <f>ROUND(Eigenmischungen!IPO46,1)</f>
        <v>0</v>
      </c>
      <c r="IPD43" s="536">
        <f>ROUND(Eigenmischungen!IPP46,1)</f>
        <v>0</v>
      </c>
      <c r="IPE43" s="536">
        <f>ROUND(Eigenmischungen!IPQ46,1)</f>
        <v>0</v>
      </c>
      <c r="IPF43" s="536">
        <f>ROUND(Eigenmischungen!IPR46,1)</f>
        <v>0</v>
      </c>
      <c r="IPG43" s="536">
        <f>ROUND(Eigenmischungen!IPS46,1)</f>
        <v>0</v>
      </c>
      <c r="IPH43" s="536">
        <f>ROUND(Eigenmischungen!IPT46,1)</f>
        <v>0</v>
      </c>
      <c r="IPI43" s="536">
        <f>ROUND(Eigenmischungen!IPU46,1)</f>
        <v>0</v>
      </c>
      <c r="IPJ43" s="536">
        <f>ROUND(Eigenmischungen!IPV46,1)</f>
        <v>0</v>
      </c>
      <c r="IPK43" s="536">
        <f>ROUND(Eigenmischungen!IPW46,1)</f>
        <v>0</v>
      </c>
      <c r="IPL43" s="536">
        <f>ROUND(Eigenmischungen!IPX46,1)</f>
        <v>0</v>
      </c>
      <c r="IPM43" s="536">
        <f>ROUND(Eigenmischungen!IPY46,1)</f>
        <v>0</v>
      </c>
      <c r="IPN43" s="536">
        <f>ROUND(Eigenmischungen!IPZ46,1)</f>
        <v>0</v>
      </c>
      <c r="IPO43" s="536">
        <f>ROUND(Eigenmischungen!IQA46,1)</f>
        <v>0</v>
      </c>
      <c r="IPP43" s="536">
        <f>ROUND(Eigenmischungen!IQB46,1)</f>
        <v>0</v>
      </c>
      <c r="IPQ43" s="536">
        <f>ROUND(Eigenmischungen!IQC46,1)</f>
        <v>0</v>
      </c>
      <c r="IPR43" s="536">
        <f>ROUND(Eigenmischungen!IQD46,1)</f>
        <v>0</v>
      </c>
      <c r="IPS43" s="536">
        <f>ROUND(Eigenmischungen!IQE46,1)</f>
        <v>0</v>
      </c>
      <c r="IPT43" s="536">
        <f>ROUND(Eigenmischungen!IQF46,1)</f>
        <v>0</v>
      </c>
      <c r="IPU43" s="536">
        <f>ROUND(Eigenmischungen!IQG46,1)</f>
        <v>0</v>
      </c>
      <c r="IPV43" s="536">
        <f>ROUND(Eigenmischungen!IQH46,1)</f>
        <v>0</v>
      </c>
      <c r="IPW43" s="536">
        <f>ROUND(Eigenmischungen!IQI46,1)</f>
        <v>0</v>
      </c>
      <c r="IPX43" s="536">
        <f>ROUND(Eigenmischungen!IQJ46,1)</f>
        <v>0</v>
      </c>
      <c r="IPY43" s="536">
        <f>ROUND(Eigenmischungen!IQK46,1)</f>
        <v>0</v>
      </c>
      <c r="IPZ43" s="536">
        <f>ROUND(Eigenmischungen!IQL46,1)</f>
        <v>0</v>
      </c>
      <c r="IQA43" s="536">
        <f>ROUND(Eigenmischungen!IQM46,1)</f>
        <v>0</v>
      </c>
      <c r="IQB43" s="536">
        <f>ROUND(Eigenmischungen!IQN46,1)</f>
        <v>0</v>
      </c>
      <c r="IQC43" s="536">
        <f>ROUND(Eigenmischungen!IQO46,1)</f>
        <v>0</v>
      </c>
      <c r="IQD43" s="536">
        <f>ROUND(Eigenmischungen!IQP46,1)</f>
        <v>0</v>
      </c>
      <c r="IQE43" s="536">
        <f>ROUND(Eigenmischungen!IQQ46,1)</f>
        <v>0</v>
      </c>
      <c r="IQF43" s="536">
        <f>ROUND(Eigenmischungen!IQR46,1)</f>
        <v>0</v>
      </c>
      <c r="IQG43" s="536">
        <f>ROUND(Eigenmischungen!IQS46,1)</f>
        <v>0</v>
      </c>
      <c r="IQH43" s="536">
        <f>ROUND(Eigenmischungen!IQT46,1)</f>
        <v>0</v>
      </c>
      <c r="IQI43" s="536">
        <f>ROUND(Eigenmischungen!IQU46,1)</f>
        <v>0</v>
      </c>
      <c r="IQJ43" s="536">
        <f>ROUND(Eigenmischungen!IQV46,1)</f>
        <v>0</v>
      </c>
      <c r="IQK43" s="536">
        <f>ROUND(Eigenmischungen!IQW46,1)</f>
        <v>0</v>
      </c>
      <c r="IQL43" s="536">
        <f>ROUND(Eigenmischungen!IQX46,1)</f>
        <v>0</v>
      </c>
      <c r="IQM43" s="536">
        <f>ROUND(Eigenmischungen!IQY46,1)</f>
        <v>0</v>
      </c>
      <c r="IQN43" s="536">
        <f>ROUND(Eigenmischungen!IQZ46,1)</f>
        <v>0</v>
      </c>
      <c r="IQO43" s="536">
        <f>ROUND(Eigenmischungen!IRA46,1)</f>
        <v>0</v>
      </c>
      <c r="IQP43" s="536">
        <f>ROUND(Eigenmischungen!IRB46,1)</f>
        <v>0</v>
      </c>
      <c r="IQQ43" s="536">
        <f>ROUND(Eigenmischungen!IRC46,1)</f>
        <v>0</v>
      </c>
      <c r="IQR43" s="536">
        <f>ROUND(Eigenmischungen!IRD46,1)</f>
        <v>0</v>
      </c>
      <c r="IQS43" s="536">
        <f>ROUND(Eigenmischungen!IRE46,1)</f>
        <v>0</v>
      </c>
      <c r="IQT43" s="536">
        <f>ROUND(Eigenmischungen!IRF46,1)</f>
        <v>0</v>
      </c>
      <c r="IQU43" s="536">
        <f>ROUND(Eigenmischungen!IRG46,1)</f>
        <v>0</v>
      </c>
      <c r="IQV43" s="536">
        <f>ROUND(Eigenmischungen!IRH46,1)</f>
        <v>0</v>
      </c>
      <c r="IQW43" s="536">
        <f>ROUND(Eigenmischungen!IRI46,1)</f>
        <v>0</v>
      </c>
      <c r="IQX43" s="536">
        <f>ROUND(Eigenmischungen!IRJ46,1)</f>
        <v>0</v>
      </c>
      <c r="IQY43" s="536">
        <f>ROUND(Eigenmischungen!IRK46,1)</f>
        <v>0</v>
      </c>
      <c r="IQZ43" s="536">
        <f>ROUND(Eigenmischungen!IRL46,1)</f>
        <v>0</v>
      </c>
      <c r="IRA43" s="536">
        <f>ROUND(Eigenmischungen!IRM46,1)</f>
        <v>0</v>
      </c>
      <c r="IRB43" s="536">
        <f>ROUND(Eigenmischungen!IRN46,1)</f>
        <v>0</v>
      </c>
      <c r="IRC43" s="536">
        <f>ROUND(Eigenmischungen!IRO46,1)</f>
        <v>0</v>
      </c>
      <c r="IRD43" s="536">
        <f>ROUND(Eigenmischungen!IRP46,1)</f>
        <v>0</v>
      </c>
      <c r="IRE43" s="536">
        <f>ROUND(Eigenmischungen!IRQ46,1)</f>
        <v>0</v>
      </c>
      <c r="IRF43" s="536">
        <f>ROUND(Eigenmischungen!IRR46,1)</f>
        <v>0</v>
      </c>
      <c r="IRG43" s="536">
        <f>ROUND(Eigenmischungen!IRS46,1)</f>
        <v>0</v>
      </c>
      <c r="IRH43" s="536">
        <f>ROUND(Eigenmischungen!IRT46,1)</f>
        <v>0</v>
      </c>
      <c r="IRI43" s="536">
        <f>ROUND(Eigenmischungen!IRU46,1)</f>
        <v>0</v>
      </c>
      <c r="IRJ43" s="536">
        <f>ROUND(Eigenmischungen!IRV46,1)</f>
        <v>0</v>
      </c>
      <c r="IRK43" s="536">
        <f>ROUND(Eigenmischungen!IRW46,1)</f>
        <v>0</v>
      </c>
      <c r="IRL43" s="536">
        <f>ROUND(Eigenmischungen!IRX46,1)</f>
        <v>0</v>
      </c>
      <c r="IRM43" s="536">
        <f>ROUND(Eigenmischungen!IRY46,1)</f>
        <v>0</v>
      </c>
      <c r="IRN43" s="536">
        <f>ROUND(Eigenmischungen!IRZ46,1)</f>
        <v>0</v>
      </c>
      <c r="IRO43" s="536">
        <f>ROUND(Eigenmischungen!ISA46,1)</f>
        <v>0</v>
      </c>
      <c r="IRP43" s="536">
        <f>ROUND(Eigenmischungen!ISB46,1)</f>
        <v>0</v>
      </c>
      <c r="IRQ43" s="536">
        <f>ROUND(Eigenmischungen!ISC46,1)</f>
        <v>0</v>
      </c>
      <c r="IRR43" s="536">
        <f>ROUND(Eigenmischungen!ISD46,1)</f>
        <v>0</v>
      </c>
      <c r="IRS43" s="536">
        <f>ROUND(Eigenmischungen!ISE46,1)</f>
        <v>0</v>
      </c>
      <c r="IRT43" s="536">
        <f>ROUND(Eigenmischungen!ISF46,1)</f>
        <v>0</v>
      </c>
      <c r="IRU43" s="536">
        <f>ROUND(Eigenmischungen!ISG46,1)</f>
        <v>0</v>
      </c>
      <c r="IRV43" s="536">
        <f>ROUND(Eigenmischungen!ISH46,1)</f>
        <v>0</v>
      </c>
      <c r="IRW43" s="536">
        <f>ROUND(Eigenmischungen!ISI46,1)</f>
        <v>0</v>
      </c>
      <c r="IRX43" s="536">
        <f>ROUND(Eigenmischungen!ISJ46,1)</f>
        <v>0</v>
      </c>
      <c r="IRY43" s="536">
        <f>ROUND(Eigenmischungen!ISK46,1)</f>
        <v>0</v>
      </c>
      <c r="IRZ43" s="536">
        <f>ROUND(Eigenmischungen!ISL46,1)</f>
        <v>0</v>
      </c>
      <c r="ISA43" s="536">
        <f>ROUND(Eigenmischungen!ISM46,1)</f>
        <v>0</v>
      </c>
      <c r="ISB43" s="536">
        <f>ROUND(Eigenmischungen!ISN46,1)</f>
        <v>0</v>
      </c>
      <c r="ISC43" s="536">
        <f>ROUND(Eigenmischungen!ISO46,1)</f>
        <v>0</v>
      </c>
      <c r="ISD43" s="536">
        <f>ROUND(Eigenmischungen!ISP46,1)</f>
        <v>0</v>
      </c>
      <c r="ISE43" s="536">
        <f>ROUND(Eigenmischungen!ISQ46,1)</f>
        <v>0</v>
      </c>
      <c r="ISF43" s="536">
        <f>ROUND(Eigenmischungen!ISR46,1)</f>
        <v>0</v>
      </c>
      <c r="ISG43" s="536">
        <f>ROUND(Eigenmischungen!ISS46,1)</f>
        <v>0</v>
      </c>
      <c r="ISH43" s="536">
        <f>ROUND(Eigenmischungen!IST46,1)</f>
        <v>0</v>
      </c>
      <c r="ISI43" s="536">
        <f>ROUND(Eigenmischungen!ISU46,1)</f>
        <v>0</v>
      </c>
      <c r="ISJ43" s="536">
        <f>ROUND(Eigenmischungen!ISV46,1)</f>
        <v>0</v>
      </c>
      <c r="ISK43" s="536">
        <f>ROUND(Eigenmischungen!ISW46,1)</f>
        <v>0</v>
      </c>
      <c r="ISL43" s="536">
        <f>ROUND(Eigenmischungen!ISX46,1)</f>
        <v>0</v>
      </c>
      <c r="ISM43" s="536">
        <f>ROUND(Eigenmischungen!ISY46,1)</f>
        <v>0</v>
      </c>
      <c r="ISN43" s="536">
        <f>ROUND(Eigenmischungen!ISZ46,1)</f>
        <v>0</v>
      </c>
      <c r="ISO43" s="536">
        <f>ROUND(Eigenmischungen!ITA46,1)</f>
        <v>0</v>
      </c>
      <c r="ISP43" s="536">
        <f>ROUND(Eigenmischungen!ITB46,1)</f>
        <v>0</v>
      </c>
      <c r="ISQ43" s="536">
        <f>ROUND(Eigenmischungen!ITC46,1)</f>
        <v>0</v>
      </c>
      <c r="ISR43" s="536">
        <f>ROUND(Eigenmischungen!ITD46,1)</f>
        <v>0</v>
      </c>
      <c r="ISS43" s="536">
        <f>ROUND(Eigenmischungen!ITE46,1)</f>
        <v>0</v>
      </c>
      <c r="IST43" s="536">
        <f>ROUND(Eigenmischungen!ITF46,1)</f>
        <v>0</v>
      </c>
      <c r="ISU43" s="536">
        <f>ROUND(Eigenmischungen!ITG46,1)</f>
        <v>0</v>
      </c>
      <c r="ISV43" s="536">
        <f>ROUND(Eigenmischungen!ITH46,1)</f>
        <v>0</v>
      </c>
      <c r="ISW43" s="536">
        <f>ROUND(Eigenmischungen!ITI46,1)</f>
        <v>0</v>
      </c>
      <c r="ISX43" s="536">
        <f>ROUND(Eigenmischungen!ITJ46,1)</f>
        <v>0</v>
      </c>
      <c r="ISY43" s="536">
        <f>ROUND(Eigenmischungen!ITK46,1)</f>
        <v>0</v>
      </c>
      <c r="ISZ43" s="536">
        <f>ROUND(Eigenmischungen!ITL46,1)</f>
        <v>0</v>
      </c>
      <c r="ITA43" s="536">
        <f>ROUND(Eigenmischungen!ITM46,1)</f>
        <v>0</v>
      </c>
      <c r="ITB43" s="536">
        <f>ROUND(Eigenmischungen!ITN46,1)</f>
        <v>0</v>
      </c>
      <c r="ITC43" s="536">
        <f>ROUND(Eigenmischungen!ITO46,1)</f>
        <v>0</v>
      </c>
      <c r="ITD43" s="536">
        <f>ROUND(Eigenmischungen!ITP46,1)</f>
        <v>0</v>
      </c>
      <c r="ITE43" s="536">
        <f>ROUND(Eigenmischungen!ITQ46,1)</f>
        <v>0</v>
      </c>
      <c r="ITF43" s="536">
        <f>ROUND(Eigenmischungen!ITR46,1)</f>
        <v>0</v>
      </c>
      <c r="ITG43" s="536">
        <f>ROUND(Eigenmischungen!ITS46,1)</f>
        <v>0</v>
      </c>
      <c r="ITH43" s="536">
        <f>ROUND(Eigenmischungen!ITT46,1)</f>
        <v>0</v>
      </c>
      <c r="ITI43" s="536">
        <f>ROUND(Eigenmischungen!ITU46,1)</f>
        <v>0</v>
      </c>
      <c r="ITJ43" s="536">
        <f>ROUND(Eigenmischungen!ITV46,1)</f>
        <v>0</v>
      </c>
      <c r="ITK43" s="536">
        <f>ROUND(Eigenmischungen!ITW46,1)</f>
        <v>0</v>
      </c>
      <c r="ITL43" s="536">
        <f>ROUND(Eigenmischungen!ITX46,1)</f>
        <v>0</v>
      </c>
      <c r="ITM43" s="536">
        <f>ROUND(Eigenmischungen!ITY46,1)</f>
        <v>0</v>
      </c>
      <c r="ITN43" s="536">
        <f>ROUND(Eigenmischungen!ITZ46,1)</f>
        <v>0</v>
      </c>
      <c r="ITO43" s="536">
        <f>ROUND(Eigenmischungen!IUA46,1)</f>
        <v>0</v>
      </c>
      <c r="ITP43" s="536">
        <f>ROUND(Eigenmischungen!IUB46,1)</f>
        <v>0</v>
      </c>
      <c r="ITQ43" s="536">
        <f>ROUND(Eigenmischungen!IUC46,1)</f>
        <v>0</v>
      </c>
      <c r="ITR43" s="536">
        <f>ROUND(Eigenmischungen!IUD46,1)</f>
        <v>0</v>
      </c>
      <c r="ITS43" s="536">
        <f>ROUND(Eigenmischungen!IUE46,1)</f>
        <v>0</v>
      </c>
      <c r="ITT43" s="536">
        <f>ROUND(Eigenmischungen!IUF46,1)</f>
        <v>0</v>
      </c>
      <c r="ITU43" s="536">
        <f>ROUND(Eigenmischungen!IUG46,1)</f>
        <v>0</v>
      </c>
      <c r="ITV43" s="536">
        <f>ROUND(Eigenmischungen!IUH46,1)</f>
        <v>0</v>
      </c>
      <c r="ITW43" s="536">
        <f>ROUND(Eigenmischungen!IUI46,1)</f>
        <v>0</v>
      </c>
      <c r="ITX43" s="536">
        <f>ROUND(Eigenmischungen!IUJ46,1)</f>
        <v>0</v>
      </c>
      <c r="ITY43" s="536">
        <f>ROUND(Eigenmischungen!IUK46,1)</f>
        <v>0</v>
      </c>
      <c r="ITZ43" s="536">
        <f>ROUND(Eigenmischungen!IUL46,1)</f>
        <v>0</v>
      </c>
      <c r="IUA43" s="536">
        <f>ROUND(Eigenmischungen!IUM46,1)</f>
        <v>0</v>
      </c>
      <c r="IUB43" s="536">
        <f>ROUND(Eigenmischungen!IUN46,1)</f>
        <v>0</v>
      </c>
      <c r="IUC43" s="536">
        <f>ROUND(Eigenmischungen!IUO46,1)</f>
        <v>0</v>
      </c>
      <c r="IUD43" s="536">
        <f>ROUND(Eigenmischungen!IUP46,1)</f>
        <v>0</v>
      </c>
      <c r="IUE43" s="536">
        <f>ROUND(Eigenmischungen!IUQ46,1)</f>
        <v>0</v>
      </c>
      <c r="IUF43" s="536">
        <f>ROUND(Eigenmischungen!IUR46,1)</f>
        <v>0</v>
      </c>
      <c r="IUG43" s="536">
        <f>ROUND(Eigenmischungen!IUS46,1)</f>
        <v>0</v>
      </c>
      <c r="IUH43" s="536">
        <f>ROUND(Eigenmischungen!IUT46,1)</f>
        <v>0</v>
      </c>
      <c r="IUI43" s="536">
        <f>ROUND(Eigenmischungen!IUU46,1)</f>
        <v>0</v>
      </c>
      <c r="IUJ43" s="536">
        <f>ROUND(Eigenmischungen!IUV46,1)</f>
        <v>0</v>
      </c>
      <c r="IUK43" s="536">
        <f>ROUND(Eigenmischungen!IUW46,1)</f>
        <v>0</v>
      </c>
      <c r="IUL43" s="536">
        <f>ROUND(Eigenmischungen!IUX46,1)</f>
        <v>0</v>
      </c>
      <c r="IUM43" s="536">
        <f>ROUND(Eigenmischungen!IUY46,1)</f>
        <v>0</v>
      </c>
      <c r="IUN43" s="536">
        <f>ROUND(Eigenmischungen!IUZ46,1)</f>
        <v>0</v>
      </c>
      <c r="IUO43" s="536">
        <f>ROUND(Eigenmischungen!IVA46,1)</f>
        <v>0</v>
      </c>
      <c r="IUP43" s="536">
        <f>ROUND(Eigenmischungen!IVB46,1)</f>
        <v>0</v>
      </c>
      <c r="IUQ43" s="536">
        <f>ROUND(Eigenmischungen!IVC46,1)</f>
        <v>0</v>
      </c>
      <c r="IUR43" s="536">
        <f>ROUND(Eigenmischungen!IVD46,1)</f>
        <v>0</v>
      </c>
      <c r="IUS43" s="536">
        <f>ROUND(Eigenmischungen!IVE46,1)</f>
        <v>0</v>
      </c>
      <c r="IUT43" s="536">
        <f>ROUND(Eigenmischungen!IVF46,1)</f>
        <v>0</v>
      </c>
      <c r="IUU43" s="536">
        <f>ROUND(Eigenmischungen!IVG46,1)</f>
        <v>0</v>
      </c>
      <c r="IUV43" s="536">
        <f>ROUND(Eigenmischungen!IVH46,1)</f>
        <v>0</v>
      </c>
      <c r="IUW43" s="536">
        <f>ROUND(Eigenmischungen!IVI46,1)</f>
        <v>0</v>
      </c>
      <c r="IUX43" s="536">
        <f>ROUND(Eigenmischungen!IVJ46,1)</f>
        <v>0</v>
      </c>
      <c r="IUY43" s="536">
        <f>ROUND(Eigenmischungen!IVK46,1)</f>
        <v>0</v>
      </c>
      <c r="IUZ43" s="536">
        <f>ROUND(Eigenmischungen!IVL46,1)</f>
        <v>0</v>
      </c>
      <c r="IVA43" s="536">
        <f>ROUND(Eigenmischungen!IVM46,1)</f>
        <v>0</v>
      </c>
      <c r="IVB43" s="536">
        <f>ROUND(Eigenmischungen!IVN46,1)</f>
        <v>0</v>
      </c>
      <c r="IVC43" s="536">
        <f>ROUND(Eigenmischungen!IVO46,1)</f>
        <v>0</v>
      </c>
      <c r="IVD43" s="536">
        <f>ROUND(Eigenmischungen!IVP46,1)</f>
        <v>0</v>
      </c>
      <c r="IVE43" s="536">
        <f>ROUND(Eigenmischungen!IVQ46,1)</f>
        <v>0</v>
      </c>
      <c r="IVF43" s="536">
        <f>ROUND(Eigenmischungen!IVR46,1)</f>
        <v>0</v>
      </c>
      <c r="IVG43" s="536">
        <f>ROUND(Eigenmischungen!IVS46,1)</f>
        <v>0</v>
      </c>
      <c r="IVH43" s="536">
        <f>ROUND(Eigenmischungen!IVT46,1)</f>
        <v>0</v>
      </c>
      <c r="IVI43" s="536">
        <f>ROUND(Eigenmischungen!IVU46,1)</f>
        <v>0</v>
      </c>
      <c r="IVJ43" s="536">
        <f>ROUND(Eigenmischungen!IVV46,1)</f>
        <v>0</v>
      </c>
      <c r="IVK43" s="536">
        <f>ROUND(Eigenmischungen!IVW46,1)</f>
        <v>0</v>
      </c>
      <c r="IVL43" s="536">
        <f>ROUND(Eigenmischungen!IVX46,1)</f>
        <v>0</v>
      </c>
      <c r="IVM43" s="536">
        <f>ROUND(Eigenmischungen!IVY46,1)</f>
        <v>0</v>
      </c>
      <c r="IVN43" s="536">
        <f>ROUND(Eigenmischungen!IVZ46,1)</f>
        <v>0</v>
      </c>
      <c r="IVO43" s="536">
        <f>ROUND(Eigenmischungen!IWA46,1)</f>
        <v>0</v>
      </c>
      <c r="IVP43" s="536">
        <f>ROUND(Eigenmischungen!IWB46,1)</f>
        <v>0</v>
      </c>
      <c r="IVQ43" s="536">
        <f>ROUND(Eigenmischungen!IWC46,1)</f>
        <v>0</v>
      </c>
      <c r="IVR43" s="536">
        <f>ROUND(Eigenmischungen!IWD46,1)</f>
        <v>0</v>
      </c>
      <c r="IVS43" s="536">
        <f>ROUND(Eigenmischungen!IWE46,1)</f>
        <v>0</v>
      </c>
      <c r="IVT43" s="536">
        <f>ROUND(Eigenmischungen!IWF46,1)</f>
        <v>0</v>
      </c>
      <c r="IVU43" s="536">
        <f>ROUND(Eigenmischungen!IWG46,1)</f>
        <v>0</v>
      </c>
      <c r="IVV43" s="536">
        <f>ROUND(Eigenmischungen!IWH46,1)</f>
        <v>0</v>
      </c>
      <c r="IVW43" s="536">
        <f>ROUND(Eigenmischungen!IWI46,1)</f>
        <v>0</v>
      </c>
      <c r="IVX43" s="536">
        <f>ROUND(Eigenmischungen!IWJ46,1)</f>
        <v>0</v>
      </c>
      <c r="IVY43" s="536">
        <f>ROUND(Eigenmischungen!IWK46,1)</f>
        <v>0</v>
      </c>
      <c r="IVZ43" s="536">
        <f>ROUND(Eigenmischungen!IWL46,1)</f>
        <v>0</v>
      </c>
      <c r="IWA43" s="536">
        <f>ROUND(Eigenmischungen!IWM46,1)</f>
        <v>0</v>
      </c>
      <c r="IWB43" s="536">
        <f>ROUND(Eigenmischungen!IWN46,1)</f>
        <v>0</v>
      </c>
      <c r="IWC43" s="536">
        <f>ROUND(Eigenmischungen!IWO46,1)</f>
        <v>0</v>
      </c>
      <c r="IWD43" s="536">
        <f>ROUND(Eigenmischungen!IWP46,1)</f>
        <v>0</v>
      </c>
      <c r="IWE43" s="536">
        <f>ROUND(Eigenmischungen!IWQ46,1)</f>
        <v>0</v>
      </c>
      <c r="IWF43" s="536">
        <f>ROUND(Eigenmischungen!IWR46,1)</f>
        <v>0</v>
      </c>
      <c r="IWG43" s="536">
        <f>ROUND(Eigenmischungen!IWS46,1)</f>
        <v>0</v>
      </c>
      <c r="IWH43" s="536">
        <f>ROUND(Eigenmischungen!IWT46,1)</f>
        <v>0</v>
      </c>
      <c r="IWI43" s="536">
        <f>ROUND(Eigenmischungen!IWU46,1)</f>
        <v>0</v>
      </c>
      <c r="IWJ43" s="536">
        <f>ROUND(Eigenmischungen!IWV46,1)</f>
        <v>0</v>
      </c>
      <c r="IWK43" s="536">
        <f>ROUND(Eigenmischungen!IWW46,1)</f>
        <v>0</v>
      </c>
      <c r="IWL43" s="536">
        <f>ROUND(Eigenmischungen!IWX46,1)</f>
        <v>0</v>
      </c>
      <c r="IWM43" s="536">
        <f>ROUND(Eigenmischungen!IWY46,1)</f>
        <v>0</v>
      </c>
      <c r="IWN43" s="536">
        <f>ROUND(Eigenmischungen!IWZ46,1)</f>
        <v>0</v>
      </c>
      <c r="IWO43" s="536">
        <f>ROUND(Eigenmischungen!IXA46,1)</f>
        <v>0</v>
      </c>
      <c r="IWP43" s="536">
        <f>ROUND(Eigenmischungen!IXB46,1)</f>
        <v>0</v>
      </c>
      <c r="IWQ43" s="536">
        <f>ROUND(Eigenmischungen!IXC46,1)</f>
        <v>0</v>
      </c>
      <c r="IWR43" s="536">
        <f>ROUND(Eigenmischungen!IXD46,1)</f>
        <v>0</v>
      </c>
      <c r="IWS43" s="536">
        <f>ROUND(Eigenmischungen!IXE46,1)</f>
        <v>0</v>
      </c>
      <c r="IWT43" s="536">
        <f>ROUND(Eigenmischungen!IXF46,1)</f>
        <v>0</v>
      </c>
      <c r="IWU43" s="536">
        <f>ROUND(Eigenmischungen!IXG46,1)</f>
        <v>0</v>
      </c>
      <c r="IWV43" s="536">
        <f>ROUND(Eigenmischungen!IXH46,1)</f>
        <v>0</v>
      </c>
      <c r="IWW43" s="536">
        <f>ROUND(Eigenmischungen!IXI46,1)</f>
        <v>0</v>
      </c>
      <c r="IWX43" s="536">
        <f>ROUND(Eigenmischungen!IXJ46,1)</f>
        <v>0</v>
      </c>
      <c r="IWY43" s="536">
        <f>ROUND(Eigenmischungen!IXK46,1)</f>
        <v>0</v>
      </c>
      <c r="IWZ43" s="536">
        <f>ROUND(Eigenmischungen!IXL46,1)</f>
        <v>0</v>
      </c>
      <c r="IXA43" s="536">
        <f>ROUND(Eigenmischungen!IXM46,1)</f>
        <v>0</v>
      </c>
      <c r="IXB43" s="536">
        <f>ROUND(Eigenmischungen!IXN46,1)</f>
        <v>0</v>
      </c>
      <c r="IXC43" s="536">
        <f>ROUND(Eigenmischungen!IXO46,1)</f>
        <v>0</v>
      </c>
      <c r="IXD43" s="536">
        <f>ROUND(Eigenmischungen!IXP46,1)</f>
        <v>0</v>
      </c>
      <c r="IXE43" s="536">
        <f>ROUND(Eigenmischungen!IXQ46,1)</f>
        <v>0</v>
      </c>
      <c r="IXF43" s="536">
        <f>ROUND(Eigenmischungen!IXR46,1)</f>
        <v>0</v>
      </c>
      <c r="IXG43" s="536">
        <f>ROUND(Eigenmischungen!IXS46,1)</f>
        <v>0</v>
      </c>
      <c r="IXH43" s="536">
        <f>ROUND(Eigenmischungen!IXT46,1)</f>
        <v>0</v>
      </c>
      <c r="IXI43" s="536">
        <f>ROUND(Eigenmischungen!IXU46,1)</f>
        <v>0</v>
      </c>
      <c r="IXJ43" s="536">
        <f>ROUND(Eigenmischungen!IXV46,1)</f>
        <v>0</v>
      </c>
      <c r="IXK43" s="536">
        <f>ROUND(Eigenmischungen!IXW46,1)</f>
        <v>0</v>
      </c>
      <c r="IXL43" s="536">
        <f>ROUND(Eigenmischungen!IXX46,1)</f>
        <v>0</v>
      </c>
      <c r="IXM43" s="536">
        <f>ROUND(Eigenmischungen!IXY46,1)</f>
        <v>0</v>
      </c>
      <c r="IXN43" s="536">
        <f>ROUND(Eigenmischungen!IXZ46,1)</f>
        <v>0</v>
      </c>
      <c r="IXO43" s="536">
        <f>ROUND(Eigenmischungen!IYA46,1)</f>
        <v>0</v>
      </c>
      <c r="IXP43" s="536">
        <f>ROUND(Eigenmischungen!IYB46,1)</f>
        <v>0</v>
      </c>
      <c r="IXQ43" s="536">
        <f>ROUND(Eigenmischungen!IYC46,1)</f>
        <v>0</v>
      </c>
      <c r="IXR43" s="536">
        <f>ROUND(Eigenmischungen!IYD46,1)</f>
        <v>0</v>
      </c>
      <c r="IXS43" s="536">
        <f>ROUND(Eigenmischungen!IYE46,1)</f>
        <v>0</v>
      </c>
      <c r="IXT43" s="536">
        <f>ROUND(Eigenmischungen!IYF46,1)</f>
        <v>0</v>
      </c>
      <c r="IXU43" s="536">
        <f>ROUND(Eigenmischungen!IYG46,1)</f>
        <v>0</v>
      </c>
      <c r="IXV43" s="536">
        <f>ROUND(Eigenmischungen!IYH46,1)</f>
        <v>0</v>
      </c>
      <c r="IXW43" s="536">
        <f>ROUND(Eigenmischungen!IYI46,1)</f>
        <v>0</v>
      </c>
      <c r="IXX43" s="536">
        <f>ROUND(Eigenmischungen!IYJ46,1)</f>
        <v>0</v>
      </c>
      <c r="IXY43" s="536">
        <f>ROUND(Eigenmischungen!IYK46,1)</f>
        <v>0</v>
      </c>
      <c r="IXZ43" s="536">
        <f>ROUND(Eigenmischungen!IYL46,1)</f>
        <v>0</v>
      </c>
      <c r="IYA43" s="536">
        <f>ROUND(Eigenmischungen!IYM46,1)</f>
        <v>0</v>
      </c>
      <c r="IYB43" s="536">
        <f>ROUND(Eigenmischungen!IYN46,1)</f>
        <v>0</v>
      </c>
      <c r="IYC43" s="536">
        <f>ROUND(Eigenmischungen!IYO46,1)</f>
        <v>0</v>
      </c>
      <c r="IYD43" s="536">
        <f>ROUND(Eigenmischungen!IYP46,1)</f>
        <v>0</v>
      </c>
      <c r="IYE43" s="536">
        <f>ROUND(Eigenmischungen!IYQ46,1)</f>
        <v>0</v>
      </c>
      <c r="IYF43" s="536">
        <f>ROUND(Eigenmischungen!IYR46,1)</f>
        <v>0</v>
      </c>
      <c r="IYG43" s="536">
        <f>ROUND(Eigenmischungen!IYS46,1)</f>
        <v>0</v>
      </c>
      <c r="IYH43" s="536">
        <f>ROUND(Eigenmischungen!IYT46,1)</f>
        <v>0</v>
      </c>
      <c r="IYI43" s="536">
        <f>ROUND(Eigenmischungen!IYU46,1)</f>
        <v>0</v>
      </c>
      <c r="IYJ43" s="536">
        <f>ROUND(Eigenmischungen!IYV46,1)</f>
        <v>0</v>
      </c>
      <c r="IYK43" s="536">
        <f>ROUND(Eigenmischungen!IYW46,1)</f>
        <v>0</v>
      </c>
      <c r="IYL43" s="536">
        <f>ROUND(Eigenmischungen!IYX46,1)</f>
        <v>0</v>
      </c>
      <c r="IYM43" s="536">
        <f>ROUND(Eigenmischungen!IYY46,1)</f>
        <v>0</v>
      </c>
      <c r="IYN43" s="536">
        <f>ROUND(Eigenmischungen!IYZ46,1)</f>
        <v>0</v>
      </c>
      <c r="IYO43" s="536">
        <f>ROUND(Eigenmischungen!IZA46,1)</f>
        <v>0</v>
      </c>
      <c r="IYP43" s="536">
        <f>ROUND(Eigenmischungen!IZB46,1)</f>
        <v>0</v>
      </c>
      <c r="IYQ43" s="536">
        <f>ROUND(Eigenmischungen!IZC46,1)</f>
        <v>0</v>
      </c>
      <c r="IYR43" s="536">
        <f>ROUND(Eigenmischungen!IZD46,1)</f>
        <v>0</v>
      </c>
      <c r="IYS43" s="536">
        <f>ROUND(Eigenmischungen!IZE46,1)</f>
        <v>0</v>
      </c>
      <c r="IYT43" s="536">
        <f>ROUND(Eigenmischungen!IZF46,1)</f>
        <v>0</v>
      </c>
      <c r="IYU43" s="536">
        <f>ROUND(Eigenmischungen!IZG46,1)</f>
        <v>0</v>
      </c>
      <c r="IYV43" s="536">
        <f>ROUND(Eigenmischungen!IZH46,1)</f>
        <v>0</v>
      </c>
      <c r="IYW43" s="536">
        <f>ROUND(Eigenmischungen!IZI46,1)</f>
        <v>0</v>
      </c>
      <c r="IYX43" s="536">
        <f>ROUND(Eigenmischungen!IZJ46,1)</f>
        <v>0</v>
      </c>
      <c r="IYY43" s="536">
        <f>ROUND(Eigenmischungen!IZK46,1)</f>
        <v>0</v>
      </c>
      <c r="IYZ43" s="536">
        <f>ROUND(Eigenmischungen!IZL46,1)</f>
        <v>0</v>
      </c>
      <c r="IZA43" s="536">
        <f>ROUND(Eigenmischungen!IZM46,1)</f>
        <v>0</v>
      </c>
      <c r="IZB43" s="536">
        <f>ROUND(Eigenmischungen!IZN46,1)</f>
        <v>0</v>
      </c>
      <c r="IZC43" s="536">
        <f>ROUND(Eigenmischungen!IZO46,1)</f>
        <v>0</v>
      </c>
      <c r="IZD43" s="536">
        <f>ROUND(Eigenmischungen!IZP46,1)</f>
        <v>0</v>
      </c>
      <c r="IZE43" s="536">
        <f>ROUND(Eigenmischungen!IZQ46,1)</f>
        <v>0</v>
      </c>
      <c r="IZF43" s="536">
        <f>ROUND(Eigenmischungen!IZR46,1)</f>
        <v>0</v>
      </c>
      <c r="IZG43" s="536">
        <f>ROUND(Eigenmischungen!IZS46,1)</f>
        <v>0</v>
      </c>
      <c r="IZH43" s="536">
        <f>ROUND(Eigenmischungen!IZT46,1)</f>
        <v>0</v>
      </c>
      <c r="IZI43" s="536">
        <f>ROUND(Eigenmischungen!IZU46,1)</f>
        <v>0</v>
      </c>
      <c r="IZJ43" s="536">
        <f>ROUND(Eigenmischungen!IZV46,1)</f>
        <v>0</v>
      </c>
      <c r="IZK43" s="536">
        <f>ROUND(Eigenmischungen!IZW46,1)</f>
        <v>0</v>
      </c>
      <c r="IZL43" s="536">
        <f>ROUND(Eigenmischungen!IZX46,1)</f>
        <v>0</v>
      </c>
      <c r="IZM43" s="536">
        <f>ROUND(Eigenmischungen!IZY46,1)</f>
        <v>0</v>
      </c>
      <c r="IZN43" s="536">
        <f>ROUND(Eigenmischungen!IZZ46,1)</f>
        <v>0</v>
      </c>
      <c r="IZO43" s="536">
        <f>ROUND(Eigenmischungen!JAA46,1)</f>
        <v>0</v>
      </c>
      <c r="IZP43" s="536">
        <f>ROUND(Eigenmischungen!JAB46,1)</f>
        <v>0</v>
      </c>
      <c r="IZQ43" s="536">
        <f>ROUND(Eigenmischungen!JAC46,1)</f>
        <v>0</v>
      </c>
      <c r="IZR43" s="536">
        <f>ROUND(Eigenmischungen!JAD46,1)</f>
        <v>0</v>
      </c>
      <c r="IZS43" s="536">
        <f>ROUND(Eigenmischungen!JAE46,1)</f>
        <v>0</v>
      </c>
      <c r="IZT43" s="536">
        <f>ROUND(Eigenmischungen!JAF46,1)</f>
        <v>0</v>
      </c>
      <c r="IZU43" s="536">
        <f>ROUND(Eigenmischungen!JAG46,1)</f>
        <v>0</v>
      </c>
      <c r="IZV43" s="536">
        <f>ROUND(Eigenmischungen!JAH46,1)</f>
        <v>0</v>
      </c>
      <c r="IZW43" s="536">
        <f>ROUND(Eigenmischungen!JAI46,1)</f>
        <v>0</v>
      </c>
      <c r="IZX43" s="536">
        <f>ROUND(Eigenmischungen!JAJ46,1)</f>
        <v>0</v>
      </c>
      <c r="IZY43" s="536">
        <f>ROUND(Eigenmischungen!JAK46,1)</f>
        <v>0</v>
      </c>
      <c r="IZZ43" s="536">
        <f>ROUND(Eigenmischungen!JAL46,1)</f>
        <v>0</v>
      </c>
      <c r="JAA43" s="536">
        <f>ROUND(Eigenmischungen!JAM46,1)</f>
        <v>0</v>
      </c>
      <c r="JAB43" s="536">
        <f>ROUND(Eigenmischungen!JAN46,1)</f>
        <v>0</v>
      </c>
      <c r="JAC43" s="536">
        <f>ROUND(Eigenmischungen!JAO46,1)</f>
        <v>0</v>
      </c>
      <c r="JAD43" s="536">
        <f>ROUND(Eigenmischungen!JAP46,1)</f>
        <v>0</v>
      </c>
      <c r="JAE43" s="536">
        <f>ROUND(Eigenmischungen!JAQ46,1)</f>
        <v>0</v>
      </c>
      <c r="JAF43" s="536">
        <f>ROUND(Eigenmischungen!JAR46,1)</f>
        <v>0</v>
      </c>
      <c r="JAG43" s="536">
        <f>ROUND(Eigenmischungen!JAS46,1)</f>
        <v>0</v>
      </c>
      <c r="JAH43" s="536">
        <f>ROUND(Eigenmischungen!JAT46,1)</f>
        <v>0</v>
      </c>
      <c r="JAI43" s="536">
        <f>ROUND(Eigenmischungen!JAU46,1)</f>
        <v>0</v>
      </c>
      <c r="JAJ43" s="536">
        <f>ROUND(Eigenmischungen!JAV46,1)</f>
        <v>0</v>
      </c>
      <c r="JAK43" s="536">
        <f>ROUND(Eigenmischungen!JAW46,1)</f>
        <v>0</v>
      </c>
      <c r="JAL43" s="536">
        <f>ROUND(Eigenmischungen!JAX46,1)</f>
        <v>0</v>
      </c>
      <c r="JAM43" s="536">
        <f>ROUND(Eigenmischungen!JAY46,1)</f>
        <v>0</v>
      </c>
      <c r="JAN43" s="536">
        <f>ROUND(Eigenmischungen!JAZ46,1)</f>
        <v>0</v>
      </c>
      <c r="JAO43" s="536">
        <f>ROUND(Eigenmischungen!JBA46,1)</f>
        <v>0</v>
      </c>
      <c r="JAP43" s="536">
        <f>ROUND(Eigenmischungen!JBB46,1)</f>
        <v>0</v>
      </c>
      <c r="JAQ43" s="536">
        <f>ROUND(Eigenmischungen!JBC46,1)</f>
        <v>0</v>
      </c>
      <c r="JAR43" s="536">
        <f>ROUND(Eigenmischungen!JBD46,1)</f>
        <v>0</v>
      </c>
      <c r="JAS43" s="536">
        <f>ROUND(Eigenmischungen!JBE46,1)</f>
        <v>0</v>
      </c>
      <c r="JAT43" s="536">
        <f>ROUND(Eigenmischungen!JBF46,1)</f>
        <v>0</v>
      </c>
      <c r="JAU43" s="536">
        <f>ROUND(Eigenmischungen!JBG46,1)</f>
        <v>0</v>
      </c>
      <c r="JAV43" s="536">
        <f>ROUND(Eigenmischungen!JBH46,1)</f>
        <v>0</v>
      </c>
      <c r="JAW43" s="536">
        <f>ROUND(Eigenmischungen!JBI46,1)</f>
        <v>0</v>
      </c>
      <c r="JAX43" s="536">
        <f>ROUND(Eigenmischungen!JBJ46,1)</f>
        <v>0</v>
      </c>
      <c r="JAY43" s="536">
        <f>ROUND(Eigenmischungen!JBK46,1)</f>
        <v>0</v>
      </c>
      <c r="JAZ43" s="536">
        <f>ROUND(Eigenmischungen!JBL46,1)</f>
        <v>0</v>
      </c>
      <c r="JBA43" s="536">
        <f>ROUND(Eigenmischungen!JBM46,1)</f>
        <v>0</v>
      </c>
      <c r="JBB43" s="536">
        <f>ROUND(Eigenmischungen!JBN46,1)</f>
        <v>0</v>
      </c>
      <c r="JBC43" s="536">
        <f>ROUND(Eigenmischungen!JBO46,1)</f>
        <v>0</v>
      </c>
      <c r="JBD43" s="536">
        <f>ROUND(Eigenmischungen!JBP46,1)</f>
        <v>0</v>
      </c>
      <c r="JBE43" s="536">
        <f>ROUND(Eigenmischungen!JBQ46,1)</f>
        <v>0</v>
      </c>
      <c r="JBF43" s="536">
        <f>ROUND(Eigenmischungen!JBR46,1)</f>
        <v>0</v>
      </c>
      <c r="JBG43" s="536">
        <f>ROUND(Eigenmischungen!JBS46,1)</f>
        <v>0</v>
      </c>
      <c r="JBH43" s="536">
        <f>ROUND(Eigenmischungen!JBT46,1)</f>
        <v>0</v>
      </c>
      <c r="JBI43" s="536">
        <f>ROUND(Eigenmischungen!JBU46,1)</f>
        <v>0</v>
      </c>
      <c r="JBJ43" s="536">
        <f>ROUND(Eigenmischungen!JBV46,1)</f>
        <v>0</v>
      </c>
      <c r="JBK43" s="536">
        <f>ROUND(Eigenmischungen!JBW46,1)</f>
        <v>0</v>
      </c>
      <c r="JBL43" s="536">
        <f>ROUND(Eigenmischungen!JBX46,1)</f>
        <v>0</v>
      </c>
      <c r="JBM43" s="536">
        <f>ROUND(Eigenmischungen!JBY46,1)</f>
        <v>0</v>
      </c>
      <c r="JBN43" s="536">
        <f>ROUND(Eigenmischungen!JBZ46,1)</f>
        <v>0</v>
      </c>
      <c r="JBO43" s="536">
        <f>ROUND(Eigenmischungen!JCA46,1)</f>
        <v>0</v>
      </c>
      <c r="JBP43" s="536">
        <f>ROUND(Eigenmischungen!JCB46,1)</f>
        <v>0</v>
      </c>
      <c r="JBQ43" s="536">
        <f>ROUND(Eigenmischungen!JCC46,1)</f>
        <v>0</v>
      </c>
      <c r="JBR43" s="536">
        <f>ROUND(Eigenmischungen!JCD46,1)</f>
        <v>0</v>
      </c>
      <c r="JBS43" s="536">
        <f>ROUND(Eigenmischungen!JCE46,1)</f>
        <v>0</v>
      </c>
      <c r="JBT43" s="536">
        <f>ROUND(Eigenmischungen!JCF46,1)</f>
        <v>0</v>
      </c>
      <c r="JBU43" s="536">
        <f>ROUND(Eigenmischungen!JCG46,1)</f>
        <v>0</v>
      </c>
      <c r="JBV43" s="536">
        <f>ROUND(Eigenmischungen!JCH46,1)</f>
        <v>0</v>
      </c>
      <c r="JBW43" s="536">
        <f>ROUND(Eigenmischungen!JCI46,1)</f>
        <v>0</v>
      </c>
      <c r="JBX43" s="536">
        <f>ROUND(Eigenmischungen!JCJ46,1)</f>
        <v>0</v>
      </c>
      <c r="JBY43" s="536">
        <f>ROUND(Eigenmischungen!JCK46,1)</f>
        <v>0</v>
      </c>
      <c r="JBZ43" s="536">
        <f>ROUND(Eigenmischungen!JCL46,1)</f>
        <v>0</v>
      </c>
      <c r="JCA43" s="536">
        <f>ROUND(Eigenmischungen!JCM46,1)</f>
        <v>0</v>
      </c>
      <c r="JCB43" s="536">
        <f>ROUND(Eigenmischungen!JCN46,1)</f>
        <v>0</v>
      </c>
      <c r="JCC43" s="536">
        <f>ROUND(Eigenmischungen!JCO46,1)</f>
        <v>0</v>
      </c>
      <c r="JCD43" s="536">
        <f>ROUND(Eigenmischungen!JCP46,1)</f>
        <v>0</v>
      </c>
      <c r="JCE43" s="536">
        <f>ROUND(Eigenmischungen!JCQ46,1)</f>
        <v>0</v>
      </c>
      <c r="JCF43" s="536">
        <f>ROUND(Eigenmischungen!JCR46,1)</f>
        <v>0</v>
      </c>
      <c r="JCG43" s="536">
        <f>ROUND(Eigenmischungen!JCS46,1)</f>
        <v>0</v>
      </c>
      <c r="JCH43" s="536">
        <f>ROUND(Eigenmischungen!JCT46,1)</f>
        <v>0</v>
      </c>
      <c r="JCI43" s="536">
        <f>ROUND(Eigenmischungen!JCU46,1)</f>
        <v>0</v>
      </c>
      <c r="JCJ43" s="536">
        <f>ROUND(Eigenmischungen!JCV46,1)</f>
        <v>0</v>
      </c>
      <c r="JCK43" s="536">
        <f>ROUND(Eigenmischungen!JCW46,1)</f>
        <v>0</v>
      </c>
      <c r="JCL43" s="536">
        <f>ROUND(Eigenmischungen!JCX46,1)</f>
        <v>0</v>
      </c>
      <c r="JCM43" s="536">
        <f>ROUND(Eigenmischungen!JCY46,1)</f>
        <v>0</v>
      </c>
      <c r="JCN43" s="536">
        <f>ROUND(Eigenmischungen!JCZ46,1)</f>
        <v>0</v>
      </c>
      <c r="JCO43" s="536">
        <f>ROUND(Eigenmischungen!JDA46,1)</f>
        <v>0</v>
      </c>
      <c r="JCP43" s="536">
        <f>ROUND(Eigenmischungen!JDB46,1)</f>
        <v>0</v>
      </c>
      <c r="JCQ43" s="536">
        <f>ROUND(Eigenmischungen!JDC46,1)</f>
        <v>0</v>
      </c>
      <c r="JCR43" s="536">
        <f>ROUND(Eigenmischungen!JDD46,1)</f>
        <v>0</v>
      </c>
      <c r="JCS43" s="536">
        <f>ROUND(Eigenmischungen!JDE46,1)</f>
        <v>0</v>
      </c>
      <c r="JCT43" s="536">
        <f>ROUND(Eigenmischungen!JDF46,1)</f>
        <v>0</v>
      </c>
      <c r="JCU43" s="536">
        <f>ROUND(Eigenmischungen!JDG46,1)</f>
        <v>0</v>
      </c>
      <c r="JCV43" s="536">
        <f>ROUND(Eigenmischungen!JDH46,1)</f>
        <v>0</v>
      </c>
      <c r="JCW43" s="536">
        <f>ROUND(Eigenmischungen!JDI46,1)</f>
        <v>0</v>
      </c>
      <c r="JCX43" s="536">
        <f>ROUND(Eigenmischungen!JDJ46,1)</f>
        <v>0</v>
      </c>
      <c r="JCY43" s="536">
        <f>ROUND(Eigenmischungen!JDK46,1)</f>
        <v>0</v>
      </c>
      <c r="JCZ43" s="536">
        <f>ROUND(Eigenmischungen!JDL46,1)</f>
        <v>0</v>
      </c>
      <c r="JDA43" s="536">
        <f>ROUND(Eigenmischungen!JDM46,1)</f>
        <v>0</v>
      </c>
      <c r="JDB43" s="536">
        <f>ROUND(Eigenmischungen!JDN46,1)</f>
        <v>0</v>
      </c>
      <c r="JDC43" s="536">
        <f>ROUND(Eigenmischungen!JDO46,1)</f>
        <v>0</v>
      </c>
      <c r="JDD43" s="536">
        <f>ROUND(Eigenmischungen!JDP46,1)</f>
        <v>0</v>
      </c>
      <c r="JDE43" s="536">
        <f>ROUND(Eigenmischungen!JDQ46,1)</f>
        <v>0</v>
      </c>
      <c r="JDF43" s="536">
        <f>ROUND(Eigenmischungen!JDR46,1)</f>
        <v>0</v>
      </c>
      <c r="JDG43" s="536">
        <f>ROUND(Eigenmischungen!JDS46,1)</f>
        <v>0</v>
      </c>
      <c r="JDH43" s="536">
        <f>ROUND(Eigenmischungen!JDT46,1)</f>
        <v>0</v>
      </c>
      <c r="JDI43" s="536">
        <f>ROUND(Eigenmischungen!JDU46,1)</f>
        <v>0</v>
      </c>
      <c r="JDJ43" s="536">
        <f>ROUND(Eigenmischungen!JDV46,1)</f>
        <v>0</v>
      </c>
      <c r="JDK43" s="536">
        <f>ROUND(Eigenmischungen!JDW46,1)</f>
        <v>0</v>
      </c>
      <c r="JDL43" s="536">
        <f>ROUND(Eigenmischungen!JDX46,1)</f>
        <v>0</v>
      </c>
      <c r="JDM43" s="536">
        <f>ROUND(Eigenmischungen!JDY46,1)</f>
        <v>0</v>
      </c>
      <c r="JDN43" s="536">
        <f>ROUND(Eigenmischungen!JDZ46,1)</f>
        <v>0</v>
      </c>
      <c r="JDO43" s="536">
        <f>ROUND(Eigenmischungen!JEA46,1)</f>
        <v>0</v>
      </c>
      <c r="JDP43" s="536">
        <f>ROUND(Eigenmischungen!JEB46,1)</f>
        <v>0</v>
      </c>
      <c r="JDQ43" s="536">
        <f>ROUND(Eigenmischungen!JEC46,1)</f>
        <v>0</v>
      </c>
      <c r="JDR43" s="536">
        <f>ROUND(Eigenmischungen!JED46,1)</f>
        <v>0</v>
      </c>
      <c r="JDS43" s="536">
        <f>ROUND(Eigenmischungen!JEE46,1)</f>
        <v>0</v>
      </c>
      <c r="JDT43" s="536">
        <f>ROUND(Eigenmischungen!JEF46,1)</f>
        <v>0</v>
      </c>
      <c r="JDU43" s="536">
        <f>ROUND(Eigenmischungen!JEG46,1)</f>
        <v>0</v>
      </c>
      <c r="JDV43" s="536">
        <f>ROUND(Eigenmischungen!JEH46,1)</f>
        <v>0</v>
      </c>
      <c r="JDW43" s="536">
        <f>ROUND(Eigenmischungen!JEI46,1)</f>
        <v>0</v>
      </c>
      <c r="JDX43" s="536">
        <f>ROUND(Eigenmischungen!JEJ46,1)</f>
        <v>0</v>
      </c>
      <c r="JDY43" s="536">
        <f>ROUND(Eigenmischungen!JEK46,1)</f>
        <v>0</v>
      </c>
      <c r="JDZ43" s="536">
        <f>ROUND(Eigenmischungen!JEL46,1)</f>
        <v>0</v>
      </c>
      <c r="JEA43" s="536">
        <f>ROUND(Eigenmischungen!JEM46,1)</f>
        <v>0</v>
      </c>
      <c r="JEB43" s="536">
        <f>ROUND(Eigenmischungen!JEN46,1)</f>
        <v>0</v>
      </c>
      <c r="JEC43" s="536">
        <f>ROUND(Eigenmischungen!JEO46,1)</f>
        <v>0</v>
      </c>
      <c r="JED43" s="536">
        <f>ROUND(Eigenmischungen!JEP46,1)</f>
        <v>0</v>
      </c>
      <c r="JEE43" s="536">
        <f>ROUND(Eigenmischungen!JEQ46,1)</f>
        <v>0</v>
      </c>
      <c r="JEF43" s="536">
        <f>ROUND(Eigenmischungen!JER46,1)</f>
        <v>0</v>
      </c>
      <c r="JEG43" s="536">
        <f>ROUND(Eigenmischungen!JES46,1)</f>
        <v>0</v>
      </c>
      <c r="JEH43" s="536">
        <f>ROUND(Eigenmischungen!JET46,1)</f>
        <v>0</v>
      </c>
      <c r="JEI43" s="536">
        <f>ROUND(Eigenmischungen!JEU46,1)</f>
        <v>0</v>
      </c>
      <c r="JEJ43" s="536">
        <f>ROUND(Eigenmischungen!JEV46,1)</f>
        <v>0</v>
      </c>
      <c r="JEK43" s="536">
        <f>ROUND(Eigenmischungen!JEW46,1)</f>
        <v>0</v>
      </c>
      <c r="JEL43" s="536">
        <f>ROUND(Eigenmischungen!JEX46,1)</f>
        <v>0</v>
      </c>
      <c r="JEM43" s="536">
        <f>ROUND(Eigenmischungen!JEY46,1)</f>
        <v>0</v>
      </c>
      <c r="JEN43" s="536">
        <f>ROUND(Eigenmischungen!JEZ46,1)</f>
        <v>0</v>
      </c>
      <c r="JEO43" s="536">
        <f>ROUND(Eigenmischungen!JFA46,1)</f>
        <v>0</v>
      </c>
      <c r="JEP43" s="536">
        <f>ROUND(Eigenmischungen!JFB46,1)</f>
        <v>0</v>
      </c>
      <c r="JEQ43" s="536">
        <f>ROUND(Eigenmischungen!JFC46,1)</f>
        <v>0</v>
      </c>
      <c r="JER43" s="536">
        <f>ROUND(Eigenmischungen!JFD46,1)</f>
        <v>0</v>
      </c>
      <c r="JES43" s="536">
        <f>ROUND(Eigenmischungen!JFE46,1)</f>
        <v>0</v>
      </c>
      <c r="JET43" s="536">
        <f>ROUND(Eigenmischungen!JFF46,1)</f>
        <v>0</v>
      </c>
      <c r="JEU43" s="536">
        <f>ROUND(Eigenmischungen!JFG46,1)</f>
        <v>0</v>
      </c>
      <c r="JEV43" s="536">
        <f>ROUND(Eigenmischungen!JFH46,1)</f>
        <v>0</v>
      </c>
      <c r="JEW43" s="536">
        <f>ROUND(Eigenmischungen!JFI46,1)</f>
        <v>0</v>
      </c>
      <c r="JEX43" s="536">
        <f>ROUND(Eigenmischungen!JFJ46,1)</f>
        <v>0</v>
      </c>
      <c r="JEY43" s="536">
        <f>ROUND(Eigenmischungen!JFK46,1)</f>
        <v>0</v>
      </c>
      <c r="JEZ43" s="536">
        <f>ROUND(Eigenmischungen!JFL46,1)</f>
        <v>0</v>
      </c>
      <c r="JFA43" s="536">
        <f>ROUND(Eigenmischungen!JFM46,1)</f>
        <v>0</v>
      </c>
      <c r="JFB43" s="536">
        <f>ROUND(Eigenmischungen!JFN46,1)</f>
        <v>0</v>
      </c>
      <c r="JFC43" s="536">
        <f>ROUND(Eigenmischungen!JFO46,1)</f>
        <v>0</v>
      </c>
      <c r="JFD43" s="536">
        <f>ROUND(Eigenmischungen!JFP46,1)</f>
        <v>0</v>
      </c>
      <c r="JFE43" s="536">
        <f>ROUND(Eigenmischungen!JFQ46,1)</f>
        <v>0</v>
      </c>
      <c r="JFF43" s="536">
        <f>ROUND(Eigenmischungen!JFR46,1)</f>
        <v>0</v>
      </c>
      <c r="JFG43" s="536">
        <f>ROUND(Eigenmischungen!JFS46,1)</f>
        <v>0</v>
      </c>
      <c r="JFH43" s="536">
        <f>ROUND(Eigenmischungen!JFT46,1)</f>
        <v>0</v>
      </c>
      <c r="JFI43" s="536">
        <f>ROUND(Eigenmischungen!JFU46,1)</f>
        <v>0</v>
      </c>
      <c r="JFJ43" s="536">
        <f>ROUND(Eigenmischungen!JFV46,1)</f>
        <v>0</v>
      </c>
      <c r="JFK43" s="536">
        <f>ROUND(Eigenmischungen!JFW46,1)</f>
        <v>0</v>
      </c>
      <c r="JFL43" s="536">
        <f>ROUND(Eigenmischungen!JFX46,1)</f>
        <v>0</v>
      </c>
      <c r="JFM43" s="536">
        <f>ROUND(Eigenmischungen!JFY46,1)</f>
        <v>0</v>
      </c>
      <c r="JFN43" s="536">
        <f>ROUND(Eigenmischungen!JFZ46,1)</f>
        <v>0</v>
      </c>
      <c r="JFO43" s="536">
        <f>ROUND(Eigenmischungen!JGA46,1)</f>
        <v>0</v>
      </c>
      <c r="JFP43" s="536">
        <f>ROUND(Eigenmischungen!JGB46,1)</f>
        <v>0</v>
      </c>
      <c r="JFQ43" s="536">
        <f>ROUND(Eigenmischungen!JGC46,1)</f>
        <v>0</v>
      </c>
      <c r="JFR43" s="536">
        <f>ROUND(Eigenmischungen!JGD46,1)</f>
        <v>0</v>
      </c>
      <c r="JFS43" s="536">
        <f>ROUND(Eigenmischungen!JGE46,1)</f>
        <v>0</v>
      </c>
      <c r="JFT43" s="536">
        <f>ROUND(Eigenmischungen!JGF46,1)</f>
        <v>0</v>
      </c>
      <c r="JFU43" s="536">
        <f>ROUND(Eigenmischungen!JGG46,1)</f>
        <v>0</v>
      </c>
      <c r="JFV43" s="536">
        <f>ROUND(Eigenmischungen!JGH46,1)</f>
        <v>0</v>
      </c>
      <c r="JFW43" s="536">
        <f>ROUND(Eigenmischungen!JGI46,1)</f>
        <v>0</v>
      </c>
      <c r="JFX43" s="536">
        <f>ROUND(Eigenmischungen!JGJ46,1)</f>
        <v>0</v>
      </c>
      <c r="JFY43" s="536">
        <f>ROUND(Eigenmischungen!JGK46,1)</f>
        <v>0</v>
      </c>
      <c r="JFZ43" s="536">
        <f>ROUND(Eigenmischungen!JGL46,1)</f>
        <v>0</v>
      </c>
      <c r="JGA43" s="536">
        <f>ROUND(Eigenmischungen!JGM46,1)</f>
        <v>0</v>
      </c>
      <c r="JGB43" s="536">
        <f>ROUND(Eigenmischungen!JGN46,1)</f>
        <v>0</v>
      </c>
      <c r="JGC43" s="536">
        <f>ROUND(Eigenmischungen!JGO46,1)</f>
        <v>0</v>
      </c>
      <c r="JGD43" s="536">
        <f>ROUND(Eigenmischungen!JGP46,1)</f>
        <v>0</v>
      </c>
      <c r="JGE43" s="536">
        <f>ROUND(Eigenmischungen!JGQ46,1)</f>
        <v>0</v>
      </c>
      <c r="JGF43" s="536">
        <f>ROUND(Eigenmischungen!JGR46,1)</f>
        <v>0</v>
      </c>
      <c r="JGG43" s="536">
        <f>ROUND(Eigenmischungen!JGS46,1)</f>
        <v>0</v>
      </c>
      <c r="JGH43" s="536">
        <f>ROUND(Eigenmischungen!JGT46,1)</f>
        <v>0</v>
      </c>
      <c r="JGI43" s="536">
        <f>ROUND(Eigenmischungen!JGU46,1)</f>
        <v>0</v>
      </c>
      <c r="JGJ43" s="536">
        <f>ROUND(Eigenmischungen!JGV46,1)</f>
        <v>0</v>
      </c>
      <c r="JGK43" s="536">
        <f>ROUND(Eigenmischungen!JGW46,1)</f>
        <v>0</v>
      </c>
      <c r="JGL43" s="536">
        <f>ROUND(Eigenmischungen!JGX46,1)</f>
        <v>0</v>
      </c>
      <c r="JGM43" s="536">
        <f>ROUND(Eigenmischungen!JGY46,1)</f>
        <v>0</v>
      </c>
      <c r="JGN43" s="536">
        <f>ROUND(Eigenmischungen!JGZ46,1)</f>
        <v>0</v>
      </c>
      <c r="JGO43" s="536">
        <f>ROUND(Eigenmischungen!JHA46,1)</f>
        <v>0</v>
      </c>
      <c r="JGP43" s="536">
        <f>ROUND(Eigenmischungen!JHB46,1)</f>
        <v>0</v>
      </c>
      <c r="JGQ43" s="536">
        <f>ROUND(Eigenmischungen!JHC46,1)</f>
        <v>0</v>
      </c>
      <c r="JGR43" s="536">
        <f>ROUND(Eigenmischungen!JHD46,1)</f>
        <v>0</v>
      </c>
      <c r="JGS43" s="536">
        <f>ROUND(Eigenmischungen!JHE46,1)</f>
        <v>0</v>
      </c>
      <c r="JGT43" s="536">
        <f>ROUND(Eigenmischungen!JHF46,1)</f>
        <v>0</v>
      </c>
      <c r="JGU43" s="536">
        <f>ROUND(Eigenmischungen!JHG46,1)</f>
        <v>0</v>
      </c>
      <c r="JGV43" s="536">
        <f>ROUND(Eigenmischungen!JHH46,1)</f>
        <v>0</v>
      </c>
      <c r="JGW43" s="536">
        <f>ROUND(Eigenmischungen!JHI46,1)</f>
        <v>0</v>
      </c>
      <c r="JGX43" s="536">
        <f>ROUND(Eigenmischungen!JHJ46,1)</f>
        <v>0</v>
      </c>
      <c r="JGY43" s="536">
        <f>ROUND(Eigenmischungen!JHK46,1)</f>
        <v>0</v>
      </c>
      <c r="JGZ43" s="536">
        <f>ROUND(Eigenmischungen!JHL46,1)</f>
        <v>0</v>
      </c>
      <c r="JHA43" s="536">
        <f>ROUND(Eigenmischungen!JHM46,1)</f>
        <v>0</v>
      </c>
      <c r="JHB43" s="536">
        <f>ROUND(Eigenmischungen!JHN46,1)</f>
        <v>0</v>
      </c>
      <c r="JHC43" s="536">
        <f>ROUND(Eigenmischungen!JHO46,1)</f>
        <v>0</v>
      </c>
      <c r="JHD43" s="536">
        <f>ROUND(Eigenmischungen!JHP46,1)</f>
        <v>0</v>
      </c>
      <c r="JHE43" s="536">
        <f>ROUND(Eigenmischungen!JHQ46,1)</f>
        <v>0</v>
      </c>
      <c r="JHF43" s="536">
        <f>ROUND(Eigenmischungen!JHR46,1)</f>
        <v>0</v>
      </c>
      <c r="JHG43" s="536">
        <f>ROUND(Eigenmischungen!JHS46,1)</f>
        <v>0</v>
      </c>
      <c r="JHH43" s="536">
        <f>ROUND(Eigenmischungen!JHT46,1)</f>
        <v>0</v>
      </c>
      <c r="JHI43" s="536">
        <f>ROUND(Eigenmischungen!JHU46,1)</f>
        <v>0</v>
      </c>
      <c r="JHJ43" s="536">
        <f>ROUND(Eigenmischungen!JHV46,1)</f>
        <v>0</v>
      </c>
      <c r="JHK43" s="536">
        <f>ROUND(Eigenmischungen!JHW46,1)</f>
        <v>0</v>
      </c>
      <c r="JHL43" s="536">
        <f>ROUND(Eigenmischungen!JHX46,1)</f>
        <v>0</v>
      </c>
      <c r="JHM43" s="536">
        <f>ROUND(Eigenmischungen!JHY46,1)</f>
        <v>0</v>
      </c>
      <c r="JHN43" s="536">
        <f>ROUND(Eigenmischungen!JHZ46,1)</f>
        <v>0</v>
      </c>
      <c r="JHO43" s="536">
        <f>ROUND(Eigenmischungen!JIA46,1)</f>
        <v>0</v>
      </c>
      <c r="JHP43" s="536">
        <f>ROUND(Eigenmischungen!JIB46,1)</f>
        <v>0</v>
      </c>
      <c r="JHQ43" s="536">
        <f>ROUND(Eigenmischungen!JIC46,1)</f>
        <v>0</v>
      </c>
      <c r="JHR43" s="536">
        <f>ROUND(Eigenmischungen!JID46,1)</f>
        <v>0</v>
      </c>
      <c r="JHS43" s="536">
        <f>ROUND(Eigenmischungen!JIE46,1)</f>
        <v>0</v>
      </c>
      <c r="JHT43" s="536">
        <f>ROUND(Eigenmischungen!JIF46,1)</f>
        <v>0</v>
      </c>
      <c r="JHU43" s="536">
        <f>ROUND(Eigenmischungen!JIG46,1)</f>
        <v>0</v>
      </c>
      <c r="JHV43" s="536">
        <f>ROUND(Eigenmischungen!JIH46,1)</f>
        <v>0</v>
      </c>
      <c r="JHW43" s="536">
        <f>ROUND(Eigenmischungen!JII46,1)</f>
        <v>0</v>
      </c>
      <c r="JHX43" s="536">
        <f>ROUND(Eigenmischungen!JIJ46,1)</f>
        <v>0</v>
      </c>
      <c r="JHY43" s="536">
        <f>ROUND(Eigenmischungen!JIK46,1)</f>
        <v>0</v>
      </c>
      <c r="JHZ43" s="536">
        <f>ROUND(Eigenmischungen!JIL46,1)</f>
        <v>0</v>
      </c>
      <c r="JIA43" s="536">
        <f>ROUND(Eigenmischungen!JIM46,1)</f>
        <v>0</v>
      </c>
      <c r="JIB43" s="536">
        <f>ROUND(Eigenmischungen!JIN46,1)</f>
        <v>0</v>
      </c>
      <c r="JIC43" s="536">
        <f>ROUND(Eigenmischungen!JIO46,1)</f>
        <v>0</v>
      </c>
      <c r="JID43" s="536">
        <f>ROUND(Eigenmischungen!JIP46,1)</f>
        <v>0</v>
      </c>
      <c r="JIE43" s="536">
        <f>ROUND(Eigenmischungen!JIQ46,1)</f>
        <v>0</v>
      </c>
      <c r="JIF43" s="536">
        <f>ROUND(Eigenmischungen!JIR46,1)</f>
        <v>0</v>
      </c>
      <c r="JIG43" s="536">
        <f>ROUND(Eigenmischungen!JIS46,1)</f>
        <v>0</v>
      </c>
      <c r="JIH43" s="536">
        <f>ROUND(Eigenmischungen!JIT46,1)</f>
        <v>0</v>
      </c>
      <c r="JII43" s="536">
        <f>ROUND(Eigenmischungen!JIU46,1)</f>
        <v>0</v>
      </c>
      <c r="JIJ43" s="536">
        <f>ROUND(Eigenmischungen!JIV46,1)</f>
        <v>0</v>
      </c>
      <c r="JIK43" s="536">
        <f>ROUND(Eigenmischungen!JIW46,1)</f>
        <v>0</v>
      </c>
      <c r="JIL43" s="536">
        <f>ROUND(Eigenmischungen!JIX46,1)</f>
        <v>0</v>
      </c>
      <c r="JIM43" s="536">
        <f>ROUND(Eigenmischungen!JIY46,1)</f>
        <v>0</v>
      </c>
      <c r="JIN43" s="536">
        <f>ROUND(Eigenmischungen!JIZ46,1)</f>
        <v>0</v>
      </c>
      <c r="JIO43" s="536">
        <f>ROUND(Eigenmischungen!JJA46,1)</f>
        <v>0</v>
      </c>
      <c r="JIP43" s="536">
        <f>ROUND(Eigenmischungen!JJB46,1)</f>
        <v>0</v>
      </c>
      <c r="JIQ43" s="536">
        <f>ROUND(Eigenmischungen!JJC46,1)</f>
        <v>0</v>
      </c>
      <c r="JIR43" s="536">
        <f>ROUND(Eigenmischungen!JJD46,1)</f>
        <v>0</v>
      </c>
      <c r="JIS43" s="536">
        <f>ROUND(Eigenmischungen!JJE46,1)</f>
        <v>0</v>
      </c>
      <c r="JIT43" s="536">
        <f>ROUND(Eigenmischungen!JJF46,1)</f>
        <v>0</v>
      </c>
      <c r="JIU43" s="536">
        <f>ROUND(Eigenmischungen!JJG46,1)</f>
        <v>0</v>
      </c>
      <c r="JIV43" s="536">
        <f>ROUND(Eigenmischungen!JJH46,1)</f>
        <v>0</v>
      </c>
      <c r="JIW43" s="536">
        <f>ROUND(Eigenmischungen!JJI46,1)</f>
        <v>0</v>
      </c>
      <c r="JIX43" s="536">
        <f>ROUND(Eigenmischungen!JJJ46,1)</f>
        <v>0</v>
      </c>
      <c r="JIY43" s="536">
        <f>ROUND(Eigenmischungen!JJK46,1)</f>
        <v>0</v>
      </c>
      <c r="JIZ43" s="536">
        <f>ROUND(Eigenmischungen!JJL46,1)</f>
        <v>0</v>
      </c>
      <c r="JJA43" s="536">
        <f>ROUND(Eigenmischungen!JJM46,1)</f>
        <v>0</v>
      </c>
      <c r="JJB43" s="536">
        <f>ROUND(Eigenmischungen!JJN46,1)</f>
        <v>0</v>
      </c>
      <c r="JJC43" s="536">
        <f>ROUND(Eigenmischungen!JJO46,1)</f>
        <v>0</v>
      </c>
      <c r="JJD43" s="536">
        <f>ROUND(Eigenmischungen!JJP46,1)</f>
        <v>0</v>
      </c>
      <c r="JJE43" s="536">
        <f>ROUND(Eigenmischungen!JJQ46,1)</f>
        <v>0</v>
      </c>
      <c r="JJF43" s="536">
        <f>ROUND(Eigenmischungen!JJR46,1)</f>
        <v>0</v>
      </c>
      <c r="JJG43" s="536">
        <f>ROUND(Eigenmischungen!JJS46,1)</f>
        <v>0</v>
      </c>
      <c r="JJH43" s="536">
        <f>ROUND(Eigenmischungen!JJT46,1)</f>
        <v>0</v>
      </c>
      <c r="JJI43" s="536">
        <f>ROUND(Eigenmischungen!JJU46,1)</f>
        <v>0</v>
      </c>
      <c r="JJJ43" s="536">
        <f>ROUND(Eigenmischungen!JJV46,1)</f>
        <v>0</v>
      </c>
      <c r="JJK43" s="536">
        <f>ROUND(Eigenmischungen!JJW46,1)</f>
        <v>0</v>
      </c>
      <c r="JJL43" s="536">
        <f>ROUND(Eigenmischungen!JJX46,1)</f>
        <v>0</v>
      </c>
      <c r="JJM43" s="536">
        <f>ROUND(Eigenmischungen!JJY46,1)</f>
        <v>0</v>
      </c>
      <c r="JJN43" s="536">
        <f>ROUND(Eigenmischungen!JJZ46,1)</f>
        <v>0</v>
      </c>
      <c r="JJO43" s="536">
        <f>ROUND(Eigenmischungen!JKA46,1)</f>
        <v>0</v>
      </c>
      <c r="JJP43" s="536">
        <f>ROUND(Eigenmischungen!JKB46,1)</f>
        <v>0</v>
      </c>
      <c r="JJQ43" s="536">
        <f>ROUND(Eigenmischungen!JKC46,1)</f>
        <v>0</v>
      </c>
      <c r="JJR43" s="536">
        <f>ROUND(Eigenmischungen!JKD46,1)</f>
        <v>0</v>
      </c>
      <c r="JJS43" s="536">
        <f>ROUND(Eigenmischungen!JKE46,1)</f>
        <v>0</v>
      </c>
      <c r="JJT43" s="536">
        <f>ROUND(Eigenmischungen!JKF46,1)</f>
        <v>0</v>
      </c>
      <c r="JJU43" s="536">
        <f>ROUND(Eigenmischungen!JKG46,1)</f>
        <v>0</v>
      </c>
      <c r="JJV43" s="536">
        <f>ROUND(Eigenmischungen!JKH46,1)</f>
        <v>0</v>
      </c>
      <c r="JJW43" s="536">
        <f>ROUND(Eigenmischungen!JKI46,1)</f>
        <v>0</v>
      </c>
      <c r="JJX43" s="536">
        <f>ROUND(Eigenmischungen!JKJ46,1)</f>
        <v>0</v>
      </c>
      <c r="JJY43" s="536">
        <f>ROUND(Eigenmischungen!JKK46,1)</f>
        <v>0</v>
      </c>
      <c r="JJZ43" s="536">
        <f>ROUND(Eigenmischungen!JKL46,1)</f>
        <v>0</v>
      </c>
      <c r="JKA43" s="536">
        <f>ROUND(Eigenmischungen!JKM46,1)</f>
        <v>0</v>
      </c>
      <c r="JKB43" s="536">
        <f>ROUND(Eigenmischungen!JKN46,1)</f>
        <v>0</v>
      </c>
      <c r="JKC43" s="536">
        <f>ROUND(Eigenmischungen!JKO46,1)</f>
        <v>0</v>
      </c>
      <c r="JKD43" s="536">
        <f>ROUND(Eigenmischungen!JKP46,1)</f>
        <v>0</v>
      </c>
      <c r="JKE43" s="536">
        <f>ROUND(Eigenmischungen!JKQ46,1)</f>
        <v>0</v>
      </c>
      <c r="JKF43" s="536">
        <f>ROUND(Eigenmischungen!JKR46,1)</f>
        <v>0</v>
      </c>
      <c r="JKG43" s="536">
        <f>ROUND(Eigenmischungen!JKS46,1)</f>
        <v>0</v>
      </c>
      <c r="JKH43" s="536">
        <f>ROUND(Eigenmischungen!JKT46,1)</f>
        <v>0</v>
      </c>
      <c r="JKI43" s="536">
        <f>ROUND(Eigenmischungen!JKU46,1)</f>
        <v>0</v>
      </c>
      <c r="JKJ43" s="536">
        <f>ROUND(Eigenmischungen!JKV46,1)</f>
        <v>0</v>
      </c>
      <c r="JKK43" s="536">
        <f>ROUND(Eigenmischungen!JKW46,1)</f>
        <v>0</v>
      </c>
      <c r="JKL43" s="536">
        <f>ROUND(Eigenmischungen!JKX46,1)</f>
        <v>0</v>
      </c>
      <c r="JKM43" s="536">
        <f>ROUND(Eigenmischungen!JKY46,1)</f>
        <v>0</v>
      </c>
      <c r="JKN43" s="536">
        <f>ROUND(Eigenmischungen!JKZ46,1)</f>
        <v>0</v>
      </c>
      <c r="JKO43" s="536">
        <f>ROUND(Eigenmischungen!JLA46,1)</f>
        <v>0</v>
      </c>
      <c r="JKP43" s="536">
        <f>ROUND(Eigenmischungen!JLB46,1)</f>
        <v>0</v>
      </c>
      <c r="JKQ43" s="536">
        <f>ROUND(Eigenmischungen!JLC46,1)</f>
        <v>0</v>
      </c>
      <c r="JKR43" s="536">
        <f>ROUND(Eigenmischungen!JLD46,1)</f>
        <v>0</v>
      </c>
      <c r="JKS43" s="536">
        <f>ROUND(Eigenmischungen!JLE46,1)</f>
        <v>0</v>
      </c>
      <c r="JKT43" s="536">
        <f>ROUND(Eigenmischungen!JLF46,1)</f>
        <v>0</v>
      </c>
      <c r="JKU43" s="536">
        <f>ROUND(Eigenmischungen!JLG46,1)</f>
        <v>0</v>
      </c>
      <c r="JKV43" s="536">
        <f>ROUND(Eigenmischungen!JLH46,1)</f>
        <v>0</v>
      </c>
      <c r="JKW43" s="536">
        <f>ROUND(Eigenmischungen!JLI46,1)</f>
        <v>0</v>
      </c>
      <c r="JKX43" s="536">
        <f>ROUND(Eigenmischungen!JLJ46,1)</f>
        <v>0</v>
      </c>
      <c r="JKY43" s="536">
        <f>ROUND(Eigenmischungen!JLK46,1)</f>
        <v>0</v>
      </c>
      <c r="JKZ43" s="536">
        <f>ROUND(Eigenmischungen!JLL46,1)</f>
        <v>0</v>
      </c>
      <c r="JLA43" s="536">
        <f>ROUND(Eigenmischungen!JLM46,1)</f>
        <v>0</v>
      </c>
      <c r="JLB43" s="536">
        <f>ROUND(Eigenmischungen!JLN46,1)</f>
        <v>0</v>
      </c>
      <c r="JLC43" s="536">
        <f>ROUND(Eigenmischungen!JLO46,1)</f>
        <v>0</v>
      </c>
      <c r="JLD43" s="536">
        <f>ROUND(Eigenmischungen!JLP46,1)</f>
        <v>0</v>
      </c>
      <c r="JLE43" s="536">
        <f>ROUND(Eigenmischungen!JLQ46,1)</f>
        <v>0</v>
      </c>
      <c r="JLF43" s="536">
        <f>ROUND(Eigenmischungen!JLR46,1)</f>
        <v>0</v>
      </c>
      <c r="JLG43" s="536">
        <f>ROUND(Eigenmischungen!JLS46,1)</f>
        <v>0</v>
      </c>
      <c r="JLH43" s="536">
        <f>ROUND(Eigenmischungen!JLT46,1)</f>
        <v>0</v>
      </c>
      <c r="JLI43" s="536">
        <f>ROUND(Eigenmischungen!JLU46,1)</f>
        <v>0</v>
      </c>
      <c r="JLJ43" s="536">
        <f>ROUND(Eigenmischungen!JLV46,1)</f>
        <v>0</v>
      </c>
      <c r="JLK43" s="536">
        <f>ROUND(Eigenmischungen!JLW46,1)</f>
        <v>0</v>
      </c>
      <c r="JLL43" s="536">
        <f>ROUND(Eigenmischungen!JLX46,1)</f>
        <v>0</v>
      </c>
      <c r="JLM43" s="536">
        <f>ROUND(Eigenmischungen!JLY46,1)</f>
        <v>0</v>
      </c>
      <c r="JLN43" s="536">
        <f>ROUND(Eigenmischungen!JLZ46,1)</f>
        <v>0</v>
      </c>
      <c r="JLO43" s="536">
        <f>ROUND(Eigenmischungen!JMA46,1)</f>
        <v>0</v>
      </c>
      <c r="JLP43" s="536">
        <f>ROUND(Eigenmischungen!JMB46,1)</f>
        <v>0</v>
      </c>
      <c r="JLQ43" s="536">
        <f>ROUND(Eigenmischungen!JMC46,1)</f>
        <v>0</v>
      </c>
      <c r="JLR43" s="536">
        <f>ROUND(Eigenmischungen!JMD46,1)</f>
        <v>0</v>
      </c>
      <c r="JLS43" s="536">
        <f>ROUND(Eigenmischungen!JME46,1)</f>
        <v>0</v>
      </c>
      <c r="JLT43" s="536">
        <f>ROUND(Eigenmischungen!JMF46,1)</f>
        <v>0</v>
      </c>
      <c r="JLU43" s="536">
        <f>ROUND(Eigenmischungen!JMG46,1)</f>
        <v>0</v>
      </c>
      <c r="JLV43" s="536">
        <f>ROUND(Eigenmischungen!JMH46,1)</f>
        <v>0</v>
      </c>
      <c r="JLW43" s="536">
        <f>ROUND(Eigenmischungen!JMI46,1)</f>
        <v>0</v>
      </c>
      <c r="JLX43" s="536">
        <f>ROUND(Eigenmischungen!JMJ46,1)</f>
        <v>0</v>
      </c>
      <c r="JLY43" s="536">
        <f>ROUND(Eigenmischungen!JMK46,1)</f>
        <v>0</v>
      </c>
      <c r="JLZ43" s="536">
        <f>ROUND(Eigenmischungen!JML46,1)</f>
        <v>0</v>
      </c>
      <c r="JMA43" s="536">
        <f>ROUND(Eigenmischungen!JMM46,1)</f>
        <v>0</v>
      </c>
      <c r="JMB43" s="536">
        <f>ROUND(Eigenmischungen!JMN46,1)</f>
        <v>0</v>
      </c>
      <c r="JMC43" s="536">
        <f>ROUND(Eigenmischungen!JMO46,1)</f>
        <v>0</v>
      </c>
      <c r="JMD43" s="536">
        <f>ROUND(Eigenmischungen!JMP46,1)</f>
        <v>0</v>
      </c>
      <c r="JME43" s="536">
        <f>ROUND(Eigenmischungen!JMQ46,1)</f>
        <v>0</v>
      </c>
      <c r="JMF43" s="536">
        <f>ROUND(Eigenmischungen!JMR46,1)</f>
        <v>0</v>
      </c>
      <c r="JMG43" s="536">
        <f>ROUND(Eigenmischungen!JMS46,1)</f>
        <v>0</v>
      </c>
      <c r="JMH43" s="536">
        <f>ROUND(Eigenmischungen!JMT46,1)</f>
        <v>0</v>
      </c>
      <c r="JMI43" s="536">
        <f>ROUND(Eigenmischungen!JMU46,1)</f>
        <v>0</v>
      </c>
      <c r="JMJ43" s="536">
        <f>ROUND(Eigenmischungen!JMV46,1)</f>
        <v>0</v>
      </c>
      <c r="JMK43" s="536">
        <f>ROUND(Eigenmischungen!JMW46,1)</f>
        <v>0</v>
      </c>
      <c r="JML43" s="536">
        <f>ROUND(Eigenmischungen!JMX46,1)</f>
        <v>0</v>
      </c>
      <c r="JMM43" s="536">
        <f>ROUND(Eigenmischungen!JMY46,1)</f>
        <v>0</v>
      </c>
      <c r="JMN43" s="536">
        <f>ROUND(Eigenmischungen!JMZ46,1)</f>
        <v>0</v>
      </c>
      <c r="JMO43" s="536">
        <f>ROUND(Eigenmischungen!JNA46,1)</f>
        <v>0</v>
      </c>
      <c r="JMP43" s="536">
        <f>ROUND(Eigenmischungen!JNB46,1)</f>
        <v>0</v>
      </c>
      <c r="JMQ43" s="536">
        <f>ROUND(Eigenmischungen!JNC46,1)</f>
        <v>0</v>
      </c>
      <c r="JMR43" s="536">
        <f>ROUND(Eigenmischungen!JND46,1)</f>
        <v>0</v>
      </c>
      <c r="JMS43" s="536">
        <f>ROUND(Eigenmischungen!JNE46,1)</f>
        <v>0</v>
      </c>
      <c r="JMT43" s="536">
        <f>ROUND(Eigenmischungen!JNF46,1)</f>
        <v>0</v>
      </c>
      <c r="JMU43" s="536">
        <f>ROUND(Eigenmischungen!JNG46,1)</f>
        <v>0</v>
      </c>
      <c r="JMV43" s="536">
        <f>ROUND(Eigenmischungen!JNH46,1)</f>
        <v>0</v>
      </c>
      <c r="JMW43" s="536">
        <f>ROUND(Eigenmischungen!JNI46,1)</f>
        <v>0</v>
      </c>
      <c r="JMX43" s="536">
        <f>ROUND(Eigenmischungen!JNJ46,1)</f>
        <v>0</v>
      </c>
      <c r="JMY43" s="536">
        <f>ROUND(Eigenmischungen!JNK46,1)</f>
        <v>0</v>
      </c>
      <c r="JMZ43" s="536">
        <f>ROUND(Eigenmischungen!JNL46,1)</f>
        <v>0</v>
      </c>
      <c r="JNA43" s="536">
        <f>ROUND(Eigenmischungen!JNM46,1)</f>
        <v>0</v>
      </c>
      <c r="JNB43" s="536">
        <f>ROUND(Eigenmischungen!JNN46,1)</f>
        <v>0</v>
      </c>
      <c r="JNC43" s="536">
        <f>ROUND(Eigenmischungen!JNO46,1)</f>
        <v>0</v>
      </c>
      <c r="JND43" s="536">
        <f>ROUND(Eigenmischungen!JNP46,1)</f>
        <v>0</v>
      </c>
      <c r="JNE43" s="536">
        <f>ROUND(Eigenmischungen!JNQ46,1)</f>
        <v>0</v>
      </c>
      <c r="JNF43" s="536">
        <f>ROUND(Eigenmischungen!JNR46,1)</f>
        <v>0</v>
      </c>
      <c r="JNG43" s="536">
        <f>ROUND(Eigenmischungen!JNS46,1)</f>
        <v>0</v>
      </c>
      <c r="JNH43" s="536">
        <f>ROUND(Eigenmischungen!JNT46,1)</f>
        <v>0</v>
      </c>
      <c r="JNI43" s="536">
        <f>ROUND(Eigenmischungen!JNU46,1)</f>
        <v>0</v>
      </c>
      <c r="JNJ43" s="536">
        <f>ROUND(Eigenmischungen!JNV46,1)</f>
        <v>0</v>
      </c>
      <c r="JNK43" s="536">
        <f>ROUND(Eigenmischungen!JNW46,1)</f>
        <v>0</v>
      </c>
      <c r="JNL43" s="536">
        <f>ROUND(Eigenmischungen!JNX46,1)</f>
        <v>0</v>
      </c>
      <c r="JNM43" s="536">
        <f>ROUND(Eigenmischungen!JNY46,1)</f>
        <v>0</v>
      </c>
      <c r="JNN43" s="536">
        <f>ROUND(Eigenmischungen!JNZ46,1)</f>
        <v>0</v>
      </c>
      <c r="JNO43" s="536">
        <f>ROUND(Eigenmischungen!JOA46,1)</f>
        <v>0</v>
      </c>
      <c r="JNP43" s="536">
        <f>ROUND(Eigenmischungen!JOB46,1)</f>
        <v>0</v>
      </c>
      <c r="JNQ43" s="536">
        <f>ROUND(Eigenmischungen!JOC46,1)</f>
        <v>0</v>
      </c>
      <c r="JNR43" s="536">
        <f>ROUND(Eigenmischungen!JOD46,1)</f>
        <v>0</v>
      </c>
      <c r="JNS43" s="536">
        <f>ROUND(Eigenmischungen!JOE46,1)</f>
        <v>0</v>
      </c>
      <c r="JNT43" s="536">
        <f>ROUND(Eigenmischungen!JOF46,1)</f>
        <v>0</v>
      </c>
      <c r="JNU43" s="536">
        <f>ROUND(Eigenmischungen!JOG46,1)</f>
        <v>0</v>
      </c>
      <c r="JNV43" s="536">
        <f>ROUND(Eigenmischungen!JOH46,1)</f>
        <v>0</v>
      </c>
      <c r="JNW43" s="536">
        <f>ROUND(Eigenmischungen!JOI46,1)</f>
        <v>0</v>
      </c>
      <c r="JNX43" s="536">
        <f>ROUND(Eigenmischungen!JOJ46,1)</f>
        <v>0</v>
      </c>
      <c r="JNY43" s="536">
        <f>ROUND(Eigenmischungen!JOK46,1)</f>
        <v>0</v>
      </c>
      <c r="JNZ43" s="536">
        <f>ROUND(Eigenmischungen!JOL46,1)</f>
        <v>0</v>
      </c>
      <c r="JOA43" s="536">
        <f>ROUND(Eigenmischungen!JOM46,1)</f>
        <v>0</v>
      </c>
      <c r="JOB43" s="536">
        <f>ROUND(Eigenmischungen!JON46,1)</f>
        <v>0</v>
      </c>
      <c r="JOC43" s="536">
        <f>ROUND(Eigenmischungen!JOO46,1)</f>
        <v>0</v>
      </c>
      <c r="JOD43" s="536">
        <f>ROUND(Eigenmischungen!JOP46,1)</f>
        <v>0</v>
      </c>
      <c r="JOE43" s="536">
        <f>ROUND(Eigenmischungen!JOQ46,1)</f>
        <v>0</v>
      </c>
      <c r="JOF43" s="536">
        <f>ROUND(Eigenmischungen!JOR46,1)</f>
        <v>0</v>
      </c>
      <c r="JOG43" s="536">
        <f>ROUND(Eigenmischungen!JOS46,1)</f>
        <v>0</v>
      </c>
      <c r="JOH43" s="536">
        <f>ROUND(Eigenmischungen!JOT46,1)</f>
        <v>0</v>
      </c>
      <c r="JOI43" s="536">
        <f>ROUND(Eigenmischungen!JOU46,1)</f>
        <v>0</v>
      </c>
      <c r="JOJ43" s="536">
        <f>ROUND(Eigenmischungen!JOV46,1)</f>
        <v>0</v>
      </c>
      <c r="JOK43" s="536">
        <f>ROUND(Eigenmischungen!JOW46,1)</f>
        <v>0</v>
      </c>
      <c r="JOL43" s="536">
        <f>ROUND(Eigenmischungen!JOX46,1)</f>
        <v>0</v>
      </c>
      <c r="JOM43" s="536">
        <f>ROUND(Eigenmischungen!JOY46,1)</f>
        <v>0</v>
      </c>
      <c r="JON43" s="536">
        <f>ROUND(Eigenmischungen!JOZ46,1)</f>
        <v>0</v>
      </c>
      <c r="JOO43" s="536">
        <f>ROUND(Eigenmischungen!JPA46,1)</f>
        <v>0</v>
      </c>
      <c r="JOP43" s="536">
        <f>ROUND(Eigenmischungen!JPB46,1)</f>
        <v>0</v>
      </c>
      <c r="JOQ43" s="536">
        <f>ROUND(Eigenmischungen!JPC46,1)</f>
        <v>0</v>
      </c>
      <c r="JOR43" s="536">
        <f>ROUND(Eigenmischungen!JPD46,1)</f>
        <v>0</v>
      </c>
      <c r="JOS43" s="536">
        <f>ROUND(Eigenmischungen!JPE46,1)</f>
        <v>0</v>
      </c>
      <c r="JOT43" s="536">
        <f>ROUND(Eigenmischungen!JPF46,1)</f>
        <v>0</v>
      </c>
      <c r="JOU43" s="536">
        <f>ROUND(Eigenmischungen!JPG46,1)</f>
        <v>0</v>
      </c>
      <c r="JOV43" s="536">
        <f>ROUND(Eigenmischungen!JPH46,1)</f>
        <v>0</v>
      </c>
      <c r="JOW43" s="536">
        <f>ROUND(Eigenmischungen!JPI46,1)</f>
        <v>0</v>
      </c>
      <c r="JOX43" s="536">
        <f>ROUND(Eigenmischungen!JPJ46,1)</f>
        <v>0</v>
      </c>
      <c r="JOY43" s="536">
        <f>ROUND(Eigenmischungen!JPK46,1)</f>
        <v>0</v>
      </c>
      <c r="JOZ43" s="536">
        <f>ROUND(Eigenmischungen!JPL46,1)</f>
        <v>0</v>
      </c>
      <c r="JPA43" s="536">
        <f>ROUND(Eigenmischungen!JPM46,1)</f>
        <v>0</v>
      </c>
      <c r="JPB43" s="536">
        <f>ROUND(Eigenmischungen!JPN46,1)</f>
        <v>0</v>
      </c>
      <c r="JPC43" s="536">
        <f>ROUND(Eigenmischungen!JPO46,1)</f>
        <v>0</v>
      </c>
      <c r="JPD43" s="536">
        <f>ROUND(Eigenmischungen!JPP46,1)</f>
        <v>0</v>
      </c>
      <c r="JPE43" s="536">
        <f>ROUND(Eigenmischungen!JPQ46,1)</f>
        <v>0</v>
      </c>
      <c r="JPF43" s="536">
        <f>ROUND(Eigenmischungen!JPR46,1)</f>
        <v>0</v>
      </c>
      <c r="JPG43" s="536">
        <f>ROUND(Eigenmischungen!JPS46,1)</f>
        <v>0</v>
      </c>
      <c r="JPH43" s="536">
        <f>ROUND(Eigenmischungen!JPT46,1)</f>
        <v>0</v>
      </c>
      <c r="JPI43" s="536">
        <f>ROUND(Eigenmischungen!JPU46,1)</f>
        <v>0</v>
      </c>
      <c r="JPJ43" s="536">
        <f>ROUND(Eigenmischungen!JPV46,1)</f>
        <v>0</v>
      </c>
      <c r="JPK43" s="536">
        <f>ROUND(Eigenmischungen!JPW46,1)</f>
        <v>0</v>
      </c>
      <c r="JPL43" s="536">
        <f>ROUND(Eigenmischungen!JPX46,1)</f>
        <v>0</v>
      </c>
      <c r="JPM43" s="536">
        <f>ROUND(Eigenmischungen!JPY46,1)</f>
        <v>0</v>
      </c>
      <c r="JPN43" s="536">
        <f>ROUND(Eigenmischungen!JPZ46,1)</f>
        <v>0</v>
      </c>
      <c r="JPO43" s="536">
        <f>ROUND(Eigenmischungen!JQA46,1)</f>
        <v>0</v>
      </c>
      <c r="JPP43" s="536">
        <f>ROUND(Eigenmischungen!JQB46,1)</f>
        <v>0</v>
      </c>
      <c r="JPQ43" s="536">
        <f>ROUND(Eigenmischungen!JQC46,1)</f>
        <v>0</v>
      </c>
      <c r="JPR43" s="536">
        <f>ROUND(Eigenmischungen!JQD46,1)</f>
        <v>0</v>
      </c>
      <c r="JPS43" s="536">
        <f>ROUND(Eigenmischungen!JQE46,1)</f>
        <v>0</v>
      </c>
      <c r="JPT43" s="536">
        <f>ROUND(Eigenmischungen!JQF46,1)</f>
        <v>0</v>
      </c>
      <c r="JPU43" s="536">
        <f>ROUND(Eigenmischungen!JQG46,1)</f>
        <v>0</v>
      </c>
      <c r="JPV43" s="536">
        <f>ROUND(Eigenmischungen!JQH46,1)</f>
        <v>0</v>
      </c>
      <c r="JPW43" s="536">
        <f>ROUND(Eigenmischungen!JQI46,1)</f>
        <v>0</v>
      </c>
      <c r="JPX43" s="536">
        <f>ROUND(Eigenmischungen!JQJ46,1)</f>
        <v>0</v>
      </c>
      <c r="JPY43" s="536">
        <f>ROUND(Eigenmischungen!JQK46,1)</f>
        <v>0</v>
      </c>
      <c r="JPZ43" s="536">
        <f>ROUND(Eigenmischungen!JQL46,1)</f>
        <v>0</v>
      </c>
      <c r="JQA43" s="536">
        <f>ROUND(Eigenmischungen!JQM46,1)</f>
        <v>0</v>
      </c>
      <c r="JQB43" s="536">
        <f>ROUND(Eigenmischungen!JQN46,1)</f>
        <v>0</v>
      </c>
      <c r="JQC43" s="536">
        <f>ROUND(Eigenmischungen!JQO46,1)</f>
        <v>0</v>
      </c>
      <c r="JQD43" s="536">
        <f>ROUND(Eigenmischungen!JQP46,1)</f>
        <v>0</v>
      </c>
      <c r="JQE43" s="536">
        <f>ROUND(Eigenmischungen!JQQ46,1)</f>
        <v>0</v>
      </c>
      <c r="JQF43" s="536">
        <f>ROUND(Eigenmischungen!JQR46,1)</f>
        <v>0</v>
      </c>
      <c r="JQG43" s="536">
        <f>ROUND(Eigenmischungen!JQS46,1)</f>
        <v>0</v>
      </c>
      <c r="JQH43" s="536">
        <f>ROUND(Eigenmischungen!JQT46,1)</f>
        <v>0</v>
      </c>
      <c r="JQI43" s="536">
        <f>ROUND(Eigenmischungen!JQU46,1)</f>
        <v>0</v>
      </c>
      <c r="JQJ43" s="536">
        <f>ROUND(Eigenmischungen!JQV46,1)</f>
        <v>0</v>
      </c>
      <c r="JQK43" s="536">
        <f>ROUND(Eigenmischungen!JQW46,1)</f>
        <v>0</v>
      </c>
      <c r="JQL43" s="536">
        <f>ROUND(Eigenmischungen!JQX46,1)</f>
        <v>0</v>
      </c>
      <c r="JQM43" s="536">
        <f>ROUND(Eigenmischungen!JQY46,1)</f>
        <v>0</v>
      </c>
      <c r="JQN43" s="536">
        <f>ROUND(Eigenmischungen!JQZ46,1)</f>
        <v>0</v>
      </c>
      <c r="JQO43" s="536">
        <f>ROUND(Eigenmischungen!JRA46,1)</f>
        <v>0</v>
      </c>
      <c r="JQP43" s="536">
        <f>ROUND(Eigenmischungen!JRB46,1)</f>
        <v>0</v>
      </c>
      <c r="JQQ43" s="536">
        <f>ROUND(Eigenmischungen!JRC46,1)</f>
        <v>0</v>
      </c>
      <c r="JQR43" s="536">
        <f>ROUND(Eigenmischungen!JRD46,1)</f>
        <v>0</v>
      </c>
      <c r="JQS43" s="536">
        <f>ROUND(Eigenmischungen!JRE46,1)</f>
        <v>0</v>
      </c>
      <c r="JQT43" s="536">
        <f>ROUND(Eigenmischungen!JRF46,1)</f>
        <v>0</v>
      </c>
      <c r="JQU43" s="536">
        <f>ROUND(Eigenmischungen!JRG46,1)</f>
        <v>0</v>
      </c>
      <c r="JQV43" s="536">
        <f>ROUND(Eigenmischungen!JRH46,1)</f>
        <v>0</v>
      </c>
      <c r="JQW43" s="536">
        <f>ROUND(Eigenmischungen!JRI46,1)</f>
        <v>0</v>
      </c>
      <c r="JQX43" s="536">
        <f>ROUND(Eigenmischungen!JRJ46,1)</f>
        <v>0</v>
      </c>
      <c r="JQY43" s="536">
        <f>ROUND(Eigenmischungen!JRK46,1)</f>
        <v>0</v>
      </c>
      <c r="JQZ43" s="536">
        <f>ROUND(Eigenmischungen!JRL46,1)</f>
        <v>0</v>
      </c>
      <c r="JRA43" s="536">
        <f>ROUND(Eigenmischungen!JRM46,1)</f>
        <v>0</v>
      </c>
      <c r="JRB43" s="536">
        <f>ROUND(Eigenmischungen!JRN46,1)</f>
        <v>0</v>
      </c>
      <c r="JRC43" s="536">
        <f>ROUND(Eigenmischungen!JRO46,1)</f>
        <v>0</v>
      </c>
      <c r="JRD43" s="536">
        <f>ROUND(Eigenmischungen!JRP46,1)</f>
        <v>0</v>
      </c>
      <c r="JRE43" s="536">
        <f>ROUND(Eigenmischungen!JRQ46,1)</f>
        <v>0</v>
      </c>
      <c r="JRF43" s="536">
        <f>ROUND(Eigenmischungen!JRR46,1)</f>
        <v>0</v>
      </c>
      <c r="JRG43" s="536">
        <f>ROUND(Eigenmischungen!JRS46,1)</f>
        <v>0</v>
      </c>
      <c r="JRH43" s="536">
        <f>ROUND(Eigenmischungen!JRT46,1)</f>
        <v>0</v>
      </c>
      <c r="JRI43" s="536">
        <f>ROUND(Eigenmischungen!JRU46,1)</f>
        <v>0</v>
      </c>
      <c r="JRJ43" s="536">
        <f>ROUND(Eigenmischungen!JRV46,1)</f>
        <v>0</v>
      </c>
      <c r="JRK43" s="536">
        <f>ROUND(Eigenmischungen!JRW46,1)</f>
        <v>0</v>
      </c>
      <c r="JRL43" s="536">
        <f>ROUND(Eigenmischungen!JRX46,1)</f>
        <v>0</v>
      </c>
      <c r="JRM43" s="536">
        <f>ROUND(Eigenmischungen!JRY46,1)</f>
        <v>0</v>
      </c>
      <c r="JRN43" s="536">
        <f>ROUND(Eigenmischungen!JRZ46,1)</f>
        <v>0</v>
      </c>
      <c r="JRO43" s="536">
        <f>ROUND(Eigenmischungen!JSA46,1)</f>
        <v>0</v>
      </c>
      <c r="JRP43" s="536">
        <f>ROUND(Eigenmischungen!JSB46,1)</f>
        <v>0</v>
      </c>
      <c r="JRQ43" s="536">
        <f>ROUND(Eigenmischungen!JSC46,1)</f>
        <v>0</v>
      </c>
      <c r="JRR43" s="536">
        <f>ROUND(Eigenmischungen!JSD46,1)</f>
        <v>0</v>
      </c>
      <c r="JRS43" s="536">
        <f>ROUND(Eigenmischungen!JSE46,1)</f>
        <v>0</v>
      </c>
      <c r="JRT43" s="536">
        <f>ROUND(Eigenmischungen!JSF46,1)</f>
        <v>0</v>
      </c>
      <c r="JRU43" s="536">
        <f>ROUND(Eigenmischungen!JSG46,1)</f>
        <v>0</v>
      </c>
      <c r="JRV43" s="536">
        <f>ROUND(Eigenmischungen!JSH46,1)</f>
        <v>0</v>
      </c>
      <c r="JRW43" s="536">
        <f>ROUND(Eigenmischungen!JSI46,1)</f>
        <v>0</v>
      </c>
      <c r="JRX43" s="536">
        <f>ROUND(Eigenmischungen!JSJ46,1)</f>
        <v>0</v>
      </c>
      <c r="JRY43" s="536">
        <f>ROUND(Eigenmischungen!JSK46,1)</f>
        <v>0</v>
      </c>
      <c r="JRZ43" s="536">
        <f>ROUND(Eigenmischungen!JSL46,1)</f>
        <v>0</v>
      </c>
      <c r="JSA43" s="536">
        <f>ROUND(Eigenmischungen!JSM46,1)</f>
        <v>0</v>
      </c>
      <c r="JSB43" s="536">
        <f>ROUND(Eigenmischungen!JSN46,1)</f>
        <v>0</v>
      </c>
      <c r="JSC43" s="536">
        <f>ROUND(Eigenmischungen!JSO46,1)</f>
        <v>0</v>
      </c>
      <c r="JSD43" s="536">
        <f>ROUND(Eigenmischungen!JSP46,1)</f>
        <v>0</v>
      </c>
      <c r="JSE43" s="536">
        <f>ROUND(Eigenmischungen!JSQ46,1)</f>
        <v>0</v>
      </c>
      <c r="JSF43" s="536">
        <f>ROUND(Eigenmischungen!JSR46,1)</f>
        <v>0</v>
      </c>
      <c r="JSG43" s="536">
        <f>ROUND(Eigenmischungen!JSS46,1)</f>
        <v>0</v>
      </c>
      <c r="JSH43" s="536">
        <f>ROUND(Eigenmischungen!JST46,1)</f>
        <v>0</v>
      </c>
      <c r="JSI43" s="536">
        <f>ROUND(Eigenmischungen!JSU46,1)</f>
        <v>0</v>
      </c>
      <c r="JSJ43" s="536">
        <f>ROUND(Eigenmischungen!JSV46,1)</f>
        <v>0</v>
      </c>
      <c r="JSK43" s="536">
        <f>ROUND(Eigenmischungen!JSW46,1)</f>
        <v>0</v>
      </c>
      <c r="JSL43" s="536">
        <f>ROUND(Eigenmischungen!JSX46,1)</f>
        <v>0</v>
      </c>
      <c r="JSM43" s="536">
        <f>ROUND(Eigenmischungen!JSY46,1)</f>
        <v>0</v>
      </c>
      <c r="JSN43" s="536">
        <f>ROUND(Eigenmischungen!JSZ46,1)</f>
        <v>0</v>
      </c>
      <c r="JSO43" s="536">
        <f>ROUND(Eigenmischungen!JTA46,1)</f>
        <v>0</v>
      </c>
      <c r="JSP43" s="536">
        <f>ROUND(Eigenmischungen!JTB46,1)</f>
        <v>0</v>
      </c>
      <c r="JSQ43" s="536">
        <f>ROUND(Eigenmischungen!JTC46,1)</f>
        <v>0</v>
      </c>
      <c r="JSR43" s="536">
        <f>ROUND(Eigenmischungen!JTD46,1)</f>
        <v>0</v>
      </c>
      <c r="JSS43" s="536">
        <f>ROUND(Eigenmischungen!JTE46,1)</f>
        <v>0</v>
      </c>
      <c r="JST43" s="536">
        <f>ROUND(Eigenmischungen!JTF46,1)</f>
        <v>0</v>
      </c>
      <c r="JSU43" s="536">
        <f>ROUND(Eigenmischungen!JTG46,1)</f>
        <v>0</v>
      </c>
      <c r="JSV43" s="536">
        <f>ROUND(Eigenmischungen!JTH46,1)</f>
        <v>0</v>
      </c>
      <c r="JSW43" s="536">
        <f>ROUND(Eigenmischungen!JTI46,1)</f>
        <v>0</v>
      </c>
      <c r="JSX43" s="536">
        <f>ROUND(Eigenmischungen!JTJ46,1)</f>
        <v>0</v>
      </c>
      <c r="JSY43" s="536">
        <f>ROUND(Eigenmischungen!JTK46,1)</f>
        <v>0</v>
      </c>
      <c r="JSZ43" s="536">
        <f>ROUND(Eigenmischungen!JTL46,1)</f>
        <v>0</v>
      </c>
      <c r="JTA43" s="536">
        <f>ROUND(Eigenmischungen!JTM46,1)</f>
        <v>0</v>
      </c>
      <c r="JTB43" s="536">
        <f>ROUND(Eigenmischungen!JTN46,1)</f>
        <v>0</v>
      </c>
      <c r="JTC43" s="536">
        <f>ROUND(Eigenmischungen!JTO46,1)</f>
        <v>0</v>
      </c>
      <c r="JTD43" s="536">
        <f>ROUND(Eigenmischungen!JTP46,1)</f>
        <v>0</v>
      </c>
      <c r="JTE43" s="536">
        <f>ROUND(Eigenmischungen!JTQ46,1)</f>
        <v>0</v>
      </c>
      <c r="JTF43" s="536">
        <f>ROUND(Eigenmischungen!JTR46,1)</f>
        <v>0</v>
      </c>
      <c r="JTG43" s="536">
        <f>ROUND(Eigenmischungen!JTS46,1)</f>
        <v>0</v>
      </c>
      <c r="JTH43" s="536">
        <f>ROUND(Eigenmischungen!JTT46,1)</f>
        <v>0</v>
      </c>
      <c r="JTI43" s="536">
        <f>ROUND(Eigenmischungen!JTU46,1)</f>
        <v>0</v>
      </c>
      <c r="JTJ43" s="536">
        <f>ROUND(Eigenmischungen!JTV46,1)</f>
        <v>0</v>
      </c>
      <c r="JTK43" s="536">
        <f>ROUND(Eigenmischungen!JTW46,1)</f>
        <v>0</v>
      </c>
      <c r="JTL43" s="536">
        <f>ROUND(Eigenmischungen!JTX46,1)</f>
        <v>0</v>
      </c>
      <c r="JTM43" s="536">
        <f>ROUND(Eigenmischungen!JTY46,1)</f>
        <v>0</v>
      </c>
      <c r="JTN43" s="536">
        <f>ROUND(Eigenmischungen!JTZ46,1)</f>
        <v>0</v>
      </c>
      <c r="JTO43" s="536">
        <f>ROUND(Eigenmischungen!JUA46,1)</f>
        <v>0</v>
      </c>
      <c r="JTP43" s="536">
        <f>ROUND(Eigenmischungen!JUB46,1)</f>
        <v>0</v>
      </c>
      <c r="JTQ43" s="536">
        <f>ROUND(Eigenmischungen!JUC46,1)</f>
        <v>0</v>
      </c>
      <c r="JTR43" s="536">
        <f>ROUND(Eigenmischungen!JUD46,1)</f>
        <v>0</v>
      </c>
      <c r="JTS43" s="536">
        <f>ROUND(Eigenmischungen!JUE46,1)</f>
        <v>0</v>
      </c>
      <c r="JTT43" s="536">
        <f>ROUND(Eigenmischungen!JUF46,1)</f>
        <v>0</v>
      </c>
      <c r="JTU43" s="536">
        <f>ROUND(Eigenmischungen!JUG46,1)</f>
        <v>0</v>
      </c>
      <c r="JTV43" s="536">
        <f>ROUND(Eigenmischungen!JUH46,1)</f>
        <v>0</v>
      </c>
      <c r="JTW43" s="536">
        <f>ROUND(Eigenmischungen!JUI46,1)</f>
        <v>0</v>
      </c>
      <c r="JTX43" s="536">
        <f>ROUND(Eigenmischungen!JUJ46,1)</f>
        <v>0</v>
      </c>
      <c r="JTY43" s="536">
        <f>ROUND(Eigenmischungen!JUK46,1)</f>
        <v>0</v>
      </c>
      <c r="JTZ43" s="536">
        <f>ROUND(Eigenmischungen!JUL46,1)</f>
        <v>0</v>
      </c>
      <c r="JUA43" s="536">
        <f>ROUND(Eigenmischungen!JUM46,1)</f>
        <v>0</v>
      </c>
      <c r="JUB43" s="536">
        <f>ROUND(Eigenmischungen!JUN46,1)</f>
        <v>0</v>
      </c>
      <c r="JUC43" s="536">
        <f>ROUND(Eigenmischungen!JUO46,1)</f>
        <v>0</v>
      </c>
      <c r="JUD43" s="536">
        <f>ROUND(Eigenmischungen!JUP46,1)</f>
        <v>0</v>
      </c>
      <c r="JUE43" s="536">
        <f>ROUND(Eigenmischungen!JUQ46,1)</f>
        <v>0</v>
      </c>
      <c r="JUF43" s="536">
        <f>ROUND(Eigenmischungen!JUR46,1)</f>
        <v>0</v>
      </c>
      <c r="JUG43" s="536">
        <f>ROUND(Eigenmischungen!JUS46,1)</f>
        <v>0</v>
      </c>
      <c r="JUH43" s="536">
        <f>ROUND(Eigenmischungen!JUT46,1)</f>
        <v>0</v>
      </c>
      <c r="JUI43" s="536">
        <f>ROUND(Eigenmischungen!JUU46,1)</f>
        <v>0</v>
      </c>
      <c r="JUJ43" s="536">
        <f>ROUND(Eigenmischungen!JUV46,1)</f>
        <v>0</v>
      </c>
      <c r="JUK43" s="536">
        <f>ROUND(Eigenmischungen!JUW46,1)</f>
        <v>0</v>
      </c>
      <c r="JUL43" s="536">
        <f>ROUND(Eigenmischungen!JUX46,1)</f>
        <v>0</v>
      </c>
      <c r="JUM43" s="536">
        <f>ROUND(Eigenmischungen!JUY46,1)</f>
        <v>0</v>
      </c>
      <c r="JUN43" s="536">
        <f>ROUND(Eigenmischungen!JUZ46,1)</f>
        <v>0</v>
      </c>
      <c r="JUO43" s="536">
        <f>ROUND(Eigenmischungen!JVA46,1)</f>
        <v>0</v>
      </c>
      <c r="JUP43" s="536">
        <f>ROUND(Eigenmischungen!JVB46,1)</f>
        <v>0</v>
      </c>
      <c r="JUQ43" s="536">
        <f>ROUND(Eigenmischungen!JVC46,1)</f>
        <v>0</v>
      </c>
      <c r="JUR43" s="536">
        <f>ROUND(Eigenmischungen!JVD46,1)</f>
        <v>0</v>
      </c>
      <c r="JUS43" s="536">
        <f>ROUND(Eigenmischungen!JVE46,1)</f>
        <v>0</v>
      </c>
      <c r="JUT43" s="536">
        <f>ROUND(Eigenmischungen!JVF46,1)</f>
        <v>0</v>
      </c>
      <c r="JUU43" s="536">
        <f>ROUND(Eigenmischungen!JVG46,1)</f>
        <v>0</v>
      </c>
      <c r="JUV43" s="536">
        <f>ROUND(Eigenmischungen!JVH46,1)</f>
        <v>0</v>
      </c>
      <c r="JUW43" s="536">
        <f>ROUND(Eigenmischungen!JVI46,1)</f>
        <v>0</v>
      </c>
      <c r="JUX43" s="536">
        <f>ROUND(Eigenmischungen!JVJ46,1)</f>
        <v>0</v>
      </c>
      <c r="JUY43" s="536">
        <f>ROUND(Eigenmischungen!JVK46,1)</f>
        <v>0</v>
      </c>
      <c r="JUZ43" s="536">
        <f>ROUND(Eigenmischungen!JVL46,1)</f>
        <v>0</v>
      </c>
      <c r="JVA43" s="536">
        <f>ROUND(Eigenmischungen!JVM46,1)</f>
        <v>0</v>
      </c>
      <c r="JVB43" s="536">
        <f>ROUND(Eigenmischungen!JVN46,1)</f>
        <v>0</v>
      </c>
      <c r="JVC43" s="536">
        <f>ROUND(Eigenmischungen!JVO46,1)</f>
        <v>0</v>
      </c>
      <c r="JVD43" s="536">
        <f>ROUND(Eigenmischungen!JVP46,1)</f>
        <v>0</v>
      </c>
      <c r="JVE43" s="536">
        <f>ROUND(Eigenmischungen!JVQ46,1)</f>
        <v>0</v>
      </c>
      <c r="JVF43" s="536">
        <f>ROUND(Eigenmischungen!JVR46,1)</f>
        <v>0</v>
      </c>
      <c r="JVG43" s="536">
        <f>ROUND(Eigenmischungen!JVS46,1)</f>
        <v>0</v>
      </c>
      <c r="JVH43" s="536">
        <f>ROUND(Eigenmischungen!JVT46,1)</f>
        <v>0</v>
      </c>
      <c r="JVI43" s="536">
        <f>ROUND(Eigenmischungen!JVU46,1)</f>
        <v>0</v>
      </c>
      <c r="JVJ43" s="536">
        <f>ROUND(Eigenmischungen!JVV46,1)</f>
        <v>0</v>
      </c>
      <c r="JVK43" s="536">
        <f>ROUND(Eigenmischungen!JVW46,1)</f>
        <v>0</v>
      </c>
      <c r="JVL43" s="536">
        <f>ROUND(Eigenmischungen!JVX46,1)</f>
        <v>0</v>
      </c>
      <c r="JVM43" s="536">
        <f>ROUND(Eigenmischungen!JVY46,1)</f>
        <v>0</v>
      </c>
      <c r="JVN43" s="536">
        <f>ROUND(Eigenmischungen!JVZ46,1)</f>
        <v>0</v>
      </c>
      <c r="JVO43" s="536">
        <f>ROUND(Eigenmischungen!JWA46,1)</f>
        <v>0</v>
      </c>
      <c r="JVP43" s="536">
        <f>ROUND(Eigenmischungen!JWB46,1)</f>
        <v>0</v>
      </c>
      <c r="JVQ43" s="536">
        <f>ROUND(Eigenmischungen!JWC46,1)</f>
        <v>0</v>
      </c>
      <c r="JVR43" s="536">
        <f>ROUND(Eigenmischungen!JWD46,1)</f>
        <v>0</v>
      </c>
      <c r="JVS43" s="536">
        <f>ROUND(Eigenmischungen!JWE46,1)</f>
        <v>0</v>
      </c>
      <c r="JVT43" s="536">
        <f>ROUND(Eigenmischungen!JWF46,1)</f>
        <v>0</v>
      </c>
      <c r="JVU43" s="536">
        <f>ROUND(Eigenmischungen!JWG46,1)</f>
        <v>0</v>
      </c>
      <c r="JVV43" s="536">
        <f>ROUND(Eigenmischungen!JWH46,1)</f>
        <v>0</v>
      </c>
      <c r="JVW43" s="536">
        <f>ROUND(Eigenmischungen!JWI46,1)</f>
        <v>0</v>
      </c>
      <c r="JVX43" s="536">
        <f>ROUND(Eigenmischungen!JWJ46,1)</f>
        <v>0</v>
      </c>
      <c r="JVY43" s="536">
        <f>ROUND(Eigenmischungen!JWK46,1)</f>
        <v>0</v>
      </c>
      <c r="JVZ43" s="536">
        <f>ROUND(Eigenmischungen!JWL46,1)</f>
        <v>0</v>
      </c>
      <c r="JWA43" s="536">
        <f>ROUND(Eigenmischungen!JWM46,1)</f>
        <v>0</v>
      </c>
      <c r="JWB43" s="536">
        <f>ROUND(Eigenmischungen!JWN46,1)</f>
        <v>0</v>
      </c>
      <c r="JWC43" s="536">
        <f>ROUND(Eigenmischungen!JWO46,1)</f>
        <v>0</v>
      </c>
      <c r="JWD43" s="536">
        <f>ROUND(Eigenmischungen!JWP46,1)</f>
        <v>0</v>
      </c>
      <c r="JWE43" s="536">
        <f>ROUND(Eigenmischungen!JWQ46,1)</f>
        <v>0</v>
      </c>
      <c r="JWF43" s="536">
        <f>ROUND(Eigenmischungen!JWR46,1)</f>
        <v>0</v>
      </c>
      <c r="JWG43" s="536">
        <f>ROUND(Eigenmischungen!JWS46,1)</f>
        <v>0</v>
      </c>
      <c r="JWH43" s="536">
        <f>ROUND(Eigenmischungen!JWT46,1)</f>
        <v>0</v>
      </c>
      <c r="JWI43" s="536">
        <f>ROUND(Eigenmischungen!JWU46,1)</f>
        <v>0</v>
      </c>
      <c r="JWJ43" s="536">
        <f>ROUND(Eigenmischungen!JWV46,1)</f>
        <v>0</v>
      </c>
      <c r="JWK43" s="536">
        <f>ROUND(Eigenmischungen!JWW46,1)</f>
        <v>0</v>
      </c>
      <c r="JWL43" s="536">
        <f>ROUND(Eigenmischungen!JWX46,1)</f>
        <v>0</v>
      </c>
      <c r="JWM43" s="536">
        <f>ROUND(Eigenmischungen!JWY46,1)</f>
        <v>0</v>
      </c>
      <c r="JWN43" s="536">
        <f>ROUND(Eigenmischungen!JWZ46,1)</f>
        <v>0</v>
      </c>
      <c r="JWO43" s="536">
        <f>ROUND(Eigenmischungen!JXA46,1)</f>
        <v>0</v>
      </c>
      <c r="JWP43" s="536">
        <f>ROUND(Eigenmischungen!JXB46,1)</f>
        <v>0</v>
      </c>
      <c r="JWQ43" s="536">
        <f>ROUND(Eigenmischungen!JXC46,1)</f>
        <v>0</v>
      </c>
      <c r="JWR43" s="536">
        <f>ROUND(Eigenmischungen!JXD46,1)</f>
        <v>0</v>
      </c>
      <c r="JWS43" s="536">
        <f>ROUND(Eigenmischungen!JXE46,1)</f>
        <v>0</v>
      </c>
      <c r="JWT43" s="536">
        <f>ROUND(Eigenmischungen!JXF46,1)</f>
        <v>0</v>
      </c>
      <c r="JWU43" s="536">
        <f>ROUND(Eigenmischungen!JXG46,1)</f>
        <v>0</v>
      </c>
      <c r="JWV43" s="536">
        <f>ROUND(Eigenmischungen!JXH46,1)</f>
        <v>0</v>
      </c>
      <c r="JWW43" s="536">
        <f>ROUND(Eigenmischungen!JXI46,1)</f>
        <v>0</v>
      </c>
      <c r="JWX43" s="536">
        <f>ROUND(Eigenmischungen!JXJ46,1)</f>
        <v>0</v>
      </c>
      <c r="JWY43" s="536">
        <f>ROUND(Eigenmischungen!JXK46,1)</f>
        <v>0</v>
      </c>
      <c r="JWZ43" s="536">
        <f>ROUND(Eigenmischungen!JXL46,1)</f>
        <v>0</v>
      </c>
      <c r="JXA43" s="536">
        <f>ROUND(Eigenmischungen!JXM46,1)</f>
        <v>0</v>
      </c>
      <c r="JXB43" s="536">
        <f>ROUND(Eigenmischungen!JXN46,1)</f>
        <v>0</v>
      </c>
      <c r="JXC43" s="536">
        <f>ROUND(Eigenmischungen!JXO46,1)</f>
        <v>0</v>
      </c>
      <c r="JXD43" s="536">
        <f>ROUND(Eigenmischungen!JXP46,1)</f>
        <v>0</v>
      </c>
      <c r="JXE43" s="536">
        <f>ROUND(Eigenmischungen!JXQ46,1)</f>
        <v>0</v>
      </c>
      <c r="JXF43" s="536">
        <f>ROUND(Eigenmischungen!JXR46,1)</f>
        <v>0</v>
      </c>
      <c r="JXG43" s="536">
        <f>ROUND(Eigenmischungen!JXS46,1)</f>
        <v>0</v>
      </c>
      <c r="JXH43" s="536">
        <f>ROUND(Eigenmischungen!JXT46,1)</f>
        <v>0</v>
      </c>
      <c r="JXI43" s="536">
        <f>ROUND(Eigenmischungen!JXU46,1)</f>
        <v>0</v>
      </c>
      <c r="JXJ43" s="536">
        <f>ROUND(Eigenmischungen!JXV46,1)</f>
        <v>0</v>
      </c>
      <c r="JXK43" s="536">
        <f>ROUND(Eigenmischungen!JXW46,1)</f>
        <v>0</v>
      </c>
      <c r="JXL43" s="536">
        <f>ROUND(Eigenmischungen!JXX46,1)</f>
        <v>0</v>
      </c>
      <c r="JXM43" s="536">
        <f>ROUND(Eigenmischungen!JXY46,1)</f>
        <v>0</v>
      </c>
      <c r="JXN43" s="536">
        <f>ROUND(Eigenmischungen!JXZ46,1)</f>
        <v>0</v>
      </c>
      <c r="JXO43" s="536">
        <f>ROUND(Eigenmischungen!JYA46,1)</f>
        <v>0</v>
      </c>
      <c r="JXP43" s="536">
        <f>ROUND(Eigenmischungen!JYB46,1)</f>
        <v>0</v>
      </c>
      <c r="JXQ43" s="536">
        <f>ROUND(Eigenmischungen!JYC46,1)</f>
        <v>0</v>
      </c>
      <c r="JXR43" s="536">
        <f>ROUND(Eigenmischungen!JYD46,1)</f>
        <v>0</v>
      </c>
      <c r="JXS43" s="536">
        <f>ROUND(Eigenmischungen!JYE46,1)</f>
        <v>0</v>
      </c>
      <c r="JXT43" s="536">
        <f>ROUND(Eigenmischungen!JYF46,1)</f>
        <v>0</v>
      </c>
      <c r="JXU43" s="536">
        <f>ROUND(Eigenmischungen!JYG46,1)</f>
        <v>0</v>
      </c>
      <c r="JXV43" s="536">
        <f>ROUND(Eigenmischungen!JYH46,1)</f>
        <v>0</v>
      </c>
      <c r="JXW43" s="536">
        <f>ROUND(Eigenmischungen!JYI46,1)</f>
        <v>0</v>
      </c>
      <c r="JXX43" s="536">
        <f>ROUND(Eigenmischungen!JYJ46,1)</f>
        <v>0</v>
      </c>
      <c r="JXY43" s="536">
        <f>ROUND(Eigenmischungen!JYK46,1)</f>
        <v>0</v>
      </c>
      <c r="JXZ43" s="536">
        <f>ROUND(Eigenmischungen!JYL46,1)</f>
        <v>0</v>
      </c>
      <c r="JYA43" s="536">
        <f>ROUND(Eigenmischungen!JYM46,1)</f>
        <v>0</v>
      </c>
      <c r="JYB43" s="536">
        <f>ROUND(Eigenmischungen!JYN46,1)</f>
        <v>0</v>
      </c>
      <c r="JYC43" s="536">
        <f>ROUND(Eigenmischungen!JYO46,1)</f>
        <v>0</v>
      </c>
      <c r="JYD43" s="536">
        <f>ROUND(Eigenmischungen!JYP46,1)</f>
        <v>0</v>
      </c>
      <c r="JYE43" s="536">
        <f>ROUND(Eigenmischungen!JYQ46,1)</f>
        <v>0</v>
      </c>
      <c r="JYF43" s="536">
        <f>ROUND(Eigenmischungen!JYR46,1)</f>
        <v>0</v>
      </c>
      <c r="JYG43" s="536">
        <f>ROUND(Eigenmischungen!JYS46,1)</f>
        <v>0</v>
      </c>
      <c r="JYH43" s="536">
        <f>ROUND(Eigenmischungen!JYT46,1)</f>
        <v>0</v>
      </c>
      <c r="JYI43" s="536">
        <f>ROUND(Eigenmischungen!JYU46,1)</f>
        <v>0</v>
      </c>
      <c r="JYJ43" s="536">
        <f>ROUND(Eigenmischungen!JYV46,1)</f>
        <v>0</v>
      </c>
      <c r="JYK43" s="536">
        <f>ROUND(Eigenmischungen!JYW46,1)</f>
        <v>0</v>
      </c>
      <c r="JYL43" s="536">
        <f>ROUND(Eigenmischungen!JYX46,1)</f>
        <v>0</v>
      </c>
      <c r="JYM43" s="536">
        <f>ROUND(Eigenmischungen!JYY46,1)</f>
        <v>0</v>
      </c>
      <c r="JYN43" s="536">
        <f>ROUND(Eigenmischungen!JYZ46,1)</f>
        <v>0</v>
      </c>
      <c r="JYO43" s="536">
        <f>ROUND(Eigenmischungen!JZA46,1)</f>
        <v>0</v>
      </c>
      <c r="JYP43" s="536">
        <f>ROUND(Eigenmischungen!JZB46,1)</f>
        <v>0</v>
      </c>
      <c r="JYQ43" s="536">
        <f>ROUND(Eigenmischungen!JZC46,1)</f>
        <v>0</v>
      </c>
      <c r="JYR43" s="536">
        <f>ROUND(Eigenmischungen!JZD46,1)</f>
        <v>0</v>
      </c>
      <c r="JYS43" s="536">
        <f>ROUND(Eigenmischungen!JZE46,1)</f>
        <v>0</v>
      </c>
      <c r="JYT43" s="536">
        <f>ROUND(Eigenmischungen!JZF46,1)</f>
        <v>0</v>
      </c>
      <c r="JYU43" s="536">
        <f>ROUND(Eigenmischungen!JZG46,1)</f>
        <v>0</v>
      </c>
      <c r="JYV43" s="536">
        <f>ROUND(Eigenmischungen!JZH46,1)</f>
        <v>0</v>
      </c>
      <c r="JYW43" s="536">
        <f>ROUND(Eigenmischungen!JZI46,1)</f>
        <v>0</v>
      </c>
      <c r="JYX43" s="536">
        <f>ROUND(Eigenmischungen!JZJ46,1)</f>
        <v>0</v>
      </c>
      <c r="JYY43" s="536">
        <f>ROUND(Eigenmischungen!JZK46,1)</f>
        <v>0</v>
      </c>
      <c r="JYZ43" s="536">
        <f>ROUND(Eigenmischungen!JZL46,1)</f>
        <v>0</v>
      </c>
      <c r="JZA43" s="536">
        <f>ROUND(Eigenmischungen!JZM46,1)</f>
        <v>0</v>
      </c>
      <c r="JZB43" s="536">
        <f>ROUND(Eigenmischungen!JZN46,1)</f>
        <v>0</v>
      </c>
      <c r="JZC43" s="536">
        <f>ROUND(Eigenmischungen!JZO46,1)</f>
        <v>0</v>
      </c>
      <c r="JZD43" s="536">
        <f>ROUND(Eigenmischungen!JZP46,1)</f>
        <v>0</v>
      </c>
      <c r="JZE43" s="536">
        <f>ROUND(Eigenmischungen!JZQ46,1)</f>
        <v>0</v>
      </c>
      <c r="JZF43" s="536">
        <f>ROUND(Eigenmischungen!JZR46,1)</f>
        <v>0</v>
      </c>
      <c r="JZG43" s="536">
        <f>ROUND(Eigenmischungen!JZS46,1)</f>
        <v>0</v>
      </c>
      <c r="JZH43" s="536">
        <f>ROUND(Eigenmischungen!JZT46,1)</f>
        <v>0</v>
      </c>
      <c r="JZI43" s="536">
        <f>ROUND(Eigenmischungen!JZU46,1)</f>
        <v>0</v>
      </c>
      <c r="JZJ43" s="536">
        <f>ROUND(Eigenmischungen!JZV46,1)</f>
        <v>0</v>
      </c>
      <c r="JZK43" s="536">
        <f>ROUND(Eigenmischungen!JZW46,1)</f>
        <v>0</v>
      </c>
      <c r="JZL43" s="536">
        <f>ROUND(Eigenmischungen!JZX46,1)</f>
        <v>0</v>
      </c>
      <c r="JZM43" s="536">
        <f>ROUND(Eigenmischungen!JZY46,1)</f>
        <v>0</v>
      </c>
      <c r="JZN43" s="536">
        <f>ROUND(Eigenmischungen!JZZ46,1)</f>
        <v>0</v>
      </c>
      <c r="JZO43" s="536">
        <f>ROUND(Eigenmischungen!KAA46,1)</f>
        <v>0</v>
      </c>
      <c r="JZP43" s="536">
        <f>ROUND(Eigenmischungen!KAB46,1)</f>
        <v>0</v>
      </c>
      <c r="JZQ43" s="536">
        <f>ROUND(Eigenmischungen!KAC46,1)</f>
        <v>0</v>
      </c>
      <c r="JZR43" s="536">
        <f>ROUND(Eigenmischungen!KAD46,1)</f>
        <v>0</v>
      </c>
      <c r="JZS43" s="536">
        <f>ROUND(Eigenmischungen!KAE46,1)</f>
        <v>0</v>
      </c>
      <c r="JZT43" s="536">
        <f>ROUND(Eigenmischungen!KAF46,1)</f>
        <v>0</v>
      </c>
      <c r="JZU43" s="536">
        <f>ROUND(Eigenmischungen!KAG46,1)</f>
        <v>0</v>
      </c>
      <c r="JZV43" s="536">
        <f>ROUND(Eigenmischungen!KAH46,1)</f>
        <v>0</v>
      </c>
      <c r="JZW43" s="536">
        <f>ROUND(Eigenmischungen!KAI46,1)</f>
        <v>0</v>
      </c>
      <c r="JZX43" s="536">
        <f>ROUND(Eigenmischungen!KAJ46,1)</f>
        <v>0</v>
      </c>
      <c r="JZY43" s="536">
        <f>ROUND(Eigenmischungen!KAK46,1)</f>
        <v>0</v>
      </c>
      <c r="JZZ43" s="536">
        <f>ROUND(Eigenmischungen!KAL46,1)</f>
        <v>0</v>
      </c>
      <c r="KAA43" s="536">
        <f>ROUND(Eigenmischungen!KAM46,1)</f>
        <v>0</v>
      </c>
      <c r="KAB43" s="536">
        <f>ROUND(Eigenmischungen!KAN46,1)</f>
        <v>0</v>
      </c>
      <c r="KAC43" s="536">
        <f>ROUND(Eigenmischungen!KAO46,1)</f>
        <v>0</v>
      </c>
      <c r="KAD43" s="536">
        <f>ROUND(Eigenmischungen!KAP46,1)</f>
        <v>0</v>
      </c>
      <c r="KAE43" s="536">
        <f>ROUND(Eigenmischungen!KAQ46,1)</f>
        <v>0</v>
      </c>
      <c r="KAF43" s="536">
        <f>ROUND(Eigenmischungen!KAR46,1)</f>
        <v>0</v>
      </c>
      <c r="KAG43" s="536">
        <f>ROUND(Eigenmischungen!KAS46,1)</f>
        <v>0</v>
      </c>
      <c r="KAH43" s="536">
        <f>ROUND(Eigenmischungen!KAT46,1)</f>
        <v>0</v>
      </c>
      <c r="KAI43" s="536">
        <f>ROUND(Eigenmischungen!KAU46,1)</f>
        <v>0</v>
      </c>
      <c r="KAJ43" s="536">
        <f>ROUND(Eigenmischungen!KAV46,1)</f>
        <v>0</v>
      </c>
      <c r="KAK43" s="536">
        <f>ROUND(Eigenmischungen!KAW46,1)</f>
        <v>0</v>
      </c>
      <c r="KAL43" s="536">
        <f>ROUND(Eigenmischungen!KAX46,1)</f>
        <v>0</v>
      </c>
      <c r="KAM43" s="536">
        <f>ROUND(Eigenmischungen!KAY46,1)</f>
        <v>0</v>
      </c>
      <c r="KAN43" s="536">
        <f>ROUND(Eigenmischungen!KAZ46,1)</f>
        <v>0</v>
      </c>
      <c r="KAO43" s="536">
        <f>ROUND(Eigenmischungen!KBA46,1)</f>
        <v>0</v>
      </c>
      <c r="KAP43" s="536">
        <f>ROUND(Eigenmischungen!KBB46,1)</f>
        <v>0</v>
      </c>
      <c r="KAQ43" s="536">
        <f>ROUND(Eigenmischungen!KBC46,1)</f>
        <v>0</v>
      </c>
      <c r="KAR43" s="536">
        <f>ROUND(Eigenmischungen!KBD46,1)</f>
        <v>0</v>
      </c>
      <c r="KAS43" s="536">
        <f>ROUND(Eigenmischungen!KBE46,1)</f>
        <v>0</v>
      </c>
      <c r="KAT43" s="536">
        <f>ROUND(Eigenmischungen!KBF46,1)</f>
        <v>0</v>
      </c>
      <c r="KAU43" s="536">
        <f>ROUND(Eigenmischungen!KBG46,1)</f>
        <v>0</v>
      </c>
      <c r="KAV43" s="536">
        <f>ROUND(Eigenmischungen!KBH46,1)</f>
        <v>0</v>
      </c>
      <c r="KAW43" s="536">
        <f>ROUND(Eigenmischungen!KBI46,1)</f>
        <v>0</v>
      </c>
      <c r="KAX43" s="536">
        <f>ROUND(Eigenmischungen!KBJ46,1)</f>
        <v>0</v>
      </c>
      <c r="KAY43" s="536">
        <f>ROUND(Eigenmischungen!KBK46,1)</f>
        <v>0</v>
      </c>
      <c r="KAZ43" s="536">
        <f>ROUND(Eigenmischungen!KBL46,1)</f>
        <v>0</v>
      </c>
      <c r="KBA43" s="536">
        <f>ROUND(Eigenmischungen!KBM46,1)</f>
        <v>0</v>
      </c>
      <c r="KBB43" s="536">
        <f>ROUND(Eigenmischungen!KBN46,1)</f>
        <v>0</v>
      </c>
      <c r="KBC43" s="536">
        <f>ROUND(Eigenmischungen!KBO46,1)</f>
        <v>0</v>
      </c>
      <c r="KBD43" s="536">
        <f>ROUND(Eigenmischungen!KBP46,1)</f>
        <v>0</v>
      </c>
      <c r="KBE43" s="536">
        <f>ROUND(Eigenmischungen!KBQ46,1)</f>
        <v>0</v>
      </c>
      <c r="KBF43" s="536">
        <f>ROUND(Eigenmischungen!KBR46,1)</f>
        <v>0</v>
      </c>
      <c r="KBG43" s="536">
        <f>ROUND(Eigenmischungen!KBS46,1)</f>
        <v>0</v>
      </c>
      <c r="KBH43" s="536">
        <f>ROUND(Eigenmischungen!KBT46,1)</f>
        <v>0</v>
      </c>
      <c r="KBI43" s="536">
        <f>ROUND(Eigenmischungen!KBU46,1)</f>
        <v>0</v>
      </c>
      <c r="KBJ43" s="536">
        <f>ROUND(Eigenmischungen!KBV46,1)</f>
        <v>0</v>
      </c>
      <c r="KBK43" s="536">
        <f>ROUND(Eigenmischungen!KBW46,1)</f>
        <v>0</v>
      </c>
      <c r="KBL43" s="536">
        <f>ROUND(Eigenmischungen!KBX46,1)</f>
        <v>0</v>
      </c>
      <c r="KBM43" s="536">
        <f>ROUND(Eigenmischungen!KBY46,1)</f>
        <v>0</v>
      </c>
      <c r="KBN43" s="536">
        <f>ROUND(Eigenmischungen!KBZ46,1)</f>
        <v>0</v>
      </c>
      <c r="KBO43" s="536">
        <f>ROUND(Eigenmischungen!KCA46,1)</f>
        <v>0</v>
      </c>
      <c r="KBP43" s="536">
        <f>ROUND(Eigenmischungen!KCB46,1)</f>
        <v>0</v>
      </c>
      <c r="KBQ43" s="536">
        <f>ROUND(Eigenmischungen!KCC46,1)</f>
        <v>0</v>
      </c>
      <c r="KBR43" s="536">
        <f>ROUND(Eigenmischungen!KCD46,1)</f>
        <v>0</v>
      </c>
      <c r="KBS43" s="536">
        <f>ROUND(Eigenmischungen!KCE46,1)</f>
        <v>0</v>
      </c>
      <c r="KBT43" s="536">
        <f>ROUND(Eigenmischungen!KCF46,1)</f>
        <v>0</v>
      </c>
      <c r="KBU43" s="536">
        <f>ROUND(Eigenmischungen!KCG46,1)</f>
        <v>0</v>
      </c>
      <c r="KBV43" s="536">
        <f>ROUND(Eigenmischungen!KCH46,1)</f>
        <v>0</v>
      </c>
      <c r="KBW43" s="536">
        <f>ROUND(Eigenmischungen!KCI46,1)</f>
        <v>0</v>
      </c>
      <c r="KBX43" s="536">
        <f>ROUND(Eigenmischungen!KCJ46,1)</f>
        <v>0</v>
      </c>
      <c r="KBY43" s="536">
        <f>ROUND(Eigenmischungen!KCK46,1)</f>
        <v>0</v>
      </c>
      <c r="KBZ43" s="536">
        <f>ROUND(Eigenmischungen!KCL46,1)</f>
        <v>0</v>
      </c>
      <c r="KCA43" s="536">
        <f>ROUND(Eigenmischungen!KCM46,1)</f>
        <v>0</v>
      </c>
      <c r="KCB43" s="536">
        <f>ROUND(Eigenmischungen!KCN46,1)</f>
        <v>0</v>
      </c>
      <c r="KCC43" s="536">
        <f>ROUND(Eigenmischungen!KCO46,1)</f>
        <v>0</v>
      </c>
      <c r="KCD43" s="536">
        <f>ROUND(Eigenmischungen!KCP46,1)</f>
        <v>0</v>
      </c>
      <c r="KCE43" s="536">
        <f>ROUND(Eigenmischungen!KCQ46,1)</f>
        <v>0</v>
      </c>
      <c r="KCF43" s="536">
        <f>ROUND(Eigenmischungen!KCR46,1)</f>
        <v>0</v>
      </c>
      <c r="KCG43" s="536">
        <f>ROUND(Eigenmischungen!KCS46,1)</f>
        <v>0</v>
      </c>
      <c r="KCH43" s="536">
        <f>ROUND(Eigenmischungen!KCT46,1)</f>
        <v>0</v>
      </c>
      <c r="KCI43" s="536">
        <f>ROUND(Eigenmischungen!KCU46,1)</f>
        <v>0</v>
      </c>
      <c r="KCJ43" s="536">
        <f>ROUND(Eigenmischungen!KCV46,1)</f>
        <v>0</v>
      </c>
      <c r="KCK43" s="536">
        <f>ROUND(Eigenmischungen!KCW46,1)</f>
        <v>0</v>
      </c>
      <c r="KCL43" s="536">
        <f>ROUND(Eigenmischungen!KCX46,1)</f>
        <v>0</v>
      </c>
      <c r="KCM43" s="536">
        <f>ROUND(Eigenmischungen!KCY46,1)</f>
        <v>0</v>
      </c>
      <c r="KCN43" s="536">
        <f>ROUND(Eigenmischungen!KCZ46,1)</f>
        <v>0</v>
      </c>
      <c r="KCO43" s="536">
        <f>ROUND(Eigenmischungen!KDA46,1)</f>
        <v>0</v>
      </c>
      <c r="KCP43" s="536">
        <f>ROUND(Eigenmischungen!KDB46,1)</f>
        <v>0</v>
      </c>
      <c r="KCQ43" s="536">
        <f>ROUND(Eigenmischungen!KDC46,1)</f>
        <v>0</v>
      </c>
      <c r="KCR43" s="536">
        <f>ROUND(Eigenmischungen!KDD46,1)</f>
        <v>0</v>
      </c>
      <c r="KCS43" s="536">
        <f>ROUND(Eigenmischungen!KDE46,1)</f>
        <v>0</v>
      </c>
      <c r="KCT43" s="536">
        <f>ROUND(Eigenmischungen!KDF46,1)</f>
        <v>0</v>
      </c>
      <c r="KCU43" s="536">
        <f>ROUND(Eigenmischungen!KDG46,1)</f>
        <v>0</v>
      </c>
      <c r="KCV43" s="536">
        <f>ROUND(Eigenmischungen!KDH46,1)</f>
        <v>0</v>
      </c>
      <c r="KCW43" s="536">
        <f>ROUND(Eigenmischungen!KDI46,1)</f>
        <v>0</v>
      </c>
      <c r="KCX43" s="536">
        <f>ROUND(Eigenmischungen!KDJ46,1)</f>
        <v>0</v>
      </c>
      <c r="KCY43" s="536">
        <f>ROUND(Eigenmischungen!KDK46,1)</f>
        <v>0</v>
      </c>
      <c r="KCZ43" s="536">
        <f>ROUND(Eigenmischungen!KDL46,1)</f>
        <v>0</v>
      </c>
      <c r="KDA43" s="536">
        <f>ROUND(Eigenmischungen!KDM46,1)</f>
        <v>0</v>
      </c>
      <c r="KDB43" s="536">
        <f>ROUND(Eigenmischungen!KDN46,1)</f>
        <v>0</v>
      </c>
      <c r="KDC43" s="536">
        <f>ROUND(Eigenmischungen!KDO46,1)</f>
        <v>0</v>
      </c>
      <c r="KDD43" s="536">
        <f>ROUND(Eigenmischungen!KDP46,1)</f>
        <v>0</v>
      </c>
      <c r="KDE43" s="536">
        <f>ROUND(Eigenmischungen!KDQ46,1)</f>
        <v>0</v>
      </c>
      <c r="KDF43" s="536">
        <f>ROUND(Eigenmischungen!KDR46,1)</f>
        <v>0</v>
      </c>
      <c r="KDG43" s="536">
        <f>ROUND(Eigenmischungen!KDS46,1)</f>
        <v>0</v>
      </c>
      <c r="KDH43" s="536">
        <f>ROUND(Eigenmischungen!KDT46,1)</f>
        <v>0</v>
      </c>
      <c r="KDI43" s="536">
        <f>ROUND(Eigenmischungen!KDU46,1)</f>
        <v>0</v>
      </c>
      <c r="KDJ43" s="536">
        <f>ROUND(Eigenmischungen!KDV46,1)</f>
        <v>0</v>
      </c>
      <c r="KDK43" s="536">
        <f>ROUND(Eigenmischungen!KDW46,1)</f>
        <v>0</v>
      </c>
      <c r="KDL43" s="536">
        <f>ROUND(Eigenmischungen!KDX46,1)</f>
        <v>0</v>
      </c>
      <c r="KDM43" s="536">
        <f>ROUND(Eigenmischungen!KDY46,1)</f>
        <v>0</v>
      </c>
      <c r="KDN43" s="536">
        <f>ROUND(Eigenmischungen!KDZ46,1)</f>
        <v>0</v>
      </c>
      <c r="KDO43" s="536">
        <f>ROUND(Eigenmischungen!KEA46,1)</f>
        <v>0</v>
      </c>
      <c r="KDP43" s="536">
        <f>ROUND(Eigenmischungen!KEB46,1)</f>
        <v>0</v>
      </c>
      <c r="KDQ43" s="536">
        <f>ROUND(Eigenmischungen!KEC46,1)</f>
        <v>0</v>
      </c>
      <c r="KDR43" s="536">
        <f>ROUND(Eigenmischungen!KED46,1)</f>
        <v>0</v>
      </c>
      <c r="KDS43" s="536">
        <f>ROUND(Eigenmischungen!KEE46,1)</f>
        <v>0</v>
      </c>
      <c r="KDT43" s="536">
        <f>ROUND(Eigenmischungen!KEF46,1)</f>
        <v>0</v>
      </c>
      <c r="KDU43" s="536">
        <f>ROUND(Eigenmischungen!KEG46,1)</f>
        <v>0</v>
      </c>
      <c r="KDV43" s="536">
        <f>ROUND(Eigenmischungen!KEH46,1)</f>
        <v>0</v>
      </c>
      <c r="KDW43" s="536">
        <f>ROUND(Eigenmischungen!KEI46,1)</f>
        <v>0</v>
      </c>
      <c r="KDX43" s="536">
        <f>ROUND(Eigenmischungen!KEJ46,1)</f>
        <v>0</v>
      </c>
      <c r="KDY43" s="536">
        <f>ROUND(Eigenmischungen!KEK46,1)</f>
        <v>0</v>
      </c>
      <c r="KDZ43" s="536">
        <f>ROUND(Eigenmischungen!KEL46,1)</f>
        <v>0</v>
      </c>
      <c r="KEA43" s="536">
        <f>ROUND(Eigenmischungen!KEM46,1)</f>
        <v>0</v>
      </c>
      <c r="KEB43" s="536">
        <f>ROUND(Eigenmischungen!KEN46,1)</f>
        <v>0</v>
      </c>
      <c r="KEC43" s="536">
        <f>ROUND(Eigenmischungen!KEO46,1)</f>
        <v>0</v>
      </c>
      <c r="KED43" s="536">
        <f>ROUND(Eigenmischungen!KEP46,1)</f>
        <v>0</v>
      </c>
      <c r="KEE43" s="536">
        <f>ROUND(Eigenmischungen!KEQ46,1)</f>
        <v>0</v>
      </c>
      <c r="KEF43" s="536">
        <f>ROUND(Eigenmischungen!KER46,1)</f>
        <v>0</v>
      </c>
      <c r="KEG43" s="536">
        <f>ROUND(Eigenmischungen!KES46,1)</f>
        <v>0</v>
      </c>
      <c r="KEH43" s="536">
        <f>ROUND(Eigenmischungen!KET46,1)</f>
        <v>0</v>
      </c>
      <c r="KEI43" s="536">
        <f>ROUND(Eigenmischungen!KEU46,1)</f>
        <v>0</v>
      </c>
      <c r="KEJ43" s="536">
        <f>ROUND(Eigenmischungen!KEV46,1)</f>
        <v>0</v>
      </c>
      <c r="KEK43" s="536">
        <f>ROUND(Eigenmischungen!KEW46,1)</f>
        <v>0</v>
      </c>
      <c r="KEL43" s="536">
        <f>ROUND(Eigenmischungen!KEX46,1)</f>
        <v>0</v>
      </c>
      <c r="KEM43" s="536">
        <f>ROUND(Eigenmischungen!KEY46,1)</f>
        <v>0</v>
      </c>
      <c r="KEN43" s="536">
        <f>ROUND(Eigenmischungen!KEZ46,1)</f>
        <v>0</v>
      </c>
      <c r="KEO43" s="536">
        <f>ROUND(Eigenmischungen!KFA46,1)</f>
        <v>0</v>
      </c>
      <c r="KEP43" s="536">
        <f>ROUND(Eigenmischungen!KFB46,1)</f>
        <v>0</v>
      </c>
      <c r="KEQ43" s="536">
        <f>ROUND(Eigenmischungen!KFC46,1)</f>
        <v>0</v>
      </c>
      <c r="KER43" s="536">
        <f>ROUND(Eigenmischungen!KFD46,1)</f>
        <v>0</v>
      </c>
      <c r="KES43" s="536">
        <f>ROUND(Eigenmischungen!KFE46,1)</f>
        <v>0</v>
      </c>
      <c r="KET43" s="536">
        <f>ROUND(Eigenmischungen!KFF46,1)</f>
        <v>0</v>
      </c>
      <c r="KEU43" s="536">
        <f>ROUND(Eigenmischungen!KFG46,1)</f>
        <v>0</v>
      </c>
      <c r="KEV43" s="536">
        <f>ROUND(Eigenmischungen!KFH46,1)</f>
        <v>0</v>
      </c>
      <c r="KEW43" s="536">
        <f>ROUND(Eigenmischungen!KFI46,1)</f>
        <v>0</v>
      </c>
      <c r="KEX43" s="536">
        <f>ROUND(Eigenmischungen!KFJ46,1)</f>
        <v>0</v>
      </c>
      <c r="KEY43" s="536">
        <f>ROUND(Eigenmischungen!KFK46,1)</f>
        <v>0</v>
      </c>
      <c r="KEZ43" s="536">
        <f>ROUND(Eigenmischungen!KFL46,1)</f>
        <v>0</v>
      </c>
      <c r="KFA43" s="536">
        <f>ROUND(Eigenmischungen!KFM46,1)</f>
        <v>0</v>
      </c>
      <c r="KFB43" s="536">
        <f>ROUND(Eigenmischungen!KFN46,1)</f>
        <v>0</v>
      </c>
      <c r="KFC43" s="536">
        <f>ROUND(Eigenmischungen!KFO46,1)</f>
        <v>0</v>
      </c>
      <c r="KFD43" s="536">
        <f>ROUND(Eigenmischungen!KFP46,1)</f>
        <v>0</v>
      </c>
      <c r="KFE43" s="536">
        <f>ROUND(Eigenmischungen!KFQ46,1)</f>
        <v>0</v>
      </c>
      <c r="KFF43" s="536">
        <f>ROUND(Eigenmischungen!KFR46,1)</f>
        <v>0</v>
      </c>
      <c r="KFG43" s="536">
        <f>ROUND(Eigenmischungen!KFS46,1)</f>
        <v>0</v>
      </c>
      <c r="KFH43" s="536">
        <f>ROUND(Eigenmischungen!KFT46,1)</f>
        <v>0</v>
      </c>
      <c r="KFI43" s="536">
        <f>ROUND(Eigenmischungen!KFU46,1)</f>
        <v>0</v>
      </c>
      <c r="KFJ43" s="536">
        <f>ROUND(Eigenmischungen!KFV46,1)</f>
        <v>0</v>
      </c>
      <c r="KFK43" s="536">
        <f>ROUND(Eigenmischungen!KFW46,1)</f>
        <v>0</v>
      </c>
      <c r="KFL43" s="536">
        <f>ROUND(Eigenmischungen!KFX46,1)</f>
        <v>0</v>
      </c>
      <c r="KFM43" s="536">
        <f>ROUND(Eigenmischungen!KFY46,1)</f>
        <v>0</v>
      </c>
      <c r="KFN43" s="536">
        <f>ROUND(Eigenmischungen!KFZ46,1)</f>
        <v>0</v>
      </c>
      <c r="KFO43" s="536">
        <f>ROUND(Eigenmischungen!KGA46,1)</f>
        <v>0</v>
      </c>
      <c r="KFP43" s="536">
        <f>ROUND(Eigenmischungen!KGB46,1)</f>
        <v>0</v>
      </c>
      <c r="KFQ43" s="536">
        <f>ROUND(Eigenmischungen!KGC46,1)</f>
        <v>0</v>
      </c>
      <c r="KFR43" s="536">
        <f>ROUND(Eigenmischungen!KGD46,1)</f>
        <v>0</v>
      </c>
      <c r="KFS43" s="536">
        <f>ROUND(Eigenmischungen!KGE46,1)</f>
        <v>0</v>
      </c>
      <c r="KFT43" s="536">
        <f>ROUND(Eigenmischungen!KGF46,1)</f>
        <v>0</v>
      </c>
      <c r="KFU43" s="536">
        <f>ROUND(Eigenmischungen!KGG46,1)</f>
        <v>0</v>
      </c>
      <c r="KFV43" s="536">
        <f>ROUND(Eigenmischungen!KGH46,1)</f>
        <v>0</v>
      </c>
      <c r="KFW43" s="536">
        <f>ROUND(Eigenmischungen!KGI46,1)</f>
        <v>0</v>
      </c>
      <c r="KFX43" s="536">
        <f>ROUND(Eigenmischungen!KGJ46,1)</f>
        <v>0</v>
      </c>
      <c r="KFY43" s="536">
        <f>ROUND(Eigenmischungen!KGK46,1)</f>
        <v>0</v>
      </c>
      <c r="KFZ43" s="536">
        <f>ROUND(Eigenmischungen!KGL46,1)</f>
        <v>0</v>
      </c>
      <c r="KGA43" s="536">
        <f>ROUND(Eigenmischungen!KGM46,1)</f>
        <v>0</v>
      </c>
      <c r="KGB43" s="536">
        <f>ROUND(Eigenmischungen!KGN46,1)</f>
        <v>0</v>
      </c>
      <c r="KGC43" s="536">
        <f>ROUND(Eigenmischungen!KGO46,1)</f>
        <v>0</v>
      </c>
      <c r="KGD43" s="536">
        <f>ROUND(Eigenmischungen!KGP46,1)</f>
        <v>0</v>
      </c>
      <c r="KGE43" s="536">
        <f>ROUND(Eigenmischungen!KGQ46,1)</f>
        <v>0</v>
      </c>
      <c r="KGF43" s="536">
        <f>ROUND(Eigenmischungen!KGR46,1)</f>
        <v>0</v>
      </c>
      <c r="KGG43" s="536">
        <f>ROUND(Eigenmischungen!KGS46,1)</f>
        <v>0</v>
      </c>
      <c r="KGH43" s="536">
        <f>ROUND(Eigenmischungen!KGT46,1)</f>
        <v>0</v>
      </c>
      <c r="KGI43" s="536">
        <f>ROUND(Eigenmischungen!KGU46,1)</f>
        <v>0</v>
      </c>
      <c r="KGJ43" s="536">
        <f>ROUND(Eigenmischungen!KGV46,1)</f>
        <v>0</v>
      </c>
      <c r="KGK43" s="536">
        <f>ROUND(Eigenmischungen!KGW46,1)</f>
        <v>0</v>
      </c>
      <c r="KGL43" s="536">
        <f>ROUND(Eigenmischungen!KGX46,1)</f>
        <v>0</v>
      </c>
      <c r="KGM43" s="536">
        <f>ROUND(Eigenmischungen!KGY46,1)</f>
        <v>0</v>
      </c>
      <c r="KGN43" s="536">
        <f>ROUND(Eigenmischungen!KGZ46,1)</f>
        <v>0</v>
      </c>
      <c r="KGO43" s="536">
        <f>ROUND(Eigenmischungen!KHA46,1)</f>
        <v>0</v>
      </c>
      <c r="KGP43" s="536">
        <f>ROUND(Eigenmischungen!KHB46,1)</f>
        <v>0</v>
      </c>
      <c r="KGQ43" s="536">
        <f>ROUND(Eigenmischungen!KHC46,1)</f>
        <v>0</v>
      </c>
      <c r="KGR43" s="536">
        <f>ROUND(Eigenmischungen!KHD46,1)</f>
        <v>0</v>
      </c>
      <c r="KGS43" s="536">
        <f>ROUND(Eigenmischungen!KHE46,1)</f>
        <v>0</v>
      </c>
      <c r="KGT43" s="536">
        <f>ROUND(Eigenmischungen!KHF46,1)</f>
        <v>0</v>
      </c>
      <c r="KGU43" s="536">
        <f>ROUND(Eigenmischungen!KHG46,1)</f>
        <v>0</v>
      </c>
      <c r="KGV43" s="536">
        <f>ROUND(Eigenmischungen!KHH46,1)</f>
        <v>0</v>
      </c>
      <c r="KGW43" s="536">
        <f>ROUND(Eigenmischungen!KHI46,1)</f>
        <v>0</v>
      </c>
      <c r="KGX43" s="536">
        <f>ROUND(Eigenmischungen!KHJ46,1)</f>
        <v>0</v>
      </c>
      <c r="KGY43" s="536">
        <f>ROUND(Eigenmischungen!KHK46,1)</f>
        <v>0</v>
      </c>
      <c r="KGZ43" s="536">
        <f>ROUND(Eigenmischungen!KHL46,1)</f>
        <v>0</v>
      </c>
      <c r="KHA43" s="536">
        <f>ROUND(Eigenmischungen!KHM46,1)</f>
        <v>0</v>
      </c>
      <c r="KHB43" s="536">
        <f>ROUND(Eigenmischungen!KHN46,1)</f>
        <v>0</v>
      </c>
      <c r="KHC43" s="536">
        <f>ROUND(Eigenmischungen!KHO46,1)</f>
        <v>0</v>
      </c>
      <c r="KHD43" s="536">
        <f>ROUND(Eigenmischungen!KHP46,1)</f>
        <v>0</v>
      </c>
      <c r="KHE43" s="536">
        <f>ROUND(Eigenmischungen!KHQ46,1)</f>
        <v>0</v>
      </c>
      <c r="KHF43" s="536">
        <f>ROUND(Eigenmischungen!KHR46,1)</f>
        <v>0</v>
      </c>
      <c r="KHG43" s="536">
        <f>ROUND(Eigenmischungen!KHS46,1)</f>
        <v>0</v>
      </c>
      <c r="KHH43" s="536">
        <f>ROUND(Eigenmischungen!KHT46,1)</f>
        <v>0</v>
      </c>
      <c r="KHI43" s="536">
        <f>ROUND(Eigenmischungen!KHU46,1)</f>
        <v>0</v>
      </c>
      <c r="KHJ43" s="536">
        <f>ROUND(Eigenmischungen!KHV46,1)</f>
        <v>0</v>
      </c>
      <c r="KHK43" s="536">
        <f>ROUND(Eigenmischungen!KHW46,1)</f>
        <v>0</v>
      </c>
      <c r="KHL43" s="536">
        <f>ROUND(Eigenmischungen!KHX46,1)</f>
        <v>0</v>
      </c>
      <c r="KHM43" s="536">
        <f>ROUND(Eigenmischungen!KHY46,1)</f>
        <v>0</v>
      </c>
      <c r="KHN43" s="536">
        <f>ROUND(Eigenmischungen!KHZ46,1)</f>
        <v>0</v>
      </c>
      <c r="KHO43" s="536">
        <f>ROUND(Eigenmischungen!KIA46,1)</f>
        <v>0</v>
      </c>
      <c r="KHP43" s="536">
        <f>ROUND(Eigenmischungen!KIB46,1)</f>
        <v>0</v>
      </c>
      <c r="KHQ43" s="536">
        <f>ROUND(Eigenmischungen!KIC46,1)</f>
        <v>0</v>
      </c>
      <c r="KHR43" s="536">
        <f>ROUND(Eigenmischungen!KID46,1)</f>
        <v>0</v>
      </c>
      <c r="KHS43" s="536">
        <f>ROUND(Eigenmischungen!KIE46,1)</f>
        <v>0</v>
      </c>
      <c r="KHT43" s="536">
        <f>ROUND(Eigenmischungen!KIF46,1)</f>
        <v>0</v>
      </c>
      <c r="KHU43" s="536">
        <f>ROUND(Eigenmischungen!KIG46,1)</f>
        <v>0</v>
      </c>
      <c r="KHV43" s="536">
        <f>ROUND(Eigenmischungen!KIH46,1)</f>
        <v>0</v>
      </c>
      <c r="KHW43" s="536">
        <f>ROUND(Eigenmischungen!KII46,1)</f>
        <v>0</v>
      </c>
      <c r="KHX43" s="536">
        <f>ROUND(Eigenmischungen!KIJ46,1)</f>
        <v>0</v>
      </c>
      <c r="KHY43" s="536">
        <f>ROUND(Eigenmischungen!KIK46,1)</f>
        <v>0</v>
      </c>
      <c r="KHZ43" s="536">
        <f>ROUND(Eigenmischungen!KIL46,1)</f>
        <v>0</v>
      </c>
      <c r="KIA43" s="536">
        <f>ROUND(Eigenmischungen!KIM46,1)</f>
        <v>0</v>
      </c>
      <c r="KIB43" s="536">
        <f>ROUND(Eigenmischungen!KIN46,1)</f>
        <v>0</v>
      </c>
      <c r="KIC43" s="536">
        <f>ROUND(Eigenmischungen!KIO46,1)</f>
        <v>0</v>
      </c>
      <c r="KID43" s="536">
        <f>ROUND(Eigenmischungen!KIP46,1)</f>
        <v>0</v>
      </c>
      <c r="KIE43" s="536">
        <f>ROUND(Eigenmischungen!KIQ46,1)</f>
        <v>0</v>
      </c>
      <c r="KIF43" s="536">
        <f>ROUND(Eigenmischungen!KIR46,1)</f>
        <v>0</v>
      </c>
      <c r="KIG43" s="536">
        <f>ROUND(Eigenmischungen!KIS46,1)</f>
        <v>0</v>
      </c>
      <c r="KIH43" s="536">
        <f>ROUND(Eigenmischungen!KIT46,1)</f>
        <v>0</v>
      </c>
      <c r="KII43" s="536">
        <f>ROUND(Eigenmischungen!KIU46,1)</f>
        <v>0</v>
      </c>
      <c r="KIJ43" s="536">
        <f>ROUND(Eigenmischungen!KIV46,1)</f>
        <v>0</v>
      </c>
      <c r="KIK43" s="536">
        <f>ROUND(Eigenmischungen!KIW46,1)</f>
        <v>0</v>
      </c>
      <c r="KIL43" s="536">
        <f>ROUND(Eigenmischungen!KIX46,1)</f>
        <v>0</v>
      </c>
      <c r="KIM43" s="536">
        <f>ROUND(Eigenmischungen!KIY46,1)</f>
        <v>0</v>
      </c>
      <c r="KIN43" s="536">
        <f>ROUND(Eigenmischungen!KIZ46,1)</f>
        <v>0</v>
      </c>
      <c r="KIO43" s="536">
        <f>ROUND(Eigenmischungen!KJA46,1)</f>
        <v>0</v>
      </c>
      <c r="KIP43" s="536">
        <f>ROUND(Eigenmischungen!KJB46,1)</f>
        <v>0</v>
      </c>
      <c r="KIQ43" s="536">
        <f>ROUND(Eigenmischungen!KJC46,1)</f>
        <v>0</v>
      </c>
      <c r="KIR43" s="536">
        <f>ROUND(Eigenmischungen!KJD46,1)</f>
        <v>0</v>
      </c>
      <c r="KIS43" s="536">
        <f>ROUND(Eigenmischungen!KJE46,1)</f>
        <v>0</v>
      </c>
      <c r="KIT43" s="536">
        <f>ROUND(Eigenmischungen!KJF46,1)</f>
        <v>0</v>
      </c>
      <c r="KIU43" s="536">
        <f>ROUND(Eigenmischungen!KJG46,1)</f>
        <v>0</v>
      </c>
      <c r="KIV43" s="536">
        <f>ROUND(Eigenmischungen!KJH46,1)</f>
        <v>0</v>
      </c>
      <c r="KIW43" s="536">
        <f>ROUND(Eigenmischungen!KJI46,1)</f>
        <v>0</v>
      </c>
      <c r="KIX43" s="536">
        <f>ROUND(Eigenmischungen!KJJ46,1)</f>
        <v>0</v>
      </c>
      <c r="KIY43" s="536">
        <f>ROUND(Eigenmischungen!KJK46,1)</f>
        <v>0</v>
      </c>
      <c r="KIZ43" s="536">
        <f>ROUND(Eigenmischungen!KJL46,1)</f>
        <v>0</v>
      </c>
      <c r="KJA43" s="536">
        <f>ROUND(Eigenmischungen!KJM46,1)</f>
        <v>0</v>
      </c>
      <c r="KJB43" s="536">
        <f>ROUND(Eigenmischungen!KJN46,1)</f>
        <v>0</v>
      </c>
      <c r="KJC43" s="536">
        <f>ROUND(Eigenmischungen!KJO46,1)</f>
        <v>0</v>
      </c>
      <c r="KJD43" s="536">
        <f>ROUND(Eigenmischungen!KJP46,1)</f>
        <v>0</v>
      </c>
      <c r="KJE43" s="536">
        <f>ROUND(Eigenmischungen!KJQ46,1)</f>
        <v>0</v>
      </c>
      <c r="KJF43" s="536">
        <f>ROUND(Eigenmischungen!KJR46,1)</f>
        <v>0</v>
      </c>
      <c r="KJG43" s="536">
        <f>ROUND(Eigenmischungen!KJS46,1)</f>
        <v>0</v>
      </c>
      <c r="KJH43" s="536">
        <f>ROUND(Eigenmischungen!KJT46,1)</f>
        <v>0</v>
      </c>
      <c r="KJI43" s="536">
        <f>ROUND(Eigenmischungen!KJU46,1)</f>
        <v>0</v>
      </c>
      <c r="KJJ43" s="536">
        <f>ROUND(Eigenmischungen!KJV46,1)</f>
        <v>0</v>
      </c>
      <c r="KJK43" s="536">
        <f>ROUND(Eigenmischungen!KJW46,1)</f>
        <v>0</v>
      </c>
      <c r="KJL43" s="536">
        <f>ROUND(Eigenmischungen!KJX46,1)</f>
        <v>0</v>
      </c>
      <c r="KJM43" s="536">
        <f>ROUND(Eigenmischungen!KJY46,1)</f>
        <v>0</v>
      </c>
      <c r="KJN43" s="536">
        <f>ROUND(Eigenmischungen!KJZ46,1)</f>
        <v>0</v>
      </c>
      <c r="KJO43" s="536">
        <f>ROUND(Eigenmischungen!KKA46,1)</f>
        <v>0</v>
      </c>
      <c r="KJP43" s="536">
        <f>ROUND(Eigenmischungen!KKB46,1)</f>
        <v>0</v>
      </c>
      <c r="KJQ43" s="536">
        <f>ROUND(Eigenmischungen!KKC46,1)</f>
        <v>0</v>
      </c>
      <c r="KJR43" s="536">
        <f>ROUND(Eigenmischungen!KKD46,1)</f>
        <v>0</v>
      </c>
      <c r="KJS43" s="536">
        <f>ROUND(Eigenmischungen!KKE46,1)</f>
        <v>0</v>
      </c>
      <c r="KJT43" s="536">
        <f>ROUND(Eigenmischungen!KKF46,1)</f>
        <v>0</v>
      </c>
      <c r="KJU43" s="536">
        <f>ROUND(Eigenmischungen!KKG46,1)</f>
        <v>0</v>
      </c>
      <c r="KJV43" s="536">
        <f>ROUND(Eigenmischungen!KKH46,1)</f>
        <v>0</v>
      </c>
      <c r="KJW43" s="536">
        <f>ROUND(Eigenmischungen!KKI46,1)</f>
        <v>0</v>
      </c>
      <c r="KJX43" s="536">
        <f>ROUND(Eigenmischungen!KKJ46,1)</f>
        <v>0</v>
      </c>
      <c r="KJY43" s="536">
        <f>ROUND(Eigenmischungen!KKK46,1)</f>
        <v>0</v>
      </c>
      <c r="KJZ43" s="536">
        <f>ROUND(Eigenmischungen!KKL46,1)</f>
        <v>0</v>
      </c>
      <c r="KKA43" s="536">
        <f>ROUND(Eigenmischungen!KKM46,1)</f>
        <v>0</v>
      </c>
      <c r="KKB43" s="536">
        <f>ROUND(Eigenmischungen!KKN46,1)</f>
        <v>0</v>
      </c>
      <c r="KKC43" s="536">
        <f>ROUND(Eigenmischungen!KKO46,1)</f>
        <v>0</v>
      </c>
      <c r="KKD43" s="536">
        <f>ROUND(Eigenmischungen!KKP46,1)</f>
        <v>0</v>
      </c>
      <c r="KKE43" s="536">
        <f>ROUND(Eigenmischungen!KKQ46,1)</f>
        <v>0</v>
      </c>
      <c r="KKF43" s="536">
        <f>ROUND(Eigenmischungen!KKR46,1)</f>
        <v>0</v>
      </c>
      <c r="KKG43" s="536">
        <f>ROUND(Eigenmischungen!KKS46,1)</f>
        <v>0</v>
      </c>
      <c r="KKH43" s="536">
        <f>ROUND(Eigenmischungen!KKT46,1)</f>
        <v>0</v>
      </c>
      <c r="KKI43" s="536">
        <f>ROUND(Eigenmischungen!KKU46,1)</f>
        <v>0</v>
      </c>
      <c r="KKJ43" s="536">
        <f>ROUND(Eigenmischungen!KKV46,1)</f>
        <v>0</v>
      </c>
      <c r="KKK43" s="536">
        <f>ROUND(Eigenmischungen!KKW46,1)</f>
        <v>0</v>
      </c>
      <c r="KKL43" s="536">
        <f>ROUND(Eigenmischungen!KKX46,1)</f>
        <v>0</v>
      </c>
      <c r="KKM43" s="536">
        <f>ROUND(Eigenmischungen!KKY46,1)</f>
        <v>0</v>
      </c>
      <c r="KKN43" s="536">
        <f>ROUND(Eigenmischungen!KKZ46,1)</f>
        <v>0</v>
      </c>
      <c r="KKO43" s="536">
        <f>ROUND(Eigenmischungen!KLA46,1)</f>
        <v>0</v>
      </c>
      <c r="KKP43" s="536">
        <f>ROUND(Eigenmischungen!KLB46,1)</f>
        <v>0</v>
      </c>
      <c r="KKQ43" s="536">
        <f>ROUND(Eigenmischungen!KLC46,1)</f>
        <v>0</v>
      </c>
      <c r="KKR43" s="536">
        <f>ROUND(Eigenmischungen!KLD46,1)</f>
        <v>0</v>
      </c>
      <c r="KKS43" s="536">
        <f>ROUND(Eigenmischungen!KLE46,1)</f>
        <v>0</v>
      </c>
      <c r="KKT43" s="536">
        <f>ROUND(Eigenmischungen!KLF46,1)</f>
        <v>0</v>
      </c>
      <c r="KKU43" s="536">
        <f>ROUND(Eigenmischungen!KLG46,1)</f>
        <v>0</v>
      </c>
      <c r="KKV43" s="536">
        <f>ROUND(Eigenmischungen!KLH46,1)</f>
        <v>0</v>
      </c>
      <c r="KKW43" s="536">
        <f>ROUND(Eigenmischungen!KLI46,1)</f>
        <v>0</v>
      </c>
      <c r="KKX43" s="536">
        <f>ROUND(Eigenmischungen!KLJ46,1)</f>
        <v>0</v>
      </c>
      <c r="KKY43" s="536">
        <f>ROUND(Eigenmischungen!KLK46,1)</f>
        <v>0</v>
      </c>
      <c r="KKZ43" s="536">
        <f>ROUND(Eigenmischungen!KLL46,1)</f>
        <v>0</v>
      </c>
      <c r="KLA43" s="536">
        <f>ROUND(Eigenmischungen!KLM46,1)</f>
        <v>0</v>
      </c>
      <c r="KLB43" s="536">
        <f>ROUND(Eigenmischungen!KLN46,1)</f>
        <v>0</v>
      </c>
      <c r="KLC43" s="536">
        <f>ROUND(Eigenmischungen!KLO46,1)</f>
        <v>0</v>
      </c>
      <c r="KLD43" s="536">
        <f>ROUND(Eigenmischungen!KLP46,1)</f>
        <v>0</v>
      </c>
      <c r="KLE43" s="536">
        <f>ROUND(Eigenmischungen!KLQ46,1)</f>
        <v>0</v>
      </c>
      <c r="KLF43" s="536">
        <f>ROUND(Eigenmischungen!KLR46,1)</f>
        <v>0</v>
      </c>
      <c r="KLG43" s="536">
        <f>ROUND(Eigenmischungen!KLS46,1)</f>
        <v>0</v>
      </c>
      <c r="KLH43" s="536">
        <f>ROUND(Eigenmischungen!KLT46,1)</f>
        <v>0</v>
      </c>
      <c r="KLI43" s="536">
        <f>ROUND(Eigenmischungen!KLU46,1)</f>
        <v>0</v>
      </c>
      <c r="KLJ43" s="536">
        <f>ROUND(Eigenmischungen!KLV46,1)</f>
        <v>0</v>
      </c>
      <c r="KLK43" s="536">
        <f>ROUND(Eigenmischungen!KLW46,1)</f>
        <v>0</v>
      </c>
      <c r="KLL43" s="536">
        <f>ROUND(Eigenmischungen!KLX46,1)</f>
        <v>0</v>
      </c>
      <c r="KLM43" s="536">
        <f>ROUND(Eigenmischungen!KLY46,1)</f>
        <v>0</v>
      </c>
      <c r="KLN43" s="536">
        <f>ROUND(Eigenmischungen!KLZ46,1)</f>
        <v>0</v>
      </c>
      <c r="KLO43" s="536">
        <f>ROUND(Eigenmischungen!KMA46,1)</f>
        <v>0</v>
      </c>
      <c r="KLP43" s="536">
        <f>ROUND(Eigenmischungen!KMB46,1)</f>
        <v>0</v>
      </c>
      <c r="KLQ43" s="536">
        <f>ROUND(Eigenmischungen!KMC46,1)</f>
        <v>0</v>
      </c>
      <c r="KLR43" s="536">
        <f>ROUND(Eigenmischungen!KMD46,1)</f>
        <v>0</v>
      </c>
      <c r="KLS43" s="536">
        <f>ROUND(Eigenmischungen!KME46,1)</f>
        <v>0</v>
      </c>
      <c r="KLT43" s="536">
        <f>ROUND(Eigenmischungen!KMF46,1)</f>
        <v>0</v>
      </c>
      <c r="KLU43" s="536">
        <f>ROUND(Eigenmischungen!KMG46,1)</f>
        <v>0</v>
      </c>
      <c r="KLV43" s="536">
        <f>ROUND(Eigenmischungen!KMH46,1)</f>
        <v>0</v>
      </c>
      <c r="KLW43" s="536">
        <f>ROUND(Eigenmischungen!KMI46,1)</f>
        <v>0</v>
      </c>
      <c r="KLX43" s="536">
        <f>ROUND(Eigenmischungen!KMJ46,1)</f>
        <v>0</v>
      </c>
      <c r="KLY43" s="536">
        <f>ROUND(Eigenmischungen!KMK46,1)</f>
        <v>0</v>
      </c>
      <c r="KLZ43" s="536">
        <f>ROUND(Eigenmischungen!KML46,1)</f>
        <v>0</v>
      </c>
      <c r="KMA43" s="536">
        <f>ROUND(Eigenmischungen!KMM46,1)</f>
        <v>0</v>
      </c>
      <c r="KMB43" s="536">
        <f>ROUND(Eigenmischungen!KMN46,1)</f>
        <v>0</v>
      </c>
      <c r="KMC43" s="536">
        <f>ROUND(Eigenmischungen!KMO46,1)</f>
        <v>0</v>
      </c>
      <c r="KMD43" s="536">
        <f>ROUND(Eigenmischungen!KMP46,1)</f>
        <v>0</v>
      </c>
      <c r="KME43" s="536">
        <f>ROUND(Eigenmischungen!KMQ46,1)</f>
        <v>0</v>
      </c>
      <c r="KMF43" s="536">
        <f>ROUND(Eigenmischungen!KMR46,1)</f>
        <v>0</v>
      </c>
      <c r="KMG43" s="536">
        <f>ROUND(Eigenmischungen!KMS46,1)</f>
        <v>0</v>
      </c>
      <c r="KMH43" s="536">
        <f>ROUND(Eigenmischungen!KMT46,1)</f>
        <v>0</v>
      </c>
      <c r="KMI43" s="536">
        <f>ROUND(Eigenmischungen!KMU46,1)</f>
        <v>0</v>
      </c>
      <c r="KMJ43" s="536">
        <f>ROUND(Eigenmischungen!KMV46,1)</f>
        <v>0</v>
      </c>
      <c r="KMK43" s="536">
        <f>ROUND(Eigenmischungen!KMW46,1)</f>
        <v>0</v>
      </c>
      <c r="KML43" s="536">
        <f>ROUND(Eigenmischungen!KMX46,1)</f>
        <v>0</v>
      </c>
      <c r="KMM43" s="536">
        <f>ROUND(Eigenmischungen!KMY46,1)</f>
        <v>0</v>
      </c>
      <c r="KMN43" s="536">
        <f>ROUND(Eigenmischungen!KMZ46,1)</f>
        <v>0</v>
      </c>
      <c r="KMO43" s="536">
        <f>ROUND(Eigenmischungen!KNA46,1)</f>
        <v>0</v>
      </c>
      <c r="KMP43" s="536">
        <f>ROUND(Eigenmischungen!KNB46,1)</f>
        <v>0</v>
      </c>
      <c r="KMQ43" s="536">
        <f>ROUND(Eigenmischungen!KNC46,1)</f>
        <v>0</v>
      </c>
      <c r="KMR43" s="536">
        <f>ROUND(Eigenmischungen!KND46,1)</f>
        <v>0</v>
      </c>
      <c r="KMS43" s="536">
        <f>ROUND(Eigenmischungen!KNE46,1)</f>
        <v>0</v>
      </c>
      <c r="KMT43" s="536">
        <f>ROUND(Eigenmischungen!KNF46,1)</f>
        <v>0</v>
      </c>
      <c r="KMU43" s="536">
        <f>ROUND(Eigenmischungen!KNG46,1)</f>
        <v>0</v>
      </c>
      <c r="KMV43" s="536">
        <f>ROUND(Eigenmischungen!KNH46,1)</f>
        <v>0</v>
      </c>
      <c r="KMW43" s="536">
        <f>ROUND(Eigenmischungen!KNI46,1)</f>
        <v>0</v>
      </c>
      <c r="KMX43" s="536">
        <f>ROUND(Eigenmischungen!KNJ46,1)</f>
        <v>0</v>
      </c>
      <c r="KMY43" s="536">
        <f>ROUND(Eigenmischungen!KNK46,1)</f>
        <v>0</v>
      </c>
      <c r="KMZ43" s="536">
        <f>ROUND(Eigenmischungen!KNL46,1)</f>
        <v>0</v>
      </c>
      <c r="KNA43" s="536">
        <f>ROUND(Eigenmischungen!KNM46,1)</f>
        <v>0</v>
      </c>
      <c r="KNB43" s="536">
        <f>ROUND(Eigenmischungen!KNN46,1)</f>
        <v>0</v>
      </c>
      <c r="KNC43" s="536">
        <f>ROUND(Eigenmischungen!KNO46,1)</f>
        <v>0</v>
      </c>
      <c r="KND43" s="536">
        <f>ROUND(Eigenmischungen!KNP46,1)</f>
        <v>0</v>
      </c>
      <c r="KNE43" s="536">
        <f>ROUND(Eigenmischungen!KNQ46,1)</f>
        <v>0</v>
      </c>
      <c r="KNF43" s="536">
        <f>ROUND(Eigenmischungen!KNR46,1)</f>
        <v>0</v>
      </c>
      <c r="KNG43" s="536">
        <f>ROUND(Eigenmischungen!KNS46,1)</f>
        <v>0</v>
      </c>
      <c r="KNH43" s="536">
        <f>ROUND(Eigenmischungen!KNT46,1)</f>
        <v>0</v>
      </c>
      <c r="KNI43" s="536">
        <f>ROUND(Eigenmischungen!KNU46,1)</f>
        <v>0</v>
      </c>
      <c r="KNJ43" s="536">
        <f>ROUND(Eigenmischungen!KNV46,1)</f>
        <v>0</v>
      </c>
      <c r="KNK43" s="536">
        <f>ROUND(Eigenmischungen!KNW46,1)</f>
        <v>0</v>
      </c>
      <c r="KNL43" s="536">
        <f>ROUND(Eigenmischungen!KNX46,1)</f>
        <v>0</v>
      </c>
      <c r="KNM43" s="536">
        <f>ROUND(Eigenmischungen!KNY46,1)</f>
        <v>0</v>
      </c>
      <c r="KNN43" s="536">
        <f>ROUND(Eigenmischungen!KNZ46,1)</f>
        <v>0</v>
      </c>
      <c r="KNO43" s="536">
        <f>ROUND(Eigenmischungen!KOA46,1)</f>
        <v>0</v>
      </c>
      <c r="KNP43" s="536">
        <f>ROUND(Eigenmischungen!KOB46,1)</f>
        <v>0</v>
      </c>
      <c r="KNQ43" s="536">
        <f>ROUND(Eigenmischungen!KOC46,1)</f>
        <v>0</v>
      </c>
      <c r="KNR43" s="536">
        <f>ROUND(Eigenmischungen!KOD46,1)</f>
        <v>0</v>
      </c>
      <c r="KNS43" s="536">
        <f>ROUND(Eigenmischungen!KOE46,1)</f>
        <v>0</v>
      </c>
      <c r="KNT43" s="536">
        <f>ROUND(Eigenmischungen!KOF46,1)</f>
        <v>0</v>
      </c>
      <c r="KNU43" s="536">
        <f>ROUND(Eigenmischungen!KOG46,1)</f>
        <v>0</v>
      </c>
      <c r="KNV43" s="536">
        <f>ROUND(Eigenmischungen!KOH46,1)</f>
        <v>0</v>
      </c>
      <c r="KNW43" s="536">
        <f>ROUND(Eigenmischungen!KOI46,1)</f>
        <v>0</v>
      </c>
      <c r="KNX43" s="536">
        <f>ROUND(Eigenmischungen!KOJ46,1)</f>
        <v>0</v>
      </c>
      <c r="KNY43" s="536">
        <f>ROUND(Eigenmischungen!KOK46,1)</f>
        <v>0</v>
      </c>
      <c r="KNZ43" s="536">
        <f>ROUND(Eigenmischungen!KOL46,1)</f>
        <v>0</v>
      </c>
      <c r="KOA43" s="536">
        <f>ROUND(Eigenmischungen!KOM46,1)</f>
        <v>0</v>
      </c>
      <c r="KOB43" s="536">
        <f>ROUND(Eigenmischungen!KON46,1)</f>
        <v>0</v>
      </c>
      <c r="KOC43" s="536">
        <f>ROUND(Eigenmischungen!KOO46,1)</f>
        <v>0</v>
      </c>
      <c r="KOD43" s="536">
        <f>ROUND(Eigenmischungen!KOP46,1)</f>
        <v>0</v>
      </c>
      <c r="KOE43" s="536">
        <f>ROUND(Eigenmischungen!KOQ46,1)</f>
        <v>0</v>
      </c>
      <c r="KOF43" s="536">
        <f>ROUND(Eigenmischungen!KOR46,1)</f>
        <v>0</v>
      </c>
      <c r="KOG43" s="536">
        <f>ROUND(Eigenmischungen!KOS46,1)</f>
        <v>0</v>
      </c>
      <c r="KOH43" s="536">
        <f>ROUND(Eigenmischungen!KOT46,1)</f>
        <v>0</v>
      </c>
      <c r="KOI43" s="536">
        <f>ROUND(Eigenmischungen!KOU46,1)</f>
        <v>0</v>
      </c>
      <c r="KOJ43" s="536">
        <f>ROUND(Eigenmischungen!KOV46,1)</f>
        <v>0</v>
      </c>
      <c r="KOK43" s="536">
        <f>ROUND(Eigenmischungen!KOW46,1)</f>
        <v>0</v>
      </c>
      <c r="KOL43" s="536">
        <f>ROUND(Eigenmischungen!KOX46,1)</f>
        <v>0</v>
      </c>
      <c r="KOM43" s="536">
        <f>ROUND(Eigenmischungen!KOY46,1)</f>
        <v>0</v>
      </c>
      <c r="KON43" s="536">
        <f>ROUND(Eigenmischungen!KOZ46,1)</f>
        <v>0</v>
      </c>
      <c r="KOO43" s="536">
        <f>ROUND(Eigenmischungen!KPA46,1)</f>
        <v>0</v>
      </c>
      <c r="KOP43" s="536">
        <f>ROUND(Eigenmischungen!KPB46,1)</f>
        <v>0</v>
      </c>
      <c r="KOQ43" s="536">
        <f>ROUND(Eigenmischungen!KPC46,1)</f>
        <v>0</v>
      </c>
      <c r="KOR43" s="536">
        <f>ROUND(Eigenmischungen!KPD46,1)</f>
        <v>0</v>
      </c>
      <c r="KOS43" s="536">
        <f>ROUND(Eigenmischungen!KPE46,1)</f>
        <v>0</v>
      </c>
      <c r="KOT43" s="536">
        <f>ROUND(Eigenmischungen!KPF46,1)</f>
        <v>0</v>
      </c>
      <c r="KOU43" s="536">
        <f>ROUND(Eigenmischungen!KPG46,1)</f>
        <v>0</v>
      </c>
      <c r="KOV43" s="536">
        <f>ROUND(Eigenmischungen!KPH46,1)</f>
        <v>0</v>
      </c>
      <c r="KOW43" s="536">
        <f>ROUND(Eigenmischungen!KPI46,1)</f>
        <v>0</v>
      </c>
      <c r="KOX43" s="536">
        <f>ROUND(Eigenmischungen!KPJ46,1)</f>
        <v>0</v>
      </c>
      <c r="KOY43" s="536">
        <f>ROUND(Eigenmischungen!KPK46,1)</f>
        <v>0</v>
      </c>
      <c r="KOZ43" s="536">
        <f>ROUND(Eigenmischungen!KPL46,1)</f>
        <v>0</v>
      </c>
      <c r="KPA43" s="536">
        <f>ROUND(Eigenmischungen!KPM46,1)</f>
        <v>0</v>
      </c>
      <c r="KPB43" s="536">
        <f>ROUND(Eigenmischungen!KPN46,1)</f>
        <v>0</v>
      </c>
      <c r="KPC43" s="536">
        <f>ROUND(Eigenmischungen!KPO46,1)</f>
        <v>0</v>
      </c>
      <c r="KPD43" s="536">
        <f>ROUND(Eigenmischungen!KPP46,1)</f>
        <v>0</v>
      </c>
      <c r="KPE43" s="536">
        <f>ROUND(Eigenmischungen!KPQ46,1)</f>
        <v>0</v>
      </c>
      <c r="KPF43" s="536">
        <f>ROUND(Eigenmischungen!KPR46,1)</f>
        <v>0</v>
      </c>
      <c r="KPG43" s="536">
        <f>ROUND(Eigenmischungen!KPS46,1)</f>
        <v>0</v>
      </c>
      <c r="KPH43" s="536">
        <f>ROUND(Eigenmischungen!KPT46,1)</f>
        <v>0</v>
      </c>
      <c r="KPI43" s="536">
        <f>ROUND(Eigenmischungen!KPU46,1)</f>
        <v>0</v>
      </c>
      <c r="KPJ43" s="536">
        <f>ROUND(Eigenmischungen!KPV46,1)</f>
        <v>0</v>
      </c>
      <c r="KPK43" s="536">
        <f>ROUND(Eigenmischungen!KPW46,1)</f>
        <v>0</v>
      </c>
      <c r="KPL43" s="536">
        <f>ROUND(Eigenmischungen!KPX46,1)</f>
        <v>0</v>
      </c>
      <c r="KPM43" s="536">
        <f>ROUND(Eigenmischungen!KPY46,1)</f>
        <v>0</v>
      </c>
      <c r="KPN43" s="536">
        <f>ROUND(Eigenmischungen!KPZ46,1)</f>
        <v>0</v>
      </c>
      <c r="KPO43" s="536">
        <f>ROUND(Eigenmischungen!KQA46,1)</f>
        <v>0</v>
      </c>
      <c r="KPP43" s="536">
        <f>ROUND(Eigenmischungen!KQB46,1)</f>
        <v>0</v>
      </c>
      <c r="KPQ43" s="536">
        <f>ROUND(Eigenmischungen!KQC46,1)</f>
        <v>0</v>
      </c>
      <c r="KPR43" s="536">
        <f>ROUND(Eigenmischungen!KQD46,1)</f>
        <v>0</v>
      </c>
      <c r="KPS43" s="536">
        <f>ROUND(Eigenmischungen!KQE46,1)</f>
        <v>0</v>
      </c>
      <c r="KPT43" s="536">
        <f>ROUND(Eigenmischungen!KQF46,1)</f>
        <v>0</v>
      </c>
      <c r="KPU43" s="536">
        <f>ROUND(Eigenmischungen!KQG46,1)</f>
        <v>0</v>
      </c>
      <c r="KPV43" s="536">
        <f>ROUND(Eigenmischungen!KQH46,1)</f>
        <v>0</v>
      </c>
      <c r="KPW43" s="536">
        <f>ROUND(Eigenmischungen!KQI46,1)</f>
        <v>0</v>
      </c>
      <c r="KPX43" s="536">
        <f>ROUND(Eigenmischungen!KQJ46,1)</f>
        <v>0</v>
      </c>
      <c r="KPY43" s="536">
        <f>ROUND(Eigenmischungen!KQK46,1)</f>
        <v>0</v>
      </c>
      <c r="KPZ43" s="536">
        <f>ROUND(Eigenmischungen!KQL46,1)</f>
        <v>0</v>
      </c>
      <c r="KQA43" s="536">
        <f>ROUND(Eigenmischungen!KQM46,1)</f>
        <v>0</v>
      </c>
      <c r="KQB43" s="536">
        <f>ROUND(Eigenmischungen!KQN46,1)</f>
        <v>0</v>
      </c>
      <c r="KQC43" s="536">
        <f>ROUND(Eigenmischungen!KQO46,1)</f>
        <v>0</v>
      </c>
      <c r="KQD43" s="536">
        <f>ROUND(Eigenmischungen!KQP46,1)</f>
        <v>0</v>
      </c>
      <c r="KQE43" s="536">
        <f>ROUND(Eigenmischungen!KQQ46,1)</f>
        <v>0</v>
      </c>
      <c r="KQF43" s="536">
        <f>ROUND(Eigenmischungen!KQR46,1)</f>
        <v>0</v>
      </c>
      <c r="KQG43" s="536">
        <f>ROUND(Eigenmischungen!KQS46,1)</f>
        <v>0</v>
      </c>
      <c r="KQH43" s="536">
        <f>ROUND(Eigenmischungen!KQT46,1)</f>
        <v>0</v>
      </c>
      <c r="KQI43" s="536">
        <f>ROUND(Eigenmischungen!KQU46,1)</f>
        <v>0</v>
      </c>
      <c r="KQJ43" s="536">
        <f>ROUND(Eigenmischungen!KQV46,1)</f>
        <v>0</v>
      </c>
      <c r="KQK43" s="536">
        <f>ROUND(Eigenmischungen!KQW46,1)</f>
        <v>0</v>
      </c>
      <c r="KQL43" s="536">
        <f>ROUND(Eigenmischungen!KQX46,1)</f>
        <v>0</v>
      </c>
      <c r="KQM43" s="536">
        <f>ROUND(Eigenmischungen!KQY46,1)</f>
        <v>0</v>
      </c>
      <c r="KQN43" s="536">
        <f>ROUND(Eigenmischungen!KQZ46,1)</f>
        <v>0</v>
      </c>
      <c r="KQO43" s="536">
        <f>ROUND(Eigenmischungen!KRA46,1)</f>
        <v>0</v>
      </c>
      <c r="KQP43" s="536">
        <f>ROUND(Eigenmischungen!KRB46,1)</f>
        <v>0</v>
      </c>
      <c r="KQQ43" s="536">
        <f>ROUND(Eigenmischungen!KRC46,1)</f>
        <v>0</v>
      </c>
      <c r="KQR43" s="536">
        <f>ROUND(Eigenmischungen!KRD46,1)</f>
        <v>0</v>
      </c>
      <c r="KQS43" s="536">
        <f>ROUND(Eigenmischungen!KRE46,1)</f>
        <v>0</v>
      </c>
      <c r="KQT43" s="536">
        <f>ROUND(Eigenmischungen!KRF46,1)</f>
        <v>0</v>
      </c>
      <c r="KQU43" s="536">
        <f>ROUND(Eigenmischungen!KRG46,1)</f>
        <v>0</v>
      </c>
      <c r="KQV43" s="536">
        <f>ROUND(Eigenmischungen!KRH46,1)</f>
        <v>0</v>
      </c>
      <c r="KQW43" s="536">
        <f>ROUND(Eigenmischungen!KRI46,1)</f>
        <v>0</v>
      </c>
      <c r="KQX43" s="536">
        <f>ROUND(Eigenmischungen!KRJ46,1)</f>
        <v>0</v>
      </c>
      <c r="KQY43" s="536">
        <f>ROUND(Eigenmischungen!KRK46,1)</f>
        <v>0</v>
      </c>
      <c r="KQZ43" s="536">
        <f>ROUND(Eigenmischungen!KRL46,1)</f>
        <v>0</v>
      </c>
      <c r="KRA43" s="536">
        <f>ROUND(Eigenmischungen!KRM46,1)</f>
        <v>0</v>
      </c>
      <c r="KRB43" s="536">
        <f>ROUND(Eigenmischungen!KRN46,1)</f>
        <v>0</v>
      </c>
      <c r="KRC43" s="536">
        <f>ROUND(Eigenmischungen!KRO46,1)</f>
        <v>0</v>
      </c>
      <c r="KRD43" s="536">
        <f>ROUND(Eigenmischungen!KRP46,1)</f>
        <v>0</v>
      </c>
      <c r="KRE43" s="536">
        <f>ROUND(Eigenmischungen!KRQ46,1)</f>
        <v>0</v>
      </c>
      <c r="KRF43" s="536">
        <f>ROUND(Eigenmischungen!KRR46,1)</f>
        <v>0</v>
      </c>
      <c r="KRG43" s="536">
        <f>ROUND(Eigenmischungen!KRS46,1)</f>
        <v>0</v>
      </c>
      <c r="KRH43" s="536">
        <f>ROUND(Eigenmischungen!KRT46,1)</f>
        <v>0</v>
      </c>
      <c r="KRI43" s="536">
        <f>ROUND(Eigenmischungen!KRU46,1)</f>
        <v>0</v>
      </c>
      <c r="KRJ43" s="536">
        <f>ROUND(Eigenmischungen!KRV46,1)</f>
        <v>0</v>
      </c>
      <c r="KRK43" s="536">
        <f>ROUND(Eigenmischungen!KRW46,1)</f>
        <v>0</v>
      </c>
      <c r="KRL43" s="536">
        <f>ROUND(Eigenmischungen!KRX46,1)</f>
        <v>0</v>
      </c>
      <c r="KRM43" s="536">
        <f>ROUND(Eigenmischungen!KRY46,1)</f>
        <v>0</v>
      </c>
      <c r="KRN43" s="536">
        <f>ROUND(Eigenmischungen!KRZ46,1)</f>
        <v>0</v>
      </c>
      <c r="KRO43" s="536">
        <f>ROUND(Eigenmischungen!KSA46,1)</f>
        <v>0</v>
      </c>
      <c r="KRP43" s="536">
        <f>ROUND(Eigenmischungen!KSB46,1)</f>
        <v>0</v>
      </c>
      <c r="KRQ43" s="536">
        <f>ROUND(Eigenmischungen!KSC46,1)</f>
        <v>0</v>
      </c>
      <c r="KRR43" s="536">
        <f>ROUND(Eigenmischungen!KSD46,1)</f>
        <v>0</v>
      </c>
      <c r="KRS43" s="536">
        <f>ROUND(Eigenmischungen!KSE46,1)</f>
        <v>0</v>
      </c>
      <c r="KRT43" s="536">
        <f>ROUND(Eigenmischungen!KSF46,1)</f>
        <v>0</v>
      </c>
      <c r="KRU43" s="536">
        <f>ROUND(Eigenmischungen!KSG46,1)</f>
        <v>0</v>
      </c>
      <c r="KRV43" s="536">
        <f>ROUND(Eigenmischungen!KSH46,1)</f>
        <v>0</v>
      </c>
      <c r="KRW43" s="536">
        <f>ROUND(Eigenmischungen!KSI46,1)</f>
        <v>0</v>
      </c>
      <c r="KRX43" s="536">
        <f>ROUND(Eigenmischungen!KSJ46,1)</f>
        <v>0</v>
      </c>
      <c r="KRY43" s="536">
        <f>ROUND(Eigenmischungen!KSK46,1)</f>
        <v>0</v>
      </c>
      <c r="KRZ43" s="536">
        <f>ROUND(Eigenmischungen!KSL46,1)</f>
        <v>0</v>
      </c>
      <c r="KSA43" s="536">
        <f>ROUND(Eigenmischungen!KSM46,1)</f>
        <v>0</v>
      </c>
      <c r="KSB43" s="536">
        <f>ROUND(Eigenmischungen!KSN46,1)</f>
        <v>0</v>
      </c>
      <c r="KSC43" s="536">
        <f>ROUND(Eigenmischungen!KSO46,1)</f>
        <v>0</v>
      </c>
      <c r="KSD43" s="536">
        <f>ROUND(Eigenmischungen!KSP46,1)</f>
        <v>0</v>
      </c>
      <c r="KSE43" s="536">
        <f>ROUND(Eigenmischungen!KSQ46,1)</f>
        <v>0</v>
      </c>
      <c r="KSF43" s="536">
        <f>ROUND(Eigenmischungen!KSR46,1)</f>
        <v>0</v>
      </c>
      <c r="KSG43" s="536">
        <f>ROUND(Eigenmischungen!KSS46,1)</f>
        <v>0</v>
      </c>
      <c r="KSH43" s="536">
        <f>ROUND(Eigenmischungen!KST46,1)</f>
        <v>0</v>
      </c>
      <c r="KSI43" s="536">
        <f>ROUND(Eigenmischungen!KSU46,1)</f>
        <v>0</v>
      </c>
      <c r="KSJ43" s="536">
        <f>ROUND(Eigenmischungen!KSV46,1)</f>
        <v>0</v>
      </c>
      <c r="KSK43" s="536">
        <f>ROUND(Eigenmischungen!KSW46,1)</f>
        <v>0</v>
      </c>
      <c r="KSL43" s="536">
        <f>ROUND(Eigenmischungen!KSX46,1)</f>
        <v>0</v>
      </c>
      <c r="KSM43" s="536">
        <f>ROUND(Eigenmischungen!KSY46,1)</f>
        <v>0</v>
      </c>
      <c r="KSN43" s="536">
        <f>ROUND(Eigenmischungen!KSZ46,1)</f>
        <v>0</v>
      </c>
      <c r="KSO43" s="536">
        <f>ROUND(Eigenmischungen!KTA46,1)</f>
        <v>0</v>
      </c>
      <c r="KSP43" s="536">
        <f>ROUND(Eigenmischungen!KTB46,1)</f>
        <v>0</v>
      </c>
      <c r="KSQ43" s="536">
        <f>ROUND(Eigenmischungen!KTC46,1)</f>
        <v>0</v>
      </c>
      <c r="KSR43" s="536">
        <f>ROUND(Eigenmischungen!KTD46,1)</f>
        <v>0</v>
      </c>
      <c r="KSS43" s="536">
        <f>ROUND(Eigenmischungen!KTE46,1)</f>
        <v>0</v>
      </c>
      <c r="KST43" s="536">
        <f>ROUND(Eigenmischungen!KTF46,1)</f>
        <v>0</v>
      </c>
      <c r="KSU43" s="536">
        <f>ROUND(Eigenmischungen!KTG46,1)</f>
        <v>0</v>
      </c>
      <c r="KSV43" s="536">
        <f>ROUND(Eigenmischungen!KTH46,1)</f>
        <v>0</v>
      </c>
      <c r="KSW43" s="536">
        <f>ROUND(Eigenmischungen!KTI46,1)</f>
        <v>0</v>
      </c>
      <c r="KSX43" s="536">
        <f>ROUND(Eigenmischungen!KTJ46,1)</f>
        <v>0</v>
      </c>
      <c r="KSY43" s="536">
        <f>ROUND(Eigenmischungen!KTK46,1)</f>
        <v>0</v>
      </c>
      <c r="KSZ43" s="536">
        <f>ROUND(Eigenmischungen!KTL46,1)</f>
        <v>0</v>
      </c>
      <c r="KTA43" s="536">
        <f>ROUND(Eigenmischungen!KTM46,1)</f>
        <v>0</v>
      </c>
      <c r="KTB43" s="536">
        <f>ROUND(Eigenmischungen!KTN46,1)</f>
        <v>0</v>
      </c>
      <c r="KTC43" s="536">
        <f>ROUND(Eigenmischungen!KTO46,1)</f>
        <v>0</v>
      </c>
      <c r="KTD43" s="536">
        <f>ROUND(Eigenmischungen!KTP46,1)</f>
        <v>0</v>
      </c>
      <c r="KTE43" s="536">
        <f>ROUND(Eigenmischungen!KTQ46,1)</f>
        <v>0</v>
      </c>
      <c r="KTF43" s="536">
        <f>ROUND(Eigenmischungen!KTR46,1)</f>
        <v>0</v>
      </c>
      <c r="KTG43" s="536">
        <f>ROUND(Eigenmischungen!KTS46,1)</f>
        <v>0</v>
      </c>
      <c r="KTH43" s="536">
        <f>ROUND(Eigenmischungen!KTT46,1)</f>
        <v>0</v>
      </c>
      <c r="KTI43" s="536">
        <f>ROUND(Eigenmischungen!KTU46,1)</f>
        <v>0</v>
      </c>
      <c r="KTJ43" s="536">
        <f>ROUND(Eigenmischungen!KTV46,1)</f>
        <v>0</v>
      </c>
      <c r="KTK43" s="536">
        <f>ROUND(Eigenmischungen!KTW46,1)</f>
        <v>0</v>
      </c>
      <c r="KTL43" s="536">
        <f>ROUND(Eigenmischungen!KTX46,1)</f>
        <v>0</v>
      </c>
      <c r="KTM43" s="536">
        <f>ROUND(Eigenmischungen!KTY46,1)</f>
        <v>0</v>
      </c>
      <c r="KTN43" s="536">
        <f>ROUND(Eigenmischungen!KTZ46,1)</f>
        <v>0</v>
      </c>
      <c r="KTO43" s="536">
        <f>ROUND(Eigenmischungen!KUA46,1)</f>
        <v>0</v>
      </c>
      <c r="KTP43" s="536">
        <f>ROUND(Eigenmischungen!KUB46,1)</f>
        <v>0</v>
      </c>
      <c r="KTQ43" s="536">
        <f>ROUND(Eigenmischungen!KUC46,1)</f>
        <v>0</v>
      </c>
      <c r="KTR43" s="536">
        <f>ROUND(Eigenmischungen!KUD46,1)</f>
        <v>0</v>
      </c>
      <c r="KTS43" s="536">
        <f>ROUND(Eigenmischungen!KUE46,1)</f>
        <v>0</v>
      </c>
      <c r="KTT43" s="536">
        <f>ROUND(Eigenmischungen!KUF46,1)</f>
        <v>0</v>
      </c>
      <c r="KTU43" s="536">
        <f>ROUND(Eigenmischungen!KUG46,1)</f>
        <v>0</v>
      </c>
      <c r="KTV43" s="536">
        <f>ROUND(Eigenmischungen!KUH46,1)</f>
        <v>0</v>
      </c>
      <c r="KTW43" s="536">
        <f>ROUND(Eigenmischungen!KUI46,1)</f>
        <v>0</v>
      </c>
      <c r="KTX43" s="536">
        <f>ROUND(Eigenmischungen!KUJ46,1)</f>
        <v>0</v>
      </c>
      <c r="KTY43" s="536">
        <f>ROUND(Eigenmischungen!KUK46,1)</f>
        <v>0</v>
      </c>
      <c r="KTZ43" s="536">
        <f>ROUND(Eigenmischungen!KUL46,1)</f>
        <v>0</v>
      </c>
      <c r="KUA43" s="536">
        <f>ROUND(Eigenmischungen!KUM46,1)</f>
        <v>0</v>
      </c>
      <c r="KUB43" s="536">
        <f>ROUND(Eigenmischungen!KUN46,1)</f>
        <v>0</v>
      </c>
      <c r="KUC43" s="536">
        <f>ROUND(Eigenmischungen!KUO46,1)</f>
        <v>0</v>
      </c>
      <c r="KUD43" s="536">
        <f>ROUND(Eigenmischungen!KUP46,1)</f>
        <v>0</v>
      </c>
      <c r="KUE43" s="536">
        <f>ROUND(Eigenmischungen!KUQ46,1)</f>
        <v>0</v>
      </c>
      <c r="KUF43" s="536">
        <f>ROUND(Eigenmischungen!KUR46,1)</f>
        <v>0</v>
      </c>
      <c r="KUG43" s="536">
        <f>ROUND(Eigenmischungen!KUS46,1)</f>
        <v>0</v>
      </c>
      <c r="KUH43" s="536">
        <f>ROUND(Eigenmischungen!KUT46,1)</f>
        <v>0</v>
      </c>
      <c r="KUI43" s="536">
        <f>ROUND(Eigenmischungen!KUU46,1)</f>
        <v>0</v>
      </c>
      <c r="KUJ43" s="536">
        <f>ROUND(Eigenmischungen!KUV46,1)</f>
        <v>0</v>
      </c>
      <c r="KUK43" s="536">
        <f>ROUND(Eigenmischungen!KUW46,1)</f>
        <v>0</v>
      </c>
      <c r="KUL43" s="536">
        <f>ROUND(Eigenmischungen!KUX46,1)</f>
        <v>0</v>
      </c>
      <c r="KUM43" s="536">
        <f>ROUND(Eigenmischungen!KUY46,1)</f>
        <v>0</v>
      </c>
      <c r="KUN43" s="536">
        <f>ROUND(Eigenmischungen!KUZ46,1)</f>
        <v>0</v>
      </c>
      <c r="KUO43" s="536">
        <f>ROUND(Eigenmischungen!KVA46,1)</f>
        <v>0</v>
      </c>
      <c r="KUP43" s="536">
        <f>ROUND(Eigenmischungen!KVB46,1)</f>
        <v>0</v>
      </c>
      <c r="KUQ43" s="536">
        <f>ROUND(Eigenmischungen!KVC46,1)</f>
        <v>0</v>
      </c>
      <c r="KUR43" s="536">
        <f>ROUND(Eigenmischungen!KVD46,1)</f>
        <v>0</v>
      </c>
      <c r="KUS43" s="536">
        <f>ROUND(Eigenmischungen!KVE46,1)</f>
        <v>0</v>
      </c>
      <c r="KUT43" s="536">
        <f>ROUND(Eigenmischungen!KVF46,1)</f>
        <v>0</v>
      </c>
      <c r="KUU43" s="536">
        <f>ROUND(Eigenmischungen!KVG46,1)</f>
        <v>0</v>
      </c>
      <c r="KUV43" s="536">
        <f>ROUND(Eigenmischungen!KVH46,1)</f>
        <v>0</v>
      </c>
      <c r="KUW43" s="536">
        <f>ROUND(Eigenmischungen!KVI46,1)</f>
        <v>0</v>
      </c>
      <c r="KUX43" s="536">
        <f>ROUND(Eigenmischungen!KVJ46,1)</f>
        <v>0</v>
      </c>
      <c r="KUY43" s="536">
        <f>ROUND(Eigenmischungen!KVK46,1)</f>
        <v>0</v>
      </c>
      <c r="KUZ43" s="536">
        <f>ROUND(Eigenmischungen!KVL46,1)</f>
        <v>0</v>
      </c>
      <c r="KVA43" s="536">
        <f>ROUND(Eigenmischungen!KVM46,1)</f>
        <v>0</v>
      </c>
      <c r="KVB43" s="536">
        <f>ROUND(Eigenmischungen!KVN46,1)</f>
        <v>0</v>
      </c>
      <c r="KVC43" s="536">
        <f>ROUND(Eigenmischungen!KVO46,1)</f>
        <v>0</v>
      </c>
      <c r="KVD43" s="536">
        <f>ROUND(Eigenmischungen!KVP46,1)</f>
        <v>0</v>
      </c>
      <c r="KVE43" s="536">
        <f>ROUND(Eigenmischungen!KVQ46,1)</f>
        <v>0</v>
      </c>
      <c r="KVF43" s="536">
        <f>ROUND(Eigenmischungen!KVR46,1)</f>
        <v>0</v>
      </c>
      <c r="KVG43" s="536">
        <f>ROUND(Eigenmischungen!KVS46,1)</f>
        <v>0</v>
      </c>
      <c r="KVH43" s="536">
        <f>ROUND(Eigenmischungen!KVT46,1)</f>
        <v>0</v>
      </c>
      <c r="KVI43" s="536">
        <f>ROUND(Eigenmischungen!KVU46,1)</f>
        <v>0</v>
      </c>
      <c r="KVJ43" s="536">
        <f>ROUND(Eigenmischungen!KVV46,1)</f>
        <v>0</v>
      </c>
      <c r="KVK43" s="536">
        <f>ROUND(Eigenmischungen!KVW46,1)</f>
        <v>0</v>
      </c>
      <c r="KVL43" s="536">
        <f>ROUND(Eigenmischungen!KVX46,1)</f>
        <v>0</v>
      </c>
      <c r="KVM43" s="536">
        <f>ROUND(Eigenmischungen!KVY46,1)</f>
        <v>0</v>
      </c>
      <c r="KVN43" s="536">
        <f>ROUND(Eigenmischungen!KVZ46,1)</f>
        <v>0</v>
      </c>
      <c r="KVO43" s="536">
        <f>ROUND(Eigenmischungen!KWA46,1)</f>
        <v>0</v>
      </c>
      <c r="KVP43" s="536">
        <f>ROUND(Eigenmischungen!KWB46,1)</f>
        <v>0</v>
      </c>
      <c r="KVQ43" s="536">
        <f>ROUND(Eigenmischungen!KWC46,1)</f>
        <v>0</v>
      </c>
      <c r="KVR43" s="536">
        <f>ROUND(Eigenmischungen!KWD46,1)</f>
        <v>0</v>
      </c>
      <c r="KVS43" s="536">
        <f>ROUND(Eigenmischungen!KWE46,1)</f>
        <v>0</v>
      </c>
      <c r="KVT43" s="536">
        <f>ROUND(Eigenmischungen!KWF46,1)</f>
        <v>0</v>
      </c>
      <c r="KVU43" s="536">
        <f>ROUND(Eigenmischungen!KWG46,1)</f>
        <v>0</v>
      </c>
      <c r="KVV43" s="536">
        <f>ROUND(Eigenmischungen!KWH46,1)</f>
        <v>0</v>
      </c>
      <c r="KVW43" s="536">
        <f>ROUND(Eigenmischungen!KWI46,1)</f>
        <v>0</v>
      </c>
      <c r="KVX43" s="536">
        <f>ROUND(Eigenmischungen!KWJ46,1)</f>
        <v>0</v>
      </c>
      <c r="KVY43" s="536">
        <f>ROUND(Eigenmischungen!KWK46,1)</f>
        <v>0</v>
      </c>
      <c r="KVZ43" s="536">
        <f>ROUND(Eigenmischungen!KWL46,1)</f>
        <v>0</v>
      </c>
      <c r="KWA43" s="536">
        <f>ROUND(Eigenmischungen!KWM46,1)</f>
        <v>0</v>
      </c>
      <c r="KWB43" s="536">
        <f>ROUND(Eigenmischungen!KWN46,1)</f>
        <v>0</v>
      </c>
      <c r="KWC43" s="536">
        <f>ROUND(Eigenmischungen!KWO46,1)</f>
        <v>0</v>
      </c>
      <c r="KWD43" s="536">
        <f>ROUND(Eigenmischungen!KWP46,1)</f>
        <v>0</v>
      </c>
      <c r="KWE43" s="536">
        <f>ROUND(Eigenmischungen!KWQ46,1)</f>
        <v>0</v>
      </c>
      <c r="KWF43" s="536">
        <f>ROUND(Eigenmischungen!KWR46,1)</f>
        <v>0</v>
      </c>
      <c r="KWG43" s="536">
        <f>ROUND(Eigenmischungen!KWS46,1)</f>
        <v>0</v>
      </c>
      <c r="KWH43" s="536">
        <f>ROUND(Eigenmischungen!KWT46,1)</f>
        <v>0</v>
      </c>
      <c r="KWI43" s="536">
        <f>ROUND(Eigenmischungen!KWU46,1)</f>
        <v>0</v>
      </c>
      <c r="KWJ43" s="536">
        <f>ROUND(Eigenmischungen!KWV46,1)</f>
        <v>0</v>
      </c>
      <c r="KWK43" s="536">
        <f>ROUND(Eigenmischungen!KWW46,1)</f>
        <v>0</v>
      </c>
      <c r="KWL43" s="536">
        <f>ROUND(Eigenmischungen!KWX46,1)</f>
        <v>0</v>
      </c>
      <c r="KWM43" s="536">
        <f>ROUND(Eigenmischungen!KWY46,1)</f>
        <v>0</v>
      </c>
      <c r="KWN43" s="536">
        <f>ROUND(Eigenmischungen!KWZ46,1)</f>
        <v>0</v>
      </c>
      <c r="KWO43" s="536">
        <f>ROUND(Eigenmischungen!KXA46,1)</f>
        <v>0</v>
      </c>
      <c r="KWP43" s="536">
        <f>ROUND(Eigenmischungen!KXB46,1)</f>
        <v>0</v>
      </c>
      <c r="KWQ43" s="536">
        <f>ROUND(Eigenmischungen!KXC46,1)</f>
        <v>0</v>
      </c>
      <c r="KWR43" s="536">
        <f>ROUND(Eigenmischungen!KXD46,1)</f>
        <v>0</v>
      </c>
      <c r="KWS43" s="536">
        <f>ROUND(Eigenmischungen!KXE46,1)</f>
        <v>0</v>
      </c>
      <c r="KWT43" s="536">
        <f>ROUND(Eigenmischungen!KXF46,1)</f>
        <v>0</v>
      </c>
      <c r="KWU43" s="536">
        <f>ROUND(Eigenmischungen!KXG46,1)</f>
        <v>0</v>
      </c>
      <c r="KWV43" s="536">
        <f>ROUND(Eigenmischungen!KXH46,1)</f>
        <v>0</v>
      </c>
      <c r="KWW43" s="536">
        <f>ROUND(Eigenmischungen!KXI46,1)</f>
        <v>0</v>
      </c>
      <c r="KWX43" s="536">
        <f>ROUND(Eigenmischungen!KXJ46,1)</f>
        <v>0</v>
      </c>
      <c r="KWY43" s="536">
        <f>ROUND(Eigenmischungen!KXK46,1)</f>
        <v>0</v>
      </c>
      <c r="KWZ43" s="536">
        <f>ROUND(Eigenmischungen!KXL46,1)</f>
        <v>0</v>
      </c>
      <c r="KXA43" s="536">
        <f>ROUND(Eigenmischungen!KXM46,1)</f>
        <v>0</v>
      </c>
      <c r="KXB43" s="536">
        <f>ROUND(Eigenmischungen!KXN46,1)</f>
        <v>0</v>
      </c>
      <c r="KXC43" s="536">
        <f>ROUND(Eigenmischungen!KXO46,1)</f>
        <v>0</v>
      </c>
      <c r="KXD43" s="536">
        <f>ROUND(Eigenmischungen!KXP46,1)</f>
        <v>0</v>
      </c>
      <c r="KXE43" s="536">
        <f>ROUND(Eigenmischungen!KXQ46,1)</f>
        <v>0</v>
      </c>
      <c r="KXF43" s="536">
        <f>ROUND(Eigenmischungen!KXR46,1)</f>
        <v>0</v>
      </c>
      <c r="KXG43" s="536">
        <f>ROUND(Eigenmischungen!KXS46,1)</f>
        <v>0</v>
      </c>
      <c r="KXH43" s="536">
        <f>ROUND(Eigenmischungen!KXT46,1)</f>
        <v>0</v>
      </c>
      <c r="KXI43" s="536">
        <f>ROUND(Eigenmischungen!KXU46,1)</f>
        <v>0</v>
      </c>
      <c r="KXJ43" s="536">
        <f>ROUND(Eigenmischungen!KXV46,1)</f>
        <v>0</v>
      </c>
      <c r="KXK43" s="536">
        <f>ROUND(Eigenmischungen!KXW46,1)</f>
        <v>0</v>
      </c>
      <c r="KXL43" s="536">
        <f>ROUND(Eigenmischungen!KXX46,1)</f>
        <v>0</v>
      </c>
      <c r="KXM43" s="536">
        <f>ROUND(Eigenmischungen!KXY46,1)</f>
        <v>0</v>
      </c>
      <c r="KXN43" s="536">
        <f>ROUND(Eigenmischungen!KXZ46,1)</f>
        <v>0</v>
      </c>
      <c r="KXO43" s="536">
        <f>ROUND(Eigenmischungen!KYA46,1)</f>
        <v>0</v>
      </c>
      <c r="KXP43" s="536">
        <f>ROUND(Eigenmischungen!KYB46,1)</f>
        <v>0</v>
      </c>
      <c r="KXQ43" s="536">
        <f>ROUND(Eigenmischungen!KYC46,1)</f>
        <v>0</v>
      </c>
      <c r="KXR43" s="536">
        <f>ROUND(Eigenmischungen!KYD46,1)</f>
        <v>0</v>
      </c>
      <c r="KXS43" s="536">
        <f>ROUND(Eigenmischungen!KYE46,1)</f>
        <v>0</v>
      </c>
      <c r="KXT43" s="536">
        <f>ROUND(Eigenmischungen!KYF46,1)</f>
        <v>0</v>
      </c>
      <c r="KXU43" s="536">
        <f>ROUND(Eigenmischungen!KYG46,1)</f>
        <v>0</v>
      </c>
      <c r="KXV43" s="536">
        <f>ROUND(Eigenmischungen!KYH46,1)</f>
        <v>0</v>
      </c>
      <c r="KXW43" s="536">
        <f>ROUND(Eigenmischungen!KYI46,1)</f>
        <v>0</v>
      </c>
      <c r="KXX43" s="536">
        <f>ROUND(Eigenmischungen!KYJ46,1)</f>
        <v>0</v>
      </c>
      <c r="KXY43" s="536">
        <f>ROUND(Eigenmischungen!KYK46,1)</f>
        <v>0</v>
      </c>
      <c r="KXZ43" s="536">
        <f>ROUND(Eigenmischungen!KYL46,1)</f>
        <v>0</v>
      </c>
      <c r="KYA43" s="536">
        <f>ROUND(Eigenmischungen!KYM46,1)</f>
        <v>0</v>
      </c>
      <c r="KYB43" s="536">
        <f>ROUND(Eigenmischungen!KYN46,1)</f>
        <v>0</v>
      </c>
      <c r="KYC43" s="536">
        <f>ROUND(Eigenmischungen!KYO46,1)</f>
        <v>0</v>
      </c>
      <c r="KYD43" s="536">
        <f>ROUND(Eigenmischungen!KYP46,1)</f>
        <v>0</v>
      </c>
      <c r="KYE43" s="536">
        <f>ROUND(Eigenmischungen!KYQ46,1)</f>
        <v>0</v>
      </c>
      <c r="KYF43" s="536">
        <f>ROUND(Eigenmischungen!KYR46,1)</f>
        <v>0</v>
      </c>
      <c r="KYG43" s="536">
        <f>ROUND(Eigenmischungen!KYS46,1)</f>
        <v>0</v>
      </c>
      <c r="KYH43" s="536">
        <f>ROUND(Eigenmischungen!KYT46,1)</f>
        <v>0</v>
      </c>
      <c r="KYI43" s="536">
        <f>ROUND(Eigenmischungen!KYU46,1)</f>
        <v>0</v>
      </c>
      <c r="KYJ43" s="536">
        <f>ROUND(Eigenmischungen!KYV46,1)</f>
        <v>0</v>
      </c>
      <c r="KYK43" s="536">
        <f>ROUND(Eigenmischungen!KYW46,1)</f>
        <v>0</v>
      </c>
      <c r="KYL43" s="536">
        <f>ROUND(Eigenmischungen!KYX46,1)</f>
        <v>0</v>
      </c>
      <c r="KYM43" s="536">
        <f>ROUND(Eigenmischungen!KYY46,1)</f>
        <v>0</v>
      </c>
      <c r="KYN43" s="536">
        <f>ROUND(Eigenmischungen!KYZ46,1)</f>
        <v>0</v>
      </c>
      <c r="KYO43" s="536">
        <f>ROUND(Eigenmischungen!KZA46,1)</f>
        <v>0</v>
      </c>
      <c r="KYP43" s="536">
        <f>ROUND(Eigenmischungen!KZB46,1)</f>
        <v>0</v>
      </c>
      <c r="KYQ43" s="536">
        <f>ROUND(Eigenmischungen!KZC46,1)</f>
        <v>0</v>
      </c>
      <c r="KYR43" s="536">
        <f>ROUND(Eigenmischungen!KZD46,1)</f>
        <v>0</v>
      </c>
      <c r="KYS43" s="536">
        <f>ROUND(Eigenmischungen!KZE46,1)</f>
        <v>0</v>
      </c>
      <c r="KYT43" s="536">
        <f>ROUND(Eigenmischungen!KZF46,1)</f>
        <v>0</v>
      </c>
      <c r="KYU43" s="536">
        <f>ROUND(Eigenmischungen!KZG46,1)</f>
        <v>0</v>
      </c>
      <c r="KYV43" s="536">
        <f>ROUND(Eigenmischungen!KZH46,1)</f>
        <v>0</v>
      </c>
      <c r="KYW43" s="536">
        <f>ROUND(Eigenmischungen!KZI46,1)</f>
        <v>0</v>
      </c>
      <c r="KYX43" s="536">
        <f>ROUND(Eigenmischungen!KZJ46,1)</f>
        <v>0</v>
      </c>
      <c r="KYY43" s="536">
        <f>ROUND(Eigenmischungen!KZK46,1)</f>
        <v>0</v>
      </c>
      <c r="KYZ43" s="536">
        <f>ROUND(Eigenmischungen!KZL46,1)</f>
        <v>0</v>
      </c>
      <c r="KZA43" s="536">
        <f>ROUND(Eigenmischungen!KZM46,1)</f>
        <v>0</v>
      </c>
      <c r="KZB43" s="536">
        <f>ROUND(Eigenmischungen!KZN46,1)</f>
        <v>0</v>
      </c>
      <c r="KZC43" s="536">
        <f>ROUND(Eigenmischungen!KZO46,1)</f>
        <v>0</v>
      </c>
      <c r="KZD43" s="536">
        <f>ROUND(Eigenmischungen!KZP46,1)</f>
        <v>0</v>
      </c>
      <c r="KZE43" s="536">
        <f>ROUND(Eigenmischungen!KZQ46,1)</f>
        <v>0</v>
      </c>
      <c r="KZF43" s="536">
        <f>ROUND(Eigenmischungen!KZR46,1)</f>
        <v>0</v>
      </c>
      <c r="KZG43" s="536">
        <f>ROUND(Eigenmischungen!KZS46,1)</f>
        <v>0</v>
      </c>
      <c r="KZH43" s="536">
        <f>ROUND(Eigenmischungen!KZT46,1)</f>
        <v>0</v>
      </c>
      <c r="KZI43" s="536">
        <f>ROUND(Eigenmischungen!KZU46,1)</f>
        <v>0</v>
      </c>
      <c r="KZJ43" s="536">
        <f>ROUND(Eigenmischungen!KZV46,1)</f>
        <v>0</v>
      </c>
      <c r="KZK43" s="536">
        <f>ROUND(Eigenmischungen!KZW46,1)</f>
        <v>0</v>
      </c>
      <c r="KZL43" s="536">
        <f>ROUND(Eigenmischungen!KZX46,1)</f>
        <v>0</v>
      </c>
      <c r="KZM43" s="536">
        <f>ROUND(Eigenmischungen!KZY46,1)</f>
        <v>0</v>
      </c>
      <c r="KZN43" s="536">
        <f>ROUND(Eigenmischungen!KZZ46,1)</f>
        <v>0</v>
      </c>
      <c r="KZO43" s="536">
        <f>ROUND(Eigenmischungen!LAA46,1)</f>
        <v>0</v>
      </c>
      <c r="KZP43" s="536">
        <f>ROUND(Eigenmischungen!LAB46,1)</f>
        <v>0</v>
      </c>
      <c r="KZQ43" s="536">
        <f>ROUND(Eigenmischungen!LAC46,1)</f>
        <v>0</v>
      </c>
      <c r="KZR43" s="536">
        <f>ROUND(Eigenmischungen!LAD46,1)</f>
        <v>0</v>
      </c>
      <c r="KZS43" s="536">
        <f>ROUND(Eigenmischungen!LAE46,1)</f>
        <v>0</v>
      </c>
      <c r="KZT43" s="536">
        <f>ROUND(Eigenmischungen!LAF46,1)</f>
        <v>0</v>
      </c>
      <c r="KZU43" s="536">
        <f>ROUND(Eigenmischungen!LAG46,1)</f>
        <v>0</v>
      </c>
      <c r="KZV43" s="536">
        <f>ROUND(Eigenmischungen!LAH46,1)</f>
        <v>0</v>
      </c>
      <c r="KZW43" s="536">
        <f>ROUND(Eigenmischungen!LAI46,1)</f>
        <v>0</v>
      </c>
      <c r="KZX43" s="536">
        <f>ROUND(Eigenmischungen!LAJ46,1)</f>
        <v>0</v>
      </c>
      <c r="KZY43" s="536">
        <f>ROUND(Eigenmischungen!LAK46,1)</f>
        <v>0</v>
      </c>
      <c r="KZZ43" s="536">
        <f>ROUND(Eigenmischungen!LAL46,1)</f>
        <v>0</v>
      </c>
      <c r="LAA43" s="536">
        <f>ROUND(Eigenmischungen!LAM46,1)</f>
        <v>0</v>
      </c>
      <c r="LAB43" s="536">
        <f>ROUND(Eigenmischungen!LAN46,1)</f>
        <v>0</v>
      </c>
      <c r="LAC43" s="536">
        <f>ROUND(Eigenmischungen!LAO46,1)</f>
        <v>0</v>
      </c>
      <c r="LAD43" s="536">
        <f>ROUND(Eigenmischungen!LAP46,1)</f>
        <v>0</v>
      </c>
      <c r="LAE43" s="536">
        <f>ROUND(Eigenmischungen!LAQ46,1)</f>
        <v>0</v>
      </c>
      <c r="LAF43" s="536">
        <f>ROUND(Eigenmischungen!LAR46,1)</f>
        <v>0</v>
      </c>
      <c r="LAG43" s="536">
        <f>ROUND(Eigenmischungen!LAS46,1)</f>
        <v>0</v>
      </c>
      <c r="LAH43" s="536">
        <f>ROUND(Eigenmischungen!LAT46,1)</f>
        <v>0</v>
      </c>
      <c r="LAI43" s="536">
        <f>ROUND(Eigenmischungen!LAU46,1)</f>
        <v>0</v>
      </c>
      <c r="LAJ43" s="536">
        <f>ROUND(Eigenmischungen!LAV46,1)</f>
        <v>0</v>
      </c>
      <c r="LAK43" s="536">
        <f>ROUND(Eigenmischungen!LAW46,1)</f>
        <v>0</v>
      </c>
      <c r="LAL43" s="536">
        <f>ROUND(Eigenmischungen!LAX46,1)</f>
        <v>0</v>
      </c>
      <c r="LAM43" s="536">
        <f>ROUND(Eigenmischungen!LAY46,1)</f>
        <v>0</v>
      </c>
      <c r="LAN43" s="536">
        <f>ROUND(Eigenmischungen!LAZ46,1)</f>
        <v>0</v>
      </c>
      <c r="LAO43" s="536">
        <f>ROUND(Eigenmischungen!LBA46,1)</f>
        <v>0</v>
      </c>
      <c r="LAP43" s="536">
        <f>ROUND(Eigenmischungen!LBB46,1)</f>
        <v>0</v>
      </c>
      <c r="LAQ43" s="536">
        <f>ROUND(Eigenmischungen!LBC46,1)</f>
        <v>0</v>
      </c>
      <c r="LAR43" s="536">
        <f>ROUND(Eigenmischungen!LBD46,1)</f>
        <v>0</v>
      </c>
      <c r="LAS43" s="536">
        <f>ROUND(Eigenmischungen!LBE46,1)</f>
        <v>0</v>
      </c>
      <c r="LAT43" s="536">
        <f>ROUND(Eigenmischungen!LBF46,1)</f>
        <v>0</v>
      </c>
      <c r="LAU43" s="536">
        <f>ROUND(Eigenmischungen!LBG46,1)</f>
        <v>0</v>
      </c>
      <c r="LAV43" s="536">
        <f>ROUND(Eigenmischungen!LBH46,1)</f>
        <v>0</v>
      </c>
      <c r="LAW43" s="536">
        <f>ROUND(Eigenmischungen!LBI46,1)</f>
        <v>0</v>
      </c>
      <c r="LAX43" s="536">
        <f>ROUND(Eigenmischungen!LBJ46,1)</f>
        <v>0</v>
      </c>
      <c r="LAY43" s="536">
        <f>ROUND(Eigenmischungen!LBK46,1)</f>
        <v>0</v>
      </c>
      <c r="LAZ43" s="536">
        <f>ROUND(Eigenmischungen!LBL46,1)</f>
        <v>0</v>
      </c>
      <c r="LBA43" s="536">
        <f>ROUND(Eigenmischungen!LBM46,1)</f>
        <v>0</v>
      </c>
      <c r="LBB43" s="536">
        <f>ROUND(Eigenmischungen!LBN46,1)</f>
        <v>0</v>
      </c>
      <c r="LBC43" s="536">
        <f>ROUND(Eigenmischungen!LBO46,1)</f>
        <v>0</v>
      </c>
      <c r="LBD43" s="536">
        <f>ROUND(Eigenmischungen!LBP46,1)</f>
        <v>0</v>
      </c>
      <c r="LBE43" s="536">
        <f>ROUND(Eigenmischungen!LBQ46,1)</f>
        <v>0</v>
      </c>
      <c r="LBF43" s="536">
        <f>ROUND(Eigenmischungen!LBR46,1)</f>
        <v>0</v>
      </c>
      <c r="LBG43" s="536">
        <f>ROUND(Eigenmischungen!LBS46,1)</f>
        <v>0</v>
      </c>
      <c r="LBH43" s="536">
        <f>ROUND(Eigenmischungen!LBT46,1)</f>
        <v>0</v>
      </c>
      <c r="LBI43" s="536">
        <f>ROUND(Eigenmischungen!LBU46,1)</f>
        <v>0</v>
      </c>
      <c r="LBJ43" s="536">
        <f>ROUND(Eigenmischungen!LBV46,1)</f>
        <v>0</v>
      </c>
      <c r="LBK43" s="536">
        <f>ROUND(Eigenmischungen!LBW46,1)</f>
        <v>0</v>
      </c>
      <c r="LBL43" s="536">
        <f>ROUND(Eigenmischungen!LBX46,1)</f>
        <v>0</v>
      </c>
      <c r="LBM43" s="536">
        <f>ROUND(Eigenmischungen!LBY46,1)</f>
        <v>0</v>
      </c>
      <c r="LBN43" s="536">
        <f>ROUND(Eigenmischungen!LBZ46,1)</f>
        <v>0</v>
      </c>
      <c r="LBO43" s="536">
        <f>ROUND(Eigenmischungen!LCA46,1)</f>
        <v>0</v>
      </c>
      <c r="LBP43" s="536">
        <f>ROUND(Eigenmischungen!LCB46,1)</f>
        <v>0</v>
      </c>
      <c r="LBQ43" s="536">
        <f>ROUND(Eigenmischungen!LCC46,1)</f>
        <v>0</v>
      </c>
      <c r="LBR43" s="536">
        <f>ROUND(Eigenmischungen!LCD46,1)</f>
        <v>0</v>
      </c>
      <c r="LBS43" s="536">
        <f>ROUND(Eigenmischungen!LCE46,1)</f>
        <v>0</v>
      </c>
      <c r="LBT43" s="536">
        <f>ROUND(Eigenmischungen!LCF46,1)</f>
        <v>0</v>
      </c>
      <c r="LBU43" s="536">
        <f>ROUND(Eigenmischungen!LCG46,1)</f>
        <v>0</v>
      </c>
      <c r="LBV43" s="536">
        <f>ROUND(Eigenmischungen!LCH46,1)</f>
        <v>0</v>
      </c>
      <c r="LBW43" s="536">
        <f>ROUND(Eigenmischungen!LCI46,1)</f>
        <v>0</v>
      </c>
      <c r="LBX43" s="536">
        <f>ROUND(Eigenmischungen!LCJ46,1)</f>
        <v>0</v>
      </c>
      <c r="LBY43" s="536">
        <f>ROUND(Eigenmischungen!LCK46,1)</f>
        <v>0</v>
      </c>
      <c r="LBZ43" s="536">
        <f>ROUND(Eigenmischungen!LCL46,1)</f>
        <v>0</v>
      </c>
      <c r="LCA43" s="536">
        <f>ROUND(Eigenmischungen!LCM46,1)</f>
        <v>0</v>
      </c>
      <c r="LCB43" s="536">
        <f>ROUND(Eigenmischungen!LCN46,1)</f>
        <v>0</v>
      </c>
      <c r="LCC43" s="536">
        <f>ROUND(Eigenmischungen!LCO46,1)</f>
        <v>0</v>
      </c>
      <c r="LCD43" s="536">
        <f>ROUND(Eigenmischungen!LCP46,1)</f>
        <v>0</v>
      </c>
      <c r="LCE43" s="536">
        <f>ROUND(Eigenmischungen!LCQ46,1)</f>
        <v>0</v>
      </c>
      <c r="LCF43" s="536">
        <f>ROUND(Eigenmischungen!LCR46,1)</f>
        <v>0</v>
      </c>
      <c r="LCG43" s="536">
        <f>ROUND(Eigenmischungen!LCS46,1)</f>
        <v>0</v>
      </c>
      <c r="LCH43" s="536">
        <f>ROUND(Eigenmischungen!LCT46,1)</f>
        <v>0</v>
      </c>
      <c r="LCI43" s="536">
        <f>ROUND(Eigenmischungen!LCU46,1)</f>
        <v>0</v>
      </c>
      <c r="LCJ43" s="536">
        <f>ROUND(Eigenmischungen!LCV46,1)</f>
        <v>0</v>
      </c>
      <c r="LCK43" s="536">
        <f>ROUND(Eigenmischungen!LCW46,1)</f>
        <v>0</v>
      </c>
      <c r="LCL43" s="536">
        <f>ROUND(Eigenmischungen!LCX46,1)</f>
        <v>0</v>
      </c>
      <c r="LCM43" s="536">
        <f>ROUND(Eigenmischungen!LCY46,1)</f>
        <v>0</v>
      </c>
      <c r="LCN43" s="536">
        <f>ROUND(Eigenmischungen!LCZ46,1)</f>
        <v>0</v>
      </c>
      <c r="LCO43" s="536">
        <f>ROUND(Eigenmischungen!LDA46,1)</f>
        <v>0</v>
      </c>
      <c r="LCP43" s="536">
        <f>ROUND(Eigenmischungen!LDB46,1)</f>
        <v>0</v>
      </c>
      <c r="LCQ43" s="536">
        <f>ROUND(Eigenmischungen!LDC46,1)</f>
        <v>0</v>
      </c>
      <c r="LCR43" s="536">
        <f>ROUND(Eigenmischungen!LDD46,1)</f>
        <v>0</v>
      </c>
      <c r="LCS43" s="536">
        <f>ROUND(Eigenmischungen!LDE46,1)</f>
        <v>0</v>
      </c>
      <c r="LCT43" s="536">
        <f>ROUND(Eigenmischungen!LDF46,1)</f>
        <v>0</v>
      </c>
      <c r="LCU43" s="536">
        <f>ROUND(Eigenmischungen!LDG46,1)</f>
        <v>0</v>
      </c>
      <c r="LCV43" s="536">
        <f>ROUND(Eigenmischungen!LDH46,1)</f>
        <v>0</v>
      </c>
      <c r="LCW43" s="536">
        <f>ROUND(Eigenmischungen!LDI46,1)</f>
        <v>0</v>
      </c>
      <c r="LCX43" s="536">
        <f>ROUND(Eigenmischungen!LDJ46,1)</f>
        <v>0</v>
      </c>
      <c r="LCY43" s="536">
        <f>ROUND(Eigenmischungen!LDK46,1)</f>
        <v>0</v>
      </c>
      <c r="LCZ43" s="536">
        <f>ROUND(Eigenmischungen!LDL46,1)</f>
        <v>0</v>
      </c>
      <c r="LDA43" s="536">
        <f>ROUND(Eigenmischungen!LDM46,1)</f>
        <v>0</v>
      </c>
      <c r="LDB43" s="536">
        <f>ROUND(Eigenmischungen!LDN46,1)</f>
        <v>0</v>
      </c>
      <c r="LDC43" s="536">
        <f>ROUND(Eigenmischungen!LDO46,1)</f>
        <v>0</v>
      </c>
      <c r="LDD43" s="536">
        <f>ROUND(Eigenmischungen!LDP46,1)</f>
        <v>0</v>
      </c>
      <c r="LDE43" s="536">
        <f>ROUND(Eigenmischungen!LDQ46,1)</f>
        <v>0</v>
      </c>
      <c r="LDF43" s="536">
        <f>ROUND(Eigenmischungen!LDR46,1)</f>
        <v>0</v>
      </c>
      <c r="LDG43" s="536">
        <f>ROUND(Eigenmischungen!LDS46,1)</f>
        <v>0</v>
      </c>
      <c r="LDH43" s="536">
        <f>ROUND(Eigenmischungen!LDT46,1)</f>
        <v>0</v>
      </c>
      <c r="LDI43" s="536">
        <f>ROUND(Eigenmischungen!LDU46,1)</f>
        <v>0</v>
      </c>
      <c r="LDJ43" s="536">
        <f>ROUND(Eigenmischungen!LDV46,1)</f>
        <v>0</v>
      </c>
      <c r="LDK43" s="536">
        <f>ROUND(Eigenmischungen!LDW46,1)</f>
        <v>0</v>
      </c>
      <c r="LDL43" s="536">
        <f>ROUND(Eigenmischungen!LDX46,1)</f>
        <v>0</v>
      </c>
      <c r="LDM43" s="536">
        <f>ROUND(Eigenmischungen!LDY46,1)</f>
        <v>0</v>
      </c>
      <c r="LDN43" s="536">
        <f>ROUND(Eigenmischungen!LDZ46,1)</f>
        <v>0</v>
      </c>
      <c r="LDO43" s="536">
        <f>ROUND(Eigenmischungen!LEA46,1)</f>
        <v>0</v>
      </c>
      <c r="LDP43" s="536">
        <f>ROUND(Eigenmischungen!LEB46,1)</f>
        <v>0</v>
      </c>
      <c r="LDQ43" s="536">
        <f>ROUND(Eigenmischungen!LEC46,1)</f>
        <v>0</v>
      </c>
      <c r="LDR43" s="536">
        <f>ROUND(Eigenmischungen!LED46,1)</f>
        <v>0</v>
      </c>
      <c r="LDS43" s="536">
        <f>ROUND(Eigenmischungen!LEE46,1)</f>
        <v>0</v>
      </c>
      <c r="LDT43" s="536">
        <f>ROUND(Eigenmischungen!LEF46,1)</f>
        <v>0</v>
      </c>
      <c r="LDU43" s="536">
        <f>ROUND(Eigenmischungen!LEG46,1)</f>
        <v>0</v>
      </c>
      <c r="LDV43" s="536">
        <f>ROUND(Eigenmischungen!LEH46,1)</f>
        <v>0</v>
      </c>
      <c r="LDW43" s="536">
        <f>ROUND(Eigenmischungen!LEI46,1)</f>
        <v>0</v>
      </c>
      <c r="LDX43" s="536">
        <f>ROUND(Eigenmischungen!LEJ46,1)</f>
        <v>0</v>
      </c>
      <c r="LDY43" s="536">
        <f>ROUND(Eigenmischungen!LEK46,1)</f>
        <v>0</v>
      </c>
      <c r="LDZ43" s="536">
        <f>ROUND(Eigenmischungen!LEL46,1)</f>
        <v>0</v>
      </c>
      <c r="LEA43" s="536">
        <f>ROUND(Eigenmischungen!LEM46,1)</f>
        <v>0</v>
      </c>
      <c r="LEB43" s="536">
        <f>ROUND(Eigenmischungen!LEN46,1)</f>
        <v>0</v>
      </c>
      <c r="LEC43" s="536">
        <f>ROUND(Eigenmischungen!LEO46,1)</f>
        <v>0</v>
      </c>
      <c r="LED43" s="536">
        <f>ROUND(Eigenmischungen!LEP46,1)</f>
        <v>0</v>
      </c>
      <c r="LEE43" s="536">
        <f>ROUND(Eigenmischungen!LEQ46,1)</f>
        <v>0</v>
      </c>
      <c r="LEF43" s="536">
        <f>ROUND(Eigenmischungen!LER46,1)</f>
        <v>0</v>
      </c>
      <c r="LEG43" s="536">
        <f>ROUND(Eigenmischungen!LES46,1)</f>
        <v>0</v>
      </c>
      <c r="LEH43" s="536">
        <f>ROUND(Eigenmischungen!LET46,1)</f>
        <v>0</v>
      </c>
      <c r="LEI43" s="536">
        <f>ROUND(Eigenmischungen!LEU46,1)</f>
        <v>0</v>
      </c>
      <c r="LEJ43" s="536">
        <f>ROUND(Eigenmischungen!LEV46,1)</f>
        <v>0</v>
      </c>
      <c r="LEK43" s="536">
        <f>ROUND(Eigenmischungen!LEW46,1)</f>
        <v>0</v>
      </c>
      <c r="LEL43" s="536">
        <f>ROUND(Eigenmischungen!LEX46,1)</f>
        <v>0</v>
      </c>
      <c r="LEM43" s="536">
        <f>ROUND(Eigenmischungen!LEY46,1)</f>
        <v>0</v>
      </c>
      <c r="LEN43" s="536">
        <f>ROUND(Eigenmischungen!LEZ46,1)</f>
        <v>0</v>
      </c>
      <c r="LEO43" s="536">
        <f>ROUND(Eigenmischungen!LFA46,1)</f>
        <v>0</v>
      </c>
      <c r="LEP43" s="536">
        <f>ROUND(Eigenmischungen!LFB46,1)</f>
        <v>0</v>
      </c>
      <c r="LEQ43" s="536">
        <f>ROUND(Eigenmischungen!LFC46,1)</f>
        <v>0</v>
      </c>
      <c r="LER43" s="536">
        <f>ROUND(Eigenmischungen!LFD46,1)</f>
        <v>0</v>
      </c>
      <c r="LES43" s="536">
        <f>ROUND(Eigenmischungen!LFE46,1)</f>
        <v>0</v>
      </c>
      <c r="LET43" s="536">
        <f>ROUND(Eigenmischungen!LFF46,1)</f>
        <v>0</v>
      </c>
      <c r="LEU43" s="536">
        <f>ROUND(Eigenmischungen!LFG46,1)</f>
        <v>0</v>
      </c>
      <c r="LEV43" s="536">
        <f>ROUND(Eigenmischungen!LFH46,1)</f>
        <v>0</v>
      </c>
      <c r="LEW43" s="536">
        <f>ROUND(Eigenmischungen!LFI46,1)</f>
        <v>0</v>
      </c>
      <c r="LEX43" s="536">
        <f>ROUND(Eigenmischungen!LFJ46,1)</f>
        <v>0</v>
      </c>
      <c r="LEY43" s="536">
        <f>ROUND(Eigenmischungen!LFK46,1)</f>
        <v>0</v>
      </c>
      <c r="LEZ43" s="536">
        <f>ROUND(Eigenmischungen!LFL46,1)</f>
        <v>0</v>
      </c>
      <c r="LFA43" s="536">
        <f>ROUND(Eigenmischungen!LFM46,1)</f>
        <v>0</v>
      </c>
      <c r="LFB43" s="536">
        <f>ROUND(Eigenmischungen!LFN46,1)</f>
        <v>0</v>
      </c>
      <c r="LFC43" s="536">
        <f>ROUND(Eigenmischungen!LFO46,1)</f>
        <v>0</v>
      </c>
      <c r="LFD43" s="536">
        <f>ROUND(Eigenmischungen!LFP46,1)</f>
        <v>0</v>
      </c>
      <c r="LFE43" s="536">
        <f>ROUND(Eigenmischungen!LFQ46,1)</f>
        <v>0</v>
      </c>
      <c r="LFF43" s="536">
        <f>ROUND(Eigenmischungen!LFR46,1)</f>
        <v>0</v>
      </c>
      <c r="LFG43" s="536">
        <f>ROUND(Eigenmischungen!LFS46,1)</f>
        <v>0</v>
      </c>
      <c r="LFH43" s="536">
        <f>ROUND(Eigenmischungen!LFT46,1)</f>
        <v>0</v>
      </c>
      <c r="LFI43" s="536">
        <f>ROUND(Eigenmischungen!LFU46,1)</f>
        <v>0</v>
      </c>
      <c r="LFJ43" s="536">
        <f>ROUND(Eigenmischungen!LFV46,1)</f>
        <v>0</v>
      </c>
      <c r="LFK43" s="536">
        <f>ROUND(Eigenmischungen!LFW46,1)</f>
        <v>0</v>
      </c>
      <c r="LFL43" s="536">
        <f>ROUND(Eigenmischungen!LFX46,1)</f>
        <v>0</v>
      </c>
      <c r="LFM43" s="536">
        <f>ROUND(Eigenmischungen!LFY46,1)</f>
        <v>0</v>
      </c>
      <c r="LFN43" s="536">
        <f>ROUND(Eigenmischungen!LFZ46,1)</f>
        <v>0</v>
      </c>
      <c r="LFO43" s="536">
        <f>ROUND(Eigenmischungen!LGA46,1)</f>
        <v>0</v>
      </c>
      <c r="LFP43" s="536">
        <f>ROUND(Eigenmischungen!LGB46,1)</f>
        <v>0</v>
      </c>
      <c r="LFQ43" s="536">
        <f>ROUND(Eigenmischungen!LGC46,1)</f>
        <v>0</v>
      </c>
      <c r="LFR43" s="536">
        <f>ROUND(Eigenmischungen!LGD46,1)</f>
        <v>0</v>
      </c>
      <c r="LFS43" s="536">
        <f>ROUND(Eigenmischungen!LGE46,1)</f>
        <v>0</v>
      </c>
      <c r="LFT43" s="536">
        <f>ROUND(Eigenmischungen!LGF46,1)</f>
        <v>0</v>
      </c>
      <c r="LFU43" s="536">
        <f>ROUND(Eigenmischungen!LGG46,1)</f>
        <v>0</v>
      </c>
      <c r="LFV43" s="536">
        <f>ROUND(Eigenmischungen!LGH46,1)</f>
        <v>0</v>
      </c>
      <c r="LFW43" s="536">
        <f>ROUND(Eigenmischungen!LGI46,1)</f>
        <v>0</v>
      </c>
      <c r="LFX43" s="536">
        <f>ROUND(Eigenmischungen!LGJ46,1)</f>
        <v>0</v>
      </c>
      <c r="LFY43" s="536">
        <f>ROUND(Eigenmischungen!LGK46,1)</f>
        <v>0</v>
      </c>
      <c r="LFZ43" s="536">
        <f>ROUND(Eigenmischungen!LGL46,1)</f>
        <v>0</v>
      </c>
      <c r="LGA43" s="536">
        <f>ROUND(Eigenmischungen!LGM46,1)</f>
        <v>0</v>
      </c>
      <c r="LGB43" s="536">
        <f>ROUND(Eigenmischungen!LGN46,1)</f>
        <v>0</v>
      </c>
      <c r="LGC43" s="536">
        <f>ROUND(Eigenmischungen!LGO46,1)</f>
        <v>0</v>
      </c>
      <c r="LGD43" s="536">
        <f>ROUND(Eigenmischungen!LGP46,1)</f>
        <v>0</v>
      </c>
      <c r="LGE43" s="536">
        <f>ROUND(Eigenmischungen!LGQ46,1)</f>
        <v>0</v>
      </c>
      <c r="LGF43" s="536">
        <f>ROUND(Eigenmischungen!LGR46,1)</f>
        <v>0</v>
      </c>
      <c r="LGG43" s="536">
        <f>ROUND(Eigenmischungen!LGS46,1)</f>
        <v>0</v>
      </c>
      <c r="LGH43" s="536">
        <f>ROUND(Eigenmischungen!LGT46,1)</f>
        <v>0</v>
      </c>
      <c r="LGI43" s="536">
        <f>ROUND(Eigenmischungen!LGU46,1)</f>
        <v>0</v>
      </c>
      <c r="LGJ43" s="536">
        <f>ROUND(Eigenmischungen!LGV46,1)</f>
        <v>0</v>
      </c>
      <c r="LGK43" s="536">
        <f>ROUND(Eigenmischungen!LGW46,1)</f>
        <v>0</v>
      </c>
      <c r="LGL43" s="536">
        <f>ROUND(Eigenmischungen!LGX46,1)</f>
        <v>0</v>
      </c>
      <c r="LGM43" s="536">
        <f>ROUND(Eigenmischungen!LGY46,1)</f>
        <v>0</v>
      </c>
      <c r="LGN43" s="536">
        <f>ROUND(Eigenmischungen!LGZ46,1)</f>
        <v>0</v>
      </c>
      <c r="LGO43" s="536">
        <f>ROUND(Eigenmischungen!LHA46,1)</f>
        <v>0</v>
      </c>
      <c r="LGP43" s="536">
        <f>ROUND(Eigenmischungen!LHB46,1)</f>
        <v>0</v>
      </c>
      <c r="LGQ43" s="536">
        <f>ROUND(Eigenmischungen!LHC46,1)</f>
        <v>0</v>
      </c>
      <c r="LGR43" s="536">
        <f>ROUND(Eigenmischungen!LHD46,1)</f>
        <v>0</v>
      </c>
      <c r="LGS43" s="536">
        <f>ROUND(Eigenmischungen!LHE46,1)</f>
        <v>0</v>
      </c>
      <c r="LGT43" s="536">
        <f>ROUND(Eigenmischungen!LHF46,1)</f>
        <v>0</v>
      </c>
      <c r="LGU43" s="536">
        <f>ROUND(Eigenmischungen!LHG46,1)</f>
        <v>0</v>
      </c>
      <c r="LGV43" s="536">
        <f>ROUND(Eigenmischungen!LHH46,1)</f>
        <v>0</v>
      </c>
      <c r="LGW43" s="536">
        <f>ROUND(Eigenmischungen!LHI46,1)</f>
        <v>0</v>
      </c>
      <c r="LGX43" s="536">
        <f>ROUND(Eigenmischungen!LHJ46,1)</f>
        <v>0</v>
      </c>
      <c r="LGY43" s="536">
        <f>ROUND(Eigenmischungen!LHK46,1)</f>
        <v>0</v>
      </c>
      <c r="LGZ43" s="536">
        <f>ROUND(Eigenmischungen!LHL46,1)</f>
        <v>0</v>
      </c>
      <c r="LHA43" s="536">
        <f>ROUND(Eigenmischungen!LHM46,1)</f>
        <v>0</v>
      </c>
      <c r="LHB43" s="536">
        <f>ROUND(Eigenmischungen!LHN46,1)</f>
        <v>0</v>
      </c>
      <c r="LHC43" s="536">
        <f>ROUND(Eigenmischungen!LHO46,1)</f>
        <v>0</v>
      </c>
      <c r="LHD43" s="536">
        <f>ROUND(Eigenmischungen!LHP46,1)</f>
        <v>0</v>
      </c>
      <c r="LHE43" s="536">
        <f>ROUND(Eigenmischungen!LHQ46,1)</f>
        <v>0</v>
      </c>
      <c r="LHF43" s="536">
        <f>ROUND(Eigenmischungen!LHR46,1)</f>
        <v>0</v>
      </c>
      <c r="LHG43" s="536">
        <f>ROUND(Eigenmischungen!LHS46,1)</f>
        <v>0</v>
      </c>
      <c r="LHH43" s="536">
        <f>ROUND(Eigenmischungen!LHT46,1)</f>
        <v>0</v>
      </c>
      <c r="LHI43" s="536">
        <f>ROUND(Eigenmischungen!LHU46,1)</f>
        <v>0</v>
      </c>
      <c r="LHJ43" s="536">
        <f>ROUND(Eigenmischungen!LHV46,1)</f>
        <v>0</v>
      </c>
      <c r="LHK43" s="536">
        <f>ROUND(Eigenmischungen!LHW46,1)</f>
        <v>0</v>
      </c>
      <c r="LHL43" s="536">
        <f>ROUND(Eigenmischungen!LHX46,1)</f>
        <v>0</v>
      </c>
      <c r="LHM43" s="536">
        <f>ROUND(Eigenmischungen!LHY46,1)</f>
        <v>0</v>
      </c>
      <c r="LHN43" s="536">
        <f>ROUND(Eigenmischungen!LHZ46,1)</f>
        <v>0</v>
      </c>
      <c r="LHO43" s="536">
        <f>ROUND(Eigenmischungen!LIA46,1)</f>
        <v>0</v>
      </c>
      <c r="LHP43" s="536">
        <f>ROUND(Eigenmischungen!LIB46,1)</f>
        <v>0</v>
      </c>
      <c r="LHQ43" s="536">
        <f>ROUND(Eigenmischungen!LIC46,1)</f>
        <v>0</v>
      </c>
      <c r="LHR43" s="536">
        <f>ROUND(Eigenmischungen!LID46,1)</f>
        <v>0</v>
      </c>
      <c r="LHS43" s="536">
        <f>ROUND(Eigenmischungen!LIE46,1)</f>
        <v>0</v>
      </c>
      <c r="LHT43" s="536">
        <f>ROUND(Eigenmischungen!LIF46,1)</f>
        <v>0</v>
      </c>
      <c r="LHU43" s="536">
        <f>ROUND(Eigenmischungen!LIG46,1)</f>
        <v>0</v>
      </c>
      <c r="LHV43" s="536">
        <f>ROUND(Eigenmischungen!LIH46,1)</f>
        <v>0</v>
      </c>
      <c r="LHW43" s="536">
        <f>ROUND(Eigenmischungen!LII46,1)</f>
        <v>0</v>
      </c>
      <c r="LHX43" s="536">
        <f>ROUND(Eigenmischungen!LIJ46,1)</f>
        <v>0</v>
      </c>
      <c r="LHY43" s="536">
        <f>ROUND(Eigenmischungen!LIK46,1)</f>
        <v>0</v>
      </c>
      <c r="LHZ43" s="536">
        <f>ROUND(Eigenmischungen!LIL46,1)</f>
        <v>0</v>
      </c>
      <c r="LIA43" s="536">
        <f>ROUND(Eigenmischungen!LIM46,1)</f>
        <v>0</v>
      </c>
      <c r="LIB43" s="536">
        <f>ROUND(Eigenmischungen!LIN46,1)</f>
        <v>0</v>
      </c>
      <c r="LIC43" s="536">
        <f>ROUND(Eigenmischungen!LIO46,1)</f>
        <v>0</v>
      </c>
      <c r="LID43" s="536">
        <f>ROUND(Eigenmischungen!LIP46,1)</f>
        <v>0</v>
      </c>
      <c r="LIE43" s="536">
        <f>ROUND(Eigenmischungen!LIQ46,1)</f>
        <v>0</v>
      </c>
      <c r="LIF43" s="536">
        <f>ROUND(Eigenmischungen!LIR46,1)</f>
        <v>0</v>
      </c>
      <c r="LIG43" s="536">
        <f>ROUND(Eigenmischungen!LIS46,1)</f>
        <v>0</v>
      </c>
      <c r="LIH43" s="536">
        <f>ROUND(Eigenmischungen!LIT46,1)</f>
        <v>0</v>
      </c>
      <c r="LII43" s="536">
        <f>ROUND(Eigenmischungen!LIU46,1)</f>
        <v>0</v>
      </c>
      <c r="LIJ43" s="536">
        <f>ROUND(Eigenmischungen!LIV46,1)</f>
        <v>0</v>
      </c>
      <c r="LIK43" s="536">
        <f>ROUND(Eigenmischungen!LIW46,1)</f>
        <v>0</v>
      </c>
      <c r="LIL43" s="536">
        <f>ROUND(Eigenmischungen!LIX46,1)</f>
        <v>0</v>
      </c>
      <c r="LIM43" s="536">
        <f>ROUND(Eigenmischungen!LIY46,1)</f>
        <v>0</v>
      </c>
      <c r="LIN43" s="536">
        <f>ROUND(Eigenmischungen!LIZ46,1)</f>
        <v>0</v>
      </c>
      <c r="LIO43" s="536">
        <f>ROUND(Eigenmischungen!LJA46,1)</f>
        <v>0</v>
      </c>
      <c r="LIP43" s="536">
        <f>ROUND(Eigenmischungen!LJB46,1)</f>
        <v>0</v>
      </c>
      <c r="LIQ43" s="536">
        <f>ROUND(Eigenmischungen!LJC46,1)</f>
        <v>0</v>
      </c>
      <c r="LIR43" s="536">
        <f>ROUND(Eigenmischungen!LJD46,1)</f>
        <v>0</v>
      </c>
      <c r="LIS43" s="536">
        <f>ROUND(Eigenmischungen!LJE46,1)</f>
        <v>0</v>
      </c>
      <c r="LIT43" s="536">
        <f>ROUND(Eigenmischungen!LJF46,1)</f>
        <v>0</v>
      </c>
      <c r="LIU43" s="536">
        <f>ROUND(Eigenmischungen!LJG46,1)</f>
        <v>0</v>
      </c>
      <c r="LIV43" s="536">
        <f>ROUND(Eigenmischungen!LJH46,1)</f>
        <v>0</v>
      </c>
      <c r="LIW43" s="536">
        <f>ROUND(Eigenmischungen!LJI46,1)</f>
        <v>0</v>
      </c>
      <c r="LIX43" s="536">
        <f>ROUND(Eigenmischungen!LJJ46,1)</f>
        <v>0</v>
      </c>
      <c r="LIY43" s="536">
        <f>ROUND(Eigenmischungen!LJK46,1)</f>
        <v>0</v>
      </c>
      <c r="LIZ43" s="536">
        <f>ROUND(Eigenmischungen!LJL46,1)</f>
        <v>0</v>
      </c>
      <c r="LJA43" s="536">
        <f>ROUND(Eigenmischungen!LJM46,1)</f>
        <v>0</v>
      </c>
      <c r="LJB43" s="536">
        <f>ROUND(Eigenmischungen!LJN46,1)</f>
        <v>0</v>
      </c>
      <c r="LJC43" s="536">
        <f>ROUND(Eigenmischungen!LJO46,1)</f>
        <v>0</v>
      </c>
      <c r="LJD43" s="536">
        <f>ROUND(Eigenmischungen!LJP46,1)</f>
        <v>0</v>
      </c>
      <c r="LJE43" s="536">
        <f>ROUND(Eigenmischungen!LJQ46,1)</f>
        <v>0</v>
      </c>
      <c r="LJF43" s="536">
        <f>ROUND(Eigenmischungen!LJR46,1)</f>
        <v>0</v>
      </c>
      <c r="LJG43" s="536">
        <f>ROUND(Eigenmischungen!LJS46,1)</f>
        <v>0</v>
      </c>
      <c r="LJH43" s="536">
        <f>ROUND(Eigenmischungen!LJT46,1)</f>
        <v>0</v>
      </c>
      <c r="LJI43" s="536">
        <f>ROUND(Eigenmischungen!LJU46,1)</f>
        <v>0</v>
      </c>
      <c r="LJJ43" s="536">
        <f>ROUND(Eigenmischungen!LJV46,1)</f>
        <v>0</v>
      </c>
      <c r="LJK43" s="536">
        <f>ROUND(Eigenmischungen!LJW46,1)</f>
        <v>0</v>
      </c>
      <c r="LJL43" s="536">
        <f>ROUND(Eigenmischungen!LJX46,1)</f>
        <v>0</v>
      </c>
      <c r="LJM43" s="536">
        <f>ROUND(Eigenmischungen!LJY46,1)</f>
        <v>0</v>
      </c>
      <c r="LJN43" s="536">
        <f>ROUND(Eigenmischungen!LJZ46,1)</f>
        <v>0</v>
      </c>
      <c r="LJO43" s="536">
        <f>ROUND(Eigenmischungen!LKA46,1)</f>
        <v>0</v>
      </c>
      <c r="LJP43" s="536">
        <f>ROUND(Eigenmischungen!LKB46,1)</f>
        <v>0</v>
      </c>
      <c r="LJQ43" s="536">
        <f>ROUND(Eigenmischungen!LKC46,1)</f>
        <v>0</v>
      </c>
      <c r="LJR43" s="536">
        <f>ROUND(Eigenmischungen!LKD46,1)</f>
        <v>0</v>
      </c>
      <c r="LJS43" s="536">
        <f>ROUND(Eigenmischungen!LKE46,1)</f>
        <v>0</v>
      </c>
      <c r="LJT43" s="536">
        <f>ROUND(Eigenmischungen!LKF46,1)</f>
        <v>0</v>
      </c>
      <c r="LJU43" s="536">
        <f>ROUND(Eigenmischungen!LKG46,1)</f>
        <v>0</v>
      </c>
      <c r="LJV43" s="536">
        <f>ROUND(Eigenmischungen!LKH46,1)</f>
        <v>0</v>
      </c>
      <c r="LJW43" s="536">
        <f>ROUND(Eigenmischungen!LKI46,1)</f>
        <v>0</v>
      </c>
      <c r="LJX43" s="536">
        <f>ROUND(Eigenmischungen!LKJ46,1)</f>
        <v>0</v>
      </c>
      <c r="LJY43" s="536">
        <f>ROUND(Eigenmischungen!LKK46,1)</f>
        <v>0</v>
      </c>
      <c r="LJZ43" s="536">
        <f>ROUND(Eigenmischungen!LKL46,1)</f>
        <v>0</v>
      </c>
      <c r="LKA43" s="536">
        <f>ROUND(Eigenmischungen!LKM46,1)</f>
        <v>0</v>
      </c>
      <c r="LKB43" s="536">
        <f>ROUND(Eigenmischungen!LKN46,1)</f>
        <v>0</v>
      </c>
      <c r="LKC43" s="536">
        <f>ROUND(Eigenmischungen!LKO46,1)</f>
        <v>0</v>
      </c>
      <c r="LKD43" s="536">
        <f>ROUND(Eigenmischungen!LKP46,1)</f>
        <v>0</v>
      </c>
      <c r="LKE43" s="536">
        <f>ROUND(Eigenmischungen!LKQ46,1)</f>
        <v>0</v>
      </c>
      <c r="LKF43" s="536">
        <f>ROUND(Eigenmischungen!LKR46,1)</f>
        <v>0</v>
      </c>
      <c r="LKG43" s="536">
        <f>ROUND(Eigenmischungen!LKS46,1)</f>
        <v>0</v>
      </c>
      <c r="LKH43" s="536">
        <f>ROUND(Eigenmischungen!LKT46,1)</f>
        <v>0</v>
      </c>
      <c r="LKI43" s="536">
        <f>ROUND(Eigenmischungen!LKU46,1)</f>
        <v>0</v>
      </c>
      <c r="LKJ43" s="536">
        <f>ROUND(Eigenmischungen!LKV46,1)</f>
        <v>0</v>
      </c>
      <c r="LKK43" s="536">
        <f>ROUND(Eigenmischungen!LKW46,1)</f>
        <v>0</v>
      </c>
      <c r="LKL43" s="536">
        <f>ROUND(Eigenmischungen!LKX46,1)</f>
        <v>0</v>
      </c>
      <c r="LKM43" s="536">
        <f>ROUND(Eigenmischungen!LKY46,1)</f>
        <v>0</v>
      </c>
      <c r="LKN43" s="536">
        <f>ROUND(Eigenmischungen!LKZ46,1)</f>
        <v>0</v>
      </c>
      <c r="LKO43" s="536">
        <f>ROUND(Eigenmischungen!LLA46,1)</f>
        <v>0</v>
      </c>
      <c r="LKP43" s="536">
        <f>ROUND(Eigenmischungen!LLB46,1)</f>
        <v>0</v>
      </c>
      <c r="LKQ43" s="536">
        <f>ROUND(Eigenmischungen!LLC46,1)</f>
        <v>0</v>
      </c>
      <c r="LKR43" s="536">
        <f>ROUND(Eigenmischungen!LLD46,1)</f>
        <v>0</v>
      </c>
      <c r="LKS43" s="536">
        <f>ROUND(Eigenmischungen!LLE46,1)</f>
        <v>0</v>
      </c>
      <c r="LKT43" s="536">
        <f>ROUND(Eigenmischungen!LLF46,1)</f>
        <v>0</v>
      </c>
      <c r="LKU43" s="536">
        <f>ROUND(Eigenmischungen!LLG46,1)</f>
        <v>0</v>
      </c>
      <c r="LKV43" s="536">
        <f>ROUND(Eigenmischungen!LLH46,1)</f>
        <v>0</v>
      </c>
      <c r="LKW43" s="536">
        <f>ROUND(Eigenmischungen!LLI46,1)</f>
        <v>0</v>
      </c>
      <c r="LKX43" s="536">
        <f>ROUND(Eigenmischungen!LLJ46,1)</f>
        <v>0</v>
      </c>
      <c r="LKY43" s="536">
        <f>ROUND(Eigenmischungen!LLK46,1)</f>
        <v>0</v>
      </c>
      <c r="LKZ43" s="536">
        <f>ROUND(Eigenmischungen!LLL46,1)</f>
        <v>0</v>
      </c>
      <c r="LLA43" s="536">
        <f>ROUND(Eigenmischungen!LLM46,1)</f>
        <v>0</v>
      </c>
      <c r="LLB43" s="536">
        <f>ROUND(Eigenmischungen!LLN46,1)</f>
        <v>0</v>
      </c>
      <c r="LLC43" s="536">
        <f>ROUND(Eigenmischungen!LLO46,1)</f>
        <v>0</v>
      </c>
      <c r="LLD43" s="536">
        <f>ROUND(Eigenmischungen!LLP46,1)</f>
        <v>0</v>
      </c>
      <c r="LLE43" s="536">
        <f>ROUND(Eigenmischungen!LLQ46,1)</f>
        <v>0</v>
      </c>
      <c r="LLF43" s="536">
        <f>ROUND(Eigenmischungen!LLR46,1)</f>
        <v>0</v>
      </c>
      <c r="LLG43" s="536">
        <f>ROUND(Eigenmischungen!LLS46,1)</f>
        <v>0</v>
      </c>
      <c r="LLH43" s="536">
        <f>ROUND(Eigenmischungen!LLT46,1)</f>
        <v>0</v>
      </c>
      <c r="LLI43" s="536">
        <f>ROUND(Eigenmischungen!LLU46,1)</f>
        <v>0</v>
      </c>
      <c r="LLJ43" s="536">
        <f>ROUND(Eigenmischungen!LLV46,1)</f>
        <v>0</v>
      </c>
      <c r="LLK43" s="536">
        <f>ROUND(Eigenmischungen!LLW46,1)</f>
        <v>0</v>
      </c>
      <c r="LLL43" s="536">
        <f>ROUND(Eigenmischungen!LLX46,1)</f>
        <v>0</v>
      </c>
      <c r="LLM43" s="536">
        <f>ROUND(Eigenmischungen!LLY46,1)</f>
        <v>0</v>
      </c>
      <c r="LLN43" s="536">
        <f>ROUND(Eigenmischungen!LLZ46,1)</f>
        <v>0</v>
      </c>
      <c r="LLO43" s="536">
        <f>ROUND(Eigenmischungen!LMA46,1)</f>
        <v>0</v>
      </c>
      <c r="LLP43" s="536">
        <f>ROUND(Eigenmischungen!LMB46,1)</f>
        <v>0</v>
      </c>
      <c r="LLQ43" s="536">
        <f>ROUND(Eigenmischungen!LMC46,1)</f>
        <v>0</v>
      </c>
      <c r="LLR43" s="536">
        <f>ROUND(Eigenmischungen!LMD46,1)</f>
        <v>0</v>
      </c>
      <c r="LLS43" s="536">
        <f>ROUND(Eigenmischungen!LME46,1)</f>
        <v>0</v>
      </c>
      <c r="LLT43" s="536">
        <f>ROUND(Eigenmischungen!LMF46,1)</f>
        <v>0</v>
      </c>
      <c r="LLU43" s="536">
        <f>ROUND(Eigenmischungen!LMG46,1)</f>
        <v>0</v>
      </c>
      <c r="LLV43" s="536">
        <f>ROUND(Eigenmischungen!LMH46,1)</f>
        <v>0</v>
      </c>
      <c r="LLW43" s="536">
        <f>ROUND(Eigenmischungen!LMI46,1)</f>
        <v>0</v>
      </c>
      <c r="LLX43" s="536">
        <f>ROUND(Eigenmischungen!LMJ46,1)</f>
        <v>0</v>
      </c>
      <c r="LLY43" s="536">
        <f>ROUND(Eigenmischungen!LMK46,1)</f>
        <v>0</v>
      </c>
      <c r="LLZ43" s="536">
        <f>ROUND(Eigenmischungen!LML46,1)</f>
        <v>0</v>
      </c>
      <c r="LMA43" s="536">
        <f>ROUND(Eigenmischungen!LMM46,1)</f>
        <v>0</v>
      </c>
      <c r="LMB43" s="536">
        <f>ROUND(Eigenmischungen!LMN46,1)</f>
        <v>0</v>
      </c>
      <c r="LMC43" s="536">
        <f>ROUND(Eigenmischungen!LMO46,1)</f>
        <v>0</v>
      </c>
      <c r="LMD43" s="536">
        <f>ROUND(Eigenmischungen!LMP46,1)</f>
        <v>0</v>
      </c>
      <c r="LME43" s="536">
        <f>ROUND(Eigenmischungen!LMQ46,1)</f>
        <v>0</v>
      </c>
      <c r="LMF43" s="536">
        <f>ROUND(Eigenmischungen!LMR46,1)</f>
        <v>0</v>
      </c>
      <c r="LMG43" s="536">
        <f>ROUND(Eigenmischungen!LMS46,1)</f>
        <v>0</v>
      </c>
      <c r="LMH43" s="536">
        <f>ROUND(Eigenmischungen!LMT46,1)</f>
        <v>0</v>
      </c>
      <c r="LMI43" s="536">
        <f>ROUND(Eigenmischungen!LMU46,1)</f>
        <v>0</v>
      </c>
      <c r="LMJ43" s="536">
        <f>ROUND(Eigenmischungen!LMV46,1)</f>
        <v>0</v>
      </c>
      <c r="LMK43" s="536">
        <f>ROUND(Eigenmischungen!LMW46,1)</f>
        <v>0</v>
      </c>
      <c r="LML43" s="536">
        <f>ROUND(Eigenmischungen!LMX46,1)</f>
        <v>0</v>
      </c>
      <c r="LMM43" s="536">
        <f>ROUND(Eigenmischungen!LMY46,1)</f>
        <v>0</v>
      </c>
      <c r="LMN43" s="536">
        <f>ROUND(Eigenmischungen!LMZ46,1)</f>
        <v>0</v>
      </c>
      <c r="LMO43" s="536">
        <f>ROUND(Eigenmischungen!LNA46,1)</f>
        <v>0</v>
      </c>
      <c r="LMP43" s="536">
        <f>ROUND(Eigenmischungen!LNB46,1)</f>
        <v>0</v>
      </c>
      <c r="LMQ43" s="536">
        <f>ROUND(Eigenmischungen!LNC46,1)</f>
        <v>0</v>
      </c>
      <c r="LMR43" s="536">
        <f>ROUND(Eigenmischungen!LND46,1)</f>
        <v>0</v>
      </c>
      <c r="LMS43" s="536">
        <f>ROUND(Eigenmischungen!LNE46,1)</f>
        <v>0</v>
      </c>
      <c r="LMT43" s="536">
        <f>ROUND(Eigenmischungen!LNF46,1)</f>
        <v>0</v>
      </c>
      <c r="LMU43" s="536">
        <f>ROUND(Eigenmischungen!LNG46,1)</f>
        <v>0</v>
      </c>
      <c r="LMV43" s="536">
        <f>ROUND(Eigenmischungen!LNH46,1)</f>
        <v>0</v>
      </c>
      <c r="LMW43" s="536">
        <f>ROUND(Eigenmischungen!LNI46,1)</f>
        <v>0</v>
      </c>
      <c r="LMX43" s="536">
        <f>ROUND(Eigenmischungen!LNJ46,1)</f>
        <v>0</v>
      </c>
      <c r="LMY43" s="536">
        <f>ROUND(Eigenmischungen!LNK46,1)</f>
        <v>0</v>
      </c>
      <c r="LMZ43" s="536">
        <f>ROUND(Eigenmischungen!LNL46,1)</f>
        <v>0</v>
      </c>
      <c r="LNA43" s="536">
        <f>ROUND(Eigenmischungen!LNM46,1)</f>
        <v>0</v>
      </c>
      <c r="LNB43" s="536">
        <f>ROUND(Eigenmischungen!LNN46,1)</f>
        <v>0</v>
      </c>
      <c r="LNC43" s="536">
        <f>ROUND(Eigenmischungen!LNO46,1)</f>
        <v>0</v>
      </c>
      <c r="LND43" s="536">
        <f>ROUND(Eigenmischungen!LNP46,1)</f>
        <v>0</v>
      </c>
      <c r="LNE43" s="536">
        <f>ROUND(Eigenmischungen!LNQ46,1)</f>
        <v>0</v>
      </c>
      <c r="LNF43" s="536">
        <f>ROUND(Eigenmischungen!LNR46,1)</f>
        <v>0</v>
      </c>
      <c r="LNG43" s="536">
        <f>ROUND(Eigenmischungen!LNS46,1)</f>
        <v>0</v>
      </c>
      <c r="LNH43" s="536">
        <f>ROUND(Eigenmischungen!LNT46,1)</f>
        <v>0</v>
      </c>
      <c r="LNI43" s="536">
        <f>ROUND(Eigenmischungen!LNU46,1)</f>
        <v>0</v>
      </c>
      <c r="LNJ43" s="536">
        <f>ROUND(Eigenmischungen!LNV46,1)</f>
        <v>0</v>
      </c>
      <c r="LNK43" s="536">
        <f>ROUND(Eigenmischungen!LNW46,1)</f>
        <v>0</v>
      </c>
      <c r="LNL43" s="536">
        <f>ROUND(Eigenmischungen!LNX46,1)</f>
        <v>0</v>
      </c>
      <c r="LNM43" s="536">
        <f>ROUND(Eigenmischungen!LNY46,1)</f>
        <v>0</v>
      </c>
      <c r="LNN43" s="536">
        <f>ROUND(Eigenmischungen!LNZ46,1)</f>
        <v>0</v>
      </c>
      <c r="LNO43" s="536">
        <f>ROUND(Eigenmischungen!LOA46,1)</f>
        <v>0</v>
      </c>
      <c r="LNP43" s="536">
        <f>ROUND(Eigenmischungen!LOB46,1)</f>
        <v>0</v>
      </c>
      <c r="LNQ43" s="536">
        <f>ROUND(Eigenmischungen!LOC46,1)</f>
        <v>0</v>
      </c>
      <c r="LNR43" s="536">
        <f>ROUND(Eigenmischungen!LOD46,1)</f>
        <v>0</v>
      </c>
      <c r="LNS43" s="536">
        <f>ROUND(Eigenmischungen!LOE46,1)</f>
        <v>0</v>
      </c>
      <c r="LNT43" s="536">
        <f>ROUND(Eigenmischungen!LOF46,1)</f>
        <v>0</v>
      </c>
      <c r="LNU43" s="536">
        <f>ROUND(Eigenmischungen!LOG46,1)</f>
        <v>0</v>
      </c>
      <c r="LNV43" s="536">
        <f>ROUND(Eigenmischungen!LOH46,1)</f>
        <v>0</v>
      </c>
      <c r="LNW43" s="536">
        <f>ROUND(Eigenmischungen!LOI46,1)</f>
        <v>0</v>
      </c>
      <c r="LNX43" s="536">
        <f>ROUND(Eigenmischungen!LOJ46,1)</f>
        <v>0</v>
      </c>
      <c r="LNY43" s="536">
        <f>ROUND(Eigenmischungen!LOK46,1)</f>
        <v>0</v>
      </c>
      <c r="LNZ43" s="536">
        <f>ROUND(Eigenmischungen!LOL46,1)</f>
        <v>0</v>
      </c>
      <c r="LOA43" s="536">
        <f>ROUND(Eigenmischungen!LOM46,1)</f>
        <v>0</v>
      </c>
      <c r="LOB43" s="536">
        <f>ROUND(Eigenmischungen!LON46,1)</f>
        <v>0</v>
      </c>
      <c r="LOC43" s="536">
        <f>ROUND(Eigenmischungen!LOO46,1)</f>
        <v>0</v>
      </c>
      <c r="LOD43" s="536">
        <f>ROUND(Eigenmischungen!LOP46,1)</f>
        <v>0</v>
      </c>
      <c r="LOE43" s="536">
        <f>ROUND(Eigenmischungen!LOQ46,1)</f>
        <v>0</v>
      </c>
      <c r="LOF43" s="536">
        <f>ROUND(Eigenmischungen!LOR46,1)</f>
        <v>0</v>
      </c>
      <c r="LOG43" s="536">
        <f>ROUND(Eigenmischungen!LOS46,1)</f>
        <v>0</v>
      </c>
      <c r="LOH43" s="536">
        <f>ROUND(Eigenmischungen!LOT46,1)</f>
        <v>0</v>
      </c>
      <c r="LOI43" s="536">
        <f>ROUND(Eigenmischungen!LOU46,1)</f>
        <v>0</v>
      </c>
      <c r="LOJ43" s="536">
        <f>ROUND(Eigenmischungen!LOV46,1)</f>
        <v>0</v>
      </c>
      <c r="LOK43" s="536">
        <f>ROUND(Eigenmischungen!LOW46,1)</f>
        <v>0</v>
      </c>
      <c r="LOL43" s="536">
        <f>ROUND(Eigenmischungen!LOX46,1)</f>
        <v>0</v>
      </c>
      <c r="LOM43" s="536">
        <f>ROUND(Eigenmischungen!LOY46,1)</f>
        <v>0</v>
      </c>
      <c r="LON43" s="536">
        <f>ROUND(Eigenmischungen!LOZ46,1)</f>
        <v>0</v>
      </c>
      <c r="LOO43" s="536">
        <f>ROUND(Eigenmischungen!LPA46,1)</f>
        <v>0</v>
      </c>
      <c r="LOP43" s="536">
        <f>ROUND(Eigenmischungen!LPB46,1)</f>
        <v>0</v>
      </c>
      <c r="LOQ43" s="536">
        <f>ROUND(Eigenmischungen!LPC46,1)</f>
        <v>0</v>
      </c>
      <c r="LOR43" s="536">
        <f>ROUND(Eigenmischungen!LPD46,1)</f>
        <v>0</v>
      </c>
      <c r="LOS43" s="536">
        <f>ROUND(Eigenmischungen!LPE46,1)</f>
        <v>0</v>
      </c>
      <c r="LOT43" s="536">
        <f>ROUND(Eigenmischungen!LPF46,1)</f>
        <v>0</v>
      </c>
      <c r="LOU43" s="536">
        <f>ROUND(Eigenmischungen!LPG46,1)</f>
        <v>0</v>
      </c>
      <c r="LOV43" s="536">
        <f>ROUND(Eigenmischungen!LPH46,1)</f>
        <v>0</v>
      </c>
      <c r="LOW43" s="536">
        <f>ROUND(Eigenmischungen!LPI46,1)</f>
        <v>0</v>
      </c>
      <c r="LOX43" s="536">
        <f>ROUND(Eigenmischungen!LPJ46,1)</f>
        <v>0</v>
      </c>
      <c r="LOY43" s="536">
        <f>ROUND(Eigenmischungen!LPK46,1)</f>
        <v>0</v>
      </c>
      <c r="LOZ43" s="536">
        <f>ROUND(Eigenmischungen!LPL46,1)</f>
        <v>0</v>
      </c>
      <c r="LPA43" s="536">
        <f>ROUND(Eigenmischungen!LPM46,1)</f>
        <v>0</v>
      </c>
      <c r="LPB43" s="536">
        <f>ROUND(Eigenmischungen!LPN46,1)</f>
        <v>0</v>
      </c>
      <c r="LPC43" s="536">
        <f>ROUND(Eigenmischungen!LPO46,1)</f>
        <v>0</v>
      </c>
      <c r="LPD43" s="536">
        <f>ROUND(Eigenmischungen!LPP46,1)</f>
        <v>0</v>
      </c>
      <c r="LPE43" s="536">
        <f>ROUND(Eigenmischungen!LPQ46,1)</f>
        <v>0</v>
      </c>
      <c r="LPF43" s="536">
        <f>ROUND(Eigenmischungen!LPR46,1)</f>
        <v>0</v>
      </c>
      <c r="LPG43" s="536">
        <f>ROUND(Eigenmischungen!LPS46,1)</f>
        <v>0</v>
      </c>
      <c r="LPH43" s="536">
        <f>ROUND(Eigenmischungen!LPT46,1)</f>
        <v>0</v>
      </c>
      <c r="LPI43" s="536">
        <f>ROUND(Eigenmischungen!LPU46,1)</f>
        <v>0</v>
      </c>
      <c r="LPJ43" s="536">
        <f>ROUND(Eigenmischungen!LPV46,1)</f>
        <v>0</v>
      </c>
      <c r="LPK43" s="536">
        <f>ROUND(Eigenmischungen!LPW46,1)</f>
        <v>0</v>
      </c>
      <c r="LPL43" s="536">
        <f>ROUND(Eigenmischungen!LPX46,1)</f>
        <v>0</v>
      </c>
      <c r="LPM43" s="536">
        <f>ROUND(Eigenmischungen!LPY46,1)</f>
        <v>0</v>
      </c>
      <c r="LPN43" s="536">
        <f>ROUND(Eigenmischungen!LPZ46,1)</f>
        <v>0</v>
      </c>
      <c r="LPO43" s="536">
        <f>ROUND(Eigenmischungen!LQA46,1)</f>
        <v>0</v>
      </c>
      <c r="LPP43" s="536">
        <f>ROUND(Eigenmischungen!LQB46,1)</f>
        <v>0</v>
      </c>
      <c r="LPQ43" s="536">
        <f>ROUND(Eigenmischungen!LQC46,1)</f>
        <v>0</v>
      </c>
      <c r="LPR43" s="536">
        <f>ROUND(Eigenmischungen!LQD46,1)</f>
        <v>0</v>
      </c>
      <c r="LPS43" s="536">
        <f>ROUND(Eigenmischungen!LQE46,1)</f>
        <v>0</v>
      </c>
      <c r="LPT43" s="536">
        <f>ROUND(Eigenmischungen!LQF46,1)</f>
        <v>0</v>
      </c>
      <c r="LPU43" s="536">
        <f>ROUND(Eigenmischungen!LQG46,1)</f>
        <v>0</v>
      </c>
      <c r="LPV43" s="536">
        <f>ROUND(Eigenmischungen!LQH46,1)</f>
        <v>0</v>
      </c>
      <c r="LPW43" s="536">
        <f>ROUND(Eigenmischungen!LQI46,1)</f>
        <v>0</v>
      </c>
      <c r="LPX43" s="536">
        <f>ROUND(Eigenmischungen!LQJ46,1)</f>
        <v>0</v>
      </c>
      <c r="LPY43" s="536">
        <f>ROUND(Eigenmischungen!LQK46,1)</f>
        <v>0</v>
      </c>
      <c r="LPZ43" s="536">
        <f>ROUND(Eigenmischungen!LQL46,1)</f>
        <v>0</v>
      </c>
      <c r="LQA43" s="536">
        <f>ROUND(Eigenmischungen!LQM46,1)</f>
        <v>0</v>
      </c>
      <c r="LQB43" s="536">
        <f>ROUND(Eigenmischungen!LQN46,1)</f>
        <v>0</v>
      </c>
      <c r="LQC43" s="536">
        <f>ROUND(Eigenmischungen!LQO46,1)</f>
        <v>0</v>
      </c>
      <c r="LQD43" s="536">
        <f>ROUND(Eigenmischungen!LQP46,1)</f>
        <v>0</v>
      </c>
      <c r="LQE43" s="536">
        <f>ROUND(Eigenmischungen!LQQ46,1)</f>
        <v>0</v>
      </c>
      <c r="LQF43" s="536">
        <f>ROUND(Eigenmischungen!LQR46,1)</f>
        <v>0</v>
      </c>
      <c r="LQG43" s="536">
        <f>ROUND(Eigenmischungen!LQS46,1)</f>
        <v>0</v>
      </c>
      <c r="LQH43" s="536">
        <f>ROUND(Eigenmischungen!LQT46,1)</f>
        <v>0</v>
      </c>
      <c r="LQI43" s="536">
        <f>ROUND(Eigenmischungen!LQU46,1)</f>
        <v>0</v>
      </c>
      <c r="LQJ43" s="536">
        <f>ROUND(Eigenmischungen!LQV46,1)</f>
        <v>0</v>
      </c>
      <c r="LQK43" s="536">
        <f>ROUND(Eigenmischungen!LQW46,1)</f>
        <v>0</v>
      </c>
      <c r="LQL43" s="536">
        <f>ROUND(Eigenmischungen!LQX46,1)</f>
        <v>0</v>
      </c>
      <c r="LQM43" s="536">
        <f>ROUND(Eigenmischungen!LQY46,1)</f>
        <v>0</v>
      </c>
      <c r="LQN43" s="536">
        <f>ROUND(Eigenmischungen!LQZ46,1)</f>
        <v>0</v>
      </c>
      <c r="LQO43" s="536">
        <f>ROUND(Eigenmischungen!LRA46,1)</f>
        <v>0</v>
      </c>
      <c r="LQP43" s="536">
        <f>ROUND(Eigenmischungen!LRB46,1)</f>
        <v>0</v>
      </c>
      <c r="LQQ43" s="536">
        <f>ROUND(Eigenmischungen!LRC46,1)</f>
        <v>0</v>
      </c>
      <c r="LQR43" s="536">
        <f>ROUND(Eigenmischungen!LRD46,1)</f>
        <v>0</v>
      </c>
      <c r="LQS43" s="536">
        <f>ROUND(Eigenmischungen!LRE46,1)</f>
        <v>0</v>
      </c>
      <c r="LQT43" s="536">
        <f>ROUND(Eigenmischungen!LRF46,1)</f>
        <v>0</v>
      </c>
      <c r="LQU43" s="536">
        <f>ROUND(Eigenmischungen!LRG46,1)</f>
        <v>0</v>
      </c>
      <c r="LQV43" s="536">
        <f>ROUND(Eigenmischungen!LRH46,1)</f>
        <v>0</v>
      </c>
      <c r="LQW43" s="536">
        <f>ROUND(Eigenmischungen!LRI46,1)</f>
        <v>0</v>
      </c>
      <c r="LQX43" s="536">
        <f>ROUND(Eigenmischungen!LRJ46,1)</f>
        <v>0</v>
      </c>
      <c r="LQY43" s="536">
        <f>ROUND(Eigenmischungen!LRK46,1)</f>
        <v>0</v>
      </c>
      <c r="LQZ43" s="536">
        <f>ROUND(Eigenmischungen!LRL46,1)</f>
        <v>0</v>
      </c>
      <c r="LRA43" s="536">
        <f>ROUND(Eigenmischungen!LRM46,1)</f>
        <v>0</v>
      </c>
      <c r="LRB43" s="536">
        <f>ROUND(Eigenmischungen!LRN46,1)</f>
        <v>0</v>
      </c>
      <c r="LRC43" s="536">
        <f>ROUND(Eigenmischungen!LRO46,1)</f>
        <v>0</v>
      </c>
      <c r="LRD43" s="536">
        <f>ROUND(Eigenmischungen!LRP46,1)</f>
        <v>0</v>
      </c>
      <c r="LRE43" s="536">
        <f>ROUND(Eigenmischungen!LRQ46,1)</f>
        <v>0</v>
      </c>
      <c r="LRF43" s="536">
        <f>ROUND(Eigenmischungen!LRR46,1)</f>
        <v>0</v>
      </c>
      <c r="LRG43" s="536">
        <f>ROUND(Eigenmischungen!LRS46,1)</f>
        <v>0</v>
      </c>
      <c r="LRH43" s="536">
        <f>ROUND(Eigenmischungen!LRT46,1)</f>
        <v>0</v>
      </c>
      <c r="LRI43" s="536">
        <f>ROUND(Eigenmischungen!LRU46,1)</f>
        <v>0</v>
      </c>
      <c r="LRJ43" s="536">
        <f>ROUND(Eigenmischungen!LRV46,1)</f>
        <v>0</v>
      </c>
      <c r="LRK43" s="536">
        <f>ROUND(Eigenmischungen!LRW46,1)</f>
        <v>0</v>
      </c>
      <c r="LRL43" s="536">
        <f>ROUND(Eigenmischungen!LRX46,1)</f>
        <v>0</v>
      </c>
      <c r="LRM43" s="536">
        <f>ROUND(Eigenmischungen!LRY46,1)</f>
        <v>0</v>
      </c>
      <c r="LRN43" s="536">
        <f>ROUND(Eigenmischungen!LRZ46,1)</f>
        <v>0</v>
      </c>
      <c r="LRO43" s="536">
        <f>ROUND(Eigenmischungen!LSA46,1)</f>
        <v>0</v>
      </c>
      <c r="LRP43" s="536">
        <f>ROUND(Eigenmischungen!LSB46,1)</f>
        <v>0</v>
      </c>
      <c r="LRQ43" s="536">
        <f>ROUND(Eigenmischungen!LSC46,1)</f>
        <v>0</v>
      </c>
      <c r="LRR43" s="536">
        <f>ROUND(Eigenmischungen!LSD46,1)</f>
        <v>0</v>
      </c>
      <c r="LRS43" s="536">
        <f>ROUND(Eigenmischungen!LSE46,1)</f>
        <v>0</v>
      </c>
      <c r="LRT43" s="536">
        <f>ROUND(Eigenmischungen!LSF46,1)</f>
        <v>0</v>
      </c>
      <c r="LRU43" s="536">
        <f>ROUND(Eigenmischungen!LSG46,1)</f>
        <v>0</v>
      </c>
      <c r="LRV43" s="536">
        <f>ROUND(Eigenmischungen!LSH46,1)</f>
        <v>0</v>
      </c>
      <c r="LRW43" s="536">
        <f>ROUND(Eigenmischungen!LSI46,1)</f>
        <v>0</v>
      </c>
      <c r="LRX43" s="536">
        <f>ROUND(Eigenmischungen!LSJ46,1)</f>
        <v>0</v>
      </c>
      <c r="LRY43" s="536">
        <f>ROUND(Eigenmischungen!LSK46,1)</f>
        <v>0</v>
      </c>
      <c r="LRZ43" s="536">
        <f>ROUND(Eigenmischungen!LSL46,1)</f>
        <v>0</v>
      </c>
      <c r="LSA43" s="536">
        <f>ROUND(Eigenmischungen!LSM46,1)</f>
        <v>0</v>
      </c>
      <c r="LSB43" s="536">
        <f>ROUND(Eigenmischungen!LSN46,1)</f>
        <v>0</v>
      </c>
      <c r="LSC43" s="536">
        <f>ROUND(Eigenmischungen!LSO46,1)</f>
        <v>0</v>
      </c>
      <c r="LSD43" s="536">
        <f>ROUND(Eigenmischungen!LSP46,1)</f>
        <v>0</v>
      </c>
      <c r="LSE43" s="536">
        <f>ROUND(Eigenmischungen!LSQ46,1)</f>
        <v>0</v>
      </c>
      <c r="LSF43" s="536">
        <f>ROUND(Eigenmischungen!LSR46,1)</f>
        <v>0</v>
      </c>
      <c r="LSG43" s="536">
        <f>ROUND(Eigenmischungen!LSS46,1)</f>
        <v>0</v>
      </c>
      <c r="LSH43" s="536">
        <f>ROUND(Eigenmischungen!LST46,1)</f>
        <v>0</v>
      </c>
      <c r="LSI43" s="536">
        <f>ROUND(Eigenmischungen!LSU46,1)</f>
        <v>0</v>
      </c>
      <c r="LSJ43" s="536">
        <f>ROUND(Eigenmischungen!LSV46,1)</f>
        <v>0</v>
      </c>
      <c r="LSK43" s="536">
        <f>ROUND(Eigenmischungen!LSW46,1)</f>
        <v>0</v>
      </c>
      <c r="LSL43" s="536">
        <f>ROUND(Eigenmischungen!LSX46,1)</f>
        <v>0</v>
      </c>
      <c r="LSM43" s="536">
        <f>ROUND(Eigenmischungen!LSY46,1)</f>
        <v>0</v>
      </c>
      <c r="LSN43" s="536">
        <f>ROUND(Eigenmischungen!LSZ46,1)</f>
        <v>0</v>
      </c>
      <c r="LSO43" s="536">
        <f>ROUND(Eigenmischungen!LTA46,1)</f>
        <v>0</v>
      </c>
      <c r="LSP43" s="536">
        <f>ROUND(Eigenmischungen!LTB46,1)</f>
        <v>0</v>
      </c>
      <c r="LSQ43" s="536">
        <f>ROUND(Eigenmischungen!LTC46,1)</f>
        <v>0</v>
      </c>
      <c r="LSR43" s="536">
        <f>ROUND(Eigenmischungen!LTD46,1)</f>
        <v>0</v>
      </c>
      <c r="LSS43" s="536">
        <f>ROUND(Eigenmischungen!LTE46,1)</f>
        <v>0</v>
      </c>
      <c r="LST43" s="536">
        <f>ROUND(Eigenmischungen!LTF46,1)</f>
        <v>0</v>
      </c>
      <c r="LSU43" s="536">
        <f>ROUND(Eigenmischungen!LTG46,1)</f>
        <v>0</v>
      </c>
      <c r="LSV43" s="536">
        <f>ROUND(Eigenmischungen!LTH46,1)</f>
        <v>0</v>
      </c>
      <c r="LSW43" s="536">
        <f>ROUND(Eigenmischungen!LTI46,1)</f>
        <v>0</v>
      </c>
      <c r="LSX43" s="536">
        <f>ROUND(Eigenmischungen!LTJ46,1)</f>
        <v>0</v>
      </c>
      <c r="LSY43" s="536">
        <f>ROUND(Eigenmischungen!LTK46,1)</f>
        <v>0</v>
      </c>
      <c r="LSZ43" s="536">
        <f>ROUND(Eigenmischungen!LTL46,1)</f>
        <v>0</v>
      </c>
      <c r="LTA43" s="536">
        <f>ROUND(Eigenmischungen!LTM46,1)</f>
        <v>0</v>
      </c>
      <c r="LTB43" s="536">
        <f>ROUND(Eigenmischungen!LTN46,1)</f>
        <v>0</v>
      </c>
      <c r="LTC43" s="536">
        <f>ROUND(Eigenmischungen!LTO46,1)</f>
        <v>0</v>
      </c>
      <c r="LTD43" s="536">
        <f>ROUND(Eigenmischungen!LTP46,1)</f>
        <v>0</v>
      </c>
      <c r="LTE43" s="536">
        <f>ROUND(Eigenmischungen!LTQ46,1)</f>
        <v>0</v>
      </c>
      <c r="LTF43" s="536">
        <f>ROUND(Eigenmischungen!LTR46,1)</f>
        <v>0</v>
      </c>
      <c r="LTG43" s="536">
        <f>ROUND(Eigenmischungen!LTS46,1)</f>
        <v>0</v>
      </c>
      <c r="LTH43" s="536">
        <f>ROUND(Eigenmischungen!LTT46,1)</f>
        <v>0</v>
      </c>
      <c r="LTI43" s="536">
        <f>ROUND(Eigenmischungen!LTU46,1)</f>
        <v>0</v>
      </c>
      <c r="LTJ43" s="536">
        <f>ROUND(Eigenmischungen!LTV46,1)</f>
        <v>0</v>
      </c>
      <c r="LTK43" s="536">
        <f>ROUND(Eigenmischungen!LTW46,1)</f>
        <v>0</v>
      </c>
      <c r="LTL43" s="536">
        <f>ROUND(Eigenmischungen!LTX46,1)</f>
        <v>0</v>
      </c>
      <c r="LTM43" s="536">
        <f>ROUND(Eigenmischungen!LTY46,1)</f>
        <v>0</v>
      </c>
      <c r="LTN43" s="536">
        <f>ROUND(Eigenmischungen!LTZ46,1)</f>
        <v>0</v>
      </c>
      <c r="LTO43" s="536">
        <f>ROUND(Eigenmischungen!LUA46,1)</f>
        <v>0</v>
      </c>
      <c r="LTP43" s="536">
        <f>ROUND(Eigenmischungen!LUB46,1)</f>
        <v>0</v>
      </c>
      <c r="LTQ43" s="536">
        <f>ROUND(Eigenmischungen!LUC46,1)</f>
        <v>0</v>
      </c>
      <c r="LTR43" s="536">
        <f>ROUND(Eigenmischungen!LUD46,1)</f>
        <v>0</v>
      </c>
      <c r="LTS43" s="536">
        <f>ROUND(Eigenmischungen!LUE46,1)</f>
        <v>0</v>
      </c>
      <c r="LTT43" s="536">
        <f>ROUND(Eigenmischungen!LUF46,1)</f>
        <v>0</v>
      </c>
      <c r="LTU43" s="536">
        <f>ROUND(Eigenmischungen!LUG46,1)</f>
        <v>0</v>
      </c>
      <c r="LTV43" s="536">
        <f>ROUND(Eigenmischungen!LUH46,1)</f>
        <v>0</v>
      </c>
      <c r="LTW43" s="536">
        <f>ROUND(Eigenmischungen!LUI46,1)</f>
        <v>0</v>
      </c>
      <c r="LTX43" s="536">
        <f>ROUND(Eigenmischungen!LUJ46,1)</f>
        <v>0</v>
      </c>
      <c r="LTY43" s="536">
        <f>ROUND(Eigenmischungen!LUK46,1)</f>
        <v>0</v>
      </c>
      <c r="LTZ43" s="536">
        <f>ROUND(Eigenmischungen!LUL46,1)</f>
        <v>0</v>
      </c>
      <c r="LUA43" s="536">
        <f>ROUND(Eigenmischungen!LUM46,1)</f>
        <v>0</v>
      </c>
      <c r="LUB43" s="536">
        <f>ROUND(Eigenmischungen!LUN46,1)</f>
        <v>0</v>
      </c>
      <c r="LUC43" s="536">
        <f>ROUND(Eigenmischungen!LUO46,1)</f>
        <v>0</v>
      </c>
      <c r="LUD43" s="536">
        <f>ROUND(Eigenmischungen!LUP46,1)</f>
        <v>0</v>
      </c>
      <c r="LUE43" s="536">
        <f>ROUND(Eigenmischungen!LUQ46,1)</f>
        <v>0</v>
      </c>
      <c r="LUF43" s="536">
        <f>ROUND(Eigenmischungen!LUR46,1)</f>
        <v>0</v>
      </c>
      <c r="LUG43" s="536">
        <f>ROUND(Eigenmischungen!LUS46,1)</f>
        <v>0</v>
      </c>
      <c r="LUH43" s="536">
        <f>ROUND(Eigenmischungen!LUT46,1)</f>
        <v>0</v>
      </c>
      <c r="LUI43" s="536">
        <f>ROUND(Eigenmischungen!LUU46,1)</f>
        <v>0</v>
      </c>
      <c r="LUJ43" s="536">
        <f>ROUND(Eigenmischungen!LUV46,1)</f>
        <v>0</v>
      </c>
      <c r="LUK43" s="536">
        <f>ROUND(Eigenmischungen!LUW46,1)</f>
        <v>0</v>
      </c>
      <c r="LUL43" s="536">
        <f>ROUND(Eigenmischungen!LUX46,1)</f>
        <v>0</v>
      </c>
      <c r="LUM43" s="536">
        <f>ROUND(Eigenmischungen!LUY46,1)</f>
        <v>0</v>
      </c>
      <c r="LUN43" s="536">
        <f>ROUND(Eigenmischungen!LUZ46,1)</f>
        <v>0</v>
      </c>
      <c r="LUO43" s="536">
        <f>ROUND(Eigenmischungen!LVA46,1)</f>
        <v>0</v>
      </c>
      <c r="LUP43" s="536">
        <f>ROUND(Eigenmischungen!LVB46,1)</f>
        <v>0</v>
      </c>
      <c r="LUQ43" s="536">
        <f>ROUND(Eigenmischungen!LVC46,1)</f>
        <v>0</v>
      </c>
      <c r="LUR43" s="536">
        <f>ROUND(Eigenmischungen!LVD46,1)</f>
        <v>0</v>
      </c>
      <c r="LUS43" s="536">
        <f>ROUND(Eigenmischungen!LVE46,1)</f>
        <v>0</v>
      </c>
      <c r="LUT43" s="536">
        <f>ROUND(Eigenmischungen!LVF46,1)</f>
        <v>0</v>
      </c>
      <c r="LUU43" s="536">
        <f>ROUND(Eigenmischungen!LVG46,1)</f>
        <v>0</v>
      </c>
      <c r="LUV43" s="536">
        <f>ROUND(Eigenmischungen!LVH46,1)</f>
        <v>0</v>
      </c>
      <c r="LUW43" s="536">
        <f>ROUND(Eigenmischungen!LVI46,1)</f>
        <v>0</v>
      </c>
      <c r="LUX43" s="536">
        <f>ROUND(Eigenmischungen!LVJ46,1)</f>
        <v>0</v>
      </c>
      <c r="LUY43" s="536">
        <f>ROUND(Eigenmischungen!LVK46,1)</f>
        <v>0</v>
      </c>
      <c r="LUZ43" s="536">
        <f>ROUND(Eigenmischungen!LVL46,1)</f>
        <v>0</v>
      </c>
      <c r="LVA43" s="536">
        <f>ROUND(Eigenmischungen!LVM46,1)</f>
        <v>0</v>
      </c>
      <c r="LVB43" s="536">
        <f>ROUND(Eigenmischungen!LVN46,1)</f>
        <v>0</v>
      </c>
      <c r="LVC43" s="536">
        <f>ROUND(Eigenmischungen!LVO46,1)</f>
        <v>0</v>
      </c>
      <c r="LVD43" s="536">
        <f>ROUND(Eigenmischungen!LVP46,1)</f>
        <v>0</v>
      </c>
      <c r="LVE43" s="536">
        <f>ROUND(Eigenmischungen!LVQ46,1)</f>
        <v>0</v>
      </c>
      <c r="LVF43" s="536">
        <f>ROUND(Eigenmischungen!LVR46,1)</f>
        <v>0</v>
      </c>
      <c r="LVG43" s="536">
        <f>ROUND(Eigenmischungen!LVS46,1)</f>
        <v>0</v>
      </c>
      <c r="LVH43" s="536">
        <f>ROUND(Eigenmischungen!LVT46,1)</f>
        <v>0</v>
      </c>
      <c r="LVI43" s="536">
        <f>ROUND(Eigenmischungen!LVU46,1)</f>
        <v>0</v>
      </c>
      <c r="LVJ43" s="536">
        <f>ROUND(Eigenmischungen!LVV46,1)</f>
        <v>0</v>
      </c>
      <c r="LVK43" s="536">
        <f>ROUND(Eigenmischungen!LVW46,1)</f>
        <v>0</v>
      </c>
      <c r="LVL43" s="536">
        <f>ROUND(Eigenmischungen!LVX46,1)</f>
        <v>0</v>
      </c>
      <c r="LVM43" s="536">
        <f>ROUND(Eigenmischungen!LVY46,1)</f>
        <v>0</v>
      </c>
      <c r="LVN43" s="536">
        <f>ROUND(Eigenmischungen!LVZ46,1)</f>
        <v>0</v>
      </c>
      <c r="LVO43" s="536">
        <f>ROUND(Eigenmischungen!LWA46,1)</f>
        <v>0</v>
      </c>
      <c r="LVP43" s="536">
        <f>ROUND(Eigenmischungen!LWB46,1)</f>
        <v>0</v>
      </c>
      <c r="LVQ43" s="536">
        <f>ROUND(Eigenmischungen!LWC46,1)</f>
        <v>0</v>
      </c>
      <c r="LVR43" s="536">
        <f>ROUND(Eigenmischungen!LWD46,1)</f>
        <v>0</v>
      </c>
      <c r="LVS43" s="536">
        <f>ROUND(Eigenmischungen!LWE46,1)</f>
        <v>0</v>
      </c>
      <c r="LVT43" s="536">
        <f>ROUND(Eigenmischungen!LWF46,1)</f>
        <v>0</v>
      </c>
      <c r="LVU43" s="536">
        <f>ROUND(Eigenmischungen!LWG46,1)</f>
        <v>0</v>
      </c>
      <c r="LVV43" s="536">
        <f>ROUND(Eigenmischungen!LWH46,1)</f>
        <v>0</v>
      </c>
      <c r="LVW43" s="536">
        <f>ROUND(Eigenmischungen!LWI46,1)</f>
        <v>0</v>
      </c>
      <c r="LVX43" s="536">
        <f>ROUND(Eigenmischungen!LWJ46,1)</f>
        <v>0</v>
      </c>
      <c r="LVY43" s="536">
        <f>ROUND(Eigenmischungen!LWK46,1)</f>
        <v>0</v>
      </c>
      <c r="LVZ43" s="536">
        <f>ROUND(Eigenmischungen!LWL46,1)</f>
        <v>0</v>
      </c>
      <c r="LWA43" s="536">
        <f>ROUND(Eigenmischungen!LWM46,1)</f>
        <v>0</v>
      </c>
      <c r="LWB43" s="536">
        <f>ROUND(Eigenmischungen!LWN46,1)</f>
        <v>0</v>
      </c>
      <c r="LWC43" s="536">
        <f>ROUND(Eigenmischungen!LWO46,1)</f>
        <v>0</v>
      </c>
      <c r="LWD43" s="536">
        <f>ROUND(Eigenmischungen!LWP46,1)</f>
        <v>0</v>
      </c>
      <c r="LWE43" s="536">
        <f>ROUND(Eigenmischungen!LWQ46,1)</f>
        <v>0</v>
      </c>
      <c r="LWF43" s="536">
        <f>ROUND(Eigenmischungen!LWR46,1)</f>
        <v>0</v>
      </c>
      <c r="LWG43" s="536">
        <f>ROUND(Eigenmischungen!LWS46,1)</f>
        <v>0</v>
      </c>
      <c r="LWH43" s="536">
        <f>ROUND(Eigenmischungen!LWT46,1)</f>
        <v>0</v>
      </c>
      <c r="LWI43" s="536">
        <f>ROUND(Eigenmischungen!LWU46,1)</f>
        <v>0</v>
      </c>
      <c r="LWJ43" s="536">
        <f>ROUND(Eigenmischungen!LWV46,1)</f>
        <v>0</v>
      </c>
      <c r="LWK43" s="536">
        <f>ROUND(Eigenmischungen!LWW46,1)</f>
        <v>0</v>
      </c>
      <c r="LWL43" s="536">
        <f>ROUND(Eigenmischungen!LWX46,1)</f>
        <v>0</v>
      </c>
      <c r="LWM43" s="536">
        <f>ROUND(Eigenmischungen!LWY46,1)</f>
        <v>0</v>
      </c>
      <c r="LWN43" s="536">
        <f>ROUND(Eigenmischungen!LWZ46,1)</f>
        <v>0</v>
      </c>
      <c r="LWO43" s="536">
        <f>ROUND(Eigenmischungen!LXA46,1)</f>
        <v>0</v>
      </c>
      <c r="LWP43" s="536">
        <f>ROUND(Eigenmischungen!LXB46,1)</f>
        <v>0</v>
      </c>
      <c r="LWQ43" s="536">
        <f>ROUND(Eigenmischungen!LXC46,1)</f>
        <v>0</v>
      </c>
      <c r="LWR43" s="536">
        <f>ROUND(Eigenmischungen!LXD46,1)</f>
        <v>0</v>
      </c>
      <c r="LWS43" s="536">
        <f>ROUND(Eigenmischungen!LXE46,1)</f>
        <v>0</v>
      </c>
      <c r="LWT43" s="536">
        <f>ROUND(Eigenmischungen!LXF46,1)</f>
        <v>0</v>
      </c>
      <c r="LWU43" s="536">
        <f>ROUND(Eigenmischungen!LXG46,1)</f>
        <v>0</v>
      </c>
      <c r="LWV43" s="536">
        <f>ROUND(Eigenmischungen!LXH46,1)</f>
        <v>0</v>
      </c>
      <c r="LWW43" s="536">
        <f>ROUND(Eigenmischungen!LXI46,1)</f>
        <v>0</v>
      </c>
      <c r="LWX43" s="536">
        <f>ROUND(Eigenmischungen!LXJ46,1)</f>
        <v>0</v>
      </c>
      <c r="LWY43" s="536">
        <f>ROUND(Eigenmischungen!LXK46,1)</f>
        <v>0</v>
      </c>
      <c r="LWZ43" s="536">
        <f>ROUND(Eigenmischungen!LXL46,1)</f>
        <v>0</v>
      </c>
      <c r="LXA43" s="536">
        <f>ROUND(Eigenmischungen!LXM46,1)</f>
        <v>0</v>
      </c>
      <c r="LXB43" s="536">
        <f>ROUND(Eigenmischungen!LXN46,1)</f>
        <v>0</v>
      </c>
      <c r="LXC43" s="536">
        <f>ROUND(Eigenmischungen!LXO46,1)</f>
        <v>0</v>
      </c>
      <c r="LXD43" s="536">
        <f>ROUND(Eigenmischungen!LXP46,1)</f>
        <v>0</v>
      </c>
      <c r="LXE43" s="536">
        <f>ROUND(Eigenmischungen!LXQ46,1)</f>
        <v>0</v>
      </c>
      <c r="LXF43" s="536">
        <f>ROUND(Eigenmischungen!LXR46,1)</f>
        <v>0</v>
      </c>
      <c r="LXG43" s="536">
        <f>ROUND(Eigenmischungen!LXS46,1)</f>
        <v>0</v>
      </c>
      <c r="LXH43" s="536">
        <f>ROUND(Eigenmischungen!LXT46,1)</f>
        <v>0</v>
      </c>
      <c r="LXI43" s="536">
        <f>ROUND(Eigenmischungen!LXU46,1)</f>
        <v>0</v>
      </c>
      <c r="LXJ43" s="536">
        <f>ROUND(Eigenmischungen!LXV46,1)</f>
        <v>0</v>
      </c>
      <c r="LXK43" s="536">
        <f>ROUND(Eigenmischungen!LXW46,1)</f>
        <v>0</v>
      </c>
      <c r="LXL43" s="536">
        <f>ROUND(Eigenmischungen!LXX46,1)</f>
        <v>0</v>
      </c>
      <c r="LXM43" s="536">
        <f>ROUND(Eigenmischungen!LXY46,1)</f>
        <v>0</v>
      </c>
      <c r="LXN43" s="536">
        <f>ROUND(Eigenmischungen!LXZ46,1)</f>
        <v>0</v>
      </c>
      <c r="LXO43" s="536">
        <f>ROUND(Eigenmischungen!LYA46,1)</f>
        <v>0</v>
      </c>
      <c r="LXP43" s="536">
        <f>ROUND(Eigenmischungen!LYB46,1)</f>
        <v>0</v>
      </c>
      <c r="LXQ43" s="536">
        <f>ROUND(Eigenmischungen!LYC46,1)</f>
        <v>0</v>
      </c>
      <c r="LXR43" s="536">
        <f>ROUND(Eigenmischungen!LYD46,1)</f>
        <v>0</v>
      </c>
      <c r="LXS43" s="536">
        <f>ROUND(Eigenmischungen!LYE46,1)</f>
        <v>0</v>
      </c>
      <c r="LXT43" s="536">
        <f>ROUND(Eigenmischungen!LYF46,1)</f>
        <v>0</v>
      </c>
      <c r="LXU43" s="536">
        <f>ROUND(Eigenmischungen!LYG46,1)</f>
        <v>0</v>
      </c>
      <c r="LXV43" s="536">
        <f>ROUND(Eigenmischungen!LYH46,1)</f>
        <v>0</v>
      </c>
      <c r="LXW43" s="536">
        <f>ROUND(Eigenmischungen!LYI46,1)</f>
        <v>0</v>
      </c>
      <c r="LXX43" s="536">
        <f>ROUND(Eigenmischungen!LYJ46,1)</f>
        <v>0</v>
      </c>
      <c r="LXY43" s="536">
        <f>ROUND(Eigenmischungen!LYK46,1)</f>
        <v>0</v>
      </c>
      <c r="LXZ43" s="536">
        <f>ROUND(Eigenmischungen!LYL46,1)</f>
        <v>0</v>
      </c>
      <c r="LYA43" s="536">
        <f>ROUND(Eigenmischungen!LYM46,1)</f>
        <v>0</v>
      </c>
      <c r="LYB43" s="536">
        <f>ROUND(Eigenmischungen!LYN46,1)</f>
        <v>0</v>
      </c>
      <c r="LYC43" s="536">
        <f>ROUND(Eigenmischungen!LYO46,1)</f>
        <v>0</v>
      </c>
      <c r="LYD43" s="536">
        <f>ROUND(Eigenmischungen!LYP46,1)</f>
        <v>0</v>
      </c>
      <c r="LYE43" s="536">
        <f>ROUND(Eigenmischungen!LYQ46,1)</f>
        <v>0</v>
      </c>
      <c r="LYF43" s="536">
        <f>ROUND(Eigenmischungen!LYR46,1)</f>
        <v>0</v>
      </c>
      <c r="LYG43" s="536">
        <f>ROUND(Eigenmischungen!LYS46,1)</f>
        <v>0</v>
      </c>
      <c r="LYH43" s="536">
        <f>ROUND(Eigenmischungen!LYT46,1)</f>
        <v>0</v>
      </c>
      <c r="LYI43" s="536">
        <f>ROUND(Eigenmischungen!LYU46,1)</f>
        <v>0</v>
      </c>
      <c r="LYJ43" s="536">
        <f>ROUND(Eigenmischungen!LYV46,1)</f>
        <v>0</v>
      </c>
      <c r="LYK43" s="536">
        <f>ROUND(Eigenmischungen!LYW46,1)</f>
        <v>0</v>
      </c>
      <c r="LYL43" s="536">
        <f>ROUND(Eigenmischungen!LYX46,1)</f>
        <v>0</v>
      </c>
      <c r="LYM43" s="536">
        <f>ROUND(Eigenmischungen!LYY46,1)</f>
        <v>0</v>
      </c>
      <c r="LYN43" s="536">
        <f>ROUND(Eigenmischungen!LYZ46,1)</f>
        <v>0</v>
      </c>
      <c r="LYO43" s="536">
        <f>ROUND(Eigenmischungen!LZA46,1)</f>
        <v>0</v>
      </c>
      <c r="LYP43" s="536">
        <f>ROUND(Eigenmischungen!LZB46,1)</f>
        <v>0</v>
      </c>
      <c r="LYQ43" s="536">
        <f>ROUND(Eigenmischungen!LZC46,1)</f>
        <v>0</v>
      </c>
      <c r="LYR43" s="536">
        <f>ROUND(Eigenmischungen!LZD46,1)</f>
        <v>0</v>
      </c>
      <c r="LYS43" s="536">
        <f>ROUND(Eigenmischungen!LZE46,1)</f>
        <v>0</v>
      </c>
      <c r="LYT43" s="536">
        <f>ROUND(Eigenmischungen!LZF46,1)</f>
        <v>0</v>
      </c>
      <c r="LYU43" s="536">
        <f>ROUND(Eigenmischungen!LZG46,1)</f>
        <v>0</v>
      </c>
      <c r="LYV43" s="536">
        <f>ROUND(Eigenmischungen!LZH46,1)</f>
        <v>0</v>
      </c>
      <c r="LYW43" s="536">
        <f>ROUND(Eigenmischungen!LZI46,1)</f>
        <v>0</v>
      </c>
      <c r="LYX43" s="536">
        <f>ROUND(Eigenmischungen!LZJ46,1)</f>
        <v>0</v>
      </c>
      <c r="LYY43" s="536">
        <f>ROUND(Eigenmischungen!LZK46,1)</f>
        <v>0</v>
      </c>
      <c r="LYZ43" s="536">
        <f>ROUND(Eigenmischungen!LZL46,1)</f>
        <v>0</v>
      </c>
      <c r="LZA43" s="536">
        <f>ROUND(Eigenmischungen!LZM46,1)</f>
        <v>0</v>
      </c>
      <c r="LZB43" s="536">
        <f>ROUND(Eigenmischungen!LZN46,1)</f>
        <v>0</v>
      </c>
      <c r="LZC43" s="536">
        <f>ROUND(Eigenmischungen!LZO46,1)</f>
        <v>0</v>
      </c>
      <c r="LZD43" s="536">
        <f>ROUND(Eigenmischungen!LZP46,1)</f>
        <v>0</v>
      </c>
      <c r="LZE43" s="536">
        <f>ROUND(Eigenmischungen!LZQ46,1)</f>
        <v>0</v>
      </c>
      <c r="LZF43" s="536">
        <f>ROUND(Eigenmischungen!LZR46,1)</f>
        <v>0</v>
      </c>
      <c r="LZG43" s="536">
        <f>ROUND(Eigenmischungen!LZS46,1)</f>
        <v>0</v>
      </c>
      <c r="LZH43" s="536">
        <f>ROUND(Eigenmischungen!LZT46,1)</f>
        <v>0</v>
      </c>
      <c r="LZI43" s="536">
        <f>ROUND(Eigenmischungen!LZU46,1)</f>
        <v>0</v>
      </c>
      <c r="LZJ43" s="536">
        <f>ROUND(Eigenmischungen!LZV46,1)</f>
        <v>0</v>
      </c>
      <c r="LZK43" s="536">
        <f>ROUND(Eigenmischungen!LZW46,1)</f>
        <v>0</v>
      </c>
      <c r="LZL43" s="536">
        <f>ROUND(Eigenmischungen!LZX46,1)</f>
        <v>0</v>
      </c>
      <c r="LZM43" s="536">
        <f>ROUND(Eigenmischungen!LZY46,1)</f>
        <v>0</v>
      </c>
      <c r="LZN43" s="536">
        <f>ROUND(Eigenmischungen!LZZ46,1)</f>
        <v>0</v>
      </c>
      <c r="LZO43" s="536">
        <f>ROUND(Eigenmischungen!MAA46,1)</f>
        <v>0</v>
      </c>
      <c r="LZP43" s="536">
        <f>ROUND(Eigenmischungen!MAB46,1)</f>
        <v>0</v>
      </c>
      <c r="LZQ43" s="536">
        <f>ROUND(Eigenmischungen!MAC46,1)</f>
        <v>0</v>
      </c>
      <c r="LZR43" s="536">
        <f>ROUND(Eigenmischungen!MAD46,1)</f>
        <v>0</v>
      </c>
      <c r="LZS43" s="536">
        <f>ROUND(Eigenmischungen!MAE46,1)</f>
        <v>0</v>
      </c>
      <c r="LZT43" s="536">
        <f>ROUND(Eigenmischungen!MAF46,1)</f>
        <v>0</v>
      </c>
      <c r="LZU43" s="536">
        <f>ROUND(Eigenmischungen!MAG46,1)</f>
        <v>0</v>
      </c>
      <c r="LZV43" s="536">
        <f>ROUND(Eigenmischungen!MAH46,1)</f>
        <v>0</v>
      </c>
      <c r="LZW43" s="536">
        <f>ROUND(Eigenmischungen!MAI46,1)</f>
        <v>0</v>
      </c>
      <c r="LZX43" s="536">
        <f>ROUND(Eigenmischungen!MAJ46,1)</f>
        <v>0</v>
      </c>
      <c r="LZY43" s="536">
        <f>ROUND(Eigenmischungen!MAK46,1)</f>
        <v>0</v>
      </c>
      <c r="LZZ43" s="536">
        <f>ROUND(Eigenmischungen!MAL46,1)</f>
        <v>0</v>
      </c>
      <c r="MAA43" s="536">
        <f>ROUND(Eigenmischungen!MAM46,1)</f>
        <v>0</v>
      </c>
      <c r="MAB43" s="536">
        <f>ROUND(Eigenmischungen!MAN46,1)</f>
        <v>0</v>
      </c>
      <c r="MAC43" s="536">
        <f>ROUND(Eigenmischungen!MAO46,1)</f>
        <v>0</v>
      </c>
      <c r="MAD43" s="536">
        <f>ROUND(Eigenmischungen!MAP46,1)</f>
        <v>0</v>
      </c>
      <c r="MAE43" s="536">
        <f>ROUND(Eigenmischungen!MAQ46,1)</f>
        <v>0</v>
      </c>
      <c r="MAF43" s="536">
        <f>ROUND(Eigenmischungen!MAR46,1)</f>
        <v>0</v>
      </c>
      <c r="MAG43" s="536">
        <f>ROUND(Eigenmischungen!MAS46,1)</f>
        <v>0</v>
      </c>
      <c r="MAH43" s="536">
        <f>ROUND(Eigenmischungen!MAT46,1)</f>
        <v>0</v>
      </c>
      <c r="MAI43" s="536">
        <f>ROUND(Eigenmischungen!MAU46,1)</f>
        <v>0</v>
      </c>
      <c r="MAJ43" s="536">
        <f>ROUND(Eigenmischungen!MAV46,1)</f>
        <v>0</v>
      </c>
      <c r="MAK43" s="536">
        <f>ROUND(Eigenmischungen!MAW46,1)</f>
        <v>0</v>
      </c>
      <c r="MAL43" s="536">
        <f>ROUND(Eigenmischungen!MAX46,1)</f>
        <v>0</v>
      </c>
      <c r="MAM43" s="536">
        <f>ROUND(Eigenmischungen!MAY46,1)</f>
        <v>0</v>
      </c>
      <c r="MAN43" s="536">
        <f>ROUND(Eigenmischungen!MAZ46,1)</f>
        <v>0</v>
      </c>
      <c r="MAO43" s="536">
        <f>ROUND(Eigenmischungen!MBA46,1)</f>
        <v>0</v>
      </c>
      <c r="MAP43" s="536">
        <f>ROUND(Eigenmischungen!MBB46,1)</f>
        <v>0</v>
      </c>
      <c r="MAQ43" s="536">
        <f>ROUND(Eigenmischungen!MBC46,1)</f>
        <v>0</v>
      </c>
      <c r="MAR43" s="536">
        <f>ROUND(Eigenmischungen!MBD46,1)</f>
        <v>0</v>
      </c>
      <c r="MAS43" s="536">
        <f>ROUND(Eigenmischungen!MBE46,1)</f>
        <v>0</v>
      </c>
      <c r="MAT43" s="536">
        <f>ROUND(Eigenmischungen!MBF46,1)</f>
        <v>0</v>
      </c>
      <c r="MAU43" s="536">
        <f>ROUND(Eigenmischungen!MBG46,1)</f>
        <v>0</v>
      </c>
      <c r="MAV43" s="536">
        <f>ROUND(Eigenmischungen!MBH46,1)</f>
        <v>0</v>
      </c>
      <c r="MAW43" s="536">
        <f>ROUND(Eigenmischungen!MBI46,1)</f>
        <v>0</v>
      </c>
      <c r="MAX43" s="536">
        <f>ROUND(Eigenmischungen!MBJ46,1)</f>
        <v>0</v>
      </c>
      <c r="MAY43" s="536">
        <f>ROUND(Eigenmischungen!MBK46,1)</f>
        <v>0</v>
      </c>
      <c r="MAZ43" s="536">
        <f>ROUND(Eigenmischungen!MBL46,1)</f>
        <v>0</v>
      </c>
      <c r="MBA43" s="536">
        <f>ROUND(Eigenmischungen!MBM46,1)</f>
        <v>0</v>
      </c>
      <c r="MBB43" s="536">
        <f>ROUND(Eigenmischungen!MBN46,1)</f>
        <v>0</v>
      </c>
      <c r="MBC43" s="536">
        <f>ROUND(Eigenmischungen!MBO46,1)</f>
        <v>0</v>
      </c>
      <c r="MBD43" s="536">
        <f>ROUND(Eigenmischungen!MBP46,1)</f>
        <v>0</v>
      </c>
      <c r="MBE43" s="536">
        <f>ROUND(Eigenmischungen!MBQ46,1)</f>
        <v>0</v>
      </c>
      <c r="MBF43" s="536">
        <f>ROUND(Eigenmischungen!MBR46,1)</f>
        <v>0</v>
      </c>
      <c r="MBG43" s="536">
        <f>ROUND(Eigenmischungen!MBS46,1)</f>
        <v>0</v>
      </c>
      <c r="MBH43" s="536">
        <f>ROUND(Eigenmischungen!MBT46,1)</f>
        <v>0</v>
      </c>
      <c r="MBI43" s="536">
        <f>ROUND(Eigenmischungen!MBU46,1)</f>
        <v>0</v>
      </c>
      <c r="MBJ43" s="536">
        <f>ROUND(Eigenmischungen!MBV46,1)</f>
        <v>0</v>
      </c>
      <c r="MBK43" s="536">
        <f>ROUND(Eigenmischungen!MBW46,1)</f>
        <v>0</v>
      </c>
      <c r="MBL43" s="536">
        <f>ROUND(Eigenmischungen!MBX46,1)</f>
        <v>0</v>
      </c>
      <c r="MBM43" s="536">
        <f>ROUND(Eigenmischungen!MBY46,1)</f>
        <v>0</v>
      </c>
      <c r="MBN43" s="536">
        <f>ROUND(Eigenmischungen!MBZ46,1)</f>
        <v>0</v>
      </c>
      <c r="MBO43" s="536">
        <f>ROUND(Eigenmischungen!MCA46,1)</f>
        <v>0</v>
      </c>
      <c r="MBP43" s="536">
        <f>ROUND(Eigenmischungen!MCB46,1)</f>
        <v>0</v>
      </c>
      <c r="MBQ43" s="536">
        <f>ROUND(Eigenmischungen!MCC46,1)</f>
        <v>0</v>
      </c>
      <c r="MBR43" s="536">
        <f>ROUND(Eigenmischungen!MCD46,1)</f>
        <v>0</v>
      </c>
      <c r="MBS43" s="536">
        <f>ROUND(Eigenmischungen!MCE46,1)</f>
        <v>0</v>
      </c>
      <c r="MBT43" s="536">
        <f>ROUND(Eigenmischungen!MCF46,1)</f>
        <v>0</v>
      </c>
      <c r="MBU43" s="536">
        <f>ROUND(Eigenmischungen!MCG46,1)</f>
        <v>0</v>
      </c>
      <c r="MBV43" s="536">
        <f>ROUND(Eigenmischungen!MCH46,1)</f>
        <v>0</v>
      </c>
      <c r="MBW43" s="536">
        <f>ROUND(Eigenmischungen!MCI46,1)</f>
        <v>0</v>
      </c>
      <c r="MBX43" s="536">
        <f>ROUND(Eigenmischungen!MCJ46,1)</f>
        <v>0</v>
      </c>
      <c r="MBY43" s="536">
        <f>ROUND(Eigenmischungen!MCK46,1)</f>
        <v>0</v>
      </c>
      <c r="MBZ43" s="536">
        <f>ROUND(Eigenmischungen!MCL46,1)</f>
        <v>0</v>
      </c>
      <c r="MCA43" s="536">
        <f>ROUND(Eigenmischungen!MCM46,1)</f>
        <v>0</v>
      </c>
      <c r="MCB43" s="536">
        <f>ROUND(Eigenmischungen!MCN46,1)</f>
        <v>0</v>
      </c>
      <c r="MCC43" s="536">
        <f>ROUND(Eigenmischungen!MCO46,1)</f>
        <v>0</v>
      </c>
      <c r="MCD43" s="536">
        <f>ROUND(Eigenmischungen!MCP46,1)</f>
        <v>0</v>
      </c>
      <c r="MCE43" s="536">
        <f>ROUND(Eigenmischungen!MCQ46,1)</f>
        <v>0</v>
      </c>
      <c r="MCF43" s="536">
        <f>ROUND(Eigenmischungen!MCR46,1)</f>
        <v>0</v>
      </c>
      <c r="MCG43" s="536">
        <f>ROUND(Eigenmischungen!MCS46,1)</f>
        <v>0</v>
      </c>
      <c r="MCH43" s="536">
        <f>ROUND(Eigenmischungen!MCT46,1)</f>
        <v>0</v>
      </c>
      <c r="MCI43" s="536">
        <f>ROUND(Eigenmischungen!MCU46,1)</f>
        <v>0</v>
      </c>
      <c r="MCJ43" s="536">
        <f>ROUND(Eigenmischungen!MCV46,1)</f>
        <v>0</v>
      </c>
      <c r="MCK43" s="536">
        <f>ROUND(Eigenmischungen!MCW46,1)</f>
        <v>0</v>
      </c>
      <c r="MCL43" s="536">
        <f>ROUND(Eigenmischungen!MCX46,1)</f>
        <v>0</v>
      </c>
      <c r="MCM43" s="536">
        <f>ROUND(Eigenmischungen!MCY46,1)</f>
        <v>0</v>
      </c>
      <c r="MCN43" s="536">
        <f>ROUND(Eigenmischungen!MCZ46,1)</f>
        <v>0</v>
      </c>
      <c r="MCO43" s="536">
        <f>ROUND(Eigenmischungen!MDA46,1)</f>
        <v>0</v>
      </c>
      <c r="MCP43" s="536">
        <f>ROUND(Eigenmischungen!MDB46,1)</f>
        <v>0</v>
      </c>
      <c r="MCQ43" s="536">
        <f>ROUND(Eigenmischungen!MDC46,1)</f>
        <v>0</v>
      </c>
      <c r="MCR43" s="536">
        <f>ROUND(Eigenmischungen!MDD46,1)</f>
        <v>0</v>
      </c>
      <c r="MCS43" s="536">
        <f>ROUND(Eigenmischungen!MDE46,1)</f>
        <v>0</v>
      </c>
      <c r="MCT43" s="536">
        <f>ROUND(Eigenmischungen!MDF46,1)</f>
        <v>0</v>
      </c>
      <c r="MCU43" s="536">
        <f>ROUND(Eigenmischungen!MDG46,1)</f>
        <v>0</v>
      </c>
      <c r="MCV43" s="536">
        <f>ROUND(Eigenmischungen!MDH46,1)</f>
        <v>0</v>
      </c>
      <c r="MCW43" s="536">
        <f>ROUND(Eigenmischungen!MDI46,1)</f>
        <v>0</v>
      </c>
      <c r="MCX43" s="536">
        <f>ROUND(Eigenmischungen!MDJ46,1)</f>
        <v>0</v>
      </c>
      <c r="MCY43" s="536">
        <f>ROUND(Eigenmischungen!MDK46,1)</f>
        <v>0</v>
      </c>
      <c r="MCZ43" s="536">
        <f>ROUND(Eigenmischungen!MDL46,1)</f>
        <v>0</v>
      </c>
      <c r="MDA43" s="536">
        <f>ROUND(Eigenmischungen!MDM46,1)</f>
        <v>0</v>
      </c>
      <c r="MDB43" s="536">
        <f>ROUND(Eigenmischungen!MDN46,1)</f>
        <v>0</v>
      </c>
      <c r="MDC43" s="536">
        <f>ROUND(Eigenmischungen!MDO46,1)</f>
        <v>0</v>
      </c>
      <c r="MDD43" s="536">
        <f>ROUND(Eigenmischungen!MDP46,1)</f>
        <v>0</v>
      </c>
      <c r="MDE43" s="536">
        <f>ROUND(Eigenmischungen!MDQ46,1)</f>
        <v>0</v>
      </c>
      <c r="MDF43" s="536">
        <f>ROUND(Eigenmischungen!MDR46,1)</f>
        <v>0</v>
      </c>
      <c r="MDG43" s="536">
        <f>ROUND(Eigenmischungen!MDS46,1)</f>
        <v>0</v>
      </c>
      <c r="MDH43" s="536">
        <f>ROUND(Eigenmischungen!MDT46,1)</f>
        <v>0</v>
      </c>
      <c r="MDI43" s="536">
        <f>ROUND(Eigenmischungen!MDU46,1)</f>
        <v>0</v>
      </c>
      <c r="MDJ43" s="536">
        <f>ROUND(Eigenmischungen!MDV46,1)</f>
        <v>0</v>
      </c>
      <c r="MDK43" s="536">
        <f>ROUND(Eigenmischungen!MDW46,1)</f>
        <v>0</v>
      </c>
      <c r="MDL43" s="536">
        <f>ROUND(Eigenmischungen!MDX46,1)</f>
        <v>0</v>
      </c>
      <c r="MDM43" s="536">
        <f>ROUND(Eigenmischungen!MDY46,1)</f>
        <v>0</v>
      </c>
      <c r="MDN43" s="536">
        <f>ROUND(Eigenmischungen!MDZ46,1)</f>
        <v>0</v>
      </c>
      <c r="MDO43" s="536">
        <f>ROUND(Eigenmischungen!MEA46,1)</f>
        <v>0</v>
      </c>
      <c r="MDP43" s="536">
        <f>ROUND(Eigenmischungen!MEB46,1)</f>
        <v>0</v>
      </c>
      <c r="MDQ43" s="536">
        <f>ROUND(Eigenmischungen!MEC46,1)</f>
        <v>0</v>
      </c>
      <c r="MDR43" s="536">
        <f>ROUND(Eigenmischungen!MED46,1)</f>
        <v>0</v>
      </c>
      <c r="MDS43" s="536">
        <f>ROUND(Eigenmischungen!MEE46,1)</f>
        <v>0</v>
      </c>
      <c r="MDT43" s="536">
        <f>ROUND(Eigenmischungen!MEF46,1)</f>
        <v>0</v>
      </c>
      <c r="MDU43" s="536">
        <f>ROUND(Eigenmischungen!MEG46,1)</f>
        <v>0</v>
      </c>
      <c r="MDV43" s="536">
        <f>ROUND(Eigenmischungen!MEH46,1)</f>
        <v>0</v>
      </c>
      <c r="MDW43" s="536">
        <f>ROUND(Eigenmischungen!MEI46,1)</f>
        <v>0</v>
      </c>
      <c r="MDX43" s="536">
        <f>ROUND(Eigenmischungen!MEJ46,1)</f>
        <v>0</v>
      </c>
      <c r="MDY43" s="536">
        <f>ROUND(Eigenmischungen!MEK46,1)</f>
        <v>0</v>
      </c>
      <c r="MDZ43" s="536">
        <f>ROUND(Eigenmischungen!MEL46,1)</f>
        <v>0</v>
      </c>
      <c r="MEA43" s="536">
        <f>ROUND(Eigenmischungen!MEM46,1)</f>
        <v>0</v>
      </c>
      <c r="MEB43" s="536">
        <f>ROUND(Eigenmischungen!MEN46,1)</f>
        <v>0</v>
      </c>
      <c r="MEC43" s="536">
        <f>ROUND(Eigenmischungen!MEO46,1)</f>
        <v>0</v>
      </c>
      <c r="MED43" s="536">
        <f>ROUND(Eigenmischungen!MEP46,1)</f>
        <v>0</v>
      </c>
      <c r="MEE43" s="536">
        <f>ROUND(Eigenmischungen!MEQ46,1)</f>
        <v>0</v>
      </c>
      <c r="MEF43" s="536">
        <f>ROUND(Eigenmischungen!MER46,1)</f>
        <v>0</v>
      </c>
      <c r="MEG43" s="536">
        <f>ROUND(Eigenmischungen!MES46,1)</f>
        <v>0</v>
      </c>
      <c r="MEH43" s="536">
        <f>ROUND(Eigenmischungen!MET46,1)</f>
        <v>0</v>
      </c>
      <c r="MEI43" s="536">
        <f>ROUND(Eigenmischungen!MEU46,1)</f>
        <v>0</v>
      </c>
      <c r="MEJ43" s="536">
        <f>ROUND(Eigenmischungen!MEV46,1)</f>
        <v>0</v>
      </c>
      <c r="MEK43" s="536">
        <f>ROUND(Eigenmischungen!MEW46,1)</f>
        <v>0</v>
      </c>
      <c r="MEL43" s="536">
        <f>ROUND(Eigenmischungen!MEX46,1)</f>
        <v>0</v>
      </c>
      <c r="MEM43" s="536">
        <f>ROUND(Eigenmischungen!MEY46,1)</f>
        <v>0</v>
      </c>
      <c r="MEN43" s="536">
        <f>ROUND(Eigenmischungen!MEZ46,1)</f>
        <v>0</v>
      </c>
      <c r="MEO43" s="536">
        <f>ROUND(Eigenmischungen!MFA46,1)</f>
        <v>0</v>
      </c>
      <c r="MEP43" s="536">
        <f>ROUND(Eigenmischungen!MFB46,1)</f>
        <v>0</v>
      </c>
      <c r="MEQ43" s="536">
        <f>ROUND(Eigenmischungen!MFC46,1)</f>
        <v>0</v>
      </c>
      <c r="MER43" s="536">
        <f>ROUND(Eigenmischungen!MFD46,1)</f>
        <v>0</v>
      </c>
      <c r="MES43" s="536">
        <f>ROUND(Eigenmischungen!MFE46,1)</f>
        <v>0</v>
      </c>
      <c r="MET43" s="536">
        <f>ROUND(Eigenmischungen!MFF46,1)</f>
        <v>0</v>
      </c>
      <c r="MEU43" s="536">
        <f>ROUND(Eigenmischungen!MFG46,1)</f>
        <v>0</v>
      </c>
      <c r="MEV43" s="536">
        <f>ROUND(Eigenmischungen!MFH46,1)</f>
        <v>0</v>
      </c>
      <c r="MEW43" s="536">
        <f>ROUND(Eigenmischungen!MFI46,1)</f>
        <v>0</v>
      </c>
      <c r="MEX43" s="536">
        <f>ROUND(Eigenmischungen!MFJ46,1)</f>
        <v>0</v>
      </c>
      <c r="MEY43" s="536">
        <f>ROUND(Eigenmischungen!MFK46,1)</f>
        <v>0</v>
      </c>
      <c r="MEZ43" s="536">
        <f>ROUND(Eigenmischungen!MFL46,1)</f>
        <v>0</v>
      </c>
      <c r="MFA43" s="536">
        <f>ROUND(Eigenmischungen!MFM46,1)</f>
        <v>0</v>
      </c>
      <c r="MFB43" s="536">
        <f>ROUND(Eigenmischungen!MFN46,1)</f>
        <v>0</v>
      </c>
      <c r="MFC43" s="536">
        <f>ROUND(Eigenmischungen!MFO46,1)</f>
        <v>0</v>
      </c>
      <c r="MFD43" s="536">
        <f>ROUND(Eigenmischungen!MFP46,1)</f>
        <v>0</v>
      </c>
      <c r="MFE43" s="536">
        <f>ROUND(Eigenmischungen!MFQ46,1)</f>
        <v>0</v>
      </c>
      <c r="MFF43" s="536">
        <f>ROUND(Eigenmischungen!MFR46,1)</f>
        <v>0</v>
      </c>
      <c r="MFG43" s="536">
        <f>ROUND(Eigenmischungen!MFS46,1)</f>
        <v>0</v>
      </c>
      <c r="MFH43" s="536">
        <f>ROUND(Eigenmischungen!MFT46,1)</f>
        <v>0</v>
      </c>
      <c r="MFI43" s="536">
        <f>ROUND(Eigenmischungen!MFU46,1)</f>
        <v>0</v>
      </c>
      <c r="MFJ43" s="536">
        <f>ROUND(Eigenmischungen!MFV46,1)</f>
        <v>0</v>
      </c>
      <c r="MFK43" s="536">
        <f>ROUND(Eigenmischungen!MFW46,1)</f>
        <v>0</v>
      </c>
      <c r="MFL43" s="536">
        <f>ROUND(Eigenmischungen!MFX46,1)</f>
        <v>0</v>
      </c>
      <c r="MFM43" s="536">
        <f>ROUND(Eigenmischungen!MFY46,1)</f>
        <v>0</v>
      </c>
      <c r="MFN43" s="536">
        <f>ROUND(Eigenmischungen!MFZ46,1)</f>
        <v>0</v>
      </c>
      <c r="MFO43" s="536">
        <f>ROUND(Eigenmischungen!MGA46,1)</f>
        <v>0</v>
      </c>
      <c r="MFP43" s="536">
        <f>ROUND(Eigenmischungen!MGB46,1)</f>
        <v>0</v>
      </c>
      <c r="MFQ43" s="536">
        <f>ROUND(Eigenmischungen!MGC46,1)</f>
        <v>0</v>
      </c>
      <c r="MFR43" s="536">
        <f>ROUND(Eigenmischungen!MGD46,1)</f>
        <v>0</v>
      </c>
      <c r="MFS43" s="536">
        <f>ROUND(Eigenmischungen!MGE46,1)</f>
        <v>0</v>
      </c>
      <c r="MFT43" s="536">
        <f>ROUND(Eigenmischungen!MGF46,1)</f>
        <v>0</v>
      </c>
      <c r="MFU43" s="536">
        <f>ROUND(Eigenmischungen!MGG46,1)</f>
        <v>0</v>
      </c>
      <c r="MFV43" s="536">
        <f>ROUND(Eigenmischungen!MGH46,1)</f>
        <v>0</v>
      </c>
      <c r="MFW43" s="536">
        <f>ROUND(Eigenmischungen!MGI46,1)</f>
        <v>0</v>
      </c>
      <c r="MFX43" s="536">
        <f>ROUND(Eigenmischungen!MGJ46,1)</f>
        <v>0</v>
      </c>
      <c r="MFY43" s="536">
        <f>ROUND(Eigenmischungen!MGK46,1)</f>
        <v>0</v>
      </c>
      <c r="MFZ43" s="536">
        <f>ROUND(Eigenmischungen!MGL46,1)</f>
        <v>0</v>
      </c>
      <c r="MGA43" s="536">
        <f>ROUND(Eigenmischungen!MGM46,1)</f>
        <v>0</v>
      </c>
      <c r="MGB43" s="536">
        <f>ROUND(Eigenmischungen!MGN46,1)</f>
        <v>0</v>
      </c>
      <c r="MGC43" s="536">
        <f>ROUND(Eigenmischungen!MGO46,1)</f>
        <v>0</v>
      </c>
      <c r="MGD43" s="536">
        <f>ROUND(Eigenmischungen!MGP46,1)</f>
        <v>0</v>
      </c>
      <c r="MGE43" s="536">
        <f>ROUND(Eigenmischungen!MGQ46,1)</f>
        <v>0</v>
      </c>
      <c r="MGF43" s="536">
        <f>ROUND(Eigenmischungen!MGR46,1)</f>
        <v>0</v>
      </c>
      <c r="MGG43" s="536">
        <f>ROUND(Eigenmischungen!MGS46,1)</f>
        <v>0</v>
      </c>
      <c r="MGH43" s="536">
        <f>ROUND(Eigenmischungen!MGT46,1)</f>
        <v>0</v>
      </c>
      <c r="MGI43" s="536">
        <f>ROUND(Eigenmischungen!MGU46,1)</f>
        <v>0</v>
      </c>
      <c r="MGJ43" s="536">
        <f>ROUND(Eigenmischungen!MGV46,1)</f>
        <v>0</v>
      </c>
      <c r="MGK43" s="536">
        <f>ROUND(Eigenmischungen!MGW46,1)</f>
        <v>0</v>
      </c>
      <c r="MGL43" s="536">
        <f>ROUND(Eigenmischungen!MGX46,1)</f>
        <v>0</v>
      </c>
      <c r="MGM43" s="536">
        <f>ROUND(Eigenmischungen!MGY46,1)</f>
        <v>0</v>
      </c>
      <c r="MGN43" s="536">
        <f>ROUND(Eigenmischungen!MGZ46,1)</f>
        <v>0</v>
      </c>
      <c r="MGO43" s="536">
        <f>ROUND(Eigenmischungen!MHA46,1)</f>
        <v>0</v>
      </c>
      <c r="MGP43" s="536">
        <f>ROUND(Eigenmischungen!MHB46,1)</f>
        <v>0</v>
      </c>
      <c r="MGQ43" s="536">
        <f>ROUND(Eigenmischungen!MHC46,1)</f>
        <v>0</v>
      </c>
      <c r="MGR43" s="536">
        <f>ROUND(Eigenmischungen!MHD46,1)</f>
        <v>0</v>
      </c>
      <c r="MGS43" s="536">
        <f>ROUND(Eigenmischungen!MHE46,1)</f>
        <v>0</v>
      </c>
      <c r="MGT43" s="536">
        <f>ROUND(Eigenmischungen!MHF46,1)</f>
        <v>0</v>
      </c>
      <c r="MGU43" s="536">
        <f>ROUND(Eigenmischungen!MHG46,1)</f>
        <v>0</v>
      </c>
      <c r="MGV43" s="536">
        <f>ROUND(Eigenmischungen!MHH46,1)</f>
        <v>0</v>
      </c>
      <c r="MGW43" s="536">
        <f>ROUND(Eigenmischungen!MHI46,1)</f>
        <v>0</v>
      </c>
      <c r="MGX43" s="536">
        <f>ROUND(Eigenmischungen!MHJ46,1)</f>
        <v>0</v>
      </c>
      <c r="MGY43" s="536">
        <f>ROUND(Eigenmischungen!MHK46,1)</f>
        <v>0</v>
      </c>
      <c r="MGZ43" s="536">
        <f>ROUND(Eigenmischungen!MHL46,1)</f>
        <v>0</v>
      </c>
      <c r="MHA43" s="536">
        <f>ROUND(Eigenmischungen!MHM46,1)</f>
        <v>0</v>
      </c>
      <c r="MHB43" s="536">
        <f>ROUND(Eigenmischungen!MHN46,1)</f>
        <v>0</v>
      </c>
      <c r="MHC43" s="536">
        <f>ROUND(Eigenmischungen!MHO46,1)</f>
        <v>0</v>
      </c>
      <c r="MHD43" s="536">
        <f>ROUND(Eigenmischungen!MHP46,1)</f>
        <v>0</v>
      </c>
      <c r="MHE43" s="536">
        <f>ROUND(Eigenmischungen!MHQ46,1)</f>
        <v>0</v>
      </c>
      <c r="MHF43" s="536">
        <f>ROUND(Eigenmischungen!MHR46,1)</f>
        <v>0</v>
      </c>
      <c r="MHG43" s="536">
        <f>ROUND(Eigenmischungen!MHS46,1)</f>
        <v>0</v>
      </c>
      <c r="MHH43" s="536">
        <f>ROUND(Eigenmischungen!MHT46,1)</f>
        <v>0</v>
      </c>
      <c r="MHI43" s="536">
        <f>ROUND(Eigenmischungen!MHU46,1)</f>
        <v>0</v>
      </c>
      <c r="MHJ43" s="536">
        <f>ROUND(Eigenmischungen!MHV46,1)</f>
        <v>0</v>
      </c>
      <c r="MHK43" s="536">
        <f>ROUND(Eigenmischungen!MHW46,1)</f>
        <v>0</v>
      </c>
      <c r="MHL43" s="536">
        <f>ROUND(Eigenmischungen!MHX46,1)</f>
        <v>0</v>
      </c>
      <c r="MHM43" s="536">
        <f>ROUND(Eigenmischungen!MHY46,1)</f>
        <v>0</v>
      </c>
      <c r="MHN43" s="536">
        <f>ROUND(Eigenmischungen!MHZ46,1)</f>
        <v>0</v>
      </c>
      <c r="MHO43" s="536">
        <f>ROUND(Eigenmischungen!MIA46,1)</f>
        <v>0</v>
      </c>
      <c r="MHP43" s="536">
        <f>ROUND(Eigenmischungen!MIB46,1)</f>
        <v>0</v>
      </c>
      <c r="MHQ43" s="536">
        <f>ROUND(Eigenmischungen!MIC46,1)</f>
        <v>0</v>
      </c>
      <c r="MHR43" s="536">
        <f>ROUND(Eigenmischungen!MID46,1)</f>
        <v>0</v>
      </c>
      <c r="MHS43" s="536">
        <f>ROUND(Eigenmischungen!MIE46,1)</f>
        <v>0</v>
      </c>
      <c r="MHT43" s="536">
        <f>ROUND(Eigenmischungen!MIF46,1)</f>
        <v>0</v>
      </c>
      <c r="MHU43" s="536">
        <f>ROUND(Eigenmischungen!MIG46,1)</f>
        <v>0</v>
      </c>
      <c r="MHV43" s="536">
        <f>ROUND(Eigenmischungen!MIH46,1)</f>
        <v>0</v>
      </c>
      <c r="MHW43" s="536">
        <f>ROUND(Eigenmischungen!MII46,1)</f>
        <v>0</v>
      </c>
      <c r="MHX43" s="536">
        <f>ROUND(Eigenmischungen!MIJ46,1)</f>
        <v>0</v>
      </c>
      <c r="MHY43" s="536">
        <f>ROUND(Eigenmischungen!MIK46,1)</f>
        <v>0</v>
      </c>
      <c r="MHZ43" s="536">
        <f>ROUND(Eigenmischungen!MIL46,1)</f>
        <v>0</v>
      </c>
      <c r="MIA43" s="536">
        <f>ROUND(Eigenmischungen!MIM46,1)</f>
        <v>0</v>
      </c>
      <c r="MIB43" s="536">
        <f>ROUND(Eigenmischungen!MIN46,1)</f>
        <v>0</v>
      </c>
      <c r="MIC43" s="536">
        <f>ROUND(Eigenmischungen!MIO46,1)</f>
        <v>0</v>
      </c>
      <c r="MID43" s="536">
        <f>ROUND(Eigenmischungen!MIP46,1)</f>
        <v>0</v>
      </c>
      <c r="MIE43" s="536">
        <f>ROUND(Eigenmischungen!MIQ46,1)</f>
        <v>0</v>
      </c>
      <c r="MIF43" s="536">
        <f>ROUND(Eigenmischungen!MIR46,1)</f>
        <v>0</v>
      </c>
      <c r="MIG43" s="536">
        <f>ROUND(Eigenmischungen!MIS46,1)</f>
        <v>0</v>
      </c>
      <c r="MIH43" s="536">
        <f>ROUND(Eigenmischungen!MIT46,1)</f>
        <v>0</v>
      </c>
      <c r="MII43" s="536">
        <f>ROUND(Eigenmischungen!MIU46,1)</f>
        <v>0</v>
      </c>
      <c r="MIJ43" s="536">
        <f>ROUND(Eigenmischungen!MIV46,1)</f>
        <v>0</v>
      </c>
      <c r="MIK43" s="536">
        <f>ROUND(Eigenmischungen!MIW46,1)</f>
        <v>0</v>
      </c>
      <c r="MIL43" s="536">
        <f>ROUND(Eigenmischungen!MIX46,1)</f>
        <v>0</v>
      </c>
      <c r="MIM43" s="536">
        <f>ROUND(Eigenmischungen!MIY46,1)</f>
        <v>0</v>
      </c>
      <c r="MIN43" s="536">
        <f>ROUND(Eigenmischungen!MIZ46,1)</f>
        <v>0</v>
      </c>
      <c r="MIO43" s="536">
        <f>ROUND(Eigenmischungen!MJA46,1)</f>
        <v>0</v>
      </c>
      <c r="MIP43" s="536">
        <f>ROUND(Eigenmischungen!MJB46,1)</f>
        <v>0</v>
      </c>
      <c r="MIQ43" s="536">
        <f>ROUND(Eigenmischungen!MJC46,1)</f>
        <v>0</v>
      </c>
      <c r="MIR43" s="536">
        <f>ROUND(Eigenmischungen!MJD46,1)</f>
        <v>0</v>
      </c>
      <c r="MIS43" s="536">
        <f>ROUND(Eigenmischungen!MJE46,1)</f>
        <v>0</v>
      </c>
      <c r="MIT43" s="536">
        <f>ROUND(Eigenmischungen!MJF46,1)</f>
        <v>0</v>
      </c>
      <c r="MIU43" s="536">
        <f>ROUND(Eigenmischungen!MJG46,1)</f>
        <v>0</v>
      </c>
      <c r="MIV43" s="536">
        <f>ROUND(Eigenmischungen!MJH46,1)</f>
        <v>0</v>
      </c>
      <c r="MIW43" s="536">
        <f>ROUND(Eigenmischungen!MJI46,1)</f>
        <v>0</v>
      </c>
      <c r="MIX43" s="536">
        <f>ROUND(Eigenmischungen!MJJ46,1)</f>
        <v>0</v>
      </c>
      <c r="MIY43" s="536">
        <f>ROUND(Eigenmischungen!MJK46,1)</f>
        <v>0</v>
      </c>
      <c r="MIZ43" s="536">
        <f>ROUND(Eigenmischungen!MJL46,1)</f>
        <v>0</v>
      </c>
      <c r="MJA43" s="536">
        <f>ROUND(Eigenmischungen!MJM46,1)</f>
        <v>0</v>
      </c>
      <c r="MJB43" s="536">
        <f>ROUND(Eigenmischungen!MJN46,1)</f>
        <v>0</v>
      </c>
      <c r="MJC43" s="536">
        <f>ROUND(Eigenmischungen!MJO46,1)</f>
        <v>0</v>
      </c>
      <c r="MJD43" s="536">
        <f>ROUND(Eigenmischungen!MJP46,1)</f>
        <v>0</v>
      </c>
      <c r="MJE43" s="536">
        <f>ROUND(Eigenmischungen!MJQ46,1)</f>
        <v>0</v>
      </c>
      <c r="MJF43" s="536">
        <f>ROUND(Eigenmischungen!MJR46,1)</f>
        <v>0</v>
      </c>
      <c r="MJG43" s="536">
        <f>ROUND(Eigenmischungen!MJS46,1)</f>
        <v>0</v>
      </c>
      <c r="MJH43" s="536">
        <f>ROUND(Eigenmischungen!MJT46,1)</f>
        <v>0</v>
      </c>
      <c r="MJI43" s="536">
        <f>ROUND(Eigenmischungen!MJU46,1)</f>
        <v>0</v>
      </c>
      <c r="MJJ43" s="536">
        <f>ROUND(Eigenmischungen!MJV46,1)</f>
        <v>0</v>
      </c>
      <c r="MJK43" s="536">
        <f>ROUND(Eigenmischungen!MJW46,1)</f>
        <v>0</v>
      </c>
      <c r="MJL43" s="536">
        <f>ROUND(Eigenmischungen!MJX46,1)</f>
        <v>0</v>
      </c>
      <c r="MJM43" s="536">
        <f>ROUND(Eigenmischungen!MJY46,1)</f>
        <v>0</v>
      </c>
      <c r="MJN43" s="536">
        <f>ROUND(Eigenmischungen!MJZ46,1)</f>
        <v>0</v>
      </c>
      <c r="MJO43" s="536">
        <f>ROUND(Eigenmischungen!MKA46,1)</f>
        <v>0</v>
      </c>
      <c r="MJP43" s="536">
        <f>ROUND(Eigenmischungen!MKB46,1)</f>
        <v>0</v>
      </c>
      <c r="MJQ43" s="536">
        <f>ROUND(Eigenmischungen!MKC46,1)</f>
        <v>0</v>
      </c>
      <c r="MJR43" s="536">
        <f>ROUND(Eigenmischungen!MKD46,1)</f>
        <v>0</v>
      </c>
      <c r="MJS43" s="536">
        <f>ROUND(Eigenmischungen!MKE46,1)</f>
        <v>0</v>
      </c>
      <c r="MJT43" s="536">
        <f>ROUND(Eigenmischungen!MKF46,1)</f>
        <v>0</v>
      </c>
      <c r="MJU43" s="536">
        <f>ROUND(Eigenmischungen!MKG46,1)</f>
        <v>0</v>
      </c>
      <c r="MJV43" s="536">
        <f>ROUND(Eigenmischungen!MKH46,1)</f>
        <v>0</v>
      </c>
      <c r="MJW43" s="536">
        <f>ROUND(Eigenmischungen!MKI46,1)</f>
        <v>0</v>
      </c>
      <c r="MJX43" s="536">
        <f>ROUND(Eigenmischungen!MKJ46,1)</f>
        <v>0</v>
      </c>
      <c r="MJY43" s="536">
        <f>ROUND(Eigenmischungen!MKK46,1)</f>
        <v>0</v>
      </c>
      <c r="MJZ43" s="536">
        <f>ROUND(Eigenmischungen!MKL46,1)</f>
        <v>0</v>
      </c>
      <c r="MKA43" s="536">
        <f>ROUND(Eigenmischungen!MKM46,1)</f>
        <v>0</v>
      </c>
      <c r="MKB43" s="536">
        <f>ROUND(Eigenmischungen!MKN46,1)</f>
        <v>0</v>
      </c>
      <c r="MKC43" s="536">
        <f>ROUND(Eigenmischungen!MKO46,1)</f>
        <v>0</v>
      </c>
      <c r="MKD43" s="536">
        <f>ROUND(Eigenmischungen!MKP46,1)</f>
        <v>0</v>
      </c>
      <c r="MKE43" s="536">
        <f>ROUND(Eigenmischungen!MKQ46,1)</f>
        <v>0</v>
      </c>
      <c r="MKF43" s="536">
        <f>ROUND(Eigenmischungen!MKR46,1)</f>
        <v>0</v>
      </c>
      <c r="MKG43" s="536">
        <f>ROUND(Eigenmischungen!MKS46,1)</f>
        <v>0</v>
      </c>
      <c r="MKH43" s="536">
        <f>ROUND(Eigenmischungen!MKT46,1)</f>
        <v>0</v>
      </c>
      <c r="MKI43" s="536">
        <f>ROUND(Eigenmischungen!MKU46,1)</f>
        <v>0</v>
      </c>
      <c r="MKJ43" s="536">
        <f>ROUND(Eigenmischungen!MKV46,1)</f>
        <v>0</v>
      </c>
      <c r="MKK43" s="536">
        <f>ROUND(Eigenmischungen!MKW46,1)</f>
        <v>0</v>
      </c>
      <c r="MKL43" s="536">
        <f>ROUND(Eigenmischungen!MKX46,1)</f>
        <v>0</v>
      </c>
      <c r="MKM43" s="536">
        <f>ROUND(Eigenmischungen!MKY46,1)</f>
        <v>0</v>
      </c>
      <c r="MKN43" s="536">
        <f>ROUND(Eigenmischungen!MKZ46,1)</f>
        <v>0</v>
      </c>
      <c r="MKO43" s="536">
        <f>ROUND(Eigenmischungen!MLA46,1)</f>
        <v>0</v>
      </c>
      <c r="MKP43" s="536">
        <f>ROUND(Eigenmischungen!MLB46,1)</f>
        <v>0</v>
      </c>
      <c r="MKQ43" s="536">
        <f>ROUND(Eigenmischungen!MLC46,1)</f>
        <v>0</v>
      </c>
      <c r="MKR43" s="536">
        <f>ROUND(Eigenmischungen!MLD46,1)</f>
        <v>0</v>
      </c>
      <c r="MKS43" s="536">
        <f>ROUND(Eigenmischungen!MLE46,1)</f>
        <v>0</v>
      </c>
      <c r="MKT43" s="536">
        <f>ROUND(Eigenmischungen!MLF46,1)</f>
        <v>0</v>
      </c>
      <c r="MKU43" s="536">
        <f>ROUND(Eigenmischungen!MLG46,1)</f>
        <v>0</v>
      </c>
      <c r="MKV43" s="536">
        <f>ROUND(Eigenmischungen!MLH46,1)</f>
        <v>0</v>
      </c>
      <c r="MKW43" s="536">
        <f>ROUND(Eigenmischungen!MLI46,1)</f>
        <v>0</v>
      </c>
      <c r="MKX43" s="536">
        <f>ROUND(Eigenmischungen!MLJ46,1)</f>
        <v>0</v>
      </c>
      <c r="MKY43" s="536">
        <f>ROUND(Eigenmischungen!MLK46,1)</f>
        <v>0</v>
      </c>
      <c r="MKZ43" s="536">
        <f>ROUND(Eigenmischungen!MLL46,1)</f>
        <v>0</v>
      </c>
      <c r="MLA43" s="536">
        <f>ROUND(Eigenmischungen!MLM46,1)</f>
        <v>0</v>
      </c>
      <c r="MLB43" s="536">
        <f>ROUND(Eigenmischungen!MLN46,1)</f>
        <v>0</v>
      </c>
      <c r="MLC43" s="536">
        <f>ROUND(Eigenmischungen!MLO46,1)</f>
        <v>0</v>
      </c>
      <c r="MLD43" s="536">
        <f>ROUND(Eigenmischungen!MLP46,1)</f>
        <v>0</v>
      </c>
      <c r="MLE43" s="536">
        <f>ROUND(Eigenmischungen!MLQ46,1)</f>
        <v>0</v>
      </c>
      <c r="MLF43" s="536">
        <f>ROUND(Eigenmischungen!MLR46,1)</f>
        <v>0</v>
      </c>
      <c r="MLG43" s="536">
        <f>ROUND(Eigenmischungen!MLS46,1)</f>
        <v>0</v>
      </c>
      <c r="MLH43" s="536">
        <f>ROUND(Eigenmischungen!MLT46,1)</f>
        <v>0</v>
      </c>
      <c r="MLI43" s="536">
        <f>ROUND(Eigenmischungen!MLU46,1)</f>
        <v>0</v>
      </c>
      <c r="MLJ43" s="536">
        <f>ROUND(Eigenmischungen!MLV46,1)</f>
        <v>0</v>
      </c>
      <c r="MLK43" s="536">
        <f>ROUND(Eigenmischungen!MLW46,1)</f>
        <v>0</v>
      </c>
      <c r="MLL43" s="536">
        <f>ROUND(Eigenmischungen!MLX46,1)</f>
        <v>0</v>
      </c>
      <c r="MLM43" s="536">
        <f>ROUND(Eigenmischungen!MLY46,1)</f>
        <v>0</v>
      </c>
      <c r="MLN43" s="536">
        <f>ROUND(Eigenmischungen!MLZ46,1)</f>
        <v>0</v>
      </c>
      <c r="MLO43" s="536">
        <f>ROUND(Eigenmischungen!MMA46,1)</f>
        <v>0</v>
      </c>
      <c r="MLP43" s="536">
        <f>ROUND(Eigenmischungen!MMB46,1)</f>
        <v>0</v>
      </c>
      <c r="MLQ43" s="536">
        <f>ROUND(Eigenmischungen!MMC46,1)</f>
        <v>0</v>
      </c>
      <c r="MLR43" s="536">
        <f>ROUND(Eigenmischungen!MMD46,1)</f>
        <v>0</v>
      </c>
      <c r="MLS43" s="536">
        <f>ROUND(Eigenmischungen!MME46,1)</f>
        <v>0</v>
      </c>
      <c r="MLT43" s="536">
        <f>ROUND(Eigenmischungen!MMF46,1)</f>
        <v>0</v>
      </c>
      <c r="MLU43" s="536">
        <f>ROUND(Eigenmischungen!MMG46,1)</f>
        <v>0</v>
      </c>
      <c r="MLV43" s="536">
        <f>ROUND(Eigenmischungen!MMH46,1)</f>
        <v>0</v>
      </c>
      <c r="MLW43" s="536">
        <f>ROUND(Eigenmischungen!MMI46,1)</f>
        <v>0</v>
      </c>
      <c r="MLX43" s="536">
        <f>ROUND(Eigenmischungen!MMJ46,1)</f>
        <v>0</v>
      </c>
      <c r="MLY43" s="536">
        <f>ROUND(Eigenmischungen!MMK46,1)</f>
        <v>0</v>
      </c>
      <c r="MLZ43" s="536">
        <f>ROUND(Eigenmischungen!MML46,1)</f>
        <v>0</v>
      </c>
      <c r="MMA43" s="536">
        <f>ROUND(Eigenmischungen!MMM46,1)</f>
        <v>0</v>
      </c>
      <c r="MMB43" s="536">
        <f>ROUND(Eigenmischungen!MMN46,1)</f>
        <v>0</v>
      </c>
      <c r="MMC43" s="536">
        <f>ROUND(Eigenmischungen!MMO46,1)</f>
        <v>0</v>
      </c>
      <c r="MMD43" s="536">
        <f>ROUND(Eigenmischungen!MMP46,1)</f>
        <v>0</v>
      </c>
      <c r="MME43" s="536">
        <f>ROUND(Eigenmischungen!MMQ46,1)</f>
        <v>0</v>
      </c>
      <c r="MMF43" s="536">
        <f>ROUND(Eigenmischungen!MMR46,1)</f>
        <v>0</v>
      </c>
      <c r="MMG43" s="536">
        <f>ROUND(Eigenmischungen!MMS46,1)</f>
        <v>0</v>
      </c>
      <c r="MMH43" s="536">
        <f>ROUND(Eigenmischungen!MMT46,1)</f>
        <v>0</v>
      </c>
      <c r="MMI43" s="536">
        <f>ROUND(Eigenmischungen!MMU46,1)</f>
        <v>0</v>
      </c>
      <c r="MMJ43" s="536">
        <f>ROUND(Eigenmischungen!MMV46,1)</f>
        <v>0</v>
      </c>
      <c r="MMK43" s="536">
        <f>ROUND(Eigenmischungen!MMW46,1)</f>
        <v>0</v>
      </c>
      <c r="MML43" s="536">
        <f>ROUND(Eigenmischungen!MMX46,1)</f>
        <v>0</v>
      </c>
      <c r="MMM43" s="536">
        <f>ROUND(Eigenmischungen!MMY46,1)</f>
        <v>0</v>
      </c>
      <c r="MMN43" s="536">
        <f>ROUND(Eigenmischungen!MMZ46,1)</f>
        <v>0</v>
      </c>
      <c r="MMO43" s="536">
        <f>ROUND(Eigenmischungen!MNA46,1)</f>
        <v>0</v>
      </c>
      <c r="MMP43" s="536">
        <f>ROUND(Eigenmischungen!MNB46,1)</f>
        <v>0</v>
      </c>
      <c r="MMQ43" s="536">
        <f>ROUND(Eigenmischungen!MNC46,1)</f>
        <v>0</v>
      </c>
      <c r="MMR43" s="536">
        <f>ROUND(Eigenmischungen!MND46,1)</f>
        <v>0</v>
      </c>
      <c r="MMS43" s="536">
        <f>ROUND(Eigenmischungen!MNE46,1)</f>
        <v>0</v>
      </c>
      <c r="MMT43" s="536">
        <f>ROUND(Eigenmischungen!MNF46,1)</f>
        <v>0</v>
      </c>
      <c r="MMU43" s="536">
        <f>ROUND(Eigenmischungen!MNG46,1)</f>
        <v>0</v>
      </c>
      <c r="MMV43" s="536">
        <f>ROUND(Eigenmischungen!MNH46,1)</f>
        <v>0</v>
      </c>
      <c r="MMW43" s="536">
        <f>ROUND(Eigenmischungen!MNI46,1)</f>
        <v>0</v>
      </c>
      <c r="MMX43" s="536">
        <f>ROUND(Eigenmischungen!MNJ46,1)</f>
        <v>0</v>
      </c>
      <c r="MMY43" s="536">
        <f>ROUND(Eigenmischungen!MNK46,1)</f>
        <v>0</v>
      </c>
      <c r="MMZ43" s="536">
        <f>ROUND(Eigenmischungen!MNL46,1)</f>
        <v>0</v>
      </c>
      <c r="MNA43" s="536">
        <f>ROUND(Eigenmischungen!MNM46,1)</f>
        <v>0</v>
      </c>
      <c r="MNB43" s="536">
        <f>ROUND(Eigenmischungen!MNN46,1)</f>
        <v>0</v>
      </c>
      <c r="MNC43" s="536">
        <f>ROUND(Eigenmischungen!MNO46,1)</f>
        <v>0</v>
      </c>
      <c r="MND43" s="536">
        <f>ROUND(Eigenmischungen!MNP46,1)</f>
        <v>0</v>
      </c>
      <c r="MNE43" s="536">
        <f>ROUND(Eigenmischungen!MNQ46,1)</f>
        <v>0</v>
      </c>
      <c r="MNF43" s="536">
        <f>ROUND(Eigenmischungen!MNR46,1)</f>
        <v>0</v>
      </c>
      <c r="MNG43" s="536">
        <f>ROUND(Eigenmischungen!MNS46,1)</f>
        <v>0</v>
      </c>
      <c r="MNH43" s="536">
        <f>ROUND(Eigenmischungen!MNT46,1)</f>
        <v>0</v>
      </c>
      <c r="MNI43" s="536">
        <f>ROUND(Eigenmischungen!MNU46,1)</f>
        <v>0</v>
      </c>
      <c r="MNJ43" s="536">
        <f>ROUND(Eigenmischungen!MNV46,1)</f>
        <v>0</v>
      </c>
      <c r="MNK43" s="536">
        <f>ROUND(Eigenmischungen!MNW46,1)</f>
        <v>0</v>
      </c>
      <c r="MNL43" s="536">
        <f>ROUND(Eigenmischungen!MNX46,1)</f>
        <v>0</v>
      </c>
      <c r="MNM43" s="536">
        <f>ROUND(Eigenmischungen!MNY46,1)</f>
        <v>0</v>
      </c>
      <c r="MNN43" s="536">
        <f>ROUND(Eigenmischungen!MNZ46,1)</f>
        <v>0</v>
      </c>
      <c r="MNO43" s="536">
        <f>ROUND(Eigenmischungen!MOA46,1)</f>
        <v>0</v>
      </c>
      <c r="MNP43" s="536">
        <f>ROUND(Eigenmischungen!MOB46,1)</f>
        <v>0</v>
      </c>
      <c r="MNQ43" s="536">
        <f>ROUND(Eigenmischungen!MOC46,1)</f>
        <v>0</v>
      </c>
      <c r="MNR43" s="536">
        <f>ROUND(Eigenmischungen!MOD46,1)</f>
        <v>0</v>
      </c>
      <c r="MNS43" s="536">
        <f>ROUND(Eigenmischungen!MOE46,1)</f>
        <v>0</v>
      </c>
      <c r="MNT43" s="536">
        <f>ROUND(Eigenmischungen!MOF46,1)</f>
        <v>0</v>
      </c>
      <c r="MNU43" s="536">
        <f>ROUND(Eigenmischungen!MOG46,1)</f>
        <v>0</v>
      </c>
      <c r="MNV43" s="536">
        <f>ROUND(Eigenmischungen!MOH46,1)</f>
        <v>0</v>
      </c>
      <c r="MNW43" s="536">
        <f>ROUND(Eigenmischungen!MOI46,1)</f>
        <v>0</v>
      </c>
      <c r="MNX43" s="536">
        <f>ROUND(Eigenmischungen!MOJ46,1)</f>
        <v>0</v>
      </c>
      <c r="MNY43" s="536">
        <f>ROUND(Eigenmischungen!MOK46,1)</f>
        <v>0</v>
      </c>
      <c r="MNZ43" s="536">
        <f>ROUND(Eigenmischungen!MOL46,1)</f>
        <v>0</v>
      </c>
      <c r="MOA43" s="536">
        <f>ROUND(Eigenmischungen!MOM46,1)</f>
        <v>0</v>
      </c>
      <c r="MOB43" s="536">
        <f>ROUND(Eigenmischungen!MON46,1)</f>
        <v>0</v>
      </c>
      <c r="MOC43" s="536">
        <f>ROUND(Eigenmischungen!MOO46,1)</f>
        <v>0</v>
      </c>
      <c r="MOD43" s="536">
        <f>ROUND(Eigenmischungen!MOP46,1)</f>
        <v>0</v>
      </c>
      <c r="MOE43" s="536">
        <f>ROUND(Eigenmischungen!MOQ46,1)</f>
        <v>0</v>
      </c>
      <c r="MOF43" s="536">
        <f>ROUND(Eigenmischungen!MOR46,1)</f>
        <v>0</v>
      </c>
      <c r="MOG43" s="536">
        <f>ROUND(Eigenmischungen!MOS46,1)</f>
        <v>0</v>
      </c>
      <c r="MOH43" s="536">
        <f>ROUND(Eigenmischungen!MOT46,1)</f>
        <v>0</v>
      </c>
      <c r="MOI43" s="536">
        <f>ROUND(Eigenmischungen!MOU46,1)</f>
        <v>0</v>
      </c>
      <c r="MOJ43" s="536">
        <f>ROUND(Eigenmischungen!MOV46,1)</f>
        <v>0</v>
      </c>
      <c r="MOK43" s="536">
        <f>ROUND(Eigenmischungen!MOW46,1)</f>
        <v>0</v>
      </c>
      <c r="MOL43" s="536">
        <f>ROUND(Eigenmischungen!MOX46,1)</f>
        <v>0</v>
      </c>
      <c r="MOM43" s="536">
        <f>ROUND(Eigenmischungen!MOY46,1)</f>
        <v>0</v>
      </c>
      <c r="MON43" s="536">
        <f>ROUND(Eigenmischungen!MOZ46,1)</f>
        <v>0</v>
      </c>
      <c r="MOO43" s="536">
        <f>ROUND(Eigenmischungen!MPA46,1)</f>
        <v>0</v>
      </c>
      <c r="MOP43" s="536">
        <f>ROUND(Eigenmischungen!MPB46,1)</f>
        <v>0</v>
      </c>
      <c r="MOQ43" s="536">
        <f>ROUND(Eigenmischungen!MPC46,1)</f>
        <v>0</v>
      </c>
      <c r="MOR43" s="536">
        <f>ROUND(Eigenmischungen!MPD46,1)</f>
        <v>0</v>
      </c>
      <c r="MOS43" s="536">
        <f>ROUND(Eigenmischungen!MPE46,1)</f>
        <v>0</v>
      </c>
      <c r="MOT43" s="536">
        <f>ROUND(Eigenmischungen!MPF46,1)</f>
        <v>0</v>
      </c>
      <c r="MOU43" s="536">
        <f>ROUND(Eigenmischungen!MPG46,1)</f>
        <v>0</v>
      </c>
      <c r="MOV43" s="536">
        <f>ROUND(Eigenmischungen!MPH46,1)</f>
        <v>0</v>
      </c>
      <c r="MOW43" s="536">
        <f>ROUND(Eigenmischungen!MPI46,1)</f>
        <v>0</v>
      </c>
      <c r="MOX43" s="536">
        <f>ROUND(Eigenmischungen!MPJ46,1)</f>
        <v>0</v>
      </c>
      <c r="MOY43" s="536">
        <f>ROUND(Eigenmischungen!MPK46,1)</f>
        <v>0</v>
      </c>
      <c r="MOZ43" s="536">
        <f>ROUND(Eigenmischungen!MPL46,1)</f>
        <v>0</v>
      </c>
      <c r="MPA43" s="536">
        <f>ROUND(Eigenmischungen!MPM46,1)</f>
        <v>0</v>
      </c>
      <c r="MPB43" s="536">
        <f>ROUND(Eigenmischungen!MPN46,1)</f>
        <v>0</v>
      </c>
      <c r="MPC43" s="536">
        <f>ROUND(Eigenmischungen!MPO46,1)</f>
        <v>0</v>
      </c>
      <c r="MPD43" s="536">
        <f>ROUND(Eigenmischungen!MPP46,1)</f>
        <v>0</v>
      </c>
      <c r="MPE43" s="536">
        <f>ROUND(Eigenmischungen!MPQ46,1)</f>
        <v>0</v>
      </c>
      <c r="MPF43" s="536">
        <f>ROUND(Eigenmischungen!MPR46,1)</f>
        <v>0</v>
      </c>
      <c r="MPG43" s="536">
        <f>ROUND(Eigenmischungen!MPS46,1)</f>
        <v>0</v>
      </c>
      <c r="MPH43" s="536">
        <f>ROUND(Eigenmischungen!MPT46,1)</f>
        <v>0</v>
      </c>
      <c r="MPI43" s="536">
        <f>ROUND(Eigenmischungen!MPU46,1)</f>
        <v>0</v>
      </c>
      <c r="MPJ43" s="536">
        <f>ROUND(Eigenmischungen!MPV46,1)</f>
        <v>0</v>
      </c>
      <c r="MPK43" s="536">
        <f>ROUND(Eigenmischungen!MPW46,1)</f>
        <v>0</v>
      </c>
      <c r="MPL43" s="536">
        <f>ROUND(Eigenmischungen!MPX46,1)</f>
        <v>0</v>
      </c>
      <c r="MPM43" s="536">
        <f>ROUND(Eigenmischungen!MPY46,1)</f>
        <v>0</v>
      </c>
      <c r="MPN43" s="536">
        <f>ROUND(Eigenmischungen!MPZ46,1)</f>
        <v>0</v>
      </c>
      <c r="MPO43" s="536">
        <f>ROUND(Eigenmischungen!MQA46,1)</f>
        <v>0</v>
      </c>
      <c r="MPP43" s="536">
        <f>ROUND(Eigenmischungen!MQB46,1)</f>
        <v>0</v>
      </c>
      <c r="MPQ43" s="536">
        <f>ROUND(Eigenmischungen!MQC46,1)</f>
        <v>0</v>
      </c>
      <c r="MPR43" s="536">
        <f>ROUND(Eigenmischungen!MQD46,1)</f>
        <v>0</v>
      </c>
      <c r="MPS43" s="536">
        <f>ROUND(Eigenmischungen!MQE46,1)</f>
        <v>0</v>
      </c>
      <c r="MPT43" s="536">
        <f>ROUND(Eigenmischungen!MQF46,1)</f>
        <v>0</v>
      </c>
      <c r="MPU43" s="536">
        <f>ROUND(Eigenmischungen!MQG46,1)</f>
        <v>0</v>
      </c>
      <c r="MPV43" s="536">
        <f>ROUND(Eigenmischungen!MQH46,1)</f>
        <v>0</v>
      </c>
      <c r="MPW43" s="536">
        <f>ROUND(Eigenmischungen!MQI46,1)</f>
        <v>0</v>
      </c>
      <c r="MPX43" s="536">
        <f>ROUND(Eigenmischungen!MQJ46,1)</f>
        <v>0</v>
      </c>
      <c r="MPY43" s="536">
        <f>ROUND(Eigenmischungen!MQK46,1)</f>
        <v>0</v>
      </c>
      <c r="MPZ43" s="536">
        <f>ROUND(Eigenmischungen!MQL46,1)</f>
        <v>0</v>
      </c>
      <c r="MQA43" s="536">
        <f>ROUND(Eigenmischungen!MQM46,1)</f>
        <v>0</v>
      </c>
      <c r="MQB43" s="536">
        <f>ROUND(Eigenmischungen!MQN46,1)</f>
        <v>0</v>
      </c>
      <c r="MQC43" s="536">
        <f>ROUND(Eigenmischungen!MQO46,1)</f>
        <v>0</v>
      </c>
      <c r="MQD43" s="536">
        <f>ROUND(Eigenmischungen!MQP46,1)</f>
        <v>0</v>
      </c>
      <c r="MQE43" s="536">
        <f>ROUND(Eigenmischungen!MQQ46,1)</f>
        <v>0</v>
      </c>
      <c r="MQF43" s="536">
        <f>ROUND(Eigenmischungen!MQR46,1)</f>
        <v>0</v>
      </c>
      <c r="MQG43" s="536">
        <f>ROUND(Eigenmischungen!MQS46,1)</f>
        <v>0</v>
      </c>
      <c r="MQH43" s="536">
        <f>ROUND(Eigenmischungen!MQT46,1)</f>
        <v>0</v>
      </c>
      <c r="MQI43" s="536">
        <f>ROUND(Eigenmischungen!MQU46,1)</f>
        <v>0</v>
      </c>
      <c r="MQJ43" s="536">
        <f>ROUND(Eigenmischungen!MQV46,1)</f>
        <v>0</v>
      </c>
      <c r="MQK43" s="536">
        <f>ROUND(Eigenmischungen!MQW46,1)</f>
        <v>0</v>
      </c>
      <c r="MQL43" s="536">
        <f>ROUND(Eigenmischungen!MQX46,1)</f>
        <v>0</v>
      </c>
      <c r="MQM43" s="536">
        <f>ROUND(Eigenmischungen!MQY46,1)</f>
        <v>0</v>
      </c>
      <c r="MQN43" s="536">
        <f>ROUND(Eigenmischungen!MQZ46,1)</f>
        <v>0</v>
      </c>
      <c r="MQO43" s="536">
        <f>ROUND(Eigenmischungen!MRA46,1)</f>
        <v>0</v>
      </c>
      <c r="MQP43" s="536">
        <f>ROUND(Eigenmischungen!MRB46,1)</f>
        <v>0</v>
      </c>
      <c r="MQQ43" s="536">
        <f>ROUND(Eigenmischungen!MRC46,1)</f>
        <v>0</v>
      </c>
      <c r="MQR43" s="536">
        <f>ROUND(Eigenmischungen!MRD46,1)</f>
        <v>0</v>
      </c>
      <c r="MQS43" s="536">
        <f>ROUND(Eigenmischungen!MRE46,1)</f>
        <v>0</v>
      </c>
      <c r="MQT43" s="536">
        <f>ROUND(Eigenmischungen!MRF46,1)</f>
        <v>0</v>
      </c>
      <c r="MQU43" s="536">
        <f>ROUND(Eigenmischungen!MRG46,1)</f>
        <v>0</v>
      </c>
      <c r="MQV43" s="536">
        <f>ROUND(Eigenmischungen!MRH46,1)</f>
        <v>0</v>
      </c>
      <c r="MQW43" s="536">
        <f>ROUND(Eigenmischungen!MRI46,1)</f>
        <v>0</v>
      </c>
      <c r="MQX43" s="536">
        <f>ROUND(Eigenmischungen!MRJ46,1)</f>
        <v>0</v>
      </c>
      <c r="MQY43" s="536">
        <f>ROUND(Eigenmischungen!MRK46,1)</f>
        <v>0</v>
      </c>
      <c r="MQZ43" s="536">
        <f>ROUND(Eigenmischungen!MRL46,1)</f>
        <v>0</v>
      </c>
      <c r="MRA43" s="536">
        <f>ROUND(Eigenmischungen!MRM46,1)</f>
        <v>0</v>
      </c>
      <c r="MRB43" s="536">
        <f>ROUND(Eigenmischungen!MRN46,1)</f>
        <v>0</v>
      </c>
      <c r="MRC43" s="536">
        <f>ROUND(Eigenmischungen!MRO46,1)</f>
        <v>0</v>
      </c>
      <c r="MRD43" s="536">
        <f>ROUND(Eigenmischungen!MRP46,1)</f>
        <v>0</v>
      </c>
      <c r="MRE43" s="536">
        <f>ROUND(Eigenmischungen!MRQ46,1)</f>
        <v>0</v>
      </c>
      <c r="MRF43" s="536">
        <f>ROUND(Eigenmischungen!MRR46,1)</f>
        <v>0</v>
      </c>
      <c r="MRG43" s="536">
        <f>ROUND(Eigenmischungen!MRS46,1)</f>
        <v>0</v>
      </c>
      <c r="MRH43" s="536">
        <f>ROUND(Eigenmischungen!MRT46,1)</f>
        <v>0</v>
      </c>
      <c r="MRI43" s="536">
        <f>ROUND(Eigenmischungen!MRU46,1)</f>
        <v>0</v>
      </c>
      <c r="MRJ43" s="536">
        <f>ROUND(Eigenmischungen!MRV46,1)</f>
        <v>0</v>
      </c>
      <c r="MRK43" s="536">
        <f>ROUND(Eigenmischungen!MRW46,1)</f>
        <v>0</v>
      </c>
      <c r="MRL43" s="536">
        <f>ROUND(Eigenmischungen!MRX46,1)</f>
        <v>0</v>
      </c>
      <c r="MRM43" s="536">
        <f>ROUND(Eigenmischungen!MRY46,1)</f>
        <v>0</v>
      </c>
      <c r="MRN43" s="536">
        <f>ROUND(Eigenmischungen!MRZ46,1)</f>
        <v>0</v>
      </c>
      <c r="MRO43" s="536">
        <f>ROUND(Eigenmischungen!MSA46,1)</f>
        <v>0</v>
      </c>
      <c r="MRP43" s="536">
        <f>ROUND(Eigenmischungen!MSB46,1)</f>
        <v>0</v>
      </c>
      <c r="MRQ43" s="536">
        <f>ROUND(Eigenmischungen!MSC46,1)</f>
        <v>0</v>
      </c>
      <c r="MRR43" s="536">
        <f>ROUND(Eigenmischungen!MSD46,1)</f>
        <v>0</v>
      </c>
      <c r="MRS43" s="536">
        <f>ROUND(Eigenmischungen!MSE46,1)</f>
        <v>0</v>
      </c>
      <c r="MRT43" s="536">
        <f>ROUND(Eigenmischungen!MSF46,1)</f>
        <v>0</v>
      </c>
      <c r="MRU43" s="536">
        <f>ROUND(Eigenmischungen!MSG46,1)</f>
        <v>0</v>
      </c>
      <c r="MRV43" s="536">
        <f>ROUND(Eigenmischungen!MSH46,1)</f>
        <v>0</v>
      </c>
      <c r="MRW43" s="536">
        <f>ROUND(Eigenmischungen!MSI46,1)</f>
        <v>0</v>
      </c>
      <c r="MRX43" s="536">
        <f>ROUND(Eigenmischungen!MSJ46,1)</f>
        <v>0</v>
      </c>
      <c r="MRY43" s="536">
        <f>ROUND(Eigenmischungen!MSK46,1)</f>
        <v>0</v>
      </c>
      <c r="MRZ43" s="536">
        <f>ROUND(Eigenmischungen!MSL46,1)</f>
        <v>0</v>
      </c>
      <c r="MSA43" s="536">
        <f>ROUND(Eigenmischungen!MSM46,1)</f>
        <v>0</v>
      </c>
      <c r="MSB43" s="536">
        <f>ROUND(Eigenmischungen!MSN46,1)</f>
        <v>0</v>
      </c>
      <c r="MSC43" s="536">
        <f>ROUND(Eigenmischungen!MSO46,1)</f>
        <v>0</v>
      </c>
      <c r="MSD43" s="536">
        <f>ROUND(Eigenmischungen!MSP46,1)</f>
        <v>0</v>
      </c>
      <c r="MSE43" s="536">
        <f>ROUND(Eigenmischungen!MSQ46,1)</f>
        <v>0</v>
      </c>
      <c r="MSF43" s="536">
        <f>ROUND(Eigenmischungen!MSR46,1)</f>
        <v>0</v>
      </c>
      <c r="MSG43" s="536">
        <f>ROUND(Eigenmischungen!MSS46,1)</f>
        <v>0</v>
      </c>
      <c r="MSH43" s="536">
        <f>ROUND(Eigenmischungen!MST46,1)</f>
        <v>0</v>
      </c>
      <c r="MSI43" s="536">
        <f>ROUND(Eigenmischungen!MSU46,1)</f>
        <v>0</v>
      </c>
      <c r="MSJ43" s="536">
        <f>ROUND(Eigenmischungen!MSV46,1)</f>
        <v>0</v>
      </c>
      <c r="MSK43" s="536">
        <f>ROUND(Eigenmischungen!MSW46,1)</f>
        <v>0</v>
      </c>
      <c r="MSL43" s="536">
        <f>ROUND(Eigenmischungen!MSX46,1)</f>
        <v>0</v>
      </c>
      <c r="MSM43" s="536">
        <f>ROUND(Eigenmischungen!MSY46,1)</f>
        <v>0</v>
      </c>
      <c r="MSN43" s="536">
        <f>ROUND(Eigenmischungen!MSZ46,1)</f>
        <v>0</v>
      </c>
      <c r="MSO43" s="536">
        <f>ROUND(Eigenmischungen!MTA46,1)</f>
        <v>0</v>
      </c>
      <c r="MSP43" s="536">
        <f>ROUND(Eigenmischungen!MTB46,1)</f>
        <v>0</v>
      </c>
      <c r="MSQ43" s="536">
        <f>ROUND(Eigenmischungen!MTC46,1)</f>
        <v>0</v>
      </c>
      <c r="MSR43" s="536">
        <f>ROUND(Eigenmischungen!MTD46,1)</f>
        <v>0</v>
      </c>
      <c r="MSS43" s="536">
        <f>ROUND(Eigenmischungen!MTE46,1)</f>
        <v>0</v>
      </c>
      <c r="MST43" s="536">
        <f>ROUND(Eigenmischungen!MTF46,1)</f>
        <v>0</v>
      </c>
      <c r="MSU43" s="536">
        <f>ROUND(Eigenmischungen!MTG46,1)</f>
        <v>0</v>
      </c>
      <c r="MSV43" s="536">
        <f>ROUND(Eigenmischungen!MTH46,1)</f>
        <v>0</v>
      </c>
      <c r="MSW43" s="536">
        <f>ROUND(Eigenmischungen!MTI46,1)</f>
        <v>0</v>
      </c>
      <c r="MSX43" s="536">
        <f>ROUND(Eigenmischungen!MTJ46,1)</f>
        <v>0</v>
      </c>
      <c r="MSY43" s="536">
        <f>ROUND(Eigenmischungen!MTK46,1)</f>
        <v>0</v>
      </c>
      <c r="MSZ43" s="536">
        <f>ROUND(Eigenmischungen!MTL46,1)</f>
        <v>0</v>
      </c>
      <c r="MTA43" s="536">
        <f>ROUND(Eigenmischungen!MTM46,1)</f>
        <v>0</v>
      </c>
      <c r="MTB43" s="536">
        <f>ROUND(Eigenmischungen!MTN46,1)</f>
        <v>0</v>
      </c>
      <c r="MTC43" s="536">
        <f>ROUND(Eigenmischungen!MTO46,1)</f>
        <v>0</v>
      </c>
      <c r="MTD43" s="536">
        <f>ROUND(Eigenmischungen!MTP46,1)</f>
        <v>0</v>
      </c>
      <c r="MTE43" s="536">
        <f>ROUND(Eigenmischungen!MTQ46,1)</f>
        <v>0</v>
      </c>
      <c r="MTF43" s="536">
        <f>ROUND(Eigenmischungen!MTR46,1)</f>
        <v>0</v>
      </c>
      <c r="MTG43" s="536">
        <f>ROUND(Eigenmischungen!MTS46,1)</f>
        <v>0</v>
      </c>
      <c r="MTH43" s="536">
        <f>ROUND(Eigenmischungen!MTT46,1)</f>
        <v>0</v>
      </c>
      <c r="MTI43" s="536">
        <f>ROUND(Eigenmischungen!MTU46,1)</f>
        <v>0</v>
      </c>
      <c r="MTJ43" s="536">
        <f>ROUND(Eigenmischungen!MTV46,1)</f>
        <v>0</v>
      </c>
      <c r="MTK43" s="536">
        <f>ROUND(Eigenmischungen!MTW46,1)</f>
        <v>0</v>
      </c>
      <c r="MTL43" s="536">
        <f>ROUND(Eigenmischungen!MTX46,1)</f>
        <v>0</v>
      </c>
      <c r="MTM43" s="536">
        <f>ROUND(Eigenmischungen!MTY46,1)</f>
        <v>0</v>
      </c>
      <c r="MTN43" s="536">
        <f>ROUND(Eigenmischungen!MTZ46,1)</f>
        <v>0</v>
      </c>
      <c r="MTO43" s="536">
        <f>ROUND(Eigenmischungen!MUA46,1)</f>
        <v>0</v>
      </c>
      <c r="MTP43" s="536">
        <f>ROUND(Eigenmischungen!MUB46,1)</f>
        <v>0</v>
      </c>
      <c r="MTQ43" s="536">
        <f>ROUND(Eigenmischungen!MUC46,1)</f>
        <v>0</v>
      </c>
      <c r="MTR43" s="536">
        <f>ROUND(Eigenmischungen!MUD46,1)</f>
        <v>0</v>
      </c>
      <c r="MTS43" s="536">
        <f>ROUND(Eigenmischungen!MUE46,1)</f>
        <v>0</v>
      </c>
      <c r="MTT43" s="536">
        <f>ROUND(Eigenmischungen!MUF46,1)</f>
        <v>0</v>
      </c>
      <c r="MTU43" s="536">
        <f>ROUND(Eigenmischungen!MUG46,1)</f>
        <v>0</v>
      </c>
      <c r="MTV43" s="536">
        <f>ROUND(Eigenmischungen!MUH46,1)</f>
        <v>0</v>
      </c>
      <c r="MTW43" s="536">
        <f>ROUND(Eigenmischungen!MUI46,1)</f>
        <v>0</v>
      </c>
      <c r="MTX43" s="536">
        <f>ROUND(Eigenmischungen!MUJ46,1)</f>
        <v>0</v>
      </c>
      <c r="MTY43" s="536">
        <f>ROUND(Eigenmischungen!MUK46,1)</f>
        <v>0</v>
      </c>
      <c r="MTZ43" s="536">
        <f>ROUND(Eigenmischungen!MUL46,1)</f>
        <v>0</v>
      </c>
      <c r="MUA43" s="536">
        <f>ROUND(Eigenmischungen!MUM46,1)</f>
        <v>0</v>
      </c>
      <c r="MUB43" s="536">
        <f>ROUND(Eigenmischungen!MUN46,1)</f>
        <v>0</v>
      </c>
      <c r="MUC43" s="536">
        <f>ROUND(Eigenmischungen!MUO46,1)</f>
        <v>0</v>
      </c>
      <c r="MUD43" s="536">
        <f>ROUND(Eigenmischungen!MUP46,1)</f>
        <v>0</v>
      </c>
      <c r="MUE43" s="536">
        <f>ROUND(Eigenmischungen!MUQ46,1)</f>
        <v>0</v>
      </c>
      <c r="MUF43" s="536">
        <f>ROUND(Eigenmischungen!MUR46,1)</f>
        <v>0</v>
      </c>
      <c r="MUG43" s="536">
        <f>ROUND(Eigenmischungen!MUS46,1)</f>
        <v>0</v>
      </c>
      <c r="MUH43" s="536">
        <f>ROUND(Eigenmischungen!MUT46,1)</f>
        <v>0</v>
      </c>
      <c r="MUI43" s="536">
        <f>ROUND(Eigenmischungen!MUU46,1)</f>
        <v>0</v>
      </c>
      <c r="MUJ43" s="536">
        <f>ROUND(Eigenmischungen!MUV46,1)</f>
        <v>0</v>
      </c>
      <c r="MUK43" s="536">
        <f>ROUND(Eigenmischungen!MUW46,1)</f>
        <v>0</v>
      </c>
      <c r="MUL43" s="536">
        <f>ROUND(Eigenmischungen!MUX46,1)</f>
        <v>0</v>
      </c>
      <c r="MUM43" s="536">
        <f>ROUND(Eigenmischungen!MUY46,1)</f>
        <v>0</v>
      </c>
      <c r="MUN43" s="536">
        <f>ROUND(Eigenmischungen!MUZ46,1)</f>
        <v>0</v>
      </c>
      <c r="MUO43" s="536">
        <f>ROUND(Eigenmischungen!MVA46,1)</f>
        <v>0</v>
      </c>
      <c r="MUP43" s="536">
        <f>ROUND(Eigenmischungen!MVB46,1)</f>
        <v>0</v>
      </c>
      <c r="MUQ43" s="536">
        <f>ROUND(Eigenmischungen!MVC46,1)</f>
        <v>0</v>
      </c>
      <c r="MUR43" s="536">
        <f>ROUND(Eigenmischungen!MVD46,1)</f>
        <v>0</v>
      </c>
      <c r="MUS43" s="536">
        <f>ROUND(Eigenmischungen!MVE46,1)</f>
        <v>0</v>
      </c>
      <c r="MUT43" s="536">
        <f>ROUND(Eigenmischungen!MVF46,1)</f>
        <v>0</v>
      </c>
      <c r="MUU43" s="536">
        <f>ROUND(Eigenmischungen!MVG46,1)</f>
        <v>0</v>
      </c>
      <c r="MUV43" s="536">
        <f>ROUND(Eigenmischungen!MVH46,1)</f>
        <v>0</v>
      </c>
      <c r="MUW43" s="536">
        <f>ROUND(Eigenmischungen!MVI46,1)</f>
        <v>0</v>
      </c>
      <c r="MUX43" s="536">
        <f>ROUND(Eigenmischungen!MVJ46,1)</f>
        <v>0</v>
      </c>
      <c r="MUY43" s="536">
        <f>ROUND(Eigenmischungen!MVK46,1)</f>
        <v>0</v>
      </c>
      <c r="MUZ43" s="536">
        <f>ROUND(Eigenmischungen!MVL46,1)</f>
        <v>0</v>
      </c>
      <c r="MVA43" s="536">
        <f>ROUND(Eigenmischungen!MVM46,1)</f>
        <v>0</v>
      </c>
      <c r="MVB43" s="536">
        <f>ROUND(Eigenmischungen!MVN46,1)</f>
        <v>0</v>
      </c>
      <c r="MVC43" s="536">
        <f>ROUND(Eigenmischungen!MVO46,1)</f>
        <v>0</v>
      </c>
      <c r="MVD43" s="536">
        <f>ROUND(Eigenmischungen!MVP46,1)</f>
        <v>0</v>
      </c>
      <c r="MVE43" s="536">
        <f>ROUND(Eigenmischungen!MVQ46,1)</f>
        <v>0</v>
      </c>
      <c r="MVF43" s="536">
        <f>ROUND(Eigenmischungen!MVR46,1)</f>
        <v>0</v>
      </c>
      <c r="MVG43" s="536">
        <f>ROUND(Eigenmischungen!MVS46,1)</f>
        <v>0</v>
      </c>
      <c r="MVH43" s="536">
        <f>ROUND(Eigenmischungen!MVT46,1)</f>
        <v>0</v>
      </c>
      <c r="MVI43" s="536">
        <f>ROUND(Eigenmischungen!MVU46,1)</f>
        <v>0</v>
      </c>
      <c r="MVJ43" s="536">
        <f>ROUND(Eigenmischungen!MVV46,1)</f>
        <v>0</v>
      </c>
      <c r="MVK43" s="536">
        <f>ROUND(Eigenmischungen!MVW46,1)</f>
        <v>0</v>
      </c>
      <c r="MVL43" s="536">
        <f>ROUND(Eigenmischungen!MVX46,1)</f>
        <v>0</v>
      </c>
      <c r="MVM43" s="536">
        <f>ROUND(Eigenmischungen!MVY46,1)</f>
        <v>0</v>
      </c>
      <c r="MVN43" s="536">
        <f>ROUND(Eigenmischungen!MVZ46,1)</f>
        <v>0</v>
      </c>
      <c r="MVO43" s="536">
        <f>ROUND(Eigenmischungen!MWA46,1)</f>
        <v>0</v>
      </c>
      <c r="MVP43" s="536">
        <f>ROUND(Eigenmischungen!MWB46,1)</f>
        <v>0</v>
      </c>
      <c r="MVQ43" s="536">
        <f>ROUND(Eigenmischungen!MWC46,1)</f>
        <v>0</v>
      </c>
      <c r="MVR43" s="536">
        <f>ROUND(Eigenmischungen!MWD46,1)</f>
        <v>0</v>
      </c>
      <c r="MVS43" s="536">
        <f>ROUND(Eigenmischungen!MWE46,1)</f>
        <v>0</v>
      </c>
      <c r="MVT43" s="536">
        <f>ROUND(Eigenmischungen!MWF46,1)</f>
        <v>0</v>
      </c>
      <c r="MVU43" s="536">
        <f>ROUND(Eigenmischungen!MWG46,1)</f>
        <v>0</v>
      </c>
      <c r="MVV43" s="536">
        <f>ROUND(Eigenmischungen!MWH46,1)</f>
        <v>0</v>
      </c>
      <c r="MVW43" s="536">
        <f>ROUND(Eigenmischungen!MWI46,1)</f>
        <v>0</v>
      </c>
      <c r="MVX43" s="536">
        <f>ROUND(Eigenmischungen!MWJ46,1)</f>
        <v>0</v>
      </c>
      <c r="MVY43" s="536">
        <f>ROUND(Eigenmischungen!MWK46,1)</f>
        <v>0</v>
      </c>
      <c r="MVZ43" s="536">
        <f>ROUND(Eigenmischungen!MWL46,1)</f>
        <v>0</v>
      </c>
      <c r="MWA43" s="536">
        <f>ROUND(Eigenmischungen!MWM46,1)</f>
        <v>0</v>
      </c>
      <c r="MWB43" s="536">
        <f>ROUND(Eigenmischungen!MWN46,1)</f>
        <v>0</v>
      </c>
      <c r="MWC43" s="536">
        <f>ROUND(Eigenmischungen!MWO46,1)</f>
        <v>0</v>
      </c>
      <c r="MWD43" s="536">
        <f>ROUND(Eigenmischungen!MWP46,1)</f>
        <v>0</v>
      </c>
      <c r="MWE43" s="536">
        <f>ROUND(Eigenmischungen!MWQ46,1)</f>
        <v>0</v>
      </c>
      <c r="MWF43" s="536">
        <f>ROUND(Eigenmischungen!MWR46,1)</f>
        <v>0</v>
      </c>
      <c r="MWG43" s="536">
        <f>ROUND(Eigenmischungen!MWS46,1)</f>
        <v>0</v>
      </c>
      <c r="MWH43" s="536">
        <f>ROUND(Eigenmischungen!MWT46,1)</f>
        <v>0</v>
      </c>
      <c r="MWI43" s="536">
        <f>ROUND(Eigenmischungen!MWU46,1)</f>
        <v>0</v>
      </c>
      <c r="MWJ43" s="536">
        <f>ROUND(Eigenmischungen!MWV46,1)</f>
        <v>0</v>
      </c>
      <c r="MWK43" s="536">
        <f>ROUND(Eigenmischungen!MWW46,1)</f>
        <v>0</v>
      </c>
      <c r="MWL43" s="536">
        <f>ROUND(Eigenmischungen!MWX46,1)</f>
        <v>0</v>
      </c>
      <c r="MWM43" s="536">
        <f>ROUND(Eigenmischungen!MWY46,1)</f>
        <v>0</v>
      </c>
      <c r="MWN43" s="536">
        <f>ROUND(Eigenmischungen!MWZ46,1)</f>
        <v>0</v>
      </c>
      <c r="MWO43" s="536">
        <f>ROUND(Eigenmischungen!MXA46,1)</f>
        <v>0</v>
      </c>
      <c r="MWP43" s="536">
        <f>ROUND(Eigenmischungen!MXB46,1)</f>
        <v>0</v>
      </c>
      <c r="MWQ43" s="536">
        <f>ROUND(Eigenmischungen!MXC46,1)</f>
        <v>0</v>
      </c>
      <c r="MWR43" s="536">
        <f>ROUND(Eigenmischungen!MXD46,1)</f>
        <v>0</v>
      </c>
      <c r="MWS43" s="536">
        <f>ROUND(Eigenmischungen!MXE46,1)</f>
        <v>0</v>
      </c>
      <c r="MWT43" s="536">
        <f>ROUND(Eigenmischungen!MXF46,1)</f>
        <v>0</v>
      </c>
      <c r="MWU43" s="536">
        <f>ROUND(Eigenmischungen!MXG46,1)</f>
        <v>0</v>
      </c>
      <c r="MWV43" s="536">
        <f>ROUND(Eigenmischungen!MXH46,1)</f>
        <v>0</v>
      </c>
      <c r="MWW43" s="536">
        <f>ROUND(Eigenmischungen!MXI46,1)</f>
        <v>0</v>
      </c>
      <c r="MWX43" s="536">
        <f>ROUND(Eigenmischungen!MXJ46,1)</f>
        <v>0</v>
      </c>
      <c r="MWY43" s="536">
        <f>ROUND(Eigenmischungen!MXK46,1)</f>
        <v>0</v>
      </c>
      <c r="MWZ43" s="536">
        <f>ROUND(Eigenmischungen!MXL46,1)</f>
        <v>0</v>
      </c>
      <c r="MXA43" s="536">
        <f>ROUND(Eigenmischungen!MXM46,1)</f>
        <v>0</v>
      </c>
      <c r="MXB43" s="536">
        <f>ROUND(Eigenmischungen!MXN46,1)</f>
        <v>0</v>
      </c>
      <c r="MXC43" s="536">
        <f>ROUND(Eigenmischungen!MXO46,1)</f>
        <v>0</v>
      </c>
      <c r="MXD43" s="536">
        <f>ROUND(Eigenmischungen!MXP46,1)</f>
        <v>0</v>
      </c>
      <c r="MXE43" s="536">
        <f>ROUND(Eigenmischungen!MXQ46,1)</f>
        <v>0</v>
      </c>
      <c r="MXF43" s="536">
        <f>ROUND(Eigenmischungen!MXR46,1)</f>
        <v>0</v>
      </c>
      <c r="MXG43" s="536">
        <f>ROUND(Eigenmischungen!MXS46,1)</f>
        <v>0</v>
      </c>
      <c r="MXH43" s="536">
        <f>ROUND(Eigenmischungen!MXT46,1)</f>
        <v>0</v>
      </c>
      <c r="MXI43" s="536">
        <f>ROUND(Eigenmischungen!MXU46,1)</f>
        <v>0</v>
      </c>
      <c r="MXJ43" s="536">
        <f>ROUND(Eigenmischungen!MXV46,1)</f>
        <v>0</v>
      </c>
      <c r="MXK43" s="536">
        <f>ROUND(Eigenmischungen!MXW46,1)</f>
        <v>0</v>
      </c>
      <c r="MXL43" s="536">
        <f>ROUND(Eigenmischungen!MXX46,1)</f>
        <v>0</v>
      </c>
      <c r="MXM43" s="536">
        <f>ROUND(Eigenmischungen!MXY46,1)</f>
        <v>0</v>
      </c>
      <c r="MXN43" s="536">
        <f>ROUND(Eigenmischungen!MXZ46,1)</f>
        <v>0</v>
      </c>
      <c r="MXO43" s="536">
        <f>ROUND(Eigenmischungen!MYA46,1)</f>
        <v>0</v>
      </c>
      <c r="MXP43" s="536">
        <f>ROUND(Eigenmischungen!MYB46,1)</f>
        <v>0</v>
      </c>
      <c r="MXQ43" s="536">
        <f>ROUND(Eigenmischungen!MYC46,1)</f>
        <v>0</v>
      </c>
      <c r="MXR43" s="536">
        <f>ROUND(Eigenmischungen!MYD46,1)</f>
        <v>0</v>
      </c>
      <c r="MXS43" s="536">
        <f>ROUND(Eigenmischungen!MYE46,1)</f>
        <v>0</v>
      </c>
      <c r="MXT43" s="536">
        <f>ROUND(Eigenmischungen!MYF46,1)</f>
        <v>0</v>
      </c>
      <c r="MXU43" s="536">
        <f>ROUND(Eigenmischungen!MYG46,1)</f>
        <v>0</v>
      </c>
      <c r="MXV43" s="536">
        <f>ROUND(Eigenmischungen!MYH46,1)</f>
        <v>0</v>
      </c>
      <c r="MXW43" s="536">
        <f>ROUND(Eigenmischungen!MYI46,1)</f>
        <v>0</v>
      </c>
      <c r="MXX43" s="536">
        <f>ROUND(Eigenmischungen!MYJ46,1)</f>
        <v>0</v>
      </c>
      <c r="MXY43" s="536">
        <f>ROUND(Eigenmischungen!MYK46,1)</f>
        <v>0</v>
      </c>
      <c r="MXZ43" s="536">
        <f>ROUND(Eigenmischungen!MYL46,1)</f>
        <v>0</v>
      </c>
      <c r="MYA43" s="536">
        <f>ROUND(Eigenmischungen!MYM46,1)</f>
        <v>0</v>
      </c>
      <c r="MYB43" s="536">
        <f>ROUND(Eigenmischungen!MYN46,1)</f>
        <v>0</v>
      </c>
      <c r="MYC43" s="536">
        <f>ROUND(Eigenmischungen!MYO46,1)</f>
        <v>0</v>
      </c>
      <c r="MYD43" s="536">
        <f>ROUND(Eigenmischungen!MYP46,1)</f>
        <v>0</v>
      </c>
      <c r="MYE43" s="536">
        <f>ROUND(Eigenmischungen!MYQ46,1)</f>
        <v>0</v>
      </c>
      <c r="MYF43" s="536">
        <f>ROUND(Eigenmischungen!MYR46,1)</f>
        <v>0</v>
      </c>
      <c r="MYG43" s="536">
        <f>ROUND(Eigenmischungen!MYS46,1)</f>
        <v>0</v>
      </c>
      <c r="MYH43" s="536">
        <f>ROUND(Eigenmischungen!MYT46,1)</f>
        <v>0</v>
      </c>
      <c r="MYI43" s="536">
        <f>ROUND(Eigenmischungen!MYU46,1)</f>
        <v>0</v>
      </c>
      <c r="MYJ43" s="536">
        <f>ROUND(Eigenmischungen!MYV46,1)</f>
        <v>0</v>
      </c>
      <c r="MYK43" s="536">
        <f>ROUND(Eigenmischungen!MYW46,1)</f>
        <v>0</v>
      </c>
      <c r="MYL43" s="536">
        <f>ROUND(Eigenmischungen!MYX46,1)</f>
        <v>0</v>
      </c>
      <c r="MYM43" s="536">
        <f>ROUND(Eigenmischungen!MYY46,1)</f>
        <v>0</v>
      </c>
      <c r="MYN43" s="536">
        <f>ROUND(Eigenmischungen!MYZ46,1)</f>
        <v>0</v>
      </c>
      <c r="MYO43" s="536">
        <f>ROUND(Eigenmischungen!MZA46,1)</f>
        <v>0</v>
      </c>
      <c r="MYP43" s="536">
        <f>ROUND(Eigenmischungen!MZB46,1)</f>
        <v>0</v>
      </c>
      <c r="MYQ43" s="536">
        <f>ROUND(Eigenmischungen!MZC46,1)</f>
        <v>0</v>
      </c>
      <c r="MYR43" s="536">
        <f>ROUND(Eigenmischungen!MZD46,1)</f>
        <v>0</v>
      </c>
      <c r="MYS43" s="536">
        <f>ROUND(Eigenmischungen!MZE46,1)</f>
        <v>0</v>
      </c>
      <c r="MYT43" s="536">
        <f>ROUND(Eigenmischungen!MZF46,1)</f>
        <v>0</v>
      </c>
      <c r="MYU43" s="536">
        <f>ROUND(Eigenmischungen!MZG46,1)</f>
        <v>0</v>
      </c>
      <c r="MYV43" s="536">
        <f>ROUND(Eigenmischungen!MZH46,1)</f>
        <v>0</v>
      </c>
      <c r="MYW43" s="536">
        <f>ROUND(Eigenmischungen!MZI46,1)</f>
        <v>0</v>
      </c>
      <c r="MYX43" s="536">
        <f>ROUND(Eigenmischungen!MZJ46,1)</f>
        <v>0</v>
      </c>
      <c r="MYY43" s="536">
        <f>ROUND(Eigenmischungen!MZK46,1)</f>
        <v>0</v>
      </c>
      <c r="MYZ43" s="536">
        <f>ROUND(Eigenmischungen!MZL46,1)</f>
        <v>0</v>
      </c>
      <c r="MZA43" s="536">
        <f>ROUND(Eigenmischungen!MZM46,1)</f>
        <v>0</v>
      </c>
      <c r="MZB43" s="536">
        <f>ROUND(Eigenmischungen!MZN46,1)</f>
        <v>0</v>
      </c>
      <c r="MZC43" s="536">
        <f>ROUND(Eigenmischungen!MZO46,1)</f>
        <v>0</v>
      </c>
      <c r="MZD43" s="536">
        <f>ROUND(Eigenmischungen!MZP46,1)</f>
        <v>0</v>
      </c>
      <c r="MZE43" s="536">
        <f>ROUND(Eigenmischungen!MZQ46,1)</f>
        <v>0</v>
      </c>
      <c r="MZF43" s="536">
        <f>ROUND(Eigenmischungen!MZR46,1)</f>
        <v>0</v>
      </c>
      <c r="MZG43" s="536">
        <f>ROUND(Eigenmischungen!MZS46,1)</f>
        <v>0</v>
      </c>
      <c r="MZH43" s="536">
        <f>ROUND(Eigenmischungen!MZT46,1)</f>
        <v>0</v>
      </c>
      <c r="MZI43" s="536">
        <f>ROUND(Eigenmischungen!MZU46,1)</f>
        <v>0</v>
      </c>
      <c r="MZJ43" s="536">
        <f>ROUND(Eigenmischungen!MZV46,1)</f>
        <v>0</v>
      </c>
      <c r="MZK43" s="536">
        <f>ROUND(Eigenmischungen!MZW46,1)</f>
        <v>0</v>
      </c>
      <c r="MZL43" s="536">
        <f>ROUND(Eigenmischungen!MZX46,1)</f>
        <v>0</v>
      </c>
      <c r="MZM43" s="536">
        <f>ROUND(Eigenmischungen!MZY46,1)</f>
        <v>0</v>
      </c>
      <c r="MZN43" s="536">
        <f>ROUND(Eigenmischungen!MZZ46,1)</f>
        <v>0</v>
      </c>
      <c r="MZO43" s="536">
        <f>ROUND(Eigenmischungen!NAA46,1)</f>
        <v>0</v>
      </c>
      <c r="MZP43" s="536">
        <f>ROUND(Eigenmischungen!NAB46,1)</f>
        <v>0</v>
      </c>
      <c r="MZQ43" s="536">
        <f>ROUND(Eigenmischungen!NAC46,1)</f>
        <v>0</v>
      </c>
      <c r="MZR43" s="536">
        <f>ROUND(Eigenmischungen!NAD46,1)</f>
        <v>0</v>
      </c>
      <c r="MZS43" s="536">
        <f>ROUND(Eigenmischungen!NAE46,1)</f>
        <v>0</v>
      </c>
      <c r="MZT43" s="536">
        <f>ROUND(Eigenmischungen!NAF46,1)</f>
        <v>0</v>
      </c>
      <c r="MZU43" s="536">
        <f>ROUND(Eigenmischungen!NAG46,1)</f>
        <v>0</v>
      </c>
      <c r="MZV43" s="536">
        <f>ROUND(Eigenmischungen!NAH46,1)</f>
        <v>0</v>
      </c>
      <c r="MZW43" s="536">
        <f>ROUND(Eigenmischungen!NAI46,1)</f>
        <v>0</v>
      </c>
      <c r="MZX43" s="536">
        <f>ROUND(Eigenmischungen!NAJ46,1)</f>
        <v>0</v>
      </c>
      <c r="MZY43" s="536">
        <f>ROUND(Eigenmischungen!NAK46,1)</f>
        <v>0</v>
      </c>
      <c r="MZZ43" s="536">
        <f>ROUND(Eigenmischungen!NAL46,1)</f>
        <v>0</v>
      </c>
      <c r="NAA43" s="536">
        <f>ROUND(Eigenmischungen!NAM46,1)</f>
        <v>0</v>
      </c>
      <c r="NAB43" s="536">
        <f>ROUND(Eigenmischungen!NAN46,1)</f>
        <v>0</v>
      </c>
      <c r="NAC43" s="536">
        <f>ROUND(Eigenmischungen!NAO46,1)</f>
        <v>0</v>
      </c>
      <c r="NAD43" s="536">
        <f>ROUND(Eigenmischungen!NAP46,1)</f>
        <v>0</v>
      </c>
      <c r="NAE43" s="536">
        <f>ROUND(Eigenmischungen!NAQ46,1)</f>
        <v>0</v>
      </c>
      <c r="NAF43" s="536">
        <f>ROUND(Eigenmischungen!NAR46,1)</f>
        <v>0</v>
      </c>
      <c r="NAG43" s="536">
        <f>ROUND(Eigenmischungen!NAS46,1)</f>
        <v>0</v>
      </c>
      <c r="NAH43" s="536">
        <f>ROUND(Eigenmischungen!NAT46,1)</f>
        <v>0</v>
      </c>
      <c r="NAI43" s="536">
        <f>ROUND(Eigenmischungen!NAU46,1)</f>
        <v>0</v>
      </c>
      <c r="NAJ43" s="536">
        <f>ROUND(Eigenmischungen!NAV46,1)</f>
        <v>0</v>
      </c>
      <c r="NAK43" s="536">
        <f>ROUND(Eigenmischungen!NAW46,1)</f>
        <v>0</v>
      </c>
      <c r="NAL43" s="536">
        <f>ROUND(Eigenmischungen!NAX46,1)</f>
        <v>0</v>
      </c>
      <c r="NAM43" s="536">
        <f>ROUND(Eigenmischungen!NAY46,1)</f>
        <v>0</v>
      </c>
      <c r="NAN43" s="536">
        <f>ROUND(Eigenmischungen!NAZ46,1)</f>
        <v>0</v>
      </c>
      <c r="NAO43" s="536">
        <f>ROUND(Eigenmischungen!NBA46,1)</f>
        <v>0</v>
      </c>
      <c r="NAP43" s="536">
        <f>ROUND(Eigenmischungen!NBB46,1)</f>
        <v>0</v>
      </c>
      <c r="NAQ43" s="536">
        <f>ROUND(Eigenmischungen!NBC46,1)</f>
        <v>0</v>
      </c>
      <c r="NAR43" s="536">
        <f>ROUND(Eigenmischungen!NBD46,1)</f>
        <v>0</v>
      </c>
      <c r="NAS43" s="536">
        <f>ROUND(Eigenmischungen!NBE46,1)</f>
        <v>0</v>
      </c>
      <c r="NAT43" s="536">
        <f>ROUND(Eigenmischungen!NBF46,1)</f>
        <v>0</v>
      </c>
      <c r="NAU43" s="536">
        <f>ROUND(Eigenmischungen!NBG46,1)</f>
        <v>0</v>
      </c>
      <c r="NAV43" s="536">
        <f>ROUND(Eigenmischungen!NBH46,1)</f>
        <v>0</v>
      </c>
      <c r="NAW43" s="536">
        <f>ROUND(Eigenmischungen!NBI46,1)</f>
        <v>0</v>
      </c>
      <c r="NAX43" s="536">
        <f>ROUND(Eigenmischungen!NBJ46,1)</f>
        <v>0</v>
      </c>
      <c r="NAY43" s="536">
        <f>ROUND(Eigenmischungen!NBK46,1)</f>
        <v>0</v>
      </c>
      <c r="NAZ43" s="536">
        <f>ROUND(Eigenmischungen!NBL46,1)</f>
        <v>0</v>
      </c>
      <c r="NBA43" s="536">
        <f>ROUND(Eigenmischungen!NBM46,1)</f>
        <v>0</v>
      </c>
      <c r="NBB43" s="536">
        <f>ROUND(Eigenmischungen!NBN46,1)</f>
        <v>0</v>
      </c>
      <c r="NBC43" s="536">
        <f>ROUND(Eigenmischungen!NBO46,1)</f>
        <v>0</v>
      </c>
      <c r="NBD43" s="536">
        <f>ROUND(Eigenmischungen!NBP46,1)</f>
        <v>0</v>
      </c>
      <c r="NBE43" s="536">
        <f>ROUND(Eigenmischungen!NBQ46,1)</f>
        <v>0</v>
      </c>
      <c r="NBF43" s="536">
        <f>ROUND(Eigenmischungen!NBR46,1)</f>
        <v>0</v>
      </c>
      <c r="NBG43" s="536">
        <f>ROUND(Eigenmischungen!NBS46,1)</f>
        <v>0</v>
      </c>
      <c r="NBH43" s="536">
        <f>ROUND(Eigenmischungen!NBT46,1)</f>
        <v>0</v>
      </c>
      <c r="NBI43" s="536">
        <f>ROUND(Eigenmischungen!NBU46,1)</f>
        <v>0</v>
      </c>
      <c r="NBJ43" s="536">
        <f>ROUND(Eigenmischungen!NBV46,1)</f>
        <v>0</v>
      </c>
      <c r="NBK43" s="536">
        <f>ROUND(Eigenmischungen!NBW46,1)</f>
        <v>0</v>
      </c>
      <c r="NBL43" s="536">
        <f>ROUND(Eigenmischungen!NBX46,1)</f>
        <v>0</v>
      </c>
      <c r="NBM43" s="536">
        <f>ROUND(Eigenmischungen!NBY46,1)</f>
        <v>0</v>
      </c>
      <c r="NBN43" s="536">
        <f>ROUND(Eigenmischungen!NBZ46,1)</f>
        <v>0</v>
      </c>
      <c r="NBO43" s="536">
        <f>ROUND(Eigenmischungen!NCA46,1)</f>
        <v>0</v>
      </c>
      <c r="NBP43" s="536">
        <f>ROUND(Eigenmischungen!NCB46,1)</f>
        <v>0</v>
      </c>
      <c r="NBQ43" s="536">
        <f>ROUND(Eigenmischungen!NCC46,1)</f>
        <v>0</v>
      </c>
      <c r="NBR43" s="536">
        <f>ROUND(Eigenmischungen!NCD46,1)</f>
        <v>0</v>
      </c>
      <c r="NBS43" s="536">
        <f>ROUND(Eigenmischungen!NCE46,1)</f>
        <v>0</v>
      </c>
      <c r="NBT43" s="536">
        <f>ROUND(Eigenmischungen!NCF46,1)</f>
        <v>0</v>
      </c>
      <c r="NBU43" s="536">
        <f>ROUND(Eigenmischungen!NCG46,1)</f>
        <v>0</v>
      </c>
      <c r="NBV43" s="536">
        <f>ROUND(Eigenmischungen!NCH46,1)</f>
        <v>0</v>
      </c>
      <c r="NBW43" s="536">
        <f>ROUND(Eigenmischungen!NCI46,1)</f>
        <v>0</v>
      </c>
      <c r="NBX43" s="536">
        <f>ROUND(Eigenmischungen!NCJ46,1)</f>
        <v>0</v>
      </c>
      <c r="NBY43" s="536">
        <f>ROUND(Eigenmischungen!NCK46,1)</f>
        <v>0</v>
      </c>
      <c r="NBZ43" s="536">
        <f>ROUND(Eigenmischungen!NCL46,1)</f>
        <v>0</v>
      </c>
      <c r="NCA43" s="536">
        <f>ROUND(Eigenmischungen!NCM46,1)</f>
        <v>0</v>
      </c>
      <c r="NCB43" s="536">
        <f>ROUND(Eigenmischungen!NCN46,1)</f>
        <v>0</v>
      </c>
      <c r="NCC43" s="536">
        <f>ROUND(Eigenmischungen!NCO46,1)</f>
        <v>0</v>
      </c>
      <c r="NCD43" s="536">
        <f>ROUND(Eigenmischungen!NCP46,1)</f>
        <v>0</v>
      </c>
      <c r="NCE43" s="536">
        <f>ROUND(Eigenmischungen!NCQ46,1)</f>
        <v>0</v>
      </c>
      <c r="NCF43" s="536">
        <f>ROUND(Eigenmischungen!NCR46,1)</f>
        <v>0</v>
      </c>
      <c r="NCG43" s="536">
        <f>ROUND(Eigenmischungen!NCS46,1)</f>
        <v>0</v>
      </c>
      <c r="NCH43" s="536">
        <f>ROUND(Eigenmischungen!NCT46,1)</f>
        <v>0</v>
      </c>
      <c r="NCI43" s="536">
        <f>ROUND(Eigenmischungen!NCU46,1)</f>
        <v>0</v>
      </c>
      <c r="NCJ43" s="536">
        <f>ROUND(Eigenmischungen!NCV46,1)</f>
        <v>0</v>
      </c>
      <c r="NCK43" s="536">
        <f>ROUND(Eigenmischungen!NCW46,1)</f>
        <v>0</v>
      </c>
      <c r="NCL43" s="536">
        <f>ROUND(Eigenmischungen!NCX46,1)</f>
        <v>0</v>
      </c>
      <c r="NCM43" s="536">
        <f>ROUND(Eigenmischungen!NCY46,1)</f>
        <v>0</v>
      </c>
      <c r="NCN43" s="536">
        <f>ROUND(Eigenmischungen!NCZ46,1)</f>
        <v>0</v>
      </c>
      <c r="NCO43" s="536">
        <f>ROUND(Eigenmischungen!NDA46,1)</f>
        <v>0</v>
      </c>
      <c r="NCP43" s="536">
        <f>ROUND(Eigenmischungen!NDB46,1)</f>
        <v>0</v>
      </c>
      <c r="NCQ43" s="536">
        <f>ROUND(Eigenmischungen!NDC46,1)</f>
        <v>0</v>
      </c>
      <c r="NCR43" s="536">
        <f>ROUND(Eigenmischungen!NDD46,1)</f>
        <v>0</v>
      </c>
      <c r="NCS43" s="536">
        <f>ROUND(Eigenmischungen!NDE46,1)</f>
        <v>0</v>
      </c>
      <c r="NCT43" s="536">
        <f>ROUND(Eigenmischungen!NDF46,1)</f>
        <v>0</v>
      </c>
      <c r="NCU43" s="536">
        <f>ROUND(Eigenmischungen!NDG46,1)</f>
        <v>0</v>
      </c>
      <c r="NCV43" s="536">
        <f>ROUND(Eigenmischungen!NDH46,1)</f>
        <v>0</v>
      </c>
      <c r="NCW43" s="536">
        <f>ROUND(Eigenmischungen!NDI46,1)</f>
        <v>0</v>
      </c>
      <c r="NCX43" s="536">
        <f>ROUND(Eigenmischungen!NDJ46,1)</f>
        <v>0</v>
      </c>
      <c r="NCY43" s="536">
        <f>ROUND(Eigenmischungen!NDK46,1)</f>
        <v>0</v>
      </c>
      <c r="NCZ43" s="536">
        <f>ROUND(Eigenmischungen!NDL46,1)</f>
        <v>0</v>
      </c>
      <c r="NDA43" s="536">
        <f>ROUND(Eigenmischungen!NDM46,1)</f>
        <v>0</v>
      </c>
      <c r="NDB43" s="536">
        <f>ROUND(Eigenmischungen!NDN46,1)</f>
        <v>0</v>
      </c>
      <c r="NDC43" s="536">
        <f>ROUND(Eigenmischungen!NDO46,1)</f>
        <v>0</v>
      </c>
      <c r="NDD43" s="536">
        <f>ROUND(Eigenmischungen!NDP46,1)</f>
        <v>0</v>
      </c>
      <c r="NDE43" s="536">
        <f>ROUND(Eigenmischungen!NDQ46,1)</f>
        <v>0</v>
      </c>
      <c r="NDF43" s="536">
        <f>ROUND(Eigenmischungen!NDR46,1)</f>
        <v>0</v>
      </c>
      <c r="NDG43" s="536">
        <f>ROUND(Eigenmischungen!NDS46,1)</f>
        <v>0</v>
      </c>
      <c r="NDH43" s="536">
        <f>ROUND(Eigenmischungen!NDT46,1)</f>
        <v>0</v>
      </c>
      <c r="NDI43" s="536">
        <f>ROUND(Eigenmischungen!NDU46,1)</f>
        <v>0</v>
      </c>
      <c r="NDJ43" s="536">
        <f>ROUND(Eigenmischungen!NDV46,1)</f>
        <v>0</v>
      </c>
      <c r="NDK43" s="536">
        <f>ROUND(Eigenmischungen!NDW46,1)</f>
        <v>0</v>
      </c>
      <c r="NDL43" s="536">
        <f>ROUND(Eigenmischungen!NDX46,1)</f>
        <v>0</v>
      </c>
      <c r="NDM43" s="536">
        <f>ROUND(Eigenmischungen!NDY46,1)</f>
        <v>0</v>
      </c>
      <c r="NDN43" s="536">
        <f>ROUND(Eigenmischungen!NDZ46,1)</f>
        <v>0</v>
      </c>
      <c r="NDO43" s="536">
        <f>ROUND(Eigenmischungen!NEA46,1)</f>
        <v>0</v>
      </c>
      <c r="NDP43" s="536">
        <f>ROUND(Eigenmischungen!NEB46,1)</f>
        <v>0</v>
      </c>
      <c r="NDQ43" s="536">
        <f>ROUND(Eigenmischungen!NEC46,1)</f>
        <v>0</v>
      </c>
      <c r="NDR43" s="536">
        <f>ROUND(Eigenmischungen!NED46,1)</f>
        <v>0</v>
      </c>
      <c r="NDS43" s="536">
        <f>ROUND(Eigenmischungen!NEE46,1)</f>
        <v>0</v>
      </c>
      <c r="NDT43" s="536">
        <f>ROUND(Eigenmischungen!NEF46,1)</f>
        <v>0</v>
      </c>
      <c r="NDU43" s="536">
        <f>ROUND(Eigenmischungen!NEG46,1)</f>
        <v>0</v>
      </c>
      <c r="NDV43" s="536">
        <f>ROUND(Eigenmischungen!NEH46,1)</f>
        <v>0</v>
      </c>
      <c r="NDW43" s="536">
        <f>ROUND(Eigenmischungen!NEI46,1)</f>
        <v>0</v>
      </c>
      <c r="NDX43" s="536">
        <f>ROUND(Eigenmischungen!NEJ46,1)</f>
        <v>0</v>
      </c>
      <c r="NDY43" s="536">
        <f>ROUND(Eigenmischungen!NEK46,1)</f>
        <v>0</v>
      </c>
      <c r="NDZ43" s="536">
        <f>ROUND(Eigenmischungen!NEL46,1)</f>
        <v>0</v>
      </c>
      <c r="NEA43" s="536">
        <f>ROUND(Eigenmischungen!NEM46,1)</f>
        <v>0</v>
      </c>
      <c r="NEB43" s="536">
        <f>ROUND(Eigenmischungen!NEN46,1)</f>
        <v>0</v>
      </c>
      <c r="NEC43" s="536">
        <f>ROUND(Eigenmischungen!NEO46,1)</f>
        <v>0</v>
      </c>
      <c r="NED43" s="536">
        <f>ROUND(Eigenmischungen!NEP46,1)</f>
        <v>0</v>
      </c>
      <c r="NEE43" s="536">
        <f>ROUND(Eigenmischungen!NEQ46,1)</f>
        <v>0</v>
      </c>
      <c r="NEF43" s="536">
        <f>ROUND(Eigenmischungen!NER46,1)</f>
        <v>0</v>
      </c>
      <c r="NEG43" s="536">
        <f>ROUND(Eigenmischungen!NES46,1)</f>
        <v>0</v>
      </c>
      <c r="NEH43" s="536">
        <f>ROUND(Eigenmischungen!NET46,1)</f>
        <v>0</v>
      </c>
      <c r="NEI43" s="536">
        <f>ROUND(Eigenmischungen!NEU46,1)</f>
        <v>0</v>
      </c>
      <c r="NEJ43" s="536">
        <f>ROUND(Eigenmischungen!NEV46,1)</f>
        <v>0</v>
      </c>
      <c r="NEK43" s="536">
        <f>ROUND(Eigenmischungen!NEW46,1)</f>
        <v>0</v>
      </c>
      <c r="NEL43" s="536">
        <f>ROUND(Eigenmischungen!NEX46,1)</f>
        <v>0</v>
      </c>
      <c r="NEM43" s="536">
        <f>ROUND(Eigenmischungen!NEY46,1)</f>
        <v>0</v>
      </c>
      <c r="NEN43" s="536">
        <f>ROUND(Eigenmischungen!NEZ46,1)</f>
        <v>0</v>
      </c>
      <c r="NEO43" s="536">
        <f>ROUND(Eigenmischungen!NFA46,1)</f>
        <v>0</v>
      </c>
      <c r="NEP43" s="536">
        <f>ROUND(Eigenmischungen!NFB46,1)</f>
        <v>0</v>
      </c>
      <c r="NEQ43" s="536">
        <f>ROUND(Eigenmischungen!NFC46,1)</f>
        <v>0</v>
      </c>
      <c r="NER43" s="536">
        <f>ROUND(Eigenmischungen!NFD46,1)</f>
        <v>0</v>
      </c>
      <c r="NES43" s="536">
        <f>ROUND(Eigenmischungen!NFE46,1)</f>
        <v>0</v>
      </c>
      <c r="NET43" s="536">
        <f>ROUND(Eigenmischungen!NFF46,1)</f>
        <v>0</v>
      </c>
      <c r="NEU43" s="536">
        <f>ROUND(Eigenmischungen!NFG46,1)</f>
        <v>0</v>
      </c>
      <c r="NEV43" s="536">
        <f>ROUND(Eigenmischungen!NFH46,1)</f>
        <v>0</v>
      </c>
      <c r="NEW43" s="536">
        <f>ROUND(Eigenmischungen!NFI46,1)</f>
        <v>0</v>
      </c>
      <c r="NEX43" s="536">
        <f>ROUND(Eigenmischungen!NFJ46,1)</f>
        <v>0</v>
      </c>
      <c r="NEY43" s="536">
        <f>ROUND(Eigenmischungen!NFK46,1)</f>
        <v>0</v>
      </c>
      <c r="NEZ43" s="536">
        <f>ROUND(Eigenmischungen!NFL46,1)</f>
        <v>0</v>
      </c>
      <c r="NFA43" s="536">
        <f>ROUND(Eigenmischungen!NFM46,1)</f>
        <v>0</v>
      </c>
      <c r="NFB43" s="536">
        <f>ROUND(Eigenmischungen!NFN46,1)</f>
        <v>0</v>
      </c>
      <c r="NFC43" s="536">
        <f>ROUND(Eigenmischungen!NFO46,1)</f>
        <v>0</v>
      </c>
      <c r="NFD43" s="536">
        <f>ROUND(Eigenmischungen!NFP46,1)</f>
        <v>0</v>
      </c>
      <c r="NFE43" s="536">
        <f>ROUND(Eigenmischungen!NFQ46,1)</f>
        <v>0</v>
      </c>
      <c r="NFF43" s="536">
        <f>ROUND(Eigenmischungen!NFR46,1)</f>
        <v>0</v>
      </c>
      <c r="NFG43" s="536">
        <f>ROUND(Eigenmischungen!NFS46,1)</f>
        <v>0</v>
      </c>
      <c r="NFH43" s="536">
        <f>ROUND(Eigenmischungen!NFT46,1)</f>
        <v>0</v>
      </c>
      <c r="NFI43" s="536">
        <f>ROUND(Eigenmischungen!NFU46,1)</f>
        <v>0</v>
      </c>
      <c r="NFJ43" s="536">
        <f>ROUND(Eigenmischungen!NFV46,1)</f>
        <v>0</v>
      </c>
      <c r="NFK43" s="536">
        <f>ROUND(Eigenmischungen!NFW46,1)</f>
        <v>0</v>
      </c>
      <c r="NFL43" s="536">
        <f>ROUND(Eigenmischungen!NFX46,1)</f>
        <v>0</v>
      </c>
      <c r="NFM43" s="536">
        <f>ROUND(Eigenmischungen!NFY46,1)</f>
        <v>0</v>
      </c>
      <c r="NFN43" s="536">
        <f>ROUND(Eigenmischungen!NFZ46,1)</f>
        <v>0</v>
      </c>
      <c r="NFO43" s="536">
        <f>ROUND(Eigenmischungen!NGA46,1)</f>
        <v>0</v>
      </c>
      <c r="NFP43" s="536">
        <f>ROUND(Eigenmischungen!NGB46,1)</f>
        <v>0</v>
      </c>
      <c r="NFQ43" s="536">
        <f>ROUND(Eigenmischungen!NGC46,1)</f>
        <v>0</v>
      </c>
      <c r="NFR43" s="536">
        <f>ROUND(Eigenmischungen!NGD46,1)</f>
        <v>0</v>
      </c>
      <c r="NFS43" s="536">
        <f>ROUND(Eigenmischungen!NGE46,1)</f>
        <v>0</v>
      </c>
      <c r="NFT43" s="536">
        <f>ROUND(Eigenmischungen!NGF46,1)</f>
        <v>0</v>
      </c>
      <c r="NFU43" s="536">
        <f>ROUND(Eigenmischungen!NGG46,1)</f>
        <v>0</v>
      </c>
      <c r="NFV43" s="536">
        <f>ROUND(Eigenmischungen!NGH46,1)</f>
        <v>0</v>
      </c>
      <c r="NFW43" s="536">
        <f>ROUND(Eigenmischungen!NGI46,1)</f>
        <v>0</v>
      </c>
      <c r="NFX43" s="536">
        <f>ROUND(Eigenmischungen!NGJ46,1)</f>
        <v>0</v>
      </c>
      <c r="NFY43" s="536">
        <f>ROUND(Eigenmischungen!NGK46,1)</f>
        <v>0</v>
      </c>
      <c r="NFZ43" s="536">
        <f>ROUND(Eigenmischungen!NGL46,1)</f>
        <v>0</v>
      </c>
      <c r="NGA43" s="536">
        <f>ROUND(Eigenmischungen!NGM46,1)</f>
        <v>0</v>
      </c>
      <c r="NGB43" s="536">
        <f>ROUND(Eigenmischungen!NGN46,1)</f>
        <v>0</v>
      </c>
      <c r="NGC43" s="536">
        <f>ROUND(Eigenmischungen!NGO46,1)</f>
        <v>0</v>
      </c>
      <c r="NGD43" s="536">
        <f>ROUND(Eigenmischungen!NGP46,1)</f>
        <v>0</v>
      </c>
      <c r="NGE43" s="536">
        <f>ROUND(Eigenmischungen!NGQ46,1)</f>
        <v>0</v>
      </c>
      <c r="NGF43" s="536">
        <f>ROUND(Eigenmischungen!NGR46,1)</f>
        <v>0</v>
      </c>
      <c r="NGG43" s="536">
        <f>ROUND(Eigenmischungen!NGS46,1)</f>
        <v>0</v>
      </c>
      <c r="NGH43" s="536">
        <f>ROUND(Eigenmischungen!NGT46,1)</f>
        <v>0</v>
      </c>
      <c r="NGI43" s="536">
        <f>ROUND(Eigenmischungen!NGU46,1)</f>
        <v>0</v>
      </c>
      <c r="NGJ43" s="536">
        <f>ROUND(Eigenmischungen!NGV46,1)</f>
        <v>0</v>
      </c>
      <c r="NGK43" s="536">
        <f>ROUND(Eigenmischungen!NGW46,1)</f>
        <v>0</v>
      </c>
      <c r="NGL43" s="536">
        <f>ROUND(Eigenmischungen!NGX46,1)</f>
        <v>0</v>
      </c>
      <c r="NGM43" s="536">
        <f>ROUND(Eigenmischungen!NGY46,1)</f>
        <v>0</v>
      </c>
      <c r="NGN43" s="536">
        <f>ROUND(Eigenmischungen!NGZ46,1)</f>
        <v>0</v>
      </c>
      <c r="NGO43" s="536">
        <f>ROUND(Eigenmischungen!NHA46,1)</f>
        <v>0</v>
      </c>
      <c r="NGP43" s="536">
        <f>ROUND(Eigenmischungen!NHB46,1)</f>
        <v>0</v>
      </c>
      <c r="NGQ43" s="536">
        <f>ROUND(Eigenmischungen!NHC46,1)</f>
        <v>0</v>
      </c>
      <c r="NGR43" s="536">
        <f>ROUND(Eigenmischungen!NHD46,1)</f>
        <v>0</v>
      </c>
      <c r="NGS43" s="536">
        <f>ROUND(Eigenmischungen!NHE46,1)</f>
        <v>0</v>
      </c>
      <c r="NGT43" s="536">
        <f>ROUND(Eigenmischungen!NHF46,1)</f>
        <v>0</v>
      </c>
      <c r="NGU43" s="536">
        <f>ROUND(Eigenmischungen!NHG46,1)</f>
        <v>0</v>
      </c>
      <c r="NGV43" s="536">
        <f>ROUND(Eigenmischungen!NHH46,1)</f>
        <v>0</v>
      </c>
      <c r="NGW43" s="536">
        <f>ROUND(Eigenmischungen!NHI46,1)</f>
        <v>0</v>
      </c>
      <c r="NGX43" s="536">
        <f>ROUND(Eigenmischungen!NHJ46,1)</f>
        <v>0</v>
      </c>
      <c r="NGY43" s="536">
        <f>ROUND(Eigenmischungen!NHK46,1)</f>
        <v>0</v>
      </c>
      <c r="NGZ43" s="536">
        <f>ROUND(Eigenmischungen!NHL46,1)</f>
        <v>0</v>
      </c>
      <c r="NHA43" s="536">
        <f>ROUND(Eigenmischungen!NHM46,1)</f>
        <v>0</v>
      </c>
      <c r="NHB43" s="536">
        <f>ROUND(Eigenmischungen!NHN46,1)</f>
        <v>0</v>
      </c>
      <c r="NHC43" s="536">
        <f>ROUND(Eigenmischungen!NHO46,1)</f>
        <v>0</v>
      </c>
      <c r="NHD43" s="536">
        <f>ROUND(Eigenmischungen!NHP46,1)</f>
        <v>0</v>
      </c>
      <c r="NHE43" s="536">
        <f>ROUND(Eigenmischungen!NHQ46,1)</f>
        <v>0</v>
      </c>
      <c r="NHF43" s="536">
        <f>ROUND(Eigenmischungen!NHR46,1)</f>
        <v>0</v>
      </c>
      <c r="NHG43" s="536">
        <f>ROUND(Eigenmischungen!NHS46,1)</f>
        <v>0</v>
      </c>
      <c r="NHH43" s="536">
        <f>ROUND(Eigenmischungen!NHT46,1)</f>
        <v>0</v>
      </c>
      <c r="NHI43" s="536">
        <f>ROUND(Eigenmischungen!NHU46,1)</f>
        <v>0</v>
      </c>
      <c r="NHJ43" s="536">
        <f>ROUND(Eigenmischungen!NHV46,1)</f>
        <v>0</v>
      </c>
      <c r="NHK43" s="536">
        <f>ROUND(Eigenmischungen!NHW46,1)</f>
        <v>0</v>
      </c>
      <c r="NHL43" s="536">
        <f>ROUND(Eigenmischungen!NHX46,1)</f>
        <v>0</v>
      </c>
      <c r="NHM43" s="536">
        <f>ROUND(Eigenmischungen!NHY46,1)</f>
        <v>0</v>
      </c>
      <c r="NHN43" s="536">
        <f>ROUND(Eigenmischungen!NHZ46,1)</f>
        <v>0</v>
      </c>
      <c r="NHO43" s="536">
        <f>ROUND(Eigenmischungen!NIA46,1)</f>
        <v>0</v>
      </c>
      <c r="NHP43" s="536">
        <f>ROUND(Eigenmischungen!NIB46,1)</f>
        <v>0</v>
      </c>
      <c r="NHQ43" s="536">
        <f>ROUND(Eigenmischungen!NIC46,1)</f>
        <v>0</v>
      </c>
      <c r="NHR43" s="536">
        <f>ROUND(Eigenmischungen!NID46,1)</f>
        <v>0</v>
      </c>
      <c r="NHS43" s="536">
        <f>ROUND(Eigenmischungen!NIE46,1)</f>
        <v>0</v>
      </c>
      <c r="NHT43" s="536">
        <f>ROUND(Eigenmischungen!NIF46,1)</f>
        <v>0</v>
      </c>
      <c r="NHU43" s="536">
        <f>ROUND(Eigenmischungen!NIG46,1)</f>
        <v>0</v>
      </c>
      <c r="NHV43" s="536">
        <f>ROUND(Eigenmischungen!NIH46,1)</f>
        <v>0</v>
      </c>
      <c r="NHW43" s="536">
        <f>ROUND(Eigenmischungen!NII46,1)</f>
        <v>0</v>
      </c>
      <c r="NHX43" s="536">
        <f>ROUND(Eigenmischungen!NIJ46,1)</f>
        <v>0</v>
      </c>
      <c r="NHY43" s="536">
        <f>ROUND(Eigenmischungen!NIK46,1)</f>
        <v>0</v>
      </c>
      <c r="NHZ43" s="536">
        <f>ROUND(Eigenmischungen!NIL46,1)</f>
        <v>0</v>
      </c>
      <c r="NIA43" s="536">
        <f>ROUND(Eigenmischungen!NIM46,1)</f>
        <v>0</v>
      </c>
      <c r="NIB43" s="536">
        <f>ROUND(Eigenmischungen!NIN46,1)</f>
        <v>0</v>
      </c>
      <c r="NIC43" s="536">
        <f>ROUND(Eigenmischungen!NIO46,1)</f>
        <v>0</v>
      </c>
      <c r="NID43" s="536">
        <f>ROUND(Eigenmischungen!NIP46,1)</f>
        <v>0</v>
      </c>
      <c r="NIE43" s="536">
        <f>ROUND(Eigenmischungen!NIQ46,1)</f>
        <v>0</v>
      </c>
      <c r="NIF43" s="536">
        <f>ROUND(Eigenmischungen!NIR46,1)</f>
        <v>0</v>
      </c>
      <c r="NIG43" s="536">
        <f>ROUND(Eigenmischungen!NIS46,1)</f>
        <v>0</v>
      </c>
      <c r="NIH43" s="536">
        <f>ROUND(Eigenmischungen!NIT46,1)</f>
        <v>0</v>
      </c>
      <c r="NII43" s="536">
        <f>ROUND(Eigenmischungen!NIU46,1)</f>
        <v>0</v>
      </c>
      <c r="NIJ43" s="536">
        <f>ROUND(Eigenmischungen!NIV46,1)</f>
        <v>0</v>
      </c>
      <c r="NIK43" s="536">
        <f>ROUND(Eigenmischungen!NIW46,1)</f>
        <v>0</v>
      </c>
      <c r="NIL43" s="536">
        <f>ROUND(Eigenmischungen!NIX46,1)</f>
        <v>0</v>
      </c>
      <c r="NIM43" s="536">
        <f>ROUND(Eigenmischungen!NIY46,1)</f>
        <v>0</v>
      </c>
      <c r="NIN43" s="536">
        <f>ROUND(Eigenmischungen!NIZ46,1)</f>
        <v>0</v>
      </c>
      <c r="NIO43" s="536">
        <f>ROUND(Eigenmischungen!NJA46,1)</f>
        <v>0</v>
      </c>
      <c r="NIP43" s="536">
        <f>ROUND(Eigenmischungen!NJB46,1)</f>
        <v>0</v>
      </c>
      <c r="NIQ43" s="536">
        <f>ROUND(Eigenmischungen!NJC46,1)</f>
        <v>0</v>
      </c>
      <c r="NIR43" s="536">
        <f>ROUND(Eigenmischungen!NJD46,1)</f>
        <v>0</v>
      </c>
      <c r="NIS43" s="536">
        <f>ROUND(Eigenmischungen!NJE46,1)</f>
        <v>0</v>
      </c>
      <c r="NIT43" s="536">
        <f>ROUND(Eigenmischungen!NJF46,1)</f>
        <v>0</v>
      </c>
      <c r="NIU43" s="536">
        <f>ROUND(Eigenmischungen!NJG46,1)</f>
        <v>0</v>
      </c>
      <c r="NIV43" s="536">
        <f>ROUND(Eigenmischungen!NJH46,1)</f>
        <v>0</v>
      </c>
      <c r="NIW43" s="536">
        <f>ROUND(Eigenmischungen!NJI46,1)</f>
        <v>0</v>
      </c>
      <c r="NIX43" s="536">
        <f>ROUND(Eigenmischungen!NJJ46,1)</f>
        <v>0</v>
      </c>
      <c r="NIY43" s="536">
        <f>ROUND(Eigenmischungen!NJK46,1)</f>
        <v>0</v>
      </c>
      <c r="NIZ43" s="536">
        <f>ROUND(Eigenmischungen!NJL46,1)</f>
        <v>0</v>
      </c>
      <c r="NJA43" s="536">
        <f>ROUND(Eigenmischungen!NJM46,1)</f>
        <v>0</v>
      </c>
      <c r="NJB43" s="536">
        <f>ROUND(Eigenmischungen!NJN46,1)</f>
        <v>0</v>
      </c>
      <c r="NJC43" s="536">
        <f>ROUND(Eigenmischungen!NJO46,1)</f>
        <v>0</v>
      </c>
      <c r="NJD43" s="536">
        <f>ROUND(Eigenmischungen!NJP46,1)</f>
        <v>0</v>
      </c>
      <c r="NJE43" s="536">
        <f>ROUND(Eigenmischungen!NJQ46,1)</f>
        <v>0</v>
      </c>
      <c r="NJF43" s="536">
        <f>ROUND(Eigenmischungen!NJR46,1)</f>
        <v>0</v>
      </c>
      <c r="NJG43" s="536">
        <f>ROUND(Eigenmischungen!NJS46,1)</f>
        <v>0</v>
      </c>
      <c r="NJH43" s="536">
        <f>ROUND(Eigenmischungen!NJT46,1)</f>
        <v>0</v>
      </c>
      <c r="NJI43" s="536">
        <f>ROUND(Eigenmischungen!NJU46,1)</f>
        <v>0</v>
      </c>
      <c r="NJJ43" s="536">
        <f>ROUND(Eigenmischungen!NJV46,1)</f>
        <v>0</v>
      </c>
      <c r="NJK43" s="536">
        <f>ROUND(Eigenmischungen!NJW46,1)</f>
        <v>0</v>
      </c>
      <c r="NJL43" s="536">
        <f>ROUND(Eigenmischungen!NJX46,1)</f>
        <v>0</v>
      </c>
      <c r="NJM43" s="536">
        <f>ROUND(Eigenmischungen!NJY46,1)</f>
        <v>0</v>
      </c>
      <c r="NJN43" s="536">
        <f>ROUND(Eigenmischungen!NJZ46,1)</f>
        <v>0</v>
      </c>
      <c r="NJO43" s="536">
        <f>ROUND(Eigenmischungen!NKA46,1)</f>
        <v>0</v>
      </c>
      <c r="NJP43" s="536">
        <f>ROUND(Eigenmischungen!NKB46,1)</f>
        <v>0</v>
      </c>
      <c r="NJQ43" s="536">
        <f>ROUND(Eigenmischungen!NKC46,1)</f>
        <v>0</v>
      </c>
      <c r="NJR43" s="536">
        <f>ROUND(Eigenmischungen!NKD46,1)</f>
        <v>0</v>
      </c>
      <c r="NJS43" s="536">
        <f>ROUND(Eigenmischungen!NKE46,1)</f>
        <v>0</v>
      </c>
      <c r="NJT43" s="536">
        <f>ROUND(Eigenmischungen!NKF46,1)</f>
        <v>0</v>
      </c>
      <c r="NJU43" s="536">
        <f>ROUND(Eigenmischungen!NKG46,1)</f>
        <v>0</v>
      </c>
      <c r="NJV43" s="536">
        <f>ROUND(Eigenmischungen!NKH46,1)</f>
        <v>0</v>
      </c>
      <c r="NJW43" s="536">
        <f>ROUND(Eigenmischungen!NKI46,1)</f>
        <v>0</v>
      </c>
      <c r="NJX43" s="536">
        <f>ROUND(Eigenmischungen!NKJ46,1)</f>
        <v>0</v>
      </c>
      <c r="NJY43" s="536">
        <f>ROUND(Eigenmischungen!NKK46,1)</f>
        <v>0</v>
      </c>
      <c r="NJZ43" s="536">
        <f>ROUND(Eigenmischungen!NKL46,1)</f>
        <v>0</v>
      </c>
      <c r="NKA43" s="536">
        <f>ROUND(Eigenmischungen!NKM46,1)</f>
        <v>0</v>
      </c>
      <c r="NKB43" s="536">
        <f>ROUND(Eigenmischungen!NKN46,1)</f>
        <v>0</v>
      </c>
      <c r="NKC43" s="536">
        <f>ROUND(Eigenmischungen!NKO46,1)</f>
        <v>0</v>
      </c>
      <c r="NKD43" s="536">
        <f>ROUND(Eigenmischungen!NKP46,1)</f>
        <v>0</v>
      </c>
      <c r="NKE43" s="536">
        <f>ROUND(Eigenmischungen!NKQ46,1)</f>
        <v>0</v>
      </c>
      <c r="NKF43" s="536">
        <f>ROUND(Eigenmischungen!NKR46,1)</f>
        <v>0</v>
      </c>
      <c r="NKG43" s="536">
        <f>ROUND(Eigenmischungen!NKS46,1)</f>
        <v>0</v>
      </c>
      <c r="NKH43" s="536">
        <f>ROUND(Eigenmischungen!NKT46,1)</f>
        <v>0</v>
      </c>
      <c r="NKI43" s="536">
        <f>ROUND(Eigenmischungen!NKU46,1)</f>
        <v>0</v>
      </c>
      <c r="NKJ43" s="536">
        <f>ROUND(Eigenmischungen!NKV46,1)</f>
        <v>0</v>
      </c>
      <c r="NKK43" s="536">
        <f>ROUND(Eigenmischungen!NKW46,1)</f>
        <v>0</v>
      </c>
      <c r="NKL43" s="536">
        <f>ROUND(Eigenmischungen!NKX46,1)</f>
        <v>0</v>
      </c>
      <c r="NKM43" s="536">
        <f>ROUND(Eigenmischungen!NKY46,1)</f>
        <v>0</v>
      </c>
      <c r="NKN43" s="536">
        <f>ROUND(Eigenmischungen!NKZ46,1)</f>
        <v>0</v>
      </c>
      <c r="NKO43" s="536">
        <f>ROUND(Eigenmischungen!NLA46,1)</f>
        <v>0</v>
      </c>
      <c r="NKP43" s="536">
        <f>ROUND(Eigenmischungen!NLB46,1)</f>
        <v>0</v>
      </c>
      <c r="NKQ43" s="536">
        <f>ROUND(Eigenmischungen!NLC46,1)</f>
        <v>0</v>
      </c>
      <c r="NKR43" s="536">
        <f>ROUND(Eigenmischungen!NLD46,1)</f>
        <v>0</v>
      </c>
      <c r="NKS43" s="536">
        <f>ROUND(Eigenmischungen!NLE46,1)</f>
        <v>0</v>
      </c>
      <c r="NKT43" s="536">
        <f>ROUND(Eigenmischungen!NLF46,1)</f>
        <v>0</v>
      </c>
      <c r="NKU43" s="536">
        <f>ROUND(Eigenmischungen!NLG46,1)</f>
        <v>0</v>
      </c>
      <c r="NKV43" s="536">
        <f>ROUND(Eigenmischungen!NLH46,1)</f>
        <v>0</v>
      </c>
      <c r="NKW43" s="536">
        <f>ROUND(Eigenmischungen!NLI46,1)</f>
        <v>0</v>
      </c>
      <c r="NKX43" s="536">
        <f>ROUND(Eigenmischungen!NLJ46,1)</f>
        <v>0</v>
      </c>
      <c r="NKY43" s="536">
        <f>ROUND(Eigenmischungen!NLK46,1)</f>
        <v>0</v>
      </c>
      <c r="NKZ43" s="536">
        <f>ROUND(Eigenmischungen!NLL46,1)</f>
        <v>0</v>
      </c>
      <c r="NLA43" s="536">
        <f>ROUND(Eigenmischungen!NLM46,1)</f>
        <v>0</v>
      </c>
      <c r="NLB43" s="536">
        <f>ROUND(Eigenmischungen!NLN46,1)</f>
        <v>0</v>
      </c>
      <c r="NLC43" s="536">
        <f>ROUND(Eigenmischungen!NLO46,1)</f>
        <v>0</v>
      </c>
      <c r="NLD43" s="536">
        <f>ROUND(Eigenmischungen!NLP46,1)</f>
        <v>0</v>
      </c>
      <c r="NLE43" s="536">
        <f>ROUND(Eigenmischungen!NLQ46,1)</f>
        <v>0</v>
      </c>
      <c r="NLF43" s="536">
        <f>ROUND(Eigenmischungen!NLR46,1)</f>
        <v>0</v>
      </c>
      <c r="NLG43" s="536">
        <f>ROUND(Eigenmischungen!NLS46,1)</f>
        <v>0</v>
      </c>
      <c r="NLH43" s="536">
        <f>ROUND(Eigenmischungen!NLT46,1)</f>
        <v>0</v>
      </c>
      <c r="NLI43" s="536">
        <f>ROUND(Eigenmischungen!NLU46,1)</f>
        <v>0</v>
      </c>
      <c r="NLJ43" s="536">
        <f>ROUND(Eigenmischungen!NLV46,1)</f>
        <v>0</v>
      </c>
      <c r="NLK43" s="536">
        <f>ROUND(Eigenmischungen!NLW46,1)</f>
        <v>0</v>
      </c>
      <c r="NLL43" s="536">
        <f>ROUND(Eigenmischungen!NLX46,1)</f>
        <v>0</v>
      </c>
      <c r="NLM43" s="536">
        <f>ROUND(Eigenmischungen!NLY46,1)</f>
        <v>0</v>
      </c>
      <c r="NLN43" s="536">
        <f>ROUND(Eigenmischungen!NLZ46,1)</f>
        <v>0</v>
      </c>
      <c r="NLO43" s="536">
        <f>ROUND(Eigenmischungen!NMA46,1)</f>
        <v>0</v>
      </c>
      <c r="NLP43" s="536">
        <f>ROUND(Eigenmischungen!NMB46,1)</f>
        <v>0</v>
      </c>
      <c r="NLQ43" s="536">
        <f>ROUND(Eigenmischungen!NMC46,1)</f>
        <v>0</v>
      </c>
      <c r="NLR43" s="536">
        <f>ROUND(Eigenmischungen!NMD46,1)</f>
        <v>0</v>
      </c>
      <c r="NLS43" s="536">
        <f>ROUND(Eigenmischungen!NME46,1)</f>
        <v>0</v>
      </c>
      <c r="NLT43" s="536">
        <f>ROUND(Eigenmischungen!NMF46,1)</f>
        <v>0</v>
      </c>
      <c r="NLU43" s="536">
        <f>ROUND(Eigenmischungen!NMG46,1)</f>
        <v>0</v>
      </c>
      <c r="NLV43" s="536">
        <f>ROUND(Eigenmischungen!NMH46,1)</f>
        <v>0</v>
      </c>
      <c r="NLW43" s="536">
        <f>ROUND(Eigenmischungen!NMI46,1)</f>
        <v>0</v>
      </c>
      <c r="NLX43" s="536">
        <f>ROUND(Eigenmischungen!NMJ46,1)</f>
        <v>0</v>
      </c>
      <c r="NLY43" s="536">
        <f>ROUND(Eigenmischungen!NMK46,1)</f>
        <v>0</v>
      </c>
      <c r="NLZ43" s="536">
        <f>ROUND(Eigenmischungen!NML46,1)</f>
        <v>0</v>
      </c>
      <c r="NMA43" s="536">
        <f>ROUND(Eigenmischungen!NMM46,1)</f>
        <v>0</v>
      </c>
      <c r="NMB43" s="536">
        <f>ROUND(Eigenmischungen!NMN46,1)</f>
        <v>0</v>
      </c>
      <c r="NMC43" s="536">
        <f>ROUND(Eigenmischungen!NMO46,1)</f>
        <v>0</v>
      </c>
      <c r="NMD43" s="536">
        <f>ROUND(Eigenmischungen!NMP46,1)</f>
        <v>0</v>
      </c>
      <c r="NME43" s="536">
        <f>ROUND(Eigenmischungen!NMQ46,1)</f>
        <v>0</v>
      </c>
      <c r="NMF43" s="536">
        <f>ROUND(Eigenmischungen!NMR46,1)</f>
        <v>0</v>
      </c>
      <c r="NMG43" s="536">
        <f>ROUND(Eigenmischungen!NMS46,1)</f>
        <v>0</v>
      </c>
      <c r="NMH43" s="536">
        <f>ROUND(Eigenmischungen!NMT46,1)</f>
        <v>0</v>
      </c>
      <c r="NMI43" s="536">
        <f>ROUND(Eigenmischungen!NMU46,1)</f>
        <v>0</v>
      </c>
      <c r="NMJ43" s="536">
        <f>ROUND(Eigenmischungen!NMV46,1)</f>
        <v>0</v>
      </c>
      <c r="NMK43" s="536">
        <f>ROUND(Eigenmischungen!NMW46,1)</f>
        <v>0</v>
      </c>
      <c r="NML43" s="536">
        <f>ROUND(Eigenmischungen!NMX46,1)</f>
        <v>0</v>
      </c>
      <c r="NMM43" s="536">
        <f>ROUND(Eigenmischungen!NMY46,1)</f>
        <v>0</v>
      </c>
      <c r="NMN43" s="536">
        <f>ROUND(Eigenmischungen!NMZ46,1)</f>
        <v>0</v>
      </c>
      <c r="NMO43" s="536">
        <f>ROUND(Eigenmischungen!NNA46,1)</f>
        <v>0</v>
      </c>
      <c r="NMP43" s="536">
        <f>ROUND(Eigenmischungen!NNB46,1)</f>
        <v>0</v>
      </c>
      <c r="NMQ43" s="536">
        <f>ROUND(Eigenmischungen!NNC46,1)</f>
        <v>0</v>
      </c>
      <c r="NMR43" s="536">
        <f>ROUND(Eigenmischungen!NND46,1)</f>
        <v>0</v>
      </c>
      <c r="NMS43" s="536">
        <f>ROUND(Eigenmischungen!NNE46,1)</f>
        <v>0</v>
      </c>
      <c r="NMT43" s="536">
        <f>ROUND(Eigenmischungen!NNF46,1)</f>
        <v>0</v>
      </c>
      <c r="NMU43" s="536">
        <f>ROUND(Eigenmischungen!NNG46,1)</f>
        <v>0</v>
      </c>
      <c r="NMV43" s="536">
        <f>ROUND(Eigenmischungen!NNH46,1)</f>
        <v>0</v>
      </c>
      <c r="NMW43" s="536">
        <f>ROUND(Eigenmischungen!NNI46,1)</f>
        <v>0</v>
      </c>
      <c r="NMX43" s="536">
        <f>ROUND(Eigenmischungen!NNJ46,1)</f>
        <v>0</v>
      </c>
      <c r="NMY43" s="536">
        <f>ROUND(Eigenmischungen!NNK46,1)</f>
        <v>0</v>
      </c>
      <c r="NMZ43" s="536">
        <f>ROUND(Eigenmischungen!NNL46,1)</f>
        <v>0</v>
      </c>
      <c r="NNA43" s="536">
        <f>ROUND(Eigenmischungen!NNM46,1)</f>
        <v>0</v>
      </c>
      <c r="NNB43" s="536">
        <f>ROUND(Eigenmischungen!NNN46,1)</f>
        <v>0</v>
      </c>
      <c r="NNC43" s="536">
        <f>ROUND(Eigenmischungen!NNO46,1)</f>
        <v>0</v>
      </c>
      <c r="NND43" s="536">
        <f>ROUND(Eigenmischungen!NNP46,1)</f>
        <v>0</v>
      </c>
      <c r="NNE43" s="536">
        <f>ROUND(Eigenmischungen!NNQ46,1)</f>
        <v>0</v>
      </c>
      <c r="NNF43" s="536">
        <f>ROUND(Eigenmischungen!NNR46,1)</f>
        <v>0</v>
      </c>
      <c r="NNG43" s="536">
        <f>ROUND(Eigenmischungen!NNS46,1)</f>
        <v>0</v>
      </c>
      <c r="NNH43" s="536">
        <f>ROUND(Eigenmischungen!NNT46,1)</f>
        <v>0</v>
      </c>
      <c r="NNI43" s="536">
        <f>ROUND(Eigenmischungen!NNU46,1)</f>
        <v>0</v>
      </c>
      <c r="NNJ43" s="536">
        <f>ROUND(Eigenmischungen!NNV46,1)</f>
        <v>0</v>
      </c>
      <c r="NNK43" s="536">
        <f>ROUND(Eigenmischungen!NNW46,1)</f>
        <v>0</v>
      </c>
      <c r="NNL43" s="536">
        <f>ROUND(Eigenmischungen!NNX46,1)</f>
        <v>0</v>
      </c>
      <c r="NNM43" s="536">
        <f>ROUND(Eigenmischungen!NNY46,1)</f>
        <v>0</v>
      </c>
      <c r="NNN43" s="536">
        <f>ROUND(Eigenmischungen!NNZ46,1)</f>
        <v>0</v>
      </c>
      <c r="NNO43" s="536">
        <f>ROUND(Eigenmischungen!NOA46,1)</f>
        <v>0</v>
      </c>
      <c r="NNP43" s="536">
        <f>ROUND(Eigenmischungen!NOB46,1)</f>
        <v>0</v>
      </c>
      <c r="NNQ43" s="536">
        <f>ROUND(Eigenmischungen!NOC46,1)</f>
        <v>0</v>
      </c>
      <c r="NNR43" s="536">
        <f>ROUND(Eigenmischungen!NOD46,1)</f>
        <v>0</v>
      </c>
      <c r="NNS43" s="536">
        <f>ROUND(Eigenmischungen!NOE46,1)</f>
        <v>0</v>
      </c>
      <c r="NNT43" s="536">
        <f>ROUND(Eigenmischungen!NOF46,1)</f>
        <v>0</v>
      </c>
      <c r="NNU43" s="536">
        <f>ROUND(Eigenmischungen!NOG46,1)</f>
        <v>0</v>
      </c>
      <c r="NNV43" s="536">
        <f>ROUND(Eigenmischungen!NOH46,1)</f>
        <v>0</v>
      </c>
      <c r="NNW43" s="536">
        <f>ROUND(Eigenmischungen!NOI46,1)</f>
        <v>0</v>
      </c>
      <c r="NNX43" s="536">
        <f>ROUND(Eigenmischungen!NOJ46,1)</f>
        <v>0</v>
      </c>
      <c r="NNY43" s="536">
        <f>ROUND(Eigenmischungen!NOK46,1)</f>
        <v>0</v>
      </c>
      <c r="NNZ43" s="536">
        <f>ROUND(Eigenmischungen!NOL46,1)</f>
        <v>0</v>
      </c>
      <c r="NOA43" s="536">
        <f>ROUND(Eigenmischungen!NOM46,1)</f>
        <v>0</v>
      </c>
      <c r="NOB43" s="536">
        <f>ROUND(Eigenmischungen!NON46,1)</f>
        <v>0</v>
      </c>
      <c r="NOC43" s="536">
        <f>ROUND(Eigenmischungen!NOO46,1)</f>
        <v>0</v>
      </c>
      <c r="NOD43" s="536">
        <f>ROUND(Eigenmischungen!NOP46,1)</f>
        <v>0</v>
      </c>
      <c r="NOE43" s="536">
        <f>ROUND(Eigenmischungen!NOQ46,1)</f>
        <v>0</v>
      </c>
      <c r="NOF43" s="536">
        <f>ROUND(Eigenmischungen!NOR46,1)</f>
        <v>0</v>
      </c>
      <c r="NOG43" s="536">
        <f>ROUND(Eigenmischungen!NOS46,1)</f>
        <v>0</v>
      </c>
      <c r="NOH43" s="536">
        <f>ROUND(Eigenmischungen!NOT46,1)</f>
        <v>0</v>
      </c>
      <c r="NOI43" s="536">
        <f>ROUND(Eigenmischungen!NOU46,1)</f>
        <v>0</v>
      </c>
      <c r="NOJ43" s="536">
        <f>ROUND(Eigenmischungen!NOV46,1)</f>
        <v>0</v>
      </c>
      <c r="NOK43" s="536">
        <f>ROUND(Eigenmischungen!NOW46,1)</f>
        <v>0</v>
      </c>
      <c r="NOL43" s="536">
        <f>ROUND(Eigenmischungen!NOX46,1)</f>
        <v>0</v>
      </c>
      <c r="NOM43" s="536">
        <f>ROUND(Eigenmischungen!NOY46,1)</f>
        <v>0</v>
      </c>
      <c r="NON43" s="536">
        <f>ROUND(Eigenmischungen!NOZ46,1)</f>
        <v>0</v>
      </c>
      <c r="NOO43" s="536">
        <f>ROUND(Eigenmischungen!NPA46,1)</f>
        <v>0</v>
      </c>
      <c r="NOP43" s="536">
        <f>ROUND(Eigenmischungen!NPB46,1)</f>
        <v>0</v>
      </c>
      <c r="NOQ43" s="536">
        <f>ROUND(Eigenmischungen!NPC46,1)</f>
        <v>0</v>
      </c>
      <c r="NOR43" s="536">
        <f>ROUND(Eigenmischungen!NPD46,1)</f>
        <v>0</v>
      </c>
      <c r="NOS43" s="536">
        <f>ROUND(Eigenmischungen!NPE46,1)</f>
        <v>0</v>
      </c>
      <c r="NOT43" s="536">
        <f>ROUND(Eigenmischungen!NPF46,1)</f>
        <v>0</v>
      </c>
      <c r="NOU43" s="536">
        <f>ROUND(Eigenmischungen!NPG46,1)</f>
        <v>0</v>
      </c>
      <c r="NOV43" s="536">
        <f>ROUND(Eigenmischungen!NPH46,1)</f>
        <v>0</v>
      </c>
      <c r="NOW43" s="536">
        <f>ROUND(Eigenmischungen!NPI46,1)</f>
        <v>0</v>
      </c>
      <c r="NOX43" s="536">
        <f>ROUND(Eigenmischungen!NPJ46,1)</f>
        <v>0</v>
      </c>
      <c r="NOY43" s="536">
        <f>ROUND(Eigenmischungen!NPK46,1)</f>
        <v>0</v>
      </c>
      <c r="NOZ43" s="536">
        <f>ROUND(Eigenmischungen!NPL46,1)</f>
        <v>0</v>
      </c>
      <c r="NPA43" s="536">
        <f>ROUND(Eigenmischungen!NPM46,1)</f>
        <v>0</v>
      </c>
      <c r="NPB43" s="536">
        <f>ROUND(Eigenmischungen!NPN46,1)</f>
        <v>0</v>
      </c>
      <c r="NPC43" s="536">
        <f>ROUND(Eigenmischungen!NPO46,1)</f>
        <v>0</v>
      </c>
      <c r="NPD43" s="536">
        <f>ROUND(Eigenmischungen!NPP46,1)</f>
        <v>0</v>
      </c>
      <c r="NPE43" s="536">
        <f>ROUND(Eigenmischungen!NPQ46,1)</f>
        <v>0</v>
      </c>
      <c r="NPF43" s="536">
        <f>ROUND(Eigenmischungen!NPR46,1)</f>
        <v>0</v>
      </c>
      <c r="NPG43" s="536">
        <f>ROUND(Eigenmischungen!NPS46,1)</f>
        <v>0</v>
      </c>
      <c r="NPH43" s="536">
        <f>ROUND(Eigenmischungen!NPT46,1)</f>
        <v>0</v>
      </c>
      <c r="NPI43" s="536">
        <f>ROUND(Eigenmischungen!NPU46,1)</f>
        <v>0</v>
      </c>
      <c r="NPJ43" s="536">
        <f>ROUND(Eigenmischungen!NPV46,1)</f>
        <v>0</v>
      </c>
      <c r="NPK43" s="536">
        <f>ROUND(Eigenmischungen!NPW46,1)</f>
        <v>0</v>
      </c>
      <c r="NPL43" s="536">
        <f>ROUND(Eigenmischungen!NPX46,1)</f>
        <v>0</v>
      </c>
      <c r="NPM43" s="536">
        <f>ROUND(Eigenmischungen!NPY46,1)</f>
        <v>0</v>
      </c>
      <c r="NPN43" s="536">
        <f>ROUND(Eigenmischungen!NPZ46,1)</f>
        <v>0</v>
      </c>
      <c r="NPO43" s="536">
        <f>ROUND(Eigenmischungen!NQA46,1)</f>
        <v>0</v>
      </c>
      <c r="NPP43" s="536">
        <f>ROUND(Eigenmischungen!NQB46,1)</f>
        <v>0</v>
      </c>
      <c r="NPQ43" s="536">
        <f>ROUND(Eigenmischungen!NQC46,1)</f>
        <v>0</v>
      </c>
      <c r="NPR43" s="536">
        <f>ROUND(Eigenmischungen!NQD46,1)</f>
        <v>0</v>
      </c>
      <c r="NPS43" s="536">
        <f>ROUND(Eigenmischungen!NQE46,1)</f>
        <v>0</v>
      </c>
      <c r="NPT43" s="536">
        <f>ROUND(Eigenmischungen!NQF46,1)</f>
        <v>0</v>
      </c>
      <c r="NPU43" s="536">
        <f>ROUND(Eigenmischungen!NQG46,1)</f>
        <v>0</v>
      </c>
      <c r="NPV43" s="536">
        <f>ROUND(Eigenmischungen!NQH46,1)</f>
        <v>0</v>
      </c>
      <c r="NPW43" s="536">
        <f>ROUND(Eigenmischungen!NQI46,1)</f>
        <v>0</v>
      </c>
      <c r="NPX43" s="536">
        <f>ROUND(Eigenmischungen!NQJ46,1)</f>
        <v>0</v>
      </c>
      <c r="NPY43" s="536">
        <f>ROUND(Eigenmischungen!NQK46,1)</f>
        <v>0</v>
      </c>
      <c r="NPZ43" s="536">
        <f>ROUND(Eigenmischungen!NQL46,1)</f>
        <v>0</v>
      </c>
      <c r="NQA43" s="536">
        <f>ROUND(Eigenmischungen!NQM46,1)</f>
        <v>0</v>
      </c>
      <c r="NQB43" s="536">
        <f>ROUND(Eigenmischungen!NQN46,1)</f>
        <v>0</v>
      </c>
      <c r="NQC43" s="536">
        <f>ROUND(Eigenmischungen!NQO46,1)</f>
        <v>0</v>
      </c>
      <c r="NQD43" s="536">
        <f>ROUND(Eigenmischungen!NQP46,1)</f>
        <v>0</v>
      </c>
      <c r="NQE43" s="536">
        <f>ROUND(Eigenmischungen!NQQ46,1)</f>
        <v>0</v>
      </c>
      <c r="NQF43" s="536">
        <f>ROUND(Eigenmischungen!NQR46,1)</f>
        <v>0</v>
      </c>
      <c r="NQG43" s="536">
        <f>ROUND(Eigenmischungen!NQS46,1)</f>
        <v>0</v>
      </c>
      <c r="NQH43" s="536">
        <f>ROUND(Eigenmischungen!NQT46,1)</f>
        <v>0</v>
      </c>
      <c r="NQI43" s="536">
        <f>ROUND(Eigenmischungen!NQU46,1)</f>
        <v>0</v>
      </c>
      <c r="NQJ43" s="536">
        <f>ROUND(Eigenmischungen!NQV46,1)</f>
        <v>0</v>
      </c>
      <c r="NQK43" s="536">
        <f>ROUND(Eigenmischungen!NQW46,1)</f>
        <v>0</v>
      </c>
      <c r="NQL43" s="536">
        <f>ROUND(Eigenmischungen!NQX46,1)</f>
        <v>0</v>
      </c>
      <c r="NQM43" s="536">
        <f>ROUND(Eigenmischungen!NQY46,1)</f>
        <v>0</v>
      </c>
      <c r="NQN43" s="536">
        <f>ROUND(Eigenmischungen!NQZ46,1)</f>
        <v>0</v>
      </c>
      <c r="NQO43" s="536">
        <f>ROUND(Eigenmischungen!NRA46,1)</f>
        <v>0</v>
      </c>
      <c r="NQP43" s="536">
        <f>ROUND(Eigenmischungen!NRB46,1)</f>
        <v>0</v>
      </c>
      <c r="NQQ43" s="536">
        <f>ROUND(Eigenmischungen!NRC46,1)</f>
        <v>0</v>
      </c>
      <c r="NQR43" s="536">
        <f>ROUND(Eigenmischungen!NRD46,1)</f>
        <v>0</v>
      </c>
      <c r="NQS43" s="536">
        <f>ROUND(Eigenmischungen!NRE46,1)</f>
        <v>0</v>
      </c>
      <c r="NQT43" s="536">
        <f>ROUND(Eigenmischungen!NRF46,1)</f>
        <v>0</v>
      </c>
      <c r="NQU43" s="536">
        <f>ROUND(Eigenmischungen!NRG46,1)</f>
        <v>0</v>
      </c>
      <c r="NQV43" s="536">
        <f>ROUND(Eigenmischungen!NRH46,1)</f>
        <v>0</v>
      </c>
      <c r="NQW43" s="536">
        <f>ROUND(Eigenmischungen!NRI46,1)</f>
        <v>0</v>
      </c>
      <c r="NQX43" s="536">
        <f>ROUND(Eigenmischungen!NRJ46,1)</f>
        <v>0</v>
      </c>
      <c r="NQY43" s="536">
        <f>ROUND(Eigenmischungen!NRK46,1)</f>
        <v>0</v>
      </c>
      <c r="NQZ43" s="536">
        <f>ROUND(Eigenmischungen!NRL46,1)</f>
        <v>0</v>
      </c>
      <c r="NRA43" s="536">
        <f>ROUND(Eigenmischungen!NRM46,1)</f>
        <v>0</v>
      </c>
      <c r="NRB43" s="536">
        <f>ROUND(Eigenmischungen!NRN46,1)</f>
        <v>0</v>
      </c>
      <c r="NRC43" s="536">
        <f>ROUND(Eigenmischungen!NRO46,1)</f>
        <v>0</v>
      </c>
      <c r="NRD43" s="536">
        <f>ROUND(Eigenmischungen!NRP46,1)</f>
        <v>0</v>
      </c>
      <c r="NRE43" s="536">
        <f>ROUND(Eigenmischungen!NRQ46,1)</f>
        <v>0</v>
      </c>
      <c r="NRF43" s="536">
        <f>ROUND(Eigenmischungen!NRR46,1)</f>
        <v>0</v>
      </c>
      <c r="NRG43" s="536">
        <f>ROUND(Eigenmischungen!NRS46,1)</f>
        <v>0</v>
      </c>
      <c r="NRH43" s="536">
        <f>ROUND(Eigenmischungen!NRT46,1)</f>
        <v>0</v>
      </c>
      <c r="NRI43" s="536">
        <f>ROUND(Eigenmischungen!NRU46,1)</f>
        <v>0</v>
      </c>
      <c r="NRJ43" s="536">
        <f>ROUND(Eigenmischungen!NRV46,1)</f>
        <v>0</v>
      </c>
      <c r="NRK43" s="536">
        <f>ROUND(Eigenmischungen!NRW46,1)</f>
        <v>0</v>
      </c>
      <c r="NRL43" s="536">
        <f>ROUND(Eigenmischungen!NRX46,1)</f>
        <v>0</v>
      </c>
      <c r="NRM43" s="536">
        <f>ROUND(Eigenmischungen!NRY46,1)</f>
        <v>0</v>
      </c>
      <c r="NRN43" s="536">
        <f>ROUND(Eigenmischungen!NRZ46,1)</f>
        <v>0</v>
      </c>
      <c r="NRO43" s="536">
        <f>ROUND(Eigenmischungen!NSA46,1)</f>
        <v>0</v>
      </c>
      <c r="NRP43" s="536">
        <f>ROUND(Eigenmischungen!NSB46,1)</f>
        <v>0</v>
      </c>
      <c r="NRQ43" s="536">
        <f>ROUND(Eigenmischungen!NSC46,1)</f>
        <v>0</v>
      </c>
      <c r="NRR43" s="536">
        <f>ROUND(Eigenmischungen!NSD46,1)</f>
        <v>0</v>
      </c>
      <c r="NRS43" s="536">
        <f>ROUND(Eigenmischungen!NSE46,1)</f>
        <v>0</v>
      </c>
      <c r="NRT43" s="536">
        <f>ROUND(Eigenmischungen!NSF46,1)</f>
        <v>0</v>
      </c>
      <c r="NRU43" s="536">
        <f>ROUND(Eigenmischungen!NSG46,1)</f>
        <v>0</v>
      </c>
      <c r="NRV43" s="536">
        <f>ROUND(Eigenmischungen!NSH46,1)</f>
        <v>0</v>
      </c>
      <c r="NRW43" s="536">
        <f>ROUND(Eigenmischungen!NSI46,1)</f>
        <v>0</v>
      </c>
      <c r="NRX43" s="536">
        <f>ROUND(Eigenmischungen!NSJ46,1)</f>
        <v>0</v>
      </c>
      <c r="NRY43" s="536">
        <f>ROUND(Eigenmischungen!NSK46,1)</f>
        <v>0</v>
      </c>
      <c r="NRZ43" s="536">
        <f>ROUND(Eigenmischungen!NSL46,1)</f>
        <v>0</v>
      </c>
      <c r="NSA43" s="536">
        <f>ROUND(Eigenmischungen!NSM46,1)</f>
        <v>0</v>
      </c>
      <c r="NSB43" s="536">
        <f>ROUND(Eigenmischungen!NSN46,1)</f>
        <v>0</v>
      </c>
      <c r="NSC43" s="536">
        <f>ROUND(Eigenmischungen!NSO46,1)</f>
        <v>0</v>
      </c>
      <c r="NSD43" s="536">
        <f>ROUND(Eigenmischungen!NSP46,1)</f>
        <v>0</v>
      </c>
      <c r="NSE43" s="536">
        <f>ROUND(Eigenmischungen!NSQ46,1)</f>
        <v>0</v>
      </c>
      <c r="NSF43" s="536">
        <f>ROUND(Eigenmischungen!NSR46,1)</f>
        <v>0</v>
      </c>
      <c r="NSG43" s="536">
        <f>ROUND(Eigenmischungen!NSS46,1)</f>
        <v>0</v>
      </c>
      <c r="NSH43" s="536">
        <f>ROUND(Eigenmischungen!NST46,1)</f>
        <v>0</v>
      </c>
      <c r="NSI43" s="536">
        <f>ROUND(Eigenmischungen!NSU46,1)</f>
        <v>0</v>
      </c>
      <c r="NSJ43" s="536">
        <f>ROUND(Eigenmischungen!NSV46,1)</f>
        <v>0</v>
      </c>
      <c r="NSK43" s="536">
        <f>ROUND(Eigenmischungen!NSW46,1)</f>
        <v>0</v>
      </c>
      <c r="NSL43" s="536">
        <f>ROUND(Eigenmischungen!NSX46,1)</f>
        <v>0</v>
      </c>
      <c r="NSM43" s="536">
        <f>ROUND(Eigenmischungen!NSY46,1)</f>
        <v>0</v>
      </c>
      <c r="NSN43" s="536">
        <f>ROUND(Eigenmischungen!NSZ46,1)</f>
        <v>0</v>
      </c>
      <c r="NSO43" s="536">
        <f>ROUND(Eigenmischungen!NTA46,1)</f>
        <v>0</v>
      </c>
      <c r="NSP43" s="536">
        <f>ROUND(Eigenmischungen!NTB46,1)</f>
        <v>0</v>
      </c>
      <c r="NSQ43" s="536">
        <f>ROUND(Eigenmischungen!NTC46,1)</f>
        <v>0</v>
      </c>
      <c r="NSR43" s="536">
        <f>ROUND(Eigenmischungen!NTD46,1)</f>
        <v>0</v>
      </c>
      <c r="NSS43" s="536">
        <f>ROUND(Eigenmischungen!NTE46,1)</f>
        <v>0</v>
      </c>
      <c r="NST43" s="536">
        <f>ROUND(Eigenmischungen!NTF46,1)</f>
        <v>0</v>
      </c>
      <c r="NSU43" s="536">
        <f>ROUND(Eigenmischungen!NTG46,1)</f>
        <v>0</v>
      </c>
      <c r="NSV43" s="536">
        <f>ROUND(Eigenmischungen!NTH46,1)</f>
        <v>0</v>
      </c>
      <c r="NSW43" s="536">
        <f>ROUND(Eigenmischungen!NTI46,1)</f>
        <v>0</v>
      </c>
      <c r="NSX43" s="536">
        <f>ROUND(Eigenmischungen!NTJ46,1)</f>
        <v>0</v>
      </c>
      <c r="NSY43" s="536">
        <f>ROUND(Eigenmischungen!NTK46,1)</f>
        <v>0</v>
      </c>
      <c r="NSZ43" s="536">
        <f>ROUND(Eigenmischungen!NTL46,1)</f>
        <v>0</v>
      </c>
      <c r="NTA43" s="536">
        <f>ROUND(Eigenmischungen!NTM46,1)</f>
        <v>0</v>
      </c>
      <c r="NTB43" s="536">
        <f>ROUND(Eigenmischungen!NTN46,1)</f>
        <v>0</v>
      </c>
      <c r="NTC43" s="536">
        <f>ROUND(Eigenmischungen!NTO46,1)</f>
        <v>0</v>
      </c>
      <c r="NTD43" s="536">
        <f>ROUND(Eigenmischungen!NTP46,1)</f>
        <v>0</v>
      </c>
      <c r="NTE43" s="536">
        <f>ROUND(Eigenmischungen!NTQ46,1)</f>
        <v>0</v>
      </c>
      <c r="NTF43" s="536">
        <f>ROUND(Eigenmischungen!NTR46,1)</f>
        <v>0</v>
      </c>
      <c r="NTG43" s="536">
        <f>ROUND(Eigenmischungen!NTS46,1)</f>
        <v>0</v>
      </c>
      <c r="NTH43" s="536">
        <f>ROUND(Eigenmischungen!NTT46,1)</f>
        <v>0</v>
      </c>
      <c r="NTI43" s="536">
        <f>ROUND(Eigenmischungen!NTU46,1)</f>
        <v>0</v>
      </c>
      <c r="NTJ43" s="536">
        <f>ROUND(Eigenmischungen!NTV46,1)</f>
        <v>0</v>
      </c>
      <c r="NTK43" s="536">
        <f>ROUND(Eigenmischungen!NTW46,1)</f>
        <v>0</v>
      </c>
      <c r="NTL43" s="536">
        <f>ROUND(Eigenmischungen!NTX46,1)</f>
        <v>0</v>
      </c>
      <c r="NTM43" s="536">
        <f>ROUND(Eigenmischungen!NTY46,1)</f>
        <v>0</v>
      </c>
      <c r="NTN43" s="536">
        <f>ROUND(Eigenmischungen!NTZ46,1)</f>
        <v>0</v>
      </c>
      <c r="NTO43" s="536">
        <f>ROUND(Eigenmischungen!NUA46,1)</f>
        <v>0</v>
      </c>
      <c r="NTP43" s="536">
        <f>ROUND(Eigenmischungen!NUB46,1)</f>
        <v>0</v>
      </c>
      <c r="NTQ43" s="536">
        <f>ROUND(Eigenmischungen!NUC46,1)</f>
        <v>0</v>
      </c>
      <c r="NTR43" s="536">
        <f>ROUND(Eigenmischungen!NUD46,1)</f>
        <v>0</v>
      </c>
      <c r="NTS43" s="536">
        <f>ROUND(Eigenmischungen!NUE46,1)</f>
        <v>0</v>
      </c>
      <c r="NTT43" s="536">
        <f>ROUND(Eigenmischungen!NUF46,1)</f>
        <v>0</v>
      </c>
      <c r="NTU43" s="536">
        <f>ROUND(Eigenmischungen!NUG46,1)</f>
        <v>0</v>
      </c>
      <c r="NTV43" s="536">
        <f>ROUND(Eigenmischungen!NUH46,1)</f>
        <v>0</v>
      </c>
      <c r="NTW43" s="536">
        <f>ROUND(Eigenmischungen!NUI46,1)</f>
        <v>0</v>
      </c>
      <c r="NTX43" s="536">
        <f>ROUND(Eigenmischungen!NUJ46,1)</f>
        <v>0</v>
      </c>
      <c r="NTY43" s="536">
        <f>ROUND(Eigenmischungen!NUK46,1)</f>
        <v>0</v>
      </c>
      <c r="NTZ43" s="536">
        <f>ROUND(Eigenmischungen!NUL46,1)</f>
        <v>0</v>
      </c>
      <c r="NUA43" s="536">
        <f>ROUND(Eigenmischungen!NUM46,1)</f>
        <v>0</v>
      </c>
      <c r="NUB43" s="536">
        <f>ROUND(Eigenmischungen!NUN46,1)</f>
        <v>0</v>
      </c>
      <c r="NUC43" s="536">
        <f>ROUND(Eigenmischungen!NUO46,1)</f>
        <v>0</v>
      </c>
      <c r="NUD43" s="536">
        <f>ROUND(Eigenmischungen!NUP46,1)</f>
        <v>0</v>
      </c>
      <c r="NUE43" s="536">
        <f>ROUND(Eigenmischungen!NUQ46,1)</f>
        <v>0</v>
      </c>
      <c r="NUF43" s="536">
        <f>ROUND(Eigenmischungen!NUR46,1)</f>
        <v>0</v>
      </c>
      <c r="NUG43" s="536">
        <f>ROUND(Eigenmischungen!NUS46,1)</f>
        <v>0</v>
      </c>
      <c r="NUH43" s="536">
        <f>ROUND(Eigenmischungen!NUT46,1)</f>
        <v>0</v>
      </c>
      <c r="NUI43" s="536">
        <f>ROUND(Eigenmischungen!NUU46,1)</f>
        <v>0</v>
      </c>
      <c r="NUJ43" s="536">
        <f>ROUND(Eigenmischungen!NUV46,1)</f>
        <v>0</v>
      </c>
      <c r="NUK43" s="536">
        <f>ROUND(Eigenmischungen!NUW46,1)</f>
        <v>0</v>
      </c>
      <c r="NUL43" s="536">
        <f>ROUND(Eigenmischungen!NUX46,1)</f>
        <v>0</v>
      </c>
      <c r="NUM43" s="536">
        <f>ROUND(Eigenmischungen!NUY46,1)</f>
        <v>0</v>
      </c>
      <c r="NUN43" s="536">
        <f>ROUND(Eigenmischungen!NUZ46,1)</f>
        <v>0</v>
      </c>
      <c r="NUO43" s="536">
        <f>ROUND(Eigenmischungen!NVA46,1)</f>
        <v>0</v>
      </c>
      <c r="NUP43" s="536">
        <f>ROUND(Eigenmischungen!NVB46,1)</f>
        <v>0</v>
      </c>
      <c r="NUQ43" s="536">
        <f>ROUND(Eigenmischungen!NVC46,1)</f>
        <v>0</v>
      </c>
      <c r="NUR43" s="536">
        <f>ROUND(Eigenmischungen!NVD46,1)</f>
        <v>0</v>
      </c>
      <c r="NUS43" s="536">
        <f>ROUND(Eigenmischungen!NVE46,1)</f>
        <v>0</v>
      </c>
      <c r="NUT43" s="536">
        <f>ROUND(Eigenmischungen!NVF46,1)</f>
        <v>0</v>
      </c>
      <c r="NUU43" s="536">
        <f>ROUND(Eigenmischungen!NVG46,1)</f>
        <v>0</v>
      </c>
      <c r="NUV43" s="536">
        <f>ROUND(Eigenmischungen!NVH46,1)</f>
        <v>0</v>
      </c>
      <c r="NUW43" s="536">
        <f>ROUND(Eigenmischungen!NVI46,1)</f>
        <v>0</v>
      </c>
      <c r="NUX43" s="536">
        <f>ROUND(Eigenmischungen!NVJ46,1)</f>
        <v>0</v>
      </c>
      <c r="NUY43" s="536">
        <f>ROUND(Eigenmischungen!NVK46,1)</f>
        <v>0</v>
      </c>
      <c r="NUZ43" s="536">
        <f>ROUND(Eigenmischungen!NVL46,1)</f>
        <v>0</v>
      </c>
      <c r="NVA43" s="536">
        <f>ROUND(Eigenmischungen!NVM46,1)</f>
        <v>0</v>
      </c>
      <c r="NVB43" s="536">
        <f>ROUND(Eigenmischungen!NVN46,1)</f>
        <v>0</v>
      </c>
      <c r="NVC43" s="536">
        <f>ROUND(Eigenmischungen!NVO46,1)</f>
        <v>0</v>
      </c>
      <c r="NVD43" s="536">
        <f>ROUND(Eigenmischungen!NVP46,1)</f>
        <v>0</v>
      </c>
      <c r="NVE43" s="536">
        <f>ROUND(Eigenmischungen!NVQ46,1)</f>
        <v>0</v>
      </c>
      <c r="NVF43" s="536">
        <f>ROUND(Eigenmischungen!NVR46,1)</f>
        <v>0</v>
      </c>
      <c r="NVG43" s="536">
        <f>ROUND(Eigenmischungen!NVS46,1)</f>
        <v>0</v>
      </c>
      <c r="NVH43" s="536">
        <f>ROUND(Eigenmischungen!NVT46,1)</f>
        <v>0</v>
      </c>
      <c r="NVI43" s="536">
        <f>ROUND(Eigenmischungen!NVU46,1)</f>
        <v>0</v>
      </c>
      <c r="NVJ43" s="536">
        <f>ROUND(Eigenmischungen!NVV46,1)</f>
        <v>0</v>
      </c>
      <c r="NVK43" s="536">
        <f>ROUND(Eigenmischungen!NVW46,1)</f>
        <v>0</v>
      </c>
      <c r="NVL43" s="536">
        <f>ROUND(Eigenmischungen!NVX46,1)</f>
        <v>0</v>
      </c>
      <c r="NVM43" s="536">
        <f>ROUND(Eigenmischungen!NVY46,1)</f>
        <v>0</v>
      </c>
      <c r="NVN43" s="536">
        <f>ROUND(Eigenmischungen!NVZ46,1)</f>
        <v>0</v>
      </c>
      <c r="NVO43" s="536">
        <f>ROUND(Eigenmischungen!NWA46,1)</f>
        <v>0</v>
      </c>
      <c r="NVP43" s="536">
        <f>ROUND(Eigenmischungen!NWB46,1)</f>
        <v>0</v>
      </c>
      <c r="NVQ43" s="536">
        <f>ROUND(Eigenmischungen!NWC46,1)</f>
        <v>0</v>
      </c>
      <c r="NVR43" s="536">
        <f>ROUND(Eigenmischungen!NWD46,1)</f>
        <v>0</v>
      </c>
      <c r="NVS43" s="536">
        <f>ROUND(Eigenmischungen!NWE46,1)</f>
        <v>0</v>
      </c>
      <c r="NVT43" s="536">
        <f>ROUND(Eigenmischungen!NWF46,1)</f>
        <v>0</v>
      </c>
      <c r="NVU43" s="536">
        <f>ROUND(Eigenmischungen!NWG46,1)</f>
        <v>0</v>
      </c>
      <c r="NVV43" s="536">
        <f>ROUND(Eigenmischungen!NWH46,1)</f>
        <v>0</v>
      </c>
      <c r="NVW43" s="536">
        <f>ROUND(Eigenmischungen!NWI46,1)</f>
        <v>0</v>
      </c>
      <c r="NVX43" s="536">
        <f>ROUND(Eigenmischungen!NWJ46,1)</f>
        <v>0</v>
      </c>
      <c r="NVY43" s="536">
        <f>ROUND(Eigenmischungen!NWK46,1)</f>
        <v>0</v>
      </c>
      <c r="NVZ43" s="536">
        <f>ROUND(Eigenmischungen!NWL46,1)</f>
        <v>0</v>
      </c>
      <c r="NWA43" s="536">
        <f>ROUND(Eigenmischungen!NWM46,1)</f>
        <v>0</v>
      </c>
      <c r="NWB43" s="536">
        <f>ROUND(Eigenmischungen!NWN46,1)</f>
        <v>0</v>
      </c>
      <c r="NWC43" s="536">
        <f>ROUND(Eigenmischungen!NWO46,1)</f>
        <v>0</v>
      </c>
      <c r="NWD43" s="536">
        <f>ROUND(Eigenmischungen!NWP46,1)</f>
        <v>0</v>
      </c>
      <c r="NWE43" s="536">
        <f>ROUND(Eigenmischungen!NWQ46,1)</f>
        <v>0</v>
      </c>
      <c r="NWF43" s="536">
        <f>ROUND(Eigenmischungen!NWR46,1)</f>
        <v>0</v>
      </c>
      <c r="NWG43" s="536">
        <f>ROUND(Eigenmischungen!NWS46,1)</f>
        <v>0</v>
      </c>
      <c r="NWH43" s="536">
        <f>ROUND(Eigenmischungen!NWT46,1)</f>
        <v>0</v>
      </c>
      <c r="NWI43" s="536">
        <f>ROUND(Eigenmischungen!NWU46,1)</f>
        <v>0</v>
      </c>
      <c r="NWJ43" s="536">
        <f>ROUND(Eigenmischungen!NWV46,1)</f>
        <v>0</v>
      </c>
      <c r="NWK43" s="536">
        <f>ROUND(Eigenmischungen!NWW46,1)</f>
        <v>0</v>
      </c>
      <c r="NWL43" s="536">
        <f>ROUND(Eigenmischungen!NWX46,1)</f>
        <v>0</v>
      </c>
      <c r="NWM43" s="536">
        <f>ROUND(Eigenmischungen!NWY46,1)</f>
        <v>0</v>
      </c>
      <c r="NWN43" s="536">
        <f>ROUND(Eigenmischungen!NWZ46,1)</f>
        <v>0</v>
      </c>
      <c r="NWO43" s="536">
        <f>ROUND(Eigenmischungen!NXA46,1)</f>
        <v>0</v>
      </c>
      <c r="NWP43" s="536">
        <f>ROUND(Eigenmischungen!NXB46,1)</f>
        <v>0</v>
      </c>
      <c r="NWQ43" s="536">
        <f>ROUND(Eigenmischungen!NXC46,1)</f>
        <v>0</v>
      </c>
      <c r="NWR43" s="536">
        <f>ROUND(Eigenmischungen!NXD46,1)</f>
        <v>0</v>
      </c>
      <c r="NWS43" s="536">
        <f>ROUND(Eigenmischungen!NXE46,1)</f>
        <v>0</v>
      </c>
      <c r="NWT43" s="536">
        <f>ROUND(Eigenmischungen!NXF46,1)</f>
        <v>0</v>
      </c>
      <c r="NWU43" s="536">
        <f>ROUND(Eigenmischungen!NXG46,1)</f>
        <v>0</v>
      </c>
      <c r="NWV43" s="536">
        <f>ROUND(Eigenmischungen!NXH46,1)</f>
        <v>0</v>
      </c>
      <c r="NWW43" s="536">
        <f>ROUND(Eigenmischungen!NXI46,1)</f>
        <v>0</v>
      </c>
      <c r="NWX43" s="536">
        <f>ROUND(Eigenmischungen!NXJ46,1)</f>
        <v>0</v>
      </c>
      <c r="NWY43" s="536">
        <f>ROUND(Eigenmischungen!NXK46,1)</f>
        <v>0</v>
      </c>
      <c r="NWZ43" s="536">
        <f>ROUND(Eigenmischungen!NXL46,1)</f>
        <v>0</v>
      </c>
      <c r="NXA43" s="536">
        <f>ROUND(Eigenmischungen!NXM46,1)</f>
        <v>0</v>
      </c>
      <c r="NXB43" s="536">
        <f>ROUND(Eigenmischungen!NXN46,1)</f>
        <v>0</v>
      </c>
      <c r="NXC43" s="536">
        <f>ROUND(Eigenmischungen!NXO46,1)</f>
        <v>0</v>
      </c>
      <c r="NXD43" s="536">
        <f>ROUND(Eigenmischungen!NXP46,1)</f>
        <v>0</v>
      </c>
      <c r="NXE43" s="536">
        <f>ROUND(Eigenmischungen!NXQ46,1)</f>
        <v>0</v>
      </c>
      <c r="NXF43" s="536">
        <f>ROUND(Eigenmischungen!NXR46,1)</f>
        <v>0</v>
      </c>
      <c r="NXG43" s="536">
        <f>ROUND(Eigenmischungen!NXS46,1)</f>
        <v>0</v>
      </c>
      <c r="NXH43" s="536">
        <f>ROUND(Eigenmischungen!NXT46,1)</f>
        <v>0</v>
      </c>
      <c r="NXI43" s="536">
        <f>ROUND(Eigenmischungen!NXU46,1)</f>
        <v>0</v>
      </c>
      <c r="NXJ43" s="536">
        <f>ROUND(Eigenmischungen!NXV46,1)</f>
        <v>0</v>
      </c>
      <c r="NXK43" s="536">
        <f>ROUND(Eigenmischungen!NXW46,1)</f>
        <v>0</v>
      </c>
      <c r="NXL43" s="536">
        <f>ROUND(Eigenmischungen!NXX46,1)</f>
        <v>0</v>
      </c>
      <c r="NXM43" s="536">
        <f>ROUND(Eigenmischungen!NXY46,1)</f>
        <v>0</v>
      </c>
      <c r="NXN43" s="536">
        <f>ROUND(Eigenmischungen!NXZ46,1)</f>
        <v>0</v>
      </c>
      <c r="NXO43" s="536">
        <f>ROUND(Eigenmischungen!NYA46,1)</f>
        <v>0</v>
      </c>
      <c r="NXP43" s="536">
        <f>ROUND(Eigenmischungen!NYB46,1)</f>
        <v>0</v>
      </c>
      <c r="NXQ43" s="536">
        <f>ROUND(Eigenmischungen!NYC46,1)</f>
        <v>0</v>
      </c>
      <c r="NXR43" s="536">
        <f>ROUND(Eigenmischungen!NYD46,1)</f>
        <v>0</v>
      </c>
      <c r="NXS43" s="536">
        <f>ROUND(Eigenmischungen!NYE46,1)</f>
        <v>0</v>
      </c>
      <c r="NXT43" s="536">
        <f>ROUND(Eigenmischungen!NYF46,1)</f>
        <v>0</v>
      </c>
      <c r="NXU43" s="536">
        <f>ROUND(Eigenmischungen!NYG46,1)</f>
        <v>0</v>
      </c>
      <c r="NXV43" s="536">
        <f>ROUND(Eigenmischungen!NYH46,1)</f>
        <v>0</v>
      </c>
      <c r="NXW43" s="536">
        <f>ROUND(Eigenmischungen!NYI46,1)</f>
        <v>0</v>
      </c>
      <c r="NXX43" s="536">
        <f>ROUND(Eigenmischungen!NYJ46,1)</f>
        <v>0</v>
      </c>
      <c r="NXY43" s="536">
        <f>ROUND(Eigenmischungen!NYK46,1)</f>
        <v>0</v>
      </c>
      <c r="NXZ43" s="536">
        <f>ROUND(Eigenmischungen!NYL46,1)</f>
        <v>0</v>
      </c>
      <c r="NYA43" s="536">
        <f>ROUND(Eigenmischungen!NYM46,1)</f>
        <v>0</v>
      </c>
      <c r="NYB43" s="536">
        <f>ROUND(Eigenmischungen!NYN46,1)</f>
        <v>0</v>
      </c>
      <c r="NYC43" s="536">
        <f>ROUND(Eigenmischungen!NYO46,1)</f>
        <v>0</v>
      </c>
      <c r="NYD43" s="536">
        <f>ROUND(Eigenmischungen!NYP46,1)</f>
        <v>0</v>
      </c>
      <c r="NYE43" s="536">
        <f>ROUND(Eigenmischungen!NYQ46,1)</f>
        <v>0</v>
      </c>
      <c r="NYF43" s="536">
        <f>ROUND(Eigenmischungen!NYR46,1)</f>
        <v>0</v>
      </c>
      <c r="NYG43" s="536">
        <f>ROUND(Eigenmischungen!NYS46,1)</f>
        <v>0</v>
      </c>
      <c r="NYH43" s="536">
        <f>ROUND(Eigenmischungen!NYT46,1)</f>
        <v>0</v>
      </c>
      <c r="NYI43" s="536">
        <f>ROUND(Eigenmischungen!NYU46,1)</f>
        <v>0</v>
      </c>
      <c r="NYJ43" s="536">
        <f>ROUND(Eigenmischungen!NYV46,1)</f>
        <v>0</v>
      </c>
      <c r="NYK43" s="536">
        <f>ROUND(Eigenmischungen!NYW46,1)</f>
        <v>0</v>
      </c>
      <c r="NYL43" s="536">
        <f>ROUND(Eigenmischungen!NYX46,1)</f>
        <v>0</v>
      </c>
      <c r="NYM43" s="536">
        <f>ROUND(Eigenmischungen!NYY46,1)</f>
        <v>0</v>
      </c>
      <c r="NYN43" s="536">
        <f>ROUND(Eigenmischungen!NYZ46,1)</f>
        <v>0</v>
      </c>
      <c r="NYO43" s="536">
        <f>ROUND(Eigenmischungen!NZA46,1)</f>
        <v>0</v>
      </c>
      <c r="NYP43" s="536">
        <f>ROUND(Eigenmischungen!NZB46,1)</f>
        <v>0</v>
      </c>
      <c r="NYQ43" s="536">
        <f>ROUND(Eigenmischungen!NZC46,1)</f>
        <v>0</v>
      </c>
      <c r="NYR43" s="536">
        <f>ROUND(Eigenmischungen!NZD46,1)</f>
        <v>0</v>
      </c>
      <c r="NYS43" s="536">
        <f>ROUND(Eigenmischungen!NZE46,1)</f>
        <v>0</v>
      </c>
      <c r="NYT43" s="536">
        <f>ROUND(Eigenmischungen!NZF46,1)</f>
        <v>0</v>
      </c>
      <c r="NYU43" s="536">
        <f>ROUND(Eigenmischungen!NZG46,1)</f>
        <v>0</v>
      </c>
      <c r="NYV43" s="536">
        <f>ROUND(Eigenmischungen!NZH46,1)</f>
        <v>0</v>
      </c>
      <c r="NYW43" s="536">
        <f>ROUND(Eigenmischungen!NZI46,1)</f>
        <v>0</v>
      </c>
      <c r="NYX43" s="536">
        <f>ROUND(Eigenmischungen!NZJ46,1)</f>
        <v>0</v>
      </c>
      <c r="NYY43" s="536">
        <f>ROUND(Eigenmischungen!NZK46,1)</f>
        <v>0</v>
      </c>
      <c r="NYZ43" s="536">
        <f>ROUND(Eigenmischungen!NZL46,1)</f>
        <v>0</v>
      </c>
      <c r="NZA43" s="536">
        <f>ROUND(Eigenmischungen!NZM46,1)</f>
        <v>0</v>
      </c>
      <c r="NZB43" s="536">
        <f>ROUND(Eigenmischungen!NZN46,1)</f>
        <v>0</v>
      </c>
      <c r="NZC43" s="536">
        <f>ROUND(Eigenmischungen!NZO46,1)</f>
        <v>0</v>
      </c>
      <c r="NZD43" s="536">
        <f>ROUND(Eigenmischungen!NZP46,1)</f>
        <v>0</v>
      </c>
      <c r="NZE43" s="536">
        <f>ROUND(Eigenmischungen!NZQ46,1)</f>
        <v>0</v>
      </c>
      <c r="NZF43" s="536">
        <f>ROUND(Eigenmischungen!NZR46,1)</f>
        <v>0</v>
      </c>
      <c r="NZG43" s="536">
        <f>ROUND(Eigenmischungen!NZS46,1)</f>
        <v>0</v>
      </c>
      <c r="NZH43" s="536">
        <f>ROUND(Eigenmischungen!NZT46,1)</f>
        <v>0</v>
      </c>
      <c r="NZI43" s="536">
        <f>ROUND(Eigenmischungen!NZU46,1)</f>
        <v>0</v>
      </c>
      <c r="NZJ43" s="536">
        <f>ROUND(Eigenmischungen!NZV46,1)</f>
        <v>0</v>
      </c>
      <c r="NZK43" s="536">
        <f>ROUND(Eigenmischungen!NZW46,1)</f>
        <v>0</v>
      </c>
      <c r="NZL43" s="536">
        <f>ROUND(Eigenmischungen!NZX46,1)</f>
        <v>0</v>
      </c>
      <c r="NZM43" s="536">
        <f>ROUND(Eigenmischungen!NZY46,1)</f>
        <v>0</v>
      </c>
      <c r="NZN43" s="536">
        <f>ROUND(Eigenmischungen!NZZ46,1)</f>
        <v>0</v>
      </c>
      <c r="NZO43" s="536">
        <f>ROUND(Eigenmischungen!OAA46,1)</f>
        <v>0</v>
      </c>
      <c r="NZP43" s="536">
        <f>ROUND(Eigenmischungen!OAB46,1)</f>
        <v>0</v>
      </c>
      <c r="NZQ43" s="536">
        <f>ROUND(Eigenmischungen!OAC46,1)</f>
        <v>0</v>
      </c>
      <c r="NZR43" s="536">
        <f>ROUND(Eigenmischungen!OAD46,1)</f>
        <v>0</v>
      </c>
      <c r="NZS43" s="536">
        <f>ROUND(Eigenmischungen!OAE46,1)</f>
        <v>0</v>
      </c>
      <c r="NZT43" s="536">
        <f>ROUND(Eigenmischungen!OAF46,1)</f>
        <v>0</v>
      </c>
      <c r="NZU43" s="536">
        <f>ROUND(Eigenmischungen!OAG46,1)</f>
        <v>0</v>
      </c>
      <c r="NZV43" s="536">
        <f>ROUND(Eigenmischungen!OAH46,1)</f>
        <v>0</v>
      </c>
      <c r="NZW43" s="536">
        <f>ROUND(Eigenmischungen!OAI46,1)</f>
        <v>0</v>
      </c>
      <c r="NZX43" s="536">
        <f>ROUND(Eigenmischungen!OAJ46,1)</f>
        <v>0</v>
      </c>
      <c r="NZY43" s="536">
        <f>ROUND(Eigenmischungen!OAK46,1)</f>
        <v>0</v>
      </c>
      <c r="NZZ43" s="536">
        <f>ROUND(Eigenmischungen!OAL46,1)</f>
        <v>0</v>
      </c>
      <c r="OAA43" s="536">
        <f>ROUND(Eigenmischungen!OAM46,1)</f>
        <v>0</v>
      </c>
      <c r="OAB43" s="536">
        <f>ROUND(Eigenmischungen!OAN46,1)</f>
        <v>0</v>
      </c>
      <c r="OAC43" s="536">
        <f>ROUND(Eigenmischungen!OAO46,1)</f>
        <v>0</v>
      </c>
      <c r="OAD43" s="536">
        <f>ROUND(Eigenmischungen!OAP46,1)</f>
        <v>0</v>
      </c>
      <c r="OAE43" s="536">
        <f>ROUND(Eigenmischungen!OAQ46,1)</f>
        <v>0</v>
      </c>
      <c r="OAF43" s="536">
        <f>ROUND(Eigenmischungen!OAR46,1)</f>
        <v>0</v>
      </c>
      <c r="OAG43" s="536">
        <f>ROUND(Eigenmischungen!OAS46,1)</f>
        <v>0</v>
      </c>
      <c r="OAH43" s="536">
        <f>ROUND(Eigenmischungen!OAT46,1)</f>
        <v>0</v>
      </c>
      <c r="OAI43" s="536">
        <f>ROUND(Eigenmischungen!OAU46,1)</f>
        <v>0</v>
      </c>
      <c r="OAJ43" s="536">
        <f>ROUND(Eigenmischungen!OAV46,1)</f>
        <v>0</v>
      </c>
      <c r="OAK43" s="536">
        <f>ROUND(Eigenmischungen!OAW46,1)</f>
        <v>0</v>
      </c>
      <c r="OAL43" s="536">
        <f>ROUND(Eigenmischungen!OAX46,1)</f>
        <v>0</v>
      </c>
      <c r="OAM43" s="536">
        <f>ROUND(Eigenmischungen!OAY46,1)</f>
        <v>0</v>
      </c>
      <c r="OAN43" s="536">
        <f>ROUND(Eigenmischungen!OAZ46,1)</f>
        <v>0</v>
      </c>
      <c r="OAO43" s="536">
        <f>ROUND(Eigenmischungen!OBA46,1)</f>
        <v>0</v>
      </c>
      <c r="OAP43" s="536">
        <f>ROUND(Eigenmischungen!OBB46,1)</f>
        <v>0</v>
      </c>
      <c r="OAQ43" s="536">
        <f>ROUND(Eigenmischungen!OBC46,1)</f>
        <v>0</v>
      </c>
      <c r="OAR43" s="536">
        <f>ROUND(Eigenmischungen!OBD46,1)</f>
        <v>0</v>
      </c>
      <c r="OAS43" s="536">
        <f>ROUND(Eigenmischungen!OBE46,1)</f>
        <v>0</v>
      </c>
      <c r="OAT43" s="536">
        <f>ROUND(Eigenmischungen!OBF46,1)</f>
        <v>0</v>
      </c>
      <c r="OAU43" s="536">
        <f>ROUND(Eigenmischungen!OBG46,1)</f>
        <v>0</v>
      </c>
      <c r="OAV43" s="536">
        <f>ROUND(Eigenmischungen!OBH46,1)</f>
        <v>0</v>
      </c>
      <c r="OAW43" s="536">
        <f>ROUND(Eigenmischungen!OBI46,1)</f>
        <v>0</v>
      </c>
      <c r="OAX43" s="536">
        <f>ROUND(Eigenmischungen!OBJ46,1)</f>
        <v>0</v>
      </c>
      <c r="OAY43" s="536">
        <f>ROUND(Eigenmischungen!OBK46,1)</f>
        <v>0</v>
      </c>
      <c r="OAZ43" s="536">
        <f>ROUND(Eigenmischungen!OBL46,1)</f>
        <v>0</v>
      </c>
      <c r="OBA43" s="536">
        <f>ROUND(Eigenmischungen!OBM46,1)</f>
        <v>0</v>
      </c>
      <c r="OBB43" s="536">
        <f>ROUND(Eigenmischungen!OBN46,1)</f>
        <v>0</v>
      </c>
      <c r="OBC43" s="536">
        <f>ROUND(Eigenmischungen!OBO46,1)</f>
        <v>0</v>
      </c>
      <c r="OBD43" s="536">
        <f>ROUND(Eigenmischungen!OBP46,1)</f>
        <v>0</v>
      </c>
      <c r="OBE43" s="536">
        <f>ROUND(Eigenmischungen!OBQ46,1)</f>
        <v>0</v>
      </c>
      <c r="OBF43" s="536">
        <f>ROUND(Eigenmischungen!OBR46,1)</f>
        <v>0</v>
      </c>
      <c r="OBG43" s="536">
        <f>ROUND(Eigenmischungen!OBS46,1)</f>
        <v>0</v>
      </c>
      <c r="OBH43" s="536">
        <f>ROUND(Eigenmischungen!OBT46,1)</f>
        <v>0</v>
      </c>
      <c r="OBI43" s="536">
        <f>ROUND(Eigenmischungen!OBU46,1)</f>
        <v>0</v>
      </c>
      <c r="OBJ43" s="536">
        <f>ROUND(Eigenmischungen!OBV46,1)</f>
        <v>0</v>
      </c>
      <c r="OBK43" s="536">
        <f>ROUND(Eigenmischungen!OBW46,1)</f>
        <v>0</v>
      </c>
      <c r="OBL43" s="536">
        <f>ROUND(Eigenmischungen!OBX46,1)</f>
        <v>0</v>
      </c>
      <c r="OBM43" s="536">
        <f>ROUND(Eigenmischungen!OBY46,1)</f>
        <v>0</v>
      </c>
      <c r="OBN43" s="536">
        <f>ROUND(Eigenmischungen!OBZ46,1)</f>
        <v>0</v>
      </c>
      <c r="OBO43" s="536">
        <f>ROUND(Eigenmischungen!OCA46,1)</f>
        <v>0</v>
      </c>
      <c r="OBP43" s="536">
        <f>ROUND(Eigenmischungen!OCB46,1)</f>
        <v>0</v>
      </c>
      <c r="OBQ43" s="536">
        <f>ROUND(Eigenmischungen!OCC46,1)</f>
        <v>0</v>
      </c>
      <c r="OBR43" s="536">
        <f>ROUND(Eigenmischungen!OCD46,1)</f>
        <v>0</v>
      </c>
      <c r="OBS43" s="536">
        <f>ROUND(Eigenmischungen!OCE46,1)</f>
        <v>0</v>
      </c>
      <c r="OBT43" s="536">
        <f>ROUND(Eigenmischungen!OCF46,1)</f>
        <v>0</v>
      </c>
      <c r="OBU43" s="536">
        <f>ROUND(Eigenmischungen!OCG46,1)</f>
        <v>0</v>
      </c>
      <c r="OBV43" s="536">
        <f>ROUND(Eigenmischungen!OCH46,1)</f>
        <v>0</v>
      </c>
      <c r="OBW43" s="536">
        <f>ROUND(Eigenmischungen!OCI46,1)</f>
        <v>0</v>
      </c>
      <c r="OBX43" s="536">
        <f>ROUND(Eigenmischungen!OCJ46,1)</f>
        <v>0</v>
      </c>
      <c r="OBY43" s="536">
        <f>ROUND(Eigenmischungen!OCK46,1)</f>
        <v>0</v>
      </c>
      <c r="OBZ43" s="536">
        <f>ROUND(Eigenmischungen!OCL46,1)</f>
        <v>0</v>
      </c>
      <c r="OCA43" s="536">
        <f>ROUND(Eigenmischungen!OCM46,1)</f>
        <v>0</v>
      </c>
      <c r="OCB43" s="536">
        <f>ROUND(Eigenmischungen!OCN46,1)</f>
        <v>0</v>
      </c>
      <c r="OCC43" s="536">
        <f>ROUND(Eigenmischungen!OCO46,1)</f>
        <v>0</v>
      </c>
      <c r="OCD43" s="536">
        <f>ROUND(Eigenmischungen!OCP46,1)</f>
        <v>0</v>
      </c>
      <c r="OCE43" s="536">
        <f>ROUND(Eigenmischungen!OCQ46,1)</f>
        <v>0</v>
      </c>
      <c r="OCF43" s="536">
        <f>ROUND(Eigenmischungen!OCR46,1)</f>
        <v>0</v>
      </c>
      <c r="OCG43" s="536">
        <f>ROUND(Eigenmischungen!OCS46,1)</f>
        <v>0</v>
      </c>
      <c r="OCH43" s="536">
        <f>ROUND(Eigenmischungen!OCT46,1)</f>
        <v>0</v>
      </c>
      <c r="OCI43" s="536">
        <f>ROUND(Eigenmischungen!OCU46,1)</f>
        <v>0</v>
      </c>
      <c r="OCJ43" s="536">
        <f>ROUND(Eigenmischungen!OCV46,1)</f>
        <v>0</v>
      </c>
      <c r="OCK43" s="536">
        <f>ROUND(Eigenmischungen!OCW46,1)</f>
        <v>0</v>
      </c>
      <c r="OCL43" s="536">
        <f>ROUND(Eigenmischungen!OCX46,1)</f>
        <v>0</v>
      </c>
      <c r="OCM43" s="536">
        <f>ROUND(Eigenmischungen!OCY46,1)</f>
        <v>0</v>
      </c>
      <c r="OCN43" s="536">
        <f>ROUND(Eigenmischungen!OCZ46,1)</f>
        <v>0</v>
      </c>
      <c r="OCO43" s="536">
        <f>ROUND(Eigenmischungen!ODA46,1)</f>
        <v>0</v>
      </c>
      <c r="OCP43" s="536">
        <f>ROUND(Eigenmischungen!ODB46,1)</f>
        <v>0</v>
      </c>
      <c r="OCQ43" s="536">
        <f>ROUND(Eigenmischungen!ODC46,1)</f>
        <v>0</v>
      </c>
      <c r="OCR43" s="536">
        <f>ROUND(Eigenmischungen!ODD46,1)</f>
        <v>0</v>
      </c>
      <c r="OCS43" s="536">
        <f>ROUND(Eigenmischungen!ODE46,1)</f>
        <v>0</v>
      </c>
      <c r="OCT43" s="536">
        <f>ROUND(Eigenmischungen!ODF46,1)</f>
        <v>0</v>
      </c>
      <c r="OCU43" s="536">
        <f>ROUND(Eigenmischungen!ODG46,1)</f>
        <v>0</v>
      </c>
      <c r="OCV43" s="536">
        <f>ROUND(Eigenmischungen!ODH46,1)</f>
        <v>0</v>
      </c>
      <c r="OCW43" s="536">
        <f>ROUND(Eigenmischungen!ODI46,1)</f>
        <v>0</v>
      </c>
      <c r="OCX43" s="536">
        <f>ROUND(Eigenmischungen!ODJ46,1)</f>
        <v>0</v>
      </c>
      <c r="OCY43" s="536">
        <f>ROUND(Eigenmischungen!ODK46,1)</f>
        <v>0</v>
      </c>
      <c r="OCZ43" s="536">
        <f>ROUND(Eigenmischungen!ODL46,1)</f>
        <v>0</v>
      </c>
      <c r="ODA43" s="536">
        <f>ROUND(Eigenmischungen!ODM46,1)</f>
        <v>0</v>
      </c>
      <c r="ODB43" s="536">
        <f>ROUND(Eigenmischungen!ODN46,1)</f>
        <v>0</v>
      </c>
      <c r="ODC43" s="536">
        <f>ROUND(Eigenmischungen!ODO46,1)</f>
        <v>0</v>
      </c>
      <c r="ODD43" s="536">
        <f>ROUND(Eigenmischungen!ODP46,1)</f>
        <v>0</v>
      </c>
      <c r="ODE43" s="536">
        <f>ROUND(Eigenmischungen!ODQ46,1)</f>
        <v>0</v>
      </c>
      <c r="ODF43" s="536">
        <f>ROUND(Eigenmischungen!ODR46,1)</f>
        <v>0</v>
      </c>
      <c r="ODG43" s="536">
        <f>ROUND(Eigenmischungen!ODS46,1)</f>
        <v>0</v>
      </c>
      <c r="ODH43" s="536">
        <f>ROUND(Eigenmischungen!ODT46,1)</f>
        <v>0</v>
      </c>
      <c r="ODI43" s="536">
        <f>ROUND(Eigenmischungen!ODU46,1)</f>
        <v>0</v>
      </c>
      <c r="ODJ43" s="536">
        <f>ROUND(Eigenmischungen!ODV46,1)</f>
        <v>0</v>
      </c>
      <c r="ODK43" s="536">
        <f>ROUND(Eigenmischungen!ODW46,1)</f>
        <v>0</v>
      </c>
      <c r="ODL43" s="536">
        <f>ROUND(Eigenmischungen!ODX46,1)</f>
        <v>0</v>
      </c>
      <c r="ODM43" s="536">
        <f>ROUND(Eigenmischungen!ODY46,1)</f>
        <v>0</v>
      </c>
      <c r="ODN43" s="536">
        <f>ROUND(Eigenmischungen!ODZ46,1)</f>
        <v>0</v>
      </c>
      <c r="ODO43" s="536">
        <f>ROUND(Eigenmischungen!OEA46,1)</f>
        <v>0</v>
      </c>
      <c r="ODP43" s="536">
        <f>ROUND(Eigenmischungen!OEB46,1)</f>
        <v>0</v>
      </c>
      <c r="ODQ43" s="536">
        <f>ROUND(Eigenmischungen!OEC46,1)</f>
        <v>0</v>
      </c>
      <c r="ODR43" s="536">
        <f>ROUND(Eigenmischungen!OED46,1)</f>
        <v>0</v>
      </c>
      <c r="ODS43" s="536">
        <f>ROUND(Eigenmischungen!OEE46,1)</f>
        <v>0</v>
      </c>
      <c r="ODT43" s="536">
        <f>ROUND(Eigenmischungen!OEF46,1)</f>
        <v>0</v>
      </c>
      <c r="ODU43" s="536">
        <f>ROUND(Eigenmischungen!OEG46,1)</f>
        <v>0</v>
      </c>
      <c r="ODV43" s="536">
        <f>ROUND(Eigenmischungen!OEH46,1)</f>
        <v>0</v>
      </c>
      <c r="ODW43" s="536">
        <f>ROUND(Eigenmischungen!OEI46,1)</f>
        <v>0</v>
      </c>
      <c r="ODX43" s="536">
        <f>ROUND(Eigenmischungen!OEJ46,1)</f>
        <v>0</v>
      </c>
      <c r="ODY43" s="536">
        <f>ROUND(Eigenmischungen!OEK46,1)</f>
        <v>0</v>
      </c>
      <c r="ODZ43" s="536">
        <f>ROUND(Eigenmischungen!OEL46,1)</f>
        <v>0</v>
      </c>
      <c r="OEA43" s="536">
        <f>ROUND(Eigenmischungen!OEM46,1)</f>
        <v>0</v>
      </c>
      <c r="OEB43" s="536">
        <f>ROUND(Eigenmischungen!OEN46,1)</f>
        <v>0</v>
      </c>
      <c r="OEC43" s="536">
        <f>ROUND(Eigenmischungen!OEO46,1)</f>
        <v>0</v>
      </c>
      <c r="OED43" s="536">
        <f>ROUND(Eigenmischungen!OEP46,1)</f>
        <v>0</v>
      </c>
      <c r="OEE43" s="536">
        <f>ROUND(Eigenmischungen!OEQ46,1)</f>
        <v>0</v>
      </c>
      <c r="OEF43" s="536">
        <f>ROUND(Eigenmischungen!OER46,1)</f>
        <v>0</v>
      </c>
      <c r="OEG43" s="536">
        <f>ROUND(Eigenmischungen!OES46,1)</f>
        <v>0</v>
      </c>
      <c r="OEH43" s="536">
        <f>ROUND(Eigenmischungen!OET46,1)</f>
        <v>0</v>
      </c>
      <c r="OEI43" s="536">
        <f>ROUND(Eigenmischungen!OEU46,1)</f>
        <v>0</v>
      </c>
      <c r="OEJ43" s="536">
        <f>ROUND(Eigenmischungen!OEV46,1)</f>
        <v>0</v>
      </c>
      <c r="OEK43" s="536">
        <f>ROUND(Eigenmischungen!OEW46,1)</f>
        <v>0</v>
      </c>
      <c r="OEL43" s="536">
        <f>ROUND(Eigenmischungen!OEX46,1)</f>
        <v>0</v>
      </c>
      <c r="OEM43" s="536">
        <f>ROUND(Eigenmischungen!OEY46,1)</f>
        <v>0</v>
      </c>
      <c r="OEN43" s="536">
        <f>ROUND(Eigenmischungen!OEZ46,1)</f>
        <v>0</v>
      </c>
      <c r="OEO43" s="536">
        <f>ROUND(Eigenmischungen!OFA46,1)</f>
        <v>0</v>
      </c>
      <c r="OEP43" s="536">
        <f>ROUND(Eigenmischungen!OFB46,1)</f>
        <v>0</v>
      </c>
      <c r="OEQ43" s="536">
        <f>ROUND(Eigenmischungen!OFC46,1)</f>
        <v>0</v>
      </c>
      <c r="OER43" s="536">
        <f>ROUND(Eigenmischungen!OFD46,1)</f>
        <v>0</v>
      </c>
      <c r="OES43" s="536">
        <f>ROUND(Eigenmischungen!OFE46,1)</f>
        <v>0</v>
      </c>
      <c r="OET43" s="536">
        <f>ROUND(Eigenmischungen!OFF46,1)</f>
        <v>0</v>
      </c>
      <c r="OEU43" s="536">
        <f>ROUND(Eigenmischungen!OFG46,1)</f>
        <v>0</v>
      </c>
      <c r="OEV43" s="536">
        <f>ROUND(Eigenmischungen!OFH46,1)</f>
        <v>0</v>
      </c>
      <c r="OEW43" s="536">
        <f>ROUND(Eigenmischungen!OFI46,1)</f>
        <v>0</v>
      </c>
      <c r="OEX43" s="536">
        <f>ROUND(Eigenmischungen!OFJ46,1)</f>
        <v>0</v>
      </c>
      <c r="OEY43" s="536">
        <f>ROUND(Eigenmischungen!OFK46,1)</f>
        <v>0</v>
      </c>
      <c r="OEZ43" s="536">
        <f>ROUND(Eigenmischungen!OFL46,1)</f>
        <v>0</v>
      </c>
      <c r="OFA43" s="536">
        <f>ROUND(Eigenmischungen!OFM46,1)</f>
        <v>0</v>
      </c>
      <c r="OFB43" s="536">
        <f>ROUND(Eigenmischungen!OFN46,1)</f>
        <v>0</v>
      </c>
      <c r="OFC43" s="536">
        <f>ROUND(Eigenmischungen!OFO46,1)</f>
        <v>0</v>
      </c>
      <c r="OFD43" s="536">
        <f>ROUND(Eigenmischungen!OFP46,1)</f>
        <v>0</v>
      </c>
      <c r="OFE43" s="536">
        <f>ROUND(Eigenmischungen!OFQ46,1)</f>
        <v>0</v>
      </c>
      <c r="OFF43" s="536">
        <f>ROUND(Eigenmischungen!OFR46,1)</f>
        <v>0</v>
      </c>
      <c r="OFG43" s="536">
        <f>ROUND(Eigenmischungen!OFS46,1)</f>
        <v>0</v>
      </c>
      <c r="OFH43" s="536">
        <f>ROUND(Eigenmischungen!OFT46,1)</f>
        <v>0</v>
      </c>
      <c r="OFI43" s="536">
        <f>ROUND(Eigenmischungen!OFU46,1)</f>
        <v>0</v>
      </c>
      <c r="OFJ43" s="536">
        <f>ROUND(Eigenmischungen!OFV46,1)</f>
        <v>0</v>
      </c>
      <c r="OFK43" s="536">
        <f>ROUND(Eigenmischungen!OFW46,1)</f>
        <v>0</v>
      </c>
      <c r="OFL43" s="536">
        <f>ROUND(Eigenmischungen!OFX46,1)</f>
        <v>0</v>
      </c>
      <c r="OFM43" s="536">
        <f>ROUND(Eigenmischungen!OFY46,1)</f>
        <v>0</v>
      </c>
      <c r="OFN43" s="536">
        <f>ROUND(Eigenmischungen!OFZ46,1)</f>
        <v>0</v>
      </c>
      <c r="OFO43" s="536">
        <f>ROUND(Eigenmischungen!OGA46,1)</f>
        <v>0</v>
      </c>
      <c r="OFP43" s="536">
        <f>ROUND(Eigenmischungen!OGB46,1)</f>
        <v>0</v>
      </c>
      <c r="OFQ43" s="536">
        <f>ROUND(Eigenmischungen!OGC46,1)</f>
        <v>0</v>
      </c>
      <c r="OFR43" s="536">
        <f>ROUND(Eigenmischungen!OGD46,1)</f>
        <v>0</v>
      </c>
      <c r="OFS43" s="536">
        <f>ROUND(Eigenmischungen!OGE46,1)</f>
        <v>0</v>
      </c>
      <c r="OFT43" s="536">
        <f>ROUND(Eigenmischungen!OGF46,1)</f>
        <v>0</v>
      </c>
      <c r="OFU43" s="536">
        <f>ROUND(Eigenmischungen!OGG46,1)</f>
        <v>0</v>
      </c>
      <c r="OFV43" s="536">
        <f>ROUND(Eigenmischungen!OGH46,1)</f>
        <v>0</v>
      </c>
      <c r="OFW43" s="536">
        <f>ROUND(Eigenmischungen!OGI46,1)</f>
        <v>0</v>
      </c>
      <c r="OFX43" s="536">
        <f>ROUND(Eigenmischungen!OGJ46,1)</f>
        <v>0</v>
      </c>
      <c r="OFY43" s="536">
        <f>ROUND(Eigenmischungen!OGK46,1)</f>
        <v>0</v>
      </c>
      <c r="OFZ43" s="536">
        <f>ROUND(Eigenmischungen!OGL46,1)</f>
        <v>0</v>
      </c>
      <c r="OGA43" s="536">
        <f>ROUND(Eigenmischungen!OGM46,1)</f>
        <v>0</v>
      </c>
      <c r="OGB43" s="536">
        <f>ROUND(Eigenmischungen!OGN46,1)</f>
        <v>0</v>
      </c>
      <c r="OGC43" s="536">
        <f>ROUND(Eigenmischungen!OGO46,1)</f>
        <v>0</v>
      </c>
      <c r="OGD43" s="536">
        <f>ROUND(Eigenmischungen!OGP46,1)</f>
        <v>0</v>
      </c>
      <c r="OGE43" s="536">
        <f>ROUND(Eigenmischungen!OGQ46,1)</f>
        <v>0</v>
      </c>
      <c r="OGF43" s="536">
        <f>ROUND(Eigenmischungen!OGR46,1)</f>
        <v>0</v>
      </c>
      <c r="OGG43" s="536">
        <f>ROUND(Eigenmischungen!OGS46,1)</f>
        <v>0</v>
      </c>
      <c r="OGH43" s="536">
        <f>ROUND(Eigenmischungen!OGT46,1)</f>
        <v>0</v>
      </c>
      <c r="OGI43" s="536">
        <f>ROUND(Eigenmischungen!OGU46,1)</f>
        <v>0</v>
      </c>
      <c r="OGJ43" s="536">
        <f>ROUND(Eigenmischungen!OGV46,1)</f>
        <v>0</v>
      </c>
      <c r="OGK43" s="536">
        <f>ROUND(Eigenmischungen!OGW46,1)</f>
        <v>0</v>
      </c>
      <c r="OGL43" s="536">
        <f>ROUND(Eigenmischungen!OGX46,1)</f>
        <v>0</v>
      </c>
      <c r="OGM43" s="536">
        <f>ROUND(Eigenmischungen!OGY46,1)</f>
        <v>0</v>
      </c>
      <c r="OGN43" s="536">
        <f>ROUND(Eigenmischungen!OGZ46,1)</f>
        <v>0</v>
      </c>
      <c r="OGO43" s="536">
        <f>ROUND(Eigenmischungen!OHA46,1)</f>
        <v>0</v>
      </c>
      <c r="OGP43" s="536">
        <f>ROUND(Eigenmischungen!OHB46,1)</f>
        <v>0</v>
      </c>
      <c r="OGQ43" s="536">
        <f>ROUND(Eigenmischungen!OHC46,1)</f>
        <v>0</v>
      </c>
      <c r="OGR43" s="536">
        <f>ROUND(Eigenmischungen!OHD46,1)</f>
        <v>0</v>
      </c>
      <c r="OGS43" s="536">
        <f>ROUND(Eigenmischungen!OHE46,1)</f>
        <v>0</v>
      </c>
      <c r="OGT43" s="536">
        <f>ROUND(Eigenmischungen!OHF46,1)</f>
        <v>0</v>
      </c>
      <c r="OGU43" s="536">
        <f>ROUND(Eigenmischungen!OHG46,1)</f>
        <v>0</v>
      </c>
      <c r="OGV43" s="536">
        <f>ROUND(Eigenmischungen!OHH46,1)</f>
        <v>0</v>
      </c>
      <c r="OGW43" s="536">
        <f>ROUND(Eigenmischungen!OHI46,1)</f>
        <v>0</v>
      </c>
      <c r="OGX43" s="536">
        <f>ROUND(Eigenmischungen!OHJ46,1)</f>
        <v>0</v>
      </c>
      <c r="OGY43" s="536">
        <f>ROUND(Eigenmischungen!OHK46,1)</f>
        <v>0</v>
      </c>
      <c r="OGZ43" s="536">
        <f>ROUND(Eigenmischungen!OHL46,1)</f>
        <v>0</v>
      </c>
      <c r="OHA43" s="536">
        <f>ROUND(Eigenmischungen!OHM46,1)</f>
        <v>0</v>
      </c>
      <c r="OHB43" s="536">
        <f>ROUND(Eigenmischungen!OHN46,1)</f>
        <v>0</v>
      </c>
      <c r="OHC43" s="536">
        <f>ROUND(Eigenmischungen!OHO46,1)</f>
        <v>0</v>
      </c>
      <c r="OHD43" s="536">
        <f>ROUND(Eigenmischungen!OHP46,1)</f>
        <v>0</v>
      </c>
      <c r="OHE43" s="536">
        <f>ROUND(Eigenmischungen!OHQ46,1)</f>
        <v>0</v>
      </c>
      <c r="OHF43" s="536">
        <f>ROUND(Eigenmischungen!OHR46,1)</f>
        <v>0</v>
      </c>
      <c r="OHG43" s="536">
        <f>ROUND(Eigenmischungen!OHS46,1)</f>
        <v>0</v>
      </c>
      <c r="OHH43" s="536">
        <f>ROUND(Eigenmischungen!OHT46,1)</f>
        <v>0</v>
      </c>
      <c r="OHI43" s="536">
        <f>ROUND(Eigenmischungen!OHU46,1)</f>
        <v>0</v>
      </c>
      <c r="OHJ43" s="536">
        <f>ROUND(Eigenmischungen!OHV46,1)</f>
        <v>0</v>
      </c>
      <c r="OHK43" s="536">
        <f>ROUND(Eigenmischungen!OHW46,1)</f>
        <v>0</v>
      </c>
      <c r="OHL43" s="536">
        <f>ROUND(Eigenmischungen!OHX46,1)</f>
        <v>0</v>
      </c>
      <c r="OHM43" s="536">
        <f>ROUND(Eigenmischungen!OHY46,1)</f>
        <v>0</v>
      </c>
      <c r="OHN43" s="536">
        <f>ROUND(Eigenmischungen!OHZ46,1)</f>
        <v>0</v>
      </c>
      <c r="OHO43" s="536">
        <f>ROUND(Eigenmischungen!OIA46,1)</f>
        <v>0</v>
      </c>
      <c r="OHP43" s="536">
        <f>ROUND(Eigenmischungen!OIB46,1)</f>
        <v>0</v>
      </c>
      <c r="OHQ43" s="536">
        <f>ROUND(Eigenmischungen!OIC46,1)</f>
        <v>0</v>
      </c>
      <c r="OHR43" s="536">
        <f>ROUND(Eigenmischungen!OID46,1)</f>
        <v>0</v>
      </c>
      <c r="OHS43" s="536">
        <f>ROUND(Eigenmischungen!OIE46,1)</f>
        <v>0</v>
      </c>
      <c r="OHT43" s="536">
        <f>ROUND(Eigenmischungen!OIF46,1)</f>
        <v>0</v>
      </c>
      <c r="OHU43" s="536">
        <f>ROUND(Eigenmischungen!OIG46,1)</f>
        <v>0</v>
      </c>
      <c r="OHV43" s="536">
        <f>ROUND(Eigenmischungen!OIH46,1)</f>
        <v>0</v>
      </c>
      <c r="OHW43" s="536">
        <f>ROUND(Eigenmischungen!OII46,1)</f>
        <v>0</v>
      </c>
      <c r="OHX43" s="536">
        <f>ROUND(Eigenmischungen!OIJ46,1)</f>
        <v>0</v>
      </c>
      <c r="OHY43" s="536">
        <f>ROUND(Eigenmischungen!OIK46,1)</f>
        <v>0</v>
      </c>
      <c r="OHZ43" s="536">
        <f>ROUND(Eigenmischungen!OIL46,1)</f>
        <v>0</v>
      </c>
      <c r="OIA43" s="536">
        <f>ROUND(Eigenmischungen!OIM46,1)</f>
        <v>0</v>
      </c>
      <c r="OIB43" s="536">
        <f>ROUND(Eigenmischungen!OIN46,1)</f>
        <v>0</v>
      </c>
      <c r="OIC43" s="536">
        <f>ROUND(Eigenmischungen!OIO46,1)</f>
        <v>0</v>
      </c>
      <c r="OID43" s="536">
        <f>ROUND(Eigenmischungen!OIP46,1)</f>
        <v>0</v>
      </c>
      <c r="OIE43" s="536">
        <f>ROUND(Eigenmischungen!OIQ46,1)</f>
        <v>0</v>
      </c>
      <c r="OIF43" s="536">
        <f>ROUND(Eigenmischungen!OIR46,1)</f>
        <v>0</v>
      </c>
      <c r="OIG43" s="536">
        <f>ROUND(Eigenmischungen!OIS46,1)</f>
        <v>0</v>
      </c>
      <c r="OIH43" s="536">
        <f>ROUND(Eigenmischungen!OIT46,1)</f>
        <v>0</v>
      </c>
      <c r="OII43" s="536">
        <f>ROUND(Eigenmischungen!OIU46,1)</f>
        <v>0</v>
      </c>
      <c r="OIJ43" s="536">
        <f>ROUND(Eigenmischungen!OIV46,1)</f>
        <v>0</v>
      </c>
      <c r="OIK43" s="536">
        <f>ROUND(Eigenmischungen!OIW46,1)</f>
        <v>0</v>
      </c>
      <c r="OIL43" s="536">
        <f>ROUND(Eigenmischungen!OIX46,1)</f>
        <v>0</v>
      </c>
      <c r="OIM43" s="536">
        <f>ROUND(Eigenmischungen!OIY46,1)</f>
        <v>0</v>
      </c>
      <c r="OIN43" s="536">
        <f>ROUND(Eigenmischungen!OIZ46,1)</f>
        <v>0</v>
      </c>
      <c r="OIO43" s="536">
        <f>ROUND(Eigenmischungen!OJA46,1)</f>
        <v>0</v>
      </c>
      <c r="OIP43" s="536">
        <f>ROUND(Eigenmischungen!OJB46,1)</f>
        <v>0</v>
      </c>
      <c r="OIQ43" s="536">
        <f>ROUND(Eigenmischungen!OJC46,1)</f>
        <v>0</v>
      </c>
      <c r="OIR43" s="536">
        <f>ROUND(Eigenmischungen!OJD46,1)</f>
        <v>0</v>
      </c>
      <c r="OIS43" s="536">
        <f>ROUND(Eigenmischungen!OJE46,1)</f>
        <v>0</v>
      </c>
      <c r="OIT43" s="536">
        <f>ROUND(Eigenmischungen!OJF46,1)</f>
        <v>0</v>
      </c>
      <c r="OIU43" s="536">
        <f>ROUND(Eigenmischungen!OJG46,1)</f>
        <v>0</v>
      </c>
      <c r="OIV43" s="536">
        <f>ROUND(Eigenmischungen!OJH46,1)</f>
        <v>0</v>
      </c>
      <c r="OIW43" s="536">
        <f>ROUND(Eigenmischungen!OJI46,1)</f>
        <v>0</v>
      </c>
      <c r="OIX43" s="536">
        <f>ROUND(Eigenmischungen!OJJ46,1)</f>
        <v>0</v>
      </c>
      <c r="OIY43" s="536">
        <f>ROUND(Eigenmischungen!OJK46,1)</f>
        <v>0</v>
      </c>
      <c r="OIZ43" s="536">
        <f>ROUND(Eigenmischungen!OJL46,1)</f>
        <v>0</v>
      </c>
      <c r="OJA43" s="536">
        <f>ROUND(Eigenmischungen!OJM46,1)</f>
        <v>0</v>
      </c>
      <c r="OJB43" s="536">
        <f>ROUND(Eigenmischungen!OJN46,1)</f>
        <v>0</v>
      </c>
      <c r="OJC43" s="536">
        <f>ROUND(Eigenmischungen!OJO46,1)</f>
        <v>0</v>
      </c>
      <c r="OJD43" s="536">
        <f>ROUND(Eigenmischungen!OJP46,1)</f>
        <v>0</v>
      </c>
      <c r="OJE43" s="536">
        <f>ROUND(Eigenmischungen!OJQ46,1)</f>
        <v>0</v>
      </c>
      <c r="OJF43" s="536">
        <f>ROUND(Eigenmischungen!OJR46,1)</f>
        <v>0</v>
      </c>
      <c r="OJG43" s="536">
        <f>ROUND(Eigenmischungen!OJS46,1)</f>
        <v>0</v>
      </c>
      <c r="OJH43" s="536">
        <f>ROUND(Eigenmischungen!OJT46,1)</f>
        <v>0</v>
      </c>
      <c r="OJI43" s="536">
        <f>ROUND(Eigenmischungen!OJU46,1)</f>
        <v>0</v>
      </c>
      <c r="OJJ43" s="536">
        <f>ROUND(Eigenmischungen!OJV46,1)</f>
        <v>0</v>
      </c>
      <c r="OJK43" s="536">
        <f>ROUND(Eigenmischungen!OJW46,1)</f>
        <v>0</v>
      </c>
      <c r="OJL43" s="536">
        <f>ROUND(Eigenmischungen!OJX46,1)</f>
        <v>0</v>
      </c>
      <c r="OJM43" s="536">
        <f>ROUND(Eigenmischungen!OJY46,1)</f>
        <v>0</v>
      </c>
      <c r="OJN43" s="536">
        <f>ROUND(Eigenmischungen!OJZ46,1)</f>
        <v>0</v>
      </c>
      <c r="OJO43" s="536">
        <f>ROUND(Eigenmischungen!OKA46,1)</f>
        <v>0</v>
      </c>
      <c r="OJP43" s="536">
        <f>ROUND(Eigenmischungen!OKB46,1)</f>
        <v>0</v>
      </c>
      <c r="OJQ43" s="536">
        <f>ROUND(Eigenmischungen!OKC46,1)</f>
        <v>0</v>
      </c>
      <c r="OJR43" s="536">
        <f>ROUND(Eigenmischungen!OKD46,1)</f>
        <v>0</v>
      </c>
      <c r="OJS43" s="536">
        <f>ROUND(Eigenmischungen!OKE46,1)</f>
        <v>0</v>
      </c>
      <c r="OJT43" s="536">
        <f>ROUND(Eigenmischungen!OKF46,1)</f>
        <v>0</v>
      </c>
      <c r="OJU43" s="536">
        <f>ROUND(Eigenmischungen!OKG46,1)</f>
        <v>0</v>
      </c>
      <c r="OJV43" s="536">
        <f>ROUND(Eigenmischungen!OKH46,1)</f>
        <v>0</v>
      </c>
      <c r="OJW43" s="536">
        <f>ROUND(Eigenmischungen!OKI46,1)</f>
        <v>0</v>
      </c>
      <c r="OJX43" s="536">
        <f>ROUND(Eigenmischungen!OKJ46,1)</f>
        <v>0</v>
      </c>
      <c r="OJY43" s="536">
        <f>ROUND(Eigenmischungen!OKK46,1)</f>
        <v>0</v>
      </c>
      <c r="OJZ43" s="536">
        <f>ROUND(Eigenmischungen!OKL46,1)</f>
        <v>0</v>
      </c>
      <c r="OKA43" s="536">
        <f>ROUND(Eigenmischungen!OKM46,1)</f>
        <v>0</v>
      </c>
      <c r="OKB43" s="536">
        <f>ROUND(Eigenmischungen!OKN46,1)</f>
        <v>0</v>
      </c>
      <c r="OKC43" s="536">
        <f>ROUND(Eigenmischungen!OKO46,1)</f>
        <v>0</v>
      </c>
      <c r="OKD43" s="536">
        <f>ROUND(Eigenmischungen!OKP46,1)</f>
        <v>0</v>
      </c>
      <c r="OKE43" s="536">
        <f>ROUND(Eigenmischungen!OKQ46,1)</f>
        <v>0</v>
      </c>
      <c r="OKF43" s="536">
        <f>ROUND(Eigenmischungen!OKR46,1)</f>
        <v>0</v>
      </c>
      <c r="OKG43" s="536">
        <f>ROUND(Eigenmischungen!OKS46,1)</f>
        <v>0</v>
      </c>
      <c r="OKH43" s="536">
        <f>ROUND(Eigenmischungen!OKT46,1)</f>
        <v>0</v>
      </c>
      <c r="OKI43" s="536">
        <f>ROUND(Eigenmischungen!OKU46,1)</f>
        <v>0</v>
      </c>
      <c r="OKJ43" s="536">
        <f>ROUND(Eigenmischungen!OKV46,1)</f>
        <v>0</v>
      </c>
      <c r="OKK43" s="536">
        <f>ROUND(Eigenmischungen!OKW46,1)</f>
        <v>0</v>
      </c>
      <c r="OKL43" s="536">
        <f>ROUND(Eigenmischungen!OKX46,1)</f>
        <v>0</v>
      </c>
      <c r="OKM43" s="536">
        <f>ROUND(Eigenmischungen!OKY46,1)</f>
        <v>0</v>
      </c>
      <c r="OKN43" s="536">
        <f>ROUND(Eigenmischungen!OKZ46,1)</f>
        <v>0</v>
      </c>
      <c r="OKO43" s="536">
        <f>ROUND(Eigenmischungen!OLA46,1)</f>
        <v>0</v>
      </c>
      <c r="OKP43" s="536">
        <f>ROUND(Eigenmischungen!OLB46,1)</f>
        <v>0</v>
      </c>
      <c r="OKQ43" s="536">
        <f>ROUND(Eigenmischungen!OLC46,1)</f>
        <v>0</v>
      </c>
      <c r="OKR43" s="536">
        <f>ROUND(Eigenmischungen!OLD46,1)</f>
        <v>0</v>
      </c>
      <c r="OKS43" s="536">
        <f>ROUND(Eigenmischungen!OLE46,1)</f>
        <v>0</v>
      </c>
      <c r="OKT43" s="536">
        <f>ROUND(Eigenmischungen!OLF46,1)</f>
        <v>0</v>
      </c>
      <c r="OKU43" s="536">
        <f>ROUND(Eigenmischungen!OLG46,1)</f>
        <v>0</v>
      </c>
      <c r="OKV43" s="536">
        <f>ROUND(Eigenmischungen!OLH46,1)</f>
        <v>0</v>
      </c>
      <c r="OKW43" s="536">
        <f>ROUND(Eigenmischungen!OLI46,1)</f>
        <v>0</v>
      </c>
      <c r="OKX43" s="536">
        <f>ROUND(Eigenmischungen!OLJ46,1)</f>
        <v>0</v>
      </c>
      <c r="OKY43" s="536">
        <f>ROUND(Eigenmischungen!OLK46,1)</f>
        <v>0</v>
      </c>
      <c r="OKZ43" s="536">
        <f>ROUND(Eigenmischungen!OLL46,1)</f>
        <v>0</v>
      </c>
      <c r="OLA43" s="536">
        <f>ROUND(Eigenmischungen!OLM46,1)</f>
        <v>0</v>
      </c>
      <c r="OLB43" s="536">
        <f>ROUND(Eigenmischungen!OLN46,1)</f>
        <v>0</v>
      </c>
      <c r="OLC43" s="536">
        <f>ROUND(Eigenmischungen!OLO46,1)</f>
        <v>0</v>
      </c>
      <c r="OLD43" s="536">
        <f>ROUND(Eigenmischungen!OLP46,1)</f>
        <v>0</v>
      </c>
      <c r="OLE43" s="536">
        <f>ROUND(Eigenmischungen!OLQ46,1)</f>
        <v>0</v>
      </c>
      <c r="OLF43" s="536">
        <f>ROUND(Eigenmischungen!OLR46,1)</f>
        <v>0</v>
      </c>
      <c r="OLG43" s="536">
        <f>ROUND(Eigenmischungen!OLS46,1)</f>
        <v>0</v>
      </c>
      <c r="OLH43" s="536">
        <f>ROUND(Eigenmischungen!OLT46,1)</f>
        <v>0</v>
      </c>
      <c r="OLI43" s="536">
        <f>ROUND(Eigenmischungen!OLU46,1)</f>
        <v>0</v>
      </c>
      <c r="OLJ43" s="536">
        <f>ROUND(Eigenmischungen!OLV46,1)</f>
        <v>0</v>
      </c>
      <c r="OLK43" s="536">
        <f>ROUND(Eigenmischungen!OLW46,1)</f>
        <v>0</v>
      </c>
      <c r="OLL43" s="536">
        <f>ROUND(Eigenmischungen!OLX46,1)</f>
        <v>0</v>
      </c>
      <c r="OLM43" s="536">
        <f>ROUND(Eigenmischungen!OLY46,1)</f>
        <v>0</v>
      </c>
      <c r="OLN43" s="536">
        <f>ROUND(Eigenmischungen!OLZ46,1)</f>
        <v>0</v>
      </c>
      <c r="OLO43" s="536">
        <f>ROUND(Eigenmischungen!OMA46,1)</f>
        <v>0</v>
      </c>
      <c r="OLP43" s="536">
        <f>ROUND(Eigenmischungen!OMB46,1)</f>
        <v>0</v>
      </c>
      <c r="OLQ43" s="536">
        <f>ROUND(Eigenmischungen!OMC46,1)</f>
        <v>0</v>
      </c>
      <c r="OLR43" s="536">
        <f>ROUND(Eigenmischungen!OMD46,1)</f>
        <v>0</v>
      </c>
      <c r="OLS43" s="536">
        <f>ROUND(Eigenmischungen!OME46,1)</f>
        <v>0</v>
      </c>
      <c r="OLT43" s="536">
        <f>ROUND(Eigenmischungen!OMF46,1)</f>
        <v>0</v>
      </c>
      <c r="OLU43" s="536">
        <f>ROUND(Eigenmischungen!OMG46,1)</f>
        <v>0</v>
      </c>
      <c r="OLV43" s="536">
        <f>ROUND(Eigenmischungen!OMH46,1)</f>
        <v>0</v>
      </c>
      <c r="OLW43" s="536">
        <f>ROUND(Eigenmischungen!OMI46,1)</f>
        <v>0</v>
      </c>
      <c r="OLX43" s="536">
        <f>ROUND(Eigenmischungen!OMJ46,1)</f>
        <v>0</v>
      </c>
      <c r="OLY43" s="536">
        <f>ROUND(Eigenmischungen!OMK46,1)</f>
        <v>0</v>
      </c>
      <c r="OLZ43" s="536">
        <f>ROUND(Eigenmischungen!OML46,1)</f>
        <v>0</v>
      </c>
      <c r="OMA43" s="536">
        <f>ROUND(Eigenmischungen!OMM46,1)</f>
        <v>0</v>
      </c>
      <c r="OMB43" s="536">
        <f>ROUND(Eigenmischungen!OMN46,1)</f>
        <v>0</v>
      </c>
      <c r="OMC43" s="536">
        <f>ROUND(Eigenmischungen!OMO46,1)</f>
        <v>0</v>
      </c>
      <c r="OMD43" s="536">
        <f>ROUND(Eigenmischungen!OMP46,1)</f>
        <v>0</v>
      </c>
      <c r="OME43" s="536">
        <f>ROUND(Eigenmischungen!OMQ46,1)</f>
        <v>0</v>
      </c>
      <c r="OMF43" s="536">
        <f>ROUND(Eigenmischungen!OMR46,1)</f>
        <v>0</v>
      </c>
      <c r="OMG43" s="536">
        <f>ROUND(Eigenmischungen!OMS46,1)</f>
        <v>0</v>
      </c>
      <c r="OMH43" s="536">
        <f>ROUND(Eigenmischungen!OMT46,1)</f>
        <v>0</v>
      </c>
      <c r="OMI43" s="536">
        <f>ROUND(Eigenmischungen!OMU46,1)</f>
        <v>0</v>
      </c>
      <c r="OMJ43" s="536">
        <f>ROUND(Eigenmischungen!OMV46,1)</f>
        <v>0</v>
      </c>
      <c r="OMK43" s="536">
        <f>ROUND(Eigenmischungen!OMW46,1)</f>
        <v>0</v>
      </c>
      <c r="OML43" s="536">
        <f>ROUND(Eigenmischungen!OMX46,1)</f>
        <v>0</v>
      </c>
      <c r="OMM43" s="536">
        <f>ROUND(Eigenmischungen!OMY46,1)</f>
        <v>0</v>
      </c>
      <c r="OMN43" s="536">
        <f>ROUND(Eigenmischungen!OMZ46,1)</f>
        <v>0</v>
      </c>
      <c r="OMO43" s="536">
        <f>ROUND(Eigenmischungen!ONA46,1)</f>
        <v>0</v>
      </c>
      <c r="OMP43" s="536">
        <f>ROUND(Eigenmischungen!ONB46,1)</f>
        <v>0</v>
      </c>
      <c r="OMQ43" s="536">
        <f>ROUND(Eigenmischungen!ONC46,1)</f>
        <v>0</v>
      </c>
      <c r="OMR43" s="536">
        <f>ROUND(Eigenmischungen!OND46,1)</f>
        <v>0</v>
      </c>
      <c r="OMS43" s="536">
        <f>ROUND(Eigenmischungen!ONE46,1)</f>
        <v>0</v>
      </c>
      <c r="OMT43" s="536">
        <f>ROUND(Eigenmischungen!ONF46,1)</f>
        <v>0</v>
      </c>
      <c r="OMU43" s="536">
        <f>ROUND(Eigenmischungen!ONG46,1)</f>
        <v>0</v>
      </c>
      <c r="OMV43" s="536">
        <f>ROUND(Eigenmischungen!ONH46,1)</f>
        <v>0</v>
      </c>
      <c r="OMW43" s="536">
        <f>ROUND(Eigenmischungen!ONI46,1)</f>
        <v>0</v>
      </c>
      <c r="OMX43" s="536">
        <f>ROUND(Eigenmischungen!ONJ46,1)</f>
        <v>0</v>
      </c>
      <c r="OMY43" s="536">
        <f>ROUND(Eigenmischungen!ONK46,1)</f>
        <v>0</v>
      </c>
      <c r="OMZ43" s="536">
        <f>ROUND(Eigenmischungen!ONL46,1)</f>
        <v>0</v>
      </c>
      <c r="ONA43" s="536">
        <f>ROUND(Eigenmischungen!ONM46,1)</f>
        <v>0</v>
      </c>
      <c r="ONB43" s="536">
        <f>ROUND(Eigenmischungen!ONN46,1)</f>
        <v>0</v>
      </c>
      <c r="ONC43" s="536">
        <f>ROUND(Eigenmischungen!ONO46,1)</f>
        <v>0</v>
      </c>
      <c r="OND43" s="536">
        <f>ROUND(Eigenmischungen!ONP46,1)</f>
        <v>0</v>
      </c>
      <c r="ONE43" s="536">
        <f>ROUND(Eigenmischungen!ONQ46,1)</f>
        <v>0</v>
      </c>
      <c r="ONF43" s="536">
        <f>ROUND(Eigenmischungen!ONR46,1)</f>
        <v>0</v>
      </c>
      <c r="ONG43" s="536">
        <f>ROUND(Eigenmischungen!ONS46,1)</f>
        <v>0</v>
      </c>
      <c r="ONH43" s="536">
        <f>ROUND(Eigenmischungen!ONT46,1)</f>
        <v>0</v>
      </c>
      <c r="ONI43" s="536">
        <f>ROUND(Eigenmischungen!ONU46,1)</f>
        <v>0</v>
      </c>
      <c r="ONJ43" s="536">
        <f>ROUND(Eigenmischungen!ONV46,1)</f>
        <v>0</v>
      </c>
      <c r="ONK43" s="536">
        <f>ROUND(Eigenmischungen!ONW46,1)</f>
        <v>0</v>
      </c>
      <c r="ONL43" s="536">
        <f>ROUND(Eigenmischungen!ONX46,1)</f>
        <v>0</v>
      </c>
      <c r="ONM43" s="536">
        <f>ROUND(Eigenmischungen!ONY46,1)</f>
        <v>0</v>
      </c>
      <c r="ONN43" s="536">
        <f>ROUND(Eigenmischungen!ONZ46,1)</f>
        <v>0</v>
      </c>
      <c r="ONO43" s="536">
        <f>ROUND(Eigenmischungen!OOA46,1)</f>
        <v>0</v>
      </c>
      <c r="ONP43" s="536">
        <f>ROUND(Eigenmischungen!OOB46,1)</f>
        <v>0</v>
      </c>
      <c r="ONQ43" s="536">
        <f>ROUND(Eigenmischungen!OOC46,1)</f>
        <v>0</v>
      </c>
      <c r="ONR43" s="536">
        <f>ROUND(Eigenmischungen!OOD46,1)</f>
        <v>0</v>
      </c>
      <c r="ONS43" s="536">
        <f>ROUND(Eigenmischungen!OOE46,1)</f>
        <v>0</v>
      </c>
      <c r="ONT43" s="536">
        <f>ROUND(Eigenmischungen!OOF46,1)</f>
        <v>0</v>
      </c>
      <c r="ONU43" s="536">
        <f>ROUND(Eigenmischungen!OOG46,1)</f>
        <v>0</v>
      </c>
      <c r="ONV43" s="536">
        <f>ROUND(Eigenmischungen!OOH46,1)</f>
        <v>0</v>
      </c>
      <c r="ONW43" s="536">
        <f>ROUND(Eigenmischungen!OOI46,1)</f>
        <v>0</v>
      </c>
      <c r="ONX43" s="536">
        <f>ROUND(Eigenmischungen!OOJ46,1)</f>
        <v>0</v>
      </c>
      <c r="ONY43" s="536">
        <f>ROUND(Eigenmischungen!OOK46,1)</f>
        <v>0</v>
      </c>
      <c r="ONZ43" s="536">
        <f>ROUND(Eigenmischungen!OOL46,1)</f>
        <v>0</v>
      </c>
      <c r="OOA43" s="536">
        <f>ROUND(Eigenmischungen!OOM46,1)</f>
        <v>0</v>
      </c>
      <c r="OOB43" s="536">
        <f>ROUND(Eigenmischungen!OON46,1)</f>
        <v>0</v>
      </c>
      <c r="OOC43" s="536">
        <f>ROUND(Eigenmischungen!OOO46,1)</f>
        <v>0</v>
      </c>
      <c r="OOD43" s="536">
        <f>ROUND(Eigenmischungen!OOP46,1)</f>
        <v>0</v>
      </c>
      <c r="OOE43" s="536">
        <f>ROUND(Eigenmischungen!OOQ46,1)</f>
        <v>0</v>
      </c>
      <c r="OOF43" s="536">
        <f>ROUND(Eigenmischungen!OOR46,1)</f>
        <v>0</v>
      </c>
      <c r="OOG43" s="536">
        <f>ROUND(Eigenmischungen!OOS46,1)</f>
        <v>0</v>
      </c>
      <c r="OOH43" s="536">
        <f>ROUND(Eigenmischungen!OOT46,1)</f>
        <v>0</v>
      </c>
      <c r="OOI43" s="536">
        <f>ROUND(Eigenmischungen!OOU46,1)</f>
        <v>0</v>
      </c>
      <c r="OOJ43" s="536">
        <f>ROUND(Eigenmischungen!OOV46,1)</f>
        <v>0</v>
      </c>
      <c r="OOK43" s="536">
        <f>ROUND(Eigenmischungen!OOW46,1)</f>
        <v>0</v>
      </c>
      <c r="OOL43" s="536">
        <f>ROUND(Eigenmischungen!OOX46,1)</f>
        <v>0</v>
      </c>
      <c r="OOM43" s="536">
        <f>ROUND(Eigenmischungen!OOY46,1)</f>
        <v>0</v>
      </c>
      <c r="OON43" s="536">
        <f>ROUND(Eigenmischungen!OOZ46,1)</f>
        <v>0</v>
      </c>
      <c r="OOO43" s="536">
        <f>ROUND(Eigenmischungen!OPA46,1)</f>
        <v>0</v>
      </c>
      <c r="OOP43" s="536">
        <f>ROUND(Eigenmischungen!OPB46,1)</f>
        <v>0</v>
      </c>
      <c r="OOQ43" s="536">
        <f>ROUND(Eigenmischungen!OPC46,1)</f>
        <v>0</v>
      </c>
      <c r="OOR43" s="536">
        <f>ROUND(Eigenmischungen!OPD46,1)</f>
        <v>0</v>
      </c>
      <c r="OOS43" s="536">
        <f>ROUND(Eigenmischungen!OPE46,1)</f>
        <v>0</v>
      </c>
      <c r="OOT43" s="536">
        <f>ROUND(Eigenmischungen!OPF46,1)</f>
        <v>0</v>
      </c>
      <c r="OOU43" s="536">
        <f>ROUND(Eigenmischungen!OPG46,1)</f>
        <v>0</v>
      </c>
      <c r="OOV43" s="536">
        <f>ROUND(Eigenmischungen!OPH46,1)</f>
        <v>0</v>
      </c>
      <c r="OOW43" s="536">
        <f>ROUND(Eigenmischungen!OPI46,1)</f>
        <v>0</v>
      </c>
      <c r="OOX43" s="536">
        <f>ROUND(Eigenmischungen!OPJ46,1)</f>
        <v>0</v>
      </c>
      <c r="OOY43" s="536">
        <f>ROUND(Eigenmischungen!OPK46,1)</f>
        <v>0</v>
      </c>
      <c r="OOZ43" s="536">
        <f>ROUND(Eigenmischungen!OPL46,1)</f>
        <v>0</v>
      </c>
      <c r="OPA43" s="536">
        <f>ROUND(Eigenmischungen!OPM46,1)</f>
        <v>0</v>
      </c>
      <c r="OPB43" s="536">
        <f>ROUND(Eigenmischungen!OPN46,1)</f>
        <v>0</v>
      </c>
      <c r="OPC43" s="536">
        <f>ROUND(Eigenmischungen!OPO46,1)</f>
        <v>0</v>
      </c>
      <c r="OPD43" s="536">
        <f>ROUND(Eigenmischungen!OPP46,1)</f>
        <v>0</v>
      </c>
      <c r="OPE43" s="536">
        <f>ROUND(Eigenmischungen!OPQ46,1)</f>
        <v>0</v>
      </c>
      <c r="OPF43" s="536">
        <f>ROUND(Eigenmischungen!OPR46,1)</f>
        <v>0</v>
      </c>
      <c r="OPG43" s="536">
        <f>ROUND(Eigenmischungen!OPS46,1)</f>
        <v>0</v>
      </c>
      <c r="OPH43" s="536">
        <f>ROUND(Eigenmischungen!OPT46,1)</f>
        <v>0</v>
      </c>
      <c r="OPI43" s="536">
        <f>ROUND(Eigenmischungen!OPU46,1)</f>
        <v>0</v>
      </c>
      <c r="OPJ43" s="536">
        <f>ROUND(Eigenmischungen!OPV46,1)</f>
        <v>0</v>
      </c>
      <c r="OPK43" s="536">
        <f>ROUND(Eigenmischungen!OPW46,1)</f>
        <v>0</v>
      </c>
      <c r="OPL43" s="536">
        <f>ROUND(Eigenmischungen!OPX46,1)</f>
        <v>0</v>
      </c>
      <c r="OPM43" s="536">
        <f>ROUND(Eigenmischungen!OPY46,1)</f>
        <v>0</v>
      </c>
      <c r="OPN43" s="536">
        <f>ROUND(Eigenmischungen!OPZ46,1)</f>
        <v>0</v>
      </c>
      <c r="OPO43" s="536">
        <f>ROUND(Eigenmischungen!OQA46,1)</f>
        <v>0</v>
      </c>
      <c r="OPP43" s="536">
        <f>ROUND(Eigenmischungen!OQB46,1)</f>
        <v>0</v>
      </c>
      <c r="OPQ43" s="536">
        <f>ROUND(Eigenmischungen!OQC46,1)</f>
        <v>0</v>
      </c>
      <c r="OPR43" s="536">
        <f>ROUND(Eigenmischungen!OQD46,1)</f>
        <v>0</v>
      </c>
      <c r="OPS43" s="536">
        <f>ROUND(Eigenmischungen!OQE46,1)</f>
        <v>0</v>
      </c>
      <c r="OPT43" s="536">
        <f>ROUND(Eigenmischungen!OQF46,1)</f>
        <v>0</v>
      </c>
      <c r="OPU43" s="536">
        <f>ROUND(Eigenmischungen!OQG46,1)</f>
        <v>0</v>
      </c>
      <c r="OPV43" s="536">
        <f>ROUND(Eigenmischungen!OQH46,1)</f>
        <v>0</v>
      </c>
      <c r="OPW43" s="536">
        <f>ROUND(Eigenmischungen!OQI46,1)</f>
        <v>0</v>
      </c>
      <c r="OPX43" s="536">
        <f>ROUND(Eigenmischungen!OQJ46,1)</f>
        <v>0</v>
      </c>
      <c r="OPY43" s="536">
        <f>ROUND(Eigenmischungen!OQK46,1)</f>
        <v>0</v>
      </c>
      <c r="OPZ43" s="536">
        <f>ROUND(Eigenmischungen!OQL46,1)</f>
        <v>0</v>
      </c>
      <c r="OQA43" s="536">
        <f>ROUND(Eigenmischungen!OQM46,1)</f>
        <v>0</v>
      </c>
      <c r="OQB43" s="536">
        <f>ROUND(Eigenmischungen!OQN46,1)</f>
        <v>0</v>
      </c>
      <c r="OQC43" s="536">
        <f>ROUND(Eigenmischungen!OQO46,1)</f>
        <v>0</v>
      </c>
      <c r="OQD43" s="536">
        <f>ROUND(Eigenmischungen!OQP46,1)</f>
        <v>0</v>
      </c>
      <c r="OQE43" s="536">
        <f>ROUND(Eigenmischungen!OQQ46,1)</f>
        <v>0</v>
      </c>
      <c r="OQF43" s="536">
        <f>ROUND(Eigenmischungen!OQR46,1)</f>
        <v>0</v>
      </c>
      <c r="OQG43" s="536">
        <f>ROUND(Eigenmischungen!OQS46,1)</f>
        <v>0</v>
      </c>
      <c r="OQH43" s="536">
        <f>ROUND(Eigenmischungen!OQT46,1)</f>
        <v>0</v>
      </c>
      <c r="OQI43" s="536">
        <f>ROUND(Eigenmischungen!OQU46,1)</f>
        <v>0</v>
      </c>
      <c r="OQJ43" s="536">
        <f>ROUND(Eigenmischungen!OQV46,1)</f>
        <v>0</v>
      </c>
      <c r="OQK43" s="536">
        <f>ROUND(Eigenmischungen!OQW46,1)</f>
        <v>0</v>
      </c>
      <c r="OQL43" s="536">
        <f>ROUND(Eigenmischungen!OQX46,1)</f>
        <v>0</v>
      </c>
      <c r="OQM43" s="536">
        <f>ROUND(Eigenmischungen!OQY46,1)</f>
        <v>0</v>
      </c>
      <c r="OQN43" s="536">
        <f>ROUND(Eigenmischungen!OQZ46,1)</f>
        <v>0</v>
      </c>
      <c r="OQO43" s="536">
        <f>ROUND(Eigenmischungen!ORA46,1)</f>
        <v>0</v>
      </c>
      <c r="OQP43" s="536">
        <f>ROUND(Eigenmischungen!ORB46,1)</f>
        <v>0</v>
      </c>
      <c r="OQQ43" s="536">
        <f>ROUND(Eigenmischungen!ORC46,1)</f>
        <v>0</v>
      </c>
      <c r="OQR43" s="536">
        <f>ROUND(Eigenmischungen!ORD46,1)</f>
        <v>0</v>
      </c>
      <c r="OQS43" s="536">
        <f>ROUND(Eigenmischungen!ORE46,1)</f>
        <v>0</v>
      </c>
      <c r="OQT43" s="536">
        <f>ROUND(Eigenmischungen!ORF46,1)</f>
        <v>0</v>
      </c>
      <c r="OQU43" s="536">
        <f>ROUND(Eigenmischungen!ORG46,1)</f>
        <v>0</v>
      </c>
      <c r="OQV43" s="536">
        <f>ROUND(Eigenmischungen!ORH46,1)</f>
        <v>0</v>
      </c>
      <c r="OQW43" s="536">
        <f>ROUND(Eigenmischungen!ORI46,1)</f>
        <v>0</v>
      </c>
      <c r="OQX43" s="536">
        <f>ROUND(Eigenmischungen!ORJ46,1)</f>
        <v>0</v>
      </c>
      <c r="OQY43" s="536">
        <f>ROUND(Eigenmischungen!ORK46,1)</f>
        <v>0</v>
      </c>
      <c r="OQZ43" s="536">
        <f>ROUND(Eigenmischungen!ORL46,1)</f>
        <v>0</v>
      </c>
      <c r="ORA43" s="536">
        <f>ROUND(Eigenmischungen!ORM46,1)</f>
        <v>0</v>
      </c>
      <c r="ORB43" s="536">
        <f>ROUND(Eigenmischungen!ORN46,1)</f>
        <v>0</v>
      </c>
      <c r="ORC43" s="536">
        <f>ROUND(Eigenmischungen!ORO46,1)</f>
        <v>0</v>
      </c>
      <c r="ORD43" s="536">
        <f>ROUND(Eigenmischungen!ORP46,1)</f>
        <v>0</v>
      </c>
      <c r="ORE43" s="536">
        <f>ROUND(Eigenmischungen!ORQ46,1)</f>
        <v>0</v>
      </c>
      <c r="ORF43" s="536">
        <f>ROUND(Eigenmischungen!ORR46,1)</f>
        <v>0</v>
      </c>
      <c r="ORG43" s="536">
        <f>ROUND(Eigenmischungen!ORS46,1)</f>
        <v>0</v>
      </c>
      <c r="ORH43" s="536">
        <f>ROUND(Eigenmischungen!ORT46,1)</f>
        <v>0</v>
      </c>
      <c r="ORI43" s="536">
        <f>ROUND(Eigenmischungen!ORU46,1)</f>
        <v>0</v>
      </c>
      <c r="ORJ43" s="536">
        <f>ROUND(Eigenmischungen!ORV46,1)</f>
        <v>0</v>
      </c>
      <c r="ORK43" s="536">
        <f>ROUND(Eigenmischungen!ORW46,1)</f>
        <v>0</v>
      </c>
      <c r="ORL43" s="536">
        <f>ROUND(Eigenmischungen!ORX46,1)</f>
        <v>0</v>
      </c>
      <c r="ORM43" s="536">
        <f>ROUND(Eigenmischungen!ORY46,1)</f>
        <v>0</v>
      </c>
      <c r="ORN43" s="536">
        <f>ROUND(Eigenmischungen!ORZ46,1)</f>
        <v>0</v>
      </c>
      <c r="ORO43" s="536">
        <f>ROUND(Eigenmischungen!OSA46,1)</f>
        <v>0</v>
      </c>
      <c r="ORP43" s="536">
        <f>ROUND(Eigenmischungen!OSB46,1)</f>
        <v>0</v>
      </c>
      <c r="ORQ43" s="536">
        <f>ROUND(Eigenmischungen!OSC46,1)</f>
        <v>0</v>
      </c>
      <c r="ORR43" s="536">
        <f>ROUND(Eigenmischungen!OSD46,1)</f>
        <v>0</v>
      </c>
      <c r="ORS43" s="536">
        <f>ROUND(Eigenmischungen!OSE46,1)</f>
        <v>0</v>
      </c>
      <c r="ORT43" s="536">
        <f>ROUND(Eigenmischungen!OSF46,1)</f>
        <v>0</v>
      </c>
      <c r="ORU43" s="536">
        <f>ROUND(Eigenmischungen!OSG46,1)</f>
        <v>0</v>
      </c>
      <c r="ORV43" s="536">
        <f>ROUND(Eigenmischungen!OSH46,1)</f>
        <v>0</v>
      </c>
      <c r="ORW43" s="536">
        <f>ROUND(Eigenmischungen!OSI46,1)</f>
        <v>0</v>
      </c>
      <c r="ORX43" s="536">
        <f>ROUND(Eigenmischungen!OSJ46,1)</f>
        <v>0</v>
      </c>
      <c r="ORY43" s="536">
        <f>ROUND(Eigenmischungen!OSK46,1)</f>
        <v>0</v>
      </c>
      <c r="ORZ43" s="536">
        <f>ROUND(Eigenmischungen!OSL46,1)</f>
        <v>0</v>
      </c>
      <c r="OSA43" s="536">
        <f>ROUND(Eigenmischungen!OSM46,1)</f>
        <v>0</v>
      </c>
      <c r="OSB43" s="536">
        <f>ROUND(Eigenmischungen!OSN46,1)</f>
        <v>0</v>
      </c>
      <c r="OSC43" s="536">
        <f>ROUND(Eigenmischungen!OSO46,1)</f>
        <v>0</v>
      </c>
      <c r="OSD43" s="536">
        <f>ROUND(Eigenmischungen!OSP46,1)</f>
        <v>0</v>
      </c>
      <c r="OSE43" s="536">
        <f>ROUND(Eigenmischungen!OSQ46,1)</f>
        <v>0</v>
      </c>
      <c r="OSF43" s="536">
        <f>ROUND(Eigenmischungen!OSR46,1)</f>
        <v>0</v>
      </c>
      <c r="OSG43" s="536">
        <f>ROUND(Eigenmischungen!OSS46,1)</f>
        <v>0</v>
      </c>
      <c r="OSH43" s="536">
        <f>ROUND(Eigenmischungen!OST46,1)</f>
        <v>0</v>
      </c>
      <c r="OSI43" s="536">
        <f>ROUND(Eigenmischungen!OSU46,1)</f>
        <v>0</v>
      </c>
      <c r="OSJ43" s="536">
        <f>ROUND(Eigenmischungen!OSV46,1)</f>
        <v>0</v>
      </c>
      <c r="OSK43" s="536">
        <f>ROUND(Eigenmischungen!OSW46,1)</f>
        <v>0</v>
      </c>
      <c r="OSL43" s="536">
        <f>ROUND(Eigenmischungen!OSX46,1)</f>
        <v>0</v>
      </c>
      <c r="OSM43" s="536">
        <f>ROUND(Eigenmischungen!OSY46,1)</f>
        <v>0</v>
      </c>
      <c r="OSN43" s="536">
        <f>ROUND(Eigenmischungen!OSZ46,1)</f>
        <v>0</v>
      </c>
      <c r="OSO43" s="536">
        <f>ROUND(Eigenmischungen!OTA46,1)</f>
        <v>0</v>
      </c>
      <c r="OSP43" s="536">
        <f>ROUND(Eigenmischungen!OTB46,1)</f>
        <v>0</v>
      </c>
      <c r="OSQ43" s="536">
        <f>ROUND(Eigenmischungen!OTC46,1)</f>
        <v>0</v>
      </c>
      <c r="OSR43" s="536">
        <f>ROUND(Eigenmischungen!OTD46,1)</f>
        <v>0</v>
      </c>
      <c r="OSS43" s="536">
        <f>ROUND(Eigenmischungen!OTE46,1)</f>
        <v>0</v>
      </c>
      <c r="OST43" s="536">
        <f>ROUND(Eigenmischungen!OTF46,1)</f>
        <v>0</v>
      </c>
      <c r="OSU43" s="536">
        <f>ROUND(Eigenmischungen!OTG46,1)</f>
        <v>0</v>
      </c>
      <c r="OSV43" s="536">
        <f>ROUND(Eigenmischungen!OTH46,1)</f>
        <v>0</v>
      </c>
      <c r="OSW43" s="536">
        <f>ROUND(Eigenmischungen!OTI46,1)</f>
        <v>0</v>
      </c>
      <c r="OSX43" s="536">
        <f>ROUND(Eigenmischungen!OTJ46,1)</f>
        <v>0</v>
      </c>
      <c r="OSY43" s="536">
        <f>ROUND(Eigenmischungen!OTK46,1)</f>
        <v>0</v>
      </c>
      <c r="OSZ43" s="536">
        <f>ROUND(Eigenmischungen!OTL46,1)</f>
        <v>0</v>
      </c>
      <c r="OTA43" s="536">
        <f>ROUND(Eigenmischungen!OTM46,1)</f>
        <v>0</v>
      </c>
      <c r="OTB43" s="536">
        <f>ROUND(Eigenmischungen!OTN46,1)</f>
        <v>0</v>
      </c>
      <c r="OTC43" s="536">
        <f>ROUND(Eigenmischungen!OTO46,1)</f>
        <v>0</v>
      </c>
      <c r="OTD43" s="536">
        <f>ROUND(Eigenmischungen!OTP46,1)</f>
        <v>0</v>
      </c>
      <c r="OTE43" s="536">
        <f>ROUND(Eigenmischungen!OTQ46,1)</f>
        <v>0</v>
      </c>
      <c r="OTF43" s="536">
        <f>ROUND(Eigenmischungen!OTR46,1)</f>
        <v>0</v>
      </c>
      <c r="OTG43" s="536">
        <f>ROUND(Eigenmischungen!OTS46,1)</f>
        <v>0</v>
      </c>
      <c r="OTH43" s="536">
        <f>ROUND(Eigenmischungen!OTT46,1)</f>
        <v>0</v>
      </c>
      <c r="OTI43" s="536">
        <f>ROUND(Eigenmischungen!OTU46,1)</f>
        <v>0</v>
      </c>
      <c r="OTJ43" s="536">
        <f>ROUND(Eigenmischungen!OTV46,1)</f>
        <v>0</v>
      </c>
      <c r="OTK43" s="536">
        <f>ROUND(Eigenmischungen!OTW46,1)</f>
        <v>0</v>
      </c>
      <c r="OTL43" s="536">
        <f>ROUND(Eigenmischungen!OTX46,1)</f>
        <v>0</v>
      </c>
      <c r="OTM43" s="536">
        <f>ROUND(Eigenmischungen!OTY46,1)</f>
        <v>0</v>
      </c>
      <c r="OTN43" s="536">
        <f>ROUND(Eigenmischungen!OTZ46,1)</f>
        <v>0</v>
      </c>
      <c r="OTO43" s="536">
        <f>ROUND(Eigenmischungen!OUA46,1)</f>
        <v>0</v>
      </c>
      <c r="OTP43" s="536">
        <f>ROUND(Eigenmischungen!OUB46,1)</f>
        <v>0</v>
      </c>
      <c r="OTQ43" s="536">
        <f>ROUND(Eigenmischungen!OUC46,1)</f>
        <v>0</v>
      </c>
      <c r="OTR43" s="536">
        <f>ROUND(Eigenmischungen!OUD46,1)</f>
        <v>0</v>
      </c>
      <c r="OTS43" s="536">
        <f>ROUND(Eigenmischungen!OUE46,1)</f>
        <v>0</v>
      </c>
      <c r="OTT43" s="536">
        <f>ROUND(Eigenmischungen!OUF46,1)</f>
        <v>0</v>
      </c>
      <c r="OTU43" s="536">
        <f>ROUND(Eigenmischungen!OUG46,1)</f>
        <v>0</v>
      </c>
      <c r="OTV43" s="536">
        <f>ROUND(Eigenmischungen!OUH46,1)</f>
        <v>0</v>
      </c>
      <c r="OTW43" s="536">
        <f>ROUND(Eigenmischungen!OUI46,1)</f>
        <v>0</v>
      </c>
      <c r="OTX43" s="536">
        <f>ROUND(Eigenmischungen!OUJ46,1)</f>
        <v>0</v>
      </c>
      <c r="OTY43" s="536">
        <f>ROUND(Eigenmischungen!OUK46,1)</f>
        <v>0</v>
      </c>
      <c r="OTZ43" s="536">
        <f>ROUND(Eigenmischungen!OUL46,1)</f>
        <v>0</v>
      </c>
      <c r="OUA43" s="536">
        <f>ROUND(Eigenmischungen!OUM46,1)</f>
        <v>0</v>
      </c>
      <c r="OUB43" s="536">
        <f>ROUND(Eigenmischungen!OUN46,1)</f>
        <v>0</v>
      </c>
      <c r="OUC43" s="536">
        <f>ROUND(Eigenmischungen!OUO46,1)</f>
        <v>0</v>
      </c>
      <c r="OUD43" s="536">
        <f>ROUND(Eigenmischungen!OUP46,1)</f>
        <v>0</v>
      </c>
      <c r="OUE43" s="536">
        <f>ROUND(Eigenmischungen!OUQ46,1)</f>
        <v>0</v>
      </c>
      <c r="OUF43" s="536">
        <f>ROUND(Eigenmischungen!OUR46,1)</f>
        <v>0</v>
      </c>
      <c r="OUG43" s="536">
        <f>ROUND(Eigenmischungen!OUS46,1)</f>
        <v>0</v>
      </c>
      <c r="OUH43" s="536">
        <f>ROUND(Eigenmischungen!OUT46,1)</f>
        <v>0</v>
      </c>
      <c r="OUI43" s="536">
        <f>ROUND(Eigenmischungen!OUU46,1)</f>
        <v>0</v>
      </c>
      <c r="OUJ43" s="536">
        <f>ROUND(Eigenmischungen!OUV46,1)</f>
        <v>0</v>
      </c>
      <c r="OUK43" s="536">
        <f>ROUND(Eigenmischungen!OUW46,1)</f>
        <v>0</v>
      </c>
      <c r="OUL43" s="536">
        <f>ROUND(Eigenmischungen!OUX46,1)</f>
        <v>0</v>
      </c>
      <c r="OUM43" s="536">
        <f>ROUND(Eigenmischungen!OUY46,1)</f>
        <v>0</v>
      </c>
      <c r="OUN43" s="536">
        <f>ROUND(Eigenmischungen!OUZ46,1)</f>
        <v>0</v>
      </c>
      <c r="OUO43" s="536">
        <f>ROUND(Eigenmischungen!OVA46,1)</f>
        <v>0</v>
      </c>
      <c r="OUP43" s="536">
        <f>ROUND(Eigenmischungen!OVB46,1)</f>
        <v>0</v>
      </c>
      <c r="OUQ43" s="536">
        <f>ROUND(Eigenmischungen!OVC46,1)</f>
        <v>0</v>
      </c>
      <c r="OUR43" s="536">
        <f>ROUND(Eigenmischungen!OVD46,1)</f>
        <v>0</v>
      </c>
      <c r="OUS43" s="536">
        <f>ROUND(Eigenmischungen!OVE46,1)</f>
        <v>0</v>
      </c>
      <c r="OUT43" s="536">
        <f>ROUND(Eigenmischungen!OVF46,1)</f>
        <v>0</v>
      </c>
      <c r="OUU43" s="536">
        <f>ROUND(Eigenmischungen!OVG46,1)</f>
        <v>0</v>
      </c>
      <c r="OUV43" s="536">
        <f>ROUND(Eigenmischungen!OVH46,1)</f>
        <v>0</v>
      </c>
      <c r="OUW43" s="536">
        <f>ROUND(Eigenmischungen!OVI46,1)</f>
        <v>0</v>
      </c>
      <c r="OUX43" s="536">
        <f>ROUND(Eigenmischungen!OVJ46,1)</f>
        <v>0</v>
      </c>
      <c r="OUY43" s="536">
        <f>ROUND(Eigenmischungen!OVK46,1)</f>
        <v>0</v>
      </c>
      <c r="OUZ43" s="536">
        <f>ROUND(Eigenmischungen!OVL46,1)</f>
        <v>0</v>
      </c>
      <c r="OVA43" s="536">
        <f>ROUND(Eigenmischungen!OVM46,1)</f>
        <v>0</v>
      </c>
      <c r="OVB43" s="536">
        <f>ROUND(Eigenmischungen!OVN46,1)</f>
        <v>0</v>
      </c>
      <c r="OVC43" s="536">
        <f>ROUND(Eigenmischungen!OVO46,1)</f>
        <v>0</v>
      </c>
      <c r="OVD43" s="536">
        <f>ROUND(Eigenmischungen!OVP46,1)</f>
        <v>0</v>
      </c>
      <c r="OVE43" s="536">
        <f>ROUND(Eigenmischungen!OVQ46,1)</f>
        <v>0</v>
      </c>
      <c r="OVF43" s="536">
        <f>ROUND(Eigenmischungen!OVR46,1)</f>
        <v>0</v>
      </c>
      <c r="OVG43" s="536">
        <f>ROUND(Eigenmischungen!OVS46,1)</f>
        <v>0</v>
      </c>
      <c r="OVH43" s="536">
        <f>ROUND(Eigenmischungen!OVT46,1)</f>
        <v>0</v>
      </c>
      <c r="OVI43" s="536">
        <f>ROUND(Eigenmischungen!OVU46,1)</f>
        <v>0</v>
      </c>
      <c r="OVJ43" s="536">
        <f>ROUND(Eigenmischungen!OVV46,1)</f>
        <v>0</v>
      </c>
      <c r="OVK43" s="536">
        <f>ROUND(Eigenmischungen!OVW46,1)</f>
        <v>0</v>
      </c>
      <c r="OVL43" s="536">
        <f>ROUND(Eigenmischungen!OVX46,1)</f>
        <v>0</v>
      </c>
      <c r="OVM43" s="536">
        <f>ROUND(Eigenmischungen!OVY46,1)</f>
        <v>0</v>
      </c>
      <c r="OVN43" s="536">
        <f>ROUND(Eigenmischungen!OVZ46,1)</f>
        <v>0</v>
      </c>
      <c r="OVO43" s="536">
        <f>ROUND(Eigenmischungen!OWA46,1)</f>
        <v>0</v>
      </c>
      <c r="OVP43" s="536">
        <f>ROUND(Eigenmischungen!OWB46,1)</f>
        <v>0</v>
      </c>
      <c r="OVQ43" s="536">
        <f>ROUND(Eigenmischungen!OWC46,1)</f>
        <v>0</v>
      </c>
      <c r="OVR43" s="536">
        <f>ROUND(Eigenmischungen!OWD46,1)</f>
        <v>0</v>
      </c>
      <c r="OVS43" s="536">
        <f>ROUND(Eigenmischungen!OWE46,1)</f>
        <v>0</v>
      </c>
      <c r="OVT43" s="536">
        <f>ROUND(Eigenmischungen!OWF46,1)</f>
        <v>0</v>
      </c>
      <c r="OVU43" s="536">
        <f>ROUND(Eigenmischungen!OWG46,1)</f>
        <v>0</v>
      </c>
      <c r="OVV43" s="536">
        <f>ROUND(Eigenmischungen!OWH46,1)</f>
        <v>0</v>
      </c>
      <c r="OVW43" s="536">
        <f>ROUND(Eigenmischungen!OWI46,1)</f>
        <v>0</v>
      </c>
      <c r="OVX43" s="536">
        <f>ROUND(Eigenmischungen!OWJ46,1)</f>
        <v>0</v>
      </c>
      <c r="OVY43" s="536">
        <f>ROUND(Eigenmischungen!OWK46,1)</f>
        <v>0</v>
      </c>
      <c r="OVZ43" s="536">
        <f>ROUND(Eigenmischungen!OWL46,1)</f>
        <v>0</v>
      </c>
      <c r="OWA43" s="536">
        <f>ROUND(Eigenmischungen!OWM46,1)</f>
        <v>0</v>
      </c>
      <c r="OWB43" s="536">
        <f>ROUND(Eigenmischungen!OWN46,1)</f>
        <v>0</v>
      </c>
      <c r="OWC43" s="536">
        <f>ROUND(Eigenmischungen!OWO46,1)</f>
        <v>0</v>
      </c>
      <c r="OWD43" s="536">
        <f>ROUND(Eigenmischungen!OWP46,1)</f>
        <v>0</v>
      </c>
      <c r="OWE43" s="536">
        <f>ROUND(Eigenmischungen!OWQ46,1)</f>
        <v>0</v>
      </c>
      <c r="OWF43" s="536">
        <f>ROUND(Eigenmischungen!OWR46,1)</f>
        <v>0</v>
      </c>
      <c r="OWG43" s="536">
        <f>ROUND(Eigenmischungen!OWS46,1)</f>
        <v>0</v>
      </c>
      <c r="OWH43" s="536">
        <f>ROUND(Eigenmischungen!OWT46,1)</f>
        <v>0</v>
      </c>
      <c r="OWI43" s="536">
        <f>ROUND(Eigenmischungen!OWU46,1)</f>
        <v>0</v>
      </c>
      <c r="OWJ43" s="536">
        <f>ROUND(Eigenmischungen!OWV46,1)</f>
        <v>0</v>
      </c>
      <c r="OWK43" s="536">
        <f>ROUND(Eigenmischungen!OWW46,1)</f>
        <v>0</v>
      </c>
      <c r="OWL43" s="536">
        <f>ROUND(Eigenmischungen!OWX46,1)</f>
        <v>0</v>
      </c>
      <c r="OWM43" s="536">
        <f>ROUND(Eigenmischungen!OWY46,1)</f>
        <v>0</v>
      </c>
      <c r="OWN43" s="536">
        <f>ROUND(Eigenmischungen!OWZ46,1)</f>
        <v>0</v>
      </c>
      <c r="OWO43" s="536">
        <f>ROUND(Eigenmischungen!OXA46,1)</f>
        <v>0</v>
      </c>
      <c r="OWP43" s="536">
        <f>ROUND(Eigenmischungen!OXB46,1)</f>
        <v>0</v>
      </c>
      <c r="OWQ43" s="536">
        <f>ROUND(Eigenmischungen!OXC46,1)</f>
        <v>0</v>
      </c>
      <c r="OWR43" s="536">
        <f>ROUND(Eigenmischungen!OXD46,1)</f>
        <v>0</v>
      </c>
      <c r="OWS43" s="536">
        <f>ROUND(Eigenmischungen!OXE46,1)</f>
        <v>0</v>
      </c>
      <c r="OWT43" s="536">
        <f>ROUND(Eigenmischungen!OXF46,1)</f>
        <v>0</v>
      </c>
      <c r="OWU43" s="536">
        <f>ROUND(Eigenmischungen!OXG46,1)</f>
        <v>0</v>
      </c>
      <c r="OWV43" s="536">
        <f>ROUND(Eigenmischungen!OXH46,1)</f>
        <v>0</v>
      </c>
      <c r="OWW43" s="536">
        <f>ROUND(Eigenmischungen!OXI46,1)</f>
        <v>0</v>
      </c>
      <c r="OWX43" s="536">
        <f>ROUND(Eigenmischungen!OXJ46,1)</f>
        <v>0</v>
      </c>
      <c r="OWY43" s="536">
        <f>ROUND(Eigenmischungen!OXK46,1)</f>
        <v>0</v>
      </c>
      <c r="OWZ43" s="536">
        <f>ROUND(Eigenmischungen!OXL46,1)</f>
        <v>0</v>
      </c>
      <c r="OXA43" s="536">
        <f>ROUND(Eigenmischungen!OXM46,1)</f>
        <v>0</v>
      </c>
      <c r="OXB43" s="536">
        <f>ROUND(Eigenmischungen!OXN46,1)</f>
        <v>0</v>
      </c>
      <c r="OXC43" s="536">
        <f>ROUND(Eigenmischungen!OXO46,1)</f>
        <v>0</v>
      </c>
      <c r="OXD43" s="536">
        <f>ROUND(Eigenmischungen!OXP46,1)</f>
        <v>0</v>
      </c>
      <c r="OXE43" s="536">
        <f>ROUND(Eigenmischungen!OXQ46,1)</f>
        <v>0</v>
      </c>
      <c r="OXF43" s="536">
        <f>ROUND(Eigenmischungen!OXR46,1)</f>
        <v>0</v>
      </c>
      <c r="OXG43" s="536">
        <f>ROUND(Eigenmischungen!OXS46,1)</f>
        <v>0</v>
      </c>
      <c r="OXH43" s="536">
        <f>ROUND(Eigenmischungen!OXT46,1)</f>
        <v>0</v>
      </c>
      <c r="OXI43" s="536">
        <f>ROUND(Eigenmischungen!OXU46,1)</f>
        <v>0</v>
      </c>
      <c r="OXJ43" s="536">
        <f>ROUND(Eigenmischungen!OXV46,1)</f>
        <v>0</v>
      </c>
      <c r="OXK43" s="536">
        <f>ROUND(Eigenmischungen!OXW46,1)</f>
        <v>0</v>
      </c>
      <c r="OXL43" s="536">
        <f>ROUND(Eigenmischungen!OXX46,1)</f>
        <v>0</v>
      </c>
      <c r="OXM43" s="536">
        <f>ROUND(Eigenmischungen!OXY46,1)</f>
        <v>0</v>
      </c>
      <c r="OXN43" s="536">
        <f>ROUND(Eigenmischungen!OXZ46,1)</f>
        <v>0</v>
      </c>
      <c r="OXO43" s="536">
        <f>ROUND(Eigenmischungen!OYA46,1)</f>
        <v>0</v>
      </c>
      <c r="OXP43" s="536">
        <f>ROUND(Eigenmischungen!OYB46,1)</f>
        <v>0</v>
      </c>
      <c r="OXQ43" s="536">
        <f>ROUND(Eigenmischungen!OYC46,1)</f>
        <v>0</v>
      </c>
      <c r="OXR43" s="536">
        <f>ROUND(Eigenmischungen!OYD46,1)</f>
        <v>0</v>
      </c>
      <c r="OXS43" s="536">
        <f>ROUND(Eigenmischungen!OYE46,1)</f>
        <v>0</v>
      </c>
      <c r="OXT43" s="536">
        <f>ROUND(Eigenmischungen!OYF46,1)</f>
        <v>0</v>
      </c>
      <c r="OXU43" s="536">
        <f>ROUND(Eigenmischungen!OYG46,1)</f>
        <v>0</v>
      </c>
      <c r="OXV43" s="536">
        <f>ROUND(Eigenmischungen!OYH46,1)</f>
        <v>0</v>
      </c>
      <c r="OXW43" s="536">
        <f>ROUND(Eigenmischungen!OYI46,1)</f>
        <v>0</v>
      </c>
      <c r="OXX43" s="536">
        <f>ROUND(Eigenmischungen!OYJ46,1)</f>
        <v>0</v>
      </c>
      <c r="OXY43" s="536">
        <f>ROUND(Eigenmischungen!OYK46,1)</f>
        <v>0</v>
      </c>
      <c r="OXZ43" s="536">
        <f>ROUND(Eigenmischungen!OYL46,1)</f>
        <v>0</v>
      </c>
      <c r="OYA43" s="536">
        <f>ROUND(Eigenmischungen!OYM46,1)</f>
        <v>0</v>
      </c>
      <c r="OYB43" s="536">
        <f>ROUND(Eigenmischungen!OYN46,1)</f>
        <v>0</v>
      </c>
      <c r="OYC43" s="536">
        <f>ROUND(Eigenmischungen!OYO46,1)</f>
        <v>0</v>
      </c>
      <c r="OYD43" s="536">
        <f>ROUND(Eigenmischungen!OYP46,1)</f>
        <v>0</v>
      </c>
      <c r="OYE43" s="536">
        <f>ROUND(Eigenmischungen!OYQ46,1)</f>
        <v>0</v>
      </c>
      <c r="OYF43" s="536">
        <f>ROUND(Eigenmischungen!OYR46,1)</f>
        <v>0</v>
      </c>
      <c r="OYG43" s="536">
        <f>ROUND(Eigenmischungen!OYS46,1)</f>
        <v>0</v>
      </c>
      <c r="OYH43" s="536">
        <f>ROUND(Eigenmischungen!OYT46,1)</f>
        <v>0</v>
      </c>
      <c r="OYI43" s="536">
        <f>ROUND(Eigenmischungen!OYU46,1)</f>
        <v>0</v>
      </c>
      <c r="OYJ43" s="536">
        <f>ROUND(Eigenmischungen!OYV46,1)</f>
        <v>0</v>
      </c>
      <c r="OYK43" s="536">
        <f>ROUND(Eigenmischungen!OYW46,1)</f>
        <v>0</v>
      </c>
      <c r="OYL43" s="536">
        <f>ROUND(Eigenmischungen!OYX46,1)</f>
        <v>0</v>
      </c>
      <c r="OYM43" s="536">
        <f>ROUND(Eigenmischungen!OYY46,1)</f>
        <v>0</v>
      </c>
      <c r="OYN43" s="536">
        <f>ROUND(Eigenmischungen!OYZ46,1)</f>
        <v>0</v>
      </c>
      <c r="OYO43" s="536">
        <f>ROUND(Eigenmischungen!OZA46,1)</f>
        <v>0</v>
      </c>
      <c r="OYP43" s="536">
        <f>ROUND(Eigenmischungen!OZB46,1)</f>
        <v>0</v>
      </c>
      <c r="OYQ43" s="536">
        <f>ROUND(Eigenmischungen!OZC46,1)</f>
        <v>0</v>
      </c>
      <c r="OYR43" s="536">
        <f>ROUND(Eigenmischungen!OZD46,1)</f>
        <v>0</v>
      </c>
      <c r="OYS43" s="536">
        <f>ROUND(Eigenmischungen!OZE46,1)</f>
        <v>0</v>
      </c>
      <c r="OYT43" s="536">
        <f>ROUND(Eigenmischungen!OZF46,1)</f>
        <v>0</v>
      </c>
      <c r="OYU43" s="536">
        <f>ROUND(Eigenmischungen!OZG46,1)</f>
        <v>0</v>
      </c>
      <c r="OYV43" s="536">
        <f>ROUND(Eigenmischungen!OZH46,1)</f>
        <v>0</v>
      </c>
      <c r="OYW43" s="536">
        <f>ROUND(Eigenmischungen!OZI46,1)</f>
        <v>0</v>
      </c>
      <c r="OYX43" s="536">
        <f>ROUND(Eigenmischungen!OZJ46,1)</f>
        <v>0</v>
      </c>
      <c r="OYY43" s="536">
        <f>ROUND(Eigenmischungen!OZK46,1)</f>
        <v>0</v>
      </c>
      <c r="OYZ43" s="536">
        <f>ROUND(Eigenmischungen!OZL46,1)</f>
        <v>0</v>
      </c>
      <c r="OZA43" s="536">
        <f>ROUND(Eigenmischungen!OZM46,1)</f>
        <v>0</v>
      </c>
      <c r="OZB43" s="536">
        <f>ROUND(Eigenmischungen!OZN46,1)</f>
        <v>0</v>
      </c>
      <c r="OZC43" s="536">
        <f>ROUND(Eigenmischungen!OZO46,1)</f>
        <v>0</v>
      </c>
      <c r="OZD43" s="536">
        <f>ROUND(Eigenmischungen!OZP46,1)</f>
        <v>0</v>
      </c>
      <c r="OZE43" s="536">
        <f>ROUND(Eigenmischungen!OZQ46,1)</f>
        <v>0</v>
      </c>
      <c r="OZF43" s="536">
        <f>ROUND(Eigenmischungen!OZR46,1)</f>
        <v>0</v>
      </c>
      <c r="OZG43" s="536">
        <f>ROUND(Eigenmischungen!OZS46,1)</f>
        <v>0</v>
      </c>
      <c r="OZH43" s="536">
        <f>ROUND(Eigenmischungen!OZT46,1)</f>
        <v>0</v>
      </c>
      <c r="OZI43" s="536">
        <f>ROUND(Eigenmischungen!OZU46,1)</f>
        <v>0</v>
      </c>
      <c r="OZJ43" s="536">
        <f>ROUND(Eigenmischungen!OZV46,1)</f>
        <v>0</v>
      </c>
      <c r="OZK43" s="536">
        <f>ROUND(Eigenmischungen!OZW46,1)</f>
        <v>0</v>
      </c>
      <c r="OZL43" s="536">
        <f>ROUND(Eigenmischungen!OZX46,1)</f>
        <v>0</v>
      </c>
      <c r="OZM43" s="536">
        <f>ROUND(Eigenmischungen!OZY46,1)</f>
        <v>0</v>
      </c>
      <c r="OZN43" s="536">
        <f>ROUND(Eigenmischungen!OZZ46,1)</f>
        <v>0</v>
      </c>
      <c r="OZO43" s="536">
        <f>ROUND(Eigenmischungen!PAA46,1)</f>
        <v>0</v>
      </c>
      <c r="OZP43" s="536">
        <f>ROUND(Eigenmischungen!PAB46,1)</f>
        <v>0</v>
      </c>
      <c r="OZQ43" s="536">
        <f>ROUND(Eigenmischungen!PAC46,1)</f>
        <v>0</v>
      </c>
      <c r="OZR43" s="536">
        <f>ROUND(Eigenmischungen!PAD46,1)</f>
        <v>0</v>
      </c>
      <c r="OZS43" s="536">
        <f>ROUND(Eigenmischungen!PAE46,1)</f>
        <v>0</v>
      </c>
      <c r="OZT43" s="536">
        <f>ROUND(Eigenmischungen!PAF46,1)</f>
        <v>0</v>
      </c>
      <c r="OZU43" s="536">
        <f>ROUND(Eigenmischungen!PAG46,1)</f>
        <v>0</v>
      </c>
      <c r="OZV43" s="536">
        <f>ROUND(Eigenmischungen!PAH46,1)</f>
        <v>0</v>
      </c>
      <c r="OZW43" s="536">
        <f>ROUND(Eigenmischungen!PAI46,1)</f>
        <v>0</v>
      </c>
      <c r="OZX43" s="536">
        <f>ROUND(Eigenmischungen!PAJ46,1)</f>
        <v>0</v>
      </c>
      <c r="OZY43" s="536">
        <f>ROUND(Eigenmischungen!PAK46,1)</f>
        <v>0</v>
      </c>
      <c r="OZZ43" s="536">
        <f>ROUND(Eigenmischungen!PAL46,1)</f>
        <v>0</v>
      </c>
      <c r="PAA43" s="536">
        <f>ROUND(Eigenmischungen!PAM46,1)</f>
        <v>0</v>
      </c>
      <c r="PAB43" s="536">
        <f>ROUND(Eigenmischungen!PAN46,1)</f>
        <v>0</v>
      </c>
      <c r="PAC43" s="536">
        <f>ROUND(Eigenmischungen!PAO46,1)</f>
        <v>0</v>
      </c>
      <c r="PAD43" s="536">
        <f>ROUND(Eigenmischungen!PAP46,1)</f>
        <v>0</v>
      </c>
      <c r="PAE43" s="536">
        <f>ROUND(Eigenmischungen!PAQ46,1)</f>
        <v>0</v>
      </c>
      <c r="PAF43" s="536">
        <f>ROUND(Eigenmischungen!PAR46,1)</f>
        <v>0</v>
      </c>
      <c r="PAG43" s="536">
        <f>ROUND(Eigenmischungen!PAS46,1)</f>
        <v>0</v>
      </c>
      <c r="PAH43" s="536">
        <f>ROUND(Eigenmischungen!PAT46,1)</f>
        <v>0</v>
      </c>
      <c r="PAI43" s="536">
        <f>ROUND(Eigenmischungen!PAU46,1)</f>
        <v>0</v>
      </c>
      <c r="PAJ43" s="536">
        <f>ROUND(Eigenmischungen!PAV46,1)</f>
        <v>0</v>
      </c>
      <c r="PAK43" s="536">
        <f>ROUND(Eigenmischungen!PAW46,1)</f>
        <v>0</v>
      </c>
      <c r="PAL43" s="536">
        <f>ROUND(Eigenmischungen!PAX46,1)</f>
        <v>0</v>
      </c>
      <c r="PAM43" s="536">
        <f>ROUND(Eigenmischungen!PAY46,1)</f>
        <v>0</v>
      </c>
      <c r="PAN43" s="536">
        <f>ROUND(Eigenmischungen!PAZ46,1)</f>
        <v>0</v>
      </c>
      <c r="PAO43" s="536">
        <f>ROUND(Eigenmischungen!PBA46,1)</f>
        <v>0</v>
      </c>
      <c r="PAP43" s="536">
        <f>ROUND(Eigenmischungen!PBB46,1)</f>
        <v>0</v>
      </c>
      <c r="PAQ43" s="536">
        <f>ROUND(Eigenmischungen!PBC46,1)</f>
        <v>0</v>
      </c>
      <c r="PAR43" s="536">
        <f>ROUND(Eigenmischungen!PBD46,1)</f>
        <v>0</v>
      </c>
      <c r="PAS43" s="536">
        <f>ROUND(Eigenmischungen!PBE46,1)</f>
        <v>0</v>
      </c>
      <c r="PAT43" s="536">
        <f>ROUND(Eigenmischungen!PBF46,1)</f>
        <v>0</v>
      </c>
      <c r="PAU43" s="536">
        <f>ROUND(Eigenmischungen!PBG46,1)</f>
        <v>0</v>
      </c>
      <c r="PAV43" s="536">
        <f>ROUND(Eigenmischungen!PBH46,1)</f>
        <v>0</v>
      </c>
      <c r="PAW43" s="536">
        <f>ROUND(Eigenmischungen!PBI46,1)</f>
        <v>0</v>
      </c>
      <c r="PAX43" s="536">
        <f>ROUND(Eigenmischungen!PBJ46,1)</f>
        <v>0</v>
      </c>
      <c r="PAY43" s="536">
        <f>ROUND(Eigenmischungen!PBK46,1)</f>
        <v>0</v>
      </c>
      <c r="PAZ43" s="536">
        <f>ROUND(Eigenmischungen!PBL46,1)</f>
        <v>0</v>
      </c>
      <c r="PBA43" s="536">
        <f>ROUND(Eigenmischungen!PBM46,1)</f>
        <v>0</v>
      </c>
      <c r="PBB43" s="536">
        <f>ROUND(Eigenmischungen!PBN46,1)</f>
        <v>0</v>
      </c>
      <c r="PBC43" s="536">
        <f>ROUND(Eigenmischungen!PBO46,1)</f>
        <v>0</v>
      </c>
      <c r="PBD43" s="536">
        <f>ROUND(Eigenmischungen!PBP46,1)</f>
        <v>0</v>
      </c>
      <c r="PBE43" s="536">
        <f>ROUND(Eigenmischungen!PBQ46,1)</f>
        <v>0</v>
      </c>
      <c r="PBF43" s="536">
        <f>ROUND(Eigenmischungen!PBR46,1)</f>
        <v>0</v>
      </c>
      <c r="PBG43" s="536">
        <f>ROUND(Eigenmischungen!PBS46,1)</f>
        <v>0</v>
      </c>
      <c r="PBH43" s="536">
        <f>ROUND(Eigenmischungen!PBT46,1)</f>
        <v>0</v>
      </c>
      <c r="PBI43" s="536">
        <f>ROUND(Eigenmischungen!PBU46,1)</f>
        <v>0</v>
      </c>
      <c r="PBJ43" s="536">
        <f>ROUND(Eigenmischungen!PBV46,1)</f>
        <v>0</v>
      </c>
      <c r="PBK43" s="536">
        <f>ROUND(Eigenmischungen!PBW46,1)</f>
        <v>0</v>
      </c>
      <c r="PBL43" s="536">
        <f>ROUND(Eigenmischungen!PBX46,1)</f>
        <v>0</v>
      </c>
      <c r="PBM43" s="536">
        <f>ROUND(Eigenmischungen!PBY46,1)</f>
        <v>0</v>
      </c>
      <c r="PBN43" s="536">
        <f>ROUND(Eigenmischungen!PBZ46,1)</f>
        <v>0</v>
      </c>
      <c r="PBO43" s="536">
        <f>ROUND(Eigenmischungen!PCA46,1)</f>
        <v>0</v>
      </c>
      <c r="PBP43" s="536">
        <f>ROUND(Eigenmischungen!PCB46,1)</f>
        <v>0</v>
      </c>
      <c r="PBQ43" s="536">
        <f>ROUND(Eigenmischungen!PCC46,1)</f>
        <v>0</v>
      </c>
      <c r="PBR43" s="536">
        <f>ROUND(Eigenmischungen!PCD46,1)</f>
        <v>0</v>
      </c>
      <c r="PBS43" s="536">
        <f>ROUND(Eigenmischungen!PCE46,1)</f>
        <v>0</v>
      </c>
      <c r="PBT43" s="536">
        <f>ROUND(Eigenmischungen!PCF46,1)</f>
        <v>0</v>
      </c>
      <c r="PBU43" s="536">
        <f>ROUND(Eigenmischungen!PCG46,1)</f>
        <v>0</v>
      </c>
      <c r="PBV43" s="536">
        <f>ROUND(Eigenmischungen!PCH46,1)</f>
        <v>0</v>
      </c>
      <c r="PBW43" s="536">
        <f>ROUND(Eigenmischungen!PCI46,1)</f>
        <v>0</v>
      </c>
      <c r="PBX43" s="536">
        <f>ROUND(Eigenmischungen!PCJ46,1)</f>
        <v>0</v>
      </c>
      <c r="PBY43" s="536">
        <f>ROUND(Eigenmischungen!PCK46,1)</f>
        <v>0</v>
      </c>
      <c r="PBZ43" s="536">
        <f>ROUND(Eigenmischungen!PCL46,1)</f>
        <v>0</v>
      </c>
      <c r="PCA43" s="536">
        <f>ROUND(Eigenmischungen!PCM46,1)</f>
        <v>0</v>
      </c>
      <c r="PCB43" s="536">
        <f>ROUND(Eigenmischungen!PCN46,1)</f>
        <v>0</v>
      </c>
      <c r="PCC43" s="536">
        <f>ROUND(Eigenmischungen!PCO46,1)</f>
        <v>0</v>
      </c>
      <c r="PCD43" s="536">
        <f>ROUND(Eigenmischungen!PCP46,1)</f>
        <v>0</v>
      </c>
      <c r="PCE43" s="536">
        <f>ROUND(Eigenmischungen!PCQ46,1)</f>
        <v>0</v>
      </c>
      <c r="PCF43" s="536">
        <f>ROUND(Eigenmischungen!PCR46,1)</f>
        <v>0</v>
      </c>
      <c r="PCG43" s="536">
        <f>ROUND(Eigenmischungen!PCS46,1)</f>
        <v>0</v>
      </c>
      <c r="PCH43" s="536">
        <f>ROUND(Eigenmischungen!PCT46,1)</f>
        <v>0</v>
      </c>
      <c r="PCI43" s="536">
        <f>ROUND(Eigenmischungen!PCU46,1)</f>
        <v>0</v>
      </c>
      <c r="PCJ43" s="536">
        <f>ROUND(Eigenmischungen!PCV46,1)</f>
        <v>0</v>
      </c>
      <c r="PCK43" s="536">
        <f>ROUND(Eigenmischungen!PCW46,1)</f>
        <v>0</v>
      </c>
      <c r="PCL43" s="536">
        <f>ROUND(Eigenmischungen!PCX46,1)</f>
        <v>0</v>
      </c>
      <c r="PCM43" s="536">
        <f>ROUND(Eigenmischungen!PCY46,1)</f>
        <v>0</v>
      </c>
      <c r="PCN43" s="536">
        <f>ROUND(Eigenmischungen!PCZ46,1)</f>
        <v>0</v>
      </c>
      <c r="PCO43" s="536">
        <f>ROUND(Eigenmischungen!PDA46,1)</f>
        <v>0</v>
      </c>
      <c r="PCP43" s="536">
        <f>ROUND(Eigenmischungen!PDB46,1)</f>
        <v>0</v>
      </c>
      <c r="PCQ43" s="536">
        <f>ROUND(Eigenmischungen!PDC46,1)</f>
        <v>0</v>
      </c>
      <c r="PCR43" s="536">
        <f>ROUND(Eigenmischungen!PDD46,1)</f>
        <v>0</v>
      </c>
      <c r="PCS43" s="536">
        <f>ROUND(Eigenmischungen!PDE46,1)</f>
        <v>0</v>
      </c>
      <c r="PCT43" s="536">
        <f>ROUND(Eigenmischungen!PDF46,1)</f>
        <v>0</v>
      </c>
      <c r="PCU43" s="536">
        <f>ROUND(Eigenmischungen!PDG46,1)</f>
        <v>0</v>
      </c>
      <c r="PCV43" s="536">
        <f>ROUND(Eigenmischungen!PDH46,1)</f>
        <v>0</v>
      </c>
      <c r="PCW43" s="536">
        <f>ROUND(Eigenmischungen!PDI46,1)</f>
        <v>0</v>
      </c>
      <c r="PCX43" s="536">
        <f>ROUND(Eigenmischungen!PDJ46,1)</f>
        <v>0</v>
      </c>
      <c r="PCY43" s="536">
        <f>ROUND(Eigenmischungen!PDK46,1)</f>
        <v>0</v>
      </c>
      <c r="PCZ43" s="536">
        <f>ROUND(Eigenmischungen!PDL46,1)</f>
        <v>0</v>
      </c>
      <c r="PDA43" s="536">
        <f>ROUND(Eigenmischungen!PDM46,1)</f>
        <v>0</v>
      </c>
      <c r="PDB43" s="536">
        <f>ROUND(Eigenmischungen!PDN46,1)</f>
        <v>0</v>
      </c>
      <c r="PDC43" s="536">
        <f>ROUND(Eigenmischungen!PDO46,1)</f>
        <v>0</v>
      </c>
      <c r="PDD43" s="536">
        <f>ROUND(Eigenmischungen!PDP46,1)</f>
        <v>0</v>
      </c>
      <c r="PDE43" s="536">
        <f>ROUND(Eigenmischungen!PDQ46,1)</f>
        <v>0</v>
      </c>
      <c r="PDF43" s="536">
        <f>ROUND(Eigenmischungen!PDR46,1)</f>
        <v>0</v>
      </c>
      <c r="PDG43" s="536">
        <f>ROUND(Eigenmischungen!PDS46,1)</f>
        <v>0</v>
      </c>
      <c r="PDH43" s="536">
        <f>ROUND(Eigenmischungen!PDT46,1)</f>
        <v>0</v>
      </c>
      <c r="PDI43" s="536">
        <f>ROUND(Eigenmischungen!PDU46,1)</f>
        <v>0</v>
      </c>
      <c r="PDJ43" s="536">
        <f>ROUND(Eigenmischungen!PDV46,1)</f>
        <v>0</v>
      </c>
      <c r="PDK43" s="536">
        <f>ROUND(Eigenmischungen!PDW46,1)</f>
        <v>0</v>
      </c>
      <c r="PDL43" s="536">
        <f>ROUND(Eigenmischungen!PDX46,1)</f>
        <v>0</v>
      </c>
      <c r="PDM43" s="536">
        <f>ROUND(Eigenmischungen!PDY46,1)</f>
        <v>0</v>
      </c>
      <c r="PDN43" s="536">
        <f>ROUND(Eigenmischungen!PDZ46,1)</f>
        <v>0</v>
      </c>
      <c r="PDO43" s="536">
        <f>ROUND(Eigenmischungen!PEA46,1)</f>
        <v>0</v>
      </c>
      <c r="PDP43" s="536">
        <f>ROUND(Eigenmischungen!PEB46,1)</f>
        <v>0</v>
      </c>
      <c r="PDQ43" s="536">
        <f>ROUND(Eigenmischungen!PEC46,1)</f>
        <v>0</v>
      </c>
      <c r="PDR43" s="536">
        <f>ROUND(Eigenmischungen!PED46,1)</f>
        <v>0</v>
      </c>
      <c r="PDS43" s="536">
        <f>ROUND(Eigenmischungen!PEE46,1)</f>
        <v>0</v>
      </c>
      <c r="PDT43" s="536">
        <f>ROUND(Eigenmischungen!PEF46,1)</f>
        <v>0</v>
      </c>
      <c r="PDU43" s="536">
        <f>ROUND(Eigenmischungen!PEG46,1)</f>
        <v>0</v>
      </c>
      <c r="PDV43" s="536">
        <f>ROUND(Eigenmischungen!PEH46,1)</f>
        <v>0</v>
      </c>
      <c r="PDW43" s="536">
        <f>ROUND(Eigenmischungen!PEI46,1)</f>
        <v>0</v>
      </c>
      <c r="PDX43" s="536">
        <f>ROUND(Eigenmischungen!PEJ46,1)</f>
        <v>0</v>
      </c>
      <c r="PDY43" s="536">
        <f>ROUND(Eigenmischungen!PEK46,1)</f>
        <v>0</v>
      </c>
      <c r="PDZ43" s="536">
        <f>ROUND(Eigenmischungen!PEL46,1)</f>
        <v>0</v>
      </c>
      <c r="PEA43" s="536">
        <f>ROUND(Eigenmischungen!PEM46,1)</f>
        <v>0</v>
      </c>
      <c r="PEB43" s="536">
        <f>ROUND(Eigenmischungen!PEN46,1)</f>
        <v>0</v>
      </c>
      <c r="PEC43" s="536">
        <f>ROUND(Eigenmischungen!PEO46,1)</f>
        <v>0</v>
      </c>
      <c r="PED43" s="536">
        <f>ROUND(Eigenmischungen!PEP46,1)</f>
        <v>0</v>
      </c>
      <c r="PEE43" s="536">
        <f>ROUND(Eigenmischungen!PEQ46,1)</f>
        <v>0</v>
      </c>
      <c r="PEF43" s="536">
        <f>ROUND(Eigenmischungen!PER46,1)</f>
        <v>0</v>
      </c>
      <c r="PEG43" s="536">
        <f>ROUND(Eigenmischungen!PES46,1)</f>
        <v>0</v>
      </c>
      <c r="PEH43" s="536">
        <f>ROUND(Eigenmischungen!PET46,1)</f>
        <v>0</v>
      </c>
      <c r="PEI43" s="536">
        <f>ROUND(Eigenmischungen!PEU46,1)</f>
        <v>0</v>
      </c>
      <c r="PEJ43" s="536">
        <f>ROUND(Eigenmischungen!PEV46,1)</f>
        <v>0</v>
      </c>
      <c r="PEK43" s="536">
        <f>ROUND(Eigenmischungen!PEW46,1)</f>
        <v>0</v>
      </c>
      <c r="PEL43" s="536">
        <f>ROUND(Eigenmischungen!PEX46,1)</f>
        <v>0</v>
      </c>
      <c r="PEM43" s="536">
        <f>ROUND(Eigenmischungen!PEY46,1)</f>
        <v>0</v>
      </c>
      <c r="PEN43" s="536">
        <f>ROUND(Eigenmischungen!PEZ46,1)</f>
        <v>0</v>
      </c>
      <c r="PEO43" s="536">
        <f>ROUND(Eigenmischungen!PFA46,1)</f>
        <v>0</v>
      </c>
      <c r="PEP43" s="536">
        <f>ROUND(Eigenmischungen!PFB46,1)</f>
        <v>0</v>
      </c>
      <c r="PEQ43" s="536">
        <f>ROUND(Eigenmischungen!PFC46,1)</f>
        <v>0</v>
      </c>
      <c r="PER43" s="536">
        <f>ROUND(Eigenmischungen!PFD46,1)</f>
        <v>0</v>
      </c>
      <c r="PES43" s="536">
        <f>ROUND(Eigenmischungen!PFE46,1)</f>
        <v>0</v>
      </c>
      <c r="PET43" s="536">
        <f>ROUND(Eigenmischungen!PFF46,1)</f>
        <v>0</v>
      </c>
      <c r="PEU43" s="536">
        <f>ROUND(Eigenmischungen!PFG46,1)</f>
        <v>0</v>
      </c>
      <c r="PEV43" s="536">
        <f>ROUND(Eigenmischungen!PFH46,1)</f>
        <v>0</v>
      </c>
      <c r="PEW43" s="536">
        <f>ROUND(Eigenmischungen!PFI46,1)</f>
        <v>0</v>
      </c>
      <c r="PEX43" s="536">
        <f>ROUND(Eigenmischungen!PFJ46,1)</f>
        <v>0</v>
      </c>
      <c r="PEY43" s="536">
        <f>ROUND(Eigenmischungen!PFK46,1)</f>
        <v>0</v>
      </c>
      <c r="PEZ43" s="536">
        <f>ROUND(Eigenmischungen!PFL46,1)</f>
        <v>0</v>
      </c>
      <c r="PFA43" s="536">
        <f>ROUND(Eigenmischungen!PFM46,1)</f>
        <v>0</v>
      </c>
      <c r="PFB43" s="536">
        <f>ROUND(Eigenmischungen!PFN46,1)</f>
        <v>0</v>
      </c>
      <c r="PFC43" s="536">
        <f>ROUND(Eigenmischungen!PFO46,1)</f>
        <v>0</v>
      </c>
      <c r="PFD43" s="536">
        <f>ROUND(Eigenmischungen!PFP46,1)</f>
        <v>0</v>
      </c>
      <c r="PFE43" s="536">
        <f>ROUND(Eigenmischungen!PFQ46,1)</f>
        <v>0</v>
      </c>
      <c r="PFF43" s="536">
        <f>ROUND(Eigenmischungen!PFR46,1)</f>
        <v>0</v>
      </c>
      <c r="PFG43" s="536">
        <f>ROUND(Eigenmischungen!PFS46,1)</f>
        <v>0</v>
      </c>
      <c r="PFH43" s="536">
        <f>ROUND(Eigenmischungen!PFT46,1)</f>
        <v>0</v>
      </c>
      <c r="PFI43" s="536">
        <f>ROUND(Eigenmischungen!PFU46,1)</f>
        <v>0</v>
      </c>
      <c r="PFJ43" s="536">
        <f>ROUND(Eigenmischungen!PFV46,1)</f>
        <v>0</v>
      </c>
      <c r="PFK43" s="536">
        <f>ROUND(Eigenmischungen!PFW46,1)</f>
        <v>0</v>
      </c>
      <c r="PFL43" s="536">
        <f>ROUND(Eigenmischungen!PFX46,1)</f>
        <v>0</v>
      </c>
      <c r="PFM43" s="536">
        <f>ROUND(Eigenmischungen!PFY46,1)</f>
        <v>0</v>
      </c>
      <c r="PFN43" s="536">
        <f>ROUND(Eigenmischungen!PFZ46,1)</f>
        <v>0</v>
      </c>
      <c r="PFO43" s="536">
        <f>ROUND(Eigenmischungen!PGA46,1)</f>
        <v>0</v>
      </c>
      <c r="PFP43" s="536">
        <f>ROUND(Eigenmischungen!PGB46,1)</f>
        <v>0</v>
      </c>
      <c r="PFQ43" s="536">
        <f>ROUND(Eigenmischungen!PGC46,1)</f>
        <v>0</v>
      </c>
      <c r="PFR43" s="536">
        <f>ROUND(Eigenmischungen!PGD46,1)</f>
        <v>0</v>
      </c>
      <c r="PFS43" s="536">
        <f>ROUND(Eigenmischungen!PGE46,1)</f>
        <v>0</v>
      </c>
      <c r="PFT43" s="536">
        <f>ROUND(Eigenmischungen!PGF46,1)</f>
        <v>0</v>
      </c>
      <c r="PFU43" s="536">
        <f>ROUND(Eigenmischungen!PGG46,1)</f>
        <v>0</v>
      </c>
      <c r="PFV43" s="536">
        <f>ROUND(Eigenmischungen!PGH46,1)</f>
        <v>0</v>
      </c>
      <c r="PFW43" s="536">
        <f>ROUND(Eigenmischungen!PGI46,1)</f>
        <v>0</v>
      </c>
      <c r="PFX43" s="536">
        <f>ROUND(Eigenmischungen!PGJ46,1)</f>
        <v>0</v>
      </c>
      <c r="PFY43" s="536">
        <f>ROUND(Eigenmischungen!PGK46,1)</f>
        <v>0</v>
      </c>
      <c r="PFZ43" s="536">
        <f>ROUND(Eigenmischungen!PGL46,1)</f>
        <v>0</v>
      </c>
      <c r="PGA43" s="536">
        <f>ROUND(Eigenmischungen!PGM46,1)</f>
        <v>0</v>
      </c>
      <c r="PGB43" s="536">
        <f>ROUND(Eigenmischungen!PGN46,1)</f>
        <v>0</v>
      </c>
      <c r="PGC43" s="536">
        <f>ROUND(Eigenmischungen!PGO46,1)</f>
        <v>0</v>
      </c>
      <c r="PGD43" s="536">
        <f>ROUND(Eigenmischungen!PGP46,1)</f>
        <v>0</v>
      </c>
      <c r="PGE43" s="536">
        <f>ROUND(Eigenmischungen!PGQ46,1)</f>
        <v>0</v>
      </c>
      <c r="PGF43" s="536">
        <f>ROUND(Eigenmischungen!PGR46,1)</f>
        <v>0</v>
      </c>
      <c r="PGG43" s="536">
        <f>ROUND(Eigenmischungen!PGS46,1)</f>
        <v>0</v>
      </c>
      <c r="PGH43" s="536">
        <f>ROUND(Eigenmischungen!PGT46,1)</f>
        <v>0</v>
      </c>
      <c r="PGI43" s="536">
        <f>ROUND(Eigenmischungen!PGU46,1)</f>
        <v>0</v>
      </c>
      <c r="PGJ43" s="536">
        <f>ROUND(Eigenmischungen!PGV46,1)</f>
        <v>0</v>
      </c>
      <c r="PGK43" s="536">
        <f>ROUND(Eigenmischungen!PGW46,1)</f>
        <v>0</v>
      </c>
      <c r="PGL43" s="536">
        <f>ROUND(Eigenmischungen!PGX46,1)</f>
        <v>0</v>
      </c>
      <c r="PGM43" s="536">
        <f>ROUND(Eigenmischungen!PGY46,1)</f>
        <v>0</v>
      </c>
      <c r="PGN43" s="536">
        <f>ROUND(Eigenmischungen!PGZ46,1)</f>
        <v>0</v>
      </c>
      <c r="PGO43" s="536">
        <f>ROUND(Eigenmischungen!PHA46,1)</f>
        <v>0</v>
      </c>
      <c r="PGP43" s="536">
        <f>ROUND(Eigenmischungen!PHB46,1)</f>
        <v>0</v>
      </c>
      <c r="PGQ43" s="536">
        <f>ROUND(Eigenmischungen!PHC46,1)</f>
        <v>0</v>
      </c>
      <c r="PGR43" s="536">
        <f>ROUND(Eigenmischungen!PHD46,1)</f>
        <v>0</v>
      </c>
      <c r="PGS43" s="536">
        <f>ROUND(Eigenmischungen!PHE46,1)</f>
        <v>0</v>
      </c>
      <c r="PGT43" s="536">
        <f>ROUND(Eigenmischungen!PHF46,1)</f>
        <v>0</v>
      </c>
      <c r="PGU43" s="536">
        <f>ROUND(Eigenmischungen!PHG46,1)</f>
        <v>0</v>
      </c>
      <c r="PGV43" s="536">
        <f>ROUND(Eigenmischungen!PHH46,1)</f>
        <v>0</v>
      </c>
      <c r="PGW43" s="536">
        <f>ROUND(Eigenmischungen!PHI46,1)</f>
        <v>0</v>
      </c>
      <c r="PGX43" s="536">
        <f>ROUND(Eigenmischungen!PHJ46,1)</f>
        <v>0</v>
      </c>
      <c r="PGY43" s="536">
        <f>ROUND(Eigenmischungen!PHK46,1)</f>
        <v>0</v>
      </c>
      <c r="PGZ43" s="536">
        <f>ROUND(Eigenmischungen!PHL46,1)</f>
        <v>0</v>
      </c>
      <c r="PHA43" s="536">
        <f>ROUND(Eigenmischungen!PHM46,1)</f>
        <v>0</v>
      </c>
      <c r="PHB43" s="536">
        <f>ROUND(Eigenmischungen!PHN46,1)</f>
        <v>0</v>
      </c>
      <c r="PHC43" s="536">
        <f>ROUND(Eigenmischungen!PHO46,1)</f>
        <v>0</v>
      </c>
      <c r="PHD43" s="536">
        <f>ROUND(Eigenmischungen!PHP46,1)</f>
        <v>0</v>
      </c>
      <c r="PHE43" s="536">
        <f>ROUND(Eigenmischungen!PHQ46,1)</f>
        <v>0</v>
      </c>
      <c r="PHF43" s="536">
        <f>ROUND(Eigenmischungen!PHR46,1)</f>
        <v>0</v>
      </c>
      <c r="PHG43" s="536">
        <f>ROUND(Eigenmischungen!PHS46,1)</f>
        <v>0</v>
      </c>
      <c r="PHH43" s="536">
        <f>ROUND(Eigenmischungen!PHT46,1)</f>
        <v>0</v>
      </c>
      <c r="PHI43" s="536">
        <f>ROUND(Eigenmischungen!PHU46,1)</f>
        <v>0</v>
      </c>
      <c r="PHJ43" s="536">
        <f>ROUND(Eigenmischungen!PHV46,1)</f>
        <v>0</v>
      </c>
      <c r="PHK43" s="536">
        <f>ROUND(Eigenmischungen!PHW46,1)</f>
        <v>0</v>
      </c>
      <c r="PHL43" s="536">
        <f>ROUND(Eigenmischungen!PHX46,1)</f>
        <v>0</v>
      </c>
      <c r="PHM43" s="536">
        <f>ROUND(Eigenmischungen!PHY46,1)</f>
        <v>0</v>
      </c>
      <c r="PHN43" s="536">
        <f>ROUND(Eigenmischungen!PHZ46,1)</f>
        <v>0</v>
      </c>
      <c r="PHO43" s="536">
        <f>ROUND(Eigenmischungen!PIA46,1)</f>
        <v>0</v>
      </c>
      <c r="PHP43" s="536">
        <f>ROUND(Eigenmischungen!PIB46,1)</f>
        <v>0</v>
      </c>
      <c r="PHQ43" s="536">
        <f>ROUND(Eigenmischungen!PIC46,1)</f>
        <v>0</v>
      </c>
      <c r="PHR43" s="536">
        <f>ROUND(Eigenmischungen!PID46,1)</f>
        <v>0</v>
      </c>
      <c r="PHS43" s="536">
        <f>ROUND(Eigenmischungen!PIE46,1)</f>
        <v>0</v>
      </c>
      <c r="PHT43" s="536">
        <f>ROUND(Eigenmischungen!PIF46,1)</f>
        <v>0</v>
      </c>
      <c r="PHU43" s="536">
        <f>ROUND(Eigenmischungen!PIG46,1)</f>
        <v>0</v>
      </c>
      <c r="PHV43" s="536">
        <f>ROUND(Eigenmischungen!PIH46,1)</f>
        <v>0</v>
      </c>
      <c r="PHW43" s="536">
        <f>ROUND(Eigenmischungen!PII46,1)</f>
        <v>0</v>
      </c>
      <c r="PHX43" s="536">
        <f>ROUND(Eigenmischungen!PIJ46,1)</f>
        <v>0</v>
      </c>
      <c r="PHY43" s="536">
        <f>ROUND(Eigenmischungen!PIK46,1)</f>
        <v>0</v>
      </c>
      <c r="PHZ43" s="536">
        <f>ROUND(Eigenmischungen!PIL46,1)</f>
        <v>0</v>
      </c>
      <c r="PIA43" s="536">
        <f>ROUND(Eigenmischungen!PIM46,1)</f>
        <v>0</v>
      </c>
      <c r="PIB43" s="536">
        <f>ROUND(Eigenmischungen!PIN46,1)</f>
        <v>0</v>
      </c>
      <c r="PIC43" s="536">
        <f>ROUND(Eigenmischungen!PIO46,1)</f>
        <v>0</v>
      </c>
      <c r="PID43" s="536">
        <f>ROUND(Eigenmischungen!PIP46,1)</f>
        <v>0</v>
      </c>
      <c r="PIE43" s="536">
        <f>ROUND(Eigenmischungen!PIQ46,1)</f>
        <v>0</v>
      </c>
      <c r="PIF43" s="536">
        <f>ROUND(Eigenmischungen!PIR46,1)</f>
        <v>0</v>
      </c>
      <c r="PIG43" s="536">
        <f>ROUND(Eigenmischungen!PIS46,1)</f>
        <v>0</v>
      </c>
      <c r="PIH43" s="536">
        <f>ROUND(Eigenmischungen!PIT46,1)</f>
        <v>0</v>
      </c>
      <c r="PII43" s="536">
        <f>ROUND(Eigenmischungen!PIU46,1)</f>
        <v>0</v>
      </c>
      <c r="PIJ43" s="536">
        <f>ROUND(Eigenmischungen!PIV46,1)</f>
        <v>0</v>
      </c>
      <c r="PIK43" s="536">
        <f>ROUND(Eigenmischungen!PIW46,1)</f>
        <v>0</v>
      </c>
      <c r="PIL43" s="536">
        <f>ROUND(Eigenmischungen!PIX46,1)</f>
        <v>0</v>
      </c>
      <c r="PIM43" s="536">
        <f>ROUND(Eigenmischungen!PIY46,1)</f>
        <v>0</v>
      </c>
      <c r="PIN43" s="536">
        <f>ROUND(Eigenmischungen!PIZ46,1)</f>
        <v>0</v>
      </c>
      <c r="PIO43" s="536">
        <f>ROUND(Eigenmischungen!PJA46,1)</f>
        <v>0</v>
      </c>
      <c r="PIP43" s="536">
        <f>ROUND(Eigenmischungen!PJB46,1)</f>
        <v>0</v>
      </c>
      <c r="PIQ43" s="536">
        <f>ROUND(Eigenmischungen!PJC46,1)</f>
        <v>0</v>
      </c>
      <c r="PIR43" s="536">
        <f>ROUND(Eigenmischungen!PJD46,1)</f>
        <v>0</v>
      </c>
      <c r="PIS43" s="536">
        <f>ROUND(Eigenmischungen!PJE46,1)</f>
        <v>0</v>
      </c>
      <c r="PIT43" s="536">
        <f>ROUND(Eigenmischungen!PJF46,1)</f>
        <v>0</v>
      </c>
      <c r="PIU43" s="536">
        <f>ROUND(Eigenmischungen!PJG46,1)</f>
        <v>0</v>
      </c>
      <c r="PIV43" s="536">
        <f>ROUND(Eigenmischungen!PJH46,1)</f>
        <v>0</v>
      </c>
      <c r="PIW43" s="536">
        <f>ROUND(Eigenmischungen!PJI46,1)</f>
        <v>0</v>
      </c>
      <c r="PIX43" s="536">
        <f>ROUND(Eigenmischungen!PJJ46,1)</f>
        <v>0</v>
      </c>
      <c r="PIY43" s="536">
        <f>ROUND(Eigenmischungen!PJK46,1)</f>
        <v>0</v>
      </c>
      <c r="PIZ43" s="536">
        <f>ROUND(Eigenmischungen!PJL46,1)</f>
        <v>0</v>
      </c>
      <c r="PJA43" s="536">
        <f>ROUND(Eigenmischungen!PJM46,1)</f>
        <v>0</v>
      </c>
      <c r="PJB43" s="536">
        <f>ROUND(Eigenmischungen!PJN46,1)</f>
        <v>0</v>
      </c>
      <c r="PJC43" s="536">
        <f>ROUND(Eigenmischungen!PJO46,1)</f>
        <v>0</v>
      </c>
      <c r="PJD43" s="536">
        <f>ROUND(Eigenmischungen!PJP46,1)</f>
        <v>0</v>
      </c>
      <c r="PJE43" s="536">
        <f>ROUND(Eigenmischungen!PJQ46,1)</f>
        <v>0</v>
      </c>
      <c r="PJF43" s="536">
        <f>ROUND(Eigenmischungen!PJR46,1)</f>
        <v>0</v>
      </c>
      <c r="PJG43" s="536">
        <f>ROUND(Eigenmischungen!PJS46,1)</f>
        <v>0</v>
      </c>
      <c r="PJH43" s="536">
        <f>ROUND(Eigenmischungen!PJT46,1)</f>
        <v>0</v>
      </c>
      <c r="PJI43" s="536">
        <f>ROUND(Eigenmischungen!PJU46,1)</f>
        <v>0</v>
      </c>
      <c r="PJJ43" s="536">
        <f>ROUND(Eigenmischungen!PJV46,1)</f>
        <v>0</v>
      </c>
      <c r="PJK43" s="536">
        <f>ROUND(Eigenmischungen!PJW46,1)</f>
        <v>0</v>
      </c>
      <c r="PJL43" s="536">
        <f>ROUND(Eigenmischungen!PJX46,1)</f>
        <v>0</v>
      </c>
      <c r="PJM43" s="536">
        <f>ROUND(Eigenmischungen!PJY46,1)</f>
        <v>0</v>
      </c>
      <c r="PJN43" s="536">
        <f>ROUND(Eigenmischungen!PJZ46,1)</f>
        <v>0</v>
      </c>
      <c r="PJO43" s="536">
        <f>ROUND(Eigenmischungen!PKA46,1)</f>
        <v>0</v>
      </c>
      <c r="PJP43" s="536">
        <f>ROUND(Eigenmischungen!PKB46,1)</f>
        <v>0</v>
      </c>
      <c r="PJQ43" s="536">
        <f>ROUND(Eigenmischungen!PKC46,1)</f>
        <v>0</v>
      </c>
      <c r="PJR43" s="536">
        <f>ROUND(Eigenmischungen!PKD46,1)</f>
        <v>0</v>
      </c>
      <c r="PJS43" s="536">
        <f>ROUND(Eigenmischungen!PKE46,1)</f>
        <v>0</v>
      </c>
      <c r="PJT43" s="536">
        <f>ROUND(Eigenmischungen!PKF46,1)</f>
        <v>0</v>
      </c>
      <c r="PJU43" s="536">
        <f>ROUND(Eigenmischungen!PKG46,1)</f>
        <v>0</v>
      </c>
      <c r="PJV43" s="536">
        <f>ROUND(Eigenmischungen!PKH46,1)</f>
        <v>0</v>
      </c>
      <c r="PJW43" s="536">
        <f>ROUND(Eigenmischungen!PKI46,1)</f>
        <v>0</v>
      </c>
      <c r="PJX43" s="536">
        <f>ROUND(Eigenmischungen!PKJ46,1)</f>
        <v>0</v>
      </c>
      <c r="PJY43" s="536">
        <f>ROUND(Eigenmischungen!PKK46,1)</f>
        <v>0</v>
      </c>
      <c r="PJZ43" s="536">
        <f>ROUND(Eigenmischungen!PKL46,1)</f>
        <v>0</v>
      </c>
      <c r="PKA43" s="536">
        <f>ROUND(Eigenmischungen!PKM46,1)</f>
        <v>0</v>
      </c>
      <c r="PKB43" s="536">
        <f>ROUND(Eigenmischungen!PKN46,1)</f>
        <v>0</v>
      </c>
      <c r="PKC43" s="536">
        <f>ROUND(Eigenmischungen!PKO46,1)</f>
        <v>0</v>
      </c>
      <c r="PKD43" s="536">
        <f>ROUND(Eigenmischungen!PKP46,1)</f>
        <v>0</v>
      </c>
      <c r="PKE43" s="536">
        <f>ROUND(Eigenmischungen!PKQ46,1)</f>
        <v>0</v>
      </c>
      <c r="PKF43" s="536">
        <f>ROUND(Eigenmischungen!PKR46,1)</f>
        <v>0</v>
      </c>
      <c r="PKG43" s="536">
        <f>ROUND(Eigenmischungen!PKS46,1)</f>
        <v>0</v>
      </c>
      <c r="PKH43" s="536">
        <f>ROUND(Eigenmischungen!PKT46,1)</f>
        <v>0</v>
      </c>
      <c r="PKI43" s="536">
        <f>ROUND(Eigenmischungen!PKU46,1)</f>
        <v>0</v>
      </c>
      <c r="PKJ43" s="536">
        <f>ROUND(Eigenmischungen!PKV46,1)</f>
        <v>0</v>
      </c>
      <c r="PKK43" s="536">
        <f>ROUND(Eigenmischungen!PKW46,1)</f>
        <v>0</v>
      </c>
      <c r="PKL43" s="536">
        <f>ROUND(Eigenmischungen!PKX46,1)</f>
        <v>0</v>
      </c>
      <c r="PKM43" s="536">
        <f>ROUND(Eigenmischungen!PKY46,1)</f>
        <v>0</v>
      </c>
      <c r="PKN43" s="536">
        <f>ROUND(Eigenmischungen!PKZ46,1)</f>
        <v>0</v>
      </c>
      <c r="PKO43" s="536">
        <f>ROUND(Eigenmischungen!PLA46,1)</f>
        <v>0</v>
      </c>
      <c r="PKP43" s="536">
        <f>ROUND(Eigenmischungen!PLB46,1)</f>
        <v>0</v>
      </c>
      <c r="PKQ43" s="536">
        <f>ROUND(Eigenmischungen!PLC46,1)</f>
        <v>0</v>
      </c>
      <c r="PKR43" s="536">
        <f>ROUND(Eigenmischungen!PLD46,1)</f>
        <v>0</v>
      </c>
      <c r="PKS43" s="536">
        <f>ROUND(Eigenmischungen!PLE46,1)</f>
        <v>0</v>
      </c>
      <c r="PKT43" s="536">
        <f>ROUND(Eigenmischungen!PLF46,1)</f>
        <v>0</v>
      </c>
      <c r="PKU43" s="536">
        <f>ROUND(Eigenmischungen!PLG46,1)</f>
        <v>0</v>
      </c>
      <c r="PKV43" s="536">
        <f>ROUND(Eigenmischungen!PLH46,1)</f>
        <v>0</v>
      </c>
      <c r="PKW43" s="536">
        <f>ROUND(Eigenmischungen!PLI46,1)</f>
        <v>0</v>
      </c>
      <c r="PKX43" s="536">
        <f>ROUND(Eigenmischungen!PLJ46,1)</f>
        <v>0</v>
      </c>
      <c r="PKY43" s="536">
        <f>ROUND(Eigenmischungen!PLK46,1)</f>
        <v>0</v>
      </c>
      <c r="PKZ43" s="536">
        <f>ROUND(Eigenmischungen!PLL46,1)</f>
        <v>0</v>
      </c>
      <c r="PLA43" s="536">
        <f>ROUND(Eigenmischungen!PLM46,1)</f>
        <v>0</v>
      </c>
      <c r="PLB43" s="536">
        <f>ROUND(Eigenmischungen!PLN46,1)</f>
        <v>0</v>
      </c>
      <c r="PLC43" s="536">
        <f>ROUND(Eigenmischungen!PLO46,1)</f>
        <v>0</v>
      </c>
      <c r="PLD43" s="536">
        <f>ROUND(Eigenmischungen!PLP46,1)</f>
        <v>0</v>
      </c>
      <c r="PLE43" s="536">
        <f>ROUND(Eigenmischungen!PLQ46,1)</f>
        <v>0</v>
      </c>
      <c r="PLF43" s="536">
        <f>ROUND(Eigenmischungen!PLR46,1)</f>
        <v>0</v>
      </c>
      <c r="PLG43" s="536">
        <f>ROUND(Eigenmischungen!PLS46,1)</f>
        <v>0</v>
      </c>
      <c r="PLH43" s="536">
        <f>ROUND(Eigenmischungen!PLT46,1)</f>
        <v>0</v>
      </c>
      <c r="PLI43" s="536">
        <f>ROUND(Eigenmischungen!PLU46,1)</f>
        <v>0</v>
      </c>
      <c r="PLJ43" s="536">
        <f>ROUND(Eigenmischungen!PLV46,1)</f>
        <v>0</v>
      </c>
      <c r="PLK43" s="536">
        <f>ROUND(Eigenmischungen!PLW46,1)</f>
        <v>0</v>
      </c>
      <c r="PLL43" s="536">
        <f>ROUND(Eigenmischungen!PLX46,1)</f>
        <v>0</v>
      </c>
      <c r="PLM43" s="536">
        <f>ROUND(Eigenmischungen!PLY46,1)</f>
        <v>0</v>
      </c>
      <c r="PLN43" s="536">
        <f>ROUND(Eigenmischungen!PLZ46,1)</f>
        <v>0</v>
      </c>
      <c r="PLO43" s="536">
        <f>ROUND(Eigenmischungen!PMA46,1)</f>
        <v>0</v>
      </c>
      <c r="PLP43" s="536">
        <f>ROUND(Eigenmischungen!PMB46,1)</f>
        <v>0</v>
      </c>
      <c r="PLQ43" s="536">
        <f>ROUND(Eigenmischungen!PMC46,1)</f>
        <v>0</v>
      </c>
      <c r="PLR43" s="536">
        <f>ROUND(Eigenmischungen!PMD46,1)</f>
        <v>0</v>
      </c>
      <c r="PLS43" s="536">
        <f>ROUND(Eigenmischungen!PME46,1)</f>
        <v>0</v>
      </c>
      <c r="PLT43" s="536">
        <f>ROUND(Eigenmischungen!PMF46,1)</f>
        <v>0</v>
      </c>
      <c r="PLU43" s="536">
        <f>ROUND(Eigenmischungen!PMG46,1)</f>
        <v>0</v>
      </c>
      <c r="PLV43" s="536">
        <f>ROUND(Eigenmischungen!PMH46,1)</f>
        <v>0</v>
      </c>
      <c r="PLW43" s="536">
        <f>ROUND(Eigenmischungen!PMI46,1)</f>
        <v>0</v>
      </c>
      <c r="PLX43" s="536">
        <f>ROUND(Eigenmischungen!PMJ46,1)</f>
        <v>0</v>
      </c>
      <c r="PLY43" s="536">
        <f>ROUND(Eigenmischungen!PMK46,1)</f>
        <v>0</v>
      </c>
      <c r="PLZ43" s="536">
        <f>ROUND(Eigenmischungen!PML46,1)</f>
        <v>0</v>
      </c>
      <c r="PMA43" s="536">
        <f>ROUND(Eigenmischungen!PMM46,1)</f>
        <v>0</v>
      </c>
      <c r="PMB43" s="536">
        <f>ROUND(Eigenmischungen!PMN46,1)</f>
        <v>0</v>
      </c>
      <c r="PMC43" s="536">
        <f>ROUND(Eigenmischungen!PMO46,1)</f>
        <v>0</v>
      </c>
      <c r="PMD43" s="536">
        <f>ROUND(Eigenmischungen!PMP46,1)</f>
        <v>0</v>
      </c>
      <c r="PME43" s="536">
        <f>ROUND(Eigenmischungen!PMQ46,1)</f>
        <v>0</v>
      </c>
      <c r="PMF43" s="536">
        <f>ROUND(Eigenmischungen!PMR46,1)</f>
        <v>0</v>
      </c>
      <c r="PMG43" s="536">
        <f>ROUND(Eigenmischungen!PMS46,1)</f>
        <v>0</v>
      </c>
      <c r="PMH43" s="536">
        <f>ROUND(Eigenmischungen!PMT46,1)</f>
        <v>0</v>
      </c>
      <c r="PMI43" s="536">
        <f>ROUND(Eigenmischungen!PMU46,1)</f>
        <v>0</v>
      </c>
      <c r="PMJ43" s="536">
        <f>ROUND(Eigenmischungen!PMV46,1)</f>
        <v>0</v>
      </c>
      <c r="PMK43" s="536">
        <f>ROUND(Eigenmischungen!PMW46,1)</f>
        <v>0</v>
      </c>
      <c r="PML43" s="536">
        <f>ROUND(Eigenmischungen!PMX46,1)</f>
        <v>0</v>
      </c>
      <c r="PMM43" s="536">
        <f>ROUND(Eigenmischungen!PMY46,1)</f>
        <v>0</v>
      </c>
      <c r="PMN43" s="536">
        <f>ROUND(Eigenmischungen!PMZ46,1)</f>
        <v>0</v>
      </c>
      <c r="PMO43" s="536">
        <f>ROUND(Eigenmischungen!PNA46,1)</f>
        <v>0</v>
      </c>
      <c r="PMP43" s="536">
        <f>ROUND(Eigenmischungen!PNB46,1)</f>
        <v>0</v>
      </c>
      <c r="PMQ43" s="536">
        <f>ROUND(Eigenmischungen!PNC46,1)</f>
        <v>0</v>
      </c>
      <c r="PMR43" s="536">
        <f>ROUND(Eigenmischungen!PND46,1)</f>
        <v>0</v>
      </c>
      <c r="PMS43" s="536">
        <f>ROUND(Eigenmischungen!PNE46,1)</f>
        <v>0</v>
      </c>
      <c r="PMT43" s="536">
        <f>ROUND(Eigenmischungen!PNF46,1)</f>
        <v>0</v>
      </c>
      <c r="PMU43" s="536">
        <f>ROUND(Eigenmischungen!PNG46,1)</f>
        <v>0</v>
      </c>
      <c r="PMV43" s="536">
        <f>ROUND(Eigenmischungen!PNH46,1)</f>
        <v>0</v>
      </c>
      <c r="PMW43" s="536">
        <f>ROUND(Eigenmischungen!PNI46,1)</f>
        <v>0</v>
      </c>
      <c r="PMX43" s="536">
        <f>ROUND(Eigenmischungen!PNJ46,1)</f>
        <v>0</v>
      </c>
      <c r="PMY43" s="536">
        <f>ROUND(Eigenmischungen!PNK46,1)</f>
        <v>0</v>
      </c>
      <c r="PMZ43" s="536">
        <f>ROUND(Eigenmischungen!PNL46,1)</f>
        <v>0</v>
      </c>
      <c r="PNA43" s="536">
        <f>ROUND(Eigenmischungen!PNM46,1)</f>
        <v>0</v>
      </c>
      <c r="PNB43" s="536">
        <f>ROUND(Eigenmischungen!PNN46,1)</f>
        <v>0</v>
      </c>
      <c r="PNC43" s="536">
        <f>ROUND(Eigenmischungen!PNO46,1)</f>
        <v>0</v>
      </c>
      <c r="PND43" s="536">
        <f>ROUND(Eigenmischungen!PNP46,1)</f>
        <v>0</v>
      </c>
      <c r="PNE43" s="536">
        <f>ROUND(Eigenmischungen!PNQ46,1)</f>
        <v>0</v>
      </c>
      <c r="PNF43" s="536">
        <f>ROUND(Eigenmischungen!PNR46,1)</f>
        <v>0</v>
      </c>
      <c r="PNG43" s="536">
        <f>ROUND(Eigenmischungen!PNS46,1)</f>
        <v>0</v>
      </c>
      <c r="PNH43" s="536">
        <f>ROUND(Eigenmischungen!PNT46,1)</f>
        <v>0</v>
      </c>
      <c r="PNI43" s="536">
        <f>ROUND(Eigenmischungen!PNU46,1)</f>
        <v>0</v>
      </c>
      <c r="PNJ43" s="536">
        <f>ROUND(Eigenmischungen!PNV46,1)</f>
        <v>0</v>
      </c>
      <c r="PNK43" s="536">
        <f>ROUND(Eigenmischungen!PNW46,1)</f>
        <v>0</v>
      </c>
      <c r="PNL43" s="536">
        <f>ROUND(Eigenmischungen!PNX46,1)</f>
        <v>0</v>
      </c>
      <c r="PNM43" s="536">
        <f>ROUND(Eigenmischungen!PNY46,1)</f>
        <v>0</v>
      </c>
      <c r="PNN43" s="536">
        <f>ROUND(Eigenmischungen!PNZ46,1)</f>
        <v>0</v>
      </c>
      <c r="PNO43" s="536">
        <f>ROUND(Eigenmischungen!POA46,1)</f>
        <v>0</v>
      </c>
      <c r="PNP43" s="536">
        <f>ROUND(Eigenmischungen!POB46,1)</f>
        <v>0</v>
      </c>
      <c r="PNQ43" s="536">
        <f>ROUND(Eigenmischungen!POC46,1)</f>
        <v>0</v>
      </c>
      <c r="PNR43" s="536">
        <f>ROUND(Eigenmischungen!POD46,1)</f>
        <v>0</v>
      </c>
      <c r="PNS43" s="536">
        <f>ROUND(Eigenmischungen!POE46,1)</f>
        <v>0</v>
      </c>
      <c r="PNT43" s="536">
        <f>ROUND(Eigenmischungen!POF46,1)</f>
        <v>0</v>
      </c>
      <c r="PNU43" s="536">
        <f>ROUND(Eigenmischungen!POG46,1)</f>
        <v>0</v>
      </c>
      <c r="PNV43" s="536">
        <f>ROUND(Eigenmischungen!POH46,1)</f>
        <v>0</v>
      </c>
      <c r="PNW43" s="536">
        <f>ROUND(Eigenmischungen!POI46,1)</f>
        <v>0</v>
      </c>
      <c r="PNX43" s="536">
        <f>ROUND(Eigenmischungen!POJ46,1)</f>
        <v>0</v>
      </c>
      <c r="PNY43" s="536">
        <f>ROUND(Eigenmischungen!POK46,1)</f>
        <v>0</v>
      </c>
      <c r="PNZ43" s="536">
        <f>ROUND(Eigenmischungen!POL46,1)</f>
        <v>0</v>
      </c>
      <c r="POA43" s="536">
        <f>ROUND(Eigenmischungen!POM46,1)</f>
        <v>0</v>
      </c>
      <c r="POB43" s="536">
        <f>ROUND(Eigenmischungen!PON46,1)</f>
        <v>0</v>
      </c>
      <c r="POC43" s="536">
        <f>ROUND(Eigenmischungen!POO46,1)</f>
        <v>0</v>
      </c>
      <c r="POD43" s="536">
        <f>ROUND(Eigenmischungen!POP46,1)</f>
        <v>0</v>
      </c>
      <c r="POE43" s="536">
        <f>ROUND(Eigenmischungen!POQ46,1)</f>
        <v>0</v>
      </c>
      <c r="POF43" s="536">
        <f>ROUND(Eigenmischungen!POR46,1)</f>
        <v>0</v>
      </c>
      <c r="POG43" s="536">
        <f>ROUND(Eigenmischungen!POS46,1)</f>
        <v>0</v>
      </c>
      <c r="POH43" s="536">
        <f>ROUND(Eigenmischungen!POT46,1)</f>
        <v>0</v>
      </c>
      <c r="POI43" s="536">
        <f>ROUND(Eigenmischungen!POU46,1)</f>
        <v>0</v>
      </c>
      <c r="POJ43" s="536">
        <f>ROUND(Eigenmischungen!POV46,1)</f>
        <v>0</v>
      </c>
      <c r="POK43" s="536">
        <f>ROUND(Eigenmischungen!POW46,1)</f>
        <v>0</v>
      </c>
      <c r="POL43" s="536">
        <f>ROUND(Eigenmischungen!POX46,1)</f>
        <v>0</v>
      </c>
      <c r="POM43" s="536">
        <f>ROUND(Eigenmischungen!POY46,1)</f>
        <v>0</v>
      </c>
      <c r="PON43" s="536">
        <f>ROUND(Eigenmischungen!POZ46,1)</f>
        <v>0</v>
      </c>
      <c r="POO43" s="536">
        <f>ROUND(Eigenmischungen!PPA46,1)</f>
        <v>0</v>
      </c>
      <c r="POP43" s="536">
        <f>ROUND(Eigenmischungen!PPB46,1)</f>
        <v>0</v>
      </c>
      <c r="POQ43" s="536">
        <f>ROUND(Eigenmischungen!PPC46,1)</f>
        <v>0</v>
      </c>
      <c r="POR43" s="536">
        <f>ROUND(Eigenmischungen!PPD46,1)</f>
        <v>0</v>
      </c>
      <c r="POS43" s="536">
        <f>ROUND(Eigenmischungen!PPE46,1)</f>
        <v>0</v>
      </c>
      <c r="POT43" s="536">
        <f>ROUND(Eigenmischungen!PPF46,1)</f>
        <v>0</v>
      </c>
      <c r="POU43" s="536">
        <f>ROUND(Eigenmischungen!PPG46,1)</f>
        <v>0</v>
      </c>
      <c r="POV43" s="536">
        <f>ROUND(Eigenmischungen!PPH46,1)</f>
        <v>0</v>
      </c>
      <c r="POW43" s="536">
        <f>ROUND(Eigenmischungen!PPI46,1)</f>
        <v>0</v>
      </c>
      <c r="POX43" s="536">
        <f>ROUND(Eigenmischungen!PPJ46,1)</f>
        <v>0</v>
      </c>
      <c r="POY43" s="536">
        <f>ROUND(Eigenmischungen!PPK46,1)</f>
        <v>0</v>
      </c>
      <c r="POZ43" s="536">
        <f>ROUND(Eigenmischungen!PPL46,1)</f>
        <v>0</v>
      </c>
      <c r="PPA43" s="536">
        <f>ROUND(Eigenmischungen!PPM46,1)</f>
        <v>0</v>
      </c>
      <c r="PPB43" s="536">
        <f>ROUND(Eigenmischungen!PPN46,1)</f>
        <v>0</v>
      </c>
      <c r="PPC43" s="536">
        <f>ROUND(Eigenmischungen!PPO46,1)</f>
        <v>0</v>
      </c>
      <c r="PPD43" s="536">
        <f>ROUND(Eigenmischungen!PPP46,1)</f>
        <v>0</v>
      </c>
      <c r="PPE43" s="536">
        <f>ROUND(Eigenmischungen!PPQ46,1)</f>
        <v>0</v>
      </c>
      <c r="PPF43" s="536">
        <f>ROUND(Eigenmischungen!PPR46,1)</f>
        <v>0</v>
      </c>
      <c r="PPG43" s="536">
        <f>ROUND(Eigenmischungen!PPS46,1)</f>
        <v>0</v>
      </c>
      <c r="PPH43" s="536">
        <f>ROUND(Eigenmischungen!PPT46,1)</f>
        <v>0</v>
      </c>
      <c r="PPI43" s="536">
        <f>ROUND(Eigenmischungen!PPU46,1)</f>
        <v>0</v>
      </c>
      <c r="PPJ43" s="536">
        <f>ROUND(Eigenmischungen!PPV46,1)</f>
        <v>0</v>
      </c>
      <c r="PPK43" s="536">
        <f>ROUND(Eigenmischungen!PPW46,1)</f>
        <v>0</v>
      </c>
      <c r="PPL43" s="536">
        <f>ROUND(Eigenmischungen!PPX46,1)</f>
        <v>0</v>
      </c>
      <c r="PPM43" s="536">
        <f>ROUND(Eigenmischungen!PPY46,1)</f>
        <v>0</v>
      </c>
      <c r="PPN43" s="536">
        <f>ROUND(Eigenmischungen!PPZ46,1)</f>
        <v>0</v>
      </c>
      <c r="PPO43" s="536">
        <f>ROUND(Eigenmischungen!PQA46,1)</f>
        <v>0</v>
      </c>
      <c r="PPP43" s="536">
        <f>ROUND(Eigenmischungen!PQB46,1)</f>
        <v>0</v>
      </c>
      <c r="PPQ43" s="536">
        <f>ROUND(Eigenmischungen!PQC46,1)</f>
        <v>0</v>
      </c>
      <c r="PPR43" s="536">
        <f>ROUND(Eigenmischungen!PQD46,1)</f>
        <v>0</v>
      </c>
      <c r="PPS43" s="536">
        <f>ROUND(Eigenmischungen!PQE46,1)</f>
        <v>0</v>
      </c>
      <c r="PPT43" s="536">
        <f>ROUND(Eigenmischungen!PQF46,1)</f>
        <v>0</v>
      </c>
      <c r="PPU43" s="536">
        <f>ROUND(Eigenmischungen!PQG46,1)</f>
        <v>0</v>
      </c>
      <c r="PPV43" s="536">
        <f>ROUND(Eigenmischungen!PQH46,1)</f>
        <v>0</v>
      </c>
      <c r="PPW43" s="536">
        <f>ROUND(Eigenmischungen!PQI46,1)</f>
        <v>0</v>
      </c>
      <c r="PPX43" s="536">
        <f>ROUND(Eigenmischungen!PQJ46,1)</f>
        <v>0</v>
      </c>
      <c r="PPY43" s="536">
        <f>ROUND(Eigenmischungen!PQK46,1)</f>
        <v>0</v>
      </c>
      <c r="PPZ43" s="536">
        <f>ROUND(Eigenmischungen!PQL46,1)</f>
        <v>0</v>
      </c>
      <c r="PQA43" s="536">
        <f>ROUND(Eigenmischungen!PQM46,1)</f>
        <v>0</v>
      </c>
      <c r="PQB43" s="536">
        <f>ROUND(Eigenmischungen!PQN46,1)</f>
        <v>0</v>
      </c>
      <c r="PQC43" s="536">
        <f>ROUND(Eigenmischungen!PQO46,1)</f>
        <v>0</v>
      </c>
      <c r="PQD43" s="536">
        <f>ROUND(Eigenmischungen!PQP46,1)</f>
        <v>0</v>
      </c>
      <c r="PQE43" s="536">
        <f>ROUND(Eigenmischungen!PQQ46,1)</f>
        <v>0</v>
      </c>
      <c r="PQF43" s="536">
        <f>ROUND(Eigenmischungen!PQR46,1)</f>
        <v>0</v>
      </c>
      <c r="PQG43" s="536">
        <f>ROUND(Eigenmischungen!PQS46,1)</f>
        <v>0</v>
      </c>
      <c r="PQH43" s="536">
        <f>ROUND(Eigenmischungen!PQT46,1)</f>
        <v>0</v>
      </c>
      <c r="PQI43" s="536">
        <f>ROUND(Eigenmischungen!PQU46,1)</f>
        <v>0</v>
      </c>
      <c r="PQJ43" s="536">
        <f>ROUND(Eigenmischungen!PQV46,1)</f>
        <v>0</v>
      </c>
      <c r="PQK43" s="536">
        <f>ROUND(Eigenmischungen!PQW46,1)</f>
        <v>0</v>
      </c>
      <c r="PQL43" s="536">
        <f>ROUND(Eigenmischungen!PQX46,1)</f>
        <v>0</v>
      </c>
      <c r="PQM43" s="536">
        <f>ROUND(Eigenmischungen!PQY46,1)</f>
        <v>0</v>
      </c>
      <c r="PQN43" s="536">
        <f>ROUND(Eigenmischungen!PQZ46,1)</f>
        <v>0</v>
      </c>
      <c r="PQO43" s="536">
        <f>ROUND(Eigenmischungen!PRA46,1)</f>
        <v>0</v>
      </c>
      <c r="PQP43" s="536">
        <f>ROUND(Eigenmischungen!PRB46,1)</f>
        <v>0</v>
      </c>
      <c r="PQQ43" s="536">
        <f>ROUND(Eigenmischungen!PRC46,1)</f>
        <v>0</v>
      </c>
      <c r="PQR43" s="536">
        <f>ROUND(Eigenmischungen!PRD46,1)</f>
        <v>0</v>
      </c>
      <c r="PQS43" s="536">
        <f>ROUND(Eigenmischungen!PRE46,1)</f>
        <v>0</v>
      </c>
      <c r="PQT43" s="536">
        <f>ROUND(Eigenmischungen!PRF46,1)</f>
        <v>0</v>
      </c>
      <c r="PQU43" s="536">
        <f>ROUND(Eigenmischungen!PRG46,1)</f>
        <v>0</v>
      </c>
      <c r="PQV43" s="536">
        <f>ROUND(Eigenmischungen!PRH46,1)</f>
        <v>0</v>
      </c>
      <c r="PQW43" s="536">
        <f>ROUND(Eigenmischungen!PRI46,1)</f>
        <v>0</v>
      </c>
      <c r="PQX43" s="536">
        <f>ROUND(Eigenmischungen!PRJ46,1)</f>
        <v>0</v>
      </c>
      <c r="PQY43" s="536">
        <f>ROUND(Eigenmischungen!PRK46,1)</f>
        <v>0</v>
      </c>
      <c r="PQZ43" s="536">
        <f>ROUND(Eigenmischungen!PRL46,1)</f>
        <v>0</v>
      </c>
      <c r="PRA43" s="536">
        <f>ROUND(Eigenmischungen!PRM46,1)</f>
        <v>0</v>
      </c>
      <c r="PRB43" s="536">
        <f>ROUND(Eigenmischungen!PRN46,1)</f>
        <v>0</v>
      </c>
      <c r="PRC43" s="536">
        <f>ROUND(Eigenmischungen!PRO46,1)</f>
        <v>0</v>
      </c>
      <c r="PRD43" s="536">
        <f>ROUND(Eigenmischungen!PRP46,1)</f>
        <v>0</v>
      </c>
      <c r="PRE43" s="536">
        <f>ROUND(Eigenmischungen!PRQ46,1)</f>
        <v>0</v>
      </c>
      <c r="PRF43" s="536">
        <f>ROUND(Eigenmischungen!PRR46,1)</f>
        <v>0</v>
      </c>
      <c r="PRG43" s="536">
        <f>ROUND(Eigenmischungen!PRS46,1)</f>
        <v>0</v>
      </c>
      <c r="PRH43" s="536">
        <f>ROUND(Eigenmischungen!PRT46,1)</f>
        <v>0</v>
      </c>
      <c r="PRI43" s="536">
        <f>ROUND(Eigenmischungen!PRU46,1)</f>
        <v>0</v>
      </c>
      <c r="PRJ43" s="536">
        <f>ROUND(Eigenmischungen!PRV46,1)</f>
        <v>0</v>
      </c>
      <c r="PRK43" s="536">
        <f>ROUND(Eigenmischungen!PRW46,1)</f>
        <v>0</v>
      </c>
      <c r="PRL43" s="536">
        <f>ROUND(Eigenmischungen!PRX46,1)</f>
        <v>0</v>
      </c>
      <c r="PRM43" s="536">
        <f>ROUND(Eigenmischungen!PRY46,1)</f>
        <v>0</v>
      </c>
      <c r="PRN43" s="536">
        <f>ROUND(Eigenmischungen!PRZ46,1)</f>
        <v>0</v>
      </c>
      <c r="PRO43" s="536">
        <f>ROUND(Eigenmischungen!PSA46,1)</f>
        <v>0</v>
      </c>
      <c r="PRP43" s="536">
        <f>ROUND(Eigenmischungen!PSB46,1)</f>
        <v>0</v>
      </c>
      <c r="PRQ43" s="536">
        <f>ROUND(Eigenmischungen!PSC46,1)</f>
        <v>0</v>
      </c>
      <c r="PRR43" s="536">
        <f>ROUND(Eigenmischungen!PSD46,1)</f>
        <v>0</v>
      </c>
      <c r="PRS43" s="536">
        <f>ROUND(Eigenmischungen!PSE46,1)</f>
        <v>0</v>
      </c>
      <c r="PRT43" s="536">
        <f>ROUND(Eigenmischungen!PSF46,1)</f>
        <v>0</v>
      </c>
      <c r="PRU43" s="536">
        <f>ROUND(Eigenmischungen!PSG46,1)</f>
        <v>0</v>
      </c>
      <c r="PRV43" s="536">
        <f>ROUND(Eigenmischungen!PSH46,1)</f>
        <v>0</v>
      </c>
      <c r="PRW43" s="536">
        <f>ROUND(Eigenmischungen!PSI46,1)</f>
        <v>0</v>
      </c>
      <c r="PRX43" s="536">
        <f>ROUND(Eigenmischungen!PSJ46,1)</f>
        <v>0</v>
      </c>
      <c r="PRY43" s="536">
        <f>ROUND(Eigenmischungen!PSK46,1)</f>
        <v>0</v>
      </c>
      <c r="PRZ43" s="536">
        <f>ROUND(Eigenmischungen!PSL46,1)</f>
        <v>0</v>
      </c>
      <c r="PSA43" s="536">
        <f>ROUND(Eigenmischungen!PSM46,1)</f>
        <v>0</v>
      </c>
      <c r="PSB43" s="536">
        <f>ROUND(Eigenmischungen!PSN46,1)</f>
        <v>0</v>
      </c>
      <c r="PSC43" s="536">
        <f>ROUND(Eigenmischungen!PSO46,1)</f>
        <v>0</v>
      </c>
      <c r="PSD43" s="536">
        <f>ROUND(Eigenmischungen!PSP46,1)</f>
        <v>0</v>
      </c>
      <c r="PSE43" s="536">
        <f>ROUND(Eigenmischungen!PSQ46,1)</f>
        <v>0</v>
      </c>
      <c r="PSF43" s="536">
        <f>ROUND(Eigenmischungen!PSR46,1)</f>
        <v>0</v>
      </c>
      <c r="PSG43" s="536">
        <f>ROUND(Eigenmischungen!PSS46,1)</f>
        <v>0</v>
      </c>
      <c r="PSH43" s="536">
        <f>ROUND(Eigenmischungen!PST46,1)</f>
        <v>0</v>
      </c>
      <c r="PSI43" s="536">
        <f>ROUND(Eigenmischungen!PSU46,1)</f>
        <v>0</v>
      </c>
      <c r="PSJ43" s="536">
        <f>ROUND(Eigenmischungen!PSV46,1)</f>
        <v>0</v>
      </c>
      <c r="PSK43" s="536">
        <f>ROUND(Eigenmischungen!PSW46,1)</f>
        <v>0</v>
      </c>
      <c r="PSL43" s="536">
        <f>ROUND(Eigenmischungen!PSX46,1)</f>
        <v>0</v>
      </c>
      <c r="PSM43" s="536">
        <f>ROUND(Eigenmischungen!PSY46,1)</f>
        <v>0</v>
      </c>
      <c r="PSN43" s="536">
        <f>ROUND(Eigenmischungen!PSZ46,1)</f>
        <v>0</v>
      </c>
      <c r="PSO43" s="536">
        <f>ROUND(Eigenmischungen!PTA46,1)</f>
        <v>0</v>
      </c>
      <c r="PSP43" s="536">
        <f>ROUND(Eigenmischungen!PTB46,1)</f>
        <v>0</v>
      </c>
      <c r="PSQ43" s="536">
        <f>ROUND(Eigenmischungen!PTC46,1)</f>
        <v>0</v>
      </c>
      <c r="PSR43" s="536">
        <f>ROUND(Eigenmischungen!PTD46,1)</f>
        <v>0</v>
      </c>
      <c r="PSS43" s="536">
        <f>ROUND(Eigenmischungen!PTE46,1)</f>
        <v>0</v>
      </c>
      <c r="PST43" s="536">
        <f>ROUND(Eigenmischungen!PTF46,1)</f>
        <v>0</v>
      </c>
      <c r="PSU43" s="536">
        <f>ROUND(Eigenmischungen!PTG46,1)</f>
        <v>0</v>
      </c>
      <c r="PSV43" s="536">
        <f>ROUND(Eigenmischungen!PTH46,1)</f>
        <v>0</v>
      </c>
      <c r="PSW43" s="536">
        <f>ROUND(Eigenmischungen!PTI46,1)</f>
        <v>0</v>
      </c>
      <c r="PSX43" s="536">
        <f>ROUND(Eigenmischungen!PTJ46,1)</f>
        <v>0</v>
      </c>
      <c r="PSY43" s="536">
        <f>ROUND(Eigenmischungen!PTK46,1)</f>
        <v>0</v>
      </c>
      <c r="PSZ43" s="536">
        <f>ROUND(Eigenmischungen!PTL46,1)</f>
        <v>0</v>
      </c>
      <c r="PTA43" s="536">
        <f>ROUND(Eigenmischungen!PTM46,1)</f>
        <v>0</v>
      </c>
      <c r="PTB43" s="536">
        <f>ROUND(Eigenmischungen!PTN46,1)</f>
        <v>0</v>
      </c>
      <c r="PTC43" s="536">
        <f>ROUND(Eigenmischungen!PTO46,1)</f>
        <v>0</v>
      </c>
      <c r="PTD43" s="536">
        <f>ROUND(Eigenmischungen!PTP46,1)</f>
        <v>0</v>
      </c>
      <c r="PTE43" s="536">
        <f>ROUND(Eigenmischungen!PTQ46,1)</f>
        <v>0</v>
      </c>
      <c r="PTF43" s="536">
        <f>ROUND(Eigenmischungen!PTR46,1)</f>
        <v>0</v>
      </c>
      <c r="PTG43" s="536">
        <f>ROUND(Eigenmischungen!PTS46,1)</f>
        <v>0</v>
      </c>
      <c r="PTH43" s="536">
        <f>ROUND(Eigenmischungen!PTT46,1)</f>
        <v>0</v>
      </c>
      <c r="PTI43" s="536">
        <f>ROUND(Eigenmischungen!PTU46,1)</f>
        <v>0</v>
      </c>
      <c r="PTJ43" s="536">
        <f>ROUND(Eigenmischungen!PTV46,1)</f>
        <v>0</v>
      </c>
      <c r="PTK43" s="536">
        <f>ROUND(Eigenmischungen!PTW46,1)</f>
        <v>0</v>
      </c>
      <c r="PTL43" s="536">
        <f>ROUND(Eigenmischungen!PTX46,1)</f>
        <v>0</v>
      </c>
      <c r="PTM43" s="536">
        <f>ROUND(Eigenmischungen!PTY46,1)</f>
        <v>0</v>
      </c>
      <c r="PTN43" s="536">
        <f>ROUND(Eigenmischungen!PTZ46,1)</f>
        <v>0</v>
      </c>
      <c r="PTO43" s="536">
        <f>ROUND(Eigenmischungen!PUA46,1)</f>
        <v>0</v>
      </c>
      <c r="PTP43" s="536">
        <f>ROUND(Eigenmischungen!PUB46,1)</f>
        <v>0</v>
      </c>
      <c r="PTQ43" s="536">
        <f>ROUND(Eigenmischungen!PUC46,1)</f>
        <v>0</v>
      </c>
      <c r="PTR43" s="536">
        <f>ROUND(Eigenmischungen!PUD46,1)</f>
        <v>0</v>
      </c>
      <c r="PTS43" s="536">
        <f>ROUND(Eigenmischungen!PUE46,1)</f>
        <v>0</v>
      </c>
      <c r="PTT43" s="536">
        <f>ROUND(Eigenmischungen!PUF46,1)</f>
        <v>0</v>
      </c>
      <c r="PTU43" s="536">
        <f>ROUND(Eigenmischungen!PUG46,1)</f>
        <v>0</v>
      </c>
      <c r="PTV43" s="536">
        <f>ROUND(Eigenmischungen!PUH46,1)</f>
        <v>0</v>
      </c>
      <c r="PTW43" s="536">
        <f>ROUND(Eigenmischungen!PUI46,1)</f>
        <v>0</v>
      </c>
      <c r="PTX43" s="536">
        <f>ROUND(Eigenmischungen!PUJ46,1)</f>
        <v>0</v>
      </c>
      <c r="PTY43" s="536">
        <f>ROUND(Eigenmischungen!PUK46,1)</f>
        <v>0</v>
      </c>
      <c r="PTZ43" s="536">
        <f>ROUND(Eigenmischungen!PUL46,1)</f>
        <v>0</v>
      </c>
      <c r="PUA43" s="536">
        <f>ROUND(Eigenmischungen!PUM46,1)</f>
        <v>0</v>
      </c>
      <c r="PUB43" s="536">
        <f>ROUND(Eigenmischungen!PUN46,1)</f>
        <v>0</v>
      </c>
      <c r="PUC43" s="536">
        <f>ROUND(Eigenmischungen!PUO46,1)</f>
        <v>0</v>
      </c>
      <c r="PUD43" s="536">
        <f>ROUND(Eigenmischungen!PUP46,1)</f>
        <v>0</v>
      </c>
      <c r="PUE43" s="536">
        <f>ROUND(Eigenmischungen!PUQ46,1)</f>
        <v>0</v>
      </c>
      <c r="PUF43" s="536">
        <f>ROUND(Eigenmischungen!PUR46,1)</f>
        <v>0</v>
      </c>
      <c r="PUG43" s="536">
        <f>ROUND(Eigenmischungen!PUS46,1)</f>
        <v>0</v>
      </c>
      <c r="PUH43" s="536">
        <f>ROUND(Eigenmischungen!PUT46,1)</f>
        <v>0</v>
      </c>
      <c r="PUI43" s="536">
        <f>ROUND(Eigenmischungen!PUU46,1)</f>
        <v>0</v>
      </c>
      <c r="PUJ43" s="536">
        <f>ROUND(Eigenmischungen!PUV46,1)</f>
        <v>0</v>
      </c>
      <c r="PUK43" s="536">
        <f>ROUND(Eigenmischungen!PUW46,1)</f>
        <v>0</v>
      </c>
      <c r="PUL43" s="536">
        <f>ROUND(Eigenmischungen!PUX46,1)</f>
        <v>0</v>
      </c>
      <c r="PUM43" s="536">
        <f>ROUND(Eigenmischungen!PUY46,1)</f>
        <v>0</v>
      </c>
      <c r="PUN43" s="536">
        <f>ROUND(Eigenmischungen!PUZ46,1)</f>
        <v>0</v>
      </c>
      <c r="PUO43" s="536">
        <f>ROUND(Eigenmischungen!PVA46,1)</f>
        <v>0</v>
      </c>
      <c r="PUP43" s="536">
        <f>ROUND(Eigenmischungen!PVB46,1)</f>
        <v>0</v>
      </c>
      <c r="PUQ43" s="536">
        <f>ROUND(Eigenmischungen!PVC46,1)</f>
        <v>0</v>
      </c>
      <c r="PUR43" s="536">
        <f>ROUND(Eigenmischungen!PVD46,1)</f>
        <v>0</v>
      </c>
      <c r="PUS43" s="536">
        <f>ROUND(Eigenmischungen!PVE46,1)</f>
        <v>0</v>
      </c>
      <c r="PUT43" s="536">
        <f>ROUND(Eigenmischungen!PVF46,1)</f>
        <v>0</v>
      </c>
      <c r="PUU43" s="536">
        <f>ROUND(Eigenmischungen!PVG46,1)</f>
        <v>0</v>
      </c>
      <c r="PUV43" s="536">
        <f>ROUND(Eigenmischungen!PVH46,1)</f>
        <v>0</v>
      </c>
      <c r="PUW43" s="536">
        <f>ROUND(Eigenmischungen!PVI46,1)</f>
        <v>0</v>
      </c>
      <c r="PUX43" s="536">
        <f>ROUND(Eigenmischungen!PVJ46,1)</f>
        <v>0</v>
      </c>
      <c r="PUY43" s="536">
        <f>ROUND(Eigenmischungen!PVK46,1)</f>
        <v>0</v>
      </c>
      <c r="PUZ43" s="536">
        <f>ROUND(Eigenmischungen!PVL46,1)</f>
        <v>0</v>
      </c>
      <c r="PVA43" s="536">
        <f>ROUND(Eigenmischungen!PVM46,1)</f>
        <v>0</v>
      </c>
      <c r="PVB43" s="536">
        <f>ROUND(Eigenmischungen!PVN46,1)</f>
        <v>0</v>
      </c>
      <c r="PVC43" s="536">
        <f>ROUND(Eigenmischungen!PVO46,1)</f>
        <v>0</v>
      </c>
      <c r="PVD43" s="536">
        <f>ROUND(Eigenmischungen!PVP46,1)</f>
        <v>0</v>
      </c>
      <c r="PVE43" s="536">
        <f>ROUND(Eigenmischungen!PVQ46,1)</f>
        <v>0</v>
      </c>
      <c r="PVF43" s="536">
        <f>ROUND(Eigenmischungen!PVR46,1)</f>
        <v>0</v>
      </c>
      <c r="PVG43" s="536">
        <f>ROUND(Eigenmischungen!PVS46,1)</f>
        <v>0</v>
      </c>
      <c r="PVH43" s="536">
        <f>ROUND(Eigenmischungen!PVT46,1)</f>
        <v>0</v>
      </c>
      <c r="PVI43" s="536">
        <f>ROUND(Eigenmischungen!PVU46,1)</f>
        <v>0</v>
      </c>
      <c r="PVJ43" s="536">
        <f>ROUND(Eigenmischungen!PVV46,1)</f>
        <v>0</v>
      </c>
      <c r="PVK43" s="536">
        <f>ROUND(Eigenmischungen!PVW46,1)</f>
        <v>0</v>
      </c>
      <c r="PVL43" s="536">
        <f>ROUND(Eigenmischungen!PVX46,1)</f>
        <v>0</v>
      </c>
      <c r="PVM43" s="536">
        <f>ROUND(Eigenmischungen!PVY46,1)</f>
        <v>0</v>
      </c>
      <c r="PVN43" s="536">
        <f>ROUND(Eigenmischungen!PVZ46,1)</f>
        <v>0</v>
      </c>
      <c r="PVO43" s="536">
        <f>ROUND(Eigenmischungen!PWA46,1)</f>
        <v>0</v>
      </c>
      <c r="PVP43" s="536">
        <f>ROUND(Eigenmischungen!PWB46,1)</f>
        <v>0</v>
      </c>
      <c r="PVQ43" s="536">
        <f>ROUND(Eigenmischungen!PWC46,1)</f>
        <v>0</v>
      </c>
      <c r="PVR43" s="536">
        <f>ROUND(Eigenmischungen!PWD46,1)</f>
        <v>0</v>
      </c>
      <c r="PVS43" s="536">
        <f>ROUND(Eigenmischungen!PWE46,1)</f>
        <v>0</v>
      </c>
      <c r="PVT43" s="536">
        <f>ROUND(Eigenmischungen!PWF46,1)</f>
        <v>0</v>
      </c>
      <c r="PVU43" s="536">
        <f>ROUND(Eigenmischungen!PWG46,1)</f>
        <v>0</v>
      </c>
      <c r="PVV43" s="536">
        <f>ROUND(Eigenmischungen!PWH46,1)</f>
        <v>0</v>
      </c>
      <c r="PVW43" s="536">
        <f>ROUND(Eigenmischungen!PWI46,1)</f>
        <v>0</v>
      </c>
      <c r="PVX43" s="536">
        <f>ROUND(Eigenmischungen!PWJ46,1)</f>
        <v>0</v>
      </c>
      <c r="PVY43" s="536">
        <f>ROUND(Eigenmischungen!PWK46,1)</f>
        <v>0</v>
      </c>
      <c r="PVZ43" s="536">
        <f>ROUND(Eigenmischungen!PWL46,1)</f>
        <v>0</v>
      </c>
      <c r="PWA43" s="536">
        <f>ROUND(Eigenmischungen!PWM46,1)</f>
        <v>0</v>
      </c>
      <c r="PWB43" s="536">
        <f>ROUND(Eigenmischungen!PWN46,1)</f>
        <v>0</v>
      </c>
      <c r="PWC43" s="536">
        <f>ROUND(Eigenmischungen!PWO46,1)</f>
        <v>0</v>
      </c>
      <c r="PWD43" s="536">
        <f>ROUND(Eigenmischungen!PWP46,1)</f>
        <v>0</v>
      </c>
      <c r="PWE43" s="536">
        <f>ROUND(Eigenmischungen!PWQ46,1)</f>
        <v>0</v>
      </c>
      <c r="PWF43" s="536">
        <f>ROUND(Eigenmischungen!PWR46,1)</f>
        <v>0</v>
      </c>
      <c r="PWG43" s="536">
        <f>ROUND(Eigenmischungen!PWS46,1)</f>
        <v>0</v>
      </c>
      <c r="PWH43" s="536">
        <f>ROUND(Eigenmischungen!PWT46,1)</f>
        <v>0</v>
      </c>
      <c r="PWI43" s="536">
        <f>ROUND(Eigenmischungen!PWU46,1)</f>
        <v>0</v>
      </c>
      <c r="PWJ43" s="536">
        <f>ROUND(Eigenmischungen!PWV46,1)</f>
        <v>0</v>
      </c>
      <c r="PWK43" s="536">
        <f>ROUND(Eigenmischungen!PWW46,1)</f>
        <v>0</v>
      </c>
      <c r="PWL43" s="536">
        <f>ROUND(Eigenmischungen!PWX46,1)</f>
        <v>0</v>
      </c>
      <c r="PWM43" s="536">
        <f>ROUND(Eigenmischungen!PWY46,1)</f>
        <v>0</v>
      </c>
      <c r="PWN43" s="536">
        <f>ROUND(Eigenmischungen!PWZ46,1)</f>
        <v>0</v>
      </c>
      <c r="PWO43" s="536">
        <f>ROUND(Eigenmischungen!PXA46,1)</f>
        <v>0</v>
      </c>
      <c r="PWP43" s="536">
        <f>ROUND(Eigenmischungen!PXB46,1)</f>
        <v>0</v>
      </c>
      <c r="PWQ43" s="536">
        <f>ROUND(Eigenmischungen!PXC46,1)</f>
        <v>0</v>
      </c>
      <c r="PWR43" s="536">
        <f>ROUND(Eigenmischungen!PXD46,1)</f>
        <v>0</v>
      </c>
      <c r="PWS43" s="536">
        <f>ROUND(Eigenmischungen!PXE46,1)</f>
        <v>0</v>
      </c>
      <c r="PWT43" s="536">
        <f>ROUND(Eigenmischungen!PXF46,1)</f>
        <v>0</v>
      </c>
      <c r="PWU43" s="536">
        <f>ROUND(Eigenmischungen!PXG46,1)</f>
        <v>0</v>
      </c>
      <c r="PWV43" s="536">
        <f>ROUND(Eigenmischungen!PXH46,1)</f>
        <v>0</v>
      </c>
      <c r="PWW43" s="536">
        <f>ROUND(Eigenmischungen!PXI46,1)</f>
        <v>0</v>
      </c>
      <c r="PWX43" s="536">
        <f>ROUND(Eigenmischungen!PXJ46,1)</f>
        <v>0</v>
      </c>
      <c r="PWY43" s="536">
        <f>ROUND(Eigenmischungen!PXK46,1)</f>
        <v>0</v>
      </c>
      <c r="PWZ43" s="536">
        <f>ROUND(Eigenmischungen!PXL46,1)</f>
        <v>0</v>
      </c>
      <c r="PXA43" s="536">
        <f>ROUND(Eigenmischungen!PXM46,1)</f>
        <v>0</v>
      </c>
      <c r="PXB43" s="536">
        <f>ROUND(Eigenmischungen!PXN46,1)</f>
        <v>0</v>
      </c>
      <c r="PXC43" s="536">
        <f>ROUND(Eigenmischungen!PXO46,1)</f>
        <v>0</v>
      </c>
      <c r="PXD43" s="536">
        <f>ROUND(Eigenmischungen!PXP46,1)</f>
        <v>0</v>
      </c>
      <c r="PXE43" s="536">
        <f>ROUND(Eigenmischungen!PXQ46,1)</f>
        <v>0</v>
      </c>
      <c r="PXF43" s="536">
        <f>ROUND(Eigenmischungen!PXR46,1)</f>
        <v>0</v>
      </c>
      <c r="PXG43" s="536">
        <f>ROUND(Eigenmischungen!PXS46,1)</f>
        <v>0</v>
      </c>
      <c r="PXH43" s="536">
        <f>ROUND(Eigenmischungen!PXT46,1)</f>
        <v>0</v>
      </c>
      <c r="PXI43" s="536">
        <f>ROUND(Eigenmischungen!PXU46,1)</f>
        <v>0</v>
      </c>
      <c r="PXJ43" s="536">
        <f>ROUND(Eigenmischungen!PXV46,1)</f>
        <v>0</v>
      </c>
      <c r="PXK43" s="536">
        <f>ROUND(Eigenmischungen!PXW46,1)</f>
        <v>0</v>
      </c>
      <c r="PXL43" s="536">
        <f>ROUND(Eigenmischungen!PXX46,1)</f>
        <v>0</v>
      </c>
      <c r="PXM43" s="536">
        <f>ROUND(Eigenmischungen!PXY46,1)</f>
        <v>0</v>
      </c>
      <c r="PXN43" s="536">
        <f>ROUND(Eigenmischungen!PXZ46,1)</f>
        <v>0</v>
      </c>
      <c r="PXO43" s="536">
        <f>ROUND(Eigenmischungen!PYA46,1)</f>
        <v>0</v>
      </c>
      <c r="PXP43" s="536">
        <f>ROUND(Eigenmischungen!PYB46,1)</f>
        <v>0</v>
      </c>
      <c r="PXQ43" s="536">
        <f>ROUND(Eigenmischungen!PYC46,1)</f>
        <v>0</v>
      </c>
      <c r="PXR43" s="536">
        <f>ROUND(Eigenmischungen!PYD46,1)</f>
        <v>0</v>
      </c>
      <c r="PXS43" s="536">
        <f>ROUND(Eigenmischungen!PYE46,1)</f>
        <v>0</v>
      </c>
      <c r="PXT43" s="536">
        <f>ROUND(Eigenmischungen!PYF46,1)</f>
        <v>0</v>
      </c>
      <c r="PXU43" s="536">
        <f>ROUND(Eigenmischungen!PYG46,1)</f>
        <v>0</v>
      </c>
      <c r="PXV43" s="536">
        <f>ROUND(Eigenmischungen!PYH46,1)</f>
        <v>0</v>
      </c>
      <c r="PXW43" s="536">
        <f>ROUND(Eigenmischungen!PYI46,1)</f>
        <v>0</v>
      </c>
      <c r="PXX43" s="536">
        <f>ROUND(Eigenmischungen!PYJ46,1)</f>
        <v>0</v>
      </c>
      <c r="PXY43" s="536">
        <f>ROUND(Eigenmischungen!PYK46,1)</f>
        <v>0</v>
      </c>
      <c r="PXZ43" s="536">
        <f>ROUND(Eigenmischungen!PYL46,1)</f>
        <v>0</v>
      </c>
      <c r="PYA43" s="536">
        <f>ROUND(Eigenmischungen!PYM46,1)</f>
        <v>0</v>
      </c>
      <c r="PYB43" s="536">
        <f>ROUND(Eigenmischungen!PYN46,1)</f>
        <v>0</v>
      </c>
      <c r="PYC43" s="536">
        <f>ROUND(Eigenmischungen!PYO46,1)</f>
        <v>0</v>
      </c>
      <c r="PYD43" s="536">
        <f>ROUND(Eigenmischungen!PYP46,1)</f>
        <v>0</v>
      </c>
      <c r="PYE43" s="536">
        <f>ROUND(Eigenmischungen!PYQ46,1)</f>
        <v>0</v>
      </c>
      <c r="PYF43" s="536">
        <f>ROUND(Eigenmischungen!PYR46,1)</f>
        <v>0</v>
      </c>
      <c r="PYG43" s="536">
        <f>ROUND(Eigenmischungen!PYS46,1)</f>
        <v>0</v>
      </c>
      <c r="PYH43" s="536">
        <f>ROUND(Eigenmischungen!PYT46,1)</f>
        <v>0</v>
      </c>
      <c r="PYI43" s="536">
        <f>ROUND(Eigenmischungen!PYU46,1)</f>
        <v>0</v>
      </c>
      <c r="PYJ43" s="536">
        <f>ROUND(Eigenmischungen!PYV46,1)</f>
        <v>0</v>
      </c>
      <c r="PYK43" s="536">
        <f>ROUND(Eigenmischungen!PYW46,1)</f>
        <v>0</v>
      </c>
      <c r="PYL43" s="536">
        <f>ROUND(Eigenmischungen!PYX46,1)</f>
        <v>0</v>
      </c>
      <c r="PYM43" s="536">
        <f>ROUND(Eigenmischungen!PYY46,1)</f>
        <v>0</v>
      </c>
      <c r="PYN43" s="536">
        <f>ROUND(Eigenmischungen!PYZ46,1)</f>
        <v>0</v>
      </c>
      <c r="PYO43" s="536">
        <f>ROUND(Eigenmischungen!PZA46,1)</f>
        <v>0</v>
      </c>
      <c r="PYP43" s="536">
        <f>ROUND(Eigenmischungen!PZB46,1)</f>
        <v>0</v>
      </c>
      <c r="PYQ43" s="536">
        <f>ROUND(Eigenmischungen!PZC46,1)</f>
        <v>0</v>
      </c>
      <c r="PYR43" s="536">
        <f>ROUND(Eigenmischungen!PZD46,1)</f>
        <v>0</v>
      </c>
      <c r="PYS43" s="536">
        <f>ROUND(Eigenmischungen!PZE46,1)</f>
        <v>0</v>
      </c>
      <c r="PYT43" s="536">
        <f>ROUND(Eigenmischungen!PZF46,1)</f>
        <v>0</v>
      </c>
      <c r="PYU43" s="536">
        <f>ROUND(Eigenmischungen!PZG46,1)</f>
        <v>0</v>
      </c>
      <c r="PYV43" s="536">
        <f>ROUND(Eigenmischungen!PZH46,1)</f>
        <v>0</v>
      </c>
      <c r="PYW43" s="536">
        <f>ROUND(Eigenmischungen!PZI46,1)</f>
        <v>0</v>
      </c>
      <c r="PYX43" s="536">
        <f>ROUND(Eigenmischungen!PZJ46,1)</f>
        <v>0</v>
      </c>
      <c r="PYY43" s="536">
        <f>ROUND(Eigenmischungen!PZK46,1)</f>
        <v>0</v>
      </c>
      <c r="PYZ43" s="536">
        <f>ROUND(Eigenmischungen!PZL46,1)</f>
        <v>0</v>
      </c>
      <c r="PZA43" s="536">
        <f>ROUND(Eigenmischungen!PZM46,1)</f>
        <v>0</v>
      </c>
      <c r="PZB43" s="536">
        <f>ROUND(Eigenmischungen!PZN46,1)</f>
        <v>0</v>
      </c>
      <c r="PZC43" s="536">
        <f>ROUND(Eigenmischungen!PZO46,1)</f>
        <v>0</v>
      </c>
      <c r="PZD43" s="536">
        <f>ROUND(Eigenmischungen!PZP46,1)</f>
        <v>0</v>
      </c>
      <c r="PZE43" s="536">
        <f>ROUND(Eigenmischungen!PZQ46,1)</f>
        <v>0</v>
      </c>
      <c r="PZF43" s="536">
        <f>ROUND(Eigenmischungen!PZR46,1)</f>
        <v>0</v>
      </c>
      <c r="PZG43" s="536">
        <f>ROUND(Eigenmischungen!PZS46,1)</f>
        <v>0</v>
      </c>
      <c r="PZH43" s="536">
        <f>ROUND(Eigenmischungen!PZT46,1)</f>
        <v>0</v>
      </c>
      <c r="PZI43" s="536">
        <f>ROUND(Eigenmischungen!PZU46,1)</f>
        <v>0</v>
      </c>
      <c r="PZJ43" s="536">
        <f>ROUND(Eigenmischungen!PZV46,1)</f>
        <v>0</v>
      </c>
      <c r="PZK43" s="536">
        <f>ROUND(Eigenmischungen!PZW46,1)</f>
        <v>0</v>
      </c>
      <c r="PZL43" s="536">
        <f>ROUND(Eigenmischungen!PZX46,1)</f>
        <v>0</v>
      </c>
      <c r="PZM43" s="536">
        <f>ROUND(Eigenmischungen!PZY46,1)</f>
        <v>0</v>
      </c>
      <c r="PZN43" s="536">
        <f>ROUND(Eigenmischungen!PZZ46,1)</f>
        <v>0</v>
      </c>
      <c r="PZO43" s="536">
        <f>ROUND(Eigenmischungen!QAA46,1)</f>
        <v>0</v>
      </c>
      <c r="PZP43" s="536">
        <f>ROUND(Eigenmischungen!QAB46,1)</f>
        <v>0</v>
      </c>
      <c r="PZQ43" s="536">
        <f>ROUND(Eigenmischungen!QAC46,1)</f>
        <v>0</v>
      </c>
      <c r="PZR43" s="536">
        <f>ROUND(Eigenmischungen!QAD46,1)</f>
        <v>0</v>
      </c>
      <c r="PZS43" s="536">
        <f>ROUND(Eigenmischungen!QAE46,1)</f>
        <v>0</v>
      </c>
      <c r="PZT43" s="536">
        <f>ROUND(Eigenmischungen!QAF46,1)</f>
        <v>0</v>
      </c>
      <c r="PZU43" s="536">
        <f>ROUND(Eigenmischungen!QAG46,1)</f>
        <v>0</v>
      </c>
      <c r="PZV43" s="536">
        <f>ROUND(Eigenmischungen!QAH46,1)</f>
        <v>0</v>
      </c>
      <c r="PZW43" s="536">
        <f>ROUND(Eigenmischungen!QAI46,1)</f>
        <v>0</v>
      </c>
      <c r="PZX43" s="536">
        <f>ROUND(Eigenmischungen!QAJ46,1)</f>
        <v>0</v>
      </c>
      <c r="PZY43" s="536">
        <f>ROUND(Eigenmischungen!QAK46,1)</f>
        <v>0</v>
      </c>
      <c r="PZZ43" s="536">
        <f>ROUND(Eigenmischungen!QAL46,1)</f>
        <v>0</v>
      </c>
      <c r="QAA43" s="536">
        <f>ROUND(Eigenmischungen!QAM46,1)</f>
        <v>0</v>
      </c>
      <c r="QAB43" s="536">
        <f>ROUND(Eigenmischungen!QAN46,1)</f>
        <v>0</v>
      </c>
      <c r="QAC43" s="536">
        <f>ROUND(Eigenmischungen!QAO46,1)</f>
        <v>0</v>
      </c>
      <c r="QAD43" s="536">
        <f>ROUND(Eigenmischungen!QAP46,1)</f>
        <v>0</v>
      </c>
      <c r="QAE43" s="536">
        <f>ROUND(Eigenmischungen!QAQ46,1)</f>
        <v>0</v>
      </c>
      <c r="QAF43" s="536">
        <f>ROUND(Eigenmischungen!QAR46,1)</f>
        <v>0</v>
      </c>
      <c r="QAG43" s="536">
        <f>ROUND(Eigenmischungen!QAS46,1)</f>
        <v>0</v>
      </c>
      <c r="QAH43" s="536">
        <f>ROUND(Eigenmischungen!QAT46,1)</f>
        <v>0</v>
      </c>
      <c r="QAI43" s="536">
        <f>ROUND(Eigenmischungen!QAU46,1)</f>
        <v>0</v>
      </c>
      <c r="QAJ43" s="536">
        <f>ROUND(Eigenmischungen!QAV46,1)</f>
        <v>0</v>
      </c>
      <c r="QAK43" s="536">
        <f>ROUND(Eigenmischungen!QAW46,1)</f>
        <v>0</v>
      </c>
      <c r="QAL43" s="536">
        <f>ROUND(Eigenmischungen!QAX46,1)</f>
        <v>0</v>
      </c>
      <c r="QAM43" s="536">
        <f>ROUND(Eigenmischungen!QAY46,1)</f>
        <v>0</v>
      </c>
      <c r="QAN43" s="536">
        <f>ROUND(Eigenmischungen!QAZ46,1)</f>
        <v>0</v>
      </c>
      <c r="QAO43" s="536">
        <f>ROUND(Eigenmischungen!QBA46,1)</f>
        <v>0</v>
      </c>
      <c r="QAP43" s="536">
        <f>ROUND(Eigenmischungen!QBB46,1)</f>
        <v>0</v>
      </c>
      <c r="QAQ43" s="536">
        <f>ROUND(Eigenmischungen!QBC46,1)</f>
        <v>0</v>
      </c>
      <c r="QAR43" s="536">
        <f>ROUND(Eigenmischungen!QBD46,1)</f>
        <v>0</v>
      </c>
      <c r="QAS43" s="536">
        <f>ROUND(Eigenmischungen!QBE46,1)</f>
        <v>0</v>
      </c>
      <c r="QAT43" s="536">
        <f>ROUND(Eigenmischungen!QBF46,1)</f>
        <v>0</v>
      </c>
      <c r="QAU43" s="536">
        <f>ROUND(Eigenmischungen!QBG46,1)</f>
        <v>0</v>
      </c>
      <c r="QAV43" s="536">
        <f>ROUND(Eigenmischungen!QBH46,1)</f>
        <v>0</v>
      </c>
      <c r="QAW43" s="536">
        <f>ROUND(Eigenmischungen!QBI46,1)</f>
        <v>0</v>
      </c>
      <c r="QAX43" s="536">
        <f>ROUND(Eigenmischungen!QBJ46,1)</f>
        <v>0</v>
      </c>
      <c r="QAY43" s="536">
        <f>ROUND(Eigenmischungen!QBK46,1)</f>
        <v>0</v>
      </c>
      <c r="QAZ43" s="536">
        <f>ROUND(Eigenmischungen!QBL46,1)</f>
        <v>0</v>
      </c>
      <c r="QBA43" s="536">
        <f>ROUND(Eigenmischungen!QBM46,1)</f>
        <v>0</v>
      </c>
      <c r="QBB43" s="536">
        <f>ROUND(Eigenmischungen!QBN46,1)</f>
        <v>0</v>
      </c>
      <c r="QBC43" s="536">
        <f>ROUND(Eigenmischungen!QBO46,1)</f>
        <v>0</v>
      </c>
      <c r="QBD43" s="536">
        <f>ROUND(Eigenmischungen!QBP46,1)</f>
        <v>0</v>
      </c>
      <c r="QBE43" s="536">
        <f>ROUND(Eigenmischungen!QBQ46,1)</f>
        <v>0</v>
      </c>
      <c r="QBF43" s="536">
        <f>ROUND(Eigenmischungen!QBR46,1)</f>
        <v>0</v>
      </c>
      <c r="QBG43" s="536">
        <f>ROUND(Eigenmischungen!QBS46,1)</f>
        <v>0</v>
      </c>
      <c r="QBH43" s="536">
        <f>ROUND(Eigenmischungen!QBT46,1)</f>
        <v>0</v>
      </c>
      <c r="QBI43" s="536">
        <f>ROUND(Eigenmischungen!QBU46,1)</f>
        <v>0</v>
      </c>
      <c r="QBJ43" s="536">
        <f>ROUND(Eigenmischungen!QBV46,1)</f>
        <v>0</v>
      </c>
      <c r="QBK43" s="536">
        <f>ROUND(Eigenmischungen!QBW46,1)</f>
        <v>0</v>
      </c>
      <c r="QBL43" s="536">
        <f>ROUND(Eigenmischungen!QBX46,1)</f>
        <v>0</v>
      </c>
      <c r="QBM43" s="536">
        <f>ROUND(Eigenmischungen!QBY46,1)</f>
        <v>0</v>
      </c>
      <c r="QBN43" s="536">
        <f>ROUND(Eigenmischungen!QBZ46,1)</f>
        <v>0</v>
      </c>
      <c r="QBO43" s="536">
        <f>ROUND(Eigenmischungen!QCA46,1)</f>
        <v>0</v>
      </c>
      <c r="QBP43" s="536">
        <f>ROUND(Eigenmischungen!QCB46,1)</f>
        <v>0</v>
      </c>
      <c r="QBQ43" s="536">
        <f>ROUND(Eigenmischungen!QCC46,1)</f>
        <v>0</v>
      </c>
      <c r="QBR43" s="536">
        <f>ROUND(Eigenmischungen!QCD46,1)</f>
        <v>0</v>
      </c>
      <c r="QBS43" s="536">
        <f>ROUND(Eigenmischungen!QCE46,1)</f>
        <v>0</v>
      </c>
      <c r="QBT43" s="536">
        <f>ROUND(Eigenmischungen!QCF46,1)</f>
        <v>0</v>
      </c>
      <c r="QBU43" s="536">
        <f>ROUND(Eigenmischungen!QCG46,1)</f>
        <v>0</v>
      </c>
      <c r="QBV43" s="536">
        <f>ROUND(Eigenmischungen!QCH46,1)</f>
        <v>0</v>
      </c>
      <c r="QBW43" s="536">
        <f>ROUND(Eigenmischungen!QCI46,1)</f>
        <v>0</v>
      </c>
      <c r="QBX43" s="536">
        <f>ROUND(Eigenmischungen!QCJ46,1)</f>
        <v>0</v>
      </c>
      <c r="QBY43" s="536">
        <f>ROUND(Eigenmischungen!QCK46,1)</f>
        <v>0</v>
      </c>
      <c r="QBZ43" s="536">
        <f>ROUND(Eigenmischungen!QCL46,1)</f>
        <v>0</v>
      </c>
      <c r="QCA43" s="536">
        <f>ROUND(Eigenmischungen!QCM46,1)</f>
        <v>0</v>
      </c>
      <c r="QCB43" s="536">
        <f>ROUND(Eigenmischungen!QCN46,1)</f>
        <v>0</v>
      </c>
      <c r="QCC43" s="536">
        <f>ROUND(Eigenmischungen!QCO46,1)</f>
        <v>0</v>
      </c>
      <c r="QCD43" s="536">
        <f>ROUND(Eigenmischungen!QCP46,1)</f>
        <v>0</v>
      </c>
      <c r="QCE43" s="536">
        <f>ROUND(Eigenmischungen!QCQ46,1)</f>
        <v>0</v>
      </c>
      <c r="QCF43" s="536">
        <f>ROUND(Eigenmischungen!QCR46,1)</f>
        <v>0</v>
      </c>
      <c r="QCG43" s="536">
        <f>ROUND(Eigenmischungen!QCS46,1)</f>
        <v>0</v>
      </c>
      <c r="QCH43" s="536">
        <f>ROUND(Eigenmischungen!QCT46,1)</f>
        <v>0</v>
      </c>
      <c r="QCI43" s="536">
        <f>ROUND(Eigenmischungen!QCU46,1)</f>
        <v>0</v>
      </c>
      <c r="QCJ43" s="536">
        <f>ROUND(Eigenmischungen!QCV46,1)</f>
        <v>0</v>
      </c>
      <c r="QCK43" s="536">
        <f>ROUND(Eigenmischungen!QCW46,1)</f>
        <v>0</v>
      </c>
      <c r="QCL43" s="536">
        <f>ROUND(Eigenmischungen!QCX46,1)</f>
        <v>0</v>
      </c>
      <c r="QCM43" s="536">
        <f>ROUND(Eigenmischungen!QCY46,1)</f>
        <v>0</v>
      </c>
      <c r="QCN43" s="536">
        <f>ROUND(Eigenmischungen!QCZ46,1)</f>
        <v>0</v>
      </c>
      <c r="QCO43" s="536">
        <f>ROUND(Eigenmischungen!QDA46,1)</f>
        <v>0</v>
      </c>
      <c r="QCP43" s="536">
        <f>ROUND(Eigenmischungen!QDB46,1)</f>
        <v>0</v>
      </c>
      <c r="QCQ43" s="536">
        <f>ROUND(Eigenmischungen!QDC46,1)</f>
        <v>0</v>
      </c>
      <c r="QCR43" s="536">
        <f>ROUND(Eigenmischungen!QDD46,1)</f>
        <v>0</v>
      </c>
      <c r="QCS43" s="536">
        <f>ROUND(Eigenmischungen!QDE46,1)</f>
        <v>0</v>
      </c>
      <c r="QCT43" s="536">
        <f>ROUND(Eigenmischungen!QDF46,1)</f>
        <v>0</v>
      </c>
      <c r="QCU43" s="536">
        <f>ROUND(Eigenmischungen!QDG46,1)</f>
        <v>0</v>
      </c>
      <c r="QCV43" s="536">
        <f>ROUND(Eigenmischungen!QDH46,1)</f>
        <v>0</v>
      </c>
      <c r="QCW43" s="536">
        <f>ROUND(Eigenmischungen!QDI46,1)</f>
        <v>0</v>
      </c>
      <c r="QCX43" s="536">
        <f>ROUND(Eigenmischungen!QDJ46,1)</f>
        <v>0</v>
      </c>
      <c r="QCY43" s="536">
        <f>ROUND(Eigenmischungen!QDK46,1)</f>
        <v>0</v>
      </c>
      <c r="QCZ43" s="536">
        <f>ROUND(Eigenmischungen!QDL46,1)</f>
        <v>0</v>
      </c>
      <c r="QDA43" s="536">
        <f>ROUND(Eigenmischungen!QDM46,1)</f>
        <v>0</v>
      </c>
      <c r="QDB43" s="536">
        <f>ROUND(Eigenmischungen!QDN46,1)</f>
        <v>0</v>
      </c>
      <c r="QDC43" s="536">
        <f>ROUND(Eigenmischungen!QDO46,1)</f>
        <v>0</v>
      </c>
      <c r="QDD43" s="536">
        <f>ROUND(Eigenmischungen!QDP46,1)</f>
        <v>0</v>
      </c>
      <c r="QDE43" s="536">
        <f>ROUND(Eigenmischungen!QDQ46,1)</f>
        <v>0</v>
      </c>
      <c r="QDF43" s="536">
        <f>ROUND(Eigenmischungen!QDR46,1)</f>
        <v>0</v>
      </c>
      <c r="QDG43" s="536">
        <f>ROUND(Eigenmischungen!QDS46,1)</f>
        <v>0</v>
      </c>
      <c r="QDH43" s="536">
        <f>ROUND(Eigenmischungen!QDT46,1)</f>
        <v>0</v>
      </c>
      <c r="QDI43" s="536">
        <f>ROUND(Eigenmischungen!QDU46,1)</f>
        <v>0</v>
      </c>
      <c r="QDJ43" s="536">
        <f>ROUND(Eigenmischungen!QDV46,1)</f>
        <v>0</v>
      </c>
      <c r="QDK43" s="536">
        <f>ROUND(Eigenmischungen!QDW46,1)</f>
        <v>0</v>
      </c>
      <c r="QDL43" s="536">
        <f>ROUND(Eigenmischungen!QDX46,1)</f>
        <v>0</v>
      </c>
      <c r="QDM43" s="536">
        <f>ROUND(Eigenmischungen!QDY46,1)</f>
        <v>0</v>
      </c>
      <c r="QDN43" s="536">
        <f>ROUND(Eigenmischungen!QDZ46,1)</f>
        <v>0</v>
      </c>
      <c r="QDO43" s="536">
        <f>ROUND(Eigenmischungen!QEA46,1)</f>
        <v>0</v>
      </c>
      <c r="QDP43" s="536">
        <f>ROUND(Eigenmischungen!QEB46,1)</f>
        <v>0</v>
      </c>
      <c r="QDQ43" s="536">
        <f>ROUND(Eigenmischungen!QEC46,1)</f>
        <v>0</v>
      </c>
      <c r="QDR43" s="536">
        <f>ROUND(Eigenmischungen!QED46,1)</f>
        <v>0</v>
      </c>
      <c r="QDS43" s="536">
        <f>ROUND(Eigenmischungen!QEE46,1)</f>
        <v>0</v>
      </c>
      <c r="QDT43" s="536">
        <f>ROUND(Eigenmischungen!QEF46,1)</f>
        <v>0</v>
      </c>
      <c r="QDU43" s="536">
        <f>ROUND(Eigenmischungen!QEG46,1)</f>
        <v>0</v>
      </c>
      <c r="QDV43" s="536">
        <f>ROUND(Eigenmischungen!QEH46,1)</f>
        <v>0</v>
      </c>
      <c r="QDW43" s="536">
        <f>ROUND(Eigenmischungen!QEI46,1)</f>
        <v>0</v>
      </c>
      <c r="QDX43" s="536">
        <f>ROUND(Eigenmischungen!QEJ46,1)</f>
        <v>0</v>
      </c>
      <c r="QDY43" s="536">
        <f>ROUND(Eigenmischungen!QEK46,1)</f>
        <v>0</v>
      </c>
      <c r="QDZ43" s="536">
        <f>ROUND(Eigenmischungen!QEL46,1)</f>
        <v>0</v>
      </c>
      <c r="QEA43" s="536">
        <f>ROUND(Eigenmischungen!QEM46,1)</f>
        <v>0</v>
      </c>
      <c r="QEB43" s="536">
        <f>ROUND(Eigenmischungen!QEN46,1)</f>
        <v>0</v>
      </c>
      <c r="QEC43" s="536">
        <f>ROUND(Eigenmischungen!QEO46,1)</f>
        <v>0</v>
      </c>
      <c r="QED43" s="536">
        <f>ROUND(Eigenmischungen!QEP46,1)</f>
        <v>0</v>
      </c>
      <c r="QEE43" s="536">
        <f>ROUND(Eigenmischungen!QEQ46,1)</f>
        <v>0</v>
      </c>
      <c r="QEF43" s="536">
        <f>ROUND(Eigenmischungen!QER46,1)</f>
        <v>0</v>
      </c>
      <c r="QEG43" s="536">
        <f>ROUND(Eigenmischungen!QES46,1)</f>
        <v>0</v>
      </c>
      <c r="QEH43" s="536">
        <f>ROUND(Eigenmischungen!QET46,1)</f>
        <v>0</v>
      </c>
      <c r="QEI43" s="536">
        <f>ROUND(Eigenmischungen!QEU46,1)</f>
        <v>0</v>
      </c>
      <c r="QEJ43" s="536">
        <f>ROUND(Eigenmischungen!QEV46,1)</f>
        <v>0</v>
      </c>
      <c r="QEK43" s="536">
        <f>ROUND(Eigenmischungen!QEW46,1)</f>
        <v>0</v>
      </c>
      <c r="QEL43" s="536">
        <f>ROUND(Eigenmischungen!QEX46,1)</f>
        <v>0</v>
      </c>
      <c r="QEM43" s="536">
        <f>ROUND(Eigenmischungen!QEY46,1)</f>
        <v>0</v>
      </c>
      <c r="QEN43" s="536">
        <f>ROUND(Eigenmischungen!QEZ46,1)</f>
        <v>0</v>
      </c>
      <c r="QEO43" s="536">
        <f>ROUND(Eigenmischungen!QFA46,1)</f>
        <v>0</v>
      </c>
      <c r="QEP43" s="536">
        <f>ROUND(Eigenmischungen!QFB46,1)</f>
        <v>0</v>
      </c>
      <c r="QEQ43" s="536">
        <f>ROUND(Eigenmischungen!QFC46,1)</f>
        <v>0</v>
      </c>
      <c r="QER43" s="536">
        <f>ROUND(Eigenmischungen!QFD46,1)</f>
        <v>0</v>
      </c>
      <c r="QES43" s="536">
        <f>ROUND(Eigenmischungen!QFE46,1)</f>
        <v>0</v>
      </c>
      <c r="QET43" s="536">
        <f>ROUND(Eigenmischungen!QFF46,1)</f>
        <v>0</v>
      </c>
      <c r="QEU43" s="536">
        <f>ROUND(Eigenmischungen!QFG46,1)</f>
        <v>0</v>
      </c>
      <c r="QEV43" s="536">
        <f>ROUND(Eigenmischungen!QFH46,1)</f>
        <v>0</v>
      </c>
      <c r="QEW43" s="536">
        <f>ROUND(Eigenmischungen!QFI46,1)</f>
        <v>0</v>
      </c>
      <c r="QEX43" s="536">
        <f>ROUND(Eigenmischungen!QFJ46,1)</f>
        <v>0</v>
      </c>
      <c r="QEY43" s="536">
        <f>ROUND(Eigenmischungen!QFK46,1)</f>
        <v>0</v>
      </c>
      <c r="QEZ43" s="536">
        <f>ROUND(Eigenmischungen!QFL46,1)</f>
        <v>0</v>
      </c>
      <c r="QFA43" s="536">
        <f>ROUND(Eigenmischungen!QFM46,1)</f>
        <v>0</v>
      </c>
      <c r="QFB43" s="536">
        <f>ROUND(Eigenmischungen!QFN46,1)</f>
        <v>0</v>
      </c>
      <c r="QFC43" s="536">
        <f>ROUND(Eigenmischungen!QFO46,1)</f>
        <v>0</v>
      </c>
      <c r="QFD43" s="536">
        <f>ROUND(Eigenmischungen!QFP46,1)</f>
        <v>0</v>
      </c>
      <c r="QFE43" s="536">
        <f>ROUND(Eigenmischungen!QFQ46,1)</f>
        <v>0</v>
      </c>
      <c r="QFF43" s="536">
        <f>ROUND(Eigenmischungen!QFR46,1)</f>
        <v>0</v>
      </c>
      <c r="QFG43" s="536">
        <f>ROUND(Eigenmischungen!QFS46,1)</f>
        <v>0</v>
      </c>
      <c r="QFH43" s="536">
        <f>ROUND(Eigenmischungen!QFT46,1)</f>
        <v>0</v>
      </c>
      <c r="QFI43" s="536">
        <f>ROUND(Eigenmischungen!QFU46,1)</f>
        <v>0</v>
      </c>
      <c r="QFJ43" s="536">
        <f>ROUND(Eigenmischungen!QFV46,1)</f>
        <v>0</v>
      </c>
      <c r="QFK43" s="536">
        <f>ROUND(Eigenmischungen!QFW46,1)</f>
        <v>0</v>
      </c>
      <c r="QFL43" s="536">
        <f>ROUND(Eigenmischungen!QFX46,1)</f>
        <v>0</v>
      </c>
      <c r="QFM43" s="536">
        <f>ROUND(Eigenmischungen!QFY46,1)</f>
        <v>0</v>
      </c>
      <c r="QFN43" s="536">
        <f>ROUND(Eigenmischungen!QFZ46,1)</f>
        <v>0</v>
      </c>
      <c r="QFO43" s="536">
        <f>ROUND(Eigenmischungen!QGA46,1)</f>
        <v>0</v>
      </c>
      <c r="QFP43" s="536">
        <f>ROUND(Eigenmischungen!QGB46,1)</f>
        <v>0</v>
      </c>
      <c r="QFQ43" s="536">
        <f>ROUND(Eigenmischungen!QGC46,1)</f>
        <v>0</v>
      </c>
      <c r="QFR43" s="536">
        <f>ROUND(Eigenmischungen!QGD46,1)</f>
        <v>0</v>
      </c>
      <c r="QFS43" s="536">
        <f>ROUND(Eigenmischungen!QGE46,1)</f>
        <v>0</v>
      </c>
      <c r="QFT43" s="536">
        <f>ROUND(Eigenmischungen!QGF46,1)</f>
        <v>0</v>
      </c>
      <c r="QFU43" s="536">
        <f>ROUND(Eigenmischungen!QGG46,1)</f>
        <v>0</v>
      </c>
      <c r="QFV43" s="536">
        <f>ROUND(Eigenmischungen!QGH46,1)</f>
        <v>0</v>
      </c>
      <c r="QFW43" s="536">
        <f>ROUND(Eigenmischungen!QGI46,1)</f>
        <v>0</v>
      </c>
      <c r="QFX43" s="536">
        <f>ROUND(Eigenmischungen!QGJ46,1)</f>
        <v>0</v>
      </c>
      <c r="QFY43" s="536">
        <f>ROUND(Eigenmischungen!QGK46,1)</f>
        <v>0</v>
      </c>
      <c r="QFZ43" s="536">
        <f>ROUND(Eigenmischungen!QGL46,1)</f>
        <v>0</v>
      </c>
      <c r="QGA43" s="536">
        <f>ROUND(Eigenmischungen!QGM46,1)</f>
        <v>0</v>
      </c>
      <c r="QGB43" s="536">
        <f>ROUND(Eigenmischungen!QGN46,1)</f>
        <v>0</v>
      </c>
      <c r="QGC43" s="536">
        <f>ROUND(Eigenmischungen!QGO46,1)</f>
        <v>0</v>
      </c>
      <c r="QGD43" s="536">
        <f>ROUND(Eigenmischungen!QGP46,1)</f>
        <v>0</v>
      </c>
      <c r="QGE43" s="536">
        <f>ROUND(Eigenmischungen!QGQ46,1)</f>
        <v>0</v>
      </c>
      <c r="QGF43" s="536">
        <f>ROUND(Eigenmischungen!QGR46,1)</f>
        <v>0</v>
      </c>
      <c r="QGG43" s="536">
        <f>ROUND(Eigenmischungen!QGS46,1)</f>
        <v>0</v>
      </c>
      <c r="QGH43" s="536">
        <f>ROUND(Eigenmischungen!QGT46,1)</f>
        <v>0</v>
      </c>
      <c r="QGI43" s="536">
        <f>ROUND(Eigenmischungen!QGU46,1)</f>
        <v>0</v>
      </c>
      <c r="QGJ43" s="536">
        <f>ROUND(Eigenmischungen!QGV46,1)</f>
        <v>0</v>
      </c>
      <c r="QGK43" s="536">
        <f>ROUND(Eigenmischungen!QGW46,1)</f>
        <v>0</v>
      </c>
      <c r="QGL43" s="536">
        <f>ROUND(Eigenmischungen!QGX46,1)</f>
        <v>0</v>
      </c>
      <c r="QGM43" s="536">
        <f>ROUND(Eigenmischungen!QGY46,1)</f>
        <v>0</v>
      </c>
      <c r="QGN43" s="536">
        <f>ROUND(Eigenmischungen!QGZ46,1)</f>
        <v>0</v>
      </c>
      <c r="QGO43" s="536">
        <f>ROUND(Eigenmischungen!QHA46,1)</f>
        <v>0</v>
      </c>
      <c r="QGP43" s="536">
        <f>ROUND(Eigenmischungen!QHB46,1)</f>
        <v>0</v>
      </c>
      <c r="QGQ43" s="536">
        <f>ROUND(Eigenmischungen!QHC46,1)</f>
        <v>0</v>
      </c>
      <c r="QGR43" s="536">
        <f>ROUND(Eigenmischungen!QHD46,1)</f>
        <v>0</v>
      </c>
      <c r="QGS43" s="536">
        <f>ROUND(Eigenmischungen!QHE46,1)</f>
        <v>0</v>
      </c>
      <c r="QGT43" s="536">
        <f>ROUND(Eigenmischungen!QHF46,1)</f>
        <v>0</v>
      </c>
      <c r="QGU43" s="536">
        <f>ROUND(Eigenmischungen!QHG46,1)</f>
        <v>0</v>
      </c>
      <c r="QGV43" s="536">
        <f>ROUND(Eigenmischungen!QHH46,1)</f>
        <v>0</v>
      </c>
      <c r="QGW43" s="536">
        <f>ROUND(Eigenmischungen!QHI46,1)</f>
        <v>0</v>
      </c>
      <c r="QGX43" s="536">
        <f>ROUND(Eigenmischungen!QHJ46,1)</f>
        <v>0</v>
      </c>
      <c r="QGY43" s="536">
        <f>ROUND(Eigenmischungen!QHK46,1)</f>
        <v>0</v>
      </c>
      <c r="QGZ43" s="536">
        <f>ROUND(Eigenmischungen!QHL46,1)</f>
        <v>0</v>
      </c>
      <c r="QHA43" s="536">
        <f>ROUND(Eigenmischungen!QHM46,1)</f>
        <v>0</v>
      </c>
      <c r="QHB43" s="536">
        <f>ROUND(Eigenmischungen!QHN46,1)</f>
        <v>0</v>
      </c>
      <c r="QHC43" s="536">
        <f>ROUND(Eigenmischungen!QHO46,1)</f>
        <v>0</v>
      </c>
      <c r="QHD43" s="536">
        <f>ROUND(Eigenmischungen!QHP46,1)</f>
        <v>0</v>
      </c>
      <c r="QHE43" s="536">
        <f>ROUND(Eigenmischungen!QHQ46,1)</f>
        <v>0</v>
      </c>
      <c r="QHF43" s="536">
        <f>ROUND(Eigenmischungen!QHR46,1)</f>
        <v>0</v>
      </c>
      <c r="QHG43" s="536">
        <f>ROUND(Eigenmischungen!QHS46,1)</f>
        <v>0</v>
      </c>
      <c r="QHH43" s="536">
        <f>ROUND(Eigenmischungen!QHT46,1)</f>
        <v>0</v>
      </c>
      <c r="QHI43" s="536">
        <f>ROUND(Eigenmischungen!QHU46,1)</f>
        <v>0</v>
      </c>
      <c r="QHJ43" s="536">
        <f>ROUND(Eigenmischungen!QHV46,1)</f>
        <v>0</v>
      </c>
      <c r="QHK43" s="536">
        <f>ROUND(Eigenmischungen!QHW46,1)</f>
        <v>0</v>
      </c>
      <c r="QHL43" s="536">
        <f>ROUND(Eigenmischungen!QHX46,1)</f>
        <v>0</v>
      </c>
      <c r="QHM43" s="536">
        <f>ROUND(Eigenmischungen!QHY46,1)</f>
        <v>0</v>
      </c>
      <c r="QHN43" s="536">
        <f>ROUND(Eigenmischungen!QHZ46,1)</f>
        <v>0</v>
      </c>
      <c r="QHO43" s="536">
        <f>ROUND(Eigenmischungen!QIA46,1)</f>
        <v>0</v>
      </c>
      <c r="QHP43" s="536">
        <f>ROUND(Eigenmischungen!QIB46,1)</f>
        <v>0</v>
      </c>
      <c r="QHQ43" s="536">
        <f>ROUND(Eigenmischungen!QIC46,1)</f>
        <v>0</v>
      </c>
      <c r="QHR43" s="536">
        <f>ROUND(Eigenmischungen!QID46,1)</f>
        <v>0</v>
      </c>
      <c r="QHS43" s="536">
        <f>ROUND(Eigenmischungen!QIE46,1)</f>
        <v>0</v>
      </c>
      <c r="QHT43" s="536">
        <f>ROUND(Eigenmischungen!QIF46,1)</f>
        <v>0</v>
      </c>
      <c r="QHU43" s="536">
        <f>ROUND(Eigenmischungen!QIG46,1)</f>
        <v>0</v>
      </c>
      <c r="QHV43" s="536">
        <f>ROUND(Eigenmischungen!QIH46,1)</f>
        <v>0</v>
      </c>
      <c r="QHW43" s="536">
        <f>ROUND(Eigenmischungen!QII46,1)</f>
        <v>0</v>
      </c>
      <c r="QHX43" s="536">
        <f>ROUND(Eigenmischungen!QIJ46,1)</f>
        <v>0</v>
      </c>
      <c r="QHY43" s="536">
        <f>ROUND(Eigenmischungen!QIK46,1)</f>
        <v>0</v>
      </c>
      <c r="QHZ43" s="536">
        <f>ROUND(Eigenmischungen!QIL46,1)</f>
        <v>0</v>
      </c>
      <c r="QIA43" s="536">
        <f>ROUND(Eigenmischungen!QIM46,1)</f>
        <v>0</v>
      </c>
      <c r="QIB43" s="536">
        <f>ROUND(Eigenmischungen!QIN46,1)</f>
        <v>0</v>
      </c>
      <c r="QIC43" s="536">
        <f>ROUND(Eigenmischungen!QIO46,1)</f>
        <v>0</v>
      </c>
      <c r="QID43" s="536">
        <f>ROUND(Eigenmischungen!QIP46,1)</f>
        <v>0</v>
      </c>
      <c r="QIE43" s="536">
        <f>ROUND(Eigenmischungen!QIQ46,1)</f>
        <v>0</v>
      </c>
      <c r="QIF43" s="536">
        <f>ROUND(Eigenmischungen!QIR46,1)</f>
        <v>0</v>
      </c>
      <c r="QIG43" s="536">
        <f>ROUND(Eigenmischungen!QIS46,1)</f>
        <v>0</v>
      </c>
      <c r="QIH43" s="536">
        <f>ROUND(Eigenmischungen!QIT46,1)</f>
        <v>0</v>
      </c>
      <c r="QII43" s="536">
        <f>ROUND(Eigenmischungen!QIU46,1)</f>
        <v>0</v>
      </c>
      <c r="QIJ43" s="536">
        <f>ROUND(Eigenmischungen!QIV46,1)</f>
        <v>0</v>
      </c>
      <c r="QIK43" s="536">
        <f>ROUND(Eigenmischungen!QIW46,1)</f>
        <v>0</v>
      </c>
      <c r="QIL43" s="536">
        <f>ROUND(Eigenmischungen!QIX46,1)</f>
        <v>0</v>
      </c>
      <c r="QIM43" s="536">
        <f>ROUND(Eigenmischungen!QIY46,1)</f>
        <v>0</v>
      </c>
      <c r="QIN43" s="536">
        <f>ROUND(Eigenmischungen!QIZ46,1)</f>
        <v>0</v>
      </c>
      <c r="QIO43" s="536">
        <f>ROUND(Eigenmischungen!QJA46,1)</f>
        <v>0</v>
      </c>
      <c r="QIP43" s="536">
        <f>ROUND(Eigenmischungen!QJB46,1)</f>
        <v>0</v>
      </c>
      <c r="QIQ43" s="536">
        <f>ROUND(Eigenmischungen!QJC46,1)</f>
        <v>0</v>
      </c>
      <c r="QIR43" s="536">
        <f>ROUND(Eigenmischungen!QJD46,1)</f>
        <v>0</v>
      </c>
      <c r="QIS43" s="536">
        <f>ROUND(Eigenmischungen!QJE46,1)</f>
        <v>0</v>
      </c>
      <c r="QIT43" s="536">
        <f>ROUND(Eigenmischungen!QJF46,1)</f>
        <v>0</v>
      </c>
      <c r="QIU43" s="536">
        <f>ROUND(Eigenmischungen!QJG46,1)</f>
        <v>0</v>
      </c>
      <c r="QIV43" s="536">
        <f>ROUND(Eigenmischungen!QJH46,1)</f>
        <v>0</v>
      </c>
      <c r="QIW43" s="536">
        <f>ROUND(Eigenmischungen!QJI46,1)</f>
        <v>0</v>
      </c>
      <c r="QIX43" s="536">
        <f>ROUND(Eigenmischungen!QJJ46,1)</f>
        <v>0</v>
      </c>
      <c r="QIY43" s="536">
        <f>ROUND(Eigenmischungen!QJK46,1)</f>
        <v>0</v>
      </c>
      <c r="QIZ43" s="536">
        <f>ROUND(Eigenmischungen!QJL46,1)</f>
        <v>0</v>
      </c>
      <c r="QJA43" s="536">
        <f>ROUND(Eigenmischungen!QJM46,1)</f>
        <v>0</v>
      </c>
      <c r="QJB43" s="536">
        <f>ROUND(Eigenmischungen!QJN46,1)</f>
        <v>0</v>
      </c>
      <c r="QJC43" s="536">
        <f>ROUND(Eigenmischungen!QJO46,1)</f>
        <v>0</v>
      </c>
      <c r="QJD43" s="536">
        <f>ROUND(Eigenmischungen!QJP46,1)</f>
        <v>0</v>
      </c>
      <c r="QJE43" s="536">
        <f>ROUND(Eigenmischungen!QJQ46,1)</f>
        <v>0</v>
      </c>
      <c r="QJF43" s="536">
        <f>ROUND(Eigenmischungen!QJR46,1)</f>
        <v>0</v>
      </c>
      <c r="QJG43" s="536">
        <f>ROUND(Eigenmischungen!QJS46,1)</f>
        <v>0</v>
      </c>
      <c r="QJH43" s="536">
        <f>ROUND(Eigenmischungen!QJT46,1)</f>
        <v>0</v>
      </c>
      <c r="QJI43" s="536">
        <f>ROUND(Eigenmischungen!QJU46,1)</f>
        <v>0</v>
      </c>
      <c r="QJJ43" s="536">
        <f>ROUND(Eigenmischungen!QJV46,1)</f>
        <v>0</v>
      </c>
      <c r="QJK43" s="536">
        <f>ROUND(Eigenmischungen!QJW46,1)</f>
        <v>0</v>
      </c>
      <c r="QJL43" s="536">
        <f>ROUND(Eigenmischungen!QJX46,1)</f>
        <v>0</v>
      </c>
      <c r="QJM43" s="536">
        <f>ROUND(Eigenmischungen!QJY46,1)</f>
        <v>0</v>
      </c>
      <c r="QJN43" s="536">
        <f>ROUND(Eigenmischungen!QJZ46,1)</f>
        <v>0</v>
      </c>
      <c r="QJO43" s="536">
        <f>ROUND(Eigenmischungen!QKA46,1)</f>
        <v>0</v>
      </c>
      <c r="QJP43" s="536">
        <f>ROUND(Eigenmischungen!QKB46,1)</f>
        <v>0</v>
      </c>
      <c r="QJQ43" s="536">
        <f>ROUND(Eigenmischungen!QKC46,1)</f>
        <v>0</v>
      </c>
      <c r="QJR43" s="536">
        <f>ROUND(Eigenmischungen!QKD46,1)</f>
        <v>0</v>
      </c>
      <c r="QJS43" s="536">
        <f>ROUND(Eigenmischungen!QKE46,1)</f>
        <v>0</v>
      </c>
      <c r="QJT43" s="536">
        <f>ROUND(Eigenmischungen!QKF46,1)</f>
        <v>0</v>
      </c>
      <c r="QJU43" s="536">
        <f>ROUND(Eigenmischungen!QKG46,1)</f>
        <v>0</v>
      </c>
      <c r="QJV43" s="536">
        <f>ROUND(Eigenmischungen!QKH46,1)</f>
        <v>0</v>
      </c>
      <c r="QJW43" s="536">
        <f>ROUND(Eigenmischungen!QKI46,1)</f>
        <v>0</v>
      </c>
      <c r="QJX43" s="536">
        <f>ROUND(Eigenmischungen!QKJ46,1)</f>
        <v>0</v>
      </c>
      <c r="QJY43" s="536">
        <f>ROUND(Eigenmischungen!QKK46,1)</f>
        <v>0</v>
      </c>
      <c r="QJZ43" s="536">
        <f>ROUND(Eigenmischungen!QKL46,1)</f>
        <v>0</v>
      </c>
      <c r="QKA43" s="536">
        <f>ROUND(Eigenmischungen!QKM46,1)</f>
        <v>0</v>
      </c>
      <c r="QKB43" s="536">
        <f>ROUND(Eigenmischungen!QKN46,1)</f>
        <v>0</v>
      </c>
      <c r="QKC43" s="536">
        <f>ROUND(Eigenmischungen!QKO46,1)</f>
        <v>0</v>
      </c>
      <c r="QKD43" s="536">
        <f>ROUND(Eigenmischungen!QKP46,1)</f>
        <v>0</v>
      </c>
      <c r="QKE43" s="536">
        <f>ROUND(Eigenmischungen!QKQ46,1)</f>
        <v>0</v>
      </c>
      <c r="QKF43" s="536">
        <f>ROUND(Eigenmischungen!QKR46,1)</f>
        <v>0</v>
      </c>
      <c r="QKG43" s="536">
        <f>ROUND(Eigenmischungen!QKS46,1)</f>
        <v>0</v>
      </c>
      <c r="QKH43" s="536">
        <f>ROUND(Eigenmischungen!QKT46,1)</f>
        <v>0</v>
      </c>
      <c r="QKI43" s="536">
        <f>ROUND(Eigenmischungen!QKU46,1)</f>
        <v>0</v>
      </c>
      <c r="QKJ43" s="536">
        <f>ROUND(Eigenmischungen!QKV46,1)</f>
        <v>0</v>
      </c>
      <c r="QKK43" s="536">
        <f>ROUND(Eigenmischungen!QKW46,1)</f>
        <v>0</v>
      </c>
      <c r="QKL43" s="536">
        <f>ROUND(Eigenmischungen!QKX46,1)</f>
        <v>0</v>
      </c>
      <c r="QKM43" s="536">
        <f>ROUND(Eigenmischungen!QKY46,1)</f>
        <v>0</v>
      </c>
      <c r="QKN43" s="536">
        <f>ROUND(Eigenmischungen!QKZ46,1)</f>
        <v>0</v>
      </c>
      <c r="QKO43" s="536">
        <f>ROUND(Eigenmischungen!QLA46,1)</f>
        <v>0</v>
      </c>
      <c r="QKP43" s="536">
        <f>ROUND(Eigenmischungen!QLB46,1)</f>
        <v>0</v>
      </c>
      <c r="QKQ43" s="536">
        <f>ROUND(Eigenmischungen!QLC46,1)</f>
        <v>0</v>
      </c>
      <c r="QKR43" s="536">
        <f>ROUND(Eigenmischungen!QLD46,1)</f>
        <v>0</v>
      </c>
      <c r="QKS43" s="536">
        <f>ROUND(Eigenmischungen!QLE46,1)</f>
        <v>0</v>
      </c>
      <c r="QKT43" s="536">
        <f>ROUND(Eigenmischungen!QLF46,1)</f>
        <v>0</v>
      </c>
      <c r="QKU43" s="536">
        <f>ROUND(Eigenmischungen!QLG46,1)</f>
        <v>0</v>
      </c>
      <c r="QKV43" s="536">
        <f>ROUND(Eigenmischungen!QLH46,1)</f>
        <v>0</v>
      </c>
      <c r="QKW43" s="536">
        <f>ROUND(Eigenmischungen!QLI46,1)</f>
        <v>0</v>
      </c>
      <c r="QKX43" s="536">
        <f>ROUND(Eigenmischungen!QLJ46,1)</f>
        <v>0</v>
      </c>
      <c r="QKY43" s="536">
        <f>ROUND(Eigenmischungen!QLK46,1)</f>
        <v>0</v>
      </c>
      <c r="QKZ43" s="536">
        <f>ROUND(Eigenmischungen!QLL46,1)</f>
        <v>0</v>
      </c>
      <c r="QLA43" s="536">
        <f>ROUND(Eigenmischungen!QLM46,1)</f>
        <v>0</v>
      </c>
      <c r="QLB43" s="536">
        <f>ROUND(Eigenmischungen!QLN46,1)</f>
        <v>0</v>
      </c>
      <c r="QLC43" s="536">
        <f>ROUND(Eigenmischungen!QLO46,1)</f>
        <v>0</v>
      </c>
      <c r="QLD43" s="536">
        <f>ROUND(Eigenmischungen!QLP46,1)</f>
        <v>0</v>
      </c>
      <c r="QLE43" s="536">
        <f>ROUND(Eigenmischungen!QLQ46,1)</f>
        <v>0</v>
      </c>
      <c r="QLF43" s="536">
        <f>ROUND(Eigenmischungen!QLR46,1)</f>
        <v>0</v>
      </c>
      <c r="QLG43" s="536">
        <f>ROUND(Eigenmischungen!QLS46,1)</f>
        <v>0</v>
      </c>
      <c r="QLH43" s="536">
        <f>ROUND(Eigenmischungen!QLT46,1)</f>
        <v>0</v>
      </c>
      <c r="QLI43" s="536">
        <f>ROUND(Eigenmischungen!QLU46,1)</f>
        <v>0</v>
      </c>
      <c r="QLJ43" s="536">
        <f>ROUND(Eigenmischungen!QLV46,1)</f>
        <v>0</v>
      </c>
      <c r="QLK43" s="536">
        <f>ROUND(Eigenmischungen!QLW46,1)</f>
        <v>0</v>
      </c>
      <c r="QLL43" s="536">
        <f>ROUND(Eigenmischungen!QLX46,1)</f>
        <v>0</v>
      </c>
      <c r="QLM43" s="536">
        <f>ROUND(Eigenmischungen!QLY46,1)</f>
        <v>0</v>
      </c>
      <c r="QLN43" s="536">
        <f>ROUND(Eigenmischungen!QLZ46,1)</f>
        <v>0</v>
      </c>
      <c r="QLO43" s="536">
        <f>ROUND(Eigenmischungen!QMA46,1)</f>
        <v>0</v>
      </c>
      <c r="QLP43" s="536">
        <f>ROUND(Eigenmischungen!QMB46,1)</f>
        <v>0</v>
      </c>
      <c r="QLQ43" s="536">
        <f>ROUND(Eigenmischungen!QMC46,1)</f>
        <v>0</v>
      </c>
      <c r="QLR43" s="536">
        <f>ROUND(Eigenmischungen!QMD46,1)</f>
        <v>0</v>
      </c>
      <c r="QLS43" s="536">
        <f>ROUND(Eigenmischungen!QME46,1)</f>
        <v>0</v>
      </c>
      <c r="QLT43" s="536">
        <f>ROUND(Eigenmischungen!QMF46,1)</f>
        <v>0</v>
      </c>
      <c r="QLU43" s="536">
        <f>ROUND(Eigenmischungen!QMG46,1)</f>
        <v>0</v>
      </c>
      <c r="QLV43" s="536">
        <f>ROUND(Eigenmischungen!QMH46,1)</f>
        <v>0</v>
      </c>
      <c r="QLW43" s="536">
        <f>ROUND(Eigenmischungen!QMI46,1)</f>
        <v>0</v>
      </c>
      <c r="QLX43" s="536">
        <f>ROUND(Eigenmischungen!QMJ46,1)</f>
        <v>0</v>
      </c>
      <c r="QLY43" s="536">
        <f>ROUND(Eigenmischungen!QMK46,1)</f>
        <v>0</v>
      </c>
      <c r="QLZ43" s="536">
        <f>ROUND(Eigenmischungen!QML46,1)</f>
        <v>0</v>
      </c>
      <c r="QMA43" s="536">
        <f>ROUND(Eigenmischungen!QMM46,1)</f>
        <v>0</v>
      </c>
      <c r="QMB43" s="536">
        <f>ROUND(Eigenmischungen!QMN46,1)</f>
        <v>0</v>
      </c>
      <c r="QMC43" s="536">
        <f>ROUND(Eigenmischungen!QMO46,1)</f>
        <v>0</v>
      </c>
      <c r="QMD43" s="536">
        <f>ROUND(Eigenmischungen!QMP46,1)</f>
        <v>0</v>
      </c>
      <c r="QME43" s="536">
        <f>ROUND(Eigenmischungen!QMQ46,1)</f>
        <v>0</v>
      </c>
      <c r="QMF43" s="536">
        <f>ROUND(Eigenmischungen!QMR46,1)</f>
        <v>0</v>
      </c>
      <c r="QMG43" s="536">
        <f>ROUND(Eigenmischungen!QMS46,1)</f>
        <v>0</v>
      </c>
      <c r="QMH43" s="536">
        <f>ROUND(Eigenmischungen!QMT46,1)</f>
        <v>0</v>
      </c>
      <c r="QMI43" s="536">
        <f>ROUND(Eigenmischungen!QMU46,1)</f>
        <v>0</v>
      </c>
      <c r="QMJ43" s="536">
        <f>ROUND(Eigenmischungen!QMV46,1)</f>
        <v>0</v>
      </c>
      <c r="QMK43" s="536">
        <f>ROUND(Eigenmischungen!QMW46,1)</f>
        <v>0</v>
      </c>
      <c r="QML43" s="536">
        <f>ROUND(Eigenmischungen!QMX46,1)</f>
        <v>0</v>
      </c>
      <c r="QMM43" s="536">
        <f>ROUND(Eigenmischungen!QMY46,1)</f>
        <v>0</v>
      </c>
      <c r="QMN43" s="536">
        <f>ROUND(Eigenmischungen!QMZ46,1)</f>
        <v>0</v>
      </c>
      <c r="QMO43" s="536">
        <f>ROUND(Eigenmischungen!QNA46,1)</f>
        <v>0</v>
      </c>
      <c r="QMP43" s="536">
        <f>ROUND(Eigenmischungen!QNB46,1)</f>
        <v>0</v>
      </c>
      <c r="QMQ43" s="536">
        <f>ROUND(Eigenmischungen!QNC46,1)</f>
        <v>0</v>
      </c>
      <c r="QMR43" s="536">
        <f>ROUND(Eigenmischungen!QND46,1)</f>
        <v>0</v>
      </c>
      <c r="QMS43" s="536">
        <f>ROUND(Eigenmischungen!QNE46,1)</f>
        <v>0</v>
      </c>
      <c r="QMT43" s="536">
        <f>ROUND(Eigenmischungen!QNF46,1)</f>
        <v>0</v>
      </c>
      <c r="QMU43" s="536">
        <f>ROUND(Eigenmischungen!QNG46,1)</f>
        <v>0</v>
      </c>
      <c r="QMV43" s="536">
        <f>ROUND(Eigenmischungen!QNH46,1)</f>
        <v>0</v>
      </c>
      <c r="QMW43" s="536">
        <f>ROUND(Eigenmischungen!QNI46,1)</f>
        <v>0</v>
      </c>
      <c r="QMX43" s="536">
        <f>ROUND(Eigenmischungen!QNJ46,1)</f>
        <v>0</v>
      </c>
      <c r="QMY43" s="536">
        <f>ROUND(Eigenmischungen!QNK46,1)</f>
        <v>0</v>
      </c>
      <c r="QMZ43" s="536">
        <f>ROUND(Eigenmischungen!QNL46,1)</f>
        <v>0</v>
      </c>
      <c r="QNA43" s="536">
        <f>ROUND(Eigenmischungen!QNM46,1)</f>
        <v>0</v>
      </c>
      <c r="QNB43" s="536">
        <f>ROUND(Eigenmischungen!QNN46,1)</f>
        <v>0</v>
      </c>
      <c r="QNC43" s="536">
        <f>ROUND(Eigenmischungen!QNO46,1)</f>
        <v>0</v>
      </c>
      <c r="QND43" s="536">
        <f>ROUND(Eigenmischungen!QNP46,1)</f>
        <v>0</v>
      </c>
      <c r="QNE43" s="536">
        <f>ROUND(Eigenmischungen!QNQ46,1)</f>
        <v>0</v>
      </c>
      <c r="QNF43" s="536">
        <f>ROUND(Eigenmischungen!QNR46,1)</f>
        <v>0</v>
      </c>
      <c r="QNG43" s="536">
        <f>ROUND(Eigenmischungen!QNS46,1)</f>
        <v>0</v>
      </c>
      <c r="QNH43" s="536">
        <f>ROUND(Eigenmischungen!QNT46,1)</f>
        <v>0</v>
      </c>
      <c r="QNI43" s="536">
        <f>ROUND(Eigenmischungen!QNU46,1)</f>
        <v>0</v>
      </c>
      <c r="QNJ43" s="536">
        <f>ROUND(Eigenmischungen!QNV46,1)</f>
        <v>0</v>
      </c>
      <c r="QNK43" s="536">
        <f>ROUND(Eigenmischungen!QNW46,1)</f>
        <v>0</v>
      </c>
      <c r="QNL43" s="536">
        <f>ROUND(Eigenmischungen!QNX46,1)</f>
        <v>0</v>
      </c>
      <c r="QNM43" s="536">
        <f>ROUND(Eigenmischungen!QNY46,1)</f>
        <v>0</v>
      </c>
      <c r="QNN43" s="536">
        <f>ROUND(Eigenmischungen!QNZ46,1)</f>
        <v>0</v>
      </c>
      <c r="QNO43" s="536">
        <f>ROUND(Eigenmischungen!QOA46,1)</f>
        <v>0</v>
      </c>
      <c r="QNP43" s="536">
        <f>ROUND(Eigenmischungen!QOB46,1)</f>
        <v>0</v>
      </c>
      <c r="QNQ43" s="536">
        <f>ROUND(Eigenmischungen!QOC46,1)</f>
        <v>0</v>
      </c>
      <c r="QNR43" s="536">
        <f>ROUND(Eigenmischungen!QOD46,1)</f>
        <v>0</v>
      </c>
      <c r="QNS43" s="536">
        <f>ROUND(Eigenmischungen!QOE46,1)</f>
        <v>0</v>
      </c>
      <c r="QNT43" s="536">
        <f>ROUND(Eigenmischungen!QOF46,1)</f>
        <v>0</v>
      </c>
      <c r="QNU43" s="536">
        <f>ROUND(Eigenmischungen!QOG46,1)</f>
        <v>0</v>
      </c>
      <c r="QNV43" s="536">
        <f>ROUND(Eigenmischungen!QOH46,1)</f>
        <v>0</v>
      </c>
      <c r="QNW43" s="536">
        <f>ROUND(Eigenmischungen!QOI46,1)</f>
        <v>0</v>
      </c>
      <c r="QNX43" s="536">
        <f>ROUND(Eigenmischungen!QOJ46,1)</f>
        <v>0</v>
      </c>
      <c r="QNY43" s="536">
        <f>ROUND(Eigenmischungen!QOK46,1)</f>
        <v>0</v>
      </c>
      <c r="QNZ43" s="536">
        <f>ROUND(Eigenmischungen!QOL46,1)</f>
        <v>0</v>
      </c>
      <c r="QOA43" s="536">
        <f>ROUND(Eigenmischungen!QOM46,1)</f>
        <v>0</v>
      </c>
      <c r="QOB43" s="536">
        <f>ROUND(Eigenmischungen!QON46,1)</f>
        <v>0</v>
      </c>
      <c r="QOC43" s="536">
        <f>ROUND(Eigenmischungen!QOO46,1)</f>
        <v>0</v>
      </c>
      <c r="QOD43" s="536">
        <f>ROUND(Eigenmischungen!QOP46,1)</f>
        <v>0</v>
      </c>
      <c r="QOE43" s="536">
        <f>ROUND(Eigenmischungen!QOQ46,1)</f>
        <v>0</v>
      </c>
      <c r="QOF43" s="536">
        <f>ROUND(Eigenmischungen!QOR46,1)</f>
        <v>0</v>
      </c>
      <c r="QOG43" s="536">
        <f>ROUND(Eigenmischungen!QOS46,1)</f>
        <v>0</v>
      </c>
      <c r="QOH43" s="536">
        <f>ROUND(Eigenmischungen!QOT46,1)</f>
        <v>0</v>
      </c>
      <c r="QOI43" s="536">
        <f>ROUND(Eigenmischungen!QOU46,1)</f>
        <v>0</v>
      </c>
      <c r="QOJ43" s="536">
        <f>ROUND(Eigenmischungen!QOV46,1)</f>
        <v>0</v>
      </c>
      <c r="QOK43" s="536">
        <f>ROUND(Eigenmischungen!QOW46,1)</f>
        <v>0</v>
      </c>
      <c r="QOL43" s="536">
        <f>ROUND(Eigenmischungen!QOX46,1)</f>
        <v>0</v>
      </c>
      <c r="QOM43" s="536">
        <f>ROUND(Eigenmischungen!QOY46,1)</f>
        <v>0</v>
      </c>
      <c r="QON43" s="536">
        <f>ROUND(Eigenmischungen!QOZ46,1)</f>
        <v>0</v>
      </c>
      <c r="QOO43" s="536">
        <f>ROUND(Eigenmischungen!QPA46,1)</f>
        <v>0</v>
      </c>
      <c r="QOP43" s="536">
        <f>ROUND(Eigenmischungen!QPB46,1)</f>
        <v>0</v>
      </c>
      <c r="QOQ43" s="536">
        <f>ROUND(Eigenmischungen!QPC46,1)</f>
        <v>0</v>
      </c>
      <c r="QOR43" s="536">
        <f>ROUND(Eigenmischungen!QPD46,1)</f>
        <v>0</v>
      </c>
      <c r="QOS43" s="536">
        <f>ROUND(Eigenmischungen!QPE46,1)</f>
        <v>0</v>
      </c>
      <c r="QOT43" s="536">
        <f>ROUND(Eigenmischungen!QPF46,1)</f>
        <v>0</v>
      </c>
      <c r="QOU43" s="536">
        <f>ROUND(Eigenmischungen!QPG46,1)</f>
        <v>0</v>
      </c>
      <c r="QOV43" s="536">
        <f>ROUND(Eigenmischungen!QPH46,1)</f>
        <v>0</v>
      </c>
      <c r="QOW43" s="536">
        <f>ROUND(Eigenmischungen!QPI46,1)</f>
        <v>0</v>
      </c>
      <c r="QOX43" s="536">
        <f>ROUND(Eigenmischungen!QPJ46,1)</f>
        <v>0</v>
      </c>
      <c r="QOY43" s="536">
        <f>ROUND(Eigenmischungen!QPK46,1)</f>
        <v>0</v>
      </c>
      <c r="QOZ43" s="536">
        <f>ROUND(Eigenmischungen!QPL46,1)</f>
        <v>0</v>
      </c>
      <c r="QPA43" s="536">
        <f>ROUND(Eigenmischungen!QPM46,1)</f>
        <v>0</v>
      </c>
      <c r="QPB43" s="536">
        <f>ROUND(Eigenmischungen!QPN46,1)</f>
        <v>0</v>
      </c>
      <c r="QPC43" s="536">
        <f>ROUND(Eigenmischungen!QPO46,1)</f>
        <v>0</v>
      </c>
      <c r="QPD43" s="536">
        <f>ROUND(Eigenmischungen!QPP46,1)</f>
        <v>0</v>
      </c>
      <c r="QPE43" s="536">
        <f>ROUND(Eigenmischungen!QPQ46,1)</f>
        <v>0</v>
      </c>
      <c r="QPF43" s="536">
        <f>ROUND(Eigenmischungen!QPR46,1)</f>
        <v>0</v>
      </c>
      <c r="QPG43" s="536">
        <f>ROUND(Eigenmischungen!QPS46,1)</f>
        <v>0</v>
      </c>
      <c r="QPH43" s="536">
        <f>ROUND(Eigenmischungen!QPT46,1)</f>
        <v>0</v>
      </c>
      <c r="QPI43" s="536">
        <f>ROUND(Eigenmischungen!QPU46,1)</f>
        <v>0</v>
      </c>
      <c r="QPJ43" s="536">
        <f>ROUND(Eigenmischungen!QPV46,1)</f>
        <v>0</v>
      </c>
      <c r="QPK43" s="536">
        <f>ROUND(Eigenmischungen!QPW46,1)</f>
        <v>0</v>
      </c>
      <c r="QPL43" s="536">
        <f>ROUND(Eigenmischungen!QPX46,1)</f>
        <v>0</v>
      </c>
      <c r="QPM43" s="536">
        <f>ROUND(Eigenmischungen!QPY46,1)</f>
        <v>0</v>
      </c>
      <c r="QPN43" s="536">
        <f>ROUND(Eigenmischungen!QPZ46,1)</f>
        <v>0</v>
      </c>
      <c r="QPO43" s="536">
        <f>ROUND(Eigenmischungen!QQA46,1)</f>
        <v>0</v>
      </c>
      <c r="QPP43" s="536">
        <f>ROUND(Eigenmischungen!QQB46,1)</f>
        <v>0</v>
      </c>
      <c r="QPQ43" s="536">
        <f>ROUND(Eigenmischungen!QQC46,1)</f>
        <v>0</v>
      </c>
      <c r="QPR43" s="536">
        <f>ROUND(Eigenmischungen!QQD46,1)</f>
        <v>0</v>
      </c>
      <c r="QPS43" s="536">
        <f>ROUND(Eigenmischungen!QQE46,1)</f>
        <v>0</v>
      </c>
      <c r="QPT43" s="536">
        <f>ROUND(Eigenmischungen!QQF46,1)</f>
        <v>0</v>
      </c>
      <c r="QPU43" s="536">
        <f>ROUND(Eigenmischungen!QQG46,1)</f>
        <v>0</v>
      </c>
      <c r="QPV43" s="536">
        <f>ROUND(Eigenmischungen!QQH46,1)</f>
        <v>0</v>
      </c>
      <c r="QPW43" s="536">
        <f>ROUND(Eigenmischungen!QQI46,1)</f>
        <v>0</v>
      </c>
      <c r="QPX43" s="536">
        <f>ROUND(Eigenmischungen!QQJ46,1)</f>
        <v>0</v>
      </c>
      <c r="QPY43" s="536">
        <f>ROUND(Eigenmischungen!QQK46,1)</f>
        <v>0</v>
      </c>
      <c r="QPZ43" s="536">
        <f>ROUND(Eigenmischungen!QQL46,1)</f>
        <v>0</v>
      </c>
      <c r="QQA43" s="536">
        <f>ROUND(Eigenmischungen!QQM46,1)</f>
        <v>0</v>
      </c>
      <c r="QQB43" s="536">
        <f>ROUND(Eigenmischungen!QQN46,1)</f>
        <v>0</v>
      </c>
      <c r="QQC43" s="536">
        <f>ROUND(Eigenmischungen!QQO46,1)</f>
        <v>0</v>
      </c>
      <c r="QQD43" s="536">
        <f>ROUND(Eigenmischungen!QQP46,1)</f>
        <v>0</v>
      </c>
      <c r="QQE43" s="536">
        <f>ROUND(Eigenmischungen!QQQ46,1)</f>
        <v>0</v>
      </c>
      <c r="QQF43" s="536">
        <f>ROUND(Eigenmischungen!QQR46,1)</f>
        <v>0</v>
      </c>
      <c r="QQG43" s="536">
        <f>ROUND(Eigenmischungen!QQS46,1)</f>
        <v>0</v>
      </c>
      <c r="QQH43" s="536">
        <f>ROUND(Eigenmischungen!QQT46,1)</f>
        <v>0</v>
      </c>
      <c r="QQI43" s="536">
        <f>ROUND(Eigenmischungen!QQU46,1)</f>
        <v>0</v>
      </c>
      <c r="QQJ43" s="536">
        <f>ROUND(Eigenmischungen!QQV46,1)</f>
        <v>0</v>
      </c>
      <c r="QQK43" s="536">
        <f>ROUND(Eigenmischungen!QQW46,1)</f>
        <v>0</v>
      </c>
      <c r="QQL43" s="536">
        <f>ROUND(Eigenmischungen!QQX46,1)</f>
        <v>0</v>
      </c>
      <c r="QQM43" s="536">
        <f>ROUND(Eigenmischungen!QQY46,1)</f>
        <v>0</v>
      </c>
      <c r="QQN43" s="536">
        <f>ROUND(Eigenmischungen!QQZ46,1)</f>
        <v>0</v>
      </c>
      <c r="QQO43" s="536">
        <f>ROUND(Eigenmischungen!QRA46,1)</f>
        <v>0</v>
      </c>
      <c r="QQP43" s="536">
        <f>ROUND(Eigenmischungen!QRB46,1)</f>
        <v>0</v>
      </c>
      <c r="QQQ43" s="536">
        <f>ROUND(Eigenmischungen!QRC46,1)</f>
        <v>0</v>
      </c>
      <c r="QQR43" s="536">
        <f>ROUND(Eigenmischungen!QRD46,1)</f>
        <v>0</v>
      </c>
      <c r="QQS43" s="536">
        <f>ROUND(Eigenmischungen!QRE46,1)</f>
        <v>0</v>
      </c>
      <c r="QQT43" s="536">
        <f>ROUND(Eigenmischungen!QRF46,1)</f>
        <v>0</v>
      </c>
      <c r="QQU43" s="536">
        <f>ROUND(Eigenmischungen!QRG46,1)</f>
        <v>0</v>
      </c>
      <c r="QQV43" s="536">
        <f>ROUND(Eigenmischungen!QRH46,1)</f>
        <v>0</v>
      </c>
      <c r="QQW43" s="536">
        <f>ROUND(Eigenmischungen!QRI46,1)</f>
        <v>0</v>
      </c>
      <c r="QQX43" s="536">
        <f>ROUND(Eigenmischungen!QRJ46,1)</f>
        <v>0</v>
      </c>
      <c r="QQY43" s="536">
        <f>ROUND(Eigenmischungen!QRK46,1)</f>
        <v>0</v>
      </c>
      <c r="QQZ43" s="536">
        <f>ROUND(Eigenmischungen!QRL46,1)</f>
        <v>0</v>
      </c>
      <c r="QRA43" s="536">
        <f>ROUND(Eigenmischungen!QRM46,1)</f>
        <v>0</v>
      </c>
      <c r="QRB43" s="536">
        <f>ROUND(Eigenmischungen!QRN46,1)</f>
        <v>0</v>
      </c>
      <c r="QRC43" s="536">
        <f>ROUND(Eigenmischungen!QRO46,1)</f>
        <v>0</v>
      </c>
      <c r="QRD43" s="536">
        <f>ROUND(Eigenmischungen!QRP46,1)</f>
        <v>0</v>
      </c>
      <c r="QRE43" s="536">
        <f>ROUND(Eigenmischungen!QRQ46,1)</f>
        <v>0</v>
      </c>
      <c r="QRF43" s="536">
        <f>ROUND(Eigenmischungen!QRR46,1)</f>
        <v>0</v>
      </c>
      <c r="QRG43" s="536">
        <f>ROUND(Eigenmischungen!QRS46,1)</f>
        <v>0</v>
      </c>
      <c r="QRH43" s="536">
        <f>ROUND(Eigenmischungen!QRT46,1)</f>
        <v>0</v>
      </c>
      <c r="QRI43" s="536">
        <f>ROUND(Eigenmischungen!QRU46,1)</f>
        <v>0</v>
      </c>
      <c r="QRJ43" s="536">
        <f>ROUND(Eigenmischungen!QRV46,1)</f>
        <v>0</v>
      </c>
      <c r="QRK43" s="536">
        <f>ROUND(Eigenmischungen!QRW46,1)</f>
        <v>0</v>
      </c>
      <c r="QRL43" s="536">
        <f>ROUND(Eigenmischungen!QRX46,1)</f>
        <v>0</v>
      </c>
      <c r="QRM43" s="536">
        <f>ROUND(Eigenmischungen!QRY46,1)</f>
        <v>0</v>
      </c>
      <c r="QRN43" s="536">
        <f>ROUND(Eigenmischungen!QRZ46,1)</f>
        <v>0</v>
      </c>
      <c r="QRO43" s="536">
        <f>ROUND(Eigenmischungen!QSA46,1)</f>
        <v>0</v>
      </c>
      <c r="QRP43" s="536">
        <f>ROUND(Eigenmischungen!QSB46,1)</f>
        <v>0</v>
      </c>
      <c r="QRQ43" s="536">
        <f>ROUND(Eigenmischungen!QSC46,1)</f>
        <v>0</v>
      </c>
      <c r="QRR43" s="536">
        <f>ROUND(Eigenmischungen!QSD46,1)</f>
        <v>0</v>
      </c>
      <c r="QRS43" s="536">
        <f>ROUND(Eigenmischungen!QSE46,1)</f>
        <v>0</v>
      </c>
      <c r="QRT43" s="536">
        <f>ROUND(Eigenmischungen!QSF46,1)</f>
        <v>0</v>
      </c>
      <c r="QRU43" s="536">
        <f>ROUND(Eigenmischungen!QSG46,1)</f>
        <v>0</v>
      </c>
      <c r="QRV43" s="536">
        <f>ROUND(Eigenmischungen!QSH46,1)</f>
        <v>0</v>
      </c>
      <c r="QRW43" s="536">
        <f>ROUND(Eigenmischungen!QSI46,1)</f>
        <v>0</v>
      </c>
      <c r="QRX43" s="536">
        <f>ROUND(Eigenmischungen!QSJ46,1)</f>
        <v>0</v>
      </c>
      <c r="QRY43" s="536">
        <f>ROUND(Eigenmischungen!QSK46,1)</f>
        <v>0</v>
      </c>
      <c r="QRZ43" s="536">
        <f>ROUND(Eigenmischungen!QSL46,1)</f>
        <v>0</v>
      </c>
      <c r="QSA43" s="536">
        <f>ROUND(Eigenmischungen!QSM46,1)</f>
        <v>0</v>
      </c>
      <c r="QSB43" s="536">
        <f>ROUND(Eigenmischungen!QSN46,1)</f>
        <v>0</v>
      </c>
      <c r="QSC43" s="536">
        <f>ROUND(Eigenmischungen!QSO46,1)</f>
        <v>0</v>
      </c>
      <c r="QSD43" s="536">
        <f>ROUND(Eigenmischungen!QSP46,1)</f>
        <v>0</v>
      </c>
      <c r="QSE43" s="536">
        <f>ROUND(Eigenmischungen!QSQ46,1)</f>
        <v>0</v>
      </c>
      <c r="QSF43" s="536">
        <f>ROUND(Eigenmischungen!QSR46,1)</f>
        <v>0</v>
      </c>
      <c r="QSG43" s="536">
        <f>ROUND(Eigenmischungen!QSS46,1)</f>
        <v>0</v>
      </c>
      <c r="QSH43" s="536">
        <f>ROUND(Eigenmischungen!QST46,1)</f>
        <v>0</v>
      </c>
      <c r="QSI43" s="536">
        <f>ROUND(Eigenmischungen!QSU46,1)</f>
        <v>0</v>
      </c>
      <c r="QSJ43" s="536">
        <f>ROUND(Eigenmischungen!QSV46,1)</f>
        <v>0</v>
      </c>
      <c r="QSK43" s="536">
        <f>ROUND(Eigenmischungen!QSW46,1)</f>
        <v>0</v>
      </c>
      <c r="QSL43" s="536">
        <f>ROUND(Eigenmischungen!QSX46,1)</f>
        <v>0</v>
      </c>
      <c r="QSM43" s="536">
        <f>ROUND(Eigenmischungen!QSY46,1)</f>
        <v>0</v>
      </c>
      <c r="QSN43" s="536">
        <f>ROUND(Eigenmischungen!QSZ46,1)</f>
        <v>0</v>
      </c>
      <c r="QSO43" s="536">
        <f>ROUND(Eigenmischungen!QTA46,1)</f>
        <v>0</v>
      </c>
      <c r="QSP43" s="536">
        <f>ROUND(Eigenmischungen!QTB46,1)</f>
        <v>0</v>
      </c>
      <c r="QSQ43" s="536">
        <f>ROUND(Eigenmischungen!QTC46,1)</f>
        <v>0</v>
      </c>
      <c r="QSR43" s="536">
        <f>ROUND(Eigenmischungen!QTD46,1)</f>
        <v>0</v>
      </c>
      <c r="QSS43" s="536">
        <f>ROUND(Eigenmischungen!QTE46,1)</f>
        <v>0</v>
      </c>
      <c r="QST43" s="536">
        <f>ROUND(Eigenmischungen!QTF46,1)</f>
        <v>0</v>
      </c>
      <c r="QSU43" s="536">
        <f>ROUND(Eigenmischungen!QTG46,1)</f>
        <v>0</v>
      </c>
      <c r="QSV43" s="536">
        <f>ROUND(Eigenmischungen!QTH46,1)</f>
        <v>0</v>
      </c>
      <c r="QSW43" s="536">
        <f>ROUND(Eigenmischungen!QTI46,1)</f>
        <v>0</v>
      </c>
      <c r="QSX43" s="536">
        <f>ROUND(Eigenmischungen!QTJ46,1)</f>
        <v>0</v>
      </c>
      <c r="QSY43" s="536">
        <f>ROUND(Eigenmischungen!QTK46,1)</f>
        <v>0</v>
      </c>
      <c r="QSZ43" s="536">
        <f>ROUND(Eigenmischungen!QTL46,1)</f>
        <v>0</v>
      </c>
      <c r="QTA43" s="536">
        <f>ROUND(Eigenmischungen!QTM46,1)</f>
        <v>0</v>
      </c>
      <c r="QTB43" s="536">
        <f>ROUND(Eigenmischungen!QTN46,1)</f>
        <v>0</v>
      </c>
      <c r="QTC43" s="536">
        <f>ROUND(Eigenmischungen!QTO46,1)</f>
        <v>0</v>
      </c>
      <c r="QTD43" s="536">
        <f>ROUND(Eigenmischungen!QTP46,1)</f>
        <v>0</v>
      </c>
      <c r="QTE43" s="536">
        <f>ROUND(Eigenmischungen!QTQ46,1)</f>
        <v>0</v>
      </c>
      <c r="QTF43" s="536">
        <f>ROUND(Eigenmischungen!QTR46,1)</f>
        <v>0</v>
      </c>
      <c r="QTG43" s="536">
        <f>ROUND(Eigenmischungen!QTS46,1)</f>
        <v>0</v>
      </c>
      <c r="QTH43" s="536">
        <f>ROUND(Eigenmischungen!QTT46,1)</f>
        <v>0</v>
      </c>
      <c r="QTI43" s="536">
        <f>ROUND(Eigenmischungen!QTU46,1)</f>
        <v>0</v>
      </c>
      <c r="QTJ43" s="536">
        <f>ROUND(Eigenmischungen!QTV46,1)</f>
        <v>0</v>
      </c>
      <c r="QTK43" s="536">
        <f>ROUND(Eigenmischungen!QTW46,1)</f>
        <v>0</v>
      </c>
      <c r="QTL43" s="536">
        <f>ROUND(Eigenmischungen!QTX46,1)</f>
        <v>0</v>
      </c>
      <c r="QTM43" s="536">
        <f>ROUND(Eigenmischungen!QTY46,1)</f>
        <v>0</v>
      </c>
      <c r="QTN43" s="536">
        <f>ROUND(Eigenmischungen!QTZ46,1)</f>
        <v>0</v>
      </c>
      <c r="QTO43" s="536">
        <f>ROUND(Eigenmischungen!QUA46,1)</f>
        <v>0</v>
      </c>
      <c r="QTP43" s="536">
        <f>ROUND(Eigenmischungen!QUB46,1)</f>
        <v>0</v>
      </c>
      <c r="QTQ43" s="536">
        <f>ROUND(Eigenmischungen!QUC46,1)</f>
        <v>0</v>
      </c>
      <c r="QTR43" s="536">
        <f>ROUND(Eigenmischungen!QUD46,1)</f>
        <v>0</v>
      </c>
      <c r="QTS43" s="536">
        <f>ROUND(Eigenmischungen!QUE46,1)</f>
        <v>0</v>
      </c>
      <c r="QTT43" s="536">
        <f>ROUND(Eigenmischungen!QUF46,1)</f>
        <v>0</v>
      </c>
      <c r="QTU43" s="536">
        <f>ROUND(Eigenmischungen!QUG46,1)</f>
        <v>0</v>
      </c>
      <c r="QTV43" s="536">
        <f>ROUND(Eigenmischungen!QUH46,1)</f>
        <v>0</v>
      </c>
      <c r="QTW43" s="536">
        <f>ROUND(Eigenmischungen!QUI46,1)</f>
        <v>0</v>
      </c>
      <c r="QTX43" s="536">
        <f>ROUND(Eigenmischungen!QUJ46,1)</f>
        <v>0</v>
      </c>
      <c r="QTY43" s="536">
        <f>ROUND(Eigenmischungen!QUK46,1)</f>
        <v>0</v>
      </c>
      <c r="QTZ43" s="536">
        <f>ROUND(Eigenmischungen!QUL46,1)</f>
        <v>0</v>
      </c>
      <c r="QUA43" s="536">
        <f>ROUND(Eigenmischungen!QUM46,1)</f>
        <v>0</v>
      </c>
      <c r="QUB43" s="536">
        <f>ROUND(Eigenmischungen!QUN46,1)</f>
        <v>0</v>
      </c>
      <c r="QUC43" s="536">
        <f>ROUND(Eigenmischungen!QUO46,1)</f>
        <v>0</v>
      </c>
      <c r="QUD43" s="536">
        <f>ROUND(Eigenmischungen!QUP46,1)</f>
        <v>0</v>
      </c>
      <c r="QUE43" s="536">
        <f>ROUND(Eigenmischungen!QUQ46,1)</f>
        <v>0</v>
      </c>
      <c r="QUF43" s="536">
        <f>ROUND(Eigenmischungen!QUR46,1)</f>
        <v>0</v>
      </c>
      <c r="QUG43" s="536">
        <f>ROUND(Eigenmischungen!QUS46,1)</f>
        <v>0</v>
      </c>
      <c r="QUH43" s="536">
        <f>ROUND(Eigenmischungen!QUT46,1)</f>
        <v>0</v>
      </c>
      <c r="QUI43" s="536">
        <f>ROUND(Eigenmischungen!QUU46,1)</f>
        <v>0</v>
      </c>
      <c r="QUJ43" s="536">
        <f>ROUND(Eigenmischungen!QUV46,1)</f>
        <v>0</v>
      </c>
      <c r="QUK43" s="536">
        <f>ROUND(Eigenmischungen!QUW46,1)</f>
        <v>0</v>
      </c>
      <c r="QUL43" s="536">
        <f>ROUND(Eigenmischungen!QUX46,1)</f>
        <v>0</v>
      </c>
      <c r="QUM43" s="536">
        <f>ROUND(Eigenmischungen!QUY46,1)</f>
        <v>0</v>
      </c>
      <c r="QUN43" s="536">
        <f>ROUND(Eigenmischungen!QUZ46,1)</f>
        <v>0</v>
      </c>
      <c r="QUO43" s="536">
        <f>ROUND(Eigenmischungen!QVA46,1)</f>
        <v>0</v>
      </c>
      <c r="QUP43" s="536">
        <f>ROUND(Eigenmischungen!QVB46,1)</f>
        <v>0</v>
      </c>
      <c r="QUQ43" s="536">
        <f>ROUND(Eigenmischungen!QVC46,1)</f>
        <v>0</v>
      </c>
      <c r="QUR43" s="536">
        <f>ROUND(Eigenmischungen!QVD46,1)</f>
        <v>0</v>
      </c>
      <c r="QUS43" s="536">
        <f>ROUND(Eigenmischungen!QVE46,1)</f>
        <v>0</v>
      </c>
      <c r="QUT43" s="536">
        <f>ROUND(Eigenmischungen!QVF46,1)</f>
        <v>0</v>
      </c>
      <c r="QUU43" s="536">
        <f>ROUND(Eigenmischungen!QVG46,1)</f>
        <v>0</v>
      </c>
      <c r="QUV43" s="536">
        <f>ROUND(Eigenmischungen!QVH46,1)</f>
        <v>0</v>
      </c>
      <c r="QUW43" s="536">
        <f>ROUND(Eigenmischungen!QVI46,1)</f>
        <v>0</v>
      </c>
      <c r="QUX43" s="536">
        <f>ROUND(Eigenmischungen!QVJ46,1)</f>
        <v>0</v>
      </c>
      <c r="QUY43" s="536">
        <f>ROUND(Eigenmischungen!QVK46,1)</f>
        <v>0</v>
      </c>
      <c r="QUZ43" s="536">
        <f>ROUND(Eigenmischungen!QVL46,1)</f>
        <v>0</v>
      </c>
      <c r="QVA43" s="536">
        <f>ROUND(Eigenmischungen!QVM46,1)</f>
        <v>0</v>
      </c>
      <c r="QVB43" s="536">
        <f>ROUND(Eigenmischungen!QVN46,1)</f>
        <v>0</v>
      </c>
      <c r="QVC43" s="536">
        <f>ROUND(Eigenmischungen!QVO46,1)</f>
        <v>0</v>
      </c>
      <c r="QVD43" s="536">
        <f>ROUND(Eigenmischungen!QVP46,1)</f>
        <v>0</v>
      </c>
      <c r="QVE43" s="536">
        <f>ROUND(Eigenmischungen!QVQ46,1)</f>
        <v>0</v>
      </c>
      <c r="QVF43" s="536">
        <f>ROUND(Eigenmischungen!QVR46,1)</f>
        <v>0</v>
      </c>
      <c r="QVG43" s="536">
        <f>ROUND(Eigenmischungen!QVS46,1)</f>
        <v>0</v>
      </c>
      <c r="QVH43" s="536">
        <f>ROUND(Eigenmischungen!QVT46,1)</f>
        <v>0</v>
      </c>
      <c r="QVI43" s="536">
        <f>ROUND(Eigenmischungen!QVU46,1)</f>
        <v>0</v>
      </c>
      <c r="QVJ43" s="536">
        <f>ROUND(Eigenmischungen!QVV46,1)</f>
        <v>0</v>
      </c>
      <c r="QVK43" s="536">
        <f>ROUND(Eigenmischungen!QVW46,1)</f>
        <v>0</v>
      </c>
      <c r="QVL43" s="536">
        <f>ROUND(Eigenmischungen!QVX46,1)</f>
        <v>0</v>
      </c>
      <c r="QVM43" s="536">
        <f>ROUND(Eigenmischungen!QVY46,1)</f>
        <v>0</v>
      </c>
      <c r="QVN43" s="536">
        <f>ROUND(Eigenmischungen!QVZ46,1)</f>
        <v>0</v>
      </c>
      <c r="QVO43" s="536">
        <f>ROUND(Eigenmischungen!QWA46,1)</f>
        <v>0</v>
      </c>
      <c r="QVP43" s="536">
        <f>ROUND(Eigenmischungen!QWB46,1)</f>
        <v>0</v>
      </c>
      <c r="QVQ43" s="536">
        <f>ROUND(Eigenmischungen!QWC46,1)</f>
        <v>0</v>
      </c>
      <c r="QVR43" s="536">
        <f>ROUND(Eigenmischungen!QWD46,1)</f>
        <v>0</v>
      </c>
      <c r="QVS43" s="536">
        <f>ROUND(Eigenmischungen!QWE46,1)</f>
        <v>0</v>
      </c>
      <c r="QVT43" s="536">
        <f>ROUND(Eigenmischungen!QWF46,1)</f>
        <v>0</v>
      </c>
      <c r="QVU43" s="536">
        <f>ROUND(Eigenmischungen!QWG46,1)</f>
        <v>0</v>
      </c>
      <c r="QVV43" s="536">
        <f>ROUND(Eigenmischungen!QWH46,1)</f>
        <v>0</v>
      </c>
      <c r="QVW43" s="536">
        <f>ROUND(Eigenmischungen!QWI46,1)</f>
        <v>0</v>
      </c>
      <c r="QVX43" s="536">
        <f>ROUND(Eigenmischungen!QWJ46,1)</f>
        <v>0</v>
      </c>
      <c r="QVY43" s="536">
        <f>ROUND(Eigenmischungen!QWK46,1)</f>
        <v>0</v>
      </c>
      <c r="QVZ43" s="536">
        <f>ROUND(Eigenmischungen!QWL46,1)</f>
        <v>0</v>
      </c>
      <c r="QWA43" s="536">
        <f>ROUND(Eigenmischungen!QWM46,1)</f>
        <v>0</v>
      </c>
      <c r="QWB43" s="536">
        <f>ROUND(Eigenmischungen!QWN46,1)</f>
        <v>0</v>
      </c>
      <c r="QWC43" s="536">
        <f>ROUND(Eigenmischungen!QWO46,1)</f>
        <v>0</v>
      </c>
      <c r="QWD43" s="536">
        <f>ROUND(Eigenmischungen!QWP46,1)</f>
        <v>0</v>
      </c>
      <c r="QWE43" s="536">
        <f>ROUND(Eigenmischungen!QWQ46,1)</f>
        <v>0</v>
      </c>
      <c r="QWF43" s="536">
        <f>ROUND(Eigenmischungen!QWR46,1)</f>
        <v>0</v>
      </c>
      <c r="QWG43" s="536">
        <f>ROUND(Eigenmischungen!QWS46,1)</f>
        <v>0</v>
      </c>
      <c r="QWH43" s="536">
        <f>ROUND(Eigenmischungen!QWT46,1)</f>
        <v>0</v>
      </c>
      <c r="QWI43" s="536">
        <f>ROUND(Eigenmischungen!QWU46,1)</f>
        <v>0</v>
      </c>
      <c r="QWJ43" s="536">
        <f>ROUND(Eigenmischungen!QWV46,1)</f>
        <v>0</v>
      </c>
      <c r="QWK43" s="536">
        <f>ROUND(Eigenmischungen!QWW46,1)</f>
        <v>0</v>
      </c>
      <c r="QWL43" s="536">
        <f>ROUND(Eigenmischungen!QWX46,1)</f>
        <v>0</v>
      </c>
      <c r="QWM43" s="536">
        <f>ROUND(Eigenmischungen!QWY46,1)</f>
        <v>0</v>
      </c>
      <c r="QWN43" s="536">
        <f>ROUND(Eigenmischungen!QWZ46,1)</f>
        <v>0</v>
      </c>
      <c r="QWO43" s="536">
        <f>ROUND(Eigenmischungen!QXA46,1)</f>
        <v>0</v>
      </c>
      <c r="QWP43" s="536">
        <f>ROUND(Eigenmischungen!QXB46,1)</f>
        <v>0</v>
      </c>
      <c r="QWQ43" s="536">
        <f>ROUND(Eigenmischungen!QXC46,1)</f>
        <v>0</v>
      </c>
      <c r="QWR43" s="536">
        <f>ROUND(Eigenmischungen!QXD46,1)</f>
        <v>0</v>
      </c>
      <c r="QWS43" s="536">
        <f>ROUND(Eigenmischungen!QXE46,1)</f>
        <v>0</v>
      </c>
      <c r="QWT43" s="536">
        <f>ROUND(Eigenmischungen!QXF46,1)</f>
        <v>0</v>
      </c>
      <c r="QWU43" s="536">
        <f>ROUND(Eigenmischungen!QXG46,1)</f>
        <v>0</v>
      </c>
      <c r="QWV43" s="536">
        <f>ROUND(Eigenmischungen!QXH46,1)</f>
        <v>0</v>
      </c>
      <c r="QWW43" s="536">
        <f>ROUND(Eigenmischungen!QXI46,1)</f>
        <v>0</v>
      </c>
      <c r="QWX43" s="536">
        <f>ROUND(Eigenmischungen!QXJ46,1)</f>
        <v>0</v>
      </c>
      <c r="QWY43" s="536">
        <f>ROUND(Eigenmischungen!QXK46,1)</f>
        <v>0</v>
      </c>
      <c r="QWZ43" s="536">
        <f>ROUND(Eigenmischungen!QXL46,1)</f>
        <v>0</v>
      </c>
      <c r="QXA43" s="536">
        <f>ROUND(Eigenmischungen!QXM46,1)</f>
        <v>0</v>
      </c>
      <c r="QXB43" s="536">
        <f>ROUND(Eigenmischungen!QXN46,1)</f>
        <v>0</v>
      </c>
      <c r="QXC43" s="536">
        <f>ROUND(Eigenmischungen!QXO46,1)</f>
        <v>0</v>
      </c>
      <c r="QXD43" s="536">
        <f>ROUND(Eigenmischungen!QXP46,1)</f>
        <v>0</v>
      </c>
      <c r="QXE43" s="536">
        <f>ROUND(Eigenmischungen!QXQ46,1)</f>
        <v>0</v>
      </c>
      <c r="QXF43" s="536">
        <f>ROUND(Eigenmischungen!QXR46,1)</f>
        <v>0</v>
      </c>
      <c r="QXG43" s="536">
        <f>ROUND(Eigenmischungen!QXS46,1)</f>
        <v>0</v>
      </c>
      <c r="QXH43" s="536">
        <f>ROUND(Eigenmischungen!QXT46,1)</f>
        <v>0</v>
      </c>
      <c r="QXI43" s="536">
        <f>ROUND(Eigenmischungen!QXU46,1)</f>
        <v>0</v>
      </c>
      <c r="QXJ43" s="536">
        <f>ROUND(Eigenmischungen!QXV46,1)</f>
        <v>0</v>
      </c>
      <c r="QXK43" s="536">
        <f>ROUND(Eigenmischungen!QXW46,1)</f>
        <v>0</v>
      </c>
      <c r="QXL43" s="536">
        <f>ROUND(Eigenmischungen!QXX46,1)</f>
        <v>0</v>
      </c>
      <c r="QXM43" s="536">
        <f>ROUND(Eigenmischungen!QXY46,1)</f>
        <v>0</v>
      </c>
      <c r="QXN43" s="536">
        <f>ROUND(Eigenmischungen!QXZ46,1)</f>
        <v>0</v>
      </c>
      <c r="QXO43" s="536">
        <f>ROUND(Eigenmischungen!QYA46,1)</f>
        <v>0</v>
      </c>
      <c r="QXP43" s="536">
        <f>ROUND(Eigenmischungen!QYB46,1)</f>
        <v>0</v>
      </c>
      <c r="QXQ43" s="536">
        <f>ROUND(Eigenmischungen!QYC46,1)</f>
        <v>0</v>
      </c>
      <c r="QXR43" s="536">
        <f>ROUND(Eigenmischungen!QYD46,1)</f>
        <v>0</v>
      </c>
      <c r="QXS43" s="536">
        <f>ROUND(Eigenmischungen!QYE46,1)</f>
        <v>0</v>
      </c>
      <c r="QXT43" s="536">
        <f>ROUND(Eigenmischungen!QYF46,1)</f>
        <v>0</v>
      </c>
      <c r="QXU43" s="536">
        <f>ROUND(Eigenmischungen!QYG46,1)</f>
        <v>0</v>
      </c>
      <c r="QXV43" s="536">
        <f>ROUND(Eigenmischungen!QYH46,1)</f>
        <v>0</v>
      </c>
      <c r="QXW43" s="536">
        <f>ROUND(Eigenmischungen!QYI46,1)</f>
        <v>0</v>
      </c>
      <c r="QXX43" s="536">
        <f>ROUND(Eigenmischungen!QYJ46,1)</f>
        <v>0</v>
      </c>
      <c r="QXY43" s="536">
        <f>ROUND(Eigenmischungen!QYK46,1)</f>
        <v>0</v>
      </c>
      <c r="QXZ43" s="536">
        <f>ROUND(Eigenmischungen!QYL46,1)</f>
        <v>0</v>
      </c>
      <c r="QYA43" s="536">
        <f>ROUND(Eigenmischungen!QYM46,1)</f>
        <v>0</v>
      </c>
      <c r="QYB43" s="536">
        <f>ROUND(Eigenmischungen!QYN46,1)</f>
        <v>0</v>
      </c>
      <c r="QYC43" s="536">
        <f>ROUND(Eigenmischungen!QYO46,1)</f>
        <v>0</v>
      </c>
      <c r="QYD43" s="536">
        <f>ROUND(Eigenmischungen!QYP46,1)</f>
        <v>0</v>
      </c>
      <c r="QYE43" s="536">
        <f>ROUND(Eigenmischungen!QYQ46,1)</f>
        <v>0</v>
      </c>
      <c r="QYF43" s="536">
        <f>ROUND(Eigenmischungen!QYR46,1)</f>
        <v>0</v>
      </c>
      <c r="QYG43" s="536">
        <f>ROUND(Eigenmischungen!QYS46,1)</f>
        <v>0</v>
      </c>
      <c r="QYH43" s="536">
        <f>ROUND(Eigenmischungen!QYT46,1)</f>
        <v>0</v>
      </c>
      <c r="QYI43" s="536">
        <f>ROUND(Eigenmischungen!QYU46,1)</f>
        <v>0</v>
      </c>
      <c r="QYJ43" s="536">
        <f>ROUND(Eigenmischungen!QYV46,1)</f>
        <v>0</v>
      </c>
      <c r="QYK43" s="536">
        <f>ROUND(Eigenmischungen!QYW46,1)</f>
        <v>0</v>
      </c>
      <c r="QYL43" s="536">
        <f>ROUND(Eigenmischungen!QYX46,1)</f>
        <v>0</v>
      </c>
      <c r="QYM43" s="536">
        <f>ROUND(Eigenmischungen!QYY46,1)</f>
        <v>0</v>
      </c>
      <c r="QYN43" s="536">
        <f>ROUND(Eigenmischungen!QYZ46,1)</f>
        <v>0</v>
      </c>
      <c r="QYO43" s="536">
        <f>ROUND(Eigenmischungen!QZA46,1)</f>
        <v>0</v>
      </c>
      <c r="QYP43" s="536">
        <f>ROUND(Eigenmischungen!QZB46,1)</f>
        <v>0</v>
      </c>
      <c r="QYQ43" s="536">
        <f>ROUND(Eigenmischungen!QZC46,1)</f>
        <v>0</v>
      </c>
      <c r="QYR43" s="536">
        <f>ROUND(Eigenmischungen!QZD46,1)</f>
        <v>0</v>
      </c>
      <c r="QYS43" s="536">
        <f>ROUND(Eigenmischungen!QZE46,1)</f>
        <v>0</v>
      </c>
      <c r="QYT43" s="536">
        <f>ROUND(Eigenmischungen!QZF46,1)</f>
        <v>0</v>
      </c>
      <c r="QYU43" s="536">
        <f>ROUND(Eigenmischungen!QZG46,1)</f>
        <v>0</v>
      </c>
      <c r="QYV43" s="536">
        <f>ROUND(Eigenmischungen!QZH46,1)</f>
        <v>0</v>
      </c>
      <c r="QYW43" s="536">
        <f>ROUND(Eigenmischungen!QZI46,1)</f>
        <v>0</v>
      </c>
      <c r="QYX43" s="536">
        <f>ROUND(Eigenmischungen!QZJ46,1)</f>
        <v>0</v>
      </c>
      <c r="QYY43" s="536">
        <f>ROUND(Eigenmischungen!QZK46,1)</f>
        <v>0</v>
      </c>
      <c r="QYZ43" s="536">
        <f>ROUND(Eigenmischungen!QZL46,1)</f>
        <v>0</v>
      </c>
      <c r="QZA43" s="536">
        <f>ROUND(Eigenmischungen!QZM46,1)</f>
        <v>0</v>
      </c>
      <c r="QZB43" s="536">
        <f>ROUND(Eigenmischungen!QZN46,1)</f>
        <v>0</v>
      </c>
      <c r="QZC43" s="536">
        <f>ROUND(Eigenmischungen!QZO46,1)</f>
        <v>0</v>
      </c>
      <c r="QZD43" s="536">
        <f>ROUND(Eigenmischungen!QZP46,1)</f>
        <v>0</v>
      </c>
      <c r="QZE43" s="536">
        <f>ROUND(Eigenmischungen!QZQ46,1)</f>
        <v>0</v>
      </c>
      <c r="QZF43" s="536">
        <f>ROUND(Eigenmischungen!QZR46,1)</f>
        <v>0</v>
      </c>
      <c r="QZG43" s="536">
        <f>ROUND(Eigenmischungen!QZS46,1)</f>
        <v>0</v>
      </c>
      <c r="QZH43" s="536">
        <f>ROUND(Eigenmischungen!QZT46,1)</f>
        <v>0</v>
      </c>
      <c r="QZI43" s="536">
        <f>ROUND(Eigenmischungen!QZU46,1)</f>
        <v>0</v>
      </c>
      <c r="QZJ43" s="536">
        <f>ROUND(Eigenmischungen!QZV46,1)</f>
        <v>0</v>
      </c>
      <c r="QZK43" s="536">
        <f>ROUND(Eigenmischungen!QZW46,1)</f>
        <v>0</v>
      </c>
      <c r="QZL43" s="536">
        <f>ROUND(Eigenmischungen!QZX46,1)</f>
        <v>0</v>
      </c>
      <c r="QZM43" s="536">
        <f>ROUND(Eigenmischungen!QZY46,1)</f>
        <v>0</v>
      </c>
      <c r="QZN43" s="536">
        <f>ROUND(Eigenmischungen!QZZ46,1)</f>
        <v>0</v>
      </c>
      <c r="QZO43" s="536">
        <f>ROUND(Eigenmischungen!RAA46,1)</f>
        <v>0</v>
      </c>
      <c r="QZP43" s="536">
        <f>ROUND(Eigenmischungen!RAB46,1)</f>
        <v>0</v>
      </c>
      <c r="QZQ43" s="536">
        <f>ROUND(Eigenmischungen!RAC46,1)</f>
        <v>0</v>
      </c>
      <c r="QZR43" s="536">
        <f>ROUND(Eigenmischungen!RAD46,1)</f>
        <v>0</v>
      </c>
      <c r="QZS43" s="536">
        <f>ROUND(Eigenmischungen!RAE46,1)</f>
        <v>0</v>
      </c>
      <c r="QZT43" s="536">
        <f>ROUND(Eigenmischungen!RAF46,1)</f>
        <v>0</v>
      </c>
      <c r="QZU43" s="536">
        <f>ROUND(Eigenmischungen!RAG46,1)</f>
        <v>0</v>
      </c>
      <c r="QZV43" s="536">
        <f>ROUND(Eigenmischungen!RAH46,1)</f>
        <v>0</v>
      </c>
      <c r="QZW43" s="536">
        <f>ROUND(Eigenmischungen!RAI46,1)</f>
        <v>0</v>
      </c>
      <c r="QZX43" s="536">
        <f>ROUND(Eigenmischungen!RAJ46,1)</f>
        <v>0</v>
      </c>
      <c r="QZY43" s="536">
        <f>ROUND(Eigenmischungen!RAK46,1)</f>
        <v>0</v>
      </c>
      <c r="QZZ43" s="536">
        <f>ROUND(Eigenmischungen!RAL46,1)</f>
        <v>0</v>
      </c>
      <c r="RAA43" s="536">
        <f>ROUND(Eigenmischungen!RAM46,1)</f>
        <v>0</v>
      </c>
      <c r="RAB43" s="536">
        <f>ROUND(Eigenmischungen!RAN46,1)</f>
        <v>0</v>
      </c>
      <c r="RAC43" s="536">
        <f>ROUND(Eigenmischungen!RAO46,1)</f>
        <v>0</v>
      </c>
      <c r="RAD43" s="536">
        <f>ROUND(Eigenmischungen!RAP46,1)</f>
        <v>0</v>
      </c>
      <c r="RAE43" s="536">
        <f>ROUND(Eigenmischungen!RAQ46,1)</f>
        <v>0</v>
      </c>
      <c r="RAF43" s="536">
        <f>ROUND(Eigenmischungen!RAR46,1)</f>
        <v>0</v>
      </c>
      <c r="RAG43" s="536">
        <f>ROUND(Eigenmischungen!RAS46,1)</f>
        <v>0</v>
      </c>
      <c r="RAH43" s="536">
        <f>ROUND(Eigenmischungen!RAT46,1)</f>
        <v>0</v>
      </c>
      <c r="RAI43" s="536">
        <f>ROUND(Eigenmischungen!RAU46,1)</f>
        <v>0</v>
      </c>
      <c r="RAJ43" s="536">
        <f>ROUND(Eigenmischungen!RAV46,1)</f>
        <v>0</v>
      </c>
      <c r="RAK43" s="536">
        <f>ROUND(Eigenmischungen!RAW46,1)</f>
        <v>0</v>
      </c>
      <c r="RAL43" s="536">
        <f>ROUND(Eigenmischungen!RAX46,1)</f>
        <v>0</v>
      </c>
      <c r="RAM43" s="536">
        <f>ROUND(Eigenmischungen!RAY46,1)</f>
        <v>0</v>
      </c>
      <c r="RAN43" s="536">
        <f>ROUND(Eigenmischungen!RAZ46,1)</f>
        <v>0</v>
      </c>
      <c r="RAO43" s="536">
        <f>ROUND(Eigenmischungen!RBA46,1)</f>
        <v>0</v>
      </c>
      <c r="RAP43" s="536">
        <f>ROUND(Eigenmischungen!RBB46,1)</f>
        <v>0</v>
      </c>
      <c r="RAQ43" s="536">
        <f>ROUND(Eigenmischungen!RBC46,1)</f>
        <v>0</v>
      </c>
      <c r="RAR43" s="536">
        <f>ROUND(Eigenmischungen!RBD46,1)</f>
        <v>0</v>
      </c>
      <c r="RAS43" s="536">
        <f>ROUND(Eigenmischungen!RBE46,1)</f>
        <v>0</v>
      </c>
      <c r="RAT43" s="536">
        <f>ROUND(Eigenmischungen!RBF46,1)</f>
        <v>0</v>
      </c>
      <c r="RAU43" s="536">
        <f>ROUND(Eigenmischungen!RBG46,1)</f>
        <v>0</v>
      </c>
      <c r="RAV43" s="536">
        <f>ROUND(Eigenmischungen!RBH46,1)</f>
        <v>0</v>
      </c>
      <c r="RAW43" s="536">
        <f>ROUND(Eigenmischungen!RBI46,1)</f>
        <v>0</v>
      </c>
      <c r="RAX43" s="536">
        <f>ROUND(Eigenmischungen!RBJ46,1)</f>
        <v>0</v>
      </c>
      <c r="RAY43" s="536">
        <f>ROUND(Eigenmischungen!RBK46,1)</f>
        <v>0</v>
      </c>
      <c r="RAZ43" s="536">
        <f>ROUND(Eigenmischungen!RBL46,1)</f>
        <v>0</v>
      </c>
      <c r="RBA43" s="536">
        <f>ROUND(Eigenmischungen!RBM46,1)</f>
        <v>0</v>
      </c>
      <c r="RBB43" s="536">
        <f>ROUND(Eigenmischungen!RBN46,1)</f>
        <v>0</v>
      </c>
      <c r="RBC43" s="536">
        <f>ROUND(Eigenmischungen!RBO46,1)</f>
        <v>0</v>
      </c>
      <c r="RBD43" s="536">
        <f>ROUND(Eigenmischungen!RBP46,1)</f>
        <v>0</v>
      </c>
      <c r="RBE43" s="536">
        <f>ROUND(Eigenmischungen!RBQ46,1)</f>
        <v>0</v>
      </c>
      <c r="RBF43" s="536">
        <f>ROUND(Eigenmischungen!RBR46,1)</f>
        <v>0</v>
      </c>
      <c r="RBG43" s="536">
        <f>ROUND(Eigenmischungen!RBS46,1)</f>
        <v>0</v>
      </c>
      <c r="RBH43" s="536">
        <f>ROUND(Eigenmischungen!RBT46,1)</f>
        <v>0</v>
      </c>
      <c r="RBI43" s="536">
        <f>ROUND(Eigenmischungen!RBU46,1)</f>
        <v>0</v>
      </c>
      <c r="RBJ43" s="536">
        <f>ROUND(Eigenmischungen!RBV46,1)</f>
        <v>0</v>
      </c>
      <c r="RBK43" s="536">
        <f>ROUND(Eigenmischungen!RBW46,1)</f>
        <v>0</v>
      </c>
      <c r="RBL43" s="536">
        <f>ROUND(Eigenmischungen!RBX46,1)</f>
        <v>0</v>
      </c>
      <c r="RBM43" s="536">
        <f>ROUND(Eigenmischungen!RBY46,1)</f>
        <v>0</v>
      </c>
      <c r="RBN43" s="536">
        <f>ROUND(Eigenmischungen!RBZ46,1)</f>
        <v>0</v>
      </c>
      <c r="RBO43" s="536">
        <f>ROUND(Eigenmischungen!RCA46,1)</f>
        <v>0</v>
      </c>
      <c r="RBP43" s="536">
        <f>ROUND(Eigenmischungen!RCB46,1)</f>
        <v>0</v>
      </c>
      <c r="RBQ43" s="536">
        <f>ROUND(Eigenmischungen!RCC46,1)</f>
        <v>0</v>
      </c>
      <c r="RBR43" s="536">
        <f>ROUND(Eigenmischungen!RCD46,1)</f>
        <v>0</v>
      </c>
      <c r="RBS43" s="536">
        <f>ROUND(Eigenmischungen!RCE46,1)</f>
        <v>0</v>
      </c>
      <c r="RBT43" s="536">
        <f>ROUND(Eigenmischungen!RCF46,1)</f>
        <v>0</v>
      </c>
      <c r="RBU43" s="536">
        <f>ROUND(Eigenmischungen!RCG46,1)</f>
        <v>0</v>
      </c>
      <c r="RBV43" s="536">
        <f>ROUND(Eigenmischungen!RCH46,1)</f>
        <v>0</v>
      </c>
      <c r="RBW43" s="536">
        <f>ROUND(Eigenmischungen!RCI46,1)</f>
        <v>0</v>
      </c>
      <c r="RBX43" s="536">
        <f>ROUND(Eigenmischungen!RCJ46,1)</f>
        <v>0</v>
      </c>
      <c r="RBY43" s="536">
        <f>ROUND(Eigenmischungen!RCK46,1)</f>
        <v>0</v>
      </c>
      <c r="RBZ43" s="536">
        <f>ROUND(Eigenmischungen!RCL46,1)</f>
        <v>0</v>
      </c>
      <c r="RCA43" s="536">
        <f>ROUND(Eigenmischungen!RCM46,1)</f>
        <v>0</v>
      </c>
      <c r="RCB43" s="536">
        <f>ROUND(Eigenmischungen!RCN46,1)</f>
        <v>0</v>
      </c>
      <c r="RCC43" s="536">
        <f>ROUND(Eigenmischungen!RCO46,1)</f>
        <v>0</v>
      </c>
      <c r="RCD43" s="536">
        <f>ROUND(Eigenmischungen!RCP46,1)</f>
        <v>0</v>
      </c>
      <c r="RCE43" s="536">
        <f>ROUND(Eigenmischungen!RCQ46,1)</f>
        <v>0</v>
      </c>
      <c r="RCF43" s="536">
        <f>ROUND(Eigenmischungen!RCR46,1)</f>
        <v>0</v>
      </c>
      <c r="RCG43" s="536">
        <f>ROUND(Eigenmischungen!RCS46,1)</f>
        <v>0</v>
      </c>
      <c r="RCH43" s="536">
        <f>ROUND(Eigenmischungen!RCT46,1)</f>
        <v>0</v>
      </c>
      <c r="RCI43" s="536">
        <f>ROUND(Eigenmischungen!RCU46,1)</f>
        <v>0</v>
      </c>
      <c r="RCJ43" s="536">
        <f>ROUND(Eigenmischungen!RCV46,1)</f>
        <v>0</v>
      </c>
      <c r="RCK43" s="536">
        <f>ROUND(Eigenmischungen!RCW46,1)</f>
        <v>0</v>
      </c>
      <c r="RCL43" s="536">
        <f>ROUND(Eigenmischungen!RCX46,1)</f>
        <v>0</v>
      </c>
      <c r="RCM43" s="536">
        <f>ROUND(Eigenmischungen!RCY46,1)</f>
        <v>0</v>
      </c>
      <c r="RCN43" s="536">
        <f>ROUND(Eigenmischungen!RCZ46,1)</f>
        <v>0</v>
      </c>
      <c r="RCO43" s="536">
        <f>ROUND(Eigenmischungen!RDA46,1)</f>
        <v>0</v>
      </c>
      <c r="RCP43" s="536">
        <f>ROUND(Eigenmischungen!RDB46,1)</f>
        <v>0</v>
      </c>
      <c r="RCQ43" s="536">
        <f>ROUND(Eigenmischungen!RDC46,1)</f>
        <v>0</v>
      </c>
      <c r="RCR43" s="536">
        <f>ROUND(Eigenmischungen!RDD46,1)</f>
        <v>0</v>
      </c>
      <c r="RCS43" s="536">
        <f>ROUND(Eigenmischungen!RDE46,1)</f>
        <v>0</v>
      </c>
      <c r="RCT43" s="536">
        <f>ROUND(Eigenmischungen!RDF46,1)</f>
        <v>0</v>
      </c>
      <c r="RCU43" s="536">
        <f>ROUND(Eigenmischungen!RDG46,1)</f>
        <v>0</v>
      </c>
      <c r="RCV43" s="536">
        <f>ROUND(Eigenmischungen!RDH46,1)</f>
        <v>0</v>
      </c>
      <c r="RCW43" s="536">
        <f>ROUND(Eigenmischungen!RDI46,1)</f>
        <v>0</v>
      </c>
      <c r="RCX43" s="536">
        <f>ROUND(Eigenmischungen!RDJ46,1)</f>
        <v>0</v>
      </c>
      <c r="RCY43" s="536">
        <f>ROUND(Eigenmischungen!RDK46,1)</f>
        <v>0</v>
      </c>
      <c r="RCZ43" s="536">
        <f>ROUND(Eigenmischungen!RDL46,1)</f>
        <v>0</v>
      </c>
      <c r="RDA43" s="536">
        <f>ROUND(Eigenmischungen!RDM46,1)</f>
        <v>0</v>
      </c>
      <c r="RDB43" s="536">
        <f>ROUND(Eigenmischungen!RDN46,1)</f>
        <v>0</v>
      </c>
      <c r="RDC43" s="536">
        <f>ROUND(Eigenmischungen!RDO46,1)</f>
        <v>0</v>
      </c>
      <c r="RDD43" s="536">
        <f>ROUND(Eigenmischungen!RDP46,1)</f>
        <v>0</v>
      </c>
      <c r="RDE43" s="536">
        <f>ROUND(Eigenmischungen!RDQ46,1)</f>
        <v>0</v>
      </c>
      <c r="RDF43" s="536">
        <f>ROUND(Eigenmischungen!RDR46,1)</f>
        <v>0</v>
      </c>
      <c r="RDG43" s="536">
        <f>ROUND(Eigenmischungen!RDS46,1)</f>
        <v>0</v>
      </c>
      <c r="RDH43" s="536">
        <f>ROUND(Eigenmischungen!RDT46,1)</f>
        <v>0</v>
      </c>
      <c r="RDI43" s="536">
        <f>ROUND(Eigenmischungen!RDU46,1)</f>
        <v>0</v>
      </c>
      <c r="RDJ43" s="536">
        <f>ROUND(Eigenmischungen!RDV46,1)</f>
        <v>0</v>
      </c>
      <c r="RDK43" s="536">
        <f>ROUND(Eigenmischungen!RDW46,1)</f>
        <v>0</v>
      </c>
      <c r="RDL43" s="536">
        <f>ROUND(Eigenmischungen!RDX46,1)</f>
        <v>0</v>
      </c>
      <c r="RDM43" s="536">
        <f>ROUND(Eigenmischungen!RDY46,1)</f>
        <v>0</v>
      </c>
      <c r="RDN43" s="536">
        <f>ROUND(Eigenmischungen!RDZ46,1)</f>
        <v>0</v>
      </c>
      <c r="RDO43" s="536">
        <f>ROUND(Eigenmischungen!REA46,1)</f>
        <v>0</v>
      </c>
      <c r="RDP43" s="536">
        <f>ROUND(Eigenmischungen!REB46,1)</f>
        <v>0</v>
      </c>
      <c r="RDQ43" s="536">
        <f>ROUND(Eigenmischungen!REC46,1)</f>
        <v>0</v>
      </c>
      <c r="RDR43" s="536">
        <f>ROUND(Eigenmischungen!RED46,1)</f>
        <v>0</v>
      </c>
      <c r="RDS43" s="536">
        <f>ROUND(Eigenmischungen!REE46,1)</f>
        <v>0</v>
      </c>
      <c r="RDT43" s="536">
        <f>ROUND(Eigenmischungen!REF46,1)</f>
        <v>0</v>
      </c>
      <c r="RDU43" s="536">
        <f>ROUND(Eigenmischungen!REG46,1)</f>
        <v>0</v>
      </c>
      <c r="RDV43" s="536">
        <f>ROUND(Eigenmischungen!REH46,1)</f>
        <v>0</v>
      </c>
      <c r="RDW43" s="536">
        <f>ROUND(Eigenmischungen!REI46,1)</f>
        <v>0</v>
      </c>
      <c r="RDX43" s="536">
        <f>ROUND(Eigenmischungen!REJ46,1)</f>
        <v>0</v>
      </c>
      <c r="RDY43" s="536">
        <f>ROUND(Eigenmischungen!REK46,1)</f>
        <v>0</v>
      </c>
      <c r="RDZ43" s="536">
        <f>ROUND(Eigenmischungen!REL46,1)</f>
        <v>0</v>
      </c>
      <c r="REA43" s="536">
        <f>ROUND(Eigenmischungen!REM46,1)</f>
        <v>0</v>
      </c>
      <c r="REB43" s="536">
        <f>ROUND(Eigenmischungen!REN46,1)</f>
        <v>0</v>
      </c>
      <c r="REC43" s="536">
        <f>ROUND(Eigenmischungen!REO46,1)</f>
        <v>0</v>
      </c>
      <c r="RED43" s="536">
        <f>ROUND(Eigenmischungen!REP46,1)</f>
        <v>0</v>
      </c>
      <c r="REE43" s="536">
        <f>ROUND(Eigenmischungen!REQ46,1)</f>
        <v>0</v>
      </c>
      <c r="REF43" s="536">
        <f>ROUND(Eigenmischungen!RER46,1)</f>
        <v>0</v>
      </c>
      <c r="REG43" s="536">
        <f>ROUND(Eigenmischungen!RES46,1)</f>
        <v>0</v>
      </c>
      <c r="REH43" s="536">
        <f>ROUND(Eigenmischungen!RET46,1)</f>
        <v>0</v>
      </c>
      <c r="REI43" s="536">
        <f>ROUND(Eigenmischungen!REU46,1)</f>
        <v>0</v>
      </c>
      <c r="REJ43" s="536">
        <f>ROUND(Eigenmischungen!REV46,1)</f>
        <v>0</v>
      </c>
      <c r="REK43" s="536">
        <f>ROUND(Eigenmischungen!REW46,1)</f>
        <v>0</v>
      </c>
      <c r="REL43" s="536">
        <f>ROUND(Eigenmischungen!REX46,1)</f>
        <v>0</v>
      </c>
      <c r="REM43" s="536">
        <f>ROUND(Eigenmischungen!REY46,1)</f>
        <v>0</v>
      </c>
      <c r="REN43" s="536">
        <f>ROUND(Eigenmischungen!REZ46,1)</f>
        <v>0</v>
      </c>
      <c r="REO43" s="536">
        <f>ROUND(Eigenmischungen!RFA46,1)</f>
        <v>0</v>
      </c>
      <c r="REP43" s="536">
        <f>ROUND(Eigenmischungen!RFB46,1)</f>
        <v>0</v>
      </c>
      <c r="REQ43" s="536">
        <f>ROUND(Eigenmischungen!RFC46,1)</f>
        <v>0</v>
      </c>
      <c r="RER43" s="536">
        <f>ROUND(Eigenmischungen!RFD46,1)</f>
        <v>0</v>
      </c>
      <c r="RES43" s="536">
        <f>ROUND(Eigenmischungen!RFE46,1)</f>
        <v>0</v>
      </c>
      <c r="RET43" s="536">
        <f>ROUND(Eigenmischungen!RFF46,1)</f>
        <v>0</v>
      </c>
      <c r="REU43" s="536">
        <f>ROUND(Eigenmischungen!RFG46,1)</f>
        <v>0</v>
      </c>
      <c r="REV43" s="536">
        <f>ROUND(Eigenmischungen!RFH46,1)</f>
        <v>0</v>
      </c>
      <c r="REW43" s="536">
        <f>ROUND(Eigenmischungen!RFI46,1)</f>
        <v>0</v>
      </c>
      <c r="REX43" s="536">
        <f>ROUND(Eigenmischungen!RFJ46,1)</f>
        <v>0</v>
      </c>
      <c r="REY43" s="536">
        <f>ROUND(Eigenmischungen!RFK46,1)</f>
        <v>0</v>
      </c>
      <c r="REZ43" s="536">
        <f>ROUND(Eigenmischungen!RFL46,1)</f>
        <v>0</v>
      </c>
      <c r="RFA43" s="536">
        <f>ROUND(Eigenmischungen!RFM46,1)</f>
        <v>0</v>
      </c>
      <c r="RFB43" s="536">
        <f>ROUND(Eigenmischungen!RFN46,1)</f>
        <v>0</v>
      </c>
      <c r="RFC43" s="536">
        <f>ROUND(Eigenmischungen!RFO46,1)</f>
        <v>0</v>
      </c>
      <c r="RFD43" s="536">
        <f>ROUND(Eigenmischungen!RFP46,1)</f>
        <v>0</v>
      </c>
      <c r="RFE43" s="536">
        <f>ROUND(Eigenmischungen!RFQ46,1)</f>
        <v>0</v>
      </c>
      <c r="RFF43" s="536">
        <f>ROUND(Eigenmischungen!RFR46,1)</f>
        <v>0</v>
      </c>
      <c r="RFG43" s="536">
        <f>ROUND(Eigenmischungen!RFS46,1)</f>
        <v>0</v>
      </c>
      <c r="RFH43" s="536">
        <f>ROUND(Eigenmischungen!RFT46,1)</f>
        <v>0</v>
      </c>
      <c r="RFI43" s="536">
        <f>ROUND(Eigenmischungen!RFU46,1)</f>
        <v>0</v>
      </c>
      <c r="RFJ43" s="536">
        <f>ROUND(Eigenmischungen!RFV46,1)</f>
        <v>0</v>
      </c>
      <c r="RFK43" s="536">
        <f>ROUND(Eigenmischungen!RFW46,1)</f>
        <v>0</v>
      </c>
      <c r="RFL43" s="536">
        <f>ROUND(Eigenmischungen!RFX46,1)</f>
        <v>0</v>
      </c>
      <c r="RFM43" s="536">
        <f>ROUND(Eigenmischungen!RFY46,1)</f>
        <v>0</v>
      </c>
      <c r="RFN43" s="536">
        <f>ROUND(Eigenmischungen!RFZ46,1)</f>
        <v>0</v>
      </c>
      <c r="RFO43" s="536">
        <f>ROUND(Eigenmischungen!RGA46,1)</f>
        <v>0</v>
      </c>
      <c r="RFP43" s="536">
        <f>ROUND(Eigenmischungen!RGB46,1)</f>
        <v>0</v>
      </c>
      <c r="RFQ43" s="536">
        <f>ROUND(Eigenmischungen!RGC46,1)</f>
        <v>0</v>
      </c>
      <c r="RFR43" s="536">
        <f>ROUND(Eigenmischungen!RGD46,1)</f>
        <v>0</v>
      </c>
      <c r="RFS43" s="536">
        <f>ROUND(Eigenmischungen!RGE46,1)</f>
        <v>0</v>
      </c>
      <c r="RFT43" s="536">
        <f>ROUND(Eigenmischungen!RGF46,1)</f>
        <v>0</v>
      </c>
      <c r="RFU43" s="536">
        <f>ROUND(Eigenmischungen!RGG46,1)</f>
        <v>0</v>
      </c>
      <c r="RFV43" s="536">
        <f>ROUND(Eigenmischungen!RGH46,1)</f>
        <v>0</v>
      </c>
      <c r="RFW43" s="536">
        <f>ROUND(Eigenmischungen!RGI46,1)</f>
        <v>0</v>
      </c>
      <c r="RFX43" s="536">
        <f>ROUND(Eigenmischungen!RGJ46,1)</f>
        <v>0</v>
      </c>
      <c r="RFY43" s="536">
        <f>ROUND(Eigenmischungen!RGK46,1)</f>
        <v>0</v>
      </c>
      <c r="RFZ43" s="536">
        <f>ROUND(Eigenmischungen!RGL46,1)</f>
        <v>0</v>
      </c>
      <c r="RGA43" s="536">
        <f>ROUND(Eigenmischungen!RGM46,1)</f>
        <v>0</v>
      </c>
      <c r="RGB43" s="536">
        <f>ROUND(Eigenmischungen!RGN46,1)</f>
        <v>0</v>
      </c>
      <c r="RGC43" s="536">
        <f>ROUND(Eigenmischungen!RGO46,1)</f>
        <v>0</v>
      </c>
      <c r="RGD43" s="536">
        <f>ROUND(Eigenmischungen!RGP46,1)</f>
        <v>0</v>
      </c>
      <c r="RGE43" s="536">
        <f>ROUND(Eigenmischungen!RGQ46,1)</f>
        <v>0</v>
      </c>
      <c r="RGF43" s="536">
        <f>ROUND(Eigenmischungen!RGR46,1)</f>
        <v>0</v>
      </c>
      <c r="RGG43" s="536">
        <f>ROUND(Eigenmischungen!RGS46,1)</f>
        <v>0</v>
      </c>
      <c r="RGH43" s="536">
        <f>ROUND(Eigenmischungen!RGT46,1)</f>
        <v>0</v>
      </c>
      <c r="RGI43" s="536">
        <f>ROUND(Eigenmischungen!RGU46,1)</f>
        <v>0</v>
      </c>
      <c r="RGJ43" s="536">
        <f>ROUND(Eigenmischungen!RGV46,1)</f>
        <v>0</v>
      </c>
      <c r="RGK43" s="536">
        <f>ROUND(Eigenmischungen!RGW46,1)</f>
        <v>0</v>
      </c>
      <c r="RGL43" s="536">
        <f>ROUND(Eigenmischungen!RGX46,1)</f>
        <v>0</v>
      </c>
      <c r="RGM43" s="536">
        <f>ROUND(Eigenmischungen!RGY46,1)</f>
        <v>0</v>
      </c>
      <c r="RGN43" s="536">
        <f>ROUND(Eigenmischungen!RGZ46,1)</f>
        <v>0</v>
      </c>
      <c r="RGO43" s="536">
        <f>ROUND(Eigenmischungen!RHA46,1)</f>
        <v>0</v>
      </c>
      <c r="RGP43" s="536">
        <f>ROUND(Eigenmischungen!RHB46,1)</f>
        <v>0</v>
      </c>
      <c r="RGQ43" s="536">
        <f>ROUND(Eigenmischungen!RHC46,1)</f>
        <v>0</v>
      </c>
      <c r="RGR43" s="536">
        <f>ROUND(Eigenmischungen!RHD46,1)</f>
        <v>0</v>
      </c>
      <c r="RGS43" s="536">
        <f>ROUND(Eigenmischungen!RHE46,1)</f>
        <v>0</v>
      </c>
      <c r="RGT43" s="536">
        <f>ROUND(Eigenmischungen!RHF46,1)</f>
        <v>0</v>
      </c>
      <c r="RGU43" s="536">
        <f>ROUND(Eigenmischungen!RHG46,1)</f>
        <v>0</v>
      </c>
      <c r="RGV43" s="536">
        <f>ROUND(Eigenmischungen!RHH46,1)</f>
        <v>0</v>
      </c>
      <c r="RGW43" s="536">
        <f>ROUND(Eigenmischungen!RHI46,1)</f>
        <v>0</v>
      </c>
      <c r="RGX43" s="536">
        <f>ROUND(Eigenmischungen!RHJ46,1)</f>
        <v>0</v>
      </c>
      <c r="RGY43" s="536">
        <f>ROUND(Eigenmischungen!RHK46,1)</f>
        <v>0</v>
      </c>
      <c r="RGZ43" s="536">
        <f>ROUND(Eigenmischungen!RHL46,1)</f>
        <v>0</v>
      </c>
      <c r="RHA43" s="536">
        <f>ROUND(Eigenmischungen!RHM46,1)</f>
        <v>0</v>
      </c>
      <c r="RHB43" s="536">
        <f>ROUND(Eigenmischungen!RHN46,1)</f>
        <v>0</v>
      </c>
      <c r="RHC43" s="536">
        <f>ROUND(Eigenmischungen!RHO46,1)</f>
        <v>0</v>
      </c>
      <c r="RHD43" s="536">
        <f>ROUND(Eigenmischungen!RHP46,1)</f>
        <v>0</v>
      </c>
      <c r="RHE43" s="536">
        <f>ROUND(Eigenmischungen!RHQ46,1)</f>
        <v>0</v>
      </c>
      <c r="RHF43" s="536">
        <f>ROUND(Eigenmischungen!RHR46,1)</f>
        <v>0</v>
      </c>
      <c r="RHG43" s="536">
        <f>ROUND(Eigenmischungen!RHS46,1)</f>
        <v>0</v>
      </c>
      <c r="RHH43" s="536">
        <f>ROUND(Eigenmischungen!RHT46,1)</f>
        <v>0</v>
      </c>
      <c r="RHI43" s="536">
        <f>ROUND(Eigenmischungen!RHU46,1)</f>
        <v>0</v>
      </c>
      <c r="RHJ43" s="536">
        <f>ROUND(Eigenmischungen!RHV46,1)</f>
        <v>0</v>
      </c>
      <c r="RHK43" s="536">
        <f>ROUND(Eigenmischungen!RHW46,1)</f>
        <v>0</v>
      </c>
      <c r="RHL43" s="536">
        <f>ROUND(Eigenmischungen!RHX46,1)</f>
        <v>0</v>
      </c>
      <c r="RHM43" s="536">
        <f>ROUND(Eigenmischungen!RHY46,1)</f>
        <v>0</v>
      </c>
      <c r="RHN43" s="536">
        <f>ROUND(Eigenmischungen!RHZ46,1)</f>
        <v>0</v>
      </c>
      <c r="RHO43" s="536">
        <f>ROUND(Eigenmischungen!RIA46,1)</f>
        <v>0</v>
      </c>
      <c r="RHP43" s="536">
        <f>ROUND(Eigenmischungen!RIB46,1)</f>
        <v>0</v>
      </c>
      <c r="RHQ43" s="536">
        <f>ROUND(Eigenmischungen!RIC46,1)</f>
        <v>0</v>
      </c>
      <c r="RHR43" s="536">
        <f>ROUND(Eigenmischungen!RID46,1)</f>
        <v>0</v>
      </c>
      <c r="RHS43" s="536">
        <f>ROUND(Eigenmischungen!RIE46,1)</f>
        <v>0</v>
      </c>
      <c r="RHT43" s="536">
        <f>ROUND(Eigenmischungen!RIF46,1)</f>
        <v>0</v>
      </c>
      <c r="RHU43" s="536">
        <f>ROUND(Eigenmischungen!RIG46,1)</f>
        <v>0</v>
      </c>
      <c r="RHV43" s="536">
        <f>ROUND(Eigenmischungen!RIH46,1)</f>
        <v>0</v>
      </c>
      <c r="RHW43" s="536">
        <f>ROUND(Eigenmischungen!RII46,1)</f>
        <v>0</v>
      </c>
      <c r="RHX43" s="536">
        <f>ROUND(Eigenmischungen!RIJ46,1)</f>
        <v>0</v>
      </c>
      <c r="RHY43" s="536">
        <f>ROUND(Eigenmischungen!RIK46,1)</f>
        <v>0</v>
      </c>
      <c r="RHZ43" s="536">
        <f>ROUND(Eigenmischungen!RIL46,1)</f>
        <v>0</v>
      </c>
      <c r="RIA43" s="536">
        <f>ROUND(Eigenmischungen!RIM46,1)</f>
        <v>0</v>
      </c>
      <c r="RIB43" s="536">
        <f>ROUND(Eigenmischungen!RIN46,1)</f>
        <v>0</v>
      </c>
      <c r="RIC43" s="536">
        <f>ROUND(Eigenmischungen!RIO46,1)</f>
        <v>0</v>
      </c>
      <c r="RID43" s="536">
        <f>ROUND(Eigenmischungen!RIP46,1)</f>
        <v>0</v>
      </c>
      <c r="RIE43" s="536">
        <f>ROUND(Eigenmischungen!RIQ46,1)</f>
        <v>0</v>
      </c>
      <c r="RIF43" s="536">
        <f>ROUND(Eigenmischungen!RIR46,1)</f>
        <v>0</v>
      </c>
      <c r="RIG43" s="536">
        <f>ROUND(Eigenmischungen!RIS46,1)</f>
        <v>0</v>
      </c>
      <c r="RIH43" s="536">
        <f>ROUND(Eigenmischungen!RIT46,1)</f>
        <v>0</v>
      </c>
      <c r="RII43" s="536">
        <f>ROUND(Eigenmischungen!RIU46,1)</f>
        <v>0</v>
      </c>
      <c r="RIJ43" s="536">
        <f>ROUND(Eigenmischungen!RIV46,1)</f>
        <v>0</v>
      </c>
      <c r="RIK43" s="536">
        <f>ROUND(Eigenmischungen!RIW46,1)</f>
        <v>0</v>
      </c>
      <c r="RIL43" s="536">
        <f>ROUND(Eigenmischungen!RIX46,1)</f>
        <v>0</v>
      </c>
      <c r="RIM43" s="536">
        <f>ROUND(Eigenmischungen!RIY46,1)</f>
        <v>0</v>
      </c>
      <c r="RIN43" s="536">
        <f>ROUND(Eigenmischungen!RIZ46,1)</f>
        <v>0</v>
      </c>
      <c r="RIO43" s="536">
        <f>ROUND(Eigenmischungen!RJA46,1)</f>
        <v>0</v>
      </c>
      <c r="RIP43" s="536">
        <f>ROUND(Eigenmischungen!RJB46,1)</f>
        <v>0</v>
      </c>
      <c r="RIQ43" s="536">
        <f>ROUND(Eigenmischungen!RJC46,1)</f>
        <v>0</v>
      </c>
      <c r="RIR43" s="536">
        <f>ROUND(Eigenmischungen!RJD46,1)</f>
        <v>0</v>
      </c>
      <c r="RIS43" s="536">
        <f>ROUND(Eigenmischungen!RJE46,1)</f>
        <v>0</v>
      </c>
      <c r="RIT43" s="536">
        <f>ROUND(Eigenmischungen!RJF46,1)</f>
        <v>0</v>
      </c>
      <c r="RIU43" s="536">
        <f>ROUND(Eigenmischungen!RJG46,1)</f>
        <v>0</v>
      </c>
      <c r="RIV43" s="536">
        <f>ROUND(Eigenmischungen!RJH46,1)</f>
        <v>0</v>
      </c>
      <c r="RIW43" s="536">
        <f>ROUND(Eigenmischungen!RJI46,1)</f>
        <v>0</v>
      </c>
      <c r="RIX43" s="536">
        <f>ROUND(Eigenmischungen!RJJ46,1)</f>
        <v>0</v>
      </c>
      <c r="RIY43" s="536">
        <f>ROUND(Eigenmischungen!RJK46,1)</f>
        <v>0</v>
      </c>
      <c r="RIZ43" s="536">
        <f>ROUND(Eigenmischungen!RJL46,1)</f>
        <v>0</v>
      </c>
      <c r="RJA43" s="536">
        <f>ROUND(Eigenmischungen!RJM46,1)</f>
        <v>0</v>
      </c>
      <c r="RJB43" s="536">
        <f>ROUND(Eigenmischungen!RJN46,1)</f>
        <v>0</v>
      </c>
      <c r="RJC43" s="536">
        <f>ROUND(Eigenmischungen!RJO46,1)</f>
        <v>0</v>
      </c>
      <c r="RJD43" s="536">
        <f>ROUND(Eigenmischungen!RJP46,1)</f>
        <v>0</v>
      </c>
      <c r="RJE43" s="536">
        <f>ROUND(Eigenmischungen!RJQ46,1)</f>
        <v>0</v>
      </c>
      <c r="RJF43" s="536">
        <f>ROUND(Eigenmischungen!RJR46,1)</f>
        <v>0</v>
      </c>
      <c r="RJG43" s="536">
        <f>ROUND(Eigenmischungen!RJS46,1)</f>
        <v>0</v>
      </c>
      <c r="RJH43" s="536">
        <f>ROUND(Eigenmischungen!RJT46,1)</f>
        <v>0</v>
      </c>
      <c r="RJI43" s="536">
        <f>ROUND(Eigenmischungen!RJU46,1)</f>
        <v>0</v>
      </c>
      <c r="RJJ43" s="536">
        <f>ROUND(Eigenmischungen!RJV46,1)</f>
        <v>0</v>
      </c>
      <c r="RJK43" s="536">
        <f>ROUND(Eigenmischungen!RJW46,1)</f>
        <v>0</v>
      </c>
      <c r="RJL43" s="536">
        <f>ROUND(Eigenmischungen!RJX46,1)</f>
        <v>0</v>
      </c>
      <c r="RJM43" s="536">
        <f>ROUND(Eigenmischungen!RJY46,1)</f>
        <v>0</v>
      </c>
      <c r="RJN43" s="536">
        <f>ROUND(Eigenmischungen!RJZ46,1)</f>
        <v>0</v>
      </c>
      <c r="RJO43" s="536">
        <f>ROUND(Eigenmischungen!RKA46,1)</f>
        <v>0</v>
      </c>
      <c r="RJP43" s="536">
        <f>ROUND(Eigenmischungen!RKB46,1)</f>
        <v>0</v>
      </c>
      <c r="RJQ43" s="536">
        <f>ROUND(Eigenmischungen!RKC46,1)</f>
        <v>0</v>
      </c>
      <c r="RJR43" s="536">
        <f>ROUND(Eigenmischungen!RKD46,1)</f>
        <v>0</v>
      </c>
      <c r="RJS43" s="536">
        <f>ROUND(Eigenmischungen!RKE46,1)</f>
        <v>0</v>
      </c>
      <c r="RJT43" s="536">
        <f>ROUND(Eigenmischungen!RKF46,1)</f>
        <v>0</v>
      </c>
      <c r="RJU43" s="536">
        <f>ROUND(Eigenmischungen!RKG46,1)</f>
        <v>0</v>
      </c>
      <c r="RJV43" s="536">
        <f>ROUND(Eigenmischungen!RKH46,1)</f>
        <v>0</v>
      </c>
      <c r="RJW43" s="536">
        <f>ROUND(Eigenmischungen!RKI46,1)</f>
        <v>0</v>
      </c>
      <c r="RJX43" s="536">
        <f>ROUND(Eigenmischungen!RKJ46,1)</f>
        <v>0</v>
      </c>
      <c r="RJY43" s="536">
        <f>ROUND(Eigenmischungen!RKK46,1)</f>
        <v>0</v>
      </c>
      <c r="RJZ43" s="536">
        <f>ROUND(Eigenmischungen!RKL46,1)</f>
        <v>0</v>
      </c>
      <c r="RKA43" s="536">
        <f>ROUND(Eigenmischungen!RKM46,1)</f>
        <v>0</v>
      </c>
      <c r="RKB43" s="536">
        <f>ROUND(Eigenmischungen!RKN46,1)</f>
        <v>0</v>
      </c>
      <c r="RKC43" s="536">
        <f>ROUND(Eigenmischungen!RKO46,1)</f>
        <v>0</v>
      </c>
      <c r="RKD43" s="536">
        <f>ROUND(Eigenmischungen!RKP46,1)</f>
        <v>0</v>
      </c>
      <c r="RKE43" s="536">
        <f>ROUND(Eigenmischungen!RKQ46,1)</f>
        <v>0</v>
      </c>
      <c r="RKF43" s="536">
        <f>ROUND(Eigenmischungen!RKR46,1)</f>
        <v>0</v>
      </c>
      <c r="RKG43" s="536">
        <f>ROUND(Eigenmischungen!RKS46,1)</f>
        <v>0</v>
      </c>
      <c r="RKH43" s="536">
        <f>ROUND(Eigenmischungen!RKT46,1)</f>
        <v>0</v>
      </c>
      <c r="RKI43" s="536">
        <f>ROUND(Eigenmischungen!RKU46,1)</f>
        <v>0</v>
      </c>
      <c r="RKJ43" s="536">
        <f>ROUND(Eigenmischungen!RKV46,1)</f>
        <v>0</v>
      </c>
      <c r="RKK43" s="536">
        <f>ROUND(Eigenmischungen!RKW46,1)</f>
        <v>0</v>
      </c>
      <c r="RKL43" s="536">
        <f>ROUND(Eigenmischungen!RKX46,1)</f>
        <v>0</v>
      </c>
      <c r="RKM43" s="536">
        <f>ROUND(Eigenmischungen!RKY46,1)</f>
        <v>0</v>
      </c>
      <c r="RKN43" s="536">
        <f>ROUND(Eigenmischungen!RKZ46,1)</f>
        <v>0</v>
      </c>
      <c r="RKO43" s="536">
        <f>ROUND(Eigenmischungen!RLA46,1)</f>
        <v>0</v>
      </c>
      <c r="RKP43" s="536">
        <f>ROUND(Eigenmischungen!RLB46,1)</f>
        <v>0</v>
      </c>
      <c r="RKQ43" s="536">
        <f>ROUND(Eigenmischungen!RLC46,1)</f>
        <v>0</v>
      </c>
      <c r="RKR43" s="536">
        <f>ROUND(Eigenmischungen!RLD46,1)</f>
        <v>0</v>
      </c>
      <c r="RKS43" s="536">
        <f>ROUND(Eigenmischungen!RLE46,1)</f>
        <v>0</v>
      </c>
      <c r="RKT43" s="536">
        <f>ROUND(Eigenmischungen!RLF46,1)</f>
        <v>0</v>
      </c>
      <c r="RKU43" s="536">
        <f>ROUND(Eigenmischungen!RLG46,1)</f>
        <v>0</v>
      </c>
      <c r="RKV43" s="536">
        <f>ROUND(Eigenmischungen!RLH46,1)</f>
        <v>0</v>
      </c>
      <c r="RKW43" s="536">
        <f>ROUND(Eigenmischungen!RLI46,1)</f>
        <v>0</v>
      </c>
      <c r="RKX43" s="536">
        <f>ROUND(Eigenmischungen!RLJ46,1)</f>
        <v>0</v>
      </c>
      <c r="RKY43" s="536">
        <f>ROUND(Eigenmischungen!RLK46,1)</f>
        <v>0</v>
      </c>
      <c r="RKZ43" s="536">
        <f>ROUND(Eigenmischungen!RLL46,1)</f>
        <v>0</v>
      </c>
      <c r="RLA43" s="536">
        <f>ROUND(Eigenmischungen!RLM46,1)</f>
        <v>0</v>
      </c>
      <c r="RLB43" s="536">
        <f>ROUND(Eigenmischungen!RLN46,1)</f>
        <v>0</v>
      </c>
      <c r="RLC43" s="536">
        <f>ROUND(Eigenmischungen!RLO46,1)</f>
        <v>0</v>
      </c>
      <c r="RLD43" s="536">
        <f>ROUND(Eigenmischungen!RLP46,1)</f>
        <v>0</v>
      </c>
      <c r="RLE43" s="536">
        <f>ROUND(Eigenmischungen!RLQ46,1)</f>
        <v>0</v>
      </c>
      <c r="RLF43" s="536">
        <f>ROUND(Eigenmischungen!RLR46,1)</f>
        <v>0</v>
      </c>
      <c r="RLG43" s="536">
        <f>ROUND(Eigenmischungen!RLS46,1)</f>
        <v>0</v>
      </c>
      <c r="RLH43" s="536">
        <f>ROUND(Eigenmischungen!RLT46,1)</f>
        <v>0</v>
      </c>
      <c r="RLI43" s="536">
        <f>ROUND(Eigenmischungen!RLU46,1)</f>
        <v>0</v>
      </c>
      <c r="RLJ43" s="536">
        <f>ROUND(Eigenmischungen!RLV46,1)</f>
        <v>0</v>
      </c>
      <c r="RLK43" s="536">
        <f>ROUND(Eigenmischungen!RLW46,1)</f>
        <v>0</v>
      </c>
      <c r="RLL43" s="536">
        <f>ROUND(Eigenmischungen!RLX46,1)</f>
        <v>0</v>
      </c>
      <c r="RLM43" s="536">
        <f>ROUND(Eigenmischungen!RLY46,1)</f>
        <v>0</v>
      </c>
      <c r="RLN43" s="536">
        <f>ROUND(Eigenmischungen!RLZ46,1)</f>
        <v>0</v>
      </c>
      <c r="RLO43" s="536">
        <f>ROUND(Eigenmischungen!RMA46,1)</f>
        <v>0</v>
      </c>
      <c r="RLP43" s="536">
        <f>ROUND(Eigenmischungen!RMB46,1)</f>
        <v>0</v>
      </c>
      <c r="RLQ43" s="536">
        <f>ROUND(Eigenmischungen!RMC46,1)</f>
        <v>0</v>
      </c>
      <c r="RLR43" s="536">
        <f>ROUND(Eigenmischungen!RMD46,1)</f>
        <v>0</v>
      </c>
      <c r="RLS43" s="536">
        <f>ROUND(Eigenmischungen!RME46,1)</f>
        <v>0</v>
      </c>
      <c r="RLT43" s="536">
        <f>ROUND(Eigenmischungen!RMF46,1)</f>
        <v>0</v>
      </c>
      <c r="RLU43" s="536">
        <f>ROUND(Eigenmischungen!RMG46,1)</f>
        <v>0</v>
      </c>
      <c r="RLV43" s="536">
        <f>ROUND(Eigenmischungen!RMH46,1)</f>
        <v>0</v>
      </c>
      <c r="RLW43" s="536">
        <f>ROUND(Eigenmischungen!RMI46,1)</f>
        <v>0</v>
      </c>
      <c r="RLX43" s="536">
        <f>ROUND(Eigenmischungen!RMJ46,1)</f>
        <v>0</v>
      </c>
      <c r="RLY43" s="536">
        <f>ROUND(Eigenmischungen!RMK46,1)</f>
        <v>0</v>
      </c>
      <c r="RLZ43" s="536">
        <f>ROUND(Eigenmischungen!RML46,1)</f>
        <v>0</v>
      </c>
      <c r="RMA43" s="536">
        <f>ROUND(Eigenmischungen!RMM46,1)</f>
        <v>0</v>
      </c>
      <c r="RMB43" s="536">
        <f>ROUND(Eigenmischungen!RMN46,1)</f>
        <v>0</v>
      </c>
      <c r="RMC43" s="536">
        <f>ROUND(Eigenmischungen!RMO46,1)</f>
        <v>0</v>
      </c>
      <c r="RMD43" s="536">
        <f>ROUND(Eigenmischungen!RMP46,1)</f>
        <v>0</v>
      </c>
      <c r="RME43" s="536">
        <f>ROUND(Eigenmischungen!RMQ46,1)</f>
        <v>0</v>
      </c>
      <c r="RMF43" s="536">
        <f>ROUND(Eigenmischungen!RMR46,1)</f>
        <v>0</v>
      </c>
      <c r="RMG43" s="536">
        <f>ROUND(Eigenmischungen!RMS46,1)</f>
        <v>0</v>
      </c>
      <c r="RMH43" s="536">
        <f>ROUND(Eigenmischungen!RMT46,1)</f>
        <v>0</v>
      </c>
      <c r="RMI43" s="536">
        <f>ROUND(Eigenmischungen!RMU46,1)</f>
        <v>0</v>
      </c>
      <c r="RMJ43" s="536">
        <f>ROUND(Eigenmischungen!RMV46,1)</f>
        <v>0</v>
      </c>
      <c r="RMK43" s="536">
        <f>ROUND(Eigenmischungen!RMW46,1)</f>
        <v>0</v>
      </c>
      <c r="RML43" s="536">
        <f>ROUND(Eigenmischungen!RMX46,1)</f>
        <v>0</v>
      </c>
      <c r="RMM43" s="536">
        <f>ROUND(Eigenmischungen!RMY46,1)</f>
        <v>0</v>
      </c>
      <c r="RMN43" s="536">
        <f>ROUND(Eigenmischungen!RMZ46,1)</f>
        <v>0</v>
      </c>
      <c r="RMO43" s="536">
        <f>ROUND(Eigenmischungen!RNA46,1)</f>
        <v>0</v>
      </c>
      <c r="RMP43" s="536">
        <f>ROUND(Eigenmischungen!RNB46,1)</f>
        <v>0</v>
      </c>
      <c r="RMQ43" s="536">
        <f>ROUND(Eigenmischungen!RNC46,1)</f>
        <v>0</v>
      </c>
      <c r="RMR43" s="536">
        <f>ROUND(Eigenmischungen!RND46,1)</f>
        <v>0</v>
      </c>
      <c r="RMS43" s="536">
        <f>ROUND(Eigenmischungen!RNE46,1)</f>
        <v>0</v>
      </c>
      <c r="RMT43" s="536">
        <f>ROUND(Eigenmischungen!RNF46,1)</f>
        <v>0</v>
      </c>
      <c r="RMU43" s="536">
        <f>ROUND(Eigenmischungen!RNG46,1)</f>
        <v>0</v>
      </c>
      <c r="RMV43" s="536">
        <f>ROUND(Eigenmischungen!RNH46,1)</f>
        <v>0</v>
      </c>
      <c r="RMW43" s="536">
        <f>ROUND(Eigenmischungen!RNI46,1)</f>
        <v>0</v>
      </c>
      <c r="RMX43" s="536">
        <f>ROUND(Eigenmischungen!RNJ46,1)</f>
        <v>0</v>
      </c>
      <c r="RMY43" s="536">
        <f>ROUND(Eigenmischungen!RNK46,1)</f>
        <v>0</v>
      </c>
      <c r="RMZ43" s="536">
        <f>ROUND(Eigenmischungen!RNL46,1)</f>
        <v>0</v>
      </c>
      <c r="RNA43" s="536">
        <f>ROUND(Eigenmischungen!RNM46,1)</f>
        <v>0</v>
      </c>
      <c r="RNB43" s="536">
        <f>ROUND(Eigenmischungen!RNN46,1)</f>
        <v>0</v>
      </c>
      <c r="RNC43" s="536">
        <f>ROUND(Eigenmischungen!RNO46,1)</f>
        <v>0</v>
      </c>
      <c r="RND43" s="536">
        <f>ROUND(Eigenmischungen!RNP46,1)</f>
        <v>0</v>
      </c>
      <c r="RNE43" s="536">
        <f>ROUND(Eigenmischungen!RNQ46,1)</f>
        <v>0</v>
      </c>
      <c r="RNF43" s="536">
        <f>ROUND(Eigenmischungen!RNR46,1)</f>
        <v>0</v>
      </c>
      <c r="RNG43" s="536">
        <f>ROUND(Eigenmischungen!RNS46,1)</f>
        <v>0</v>
      </c>
      <c r="RNH43" s="536">
        <f>ROUND(Eigenmischungen!RNT46,1)</f>
        <v>0</v>
      </c>
      <c r="RNI43" s="536">
        <f>ROUND(Eigenmischungen!RNU46,1)</f>
        <v>0</v>
      </c>
      <c r="RNJ43" s="536">
        <f>ROUND(Eigenmischungen!RNV46,1)</f>
        <v>0</v>
      </c>
      <c r="RNK43" s="536">
        <f>ROUND(Eigenmischungen!RNW46,1)</f>
        <v>0</v>
      </c>
      <c r="RNL43" s="536">
        <f>ROUND(Eigenmischungen!RNX46,1)</f>
        <v>0</v>
      </c>
      <c r="RNM43" s="536">
        <f>ROUND(Eigenmischungen!RNY46,1)</f>
        <v>0</v>
      </c>
      <c r="RNN43" s="536">
        <f>ROUND(Eigenmischungen!RNZ46,1)</f>
        <v>0</v>
      </c>
      <c r="RNO43" s="536">
        <f>ROUND(Eigenmischungen!ROA46,1)</f>
        <v>0</v>
      </c>
      <c r="RNP43" s="536">
        <f>ROUND(Eigenmischungen!ROB46,1)</f>
        <v>0</v>
      </c>
      <c r="RNQ43" s="536">
        <f>ROUND(Eigenmischungen!ROC46,1)</f>
        <v>0</v>
      </c>
      <c r="RNR43" s="536">
        <f>ROUND(Eigenmischungen!ROD46,1)</f>
        <v>0</v>
      </c>
      <c r="RNS43" s="536">
        <f>ROUND(Eigenmischungen!ROE46,1)</f>
        <v>0</v>
      </c>
      <c r="RNT43" s="536">
        <f>ROUND(Eigenmischungen!ROF46,1)</f>
        <v>0</v>
      </c>
      <c r="RNU43" s="536">
        <f>ROUND(Eigenmischungen!ROG46,1)</f>
        <v>0</v>
      </c>
      <c r="RNV43" s="536">
        <f>ROUND(Eigenmischungen!ROH46,1)</f>
        <v>0</v>
      </c>
      <c r="RNW43" s="536">
        <f>ROUND(Eigenmischungen!ROI46,1)</f>
        <v>0</v>
      </c>
      <c r="RNX43" s="536">
        <f>ROUND(Eigenmischungen!ROJ46,1)</f>
        <v>0</v>
      </c>
      <c r="RNY43" s="536">
        <f>ROUND(Eigenmischungen!ROK46,1)</f>
        <v>0</v>
      </c>
      <c r="RNZ43" s="536">
        <f>ROUND(Eigenmischungen!ROL46,1)</f>
        <v>0</v>
      </c>
      <c r="ROA43" s="536">
        <f>ROUND(Eigenmischungen!ROM46,1)</f>
        <v>0</v>
      </c>
      <c r="ROB43" s="536">
        <f>ROUND(Eigenmischungen!RON46,1)</f>
        <v>0</v>
      </c>
      <c r="ROC43" s="536">
        <f>ROUND(Eigenmischungen!ROO46,1)</f>
        <v>0</v>
      </c>
      <c r="ROD43" s="536">
        <f>ROUND(Eigenmischungen!ROP46,1)</f>
        <v>0</v>
      </c>
      <c r="ROE43" s="536">
        <f>ROUND(Eigenmischungen!ROQ46,1)</f>
        <v>0</v>
      </c>
      <c r="ROF43" s="536">
        <f>ROUND(Eigenmischungen!ROR46,1)</f>
        <v>0</v>
      </c>
      <c r="ROG43" s="536">
        <f>ROUND(Eigenmischungen!ROS46,1)</f>
        <v>0</v>
      </c>
      <c r="ROH43" s="536">
        <f>ROUND(Eigenmischungen!ROT46,1)</f>
        <v>0</v>
      </c>
      <c r="ROI43" s="536">
        <f>ROUND(Eigenmischungen!ROU46,1)</f>
        <v>0</v>
      </c>
      <c r="ROJ43" s="536">
        <f>ROUND(Eigenmischungen!ROV46,1)</f>
        <v>0</v>
      </c>
      <c r="ROK43" s="536">
        <f>ROUND(Eigenmischungen!ROW46,1)</f>
        <v>0</v>
      </c>
      <c r="ROL43" s="536">
        <f>ROUND(Eigenmischungen!ROX46,1)</f>
        <v>0</v>
      </c>
      <c r="ROM43" s="536">
        <f>ROUND(Eigenmischungen!ROY46,1)</f>
        <v>0</v>
      </c>
      <c r="RON43" s="536">
        <f>ROUND(Eigenmischungen!ROZ46,1)</f>
        <v>0</v>
      </c>
      <c r="ROO43" s="536">
        <f>ROUND(Eigenmischungen!RPA46,1)</f>
        <v>0</v>
      </c>
      <c r="ROP43" s="536">
        <f>ROUND(Eigenmischungen!RPB46,1)</f>
        <v>0</v>
      </c>
      <c r="ROQ43" s="536">
        <f>ROUND(Eigenmischungen!RPC46,1)</f>
        <v>0</v>
      </c>
      <c r="ROR43" s="536">
        <f>ROUND(Eigenmischungen!RPD46,1)</f>
        <v>0</v>
      </c>
      <c r="ROS43" s="536">
        <f>ROUND(Eigenmischungen!RPE46,1)</f>
        <v>0</v>
      </c>
      <c r="ROT43" s="536">
        <f>ROUND(Eigenmischungen!RPF46,1)</f>
        <v>0</v>
      </c>
      <c r="ROU43" s="536">
        <f>ROUND(Eigenmischungen!RPG46,1)</f>
        <v>0</v>
      </c>
      <c r="ROV43" s="536">
        <f>ROUND(Eigenmischungen!RPH46,1)</f>
        <v>0</v>
      </c>
      <c r="ROW43" s="536">
        <f>ROUND(Eigenmischungen!RPI46,1)</f>
        <v>0</v>
      </c>
      <c r="ROX43" s="536">
        <f>ROUND(Eigenmischungen!RPJ46,1)</f>
        <v>0</v>
      </c>
      <c r="ROY43" s="536">
        <f>ROUND(Eigenmischungen!RPK46,1)</f>
        <v>0</v>
      </c>
      <c r="ROZ43" s="536">
        <f>ROUND(Eigenmischungen!RPL46,1)</f>
        <v>0</v>
      </c>
      <c r="RPA43" s="536">
        <f>ROUND(Eigenmischungen!RPM46,1)</f>
        <v>0</v>
      </c>
      <c r="RPB43" s="536">
        <f>ROUND(Eigenmischungen!RPN46,1)</f>
        <v>0</v>
      </c>
      <c r="RPC43" s="536">
        <f>ROUND(Eigenmischungen!RPO46,1)</f>
        <v>0</v>
      </c>
      <c r="RPD43" s="536">
        <f>ROUND(Eigenmischungen!RPP46,1)</f>
        <v>0</v>
      </c>
      <c r="RPE43" s="536">
        <f>ROUND(Eigenmischungen!RPQ46,1)</f>
        <v>0</v>
      </c>
      <c r="RPF43" s="536">
        <f>ROUND(Eigenmischungen!RPR46,1)</f>
        <v>0</v>
      </c>
      <c r="RPG43" s="536">
        <f>ROUND(Eigenmischungen!RPS46,1)</f>
        <v>0</v>
      </c>
      <c r="RPH43" s="536">
        <f>ROUND(Eigenmischungen!RPT46,1)</f>
        <v>0</v>
      </c>
      <c r="RPI43" s="536">
        <f>ROUND(Eigenmischungen!RPU46,1)</f>
        <v>0</v>
      </c>
      <c r="RPJ43" s="536">
        <f>ROUND(Eigenmischungen!RPV46,1)</f>
        <v>0</v>
      </c>
      <c r="RPK43" s="536">
        <f>ROUND(Eigenmischungen!RPW46,1)</f>
        <v>0</v>
      </c>
      <c r="RPL43" s="536">
        <f>ROUND(Eigenmischungen!RPX46,1)</f>
        <v>0</v>
      </c>
      <c r="RPM43" s="536">
        <f>ROUND(Eigenmischungen!RPY46,1)</f>
        <v>0</v>
      </c>
      <c r="RPN43" s="536">
        <f>ROUND(Eigenmischungen!RPZ46,1)</f>
        <v>0</v>
      </c>
      <c r="RPO43" s="536">
        <f>ROUND(Eigenmischungen!RQA46,1)</f>
        <v>0</v>
      </c>
      <c r="RPP43" s="536">
        <f>ROUND(Eigenmischungen!RQB46,1)</f>
        <v>0</v>
      </c>
      <c r="RPQ43" s="536">
        <f>ROUND(Eigenmischungen!RQC46,1)</f>
        <v>0</v>
      </c>
      <c r="RPR43" s="536">
        <f>ROUND(Eigenmischungen!RQD46,1)</f>
        <v>0</v>
      </c>
      <c r="RPS43" s="536">
        <f>ROUND(Eigenmischungen!RQE46,1)</f>
        <v>0</v>
      </c>
      <c r="RPT43" s="536">
        <f>ROUND(Eigenmischungen!RQF46,1)</f>
        <v>0</v>
      </c>
      <c r="RPU43" s="536">
        <f>ROUND(Eigenmischungen!RQG46,1)</f>
        <v>0</v>
      </c>
      <c r="RPV43" s="536">
        <f>ROUND(Eigenmischungen!RQH46,1)</f>
        <v>0</v>
      </c>
      <c r="RPW43" s="536">
        <f>ROUND(Eigenmischungen!RQI46,1)</f>
        <v>0</v>
      </c>
      <c r="RPX43" s="536">
        <f>ROUND(Eigenmischungen!RQJ46,1)</f>
        <v>0</v>
      </c>
      <c r="RPY43" s="536">
        <f>ROUND(Eigenmischungen!RQK46,1)</f>
        <v>0</v>
      </c>
      <c r="RPZ43" s="536">
        <f>ROUND(Eigenmischungen!RQL46,1)</f>
        <v>0</v>
      </c>
      <c r="RQA43" s="536">
        <f>ROUND(Eigenmischungen!RQM46,1)</f>
        <v>0</v>
      </c>
      <c r="RQB43" s="536">
        <f>ROUND(Eigenmischungen!RQN46,1)</f>
        <v>0</v>
      </c>
      <c r="RQC43" s="536">
        <f>ROUND(Eigenmischungen!RQO46,1)</f>
        <v>0</v>
      </c>
      <c r="RQD43" s="536">
        <f>ROUND(Eigenmischungen!RQP46,1)</f>
        <v>0</v>
      </c>
      <c r="RQE43" s="536">
        <f>ROUND(Eigenmischungen!RQQ46,1)</f>
        <v>0</v>
      </c>
      <c r="RQF43" s="536">
        <f>ROUND(Eigenmischungen!RQR46,1)</f>
        <v>0</v>
      </c>
      <c r="RQG43" s="536">
        <f>ROUND(Eigenmischungen!RQS46,1)</f>
        <v>0</v>
      </c>
      <c r="RQH43" s="536">
        <f>ROUND(Eigenmischungen!RQT46,1)</f>
        <v>0</v>
      </c>
      <c r="RQI43" s="536">
        <f>ROUND(Eigenmischungen!RQU46,1)</f>
        <v>0</v>
      </c>
      <c r="RQJ43" s="536">
        <f>ROUND(Eigenmischungen!RQV46,1)</f>
        <v>0</v>
      </c>
      <c r="RQK43" s="536">
        <f>ROUND(Eigenmischungen!RQW46,1)</f>
        <v>0</v>
      </c>
      <c r="RQL43" s="536">
        <f>ROUND(Eigenmischungen!RQX46,1)</f>
        <v>0</v>
      </c>
      <c r="RQM43" s="536">
        <f>ROUND(Eigenmischungen!RQY46,1)</f>
        <v>0</v>
      </c>
      <c r="RQN43" s="536">
        <f>ROUND(Eigenmischungen!RQZ46,1)</f>
        <v>0</v>
      </c>
      <c r="RQO43" s="536">
        <f>ROUND(Eigenmischungen!RRA46,1)</f>
        <v>0</v>
      </c>
      <c r="RQP43" s="536">
        <f>ROUND(Eigenmischungen!RRB46,1)</f>
        <v>0</v>
      </c>
      <c r="RQQ43" s="536">
        <f>ROUND(Eigenmischungen!RRC46,1)</f>
        <v>0</v>
      </c>
      <c r="RQR43" s="536">
        <f>ROUND(Eigenmischungen!RRD46,1)</f>
        <v>0</v>
      </c>
      <c r="RQS43" s="536">
        <f>ROUND(Eigenmischungen!RRE46,1)</f>
        <v>0</v>
      </c>
      <c r="RQT43" s="536">
        <f>ROUND(Eigenmischungen!RRF46,1)</f>
        <v>0</v>
      </c>
      <c r="RQU43" s="536">
        <f>ROUND(Eigenmischungen!RRG46,1)</f>
        <v>0</v>
      </c>
      <c r="RQV43" s="536">
        <f>ROUND(Eigenmischungen!RRH46,1)</f>
        <v>0</v>
      </c>
      <c r="RQW43" s="536">
        <f>ROUND(Eigenmischungen!RRI46,1)</f>
        <v>0</v>
      </c>
      <c r="RQX43" s="536">
        <f>ROUND(Eigenmischungen!RRJ46,1)</f>
        <v>0</v>
      </c>
      <c r="RQY43" s="536">
        <f>ROUND(Eigenmischungen!RRK46,1)</f>
        <v>0</v>
      </c>
      <c r="RQZ43" s="536">
        <f>ROUND(Eigenmischungen!RRL46,1)</f>
        <v>0</v>
      </c>
      <c r="RRA43" s="536">
        <f>ROUND(Eigenmischungen!RRM46,1)</f>
        <v>0</v>
      </c>
      <c r="RRB43" s="536">
        <f>ROUND(Eigenmischungen!RRN46,1)</f>
        <v>0</v>
      </c>
      <c r="RRC43" s="536">
        <f>ROUND(Eigenmischungen!RRO46,1)</f>
        <v>0</v>
      </c>
      <c r="RRD43" s="536">
        <f>ROUND(Eigenmischungen!RRP46,1)</f>
        <v>0</v>
      </c>
      <c r="RRE43" s="536">
        <f>ROUND(Eigenmischungen!RRQ46,1)</f>
        <v>0</v>
      </c>
      <c r="RRF43" s="536">
        <f>ROUND(Eigenmischungen!RRR46,1)</f>
        <v>0</v>
      </c>
      <c r="RRG43" s="536">
        <f>ROUND(Eigenmischungen!RRS46,1)</f>
        <v>0</v>
      </c>
      <c r="RRH43" s="536">
        <f>ROUND(Eigenmischungen!RRT46,1)</f>
        <v>0</v>
      </c>
      <c r="RRI43" s="536">
        <f>ROUND(Eigenmischungen!RRU46,1)</f>
        <v>0</v>
      </c>
      <c r="RRJ43" s="536">
        <f>ROUND(Eigenmischungen!RRV46,1)</f>
        <v>0</v>
      </c>
      <c r="RRK43" s="536">
        <f>ROUND(Eigenmischungen!RRW46,1)</f>
        <v>0</v>
      </c>
      <c r="RRL43" s="536">
        <f>ROUND(Eigenmischungen!RRX46,1)</f>
        <v>0</v>
      </c>
      <c r="RRM43" s="536">
        <f>ROUND(Eigenmischungen!RRY46,1)</f>
        <v>0</v>
      </c>
      <c r="RRN43" s="536">
        <f>ROUND(Eigenmischungen!RRZ46,1)</f>
        <v>0</v>
      </c>
      <c r="RRO43" s="536">
        <f>ROUND(Eigenmischungen!RSA46,1)</f>
        <v>0</v>
      </c>
      <c r="RRP43" s="536">
        <f>ROUND(Eigenmischungen!RSB46,1)</f>
        <v>0</v>
      </c>
      <c r="RRQ43" s="536">
        <f>ROUND(Eigenmischungen!RSC46,1)</f>
        <v>0</v>
      </c>
      <c r="RRR43" s="536">
        <f>ROUND(Eigenmischungen!RSD46,1)</f>
        <v>0</v>
      </c>
      <c r="RRS43" s="536">
        <f>ROUND(Eigenmischungen!RSE46,1)</f>
        <v>0</v>
      </c>
      <c r="RRT43" s="536">
        <f>ROUND(Eigenmischungen!RSF46,1)</f>
        <v>0</v>
      </c>
      <c r="RRU43" s="536">
        <f>ROUND(Eigenmischungen!RSG46,1)</f>
        <v>0</v>
      </c>
      <c r="RRV43" s="536">
        <f>ROUND(Eigenmischungen!RSH46,1)</f>
        <v>0</v>
      </c>
      <c r="RRW43" s="536">
        <f>ROUND(Eigenmischungen!RSI46,1)</f>
        <v>0</v>
      </c>
      <c r="RRX43" s="536">
        <f>ROUND(Eigenmischungen!RSJ46,1)</f>
        <v>0</v>
      </c>
      <c r="RRY43" s="536">
        <f>ROUND(Eigenmischungen!RSK46,1)</f>
        <v>0</v>
      </c>
      <c r="RRZ43" s="536">
        <f>ROUND(Eigenmischungen!RSL46,1)</f>
        <v>0</v>
      </c>
      <c r="RSA43" s="536">
        <f>ROUND(Eigenmischungen!RSM46,1)</f>
        <v>0</v>
      </c>
      <c r="RSB43" s="536">
        <f>ROUND(Eigenmischungen!RSN46,1)</f>
        <v>0</v>
      </c>
      <c r="RSC43" s="536">
        <f>ROUND(Eigenmischungen!RSO46,1)</f>
        <v>0</v>
      </c>
      <c r="RSD43" s="536">
        <f>ROUND(Eigenmischungen!RSP46,1)</f>
        <v>0</v>
      </c>
      <c r="RSE43" s="536">
        <f>ROUND(Eigenmischungen!RSQ46,1)</f>
        <v>0</v>
      </c>
      <c r="RSF43" s="536">
        <f>ROUND(Eigenmischungen!RSR46,1)</f>
        <v>0</v>
      </c>
      <c r="RSG43" s="536">
        <f>ROUND(Eigenmischungen!RSS46,1)</f>
        <v>0</v>
      </c>
      <c r="RSH43" s="536">
        <f>ROUND(Eigenmischungen!RST46,1)</f>
        <v>0</v>
      </c>
      <c r="RSI43" s="536">
        <f>ROUND(Eigenmischungen!RSU46,1)</f>
        <v>0</v>
      </c>
      <c r="RSJ43" s="536">
        <f>ROUND(Eigenmischungen!RSV46,1)</f>
        <v>0</v>
      </c>
      <c r="RSK43" s="536">
        <f>ROUND(Eigenmischungen!RSW46,1)</f>
        <v>0</v>
      </c>
      <c r="RSL43" s="536">
        <f>ROUND(Eigenmischungen!RSX46,1)</f>
        <v>0</v>
      </c>
      <c r="RSM43" s="536">
        <f>ROUND(Eigenmischungen!RSY46,1)</f>
        <v>0</v>
      </c>
      <c r="RSN43" s="536">
        <f>ROUND(Eigenmischungen!RSZ46,1)</f>
        <v>0</v>
      </c>
      <c r="RSO43" s="536">
        <f>ROUND(Eigenmischungen!RTA46,1)</f>
        <v>0</v>
      </c>
      <c r="RSP43" s="536">
        <f>ROUND(Eigenmischungen!RTB46,1)</f>
        <v>0</v>
      </c>
      <c r="RSQ43" s="536">
        <f>ROUND(Eigenmischungen!RTC46,1)</f>
        <v>0</v>
      </c>
      <c r="RSR43" s="536">
        <f>ROUND(Eigenmischungen!RTD46,1)</f>
        <v>0</v>
      </c>
      <c r="RSS43" s="536">
        <f>ROUND(Eigenmischungen!RTE46,1)</f>
        <v>0</v>
      </c>
      <c r="RST43" s="536">
        <f>ROUND(Eigenmischungen!RTF46,1)</f>
        <v>0</v>
      </c>
      <c r="RSU43" s="536">
        <f>ROUND(Eigenmischungen!RTG46,1)</f>
        <v>0</v>
      </c>
      <c r="RSV43" s="536">
        <f>ROUND(Eigenmischungen!RTH46,1)</f>
        <v>0</v>
      </c>
      <c r="RSW43" s="536">
        <f>ROUND(Eigenmischungen!RTI46,1)</f>
        <v>0</v>
      </c>
      <c r="RSX43" s="536">
        <f>ROUND(Eigenmischungen!RTJ46,1)</f>
        <v>0</v>
      </c>
      <c r="RSY43" s="536">
        <f>ROUND(Eigenmischungen!RTK46,1)</f>
        <v>0</v>
      </c>
      <c r="RSZ43" s="536">
        <f>ROUND(Eigenmischungen!RTL46,1)</f>
        <v>0</v>
      </c>
      <c r="RTA43" s="536">
        <f>ROUND(Eigenmischungen!RTM46,1)</f>
        <v>0</v>
      </c>
      <c r="RTB43" s="536">
        <f>ROUND(Eigenmischungen!RTN46,1)</f>
        <v>0</v>
      </c>
      <c r="RTC43" s="536">
        <f>ROUND(Eigenmischungen!RTO46,1)</f>
        <v>0</v>
      </c>
      <c r="RTD43" s="536">
        <f>ROUND(Eigenmischungen!RTP46,1)</f>
        <v>0</v>
      </c>
      <c r="RTE43" s="536">
        <f>ROUND(Eigenmischungen!RTQ46,1)</f>
        <v>0</v>
      </c>
      <c r="RTF43" s="536">
        <f>ROUND(Eigenmischungen!RTR46,1)</f>
        <v>0</v>
      </c>
      <c r="RTG43" s="536">
        <f>ROUND(Eigenmischungen!RTS46,1)</f>
        <v>0</v>
      </c>
      <c r="RTH43" s="536">
        <f>ROUND(Eigenmischungen!RTT46,1)</f>
        <v>0</v>
      </c>
      <c r="RTI43" s="536">
        <f>ROUND(Eigenmischungen!RTU46,1)</f>
        <v>0</v>
      </c>
      <c r="RTJ43" s="536">
        <f>ROUND(Eigenmischungen!RTV46,1)</f>
        <v>0</v>
      </c>
      <c r="RTK43" s="536">
        <f>ROUND(Eigenmischungen!RTW46,1)</f>
        <v>0</v>
      </c>
      <c r="RTL43" s="536">
        <f>ROUND(Eigenmischungen!RTX46,1)</f>
        <v>0</v>
      </c>
      <c r="RTM43" s="536">
        <f>ROUND(Eigenmischungen!RTY46,1)</f>
        <v>0</v>
      </c>
      <c r="RTN43" s="536">
        <f>ROUND(Eigenmischungen!RTZ46,1)</f>
        <v>0</v>
      </c>
      <c r="RTO43" s="536">
        <f>ROUND(Eigenmischungen!RUA46,1)</f>
        <v>0</v>
      </c>
      <c r="RTP43" s="536">
        <f>ROUND(Eigenmischungen!RUB46,1)</f>
        <v>0</v>
      </c>
      <c r="RTQ43" s="536">
        <f>ROUND(Eigenmischungen!RUC46,1)</f>
        <v>0</v>
      </c>
      <c r="RTR43" s="536">
        <f>ROUND(Eigenmischungen!RUD46,1)</f>
        <v>0</v>
      </c>
      <c r="RTS43" s="536">
        <f>ROUND(Eigenmischungen!RUE46,1)</f>
        <v>0</v>
      </c>
      <c r="RTT43" s="536">
        <f>ROUND(Eigenmischungen!RUF46,1)</f>
        <v>0</v>
      </c>
      <c r="RTU43" s="536">
        <f>ROUND(Eigenmischungen!RUG46,1)</f>
        <v>0</v>
      </c>
      <c r="RTV43" s="536">
        <f>ROUND(Eigenmischungen!RUH46,1)</f>
        <v>0</v>
      </c>
      <c r="RTW43" s="536">
        <f>ROUND(Eigenmischungen!RUI46,1)</f>
        <v>0</v>
      </c>
      <c r="RTX43" s="536">
        <f>ROUND(Eigenmischungen!RUJ46,1)</f>
        <v>0</v>
      </c>
      <c r="RTY43" s="536">
        <f>ROUND(Eigenmischungen!RUK46,1)</f>
        <v>0</v>
      </c>
      <c r="RTZ43" s="536">
        <f>ROUND(Eigenmischungen!RUL46,1)</f>
        <v>0</v>
      </c>
      <c r="RUA43" s="536">
        <f>ROUND(Eigenmischungen!RUM46,1)</f>
        <v>0</v>
      </c>
      <c r="RUB43" s="536">
        <f>ROUND(Eigenmischungen!RUN46,1)</f>
        <v>0</v>
      </c>
      <c r="RUC43" s="536">
        <f>ROUND(Eigenmischungen!RUO46,1)</f>
        <v>0</v>
      </c>
      <c r="RUD43" s="536">
        <f>ROUND(Eigenmischungen!RUP46,1)</f>
        <v>0</v>
      </c>
      <c r="RUE43" s="536">
        <f>ROUND(Eigenmischungen!RUQ46,1)</f>
        <v>0</v>
      </c>
      <c r="RUF43" s="536">
        <f>ROUND(Eigenmischungen!RUR46,1)</f>
        <v>0</v>
      </c>
      <c r="RUG43" s="536">
        <f>ROUND(Eigenmischungen!RUS46,1)</f>
        <v>0</v>
      </c>
      <c r="RUH43" s="536">
        <f>ROUND(Eigenmischungen!RUT46,1)</f>
        <v>0</v>
      </c>
      <c r="RUI43" s="536">
        <f>ROUND(Eigenmischungen!RUU46,1)</f>
        <v>0</v>
      </c>
      <c r="RUJ43" s="536">
        <f>ROUND(Eigenmischungen!RUV46,1)</f>
        <v>0</v>
      </c>
      <c r="RUK43" s="536">
        <f>ROUND(Eigenmischungen!RUW46,1)</f>
        <v>0</v>
      </c>
      <c r="RUL43" s="536">
        <f>ROUND(Eigenmischungen!RUX46,1)</f>
        <v>0</v>
      </c>
      <c r="RUM43" s="536">
        <f>ROUND(Eigenmischungen!RUY46,1)</f>
        <v>0</v>
      </c>
      <c r="RUN43" s="536">
        <f>ROUND(Eigenmischungen!RUZ46,1)</f>
        <v>0</v>
      </c>
      <c r="RUO43" s="536">
        <f>ROUND(Eigenmischungen!RVA46,1)</f>
        <v>0</v>
      </c>
      <c r="RUP43" s="536">
        <f>ROUND(Eigenmischungen!RVB46,1)</f>
        <v>0</v>
      </c>
      <c r="RUQ43" s="536">
        <f>ROUND(Eigenmischungen!RVC46,1)</f>
        <v>0</v>
      </c>
      <c r="RUR43" s="536">
        <f>ROUND(Eigenmischungen!RVD46,1)</f>
        <v>0</v>
      </c>
      <c r="RUS43" s="536">
        <f>ROUND(Eigenmischungen!RVE46,1)</f>
        <v>0</v>
      </c>
      <c r="RUT43" s="536">
        <f>ROUND(Eigenmischungen!RVF46,1)</f>
        <v>0</v>
      </c>
      <c r="RUU43" s="536">
        <f>ROUND(Eigenmischungen!RVG46,1)</f>
        <v>0</v>
      </c>
      <c r="RUV43" s="536">
        <f>ROUND(Eigenmischungen!RVH46,1)</f>
        <v>0</v>
      </c>
      <c r="RUW43" s="536">
        <f>ROUND(Eigenmischungen!RVI46,1)</f>
        <v>0</v>
      </c>
      <c r="RUX43" s="536">
        <f>ROUND(Eigenmischungen!RVJ46,1)</f>
        <v>0</v>
      </c>
      <c r="RUY43" s="536">
        <f>ROUND(Eigenmischungen!RVK46,1)</f>
        <v>0</v>
      </c>
      <c r="RUZ43" s="536">
        <f>ROUND(Eigenmischungen!RVL46,1)</f>
        <v>0</v>
      </c>
      <c r="RVA43" s="536">
        <f>ROUND(Eigenmischungen!RVM46,1)</f>
        <v>0</v>
      </c>
      <c r="RVB43" s="536">
        <f>ROUND(Eigenmischungen!RVN46,1)</f>
        <v>0</v>
      </c>
      <c r="RVC43" s="536">
        <f>ROUND(Eigenmischungen!RVO46,1)</f>
        <v>0</v>
      </c>
      <c r="RVD43" s="536">
        <f>ROUND(Eigenmischungen!RVP46,1)</f>
        <v>0</v>
      </c>
      <c r="RVE43" s="536">
        <f>ROUND(Eigenmischungen!RVQ46,1)</f>
        <v>0</v>
      </c>
      <c r="RVF43" s="536">
        <f>ROUND(Eigenmischungen!RVR46,1)</f>
        <v>0</v>
      </c>
      <c r="RVG43" s="536">
        <f>ROUND(Eigenmischungen!RVS46,1)</f>
        <v>0</v>
      </c>
      <c r="RVH43" s="536">
        <f>ROUND(Eigenmischungen!RVT46,1)</f>
        <v>0</v>
      </c>
      <c r="RVI43" s="536">
        <f>ROUND(Eigenmischungen!RVU46,1)</f>
        <v>0</v>
      </c>
      <c r="RVJ43" s="536">
        <f>ROUND(Eigenmischungen!RVV46,1)</f>
        <v>0</v>
      </c>
      <c r="RVK43" s="536">
        <f>ROUND(Eigenmischungen!RVW46,1)</f>
        <v>0</v>
      </c>
      <c r="RVL43" s="536">
        <f>ROUND(Eigenmischungen!RVX46,1)</f>
        <v>0</v>
      </c>
      <c r="RVM43" s="536">
        <f>ROUND(Eigenmischungen!RVY46,1)</f>
        <v>0</v>
      </c>
      <c r="RVN43" s="536">
        <f>ROUND(Eigenmischungen!RVZ46,1)</f>
        <v>0</v>
      </c>
      <c r="RVO43" s="536">
        <f>ROUND(Eigenmischungen!RWA46,1)</f>
        <v>0</v>
      </c>
      <c r="RVP43" s="536">
        <f>ROUND(Eigenmischungen!RWB46,1)</f>
        <v>0</v>
      </c>
      <c r="RVQ43" s="536">
        <f>ROUND(Eigenmischungen!RWC46,1)</f>
        <v>0</v>
      </c>
      <c r="RVR43" s="536">
        <f>ROUND(Eigenmischungen!RWD46,1)</f>
        <v>0</v>
      </c>
      <c r="RVS43" s="536">
        <f>ROUND(Eigenmischungen!RWE46,1)</f>
        <v>0</v>
      </c>
      <c r="RVT43" s="536">
        <f>ROUND(Eigenmischungen!RWF46,1)</f>
        <v>0</v>
      </c>
      <c r="RVU43" s="536">
        <f>ROUND(Eigenmischungen!RWG46,1)</f>
        <v>0</v>
      </c>
      <c r="RVV43" s="536">
        <f>ROUND(Eigenmischungen!RWH46,1)</f>
        <v>0</v>
      </c>
      <c r="RVW43" s="536">
        <f>ROUND(Eigenmischungen!RWI46,1)</f>
        <v>0</v>
      </c>
      <c r="RVX43" s="536">
        <f>ROUND(Eigenmischungen!RWJ46,1)</f>
        <v>0</v>
      </c>
      <c r="RVY43" s="536">
        <f>ROUND(Eigenmischungen!RWK46,1)</f>
        <v>0</v>
      </c>
      <c r="RVZ43" s="536">
        <f>ROUND(Eigenmischungen!RWL46,1)</f>
        <v>0</v>
      </c>
      <c r="RWA43" s="536">
        <f>ROUND(Eigenmischungen!RWM46,1)</f>
        <v>0</v>
      </c>
      <c r="RWB43" s="536">
        <f>ROUND(Eigenmischungen!RWN46,1)</f>
        <v>0</v>
      </c>
      <c r="RWC43" s="536">
        <f>ROUND(Eigenmischungen!RWO46,1)</f>
        <v>0</v>
      </c>
      <c r="RWD43" s="536">
        <f>ROUND(Eigenmischungen!RWP46,1)</f>
        <v>0</v>
      </c>
      <c r="RWE43" s="536">
        <f>ROUND(Eigenmischungen!RWQ46,1)</f>
        <v>0</v>
      </c>
      <c r="RWF43" s="536">
        <f>ROUND(Eigenmischungen!RWR46,1)</f>
        <v>0</v>
      </c>
      <c r="RWG43" s="536">
        <f>ROUND(Eigenmischungen!RWS46,1)</f>
        <v>0</v>
      </c>
      <c r="RWH43" s="536">
        <f>ROUND(Eigenmischungen!RWT46,1)</f>
        <v>0</v>
      </c>
      <c r="RWI43" s="536">
        <f>ROUND(Eigenmischungen!RWU46,1)</f>
        <v>0</v>
      </c>
      <c r="RWJ43" s="536">
        <f>ROUND(Eigenmischungen!RWV46,1)</f>
        <v>0</v>
      </c>
      <c r="RWK43" s="536">
        <f>ROUND(Eigenmischungen!RWW46,1)</f>
        <v>0</v>
      </c>
      <c r="RWL43" s="536">
        <f>ROUND(Eigenmischungen!RWX46,1)</f>
        <v>0</v>
      </c>
      <c r="RWM43" s="536">
        <f>ROUND(Eigenmischungen!RWY46,1)</f>
        <v>0</v>
      </c>
      <c r="RWN43" s="536">
        <f>ROUND(Eigenmischungen!RWZ46,1)</f>
        <v>0</v>
      </c>
      <c r="RWO43" s="536">
        <f>ROUND(Eigenmischungen!RXA46,1)</f>
        <v>0</v>
      </c>
      <c r="RWP43" s="536">
        <f>ROUND(Eigenmischungen!RXB46,1)</f>
        <v>0</v>
      </c>
      <c r="RWQ43" s="536">
        <f>ROUND(Eigenmischungen!RXC46,1)</f>
        <v>0</v>
      </c>
      <c r="RWR43" s="536">
        <f>ROUND(Eigenmischungen!RXD46,1)</f>
        <v>0</v>
      </c>
      <c r="RWS43" s="536">
        <f>ROUND(Eigenmischungen!RXE46,1)</f>
        <v>0</v>
      </c>
      <c r="RWT43" s="536">
        <f>ROUND(Eigenmischungen!RXF46,1)</f>
        <v>0</v>
      </c>
      <c r="RWU43" s="536">
        <f>ROUND(Eigenmischungen!RXG46,1)</f>
        <v>0</v>
      </c>
      <c r="RWV43" s="536">
        <f>ROUND(Eigenmischungen!RXH46,1)</f>
        <v>0</v>
      </c>
      <c r="RWW43" s="536">
        <f>ROUND(Eigenmischungen!RXI46,1)</f>
        <v>0</v>
      </c>
      <c r="RWX43" s="536">
        <f>ROUND(Eigenmischungen!RXJ46,1)</f>
        <v>0</v>
      </c>
      <c r="RWY43" s="536">
        <f>ROUND(Eigenmischungen!RXK46,1)</f>
        <v>0</v>
      </c>
      <c r="RWZ43" s="536">
        <f>ROUND(Eigenmischungen!RXL46,1)</f>
        <v>0</v>
      </c>
      <c r="RXA43" s="536">
        <f>ROUND(Eigenmischungen!RXM46,1)</f>
        <v>0</v>
      </c>
      <c r="RXB43" s="536">
        <f>ROUND(Eigenmischungen!RXN46,1)</f>
        <v>0</v>
      </c>
      <c r="RXC43" s="536">
        <f>ROUND(Eigenmischungen!RXO46,1)</f>
        <v>0</v>
      </c>
      <c r="RXD43" s="536">
        <f>ROUND(Eigenmischungen!RXP46,1)</f>
        <v>0</v>
      </c>
      <c r="RXE43" s="536">
        <f>ROUND(Eigenmischungen!RXQ46,1)</f>
        <v>0</v>
      </c>
      <c r="RXF43" s="536">
        <f>ROUND(Eigenmischungen!RXR46,1)</f>
        <v>0</v>
      </c>
      <c r="RXG43" s="536">
        <f>ROUND(Eigenmischungen!RXS46,1)</f>
        <v>0</v>
      </c>
      <c r="RXH43" s="536">
        <f>ROUND(Eigenmischungen!RXT46,1)</f>
        <v>0</v>
      </c>
      <c r="RXI43" s="536">
        <f>ROUND(Eigenmischungen!RXU46,1)</f>
        <v>0</v>
      </c>
      <c r="RXJ43" s="536">
        <f>ROUND(Eigenmischungen!RXV46,1)</f>
        <v>0</v>
      </c>
      <c r="RXK43" s="536">
        <f>ROUND(Eigenmischungen!RXW46,1)</f>
        <v>0</v>
      </c>
      <c r="RXL43" s="536">
        <f>ROUND(Eigenmischungen!RXX46,1)</f>
        <v>0</v>
      </c>
      <c r="RXM43" s="536">
        <f>ROUND(Eigenmischungen!RXY46,1)</f>
        <v>0</v>
      </c>
      <c r="RXN43" s="536">
        <f>ROUND(Eigenmischungen!RXZ46,1)</f>
        <v>0</v>
      </c>
      <c r="RXO43" s="536">
        <f>ROUND(Eigenmischungen!RYA46,1)</f>
        <v>0</v>
      </c>
      <c r="RXP43" s="536">
        <f>ROUND(Eigenmischungen!RYB46,1)</f>
        <v>0</v>
      </c>
      <c r="RXQ43" s="536">
        <f>ROUND(Eigenmischungen!RYC46,1)</f>
        <v>0</v>
      </c>
      <c r="RXR43" s="536">
        <f>ROUND(Eigenmischungen!RYD46,1)</f>
        <v>0</v>
      </c>
      <c r="RXS43" s="536">
        <f>ROUND(Eigenmischungen!RYE46,1)</f>
        <v>0</v>
      </c>
      <c r="RXT43" s="536">
        <f>ROUND(Eigenmischungen!RYF46,1)</f>
        <v>0</v>
      </c>
      <c r="RXU43" s="536">
        <f>ROUND(Eigenmischungen!RYG46,1)</f>
        <v>0</v>
      </c>
      <c r="RXV43" s="536">
        <f>ROUND(Eigenmischungen!RYH46,1)</f>
        <v>0</v>
      </c>
      <c r="RXW43" s="536">
        <f>ROUND(Eigenmischungen!RYI46,1)</f>
        <v>0</v>
      </c>
      <c r="RXX43" s="536">
        <f>ROUND(Eigenmischungen!RYJ46,1)</f>
        <v>0</v>
      </c>
      <c r="RXY43" s="536">
        <f>ROUND(Eigenmischungen!RYK46,1)</f>
        <v>0</v>
      </c>
      <c r="RXZ43" s="536">
        <f>ROUND(Eigenmischungen!RYL46,1)</f>
        <v>0</v>
      </c>
      <c r="RYA43" s="536">
        <f>ROUND(Eigenmischungen!RYM46,1)</f>
        <v>0</v>
      </c>
      <c r="RYB43" s="536">
        <f>ROUND(Eigenmischungen!RYN46,1)</f>
        <v>0</v>
      </c>
      <c r="RYC43" s="536">
        <f>ROUND(Eigenmischungen!RYO46,1)</f>
        <v>0</v>
      </c>
      <c r="RYD43" s="536">
        <f>ROUND(Eigenmischungen!RYP46,1)</f>
        <v>0</v>
      </c>
      <c r="RYE43" s="536">
        <f>ROUND(Eigenmischungen!RYQ46,1)</f>
        <v>0</v>
      </c>
      <c r="RYF43" s="536">
        <f>ROUND(Eigenmischungen!RYR46,1)</f>
        <v>0</v>
      </c>
      <c r="RYG43" s="536">
        <f>ROUND(Eigenmischungen!RYS46,1)</f>
        <v>0</v>
      </c>
      <c r="RYH43" s="536">
        <f>ROUND(Eigenmischungen!RYT46,1)</f>
        <v>0</v>
      </c>
      <c r="RYI43" s="536">
        <f>ROUND(Eigenmischungen!RYU46,1)</f>
        <v>0</v>
      </c>
      <c r="RYJ43" s="536">
        <f>ROUND(Eigenmischungen!RYV46,1)</f>
        <v>0</v>
      </c>
      <c r="RYK43" s="536">
        <f>ROUND(Eigenmischungen!RYW46,1)</f>
        <v>0</v>
      </c>
      <c r="RYL43" s="536">
        <f>ROUND(Eigenmischungen!RYX46,1)</f>
        <v>0</v>
      </c>
      <c r="RYM43" s="536">
        <f>ROUND(Eigenmischungen!RYY46,1)</f>
        <v>0</v>
      </c>
      <c r="RYN43" s="536">
        <f>ROUND(Eigenmischungen!RYZ46,1)</f>
        <v>0</v>
      </c>
      <c r="RYO43" s="536">
        <f>ROUND(Eigenmischungen!RZA46,1)</f>
        <v>0</v>
      </c>
      <c r="RYP43" s="536">
        <f>ROUND(Eigenmischungen!RZB46,1)</f>
        <v>0</v>
      </c>
      <c r="RYQ43" s="536">
        <f>ROUND(Eigenmischungen!RZC46,1)</f>
        <v>0</v>
      </c>
      <c r="RYR43" s="536">
        <f>ROUND(Eigenmischungen!RZD46,1)</f>
        <v>0</v>
      </c>
      <c r="RYS43" s="536">
        <f>ROUND(Eigenmischungen!RZE46,1)</f>
        <v>0</v>
      </c>
      <c r="RYT43" s="536">
        <f>ROUND(Eigenmischungen!RZF46,1)</f>
        <v>0</v>
      </c>
      <c r="RYU43" s="536">
        <f>ROUND(Eigenmischungen!RZG46,1)</f>
        <v>0</v>
      </c>
      <c r="RYV43" s="536">
        <f>ROUND(Eigenmischungen!RZH46,1)</f>
        <v>0</v>
      </c>
      <c r="RYW43" s="536">
        <f>ROUND(Eigenmischungen!RZI46,1)</f>
        <v>0</v>
      </c>
      <c r="RYX43" s="536">
        <f>ROUND(Eigenmischungen!RZJ46,1)</f>
        <v>0</v>
      </c>
      <c r="RYY43" s="536">
        <f>ROUND(Eigenmischungen!RZK46,1)</f>
        <v>0</v>
      </c>
      <c r="RYZ43" s="536">
        <f>ROUND(Eigenmischungen!RZL46,1)</f>
        <v>0</v>
      </c>
      <c r="RZA43" s="536">
        <f>ROUND(Eigenmischungen!RZM46,1)</f>
        <v>0</v>
      </c>
      <c r="RZB43" s="536">
        <f>ROUND(Eigenmischungen!RZN46,1)</f>
        <v>0</v>
      </c>
      <c r="RZC43" s="536">
        <f>ROUND(Eigenmischungen!RZO46,1)</f>
        <v>0</v>
      </c>
      <c r="RZD43" s="536">
        <f>ROUND(Eigenmischungen!RZP46,1)</f>
        <v>0</v>
      </c>
      <c r="RZE43" s="536">
        <f>ROUND(Eigenmischungen!RZQ46,1)</f>
        <v>0</v>
      </c>
      <c r="RZF43" s="536">
        <f>ROUND(Eigenmischungen!RZR46,1)</f>
        <v>0</v>
      </c>
      <c r="RZG43" s="536">
        <f>ROUND(Eigenmischungen!RZS46,1)</f>
        <v>0</v>
      </c>
      <c r="RZH43" s="536">
        <f>ROUND(Eigenmischungen!RZT46,1)</f>
        <v>0</v>
      </c>
      <c r="RZI43" s="536">
        <f>ROUND(Eigenmischungen!RZU46,1)</f>
        <v>0</v>
      </c>
      <c r="RZJ43" s="536">
        <f>ROUND(Eigenmischungen!RZV46,1)</f>
        <v>0</v>
      </c>
      <c r="RZK43" s="536">
        <f>ROUND(Eigenmischungen!RZW46,1)</f>
        <v>0</v>
      </c>
      <c r="RZL43" s="536">
        <f>ROUND(Eigenmischungen!RZX46,1)</f>
        <v>0</v>
      </c>
      <c r="RZM43" s="536">
        <f>ROUND(Eigenmischungen!RZY46,1)</f>
        <v>0</v>
      </c>
      <c r="RZN43" s="536">
        <f>ROUND(Eigenmischungen!RZZ46,1)</f>
        <v>0</v>
      </c>
      <c r="RZO43" s="536">
        <f>ROUND(Eigenmischungen!SAA46,1)</f>
        <v>0</v>
      </c>
      <c r="RZP43" s="536">
        <f>ROUND(Eigenmischungen!SAB46,1)</f>
        <v>0</v>
      </c>
      <c r="RZQ43" s="536">
        <f>ROUND(Eigenmischungen!SAC46,1)</f>
        <v>0</v>
      </c>
      <c r="RZR43" s="536">
        <f>ROUND(Eigenmischungen!SAD46,1)</f>
        <v>0</v>
      </c>
      <c r="RZS43" s="536">
        <f>ROUND(Eigenmischungen!SAE46,1)</f>
        <v>0</v>
      </c>
      <c r="RZT43" s="536">
        <f>ROUND(Eigenmischungen!SAF46,1)</f>
        <v>0</v>
      </c>
      <c r="RZU43" s="536">
        <f>ROUND(Eigenmischungen!SAG46,1)</f>
        <v>0</v>
      </c>
      <c r="RZV43" s="536">
        <f>ROUND(Eigenmischungen!SAH46,1)</f>
        <v>0</v>
      </c>
      <c r="RZW43" s="536">
        <f>ROUND(Eigenmischungen!SAI46,1)</f>
        <v>0</v>
      </c>
      <c r="RZX43" s="536">
        <f>ROUND(Eigenmischungen!SAJ46,1)</f>
        <v>0</v>
      </c>
      <c r="RZY43" s="536">
        <f>ROUND(Eigenmischungen!SAK46,1)</f>
        <v>0</v>
      </c>
      <c r="RZZ43" s="536">
        <f>ROUND(Eigenmischungen!SAL46,1)</f>
        <v>0</v>
      </c>
      <c r="SAA43" s="536">
        <f>ROUND(Eigenmischungen!SAM46,1)</f>
        <v>0</v>
      </c>
      <c r="SAB43" s="536">
        <f>ROUND(Eigenmischungen!SAN46,1)</f>
        <v>0</v>
      </c>
      <c r="SAC43" s="536">
        <f>ROUND(Eigenmischungen!SAO46,1)</f>
        <v>0</v>
      </c>
      <c r="SAD43" s="536">
        <f>ROUND(Eigenmischungen!SAP46,1)</f>
        <v>0</v>
      </c>
      <c r="SAE43" s="536">
        <f>ROUND(Eigenmischungen!SAQ46,1)</f>
        <v>0</v>
      </c>
      <c r="SAF43" s="536">
        <f>ROUND(Eigenmischungen!SAR46,1)</f>
        <v>0</v>
      </c>
      <c r="SAG43" s="536">
        <f>ROUND(Eigenmischungen!SAS46,1)</f>
        <v>0</v>
      </c>
      <c r="SAH43" s="536">
        <f>ROUND(Eigenmischungen!SAT46,1)</f>
        <v>0</v>
      </c>
      <c r="SAI43" s="536">
        <f>ROUND(Eigenmischungen!SAU46,1)</f>
        <v>0</v>
      </c>
      <c r="SAJ43" s="536">
        <f>ROUND(Eigenmischungen!SAV46,1)</f>
        <v>0</v>
      </c>
      <c r="SAK43" s="536">
        <f>ROUND(Eigenmischungen!SAW46,1)</f>
        <v>0</v>
      </c>
      <c r="SAL43" s="536">
        <f>ROUND(Eigenmischungen!SAX46,1)</f>
        <v>0</v>
      </c>
      <c r="SAM43" s="536">
        <f>ROUND(Eigenmischungen!SAY46,1)</f>
        <v>0</v>
      </c>
      <c r="SAN43" s="536">
        <f>ROUND(Eigenmischungen!SAZ46,1)</f>
        <v>0</v>
      </c>
      <c r="SAO43" s="536">
        <f>ROUND(Eigenmischungen!SBA46,1)</f>
        <v>0</v>
      </c>
      <c r="SAP43" s="536">
        <f>ROUND(Eigenmischungen!SBB46,1)</f>
        <v>0</v>
      </c>
      <c r="SAQ43" s="536">
        <f>ROUND(Eigenmischungen!SBC46,1)</f>
        <v>0</v>
      </c>
      <c r="SAR43" s="536">
        <f>ROUND(Eigenmischungen!SBD46,1)</f>
        <v>0</v>
      </c>
      <c r="SAS43" s="536">
        <f>ROUND(Eigenmischungen!SBE46,1)</f>
        <v>0</v>
      </c>
      <c r="SAT43" s="536">
        <f>ROUND(Eigenmischungen!SBF46,1)</f>
        <v>0</v>
      </c>
      <c r="SAU43" s="536">
        <f>ROUND(Eigenmischungen!SBG46,1)</f>
        <v>0</v>
      </c>
      <c r="SAV43" s="536">
        <f>ROUND(Eigenmischungen!SBH46,1)</f>
        <v>0</v>
      </c>
      <c r="SAW43" s="536">
        <f>ROUND(Eigenmischungen!SBI46,1)</f>
        <v>0</v>
      </c>
      <c r="SAX43" s="536">
        <f>ROUND(Eigenmischungen!SBJ46,1)</f>
        <v>0</v>
      </c>
      <c r="SAY43" s="536">
        <f>ROUND(Eigenmischungen!SBK46,1)</f>
        <v>0</v>
      </c>
      <c r="SAZ43" s="536">
        <f>ROUND(Eigenmischungen!SBL46,1)</f>
        <v>0</v>
      </c>
      <c r="SBA43" s="536">
        <f>ROUND(Eigenmischungen!SBM46,1)</f>
        <v>0</v>
      </c>
      <c r="SBB43" s="536">
        <f>ROUND(Eigenmischungen!SBN46,1)</f>
        <v>0</v>
      </c>
      <c r="SBC43" s="536">
        <f>ROUND(Eigenmischungen!SBO46,1)</f>
        <v>0</v>
      </c>
      <c r="SBD43" s="536">
        <f>ROUND(Eigenmischungen!SBP46,1)</f>
        <v>0</v>
      </c>
      <c r="SBE43" s="536">
        <f>ROUND(Eigenmischungen!SBQ46,1)</f>
        <v>0</v>
      </c>
      <c r="SBF43" s="536">
        <f>ROUND(Eigenmischungen!SBR46,1)</f>
        <v>0</v>
      </c>
      <c r="SBG43" s="536">
        <f>ROUND(Eigenmischungen!SBS46,1)</f>
        <v>0</v>
      </c>
      <c r="SBH43" s="536">
        <f>ROUND(Eigenmischungen!SBT46,1)</f>
        <v>0</v>
      </c>
      <c r="SBI43" s="536">
        <f>ROUND(Eigenmischungen!SBU46,1)</f>
        <v>0</v>
      </c>
      <c r="SBJ43" s="536">
        <f>ROUND(Eigenmischungen!SBV46,1)</f>
        <v>0</v>
      </c>
      <c r="SBK43" s="536">
        <f>ROUND(Eigenmischungen!SBW46,1)</f>
        <v>0</v>
      </c>
      <c r="SBL43" s="536">
        <f>ROUND(Eigenmischungen!SBX46,1)</f>
        <v>0</v>
      </c>
      <c r="SBM43" s="536">
        <f>ROUND(Eigenmischungen!SBY46,1)</f>
        <v>0</v>
      </c>
      <c r="SBN43" s="536">
        <f>ROUND(Eigenmischungen!SBZ46,1)</f>
        <v>0</v>
      </c>
      <c r="SBO43" s="536">
        <f>ROUND(Eigenmischungen!SCA46,1)</f>
        <v>0</v>
      </c>
      <c r="SBP43" s="536">
        <f>ROUND(Eigenmischungen!SCB46,1)</f>
        <v>0</v>
      </c>
      <c r="SBQ43" s="536">
        <f>ROUND(Eigenmischungen!SCC46,1)</f>
        <v>0</v>
      </c>
      <c r="SBR43" s="536">
        <f>ROUND(Eigenmischungen!SCD46,1)</f>
        <v>0</v>
      </c>
      <c r="SBS43" s="536">
        <f>ROUND(Eigenmischungen!SCE46,1)</f>
        <v>0</v>
      </c>
      <c r="SBT43" s="536">
        <f>ROUND(Eigenmischungen!SCF46,1)</f>
        <v>0</v>
      </c>
      <c r="SBU43" s="536">
        <f>ROUND(Eigenmischungen!SCG46,1)</f>
        <v>0</v>
      </c>
      <c r="SBV43" s="536">
        <f>ROUND(Eigenmischungen!SCH46,1)</f>
        <v>0</v>
      </c>
      <c r="SBW43" s="536">
        <f>ROUND(Eigenmischungen!SCI46,1)</f>
        <v>0</v>
      </c>
      <c r="SBX43" s="536">
        <f>ROUND(Eigenmischungen!SCJ46,1)</f>
        <v>0</v>
      </c>
      <c r="SBY43" s="536">
        <f>ROUND(Eigenmischungen!SCK46,1)</f>
        <v>0</v>
      </c>
      <c r="SBZ43" s="536">
        <f>ROUND(Eigenmischungen!SCL46,1)</f>
        <v>0</v>
      </c>
      <c r="SCA43" s="536">
        <f>ROUND(Eigenmischungen!SCM46,1)</f>
        <v>0</v>
      </c>
      <c r="SCB43" s="536">
        <f>ROUND(Eigenmischungen!SCN46,1)</f>
        <v>0</v>
      </c>
      <c r="SCC43" s="536">
        <f>ROUND(Eigenmischungen!SCO46,1)</f>
        <v>0</v>
      </c>
      <c r="SCD43" s="536">
        <f>ROUND(Eigenmischungen!SCP46,1)</f>
        <v>0</v>
      </c>
      <c r="SCE43" s="536">
        <f>ROUND(Eigenmischungen!SCQ46,1)</f>
        <v>0</v>
      </c>
      <c r="SCF43" s="536">
        <f>ROUND(Eigenmischungen!SCR46,1)</f>
        <v>0</v>
      </c>
      <c r="SCG43" s="536">
        <f>ROUND(Eigenmischungen!SCS46,1)</f>
        <v>0</v>
      </c>
      <c r="SCH43" s="536">
        <f>ROUND(Eigenmischungen!SCT46,1)</f>
        <v>0</v>
      </c>
      <c r="SCI43" s="536">
        <f>ROUND(Eigenmischungen!SCU46,1)</f>
        <v>0</v>
      </c>
      <c r="SCJ43" s="536">
        <f>ROUND(Eigenmischungen!SCV46,1)</f>
        <v>0</v>
      </c>
      <c r="SCK43" s="536">
        <f>ROUND(Eigenmischungen!SCW46,1)</f>
        <v>0</v>
      </c>
      <c r="SCL43" s="536">
        <f>ROUND(Eigenmischungen!SCX46,1)</f>
        <v>0</v>
      </c>
      <c r="SCM43" s="536">
        <f>ROUND(Eigenmischungen!SCY46,1)</f>
        <v>0</v>
      </c>
      <c r="SCN43" s="536">
        <f>ROUND(Eigenmischungen!SCZ46,1)</f>
        <v>0</v>
      </c>
      <c r="SCO43" s="536">
        <f>ROUND(Eigenmischungen!SDA46,1)</f>
        <v>0</v>
      </c>
      <c r="SCP43" s="536">
        <f>ROUND(Eigenmischungen!SDB46,1)</f>
        <v>0</v>
      </c>
      <c r="SCQ43" s="536">
        <f>ROUND(Eigenmischungen!SDC46,1)</f>
        <v>0</v>
      </c>
      <c r="SCR43" s="536">
        <f>ROUND(Eigenmischungen!SDD46,1)</f>
        <v>0</v>
      </c>
      <c r="SCS43" s="536">
        <f>ROUND(Eigenmischungen!SDE46,1)</f>
        <v>0</v>
      </c>
      <c r="SCT43" s="536">
        <f>ROUND(Eigenmischungen!SDF46,1)</f>
        <v>0</v>
      </c>
      <c r="SCU43" s="536">
        <f>ROUND(Eigenmischungen!SDG46,1)</f>
        <v>0</v>
      </c>
      <c r="SCV43" s="536">
        <f>ROUND(Eigenmischungen!SDH46,1)</f>
        <v>0</v>
      </c>
      <c r="SCW43" s="536">
        <f>ROUND(Eigenmischungen!SDI46,1)</f>
        <v>0</v>
      </c>
      <c r="SCX43" s="536">
        <f>ROUND(Eigenmischungen!SDJ46,1)</f>
        <v>0</v>
      </c>
      <c r="SCY43" s="536">
        <f>ROUND(Eigenmischungen!SDK46,1)</f>
        <v>0</v>
      </c>
      <c r="SCZ43" s="536">
        <f>ROUND(Eigenmischungen!SDL46,1)</f>
        <v>0</v>
      </c>
      <c r="SDA43" s="536">
        <f>ROUND(Eigenmischungen!SDM46,1)</f>
        <v>0</v>
      </c>
      <c r="SDB43" s="536">
        <f>ROUND(Eigenmischungen!SDN46,1)</f>
        <v>0</v>
      </c>
      <c r="SDC43" s="536">
        <f>ROUND(Eigenmischungen!SDO46,1)</f>
        <v>0</v>
      </c>
      <c r="SDD43" s="536">
        <f>ROUND(Eigenmischungen!SDP46,1)</f>
        <v>0</v>
      </c>
      <c r="SDE43" s="536">
        <f>ROUND(Eigenmischungen!SDQ46,1)</f>
        <v>0</v>
      </c>
      <c r="SDF43" s="536">
        <f>ROUND(Eigenmischungen!SDR46,1)</f>
        <v>0</v>
      </c>
      <c r="SDG43" s="536">
        <f>ROUND(Eigenmischungen!SDS46,1)</f>
        <v>0</v>
      </c>
      <c r="SDH43" s="536">
        <f>ROUND(Eigenmischungen!SDT46,1)</f>
        <v>0</v>
      </c>
      <c r="SDI43" s="536">
        <f>ROUND(Eigenmischungen!SDU46,1)</f>
        <v>0</v>
      </c>
      <c r="SDJ43" s="536">
        <f>ROUND(Eigenmischungen!SDV46,1)</f>
        <v>0</v>
      </c>
      <c r="SDK43" s="536">
        <f>ROUND(Eigenmischungen!SDW46,1)</f>
        <v>0</v>
      </c>
      <c r="SDL43" s="536">
        <f>ROUND(Eigenmischungen!SDX46,1)</f>
        <v>0</v>
      </c>
      <c r="SDM43" s="536">
        <f>ROUND(Eigenmischungen!SDY46,1)</f>
        <v>0</v>
      </c>
      <c r="SDN43" s="536">
        <f>ROUND(Eigenmischungen!SDZ46,1)</f>
        <v>0</v>
      </c>
      <c r="SDO43" s="536">
        <f>ROUND(Eigenmischungen!SEA46,1)</f>
        <v>0</v>
      </c>
      <c r="SDP43" s="536">
        <f>ROUND(Eigenmischungen!SEB46,1)</f>
        <v>0</v>
      </c>
      <c r="SDQ43" s="536">
        <f>ROUND(Eigenmischungen!SEC46,1)</f>
        <v>0</v>
      </c>
      <c r="SDR43" s="536">
        <f>ROUND(Eigenmischungen!SED46,1)</f>
        <v>0</v>
      </c>
      <c r="SDS43" s="536">
        <f>ROUND(Eigenmischungen!SEE46,1)</f>
        <v>0</v>
      </c>
      <c r="SDT43" s="536">
        <f>ROUND(Eigenmischungen!SEF46,1)</f>
        <v>0</v>
      </c>
      <c r="SDU43" s="536">
        <f>ROUND(Eigenmischungen!SEG46,1)</f>
        <v>0</v>
      </c>
      <c r="SDV43" s="536">
        <f>ROUND(Eigenmischungen!SEH46,1)</f>
        <v>0</v>
      </c>
      <c r="SDW43" s="536">
        <f>ROUND(Eigenmischungen!SEI46,1)</f>
        <v>0</v>
      </c>
      <c r="SDX43" s="536">
        <f>ROUND(Eigenmischungen!SEJ46,1)</f>
        <v>0</v>
      </c>
      <c r="SDY43" s="536">
        <f>ROUND(Eigenmischungen!SEK46,1)</f>
        <v>0</v>
      </c>
      <c r="SDZ43" s="536">
        <f>ROUND(Eigenmischungen!SEL46,1)</f>
        <v>0</v>
      </c>
      <c r="SEA43" s="536">
        <f>ROUND(Eigenmischungen!SEM46,1)</f>
        <v>0</v>
      </c>
      <c r="SEB43" s="536">
        <f>ROUND(Eigenmischungen!SEN46,1)</f>
        <v>0</v>
      </c>
      <c r="SEC43" s="536">
        <f>ROUND(Eigenmischungen!SEO46,1)</f>
        <v>0</v>
      </c>
      <c r="SED43" s="536">
        <f>ROUND(Eigenmischungen!SEP46,1)</f>
        <v>0</v>
      </c>
      <c r="SEE43" s="536">
        <f>ROUND(Eigenmischungen!SEQ46,1)</f>
        <v>0</v>
      </c>
      <c r="SEF43" s="536">
        <f>ROUND(Eigenmischungen!SER46,1)</f>
        <v>0</v>
      </c>
      <c r="SEG43" s="536">
        <f>ROUND(Eigenmischungen!SES46,1)</f>
        <v>0</v>
      </c>
      <c r="SEH43" s="536">
        <f>ROUND(Eigenmischungen!SET46,1)</f>
        <v>0</v>
      </c>
      <c r="SEI43" s="536">
        <f>ROUND(Eigenmischungen!SEU46,1)</f>
        <v>0</v>
      </c>
      <c r="SEJ43" s="536">
        <f>ROUND(Eigenmischungen!SEV46,1)</f>
        <v>0</v>
      </c>
      <c r="SEK43" s="536">
        <f>ROUND(Eigenmischungen!SEW46,1)</f>
        <v>0</v>
      </c>
      <c r="SEL43" s="536">
        <f>ROUND(Eigenmischungen!SEX46,1)</f>
        <v>0</v>
      </c>
      <c r="SEM43" s="536">
        <f>ROUND(Eigenmischungen!SEY46,1)</f>
        <v>0</v>
      </c>
      <c r="SEN43" s="536">
        <f>ROUND(Eigenmischungen!SEZ46,1)</f>
        <v>0</v>
      </c>
      <c r="SEO43" s="536">
        <f>ROUND(Eigenmischungen!SFA46,1)</f>
        <v>0</v>
      </c>
      <c r="SEP43" s="536">
        <f>ROUND(Eigenmischungen!SFB46,1)</f>
        <v>0</v>
      </c>
      <c r="SEQ43" s="536">
        <f>ROUND(Eigenmischungen!SFC46,1)</f>
        <v>0</v>
      </c>
      <c r="SER43" s="536">
        <f>ROUND(Eigenmischungen!SFD46,1)</f>
        <v>0</v>
      </c>
      <c r="SES43" s="536">
        <f>ROUND(Eigenmischungen!SFE46,1)</f>
        <v>0</v>
      </c>
      <c r="SET43" s="536">
        <f>ROUND(Eigenmischungen!SFF46,1)</f>
        <v>0</v>
      </c>
      <c r="SEU43" s="536">
        <f>ROUND(Eigenmischungen!SFG46,1)</f>
        <v>0</v>
      </c>
      <c r="SEV43" s="536">
        <f>ROUND(Eigenmischungen!SFH46,1)</f>
        <v>0</v>
      </c>
      <c r="SEW43" s="536">
        <f>ROUND(Eigenmischungen!SFI46,1)</f>
        <v>0</v>
      </c>
      <c r="SEX43" s="536">
        <f>ROUND(Eigenmischungen!SFJ46,1)</f>
        <v>0</v>
      </c>
      <c r="SEY43" s="536">
        <f>ROUND(Eigenmischungen!SFK46,1)</f>
        <v>0</v>
      </c>
      <c r="SEZ43" s="536">
        <f>ROUND(Eigenmischungen!SFL46,1)</f>
        <v>0</v>
      </c>
      <c r="SFA43" s="536">
        <f>ROUND(Eigenmischungen!SFM46,1)</f>
        <v>0</v>
      </c>
      <c r="SFB43" s="536">
        <f>ROUND(Eigenmischungen!SFN46,1)</f>
        <v>0</v>
      </c>
      <c r="SFC43" s="536">
        <f>ROUND(Eigenmischungen!SFO46,1)</f>
        <v>0</v>
      </c>
      <c r="SFD43" s="536">
        <f>ROUND(Eigenmischungen!SFP46,1)</f>
        <v>0</v>
      </c>
      <c r="SFE43" s="536">
        <f>ROUND(Eigenmischungen!SFQ46,1)</f>
        <v>0</v>
      </c>
      <c r="SFF43" s="536">
        <f>ROUND(Eigenmischungen!SFR46,1)</f>
        <v>0</v>
      </c>
      <c r="SFG43" s="536">
        <f>ROUND(Eigenmischungen!SFS46,1)</f>
        <v>0</v>
      </c>
      <c r="SFH43" s="536">
        <f>ROUND(Eigenmischungen!SFT46,1)</f>
        <v>0</v>
      </c>
      <c r="SFI43" s="536">
        <f>ROUND(Eigenmischungen!SFU46,1)</f>
        <v>0</v>
      </c>
      <c r="SFJ43" s="536">
        <f>ROUND(Eigenmischungen!SFV46,1)</f>
        <v>0</v>
      </c>
      <c r="SFK43" s="536">
        <f>ROUND(Eigenmischungen!SFW46,1)</f>
        <v>0</v>
      </c>
      <c r="SFL43" s="536">
        <f>ROUND(Eigenmischungen!SFX46,1)</f>
        <v>0</v>
      </c>
      <c r="SFM43" s="536">
        <f>ROUND(Eigenmischungen!SFY46,1)</f>
        <v>0</v>
      </c>
      <c r="SFN43" s="536">
        <f>ROUND(Eigenmischungen!SFZ46,1)</f>
        <v>0</v>
      </c>
      <c r="SFO43" s="536">
        <f>ROUND(Eigenmischungen!SGA46,1)</f>
        <v>0</v>
      </c>
      <c r="SFP43" s="536">
        <f>ROUND(Eigenmischungen!SGB46,1)</f>
        <v>0</v>
      </c>
      <c r="SFQ43" s="536">
        <f>ROUND(Eigenmischungen!SGC46,1)</f>
        <v>0</v>
      </c>
      <c r="SFR43" s="536">
        <f>ROUND(Eigenmischungen!SGD46,1)</f>
        <v>0</v>
      </c>
      <c r="SFS43" s="536">
        <f>ROUND(Eigenmischungen!SGE46,1)</f>
        <v>0</v>
      </c>
      <c r="SFT43" s="536">
        <f>ROUND(Eigenmischungen!SGF46,1)</f>
        <v>0</v>
      </c>
      <c r="SFU43" s="536">
        <f>ROUND(Eigenmischungen!SGG46,1)</f>
        <v>0</v>
      </c>
      <c r="SFV43" s="536">
        <f>ROUND(Eigenmischungen!SGH46,1)</f>
        <v>0</v>
      </c>
      <c r="SFW43" s="536">
        <f>ROUND(Eigenmischungen!SGI46,1)</f>
        <v>0</v>
      </c>
      <c r="SFX43" s="536">
        <f>ROUND(Eigenmischungen!SGJ46,1)</f>
        <v>0</v>
      </c>
      <c r="SFY43" s="536">
        <f>ROUND(Eigenmischungen!SGK46,1)</f>
        <v>0</v>
      </c>
      <c r="SFZ43" s="536">
        <f>ROUND(Eigenmischungen!SGL46,1)</f>
        <v>0</v>
      </c>
      <c r="SGA43" s="536">
        <f>ROUND(Eigenmischungen!SGM46,1)</f>
        <v>0</v>
      </c>
      <c r="SGB43" s="536">
        <f>ROUND(Eigenmischungen!SGN46,1)</f>
        <v>0</v>
      </c>
      <c r="SGC43" s="536">
        <f>ROUND(Eigenmischungen!SGO46,1)</f>
        <v>0</v>
      </c>
      <c r="SGD43" s="536">
        <f>ROUND(Eigenmischungen!SGP46,1)</f>
        <v>0</v>
      </c>
      <c r="SGE43" s="536">
        <f>ROUND(Eigenmischungen!SGQ46,1)</f>
        <v>0</v>
      </c>
      <c r="SGF43" s="536">
        <f>ROUND(Eigenmischungen!SGR46,1)</f>
        <v>0</v>
      </c>
      <c r="SGG43" s="536">
        <f>ROUND(Eigenmischungen!SGS46,1)</f>
        <v>0</v>
      </c>
      <c r="SGH43" s="536">
        <f>ROUND(Eigenmischungen!SGT46,1)</f>
        <v>0</v>
      </c>
      <c r="SGI43" s="536">
        <f>ROUND(Eigenmischungen!SGU46,1)</f>
        <v>0</v>
      </c>
      <c r="SGJ43" s="536">
        <f>ROUND(Eigenmischungen!SGV46,1)</f>
        <v>0</v>
      </c>
      <c r="SGK43" s="536">
        <f>ROUND(Eigenmischungen!SGW46,1)</f>
        <v>0</v>
      </c>
      <c r="SGL43" s="536">
        <f>ROUND(Eigenmischungen!SGX46,1)</f>
        <v>0</v>
      </c>
      <c r="SGM43" s="536">
        <f>ROUND(Eigenmischungen!SGY46,1)</f>
        <v>0</v>
      </c>
      <c r="SGN43" s="536">
        <f>ROUND(Eigenmischungen!SGZ46,1)</f>
        <v>0</v>
      </c>
      <c r="SGO43" s="536">
        <f>ROUND(Eigenmischungen!SHA46,1)</f>
        <v>0</v>
      </c>
      <c r="SGP43" s="536">
        <f>ROUND(Eigenmischungen!SHB46,1)</f>
        <v>0</v>
      </c>
      <c r="SGQ43" s="536">
        <f>ROUND(Eigenmischungen!SHC46,1)</f>
        <v>0</v>
      </c>
      <c r="SGR43" s="536">
        <f>ROUND(Eigenmischungen!SHD46,1)</f>
        <v>0</v>
      </c>
      <c r="SGS43" s="536">
        <f>ROUND(Eigenmischungen!SHE46,1)</f>
        <v>0</v>
      </c>
      <c r="SGT43" s="536">
        <f>ROUND(Eigenmischungen!SHF46,1)</f>
        <v>0</v>
      </c>
      <c r="SGU43" s="536">
        <f>ROUND(Eigenmischungen!SHG46,1)</f>
        <v>0</v>
      </c>
      <c r="SGV43" s="536">
        <f>ROUND(Eigenmischungen!SHH46,1)</f>
        <v>0</v>
      </c>
      <c r="SGW43" s="536">
        <f>ROUND(Eigenmischungen!SHI46,1)</f>
        <v>0</v>
      </c>
      <c r="SGX43" s="536">
        <f>ROUND(Eigenmischungen!SHJ46,1)</f>
        <v>0</v>
      </c>
      <c r="SGY43" s="536">
        <f>ROUND(Eigenmischungen!SHK46,1)</f>
        <v>0</v>
      </c>
      <c r="SGZ43" s="536">
        <f>ROUND(Eigenmischungen!SHL46,1)</f>
        <v>0</v>
      </c>
      <c r="SHA43" s="536">
        <f>ROUND(Eigenmischungen!SHM46,1)</f>
        <v>0</v>
      </c>
      <c r="SHB43" s="536">
        <f>ROUND(Eigenmischungen!SHN46,1)</f>
        <v>0</v>
      </c>
      <c r="SHC43" s="536">
        <f>ROUND(Eigenmischungen!SHO46,1)</f>
        <v>0</v>
      </c>
      <c r="SHD43" s="536">
        <f>ROUND(Eigenmischungen!SHP46,1)</f>
        <v>0</v>
      </c>
      <c r="SHE43" s="536">
        <f>ROUND(Eigenmischungen!SHQ46,1)</f>
        <v>0</v>
      </c>
      <c r="SHF43" s="536">
        <f>ROUND(Eigenmischungen!SHR46,1)</f>
        <v>0</v>
      </c>
      <c r="SHG43" s="536">
        <f>ROUND(Eigenmischungen!SHS46,1)</f>
        <v>0</v>
      </c>
      <c r="SHH43" s="536">
        <f>ROUND(Eigenmischungen!SHT46,1)</f>
        <v>0</v>
      </c>
      <c r="SHI43" s="536">
        <f>ROUND(Eigenmischungen!SHU46,1)</f>
        <v>0</v>
      </c>
      <c r="SHJ43" s="536">
        <f>ROUND(Eigenmischungen!SHV46,1)</f>
        <v>0</v>
      </c>
      <c r="SHK43" s="536">
        <f>ROUND(Eigenmischungen!SHW46,1)</f>
        <v>0</v>
      </c>
      <c r="SHL43" s="536">
        <f>ROUND(Eigenmischungen!SHX46,1)</f>
        <v>0</v>
      </c>
      <c r="SHM43" s="536">
        <f>ROUND(Eigenmischungen!SHY46,1)</f>
        <v>0</v>
      </c>
      <c r="SHN43" s="536">
        <f>ROUND(Eigenmischungen!SHZ46,1)</f>
        <v>0</v>
      </c>
      <c r="SHO43" s="536">
        <f>ROUND(Eigenmischungen!SIA46,1)</f>
        <v>0</v>
      </c>
      <c r="SHP43" s="536">
        <f>ROUND(Eigenmischungen!SIB46,1)</f>
        <v>0</v>
      </c>
      <c r="SHQ43" s="536">
        <f>ROUND(Eigenmischungen!SIC46,1)</f>
        <v>0</v>
      </c>
      <c r="SHR43" s="536">
        <f>ROUND(Eigenmischungen!SID46,1)</f>
        <v>0</v>
      </c>
      <c r="SHS43" s="536">
        <f>ROUND(Eigenmischungen!SIE46,1)</f>
        <v>0</v>
      </c>
      <c r="SHT43" s="536">
        <f>ROUND(Eigenmischungen!SIF46,1)</f>
        <v>0</v>
      </c>
      <c r="SHU43" s="536">
        <f>ROUND(Eigenmischungen!SIG46,1)</f>
        <v>0</v>
      </c>
      <c r="SHV43" s="536">
        <f>ROUND(Eigenmischungen!SIH46,1)</f>
        <v>0</v>
      </c>
      <c r="SHW43" s="536">
        <f>ROUND(Eigenmischungen!SII46,1)</f>
        <v>0</v>
      </c>
      <c r="SHX43" s="536">
        <f>ROUND(Eigenmischungen!SIJ46,1)</f>
        <v>0</v>
      </c>
      <c r="SHY43" s="536">
        <f>ROUND(Eigenmischungen!SIK46,1)</f>
        <v>0</v>
      </c>
      <c r="SHZ43" s="536">
        <f>ROUND(Eigenmischungen!SIL46,1)</f>
        <v>0</v>
      </c>
      <c r="SIA43" s="536">
        <f>ROUND(Eigenmischungen!SIM46,1)</f>
        <v>0</v>
      </c>
      <c r="SIB43" s="536">
        <f>ROUND(Eigenmischungen!SIN46,1)</f>
        <v>0</v>
      </c>
      <c r="SIC43" s="536">
        <f>ROUND(Eigenmischungen!SIO46,1)</f>
        <v>0</v>
      </c>
      <c r="SID43" s="536">
        <f>ROUND(Eigenmischungen!SIP46,1)</f>
        <v>0</v>
      </c>
      <c r="SIE43" s="536">
        <f>ROUND(Eigenmischungen!SIQ46,1)</f>
        <v>0</v>
      </c>
      <c r="SIF43" s="536">
        <f>ROUND(Eigenmischungen!SIR46,1)</f>
        <v>0</v>
      </c>
      <c r="SIG43" s="536">
        <f>ROUND(Eigenmischungen!SIS46,1)</f>
        <v>0</v>
      </c>
      <c r="SIH43" s="536">
        <f>ROUND(Eigenmischungen!SIT46,1)</f>
        <v>0</v>
      </c>
      <c r="SII43" s="536">
        <f>ROUND(Eigenmischungen!SIU46,1)</f>
        <v>0</v>
      </c>
      <c r="SIJ43" s="536">
        <f>ROUND(Eigenmischungen!SIV46,1)</f>
        <v>0</v>
      </c>
      <c r="SIK43" s="536">
        <f>ROUND(Eigenmischungen!SIW46,1)</f>
        <v>0</v>
      </c>
      <c r="SIL43" s="536">
        <f>ROUND(Eigenmischungen!SIX46,1)</f>
        <v>0</v>
      </c>
      <c r="SIM43" s="536">
        <f>ROUND(Eigenmischungen!SIY46,1)</f>
        <v>0</v>
      </c>
      <c r="SIN43" s="536">
        <f>ROUND(Eigenmischungen!SIZ46,1)</f>
        <v>0</v>
      </c>
      <c r="SIO43" s="536">
        <f>ROUND(Eigenmischungen!SJA46,1)</f>
        <v>0</v>
      </c>
      <c r="SIP43" s="536">
        <f>ROUND(Eigenmischungen!SJB46,1)</f>
        <v>0</v>
      </c>
      <c r="SIQ43" s="536">
        <f>ROUND(Eigenmischungen!SJC46,1)</f>
        <v>0</v>
      </c>
      <c r="SIR43" s="536">
        <f>ROUND(Eigenmischungen!SJD46,1)</f>
        <v>0</v>
      </c>
      <c r="SIS43" s="536">
        <f>ROUND(Eigenmischungen!SJE46,1)</f>
        <v>0</v>
      </c>
      <c r="SIT43" s="536">
        <f>ROUND(Eigenmischungen!SJF46,1)</f>
        <v>0</v>
      </c>
      <c r="SIU43" s="536">
        <f>ROUND(Eigenmischungen!SJG46,1)</f>
        <v>0</v>
      </c>
      <c r="SIV43" s="536">
        <f>ROUND(Eigenmischungen!SJH46,1)</f>
        <v>0</v>
      </c>
      <c r="SIW43" s="536">
        <f>ROUND(Eigenmischungen!SJI46,1)</f>
        <v>0</v>
      </c>
      <c r="SIX43" s="536">
        <f>ROUND(Eigenmischungen!SJJ46,1)</f>
        <v>0</v>
      </c>
      <c r="SIY43" s="536">
        <f>ROUND(Eigenmischungen!SJK46,1)</f>
        <v>0</v>
      </c>
      <c r="SIZ43" s="536">
        <f>ROUND(Eigenmischungen!SJL46,1)</f>
        <v>0</v>
      </c>
      <c r="SJA43" s="536">
        <f>ROUND(Eigenmischungen!SJM46,1)</f>
        <v>0</v>
      </c>
      <c r="SJB43" s="536">
        <f>ROUND(Eigenmischungen!SJN46,1)</f>
        <v>0</v>
      </c>
      <c r="SJC43" s="536">
        <f>ROUND(Eigenmischungen!SJO46,1)</f>
        <v>0</v>
      </c>
      <c r="SJD43" s="536">
        <f>ROUND(Eigenmischungen!SJP46,1)</f>
        <v>0</v>
      </c>
      <c r="SJE43" s="536">
        <f>ROUND(Eigenmischungen!SJQ46,1)</f>
        <v>0</v>
      </c>
      <c r="SJF43" s="536">
        <f>ROUND(Eigenmischungen!SJR46,1)</f>
        <v>0</v>
      </c>
      <c r="SJG43" s="536">
        <f>ROUND(Eigenmischungen!SJS46,1)</f>
        <v>0</v>
      </c>
      <c r="SJH43" s="536">
        <f>ROUND(Eigenmischungen!SJT46,1)</f>
        <v>0</v>
      </c>
      <c r="SJI43" s="536">
        <f>ROUND(Eigenmischungen!SJU46,1)</f>
        <v>0</v>
      </c>
      <c r="SJJ43" s="536">
        <f>ROUND(Eigenmischungen!SJV46,1)</f>
        <v>0</v>
      </c>
      <c r="SJK43" s="536">
        <f>ROUND(Eigenmischungen!SJW46,1)</f>
        <v>0</v>
      </c>
      <c r="SJL43" s="536">
        <f>ROUND(Eigenmischungen!SJX46,1)</f>
        <v>0</v>
      </c>
      <c r="SJM43" s="536">
        <f>ROUND(Eigenmischungen!SJY46,1)</f>
        <v>0</v>
      </c>
      <c r="SJN43" s="536">
        <f>ROUND(Eigenmischungen!SJZ46,1)</f>
        <v>0</v>
      </c>
      <c r="SJO43" s="536">
        <f>ROUND(Eigenmischungen!SKA46,1)</f>
        <v>0</v>
      </c>
      <c r="SJP43" s="536">
        <f>ROUND(Eigenmischungen!SKB46,1)</f>
        <v>0</v>
      </c>
      <c r="SJQ43" s="536">
        <f>ROUND(Eigenmischungen!SKC46,1)</f>
        <v>0</v>
      </c>
      <c r="SJR43" s="536">
        <f>ROUND(Eigenmischungen!SKD46,1)</f>
        <v>0</v>
      </c>
      <c r="SJS43" s="536">
        <f>ROUND(Eigenmischungen!SKE46,1)</f>
        <v>0</v>
      </c>
      <c r="SJT43" s="536">
        <f>ROUND(Eigenmischungen!SKF46,1)</f>
        <v>0</v>
      </c>
      <c r="SJU43" s="536">
        <f>ROUND(Eigenmischungen!SKG46,1)</f>
        <v>0</v>
      </c>
      <c r="SJV43" s="536">
        <f>ROUND(Eigenmischungen!SKH46,1)</f>
        <v>0</v>
      </c>
      <c r="SJW43" s="536">
        <f>ROUND(Eigenmischungen!SKI46,1)</f>
        <v>0</v>
      </c>
      <c r="SJX43" s="536">
        <f>ROUND(Eigenmischungen!SKJ46,1)</f>
        <v>0</v>
      </c>
      <c r="SJY43" s="536">
        <f>ROUND(Eigenmischungen!SKK46,1)</f>
        <v>0</v>
      </c>
      <c r="SJZ43" s="536">
        <f>ROUND(Eigenmischungen!SKL46,1)</f>
        <v>0</v>
      </c>
      <c r="SKA43" s="536">
        <f>ROUND(Eigenmischungen!SKM46,1)</f>
        <v>0</v>
      </c>
      <c r="SKB43" s="536">
        <f>ROUND(Eigenmischungen!SKN46,1)</f>
        <v>0</v>
      </c>
      <c r="SKC43" s="536">
        <f>ROUND(Eigenmischungen!SKO46,1)</f>
        <v>0</v>
      </c>
      <c r="SKD43" s="536">
        <f>ROUND(Eigenmischungen!SKP46,1)</f>
        <v>0</v>
      </c>
      <c r="SKE43" s="536">
        <f>ROUND(Eigenmischungen!SKQ46,1)</f>
        <v>0</v>
      </c>
      <c r="SKF43" s="536">
        <f>ROUND(Eigenmischungen!SKR46,1)</f>
        <v>0</v>
      </c>
      <c r="SKG43" s="536">
        <f>ROUND(Eigenmischungen!SKS46,1)</f>
        <v>0</v>
      </c>
      <c r="SKH43" s="536">
        <f>ROUND(Eigenmischungen!SKT46,1)</f>
        <v>0</v>
      </c>
      <c r="SKI43" s="536">
        <f>ROUND(Eigenmischungen!SKU46,1)</f>
        <v>0</v>
      </c>
      <c r="SKJ43" s="536">
        <f>ROUND(Eigenmischungen!SKV46,1)</f>
        <v>0</v>
      </c>
      <c r="SKK43" s="536">
        <f>ROUND(Eigenmischungen!SKW46,1)</f>
        <v>0</v>
      </c>
      <c r="SKL43" s="536">
        <f>ROUND(Eigenmischungen!SKX46,1)</f>
        <v>0</v>
      </c>
      <c r="SKM43" s="536">
        <f>ROUND(Eigenmischungen!SKY46,1)</f>
        <v>0</v>
      </c>
      <c r="SKN43" s="536">
        <f>ROUND(Eigenmischungen!SKZ46,1)</f>
        <v>0</v>
      </c>
      <c r="SKO43" s="536">
        <f>ROUND(Eigenmischungen!SLA46,1)</f>
        <v>0</v>
      </c>
      <c r="SKP43" s="536">
        <f>ROUND(Eigenmischungen!SLB46,1)</f>
        <v>0</v>
      </c>
      <c r="SKQ43" s="536">
        <f>ROUND(Eigenmischungen!SLC46,1)</f>
        <v>0</v>
      </c>
      <c r="SKR43" s="536">
        <f>ROUND(Eigenmischungen!SLD46,1)</f>
        <v>0</v>
      </c>
      <c r="SKS43" s="536">
        <f>ROUND(Eigenmischungen!SLE46,1)</f>
        <v>0</v>
      </c>
      <c r="SKT43" s="536">
        <f>ROUND(Eigenmischungen!SLF46,1)</f>
        <v>0</v>
      </c>
      <c r="SKU43" s="536">
        <f>ROUND(Eigenmischungen!SLG46,1)</f>
        <v>0</v>
      </c>
      <c r="SKV43" s="536">
        <f>ROUND(Eigenmischungen!SLH46,1)</f>
        <v>0</v>
      </c>
      <c r="SKW43" s="536">
        <f>ROUND(Eigenmischungen!SLI46,1)</f>
        <v>0</v>
      </c>
      <c r="SKX43" s="536">
        <f>ROUND(Eigenmischungen!SLJ46,1)</f>
        <v>0</v>
      </c>
      <c r="SKY43" s="536">
        <f>ROUND(Eigenmischungen!SLK46,1)</f>
        <v>0</v>
      </c>
      <c r="SKZ43" s="536">
        <f>ROUND(Eigenmischungen!SLL46,1)</f>
        <v>0</v>
      </c>
      <c r="SLA43" s="536">
        <f>ROUND(Eigenmischungen!SLM46,1)</f>
        <v>0</v>
      </c>
      <c r="SLB43" s="536">
        <f>ROUND(Eigenmischungen!SLN46,1)</f>
        <v>0</v>
      </c>
      <c r="SLC43" s="536">
        <f>ROUND(Eigenmischungen!SLO46,1)</f>
        <v>0</v>
      </c>
      <c r="SLD43" s="536">
        <f>ROUND(Eigenmischungen!SLP46,1)</f>
        <v>0</v>
      </c>
      <c r="SLE43" s="536">
        <f>ROUND(Eigenmischungen!SLQ46,1)</f>
        <v>0</v>
      </c>
      <c r="SLF43" s="536">
        <f>ROUND(Eigenmischungen!SLR46,1)</f>
        <v>0</v>
      </c>
      <c r="SLG43" s="536">
        <f>ROUND(Eigenmischungen!SLS46,1)</f>
        <v>0</v>
      </c>
      <c r="SLH43" s="536">
        <f>ROUND(Eigenmischungen!SLT46,1)</f>
        <v>0</v>
      </c>
      <c r="SLI43" s="536">
        <f>ROUND(Eigenmischungen!SLU46,1)</f>
        <v>0</v>
      </c>
      <c r="SLJ43" s="536">
        <f>ROUND(Eigenmischungen!SLV46,1)</f>
        <v>0</v>
      </c>
      <c r="SLK43" s="536">
        <f>ROUND(Eigenmischungen!SLW46,1)</f>
        <v>0</v>
      </c>
      <c r="SLL43" s="536">
        <f>ROUND(Eigenmischungen!SLX46,1)</f>
        <v>0</v>
      </c>
      <c r="SLM43" s="536">
        <f>ROUND(Eigenmischungen!SLY46,1)</f>
        <v>0</v>
      </c>
      <c r="SLN43" s="536">
        <f>ROUND(Eigenmischungen!SLZ46,1)</f>
        <v>0</v>
      </c>
      <c r="SLO43" s="536">
        <f>ROUND(Eigenmischungen!SMA46,1)</f>
        <v>0</v>
      </c>
      <c r="SLP43" s="536">
        <f>ROUND(Eigenmischungen!SMB46,1)</f>
        <v>0</v>
      </c>
      <c r="SLQ43" s="536">
        <f>ROUND(Eigenmischungen!SMC46,1)</f>
        <v>0</v>
      </c>
      <c r="SLR43" s="536">
        <f>ROUND(Eigenmischungen!SMD46,1)</f>
        <v>0</v>
      </c>
      <c r="SLS43" s="536">
        <f>ROUND(Eigenmischungen!SME46,1)</f>
        <v>0</v>
      </c>
      <c r="SLT43" s="536">
        <f>ROUND(Eigenmischungen!SMF46,1)</f>
        <v>0</v>
      </c>
      <c r="SLU43" s="536">
        <f>ROUND(Eigenmischungen!SMG46,1)</f>
        <v>0</v>
      </c>
      <c r="SLV43" s="536">
        <f>ROUND(Eigenmischungen!SMH46,1)</f>
        <v>0</v>
      </c>
      <c r="SLW43" s="536">
        <f>ROUND(Eigenmischungen!SMI46,1)</f>
        <v>0</v>
      </c>
      <c r="SLX43" s="536">
        <f>ROUND(Eigenmischungen!SMJ46,1)</f>
        <v>0</v>
      </c>
      <c r="SLY43" s="536">
        <f>ROUND(Eigenmischungen!SMK46,1)</f>
        <v>0</v>
      </c>
      <c r="SLZ43" s="536">
        <f>ROUND(Eigenmischungen!SML46,1)</f>
        <v>0</v>
      </c>
      <c r="SMA43" s="536">
        <f>ROUND(Eigenmischungen!SMM46,1)</f>
        <v>0</v>
      </c>
      <c r="SMB43" s="536">
        <f>ROUND(Eigenmischungen!SMN46,1)</f>
        <v>0</v>
      </c>
      <c r="SMC43" s="536">
        <f>ROUND(Eigenmischungen!SMO46,1)</f>
        <v>0</v>
      </c>
      <c r="SMD43" s="536">
        <f>ROUND(Eigenmischungen!SMP46,1)</f>
        <v>0</v>
      </c>
      <c r="SME43" s="536">
        <f>ROUND(Eigenmischungen!SMQ46,1)</f>
        <v>0</v>
      </c>
      <c r="SMF43" s="536">
        <f>ROUND(Eigenmischungen!SMR46,1)</f>
        <v>0</v>
      </c>
      <c r="SMG43" s="536">
        <f>ROUND(Eigenmischungen!SMS46,1)</f>
        <v>0</v>
      </c>
      <c r="SMH43" s="536">
        <f>ROUND(Eigenmischungen!SMT46,1)</f>
        <v>0</v>
      </c>
      <c r="SMI43" s="536">
        <f>ROUND(Eigenmischungen!SMU46,1)</f>
        <v>0</v>
      </c>
      <c r="SMJ43" s="536">
        <f>ROUND(Eigenmischungen!SMV46,1)</f>
        <v>0</v>
      </c>
      <c r="SMK43" s="536">
        <f>ROUND(Eigenmischungen!SMW46,1)</f>
        <v>0</v>
      </c>
      <c r="SML43" s="536">
        <f>ROUND(Eigenmischungen!SMX46,1)</f>
        <v>0</v>
      </c>
      <c r="SMM43" s="536">
        <f>ROUND(Eigenmischungen!SMY46,1)</f>
        <v>0</v>
      </c>
      <c r="SMN43" s="536">
        <f>ROUND(Eigenmischungen!SMZ46,1)</f>
        <v>0</v>
      </c>
      <c r="SMO43" s="536">
        <f>ROUND(Eigenmischungen!SNA46,1)</f>
        <v>0</v>
      </c>
      <c r="SMP43" s="536">
        <f>ROUND(Eigenmischungen!SNB46,1)</f>
        <v>0</v>
      </c>
      <c r="SMQ43" s="536">
        <f>ROUND(Eigenmischungen!SNC46,1)</f>
        <v>0</v>
      </c>
      <c r="SMR43" s="536">
        <f>ROUND(Eigenmischungen!SND46,1)</f>
        <v>0</v>
      </c>
      <c r="SMS43" s="536">
        <f>ROUND(Eigenmischungen!SNE46,1)</f>
        <v>0</v>
      </c>
      <c r="SMT43" s="536">
        <f>ROUND(Eigenmischungen!SNF46,1)</f>
        <v>0</v>
      </c>
      <c r="SMU43" s="536">
        <f>ROUND(Eigenmischungen!SNG46,1)</f>
        <v>0</v>
      </c>
      <c r="SMV43" s="536">
        <f>ROUND(Eigenmischungen!SNH46,1)</f>
        <v>0</v>
      </c>
      <c r="SMW43" s="536">
        <f>ROUND(Eigenmischungen!SNI46,1)</f>
        <v>0</v>
      </c>
      <c r="SMX43" s="536">
        <f>ROUND(Eigenmischungen!SNJ46,1)</f>
        <v>0</v>
      </c>
      <c r="SMY43" s="536">
        <f>ROUND(Eigenmischungen!SNK46,1)</f>
        <v>0</v>
      </c>
      <c r="SMZ43" s="536">
        <f>ROUND(Eigenmischungen!SNL46,1)</f>
        <v>0</v>
      </c>
      <c r="SNA43" s="536">
        <f>ROUND(Eigenmischungen!SNM46,1)</f>
        <v>0</v>
      </c>
      <c r="SNB43" s="536">
        <f>ROUND(Eigenmischungen!SNN46,1)</f>
        <v>0</v>
      </c>
      <c r="SNC43" s="536">
        <f>ROUND(Eigenmischungen!SNO46,1)</f>
        <v>0</v>
      </c>
      <c r="SND43" s="536">
        <f>ROUND(Eigenmischungen!SNP46,1)</f>
        <v>0</v>
      </c>
      <c r="SNE43" s="536">
        <f>ROUND(Eigenmischungen!SNQ46,1)</f>
        <v>0</v>
      </c>
      <c r="SNF43" s="536">
        <f>ROUND(Eigenmischungen!SNR46,1)</f>
        <v>0</v>
      </c>
      <c r="SNG43" s="536">
        <f>ROUND(Eigenmischungen!SNS46,1)</f>
        <v>0</v>
      </c>
      <c r="SNH43" s="536">
        <f>ROUND(Eigenmischungen!SNT46,1)</f>
        <v>0</v>
      </c>
      <c r="SNI43" s="536">
        <f>ROUND(Eigenmischungen!SNU46,1)</f>
        <v>0</v>
      </c>
      <c r="SNJ43" s="536">
        <f>ROUND(Eigenmischungen!SNV46,1)</f>
        <v>0</v>
      </c>
      <c r="SNK43" s="536">
        <f>ROUND(Eigenmischungen!SNW46,1)</f>
        <v>0</v>
      </c>
      <c r="SNL43" s="536">
        <f>ROUND(Eigenmischungen!SNX46,1)</f>
        <v>0</v>
      </c>
      <c r="SNM43" s="536">
        <f>ROUND(Eigenmischungen!SNY46,1)</f>
        <v>0</v>
      </c>
      <c r="SNN43" s="536">
        <f>ROUND(Eigenmischungen!SNZ46,1)</f>
        <v>0</v>
      </c>
      <c r="SNO43" s="536">
        <f>ROUND(Eigenmischungen!SOA46,1)</f>
        <v>0</v>
      </c>
      <c r="SNP43" s="536">
        <f>ROUND(Eigenmischungen!SOB46,1)</f>
        <v>0</v>
      </c>
      <c r="SNQ43" s="536">
        <f>ROUND(Eigenmischungen!SOC46,1)</f>
        <v>0</v>
      </c>
      <c r="SNR43" s="536">
        <f>ROUND(Eigenmischungen!SOD46,1)</f>
        <v>0</v>
      </c>
      <c r="SNS43" s="536">
        <f>ROUND(Eigenmischungen!SOE46,1)</f>
        <v>0</v>
      </c>
      <c r="SNT43" s="536">
        <f>ROUND(Eigenmischungen!SOF46,1)</f>
        <v>0</v>
      </c>
      <c r="SNU43" s="536">
        <f>ROUND(Eigenmischungen!SOG46,1)</f>
        <v>0</v>
      </c>
      <c r="SNV43" s="536">
        <f>ROUND(Eigenmischungen!SOH46,1)</f>
        <v>0</v>
      </c>
      <c r="SNW43" s="536">
        <f>ROUND(Eigenmischungen!SOI46,1)</f>
        <v>0</v>
      </c>
      <c r="SNX43" s="536">
        <f>ROUND(Eigenmischungen!SOJ46,1)</f>
        <v>0</v>
      </c>
      <c r="SNY43" s="536">
        <f>ROUND(Eigenmischungen!SOK46,1)</f>
        <v>0</v>
      </c>
      <c r="SNZ43" s="536">
        <f>ROUND(Eigenmischungen!SOL46,1)</f>
        <v>0</v>
      </c>
      <c r="SOA43" s="536">
        <f>ROUND(Eigenmischungen!SOM46,1)</f>
        <v>0</v>
      </c>
      <c r="SOB43" s="536">
        <f>ROUND(Eigenmischungen!SON46,1)</f>
        <v>0</v>
      </c>
      <c r="SOC43" s="536">
        <f>ROUND(Eigenmischungen!SOO46,1)</f>
        <v>0</v>
      </c>
      <c r="SOD43" s="536">
        <f>ROUND(Eigenmischungen!SOP46,1)</f>
        <v>0</v>
      </c>
      <c r="SOE43" s="536">
        <f>ROUND(Eigenmischungen!SOQ46,1)</f>
        <v>0</v>
      </c>
      <c r="SOF43" s="536">
        <f>ROUND(Eigenmischungen!SOR46,1)</f>
        <v>0</v>
      </c>
      <c r="SOG43" s="536">
        <f>ROUND(Eigenmischungen!SOS46,1)</f>
        <v>0</v>
      </c>
      <c r="SOH43" s="536">
        <f>ROUND(Eigenmischungen!SOT46,1)</f>
        <v>0</v>
      </c>
      <c r="SOI43" s="536">
        <f>ROUND(Eigenmischungen!SOU46,1)</f>
        <v>0</v>
      </c>
      <c r="SOJ43" s="536">
        <f>ROUND(Eigenmischungen!SOV46,1)</f>
        <v>0</v>
      </c>
      <c r="SOK43" s="536">
        <f>ROUND(Eigenmischungen!SOW46,1)</f>
        <v>0</v>
      </c>
      <c r="SOL43" s="536">
        <f>ROUND(Eigenmischungen!SOX46,1)</f>
        <v>0</v>
      </c>
      <c r="SOM43" s="536">
        <f>ROUND(Eigenmischungen!SOY46,1)</f>
        <v>0</v>
      </c>
      <c r="SON43" s="536">
        <f>ROUND(Eigenmischungen!SOZ46,1)</f>
        <v>0</v>
      </c>
      <c r="SOO43" s="536">
        <f>ROUND(Eigenmischungen!SPA46,1)</f>
        <v>0</v>
      </c>
      <c r="SOP43" s="536">
        <f>ROUND(Eigenmischungen!SPB46,1)</f>
        <v>0</v>
      </c>
      <c r="SOQ43" s="536">
        <f>ROUND(Eigenmischungen!SPC46,1)</f>
        <v>0</v>
      </c>
      <c r="SOR43" s="536">
        <f>ROUND(Eigenmischungen!SPD46,1)</f>
        <v>0</v>
      </c>
      <c r="SOS43" s="536">
        <f>ROUND(Eigenmischungen!SPE46,1)</f>
        <v>0</v>
      </c>
      <c r="SOT43" s="536">
        <f>ROUND(Eigenmischungen!SPF46,1)</f>
        <v>0</v>
      </c>
      <c r="SOU43" s="536">
        <f>ROUND(Eigenmischungen!SPG46,1)</f>
        <v>0</v>
      </c>
      <c r="SOV43" s="536">
        <f>ROUND(Eigenmischungen!SPH46,1)</f>
        <v>0</v>
      </c>
      <c r="SOW43" s="536">
        <f>ROUND(Eigenmischungen!SPI46,1)</f>
        <v>0</v>
      </c>
      <c r="SOX43" s="536">
        <f>ROUND(Eigenmischungen!SPJ46,1)</f>
        <v>0</v>
      </c>
      <c r="SOY43" s="536">
        <f>ROUND(Eigenmischungen!SPK46,1)</f>
        <v>0</v>
      </c>
      <c r="SOZ43" s="536">
        <f>ROUND(Eigenmischungen!SPL46,1)</f>
        <v>0</v>
      </c>
      <c r="SPA43" s="536">
        <f>ROUND(Eigenmischungen!SPM46,1)</f>
        <v>0</v>
      </c>
      <c r="SPB43" s="536">
        <f>ROUND(Eigenmischungen!SPN46,1)</f>
        <v>0</v>
      </c>
      <c r="SPC43" s="536">
        <f>ROUND(Eigenmischungen!SPO46,1)</f>
        <v>0</v>
      </c>
      <c r="SPD43" s="536">
        <f>ROUND(Eigenmischungen!SPP46,1)</f>
        <v>0</v>
      </c>
      <c r="SPE43" s="536">
        <f>ROUND(Eigenmischungen!SPQ46,1)</f>
        <v>0</v>
      </c>
      <c r="SPF43" s="536">
        <f>ROUND(Eigenmischungen!SPR46,1)</f>
        <v>0</v>
      </c>
      <c r="SPG43" s="536">
        <f>ROUND(Eigenmischungen!SPS46,1)</f>
        <v>0</v>
      </c>
      <c r="SPH43" s="536">
        <f>ROUND(Eigenmischungen!SPT46,1)</f>
        <v>0</v>
      </c>
      <c r="SPI43" s="536">
        <f>ROUND(Eigenmischungen!SPU46,1)</f>
        <v>0</v>
      </c>
      <c r="SPJ43" s="536">
        <f>ROUND(Eigenmischungen!SPV46,1)</f>
        <v>0</v>
      </c>
      <c r="SPK43" s="536">
        <f>ROUND(Eigenmischungen!SPW46,1)</f>
        <v>0</v>
      </c>
      <c r="SPL43" s="536">
        <f>ROUND(Eigenmischungen!SPX46,1)</f>
        <v>0</v>
      </c>
      <c r="SPM43" s="536">
        <f>ROUND(Eigenmischungen!SPY46,1)</f>
        <v>0</v>
      </c>
      <c r="SPN43" s="536">
        <f>ROUND(Eigenmischungen!SPZ46,1)</f>
        <v>0</v>
      </c>
      <c r="SPO43" s="536">
        <f>ROUND(Eigenmischungen!SQA46,1)</f>
        <v>0</v>
      </c>
      <c r="SPP43" s="536">
        <f>ROUND(Eigenmischungen!SQB46,1)</f>
        <v>0</v>
      </c>
      <c r="SPQ43" s="536">
        <f>ROUND(Eigenmischungen!SQC46,1)</f>
        <v>0</v>
      </c>
      <c r="SPR43" s="536">
        <f>ROUND(Eigenmischungen!SQD46,1)</f>
        <v>0</v>
      </c>
      <c r="SPS43" s="536">
        <f>ROUND(Eigenmischungen!SQE46,1)</f>
        <v>0</v>
      </c>
      <c r="SPT43" s="536">
        <f>ROUND(Eigenmischungen!SQF46,1)</f>
        <v>0</v>
      </c>
      <c r="SPU43" s="536">
        <f>ROUND(Eigenmischungen!SQG46,1)</f>
        <v>0</v>
      </c>
      <c r="SPV43" s="536">
        <f>ROUND(Eigenmischungen!SQH46,1)</f>
        <v>0</v>
      </c>
      <c r="SPW43" s="536">
        <f>ROUND(Eigenmischungen!SQI46,1)</f>
        <v>0</v>
      </c>
      <c r="SPX43" s="536">
        <f>ROUND(Eigenmischungen!SQJ46,1)</f>
        <v>0</v>
      </c>
      <c r="SPY43" s="536">
        <f>ROUND(Eigenmischungen!SQK46,1)</f>
        <v>0</v>
      </c>
      <c r="SPZ43" s="536">
        <f>ROUND(Eigenmischungen!SQL46,1)</f>
        <v>0</v>
      </c>
      <c r="SQA43" s="536">
        <f>ROUND(Eigenmischungen!SQM46,1)</f>
        <v>0</v>
      </c>
      <c r="SQB43" s="536">
        <f>ROUND(Eigenmischungen!SQN46,1)</f>
        <v>0</v>
      </c>
      <c r="SQC43" s="536">
        <f>ROUND(Eigenmischungen!SQO46,1)</f>
        <v>0</v>
      </c>
      <c r="SQD43" s="536">
        <f>ROUND(Eigenmischungen!SQP46,1)</f>
        <v>0</v>
      </c>
      <c r="SQE43" s="536">
        <f>ROUND(Eigenmischungen!SQQ46,1)</f>
        <v>0</v>
      </c>
      <c r="SQF43" s="536">
        <f>ROUND(Eigenmischungen!SQR46,1)</f>
        <v>0</v>
      </c>
      <c r="SQG43" s="536">
        <f>ROUND(Eigenmischungen!SQS46,1)</f>
        <v>0</v>
      </c>
      <c r="SQH43" s="536">
        <f>ROUND(Eigenmischungen!SQT46,1)</f>
        <v>0</v>
      </c>
      <c r="SQI43" s="536">
        <f>ROUND(Eigenmischungen!SQU46,1)</f>
        <v>0</v>
      </c>
      <c r="SQJ43" s="536">
        <f>ROUND(Eigenmischungen!SQV46,1)</f>
        <v>0</v>
      </c>
      <c r="SQK43" s="536">
        <f>ROUND(Eigenmischungen!SQW46,1)</f>
        <v>0</v>
      </c>
      <c r="SQL43" s="536">
        <f>ROUND(Eigenmischungen!SQX46,1)</f>
        <v>0</v>
      </c>
      <c r="SQM43" s="536">
        <f>ROUND(Eigenmischungen!SQY46,1)</f>
        <v>0</v>
      </c>
      <c r="SQN43" s="536">
        <f>ROUND(Eigenmischungen!SQZ46,1)</f>
        <v>0</v>
      </c>
      <c r="SQO43" s="536">
        <f>ROUND(Eigenmischungen!SRA46,1)</f>
        <v>0</v>
      </c>
      <c r="SQP43" s="536">
        <f>ROUND(Eigenmischungen!SRB46,1)</f>
        <v>0</v>
      </c>
      <c r="SQQ43" s="536">
        <f>ROUND(Eigenmischungen!SRC46,1)</f>
        <v>0</v>
      </c>
      <c r="SQR43" s="536">
        <f>ROUND(Eigenmischungen!SRD46,1)</f>
        <v>0</v>
      </c>
      <c r="SQS43" s="536">
        <f>ROUND(Eigenmischungen!SRE46,1)</f>
        <v>0</v>
      </c>
      <c r="SQT43" s="536">
        <f>ROUND(Eigenmischungen!SRF46,1)</f>
        <v>0</v>
      </c>
      <c r="SQU43" s="536">
        <f>ROUND(Eigenmischungen!SRG46,1)</f>
        <v>0</v>
      </c>
      <c r="SQV43" s="536">
        <f>ROUND(Eigenmischungen!SRH46,1)</f>
        <v>0</v>
      </c>
      <c r="SQW43" s="536">
        <f>ROUND(Eigenmischungen!SRI46,1)</f>
        <v>0</v>
      </c>
      <c r="SQX43" s="536">
        <f>ROUND(Eigenmischungen!SRJ46,1)</f>
        <v>0</v>
      </c>
      <c r="SQY43" s="536">
        <f>ROUND(Eigenmischungen!SRK46,1)</f>
        <v>0</v>
      </c>
      <c r="SQZ43" s="536">
        <f>ROUND(Eigenmischungen!SRL46,1)</f>
        <v>0</v>
      </c>
      <c r="SRA43" s="536">
        <f>ROUND(Eigenmischungen!SRM46,1)</f>
        <v>0</v>
      </c>
      <c r="SRB43" s="536">
        <f>ROUND(Eigenmischungen!SRN46,1)</f>
        <v>0</v>
      </c>
      <c r="SRC43" s="536">
        <f>ROUND(Eigenmischungen!SRO46,1)</f>
        <v>0</v>
      </c>
      <c r="SRD43" s="536">
        <f>ROUND(Eigenmischungen!SRP46,1)</f>
        <v>0</v>
      </c>
      <c r="SRE43" s="536">
        <f>ROUND(Eigenmischungen!SRQ46,1)</f>
        <v>0</v>
      </c>
      <c r="SRF43" s="536">
        <f>ROUND(Eigenmischungen!SRR46,1)</f>
        <v>0</v>
      </c>
      <c r="SRG43" s="536">
        <f>ROUND(Eigenmischungen!SRS46,1)</f>
        <v>0</v>
      </c>
      <c r="SRH43" s="536">
        <f>ROUND(Eigenmischungen!SRT46,1)</f>
        <v>0</v>
      </c>
      <c r="SRI43" s="536">
        <f>ROUND(Eigenmischungen!SRU46,1)</f>
        <v>0</v>
      </c>
      <c r="SRJ43" s="536">
        <f>ROUND(Eigenmischungen!SRV46,1)</f>
        <v>0</v>
      </c>
      <c r="SRK43" s="536">
        <f>ROUND(Eigenmischungen!SRW46,1)</f>
        <v>0</v>
      </c>
      <c r="SRL43" s="536">
        <f>ROUND(Eigenmischungen!SRX46,1)</f>
        <v>0</v>
      </c>
      <c r="SRM43" s="536">
        <f>ROUND(Eigenmischungen!SRY46,1)</f>
        <v>0</v>
      </c>
      <c r="SRN43" s="536">
        <f>ROUND(Eigenmischungen!SRZ46,1)</f>
        <v>0</v>
      </c>
      <c r="SRO43" s="536">
        <f>ROUND(Eigenmischungen!SSA46,1)</f>
        <v>0</v>
      </c>
      <c r="SRP43" s="536">
        <f>ROUND(Eigenmischungen!SSB46,1)</f>
        <v>0</v>
      </c>
      <c r="SRQ43" s="536">
        <f>ROUND(Eigenmischungen!SSC46,1)</f>
        <v>0</v>
      </c>
      <c r="SRR43" s="536">
        <f>ROUND(Eigenmischungen!SSD46,1)</f>
        <v>0</v>
      </c>
      <c r="SRS43" s="536">
        <f>ROUND(Eigenmischungen!SSE46,1)</f>
        <v>0</v>
      </c>
      <c r="SRT43" s="536">
        <f>ROUND(Eigenmischungen!SSF46,1)</f>
        <v>0</v>
      </c>
      <c r="SRU43" s="536">
        <f>ROUND(Eigenmischungen!SSG46,1)</f>
        <v>0</v>
      </c>
      <c r="SRV43" s="536">
        <f>ROUND(Eigenmischungen!SSH46,1)</f>
        <v>0</v>
      </c>
      <c r="SRW43" s="536">
        <f>ROUND(Eigenmischungen!SSI46,1)</f>
        <v>0</v>
      </c>
      <c r="SRX43" s="536">
        <f>ROUND(Eigenmischungen!SSJ46,1)</f>
        <v>0</v>
      </c>
      <c r="SRY43" s="536">
        <f>ROUND(Eigenmischungen!SSK46,1)</f>
        <v>0</v>
      </c>
      <c r="SRZ43" s="536">
        <f>ROUND(Eigenmischungen!SSL46,1)</f>
        <v>0</v>
      </c>
      <c r="SSA43" s="536">
        <f>ROUND(Eigenmischungen!SSM46,1)</f>
        <v>0</v>
      </c>
      <c r="SSB43" s="536">
        <f>ROUND(Eigenmischungen!SSN46,1)</f>
        <v>0</v>
      </c>
      <c r="SSC43" s="536">
        <f>ROUND(Eigenmischungen!SSO46,1)</f>
        <v>0</v>
      </c>
      <c r="SSD43" s="536">
        <f>ROUND(Eigenmischungen!SSP46,1)</f>
        <v>0</v>
      </c>
      <c r="SSE43" s="536">
        <f>ROUND(Eigenmischungen!SSQ46,1)</f>
        <v>0</v>
      </c>
      <c r="SSF43" s="536">
        <f>ROUND(Eigenmischungen!SSR46,1)</f>
        <v>0</v>
      </c>
      <c r="SSG43" s="536">
        <f>ROUND(Eigenmischungen!SSS46,1)</f>
        <v>0</v>
      </c>
      <c r="SSH43" s="536">
        <f>ROUND(Eigenmischungen!SST46,1)</f>
        <v>0</v>
      </c>
      <c r="SSI43" s="536">
        <f>ROUND(Eigenmischungen!SSU46,1)</f>
        <v>0</v>
      </c>
      <c r="SSJ43" s="536">
        <f>ROUND(Eigenmischungen!SSV46,1)</f>
        <v>0</v>
      </c>
      <c r="SSK43" s="536">
        <f>ROUND(Eigenmischungen!SSW46,1)</f>
        <v>0</v>
      </c>
      <c r="SSL43" s="536">
        <f>ROUND(Eigenmischungen!SSX46,1)</f>
        <v>0</v>
      </c>
      <c r="SSM43" s="536">
        <f>ROUND(Eigenmischungen!SSY46,1)</f>
        <v>0</v>
      </c>
      <c r="SSN43" s="536">
        <f>ROUND(Eigenmischungen!SSZ46,1)</f>
        <v>0</v>
      </c>
      <c r="SSO43" s="536">
        <f>ROUND(Eigenmischungen!STA46,1)</f>
        <v>0</v>
      </c>
      <c r="SSP43" s="536">
        <f>ROUND(Eigenmischungen!STB46,1)</f>
        <v>0</v>
      </c>
      <c r="SSQ43" s="536">
        <f>ROUND(Eigenmischungen!STC46,1)</f>
        <v>0</v>
      </c>
      <c r="SSR43" s="536">
        <f>ROUND(Eigenmischungen!STD46,1)</f>
        <v>0</v>
      </c>
      <c r="SSS43" s="536">
        <f>ROUND(Eigenmischungen!STE46,1)</f>
        <v>0</v>
      </c>
      <c r="SST43" s="536">
        <f>ROUND(Eigenmischungen!STF46,1)</f>
        <v>0</v>
      </c>
      <c r="SSU43" s="536">
        <f>ROUND(Eigenmischungen!STG46,1)</f>
        <v>0</v>
      </c>
      <c r="SSV43" s="536">
        <f>ROUND(Eigenmischungen!STH46,1)</f>
        <v>0</v>
      </c>
      <c r="SSW43" s="536">
        <f>ROUND(Eigenmischungen!STI46,1)</f>
        <v>0</v>
      </c>
      <c r="SSX43" s="536">
        <f>ROUND(Eigenmischungen!STJ46,1)</f>
        <v>0</v>
      </c>
      <c r="SSY43" s="536">
        <f>ROUND(Eigenmischungen!STK46,1)</f>
        <v>0</v>
      </c>
      <c r="SSZ43" s="536">
        <f>ROUND(Eigenmischungen!STL46,1)</f>
        <v>0</v>
      </c>
      <c r="STA43" s="536">
        <f>ROUND(Eigenmischungen!STM46,1)</f>
        <v>0</v>
      </c>
      <c r="STB43" s="536">
        <f>ROUND(Eigenmischungen!STN46,1)</f>
        <v>0</v>
      </c>
      <c r="STC43" s="536">
        <f>ROUND(Eigenmischungen!STO46,1)</f>
        <v>0</v>
      </c>
      <c r="STD43" s="536">
        <f>ROUND(Eigenmischungen!STP46,1)</f>
        <v>0</v>
      </c>
      <c r="STE43" s="536">
        <f>ROUND(Eigenmischungen!STQ46,1)</f>
        <v>0</v>
      </c>
      <c r="STF43" s="536">
        <f>ROUND(Eigenmischungen!STR46,1)</f>
        <v>0</v>
      </c>
      <c r="STG43" s="536">
        <f>ROUND(Eigenmischungen!STS46,1)</f>
        <v>0</v>
      </c>
      <c r="STH43" s="536">
        <f>ROUND(Eigenmischungen!STT46,1)</f>
        <v>0</v>
      </c>
      <c r="STI43" s="536">
        <f>ROUND(Eigenmischungen!STU46,1)</f>
        <v>0</v>
      </c>
      <c r="STJ43" s="536">
        <f>ROUND(Eigenmischungen!STV46,1)</f>
        <v>0</v>
      </c>
      <c r="STK43" s="536">
        <f>ROUND(Eigenmischungen!STW46,1)</f>
        <v>0</v>
      </c>
      <c r="STL43" s="536">
        <f>ROUND(Eigenmischungen!STX46,1)</f>
        <v>0</v>
      </c>
      <c r="STM43" s="536">
        <f>ROUND(Eigenmischungen!STY46,1)</f>
        <v>0</v>
      </c>
      <c r="STN43" s="536">
        <f>ROUND(Eigenmischungen!STZ46,1)</f>
        <v>0</v>
      </c>
      <c r="STO43" s="536">
        <f>ROUND(Eigenmischungen!SUA46,1)</f>
        <v>0</v>
      </c>
      <c r="STP43" s="536">
        <f>ROUND(Eigenmischungen!SUB46,1)</f>
        <v>0</v>
      </c>
      <c r="STQ43" s="536">
        <f>ROUND(Eigenmischungen!SUC46,1)</f>
        <v>0</v>
      </c>
      <c r="STR43" s="536">
        <f>ROUND(Eigenmischungen!SUD46,1)</f>
        <v>0</v>
      </c>
      <c r="STS43" s="536">
        <f>ROUND(Eigenmischungen!SUE46,1)</f>
        <v>0</v>
      </c>
      <c r="STT43" s="536">
        <f>ROUND(Eigenmischungen!SUF46,1)</f>
        <v>0</v>
      </c>
      <c r="STU43" s="536">
        <f>ROUND(Eigenmischungen!SUG46,1)</f>
        <v>0</v>
      </c>
      <c r="STV43" s="536">
        <f>ROUND(Eigenmischungen!SUH46,1)</f>
        <v>0</v>
      </c>
      <c r="STW43" s="536">
        <f>ROUND(Eigenmischungen!SUI46,1)</f>
        <v>0</v>
      </c>
      <c r="STX43" s="536">
        <f>ROUND(Eigenmischungen!SUJ46,1)</f>
        <v>0</v>
      </c>
      <c r="STY43" s="536">
        <f>ROUND(Eigenmischungen!SUK46,1)</f>
        <v>0</v>
      </c>
      <c r="STZ43" s="536">
        <f>ROUND(Eigenmischungen!SUL46,1)</f>
        <v>0</v>
      </c>
      <c r="SUA43" s="536">
        <f>ROUND(Eigenmischungen!SUM46,1)</f>
        <v>0</v>
      </c>
      <c r="SUB43" s="536">
        <f>ROUND(Eigenmischungen!SUN46,1)</f>
        <v>0</v>
      </c>
      <c r="SUC43" s="536">
        <f>ROUND(Eigenmischungen!SUO46,1)</f>
        <v>0</v>
      </c>
      <c r="SUD43" s="536">
        <f>ROUND(Eigenmischungen!SUP46,1)</f>
        <v>0</v>
      </c>
      <c r="SUE43" s="536">
        <f>ROUND(Eigenmischungen!SUQ46,1)</f>
        <v>0</v>
      </c>
      <c r="SUF43" s="536">
        <f>ROUND(Eigenmischungen!SUR46,1)</f>
        <v>0</v>
      </c>
      <c r="SUG43" s="536">
        <f>ROUND(Eigenmischungen!SUS46,1)</f>
        <v>0</v>
      </c>
      <c r="SUH43" s="536">
        <f>ROUND(Eigenmischungen!SUT46,1)</f>
        <v>0</v>
      </c>
      <c r="SUI43" s="536">
        <f>ROUND(Eigenmischungen!SUU46,1)</f>
        <v>0</v>
      </c>
      <c r="SUJ43" s="536">
        <f>ROUND(Eigenmischungen!SUV46,1)</f>
        <v>0</v>
      </c>
      <c r="SUK43" s="536">
        <f>ROUND(Eigenmischungen!SUW46,1)</f>
        <v>0</v>
      </c>
      <c r="SUL43" s="536">
        <f>ROUND(Eigenmischungen!SUX46,1)</f>
        <v>0</v>
      </c>
      <c r="SUM43" s="536">
        <f>ROUND(Eigenmischungen!SUY46,1)</f>
        <v>0</v>
      </c>
      <c r="SUN43" s="536">
        <f>ROUND(Eigenmischungen!SUZ46,1)</f>
        <v>0</v>
      </c>
      <c r="SUO43" s="536">
        <f>ROUND(Eigenmischungen!SVA46,1)</f>
        <v>0</v>
      </c>
      <c r="SUP43" s="536">
        <f>ROUND(Eigenmischungen!SVB46,1)</f>
        <v>0</v>
      </c>
      <c r="SUQ43" s="536">
        <f>ROUND(Eigenmischungen!SVC46,1)</f>
        <v>0</v>
      </c>
      <c r="SUR43" s="536">
        <f>ROUND(Eigenmischungen!SVD46,1)</f>
        <v>0</v>
      </c>
      <c r="SUS43" s="536">
        <f>ROUND(Eigenmischungen!SVE46,1)</f>
        <v>0</v>
      </c>
      <c r="SUT43" s="536">
        <f>ROUND(Eigenmischungen!SVF46,1)</f>
        <v>0</v>
      </c>
      <c r="SUU43" s="536">
        <f>ROUND(Eigenmischungen!SVG46,1)</f>
        <v>0</v>
      </c>
      <c r="SUV43" s="536">
        <f>ROUND(Eigenmischungen!SVH46,1)</f>
        <v>0</v>
      </c>
      <c r="SUW43" s="536">
        <f>ROUND(Eigenmischungen!SVI46,1)</f>
        <v>0</v>
      </c>
      <c r="SUX43" s="536">
        <f>ROUND(Eigenmischungen!SVJ46,1)</f>
        <v>0</v>
      </c>
      <c r="SUY43" s="536">
        <f>ROUND(Eigenmischungen!SVK46,1)</f>
        <v>0</v>
      </c>
      <c r="SUZ43" s="536">
        <f>ROUND(Eigenmischungen!SVL46,1)</f>
        <v>0</v>
      </c>
      <c r="SVA43" s="536">
        <f>ROUND(Eigenmischungen!SVM46,1)</f>
        <v>0</v>
      </c>
      <c r="SVB43" s="536">
        <f>ROUND(Eigenmischungen!SVN46,1)</f>
        <v>0</v>
      </c>
      <c r="SVC43" s="536">
        <f>ROUND(Eigenmischungen!SVO46,1)</f>
        <v>0</v>
      </c>
      <c r="SVD43" s="536">
        <f>ROUND(Eigenmischungen!SVP46,1)</f>
        <v>0</v>
      </c>
      <c r="SVE43" s="536">
        <f>ROUND(Eigenmischungen!SVQ46,1)</f>
        <v>0</v>
      </c>
      <c r="SVF43" s="536">
        <f>ROUND(Eigenmischungen!SVR46,1)</f>
        <v>0</v>
      </c>
      <c r="SVG43" s="536">
        <f>ROUND(Eigenmischungen!SVS46,1)</f>
        <v>0</v>
      </c>
      <c r="SVH43" s="536">
        <f>ROUND(Eigenmischungen!SVT46,1)</f>
        <v>0</v>
      </c>
      <c r="SVI43" s="536">
        <f>ROUND(Eigenmischungen!SVU46,1)</f>
        <v>0</v>
      </c>
      <c r="SVJ43" s="536">
        <f>ROUND(Eigenmischungen!SVV46,1)</f>
        <v>0</v>
      </c>
      <c r="SVK43" s="536">
        <f>ROUND(Eigenmischungen!SVW46,1)</f>
        <v>0</v>
      </c>
      <c r="SVL43" s="536">
        <f>ROUND(Eigenmischungen!SVX46,1)</f>
        <v>0</v>
      </c>
      <c r="SVM43" s="536">
        <f>ROUND(Eigenmischungen!SVY46,1)</f>
        <v>0</v>
      </c>
      <c r="SVN43" s="536">
        <f>ROUND(Eigenmischungen!SVZ46,1)</f>
        <v>0</v>
      </c>
      <c r="SVO43" s="536">
        <f>ROUND(Eigenmischungen!SWA46,1)</f>
        <v>0</v>
      </c>
      <c r="SVP43" s="536">
        <f>ROUND(Eigenmischungen!SWB46,1)</f>
        <v>0</v>
      </c>
      <c r="SVQ43" s="536">
        <f>ROUND(Eigenmischungen!SWC46,1)</f>
        <v>0</v>
      </c>
      <c r="SVR43" s="536">
        <f>ROUND(Eigenmischungen!SWD46,1)</f>
        <v>0</v>
      </c>
      <c r="SVS43" s="536">
        <f>ROUND(Eigenmischungen!SWE46,1)</f>
        <v>0</v>
      </c>
      <c r="SVT43" s="536">
        <f>ROUND(Eigenmischungen!SWF46,1)</f>
        <v>0</v>
      </c>
      <c r="SVU43" s="536">
        <f>ROUND(Eigenmischungen!SWG46,1)</f>
        <v>0</v>
      </c>
      <c r="SVV43" s="536">
        <f>ROUND(Eigenmischungen!SWH46,1)</f>
        <v>0</v>
      </c>
      <c r="SVW43" s="536">
        <f>ROUND(Eigenmischungen!SWI46,1)</f>
        <v>0</v>
      </c>
      <c r="SVX43" s="536">
        <f>ROUND(Eigenmischungen!SWJ46,1)</f>
        <v>0</v>
      </c>
      <c r="SVY43" s="536">
        <f>ROUND(Eigenmischungen!SWK46,1)</f>
        <v>0</v>
      </c>
      <c r="SVZ43" s="536">
        <f>ROUND(Eigenmischungen!SWL46,1)</f>
        <v>0</v>
      </c>
      <c r="SWA43" s="536">
        <f>ROUND(Eigenmischungen!SWM46,1)</f>
        <v>0</v>
      </c>
      <c r="SWB43" s="536">
        <f>ROUND(Eigenmischungen!SWN46,1)</f>
        <v>0</v>
      </c>
      <c r="SWC43" s="536">
        <f>ROUND(Eigenmischungen!SWO46,1)</f>
        <v>0</v>
      </c>
      <c r="SWD43" s="536">
        <f>ROUND(Eigenmischungen!SWP46,1)</f>
        <v>0</v>
      </c>
      <c r="SWE43" s="536">
        <f>ROUND(Eigenmischungen!SWQ46,1)</f>
        <v>0</v>
      </c>
      <c r="SWF43" s="536">
        <f>ROUND(Eigenmischungen!SWR46,1)</f>
        <v>0</v>
      </c>
      <c r="SWG43" s="536">
        <f>ROUND(Eigenmischungen!SWS46,1)</f>
        <v>0</v>
      </c>
      <c r="SWH43" s="536">
        <f>ROUND(Eigenmischungen!SWT46,1)</f>
        <v>0</v>
      </c>
      <c r="SWI43" s="536">
        <f>ROUND(Eigenmischungen!SWU46,1)</f>
        <v>0</v>
      </c>
      <c r="SWJ43" s="536">
        <f>ROUND(Eigenmischungen!SWV46,1)</f>
        <v>0</v>
      </c>
      <c r="SWK43" s="536">
        <f>ROUND(Eigenmischungen!SWW46,1)</f>
        <v>0</v>
      </c>
      <c r="SWL43" s="536">
        <f>ROUND(Eigenmischungen!SWX46,1)</f>
        <v>0</v>
      </c>
      <c r="SWM43" s="536">
        <f>ROUND(Eigenmischungen!SWY46,1)</f>
        <v>0</v>
      </c>
      <c r="SWN43" s="536">
        <f>ROUND(Eigenmischungen!SWZ46,1)</f>
        <v>0</v>
      </c>
      <c r="SWO43" s="536">
        <f>ROUND(Eigenmischungen!SXA46,1)</f>
        <v>0</v>
      </c>
      <c r="SWP43" s="536">
        <f>ROUND(Eigenmischungen!SXB46,1)</f>
        <v>0</v>
      </c>
      <c r="SWQ43" s="536">
        <f>ROUND(Eigenmischungen!SXC46,1)</f>
        <v>0</v>
      </c>
      <c r="SWR43" s="536">
        <f>ROUND(Eigenmischungen!SXD46,1)</f>
        <v>0</v>
      </c>
      <c r="SWS43" s="536">
        <f>ROUND(Eigenmischungen!SXE46,1)</f>
        <v>0</v>
      </c>
      <c r="SWT43" s="536">
        <f>ROUND(Eigenmischungen!SXF46,1)</f>
        <v>0</v>
      </c>
      <c r="SWU43" s="536">
        <f>ROUND(Eigenmischungen!SXG46,1)</f>
        <v>0</v>
      </c>
      <c r="SWV43" s="536">
        <f>ROUND(Eigenmischungen!SXH46,1)</f>
        <v>0</v>
      </c>
      <c r="SWW43" s="536">
        <f>ROUND(Eigenmischungen!SXI46,1)</f>
        <v>0</v>
      </c>
      <c r="SWX43" s="536">
        <f>ROUND(Eigenmischungen!SXJ46,1)</f>
        <v>0</v>
      </c>
      <c r="SWY43" s="536">
        <f>ROUND(Eigenmischungen!SXK46,1)</f>
        <v>0</v>
      </c>
      <c r="SWZ43" s="536">
        <f>ROUND(Eigenmischungen!SXL46,1)</f>
        <v>0</v>
      </c>
      <c r="SXA43" s="536">
        <f>ROUND(Eigenmischungen!SXM46,1)</f>
        <v>0</v>
      </c>
      <c r="SXB43" s="536">
        <f>ROUND(Eigenmischungen!SXN46,1)</f>
        <v>0</v>
      </c>
      <c r="SXC43" s="536">
        <f>ROUND(Eigenmischungen!SXO46,1)</f>
        <v>0</v>
      </c>
      <c r="SXD43" s="536">
        <f>ROUND(Eigenmischungen!SXP46,1)</f>
        <v>0</v>
      </c>
      <c r="SXE43" s="536">
        <f>ROUND(Eigenmischungen!SXQ46,1)</f>
        <v>0</v>
      </c>
      <c r="SXF43" s="536">
        <f>ROUND(Eigenmischungen!SXR46,1)</f>
        <v>0</v>
      </c>
      <c r="SXG43" s="536">
        <f>ROUND(Eigenmischungen!SXS46,1)</f>
        <v>0</v>
      </c>
      <c r="SXH43" s="536">
        <f>ROUND(Eigenmischungen!SXT46,1)</f>
        <v>0</v>
      </c>
      <c r="SXI43" s="536">
        <f>ROUND(Eigenmischungen!SXU46,1)</f>
        <v>0</v>
      </c>
      <c r="SXJ43" s="536">
        <f>ROUND(Eigenmischungen!SXV46,1)</f>
        <v>0</v>
      </c>
      <c r="SXK43" s="536">
        <f>ROUND(Eigenmischungen!SXW46,1)</f>
        <v>0</v>
      </c>
      <c r="SXL43" s="536">
        <f>ROUND(Eigenmischungen!SXX46,1)</f>
        <v>0</v>
      </c>
      <c r="SXM43" s="536">
        <f>ROUND(Eigenmischungen!SXY46,1)</f>
        <v>0</v>
      </c>
      <c r="SXN43" s="536">
        <f>ROUND(Eigenmischungen!SXZ46,1)</f>
        <v>0</v>
      </c>
      <c r="SXO43" s="536">
        <f>ROUND(Eigenmischungen!SYA46,1)</f>
        <v>0</v>
      </c>
      <c r="SXP43" s="536">
        <f>ROUND(Eigenmischungen!SYB46,1)</f>
        <v>0</v>
      </c>
      <c r="SXQ43" s="536">
        <f>ROUND(Eigenmischungen!SYC46,1)</f>
        <v>0</v>
      </c>
      <c r="SXR43" s="536">
        <f>ROUND(Eigenmischungen!SYD46,1)</f>
        <v>0</v>
      </c>
      <c r="SXS43" s="536">
        <f>ROUND(Eigenmischungen!SYE46,1)</f>
        <v>0</v>
      </c>
      <c r="SXT43" s="536">
        <f>ROUND(Eigenmischungen!SYF46,1)</f>
        <v>0</v>
      </c>
      <c r="SXU43" s="536">
        <f>ROUND(Eigenmischungen!SYG46,1)</f>
        <v>0</v>
      </c>
      <c r="SXV43" s="536">
        <f>ROUND(Eigenmischungen!SYH46,1)</f>
        <v>0</v>
      </c>
      <c r="SXW43" s="536">
        <f>ROUND(Eigenmischungen!SYI46,1)</f>
        <v>0</v>
      </c>
      <c r="SXX43" s="536">
        <f>ROUND(Eigenmischungen!SYJ46,1)</f>
        <v>0</v>
      </c>
      <c r="SXY43" s="536">
        <f>ROUND(Eigenmischungen!SYK46,1)</f>
        <v>0</v>
      </c>
      <c r="SXZ43" s="536">
        <f>ROUND(Eigenmischungen!SYL46,1)</f>
        <v>0</v>
      </c>
      <c r="SYA43" s="536">
        <f>ROUND(Eigenmischungen!SYM46,1)</f>
        <v>0</v>
      </c>
      <c r="SYB43" s="536">
        <f>ROUND(Eigenmischungen!SYN46,1)</f>
        <v>0</v>
      </c>
      <c r="SYC43" s="536">
        <f>ROUND(Eigenmischungen!SYO46,1)</f>
        <v>0</v>
      </c>
      <c r="SYD43" s="536">
        <f>ROUND(Eigenmischungen!SYP46,1)</f>
        <v>0</v>
      </c>
      <c r="SYE43" s="536">
        <f>ROUND(Eigenmischungen!SYQ46,1)</f>
        <v>0</v>
      </c>
      <c r="SYF43" s="536">
        <f>ROUND(Eigenmischungen!SYR46,1)</f>
        <v>0</v>
      </c>
      <c r="SYG43" s="536">
        <f>ROUND(Eigenmischungen!SYS46,1)</f>
        <v>0</v>
      </c>
      <c r="SYH43" s="536">
        <f>ROUND(Eigenmischungen!SYT46,1)</f>
        <v>0</v>
      </c>
      <c r="SYI43" s="536">
        <f>ROUND(Eigenmischungen!SYU46,1)</f>
        <v>0</v>
      </c>
      <c r="SYJ43" s="536">
        <f>ROUND(Eigenmischungen!SYV46,1)</f>
        <v>0</v>
      </c>
      <c r="SYK43" s="536">
        <f>ROUND(Eigenmischungen!SYW46,1)</f>
        <v>0</v>
      </c>
      <c r="SYL43" s="536">
        <f>ROUND(Eigenmischungen!SYX46,1)</f>
        <v>0</v>
      </c>
      <c r="SYM43" s="536">
        <f>ROUND(Eigenmischungen!SYY46,1)</f>
        <v>0</v>
      </c>
      <c r="SYN43" s="536">
        <f>ROUND(Eigenmischungen!SYZ46,1)</f>
        <v>0</v>
      </c>
      <c r="SYO43" s="536">
        <f>ROUND(Eigenmischungen!SZA46,1)</f>
        <v>0</v>
      </c>
      <c r="SYP43" s="536">
        <f>ROUND(Eigenmischungen!SZB46,1)</f>
        <v>0</v>
      </c>
      <c r="SYQ43" s="536">
        <f>ROUND(Eigenmischungen!SZC46,1)</f>
        <v>0</v>
      </c>
      <c r="SYR43" s="536">
        <f>ROUND(Eigenmischungen!SZD46,1)</f>
        <v>0</v>
      </c>
      <c r="SYS43" s="536">
        <f>ROUND(Eigenmischungen!SZE46,1)</f>
        <v>0</v>
      </c>
      <c r="SYT43" s="536">
        <f>ROUND(Eigenmischungen!SZF46,1)</f>
        <v>0</v>
      </c>
      <c r="SYU43" s="536">
        <f>ROUND(Eigenmischungen!SZG46,1)</f>
        <v>0</v>
      </c>
      <c r="SYV43" s="536">
        <f>ROUND(Eigenmischungen!SZH46,1)</f>
        <v>0</v>
      </c>
      <c r="SYW43" s="536">
        <f>ROUND(Eigenmischungen!SZI46,1)</f>
        <v>0</v>
      </c>
      <c r="SYX43" s="536">
        <f>ROUND(Eigenmischungen!SZJ46,1)</f>
        <v>0</v>
      </c>
      <c r="SYY43" s="536">
        <f>ROUND(Eigenmischungen!SZK46,1)</f>
        <v>0</v>
      </c>
      <c r="SYZ43" s="536">
        <f>ROUND(Eigenmischungen!SZL46,1)</f>
        <v>0</v>
      </c>
      <c r="SZA43" s="536">
        <f>ROUND(Eigenmischungen!SZM46,1)</f>
        <v>0</v>
      </c>
      <c r="SZB43" s="536">
        <f>ROUND(Eigenmischungen!SZN46,1)</f>
        <v>0</v>
      </c>
      <c r="SZC43" s="536">
        <f>ROUND(Eigenmischungen!SZO46,1)</f>
        <v>0</v>
      </c>
      <c r="SZD43" s="536">
        <f>ROUND(Eigenmischungen!SZP46,1)</f>
        <v>0</v>
      </c>
      <c r="SZE43" s="536">
        <f>ROUND(Eigenmischungen!SZQ46,1)</f>
        <v>0</v>
      </c>
      <c r="SZF43" s="536">
        <f>ROUND(Eigenmischungen!SZR46,1)</f>
        <v>0</v>
      </c>
      <c r="SZG43" s="536">
        <f>ROUND(Eigenmischungen!SZS46,1)</f>
        <v>0</v>
      </c>
      <c r="SZH43" s="536">
        <f>ROUND(Eigenmischungen!SZT46,1)</f>
        <v>0</v>
      </c>
      <c r="SZI43" s="536">
        <f>ROUND(Eigenmischungen!SZU46,1)</f>
        <v>0</v>
      </c>
      <c r="SZJ43" s="536">
        <f>ROUND(Eigenmischungen!SZV46,1)</f>
        <v>0</v>
      </c>
      <c r="SZK43" s="536">
        <f>ROUND(Eigenmischungen!SZW46,1)</f>
        <v>0</v>
      </c>
      <c r="SZL43" s="536">
        <f>ROUND(Eigenmischungen!SZX46,1)</f>
        <v>0</v>
      </c>
      <c r="SZM43" s="536">
        <f>ROUND(Eigenmischungen!SZY46,1)</f>
        <v>0</v>
      </c>
      <c r="SZN43" s="536">
        <f>ROUND(Eigenmischungen!SZZ46,1)</f>
        <v>0</v>
      </c>
      <c r="SZO43" s="536">
        <f>ROUND(Eigenmischungen!TAA46,1)</f>
        <v>0</v>
      </c>
      <c r="SZP43" s="536">
        <f>ROUND(Eigenmischungen!TAB46,1)</f>
        <v>0</v>
      </c>
      <c r="SZQ43" s="536">
        <f>ROUND(Eigenmischungen!TAC46,1)</f>
        <v>0</v>
      </c>
      <c r="SZR43" s="536">
        <f>ROUND(Eigenmischungen!TAD46,1)</f>
        <v>0</v>
      </c>
      <c r="SZS43" s="536">
        <f>ROUND(Eigenmischungen!TAE46,1)</f>
        <v>0</v>
      </c>
      <c r="SZT43" s="536">
        <f>ROUND(Eigenmischungen!TAF46,1)</f>
        <v>0</v>
      </c>
      <c r="SZU43" s="536">
        <f>ROUND(Eigenmischungen!TAG46,1)</f>
        <v>0</v>
      </c>
      <c r="SZV43" s="536">
        <f>ROUND(Eigenmischungen!TAH46,1)</f>
        <v>0</v>
      </c>
      <c r="SZW43" s="536">
        <f>ROUND(Eigenmischungen!TAI46,1)</f>
        <v>0</v>
      </c>
      <c r="SZX43" s="536">
        <f>ROUND(Eigenmischungen!TAJ46,1)</f>
        <v>0</v>
      </c>
      <c r="SZY43" s="536">
        <f>ROUND(Eigenmischungen!TAK46,1)</f>
        <v>0</v>
      </c>
      <c r="SZZ43" s="536">
        <f>ROUND(Eigenmischungen!TAL46,1)</f>
        <v>0</v>
      </c>
      <c r="TAA43" s="536">
        <f>ROUND(Eigenmischungen!TAM46,1)</f>
        <v>0</v>
      </c>
      <c r="TAB43" s="536">
        <f>ROUND(Eigenmischungen!TAN46,1)</f>
        <v>0</v>
      </c>
      <c r="TAC43" s="536">
        <f>ROUND(Eigenmischungen!TAO46,1)</f>
        <v>0</v>
      </c>
      <c r="TAD43" s="536">
        <f>ROUND(Eigenmischungen!TAP46,1)</f>
        <v>0</v>
      </c>
      <c r="TAE43" s="536">
        <f>ROUND(Eigenmischungen!TAQ46,1)</f>
        <v>0</v>
      </c>
      <c r="TAF43" s="536">
        <f>ROUND(Eigenmischungen!TAR46,1)</f>
        <v>0</v>
      </c>
      <c r="TAG43" s="536">
        <f>ROUND(Eigenmischungen!TAS46,1)</f>
        <v>0</v>
      </c>
      <c r="TAH43" s="536">
        <f>ROUND(Eigenmischungen!TAT46,1)</f>
        <v>0</v>
      </c>
      <c r="TAI43" s="536">
        <f>ROUND(Eigenmischungen!TAU46,1)</f>
        <v>0</v>
      </c>
      <c r="TAJ43" s="536">
        <f>ROUND(Eigenmischungen!TAV46,1)</f>
        <v>0</v>
      </c>
      <c r="TAK43" s="536">
        <f>ROUND(Eigenmischungen!TAW46,1)</f>
        <v>0</v>
      </c>
      <c r="TAL43" s="536">
        <f>ROUND(Eigenmischungen!TAX46,1)</f>
        <v>0</v>
      </c>
      <c r="TAM43" s="536">
        <f>ROUND(Eigenmischungen!TAY46,1)</f>
        <v>0</v>
      </c>
      <c r="TAN43" s="536">
        <f>ROUND(Eigenmischungen!TAZ46,1)</f>
        <v>0</v>
      </c>
      <c r="TAO43" s="536">
        <f>ROUND(Eigenmischungen!TBA46,1)</f>
        <v>0</v>
      </c>
      <c r="TAP43" s="536">
        <f>ROUND(Eigenmischungen!TBB46,1)</f>
        <v>0</v>
      </c>
      <c r="TAQ43" s="536">
        <f>ROUND(Eigenmischungen!TBC46,1)</f>
        <v>0</v>
      </c>
      <c r="TAR43" s="536">
        <f>ROUND(Eigenmischungen!TBD46,1)</f>
        <v>0</v>
      </c>
      <c r="TAS43" s="536">
        <f>ROUND(Eigenmischungen!TBE46,1)</f>
        <v>0</v>
      </c>
      <c r="TAT43" s="536">
        <f>ROUND(Eigenmischungen!TBF46,1)</f>
        <v>0</v>
      </c>
      <c r="TAU43" s="536">
        <f>ROUND(Eigenmischungen!TBG46,1)</f>
        <v>0</v>
      </c>
      <c r="TAV43" s="536">
        <f>ROUND(Eigenmischungen!TBH46,1)</f>
        <v>0</v>
      </c>
      <c r="TAW43" s="536">
        <f>ROUND(Eigenmischungen!TBI46,1)</f>
        <v>0</v>
      </c>
      <c r="TAX43" s="536">
        <f>ROUND(Eigenmischungen!TBJ46,1)</f>
        <v>0</v>
      </c>
      <c r="TAY43" s="536">
        <f>ROUND(Eigenmischungen!TBK46,1)</f>
        <v>0</v>
      </c>
      <c r="TAZ43" s="536">
        <f>ROUND(Eigenmischungen!TBL46,1)</f>
        <v>0</v>
      </c>
      <c r="TBA43" s="536">
        <f>ROUND(Eigenmischungen!TBM46,1)</f>
        <v>0</v>
      </c>
      <c r="TBB43" s="536">
        <f>ROUND(Eigenmischungen!TBN46,1)</f>
        <v>0</v>
      </c>
      <c r="TBC43" s="536">
        <f>ROUND(Eigenmischungen!TBO46,1)</f>
        <v>0</v>
      </c>
      <c r="TBD43" s="536">
        <f>ROUND(Eigenmischungen!TBP46,1)</f>
        <v>0</v>
      </c>
      <c r="TBE43" s="536">
        <f>ROUND(Eigenmischungen!TBQ46,1)</f>
        <v>0</v>
      </c>
      <c r="TBF43" s="536">
        <f>ROUND(Eigenmischungen!TBR46,1)</f>
        <v>0</v>
      </c>
      <c r="TBG43" s="536">
        <f>ROUND(Eigenmischungen!TBS46,1)</f>
        <v>0</v>
      </c>
      <c r="TBH43" s="536">
        <f>ROUND(Eigenmischungen!TBT46,1)</f>
        <v>0</v>
      </c>
      <c r="TBI43" s="536">
        <f>ROUND(Eigenmischungen!TBU46,1)</f>
        <v>0</v>
      </c>
      <c r="TBJ43" s="536">
        <f>ROUND(Eigenmischungen!TBV46,1)</f>
        <v>0</v>
      </c>
      <c r="TBK43" s="536">
        <f>ROUND(Eigenmischungen!TBW46,1)</f>
        <v>0</v>
      </c>
      <c r="TBL43" s="536">
        <f>ROUND(Eigenmischungen!TBX46,1)</f>
        <v>0</v>
      </c>
      <c r="TBM43" s="536">
        <f>ROUND(Eigenmischungen!TBY46,1)</f>
        <v>0</v>
      </c>
      <c r="TBN43" s="536">
        <f>ROUND(Eigenmischungen!TBZ46,1)</f>
        <v>0</v>
      </c>
      <c r="TBO43" s="536">
        <f>ROUND(Eigenmischungen!TCA46,1)</f>
        <v>0</v>
      </c>
      <c r="TBP43" s="536">
        <f>ROUND(Eigenmischungen!TCB46,1)</f>
        <v>0</v>
      </c>
      <c r="TBQ43" s="536">
        <f>ROUND(Eigenmischungen!TCC46,1)</f>
        <v>0</v>
      </c>
      <c r="TBR43" s="536">
        <f>ROUND(Eigenmischungen!TCD46,1)</f>
        <v>0</v>
      </c>
      <c r="TBS43" s="536">
        <f>ROUND(Eigenmischungen!TCE46,1)</f>
        <v>0</v>
      </c>
      <c r="TBT43" s="536">
        <f>ROUND(Eigenmischungen!TCF46,1)</f>
        <v>0</v>
      </c>
      <c r="TBU43" s="536">
        <f>ROUND(Eigenmischungen!TCG46,1)</f>
        <v>0</v>
      </c>
      <c r="TBV43" s="536">
        <f>ROUND(Eigenmischungen!TCH46,1)</f>
        <v>0</v>
      </c>
      <c r="TBW43" s="536">
        <f>ROUND(Eigenmischungen!TCI46,1)</f>
        <v>0</v>
      </c>
      <c r="TBX43" s="536">
        <f>ROUND(Eigenmischungen!TCJ46,1)</f>
        <v>0</v>
      </c>
      <c r="TBY43" s="536">
        <f>ROUND(Eigenmischungen!TCK46,1)</f>
        <v>0</v>
      </c>
      <c r="TBZ43" s="536">
        <f>ROUND(Eigenmischungen!TCL46,1)</f>
        <v>0</v>
      </c>
      <c r="TCA43" s="536">
        <f>ROUND(Eigenmischungen!TCM46,1)</f>
        <v>0</v>
      </c>
      <c r="TCB43" s="536">
        <f>ROUND(Eigenmischungen!TCN46,1)</f>
        <v>0</v>
      </c>
      <c r="TCC43" s="536">
        <f>ROUND(Eigenmischungen!TCO46,1)</f>
        <v>0</v>
      </c>
      <c r="TCD43" s="536">
        <f>ROUND(Eigenmischungen!TCP46,1)</f>
        <v>0</v>
      </c>
      <c r="TCE43" s="536">
        <f>ROUND(Eigenmischungen!TCQ46,1)</f>
        <v>0</v>
      </c>
      <c r="TCF43" s="536">
        <f>ROUND(Eigenmischungen!TCR46,1)</f>
        <v>0</v>
      </c>
      <c r="TCG43" s="536">
        <f>ROUND(Eigenmischungen!TCS46,1)</f>
        <v>0</v>
      </c>
      <c r="TCH43" s="536">
        <f>ROUND(Eigenmischungen!TCT46,1)</f>
        <v>0</v>
      </c>
      <c r="TCI43" s="536">
        <f>ROUND(Eigenmischungen!TCU46,1)</f>
        <v>0</v>
      </c>
      <c r="TCJ43" s="536">
        <f>ROUND(Eigenmischungen!TCV46,1)</f>
        <v>0</v>
      </c>
      <c r="TCK43" s="536">
        <f>ROUND(Eigenmischungen!TCW46,1)</f>
        <v>0</v>
      </c>
      <c r="TCL43" s="536">
        <f>ROUND(Eigenmischungen!TCX46,1)</f>
        <v>0</v>
      </c>
      <c r="TCM43" s="536">
        <f>ROUND(Eigenmischungen!TCY46,1)</f>
        <v>0</v>
      </c>
      <c r="TCN43" s="536">
        <f>ROUND(Eigenmischungen!TCZ46,1)</f>
        <v>0</v>
      </c>
      <c r="TCO43" s="536">
        <f>ROUND(Eigenmischungen!TDA46,1)</f>
        <v>0</v>
      </c>
      <c r="TCP43" s="536">
        <f>ROUND(Eigenmischungen!TDB46,1)</f>
        <v>0</v>
      </c>
      <c r="TCQ43" s="536">
        <f>ROUND(Eigenmischungen!TDC46,1)</f>
        <v>0</v>
      </c>
      <c r="TCR43" s="536">
        <f>ROUND(Eigenmischungen!TDD46,1)</f>
        <v>0</v>
      </c>
      <c r="TCS43" s="536">
        <f>ROUND(Eigenmischungen!TDE46,1)</f>
        <v>0</v>
      </c>
      <c r="TCT43" s="536">
        <f>ROUND(Eigenmischungen!TDF46,1)</f>
        <v>0</v>
      </c>
      <c r="TCU43" s="536">
        <f>ROUND(Eigenmischungen!TDG46,1)</f>
        <v>0</v>
      </c>
      <c r="TCV43" s="536">
        <f>ROUND(Eigenmischungen!TDH46,1)</f>
        <v>0</v>
      </c>
      <c r="TCW43" s="536">
        <f>ROUND(Eigenmischungen!TDI46,1)</f>
        <v>0</v>
      </c>
      <c r="TCX43" s="536">
        <f>ROUND(Eigenmischungen!TDJ46,1)</f>
        <v>0</v>
      </c>
      <c r="TCY43" s="536">
        <f>ROUND(Eigenmischungen!TDK46,1)</f>
        <v>0</v>
      </c>
      <c r="TCZ43" s="536">
        <f>ROUND(Eigenmischungen!TDL46,1)</f>
        <v>0</v>
      </c>
      <c r="TDA43" s="536">
        <f>ROUND(Eigenmischungen!TDM46,1)</f>
        <v>0</v>
      </c>
      <c r="TDB43" s="536">
        <f>ROUND(Eigenmischungen!TDN46,1)</f>
        <v>0</v>
      </c>
      <c r="TDC43" s="536">
        <f>ROUND(Eigenmischungen!TDO46,1)</f>
        <v>0</v>
      </c>
      <c r="TDD43" s="536">
        <f>ROUND(Eigenmischungen!TDP46,1)</f>
        <v>0</v>
      </c>
      <c r="TDE43" s="536">
        <f>ROUND(Eigenmischungen!TDQ46,1)</f>
        <v>0</v>
      </c>
      <c r="TDF43" s="536">
        <f>ROUND(Eigenmischungen!TDR46,1)</f>
        <v>0</v>
      </c>
      <c r="TDG43" s="536">
        <f>ROUND(Eigenmischungen!TDS46,1)</f>
        <v>0</v>
      </c>
      <c r="TDH43" s="536">
        <f>ROUND(Eigenmischungen!TDT46,1)</f>
        <v>0</v>
      </c>
      <c r="TDI43" s="536">
        <f>ROUND(Eigenmischungen!TDU46,1)</f>
        <v>0</v>
      </c>
      <c r="TDJ43" s="536">
        <f>ROUND(Eigenmischungen!TDV46,1)</f>
        <v>0</v>
      </c>
      <c r="TDK43" s="536">
        <f>ROUND(Eigenmischungen!TDW46,1)</f>
        <v>0</v>
      </c>
      <c r="TDL43" s="536">
        <f>ROUND(Eigenmischungen!TDX46,1)</f>
        <v>0</v>
      </c>
      <c r="TDM43" s="536">
        <f>ROUND(Eigenmischungen!TDY46,1)</f>
        <v>0</v>
      </c>
      <c r="TDN43" s="536">
        <f>ROUND(Eigenmischungen!TDZ46,1)</f>
        <v>0</v>
      </c>
      <c r="TDO43" s="536">
        <f>ROUND(Eigenmischungen!TEA46,1)</f>
        <v>0</v>
      </c>
      <c r="TDP43" s="536">
        <f>ROUND(Eigenmischungen!TEB46,1)</f>
        <v>0</v>
      </c>
      <c r="TDQ43" s="536">
        <f>ROUND(Eigenmischungen!TEC46,1)</f>
        <v>0</v>
      </c>
      <c r="TDR43" s="536">
        <f>ROUND(Eigenmischungen!TED46,1)</f>
        <v>0</v>
      </c>
      <c r="TDS43" s="536">
        <f>ROUND(Eigenmischungen!TEE46,1)</f>
        <v>0</v>
      </c>
      <c r="TDT43" s="536">
        <f>ROUND(Eigenmischungen!TEF46,1)</f>
        <v>0</v>
      </c>
      <c r="TDU43" s="536">
        <f>ROUND(Eigenmischungen!TEG46,1)</f>
        <v>0</v>
      </c>
      <c r="TDV43" s="536">
        <f>ROUND(Eigenmischungen!TEH46,1)</f>
        <v>0</v>
      </c>
      <c r="TDW43" s="536">
        <f>ROUND(Eigenmischungen!TEI46,1)</f>
        <v>0</v>
      </c>
      <c r="TDX43" s="536">
        <f>ROUND(Eigenmischungen!TEJ46,1)</f>
        <v>0</v>
      </c>
      <c r="TDY43" s="536">
        <f>ROUND(Eigenmischungen!TEK46,1)</f>
        <v>0</v>
      </c>
      <c r="TDZ43" s="536">
        <f>ROUND(Eigenmischungen!TEL46,1)</f>
        <v>0</v>
      </c>
      <c r="TEA43" s="536">
        <f>ROUND(Eigenmischungen!TEM46,1)</f>
        <v>0</v>
      </c>
      <c r="TEB43" s="536">
        <f>ROUND(Eigenmischungen!TEN46,1)</f>
        <v>0</v>
      </c>
      <c r="TEC43" s="536">
        <f>ROUND(Eigenmischungen!TEO46,1)</f>
        <v>0</v>
      </c>
      <c r="TED43" s="536">
        <f>ROUND(Eigenmischungen!TEP46,1)</f>
        <v>0</v>
      </c>
      <c r="TEE43" s="536">
        <f>ROUND(Eigenmischungen!TEQ46,1)</f>
        <v>0</v>
      </c>
      <c r="TEF43" s="536">
        <f>ROUND(Eigenmischungen!TER46,1)</f>
        <v>0</v>
      </c>
      <c r="TEG43" s="536">
        <f>ROUND(Eigenmischungen!TES46,1)</f>
        <v>0</v>
      </c>
      <c r="TEH43" s="536">
        <f>ROUND(Eigenmischungen!TET46,1)</f>
        <v>0</v>
      </c>
      <c r="TEI43" s="536">
        <f>ROUND(Eigenmischungen!TEU46,1)</f>
        <v>0</v>
      </c>
      <c r="TEJ43" s="536">
        <f>ROUND(Eigenmischungen!TEV46,1)</f>
        <v>0</v>
      </c>
      <c r="TEK43" s="536">
        <f>ROUND(Eigenmischungen!TEW46,1)</f>
        <v>0</v>
      </c>
      <c r="TEL43" s="536">
        <f>ROUND(Eigenmischungen!TEX46,1)</f>
        <v>0</v>
      </c>
      <c r="TEM43" s="536">
        <f>ROUND(Eigenmischungen!TEY46,1)</f>
        <v>0</v>
      </c>
      <c r="TEN43" s="536">
        <f>ROUND(Eigenmischungen!TEZ46,1)</f>
        <v>0</v>
      </c>
      <c r="TEO43" s="536">
        <f>ROUND(Eigenmischungen!TFA46,1)</f>
        <v>0</v>
      </c>
      <c r="TEP43" s="536">
        <f>ROUND(Eigenmischungen!TFB46,1)</f>
        <v>0</v>
      </c>
      <c r="TEQ43" s="536">
        <f>ROUND(Eigenmischungen!TFC46,1)</f>
        <v>0</v>
      </c>
      <c r="TER43" s="536">
        <f>ROUND(Eigenmischungen!TFD46,1)</f>
        <v>0</v>
      </c>
      <c r="TES43" s="536">
        <f>ROUND(Eigenmischungen!TFE46,1)</f>
        <v>0</v>
      </c>
      <c r="TET43" s="536">
        <f>ROUND(Eigenmischungen!TFF46,1)</f>
        <v>0</v>
      </c>
      <c r="TEU43" s="536">
        <f>ROUND(Eigenmischungen!TFG46,1)</f>
        <v>0</v>
      </c>
      <c r="TEV43" s="536">
        <f>ROUND(Eigenmischungen!TFH46,1)</f>
        <v>0</v>
      </c>
      <c r="TEW43" s="536">
        <f>ROUND(Eigenmischungen!TFI46,1)</f>
        <v>0</v>
      </c>
      <c r="TEX43" s="536">
        <f>ROUND(Eigenmischungen!TFJ46,1)</f>
        <v>0</v>
      </c>
      <c r="TEY43" s="536">
        <f>ROUND(Eigenmischungen!TFK46,1)</f>
        <v>0</v>
      </c>
      <c r="TEZ43" s="536">
        <f>ROUND(Eigenmischungen!TFL46,1)</f>
        <v>0</v>
      </c>
      <c r="TFA43" s="536">
        <f>ROUND(Eigenmischungen!TFM46,1)</f>
        <v>0</v>
      </c>
      <c r="TFB43" s="536">
        <f>ROUND(Eigenmischungen!TFN46,1)</f>
        <v>0</v>
      </c>
      <c r="TFC43" s="536">
        <f>ROUND(Eigenmischungen!TFO46,1)</f>
        <v>0</v>
      </c>
      <c r="TFD43" s="536">
        <f>ROUND(Eigenmischungen!TFP46,1)</f>
        <v>0</v>
      </c>
      <c r="TFE43" s="536">
        <f>ROUND(Eigenmischungen!TFQ46,1)</f>
        <v>0</v>
      </c>
      <c r="TFF43" s="536">
        <f>ROUND(Eigenmischungen!TFR46,1)</f>
        <v>0</v>
      </c>
      <c r="TFG43" s="536">
        <f>ROUND(Eigenmischungen!TFS46,1)</f>
        <v>0</v>
      </c>
      <c r="TFH43" s="536">
        <f>ROUND(Eigenmischungen!TFT46,1)</f>
        <v>0</v>
      </c>
      <c r="TFI43" s="536">
        <f>ROUND(Eigenmischungen!TFU46,1)</f>
        <v>0</v>
      </c>
      <c r="TFJ43" s="536">
        <f>ROUND(Eigenmischungen!TFV46,1)</f>
        <v>0</v>
      </c>
      <c r="TFK43" s="536">
        <f>ROUND(Eigenmischungen!TFW46,1)</f>
        <v>0</v>
      </c>
      <c r="TFL43" s="536">
        <f>ROUND(Eigenmischungen!TFX46,1)</f>
        <v>0</v>
      </c>
      <c r="TFM43" s="536">
        <f>ROUND(Eigenmischungen!TFY46,1)</f>
        <v>0</v>
      </c>
      <c r="TFN43" s="536">
        <f>ROUND(Eigenmischungen!TFZ46,1)</f>
        <v>0</v>
      </c>
      <c r="TFO43" s="536">
        <f>ROUND(Eigenmischungen!TGA46,1)</f>
        <v>0</v>
      </c>
      <c r="TFP43" s="536">
        <f>ROUND(Eigenmischungen!TGB46,1)</f>
        <v>0</v>
      </c>
      <c r="TFQ43" s="536">
        <f>ROUND(Eigenmischungen!TGC46,1)</f>
        <v>0</v>
      </c>
      <c r="TFR43" s="536">
        <f>ROUND(Eigenmischungen!TGD46,1)</f>
        <v>0</v>
      </c>
      <c r="TFS43" s="536">
        <f>ROUND(Eigenmischungen!TGE46,1)</f>
        <v>0</v>
      </c>
      <c r="TFT43" s="536">
        <f>ROUND(Eigenmischungen!TGF46,1)</f>
        <v>0</v>
      </c>
      <c r="TFU43" s="536">
        <f>ROUND(Eigenmischungen!TGG46,1)</f>
        <v>0</v>
      </c>
      <c r="TFV43" s="536">
        <f>ROUND(Eigenmischungen!TGH46,1)</f>
        <v>0</v>
      </c>
      <c r="TFW43" s="536">
        <f>ROUND(Eigenmischungen!TGI46,1)</f>
        <v>0</v>
      </c>
      <c r="TFX43" s="536">
        <f>ROUND(Eigenmischungen!TGJ46,1)</f>
        <v>0</v>
      </c>
      <c r="TFY43" s="536">
        <f>ROUND(Eigenmischungen!TGK46,1)</f>
        <v>0</v>
      </c>
      <c r="TFZ43" s="536">
        <f>ROUND(Eigenmischungen!TGL46,1)</f>
        <v>0</v>
      </c>
      <c r="TGA43" s="536">
        <f>ROUND(Eigenmischungen!TGM46,1)</f>
        <v>0</v>
      </c>
      <c r="TGB43" s="536">
        <f>ROUND(Eigenmischungen!TGN46,1)</f>
        <v>0</v>
      </c>
      <c r="TGC43" s="536">
        <f>ROUND(Eigenmischungen!TGO46,1)</f>
        <v>0</v>
      </c>
      <c r="TGD43" s="536">
        <f>ROUND(Eigenmischungen!TGP46,1)</f>
        <v>0</v>
      </c>
      <c r="TGE43" s="536">
        <f>ROUND(Eigenmischungen!TGQ46,1)</f>
        <v>0</v>
      </c>
      <c r="TGF43" s="536">
        <f>ROUND(Eigenmischungen!TGR46,1)</f>
        <v>0</v>
      </c>
      <c r="TGG43" s="536">
        <f>ROUND(Eigenmischungen!TGS46,1)</f>
        <v>0</v>
      </c>
      <c r="TGH43" s="536">
        <f>ROUND(Eigenmischungen!TGT46,1)</f>
        <v>0</v>
      </c>
      <c r="TGI43" s="536">
        <f>ROUND(Eigenmischungen!TGU46,1)</f>
        <v>0</v>
      </c>
      <c r="TGJ43" s="536">
        <f>ROUND(Eigenmischungen!TGV46,1)</f>
        <v>0</v>
      </c>
      <c r="TGK43" s="536">
        <f>ROUND(Eigenmischungen!TGW46,1)</f>
        <v>0</v>
      </c>
      <c r="TGL43" s="536">
        <f>ROUND(Eigenmischungen!TGX46,1)</f>
        <v>0</v>
      </c>
      <c r="TGM43" s="536">
        <f>ROUND(Eigenmischungen!TGY46,1)</f>
        <v>0</v>
      </c>
      <c r="TGN43" s="536">
        <f>ROUND(Eigenmischungen!TGZ46,1)</f>
        <v>0</v>
      </c>
      <c r="TGO43" s="536">
        <f>ROUND(Eigenmischungen!THA46,1)</f>
        <v>0</v>
      </c>
      <c r="TGP43" s="536">
        <f>ROUND(Eigenmischungen!THB46,1)</f>
        <v>0</v>
      </c>
      <c r="TGQ43" s="536">
        <f>ROUND(Eigenmischungen!THC46,1)</f>
        <v>0</v>
      </c>
      <c r="TGR43" s="536">
        <f>ROUND(Eigenmischungen!THD46,1)</f>
        <v>0</v>
      </c>
      <c r="TGS43" s="536">
        <f>ROUND(Eigenmischungen!THE46,1)</f>
        <v>0</v>
      </c>
      <c r="TGT43" s="536">
        <f>ROUND(Eigenmischungen!THF46,1)</f>
        <v>0</v>
      </c>
      <c r="TGU43" s="536">
        <f>ROUND(Eigenmischungen!THG46,1)</f>
        <v>0</v>
      </c>
      <c r="TGV43" s="536">
        <f>ROUND(Eigenmischungen!THH46,1)</f>
        <v>0</v>
      </c>
      <c r="TGW43" s="536">
        <f>ROUND(Eigenmischungen!THI46,1)</f>
        <v>0</v>
      </c>
      <c r="TGX43" s="536">
        <f>ROUND(Eigenmischungen!THJ46,1)</f>
        <v>0</v>
      </c>
      <c r="TGY43" s="536">
        <f>ROUND(Eigenmischungen!THK46,1)</f>
        <v>0</v>
      </c>
      <c r="TGZ43" s="536">
        <f>ROUND(Eigenmischungen!THL46,1)</f>
        <v>0</v>
      </c>
      <c r="THA43" s="536">
        <f>ROUND(Eigenmischungen!THM46,1)</f>
        <v>0</v>
      </c>
      <c r="THB43" s="536">
        <f>ROUND(Eigenmischungen!THN46,1)</f>
        <v>0</v>
      </c>
      <c r="THC43" s="536">
        <f>ROUND(Eigenmischungen!THO46,1)</f>
        <v>0</v>
      </c>
      <c r="THD43" s="536">
        <f>ROUND(Eigenmischungen!THP46,1)</f>
        <v>0</v>
      </c>
      <c r="THE43" s="536">
        <f>ROUND(Eigenmischungen!THQ46,1)</f>
        <v>0</v>
      </c>
      <c r="THF43" s="536">
        <f>ROUND(Eigenmischungen!THR46,1)</f>
        <v>0</v>
      </c>
      <c r="THG43" s="536">
        <f>ROUND(Eigenmischungen!THS46,1)</f>
        <v>0</v>
      </c>
      <c r="THH43" s="536">
        <f>ROUND(Eigenmischungen!THT46,1)</f>
        <v>0</v>
      </c>
      <c r="THI43" s="536">
        <f>ROUND(Eigenmischungen!THU46,1)</f>
        <v>0</v>
      </c>
      <c r="THJ43" s="536">
        <f>ROUND(Eigenmischungen!THV46,1)</f>
        <v>0</v>
      </c>
      <c r="THK43" s="536">
        <f>ROUND(Eigenmischungen!THW46,1)</f>
        <v>0</v>
      </c>
      <c r="THL43" s="536">
        <f>ROUND(Eigenmischungen!THX46,1)</f>
        <v>0</v>
      </c>
      <c r="THM43" s="536">
        <f>ROUND(Eigenmischungen!THY46,1)</f>
        <v>0</v>
      </c>
      <c r="THN43" s="536">
        <f>ROUND(Eigenmischungen!THZ46,1)</f>
        <v>0</v>
      </c>
      <c r="THO43" s="536">
        <f>ROUND(Eigenmischungen!TIA46,1)</f>
        <v>0</v>
      </c>
      <c r="THP43" s="536">
        <f>ROUND(Eigenmischungen!TIB46,1)</f>
        <v>0</v>
      </c>
      <c r="THQ43" s="536">
        <f>ROUND(Eigenmischungen!TIC46,1)</f>
        <v>0</v>
      </c>
      <c r="THR43" s="536">
        <f>ROUND(Eigenmischungen!TID46,1)</f>
        <v>0</v>
      </c>
      <c r="THS43" s="536">
        <f>ROUND(Eigenmischungen!TIE46,1)</f>
        <v>0</v>
      </c>
      <c r="THT43" s="536">
        <f>ROUND(Eigenmischungen!TIF46,1)</f>
        <v>0</v>
      </c>
      <c r="THU43" s="536">
        <f>ROUND(Eigenmischungen!TIG46,1)</f>
        <v>0</v>
      </c>
      <c r="THV43" s="536">
        <f>ROUND(Eigenmischungen!TIH46,1)</f>
        <v>0</v>
      </c>
      <c r="THW43" s="536">
        <f>ROUND(Eigenmischungen!TII46,1)</f>
        <v>0</v>
      </c>
      <c r="THX43" s="536">
        <f>ROUND(Eigenmischungen!TIJ46,1)</f>
        <v>0</v>
      </c>
      <c r="THY43" s="536">
        <f>ROUND(Eigenmischungen!TIK46,1)</f>
        <v>0</v>
      </c>
      <c r="THZ43" s="536">
        <f>ROUND(Eigenmischungen!TIL46,1)</f>
        <v>0</v>
      </c>
      <c r="TIA43" s="536">
        <f>ROUND(Eigenmischungen!TIM46,1)</f>
        <v>0</v>
      </c>
      <c r="TIB43" s="536">
        <f>ROUND(Eigenmischungen!TIN46,1)</f>
        <v>0</v>
      </c>
      <c r="TIC43" s="536">
        <f>ROUND(Eigenmischungen!TIO46,1)</f>
        <v>0</v>
      </c>
      <c r="TID43" s="536">
        <f>ROUND(Eigenmischungen!TIP46,1)</f>
        <v>0</v>
      </c>
      <c r="TIE43" s="536">
        <f>ROUND(Eigenmischungen!TIQ46,1)</f>
        <v>0</v>
      </c>
      <c r="TIF43" s="536">
        <f>ROUND(Eigenmischungen!TIR46,1)</f>
        <v>0</v>
      </c>
      <c r="TIG43" s="536">
        <f>ROUND(Eigenmischungen!TIS46,1)</f>
        <v>0</v>
      </c>
      <c r="TIH43" s="536">
        <f>ROUND(Eigenmischungen!TIT46,1)</f>
        <v>0</v>
      </c>
      <c r="TII43" s="536">
        <f>ROUND(Eigenmischungen!TIU46,1)</f>
        <v>0</v>
      </c>
      <c r="TIJ43" s="536">
        <f>ROUND(Eigenmischungen!TIV46,1)</f>
        <v>0</v>
      </c>
      <c r="TIK43" s="536">
        <f>ROUND(Eigenmischungen!TIW46,1)</f>
        <v>0</v>
      </c>
      <c r="TIL43" s="536">
        <f>ROUND(Eigenmischungen!TIX46,1)</f>
        <v>0</v>
      </c>
      <c r="TIM43" s="536">
        <f>ROUND(Eigenmischungen!TIY46,1)</f>
        <v>0</v>
      </c>
      <c r="TIN43" s="536">
        <f>ROUND(Eigenmischungen!TIZ46,1)</f>
        <v>0</v>
      </c>
      <c r="TIO43" s="536">
        <f>ROUND(Eigenmischungen!TJA46,1)</f>
        <v>0</v>
      </c>
      <c r="TIP43" s="536">
        <f>ROUND(Eigenmischungen!TJB46,1)</f>
        <v>0</v>
      </c>
      <c r="TIQ43" s="536">
        <f>ROUND(Eigenmischungen!TJC46,1)</f>
        <v>0</v>
      </c>
      <c r="TIR43" s="536">
        <f>ROUND(Eigenmischungen!TJD46,1)</f>
        <v>0</v>
      </c>
      <c r="TIS43" s="536">
        <f>ROUND(Eigenmischungen!TJE46,1)</f>
        <v>0</v>
      </c>
      <c r="TIT43" s="536">
        <f>ROUND(Eigenmischungen!TJF46,1)</f>
        <v>0</v>
      </c>
      <c r="TIU43" s="536">
        <f>ROUND(Eigenmischungen!TJG46,1)</f>
        <v>0</v>
      </c>
      <c r="TIV43" s="536">
        <f>ROUND(Eigenmischungen!TJH46,1)</f>
        <v>0</v>
      </c>
      <c r="TIW43" s="536">
        <f>ROUND(Eigenmischungen!TJI46,1)</f>
        <v>0</v>
      </c>
      <c r="TIX43" s="536">
        <f>ROUND(Eigenmischungen!TJJ46,1)</f>
        <v>0</v>
      </c>
      <c r="TIY43" s="536">
        <f>ROUND(Eigenmischungen!TJK46,1)</f>
        <v>0</v>
      </c>
      <c r="TIZ43" s="536">
        <f>ROUND(Eigenmischungen!TJL46,1)</f>
        <v>0</v>
      </c>
      <c r="TJA43" s="536">
        <f>ROUND(Eigenmischungen!TJM46,1)</f>
        <v>0</v>
      </c>
      <c r="TJB43" s="536">
        <f>ROUND(Eigenmischungen!TJN46,1)</f>
        <v>0</v>
      </c>
      <c r="TJC43" s="536">
        <f>ROUND(Eigenmischungen!TJO46,1)</f>
        <v>0</v>
      </c>
      <c r="TJD43" s="536">
        <f>ROUND(Eigenmischungen!TJP46,1)</f>
        <v>0</v>
      </c>
      <c r="TJE43" s="536">
        <f>ROUND(Eigenmischungen!TJQ46,1)</f>
        <v>0</v>
      </c>
      <c r="TJF43" s="536">
        <f>ROUND(Eigenmischungen!TJR46,1)</f>
        <v>0</v>
      </c>
      <c r="TJG43" s="536">
        <f>ROUND(Eigenmischungen!TJS46,1)</f>
        <v>0</v>
      </c>
      <c r="TJH43" s="536">
        <f>ROUND(Eigenmischungen!TJT46,1)</f>
        <v>0</v>
      </c>
      <c r="TJI43" s="536">
        <f>ROUND(Eigenmischungen!TJU46,1)</f>
        <v>0</v>
      </c>
      <c r="TJJ43" s="536">
        <f>ROUND(Eigenmischungen!TJV46,1)</f>
        <v>0</v>
      </c>
      <c r="TJK43" s="536">
        <f>ROUND(Eigenmischungen!TJW46,1)</f>
        <v>0</v>
      </c>
      <c r="TJL43" s="536">
        <f>ROUND(Eigenmischungen!TJX46,1)</f>
        <v>0</v>
      </c>
      <c r="TJM43" s="536">
        <f>ROUND(Eigenmischungen!TJY46,1)</f>
        <v>0</v>
      </c>
      <c r="TJN43" s="536">
        <f>ROUND(Eigenmischungen!TJZ46,1)</f>
        <v>0</v>
      </c>
      <c r="TJO43" s="536">
        <f>ROUND(Eigenmischungen!TKA46,1)</f>
        <v>0</v>
      </c>
      <c r="TJP43" s="536">
        <f>ROUND(Eigenmischungen!TKB46,1)</f>
        <v>0</v>
      </c>
      <c r="TJQ43" s="536">
        <f>ROUND(Eigenmischungen!TKC46,1)</f>
        <v>0</v>
      </c>
      <c r="TJR43" s="536">
        <f>ROUND(Eigenmischungen!TKD46,1)</f>
        <v>0</v>
      </c>
      <c r="TJS43" s="536">
        <f>ROUND(Eigenmischungen!TKE46,1)</f>
        <v>0</v>
      </c>
      <c r="TJT43" s="536">
        <f>ROUND(Eigenmischungen!TKF46,1)</f>
        <v>0</v>
      </c>
      <c r="TJU43" s="536">
        <f>ROUND(Eigenmischungen!TKG46,1)</f>
        <v>0</v>
      </c>
      <c r="TJV43" s="536">
        <f>ROUND(Eigenmischungen!TKH46,1)</f>
        <v>0</v>
      </c>
      <c r="TJW43" s="536">
        <f>ROUND(Eigenmischungen!TKI46,1)</f>
        <v>0</v>
      </c>
      <c r="TJX43" s="536">
        <f>ROUND(Eigenmischungen!TKJ46,1)</f>
        <v>0</v>
      </c>
      <c r="TJY43" s="536">
        <f>ROUND(Eigenmischungen!TKK46,1)</f>
        <v>0</v>
      </c>
      <c r="TJZ43" s="536">
        <f>ROUND(Eigenmischungen!TKL46,1)</f>
        <v>0</v>
      </c>
      <c r="TKA43" s="536">
        <f>ROUND(Eigenmischungen!TKM46,1)</f>
        <v>0</v>
      </c>
      <c r="TKB43" s="536">
        <f>ROUND(Eigenmischungen!TKN46,1)</f>
        <v>0</v>
      </c>
      <c r="TKC43" s="536">
        <f>ROUND(Eigenmischungen!TKO46,1)</f>
        <v>0</v>
      </c>
      <c r="TKD43" s="536">
        <f>ROUND(Eigenmischungen!TKP46,1)</f>
        <v>0</v>
      </c>
      <c r="TKE43" s="536">
        <f>ROUND(Eigenmischungen!TKQ46,1)</f>
        <v>0</v>
      </c>
      <c r="TKF43" s="536">
        <f>ROUND(Eigenmischungen!TKR46,1)</f>
        <v>0</v>
      </c>
      <c r="TKG43" s="536">
        <f>ROUND(Eigenmischungen!TKS46,1)</f>
        <v>0</v>
      </c>
      <c r="TKH43" s="536">
        <f>ROUND(Eigenmischungen!TKT46,1)</f>
        <v>0</v>
      </c>
      <c r="TKI43" s="536">
        <f>ROUND(Eigenmischungen!TKU46,1)</f>
        <v>0</v>
      </c>
      <c r="TKJ43" s="536">
        <f>ROUND(Eigenmischungen!TKV46,1)</f>
        <v>0</v>
      </c>
      <c r="TKK43" s="536">
        <f>ROUND(Eigenmischungen!TKW46,1)</f>
        <v>0</v>
      </c>
      <c r="TKL43" s="536">
        <f>ROUND(Eigenmischungen!TKX46,1)</f>
        <v>0</v>
      </c>
      <c r="TKM43" s="536">
        <f>ROUND(Eigenmischungen!TKY46,1)</f>
        <v>0</v>
      </c>
      <c r="TKN43" s="536">
        <f>ROUND(Eigenmischungen!TKZ46,1)</f>
        <v>0</v>
      </c>
      <c r="TKO43" s="536">
        <f>ROUND(Eigenmischungen!TLA46,1)</f>
        <v>0</v>
      </c>
      <c r="TKP43" s="536">
        <f>ROUND(Eigenmischungen!TLB46,1)</f>
        <v>0</v>
      </c>
      <c r="TKQ43" s="536">
        <f>ROUND(Eigenmischungen!TLC46,1)</f>
        <v>0</v>
      </c>
      <c r="TKR43" s="536">
        <f>ROUND(Eigenmischungen!TLD46,1)</f>
        <v>0</v>
      </c>
      <c r="TKS43" s="536">
        <f>ROUND(Eigenmischungen!TLE46,1)</f>
        <v>0</v>
      </c>
      <c r="TKT43" s="536">
        <f>ROUND(Eigenmischungen!TLF46,1)</f>
        <v>0</v>
      </c>
      <c r="TKU43" s="536">
        <f>ROUND(Eigenmischungen!TLG46,1)</f>
        <v>0</v>
      </c>
      <c r="TKV43" s="536">
        <f>ROUND(Eigenmischungen!TLH46,1)</f>
        <v>0</v>
      </c>
      <c r="TKW43" s="536">
        <f>ROUND(Eigenmischungen!TLI46,1)</f>
        <v>0</v>
      </c>
      <c r="TKX43" s="536">
        <f>ROUND(Eigenmischungen!TLJ46,1)</f>
        <v>0</v>
      </c>
      <c r="TKY43" s="536">
        <f>ROUND(Eigenmischungen!TLK46,1)</f>
        <v>0</v>
      </c>
      <c r="TKZ43" s="536">
        <f>ROUND(Eigenmischungen!TLL46,1)</f>
        <v>0</v>
      </c>
      <c r="TLA43" s="536">
        <f>ROUND(Eigenmischungen!TLM46,1)</f>
        <v>0</v>
      </c>
      <c r="TLB43" s="536">
        <f>ROUND(Eigenmischungen!TLN46,1)</f>
        <v>0</v>
      </c>
      <c r="TLC43" s="536">
        <f>ROUND(Eigenmischungen!TLO46,1)</f>
        <v>0</v>
      </c>
      <c r="TLD43" s="536">
        <f>ROUND(Eigenmischungen!TLP46,1)</f>
        <v>0</v>
      </c>
      <c r="TLE43" s="536">
        <f>ROUND(Eigenmischungen!TLQ46,1)</f>
        <v>0</v>
      </c>
      <c r="TLF43" s="536">
        <f>ROUND(Eigenmischungen!TLR46,1)</f>
        <v>0</v>
      </c>
      <c r="TLG43" s="536">
        <f>ROUND(Eigenmischungen!TLS46,1)</f>
        <v>0</v>
      </c>
      <c r="TLH43" s="536">
        <f>ROUND(Eigenmischungen!TLT46,1)</f>
        <v>0</v>
      </c>
      <c r="TLI43" s="536">
        <f>ROUND(Eigenmischungen!TLU46,1)</f>
        <v>0</v>
      </c>
      <c r="TLJ43" s="536">
        <f>ROUND(Eigenmischungen!TLV46,1)</f>
        <v>0</v>
      </c>
      <c r="TLK43" s="536">
        <f>ROUND(Eigenmischungen!TLW46,1)</f>
        <v>0</v>
      </c>
      <c r="TLL43" s="536">
        <f>ROUND(Eigenmischungen!TLX46,1)</f>
        <v>0</v>
      </c>
      <c r="TLM43" s="536">
        <f>ROUND(Eigenmischungen!TLY46,1)</f>
        <v>0</v>
      </c>
      <c r="TLN43" s="536">
        <f>ROUND(Eigenmischungen!TLZ46,1)</f>
        <v>0</v>
      </c>
      <c r="TLO43" s="536">
        <f>ROUND(Eigenmischungen!TMA46,1)</f>
        <v>0</v>
      </c>
      <c r="TLP43" s="536">
        <f>ROUND(Eigenmischungen!TMB46,1)</f>
        <v>0</v>
      </c>
      <c r="TLQ43" s="536">
        <f>ROUND(Eigenmischungen!TMC46,1)</f>
        <v>0</v>
      </c>
      <c r="TLR43" s="536">
        <f>ROUND(Eigenmischungen!TMD46,1)</f>
        <v>0</v>
      </c>
      <c r="TLS43" s="536">
        <f>ROUND(Eigenmischungen!TME46,1)</f>
        <v>0</v>
      </c>
      <c r="TLT43" s="536">
        <f>ROUND(Eigenmischungen!TMF46,1)</f>
        <v>0</v>
      </c>
      <c r="TLU43" s="536">
        <f>ROUND(Eigenmischungen!TMG46,1)</f>
        <v>0</v>
      </c>
      <c r="TLV43" s="536">
        <f>ROUND(Eigenmischungen!TMH46,1)</f>
        <v>0</v>
      </c>
      <c r="TLW43" s="536">
        <f>ROUND(Eigenmischungen!TMI46,1)</f>
        <v>0</v>
      </c>
      <c r="TLX43" s="536">
        <f>ROUND(Eigenmischungen!TMJ46,1)</f>
        <v>0</v>
      </c>
      <c r="TLY43" s="536">
        <f>ROUND(Eigenmischungen!TMK46,1)</f>
        <v>0</v>
      </c>
      <c r="TLZ43" s="536">
        <f>ROUND(Eigenmischungen!TML46,1)</f>
        <v>0</v>
      </c>
      <c r="TMA43" s="536">
        <f>ROUND(Eigenmischungen!TMM46,1)</f>
        <v>0</v>
      </c>
      <c r="TMB43" s="536">
        <f>ROUND(Eigenmischungen!TMN46,1)</f>
        <v>0</v>
      </c>
      <c r="TMC43" s="536">
        <f>ROUND(Eigenmischungen!TMO46,1)</f>
        <v>0</v>
      </c>
      <c r="TMD43" s="536">
        <f>ROUND(Eigenmischungen!TMP46,1)</f>
        <v>0</v>
      </c>
      <c r="TME43" s="536">
        <f>ROUND(Eigenmischungen!TMQ46,1)</f>
        <v>0</v>
      </c>
      <c r="TMF43" s="536">
        <f>ROUND(Eigenmischungen!TMR46,1)</f>
        <v>0</v>
      </c>
      <c r="TMG43" s="536">
        <f>ROUND(Eigenmischungen!TMS46,1)</f>
        <v>0</v>
      </c>
      <c r="TMH43" s="536">
        <f>ROUND(Eigenmischungen!TMT46,1)</f>
        <v>0</v>
      </c>
      <c r="TMI43" s="536">
        <f>ROUND(Eigenmischungen!TMU46,1)</f>
        <v>0</v>
      </c>
      <c r="TMJ43" s="536">
        <f>ROUND(Eigenmischungen!TMV46,1)</f>
        <v>0</v>
      </c>
      <c r="TMK43" s="536">
        <f>ROUND(Eigenmischungen!TMW46,1)</f>
        <v>0</v>
      </c>
      <c r="TML43" s="536">
        <f>ROUND(Eigenmischungen!TMX46,1)</f>
        <v>0</v>
      </c>
      <c r="TMM43" s="536">
        <f>ROUND(Eigenmischungen!TMY46,1)</f>
        <v>0</v>
      </c>
      <c r="TMN43" s="536">
        <f>ROUND(Eigenmischungen!TMZ46,1)</f>
        <v>0</v>
      </c>
      <c r="TMO43" s="536">
        <f>ROUND(Eigenmischungen!TNA46,1)</f>
        <v>0</v>
      </c>
      <c r="TMP43" s="536">
        <f>ROUND(Eigenmischungen!TNB46,1)</f>
        <v>0</v>
      </c>
      <c r="TMQ43" s="536">
        <f>ROUND(Eigenmischungen!TNC46,1)</f>
        <v>0</v>
      </c>
      <c r="TMR43" s="536">
        <f>ROUND(Eigenmischungen!TND46,1)</f>
        <v>0</v>
      </c>
      <c r="TMS43" s="536">
        <f>ROUND(Eigenmischungen!TNE46,1)</f>
        <v>0</v>
      </c>
      <c r="TMT43" s="536">
        <f>ROUND(Eigenmischungen!TNF46,1)</f>
        <v>0</v>
      </c>
      <c r="TMU43" s="536">
        <f>ROUND(Eigenmischungen!TNG46,1)</f>
        <v>0</v>
      </c>
      <c r="TMV43" s="536">
        <f>ROUND(Eigenmischungen!TNH46,1)</f>
        <v>0</v>
      </c>
      <c r="TMW43" s="536">
        <f>ROUND(Eigenmischungen!TNI46,1)</f>
        <v>0</v>
      </c>
      <c r="TMX43" s="536">
        <f>ROUND(Eigenmischungen!TNJ46,1)</f>
        <v>0</v>
      </c>
      <c r="TMY43" s="536">
        <f>ROUND(Eigenmischungen!TNK46,1)</f>
        <v>0</v>
      </c>
      <c r="TMZ43" s="536">
        <f>ROUND(Eigenmischungen!TNL46,1)</f>
        <v>0</v>
      </c>
      <c r="TNA43" s="536">
        <f>ROUND(Eigenmischungen!TNM46,1)</f>
        <v>0</v>
      </c>
      <c r="TNB43" s="536">
        <f>ROUND(Eigenmischungen!TNN46,1)</f>
        <v>0</v>
      </c>
      <c r="TNC43" s="536">
        <f>ROUND(Eigenmischungen!TNO46,1)</f>
        <v>0</v>
      </c>
      <c r="TND43" s="536">
        <f>ROUND(Eigenmischungen!TNP46,1)</f>
        <v>0</v>
      </c>
      <c r="TNE43" s="536">
        <f>ROUND(Eigenmischungen!TNQ46,1)</f>
        <v>0</v>
      </c>
      <c r="TNF43" s="536">
        <f>ROUND(Eigenmischungen!TNR46,1)</f>
        <v>0</v>
      </c>
      <c r="TNG43" s="536">
        <f>ROUND(Eigenmischungen!TNS46,1)</f>
        <v>0</v>
      </c>
      <c r="TNH43" s="536">
        <f>ROUND(Eigenmischungen!TNT46,1)</f>
        <v>0</v>
      </c>
      <c r="TNI43" s="536">
        <f>ROUND(Eigenmischungen!TNU46,1)</f>
        <v>0</v>
      </c>
      <c r="TNJ43" s="536">
        <f>ROUND(Eigenmischungen!TNV46,1)</f>
        <v>0</v>
      </c>
      <c r="TNK43" s="536">
        <f>ROUND(Eigenmischungen!TNW46,1)</f>
        <v>0</v>
      </c>
      <c r="TNL43" s="536">
        <f>ROUND(Eigenmischungen!TNX46,1)</f>
        <v>0</v>
      </c>
      <c r="TNM43" s="536">
        <f>ROUND(Eigenmischungen!TNY46,1)</f>
        <v>0</v>
      </c>
      <c r="TNN43" s="536">
        <f>ROUND(Eigenmischungen!TNZ46,1)</f>
        <v>0</v>
      </c>
      <c r="TNO43" s="536">
        <f>ROUND(Eigenmischungen!TOA46,1)</f>
        <v>0</v>
      </c>
      <c r="TNP43" s="536">
        <f>ROUND(Eigenmischungen!TOB46,1)</f>
        <v>0</v>
      </c>
      <c r="TNQ43" s="536">
        <f>ROUND(Eigenmischungen!TOC46,1)</f>
        <v>0</v>
      </c>
      <c r="TNR43" s="536">
        <f>ROUND(Eigenmischungen!TOD46,1)</f>
        <v>0</v>
      </c>
      <c r="TNS43" s="536">
        <f>ROUND(Eigenmischungen!TOE46,1)</f>
        <v>0</v>
      </c>
      <c r="TNT43" s="536">
        <f>ROUND(Eigenmischungen!TOF46,1)</f>
        <v>0</v>
      </c>
      <c r="TNU43" s="536">
        <f>ROUND(Eigenmischungen!TOG46,1)</f>
        <v>0</v>
      </c>
      <c r="TNV43" s="536">
        <f>ROUND(Eigenmischungen!TOH46,1)</f>
        <v>0</v>
      </c>
      <c r="TNW43" s="536">
        <f>ROUND(Eigenmischungen!TOI46,1)</f>
        <v>0</v>
      </c>
      <c r="TNX43" s="536">
        <f>ROUND(Eigenmischungen!TOJ46,1)</f>
        <v>0</v>
      </c>
      <c r="TNY43" s="536">
        <f>ROUND(Eigenmischungen!TOK46,1)</f>
        <v>0</v>
      </c>
      <c r="TNZ43" s="536">
        <f>ROUND(Eigenmischungen!TOL46,1)</f>
        <v>0</v>
      </c>
      <c r="TOA43" s="536">
        <f>ROUND(Eigenmischungen!TOM46,1)</f>
        <v>0</v>
      </c>
      <c r="TOB43" s="536">
        <f>ROUND(Eigenmischungen!TON46,1)</f>
        <v>0</v>
      </c>
      <c r="TOC43" s="536">
        <f>ROUND(Eigenmischungen!TOO46,1)</f>
        <v>0</v>
      </c>
      <c r="TOD43" s="536">
        <f>ROUND(Eigenmischungen!TOP46,1)</f>
        <v>0</v>
      </c>
      <c r="TOE43" s="536">
        <f>ROUND(Eigenmischungen!TOQ46,1)</f>
        <v>0</v>
      </c>
      <c r="TOF43" s="536">
        <f>ROUND(Eigenmischungen!TOR46,1)</f>
        <v>0</v>
      </c>
      <c r="TOG43" s="536">
        <f>ROUND(Eigenmischungen!TOS46,1)</f>
        <v>0</v>
      </c>
      <c r="TOH43" s="536">
        <f>ROUND(Eigenmischungen!TOT46,1)</f>
        <v>0</v>
      </c>
      <c r="TOI43" s="536">
        <f>ROUND(Eigenmischungen!TOU46,1)</f>
        <v>0</v>
      </c>
      <c r="TOJ43" s="536">
        <f>ROUND(Eigenmischungen!TOV46,1)</f>
        <v>0</v>
      </c>
      <c r="TOK43" s="536">
        <f>ROUND(Eigenmischungen!TOW46,1)</f>
        <v>0</v>
      </c>
      <c r="TOL43" s="536">
        <f>ROUND(Eigenmischungen!TOX46,1)</f>
        <v>0</v>
      </c>
      <c r="TOM43" s="536">
        <f>ROUND(Eigenmischungen!TOY46,1)</f>
        <v>0</v>
      </c>
      <c r="TON43" s="536">
        <f>ROUND(Eigenmischungen!TOZ46,1)</f>
        <v>0</v>
      </c>
      <c r="TOO43" s="536">
        <f>ROUND(Eigenmischungen!TPA46,1)</f>
        <v>0</v>
      </c>
      <c r="TOP43" s="536">
        <f>ROUND(Eigenmischungen!TPB46,1)</f>
        <v>0</v>
      </c>
      <c r="TOQ43" s="536">
        <f>ROUND(Eigenmischungen!TPC46,1)</f>
        <v>0</v>
      </c>
      <c r="TOR43" s="536">
        <f>ROUND(Eigenmischungen!TPD46,1)</f>
        <v>0</v>
      </c>
      <c r="TOS43" s="536">
        <f>ROUND(Eigenmischungen!TPE46,1)</f>
        <v>0</v>
      </c>
      <c r="TOT43" s="536">
        <f>ROUND(Eigenmischungen!TPF46,1)</f>
        <v>0</v>
      </c>
      <c r="TOU43" s="536">
        <f>ROUND(Eigenmischungen!TPG46,1)</f>
        <v>0</v>
      </c>
      <c r="TOV43" s="536">
        <f>ROUND(Eigenmischungen!TPH46,1)</f>
        <v>0</v>
      </c>
      <c r="TOW43" s="536">
        <f>ROUND(Eigenmischungen!TPI46,1)</f>
        <v>0</v>
      </c>
      <c r="TOX43" s="536">
        <f>ROUND(Eigenmischungen!TPJ46,1)</f>
        <v>0</v>
      </c>
      <c r="TOY43" s="536">
        <f>ROUND(Eigenmischungen!TPK46,1)</f>
        <v>0</v>
      </c>
      <c r="TOZ43" s="536">
        <f>ROUND(Eigenmischungen!TPL46,1)</f>
        <v>0</v>
      </c>
      <c r="TPA43" s="536">
        <f>ROUND(Eigenmischungen!TPM46,1)</f>
        <v>0</v>
      </c>
      <c r="TPB43" s="536">
        <f>ROUND(Eigenmischungen!TPN46,1)</f>
        <v>0</v>
      </c>
      <c r="TPC43" s="536">
        <f>ROUND(Eigenmischungen!TPO46,1)</f>
        <v>0</v>
      </c>
      <c r="TPD43" s="536">
        <f>ROUND(Eigenmischungen!TPP46,1)</f>
        <v>0</v>
      </c>
      <c r="TPE43" s="536">
        <f>ROUND(Eigenmischungen!TPQ46,1)</f>
        <v>0</v>
      </c>
      <c r="TPF43" s="536">
        <f>ROUND(Eigenmischungen!TPR46,1)</f>
        <v>0</v>
      </c>
      <c r="TPG43" s="536">
        <f>ROUND(Eigenmischungen!TPS46,1)</f>
        <v>0</v>
      </c>
      <c r="TPH43" s="536">
        <f>ROUND(Eigenmischungen!TPT46,1)</f>
        <v>0</v>
      </c>
      <c r="TPI43" s="536">
        <f>ROUND(Eigenmischungen!TPU46,1)</f>
        <v>0</v>
      </c>
      <c r="TPJ43" s="536">
        <f>ROUND(Eigenmischungen!TPV46,1)</f>
        <v>0</v>
      </c>
      <c r="TPK43" s="536">
        <f>ROUND(Eigenmischungen!TPW46,1)</f>
        <v>0</v>
      </c>
      <c r="TPL43" s="536">
        <f>ROUND(Eigenmischungen!TPX46,1)</f>
        <v>0</v>
      </c>
      <c r="TPM43" s="536">
        <f>ROUND(Eigenmischungen!TPY46,1)</f>
        <v>0</v>
      </c>
      <c r="TPN43" s="536">
        <f>ROUND(Eigenmischungen!TPZ46,1)</f>
        <v>0</v>
      </c>
      <c r="TPO43" s="536">
        <f>ROUND(Eigenmischungen!TQA46,1)</f>
        <v>0</v>
      </c>
      <c r="TPP43" s="536">
        <f>ROUND(Eigenmischungen!TQB46,1)</f>
        <v>0</v>
      </c>
      <c r="TPQ43" s="536">
        <f>ROUND(Eigenmischungen!TQC46,1)</f>
        <v>0</v>
      </c>
      <c r="TPR43" s="536">
        <f>ROUND(Eigenmischungen!TQD46,1)</f>
        <v>0</v>
      </c>
      <c r="TPS43" s="536">
        <f>ROUND(Eigenmischungen!TQE46,1)</f>
        <v>0</v>
      </c>
      <c r="TPT43" s="536">
        <f>ROUND(Eigenmischungen!TQF46,1)</f>
        <v>0</v>
      </c>
      <c r="TPU43" s="536">
        <f>ROUND(Eigenmischungen!TQG46,1)</f>
        <v>0</v>
      </c>
      <c r="TPV43" s="536">
        <f>ROUND(Eigenmischungen!TQH46,1)</f>
        <v>0</v>
      </c>
      <c r="TPW43" s="536">
        <f>ROUND(Eigenmischungen!TQI46,1)</f>
        <v>0</v>
      </c>
      <c r="TPX43" s="536">
        <f>ROUND(Eigenmischungen!TQJ46,1)</f>
        <v>0</v>
      </c>
      <c r="TPY43" s="536">
        <f>ROUND(Eigenmischungen!TQK46,1)</f>
        <v>0</v>
      </c>
      <c r="TPZ43" s="536">
        <f>ROUND(Eigenmischungen!TQL46,1)</f>
        <v>0</v>
      </c>
      <c r="TQA43" s="536">
        <f>ROUND(Eigenmischungen!TQM46,1)</f>
        <v>0</v>
      </c>
      <c r="TQB43" s="536">
        <f>ROUND(Eigenmischungen!TQN46,1)</f>
        <v>0</v>
      </c>
      <c r="TQC43" s="536">
        <f>ROUND(Eigenmischungen!TQO46,1)</f>
        <v>0</v>
      </c>
      <c r="TQD43" s="536">
        <f>ROUND(Eigenmischungen!TQP46,1)</f>
        <v>0</v>
      </c>
      <c r="TQE43" s="536">
        <f>ROUND(Eigenmischungen!TQQ46,1)</f>
        <v>0</v>
      </c>
      <c r="TQF43" s="536">
        <f>ROUND(Eigenmischungen!TQR46,1)</f>
        <v>0</v>
      </c>
      <c r="TQG43" s="536">
        <f>ROUND(Eigenmischungen!TQS46,1)</f>
        <v>0</v>
      </c>
      <c r="TQH43" s="536">
        <f>ROUND(Eigenmischungen!TQT46,1)</f>
        <v>0</v>
      </c>
      <c r="TQI43" s="536">
        <f>ROUND(Eigenmischungen!TQU46,1)</f>
        <v>0</v>
      </c>
      <c r="TQJ43" s="536">
        <f>ROUND(Eigenmischungen!TQV46,1)</f>
        <v>0</v>
      </c>
      <c r="TQK43" s="536">
        <f>ROUND(Eigenmischungen!TQW46,1)</f>
        <v>0</v>
      </c>
      <c r="TQL43" s="536">
        <f>ROUND(Eigenmischungen!TQX46,1)</f>
        <v>0</v>
      </c>
      <c r="TQM43" s="536">
        <f>ROUND(Eigenmischungen!TQY46,1)</f>
        <v>0</v>
      </c>
      <c r="TQN43" s="536">
        <f>ROUND(Eigenmischungen!TQZ46,1)</f>
        <v>0</v>
      </c>
      <c r="TQO43" s="536">
        <f>ROUND(Eigenmischungen!TRA46,1)</f>
        <v>0</v>
      </c>
      <c r="TQP43" s="536">
        <f>ROUND(Eigenmischungen!TRB46,1)</f>
        <v>0</v>
      </c>
      <c r="TQQ43" s="536">
        <f>ROUND(Eigenmischungen!TRC46,1)</f>
        <v>0</v>
      </c>
      <c r="TQR43" s="536">
        <f>ROUND(Eigenmischungen!TRD46,1)</f>
        <v>0</v>
      </c>
      <c r="TQS43" s="536">
        <f>ROUND(Eigenmischungen!TRE46,1)</f>
        <v>0</v>
      </c>
      <c r="TQT43" s="536">
        <f>ROUND(Eigenmischungen!TRF46,1)</f>
        <v>0</v>
      </c>
      <c r="TQU43" s="536">
        <f>ROUND(Eigenmischungen!TRG46,1)</f>
        <v>0</v>
      </c>
      <c r="TQV43" s="536">
        <f>ROUND(Eigenmischungen!TRH46,1)</f>
        <v>0</v>
      </c>
      <c r="TQW43" s="536">
        <f>ROUND(Eigenmischungen!TRI46,1)</f>
        <v>0</v>
      </c>
      <c r="TQX43" s="536">
        <f>ROUND(Eigenmischungen!TRJ46,1)</f>
        <v>0</v>
      </c>
      <c r="TQY43" s="536">
        <f>ROUND(Eigenmischungen!TRK46,1)</f>
        <v>0</v>
      </c>
      <c r="TQZ43" s="536">
        <f>ROUND(Eigenmischungen!TRL46,1)</f>
        <v>0</v>
      </c>
      <c r="TRA43" s="536">
        <f>ROUND(Eigenmischungen!TRM46,1)</f>
        <v>0</v>
      </c>
      <c r="TRB43" s="536">
        <f>ROUND(Eigenmischungen!TRN46,1)</f>
        <v>0</v>
      </c>
      <c r="TRC43" s="536">
        <f>ROUND(Eigenmischungen!TRO46,1)</f>
        <v>0</v>
      </c>
      <c r="TRD43" s="536">
        <f>ROUND(Eigenmischungen!TRP46,1)</f>
        <v>0</v>
      </c>
      <c r="TRE43" s="536">
        <f>ROUND(Eigenmischungen!TRQ46,1)</f>
        <v>0</v>
      </c>
      <c r="TRF43" s="536">
        <f>ROUND(Eigenmischungen!TRR46,1)</f>
        <v>0</v>
      </c>
      <c r="TRG43" s="536">
        <f>ROUND(Eigenmischungen!TRS46,1)</f>
        <v>0</v>
      </c>
      <c r="TRH43" s="536">
        <f>ROUND(Eigenmischungen!TRT46,1)</f>
        <v>0</v>
      </c>
      <c r="TRI43" s="536">
        <f>ROUND(Eigenmischungen!TRU46,1)</f>
        <v>0</v>
      </c>
      <c r="TRJ43" s="536">
        <f>ROUND(Eigenmischungen!TRV46,1)</f>
        <v>0</v>
      </c>
      <c r="TRK43" s="536">
        <f>ROUND(Eigenmischungen!TRW46,1)</f>
        <v>0</v>
      </c>
      <c r="TRL43" s="536">
        <f>ROUND(Eigenmischungen!TRX46,1)</f>
        <v>0</v>
      </c>
      <c r="TRM43" s="536">
        <f>ROUND(Eigenmischungen!TRY46,1)</f>
        <v>0</v>
      </c>
      <c r="TRN43" s="536">
        <f>ROUND(Eigenmischungen!TRZ46,1)</f>
        <v>0</v>
      </c>
      <c r="TRO43" s="536">
        <f>ROUND(Eigenmischungen!TSA46,1)</f>
        <v>0</v>
      </c>
      <c r="TRP43" s="536">
        <f>ROUND(Eigenmischungen!TSB46,1)</f>
        <v>0</v>
      </c>
      <c r="TRQ43" s="536">
        <f>ROUND(Eigenmischungen!TSC46,1)</f>
        <v>0</v>
      </c>
      <c r="TRR43" s="536">
        <f>ROUND(Eigenmischungen!TSD46,1)</f>
        <v>0</v>
      </c>
      <c r="TRS43" s="536">
        <f>ROUND(Eigenmischungen!TSE46,1)</f>
        <v>0</v>
      </c>
      <c r="TRT43" s="536">
        <f>ROUND(Eigenmischungen!TSF46,1)</f>
        <v>0</v>
      </c>
      <c r="TRU43" s="536">
        <f>ROUND(Eigenmischungen!TSG46,1)</f>
        <v>0</v>
      </c>
      <c r="TRV43" s="536">
        <f>ROUND(Eigenmischungen!TSH46,1)</f>
        <v>0</v>
      </c>
      <c r="TRW43" s="536">
        <f>ROUND(Eigenmischungen!TSI46,1)</f>
        <v>0</v>
      </c>
      <c r="TRX43" s="536">
        <f>ROUND(Eigenmischungen!TSJ46,1)</f>
        <v>0</v>
      </c>
      <c r="TRY43" s="536">
        <f>ROUND(Eigenmischungen!TSK46,1)</f>
        <v>0</v>
      </c>
      <c r="TRZ43" s="536">
        <f>ROUND(Eigenmischungen!TSL46,1)</f>
        <v>0</v>
      </c>
      <c r="TSA43" s="536">
        <f>ROUND(Eigenmischungen!TSM46,1)</f>
        <v>0</v>
      </c>
      <c r="TSB43" s="536">
        <f>ROUND(Eigenmischungen!TSN46,1)</f>
        <v>0</v>
      </c>
      <c r="TSC43" s="536">
        <f>ROUND(Eigenmischungen!TSO46,1)</f>
        <v>0</v>
      </c>
      <c r="TSD43" s="536">
        <f>ROUND(Eigenmischungen!TSP46,1)</f>
        <v>0</v>
      </c>
      <c r="TSE43" s="536">
        <f>ROUND(Eigenmischungen!TSQ46,1)</f>
        <v>0</v>
      </c>
      <c r="TSF43" s="536">
        <f>ROUND(Eigenmischungen!TSR46,1)</f>
        <v>0</v>
      </c>
      <c r="TSG43" s="536">
        <f>ROUND(Eigenmischungen!TSS46,1)</f>
        <v>0</v>
      </c>
      <c r="TSH43" s="536">
        <f>ROUND(Eigenmischungen!TST46,1)</f>
        <v>0</v>
      </c>
      <c r="TSI43" s="536">
        <f>ROUND(Eigenmischungen!TSU46,1)</f>
        <v>0</v>
      </c>
      <c r="TSJ43" s="536">
        <f>ROUND(Eigenmischungen!TSV46,1)</f>
        <v>0</v>
      </c>
      <c r="TSK43" s="536">
        <f>ROUND(Eigenmischungen!TSW46,1)</f>
        <v>0</v>
      </c>
      <c r="TSL43" s="536">
        <f>ROUND(Eigenmischungen!TSX46,1)</f>
        <v>0</v>
      </c>
      <c r="TSM43" s="536">
        <f>ROUND(Eigenmischungen!TSY46,1)</f>
        <v>0</v>
      </c>
      <c r="TSN43" s="536">
        <f>ROUND(Eigenmischungen!TSZ46,1)</f>
        <v>0</v>
      </c>
      <c r="TSO43" s="536">
        <f>ROUND(Eigenmischungen!TTA46,1)</f>
        <v>0</v>
      </c>
      <c r="TSP43" s="536">
        <f>ROUND(Eigenmischungen!TTB46,1)</f>
        <v>0</v>
      </c>
      <c r="TSQ43" s="536">
        <f>ROUND(Eigenmischungen!TTC46,1)</f>
        <v>0</v>
      </c>
      <c r="TSR43" s="536">
        <f>ROUND(Eigenmischungen!TTD46,1)</f>
        <v>0</v>
      </c>
      <c r="TSS43" s="536">
        <f>ROUND(Eigenmischungen!TTE46,1)</f>
        <v>0</v>
      </c>
      <c r="TST43" s="536">
        <f>ROUND(Eigenmischungen!TTF46,1)</f>
        <v>0</v>
      </c>
      <c r="TSU43" s="536">
        <f>ROUND(Eigenmischungen!TTG46,1)</f>
        <v>0</v>
      </c>
      <c r="TSV43" s="536">
        <f>ROUND(Eigenmischungen!TTH46,1)</f>
        <v>0</v>
      </c>
      <c r="TSW43" s="536">
        <f>ROUND(Eigenmischungen!TTI46,1)</f>
        <v>0</v>
      </c>
      <c r="TSX43" s="536">
        <f>ROUND(Eigenmischungen!TTJ46,1)</f>
        <v>0</v>
      </c>
      <c r="TSY43" s="536">
        <f>ROUND(Eigenmischungen!TTK46,1)</f>
        <v>0</v>
      </c>
      <c r="TSZ43" s="536">
        <f>ROUND(Eigenmischungen!TTL46,1)</f>
        <v>0</v>
      </c>
      <c r="TTA43" s="536">
        <f>ROUND(Eigenmischungen!TTM46,1)</f>
        <v>0</v>
      </c>
      <c r="TTB43" s="536">
        <f>ROUND(Eigenmischungen!TTN46,1)</f>
        <v>0</v>
      </c>
      <c r="TTC43" s="536">
        <f>ROUND(Eigenmischungen!TTO46,1)</f>
        <v>0</v>
      </c>
      <c r="TTD43" s="536">
        <f>ROUND(Eigenmischungen!TTP46,1)</f>
        <v>0</v>
      </c>
      <c r="TTE43" s="536">
        <f>ROUND(Eigenmischungen!TTQ46,1)</f>
        <v>0</v>
      </c>
      <c r="TTF43" s="536">
        <f>ROUND(Eigenmischungen!TTR46,1)</f>
        <v>0</v>
      </c>
      <c r="TTG43" s="536">
        <f>ROUND(Eigenmischungen!TTS46,1)</f>
        <v>0</v>
      </c>
      <c r="TTH43" s="536">
        <f>ROUND(Eigenmischungen!TTT46,1)</f>
        <v>0</v>
      </c>
      <c r="TTI43" s="536">
        <f>ROUND(Eigenmischungen!TTU46,1)</f>
        <v>0</v>
      </c>
      <c r="TTJ43" s="536">
        <f>ROUND(Eigenmischungen!TTV46,1)</f>
        <v>0</v>
      </c>
      <c r="TTK43" s="536">
        <f>ROUND(Eigenmischungen!TTW46,1)</f>
        <v>0</v>
      </c>
      <c r="TTL43" s="536">
        <f>ROUND(Eigenmischungen!TTX46,1)</f>
        <v>0</v>
      </c>
      <c r="TTM43" s="536">
        <f>ROUND(Eigenmischungen!TTY46,1)</f>
        <v>0</v>
      </c>
      <c r="TTN43" s="536">
        <f>ROUND(Eigenmischungen!TTZ46,1)</f>
        <v>0</v>
      </c>
      <c r="TTO43" s="536">
        <f>ROUND(Eigenmischungen!TUA46,1)</f>
        <v>0</v>
      </c>
      <c r="TTP43" s="536">
        <f>ROUND(Eigenmischungen!TUB46,1)</f>
        <v>0</v>
      </c>
      <c r="TTQ43" s="536">
        <f>ROUND(Eigenmischungen!TUC46,1)</f>
        <v>0</v>
      </c>
      <c r="TTR43" s="536">
        <f>ROUND(Eigenmischungen!TUD46,1)</f>
        <v>0</v>
      </c>
      <c r="TTS43" s="536">
        <f>ROUND(Eigenmischungen!TUE46,1)</f>
        <v>0</v>
      </c>
      <c r="TTT43" s="536">
        <f>ROUND(Eigenmischungen!TUF46,1)</f>
        <v>0</v>
      </c>
      <c r="TTU43" s="536">
        <f>ROUND(Eigenmischungen!TUG46,1)</f>
        <v>0</v>
      </c>
      <c r="TTV43" s="536">
        <f>ROUND(Eigenmischungen!TUH46,1)</f>
        <v>0</v>
      </c>
      <c r="TTW43" s="536">
        <f>ROUND(Eigenmischungen!TUI46,1)</f>
        <v>0</v>
      </c>
      <c r="TTX43" s="536">
        <f>ROUND(Eigenmischungen!TUJ46,1)</f>
        <v>0</v>
      </c>
      <c r="TTY43" s="536">
        <f>ROUND(Eigenmischungen!TUK46,1)</f>
        <v>0</v>
      </c>
      <c r="TTZ43" s="536">
        <f>ROUND(Eigenmischungen!TUL46,1)</f>
        <v>0</v>
      </c>
      <c r="TUA43" s="536">
        <f>ROUND(Eigenmischungen!TUM46,1)</f>
        <v>0</v>
      </c>
      <c r="TUB43" s="536">
        <f>ROUND(Eigenmischungen!TUN46,1)</f>
        <v>0</v>
      </c>
      <c r="TUC43" s="536">
        <f>ROUND(Eigenmischungen!TUO46,1)</f>
        <v>0</v>
      </c>
      <c r="TUD43" s="536">
        <f>ROUND(Eigenmischungen!TUP46,1)</f>
        <v>0</v>
      </c>
      <c r="TUE43" s="536">
        <f>ROUND(Eigenmischungen!TUQ46,1)</f>
        <v>0</v>
      </c>
      <c r="TUF43" s="536">
        <f>ROUND(Eigenmischungen!TUR46,1)</f>
        <v>0</v>
      </c>
      <c r="TUG43" s="536">
        <f>ROUND(Eigenmischungen!TUS46,1)</f>
        <v>0</v>
      </c>
      <c r="TUH43" s="536">
        <f>ROUND(Eigenmischungen!TUT46,1)</f>
        <v>0</v>
      </c>
      <c r="TUI43" s="536">
        <f>ROUND(Eigenmischungen!TUU46,1)</f>
        <v>0</v>
      </c>
      <c r="TUJ43" s="536">
        <f>ROUND(Eigenmischungen!TUV46,1)</f>
        <v>0</v>
      </c>
      <c r="TUK43" s="536">
        <f>ROUND(Eigenmischungen!TUW46,1)</f>
        <v>0</v>
      </c>
      <c r="TUL43" s="536">
        <f>ROUND(Eigenmischungen!TUX46,1)</f>
        <v>0</v>
      </c>
      <c r="TUM43" s="536">
        <f>ROUND(Eigenmischungen!TUY46,1)</f>
        <v>0</v>
      </c>
      <c r="TUN43" s="536">
        <f>ROUND(Eigenmischungen!TUZ46,1)</f>
        <v>0</v>
      </c>
      <c r="TUO43" s="536">
        <f>ROUND(Eigenmischungen!TVA46,1)</f>
        <v>0</v>
      </c>
      <c r="TUP43" s="536">
        <f>ROUND(Eigenmischungen!TVB46,1)</f>
        <v>0</v>
      </c>
      <c r="TUQ43" s="536">
        <f>ROUND(Eigenmischungen!TVC46,1)</f>
        <v>0</v>
      </c>
      <c r="TUR43" s="536">
        <f>ROUND(Eigenmischungen!TVD46,1)</f>
        <v>0</v>
      </c>
      <c r="TUS43" s="536">
        <f>ROUND(Eigenmischungen!TVE46,1)</f>
        <v>0</v>
      </c>
      <c r="TUT43" s="536">
        <f>ROUND(Eigenmischungen!TVF46,1)</f>
        <v>0</v>
      </c>
      <c r="TUU43" s="536">
        <f>ROUND(Eigenmischungen!TVG46,1)</f>
        <v>0</v>
      </c>
      <c r="TUV43" s="536">
        <f>ROUND(Eigenmischungen!TVH46,1)</f>
        <v>0</v>
      </c>
      <c r="TUW43" s="536">
        <f>ROUND(Eigenmischungen!TVI46,1)</f>
        <v>0</v>
      </c>
      <c r="TUX43" s="536">
        <f>ROUND(Eigenmischungen!TVJ46,1)</f>
        <v>0</v>
      </c>
      <c r="TUY43" s="536">
        <f>ROUND(Eigenmischungen!TVK46,1)</f>
        <v>0</v>
      </c>
      <c r="TUZ43" s="536">
        <f>ROUND(Eigenmischungen!TVL46,1)</f>
        <v>0</v>
      </c>
      <c r="TVA43" s="536">
        <f>ROUND(Eigenmischungen!TVM46,1)</f>
        <v>0</v>
      </c>
      <c r="TVB43" s="536">
        <f>ROUND(Eigenmischungen!TVN46,1)</f>
        <v>0</v>
      </c>
      <c r="TVC43" s="536">
        <f>ROUND(Eigenmischungen!TVO46,1)</f>
        <v>0</v>
      </c>
      <c r="TVD43" s="536">
        <f>ROUND(Eigenmischungen!TVP46,1)</f>
        <v>0</v>
      </c>
      <c r="TVE43" s="536">
        <f>ROUND(Eigenmischungen!TVQ46,1)</f>
        <v>0</v>
      </c>
      <c r="TVF43" s="536">
        <f>ROUND(Eigenmischungen!TVR46,1)</f>
        <v>0</v>
      </c>
      <c r="TVG43" s="536">
        <f>ROUND(Eigenmischungen!TVS46,1)</f>
        <v>0</v>
      </c>
      <c r="TVH43" s="536">
        <f>ROUND(Eigenmischungen!TVT46,1)</f>
        <v>0</v>
      </c>
      <c r="TVI43" s="536">
        <f>ROUND(Eigenmischungen!TVU46,1)</f>
        <v>0</v>
      </c>
      <c r="TVJ43" s="536">
        <f>ROUND(Eigenmischungen!TVV46,1)</f>
        <v>0</v>
      </c>
      <c r="TVK43" s="536">
        <f>ROUND(Eigenmischungen!TVW46,1)</f>
        <v>0</v>
      </c>
      <c r="TVL43" s="536">
        <f>ROUND(Eigenmischungen!TVX46,1)</f>
        <v>0</v>
      </c>
      <c r="TVM43" s="536">
        <f>ROUND(Eigenmischungen!TVY46,1)</f>
        <v>0</v>
      </c>
      <c r="TVN43" s="536">
        <f>ROUND(Eigenmischungen!TVZ46,1)</f>
        <v>0</v>
      </c>
      <c r="TVO43" s="536">
        <f>ROUND(Eigenmischungen!TWA46,1)</f>
        <v>0</v>
      </c>
      <c r="TVP43" s="536">
        <f>ROUND(Eigenmischungen!TWB46,1)</f>
        <v>0</v>
      </c>
      <c r="TVQ43" s="536">
        <f>ROUND(Eigenmischungen!TWC46,1)</f>
        <v>0</v>
      </c>
      <c r="TVR43" s="536">
        <f>ROUND(Eigenmischungen!TWD46,1)</f>
        <v>0</v>
      </c>
      <c r="TVS43" s="536">
        <f>ROUND(Eigenmischungen!TWE46,1)</f>
        <v>0</v>
      </c>
      <c r="TVT43" s="536">
        <f>ROUND(Eigenmischungen!TWF46,1)</f>
        <v>0</v>
      </c>
      <c r="TVU43" s="536">
        <f>ROUND(Eigenmischungen!TWG46,1)</f>
        <v>0</v>
      </c>
      <c r="TVV43" s="536">
        <f>ROUND(Eigenmischungen!TWH46,1)</f>
        <v>0</v>
      </c>
      <c r="TVW43" s="536">
        <f>ROUND(Eigenmischungen!TWI46,1)</f>
        <v>0</v>
      </c>
      <c r="TVX43" s="536">
        <f>ROUND(Eigenmischungen!TWJ46,1)</f>
        <v>0</v>
      </c>
      <c r="TVY43" s="536">
        <f>ROUND(Eigenmischungen!TWK46,1)</f>
        <v>0</v>
      </c>
      <c r="TVZ43" s="536">
        <f>ROUND(Eigenmischungen!TWL46,1)</f>
        <v>0</v>
      </c>
      <c r="TWA43" s="536">
        <f>ROUND(Eigenmischungen!TWM46,1)</f>
        <v>0</v>
      </c>
      <c r="TWB43" s="536">
        <f>ROUND(Eigenmischungen!TWN46,1)</f>
        <v>0</v>
      </c>
      <c r="TWC43" s="536">
        <f>ROUND(Eigenmischungen!TWO46,1)</f>
        <v>0</v>
      </c>
      <c r="TWD43" s="536">
        <f>ROUND(Eigenmischungen!TWP46,1)</f>
        <v>0</v>
      </c>
      <c r="TWE43" s="536">
        <f>ROUND(Eigenmischungen!TWQ46,1)</f>
        <v>0</v>
      </c>
      <c r="TWF43" s="536">
        <f>ROUND(Eigenmischungen!TWR46,1)</f>
        <v>0</v>
      </c>
      <c r="TWG43" s="536">
        <f>ROUND(Eigenmischungen!TWS46,1)</f>
        <v>0</v>
      </c>
      <c r="TWH43" s="536">
        <f>ROUND(Eigenmischungen!TWT46,1)</f>
        <v>0</v>
      </c>
      <c r="TWI43" s="536">
        <f>ROUND(Eigenmischungen!TWU46,1)</f>
        <v>0</v>
      </c>
      <c r="TWJ43" s="536">
        <f>ROUND(Eigenmischungen!TWV46,1)</f>
        <v>0</v>
      </c>
      <c r="TWK43" s="536">
        <f>ROUND(Eigenmischungen!TWW46,1)</f>
        <v>0</v>
      </c>
      <c r="TWL43" s="536">
        <f>ROUND(Eigenmischungen!TWX46,1)</f>
        <v>0</v>
      </c>
      <c r="TWM43" s="536">
        <f>ROUND(Eigenmischungen!TWY46,1)</f>
        <v>0</v>
      </c>
      <c r="TWN43" s="536">
        <f>ROUND(Eigenmischungen!TWZ46,1)</f>
        <v>0</v>
      </c>
      <c r="TWO43" s="536">
        <f>ROUND(Eigenmischungen!TXA46,1)</f>
        <v>0</v>
      </c>
      <c r="TWP43" s="536">
        <f>ROUND(Eigenmischungen!TXB46,1)</f>
        <v>0</v>
      </c>
      <c r="TWQ43" s="536">
        <f>ROUND(Eigenmischungen!TXC46,1)</f>
        <v>0</v>
      </c>
      <c r="TWR43" s="536">
        <f>ROUND(Eigenmischungen!TXD46,1)</f>
        <v>0</v>
      </c>
      <c r="TWS43" s="536">
        <f>ROUND(Eigenmischungen!TXE46,1)</f>
        <v>0</v>
      </c>
      <c r="TWT43" s="536">
        <f>ROUND(Eigenmischungen!TXF46,1)</f>
        <v>0</v>
      </c>
      <c r="TWU43" s="536">
        <f>ROUND(Eigenmischungen!TXG46,1)</f>
        <v>0</v>
      </c>
      <c r="TWV43" s="536">
        <f>ROUND(Eigenmischungen!TXH46,1)</f>
        <v>0</v>
      </c>
      <c r="TWW43" s="536">
        <f>ROUND(Eigenmischungen!TXI46,1)</f>
        <v>0</v>
      </c>
      <c r="TWX43" s="536">
        <f>ROUND(Eigenmischungen!TXJ46,1)</f>
        <v>0</v>
      </c>
      <c r="TWY43" s="536">
        <f>ROUND(Eigenmischungen!TXK46,1)</f>
        <v>0</v>
      </c>
      <c r="TWZ43" s="536">
        <f>ROUND(Eigenmischungen!TXL46,1)</f>
        <v>0</v>
      </c>
      <c r="TXA43" s="536">
        <f>ROUND(Eigenmischungen!TXM46,1)</f>
        <v>0</v>
      </c>
      <c r="TXB43" s="536">
        <f>ROUND(Eigenmischungen!TXN46,1)</f>
        <v>0</v>
      </c>
      <c r="TXC43" s="536">
        <f>ROUND(Eigenmischungen!TXO46,1)</f>
        <v>0</v>
      </c>
      <c r="TXD43" s="536">
        <f>ROUND(Eigenmischungen!TXP46,1)</f>
        <v>0</v>
      </c>
      <c r="TXE43" s="536">
        <f>ROUND(Eigenmischungen!TXQ46,1)</f>
        <v>0</v>
      </c>
      <c r="TXF43" s="536">
        <f>ROUND(Eigenmischungen!TXR46,1)</f>
        <v>0</v>
      </c>
      <c r="TXG43" s="536">
        <f>ROUND(Eigenmischungen!TXS46,1)</f>
        <v>0</v>
      </c>
      <c r="TXH43" s="536">
        <f>ROUND(Eigenmischungen!TXT46,1)</f>
        <v>0</v>
      </c>
      <c r="TXI43" s="536">
        <f>ROUND(Eigenmischungen!TXU46,1)</f>
        <v>0</v>
      </c>
      <c r="TXJ43" s="536">
        <f>ROUND(Eigenmischungen!TXV46,1)</f>
        <v>0</v>
      </c>
      <c r="TXK43" s="536">
        <f>ROUND(Eigenmischungen!TXW46,1)</f>
        <v>0</v>
      </c>
      <c r="TXL43" s="536">
        <f>ROUND(Eigenmischungen!TXX46,1)</f>
        <v>0</v>
      </c>
      <c r="TXM43" s="536">
        <f>ROUND(Eigenmischungen!TXY46,1)</f>
        <v>0</v>
      </c>
      <c r="TXN43" s="536">
        <f>ROUND(Eigenmischungen!TXZ46,1)</f>
        <v>0</v>
      </c>
      <c r="TXO43" s="536">
        <f>ROUND(Eigenmischungen!TYA46,1)</f>
        <v>0</v>
      </c>
      <c r="TXP43" s="536">
        <f>ROUND(Eigenmischungen!TYB46,1)</f>
        <v>0</v>
      </c>
      <c r="TXQ43" s="536">
        <f>ROUND(Eigenmischungen!TYC46,1)</f>
        <v>0</v>
      </c>
      <c r="TXR43" s="536">
        <f>ROUND(Eigenmischungen!TYD46,1)</f>
        <v>0</v>
      </c>
      <c r="TXS43" s="536">
        <f>ROUND(Eigenmischungen!TYE46,1)</f>
        <v>0</v>
      </c>
      <c r="TXT43" s="536">
        <f>ROUND(Eigenmischungen!TYF46,1)</f>
        <v>0</v>
      </c>
      <c r="TXU43" s="536">
        <f>ROUND(Eigenmischungen!TYG46,1)</f>
        <v>0</v>
      </c>
      <c r="TXV43" s="536">
        <f>ROUND(Eigenmischungen!TYH46,1)</f>
        <v>0</v>
      </c>
      <c r="TXW43" s="536">
        <f>ROUND(Eigenmischungen!TYI46,1)</f>
        <v>0</v>
      </c>
      <c r="TXX43" s="536">
        <f>ROUND(Eigenmischungen!TYJ46,1)</f>
        <v>0</v>
      </c>
      <c r="TXY43" s="536">
        <f>ROUND(Eigenmischungen!TYK46,1)</f>
        <v>0</v>
      </c>
      <c r="TXZ43" s="536">
        <f>ROUND(Eigenmischungen!TYL46,1)</f>
        <v>0</v>
      </c>
      <c r="TYA43" s="536">
        <f>ROUND(Eigenmischungen!TYM46,1)</f>
        <v>0</v>
      </c>
      <c r="TYB43" s="536">
        <f>ROUND(Eigenmischungen!TYN46,1)</f>
        <v>0</v>
      </c>
      <c r="TYC43" s="536">
        <f>ROUND(Eigenmischungen!TYO46,1)</f>
        <v>0</v>
      </c>
      <c r="TYD43" s="536">
        <f>ROUND(Eigenmischungen!TYP46,1)</f>
        <v>0</v>
      </c>
      <c r="TYE43" s="536">
        <f>ROUND(Eigenmischungen!TYQ46,1)</f>
        <v>0</v>
      </c>
      <c r="TYF43" s="536">
        <f>ROUND(Eigenmischungen!TYR46,1)</f>
        <v>0</v>
      </c>
      <c r="TYG43" s="536">
        <f>ROUND(Eigenmischungen!TYS46,1)</f>
        <v>0</v>
      </c>
      <c r="TYH43" s="536">
        <f>ROUND(Eigenmischungen!TYT46,1)</f>
        <v>0</v>
      </c>
      <c r="TYI43" s="536">
        <f>ROUND(Eigenmischungen!TYU46,1)</f>
        <v>0</v>
      </c>
      <c r="TYJ43" s="536">
        <f>ROUND(Eigenmischungen!TYV46,1)</f>
        <v>0</v>
      </c>
      <c r="TYK43" s="536">
        <f>ROUND(Eigenmischungen!TYW46,1)</f>
        <v>0</v>
      </c>
      <c r="TYL43" s="536">
        <f>ROUND(Eigenmischungen!TYX46,1)</f>
        <v>0</v>
      </c>
      <c r="TYM43" s="536">
        <f>ROUND(Eigenmischungen!TYY46,1)</f>
        <v>0</v>
      </c>
      <c r="TYN43" s="536">
        <f>ROUND(Eigenmischungen!TYZ46,1)</f>
        <v>0</v>
      </c>
      <c r="TYO43" s="536">
        <f>ROUND(Eigenmischungen!TZA46,1)</f>
        <v>0</v>
      </c>
      <c r="TYP43" s="536">
        <f>ROUND(Eigenmischungen!TZB46,1)</f>
        <v>0</v>
      </c>
      <c r="TYQ43" s="536">
        <f>ROUND(Eigenmischungen!TZC46,1)</f>
        <v>0</v>
      </c>
      <c r="TYR43" s="536">
        <f>ROUND(Eigenmischungen!TZD46,1)</f>
        <v>0</v>
      </c>
      <c r="TYS43" s="536">
        <f>ROUND(Eigenmischungen!TZE46,1)</f>
        <v>0</v>
      </c>
      <c r="TYT43" s="536">
        <f>ROUND(Eigenmischungen!TZF46,1)</f>
        <v>0</v>
      </c>
      <c r="TYU43" s="536">
        <f>ROUND(Eigenmischungen!TZG46,1)</f>
        <v>0</v>
      </c>
      <c r="TYV43" s="536">
        <f>ROUND(Eigenmischungen!TZH46,1)</f>
        <v>0</v>
      </c>
      <c r="TYW43" s="536">
        <f>ROUND(Eigenmischungen!TZI46,1)</f>
        <v>0</v>
      </c>
      <c r="TYX43" s="536">
        <f>ROUND(Eigenmischungen!TZJ46,1)</f>
        <v>0</v>
      </c>
      <c r="TYY43" s="536">
        <f>ROUND(Eigenmischungen!TZK46,1)</f>
        <v>0</v>
      </c>
      <c r="TYZ43" s="536">
        <f>ROUND(Eigenmischungen!TZL46,1)</f>
        <v>0</v>
      </c>
      <c r="TZA43" s="536">
        <f>ROUND(Eigenmischungen!TZM46,1)</f>
        <v>0</v>
      </c>
      <c r="TZB43" s="536">
        <f>ROUND(Eigenmischungen!TZN46,1)</f>
        <v>0</v>
      </c>
      <c r="TZC43" s="536">
        <f>ROUND(Eigenmischungen!TZO46,1)</f>
        <v>0</v>
      </c>
      <c r="TZD43" s="536">
        <f>ROUND(Eigenmischungen!TZP46,1)</f>
        <v>0</v>
      </c>
      <c r="TZE43" s="536">
        <f>ROUND(Eigenmischungen!TZQ46,1)</f>
        <v>0</v>
      </c>
      <c r="TZF43" s="536">
        <f>ROUND(Eigenmischungen!TZR46,1)</f>
        <v>0</v>
      </c>
      <c r="TZG43" s="536">
        <f>ROUND(Eigenmischungen!TZS46,1)</f>
        <v>0</v>
      </c>
      <c r="TZH43" s="536">
        <f>ROUND(Eigenmischungen!TZT46,1)</f>
        <v>0</v>
      </c>
      <c r="TZI43" s="536">
        <f>ROUND(Eigenmischungen!TZU46,1)</f>
        <v>0</v>
      </c>
      <c r="TZJ43" s="536">
        <f>ROUND(Eigenmischungen!TZV46,1)</f>
        <v>0</v>
      </c>
      <c r="TZK43" s="536">
        <f>ROUND(Eigenmischungen!TZW46,1)</f>
        <v>0</v>
      </c>
      <c r="TZL43" s="536">
        <f>ROUND(Eigenmischungen!TZX46,1)</f>
        <v>0</v>
      </c>
      <c r="TZM43" s="536">
        <f>ROUND(Eigenmischungen!TZY46,1)</f>
        <v>0</v>
      </c>
      <c r="TZN43" s="536">
        <f>ROUND(Eigenmischungen!TZZ46,1)</f>
        <v>0</v>
      </c>
      <c r="TZO43" s="536">
        <f>ROUND(Eigenmischungen!UAA46,1)</f>
        <v>0</v>
      </c>
      <c r="TZP43" s="536">
        <f>ROUND(Eigenmischungen!UAB46,1)</f>
        <v>0</v>
      </c>
      <c r="TZQ43" s="536">
        <f>ROUND(Eigenmischungen!UAC46,1)</f>
        <v>0</v>
      </c>
      <c r="TZR43" s="536">
        <f>ROUND(Eigenmischungen!UAD46,1)</f>
        <v>0</v>
      </c>
      <c r="TZS43" s="536">
        <f>ROUND(Eigenmischungen!UAE46,1)</f>
        <v>0</v>
      </c>
      <c r="TZT43" s="536">
        <f>ROUND(Eigenmischungen!UAF46,1)</f>
        <v>0</v>
      </c>
      <c r="TZU43" s="536">
        <f>ROUND(Eigenmischungen!UAG46,1)</f>
        <v>0</v>
      </c>
      <c r="TZV43" s="536">
        <f>ROUND(Eigenmischungen!UAH46,1)</f>
        <v>0</v>
      </c>
      <c r="TZW43" s="536">
        <f>ROUND(Eigenmischungen!UAI46,1)</f>
        <v>0</v>
      </c>
      <c r="TZX43" s="536">
        <f>ROUND(Eigenmischungen!UAJ46,1)</f>
        <v>0</v>
      </c>
      <c r="TZY43" s="536">
        <f>ROUND(Eigenmischungen!UAK46,1)</f>
        <v>0</v>
      </c>
      <c r="TZZ43" s="536">
        <f>ROUND(Eigenmischungen!UAL46,1)</f>
        <v>0</v>
      </c>
      <c r="UAA43" s="536">
        <f>ROUND(Eigenmischungen!UAM46,1)</f>
        <v>0</v>
      </c>
      <c r="UAB43" s="536">
        <f>ROUND(Eigenmischungen!UAN46,1)</f>
        <v>0</v>
      </c>
      <c r="UAC43" s="536">
        <f>ROUND(Eigenmischungen!UAO46,1)</f>
        <v>0</v>
      </c>
      <c r="UAD43" s="536">
        <f>ROUND(Eigenmischungen!UAP46,1)</f>
        <v>0</v>
      </c>
      <c r="UAE43" s="536">
        <f>ROUND(Eigenmischungen!UAQ46,1)</f>
        <v>0</v>
      </c>
      <c r="UAF43" s="536">
        <f>ROUND(Eigenmischungen!UAR46,1)</f>
        <v>0</v>
      </c>
      <c r="UAG43" s="536">
        <f>ROUND(Eigenmischungen!UAS46,1)</f>
        <v>0</v>
      </c>
      <c r="UAH43" s="536">
        <f>ROUND(Eigenmischungen!UAT46,1)</f>
        <v>0</v>
      </c>
      <c r="UAI43" s="536">
        <f>ROUND(Eigenmischungen!UAU46,1)</f>
        <v>0</v>
      </c>
      <c r="UAJ43" s="536">
        <f>ROUND(Eigenmischungen!UAV46,1)</f>
        <v>0</v>
      </c>
      <c r="UAK43" s="536">
        <f>ROUND(Eigenmischungen!UAW46,1)</f>
        <v>0</v>
      </c>
      <c r="UAL43" s="536">
        <f>ROUND(Eigenmischungen!UAX46,1)</f>
        <v>0</v>
      </c>
      <c r="UAM43" s="536">
        <f>ROUND(Eigenmischungen!UAY46,1)</f>
        <v>0</v>
      </c>
      <c r="UAN43" s="536">
        <f>ROUND(Eigenmischungen!UAZ46,1)</f>
        <v>0</v>
      </c>
      <c r="UAO43" s="536">
        <f>ROUND(Eigenmischungen!UBA46,1)</f>
        <v>0</v>
      </c>
      <c r="UAP43" s="536">
        <f>ROUND(Eigenmischungen!UBB46,1)</f>
        <v>0</v>
      </c>
      <c r="UAQ43" s="536">
        <f>ROUND(Eigenmischungen!UBC46,1)</f>
        <v>0</v>
      </c>
      <c r="UAR43" s="536">
        <f>ROUND(Eigenmischungen!UBD46,1)</f>
        <v>0</v>
      </c>
      <c r="UAS43" s="536">
        <f>ROUND(Eigenmischungen!UBE46,1)</f>
        <v>0</v>
      </c>
      <c r="UAT43" s="536">
        <f>ROUND(Eigenmischungen!UBF46,1)</f>
        <v>0</v>
      </c>
      <c r="UAU43" s="536">
        <f>ROUND(Eigenmischungen!UBG46,1)</f>
        <v>0</v>
      </c>
      <c r="UAV43" s="536">
        <f>ROUND(Eigenmischungen!UBH46,1)</f>
        <v>0</v>
      </c>
      <c r="UAW43" s="536">
        <f>ROUND(Eigenmischungen!UBI46,1)</f>
        <v>0</v>
      </c>
      <c r="UAX43" s="536">
        <f>ROUND(Eigenmischungen!UBJ46,1)</f>
        <v>0</v>
      </c>
      <c r="UAY43" s="536">
        <f>ROUND(Eigenmischungen!UBK46,1)</f>
        <v>0</v>
      </c>
      <c r="UAZ43" s="536">
        <f>ROUND(Eigenmischungen!UBL46,1)</f>
        <v>0</v>
      </c>
      <c r="UBA43" s="536">
        <f>ROUND(Eigenmischungen!UBM46,1)</f>
        <v>0</v>
      </c>
      <c r="UBB43" s="536">
        <f>ROUND(Eigenmischungen!UBN46,1)</f>
        <v>0</v>
      </c>
      <c r="UBC43" s="536">
        <f>ROUND(Eigenmischungen!UBO46,1)</f>
        <v>0</v>
      </c>
      <c r="UBD43" s="536">
        <f>ROUND(Eigenmischungen!UBP46,1)</f>
        <v>0</v>
      </c>
      <c r="UBE43" s="536">
        <f>ROUND(Eigenmischungen!UBQ46,1)</f>
        <v>0</v>
      </c>
      <c r="UBF43" s="536">
        <f>ROUND(Eigenmischungen!UBR46,1)</f>
        <v>0</v>
      </c>
      <c r="UBG43" s="536">
        <f>ROUND(Eigenmischungen!UBS46,1)</f>
        <v>0</v>
      </c>
      <c r="UBH43" s="536">
        <f>ROUND(Eigenmischungen!UBT46,1)</f>
        <v>0</v>
      </c>
      <c r="UBI43" s="536">
        <f>ROUND(Eigenmischungen!UBU46,1)</f>
        <v>0</v>
      </c>
      <c r="UBJ43" s="536">
        <f>ROUND(Eigenmischungen!UBV46,1)</f>
        <v>0</v>
      </c>
      <c r="UBK43" s="536">
        <f>ROUND(Eigenmischungen!UBW46,1)</f>
        <v>0</v>
      </c>
      <c r="UBL43" s="536">
        <f>ROUND(Eigenmischungen!UBX46,1)</f>
        <v>0</v>
      </c>
      <c r="UBM43" s="536">
        <f>ROUND(Eigenmischungen!UBY46,1)</f>
        <v>0</v>
      </c>
      <c r="UBN43" s="536">
        <f>ROUND(Eigenmischungen!UBZ46,1)</f>
        <v>0</v>
      </c>
      <c r="UBO43" s="536">
        <f>ROUND(Eigenmischungen!UCA46,1)</f>
        <v>0</v>
      </c>
      <c r="UBP43" s="536">
        <f>ROUND(Eigenmischungen!UCB46,1)</f>
        <v>0</v>
      </c>
      <c r="UBQ43" s="536">
        <f>ROUND(Eigenmischungen!UCC46,1)</f>
        <v>0</v>
      </c>
      <c r="UBR43" s="536">
        <f>ROUND(Eigenmischungen!UCD46,1)</f>
        <v>0</v>
      </c>
      <c r="UBS43" s="536">
        <f>ROUND(Eigenmischungen!UCE46,1)</f>
        <v>0</v>
      </c>
      <c r="UBT43" s="536">
        <f>ROUND(Eigenmischungen!UCF46,1)</f>
        <v>0</v>
      </c>
      <c r="UBU43" s="536">
        <f>ROUND(Eigenmischungen!UCG46,1)</f>
        <v>0</v>
      </c>
      <c r="UBV43" s="536">
        <f>ROUND(Eigenmischungen!UCH46,1)</f>
        <v>0</v>
      </c>
      <c r="UBW43" s="536">
        <f>ROUND(Eigenmischungen!UCI46,1)</f>
        <v>0</v>
      </c>
      <c r="UBX43" s="536">
        <f>ROUND(Eigenmischungen!UCJ46,1)</f>
        <v>0</v>
      </c>
      <c r="UBY43" s="536">
        <f>ROUND(Eigenmischungen!UCK46,1)</f>
        <v>0</v>
      </c>
      <c r="UBZ43" s="536">
        <f>ROUND(Eigenmischungen!UCL46,1)</f>
        <v>0</v>
      </c>
      <c r="UCA43" s="536">
        <f>ROUND(Eigenmischungen!UCM46,1)</f>
        <v>0</v>
      </c>
      <c r="UCB43" s="536">
        <f>ROUND(Eigenmischungen!UCN46,1)</f>
        <v>0</v>
      </c>
      <c r="UCC43" s="536">
        <f>ROUND(Eigenmischungen!UCO46,1)</f>
        <v>0</v>
      </c>
      <c r="UCD43" s="536">
        <f>ROUND(Eigenmischungen!UCP46,1)</f>
        <v>0</v>
      </c>
      <c r="UCE43" s="536">
        <f>ROUND(Eigenmischungen!UCQ46,1)</f>
        <v>0</v>
      </c>
      <c r="UCF43" s="536">
        <f>ROUND(Eigenmischungen!UCR46,1)</f>
        <v>0</v>
      </c>
      <c r="UCG43" s="536">
        <f>ROUND(Eigenmischungen!UCS46,1)</f>
        <v>0</v>
      </c>
      <c r="UCH43" s="536">
        <f>ROUND(Eigenmischungen!UCT46,1)</f>
        <v>0</v>
      </c>
      <c r="UCI43" s="536">
        <f>ROUND(Eigenmischungen!UCU46,1)</f>
        <v>0</v>
      </c>
      <c r="UCJ43" s="536">
        <f>ROUND(Eigenmischungen!UCV46,1)</f>
        <v>0</v>
      </c>
      <c r="UCK43" s="536">
        <f>ROUND(Eigenmischungen!UCW46,1)</f>
        <v>0</v>
      </c>
      <c r="UCL43" s="536">
        <f>ROUND(Eigenmischungen!UCX46,1)</f>
        <v>0</v>
      </c>
      <c r="UCM43" s="536">
        <f>ROUND(Eigenmischungen!UCY46,1)</f>
        <v>0</v>
      </c>
      <c r="UCN43" s="536">
        <f>ROUND(Eigenmischungen!UCZ46,1)</f>
        <v>0</v>
      </c>
      <c r="UCO43" s="536">
        <f>ROUND(Eigenmischungen!UDA46,1)</f>
        <v>0</v>
      </c>
      <c r="UCP43" s="536">
        <f>ROUND(Eigenmischungen!UDB46,1)</f>
        <v>0</v>
      </c>
      <c r="UCQ43" s="536">
        <f>ROUND(Eigenmischungen!UDC46,1)</f>
        <v>0</v>
      </c>
      <c r="UCR43" s="536">
        <f>ROUND(Eigenmischungen!UDD46,1)</f>
        <v>0</v>
      </c>
      <c r="UCS43" s="536">
        <f>ROUND(Eigenmischungen!UDE46,1)</f>
        <v>0</v>
      </c>
      <c r="UCT43" s="536">
        <f>ROUND(Eigenmischungen!UDF46,1)</f>
        <v>0</v>
      </c>
      <c r="UCU43" s="536">
        <f>ROUND(Eigenmischungen!UDG46,1)</f>
        <v>0</v>
      </c>
      <c r="UCV43" s="536">
        <f>ROUND(Eigenmischungen!UDH46,1)</f>
        <v>0</v>
      </c>
      <c r="UCW43" s="536">
        <f>ROUND(Eigenmischungen!UDI46,1)</f>
        <v>0</v>
      </c>
      <c r="UCX43" s="536">
        <f>ROUND(Eigenmischungen!UDJ46,1)</f>
        <v>0</v>
      </c>
      <c r="UCY43" s="536">
        <f>ROUND(Eigenmischungen!UDK46,1)</f>
        <v>0</v>
      </c>
      <c r="UCZ43" s="536">
        <f>ROUND(Eigenmischungen!UDL46,1)</f>
        <v>0</v>
      </c>
      <c r="UDA43" s="536">
        <f>ROUND(Eigenmischungen!UDM46,1)</f>
        <v>0</v>
      </c>
      <c r="UDB43" s="536">
        <f>ROUND(Eigenmischungen!UDN46,1)</f>
        <v>0</v>
      </c>
      <c r="UDC43" s="536">
        <f>ROUND(Eigenmischungen!UDO46,1)</f>
        <v>0</v>
      </c>
      <c r="UDD43" s="536">
        <f>ROUND(Eigenmischungen!UDP46,1)</f>
        <v>0</v>
      </c>
      <c r="UDE43" s="536">
        <f>ROUND(Eigenmischungen!UDQ46,1)</f>
        <v>0</v>
      </c>
      <c r="UDF43" s="536">
        <f>ROUND(Eigenmischungen!UDR46,1)</f>
        <v>0</v>
      </c>
      <c r="UDG43" s="536">
        <f>ROUND(Eigenmischungen!UDS46,1)</f>
        <v>0</v>
      </c>
      <c r="UDH43" s="536">
        <f>ROUND(Eigenmischungen!UDT46,1)</f>
        <v>0</v>
      </c>
      <c r="UDI43" s="536">
        <f>ROUND(Eigenmischungen!UDU46,1)</f>
        <v>0</v>
      </c>
      <c r="UDJ43" s="536">
        <f>ROUND(Eigenmischungen!UDV46,1)</f>
        <v>0</v>
      </c>
      <c r="UDK43" s="536">
        <f>ROUND(Eigenmischungen!UDW46,1)</f>
        <v>0</v>
      </c>
      <c r="UDL43" s="536">
        <f>ROUND(Eigenmischungen!UDX46,1)</f>
        <v>0</v>
      </c>
      <c r="UDM43" s="536">
        <f>ROUND(Eigenmischungen!UDY46,1)</f>
        <v>0</v>
      </c>
      <c r="UDN43" s="536">
        <f>ROUND(Eigenmischungen!UDZ46,1)</f>
        <v>0</v>
      </c>
      <c r="UDO43" s="536">
        <f>ROUND(Eigenmischungen!UEA46,1)</f>
        <v>0</v>
      </c>
      <c r="UDP43" s="536">
        <f>ROUND(Eigenmischungen!UEB46,1)</f>
        <v>0</v>
      </c>
      <c r="UDQ43" s="536">
        <f>ROUND(Eigenmischungen!UEC46,1)</f>
        <v>0</v>
      </c>
      <c r="UDR43" s="536">
        <f>ROUND(Eigenmischungen!UED46,1)</f>
        <v>0</v>
      </c>
      <c r="UDS43" s="536">
        <f>ROUND(Eigenmischungen!UEE46,1)</f>
        <v>0</v>
      </c>
      <c r="UDT43" s="536">
        <f>ROUND(Eigenmischungen!UEF46,1)</f>
        <v>0</v>
      </c>
      <c r="UDU43" s="536">
        <f>ROUND(Eigenmischungen!UEG46,1)</f>
        <v>0</v>
      </c>
      <c r="UDV43" s="536">
        <f>ROUND(Eigenmischungen!UEH46,1)</f>
        <v>0</v>
      </c>
      <c r="UDW43" s="536">
        <f>ROUND(Eigenmischungen!UEI46,1)</f>
        <v>0</v>
      </c>
      <c r="UDX43" s="536">
        <f>ROUND(Eigenmischungen!UEJ46,1)</f>
        <v>0</v>
      </c>
      <c r="UDY43" s="536">
        <f>ROUND(Eigenmischungen!UEK46,1)</f>
        <v>0</v>
      </c>
      <c r="UDZ43" s="536">
        <f>ROUND(Eigenmischungen!UEL46,1)</f>
        <v>0</v>
      </c>
      <c r="UEA43" s="536">
        <f>ROUND(Eigenmischungen!UEM46,1)</f>
        <v>0</v>
      </c>
      <c r="UEB43" s="536">
        <f>ROUND(Eigenmischungen!UEN46,1)</f>
        <v>0</v>
      </c>
      <c r="UEC43" s="536">
        <f>ROUND(Eigenmischungen!UEO46,1)</f>
        <v>0</v>
      </c>
      <c r="UED43" s="536">
        <f>ROUND(Eigenmischungen!UEP46,1)</f>
        <v>0</v>
      </c>
      <c r="UEE43" s="536">
        <f>ROUND(Eigenmischungen!UEQ46,1)</f>
        <v>0</v>
      </c>
      <c r="UEF43" s="536">
        <f>ROUND(Eigenmischungen!UER46,1)</f>
        <v>0</v>
      </c>
      <c r="UEG43" s="536">
        <f>ROUND(Eigenmischungen!UES46,1)</f>
        <v>0</v>
      </c>
      <c r="UEH43" s="536">
        <f>ROUND(Eigenmischungen!UET46,1)</f>
        <v>0</v>
      </c>
      <c r="UEI43" s="536">
        <f>ROUND(Eigenmischungen!UEU46,1)</f>
        <v>0</v>
      </c>
      <c r="UEJ43" s="536">
        <f>ROUND(Eigenmischungen!UEV46,1)</f>
        <v>0</v>
      </c>
      <c r="UEK43" s="536">
        <f>ROUND(Eigenmischungen!UEW46,1)</f>
        <v>0</v>
      </c>
      <c r="UEL43" s="536">
        <f>ROUND(Eigenmischungen!UEX46,1)</f>
        <v>0</v>
      </c>
      <c r="UEM43" s="536">
        <f>ROUND(Eigenmischungen!UEY46,1)</f>
        <v>0</v>
      </c>
      <c r="UEN43" s="536">
        <f>ROUND(Eigenmischungen!UEZ46,1)</f>
        <v>0</v>
      </c>
      <c r="UEO43" s="536">
        <f>ROUND(Eigenmischungen!UFA46,1)</f>
        <v>0</v>
      </c>
      <c r="UEP43" s="536">
        <f>ROUND(Eigenmischungen!UFB46,1)</f>
        <v>0</v>
      </c>
      <c r="UEQ43" s="536">
        <f>ROUND(Eigenmischungen!UFC46,1)</f>
        <v>0</v>
      </c>
      <c r="UER43" s="536">
        <f>ROUND(Eigenmischungen!UFD46,1)</f>
        <v>0</v>
      </c>
      <c r="UES43" s="536">
        <f>ROUND(Eigenmischungen!UFE46,1)</f>
        <v>0</v>
      </c>
      <c r="UET43" s="536">
        <f>ROUND(Eigenmischungen!UFF46,1)</f>
        <v>0</v>
      </c>
      <c r="UEU43" s="536">
        <f>ROUND(Eigenmischungen!UFG46,1)</f>
        <v>0</v>
      </c>
      <c r="UEV43" s="536">
        <f>ROUND(Eigenmischungen!UFH46,1)</f>
        <v>0</v>
      </c>
      <c r="UEW43" s="536">
        <f>ROUND(Eigenmischungen!UFI46,1)</f>
        <v>0</v>
      </c>
      <c r="UEX43" s="536">
        <f>ROUND(Eigenmischungen!UFJ46,1)</f>
        <v>0</v>
      </c>
      <c r="UEY43" s="536">
        <f>ROUND(Eigenmischungen!UFK46,1)</f>
        <v>0</v>
      </c>
      <c r="UEZ43" s="536">
        <f>ROUND(Eigenmischungen!UFL46,1)</f>
        <v>0</v>
      </c>
      <c r="UFA43" s="536">
        <f>ROUND(Eigenmischungen!UFM46,1)</f>
        <v>0</v>
      </c>
      <c r="UFB43" s="536">
        <f>ROUND(Eigenmischungen!UFN46,1)</f>
        <v>0</v>
      </c>
      <c r="UFC43" s="536">
        <f>ROUND(Eigenmischungen!UFO46,1)</f>
        <v>0</v>
      </c>
      <c r="UFD43" s="536">
        <f>ROUND(Eigenmischungen!UFP46,1)</f>
        <v>0</v>
      </c>
      <c r="UFE43" s="536">
        <f>ROUND(Eigenmischungen!UFQ46,1)</f>
        <v>0</v>
      </c>
      <c r="UFF43" s="536">
        <f>ROUND(Eigenmischungen!UFR46,1)</f>
        <v>0</v>
      </c>
      <c r="UFG43" s="536">
        <f>ROUND(Eigenmischungen!UFS46,1)</f>
        <v>0</v>
      </c>
      <c r="UFH43" s="536">
        <f>ROUND(Eigenmischungen!UFT46,1)</f>
        <v>0</v>
      </c>
      <c r="UFI43" s="536">
        <f>ROUND(Eigenmischungen!UFU46,1)</f>
        <v>0</v>
      </c>
      <c r="UFJ43" s="536">
        <f>ROUND(Eigenmischungen!UFV46,1)</f>
        <v>0</v>
      </c>
      <c r="UFK43" s="536">
        <f>ROUND(Eigenmischungen!UFW46,1)</f>
        <v>0</v>
      </c>
      <c r="UFL43" s="536">
        <f>ROUND(Eigenmischungen!UFX46,1)</f>
        <v>0</v>
      </c>
      <c r="UFM43" s="536">
        <f>ROUND(Eigenmischungen!UFY46,1)</f>
        <v>0</v>
      </c>
      <c r="UFN43" s="536">
        <f>ROUND(Eigenmischungen!UFZ46,1)</f>
        <v>0</v>
      </c>
      <c r="UFO43" s="536">
        <f>ROUND(Eigenmischungen!UGA46,1)</f>
        <v>0</v>
      </c>
      <c r="UFP43" s="536">
        <f>ROUND(Eigenmischungen!UGB46,1)</f>
        <v>0</v>
      </c>
      <c r="UFQ43" s="536">
        <f>ROUND(Eigenmischungen!UGC46,1)</f>
        <v>0</v>
      </c>
      <c r="UFR43" s="536">
        <f>ROUND(Eigenmischungen!UGD46,1)</f>
        <v>0</v>
      </c>
      <c r="UFS43" s="536">
        <f>ROUND(Eigenmischungen!UGE46,1)</f>
        <v>0</v>
      </c>
      <c r="UFT43" s="536">
        <f>ROUND(Eigenmischungen!UGF46,1)</f>
        <v>0</v>
      </c>
      <c r="UFU43" s="536">
        <f>ROUND(Eigenmischungen!UGG46,1)</f>
        <v>0</v>
      </c>
      <c r="UFV43" s="536">
        <f>ROUND(Eigenmischungen!UGH46,1)</f>
        <v>0</v>
      </c>
      <c r="UFW43" s="536">
        <f>ROUND(Eigenmischungen!UGI46,1)</f>
        <v>0</v>
      </c>
      <c r="UFX43" s="536">
        <f>ROUND(Eigenmischungen!UGJ46,1)</f>
        <v>0</v>
      </c>
      <c r="UFY43" s="536">
        <f>ROUND(Eigenmischungen!UGK46,1)</f>
        <v>0</v>
      </c>
      <c r="UFZ43" s="536">
        <f>ROUND(Eigenmischungen!UGL46,1)</f>
        <v>0</v>
      </c>
      <c r="UGA43" s="536">
        <f>ROUND(Eigenmischungen!UGM46,1)</f>
        <v>0</v>
      </c>
      <c r="UGB43" s="536">
        <f>ROUND(Eigenmischungen!UGN46,1)</f>
        <v>0</v>
      </c>
      <c r="UGC43" s="536">
        <f>ROUND(Eigenmischungen!UGO46,1)</f>
        <v>0</v>
      </c>
      <c r="UGD43" s="536">
        <f>ROUND(Eigenmischungen!UGP46,1)</f>
        <v>0</v>
      </c>
      <c r="UGE43" s="536">
        <f>ROUND(Eigenmischungen!UGQ46,1)</f>
        <v>0</v>
      </c>
      <c r="UGF43" s="536">
        <f>ROUND(Eigenmischungen!UGR46,1)</f>
        <v>0</v>
      </c>
      <c r="UGG43" s="536">
        <f>ROUND(Eigenmischungen!UGS46,1)</f>
        <v>0</v>
      </c>
      <c r="UGH43" s="536">
        <f>ROUND(Eigenmischungen!UGT46,1)</f>
        <v>0</v>
      </c>
      <c r="UGI43" s="536">
        <f>ROUND(Eigenmischungen!UGU46,1)</f>
        <v>0</v>
      </c>
      <c r="UGJ43" s="536">
        <f>ROUND(Eigenmischungen!UGV46,1)</f>
        <v>0</v>
      </c>
      <c r="UGK43" s="536">
        <f>ROUND(Eigenmischungen!UGW46,1)</f>
        <v>0</v>
      </c>
      <c r="UGL43" s="536">
        <f>ROUND(Eigenmischungen!UGX46,1)</f>
        <v>0</v>
      </c>
      <c r="UGM43" s="536">
        <f>ROUND(Eigenmischungen!UGY46,1)</f>
        <v>0</v>
      </c>
      <c r="UGN43" s="536">
        <f>ROUND(Eigenmischungen!UGZ46,1)</f>
        <v>0</v>
      </c>
      <c r="UGO43" s="536">
        <f>ROUND(Eigenmischungen!UHA46,1)</f>
        <v>0</v>
      </c>
      <c r="UGP43" s="536">
        <f>ROUND(Eigenmischungen!UHB46,1)</f>
        <v>0</v>
      </c>
      <c r="UGQ43" s="536">
        <f>ROUND(Eigenmischungen!UHC46,1)</f>
        <v>0</v>
      </c>
      <c r="UGR43" s="536">
        <f>ROUND(Eigenmischungen!UHD46,1)</f>
        <v>0</v>
      </c>
      <c r="UGS43" s="536">
        <f>ROUND(Eigenmischungen!UHE46,1)</f>
        <v>0</v>
      </c>
      <c r="UGT43" s="536">
        <f>ROUND(Eigenmischungen!UHF46,1)</f>
        <v>0</v>
      </c>
      <c r="UGU43" s="536">
        <f>ROUND(Eigenmischungen!UHG46,1)</f>
        <v>0</v>
      </c>
      <c r="UGV43" s="536">
        <f>ROUND(Eigenmischungen!UHH46,1)</f>
        <v>0</v>
      </c>
      <c r="UGW43" s="536">
        <f>ROUND(Eigenmischungen!UHI46,1)</f>
        <v>0</v>
      </c>
      <c r="UGX43" s="536">
        <f>ROUND(Eigenmischungen!UHJ46,1)</f>
        <v>0</v>
      </c>
      <c r="UGY43" s="536">
        <f>ROUND(Eigenmischungen!UHK46,1)</f>
        <v>0</v>
      </c>
      <c r="UGZ43" s="536">
        <f>ROUND(Eigenmischungen!UHL46,1)</f>
        <v>0</v>
      </c>
      <c r="UHA43" s="536">
        <f>ROUND(Eigenmischungen!UHM46,1)</f>
        <v>0</v>
      </c>
      <c r="UHB43" s="536">
        <f>ROUND(Eigenmischungen!UHN46,1)</f>
        <v>0</v>
      </c>
      <c r="UHC43" s="536">
        <f>ROUND(Eigenmischungen!UHO46,1)</f>
        <v>0</v>
      </c>
      <c r="UHD43" s="536">
        <f>ROUND(Eigenmischungen!UHP46,1)</f>
        <v>0</v>
      </c>
      <c r="UHE43" s="536">
        <f>ROUND(Eigenmischungen!UHQ46,1)</f>
        <v>0</v>
      </c>
      <c r="UHF43" s="536">
        <f>ROUND(Eigenmischungen!UHR46,1)</f>
        <v>0</v>
      </c>
      <c r="UHG43" s="536">
        <f>ROUND(Eigenmischungen!UHS46,1)</f>
        <v>0</v>
      </c>
      <c r="UHH43" s="536">
        <f>ROUND(Eigenmischungen!UHT46,1)</f>
        <v>0</v>
      </c>
      <c r="UHI43" s="536">
        <f>ROUND(Eigenmischungen!UHU46,1)</f>
        <v>0</v>
      </c>
      <c r="UHJ43" s="536">
        <f>ROUND(Eigenmischungen!UHV46,1)</f>
        <v>0</v>
      </c>
      <c r="UHK43" s="536">
        <f>ROUND(Eigenmischungen!UHW46,1)</f>
        <v>0</v>
      </c>
      <c r="UHL43" s="536">
        <f>ROUND(Eigenmischungen!UHX46,1)</f>
        <v>0</v>
      </c>
      <c r="UHM43" s="536">
        <f>ROUND(Eigenmischungen!UHY46,1)</f>
        <v>0</v>
      </c>
      <c r="UHN43" s="536">
        <f>ROUND(Eigenmischungen!UHZ46,1)</f>
        <v>0</v>
      </c>
      <c r="UHO43" s="536">
        <f>ROUND(Eigenmischungen!UIA46,1)</f>
        <v>0</v>
      </c>
      <c r="UHP43" s="536">
        <f>ROUND(Eigenmischungen!UIB46,1)</f>
        <v>0</v>
      </c>
      <c r="UHQ43" s="536">
        <f>ROUND(Eigenmischungen!UIC46,1)</f>
        <v>0</v>
      </c>
      <c r="UHR43" s="536">
        <f>ROUND(Eigenmischungen!UID46,1)</f>
        <v>0</v>
      </c>
      <c r="UHS43" s="536">
        <f>ROUND(Eigenmischungen!UIE46,1)</f>
        <v>0</v>
      </c>
      <c r="UHT43" s="536">
        <f>ROUND(Eigenmischungen!UIF46,1)</f>
        <v>0</v>
      </c>
      <c r="UHU43" s="536">
        <f>ROUND(Eigenmischungen!UIG46,1)</f>
        <v>0</v>
      </c>
      <c r="UHV43" s="536">
        <f>ROUND(Eigenmischungen!UIH46,1)</f>
        <v>0</v>
      </c>
      <c r="UHW43" s="536">
        <f>ROUND(Eigenmischungen!UII46,1)</f>
        <v>0</v>
      </c>
      <c r="UHX43" s="536">
        <f>ROUND(Eigenmischungen!UIJ46,1)</f>
        <v>0</v>
      </c>
      <c r="UHY43" s="536">
        <f>ROUND(Eigenmischungen!UIK46,1)</f>
        <v>0</v>
      </c>
      <c r="UHZ43" s="536">
        <f>ROUND(Eigenmischungen!UIL46,1)</f>
        <v>0</v>
      </c>
      <c r="UIA43" s="536">
        <f>ROUND(Eigenmischungen!UIM46,1)</f>
        <v>0</v>
      </c>
      <c r="UIB43" s="536">
        <f>ROUND(Eigenmischungen!UIN46,1)</f>
        <v>0</v>
      </c>
      <c r="UIC43" s="536">
        <f>ROUND(Eigenmischungen!UIO46,1)</f>
        <v>0</v>
      </c>
      <c r="UID43" s="536">
        <f>ROUND(Eigenmischungen!UIP46,1)</f>
        <v>0</v>
      </c>
      <c r="UIE43" s="536">
        <f>ROUND(Eigenmischungen!UIQ46,1)</f>
        <v>0</v>
      </c>
      <c r="UIF43" s="536">
        <f>ROUND(Eigenmischungen!UIR46,1)</f>
        <v>0</v>
      </c>
      <c r="UIG43" s="536">
        <f>ROUND(Eigenmischungen!UIS46,1)</f>
        <v>0</v>
      </c>
      <c r="UIH43" s="536">
        <f>ROUND(Eigenmischungen!UIT46,1)</f>
        <v>0</v>
      </c>
      <c r="UII43" s="536">
        <f>ROUND(Eigenmischungen!UIU46,1)</f>
        <v>0</v>
      </c>
      <c r="UIJ43" s="536">
        <f>ROUND(Eigenmischungen!UIV46,1)</f>
        <v>0</v>
      </c>
      <c r="UIK43" s="536">
        <f>ROUND(Eigenmischungen!UIW46,1)</f>
        <v>0</v>
      </c>
      <c r="UIL43" s="536">
        <f>ROUND(Eigenmischungen!UIX46,1)</f>
        <v>0</v>
      </c>
      <c r="UIM43" s="536">
        <f>ROUND(Eigenmischungen!UIY46,1)</f>
        <v>0</v>
      </c>
      <c r="UIN43" s="536">
        <f>ROUND(Eigenmischungen!UIZ46,1)</f>
        <v>0</v>
      </c>
      <c r="UIO43" s="536">
        <f>ROUND(Eigenmischungen!UJA46,1)</f>
        <v>0</v>
      </c>
      <c r="UIP43" s="536">
        <f>ROUND(Eigenmischungen!UJB46,1)</f>
        <v>0</v>
      </c>
      <c r="UIQ43" s="536">
        <f>ROUND(Eigenmischungen!UJC46,1)</f>
        <v>0</v>
      </c>
      <c r="UIR43" s="536">
        <f>ROUND(Eigenmischungen!UJD46,1)</f>
        <v>0</v>
      </c>
      <c r="UIS43" s="536">
        <f>ROUND(Eigenmischungen!UJE46,1)</f>
        <v>0</v>
      </c>
      <c r="UIT43" s="536">
        <f>ROUND(Eigenmischungen!UJF46,1)</f>
        <v>0</v>
      </c>
      <c r="UIU43" s="536">
        <f>ROUND(Eigenmischungen!UJG46,1)</f>
        <v>0</v>
      </c>
      <c r="UIV43" s="536">
        <f>ROUND(Eigenmischungen!UJH46,1)</f>
        <v>0</v>
      </c>
      <c r="UIW43" s="536">
        <f>ROUND(Eigenmischungen!UJI46,1)</f>
        <v>0</v>
      </c>
      <c r="UIX43" s="536">
        <f>ROUND(Eigenmischungen!UJJ46,1)</f>
        <v>0</v>
      </c>
      <c r="UIY43" s="536">
        <f>ROUND(Eigenmischungen!UJK46,1)</f>
        <v>0</v>
      </c>
      <c r="UIZ43" s="536">
        <f>ROUND(Eigenmischungen!UJL46,1)</f>
        <v>0</v>
      </c>
      <c r="UJA43" s="536">
        <f>ROUND(Eigenmischungen!UJM46,1)</f>
        <v>0</v>
      </c>
      <c r="UJB43" s="536">
        <f>ROUND(Eigenmischungen!UJN46,1)</f>
        <v>0</v>
      </c>
      <c r="UJC43" s="536">
        <f>ROUND(Eigenmischungen!UJO46,1)</f>
        <v>0</v>
      </c>
      <c r="UJD43" s="536">
        <f>ROUND(Eigenmischungen!UJP46,1)</f>
        <v>0</v>
      </c>
      <c r="UJE43" s="536">
        <f>ROUND(Eigenmischungen!UJQ46,1)</f>
        <v>0</v>
      </c>
      <c r="UJF43" s="536">
        <f>ROUND(Eigenmischungen!UJR46,1)</f>
        <v>0</v>
      </c>
      <c r="UJG43" s="536">
        <f>ROUND(Eigenmischungen!UJS46,1)</f>
        <v>0</v>
      </c>
      <c r="UJH43" s="536">
        <f>ROUND(Eigenmischungen!UJT46,1)</f>
        <v>0</v>
      </c>
      <c r="UJI43" s="536">
        <f>ROUND(Eigenmischungen!UJU46,1)</f>
        <v>0</v>
      </c>
      <c r="UJJ43" s="536">
        <f>ROUND(Eigenmischungen!UJV46,1)</f>
        <v>0</v>
      </c>
      <c r="UJK43" s="536">
        <f>ROUND(Eigenmischungen!UJW46,1)</f>
        <v>0</v>
      </c>
      <c r="UJL43" s="536">
        <f>ROUND(Eigenmischungen!UJX46,1)</f>
        <v>0</v>
      </c>
      <c r="UJM43" s="536">
        <f>ROUND(Eigenmischungen!UJY46,1)</f>
        <v>0</v>
      </c>
      <c r="UJN43" s="536">
        <f>ROUND(Eigenmischungen!UJZ46,1)</f>
        <v>0</v>
      </c>
      <c r="UJO43" s="536">
        <f>ROUND(Eigenmischungen!UKA46,1)</f>
        <v>0</v>
      </c>
      <c r="UJP43" s="536">
        <f>ROUND(Eigenmischungen!UKB46,1)</f>
        <v>0</v>
      </c>
      <c r="UJQ43" s="536">
        <f>ROUND(Eigenmischungen!UKC46,1)</f>
        <v>0</v>
      </c>
      <c r="UJR43" s="536">
        <f>ROUND(Eigenmischungen!UKD46,1)</f>
        <v>0</v>
      </c>
      <c r="UJS43" s="536">
        <f>ROUND(Eigenmischungen!UKE46,1)</f>
        <v>0</v>
      </c>
      <c r="UJT43" s="536">
        <f>ROUND(Eigenmischungen!UKF46,1)</f>
        <v>0</v>
      </c>
      <c r="UJU43" s="536">
        <f>ROUND(Eigenmischungen!UKG46,1)</f>
        <v>0</v>
      </c>
      <c r="UJV43" s="536">
        <f>ROUND(Eigenmischungen!UKH46,1)</f>
        <v>0</v>
      </c>
      <c r="UJW43" s="536">
        <f>ROUND(Eigenmischungen!UKI46,1)</f>
        <v>0</v>
      </c>
      <c r="UJX43" s="536">
        <f>ROUND(Eigenmischungen!UKJ46,1)</f>
        <v>0</v>
      </c>
      <c r="UJY43" s="536">
        <f>ROUND(Eigenmischungen!UKK46,1)</f>
        <v>0</v>
      </c>
      <c r="UJZ43" s="536">
        <f>ROUND(Eigenmischungen!UKL46,1)</f>
        <v>0</v>
      </c>
      <c r="UKA43" s="536">
        <f>ROUND(Eigenmischungen!UKM46,1)</f>
        <v>0</v>
      </c>
      <c r="UKB43" s="536">
        <f>ROUND(Eigenmischungen!UKN46,1)</f>
        <v>0</v>
      </c>
      <c r="UKC43" s="536">
        <f>ROUND(Eigenmischungen!UKO46,1)</f>
        <v>0</v>
      </c>
      <c r="UKD43" s="536">
        <f>ROUND(Eigenmischungen!UKP46,1)</f>
        <v>0</v>
      </c>
      <c r="UKE43" s="536">
        <f>ROUND(Eigenmischungen!UKQ46,1)</f>
        <v>0</v>
      </c>
      <c r="UKF43" s="536">
        <f>ROUND(Eigenmischungen!UKR46,1)</f>
        <v>0</v>
      </c>
      <c r="UKG43" s="536">
        <f>ROUND(Eigenmischungen!UKS46,1)</f>
        <v>0</v>
      </c>
      <c r="UKH43" s="536">
        <f>ROUND(Eigenmischungen!UKT46,1)</f>
        <v>0</v>
      </c>
      <c r="UKI43" s="536">
        <f>ROUND(Eigenmischungen!UKU46,1)</f>
        <v>0</v>
      </c>
      <c r="UKJ43" s="536">
        <f>ROUND(Eigenmischungen!UKV46,1)</f>
        <v>0</v>
      </c>
      <c r="UKK43" s="536">
        <f>ROUND(Eigenmischungen!UKW46,1)</f>
        <v>0</v>
      </c>
      <c r="UKL43" s="536">
        <f>ROUND(Eigenmischungen!UKX46,1)</f>
        <v>0</v>
      </c>
      <c r="UKM43" s="536">
        <f>ROUND(Eigenmischungen!UKY46,1)</f>
        <v>0</v>
      </c>
      <c r="UKN43" s="536">
        <f>ROUND(Eigenmischungen!UKZ46,1)</f>
        <v>0</v>
      </c>
      <c r="UKO43" s="536">
        <f>ROUND(Eigenmischungen!ULA46,1)</f>
        <v>0</v>
      </c>
      <c r="UKP43" s="536">
        <f>ROUND(Eigenmischungen!ULB46,1)</f>
        <v>0</v>
      </c>
      <c r="UKQ43" s="536">
        <f>ROUND(Eigenmischungen!ULC46,1)</f>
        <v>0</v>
      </c>
      <c r="UKR43" s="536">
        <f>ROUND(Eigenmischungen!ULD46,1)</f>
        <v>0</v>
      </c>
      <c r="UKS43" s="536">
        <f>ROUND(Eigenmischungen!ULE46,1)</f>
        <v>0</v>
      </c>
      <c r="UKT43" s="536">
        <f>ROUND(Eigenmischungen!ULF46,1)</f>
        <v>0</v>
      </c>
      <c r="UKU43" s="536">
        <f>ROUND(Eigenmischungen!ULG46,1)</f>
        <v>0</v>
      </c>
      <c r="UKV43" s="536">
        <f>ROUND(Eigenmischungen!ULH46,1)</f>
        <v>0</v>
      </c>
      <c r="UKW43" s="536">
        <f>ROUND(Eigenmischungen!ULI46,1)</f>
        <v>0</v>
      </c>
      <c r="UKX43" s="536">
        <f>ROUND(Eigenmischungen!ULJ46,1)</f>
        <v>0</v>
      </c>
      <c r="UKY43" s="536">
        <f>ROUND(Eigenmischungen!ULK46,1)</f>
        <v>0</v>
      </c>
      <c r="UKZ43" s="536">
        <f>ROUND(Eigenmischungen!ULL46,1)</f>
        <v>0</v>
      </c>
      <c r="ULA43" s="536">
        <f>ROUND(Eigenmischungen!ULM46,1)</f>
        <v>0</v>
      </c>
      <c r="ULB43" s="536">
        <f>ROUND(Eigenmischungen!ULN46,1)</f>
        <v>0</v>
      </c>
      <c r="ULC43" s="536">
        <f>ROUND(Eigenmischungen!ULO46,1)</f>
        <v>0</v>
      </c>
      <c r="ULD43" s="536">
        <f>ROUND(Eigenmischungen!ULP46,1)</f>
        <v>0</v>
      </c>
      <c r="ULE43" s="536">
        <f>ROUND(Eigenmischungen!ULQ46,1)</f>
        <v>0</v>
      </c>
      <c r="ULF43" s="536">
        <f>ROUND(Eigenmischungen!ULR46,1)</f>
        <v>0</v>
      </c>
      <c r="ULG43" s="536">
        <f>ROUND(Eigenmischungen!ULS46,1)</f>
        <v>0</v>
      </c>
      <c r="ULH43" s="536">
        <f>ROUND(Eigenmischungen!ULT46,1)</f>
        <v>0</v>
      </c>
      <c r="ULI43" s="536">
        <f>ROUND(Eigenmischungen!ULU46,1)</f>
        <v>0</v>
      </c>
      <c r="ULJ43" s="536">
        <f>ROUND(Eigenmischungen!ULV46,1)</f>
        <v>0</v>
      </c>
      <c r="ULK43" s="536">
        <f>ROUND(Eigenmischungen!ULW46,1)</f>
        <v>0</v>
      </c>
      <c r="ULL43" s="536">
        <f>ROUND(Eigenmischungen!ULX46,1)</f>
        <v>0</v>
      </c>
      <c r="ULM43" s="536">
        <f>ROUND(Eigenmischungen!ULY46,1)</f>
        <v>0</v>
      </c>
      <c r="ULN43" s="536">
        <f>ROUND(Eigenmischungen!ULZ46,1)</f>
        <v>0</v>
      </c>
      <c r="ULO43" s="536">
        <f>ROUND(Eigenmischungen!UMA46,1)</f>
        <v>0</v>
      </c>
      <c r="ULP43" s="536">
        <f>ROUND(Eigenmischungen!UMB46,1)</f>
        <v>0</v>
      </c>
      <c r="ULQ43" s="536">
        <f>ROUND(Eigenmischungen!UMC46,1)</f>
        <v>0</v>
      </c>
      <c r="ULR43" s="536">
        <f>ROUND(Eigenmischungen!UMD46,1)</f>
        <v>0</v>
      </c>
      <c r="ULS43" s="536">
        <f>ROUND(Eigenmischungen!UME46,1)</f>
        <v>0</v>
      </c>
      <c r="ULT43" s="536">
        <f>ROUND(Eigenmischungen!UMF46,1)</f>
        <v>0</v>
      </c>
      <c r="ULU43" s="536">
        <f>ROUND(Eigenmischungen!UMG46,1)</f>
        <v>0</v>
      </c>
      <c r="ULV43" s="536">
        <f>ROUND(Eigenmischungen!UMH46,1)</f>
        <v>0</v>
      </c>
      <c r="ULW43" s="536">
        <f>ROUND(Eigenmischungen!UMI46,1)</f>
        <v>0</v>
      </c>
      <c r="ULX43" s="536">
        <f>ROUND(Eigenmischungen!UMJ46,1)</f>
        <v>0</v>
      </c>
      <c r="ULY43" s="536">
        <f>ROUND(Eigenmischungen!UMK46,1)</f>
        <v>0</v>
      </c>
      <c r="ULZ43" s="536">
        <f>ROUND(Eigenmischungen!UML46,1)</f>
        <v>0</v>
      </c>
      <c r="UMA43" s="536">
        <f>ROUND(Eigenmischungen!UMM46,1)</f>
        <v>0</v>
      </c>
      <c r="UMB43" s="536">
        <f>ROUND(Eigenmischungen!UMN46,1)</f>
        <v>0</v>
      </c>
      <c r="UMC43" s="536">
        <f>ROUND(Eigenmischungen!UMO46,1)</f>
        <v>0</v>
      </c>
      <c r="UMD43" s="536">
        <f>ROUND(Eigenmischungen!UMP46,1)</f>
        <v>0</v>
      </c>
      <c r="UME43" s="536">
        <f>ROUND(Eigenmischungen!UMQ46,1)</f>
        <v>0</v>
      </c>
      <c r="UMF43" s="536">
        <f>ROUND(Eigenmischungen!UMR46,1)</f>
        <v>0</v>
      </c>
      <c r="UMG43" s="536">
        <f>ROUND(Eigenmischungen!UMS46,1)</f>
        <v>0</v>
      </c>
      <c r="UMH43" s="536">
        <f>ROUND(Eigenmischungen!UMT46,1)</f>
        <v>0</v>
      </c>
      <c r="UMI43" s="536">
        <f>ROUND(Eigenmischungen!UMU46,1)</f>
        <v>0</v>
      </c>
      <c r="UMJ43" s="536">
        <f>ROUND(Eigenmischungen!UMV46,1)</f>
        <v>0</v>
      </c>
      <c r="UMK43" s="536">
        <f>ROUND(Eigenmischungen!UMW46,1)</f>
        <v>0</v>
      </c>
      <c r="UML43" s="536">
        <f>ROUND(Eigenmischungen!UMX46,1)</f>
        <v>0</v>
      </c>
      <c r="UMM43" s="536">
        <f>ROUND(Eigenmischungen!UMY46,1)</f>
        <v>0</v>
      </c>
      <c r="UMN43" s="536">
        <f>ROUND(Eigenmischungen!UMZ46,1)</f>
        <v>0</v>
      </c>
      <c r="UMO43" s="536">
        <f>ROUND(Eigenmischungen!UNA46,1)</f>
        <v>0</v>
      </c>
      <c r="UMP43" s="536">
        <f>ROUND(Eigenmischungen!UNB46,1)</f>
        <v>0</v>
      </c>
      <c r="UMQ43" s="536">
        <f>ROUND(Eigenmischungen!UNC46,1)</f>
        <v>0</v>
      </c>
      <c r="UMR43" s="536">
        <f>ROUND(Eigenmischungen!UND46,1)</f>
        <v>0</v>
      </c>
      <c r="UMS43" s="536">
        <f>ROUND(Eigenmischungen!UNE46,1)</f>
        <v>0</v>
      </c>
      <c r="UMT43" s="536">
        <f>ROUND(Eigenmischungen!UNF46,1)</f>
        <v>0</v>
      </c>
      <c r="UMU43" s="536">
        <f>ROUND(Eigenmischungen!UNG46,1)</f>
        <v>0</v>
      </c>
      <c r="UMV43" s="536">
        <f>ROUND(Eigenmischungen!UNH46,1)</f>
        <v>0</v>
      </c>
      <c r="UMW43" s="536">
        <f>ROUND(Eigenmischungen!UNI46,1)</f>
        <v>0</v>
      </c>
      <c r="UMX43" s="536">
        <f>ROUND(Eigenmischungen!UNJ46,1)</f>
        <v>0</v>
      </c>
      <c r="UMY43" s="536">
        <f>ROUND(Eigenmischungen!UNK46,1)</f>
        <v>0</v>
      </c>
      <c r="UMZ43" s="536">
        <f>ROUND(Eigenmischungen!UNL46,1)</f>
        <v>0</v>
      </c>
      <c r="UNA43" s="536">
        <f>ROUND(Eigenmischungen!UNM46,1)</f>
        <v>0</v>
      </c>
      <c r="UNB43" s="536">
        <f>ROUND(Eigenmischungen!UNN46,1)</f>
        <v>0</v>
      </c>
      <c r="UNC43" s="536">
        <f>ROUND(Eigenmischungen!UNO46,1)</f>
        <v>0</v>
      </c>
      <c r="UND43" s="536">
        <f>ROUND(Eigenmischungen!UNP46,1)</f>
        <v>0</v>
      </c>
      <c r="UNE43" s="536">
        <f>ROUND(Eigenmischungen!UNQ46,1)</f>
        <v>0</v>
      </c>
      <c r="UNF43" s="536">
        <f>ROUND(Eigenmischungen!UNR46,1)</f>
        <v>0</v>
      </c>
      <c r="UNG43" s="536">
        <f>ROUND(Eigenmischungen!UNS46,1)</f>
        <v>0</v>
      </c>
      <c r="UNH43" s="536">
        <f>ROUND(Eigenmischungen!UNT46,1)</f>
        <v>0</v>
      </c>
      <c r="UNI43" s="536">
        <f>ROUND(Eigenmischungen!UNU46,1)</f>
        <v>0</v>
      </c>
      <c r="UNJ43" s="536">
        <f>ROUND(Eigenmischungen!UNV46,1)</f>
        <v>0</v>
      </c>
      <c r="UNK43" s="536">
        <f>ROUND(Eigenmischungen!UNW46,1)</f>
        <v>0</v>
      </c>
      <c r="UNL43" s="536">
        <f>ROUND(Eigenmischungen!UNX46,1)</f>
        <v>0</v>
      </c>
      <c r="UNM43" s="536">
        <f>ROUND(Eigenmischungen!UNY46,1)</f>
        <v>0</v>
      </c>
      <c r="UNN43" s="536">
        <f>ROUND(Eigenmischungen!UNZ46,1)</f>
        <v>0</v>
      </c>
      <c r="UNO43" s="536">
        <f>ROUND(Eigenmischungen!UOA46,1)</f>
        <v>0</v>
      </c>
      <c r="UNP43" s="536">
        <f>ROUND(Eigenmischungen!UOB46,1)</f>
        <v>0</v>
      </c>
      <c r="UNQ43" s="536">
        <f>ROUND(Eigenmischungen!UOC46,1)</f>
        <v>0</v>
      </c>
      <c r="UNR43" s="536">
        <f>ROUND(Eigenmischungen!UOD46,1)</f>
        <v>0</v>
      </c>
      <c r="UNS43" s="536">
        <f>ROUND(Eigenmischungen!UOE46,1)</f>
        <v>0</v>
      </c>
      <c r="UNT43" s="536">
        <f>ROUND(Eigenmischungen!UOF46,1)</f>
        <v>0</v>
      </c>
      <c r="UNU43" s="536">
        <f>ROUND(Eigenmischungen!UOG46,1)</f>
        <v>0</v>
      </c>
      <c r="UNV43" s="536">
        <f>ROUND(Eigenmischungen!UOH46,1)</f>
        <v>0</v>
      </c>
      <c r="UNW43" s="536">
        <f>ROUND(Eigenmischungen!UOI46,1)</f>
        <v>0</v>
      </c>
      <c r="UNX43" s="536">
        <f>ROUND(Eigenmischungen!UOJ46,1)</f>
        <v>0</v>
      </c>
      <c r="UNY43" s="536">
        <f>ROUND(Eigenmischungen!UOK46,1)</f>
        <v>0</v>
      </c>
      <c r="UNZ43" s="536">
        <f>ROUND(Eigenmischungen!UOL46,1)</f>
        <v>0</v>
      </c>
      <c r="UOA43" s="536">
        <f>ROUND(Eigenmischungen!UOM46,1)</f>
        <v>0</v>
      </c>
      <c r="UOB43" s="536">
        <f>ROUND(Eigenmischungen!UON46,1)</f>
        <v>0</v>
      </c>
      <c r="UOC43" s="536">
        <f>ROUND(Eigenmischungen!UOO46,1)</f>
        <v>0</v>
      </c>
      <c r="UOD43" s="536">
        <f>ROUND(Eigenmischungen!UOP46,1)</f>
        <v>0</v>
      </c>
      <c r="UOE43" s="536">
        <f>ROUND(Eigenmischungen!UOQ46,1)</f>
        <v>0</v>
      </c>
      <c r="UOF43" s="536">
        <f>ROUND(Eigenmischungen!UOR46,1)</f>
        <v>0</v>
      </c>
      <c r="UOG43" s="536">
        <f>ROUND(Eigenmischungen!UOS46,1)</f>
        <v>0</v>
      </c>
      <c r="UOH43" s="536">
        <f>ROUND(Eigenmischungen!UOT46,1)</f>
        <v>0</v>
      </c>
      <c r="UOI43" s="536">
        <f>ROUND(Eigenmischungen!UOU46,1)</f>
        <v>0</v>
      </c>
      <c r="UOJ43" s="536">
        <f>ROUND(Eigenmischungen!UOV46,1)</f>
        <v>0</v>
      </c>
      <c r="UOK43" s="536">
        <f>ROUND(Eigenmischungen!UOW46,1)</f>
        <v>0</v>
      </c>
      <c r="UOL43" s="536">
        <f>ROUND(Eigenmischungen!UOX46,1)</f>
        <v>0</v>
      </c>
      <c r="UOM43" s="536">
        <f>ROUND(Eigenmischungen!UOY46,1)</f>
        <v>0</v>
      </c>
      <c r="UON43" s="536">
        <f>ROUND(Eigenmischungen!UOZ46,1)</f>
        <v>0</v>
      </c>
      <c r="UOO43" s="536">
        <f>ROUND(Eigenmischungen!UPA46,1)</f>
        <v>0</v>
      </c>
      <c r="UOP43" s="536">
        <f>ROUND(Eigenmischungen!UPB46,1)</f>
        <v>0</v>
      </c>
      <c r="UOQ43" s="536">
        <f>ROUND(Eigenmischungen!UPC46,1)</f>
        <v>0</v>
      </c>
      <c r="UOR43" s="536">
        <f>ROUND(Eigenmischungen!UPD46,1)</f>
        <v>0</v>
      </c>
      <c r="UOS43" s="536">
        <f>ROUND(Eigenmischungen!UPE46,1)</f>
        <v>0</v>
      </c>
      <c r="UOT43" s="536">
        <f>ROUND(Eigenmischungen!UPF46,1)</f>
        <v>0</v>
      </c>
      <c r="UOU43" s="536">
        <f>ROUND(Eigenmischungen!UPG46,1)</f>
        <v>0</v>
      </c>
      <c r="UOV43" s="536">
        <f>ROUND(Eigenmischungen!UPH46,1)</f>
        <v>0</v>
      </c>
      <c r="UOW43" s="536">
        <f>ROUND(Eigenmischungen!UPI46,1)</f>
        <v>0</v>
      </c>
      <c r="UOX43" s="536">
        <f>ROUND(Eigenmischungen!UPJ46,1)</f>
        <v>0</v>
      </c>
      <c r="UOY43" s="536">
        <f>ROUND(Eigenmischungen!UPK46,1)</f>
        <v>0</v>
      </c>
      <c r="UOZ43" s="536">
        <f>ROUND(Eigenmischungen!UPL46,1)</f>
        <v>0</v>
      </c>
      <c r="UPA43" s="536">
        <f>ROUND(Eigenmischungen!UPM46,1)</f>
        <v>0</v>
      </c>
      <c r="UPB43" s="536">
        <f>ROUND(Eigenmischungen!UPN46,1)</f>
        <v>0</v>
      </c>
      <c r="UPC43" s="536">
        <f>ROUND(Eigenmischungen!UPO46,1)</f>
        <v>0</v>
      </c>
      <c r="UPD43" s="536">
        <f>ROUND(Eigenmischungen!UPP46,1)</f>
        <v>0</v>
      </c>
      <c r="UPE43" s="536">
        <f>ROUND(Eigenmischungen!UPQ46,1)</f>
        <v>0</v>
      </c>
      <c r="UPF43" s="536">
        <f>ROUND(Eigenmischungen!UPR46,1)</f>
        <v>0</v>
      </c>
      <c r="UPG43" s="536">
        <f>ROUND(Eigenmischungen!UPS46,1)</f>
        <v>0</v>
      </c>
      <c r="UPH43" s="536">
        <f>ROUND(Eigenmischungen!UPT46,1)</f>
        <v>0</v>
      </c>
      <c r="UPI43" s="536">
        <f>ROUND(Eigenmischungen!UPU46,1)</f>
        <v>0</v>
      </c>
      <c r="UPJ43" s="536">
        <f>ROUND(Eigenmischungen!UPV46,1)</f>
        <v>0</v>
      </c>
      <c r="UPK43" s="536">
        <f>ROUND(Eigenmischungen!UPW46,1)</f>
        <v>0</v>
      </c>
      <c r="UPL43" s="536">
        <f>ROUND(Eigenmischungen!UPX46,1)</f>
        <v>0</v>
      </c>
      <c r="UPM43" s="536">
        <f>ROUND(Eigenmischungen!UPY46,1)</f>
        <v>0</v>
      </c>
      <c r="UPN43" s="536">
        <f>ROUND(Eigenmischungen!UPZ46,1)</f>
        <v>0</v>
      </c>
      <c r="UPO43" s="536">
        <f>ROUND(Eigenmischungen!UQA46,1)</f>
        <v>0</v>
      </c>
      <c r="UPP43" s="536">
        <f>ROUND(Eigenmischungen!UQB46,1)</f>
        <v>0</v>
      </c>
      <c r="UPQ43" s="536">
        <f>ROUND(Eigenmischungen!UQC46,1)</f>
        <v>0</v>
      </c>
      <c r="UPR43" s="536">
        <f>ROUND(Eigenmischungen!UQD46,1)</f>
        <v>0</v>
      </c>
      <c r="UPS43" s="536">
        <f>ROUND(Eigenmischungen!UQE46,1)</f>
        <v>0</v>
      </c>
      <c r="UPT43" s="536">
        <f>ROUND(Eigenmischungen!UQF46,1)</f>
        <v>0</v>
      </c>
      <c r="UPU43" s="536">
        <f>ROUND(Eigenmischungen!UQG46,1)</f>
        <v>0</v>
      </c>
      <c r="UPV43" s="536">
        <f>ROUND(Eigenmischungen!UQH46,1)</f>
        <v>0</v>
      </c>
      <c r="UPW43" s="536">
        <f>ROUND(Eigenmischungen!UQI46,1)</f>
        <v>0</v>
      </c>
      <c r="UPX43" s="536">
        <f>ROUND(Eigenmischungen!UQJ46,1)</f>
        <v>0</v>
      </c>
      <c r="UPY43" s="536">
        <f>ROUND(Eigenmischungen!UQK46,1)</f>
        <v>0</v>
      </c>
      <c r="UPZ43" s="536">
        <f>ROUND(Eigenmischungen!UQL46,1)</f>
        <v>0</v>
      </c>
      <c r="UQA43" s="536">
        <f>ROUND(Eigenmischungen!UQM46,1)</f>
        <v>0</v>
      </c>
      <c r="UQB43" s="536">
        <f>ROUND(Eigenmischungen!UQN46,1)</f>
        <v>0</v>
      </c>
      <c r="UQC43" s="536">
        <f>ROUND(Eigenmischungen!UQO46,1)</f>
        <v>0</v>
      </c>
      <c r="UQD43" s="536">
        <f>ROUND(Eigenmischungen!UQP46,1)</f>
        <v>0</v>
      </c>
      <c r="UQE43" s="536">
        <f>ROUND(Eigenmischungen!UQQ46,1)</f>
        <v>0</v>
      </c>
      <c r="UQF43" s="536">
        <f>ROUND(Eigenmischungen!UQR46,1)</f>
        <v>0</v>
      </c>
      <c r="UQG43" s="536">
        <f>ROUND(Eigenmischungen!UQS46,1)</f>
        <v>0</v>
      </c>
      <c r="UQH43" s="536">
        <f>ROUND(Eigenmischungen!UQT46,1)</f>
        <v>0</v>
      </c>
      <c r="UQI43" s="536">
        <f>ROUND(Eigenmischungen!UQU46,1)</f>
        <v>0</v>
      </c>
      <c r="UQJ43" s="536">
        <f>ROUND(Eigenmischungen!UQV46,1)</f>
        <v>0</v>
      </c>
      <c r="UQK43" s="536">
        <f>ROUND(Eigenmischungen!UQW46,1)</f>
        <v>0</v>
      </c>
      <c r="UQL43" s="536">
        <f>ROUND(Eigenmischungen!UQX46,1)</f>
        <v>0</v>
      </c>
      <c r="UQM43" s="536">
        <f>ROUND(Eigenmischungen!UQY46,1)</f>
        <v>0</v>
      </c>
      <c r="UQN43" s="536">
        <f>ROUND(Eigenmischungen!UQZ46,1)</f>
        <v>0</v>
      </c>
      <c r="UQO43" s="536">
        <f>ROUND(Eigenmischungen!URA46,1)</f>
        <v>0</v>
      </c>
      <c r="UQP43" s="536">
        <f>ROUND(Eigenmischungen!URB46,1)</f>
        <v>0</v>
      </c>
      <c r="UQQ43" s="536">
        <f>ROUND(Eigenmischungen!URC46,1)</f>
        <v>0</v>
      </c>
      <c r="UQR43" s="536">
        <f>ROUND(Eigenmischungen!URD46,1)</f>
        <v>0</v>
      </c>
      <c r="UQS43" s="536">
        <f>ROUND(Eigenmischungen!URE46,1)</f>
        <v>0</v>
      </c>
      <c r="UQT43" s="536">
        <f>ROUND(Eigenmischungen!URF46,1)</f>
        <v>0</v>
      </c>
      <c r="UQU43" s="536">
        <f>ROUND(Eigenmischungen!URG46,1)</f>
        <v>0</v>
      </c>
      <c r="UQV43" s="536">
        <f>ROUND(Eigenmischungen!URH46,1)</f>
        <v>0</v>
      </c>
      <c r="UQW43" s="536">
        <f>ROUND(Eigenmischungen!URI46,1)</f>
        <v>0</v>
      </c>
      <c r="UQX43" s="536">
        <f>ROUND(Eigenmischungen!URJ46,1)</f>
        <v>0</v>
      </c>
      <c r="UQY43" s="536">
        <f>ROUND(Eigenmischungen!URK46,1)</f>
        <v>0</v>
      </c>
      <c r="UQZ43" s="536">
        <f>ROUND(Eigenmischungen!URL46,1)</f>
        <v>0</v>
      </c>
      <c r="URA43" s="536">
        <f>ROUND(Eigenmischungen!URM46,1)</f>
        <v>0</v>
      </c>
      <c r="URB43" s="536">
        <f>ROUND(Eigenmischungen!URN46,1)</f>
        <v>0</v>
      </c>
      <c r="URC43" s="536">
        <f>ROUND(Eigenmischungen!URO46,1)</f>
        <v>0</v>
      </c>
      <c r="URD43" s="536">
        <f>ROUND(Eigenmischungen!URP46,1)</f>
        <v>0</v>
      </c>
      <c r="URE43" s="536">
        <f>ROUND(Eigenmischungen!URQ46,1)</f>
        <v>0</v>
      </c>
      <c r="URF43" s="536">
        <f>ROUND(Eigenmischungen!URR46,1)</f>
        <v>0</v>
      </c>
      <c r="URG43" s="536">
        <f>ROUND(Eigenmischungen!URS46,1)</f>
        <v>0</v>
      </c>
      <c r="URH43" s="536">
        <f>ROUND(Eigenmischungen!URT46,1)</f>
        <v>0</v>
      </c>
      <c r="URI43" s="536">
        <f>ROUND(Eigenmischungen!URU46,1)</f>
        <v>0</v>
      </c>
      <c r="URJ43" s="536">
        <f>ROUND(Eigenmischungen!URV46,1)</f>
        <v>0</v>
      </c>
      <c r="URK43" s="536">
        <f>ROUND(Eigenmischungen!URW46,1)</f>
        <v>0</v>
      </c>
      <c r="URL43" s="536">
        <f>ROUND(Eigenmischungen!URX46,1)</f>
        <v>0</v>
      </c>
      <c r="URM43" s="536">
        <f>ROUND(Eigenmischungen!URY46,1)</f>
        <v>0</v>
      </c>
      <c r="URN43" s="536">
        <f>ROUND(Eigenmischungen!URZ46,1)</f>
        <v>0</v>
      </c>
      <c r="URO43" s="536">
        <f>ROUND(Eigenmischungen!USA46,1)</f>
        <v>0</v>
      </c>
      <c r="URP43" s="536">
        <f>ROUND(Eigenmischungen!USB46,1)</f>
        <v>0</v>
      </c>
      <c r="URQ43" s="536">
        <f>ROUND(Eigenmischungen!USC46,1)</f>
        <v>0</v>
      </c>
      <c r="URR43" s="536">
        <f>ROUND(Eigenmischungen!USD46,1)</f>
        <v>0</v>
      </c>
      <c r="URS43" s="536">
        <f>ROUND(Eigenmischungen!USE46,1)</f>
        <v>0</v>
      </c>
      <c r="URT43" s="536">
        <f>ROUND(Eigenmischungen!USF46,1)</f>
        <v>0</v>
      </c>
      <c r="URU43" s="536">
        <f>ROUND(Eigenmischungen!USG46,1)</f>
        <v>0</v>
      </c>
      <c r="URV43" s="536">
        <f>ROUND(Eigenmischungen!USH46,1)</f>
        <v>0</v>
      </c>
      <c r="URW43" s="536">
        <f>ROUND(Eigenmischungen!USI46,1)</f>
        <v>0</v>
      </c>
      <c r="URX43" s="536">
        <f>ROUND(Eigenmischungen!USJ46,1)</f>
        <v>0</v>
      </c>
      <c r="URY43" s="536">
        <f>ROUND(Eigenmischungen!USK46,1)</f>
        <v>0</v>
      </c>
      <c r="URZ43" s="536">
        <f>ROUND(Eigenmischungen!USL46,1)</f>
        <v>0</v>
      </c>
      <c r="USA43" s="536">
        <f>ROUND(Eigenmischungen!USM46,1)</f>
        <v>0</v>
      </c>
      <c r="USB43" s="536">
        <f>ROUND(Eigenmischungen!USN46,1)</f>
        <v>0</v>
      </c>
      <c r="USC43" s="536">
        <f>ROUND(Eigenmischungen!USO46,1)</f>
        <v>0</v>
      </c>
      <c r="USD43" s="536">
        <f>ROUND(Eigenmischungen!USP46,1)</f>
        <v>0</v>
      </c>
      <c r="USE43" s="536">
        <f>ROUND(Eigenmischungen!USQ46,1)</f>
        <v>0</v>
      </c>
      <c r="USF43" s="536">
        <f>ROUND(Eigenmischungen!USR46,1)</f>
        <v>0</v>
      </c>
      <c r="USG43" s="536">
        <f>ROUND(Eigenmischungen!USS46,1)</f>
        <v>0</v>
      </c>
      <c r="USH43" s="536">
        <f>ROUND(Eigenmischungen!UST46,1)</f>
        <v>0</v>
      </c>
      <c r="USI43" s="536">
        <f>ROUND(Eigenmischungen!USU46,1)</f>
        <v>0</v>
      </c>
      <c r="USJ43" s="536">
        <f>ROUND(Eigenmischungen!USV46,1)</f>
        <v>0</v>
      </c>
      <c r="USK43" s="536">
        <f>ROUND(Eigenmischungen!USW46,1)</f>
        <v>0</v>
      </c>
      <c r="USL43" s="536">
        <f>ROUND(Eigenmischungen!USX46,1)</f>
        <v>0</v>
      </c>
      <c r="USM43" s="536">
        <f>ROUND(Eigenmischungen!USY46,1)</f>
        <v>0</v>
      </c>
      <c r="USN43" s="536">
        <f>ROUND(Eigenmischungen!USZ46,1)</f>
        <v>0</v>
      </c>
      <c r="USO43" s="536">
        <f>ROUND(Eigenmischungen!UTA46,1)</f>
        <v>0</v>
      </c>
      <c r="USP43" s="536">
        <f>ROUND(Eigenmischungen!UTB46,1)</f>
        <v>0</v>
      </c>
      <c r="USQ43" s="536">
        <f>ROUND(Eigenmischungen!UTC46,1)</f>
        <v>0</v>
      </c>
      <c r="USR43" s="536">
        <f>ROUND(Eigenmischungen!UTD46,1)</f>
        <v>0</v>
      </c>
      <c r="USS43" s="536">
        <f>ROUND(Eigenmischungen!UTE46,1)</f>
        <v>0</v>
      </c>
      <c r="UST43" s="536">
        <f>ROUND(Eigenmischungen!UTF46,1)</f>
        <v>0</v>
      </c>
      <c r="USU43" s="536">
        <f>ROUND(Eigenmischungen!UTG46,1)</f>
        <v>0</v>
      </c>
      <c r="USV43" s="536">
        <f>ROUND(Eigenmischungen!UTH46,1)</f>
        <v>0</v>
      </c>
      <c r="USW43" s="536">
        <f>ROUND(Eigenmischungen!UTI46,1)</f>
        <v>0</v>
      </c>
      <c r="USX43" s="536">
        <f>ROUND(Eigenmischungen!UTJ46,1)</f>
        <v>0</v>
      </c>
      <c r="USY43" s="536">
        <f>ROUND(Eigenmischungen!UTK46,1)</f>
        <v>0</v>
      </c>
      <c r="USZ43" s="536">
        <f>ROUND(Eigenmischungen!UTL46,1)</f>
        <v>0</v>
      </c>
      <c r="UTA43" s="536">
        <f>ROUND(Eigenmischungen!UTM46,1)</f>
        <v>0</v>
      </c>
      <c r="UTB43" s="536">
        <f>ROUND(Eigenmischungen!UTN46,1)</f>
        <v>0</v>
      </c>
      <c r="UTC43" s="536">
        <f>ROUND(Eigenmischungen!UTO46,1)</f>
        <v>0</v>
      </c>
      <c r="UTD43" s="536">
        <f>ROUND(Eigenmischungen!UTP46,1)</f>
        <v>0</v>
      </c>
      <c r="UTE43" s="536">
        <f>ROUND(Eigenmischungen!UTQ46,1)</f>
        <v>0</v>
      </c>
      <c r="UTF43" s="536">
        <f>ROUND(Eigenmischungen!UTR46,1)</f>
        <v>0</v>
      </c>
      <c r="UTG43" s="536">
        <f>ROUND(Eigenmischungen!UTS46,1)</f>
        <v>0</v>
      </c>
      <c r="UTH43" s="536">
        <f>ROUND(Eigenmischungen!UTT46,1)</f>
        <v>0</v>
      </c>
      <c r="UTI43" s="536">
        <f>ROUND(Eigenmischungen!UTU46,1)</f>
        <v>0</v>
      </c>
      <c r="UTJ43" s="536">
        <f>ROUND(Eigenmischungen!UTV46,1)</f>
        <v>0</v>
      </c>
      <c r="UTK43" s="536">
        <f>ROUND(Eigenmischungen!UTW46,1)</f>
        <v>0</v>
      </c>
      <c r="UTL43" s="536">
        <f>ROUND(Eigenmischungen!UTX46,1)</f>
        <v>0</v>
      </c>
      <c r="UTM43" s="536">
        <f>ROUND(Eigenmischungen!UTY46,1)</f>
        <v>0</v>
      </c>
      <c r="UTN43" s="536">
        <f>ROUND(Eigenmischungen!UTZ46,1)</f>
        <v>0</v>
      </c>
      <c r="UTO43" s="536">
        <f>ROUND(Eigenmischungen!UUA46,1)</f>
        <v>0</v>
      </c>
      <c r="UTP43" s="536">
        <f>ROUND(Eigenmischungen!UUB46,1)</f>
        <v>0</v>
      </c>
      <c r="UTQ43" s="536">
        <f>ROUND(Eigenmischungen!UUC46,1)</f>
        <v>0</v>
      </c>
      <c r="UTR43" s="536">
        <f>ROUND(Eigenmischungen!UUD46,1)</f>
        <v>0</v>
      </c>
      <c r="UTS43" s="536">
        <f>ROUND(Eigenmischungen!UUE46,1)</f>
        <v>0</v>
      </c>
      <c r="UTT43" s="536">
        <f>ROUND(Eigenmischungen!UUF46,1)</f>
        <v>0</v>
      </c>
      <c r="UTU43" s="536">
        <f>ROUND(Eigenmischungen!UUG46,1)</f>
        <v>0</v>
      </c>
      <c r="UTV43" s="536">
        <f>ROUND(Eigenmischungen!UUH46,1)</f>
        <v>0</v>
      </c>
      <c r="UTW43" s="536">
        <f>ROUND(Eigenmischungen!UUI46,1)</f>
        <v>0</v>
      </c>
      <c r="UTX43" s="536">
        <f>ROUND(Eigenmischungen!UUJ46,1)</f>
        <v>0</v>
      </c>
      <c r="UTY43" s="536">
        <f>ROUND(Eigenmischungen!UUK46,1)</f>
        <v>0</v>
      </c>
      <c r="UTZ43" s="536">
        <f>ROUND(Eigenmischungen!UUL46,1)</f>
        <v>0</v>
      </c>
      <c r="UUA43" s="536">
        <f>ROUND(Eigenmischungen!UUM46,1)</f>
        <v>0</v>
      </c>
      <c r="UUB43" s="536">
        <f>ROUND(Eigenmischungen!UUN46,1)</f>
        <v>0</v>
      </c>
      <c r="UUC43" s="536">
        <f>ROUND(Eigenmischungen!UUO46,1)</f>
        <v>0</v>
      </c>
      <c r="UUD43" s="536">
        <f>ROUND(Eigenmischungen!UUP46,1)</f>
        <v>0</v>
      </c>
      <c r="UUE43" s="536">
        <f>ROUND(Eigenmischungen!UUQ46,1)</f>
        <v>0</v>
      </c>
      <c r="UUF43" s="536">
        <f>ROUND(Eigenmischungen!UUR46,1)</f>
        <v>0</v>
      </c>
      <c r="UUG43" s="536">
        <f>ROUND(Eigenmischungen!UUS46,1)</f>
        <v>0</v>
      </c>
      <c r="UUH43" s="536">
        <f>ROUND(Eigenmischungen!UUT46,1)</f>
        <v>0</v>
      </c>
      <c r="UUI43" s="536">
        <f>ROUND(Eigenmischungen!UUU46,1)</f>
        <v>0</v>
      </c>
      <c r="UUJ43" s="536">
        <f>ROUND(Eigenmischungen!UUV46,1)</f>
        <v>0</v>
      </c>
      <c r="UUK43" s="536">
        <f>ROUND(Eigenmischungen!UUW46,1)</f>
        <v>0</v>
      </c>
      <c r="UUL43" s="536">
        <f>ROUND(Eigenmischungen!UUX46,1)</f>
        <v>0</v>
      </c>
      <c r="UUM43" s="536">
        <f>ROUND(Eigenmischungen!UUY46,1)</f>
        <v>0</v>
      </c>
      <c r="UUN43" s="536">
        <f>ROUND(Eigenmischungen!UUZ46,1)</f>
        <v>0</v>
      </c>
      <c r="UUO43" s="536">
        <f>ROUND(Eigenmischungen!UVA46,1)</f>
        <v>0</v>
      </c>
      <c r="UUP43" s="536">
        <f>ROUND(Eigenmischungen!UVB46,1)</f>
        <v>0</v>
      </c>
      <c r="UUQ43" s="536">
        <f>ROUND(Eigenmischungen!UVC46,1)</f>
        <v>0</v>
      </c>
      <c r="UUR43" s="536">
        <f>ROUND(Eigenmischungen!UVD46,1)</f>
        <v>0</v>
      </c>
      <c r="UUS43" s="536">
        <f>ROUND(Eigenmischungen!UVE46,1)</f>
        <v>0</v>
      </c>
      <c r="UUT43" s="536">
        <f>ROUND(Eigenmischungen!UVF46,1)</f>
        <v>0</v>
      </c>
      <c r="UUU43" s="536">
        <f>ROUND(Eigenmischungen!UVG46,1)</f>
        <v>0</v>
      </c>
      <c r="UUV43" s="536">
        <f>ROUND(Eigenmischungen!UVH46,1)</f>
        <v>0</v>
      </c>
      <c r="UUW43" s="536">
        <f>ROUND(Eigenmischungen!UVI46,1)</f>
        <v>0</v>
      </c>
      <c r="UUX43" s="536">
        <f>ROUND(Eigenmischungen!UVJ46,1)</f>
        <v>0</v>
      </c>
      <c r="UUY43" s="536">
        <f>ROUND(Eigenmischungen!UVK46,1)</f>
        <v>0</v>
      </c>
      <c r="UUZ43" s="536">
        <f>ROUND(Eigenmischungen!UVL46,1)</f>
        <v>0</v>
      </c>
      <c r="UVA43" s="536">
        <f>ROUND(Eigenmischungen!UVM46,1)</f>
        <v>0</v>
      </c>
      <c r="UVB43" s="536">
        <f>ROUND(Eigenmischungen!UVN46,1)</f>
        <v>0</v>
      </c>
      <c r="UVC43" s="536">
        <f>ROUND(Eigenmischungen!UVO46,1)</f>
        <v>0</v>
      </c>
      <c r="UVD43" s="536">
        <f>ROUND(Eigenmischungen!UVP46,1)</f>
        <v>0</v>
      </c>
      <c r="UVE43" s="536">
        <f>ROUND(Eigenmischungen!UVQ46,1)</f>
        <v>0</v>
      </c>
      <c r="UVF43" s="536">
        <f>ROUND(Eigenmischungen!UVR46,1)</f>
        <v>0</v>
      </c>
      <c r="UVG43" s="536">
        <f>ROUND(Eigenmischungen!UVS46,1)</f>
        <v>0</v>
      </c>
      <c r="UVH43" s="536">
        <f>ROUND(Eigenmischungen!UVT46,1)</f>
        <v>0</v>
      </c>
      <c r="UVI43" s="536">
        <f>ROUND(Eigenmischungen!UVU46,1)</f>
        <v>0</v>
      </c>
      <c r="UVJ43" s="536">
        <f>ROUND(Eigenmischungen!UVV46,1)</f>
        <v>0</v>
      </c>
      <c r="UVK43" s="536">
        <f>ROUND(Eigenmischungen!UVW46,1)</f>
        <v>0</v>
      </c>
      <c r="UVL43" s="536">
        <f>ROUND(Eigenmischungen!UVX46,1)</f>
        <v>0</v>
      </c>
      <c r="UVM43" s="536">
        <f>ROUND(Eigenmischungen!UVY46,1)</f>
        <v>0</v>
      </c>
      <c r="UVN43" s="536">
        <f>ROUND(Eigenmischungen!UVZ46,1)</f>
        <v>0</v>
      </c>
      <c r="UVO43" s="536">
        <f>ROUND(Eigenmischungen!UWA46,1)</f>
        <v>0</v>
      </c>
      <c r="UVP43" s="536">
        <f>ROUND(Eigenmischungen!UWB46,1)</f>
        <v>0</v>
      </c>
      <c r="UVQ43" s="536">
        <f>ROUND(Eigenmischungen!UWC46,1)</f>
        <v>0</v>
      </c>
      <c r="UVR43" s="536">
        <f>ROUND(Eigenmischungen!UWD46,1)</f>
        <v>0</v>
      </c>
      <c r="UVS43" s="536">
        <f>ROUND(Eigenmischungen!UWE46,1)</f>
        <v>0</v>
      </c>
      <c r="UVT43" s="536">
        <f>ROUND(Eigenmischungen!UWF46,1)</f>
        <v>0</v>
      </c>
      <c r="UVU43" s="536">
        <f>ROUND(Eigenmischungen!UWG46,1)</f>
        <v>0</v>
      </c>
      <c r="UVV43" s="536">
        <f>ROUND(Eigenmischungen!UWH46,1)</f>
        <v>0</v>
      </c>
      <c r="UVW43" s="536">
        <f>ROUND(Eigenmischungen!UWI46,1)</f>
        <v>0</v>
      </c>
      <c r="UVX43" s="536">
        <f>ROUND(Eigenmischungen!UWJ46,1)</f>
        <v>0</v>
      </c>
      <c r="UVY43" s="536">
        <f>ROUND(Eigenmischungen!UWK46,1)</f>
        <v>0</v>
      </c>
      <c r="UVZ43" s="536">
        <f>ROUND(Eigenmischungen!UWL46,1)</f>
        <v>0</v>
      </c>
      <c r="UWA43" s="536">
        <f>ROUND(Eigenmischungen!UWM46,1)</f>
        <v>0</v>
      </c>
      <c r="UWB43" s="536">
        <f>ROUND(Eigenmischungen!UWN46,1)</f>
        <v>0</v>
      </c>
      <c r="UWC43" s="536">
        <f>ROUND(Eigenmischungen!UWO46,1)</f>
        <v>0</v>
      </c>
      <c r="UWD43" s="536">
        <f>ROUND(Eigenmischungen!UWP46,1)</f>
        <v>0</v>
      </c>
      <c r="UWE43" s="536">
        <f>ROUND(Eigenmischungen!UWQ46,1)</f>
        <v>0</v>
      </c>
      <c r="UWF43" s="536">
        <f>ROUND(Eigenmischungen!UWR46,1)</f>
        <v>0</v>
      </c>
      <c r="UWG43" s="536">
        <f>ROUND(Eigenmischungen!UWS46,1)</f>
        <v>0</v>
      </c>
      <c r="UWH43" s="536">
        <f>ROUND(Eigenmischungen!UWT46,1)</f>
        <v>0</v>
      </c>
      <c r="UWI43" s="536">
        <f>ROUND(Eigenmischungen!UWU46,1)</f>
        <v>0</v>
      </c>
      <c r="UWJ43" s="536">
        <f>ROUND(Eigenmischungen!UWV46,1)</f>
        <v>0</v>
      </c>
      <c r="UWK43" s="536">
        <f>ROUND(Eigenmischungen!UWW46,1)</f>
        <v>0</v>
      </c>
      <c r="UWL43" s="536">
        <f>ROUND(Eigenmischungen!UWX46,1)</f>
        <v>0</v>
      </c>
      <c r="UWM43" s="536">
        <f>ROUND(Eigenmischungen!UWY46,1)</f>
        <v>0</v>
      </c>
      <c r="UWN43" s="536">
        <f>ROUND(Eigenmischungen!UWZ46,1)</f>
        <v>0</v>
      </c>
      <c r="UWO43" s="536">
        <f>ROUND(Eigenmischungen!UXA46,1)</f>
        <v>0</v>
      </c>
      <c r="UWP43" s="536">
        <f>ROUND(Eigenmischungen!UXB46,1)</f>
        <v>0</v>
      </c>
      <c r="UWQ43" s="536">
        <f>ROUND(Eigenmischungen!UXC46,1)</f>
        <v>0</v>
      </c>
      <c r="UWR43" s="536">
        <f>ROUND(Eigenmischungen!UXD46,1)</f>
        <v>0</v>
      </c>
      <c r="UWS43" s="536">
        <f>ROUND(Eigenmischungen!UXE46,1)</f>
        <v>0</v>
      </c>
      <c r="UWT43" s="536">
        <f>ROUND(Eigenmischungen!UXF46,1)</f>
        <v>0</v>
      </c>
      <c r="UWU43" s="536">
        <f>ROUND(Eigenmischungen!UXG46,1)</f>
        <v>0</v>
      </c>
      <c r="UWV43" s="536">
        <f>ROUND(Eigenmischungen!UXH46,1)</f>
        <v>0</v>
      </c>
      <c r="UWW43" s="536">
        <f>ROUND(Eigenmischungen!UXI46,1)</f>
        <v>0</v>
      </c>
      <c r="UWX43" s="536">
        <f>ROUND(Eigenmischungen!UXJ46,1)</f>
        <v>0</v>
      </c>
      <c r="UWY43" s="536">
        <f>ROUND(Eigenmischungen!UXK46,1)</f>
        <v>0</v>
      </c>
      <c r="UWZ43" s="536">
        <f>ROUND(Eigenmischungen!UXL46,1)</f>
        <v>0</v>
      </c>
      <c r="UXA43" s="536">
        <f>ROUND(Eigenmischungen!UXM46,1)</f>
        <v>0</v>
      </c>
      <c r="UXB43" s="536">
        <f>ROUND(Eigenmischungen!UXN46,1)</f>
        <v>0</v>
      </c>
      <c r="UXC43" s="536">
        <f>ROUND(Eigenmischungen!UXO46,1)</f>
        <v>0</v>
      </c>
      <c r="UXD43" s="536">
        <f>ROUND(Eigenmischungen!UXP46,1)</f>
        <v>0</v>
      </c>
      <c r="UXE43" s="536">
        <f>ROUND(Eigenmischungen!UXQ46,1)</f>
        <v>0</v>
      </c>
      <c r="UXF43" s="536">
        <f>ROUND(Eigenmischungen!UXR46,1)</f>
        <v>0</v>
      </c>
      <c r="UXG43" s="536">
        <f>ROUND(Eigenmischungen!UXS46,1)</f>
        <v>0</v>
      </c>
      <c r="UXH43" s="536">
        <f>ROUND(Eigenmischungen!UXT46,1)</f>
        <v>0</v>
      </c>
      <c r="UXI43" s="536">
        <f>ROUND(Eigenmischungen!UXU46,1)</f>
        <v>0</v>
      </c>
      <c r="UXJ43" s="536">
        <f>ROUND(Eigenmischungen!UXV46,1)</f>
        <v>0</v>
      </c>
      <c r="UXK43" s="536">
        <f>ROUND(Eigenmischungen!UXW46,1)</f>
        <v>0</v>
      </c>
      <c r="UXL43" s="536">
        <f>ROUND(Eigenmischungen!UXX46,1)</f>
        <v>0</v>
      </c>
      <c r="UXM43" s="536">
        <f>ROUND(Eigenmischungen!UXY46,1)</f>
        <v>0</v>
      </c>
      <c r="UXN43" s="536">
        <f>ROUND(Eigenmischungen!UXZ46,1)</f>
        <v>0</v>
      </c>
      <c r="UXO43" s="536">
        <f>ROUND(Eigenmischungen!UYA46,1)</f>
        <v>0</v>
      </c>
      <c r="UXP43" s="536">
        <f>ROUND(Eigenmischungen!UYB46,1)</f>
        <v>0</v>
      </c>
      <c r="UXQ43" s="536">
        <f>ROUND(Eigenmischungen!UYC46,1)</f>
        <v>0</v>
      </c>
      <c r="UXR43" s="536">
        <f>ROUND(Eigenmischungen!UYD46,1)</f>
        <v>0</v>
      </c>
      <c r="UXS43" s="536">
        <f>ROUND(Eigenmischungen!UYE46,1)</f>
        <v>0</v>
      </c>
      <c r="UXT43" s="536">
        <f>ROUND(Eigenmischungen!UYF46,1)</f>
        <v>0</v>
      </c>
      <c r="UXU43" s="536">
        <f>ROUND(Eigenmischungen!UYG46,1)</f>
        <v>0</v>
      </c>
      <c r="UXV43" s="536">
        <f>ROUND(Eigenmischungen!UYH46,1)</f>
        <v>0</v>
      </c>
      <c r="UXW43" s="536">
        <f>ROUND(Eigenmischungen!UYI46,1)</f>
        <v>0</v>
      </c>
      <c r="UXX43" s="536">
        <f>ROUND(Eigenmischungen!UYJ46,1)</f>
        <v>0</v>
      </c>
      <c r="UXY43" s="536">
        <f>ROUND(Eigenmischungen!UYK46,1)</f>
        <v>0</v>
      </c>
      <c r="UXZ43" s="536">
        <f>ROUND(Eigenmischungen!UYL46,1)</f>
        <v>0</v>
      </c>
      <c r="UYA43" s="536">
        <f>ROUND(Eigenmischungen!UYM46,1)</f>
        <v>0</v>
      </c>
      <c r="UYB43" s="536">
        <f>ROUND(Eigenmischungen!UYN46,1)</f>
        <v>0</v>
      </c>
      <c r="UYC43" s="536">
        <f>ROUND(Eigenmischungen!UYO46,1)</f>
        <v>0</v>
      </c>
      <c r="UYD43" s="536">
        <f>ROUND(Eigenmischungen!UYP46,1)</f>
        <v>0</v>
      </c>
      <c r="UYE43" s="536">
        <f>ROUND(Eigenmischungen!UYQ46,1)</f>
        <v>0</v>
      </c>
      <c r="UYF43" s="536">
        <f>ROUND(Eigenmischungen!UYR46,1)</f>
        <v>0</v>
      </c>
      <c r="UYG43" s="536">
        <f>ROUND(Eigenmischungen!UYS46,1)</f>
        <v>0</v>
      </c>
      <c r="UYH43" s="536">
        <f>ROUND(Eigenmischungen!UYT46,1)</f>
        <v>0</v>
      </c>
      <c r="UYI43" s="536">
        <f>ROUND(Eigenmischungen!UYU46,1)</f>
        <v>0</v>
      </c>
      <c r="UYJ43" s="536">
        <f>ROUND(Eigenmischungen!UYV46,1)</f>
        <v>0</v>
      </c>
      <c r="UYK43" s="536">
        <f>ROUND(Eigenmischungen!UYW46,1)</f>
        <v>0</v>
      </c>
      <c r="UYL43" s="536">
        <f>ROUND(Eigenmischungen!UYX46,1)</f>
        <v>0</v>
      </c>
      <c r="UYM43" s="536">
        <f>ROUND(Eigenmischungen!UYY46,1)</f>
        <v>0</v>
      </c>
      <c r="UYN43" s="536">
        <f>ROUND(Eigenmischungen!UYZ46,1)</f>
        <v>0</v>
      </c>
      <c r="UYO43" s="536">
        <f>ROUND(Eigenmischungen!UZA46,1)</f>
        <v>0</v>
      </c>
      <c r="UYP43" s="536">
        <f>ROUND(Eigenmischungen!UZB46,1)</f>
        <v>0</v>
      </c>
      <c r="UYQ43" s="536">
        <f>ROUND(Eigenmischungen!UZC46,1)</f>
        <v>0</v>
      </c>
      <c r="UYR43" s="536">
        <f>ROUND(Eigenmischungen!UZD46,1)</f>
        <v>0</v>
      </c>
      <c r="UYS43" s="536">
        <f>ROUND(Eigenmischungen!UZE46,1)</f>
        <v>0</v>
      </c>
      <c r="UYT43" s="536">
        <f>ROUND(Eigenmischungen!UZF46,1)</f>
        <v>0</v>
      </c>
      <c r="UYU43" s="536">
        <f>ROUND(Eigenmischungen!UZG46,1)</f>
        <v>0</v>
      </c>
      <c r="UYV43" s="536">
        <f>ROUND(Eigenmischungen!UZH46,1)</f>
        <v>0</v>
      </c>
      <c r="UYW43" s="536">
        <f>ROUND(Eigenmischungen!UZI46,1)</f>
        <v>0</v>
      </c>
      <c r="UYX43" s="536">
        <f>ROUND(Eigenmischungen!UZJ46,1)</f>
        <v>0</v>
      </c>
      <c r="UYY43" s="536">
        <f>ROUND(Eigenmischungen!UZK46,1)</f>
        <v>0</v>
      </c>
      <c r="UYZ43" s="536">
        <f>ROUND(Eigenmischungen!UZL46,1)</f>
        <v>0</v>
      </c>
      <c r="UZA43" s="536">
        <f>ROUND(Eigenmischungen!UZM46,1)</f>
        <v>0</v>
      </c>
      <c r="UZB43" s="536">
        <f>ROUND(Eigenmischungen!UZN46,1)</f>
        <v>0</v>
      </c>
      <c r="UZC43" s="536">
        <f>ROUND(Eigenmischungen!UZO46,1)</f>
        <v>0</v>
      </c>
      <c r="UZD43" s="536">
        <f>ROUND(Eigenmischungen!UZP46,1)</f>
        <v>0</v>
      </c>
      <c r="UZE43" s="536">
        <f>ROUND(Eigenmischungen!UZQ46,1)</f>
        <v>0</v>
      </c>
      <c r="UZF43" s="536">
        <f>ROUND(Eigenmischungen!UZR46,1)</f>
        <v>0</v>
      </c>
      <c r="UZG43" s="536">
        <f>ROUND(Eigenmischungen!UZS46,1)</f>
        <v>0</v>
      </c>
      <c r="UZH43" s="536">
        <f>ROUND(Eigenmischungen!UZT46,1)</f>
        <v>0</v>
      </c>
      <c r="UZI43" s="536">
        <f>ROUND(Eigenmischungen!UZU46,1)</f>
        <v>0</v>
      </c>
      <c r="UZJ43" s="536">
        <f>ROUND(Eigenmischungen!UZV46,1)</f>
        <v>0</v>
      </c>
      <c r="UZK43" s="536">
        <f>ROUND(Eigenmischungen!UZW46,1)</f>
        <v>0</v>
      </c>
      <c r="UZL43" s="536">
        <f>ROUND(Eigenmischungen!UZX46,1)</f>
        <v>0</v>
      </c>
      <c r="UZM43" s="536">
        <f>ROUND(Eigenmischungen!UZY46,1)</f>
        <v>0</v>
      </c>
      <c r="UZN43" s="536">
        <f>ROUND(Eigenmischungen!UZZ46,1)</f>
        <v>0</v>
      </c>
      <c r="UZO43" s="536">
        <f>ROUND(Eigenmischungen!VAA46,1)</f>
        <v>0</v>
      </c>
      <c r="UZP43" s="536">
        <f>ROUND(Eigenmischungen!VAB46,1)</f>
        <v>0</v>
      </c>
      <c r="UZQ43" s="536">
        <f>ROUND(Eigenmischungen!VAC46,1)</f>
        <v>0</v>
      </c>
      <c r="UZR43" s="536">
        <f>ROUND(Eigenmischungen!VAD46,1)</f>
        <v>0</v>
      </c>
      <c r="UZS43" s="536">
        <f>ROUND(Eigenmischungen!VAE46,1)</f>
        <v>0</v>
      </c>
      <c r="UZT43" s="536">
        <f>ROUND(Eigenmischungen!VAF46,1)</f>
        <v>0</v>
      </c>
      <c r="UZU43" s="536">
        <f>ROUND(Eigenmischungen!VAG46,1)</f>
        <v>0</v>
      </c>
      <c r="UZV43" s="536">
        <f>ROUND(Eigenmischungen!VAH46,1)</f>
        <v>0</v>
      </c>
      <c r="UZW43" s="536">
        <f>ROUND(Eigenmischungen!VAI46,1)</f>
        <v>0</v>
      </c>
      <c r="UZX43" s="536">
        <f>ROUND(Eigenmischungen!VAJ46,1)</f>
        <v>0</v>
      </c>
      <c r="UZY43" s="536">
        <f>ROUND(Eigenmischungen!VAK46,1)</f>
        <v>0</v>
      </c>
      <c r="UZZ43" s="536">
        <f>ROUND(Eigenmischungen!VAL46,1)</f>
        <v>0</v>
      </c>
      <c r="VAA43" s="536">
        <f>ROUND(Eigenmischungen!VAM46,1)</f>
        <v>0</v>
      </c>
      <c r="VAB43" s="536">
        <f>ROUND(Eigenmischungen!VAN46,1)</f>
        <v>0</v>
      </c>
      <c r="VAC43" s="536">
        <f>ROUND(Eigenmischungen!VAO46,1)</f>
        <v>0</v>
      </c>
      <c r="VAD43" s="536">
        <f>ROUND(Eigenmischungen!VAP46,1)</f>
        <v>0</v>
      </c>
      <c r="VAE43" s="536">
        <f>ROUND(Eigenmischungen!VAQ46,1)</f>
        <v>0</v>
      </c>
      <c r="VAF43" s="536">
        <f>ROUND(Eigenmischungen!VAR46,1)</f>
        <v>0</v>
      </c>
      <c r="VAG43" s="536">
        <f>ROUND(Eigenmischungen!VAS46,1)</f>
        <v>0</v>
      </c>
      <c r="VAH43" s="536">
        <f>ROUND(Eigenmischungen!VAT46,1)</f>
        <v>0</v>
      </c>
      <c r="VAI43" s="536">
        <f>ROUND(Eigenmischungen!VAU46,1)</f>
        <v>0</v>
      </c>
      <c r="VAJ43" s="536">
        <f>ROUND(Eigenmischungen!VAV46,1)</f>
        <v>0</v>
      </c>
      <c r="VAK43" s="536">
        <f>ROUND(Eigenmischungen!VAW46,1)</f>
        <v>0</v>
      </c>
      <c r="VAL43" s="536">
        <f>ROUND(Eigenmischungen!VAX46,1)</f>
        <v>0</v>
      </c>
      <c r="VAM43" s="536">
        <f>ROUND(Eigenmischungen!VAY46,1)</f>
        <v>0</v>
      </c>
      <c r="VAN43" s="536">
        <f>ROUND(Eigenmischungen!VAZ46,1)</f>
        <v>0</v>
      </c>
      <c r="VAO43" s="536">
        <f>ROUND(Eigenmischungen!VBA46,1)</f>
        <v>0</v>
      </c>
      <c r="VAP43" s="536">
        <f>ROUND(Eigenmischungen!VBB46,1)</f>
        <v>0</v>
      </c>
      <c r="VAQ43" s="536">
        <f>ROUND(Eigenmischungen!VBC46,1)</f>
        <v>0</v>
      </c>
      <c r="VAR43" s="536">
        <f>ROUND(Eigenmischungen!VBD46,1)</f>
        <v>0</v>
      </c>
      <c r="VAS43" s="536">
        <f>ROUND(Eigenmischungen!VBE46,1)</f>
        <v>0</v>
      </c>
      <c r="VAT43" s="536">
        <f>ROUND(Eigenmischungen!VBF46,1)</f>
        <v>0</v>
      </c>
      <c r="VAU43" s="536">
        <f>ROUND(Eigenmischungen!VBG46,1)</f>
        <v>0</v>
      </c>
      <c r="VAV43" s="536">
        <f>ROUND(Eigenmischungen!VBH46,1)</f>
        <v>0</v>
      </c>
      <c r="VAW43" s="536">
        <f>ROUND(Eigenmischungen!VBI46,1)</f>
        <v>0</v>
      </c>
      <c r="VAX43" s="536">
        <f>ROUND(Eigenmischungen!VBJ46,1)</f>
        <v>0</v>
      </c>
      <c r="VAY43" s="536">
        <f>ROUND(Eigenmischungen!VBK46,1)</f>
        <v>0</v>
      </c>
      <c r="VAZ43" s="536">
        <f>ROUND(Eigenmischungen!VBL46,1)</f>
        <v>0</v>
      </c>
      <c r="VBA43" s="536">
        <f>ROUND(Eigenmischungen!VBM46,1)</f>
        <v>0</v>
      </c>
      <c r="VBB43" s="536">
        <f>ROUND(Eigenmischungen!VBN46,1)</f>
        <v>0</v>
      </c>
      <c r="VBC43" s="536">
        <f>ROUND(Eigenmischungen!VBO46,1)</f>
        <v>0</v>
      </c>
      <c r="VBD43" s="536">
        <f>ROUND(Eigenmischungen!VBP46,1)</f>
        <v>0</v>
      </c>
      <c r="VBE43" s="536">
        <f>ROUND(Eigenmischungen!VBQ46,1)</f>
        <v>0</v>
      </c>
      <c r="VBF43" s="536">
        <f>ROUND(Eigenmischungen!VBR46,1)</f>
        <v>0</v>
      </c>
      <c r="VBG43" s="536">
        <f>ROUND(Eigenmischungen!VBS46,1)</f>
        <v>0</v>
      </c>
      <c r="VBH43" s="536">
        <f>ROUND(Eigenmischungen!VBT46,1)</f>
        <v>0</v>
      </c>
      <c r="VBI43" s="536">
        <f>ROUND(Eigenmischungen!VBU46,1)</f>
        <v>0</v>
      </c>
      <c r="VBJ43" s="536">
        <f>ROUND(Eigenmischungen!VBV46,1)</f>
        <v>0</v>
      </c>
      <c r="VBK43" s="536">
        <f>ROUND(Eigenmischungen!VBW46,1)</f>
        <v>0</v>
      </c>
      <c r="VBL43" s="536">
        <f>ROUND(Eigenmischungen!VBX46,1)</f>
        <v>0</v>
      </c>
      <c r="VBM43" s="536">
        <f>ROUND(Eigenmischungen!VBY46,1)</f>
        <v>0</v>
      </c>
      <c r="VBN43" s="536">
        <f>ROUND(Eigenmischungen!VBZ46,1)</f>
        <v>0</v>
      </c>
      <c r="VBO43" s="536">
        <f>ROUND(Eigenmischungen!VCA46,1)</f>
        <v>0</v>
      </c>
      <c r="VBP43" s="536">
        <f>ROUND(Eigenmischungen!VCB46,1)</f>
        <v>0</v>
      </c>
      <c r="VBQ43" s="536">
        <f>ROUND(Eigenmischungen!VCC46,1)</f>
        <v>0</v>
      </c>
      <c r="VBR43" s="536">
        <f>ROUND(Eigenmischungen!VCD46,1)</f>
        <v>0</v>
      </c>
      <c r="VBS43" s="536">
        <f>ROUND(Eigenmischungen!VCE46,1)</f>
        <v>0</v>
      </c>
      <c r="VBT43" s="536">
        <f>ROUND(Eigenmischungen!VCF46,1)</f>
        <v>0</v>
      </c>
      <c r="VBU43" s="536">
        <f>ROUND(Eigenmischungen!VCG46,1)</f>
        <v>0</v>
      </c>
      <c r="VBV43" s="536">
        <f>ROUND(Eigenmischungen!VCH46,1)</f>
        <v>0</v>
      </c>
      <c r="VBW43" s="536">
        <f>ROUND(Eigenmischungen!VCI46,1)</f>
        <v>0</v>
      </c>
      <c r="VBX43" s="536">
        <f>ROUND(Eigenmischungen!VCJ46,1)</f>
        <v>0</v>
      </c>
      <c r="VBY43" s="536">
        <f>ROUND(Eigenmischungen!VCK46,1)</f>
        <v>0</v>
      </c>
      <c r="VBZ43" s="536">
        <f>ROUND(Eigenmischungen!VCL46,1)</f>
        <v>0</v>
      </c>
      <c r="VCA43" s="536">
        <f>ROUND(Eigenmischungen!VCM46,1)</f>
        <v>0</v>
      </c>
      <c r="VCB43" s="536">
        <f>ROUND(Eigenmischungen!VCN46,1)</f>
        <v>0</v>
      </c>
      <c r="VCC43" s="536">
        <f>ROUND(Eigenmischungen!VCO46,1)</f>
        <v>0</v>
      </c>
      <c r="VCD43" s="536">
        <f>ROUND(Eigenmischungen!VCP46,1)</f>
        <v>0</v>
      </c>
      <c r="VCE43" s="536">
        <f>ROUND(Eigenmischungen!VCQ46,1)</f>
        <v>0</v>
      </c>
      <c r="VCF43" s="536">
        <f>ROUND(Eigenmischungen!VCR46,1)</f>
        <v>0</v>
      </c>
      <c r="VCG43" s="536">
        <f>ROUND(Eigenmischungen!VCS46,1)</f>
        <v>0</v>
      </c>
      <c r="VCH43" s="536">
        <f>ROUND(Eigenmischungen!VCT46,1)</f>
        <v>0</v>
      </c>
      <c r="VCI43" s="536">
        <f>ROUND(Eigenmischungen!VCU46,1)</f>
        <v>0</v>
      </c>
      <c r="VCJ43" s="536">
        <f>ROUND(Eigenmischungen!VCV46,1)</f>
        <v>0</v>
      </c>
      <c r="VCK43" s="536">
        <f>ROUND(Eigenmischungen!VCW46,1)</f>
        <v>0</v>
      </c>
      <c r="VCL43" s="536">
        <f>ROUND(Eigenmischungen!VCX46,1)</f>
        <v>0</v>
      </c>
      <c r="VCM43" s="536">
        <f>ROUND(Eigenmischungen!VCY46,1)</f>
        <v>0</v>
      </c>
      <c r="VCN43" s="536">
        <f>ROUND(Eigenmischungen!VCZ46,1)</f>
        <v>0</v>
      </c>
      <c r="VCO43" s="536">
        <f>ROUND(Eigenmischungen!VDA46,1)</f>
        <v>0</v>
      </c>
      <c r="VCP43" s="536">
        <f>ROUND(Eigenmischungen!VDB46,1)</f>
        <v>0</v>
      </c>
      <c r="VCQ43" s="536">
        <f>ROUND(Eigenmischungen!VDC46,1)</f>
        <v>0</v>
      </c>
      <c r="VCR43" s="536">
        <f>ROUND(Eigenmischungen!VDD46,1)</f>
        <v>0</v>
      </c>
      <c r="VCS43" s="536">
        <f>ROUND(Eigenmischungen!VDE46,1)</f>
        <v>0</v>
      </c>
      <c r="VCT43" s="536">
        <f>ROUND(Eigenmischungen!VDF46,1)</f>
        <v>0</v>
      </c>
      <c r="VCU43" s="536">
        <f>ROUND(Eigenmischungen!VDG46,1)</f>
        <v>0</v>
      </c>
      <c r="VCV43" s="536">
        <f>ROUND(Eigenmischungen!VDH46,1)</f>
        <v>0</v>
      </c>
      <c r="VCW43" s="536">
        <f>ROUND(Eigenmischungen!VDI46,1)</f>
        <v>0</v>
      </c>
      <c r="VCX43" s="536">
        <f>ROUND(Eigenmischungen!VDJ46,1)</f>
        <v>0</v>
      </c>
      <c r="VCY43" s="536">
        <f>ROUND(Eigenmischungen!VDK46,1)</f>
        <v>0</v>
      </c>
      <c r="VCZ43" s="536">
        <f>ROUND(Eigenmischungen!VDL46,1)</f>
        <v>0</v>
      </c>
      <c r="VDA43" s="536">
        <f>ROUND(Eigenmischungen!VDM46,1)</f>
        <v>0</v>
      </c>
      <c r="VDB43" s="536">
        <f>ROUND(Eigenmischungen!VDN46,1)</f>
        <v>0</v>
      </c>
      <c r="VDC43" s="536">
        <f>ROUND(Eigenmischungen!VDO46,1)</f>
        <v>0</v>
      </c>
      <c r="VDD43" s="536">
        <f>ROUND(Eigenmischungen!VDP46,1)</f>
        <v>0</v>
      </c>
      <c r="VDE43" s="536">
        <f>ROUND(Eigenmischungen!VDQ46,1)</f>
        <v>0</v>
      </c>
      <c r="VDF43" s="536">
        <f>ROUND(Eigenmischungen!VDR46,1)</f>
        <v>0</v>
      </c>
      <c r="VDG43" s="536">
        <f>ROUND(Eigenmischungen!VDS46,1)</f>
        <v>0</v>
      </c>
      <c r="VDH43" s="536">
        <f>ROUND(Eigenmischungen!VDT46,1)</f>
        <v>0</v>
      </c>
      <c r="VDI43" s="536">
        <f>ROUND(Eigenmischungen!VDU46,1)</f>
        <v>0</v>
      </c>
      <c r="VDJ43" s="536">
        <f>ROUND(Eigenmischungen!VDV46,1)</f>
        <v>0</v>
      </c>
      <c r="VDK43" s="536">
        <f>ROUND(Eigenmischungen!VDW46,1)</f>
        <v>0</v>
      </c>
      <c r="VDL43" s="536">
        <f>ROUND(Eigenmischungen!VDX46,1)</f>
        <v>0</v>
      </c>
      <c r="VDM43" s="536">
        <f>ROUND(Eigenmischungen!VDY46,1)</f>
        <v>0</v>
      </c>
      <c r="VDN43" s="536">
        <f>ROUND(Eigenmischungen!VDZ46,1)</f>
        <v>0</v>
      </c>
      <c r="VDO43" s="536">
        <f>ROUND(Eigenmischungen!VEA46,1)</f>
        <v>0</v>
      </c>
      <c r="VDP43" s="536">
        <f>ROUND(Eigenmischungen!VEB46,1)</f>
        <v>0</v>
      </c>
      <c r="VDQ43" s="536">
        <f>ROUND(Eigenmischungen!VEC46,1)</f>
        <v>0</v>
      </c>
      <c r="VDR43" s="536">
        <f>ROUND(Eigenmischungen!VED46,1)</f>
        <v>0</v>
      </c>
      <c r="VDS43" s="536">
        <f>ROUND(Eigenmischungen!VEE46,1)</f>
        <v>0</v>
      </c>
      <c r="VDT43" s="536">
        <f>ROUND(Eigenmischungen!VEF46,1)</f>
        <v>0</v>
      </c>
      <c r="VDU43" s="536">
        <f>ROUND(Eigenmischungen!VEG46,1)</f>
        <v>0</v>
      </c>
      <c r="VDV43" s="536">
        <f>ROUND(Eigenmischungen!VEH46,1)</f>
        <v>0</v>
      </c>
      <c r="VDW43" s="536">
        <f>ROUND(Eigenmischungen!VEI46,1)</f>
        <v>0</v>
      </c>
      <c r="VDX43" s="536">
        <f>ROUND(Eigenmischungen!VEJ46,1)</f>
        <v>0</v>
      </c>
      <c r="VDY43" s="536">
        <f>ROUND(Eigenmischungen!VEK46,1)</f>
        <v>0</v>
      </c>
      <c r="VDZ43" s="536">
        <f>ROUND(Eigenmischungen!VEL46,1)</f>
        <v>0</v>
      </c>
      <c r="VEA43" s="536">
        <f>ROUND(Eigenmischungen!VEM46,1)</f>
        <v>0</v>
      </c>
      <c r="VEB43" s="536">
        <f>ROUND(Eigenmischungen!VEN46,1)</f>
        <v>0</v>
      </c>
      <c r="VEC43" s="536">
        <f>ROUND(Eigenmischungen!VEO46,1)</f>
        <v>0</v>
      </c>
      <c r="VED43" s="536">
        <f>ROUND(Eigenmischungen!VEP46,1)</f>
        <v>0</v>
      </c>
      <c r="VEE43" s="536">
        <f>ROUND(Eigenmischungen!VEQ46,1)</f>
        <v>0</v>
      </c>
      <c r="VEF43" s="536">
        <f>ROUND(Eigenmischungen!VER46,1)</f>
        <v>0</v>
      </c>
      <c r="VEG43" s="536">
        <f>ROUND(Eigenmischungen!VES46,1)</f>
        <v>0</v>
      </c>
      <c r="VEH43" s="536">
        <f>ROUND(Eigenmischungen!VET46,1)</f>
        <v>0</v>
      </c>
      <c r="VEI43" s="536">
        <f>ROUND(Eigenmischungen!VEU46,1)</f>
        <v>0</v>
      </c>
      <c r="VEJ43" s="536">
        <f>ROUND(Eigenmischungen!VEV46,1)</f>
        <v>0</v>
      </c>
      <c r="VEK43" s="536">
        <f>ROUND(Eigenmischungen!VEW46,1)</f>
        <v>0</v>
      </c>
      <c r="VEL43" s="536">
        <f>ROUND(Eigenmischungen!VEX46,1)</f>
        <v>0</v>
      </c>
      <c r="VEM43" s="536">
        <f>ROUND(Eigenmischungen!VEY46,1)</f>
        <v>0</v>
      </c>
      <c r="VEN43" s="536">
        <f>ROUND(Eigenmischungen!VEZ46,1)</f>
        <v>0</v>
      </c>
      <c r="VEO43" s="536">
        <f>ROUND(Eigenmischungen!VFA46,1)</f>
        <v>0</v>
      </c>
      <c r="VEP43" s="536">
        <f>ROUND(Eigenmischungen!VFB46,1)</f>
        <v>0</v>
      </c>
      <c r="VEQ43" s="536">
        <f>ROUND(Eigenmischungen!VFC46,1)</f>
        <v>0</v>
      </c>
      <c r="VER43" s="536">
        <f>ROUND(Eigenmischungen!VFD46,1)</f>
        <v>0</v>
      </c>
      <c r="VES43" s="536">
        <f>ROUND(Eigenmischungen!VFE46,1)</f>
        <v>0</v>
      </c>
      <c r="VET43" s="536">
        <f>ROUND(Eigenmischungen!VFF46,1)</f>
        <v>0</v>
      </c>
      <c r="VEU43" s="536">
        <f>ROUND(Eigenmischungen!VFG46,1)</f>
        <v>0</v>
      </c>
      <c r="VEV43" s="536">
        <f>ROUND(Eigenmischungen!VFH46,1)</f>
        <v>0</v>
      </c>
      <c r="VEW43" s="536">
        <f>ROUND(Eigenmischungen!VFI46,1)</f>
        <v>0</v>
      </c>
      <c r="VEX43" s="536">
        <f>ROUND(Eigenmischungen!VFJ46,1)</f>
        <v>0</v>
      </c>
      <c r="VEY43" s="536">
        <f>ROUND(Eigenmischungen!VFK46,1)</f>
        <v>0</v>
      </c>
      <c r="VEZ43" s="536">
        <f>ROUND(Eigenmischungen!VFL46,1)</f>
        <v>0</v>
      </c>
      <c r="VFA43" s="536">
        <f>ROUND(Eigenmischungen!VFM46,1)</f>
        <v>0</v>
      </c>
      <c r="VFB43" s="536">
        <f>ROUND(Eigenmischungen!VFN46,1)</f>
        <v>0</v>
      </c>
      <c r="VFC43" s="536">
        <f>ROUND(Eigenmischungen!VFO46,1)</f>
        <v>0</v>
      </c>
      <c r="VFD43" s="536">
        <f>ROUND(Eigenmischungen!VFP46,1)</f>
        <v>0</v>
      </c>
      <c r="VFE43" s="536">
        <f>ROUND(Eigenmischungen!VFQ46,1)</f>
        <v>0</v>
      </c>
      <c r="VFF43" s="536">
        <f>ROUND(Eigenmischungen!VFR46,1)</f>
        <v>0</v>
      </c>
      <c r="VFG43" s="536">
        <f>ROUND(Eigenmischungen!VFS46,1)</f>
        <v>0</v>
      </c>
      <c r="VFH43" s="536">
        <f>ROUND(Eigenmischungen!VFT46,1)</f>
        <v>0</v>
      </c>
      <c r="VFI43" s="536">
        <f>ROUND(Eigenmischungen!VFU46,1)</f>
        <v>0</v>
      </c>
      <c r="VFJ43" s="536">
        <f>ROUND(Eigenmischungen!VFV46,1)</f>
        <v>0</v>
      </c>
      <c r="VFK43" s="536">
        <f>ROUND(Eigenmischungen!VFW46,1)</f>
        <v>0</v>
      </c>
      <c r="VFL43" s="536">
        <f>ROUND(Eigenmischungen!VFX46,1)</f>
        <v>0</v>
      </c>
      <c r="VFM43" s="536">
        <f>ROUND(Eigenmischungen!VFY46,1)</f>
        <v>0</v>
      </c>
      <c r="VFN43" s="536">
        <f>ROUND(Eigenmischungen!VFZ46,1)</f>
        <v>0</v>
      </c>
      <c r="VFO43" s="536">
        <f>ROUND(Eigenmischungen!VGA46,1)</f>
        <v>0</v>
      </c>
      <c r="VFP43" s="536">
        <f>ROUND(Eigenmischungen!VGB46,1)</f>
        <v>0</v>
      </c>
      <c r="VFQ43" s="536">
        <f>ROUND(Eigenmischungen!VGC46,1)</f>
        <v>0</v>
      </c>
      <c r="VFR43" s="536">
        <f>ROUND(Eigenmischungen!VGD46,1)</f>
        <v>0</v>
      </c>
      <c r="VFS43" s="536">
        <f>ROUND(Eigenmischungen!VGE46,1)</f>
        <v>0</v>
      </c>
      <c r="VFT43" s="536">
        <f>ROUND(Eigenmischungen!VGF46,1)</f>
        <v>0</v>
      </c>
      <c r="VFU43" s="536">
        <f>ROUND(Eigenmischungen!VGG46,1)</f>
        <v>0</v>
      </c>
      <c r="VFV43" s="536">
        <f>ROUND(Eigenmischungen!VGH46,1)</f>
        <v>0</v>
      </c>
      <c r="VFW43" s="536">
        <f>ROUND(Eigenmischungen!VGI46,1)</f>
        <v>0</v>
      </c>
      <c r="VFX43" s="536">
        <f>ROUND(Eigenmischungen!VGJ46,1)</f>
        <v>0</v>
      </c>
      <c r="VFY43" s="536">
        <f>ROUND(Eigenmischungen!VGK46,1)</f>
        <v>0</v>
      </c>
      <c r="VFZ43" s="536">
        <f>ROUND(Eigenmischungen!VGL46,1)</f>
        <v>0</v>
      </c>
      <c r="VGA43" s="536">
        <f>ROUND(Eigenmischungen!VGM46,1)</f>
        <v>0</v>
      </c>
      <c r="VGB43" s="536">
        <f>ROUND(Eigenmischungen!VGN46,1)</f>
        <v>0</v>
      </c>
      <c r="VGC43" s="536">
        <f>ROUND(Eigenmischungen!VGO46,1)</f>
        <v>0</v>
      </c>
      <c r="VGD43" s="536">
        <f>ROUND(Eigenmischungen!VGP46,1)</f>
        <v>0</v>
      </c>
      <c r="VGE43" s="536">
        <f>ROUND(Eigenmischungen!VGQ46,1)</f>
        <v>0</v>
      </c>
      <c r="VGF43" s="536">
        <f>ROUND(Eigenmischungen!VGR46,1)</f>
        <v>0</v>
      </c>
      <c r="VGG43" s="536">
        <f>ROUND(Eigenmischungen!VGS46,1)</f>
        <v>0</v>
      </c>
      <c r="VGH43" s="536">
        <f>ROUND(Eigenmischungen!VGT46,1)</f>
        <v>0</v>
      </c>
      <c r="VGI43" s="536">
        <f>ROUND(Eigenmischungen!VGU46,1)</f>
        <v>0</v>
      </c>
      <c r="VGJ43" s="536">
        <f>ROUND(Eigenmischungen!VGV46,1)</f>
        <v>0</v>
      </c>
      <c r="VGK43" s="536">
        <f>ROUND(Eigenmischungen!VGW46,1)</f>
        <v>0</v>
      </c>
      <c r="VGL43" s="536">
        <f>ROUND(Eigenmischungen!VGX46,1)</f>
        <v>0</v>
      </c>
      <c r="VGM43" s="536">
        <f>ROUND(Eigenmischungen!VGY46,1)</f>
        <v>0</v>
      </c>
      <c r="VGN43" s="536">
        <f>ROUND(Eigenmischungen!VGZ46,1)</f>
        <v>0</v>
      </c>
      <c r="VGO43" s="536">
        <f>ROUND(Eigenmischungen!VHA46,1)</f>
        <v>0</v>
      </c>
      <c r="VGP43" s="536">
        <f>ROUND(Eigenmischungen!VHB46,1)</f>
        <v>0</v>
      </c>
      <c r="VGQ43" s="536">
        <f>ROUND(Eigenmischungen!VHC46,1)</f>
        <v>0</v>
      </c>
      <c r="VGR43" s="536">
        <f>ROUND(Eigenmischungen!VHD46,1)</f>
        <v>0</v>
      </c>
      <c r="VGS43" s="536">
        <f>ROUND(Eigenmischungen!VHE46,1)</f>
        <v>0</v>
      </c>
      <c r="VGT43" s="536">
        <f>ROUND(Eigenmischungen!VHF46,1)</f>
        <v>0</v>
      </c>
      <c r="VGU43" s="536">
        <f>ROUND(Eigenmischungen!VHG46,1)</f>
        <v>0</v>
      </c>
      <c r="VGV43" s="536">
        <f>ROUND(Eigenmischungen!VHH46,1)</f>
        <v>0</v>
      </c>
      <c r="VGW43" s="536">
        <f>ROUND(Eigenmischungen!VHI46,1)</f>
        <v>0</v>
      </c>
      <c r="VGX43" s="536">
        <f>ROUND(Eigenmischungen!VHJ46,1)</f>
        <v>0</v>
      </c>
      <c r="VGY43" s="536">
        <f>ROUND(Eigenmischungen!VHK46,1)</f>
        <v>0</v>
      </c>
      <c r="VGZ43" s="536">
        <f>ROUND(Eigenmischungen!VHL46,1)</f>
        <v>0</v>
      </c>
      <c r="VHA43" s="536">
        <f>ROUND(Eigenmischungen!VHM46,1)</f>
        <v>0</v>
      </c>
      <c r="VHB43" s="536">
        <f>ROUND(Eigenmischungen!VHN46,1)</f>
        <v>0</v>
      </c>
      <c r="VHC43" s="536">
        <f>ROUND(Eigenmischungen!VHO46,1)</f>
        <v>0</v>
      </c>
      <c r="VHD43" s="536">
        <f>ROUND(Eigenmischungen!VHP46,1)</f>
        <v>0</v>
      </c>
      <c r="VHE43" s="536">
        <f>ROUND(Eigenmischungen!VHQ46,1)</f>
        <v>0</v>
      </c>
      <c r="VHF43" s="536">
        <f>ROUND(Eigenmischungen!VHR46,1)</f>
        <v>0</v>
      </c>
      <c r="VHG43" s="536">
        <f>ROUND(Eigenmischungen!VHS46,1)</f>
        <v>0</v>
      </c>
      <c r="VHH43" s="536">
        <f>ROUND(Eigenmischungen!VHT46,1)</f>
        <v>0</v>
      </c>
      <c r="VHI43" s="536">
        <f>ROUND(Eigenmischungen!VHU46,1)</f>
        <v>0</v>
      </c>
      <c r="VHJ43" s="536">
        <f>ROUND(Eigenmischungen!VHV46,1)</f>
        <v>0</v>
      </c>
      <c r="VHK43" s="536">
        <f>ROUND(Eigenmischungen!VHW46,1)</f>
        <v>0</v>
      </c>
      <c r="VHL43" s="536">
        <f>ROUND(Eigenmischungen!VHX46,1)</f>
        <v>0</v>
      </c>
      <c r="VHM43" s="536">
        <f>ROUND(Eigenmischungen!VHY46,1)</f>
        <v>0</v>
      </c>
      <c r="VHN43" s="536">
        <f>ROUND(Eigenmischungen!VHZ46,1)</f>
        <v>0</v>
      </c>
      <c r="VHO43" s="536">
        <f>ROUND(Eigenmischungen!VIA46,1)</f>
        <v>0</v>
      </c>
      <c r="VHP43" s="536">
        <f>ROUND(Eigenmischungen!VIB46,1)</f>
        <v>0</v>
      </c>
      <c r="VHQ43" s="536">
        <f>ROUND(Eigenmischungen!VIC46,1)</f>
        <v>0</v>
      </c>
      <c r="VHR43" s="536">
        <f>ROUND(Eigenmischungen!VID46,1)</f>
        <v>0</v>
      </c>
      <c r="VHS43" s="536">
        <f>ROUND(Eigenmischungen!VIE46,1)</f>
        <v>0</v>
      </c>
      <c r="VHT43" s="536">
        <f>ROUND(Eigenmischungen!VIF46,1)</f>
        <v>0</v>
      </c>
      <c r="VHU43" s="536">
        <f>ROUND(Eigenmischungen!VIG46,1)</f>
        <v>0</v>
      </c>
      <c r="VHV43" s="536">
        <f>ROUND(Eigenmischungen!VIH46,1)</f>
        <v>0</v>
      </c>
      <c r="VHW43" s="536">
        <f>ROUND(Eigenmischungen!VII46,1)</f>
        <v>0</v>
      </c>
      <c r="VHX43" s="536">
        <f>ROUND(Eigenmischungen!VIJ46,1)</f>
        <v>0</v>
      </c>
      <c r="VHY43" s="536">
        <f>ROUND(Eigenmischungen!VIK46,1)</f>
        <v>0</v>
      </c>
      <c r="VHZ43" s="536">
        <f>ROUND(Eigenmischungen!VIL46,1)</f>
        <v>0</v>
      </c>
      <c r="VIA43" s="536">
        <f>ROUND(Eigenmischungen!VIM46,1)</f>
        <v>0</v>
      </c>
      <c r="VIB43" s="536">
        <f>ROUND(Eigenmischungen!VIN46,1)</f>
        <v>0</v>
      </c>
      <c r="VIC43" s="536">
        <f>ROUND(Eigenmischungen!VIO46,1)</f>
        <v>0</v>
      </c>
      <c r="VID43" s="536">
        <f>ROUND(Eigenmischungen!VIP46,1)</f>
        <v>0</v>
      </c>
      <c r="VIE43" s="536">
        <f>ROUND(Eigenmischungen!VIQ46,1)</f>
        <v>0</v>
      </c>
      <c r="VIF43" s="536">
        <f>ROUND(Eigenmischungen!VIR46,1)</f>
        <v>0</v>
      </c>
      <c r="VIG43" s="536">
        <f>ROUND(Eigenmischungen!VIS46,1)</f>
        <v>0</v>
      </c>
      <c r="VIH43" s="536">
        <f>ROUND(Eigenmischungen!VIT46,1)</f>
        <v>0</v>
      </c>
      <c r="VII43" s="536">
        <f>ROUND(Eigenmischungen!VIU46,1)</f>
        <v>0</v>
      </c>
      <c r="VIJ43" s="536">
        <f>ROUND(Eigenmischungen!VIV46,1)</f>
        <v>0</v>
      </c>
      <c r="VIK43" s="536">
        <f>ROUND(Eigenmischungen!VIW46,1)</f>
        <v>0</v>
      </c>
      <c r="VIL43" s="536">
        <f>ROUND(Eigenmischungen!VIX46,1)</f>
        <v>0</v>
      </c>
      <c r="VIM43" s="536">
        <f>ROUND(Eigenmischungen!VIY46,1)</f>
        <v>0</v>
      </c>
      <c r="VIN43" s="536">
        <f>ROUND(Eigenmischungen!VIZ46,1)</f>
        <v>0</v>
      </c>
      <c r="VIO43" s="536">
        <f>ROUND(Eigenmischungen!VJA46,1)</f>
        <v>0</v>
      </c>
      <c r="VIP43" s="536">
        <f>ROUND(Eigenmischungen!VJB46,1)</f>
        <v>0</v>
      </c>
      <c r="VIQ43" s="536">
        <f>ROUND(Eigenmischungen!VJC46,1)</f>
        <v>0</v>
      </c>
      <c r="VIR43" s="536">
        <f>ROUND(Eigenmischungen!VJD46,1)</f>
        <v>0</v>
      </c>
      <c r="VIS43" s="536">
        <f>ROUND(Eigenmischungen!VJE46,1)</f>
        <v>0</v>
      </c>
      <c r="VIT43" s="536">
        <f>ROUND(Eigenmischungen!VJF46,1)</f>
        <v>0</v>
      </c>
      <c r="VIU43" s="536">
        <f>ROUND(Eigenmischungen!VJG46,1)</f>
        <v>0</v>
      </c>
      <c r="VIV43" s="536">
        <f>ROUND(Eigenmischungen!VJH46,1)</f>
        <v>0</v>
      </c>
      <c r="VIW43" s="536">
        <f>ROUND(Eigenmischungen!VJI46,1)</f>
        <v>0</v>
      </c>
      <c r="VIX43" s="536">
        <f>ROUND(Eigenmischungen!VJJ46,1)</f>
        <v>0</v>
      </c>
      <c r="VIY43" s="536">
        <f>ROUND(Eigenmischungen!VJK46,1)</f>
        <v>0</v>
      </c>
      <c r="VIZ43" s="536">
        <f>ROUND(Eigenmischungen!VJL46,1)</f>
        <v>0</v>
      </c>
      <c r="VJA43" s="536">
        <f>ROUND(Eigenmischungen!VJM46,1)</f>
        <v>0</v>
      </c>
      <c r="VJB43" s="536">
        <f>ROUND(Eigenmischungen!VJN46,1)</f>
        <v>0</v>
      </c>
      <c r="VJC43" s="536">
        <f>ROUND(Eigenmischungen!VJO46,1)</f>
        <v>0</v>
      </c>
      <c r="VJD43" s="536">
        <f>ROUND(Eigenmischungen!VJP46,1)</f>
        <v>0</v>
      </c>
      <c r="VJE43" s="536">
        <f>ROUND(Eigenmischungen!VJQ46,1)</f>
        <v>0</v>
      </c>
      <c r="VJF43" s="536">
        <f>ROUND(Eigenmischungen!VJR46,1)</f>
        <v>0</v>
      </c>
      <c r="VJG43" s="536">
        <f>ROUND(Eigenmischungen!VJS46,1)</f>
        <v>0</v>
      </c>
      <c r="VJH43" s="536">
        <f>ROUND(Eigenmischungen!VJT46,1)</f>
        <v>0</v>
      </c>
      <c r="VJI43" s="536">
        <f>ROUND(Eigenmischungen!VJU46,1)</f>
        <v>0</v>
      </c>
      <c r="VJJ43" s="536">
        <f>ROUND(Eigenmischungen!VJV46,1)</f>
        <v>0</v>
      </c>
      <c r="VJK43" s="536">
        <f>ROUND(Eigenmischungen!VJW46,1)</f>
        <v>0</v>
      </c>
      <c r="VJL43" s="536">
        <f>ROUND(Eigenmischungen!VJX46,1)</f>
        <v>0</v>
      </c>
      <c r="VJM43" s="536">
        <f>ROUND(Eigenmischungen!VJY46,1)</f>
        <v>0</v>
      </c>
      <c r="VJN43" s="536">
        <f>ROUND(Eigenmischungen!VJZ46,1)</f>
        <v>0</v>
      </c>
      <c r="VJO43" s="536">
        <f>ROUND(Eigenmischungen!VKA46,1)</f>
        <v>0</v>
      </c>
      <c r="VJP43" s="536">
        <f>ROUND(Eigenmischungen!VKB46,1)</f>
        <v>0</v>
      </c>
      <c r="VJQ43" s="536">
        <f>ROUND(Eigenmischungen!VKC46,1)</f>
        <v>0</v>
      </c>
      <c r="VJR43" s="536">
        <f>ROUND(Eigenmischungen!VKD46,1)</f>
        <v>0</v>
      </c>
      <c r="VJS43" s="536">
        <f>ROUND(Eigenmischungen!VKE46,1)</f>
        <v>0</v>
      </c>
      <c r="VJT43" s="536">
        <f>ROUND(Eigenmischungen!VKF46,1)</f>
        <v>0</v>
      </c>
      <c r="VJU43" s="536">
        <f>ROUND(Eigenmischungen!VKG46,1)</f>
        <v>0</v>
      </c>
      <c r="VJV43" s="536">
        <f>ROUND(Eigenmischungen!VKH46,1)</f>
        <v>0</v>
      </c>
      <c r="VJW43" s="536">
        <f>ROUND(Eigenmischungen!VKI46,1)</f>
        <v>0</v>
      </c>
      <c r="VJX43" s="536">
        <f>ROUND(Eigenmischungen!VKJ46,1)</f>
        <v>0</v>
      </c>
      <c r="VJY43" s="536">
        <f>ROUND(Eigenmischungen!VKK46,1)</f>
        <v>0</v>
      </c>
      <c r="VJZ43" s="536">
        <f>ROUND(Eigenmischungen!VKL46,1)</f>
        <v>0</v>
      </c>
      <c r="VKA43" s="536">
        <f>ROUND(Eigenmischungen!VKM46,1)</f>
        <v>0</v>
      </c>
      <c r="VKB43" s="536">
        <f>ROUND(Eigenmischungen!VKN46,1)</f>
        <v>0</v>
      </c>
      <c r="VKC43" s="536">
        <f>ROUND(Eigenmischungen!VKO46,1)</f>
        <v>0</v>
      </c>
      <c r="VKD43" s="536">
        <f>ROUND(Eigenmischungen!VKP46,1)</f>
        <v>0</v>
      </c>
      <c r="VKE43" s="536">
        <f>ROUND(Eigenmischungen!VKQ46,1)</f>
        <v>0</v>
      </c>
      <c r="VKF43" s="536">
        <f>ROUND(Eigenmischungen!VKR46,1)</f>
        <v>0</v>
      </c>
      <c r="VKG43" s="536">
        <f>ROUND(Eigenmischungen!VKS46,1)</f>
        <v>0</v>
      </c>
      <c r="VKH43" s="536">
        <f>ROUND(Eigenmischungen!VKT46,1)</f>
        <v>0</v>
      </c>
      <c r="VKI43" s="536">
        <f>ROUND(Eigenmischungen!VKU46,1)</f>
        <v>0</v>
      </c>
      <c r="VKJ43" s="536">
        <f>ROUND(Eigenmischungen!VKV46,1)</f>
        <v>0</v>
      </c>
      <c r="VKK43" s="536">
        <f>ROUND(Eigenmischungen!VKW46,1)</f>
        <v>0</v>
      </c>
      <c r="VKL43" s="536">
        <f>ROUND(Eigenmischungen!VKX46,1)</f>
        <v>0</v>
      </c>
      <c r="VKM43" s="536">
        <f>ROUND(Eigenmischungen!VKY46,1)</f>
        <v>0</v>
      </c>
      <c r="VKN43" s="536">
        <f>ROUND(Eigenmischungen!VKZ46,1)</f>
        <v>0</v>
      </c>
      <c r="VKO43" s="536">
        <f>ROUND(Eigenmischungen!VLA46,1)</f>
        <v>0</v>
      </c>
      <c r="VKP43" s="536">
        <f>ROUND(Eigenmischungen!VLB46,1)</f>
        <v>0</v>
      </c>
      <c r="VKQ43" s="536">
        <f>ROUND(Eigenmischungen!VLC46,1)</f>
        <v>0</v>
      </c>
      <c r="VKR43" s="536">
        <f>ROUND(Eigenmischungen!VLD46,1)</f>
        <v>0</v>
      </c>
      <c r="VKS43" s="536">
        <f>ROUND(Eigenmischungen!VLE46,1)</f>
        <v>0</v>
      </c>
      <c r="VKT43" s="536">
        <f>ROUND(Eigenmischungen!VLF46,1)</f>
        <v>0</v>
      </c>
      <c r="VKU43" s="536">
        <f>ROUND(Eigenmischungen!VLG46,1)</f>
        <v>0</v>
      </c>
      <c r="VKV43" s="536">
        <f>ROUND(Eigenmischungen!VLH46,1)</f>
        <v>0</v>
      </c>
      <c r="VKW43" s="536">
        <f>ROUND(Eigenmischungen!VLI46,1)</f>
        <v>0</v>
      </c>
      <c r="VKX43" s="536">
        <f>ROUND(Eigenmischungen!VLJ46,1)</f>
        <v>0</v>
      </c>
      <c r="VKY43" s="536">
        <f>ROUND(Eigenmischungen!VLK46,1)</f>
        <v>0</v>
      </c>
      <c r="VKZ43" s="536">
        <f>ROUND(Eigenmischungen!VLL46,1)</f>
        <v>0</v>
      </c>
      <c r="VLA43" s="536">
        <f>ROUND(Eigenmischungen!VLM46,1)</f>
        <v>0</v>
      </c>
      <c r="VLB43" s="536">
        <f>ROUND(Eigenmischungen!VLN46,1)</f>
        <v>0</v>
      </c>
      <c r="VLC43" s="536">
        <f>ROUND(Eigenmischungen!VLO46,1)</f>
        <v>0</v>
      </c>
      <c r="VLD43" s="536">
        <f>ROUND(Eigenmischungen!VLP46,1)</f>
        <v>0</v>
      </c>
      <c r="VLE43" s="536">
        <f>ROUND(Eigenmischungen!VLQ46,1)</f>
        <v>0</v>
      </c>
      <c r="VLF43" s="536">
        <f>ROUND(Eigenmischungen!VLR46,1)</f>
        <v>0</v>
      </c>
      <c r="VLG43" s="536">
        <f>ROUND(Eigenmischungen!VLS46,1)</f>
        <v>0</v>
      </c>
      <c r="VLH43" s="536">
        <f>ROUND(Eigenmischungen!VLT46,1)</f>
        <v>0</v>
      </c>
      <c r="VLI43" s="536">
        <f>ROUND(Eigenmischungen!VLU46,1)</f>
        <v>0</v>
      </c>
      <c r="VLJ43" s="536">
        <f>ROUND(Eigenmischungen!VLV46,1)</f>
        <v>0</v>
      </c>
      <c r="VLK43" s="536">
        <f>ROUND(Eigenmischungen!VLW46,1)</f>
        <v>0</v>
      </c>
      <c r="VLL43" s="536">
        <f>ROUND(Eigenmischungen!VLX46,1)</f>
        <v>0</v>
      </c>
      <c r="VLM43" s="536">
        <f>ROUND(Eigenmischungen!VLY46,1)</f>
        <v>0</v>
      </c>
      <c r="VLN43" s="536">
        <f>ROUND(Eigenmischungen!VLZ46,1)</f>
        <v>0</v>
      </c>
      <c r="VLO43" s="536">
        <f>ROUND(Eigenmischungen!VMA46,1)</f>
        <v>0</v>
      </c>
      <c r="VLP43" s="536">
        <f>ROUND(Eigenmischungen!VMB46,1)</f>
        <v>0</v>
      </c>
      <c r="VLQ43" s="536">
        <f>ROUND(Eigenmischungen!VMC46,1)</f>
        <v>0</v>
      </c>
      <c r="VLR43" s="536">
        <f>ROUND(Eigenmischungen!VMD46,1)</f>
        <v>0</v>
      </c>
      <c r="VLS43" s="536">
        <f>ROUND(Eigenmischungen!VME46,1)</f>
        <v>0</v>
      </c>
      <c r="VLT43" s="536">
        <f>ROUND(Eigenmischungen!VMF46,1)</f>
        <v>0</v>
      </c>
      <c r="VLU43" s="536">
        <f>ROUND(Eigenmischungen!VMG46,1)</f>
        <v>0</v>
      </c>
      <c r="VLV43" s="536">
        <f>ROUND(Eigenmischungen!VMH46,1)</f>
        <v>0</v>
      </c>
      <c r="VLW43" s="536">
        <f>ROUND(Eigenmischungen!VMI46,1)</f>
        <v>0</v>
      </c>
      <c r="VLX43" s="536">
        <f>ROUND(Eigenmischungen!VMJ46,1)</f>
        <v>0</v>
      </c>
      <c r="VLY43" s="536">
        <f>ROUND(Eigenmischungen!VMK46,1)</f>
        <v>0</v>
      </c>
      <c r="VLZ43" s="536">
        <f>ROUND(Eigenmischungen!VML46,1)</f>
        <v>0</v>
      </c>
      <c r="VMA43" s="536">
        <f>ROUND(Eigenmischungen!VMM46,1)</f>
        <v>0</v>
      </c>
      <c r="VMB43" s="536">
        <f>ROUND(Eigenmischungen!VMN46,1)</f>
        <v>0</v>
      </c>
      <c r="VMC43" s="536">
        <f>ROUND(Eigenmischungen!VMO46,1)</f>
        <v>0</v>
      </c>
      <c r="VMD43" s="536">
        <f>ROUND(Eigenmischungen!VMP46,1)</f>
        <v>0</v>
      </c>
      <c r="VME43" s="536">
        <f>ROUND(Eigenmischungen!VMQ46,1)</f>
        <v>0</v>
      </c>
      <c r="VMF43" s="536">
        <f>ROUND(Eigenmischungen!VMR46,1)</f>
        <v>0</v>
      </c>
      <c r="VMG43" s="536">
        <f>ROUND(Eigenmischungen!VMS46,1)</f>
        <v>0</v>
      </c>
      <c r="VMH43" s="536">
        <f>ROUND(Eigenmischungen!VMT46,1)</f>
        <v>0</v>
      </c>
      <c r="VMI43" s="536">
        <f>ROUND(Eigenmischungen!VMU46,1)</f>
        <v>0</v>
      </c>
      <c r="VMJ43" s="536">
        <f>ROUND(Eigenmischungen!VMV46,1)</f>
        <v>0</v>
      </c>
      <c r="VMK43" s="536">
        <f>ROUND(Eigenmischungen!VMW46,1)</f>
        <v>0</v>
      </c>
      <c r="VML43" s="536">
        <f>ROUND(Eigenmischungen!VMX46,1)</f>
        <v>0</v>
      </c>
      <c r="VMM43" s="536">
        <f>ROUND(Eigenmischungen!VMY46,1)</f>
        <v>0</v>
      </c>
      <c r="VMN43" s="536">
        <f>ROUND(Eigenmischungen!VMZ46,1)</f>
        <v>0</v>
      </c>
      <c r="VMO43" s="536">
        <f>ROUND(Eigenmischungen!VNA46,1)</f>
        <v>0</v>
      </c>
      <c r="VMP43" s="536">
        <f>ROUND(Eigenmischungen!VNB46,1)</f>
        <v>0</v>
      </c>
      <c r="VMQ43" s="536">
        <f>ROUND(Eigenmischungen!VNC46,1)</f>
        <v>0</v>
      </c>
      <c r="VMR43" s="536">
        <f>ROUND(Eigenmischungen!VND46,1)</f>
        <v>0</v>
      </c>
      <c r="VMS43" s="536">
        <f>ROUND(Eigenmischungen!VNE46,1)</f>
        <v>0</v>
      </c>
      <c r="VMT43" s="536">
        <f>ROUND(Eigenmischungen!VNF46,1)</f>
        <v>0</v>
      </c>
      <c r="VMU43" s="536">
        <f>ROUND(Eigenmischungen!VNG46,1)</f>
        <v>0</v>
      </c>
      <c r="VMV43" s="536">
        <f>ROUND(Eigenmischungen!VNH46,1)</f>
        <v>0</v>
      </c>
      <c r="VMW43" s="536">
        <f>ROUND(Eigenmischungen!VNI46,1)</f>
        <v>0</v>
      </c>
      <c r="VMX43" s="536">
        <f>ROUND(Eigenmischungen!VNJ46,1)</f>
        <v>0</v>
      </c>
      <c r="VMY43" s="536">
        <f>ROUND(Eigenmischungen!VNK46,1)</f>
        <v>0</v>
      </c>
      <c r="VMZ43" s="536">
        <f>ROUND(Eigenmischungen!VNL46,1)</f>
        <v>0</v>
      </c>
      <c r="VNA43" s="536">
        <f>ROUND(Eigenmischungen!VNM46,1)</f>
        <v>0</v>
      </c>
      <c r="VNB43" s="536">
        <f>ROUND(Eigenmischungen!VNN46,1)</f>
        <v>0</v>
      </c>
      <c r="VNC43" s="536">
        <f>ROUND(Eigenmischungen!VNO46,1)</f>
        <v>0</v>
      </c>
      <c r="VND43" s="536">
        <f>ROUND(Eigenmischungen!VNP46,1)</f>
        <v>0</v>
      </c>
      <c r="VNE43" s="536">
        <f>ROUND(Eigenmischungen!VNQ46,1)</f>
        <v>0</v>
      </c>
      <c r="VNF43" s="536">
        <f>ROUND(Eigenmischungen!VNR46,1)</f>
        <v>0</v>
      </c>
      <c r="VNG43" s="536">
        <f>ROUND(Eigenmischungen!VNS46,1)</f>
        <v>0</v>
      </c>
      <c r="VNH43" s="536">
        <f>ROUND(Eigenmischungen!VNT46,1)</f>
        <v>0</v>
      </c>
      <c r="VNI43" s="536">
        <f>ROUND(Eigenmischungen!VNU46,1)</f>
        <v>0</v>
      </c>
      <c r="VNJ43" s="536">
        <f>ROUND(Eigenmischungen!VNV46,1)</f>
        <v>0</v>
      </c>
      <c r="VNK43" s="536">
        <f>ROUND(Eigenmischungen!VNW46,1)</f>
        <v>0</v>
      </c>
      <c r="VNL43" s="536">
        <f>ROUND(Eigenmischungen!VNX46,1)</f>
        <v>0</v>
      </c>
      <c r="VNM43" s="536">
        <f>ROUND(Eigenmischungen!VNY46,1)</f>
        <v>0</v>
      </c>
      <c r="VNN43" s="536">
        <f>ROUND(Eigenmischungen!VNZ46,1)</f>
        <v>0</v>
      </c>
      <c r="VNO43" s="536">
        <f>ROUND(Eigenmischungen!VOA46,1)</f>
        <v>0</v>
      </c>
      <c r="VNP43" s="536">
        <f>ROUND(Eigenmischungen!VOB46,1)</f>
        <v>0</v>
      </c>
      <c r="VNQ43" s="536">
        <f>ROUND(Eigenmischungen!VOC46,1)</f>
        <v>0</v>
      </c>
      <c r="VNR43" s="536">
        <f>ROUND(Eigenmischungen!VOD46,1)</f>
        <v>0</v>
      </c>
      <c r="VNS43" s="536">
        <f>ROUND(Eigenmischungen!VOE46,1)</f>
        <v>0</v>
      </c>
      <c r="VNT43" s="536">
        <f>ROUND(Eigenmischungen!VOF46,1)</f>
        <v>0</v>
      </c>
      <c r="VNU43" s="536">
        <f>ROUND(Eigenmischungen!VOG46,1)</f>
        <v>0</v>
      </c>
      <c r="VNV43" s="536">
        <f>ROUND(Eigenmischungen!VOH46,1)</f>
        <v>0</v>
      </c>
      <c r="VNW43" s="536">
        <f>ROUND(Eigenmischungen!VOI46,1)</f>
        <v>0</v>
      </c>
      <c r="VNX43" s="536">
        <f>ROUND(Eigenmischungen!VOJ46,1)</f>
        <v>0</v>
      </c>
      <c r="VNY43" s="536">
        <f>ROUND(Eigenmischungen!VOK46,1)</f>
        <v>0</v>
      </c>
      <c r="VNZ43" s="536">
        <f>ROUND(Eigenmischungen!VOL46,1)</f>
        <v>0</v>
      </c>
      <c r="VOA43" s="536">
        <f>ROUND(Eigenmischungen!VOM46,1)</f>
        <v>0</v>
      </c>
      <c r="VOB43" s="536">
        <f>ROUND(Eigenmischungen!VON46,1)</f>
        <v>0</v>
      </c>
      <c r="VOC43" s="536">
        <f>ROUND(Eigenmischungen!VOO46,1)</f>
        <v>0</v>
      </c>
      <c r="VOD43" s="536">
        <f>ROUND(Eigenmischungen!VOP46,1)</f>
        <v>0</v>
      </c>
      <c r="VOE43" s="536">
        <f>ROUND(Eigenmischungen!VOQ46,1)</f>
        <v>0</v>
      </c>
      <c r="VOF43" s="536">
        <f>ROUND(Eigenmischungen!VOR46,1)</f>
        <v>0</v>
      </c>
      <c r="VOG43" s="536">
        <f>ROUND(Eigenmischungen!VOS46,1)</f>
        <v>0</v>
      </c>
      <c r="VOH43" s="536">
        <f>ROUND(Eigenmischungen!VOT46,1)</f>
        <v>0</v>
      </c>
      <c r="VOI43" s="536">
        <f>ROUND(Eigenmischungen!VOU46,1)</f>
        <v>0</v>
      </c>
      <c r="VOJ43" s="536">
        <f>ROUND(Eigenmischungen!VOV46,1)</f>
        <v>0</v>
      </c>
      <c r="VOK43" s="536">
        <f>ROUND(Eigenmischungen!VOW46,1)</f>
        <v>0</v>
      </c>
      <c r="VOL43" s="536">
        <f>ROUND(Eigenmischungen!VOX46,1)</f>
        <v>0</v>
      </c>
      <c r="VOM43" s="536">
        <f>ROUND(Eigenmischungen!VOY46,1)</f>
        <v>0</v>
      </c>
      <c r="VON43" s="536">
        <f>ROUND(Eigenmischungen!VOZ46,1)</f>
        <v>0</v>
      </c>
      <c r="VOO43" s="536">
        <f>ROUND(Eigenmischungen!VPA46,1)</f>
        <v>0</v>
      </c>
      <c r="VOP43" s="536">
        <f>ROUND(Eigenmischungen!VPB46,1)</f>
        <v>0</v>
      </c>
      <c r="VOQ43" s="536">
        <f>ROUND(Eigenmischungen!VPC46,1)</f>
        <v>0</v>
      </c>
      <c r="VOR43" s="536">
        <f>ROUND(Eigenmischungen!VPD46,1)</f>
        <v>0</v>
      </c>
      <c r="VOS43" s="536">
        <f>ROUND(Eigenmischungen!VPE46,1)</f>
        <v>0</v>
      </c>
      <c r="VOT43" s="536">
        <f>ROUND(Eigenmischungen!VPF46,1)</f>
        <v>0</v>
      </c>
      <c r="VOU43" s="536">
        <f>ROUND(Eigenmischungen!VPG46,1)</f>
        <v>0</v>
      </c>
      <c r="VOV43" s="536">
        <f>ROUND(Eigenmischungen!VPH46,1)</f>
        <v>0</v>
      </c>
      <c r="VOW43" s="536">
        <f>ROUND(Eigenmischungen!VPI46,1)</f>
        <v>0</v>
      </c>
      <c r="VOX43" s="536">
        <f>ROUND(Eigenmischungen!VPJ46,1)</f>
        <v>0</v>
      </c>
      <c r="VOY43" s="536">
        <f>ROUND(Eigenmischungen!VPK46,1)</f>
        <v>0</v>
      </c>
      <c r="VOZ43" s="536">
        <f>ROUND(Eigenmischungen!VPL46,1)</f>
        <v>0</v>
      </c>
      <c r="VPA43" s="536">
        <f>ROUND(Eigenmischungen!VPM46,1)</f>
        <v>0</v>
      </c>
      <c r="VPB43" s="536">
        <f>ROUND(Eigenmischungen!VPN46,1)</f>
        <v>0</v>
      </c>
      <c r="VPC43" s="536">
        <f>ROUND(Eigenmischungen!VPO46,1)</f>
        <v>0</v>
      </c>
      <c r="VPD43" s="536">
        <f>ROUND(Eigenmischungen!VPP46,1)</f>
        <v>0</v>
      </c>
      <c r="VPE43" s="536">
        <f>ROUND(Eigenmischungen!VPQ46,1)</f>
        <v>0</v>
      </c>
      <c r="VPF43" s="536">
        <f>ROUND(Eigenmischungen!VPR46,1)</f>
        <v>0</v>
      </c>
      <c r="VPG43" s="536">
        <f>ROUND(Eigenmischungen!VPS46,1)</f>
        <v>0</v>
      </c>
      <c r="VPH43" s="536">
        <f>ROUND(Eigenmischungen!VPT46,1)</f>
        <v>0</v>
      </c>
      <c r="VPI43" s="536">
        <f>ROUND(Eigenmischungen!VPU46,1)</f>
        <v>0</v>
      </c>
      <c r="VPJ43" s="536">
        <f>ROUND(Eigenmischungen!VPV46,1)</f>
        <v>0</v>
      </c>
      <c r="VPK43" s="536">
        <f>ROUND(Eigenmischungen!VPW46,1)</f>
        <v>0</v>
      </c>
      <c r="VPL43" s="536">
        <f>ROUND(Eigenmischungen!VPX46,1)</f>
        <v>0</v>
      </c>
      <c r="VPM43" s="536">
        <f>ROUND(Eigenmischungen!VPY46,1)</f>
        <v>0</v>
      </c>
      <c r="VPN43" s="536">
        <f>ROUND(Eigenmischungen!VPZ46,1)</f>
        <v>0</v>
      </c>
      <c r="VPO43" s="536">
        <f>ROUND(Eigenmischungen!VQA46,1)</f>
        <v>0</v>
      </c>
      <c r="VPP43" s="536">
        <f>ROUND(Eigenmischungen!VQB46,1)</f>
        <v>0</v>
      </c>
      <c r="VPQ43" s="536">
        <f>ROUND(Eigenmischungen!VQC46,1)</f>
        <v>0</v>
      </c>
      <c r="VPR43" s="536">
        <f>ROUND(Eigenmischungen!VQD46,1)</f>
        <v>0</v>
      </c>
      <c r="VPS43" s="536">
        <f>ROUND(Eigenmischungen!VQE46,1)</f>
        <v>0</v>
      </c>
      <c r="VPT43" s="536">
        <f>ROUND(Eigenmischungen!VQF46,1)</f>
        <v>0</v>
      </c>
      <c r="VPU43" s="536">
        <f>ROUND(Eigenmischungen!VQG46,1)</f>
        <v>0</v>
      </c>
      <c r="VPV43" s="536">
        <f>ROUND(Eigenmischungen!VQH46,1)</f>
        <v>0</v>
      </c>
      <c r="VPW43" s="536">
        <f>ROUND(Eigenmischungen!VQI46,1)</f>
        <v>0</v>
      </c>
      <c r="VPX43" s="536">
        <f>ROUND(Eigenmischungen!VQJ46,1)</f>
        <v>0</v>
      </c>
      <c r="VPY43" s="536">
        <f>ROUND(Eigenmischungen!VQK46,1)</f>
        <v>0</v>
      </c>
      <c r="VPZ43" s="536">
        <f>ROUND(Eigenmischungen!VQL46,1)</f>
        <v>0</v>
      </c>
      <c r="VQA43" s="536">
        <f>ROUND(Eigenmischungen!VQM46,1)</f>
        <v>0</v>
      </c>
      <c r="VQB43" s="536">
        <f>ROUND(Eigenmischungen!VQN46,1)</f>
        <v>0</v>
      </c>
      <c r="VQC43" s="536">
        <f>ROUND(Eigenmischungen!VQO46,1)</f>
        <v>0</v>
      </c>
      <c r="VQD43" s="536">
        <f>ROUND(Eigenmischungen!VQP46,1)</f>
        <v>0</v>
      </c>
      <c r="VQE43" s="536">
        <f>ROUND(Eigenmischungen!VQQ46,1)</f>
        <v>0</v>
      </c>
      <c r="VQF43" s="536">
        <f>ROUND(Eigenmischungen!VQR46,1)</f>
        <v>0</v>
      </c>
      <c r="VQG43" s="536">
        <f>ROUND(Eigenmischungen!VQS46,1)</f>
        <v>0</v>
      </c>
      <c r="VQH43" s="536">
        <f>ROUND(Eigenmischungen!VQT46,1)</f>
        <v>0</v>
      </c>
      <c r="VQI43" s="536">
        <f>ROUND(Eigenmischungen!VQU46,1)</f>
        <v>0</v>
      </c>
      <c r="VQJ43" s="536">
        <f>ROUND(Eigenmischungen!VQV46,1)</f>
        <v>0</v>
      </c>
      <c r="VQK43" s="536">
        <f>ROUND(Eigenmischungen!VQW46,1)</f>
        <v>0</v>
      </c>
      <c r="VQL43" s="536">
        <f>ROUND(Eigenmischungen!VQX46,1)</f>
        <v>0</v>
      </c>
      <c r="VQM43" s="536">
        <f>ROUND(Eigenmischungen!VQY46,1)</f>
        <v>0</v>
      </c>
      <c r="VQN43" s="536">
        <f>ROUND(Eigenmischungen!VQZ46,1)</f>
        <v>0</v>
      </c>
      <c r="VQO43" s="536">
        <f>ROUND(Eigenmischungen!VRA46,1)</f>
        <v>0</v>
      </c>
      <c r="VQP43" s="536">
        <f>ROUND(Eigenmischungen!VRB46,1)</f>
        <v>0</v>
      </c>
      <c r="VQQ43" s="536">
        <f>ROUND(Eigenmischungen!VRC46,1)</f>
        <v>0</v>
      </c>
      <c r="VQR43" s="536">
        <f>ROUND(Eigenmischungen!VRD46,1)</f>
        <v>0</v>
      </c>
      <c r="VQS43" s="536">
        <f>ROUND(Eigenmischungen!VRE46,1)</f>
        <v>0</v>
      </c>
      <c r="VQT43" s="536">
        <f>ROUND(Eigenmischungen!VRF46,1)</f>
        <v>0</v>
      </c>
      <c r="VQU43" s="536">
        <f>ROUND(Eigenmischungen!VRG46,1)</f>
        <v>0</v>
      </c>
      <c r="VQV43" s="536">
        <f>ROUND(Eigenmischungen!VRH46,1)</f>
        <v>0</v>
      </c>
      <c r="VQW43" s="536">
        <f>ROUND(Eigenmischungen!VRI46,1)</f>
        <v>0</v>
      </c>
      <c r="VQX43" s="536">
        <f>ROUND(Eigenmischungen!VRJ46,1)</f>
        <v>0</v>
      </c>
      <c r="VQY43" s="536">
        <f>ROUND(Eigenmischungen!VRK46,1)</f>
        <v>0</v>
      </c>
      <c r="VQZ43" s="536">
        <f>ROUND(Eigenmischungen!VRL46,1)</f>
        <v>0</v>
      </c>
      <c r="VRA43" s="536">
        <f>ROUND(Eigenmischungen!VRM46,1)</f>
        <v>0</v>
      </c>
      <c r="VRB43" s="536">
        <f>ROUND(Eigenmischungen!VRN46,1)</f>
        <v>0</v>
      </c>
      <c r="VRC43" s="536">
        <f>ROUND(Eigenmischungen!VRO46,1)</f>
        <v>0</v>
      </c>
      <c r="VRD43" s="536">
        <f>ROUND(Eigenmischungen!VRP46,1)</f>
        <v>0</v>
      </c>
      <c r="VRE43" s="536">
        <f>ROUND(Eigenmischungen!VRQ46,1)</f>
        <v>0</v>
      </c>
      <c r="VRF43" s="536">
        <f>ROUND(Eigenmischungen!VRR46,1)</f>
        <v>0</v>
      </c>
      <c r="VRG43" s="536">
        <f>ROUND(Eigenmischungen!VRS46,1)</f>
        <v>0</v>
      </c>
      <c r="VRH43" s="536">
        <f>ROUND(Eigenmischungen!VRT46,1)</f>
        <v>0</v>
      </c>
      <c r="VRI43" s="536">
        <f>ROUND(Eigenmischungen!VRU46,1)</f>
        <v>0</v>
      </c>
      <c r="VRJ43" s="536">
        <f>ROUND(Eigenmischungen!VRV46,1)</f>
        <v>0</v>
      </c>
      <c r="VRK43" s="536">
        <f>ROUND(Eigenmischungen!VRW46,1)</f>
        <v>0</v>
      </c>
      <c r="VRL43" s="536">
        <f>ROUND(Eigenmischungen!VRX46,1)</f>
        <v>0</v>
      </c>
      <c r="VRM43" s="536">
        <f>ROUND(Eigenmischungen!VRY46,1)</f>
        <v>0</v>
      </c>
      <c r="VRN43" s="536">
        <f>ROUND(Eigenmischungen!VRZ46,1)</f>
        <v>0</v>
      </c>
      <c r="VRO43" s="536">
        <f>ROUND(Eigenmischungen!VSA46,1)</f>
        <v>0</v>
      </c>
      <c r="VRP43" s="536">
        <f>ROUND(Eigenmischungen!VSB46,1)</f>
        <v>0</v>
      </c>
      <c r="VRQ43" s="536">
        <f>ROUND(Eigenmischungen!VSC46,1)</f>
        <v>0</v>
      </c>
      <c r="VRR43" s="536">
        <f>ROUND(Eigenmischungen!VSD46,1)</f>
        <v>0</v>
      </c>
      <c r="VRS43" s="536">
        <f>ROUND(Eigenmischungen!VSE46,1)</f>
        <v>0</v>
      </c>
      <c r="VRT43" s="536">
        <f>ROUND(Eigenmischungen!VSF46,1)</f>
        <v>0</v>
      </c>
      <c r="VRU43" s="536">
        <f>ROUND(Eigenmischungen!VSG46,1)</f>
        <v>0</v>
      </c>
      <c r="VRV43" s="536">
        <f>ROUND(Eigenmischungen!VSH46,1)</f>
        <v>0</v>
      </c>
      <c r="VRW43" s="536">
        <f>ROUND(Eigenmischungen!VSI46,1)</f>
        <v>0</v>
      </c>
      <c r="VRX43" s="536">
        <f>ROUND(Eigenmischungen!VSJ46,1)</f>
        <v>0</v>
      </c>
      <c r="VRY43" s="536">
        <f>ROUND(Eigenmischungen!VSK46,1)</f>
        <v>0</v>
      </c>
      <c r="VRZ43" s="536">
        <f>ROUND(Eigenmischungen!VSL46,1)</f>
        <v>0</v>
      </c>
      <c r="VSA43" s="536">
        <f>ROUND(Eigenmischungen!VSM46,1)</f>
        <v>0</v>
      </c>
      <c r="VSB43" s="536">
        <f>ROUND(Eigenmischungen!VSN46,1)</f>
        <v>0</v>
      </c>
      <c r="VSC43" s="536">
        <f>ROUND(Eigenmischungen!VSO46,1)</f>
        <v>0</v>
      </c>
      <c r="VSD43" s="536">
        <f>ROUND(Eigenmischungen!VSP46,1)</f>
        <v>0</v>
      </c>
      <c r="VSE43" s="536">
        <f>ROUND(Eigenmischungen!VSQ46,1)</f>
        <v>0</v>
      </c>
      <c r="VSF43" s="536">
        <f>ROUND(Eigenmischungen!VSR46,1)</f>
        <v>0</v>
      </c>
      <c r="VSG43" s="536">
        <f>ROUND(Eigenmischungen!VSS46,1)</f>
        <v>0</v>
      </c>
      <c r="VSH43" s="536">
        <f>ROUND(Eigenmischungen!VST46,1)</f>
        <v>0</v>
      </c>
      <c r="VSI43" s="536">
        <f>ROUND(Eigenmischungen!VSU46,1)</f>
        <v>0</v>
      </c>
      <c r="VSJ43" s="536">
        <f>ROUND(Eigenmischungen!VSV46,1)</f>
        <v>0</v>
      </c>
      <c r="VSK43" s="536">
        <f>ROUND(Eigenmischungen!VSW46,1)</f>
        <v>0</v>
      </c>
      <c r="VSL43" s="536">
        <f>ROUND(Eigenmischungen!VSX46,1)</f>
        <v>0</v>
      </c>
      <c r="VSM43" s="536">
        <f>ROUND(Eigenmischungen!VSY46,1)</f>
        <v>0</v>
      </c>
      <c r="VSN43" s="536">
        <f>ROUND(Eigenmischungen!VSZ46,1)</f>
        <v>0</v>
      </c>
      <c r="VSO43" s="536">
        <f>ROUND(Eigenmischungen!VTA46,1)</f>
        <v>0</v>
      </c>
      <c r="VSP43" s="536">
        <f>ROUND(Eigenmischungen!VTB46,1)</f>
        <v>0</v>
      </c>
      <c r="VSQ43" s="536">
        <f>ROUND(Eigenmischungen!VTC46,1)</f>
        <v>0</v>
      </c>
      <c r="VSR43" s="536">
        <f>ROUND(Eigenmischungen!VTD46,1)</f>
        <v>0</v>
      </c>
      <c r="VSS43" s="536">
        <f>ROUND(Eigenmischungen!VTE46,1)</f>
        <v>0</v>
      </c>
      <c r="VST43" s="536">
        <f>ROUND(Eigenmischungen!VTF46,1)</f>
        <v>0</v>
      </c>
      <c r="VSU43" s="536">
        <f>ROUND(Eigenmischungen!VTG46,1)</f>
        <v>0</v>
      </c>
      <c r="VSV43" s="536">
        <f>ROUND(Eigenmischungen!VTH46,1)</f>
        <v>0</v>
      </c>
      <c r="VSW43" s="536">
        <f>ROUND(Eigenmischungen!VTI46,1)</f>
        <v>0</v>
      </c>
      <c r="VSX43" s="536">
        <f>ROUND(Eigenmischungen!VTJ46,1)</f>
        <v>0</v>
      </c>
      <c r="VSY43" s="536">
        <f>ROUND(Eigenmischungen!VTK46,1)</f>
        <v>0</v>
      </c>
      <c r="VSZ43" s="536">
        <f>ROUND(Eigenmischungen!VTL46,1)</f>
        <v>0</v>
      </c>
      <c r="VTA43" s="536">
        <f>ROUND(Eigenmischungen!VTM46,1)</f>
        <v>0</v>
      </c>
      <c r="VTB43" s="536">
        <f>ROUND(Eigenmischungen!VTN46,1)</f>
        <v>0</v>
      </c>
      <c r="VTC43" s="536">
        <f>ROUND(Eigenmischungen!VTO46,1)</f>
        <v>0</v>
      </c>
      <c r="VTD43" s="536">
        <f>ROUND(Eigenmischungen!VTP46,1)</f>
        <v>0</v>
      </c>
      <c r="VTE43" s="536">
        <f>ROUND(Eigenmischungen!VTQ46,1)</f>
        <v>0</v>
      </c>
      <c r="VTF43" s="536">
        <f>ROUND(Eigenmischungen!VTR46,1)</f>
        <v>0</v>
      </c>
      <c r="VTG43" s="536">
        <f>ROUND(Eigenmischungen!VTS46,1)</f>
        <v>0</v>
      </c>
      <c r="VTH43" s="536">
        <f>ROUND(Eigenmischungen!VTT46,1)</f>
        <v>0</v>
      </c>
      <c r="VTI43" s="536">
        <f>ROUND(Eigenmischungen!VTU46,1)</f>
        <v>0</v>
      </c>
      <c r="VTJ43" s="536">
        <f>ROUND(Eigenmischungen!VTV46,1)</f>
        <v>0</v>
      </c>
      <c r="VTK43" s="536">
        <f>ROUND(Eigenmischungen!VTW46,1)</f>
        <v>0</v>
      </c>
      <c r="VTL43" s="536">
        <f>ROUND(Eigenmischungen!VTX46,1)</f>
        <v>0</v>
      </c>
      <c r="VTM43" s="536">
        <f>ROUND(Eigenmischungen!VTY46,1)</f>
        <v>0</v>
      </c>
      <c r="VTN43" s="536">
        <f>ROUND(Eigenmischungen!VTZ46,1)</f>
        <v>0</v>
      </c>
      <c r="VTO43" s="536">
        <f>ROUND(Eigenmischungen!VUA46,1)</f>
        <v>0</v>
      </c>
      <c r="VTP43" s="536">
        <f>ROUND(Eigenmischungen!VUB46,1)</f>
        <v>0</v>
      </c>
      <c r="VTQ43" s="536">
        <f>ROUND(Eigenmischungen!VUC46,1)</f>
        <v>0</v>
      </c>
      <c r="VTR43" s="536">
        <f>ROUND(Eigenmischungen!VUD46,1)</f>
        <v>0</v>
      </c>
      <c r="VTS43" s="536">
        <f>ROUND(Eigenmischungen!VUE46,1)</f>
        <v>0</v>
      </c>
      <c r="VTT43" s="536">
        <f>ROUND(Eigenmischungen!VUF46,1)</f>
        <v>0</v>
      </c>
      <c r="VTU43" s="536">
        <f>ROUND(Eigenmischungen!VUG46,1)</f>
        <v>0</v>
      </c>
      <c r="VTV43" s="536">
        <f>ROUND(Eigenmischungen!VUH46,1)</f>
        <v>0</v>
      </c>
      <c r="VTW43" s="536">
        <f>ROUND(Eigenmischungen!VUI46,1)</f>
        <v>0</v>
      </c>
      <c r="VTX43" s="536">
        <f>ROUND(Eigenmischungen!VUJ46,1)</f>
        <v>0</v>
      </c>
      <c r="VTY43" s="536">
        <f>ROUND(Eigenmischungen!VUK46,1)</f>
        <v>0</v>
      </c>
      <c r="VTZ43" s="536">
        <f>ROUND(Eigenmischungen!VUL46,1)</f>
        <v>0</v>
      </c>
      <c r="VUA43" s="536">
        <f>ROUND(Eigenmischungen!VUM46,1)</f>
        <v>0</v>
      </c>
      <c r="VUB43" s="536">
        <f>ROUND(Eigenmischungen!VUN46,1)</f>
        <v>0</v>
      </c>
      <c r="VUC43" s="536">
        <f>ROUND(Eigenmischungen!VUO46,1)</f>
        <v>0</v>
      </c>
      <c r="VUD43" s="536">
        <f>ROUND(Eigenmischungen!VUP46,1)</f>
        <v>0</v>
      </c>
      <c r="VUE43" s="536">
        <f>ROUND(Eigenmischungen!VUQ46,1)</f>
        <v>0</v>
      </c>
      <c r="VUF43" s="536">
        <f>ROUND(Eigenmischungen!VUR46,1)</f>
        <v>0</v>
      </c>
      <c r="VUG43" s="536">
        <f>ROUND(Eigenmischungen!VUS46,1)</f>
        <v>0</v>
      </c>
      <c r="VUH43" s="536">
        <f>ROUND(Eigenmischungen!VUT46,1)</f>
        <v>0</v>
      </c>
      <c r="VUI43" s="536">
        <f>ROUND(Eigenmischungen!VUU46,1)</f>
        <v>0</v>
      </c>
      <c r="VUJ43" s="536">
        <f>ROUND(Eigenmischungen!VUV46,1)</f>
        <v>0</v>
      </c>
      <c r="VUK43" s="536">
        <f>ROUND(Eigenmischungen!VUW46,1)</f>
        <v>0</v>
      </c>
      <c r="VUL43" s="536">
        <f>ROUND(Eigenmischungen!VUX46,1)</f>
        <v>0</v>
      </c>
      <c r="VUM43" s="536">
        <f>ROUND(Eigenmischungen!VUY46,1)</f>
        <v>0</v>
      </c>
      <c r="VUN43" s="536">
        <f>ROUND(Eigenmischungen!VUZ46,1)</f>
        <v>0</v>
      </c>
      <c r="VUO43" s="536">
        <f>ROUND(Eigenmischungen!VVA46,1)</f>
        <v>0</v>
      </c>
      <c r="VUP43" s="536">
        <f>ROUND(Eigenmischungen!VVB46,1)</f>
        <v>0</v>
      </c>
      <c r="VUQ43" s="536">
        <f>ROUND(Eigenmischungen!VVC46,1)</f>
        <v>0</v>
      </c>
      <c r="VUR43" s="536">
        <f>ROUND(Eigenmischungen!VVD46,1)</f>
        <v>0</v>
      </c>
      <c r="VUS43" s="536">
        <f>ROUND(Eigenmischungen!VVE46,1)</f>
        <v>0</v>
      </c>
      <c r="VUT43" s="536">
        <f>ROUND(Eigenmischungen!VVF46,1)</f>
        <v>0</v>
      </c>
      <c r="VUU43" s="536">
        <f>ROUND(Eigenmischungen!VVG46,1)</f>
        <v>0</v>
      </c>
      <c r="VUV43" s="536">
        <f>ROUND(Eigenmischungen!VVH46,1)</f>
        <v>0</v>
      </c>
      <c r="VUW43" s="536">
        <f>ROUND(Eigenmischungen!VVI46,1)</f>
        <v>0</v>
      </c>
      <c r="VUX43" s="536">
        <f>ROUND(Eigenmischungen!VVJ46,1)</f>
        <v>0</v>
      </c>
      <c r="VUY43" s="536">
        <f>ROUND(Eigenmischungen!VVK46,1)</f>
        <v>0</v>
      </c>
      <c r="VUZ43" s="536">
        <f>ROUND(Eigenmischungen!VVL46,1)</f>
        <v>0</v>
      </c>
      <c r="VVA43" s="536">
        <f>ROUND(Eigenmischungen!VVM46,1)</f>
        <v>0</v>
      </c>
      <c r="VVB43" s="536">
        <f>ROUND(Eigenmischungen!VVN46,1)</f>
        <v>0</v>
      </c>
      <c r="VVC43" s="536">
        <f>ROUND(Eigenmischungen!VVO46,1)</f>
        <v>0</v>
      </c>
      <c r="VVD43" s="536">
        <f>ROUND(Eigenmischungen!VVP46,1)</f>
        <v>0</v>
      </c>
      <c r="VVE43" s="536">
        <f>ROUND(Eigenmischungen!VVQ46,1)</f>
        <v>0</v>
      </c>
      <c r="VVF43" s="536">
        <f>ROUND(Eigenmischungen!VVR46,1)</f>
        <v>0</v>
      </c>
      <c r="VVG43" s="536">
        <f>ROUND(Eigenmischungen!VVS46,1)</f>
        <v>0</v>
      </c>
      <c r="VVH43" s="536">
        <f>ROUND(Eigenmischungen!VVT46,1)</f>
        <v>0</v>
      </c>
      <c r="VVI43" s="536">
        <f>ROUND(Eigenmischungen!VVU46,1)</f>
        <v>0</v>
      </c>
      <c r="VVJ43" s="536">
        <f>ROUND(Eigenmischungen!VVV46,1)</f>
        <v>0</v>
      </c>
      <c r="VVK43" s="536">
        <f>ROUND(Eigenmischungen!VVW46,1)</f>
        <v>0</v>
      </c>
      <c r="VVL43" s="536">
        <f>ROUND(Eigenmischungen!VVX46,1)</f>
        <v>0</v>
      </c>
      <c r="VVM43" s="536">
        <f>ROUND(Eigenmischungen!VVY46,1)</f>
        <v>0</v>
      </c>
      <c r="VVN43" s="536">
        <f>ROUND(Eigenmischungen!VVZ46,1)</f>
        <v>0</v>
      </c>
      <c r="VVO43" s="536">
        <f>ROUND(Eigenmischungen!VWA46,1)</f>
        <v>0</v>
      </c>
      <c r="VVP43" s="536">
        <f>ROUND(Eigenmischungen!VWB46,1)</f>
        <v>0</v>
      </c>
      <c r="VVQ43" s="536">
        <f>ROUND(Eigenmischungen!VWC46,1)</f>
        <v>0</v>
      </c>
      <c r="VVR43" s="536">
        <f>ROUND(Eigenmischungen!VWD46,1)</f>
        <v>0</v>
      </c>
      <c r="VVS43" s="536">
        <f>ROUND(Eigenmischungen!VWE46,1)</f>
        <v>0</v>
      </c>
      <c r="VVT43" s="536">
        <f>ROUND(Eigenmischungen!VWF46,1)</f>
        <v>0</v>
      </c>
      <c r="VVU43" s="536">
        <f>ROUND(Eigenmischungen!VWG46,1)</f>
        <v>0</v>
      </c>
      <c r="VVV43" s="536">
        <f>ROUND(Eigenmischungen!VWH46,1)</f>
        <v>0</v>
      </c>
      <c r="VVW43" s="536">
        <f>ROUND(Eigenmischungen!VWI46,1)</f>
        <v>0</v>
      </c>
      <c r="VVX43" s="536">
        <f>ROUND(Eigenmischungen!VWJ46,1)</f>
        <v>0</v>
      </c>
      <c r="VVY43" s="536">
        <f>ROUND(Eigenmischungen!VWK46,1)</f>
        <v>0</v>
      </c>
      <c r="VVZ43" s="536">
        <f>ROUND(Eigenmischungen!VWL46,1)</f>
        <v>0</v>
      </c>
      <c r="VWA43" s="536">
        <f>ROUND(Eigenmischungen!VWM46,1)</f>
        <v>0</v>
      </c>
      <c r="VWB43" s="536">
        <f>ROUND(Eigenmischungen!VWN46,1)</f>
        <v>0</v>
      </c>
      <c r="VWC43" s="536">
        <f>ROUND(Eigenmischungen!VWO46,1)</f>
        <v>0</v>
      </c>
      <c r="VWD43" s="536">
        <f>ROUND(Eigenmischungen!VWP46,1)</f>
        <v>0</v>
      </c>
      <c r="VWE43" s="536">
        <f>ROUND(Eigenmischungen!VWQ46,1)</f>
        <v>0</v>
      </c>
      <c r="VWF43" s="536">
        <f>ROUND(Eigenmischungen!VWR46,1)</f>
        <v>0</v>
      </c>
      <c r="VWG43" s="536">
        <f>ROUND(Eigenmischungen!VWS46,1)</f>
        <v>0</v>
      </c>
      <c r="VWH43" s="536">
        <f>ROUND(Eigenmischungen!VWT46,1)</f>
        <v>0</v>
      </c>
      <c r="VWI43" s="536">
        <f>ROUND(Eigenmischungen!VWU46,1)</f>
        <v>0</v>
      </c>
      <c r="VWJ43" s="536">
        <f>ROUND(Eigenmischungen!VWV46,1)</f>
        <v>0</v>
      </c>
      <c r="VWK43" s="536">
        <f>ROUND(Eigenmischungen!VWW46,1)</f>
        <v>0</v>
      </c>
      <c r="VWL43" s="536">
        <f>ROUND(Eigenmischungen!VWX46,1)</f>
        <v>0</v>
      </c>
      <c r="VWM43" s="536">
        <f>ROUND(Eigenmischungen!VWY46,1)</f>
        <v>0</v>
      </c>
      <c r="VWN43" s="536">
        <f>ROUND(Eigenmischungen!VWZ46,1)</f>
        <v>0</v>
      </c>
      <c r="VWO43" s="536">
        <f>ROUND(Eigenmischungen!VXA46,1)</f>
        <v>0</v>
      </c>
      <c r="VWP43" s="536">
        <f>ROUND(Eigenmischungen!VXB46,1)</f>
        <v>0</v>
      </c>
      <c r="VWQ43" s="536">
        <f>ROUND(Eigenmischungen!VXC46,1)</f>
        <v>0</v>
      </c>
      <c r="VWR43" s="536">
        <f>ROUND(Eigenmischungen!VXD46,1)</f>
        <v>0</v>
      </c>
      <c r="VWS43" s="536">
        <f>ROUND(Eigenmischungen!VXE46,1)</f>
        <v>0</v>
      </c>
      <c r="VWT43" s="536">
        <f>ROUND(Eigenmischungen!VXF46,1)</f>
        <v>0</v>
      </c>
      <c r="VWU43" s="536">
        <f>ROUND(Eigenmischungen!VXG46,1)</f>
        <v>0</v>
      </c>
      <c r="VWV43" s="536">
        <f>ROUND(Eigenmischungen!VXH46,1)</f>
        <v>0</v>
      </c>
      <c r="VWW43" s="536">
        <f>ROUND(Eigenmischungen!VXI46,1)</f>
        <v>0</v>
      </c>
      <c r="VWX43" s="536">
        <f>ROUND(Eigenmischungen!VXJ46,1)</f>
        <v>0</v>
      </c>
      <c r="VWY43" s="536">
        <f>ROUND(Eigenmischungen!VXK46,1)</f>
        <v>0</v>
      </c>
      <c r="VWZ43" s="536">
        <f>ROUND(Eigenmischungen!VXL46,1)</f>
        <v>0</v>
      </c>
      <c r="VXA43" s="536">
        <f>ROUND(Eigenmischungen!VXM46,1)</f>
        <v>0</v>
      </c>
      <c r="VXB43" s="536">
        <f>ROUND(Eigenmischungen!VXN46,1)</f>
        <v>0</v>
      </c>
      <c r="VXC43" s="536">
        <f>ROUND(Eigenmischungen!VXO46,1)</f>
        <v>0</v>
      </c>
      <c r="VXD43" s="536">
        <f>ROUND(Eigenmischungen!VXP46,1)</f>
        <v>0</v>
      </c>
      <c r="VXE43" s="536">
        <f>ROUND(Eigenmischungen!VXQ46,1)</f>
        <v>0</v>
      </c>
      <c r="VXF43" s="536">
        <f>ROUND(Eigenmischungen!VXR46,1)</f>
        <v>0</v>
      </c>
      <c r="VXG43" s="536">
        <f>ROUND(Eigenmischungen!VXS46,1)</f>
        <v>0</v>
      </c>
      <c r="VXH43" s="536">
        <f>ROUND(Eigenmischungen!VXT46,1)</f>
        <v>0</v>
      </c>
      <c r="VXI43" s="536">
        <f>ROUND(Eigenmischungen!VXU46,1)</f>
        <v>0</v>
      </c>
      <c r="VXJ43" s="536">
        <f>ROUND(Eigenmischungen!VXV46,1)</f>
        <v>0</v>
      </c>
      <c r="VXK43" s="536">
        <f>ROUND(Eigenmischungen!VXW46,1)</f>
        <v>0</v>
      </c>
      <c r="VXL43" s="536">
        <f>ROUND(Eigenmischungen!VXX46,1)</f>
        <v>0</v>
      </c>
      <c r="VXM43" s="536">
        <f>ROUND(Eigenmischungen!VXY46,1)</f>
        <v>0</v>
      </c>
      <c r="VXN43" s="536">
        <f>ROUND(Eigenmischungen!VXZ46,1)</f>
        <v>0</v>
      </c>
      <c r="VXO43" s="536">
        <f>ROUND(Eigenmischungen!VYA46,1)</f>
        <v>0</v>
      </c>
      <c r="VXP43" s="536">
        <f>ROUND(Eigenmischungen!VYB46,1)</f>
        <v>0</v>
      </c>
      <c r="VXQ43" s="536">
        <f>ROUND(Eigenmischungen!VYC46,1)</f>
        <v>0</v>
      </c>
      <c r="VXR43" s="536">
        <f>ROUND(Eigenmischungen!VYD46,1)</f>
        <v>0</v>
      </c>
      <c r="VXS43" s="536">
        <f>ROUND(Eigenmischungen!VYE46,1)</f>
        <v>0</v>
      </c>
      <c r="VXT43" s="536">
        <f>ROUND(Eigenmischungen!VYF46,1)</f>
        <v>0</v>
      </c>
      <c r="VXU43" s="536">
        <f>ROUND(Eigenmischungen!VYG46,1)</f>
        <v>0</v>
      </c>
      <c r="VXV43" s="536">
        <f>ROUND(Eigenmischungen!VYH46,1)</f>
        <v>0</v>
      </c>
      <c r="VXW43" s="536">
        <f>ROUND(Eigenmischungen!VYI46,1)</f>
        <v>0</v>
      </c>
      <c r="VXX43" s="536">
        <f>ROUND(Eigenmischungen!VYJ46,1)</f>
        <v>0</v>
      </c>
      <c r="VXY43" s="536">
        <f>ROUND(Eigenmischungen!VYK46,1)</f>
        <v>0</v>
      </c>
      <c r="VXZ43" s="536">
        <f>ROUND(Eigenmischungen!VYL46,1)</f>
        <v>0</v>
      </c>
      <c r="VYA43" s="536">
        <f>ROUND(Eigenmischungen!VYM46,1)</f>
        <v>0</v>
      </c>
      <c r="VYB43" s="536">
        <f>ROUND(Eigenmischungen!VYN46,1)</f>
        <v>0</v>
      </c>
      <c r="VYC43" s="536">
        <f>ROUND(Eigenmischungen!VYO46,1)</f>
        <v>0</v>
      </c>
      <c r="VYD43" s="536">
        <f>ROUND(Eigenmischungen!VYP46,1)</f>
        <v>0</v>
      </c>
      <c r="VYE43" s="536">
        <f>ROUND(Eigenmischungen!VYQ46,1)</f>
        <v>0</v>
      </c>
      <c r="VYF43" s="536">
        <f>ROUND(Eigenmischungen!VYR46,1)</f>
        <v>0</v>
      </c>
      <c r="VYG43" s="536">
        <f>ROUND(Eigenmischungen!VYS46,1)</f>
        <v>0</v>
      </c>
      <c r="VYH43" s="536">
        <f>ROUND(Eigenmischungen!VYT46,1)</f>
        <v>0</v>
      </c>
      <c r="VYI43" s="536">
        <f>ROUND(Eigenmischungen!VYU46,1)</f>
        <v>0</v>
      </c>
      <c r="VYJ43" s="536">
        <f>ROUND(Eigenmischungen!VYV46,1)</f>
        <v>0</v>
      </c>
      <c r="VYK43" s="536">
        <f>ROUND(Eigenmischungen!VYW46,1)</f>
        <v>0</v>
      </c>
      <c r="VYL43" s="536">
        <f>ROUND(Eigenmischungen!VYX46,1)</f>
        <v>0</v>
      </c>
      <c r="VYM43" s="536">
        <f>ROUND(Eigenmischungen!VYY46,1)</f>
        <v>0</v>
      </c>
      <c r="VYN43" s="536">
        <f>ROUND(Eigenmischungen!VYZ46,1)</f>
        <v>0</v>
      </c>
      <c r="VYO43" s="536">
        <f>ROUND(Eigenmischungen!VZA46,1)</f>
        <v>0</v>
      </c>
      <c r="VYP43" s="536">
        <f>ROUND(Eigenmischungen!VZB46,1)</f>
        <v>0</v>
      </c>
      <c r="VYQ43" s="536">
        <f>ROUND(Eigenmischungen!VZC46,1)</f>
        <v>0</v>
      </c>
      <c r="VYR43" s="536">
        <f>ROUND(Eigenmischungen!VZD46,1)</f>
        <v>0</v>
      </c>
      <c r="VYS43" s="536">
        <f>ROUND(Eigenmischungen!VZE46,1)</f>
        <v>0</v>
      </c>
      <c r="VYT43" s="536">
        <f>ROUND(Eigenmischungen!VZF46,1)</f>
        <v>0</v>
      </c>
      <c r="VYU43" s="536">
        <f>ROUND(Eigenmischungen!VZG46,1)</f>
        <v>0</v>
      </c>
      <c r="VYV43" s="536">
        <f>ROUND(Eigenmischungen!VZH46,1)</f>
        <v>0</v>
      </c>
      <c r="VYW43" s="536">
        <f>ROUND(Eigenmischungen!VZI46,1)</f>
        <v>0</v>
      </c>
      <c r="VYX43" s="536">
        <f>ROUND(Eigenmischungen!VZJ46,1)</f>
        <v>0</v>
      </c>
      <c r="VYY43" s="536">
        <f>ROUND(Eigenmischungen!VZK46,1)</f>
        <v>0</v>
      </c>
      <c r="VYZ43" s="536">
        <f>ROUND(Eigenmischungen!VZL46,1)</f>
        <v>0</v>
      </c>
      <c r="VZA43" s="536">
        <f>ROUND(Eigenmischungen!VZM46,1)</f>
        <v>0</v>
      </c>
      <c r="VZB43" s="536">
        <f>ROUND(Eigenmischungen!VZN46,1)</f>
        <v>0</v>
      </c>
      <c r="VZC43" s="536">
        <f>ROUND(Eigenmischungen!VZO46,1)</f>
        <v>0</v>
      </c>
      <c r="VZD43" s="536">
        <f>ROUND(Eigenmischungen!VZP46,1)</f>
        <v>0</v>
      </c>
      <c r="VZE43" s="536">
        <f>ROUND(Eigenmischungen!VZQ46,1)</f>
        <v>0</v>
      </c>
      <c r="VZF43" s="536">
        <f>ROUND(Eigenmischungen!VZR46,1)</f>
        <v>0</v>
      </c>
      <c r="VZG43" s="536">
        <f>ROUND(Eigenmischungen!VZS46,1)</f>
        <v>0</v>
      </c>
      <c r="VZH43" s="536">
        <f>ROUND(Eigenmischungen!VZT46,1)</f>
        <v>0</v>
      </c>
      <c r="VZI43" s="536">
        <f>ROUND(Eigenmischungen!VZU46,1)</f>
        <v>0</v>
      </c>
      <c r="VZJ43" s="536">
        <f>ROUND(Eigenmischungen!VZV46,1)</f>
        <v>0</v>
      </c>
      <c r="VZK43" s="536">
        <f>ROUND(Eigenmischungen!VZW46,1)</f>
        <v>0</v>
      </c>
      <c r="VZL43" s="536">
        <f>ROUND(Eigenmischungen!VZX46,1)</f>
        <v>0</v>
      </c>
      <c r="VZM43" s="536">
        <f>ROUND(Eigenmischungen!VZY46,1)</f>
        <v>0</v>
      </c>
      <c r="VZN43" s="536">
        <f>ROUND(Eigenmischungen!VZZ46,1)</f>
        <v>0</v>
      </c>
      <c r="VZO43" s="536">
        <f>ROUND(Eigenmischungen!WAA46,1)</f>
        <v>0</v>
      </c>
      <c r="VZP43" s="536">
        <f>ROUND(Eigenmischungen!WAB46,1)</f>
        <v>0</v>
      </c>
      <c r="VZQ43" s="536">
        <f>ROUND(Eigenmischungen!WAC46,1)</f>
        <v>0</v>
      </c>
      <c r="VZR43" s="536">
        <f>ROUND(Eigenmischungen!WAD46,1)</f>
        <v>0</v>
      </c>
      <c r="VZS43" s="536">
        <f>ROUND(Eigenmischungen!WAE46,1)</f>
        <v>0</v>
      </c>
      <c r="VZT43" s="536">
        <f>ROUND(Eigenmischungen!WAF46,1)</f>
        <v>0</v>
      </c>
      <c r="VZU43" s="536">
        <f>ROUND(Eigenmischungen!WAG46,1)</f>
        <v>0</v>
      </c>
      <c r="VZV43" s="536">
        <f>ROUND(Eigenmischungen!WAH46,1)</f>
        <v>0</v>
      </c>
      <c r="VZW43" s="536">
        <f>ROUND(Eigenmischungen!WAI46,1)</f>
        <v>0</v>
      </c>
      <c r="VZX43" s="536">
        <f>ROUND(Eigenmischungen!WAJ46,1)</f>
        <v>0</v>
      </c>
      <c r="VZY43" s="536">
        <f>ROUND(Eigenmischungen!WAK46,1)</f>
        <v>0</v>
      </c>
      <c r="VZZ43" s="536">
        <f>ROUND(Eigenmischungen!WAL46,1)</f>
        <v>0</v>
      </c>
      <c r="WAA43" s="536">
        <f>ROUND(Eigenmischungen!WAM46,1)</f>
        <v>0</v>
      </c>
      <c r="WAB43" s="536">
        <f>ROUND(Eigenmischungen!WAN46,1)</f>
        <v>0</v>
      </c>
      <c r="WAC43" s="536">
        <f>ROUND(Eigenmischungen!WAO46,1)</f>
        <v>0</v>
      </c>
      <c r="WAD43" s="536">
        <f>ROUND(Eigenmischungen!WAP46,1)</f>
        <v>0</v>
      </c>
      <c r="WAE43" s="536">
        <f>ROUND(Eigenmischungen!WAQ46,1)</f>
        <v>0</v>
      </c>
      <c r="WAF43" s="536">
        <f>ROUND(Eigenmischungen!WAR46,1)</f>
        <v>0</v>
      </c>
      <c r="WAG43" s="536">
        <f>ROUND(Eigenmischungen!WAS46,1)</f>
        <v>0</v>
      </c>
      <c r="WAH43" s="536">
        <f>ROUND(Eigenmischungen!WAT46,1)</f>
        <v>0</v>
      </c>
      <c r="WAI43" s="536">
        <f>ROUND(Eigenmischungen!WAU46,1)</f>
        <v>0</v>
      </c>
      <c r="WAJ43" s="536">
        <f>ROUND(Eigenmischungen!WAV46,1)</f>
        <v>0</v>
      </c>
      <c r="WAK43" s="536">
        <f>ROUND(Eigenmischungen!WAW46,1)</f>
        <v>0</v>
      </c>
      <c r="WAL43" s="536">
        <f>ROUND(Eigenmischungen!WAX46,1)</f>
        <v>0</v>
      </c>
      <c r="WAM43" s="536">
        <f>ROUND(Eigenmischungen!WAY46,1)</f>
        <v>0</v>
      </c>
      <c r="WAN43" s="536">
        <f>ROUND(Eigenmischungen!WAZ46,1)</f>
        <v>0</v>
      </c>
      <c r="WAO43" s="536">
        <f>ROUND(Eigenmischungen!WBA46,1)</f>
        <v>0</v>
      </c>
      <c r="WAP43" s="536">
        <f>ROUND(Eigenmischungen!WBB46,1)</f>
        <v>0</v>
      </c>
      <c r="WAQ43" s="536">
        <f>ROUND(Eigenmischungen!WBC46,1)</f>
        <v>0</v>
      </c>
      <c r="WAR43" s="536">
        <f>ROUND(Eigenmischungen!WBD46,1)</f>
        <v>0</v>
      </c>
      <c r="WAS43" s="536">
        <f>ROUND(Eigenmischungen!WBE46,1)</f>
        <v>0</v>
      </c>
      <c r="WAT43" s="536">
        <f>ROUND(Eigenmischungen!WBF46,1)</f>
        <v>0</v>
      </c>
      <c r="WAU43" s="536">
        <f>ROUND(Eigenmischungen!WBG46,1)</f>
        <v>0</v>
      </c>
      <c r="WAV43" s="536">
        <f>ROUND(Eigenmischungen!WBH46,1)</f>
        <v>0</v>
      </c>
      <c r="WAW43" s="536">
        <f>ROUND(Eigenmischungen!WBI46,1)</f>
        <v>0</v>
      </c>
      <c r="WAX43" s="536">
        <f>ROUND(Eigenmischungen!WBJ46,1)</f>
        <v>0</v>
      </c>
      <c r="WAY43" s="536">
        <f>ROUND(Eigenmischungen!WBK46,1)</f>
        <v>0</v>
      </c>
      <c r="WAZ43" s="536">
        <f>ROUND(Eigenmischungen!WBL46,1)</f>
        <v>0</v>
      </c>
      <c r="WBA43" s="536">
        <f>ROUND(Eigenmischungen!WBM46,1)</f>
        <v>0</v>
      </c>
      <c r="WBB43" s="536">
        <f>ROUND(Eigenmischungen!WBN46,1)</f>
        <v>0</v>
      </c>
      <c r="WBC43" s="536">
        <f>ROUND(Eigenmischungen!WBO46,1)</f>
        <v>0</v>
      </c>
      <c r="WBD43" s="536">
        <f>ROUND(Eigenmischungen!WBP46,1)</f>
        <v>0</v>
      </c>
      <c r="WBE43" s="536">
        <f>ROUND(Eigenmischungen!WBQ46,1)</f>
        <v>0</v>
      </c>
      <c r="WBF43" s="536">
        <f>ROUND(Eigenmischungen!WBR46,1)</f>
        <v>0</v>
      </c>
      <c r="WBG43" s="536">
        <f>ROUND(Eigenmischungen!WBS46,1)</f>
        <v>0</v>
      </c>
      <c r="WBH43" s="536">
        <f>ROUND(Eigenmischungen!WBT46,1)</f>
        <v>0</v>
      </c>
      <c r="WBI43" s="536">
        <f>ROUND(Eigenmischungen!WBU46,1)</f>
        <v>0</v>
      </c>
      <c r="WBJ43" s="536">
        <f>ROUND(Eigenmischungen!WBV46,1)</f>
        <v>0</v>
      </c>
      <c r="WBK43" s="536">
        <f>ROUND(Eigenmischungen!WBW46,1)</f>
        <v>0</v>
      </c>
      <c r="WBL43" s="536">
        <f>ROUND(Eigenmischungen!WBX46,1)</f>
        <v>0</v>
      </c>
      <c r="WBM43" s="536">
        <f>ROUND(Eigenmischungen!WBY46,1)</f>
        <v>0</v>
      </c>
      <c r="WBN43" s="536">
        <f>ROUND(Eigenmischungen!WBZ46,1)</f>
        <v>0</v>
      </c>
      <c r="WBO43" s="536">
        <f>ROUND(Eigenmischungen!WCA46,1)</f>
        <v>0</v>
      </c>
      <c r="WBP43" s="536">
        <f>ROUND(Eigenmischungen!WCB46,1)</f>
        <v>0</v>
      </c>
      <c r="WBQ43" s="536">
        <f>ROUND(Eigenmischungen!WCC46,1)</f>
        <v>0</v>
      </c>
      <c r="WBR43" s="536">
        <f>ROUND(Eigenmischungen!WCD46,1)</f>
        <v>0</v>
      </c>
      <c r="WBS43" s="536">
        <f>ROUND(Eigenmischungen!WCE46,1)</f>
        <v>0</v>
      </c>
      <c r="WBT43" s="536">
        <f>ROUND(Eigenmischungen!WCF46,1)</f>
        <v>0</v>
      </c>
      <c r="WBU43" s="536">
        <f>ROUND(Eigenmischungen!WCG46,1)</f>
        <v>0</v>
      </c>
      <c r="WBV43" s="536">
        <f>ROUND(Eigenmischungen!WCH46,1)</f>
        <v>0</v>
      </c>
      <c r="WBW43" s="536">
        <f>ROUND(Eigenmischungen!WCI46,1)</f>
        <v>0</v>
      </c>
      <c r="WBX43" s="536">
        <f>ROUND(Eigenmischungen!WCJ46,1)</f>
        <v>0</v>
      </c>
      <c r="WBY43" s="536">
        <f>ROUND(Eigenmischungen!WCK46,1)</f>
        <v>0</v>
      </c>
      <c r="WBZ43" s="536">
        <f>ROUND(Eigenmischungen!WCL46,1)</f>
        <v>0</v>
      </c>
      <c r="WCA43" s="536">
        <f>ROUND(Eigenmischungen!WCM46,1)</f>
        <v>0</v>
      </c>
      <c r="WCB43" s="536">
        <f>ROUND(Eigenmischungen!WCN46,1)</f>
        <v>0</v>
      </c>
      <c r="WCC43" s="536">
        <f>ROUND(Eigenmischungen!WCO46,1)</f>
        <v>0</v>
      </c>
      <c r="WCD43" s="536">
        <f>ROUND(Eigenmischungen!WCP46,1)</f>
        <v>0</v>
      </c>
      <c r="WCE43" s="536">
        <f>ROUND(Eigenmischungen!WCQ46,1)</f>
        <v>0</v>
      </c>
      <c r="WCF43" s="536">
        <f>ROUND(Eigenmischungen!WCR46,1)</f>
        <v>0</v>
      </c>
      <c r="WCG43" s="536">
        <f>ROUND(Eigenmischungen!WCS46,1)</f>
        <v>0</v>
      </c>
      <c r="WCH43" s="536">
        <f>ROUND(Eigenmischungen!WCT46,1)</f>
        <v>0</v>
      </c>
      <c r="WCI43" s="536">
        <f>ROUND(Eigenmischungen!WCU46,1)</f>
        <v>0</v>
      </c>
      <c r="WCJ43" s="536">
        <f>ROUND(Eigenmischungen!WCV46,1)</f>
        <v>0</v>
      </c>
      <c r="WCK43" s="536">
        <f>ROUND(Eigenmischungen!WCW46,1)</f>
        <v>0</v>
      </c>
      <c r="WCL43" s="536">
        <f>ROUND(Eigenmischungen!WCX46,1)</f>
        <v>0</v>
      </c>
      <c r="WCM43" s="536">
        <f>ROUND(Eigenmischungen!WCY46,1)</f>
        <v>0</v>
      </c>
      <c r="WCN43" s="536">
        <f>ROUND(Eigenmischungen!WCZ46,1)</f>
        <v>0</v>
      </c>
      <c r="WCO43" s="536">
        <f>ROUND(Eigenmischungen!WDA46,1)</f>
        <v>0</v>
      </c>
      <c r="WCP43" s="536">
        <f>ROUND(Eigenmischungen!WDB46,1)</f>
        <v>0</v>
      </c>
      <c r="WCQ43" s="536">
        <f>ROUND(Eigenmischungen!WDC46,1)</f>
        <v>0</v>
      </c>
      <c r="WCR43" s="536">
        <f>ROUND(Eigenmischungen!WDD46,1)</f>
        <v>0</v>
      </c>
      <c r="WCS43" s="536">
        <f>ROUND(Eigenmischungen!WDE46,1)</f>
        <v>0</v>
      </c>
      <c r="WCT43" s="536">
        <f>ROUND(Eigenmischungen!WDF46,1)</f>
        <v>0</v>
      </c>
      <c r="WCU43" s="536">
        <f>ROUND(Eigenmischungen!WDG46,1)</f>
        <v>0</v>
      </c>
      <c r="WCV43" s="536">
        <f>ROUND(Eigenmischungen!WDH46,1)</f>
        <v>0</v>
      </c>
      <c r="WCW43" s="536">
        <f>ROUND(Eigenmischungen!WDI46,1)</f>
        <v>0</v>
      </c>
      <c r="WCX43" s="536">
        <f>ROUND(Eigenmischungen!WDJ46,1)</f>
        <v>0</v>
      </c>
      <c r="WCY43" s="536">
        <f>ROUND(Eigenmischungen!WDK46,1)</f>
        <v>0</v>
      </c>
      <c r="WCZ43" s="536">
        <f>ROUND(Eigenmischungen!WDL46,1)</f>
        <v>0</v>
      </c>
      <c r="WDA43" s="536">
        <f>ROUND(Eigenmischungen!WDM46,1)</f>
        <v>0</v>
      </c>
      <c r="WDB43" s="536">
        <f>ROUND(Eigenmischungen!WDN46,1)</f>
        <v>0</v>
      </c>
      <c r="WDC43" s="536">
        <f>ROUND(Eigenmischungen!WDO46,1)</f>
        <v>0</v>
      </c>
      <c r="WDD43" s="536">
        <f>ROUND(Eigenmischungen!WDP46,1)</f>
        <v>0</v>
      </c>
      <c r="WDE43" s="536">
        <f>ROUND(Eigenmischungen!WDQ46,1)</f>
        <v>0</v>
      </c>
      <c r="WDF43" s="536">
        <f>ROUND(Eigenmischungen!WDR46,1)</f>
        <v>0</v>
      </c>
      <c r="WDG43" s="536">
        <f>ROUND(Eigenmischungen!WDS46,1)</f>
        <v>0</v>
      </c>
      <c r="WDH43" s="536">
        <f>ROUND(Eigenmischungen!WDT46,1)</f>
        <v>0</v>
      </c>
      <c r="WDI43" s="536">
        <f>ROUND(Eigenmischungen!WDU46,1)</f>
        <v>0</v>
      </c>
      <c r="WDJ43" s="536">
        <f>ROUND(Eigenmischungen!WDV46,1)</f>
        <v>0</v>
      </c>
      <c r="WDK43" s="536">
        <f>ROUND(Eigenmischungen!WDW46,1)</f>
        <v>0</v>
      </c>
      <c r="WDL43" s="536">
        <f>ROUND(Eigenmischungen!WDX46,1)</f>
        <v>0</v>
      </c>
      <c r="WDM43" s="536">
        <f>ROUND(Eigenmischungen!WDY46,1)</f>
        <v>0</v>
      </c>
      <c r="WDN43" s="536">
        <f>ROUND(Eigenmischungen!WDZ46,1)</f>
        <v>0</v>
      </c>
      <c r="WDO43" s="536">
        <f>ROUND(Eigenmischungen!WEA46,1)</f>
        <v>0</v>
      </c>
      <c r="WDP43" s="536">
        <f>ROUND(Eigenmischungen!WEB46,1)</f>
        <v>0</v>
      </c>
      <c r="WDQ43" s="536">
        <f>ROUND(Eigenmischungen!WEC46,1)</f>
        <v>0</v>
      </c>
      <c r="WDR43" s="536">
        <f>ROUND(Eigenmischungen!WED46,1)</f>
        <v>0</v>
      </c>
      <c r="WDS43" s="536">
        <f>ROUND(Eigenmischungen!WEE46,1)</f>
        <v>0</v>
      </c>
      <c r="WDT43" s="536">
        <f>ROUND(Eigenmischungen!WEF46,1)</f>
        <v>0</v>
      </c>
      <c r="WDU43" s="536">
        <f>ROUND(Eigenmischungen!WEG46,1)</f>
        <v>0</v>
      </c>
      <c r="WDV43" s="536">
        <f>ROUND(Eigenmischungen!WEH46,1)</f>
        <v>0</v>
      </c>
      <c r="WDW43" s="536">
        <f>ROUND(Eigenmischungen!WEI46,1)</f>
        <v>0</v>
      </c>
      <c r="WDX43" s="536">
        <f>ROUND(Eigenmischungen!WEJ46,1)</f>
        <v>0</v>
      </c>
      <c r="WDY43" s="536">
        <f>ROUND(Eigenmischungen!WEK46,1)</f>
        <v>0</v>
      </c>
      <c r="WDZ43" s="536">
        <f>ROUND(Eigenmischungen!WEL46,1)</f>
        <v>0</v>
      </c>
      <c r="WEA43" s="536">
        <f>ROUND(Eigenmischungen!WEM46,1)</f>
        <v>0</v>
      </c>
      <c r="WEB43" s="536">
        <f>ROUND(Eigenmischungen!WEN46,1)</f>
        <v>0</v>
      </c>
      <c r="WEC43" s="536">
        <f>ROUND(Eigenmischungen!WEO46,1)</f>
        <v>0</v>
      </c>
      <c r="WED43" s="536">
        <f>ROUND(Eigenmischungen!WEP46,1)</f>
        <v>0</v>
      </c>
      <c r="WEE43" s="536">
        <f>ROUND(Eigenmischungen!WEQ46,1)</f>
        <v>0</v>
      </c>
      <c r="WEF43" s="536">
        <f>ROUND(Eigenmischungen!WER46,1)</f>
        <v>0</v>
      </c>
      <c r="WEG43" s="536">
        <f>ROUND(Eigenmischungen!WES46,1)</f>
        <v>0</v>
      </c>
      <c r="WEH43" s="536">
        <f>ROUND(Eigenmischungen!WET46,1)</f>
        <v>0</v>
      </c>
      <c r="WEI43" s="536">
        <f>ROUND(Eigenmischungen!WEU46,1)</f>
        <v>0</v>
      </c>
      <c r="WEJ43" s="536">
        <f>ROUND(Eigenmischungen!WEV46,1)</f>
        <v>0</v>
      </c>
      <c r="WEK43" s="536">
        <f>ROUND(Eigenmischungen!WEW46,1)</f>
        <v>0</v>
      </c>
      <c r="WEL43" s="536">
        <f>ROUND(Eigenmischungen!WEX46,1)</f>
        <v>0</v>
      </c>
      <c r="WEM43" s="536">
        <f>ROUND(Eigenmischungen!WEY46,1)</f>
        <v>0</v>
      </c>
      <c r="WEN43" s="536">
        <f>ROUND(Eigenmischungen!WEZ46,1)</f>
        <v>0</v>
      </c>
      <c r="WEO43" s="536">
        <f>ROUND(Eigenmischungen!WFA46,1)</f>
        <v>0</v>
      </c>
      <c r="WEP43" s="536">
        <f>ROUND(Eigenmischungen!WFB46,1)</f>
        <v>0</v>
      </c>
      <c r="WEQ43" s="536">
        <f>ROUND(Eigenmischungen!WFC46,1)</f>
        <v>0</v>
      </c>
      <c r="WER43" s="536">
        <f>ROUND(Eigenmischungen!WFD46,1)</f>
        <v>0</v>
      </c>
      <c r="WES43" s="536">
        <f>ROUND(Eigenmischungen!WFE46,1)</f>
        <v>0</v>
      </c>
      <c r="WET43" s="536">
        <f>ROUND(Eigenmischungen!WFF46,1)</f>
        <v>0</v>
      </c>
      <c r="WEU43" s="536">
        <f>ROUND(Eigenmischungen!WFG46,1)</f>
        <v>0</v>
      </c>
      <c r="WEV43" s="536">
        <f>ROUND(Eigenmischungen!WFH46,1)</f>
        <v>0</v>
      </c>
      <c r="WEW43" s="536">
        <f>ROUND(Eigenmischungen!WFI46,1)</f>
        <v>0</v>
      </c>
      <c r="WEX43" s="536">
        <f>ROUND(Eigenmischungen!WFJ46,1)</f>
        <v>0</v>
      </c>
      <c r="WEY43" s="536">
        <f>ROUND(Eigenmischungen!WFK46,1)</f>
        <v>0</v>
      </c>
      <c r="WEZ43" s="536">
        <f>ROUND(Eigenmischungen!WFL46,1)</f>
        <v>0</v>
      </c>
      <c r="WFA43" s="536">
        <f>ROUND(Eigenmischungen!WFM46,1)</f>
        <v>0</v>
      </c>
      <c r="WFB43" s="536">
        <f>ROUND(Eigenmischungen!WFN46,1)</f>
        <v>0</v>
      </c>
      <c r="WFC43" s="536">
        <f>ROUND(Eigenmischungen!WFO46,1)</f>
        <v>0</v>
      </c>
      <c r="WFD43" s="536">
        <f>ROUND(Eigenmischungen!WFP46,1)</f>
        <v>0</v>
      </c>
      <c r="WFE43" s="536">
        <f>ROUND(Eigenmischungen!WFQ46,1)</f>
        <v>0</v>
      </c>
      <c r="WFF43" s="536">
        <f>ROUND(Eigenmischungen!WFR46,1)</f>
        <v>0</v>
      </c>
      <c r="WFG43" s="536">
        <f>ROUND(Eigenmischungen!WFS46,1)</f>
        <v>0</v>
      </c>
      <c r="WFH43" s="536">
        <f>ROUND(Eigenmischungen!WFT46,1)</f>
        <v>0</v>
      </c>
      <c r="WFI43" s="536">
        <f>ROUND(Eigenmischungen!WFU46,1)</f>
        <v>0</v>
      </c>
      <c r="WFJ43" s="536">
        <f>ROUND(Eigenmischungen!WFV46,1)</f>
        <v>0</v>
      </c>
      <c r="WFK43" s="536">
        <f>ROUND(Eigenmischungen!WFW46,1)</f>
        <v>0</v>
      </c>
      <c r="WFL43" s="536">
        <f>ROUND(Eigenmischungen!WFX46,1)</f>
        <v>0</v>
      </c>
      <c r="WFM43" s="536">
        <f>ROUND(Eigenmischungen!WFY46,1)</f>
        <v>0</v>
      </c>
      <c r="WFN43" s="536">
        <f>ROUND(Eigenmischungen!WFZ46,1)</f>
        <v>0</v>
      </c>
      <c r="WFO43" s="536">
        <f>ROUND(Eigenmischungen!WGA46,1)</f>
        <v>0</v>
      </c>
      <c r="WFP43" s="536">
        <f>ROUND(Eigenmischungen!WGB46,1)</f>
        <v>0</v>
      </c>
      <c r="WFQ43" s="536">
        <f>ROUND(Eigenmischungen!WGC46,1)</f>
        <v>0</v>
      </c>
      <c r="WFR43" s="536">
        <f>ROUND(Eigenmischungen!WGD46,1)</f>
        <v>0</v>
      </c>
      <c r="WFS43" s="536">
        <f>ROUND(Eigenmischungen!WGE46,1)</f>
        <v>0</v>
      </c>
      <c r="WFT43" s="536">
        <f>ROUND(Eigenmischungen!WGF46,1)</f>
        <v>0</v>
      </c>
      <c r="WFU43" s="536">
        <f>ROUND(Eigenmischungen!WGG46,1)</f>
        <v>0</v>
      </c>
      <c r="WFV43" s="536">
        <f>ROUND(Eigenmischungen!WGH46,1)</f>
        <v>0</v>
      </c>
      <c r="WFW43" s="536">
        <f>ROUND(Eigenmischungen!WGI46,1)</f>
        <v>0</v>
      </c>
      <c r="WFX43" s="536">
        <f>ROUND(Eigenmischungen!WGJ46,1)</f>
        <v>0</v>
      </c>
      <c r="WFY43" s="536">
        <f>ROUND(Eigenmischungen!WGK46,1)</f>
        <v>0</v>
      </c>
      <c r="WFZ43" s="536">
        <f>ROUND(Eigenmischungen!WGL46,1)</f>
        <v>0</v>
      </c>
      <c r="WGA43" s="536">
        <f>ROUND(Eigenmischungen!WGM46,1)</f>
        <v>0</v>
      </c>
      <c r="WGB43" s="536">
        <f>ROUND(Eigenmischungen!WGN46,1)</f>
        <v>0</v>
      </c>
      <c r="WGC43" s="536">
        <f>ROUND(Eigenmischungen!WGO46,1)</f>
        <v>0</v>
      </c>
      <c r="WGD43" s="536">
        <f>ROUND(Eigenmischungen!WGP46,1)</f>
        <v>0</v>
      </c>
      <c r="WGE43" s="536">
        <f>ROUND(Eigenmischungen!WGQ46,1)</f>
        <v>0</v>
      </c>
      <c r="WGF43" s="536">
        <f>ROUND(Eigenmischungen!WGR46,1)</f>
        <v>0</v>
      </c>
      <c r="WGG43" s="536">
        <f>ROUND(Eigenmischungen!WGS46,1)</f>
        <v>0</v>
      </c>
      <c r="WGH43" s="536">
        <f>ROUND(Eigenmischungen!WGT46,1)</f>
        <v>0</v>
      </c>
      <c r="WGI43" s="536">
        <f>ROUND(Eigenmischungen!WGU46,1)</f>
        <v>0</v>
      </c>
      <c r="WGJ43" s="536">
        <f>ROUND(Eigenmischungen!WGV46,1)</f>
        <v>0</v>
      </c>
      <c r="WGK43" s="536">
        <f>ROUND(Eigenmischungen!WGW46,1)</f>
        <v>0</v>
      </c>
      <c r="WGL43" s="536">
        <f>ROUND(Eigenmischungen!WGX46,1)</f>
        <v>0</v>
      </c>
      <c r="WGM43" s="536">
        <f>ROUND(Eigenmischungen!WGY46,1)</f>
        <v>0</v>
      </c>
      <c r="WGN43" s="536">
        <f>ROUND(Eigenmischungen!WGZ46,1)</f>
        <v>0</v>
      </c>
      <c r="WGO43" s="536">
        <f>ROUND(Eigenmischungen!WHA46,1)</f>
        <v>0</v>
      </c>
      <c r="WGP43" s="536">
        <f>ROUND(Eigenmischungen!WHB46,1)</f>
        <v>0</v>
      </c>
      <c r="WGQ43" s="536">
        <f>ROUND(Eigenmischungen!WHC46,1)</f>
        <v>0</v>
      </c>
      <c r="WGR43" s="536">
        <f>ROUND(Eigenmischungen!WHD46,1)</f>
        <v>0</v>
      </c>
      <c r="WGS43" s="536">
        <f>ROUND(Eigenmischungen!WHE46,1)</f>
        <v>0</v>
      </c>
      <c r="WGT43" s="536">
        <f>ROUND(Eigenmischungen!WHF46,1)</f>
        <v>0</v>
      </c>
      <c r="WGU43" s="536">
        <f>ROUND(Eigenmischungen!WHG46,1)</f>
        <v>0</v>
      </c>
      <c r="WGV43" s="536">
        <f>ROUND(Eigenmischungen!WHH46,1)</f>
        <v>0</v>
      </c>
      <c r="WGW43" s="536">
        <f>ROUND(Eigenmischungen!WHI46,1)</f>
        <v>0</v>
      </c>
      <c r="WGX43" s="536">
        <f>ROUND(Eigenmischungen!WHJ46,1)</f>
        <v>0</v>
      </c>
      <c r="WGY43" s="536">
        <f>ROUND(Eigenmischungen!WHK46,1)</f>
        <v>0</v>
      </c>
      <c r="WGZ43" s="536">
        <f>ROUND(Eigenmischungen!WHL46,1)</f>
        <v>0</v>
      </c>
      <c r="WHA43" s="536">
        <f>ROUND(Eigenmischungen!WHM46,1)</f>
        <v>0</v>
      </c>
      <c r="WHB43" s="536">
        <f>ROUND(Eigenmischungen!WHN46,1)</f>
        <v>0</v>
      </c>
      <c r="WHC43" s="536">
        <f>ROUND(Eigenmischungen!WHO46,1)</f>
        <v>0</v>
      </c>
      <c r="WHD43" s="536">
        <f>ROUND(Eigenmischungen!WHP46,1)</f>
        <v>0</v>
      </c>
      <c r="WHE43" s="536">
        <f>ROUND(Eigenmischungen!WHQ46,1)</f>
        <v>0</v>
      </c>
      <c r="WHF43" s="536">
        <f>ROUND(Eigenmischungen!WHR46,1)</f>
        <v>0</v>
      </c>
      <c r="WHG43" s="536">
        <f>ROUND(Eigenmischungen!WHS46,1)</f>
        <v>0</v>
      </c>
      <c r="WHH43" s="536">
        <f>ROUND(Eigenmischungen!WHT46,1)</f>
        <v>0</v>
      </c>
      <c r="WHI43" s="536">
        <f>ROUND(Eigenmischungen!WHU46,1)</f>
        <v>0</v>
      </c>
      <c r="WHJ43" s="536">
        <f>ROUND(Eigenmischungen!WHV46,1)</f>
        <v>0</v>
      </c>
      <c r="WHK43" s="536">
        <f>ROUND(Eigenmischungen!WHW46,1)</f>
        <v>0</v>
      </c>
      <c r="WHL43" s="536">
        <f>ROUND(Eigenmischungen!WHX46,1)</f>
        <v>0</v>
      </c>
      <c r="WHM43" s="536">
        <f>ROUND(Eigenmischungen!WHY46,1)</f>
        <v>0</v>
      </c>
      <c r="WHN43" s="536">
        <f>ROUND(Eigenmischungen!WHZ46,1)</f>
        <v>0</v>
      </c>
      <c r="WHO43" s="536">
        <f>ROUND(Eigenmischungen!WIA46,1)</f>
        <v>0</v>
      </c>
      <c r="WHP43" s="536">
        <f>ROUND(Eigenmischungen!WIB46,1)</f>
        <v>0</v>
      </c>
      <c r="WHQ43" s="536">
        <f>ROUND(Eigenmischungen!WIC46,1)</f>
        <v>0</v>
      </c>
      <c r="WHR43" s="536">
        <f>ROUND(Eigenmischungen!WID46,1)</f>
        <v>0</v>
      </c>
      <c r="WHS43" s="536">
        <f>ROUND(Eigenmischungen!WIE46,1)</f>
        <v>0</v>
      </c>
      <c r="WHT43" s="536">
        <f>ROUND(Eigenmischungen!WIF46,1)</f>
        <v>0</v>
      </c>
      <c r="WHU43" s="536">
        <f>ROUND(Eigenmischungen!WIG46,1)</f>
        <v>0</v>
      </c>
      <c r="WHV43" s="536">
        <f>ROUND(Eigenmischungen!WIH46,1)</f>
        <v>0</v>
      </c>
      <c r="WHW43" s="536">
        <f>ROUND(Eigenmischungen!WII46,1)</f>
        <v>0</v>
      </c>
      <c r="WHX43" s="536">
        <f>ROUND(Eigenmischungen!WIJ46,1)</f>
        <v>0</v>
      </c>
      <c r="WHY43" s="536">
        <f>ROUND(Eigenmischungen!WIK46,1)</f>
        <v>0</v>
      </c>
      <c r="WHZ43" s="536">
        <f>ROUND(Eigenmischungen!WIL46,1)</f>
        <v>0</v>
      </c>
      <c r="WIA43" s="536">
        <f>ROUND(Eigenmischungen!WIM46,1)</f>
        <v>0</v>
      </c>
      <c r="WIB43" s="536">
        <f>ROUND(Eigenmischungen!WIN46,1)</f>
        <v>0</v>
      </c>
      <c r="WIC43" s="536">
        <f>ROUND(Eigenmischungen!WIO46,1)</f>
        <v>0</v>
      </c>
      <c r="WID43" s="536">
        <f>ROUND(Eigenmischungen!WIP46,1)</f>
        <v>0</v>
      </c>
      <c r="WIE43" s="536">
        <f>ROUND(Eigenmischungen!WIQ46,1)</f>
        <v>0</v>
      </c>
      <c r="WIF43" s="536">
        <f>ROUND(Eigenmischungen!WIR46,1)</f>
        <v>0</v>
      </c>
      <c r="WIG43" s="536">
        <f>ROUND(Eigenmischungen!WIS46,1)</f>
        <v>0</v>
      </c>
      <c r="WIH43" s="536">
        <f>ROUND(Eigenmischungen!WIT46,1)</f>
        <v>0</v>
      </c>
      <c r="WII43" s="536">
        <f>ROUND(Eigenmischungen!WIU46,1)</f>
        <v>0</v>
      </c>
      <c r="WIJ43" s="536">
        <f>ROUND(Eigenmischungen!WIV46,1)</f>
        <v>0</v>
      </c>
      <c r="WIK43" s="536">
        <f>ROUND(Eigenmischungen!WIW46,1)</f>
        <v>0</v>
      </c>
      <c r="WIL43" s="536">
        <f>ROUND(Eigenmischungen!WIX46,1)</f>
        <v>0</v>
      </c>
      <c r="WIM43" s="536">
        <f>ROUND(Eigenmischungen!WIY46,1)</f>
        <v>0</v>
      </c>
      <c r="WIN43" s="536">
        <f>ROUND(Eigenmischungen!WIZ46,1)</f>
        <v>0</v>
      </c>
      <c r="WIO43" s="536">
        <f>ROUND(Eigenmischungen!WJA46,1)</f>
        <v>0</v>
      </c>
      <c r="WIP43" s="536">
        <f>ROUND(Eigenmischungen!WJB46,1)</f>
        <v>0</v>
      </c>
      <c r="WIQ43" s="536">
        <f>ROUND(Eigenmischungen!WJC46,1)</f>
        <v>0</v>
      </c>
      <c r="WIR43" s="536">
        <f>ROUND(Eigenmischungen!WJD46,1)</f>
        <v>0</v>
      </c>
      <c r="WIS43" s="536">
        <f>ROUND(Eigenmischungen!WJE46,1)</f>
        <v>0</v>
      </c>
      <c r="WIT43" s="536">
        <f>ROUND(Eigenmischungen!WJF46,1)</f>
        <v>0</v>
      </c>
      <c r="WIU43" s="536">
        <f>ROUND(Eigenmischungen!WJG46,1)</f>
        <v>0</v>
      </c>
      <c r="WIV43" s="536">
        <f>ROUND(Eigenmischungen!WJH46,1)</f>
        <v>0</v>
      </c>
      <c r="WIW43" s="536">
        <f>ROUND(Eigenmischungen!WJI46,1)</f>
        <v>0</v>
      </c>
      <c r="WIX43" s="536">
        <f>ROUND(Eigenmischungen!WJJ46,1)</f>
        <v>0</v>
      </c>
      <c r="WIY43" s="536">
        <f>ROUND(Eigenmischungen!WJK46,1)</f>
        <v>0</v>
      </c>
      <c r="WIZ43" s="536">
        <f>ROUND(Eigenmischungen!WJL46,1)</f>
        <v>0</v>
      </c>
      <c r="WJA43" s="536">
        <f>ROUND(Eigenmischungen!WJM46,1)</f>
        <v>0</v>
      </c>
      <c r="WJB43" s="536">
        <f>ROUND(Eigenmischungen!WJN46,1)</f>
        <v>0</v>
      </c>
      <c r="WJC43" s="536">
        <f>ROUND(Eigenmischungen!WJO46,1)</f>
        <v>0</v>
      </c>
      <c r="WJD43" s="536">
        <f>ROUND(Eigenmischungen!WJP46,1)</f>
        <v>0</v>
      </c>
      <c r="WJE43" s="536">
        <f>ROUND(Eigenmischungen!WJQ46,1)</f>
        <v>0</v>
      </c>
      <c r="WJF43" s="536">
        <f>ROUND(Eigenmischungen!WJR46,1)</f>
        <v>0</v>
      </c>
      <c r="WJG43" s="536">
        <f>ROUND(Eigenmischungen!WJS46,1)</f>
        <v>0</v>
      </c>
      <c r="WJH43" s="536">
        <f>ROUND(Eigenmischungen!WJT46,1)</f>
        <v>0</v>
      </c>
      <c r="WJI43" s="536">
        <f>ROUND(Eigenmischungen!WJU46,1)</f>
        <v>0</v>
      </c>
      <c r="WJJ43" s="536">
        <f>ROUND(Eigenmischungen!WJV46,1)</f>
        <v>0</v>
      </c>
      <c r="WJK43" s="536">
        <f>ROUND(Eigenmischungen!WJW46,1)</f>
        <v>0</v>
      </c>
      <c r="WJL43" s="536">
        <f>ROUND(Eigenmischungen!WJX46,1)</f>
        <v>0</v>
      </c>
      <c r="WJM43" s="536">
        <f>ROUND(Eigenmischungen!WJY46,1)</f>
        <v>0</v>
      </c>
      <c r="WJN43" s="536">
        <f>ROUND(Eigenmischungen!WJZ46,1)</f>
        <v>0</v>
      </c>
      <c r="WJO43" s="536">
        <f>ROUND(Eigenmischungen!WKA46,1)</f>
        <v>0</v>
      </c>
      <c r="WJP43" s="536">
        <f>ROUND(Eigenmischungen!WKB46,1)</f>
        <v>0</v>
      </c>
      <c r="WJQ43" s="536">
        <f>ROUND(Eigenmischungen!WKC46,1)</f>
        <v>0</v>
      </c>
      <c r="WJR43" s="536">
        <f>ROUND(Eigenmischungen!WKD46,1)</f>
        <v>0</v>
      </c>
      <c r="WJS43" s="536">
        <f>ROUND(Eigenmischungen!WKE46,1)</f>
        <v>0</v>
      </c>
      <c r="WJT43" s="536">
        <f>ROUND(Eigenmischungen!WKF46,1)</f>
        <v>0</v>
      </c>
      <c r="WJU43" s="536">
        <f>ROUND(Eigenmischungen!WKG46,1)</f>
        <v>0</v>
      </c>
      <c r="WJV43" s="536">
        <f>ROUND(Eigenmischungen!WKH46,1)</f>
        <v>0</v>
      </c>
      <c r="WJW43" s="536">
        <f>ROUND(Eigenmischungen!WKI46,1)</f>
        <v>0</v>
      </c>
      <c r="WJX43" s="536">
        <f>ROUND(Eigenmischungen!WKJ46,1)</f>
        <v>0</v>
      </c>
      <c r="WJY43" s="536">
        <f>ROUND(Eigenmischungen!WKK46,1)</f>
        <v>0</v>
      </c>
      <c r="WJZ43" s="536">
        <f>ROUND(Eigenmischungen!WKL46,1)</f>
        <v>0</v>
      </c>
      <c r="WKA43" s="536">
        <f>ROUND(Eigenmischungen!WKM46,1)</f>
        <v>0</v>
      </c>
      <c r="WKB43" s="536">
        <f>ROUND(Eigenmischungen!WKN46,1)</f>
        <v>0</v>
      </c>
      <c r="WKC43" s="536">
        <f>ROUND(Eigenmischungen!WKO46,1)</f>
        <v>0</v>
      </c>
      <c r="WKD43" s="536">
        <f>ROUND(Eigenmischungen!WKP46,1)</f>
        <v>0</v>
      </c>
      <c r="WKE43" s="536">
        <f>ROUND(Eigenmischungen!WKQ46,1)</f>
        <v>0</v>
      </c>
      <c r="WKF43" s="536">
        <f>ROUND(Eigenmischungen!WKR46,1)</f>
        <v>0</v>
      </c>
      <c r="WKG43" s="536">
        <f>ROUND(Eigenmischungen!WKS46,1)</f>
        <v>0</v>
      </c>
      <c r="WKH43" s="536">
        <f>ROUND(Eigenmischungen!WKT46,1)</f>
        <v>0</v>
      </c>
      <c r="WKI43" s="536">
        <f>ROUND(Eigenmischungen!WKU46,1)</f>
        <v>0</v>
      </c>
      <c r="WKJ43" s="536">
        <f>ROUND(Eigenmischungen!WKV46,1)</f>
        <v>0</v>
      </c>
      <c r="WKK43" s="536">
        <f>ROUND(Eigenmischungen!WKW46,1)</f>
        <v>0</v>
      </c>
      <c r="WKL43" s="536">
        <f>ROUND(Eigenmischungen!WKX46,1)</f>
        <v>0</v>
      </c>
      <c r="WKM43" s="536">
        <f>ROUND(Eigenmischungen!WKY46,1)</f>
        <v>0</v>
      </c>
      <c r="WKN43" s="536">
        <f>ROUND(Eigenmischungen!WKZ46,1)</f>
        <v>0</v>
      </c>
      <c r="WKO43" s="536">
        <f>ROUND(Eigenmischungen!WLA46,1)</f>
        <v>0</v>
      </c>
      <c r="WKP43" s="536">
        <f>ROUND(Eigenmischungen!WLB46,1)</f>
        <v>0</v>
      </c>
      <c r="WKQ43" s="536">
        <f>ROUND(Eigenmischungen!WLC46,1)</f>
        <v>0</v>
      </c>
      <c r="WKR43" s="536">
        <f>ROUND(Eigenmischungen!WLD46,1)</f>
        <v>0</v>
      </c>
      <c r="WKS43" s="536">
        <f>ROUND(Eigenmischungen!WLE46,1)</f>
        <v>0</v>
      </c>
      <c r="WKT43" s="536">
        <f>ROUND(Eigenmischungen!WLF46,1)</f>
        <v>0</v>
      </c>
      <c r="WKU43" s="536">
        <f>ROUND(Eigenmischungen!WLG46,1)</f>
        <v>0</v>
      </c>
      <c r="WKV43" s="536">
        <f>ROUND(Eigenmischungen!WLH46,1)</f>
        <v>0</v>
      </c>
      <c r="WKW43" s="536">
        <f>ROUND(Eigenmischungen!WLI46,1)</f>
        <v>0</v>
      </c>
      <c r="WKX43" s="536">
        <f>ROUND(Eigenmischungen!WLJ46,1)</f>
        <v>0</v>
      </c>
      <c r="WKY43" s="536">
        <f>ROUND(Eigenmischungen!WLK46,1)</f>
        <v>0</v>
      </c>
      <c r="WKZ43" s="536">
        <f>ROUND(Eigenmischungen!WLL46,1)</f>
        <v>0</v>
      </c>
      <c r="WLA43" s="536">
        <f>ROUND(Eigenmischungen!WLM46,1)</f>
        <v>0</v>
      </c>
      <c r="WLB43" s="536">
        <f>ROUND(Eigenmischungen!WLN46,1)</f>
        <v>0</v>
      </c>
      <c r="WLC43" s="536">
        <f>ROUND(Eigenmischungen!WLO46,1)</f>
        <v>0</v>
      </c>
      <c r="WLD43" s="536">
        <f>ROUND(Eigenmischungen!WLP46,1)</f>
        <v>0</v>
      </c>
      <c r="WLE43" s="536">
        <f>ROUND(Eigenmischungen!WLQ46,1)</f>
        <v>0</v>
      </c>
      <c r="WLF43" s="536">
        <f>ROUND(Eigenmischungen!WLR46,1)</f>
        <v>0</v>
      </c>
      <c r="WLG43" s="536">
        <f>ROUND(Eigenmischungen!WLS46,1)</f>
        <v>0</v>
      </c>
      <c r="WLH43" s="536">
        <f>ROUND(Eigenmischungen!WLT46,1)</f>
        <v>0</v>
      </c>
      <c r="WLI43" s="536">
        <f>ROUND(Eigenmischungen!WLU46,1)</f>
        <v>0</v>
      </c>
      <c r="WLJ43" s="536">
        <f>ROUND(Eigenmischungen!WLV46,1)</f>
        <v>0</v>
      </c>
      <c r="WLK43" s="536">
        <f>ROUND(Eigenmischungen!WLW46,1)</f>
        <v>0</v>
      </c>
      <c r="WLL43" s="536">
        <f>ROUND(Eigenmischungen!WLX46,1)</f>
        <v>0</v>
      </c>
      <c r="WLM43" s="536">
        <f>ROUND(Eigenmischungen!WLY46,1)</f>
        <v>0</v>
      </c>
      <c r="WLN43" s="536">
        <f>ROUND(Eigenmischungen!WLZ46,1)</f>
        <v>0</v>
      </c>
      <c r="WLO43" s="536">
        <f>ROUND(Eigenmischungen!WMA46,1)</f>
        <v>0</v>
      </c>
      <c r="WLP43" s="536">
        <f>ROUND(Eigenmischungen!WMB46,1)</f>
        <v>0</v>
      </c>
      <c r="WLQ43" s="536">
        <f>ROUND(Eigenmischungen!WMC46,1)</f>
        <v>0</v>
      </c>
      <c r="WLR43" s="536">
        <f>ROUND(Eigenmischungen!WMD46,1)</f>
        <v>0</v>
      </c>
      <c r="WLS43" s="536">
        <f>ROUND(Eigenmischungen!WME46,1)</f>
        <v>0</v>
      </c>
      <c r="WLT43" s="536">
        <f>ROUND(Eigenmischungen!WMF46,1)</f>
        <v>0</v>
      </c>
      <c r="WLU43" s="536">
        <f>ROUND(Eigenmischungen!WMG46,1)</f>
        <v>0</v>
      </c>
      <c r="WLV43" s="536">
        <f>ROUND(Eigenmischungen!WMH46,1)</f>
        <v>0</v>
      </c>
      <c r="WLW43" s="536">
        <f>ROUND(Eigenmischungen!WMI46,1)</f>
        <v>0</v>
      </c>
      <c r="WLX43" s="536">
        <f>ROUND(Eigenmischungen!WMJ46,1)</f>
        <v>0</v>
      </c>
      <c r="WLY43" s="536">
        <f>ROUND(Eigenmischungen!WMK46,1)</f>
        <v>0</v>
      </c>
      <c r="WLZ43" s="536">
        <f>ROUND(Eigenmischungen!WML46,1)</f>
        <v>0</v>
      </c>
      <c r="WMA43" s="536">
        <f>ROUND(Eigenmischungen!WMM46,1)</f>
        <v>0</v>
      </c>
      <c r="WMB43" s="536">
        <f>ROUND(Eigenmischungen!WMN46,1)</f>
        <v>0</v>
      </c>
      <c r="WMC43" s="536">
        <f>ROUND(Eigenmischungen!WMO46,1)</f>
        <v>0</v>
      </c>
      <c r="WMD43" s="536">
        <f>ROUND(Eigenmischungen!WMP46,1)</f>
        <v>0</v>
      </c>
      <c r="WME43" s="536">
        <f>ROUND(Eigenmischungen!WMQ46,1)</f>
        <v>0</v>
      </c>
      <c r="WMF43" s="536">
        <f>ROUND(Eigenmischungen!WMR46,1)</f>
        <v>0</v>
      </c>
      <c r="WMG43" s="536">
        <f>ROUND(Eigenmischungen!WMS46,1)</f>
        <v>0</v>
      </c>
      <c r="WMH43" s="536">
        <f>ROUND(Eigenmischungen!WMT46,1)</f>
        <v>0</v>
      </c>
      <c r="WMI43" s="536">
        <f>ROUND(Eigenmischungen!WMU46,1)</f>
        <v>0</v>
      </c>
      <c r="WMJ43" s="536">
        <f>ROUND(Eigenmischungen!WMV46,1)</f>
        <v>0</v>
      </c>
      <c r="WMK43" s="536">
        <f>ROUND(Eigenmischungen!WMW46,1)</f>
        <v>0</v>
      </c>
      <c r="WML43" s="536">
        <f>ROUND(Eigenmischungen!WMX46,1)</f>
        <v>0</v>
      </c>
      <c r="WMM43" s="536">
        <f>ROUND(Eigenmischungen!WMY46,1)</f>
        <v>0</v>
      </c>
      <c r="WMN43" s="536">
        <f>ROUND(Eigenmischungen!WMZ46,1)</f>
        <v>0</v>
      </c>
      <c r="WMO43" s="536">
        <f>ROUND(Eigenmischungen!WNA46,1)</f>
        <v>0</v>
      </c>
      <c r="WMP43" s="536">
        <f>ROUND(Eigenmischungen!WNB46,1)</f>
        <v>0</v>
      </c>
      <c r="WMQ43" s="536">
        <f>ROUND(Eigenmischungen!WNC46,1)</f>
        <v>0</v>
      </c>
      <c r="WMR43" s="536">
        <f>ROUND(Eigenmischungen!WND46,1)</f>
        <v>0</v>
      </c>
      <c r="WMS43" s="536">
        <f>ROUND(Eigenmischungen!WNE46,1)</f>
        <v>0</v>
      </c>
      <c r="WMT43" s="536">
        <f>ROUND(Eigenmischungen!WNF46,1)</f>
        <v>0</v>
      </c>
      <c r="WMU43" s="536">
        <f>ROUND(Eigenmischungen!WNG46,1)</f>
        <v>0</v>
      </c>
      <c r="WMV43" s="536">
        <f>ROUND(Eigenmischungen!WNH46,1)</f>
        <v>0</v>
      </c>
      <c r="WMW43" s="536">
        <f>ROUND(Eigenmischungen!WNI46,1)</f>
        <v>0</v>
      </c>
      <c r="WMX43" s="536">
        <f>ROUND(Eigenmischungen!WNJ46,1)</f>
        <v>0</v>
      </c>
      <c r="WMY43" s="536">
        <f>ROUND(Eigenmischungen!WNK46,1)</f>
        <v>0</v>
      </c>
      <c r="WMZ43" s="536">
        <f>ROUND(Eigenmischungen!WNL46,1)</f>
        <v>0</v>
      </c>
      <c r="WNA43" s="536">
        <f>ROUND(Eigenmischungen!WNM46,1)</f>
        <v>0</v>
      </c>
      <c r="WNB43" s="536">
        <f>ROUND(Eigenmischungen!WNN46,1)</f>
        <v>0</v>
      </c>
      <c r="WNC43" s="536">
        <f>ROUND(Eigenmischungen!WNO46,1)</f>
        <v>0</v>
      </c>
      <c r="WND43" s="536">
        <f>ROUND(Eigenmischungen!WNP46,1)</f>
        <v>0</v>
      </c>
      <c r="WNE43" s="536">
        <f>ROUND(Eigenmischungen!WNQ46,1)</f>
        <v>0</v>
      </c>
      <c r="WNF43" s="536">
        <f>ROUND(Eigenmischungen!WNR46,1)</f>
        <v>0</v>
      </c>
      <c r="WNG43" s="536">
        <f>ROUND(Eigenmischungen!WNS46,1)</f>
        <v>0</v>
      </c>
      <c r="WNH43" s="536">
        <f>ROUND(Eigenmischungen!WNT46,1)</f>
        <v>0</v>
      </c>
      <c r="WNI43" s="536">
        <f>ROUND(Eigenmischungen!WNU46,1)</f>
        <v>0</v>
      </c>
      <c r="WNJ43" s="536">
        <f>ROUND(Eigenmischungen!WNV46,1)</f>
        <v>0</v>
      </c>
      <c r="WNK43" s="536">
        <f>ROUND(Eigenmischungen!WNW46,1)</f>
        <v>0</v>
      </c>
      <c r="WNL43" s="536">
        <f>ROUND(Eigenmischungen!WNX46,1)</f>
        <v>0</v>
      </c>
      <c r="WNM43" s="536">
        <f>ROUND(Eigenmischungen!WNY46,1)</f>
        <v>0</v>
      </c>
      <c r="WNN43" s="536">
        <f>ROUND(Eigenmischungen!WNZ46,1)</f>
        <v>0</v>
      </c>
      <c r="WNO43" s="536">
        <f>ROUND(Eigenmischungen!WOA46,1)</f>
        <v>0</v>
      </c>
      <c r="WNP43" s="536">
        <f>ROUND(Eigenmischungen!WOB46,1)</f>
        <v>0</v>
      </c>
      <c r="WNQ43" s="536">
        <f>ROUND(Eigenmischungen!WOC46,1)</f>
        <v>0</v>
      </c>
      <c r="WNR43" s="536">
        <f>ROUND(Eigenmischungen!WOD46,1)</f>
        <v>0</v>
      </c>
      <c r="WNS43" s="536">
        <f>ROUND(Eigenmischungen!WOE46,1)</f>
        <v>0</v>
      </c>
      <c r="WNT43" s="536">
        <f>ROUND(Eigenmischungen!WOF46,1)</f>
        <v>0</v>
      </c>
      <c r="WNU43" s="536">
        <f>ROUND(Eigenmischungen!WOG46,1)</f>
        <v>0</v>
      </c>
      <c r="WNV43" s="536">
        <f>ROUND(Eigenmischungen!WOH46,1)</f>
        <v>0</v>
      </c>
      <c r="WNW43" s="536">
        <f>ROUND(Eigenmischungen!WOI46,1)</f>
        <v>0</v>
      </c>
      <c r="WNX43" s="536">
        <f>ROUND(Eigenmischungen!WOJ46,1)</f>
        <v>0</v>
      </c>
      <c r="WNY43" s="536">
        <f>ROUND(Eigenmischungen!WOK46,1)</f>
        <v>0</v>
      </c>
      <c r="WNZ43" s="536">
        <f>ROUND(Eigenmischungen!WOL46,1)</f>
        <v>0</v>
      </c>
      <c r="WOA43" s="536">
        <f>ROUND(Eigenmischungen!WOM46,1)</f>
        <v>0</v>
      </c>
      <c r="WOB43" s="536">
        <f>ROUND(Eigenmischungen!WON46,1)</f>
        <v>0</v>
      </c>
      <c r="WOC43" s="536">
        <f>ROUND(Eigenmischungen!WOO46,1)</f>
        <v>0</v>
      </c>
      <c r="WOD43" s="536">
        <f>ROUND(Eigenmischungen!WOP46,1)</f>
        <v>0</v>
      </c>
      <c r="WOE43" s="536">
        <f>ROUND(Eigenmischungen!WOQ46,1)</f>
        <v>0</v>
      </c>
      <c r="WOF43" s="536">
        <f>ROUND(Eigenmischungen!WOR46,1)</f>
        <v>0</v>
      </c>
      <c r="WOG43" s="536">
        <f>ROUND(Eigenmischungen!WOS46,1)</f>
        <v>0</v>
      </c>
      <c r="WOH43" s="536">
        <f>ROUND(Eigenmischungen!WOT46,1)</f>
        <v>0</v>
      </c>
      <c r="WOI43" s="536">
        <f>ROUND(Eigenmischungen!WOU46,1)</f>
        <v>0</v>
      </c>
      <c r="WOJ43" s="536">
        <f>ROUND(Eigenmischungen!WOV46,1)</f>
        <v>0</v>
      </c>
      <c r="WOK43" s="536">
        <f>ROUND(Eigenmischungen!WOW46,1)</f>
        <v>0</v>
      </c>
      <c r="WOL43" s="536">
        <f>ROUND(Eigenmischungen!WOX46,1)</f>
        <v>0</v>
      </c>
      <c r="WOM43" s="536">
        <f>ROUND(Eigenmischungen!WOY46,1)</f>
        <v>0</v>
      </c>
      <c r="WON43" s="536">
        <f>ROUND(Eigenmischungen!WOZ46,1)</f>
        <v>0</v>
      </c>
      <c r="WOO43" s="536">
        <f>ROUND(Eigenmischungen!WPA46,1)</f>
        <v>0</v>
      </c>
      <c r="WOP43" s="536">
        <f>ROUND(Eigenmischungen!WPB46,1)</f>
        <v>0</v>
      </c>
      <c r="WOQ43" s="536">
        <f>ROUND(Eigenmischungen!WPC46,1)</f>
        <v>0</v>
      </c>
      <c r="WOR43" s="536">
        <f>ROUND(Eigenmischungen!WPD46,1)</f>
        <v>0</v>
      </c>
      <c r="WOS43" s="536">
        <f>ROUND(Eigenmischungen!WPE46,1)</f>
        <v>0</v>
      </c>
      <c r="WOT43" s="536">
        <f>ROUND(Eigenmischungen!WPF46,1)</f>
        <v>0</v>
      </c>
      <c r="WOU43" s="536">
        <f>ROUND(Eigenmischungen!WPG46,1)</f>
        <v>0</v>
      </c>
      <c r="WOV43" s="536">
        <f>ROUND(Eigenmischungen!WPH46,1)</f>
        <v>0</v>
      </c>
      <c r="WOW43" s="536">
        <f>ROUND(Eigenmischungen!WPI46,1)</f>
        <v>0</v>
      </c>
      <c r="WOX43" s="536">
        <f>ROUND(Eigenmischungen!WPJ46,1)</f>
        <v>0</v>
      </c>
      <c r="WOY43" s="536">
        <f>ROUND(Eigenmischungen!WPK46,1)</f>
        <v>0</v>
      </c>
      <c r="WOZ43" s="536">
        <f>ROUND(Eigenmischungen!WPL46,1)</f>
        <v>0</v>
      </c>
      <c r="WPA43" s="536">
        <f>ROUND(Eigenmischungen!WPM46,1)</f>
        <v>0</v>
      </c>
      <c r="WPB43" s="536">
        <f>ROUND(Eigenmischungen!WPN46,1)</f>
        <v>0</v>
      </c>
      <c r="WPC43" s="536">
        <f>ROUND(Eigenmischungen!WPO46,1)</f>
        <v>0</v>
      </c>
      <c r="WPD43" s="536">
        <f>ROUND(Eigenmischungen!WPP46,1)</f>
        <v>0</v>
      </c>
      <c r="WPE43" s="536">
        <f>ROUND(Eigenmischungen!WPQ46,1)</f>
        <v>0</v>
      </c>
      <c r="WPF43" s="536">
        <f>ROUND(Eigenmischungen!WPR46,1)</f>
        <v>0</v>
      </c>
      <c r="WPG43" s="536">
        <f>ROUND(Eigenmischungen!WPS46,1)</f>
        <v>0</v>
      </c>
      <c r="WPH43" s="536">
        <f>ROUND(Eigenmischungen!WPT46,1)</f>
        <v>0</v>
      </c>
      <c r="WPI43" s="536">
        <f>ROUND(Eigenmischungen!WPU46,1)</f>
        <v>0</v>
      </c>
      <c r="WPJ43" s="536">
        <f>ROUND(Eigenmischungen!WPV46,1)</f>
        <v>0</v>
      </c>
      <c r="WPK43" s="536">
        <f>ROUND(Eigenmischungen!WPW46,1)</f>
        <v>0</v>
      </c>
      <c r="WPL43" s="536">
        <f>ROUND(Eigenmischungen!WPX46,1)</f>
        <v>0</v>
      </c>
      <c r="WPM43" s="536">
        <f>ROUND(Eigenmischungen!WPY46,1)</f>
        <v>0</v>
      </c>
      <c r="WPN43" s="536">
        <f>ROUND(Eigenmischungen!WPZ46,1)</f>
        <v>0</v>
      </c>
      <c r="WPO43" s="536">
        <f>ROUND(Eigenmischungen!WQA46,1)</f>
        <v>0</v>
      </c>
      <c r="WPP43" s="536">
        <f>ROUND(Eigenmischungen!WQB46,1)</f>
        <v>0</v>
      </c>
      <c r="WPQ43" s="536">
        <f>ROUND(Eigenmischungen!WQC46,1)</f>
        <v>0</v>
      </c>
      <c r="WPR43" s="536">
        <f>ROUND(Eigenmischungen!WQD46,1)</f>
        <v>0</v>
      </c>
      <c r="WPS43" s="536">
        <f>ROUND(Eigenmischungen!WQE46,1)</f>
        <v>0</v>
      </c>
      <c r="WPT43" s="536">
        <f>ROUND(Eigenmischungen!WQF46,1)</f>
        <v>0</v>
      </c>
      <c r="WPU43" s="536">
        <f>ROUND(Eigenmischungen!WQG46,1)</f>
        <v>0</v>
      </c>
      <c r="WPV43" s="536">
        <f>ROUND(Eigenmischungen!WQH46,1)</f>
        <v>0</v>
      </c>
      <c r="WPW43" s="536">
        <f>ROUND(Eigenmischungen!WQI46,1)</f>
        <v>0</v>
      </c>
      <c r="WPX43" s="536">
        <f>ROUND(Eigenmischungen!WQJ46,1)</f>
        <v>0</v>
      </c>
      <c r="WPY43" s="536">
        <f>ROUND(Eigenmischungen!WQK46,1)</f>
        <v>0</v>
      </c>
      <c r="WPZ43" s="536">
        <f>ROUND(Eigenmischungen!WQL46,1)</f>
        <v>0</v>
      </c>
      <c r="WQA43" s="536">
        <f>ROUND(Eigenmischungen!WQM46,1)</f>
        <v>0</v>
      </c>
      <c r="WQB43" s="536">
        <f>ROUND(Eigenmischungen!WQN46,1)</f>
        <v>0</v>
      </c>
      <c r="WQC43" s="536">
        <f>ROUND(Eigenmischungen!WQO46,1)</f>
        <v>0</v>
      </c>
      <c r="WQD43" s="536">
        <f>ROUND(Eigenmischungen!WQP46,1)</f>
        <v>0</v>
      </c>
      <c r="WQE43" s="536">
        <f>ROUND(Eigenmischungen!WQQ46,1)</f>
        <v>0</v>
      </c>
      <c r="WQF43" s="536">
        <f>ROUND(Eigenmischungen!WQR46,1)</f>
        <v>0</v>
      </c>
      <c r="WQG43" s="536">
        <f>ROUND(Eigenmischungen!WQS46,1)</f>
        <v>0</v>
      </c>
      <c r="WQH43" s="536">
        <f>ROUND(Eigenmischungen!WQT46,1)</f>
        <v>0</v>
      </c>
      <c r="WQI43" s="536">
        <f>ROUND(Eigenmischungen!WQU46,1)</f>
        <v>0</v>
      </c>
      <c r="WQJ43" s="536">
        <f>ROUND(Eigenmischungen!WQV46,1)</f>
        <v>0</v>
      </c>
      <c r="WQK43" s="536">
        <f>ROUND(Eigenmischungen!WQW46,1)</f>
        <v>0</v>
      </c>
      <c r="WQL43" s="536">
        <f>ROUND(Eigenmischungen!WQX46,1)</f>
        <v>0</v>
      </c>
      <c r="WQM43" s="536">
        <f>ROUND(Eigenmischungen!WQY46,1)</f>
        <v>0</v>
      </c>
      <c r="WQN43" s="536">
        <f>ROUND(Eigenmischungen!WQZ46,1)</f>
        <v>0</v>
      </c>
      <c r="WQO43" s="536">
        <f>ROUND(Eigenmischungen!WRA46,1)</f>
        <v>0</v>
      </c>
      <c r="WQP43" s="536">
        <f>ROUND(Eigenmischungen!WRB46,1)</f>
        <v>0</v>
      </c>
      <c r="WQQ43" s="536">
        <f>ROUND(Eigenmischungen!WRC46,1)</f>
        <v>0</v>
      </c>
      <c r="WQR43" s="536">
        <f>ROUND(Eigenmischungen!WRD46,1)</f>
        <v>0</v>
      </c>
      <c r="WQS43" s="536">
        <f>ROUND(Eigenmischungen!WRE46,1)</f>
        <v>0</v>
      </c>
      <c r="WQT43" s="536">
        <f>ROUND(Eigenmischungen!WRF46,1)</f>
        <v>0</v>
      </c>
      <c r="WQU43" s="536">
        <f>ROUND(Eigenmischungen!WRG46,1)</f>
        <v>0</v>
      </c>
      <c r="WQV43" s="536">
        <f>ROUND(Eigenmischungen!WRH46,1)</f>
        <v>0</v>
      </c>
      <c r="WQW43" s="536">
        <f>ROUND(Eigenmischungen!WRI46,1)</f>
        <v>0</v>
      </c>
      <c r="WQX43" s="536">
        <f>ROUND(Eigenmischungen!WRJ46,1)</f>
        <v>0</v>
      </c>
      <c r="WQY43" s="536">
        <f>ROUND(Eigenmischungen!WRK46,1)</f>
        <v>0</v>
      </c>
      <c r="WQZ43" s="536">
        <f>ROUND(Eigenmischungen!WRL46,1)</f>
        <v>0</v>
      </c>
      <c r="WRA43" s="536">
        <f>ROUND(Eigenmischungen!WRM46,1)</f>
        <v>0</v>
      </c>
      <c r="WRB43" s="536">
        <f>ROUND(Eigenmischungen!WRN46,1)</f>
        <v>0</v>
      </c>
      <c r="WRC43" s="536">
        <f>ROUND(Eigenmischungen!WRO46,1)</f>
        <v>0</v>
      </c>
      <c r="WRD43" s="536">
        <f>ROUND(Eigenmischungen!WRP46,1)</f>
        <v>0</v>
      </c>
      <c r="WRE43" s="536">
        <f>ROUND(Eigenmischungen!WRQ46,1)</f>
        <v>0</v>
      </c>
      <c r="WRF43" s="536">
        <f>ROUND(Eigenmischungen!WRR46,1)</f>
        <v>0</v>
      </c>
      <c r="WRG43" s="536">
        <f>ROUND(Eigenmischungen!WRS46,1)</f>
        <v>0</v>
      </c>
      <c r="WRH43" s="536">
        <f>ROUND(Eigenmischungen!WRT46,1)</f>
        <v>0</v>
      </c>
      <c r="WRI43" s="536">
        <f>ROUND(Eigenmischungen!WRU46,1)</f>
        <v>0</v>
      </c>
      <c r="WRJ43" s="536">
        <f>ROUND(Eigenmischungen!WRV46,1)</f>
        <v>0</v>
      </c>
      <c r="WRK43" s="536">
        <f>ROUND(Eigenmischungen!WRW46,1)</f>
        <v>0</v>
      </c>
      <c r="WRL43" s="536">
        <f>ROUND(Eigenmischungen!WRX46,1)</f>
        <v>0</v>
      </c>
      <c r="WRM43" s="536">
        <f>ROUND(Eigenmischungen!WRY46,1)</f>
        <v>0</v>
      </c>
      <c r="WRN43" s="536">
        <f>ROUND(Eigenmischungen!WRZ46,1)</f>
        <v>0</v>
      </c>
      <c r="WRO43" s="536">
        <f>ROUND(Eigenmischungen!WSA46,1)</f>
        <v>0</v>
      </c>
      <c r="WRP43" s="536">
        <f>ROUND(Eigenmischungen!WSB46,1)</f>
        <v>0</v>
      </c>
      <c r="WRQ43" s="536">
        <f>ROUND(Eigenmischungen!WSC46,1)</f>
        <v>0</v>
      </c>
      <c r="WRR43" s="536">
        <f>ROUND(Eigenmischungen!WSD46,1)</f>
        <v>0</v>
      </c>
      <c r="WRS43" s="536">
        <f>ROUND(Eigenmischungen!WSE46,1)</f>
        <v>0</v>
      </c>
      <c r="WRT43" s="536">
        <f>ROUND(Eigenmischungen!WSF46,1)</f>
        <v>0</v>
      </c>
      <c r="WRU43" s="536">
        <f>ROUND(Eigenmischungen!WSG46,1)</f>
        <v>0</v>
      </c>
      <c r="WRV43" s="536">
        <f>ROUND(Eigenmischungen!WSH46,1)</f>
        <v>0</v>
      </c>
      <c r="WRW43" s="536">
        <f>ROUND(Eigenmischungen!WSI46,1)</f>
        <v>0</v>
      </c>
      <c r="WRX43" s="536">
        <f>ROUND(Eigenmischungen!WSJ46,1)</f>
        <v>0</v>
      </c>
      <c r="WRY43" s="536">
        <f>ROUND(Eigenmischungen!WSK46,1)</f>
        <v>0</v>
      </c>
      <c r="WRZ43" s="536">
        <f>ROUND(Eigenmischungen!WSL46,1)</f>
        <v>0</v>
      </c>
      <c r="WSA43" s="536">
        <f>ROUND(Eigenmischungen!WSM46,1)</f>
        <v>0</v>
      </c>
      <c r="WSB43" s="536">
        <f>ROUND(Eigenmischungen!WSN46,1)</f>
        <v>0</v>
      </c>
      <c r="WSC43" s="536">
        <f>ROUND(Eigenmischungen!WSO46,1)</f>
        <v>0</v>
      </c>
      <c r="WSD43" s="536">
        <f>ROUND(Eigenmischungen!WSP46,1)</f>
        <v>0</v>
      </c>
      <c r="WSE43" s="536">
        <f>ROUND(Eigenmischungen!WSQ46,1)</f>
        <v>0</v>
      </c>
      <c r="WSF43" s="536">
        <f>ROUND(Eigenmischungen!WSR46,1)</f>
        <v>0</v>
      </c>
      <c r="WSG43" s="536">
        <f>ROUND(Eigenmischungen!WSS46,1)</f>
        <v>0</v>
      </c>
      <c r="WSH43" s="536">
        <f>ROUND(Eigenmischungen!WST46,1)</f>
        <v>0</v>
      </c>
      <c r="WSI43" s="536">
        <f>ROUND(Eigenmischungen!WSU46,1)</f>
        <v>0</v>
      </c>
      <c r="WSJ43" s="536">
        <f>ROUND(Eigenmischungen!WSV46,1)</f>
        <v>0</v>
      </c>
      <c r="WSK43" s="536">
        <f>ROUND(Eigenmischungen!WSW46,1)</f>
        <v>0</v>
      </c>
      <c r="WSL43" s="536">
        <f>ROUND(Eigenmischungen!WSX46,1)</f>
        <v>0</v>
      </c>
      <c r="WSM43" s="536">
        <f>ROUND(Eigenmischungen!WSY46,1)</f>
        <v>0</v>
      </c>
      <c r="WSN43" s="536">
        <f>ROUND(Eigenmischungen!WSZ46,1)</f>
        <v>0</v>
      </c>
      <c r="WSO43" s="536">
        <f>ROUND(Eigenmischungen!WTA46,1)</f>
        <v>0</v>
      </c>
      <c r="WSP43" s="536">
        <f>ROUND(Eigenmischungen!WTB46,1)</f>
        <v>0</v>
      </c>
      <c r="WSQ43" s="536">
        <f>ROUND(Eigenmischungen!WTC46,1)</f>
        <v>0</v>
      </c>
      <c r="WSR43" s="536">
        <f>ROUND(Eigenmischungen!WTD46,1)</f>
        <v>0</v>
      </c>
      <c r="WSS43" s="536">
        <f>ROUND(Eigenmischungen!WTE46,1)</f>
        <v>0</v>
      </c>
      <c r="WST43" s="536">
        <f>ROUND(Eigenmischungen!WTF46,1)</f>
        <v>0</v>
      </c>
      <c r="WSU43" s="536">
        <f>ROUND(Eigenmischungen!WTG46,1)</f>
        <v>0</v>
      </c>
      <c r="WSV43" s="536">
        <f>ROUND(Eigenmischungen!WTH46,1)</f>
        <v>0</v>
      </c>
      <c r="WSW43" s="536">
        <f>ROUND(Eigenmischungen!WTI46,1)</f>
        <v>0</v>
      </c>
      <c r="WSX43" s="536">
        <f>ROUND(Eigenmischungen!WTJ46,1)</f>
        <v>0</v>
      </c>
      <c r="WSY43" s="536">
        <f>ROUND(Eigenmischungen!WTK46,1)</f>
        <v>0</v>
      </c>
      <c r="WSZ43" s="536">
        <f>ROUND(Eigenmischungen!WTL46,1)</f>
        <v>0</v>
      </c>
      <c r="WTA43" s="536">
        <f>ROUND(Eigenmischungen!WTM46,1)</f>
        <v>0</v>
      </c>
      <c r="WTB43" s="536">
        <f>ROUND(Eigenmischungen!WTN46,1)</f>
        <v>0</v>
      </c>
      <c r="WTC43" s="536">
        <f>ROUND(Eigenmischungen!WTO46,1)</f>
        <v>0</v>
      </c>
      <c r="WTD43" s="536">
        <f>ROUND(Eigenmischungen!WTP46,1)</f>
        <v>0</v>
      </c>
      <c r="WTE43" s="536">
        <f>ROUND(Eigenmischungen!WTQ46,1)</f>
        <v>0</v>
      </c>
      <c r="WTF43" s="536">
        <f>ROUND(Eigenmischungen!WTR46,1)</f>
        <v>0</v>
      </c>
      <c r="WTG43" s="536">
        <f>ROUND(Eigenmischungen!WTS46,1)</f>
        <v>0</v>
      </c>
      <c r="WTH43" s="536">
        <f>ROUND(Eigenmischungen!WTT46,1)</f>
        <v>0</v>
      </c>
      <c r="WTI43" s="536">
        <f>ROUND(Eigenmischungen!WTU46,1)</f>
        <v>0</v>
      </c>
      <c r="WTJ43" s="536">
        <f>ROUND(Eigenmischungen!WTV46,1)</f>
        <v>0</v>
      </c>
      <c r="WTK43" s="536">
        <f>ROUND(Eigenmischungen!WTW46,1)</f>
        <v>0</v>
      </c>
      <c r="WTL43" s="536">
        <f>ROUND(Eigenmischungen!WTX46,1)</f>
        <v>0</v>
      </c>
      <c r="WTM43" s="536">
        <f>ROUND(Eigenmischungen!WTY46,1)</f>
        <v>0</v>
      </c>
      <c r="WTN43" s="536">
        <f>ROUND(Eigenmischungen!WTZ46,1)</f>
        <v>0</v>
      </c>
      <c r="WTO43" s="536">
        <f>ROUND(Eigenmischungen!WUA46,1)</f>
        <v>0</v>
      </c>
      <c r="WTP43" s="536">
        <f>ROUND(Eigenmischungen!WUB46,1)</f>
        <v>0</v>
      </c>
      <c r="WTQ43" s="536">
        <f>ROUND(Eigenmischungen!WUC46,1)</f>
        <v>0</v>
      </c>
      <c r="WTR43" s="536">
        <f>ROUND(Eigenmischungen!WUD46,1)</f>
        <v>0</v>
      </c>
      <c r="WTS43" s="536">
        <f>ROUND(Eigenmischungen!WUE46,1)</f>
        <v>0</v>
      </c>
      <c r="WTT43" s="536">
        <f>ROUND(Eigenmischungen!WUF46,1)</f>
        <v>0</v>
      </c>
      <c r="WTU43" s="536">
        <f>ROUND(Eigenmischungen!WUG46,1)</f>
        <v>0</v>
      </c>
      <c r="WTV43" s="536">
        <f>ROUND(Eigenmischungen!WUH46,1)</f>
        <v>0</v>
      </c>
      <c r="WTW43" s="536">
        <f>ROUND(Eigenmischungen!WUI46,1)</f>
        <v>0</v>
      </c>
      <c r="WTX43" s="536">
        <f>ROUND(Eigenmischungen!WUJ46,1)</f>
        <v>0</v>
      </c>
      <c r="WTY43" s="536">
        <f>ROUND(Eigenmischungen!WUK46,1)</f>
        <v>0</v>
      </c>
      <c r="WTZ43" s="536">
        <f>ROUND(Eigenmischungen!WUL46,1)</f>
        <v>0</v>
      </c>
      <c r="WUA43" s="536">
        <f>ROUND(Eigenmischungen!WUM46,1)</f>
        <v>0</v>
      </c>
      <c r="WUB43" s="536">
        <f>ROUND(Eigenmischungen!WUN46,1)</f>
        <v>0</v>
      </c>
      <c r="WUC43" s="536">
        <f>ROUND(Eigenmischungen!WUO46,1)</f>
        <v>0</v>
      </c>
      <c r="WUD43" s="536">
        <f>ROUND(Eigenmischungen!WUP46,1)</f>
        <v>0</v>
      </c>
      <c r="WUE43" s="536">
        <f>ROUND(Eigenmischungen!WUQ46,1)</f>
        <v>0</v>
      </c>
      <c r="WUF43" s="536">
        <f>ROUND(Eigenmischungen!WUR46,1)</f>
        <v>0</v>
      </c>
      <c r="WUG43" s="536">
        <f>ROUND(Eigenmischungen!WUS46,1)</f>
        <v>0</v>
      </c>
      <c r="WUH43" s="536">
        <f>ROUND(Eigenmischungen!WUT46,1)</f>
        <v>0</v>
      </c>
      <c r="WUI43" s="536">
        <f>ROUND(Eigenmischungen!WUU46,1)</f>
        <v>0</v>
      </c>
      <c r="WUJ43" s="536">
        <f>ROUND(Eigenmischungen!WUV46,1)</f>
        <v>0</v>
      </c>
      <c r="WUK43" s="536">
        <f>ROUND(Eigenmischungen!WUW46,1)</f>
        <v>0</v>
      </c>
      <c r="WUL43" s="536">
        <f>ROUND(Eigenmischungen!WUX46,1)</f>
        <v>0</v>
      </c>
      <c r="WUM43" s="536">
        <f>ROUND(Eigenmischungen!WUY46,1)</f>
        <v>0</v>
      </c>
      <c r="WUN43" s="536">
        <f>ROUND(Eigenmischungen!WUZ46,1)</f>
        <v>0</v>
      </c>
      <c r="WUO43" s="536">
        <f>ROUND(Eigenmischungen!WVA46,1)</f>
        <v>0</v>
      </c>
      <c r="WUP43" s="536">
        <f>ROUND(Eigenmischungen!WVB46,1)</f>
        <v>0</v>
      </c>
      <c r="WUQ43" s="536">
        <f>ROUND(Eigenmischungen!WVC46,1)</f>
        <v>0</v>
      </c>
      <c r="WUR43" s="536">
        <f>ROUND(Eigenmischungen!WVD46,1)</f>
        <v>0</v>
      </c>
      <c r="WUS43" s="536">
        <f>ROUND(Eigenmischungen!WVE46,1)</f>
        <v>0</v>
      </c>
      <c r="WUT43" s="536">
        <f>ROUND(Eigenmischungen!WVF46,1)</f>
        <v>0</v>
      </c>
      <c r="WUU43" s="536">
        <f>ROUND(Eigenmischungen!WVG46,1)</f>
        <v>0</v>
      </c>
      <c r="WUV43" s="536">
        <f>ROUND(Eigenmischungen!WVH46,1)</f>
        <v>0</v>
      </c>
      <c r="WUW43" s="536">
        <f>ROUND(Eigenmischungen!WVI46,1)</f>
        <v>0</v>
      </c>
      <c r="WUX43" s="536">
        <f>ROUND(Eigenmischungen!WVJ46,1)</f>
        <v>0</v>
      </c>
      <c r="WUY43" s="536">
        <f>ROUND(Eigenmischungen!WVK46,1)</f>
        <v>0</v>
      </c>
      <c r="WUZ43" s="536">
        <f>ROUND(Eigenmischungen!WVL46,1)</f>
        <v>0</v>
      </c>
      <c r="WVA43" s="536">
        <f>ROUND(Eigenmischungen!WVM46,1)</f>
        <v>0</v>
      </c>
      <c r="WVB43" s="536">
        <f>ROUND(Eigenmischungen!WVN46,1)</f>
        <v>0</v>
      </c>
      <c r="WVC43" s="536">
        <f>ROUND(Eigenmischungen!WVO46,1)</f>
        <v>0</v>
      </c>
      <c r="WVD43" s="536">
        <f>ROUND(Eigenmischungen!WVP46,1)</f>
        <v>0</v>
      </c>
      <c r="WVE43" s="536">
        <f>ROUND(Eigenmischungen!WVQ46,1)</f>
        <v>0</v>
      </c>
      <c r="WVF43" s="536">
        <f>ROUND(Eigenmischungen!WVR46,1)</f>
        <v>0</v>
      </c>
      <c r="WVG43" s="536">
        <f>ROUND(Eigenmischungen!WVS46,1)</f>
        <v>0</v>
      </c>
      <c r="WVH43" s="536">
        <f>ROUND(Eigenmischungen!WVT46,1)</f>
        <v>0</v>
      </c>
      <c r="WVI43" s="536">
        <f>ROUND(Eigenmischungen!WVU46,1)</f>
        <v>0</v>
      </c>
      <c r="WVJ43" s="536">
        <f>ROUND(Eigenmischungen!WVV46,1)</f>
        <v>0</v>
      </c>
      <c r="WVK43" s="536">
        <f>ROUND(Eigenmischungen!WVW46,1)</f>
        <v>0</v>
      </c>
      <c r="WVL43" s="536">
        <f>ROUND(Eigenmischungen!WVX46,1)</f>
        <v>0</v>
      </c>
      <c r="WVM43" s="536">
        <f>ROUND(Eigenmischungen!WVY46,1)</f>
        <v>0</v>
      </c>
      <c r="WVN43" s="536">
        <f>ROUND(Eigenmischungen!WVZ46,1)</f>
        <v>0</v>
      </c>
      <c r="WVO43" s="536">
        <f>ROUND(Eigenmischungen!WWA46,1)</f>
        <v>0</v>
      </c>
      <c r="WVP43" s="536">
        <f>ROUND(Eigenmischungen!WWB46,1)</f>
        <v>0</v>
      </c>
      <c r="WVQ43" s="536">
        <f>ROUND(Eigenmischungen!WWC46,1)</f>
        <v>0</v>
      </c>
      <c r="WVR43" s="536">
        <f>ROUND(Eigenmischungen!WWD46,1)</f>
        <v>0</v>
      </c>
      <c r="WVS43" s="536">
        <f>ROUND(Eigenmischungen!WWE46,1)</f>
        <v>0</v>
      </c>
      <c r="WVT43" s="536">
        <f>ROUND(Eigenmischungen!WWF46,1)</f>
        <v>0</v>
      </c>
      <c r="WVU43" s="536">
        <f>ROUND(Eigenmischungen!WWG46,1)</f>
        <v>0</v>
      </c>
      <c r="WVV43" s="536">
        <f>ROUND(Eigenmischungen!WWH46,1)</f>
        <v>0</v>
      </c>
      <c r="WVW43" s="536">
        <f>ROUND(Eigenmischungen!WWI46,1)</f>
        <v>0</v>
      </c>
      <c r="WVX43" s="536">
        <f>ROUND(Eigenmischungen!WWJ46,1)</f>
        <v>0</v>
      </c>
      <c r="WVY43" s="536">
        <f>ROUND(Eigenmischungen!WWK46,1)</f>
        <v>0</v>
      </c>
      <c r="WVZ43" s="536">
        <f>ROUND(Eigenmischungen!WWL46,1)</f>
        <v>0</v>
      </c>
      <c r="WWA43" s="536">
        <f>ROUND(Eigenmischungen!WWM46,1)</f>
        <v>0</v>
      </c>
      <c r="WWB43" s="536">
        <f>ROUND(Eigenmischungen!WWN46,1)</f>
        <v>0</v>
      </c>
      <c r="WWC43" s="536">
        <f>ROUND(Eigenmischungen!WWO46,1)</f>
        <v>0</v>
      </c>
      <c r="WWD43" s="536">
        <f>ROUND(Eigenmischungen!WWP46,1)</f>
        <v>0</v>
      </c>
      <c r="WWE43" s="536">
        <f>ROUND(Eigenmischungen!WWQ46,1)</f>
        <v>0</v>
      </c>
      <c r="WWF43" s="536">
        <f>ROUND(Eigenmischungen!WWR46,1)</f>
        <v>0</v>
      </c>
      <c r="WWG43" s="536">
        <f>ROUND(Eigenmischungen!WWS46,1)</f>
        <v>0</v>
      </c>
      <c r="WWH43" s="536">
        <f>ROUND(Eigenmischungen!WWT46,1)</f>
        <v>0</v>
      </c>
      <c r="WWI43" s="536">
        <f>ROUND(Eigenmischungen!WWU46,1)</f>
        <v>0</v>
      </c>
      <c r="WWJ43" s="536">
        <f>ROUND(Eigenmischungen!WWV46,1)</f>
        <v>0</v>
      </c>
      <c r="WWK43" s="536">
        <f>ROUND(Eigenmischungen!WWW46,1)</f>
        <v>0</v>
      </c>
      <c r="WWL43" s="536">
        <f>ROUND(Eigenmischungen!WWX46,1)</f>
        <v>0</v>
      </c>
      <c r="WWM43" s="536">
        <f>ROUND(Eigenmischungen!WWY46,1)</f>
        <v>0</v>
      </c>
      <c r="WWN43" s="536">
        <f>ROUND(Eigenmischungen!WWZ46,1)</f>
        <v>0</v>
      </c>
      <c r="WWO43" s="536">
        <f>ROUND(Eigenmischungen!WXA46,1)</f>
        <v>0</v>
      </c>
      <c r="WWP43" s="536">
        <f>ROUND(Eigenmischungen!WXB46,1)</f>
        <v>0</v>
      </c>
      <c r="WWQ43" s="536">
        <f>ROUND(Eigenmischungen!WXC46,1)</f>
        <v>0</v>
      </c>
      <c r="WWR43" s="536">
        <f>ROUND(Eigenmischungen!WXD46,1)</f>
        <v>0</v>
      </c>
      <c r="WWS43" s="536">
        <f>ROUND(Eigenmischungen!WXE46,1)</f>
        <v>0</v>
      </c>
      <c r="WWT43" s="536">
        <f>ROUND(Eigenmischungen!WXF46,1)</f>
        <v>0</v>
      </c>
      <c r="WWU43" s="536">
        <f>ROUND(Eigenmischungen!WXG46,1)</f>
        <v>0</v>
      </c>
      <c r="WWV43" s="536">
        <f>ROUND(Eigenmischungen!WXH46,1)</f>
        <v>0</v>
      </c>
      <c r="WWW43" s="536">
        <f>ROUND(Eigenmischungen!WXI46,1)</f>
        <v>0</v>
      </c>
      <c r="WWX43" s="536">
        <f>ROUND(Eigenmischungen!WXJ46,1)</f>
        <v>0</v>
      </c>
      <c r="WWY43" s="536">
        <f>ROUND(Eigenmischungen!WXK46,1)</f>
        <v>0</v>
      </c>
      <c r="WWZ43" s="536">
        <f>ROUND(Eigenmischungen!WXL46,1)</f>
        <v>0</v>
      </c>
      <c r="WXA43" s="536">
        <f>ROUND(Eigenmischungen!WXM46,1)</f>
        <v>0</v>
      </c>
      <c r="WXB43" s="536">
        <f>ROUND(Eigenmischungen!WXN46,1)</f>
        <v>0</v>
      </c>
      <c r="WXC43" s="536">
        <f>ROUND(Eigenmischungen!WXO46,1)</f>
        <v>0</v>
      </c>
      <c r="WXD43" s="536">
        <f>ROUND(Eigenmischungen!WXP46,1)</f>
        <v>0</v>
      </c>
      <c r="WXE43" s="536">
        <f>ROUND(Eigenmischungen!WXQ46,1)</f>
        <v>0</v>
      </c>
      <c r="WXF43" s="536">
        <f>ROUND(Eigenmischungen!WXR46,1)</f>
        <v>0</v>
      </c>
      <c r="WXG43" s="536">
        <f>ROUND(Eigenmischungen!WXS46,1)</f>
        <v>0</v>
      </c>
      <c r="WXH43" s="536">
        <f>ROUND(Eigenmischungen!WXT46,1)</f>
        <v>0</v>
      </c>
      <c r="WXI43" s="536">
        <f>ROUND(Eigenmischungen!WXU46,1)</f>
        <v>0</v>
      </c>
      <c r="WXJ43" s="536">
        <f>ROUND(Eigenmischungen!WXV46,1)</f>
        <v>0</v>
      </c>
      <c r="WXK43" s="536">
        <f>ROUND(Eigenmischungen!WXW46,1)</f>
        <v>0</v>
      </c>
      <c r="WXL43" s="536">
        <f>ROUND(Eigenmischungen!WXX46,1)</f>
        <v>0</v>
      </c>
      <c r="WXM43" s="536">
        <f>ROUND(Eigenmischungen!WXY46,1)</f>
        <v>0</v>
      </c>
      <c r="WXN43" s="536">
        <f>ROUND(Eigenmischungen!WXZ46,1)</f>
        <v>0</v>
      </c>
      <c r="WXO43" s="536">
        <f>ROUND(Eigenmischungen!WYA46,1)</f>
        <v>0</v>
      </c>
      <c r="WXP43" s="536">
        <f>ROUND(Eigenmischungen!WYB46,1)</f>
        <v>0</v>
      </c>
      <c r="WXQ43" s="536">
        <f>ROUND(Eigenmischungen!WYC46,1)</f>
        <v>0</v>
      </c>
      <c r="WXR43" s="536">
        <f>ROUND(Eigenmischungen!WYD46,1)</f>
        <v>0</v>
      </c>
      <c r="WXS43" s="536">
        <f>ROUND(Eigenmischungen!WYE46,1)</f>
        <v>0</v>
      </c>
      <c r="WXT43" s="536">
        <f>ROUND(Eigenmischungen!WYF46,1)</f>
        <v>0</v>
      </c>
      <c r="WXU43" s="536">
        <f>ROUND(Eigenmischungen!WYG46,1)</f>
        <v>0</v>
      </c>
      <c r="WXV43" s="536">
        <f>ROUND(Eigenmischungen!WYH46,1)</f>
        <v>0</v>
      </c>
      <c r="WXW43" s="536">
        <f>ROUND(Eigenmischungen!WYI46,1)</f>
        <v>0</v>
      </c>
      <c r="WXX43" s="536">
        <f>ROUND(Eigenmischungen!WYJ46,1)</f>
        <v>0</v>
      </c>
      <c r="WXY43" s="536">
        <f>ROUND(Eigenmischungen!WYK46,1)</f>
        <v>0</v>
      </c>
      <c r="WXZ43" s="536">
        <f>ROUND(Eigenmischungen!WYL46,1)</f>
        <v>0</v>
      </c>
      <c r="WYA43" s="536">
        <f>ROUND(Eigenmischungen!WYM46,1)</f>
        <v>0</v>
      </c>
      <c r="WYB43" s="536">
        <f>ROUND(Eigenmischungen!WYN46,1)</f>
        <v>0</v>
      </c>
      <c r="WYC43" s="536">
        <f>ROUND(Eigenmischungen!WYO46,1)</f>
        <v>0</v>
      </c>
      <c r="WYD43" s="536">
        <f>ROUND(Eigenmischungen!WYP46,1)</f>
        <v>0</v>
      </c>
      <c r="WYE43" s="536">
        <f>ROUND(Eigenmischungen!WYQ46,1)</f>
        <v>0</v>
      </c>
      <c r="WYF43" s="536">
        <f>ROUND(Eigenmischungen!WYR46,1)</f>
        <v>0</v>
      </c>
      <c r="WYG43" s="536">
        <f>ROUND(Eigenmischungen!WYS46,1)</f>
        <v>0</v>
      </c>
      <c r="WYH43" s="536">
        <f>ROUND(Eigenmischungen!WYT46,1)</f>
        <v>0</v>
      </c>
      <c r="WYI43" s="536">
        <f>ROUND(Eigenmischungen!WYU46,1)</f>
        <v>0</v>
      </c>
      <c r="WYJ43" s="536">
        <f>ROUND(Eigenmischungen!WYV46,1)</f>
        <v>0</v>
      </c>
      <c r="WYK43" s="536">
        <f>ROUND(Eigenmischungen!WYW46,1)</f>
        <v>0</v>
      </c>
      <c r="WYL43" s="536">
        <f>ROUND(Eigenmischungen!WYX46,1)</f>
        <v>0</v>
      </c>
      <c r="WYM43" s="536">
        <f>ROUND(Eigenmischungen!WYY46,1)</f>
        <v>0</v>
      </c>
      <c r="WYN43" s="536">
        <f>ROUND(Eigenmischungen!WYZ46,1)</f>
        <v>0</v>
      </c>
      <c r="WYO43" s="536">
        <f>ROUND(Eigenmischungen!WZA46,1)</f>
        <v>0</v>
      </c>
      <c r="WYP43" s="536">
        <f>ROUND(Eigenmischungen!WZB46,1)</f>
        <v>0</v>
      </c>
      <c r="WYQ43" s="536">
        <f>ROUND(Eigenmischungen!WZC46,1)</f>
        <v>0</v>
      </c>
      <c r="WYR43" s="536">
        <f>ROUND(Eigenmischungen!WZD46,1)</f>
        <v>0</v>
      </c>
      <c r="WYS43" s="536">
        <f>ROUND(Eigenmischungen!WZE46,1)</f>
        <v>0</v>
      </c>
      <c r="WYT43" s="536">
        <f>ROUND(Eigenmischungen!WZF46,1)</f>
        <v>0</v>
      </c>
      <c r="WYU43" s="536">
        <f>ROUND(Eigenmischungen!WZG46,1)</f>
        <v>0</v>
      </c>
      <c r="WYV43" s="536">
        <f>ROUND(Eigenmischungen!WZH46,1)</f>
        <v>0</v>
      </c>
      <c r="WYW43" s="536">
        <f>ROUND(Eigenmischungen!WZI46,1)</f>
        <v>0</v>
      </c>
      <c r="WYX43" s="536">
        <f>ROUND(Eigenmischungen!WZJ46,1)</f>
        <v>0</v>
      </c>
      <c r="WYY43" s="536">
        <f>ROUND(Eigenmischungen!WZK46,1)</f>
        <v>0</v>
      </c>
      <c r="WYZ43" s="536">
        <f>ROUND(Eigenmischungen!WZL46,1)</f>
        <v>0</v>
      </c>
      <c r="WZA43" s="536">
        <f>ROUND(Eigenmischungen!WZM46,1)</f>
        <v>0</v>
      </c>
      <c r="WZB43" s="536">
        <f>ROUND(Eigenmischungen!WZN46,1)</f>
        <v>0</v>
      </c>
      <c r="WZC43" s="536">
        <f>ROUND(Eigenmischungen!WZO46,1)</f>
        <v>0</v>
      </c>
      <c r="WZD43" s="536">
        <f>ROUND(Eigenmischungen!WZP46,1)</f>
        <v>0</v>
      </c>
      <c r="WZE43" s="536">
        <f>ROUND(Eigenmischungen!WZQ46,1)</f>
        <v>0</v>
      </c>
      <c r="WZF43" s="536">
        <f>ROUND(Eigenmischungen!WZR46,1)</f>
        <v>0</v>
      </c>
      <c r="WZG43" s="536">
        <f>ROUND(Eigenmischungen!WZS46,1)</f>
        <v>0</v>
      </c>
      <c r="WZH43" s="536">
        <f>ROUND(Eigenmischungen!WZT46,1)</f>
        <v>0</v>
      </c>
      <c r="WZI43" s="536">
        <f>ROUND(Eigenmischungen!WZU46,1)</f>
        <v>0</v>
      </c>
      <c r="WZJ43" s="536">
        <f>ROUND(Eigenmischungen!WZV46,1)</f>
        <v>0</v>
      </c>
      <c r="WZK43" s="536">
        <f>ROUND(Eigenmischungen!WZW46,1)</f>
        <v>0</v>
      </c>
      <c r="WZL43" s="536">
        <f>ROUND(Eigenmischungen!WZX46,1)</f>
        <v>0</v>
      </c>
      <c r="WZM43" s="536">
        <f>ROUND(Eigenmischungen!WZY46,1)</f>
        <v>0</v>
      </c>
      <c r="WZN43" s="536">
        <f>ROUND(Eigenmischungen!WZZ46,1)</f>
        <v>0</v>
      </c>
      <c r="WZO43" s="536">
        <f>ROUND(Eigenmischungen!XAA46,1)</f>
        <v>0</v>
      </c>
      <c r="WZP43" s="536">
        <f>ROUND(Eigenmischungen!XAB46,1)</f>
        <v>0</v>
      </c>
      <c r="WZQ43" s="536">
        <f>ROUND(Eigenmischungen!XAC46,1)</f>
        <v>0</v>
      </c>
      <c r="WZR43" s="536">
        <f>ROUND(Eigenmischungen!XAD46,1)</f>
        <v>0</v>
      </c>
      <c r="WZS43" s="536">
        <f>ROUND(Eigenmischungen!XAE46,1)</f>
        <v>0</v>
      </c>
      <c r="WZT43" s="536">
        <f>ROUND(Eigenmischungen!XAF46,1)</f>
        <v>0</v>
      </c>
      <c r="WZU43" s="536">
        <f>ROUND(Eigenmischungen!XAG46,1)</f>
        <v>0</v>
      </c>
      <c r="WZV43" s="536">
        <f>ROUND(Eigenmischungen!XAH46,1)</f>
        <v>0</v>
      </c>
      <c r="WZW43" s="536">
        <f>ROUND(Eigenmischungen!XAI46,1)</f>
        <v>0</v>
      </c>
      <c r="WZX43" s="536">
        <f>ROUND(Eigenmischungen!XAJ46,1)</f>
        <v>0</v>
      </c>
      <c r="WZY43" s="536">
        <f>ROUND(Eigenmischungen!XAK46,1)</f>
        <v>0</v>
      </c>
      <c r="WZZ43" s="536">
        <f>ROUND(Eigenmischungen!XAL46,1)</f>
        <v>0</v>
      </c>
      <c r="XAA43" s="536">
        <f>ROUND(Eigenmischungen!XAM46,1)</f>
        <v>0</v>
      </c>
      <c r="XAB43" s="536">
        <f>ROUND(Eigenmischungen!XAN46,1)</f>
        <v>0</v>
      </c>
      <c r="XAC43" s="536">
        <f>ROUND(Eigenmischungen!XAO46,1)</f>
        <v>0</v>
      </c>
      <c r="XAD43" s="536">
        <f>ROUND(Eigenmischungen!XAP46,1)</f>
        <v>0</v>
      </c>
      <c r="XAE43" s="536">
        <f>ROUND(Eigenmischungen!XAQ46,1)</f>
        <v>0</v>
      </c>
      <c r="XAF43" s="536">
        <f>ROUND(Eigenmischungen!XAR46,1)</f>
        <v>0</v>
      </c>
      <c r="XAG43" s="536">
        <f>ROUND(Eigenmischungen!XAS46,1)</f>
        <v>0</v>
      </c>
      <c r="XAH43" s="536">
        <f>ROUND(Eigenmischungen!XAT46,1)</f>
        <v>0</v>
      </c>
      <c r="XAI43" s="536">
        <f>ROUND(Eigenmischungen!XAU46,1)</f>
        <v>0</v>
      </c>
      <c r="XAJ43" s="536">
        <f>ROUND(Eigenmischungen!XAV46,1)</f>
        <v>0</v>
      </c>
      <c r="XAK43" s="536">
        <f>ROUND(Eigenmischungen!XAW46,1)</f>
        <v>0</v>
      </c>
      <c r="XAL43" s="536">
        <f>ROUND(Eigenmischungen!XAX46,1)</f>
        <v>0</v>
      </c>
      <c r="XAM43" s="536">
        <f>ROUND(Eigenmischungen!XAY46,1)</f>
        <v>0</v>
      </c>
      <c r="XAN43" s="536">
        <f>ROUND(Eigenmischungen!XAZ46,1)</f>
        <v>0</v>
      </c>
      <c r="XAO43" s="536">
        <f>ROUND(Eigenmischungen!XBA46,1)</f>
        <v>0</v>
      </c>
      <c r="XAP43" s="536">
        <f>ROUND(Eigenmischungen!XBB46,1)</f>
        <v>0</v>
      </c>
      <c r="XAQ43" s="536">
        <f>ROUND(Eigenmischungen!XBC46,1)</f>
        <v>0</v>
      </c>
      <c r="XAR43" s="536">
        <f>ROUND(Eigenmischungen!XBD46,1)</f>
        <v>0</v>
      </c>
      <c r="XAS43" s="536">
        <f>ROUND(Eigenmischungen!XBE46,1)</f>
        <v>0</v>
      </c>
      <c r="XAT43" s="536">
        <f>ROUND(Eigenmischungen!XBF46,1)</f>
        <v>0</v>
      </c>
      <c r="XAU43" s="536">
        <f>ROUND(Eigenmischungen!XBG46,1)</f>
        <v>0</v>
      </c>
      <c r="XAV43" s="536">
        <f>ROUND(Eigenmischungen!XBH46,1)</f>
        <v>0</v>
      </c>
      <c r="XAW43" s="536">
        <f>ROUND(Eigenmischungen!XBI46,1)</f>
        <v>0</v>
      </c>
      <c r="XAX43" s="536">
        <f>ROUND(Eigenmischungen!XBJ46,1)</f>
        <v>0</v>
      </c>
      <c r="XAY43" s="536">
        <f>ROUND(Eigenmischungen!XBK46,1)</f>
        <v>0</v>
      </c>
      <c r="XAZ43" s="536">
        <f>ROUND(Eigenmischungen!XBL46,1)</f>
        <v>0</v>
      </c>
      <c r="XBA43" s="536">
        <f>ROUND(Eigenmischungen!XBM46,1)</f>
        <v>0</v>
      </c>
      <c r="XBB43" s="536">
        <f>ROUND(Eigenmischungen!XBN46,1)</f>
        <v>0</v>
      </c>
      <c r="XBC43" s="536">
        <f>ROUND(Eigenmischungen!XBO46,1)</f>
        <v>0</v>
      </c>
      <c r="XBD43" s="536">
        <f>ROUND(Eigenmischungen!XBP46,1)</f>
        <v>0</v>
      </c>
      <c r="XBE43" s="536">
        <f>ROUND(Eigenmischungen!XBQ46,1)</f>
        <v>0</v>
      </c>
      <c r="XBF43" s="536">
        <f>ROUND(Eigenmischungen!XBR46,1)</f>
        <v>0</v>
      </c>
      <c r="XBG43" s="536">
        <f>ROUND(Eigenmischungen!XBS46,1)</f>
        <v>0</v>
      </c>
      <c r="XBH43" s="536">
        <f>ROUND(Eigenmischungen!XBT46,1)</f>
        <v>0</v>
      </c>
      <c r="XBI43" s="536">
        <f>ROUND(Eigenmischungen!XBU46,1)</f>
        <v>0</v>
      </c>
      <c r="XBJ43" s="536">
        <f>ROUND(Eigenmischungen!XBV46,1)</f>
        <v>0</v>
      </c>
      <c r="XBK43" s="536">
        <f>ROUND(Eigenmischungen!XBW46,1)</f>
        <v>0</v>
      </c>
      <c r="XBL43" s="536">
        <f>ROUND(Eigenmischungen!XBX46,1)</f>
        <v>0</v>
      </c>
      <c r="XBM43" s="536">
        <f>ROUND(Eigenmischungen!XBY46,1)</f>
        <v>0</v>
      </c>
      <c r="XBN43" s="536">
        <f>ROUND(Eigenmischungen!XBZ46,1)</f>
        <v>0</v>
      </c>
      <c r="XBO43" s="536">
        <f>ROUND(Eigenmischungen!XCA46,1)</f>
        <v>0</v>
      </c>
      <c r="XBP43" s="536">
        <f>ROUND(Eigenmischungen!XCB46,1)</f>
        <v>0</v>
      </c>
      <c r="XBQ43" s="536">
        <f>ROUND(Eigenmischungen!XCC46,1)</f>
        <v>0</v>
      </c>
      <c r="XBR43" s="536">
        <f>ROUND(Eigenmischungen!XCD46,1)</f>
        <v>0</v>
      </c>
      <c r="XBS43" s="536">
        <f>ROUND(Eigenmischungen!XCE46,1)</f>
        <v>0</v>
      </c>
      <c r="XBT43" s="536">
        <f>ROUND(Eigenmischungen!XCF46,1)</f>
        <v>0</v>
      </c>
      <c r="XBU43" s="536">
        <f>ROUND(Eigenmischungen!XCG46,1)</f>
        <v>0</v>
      </c>
      <c r="XBV43" s="536">
        <f>ROUND(Eigenmischungen!XCH46,1)</f>
        <v>0</v>
      </c>
      <c r="XBW43" s="536">
        <f>ROUND(Eigenmischungen!XCI46,1)</f>
        <v>0</v>
      </c>
      <c r="XBX43" s="536">
        <f>ROUND(Eigenmischungen!XCJ46,1)</f>
        <v>0</v>
      </c>
      <c r="XBY43" s="536">
        <f>ROUND(Eigenmischungen!XCK46,1)</f>
        <v>0</v>
      </c>
      <c r="XBZ43" s="536">
        <f>ROUND(Eigenmischungen!XCL46,1)</f>
        <v>0</v>
      </c>
      <c r="XCA43" s="536">
        <f>ROUND(Eigenmischungen!XCM46,1)</f>
        <v>0</v>
      </c>
      <c r="XCB43" s="536">
        <f>ROUND(Eigenmischungen!XCN46,1)</f>
        <v>0</v>
      </c>
      <c r="XCC43" s="536">
        <f>ROUND(Eigenmischungen!XCO46,1)</f>
        <v>0</v>
      </c>
      <c r="XCD43" s="536">
        <f>ROUND(Eigenmischungen!XCP46,1)</f>
        <v>0</v>
      </c>
      <c r="XCE43" s="536">
        <f>ROUND(Eigenmischungen!XCQ46,1)</f>
        <v>0</v>
      </c>
      <c r="XCF43" s="536">
        <f>ROUND(Eigenmischungen!XCR46,1)</f>
        <v>0</v>
      </c>
      <c r="XCG43" s="536">
        <f>ROUND(Eigenmischungen!XCS46,1)</f>
        <v>0</v>
      </c>
      <c r="XCH43" s="536">
        <f>ROUND(Eigenmischungen!XCT46,1)</f>
        <v>0</v>
      </c>
      <c r="XCI43" s="536">
        <f>ROUND(Eigenmischungen!XCU46,1)</f>
        <v>0</v>
      </c>
      <c r="XCJ43" s="536">
        <f>ROUND(Eigenmischungen!XCV46,1)</f>
        <v>0</v>
      </c>
      <c r="XCK43" s="536">
        <f>ROUND(Eigenmischungen!XCW46,1)</f>
        <v>0</v>
      </c>
      <c r="XCL43" s="536">
        <f>ROUND(Eigenmischungen!XCX46,1)</f>
        <v>0</v>
      </c>
      <c r="XCM43" s="536">
        <f>ROUND(Eigenmischungen!XCY46,1)</f>
        <v>0</v>
      </c>
      <c r="XCN43" s="536">
        <f>ROUND(Eigenmischungen!XCZ46,1)</f>
        <v>0</v>
      </c>
      <c r="XCO43" s="536">
        <f>ROUND(Eigenmischungen!XDA46,1)</f>
        <v>0</v>
      </c>
      <c r="XCP43" s="536">
        <f>ROUND(Eigenmischungen!XDB46,1)</f>
        <v>0</v>
      </c>
      <c r="XCQ43" s="536">
        <f>ROUND(Eigenmischungen!XDC46,1)</f>
        <v>0</v>
      </c>
      <c r="XCR43" s="536">
        <f>ROUND(Eigenmischungen!XDD46,1)</f>
        <v>0</v>
      </c>
      <c r="XCS43" s="536">
        <f>ROUND(Eigenmischungen!XDE46,1)</f>
        <v>0</v>
      </c>
      <c r="XCT43" s="536">
        <f>ROUND(Eigenmischungen!XDF46,1)</f>
        <v>0</v>
      </c>
      <c r="XCU43" s="536">
        <f>ROUND(Eigenmischungen!XDG46,1)</f>
        <v>0</v>
      </c>
      <c r="XCV43" s="536">
        <f>ROUND(Eigenmischungen!XDH46,1)</f>
        <v>0</v>
      </c>
      <c r="XCW43" s="536">
        <f>ROUND(Eigenmischungen!XDI46,1)</f>
        <v>0</v>
      </c>
      <c r="XCX43" s="536">
        <f>ROUND(Eigenmischungen!XDJ46,1)</f>
        <v>0</v>
      </c>
      <c r="XCY43" s="536">
        <f>ROUND(Eigenmischungen!XDK46,1)</f>
        <v>0</v>
      </c>
      <c r="XCZ43" s="536">
        <f>ROUND(Eigenmischungen!XDL46,1)</f>
        <v>0</v>
      </c>
      <c r="XDA43" s="536">
        <f>ROUND(Eigenmischungen!XDM46,1)</f>
        <v>0</v>
      </c>
      <c r="XDB43" s="536">
        <f>ROUND(Eigenmischungen!XDN46,1)</f>
        <v>0</v>
      </c>
      <c r="XDC43" s="536">
        <f>ROUND(Eigenmischungen!XDO46,1)</f>
        <v>0</v>
      </c>
      <c r="XDD43" s="536">
        <f>ROUND(Eigenmischungen!XDP46,1)</f>
        <v>0</v>
      </c>
      <c r="XDE43" s="536">
        <f>ROUND(Eigenmischungen!XDQ46,1)</f>
        <v>0</v>
      </c>
      <c r="XDF43" s="536">
        <f>ROUND(Eigenmischungen!XDR46,1)</f>
        <v>0</v>
      </c>
      <c r="XDG43" s="536">
        <f>ROUND(Eigenmischungen!XDS46,1)</f>
        <v>0</v>
      </c>
      <c r="XDH43" s="536">
        <f>ROUND(Eigenmischungen!XDT46,1)</f>
        <v>0</v>
      </c>
      <c r="XDI43" s="536">
        <f>ROUND(Eigenmischungen!XDU46,1)</f>
        <v>0</v>
      </c>
      <c r="XDJ43" s="536">
        <f>ROUND(Eigenmischungen!XDV46,1)</f>
        <v>0</v>
      </c>
      <c r="XDK43" s="536">
        <f>ROUND(Eigenmischungen!XDW46,1)</f>
        <v>0</v>
      </c>
      <c r="XDL43" s="536">
        <f>ROUND(Eigenmischungen!XDX46,1)</f>
        <v>0</v>
      </c>
      <c r="XDM43" s="536">
        <f>ROUND(Eigenmischungen!XDY46,1)</f>
        <v>0</v>
      </c>
      <c r="XDN43" s="536">
        <f>ROUND(Eigenmischungen!XDZ46,1)</f>
        <v>0</v>
      </c>
      <c r="XDO43" s="536">
        <f>ROUND(Eigenmischungen!XEA46,1)</f>
        <v>0</v>
      </c>
      <c r="XDP43" s="536">
        <f>ROUND(Eigenmischungen!XEB46,1)</f>
        <v>0</v>
      </c>
      <c r="XDQ43" s="536">
        <f>ROUND(Eigenmischungen!XEC46,1)</f>
        <v>0</v>
      </c>
      <c r="XDR43" s="536">
        <f>ROUND(Eigenmischungen!XED46,1)</f>
        <v>0</v>
      </c>
      <c r="XDS43" s="536">
        <f>ROUND(Eigenmischungen!XEE46,1)</f>
        <v>0</v>
      </c>
      <c r="XDT43" s="536">
        <f>ROUND(Eigenmischungen!XEF46,1)</f>
        <v>0</v>
      </c>
      <c r="XDU43" s="536">
        <f>ROUND(Eigenmischungen!XEG46,1)</f>
        <v>0</v>
      </c>
      <c r="XDV43" s="536">
        <f>ROUND(Eigenmischungen!XEH46,1)</f>
        <v>0</v>
      </c>
      <c r="XDW43" s="536">
        <f>ROUND(Eigenmischungen!XEI46,1)</f>
        <v>0</v>
      </c>
      <c r="XDX43" s="536">
        <f>ROUND(Eigenmischungen!XEJ46,1)</f>
        <v>0</v>
      </c>
      <c r="XDY43" s="536">
        <f>ROUND(Eigenmischungen!XEK46,1)</f>
        <v>0</v>
      </c>
      <c r="XDZ43" s="536">
        <f>ROUND(Eigenmischungen!XEL46,1)</f>
        <v>0</v>
      </c>
      <c r="XEA43" s="536">
        <f>ROUND(Eigenmischungen!XEM46,1)</f>
        <v>0</v>
      </c>
      <c r="XEB43" s="536">
        <f>ROUND(Eigenmischungen!XEN46,1)</f>
        <v>0</v>
      </c>
      <c r="XEC43" s="536">
        <f>ROUND(Eigenmischungen!XEO46,1)</f>
        <v>0</v>
      </c>
      <c r="XED43" s="536">
        <f>ROUND(Eigenmischungen!XEP46,1)</f>
        <v>0</v>
      </c>
      <c r="XEE43" s="536">
        <f>ROUND(Eigenmischungen!XEQ46,1)</f>
        <v>0</v>
      </c>
      <c r="XEF43" s="536">
        <f>ROUND(Eigenmischungen!XER46,1)</f>
        <v>0</v>
      </c>
      <c r="XEG43" s="536">
        <f>ROUND(Eigenmischungen!XES46,1)</f>
        <v>0</v>
      </c>
      <c r="XEH43" s="536">
        <f>ROUND(Eigenmischungen!XET46,1)</f>
        <v>0</v>
      </c>
      <c r="XEI43" s="536">
        <f>ROUND(Eigenmischungen!XEU46,1)</f>
        <v>0</v>
      </c>
      <c r="XEJ43" s="536">
        <f>ROUND(Eigenmischungen!XEV46,1)</f>
        <v>0</v>
      </c>
      <c r="XEK43" s="536">
        <f>ROUND(Eigenmischungen!XEW46,1)</f>
        <v>0</v>
      </c>
      <c r="XEL43" s="536">
        <f>ROUND(Eigenmischungen!XEX46,1)</f>
        <v>0</v>
      </c>
      <c r="XEM43" s="536">
        <f>ROUND(Eigenmischungen!XEY46,1)</f>
        <v>0</v>
      </c>
      <c r="XEN43" s="536">
        <f>ROUND(Eigenmischungen!XEZ46,1)</f>
        <v>0</v>
      </c>
      <c r="XEO43" s="536">
        <f>ROUND(Eigenmischungen!XFA46,1)</f>
        <v>0</v>
      </c>
      <c r="XEP43" s="536">
        <f>ROUND(Eigenmischungen!XFB46,1)</f>
        <v>0</v>
      </c>
      <c r="XEQ43" s="536">
        <f>ROUND(Eigenmischungen!XFC46,1)</f>
        <v>0</v>
      </c>
      <c r="XER43" s="536">
        <f>ROUND(Eigenmischungen!XFD46,1)</f>
        <v>0</v>
      </c>
      <c r="XES43" s="536" t="e">
        <f>ROUND(Eigenmischungen!#REF!,1)</f>
        <v>#REF!</v>
      </c>
      <c r="XET43" s="536" t="e">
        <f>ROUND(Eigenmischungen!#REF!,1)</f>
        <v>#REF!</v>
      </c>
      <c r="XEU43" s="536" t="e">
        <f>ROUND(Eigenmischungen!#REF!,1)</f>
        <v>#REF!</v>
      </c>
      <c r="XEV43" s="536" t="e">
        <f>ROUND(Eigenmischungen!#REF!,1)</f>
        <v>#REF!</v>
      </c>
      <c r="XEW43" s="536" t="e">
        <f>ROUND(Eigenmischungen!#REF!,1)</f>
        <v>#REF!</v>
      </c>
      <c r="XEX43" s="536" t="e">
        <f>ROUND(Eigenmischungen!#REF!,1)</f>
        <v>#REF!</v>
      </c>
      <c r="XEY43" s="536" t="e">
        <f>ROUND(Eigenmischungen!#REF!,1)</f>
        <v>#REF!</v>
      </c>
      <c r="XEZ43" s="536" t="e">
        <f>ROUND(Eigenmischungen!#REF!,1)</f>
        <v>#REF!</v>
      </c>
      <c r="XFA43" s="536" t="e">
        <f>ROUND(Eigenmischungen!#REF!,1)</f>
        <v>#REF!</v>
      </c>
      <c r="XFB43" s="536" t="e">
        <f>ROUND(Eigenmischungen!#REF!,1)</f>
        <v>#REF!</v>
      </c>
      <c r="XFC43" s="536" t="e">
        <f>ROUND(Eigenmischungen!#REF!,1)</f>
        <v>#REF!</v>
      </c>
      <c r="XFD43" s="536" t="e">
        <f>ROUND(Eigenmischungen!#REF!,1)</f>
        <v>#REF!</v>
      </c>
    </row>
    <row r="44" spans="1:16384" s="506" customFormat="1" ht="17.25" customHeight="1" x14ac:dyDescent="0.2">
      <c r="A44" s="501"/>
      <c r="B44" s="558"/>
      <c r="C44" s="562"/>
      <c r="D44" s="563"/>
      <c r="E44" s="563"/>
      <c r="F44" s="564"/>
      <c r="G44" s="563"/>
      <c r="H44" s="563"/>
      <c r="I44" s="563"/>
      <c r="J44" s="563"/>
      <c r="K44" s="563"/>
      <c r="L44" s="563"/>
      <c r="M44" s="563"/>
      <c r="N44" s="563"/>
      <c r="O44" s="565"/>
      <c r="P44" s="565"/>
      <c r="Q44" s="563"/>
      <c r="R44" s="563"/>
      <c r="S44" s="562"/>
      <c r="T44" s="563"/>
      <c r="U44" s="566"/>
      <c r="V44" s="566"/>
      <c r="W44" s="566"/>
      <c r="X44" s="1250"/>
      <c r="Y44" s="566"/>
      <c r="Z44" s="504"/>
      <c r="AA44" s="505"/>
      <c r="AB44" s="505"/>
      <c r="AC44" s="505"/>
      <c r="AD44" s="505"/>
      <c r="AE44" s="505"/>
      <c r="AF44" s="505"/>
    </row>
    <row r="45" spans="1:16384" s="506" customFormat="1" ht="17.25" customHeight="1" x14ac:dyDescent="0.2">
      <c r="A45" s="501"/>
      <c r="B45" s="558" t="str">
        <f>'TMR-Mischplan'!AK2</f>
        <v>Ration ...</v>
      </c>
      <c r="C45" s="559">
        <f>ROUND('TMR-Mischplan'!AK39*1000,-1)</f>
        <v>0</v>
      </c>
      <c r="D45" s="536">
        <f>ROUND('TMR-Mischplan'!AK30,1)</f>
        <v>0</v>
      </c>
      <c r="E45" s="536">
        <f>ROUND('TMR-Mischplan'!AK31,1)</f>
        <v>0</v>
      </c>
      <c r="F45" s="560">
        <f>ROUND('TMR-Mischplan'!AK43,0)</f>
        <v>0</v>
      </c>
      <c r="G45" s="561">
        <f>'TMR-Mischplan'!AK44</f>
        <v>0</v>
      </c>
      <c r="H45" s="539">
        <f>ROUND('TMR-Mischplan'!AK32,0)</f>
        <v>0</v>
      </c>
      <c r="I45" s="536">
        <f>ROUND('TMR-Mischplan'!AK33,1)</f>
        <v>0</v>
      </c>
      <c r="J45" s="536">
        <f>ROUND('TMR-Mischplan'!AU26,1)</f>
        <v>0</v>
      </c>
      <c r="K45" s="539">
        <f>ROUND('TMR-Mischplan'!AK34,0)</f>
        <v>0</v>
      </c>
      <c r="L45" s="539">
        <f>ROUND('TMR-Mischplan'!AK35,0)</f>
        <v>0</v>
      </c>
      <c r="M45" s="539">
        <f>ROUND('TMR-Mischplan'!AU27,0)</f>
        <v>0</v>
      </c>
      <c r="N45" s="539"/>
      <c r="O45" s="539">
        <f>ROUND('TMR-Mischplan'!AU28,0)</f>
        <v>0</v>
      </c>
      <c r="P45" s="539">
        <f>ROUND('TMR-Mischplan'!AU29,0)</f>
        <v>0</v>
      </c>
      <c r="Q45" s="539">
        <f>ROUND('TMR-Mischplan'!AK54,0)</f>
        <v>0</v>
      </c>
      <c r="R45" s="561"/>
      <c r="S45" s="559">
        <f>ROUND('TMR-Mischplan'!AK56,0)</f>
        <v>0</v>
      </c>
      <c r="T45" s="536">
        <f>ROUND('TMR-Mischplan'!AU30,1)</f>
        <v>0</v>
      </c>
      <c r="U45" s="536">
        <f>ROUND('TMR-Mischplan'!AU31,1)</f>
        <v>0</v>
      </c>
      <c r="V45" s="536">
        <f>ROUND('TMR-Mischplan'!AU32,1)</f>
        <v>0</v>
      </c>
      <c r="W45" s="536">
        <f>ROUND('TMR-Mischplan'!AU33,1)</f>
        <v>0</v>
      </c>
      <c r="X45" s="1249">
        <f>ROUND('TMR-Mischplan'!AV33,1)</f>
        <v>0</v>
      </c>
      <c r="Y45" s="536">
        <f>ROUND('TMR-Mischplan'!AW33,1)</f>
        <v>0</v>
      </c>
      <c r="Z45" s="504"/>
      <c r="AA45" s="505"/>
      <c r="AB45" s="505"/>
      <c r="AC45" s="505"/>
      <c r="AD45" s="505"/>
      <c r="AE45" s="505"/>
      <c r="AF45" s="505"/>
    </row>
    <row r="46" spans="1:16384" s="506" customFormat="1" ht="17.25" customHeight="1" x14ac:dyDescent="0.2">
      <c r="A46" s="501"/>
      <c r="B46" s="558" t="str">
        <f>'TMR-Mischplan'!AL2</f>
        <v>Ration ...</v>
      </c>
      <c r="C46" s="559">
        <f>ROUND('TMR-Mischplan'!AL39*1000,-1)</f>
        <v>0</v>
      </c>
      <c r="D46" s="536">
        <f>ROUND('TMR-Mischplan'!AL30,1)</f>
        <v>0</v>
      </c>
      <c r="E46" s="536">
        <f>ROUND('TMR-Mischplan'!AL31,1)</f>
        <v>0</v>
      </c>
      <c r="F46" s="560">
        <f>ROUND('TMR-Mischplan'!AL43,0)</f>
        <v>0</v>
      </c>
      <c r="G46" s="561">
        <f>'TMR-Mischplan'!AL44</f>
        <v>0</v>
      </c>
      <c r="H46" s="539">
        <f>ROUND('TMR-Mischplan'!AL32,0)</f>
        <v>0</v>
      </c>
      <c r="I46" s="536">
        <f>ROUND('TMR-Mischplan'!AL33,1)</f>
        <v>0</v>
      </c>
      <c r="J46" s="536">
        <f>ROUND('TMR-Mischplan'!AV26,1)</f>
        <v>0</v>
      </c>
      <c r="K46" s="539">
        <f>ROUND('TMR-Mischplan'!AL34,0)</f>
        <v>0</v>
      </c>
      <c r="L46" s="539">
        <f>ROUND('TMR-Mischplan'!AL35,0)</f>
        <v>0</v>
      </c>
      <c r="M46" s="539">
        <f>ROUND('TMR-Mischplan'!AV27,0)</f>
        <v>0</v>
      </c>
      <c r="N46" s="539"/>
      <c r="O46" s="539">
        <f>ROUND('TMR-Mischplan'!AV28,0)</f>
        <v>0</v>
      </c>
      <c r="P46" s="539">
        <f>ROUND('TMR-Mischplan'!AV29,0)</f>
        <v>0</v>
      </c>
      <c r="Q46" s="539">
        <f>ROUND('TMR-Mischplan'!AL54,0)</f>
        <v>0</v>
      </c>
      <c r="R46" s="561"/>
      <c r="S46" s="559">
        <f>ROUND('TMR-Mischplan'!AL56,0)</f>
        <v>0</v>
      </c>
      <c r="T46" s="536">
        <f>ROUND('TMR-Mischplan'!AV30,1)</f>
        <v>0</v>
      </c>
      <c r="U46" s="536">
        <f>ROUND('TMR-Mischplan'!AV31,1)</f>
        <v>0</v>
      </c>
      <c r="V46" s="536">
        <f>ROUND('TMR-Mischplan'!AV32,1)</f>
        <v>0</v>
      </c>
      <c r="W46" s="536">
        <f>ROUND('TMR-Mischplan'!AV33,1)</f>
        <v>0</v>
      </c>
      <c r="X46" s="1249">
        <f>ROUND('TMR-Mischplan'!AW33,1)</f>
        <v>0</v>
      </c>
      <c r="Y46" s="536">
        <f>ROUND('TMR-Mischplan'!AX33,1)</f>
        <v>0</v>
      </c>
      <c r="Z46" s="504"/>
      <c r="AA46" s="505"/>
      <c r="AB46" s="505"/>
      <c r="AC46" s="505"/>
      <c r="AD46" s="505"/>
      <c r="AE46" s="505"/>
      <c r="AF46" s="505"/>
    </row>
    <row r="47" spans="1:16384" s="506" customFormat="1" ht="17.25" customHeight="1" x14ac:dyDescent="0.2">
      <c r="A47" s="501"/>
      <c r="B47" s="558" t="str">
        <f>'TMR-Mischplan'!AM2</f>
        <v>Ration ...</v>
      </c>
      <c r="C47" s="559">
        <f>ROUND('TMR-Mischplan'!AM39*1000,-1)</f>
        <v>0</v>
      </c>
      <c r="D47" s="536">
        <f>ROUND('TMR-Mischplan'!AM30,1)</f>
        <v>0</v>
      </c>
      <c r="E47" s="536">
        <f>ROUND('TMR-Mischplan'!AM31,1)</f>
        <v>0</v>
      </c>
      <c r="F47" s="560">
        <f>ROUND('TMR-Mischplan'!AM43,0)</f>
        <v>0</v>
      </c>
      <c r="G47" s="561">
        <f>'TMR-Mischplan'!AM44</f>
        <v>0</v>
      </c>
      <c r="H47" s="539">
        <f>ROUND('TMR-Mischplan'!AM32,0)</f>
        <v>0</v>
      </c>
      <c r="I47" s="536">
        <f>ROUND('TMR-Mischplan'!AM33,1)</f>
        <v>0</v>
      </c>
      <c r="J47" s="536">
        <f>ROUND('TMR-Mischplan'!AW26,1)</f>
        <v>0</v>
      </c>
      <c r="K47" s="539">
        <f>ROUND('TMR-Mischplan'!AM34,0)</f>
        <v>0</v>
      </c>
      <c r="L47" s="539">
        <f>ROUND('TMR-Mischplan'!AM35,0)</f>
        <v>0</v>
      </c>
      <c r="M47" s="539">
        <f>ROUND('TMR-Mischplan'!AW27,0)</f>
        <v>0</v>
      </c>
      <c r="N47" s="539"/>
      <c r="O47" s="539">
        <f>ROUND('TMR-Mischplan'!AW28,0)</f>
        <v>0</v>
      </c>
      <c r="P47" s="539">
        <f>ROUND('TMR-Mischplan'!AW29,0)</f>
        <v>0</v>
      </c>
      <c r="Q47" s="539">
        <f>ROUND('TMR-Mischplan'!AM54,0)</f>
        <v>0</v>
      </c>
      <c r="R47" s="561"/>
      <c r="S47" s="559">
        <f>ROUND('TMR-Mischplan'!AM56,0)</f>
        <v>0</v>
      </c>
      <c r="T47" s="536">
        <f>ROUND('TMR-Mischplan'!AW30,1)</f>
        <v>0</v>
      </c>
      <c r="U47" s="536">
        <f>ROUND('TMR-Mischplan'!AW31,1)</f>
        <v>0</v>
      </c>
      <c r="V47" s="536">
        <f>ROUND('TMR-Mischplan'!AW32,1)</f>
        <v>0</v>
      </c>
      <c r="W47" s="536">
        <f>ROUND('TMR-Mischplan'!AW33,1)</f>
        <v>0</v>
      </c>
      <c r="X47" s="1249">
        <f>ROUND('TMR-Mischplan'!AX33,1)</f>
        <v>0</v>
      </c>
      <c r="Y47" s="536">
        <f>ROUND('TMR-Mischplan'!AY33,1)</f>
        <v>0</v>
      </c>
      <c r="Z47" s="504"/>
      <c r="AA47" s="505"/>
      <c r="AB47" s="505"/>
      <c r="AC47" s="505"/>
      <c r="AD47" s="505"/>
      <c r="AE47" s="505"/>
      <c r="AF47" s="505"/>
    </row>
    <row r="48" spans="1:16384" s="506" customFormat="1" ht="17.25" customHeight="1" x14ac:dyDescent="0.2">
      <c r="A48" s="501"/>
      <c r="B48" s="558" t="str">
        <f>'TMR-Mischplan'!AN2</f>
        <v>Ration ...</v>
      </c>
      <c r="C48" s="559">
        <f>ROUND('TMR-Mischplan'!AN39*1000,-1)</f>
        <v>0</v>
      </c>
      <c r="D48" s="536">
        <f>ROUND('TMR-Mischplan'!AN30,1)</f>
        <v>0</v>
      </c>
      <c r="E48" s="536">
        <f>ROUND('TMR-Mischplan'!AN31,1)</f>
        <v>0</v>
      </c>
      <c r="F48" s="560">
        <f>ROUND('TMR-Mischplan'!AN43,0)</f>
        <v>0</v>
      </c>
      <c r="G48" s="561">
        <f>'TMR-Mischplan'!AN44</f>
        <v>0</v>
      </c>
      <c r="H48" s="539">
        <f>ROUND('TMR-Mischplan'!AN32,0)</f>
        <v>0</v>
      </c>
      <c r="I48" s="536">
        <f>ROUND('TMR-Mischplan'!AN33,1)</f>
        <v>0</v>
      </c>
      <c r="J48" s="536">
        <f>ROUND('TMR-Mischplan'!AX26,1)</f>
        <v>0</v>
      </c>
      <c r="K48" s="539">
        <f>ROUND('TMR-Mischplan'!AN34,0)</f>
        <v>0</v>
      </c>
      <c r="L48" s="539">
        <f>ROUND('TMR-Mischplan'!AN35,0)</f>
        <v>0</v>
      </c>
      <c r="M48" s="539">
        <f>ROUND('TMR-Mischplan'!AX27,0)</f>
        <v>0</v>
      </c>
      <c r="N48" s="539"/>
      <c r="O48" s="539">
        <f>ROUND('TMR-Mischplan'!AX28,0)</f>
        <v>0</v>
      </c>
      <c r="P48" s="539">
        <f>ROUND('TMR-Mischplan'!AX29,0)</f>
        <v>0</v>
      </c>
      <c r="Q48" s="539">
        <f>ROUND('TMR-Mischplan'!AN54,0)</f>
        <v>0</v>
      </c>
      <c r="R48" s="561"/>
      <c r="S48" s="559">
        <f>ROUND('TMR-Mischplan'!AN56,0)</f>
        <v>0</v>
      </c>
      <c r="T48" s="536">
        <f>ROUND('TMR-Mischplan'!AX30,1)</f>
        <v>0</v>
      </c>
      <c r="U48" s="536">
        <f>ROUND('TMR-Mischplan'!AX31,1)</f>
        <v>0</v>
      </c>
      <c r="V48" s="536">
        <f>ROUND('TMR-Mischplan'!AX32,1)</f>
        <v>0</v>
      </c>
      <c r="W48" s="536">
        <f>ROUND('TMR-Mischplan'!AX33,1)</f>
        <v>0</v>
      </c>
      <c r="X48" s="1249">
        <f>ROUND('TMR-Mischplan'!AY33,1)</f>
        <v>0</v>
      </c>
      <c r="Y48" s="536">
        <f>ROUND('TMR-Mischplan'!AZ33,1)</f>
        <v>0</v>
      </c>
      <c r="Z48" s="504"/>
      <c r="AA48" s="505"/>
      <c r="AB48" s="505"/>
      <c r="AC48" s="505"/>
      <c r="AD48" s="505"/>
      <c r="AE48" s="505"/>
      <c r="AF48" s="505"/>
    </row>
    <row r="49" spans="1:35" s="506" customFormat="1" ht="17.25" customHeight="1" x14ac:dyDescent="0.2">
      <c r="A49" s="501"/>
      <c r="B49" s="558" t="str">
        <f>'TMR-Mischplan'!AO2</f>
        <v>Ration ...</v>
      </c>
      <c r="C49" s="559">
        <f>ROUND('TMR-Mischplan'!AO39*1000,-1)</f>
        <v>0</v>
      </c>
      <c r="D49" s="536">
        <f>ROUND('TMR-Mischplan'!AO30,1)</f>
        <v>0</v>
      </c>
      <c r="E49" s="536">
        <f>ROUND('TMR-Mischplan'!AO31,1)</f>
        <v>0</v>
      </c>
      <c r="F49" s="560">
        <f>ROUND('TMR-Mischplan'!AO43,0)</f>
        <v>0</v>
      </c>
      <c r="G49" s="561">
        <f>'TMR-Mischplan'!AO44</f>
        <v>0</v>
      </c>
      <c r="H49" s="539">
        <f>ROUND('TMR-Mischplan'!AO32,0)</f>
        <v>0</v>
      </c>
      <c r="I49" s="536">
        <f>ROUND('TMR-Mischplan'!AO33,1)</f>
        <v>0</v>
      </c>
      <c r="J49" s="536">
        <f>ROUND('TMR-Mischplan'!AY26,1)</f>
        <v>0</v>
      </c>
      <c r="K49" s="539">
        <f>ROUND('TMR-Mischplan'!AO34,0)</f>
        <v>0</v>
      </c>
      <c r="L49" s="539">
        <f>ROUND('TMR-Mischplan'!AO35,0)</f>
        <v>0</v>
      </c>
      <c r="M49" s="539">
        <f>ROUND('TMR-Mischplan'!AY27,0)</f>
        <v>0</v>
      </c>
      <c r="N49" s="539"/>
      <c r="O49" s="539">
        <f>ROUND('TMR-Mischplan'!AY28,0)</f>
        <v>0</v>
      </c>
      <c r="P49" s="539">
        <f>ROUND('TMR-Mischplan'!AY29,0)</f>
        <v>0</v>
      </c>
      <c r="Q49" s="539">
        <f>ROUND('TMR-Mischplan'!AO54,0)</f>
        <v>0</v>
      </c>
      <c r="R49" s="561"/>
      <c r="S49" s="559">
        <f>ROUND('TMR-Mischplan'!AO56,0)</f>
        <v>0</v>
      </c>
      <c r="T49" s="536">
        <f>ROUND('TMR-Mischplan'!AY30,1)</f>
        <v>0</v>
      </c>
      <c r="U49" s="536">
        <f>ROUND('TMR-Mischplan'!AY31,1)</f>
        <v>0</v>
      </c>
      <c r="V49" s="536">
        <f>ROUND('TMR-Mischplan'!AY32,1)</f>
        <v>0</v>
      </c>
      <c r="W49" s="536">
        <f>ROUND('TMR-Mischplan'!AY33,1)</f>
        <v>0</v>
      </c>
      <c r="X49" s="1249">
        <f>ROUND('TMR-Mischplan'!AZ33,1)</f>
        <v>0</v>
      </c>
      <c r="Y49" s="536">
        <f>ROUND('TMR-Mischplan'!BA33,1)</f>
        <v>0</v>
      </c>
      <c r="Z49" s="504"/>
      <c r="AA49" s="505"/>
      <c r="AB49" s="505"/>
      <c r="AC49" s="505"/>
      <c r="AD49" s="505"/>
      <c r="AE49" s="505"/>
      <c r="AF49" s="505"/>
    </row>
    <row r="50" spans="1:35" s="506" customFormat="1" ht="17.25" customHeight="1" x14ac:dyDescent="0.2">
      <c r="A50" s="501"/>
      <c r="B50" s="558" t="str">
        <f>'TMR-Mischplan'!AP2</f>
        <v>Ration ...</v>
      </c>
      <c r="C50" s="559">
        <f>ROUND('TMR-Mischplan'!AP39*1000,-1)</f>
        <v>0</v>
      </c>
      <c r="D50" s="536">
        <f>ROUND('TMR-Mischplan'!AP30,1)</f>
        <v>0</v>
      </c>
      <c r="E50" s="536">
        <f>ROUND('TMR-Mischplan'!AP31,1)</f>
        <v>0</v>
      </c>
      <c r="F50" s="560">
        <f>ROUND('TMR-Mischplan'!AP43,0)</f>
        <v>0</v>
      </c>
      <c r="G50" s="561">
        <f>'TMR-Mischplan'!AP44</f>
        <v>0</v>
      </c>
      <c r="H50" s="539">
        <f>ROUND('TMR-Mischplan'!AP32,0)</f>
        <v>0</v>
      </c>
      <c r="I50" s="536">
        <f>ROUND('TMR-Mischplan'!AP33,1)</f>
        <v>0</v>
      </c>
      <c r="J50" s="536">
        <f>ROUND('TMR-Mischplan'!AZ26,1)</f>
        <v>0</v>
      </c>
      <c r="K50" s="539">
        <f>ROUND('TMR-Mischplan'!AP34,0)</f>
        <v>0</v>
      </c>
      <c r="L50" s="539">
        <f>ROUND('TMR-Mischplan'!AP35,0)</f>
        <v>0</v>
      </c>
      <c r="M50" s="539">
        <f>ROUND('TMR-Mischplan'!AZ27,0)</f>
        <v>0</v>
      </c>
      <c r="N50" s="539"/>
      <c r="O50" s="539">
        <f>ROUND('TMR-Mischplan'!AZ28,0)</f>
        <v>0</v>
      </c>
      <c r="P50" s="539">
        <f>ROUND('TMR-Mischplan'!AZ29,0)</f>
        <v>0</v>
      </c>
      <c r="Q50" s="539">
        <f>ROUND('TMR-Mischplan'!AP54,0)</f>
        <v>0</v>
      </c>
      <c r="R50" s="561"/>
      <c r="S50" s="559">
        <f>ROUND('TMR-Mischplan'!AP56,0)</f>
        <v>0</v>
      </c>
      <c r="T50" s="536">
        <f>ROUND('TMR-Mischplan'!AZ30,1)</f>
        <v>0</v>
      </c>
      <c r="U50" s="536">
        <f>ROUND('TMR-Mischplan'!AZ31,1)</f>
        <v>0</v>
      </c>
      <c r="V50" s="536">
        <f>ROUND('TMR-Mischplan'!AZ32,1)</f>
        <v>0</v>
      </c>
      <c r="W50" s="536">
        <f>ROUND('TMR-Mischplan'!AZ33,1)</f>
        <v>0</v>
      </c>
      <c r="X50" s="1249">
        <f>ROUND('TMR-Mischplan'!BA33,1)</f>
        <v>0</v>
      </c>
      <c r="Y50" s="536">
        <f>ROUND('TMR-Mischplan'!BB33,1)</f>
        <v>0</v>
      </c>
      <c r="Z50" s="504"/>
      <c r="AA50" s="505"/>
      <c r="AB50" s="505"/>
      <c r="AC50" s="505"/>
      <c r="AD50" s="505"/>
      <c r="AE50" s="505"/>
      <c r="AF50" s="505"/>
    </row>
    <row r="51" spans="1:35" s="506" customFormat="1" ht="17.25" customHeight="1" x14ac:dyDescent="0.2">
      <c r="A51" s="501"/>
      <c r="B51" s="558" t="str">
        <f>'TMR-Mischplan'!AQ2</f>
        <v>Ration ...</v>
      </c>
      <c r="C51" s="559">
        <f>ROUND('TMR-Mischplan'!AQ39*1000,-1)</f>
        <v>0</v>
      </c>
      <c r="D51" s="536">
        <f>ROUND('TMR-Mischplan'!AQ30,1)</f>
        <v>0</v>
      </c>
      <c r="E51" s="536">
        <f>ROUND('TMR-Mischplan'!AQ31,1)</f>
        <v>0</v>
      </c>
      <c r="F51" s="560">
        <f>ROUND('TMR-Mischplan'!AQ43,0)</f>
        <v>0</v>
      </c>
      <c r="G51" s="561">
        <f>'TMR-Mischplan'!AQ44</f>
        <v>0</v>
      </c>
      <c r="H51" s="539">
        <f>ROUND('TMR-Mischplan'!AQ32,0)</f>
        <v>0</v>
      </c>
      <c r="I51" s="536">
        <f>ROUND('TMR-Mischplan'!AQ33,1)</f>
        <v>0</v>
      </c>
      <c r="J51" s="536">
        <f>ROUND('TMR-Mischplan'!BA26,1)</f>
        <v>0</v>
      </c>
      <c r="K51" s="539">
        <f>ROUND('TMR-Mischplan'!AQ34,0)</f>
        <v>0</v>
      </c>
      <c r="L51" s="539">
        <f>ROUND('TMR-Mischplan'!AQ35,0)</f>
        <v>0</v>
      </c>
      <c r="M51" s="539">
        <f>ROUND('TMR-Mischplan'!BA27,0)</f>
        <v>0</v>
      </c>
      <c r="N51" s="539"/>
      <c r="O51" s="539">
        <f>ROUND('TMR-Mischplan'!BA28,0)</f>
        <v>0</v>
      </c>
      <c r="P51" s="539">
        <f>ROUND('TMR-Mischplan'!BA29,0)</f>
        <v>0</v>
      </c>
      <c r="Q51" s="539">
        <f>ROUND('TMR-Mischplan'!AQ54,0)</f>
        <v>0</v>
      </c>
      <c r="R51" s="561"/>
      <c r="S51" s="559">
        <f>ROUND('TMR-Mischplan'!AQ56,0)</f>
        <v>0</v>
      </c>
      <c r="T51" s="536">
        <f>ROUND('TMR-Mischplan'!BA30,1)</f>
        <v>0</v>
      </c>
      <c r="U51" s="536">
        <f>ROUND('TMR-Mischplan'!BA31,1)</f>
        <v>0</v>
      </c>
      <c r="V51" s="536">
        <f>ROUND('TMR-Mischplan'!BA32,1)</f>
        <v>0</v>
      </c>
      <c r="W51" s="536">
        <f>ROUND('TMR-Mischplan'!BA33,1)</f>
        <v>0</v>
      </c>
      <c r="X51" s="1249">
        <f>ROUND('TMR-Mischplan'!BB33,1)</f>
        <v>0</v>
      </c>
      <c r="Y51" s="536">
        <f>ROUND('TMR-Mischplan'!BC33,1)</f>
        <v>0</v>
      </c>
      <c r="Z51" s="504"/>
      <c r="AA51" s="505"/>
      <c r="AB51" s="505"/>
      <c r="AC51" s="505"/>
      <c r="AD51" s="505"/>
      <c r="AE51" s="505"/>
      <c r="AF51" s="505"/>
    </row>
    <row r="52" spans="1:35" s="506" customFormat="1" ht="17.25" customHeight="1" x14ac:dyDescent="0.2">
      <c r="A52" s="501"/>
      <c r="B52" s="558" t="str">
        <f>'TMR-Mischplan'!AR2</f>
        <v>Ration ...</v>
      </c>
      <c r="C52" s="559">
        <f>ROUND('TMR-Mischplan'!AR39*1000,-1)</f>
        <v>0</v>
      </c>
      <c r="D52" s="536">
        <f>ROUND('TMR-Mischplan'!AR30,1)</f>
        <v>0</v>
      </c>
      <c r="E52" s="536">
        <f>ROUND('TMR-Mischplan'!AR31,1)</f>
        <v>0</v>
      </c>
      <c r="F52" s="560">
        <f>ROUND('TMR-Mischplan'!AR43,0)</f>
        <v>0</v>
      </c>
      <c r="G52" s="561">
        <f>'TMR-Mischplan'!AR44</f>
        <v>0</v>
      </c>
      <c r="H52" s="539">
        <f>ROUND('TMR-Mischplan'!AR32,0)</f>
        <v>0</v>
      </c>
      <c r="I52" s="536">
        <f>ROUND('TMR-Mischplan'!AR33,1)</f>
        <v>0</v>
      </c>
      <c r="J52" s="536">
        <f>ROUND('TMR-Mischplan'!BB26,1)</f>
        <v>0</v>
      </c>
      <c r="K52" s="539">
        <f>ROUND('TMR-Mischplan'!AR34,0)</f>
        <v>0</v>
      </c>
      <c r="L52" s="539">
        <f>ROUND('TMR-Mischplan'!AR35,0)</f>
        <v>0</v>
      </c>
      <c r="M52" s="539">
        <f>ROUND('TMR-Mischplan'!BB27,0)</f>
        <v>0</v>
      </c>
      <c r="N52" s="539"/>
      <c r="O52" s="539">
        <f>ROUND('TMR-Mischplan'!BB28,0)</f>
        <v>0</v>
      </c>
      <c r="P52" s="539">
        <f>ROUND('TMR-Mischplan'!BB29,0)</f>
        <v>0</v>
      </c>
      <c r="Q52" s="539">
        <f>ROUND('TMR-Mischplan'!AR54,0)</f>
        <v>0</v>
      </c>
      <c r="R52" s="561"/>
      <c r="S52" s="559">
        <f>ROUND('TMR-Mischplan'!AR56,0)</f>
        <v>0</v>
      </c>
      <c r="T52" s="536">
        <f>ROUND('TMR-Mischplan'!BB30,1)</f>
        <v>0</v>
      </c>
      <c r="U52" s="536">
        <f>ROUND('TMR-Mischplan'!BB31,1)</f>
        <v>0</v>
      </c>
      <c r="V52" s="536">
        <f>ROUND('TMR-Mischplan'!BB32,1)</f>
        <v>0</v>
      </c>
      <c r="W52" s="536">
        <f>ROUND('TMR-Mischplan'!BB33,1)</f>
        <v>0</v>
      </c>
      <c r="X52" s="1249">
        <f>ROUND('TMR-Mischplan'!BC33,1)</f>
        <v>0</v>
      </c>
      <c r="Y52" s="536">
        <f>ROUND('TMR-Mischplan'!BD33,1)</f>
        <v>0</v>
      </c>
      <c r="Z52" s="504"/>
      <c r="AA52" s="505"/>
      <c r="AB52" s="505"/>
      <c r="AC52" s="505"/>
      <c r="AD52" s="505"/>
      <c r="AE52" s="505"/>
      <c r="AF52" s="505"/>
    </row>
    <row r="53" spans="1:35" s="506" customFormat="1" ht="17.25" customHeight="1" x14ac:dyDescent="0.2">
      <c r="A53" s="501"/>
      <c r="B53" s="558" t="str">
        <f>'TMR-Mischplan'!AS2</f>
        <v>Ration ...</v>
      </c>
      <c r="C53" s="559">
        <f>ROUND('TMR-Mischplan'!AS39*1000,-1)</f>
        <v>0</v>
      </c>
      <c r="D53" s="536">
        <f>ROUND('TMR-Mischplan'!AS30,1)</f>
        <v>0</v>
      </c>
      <c r="E53" s="536">
        <f>ROUND('TMR-Mischplan'!AS31,1)</f>
        <v>0</v>
      </c>
      <c r="F53" s="560">
        <f>ROUND('TMR-Mischplan'!AS43,0)</f>
        <v>0</v>
      </c>
      <c r="G53" s="561">
        <f>'TMR-Mischplan'!AS44</f>
        <v>0</v>
      </c>
      <c r="H53" s="539">
        <f>ROUND('TMR-Mischplan'!AS32,0)</f>
        <v>0</v>
      </c>
      <c r="I53" s="536">
        <f>ROUND('TMR-Mischplan'!AS33,1)</f>
        <v>0</v>
      </c>
      <c r="J53" s="536">
        <f>ROUND('TMR-Mischplan'!BC26,1)</f>
        <v>0</v>
      </c>
      <c r="K53" s="539">
        <f>ROUND('TMR-Mischplan'!AS34,0)</f>
        <v>0</v>
      </c>
      <c r="L53" s="539">
        <f>ROUND('TMR-Mischplan'!AS35,0)</f>
        <v>0</v>
      </c>
      <c r="M53" s="539">
        <f>ROUND('TMR-Mischplan'!BC27,0)</f>
        <v>0</v>
      </c>
      <c r="N53" s="539"/>
      <c r="O53" s="539">
        <f>ROUND('TMR-Mischplan'!BC28,0)</f>
        <v>0</v>
      </c>
      <c r="P53" s="539">
        <f>ROUND('TMR-Mischplan'!BC29,0)</f>
        <v>0</v>
      </c>
      <c r="Q53" s="539">
        <f>ROUND('TMR-Mischplan'!AS54,0)</f>
        <v>0</v>
      </c>
      <c r="R53" s="561"/>
      <c r="S53" s="559">
        <f>ROUND('TMR-Mischplan'!AS56,0)</f>
        <v>0</v>
      </c>
      <c r="T53" s="536">
        <f>ROUND('TMR-Mischplan'!BC30,1)</f>
        <v>0</v>
      </c>
      <c r="U53" s="536">
        <f>ROUND('TMR-Mischplan'!BC31,1)</f>
        <v>0</v>
      </c>
      <c r="V53" s="536">
        <f>ROUND('TMR-Mischplan'!BC32,1)</f>
        <v>0</v>
      </c>
      <c r="W53" s="536">
        <f>ROUND('TMR-Mischplan'!BC33,1)</f>
        <v>0</v>
      </c>
      <c r="X53" s="1249">
        <f>ROUND('TMR-Mischplan'!BD33,1)</f>
        <v>0</v>
      </c>
      <c r="Y53" s="536">
        <f>ROUND('TMR-Mischplan'!BE33,1)</f>
        <v>0</v>
      </c>
      <c r="Z53" s="504"/>
      <c r="AA53" s="505"/>
      <c r="AB53" s="505"/>
      <c r="AC53" s="505"/>
      <c r="AD53" s="505"/>
      <c r="AE53" s="505"/>
      <c r="AF53" s="505"/>
    </row>
    <row r="54" spans="1:35" s="458" customFormat="1" ht="17.25" customHeight="1" x14ac:dyDescent="0.2">
      <c r="A54" s="507"/>
      <c r="B54" s="508"/>
      <c r="C54" s="509"/>
      <c r="D54" s="510"/>
      <c r="E54" s="510"/>
      <c r="F54" s="511"/>
      <c r="G54" s="510"/>
      <c r="H54" s="510"/>
      <c r="I54" s="510"/>
      <c r="J54" s="510"/>
      <c r="K54" s="510"/>
      <c r="L54" s="510"/>
      <c r="M54" s="510"/>
      <c r="N54" s="510"/>
      <c r="O54" s="512"/>
      <c r="P54" s="512"/>
      <c r="Q54" s="510"/>
      <c r="R54" s="510"/>
      <c r="S54" s="509"/>
      <c r="T54" s="510"/>
      <c r="U54" s="513"/>
      <c r="V54" s="513"/>
      <c r="W54" s="513"/>
      <c r="X54" s="1244"/>
      <c r="Y54" s="513"/>
      <c r="Z54" s="499"/>
      <c r="AA54" s="500"/>
      <c r="AB54" s="500"/>
      <c r="AC54" s="500"/>
      <c r="AD54" s="500"/>
      <c r="AE54" s="500"/>
      <c r="AF54" s="500"/>
    </row>
    <row r="55" spans="1:35" s="458" customFormat="1" ht="17.25" customHeight="1" x14ac:dyDescent="0.2">
      <c r="A55" s="483" t="s">
        <v>78</v>
      </c>
      <c r="B55" s="484"/>
      <c r="C55" s="485">
        <v>1E-4</v>
      </c>
      <c r="D55" s="486">
        <v>1E-4</v>
      </c>
      <c r="E55" s="486">
        <v>1E-4</v>
      </c>
      <c r="F55" s="487">
        <v>1E-4</v>
      </c>
      <c r="G55" s="486">
        <v>1E-4</v>
      </c>
      <c r="H55" s="486">
        <v>1E-4</v>
      </c>
      <c r="I55" s="486">
        <v>1E-4</v>
      </c>
      <c r="J55" s="486">
        <v>1E-4</v>
      </c>
      <c r="K55" s="486">
        <v>1E-4</v>
      </c>
      <c r="L55" s="486">
        <v>1E-4</v>
      </c>
      <c r="M55" s="486">
        <v>1E-4</v>
      </c>
      <c r="N55" s="486">
        <v>1E-4</v>
      </c>
      <c r="O55" s="486">
        <v>1E-4</v>
      </c>
      <c r="P55" s="486">
        <v>1E-4</v>
      </c>
      <c r="Q55" s="486">
        <v>1E-4</v>
      </c>
      <c r="R55" s="486">
        <v>1E-4</v>
      </c>
      <c r="S55" s="485">
        <v>1E-4</v>
      </c>
      <c r="T55" s="486">
        <v>1E-4</v>
      </c>
      <c r="U55" s="489">
        <v>1E-4</v>
      </c>
      <c r="V55" s="489">
        <v>1E-4</v>
      </c>
      <c r="W55" s="489">
        <v>1E-4</v>
      </c>
      <c r="X55" s="1245">
        <v>1E-4</v>
      </c>
      <c r="Y55" s="489">
        <v>1E-4</v>
      </c>
      <c r="Z55" s="461"/>
      <c r="AA55" s="490"/>
      <c r="AB55" s="490"/>
      <c r="AC55" s="490"/>
      <c r="AD55" s="490"/>
      <c r="AE55" s="490"/>
      <c r="AF55" s="490"/>
    </row>
    <row r="56" spans="1:35" s="458" customFormat="1" ht="17.25" customHeight="1" x14ac:dyDescent="0.2">
      <c r="A56" s="501"/>
      <c r="B56" s="514" t="s">
        <v>79</v>
      </c>
      <c r="C56" s="515">
        <v>190</v>
      </c>
      <c r="D56" s="494">
        <v>7.9</v>
      </c>
      <c r="E56" s="494">
        <f>D56/0.6</f>
        <v>13.166666666666668</v>
      </c>
      <c r="F56" s="495">
        <v>68</v>
      </c>
      <c r="G56" s="496">
        <v>0.2</v>
      </c>
      <c r="H56" s="497">
        <f t="shared" ref="H56:H62" si="0">ROUND((11.93-(6.82*G56))*E56+1.03*G56*F56,0)</f>
        <v>153</v>
      </c>
      <c r="I56" s="516">
        <f t="shared" ref="I56:I65" si="1">IF((F56-H56)/6.25&lt;0,ROUND((F56-H56)/6.25,0),"+"&amp;ROUND(((F56-H56)/6.25),0))</f>
        <v>-14</v>
      </c>
      <c r="J56" s="517">
        <v>1.05</v>
      </c>
      <c r="K56" s="497">
        <f>11/0.19</f>
        <v>57.89473684210526</v>
      </c>
      <c r="L56" s="497">
        <f>18/0.19</f>
        <v>94.73684210526315</v>
      </c>
      <c r="M56" s="497">
        <f>IF(AND(S56&lt;&gt;"",F56&lt;&gt;"",L56&lt;&gt;"",P56&lt;&gt;""),1000-F56-L56-P56-S56,"Fehler")</f>
        <v>651.26315789473688</v>
      </c>
      <c r="N56" s="497">
        <v>0</v>
      </c>
      <c r="O56" s="503">
        <v>615</v>
      </c>
      <c r="P56" s="503">
        <v>5</v>
      </c>
      <c r="Q56" s="518">
        <v>47</v>
      </c>
      <c r="R56" s="518">
        <v>0</v>
      </c>
      <c r="S56" s="515">
        <v>181</v>
      </c>
      <c r="T56" s="494">
        <v>2.1</v>
      </c>
      <c r="U56" s="494">
        <f>0.4/0.19</f>
        <v>2.1052631578947367</v>
      </c>
      <c r="V56" s="494">
        <f>0.1/0.19</f>
        <v>0.52631578947368418</v>
      </c>
      <c r="W56" s="494">
        <f>0.2/0.19</f>
        <v>1.0526315789473684</v>
      </c>
      <c r="X56" s="1246">
        <f>3.4/0.19</f>
        <v>17.894736842105264</v>
      </c>
      <c r="Y56" s="541" t="s">
        <v>369</v>
      </c>
      <c r="Z56" s="504" t="str">
        <f t="shared" ref="Z56:Z76" si="2">IF(COUNTA(B56:Y56)&lt;21,"x","")</f>
        <v/>
      </c>
      <c r="AA56" s="500"/>
      <c r="AB56" s="500"/>
      <c r="AC56" s="500"/>
      <c r="AD56" s="500"/>
      <c r="AE56" s="500"/>
      <c r="AF56" s="500"/>
    </row>
    <row r="57" spans="1:35" s="458" customFormat="1" ht="17.25" customHeight="1" x14ac:dyDescent="0.2">
      <c r="A57" s="501"/>
      <c r="B57" s="514" t="s">
        <v>184</v>
      </c>
      <c r="C57" s="493">
        <v>150</v>
      </c>
      <c r="D57" s="494">
        <v>7.06</v>
      </c>
      <c r="E57" s="494">
        <v>11.52</v>
      </c>
      <c r="F57" s="495">
        <v>215</v>
      </c>
      <c r="G57" s="496">
        <v>0.1</v>
      </c>
      <c r="H57" s="497">
        <f t="shared" si="0"/>
        <v>152</v>
      </c>
      <c r="I57" s="516" t="str">
        <f t="shared" si="1"/>
        <v>+10</v>
      </c>
      <c r="J57" s="517">
        <f t="shared" ref="J57:J63" si="3">ROUND((+Q57*0.0125-0.2)*0.95,1)</f>
        <v>1.8</v>
      </c>
      <c r="K57" s="497">
        <f t="shared" ref="K57:K62" si="4">ROUND(1.2*Q57,-1)</f>
        <v>200</v>
      </c>
      <c r="L57" s="497">
        <f t="shared" ref="L57:L62" si="5">ROUND(1.8*Q57,-1)</f>
        <v>310</v>
      </c>
      <c r="M57" s="497">
        <f t="shared" ref="M57:M76" si="6">IF(AND(S57&lt;&gt;"",F57&lt;&gt;"",L57&lt;&gt;"",P57&lt;&gt;""),1000-F57-L57-P57-S57,"Fehler")</f>
        <v>340</v>
      </c>
      <c r="N57" s="503">
        <v>0</v>
      </c>
      <c r="O57" s="497">
        <v>100</v>
      </c>
      <c r="P57" s="503">
        <v>40</v>
      </c>
      <c r="Q57" s="497">
        <v>170</v>
      </c>
      <c r="R57" s="498">
        <v>0.75</v>
      </c>
      <c r="S57" s="515">
        <v>95</v>
      </c>
      <c r="T57" s="494">
        <f>ROUND(AVERAGE(7.1,7.45,7.75),1)</f>
        <v>7.4</v>
      </c>
      <c r="U57" s="494">
        <f>ROUND(AVERAGE(3.8,3.5,3.6),1)</f>
        <v>3.6</v>
      </c>
      <c r="V57" s="494">
        <f>ROUND(AVERAGE(0.4,0.6,0.6),1)</f>
        <v>0.5</v>
      </c>
      <c r="W57" s="494">
        <f>ROUND(AVERAGE(2,2.1,2.2),1)</f>
        <v>2.1</v>
      </c>
      <c r="X57" s="1246">
        <f>ROUND(AVERAGE(29.6,27.5,26.8),1)</f>
        <v>28</v>
      </c>
      <c r="Y57" s="541" t="s">
        <v>369</v>
      </c>
      <c r="Z57" s="504" t="str">
        <f t="shared" si="2"/>
        <v/>
      </c>
      <c r="AA57" s="500"/>
      <c r="AB57" s="500"/>
      <c r="AC57" s="500"/>
      <c r="AD57" s="500"/>
      <c r="AE57" s="500"/>
      <c r="AF57" s="500"/>
    </row>
    <row r="58" spans="1:35" s="458" customFormat="1" ht="17.25" customHeight="1" x14ac:dyDescent="0.2">
      <c r="A58" s="501"/>
      <c r="B58" s="514" t="s">
        <v>183</v>
      </c>
      <c r="C58" s="493">
        <v>160</v>
      </c>
      <c r="D58" s="494">
        <v>6.7</v>
      </c>
      <c r="E58" s="494">
        <v>11.05</v>
      </c>
      <c r="F58" s="495">
        <v>195</v>
      </c>
      <c r="G58" s="496">
        <v>0.1</v>
      </c>
      <c r="H58" s="497">
        <f t="shared" si="0"/>
        <v>144</v>
      </c>
      <c r="I58" s="516" t="str">
        <f t="shared" si="1"/>
        <v>+8</v>
      </c>
      <c r="J58" s="517">
        <f t="shared" si="3"/>
        <v>2.2000000000000002</v>
      </c>
      <c r="K58" s="497">
        <f t="shared" si="4"/>
        <v>250</v>
      </c>
      <c r="L58" s="497">
        <f t="shared" si="5"/>
        <v>370</v>
      </c>
      <c r="M58" s="497">
        <f t="shared" si="6"/>
        <v>300</v>
      </c>
      <c r="N58" s="503">
        <v>0</v>
      </c>
      <c r="O58" s="497">
        <v>100</v>
      </c>
      <c r="P58" s="503">
        <v>40</v>
      </c>
      <c r="Q58" s="497">
        <v>205</v>
      </c>
      <c r="R58" s="498">
        <v>0.8</v>
      </c>
      <c r="S58" s="515">
        <v>95</v>
      </c>
      <c r="T58" s="494">
        <f>ROUND(AVERAGE(7.1,7.45,7.75),1)</f>
        <v>7.4</v>
      </c>
      <c r="U58" s="494">
        <f>ROUND(AVERAGE(3.8,3.5,3.6),1)</f>
        <v>3.6</v>
      </c>
      <c r="V58" s="494">
        <f>ROUND(AVERAGE(0.4,0.6,0.6),1)</f>
        <v>0.5</v>
      </c>
      <c r="W58" s="494">
        <f>ROUND(AVERAGE(2,2.1,2.2),1)</f>
        <v>2.1</v>
      </c>
      <c r="X58" s="1246">
        <f>ROUND(AVERAGE(29.6,27.5,26.8),1)</f>
        <v>28</v>
      </c>
      <c r="Y58" s="541" t="s">
        <v>369</v>
      </c>
      <c r="Z58" s="504" t="str">
        <f t="shared" si="2"/>
        <v/>
      </c>
      <c r="AA58" s="500"/>
      <c r="AB58" s="500"/>
      <c r="AC58" s="500"/>
      <c r="AD58" s="500"/>
      <c r="AE58" s="500"/>
      <c r="AF58" s="500"/>
    </row>
    <row r="59" spans="1:35" s="458" customFormat="1" ht="17.25" customHeight="1" x14ac:dyDescent="0.2">
      <c r="A59" s="501"/>
      <c r="B59" s="514" t="s">
        <v>185</v>
      </c>
      <c r="C59" s="493">
        <v>200</v>
      </c>
      <c r="D59" s="494">
        <v>5.9</v>
      </c>
      <c r="E59" s="494">
        <v>9.99</v>
      </c>
      <c r="F59" s="495">
        <v>155</v>
      </c>
      <c r="G59" s="496">
        <v>0.15</v>
      </c>
      <c r="H59" s="497">
        <f t="shared" si="0"/>
        <v>133</v>
      </c>
      <c r="I59" s="516" t="str">
        <f t="shared" si="1"/>
        <v>+4</v>
      </c>
      <c r="J59" s="517">
        <f t="shared" si="3"/>
        <v>3.1</v>
      </c>
      <c r="K59" s="497">
        <f t="shared" si="4"/>
        <v>340</v>
      </c>
      <c r="L59" s="497">
        <f t="shared" si="5"/>
        <v>500</v>
      </c>
      <c r="M59" s="497">
        <f t="shared" si="6"/>
        <v>220</v>
      </c>
      <c r="N59" s="503">
        <v>0</v>
      </c>
      <c r="O59" s="497">
        <v>70</v>
      </c>
      <c r="P59" s="503">
        <v>30</v>
      </c>
      <c r="Q59" s="497">
        <v>280</v>
      </c>
      <c r="R59" s="498">
        <v>1</v>
      </c>
      <c r="S59" s="515">
        <v>95</v>
      </c>
      <c r="T59" s="494">
        <f>ROUND(AVERAGE(7.1,7.45,7.75),1)</f>
        <v>7.4</v>
      </c>
      <c r="U59" s="494">
        <f>ROUND(AVERAGE(3.8,3.5,3.6),1)</f>
        <v>3.6</v>
      </c>
      <c r="V59" s="494">
        <f>ROUND(AVERAGE(0.4,0.6,0.6),1)</f>
        <v>0.5</v>
      </c>
      <c r="W59" s="494">
        <f>ROUND(AVERAGE(2,2.1,2.2),1)</f>
        <v>2.1</v>
      </c>
      <c r="X59" s="1246">
        <f>ROUND(AVERAGE(29.6,27.5,26.8),1)</f>
        <v>28</v>
      </c>
      <c r="Y59" s="541" t="s">
        <v>369</v>
      </c>
      <c r="Z59" s="504" t="str">
        <f t="shared" si="2"/>
        <v/>
      </c>
      <c r="AA59" s="500"/>
      <c r="AB59" s="500"/>
      <c r="AC59" s="500"/>
      <c r="AD59" s="500"/>
      <c r="AE59" s="500"/>
      <c r="AF59" s="500"/>
    </row>
    <row r="60" spans="1:35" s="458" customFormat="1" ht="17.25" customHeight="1" x14ac:dyDescent="0.2">
      <c r="A60" s="501"/>
      <c r="B60" s="514" t="s">
        <v>186</v>
      </c>
      <c r="C60" s="493">
        <v>160</v>
      </c>
      <c r="D60" s="494">
        <v>6.74</v>
      </c>
      <c r="E60" s="494">
        <v>11.12</v>
      </c>
      <c r="F60" s="495">
        <v>235</v>
      </c>
      <c r="G60" s="496">
        <v>0.1</v>
      </c>
      <c r="H60" s="497">
        <f t="shared" si="0"/>
        <v>149</v>
      </c>
      <c r="I60" s="516" t="str">
        <f t="shared" si="1"/>
        <v>+14</v>
      </c>
      <c r="J60" s="517">
        <f t="shared" si="3"/>
        <v>1.8</v>
      </c>
      <c r="K60" s="497">
        <f t="shared" si="4"/>
        <v>200</v>
      </c>
      <c r="L60" s="497">
        <f t="shared" si="5"/>
        <v>300</v>
      </c>
      <c r="M60" s="497">
        <f t="shared" si="6"/>
        <v>330</v>
      </c>
      <c r="N60" s="503">
        <v>0</v>
      </c>
      <c r="O60" s="497">
        <v>100</v>
      </c>
      <c r="P60" s="503">
        <v>40</v>
      </c>
      <c r="Q60" s="497">
        <v>165</v>
      </c>
      <c r="R60" s="498">
        <v>0.75</v>
      </c>
      <c r="S60" s="515">
        <v>95</v>
      </c>
      <c r="T60" s="494">
        <f>ROUND(AVERAGE(8.74,9.49,9.42),1)</f>
        <v>9.1999999999999993</v>
      </c>
      <c r="U60" s="494">
        <f>ROUND(AVERAGE(3.58,3.67,3.71),1)</f>
        <v>3.7</v>
      </c>
      <c r="V60" s="494">
        <f>ROUND(AVERAGE(0.66,0.68,0.75),1)</f>
        <v>0.7</v>
      </c>
      <c r="W60" s="494">
        <f>ROUND(AVERAGE(2.55,2.62,2.72),1)</f>
        <v>2.6</v>
      </c>
      <c r="X60" s="1246">
        <f>ROUND(AVERAGE(25.2,27,26.5),1)</f>
        <v>26.2</v>
      </c>
      <c r="Y60" s="541" t="s">
        <v>369</v>
      </c>
      <c r="Z60" s="504" t="str">
        <f t="shared" si="2"/>
        <v/>
      </c>
      <c r="AA60" s="500"/>
      <c r="AB60" s="500"/>
      <c r="AC60" s="500"/>
      <c r="AD60" s="500"/>
      <c r="AE60" s="500"/>
      <c r="AF60" s="500"/>
    </row>
    <row r="61" spans="1:35" s="458" customFormat="1" ht="17.25" customHeight="1" x14ac:dyDescent="0.2">
      <c r="A61" s="501"/>
      <c r="B61" s="514" t="s">
        <v>187</v>
      </c>
      <c r="C61" s="493">
        <v>170</v>
      </c>
      <c r="D61" s="494">
        <v>6.28</v>
      </c>
      <c r="E61" s="494">
        <v>10.28</v>
      </c>
      <c r="F61" s="495">
        <v>180</v>
      </c>
      <c r="G61" s="496">
        <v>0.15</v>
      </c>
      <c r="H61" s="497">
        <f t="shared" si="0"/>
        <v>140</v>
      </c>
      <c r="I61" s="516" t="str">
        <f t="shared" si="1"/>
        <v>+6</v>
      </c>
      <c r="J61" s="517">
        <f t="shared" si="3"/>
        <v>2.2000000000000002</v>
      </c>
      <c r="K61" s="497">
        <f t="shared" si="4"/>
        <v>250</v>
      </c>
      <c r="L61" s="497">
        <f t="shared" si="5"/>
        <v>370</v>
      </c>
      <c r="M61" s="497">
        <f t="shared" si="6"/>
        <v>315</v>
      </c>
      <c r="N61" s="503">
        <v>0</v>
      </c>
      <c r="O61" s="497">
        <v>100</v>
      </c>
      <c r="P61" s="503">
        <v>40</v>
      </c>
      <c r="Q61" s="497">
        <v>205</v>
      </c>
      <c r="R61" s="498">
        <v>0.8</v>
      </c>
      <c r="S61" s="515">
        <v>95</v>
      </c>
      <c r="T61" s="494">
        <f>ROUND(AVERAGE(8.74,9.49,9.42),1)</f>
        <v>9.1999999999999993</v>
      </c>
      <c r="U61" s="494">
        <f>ROUND(AVERAGE(3.58,3.67,3.71),1)</f>
        <v>3.7</v>
      </c>
      <c r="V61" s="494">
        <f>ROUND(AVERAGE(0.66,0.68,0.75),1)</f>
        <v>0.7</v>
      </c>
      <c r="W61" s="494">
        <f>ROUND(AVERAGE(2.55,2.62,2.72),1)</f>
        <v>2.6</v>
      </c>
      <c r="X61" s="1246">
        <f>ROUND(AVERAGE(25.2,27,26.5),1)</f>
        <v>26.2</v>
      </c>
      <c r="Y61" s="541" t="s">
        <v>369</v>
      </c>
      <c r="Z61" s="504" t="str">
        <f t="shared" si="2"/>
        <v/>
      </c>
      <c r="AA61" s="500"/>
      <c r="AB61" s="500"/>
      <c r="AC61" s="500"/>
      <c r="AD61" s="500"/>
      <c r="AE61" s="500"/>
      <c r="AF61" s="500"/>
    </row>
    <row r="62" spans="1:35" s="458" customFormat="1" ht="17.25" customHeight="1" x14ac:dyDescent="0.2">
      <c r="A62" s="501"/>
      <c r="B62" s="514" t="s">
        <v>188</v>
      </c>
      <c r="C62" s="493">
        <v>180</v>
      </c>
      <c r="D62" s="494">
        <v>6.02</v>
      </c>
      <c r="E62" s="494">
        <v>10.11</v>
      </c>
      <c r="F62" s="495">
        <v>172</v>
      </c>
      <c r="G62" s="496">
        <v>0.15</v>
      </c>
      <c r="H62" s="497">
        <f t="shared" si="0"/>
        <v>137</v>
      </c>
      <c r="I62" s="516" t="str">
        <f t="shared" si="1"/>
        <v>+6</v>
      </c>
      <c r="J62" s="517">
        <f t="shared" si="3"/>
        <v>2.7</v>
      </c>
      <c r="K62" s="497">
        <f t="shared" si="4"/>
        <v>290</v>
      </c>
      <c r="L62" s="497">
        <f t="shared" si="5"/>
        <v>430</v>
      </c>
      <c r="M62" s="497">
        <f t="shared" si="6"/>
        <v>263</v>
      </c>
      <c r="N62" s="503">
        <v>0</v>
      </c>
      <c r="O62" s="497">
        <v>100</v>
      </c>
      <c r="P62" s="503">
        <v>40</v>
      </c>
      <c r="Q62" s="497">
        <v>240</v>
      </c>
      <c r="R62" s="498">
        <v>1</v>
      </c>
      <c r="S62" s="515">
        <v>95</v>
      </c>
      <c r="T62" s="494">
        <f>ROUND(AVERAGE(8.74,9.49,9.42),1)</f>
        <v>9.1999999999999993</v>
      </c>
      <c r="U62" s="494">
        <f>ROUND(AVERAGE(3.58,3.67,3.71),1)</f>
        <v>3.7</v>
      </c>
      <c r="V62" s="494">
        <f>ROUND(AVERAGE(0.66,0.68,0.75),1)</f>
        <v>0.7</v>
      </c>
      <c r="W62" s="494">
        <f>ROUND(AVERAGE(2.55,2.62,2.72),1)</f>
        <v>2.6</v>
      </c>
      <c r="X62" s="1246">
        <f>ROUND(AVERAGE(25.2,27,26.5),1)</f>
        <v>26.2</v>
      </c>
      <c r="Y62" s="541" t="s">
        <v>369</v>
      </c>
      <c r="Z62" s="504" t="str">
        <f t="shared" si="2"/>
        <v/>
      </c>
      <c r="AA62" s="500"/>
      <c r="AB62" s="500"/>
      <c r="AC62" s="500"/>
      <c r="AD62" s="500"/>
      <c r="AE62" s="500"/>
      <c r="AF62" s="500"/>
    </row>
    <row r="63" spans="1:35" s="458" customFormat="1" ht="17.25" customHeight="1" x14ac:dyDescent="0.2">
      <c r="A63" s="501"/>
      <c r="B63" s="514" t="s">
        <v>210</v>
      </c>
      <c r="C63" s="515">
        <v>120</v>
      </c>
      <c r="D63" s="494">
        <v>7.7</v>
      </c>
      <c r="E63" s="494">
        <v>12.15</v>
      </c>
      <c r="F63" s="495">
        <v>100</v>
      </c>
      <c r="G63" s="496">
        <v>0.15</v>
      </c>
      <c r="H63" s="497">
        <f>ROUND((11.93-(6.82*G63))*E63+1.03*G63*F63,0)</f>
        <v>148</v>
      </c>
      <c r="I63" s="516">
        <f>IF((F63-H63)/6.25&lt;0,ROUND((F63-H63)/6.25,0),"+"&amp;ROUND(((F63-H63)/6.25),0))</f>
        <v>-8</v>
      </c>
      <c r="J63" s="517">
        <f t="shared" si="3"/>
        <v>0.9</v>
      </c>
      <c r="K63" s="497">
        <v>95</v>
      </c>
      <c r="L63" s="497">
        <v>96</v>
      </c>
      <c r="M63" s="497">
        <f t="shared" si="6"/>
        <v>694</v>
      </c>
      <c r="N63" s="519">
        <v>0</v>
      </c>
      <c r="O63" s="520">
        <v>500</v>
      </c>
      <c r="P63" s="520">
        <v>15</v>
      </c>
      <c r="Q63" s="518">
        <v>95</v>
      </c>
      <c r="R63" s="498">
        <v>0.5</v>
      </c>
      <c r="S63" s="515">
        <v>95</v>
      </c>
      <c r="T63" s="494">
        <v>3.5</v>
      </c>
      <c r="U63" s="494">
        <v>3.5</v>
      </c>
      <c r="V63" s="494">
        <v>3.5</v>
      </c>
      <c r="W63" s="494">
        <v>1.5</v>
      </c>
      <c r="X63" s="1246">
        <v>26</v>
      </c>
      <c r="Y63" s="541" t="s">
        <v>369</v>
      </c>
      <c r="Z63" s="504" t="str">
        <f t="shared" si="2"/>
        <v/>
      </c>
      <c r="AA63" s="500"/>
      <c r="AB63" s="500"/>
      <c r="AC63" s="500"/>
      <c r="AD63" s="500"/>
      <c r="AE63" s="500"/>
      <c r="AF63" s="500"/>
      <c r="AI63" s="521"/>
    </row>
    <row r="64" spans="1:35" s="458" customFormat="1" ht="17.25" customHeight="1" x14ac:dyDescent="0.2">
      <c r="A64" s="501"/>
      <c r="B64" s="514" t="s">
        <v>80</v>
      </c>
      <c r="C64" s="515">
        <v>220</v>
      </c>
      <c r="D64" s="494">
        <v>8.5</v>
      </c>
      <c r="E64" s="494">
        <v>13.1</v>
      </c>
      <c r="F64" s="495">
        <v>96</v>
      </c>
      <c r="G64" s="496">
        <v>0.35</v>
      </c>
      <c r="H64" s="497">
        <f t="shared" ref="H64:H76" si="7">ROUND((11.93-(6.82*G64))*E64+1.03*G64*F64,0)</f>
        <v>160</v>
      </c>
      <c r="I64" s="516">
        <f t="shared" si="1"/>
        <v>-10</v>
      </c>
      <c r="J64" s="517">
        <v>0.7</v>
      </c>
      <c r="K64" s="497">
        <v>45</v>
      </c>
      <c r="L64" s="497">
        <v>75</v>
      </c>
      <c r="M64" s="497">
        <f t="shared" si="6"/>
        <v>764</v>
      </c>
      <c r="N64" s="503">
        <v>710</v>
      </c>
      <c r="O64" s="503">
        <v>30</v>
      </c>
      <c r="P64" s="503">
        <v>5</v>
      </c>
      <c r="Q64" s="518">
        <v>27</v>
      </c>
      <c r="R64" s="518">
        <v>0</v>
      </c>
      <c r="S64" s="515">
        <v>60</v>
      </c>
      <c r="T64" s="494">
        <f>0.1/0.22</f>
        <v>0.45454545454545459</v>
      </c>
      <c r="U64" s="494">
        <f>0.6/0.22</f>
        <v>2.7272727272727271</v>
      </c>
      <c r="V64" s="494">
        <f>0.1/0.22</f>
        <v>0.45454545454545459</v>
      </c>
      <c r="W64" s="494">
        <f>0.2/0.22</f>
        <v>0.90909090909090917</v>
      </c>
      <c r="X64" s="1246">
        <f>4.7/0.22</f>
        <v>21.363636363636363</v>
      </c>
      <c r="Y64" s="541" t="s">
        <v>369</v>
      </c>
      <c r="Z64" s="504" t="str">
        <f t="shared" si="2"/>
        <v/>
      </c>
      <c r="AA64" s="500">
        <f>+Q64</f>
        <v>27</v>
      </c>
      <c r="AB64" s="500">
        <f>IF(M64=0,0.0001,M64)</f>
        <v>764</v>
      </c>
      <c r="AC64" s="522">
        <v>0.1</v>
      </c>
      <c r="AD64" s="500">
        <f>+AB64*AC64</f>
        <v>76.400000000000006</v>
      </c>
      <c r="AE64" s="500">
        <f>+O64</f>
        <v>30</v>
      </c>
      <c r="AF64" s="523">
        <f>0.9-1.3*AC64</f>
        <v>0.77</v>
      </c>
    </row>
    <row r="65" spans="1:32" s="458" customFormat="1" ht="17.25" customHeight="1" x14ac:dyDescent="0.2">
      <c r="A65" s="501"/>
      <c r="B65" s="514" t="s">
        <v>189</v>
      </c>
      <c r="C65" s="515">
        <v>150</v>
      </c>
      <c r="D65" s="494">
        <v>6.73</v>
      </c>
      <c r="E65" s="494">
        <v>11.05</v>
      </c>
      <c r="F65" s="495">
        <v>230</v>
      </c>
      <c r="G65" s="496">
        <v>0.15</v>
      </c>
      <c r="H65" s="497">
        <f t="shared" si="7"/>
        <v>156</v>
      </c>
      <c r="I65" s="516" t="str">
        <f t="shared" si="1"/>
        <v>+12</v>
      </c>
      <c r="J65" s="517">
        <f t="shared" ref="J65:J72" si="8">ROUND((+Q65*0.0125-0.2)*0.95,1)</f>
        <v>2</v>
      </c>
      <c r="K65" s="497">
        <f>Q65*1.2</f>
        <v>222</v>
      </c>
      <c r="L65" s="497">
        <f>Q65*1.9</f>
        <v>351.5</v>
      </c>
      <c r="M65" s="497">
        <f t="shared" si="6"/>
        <v>278.5</v>
      </c>
      <c r="N65" s="497">
        <v>0</v>
      </c>
      <c r="O65" s="503">
        <v>80</v>
      </c>
      <c r="P65" s="503">
        <v>35</v>
      </c>
      <c r="Q65" s="518">
        <v>185</v>
      </c>
      <c r="R65" s="498">
        <v>0.5</v>
      </c>
      <c r="S65" s="515">
        <v>105</v>
      </c>
      <c r="T65" s="494">
        <v>13</v>
      </c>
      <c r="U65" s="494">
        <v>4.5</v>
      </c>
      <c r="V65" s="494">
        <v>0.3</v>
      </c>
      <c r="W65" s="494">
        <v>2.4</v>
      </c>
      <c r="X65" s="1246">
        <v>36</v>
      </c>
      <c r="Y65" s="541" t="s">
        <v>369</v>
      </c>
      <c r="Z65" s="504" t="str">
        <f t="shared" si="2"/>
        <v/>
      </c>
      <c r="AA65" s="500"/>
      <c r="AB65" s="500"/>
      <c r="AC65" s="500"/>
      <c r="AD65" s="500"/>
      <c r="AE65" s="500"/>
      <c r="AF65" s="500"/>
    </row>
    <row r="66" spans="1:32" s="458" customFormat="1" ht="17.25" customHeight="1" x14ac:dyDescent="0.2">
      <c r="A66" s="501"/>
      <c r="B66" s="514" t="s">
        <v>81</v>
      </c>
      <c r="C66" s="515">
        <v>160</v>
      </c>
      <c r="D66" s="494">
        <v>6.37</v>
      </c>
      <c r="E66" s="494">
        <v>10.58</v>
      </c>
      <c r="F66" s="495">
        <v>215</v>
      </c>
      <c r="G66" s="496">
        <v>0.15</v>
      </c>
      <c r="H66" s="497">
        <f t="shared" si="7"/>
        <v>149</v>
      </c>
      <c r="I66" s="516" t="str">
        <f t="shared" ref="I66:I76" si="9">IF((F66-H66)/6.25&lt;0,ROUND((F66-H66)/6.25,0),"+"&amp;ROUND(((F66-H66)/6.25),0))</f>
        <v>+11</v>
      </c>
      <c r="J66" s="517">
        <f t="shared" si="8"/>
        <v>2.4</v>
      </c>
      <c r="K66" s="497">
        <v>270</v>
      </c>
      <c r="L66" s="497">
        <v>435</v>
      </c>
      <c r="M66" s="497">
        <f t="shared" si="6"/>
        <v>220</v>
      </c>
      <c r="N66" s="520">
        <v>0</v>
      </c>
      <c r="O66" s="520">
        <v>80</v>
      </c>
      <c r="P66" s="520">
        <v>30</v>
      </c>
      <c r="Q66" s="518">
        <v>220</v>
      </c>
      <c r="R66" s="498">
        <v>0.6</v>
      </c>
      <c r="S66" s="515">
        <v>100</v>
      </c>
      <c r="T66" s="494">
        <v>10</v>
      </c>
      <c r="U66" s="494">
        <v>4.4000000000000004</v>
      </c>
      <c r="V66" s="494">
        <v>0.5</v>
      </c>
      <c r="W66" s="494">
        <v>2.2999999999999998</v>
      </c>
      <c r="X66" s="1246">
        <v>35</v>
      </c>
      <c r="Y66" s="541" t="s">
        <v>369</v>
      </c>
      <c r="Z66" s="504" t="str">
        <f t="shared" si="2"/>
        <v/>
      </c>
      <c r="AA66" s="500"/>
      <c r="AB66" s="500"/>
      <c r="AC66" s="500"/>
      <c r="AD66" s="500"/>
      <c r="AE66" s="500"/>
      <c r="AF66" s="500"/>
    </row>
    <row r="67" spans="1:32" s="458" customFormat="1" ht="17.25" customHeight="1" x14ac:dyDescent="0.2">
      <c r="A67" s="501"/>
      <c r="B67" s="514" t="s">
        <v>83</v>
      </c>
      <c r="C67" s="515">
        <v>170</v>
      </c>
      <c r="D67" s="494">
        <v>5.9</v>
      </c>
      <c r="E67" s="494">
        <v>9.94</v>
      </c>
      <c r="F67" s="495">
        <v>205</v>
      </c>
      <c r="G67" s="496">
        <v>0.15</v>
      </c>
      <c r="H67" s="497">
        <f t="shared" si="7"/>
        <v>140</v>
      </c>
      <c r="I67" s="516" t="str">
        <f t="shared" si="9"/>
        <v>+10</v>
      </c>
      <c r="J67" s="517">
        <f t="shared" si="8"/>
        <v>2.7</v>
      </c>
      <c r="K67" s="497">
        <f>Q67*1.2</f>
        <v>288</v>
      </c>
      <c r="L67" s="497">
        <f>Q67*1.9</f>
        <v>456</v>
      </c>
      <c r="M67" s="497">
        <f t="shared" si="6"/>
        <v>204</v>
      </c>
      <c r="N67" s="520">
        <v>0</v>
      </c>
      <c r="O67" s="520">
        <v>70</v>
      </c>
      <c r="P67" s="520">
        <v>30</v>
      </c>
      <c r="Q67" s="518">
        <v>240</v>
      </c>
      <c r="R67" s="498">
        <v>0.6</v>
      </c>
      <c r="S67" s="515">
        <v>105</v>
      </c>
      <c r="T67" s="494">
        <f>2.4/0.21</f>
        <v>11.428571428571429</v>
      </c>
      <c r="U67" s="494">
        <f>0.9/0.21</f>
        <v>4.2857142857142856</v>
      </c>
      <c r="V67" s="494">
        <f>0.15/0.21</f>
        <v>0.7142857142857143</v>
      </c>
      <c r="W67" s="494">
        <f>0.5/0.21</f>
        <v>2.3809523809523809</v>
      </c>
      <c r="X67" s="1246">
        <f>6.7/0.21</f>
        <v>31.904761904761905</v>
      </c>
      <c r="Y67" s="541" t="s">
        <v>369</v>
      </c>
      <c r="Z67" s="504" t="str">
        <f t="shared" si="2"/>
        <v/>
      </c>
      <c r="AA67" s="500"/>
      <c r="AB67" s="500"/>
      <c r="AC67" s="500"/>
      <c r="AD67" s="500"/>
      <c r="AE67" s="500"/>
      <c r="AF67" s="500"/>
    </row>
    <row r="68" spans="1:32" s="458" customFormat="1" ht="17.25" customHeight="1" x14ac:dyDescent="0.2">
      <c r="A68" s="501"/>
      <c r="B68" s="514" t="s">
        <v>82</v>
      </c>
      <c r="C68" s="515">
        <v>180</v>
      </c>
      <c r="D68" s="494">
        <v>5.47</v>
      </c>
      <c r="E68" s="494">
        <v>9.33</v>
      </c>
      <c r="F68" s="495">
        <v>170</v>
      </c>
      <c r="G68" s="496">
        <v>0.2</v>
      </c>
      <c r="H68" s="497">
        <f t="shared" si="7"/>
        <v>134</v>
      </c>
      <c r="I68" s="516" t="str">
        <f t="shared" si="9"/>
        <v>+6</v>
      </c>
      <c r="J68" s="517">
        <f t="shared" si="8"/>
        <v>2.9</v>
      </c>
      <c r="K68" s="497">
        <v>305</v>
      </c>
      <c r="L68" s="497">
        <v>520</v>
      </c>
      <c r="M68" s="497">
        <f t="shared" si="6"/>
        <v>175</v>
      </c>
      <c r="N68" s="520">
        <v>0</v>
      </c>
      <c r="O68" s="520">
        <v>70</v>
      </c>
      <c r="P68" s="520">
        <v>30</v>
      </c>
      <c r="Q68" s="518">
        <v>260</v>
      </c>
      <c r="R68" s="498">
        <v>0.8</v>
      </c>
      <c r="S68" s="515">
        <v>105</v>
      </c>
      <c r="T68" s="494">
        <v>8</v>
      </c>
      <c r="U68" s="494">
        <v>4</v>
      </c>
      <c r="V68" s="494">
        <v>0.3</v>
      </c>
      <c r="W68" s="494">
        <v>2</v>
      </c>
      <c r="X68" s="1246">
        <v>35</v>
      </c>
      <c r="Y68" s="541" t="s">
        <v>369</v>
      </c>
      <c r="Z68" s="504" t="str">
        <f t="shared" si="2"/>
        <v/>
      </c>
      <c r="AA68" s="500"/>
      <c r="AB68" s="500"/>
      <c r="AC68" s="500"/>
      <c r="AD68" s="500"/>
      <c r="AE68" s="500"/>
      <c r="AF68" s="500"/>
    </row>
    <row r="69" spans="1:32" s="458" customFormat="1" ht="17.25" customHeight="1" x14ac:dyDescent="0.2">
      <c r="A69" s="501"/>
      <c r="B69" s="514" t="s">
        <v>190</v>
      </c>
      <c r="C69" s="515">
        <v>170</v>
      </c>
      <c r="D69" s="494">
        <v>6.2</v>
      </c>
      <c r="E69" s="494">
        <v>10.4</v>
      </c>
      <c r="F69" s="495">
        <v>240</v>
      </c>
      <c r="G69" s="496">
        <v>0.15</v>
      </c>
      <c r="H69" s="497">
        <f t="shared" si="7"/>
        <v>151</v>
      </c>
      <c r="I69" s="516" t="str">
        <f t="shared" si="9"/>
        <v>+14</v>
      </c>
      <c r="J69" s="517">
        <f t="shared" si="8"/>
        <v>2.2999999999999998</v>
      </c>
      <c r="K69" s="497">
        <v>285</v>
      </c>
      <c r="L69" s="497">
        <v>340</v>
      </c>
      <c r="M69" s="497">
        <f t="shared" si="6"/>
        <v>285</v>
      </c>
      <c r="N69" s="520">
        <v>0</v>
      </c>
      <c r="O69" s="520">
        <v>15</v>
      </c>
      <c r="P69" s="520">
        <v>30</v>
      </c>
      <c r="Q69" s="518">
        <v>210</v>
      </c>
      <c r="R69" s="498">
        <v>0.75</v>
      </c>
      <c r="S69" s="515">
        <v>105</v>
      </c>
      <c r="T69" s="494">
        <v>18</v>
      </c>
      <c r="U69" s="494">
        <v>3</v>
      </c>
      <c r="V69" s="494">
        <v>0.5</v>
      </c>
      <c r="W69" s="494">
        <v>3.2</v>
      </c>
      <c r="X69" s="1246">
        <v>30</v>
      </c>
      <c r="Y69" s="541" t="s">
        <v>369</v>
      </c>
      <c r="Z69" s="504" t="str">
        <f t="shared" si="2"/>
        <v/>
      </c>
      <c r="AA69" s="500"/>
      <c r="AB69" s="500"/>
      <c r="AC69" s="500"/>
      <c r="AD69" s="500"/>
      <c r="AE69" s="500"/>
      <c r="AF69" s="500"/>
    </row>
    <row r="70" spans="1:32" s="458" customFormat="1" ht="17.25" customHeight="1" x14ac:dyDescent="0.2">
      <c r="A70" s="501"/>
      <c r="B70" s="514" t="s">
        <v>191</v>
      </c>
      <c r="C70" s="515">
        <v>200</v>
      </c>
      <c r="D70" s="494">
        <v>5.45</v>
      </c>
      <c r="E70" s="494">
        <v>9.31</v>
      </c>
      <c r="F70" s="495">
        <v>190</v>
      </c>
      <c r="G70" s="496">
        <v>0.2</v>
      </c>
      <c r="H70" s="497">
        <f t="shared" si="7"/>
        <v>138</v>
      </c>
      <c r="I70" s="516" t="str">
        <f t="shared" si="9"/>
        <v>+8</v>
      </c>
      <c r="J70" s="517">
        <f t="shared" si="8"/>
        <v>3.1</v>
      </c>
      <c r="K70" s="497">
        <v>330</v>
      </c>
      <c r="L70" s="497">
        <v>385</v>
      </c>
      <c r="M70" s="497">
        <f t="shared" si="6"/>
        <v>290</v>
      </c>
      <c r="N70" s="520">
        <v>0</v>
      </c>
      <c r="O70" s="520">
        <v>25</v>
      </c>
      <c r="P70" s="520">
        <v>30</v>
      </c>
      <c r="Q70" s="518">
        <v>275</v>
      </c>
      <c r="R70" s="498">
        <v>0.75</v>
      </c>
      <c r="S70" s="515">
        <v>105</v>
      </c>
      <c r="T70" s="494">
        <v>20</v>
      </c>
      <c r="U70" s="494">
        <v>2.8</v>
      </c>
      <c r="V70" s="494">
        <v>1</v>
      </c>
      <c r="W70" s="494">
        <v>2.7</v>
      </c>
      <c r="X70" s="1246">
        <v>26</v>
      </c>
      <c r="Y70" s="541" t="s">
        <v>369</v>
      </c>
      <c r="Z70" s="504" t="str">
        <f t="shared" si="2"/>
        <v/>
      </c>
      <c r="AA70" s="500"/>
      <c r="AB70" s="500"/>
      <c r="AC70" s="500"/>
      <c r="AD70" s="500"/>
      <c r="AE70" s="500"/>
      <c r="AF70" s="500"/>
    </row>
    <row r="71" spans="1:32" s="458" customFormat="1" ht="17.25" customHeight="1" x14ac:dyDescent="0.2">
      <c r="A71" s="501"/>
      <c r="B71" s="514" t="s">
        <v>116</v>
      </c>
      <c r="C71" s="515">
        <v>120</v>
      </c>
      <c r="D71" s="494">
        <v>6.76</v>
      </c>
      <c r="E71" s="494">
        <v>11.02</v>
      </c>
      <c r="F71" s="495">
        <v>210</v>
      </c>
      <c r="G71" s="496">
        <v>0.15</v>
      </c>
      <c r="H71" s="497">
        <f t="shared" si="7"/>
        <v>153</v>
      </c>
      <c r="I71" s="516" t="str">
        <f t="shared" si="9"/>
        <v>+9</v>
      </c>
      <c r="J71" s="517">
        <f t="shared" si="8"/>
        <v>1.4</v>
      </c>
      <c r="K71" s="497">
        <v>155</v>
      </c>
      <c r="L71" s="497">
        <v>235</v>
      </c>
      <c r="M71" s="497">
        <f t="shared" si="6"/>
        <v>375</v>
      </c>
      <c r="N71" s="520">
        <v>0</v>
      </c>
      <c r="O71" s="520">
        <v>110</v>
      </c>
      <c r="P71" s="520">
        <v>35</v>
      </c>
      <c r="Q71" s="518">
        <v>130</v>
      </c>
      <c r="R71" s="498">
        <v>0.5</v>
      </c>
      <c r="S71" s="515">
        <v>145</v>
      </c>
      <c r="T71" s="494">
        <v>17</v>
      </c>
      <c r="U71" s="494">
        <v>4.5</v>
      </c>
      <c r="V71" s="494">
        <v>1.3</v>
      </c>
      <c r="W71" s="494">
        <v>2.6</v>
      </c>
      <c r="X71" s="1246">
        <v>32</v>
      </c>
      <c r="Y71" s="541" t="s">
        <v>369</v>
      </c>
      <c r="Z71" s="504" t="str">
        <f t="shared" si="2"/>
        <v/>
      </c>
      <c r="AA71" s="500"/>
      <c r="AB71" s="500"/>
      <c r="AC71" s="500"/>
      <c r="AD71" s="500"/>
      <c r="AE71" s="500"/>
      <c r="AF71" s="500"/>
    </row>
    <row r="72" spans="1:32" s="458" customFormat="1" ht="17.25" customHeight="1" x14ac:dyDescent="0.2">
      <c r="A72" s="501"/>
      <c r="B72" s="514" t="s">
        <v>192</v>
      </c>
      <c r="C72" s="515">
        <v>220</v>
      </c>
      <c r="D72" s="494">
        <v>6.94</v>
      </c>
      <c r="E72" s="494">
        <v>11.33</v>
      </c>
      <c r="F72" s="495">
        <v>185</v>
      </c>
      <c r="G72" s="496">
        <v>0.15</v>
      </c>
      <c r="H72" s="497">
        <f t="shared" si="7"/>
        <v>152</v>
      </c>
      <c r="I72" s="516" t="str">
        <f t="shared" si="9"/>
        <v>+5</v>
      </c>
      <c r="J72" s="517">
        <f t="shared" si="8"/>
        <v>2.5</v>
      </c>
      <c r="K72" s="497">
        <f>1.2*Q72</f>
        <v>276</v>
      </c>
      <c r="L72" s="497">
        <f>1.9*Q72</f>
        <v>437</v>
      </c>
      <c r="M72" s="497">
        <f t="shared" si="6"/>
        <v>238</v>
      </c>
      <c r="N72" s="520">
        <v>0</v>
      </c>
      <c r="O72" s="520">
        <v>120</v>
      </c>
      <c r="P72" s="520">
        <v>40</v>
      </c>
      <c r="Q72" s="518">
        <v>230</v>
      </c>
      <c r="R72" s="498">
        <v>0.75</v>
      </c>
      <c r="S72" s="515">
        <v>100</v>
      </c>
      <c r="T72" s="494">
        <v>7.5</v>
      </c>
      <c r="U72" s="494">
        <v>6.6</v>
      </c>
      <c r="V72" s="494">
        <v>1</v>
      </c>
      <c r="W72" s="494">
        <v>1.6</v>
      </c>
      <c r="X72" s="1246">
        <v>28</v>
      </c>
      <c r="Y72" s="541" t="s">
        <v>369</v>
      </c>
      <c r="Z72" s="504" t="str">
        <f t="shared" si="2"/>
        <v/>
      </c>
      <c r="AA72" s="500"/>
      <c r="AB72" s="500"/>
      <c r="AC72" s="500"/>
      <c r="AD72" s="500"/>
      <c r="AE72" s="500"/>
      <c r="AF72" s="500"/>
    </row>
    <row r="73" spans="1:32" s="458" customFormat="1" ht="17.25" customHeight="1" x14ac:dyDescent="0.2">
      <c r="A73" s="501"/>
      <c r="B73" s="514" t="s">
        <v>118</v>
      </c>
      <c r="C73" s="515">
        <v>160</v>
      </c>
      <c r="D73" s="494">
        <v>6.5</v>
      </c>
      <c r="E73" s="494">
        <v>10.5</v>
      </c>
      <c r="F73" s="495">
        <v>160</v>
      </c>
      <c r="G73" s="496">
        <v>0.15</v>
      </c>
      <c r="H73" s="497">
        <f t="shared" si="7"/>
        <v>139</v>
      </c>
      <c r="I73" s="516" t="str">
        <f t="shared" si="9"/>
        <v>+3</v>
      </c>
      <c r="J73" s="517">
        <v>1.5</v>
      </c>
      <c r="K73" s="497">
        <v>125</v>
      </c>
      <c r="L73" s="497">
        <v>310</v>
      </c>
      <c r="M73" s="497">
        <f t="shared" si="6"/>
        <v>345</v>
      </c>
      <c r="N73" s="520">
        <v>0</v>
      </c>
      <c r="O73" s="520">
        <v>220</v>
      </c>
      <c r="P73" s="520">
        <v>20</v>
      </c>
      <c r="Q73" s="518">
        <v>110</v>
      </c>
      <c r="R73" s="498">
        <v>0.5</v>
      </c>
      <c r="S73" s="515">
        <v>165</v>
      </c>
      <c r="T73" s="494">
        <f>2.1/0.16</f>
        <v>13.125</v>
      </c>
      <c r="U73" s="494">
        <f>0.4/0.16</f>
        <v>2.5</v>
      </c>
      <c r="V73" s="494">
        <f>0.9/0.16</f>
        <v>5.625</v>
      </c>
      <c r="W73" s="494">
        <f>0.7/0.16</f>
        <v>4.375</v>
      </c>
      <c r="X73" s="1246">
        <f>5/0.16</f>
        <v>31.25</v>
      </c>
      <c r="Y73" s="541" t="s">
        <v>369</v>
      </c>
      <c r="Z73" s="504" t="str">
        <f t="shared" si="2"/>
        <v/>
      </c>
      <c r="AA73" s="500"/>
      <c r="AB73" s="500"/>
      <c r="AC73" s="522"/>
      <c r="AD73" s="500"/>
      <c r="AE73" s="500"/>
      <c r="AF73" s="523"/>
    </row>
    <row r="74" spans="1:32" s="458" customFormat="1" ht="17.25" customHeight="1" x14ac:dyDescent="0.2">
      <c r="A74" s="501"/>
      <c r="B74" s="514" t="s">
        <v>138</v>
      </c>
      <c r="C74" s="515">
        <v>60</v>
      </c>
      <c r="D74" s="494">
        <v>7.92</v>
      </c>
      <c r="E74" s="494">
        <v>12.9</v>
      </c>
      <c r="F74" s="495">
        <v>360</v>
      </c>
      <c r="G74" s="496">
        <v>0.3</v>
      </c>
      <c r="H74" s="497">
        <f t="shared" si="7"/>
        <v>239</v>
      </c>
      <c r="I74" s="516" t="str">
        <f t="shared" si="9"/>
        <v>+19</v>
      </c>
      <c r="J74" s="517">
        <v>0</v>
      </c>
      <c r="K74" s="497">
        <v>0</v>
      </c>
      <c r="L74" s="497">
        <v>148</v>
      </c>
      <c r="M74" s="497">
        <f t="shared" si="6"/>
        <v>372</v>
      </c>
      <c r="N74" s="520">
        <v>175</v>
      </c>
      <c r="O74" s="520">
        <v>20</v>
      </c>
      <c r="P74" s="520">
        <v>70</v>
      </c>
      <c r="Q74" s="518">
        <v>100</v>
      </c>
      <c r="R74" s="498">
        <v>0</v>
      </c>
      <c r="S74" s="515">
        <v>50</v>
      </c>
      <c r="T74" s="494">
        <v>3.5</v>
      </c>
      <c r="U74" s="494">
        <v>5.3</v>
      </c>
      <c r="V74" s="494">
        <v>3.1</v>
      </c>
      <c r="W74" s="494">
        <v>2.4</v>
      </c>
      <c r="X74" s="1246">
        <v>8</v>
      </c>
      <c r="Y74" s="541" t="s">
        <v>369</v>
      </c>
      <c r="Z74" s="504" t="str">
        <f t="shared" si="2"/>
        <v/>
      </c>
      <c r="AA74" s="500">
        <f>+Q74</f>
        <v>100</v>
      </c>
      <c r="AB74" s="500">
        <f>IF(M74=0,0.0001,M74)</f>
        <v>372</v>
      </c>
      <c r="AC74" s="522">
        <v>0.1</v>
      </c>
      <c r="AD74" s="500">
        <f>+AB74*AC74</f>
        <v>37.200000000000003</v>
      </c>
      <c r="AE74" s="500">
        <f>+O74</f>
        <v>20</v>
      </c>
      <c r="AF74" s="523">
        <f>0.9-1.3*AC74</f>
        <v>0.77</v>
      </c>
    </row>
    <row r="75" spans="1:32" s="458" customFormat="1" ht="17.25" customHeight="1" x14ac:dyDescent="0.2">
      <c r="A75" s="501"/>
      <c r="B75" s="514" t="s">
        <v>137</v>
      </c>
      <c r="C75" s="515">
        <v>60</v>
      </c>
      <c r="D75" s="494">
        <v>7.5</v>
      </c>
      <c r="E75" s="494">
        <v>11.98</v>
      </c>
      <c r="F75" s="495">
        <v>308</v>
      </c>
      <c r="G75" s="496">
        <v>0.3</v>
      </c>
      <c r="H75" s="497">
        <f t="shared" si="7"/>
        <v>214</v>
      </c>
      <c r="I75" s="516" t="str">
        <f t="shared" si="9"/>
        <v>+15</v>
      </c>
      <c r="J75" s="517">
        <v>0</v>
      </c>
      <c r="K75" s="497">
        <v>0</v>
      </c>
      <c r="L75" s="497">
        <v>13</v>
      </c>
      <c r="M75" s="497">
        <f t="shared" si="6"/>
        <v>529</v>
      </c>
      <c r="N75" s="519">
        <v>27</v>
      </c>
      <c r="O75" s="520">
        <v>0</v>
      </c>
      <c r="P75" s="520">
        <v>15</v>
      </c>
      <c r="Q75" s="518">
        <v>70</v>
      </c>
      <c r="R75" s="498">
        <v>0</v>
      </c>
      <c r="S75" s="515">
        <v>135</v>
      </c>
      <c r="T75" s="494">
        <v>2.8</v>
      </c>
      <c r="U75" s="494">
        <v>7.3</v>
      </c>
      <c r="V75" s="494">
        <v>0.6</v>
      </c>
      <c r="W75" s="494">
        <v>0.5</v>
      </c>
      <c r="X75" s="1246">
        <v>55</v>
      </c>
      <c r="Y75" s="541" t="s">
        <v>369</v>
      </c>
      <c r="Z75" s="504" t="str">
        <f t="shared" si="2"/>
        <v/>
      </c>
      <c r="AA75" s="500">
        <f>+Q75</f>
        <v>70</v>
      </c>
      <c r="AB75" s="500">
        <f>IF(M75=0,0.0001,M75)</f>
        <v>529</v>
      </c>
      <c r="AC75" s="522">
        <v>0.1</v>
      </c>
      <c r="AD75" s="500">
        <f>+AB75*AC75</f>
        <v>52.900000000000006</v>
      </c>
      <c r="AE75" s="500">
        <f>+O75</f>
        <v>0</v>
      </c>
      <c r="AF75" s="523">
        <f>0.9-1.3*AC75</f>
        <v>0.77</v>
      </c>
    </row>
    <row r="76" spans="1:32" s="458" customFormat="1" ht="12" x14ac:dyDescent="0.2">
      <c r="A76" s="501"/>
      <c r="B76" s="514" t="s">
        <v>119</v>
      </c>
      <c r="C76" s="515">
        <v>230</v>
      </c>
      <c r="D76" s="494">
        <v>8</v>
      </c>
      <c r="E76" s="494">
        <v>12.6</v>
      </c>
      <c r="F76" s="495">
        <v>60</v>
      </c>
      <c r="G76" s="496">
        <v>0.2</v>
      </c>
      <c r="H76" s="497">
        <f t="shared" si="7"/>
        <v>145</v>
      </c>
      <c r="I76" s="516">
        <f t="shared" si="9"/>
        <v>-14</v>
      </c>
      <c r="J76" s="517">
        <v>0.8</v>
      </c>
      <c r="K76" s="497">
        <v>0</v>
      </c>
      <c r="L76" s="497">
        <v>0</v>
      </c>
      <c r="M76" s="497">
        <f t="shared" si="6"/>
        <v>870</v>
      </c>
      <c r="N76" s="520">
        <v>0</v>
      </c>
      <c r="O76" s="520">
        <v>695</v>
      </c>
      <c r="P76" s="520">
        <v>20</v>
      </c>
      <c r="Q76" s="518">
        <v>52</v>
      </c>
      <c r="R76" s="498">
        <v>0</v>
      </c>
      <c r="S76" s="515">
        <v>50</v>
      </c>
      <c r="T76" s="494">
        <v>2.6</v>
      </c>
      <c r="U76" s="494">
        <v>1.7</v>
      </c>
      <c r="V76" s="494">
        <v>0.9</v>
      </c>
      <c r="W76" s="494">
        <v>1.7</v>
      </c>
      <c r="X76" s="1246">
        <v>15</v>
      </c>
      <c r="Y76" s="541" t="s">
        <v>369</v>
      </c>
      <c r="Z76" s="504" t="str">
        <f t="shared" si="2"/>
        <v/>
      </c>
      <c r="AA76" s="500"/>
      <c r="AB76" s="500"/>
      <c r="AC76" s="522"/>
      <c r="AD76" s="500"/>
      <c r="AE76" s="500"/>
      <c r="AF76" s="523"/>
    </row>
    <row r="77" spans="1:32" s="506" customFormat="1" ht="12" x14ac:dyDescent="0.2">
      <c r="A77" s="507"/>
      <c r="B77" s="508"/>
      <c r="C77" s="509"/>
      <c r="D77" s="510"/>
      <c r="E77" s="510"/>
      <c r="F77" s="511"/>
      <c r="G77" s="510"/>
      <c r="H77" s="510"/>
      <c r="I77" s="510"/>
      <c r="J77" s="510"/>
      <c r="K77" s="510"/>
      <c r="L77" s="510"/>
      <c r="M77" s="510"/>
      <c r="N77" s="510"/>
      <c r="O77" s="512"/>
      <c r="P77" s="512"/>
      <c r="Q77" s="510"/>
      <c r="R77" s="510"/>
      <c r="S77" s="509"/>
      <c r="T77" s="510"/>
      <c r="U77" s="513"/>
      <c r="V77" s="513"/>
      <c r="W77" s="513"/>
      <c r="X77" s="1244"/>
      <c r="Y77" s="513"/>
      <c r="Z77" s="504"/>
      <c r="AA77" s="505"/>
      <c r="AB77" s="505"/>
      <c r="AC77" s="505"/>
      <c r="AD77" s="505"/>
      <c r="AE77" s="505"/>
      <c r="AF77" s="505"/>
    </row>
    <row r="78" spans="1:32" s="458" customFormat="1" ht="17.25" customHeight="1" x14ac:dyDescent="0.2">
      <c r="A78" s="483" t="s">
        <v>84</v>
      </c>
      <c r="B78" s="484"/>
      <c r="C78" s="485">
        <v>1E-4</v>
      </c>
      <c r="D78" s="486">
        <v>1E-4</v>
      </c>
      <c r="E78" s="486">
        <v>1E-4</v>
      </c>
      <c r="F78" s="487">
        <v>1E-4</v>
      </c>
      <c r="G78" s="486">
        <v>1E-4</v>
      </c>
      <c r="H78" s="486">
        <v>1E-4</v>
      </c>
      <c r="I78" s="486">
        <v>1E-4</v>
      </c>
      <c r="J78" s="486">
        <v>1E-4</v>
      </c>
      <c r="K78" s="486">
        <v>1E-4</v>
      </c>
      <c r="L78" s="486">
        <v>1E-4</v>
      </c>
      <c r="M78" s="486">
        <v>1E-4</v>
      </c>
      <c r="N78" s="486">
        <v>1E-4</v>
      </c>
      <c r="O78" s="486">
        <v>1E-4</v>
      </c>
      <c r="P78" s="486">
        <v>1E-4</v>
      </c>
      <c r="Q78" s="486">
        <v>1E-4</v>
      </c>
      <c r="R78" s="486">
        <v>1E-4</v>
      </c>
      <c r="S78" s="485">
        <v>1E-4</v>
      </c>
      <c r="T78" s="486">
        <v>1E-4</v>
      </c>
      <c r="U78" s="489">
        <v>1E-4</v>
      </c>
      <c r="V78" s="489">
        <v>1E-4</v>
      </c>
      <c r="W78" s="489">
        <v>1E-4</v>
      </c>
      <c r="X78" s="1245">
        <v>1E-4</v>
      </c>
      <c r="Y78" s="489">
        <v>1E-4</v>
      </c>
      <c r="Z78" s="461"/>
      <c r="AA78" s="490"/>
      <c r="AB78" s="490"/>
      <c r="AC78" s="490"/>
      <c r="AD78" s="490"/>
      <c r="AE78" s="490"/>
      <c r="AF78" s="490"/>
    </row>
    <row r="79" spans="1:32" s="458" customFormat="1" ht="17.25" customHeight="1" x14ac:dyDescent="0.2">
      <c r="A79" s="501"/>
      <c r="B79" s="514" t="s">
        <v>85</v>
      </c>
      <c r="C79" s="515">
        <v>230</v>
      </c>
      <c r="D79" s="494">
        <v>6.72</v>
      </c>
      <c r="E79" s="494">
        <v>11.26</v>
      </c>
      <c r="F79" s="495">
        <v>235</v>
      </c>
      <c r="G79" s="496">
        <v>0.4</v>
      </c>
      <c r="H79" s="497">
        <f t="shared" ref="H79:H85" si="10">ROUND((11.93-(6.82*G79))*E79+1.03*G79*F79,0)</f>
        <v>200</v>
      </c>
      <c r="I79" s="516" t="str">
        <f>IF((F79-H79)/6.25&lt;0,ROUND((F79-H79)/6.25,0),"+"&amp;ROUND(((F79-H79)/6.25),0))</f>
        <v>+6</v>
      </c>
      <c r="J79" s="517">
        <v>1.05</v>
      </c>
      <c r="K79" s="497">
        <v>299</v>
      </c>
      <c r="L79" s="497">
        <v>581</v>
      </c>
      <c r="M79" s="497">
        <v>57</v>
      </c>
      <c r="N79" s="503">
        <v>20</v>
      </c>
      <c r="O79" s="503">
        <v>6</v>
      </c>
      <c r="P79" s="503">
        <v>83</v>
      </c>
      <c r="Q79" s="518">
        <v>215</v>
      </c>
      <c r="R79" s="498">
        <v>0.25</v>
      </c>
      <c r="S79" s="515">
        <v>45</v>
      </c>
      <c r="T79" s="494">
        <v>4.3</v>
      </c>
      <c r="U79" s="494">
        <v>8.5</v>
      </c>
      <c r="V79" s="494">
        <v>0.2</v>
      </c>
      <c r="W79" s="494">
        <v>2.1</v>
      </c>
      <c r="X79" s="1246">
        <v>2.2000000000000002</v>
      </c>
      <c r="Y79" s="541" t="s">
        <v>369</v>
      </c>
      <c r="Z79" s="504" t="str">
        <f t="shared" ref="Z79:Z114" si="11">IF(COUNTA(B79:Y79)&lt;21,"x","")</f>
        <v/>
      </c>
      <c r="AA79" s="500">
        <f>+Q79</f>
        <v>215</v>
      </c>
      <c r="AB79" s="500">
        <f>IF(N79=0,0.0001,N79)</f>
        <v>20</v>
      </c>
      <c r="AC79" s="522">
        <v>0.1</v>
      </c>
      <c r="AD79" s="500">
        <f>+AB79*AC79</f>
        <v>2</v>
      </c>
      <c r="AE79" s="500">
        <f>+O79</f>
        <v>6</v>
      </c>
      <c r="AF79" s="523">
        <f>0.9-1.3*AC79</f>
        <v>0.77</v>
      </c>
    </row>
    <row r="80" spans="1:32" s="458" customFormat="1" ht="17.25" customHeight="1" x14ac:dyDescent="0.2">
      <c r="A80" s="501"/>
      <c r="B80" s="514" t="s">
        <v>86</v>
      </c>
      <c r="C80" s="515">
        <v>600</v>
      </c>
      <c r="D80" s="494">
        <v>7.99</v>
      </c>
      <c r="E80" s="494">
        <v>12.78</v>
      </c>
      <c r="F80" s="495">
        <v>100</v>
      </c>
      <c r="G80" s="496">
        <v>0.35</v>
      </c>
      <c r="H80" s="497">
        <f t="shared" si="10"/>
        <v>158</v>
      </c>
      <c r="I80" s="516">
        <f>IF((F80-H80)/6.25&lt;0,ROUND((F80-H80)/6.25,0),"+"&amp;ROUND(((F80-H80)/6.25),0))</f>
        <v>-9</v>
      </c>
      <c r="J80" s="517">
        <f>ROUND(0.321+0.00098*AA80+0.00025*AD80-(0.00112*(AE80+AF80*(AB80-AD80))),2)</f>
        <v>0.17</v>
      </c>
      <c r="K80" s="497">
        <f>Q80*1.16</f>
        <v>63.8</v>
      </c>
      <c r="L80" s="497">
        <f>Q80*3</f>
        <v>165</v>
      </c>
      <c r="M80" s="497">
        <f t="shared" ref="M80:M113" si="12">IF(AND(S80&lt;&gt;"",F80&lt;&gt;"",L80&lt;&gt;"",P80&lt;&gt;""),1000-F80-L80-P80-S80,"Fehler")</f>
        <v>670</v>
      </c>
      <c r="N80" s="497">
        <v>630</v>
      </c>
      <c r="O80" s="503">
        <v>4</v>
      </c>
      <c r="P80" s="503">
        <v>45</v>
      </c>
      <c r="Q80" s="518">
        <v>55</v>
      </c>
      <c r="R80" s="498">
        <v>0</v>
      </c>
      <c r="S80" s="515">
        <v>20</v>
      </c>
      <c r="T80" s="494">
        <v>0.4</v>
      </c>
      <c r="U80" s="494">
        <v>3.5</v>
      </c>
      <c r="V80" s="494">
        <v>0.2</v>
      </c>
      <c r="W80" s="494">
        <v>1.3</v>
      </c>
      <c r="X80" s="1246">
        <v>4</v>
      </c>
      <c r="Y80" s="541" t="s">
        <v>369</v>
      </c>
      <c r="Z80" s="504" t="str">
        <f t="shared" si="11"/>
        <v/>
      </c>
      <c r="AA80" s="500">
        <f>+Q80</f>
        <v>55</v>
      </c>
      <c r="AB80" s="500">
        <f>IF(N80=0,0.0001,N80)</f>
        <v>630</v>
      </c>
      <c r="AC80" s="522">
        <v>0.3</v>
      </c>
      <c r="AD80" s="500">
        <f>+AB80*AC80</f>
        <v>189</v>
      </c>
      <c r="AE80" s="500">
        <f>+O80</f>
        <v>4</v>
      </c>
      <c r="AF80" s="523">
        <f>0.9-1.3*AC80</f>
        <v>0.51</v>
      </c>
    </row>
    <row r="81" spans="1:32" s="458" customFormat="1" ht="17.25" customHeight="1" x14ac:dyDescent="0.2">
      <c r="A81" s="501"/>
      <c r="B81" s="514" t="s">
        <v>196</v>
      </c>
      <c r="C81" s="515">
        <v>350</v>
      </c>
      <c r="D81" s="494">
        <v>5.69</v>
      </c>
      <c r="E81" s="494">
        <v>9.67</v>
      </c>
      <c r="F81" s="495">
        <v>180</v>
      </c>
      <c r="G81" s="496">
        <v>0.15</v>
      </c>
      <c r="H81" s="497">
        <f t="shared" si="10"/>
        <v>133</v>
      </c>
      <c r="I81" s="516" t="str">
        <f>IF((F81-H81)/6.25&lt;0,ROUND((F81-H81)/6.25,0),"+"&amp;ROUND(((F81-H81)/6.25),0))</f>
        <v>+8</v>
      </c>
      <c r="J81" s="517">
        <v>3.18</v>
      </c>
      <c r="K81" s="497">
        <f>Q81*1.3</f>
        <v>364</v>
      </c>
      <c r="L81" s="497">
        <f>Q81*2.2</f>
        <v>616</v>
      </c>
      <c r="M81" s="497">
        <f t="shared" si="12"/>
        <v>104</v>
      </c>
      <c r="N81" s="497">
        <v>120</v>
      </c>
      <c r="O81" s="503">
        <v>30</v>
      </c>
      <c r="P81" s="503">
        <v>20</v>
      </c>
      <c r="Q81" s="518">
        <v>280</v>
      </c>
      <c r="R81" s="498">
        <v>1</v>
      </c>
      <c r="S81" s="515">
        <v>80</v>
      </c>
      <c r="T81" s="494">
        <v>10</v>
      </c>
      <c r="U81" s="494">
        <v>3.6</v>
      </c>
      <c r="V81" s="494">
        <v>2</v>
      </c>
      <c r="W81" s="494">
        <v>3.3</v>
      </c>
      <c r="X81" s="1246">
        <v>20</v>
      </c>
      <c r="Y81" s="541" t="s">
        <v>369</v>
      </c>
      <c r="Z81" s="504" t="str">
        <f t="shared" si="11"/>
        <v/>
      </c>
      <c r="AA81" s="500">
        <f>+Q81</f>
        <v>280</v>
      </c>
      <c r="AB81" s="500">
        <f>IF(N81=0,0.0001,N81)</f>
        <v>120</v>
      </c>
      <c r="AC81" s="522">
        <v>0.1</v>
      </c>
      <c r="AD81" s="500">
        <f>+AB81*AC81</f>
        <v>12</v>
      </c>
      <c r="AE81" s="500">
        <f>+O81</f>
        <v>30</v>
      </c>
      <c r="AF81" s="523">
        <f>0.9-1.3*AC81</f>
        <v>0.77</v>
      </c>
    </row>
    <row r="82" spans="1:32" s="458" customFormat="1" ht="17.25" customHeight="1" x14ac:dyDescent="0.2">
      <c r="A82" s="501"/>
      <c r="B82" s="514" t="s">
        <v>87</v>
      </c>
      <c r="C82" s="515">
        <v>450</v>
      </c>
      <c r="D82" s="494">
        <v>5.7</v>
      </c>
      <c r="E82" s="494">
        <v>9.6</v>
      </c>
      <c r="F82" s="495">
        <v>97</v>
      </c>
      <c r="G82" s="496">
        <v>0.2</v>
      </c>
      <c r="H82" s="497">
        <f t="shared" si="10"/>
        <v>121</v>
      </c>
      <c r="I82" s="516">
        <f>IF((F82-H82)/6.25&lt;0,ROUND((F82-H82)/6.25,0),"+"&amp;ROUND(((F82-H82)/6.25),0))</f>
        <v>-4</v>
      </c>
      <c r="J82" s="517">
        <v>1.94</v>
      </c>
      <c r="K82" s="497">
        <v>295</v>
      </c>
      <c r="L82" s="497">
        <v>510</v>
      </c>
      <c r="M82" s="497">
        <f t="shared" si="12"/>
        <v>313</v>
      </c>
      <c r="N82" s="497">
        <v>240</v>
      </c>
      <c r="O82" s="503">
        <v>30</v>
      </c>
      <c r="P82" s="503">
        <v>20</v>
      </c>
      <c r="Q82" s="518">
        <v>215</v>
      </c>
      <c r="R82" s="498">
        <v>1</v>
      </c>
      <c r="S82" s="515">
        <v>60</v>
      </c>
      <c r="T82" s="494">
        <v>2.9</v>
      </c>
      <c r="U82" s="494">
        <v>2.9</v>
      </c>
      <c r="V82" s="494">
        <v>0.4</v>
      </c>
      <c r="W82" s="494">
        <v>1.1000000000000001</v>
      </c>
      <c r="X82" s="1246">
        <v>14</v>
      </c>
      <c r="Y82" s="541" t="s">
        <v>369</v>
      </c>
      <c r="Z82" s="504" t="str">
        <f t="shared" si="11"/>
        <v/>
      </c>
      <c r="AA82" s="500">
        <f>+Q82</f>
        <v>215</v>
      </c>
      <c r="AB82" s="500">
        <f>IF(N82=0,0.0001,N82)</f>
        <v>240</v>
      </c>
      <c r="AC82" s="522">
        <v>0.1</v>
      </c>
      <c r="AD82" s="500">
        <f>+AB82*AC82</f>
        <v>24</v>
      </c>
      <c r="AE82" s="500">
        <f>+O82</f>
        <v>30</v>
      </c>
      <c r="AF82" s="523">
        <f>0.9-1.3*AC82</f>
        <v>0.77</v>
      </c>
    </row>
    <row r="83" spans="1:32" s="458" customFormat="1" ht="17.25" customHeight="1" x14ac:dyDescent="0.2">
      <c r="A83" s="501"/>
      <c r="B83" s="514" t="s">
        <v>197</v>
      </c>
      <c r="C83" s="515">
        <v>450</v>
      </c>
      <c r="D83" s="494">
        <v>5.5</v>
      </c>
      <c r="E83" s="494">
        <v>9.3000000000000007</v>
      </c>
      <c r="F83" s="495">
        <v>93</v>
      </c>
      <c r="G83" s="496">
        <v>0.2</v>
      </c>
      <c r="H83" s="497">
        <f t="shared" si="10"/>
        <v>117</v>
      </c>
      <c r="I83" s="516">
        <f>IF((F83-H83)/6.25&lt;0,ROUND((F83-H83)/6.25,0),"+"&amp;ROUND(((F83-H83)/6.25),0))</f>
        <v>-4</v>
      </c>
      <c r="J83" s="517">
        <v>1.94</v>
      </c>
      <c r="K83" s="497">
        <v>290</v>
      </c>
      <c r="L83" s="497">
        <v>345</v>
      </c>
      <c r="M83" s="497">
        <f t="shared" si="12"/>
        <v>482</v>
      </c>
      <c r="N83" s="497">
        <v>245</v>
      </c>
      <c r="O83" s="503">
        <v>30</v>
      </c>
      <c r="P83" s="503">
        <v>20</v>
      </c>
      <c r="Q83" s="518">
        <v>215</v>
      </c>
      <c r="R83" s="498">
        <v>1</v>
      </c>
      <c r="S83" s="515">
        <v>60</v>
      </c>
      <c r="T83" s="494">
        <v>2.7</v>
      </c>
      <c r="U83" s="494">
        <v>2.7</v>
      </c>
      <c r="V83" s="494">
        <v>0.2</v>
      </c>
      <c r="W83" s="494">
        <v>1.1000000000000001</v>
      </c>
      <c r="X83" s="1246">
        <v>13</v>
      </c>
      <c r="Y83" s="541" t="s">
        <v>369</v>
      </c>
      <c r="Z83" s="504" t="str">
        <f t="shared" si="11"/>
        <v/>
      </c>
      <c r="AA83" s="500">
        <f>+Q83</f>
        <v>215</v>
      </c>
      <c r="AB83" s="500">
        <f>IF(N83=0,0.0001,N83)</f>
        <v>245</v>
      </c>
      <c r="AC83" s="522">
        <v>0.1</v>
      </c>
      <c r="AD83" s="500">
        <f>+AB83*AC83</f>
        <v>24.5</v>
      </c>
      <c r="AE83" s="500">
        <f>+O83</f>
        <v>30</v>
      </c>
      <c r="AF83" s="523">
        <f>0.9-1.3*AC83</f>
        <v>0.77</v>
      </c>
    </row>
    <row r="84" spans="1:32" s="458" customFormat="1" ht="17.25" customHeight="1" x14ac:dyDescent="0.2">
      <c r="A84" s="501"/>
      <c r="B84" s="514" t="s">
        <v>172</v>
      </c>
      <c r="C84" s="493">
        <v>380</v>
      </c>
      <c r="D84" s="494">
        <v>6.8</v>
      </c>
      <c r="E84" s="494">
        <v>11.2</v>
      </c>
      <c r="F84" s="495">
        <v>170</v>
      </c>
      <c r="G84" s="496">
        <v>0.15</v>
      </c>
      <c r="H84" s="497">
        <v>147</v>
      </c>
      <c r="I84" s="516" t="str">
        <f t="shared" ref="I84:I92" si="13">IF((F84-H84)/6.25&lt;0,ROUND((F84-H84)/6.25,0),"+"&amp;ROUND(((F84-H84)/6.25),0))</f>
        <v>+4</v>
      </c>
      <c r="J84" s="517">
        <f>ROUND(L84*0.006+0.15,1)</f>
        <v>2.4</v>
      </c>
      <c r="K84" s="497">
        <v>235</v>
      </c>
      <c r="L84" s="497">
        <v>383</v>
      </c>
      <c r="M84" s="497">
        <f t="shared" si="12"/>
        <v>311</v>
      </c>
      <c r="N84" s="503">
        <v>0</v>
      </c>
      <c r="O84" s="497">
        <v>93</v>
      </c>
      <c r="P84" s="503">
        <v>40</v>
      </c>
      <c r="Q84" s="497">
        <v>207</v>
      </c>
      <c r="R84" s="498">
        <v>1</v>
      </c>
      <c r="S84" s="515">
        <v>96</v>
      </c>
      <c r="T84" s="494">
        <v>6.7</v>
      </c>
      <c r="U84" s="494">
        <v>3.7</v>
      </c>
      <c r="V84" s="494">
        <v>0.6</v>
      </c>
      <c r="W84" s="494">
        <v>2.1</v>
      </c>
      <c r="X84" s="1246">
        <v>30</v>
      </c>
      <c r="Y84" s="541" t="s">
        <v>369</v>
      </c>
      <c r="Z84" s="504" t="str">
        <f t="shared" si="11"/>
        <v/>
      </c>
      <c r="AA84" s="500"/>
      <c r="AB84" s="500"/>
      <c r="AC84" s="500"/>
      <c r="AD84" s="500"/>
      <c r="AE84" s="500"/>
      <c r="AF84" s="500"/>
    </row>
    <row r="85" spans="1:32" s="458" customFormat="1" ht="17.25" customHeight="1" x14ac:dyDescent="0.2">
      <c r="A85" s="501"/>
      <c r="B85" s="514" t="s">
        <v>147</v>
      </c>
      <c r="C85" s="493">
        <f>ROUND(AVERAGE(365,332,323),-1)</f>
        <v>340</v>
      </c>
      <c r="D85" s="494">
        <v>6.2</v>
      </c>
      <c r="E85" s="494">
        <v>10.3</v>
      </c>
      <c r="F85" s="495">
        <f>ROUND(AVERAGE(165,149,151),1)</f>
        <v>155</v>
      </c>
      <c r="G85" s="496">
        <v>0.15</v>
      </c>
      <c r="H85" s="497">
        <f t="shared" si="10"/>
        <v>136</v>
      </c>
      <c r="I85" s="516" t="str">
        <f t="shared" si="13"/>
        <v>+3</v>
      </c>
      <c r="J85" s="517">
        <f t="shared" ref="J85:J95" si="14">ROUND(L85*0.006+0.15,1)</f>
        <v>2.7</v>
      </c>
      <c r="K85" s="497">
        <v>274</v>
      </c>
      <c r="L85" s="497">
        <v>426</v>
      </c>
      <c r="M85" s="497">
        <f t="shared" si="12"/>
        <v>277</v>
      </c>
      <c r="N85" s="503">
        <v>0</v>
      </c>
      <c r="O85" s="497">
        <v>47</v>
      </c>
      <c r="P85" s="503">
        <v>40</v>
      </c>
      <c r="Q85" s="497">
        <v>232</v>
      </c>
      <c r="R85" s="498">
        <v>1</v>
      </c>
      <c r="S85" s="515">
        <v>102</v>
      </c>
      <c r="T85" s="494">
        <v>7.2</v>
      </c>
      <c r="U85" s="494">
        <v>3.6</v>
      </c>
      <c r="V85" s="494">
        <v>0.5</v>
      </c>
      <c r="W85" s="494">
        <v>2.1</v>
      </c>
      <c r="X85" s="1246">
        <v>28</v>
      </c>
      <c r="Y85" s="541" t="s">
        <v>369</v>
      </c>
      <c r="Z85" s="504" t="str">
        <f t="shared" si="11"/>
        <v/>
      </c>
      <c r="AA85" s="500"/>
      <c r="AB85" s="500"/>
      <c r="AC85" s="500"/>
      <c r="AD85" s="500"/>
      <c r="AE85" s="500"/>
      <c r="AF85" s="500"/>
    </row>
    <row r="86" spans="1:32" s="458" customFormat="1" ht="17.25" customHeight="1" x14ac:dyDescent="0.2">
      <c r="A86" s="501"/>
      <c r="B86" s="514" t="s">
        <v>148</v>
      </c>
      <c r="C86" s="493">
        <v>330</v>
      </c>
      <c r="D86" s="494">
        <v>5.6</v>
      </c>
      <c r="E86" s="494">
        <v>9.4</v>
      </c>
      <c r="F86" s="495">
        <v>135</v>
      </c>
      <c r="G86" s="496">
        <v>0.15</v>
      </c>
      <c r="H86" s="497">
        <v>124</v>
      </c>
      <c r="I86" s="516" t="str">
        <f t="shared" si="13"/>
        <v>+2</v>
      </c>
      <c r="J86" s="517">
        <f t="shared" si="14"/>
        <v>3</v>
      </c>
      <c r="K86" s="497">
        <v>313</v>
      </c>
      <c r="L86" s="497">
        <v>468</v>
      </c>
      <c r="M86" s="497">
        <f t="shared" si="12"/>
        <v>243</v>
      </c>
      <c r="N86" s="503">
        <v>0</v>
      </c>
      <c r="O86" s="497">
        <v>33</v>
      </c>
      <c r="P86" s="503">
        <v>40</v>
      </c>
      <c r="Q86" s="497">
        <v>259</v>
      </c>
      <c r="R86" s="498">
        <v>1</v>
      </c>
      <c r="S86" s="515">
        <v>114</v>
      </c>
      <c r="T86" s="494">
        <v>7.8</v>
      </c>
      <c r="U86" s="494">
        <v>3.3</v>
      </c>
      <c r="V86" s="494">
        <v>0.5</v>
      </c>
      <c r="W86" s="494">
        <v>2.1</v>
      </c>
      <c r="X86" s="1246">
        <v>26</v>
      </c>
      <c r="Y86" s="541" t="s">
        <v>369</v>
      </c>
      <c r="Z86" s="504" t="str">
        <f t="shared" si="11"/>
        <v/>
      </c>
      <c r="AA86" s="500"/>
      <c r="AB86" s="500"/>
      <c r="AC86" s="500"/>
      <c r="AD86" s="500"/>
      <c r="AE86" s="500"/>
      <c r="AF86" s="500"/>
    </row>
    <row r="87" spans="1:32" s="458" customFormat="1" ht="17.25" customHeight="1" x14ac:dyDescent="0.2">
      <c r="A87" s="501"/>
      <c r="B87" s="514" t="s">
        <v>174</v>
      </c>
      <c r="C87" s="493">
        <v>400</v>
      </c>
      <c r="D87" s="494">
        <v>6.4</v>
      </c>
      <c r="E87" s="494">
        <v>10.7</v>
      </c>
      <c r="F87" s="495">
        <v>166</v>
      </c>
      <c r="G87" s="496">
        <v>0.15</v>
      </c>
      <c r="H87" s="497">
        <v>141</v>
      </c>
      <c r="I87" s="516" t="str">
        <f t="shared" si="13"/>
        <v>+4</v>
      </c>
      <c r="J87" s="517">
        <f t="shared" si="14"/>
        <v>2.6</v>
      </c>
      <c r="K87" s="497">
        <v>258</v>
      </c>
      <c r="L87" s="497">
        <v>411</v>
      </c>
      <c r="M87" s="497">
        <f t="shared" si="12"/>
        <v>283</v>
      </c>
      <c r="N87" s="503">
        <v>0</v>
      </c>
      <c r="O87" s="497">
        <v>74</v>
      </c>
      <c r="P87" s="503">
        <v>40</v>
      </c>
      <c r="Q87" s="497">
        <v>217</v>
      </c>
      <c r="R87" s="498">
        <v>1</v>
      </c>
      <c r="S87" s="515">
        <v>100</v>
      </c>
      <c r="T87" s="494">
        <v>8.3000000000000007</v>
      </c>
      <c r="U87" s="494">
        <v>3.7</v>
      </c>
      <c r="V87" s="494">
        <v>1</v>
      </c>
      <c r="W87" s="494">
        <v>2.6</v>
      </c>
      <c r="X87" s="1246">
        <v>27</v>
      </c>
      <c r="Y87" s="541" t="s">
        <v>369</v>
      </c>
      <c r="Z87" s="504" t="str">
        <f t="shared" si="11"/>
        <v/>
      </c>
      <c r="AA87" s="500"/>
      <c r="AB87" s="500"/>
      <c r="AC87" s="500"/>
      <c r="AD87" s="500"/>
      <c r="AE87" s="500"/>
      <c r="AF87" s="500"/>
    </row>
    <row r="88" spans="1:32" s="458" customFormat="1" ht="17.25" customHeight="1" x14ac:dyDescent="0.2">
      <c r="A88" s="501"/>
      <c r="B88" s="514" t="s">
        <v>175</v>
      </c>
      <c r="C88" s="493">
        <v>390</v>
      </c>
      <c r="D88" s="494">
        <v>6</v>
      </c>
      <c r="E88" s="494">
        <v>10.1</v>
      </c>
      <c r="F88" s="495">
        <v>151</v>
      </c>
      <c r="G88" s="496">
        <v>0.15</v>
      </c>
      <c r="H88" s="497">
        <v>133</v>
      </c>
      <c r="I88" s="516" t="str">
        <f t="shared" si="13"/>
        <v>+3</v>
      </c>
      <c r="J88" s="517">
        <f t="shared" si="14"/>
        <v>2.7</v>
      </c>
      <c r="K88" s="497">
        <v>278</v>
      </c>
      <c r="L88" s="497">
        <v>431</v>
      </c>
      <c r="M88" s="497">
        <f t="shared" si="12"/>
        <v>273</v>
      </c>
      <c r="N88" s="503">
        <v>0</v>
      </c>
      <c r="O88" s="497">
        <v>59</v>
      </c>
      <c r="P88" s="503">
        <v>40</v>
      </c>
      <c r="Q88" s="497">
        <v>229</v>
      </c>
      <c r="R88" s="498">
        <v>1</v>
      </c>
      <c r="S88" s="515">
        <v>105</v>
      </c>
      <c r="T88" s="494">
        <v>8.8000000000000007</v>
      </c>
      <c r="U88" s="494">
        <v>3.5</v>
      </c>
      <c r="V88" s="494">
        <v>0.8</v>
      </c>
      <c r="W88" s="494">
        <v>2.7</v>
      </c>
      <c r="X88" s="1246">
        <v>25</v>
      </c>
      <c r="Y88" s="541" t="s">
        <v>369</v>
      </c>
      <c r="Z88" s="504" t="str">
        <f t="shared" si="11"/>
        <v/>
      </c>
      <c r="AA88" s="500"/>
      <c r="AB88" s="500"/>
      <c r="AC88" s="500"/>
      <c r="AD88" s="500"/>
      <c r="AE88" s="500"/>
      <c r="AF88" s="500"/>
    </row>
    <row r="89" spans="1:32" s="458" customFormat="1" ht="17.25" customHeight="1" x14ac:dyDescent="0.2">
      <c r="A89" s="501"/>
      <c r="B89" s="514" t="s">
        <v>176</v>
      </c>
      <c r="C89" s="493">
        <v>370</v>
      </c>
      <c r="D89" s="494">
        <v>5.5</v>
      </c>
      <c r="E89" s="494">
        <v>9.4</v>
      </c>
      <c r="F89" s="495">
        <v>138</v>
      </c>
      <c r="G89" s="496">
        <v>0.15</v>
      </c>
      <c r="H89" s="497">
        <v>124</v>
      </c>
      <c r="I89" s="516" t="str">
        <f t="shared" si="13"/>
        <v>+2</v>
      </c>
      <c r="J89" s="517">
        <f t="shared" si="14"/>
        <v>2.9</v>
      </c>
      <c r="K89" s="497">
        <v>303</v>
      </c>
      <c r="L89" s="497">
        <v>450</v>
      </c>
      <c r="M89" s="497">
        <f t="shared" si="12"/>
        <v>254</v>
      </c>
      <c r="N89" s="503">
        <v>0</v>
      </c>
      <c r="O89" s="497">
        <v>41</v>
      </c>
      <c r="P89" s="503">
        <v>40</v>
      </c>
      <c r="Q89" s="497">
        <v>247</v>
      </c>
      <c r="R89" s="498">
        <v>1</v>
      </c>
      <c r="S89" s="515">
        <v>118</v>
      </c>
      <c r="T89" s="494">
        <v>10</v>
      </c>
      <c r="U89" s="494">
        <v>3.4</v>
      </c>
      <c r="V89" s="494">
        <v>0.6</v>
      </c>
      <c r="W89" s="494">
        <v>2.7</v>
      </c>
      <c r="X89" s="1246">
        <v>24</v>
      </c>
      <c r="Y89" s="541" t="s">
        <v>369</v>
      </c>
      <c r="Z89" s="504" t="str">
        <f t="shared" si="11"/>
        <v/>
      </c>
      <c r="AA89" s="500"/>
      <c r="AB89" s="500"/>
      <c r="AC89" s="500"/>
      <c r="AD89" s="500"/>
      <c r="AE89" s="500"/>
      <c r="AF89" s="500"/>
    </row>
    <row r="90" spans="1:32" s="458" customFormat="1" ht="17.25" customHeight="1" x14ac:dyDescent="0.2">
      <c r="A90" s="501"/>
      <c r="B90" s="514" t="s">
        <v>266</v>
      </c>
      <c r="C90" s="493">
        <v>410</v>
      </c>
      <c r="D90" s="494">
        <v>6.4</v>
      </c>
      <c r="E90" s="494">
        <v>10.5</v>
      </c>
      <c r="F90" s="495">
        <v>172</v>
      </c>
      <c r="G90" s="496">
        <v>0.15</v>
      </c>
      <c r="H90" s="497">
        <v>140</v>
      </c>
      <c r="I90" s="516" t="str">
        <f t="shared" si="13"/>
        <v>+5</v>
      </c>
      <c r="J90" s="517">
        <f t="shared" si="14"/>
        <v>2.6</v>
      </c>
      <c r="K90" s="497">
        <v>258</v>
      </c>
      <c r="L90" s="497">
        <v>407</v>
      </c>
      <c r="M90" s="497">
        <f t="shared" si="12"/>
        <v>274</v>
      </c>
      <c r="N90" s="503">
        <v>0</v>
      </c>
      <c r="O90" s="497">
        <v>65</v>
      </c>
      <c r="P90" s="503">
        <v>40</v>
      </c>
      <c r="Q90" s="497">
        <v>210</v>
      </c>
      <c r="R90" s="498">
        <v>0.8</v>
      </c>
      <c r="S90" s="515">
        <v>107</v>
      </c>
      <c r="T90" s="494">
        <v>9.4</v>
      </c>
      <c r="U90" s="494">
        <v>3.8</v>
      </c>
      <c r="V90" s="494">
        <v>1.2</v>
      </c>
      <c r="W90" s="494">
        <v>2.9</v>
      </c>
      <c r="X90" s="1246">
        <v>26</v>
      </c>
      <c r="Y90" s="541" t="s">
        <v>369</v>
      </c>
      <c r="Z90" s="504" t="str">
        <f t="shared" si="11"/>
        <v/>
      </c>
      <c r="AA90" s="500"/>
      <c r="AB90" s="500"/>
      <c r="AC90" s="500"/>
      <c r="AD90" s="500"/>
      <c r="AE90" s="500"/>
      <c r="AF90" s="500"/>
    </row>
    <row r="91" spans="1:32" s="458" customFormat="1" ht="17.25" customHeight="1" x14ac:dyDescent="0.2">
      <c r="A91" s="501"/>
      <c r="B91" s="514" t="s">
        <v>267</v>
      </c>
      <c r="C91" s="493">
        <v>390</v>
      </c>
      <c r="D91" s="494">
        <v>6</v>
      </c>
      <c r="E91" s="494">
        <v>10</v>
      </c>
      <c r="F91" s="495">
        <v>159</v>
      </c>
      <c r="G91" s="496">
        <v>0.15</v>
      </c>
      <c r="H91" s="497">
        <v>133</v>
      </c>
      <c r="I91" s="516" t="str">
        <f t="shared" si="13"/>
        <v>+4</v>
      </c>
      <c r="J91" s="517">
        <f t="shared" si="14"/>
        <v>2.7</v>
      </c>
      <c r="K91" s="497">
        <v>276</v>
      </c>
      <c r="L91" s="497">
        <v>423</v>
      </c>
      <c r="M91" s="497">
        <f t="shared" si="12"/>
        <v>266</v>
      </c>
      <c r="N91" s="503">
        <v>0</v>
      </c>
      <c r="O91" s="497">
        <v>45</v>
      </c>
      <c r="P91" s="503">
        <v>40</v>
      </c>
      <c r="Q91" s="497">
        <v>222</v>
      </c>
      <c r="R91" s="498">
        <v>0.8</v>
      </c>
      <c r="S91" s="515">
        <v>112</v>
      </c>
      <c r="T91" s="494">
        <v>10.199999999999999</v>
      </c>
      <c r="U91" s="494">
        <v>3.7</v>
      </c>
      <c r="V91" s="494">
        <v>0.9</v>
      </c>
      <c r="W91" s="494">
        <v>3</v>
      </c>
      <c r="X91" s="1246">
        <v>25</v>
      </c>
      <c r="Y91" s="541" t="s">
        <v>369</v>
      </c>
      <c r="Z91" s="504" t="str">
        <f t="shared" si="11"/>
        <v/>
      </c>
      <c r="AA91" s="500"/>
      <c r="AB91" s="500"/>
      <c r="AC91" s="500"/>
      <c r="AD91" s="500"/>
      <c r="AE91" s="500"/>
      <c r="AF91" s="500"/>
    </row>
    <row r="92" spans="1:32" s="458" customFormat="1" ht="17.25" customHeight="1" x14ac:dyDescent="0.2">
      <c r="A92" s="501"/>
      <c r="B92" s="514" t="s">
        <v>268</v>
      </c>
      <c r="C92" s="493">
        <v>360</v>
      </c>
      <c r="D92" s="494">
        <v>5.5</v>
      </c>
      <c r="E92" s="494">
        <v>9.3000000000000007</v>
      </c>
      <c r="F92" s="495">
        <v>148</v>
      </c>
      <c r="G92" s="496">
        <v>0.15</v>
      </c>
      <c r="H92" s="497">
        <v>125</v>
      </c>
      <c r="I92" s="516" t="str">
        <f t="shared" si="13"/>
        <v>+4</v>
      </c>
      <c r="J92" s="517">
        <f t="shared" si="14"/>
        <v>2.8</v>
      </c>
      <c r="K92" s="497">
        <v>298</v>
      </c>
      <c r="L92" s="497">
        <v>435</v>
      </c>
      <c r="M92" s="497">
        <f t="shared" si="12"/>
        <v>247</v>
      </c>
      <c r="N92" s="503">
        <v>0</v>
      </c>
      <c r="O92" s="497">
        <v>30</v>
      </c>
      <c r="P92" s="503">
        <v>40</v>
      </c>
      <c r="Q92" s="497">
        <v>232</v>
      </c>
      <c r="R92" s="498">
        <v>0.8</v>
      </c>
      <c r="S92" s="515">
        <v>130</v>
      </c>
      <c r="T92" s="494">
        <v>10.9</v>
      </c>
      <c r="U92" s="494">
        <v>3.6</v>
      </c>
      <c r="V92" s="494">
        <v>0.7</v>
      </c>
      <c r="W92" s="494">
        <v>3</v>
      </c>
      <c r="X92" s="1246">
        <v>25</v>
      </c>
      <c r="Y92" s="541" t="s">
        <v>369</v>
      </c>
      <c r="Z92" s="504" t="str">
        <f t="shared" si="11"/>
        <v/>
      </c>
      <c r="AA92" s="500"/>
      <c r="AB92" s="500"/>
      <c r="AC92" s="500"/>
      <c r="AD92" s="500"/>
      <c r="AE92" s="500"/>
      <c r="AF92" s="500"/>
    </row>
    <row r="93" spans="1:32" s="458" customFormat="1" ht="17.25" customHeight="1" x14ac:dyDescent="0.2">
      <c r="A93" s="501"/>
      <c r="B93" s="514" t="s">
        <v>269</v>
      </c>
      <c r="C93" s="493">
        <v>350</v>
      </c>
      <c r="D93" s="494">
        <v>6.6</v>
      </c>
      <c r="E93" s="494">
        <v>10.8</v>
      </c>
      <c r="F93" s="495">
        <v>187</v>
      </c>
      <c r="G93" s="496">
        <v>0.15</v>
      </c>
      <c r="H93" s="497">
        <v>143</v>
      </c>
      <c r="I93" s="516" t="str">
        <f>IF((F93-H93)/6.25&lt;0,ROUND((F93-H93)/6.25,0),"+"&amp;ROUND(((F93-H93)/6.25),0))</f>
        <v>+7</v>
      </c>
      <c r="J93" s="517">
        <f t="shared" si="14"/>
        <v>2.2999999999999998</v>
      </c>
      <c r="K93" s="497">
        <v>233</v>
      </c>
      <c r="L93" s="497">
        <v>365</v>
      </c>
      <c r="M93" s="497">
        <f>IF(AND(S93&lt;&gt;"",F93&lt;&gt;"",L93&lt;&gt;"",P93&lt;&gt;""),1000-F93-L93-P93-S93,"Fehler")</f>
        <v>290</v>
      </c>
      <c r="N93" s="503">
        <v>0</v>
      </c>
      <c r="O93" s="497">
        <v>52</v>
      </c>
      <c r="P93" s="503">
        <v>40</v>
      </c>
      <c r="Q93" s="497">
        <v>191</v>
      </c>
      <c r="R93" s="498">
        <v>0.8</v>
      </c>
      <c r="S93" s="515">
        <v>118</v>
      </c>
      <c r="T93" s="494">
        <v>8.4</v>
      </c>
      <c r="U93" s="494">
        <v>4.3</v>
      </c>
      <c r="V93" s="494">
        <v>1.6</v>
      </c>
      <c r="W93" s="494">
        <v>2.9</v>
      </c>
      <c r="X93" s="1246">
        <v>28</v>
      </c>
      <c r="Y93" s="541" t="s">
        <v>369</v>
      </c>
      <c r="Z93" s="504" t="str">
        <f>IF(COUNTA(B93:Y93)&lt;21,"x","")</f>
        <v/>
      </c>
      <c r="AA93" s="500"/>
      <c r="AB93" s="500"/>
      <c r="AC93" s="500"/>
      <c r="AD93" s="500"/>
      <c r="AE93" s="500"/>
      <c r="AF93" s="500"/>
    </row>
    <row r="94" spans="1:32" s="458" customFormat="1" ht="17.25" customHeight="1" x14ac:dyDescent="0.2">
      <c r="A94" s="501"/>
      <c r="B94" s="514" t="s">
        <v>270</v>
      </c>
      <c r="C94" s="493">
        <v>350</v>
      </c>
      <c r="D94" s="494">
        <v>6.2</v>
      </c>
      <c r="E94" s="494">
        <v>10.199999999999999</v>
      </c>
      <c r="F94" s="495">
        <v>175</v>
      </c>
      <c r="G94" s="496">
        <v>0.15</v>
      </c>
      <c r="H94" s="497">
        <v>136</v>
      </c>
      <c r="I94" s="516" t="str">
        <f>IF((F94-H94)/6.25&lt;0,ROUND((F94-H94)/6.25,0),"+"&amp;ROUND(((F94-H94)/6.25),0))</f>
        <v>+6</v>
      </c>
      <c r="J94" s="517">
        <f t="shared" si="14"/>
        <v>2.5</v>
      </c>
      <c r="K94" s="497">
        <v>258</v>
      </c>
      <c r="L94" s="497">
        <v>397</v>
      </c>
      <c r="M94" s="497">
        <f>IF(AND(S94&lt;&gt;"",F94&lt;&gt;"",L94&lt;&gt;"",P94&lt;&gt;""),1000-F94-L94-P94-S94,"Fehler")</f>
        <v>261</v>
      </c>
      <c r="N94" s="503">
        <v>0</v>
      </c>
      <c r="O94" s="497">
        <v>43</v>
      </c>
      <c r="P94" s="503">
        <v>40</v>
      </c>
      <c r="Q94" s="497">
        <v>207</v>
      </c>
      <c r="R94" s="498">
        <v>0.8</v>
      </c>
      <c r="S94" s="515">
        <v>127</v>
      </c>
      <c r="T94" s="494">
        <v>8.8000000000000007</v>
      </c>
      <c r="U94" s="494">
        <v>4</v>
      </c>
      <c r="V94" s="494">
        <v>1.2</v>
      </c>
      <c r="W94" s="494">
        <v>3</v>
      </c>
      <c r="X94" s="1246">
        <v>27</v>
      </c>
      <c r="Y94" s="541" t="s">
        <v>369</v>
      </c>
      <c r="Z94" s="504" t="str">
        <f>IF(COUNTA(B94:Y94)&lt;21,"x","")</f>
        <v/>
      </c>
      <c r="AA94" s="500"/>
      <c r="AB94" s="500"/>
      <c r="AC94" s="500"/>
      <c r="AD94" s="500"/>
      <c r="AE94" s="500"/>
      <c r="AF94" s="500"/>
    </row>
    <row r="95" spans="1:32" s="458" customFormat="1" ht="17.25" customHeight="1" x14ac:dyDescent="0.2">
      <c r="A95" s="501"/>
      <c r="B95" s="514" t="s">
        <v>271</v>
      </c>
      <c r="C95" s="493">
        <v>350</v>
      </c>
      <c r="D95" s="494">
        <v>5.7</v>
      </c>
      <c r="E95" s="494">
        <v>9.5</v>
      </c>
      <c r="F95" s="495">
        <v>164</v>
      </c>
      <c r="G95" s="496">
        <v>0.15</v>
      </c>
      <c r="H95" s="497">
        <v>127</v>
      </c>
      <c r="I95" s="516" t="str">
        <f>IF((F95-H95)/6.25&lt;0,ROUND((F95-H95)/6.25,0),"+"&amp;ROUND(((F95-H95)/6.25),0))</f>
        <v>+6</v>
      </c>
      <c r="J95" s="517">
        <f t="shared" si="14"/>
        <v>2.7</v>
      </c>
      <c r="K95" s="497">
        <v>279</v>
      </c>
      <c r="L95" s="497">
        <v>419</v>
      </c>
      <c r="M95" s="497">
        <f>IF(AND(S95&lt;&gt;"",F95&lt;&gt;"",L95&lt;&gt;"",P95&lt;&gt;""),1000-F95-L95-P95-S95,"Fehler")</f>
        <v>226</v>
      </c>
      <c r="N95" s="503">
        <v>0</v>
      </c>
      <c r="O95" s="497">
        <v>27</v>
      </c>
      <c r="P95" s="503">
        <v>40</v>
      </c>
      <c r="Q95" s="497">
        <v>218</v>
      </c>
      <c r="R95" s="498">
        <v>0.8</v>
      </c>
      <c r="S95" s="515">
        <v>151</v>
      </c>
      <c r="T95" s="494">
        <v>8.9</v>
      </c>
      <c r="U95" s="494">
        <v>3.8</v>
      </c>
      <c r="V95" s="494">
        <v>0.8</v>
      </c>
      <c r="W95" s="494">
        <v>2.9</v>
      </c>
      <c r="X95" s="1246">
        <v>28</v>
      </c>
      <c r="Y95" s="541" t="s">
        <v>369</v>
      </c>
      <c r="Z95" s="504" t="str">
        <f>IF(COUNTA(B95:Y95)&lt;21,"x","")</f>
        <v/>
      </c>
      <c r="AA95" s="500"/>
      <c r="AB95" s="500"/>
      <c r="AC95" s="500"/>
      <c r="AD95" s="500"/>
      <c r="AE95" s="500"/>
      <c r="AF95" s="500"/>
    </row>
    <row r="96" spans="1:32" s="458" customFormat="1" ht="17.25" customHeight="1" x14ac:dyDescent="0.2">
      <c r="A96" s="501"/>
      <c r="B96" s="514" t="s">
        <v>120</v>
      </c>
      <c r="C96" s="515">
        <v>180</v>
      </c>
      <c r="D96" s="494">
        <v>7.08</v>
      </c>
      <c r="E96" s="494">
        <v>11.46</v>
      </c>
      <c r="F96" s="495">
        <v>49</v>
      </c>
      <c r="G96" s="496">
        <v>0.25</v>
      </c>
      <c r="H96" s="497">
        <f t="shared" ref="H96:H105" si="15">ROUND((11.93-(6.82*G96))*E96+1.03*G96*F96,0)</f>
        <v>130</v>
      </c>
      <c r="I96" s="516">
        <f t="shared" ref="I96:I105" si="16">IF((F96-H96)/6.25&lt;0,ROUND((F96-H96)/6.25,0),"+"&amp;ROUND(((F96-H96)/6.25),0))</f>
        <v>-13</v>
      </c>
      <c r="J96" s="517">
        <v>0.7</v>
      </c>
      <c r="K96" s="497">
        <v>315</v>
      </c>
      <c r="L96" s="497">
        <v>365</v>
      </c>
      <c r="M96" s="497">
        <f t="shared" si="12"/>
        <v>546</v>
      </c>
      <c r="N96" s="497">
        <v>380</v>
      </c>
      <c r="O96" s="503">
        <v>15</v>
      </c>
      <c r="P96" s="503">
        <v>5</v>
      </c>
      <c r="Q96" s="518">
        <v>208</v>
      </c>
      <c r="R96" s="498">
        <v>0</v>
      </c>
      <c r="S96" s="515">
        <v>35</v>
      </c>
      <c r="T96" s="494">
        <v>0.7</v>
      </c>
      <c r="U96" s="494">
        <v>2.7</v>
      </c>
      <c r="V96" s="494">
        <v>0.1</v>
      </c>
      <c r="W96" s="494">
        <v>0.7</v>
      </c>
      <c r="X96" s="1246">
        <v>22</v>
      </c>
      <c r="Y96" s="541" t="s">
        <v>369</v>
      </c>
      <c r="Z96" s="504" t="str">
        <f t="shared" si="11"/>
        <v/>
      </c>
      <c r="AA96" s="500">
        <f>+Q96</f>
        <v>208</v>
      </c>
      <c r="AB96" s="500">
        <f>IF(N96=0,0.0001,N96)</f>
        <v>380</v>
      </c>
      <c r="AC96" s="522">
        <v>0.1</v>
      </c>
      <c r="AD96" s="500">
        <f>+AB96*AC96</f>
        <v>38</v>
      </c>
      <c r="AE96" s="500">
        <f>+O96</f>
        <v>15</v>
      </c>
      <c r="AF96" s="523">
        <f>0.9-1.3*AC96</f>
        <v>0.77</v>
      </c>
    </row>
    <row r="97" spans="1:32" s="458" customFormat="1" ht="17.25" customHeight="1" x14ac:dyDescent="0.2">
      <c r="A97" s="501"/>
      <c r="B97" s="514" t="s">
        <v>198</v>
      </c>
      <c r="C97" s="515">
        <v>350</v>
      </c>
      <c r="D97" s="494">
        <v>6.3</v>
      </c>
      <c r="E97" s="494">
        <v>10.48</v>
      </c>
      <c r="F97" s="495">
        <v>195</v>
      </c>
      <c r="G97" s="496">
        <v>0.15</v>
      </c>
      <c r="H97" s="497">
        <f t="shared" si="15"/>
        <v>144</v>
      </c>
      <c r="I97" s="516" t="str">
        <f t="shared" si="16"/>
        <v>+8</v>
      </c>
      <c r="J97" s="517">
        <f>ROUND(+Q97*0.0125-0.6,1)</f>
        <v>2.2000000000000002</v>
      </c>
      <c r="K97" s="497">
        <f>Q97*1.05</f>
        <v>236.25</v>
      </c>
      <c r="L97" s="497">
        <f>Q97*2.3</f>
        <v>517.5</v>
      </c>
      <c r="M97" s="497">
        <f t="shared" si="12"/>
        <v>147.5</v>
      </c>
      <c r="N97" s="520">
        <v>0</v>
      </c>
      <c r="O97" s="520">
        <v>25</v>
      </c>
      <c r="P97" s="520">
        <v>40</v>
      </c>
      <c r="Q97" s="518">
        <v>225</v>
      </c>
      <c r="R97" s="498">
        <v>0.8</v>
      </c>
      <c r="S97" s="515">
        <v>100</v>
      </c>
      <c r="T97" s="494">
        <v>8</v>
      </c>
      <c r="U97" s="494">
        <v>3.8</v>
      </c>
      <c r="V97" s="494">
        <v>0.5</v>
      </c>
      <c r="W97" s="494">
        <v>2.4</v>
      </c>
      <c r="X97" s="1246">
        <v>33</v>
      </c>
      <c r="Y97" s="541" t="s">
        <v>369</v>
      </c>
      <c r="Z97" s="504" t="str">
        <f t="shared" si="11"/>
        <v/>
      </c>
      <c r="AA97" s="500"/>
      <c r="AB97" s="500"/>
      <c r="AC97" s="500"/>
      <c r="AD97" s="500"/>
      <c r="AE97" s="500"/>
      <c r="AF97" s="500"/>
    </row>
    <row r="98" spans="1:32" s="458" customFormat="1" ht="17.25" customHeight="1" x14ac:dyDescent="0.2">
      <c r="A98" s="501"/>
      <c r="B98" s="514" t="s">
        <v>199</v>
      </c>
      <c r="C98" s="515">
        <v>350</v>
      </c>
      <c r="D98" s="494">
        <v>5.9</v>
      </c>
      <c r="E98" s="494">
        <v>9.94</v>
      </c>
      <c r="F98" s="495">
        <v>175</v>
      </c>
      <c r="G98" s="496">
        <v>0.15</v>
      </c>
      <c r="H98" s="497">
        <f t="shared" si="15"/>
        <v>135</v>
      </c>
      <c r="I98" s="516" t="str">
        <f t="shared" si="16"/>
        <v>+6</v>
      </c>
      <c r="J98" s="517">
        <f>ROUND(+Q98*0.0125-0.6,1)</f>
        <v>2.7</v>
      </c>
      <c r="K98" s="497">
        <f>Q98*1.05</f>
        <v>273</v>
      </c>
      <c r="L98" s="497">
        <f>Q98*2.3</f>
        <v>598</v>
      </c>
      <c r="M98" s="497">
        <f t="shared" si="12"/>
        <v>97</v>
      </c>
      <c r="N98" s="520">
        <v>0</v>
      </c>
      <c r="O98" s="520">
        <v>20</v>
      </c>
      <c r="P98" s="520">
        <v>40</v>
      </c>
      <c r="Q98" s="518">
        <v>260</v>
      </c>
      <c r="R98" s="498">
        <v>1</v>
      </c>
      <c r="S98" s="515">
        <v>90</v>
      </c>
      <c r="T98" s="494">
        <v>7.9</v>
      </c>
      <c r="U98" s="494">
        <v>3.7</v>
      </c>
      <c r="V98" s="494">
        <v>0.6</v>
      </c>
      <c r="W98" s="494">
        <v>2.2999999999999998</v>
      </c>
      <c r="X98" s="1246">
        <v>33</v>
      </c>
      <c r="Y98" s="541" t="s">
        <v>369</v>
      </c>
      <c r="Z98" s="504" t="str">
        <f t="shared" si="11"/>
        <v/>
      </c>
      <c r="AA98" s="500"/>
      <c r="AB98" s="500"/>
      <c r="AC98" s="500"/>
      <c r="AD98" s="500"/>
      <c r="AE98" s="500"/>
      <c r="AF98" s="500"/>
    </row>
    <row r="99" spans="1:32" s="458" customFormat="1" ht="17.25" customHeight="1" x14ac:dyDescent="0.2">
      <c r="A99" s="501"/>
      <c r="B99" s="514" t="s">
        <v>200</v>
      </c>
      <c r="C99" s="515">
        <v>350</v>
      </c>
      <c r="D99" s="494">
        <v>5.59</v>
      </c>
      <c r="E99" s="494">
        <v>9.51</v>
      </c>
      <c r="F99" s="495">
        <v>154</v>
      </c>
      <c r="G99" s="496">
        <v>0.2</v>
      </c>
      <c r="H99" s="497">
        <f t="shared" si="15"/>
        <v>132</v>
      </c>
      <c r="I99" s="516" t="str">
        <f t="shared" si="16"/>
        <v>+4</v>
      </c>
      <c r="J99" s="517">
        <f>ROUND(+Q99*0.0125-0.6,1)</f>
        <v>3.2</v>
      </c>
      <c r="K99" s="497">
        <f>Q99*1.05</f>
        <v>315</v>
      </c>
      <c r="L99" s="497">
        <f>Q99*2.3</f>
        <v>690</v>
      </c>
      <c r="M99" s="497">
        <f t="shared" si="12"/>
        <v>16</v>
      </c>
      <c r="N99" s="519">
        <v>0</v>
      </c>
      <c r="O99" s="520">
        <v>10</v>
      </c>
      <c r="P99" s="520">
        <v>40</v>
      </c>
      <c r="Q99" s="518">
        <v>300</v>
      </c>
      <c r="R99" s="498">
        <v>1</v>
      </c>
      <c r="S99" s="515">
        <v>100</v>
      </c>
      <c r="T99" s="494">
        <v>8</v>
      </c>
      <c r="U99" s="494">
        <v>3.7</v>
      </c>
      <c r="V99" s="494">
        <v>0.6</v>
      </c>
      <c r="W99" s="494">
        <v>2.2000000000000002</v>
      </c>
      <c r="X99" s="1246">
        <v>30</v>
      </c>
      <c r="Y99" s="541" t="s">
        <v>369</v>
      </c>
      <c r="Z99" s="504" t="str">
        <f t="shared" si="11"/>
        <v/>
      </c>
      <c r="AA99" s="500"/>
      <c r="AB99" s="500"/>
      <c r="AC99" s="500"/>
      <c r="AD99" s="500"/>
      <c r="AE99" s="500"/>
      <c r="AF99" s="500"/>
    </row>
    <row r="100" spans="1:32" s="458" customFormat="1" ht="17.25" customHeight="1" x14ac:dyDescent="0.2">
      <c r="A100" s="501"/>
      <c r="B100" s="514" t="s">
        <v>201</v>
      </c>
      <c r="C100" s="515">
        <v>350</v>
      </c>
      <c r="D100" s="494">
        <v>5.98</v>
      </c>
      <c r="E100" s="494">
        <v>10</v>
      </c>
      <c r="F100" s="495">
        <v>190</v>
      </c>
      <c r="G100" s="496">
        <v>0.15</v>
      </c>
      <c r="H100" s="497">
        <f t="shared" si="15"/>
        <v>138</v>
      </c>
      <c r="I100" s="516" t="str">
        <f t="shared" si="16"/>
        <v>+8</v>
      </c>
      <c r="J100" s="517">
        <f>ROUND(+Q100*0.0125-0.6,1)</f>
        <v>2</v>
      </c>
      <c r="K100" s="497">
        <f>Q100*1.05</f>
        <v>220.5</v>
      </c>
      <c r="L100" s="497">
        <f>Q100*2.3</f>
        <v>482.99999999999994</v>
      </c>
      <c r="M100" s="497">
        <f t="shared" si="12"/>
        <v>182.00000000000006</v>
      </c>
      <c r="N100" s="519">
        <v>0</v>
      </c>
      <c r="O100" s="520">
        <v>20</v>
      </c>
      <c r="P100" s="520">
        <v>40</v>
      </c>
      <c r="Q100" s="518">
        <v>210</v>
      </c>
      <c r="R100" s="498">
        <v>0.8</v>
      </c>
      <c r="S100" s="515">
        <v>105</v>
      </c>
      <c r="T100" s="494">
        <v>7</v>
      </c>
      <c r="U100" s="494">
        <v>4.3</v>
      </c>
      <c r="V100" s="494">
        <v>0.8</v>
      </c>
      <c r="W100" s="494">
        <v>2.8</v>
      </c>
      <c r="X100" s="1246">
        <v>30</v>
      </c>
      <c r="Y100" s="541" t="s">
        <v>369</v>
      </c>
      <c r="Z100" s="504" t="str">
        <f t="shared" si="11"/>
        <v/>
      </c>
      <c r="AA100" s="500"/>
      <c r="AB100" s="500"/>
      <c r="AC100" s="500"/>
      <c r="AD100" s="500"/>
      <c r="AE100" s="500"/>
      <c r="AF100" s="500"/>
    </row>
    <row r="101" spans="1:32" s="458" customFormat="1" ht="17.25" customHeight="1" x14ac:dyDescent="0.2">
      <c r="A101" s="501"/>
      <c r="B101" s="514" t="s">
        <v>83</v>
      </c>
      <c r="C101" s="515">
        <v>350</v>
      </c>
      <c r="D101" s="494">
        <v>5.68</v>
      </c>
      <c r="E101" s="494">
        <v>9.61</v>
      </c>
      <c r="F101" s="495">
        <v>180</v>
      </c>
      <c r="G101" s="496">
        <v>0.15</v>
      </c>
      <c r="H101" s="497">
        <f t="shared" si="15"/>
        <v>133</v>
      </c>
      <c r="I101" s="516" t="str">
        <f t="shared" si="16"/>
        <v>+8</v>
      </c>
      <c r="J101" s="517">
        <f>ROUND(+Q101*0.0125-0.6,1)</f>
        <v>2.5</v>
      </c>
      <c r="K101" s="497">
        <f>Q101*1.05</f>
        <v>257.25</v>
      </c>
      <c r="L101" s="497">
        <f>Q101*2.3</f>
        <v>563.5</v>
      </c>
      <c r="M101" s="497">
        <f t="shared" si="12"/>
        <v>106.5</v>
      </c>
      <c r="N101" s="520">
        <v>0</v>
      </c>
      <c r="O101" s="520">
        <v>20</v>
      </c>
      <c r="P101" s="520">
        <v>35</v>
      </c>
      <c r="Q101" s="518">
        <v>245</v>
      </c>
      <c r="R101" s="498">
        <v>1</v>
      </c>
      <c r="S101" s="515">
        <v>115</v>
      </c>
      <c r="T101" s="494">
        <v>8</v>
      </c>
      <c r="U101" s="494">
        <v>3.7</v>
      </c>
      <c r="V101" s="494">
        <v>0.8</v>
      </c>
      <c r="W101" s="494">
        <v>2.7</v>
      </c>
      <c r="X101" s="1246">
        <v>28</v>
      </c>
      <c r="Y101" s="541" t="s">
        <v>369</v>
      </c>
      <c r="Z101" s="504" t="str">
        <f t="shared" si="11"/>
        <v/>
      </c>
      <c r="AA101" s="500"/>
      <c r="AB101" s="500"/>
      <c r="AC101" s="500"/>
      <c r="AD101" s="500"/>
      <c r="AE101" s="500"/>
      <c r="AF101" s="500"/>
    </row>
    <row r="102" spans="1:32" s="458" customFormat="1" ht="17.25" customHeight="1" x14ac:dyDescent="0.2">
      <c r="A102" s="501"/>
      <c r="B102" s="514" t="s">
        <v>123</v>
      </c>
      <c r="C102" s="515">
        <v>480</v>
      </c>
      <c r="D102" s="494">
        <v>7.47</v>
      </c>
      <c r="E102" s="494">
        <v>12.09</v>
      </c>
      <c r="F102" s="495">
        <v>95</v>
      </c>
      <c r="G102" s="496">
        <v>0.35</v>
      </c>
      <c r="H102" s="497">
        <f t="shared" si="15"/>
        <v>150</v>
      </c>
      <c r="I102" s="516">
        <f t="shared" si="16"/>
        <v>-9</v>
      </c>
      <c r="J102" s="517">
        <f>ROUND(0.321+0.00098*AA102+0.00025*AD102-(0.00112*(AE102+AF102*(AB102-AD102))),2)</f>
        <v>0.3</v>
      </c>
      <c r="K102" s="497">
        <f>Q102*1.16</f>
        <v>162.39999999999998</v>
      </c>
      <c r="L102" s="497">
        <f>Q102*3</f>
        <v>420</v>
      </c>
      <c r="M102" s="497">
        <f t="shared" si="12"/>
        <v>425</v>
      </c>
      <c r="N102" s="519">
        <v>445</v>
      </c>
      <c r="O102" s="520">
        <v>10</v>
      </c>
      <c r="P102" s="520">
        <v>35</v>
      </c>
      <c r="Q102" s="518">
        <v>140</v>
      </c>
      <c r="R102" s="498">
        <v>0.25</v>
      </c>
      <c r="S102" s="515">
        <v>25</v>
      </c>
      <c r="T102" s="494">
        <v>1</v>
      </c>
      <c r="U102" s="494">
        <v>2.5</v>
      </c>
      <c r="V102" s="494">
        <v>0.3</v>
      </c>
      <c r="W102" s="494">
        <v>1.2</v>
      </c>
      <c r="X102" s="1246">
        <v>6</v>
      </c>
      <c r="Y102" s="541" t="s">
        <v>369</v>
      </c>
      <c r="Z102" s="504" t="str">
        <f t="shared" si="11"/>
        <v/>
      </c>
      <c r="AA102" s="500">
        <f>+Q102</f>
        <v>140</v>
      </c>
      <c r="AB102" s="500">
        <f>IF(N102=0,0.0001,N102)</f>
        <v>445</v>
      </c>
      <c r="AC102" s="522">
        <v>0.3</v>
      </c>
      <c r="AD102" s="500">
        <f>+AB102*AC102</f>
        <v>133.5</v>
      </c>
      <c r="AE102" s="500">
        <f>+O102</f>
        <v>10</v>
      </c>
      <c r="AF102" s="523">
        <f>0.9-1.3*AC102</f>
        <v>0.51</v>
      </c>
    </row>
    <row r="103" spans="1:32" s="458" customFormat="1" ht="17.25" customHeight="1" x14ac:dyDescent="0.2">
      <c r="A103" s="501"/>
      <c r="B103" s="514" t="s">
        <v>115</v>
      </c>
      <c r="C103" s="515">
        <v>350</v>
      </c>
      <c r="D103" s="494">
        <v>5.45</v>
      </c>
      <c r="E103" s="494">
        <v>9.27</v>
      </c>
      <c r="F103" s="495">
        <v>190</v>
      </c>
      <c r="G103" s="496">
        <v>0.15</v>
      </c>
      <c r="H103" s="497">
        <f t="shared" si="15"/>
        <v>130</v>
      </c>
      <c r="I103" s="516" t="str">
        <f t="shared" si="16"/>
        <v>+10</v>
      </c>
      <c r="J103" s="517">
        <f>ROUND(+Q103*0.0125-0.6,1)</f>
        <v>2.4</v>
      </c>
      <c r="K103" s="497">
        <f>Q103*1.15</f>
        <v>276</v>
      </c>
      <c r="L103" s="497">
        <f>Q103*1.5</f>
        <v>360</v>
      </c>
      <c r="M103" s="497">
        <f t="shared" si="12"/>
        <v>290</v>
      </c>
      <c r="N103" s="520">
        <v>0</v>
      </c>
      <c r="O103" s="520">
        <v>20</v>
      </c>
      <c r="P103" s="520">
        <v>40</v>
      </c>
      <c r="Q103" s="518">
        <v>240</v>
      </c>
      <c r="R103" s="498">
        <v>0.8</v>
      </c>
      <c r="S103" s="515">
        <v>120</v>
      </c>
      <c r="T103" s="494">
        <v>12</v>
      </c>
      <c r="U103" s="494">
        <v>3.7</v>
      </c>
      <c r="V103" s="494">
        <v>0.5</v>
      </c>
      <c r="W103" s="494">
        <v>2.6</v>
      </c>
      <c r="X103" s="1246">
        <v>32</v>
      </c>
      <c r="Y103" s="541" t="s">
        <v>369</v>
      </c>
      <c r="Z103" s="504" t="str">
        <f t="shared" si="11"/>
        <v/>
      </c>
      <c r="AA103" s="500"/>
      <c r="AB103" s="500"/>
      <c r="AC103" s="500"/>
      <c r="AD103" s="500"/>
      <c r="AE103" s="500"/>
      <c r="AF103" s="500"/>
    </row>
    <row r="104" spans="1:32" s="458" customFormat="1" ht="17.25" customHeight="1" x14ac:dyDescent="0.2">
      <c r="A104" s="501"/>
      <c r="B104" s="514" t="s">
        <v>191</v>
      </c>
      <c r="C104" s="515">
        <v>350</v>
      </c>
      <c r="D104" s="494">
        <v>5.15</v>
      </c>
      <c r="E104" s="494">
        <v>8.86</v>
      </c>
      <c r="F104" s="495">
        <v>175</v>
      </c>
      <c r="G104" s="496">
        <v>0.2</v>
      </c>
      <c r="H104" s="497">
        <f t="shared" si="15"/>
        <v>130</v>
      </c>
      <c r="I104" s="516" t="str">
        <f t="shared" si="16"/>
        <v>+7</v>
      </c>
      <c r="J104" s="517">
        <f>ROUND(+Q104*0.0125-0.6,1)</f>
        <v>2.9</v>
      </c>
      <c r="K104" s="497">
        <f>Q104*1.15</f>
        <v>322</v>
      </c>
      <c r="L104" s="497">
        <f>Q104*1.5</f>
        <v>420</v>
      </c>
      <c r="M104" s="497">
        <f t="shared" si="12"/>
        <v>240</v>
      </c>
      <c r="N104" s="519">
        <v>0</v>
      </c>
      <c r="O104" s="520">
        <v>15</v>
      </c>
      <c r="P104" s="520">
        <v>40</v>
      </c>
      <c r="Q104" s="518">
        <v>280</v>
      </c>
      <c r="R104" s="498">
        <v>1</v>
      </c>
      <c r="S104" s="515">
        <v>125</v>
      </c>
      <c r="T104" s="494">
        <v>13</v>
      </c>
      <c r="U104" s="494">
        <v>3.5</v>
      </c>
      <c r="V104" s="494">
        <v>0.5</v>
      </c>
      <c r="W104" s="494">
        <v>2.2000000000000002</v>
      </c>
      <c r="X104" s="1246">
        <v>29</v>
      </c>
      <c r="Y104" s="541" t="s">
        <v>369</v>
      </c>
      <c r="Z104" s="504" t="str">
        <f t="shared" si="11"/>
        <v/>
      </c>
      <c r="AA104" s="500"/>
      <c r="AB104" s="500"/>
      <c r="AC104" s="500"/>
      <c r="AD104" s="500"/>
      <c r="AE104" s="500"/>
      <c r="AF104" s="500"/>
    </row>
    <row r="105" spans="1:32" s="458" customFormat="1" ht="17.25" customHeight="1" x14ac:dyDescent="0.2">
      <c r="A105" s="501"/>
      <c r="B105" s="514" t="s">
        <v>122</v>
      </c>
      <c r="C105" s="515">
        <v>440</v>
      </c>
      <c r="D105" s="494">
        <v>8.1</v>
      </c>
      <c r="E105" s="494">
        <v>12.8</v>
      </c>
      <c r="F105" s="495">
        <v>170</v>
      </c>
      <c r="G105" s="496">
        <v>0.3</v>
      </c>
      <c r="H105" s="497">
        <f t="shared" si="15"/>
        <v>179</v>
      </c>
      <c r="I105" s="516">
        <f t="shared" si="16"/>
        <v>-1</v>
      </c>
      <c r="J105" s="517">
        <f>ROUND(0.321+0.00098*AA105+0.00025*AD105-(0.00112*(AE105+AF105*(AB105-AD105))),2)</f>
        <v>0.17</v>
      </c>
      <c r="K105" s="497">
        <v>110</v>
      </c>
      <c r="L105" s="497">
        <v>240</v>
      </c>
      <c r="M105" s="497">
        <f t="shared" si="12"/>
        <v>505</v>
      </c>
      <c r="N105" s="520">
        <v>340</v>
      </c>
      <c r="O105" s="520">
        <v>15</v>
      </c>
      <c r="P105" s="520">
        <v>30</v>
      </c>
      <c r="Q105" s="518">
        <v>85</v>
      </c>
      <c r="R105" s="498">
        <v>0</v>
      </c>
      <c r="S105" s="515">
        <v>55</v>
      </c>
      <c r="T105" s="494">
        <v>1.5</v>
      </c>
      <c r="U105" s="494">
        <v>9.5</v>
      </c>
      <c r="V105" s="494">
        <v>2.8</v>
      </c>
      <c r="W105" s="494">
        <v>4.8</v>
      </c>
      <c r="X105" s="1246">
        <v>14</v>
      </c>
      <c r="Y105" s="541" t="s">
        <v>369</v>
      </c>
      <c r="Z105" s="504" t="str">
        <f t="shared" si="11"/>
        <v/>
      </c>
      <c r="AA105" s="500">
        <f>+Q105</f>
        <v>85</v>
      </c>
      <c r="AB105" s="500">
        <f>IF(N105=0,0.0001,N105)</f>
        <v>340</v>
      </c>
      <c r="AC105" s="522">
        <v>0.15</v>
      </c>
      <c r="AD105" s="500">
        <f>+AB105*AC105</f>
        <v>51</v>
      </c>
      <c r="AE105" s="500">
        <f>+O105</f>
        <v>15</v>
      </c>
      <c r="AF105" s="523">
        <f>0.9-1.3*AC105</f>
        <v>0.70500000000000007</v>
      </c>
    </row>
    <row r="106" spans="1:32" s="458" customFormat="1" ht="17.25" customHeight="1" x14ac:dyDescent="0.2">
      <c r="A106" s="501"/>
      <c r="B106" s="514" t="s">
        <v>177</v>
      </c>
      <c r="C106" s="493">
        <v>350</v>
      </c>
      <c r="D106" s="494">
        <f>ROUND(AVERAGE(6.79+0.24,6.94+0.23,6.92+0.34),1)</f>
        <v>7.2</v>
      </c>
      <c r="E106" s="494">
        <f>ROUND(AVERAGE(11.2+0.31,11.41+0.31,11.37+0.46),1)</f>
        <v>11.7</v>
      </c>
      <c r="F106" s="495">
        <v>76</v>
      </c>
      <c r="G106" s="496">
        <v>0.25</v>
      </c>
      <c r="H106" s="497">
        <f t="shared" ref="H106:H113" si="17">ROUND((11.93-(6.82*G106))*E106+1.03*G106*F106,0)</f>
        <v>139</v>
      </c>
      <c r="I106" s="516">
        <f t="shared" ref="I106:I113" si="18">IF((F106-H106)/6.25&lt;0,ROUND((F106-H106)/6.25,0),"+"&amp;ROUND(((F106-H106)/6.25),0))</f>
        <v>-10</v>
      </c>
      <c r="J106" s="517">
        <f>ROUND(+Q106*0.009-0.1,1)</f>
        <v>1.4</v>
      </c>
      <c r="K106" s="497">
        <v>189</v>
      </c>
      <c r="L106" s="497">
        <v>335</v>
      </c>
      <c r="M106" s="497">
        <f t="shared" si="12"/>
        <v>518</v>
      </c>
      <c r="N106" s="519">
        <v>359</v>
      </c>
      <c r="O106" s="497">
        <v>10</v>
      </c>
      <c r="P106" s="497">
        <v>35</v>
      </c>
      <c r="Q106" s="497">
        <v>164</v>
      </c>
      <c r="R106" s="498">
        <v>0.8</v>
      </c>
      <c r="S106" s="515">
        <v>36</v>
      </c>
      <c r="T106" s="494">
        <v>2</v>
      </c>
      <c r="U106" s="494">
        <v>2.4</v>
      </c>
      <c r="V106" s="494">
        <v>0.1</v>
      </c>
      <c r="W106" s="494">
        <v>1.2</v>
      </c>
      <c r="X106" s="1246">
        <v>11</v>
      </c>
      <c r="Y106" s="541" t="s">
        <v>369</v>
      </c>
      <c r="Z106" s="504" t="str">
        <f t="shared" si="11"/>
        <v/>
      </c>
      <c r="AA106" s="500">
        <f>+Q106</f>
        <v>164</v>
      </c>
      <c r="AB106" s="500">
        <f>IF(N106=0,0.0001,N106)</f>
        <v>359</v>
      </c>
      <c r="AC106" s="522">
        <v>0.15</v>
      </c>
      <c r="AD106" s="500">
        <f>+AB106*AC106</f>
        <v>53.85</v>
      </c>
      <c r="AE106" s="500">
        <f>+O106</f>
        <v>10</v>
      </c>
      <c r="AF106" s="523">
        <f>0.9-1.3*AC106</f>
        <v>0.70500000000000007</v>
      </c>
    </row>
    <row r="107" spans="1:32" s="458" customFormat="1" ht="17.25" customHeight="1" x14ac:dyDescent="0.2">
      <c r="A107" s="501"/>
      <c r="B107" s="514" t="s">
        <v>149</v>
      </c>
      <c r="C107" s="493">
        <v>340</v>
      </c>
      <c r="D107" s="494">
        <v>6.8</v>
      </c>
      <c r="E107" s="494">
        <v>11.2</v>
      </c>
      <c r="F107" s="495">
        <v>77</v>
      </c>
      <c r="G107" s="496">
        <v>0.25</v>
      </c>
      <c r="H107" s="497">
        <v>135</v>
      </c>
      <c r="I107" s="516">
        <f t="shared" si="18"/>
        <v>-9</v>
      </c>
      <c r="J107" s="517">
        <f>ROUND(+Q107*0.009-0.1,1)</f>
        <v>1.5</v>
      </c>
      <c r="K107" s="497">
        <v>204</v>
      </c>
      <c r="L107" s="497">
        <v>364</v>
      </c>
      <c r="M107" s="497">
        <f t="shared" si="12"/>
        <v>491</v>
      </c>
      <c r="N107" s="519">
        <v>335</v>
      </c>
      <c r="O107" s="497">
        <v>10</v>
      </c>
      <c r="P107" s="497">
        <v>32</v>
      </c>
      <c r="Q107" s="497">
        <v>179</v>
      </c>
      <c r="R107" s="498">
        <v>0.8</v>
      </c>
      <c r="S107" s="515">
        <v>36</v>
      </c>
      <c r="T107" s="494">
        <v>2.1</v>
      </c>
      <c r="U107" s="494">
        <v>2.2000000000000002</v>
      </c>
      <c r="V107" s="494">
        <v>0.1</v>
      </c>
      <c r="W107" s="494">
        <v>1.2</v>
      </c>
      <c r="X107" s="1246">
        <v>10</v>
      </c>
      <c r="Y107" s="541" t="s">
        <v>369</v>
      </c>
      <c r="Z107" s="504" t="str">
        <f t="shared" si="11"/>
        <v/>
      </c>
      <c r="AA107" s="500">
        <f>+Q107</f>
        <v>179</v>
      </c>
      <c r="AB107" s="500">
        <f>IF(N107=0,0.0001,N107)</f>
        <v>335</v>
      </c>
      <c r="AC107" s="522">
        <v>0.15</v>
      </c>
      <c r="AD107" s="500">
        <f>+AB107*AC107</f>
        <v>50.25</v>
      </c>
      <c r="AE107" s="500">
        <f>+O107</f>
        <v>10</v>
      </c>
      <c r="AF107" s="523">
        <f>0.9-1.3*AC107</f>
        <v>0.70500000000000007</v>
      </c>
    </row>
    <row r="108" spans="1:32" s="458" customFormat="1" ht="17.25" customHeight="1" x14ac:dyDescent="0.2">
      <c r="A108" s="501"/>
      <c r="B108" s="514" t="s">
        <v>150</v>
      </c>
      <c r="C108" s="493">
        <v>320</v>
      </c>
      <c r="D108" s="494">
        <v>6.5</v>
      </c>
      <c r="E108" s="494">
        <v>10.8</v>
      </c>
      <c r="F108" s="495">
        <v>78</v>
      </c>
      <c r="G108" s="496">
        <v>0.25</v>
      </c>
      <c r="H108" s="497">
        <v>130</v>
      </c>
      <c r="I108" s="516">
        <f t="shared" si="18"/>
        <v>-8</v>
      </c>
      <c r="J108" s="517">
        <f>ROUND(+Q108*0.009-0.1,1)</f>
        <v>1.7</v>
      </c>
      <c r="K108" s="497">
        <v>226</v>
      </c>
      <c r="L108" s="497">
        <v>398</v>
      </c>
      <c r="M108" s="497">
        <f t="shared" si="12"/>
        <v>458</v>
      </c>
      <c r="N108" s="519">
        <v>289</v>
      </c>
      <c r="O108" s="497">
        <v>10</v>
      </c>
      <c r="P108" s="497">
        <v>29</v>
      </c>
      <c r="Q108" s="497">
        <v>200</v>
      </c>
      <c r="R108" s="498">
        <v>0.8</v>
      </c>
      <c r="S108" s="515">
        <v>37</v>
      </c>
      <c r="T108" s="494">
        <v>2.4</v>
      </c>
      <c r="U108" s="494">
        <v>2.2000000000000002</v>
      </c>
      <c r="V108" s="494">
        <v>0.1</v>
      </c>
      <c r="W108" s="494">
        <v>1.2</v>
      </c>
      <c r="X108" s="1246">
        <v>11</v>
      </c>
      <c r="Y108" s="541" t="s">
        <v>369</v>
      </c>
      <c r="Z108" s="504" t="str">
        <f t="shared" si="11"/>
        <v/>
      </c>
      <c r="AA108" s="500">
        <f>+Q108</f>
        <v>200</v>
      </c>
      <c r="AB108" s="500">
        <f>IF(N108=0,0.0001,N108)</f>
        <v>289</v>
      </c>
      <c r="AC108" s="522">
        <v>0.15</v>
      </c>
      <c r="AD108" s="500">
        <f>+AB108*AC108</f>
        <v>43.35</v>
      </c>
      <c r="AE108" s="500">
        <f>+O108</f>
        <v>10</v>
      </c>
      <c r="AF108" s="523">
        <f>0.9-1.3*AC108</f>
        <v>0.70500000000000007</v>
      </c>
    </row>
    <row r="109" spans="1:32" s="458" customFormat="1" ht="16.5" customHeight="1" x14ac:dyDescent="0.2">
      <c r="A109" s="501"/>
      <c r="B109" s="514" t="s">
        <v>228</v>
      </c>
      <c r="C109" s="515">
        <v>320</v>
      </c>
      <c r="D109" s="494">
        <v>7.2</v>
      </c>
      <c r="E109" s="494">
        <f>D109/0.62</f>
        <v>11.612903225806452</v>
      </c>
      <c r="F109" s="495">
        <v>85</v>
      </c>
      <c r="G109" s="496">
        <v>0.3</v>
      </c>
      <c r="H109" s="497">
        <f t="shared" si="17"/>
        <v>141</v>
      </c>
      <c r="I109" s="516">
        <f t="shared" si="18"/>
        <v>-9</v>
      </c>
      <c r="J109" s="517">
        <v>1.05</v>
      </c>
      <c r="K109" s="497">
        <v>217</v>
      </c>
      <c r="L109" s="497">
        <v>483</v>
      </c>
      <c r="M109" s="497">
        <v>349</v>
      </c>
      <c r="N109" s="503">
        <v>0</v>
      </c>
      <c r="O109" s="503">
        <v>31</v>
      </c>
      <c r="P109" s="503">
        <v>6</v>
      </c>
      <c r="Q109" s="518">
        <v>233</v>
      </c>
      <c r="R109" s="498">
        <v>0.25</v>
      </c>
      <c r="S109" s="515">
        <v>77</v>
      </c>
      <c r="T109" s="494">
        <v>9.9</v>
      </c>
      <c r="U109" s="494">
        <v>1.3</v>
      </c>
      <c r="V109" s="494">
        <v>0.3</v>
      </c>
      <c r="W109" s="494">
        <v>2.1</v>
      </c>
      <c r="X109" s="1246">
        <v>4</v>
      </c>
      <c r="Y109" s="541" t="s">
        <v>369</v>
      </c>
      <c r="Z109" s="504" t="str">
        <f t="shared" si="11"/>
        <v/>
      </c>
      <c r="AA109" s="500">
        <f>+Q109</f>
        <v>233</v>
      </c>
      <c r="AB109" s="500">
        <f>IF(N109=0,0.0001,N109)</f>
        <v>1E-4</v>
      </c>
      <c r="AC109" s="522">
        <v>0.1</v>
      </c>
      <c r="AD109" s="500">
        <f>+AB109*AC109</f>
        <v>1.0000000000000001E-5</v>
      </c>
      <c r="AE109" s="500">
        <f>+O109</f>
        <v>31</v>
      </c>
      <c r="AF109" s="523">
        <f>0.9-1.3*AC109</f>
        <v>0.77</v>
      </c>
    </row>
    <row r="110" spans="1:32" s="458" customFormat="1" ht="16.5" customHeight="1" x14ac:dyDescent="0.2">
      <c r="A110" s="501"/>
      <c r="B110" s="514" t="s">
        <v>202</v>
      </c>
      <c r="C110" s="515">
        <v>150</v>
      </c>
      <c r="D110" s="494">
        <v>6.69</v>
      </c>
      <c r="E110" s="494">
        <v>10.83</v>
      </c>
      <c r="F110" s="495">
        <v>195</v>
      </c>
      <c r="G110" s="496">
        <v>0.15</v>
      </c>
      <c r="H110" s="497">
        <f t="shared" si="17"/>
        <v>148</v>
      </c>
      <c r="I110" s="516" t="str">
        <f t="shared" si="18"/>
        <v>+8</v>
      </c>
      <c r="J110" s="517">
        <f>ROUND(+Q110*0.0125-0.2,1)</f>
        <v>1.6</v>
      </c>
      <c r="K110" s="497">
        <f>Q110*1.2</f>
        <v>170.4</v>
      </c>
      <c r="L110" s="497">
        <v>257</v>
      </c>
      <c r="M110" s="497">
        <f t="shared" si="12"/>
        <v>328</v>
      </c>
      <c r="N110" s="520">
        <v>0</v>
      </c>
      <c r="O110" s="520">
        <v>5</v>
      </c>
      <c r="P110" s="520">
        <v>50</v>
      </c>
      <c r="Q110" s="518">
        <v>142</v>
      </c>
      <c r="R110" s="498">
        <v>0.5</v>
      </c>
      <c r="S110" s="515">
        <v>170</v>
      </c>
      <c r="T110" s="494">
        <v>17</v>
      </c>
      <c r="U110" s="494">
        <v>4.5</v>
      </c>
      <c r="V110" s="494">
        <v>1.3</v>
      </c>
      <c r="W110" s="494">
        <v>2.6</v>
      </c>
      <c r="X110" s="1246">
        <v>32</v>
      </c>
      <c r="Y110" s="541" t="s">
        <v>369</v>
      </c>
      <c r="Z110" s="504" t="str">
        <f t="shared" si="11"/>
        <v/>
      </c>
      <c r="AA110" s="500"/>
      <c r="AB110" s="500"/>
      <c r="AC110" s="500"/>
      <c r="AD110" s="500"/>
      <c r="AE110" s="500"/>
      <c r="AF110" s="500"/>
    </row>
    <row r="111" spans="1:32" s="458" customFormat="1" ht="16.5" customHeight="1" x14ac:dyDescent="0.2">
      <c r="A111" s="501"/>
      <c r="B111" s="514" t="s">
        <v>117</v>
      </c>
      <c r="C111" s="515">
        <v>250</v>
      </c>
      <c r="D111" s="494">
        <v>6.42</v>
      </c>
      <c r="E111" s="494">
        <v>10.62</v>
      </c>
      <c r="F111" s="495">
        <v>150</v>
      </c>
      <c r="G111" s="496">
        <v>0.15</v>
      </c>
      <c r="H111" s="497">
        <f t="shared" si="17"/>
        <v>139</v>
      </c>
      <c r="I111" s="516" t="str">
        <f t="shared" si="18"/>
        <v>+2</v>
      </c>
      <c r="J111" s="517">
        <f>ROUND(+Q111*0.0125-0.2,1)</f>
        <v>3.1</v>
      </c>
      <c r="K111" s="497">
        <f>1.2*Q111</f>
        <v>312</v>
      </c>
      <c r="L111" s="497">
        <f>1.9*Q111</f>
        <v>494</v>
      </c>
      <c r="M111" s="497">
        <f t="shared" si="12"/>
        <v>201</v>
      </c>
      <c r="N111" s="520">
        <v>0</v>
      </c>
      <c r="O111" s="520">
        <v>2</v>
      </c>
      <c r="P111" s="520">
        <v>45</v>
      </c>
      <c r="Q111" s="518">
        <v>260</v>
      </c>
      <c r="R111" s="498">
        <v>0.6</v>
      </c>
      <c r="S111" s="515">
        <v>110</v>
      </c>
      <c r="T111" s="494">
        <v>4.5</v>
      </c>
      <c r="U111" s="494">
        <v>4.2</v>
      </c>
      <c r="V111" s="494">
        <v>0.4</v>
      </c>
      <c r="W111" s="494">
        <v>1.6</v>
      </c>
      <c r="X111" s="1246">
        <v>30</v>
      </c>
      <c r="Y111" s="541" t="s">
        <v>369</v>
      </c>
      <c r="Z111" s="504" t="str">
        <f t="shared" si="11"/>
        <v/>
      </c>
      <c r="AA111" s="500"/>
      <c r="AB111" s="500"/>
      <c r="AC111" s="500"/>
      <c r="AD111" s="500"/>
      <c r="AE111" s="500"/>
      <c r="AF111" s="500"/>
    </row>
    <row r="112" spans="1:32" s="458" customFormat="1" ht="16.5" customHeight="1" x14ac:dyDescent="0.2">
      <c r="A112" s="501"/>
      <c r="B112" s="514" t="s">
        <v>121</v>
      </c>
      <c r="C112" s="515">
        <v>250</v>
      </c>
      <c r="D112" s="494">
        <v>6.4</v>
      </c>
      <c r="E112" s="494">
        <v>10.5</v>
      </c>
      <c r="F112" s="495">
        <v>69</v>
      </c>
      <c r="G112" s="496">
        <v>0.6</v>
      </c>
      <c r="H112" s="497">
        <f t="shared" si="17"/>
        <v>125</v>
      </c>
      <c r="I112" s="516">
        <f t="shared" si="18"/>
        <v>-9</v>
      </c>
      <c r="J112" s="517">
        <f>ROUND(0.321+0.00098*AA112+0.00025*AD112-(0.00112*(AE112+AF112*(AB112-AD112))),2)</f>
        <v>0.4</v>
      </c>
      <c r="K112" s="497">
        <v>375</v>
      </c>
      <c r="L112" s="497">
        <v>470</v>
      </c>
      <c r="M112" s="497">
        <f t="shared" si="12"/>
        <v>411</v>
      </c>
      <c r="N112" s="520">
        <v>0</v>
      </c>
      <c r="O112" s="520">
        <v>150</v>
      </c>
      <c r="P112" s="520">
        <v>20</v>
      </c>
      <c r="Q112" s="518">
        <v>248</v>
      </c>
      <c r="R112" s="498">
        <v>0</v>
      </c>
      <c r="S112" s="515">
        <v>30</v>
      </c>
      <c r="T112" s="494">
        <v>1.8</v>
      </c>
      <c r="U112" s="494">
        <v>1.5</v>
      </c>
      <c r="V112" s="494">
        <v>0.9</v>
      </c>
      <c r="W112" s="494">
        <v>0.7</v>
      </c>
      <c r="X112" s="1246">
        <f>6.1/0.92</f>
        <v>6.6304347826086953</v>
      </c>
      <c r="Y112" s="541" t="s">
        <v>369</v>
      </c>
      <c r="Z112" s="504" t="str">
        <f t="shared" si="11"/>
        <v/>
      </c>
      <c r="AA112" s="500">
        <f>+Q112</f>
        <v>248</v>
      </c>
      <c r="AB112" s="500">
        <f>IF(N112=0,0.0001,N112)</f>
        <v>1E-4</v>
      </c>
      <c r="AC112" s="522">
        <v>0.1</v>
      </c>
      <c r="AD112" s="500">
        <f>+AB112*AC112</f>
        <v>1.0000000000000001E-5</v>
      </c>
      <c r="AE112" s="500">
        <f>+O112</f>
        <v>150</v>
      </c>
      <c r="AF112" s="523">
        <f>0.9-1.3*AC112</f>
        <v>0.77</v>
      </c>
    </row>
    <row r="113" spans="1:32" s="458" customFormat="1" ht="16.5" customHeight="1" x14ac:dyDescent="0.2">
      <c r="A113" s="501"/>
      <c r="B113" s="514" t="s">
        <v>88</v>
      </c>
      <c r="C113" s="515">
        <v>180</v>
      </c>
      <c r="D113" s="494">
        <v>5.98</v>
      </c>
      <c r="E113" s="494">
        <v>9.83</v>
      </c>
      <c r="F113" s="495">
        <v>150</v>
      </c>
      <c r="G113" s="496">
        <v>0.15</v>
      </c>
      <c r="H113" s="497">
        <f t="shared" si="17"/>
        <v>130</v>
      </c>
      <c r="I113" s="516" t="str">
        <f t="shared" si="18"/>
        <v>+3</v>
      </c>
      <c r="J113" s="517">
        <v>1.7</v>
      </c>
      <c r="K113" s="497">
        <v>125</v>
      </c>
      <c r="L113" s="497">
        <v>310</v>
      </c>
      <c r="M113" s="497">
        <f t="shared" si="12"/>
        <v>340</v>
      </c>
      <c r="N113" s="503">
        <v>0</v>
      </c>
      <c r="O113" s="503">
        <v>16</v>
      </c>
      <c r="P113" s="503">
        <v>30</v>
      </c>
      <c r="Q113" s="497">
        <v>145</v>
      </c>
      <c r="R113" s="498">
        <v>0.5</v>
      </c>
      <c r="S113" s="515">
        <v>170</v>
      </c>
      <c r="T113" s="494">
        <f>2.1/0.16</f>
        <v>13.125</v>
      </c>
      <c r="U113" s="494">
        <f>0.4/0.16</f>
        <v>2.5</v>
      </c>
      <c r="V113" s="494">
        <f>0.9/0.16</f>
        <v>5.625</v>
      </c>
      <c r="W113" s="494">
        <f>0.5/0.16</f>
        <v>3.125</v>
      </c>
      <c r="X113" s="1246">
        <f>4.2/0.16</f>
        <v>26.25</v>
      </c>
      <c r="Y113" s="541" t="s">
        <v>369</v>
      </c>
      <c r="Z113" s="504" t="str">
        <f t="shared" si="11"/>
        <v/>
      </c>
      <c r="AA113" s="500"/>
      <c r="AB113" s="500"/>
      <c r="AC113" s="500"/>
      <c r="AD113" s="500"/>
      <c r="AE113" s="500"/>
      <c r="AF113" s="500"/>
    </row>
    <row r="114" spans="1:32" s="506" customFormat="1" ht="12" x14ac:dyDescent="0.2">
      <c r="A114" s="507"/>
      <c r="B114" s="508"/>
      <c r="C114" s="509"/>
      <c r="D114" s="510"/>
      <c r="E114" s="510"/>
      <c r="F114" s="511"/>
      <c r="G114" s="510"/>
      <c r="H114" s="510"/>
      <c r="I114" s="510"/>
      <c r="J114" s="510"/>
      <c r="K114" s="510"/>
      <c r="L114" s="510"/>
      <c r="M114" s="510"/>
      <c r="N114" s="510"/>
      <c r="O114" s="512"/>
      <c r="P114" s="512"/>
      <c r="Q114" s="510"/>
      <c r="R114" s="510"/>
      <c r="S114" s="509"/>
      <c r="T114" s="510"/>
      <c r="U114" s="513"/>
      <c r="V114" s="513"/>
      <c r="W114" s="513"/>
      <c r="X114" s="1244"/>
      <c r="Y114" s="513"/>
      <c r="Z114" s="504" t="str">
        <f t="shared" si="11"/>
        <v>x</v>
      </c>
      <c r="AA114" s="505"/>
      <c r="AB114" s="505"/>
      <c r="AC114" s="505"/>
      <c r="AD114" s="505"/>
      <c r="AE114" s="505"/>
      <c r="AF114" s="505"/>
    </row>
    <row r="115" spans="1:32" s="458" customFormat="1" ht="17.25" customHeight="1" x14ac:dyDescent="0.2">
      <c r="A115" s="483" t="s">
        <v>89</v>
      </c>
      <c r="B115" s="484"/>
      <c r="C115" s="485">
        <v>1E-4</v>
      </c>
      <c r="D115" s="486">
        <v>1E-4</v>
      </c>
      <c r="E115" s="486">
        <v>1E-4</v>
      </c>
      <c r="F115" s="487">
        <v>1E-4</v>
      </c>
      <c r="G115" s="486">
        <v>1E-4</v>
      </c>
      <c r="H115" s="486">
        <v>1E-4</v>
      </c>
      <c r="I115" s="486">
        <v>1E-4</v>
      </c>
      <c r="J115" s="486">
        <v>1E-4</v>
      </c>
      <c r="K115" s="486">
        <v>1E-4</v>
      </c>
      <c r="L115" s="486">
        <v>1E-4</v>
      </c>
      <c r="M115" s="486">
        <v>1E-4</v>
      </c>
      <c r="N115" s="486">
        <v>1E-4</v>
      </c>
      <c r="O115" s="486">
        <v>1E-4</v>
      </c>
      <c r="P115" s="486">
        <v>1E-4</v>
      </c>
      <c r="Q115" s="486">
        <v>1E-4</v>
      </c>
      <c r="R115" s="486">
        <v>1E-4</v>
      </c>
      <c r="S115" s="485">
        <v>1E-4</v>
      </c>
      <c r="T115" s="486">
        <v>1E-4</v>
      </c>
      <c r="U115" s="489">
        <v>1E-4</v>
      </c>
      <c r="V115" s="489">
        <v>1E-4</v>
      </c>
      <c r="W115" s="489">
        <v>1E-4</v>
      </c>
      <c r="X115" s="1245">
        <v>1E-4</v>
      </c>
      <c r="Y115" s="489">
        <v>1E-4</v>
      </c>
      <c r="Z115" s="461"/>
      <c r="AA115" s="490"/>
      <c r="AB115" s="490"/>
      <c r="AC115" s="490"/>
      <c r="AD115" s="490"/>
      <c r="AE115" s="490"/>
      <c r="AF115" s="490"/>
    </row>
    <row r="116" spans="1:32" s="458" customFormat="1" ht="17.25" customHeight="1" x14ac:dyDescent="0.2">
      <c r="A116" s="501"/>
      <c r="B116" s="514" t="s">
        <v>90</v>
      </c>
      <c r="C116" s="515">
        <v>860</v>
      </c>
      <c r="D116" s="494">
        <v>3.8</v>
      </c>
      <c r="E116" s="494">
        <v>6.9</v>
      </c>
      <c r="F116" s="495">
        <v>32</v>
      </c>
      <c r="G116" s="496">
        <v>0.45</v>
      </c>
      <c r="H116" s="497">
        <v>75</v>
      </c>
      <c r="I116" s="516">
        <f>IF((F116-H116)/6.25&lt;0,ROUND((F116-H116)/6.25,0),"+"&amp;ROUND(((F116-H116)/6.25),0))</f>
        <v>-7</v>
      </c>
      <c r="J116" s="517">
        <v>4.3</v>
      </c>
      <c r="K116" s="497">
        <v>522</v>
      </c>
      <c r="L116" s="497">
        <v>790</v>
      </c>
      <c r="M116" s="497">
        <v>110</v>
      </c>
      <c r="N116" s="497">
        <v>0</v>
      </c>
      <c r="O116" s="503">
        <v>7</v>
      </c>
      <c r="P116" s="503">
        <v>14</v>
      </c>
      <c r="Q116" s="497">
        <v>471</v>
      </c>
      <c r="R116" s="498">
        <v>1.5</v>
      </c>
      <c r="S116" s="515">
        <v>54</v>
      </c>
      <c r="T116" s="494">
        <v>3.4</v>
      </c>
      <c r="U116" s="494">
        <v>1.1000000000000001</v>
      </c>
      <c r="V116" s="494">
        <v>0.3</v>
      </c>
      <c r="W116" s="494">
        <v>0.8</v>
      </c>
      <c r="X116" s="1246">
        <v>14.1</v>
      </c>
      <c r="Y116" s="541" t="s">
        <v>369</v>
      </c>
      <c r="Z116" s="504" t="str">
        <f t="shared" ref="Z116:Z133" si="19">IF(COUNTA(B116:Y116)&lt;21,"x","")</f>
        <v/>
      </c>
      <c r="AA116" s="500"/>
      <c r="AB116" s="500"/>
      <c r="AC116" s="500"/>
      <c r="AD116" s="500"/>
      <c r="AE116" s="500"/>
      <c r="AF116" s="500"/>
    </row>
    <row r="117" spans="1:32" s="458" customFormat="1" ht="17.25" customHeight="1" x14ac:dyDescent="0.2">
      <c r="A117" s="501"/>
      <c r="B117" s="514" t="s">
        <v>229</v>
      </c>
      <c r="C117" s="515">
        <v>860</v>
      </c>
      <c r="D117" s="494">
        <v>4.2</v>
      </c>
      <c r="E117" s="494">
        <v>7.4</v>
      </c>
      <c r="F117" s="495">
        <v>54</v>
      </c>
      <c r="G117" s="496">
        <v>0.4</v>
      </c>
      <c r="H117" s="497">
        <v>91</v>
      </c>
      <c r="I117" s="516">
        <f t="shared" ref="I117:I132" si="20">IF((F117-H117)/6.25&lt;0,ROUND((F117-H117)/6.25,0),"+"&amp;ROUND(((F117-H117)/6.25),0))</f>
        <v>-6</v>
      </c>
      <c r="J117" s="517">
        <v>4.3</v>
      </c>
      <c r="K117" s="497">
        <v>400</v>
      </c>
      <c r="L117" s="497">
        <v>709</v>
      </c>
      <c r="M117" s="497">
        <f t="shared" ref="M117:M129" si="21">IF(AND(S117&lt;&gt;"",F117&lt;&gt;"",L117&lt;&gt;"",P117&lt;&gt;""),1000-F117-L117-P117-S117,"Fehler")</f>
        <v>151</v>
      </c>
      <c r="N117" s="497">
        <v>0</v>
      </c>
      <c r="O117" s="503">
        <v>10</v>
      </c>
      <c r="P117" s="503">
        <v>16</v>
      </c>
      <c r="Q117" s="497">
        <v>380</v>
      </c>
      <c r="R117" s="498">
        <v>1.25</v>
      </c>
      <c r="S117" s="515">
        <v>70</v>
      </c>
      <c r="T117" s="494">
        <v>4.7</v>
      </c>
      <c r="U117" s="494">
        <v>1.6</v>
      </c>
      <c r="V117" s="494">
        <v>0.7</v>
      </c>
      <c r="W117" s="494">
        <v>1.8</v>
      </c>
      <c r="X117" s="1246">
        <v>18.899999999999999</v>
      </c>
      <c r="Y117" s="541" t="s">
        <v>369</v>
      </c>
      <c r="Z117" s="504"/>
      <c r="AA117" s="500"/>
      <c r="AB117" s="500"/>
      <c r="AC117" s="500"/>
      <c r="AD117" s="500"/>
      <c r="AE117" s="500"/>
      <c r="AF117" s="500"/>
    </row>
    <row r="118" spans="1:32" s="458" customFormat="1" ht="17.25" customHeight="1" x14ac:dyDescent="0.2">
      <c r="A118" s="501"/>
      <c r="B118" s="514" t="s">
        <v>156</v>
      </c>
      <c r="C118" s="515">
        <v>860</v>
      </c>
      <c r="D118" s="494">
        <v>3.66</v>
      </c>
      <c r="E118" s="494">
        <v>6.65</v>
      </c>
      <c r="F118" s="495">
        <v>36</v>
      </c>
      <c r="G118" s="496">
        <v>0.4</v>
      </c>
      <c r="H118" s="497">
        <f t="shared" ref="H118:H129" si="22">ROUND((11.93-(6.82*G118))*E118+1.03*G118*F118,0)</f>
        <v>76</v>
      </c>
      <c r="I118" s="516">
        <f t="shared" si="20"/>
        <v>-6</v>
      </c>
      <c r="J118" s="517">
        <v>4.3</v>
      </c>
      <c r="K118" s="497">
        <f>1.1*Q118</f>
        <v>484.00000000000006</v>
      </c>
      <c r="L118" s="497">
        <f>1.8*Q118</f>
        <v>792</v>
      </c>
      <c r="M118" s="497">
        <f t="shared" si="21"/>
        <v>91</v>
      </c>
      <c r="N118" s="503">
        <v>0</v>
      </c>
      <c r="O118" s="503">
        <v>14</v>
      </c>
      <c r="P118" s="503">
        <v>15</v>
      </c>
      <c r="Q118" s="497">
        <v>440</v>
      </c>
      <c r="R118" s="498">
        <v>1.5</v>
      </c>
      <c r="S118" s="515">
        <v>66</v>
      </c>
      <c r="T118" s="494">
        <v>4</v>
      </c>
      <c r="U118" s="494">
        <v>1.4</v>
      </c>
      <c r="V118" s="494">
        <v>2</v>
      </c>
      <c r="W118" s="494">
        <v>1</v>
      </c>
      <c r="X118" s="1246">
        <v>21</v>
      </c>
      <c r="Y118" s="541" t="s">
        <v>369</v>
      </c>
      <c r="Z118" s="504" t="str">
        <f t="shared" si="19"/>
        <v/>
      </c>
      <c r="AA118" s="500"/>
      <c r="AB118" s="500"/>
      <c r="AC118" s="500"/>
      <c r="AD118" s="500"/>
      <c r="AE118" s="500"/>
      <c r="AF118" s="500"/>
    </row>
    <row r="119" spans="1:32" s="458" customFormat="1" ht="17.25" customHeight="1" x14ac:dyDescent="0.2">
      <c r="A119" s="501"/>
      <c r="B119" s="514" t="s">
        <v>178</v>
      </c>
      <c r="C119" s="515">
        <v>880</v>
      </c>
      <c r="D119" s="494">
        <v>6.6</v>
      </c>
      <c r="E119" s="494">
        <v>11</v>
      </c>
      <c r="F119" s="495">
        <v>152</v>
      </c>
      <c r="G119" s="496">
        <v>0.2</v>
      </c>
      <c r="H119" s="497">
        <v>147</v>
      </c>
      <c r="I119" s="516" t="str">
        <f t="shared" si="20"/>
        <v>+1</v>
      </c>
      <c r="J119" s="517">
        <f t="shared" ref="J119:J129" si="23">ROUND((+Q119*0.0125-0.2)*1.05,1)</f>
        <v>2.4</v>
      </c>
      <c r="K119" s="497">
        <v>240</v>
      </c>
      <c r="L119" s="497">
        <v>448</v>
      </c>
      <c r="M119" s="497">
        <f t="shared" si="21"/>
        <v>278</v>
      </c>
      <c r="N119" s="497">
        <v>0</v>
      </c>
      <c r="O119" s="503">
        <v>170</v>
      </c>
      <c r="P119" s="503">
        <v>30</v>
      </c>
      <c r="Q119" s="497">
        <v>202</v>
      </c>
      <c r="R119" s="498">
        <v>1</v>
      </c>
      <c r="S119" s="515">
        <v>92</v>
      </c>
      <c r="T119" s="494">
        <v>4.9000000000000004</v>
      </c>
      <c r="U119" s="494">
        <v>2.8</v>
      </c>
      <c r="V119" s="494">
        <v>0.3</v>
      </c>
      <c r="W119" s="494">
        <v>1.9</v>
      </c>
      <c r="X119" s="1246">
        <v>28</v>
      </c>
      <c r="Y119" s="541" t="s">
        <v>369</v>
      </c>
      <c r="Z119" s="504" t="str">
        <f t="shared" si="19"/>
        <v/>
      </c>
      <c r="AA119" s="500"/>
      <c r="AB119" s="500"/>
      <c r="AC119" s="500"/>
      <c r="AD119" s="500"/>
      <c r="AE119" s="500"/>
      <c r="AF119" s="500"/>
    </row>
    <row r="120" spans="1:32" s="458" customFormat="1" ht="17.25" customHeight="1" x14ac:dyDescent="0.2">
      <c r="A120" s="501"/>
      <c r="B120" s="514" t="s">
        <v>151</v>
      </c>
      <c r="C120" s="515">
        <v>880</v>
      </c>
      <c r="D120" s="494">
        <v>6</v>
      </c>
      <c r="E120" s="494">
        <v>10.1</v>
      </c>
      <c r="F120" s="495">
        <v>134</v>
      </c>
      <c r="G120" s="496">
        <v>0.2</v>
      </c>
      <c r="H120" s="497">
        <f t="shared" si="22"/>
        <v>134</v>
      </c>
      <c r="I120" s="516" t="str">
        <f t="shared" si="20"/>
        <v>+0</v>
      </c>
      <c r="J120" s="517">
        <f t="shared" si="23"/>
        <v>3</v>
      </c>
      <c r="K120" s="497">
        <v>288</v>
      </c>
      <c r="L120" s="497">
        <v>513</v>
      </c>
      <c r="M120" s="497">
        <f t="shared" si="21"/>
        <v>239</v>
      </c>
      <c r="N120" s="497">
        <v>0</v>
      </c>
      <c r="O120" s="497">
        <v>135</v>
      </c>
      <c r="P120" s="503">
        <v>25</v>
      </c>
      <c r="Q120" s="497">
        <v>248</v>
      </c>
      <c r="R120" s="498">
        <v>1</v>
      </c>
      <c r="S120" s="515">
        <v>89</v>
      </c>
      <c r="T120" s="494">
        <v>4.9000000000000004</v>
      </c>
      <c r="U120" s="494">
        <v>2.8</v>
      </c>
      <c r="V120" s="494">
        <v>0.3</v>
      </c>
      <c r="W120" s="494">
        <v>1.9</v>
      </c>
      <c r="X120" s="1246">
        <v>24</v>
      </c>
      <c r="Y120" s="541" t="s">
        <v>369</v>
      </c>
      <c r="Z120" s="504" t="str">
        <f t="shared" si="19"/>
        <v/>
      </c>
      <c r="AA120" s="500"/>
      <c r="AB120" s="500"/>
      <c r="AC120" s="500"/>
      <c r="AD120" s="500"/>
      <c r="AE120" s="500"/>
      <c r="AF120" s="500"/>
    </row>
    <row r="121" spans="1:32" s="458" customFormat="1" ht="17.25" customHeight="1" x14ac:dyDescent="0.2">
      <c r="A121" s="501"/>
      <c r="B121" s="514" t="s">
        <v>152</v>
      </c>
      <c r="C121" s="515">
        <v>880</v>
      </c>
      <c r="D121" s="494">
        <v>5.4</v>
      </c>
      <c r="E121" s="494">
        <v>9.3000000000000007</v>
      </c>
      <c r="F121" s="495">
        <v>122</v>
      </c>
      <c r="G121" s="496">
        <v>0.2</v>
      </c>
      <c r="H121" s="497">
        <f t="shared" si="22"/>
        <v>123</v>
      </c>
      <c r="I121" s="516">
        <f t="shared" si="20"/>
        <v>0</v>
      </c>
      <c r="J121" s="517">
        <f t="shared" si="23"/>
        <v>3.6</v>
      </c>
      <c r="K121" s="497">
        <v>332</v>
      </c>
      <c r="L121" s="497">
        <v>577</v>
      </c>
      <c r="M121" s="497">
        <f t="shared" si="21"/>
        <v>195</v>
      </c>
      <c r="N121" s="497">
        <v>0</v>
      </c>
      <c r="O121" s="503">
        <v>108</v>
      </c>
      <c r="P121" s="503">
        <v>20</v>
      </c>
      <c r="Q121" s="497">
        <v>288</v>
      </c>
      <c r="R121" s="498">
        <v>1</v>
      </c>
      <c r="S121" s="515">
        <v>86</v>
      </c>
      <c r="T121" s="494">
        <v>4.9000000000000004</v>
      </c>
      <c r="U121" s="494">
        <v>2.8</v>
      </c>
      <c r="V121" s="494">
        <v>0.3</v>
      </c>
      <c r="W121" s="494">
        <v>1.9</v>
      </c>
      <c r="X121" s="1246">
        <v>20</v>
      </c>
      <c r="Y121" s="541" t="s">
        <v>369</v>
      </c>
      <c r="Z121" s="504" t="str">
        <f t="shared" si="19"/>
        <v/>
      </c>
      <c r="AA121" s="500"/>
      <c r="AB121" s="500"/>
      <c r="AC121" s="500"/>
      <c r="AD121" s="500"/>
      <c r="AE121" s="500"/>
      <c r="AF121" s="500"/>
    </row>
    <row r="122" spans="1:32" s="458" customFormat="1" ht="17.25" customHeight="1" x14ac:dyDescent="0.2">
      <c r="A122" s="501"/>
      <c r="B122" s="514" t="s">
        <v>179</v>
      </c>
      <c r="C122" s="515">
        <v>880</v>
      </c>
      <c r="D122" s="494">
        <v>6.5</v>
      </c>
      <c r="E122" s="494">
        <v>10.8</v>
      </c>
      <c r="F122" s="495">
        <v>174</v>
      </c>
      <c r="G122" s="496">
        <v>0.2</v>
      </c>
      <c r="H122" s="497">
        <f t="shared" si="22"/>
        <v>150</v>
      </c>
      <c r="I122" s="516" t="str">
        <f t="shared" si="20"/>
        <v>+4</v>
      </c>
      <c r="J122" s="517">
        <f t="shared" si="23"/>
        <v>2.5</v>
      </c>
      <c r="K122" s="497">
        <f>1.15*Q122</f>
        <v>236.89999999999998</v>
      </c>
      <c r="L122" s="497">
        <v>441</v>
      </c>
      <c r="M122" s="497">
        <f t="shared" si="21"/>
        <v>244</v>
      </c>
      <c r="N122" s="497">
        <v>0</v>
      </c>
      <c r="O122" s="497">
        <v>135</v>
      </c>
      <c r="P122" s="503">
        <v>25</v>
      </c>
      <c r="Q122" s="497">
        <v>206</v>
      </c>
      <c r="R122" s="498">
        <v>1</v>
      </c>
      <c r="S122" s="515">
        <v>116</v>
      </c>
      <c r="T122" s="494">
        <v>10</v>
      </c>
      <c r="U122" s="494">
        <v>4</v>
      </c>
      <c r="V122" s="494">
        <v>0.9</v>
      </c>
      <c r="W122" s="494">
        <v>2.7</v>
      </c>
      <c r="X122" s="1246">
        <v>28</v>
      </c>
      <c r="Y122" s="541" t="s">
        <v>369</v>
      </c>
      <c r="Z122" s="504" t="str">
        <f t="shared" si="19"/>
        <v/>
      </c>
      <c r="AA122" s="500"/>
      <c r="AB122" s="500"/>
      <c r="AC122" s="500"/>
      <c r="AD122" s="500"/>
      <c r="AE122" s="500"/>
      <c r="AF122" s="500"/>
    </row>
    <row r="123" spans="1:32" s="458" customFormat="1" ht="17.25" customHeight="1" x14ac:dyDescent="0.2">
      <c r="A123" s="501"/>
      <c r="B123" s="514" t="s">
        <v>180</v>
      </c>
      <c r="C123" s="515">
        <v>880</v>
      </c>
      <c r="D123" s="494">
        <v>6.23</v>
      </c>
      <c r="E123" s="494">
        <v>10.4</v>
      </c>
      <c r="F123" s="495">
        <v>159</v>
      </c>
      <c r="G123" s="496">
        <v>0.2</v>
      </c>
      <c r="H123" s="497">
        <f t="shared" si="22"/>
        <v>143</v>
      </c>
      <c r="I123" s="516" t="str">
        <f t="shared" si="20"/>
        <v>+3</v>
      </c>
      <c r="J123" s="517">
        <f t="shared" si="23"/>
        <v>2.7</v>
      </c>
      <c r="K123" s="497">
        <v>269</v>
      </c>
      <c r="L123" s="497">
        <v>472</v>
      </c>
      <c r="M123" s="497">
        <f t="shared" si="21"/>
        <v>252</v>
      </c>
      <c r="N123" s="497">
        <v>0</v>
      </c>
      <c r="O123" s="497">
        <v>129</v>
      </c>
      <c r="P123" s="503">
        <v>25</v>
      </c>
      <c r="Q123" s="497">
        <v>222</v>
      </c>
      <c r="R123" s="498">
        <v>1</v>
      </c>
      <c r="S123" s="515">
        <v>92</v>
      </c>
      <c r="T123" s="494">
        <v>10</v>
      </c>
      <c r="U123" s="494">
        <v>4</v>
      </c>
      <c r="V123" s="494">
        <v>0.9</v>
      </c>
      <c r="W123" s="494">
        <v>2.7</v>
      </c>
      <c r="X123" s="1246">
        <v>25</v>
      </c>
      <c r="Y123" s="541" t="s">
        <v>369</v>
      </c>
      <c r="Z123" s="504" t="str">
        <f t="shared" si="19"/>
        <v/>
      </c>
      <c r="AA123" s="500"/>
      <c r="AB123" s="500"/>
      <c r="AC123" s="500"/>
      <c r="AD123" s="500"/>
      <c r="AE123" s="500"/>
      <c r="AF123" s="500"/>
    </row>
    <row r="124" spans="1:32" s="458" customFormat="1" ht="17.25" customHeight="1" x14ac:dyDescent="0.2">
      <c r="A124" s="501"/>
      <c r="B124" s="514" t="s">
        <v>180</v>
      </c>
      <c r="C124" s="515">
        <v>880</v>
      </c>
      <c r="D124" s="494">
        <v>5.5</v>
      </c>
      <c r="E124" s="494">
        <v>9.4</v>
      </c>
      <c r="F124" s="495">
        <v>139</v>
      </c>
      <c r="G124" s="496">
        <v>0.2</v>
      </c>
      <c r="H124" s="497">
        <f t="shared" si="22"/>
        <v>128</v>
      </c>
      <c r="I124" s="516" t="str">
        <f t="shared" si="20"/>
        <v>+2</v>
      </c>
      <c r="J124" s="517">
        <f t="shared" si="23"/>
        <v>3.1</v>
      </c>
      <c r="K124" s="497">
        <v>307</v>
      </c>
      <c r="L124" s="497">
        <v>522</v>
      </c>
      <c r="M124" s="497">
        <f t="shared" si="21"/>
        <v>195</v>
      </c>
      <c r="N124" s="497">
        <v>0</v>
      </c>
      <c r="O124" s="497">
        <v>88</v>
      </c>
      <c r="P124" s="503">
        <v>25</v>
      </c>
      <c r="Q124" s="497">
        <v>255</v>
      </c>
      <c r="R124" s="498">
        <v>1</v>
      </c>
      <c r="S124" s="515">
        <v>119</v>
      </c>
      <c r="T124" s="494">
        <v>9.4</v>
      </c>
      <c r="U124" s="494">
        <v>3.6</v>
      </c>
      <c r="V124" s="494">
        <v>1.1000000000000001</v>
      </c>
      <c r="W124" s="494">
        <v>2.9</v>
      </c>
      <c r="X124" s="1246">
        <v>21</v>
      </c>
      <c r="Y124" s="541" t="s">
        <v>369</v>
      </c>
      <c r="Z124" s="504" t="str">
        <f t="shared" si="19"/>
        <v/>
      </c>
      <c r="AA124" s="500"/>
      <c r="AB124" s="500"/>
      <c r="AC124" s="500"/>
      <c r="AD124" s="500"/>
      <c r="AE124" s="500"/>
      <c r="AF124" s="500"/>
    </row>
    <row r="125" spans="1:32" s="458" customFormat="1" ht="17.25" customHeight="1" x14ac:dyDescent="0.2">
      <c r="A125" s="501"/>
      <c r="B125" s="514" t="s">
        <v>181</v>
      </c>
      <c r="C125" s="515">
        <v>880</v>
      </c>
      <c r="D125" s="494">
        <v>6.7</v>
      </c>
      <c r="E125" s="494">
        <v>10.9</v>
      </c>
      <c r="F125" s="495">
        <f>ROUND(AVERAGE(162,161,170),1)</f>
        <v>164.3</v>
      </c>
      <c r="G125" s="496">
        <v>0.2</v>
      </c>
      <c r="H125" s="497">
        <f t="shared" si="22"/>
        <v>149</v>
      </c>
      <c r="I125" s="516" t="str">
        <f t="shared" si="20"/>
        <v>+2</v>
      </c>
      <c r="J125" s="517">
        <f t="shared" si="23"/>
        <v>2.2999999999999998</v>
      </c>
      <c r="K125" s="497">
        <v>232</v>
      </c>
      <c r="L125" s="497">
        <v>416</v>
      </c>
      <c r="M125" s="497">
        <f t="shared" si="21"/>
        <v>246.70000000000005</v>
      </c>
      <c r="N125" s="497">
        <v>0</v>
      </c>
      <c r="O125" s="497">
        <v>102</v>
      </c>
      <c r="P125" s="503">
        <v>25</v>
      </c>
      <c r="Q125" s="497">
        <v>192</v>
      </c>
      <c r="R125" s="498">
        <v>1</v>
      </c>
      <c r="S125" s="515">
        <v>148</v>
      </c>
      <c r="T125" s="494">
        <v>6</v>
      </c>
      <c r="U125" s="494">
        <v>4</v>
      </c>
      <c r="V125" s="494">
        <v>0.3</v>
      </c>
      <c r="W125" s="494">
        <v>2.6</v>
      </c>
      <c r="X125" s="1246">
        <v>30</v>
      </c>
      <c r="Y125" s="541" t="s">
        <v>369</v>
      </c>
      <c r="Z125" s="504" t="str">
        <f t="shared" si="19"/>
        <v/>
      </c>
      <c r="AA125" s="500"/>
      <c r="AB125" s="500"/>
      <c r="AC125" s="500"/>
      <c r="AD125" s="500"/>
      <c r="AE125" s="500"/>
      <c r="AF125" s="500"/>
    </row>
    <row r="126" spans="1:32" s="458" customFormat="1" ht="17.25" customHeight="1" x14ac:dyDescent="0.2">
      <c r="A126" s="501"/>
      <c r="B126" s="514" t="s">
        <v>182</v>
      </c>
      <c r="C126" s="515">
        <v>880</v>
      </c>
      <c r="D126" s="494">
        <v>6.3</v>
      </c>
      <c r="E126" s="494">
        <v>10.5</v>
      </c>
      <c r="F126" s="495">
        <f>ROUND(AVERAGE(162,161,170),1)</f>
        <v>164.3</v>
      </c>
      <c r="G126" s="496">
        <v>0.2</v>
      </c>
      <c r="H126" s="497">
        <f t="shared" si="22"/>
        <v>145</v>
      </c>
      <c r="I126" s="516" t="str">
        <f t="shared" si="20"/>
        <v>+3</v>
      </c>
      <c r="J126" s="517">
        <f t="shared" si="23"/>
        <v>2.6</v>
      </c>
      <c r="K126" s="497">
        <v>263</v>
      </c>
      <c r="L126" s="497">
        <v>459</v>
      </c>
      <c r="M126" s="497">
        <f t="shared" si="21"/>
        <v>236.70000000000005</v>
      </c>
      <c r="N126" s="497">
        <v>0</v>
      </c>
      <c r="O126" s="497">
        <v>120</v>
      </c>
      <c r="P126" s="503">
        <v>25</v>
      </c>
      <c r="Q126" s="497">
        <v>217</v>
      </c>
      <c r="R126" s="498">
        <v>1</v>
      </c>
      <c r="S126" s="515">
        <v>115</v>
      </c>
      <c r="T126" s="494">
        <v>6</v>
      </c>
      <c r="U126" s="494">
        <v>4</v>
      </c>
      <c r="V126" s="494">
        <v>0.3</v>
      </c>
      <c r="W126" s="494">
        <v>2.6</v>
      </c>
      <c r="X126" s="1246">
        <v>30</v>
      </c>
      <c r="Y126" s="541" t="s">
        <v>369</v>
      </c>
      <c r="Z126" s="504" t="str">
        <f t="shared" si="19"/>
        <v/>
      </c>
      <c r="AA126" s="500"/>
      <c r="AB126" s="500"/>
      <c r="AC126" s="500"/>
      <c r="AD126" s="500"/>
      <c r="AE126" s="500"/>
      <c r="AF126" s="500"/>
    </row>
    <row r="127" spans="1:32" s="458" customFormat="1" ht="17.25" customHeight="1" x14ac:dyDescent="0.2">
      <c r="A127" s="501"/>
      <c r="B127" s="514" t="s">
        <v>182</v>
      </c>
      <c r="C127" s="515">
        <v>880</v>
      </c>
      <c r="D127" s="494">
        <v>5.9</v>
      </c>
      <c r="E127" s="494">
        <v>9.8000000000000007</v>
      </c>
      <c r="F127" s="495">
        <f>ROUND(AVERAGE(162-28,161-20,170-31),1)</f>
        <v>138</v>
      </c>
      <c r="G127" s="496">
        <v>0.2</v>
      </c>
      <c r="H127" s="497">
        <f t="shared" si="22"/>
        <v>132</v>
      </c>
      <c r="I127" s="516" t="str">
        <f t="shared" si="20"/>
        <v>+1</v>
      </c>
      <c r="J127" s="517">
        <f t="shared" si="23"/>
        <v>2.6</v>
      </c>
      <c r="K127" s="497">
        <v>269</v>
      </c>
      <c r="L127" s="497">
        <v>460</v>
      </c>
      <c r="M127" s="497">
        <f t="shared" si="21"/>
        <v>240</v>
      </c>
      <c r="N127" s="497">
        <v>0</v>
      </c>
      <c r="O127" s="497">
        <v>126</v>
      </c>
      <c r="P127" s="503">
        <v>25</v>
      </c>
      <c r="Q127" s="497">
        <v>217</v>
      </c>
      <c r="R127" s="498">
        <v>1</v>
      </c>
      <c r="S127" s="515">
        <v>137</v>
      </c>
      <c r="T127" s="494">
        <v>6</v>
      </c>
      <c r="U127" s="494">
        <v>4</v>
      </c>
      <c r="V127" s="494">
        <v>0.3</v>
      </c>
      <c r="W127" s="494">
        <v>2.6</v>
      </c>
      <c r="X127" s="1246">
        <v>30</v>
      </c>
      <c r="Y127" s="541" t="s">
        <v>369</v>
      </c>
      <c r="Z127" s="504" t="str">
        <f t="shared" si="19"/>
        <v/>
      </c>
      <c r="AA127" s="500"/>
      <c r="AB127" s="500"/>
      <c r="AC127" s="500"/>
      <c r="AD127" s="500"/>
      <c r="AE127" s="500"/>
      <c r="AF127" s="500"/>
    </row>
    <row r="128" spans="1:32" s="458" customFormat="1" ht="17.25" customHeight="1" x14ac:dyDescent="0.2">
      <c r="A128" s="501"/>
      <c r="B128" s="514" t="s">
        <v>158</v>
      </c>
      <c r="C128" s="515">
        <v>860</v>
      </c>
      <c r="D128" s="494">
        <v>5.9</v>
      </c>
      <c r="E128" s="494">
        <v>10</v>
      </c>
      <c r="F128" s="495">
        <v>140</v>
      </c>
      <c r="G128" s="496">
        <v>0.2</v>
      </c>
      <c r="H128" s="497">
        <f t="shared" si="22"/>
        <v>135</v>
      </c>
      <c r="I128" s="516" t="str">
        <f t="shared" si="20"/>
        <v>+1</v>
      </c>
      <c r="J128" s="517">
        <f t="shared" si="23"/>
        <v>3.2</v>
      </c>
      <c r="K128" s="497">
        <f>Q128*1.05</f>
        <v>273</v>
      </c>
      <c r="L128" s="497">
        <f>Q128*2.3</f>
        <v>598</v>
      </c>
      <c r="M128" s="497">
        <f t="shared" si="21"/>
        <v>143</v>
      </c>
      <c r="N128" s="503">
        <v>0</v>
      </c>
      <c r="O128" s="503">
        <v>30</v>
      </c>
      <c r="P128" s="503">
        <v>25</v>
      </c>
      <c r="Q128" s="497">
        <v>260</v>
      </c>
      <c r="R128" s="498">
        <v>1</v>
      </c>
      <c r="S128" s="515">
        <v>94</v>
      </c>
      <c r="T128" s="494">
        <v>15</v>
      </c>
      <c r="U128" s="494">
        <v>2.5</v>
      </c>
      <c r="V128" s="494">
        <v>0.5</v>
      </c>
      <c r="W128" s="494">
        <v>3.2</v>
      </c>
      <c r="X128" s="1246">
        <v>20</v>
      </c>
      <c r="Y128" s="541" t="s">
        <v>369</v>
      </c>
      <c r="Z128" s="504" t="str">
        <f t="shared" si="19"/>
        <v/>
      </c>
      <c r="AA128" s="500"/>
      <c r="AB128" s="500"/>
      <c r="AC128" s="500"/>
      <c r="AD128" s="500"/>
      <c r="AE128" s="500"/>
      <c r="AF128" s="500"/>
    </row>
    <row r="129" spans="1:32" s="458" customFormat="1" ht="17.25" customHeight="1" x14ac:dyDescent="0.2">
      <c r="A129" s="501"/>
      <c r="B129" s="514" t="s">
        <v>159</v>
      </c>
      <c r="C129" s="515">
        <v>860</v>
      </c>
      <c r="D129" s="494">
        <v>5.0999999999999996</v>
      </c>
      <c r="E129" s="494">
        <v>8.6999999999999993</v>
      </c>
      <c r="F129" s="495">
        <v>125</v>
      </c>
      <c r="G129" s="496">
        <v>0.2</v>
      </c>
      <c r="H129" s="497">
        <f t="shared" si="22"/>
        <v>118</v>
      </c>
      <c r="I129" s="516" t="str">
        <f t="shared" si="20"/>
        <v>+1</v>
      </c>
      <c r="J129" s="517">
        <f t="shared" si="23"/>
        <v>4.0999999999999996</v>
      </c>
      <c r="K129" s="497">
        <f>Q129*1.05</f>
        <v>346.5</v>
      </c>
      <c r="L129" s="497">
        <f>Q129*2.3</f>
        <v>758.99999999999989</v>
      </c>
      <c r="M129" s="497">
        <f t="shared" si="21"/>
        <v>8.0000000000001137</v>
      </c>
      <c r="N129" s="503">
        <v>0</v>
      </c>
      <c r="O129" s="503">
        <v>25</v>
      </c>
      <c r="P129" s="503">
        <v>25</v>
      </c>
      <c r="Q129" s="497">
        <v>330</v>
      </c>
      <c r="R129" s="498">
        <v>1</v>
      </c>
      <c r="S129" s="515">
        <v>83</v>
      </c>
      <c r="T129" s="494">
        <v>15</v>
      </c>
      <c r="U129" s="494">
        <v>2.5</v>
      </c>
      <c r="V129" s="494">
        <v>0.5</v>
      </c>
      <c r="W129" s="494">
        <v>3.2</v>
      </c>
      <c r="X129" s="1246">
        <v>20</v>
      </c>
      <c r="Y129" s="541" t="s">
        <v>369</v>
      </c>
      <c r="Z129" s="504" t="str">
        <f t="shared" si="19"/>
        <v/>
      </c>
      <c r="AA129" s="500"/>
      <c r="AB129" s="500"/>
      <c r="AC129" s="500"/>
      <c r="AD129" s="500"/>
      <c r="AE129" s="500"/>
      <c r="AF129" s="500"/>
    </row>
    <row r="130" spans="1:32" s="458" customFormat="1" ht="17.25" customHeight="1" x14ac:dyDescent="0.2">
      <c r="A130" s="501"/>
      <c r="B130" s="514" t="s">
        <v>203</v>
      </c>
      <c r="C130" s="515">
        <v>860</v>
      </c>
      <c r="D130" s="494">
        <v>4.9000000000000004</v>
      </c>
      <c r="E130" s="494">
        <v>8.52</v>
      </c>
      <c r="F130" s="495">
        <v>185</v>
      </c>
      <c r="G130" s="496">
        <v>0.25</v>
      </c>
      <c r="H130" s="497">
        <f>ROUND((11.93-(6.82*G130))*E130+1.03*G130*F130,0)</f>
        <v>135</v>
      </c>
      <c r="I130" s="516" t="str">
        <f>IF((F130-H130)/6.25&lt;0,ROUND((F130-H130)/6.25,0),"+"&amp;ROUND(((F130-H130)/6.25),0))</f>
        <v>+8</v>
      </c>
      <c r="J130" s="517">
        <f>ROUND((+Q130*0.0125-0.2)*1.05,1)</f>
        <v>3.8</v>
      </c>
      <c r="K130" s="497">
        <f>1.35*Q130</f>
        <v>411.75</v>
      </c>
      <c r="L130" s="497">
        <f>1.6*Q130</f>
        <v>488</v>
      </c>
      <c r="M130" s="497">
        <f>IF(AND(S130&lt;&gt;"",F130&lt;&gt;"",L130&lt;&gt;"",P130&lt;&gt;""),1000-F130-L130-P130-S130,"Fehler")</f>
        <v>219</v>
      </c>
      <c r="N130" s="503">
        <v>0</v>
      </c>
      <c r="O130" s="503">
        <v>60</v>
      </c>
      <c r="P130" s="503">
        <v>20</v>
      </c>
      <c r="Q130" s="497">
        <v>305</v>
      </c>
      <c r="R130" s="498">
        <v>1</v>
      </c>
      <c r="S130" s="515">
        <v>88</v>
      </c>
      <c r="T130" s="494">
        <v>16</v>
      </c>
      <c r="U130" s="494">
        <v>3.5</v>
      </c>
      <c r="V130" s="494">
        <v>0.8</v>
      </c>
      <c r="W130" s="494">
        <v>3.1</v>
      </c>
      <c r="X130" s="1246">
        <v>30</v>
      </c>
      <c r="Y130" s="541" t="s">
        <v>369</v>
      </c>
      <c r="Z130" s="504" t="str">
        <f>IF(COUNTA(B130:Y130)&lt;21,"x","")</f>
        <v/>
      </c>
      <c r="AA130" s="500"/>
      <c r="AB130" s="500"/>
      <c r="AC130" s="500"/>
      <c r="AD130" s="500"/>
      <c r="AE130" s="500"/>
      <c r="AF130" s="500"/>
    </row>
    <row r="131" spans="1:32" s="458" customFormat="1" ht="17.25" customHeight="1" x14ac:dyDescent="0.2">
      <c r="A131" s="501"/>
      <c r="B131" s="514" t="s">
        <v>157</v>
      </c>
      <c r="C131" s="515">
        <v>860</v>
      </c>
      <c r="D131" s="494">
        <v>4.63</v>
      </c>
      <c r="E131" s="494">
        <v>8.1199999999999992</v>
      </c>
      <c r="F131" s="495">
        <v>180</v>
      </c>
      <c r="G131" s="496">
        <v>0.25</v>
      </c>
      <c r="H131" s="497">
        <f>ROUND((11.93-(6.82*G131))*E131+1.03*G131*F131,0)</f>
        <v>129</v>
      </c>
      <c r="I131" s="516" t="str">
        <f>IF((F131-H131)/6.25&lt;0,ROUND((F131-H131)/6.25,0),"+"&amp;ROUND(((F131-H131)/6.25),0))</f>
        <v>+8</v>
      </c>
      <c r="J131" s="517">
        <f>ROUND((+Q131*0.0125-0.2)*1.05,1)</f>
        <v>3.7</v>
      </c>
      <c r="K131" s="497">
        <f>1.35*Q131</f>
        <v>405</v>
      </c>
      <c r="L131" s="497">
        <f>1.6*Q131</f>
        <v>480</v>
      </c>
      <c r="M131" s="497">
        <f>IF(AND(S131&lt;&gt;"",F131&lt;&gt;"",L131&lt;&gt;"",P131&lt;&gt;""),1000-F131-L131-P131-S131,"Fehler")</f>
        <v>224</v>
      </c>
      <c r="N131" s="503">
        <v>0</v>
      </c>
      <c r="O131" s="503">
        <v>50</v>
      </c>
      <c r="P131" s="503">
        <v>20</v>
      </c>
      <c r="Q131" s="497">
        <v>300</v>
      </c>
      <c r="R131" s="498">
        <v>1</v>
      </c>
      <c r="S131" s="515">
        <v>96</v>
      </c>
      <c r="T131" s="494">
        <v>18</v>
      </c>
      <c r="U131" s="494">
        <v>3.1</v>
      </c>
      <c r="V131" s="494">
        <v>0.8</v>
      </c>
      <c r="W131" s="494">
        <v>3.9</v>
      </c>
      <c r="X131" s="1246">
        <v>27</v>
      </c>
      <c r="Y131" s="541" t="s">
        <v>369</v>
      </c>
      <c r="Z131" s="504" t="str">
        <f>IF(COUNTA(B131:Y131)&lt;21,"x","")</f>
        <v/>
      </c>
      <c r="AA131" s="500"/>
      <c r="AB131" s="500"/>
      <c r="AC131" s="500"/>
      <c r="AD131" s="500"/>
      <c r="AE131" s="500"/>
      <c r="AF131" s="500"/>
    </row>
    <row r="132" spans="1:32" s="458" customFormat="1" ht="12" x14ac:dyDescent="0.2">
      <c r="A132" s="501"/>
      <c r="B132" s="514" t="s">
        <v>160</v>
      </c>
      <c r="C132" s="515">
        <v>860</v>
      </c>
      <c r="D132" s="494">
        <v>4</v>
      </c>
      <c r="E132" s="494">
        <f>D132/0.63</f>
        <v>6.3492063492063489</v>
      </c>
      <c r="F132" s="495">
        <v>48</v>
      </c>
      <c r="G132" s="496">
        <v>0.45</v>
      </c>
      <c r="H132" s="497">
        <v>80</v>
      </c>
      <c r="I132" s="516">
        <f t="shared" si="20"/>
        <v>-5</v>
      </c>
      <c r="J132" s="517">
        <v>4.3</v>
      </c>
      <c r="K132" s="497">
        <v>480</v>
      </c>
      <c r="L132" s="497">
        <v>753</v>
      </c>
      <c r="M132" s="497">
        <v>121</v>
      </c>
      <c r="N132" s="503">
        <v>0</v>
      </c>
      <c r="O132" s="503">
        <v>8</v>
      </c>
      <c r="P132" s="503">
        <v>16</v>
      </c>
      <c r="Q132" s="497">
        <v>442</v>
      </c>
      <c r="R132" s="498">
        <v>1.5</v>
      </c>
      <c r="S132" s="515">
        <v>62</v>
      </c>
      <c r="T132" s="494">
        <v>2.9</v>
      </c>
      <c r="U132" s="494">
        <v>1.5</v>
      </c>
      <c r="V132" s="494">
        <v>0.2</v>
      </c>
      <c r="W132" s="494">
        <v>0.8</v>
      </c>
      <c r="X132" s="1246">
        <v>12.3</v>
      </c>
      <c r="Y132" s="541" t="s">
        <v>369</v>
      </c>
      <c r="Z132" s="504" t="str">
        <f t="shared" si="19"/>
        <v/>
      </c>
      <c r="AA132" s="500"/>
      <c r="AB132" s="500"/>
      <c r="AC132" s="500"/>
      <c r="AD132" s="500"/>
      <c r="AE132" s="500"/>
      <c r="AF132" s="500"/>
    </row>
    <row r="133" spans="1:32" s="506" customFormat="1" ht="12" x14ac:dyDescent="0.2">
      <c r="A133" s="507"/>
      <c r="B133" s="508"/>
      <c r="C133" s="509"/>
      <c r="D133" s="510"/>
      <c r="E133" s="510"/>
      <c r="F133" s="511"/>
      <c r="G133" s="510"/>
      <c r="H133" s="510"/>
      <c r="I133" s="510"/>
      <c r="J133" s="510"/>
      <c r="K133" s="510"/>
      <c r="L133" s="510"/>
      <c r="M133" s="510"/>
      <c r="N133" s="510"/>
      <c r="O133" s="512"/>
      <c r="P133" s="512"/>
      <c r="Q133" s="510"/>
      <c r="R133" s="510"/>
      <c r="S133" s="509"/>
      <c r="T133" s="510"/>
      <c r="U133" s="513"/>
      <c r="V133" s="513"/>
      <c r="W133" s="513"/>
      <c r="X133" s="1244"/>
      <c r="Y133" s="513"/>
      <c r="Z133" s="504" t="str">
        <f t="shared" si="19"/>
        <v>x</v>
      </c>
      <c r="AA133" s="505"/>
      <c r="AB133" s="505"/>
      <c r="AC133" s="505"/>
      <c r="AD133" s="505"/>
      <c r="AE133" s="505"/>
      <c r="AF133" s="505"/>
    </row>
    <row r="134" spans="1:32" s="458" customFormat="1" ht="17.25" customHeight="1" x14ac:dyDescent="0.2">
      <c r="A134" s="483" t="s">
        <v>91</v>
      </c>
      <c r="B134" s="484"/>
      <c r="C134" s="485">
        <v>1E-4</v>
      </c>
      <c r="D134" s="486">
        <v>1E-4</v>
      </c>
      <c r="E134" s="486">
        <v>1E-4</v>
      </c>
      <c r="F134" s="487">
        <v>1E-4</v>
      </c>
      <c r="G134" s="486">
        <v>1E-4</v>
      </c>
      <c r="H134" s="486">
        <v>1E-4</v>
      </c>
      <c r="I134" s="486">
        <v>1E-4</v>
      </c>
      <c r="J134" s="486">
        <v>1E-4</v>
      </c>
      <c r="K134" s="486">
        <v>1E-4</v>
      </c>
      <c r="L134" s="486">
        <v>1E-4</v>
      </c>
      <c r="M134" s="486">
        <v>1E-4</v>
      </c>
      <c r="N134" s="486">
        <v>1E-4</v>
      </c>
      <c r="O134" s="486">
        <v>1E-4</v>
      </c>
      <c r="P134" s="486">
        <v>1E-4</v>
      </c>
      <c r="Q134" s="486">
        <v>1E-4</v>
      </c>
      <c r="R134" s="486">
        <v>1E-4</v>
      </c>
      <c r="S134" s="485">
        <v>1E-4</v>
      </c>
      <c r="T134" s="486">
        <v>1E-4</v>
      </c>
      <c r="U134" s="489">
        <v>1E-4</v>
      </c>
      <c r="V134" s="489">
        <v>1E-4</v>
      </c>
      <c r="W134" s="489">
        <v>1E-4</v>
      </c>
      <c r="X134" s="1245">
        <v>1E-4</v>
      </c>
      <c r="Y134" s="489">
        <v>1E-4</v>
      </c>
      <c r="Z134" s="461"/>
      <c r="AA134" s="490"/>
      <c r="AB134" s="490"/>
      <c r="AC134" s="490"/>
      <c r="AD134" s="490"/>
      <c r="AE134" s="490"/>
      <c r="AF134" s="490"/>
    </row>
    <row r="135" spans="1:32" s="458" customFormat="1" ht="17.25" customHeight="1" x14ac:dyDescent="0.2">
      <c r="A135" s="501"/>
      <c r="B135" s="514" t="s">
        <v>92</v>
      </c>
      <c r="C135" s="515">
        <v>880</v>
      </c>
      <c r="D135" s="494">
        <v>8.5</v>
      </c>
      <c r="E135" s="494">
        <f>D135/0.63</f>
        <v>13.492063492063492</v>
      </c>
      <c r="F135" s="495">
        <v>272</v>
      </c>
      <c r="G135" s="496">
        <v>0.15</v>
      </c>
      <c r="H135" s="497">
        <f>ROUND((11.93-(6.82*G135))*E135+1.03*G135*F135,0)</f>
        <v>189</v>
      </c>
      <c r="I135" s="516" t="str">
        <f>IF((F135-H135)/6.25&lt;0,ROUND((F135-H135)/6.25,0),"+"&amp;ROUND(((F135-H135)/6.25),0))</f>
        <v>+13</v>
      </c>
      <c r="J135" s="517">
        <f t="shared" ref="J135:J172" si="24">ROUND(0.321+0.00098*AA135+0.00025*AD135-(0.00112*(AE135+AF135*(AB135-AD135))),2)</f>
        <v>0.27</v>
      </c>
      <c r="K135" s="497">
        <v>185</v>
      </c>
      <c r="L135" s="497">
        <v>313</v>
      </c>
      <c r="M135" s="497">
        <f t="shared" ref="M135:M172" si="25">IF(AND(S135&lt;&gt;"",F135&lt;&gt;"",L135&lt;&gt;"",P135&lt;&gt;""),1000-F135-L135-P135-S135,"Fehler")</f>
        <v>360</v>
      </c>
      <c r="N135" s="497">
        <v>410</v>
      </c>
      <c r="O135" s="518">
        <v>40</v>
      </c>
      <c r="P135" s="518">
        <v>15</v>
      </c>
      <c r="Q135" s="518">
        <v>170</v>
      </c>
      <c r="R135" s="496">
        <v>0</v>
      </c>
      <c r="S135" s="515">
        <v>40</v>
      </c>
      <c r="T135" s="494">
        <v>1.8</v>
      </c>
      <c r="U135" s="494">
        <v>9</v>
      </c>
      <c r="V135" s="494">
        <v>0.3</v>
      </c>
      <c r="W135" s="494">
        <v>1.5</v>
      </c>
      <c r="X135" s="1246">
        <v>14</v>
      </c>
      <c r="Y135" s="541" t="s">
        <v>369</v>
      </c>
      <c r="Z135" s="504" t="str">
        <f t="shared" ref="Z135:Z172" si="26">IF(COUNTA(B135:Y135)&lt;21,"x","")</f>
        <v/>
      </c>
      <c r="AA135" s="500">
        <f t="shared" ref="AA135:AA172" si="27">+Q135</f>
        <v>170</v>
      </c>
      <c r="AB135" s="500">
        <f>IF(N135=0,0.0001,N135)</f>
        <v>410</v>
      </c>
      <c r="AC135" s="522">
        <v>0.25</v>
      </c>
      <c r="AD135" s="500">
        <f t="shared" ref="AD135:AD172" si="28">+AB135*AC135</f>
        <v>102.5</v>
      </c>
      <c r="AE135" s="500">
        <f t="shared" ref="AE135:AE172" si="29">+O135</f>
        <v>40</v>
      </c>
      <c r="AF135" s="523">
        <f t="shared" ref="AF135:AF172" si="30">0.9-1.3*AC135</f>
        <v>0.57499999999999996</v>
      </c>
    </row>
    <row r="136" spans="1:32" s="458" customFormat="1" ht="17.25" customHeight="1" x14ac:dyDescent="0.2">
      <c r="A136" s="501"/>
      <c r="B136" s="492" t="s">
        <v>131</v>
      </c>
      <c r="C136" s="524">
        <v>900</v>
      </c>
      <c r="D136" s="494">
        <v>6.5</v>
      </c>
      <c r="E136" s="494">
        <v>11</v>
      </c>
      <c r="F136" s="495">
        <v>445</v>
      </c>
      <c r="G136" s="496">
        <v>0.4</v>
      </c>
      <c r="H136" s="497">
        <f>ROUND((11.93-(6.82*G136))*E136+1.03*G136*F136,0)</f>
        <v>285</v>
      </c>
      <c r="I136" s="516" t="str">
        <f>IF((F136-H136)/6.25&lt;0,ROUND((F136-H136)/6.25,0),"+"&amp;ROUND(((F136-H136)/6.25),0))</f>
        <v>+26</v>
      </c>
      <c r="J136" s="517">
        <f t="shared" si="24"/>
        <v>0.41</v>
      </c>
      <c r="K136" s="497">
        <v>205</v>
      </c>
      <c r="L136" s="497">
        <v>310</v>
      </c>
      <c r="M136" s="497">
        <f t="shared" si="25"/>
        <v>161</v>
      </c>
      <c r="N136" s="497">
        <v>0</v>
      </c>
      <c r="O136" s="518">
        <v>55</v>
      </c>
      <c r="P136" s="518">
        <v>15</v>
      </c>
      <c r="Q136" s="518">
        <v>150</v>
      </c>
      <c r="R136" s="496">
        <v>0</v>
      </c>
      <c r="S136" s="515">
        <v>69</v>
      </c>
      <c r="T136" s="494">
        <v>2.2999999999999998</v>
      </c>
      <c r="U136" s="494">
        <v>12</v>
      </c>
      <c r="V136" s="494">
        <v>0.6</v>
      </c>
      <c r="W136" s="494">
        <f>4.9/0.9</f>
        <v>5.4444444444444446</v>
      </c>
      <c r="X136" s="1246">
        <v>15</v>
      </c>
      <c r="Y136" s="541" t="s">
        <v>369</v>
      </c>
      <c r="Z136" s="504" t="str">
        <f t="shared" si="26"/>
        <v/>
      </c>
      <c r="AA136" s="500">
        <f t="shared" si="27"/>
        <v>150</v>
      </c>
      <c r="AB136" s="500">
        <f>IF(N136=0,0.0001,N136)</f>
        <v>1E-4</v>
      </c>
      <c r="AC136" s="522">
        <v>1</v>
      </c>
      <c r="AD136" s="500">
        <f t="shared" si="28"/>
        <v>1E-4</v>
      </c>
      <c r="AE136" s="500">
        <f t="shared" si="29"/>
        <v>55</v>
      </c>
      <c r="AF136" s="523">
        <f t="shared" si="30"/>
        <v>-0.4</v>
      </c>
    </row>
    <row r="137" spans="1:32" s="458" customFormat="1" ht="17.25" customHeight="1" x14ac:dyDescent="0.2">
      <c r="A137" s="501"/>
      <c r="B137" s="492" t="s">
        <v>136</v>
      </c>
      <c r="C137" s="515">
        <v>930</v>
      </c>
      <c r="D137" s="494">
        <v>7.3</v>
      </c>
      <c r="E137" s="494">
        <f>D137/0.63</f>
        <v>11.587301587301587</v>
      </c>
      <c r="F137" s="495">
        <v>495</v>
      </c>
      <c r="G137" s="496">
        <v>0.2</v>
      </c>
      <c r="H137" s="497">
        <f>ROUND((11.93-(6.82*G137))*E137+1.03*G137*F137,0)</f>
        <v>224</v>
      </c>
      <c r="I137" s="516" t="str">
        <f>IF((F137-H137)/6.25&lt;0,ROUND((F137-H137)/6.25,0),"+"&amp;ROUND(((F137-H137)/6.25),0))</f>
        <v>+43</v>
      </c>
      <c r="J137" s="517">
        <f t="shared" si="24"/>
        <v>0.31</v>
      </c>
      <c r="K137" s="497">
        <v>4</v>
      </c>
      <c r="L137" s="497">
        <v>8</v>
      </c>
      <c r="M137" s="497">
        <f t="shared" si="25"/>
        <v>386</v>
      </c>
      <c r="N137" s="497">
        <v>0</v>
      </c>
      <c r="O137" s="518">
        <v>15</v>
      </c>
      <c r="P137" s="518">
        <v>30</v>
      </c>
      <c r="Q137" s="518">
        <v>3</v>
      </c>
      <c r="R137" s="496">
        <v>0</v>
      </c>
      <c r="S137" s="515">
        <v>81</v>
      </c>
      <c r="T137" s="494">
        <v>1.5</v>
      </c>
      <c r="U137" s="494">
        <v>16</v>
      </c>
      <c r="V137" s="494">
        <v>0.1</v>
      </c>
      <c r="W137" s="494">
        <v>2.2000000000000002</v>
      </c>
      <c r="X137" s="1246">
        <v>24</v>
      </c>
      <c r="Y137" s="541" t="s">
        <v>369</v>
      </c>
      <c r="Z137" s="504" t="str">
        <f t="shared" si="26"/>
        <v/>
      </c>
      <c r="AA137" s="500">
        <f t="shared" si="27"/>
        <v>3</v>
      </c>
      <c r="AB137" s="500">
        <f t="shared" ref="AB137:AB172" si="31">IF(N137=0,0.0001,N137)</f>
        <v>1E-4</v>
      </c>
      <c r="AC137" s="522">
        <v>0.1</v>
      </c>
      <c r="AD137" s="500">
        <f t="shared" si="28"/>
        <v>1.0000000000000001E-5</v>
      </c>
      <c r="AE137" s="500">
        <f t="shared" si="29"/>
        <v>15</v>
      </c>
      <c r="AF137" s="523">
        <f t="shared" si="30"/>
        <v>0.77</v>
      </c>
    </row>
    <row r="138" spans="1:32" s="458" customFormat="1" ht="17.25" customHeight="1" x14ac:dyDescent="0.2">
      <c r="A138" s="501"/>
      <c r="B138" s="492" t="s">
        <v>231</v>
      </c>
      <c r="C138" s="515">
        <v>940</v>
      </c>
      <c r="D138" s="494">
        <f>7/0.94</f>
        <v>7.4468085106382986</v>
      </c>
      <c r="E138" s="494">
        <f>D138/0.6</f>
        <v>12.411347517730498</v>
      </c>
      <c r="F138" s="495">
        <f>312/0.94</f>
        <v>331.91489361702128</v>
      </c>
      <c r="G138" s="525">
        <v>0.4</v>
      </c>
      <c r="H138" s="497">
        <f>ROUND((11.93-(6.82*G138))*E138+1.03*G138*F138,0)</f>
        <v>251</v>
      </c>
      <c r="I138" s="516" t="str">
        <f>IF((F138-H138)/6.25&lt;0,ROUND((F138-H138)/6.25,0),"+"&amp;ROUND(((F138-H138)/6.25),0))</f>
        <v>+13</v>
      </c>
      <c r="J138" s="517">
        <f>ROUND(0.321+0.00098*AA138+0.00025*AD138-(0.00112*(AE138+AF138*(AB138-AD138))),2)</f>
        <v>0.39</v>
      </c>
      <c r="K138" s="497">
        <f>175/0.94</f>
        <v>186.17021276595744</v>
      </c>
      <c r="L138" s="497">
        <f>306/0.94</f>
        <v>325.53191489361706</v>
      </c>
      <c r="M138" s="497">
        <f t="shared" si="25"/>
        <v>215.95744680851055</v>
      </c>
      <c r="N138" s="497">
        <v>0</v>
      </c>
      <c r="O138" s="518">
        <v>0</v>
      </c>
      <c r="P138" s="497">
        <f>62/0.94</f>
        <v>65.957446808510639</v>
      </c>
      <c r="Q138" s="497">
        <f>70/0.94</f>
        <v>74.468085106382986</v>
      </c>
      <c r="R138" s="496">
        <v>0</v>
      </c>
      <c r="S138" s="493">
        <f>57/0.94</f>
        <v>60.638297872340431</v>
      </c>
      <c r="T138" s="494">
        <f>0.8/0.94</f>
        <v>0.85106382978723416</v>
      </c>
      <c r="U138" s="494">
        <f>8.2/0.94</f>
        <v>8.7234042553191493</v>
      </c>
      <c r="V138" s="494">
        <f>4.71/0.94</f>
        <v>5.0106382978723403</v>
      </c>
      <c r="W138" s="494">
        <f>2.8/0.94</f>
        <v>2.978723404255319</v>
      </c>
      <c r="X138" s="1246">
        <f>14.1/0.94</f>
        <v>15</v>
      </c>
      <c r="Y138" s="541" t="s">
        <v>369</v>
      </c>
      <c r="Z138" s="504"/>
      <c r="AA138" s="500">
        <f>+Q138</f>
        <v>74.468085106382986</v>
      </c>
      <c r="AB138" s="500">
        <f>IF(N138=0,0.0001,N138)</f>
        <v>1E-4</v>
      </c>
      <c r="AC138" s="522">
        <v>0.1</v>
      </c>
      <c r="AD138" s="500">
        <f>+AB138*AC138</f>
        <v>1.0000000000000001E-5</v>
      </c>
      <c r="AE138" s="500">
        <f>+O138</f>
        <v>0</v>
      </c>
      <c r="AF138" s="523">
        <f>0.9-1.3*AC138</f>
        <v>0.77</v>
      </c>
    </row>
    <row r="139" spans="1:32" s="458" customFormat="1" ht="17.25" customHeight="1" x14ac:dyDescent="0.2">
      <c r="A139" s="501"/>
      <c r="B139" s="514" t="s">
        <v>93</v>
      </c>
      <c r="C139" s="515">
        <v>880</v>
      </c>
      <c r="D139" s="494">
        <v>8.52</v>
      </c>
      <c r="E139" s="494">
        <v>13.44</v>
      </c>
      <c r="F139" s="495">
        <v>235</v>
      </c>
      <c r="G139" s="496">
        <v>0.15</v>
      </c>
      <c r="H139" s="497">
        <f>ROUND((11.93-(6.82*G139))*E139+1.03*G139*F139,0)</f>
        <v>183</v>
      </c>
      <c r="I139" s="516" t="str">
        <f>IF((F139-H139)/6.25&lt;0,ROUND((F139-H139)/6.25,0),"+"&amp;ROUND(((F139-H139)/6.25),0))</f>
        <v>+8</v>
      </c>
      <c r="J139" s="517">
        <f t="shared" si="24"/>
        <v>-0.04</v>
      </c>
      <c r="K139" s="497">
        <f>1.5*Q139</f>
        <v>97.5</v>
      </c>
      <c r="L139" s="497">
        <f>3.1*Q139</f>
        <v>201.5</v>
      </c>
      <c r="M139" s="497">
        <f t="shared" si="25"/>
        <v>514.5</v>
      </c>
      <c r="N139" s="497">
        <v>480</v>
      </c>
      <c r="O139" s="518">
        <v>60</v>
      </c>
      <c r="P139" s="518">
        <v>15</v>
      </c>
      <c r="Q139" s="518">
        <v>65</v>
      </c>
      <c r="R139" s="496">
        <v>0</v>
      </c>
      <c r="S139" s="515">
        <v>34</v>
      </c>
      <c r="T139" s="494">
        <v>0.9</v>
      </c>
      <c r="U139" s="494">
        <v>4.8</v>
      </c>
      <c r="V139" s="494">
        <v>0.3</v>
      </c>
      <c r="W139" s="494">
        <v>1.3</v>
      </c>
      <c r="X139" s="1246">
        <v>11</v>
      </c>
      <c r="Y139" s="541" t="s">
        <v>369</v>
      </c>
      <c r="Z139" s="504" t="str">
        <f t="shared" si="26"/>
        <v/>
      </c>
      <c r="AA139" s="500">
        <f t="shared" si="27"/>
        <v>65</v>
      </c>
      <c r="AB139" s="500">
        <f t="shared" si="31"/>
        <v>480</v>
      </c>
      <c r="AC139" s="522">
        <v>0.1</v>
      </c>
      <c r="AD139" s="500">
        <f t="shared" si="28"/>
        <v>48</v>
      </c>
      <c r="AE139" s="500">
        <f t="shared" si="29"/>
        <v>60</v>
      </c>
      <c r="AF139" s="523">
        <f t="shared" si="30"/>
        <v>0.77</v>
      </c>
    </row>
    <row r="140" spans="1:32" s="458" customFormat="1" ht="17.25" customHeight="1" x14ac:dyDescent="0.2">
      <c r="A140" s="501"/>
      <c r="B140" s="514" t="s">
        <v>132</v>
      </c>
      <c r="C140" s="515">
        <v>890</v>
      </c>
      <c r="D140" s="494">
        <v>8.6</v>
      </c>
      <c r="E140" s="494">
        <v>13.8</v>
      </c>
      <c r="F140" s="495">
        <v>570</v>
      </c>
      <c r="G140" s="496">
        <v>0.3</v>
      </c>
      <c r="H140" s="497">
        <f t="shared" ref="H140:H172" si="32">ROUND((11.93-(6.82*G140))*E140+1.03*G140*F140,0)</f>
        <v>313</v>
      </c>
      <c r="I140" s="516" t="str">
        <f t="shared" ref="I140:I172" si="33">IF((F140-H140)/6.25&lt;0,ROUND((F140-H140)/6.25,0),"+"&amp;ROUND(((F140-H140)/6.25),0))</f>
        <v>+41</v>
      </c>
      <c r="J140" s="517">
        <f t="shared" si="24"/>
        <v>0.26</v>
      </c>
      <c r="K140" s="497">
        <f>Q140*1.25</f>
        <v>75</v>
      </c>
      <c r="L140" s="497">
        <f>2.1*Q140</f>
        <v>126</v>
      </c>
      <c r="M140" s="497">
        <f t="shared" si="25"/>
        <v>224</v>
      </c>
      <c r="N140" s="497">
        <v>100</v>
      </c>
      <c r="O140" s="518">
        <v>115</v>
      </c>
      <c r="P140" s="518">
        <v>15</v>
      </c>
      <c r="Q140" s="518">
        <v>60</v>
      </c>
      <c r="R140" s="496">
        <v>0</v>
      </c>
      <c r="S140" s="515">
        <v>65</v>
      </c>
      <c r="T140" s="494">
        <f>1.4/0.92</f>
        <v>1.5217391304347825</v>
      </c>
      <c r="U140" s="494">
        <f>5.9/0.92</f>
        <v>6.4130434782608701</v>
      </c>
      <c r="V140" s="494">
        <f>0.4/0.92</f>
        <v>0.43478260869565216</v>
      </c>
      <c r="W140" s="494">
        <f>3.3/0.92</f>
        <v>3.5869565217391299</v>
      </c>
      <c r="X140" s="1246">
        <f>11.4/0.92</f>
        <v>12.391304347826086</v>
      </c>
      <c r="Y140" s="541" t="s">
        <v>369</v>
      </c>
      <c r="Z140" s="504" t="str">
        <f t="shared" si="26"/>
        <v/>
      </c>
      <c r="AA140" s="500">
        <f t="shared" si="27"/>
        <v>60</v>
      </c>
      <c r="AB140" s="500">
        <f t="shared" si="31"/>
        <v>100</v>
      </c>
      <c r="AC140" s="522">
        <v>1.25</v>
      </c>
      <c r="AD140" s="500">
        <f t="shared" si="28"/>
        <v>125</v>
      </c>
      <c r="AE140" s="500">
        <f t="shared" si="29"/>
        <v>115</v>
      </c>
      <c r="AF140" s="523">
        <f t="shared" si="30"/>
        <v>-0.72499999999999998</v>
      </c>
    </row>
    <row r="141" spans="1:32" s="458" customFormat="1" ht="17.25" customHeight="1" x14ac:dyDescent="0.2">
      <c r="A141" s="501"/>
      <c r="B141" s="514" t="s">
        <v>94</v>
      </c>
      <c r="C141" s="515">
        <v>880</v>
      </c>
      <c r="D141" s="494">
        <v>7.9</v>
      </c>
      <c r="E141" s="494">
        <f>D141/0.63</f>
        <v>12.53968253968254</v>
      </c>
      <c r="F141" s="495">
        <v>100</v>
      </c>
      <c r="G141" s="496">
        <v>0.25</v>
      </c>
      <c r="H141" s="497">
        <f t="shared" si="32"/>
        <v>154</v>
      </c>
      <c r="I141" s="516">
        <f t="shared" si="33"/>
        <v>-9</v>
      </c>
      <c r="J141" s="517">
        <f t="shared" si="24"/>
        <v>-0.08</v>
      </c>
      <c r="K141" s="497">
        <v>85</v>
      </c>
      <c r="L141" s="497">
        <v>225</v>
      </c>
      <c r="M141" s="497">
        <f t="shared" si="25"/>
        <v>618</v>
      </c>
      <c r="N141" s="497">
        <v>605</v>
      </c>
      <c r="O141" s="518">
        <v>20</v>
      </c>
      <c r="P141" s="518">
        <v>25</v>
      </c>
      <c r="Q141" s="518">
        <v>80</v>
      </c>
      <c r="R141" s="496">
        <v>0</v>
      </c>
      <c r="S141" s="515">
        <v>32</v>
      </c>
      <c r="T141" s="494">
        <v>1.2</v>
      </c>
      <c r="U141" s="494">
        <v>4.9000000000000004</v>
      </c>
      <c r="V141" s="494">
        <v>0.1</v>
      </c>
      <c r="W141" s="494">
        <v>1.1000000000000001</v>
      </c>
      <c r="X141" s="1246">
        <v>8.4</v>
      </c>
      <c r="Y141" s="541" t="s">
        <v>369</v>
      </c>
      <c r="Z141" s="504" t="str">
        <f t="shared" si="26"/>
        <v/>
      </c>
      <c r="AA141" s="500">
        <f t="shared" si="27"/>
        <v>80</v>
      </c>
      <c r="AB141" s="500">
        <f t="shared" si="31"/>
        <v>605</v>
      </c>
      <c r="AC141" s="522">
        <v>0.1</v>
      </c>
      <c r="AD141" s="500">
        <f t="shared" si="28"/>
        <v>60.5</v>
      </c>
      <c r="AE141" s="500">
        <f t="shared" si="29"/>
        <v>20</v>
      </c>
      <c r="AF141" s="523">
        <f t="shared" si="30"/>
        <v>0.77</v>
      </c>
    </row>
    <row r="142" spans="1:32" s="458" customFormat="1" ht="17.25" customHeight="1" x14ac:dyDescent="0.2">
      <c r="A142" s="501"/>
      <c r="B142" s="514" t="s">
        <v>205</v>
      </c>
      <c r="C142" s="515">
        <v>890</v>
      </c>
      <c r="D142" s="494">
        <v>6.58</v>
      </c>
      <c r="E142" s="494">
        <v>10.84</v>
      </c>
      <c r="F142" s="495">
        <v>185</v>
      </c>
      <c r="G142" s="496">
        <v>0.4</v>
      </c>
      <c r="H142" s="497">
        <f t="shared" si="32"/>
        <v>176</v>
      </c>
      <c r="I142" s="516" t="str">
        <f t="shared" si="33"/>
        <v>+1</v>
      </c>
      <c r="J142" s="517">
        <f t="shared" si="24"/>
        <v>0.41</v>
      </c>
      <c r="K142" s="497">
        <f>1.2*Q142</f>
        <v>240</v>
      </c>
      <c r="L142" s="497">
        <f>1.8*Q142</f>
        <v>360</v>
      </c>
      <c r="M142" s="497">
        <f t="shared" si="25"/>
        <v>309</v>
      </c>
      <c r="N142" s="497">
        <v>0</v>
      </c>
      <c r="O142" s="518">
        <v>100</v>
      </c>
      <c r="P142" s="518">
        <v>35</v>
      </c>
      <c r="Q142" s="518">
        <v>200</v>
      </c>
      <c r="R142" s="496">
        <v>0</v>
      </c>
      <c r="S142" s="515">
        <v>111</v>
      </c>
      <c r="T142" s="494">
        <v>10</v>
      </c>
      <c r="U142" s="494">
        <v>4</v>
      </c>
      <c r="V142" s="494">
        <v>0.8</v>
      </c>
      <c r="W142" s="494">
        <v>3.6</v>
      </c>
      <c r="X142" s="1246">
        <v>25</v>
      </c>
      <c r="Y142" s="541" t="s">
        <v>369</v>
      </c>
      <c r="Z142" s="504" t="str">
        <f t="shared" si="26"/>
        <v/>
      </c>
      <c r="AA142" s="500">
        <f t="shared" si="27"/>
        <v>200</v>
      </c>
      <c r="AB142" s="500">
        <f t="shared" si="31"/>
        <v>1E-4</v>
      </c>
      <c r="AC142" s="522">
        <v>1</v>
      </c>
      <c r="AD142" s="500">
        <f t="shared" si="28"/>
        <v>1E-4</v>
      </c>
      <c r="AE142" s="500">
        <f t="shared" si="29"/>
        <v>100</v>
      </c>
      <c r="AF142" s="523">
        <f t="shared" si="30"/>
        <v>-0.4</v>
      </c>
    </row>
    <row r="143" spans="1:32" s="458" customFormat="1" ht="17.25" customHeight="1" x14ac:dyDescent="0.2">
      <c r="A143" s="501"/>
      <c r="B143" s="514" t="s">
        <v>206</v>
      </c>
      <c r="C143" s="515">
        <v>890</v>
      </c>
      <c r="D143" s="494">
        <v>5.9</v>
      </c>
      <c r="E143" s="494">
        <v>9.8000000000000007</v>
      </c>
      <c r="F143" s="495">
        <v>200</v>
      </c>
      <c r="G143" s="496">
        <v>0.4</v>
      </c>
      <c r="H143" s="497">
        <f t="shared" si="32"/>
        <v>173</v>
      </c>
      <c r="I143" s="516" t="str">
        <f t="shared" si="33"/>
        <v>+4</v>
      </c>
      <c r="J143" s="517">
        <f t="shared" si="24"/>
        <v>0.41</v>
      </c>
      <c r="K143" s="497">
        <f>1.2*Q143</f>
        <v>246</v>
      </c>
      <c r="L143" s="497">
        <f>1.8*Q143</f>
        <v>369</v>
      </c>
      <c r="M143" s="497">
        <f t="shared" si="25"/>
        <v>298</v>
      </c>
      <c r="N143" s="497">
        <v>0</v>
      </c>
      <c r="O143" s="518">
        <v>100</v>
      </c>
      <c r="P143" s="518">
        <v>35</v>
      </c>
      <c r="Q143" s="518">
        <v>205</v>
      </c>
      <c r="R143" s="496">
        <v>0</v>
      </c>
      <c r="S143" s="515">
        <v>98</v>
      </c>
      <c r="T143" s="494">
        <v>10</v>
      </c>
      <c r="U143" s="494">
        <v>4</v>
      </c>
      <c r="V143" s="494">
        <v>0.8</v>
      </c>
      <c r="W143" s="494">
        <v>3.6</v>
      </c>
      <c r="X143" s="1246">
        <v>25</v>
      </c>
      <c r="Y143" s="541" t="s">
        <v>369</v>
      </c>
      <c r="Z143" s="504" t="str">
        <f t="shared" si="26"/>
        <v/>
      </c>
      <c r="AA143" s="500">
        <f t="shared" si="27"/>
        <v>205</v>
      </c>
      <c r="AB143" s="500">
        <f t="shared" si="31"/>
        <v>1E-4</v>
      </c>
      <c r="AC143" s="522">
        <v>1</v>
      </c>
      <c r="AD143" s="500">
        <f>+AB143*AC143</f>
        <v>1E-4</v>
      </c>
      <c r="AE143" s="500">
        <f t="shared" si="29"/>
        <v>100</v>
      </c>
      <c r="AF143" s="523">
        <f>0.9-1.3*AC143</f>
        <v>-0.4</v>
      </c>
    </row>
    <row r="144" spans="1:32" s="458" customFormat="1" ht="17.25" customHeight="1" x14ac:dyDescent="0.2">
      <c r="A144" s="501"/>
      <c r="B144" s="514" t="s">
        <v>207</v>
      </c>
      <c r="C144" s="515">
        <v>890</v>
      </c>
      <c r="D144" s="494">
        <v>5.88</v>
      </c>
      <c r="E144" s="494">
        <v>9.84</v>
      </c>
      <c r="F144" s="495">
        <v>210</v>
      </c>
      <c r="G144" s="496">
        <v>0.4</v>
      </c>
      <c r="H144" s="497">
        <f t="shared" si="32"/>
        <v>177</v>
      </c>
      <c r="I144" s="516" t="str">
        <f t="shared" si="33"/>
        <v>+5</v>
      </c>
      <c r="J144" s="517">
        <f t="shared" si="24"/>
        <v>0.45</v>
      </c>
      <c r="K144" s="497">
        <f>1.1*Q144</f>
        <v>203.50000000000003</v>
      </c>
      <c r="L144" s="497">
        <f>1.5*Q144</f>
        <v>277.5</v>
      </c>
      <c r="M144" s="497">
        <f t="shared" si="25"/>
        <v>364.5</v>
      </c>
      <c r="N144" s="497">
        <v>0</v>
      </c>
      <c r="O144" s="518">
        <v>50</v>
      </c>
      <c r="P144" s="518">
        <v>30</v>
      </c>
      <c r="Q144" s="518">
        <v>185</v>
      </c>
      <c r="R144" s="496">
        <v>0</v>
      </c>
      <c r="S144" s="515">
        <v>118</v>
      </c>
      <c r="T144" s="494">
        <v>18</v>
      </c>
      <c r="U144" s="494">
        <v>3.8</v>
      </c>
      <c r="V144" s="494">
        <v>0.5</v>
      </c>
      <c r="W144" s="494">
        <v>3</v>
      </c>
      <c r="X144" s="1246">
        <v>27</v>
      </c>
      <c r="Y144" s="541" t="s">
        <v>369</v>
      </c>
      <c r="Z144" s="504" t="str">
        <f t="shared" si="26"/>
        <v/>
      </c>
      <c r="AA144" s="500">
        <f t="shared" si="27"/>
        <v>185</v>
      </c>
      <c r="AB144" s="500">
        <f t="shared" si="31"/>
        <v>1E-4</v>
      </c>
      <c r="AC144" s="522">
        <v>1</v>
      </c>
      <c r="AD144" s="500">
        <f t="shared" si="28"/>
        <v>1E-4</v>
      </c>
      <c r="AE144" s="500">
        <f t="shared" si="29"/>
        <v>50</v>
      </c>
      <c r="AF144" s="523">
        <f t="shared" si="30"/>
        <v>-0.4</v>
      </c>
    </row>
    <row r="145" spans="1:32" s="458" customFormat="1" ht="17.25" customHeight="1" x14ac:dyDescent="0.2">
      <c r="A145" s="501"/>
      <c r="B145" s="514" t="s">
        <v>95</v>
      </c>
      <c r="C145" s="515">
        <v>880</v>
      </c>
      <c r="D145" s="494">
        <v>6.97</v>
      </c>
      <c r="E145" s="494">
        <v>11.53</v>
      </c>
      <c r="F145" s="495">
        <v>123</v>
      </c>
      <c r="G145" s="496">
        <v>0.15</v>
      </c>
      <c r="H145" s="497">
        <f t="shared" si="32"/>
        <v>145</v>
      </c>
      <c r="I145" s="516">
        <f t="shared" si="33"/>
        <v>-4</v>
      </c>
      <c r="J145" s="517">
        <f t="shared" si="24"/>
        <v>0.13</v>
      </c>
      <c r="K145" s="497">
        <f>1.4*Q145</f>
        <v>154</v>
      </c>
      <c r="L145" s="497">
        <f>2.8*Q145</f>
        <v>308</v>
      </c>
      <c r="M145" s="497">
        <f t="shared" si="25"/>
        <v>486</v>
      </c>
      <c r="N145" s="497">
        <v>450</v>
      </c>
      <c r="O145" s="518">
        <v>15</v>
      </c>
      <c r="P145" s="518">
        <v>50</v>
      </c>
      <c r="Q145" s="518">
        <v>110</v>
      </c>
      <c r="R145" s="496">
        <v>0</v>
      </c>
      <c r="S145" s="515">
        <v>33</v>
      </c>
      <c r="T145" s="494">
        <v>1.2</v>
      </c>
      <c r="U145" s="494">
        <v>3.6</v>
      </c>
      <c r="V145" s="494">
        <v>0.4</v>
      </c>
      <c r="W145" s="494">
        <f>1.136*1.1</f>
        <v>1.2496</v>
      </c>
      <c r="X145" s="1246">
        <f>4.4/0.88</f>
        <v>5</v>
      </c>
      <c r="Y145" s="541" t="s">
        <v>369</v>
      </c>
      <c r="Z145" s="504" t="str">
        <f t="shared" si="26"/>
        <v/>
      </c>
      <c r="AA145" s="500">
        <f t="shared" si="27"/>
        <v>110</v>
      </c>
      <c r="AB145" s="500">
        <f t="shared" si="31"/>
        <v>450</v>
      </c>
      <c r="AC145" s="522">
        <v>0.15</v>
      </c>
      <c r="AD145" s="500">
        <f t="shared" si="28"/>
        <v>67.5</v>
      </c>
      <c r="AE145" s="500">
        <f t="shared" si="29"/>
        <v>15</v>
      </c>
      <c r="AF145" s="523">
        <f t="shared" si="30"/>
        <v>0.70500000000000007</v>
      </c>
    </row>
    <row r="146" spans="1:32" s="458" customFormat="1" ht="17.25" customHeight="1" x14ac:dyDescent="0.2">
      <c r="A146" s="501"/>
      <c r="B146" s="514" t="s">
        <v>126</v>
      </c>
      <c r="C146" s="515">
        <v>910</v>
      </c>
      <c r="D146" s="494">
        <v>4</v>
      </c>
      <c r="E146" s="494">
        <f>D146/0.6</f>
        <v>6.666666666666667</v>
      </c>
      <c r="F146" s="495">
        <v>90</v>
      </c>
      <c r="G146" s="496">
        <v>0.15</v>
      </c>
      <c r="H146" s="497">
        <f t="shared" si="32"/>
        <v>87</v>
      </c>
      <c r="I146" s="516" t="str">
        <f t="shared" si="33"/>
        <v>+0</v>
      </c>
      <c r="J146" s="517">
        <f t="shared" si="24"/>
        <v>0.42</v>
      </c>
      <c r="K146" s="497">
        <f>1.2*Q146</f>
        <v>264</v>
      </c>
      <c r="L146" s="497">
        <f>2.3*Q146</f>
        <v>505.99999999999994</v>
      </c>
      <c r="M146" s="497">
        <f t="shared" si="25"/>
        <v>331.00000000000006</v>
      </c>
      <c r="N146" s="497">
        <v>170</v>
      </c>
      <c r="O146" s="518">
        <v>10</v>
      </c>
      <c r="P146" s="518">
        <v>30</v>
      </c>
      <c r="Q146" s="518">
        <v>220</v>
      </c>
      <c r="R146" s="496">
        <v>0</v>
      </c>
      <c r="S146" s="515">
        <v>43</v>
      </c>
      <c r="T146" s="494">
        <v>1.1000000000000001</v>
      </c>
      <c r="U146" s="494">
        <v>3</v>
      </c>
      <c r="V146" s="494">
        <v>0.1</v>
      </c>
      <c r="W146" s="494">
        <v>1.1000000000000001</v>
      </c>
      <c r="X146" s="1246">
        <v>5.0999999999999996</v>
      </c>
      <c r="Y146" s="541" t="s">
        <v>369</v>
      </c>
      <c r="Z146" s="504" t="str">
        <f t="shared" si="26"/>
        <v/>
      </c>
      <c r="AA146" s="500">
        <f t="shared" si="27"/>
        <v>220</v>
      </c>
      <c r="AB146" s="500">
        <f t="shared" si="31"/>
        <v>170</v>
      </c>
      <c r="AC146" s="522">
        <v>0.15</v>
      </c>
      <c r="AD146" s="500">
        <f t="shared" si="28"/>
        <v>25.5</v>
      </c>
      <c r="AE146" s="500">
        <f t="shared" si="29"/>
        <v>10</v>
      </c>
      <c r="AF146" s="523">
        <f t="shared" si="30"/>
        <v>0.70500000000000007</v>
      </c>
    </row>
    <row r="147" spans="1:32" s="458" customFormat="1" ht="17.25" customHeight="1" x14ac:dyDescent="0.2">
      <c r="A147" s="501"/>
      <c r="B147" s="514" t="s">
        <v>133</v>
      </c>
      <c r="C147" s="515">
        <v>900</v>
      </c>
      <c r="D147" s="494">
        <v>6.7</v>
      </c>
      <c r="E147" s="494">
        <f>D147/0.6</f>
        <v>11.166666666666668</v>
      </c>
      <c r="F147" s="495">
        <v>235</v>
      </c>
      <c r="G147" s="496">
        <v>0.5</v>
      </c>
      <c r="H147" s="497">
        <f>ROUND((11.93-(6.82*G147))*E147+1.03*G147*F147,0)</f>
        <v>216</v>
      </c>
      <c r="I147" s="516" t="str">
        <f>IF((F147-H147)/6.25&lt;0,ROUND((F147-H147)/6.25,0),"+"&amp;ROUND(((F147-H147)/6.25),0))</f>
        <v>+3</v>
      </c>
      <c r="J147" s="517">
        <f t="shared" si="24"/>
        <v>0.35</v>
      </c>
      <c r="K147" s="497">
        <v>350</v>
      </c>
      <c r="L147" s="497">
        <v>665</v>
      </c>
      <c r="M147" s="497">
        <f t="shared" si="25"/>
        <v>0</v>
      </c>
      <c r="N147" s="497">
        <v>0</v>
      </c>
      <c r="O147" s="518">
        <v>120</v>
      </c>
      <c r="P147" s="518">
        <v>25</v>
      </c>
      <c r="Q147" s="518">
        <v>170</v>
      </c>
      <c r="R147" s="496">
        <v>0</v>
      </c>
      <c r="S147" s="515">
        <v>75</v>
      </c>
      <c r="T147" s="494">
        <v>1.8</v>
      </c>
      <c r="U147" s="494">
        <f>5.9/0.9</f>
        <v>6.5555555555555554</v>
      </c>
      <c r="V147" s="494">
        <f>0.85/0.9</f>
        <v>0.94444444444444442</v>
      </c>
      <c r="W147" s="494">
        <v>3.9</v>
      </c>
      <c r="X147" s="1246">
        <v>18</v>
      </c>
      <c r="Y147" s="541" t="s">
        <v>369</v>
      </c>
      <c r="Z147" s="504" t="str">
        <f t="shared" si="26"/>
        <v/>
      </c>
      <c r="AA147" s="500">
        <f t="shared" si="27"/>
        <v>170</v>
      </c>
      <c r="AB147" s="500">
        <f t="shared" si="31"/>
        <v>1E-4</v>
      </c>
      <c r="AC147" s="522">
        <v>1</v>
      </c>
      <c r="AD147" s="500">
        <f>+AB147*AC147</f>
        <v>1E-4</v>
      </c>
      <c r="AE147" s="500">
        <f t="shared" si="29"/>
        <v>120</v>
      </c>
      <c r="AF147" s="523">
        <f>0.9-1.3*AC147</f>
        <v>-0.4</v>
      </c>
    </row>
    <row r="148" spans="1:32" s="458" customFormat="1" ht="17.25" customHeight="1" x14ac:dyDescent="0.2">
      <c r="A148" s="501"/>
      <c r="B148" s="514" t="s">
        <v>211</v>
      </c>
      <c r="C148" s="515">
        <v>890</v>
      </c>
      <c r="D148" s="494">
        <v>7.3</v>
      </c>
      <c r="E148" s="494">
        <v>12</v>
      </c>
      <c r="F148" s="495">
        <v>385</v>
      </c>
      <c r="G148" s="496">
        <v>0.3</v>
      </c>
      <c r="H148" s="497">
        <f t="shared" si="32"/>
        <v>238</v>
      </c>
      <c r="I148" s="516" t="str">
        <f t="shared" si="33"/>
        <v>+24</v>
      </c>
      <c r="J148" s="517">
        <f t="shared" si="24"/>
        <v>0.35</v>
      </c>
      <c r="K148" s="497">
        <v>185</v>
      </c>
      <c r="L148" s="497">
        <v>310</v>
      </c>
      <c r="M148" s="497">
        <f t="shared" si="25"/>
        <v>199</v>
      </c>
      <c r="N148" s="497">
        <v>0</v>
      </c>
      <c r="O148" s="518">
        <v>65</v>
      </c>
      <c r="P148" s="518">
        <v>40</v>
      </c>
      <c r="Q148" s="518">
        <v>105</v>
      </c>
      <c r="R148" s="496">
        <v>0</v>
      </c>
      <c r="S148" s="515">
        <v>66</v>
      </c>
      <c r="T148" s="494">
        <v>4</v>
      </c>
      <c r="U148" s="494">
        <v>9.6999999999999993</v>
      </c>
      <c r="V148" s="494">
        <v>1</v>
      </c>
      <c r="W148" s="494">
        <v>5.6</v>
      </c>
      <c r="X148" s="1246">
        <v>12</v>
      </c>
      <c r="Y148" s="541" t="s">
        <v>369</v>
      </c>
      <c r="Z148" s="504" t="str">
        <f t="shared" si="26"/>
        <v/>
      </c>
      <c r="AA148" s="500">
        <f t="shared" si="27"/>
        <v>105</v>
      </c>
      <c r="AB148" s="500">
        <f t="shared" si="31"/>
        <v>1E-4</v>
      </c>
      <c r="AC148" s="522">
        <v>1</v>
      </c>
      <c r="AD148" s="500">
        <f t="shared" si="28"/>
        <v>1E-4</v>
      </c>
      <c r="AE148" s="500">
        <f t="shared" si="29"/>
        <v>65</v>
      </c>
      <c r="AF148" s="523">
        <f t="shared" si="30"/>
        <v>-0.4</v>
      </c>
    </row>
    <row r="149" spans="1:32" s="458" customFormat="1" ht="17.25" customHeight="1" x14ac:dyDescent="0.2">
      <c r="A149" s="501"/>
      <c r="B149" s="514" t="s">
        <v>209</v>
      </c>
      <c r="C149" s="515">
        <v>880</v>
      </c>
      <c r="D149" s="494">
        <v>9.24</v>
      </c>
      <c r="E149" s="494">
        <v>14.73</v>
      </c>
      <c r="F149" s="495">
        <v>376</v>
      </c>
      <c r="G149" s="496">
        <v>0.2</v>
      </c>
      <c r="H149" s="497">
        <f>ROUND((11.93-(6.82*G149))*E149+1.03*G149*F149,0)</f>
        <v>233</v>
      </c>
      <c r="I149" s="516" t="str">
        <f>IF((F149-H149)/6.25&lt;0,ROUND((F149-H149)/6.25,0),"+"&amp;ROUND(((F149-H149)/6.25),0))</f>
        <v>+23</v>
      </c>
      <c r="J149" s="517">
        <f>ROUND(0.321+0.00098*AA149+0.00025*AD149-(0.00112*(AE149+AF149*(AB149-AD149))),2)</f>
        <v>0.32</v>
      </c>
      <c r="K149" s="497">
        <f>1.2*Q149</f>
        <v>162</v>
      </c>
      <c r="L149" s="497">
        <f>1.7*Q149</f>
        <v>229.5</v>
      </c>
      <c r="M149" s="497">
        <f>IF(AND(S149&lt;&gt;"",F149&lt;&gt;"",L149&lt;&gt;"",P149&lt;&gt;""),1000-F149-L149-P149-S149,"Fehler")</f>
        <v>269.5</v>
      </c>
      <c r="N149" s="497">
        <v>73</v>
      </c>
      <c r="O149" s="518">
        <v>74</v>
      </c>
      <c r="P149" s="518">
        <v>90</v>
      </c>
      <c r="Q149" s="518">
        <v>135</v>
      </c>
      <c r="R149" s="496">
        <v>0</v>
      </c>
      <c r="S149" s="515">
        <v>35</v>
      </c>
      <c r="T149" s="494">
        <v>2.9</v>
      </c>
      <c r="U149" s="494">
        <v>5.0999999999999996</v>
      </c>
      <c r="V149" s="494">
        <v>0.6</v>
      </c>
      <c r="W149" s="494">
        <v>2</v>
      </c>
      <c r="X149" s="1246">
        <v>10</v>
      </c>
      <c r="Y149" s="541" t="s">
        <v>369</v>
      </c>
      <c r="Z149" s="504" t="str">
        <f>IF(COUNTA(B149:Y149)&lt;21,"x","")</f>
        <v/>
      </c>
      <c r="AA149" s="500">
        <f>+Q149</f>
        <v>135</v>
      </c>
      <c r="AB149" s="500">
        <f>IF(N149=0,0.0001,N149)</f>
        <v>73</v>
      </c>
      <c r="AC149" s="522">
        <v>0.15</v>
      </c>
      <c r="AD149" s="500">
        <f>+AB149*AC149</f>
        <v>10.95</v>
      </c>
      <c r="AE149" s="500">
        <f>+O149</f>
        <v>74</v>
      </c>
      <c r="AF149" s="523">
        <f>0.9-1.3*AC149</f>
        <v>0.70500000000000007</v>
      </c>
    </row>
    <row r="150" spans="1:32" s="458" customFormat="1" ht="17.25" customHeight="1" x14ac:dyDescent="0.2">
      <c r="A150" s="501"/>
      <c r="B150" s="526" t="s">
        <v>96</v>
      </c>
      <c r="C150" s="527">
        <v>880</v>
      </c>
      <c r="D150" s="528">
        <v>8.3800000000000008</v>
      </c>
      <c r="E150" s="528">
        <v>13.28</v>
      </c>
      <c r="F150" s="529">
        <v>102</v>
      </c>
      <c r="G150" s="530">
        <v>0.5</v>
      </c>
      <c r="H150" s="497">
        <f t="shared" si="32"/>
        <v>166</v>
      </c>
      <c r="I150" s="516">
        <f t="shared" si="33"/>
        <v>-10</v>
      </c>
      <c r="J150" s="517">
        <f t="shared" si="24"/>
        <v>0.22</v>
      </c>
      <c r="K150" s="497">
        <f>1.1*Q150</f>
        <v>27.500000000000004</v>
      </c>
      <c r="L150" s="531">
        <f>4.4*Q150</f>
        <v>110.00000000000001</v>
      </c>
      <c r="M150" s="497">
        <f t="shared" si="25"/>
        <v>726</v>
      </c>
      <c r="N150" s="497">
        <v>695</v>
      </c>
      <c r="O150" s="518">
        <v>20</v>
      </c>
      <c r="P150" s="518">
        <v>45</v>
      </c>
      <c r="Q150" s="532">
        <v>25</v>
      </c>
      <c r="R150" s="530">
        <v>0</v>
      </c>
      <c r="S150" s="515">
        <v>17</v>
      </c>
      <c r="T150" s="494">
        <v>0.4</v>
      </c>
      <c r="U150" s="494">
        <v>3.5</v>
      </c>
      <c r="V150" s="494">
        <v>0.2</v>
      </c>
      <c r="W150" s="494">
        <v>1.3</v>
      </c>
      <c r="X150" s="1246">
        <v>4</v>
      </c>
      <c r="Y150" s="541" t="s">
        <v>369</v>
      </c>
      <c r="Z150" s="504" t="str">
        <f t="shared" si="26"/>
        <v/>
      </c>
      <c r="AA150" s="500">
        <f t="shared" si="27"/>
        <v>25</v>
      </c>
      <c r="AB150" s="500">
        <f t="shared" si="31"/>
        <v>695</v>
      </c>
      <c r="AC150" s="522">
        <v>0.4</v>
      </c>
      <c r="AD150" s="500">
        <f t="shared" si="28"/>
        <v>278</v>
      </c>
      <c r="AE150" s="500">
        <f t="shared" si="29"/>
        <v>20</v>
      </c>
      <c r="AF150" s="523">
        <f t="shared" si="30"/>
        <v>0.38</v>
      </c>
    </row>
    <row r="151" spans="1:32" s="458" customFormat="1" ht="17.25" customHeight="1" x14ac:dyDescent="0.2">
      <c r="A151" s="501"/>
      <c r="B151" s="526" t="s">
        <v>233</v>
      </c>
      <c r="C151" s="527">
        <v>890</v>
      </c>
      <c r="D151" s="528">
        <f>8.6/0.89</f>
        <v>9.6629213483146064</v>
      </c>
      <c r="E151" s="528">
        <f>D151/0.6</f>
        <v>16.104868913857679</v>
      </c>
      <c r="F151" s="529">
        <f>126/0.89</f>
        <v>141.57303370786516</v>
      </c>
      <c r="G151" s="530">
        <v>0.4</v>
      </c>
      <c r="H151" s="497">
        <f>ROUND((11.93-(6.82*G151))*E151+1.03*G151*F151,0)</f>
        <v>207</v>
      </c>
      <c r="I151" s="516">
        <f>IF((F151-H151)/6.25&lt;0,ROUND((F151-H151)/6.25,0),"+"&amp;ROUND(((F151-H151)/6.25),0))</f>
        <v>-10</v>
      </c>
      <c r="J151" s="517">
        <f>ROUND(0.321+0.00098*AA151+0.00025*AD151-(0.00112*(AE151+AF151*(AB151-AD151))),2)</f>
        <v>0.21</v>
      </c>
      <c r="K151" s="497">
        <f>93/0.89</f>
        <v>104.49438202247191</v>
      </c>
      <c r="L151" s="531">
        <f>253/0.89</f>
        <v>284.2696629213483</v>
      </c>
      <c r="M151" s="497">
        <f t="shared" si="25"/>
        <v>306.74157303370788</v>
      </c>
      <c r="N151" s="497">
        <v>500</v>
      </c>
      <c r="O151" s="518">
        <v>70</v>
      </c>
      <c r="P151" s="497">
        <f>189/0.89</f>
        <v>212.35955056179776</v>
      </c>
      <c r="Q151" s="531">
        <f>43/0.89</f>
        <v>48.31460674157303</v>
      </c>
      <c r="R151" s="530">
        <v>0</v>
      </c>
      <c r="S151" s="493">
        <f>49/0.89</f>
        <v>55.056179775280896</v>
      </c>
      <c r="T151" s="494">
        <f>0.6/0.89</f>
        <v>0.6741573033707865</v>
      </c>
      <c r="U151" s="494">
        <f>12.3/0.89</f>
        <v>13.820224719101125</v>
      </c>
      <c r="V151" s="494">
        <f>0.03/0.89</f>
        <v>3.3707865168539325E-2</v>
      </c>
      <c r="W151" s="494">
        <f>5/0.89</f>
        <v>5.6179775280898872</v>
      </c>
      <c r="X151" s="1246">
        <f>10.9/0.89</f>
        <v>12.247191011235955</v>
      </c>
      <c r="Y151" s="541" t="s">
        <v>369</v>
      </c>
      <c r="Z151" s="504"/>
      <c r="AA151" s="500">
        <f>+Q151</f>
        <v>48.31460674157303</v>
      </c>
      <c r="AB151" s="500">
        <f>IF(N151=0,0.0001,N151)</f>
        <v>500</v>
      </c>
      <c r="AC151" s="522">
        <v>0.4</v>
      </c>
      <c r="AD151" s="500">
        <f>+AB151*AC151</f>
        <v>200</v>
      </c>
      <c r="AE151" s="500">
        <f>+O151</f>
        <v>70</v>
      </c>
      <c r="AF151" s="523">
        <f>0.9-1.3*AC151</f>
        <v>0.38</v>
      </c>
    </row>
    <row r="152" spans="1:32" s="458" customFormat="1" ht="17.25" customHeight="1" x14ac:dyDescent="0.2">
      <c r="A152" s="501"/>
      <c r="B152" s="526" t="s">
        <v>127</v>
      </c>
      <c r="C152" s="527">
        <v>900</v>
      </c>
      <c r="D152" s="528">
        <v>8.5</v>
      </c>
      <c r="E152" s="528">
        <f>D152*0.63</f>
        <v>5.3550000000000004</v>
      </c>
      <c r="F152" s="529">
        <v>600</v>
      </c>
      <c r="G152" s="530">
        <v>0.7</v>
      </c>
      <c r="H152" s="497">
        <f t="shared" si="32"/>
        <v>471</v>
      </c>
      <c r="I152" s="516" t="str">
        <f t="shared" si="33"/>
        <v>+21</v>
      </c>
      <c r="J152" s="517">
        <f t="shared" si="24"/>
        <v>0.23</v>
      </c>
      <c r="K152" s="497">
        <v>90</v>
      </c>
      <c r="L152" s="531">
        <v>320</v>
      </c>
      <c r="M152" s="497">
        <f t="shared" si="25"/>
        <v>5</v>
      </c>
      <c r="N152" s="497">
        <v>145</v>
      </c>
      <c r="O152" s="518">
        <v>5</v>
      </c>
      <c r="P152" s="518">
        <v>55</v>
      </c>
      <c r="Q152" s="532">
        <v>10</v>
      </c>
      <c r="R152" s="530">
        <v>0</v>
      </c>
      <c r="S152" s="515">
        <v>20</v>
      </c>
      <c r="T152" s="494">
        <v>0.8</v>
      </c>
      <c r="U152" s="494">
        <v>4.5999999999999996</v>
      </c>
      <c r="V152" s="494">
        <v>0.2</v>
      </c>
      <c r="W152" s="494">
        <f>0.3/0.9</f>
        <v>0.33333333333333331</v>
      </c>
      <c r="X152" s="1246">
        <v>1</v>
      </c>
      <c r="Y152" s="541" t="s">
        <v>369</v>
      </c>
      <c r="Z152" s="504" t="str">
        <f t="shared" si="26"/>
        <v/>
      </c>
      <c r="AA152" s="500">
        <f t="shared" si="27"/>
        <v>10</v>
      </c>
      <c r="AB152" s="500">
        <f t="shared" si="31"/>
        <v>145</v>
      </c>
      <c r="AC152" s="522">
        <v>0.15</v>
      </c>
      <c r="AD152" s="500">
        <f t="shared" si="28"/>
        <v>21.75</v>
      </c>
      <c r="AE152" s="500">
        <f t="shared" si="29"/>
        <v>5</v>
      </c>
      <c r="AF152" s="523">
        <f t="shared" si="30"/>
        <v>0.70500000000000007</v>
      </c>
    </row>
    <row r="153" spans="1:32" s="458" customFormat="1" ht="17.25" customHeight="1" x14ac:dyDescent="0.2">
      <c r="A153" s="501"/>
      <c r="B153" s="526" t="s">
        <v>122</v>
      </c>
      <c r="C153" s="527">
        <v>890</v>
      </c>
      <c r="D153" s="528">
        <v>7.69</v>
      </c>
      <c r="E153" s="528">
        <v>12.43</v>
      </c>
      <c r="F153" s="529">
        <v>260</v>
      </c>
      <c r="G153" s="530">
        <v>0.25</v>
      </c>
      <c r="H153" s="497">
        <f t="shared" si="32"/>
        <v>194</v>
      </c>
      <c r="I153" s="516" t="str">
        <f t="shared" si="33"/>
        <v>+11</v>
      </c>
      <c r="J153" s="517">
        <f t="shared" si="24"/>
        <v>0.26</v>
      </c>
      <c r="K153" s="497">
        <f>1.3*Q153</f>
        <v>117</v>
      </c>
      <c r="L153" s="531">
        <f>2.8*Q153</f>
        <v>251.99999999999997</v>
      </c>
      <c r="M153" s="497">
        <f t="shared" si="25"/>
        <v>388</v>
      </c>
      <c r="N153" s="497">
        <v>205</v>
      </c>
      <c r="O153" s="518">
        <v>20</v>
      </c>
      <c r="P153" s="518">
        <v>40</v>
      </c>
      <c r="Q153" s="532">
        <v>90</v>
      </c>
      <c r="R153" s="530">
        <v>0</v>
      </c>
      <c r="S153" s="515">
        <v>60</v>
      </c>
      <c r="T153" s="494">
        <v>1.5</v>
      </c>
      <c r="U153" s="494">
        <v>9.5</v>
      </c>
      <c r="V153" s="494">
        <v>2.8</v>
      </c>
      <c r="W153" s="494">
        <v>4.8</v>
      </c>
      <c r="X153" s="1246">
        <v>14</v>
      </c>
      <c r="Y153" s="541" t="s">
        <v>369</v>
      </c>
      <c r="Z153" s="504" t="str">
        <f t="shared" si="26"/>
        <v/>
      </c>
      <c r="AA153" s="500">
        <f t="shared" si="27"/>
        <v>90</v>
      </c>
      <c r="AB153" s="500">
        <f t="shared" si="31"/>
        <v>205</v>
      </c>
      <c r="AC153" s="522">
        <v>0.15</v>
      </c>
      <c r="AD153" s="500">
        <f t="shared" si="28"/>
        <v>30.75</v>
      </c>
      <c r="AE153" s="500">
        <f t="shared" si="29"/>
        <v>20</v>
      </c>
      <c r="AF153" s="523">
        <f t="shared" si="30"/>
        <v>0.70500000000000007</v>
      </c>
    </row>
    <row r="154" spans="1:32" s="458" customFormat="1" ht="17.25" customHeight="1" x14ac:dyDescent="0.2">
      <c r="A154" s="501"/>
      <c r="B154" s="526" t="s">
        <v>208</v>
      </c>
      <c r="C154" s="527">
        <v>890</v>
      </c>
      <c r="D154" s="528">
        <v>6.57</v>
      </c>
      <c r="E154" s="528">
        <v>10.85</v>
      </c>
      <c r="F154" s="529">
        <v>85</v>
      </c>
      <c r="G154" s="530">
        <v>0.3</v>
      </c>
      <c r="H154" s="497">
        <f t="shared" si="32"/>
        <v>134</v>
      </c>
      <c r="I154" s="516">
        <f t="shared" si="33"/>
        <v>-8</v>
      </c>
      <c r="J154" s="517">
        <f t="shared" si="24"/>
        <v>0.36</v>
      </c>
      <c r="K154" s="497">
        <f>1.1*Q154</f>
        <v>209.00000000000003</v>
      </c>
      <c r="L154" s="531">
        <f>2*Q154</f>
        <v>380</v>
      </c>
      <c r="M154" s="497">
        <f t="shared" si="25"/>
        <v>454</v>
      </c>
      <c r="N154" s="497">
        <v>400</v>
      </c>
      <c r="O154" s="518">
        <v>15</v>
      </c>
      <c r="P154" s="518">
        <v>25</v>
      </c>
      <c r="Q154" s="532">
        <v>190</v>
      </c>
      <c r="R154" s="530">
        <v>0</v>
      </c>
      <c r="S154" s="515">
        <v>56</v>
      </c>
      <c r="T154" s="494">
        <v>2</v>
      </c>
      <c r="U154" s="494">
        <v>2.1</v>
      </c>
      <c r="V154" s="494">
        <v>0.3</v>
      </c>
      <c r="W154" s="494">
        <v>1.3</v>
      </c>
      <c r="X154" s="1246">
        <v>11</v>
      </c>
      <c r="Y154" s="541" t="s">
        <v>369</v>
      </c>
      <c r="Z154" s="504" t="str">
        <f t="shared" si="26"/>
        <v/>
      </c>
      <c r="AA154" s="500">
        <f t="shared" si="27"/>
        <v>190</v>
      </c>
      <c r="AB154" s="500">
        <f t="shared" si="31"/>
        <v>400</v>
      </c>
      <c r="AC154" s="522">
        <v>0.3</v>
      </c>
      <c r="AD154" s="500">
        <f t="shared" si="28"/>
        <v>120</v>
      </c>
      <c r="AE154" s="500">
        <f t="shared" si="29"/>
        <v>15</v>
      </c>
      <c r="AF154" s="523">
        <f t="shared" si="30"/>
        <v>0.51</v>
      </c>
    </row>
    <row r="155" spans="1:32" s="458" customFormat="1" ht="17.25" customHeight="1" x14ac:dyDescent="0.2">
      <c r="A155" s="501"/>
      <c r="B155" s="526" t="s">
        <v>235</v>
      </c>
      <c r="C155" s="527">
        <v>920</v>
      </c>
      <c r="D155" s="528">
        <v>5.9</v>
      </c>
      <c r="E155" s="528">
        <v>10</v>
      </c>
      <c r="F155" s="529">
        <v>297</v>
      </c>
      <c r="G155" s="530">
        <v>0.25</v>
      </c>
      <c r="H155" s="497">
        <f t="shared" si="32"/>
        <v>179</v>
      </c>
      <c r="I155" s="516" t="str">
        <f t="shared" si="33"/>
        <v>+19</v>
      </c>
      <c r="J155" s="517">
        <f t="shared" si="24"/>
        <v>0.28000000000000003</v>
      </c>
      <c r="K155" s="497">
        <f>181/1.06</f>
        <v>170.75471698113208</v>
      </c>
      <c r="L155" s="531">
        <f>433/1.06</f>
        <v>408.49056603773585</v>
      </c>
      <c r="M155" s="497">
        <f t="shared" si="25"/>
        <v>226.50943396226415</v>
      </c>
      <c r="N155" s="497">
        <v>46</v>
      </c>
      <c r="O155" s="518">
        <v>139</v>
      </c>
      <c r="P155" s="518">
        <v>11</v>
      </c>
      <c r="Q155" s="532">
        <v>150</v>
      </c>
      <c r="R155" s="530">
        <v>0</v>
      </c>
      <c r="S155" s="515">
        <v>57</v>
      </c>
      <c r="T155" s="494">
        <v>0.7</v>
      </c>
      <c r="U155" s="494">
        <v>5.6</v>
      </c>
      <c r="V155" s="494">
        <v>0.5</v>
      </c>
      <c r="W155" s="494">
        <v>0.4</v>
      </c>
      <c r="X155" s="1246">
        <v>2.6</v>
      </c>
      <c r="Y155" s="541" t="s">
        <v>369</v>
      </c>
      <c r="Z155" s="504" t="str">
        <f t="shared" si="26"/>
        <v/>
      </c>
      <c r="AA155" s="500">
        <f t="shared" si="27"/>
        <v>150</v>
      </c>
      <c r="AB155" s="500">
        <v>46</v>
      </c>
      <c r="AC155" s="522">
        <v>0.1</v>
      </c>
      <c r="AD155" s="500">
        <f>+AB155*AC155</f>
        <v>4.6000000000000005</v>
      </c>
      <c r="AE155" s="500">
        <f>+O155</f>
        <v>139</v>
      </c>
      <c r="AF155" s="523">
        <f>0.9-1.3*AC155</f>
        <v>0.77</v>
      </c>
    </row>
    <row r="156" spans="1:32" s="458" customFormat="1" ht="17.25" customHeight="1" x14ac:dyDescent="0.2">
      <c r="A156" s="501"/>
      <c r="B156" s="526" t="s">
        <v>135</v>
      </c>
      <c r="C156" s="527">
        <v>786</v>
      </c>
      <c r="D156" s="528">
        <v>7.6</v>
      </c>
      <c r="E156" s="528">
        <v>11.9</v>
      </c>
      <c r="F156" s="529">
        <v>135</v>
      </c>
      <c r="G156" s="530">
        <v>0.2</v>
      </c>
      <c r="H156" s="497">
        <v>153</v>
      </c>
      <c r="I156" s="516">
        <f t="shared" si="33"/>
        <v>-3</v>
      </c>
      <c r="J156" s="517">
        <f t="shared" si="24"/>
        <v>-0.4</v>
      </c>
      <c r="K156" s="497">
        <v>0</v>
      </c>
      <c r="L156" s="531">
        <v>0</v>
      </c>
      <c r="M156" s="497">
        <f t="shared" si="25"/>
        <v>746</v>
      </c>
      <c r="N156" s="497">
        <v>0</v>
      </c>
      <c r="O156" s="518">
        <v>652</v>
      </c>
      <c r="P156" s="518">
        <v>3</v>
      </c>
      <c r="Q156" s="532">
        <v>5</v>
      </c>
      <c r="R156" s="530">
        <v>0</v>
      </c>
      <c r="S156" s="515">
        <v>116</v>
      </c>
      <c r="T156" s="494">
        <v>2.5</v>
      </c>
      <c r="U156" s="494">
        <v>0.5</v>
      </c>
      <c r="V156" s="494">
        <v>7.6</v>
      </c>
      <c r="W156" s="494">
        <v>0.2</v>
      </c>
      <c r="X156" s="1246">
        <v>54.1</v>
      </c>
      <c r="Y156" s="541" t="s">
        <v>369</v>
      </c>
      <c r="Z156" s="504" t="str">
        <f t="shared" si="26"/>
        <v/>
      </c>
      <c r="AA156" s="500">
        <f t="shared" si="27"/>
        <v>5</v>
      </c>
      <c r="AB156" s="500">
        <f t="shared" si="31"/>
        <v>1E-4</v>
      </c>
      <c r="AC156" s="522">
        <v>1</v>
      </c>
      <c r="AD156" s="500">
        <f t="shared" si="28"/>
        <v>1E-4</v>
      </c>
      <c r="AE156" s="500">
        <f t="shared" si="29"/>
        <v>652</v>
      </c>
      <c r="AF156" s="523">
        <f t="shared" si="30"/>
        <v>-0.4</v>
      </c>
    </row>
    <row r="157" spans="1:32" s="458" customFormat="1" ht="17.25" customHeight="1" x14ac:dyDescent="0.2">
      <c r="A157" s="501"/>
      <c r="B157" s="514" t="s">
        <v>97</v>
      </c>
      <c r="C157" s="515">
        <v>900</v>
      </c>
      <c r="D157" s="494">
        <v>7.7</v>
      </c>
      <c r="E157" s="494">
        <v>12.2</v>
      </c>
      <c r="F157" s="495">
        <v>97</v>
      </c>
      <c r="G157" s="496">
        <v>0.3</v>
      </c>
      <c r="H157" s="497">
        <v>150</v>
      </c>
      <c r="I157" s="516">
        <f t="shared" si="33"/>
        <v>-8</v>
      </c>
      <c r="J157" s="517">
        <f t="shared" si="24"/>
        <v>0.24</v>
      </c>
      <c r="K157" s="497">
        <v>184</v>
      </c>
      <c r="L157" s="497">
        <v>315</v>
      </c>
      <c r="M157" s="497">
        <f t="shared" si="25"/>
        <v>504</v>
      </c>
      <c r="N157" s="497">
        <v>0</v>
      </c>
      <c r="O157" s="518">
        <v>200</v>
      </c>
      <c r="P157" s="518">
        <v>8</v>
      </c>
      <c r="Q157" s="518">
        <v>146</v>
      </c>
      <c r="R157" s="496">
        <v>0</v>
      </c>
      <c r="S157" s="515">
        <v>76</v>
      </c>
      <c r="T157" s="494">
        <v>10.6</v>
      </c>
      <c r="U157" s="494">
        <v>0.8</v>
      </c>
      <c r="V157" s="494">
        <v>1.7</v>
      </c>
      <c r="W157" s="494">
        <v>1.8</v>
      </c>
      <c r="X157" s="1246">
        <v>14.4</v>
      </c>
      <c r="Y157" s="541" t="s">
        <v>369</v>
      </c>
      <c r="Z157" s="504" t="str">
        <f t="shared" si="26"/>
        <v/>
      </c>
      <c r="AA157" s="500">
        <f t="shared" si="27"/>
        <v>146</v>
      </c>
      <c r="AB157" s="500">
        <f t="shared" si="31"/>
        <v>1E-4</v>
      </c>
      <c r="AC157" s="522">
        <v>1</v>
      </c>
      <c r="AD157" s="500">
        <f t="shared" si="28"/>
        <v>1E-4</v>
      </c>
      <c r="AE157" s="500">
        <f t="shared" si="29"/>
        <v>200</v>
      </c>
      <c r="AF157" s="523">
        <f t="shared" si="30"/>
        <v>-0.4</v>
      </c>
    </row>
    <row r="158" spans="1:32" s="458" customFormat="1" ht="17.25" customHeight="1" x14ac:dyDescent="0.2">
      <c r="A158" s="501"/>
      <c r="B158" s="514" t="s">
        <v>134</v>
      </c>
      <c r="C158" s="515">
        <v>910</v>
      </c>
      <c r="D158" s="494">
        <v>7.47</v>
      </c>
      <c r="E158" s="494">
        <v>12.3</v>
      </c>
      <c r="F158" s="495">
        <v>205</v>
      </c>
      <c r="G158" s="496">
        <v>0.4</v>
      </c>
      <c r="H158" s="497">
        <f t="shared" si="32"/>
        <v>198</v>
      </c>
      <c r="I158" s="516" t="str">
        <f t="shared" si="33"/>
        <v>+1</v>
      </c>
      <c r="J158" s="517">
        <f t="shared" si="24"/>
        <v>0.46</v>
      </c>
      <c r="K158" s="497">
        <v>350</v>
      </c>
      <c r="L158" s="497">
        <v>550</v>
      </c>
      <c r="M158" s="497">
        <f t="shared" si="25"/>
        <v>135</v>
      </c>
      <c r="N158" s="497">
        <v>0</v>
      </c>
      <c r="O158" s="518">
        <v>25</v>
      </c>
      <c r="P158" s="518">
        <v>65</v>
      </c>
      <c r="Q158" s="518">
        <v>170</v>
      </c>
      <c r="R158" s="496">
        <v>0</v>
      </c>
      <c r="S158" s="515">
        <v>45</v>
      </c>
      <c r="T158" s="494">
        <f>2.2/0.9</f>
        <v>2.4444444444444446</v>
      </c>
      <c r="U158" s="494">
        <v>6.6</v>
      </c>
      <c r="V158" s="494">
        <f>0.48/0.9</f>
        <v>0.53333333333333333</v>
      </c>
      <c r="W158" s="494">
        <f>3/0.9</f>
        <v>3.333333333333333</v>
      </c>
      <c r="X158" s="1246">
        <f>6.7/0.9</f>
        <v>7.4444444444444446</v>
      </c>
      <c r="Y158" s="541" t="s">
        <v>369</v>
      </c>
      <c r="Z158" s="504" t="str">
        <f t="shared" si="26"/>
        <v/>
      </c>
      <c r="AA158" s="500">
        <f t="shared" si="27"/>
        <v>170</v>
      </c>
      <c r="AB158" s="500">
        <f t="shared" si="31"/>
        <v>1E-4</v>
      </c>
      <c r="AC158" s="522">
        <v>1</v>
      </c>
      <c r="AD158" s="500">
        <f t="shared" si="28"/>
        <v>1E-4</v>
      </c>
      <c r="AE158" s="500">
        <f t="shared" si="29"/>
        <v>25</v>
      </c>
      <c r="AF158" s="523">
        <f t="shared" si="30"/>
        <v>-0.4</v>
      </c>
    </row>
    <row r="159" spans="1:32" s="458" customFormat="1" ht="17.25" customHeight="1" x14ac:dyDescent="0.2">
      <c r="A159" s="501"/>
      <c r="B159" s="514" t="s">
        <v>98</v>
      </c>
      <c r="C159" s="515">
        <v>890</v>
      </c>
      <c r="D159" s="494">
        <v>7.34</v>
      </c>
      <c r="E159" s="494">
        <v>12</v>
      </c>
      <c r="F159" s="495">
        <v>385</v>
      </c>
      <c r="G159" s="496">
        <v>0.35</v>
      </c>
      <c r="H159" s="497">
        <f t="shared" si="32"/>
        <v>253</v>
      </c>
      <c r="I159" s="516" t="str">
        <f t="shared" si="33"/>
        <v>+21</v>
      </c>
      <c r="J159" s="517">
        <f t="shared" si="24"/>
        <v>0.38</v>
      </c>
      <c r="K159" s="497">
        <v>226</v>
      </c>
      <c r="L159" s="497">
        <v>315</v>
      </c>
      <c r="M159" s="497">
        <v>204</v>
      </c>
      <c r="N159" s="497">
        <v>0</v>
      </c>
      <c r="O159" s="518">
        <v>80</v>
      </c>
      <c r="P159" s="518">
        <v>20</v>
      </c>
      <c r="Q159" s="518">
        <v>150</v>
      </c>
      <c r="R159" s="496">
        <v>0</v>
      </c>
      <c r="S159" s="515">
        <v>77</v>
      </c>
      <c r="T159" s="494">
        <v>7.8</v>
      </c>
      <c r="U159" s="494">
        <v>15.7</v>
      </c>
      <c r="V159" s="494">
        <v>0.6</v>
      </c>
      <c r="W159" s="494">
        <v>4.8</v>
      </c>
      <c r="X159" s="1246">
        <v>14.4</v>
      </c>
      <c r="Y159" s="541" t="s">
        <v>369</v>
      </c>
      <c r="Z159" s="504" t="str">
        <f t="shared" si="26"/>
        <v/>
      </c>
      <c r="AA159" s="500">
        <f t="shared" si="27"/>
        <v>150</v>
      </c>
      <c r="AB159" s="500">
        <f t="shared" si="31"/>
        <v>1E-4</v>
      </c>
      <c r="AC159" s="522">
        <v>1</v>
      </c>
      <c r="AD159" s="500">
        <f t="shared" si="28"/>
        <v>1E-4</v>
      </c>
      <c r="AE159" s="500">
        <f t="shared" si="29"/>
        <v>80</v>
      </c>
      <c r="AF159" s="523">
        <f t="shared" si="30"/>
        <v>-0.4</v>
      </c>
    </row>
    <row r="160" spans="1:32" s="458" customFormat="1" ht="17.25" customHeight="1" x14ac:dyDescent="0.2">
      <c r="A160" s="501"/>
      <c r="B160" s="514" t="s">
        <v>236</v>
      </c>
      <c r="C160" s="515">
        <v>900</v>
      </c>
      <c r="D160" s="494">
        <v>7.34</v>
      </c>
      <c r="E160" s="494">
        <f>D160/0.63</f>
        <v>11.65079365079365</v>
      </c>
      <c r="F160" s="495">
        <v>388</v>
      </c>
      <c r="G160" s="496">
        <v>0.6</v>
      </c>
      <c r="H160" s="497">
        <f t="shared" si="32"/>
        <v>331</v>
      </c>
      <c r="I160" s="516" t="str">
        <f t="shared" si="33"/>
        <v>+9</v>
      </c>
      <c r="J160" s="517">
        <f t="shared" si="24"/>
        <v>0.39</v>
      </c>
      <c r="K160" s="497">
        <v>244</v>
      </c>
      <c r="L160" s="497">
        <v>367</v>
      </c>
      <c r="M160" s="497">
        <v>147</v>
      </c>
      <c r="N160" s="497">
        <v>0</v>
      </c>
      <c r="O160" s="518">
        <v>75</v>
      </c>
      <c r="P160" s="518">
        <v>21</v>
      </c>
      <c r="Q160" s="518">
        <v>157</v>
      </c>
      <c r="R160" s="496">
        <v>0</v>
      </c>
      <c r="S160" s="515">
        <v>78</v>
      </c>
      <c r="T160" s="494">
        <v>7.6</v>
      </c>
      <c r="U160" s="494">
        <v>16.899999999999999</v>
      </c>
      <c r="V160" s="494">
        <v>0.8</v>
      </c>
      <c r="W160" s="494">
        <v>4.9000000000000004</v>
      </c>
      <c r="X160" s="1246">
        <v>15.1</v>
      </c>
      <c r="Y160" s="541" t="s">
        <v>369</v>
      </c>
      <c r="Z160" s="504" t="str">
        <f t="shared" si="26"/>
        <v/>
      </c>
      <c r="AA160" s="500">
        <f t="shared" si="27"/>
        <v>157</v>
      </c>
      <c r="AB160" s="500">
        <f t="shared" si="31"/>
        <v>1E-4</v>
      </c>
      <c r="AC160" s="522">
        <v>1</v>
      </c>
      <c r="AD160" s="500">
        <f>+AB160*AC160</f>
        <v>1E-4</v>
      </c>
      <c r="AE160" s="500">
        <f t="shared" si="29"/>
        <v>75</v>
      </c>
      <c r="AF160" s="523">
        <f t="shared" si="30"/>
        <v>-0.4</v>
      </c>
    </row>
    <row r="161" spans="1:50" s="458" customFormat="1" ht="17.25" customHeight="1" x14ac:dyDescent="0.2">
      <c r="A161" s="501"/>
      <c r="B161" s="514" t="s">
        <v>212</v>
      </c>
      <c r="C161" s="515">
        <v>900</v>
      </c>
      <c r="D161" s="494">
        <v>8.7200000000000006</v>
      </c>
      <c r="E161" s="494">
        <v>14.19</v>
      </c>
      <c r="F161" s="495">
        <v>340</v>
      </c>
      <c r="G161" s="496">
        <v>0.35</v>
      </c>
      <c r="H161" s="497">
        <f t="shared" si="32"/>
        <v>258</v>
      </c>
      <c r="I161" s="516" t="str">
        <f t="shared" si="33"/>
        <v>+13</v>
      </c>
      <c r="J161" s="517">
        <f t="shared" si="24"/>
        <v>0.37</v>
      </c>
      <c r="K161" s="497">
        <f>1.9*Q161</f>
        <v>237.5</v>
      </c>
      <c r="L161" s="497">
        <f>2.2*Q161</f>
        <v>275</v>
      </c>
      <c r="M161" s="497">
        <f t="shared" si="25"/>
        <v>150</v>
      </c>
      <c r="N161" s="497">
        <v>0</v>
      </c>
      <c r="O161" s="518">
        <v>70</v>
      </c>
      <c r="P161" s="518">
        <v>165</v>
      </c>
      <c r="Q161" s="518">
        <v>125</v>
      </c>
      <c r="R161" s="496">
        <v>0</v>
      </c>
      <c r="S161" s="515">
        <v>70</v>
      </c>
      <c r="T161" s="494">
        <v>7.5</v>
      </c>
      <c r="U161" s="494">
        <v>11.6</v>
      </c>
      <c r="V161" s="494">
        <v>0.4</v>
      </c>
      <c r="W161" s="494">
        <v>5.0999999999999996</v>
      </c>
      <c r="X161" s="1246">
        <v>13</v>
      </c>
      <c r="Y161" s="541" t="s">
        <v>369</v>
      </c>
      <c r="Z161" s="504" t="str">
        <f t="shared" si="26"/>
        <v/>
      </c>
      <c r="AA161" s="500">
        <f t="shared" si="27"/>
        <v>125</v>
      </c>
      <c r="AB161" s="500">
        <f t="shared" si="31"/>
        <v>1E-4</v>
      </c>
      <c r="AC161" s="522">
        <v>1</v>
      </c>
      <c r="AD161" s="500">
        <f t="shared" si="28"/>
        <v>1E-4</v>
      </c>
      <c r="AE161" s="500">
        <f t="shared" si="29"/>
        <v>70</v>
      </c>
      <c r="AF161" s="523">
        <f t="shared" si="30"/>
        <v>-0.4</v>
      </c>
    </row>
    <row r="162" spans="1:50" s="458" customFormat="1" ht="17.25" customHeight="1" x14ac:dyDescent="0.2">
      <c r="A162" s="501"/>
      <c r="B162" s="514" t="s">
        <v>124</v>
      </c>
      <c r="C162" s="515">
        <v>880</v>
      </c>
      <c r="D162" s="494">
        <v>8.49</v>
      </c>
      <c r="E162" s="494">
        <v>13.3</v>
      </c>
      <c r="F162" s="495">
        <v>105</v>
      </c>
      <c r="G162" s="496">
        <v>0.15</v>
      </c>
      <c r="H162" s="497">
        <f t="shared" si="32"/>
        <v>161</v>
      </c>
      <c r="I162" s="516">
        <f t="shared" si="33"/>
        <v>-9</v>
      </c>
      <c r="J162" s="517">
        <f t="shared" si="24"/>
        <v>-0.21</v>
      </c>
      <c r="K162" s="497">
        <f>1.5*Q162</f>
        <v>37.5</v>
      </c>
      <c r="L162" s="497">
        <f>2.2*Q162</f>
        <v>55.000000000000007</v>
      </c>
      <c r="M162" s="497">
        <f t="shared" si="25"/>
        <v>801</v>
      </c>
      <c r="N162" s="497">
        <v>640</v>
      </c>
      <c r="O162" s="518">
        <v>70</v>
      </c>
      <c r="P162" s="518">
        <v>20</v>
      </c>
      <c r="Q162" s="518">
        <v>25</v>
      </c>
      <c r="R162" s="496">
        <v>0</v>
      </c>
      <c r="S162" s="515">
        <v>19</v>
      </c>
      <c r="T162" s="494">
        <v>0.9</v>
      </c>
      <c r="U162" s="494">
        <v>3.3</v>
      </c>
      <c r="V162" s="494">
        <v>0.3</v>
      </c>
      <c r="W162" s="494">
        <v>1.4</v>
      </c>
      <c r="X162" s="1246">
        <v>6</v>
      </c>
      <c r="Y162" s="541" t="s">
        <v>369</v>
      </c>
      <c r="Z162" s="504" t="str">
        <f t="shared" si="26"/>
        <v/>
      </c>
      <c r="AA162" s="500">
        <f t="shared" si="27"/>
        <v>25</v>
      </c>
      <c r="AB162" s="500">
        <f t="shared" si="31"/>
        <v>640</v>
      </c>
      <c r="AC162" s="522">
        <v>0.1</v>
      </c>
      <c r="AD162" s="500">
        <f t="shared" si="28"/>
        <v>64</v>
      </c>
      <c r="AE162" s="500">
        <f t="shared" si="29"/>
        <v>70</v>
      </c>
      <c r="AF162" s="523">
        <f t="shared" si="30"/>
        <v>0.77</v>
      </c>
    </row>
    <row r="163" spans="1:50" s="458" customFormat="1" ht="17.25" customHeight="1" x14ac:dyDescent="0.2">
      <c r="A163" s="501"/>
      <c r="B163" s="514" t="s">
        <v>125</v>
      </c>
      <c r="C163" s="515">
        <v>900</v>
      </c>
      <c r="D163" s="494">
        <v>9.9</v>
      </c>
      <c r="E163" s="494">
        <v>15.89</v>
      </c>
      <c r="F163" s="495">
        <v>400</v>
      </c>
      <c r="G163" s="496">
        <v>0.2</v>
      </c>
      <c r="H163" s="497">
        <f t="shared" si="32"/>
        <v>250</v>
      </c>
      <c r="I163" s="516" t="str">
        <f t="shared" si="33"/>
        <v>+24</v>
      </c>
      <c r="J163" s="517">
        <f t="shared" si="24"/>
        <v>0.25</v>
      </c>
      <c r="K163" s="497">
        <f>1.8*Q163</f>
        <v>108</v>
      </c>
      <c r="L163" s="497">
        <f>2.2*Q163</f>
        <v>132</v>
      </c>
      <c r="M163" s="497">
        <f t="shared" si="25"/>
        <v>214</v>
      </c>
      <c r="N163" s="497">
        <v>60</v>
      </c>
      <c r="O163" s="518">
        <v>80</v>
      </c>
      <c r="P163" s="518">
        <v>200</v>
      </c>
      <c r="Q163" s="518">
        <v>60</v>
      </c>
      <c r="R163" s="496">
        <v>0</v>
      </c>
      <c r="S163" s="515">
        <v>54</v>
      </c>
      <c r="T163" s="494">
        <v>2.9</v>
      </c>
      <c r="U163" s="494">
        <v>7.1</v>
      </c>
      <c r="V163" s="494">
        <v>0.2</v>
      </c>
      <c r="W163" s="494">
        <v>3.7</v>
      </c>
      <c r="X163" s="1246">
        <v>20</v>
      </c>
      <c r="Y163" s="541" t="s">
        <v>369</v>
      </c>
      <c r="Z163" s="504" t="str">
        <f t="shared" si="26"/>
        <v/>
      </c>
      <c r="AA163" s="500">
        <f t="shared" si="27"/>
        <v>60</v>
      </c>
      <c r="AB163" s="500">
        <f t="shared" si="31"/>
        <v>60</v>
      </c>
      <c r="AC163" s="522">
        <v>0.1</v>
      </c>
      <c r="AD163" s="500">
        <f t="shared" si="28"/>
        <v>6</v>
      </c>
      <c r="AE163" s="500">
        <f t="shared" si="29"/>
        <v>80</v>
      </c>
      <c r="AF163" s="523">
        <f t="shared" si="30"/>
        <v>0.77</v>
      </c>
    </row>
    <row r="164" spans="1:50" s="458" customFormat="1" ht="17.25" customHeight="1" x14ac:dyDescent="0.2">
      <c r="A164" s="501"/>
      <c r="B164" s="514" t="s">
        <v>130</v>
      </c>
      <c r="C164" s="515">
        <v>880</v>
      </c>
      <c r="D164" s="494">
        <v>8.44</v>
      </c>
      <c r="E164" s="494">
        <v>13.49</v>
      </c>
      <c r="F164" s="495">
        <v>477</v>
      </c>
      <c r="G164" s="496">
        <v>0.3</v>
      </c>
      <c r="H164" s="497">
        <f t="shared" si="32"/>
        <v>281</v>
      </c>
      <c r="I164" s="516" t="str">
        <f t="shared" si="33"/>
        <v>+31</v>
      </c>
      <c r="J164" s="517">
        <f t="shared" si="24"/>
        <v>0.25</v>
      </c>
      <c r="K164" s="497">
        <f>1.33*Q164</f>
        <v>119.7</v>
      </c>
      <c r="L164" s="497">
        <f>2.5*Q164</f>
        <v>225</v>
      </c>
      <c r="M164" s="497">
        <f t="shared" si="25"/>
        <v>216</v>
      </c>
      <c r="N164" s="497">
        <v>70</v>
      </c>
      <c r="O164" s="518">
        <v>105</v>
      </c>
      <c r="P164" s="518">
        <v>15</v>
      </c>
      <c r="Q164" s="518">
        <v>90</v>
      </c>
      <c r="R164" s="496">
        <v>0</v>
      </c>
      <c r="S164" s="515">
        <v>67</v>
      </c>
      <c r="T164" s="494">
        <v>3.6</v>
      </c>
      <c r="U164" s="494">
        <v>7.4</v>
      </c>
      <c r="V164" s="494">
        <v>0.4</v>
      </c>
      <c r="W164" s="494">
        <v>3.7</v>
      </c>
      <c r="X164" s="1246">
        <v>25</v>
      </c>
      <c r="Y164" s="541" t="s">
        <v>369</v>
      </c>
      <c r="Z164" s="504" t="str">
        <f t="shared" si="26"/>
        <v/>
      </c>
      <c r="AA164" s="500">
        <f t="shared" si="27"/>
        <v>90</v>
      </c>
      <c r="AB164" s="500">
        <f t="shared" si="31"/>
        <v>70</v>
      </c>
      <c r="AC164" s="522">
        <v>0.15</v>
      </c>
      <c r="AD164" s="500">
        <f t="shared" si="28"/>
        <v>10.5</v>
      </c>
      <c r="AE164" s="500">
        <f t="shared" si="29"/>
        <v>105</v>
      </c>
      <c r="AF164" s="523">
        <f t="shared" si="30"/>
        <v>0.70500000000000007</v>
      </c>
    </row>
    <row r="165" spans="1:50" s="458" customFormat="1" ht="17.25" customHeight="1" x14ac:dyDescent="0.2">
      <c r="A165" s="501"/>
      <c r="B165" s="514" t="s">
        <v>213</v>
      </c>
      <c r="C165" s="515">
        <v>880</v>
      </c>
      <c r="D165" s="494">
        <v>8.64</v>
      </c>
      <c r="E165" s="494">
        <v>13.76</v>
      </c>
      <c r="F165" s="495">
        <v>500</v>
      </c>
      <c r="G165" s="496">
        <v>0.65</v>
      </c>
      <c r="H165" s="497">
        <f t="shared" si="32"/>
        <v>438</v>
      </c>
      <c r="I165" s="516" t="str">
        <f t="shared" si="33"/>
        <v>+10</v>
      </c>
      <c r="J165" s="517">
        <f t="shared" si="24"/>
        <v>0.23</v>
      </c>
      <c r="K165" s="497">
        <f>1.7*Q165</f>
        <v>119</v>
      </c>
      <c r="L165" s="497">
        <f>2.9*Q165</f>
        <v>203</v>
      </c>
      <c r="M165" s="497">
        <f t="shared" si="25"/>
        <v>224</v>
      </c>
      <c r="N165" s="497">
        <v>70</v>
      </c>
      <c r="O165" s="518">
        <v>105</v>
      </c>
      <c r="P165" s="518">
        <v>15</v>
      </c>
      <c r="Q165" s="518">
        <v>70</v>
      </c>
      <c r="R165" s="496">
        <v>0</v>
      </c>
      <c r="S165" s="515">
        <v>58</v>
      </c>
      <c r="T165" s="494">
        <v>3.1</v>
      </c>
      <c r="U165" s="494">
        <v>7</v>
      </c>
      <c r="V165" s="494">
        <v>0.2</v>
      </c>
      <c r="W165" s="494">
        <v>3</v>
      </c>
      <c r="X165" s="1246">
        <v>22</v>
      </c>
      <c r="Y165" s="541" t="s">
        <v>369</v>
      </c>
      <c r="Z165" s="504" t="str">
        <f t="shared" si="26"/>
        <v/>
      </c>
      <c r="AA165" s="500">
        <f t="shared" si="27"/>
        <v>70</v>
      </c>
      <c r="AB165" s="500">
        <f t="shared" si="31"/>
        <v>70</v>
      </c>
      <c r="AC165" s="522">
        <v>0.15</v>
      </c>
      <c r="AD165" s="500">
        <f t="shared" si="28"/>
        <v>10.5</v>
      </c>
      <c r="AE165" s="500">
        <f t="shared" si="29"/>
        <v>105</v>
      </c>
      <c r="AF165" s="523">
        <f t="shared" si="30"/>
        <v>0.70500000000000007</v>
      </c>
    </row>
    <row r="166" spans="1:50" s="458" customFormat="1" ht="17.25" customHeight="1" x14ac:dyDescent="0.2">
      <c r="A166" s="501"/>
      <c r="B166" s="514" t="s">
        <v>129</v>
      </c>
      <c r="C166" s="515">
        <v>890</v>
      </c>
      <c r="D166" s="494">
        <v>8.56</v>
      </c>
      <c r="E166" s="494">
        <v>13.68</v>
      </c>
      <c r="F166" s="495">
        <v>545</v>
      </c>
      <c r="G166" s="496">
        <v>0.3</v>
      </c>
      <c r="H166" s="497">
        <f t="shared" si="32"/>
        <v>304</v>
      </c>
      <c r="I166" s="516" t="str">
        <f t="shared" si="33"/>
        <v>+39</v>
      </c>
      <c r="J166" s="517">
        <f t="shared" si="24"/>
        <v>0.19</v>
      </c>
      <c r="K166" s="497">
        <f>1.3*Q166</f>
        <v>52</v>
      </c>
      <c r="L166" s="497">
        <f>2.2*Q166</f>
        <v>88</v>
      </c>
      <c r="M166" s="497">
        <f t="shared" si="25"/>
        <v>285</v>
      </c>
      <c r="N166" s="497">
        <v>75</v>
      </c>
      <c r="O166" s="518">
        <v>110</v>
      </c>
      <c r="P166" s="518">
        <v>15</v>
      </c>
      <c r="Q166" s="518">
        <v>40</v>
      </c>
      <c r="R166" s="496">
        <v>0</v>
      </c>
      <c r="S166" s="515">
        <v>67</v>
      </c>
      <c r="T166" s="494">
        <f>3/0.89</f>
        <v>3.3707865168539324</v>
      </c>
      <c r="U166" s="494">
        <f>7.1/0.89</f>
        <v>7.97752808988764</v>
      </c>
      <c r="V166" s="494">
        <f>0.16/0.89</f>
        <v>0.1797752808988764</v>
      </c>
      <c r="W166" s="494">
        <f>2.6/0.89</f>
        <v>2.9213483146067416</v>
      </c>
      <c r="X166" s="1246">
        <f>21.6/0.89</f>
        <v>24.269662921348317</v>
      </c>
      <c r="Y166" s="541" t="s">
        <v>369</v>
      </c>
      <c r="Z166" s="504" t="str">
        <f t="shared" si="26"/>
        <v/>
      </c>
      <c r="AA166" s="500">
        <f t="shared" si="27"/>
        <v>40</v>
      </c>
      <c r="AB166" s="500">
        <f t="shared" si="31"/>
        <v>75</v>
      </c>
      <c r="AC166" s="522">
        <v>0.15</v>
      </c>
      <c r="AD166" s="500">
        <f t="shared" si="28"/>
        <v>11.25</v>
      </c>
      <c r="AE166" s="500">
        <f t="shared" si="29"/>
        <v>110</v>
      </c>
      <c r="AF166" s="523">
        <f t="shared" si="30"/>
        <v>0.70500000000000007</v>
      </c>
    </row>
    <row r="167" spans="1:50" s="458" customFormat="1" ht="17.25" customHeight="1" x14ac:dyDescent="0.2">
      <c r="A167" s="501"/>
      <c r="B167" s="514" t="s">
        <v>128</v>
      </c>
      <c r="C167" s="515">
        <v>900</v>
      </c>
      <c r="D167" s="494">
        <v>6.01</v>
      </c>
      <c r="E167" s="494">
        <v>10.24</v>
      </c>
      <c r="F167" s="495">
        <v>383</v>
      </c>
      <c r="G167" s="496">
        <v>0.25</v>
      </c>
      <c r="H167" s="497">
        <f t="shared" si="32"/>
        <v>203</v>
      </c>
      <c r="I167" s="516" t="str">
        <f t="shared" si="33"/>
        <v>+29</v>
      </c>
      <c r="J167" s="517">
        <f t="shared" si="24"/>
        <v>0.45</v>
      </c>
      <c r="K167" s="497">
        <f>1.2*Q167</f>
        <v>264</v>
      </c>
      <c r="L167" s="497">
        <f>1.8*Q167</f>
        <v>396</v>
      </c>
      <c r="M167" s="497">
        <f t="shared" si="25"/>
        <v>126</v>
      </c>
      <c r="N167" s="497">
        <v>0</v>
      </c>
      <c r="O167" s="518">
        <v>80</v>
      </c>
      <c r="P167" s="518">
        <v>25</v>
      </c>
      <c r="Q167" s="518">
        <v>220</v>
      </c>
      <c r="R167" s="496">
        <v>0</v>
      </c>
      <c r="S167" s="515">
        <v>70</v>
      </c>
      <c r="T167" s="494">
        <f>3.6/0.9</f>
        <v>4</v>
      </c>
      <c r="U167" s="494">
        <v>10.7</v>
      </c>
      <c r="V167" s="494">
        <v>0.5</v>
      </c>
      <c r="W167" s="494">
        <f>4.7/0.9</f>
        <v>5.2222222222222223</v>
      </c>
      <c r="X167" s="1246">
        <f>11.7/0.9</f>
        <v>12.999999999999998</v>
      </c>
      <c r="Y167" s="541" t="s">
        <v>369</v>
      </c>
      <c r="Z167" s="504" t="str">
        <f t="shared" si="26"/>
        <v/>
      </c>
      <c r="AA167" s="500">
        <f t="shared" si="27"/>
        <v>220</v>
      </c>
      <c r="AB167" s="500">
        <f t="shared" si="31"/>
        <v>1E-4</v>
      </c>
      <c r="AC167" s="522">
        <v>1</v>
      </c>
      <c r="AD167" s="500">
        <f t="shared" si="28"/>
        <v>1E-4</v>
      </c>
      <c r="AE167" s="500">
        <f t="shared" si="29"/>
        <v>80</v>
      </c>
      <c r="AF167" s="523">
        <f t="shared" si="30"/>
        <v>-0.4</v>
      </c>
    </row>
    <row r="168" spans="1:50" s="458" customFormat="1" ht="17.25" customHeight="1" x14ac:dyDescent="0.2">
      <c r="A168" s="501"/>
      <c r="B168" s="514" t="s">
        <v>99</v>
      </c>
      <c r="C168" s="515">
        <v>880</v>
      </c>
      <c r="D168" s="494">
        <v>8.3699999999999992</v>
      </c>
      <c r="E168" s="494">
        <v>13.17</v>
      </c>
      <c r="F168" s="495">
        <v>120</v>
      </c>
      <c r="G168" s="496">
        <v>0.15</v>
      </c>
      <c r="H168" s="497">
        <f t="shared" si="32"/>
        <v>162</v>
      </c>
      <c r="I168" s="516">
        <f t="shared" si="33"/>
        <v>-7</v>
      </c>
      <c r="J168" s="517">
        <f t="shared" si="24"/>
        <v>-0.2</v>
      </c>
      <c r="K168" s="497">
        <f>1.5*Q168</f>
        <v>37.5</v>
      </c>
      <c r="L168" s="497">
        <f>4.75*Q168</f>
        <v>118.75</v>
      </c>
      <c r="M168" s="497">
        <f t="shared" si="25"/>
        <v>719.25</v>
      </c>
      <c r="N168" s="497">
        <v>660</v>
      </c>
      <c r="O168" s="518">
        <v>45</v>
      </c>
      <c r="P168" s="518">
        <v>20</v>
      </c>
      <c r="Q168" s="518">
        <v>25</v>
      </c>
      <c r="R168" s="496">
        <v>0</v>
      </c>
      <c r="S168" s="515">
        <v>22</v>
      </c>
      <c r="T168" s="494">
        <f>0.4/0.88</f>
        <v>0.45454545454545459</v>
      </c>
      <c r="U168" s="494">
        <f>3.8/0.88</f>
        <v>4.3181818181818183</v>
      </c>
      <c r="V168" s="494">
        <f>0.1/0.88</f>
        <v>0.11363636363636365</v>
      </c>
      <c r="W168" s="494">
        <f>1.1/0.88</f>
        <v>1.25</v>
      </c>
      <c r="X168" s="1246">
        <f>4.7/0.88</f>
        <v>5.3409090909090908</v>
      </c>
      <c r="Y168" s="541" t="s">
        <v>369</v>
      </c>
      <c r="Z168" s="504" t="str">
        <f t="shared" si="26"/>
        <v/>
      </c>
      <c r="AA168" s="500">
        <f t="shared" si="27"/>
        <v>25</v>
      </c>
      <c r="AB168" s="500">
        <f t="shared" si="31"/>
        <v>660</v>
      </c>
      <c r="AC168" s="522">
        <v>0.1</v>
      </c>
      <c r="AD168" s="500">
        <f t="shared" si="28"/>
        <v>66</v>
      </c>
      <c r="AE168" s="500">
        <f t="shared" si="29"/>
        <v>45</v>
      </c>
      <c r="AF168" s="523">
        <f t="shared" si="30"/>
        <v>0.77</v>
      </c>
    </row>
    <row r="169" spans="1:50" s="458" customFormat="1" ht="17.25" customHeight="1" x14ac:dyDescent="0.2">
      <c r="A169" s="501"/>
      <c r="B169" s="514" t="s">
        <v>100</v>
      </c>
      <c r="C169" s="515">
        <v>880</v>
      </c>
      <c r="D169" s="494">
        <v>8.6</v>
      </c>
      <c r="E169" s="494">
        <f>D169/0.63</f>
        <v>13.65079365079365</v>
      </c>
      <c r="F169" s="495">
        <v>150</v>
      </c>
      <c r="G169" s="496">
        <v>0.2</v>
      </c>
      <c r="H169" s="497">
        <f t="shared" si="32"/>
        <v>175</v>
      </c>
      <c r="I169" s="516">
        <f t="shared" si="33"/>
        <v>-4</v>
      </c>
      <c r="J169" s="517">
        <f t="shared" si="24"/>
        <v>-0.19</v>
      </c>
      <c r="K169" s="497">
        <v>84</v>
      </c>
      <c r="L169" s="497">
        <v>157</v>
      </c>
      <c r="M169" s="497">
        <f t="shared" si="25"/>
        <v>643</v>
      </c>
      <c r="N169" s="497">
        <v>670</v>
      </c>
      <c r="O169" s="518">
        <v>35</v>
      </c>
      <c r="P169" s="518">
        <v>28</v>
      </c>
      <c r="Q169" s="518">
        <v>30</v>
      </c>
      <c r="R169" s="496">
        <v>0</v>
      </c>
      <c r="S169" s="515">
        <v>22</v>
      </c>
      <c r="T169" s="494">
        <v>0.9</v>
      </c>
      <c r="U169" s="494">
        <v>5.8</v>
      </c>
      <c r="V169" s="494">
        <v>0.1</v>
      </c>
      <c r="W169" s="494">
        <v>1.4</v>
      </c>
      <c r="X169" s="1246">
        <v>6.1</v>
      </c>
      <c r="Y169" s="541" t="s">
        <v>369</v>
      </c>
      <c r="Z169" s="504" t="str">
        <f t="shared" si="26"/>
        <v/>
      </c>
      <c r="AA169" s="500">
        <f t="shared" si="27"/>
        <v>30</v>
      </c>
      <c r="AB169" s="500">
        <f t="shared" si="31"/>
        <v>670</v>
      </c>
      <c r="AC169" s="522">
        <v>0.1</v>
      </c>
      <c r="AD169" s="500">
        <f t="shared" si="28"/>
        <v>67</v>
      </c>
      <c r="AE169" s="500">
        <f t="shared" si="29"/>
        <v>35</v>
      </c>
      <c r="AF169" s="523">
        <f t="shared" si="30"/>
        <v>0.77</v>
      </c>
    </row>
    <row r="170" spans="1:50" s="458" customFormat="1" ht="17.25" customHeight="1" x14ac:dyDescent="0.2">
      <c r="A170" s="501"/>
      <c r="B170" s="514" t="s">
        <v>232</v>
      </c>
      <c r="C170" s="515">
        <v>880</v>
      </c>
      <c r="D170" s="494">
        <f>7.8/0.88</f>
        <v>8.8636363636363633</v>
      </c>
      <c r="E170" s="494">
        <f>D170/0.6</f>
        <v>14.772727272727273</v>
      </c>
      <c r="F170" s="495">
        <f>166/0.88</f>
        <v>188.63636363636363</v>
      </c>
      <c r="G170" s="496">
        <v>0.2</v>
      </c>
      <c r="H170" s="497">
        <f t="shared" si="32"/>
        <v>195</v>
      </c>
      <c r="I170" s="516">
        <f t="shared" si="33"/>
        <v>-1</v>
      </c>
      <c r="J170" s="517">
        <f t="shared" si="24"/>
        <v>-0.26</v>
      </c>
      <c r="K170" s="497">
        <f>21/0.88</f>
        <v>23.863636363636363</v>
      </c>
      <c r="L170" s="497">
        <f>51/0.88</f>
        <v>57.954545454545453</v>
      </c>
      <c r="M170" s="497">
        <f t="shared" si="25"/>
        <v>701.13636363636363</v>
      </c>
      <c r="N170" s="497">
        <v>505</v>
      </c>
      <c r="O170" s="518">
        <v>0</v>
      </c>
      <c r="P170" s="497">
        <f>27/0.88</f>
        <v>30.681818181818183</v>
      </c>
      <c r="Q170" s="497">
        <f>117.88</f>
        <v>117.88</v>
      </c>
      <c r="R170" s="496">
        <v>0</v>
      </c>
      <c r="S170" s="493">
        <f>19/0.88</f>
        <v>21.59090909090909</v>
      </c>
      <c r="T170" s="494">
        <f>0.4/0.88</f>
        <v>0.45454545454545459</v>
      </c>
      <c r="U170" s="494">
        <f>3.8/0.88</f>
        <v>4.3181818181818183</v>
      </c>
      <c r="V170" s="494">
        <f>0.04/0.88</f>
        <v>4.5454545454545456E-2</v>
      </c>
      <c r="W170" s="494">
        <f>1.4/0.88</f>
        <v>1.5909090909090908</v>
      </c>
      <c r="X170" s="1246">
        <f>4.2/0.88</f>
        <v>4.7727272727272725</v>
      </c>
      <c r="Y170" s="541" t="s">
        <v>369</v>
      </c>
      <c r="Z170" s="504"/>
      <c r="AA170" s="500">
        <f t="shared" si="27"/>
        <v>117.88</v>
      </c>
      <c r="AB170" s="500">
        <v>800</v>
      </c>
      <c r="AC170" s="522">
        <v>0.05</v>
      </c>
      <c r="AD170" s="500">
        <f t="shared" si="28"/>
        <v>40</v>
      </c>
      <c r="AE170" s="500">
        <f t="shared" si="29"/>
        <v>0</v>
      </c>
      <c r="AF170" s="523">
        <f t="shared" si="30"/>
        <v>0.83499999999999996</v>
      </c>
    </row>
    <row r="171" spans="1:50" s="458" customFormat="1" ht="17.25" customHeight="1" x14ac:dyDescent="0.2">
      <c r="A171" s="501"/>
      <c r="B171" s="514" t="s">
        <v>101</v>
      </c>
      <c r="C171" s="515">
        <v>880</v>
      </c>
      <c r="D171" s="494">
        <v>5.9</v>
      </c>
      <c r="E171" s="494">
        <v>9.98</v>
      </c>
      <c r="F171" s="495">
        <v>160</v>
      </c>
      <c r="G171" s="496">
        <v>0.25</v>
      </c>
      <c r="H171" s="497">
        <f t="shared" si="32"/>
        <v>143</v>
      </c>
      <c r="I171" s="516" t="str">
        <f t="shared" si="33"/>
        <v>+3</v>
      </c>
      <c r="J171" s="517">
        <f t="shared" si="24"/>
        <v>0.27</v>
      </c>
      <c r="K171" s="497">
        <f>1.1*Q171</f>
        <v>148.5</v>
      </c>
      <c r="L171" s="497">
        <f>3.8*Q171</f>
        <v>513</v>
      </c>
      <c r="M171" s="497">
        <f t="shared" si="25"/>
        <v>217</v>
      </c>
      <c r="N171" s="497">
        <v>145</v>
      </c>
      <c r="O171" s="518">
        <v>65</v>
      </c>
      <c r="P171" s="518">
        <v>45</v>
      </c>
      <c r="Q171" s="518">
        <v>135</v>
      </c>
      <c r="R171" s="496">
        <v>0</v>
      </c>
      <c r="S171" s="515">
        <v>65</v>
      </c>
      <c r="T171" s="494">
        <v>1.8</v>
      </c>
      <c r="U171" s="494">
        <v>13</v>
      </c>
      <c r="V171" s="494">
        <v>0.5</v>
      </c>
      <c r="W171" s="494">
        <v>5.3</v>
      </c>
      <c r="X171" s="1246">
        <v>12</v>
      </c>
      <c r="Y171" s="541" t="s">
        <v>369</v>
      </c>
      <c r="Z171" s="504" t="str">
        <f t="shared" si="26"/>
        <v/>
      </c>
      <c r="AA171" s="500">
        <f t="shared" si="27"/>
        <v>135</v>
      </c>
      <c r="AB171" s="500">
        <f t="shared" si="31"/>
        <v>145</v>
      </c>
      <c r="AC171" s="522">
        <v>0.1</v>
      </c>
      <c r="AD171" s="500">
        <f t="shared" si="28"/>
        <v>14.5</v>
      </c>
      <c r="AE171" s="500">
        <f t="shared" si="29"/>
        <v>65</v>
      </c>
      <c r="AF171" s="523">
        <f t="shared" si="30"/>
        <v>0.77</v>
      </c>
    </row>
    <row r="172" spans="1:50" s="506" customFormat="1" ht="12" x14ac:dyDescent="0.2">
      <c r="A172" s="533"/>
      <c r="B172" s="502" t="s">
        <v>139</v>
      </c>
      <c r="C172" s="534">
        <v>900</v>
      </c>
      <c r="D172" s="535">
        <v>7.6</v>
      </c>
      <c r="E172" s="536">
        <f>D172/0.63</f>
        <v>12.063492063492063</v>
      </c>
      <c r="F172" s="537">
        <v>70</v>
      </c>
      <c r="G172" s="538">
        <v>0.25</v>
      </c>
      <c r="H172" s="497">
        <f t="shared" si="32"/>
        <v>141</v>
      </c>
      <c r="I172" s="516">
        <f t="shared" si="33"/>
        <v>-11</v>
      </c>
      <c r="J172" s="517">
        <f t="shared" si="24"/>
        <v>0.18</v>
      </c>
      <c r="K172" s="539">
        <f>1.1*Q172</f>
        <v>154</v>
      </c>
      <c r="L172" s="540">
        <f>1.6*Q172</f>
        <v>224</v>
      </c>
      <c r="M172" s="497">
        <f t="shared" si="25"/>
        <v>609</v>
      </c>
      <c r="N172" s="541">
        <v>0</v>
      </c>
      <c r="O172" s="542">
        <v>245</v>
      </c>
      <c r="P172" s="542">
        <v>35</v>
      </c>
      <c r="Q172" s="542">
        <v>140</v>
      </c>
      <c r="R172" s="538">
        <v>0</v>
      </c>
      <c r="S172" s="515">
        <v>62</v>
      </c>
      <c r="T172" s="535">
        <v>18.8</v>
      </c>
      <c r="U172" s="536">
        <f>1.2/0.9</f>
        <v>1.3333333333333333</v>
      </c>
      <c r="V172" s="535">
        <v>0.8</v>
      </c>
      <c r="W172" s="536">
        <f>1.4/0.9</f>
        <v>1.5555555555555554</v>
      </c>
      <c r="X172" s="1247">
        <v>9</v>
      </c>
      <c r="Y172" s="541" t="s">
        <v>369</v>
      </c>
      <c r="Z172" s="504" t="str">
        <f t="shared" si="26"/>
        <v/>
      </c>
      <c r="AA172" s="543">
        <f t="shared" si="27"/>
        <v>140</v>
      </c>
      <c r="AB172" s="500">
        <f t="shared" si="31"/>
        <v>1E-4</v>
      </c>
      <c r="AC172" s="544">
        <v>1</v>
      </c>
      <c r="AD172" s="543">
        <f t="shared" si="28"/>
        <v>1E-4</v>
      </c>
      <c r="AE172" s="543">
        <f t="shared" si="29"/>
        <v>245</v>
      </c>
      <c r="AF172" s="543">
        <f t="shared" si="30"/>
        <v>-0.4</v>
      </c>
    </row>
    <row r="173" spans="1:50" s="506" customFormat="1" ht="2.25" customHeight="1" x14ac:dyDescent="0.2">
      <c r="A173" s="507"/>
      <c r="B173" s="508"/>
      <c r="C173" s="509">
        <v>1E-3</v>
      </c>
      <c r="D173" s="510">
        <v>0</v>
      </c>
      <c r="E173" s="510">
        <v>0</v>
      </c>
      <c r="F173" s="511">
        <v>0</v>
      </c>
      <c r="G173" s="510">
        <v>0</v>
      </c>
      <c r="H173" s="510">
        <v>0</v>
      </c>
      <c r="I173" s="510">
        <v>0</v>
      </c>
      <c r="J173" s="510">
        <v>0</v>
      </c>
      <c r="K173" s="510">
        <v>0</v>
      </c>
      <c r="L173" s="510">
        <v>0</v>
      </c>
      <c r="M173" s="510">
        <v>0</v>
      </c>
      <c r="N173" s="510">
        <v>0</v>
      </c>
      <c r="O173" s="510">
        <v>0</v>
      </c>
      <c r="P173" s="510">
        <v>0</v>
      </c>
      <c r="Q173" s="510">
        <v>0</v>
      </c>
      <c r="R173" s="510">
        <v>0</v>
      </c>
      <c r="S173" s="509">
        <v>0</v>
      </c>
      <c r="T173" s="510">
        <v>0</v>
      </c>
      <c r="U173" s="513">
        <v>0</v>
      </c>
      <c r="V173" s="513">
        <v>0</v>
      </c>
      <c r="W173" s="513">
        <v>0</v>
      </c>
      <c r="X173" s="1244">
        <v>0</v>
      </c>
      <c r="Y173" s="513"/>
      <c r="Z173" s="504"/>
      <c r="AA173" s="505"/>
      <c r="AB173" s="505"/>
      <c r="AC173" s="505"/>
      <c r="AD173" s="505"/>
      <c r="AE173" s="505"/>
      <c r="AF173" s="505"/>
    </row>
    <row r="174" spans="1:50" s="458" customFormat="1" ht="17.25" customHeight="1" x14ac:dyDescent="0.2">
      <c r="A174" s="483" t="s">
        <v>34</v>
      </c>
      <c r="B174" s="484"/>
      <c r="C174" s="485">
        <v>1E-4</v>
      </c>
      <c r="D174" s="486">
        <v>1E-4</v>
      </c>
      <c r="E174" s="486">
        <v>1E-4</v>
      </c>
      <c r="F174" s="487">
        <v>1E-4</v>
      </c>
      <c r="G174" s="486">
        <v>1E-4</v>
      </c>
      <c r="H174" s="486">
        <v>1E-4</v>
      </c>
      <c r="I174" s="486">
        <v>1E-4</v>
      </c>
      <c r="J174" s="486">
        <v>1E-4</v>
      </c>
      <c r="K174" s="486">
        <v>1E-4</v>
      </c>
      <c r="L174" s="486">
        <v>1E-4</v>
      </c>
      <c r="M174" s="486">
        <v>1E-4</v>
      </c>
      <c r="N174" s="486">
        <v>1E-4</v>
      </c>
      <c r="O174" s="486">
        <v>1E-4</v>
      </c>
      <c r="P174" s="486">
        <v>1E-4</v>
      </c>
      <c r="Q174" s="486">
        <v>1E-4</v>
      </c>
      <c r="R174" s="486">
        <v>1E-4</v>
      </c>
      <c r="S174" s="485">
        <v>1E-4</v>
      </c>
      <c r="T174" s="486">
        <v>1E-4</v>
      </c>
      <c r="U174" s="489">
        <v>1E-4</v>
      </c>
      <c r="V174" s="489">
        <v>1E-4</v>
      </c>
      <c r="W174" s="489">
        <v>1E-4</v>
      </c>
      <c r="X174" s="1245">
        <v>1E-4</v>
      </c>
      <c r="Y174" s="489">
        <v>1E-4</v>
      </c>
      <c r="Z174" s="461"/>
      <c r="AA174" s="490"/>
      <c r="AB174" s="490"/>
      <c r="AC174" s="490"/>
      <c r="AD174" s="490"/>
      <c r="AE174" s="490"/>
      <c r="AF174" s="490"/>
    </row>
    <row r="175" spans="1:50" s="458" customFormat="1" ht="16.5" customHeight="1" x14ac:dyDescent="0.2">
      <c r="A175" s="501"/>
      <c r="B175" s="514" t="s">
        <v>102</v>
      </c>
      <c r="C175" s="515">
        <v>880</v>
      </c>
      <c r="D175" s="494">
        <v>7.5</v>
      </c>
      <c r="E175" s="494">
        <v>12</v>
      </c>
      <c r="F175" s="495">
        <v>154</v>
      </c>
      <c r="G175" s="496">
        <v>0.28999999999999998</v>
      </c>
      <c r="H175" s="497">
        <v>165</v>
      </c>
      <c r="I175" s="516">
        <v>-2</v>
      </c>
      <c r="J175" s="517">
        <v>0.13</v>
      </c>
      <c r="K175" s="497">
        <v>132</v>
      </c>
      <c r="L175" s="497">
        <v>265</v>
      </c>
      <c r="M175" s="497">
        <v>488</v>
      </c>
      <c r="N175" s="497">
        <v>327</v>
      </c>
      <c r="O175" s="497">
        <v>80</v>
      </c>
      <c r="P175" s="497">
        <v>24</v>
      </c>
      <c r="Q175" s="497">
        <v>104</v>
      </c>
      <c r="R175" s="498">
        <v>0</v>
      </c>
      <c r="S175" s="493">
        <v>69</v>
      </c>
      <c r="T175" s="494">
        <v>8.6999999999999993</v>
      </c>
      <c r="U175" s="494">
        <v>7.1</v>
      </c>
      <c r="V175" s="494">
        <v>1.7</v>
      </c>
      <c r="W175" s="494">
        <v>2.5</v>
      </c>
      <c r="X175" s="1246">
        <v>10.199999999999999</v>
      </c>
      <c r="Y175" s="541" t="s">
        <v>369</v>
      </c>
      <c r="Z175" s="504" t="str">
        <f t="shared" ref="Z175:Z180" si="34">IF(COUNTA(B175:Y175)&lt;21,"x","")</f>
        <v/>
      </c>
      <c r="AA175" s="545"/>
      <c r="AB175" s="545"/>
      <c r="AC175" s="545"/>
      <c r="AD175" s="500"/>
      <c r="AE175" s="500"/>
      <c r="AF175" s="523"/>
      <c r="AI175" s="546"/>
      <c r="AJ175" s="546"/>
      <c r="AK175" s="546"/>
      <c r="AL175" s="546"/>
      <c r="AM175" s="546"/>
      <c r="AN175" s="546"/>
      <c r="AT175" s="546"/>
      <c r="AU175" s="546"/>
      <c r="AV175" s="546"/>
      <c r="AW175" s="546"/>
      <c r="AX175" s="546"/>
    </row>
    <row r="176" spans="1:50" s="458" customFormat="1" ht="16.5" customHeight="1" x14ac:dyDescent="0.2">
      <c r="A176" s="501"/>
      <c r="B176" s="514" t="s">
        <v>103</v>
      </c>
      <c r="C176" s="515">
        <v>880</v>
      </c>
      <c r="D176" s="494">
        <v>7.5</v>
      </c>
      <c r="E176" s="494">
        <v>12</v>
      </c>
      <c r="F176" s="495">
        <v>200</v>
      </c>
      <c r="G176" s="496">
        <v>0.3</v>
      </c>
      <c r="H176" s="497">
        <v>182</v>
      </c>
      <c r="I176" s="516">
        <v>3</v>
      </c>
      <c r="J176" s="517">
        <v>0.17</v>
      </c>
      <c r="K176" s="497">
        <v>145</v>
      </c>
      <c r="L176" s="497">
        <v>264</v>
      </c>
      <c r="M176" s="497">
        <v>439</v>
      </c>
      <c r="N176" s="497">
        <v>282</v>
      </c>
      <c r="O176" s="497">
        <v>73</v>
      </c>
      <c r="P176" s="497">
        <v>26</v>
      </c>
      <c r="Q176" s="497">
        <v>105</v>
      </c>
      <c r="R176" s="498">
        <v>0</v>
      </c>
      <c r="S176" s="493">
        <v>71</v>
      </c>
      <c r="T176" s="494">
        <v>9.5</v>
      </c>
      <c r="U176" s="494">
        <v>7.3</v>
      </c>
      <c r="V176" s="494">
        <v>2.6</v>
      </c>
      <c r="W176" s="494">
        <v>4</v>
      </c>
      <c r="X176" s="1246">
        <v>10.6</v>
      </c>
      <c r="Y176" s="541" t="s">
        <v>369</v>
      </c>
      <c r="Z176" s="504" t="str">
        <f t="shared" si="34"/>
        <v/>
      </c>
      <c r="AA176" s="545"/>
      <c r="AB176" s="545"/>
      <c r="AC176" s="547"/>
      <c r="AD176" s="500"/>
      <c r="AE176" s="500"/>
      <c r="AF176" s="523"/>
      <c r="AI176" s="546"/>
      <c r="AJ176" s="546"/>
      <c r="AK176" s="546"/>
      <c r="AL176" s="546"/>
      <c r="AM176" s="546"/>
      <c r="AN176" s="546"/>
      <c r="AT176" s="546"/>
      <c r="AU176" s="546"/>
      <c r="AV176" s="546"/>
      <c r="AW176" s="546"/>
      <c r="AX176" s="546"/>
    </row>
    <row r="177" spans="1:50" s="458" customFormat="1" ht="16.5" customHeight="1" x14ac:dyDescent="0.2">
      <c r="A177" s="501"/>
      <c r="B177" s="514" t="s">
        <v>104</v>
      </c>
      <c r="C177" s="515">
        <v>880</v>
      </c>
      <c r="D177" s="494">
        <v>7.6</v>
      </c>
      <c r="E177" s="494">
        <v>12.1</v>
      </c>
      <c r="F177" s="495">
        <v>196</v>
      </c>
      <c r="G177" s="496">
        <v>0.37</v>
      </c>
      <c r="H177" s="497">
        <v>206</v>
      </c>
      <c r="I177" s="516">
        <v>-1</v>
      </c>
      <c r="J177" s="517">
        <v>0.17</v>
      </c>
      <c r="K177" s="497">
        <v>137</v>
      </c>
      <c r="L177" s="497">
        <v>275</v>
      </c>
      <c r="M177" s="497">
        <v>429</v>
      </c>
      <c r="N177" s="497">
        <v>265</v>
      </c>
      <c r="O177" s="497">
        <v>72</v>
      </c>
      <c r="P177" s="497">
        <v>28</v>
      </c>
      <c r="Q177" s="497">
        <v>98</v>
      </c>
      <c r="R177" s="498">
        <v>0</v>
      </c>
      <c r="S177" s="493">
        <v>72</v>
      </c>
      <c r="T177" s="494">
        <v>9.1</v>
      </c>
      <c r="U177" s="494">
        <v>6.7</v>
      </c>
      <c r="V177" s="494">
        <v>2.9</v>
      </c>
      <c r="W177" s="494">
        <v>3.8</v>
      </c>
      <c r="X177" s="1246">
        <v>11.8</v>
      </c>
      <c r="Y177" s="541" t="s">
        <v>369</v>
      </c>
      <c r="Z177" s="504" t="str">
        <f t="shared" si="34"/>
        <v/>
      </c>
      <c r="AA177" s="500"/>
      <c r="AB177" s="547"/>
      <c r="AC177" s="547"/>
      <c r="AD177" s="500"/>
      <c r="AE177" s="500"/>
      <c r="AF177" s="523"/>
      <c r="AI177" s="546"/>
      <c r="AJ177" s="546"/>
      <c r="AK177" s="546"/>
      <c r="AL177" s="546"/>
      <c r="AM177" s="546"/>
      <c r="AN177" s="546"/>
      <c r="AT177" s="546"/>
      <c r="AU177" s="546"/>
      <c r="AV177" s="546"/>
      <c r="AW177" s="546"/>
      <c r="AX177" s="546"/>
    </row>
    <row r="178" spans="1:50" s="458" customFormat="1" ht="16.5" customHeight="1" x14ac:dyDescent="0.2">
      <c r="A178" s="501"/>
      <c r="B178" s="514" t="s">
        <v>105</v>
      </c>
      <c r="C178" s="515">
        <v>880</v>
      </c>
      <c r="D178" s="494">
        <v>7.9</v>
      </c>
      <c r="E178" s="494">
        <v>12.6</v>
      </c>
      <c r="F178" s="495">
        <v>229</v>
      </c>
      <c r="G178" s="496">
        <v>0.3</v>
      </c>
      <c r="H178" s="497">
        <v>195</v>
      </c>
      <c r="I178" s="516">
        <v>5</v>
      </c>
      <c r="J178" s="517">
        <v>0.11</v>
      </c>
      <c r="K178" s="497">
        <v>110</v>
      </c>
      <c r="L178" s="497">
        <v>205</v>
      </c>
      <c r="M178" s="497">
        <v>475</v>
      </c>
      <c r="N178" s="497">
        <v>348</v>
      </c>
      <c r="O178" s="497">
        <v>62</v>
      </c>
      <c r="P178" s="497">
        <v>26</v>
      </c>
      <c r="Q178" s="497">
        <v>75</v>
      </c>
      <c r="R178" s="498">
        <v>0</v>
      </c>
      <c r="S178" s="493">
        <v>65</v>
      </c>
      <c r="T178" s="494">
        <v>8.3000000000000007</v>
      </c>
      <c r="U178" s="494">
        <v>6.7</v>
      </c>
      <c r="V178" s="494">
        <v>2.4</v>
      </c>
      <c r="W178" s="494">
        <v>3.6</v>
      </c>
      <c r="X178" s="1246">
        <v>11.3</v>
      </c>
      <c r="Y178" s="541" t="s">
        <v>369</v>
      </c>
      <c r="Z178" s="504" t="str">
        <f t="shared" si="34"/>
        <v/>
      </c>
      <c r="AA178" s="545"/>
      <c r="AB178" s="547"/>
      <c r="AC178" s="547"/>
      <c r="AD178" s="547"/>
      <c r="AE178" s="547"/>
      <c r="AF178" s="523"/>
      <c r="AI178" s="521"/>
      <c r="AJ178" s="521"/>
      <c r="AK178" s="521"/>
      <c r="AL178" s="521"/>
      <c r="AM178" s="521"/>
      <c r="AN178" s="521"/>
      <c r="AT178" s="546"/>
      <c r="AU178" s="546"/>
      <c r="AV178" s="546"/>
      <c r="AW178" s="546"/>
      <c r="AX178" s="546"/>
    </row>
    <row r="179" spans="1:50" s="458" customFormat="1" ht="16.5" customHeight="1" x14ac:dyDescent="0.2">
      <c r="A179" s="501"/>
      <c r="B179" s="514" t="s">
        <v>106</v>
      </c>
      <c r="C179" s="515">
        <v>880</v>
      </c>
      <c r="D179" s="494">
        <v>7.5</v>
      </c>
      <c r="E179" s="494">
        <v>12</v>
      </c>
      <c r="F179" s="495">
        <v>234</v>
      </c>
      <c r="G179" s="496">
        <v>0.28000000000000003</v>
      </c>
      <c r="H179" s="497">
        <v>193</v>
      </c>
      <c r="I179" s="516">
        <v>7</v>
      </c>
      <c r="J179" s="517">
        <v>0.17</v>
      </c>
      <c r="K179" s="497">
        <v>146</v>
      </c>
      <c r="L179" s="497">
        <v>268</v>
      </c>
      <c r="M179" s="497">
        <v>398</v>
      </c>
      <c r="N179" s="497">
        <v>215</v>
      </c>
      <c r="O179" s="497">
        <v>81</v>
      </c>
      <c r="P179" s="497">
        <v>24</v>
      </c>
      <c r="Q179" s="497">
        <v>107</v>
      </c>
      <c r="R179" s="498">
        <v>0</v>
      </c>
      <c r="S179" s="493">
        <v>76</v>
      </c>
      <c r="T179" s="494">
        <v>9.6</v>
      </c>
      <c r="U179" s="494">
        <v>7.2</v>
      </c>
      <c r="V179" s="494">
        <v>2.8</v>
      </c>
      <c r="W179" s="494">
        <v>4</v>
      </c>
      <c r="X179" s="1246">
        <v>12.9</v>
      </c>
      <c r="Y179" s="541" t="s">
        <v>369</v>
      </c>
      <c r="Z179" s="504" t="str">
        <f t="shared" si="34"/>
        <v/>
      </c>
      <c r="AA179" s="500"/>
      <c r="AB179" s="547"/>
      <c r="AC179" s="547"/>
      <c r="AD179" s="547"/>
      <c r="AE179" s="547"/>
      <c r="AF179" s="523"/>
      <c r="AI179" s="548"/>
      <c r="AJ179" s="548"/>
      <c r="AK179" s="548"/>
      <c r="AL179" s="548"/>
      <c r="AM179" s="548"/>
      <c r="AN179" s="548"/>
      <c r="AT179" s="546"/>
      <c r="AU179" s="546"/>
      <c r="AV179" s="546"/>
      <c r="AW179" s="546"/>
      <c r="AX179" s="546"/>
    </row>
    <row r="180" spans="1:50" s="458" customFormat="1" ht="16.5" customHeight="1" x14ac:dyDescent="0.2">
      <c r="A180" s="501"/>
      <c r="B180" s="514" t="s">
        <v>107</v>
      </c>
      <c r="C180" s="515">
        <v>880</v>
      </c>
      <c r="D180" s="494">
        <v>6.9</v>
      </c>
      <c r="E180" s="494">
        <v>11.2</v>
      </c>
      <c r="F180" s="495">
        <v>269</v>
      </c>
      <c r="G180" s="496">
        <v>0.31</v>
      </c>
      <c r="H180" s="497">
        <v>198</v>
      </c>
      <c r="I180" s="516">
        <v>12</v>
      </c>
      <c r="J180" s="517">
        <v>0.34</v>
      </c>
      <c r="K180" s="497">
        <v>202</v>
      </c>
      <c r="L180" s="497">
        <v>351</v>
      </c>
      <c r="M180" s="497">
        <v>263</v>
      </c>
      <c r="N180" s="497">
        <v>17</v>
      </c>
      <c r="O180" s="497">
        <v>92</v>
      </c>
      <c r="P180" s="497">
        <v>29</v>
      </c>
      <c r="Q180" s="497">
        <v>145</v>
      </c>
      <c r="R180" s="498">
        <v>0</v>
      </c>
      <c r="S180" s="493">
        <v>90</v>
      </c>
      <c r="T180" s="494">
        <v>10.7</v>
      </c>
      <c r="U180" s="494">
        <v>9.1</v>
      </c>
      <c r="V180" s="494">
        <v>3.5</v>
      </c>
      <c r="W180" s="494">
        <v>5.0999999999999996</v>
      </c>
      <c r="X180" s="1246">
        <v>13.8</v>
      </c>
      <c r="Y180" s="541" t="s">
        <v>369</v>
      </c>
      <c r="Z180" s="504" t="str">
        <f t="shared" si="34"/>
        <v/>
      </c>
      <c r="AA180" s="500"/>
      <c r="AB180" s="547"/>
      <c r="AC180" s="547"/>
      <c r="AD180" s="547"/>
      <c r="AE180" s="547"/>
      <c r="AF180" s="523"/>
      <c r="AI180" s="521"/>
      <c r="AJ180" s="521"/>
      <c r="AK180" s="521"/>
      <c r="AL180" s="521"/>
      <c r="AM180" s="521"/>
      <c r="AN180" s="521"/>
      <c r="AT180" s="546"/>
      <c r="AU180" s="546"/>
      <c r="AV180" s="546"/>
      <c r="AW180" s="546"/>
      <c r="AX180" s="546"/>
    </row>
    <row r="181" spans="1:50" s="458" customFormat="1" ht="16.5" customHeight="1" x14ac:dyDescent="0.2">
      <c r="A181" s="507"/>
      <c r="B181" s="508"/>
      <c r="C181" s="509"/>
      <c r="D181" s="510"/>
      <c r="E181" s="510"/>
      <c r="F181" s="511"/>
      <c r="G181" s="510"/>
      <c r="H181" s="510"/>
      <c r="I181" s="510"/>
      <c r="J181" s="510"/>
      <c r="K181" s="510"/>
      <c r="L181" s="510"/>
      <c r="M181" s="510"/>
      <c r="N181" s="510"/>
      <c r="O181" s="512"/>
      <c r="P181" s="512"/>
      <c r="Q181" s="510"/>
      <c r="R181" s="510"/>
      <c r="S181" s="509"/>
      <c r="T181" s="510"/>
      <c r="U181" s="513"/>
      <c r="V181" s="513"/>
      <c r="W181" s="513"/>
      <c r="X181" s="1244"/>
      <c r="Y181" s="513"/>
      <c r="Z181" s="504"/>
      <c r="AA181" s="500"/>
      <c r="AB181" s="547"/>
      <c r="AC181" s="547"/>
      <c r="AD181" s="547"/>
      <c r="AE181" s="547"/>
      <c r="AF181" s="523"/>
      <c r="AI181" s="521"/>
      <c r="AJ181" s="521"/>
      <c r="AK181" s="521"/>
      <c r="AL181" s="521"/>
      <c r="AM181" s="521"/>
      <c r="AN181" s="521"/>
      <c r="AT181" s="546"/>
      <c r="AU181" s="546"/>
      <c r="AV181" s="546"/>
      <c r="AW181" s="546"/>
      <c r="AX181" s="546"/>
    </row>
    <row r="182" spans="1:50" s="458" customFormat="1" ht="17.25" customHeight="1" x14ac:dyDescent="0.2">
      <c r="A182" s="483" t="s">
        <v>216</v>
      </c>
      <c r="B182" s="484"/>
      <c r="C182" s="485">
        <v>1E-4</v>
      </c>
      <c r="D182" s="486">
        <v>1E-4</v>
      </c>
      <c r="E182" s="486">
        <v>1E-4</v>
      </c>
      <c r="F182" s="487">
        <v>1E-4</v>
      </c>
      <c r="G182" s="486">
        <v>1E-4</v>
      </c>
      <c r="H182" s="486">
        <v>1E-4</v>
      </c>
      <c r="I182" s="486">
        <v>1E-4</v>
      </c>
      <c r="J182" s="486">
        <v>1E-4</v>
      </c>
      <c r="K182" s="486">
        <v>1E-4</v>
      </c>
      <c r="L182" s="486">
        <v>1E-4</v>
      </c>
      <c r="M182" s="486">
        <v>1E-4</v>
      </c>
      <c r="N182" s="486">
        <v>1E-4</v>
      </c>
      <c r="O182" s="486">
        <v>1E-4</v>
      </c>
      <c r="P182" s="486">
        <v>1E-4</v>
      </c>
      <c r="Q182" s="486">
        <v>1E-4</v>
      </c>
      <c r="R182" s="486">
        <v>1E-4</v>
      </c>
      <c r="S182" s="485">
        <v>1E-4</v>
      </c>
      <c r="T182" s="486">
        <v>1E-4</v>
      </c>
      <c r="U182" s="489">
        <v>1E-4</v>
      </c>
      <c r="V182" s="489">
        <v>1E-4</v>
      </c>
      <c r="W182" s="489">
        <v>1E-4</v>
      </c>
      <c r="X182" s="1245">
        <v>1E-4</v>
      </c>
      <c r="Y182" s="489">
        <v>1E-4</v>
      </c>
      <c r="Z182" s="461"/>
      <c r="AA182" s="490"/>
      <c r="AB182" s="490"/>
      <c r="AC182" s="490"/>
      <c r="AD182" s="490"/>
      <c r="AE182" s="490"/>
      <c r="AF182" s="490"/>
    </row>
    <row r="183" spans="1:50" s="458" customFormat="1" ht="17.25" customHeight="1" x14ac:dyDescent="0.2">
      <c r="A183" s="491"/>
      <c r="B183" s="549" t="s">
        <v>204</v>
      </c>
      <c r="C183" s="515">
        <v>970</v>
      </c>
      <c r="D183" s="494">
        <v>20.8</v>
      </c>
      <c r="E183" s="494">
        <v>30.7</v>
      </c>
      <c r="F183" s="495">
        <v>0</v>
      </c>
      <c r="G183" s="496">
        <v>0</v>
      </c>
      <c r="H183" s="497">
        <v>0</v>
      </c>
      <c r="I183" s="516" t="str">
        <f t="shared" ref="I183:I196" si="35">IF((F183-H183)/6.25&lt;0,ROUND((F183-H183)/6.25,0),"+"&amp;ROUND(((F183-H183)/6.25),0))</f>
        <v>+0</v>
      </c>
      <c r="J183" s="517">
        <v>1</v>
      </c>
      <c r="K183" s="497">
        <v>0</v>
      </c>
      <c r="L183" s="497">
        <v>0</v>
      </c>
      <c r="M183" s="497">
        <f>IF(AND(S183&lt;&gt;"",F183&lt;&gt;"",L183&lt;&gt;"",P183&lt;&gt;""),1000-F183-L183-P183-S183,"Fehler")</f>
        <v>0</v>
      </c>
      <c r="N183" s="497">
        <v>0</v>
      </c>
      <c r="O183" s="503">
        <v>0</v>
      </c>
      <c r="P183" s="503">
        <v>875</v>
      </c>
      <c r="Q183" s="518">
        <v>0</v>
      </c>
      <c r="R183" s="498">
        <v>0</v>
      </c>
      <c r="S183" s="515">
        <v>125</v>
      </c>
      <c r="T183" s="494">
        <v>80</v>
      </c>
      <c r="U183" s="494">
        <v>0</v>
      </c>
      <c r="V183" s="494">
        <v>0</v>
      </c>
      <c r="W183" s="494">
        <v>0</v>
      </c>
      <c r="X183" s="1246">
        <v>0</v>
      </c>
      <c r="Y183" s="541" t="s">
        <v>369</v>
      </c>
      <c r="Z183" s="504" t="str">
        <f t="shared" ref="Z183:Z197" si="36">IF(COUNTA(B183:Y183)&lt;21,"x","")</f>
        <v/>
      </c>
      <c r="AA183" s="500"/>
      <c r="AB183" s="500"/>
      <c r="AC183" s="500"/>
      <c r="AD183" s="500"/>
      <c r="AE183" s="500"/>
      <c r="AF183" s="500"/>
      <c r="AI183" s="521"/>
      <c r="AJ183" s="521"/>
      <c r="AK183" s="521"/>
      <c r="AL183" s="521"/>
      <c r="AM183" s="521"/>
      <c r="AN183" s="521"/>
    </row>
    <row r="184" spans="1:50" s="458" customFormat="1" ht="17.25" customHeight="1" x14ac:dyDescent="0.2">
      <c r="A184" s="491"/>
      <c r="B184" s="549" t="s">
        <v>230</v>
      </c>
      <c r="C184" s="515">
        <v>990</v>
      </c>
      <c r="D184" s="494">
        <v>20.8</v>
      </c>
      <c r="E184" s="494">
        <v>30.7</v>
      </c>
      <c r="F184" s="495">
        <v>0</v>
      </c>
      <c r="G184" s="496">
        <v>0</v>
      </c>
      <c r="H184" s="497">
        <v>0</v>
      </c>
      <c r="I184" s="516" t="str">
        <f>IF((F184-H184)/6.25&lt;0,ROUND((F184-H184)/6.25,0),"+"&amp;ROUND(((F184-H184)/6.25),0))</f>
        <v>+0</v>
      </c>
      <c r="J184" s="517">
        <v>1</v>
      </c>
      <c r="K184" s="497">
        <v>0</v>
      </c>
      <c r="L184" s="497">
        <v>0</v>
      </c>
      <c r="M184" s="497">
        <f>IF(AND(S184&lt;&gt;"",F184&lt;&gt;"",L184&lt;&gt;"",P184&lt;&gt;""),1000-F184-L184-P184-S184,"Fehler")</f>
        <v>0</v>
      </c>
      <c r="N184" s="497">
        <v>0</v>
      </c>
      <c r="O184" s="503">
        <v>0</v>
      </c>
      <c r="P184" s="503">
        <v>1000</v>
      </c>
      <c r="Q184" s="518">
        <v>0</v>
      </c>
      <c r="R184" s="498">
        <v>0</v>
      </c>
      <c r="S184" s="515">
        <v>0</v>
      </c>
      <c r="T184" s="494">
        <v>0</v>
      </c>
      <c r="U184" s="494">
        <v>0</v>
      </c>
      <c r="V184" s="494">
        <v>0</v>
      </c>
      <c r="W184" s="494">
        <v>0</v>
      </c>
      <c r="X184" s="1246">
        <v>0</v>
      </c>
      <c r="Y184" s="541" t="s">
        <v>369</v>
      </c>
      <c r="Z184" s="504"/>
      <c r="AA184" s="500"/>
      <c r="AB184" s="500"/>
      <c r="AC184" s="500"/>
      <c r="AD184" s="500"/>
      <c r="AE184" s="500"/>
      <c r="AF184" s="500"/>
      <c r="AI184" s="521"/>
      <c r="AJ184" s="521"/>
      <c r="AK184" s="521"/>
      <c r="AL184" s="521"/>
      <c r="AM184" s="521"/>
      <c r="AN184" s="521"/>
    </row>
    <row r="185" spans="1:50" s="458" customFormat="1" ht="17.25" customHeight="1" x14ac:dyDescent="0.2">
      <c r="A185" s="501"/>
      <c r="B185" s="514" t="s">
        <v>113</v>
      </c>
      <c r="C185" s="515">
        <v>990</v>
      </c>
      <c r="D185" s="494">
        <v>0</v>
      </c>
      <c r="E185" s="494">
        <v>0</v>
      </c>
      <c r="F185" s="495">
        <f>460*6.25</f>
        <v>2875</v>
      </c>
      <c r="G185" s="496">
        <v>0</v>
      </c>
      <c r="H185" s="497">
        <v>0</v>
      </c>
      <c r="I185" s="516" t="str">
        <f t="shared" si="35"/>
        <v>+460</v>
      </c>
      <c r="J185" s="517">
        <v>1</v>
      </c>
      <c r="K185" s="497">
        <v>0</v>
      </c>
      <c r="L185" s="497">
        <v>0</v>
      </c>
      <c r="M185" s="497">
        <v>0</v>
      </c>
      <c r="N185" s="497">
        <v>0</v>
      </c>
      <c r="O185" s="497">
        <v>0</v>
      </c>
      <c r="P185" s="550">
        <v>0</v>
      </c>
      <c r="Q185" s="497">
        <v>0</v>
      </c>
      <c r="R185" s="498">
        <v>0</v>
      </c>
      <c r="S185" s="515">
        <v>0</v>
      </c>
      <c r="T185" s="494">
        <v>0</v>
      </c>
      <c r="U185" s="494">
        <v>0</v>
      </c>
      <c r="V185" s="494">
        <v>0</v>
      </c>
      <c r="W185" s="494">
        <v>0</v>
      </c>
      <c r="X185" s="1246">
        <v>0</v>
      </c>
      <c r="Y185" s="541" t="s">
        <v>369</v>
      </c>
      <c r="Z185" s="504" t="str">
        <f t="shared" si="36"/>
        <v/>
      </c>
      <c r="AA185" s="500"/>
      <c r="AB185" s="500"/>
      <c r="AC185" s="500"/>
      <c r="AD185" s="500"/>
      <c r="AE185" s="500"/>
      <c r="AF185" s="500"/>
      <c r="AI185" s="521"/>
      <c r="AJ185" s="521"/>
      <c r="AK185" s="521"/>
      <c r="AL185" s="521"/>
      <c r="AM185" s="521"/>
      <c r="AN185" s="521"/>
    </row>
    <row r="186" spans="1:50" s="458" customFormat="1" ht="17.25" customHeight="1" x14ac:dyDescent="0.2">
      <c r="A186" s="501"/>
      <c r="B186" s="514" t="s">
        <v>111</v>
      </c>
      <c r="C186" s="515">
        <v>960</v>
      </c>
      <c r="D186" s="494">
        <v>0</v>
      </c>
      <c r="E186" s="494">
        <v>0</v>
      </c>
      <c r="F186" s="495">
        <v>0</v>
      </c>
      <c r="G186" s="496">
        <v>0</v>
      </c>
      <c r="H186" s="497">
        <v>0</v>
      </c>
      <c r="I186" s="516" t="str">
        <f t="shared" si="35"/>
        <v>+0</v>
      </c>
      <c r="J186" s="517">
        <v>1</v>
      </c>
      <c r="K186" s="497">
        <v>0</v>
      </c>
      <c r="L186" s="497">
        <v>0</v>
      </c>
      <c r="M186" s="497">
        <f t="shared" ref="M186:M192" si="37">IF(AND(S186&lt;&gt;"",F186&lt;&gt;"",L186&lt;&gt;"",P186&lt;&gt;""),1000-F186-L186-P186-S186,"Fehler")</f>
        <v>0</v>
      </c>
      <c r="N186" s="497">
        <v>0</v>
      </c>
      <c r="O186" s="497">
        <v>0</v>
      </c>
      <c r="P186" s="550">
        <v>0</v>
      </c>
      <c r="Q186" s="497">
        <v>0</v>
      </c>
      <c r="R186" s="498">
        <v>0</v>
      </c>
      <c r="S186" s="515">
        <v>1000</v>
      </c>
      <c r="T186" s="494">
        <v>381</v>
      </c>
      <c r="U186" s="494">
        <v>0.4</v>
      </c>
      <c r="V186" s="494">
        <v>0</v>
      </c>
      <c r="W186" s="494">
        <v>1.6</v>
      </c>
      <c r="X186" s="1246">
        <v>0</v>
      </c>
      <c r="Y186" s="541" t="s">
        <v>369</v>
      </c>
      <c r="Z186" s="504" t="str">
        <f t="shared" si="36"/>
        <v/>
      </c>
      <c r="AA186" s="500"/>
      <c r="AB186" s="500"/>
      <c r="AC186" s="500"/>
      <c r="AD186" s="500"/>
      <c r="AE186" s="500"/>
      <c r="AF186" s="500"/>
      <c r="AI186" s="521"/>
      <c r="AJ186" s="521"/>
      <c r="AK186" s="521"/>
      <c r="AL186" s="521"/>
      <c r="AM186" s="521"/>
      <c r="AN186" s="521"/>
    </row>
    <row r="187" spans="1:50" s="458" customFormat="1" ht="17.25" customHeight="1" x14ac:dyDescent="0.2">
      <c r="A187" s="501"/>
      <c r="B187" s="514" t="s">
        <v>237</v>
      </c>
      <c r="C187" s="515">
        <v>980</v>
      </c>
      <c r="D187" s="494">
        <v>0</v>
      </c>
      <c r="E187" s="494">
        <v>0</v>
      </c>
      <c r="F187" s="495">
        <v>0</v>
      </c>
      <c r="G187" s="496">
        <v>0</v>
      </c>
      <c r="H187" s="497">
        <v>0</v>
      </c>
      <c r="I187" s="516" t="str">
        <f>IF((F187-H187)/6.25&lt;0,ROUND((F187-H187)/6.25,0),"+"&amp;ROUND(((F187-H187)/6.25),0))</f>
        <v>+0</v>
      </c>
      <c r="J187" s="517">
        <v>1</v>
      </c>
      <c r="K187" s="497">
        <v>0</v>
      </c>
      <c r="L187" s="497">
        <v>0</v>
      </c>
      <c r="M187" s="497">
        <f t="shared" si="37"/>
        <v>8</v>
      </c>
      <c r="N187" s="497">
        <v>0</v>
      </c>
      <c r="O187" s="497">
        <v>0</v>
      </c>
      <c r="P187" s="503">
        <v>2</v>
      </c>
      <c r="Q187" s="497">
        <v>5</v>
      </c>
      <c r="R187" s="498">
        <v>0</v>
      </c>
      <c r="S187" s="515">
        <v>990</v>
      </c>
      <c r="T187" s="494">
        <f>10/0.98</f>
        <v>10.204081632653061</v>
      </c>
      <c r="U187" s="494">
        <f>80/0.98</f>
        <v>81.632653061224488</v>
      </c>
      <c r="V187" s="494">
        <f>80/0.98</f>
        <v>81.632653061224488</v>
      </c>
      <c r="W187" s="494">
        <f>140/0.98</f>
        <v>142.85714285714286</v>
      </c>
      <c r="X187" s="1246">
        <v>5</v>
      </c>
      <c r="Y187" s="541" t="s">
        <v>369</v>
      </c>
      <c r="Z187" s="504"/>
      <c r="AA187" s="500"/>
      <c r="AB187" s="500"/>
      <c r="AC187" s="500"/>
      <c r="AD187" s="500"/>
      <c r="AE187" s="500"/>
      <c r="AF187" s="500"/>
      <c r="AI187" s="521"/>
      <c r="AJ187" s="521"/>
      <c r="AK187" s="521"/>
      <c r="AL187" s="521"/>
      <c r="AM187" s="521"/>
      <c r="AN187" s="521"/>
    </row>
    <row r="188" spans="1:50" s="458" customFormat="1" ht="17.25" customHeight="1" x14ac:dyDescent="0.2">
      <c r="A188" s="501"/>
      <c r="B188" s="514" t="s">
        <v>108</v>
      </c>
      <c r="C188" s="515">
        <v>980</v>
      </c>
      <c r="D188" s="494">
        <v>0</v>
      </c>
      <c r="E188" s="494">
        <v>0</v>
      </c>
      <c r="F188" s="495">
        <v>0</v>
      </c>
      <c r="G188" s="496">
        <v>0</v>
      </c>
      <c r="H188" s="497">
        <v>0</v>
      </c>
      <c r="I188" s="516" t="str">
        <f>IF((F188-H188)/6.25&lt;0,ROUND((F188-H188)/6.25,0),"+"&amp;ROUND(((F188-H188)/6.25),0))</f>
        <v>+0</v>
      </c>
      <c r="J188" s="517">
        <v>1</v>
      </c>
      <c r="K188" s="497">
        <v>0</v>
      </c>
      <c r="L188" s="497">
        <v>0</v>
      </c>
      <c r="M188" s="497">
        <f t="shared" si="37"/>
        <v>8</v>
      </c>
      <c r="N188" s="497">
        <v>0</v>
      </c>
      <c r="O188" s="497">
        <v>0</v>
      </c>
      <c r="P188" s="503">
        <v>2</v>
      </c>
      <c r="Q188" s="497">
        <v>5</v>
      </c>
      <c r="R188" s="498">
        <v>0</v>
      </c>
      <c r="S188" s="515">
        <v>990</v>
      </c>
      <c r="T188" s="494">
        <f>100/0.98</f>
        <v>102.04081632653062</v>
      </c>
      <c r="U188" s="494">
        <f>120/0.98</f>
        <v>122.44897959183673</v>
      </c>
      <c r="V188" s="494">
        <v>106</v>
      </c>
      <c r="W188" s="494">
        <f>32/0.98</f>
        <v>32.653061224489797</v>
      </c>
      <c r="X188" s="1246">
        <v>5</v>
      </c>
      <c r="Y188" s="541" t="s">
        <v>369</v>
      </c>
      <c r="Z188" s="504" t="str">
        <f>IF(COUNTA(B188:Y188)&lt;21,"x","")</f>
        <v/>
      </c>
      <c r="AA188" s="500"/>
      <c r="AB188" s="500"/>
      <c r="AC188" s="500"/>
      <c r="AD188" s="500"/>
      <c r="AE188" s="500"/>
      <c r="AF188" s="500"/>
      <c r="AI188" s="548"/>
      <c r="AJ188" s="548"/>
      <c r="AK188" s="548"/>
      <c r="AL188" s="548"/>
      <c r="AM188" s="548"/>
      <c r="AN188" s="548"/>
    </row>
    <row r="189" spans="1:50" s="458" customFormat="1" ht="17.25" customHeight="1" x14ac:dyDescent="0.2">
      <c r="A189" s="501"/>
      <c r="B189" s="514" t="s">
        <v>109</v>
      </c>
      <c r="C189" s="515">
        <v>980</v>
      </c>
      <c r="D189" s="494">
        <v>0</v>
      </c>
      <c r="E189" s="494">
        <v>0</v>
      </c>
      <c r="F189" s="495">
        <v>0</v>
      </c>
      <c r="G189" s="496">
        <v>0</v>
      </c>
      <c r="H189" s="497">
        <v>0</v>
      </c>
      <c r="I189" s="516" t="str">
        <f>IF((F189-H189)/6.25&lt;0,ROUND((F189-H189)/6.25,0),"+"&amp;ROUND(((F189-H189)/6.25),0))</f>
        <v>+0</v>
      </c>
      <c r="J189" s="517">
        <v>1</v>
      </c>
      <c r="K189" s="497">
        <v>0</v>
      </c>
      <c r="L189" s="497">
        <v>0</v>
      </c>
      <c r="M189" s="497">
        <f t="shared" si="37"/>
        <v>8</v>
      </c>
      <c r="N189" s="497">
        <v>0</v>
      </c>
      <c r="O189" s="497">
        <v>0</v>
      </c>
      <c r="P189" s="503">
        <v>2</v>
      </c>
      <c r="Q189" s="497">
        <v>5</v>
      </c>
      <c r="R189" s="498">
        <v>0</v>
      </c>
      <c r="S189" s="515">
        <v>990</v>
      </c>
      <c r="T189" s="494">
        <f>140/0.98</f>
        <v>142.85714285714286</v>
      </c>
      <c r="U189" s="494">
        <f>70/0.98</f>
        <v>71.428571428571431</v>
      </c>
      <c r="V189" s="494">
        <f>106/0.98</f>
        <v>108.16326530612245</v>
      </c>
      <c r="W189" s="494">
        <f>32/0.98</f>
        <v>32.653061224489797</v>
      </c>
      <c r="X189" s="1246">
        <v>5</v>
      </c>
      <c r="Y189" s="541" t="s">
        <v>369</v>
      </c>
      <c r="Z189" s="504" t="str">
        <f>IF(COUNTA(B189:Y189)&lt;21,"x","")</f>
        <v/>
      </c>
      <c r="AA189" s="500"/>
      <c r="AB189" s="500"/>
      <c r="AC189" s="500"/>
      <c r="AD189" s="500"/>
      <c r="AE189" s="500"/>
      <c r="AF189" s="500"/>
      <c r="AI189" s="521"/>
      <c r="AJ189" s="521"/>
      <c r="AK189" s="521"/>
      <c r="AL189" s="521"/>
      <c r="AM189" s="521"/>
      <c r="AN189" s="521"/>
    </row>
    <row r="190" spans="1:50" s="458" customFormat="1" ht="17.25" customHeight="1" x14ac:dyDescent="0.2">
      <c r="A190" s="501"/>
      <c r="B190" s="514" t="s">
        <v>110</v>
      </c>
      <c r="C190" s="515">
        <v>980</v>
      </c>
      <c r="D190" s="494">
        <v>0</v>
      </c>
      <c r="E190" s="494">
        <v>0</v>
      </c>
      <c r="F190" s="495">
        <v>0</v>
      </c>
      <c r="G190" s="496">
        <v>0</v>
      </c>
      <c r="H190" s="497">
        <v>0</v>
      </c>
      <c r="I190" s="516" t="str">
        <f t="shared" si="35"/>
        <v>+0</v>
      </c>
      <c r="J190" s="517">
        <v>1</v>
      </c>
      <c r="K190" s="497">
        <v>0</v>
      </c>
      <c r="L190" s="497">
        <v>0</v>
      </c>
      <c r="M190" s="497">
        <f t="shared" si="37"/>
        <v>8</v>
      </c>
      <c r="N190" s="497">
        <v>0</v>
      </c>
      <c r="O190" s="497">
        <v>0</v>
      </c>
      <c r="P190" s="503">
        <v>2</v>
      </c>
      <c r="Q190" s="497">
        <v>5</v>
      </c>
      <c r="R190" s="498">
        <v>0</v>
      </c>
      <c r="S190" s="515">
        <v>990</v>
      </c>
      <c r="T190" s="494">
        <f>220/0.98</f>
        <v>224.48979591836735</v>
      </c>
      <c r="U190" s="494">
        <f>70/0.98</f>
        <v>71.428571428571431</v>
      </c>
      <c r="V190" s="494">
        <f>53/0.98</f>
        <v>54.081632653061227</v>
      </c>
      <c r="W190" s="494">
        <f>11/0.98</f>
        <v>11.224489795918368</v>
      </c>
      <c r="X190" s="1246">
        <v>5</v>
      </c>
      <c r="Y190" s="541" t="s">
        <v>369</v>
      </c>
      <c r="Z190" s="504" t="str">
        <f t="shared" si="36"/>
        <v/>
      </c>
      <c r="AA190" s="500"/>
      <c r="AB190" s="500"/>
      <c r="AC190" s="500"/>
      <c r="AD190" s="500"/>
      <c r="AE190" s="500"/>
      <c r="AF190" s="500"/>
      <c r="AI190" s="546"/>
      <c r="AJ190" s="546"/>
      <c r="AK190" s="546"/>
      <c r="AL190" s="546"/>
      <c r="AM190" s="546"/>
      <c r="AN190" s="546"/>
    </row>
    <row r="191" spans="1:50" s="458" customFormat="1" ht="17.25" customHeight="1" x14ac:dyDescent="0.2">
      <c r="A191" s="501"/>
      <c r="B191" s="514" t="s">
        <v>238</v>
      </c>
      <c r="C191" s="515">
        <v>980</v>
      </c>
      <c r="D191" s="494">
        <v>0</v>
      </c>
      <c r="E191" s="494">
        <v>0</v>
      </c>
      <c r="F191" s="495">
        <v>0</v>
      </c>
      <c r="G191" s="496">
        <v>0</v>
      </c>
      <c r="H191" s="497">
        <v>0</v>
      </c>
      <c r="I191" s="516" t="str">
        <f>IF((F191-H191)/6.25&lt;0,ROUND((F191-H191)/6.25,0),"+"&amp;ROUND(((F191-H191)/6.25),0))</f>
        <v>+0</v>
      </c>
      <c r="J191" s="517">
        <v>1</v>
      </c>
      <c r="K191" s="497">
        <v>0</v>
      </c>
      <c r="L191" s="497">
        <v>0</v>
      </c>
      <c r="M191" s="497">
        <f t="shared" si="37"/>
        <v>8</v>
      </c>
      <c r="N191" s="497">
        <v>0</v>
      </c>
      <c r="O191" s="497">
        <v>0</v>
      </c>
      <c r="P191" s="503">
        <v>2</v>
      </c>
      <c r="Q191" s="497">
        <v>5</v>
      </c>
      <c r="R191" s="498">
        <v>0</v>
      </c>
      <c r="S191" s="515">
        <v>990</v>
      </c>
      <c r="T191" s="494">
        <f>250/0.98</f>
        <v>255.10204081632654</v>
      </c>
      <c r="U191" s="494">
        <f>0/0.98</f>
        <v>0</v>
      </c>
      <c r="V191" s="494">
        <f>90/0.98</f>
        <v>91.83673469387756</v>
      </c>
      <c r="W191" s="494">
        <f>65/0.98</f>
        <v>66.326530612244895</v>
      </c>
      <c r="X191" s="1246">
        <v>5</v>
      </c>
      <c r="Y191" s="541" t="s">
        <v>369</v>
      </c>
      <c r="Z191" s="504"/>
      <c r="AA191" s="500"/>
      <c r="AB191" s="500"/>
      <c r="AC191" s="500"/>
      <c r="AD191" s="500"/>
      <c r="AE191" s="500"/>
      <c r="AF191" s="500"/>
      <c r="AI191" s="546"/>
      <c r="AJ191" s="546"/>
      <c r="AK191" s="546"/>
      <c r="AL191" s="546"/>
      <c r="AM191" s="546"/>
      <c r="AN191" s="546"/>
    </row>
    <row r="192" spans="1:50" s="458" customFormat="1" ht="17.25" customHeight="1" x14ac:dyDescent="0.2">
      <c r="A192" s="501"/>
      <c r="B192" s="514" t="s">
        <v>195</v>
      </c>
      <c r="C192" s="515">
        <v>999</v>
      </c>
      <c r="D192" s="494">
        <v>0</v>
      </c>
      <c r="E192" s="494">
        <v>0</v>
      </c>
      <c r="F192" s="495">
        <v>0</v>
      </c>
      <c r="G192" s="496">
        <v>0</v>
      </c>
      <c r="H192" s="497">
        <f>ROUND((11.93-(6.82*G192))*E192+1.03*G192*F192,0)</f>
        <v>0</v>
      </c>
      <c r="I192" s="516" t="str">
        <f t="shared" si="35"/>
        <v>+0</v>
      </c>
      <c r="J192" s="517">
        <v>7</v>
      </c>
      <c r="K192" s="497">
        <v>0</v>
      </c>
      <c r="L192" s="497">
        <v>0</v>
      </c>
      <c r="M192" s="497">
        <f t="shared" si="37"/>
        <v>0</v>
      </c>
      <c r="N192" s="497">
        <v>0</v>
      </c>
      <c r="O192" s="497">
        <v>0</v>
      </c>
      <c r="P192" s="503">
        <v>0</v>
      </c>
      <c r="Q192" s="497">
        <v>5</v>
      </c>
      <c r="R192" s="498">
        <v>0</v>
      </c>
      <c r="S192" s="515">
        <v>1000</v>
      </c>
      <c r="T192" s="494">
        <v>0</v>
      </c>
      <c r="U192" s="494">
        <v>0</v>
      </c>
      <c r="V192" s="494">
        <v>270</v>
      </c>
      <c r="W192" s="494">
        <v>0</v>
      </c>
      <c r="X192" s="1246">
        <v>0</v>
      </c>
      <c r="Y192" s="541" t="s">
        <v>369</v>
      </c>
      <c r="Z192" s="504" t="str">
        <f t="shared" si="36"/>
        <v/>
      </c>
      <c r="AA192" s="500"/>
      <c r="AB192" s="500"/>
      <c r="AC192" s="500"/>
      <c r="AD192" s="500"/>
      <c r="AE192" s="500"/>
      <c r="AF192" s="500"/>
      <c r="AI192" s="546"/>
      <c r="AJ192" s="546"/>
      <c r="AK192" s="546"/>
      <c r="AL192" s="546"/>
      <c r="AM192" s="546"/>
      <c r="AN192" s="546"/>
    </row>
    <row r="193" spans="1:40" s="458" customFormat="1" ht="17.25" customHeight="1" x14ac:dyDescent="0.2">
      <c r="A193" s="501"/>
      <c r="B193" s="514" t="s">
        <v>194</v>
      </c>
      <c r="C193" s="515">
        <v>990</v>
      </c>
      <c r="D193" s="494">
        <v>9.8000000000000007</v>
      </c>
      <c r="E193" s="494">
        <v>15.6</v>
      </c>
      <c r="F193" s="495">
        <v>0</v>
      </c>
      <c r="G193" s="496">
        <v>0</v>
      </c>
      <c r="H193" s="497">
        <f>ROUND((11.93-(6.82*G193))*E193+1.03*G193*F193,0)</f>
        <v>186</v>
      </c>
      <c r="I193" s="516">
        <f t="shared" si="35"/>
        <v>-30</v>
      </c>
      <c r="J193" s="517">
        <v>-0.35</v>
      </c>
      <c r="K193" s="497">
        <v>0</v>
      </c>
      <c r="L193" s="497">
        <v>0</v>
      </c>
      <c r="M193" s="497">
        <v>0</v>
      </c>
      <c r="N193" s="497">
        <v>0</v>
      </c>
      <c r="O193" s="497">
        <v>0</v>
      </c>
      <c r="P193" s="503">
        <v>0</v>
      </c>
      <c r="Q193" s="497">
        <v>0</v>
      </c>
      <c r="R193" s="498">
        <v>0</v>
      </c>
      <c r="S193" s="515">
        <v>0</v>
      </c>
      <c r="T193" s="494">
        <v>0</v>
      </c>
      <c r="U193" s="494">
        <v>0</v>
      </c>
      <c r="V193" s="494">
        <v>0</v>
      </c>
      <c r="W193" s="494">
        <v>0</v>
      </c>
      <c r="X193" s="1246">
        <v>0</v>
      </c>
      <c r="Y193" s="541" t="s">
        <v>369</v>
      </c>
      <c r="Z193" s="504" t="str">
        <f t="shared" si="36"/>
        <v/>
      </c>
      <c r="AA193" s="500"/>
      <c r="AB193" s="500"/>
      <c r="AC193" s="500"/>
      <c r="AD193" s="500"/>
      <c r="AE193" s="500"/>
      <c r="AF193" s="500"/>
      <c r="AI193" s="546"/>
      <c r="AJ193" s="546"/>
      <c r="AK193" s="546"/>
      <c r="AL193" s="546"/>
      <c r="AM193" s="546"/>
      <c r="AN193" s="546"/>
    </row>
    <row r="194" spans="1:40" s="458" customFormat="1" ht="17.25" customHeight="1" x14ac:dyDescent="0.2">
      <c r="A194" s="501"/>
      <c r="B194" s="514" t="s">
        <v>234</v>
      </c>
      <c r="C194" s="515">
        <v>998</v>
      </c>
      <c r="D194" s="494">
        <v>10.5</v>
      </c>
      <c r="E194" s="494">
        <v>12.5</v>
      </c>
      <c r="F194" s="495">
        <v>0</v>
      </c>
      <c r="G194" s="496">
        <v>1</v>
      </c>
      <c r="H194" s="497">
        <f>ROUND((11.93-(6.82*G194))*E194+1.03*G194*F194,0)</f>
        <v>64</v>
      </c>
      <c r="I194" s="516">
        <f>IF((F194-H194)/6.25&lt;0,ROUND((F194-H194)/6.25,0),"+"&amp;ROUND(((F194-H194)/6.25),0))</f>
        <v>-10</v>
      </c>
      <c r="J194" s="517">
        <v>-0.35</v>
      </c>
      <c r="K194" s="497">
        <v>0</v>
      </c>
      <c r="L194" s="497">
        <v>0</v>
      </c>
      <c r="M194" s="497">
        <v>0</v>
      </c>
      <c r="N194" s="497">
        <v>0</v>
      </c>
      <c r="O194" s="497">
        <v>855</v>
      </c>
      <c r="P194" s="503">
        <v>94</v>
      </c>
      <c r="Q194" s="497">
        <v>0</v>
      </c>
      <c r="R194" s="498">
        <v>0</v>
      </c>
      <c r="S194" s="515">
        <v>50</v>
      </c>
      <c r="T194" s="494">
        <v>0</v>
      </c>
      <c r="U194" s="494">
        <v>0</v>
      </c>
      <c r="V194" s="494">
        <v>18</v>
      </c>
      <c r="W194" s="494">
        <v>0</v>
      </c>
      <c r="X194" s="1246">
        <v>0</v>
      </c>
      <c r="Y194" s="541" t="s">
        <v>369</v>
      </c>
      <c r="Z194" s="504"/>
      <c r="AA194" s="500"/>
      <c r="AB194" s="500"/>
      <c r="AC194" s="500"/>
      <c r="AD194" s="500"/>
      <c r="AE194" s="500"/>
      <c r="AF194" s="500"/>
      <c r="AI194" s="546"/>
      <c r="AJ194" s="546"/>
      <c r="AK194" s="546"/>
      <c r="AL194" s="546"/>
      <c r="AM194" s="546"/>
      <c r="AN194" s="546"/>
    </row>
    <row r="195" spans="1:40" s="458" customFormat="1" ht="17.25" customHeight="1" x14ac:dyDescent="0.2">
      <c r="A195" s="501"/>
      <c r="B195" s="514" t="s">
        <v>193</v>
      </c>
      <c r="C195" s="515">
        <v>880</v>
      </c>
      <c r="D195" s="494">
        <v>8.4</v>
      </c>
      <c r="E195" s="494">
        <v>13.01</v>
      </c>
      <c r="F195" s="495">
        <v>0</v>
      </c>
      <c r="G195" s="496">
        <v>1</v>
      </c>
      <c r="H195" s="497">
        <f>ROUND((11.93-(6.82*G195))*E195+1.03*G195*F195,0)</f>
        <v>66</v>
      </c>
      <c r="I195" s="516">
        <f t="shared" si="35"/>
        <v>-11</v>
      </c>
      <c r="J195" s="517">
        <v>-0.35</v>
      </c>
      <c r="K195" s="497">
        <v>0</v>
      </c>
      <c r="L195" s="497">
        <v>0</v>
      </c>
      <c r="M195" s="497">
        <v>0</v>
      </c>
      <c r="N195" s="497">
        <v>0</v>
      </c>
      <c r="O195" s="497">
        <v>855</v>
      </c>
      <c r="P195" s="503">
        <v>95</v>
      </c>
      <c r="Q195" s="497">
        <v>0</v>
      </c>
      <c r="R195" s="498">
        <v>0</v>
      </c>
      <c r="S195" s="515">
        <v>50</v>
      </c>
      <c r="T195" s="494">
        <v>0</v>
      </c>
      <c r="U195" s="494">
        <v>0</v>
      </c>
      <c r="V195" s="494">
        <v>18</v>
      </c>
      <c r="W195" s="494">
        <v>0</v>
      </c>
      <c r="X195" s="1246">
        <v>0</v>
      </c>
      <c r="Y195" s="541" t="s">
        <v>369</v>
      </c>
      <c r="Z195" s="504" t="str">
        <f t="shared" si="36"/>
        <v/>
      </c>
      <c r="AA195" s="500"/>
      <c r="AB195" s="500"/>
      <c r="AC195" s="500"/>
      <c r="AD195" s="500"/>
      <c r="AE195" s="500"/>
      <c r="AF195" s="500"/>
    </row>
    <row r="196" spans="1:40" s="458" customFormat="1" ht="17.25" customHeight="1" x14ac:dyDescent="0.2">
      <c r="A196" s="501"/>
      <c r="B196" s="514" t="s">
        <v>112</v>
      </c>
      <c r="C196" s="515">
        <v>940</v>
      </c>
      <c r="D196" s="494">
        <v>0</v>
      </c>
      <c r="E196" s="494">
        <v>0</v>
      </c>
      <c r="F196" s="495">
        <v>0</v>
      </c>
      <c r="G196" s="496">
        <v>0</v>
      </c>
      <c r="H196" s="497">
        <v>0</v>
      </c>
      <c r="I196" s="516" t="str">
        <f t="shared" si="35"/>
        <v>+0</v>
      </c>
      <c r="J196" s="517">
        <v>1</v>
      </c>
      <c r="K196" s="497">
        <v>0</v>
      </c>
      <c r="L196" s="497">
        <v>0</v>
      </c>
      <c r="M196" s="497">
        <f>IF(AND(S196&lt;&gt;"",F196&lt;&gt;"",L196&lt;&gt;"",P196&lt;&gt;""),1000-F196-L196-P196-S196,"Fehler")</f>
        <v>0</v>
      </c>
      <c r="N196" s="497">
        <v>0</v>
      </c>
      <c r="O196" s="497">
        <v>0</v>
      </c>
      <c r="P196" s="550">
        <v>0</v>
      </c>
      <c r="Q196" s="497">
        <v>0</v>
      </c>
      <c r="R196" s="498">
        <v>0</v>
      </c>
      <c r="S196" s="515">
        <v>1000</v>
      </c>
      <c r="T196" s="494">
        <v>0</v>
      </c>
      <c r="U196" s="494">
        <v>0</v>
      </c>
      <c r="V196" s="494">
        <v>354</v>
      </c>
      <c r="W196" s="494">
        <v>0</v>
      </c>
      <c r="X196" s="1246">
        <v>32</v>
      </c>
      <c r="Y196" s="541" t="s">
        <v>369</v>
      </c>
      <c r="Z196" s="504" t="str">
        <f t="shared" si="36"/>
        <v/>
      </c>
      <c r="AA196" s="500"/>
      <c r="AB196" s="500"/>
      <c r="AC196" s="500"/>
      <c r="AD196" s="500"/>
      <c r="AE196" s="500"/>
      <c r="AF196" s="500"/>
    </row>
    <row r="197" spans="1:40" s="213" customFormat="1" ht="5.25" customHeight="1" x14ac:dyDescent="0.2">
      <c r="A197" s="184"/>
      <c r="B197" s="183"/>
      <c r="C197" s="177">
        <v>1E-3</v>
      </c>
      <c r="D197" s="178">
        <v>0</v>
      </c>
      <c r="E197" s="178">
        <v>0</v>
      </c>
      <c r="F197" s="179">
        <v>0</v>
      </c>
      <c r="G197" s="178">
        <v>0</v>
      </c>
      <c r="H197" s="178">
        <v>0</v>
      </c>
      <c r="I197" s="180">
        <v>0</v>
      </c>
      <c r="J197" s="178">
        <v>0</v>
      </c>
      <c r="K197" s="178">
        <v>0</v>
      </c>
      <c r="L197" s="178">
        <v>0</v>
      </c>
      <c r="M197" s="178">
        <v>0</v>
      </c>
      <c r="N197" s="178">
        <v>0</v>
      </c>
      <c r="O197" s="181"/>
      <c r="P197" s="181"/>
      <c r="Q197" s="178">
        <v>0</v>
      </c>
      <c r="R197" s="178">
        <v>0</v>
      </c>
      <c r="S197" s="177">
        <v>0</v>
      </c>
      <c r="T197" s="178">
        <v>0</v>
      </c>
      <c r="U197" s="182">
        <v>0</v>
      </c>
      <c r="V197" s="182">
        <v>0</v>
      </c>
      <c r="W197" s="182">
        <v>0</v>
      </c>
      <c r="X197" s="1248">
        <v>0</v>
      </c>
      <c r="Y197" s="182"/>
      <c r="Z197" s="13" t="str">
        <f t="shared" si="36"/>
        <v>x</v>
      </c>
      <c r="AA197" s="23"/>
      <c r="AB197" s="23"/>
      <c r="AC197" s="23"/>
      <c r="AD197" s="23"/>
      <c r="AE197" s="23"/>
      <c r="AF197" s="23"/>
    </row>
    <row r="198" spans="1:40" s="215" customFormat="1" ht="13.5" thickBot="1" x14ac:dyDescent="0.25">
      <c r="A198" s="1403" t="str">
        <f>'Zuteilung-Milchleistungsfutter'!$A$50</f>
        <v>Uni Rat 2016, © W. Sekul, LAZBW Aulendorf             Die Daten sind auf Plausibilität zu prüfen, um Eingabe- und Berechnungsfehler auszuschließen. Es wird keine Gewähr zur Richtigkeit der Daten übernommen.</v>
      </c>
      <c r="B198" s="1404"/>
      <c r="C198" s="1404"/>
      <c r="D198" s="1404"/>
      <c r="E198" s="1404"/>
      <c r="F198" s="1404"/>
      <c r="G198" s="1404"/>
      <c r="H198" s="1404"/>
      <c r="I198" s="1404"/>
      <c r="J198" s="1404"/>
      <c r="K198" s="1404"/>
      <c r="L198" s="1404"/>
      <c r="M198" s="1404"/>
      <c r="N198" s="1404"/>
      <c r="O198" s="1404"/>
      <c r="P198" s="1404"/>
      <c r="Q198" s="1404"/>
      <c r="R198" s="1404"/>
      <c r="S198" s="1404"/>
      <c r="T198" s="1404"/>
      <c r="U198" s="1404"/>
      <c r="V198" s="1404"/>
      <c r="W198" s="1404"/>
      <c r="X198" s="1404"/>
      <c r="Y198" s="1405"/>
      <c r="Z198" s="12"/>
      <c r="AA198" s="12"/>
      <c r="AB198" s="12"/>
      <c r="AC198" s="12"/>
      <c r="AD198" s="12"/>
      <c r="AE198" s="12"/>
      <c r="AF198" s="12"/>
    </row>
    <row r="199" spans="1:40" s="215" customFormat="1" ht="2.25" customHeight="1" thickTop="1" x14ac:dyDescent="0.2">
      <c r="A199" s="12"/>
      <c r="B199" s="24"/>
      <c r="C199" s="16"/>
      <c r="D199" s="20"/>
      <c r="E199" s="20"/>
      <c r="F199" s="16"/>
      <c r="G199" s="16"/>
      <c r="H199" s="16"/>
      <c r="I199" s="17"/>
      <c r="J199" s="16"/>
      <c r="K199" s="19"/>
      <c r="L199" s="19"/>
      <c r="M199" s="19"/>
      <c r="N199" s="19"/>
      <c r="O199" s="17"/>
      <c r="P199" s="17"/>
      <c r="Q199" s="16"/>
      <c r="R199" s="16"/>
      <c r="S199" s="16"/>
      <c r="T199" s="12"/>
      <c r="U199" s="12"/>
      <c r="V199" s="12"/>
      <c r="W199" s="12"/>
      <c r="X199" s="12"/>
      <c r="Y199" s="12"/>
      <c r="Z199" s="12"/>
      <c r="AA199" s="12"/>
      <c r="AB199" s="12"/>
      <c r="AC199" s="12"/>
      <c r="AD199" s="12"/>
      <c r="AE199" s="12"/>
      <c r="AF199" s="12"/>
    </row>
    <row r="200" spans="1:40" s="215" customFormat="1" hidden="1" x14ac:dyDescent="0.2">
      <c r="A200" s="12"/>
      <c r="B200" s="24"/>
      <c r="C200" s="16"/>
      <c r="D200" s="20"/>
      <c r="E200" s="20"/>
      <c r="F200" s="16"/>
      <c r="G200" s="16"/>
      <c r="H200" s="16"/>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row>
    <row r="201" spans="1:40" s="215" customFormat="1" hidden="1" x14ac:dyDescent="0.2">
      <c r="A201" s="12"/>
      <c r="B201" s="24"/>
      <c r="C201" s="12"/>
      <c r="D201" s="21"/>
      <c r="E201" s="21"/>
      <c r="F201" s="12"/>
      <c r="G201" s="12"/>
      <c r="H201" s="12"/>
      <c r="I201" s="15"/>
      <c r="J201" s="12"/>
      <c r="K201" s="14"/>
      <c r="L201" s="14"/>
      <c r="M201" s="19"/>
      <c r="N201" s="19"/>
      <c r="O201" s="17"/>
      <c r="P201" s="17"/>
      <c r="Q201" s="12"/>
      <c r="R201" s="12"/>
      <c r="S201" s="12"/>
      <c r="T201" s="12"/>
      <c r="U201" s="12"/>
      <c r="V201" s="12"/>
      <c r="W201" s="12"/>
      <c r="X201" s="12"/>
      <c r="Y201" s="12"/>
      <c r="Z201" s="12"/>
      <c r="AA201" s="12"/>
      <c r="AB201" s="12"/>
      <c r="AC201" s="12"/>
      <c r="AD201" s="12"/>
      <c r="AE201" s="12"/>
      <c r="AF201" s="12"/>
    </row>
    <row r="202" spans="1:40" s="215" customFormat="1" hidden="1" x14ac:dyDescent="0.2">
      <c r="A202" s="12"/>
      <c r="B202" s="24"/>
      <c r="C202" s="12"/>
      <c r="D202" s="21"/>
      <c r="E202" s="21"/>
      <c r="F202" s="12"/>
      <c r="G202" s="12"/>
      <c r="H202" s="12"/>
      <c r="I202" s="15"/>
      <c r="J202" s="12"/>
      <c r="K202" s="14"/>
      <c r="L202" s="14"/>
      <c r="M202" s="19"/>
      <c r="N202" s="19"/>
      <c r="O202" s="17"/>
      <c r="P202" s="17"/>
      <c r="Q202" s="12"/>
      <c r="R202" s="12"/>
      <c r="S202" s="12"/>
      <c r="T202" s="12"/>
      <c r="U202" s="12"/>
      <c r="V202" s="12"/>
      <c r="W202" s="12"/>
      <c r="X202" s="12"/>
      <c r="Y202" s="12"/>
      <c r="Z202" s="12"/>
      <c r="AA202" s="12"/>
      <c r="AB202" s="12"/>
      <c r="AC202" s="12"/>
      <c r="AD202" s="12"/>
      <c r="AE202" s="12"/>
      <c r="AF202" s="12"/>
    </row>
    <row r="203" spans="1:40" s="215" customFormat="1" hidden="1" x14ac:dyDescent="0.2">
      <c r="A203" s="12"/>
      <c r="B203" s="24"/>
      <c r="C203" s="12"/>
      <c r="D203" s="21"/>
      <c r="E203" s="21"/>
      <c r="F203" s="12"/>
      <c r="G203" s="12"/>
      <c r="H203" s="12"/>
      <c r="I203" s="15"/>
      <c r="J203" s="12"/>
      <c r="K203" s="14"/>
      <c r="L203" s="14"/>
      <c r="M203" s="19"/>
      <c r="N203" s="19"/>
      <c r="O203" s="17"/>
      <c r="P203" s="17"/>
      <c r="Q203" s="12"/>
      <c r="R203" s="12"/>
      <c r="S203" s="12"/>
      <c r="T203" s="12"/>
      <c r="U203" s="12"/>
      <c r="V203" s="12"/>
      <c r="W203" s="12"/>
      <c r="X203" s="12"/>
      <c r="Y203" s="12"/>
      <c r="Z203" s="12"/>
      <c r="AA203" s="12"/>
      <c r="AB203" s="12"/>
      <c r="AC203" s="12"/>
      <c r="AD203" s="12"/>
      <c r="AE203" s="12"/>
      <c r="AF203" s="12"/>
    </row>
    <row r="204" spans="1:40" s="215" customFormat="1" hidden="1" x14ac:dyDescent="0.2">
      <c r="A204" s="12"/>
      <c r="B204" s="24"/>
      <c r="C204" s="12"/>
      <c r="D204" s="21"/>
      <c r="E204" s="21"/>
      <c r="F204" s="12"/>
      <c r="G204" s="12"/>
      <c r="H204" s="12"/>
      <c r="I204" s="15"/>
      <c r="J204" s="12"/>
      <c r="K204" s="14"/>
      <c r="L204" s="14"/>
      <c r="M204" s="19"/>
      <c r="N204" s="19"/>
      <c r="O204" s="17"/>
      <c r="P204" s="17"/>
      <c r="Q204" s="12"/>
      <c r="R204" s="12"/>
      <c r="S204" s="12"/>
      <c r="T204" s="12"/>
      <c r="U204" s="12"/>
      <c r="V204" s="12"/>
      <c r="W204" s="12"/>
      <c r="X204" s="12"/>
      <c r="Y204" s="12"/>
      <c r="Z204" s="12"/>
      <c r="AA204" s="12"/>
      <c r="AB204" s="12"/>
      <c r="AC204" s="12"/>
      <c r="AD204" s="12"/>
      <c r="AE204" s="12"/>
      <c r="AF204" s="12"/>
    </row>
    <row r="205" spans="1:40" s="215" customFormat="1" hidden="1" x14ac:dyDescent="0.2">
      <c r="A205" s="12"/>
      <c r="B205" s="24"/>
      <c r="C205" s="12"/>
      <c r="D205" s="21"/>
      <c r="E205" s="21"/>
      <c r="F205" s="12"/>
      <c r="G205" s="12"/>
      <c r="H205" s="12"/>
      <c r="I205" s="15"/>
      <c r="J205" s="12"/>
      <c r="K205" s="14"/>
      <c r="L205" s="14"/>
      <c r="M205" s="19"/>
      <c r="N205" s="19"/>
      <c r="O205" s="17"/>
      <c r="P205" s="17"/>
      <c r="Q205" s="12"/>
      <c r="R205" s="12"/>
      <c r="S205" s="12"/>
      <c r="T205" s="12"/>
      <c r="U205" s="12"/>
      <c r="V205" s="12"/>
      <c r="W205" s="12"/>
      <c r="X205" s="12"/>
      <c r="Y205" s="12"/>
      <c r="Z205" s="12"/>
      <c r="AA205" s="12"/>
      <c r="AB205" s="12"/>
      <c r="AC205" s="12"/>
      <c r="AD205" s="12"/>
      <c r="AE205" s="12"/>
      <c r="AF205" s="12"/>
    </row>
    <row r="206" spans="1:40" s="215" customFormat="1" hidden="1" x14ac:dyDescent="0.2">
      <c r="A206" s="12"/>
      <c r="B206" s="24"/>
      <c r="C206" s="12"/>
      <c r="D206" s="21"/>
      <c r="E206" s="21"/>
      <c r="F206" s="12"/>
      <c r="G206" s="12"/>
      <c r="H206" s="12"/>
      <c r="I206" s="15"/>
      <c r="J206" s="12"/>
      <c r="K206" s="14"/>
      <c r="L206" s="14"/>
      <c r="M206" s="19"/>
      <c r="N206" s="19"/>
      <c r="O206" s="17"/>
      <c r="P206" s="17"/>
      <c r="Q206" s="12"/>
      <c r="R206" s="12"/>
      <c r="S206" s="12"/>
      <c r="T206" s="12"/>
      <c r="U206" s="12"/>
      <c r="V206" s="12"/>
      <c r="W206" s="12"/>
      <c r="X206" s="12"/>
      <c r="Y206" s="12"/>
      <c r="Z206" s="12"/>
      <c r="AA206" s="12"/>
      <c r="AB206" s="12"/>
      <c r="AC206" s="12"/>
      <c r="AD206" s="12"/>
      <c r="AE206" s="12"/>
      <c r="AF206" s="12"/>
    </row>
    <row r="207" spans="1:40" s="215" customFormat="1" hidden="1" x14ac:dyDescent="0.2">
      <c r="A207" s="12"/>
      <c r="B207" s="24"/>
      <c r="C207" s="12"/>
      <c r="D207" s="21"/>
      <c r="E207" s="21"/>
      <c r="F207" s="12"/>
      <c r="G207" s="12"/>
      <c r="H207" s="12"/>
      <c r="I207" s="15"/>
      <c r="J207" s="12"/>
      <c r="K207" s="14"/>
      <c r="L207" s="14"/>
      <c r="M207" s="19"/>
      <c r="N207" s="19"/>
      <c r="O207" s="17"/>
      <c r="P207" s="17"/>
      <c r="Q207" s="12"/>
      <c r="R207" s="12"/>
      <c r="S207" s="12"/>
      <c r="T207" s="12"/>
      <c r="U207" s="12"/>
      <c r="V207" s="12"/>
      <c r="W207" s="12"/>
      <c r="X207" s="12"/>
      <c r="Y207" s="12"/>
      <c r="Z207" s="12"/>
      <c r="AA207" s="12"/>
      <c r="AB207" s="12"/>
      <c r="AC207" s="12"/>
      <c r="AD207" s="12"/>
      <c r="AE207" s="12"/>
      <c r="AF207" s="12"/>
    </row>
    <row r="208" spans="1:40" s="215" customFormat="1" hidden="1" x14ac:dyDescent="0.2">
      <c r="A208" s="12"/>
      <c r="B208" s="24"/>
      <c r="C208" s="12"/>
      <c r="D208" s="21"/>
      <c r="E208" s="21"/>
      <c r="F208" s="12"/>
      <c r="G208" s="12"/>
      <c r="H208" s="12"/>
      <c r="I208" s="15"/>
      <c r="J208" s="12"/>
      <c r="K208" s="14"/>
      <c r="L208" s="14"/>
      <c r="M208" s="19"/>
      <c r="N208" s="19"/>
      <c r="O208" s="17"/>
      <c r="P208" s="17"/>
      <c r="Q208" s="12"/>
      <c r="R208" s="12"/>
      <c r="S208" s="12"/>
      <c r="T208" s="12"/>
      <c r="U208" s="12"/>
      <c r="V208" s="12"/>
      <c r="W208" s="12"/>
      <c r="X208" s="12"/>
      <c r="Y208" s="12"/>
      <c r="Z208" s="12"/>
      <c r="AA208" s="12"/>
      <c r="AB208" s="12"/>
      <c r="AC208" s="12"/>
      <c r="AD208" s="12"/>
      <c r="AE208" s="12"/>
      <c r="AF208" s="12"/>
    </row>
    <row r="209" spans="1:32" s="215" customFormat="1" hidden="1" x14ac:dyDescent="0.2">
      <c r="A209" s="12"/>
      <c r="B209" s="24"/>
      <c r="C209" s="12"/>
      <c r="D209" s="21"/>
      <c r="E209" s="21"/>
      <c r="F209" s="12"/>
      <c r="G209" s="12"/>
      <c r="H209" s="12"/>
      <c r="I209" s="15"/>
      <c r="J209" s="12"/>
      <c r="K209" s="14"/>
      <c r="L209" s="14"/>
      <c r="M209" s="19"/>
      <c r="N209" s="19"/>
      <c r="O209" s="17"/>
      <c r="P209" s="17"/>
      <c r="Q209" s="12"/>
      <c r="R209" s="12"/>
      <c r="S209" s="12"/>
      <c r="T209" s="12"/>
      <c r="U209" s="12"/>
      <c r="V209" s="12"/>
      <c r="W209" s="12"/>
      <c r="X209" s="12"/>
      <c r="Y209" s="12"/>
      <c r="Z209" s="12"/>
      <c r="AA209" s="12"/>
      <c r="AB209" s="12"/>
      <c r="AC209" s="12"/>
      <c r="AD209" s="12"/>
      <c r="AE209" s="12"/>
      <c r="AF209" s="12"/>
    </row>
    <row r="210" spans="1:32" s="215" customFormat="1" hidden="1" x14ac:dyDescent="0.2">
      <c r="A210" s="12"/>
      <c r="B210" s="24"/>
      <c r="C210" s="12"/>
      <c r="D210" s="21"/>
      <c r="E210" s="21"/>
      <c r="F210" s="12"/>
      <c r="G210" s="12"/>
      <c r="H210" s="12"/>
      <c r="I210" s="15"/>
      <c r="J210" s="12"/>
      <c r="K210" s="14"/>
      <c r="L210" s="14"/>
      <c r="M210" s="19"/>
      <c r="N210" s="19"/>
      <c r="O210" s="17"/>
      <c r="P210" s="17"/>
      <c r="Q210" s="12"/>
      <c r="R210" s="12"/>
      <c r="S210" s="12"/>
      <c r="T210" s="12"/>
      <c r="U210" s="12"/>
      <c r="V210" s="12"/>
      <c r="W210" s="12"/>
      <c r="X210" s="12"/>
      <c r="Y210" s="12"/>
      <c r="Z210" s="12"/>
      <c r="AA210" s="12"/>
      <c r="AB210" s="12"/>
      <c r="AC210" s="12"/>
      <c r="AD210" s="12"/>
      <c r="AE210" s="12"/>
      <c r="AF210" s="12"/>
    </row>
    <row r="211" spans="1:32" s="215" customFormat="1" hidden="1" x14ac:dyDescent="0.2">
      <c r="A211" s="12"/>
      <c r="B211" s="24"/>
      <c r="C211" s="12"/>
      <c r="D211" s="21"/>
      <c r="E211" s="21"/>
      <c r="F211" s="12"/>
      <c r="G211" s="12"/>
      <c r="H211" s="12"/>
      <c r="I211" s="15"/>
      <c r="J211" s="12"/>
      <c r="K211" s="14"/>
      <c r="L211" s="14"/>
      <c r="M211" s="19"/>
      <c r="N211" s="19"/>
      <c r="O211" s="17"/>
      <c r="P211" s="17"/>
      <c r="Q211" s="12"/>
      <c r="R211" s="12"/>
      <c r="S211" s="12"/>
      <c r="T211" s="12"/>
      <c r="U211" s="12"/>
      <c r="V211" s="12"/>
      <c r="W211" s="12"/>
      <c r="X211" s="12"/>
      <c r="Y211" s="12"/>
      <c r="Z211" s="12"/>
      <c r="AA211" s="12"/>
      <c r="AB211" s="12"/>
      <c r="AC211" s="12"/>
      <c r="AD211" s="12"/>
      <c r="AE211" s="12"/>
      <c r="AF211" s="12"/>
    </row>
    <row r="212" spans="1:32" s="215" customFormat="1" hidden="1" x14ac:dyDescent="0.2">
      <c r="A212" s="12"/>
      <c r="B212" s="24"/>
      <c r="C212" s="12"/>
      <c r="D212" s="21"/>
      <c r="E212" s="21"/>
      <c r="F212" s="12"/>
      <c r="G212" s="12"/>
      <c r="H212" s="12"/>
      <c r="I212" s="15"/>
      <c r="J212" s="12"/>
      <c r="K212" s="14"/>
      <c r="L212" s="14"/>
      <c r="M212" s="19"/>
      <c r="N212" s="19"/>
      <c r="O212" s="17"/>
      <c r="P212" s="17"/>
      <c r="Q212" s="12"/>
      <c r="R212" s="12"/>
      <c r="S212" s="12"/>
      <c r="T212" s="12"/>
      <c r="U212" s="12"/>
      <c r="V212" s="12"/>
      <c r="W212" s="12"/>
      <c r="X212" s="12"/>
      <c r="Y212" s="12"/>
      <c r="Z212" s="12"/>
      <c r="AA212" s="12"/>
      <c r="AB212" s="12"/>
      <c r="AC212" s="12"/>
      <c r="AD212" s="12"/>
      <c r="AE212" s="12"/>
      <c r="AF212" s="12"/>
    </row>
    <row r="213" spans="1:32" s="215" customFormat="1" hidden="1" x14ac:dyDescent="0.2">
      <c r="A213" s="12"/>
      <c r="B213" s="24"/>
      <c r="C213" s="12"/>
      <c r="D213" s="21"/>
      <c r="E213" s="21"/>
      <c r="F213" s="12"/>
      <c r="G213" s="12"/>
      <c r="H213" s="12"/>
      <c r="I213" s="15"/>
      <c r="J213" s="12"/>
      <c r="K213" s="14"/>
      <c r="L213" s="14"/>
      <c r="M213" s="19"/>
      <c r="N213" s="19"/>
      <c r="O213" s="17"/>
      <c r="P213" s="17"/>
      <c r="Q213" s="12"/>
      <c r="R213" s="12"/>
      <c r="S213" s="12"/>
      <c r="T213" s="12"/>
      <c r="U213" s="12"/>
      <c r="V213" s="12"/>
      <c r="W213" s="12"/>
      <c r="X213" s="12"/>
      <c r="Y213" s="12"/>
      <c r="Z213" s="12"/>
      <c r="AA213" s="12"/>
      <c r="AB213" s="12"/>
      <c r="AC213" s="12"/>
      <c r="AD213" s="12"/>
      <c r="AE213" s="12"/>
      <c r="AF213" s="12"/>
    </row>
    <row r="214" spans="1:32" s="215" customFormat="1" hidden="1" x14ac:dyDescent="0.2">
      <c r="A214" s="12"/>
      <c r="B214" s="24"/>
      <c r="C214" s="12"/>
      <c r="D214" s="21"/>
      <c r="E214" s="21"/>
      <c r="F214" s="12"/>
      <c r="G214" s="12"/>
      <c r="H214" s="12"/>
      <c r="I214" s="15"/>
      <c r="J214" s="12"/>
      <c r="K214" s="14"/>
      <c r="L214" s="14"/>
      <c r="M214" s="19"/>
      <c r="N214" s="19"/>
      <c r="O214" s="17"/>
      <c r="P214" s="17"/>
      <c r="Q214" s="12"/>
      <c r="R214" s="12"/>
      <c r="S214" s="12"/>
      <c r="T214" s="12"/>
      <c r="U214" s="12"/>
      <c r="V214" s="12"/>
      <c r="W214" s="12"/>
      <c r="X214" s="12"/>
      <c r="Y214" s="12"/>
      <c r="Z214" s="12"/>
      <c r="AA214" s="12"/>
      <c r="AB214" s="12"/>
      <c r="AC214" s="12"/>
      <c r="AD214" s="12"/>
      <c r="AE214" s="12"/>
      <c r="AF214" s="12"/>
    </row>
    <row r="215" spans="1:32" s="215" customFormat="1" hidden="1" x14ac:dyDescent="0.2">
      <c r="A215" s="12"/>
      <c r="B215" s="24"/>
      <c r="C215" s="12"/>
      <c r="D215" s="21"/>
      <c r="E215" s="21"/>
      <c r="F215" s="12"/>
      <c r="G215" s="12"/>
      <c r="H215" s="12"/>
      <c r="I215" s="15"/>
      <c r="J215" s="12"/>
      <c r="K215" s="14"/>
      <c r="L215" s="14"/>
      <c r="M215" s="19"/>
      <c r="N215" s="19"/>
      <c r="O215" s="17"/>
      <c r="P215" s="17"/>
      <c r="Q215" s="12"/>
      <c r="R215" s="12"/>
      <c r="S215" s="12"/>
      <c r="T215" s="12"/>
      <c r="U215" s="12"/>
      <c r="V215" s="12"/>
      <c r="W215" s="12"/>
      <c r="X215" s="12"/>
      <c r="Y215" s="12"/>
      <c r="Z215" s="12"/>
      <c r="AA215" s="12"/>
      <c r="AB215" s="12"/>
      <c r="AC215" s="12"/>
      <c r="AD215" s="12"/>
      <c r="AE215" s="12"/>
      <c r="AF215" s="12"/>
    </row>
    <row r="216" spans="1:32" s="215" customFormat="1" hidden="1" x14ac:dyDescent="0.2">
      <c r="A216" s="12"/>
      <c r="B216" s="24"/>
      <c r="C216" s="12"/>
      <c r="D216" s="21"/>
      <c r="E216" s="21"/>
      <c r="F216" s="12"/>
      <c r="G216" s="12"/>
      <c r="H216" s="12"/>
      <c r="I216" s="15"/>
      <c r="J216" s="12"/>
      <c r="K216" s="14"/>
      <c r="L216" s="14"/>
      <c r="M216" s="19"/>
      <c r="N216" s="19"/>
      <c r="O216" s="17"/>
      <c r="P216" s="17"/>
      <c r="Q216" s="12"/>
      <c r="R216" s="12"/>
      <c r="S216" s="12"/>
      <c r="T216" s="12"/>
      <c r="U216" s="12"/>
      <c r="V216" s="12"/>
      <c r="W216" s="12"/>
      <c r="X216" s="12"/>
      <c r="Y216" s="12"/>
      <c r="Z216" s="12"/>
      <c r="AA216" s="12"/>
      <c r="AB216" s="12"/>
      <c r="AC216" s="12"/>
      <c r="AD216" s="12"/>
      <c r="AE216" s="12"/>
      <c r="AF216" s="12"/>
    </row>
    <row r="217" spans="1:32" s="215" customFormat="1" hidden="1" x14ac:dyDescent="0.2">
      <c r="A217" s="12"/>
      <c r="B217" s="24"/>
      <c r="C217" s="12"/>
      <c r="D217" s="21"/>
      <c r="E217" s="21"/>
      <c r="F217" s="12"/>
      <c r="G217" s="12"/>
      <c r="H217" s="12"/>
      <c r="I217" s="15"/>
      <c r="J217" s="12"/>
      <c r="K217" s="14"/>
      <c r="L217" s="14"/>
      <c r="M217" s="19"/>
      <c r="N217" s="19"/>
      <c r="O217" s="17"/>
      <c r="P217" s="17"/>
      <c r="Q217" s="12"/>
      <c r="R217" s="12"/>
      <c r="S217" s="12"/>
      <c r="T217" s="12"/>
      <c r="U217" s="12"/>
      <c r="V217" s="12"/>
      <c r="W217" s="12"/>
      <c r="X217" s="12"/>
      <c r="Y217" s="12"/>
      <c r="Z217" s="12"/>
      <c r="AA217" s="12"/>
      <c r="AB217" s="12"/>
      <c r="AC217" s="12"/>
      <c r="AD217" s="12"/>
      <c r="AE217" s="12"/>
      <c r="AF217" s="12"/>
    </row>
    <row r="218" spans="1:32" s="215" customFormat="1" hidden="1" x14ac:dyDescent="0.2">
      <c r="A218" s="12"/>
      <c r="B218" s="24"/>
      <c r="C218" s="12"/>
      <c r="D218" s="21"/>
      <c r="E218" s="21"/>
      <c r="F218" s="12"/>
      <c r="G218" s="12"/>
      <c r="H218" s="12"/>
      <c r="I218" s="15"/>
      <c r="J218" s="12"/>
      <c r="K218" s="14"/>
      <c r="L218" s="14"/>
      <c r="M218" s="19"/>
      <c r="N218" s="19"/>
      <c r="O218" s="17"/>
      <c r="P218" s="17"/>
      <c r="Q218" s="12"/>
      <c r="R218" s="12"/>
      <c r="S218" s="12"/>
      <c r="T218" s="12"/>
      <c r="U218" s="12"/>
      <c r="V218" s="12"/>
      <c r="W218" s="12"/>
      <c r="X218" s="12"/>
      <c r="Y218" s="12"/>
      <c r="Z218" s="12"/>
      <c r="AA218" s="12"/>
      <c r="AB218" s="12"/>
      <c r="AC218" s="12"/>
      <c r="AD218" s="12"/>
      <c r="AE218" s="12"/>
      <c r="AF218" s="12"/>
    </row>
    <row r="219" spans="1:32" s="215" customFormat="1" hidden="1" x14ac:dyDescent="0.2">
      <c r="A219" s="12"/>
      <c r="B219" s="24"/>
      <c r="C219" s="12"/>
      <c r="D219" s="21"/>
      <c r="E219" s="21"/>
      <c r="F219" s="12"/>
      <c r="G219" s="12"/>
      <c r="H219" s="12"/>
      <c r="I219" s="15"/>
      <c r="J219" s="12"/>
      <c r="K219" s="14"/>
      <c r="L219" s="14"/>
      <c r="M219" s="19"/>
      <c r="N219" s="19"/>
      <c r="O219" s="17"/>
      <c r="P219" s="17"/>
      <c r="Q219" s="12"/>
      <c r="R219" s="12"/>
      <c r="S219" s="12"/>
      <c r="T219" s="12"/>
      <c r="U219" s="12"/>
      <c r="V219" s="12"/>
      <c r="W219" s="12"/>
      <c r="X219" s="12"/>
      <c r="Y219" s="12"/>
      <c r="Z219" s="12"/>
      <c r="AA219" s="12"/>
      <c r="AB219" s="12"/>
      <c r="AC219" s="12"/>
      <c r="AD219" s="12"/>
      <c r="AE219" s="12"/>
      <c r="AF219" s="12"/>
    </row>
    <row r="220" spans="1:32" s="215" customFormat="1" hidden="1" x14ac:dyDescent="0.2">
      <c r="A220" s="12"/>
      <c r="B220" s="24"/>
      <c r="C220" s="12"/>
      <c r="D220" s="21"/>
      <c r="E220" s="21"/>
      <c r="F220" s="12"/>
      <c r="G220" s="12"/>
      <c r="H220" s="12"/>
      <c r="I220" s="15"/>
      <c r="J220" s="12"/>
      <c r="K220" s="14"/>
      <c r="L220" s="14"/>
      <c r="M220" s="19"/>
      <c r="N220" s="19"/>
      <c r="O220" s="17"/>
      <c r="P220" s="17"/>
      <c r="Q220" s="12"/>
      <c r="R220" s="12"/>
      <c r="S220" s="12"/>
      <c r="T220" s="12"/>
      <c r="U220" s="12"/>
      <c r="V220" s="12"/>
      <c r="W220" s="12"/>
      <c r="X220" s="12"/>
      <c r="Y220" s="12"/>
      <c r="Z220" s="12"/>
      <c r="AA220" s="12"/>
      <c r="AB220" s="12"/>
      <c r="AC220" s="12"/>
      <c r="AD220" s="12"/>
      <c r="AE220" s="12"/>
      <c r="AF220" s="12"/>
    </row>
    <row r="221" spans="1:32" s="215" customFormat="1" hidden="1" x14ac:dyDescent="0.2">
      <c r="A221" s="12"/>
      <c r="B221" s="24"/>
      <c r="C221" s="12"/>
      <c r="D221" s="21"/>
      <c r="E221" s="21"/>
      <c r="F221" s="12"/>
      <c r="G221" s="12"/>
      <c r="H221" s="12"/>
      <c r="I221" s="15"/>
      <c r="J221" s="12"/>
      <c r="K221" s="14"/>
      <c r="L221" s="14"/>
      <c r="M221" s="19"/>
      <c r="N221" s="19"/>
      <c r="O221" s="17"/>
      <c r="P221" s="17"/>
      <c r="Q221" s="12"/>
      <c r="R221" s="12"/>
      <c r="S221" s="12"/>
      <c r="T221" s="12"/>
      <c r="U221" s="12"/>
      <c r="V221" s="12"/>
      <c r="W221" s="12"/>
      <c r="X221" s="12"/>
      <c r="Y221" s="12"/>
      <c r="Z221" s="12"/>
      <c r="AA221" s="12"/>
      <c r="AB221" s="12"/>
      <c r="AC221" s="12"/>
      <c r="AD221" s="12"/>
      <c r="AE221" s="12"/>
      <c r="AF221" s="12"/>
    </row>
    <row r="222" spans="1:32" s="215" customFormat="1" hidden="1" x14ac:dyDescent="0.2">
      <c r="A222" s="12"/>
      <c r="B222" s="24"/>
      <c r="C222" s="12"/>
      <c r="D222" s="21"/>
      <c r="E222" s="21"/>
      <c r="F222" s="12"/>
      <c r="G222" s="12"/>
      <c r="H222" s="12"/>
      <c r="I222" s="15"/>
      <c r="J222" s="12"/>
      <c r="K222" s="14"/>
      <c r="L222" s="14"/>
      <c r="M222" s="19"/>
      <c r="N222" s="19"/>
      <c r="O222" s="17"/>
      <c r="P222" s="17"/>
      <c r="Q222" s="12"/>
      <c r="R222" s="12"/>
      <c r="S222" s="12"/>
      <c r="T222" s="12"/>
      <c r="U222" s="12"/>
      <c r="V222" s="12"/>
      <c r="W222" s="12"/>
      <c r="X222" s="12"/>
      <c r="Y222" s="12"/>
      <c r="Z222" s="12"/>
      <c r="AA222" s="12"/>
      <c r="AB222" s="12"/>
      <c r="AC222" s="12"/>
      <c r="AD222" s="12"/>
      <c r="AE222" s="12"/>
      <c r="AF222" s="12"/>
    </row>
    <row r="223" spans="1:32" s="215" customFormat="1" hidden="1" x14ac:dyDescent="0.2">
      <c r="A223" s="12"/>
      <c r="B223" s="24"/>
      <c r="C223" s="12"/>
      <c r="D223" s="21"/>
      <c r="E223" s="21"/>
      <c r="F223" s="12"/>
      <c r="G223" s="12"/>
      <c r="H223" s="12"/>
      <c r="I223" s="15"/>
      <c r="J223" s="12"/>
      <c r="K223" s="14"/>
      <c r="L223" s="14"/>
      <c r="M223" s="19"/>
      <c r="N223" s="19"/>
      <c r="O223" s="17"/>
      <c r="P223" s="17"/>
      <c r="Q223" s="12"/>
      <c r="R223" s="12"/>
      <c r="S223" s="12"/>
      <c r="T223" s="12"/>
      <c r="U223" s="12"/>
      <c r="V223" s="12"/>
      <c r="W223" s="12"/>
      <c r="X223" s="12"/>
      <c r="Y223" s="12"/>
      <c r="Z223" s="12"/>
      <c r="AA223" s="12"/>
      <c r="AB223" s="12"/>
      <c r="AC223" s="12"/>
      <c r="AD223" s="12"/>
      <c r="AE223" s="12"/>
      <c r="AF223" s="12"/>
    </row>
    <row r="224" spans="1:32" s="215" customFormat="1" hidden="1" x14ac:dyDescent="0.2">
      <c r="A224" s="12"/>
      <c r="B224" s="24"/>
      <c r="C224" s="12"/>
      <c r="D224" s="21"/>
      <c r="E224" s="21"/>
      <c r="F224" s="12"/>
      <c r="G224" s="12"/>
      <c r="H224" s="12"/>
      <c r="I224" s="15"/>
      <c r="J224" s="12"/>
      <c r="K224" s="14"/>
      <c r="L224" s="14"/>
      <c r="M224" s="19"/>
      <c r="N224" s="19"/>
      <c r="O224" s="17"/>
      <c r="P224" s="17"/>
      <c r="Q224" s="12"/>
      <c r="R224" s="12"/>
      <c r="S224" s="12"/>
      <c r="T224" s="12"/>
      <c r="U224" s="12"/>
      <c r="V224" s="12"/>
      <c r="W224" s="12"/>
      <c r="X224" s="12"/>
      <c r="Y224" s="12"/>
      <c r="Z224" s="12"/>
      <c r="AA224" s="12"/>
      <c r="AB224" s="12"/>
      <c r="AC224" s="12"/>
      <c r="AD224" s="12"/>
      <c r="AE224" s="12"/>
      <c r="AF224" s="12"/>
    </row>
    <row r="225" spans="1:32" s="215" customFormat="1" hidden="1" x14ac:dyDescent="0.2">
      <c r="A225" s="12"/>
      <c r="B225" s="24"/>
      <c r="C225" s="12"/>
      <c r="D225" s="21"/>
      <c r="E225" s="21"/>
      <c r="F225" s="12"/>
      <c r="G225" s="12"/>
      <c r="H225" s="12"/>
      <c r="I225" s="15"/>
      <c r="J225" s="12"/>
      <c r="K225" s="14"/>
      <c r="L225" s="14"/>
      <c r="M225" s="19"/>
      <c r="N225" s="19"/>
      <c r="O225" s="17"/>
      <c r="P225" s="17"/>
      <c r="Q225" s="12"/>
      <c r="R225" s="12"/>
      <c r="S225" s="12"/>
      <c r="T225" s="12"/>
      <c r="U225" s="12"/>
      <c r="V225" s="12"/>
      <c r="W225" s="12"/>
      <c r="X225" s="12"/>
      <c r="Y225" s="12"/>
      <c r="Z225" s="12"/>
      <c r="AA225" s="12"/>
      <c r="AB225" s="12"/>
      <c r="AC225" s="12"/>
      <c r="AD225" s="12"/>
      <c r="AE225" s="12"/>
      <c r="AF225" s="12"/>
    </row>
    <row r="226" spans="1:32" s="215" customFormat="1" hidden="1" x14ac:dyDescent="0.2">
      <c r="A226" s="12"/>
      <c r="B226" s="24"/>
      <c r="C226" s="12"/>
      <c r="D226" s="21"/>
      <c r="E226" s="21"/>
      <c r="F226" s="12"/>
      <c r="G226" s="12"/>
      <c r="H226" s="12"/>
      <c r="I226" s="15"/>
      <c r="J226" s="12"/>
      <c r="K226" s="14"/>
      <c r="L226" s="14"/>
      <c r="M226" s="19"/>
      <c r="N226" s="19"/>
      <c r="O226" s="17"/>
      <c r="P226" s="17"/>
      <c r="Q226" s="12"/>
      <c r="R226" s="12"/>
      <c r="S226" s="12"/>
      <c r="T226" s="12"/>
      <c r="U226" s="12"/>
      <c r="V226" s="12"/>
      <c r="W226" s="12"/>
      <c r="X226" s="12"/>
      <c r="Y226" s="12"/>
      <c r="Z226" s="12"/>
      <c r="AA226" s="12"/>
      <c r="AB226" s="12"/>
      <c r="AC226" s="12"/>
      <c r="AD226" s="12"/>
      <c r="AE226" s="12"/>
      <c r="AF226" s="12"/>
    </row>
    <row r="227" spans="1:32" s="215" customFormat="1" hidden="1" x14ac:dyDescent="0.2">
      <c r="A227" s="12"/>
      <c r="B227" s="24"/>
      <c r="C227" s="12"/>
      <c r="D227" s="21"/>
      <c r="E227" s="21"/>
      <c r="F227" s="12"/>
      <c r="G227" s="12"/>
      <c r="H227" s="12"/>
      <c r="I227" s="15"/>
      <c r="J227" s="12"/>
      <c r="K227" s="14"/>
      <c r="L227" s="14"/>
      <c r="M227" s="19"/>
      <c r="N227" s="19"/>
      <c r="O227" s="17"/>
      <c r="P227" s="17"/>
      <c r="Q227" s="12"/>
      <c r="R227" s="12"/>
      <c r="S227" s="12"/>
      <c r="T227" s="12"/>
      <c r="U227" s="12"/>
      <c r="V227" s="12"/>
      <c r="W227" s="12"/>
      <c r="X227" s="12"/>
      <c r="Y227" s="12"/>
      <c r="Z227" s="12"/>
      <c r="AA227" s="12"/>
      <c r="AB227" s="12"/>
      <c r="AC227" s="12"/>
      <c r="AD227" s="12"/>
      <c r="AE227" s="12"/>
      <c r="AF227" s="12"/>
    </row>
    <row r="228" spans="1:32" s="215" customFormat="1" hidden="1" x14ac:dyDescent="0.2">
      <c r="A228" s="12"/>
      <c r="B228" s="24"/>
      <c r="C228" s="12"/>
      <c r="D228" s="21"/>
      <c r="E228" s="21"/>
      <c r="F228" s="12"/>
      <c r="G228" s="12"/>
      <c r="H228" s="12"/>
      <c r="I228" s="15"/>
      <c r="J228" s="12"/>
      <c r="K228" s="14"/>
      <c r="L228" s="14"/>
      <c r="M228" s="19"/>
      <c r="N228" s="19"/>
      <c r="O228" s="17"/>
      <c r="P228" s="17"/>
      <c r="Q228" s="12"/>
      <c r="R228" s="12"/>
      <c r="S228" s="12"/>
      <c r="T228" s="12"/>
      <c r="U228" s="12"/>
      <c r="V228" s="12"/>
      <c r="W228" s="12"/>
      <c r="X228" s="12"/>
      <c r="Y228" s="12"/>
      <c r="Z228" s="12"/>
      <c r="AA228" s="12"/>
      <c r="AB228" s="12"/>
      <c r="AC228" s="12"/>
      <c r="AD228" s="12"/>
      <c r="AE228" s="12"/>
      <c r="AF228" s="12"/>
    </row>
    <row r="229" spans="1:32" s="215" customFormat="1" hidden="1" x14ac:dyDescent="0.2">
      <c r="A229" s="12"/>
      <c r="B229" s="24"/>
      <c r="C229" s="12"/>
      <c r="D229" s="21"/>
      <c r="E229" s="21"/>
      <c r="F229" s="12"/>
      <c r="G229" s="12"/>
      <c r="H229" s="12"/>
      <c r="I229" s="15"/>
      <c r="J229" s="12"/>
      <c r="K229" s="14"/>
      <c r="L229" s="14"/>
      <c r="M229" s="19"/>
      <c r="N229" s="19"/>
      <c r="O229" s="17"/>
      <c r="P229" s="17"/>
      <c r="Q229" s="12"/>
      <c r="R229" s="12"/>
      <c r="S229" s="12"/>
      <c r="T229" s="12"/>
      <c r="U229" s="12"/>
      <c r="V229" s="12"/>
      <c r="W229" s="12"/>
      <c r="X229" s="12"/>
      <c r="Y229" s="12"/>
      <c r="Z229" s="12"/>
      <c r="AA229" s="12"/>
      <c r="AB229" s="12"/>
      <c r="AC229" s="12"/>
      <c r="AD229" s="12"/>
      <c r="AE229" s="12"/>
      <c r="AF229" s="12"/>
    </row>
    <row r="230" spans="1:32" s="215" customFormat="1" hidden="1" x14ac:dyDescent="0.2">
      <c r="A230" s="12"/>
      <c r="B230" s="24"/>
      <c r="C230" s="12"/>
      <c r="D230" s="21"/>
      <c r="E230" s="21"/>
      <c r="F230" s="12"/>
      <c r="G230" s="12"/>
      <c r="H230" s="12"/>
      <c r="I230" s="15"/>
      <c r="J230" s="12"/>
      <c r="K230" s="14"/>
      <c r="L230" s="14"/>
      <c r="M230" s="14"/>
      <c r="N230" s="14"/>
      <c r="O230" s="15"/>
      <c r="P230" s="15"/>
      <c r="Q230" s="12"/>
      <c r="R230" s="12"/>
      <c r="S230" s="12"/>
      <c r="T230" s="12"/>
      <c r="U230" s="12"/>
      <c r="V230" s="12"/>
      <c r="W230" s="12"/>
      <c r="X230" s="12"/>
      <c r="Y230" s="12"/>
      <c r="Z230" s="12"/>
      <c r="AA230" s="12"/>
      <c r="AB230" s="12"/>
      <c r="AC230" s="12"/>
      <c r="AD230" s="12"/>
      <c r="AE230" s="12"/>
      <c r="AF230" s="12"/>
    </row>
    <row r="231" spans="1:32" s="215" customFormat="1" hidden="1" x14ac:dyDescent="0.2">
      <c r="A231" s="12"/>
      <c r="B231" s="24"/>
      <c r="C231" s="12"/>
      <c r="D231" s="21"/>
      <c r="E231" s="21"/>
      <c r="F231" s="12"/>
      <c r="G231" s="12"/>
      <c r="H231" s="12"/>
      <c r="I231" s="15"/>
      <c r="J231" s="12"/>
      <c r="K231" s="14"/>
      <c r="L231" s="14"/>
      <c r="M231" s="14"/>
      <c r="N231" s="14"/>
      <c r="O231" s="15"/>
      <c r="P231" s="15"/>
      <c r="Q231" s="12"/>
      <c r="R231" s="12"/>
      <c r="S231" s="12"/>
      <c r="T231" s="12"/>
      <c r="U231" s="12"/>
      <c r="V231" s="12"/>
      <c r="W231" s="12"/>
      <c r="X231" s="12"/>
      <c r="Y231" s="12"/>
      <c r="Z231" s="12"/>
      <c r="AA231" s="12"/>
      <c r="AB231" s="12"/>
      <c r="AC231" s="12"/>
      <c r="AD231" s="12"/>
      <c r="AE231" s="12"/>
      <c r="AF231" s="12"/>
    </row>
    <row r="232" spans="1:32" s="215" customFormat="1" hidden="1" x14ac:dyDescent="0.2">
      <c r="A232" s="12"/>
      <c r="B232" s="24"/>
      <c r="C232" s="12"/>
      <c r="D232" s="21"/>
      <c r="E232" s="21"/>
      <c r="F232" s="12"/>
      <c r="G232" s="12"/>
      <c r="H232" s="12"/>
      <c r="I232" s="15"/>
      <c r="J232" s="12"/>
      <c r="K232" s="14"/>
      <c r="L232" s="14"/>
      <c r="M232" s="14"/>
      <c r="N232" s="14"/>
      <c r="O232" s="15"/>
      <c r="P232" s="15"/>
      <c r="Q232" s="12"/>
      <c r="R232" s="12"/>
      <c r="S232" s="12"/>
      <c r="T232" s="12"/>
      <c r="U232" s="12"/>
      <c r="V232" s="12"/>
      <c r="W232" s="12"/>
      <c r="X232" s="12"/>
      <c r="Y232" s="12"/>
      <c r="Z232" s="12"/>
      <c r="AA232" s="12"/>
      <c r="AB232" s="12"/>
      <c r="AC232" s="12"/>
      <c r="AD232" s="12"/>
      <c r="AE232" s="12"/>
      <c r="AF232" s="12"/>
    </row>
    <row r="233" spans="1:32" s="215" customFormat="1" hidden="1" x14ac:dyDescent="0.2">
      <c r="A233" s="12"/>
      <c r="B233" s="24"/>
      <c r="C233" s="12"/>
      <c r="D233" s="21"/>
      <c r="E233" s="21"/>
      <c r="F233" s="12"/>
      <c r="G233" s="12"/>
      <c r="H233" s="12"/>
      <c r="I233" s="15"/>
      <c r="J233" s="12"/>
      <c r="K233" s="14"/>
      <c r="L233" s="14"/>
      <c r="M233" s="14"/>
      <c r="N233" s="14"/>
      <c r="O233" s="15"/>
      <c r="P233" s="15"/>
      <c r="Q233" s="12"/>
      <c r="R233" s="12"/>
      <c r="S233" s="12"/>
      <c r="T233" s="12"/>
      <c r="U233" s="12"/>
      <c r="V233" s="12"/>
      <c r="W233" s="12"/>
      <c r="X233" s="12"/>
      <c r="Y233" s="12"/>
      <c r="Z233" s="12"/>
      <c r="AA233" s="12"/>
      <c r="AB233" s="12"/>
      <c r="AC233" s="12"/>
      <c r="AD233" s="12"/>
      <c r="AE233" s="12"/>
      <c r="AF233" s="12"/>
    </row>
    <row r="234" spans="1:32" s="215" customFormat="1" hidden="1" x14ac:dyDescent="0.2">
      <c r="A234" s="12"/>
      <c r="B234" s="24"/>
      <c r="C234" s="12"/>
      <c r="D234" s="21"/>
      <c r="E234" s="21"/>
      <c r="F234" s="12"/>
      <c r="G234" s="12"/>
      <c r="H234" s="12"/>
      <c r="I234" s="15"/>
      <c r="J234" s="12"/>
      <c r="K234" s="14"/>
      <c r="L234" s="14"/>
      <c r="M234" s="14"/>
      <c r="N234" s="14"/>
      <c r="O234" s="15"/>
      <c r="P234" s="15"/>
      <c r="Q234" s="12"/>
      <c r="R234" s="12"/>
      <c r="S234" s="12"/>
      <c r="T234" s="12"/>
      <c r="U234" s="12"/>
      <c r="V234" s="12"/>
      <c r="W234" s="12"/>
      <c r="X234" s="12"/>
      <c r="Y234" s="12"/>
      <c r="Z234" s="12"/>
      <c r="AA234" s="12"/>
      <c r="AB234" s="12"/>
      <c r="AC234" s="12"/>
      <c r="AD234" s="12"/>
      <c r="AE234" s="12"/>
      <c r="AF234" s="12"/>
    </row>
    <row r="235" spans="1:32" s="215" customFormat="1" hidden="1" x14ac:dyDescent="0.2">
      <c r="A235" s="12"/>
      <c r="B235" s="24"/>
      <c r="C235" s="12"/>
      <c r="D235" s="21"/>
      <c r="E235" s="21"/>
      <c r="F235" s="12"/>
      <c r="G235" s="12"/>
      <c r="H235" s="12"/>
      <c r="I235" s="15"/>
      <c r="J235" s="12"/>
      <c r="K235" s="14"/>
      <c r="L235" s="14"/>
      <c r="M235" s="14"/>
      <c r="N235" s="14"/>
      <c r="O235" s="15"/>
      <c r="P235" s="15"/>
      <c r="Q235" s="12"/>
      <c r="R235" s="12"/>
      <c r="S235" s="12"/>
      <c r="T235" s="12"/>
      <c r="U235" s="12"/>
      <c r="V235" s="12"/>
      <c r="W235" s="12"/>
      <c r="X235" s="12"/>
      <c r="Y235" s="12"/>
      <c r="Z235" s="12"/>
      <c r="AA235" s="12"/>
      <c r="AB235" s="12"/>
      <c r="AC235" s="12"/>
      <c r="AD235" s="12"/>
      <c r="AE235" s="12"/>
      <c r="AF235" s="12"/>
    </row>
    <row r="236" spans="1:32" s="215" customFormat="1" hidden="1" x14ac:dyDescent="0.2">
      <c r="A236" s="12"/>
      <c r="B236" s="24"/>
      <c r="C236" s="12"/>
      <c r="D236" s="21"/>
      <c r="E236" s="21"/>
      <c r="F236" s="12"/>
      <c r="G236" s="12"/>
      <c r="H236" s="12"/>
      <c r="I236" s="15"/>
      <c r="J236" s="12"/>
      <c r="K236" s="14"/>
      <c r="L236" s="14"/>
      <c r="M236" s="14"/>
      <c r="N236" s="14"/>
      <c r="O236" s="15"/>
      <c r="P236" s="15"/>
      <c r="Q236" s="12"/>
      <c r="R236" s="12"/>
      <c r="S236" s="12"/>
      <c r="T236" s="12"/>
      <c r="U236" s="12"/>
      <c r="V236" s="12"/>
      <c r="W236" s="12"/>
      <c r="X236" s="12"/>
      <c r="Y236" s="12"/>
      <c r="Z236" s="12"/>
      <c r="AA236" s="12"/>
      <c r="AB236" s="12"/>
      <c r="AC236" s="12"/>
      <c r="AD236" s="12"/>
      <c r="AE236" s="12"/>
      <c r="AF236" s="12"/>
    </row>
    <row r="237" spans="1:32" s="215" customFormat="1" hidden="1" x14ac:dyDescent="0.2">
      <c r="A237" s="12"/>
      <c r="B237" s="24"/>
      <c r="C237" s="12"/>
      <c r="D237" s="21"/>
      <c r="E237" s="21"/>
      <c r="F237" s="12"/>
      <c r="G237" s="12"/>
      <c r="H237" s="12"/>
      <c r="I237" s="15"/>
      <c r="J237" s="12"/>
      <c r="K237" s="14"/>
      <c r="L237" s="14"/>
      <c r="M237" s="14"/>
      <c r="N237" s="14"/>
      <c r="O237" s="15"/>
      <c r="P237" s="15"/>
      <c r="Q237" s="12"/>
      <c r="R237" s="12"/>
      <c r="S237" s="12"/>
      <c r="T237" s="12"/>
      <c r="U237" s="12"/>
      <c r="V237" s="12"/>
      <c r="W237" s="12"/>
      <c r="X237" s="12"/>
      <c r="Y237" s="12"/>
      <c r="Z237" s="12"/>
      <c r="AA237" s="12"/>
      <c r="AB237" s="12"/>
      <c r="AC237" s="12"/>
      <c r="AD237" s="12"/>
      <c r="AE237" s="12"/>
      <c r="AF237" s="12"/>
    </row>
    <row r="238" spans="1:32" s="215" customFormat="1" hidden="1" x14ac:dyDescent="0.2">
      <c r="A238" s="12"/>
      <c r="B238" s="24"/>
      <c r="C238" s="12"/>
      <c r="D238" s="21"/>
      <c r="E238" s="21"/>
      <c r="F238" s="12"/>
      <c r="G238" s="12"/>
      <c r="H238" s="12"/>
      <c r="I238" s="15"/>
      <c r="J238" s="12"/>
      <c r="K238" s="14"/>
      <c r="L238" s="14"/>
      <c r="M238" s="14"/>
      <c r="N238" s="14"/>
      <c r="O238" s="15"/>
      <c r="P238" s="15"/>
      <c r="Q238" s="12"/>
      <c r="R238" s="12"/>
      <c r="S238" s="12"/>
      <c r="T238" s="12"/>
      <c r="U238" s="12"/>
      <c r="V238" s="12"/>
      <c r="W238" s="12"/>
      <c r="X238" s="12"/>
      <c r="Y238" s="12"/>
      <c r="Z238" s="12"/>
      <c r="AA238" s="12"/>
      <c r="AB238" s="12"/>
      <c r="AC238" s="12"/>
      <c r="AD238" s="12"/>
      <c r="AE238" s="12"/>
      <c r="AF238" s="12"/>
    </row>
    <row r="239" spans="1:32" s="215" customFormat="1" hidden="1" x14ac:dyDescent="0.2">
      <c r="A239" s="12"/>
      <c r="B239" s="24"/>
      <c r="C239" s="12"/>
      <c r="D239" s="21"/>
      <c r="E239" s="21"/>
      <c r="F239" s="12"/>
      <c r="G239" s="12"/>
      <c r="H239" s="12"/>
      <c r="I239" s="15"/>
      <c r="J239" s="12"/>
      <c r="K239" s="14"/>
      <c r="L239" s="14"/>
      <c r="M239" s="14"/>
      <c r="N239" s="14"/>
      <c r="O239" s="15"/>
      <c r="P239" s="15"/>
      <c r="Q239" s="12"/>
      <c r="R239" s="12"/>
      <c r="S239" s="12"/>
      <c r="T239" s="12"/>
      <c r="U239" s="12"/>
      <c r="V239" s="12"/>
      <c r="W239" s="12"/>
      <c r="X239" s="12"/>
      <c r="Y239" s="12"/>
      <c r="Z239" s="12"/>
      <c r="AA239" s="12"/>
      <c r="AB239" s="12"/>
      <c r="AC239" s="12"/>
      <c r="AD239" s="12"/>
      <c r="AE239" s="12"/>
      <c r="AF239" s="12"/>
    </row>
    <row r="240" spans="1:32" s="215" customFormat="1" hidden="1" x14ac:dyDescent="0.2">
      <c r="A240" s="12"/>
      <c r="B240" s="24"/>
      <c r="C240" s="12"/>
      <c r="D240" s="21"/>
      <c r="E240" s="21"/>
      <c r="F240" s="12"/>
      <c r="G240" s="12"/>
      <c r="H240" s="12"/>
      <c r="I240" s="15"/>
      <c r="J240" s="12"/>
      <c r="K240" s="14"/>
      <c r="L240" s="14"/>
      <c r="M240" s="14"/>
      <c r="N240" s="14"/>
      <c r="O240" s="15"/>
      <c r="P240" s="15"/>
      <c r="Q240" s="12"/>
      <c r="R240" s="12"/>
      <c r="S240" s="12"/>
      <c r="T240" s="12"/>
      <c r="U240" s="12"/>
      <c r="V240" s="12"/>
      <c r="W240" s="12"/>
      <c r="X240" s="12"/>
      <c r="Y240" s="12"/>
      <c r="Z240" s="12"/>
      <c r="AA240" s="12"/>
      <c r="AB240" s="12"/>
      <c r="AC240" s="12"/>
      <c r="AD240" s="12"/>
      <c r="AE240" s="12"/>
      <c r="AF240" s="12"/>
    </row>
    <row r="241" spans="1:32" s="215" customFormat="1" hidden="1" x14ac:dyDescent="0.2">
      <c r="A241" s="12"/>
      <c r="B241" s="24"/>
      <c r="C241" s="12"/>
      <c r="D241" s="21"/>
      <c r="E241" s="21"/>
      <c r="F241" s="12"/>
      <c r="G241" s="12"/>
      <c r="H241" s="12"/>
      <c r="I241" s="15"/>
      <c r="J241" s="12"/>
      <c r="K241" s="14"/>
      <c r="L241" s="14"/>
      <c r="M241" s="14"/>
      <c r="N241" s="14"/>
      <c r="O241" s="15"/>
      <c r="P241" s="15"/>
      <c r="Q241" s="12"/>
      <c r="R241" s="12"/>
      <c r="S241" s="12"/>
      <c r="T241" s="12"/>
      <c r="U241" s="12"/>
      <c r="V241" s="12"/>
      <c r="W241" s="12"/>
      <c r="X241" s="12"/>
      <c r="Y241" s="12"/>
      <c r="Z241" s="12"/>
      <c r="AA241" s="12"/>
      <c r="AB241" s="12"/>
      <c r="AC241" s="12"/>
      <c r="AD241" s="12"/>
      <c r="AE241" s="12"/>
      <c r="AF241" s="12"/>
    </row>
    <row r="242" spans="1:32" s="215" customFormat="1" hidden="1" x14ac:dyDescent="0.2">
      <c r="A242" s="12"/>
      <c r="B242" s="24"/>
      <c r="C242" s="12"/>
      <c r="D242" s="21"/>
      <c r="E242" s="21"/>
      <c r="F242" s="12"/>
      <c r="G242" s="12"/>
      <c r="H242" s="12"/>
      <c r="I242" s="15"/>
      <c r="J242" s="12"/>
      <c r="K242" s="14"/>
      <c r="L242" s="14"/>
      <c r="M242" s="14"/>
      <c r="N242" s="14"/>
      <c r="O242" s="15"/>
      <c r="P242" s="15"/>
      <c r="Q242" s="12"/>
      <c r="R242" s="12"/>
      <c r="S242" s="12"/>
      <c r="T242" s="12"/>
      <c r="U242" s="12"/>
      <c r="V242" s="12"/>
      <c r="W242" s="12"/>
      <c r="X242" s="12"/>
      <c r="Y242" s="12"/>
      <c r="Z242" s="12"/>
      <c r="AA242" s="12"/>
      <c r="AB242" s="12"/>
      <c r="AC242" s="12"/>
      <c r="AD242" s="12"/>
      <c r="AE242" s="12"/>
      <c r="AF242" s="12"/>
    </row>
    <row r="243" spans="1:32" s="215" customFormat="1" hidden="1" x14ac:dyDescent="0.2">
      <c r="A243" s="12"/>
      <c r="B243" s="24"/>
      <c r="C243" s="12"/>
      <c r="D243" s="21"/>
      <c r="E243" s="21"/>
      <c r="F243" s="12"/>
      <c r="G243" s="12"/>
      <c r="H243" s="12"/>
      <c r="I243" s="15"/>
      <c r="J243" s="12"/>
      <c r="K243" s="14"/>
      <c r="L243" s="14"/>
      <c r="M243" s="14"/>
      <c r="N243" s="14"/>
      <c r="O243" s="15"/>
      <c r="P243" s="15"/>
      <c r="Q243" s="12"/>
      <c r="R243" s="12"/>
      <c r="S243" s="12"/>
      <c r="T243" s="12"/>
      <c r="U243" s="12"/>
      <c r="V243" s="12"/>
      <c r="W243" s="12"/>
      <c r="X243" s="12"/>
      <c r="Y243" s="12"/>
      <c r="Z243" s="12"/>
      <c r="AA243" s="12"/>
      <c r="AB243" s="12"/>
      <c r="AC243" s="12"/>
      <c r="AD243" s="12"/>
      <c r="AE243" s="12"/>
      <c r="AF243" s="12"/>
    </row>
    <row r="244" spans="1:32" s="215" customFormat="1" hidden="1" x14ac:dyDescent="0.2">
      <c r="A244" s="12"/>
      <c r="B244" s="24"/>
      <c r="C244" s="12"/>
      <c r="D244" s="21"/>
      <c r="E244" s="21"/>
      <c r="F244" s="12"/>
      <c r="G244" s="12"/>
      <c r="H244" s="12"/>
      <c r="I244" s="15"/>
      <c r="J244" s="12"/>
      <c r="K244" s="14"/>
      <c r="L244" s="14"/>
      <c r="M244" s="14"/>
      <c r="N244" s="14"/>
      <c r="O244" s="15"/>
      <c r="P244" s="15"/>
      <c r="Q244" s="12"/>
      <c r="R244" s="12"/>
      <c r="S244" s="12"/>
      <c r="T244" s="12"/>
      <c r="U244" s="12"/>
      <c r="V244" s="12"/>
      <c r="W244" s="12"/>
      <c r="X244" s="12"/>
      <c r="Y244" s="12"/>
      <c r="Z244" s="12"/>
      <c r="AA244" s="12"/>
      <c r="AB244" s="12"/>
      <c r="AC244" s="12"/>
      <c r="AD244" s="12"/>
      <c r="AE244" s="12"/>
      <c r="AF244" s="12"/>
    </row>
    <row r="245" spans="1:32" s="215" customFormat="1" hidden="1" x14ac:dyDescent="0.2">
      <c r="A245" s="12"/>
      <c r="B245" s="24"/>
      <c r="C245" s="12"/>
      <c r="D245" s="21"/>
      <c r="E245" s="21"/>
      <c r="F245" s="12"/>
      <c r="G245" s="12"/>
      <c r="H245" s="12"/>
      <c r="I245" s="15"/>
      <c r="J245" s="12"/>
      <c r="K245" s="14"/>
      <c r="L245" s="14"/>
      <c r="M245" s="14"/>
      <c r="N245" s="14"/>
      <c r="O245" s="15"/>
      <c r="P245" s="15"/>
      <c r="Q245" s="12"/>
      <c r="R245" s="12"/>
      <c r="S245" s="12"/>
      <c r="T245" s="12"/>
      <c r="U245" s="12"/>
      <c r="V245" s="12"/>
      <c r="W245" s="12"/>
      <c r="X245" s="12"/>
      <c r="Y245" s="12"/>
      <c r="Z245" s="12"/>
      <c r="AA245" s="12"/>
      <c r="AB245" s="12"/>
      <c r="AC245" s="12"/>
      <c r="AD245" s="12"/>
      <c r="AE245" s="12"/>
      <c r="AF245" s="12"/>
    </row>
    <row r="246" spans="1:32" s="215" customFormat="1" hidden="1" x14ac:dyDescent="0.2">
      <c r="A246" s="12"/>
      <c r="B246" s="24"/>
      <c r="C246" s="12"/>
      <c r="D246" s="21"/>
      <c r="E246" s="21"/>
      <c r="F246" s="12"/>
      <c r="G246" s="12"/>
      <c r="H246" s="12"/>
      <c r="I246" s="15"/>
      <c r="J246" s="12"/>
      <c r="K246" s="14"/>
      <c r="L246" s="14"/>
      <c r="M246" s="14"/>
      <c r="N246" s="14"/>
      <c r="O246" s="15"/>
      <c r="P246" s="15"/>
      <c r="Q246" s="12"/>
      <c r="R246" s="12"/>
      <c r="S246" s="12"/>
      <c r="T246" s="12"/>
      <c r="U246" s="12"/>
      <c r="V246" s="12"/>
      <c r="W246" s="12"/>
      <c r="X246" s="12"/>
      <c r="Y246" s="12"/>
      <c r="Z246" s="12"/>
      <c r="AA246" s="12"/>
      <c r="AB246" s="12"/>
      <c r="AC246" s="12"/>
      <c r="AD246" s="12"/>
      <c r="AE246" s="12"/>
      <c r="AF246" s="12"/>
    </row>
    <row r="247" spans="1:32" s="215" customFormat="1" hidden="1" x14ac:dyDescent="0.2">
      <c r="A247" s="12"/>
      <c r="B247" s="24"/>
      <c r="C247" s="12"/>
      <c r="D247" s="21"/>
      <c r="E247" s="21"/>
      <c r="F247" s="12"/>
      <c r="G247" s="12"/>
      <c r="H247" s="12"/>
      <c r="I247" s="15"/>
      <c r="J247" s="12"/>
      <c r="K247" s="14"/>
      <c r="L247" s="14"/>
      <c r="M247" s="14"/>
      <c r="N247" s="14"/>
      <c r="O247" s="15"/>
      <c r="P247" s="15"/>
      <c r="Q247" s="12"/>
      <c r="R247" s="12"/>
      <c r="S247" s="12"/>
      <c r="T247" s="12"/>
      <c r="U247" s="12"/>
      <c r="V247" s="12"/>
      <c r="W247" s="12"/>
      <c r="X247" s="12"/>
      <c r="Y247" s="12"/>
      <c r="Z247" s="12"/>
      <c r="AA247" s="12"/>
      <c r="AB247" s="12"/>
      <c r="AC247" s="12"/>
      <c r="AD247" s="12"/>
      <c r="AE247" s="12"/>
      <c r="AF247" s="12"/>
    </row>
    <row r="248" spans="1:32" s="215" customFormat="1" hidden="1" x14ac:dyDescent="0.2">
      <c r="A248" s="12"/>
      <c r="B248" s="24"/>
      <c r="C248" s="12"/>
      <c r="D248" s="21"/>
      <c r="E248" s="21"/>
      <c r="F248" s="12"/>
      <c r="G248" s="12"/>
      <c r="H248" s="12"/>
      <c r="I248" s="15"/>
      <c r="J248" s="12"/>
      <c r="K248" s="14"/>
      <c r="L248" s="14"/>
      <c r="M248" s="14"/>
      <c r="N248" s="14"/>
      <c r="O248" s="15"/>
      <c r="P248" s="15"/>
      <c r="Q248" s="12"/>
      <c r="R248" s="12"/>
      <c r="S248" s="12"/>
      <c r="T248" s="12"/>
      <c r="U248" s="12"/>
      <c r="V248" s="12"/>
      <c r="W248" s="12"/>
      <c r="X248" s="12"/>
      <c r="Y248" s="12"/>
      <c r="Z248" s="12"/>
      <c r="AA248" s="12"/>
      <c r="AB248" s="12"/>
      <c r="AC248" s="12"/>
      <c r="AD248" s="12"/>
      <c r="AE248" s="12"/>
      <c r="AF248" s="12"/>
    </row>
    <row r="249" spans="1:32" s="215" customFormat="1" hidden="1" x14ac:dyDescent="0.2">
      <c r="A249" s="12"/>
      <c r="B249" s="24"/>
      <c r="C249" s="12"/>
      <c r="D249" s="21"/>
      <c r="E249" s="21"/>
      <c r="F249" s="12"/>
      <c r="G249" s="12"/>
      <c r="H249" s="12"/>
      <c r="I249" s="15"/>
      <c r="J249" s="12"/>
      <c r="K249" s="14"/>
      <c r="L249" s="14"/>
      <c r="M249" s="14"/>
      <c r="N249" s="14"/>
      <c r="O249" s="15"/>
      <c r="P249" s="15"/>
      <c r="Q249" s="12"/>
      <c r="R249" s="12"/>
      <c r="S249" s="12"/>
      <c r="T249" s="12"/>
      <c r="U249" s="12"/>
      <c r="V249" s="12"/>
      <c r="W249" s="12"/>
      <c r="X249" s="12"/>
      <c r="Y249" s="12"/>
      <c r="Z249" s="12"/>
      <c r="AA249" s="12"/>
      <c r="AB249" s="12"/>
      <c r="AC249" s="12"/>
      <c r="AD249" s="12"/>
      <c r="AE249" s="12"/>
      <c r="AF249" s="12"/>
    </row>
    <row r="250" spans="1:32" s="215" customFormat="1" hidden="1" x14ac:dyDescent="0.2">
      <c r="A250" s="12"/>
      <c r="B250" s="24"/>
      <c r="C250" s="12"/>
      <c r="D250" s="21"/>
      <c r="E250" s="21"/>
      <c r="F250" s="12"/>
      <c r="G250" s="12"/>
      <c r="H250" s="12"/>
      <c r="I250" s="15"/>
      <c r="J250" s="12"/>
      <c r="K250" s="14"/>
      <c r="L250" s="14"/>
      <c r="M250" s="14"/>
      <c r="N250" s="14"/>
      <c r="O250" s="15"/>
      <c r="P250" s="15"/>
      <c r="Q250" s="12"/>
      <c r="R250" s="12"/>
      <c r="S250" s="12"/>
      <c r="T250" s="12"/>
      <c r="U250" s="12"/>
      <c r="V250" s="12"/>
      <c r="W250" s="12"/>
      <c r="X250" s="12"/>
      <c r="Y250" s="12"/>
      <c r="Z250" s="12"/>
      <c r="AA250" s="12"/>
      <c r="AB250" s="12"/>
      <c r="AC250" s="12"/>
      <c r="AD250" s="12"/>
      <c r="AE250" s="12"/>
      <c r="AF250" s="12"/>
    </row>
    <row r="251" spans="1:32" s="215" customFormat="1" hidden="1" x14ac:dyDescent="0.2">
      <c r="A251" s="12"/>
      <c r="B251" s="24"/>
      <c r="C251" s="12"/>
      <c r="D251" s="21"/>
      <c r="E251" s="21"/>
      <c r="F251" s="12"/>
      <c r="G251" s="12"/>
      <c r="H251" s="12"/>
      <c r="I251" s="15"/>
      <c r="J251" s="12"/>
      <c r="K251" s="14"/>
      <c r="L251" s="14"/>
      <c r="M251" s="14"/>
      <c r="N251" s="14"/>
      <c r="O251" s="15"/>
      <c r="P251" s="15"/>
      <c r="Q251" s="12"/>
      <c r="R251" s="12"/>
      <c r="S251" s="12"/>
      <c r="T251" s="12"/>
      <c r="U251" s="12"/>
      <c r="V251" s="12"/>
      <c r="W251" s="12"/>
      <c r="X251" s="12"/>
      <c r="Y251" s="12"/>
      <c r="Z251" s="12"/>
      <c r="AA251" s="12"/>
      <c r="AB251" s="12"/>
      <c r="AC251" s="12"/>
      <c r="AD251" s="12"/>
      <c r="AE251" s="12"/>
      <c r="AF251" s="12"/>
    </row>
    <row r="252" spans="1:32" s="215" customFormat="1" hidden="1" x14ac:dyDescent="0.2">
      <c r="A252" s="12"/>
      <c r="B252" s="24"/>
      <c r="C252" s="12"/>
      <c r="D252" s="21"/>
      <c r="E252" s="21"/>
      <c r="F252" s="12"/>
      <c r="G252" s="12"/>
      <c r="H252" s="12"/>
      <c r="I252" s="15"/>
      <c r="J252" s="12"/>
      <c r="K252" s="14"/>
      <c r="L252" s="14"/>
      <c r="M252" s="14"/>
      <c r="N252" s="14"/>
      <c r="O252" s="15"/>
      <c r="P252" s="15"/>
      <c r="Q252" s="12"/>
      <c r="R252" s="12"/>
      <c r="S252" s="12"/>
      <c r="T252" s="12"/>
      <c r="U252" s="12"/>
      <c r="V252" s="12"/>
      <c r="W252" s="12"/>
      <c r="X252" s="12"/>
      <c r="Y252" s="12"/>
      <c r="Z252" s="12"/>
      <c r="AA252" s="12"/>
      <c r="AB252" s="12"/>
      <c r="AC252" s="12"/>
      <c r="AD252" s="12"/>
      <c r="AE252" s="12"/>
      <c r="AF252" s="12"/>
    </row>
    <row r="253" spans="1:32" s="215" customFormat="1" hidden="1" x14ac:dyDescent="0.2">
      <c r="A253" s="12"/>
      <c r="B253" s="24"/>
      <c r="C253" s="12"/>
      <c r="D253" s="21"/>
      <c r="E253" s="21"/>
      <c r="F253" s="12"/>
      <c r="G253" s="12"/>
      <c r="H253" s="12"/>
      <c r="I253" s="15"/>
      <c r="J253" s="12"/>
      <c r="K253" s="14"/>
      <c r="L253" s="14"/>
      <c r="M253" s="14"/>
      <c r="N253" s="14"/>
      <c r="O253" s="15"/>
      <c r="P253" s="15"/>
      <c r="Q253" s="12"/>
      <c r="R253" s="12"/>
      <c r="S253" s="12"/>
      <c r="T253" s="12"/>
      <c r="U253" s="12"/>
      <c r="V253" s="12"/>
      <c r="W253" s="12"/>
      <c r="X253" s="12"/>
      <c r="Y253" s="12"/>
      <c r="Z253" s="12"/>
      <c r="AA253" s="12"/>
      <c r="AB253" s="12"/>
      <c r="AC253" s="12"/>
      <c r="AD253" s="12"/>
      <c r="AE253" s="12"/>
      <c r="AF253" s="12"/>
    </row>
    <row r="254" spans="1:32" s="215" customFormat="1" hidden="1" x14ac:dyDescent="0.2">
      <c r="A254" s="12"/>
      <c r="B254" s="24"/>
      <c r="C254" s="12"/>
      <c r="D254" s="21"/>
      <c r="E254" s="21"/>
      <c r="F254" s="12"/>
      <c r="G254" s="12"/>
      <c r="H254" s="12"/>
      <c r="I254" s="15"/>
      <c r="J254" s="12"/>
      <c r="K254" s="14"/>
      <c r="L254" s="14"/>
      <c r="M254" s="14"/>
      <c r="N254" s="14"/>
      <c r="O254" s="15"/>
      <c r="P254" s="15"/>
      <c r="Q254" s="12"/>
      <c r="R254" s="12"/>
      <c r="S254" s="12"/>
      <c r="T254" s="12"/>
      <c r="U254" s="12"/>
      <c r="V254" s="12"/>
      <c r="W254" s="12"/>
      <c r="X254" s="12"/>
      <c r="Y254" s="12"/>
      <c r="Z254" s="12"/>
      <c r="AA254" s="12"/>
      <c r="AB254" s="12"/>
      <c r="AC254" s="12"/>
      <c r="AD254" s="12"/>
      <c r="AE254" s="12"/>
      <c r="AF254" s="12"/>
    </row>
    <row r="255" spans="1:32" s="215" customFormat="1" hidden="1" x14ac:dyDescent="0.2">
      <c r="A255" s="12"/>
      <c r="B255" s="24"/>
      <c r="C255" s="12"/>
      <c r="D255" s="21"/>
      <c r="E255" s="21"/>
      <c r="F255" s="12"/>
      <c r="G255" s="12"/>
      <c r="H255" s="12"/>
      <c r="I255" s="15"/>
      <c r="J255" s="12"/>
      <c r="K255" s="14"/>
      <c r="L255" s="14"/>
      <c r="M255" s="14"/>
      <c r="N255" s="14"/>
      <c r="O255" s="15"/>
      <c r="P255" s="15"/>
      <c r="Q255" s="12"/>
      <c r="R255" s="12"/>
      <c r="S255" s="12"/>
      <c r="T255" s="12"/>
      <c r="U255" s="12"/>
      <c r="V255" s="12"/>
      <c r="W255" s="12"/>
      <c r="X255" s="12"/>
      <c r="Y255" s="12"/>
      <c r="Z255" s="12"/>
      <c r="AA255" s="12"/>
      <c r="AB255" s="12"/>
      <c r="AC255" s="12"/>
      <c r="AD255" s="12"/>
      <c r="AE255" s="12"/>
      <c r="AF255" s="12"/>
    </row>
    <row r="256" spans="1:32" s="215" customFormat="1" hidden="1" x14ac:dyDescent="0.2">
      <c r="A256" s="12"/>
      <c r="B256" s="24"/>
      <c r="C256" s="12"/>
      <c r="D256" s="21"/>
      <c r="E256" s="21"/>
      <c r="F256" s="12"/>
      <c r="G256" s="12"/>
      <c r="H256" s="12"/>
      <c r="I256" s="15"/>
      <c r="J256" s="12"/>
      <c r="K256" s="14"/>
      <c r="L256" s="14"/>
      <c r="M256" s="14"/>
      <c r="N256" s="14"/>
      <c r="O256" s="15"/>
      <c r="P256" s="15"/>
      <c r="Q256" s="12"/>
      <c r="R256" s="12"/>
      <c r="S256" s="12"/>
      <c r="T256" s="12"/>
      <c r="U256" s="12"/>
      <c r="V256" s="12"/>
      <c r="W256" s="12"/>
      <c r="X256" s="12"/>
      <c r="Y256" s="12"/>
      <c r="Z256" s="12"/>
      <c r="AA256" s="12"/>
      <c r="AB256" s="12"/>
      <c r="AC256" s="12"/>
      <c r="AD256" s="12"/>
      <c r="AE256" s="12"/>
      <c r="AF256" s="12"/>
    </row>
    <row r="257" spans="1:32" s="215" customFormat="1" hidden="1" x14ac:dyDescent="0.2">
      <c r="A257" s="12"/>
      <c r="B257" s="24"/>
      <c r="C257" s="12"/>
      <c r="D257" s="21"/>
      <c r="E257" s="21"/>
      <c r="F257" s="12"/>
      <c r="G257" s="12"/>
      <c r="H257" s="12"/>
      <c r="I257" s="15"/>
      <c r="J257" s="12"/>
      <c r="K257" s="14"/>
      <c r="L257" s="14"/>
      <c r="M257" s="14"/>
      <c r="N257" s="14"/>
      <c r="O257" s="15"/>
      <c r="P257" s="15"/>
      <c r="Q257" s="12"/>
      <c r="R257" s="12"/>
      <c r="S257" s="12"/>
      <c r="T257" s="12"/>
      <c r="U257" s="12"/>
      <c r="V257" s="12"/>
      <c r="W257" s="12"/>
      <c r="X257" s="12"/>
      <c r="Y257" s="12"/>
      <c r="Z257" s="12"/>
      <c r="AA257" s="12"/>
      <c r="AB257" s="12"/>
      <c r="AC257" s="12"/>
      <c r="AD257" s="12"/>
      <c r="AE257" s="12"/>
      <c r="AF257" s="12"/>
    </row>
    <row r="258" spans="1:32" s="215" customFormat="1" hidden="1" x14ac:dyDescent="0.2">
      <c r="A258" s="12"/>
      <c r="B258" s="24"/>
      <c r="C258" s="12"/>
      <c r="D258" s="21"/>
      <c r="E258" s="21"/>
      <c r="F258" s="12"/>
      <c r="G258" s="12"/>
      <c r="H258" s="12"/>
      <c r="I258" s="15"/>
      <c r="J258" s="12"/>
      <c r="K258" s="14"/>
      <c r="L258" s="14"/>
      <c r="M258" s="14"/>
      <c r="N258" s="14"/>
      <c r="O258" s="15"/>
      <c r="P258" s="15"/>
      <c r="Q258" s="12"/>
      <c r="R258" s="12"/>
      <c r="S258" s="12"/>
      <c r="T258" s="12"/>
      <c r="U258" s="12"/>
      <c r="V258" s="12"/>
      <c r="W258" s="12"/>
      <c r="X258" s="12"/>
      <c r="Y258" s="12"/>
      <c r="Z258" s="12"/>
      <c r="AA258" s="12"/>
      <c r="AB258" s="12"/>
      <c r="AC258" s="12"/>
      <c r="AD258" s="12"/>
      <c r="AE258" s="12"/>
      <c r="AF258" s="12"/>
    </row>
    <row r="259" spans="1:32" s="215" customFormat="1" hidden="1" x14ac:dyDescent="0.2">
      <c r="A259" s="12"/>
      <c r="B259" s="24"/>
      <c r="C259" s="12"/>
      <c r="D259" s="21"/>
      <c r="E259" s="21"/>
      <c r="F259" s="12"/>
      <c r="G259" s="12"/>
      <c r="H259" s="12"/>
      <c r="I259" s="15"/>
      <c r="J259" s="12"/>
      <c r="K259" s="14"/>
      <c r="L259" s="14"/>
      <c r="M259" s="14"/>
      <c r="N259" s="14"/>
      <c r="O259" s="15"/>
      <c r="P259" s="15"/>
      <c r="Q259" s="12"/>
      <c r="R259" s="12"/>
      <c r="S259" s="12"/>
      <c r="T259" s="12"/>
      <c r="U259" s="12"/>
      <c r="V259" s="12"/>
      <c r="W259" s="12"/>
      <c r="X259" s="12"/>
      <c r="Y259" s="12"/>
      <c r="Z259" s="12"/>
      <c r="AA259" s="12"/>
      <c r="AB259" s="12"/>
      <c r="AC259" s="12"/>
      <c r="AD259" s="12"/>
      <c r="AE259" s="12"/>
      <c r="AF259" s="12"/>
    </row>
    <row r="260" spans="1:32" s="215" customFormat="1" hidden="1" x14ac:dyDescent="0.2">
      <c r="A260" s="12"/>
      <c r="B260" s="24"/>
      <c r="C260" s="12"/>
      <c r="D260" s="21"/>
      <c r="E260" s="21"/>
      <c r="F260" s="12"/>
      <c r="G260" s="12"/>
      <c r="H260" s="12"/>
      <c r="I260" s="15"/>
      <c r="J260" s="12"/>
      <c r="K260" s="14"/>
      <c r="L260" s="14"/>
      <c r="M260" s="14"/>
      <c r="N260" s="14"/>
      <c r="O260" s="15"/>
      <c r="P260" s="15"/>
      <c r="Q260" s="12"/>
      <c r="R260" s="12"/>
      <c r="S260" s="12"/>
      <c r="T260" s="12"/>
      <c r="U260" s="12"/>
      <c r="V260" s="12"/>
      <c r="W260" s="12"/>
      <c r="X260" s="12"/>
      <c r="Y260" s="12"/>
      <c r="Z260" s="12"/>
      <c r="AA260" s="12"/>
      <c r="AB260" s="12"/>
      <c r="AC260" s="12"/>
      <c r="AD260" s="12"/>
      <c r="AE260" s="12"/>
      <c r="AF260" s="12"/>
    </row>
    <row r="261" spans="1:32" s="215" customFormat="1" hidden="1" x14ac:dyDescent="0.2">
      <c r="A261" s="12"/>
      <c r="B261" s="24"/>
      <c r="C261" s="12"/>
      <c r="D261" s="21"/>
      <c r="E261" s="21"/>
      <c r="F261" s="12"/>
      <c r="G261" s="12"/>
      <c r="H261" s="12"/>
      <c r="I261" s="15"/>
      <c r="J261" s="12"/>
      <c r="K261" s="14"/>
      <c r="L261" s="14"/>
      <c r="M261" s="14"/>
      <c r="N261" s="14"/>
      <c r="O261" s="15"/>
      <c r="P261" s="15"/>
      <c r="Q261" s="12"/>
      <c r="R261" s="12"/>
      <c r="S261" s="12"/>
      <c r="T261" s="12"/>
      <c r="U261" s="12"/>
      <c r="V261" s="12"/>
      <c r="W261" s="12"/>
      <c r="X261" s="12"/>
      <c r="Y261" s="12"/>
      <c r="Z261" s="12"/>
      <c r="AA261" s="12"/>
      <c r="AB261" s="12"/>
      <c r="AC261" s="12"/>
      <c r="AD261" s="12"/>
      <c r="AE261" s="12"/>
      <c r="AF261" s="12"/>
    </row>
    <row r="262" spans="1:32" s="215" customFormat="1" hidden="1" x14ac:dyDescent="0.2">
      <c r="A262" s="12"/>
      <c r="B262" s="24"/>
      <c r="C262" s="12"/>
      <c r="D262" s="21"/>
      <c r="E262" s="21"/>
      <c r="F262" s="12"/>
      <c r="G262" s="12"/>
      <c r="H262" s="12"/>
      <c r="I262" s="15"/>
      <c r="J262" s="12"/>
      <c r="K262" s="14"/>
      <c r="L262" s="14"/>
      <c r="M262" s="14"/>
      <c r="N262" s="14"/>
      <c r="O262" s="15"/>
      <c r="P262" s="15"/>
      <c r="Q262" s="12"/>
      <c r="R262" s="12"/>
      <c r="S262" s="12"/>
      <c r="T262" s="12"/>
      <c r="U262" s="12"/>
      <c r="V262" s="12"/>
      <c r="W262" s="12"/>
      <c r="X262" s="12"/>
      <c r="Y262" s="12"/>
      <c r="Z262" s="12"/>
      <c r="AA262" s="12"/>
      <c r="AB262" s="12"/>
      <c r="AC262" s="12"/>
      <c r="AD262" s="12"/>
      <c r="AE262" s="12"/>
      <c r="AF262" s="12"/>
    </row>
    <row r="263" spans="1:32" s="215" customFormat="1" hidden="1" x14ac:dyDescent="0.2">
      <c r="A263" s="12"/>
      <c r="B263" s="24"/>
      <c r="C263" s="12"/>
      <c r="D263" s="21"/>
      <c r="E263" s="21"/>
      <c r="F263" s="12"/>
      <c r="G263" s="12"/>
      <c r="H263" s="12"/>
      <c r="I263" s="15"/>
      <c r="J263" s="12"/>
      <c r="K263" s="14"/>
      <c r="L263" s="14"/>
      <c r="M263" s="14"/>
      <c r="N263" s="14"/>
      <c r="O263" s="15"/>
      <c r="P263" s="15"/>
      <c r="Q263" s="12"/>
      <c r="R263" s="12"/>
      <c r="S263" s="12"/>
      <c r="T263" s="12"/>
      <c r="U263" s="12"/>
      <c r="V263" s="12"/>
      <c r="W263" s="12"/>
      <c r="X263" s="12"/>
      <c r="Y263" s="12"/>
      <c r="Z263" s="12"/>
      <c r="AA263" s="12"/>
      <c r="AB263" s="12"/>
      <c r="AC263" s="12"/>
      <c r="AD263" s="12"/>
      <c r="AE263" s="12"/>
      <c r="AF263" s="12"/>
    </row>
    <row r="264" spans="1:32" s="215" customFormat="1" hidden="1" x14ac:dyDescent="0.2">
      <c r="A264" s="12"/>
      <c r="B264" s="24"/>
      <c r="C264" s="12"/>
      <c r="D264" s="21"/>
      <c r="E264" s="21"/>
      <c r="F264" s="12"/>
      <c r="G264" s="12"/>
      <c r="H264" s="12"/>
      <c r="I264" s="15"/>
      <c r="J264" s="12"/>
      <c r="K264" s="14"/>
      <c r="L264" s="14"/>
      <c r="M264" s="14"/>
      <c r="N264" s="14"/>
      <c r="O264" s="15"/>
      <c r="P264" s="15"/>
      <c r="Q264" s="12"/>
      <c r="R264" s="12"/>
      <c r="S264" s="12"/>
      <c r="T264" s="12"/>
      <c r="U264" s="12"/>
      <c r="V264" s="12"/>
      <c r="W264" s="12"/>
      <c r="X264" s="12"/>
      <c r="Y264" s="12"/>
      <c r="Z264" s="12"/>
      <c r="AA264" s="12"/>
      <c r="AB264" s="12"/>
      <c r="AC264" s="12"/>
      <c r="AD264" s="12"/>
      <c r="AE264" s="12"/>
      <c r="AF264" s="12"/>
    </row>
    <row r="265" spans="1:32" s="215" customFormat="1" hidden="1" x14ac:dyDescent="0.2">
      <c r="A265" s="12"/>
      <c r="B265" s="24"/>
      <c r="C265" s="12"/>
      <c r="D265" s="21"/>
      <c r="E265" s="21"/>
      <c r="F265" s="12"/>
      <c r="G265" s="12"/>
      <c r="H265" s="12"/>
      <c r="I265" s="15"/>
      <c r="J265" s="12"/>
      <c r="K265" s="14"/>
      <c r="L265" s="14"/>
      <c r="M265" s="14"/>
      <c r="N265" s="14"/>
      <c r="O265" s="15"/>
      <c r="P265" s="15"/>
      <c r="Q265" s="12"/>
      <c r="R265" s="12"/>
      <c r="S265" s="12"/>
      <c r="T265" s="12"/>
      <c r="U265" s="12"/>
      <c r="V265" s="12"/>
      <c r="W265" s="12"/>
      <c r="X265" s="12"/>
      <c r="Y265" s="12"/>
      <c r="Z265" s="12"/>
      <c r="AA265" s="12"/>
      <c r="AB265" s="12"/>
      <c r="AC265" s="12"/>
      <c r="AD265" s="12"/>
      <c r="AE265" s="12"/>
      <c r="AF265" s="12"/>
    </row>
    <row r="266" spans="1:32" s="215" customFormat="1" hidden="1" x14ac:dyDescent="0.2">
      <c r="A266" s="12"/>
      <c r="B266" s="24"/>
      <c r="C266" s="12"/>
      <c r="D266" s="21"/>
      <c r="E266" s="21"/>
      <c r="F266" s="12"/>
      <c r="G266" s="12"/>
      <c r="H266" s="12"/>
      <c r="I266" s="15"/>
      <c r="J266" s="12"/>
      <c r="K266" s="14"/>
      <c r="L266" s="14"/>
      <c r="M266" s="14"/>
      <c r="N266" s="14"/>
      <c r="O266" s="15"/>
      <c r="P266" s="15"/>
      <c r="Q266" s="12"/>
      <c r="R266" s="12"/>
      <c r="S266" s="12"/>
      <c r="T266" s="12"/>
      <c r="U266" s="12"/>
      <c r="V266" s="12"/>
      <c r="W266" s="12"/>
      <c r="X266" s="12"/>
      <c r="Y266" s="12"/>
      <c r="Z266" s="12"/>
      <c r="AA266" s="12"/>
      <c r="AB266" s="12"/>
      <c r="AC266" s="12"/>
      <c r="AD266" s="12"/>
      <c r="AE266" s="12"/>
      <c r="AF266" s="12"/>
    </row>
    <row r="267" spans="1:32" s="215" customFormat="1" hidden="1" x14ac:dyDescent="0.2">
      <c r="A267" s="12"/>
      <c r="B267" s="24"/>
      <c r="C267" s="12"/>
      <c r="D267" s="21"/>
      <c r="E267" s="21"/>
      <c r="F267" s="12"/>
      <c r="G267" s="12"/>
      <c r="H267" s="12"/>
      <c r="I267" s="15"/>
      <c r="J267" s="12"/>
      <c r="K267" s="14"/>
      <c r="L267" s="14"/>
      <c r="M267" s="14"/>
      <c r="N267" s="14"/>
      <c r="O267" s="15"/>
      <c r="P267" s="15"/>
      <c r="Q267" s="12"/>
      <c r="R267" s="12"/>
      <c r="S267" s="12"/>
      <c r="T267" s="12"/>
      <c r="U267" s="12"/>
      <c r="V267" s="12"/>
      <c r="W267" s="12"/>
      <c r="X267" s="12"/>
      <c r="Y267" s="12"/>
      <c r="Z267" s="12"/>
      <c r="AA267" s="12"/>
      <c r="AB267" s="12"/>
      <c r="AC267" s="12"/>
      <c r="AD267" s="12"/>
      <c r="AE267" s="12"/>
      <c r="AF267" s="12"/>
    </row>
    <row r="268" spans="1:32" s="215" customFormat="1" hidden="1" x14ac:dyDescent="0.2">
      <c r="A268" s="12"/>
      <c r="B268" s="24"/>
      <c r="C268" s="12"/>
      <c r="D268" s="21"/>
      <c r="E268" s="21"/>
      <c r="F268" s="12"/>
      <c r="G268" s="12"/>
      <c r="H268" s="12"/>
      <c r="I268" s="15"/>
      <c r="J268" s="12"/>
      <c r="K268" s="14"/>
      <c r="L268" s="14"/>
      <c r="M268" s="14"/>
      <c r="N268" s="14"/>
      <c r="O268" s="15"/>
      <c r="P268" s="15"/>
      <c r="Q268" s="12"/>
      <c r="R268" s="12"/>
      <c r="S268" s="12"/>
      <c r="T268" s="12"/>
      <c r="U268" s="12"/>
      <c r="V268" s="12"/>
      <c r="W268" s="12"/>
      <c r="X268" s="12"/>
      <c r="Y268" s="12"/>
      <c r="Z268" s="12"/>
      <c r="AA268" s="12"/>
      <c r="AB268" s="12"/>
      <c r="AC268" s="12"/>
      <c r="AD268" s="12"/>
      <c r="AE268" s="12"/>
      <c r="AF268" s="12"/>
    </row>
    <row r="269" spans="1:32" s="215" customFormat="1" hidden="1" x14ac:dyDescent="0.2">
      <c r="A269" s="12"/>
      <c r="B269" s="24"/>
      <c r="C269" s="12"/>
      <c r="D269" s="21"/>
      <c r="E269" s="21"/>
      <c r="F269" s="12"/>
      <c r="G269" s="12"/>
      <c r="H269" s="12"/>
      <c r="I269" s="15"/>
      <c r="J269" s="12"/>
      <c r="K269" s="14"/>
      <c r="L269" s="14"/>
      <c r="M269" s="14"/>
      <c r="N269" s="14"/>
      <c r="O269" s="15"/>
      <c r="P269" s="15"/>
      <c r="Q269" s="12"/>
      <c r="R269" s="12"/>
      <c r="S269" s="12"/>
      <c r="T269" s="12"/>
      <c r="U269" s="12"/>
      <c r="V269" s="12"/>
      <c r="W269" s="12"/>
      <c r="X269" s="12"/>
      <c r="Y269" s="12"/>
      <c r="Z269" s="12"/>
      <c r="AA269" s="12"/>
      <c r="AB269" s="12"/>
      <c r="AC269" s="12"/>
      <c r="AD269" s="12"/>
      <c r="AE269" s="12"/>
      <c r="AF269" s="12"/>
    </row>
    <row r="270" spans="1:32" s="215" customFormat="1" hidden="1" x14ac:dyDescent="0.2">
      <c r="A270" s="12"/>
      <c r="B270" s="24"/>
      <c r="C270" s="12"/>
      <c r="D270" s="21"/>
      <c r="E270" s="21"/>
      <c r="F270" s="12"/>
      <c r="G270" s="12"/>
      <c r="H270" s="12"/>
      <c r="I270" s="15"/>
      <c r="J270" s="12"/>
      <c r="K270" s="14"/>
      <c r="L270" s="14"/>
      <c r="M270" s="14"/>
      <c r="N270" s="14"/>
      <c r="O270" s="15"/>
      <c r="P270" s="15"/>
      <c r="Q270" s="12"/>
      <c r="R270" s="12"/>
      <c r="S270" s="12"/>
      <c r="T270" s="12"/>
      <c r="U270" s="12"/>
      <c r="V270" s="12"/>
      <c r="W270" s="12"/>
      <c r="X270" s="12"/>
      <c r="Y270" s="12"/>
      <c r="Z270" s="12"/>
      <c r="AA270" s="12"/>
      <c r="AB270" s="12"/>
      <c r="AC270" s="12"/>
      <c r="AD270" s="12"/>
      <c r="AE270" s="12"/>
      <c r="AF270" s="12"/>
    </row>
    <row r="271" spans="1:32" s="215" customFormat="1" hidden="1" x14ac:dyDescent="0.2">
      <c r="A271" s="12"/>
      <c r="B271" s="24"/>
      <c r="C271" s="12"/>
      <c r="D271" s="21"/>
      <c r="E271" s="21"/>
      <c r="F271" s="12"/>
      <c r="G271" s="12"/>
      <c r="H271" s="12"/>
      <c r="I271" s="15"/>
      <c r="J271" s="12"/>
      <c r="K271" s="14"/>
      <c r="L271" s="14"/>
      <c r="M271" s="14"/>
      <c r="N271" s="14"/>
      <c r="O271" s="15"/>
      <c r="P271" s="15"/>
      <c r="Q271" s="12"/>
      <c r="R271" s="12"/>
      <c r="S271" s="12"/>
      <c r="T271" s="12"/>
      <c r="U271" s="12"/>
      <c r="V271" s="12"/>
      <c r="W271" s="12"/>
      <c r="X271" s="12"/>
      <c r="Y271" s="12"/>
      <c r="Z271" s="12"/>
      <c r="AA271" s="12"/>
      <c r="AB271" s="12"/>
      <c r="AC271" s="12"/>
      <c r="AD271" s="12"/>
      <c r="AE271" s="12"/>
      <c r="AF271" s="12"/>
    </row>
    <row r="272" spans="1:32" s="215" customFormat="1" hidden="1" x14ac:dyDescent="0.2">
      <c r="A272" s="12"/>
      <c r="B272" s="24"/>
      <c r="C272" s="12"/>
      <c r="D272" s="21"/>
      <c r="E272" s="21"/>
      <c r="F272" s="12"/>
      <c r="G272" s="12"/>
      <c r="H272" s="12"/>
      <c r="I272" s="15"/>
      <c r="J272" s="12"/>
      <c r="K272" s="14"/>
      <c r="L272" s="14"/>
      <c r="M272" s="14"/>
      <c r="N272" s="14"/>
      <c r="O272" s="15"/>
      <c r="P272" s="15"/>
      <c r="Q272" s="12"/>
      <c r="R272" s="12"/>
      <c r="S272" s="12"/>
      <c r="T272" s="12"/>
      <c r="U272" s="12"/>
      <c r="V272" s="12"/>
      <c r="W272" s="12"/>
      <c r="X272" s="12"/>
      <c r="Y272" s="12"/>
      <c r="Z272" s="12"/>
      <c r="AA272" s="12"/>
      <c r="AB272" s="12"/>
      <c r="AC272" s="12"/>
      <c r="AD272" s="12"/>
      <c r="AE272" s="12"/>
      <c r="AF272" s="12"/>
    </row>
    <row r="273" spans="1:32" s="215" customFormat="1" hidden="1" x14ac:dyDescent="0.2">
      <c r="A273" s="12"/>
      <c r="B273" s="24"/>
      <c r="C273" s="12"/>
      <c r="D273" s="21"/>
      <c r="E273" s="21"/>
      <c r="F273" s="12"/>
      <c r="G273" s="12"/>
      <c r="H273" s="12"/>
      <c r="I273" s="15"/>
      <c r="J273" s="12"/>
      <c r="K273" s="14"/>
      <c r="L273" s="14"/>
      <c r="M273" s="14"/>
      <c r="N273" s="14"/>
      <c r="O273" s="15"/>
      <c r="P273" s="15"/>
      <c r="Q273" s="12"/>
      <c r="R273" s="12"/>
      <c r="S273" s="12"/>
      <c r="T273" s="12"/>
      <c r="U273" s="12"/>
      <c r="V273" s="12"/>
      <c r="W273" s="12"/>
      <c r="X273" s="12"/>
      <c r="Y273" s="12"/>
      <c r="Z273" s="12"/>
      <c r="AA273" s="12"/>
      <c r="AB273" s="12"/>
      <c r="AC273" s="12"/>
      <c r="AD273" s="12"/>
      <c r="AE273" s="12"/>
      <c r="AF273" s="12"/>
    </row>
    <row r="274" spans="1:32" s="215" customFormat="1" hidden="1" x14ac:dyDescent="0.2">
      <c r="A274" s="12"/>
      <c r="B274" s="24"/>
      <c r="C274" s="12"/>
      <c r="D274" s="21"/>
      <c r="E274" s="21"/>
      <c r="F274" s="12"/>
      <c r="G274" s="12"/>
      <c r="H274" s="12"/>
      <c r="I274" s="15"/>
      <c r="J274" s="12"/>
      <c r="K274" s="14"/>
      <c r="L274" s="14"/>
      <c r="M274" s="14"/>
      <c r="N274" s="14"/>
      <c r="O274" s="15"/>
      <c r="P274" s="15"/>
      <c r="Q274" s="12"/>
      <c r="R274" s="12"/>
      <c r="S274" s="12"/>
      <c r="T274" s="12"/>
      <c r="U274" s="12"/>
      <c r="V274" s="12"/>
      <c r="W274" s="12"/>
      <c r="X274" s="12"/>
      <c r="Y274" s="12"/>
      <c r="Z274" s="12"/>
      <c r="AA274" s="12"/>
      <c r="AB274" s="12"/>
      <c r="AC274" s="12"/>
      <c r="AD274" s="12"/>
      <c r="AE274" s="12"/>
      <c r="AF274" s="12"/>
    </row>
    <row r="275" spans="1:32" s="215" customFormat="1" hidden="1" x14ac:dyDescent="0.2">
      <c r="A275" s="12"/>
      <c r="B275" s="24"/>
      <c r="C275" s="12"/>
      <c r="D275" s="21"/>
      <c r="E275" s="21"/>
      <c r="F275" s="12"/>
      <c r="G275" s="12"/>
      <c r="H275" s="12"/>
      <c r="I275" s="15"/>
      <c r="J275" s="12"/>
      <c r="K275" s="14"/>
      <c r="L275" s="14"/>
      <c r="M275" s="14"/>
      <c r="N275" s="14"/>
      <c r="O275" s="15"/>
      <c r="P275" s="15"/>
      <c r="Q275" s="12"/>
      <c r="R275" s="12"/>
      <c r="S275" s="12"/>
      <c r="T275" s="12"/>
      <c r="U275" s="12"/>
      <c r="V275" s="12"/>
      <c r="W275" s="12"/>
      <c r="X275" s="12"/>
      <c r="Y275" s="12"/>
      <c r="Z275" s="12"/>
      <c r="AA275" s="12"/>
      <c r="AB275" s="12"/>
      <c r="AC275" s="12"/>
      <c r="AD275" s="12"/>
      <c r="AE275" s="12"/>
      <c r="AF275" s="12"/>
    </row>
    <row r="276" spans="1:32" s="215" customFormat="1" hidden="1" x14ac:dyDescent="0.2">
      <c r="A276" s="12"/>
      <c r="B276" s="24"/>
      <c r="C276" s="12"/>
      <c r="D276" s="21"/>
      <c r="E276" s="21"/>
      <c r="F276" s="12"/>
      <c r="G276" s="12"/>
      <c r="H276" s="12"/>
      <c r="I276" s="15"/>
      <c r="J276" s="12"/>
      <c r="K276" s="14"/>
      <c r="L276" s="14"/>
      <c r="M276" s="14"/>
      <c r="N276" s="14"/>
      <c r="O276" s="15"/>
      <c r="P276" s="15"/>
      <c r="Q276" s="12"/>
      <c r="R276" s="12"/>
      <c r="S276" s="12"/>
      <c r="T276" s="12"/>
      <c r="U276" s="12"/>
      <c r="V276" s="12"/>
      <c r="W276" s="12"/>
      <c r="X276" s="12"/>
      <c r="Y276" s="12"/>
      <c r="Z276" s="12"/>
      <c r="AA276" s="12"/>
      <c r="AB276" s="12"/>
      <c r="AC276" s="12"/>
      <c r="AD276" s="12"/>
      <c r="AE276" s="12"/>
      <c r="AF276" s="12"/>
    </row>
    <row r="277" spans="1:32" s="215" customFormat="1" hidden="1" x14ac:dyDescent="0.2">
      <c r="A277" s="12"/>
      <c r="B277" s="24"/>
      <c r="C277" s="12"/>
      <c r="D277" s="21"/>
      <c r="E277" s="21"/>
      <c r="F277" s="12"/>
      <c r="G277" s="12"/>
      <c r="H277" s="12"/>
      <c r="I277" s="15"/>
      <c r="J277" s="12"/>
      <c r="K277" s="14"/>
      <c r="L277" s="14"/>
      <c r="M277" s="14"/>
      <c r="N277" s="14"/>
      <c r="O277" s="15"/>
      <c r="P277" s="15"/>
      <c r="Q277" s="12"/>
      <c r="R277" s="12"/>
      <c r="S277" s="12"/>
      <c r="T277" s="12"/>
      <c r="U277" s="12"/>
      <c r="V277" s="12"/>
      <c r="W277" s="12"/>
      <c r="X277" s="12"/>
      <c r="Y277" s="12"/>
      <c r="Z277" s="12"/>
      <c r="AA277" s="12"/>
      <c r="AB277" s="12"/>
      <c r="AC277" s="12"/>
      <c r="AD277" s="12"/>
      <c r="AE277" s="12"/>
      <c r="AF277" s="12"/>
    </row>
    <row r="278" spans="1:32" s="215" customFormat="1" hidden="1" x14ac:dyDescent="0.2">
      <c r="A278" s="12"/>
      <c r="B278" s="24"/>
      <c r="C278" s="12"/>
      <c r="D278" s="21"/>
      <c r="E278" s="21"/>
      <c r="F278" s="12"/>
      <c r="G278" s="12"/>
      <c r="H278" s="12"/>
      <c r="I278" s="15"/>
      <c r="J278" s="12"/>
      <c r="K278" s="14"/>
      <c r="L278" s="14"/>
      <c r="M278" s="14"/>
      <c r="N278" s="14"/>
      <c r="O278" s="15"/>
      <c r="P278" s="15"/>
      <c r="Q278" s="12"/>
      <c r="R278" s="12"/>
      <c r="S278" s="12"/>
      <c r="T278" s="12"/>
      <c r="U278" s="12"/>
      <c r="V278" s="12"/>
      <c r="W278" s="12"/>
      <c r="X278" s="12"/>
      <c r="Y278" s="12"/>
      <c r="Z278" s="12"/>
      <c r="AA278" s="12"/>
      <c r="AB278" s="12"/>
      <c r="AC278" s="12"/>
      <c r="AD278" s="12"/>
      <c r="AE278" s="12"/>
      <c r="AF278" s="12"/>
    </row>
    <row r="279" spans="1:32" s="215" customFormat="1" hidden="1" x14ac:dyDescent="0.2">
      <c r="A279" s="12"/>
      <c r="B279" s="24"/>
      <c r="C279" s="12"/>
      <c r="D279" s="21"/>
      <c r="E279" s="21"/>
      <c r="F279" s="12"/>
      <c r="G279" s="12"/>
      <c r="H279" s="12"/>
      <c r="I279" s="15"/>
      <c r="J279" s="12"/>
      <c r="K279" s="14"/>
      <c r="L279" s="14"/>
      <c r="M279" s="14"/>
      <c r="N279" s="14"/>
      <c r="O279" s="15"/>
      <c r="P279" s="15"/>
      <c r="Q279" s="12"/>
      <c r="R279" s="12"/>
      <c r="S279" s="12"/>
      <c r="T279" s="12"/>
      <c r="U279" s="12"/>
      <c r="V279" s="12"/>
      <c r="W279" s="12"/>
      <c r="X279" s="12"/>
      <c r="Y279" s="12"/>
      <c r="Z279" s="12"/>
      <c r="AA279" s="12"/>
      <c r="AB279" s="12"/>
      <c r="AC279" s="12"/>
      <c r="AD279" s="12"/>
      <c r="AE279" s="12"/>
      <c r="AF279" s="12"/>
    </row>
    <row r="280" spans="1:32" s="215" customFormat="1" hidden="1" x14ac:dyDescent="0.2">
      <c r="A280" s="12"/>
      <c r="B280" s="24"/>
      <c r="C280" s="12"/>
      <c r="D280" s="21"/>
      <c r="E280" s="21"/>
      <c r="F280" s="12"/>
      <c r="G280" s="12"/>
      <c r="H280" s="12"/>
      <c r="I280" s="15"/>
      <c r="J280" s="12"/>
      <c r="K280" s="14"/>
      <c r="L280" s="14"/>
      <c r="M280" s="14"/>
      <c r="N280" s="14"/>
      <c r="O280" s="15"/>
      <c r="P280" s="15"/>
      <c r="Q280" s="12"/>
      <c r="R280" s="12"/>
      <c r="S280" s="12"/>
      <c r="T280" s="12"/>
      <c r="U280" s="12"/>
      <c r="V280" s="12"/>
      <c r="W280" s="12"/>
      <c r="X280" s="12"/>
      <c r="Y280" s="12"/>
      <c r="Z280" s="12"/>
      <c r="AA280" s="12"/>
      <c r="AB280" s="12"/>
      <c r="AC280" s="12"/>
      <c r="AD280" s="12"/>
      <c r="AE280" s="12"/>
      <c r="AF280" s="12"/>
    </row>
    <row r="281" spans="1:32" s="215" customFormat="1" hidden="1" x14ac:dyDescent="0.2">
      <c r="A281" s="12"/>
      <c r="B281" s="24"/>
      <c r="C281" s="12"/>
      <c r="D281" s="21"/>
      <c r="E281" s="21"/>
      <c r="F281" s="12"/>
      <c r="G281" s="12"/>
      <c r="H281" s="12"/>
      <c r="I281" s="15"/>
      <c r="J281" s="12"/>
      <c r="K281" s="14"/>
      <c r="L281" s="14"/>
      <c r="M281" s="14"/>
      <c r="N281" s="14"/>
      <c r="O281" s="15"/>
      <c r="P281" s="15"/>
      <c r="Q281" s="12"/>
      <c r="R281" s="12"/>
      <c r="S281" s="12"/>
      <c r="T281" s="12"/>
      <c r="U281" s="12"/>
      <c r="V281" s="12"/>
      <c r="W281" s="12"/>
      <c r="X281" s="12"/>
      <c r="Y281" s="12"/>
      <c r="Z281" s="12"/>
      <c r="AA281" s="12"/>
      <c r="AB281" s="12"/>
      <c r="AC281" s="12"/>
      <c r="AD281" s="12"/>
      <c r="AE281" s="12"/>
      <c r="AF281" s="12"/>
    </row>
    <row r="282" spans="1:32" s="215" customFormat="1" hidden="1" x14ac:dyDescent="0.2">
      <c r="A282" s="12"/>
      <c r="B282" s="24"/>
      <c r="C282" s="12"/>
      <c r="D282" s="21"/>
      <c r="E282" s="21"/>
      <c r="F282" s="12"/>
      <c r="G282" s="12"/>
      <c r="H282" s="12"/>
      <c r="I282" s="15"/>
      <c r="J282" s="12"/>
      <c r="K282" s="14"/>
      <c r="L282" s="14"/>
      <c r="M282" s="14"/>
      <c r="N282" s="14"/>
      <c r="O282" s="15"/>
      <c r="P282" s="15"/>
      <c r="Q282" s="12"/>
      <c r="R282" s="12"/>
      <c r="S282" s="12"/>
      <c r="T282" s="12"/>
      <c r="U282" s="12"/>
      <c r="V282" s="12"/>
      <c r="W282" s="12"/>
      <c r="X282" s="12"/>
      <c r="Y282" s="12"/>
      <c r="Z282" s="12"/>
      <c r="AA282" s="12"/>
      <c r="AB282" s="12"/>
      <c r="AC282" s="12"/>
      <c r="AD282" s="12"/>
      <c r="AE282" s="12"/>
      <c r="AF282" s="12"/>
    </row>
    <row r="283" spans="1:32" s="215" customFormat="1" hidden="1" x14ac:dyDescent="0.2">
      <c r="A283" s="12"/>
      <c r="B283" s="24"/>
      <c r="C283" s="12"/>
      <c r="D283" s="21"/>
      <c r="E283" s="21"/>
      <c r="F283" s="12"/>
      <c r="G283" s="12"/>
      <c r="H283" s="12"/>
      <c r="I283" s="15"/>
      <c r="J283" s="12"/>
      <c r="K283" s="14"/>
      <c r="L283" s="14"/>
      <c r="M283" s="14"/>
      <c r="N283" s="14"/>
      <c r="O283" s="15"/>
      <c r="P283" s="15"/>
      <c r="Q283" s="12"/>
      <c r="R283" s="12"/>
      <c r="S283" s="12"/>
      <c r="T283" s="12"/>
      <c r="U283" s="12"/>
      <c r="V283" s="12"/>
      <c r="W283" s="12"/>
      <c r="X283" s="12"/>
      <c r="Y283" s="12"/>
      <c r="Z283" s="12"/>
      <c r="AA283" s="12"/>
      <c r="AB283" s="12"/>
      <c r="AC283" s="12"/>
      <c r="AD283" s="12"/>
      <c r="AE283" s="12"/>
      <c r="AF283" s="12"/>
    </row>
    <row r="284" spans="1:32" s="215" customFormat="1" hidden="1" x14ac:dyDescent="0.2">
      <c r="A284" s="12"/>
      <c r="B284" s="24"/>
      <c r="C284" s="12"/>
      <c r="D284" s="21"/>
      <c r="E284" s="21"/>
      <c r="F284" s="12"/>
      <c r="G284" s="12"/>
      <c r="H284" s="12"/>
      <c r="I284" s="15"/>
      <c r="J284" s="12"/>
      <c r="K284" s="14"/>
      <c r="L284" s="14"/>
      <c r="M284" s="14"/>
      <c r="N284" s="14"/>
      <c r="O284" s="15"/>
      <c r="P284" s="15"/>
      <c r="Q284" s="12"/>
      <c r="R284" s="12"/>
      <c r="S284" s="12"/>
      <c r="T284" s="12"/>
      <c r="U284" s="12"/>
      <c r="V284" s="12"/>
      <c r="W284" s="12"/>
      <c r="X284" s="12"/>
      <c r="Y284" s="12"/>
      <c r="Z284" s="12"/>
      <c r="AA284" s="12"/>
      <c r="AB284" s="12"/>
      <c r="AC284" s="12"/>
      <c r="AD284" s="12"/>
      <c r="AE284" s="12"/>
      <c r="AF284" s="12"/>
    </row>
    <row r="285" spans="1:32" s="215" customFormat="1" hidden="1" x14ac:dyDescent="0.2">
      <c r="A285" s="12"/>
      <c r="B285" s="24"/>
      <c r="C285" s="12"/>
      <c r="D285" s="21"/>
      <c r="E285" s="21"/>
      <c r="F285" s="12"/>
      <c r="G285" s="12"/>
      <c r="H285" s="12"/>
      <c r="I285" s="15"/>
      <c r="J285" s="12"/>
      <c r="K285" s="14"/>
      <c r="L285" s="14"/>
      <c r="M285" s="14"/>
      <c r="N285" s="14"/>
      <c r="O285" s="15"/>
      <c r="P285" s="15"/>
      <c r="Q285" s="12"/>
      <c r="R285" s="12"/>
      <c r="S285" s="12"/>
      <c r="T285" s="12"/>
      <c r="U285" s="12"/>
      <c r="V285" s="12"/>
      <c r="W285" s="12"/>
      <c r="X285" s="12"/>
      <c r="Y285" s="12"/>
      <c r="Z285" s="12"/>
      <c r="AA285" s="12"/>
      <c r="AB285" s="12"/>
      <c r="AC285" s="12"/>
      <c r="AD285" s="12"/>
      <c r="AE285" s="12"/>
      <c r="AF285" s="12"/>
    </row>
    <row r="286" spans="1:32" s="215" customFormat="1" hidden="1" x14ac:dyDescent="0.2">
      <c r="A286" s="12"/>
      <c r="B286" s="24"/>
      <c r="C286" s="12"/>
      <c r="D286" s="21"/>
      <c r="E286" s="21"/>
      <c r="F286" s="12"/>
      <c r="G286" s="12"/>
      <c r="H286" s="12"/>
      <c r="I286" s="15"/>
      <c r="J286" s="12"/>
      <c r="K286" s="14"/>
      <c r="L286" s="14"/>
      <c r="M286" s="14"/>
      <c r="N286" s="14"/>
      <c r="O286" s="15"/>
      <c r="P286" s="15"/>
      <c r="Q286" s="12"/>
      <c r="R286" s="12"/>
      <c r="S286" s="12"/>
      <c r="T286" s="12"/>
      <c r="U286" s="12"/>
      <c r="V286" s="12"/>
      <c r="W286" s="12"/>
      <c r="X286" s="12"/>
      <c r="Y286" s="12"/>
      <c r="Z286" s="12"/>
      <c r="AA286" s="12"/>
      <c r="AB286" s="12"/>
      <c r="AC286" s="12"/>
      <c r="AD286" s="12"/>
      <c r="AE286" s="12"/>
      <c r="AF286" s="12"/>
    </row>
    <row r="287" spans="1:32" s="215" customFormat="1" hidden="1" x14ac:dyDescent="0.2">
      <c r="A287" s="12"/>
      <c r="B287" s="24"/>
      <c r="C287" s="12"/>
      <c r="D287" s="21"/>
      <c r="E287" s="21"/>
      <c r="F287" s="12"/>
      <c r="G287" s="12"/>
      <c r="H287" s="12"/>
      <c r="I287" s="15"/>
      <c r="J287" s="12"/>
      <c r="K287" s="14"/>
      <c r="L287" s="14"/>
      <c r="M287" s="14"/>
      <c r="N287" s="14"/>
      <c r="O287" s="15"/>
      <c r="P287" s="15"/>
      <c r="Q287" s="12"/>
      <c r="R287" s="12"/>
      <c r="S287" s="12"/>
      <c r="T287" s="12"/>
      <c r="U287" s="12"/>
      <c r="V287" s="12"/>
      <c r="W287" s="12"/>
      <c r="X287" s="12"/>
      <c r="Y287" s="12"/>
      <c r="Z287" s="12"/>
      <c r="AA287" s="12"/>
      <c r="AB287" s="12"/>
      <c r="AC287" s="12"/>
      <c r="AD287" s="12"/>
      <c r="AE287" s="12"/>
      <c r="AF287" s="12"/>
    </row>
    <row r="288" spans="1:32" s="215" customFormat="1" hidden="1" x14ac:dyDescent="0.2">
      <c r="A288" s="12"/>
      <c r="B288" s="24"/>
      <c r="C288" s="12"/>
      <c r="D288" s="21"/>
      <c r="E288" s="21"/>
      <c r="F288" s="12"/>
      <c r="G288" s="12"/>
      <c r="H288" s="12"/>
      <c r="I288" s="15"/>
      <c r="J288" s="12"/>
      <c r="K288" s="14"/>
      <c r="L288" s="14"/>
      <c r="M288" s="14"/>
      <c r="N288" s="14"/>
      <c r="O288" s="15"/>
      <c r="P288" s="15"/>
      <c r="Q288" s="12"/>
      <c r="R288" s="12"/>
      <c r="S288" s="12"/>
      <c r="T288" s="12"/>
      <c r="U288" s="12"/>
      <c r="V288" s="12"/>
      <c r="W288" s="12"/>
      <c r="X288" s="12"/>
      <c r="Y288" s="12"/>
      <c r="Z288" s="12"/>
      <c r="AA288" s="12"/>
      <c r="AB288" s="12"/>
      <c r="AC288" s="12"/>
      <c r="AD288" s="12"/>
      <c r="AE288" s="12"/>
      <c r="AF288" s="12"/>
    </row>
    <row r="289" spans="1:32" s="215" customFormat="1" hidden="1" x14ac:dyDescent="0.2">
      <c r="A289" s="12"/>
      <c r="B289" s="24"/>
      <c r="C289" s="12"/>
      <c r="D289" s="21"/>
      <c r="E289" s="21"/>
      <c r="F289" s="12"/>
      <c r="G289" s="12"/>
      <c r="H289" s="12"/>
      <c r="I289" s="15"/>
      <c r="J289" s="12"/>
      <c r="K289" s="14"/>
      <c r="L289" s="14"/>
      <c r="M289" s="14"/>
      <c r="N289" s="14"/>
      <c r="O289" s="15"/>
      <c r="P289" s="15"/>
      <c r="Q289" s="12"/>
      <c r="R289" s="12"/>
      <c r="S289" s="12"/>
      <c r="T289" s="12"/>
      <c r="U289" s="12"/>
      <c r="V289" s="12"/>
      <c r="W289" s="12"/>
      <c r="X289" s="12"/>
      <c r="Y289" s="12"/>
      <c r="Z289" s="12"/>
      <c r="AA289" s="12"/>
      <c r="AB289" s="12"/>
      <c r="AC289" s="12"/>
      <c r="AD289" s="12"/>
      <c r="AE289" s="12"/>
      <c r="AF289" s="12"/>
    </row>
    <row r="290" spans="1:32" s="215" customFormat="1" hidden="1" x14ac:dyDescent="0.2">
      <c r="A290" s="12"/>
      <c r="B290" s="24"/>
      <c r="C290" s="12"/>
      <c r="D290" s="21"/>
      <c r="E290" s="21"/>
      <c r="F290" s="12"/>
      <c r="G290" s="12"/>
      <c r="H290" s="12"/>
      <c r="I290" s="15"/>
      <c r="J290" s="12"/>
      <c r="K290" s="14"/>
      <c r="L290" s="14"/>
      <c r="M290" s="14"/>
      <c r="N290" s="14"/>
      <c r="O290" s="15"/>
      <c r="P290" s="15"/>
      <c r="Q290" s="12"/>
      <c r="R290" s="12"/>
      <c r="S290" s="12"/>
      <c r="T290" s="12"/>
      <c r="U290" s="12"/>
      <c r="V290" s="12"/>
      <c r="W290" s="12"/>
      <c r="X290" s="12"/>
      <c r="Y290" s="12"/>
      <c r="Z290" s="12"/>
      <c r="AA290" s="12"/>
      <c r="AB290" s="12"/>
      <c r="AC290" s="12"/>
      <c r="AD290" s="12"/>
      <c r="AE290" s="12"/>
      <c r="AF290" s="12"/>
    </row>
    <row r="291" spans="1:32" s="215" customFormat="1" hidden="1" x14ac:dyDescent="0.2">
      <c r="A291" s="12"/>
      <c r="B291" s="24"/>
      <c r="C291" s="12"/>
      <c r="D291" s="21"/>
      <c r="E291" s="21"/>
      <c r="F291" s="12"/>
      <c r="G291" s="12"/>
      <c r="H291" s="12"/>
      <c r="I291" s="15"/>
      <c r="J291" s="12"/>
      <c r="K291" s="14"/>
      <c r="L291" s="14"/>
      <c r="M291" s="14"/>
      <c r="N291" s="14"/>
      <c r="O291" s="15"/>
      <c r="P291" s="15"/>
      <c r="Q291" s="12"/>
      <c r="R291" s="12"/>
      <c r="S291" s="12"/>
      <c r="T291" s="12"/>
      <c r="U291" s="12"/>
      <c r="V291" s="12"/>
      <c r="W291" s="12"/>
      <c r="X291" s="12"/>
      <c r="Y291" s="12"/>
      <c r="Z291" s="12"/>
      <c r="AA291" s="12"/>
      <c r="AB291" s="12"/>
      <c r="AC291" s="12"/>
      <c r="AD291" s="12"/>
      <c r="AE291" s="12"/>
      <c r="AF291" s="12"/>
    </row>
    <row r="292" spans="1:32" s="215" customFormat="1" hidden="1" x14ac:dyDescent="0.2">
      <c r="A292" s="12"/>
      <c r="B292" s="24"/>
      <c r="C292" s="12"/>
      <c r="D292" s="21"/>
      <c r="E292" s="21"/>
      <c r="F292" s="12"/>
      <c r="G292" s="12"/>
      <c r="H292" s="12"/>
      <c r="I292" s="15"/>
      <c r="J292" s="12"/>
      <c r="K292" s="14"/>
      <c r="L292" s="14"/>
      <c r="M292" s="14"/>
      <c r="N292" s="14"/>
      <c r="O292" s="15"/>
      <c r="P292" s="15"/>
      <c r="Q292" s="12"/>
      <c r="R292" s="12"/>
      <c r="S292" s="12"/>
      <c r="T292" s="12"/>
      <c r="U292" s="12"/>
      <c r="V292" s="12"/>
      <c r="W292" s="12"/>
      <c r="X292" s="12"/>
      <c r="Y292" s="12"/>
      <c r="Z292" s="12"/>
      <c r="AA292" s="12"/>
      <c r="AB292" s="12"/>
      <c r="AC292" s="12"/>
      <c r="AD292" s="12"/>
      <c r="AE292" s="12"/>
      <c r="AF292" s="12"/>
    </row>
    <row r="293" spans="1:32" s="215" customFormat="1" hidden="1" x14ac:dyDescent="0.2">
      <c r="A293" s="12"/>
      <c r="B293" s="24"/>
      <c r="C293" s="12"/>
      <c r="D293" s="21"/>
      <c r="E293" s="21"/>
      <c r="F293" s="12"/>
      <c r="G293" s="12"/>
      <c r="H293" s="12"/>
      <c r="I293" s="15"/>
      <c r="J293" s="12"/>
      <c r="K293" s="14"/>
      <c r="L293" s="14"/>
      <c r="M293" s="14"/>
      <c r="N293" s="14"/>
      <c r="O293" s="15"/>
      <c r="P293" s="15"/>
      <c r="Q293" s="12"/>
      <c r="R293" s="12"/>
      <c r="S293" s="12"/>
      <c r="T293" s="12"/>
      <c r="U293" s="12"/>
      <c r="V293" s="12"/>
      <c r="W293" s="12"/>
      <c r="X293" s="12"/>
      <c r="Y293" s="12"/>
      <c r="Z293" s="12"/>
      <c r="AA293" s="12"/>
      <c r="AB293" s="12"/>
      <c r="AC293" s="12"/>
      <c r="AD293" s="12"/>
      <c r="AE293" s="12"/>
      <c r="AF293" s="12"/>
    </row>
    <row r="294" spans="1:32" s="215" customFormat="1" hidden="1" x14ac:dyDescent="0.2">
      <c r="A294" s="12"/>
      <c r="B294" s="24"/>
      <c r="C294" s="12"/>
      <c r="D294" s="21"/>
      <c r="E294" s="21"/>
      <c r="F294" s="12"/>
      <c r="G294" s="12"/>
      <c r="H294" s="12"/>
      <c r="I294" s="15"/>
      <c r="J294" s="12"/>
      <c r="K294" s="14"/>
      <c r="L294" s="14"/>
      <c r="M294" s="14"/>
      <c r="N294" s="14"/>
      <c r="O294" s="15"/>
      <c r="P294" s="15"/>
      <c r="Q294" s="12"/>
      <c r="R294" s="12"/>
      <c r="S294" s="12"/>
      <c r="T294" s="12"/>
      <c r="U294" s="12"/>
      <c r="V294" s="12"/>
      <c r="W294" s="12"/>
      <c r="X294" s="12"/>
      <c r="Y294" s="12"/>
      <c r="Z294" s="12"/>
      <c r="AA294" s="12"/>
      <c r="AB294" s="12"/>
      <c r="AC294" s="12"/>
      <c r="AD294" s="12"/>
      <c r="AE294" s="12"/>
      <c r="AF294" s="12"/>
    </row>
    <row r="295" spans="1:32" s="215" customFormat="1" hidden="1" x14ac:dyDescent="0.2">
      <c r="A295" s="12"/>
      <c r="B295" s="24"/>
      <c r="C295" s="12"/>
      <c r="D295" s="21"/>
      <c r="E295" s="21"/>
      <c r="F295" s="12"/>
      <c r="G295" s="12"/>
      <c r="H295" s="12"/>
      <c r="I295" s="15"/>
      <c r="J295" s="12"/>
      <c r="K295" s="14"/>
      <c r="L295" s="14"/>
      <c r="M295" s="14"/>
      <c r="N295" s="14"/>
      <c r="O295" s="15"/>
      <c r="P295" s="15"/>
      <c r="Q295" s="12"/>
      <c r="R295" s="12"/>
      <c r="S295" s="12"/>
      <c r="T295" s="12"/>
      <c r="U295" s="12"/>
      <c r="V295" s="12"/>
      <c r="W295" s="12"/>
      <c r="X295" s="12"/>
      <c r="Y295" s="12"/>
      <c r="Z295" s="12"/>
      <c r="AA295" s="12"/>
      <c r="AB295" s="12"/>
      <c r="AC295" s="12"/>
      <c r="AD295" s="12"/>
      <c r="AE295" s="12"/>
      <c r="AF295" s="12"/>
    </row>
    <row r="296" spans="1:32" s="215" customFormat="1" hidden="1" x14ac:dyDescent="0.2">
      <c r="A296" s="12"/>
      <c r="B296" s="24"/>
      <c r="C296" s="12"/>
      <c r="D296" s="21"/>
      <c r="E296" s="21"/>
      <c r="F296" s="12"/>
      <c r="G296" s="12"/>
      <c r="H296" s="12"/>
      <c r="I296" s="15"/>
      <c r="J296" s="12"/>
      <c r="K296" s="14"/>
      <c r="L296" s="14"/>
      <c r="M296" s="14"/>
      <c r="N296" s="14"/>
      <c r="O296" s="15"/>
      <c r="P296" s="15"/>
      <c r="Q296" s="12"/>
      <c r="R296" s="12"/>
      <c r="S296" s="12"/>
      <c r="T296" s="12"/>
      <c r="U296" s="12"/>
      <c r="V296" s="12"/>
      <c r="W296" s="12"/>
      <c r="X296" s="12"/>
      <c r="Y296" s="12"/>
      <c r="Z296" s="12"/>
      <c r="AA296" s="12"/>
      <c r="AB296" s="12"/>
      <c r="AC296" s="12"/>
      <c r="AD296" s="12"/>
      <c r="AE296" s="12"/>
      <c r="AF296" s="12"/>
    </row>
    <row r="297" spans="1:32" s="215" customFormat="1" hidden="1" x14ac:dyDescent="0.2">
      <c r="A297" s="12"/>
      <c r="B297" s="24"/>
      <c r="C297" s="12"/>
      <c r="D297" s="21"/>
      <c r="E297" s="21"/>
      <c r="F297" s="12"/>
      <c r="G297" s="12"/>
      <c r="H297" s="12"/>
      <c r="I297" s="15"/>
      <c r="J297" s="12"/>
      <c r="K297" s="14"/>
      <c r="L297" s="14"/>
      <c r="M297" s="14"/>
      <c r="N297" s="14"/>
      <c r="O297" s="15"/>
      <c r="P297" s="15"/>
      <c r="Q297" s="12"/>
      <c r="R297" s="12"/>
      <c r="S297" s="12"/>
      <c r="T297" s="12"/>
      <c r="U297" s="12"/>
      <c r="V297" s="12"/>
      <c r="W297" s="12"/>
      <c r="X297" s="12"/>
      <c r="Y297" s="12"/>
      <c r="Z297" s="12"/>
      <c r="AA297" s="12"/>
      <c r="AB297" s="12"/>
      <c r="AC297" s="12"/>
      <c r="AD297" s="12"/>
      <c r="AE297" s="12"/>
      <c r="AF297" s="12"/>
    </row>
    <row r="298" spans="1:32" s="215" customFormat="1" hidden="1" x14ac:dyDescent="0.2">
      <c r="A298" s="12"/>
      <c r="B298" s="24"/>
      <c r="C298" s="12"/>
      <c r="D298" s="21"/>
      <c r="E298" s="21"/>
      <c r="F298" s="12"/>
      <c r="G298" s="12"/>
      <c r="H298" s="12"/>
      <c r="I298" s="15"/>
      <c r="J298" s="12"/>
      <c r="K298" s="14"/>
      <c r="L298" s="14"/>
      <c r="M298" s="14"/>
      <c r="N298" s="14"/>
      <c r="O298" s="15"/>
      <c r="P298" s="15"/>
      <c r="Q298" s="12"/>
      <c r="R298" s="12"/>
      <c r="S298" s="12"/>
      <c r="T298" s="12"/>
      <c r="U298" s="12"/>
      <c r="V298" s="12"/>
      <c r="W298" s="12"/>
      <c r="X298" s="12"/>
      <c r="Y298" s="12"/>
      <c r="Z298" s="12"/>
      <c r="AA298" s="12"/>
      <c r="AB298" s="12"/>
      <c r="AC298" s="12"/>
      <c r="AD298" s="12"/>
      <c r="AE298" s="12"/>
      <c r="AF298" s="12"/>
    </row>
    <row r="299" spans="1:32" s="215" customFormat="1" hidden="1" x14ac:dyDescent="0.2">
      <c r="A299" s="12"/>
      <c r="B299" s="24"/>
      <c r="C299" s="12"/>
      <c r="D299" s="21"/>
      <c r="E299" s="21"/>
      <c r="F299" s="12"/>
      <c r="G299" s="12"/>
      <c r="H299" s="12"/>
      <c r="I299" s="15"/>
      <c r="J299" s="12"/>
      <c r="K299" s="14"/>
      <c r="L299" s="14"/>
      <c r="M299" s="14"/>
      <c r="N299" s="14"/>
      <c r="O299" s="15"/>
      <c r="P299" s="15"/>
      <c r="Q299" s="12"/>
      <c r="R299" s="12"/>
      <c r="S299" s="12"/>
      <c r="T299" s="12"/>
      <c r="U299" s="12"/>
      <c r="V299" s="12"/>
      <c r="W299" s="12"/>
      <c r="X299" s="12"/>
      <c r="Y299" s="12"/>
      <c r="Z299" s="12"/>
      <c r="AA299" s="12"/>
      <c r="AB299" s="12"/>
      <c r="AC299" s="12"/>
      <c r="AD299" s="12"/>
      <c r="AE299" s="12"/>
      <c r="AF299" s="12"/>
    </row>
    <row r="300" spans="1:32" s="215" customFormat="1" hidden="1" x14ac:dyDescent="0.2">
      <c r="A300" s="12"/>
      <c r="B300" s="24"/>
      <c r="C300" s="12"/>
      <c r="D300" s="21"/>
      <c r="E300" s="21"/>
      <c r="F300" s="12"/>
      <c r="G300" s="12"/>
      <c r="H300" s="12"/>
      <c r="I300" s="15"/>
      <c r="J300" s="12"/>
      <c r="K300" s="14"/>
      <c r="L300" s="14"/>
      <c r="M300" s="14"/>
      <c r="N300" s="14"/>
      <c r="O300" s="15"/>
      <c r="P300" s="15"/>
      <c r="Q300" s="12"/>
      <c r="R300" s="12"/>
      <c r="S300" s="12"/>
      <c r="T300" s="12"/>
      <c r="U300" s="12"/>
      <c r="V300" s="12"/>
      <c r="W300" s="12"/>
      <c r="X300" s="12"/>
      <c r="Y300" s="12"/>
      <c r="Z300" s="12"/>
      <c r="AA300" s="12"/>
      <c r="AB300" s="12"/>
      <c r="AC300" s="12"/>
      <c r="AD300" s="12"/>
      <c r="AE300" s="12"/>
      <c r="AF300" s="12"/>
    </row>
    <row r="301" spans="1:32" s="215" customFormat="1" hidden="1" x14ac:dyDescent="0.2">
      <c r="A301" s="12"/>
      <c r="B301" s="24"/>
      <c r="C301" s="12"/>
      <c r="D301" s="21"/>
      <c r="E301" s="21"/>
      <c r="F301" s="12"/>
      <c r="G301" s="12"/>
      <c r="H301" s="12"/>
      <c r="I301" s="15"/>
      <c r="J301" s="12"/>
      <c r="K301" s="14"/>
      <c r="L301" s="14"/>
      <c r="M301" s="14"/>
      <c r="N301" s="14"/>
      <c r="O301" s="15"/>
      <c r="P301" s="15"/>
      <c r="Q301" s="12"/>
      <c r="R301" s="12"/>
      <c r="S301" s="12"/>
      <c r="T301" s="12"/>
      <c r="U301" s="12"/>
      <c r="V301" s="12"/>
      <c r="W301" s="12"/>
      <c r="X301" s="12"/>
      <c r="Y301" s="12"/>
      <c r="Z301" s="12"/>
      <c r="AA301" s="12"/>
      <c r="AB301" s="12"/>
      <c r="AC301" s="12"/>
      <c r="AD301" s="12"/>
      <c r="AE301" s="12"/>
      <c r="AF301" s="12"/>
    </row>
    <row r="302" spans="1:32" s="215" customFormat="1" hidden="1" x14ac:dyDescent="0.2">
      <c r="A302" s="12"/>
      <c r="B302" s="24"/>
      <c r="C302" s="12"/>
      <c r="D302" s="21"/>
      <c r="E302" s="21"/>
      <c r="F302" s="12"/>
      <c r="G302" s="12"/>
      <c r="H302" s="12"/>
      <c r="I302" s="15"/>
      <c r="J302" s="12"/>
      <c r="K302" s="14"/>
      <c r="L302" s="14"/>
      <c r="M302" s="14"/>
      <c r="N302" s="14"/>
      <c r="O302" s="15"/>
      <c r="P302" s="15"/>
      <c r="Q302" s="12"/>
      <c r="R302" s="12"/>
      <c r="S302" s="12"/>
      <c r="T302" s="12"/>
      <c r="U302" s="12"/>
      <c r="V302" s="12"/>
      <c r="W302" s="12"/>
      <c r="X302" s="12"/>
      <c r="Y302" s="12"/>
      <c r="Z302" s="12"/>
      <c r="AA302" s="12"/>
      <c r="AB302" s="12"/>
      <c r="AC302" s="12"/>
      <c r="AD302" s="12"/>
      <c r="AE302" s="12"/>
      <c r="AF302" s="12"/>
    </row>
    <row r="303" spans="1:32" s="215" customFormat="1" hidden="1" x14ac:dyDescent="0.2">
      <c r="A303" s="12"/>
      <c r="B303" s="24"/>
      <c r="C303" s="12"/>
      <c r="D303" s="21"/>
      <c r="E303" s="21"/>
      <c r="F303" s="12"/>
      <c r="G303" s="12"/>
      <c r="H303" s="12"/>
      <c r="I303" s="15"/>
      <c r="J303" s="12"/>
      <c r="K303" s="14"/>
      <c r="L303" s="14"/>
      <c r="M303" s="14"/>
      <c r="N303" s="14"/>
      <c r="O303" s="15"/>
      <c r="P303" s="15"/>
      <c r="Q303" s="12"/>
      <c r="R303" s="12"/>
      <c r="S303" s="12"/>
      <c r="T303" s="12"/>
      <c r="U303" s="12"/>
      <c r="V303" s="12"/>
      <c r="W303" s="12"/>
      <c r="X303" s="12"/>
      <c r="Y303" s="12"/>
      <c r="Z303" s="12"/>
      <c r="AA303" s="12"/>
      <c r="AB303" s="12"/>
      <c r="AC303" s="12"/>
      <c r="AD303" s="12"/>
      <c r="AE303" s="12"/>
      <c r="AF303" s="12"/>
    </row>
    <row r="304" spans="1:32" s="215" customFormat="1" hidden="1" x14ac:dyDescent="0.2">
      <c r="A304" s="12"/>
      <c r="B304" s="24"/>
      <c r="C304" s="12"/>
      <c r="D304" s="21"/>
      <c r="E304" s="21"/>
      <c r="F304" s="12"/>
      <c r="G304" s="12"/>
      <c r="H304" s="12"/>
      <c r="I304" s="15"/>
      <c r="J304" s="12"/>
      <c r="K304" s="14"/>
      <c r="L304" s="14"/>
      <c r="M304" s="14"/>
      <c r="N304" s="14"/>
      <c r="O304" s="15"/>
      <c r="P304" s="15"/>
      <c r="Q304" s="12"/>
      <c r="R304" s="12"/>
      <c r="S304" s="12"/>
      <c r="T304" s="12"/>
      <c r="U304" s="12"/>
      <c r="V304" s="12"/>
      <c r="W304" s="12"/>
      <c r="X304" s="12"/>
      <c r="Y304" s="12"/>
      <c r="Z304" s="12"/>
      <c r="AA304" s="12"/>
      <c r="AB304" s="12"/>
      <c r="AC304" s="12"/>
      <c r="AD304" s="12"/>
      <c r="AE304" s="12"/>
      <c r="AF304" s="12"/>
    </row>
    <row r="305" spans="1:32" s="215" customFormat="1" hidden="1" x14ac:dyDescent="0.2">
      <c r="A305" s="12"/>
      <c r="B305" s="24"/>
      <c r="C305" s="12"/>
      <c r="D305" s="21"/>
      <c r="E305" s="21"/>
      <c r="F305" s="12"/>
      <c r="G305" s="12"/>
      <c r="H305" s="12"/>
      <c r="I305" s="15"/>
      <c r="J305" s="12"/>
      <c r="K305" s="14"/>
      <c r="L305" s="14"/>
      <c r="M305" s="14"/>
      <c r="N305" s="14"/>
      <c r="O305" s="15"/>
      <c r="P305" s="15"/>
      <c r="Q305" s="12"/>
      <c r="R305" s="12"/>
      <c r="S305" s="12"/>
      <c r="T305" s="12"/>
      <c r="U305" s="12"/>
      <c r="V305" s="12"/>
      <c r="W305" s="12"/>
      <c r="X305" s="12"/>
      <c r="Y305" s="12"/>
      <c r="Z305" s="12"/>
      <c r="AA305" s="12"/>
      <c r="AB305" s="12"/>
      <c r="AC305" s="12"/>
      <c r="AD305" s="12"/>
      <c r="AE305" s="12"/>
      <c r="AF305" s="12"/>
    </row>
    <row r="306" spans="1:32" s="215" customFormat="1" hidden="1" x14ac:dyDescent="0.2">
      <c r="A306" s="12"/>
      <c r="B306" s="24"/>
      <c r="C306" s="12"/>
      <c r="D306" s="21"/>
      <c r="E306" s="21"/>
      <c r="F306" s="12"/>
      <c r="G306" s="12"/>
      <c r="H306" s="12"/>
      <c r="I306" s="15"/>
      <c r="J306" s="12"/>
      <c r="K306" s="14"/>
      <c r="L306" s="14"/>
      <c r="M306" s="14"/>
      <c r="N306" s="14"/>
      <c r="O306" s="15"/>
      <c r="P306" s="15"/>
      <c r="Q306" s="12"/>
      <c r="R306" s="12"/>
      <c r="S306" s="12"/>
      <c r="T306" s="12"/>
      <c r="U306" s="12"/>
      <c r="V306" s="12"/>
      <c r="W306" s="12"/>
      <c r="X306" s="12"/>
      <c r="Y306" s="12"/>
      <c r="Z306" s="12"/>
      <c r="AA306" s="12"/>
      <c r="AB306" s="12"/>
      <c r="AC306" s="12"/>
      <c r="AD306" s="12"/>
      <c r="AE306" s="12"/>
      <c r="AF306" s="12"/>
    </row>
    <row r="307" spans="1:32" s="215" customFormat="1" hidden="1" x14ac:dyDescent="0.2">
      <c r="A307" s="12"/>
      <c r="B307" s="24"/>
      <c r="C307" s="12"/>
      <c r="D307" s="21"/>
      <c r="E307" s="21"/>
      <c r="F307" s="12"/>
      <c r="G307" s="12"/>
      <c r="H307" s="12"/>
      <c r="I307" s="15"/>
      <c r="J307" s="12"/>
      <c r="K307" s="14"/>
      <c r="L307" s="14"/>
      <c r="M307" s="14"/>
      <c r="N307" s="14"/>
      <c r="O307" s="15"/>
      <c r="P307" s="15"/>
      <c r="Q307" s="12"/>
      <c r="R307" s="12"/>
      <c r="S307" s="12"/>
      <c r="T307" s="12"/>
      <c r="U307" s="12"/>
      <c r="V307" s="12"/>
      <c r="W307" s="12"/>
      <c r="X307" s="12"/>
      <c r="Y307" s="12"/>
      <c r="Z307" s="12"/>
      <c r="AA307" s="12"/>
      <c r="AB307" s="12"/>
      <c r="AC307" s="12"/>
      <c r="AD307" s="12"/>
      <c r="AE307" s="12"/>
      <c r="AF307" s="12"/>
    </row>
    <row r="308" spans="1:32" s="215" customFormat="1" hidden="1" x14ac:dyDescent="0.2">
      <c r="A308" s="12"/>
      <c r="B308" s="24"/>
      <c r="C308" s="12"/>
      <c r="D308" s="21"/>
      <c r="E308" s="21"/>
      <c r="F308" s="12"/>
      <c r="G308" s="12"/>
      <c r="H308" s="12"/>
      <c r="I308" s="15"/>
      <c r="J308" s="12"/>
      <c r="K308" s="14"/>
      <c r="L308" s="14"/>
      <c r="M308" s="14"/>
      <c r="N308" s="14"/>
      <c r="O308" s="15"/>
      <c r="P308" s="15"/>
      <c r="Q308" s="12"/>
      <c r="R308" s="12"/>
      <c r="S308" s="12"/>
      <c r="T308" s="12"/>
      <c r="U308" s="12"/>
      <c r="V308" s="12"/>
      <c r="W308" s="12"/>
      <c r="X308" s="12"/>
      <c r="Y308" s="12"/>
      <c r="Z308" s="12"/>
      <c r="AA308" s="12"/>
      <c r="AB308" s="12"/>
      <c r="AC308" s="12"/>
      <c r="AD308" s="12"/>
      <c r="AE308" s="12"/>
      <c r="AF308" s="12"/>
    </row>
    <row r="309" spans="1:32" s="215" customFormat="1" hidden="1" x14ac:dyDescent="0.2">
      <c r="A309" s="12"/>
      <c r="B309" s="24"/>
      <c r="C309" s="12"/>
      <c r="D309" s="21"/>
      <c r="E309" s="21"/>
      <c r="F309" s="12"/>
      <c r="G309" s="12"/>
      <c r="H309" s="12"/>
      <c r="I309" s="15"/>
      <c r="J309" s="12"/>
      <c r="K309" s="14"/>
      <c r="L309" s="14"/>
      <c r="M309" s="14"/>
      <c r="N309" s="14"/>
      <c r="O309" s="15"/>
      <c r="P309" s="15"/>
      <c r="Q309" s="12"/>
      <c r="R309" s="12"/>
      <c r="S309" s="12"/>
      <c r="T309" s="12"/>
      <c r="U309" s="12"/>
      <c r="V309" s="12"/>
      <c r="W309" s="12"/>
      <c r="X309" s="12"/>
      <c r="Y309" s="12"/>
      <c r="Z309" s="12"/>
      <c r="AA309" s="12"/>
      <c r="AB309" s="12"/>
      <c r="AC309" s="12"/>
      <c r="AD309" s="12"/>
      <c r="AE309" s="12"/>
      <c r="AF309" s="12"/>
    </row>
    <row r="310" spans="1:32" s="215" customFormat="1" hidden="1" x14ac:dyDescent="0.2">
      <c r="A310" s="12"/>
      <c r="B310" s="24"/>
      <c r="C310" s="12"/>
      <c r="D310" s="21"/>
      <c r="E310" s="21"/>
      <c r="F310" s="12"/>
      <c r="G310" s="12"/>
      <c r="H310" s="12"/>
      <c r="I310" s="15"/>
      <c r="J310" s="12"/>
      <c r="K310" s="14"/>
      <c r="L310" s="14"/>
      <c r="M310" s="14"/>
      <c r="N310" s="14"/>
      <c r="O310" s="15"/>
      <c r="P310" s="15"/>
      <c r="Q310" s="12"/>
      <c r="R310" s="12"/>
      <c r="S310" s="12"/>
      <c r="T310" s="12"/>
      <c r="U310" s="12"/>
      <c r="V310" s="12"/>
      <c r="W310" s="12"/>
      <c r="X310" s="12"/>
      <c r="Y310" s="12"/>
      <c r="Z310" s="12"/>
      <c r="AA310" s="12"/>
      <c r="AB310" s="12"/>
      <c r="AC310" s="12"/>
      <c r="AD310" s="12"/>
      <c r="AE310" s="12"/>
      <c r="AF310" s="12"/>
    </row>
    <row r="311" spans="1:32" s="215" customFormat="1" hidden="1" x14ac:dyDescent="0.2">
      <c r="A311" s="12"/>
      <c r="B311" s="24"/>
      <c r="C311" s="12"/>
      <c r="D311" s="21"/>
      <c r="E311" s="21"/>
      <c r="F311" s="12"/>
      <c r="G311" s="12"/>
      <c r="H311" s="12"/>
      <c r="I311" s="15"/>
      <c r="J311" s="12"/>
      <c r="K311" s="14"/>
      <c r="L311" s="14"/>
      <c r="M311" s="14"/>
      <c r="N311" s="14"/>
      <c r="O311" s="15"/>
      <c r="P311" s="15"/>
      <c r="Q311" s="12"/>
      <c r="R311" s="12"/>
      <c r="S311" s="12"/>
      <c r="T311" s="12"/>
      <c r="U311" s="12"/>
      <c r="V311" s="12"/>
      <c r="W311" s="12"/>
      <c r="X311" s="12"/>
      <c r="Y311" s="12"/>
      <c r="Z311" s="12"/>
      <c r="AA311" s="12"/>
      <c r="AB311" s="12"/>
      <c r="AC311" s="12"/>
      <c r="AD311" s="12"/>
      <c r="AE311" s="12"/>
      <c r="AF311" s="12"/>
    </row>
    <row r="312" spans="1:32" s="215" customFormat="1" hidden="1" x14ac:dyDescent="0.2">
      <c r="A312" s="12"/>
      <c r="B312" s="24"/>
      <c r="C312" s="12"/>
      <c r="D312" s="21"/>
      <c r="E312" s="21"/>
      <c r="F312" s="12"/>
      <c r="G312" s="12"/>
      <c r="H312" s="12"/>
      <c r="I312" s="15"/>
      <c r="J312" s="12"/>
      <c r="K312" s="14"/>
      <c r="L312" s="14"/>
      <c r="M312" s="14"/>
      <c r="N312" s="14"/>
      <c r="O312" s="15"/>
      <c r="P312" s="15"/>
      <c r="Q312" s="12"/>
      <c r="R312" s="12"/>
      <c r="S312" s="12"/>
      <c r="T312" s="12"/>
      <c r="U312" s="12"/>
      <c r="V312" s="12"/>
      <c r="W312" s="12"/>
      <c r="X312" s="12"/>
      <c r="Y312" s="12"/>
      <c r="Z312" s="12"/>
      <c r="AA312" s="12"/>
      <c r="AB312" s="12"/>
      <c r="AC312" s="12"/>
      <c r="AD312" s="12"/>
      <c r="AE312" s="12"/>
      <c r="AF312" s="12"/>
    </row>
    <row r="313" spans="1:32" s="215" customFormat="1" hidden="1" x14ac:dyDescent="0.2">
      <c r="A313" s="12"/>
      <c r="B313" s="24"/>
      <c r="C313" s="12"/>
      <c r="D313" s="21"/>
      <c r="E313" s="21"/>
      <c r="F313" s="12"/>
      <c r="G313" s="12"/>
      <c r="H313" s="12"/>
      <c r="I313" s="15"/>
      <c r="J313" s="12"/>
      <c r="K313" s="14"/>
      <c r="L313" s="14"/>
      <c r="M313" s="14"/>
      <c r="N313" s="14"/>
      <c r="O313" s="15"/>
      <c r="P313" s="15"/>
      <c r="Q313" s="12"/>
      <c r="R313" s="12"/>
      <c r="S313" s="12"/>
      <c r="T313" s="12"/>
      <c r="U313" s="12"/>
      <c r="V313" s="12"/>
      <c r="W313" s="12"/>
      <c r="X313" s="12"/>
      <c r="Y313" s="12"/>
      <c r="Z313" s="12"/>
      <c r="AA313" s="12"/>
      <c r="AB313" s="12"/>
      <c r="AC313" s="12"/>
      <c r="AD313" s="12"/>
      <c r="AE313" s="12"/>
      <c r="AF313" s="12"/>
    </row>
  </sheetData>
  <sheetProtection password="ECA3" sheet="1" objects="1" scenarios="1" selectLockedCells="1"/>
  <dataConsolidate/>
  <mergeCells count="4">
    <mergeCell ref="K4:L4"/>
    <mergeCell ref="K3:L3"/>
    <mergeCell ref="A198:Y198"/>
    <mergeCell ref="T7:X7"/>
  </mergeCells>
  <phoneticPr fontId="0" type="noConversion"/>
  <conditionalFormatting sqref="K32:W32 C32:H32">
    <cfRule type="cellIs" dxfId="65" priority="48" operator="equal">
      <formula>0</formula>
    </cfRule>
  </conditionalFormatting>
  <conditionalFormatting sqref="C169:H169 K169:Q169 S169:W169">
    <cfRule type="cellIs" dxfId="64" priority="47" operator="equal">
      <formula>0</formula>
    </cfRule>
  </conditionalFormatting>
  <conditionalFormatting sqref="C141:H141 K141:Q141 S141:W141">
    <cfRule type="cellIs" dxfId="63" priority="46" operator="equal">
      <formula>0</formula>
    </cfRule>
  </conditionalFormatting>
  <conditionalFormatting sqref="C135:H135 K135:Q135 S135:W135">
    <cfRule type="cellIs" dxfId="62" priority="45" operator="equal">
      <formula>0</formula>
    </cfRule>
  </conditionalFormatting>
  <conditionalFormatting sqref="C35:H43 K45:W53 C45:H53 K35:XFD43">
    <cfRule type="cellIs" dxfId="61" priority="42" operator="equal">
      <formula>0</formula>
    </cfRule>
  </conditionalFormatting>
  <conditionalFormatting sqref="X32">
    <cfRule type="cellIs" dxfId="60" priority="41" operator="equal">
      <formula>0</formula>
    </cfRule>
  </conditionalFormatting>
  <conditionalFormatting sqref="X169">
    <cfRule type="cellIs" dxfId="59" priority="40" operator="equal">
      <formula>0</formula>
    </cfRule>
  </conditionalFormatting>
  <conditionalFormatting sqref="X141">
    <cfRule type="cellIs" dxfId="58" priority="39" operator="equal">
      <formula>0</formula>
    </cfRule>
  </conditionalFormatting>
  <conditionalFormatting sqref="X135">
    <cfRule type="cellIs" dxfId="57" priority="38" operator="equal">
      <formula>0</formula>
    </cfRule>
  </conditionalFormatting>
  <conditionalFormatting sqref="Y32">
    <cfRule type="cellIs" dxfId="56" priority="24" operator="equal">
      <formula>0</formula>
    </cfRule>
  </conditionalFormatting>
  <conditionalFormatting sqref="Y169">
    <cfRule type="cellIs" dxfId="55" priority="23" operator="equal">
      <formula>0</formula>
    </cfRule>
  </conditionalFormatting>
  <conditionalFormatting sqref="Y141">
    <cfRule type="cellIs" dxfId="54" priority="22" operator="equal">
      <formula>0</formula>
    </cfRule>
  </conditionalFormatting>
  <conditionalFormatting sqref="Y135">
    <cfRule type="cellIs" dxfId="53" priority="21" operator="equal">
      <formula>0</formula>
    </cfRule>
  </conditionalFormatting>
  <conditionalFormatting sqref="Y32">
    <cfRule type="cellIs" dxfId="52" priority="19" operator="equal">
      <formula>0</formula>
    </cfRule>
  </conditionalFormatting>
  <conditionalFormatting sqref="Y56:Y76 Y79:Y113 Y183:Y197 Y175:Y180 Y135:Y173 Y116:Y132">
    <cfRule type="cellIs" dxfId="51" priority="15" operator="equal">
      <formula>0</formula>
    </cfRule>
  </conditionalFormatting>
  <conditionalFormatting sqref="Y32">
    <cfRule type="containsText" dxfId="50" priority="14" operator="containsText" text="...">
      <formula>NOT(ISERROR(SEARCH("...",Y32)))</formula>
    </cfRule>
  </conditionalFormatting>
  <conditionalFormatting sqref="Y183:Y196 Y175:Y180 Y135:Y172 Y116:Y132 Y79:Y113 Y56:Y76">
    <cfRule type="cellIs" dxfId="49" priority="13" operator="equal">
      <formula>0</formula>
    </cfRule>
  </conditionalFormatting>
  <conditionalFormatting sqref="Y183:Y196 Y175:Y180 Y135:Y172 Y116:Y132 Y79:Y113 Y56:Y76">
    <cfRule type="containsText" dxfId="48" priority="12" operator="containsText" text="...">
      <formula>NOT(ISERROR(SEARCH("...",Y56)))</formula>
    </cfRule>
  </conditionalFormatting>
  <conditionalFormatting sqref="X45:Y53">
    <cfRule type="cellIs" dxfId="47" priority="11" operator="equal">
      <formula>0</formula>
    </cfRule>
  </conditionalFormatting>
  <conditionalFormatting sqref="C12:H12 K12:W12 Y12 Y30 K30:W30 C30:H30">
    <cfRule type="cellIs" dxfId="46" priority="10" operator="equal">
      <formula>0</formula>
    </cfRule>
  </conditionalFormatting>
  <conditionalFormatting sqref="X12 X30">
    <cfRule type="cellIs" dxfId="45" priority="9" operator="equal">
      <formula>0</formula>
    </cfRule>
  </conditionalFormatting>
  <conditionalFormatting sqref="C9:Y32 Y9:Y32">
    <cfRule type="cellIs" dxfId="44" priority="8" operator="equal">
      <formula>0</formula>
    </cfRule>
  </conditionalFormatting>
  <conditionalFormatting sqref="X9:X11">
    <cfRule type="cellIs" dxfId="43" priority="7" operator="equal">
      <formula>0</formula>
    </cfRule>
  </conditionalFormatting>
  <conditionalFormatting sqref="K13:X22 C13:C22 H13:H22">
    <cfRule type="cellIs" dxfId="42" priority="6" operator="equal">
      <formula>0</formula>
    </cfRule>
  </conditionalFormatting>
  <conditionalFormatting sqref="C23:H28 K23:X28">
    <cfRule type="cellIs" dxfId="41" priority="5" operator="equal">
      <formula>0</formula>
    </cfRule>
  </conditionalFormatting>
  <conditionalFormatting sqref="C29:H29 K29:X29">
    <cfRule type="cellIs" dxfId="40" priority="4" operator="equal">
      <formula>0</formula>
    </cfRule>
  </conditionalFormatting>
  <conditionalFormatting sqref="D14:G22">
    <cfRule type="cellIs" dxfId="39" priority="3" operator="equal">
      <formula>0</formula>
    </cfRule>
  </conditionalFormatting>
  <conditionalFormatting sqref="D13:G13">
    <cfRule type="cellIs" dxfId="38" priority="2" operator="equal">
      <formula>0</formula>
    </cfRule>
  </conditionalFormatting>
  <conditionalFormatting sqref="C31:H31 K31:X31">
    <cfRule type="cellIs" dxfId="37" priority="1" operator="equal">
      <formula>0</formula>
    </cfRule>
  </conditionalFormatting>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rowBreaks count="3" manualBreakCount="3">
    <brk id="77" max="19" man="1"/>
    <brk id="133" max="16383" man="1"/>
    <brk id="173" max="16383" man="1"/>
  </rowBreaks>
  <ignoredErrors>
    <ignoredError sqref="J102"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pageSetUpPr fitToPage="1"/>
  </sheetPr>
  <dimension ref="A1:AK51"/>
  <sheetViews>
    <sheetView showGridLines="0" showRowColHeaders="0" zoomScaleNormal="100" workbookViewId="0">
      <selection activeCell="AA3" sqref="AA3"/>
    </sheetView>
  </sheetViews>
  <sheetFormatPr baseColWidth="10" defaultColWidth="0" defaultRowHeight="12.75" zeroHeight="1" outlineLevelCol="1" x14ac:dyDescent="0.2"/>
  <cols>
    <col min="1" max="1" width="1.5703125" style="134" customWidth="1"/>
    <col min="2" max="2" width="9.140625" style="600" customWidth="1"/>
    <col min="3" max="3" width="28.42578125" style="600" customWidth="1"/>
    <col min="4" max="19" width="9.42578125" style="601" hidden="1" customWidth="1" outlineLevel="1"/>
    <col min="20" max="20" width="9.85546875" style="601" hidden="1" customWidth="1" outlineLevel="1"/>
    <col min="21" max="21" width="9.42578125" style="601" hidden="1" customWidth="1" outlineLevel="1"/>
    <col min="22" max="22" width="10.140625" style="601" hidden="1" customWidth="1" outlineLevel="1"/>
    <col min="23" max="26" width="9.42578125" style="601" hidden="1" customWidth="1" outlineLevel="1"/>
    <col min="27" max="27" width="20" style="601" customWidth="1" collapsed="1"/>
    <col min="28" max="35" width="20" style="601" customWidth="1"/>
    <col min="36" max="36" width="1.85546875" style="134" customWidth="1"/>
    <col min="37" max="37" width="0.5703125" style="134" customWidth="1"/>
    <col min="38" max="16384" width="11.42578125" style="134" hidden="1"/>
  </cols>
  <sheetData>
    <row r="1" spans="1:36" ht="13.5" thickTop="1" x14ac:dyDescent="0.2">
      <c r="A1" s="592"/>
      <c r="B1" s="595"/>
      <c r="C1" s="595"/>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7"/>
    </row>
    <row r="2" spans="1:36" ht="48" customHeight="1" thickBot="1" x14ac:dyDescent="0.25">
      <c r="A2" s="593"/>
      <c r="B2" s="1408" t="s">
        <v>214</v>
      </c>
      <c r="C2" s="1409"/>
      <c r="D2" s="570" t="str">
        <f>Futterwerte!C6</f>
        <v>TS</v>
      </c>
      <c r="E2" s="570" t="str">
        <f>Futterwerte!D6</f>
        <v>NEL</v>
      </c>
      <c r="F2" s="570" t="str">
        <f>Futterwerte!E6</f>
        <v>ME</v>
      </c>
      <c r="G2" s="570" t="str">
        <f>Futterwerte!F6</f>
        <v>XP</v>
      </c>
      <c r="H2" s="570" t="str">
        <f>Futterwerte!G6</f>
        <v>UDP</v>
      </c>
      <c r="I2" s="570" t="str">
        <f>Futterwerte!H6</f>
        <v>nXP</v>
      </c>
      <c r="J2" s="570" t="str">
        <f>Futterwerte!I6</f>
        <v>RNB</v>
      </c>
      <c r="K2" s="570" t="str">
        <f>Futterwerte!J6</f>
        <v>SW</v>
      </c>
      <c r="L2" s="570" t="str">
        <f>Futterwerte!K6</f>
        <v>ADF</v>
      </c>
      <c r="M2" s="570" t="str">
        <f>Futterwerte!L6</f>
        <v>NDF</v>
      </c>
      <c r="N2" s="570" t="str">
        <f>Futterwerte!M6</f>
        <v>NFC</v>
      </c>
      <c r="O2" s="570" t="str">
        <f>Futterwerte!N6</f>
        <v>XS</v>
      </c>
      <c r="P2" s="570" t="str">
        <f>Futterwerte!O6</f>
        <v>XZ</v>
      </c>
      <c r="Q2" s="570" t="str">
        <f>Futterwerte!P6</f>
        <v>XL</v>
      </c>
      <c r="R2" s="570" t="str">
        <f>Futterwerte!Q6</f>
        <v>XF</v>
      </c>
      <c r="S2" s="570" t="str">
        <f>Futterwerte!R6</f>
        <v>sXF</v>
      </c>
      <c r="T2" s="570" t="str">
        <f>Futterwerte!S6</f>
        <v>XA</v>
      </c>
      <c r="U2" s="570" t="str">
        <f>Futterwerte!T6</f>
        <v>Ca</v>
      </c>
      <c r="V2" s="570" t="str">
        <f>Futterwerte!U6</f>
        <v>P</v>
      </c>
      <c r="W2" s="570" t="str">
        <f>Futterwerte!V6</f>
        <v>Na</v>
      </c>
      <c r="X2" s="570" t="str">
        <f>Futterwerte!W6</f>
        <v>Mg</v>
      </c>
      <c r="Y2" s="570" t="str">
        <f>Futterwerte!X6</f>
        <v>K</v>
      </c>
      <c r="Z2" s="570" t="str">
        <f>Futterwerte!Y6</f>
        <v>Se</v>
      </c>
      <c r="AA2" s="571" t="s">
        <v>239</v>
      </c>
      <c r="AB2" s="571" t="s">
        <v>239</v>
      </c>
      <c r="AC2" s="571" t="s">
        <v>239</v>
      </c>
      <c r="AD2" s="571" t="s">
        <v>239</v>
      </c>
      <c r="AE2" s="571" t="s">
        <v>239</v>
      </c>
      <c r="AF2" s="571" t="s">
        <v>239</v>
      </c>
      <c r="AG2" s="571" t="s">
        <v>239</v>
      </c>
      <c r="AH2" s="571" t="s">
        <v>239</v>
      </c>
      <c r="AI2" s="571" t="s">
        <v>239</v>
      </c>
      <c r="AJ2" s="598"/>
    </row>
    <row r="3" spans="1:36" ht="18.75" customHeight="1" thickBot="1" x14ac:dyDescent="0.25">
      <c r="A3" s="594">
        <v>127</v>
      </c>
      <c r="B3" s="216">
        <f t="shared" ref="B3:B20" si="0">INDEX(Tabelle,$A3,1)</f>
        <v>0</v>
      </c>
      <c r="C3" s="30"/>
      <c r="D3" s="572">
        <f t="shared" ref="D3:D20" si="1">IF(INDEX(Tabelle,$A3,2)="","",INDEX(Tabelle,$A3,2)/10)</f>
        <v>1.0000000000000001E-5</v>
      </c>
      <c r="E3" s="573">
        <f t="shared" ref="E3:E20" si="2">INDEX(Tabelle,$A3,3)</f>
        <v>1E-4</v>
      </c>
      <c r="F3" s="573">
        <f t="shared" ref="F3:F20" si="3">INDEX(Tabelle,$A3,4)</f>
        <v>1E-4</v>
      </c>
      <c r="G3" s="573">
        <f t="shared" ref="G3:G20" si="4">INDEX(Tabelle,$A3,5)</f>
        <v>1E-4</v>
      </c>
      <c r="H3" s="573">
        <f t="shared" ref="H3:H20" si="5">INDEX(Tabelle,$A3,6)</f>
        <v>1E-4</v>
      </c>
      <c r="I3" s="573">
        <f t="shared" ref="I3:I20" si="6">INDEX(Tabelle,$A3,7)</f>
        <v>1E-4</v>
      </c>
      <c r="J3" s="573">
        <f t="shared" ref="J3:J20" si="7">INDEX(Tabelle,$A3,8)</f>
        <v>1E-4</v>
      </c>
      <c r="K3" s="573">
        <f t="shared" ref="K3:K20" si="8">INDEX(Tabelle,$A3,9)</f>
        <v>1E-4</v>
      </c>
      <c r="L3" s="573">
        <f t="shared" ref="L3:L20" si="9">INDEX(Tabelle,$A3,10)</f>
        <v>1E-4</v>
      </c>
      <c r="M3" s="573">
        <f t="shared" ref="M3:M20" si="10">INDEX(Tabelle,$A3,11)</f>
        <v>1E-4</v>
      </c>
      <c r="N3" s="573">
        <f t="shared" ref="N3:N20" si="11">INDEX(Tabelle,$A3,12)</f>
        <v>1E-4</v>
      </c>
      <c r="O3" s="573">
        <f t="shared" ref="O3:O20" si="12">INDEX(Tabelle,$A3,13)</f>
        <v>1E-4</v>
      </c>
      <c r="P3" s="573">
        <f t="shared" ref="P3:P20" si="13">INDEX(Tabelle,$A3,14)</f>
        <v>1E-4</v>
      </c>
      <c r="Q3" s="573">
        <f t="shared" ref="Q3:Q20" si="14">INDEX(Tabelle,$A3,15)</f>
        <v>1E-4</v>
      </c>
      <c r="R3" s="573">
        <f t="shared" ref="R3:R20" si="15">INDEX(Tabelle,$A3,16)</f>
        <v>1E-4</v>
      </c>
      <c r="S3" s="573">
        <f t="shared" ref="S3:S20" si="16">INDEX(Tabelle,$A3,17)</f>
        <v>1E-4</v>
      </c>
      <c r="T3" s="573">
        <f t="shared" ref="T3:T16" si="17">INDEX(Tabelle,$A3,18)</f>
        <v>1E-4</v>
      </c>
      <c r="U3" s="573">
        <f t="shared" ref="U3:U20" si="18">INDEX(Tabelle,$A3,19)</f>
        <v>1E-4</v>
      </c>
      <c r="V3" s="573">
        <f t="shared" ref="V3:V20" si="19">INDEX(Tabelle,$A3,20)</f>
        <v>1E-4</v>
      </c>
      <c r="W3" s="573">
        <f t="shared" ref="W3:W20" si="20">INDEX(Tabelle,$A3,21)</f>
        <v>1E-4</v>
      </c>
      <c r="X3" s="573">
        <f t="shared" ref="X3:X20" si="21">INDEX(Tabelle,$A3,22)</f>
        <v>1E-4</v>
      </c>
      <c r="Y3" s="573">
        <f t="shared" ref="Y3:Y20" si="22">INDEX(Tabelle,$A3,23)</f>
        <v>1E-4</v>
      </c>
      <c r="Z3" s="573">
        <f t="shared" ref="Z3:Z20" si="23">INDEX(Tabelle,$A3,24)</f>
        <v>1E-4</v>
      </c>
      <c r="AA3" s="574"/>
      <c r="AB3" s="574"/>
      <c r="AC3" s="574"/>
      <c r="AD3" s="574"/>
      <c r="AE3" s="574"/>
      <c r="AF3" s="574"/>
      <c r="AG3" s="574"/>
      <c r="AH3" s="574"/>
      <c r="AI3" s="574"/>
      <c r="AJ3" s="598"/>
    </row>
    <row r="4" spans="1:36" ht="18.75" customHeight="1" thickBot="1" x14ac:dyDescent="0.25">
      <c r="A4" s="594">
        <v>127</v>
      </c>
      <c r="B4" s="217">
        <f t="shared" si="0"/>
        <v>0</v>
      </c>
      <c r="C4" s="31"/>
      <c r="D4" s="572">
        <f t="shared" si="1"/>
        <v>1.0000000000000001E-5</v>
      </c>
      <c r="E4" s="573">
        <f t="shared" si="2"/>
        <v>1E-4</v>
      </c>
      <c r="F4" s="573">
        <f t="shared" si="3"/>
        <v>1E-4</v>
      </c>
      <c r="G4" s="573">
        <f t="shared" si="4"/>
        <v>1E-4</v>
      </c>
      <c r="H4" s="573">
        <f t="shared" si="5"/>
        <v>1E-4</v>
      </c>
      <c r="I4" s="573">
        <f t="shared" si="6"/>
        <v>1E-4</v>
      </c>
      <c r="J4" s="573">
        <f t="shared" si="7"/>
        <v>1E-4</v>
      </c>
      <c r="K4" s="573">
        <f t="shared" si="8"/>
        <v>1E-4</v>
      </c>
      <c r="L4" s="573">
        <f t="shared" si="9"/>
        <v>1E-4</v>
      </c>
      <c r="M4" s="573">
        <f t="shared" si="10"/>
        <v>1E-4</v>
      </c>
      <c r="N4" s="573">
        <f t="shared" si="11"/>
        <v>1E-4</v>
      </c>
      <c r="O4" s="573">
        <f t="shared" si="12"/>
        <v>1E-4</v>
      </c>
      <c r="P4" s="573">
        <f t="shared" si="13"/>
        <v>1E-4</v>
      </c>
      <c r="Q4" s="573">
        <f t="shared" si="14"/>
        <v>1E-4</v>
      </c>
      <c r="R4" s="573">
        <f t="shared" si="15"/>
        <v>1E-4</v>
      </c>
      <c r="S4" s="573">
        <f t="shared" si="16"/>
        <v>1E-4</v>
      </c>
      <c r="T4" s="573">
        <f t="shared" si="17"/>
        <v>1E-4</v>
      </c>
      <c r="U4" s="573">
        <f t="shared" si="18"/>
        <v>1E-4</v>
      </c>
      <c r="V4" s="573">
        <f t="shared" si="19"/>
        <v>1E-4</v>
      </c>
      <c r="W4" s="573">
        <f t="shared" si="20"/>
        <v>1E-4</v>
      </c>
      <c r="X4" s="573">
        <f t="shared" si="21"/>
        <v>1E-4</v>
      </c>
      <c r="Y4" s="573">
        <f t="shared" si="22"/>
        <v>1E-4</v>
      </c>
      <c r="Z4" s="573">
        <f t="shared" si="23"/>
        <v>1E-4</v>
      </c>
      <c r="AA4" s="575"/>
      <c r="AB4" s="575"/>
      <c r="AC4" s="575"/>
      <c r="AD4" s="575"/>
      <c r="AE4" s="575"/>
      <c r="AF4" s="575"/>
      <c r="AG4" s="575"/>
      <c r="AH4" s="575"/>
      <c r="AI4" s="575"/>
      <c r="AJ4" s="598"/>
    </row>
    <row r="5" spans="1:36" ht="18.75" customHeight="1" thickBot="1" x14ac:dyDescent="0.25">
      <c r="A5" s="594">
        <v>127</v>
      </c>
      <c r="B5" s="217">
        <f t="shared" si="0"/>
        <v>0</v>
      </c>
      <c r="C5" s="31"/>
      <c r="D5" s="572">
        <f t="shared" si="1"/>
        <v>1.0000000000000001E-5</v>
      </c>
      <c r="E5" s="573">
        <f t="shared" si="2"/>
        <v>1E-4</v>
      </c>
      <c r="F5" s="573">
        <f t="shared" si="3"/>
        <v>1E-4</v>
      </c>
      <c r="G5" s="573">
        <f t="shared" si="4"/>
        <v>1E-4</v>
      </c>
      <c r="H5" s="573">
        <f t="shared" si="5"/>
        <v>1E-4</v>
      </c>
      <c r="I5" s="573">
        <f t="shared" si="6"/>
        <v>1E-4</v>
      </c>
      <c r="J5" s="573">
        <f t="shared" si="7"/>
        <v>1E-4</v>
      </c>
      <c r="K5" s="573">
        <f t="shared" si="8"/>
        <v>1E-4</v>
      </c>
      <c r="L5" s="573">
        <f t="shared" si="9"/>
        <v>1E-4</v>
      </c>
      <c r="M5" s="573">
        <f t="shared" si="10"/>
        <v>1E-4</v>
      </c>
      <c r="N5" s="573">
        <f t="shared" si="11"/>
        <v>1E-4</v>
      </c>
      <c r="O5" s="573">
        <f t="shared" si="12"/>
        <v>1E-4</v>
      </c>
      <c r="P5" s="573">
        <f t="shared" si="13"/>
        <v>1E-4</v>
      </c>
      <c r="Q5" s="573">
        <f t="shared" si="14"/>
        <v>1E-4</v>
      </c>
      <c r="R5" s="573">
        <f t="shared" si="15"/>
        <v>1E-4</v>
      </c>
      <c r="S5" s="573">
        <f t="shared" si="16"/>
        <v>1E-4</v>
      </c>
      <c r="T5" s="573">
        <f t="shared" si="17"/>
        <v>1E-4</v>
      </c>
      <c r="U5" s="573">
        <f t="shared" si="18"/>
        <v>1E-4</v>
      </c>
      <c r="V5" s="573">
        <f t="shared" si="19"/>
        <v>1E-4</v>
      </c>
      <c r="W5" s="573">
        <f t="shared" si="20"/>
        <v>1E-4</v>
      </c>
      <c r="X5" s="573">
        <f t="shared" si="21"/>
        <v>1E-4</v>
      </c>
      <c r="Y5" s="573">
        <f t="shared" si="22"/>
        <v>1E-4</v>
      </c>
      <c r="Z5" s="573">
        <f t="shared" si="23"/>
        <v>1E-4</v>
      </c>
      <c r="AA5" s="575"/>
      <c r="AB5" s="575"/>
      <c r="AC5" s="575"/>
      <c r="AD5" s="575"/>
      <c r="AE5" s="575"/>
      <c r="AF5" s="575"/>
      <c r="AG5" s="575"/>
      <c r="AH5" s="575"/>
      <c r="AI5" s="575"/>
      <c r="AJ5" s="598"/>
    </row>
    <row r="6" spans="1:36" ht="18.75" customHeight="1" thickBot="1" x14ac:dyDescent="0.25">
      <c r="A6" s="594">
        <v>127</v>
      </c>
      <c r="B6" s="217">
        <f t="shared" si="0"/>
        <v>0</v>
      </c>
      <c r="C6" s="31"/>
      <c r="D6" s="572">
        <f t="shared" si="1"/>
        <v>1.0000000000000001E-5</v>
      </c>
      <c r="E6" s="573">
        <f t="shared" si="2"/>
        <v>1E-4</v>
      </c>
      <c r="F6" s="573">
        <f t="shared" si="3"/>
        <v>1E-4</v>
      </c>
      <c r="G6" s="573">
        <f t="shared" si="4"/>
        <v>1E-4</v>
      </c>
      <c r="H6" s="573">
        <f t="shared" si="5"/>
        <v>1E-4</v>
      </c>
      <c r="I6" s="573">
        <f t="shared" si="6"/>
        <v>1E-4</v>
      </c>
      <c r="J6" s="573">
        <f t="shared" si="7"/>
        <v>1E-4</v>
      </c>
      <c r="K6" s="573">
        <f t="shared" si="8"/>
        <v>1E-4</v>
      </c>
      <c r="L6" s="573">
        <f t="shared" si="9"/>
        <v>1E-4</v>
      </c>
      <c r="M6" s="573">
        <f t="shared" si="10"/>
        <v>1E-4</v>
      </c>
      <c r="N6" s="573">
        <f t="shared" si="11"/>
        <v>1E-4</v>
      </c>
      <c r="O6" s="573">
        <f t="shared" si="12"/>
        <v>1E-4</v>
      </c>
      <c r="P6" s="573">
        <f t="shared" si="13"/>
        <v>1E-4</v>
      </c>
      <c r="Q6" s="573">
        <f t="shared" si="14"/>
        <v>1E-4</v>
      </c>
      <c r="R6" s="573">
        <f t="shared" si="15"/>
        <v>1E-4</v>
      </c>
      <c r="S6" s="573">
        <f t="shared" si="16"/>
        <v>1E-4</v>
      </c>
      <c r="T6" s="573">
        <f t="shared" si="17"/>
        <v>1E-4</v>
      </c>
      <c r="U6" s="573">
        <f t="shared" si="18"/>
        <v>1E-4</v>
      </c>
      <c r="V6" s="573">
        <f t="shared" si="19"/>
        <v>1E-4</v>
      </c>
      <c r="W6" s="573">
        <f t="shared" si="20"/>
        <v>1E-4</v>
      </c>
      <c r="X6" s="573">
        <f t="shared" si="21"/>
        <v>1E-4</v>
      </c>
      <c r="Y6" s="573">
        <f t="shared" si="22"/>
        <v>1E-4</v>
      </c>
      <c r="Z6" s="573">
        <f t="shared" si="23"/>
        <v>1E-4</v>
      </c>
      <c r="AA6" s="575"/>
      <c r="AB6" s="575"/>
      <c r="AC6" s="575"/>
      <c r="AD6" s="575"/>
      <c r="AE6" s="575"/>
      <c r="AF6" s="575"/>
      <c r="AG6" s="575"/>
      <c r="AH6" s="575"/>
      <c r="AI6" s="575"/>
      <c r="AJ6" s="598"/>
    </row>
    <row r="7" spans="1:36" ht="18.75" customHeight="1" thickBot="1" x14ac:dyDescent="0.25">
      <c r="A7" s="594">
        <v>127</v>
      </c>
      <c r="B7" s="217">
        <f t="shared" si="0"/>
        <v>0</v>
      </c>
      <c r="C7" s="31"/>
      <c r="D7" s="572">
        <f t="shared" si="1"/>
        <v>1.0000000000000001E-5</v>
      </c>
      <c r="E7" s="573">
        <f t="shared" si="2"/>
        <v>1E-4</v>
      </c>
      <c r="F7" s="573">
        <f t="shared" si="3"/>
        <v>1E-4</v>
      </c>
      <c r="G7" s="573">
        <f t="shared" si="4"/>
        <v>1E-4</v>
      </c>
      <c r="H7" s="573">
        <f t="shared" si="5"/>
        <v>1E-4</v>
      </c>
      <c r="I7" s="573">
        <f t="shared" si="6"/>
        <v>1E-4</v>
      </c>
      <c r="J7" s="573">
        <f t="shared" si="7"/>
        <v>1E-4</v>
      </c>
      <c r="K7" s="573">
        <f t="shared" si="8"/>
        <v>1E-4</v>
      </c>
      <c r="L7" s="573">
        <f t="shared" si="9"/>
        <v>1E-4</v>
      </c>
      <c r="M7" s="573">
        <f t="shared" si="10"/>
        <v>1E-4</v>
      </c>
      <c r="N7" s="573">
        <f t="shared" si="11"/>
        <v>1E-4</v>
      </c>
      <c r="O7" s="573">
        <f t="shared" si="12"/>
        <v>1E-4</v>
      </c>
      <c r="P7" s="573">
        <f t="shared" si="13"/>
        <v>1E-4</v>
      </c>
      <c r="Q7" s="573">
        <f t="shared" si="14"/>
        <v>1E-4</v>
      </c>
      <c r="R7" s="573">
        <f t="shared" si="15"/>
        <v>1E-4</v>
      </c>
      <c r="S7" s="573">
        <f t="shared" si="16"/>
        <v>1E-4</v>
      </c>
      <c r="T7" s="573">
        <f t="shared" si="17"/>
        <v>1E-4</v>
      </c>
      <c r="U7" s="573">
        <f t="shared" si="18"/>
        <v>1E-4</v>
      </c>
      <c r="V7" s="573">
        <f t="shared" si="19"/>
        <v>1E-4</v>
      </c>
      <c r="W7" s="573">
        <f t="shared" si="20"/>
        <v>1E-4</v>
      </c>
      <c r="X7" s="573">
        <f t="shared" si="21"/>
        <v>1E-4</v>
      </c>
      <c r="Y7" s="573">
        <f t="shared" si="22"/>
        <v>1E-4</v>
      </c>
      <c r="Z7" s="573">
        <f t="shared" si="23"/>
        <v>1E-4</v>
      </c>
      <c r="AA7" s="575"/>
      <c r="AB7" s="575"/>
      <c r="AC7" s="575"/>
      <c r="AD7" s="575"/>
      <c r="AE7" s="575"/>
      <c r="AF7" s="575"/>
      <c r="AG7" s="575"/>
      <c r="AH7" s="575"/>
      <c r="AI7" s="575"/>
      <c r="AJ7" s="598"/>
    </row>
    <row r="8" spans="1:36" ht="18.75" customHeight="1" thickBot="1" x14ac:dyDescent="0.25">
      <c r="A8" s="594">
        <v>127</v>
      </c>
      <c r="B8" s="217">
        <f t="shared" si="0"/>
        <v>0</v>
      </c>
      <c r="C8" s="31"/>
      <c r="D8" s="572">
        <f t="shared" si="1"/>
        <v>1.0000000000000001E-5</v>
      </c>
      <c r="E8" s="573">
        <f t="shared" si="2"/>
        <v>1E-4</v>
      </c>
      <c r="F8" s="573">
        <f t="shared" si="3"/>
        <v>1E-4</v>
      </c>
      <c r="G8" s="573">
        <f t="shared" si="4"/>
        <v>1E-4</v>
      </c>
      <c r="H8" s="573">
        <f t="shared" si="5"/>
        <v>1E-4</v>
      </c>
      <c r="I8" s="573">
        <f t="shared" si="6"/>
        <v>1E-4</v>
      </c>
      <c r="J8" s="573">
        <f t="shared" si="7"/>
        <v>1E-4</v>
      </c>
      <c r="K8" s="573">
        <f t="shared" si="8"/>
        <v>1E-4</v>
      </c>
      <c r="L8" s="573">
        <f t="shared" si="9"/>
        <v>1E-4</v>
      </c>
      <c r="M8" s="573">
        <f t="shared" si="10"/>
        <v>1E-4</v>
      </c>
      <c r="N8" s="573">
        <f t="shared" si="11"/>
        <v>1E-4</v>
      </c>
      <c r="O8" s="573">
        <f t="shared" si="12"/>
        <v>1E-4</v>
      </c>
      <c r="P8" s="573">
        <f t="shared" si="13"/>
        <v>1E-4</v>
      </c>
      <c r="Q8" s="573">
        <f t="shared" si="14"/>
        <v>1E-4</v>
      </c>
      <c r="R8" s="573">
        <f t="shared" si="15"/>
        <v>1E-4</v>
      </c>
      <c r="S8" s="573">
        <f t="shared" si="16"/>
        <v>1E-4</v>
      </c>
      <c r="T8" s="573">
        <f t="shared" si="17"/>
        <v>1E-4</v>
      </c>
      <c r="U8" s="573">
        <f t="shared" si="18"/>
        <v>1E-4</v>
      </c>
      <c r="V8" s="573">
        <f t="shared" si="19"/>
        <v>1E-4</v>
      </c>
      <c r="W8" s="573">
        <f t="shared" si="20"/>
        <v>1E-4</v>
      </c>
      <c r="X8" s="573">
        <f t="shared" si="21"/>
        <v>1E-4</v>
      </c>
      <c r="Y8" s="573">
        <f t="shared" si="22"/>
        <v>1E-4</v>
      </c>
      <c r="Z8" s="573">
        <f t="shared" si="23"/>
        <v>1E-4</v>
      </c>
      <c r="AA8" s="575"/>
      <c r="AB8" s="575"/>
      <c r="AC8" s="575"/>
      <c r="AD8" s="575"/>
      <c r="AE8" s="575"/>
      <c r="AF8" s="575"/>
      <c r="AG8" s="575"/>
      <c r="AH8" s="575"/>
      <c r="AI8" s="575"/>
      <c r="AJ8" s="598"/>
    </row>
    <row r="9" spans="1:36" ht="18.75" customHeight="1" thickBot="1" x14ac:dyDescent="0.25">
      <c r="A9" s="594">
        <v>127</v>
      </c>
      <c r="B9" s="217">
        <f t="shared" si="0"/>
        <v>0</v>
      </c>
      <c r="C9" s="31"/>
      <c r="D9" s="572">
        <f t="shared" si="1"/>
        <v>1.0000000000000001E-5</v>
      </c>
      <c r="E9" s="573">
        <f t="shared" si="2"/>
        <v>1E-4</v>
      </c>
      <c r="F9" s="573">
        <f t="shared" si="3"/>
        <v>1E-4</v>
      </c>
      <c r="G9" s="573">
        <f t="shared" si="4"/>
        <v>1E-4</v>
      </c>
      <c r="H9" s="573">
        <f t="shared" si="5"/>
        <v>1E-4</v>
      </c>
      <c r="I9" s="573">
        <f t="shared" si="6"/>
        <v>1E-4</v>
      </c>
      <c r="J9" s="573">
        <f t="shared" si="7"/>
        <v>1E-4</v>
      </c>
      <c r="K9" s="573">
        <f t="shared" si="8"/>
        <v>1E-4</v>
      </c>
      <c r="L9" s="573">
        <f t="shared" si="9"/>
        <v>1E-4</v>
      </c>
      <c r="M9" s="573">
        <f t="shared" si="10"/>
        <v>1E-4</v>
      </c>
      <c r="N9" s="573">
        <f t="shared" si="11"/>
        <v>1E-4</v>
      </c>
      <c r="O9" s="573">
        <f t="shared" si="12"/>
        <v>1E-4</v>
      </c>
      <c r="P9" s="573">
        <f t="shared" si="13"/>
        <v>1E-4</v>
      </c>
      <c r="Q9" s="573">
        <f t="shared" si="14"/>
        <v>1E-4</v>
      </c>
      <c r="R9" s="573">
        <f t="shared" si="15"/>
        <v>1E-4</v>
      </c>
      <c r="S9" s="573">
        <f t="shared" si="16"/>
        <v>1E-4</v>
      </c>
      <c r="T9" s="573">
        <f t="shared" si="17"/>
        <v>1E-4</v>
      </c>
      <c r="U9" s="573">
        <f t="shared" si="18"/>
        <v>1E-4</v>
      </c>
      <c r="V9" s="573">
        <f t="shared" si="19"/>
        <v>1E-4</v>
      </c>
      <c r="W9" s="573">
        <f t="shared" si="20"/>
        <v>1E-4</v>
      </c>
      <c r="X9" s="573">
        <f t="shared" si="21"/>
        <v>1E-4</v>
      </c>
      <c r="Y9" s="573">
        <f t="shared" si="22"/>
        <v>1E-4</v>
      </c>
      <c r="Z9" s="573">
        <f t="shared" si="23"/>
        <v>1E-4</v>
      </c>
      <c r="AA9" s="575"/>
      <c r="AB9" s="575"/>
      <c r="AC9" s="575"/>
      <c r="AD9" s="575"/>
      <c r="AE9" s="575"/>
      <c r="AF9" s="575"/>
      <c r="AG9" s="575"/>
      <c r="AH9" s="575"/>
      <c r="AI9" s="575"/>
      <c r="AJ9" s="598"/>
    </row>
    <row r="10" spans="1:36" ht="18.75" customHeight="1" thickBot="1" x14ac:dyDescent="0.25">
      <c r="A10" s="594">
        <v>127</v>
      </c>
      <c r="B10" s="217">
        <f t="shared" si="0"/>
        <v>0</v>
      </c>
      <c r="C10" s="31"/>
      <c r="D10" s="572">
        <f t="shared" si="1"/>
        <v>1.0000000000000001E-5</v>
      </c>
      <c r="E10" s="573">
        <f t="shared" si="2"/>
        <v>1E-4</v>
      </c>
      <c r="F10" s="573">
        <f t="shared" si="3"/>
        <v>1E-4</v>
      </c>
      <c r="G10" s="573">
        <f t="shared" si="4"/>
        <v>1E-4</v>
      </c>
      <c r="H10" s="573">
        <f t="shared" si="5"/>
        <v>1E-4</v>
      </c>
      <c r="I10" s="573">
        <f t="shared" si="6"/>
        <v>1E-4</v>
      </c>
      <c r="J10" s="573">
        <f t="shared" si="7"/>
        <v>1E-4</v>
      </c>
      <c r="K10" s="573">
        <f t="shared" si="8"/>
        <v>1E-4</v>
      </c>
      <c r="L10" s="573">
        <f t="shared" si="9"/>
        <v>1E-4</v>
      </c>
      <c r="M10" s="573">
        <f t="shared" si="10"/>
        <v>1E-4</v>
      </c>
      <c r="N10" s="573">
        <f t="shared" si="11"/>
        <v>1E-4</v>
      </c>
      <c r="O10" s="573">
        <f t="shared" si="12"/>
        <v>1E-4</v>
      </c>
      <c r="P10" s="573">
        <f t="shared" si="13"/>
        <v>1E-4</v>
      </c>
      <c r="Q10" s="573">
        <f t="shared" si="14"/>
        <v>1E-4</v>
      </c>
      <c r="R10" s="573">
        <f t="shared" si="15"/>
        <v>1E-4</v>
      </c>
      <c r="S10" s="573">
        <f t="shared" si="16"/>
        <v>1E-4</v>
      </c>
      <c r="T10" s="573">
        <f t="shared" si="17"/>
        <v>1E-4</v>
      </c>
      <c r="U10" s="573">
        <f t="shared" si="18"/>
        <v>1E-4</v>
      </c>
      <c r="V10" s="573">
        <f t="shared" si="19"/>
        <v>1E-4</v>
      </c>
      <c r="W10" s="573">
        <f t="shared" si="20"/>
        <v>1E-4</v>
      </c>
      <c r="X10" s="573">
        <f t="shared" si="21"/>
        <v>1E-4</v>
      </c>
      <c r="Y10" s="573">
        <f t="shared" si="22"/>
        <v>1E-4</v>
      </c>
      <c r="Z10" s="573">
        <f t="shared" si="23"/>
        <v>1E-4</v>
      </c>
      <c r="AA10" s="576"/>
      <c r="AB10" s="575"/>
      <c r="AC10" s="575"/>
      <c r="AD10" s="575"/>
      <c r="AE10" s="575"/>
      <c r="AF10" s="575"/>
      <c r="AG10" s="575"/>
      <c r="AH10" s="575"/>
      <c r="AI10" s="575"/>
      <c r="AJ10" s="598"/>
    </row>
    <row r="11" spans="1:36" ht="18.75" customHeight="1" thickBot="1" x14ac:dyDescent="0.25">
      <c r="A11" s="594">
        <v>127</v>
      </c>
      <c r="B11" s="217">
        <f t="shared" si="0"/>
        <v>0</v>
      </c>
      <c r="C11" s="31"/>
      <c r="D11" s="572">
        <f t="shared" si="1"/>
        <v>1.0000000000000001E-5</v>
      </c>
      <c r="E11" s="573">
        <f t="shared" si="2"/>
        <v>1E-4</v>
      </c>
      <c r="F11" s="573">
        <f t="shared" si="3"/>
        <v>1E-4</v>
      </c>
      <c r="G11" s="573">
        <f t="shared" si="4"/>
        <v>1E-4</v>
      </c>
      <c r="H11" s="573">
        <f t="shared" si="5"/>
        <v>1E-4</v>
      </c>
      <c r="I11" s="573">
        <f t="shared" si="6"/>
        <v>1E-4</v>
      </c>
      <c r="J11" s="573">
        <f t="shared" si="7"/>
        <v>1E-4</v>
      </c>
      <c r="K11" s="573">
        <f t="shared" si="8"/>
        <v>1E-4</v>
      </c>
      <c r="L11" s="573">
        <f t="shared" si="9"/>
        <v>1E-4</v>
      </c>
      <c r="M11" s="573">
        <f t="shared" si="10"/>
        <v>1E-4</v>
      </c>
      <c r="N11" s="573">
        <f t="shared" si="11"/>
        <v>1E-4</v>
      </c>
      <c r="O11" s="573">
        <f t="shared" si="12"/>
        <v>1E-4</v>
      </c>
      <c r="P11" s="573">
        <f t="shared" si="13"/>
        <v>1E-4</v>
      </c>
      <c r="Q11" s="573">
        <f t="shared" si="14"/>
        <v>1E-4</v>
      </c>
      <c r="R11" s="573">
        <f t="shared" si="15"/>
        <v>1E-4</v>
      </c>
      <c r="S11" s="573">
        <f t="shared" si="16"/>
        <v>1E-4</v>
      </c>
      <c r="T11" s="573">
        <f t="shared" si="17"/>
        <v>1E-4</v>
      </c>
      <c r="U11" s="573">
        <f t="shared" si="18"/>
        <v>1E-4</v>
      </c>
      <c r="V11" s="573">
        <f t="shared" si="19"/>
        <v>1E-4</v>
      </c>
      <c r="W11" s="573">
        <f t="shared" si="20"/>
        <v>1E-4</v>
      </c>
      <c r="X11" s="573">
        <f t="shared" si="21"/>
        <v>1E-4</v>
      </c>
      <c r="Y11" s="573">
        <f t="shared" si="22"/>
        <v>1E-4</v>
      </c>
      <c r="Z11" s="573">
        <f t="shared" si="23"/>
        <v>1E-4</v>
      </c>
      <c r="AA11" s="576"/>
      <c r="AB11" s="575"/>
      <c r="AC11" s="575"/>
      <c r="AD11" s="575"/>
      <c r="AE11" s="575"/>
      <c r="AF11" s="575"/>
      <c r="AG11" s="575"/>
      <c r="AH11" s="575"/>
      <c r="AI11" s="575"/>
      <c r="AJ11" s="598"/>
    </row>
    <row r="12" spans="1:36" ht="18.75" customHeight="1" thickBot="1" x14ac:dyDescent="0.25">
      <c r="A12" s="594">
        <v>127</v>
      </c>
      <c r="B12" s="217">
        <f t="shared" si="0"/>
        <v>0</v>
      </c>
      <c r="C12" s="31"/>
      <c r="D12" s="572">
        <f t="shared" si="1"/>
        <v>1.0000000000000001E-5</v>
      </c>
      <c r="E12" s="573">
        <f t="shared" si="2"/>
        <v>1E-4</v>
      </c>
      <c r="F12" s="573">
        <f t="shared" si="3"/>
        <v>1E-4</v>
      </c>
      <c r="G12" s="573">
        <f t="shared" si="4"/>
        <v>1E-4</v>
      </c>
      <c r="H12" s="573">
        <f t="shared" si="5"/>
        <v>1E-4</v>
      </c>
      <c r="I12" s="573">
        <f t="shared" si="6"/>
        <v>1E-4</v>
      </c>
      <c r="J12" s="573">
        <f t="shared" si="7"/>
        <v>1E-4</v>
      </c>
      <c r="K12" s="573">
        <f t="shared" si="8"/>
        <v>1E-4</v>
      </c>
      <c r="L12" s="573">
        <f t="shared" si="9"/>
        <v>1E-4</v>
      </c>
      <c r="M12" s="573">
        <f t="shared" si="10"/>
        <v>1E-4</v>
      </c>
      <c r="N12" s="573">
        <f t="shared" si="11"/>
        <v>1E-4</v>
      </c>
      <c r="O12" s="573">
        <f t="shared" si="12"/>
        <v>1E-4</v>
      </c>
      <c r="P12" s="573">
        <f t="shared" si="13"/>
        <v>1E-4</v>
      </c>
      <c r="Q12" s="573">
        <f t="shared" si="14"/>
        <v>1E-4</v>
      </c>
      <c r="R12" s="573">
        <f t="shared" si="15"/>
        <v>1E-4</v>
      </c>
      <c r="S12" s="573">
        <f t="shared" si="16"/>
        <v>1E-4</v>
      </c>
      <c r="T12" s="573">
        <f t="shared" si="17"/>
        <v>1E-4</v>
      </c>
      <c r="U12" s="573">
        <f t="shared" si="18"/>
        <v>1E-4</v>
      </c>
      <c r="V12" s="573">
        <f t="shared" si="19"/>
        <v>1E-4</v>
      </c>
      <c r="W12" s="573">
        <f t="shared" si="20"/>
        <v>1E-4</v>
      </c>
      <c r="X12" s="573">
        <f t="shared" si="21"/>
        <v>1E-4</v>
      </c>
      <c r="Y12" s="573">
        <f t="shared" si="22"/>
        <v>1E-4</v>
      </c>
      <c r="Z12" s="573">
        <f t="shared" si="23"/>
        <v>1E-4</v>
      </c>
      <c r="AA12" s="576"/>
      <c r="AB12" s="575"/>
      <c r="AC12" s="575"/>
      <c r="AD12" s="575"/>
      <c r="AE12" s="575"/>
      <c r="AF12" s="575"/>
      <c r="AG12" s="575"/>
      <c r="AH12" s="575"/>
      <c r="AI12" s="575"/>
      <c r="AJ12" s="598"/>
    </row>
    <row r="13" spans="1:36" ht="18.75" customHeight="1" thickBot="1" x14ac:dyDescent="0.25">
      <c r="A13" s="594">
        <v>127</v>
      </c>
      <c r="B13" s="217">
        <f t="shared" si="0"/>
        <v>0</v>
      </c>
      <c r="C13" s="31"/>
      <c r="D13" s="572">
        <f t="shared" si="1"/>
        <v>1.0000000000000001E-5</v>
      </c>
      <c r="E13" s="573">
        <f t="shared" si="2"/>
        <v>1E-4</v>
      </c>
      <c r="F13" s="573">
        <f t="shared" si="3"/>
        <v>1E-4</v>
      </c>
      <c r="G13" s="573">
        <f t="shared" si="4"/>
        <v>1E-4</v>
      </c>
      <c r="H13" s="573">
        <f t="shared" si="5"/>
        <v>1E-4</v>
      </c>
      <c r="I13" s="573">
        <f t="shared" si="6"/>
        <v>1E-4</v>
      </c>
      <c r="J13" s="573">
        <f t="shared" si="7"/>
        <v>1E-4</v>
      </c>
      <c r="K13" s="573">
        <f t="shared" si="8"/>
        <v>1E-4</v>
      </c>
      <c r="L13" s="573">
        <f t="shared" si="9"/>
        <v>1E-4</v>
      </c>
      <c r="M13" s="573">
        <f t="shared" si="10"/>
        <v>1E-4</v>
      </c>
      <c r="N13" s="573">
        <f t="shared" si="11"/>
        <v>1E-4</v>
      </c>
      <c r="O13" s="573">
        <f t="shared" si="12"/>
        <v>1E-4</v>
      </c>
      <c r="P13" s="573">
        <f t="shared" si="13"/>
        <v>1E-4</v>
      </c>
      <c r="Q13" s="573">
        <f t="shared" si="14"/>
        <v>1E-4</v>
      </c>
      <c r="R13" s="573">
        <f t="shared" si="15"/>
        <v>1E-4</v>
      </c>
      <c r="S13" s="573">
        <f t="shared" si="16"/>
        <v>1E-4</v>
      </c>
      <c r="T13" s="573">
        <f t="shared" si="17"/>
        <v>1E-4</v>
      </c>
      <c r="U13" s="573">
        <f t="shared" si="18"/>
        <v>1E-4</v>
      </c>
      <c r="V13" s="573">
        <f t="shared" si="19"/>
        <v>1E-4</v>
      </c>
      <c r="W13" s="573">
        <f t="shared" si="20"/>
        <v>1E-4</v>
      </c>
      <c r="X13" s="573">
        <f t="shared" si="21"/>
        <v>1E-4</v>
      </c>
      <c r="Y13" s="573">
        <f t="shared" si="22"/>
        <v>1E-4</v>
      </c>
      <c r="Z13" s="573">
        <f t="shared" si="23"/>
        <v>1E-4</v>
      </c>
      <c r="AA13" s="576"/>
      <c r="AB13" s="575"/>
      <c r="AC13" s="575"/>
      <c r="AD13" s="575"/>
      <c r="AE13" s="575"/>
      <c r="AF13" s="575"/>
      <c r="AG13" s="575"/>
      <c r="AH13" s="575"/>
      <c r="AI13" s="575"/>
      <c r="AJ13" s="598"/>
    </row>
    <row r="14" spans="1:36" ht="18.75" customHeight="1" thickBot="1" x14ac:dyDescent="0.25">
      <c r="A14" s="594">
        <v>127</v>
      </c>
      <c r="B14" s="217">
        <f t="shared" si="0"/>
        <v>0</v>
      </c>
      <c r="C14" s="31"/>
      <c r="D14" s="572">
        <f t="shared" si="1"/>
        <v>1.0000000000000001E-5</v>
      </c>
      <c r="E14" s="573">
        <f t="shared" si="2"/>
        <v>1E-4</v>
      </c>
      <c r="F14" s="573">
        <f t="shared" si="3"/>
        <v>1E-4</v>
      </c>
      <c r="G14" s="573">
        <f t="shared" si="4"/>
        <v>1E-4</v>
      </c>
      <c r="H14" s="573">
        <f t="shared" si="5"/>
        <v>1E-4</v>
      </c>
      <c r="I14" s="573">
        <f t="shared" si="6"/>
        <v>1E-4</v>
      </c>
      <c r="J14" s="573">
        <f t="shared" si="7"/>
        <v>1E-4</v>
      </c>
      <c r="K14" s="573">
        <f t="shared" si="8"/>
        <v>1E-4</v>
      </c>
      <c r="L14" s="573">
        <f t="shared" si="9"/>
        <v>1E-4</v>
      </c>
      <c r="M14" s="573">
        <f t="shared" si="10"/>
        <v>1E-4</v>
      </c>
      <c r="N14" s="573">
        <f t="shared" si="11"/>
        <v>1E-4</v>
      </c>
      <c r="O14" s="573">
        <f t="shared" si="12"/>
        <v>1E-4</v>
      </c>
      <c r="P14" s="573">
        <f t="shared" si="13"/>
        <v>1E-4</v>
      </c>
      <c r="Q14" s="573">
        <f t="shared" si="14"/>
        <v>1E-4</v>
      </c>
      <c r="R14" s="573">
        <f t="shared" si="15"/>
        <v>1E-4</v>
      </c>
      <c r="S14" s="573">
        <f t="shared" si="16"/>
        <v>1E-4</v>
      </c>
      <c r="T14" s="573">
        <f t="shared" si="17"/>
        <v>1E-4</v>
      </c>
      <c r="U14" s="573">
        <f t="shared" si="18"/>
        <v>1E-4</v>
      </c>
      <c r="V14" s="573">
        <f t="shared" si="19"/>
        <v>1E-4</v>
      </c>
      <c r="W14" s="573">
        <f t="shared" si="20"/>
        <v>1E-4</v>
      </c>
      <c r="X14" s="573">
        <f t="shared" si="21"/>
        <v>1E-4</v>
      </c>
      <c r="Y14" s="573">
        <f t="shared" si="22"/>
        <v>1E-4</v>
      </c>
      <c r="Z14" s="573">
        <f t="shared" si="23"/>
        <v>1E-4</v>
      </c>
      <c r="AA14" s="576"/>
      <c r="AB14" s="575"/>
      <c r="AC14" s="575"/>
      <c r="AD14" s="575"/>
      <c r="AE14" s="575"/>
      <c r="AF14" s="575"/>
      <c r="AG14" s="575"/>
      <c r="AH14" s="575"/>
      <c r="AI14" s="575"/>
      <c r="AJ14" s="598"/>
    </row>
    <row r="15" spans="1:36" ht="18.75" customHeight="1" thickBot="1" x14ac:dyDescent="0.25">
      <c r="A15" s="594">
        <v>127</v>
      </c>
      <c r="B15" s="217">
        <f t="shared" si="0"/>
        <v>0</v>
      </c>
      <c r="C15" s="31"/>
      <c r="D15" s="572">
        <f t="shared" si="1"/>
        <v>1.0000000000000001E-5</v>
      </c>
      <c r="E15" s="573">
        <f t="shared" si="2"/>
        <v>1E-4</v>
      </c>
      <c r="F15" s="573">
        <f t="shared" si="3"/>
        <v>1E-4</v>
      </c>
      <c r="G15" s="573">
        <f t="shared" si="4"/>
        <v>1E-4</v>
      </c>
      <c r="H15" s="573">
        <f t="shared" si="5"/>
        <v>1E-4</v>
      </c>
      <c r="I15" s="573">
        <f t="shared" si="6"/>
        <v>1E-4</v>
      </c>
      <c r="J15" s="573">
        <f t="shared" si="7"/>
        <v>1E-4</v>
      </c>
      <c r="K15" s="573">
        <f t="shared" si="8"/>
        <v>1E-4</v>
      </c>
      <c r="L15" s="573">
        <f t="shared" si="9"/>
        <v>1E-4</v>
      </c>
      <c r="M15" s="573">
        <f t="shared" si="10"/>
        <v>1E-4</v>
      </c>
      <c r="N15" s="573">
        <f t="shared" si="11"/>
        <v>1E-4</v>
      </c>
      <c r="O15" s="573">
        <f t="shared" si="12"/>
        <v>1E-4</v>
      </c>
      <c r="P15" s="573">
        <f t="shared" si="13"/>
        <v>1E-4</v>
      </c>
      <c r="Q15" s="573">
        <f t="shared" si="14"/>
        <v>1E-4</v>
      </c>
      <c r="R15" s="573">
        <f t="shared" si="15"/>
        <v>1E-4</v>
      </c>
      <c r="S15" s="573">
        <f t="shared" si="16"/>
        <v>1E-4</v>
      </c>
      <c r="T15" s="573">
        <f t="shared" si="17"/>
        <v>1E-4</v>
      </c>
      <c r="U15" s="573">
        <f t="shared" si="18"/>
        <v>1E-4</v>
      </c>
      <c r="V15" s="573">
        <f t="shared" si="19"/>
        <v>1E-4</v>
      </c>
      <c r="W15" s="573">
        <f t="shared" si="20"/>
        <v>1E-4</v>
      </c>
      <c r="X15" s="573">
        <f t="shared" si="21"/>
        <v>1E-4</v>
      </c>
      <c r="Y15" s="573">
        <f t="shared" si="22"/>
        <v>1E-4</v>
      </c>
      <c r="Z15" s="573">
        <f t="shared" si="23"/>
        <v>1E-4</v>
      </c>
      <c r="AA15" s="576"/>
      <c r="AB15" s="575"/>
      <c r="AC15" s="575"/>
      <c r="AD15" s="575"/>
      <c r="AE15" s="575"/>
      <c r="AF15" s="575"/>
      <c r="AG15" s="575"/>
      <c r="AH15" s="575"/>
      <c r="AI15" s="575"/>
      <c r="AJ15" s="598"/>
    </row>
    <row r="16" spans="1:36" ht="18.75" customHeight="1" thickBot="1" x14ac:dyDescent="0.25">
      <c r="A16" s="594">
        <v>127</v>
      </c>
      <c r="B16" s="217">
        <f t="shared" si="0"/>
        <v>0</v>
      </c>
      <c r="C16" s="31"/>
      <c r="D16" s="572">
        <f t="shared" si="1"/>
        <v>1.0000000000000001E-5</v>
      </c>
      <c r="E16" s="573">
        <f t="shared" si="2"/>
        <v>1E-4</v>
      </c>
      <c r="F16" s="573">
        <f t="shared" si="3"/>
        <v>1E-4</v>
      </c>
      <c r="G16" s="573">
        <f t="shared" si="4"/>
        <v>1E-4</v>
      </c>
      <c r="H16" s="573">
        <f t="shared" si="5"/>
        <v>1E-4</v>
      </c>
      <c r="I16" s="573">
        <f t="shared" si="6"/>
        <v>1E-4</v>
      </c>
      <c r="J16" s="573">
        <f t="shared" si="7"/>
        <v>1E-4</v>
      </c>
      <c r="K16" s="573">
        <f t="shared" si="8"/>
        <v>1E-4</v>
      </c>
      <c r="L16" s="573">
        <f t="shared" si="9"/>
        <v>1E-4</v>
      </c>
      <c r="M16" s="573">
        <f t="shared" si="10"/>
        <v>1E-4</v>
      </c>
      <c r="N16" s="573">
        <f t="shared" si="11"/>
        <v>1E-4</v>
      </c>
      <c r="O16" s="573">
        <f t="shared" si="12"/>
        <v>1E-4</v>
      </c>
      <c r="P16" s="573">
        <f t="shared" si="13"/>
        <v>1E-4</v>
      </c>
      <c r="Q16" s="573">
        <f t="shared" si="14"/>
        <v>1E-4</v>
      </c>
      <c r="R16" s="573">
        <f t="shared" si="15"/>
        <v>1E-4</v>
      </c>
      <c r="S16" s="573">
        <f t="shared" si="16"/>
        <v>1E-4</v>
      </c>
      <c r="T16" s="573">
        <f t="shared" si="17"/>
        <v>1E-4</v>
      </c>
      <c r="U16" s="573">
        <f t="shared" si="18"/>
        <v>1E-4</v>
      </c>
      <c r="V16" s="573">
        <f t="shared" si="19"/>
        <v>1E-4</v>
      </c>
      <c r="W16" s="573">
        <f t="shared" si="20"/>
        <v>1E-4</v>
      </c>
      <c r="X16" s="573">
        <f t="shared" si="21"/>
        <v>1E-4</v>
      </c>
      <c r="Y16" s="573">
        <f t="shared" si="22"/>
        <v>1E-4</v>
      </c>
      <c r="Z16" s="573">
        <f t="shared" si="23"/>
        <v>1E-4</v>
      </c>
      <c r="AA16" s="576"/>
      <c r="AB16" s="575"/>
      <c r="AC16" s="575"/>
      <c r="AD16" s="575"/>
      <c r="AE16" s="575"/>
      <c r="AF16" s="575"/>
      <c r="AG16" s="575"/>
      <c r="AH16" s="575"/>
      <c r="AI16" s="575"/>
      <c r="AJ16" s="598"/>
    </row>
    <row r="17" spans="1:36" ht="18.75" customHeight="1" thickBot="1" x14ac:dyDescent="0.25">
      <c r="A17" s="594">
        <v>127</v>
      </c>
      <c r="B17" s="217">
        <f t="shared" si="0"/>
        <v>0</v>
      </c>
      <c r="C17" s="31"/>
      <c r="D17" s="572">
        <f t="shared" si="1"/>
        <v>1.0000000000000001E-5</v>
      </c>
      <c r="E17" s="573">
        <f t="shared" si="2"/>
        <v>1E-4</v>
      </c>
      <c r="F17" s="573">
        <f t="shared" si="3"/>
        <v>1E-4</v>
      </c>
      <c r="G17" s="573">
        <f t="shared" si="4"/>
        <v>1E-4</v>
      </c>
      <c r="H17" s="573">
        <f t="shared" si="5"/>
        <v>1E-4</v>
      </c>
      <c r="I17" s="573">
        <f t="shared" si="6"/>
        <v>1E-4</v>
      </c>
      <c r="J17" s="573">
        <f t="shared" si="7"/>
        <v>1E-4</v>
      </c>
      <c r="K17" s="573">
        <f t="shared" si="8"/>
        <v>1E-4</v>
      </c>
      <c r="L17" s="573">
        <f t="shared" si="9"/>
        <v>1E-4</v>
      </c>
      <c r="M17" s="573">
        <f t="shared" si="10"/>
        <v>1E-4</v>
      </c>
      <c r="N17" s="573">
        <f t="shared" si="11"/>
        <v>1E-4</v>
      </c>
      <c r="O17" s="573">
        <f t="shared" si="12"/>
        <v>1E-4</v>
      </c>
      <c r="P17" s="573">
        <f t="shared" si="13"/>
        <v>1E-4</v>
      </c>
      <c r="Q17" s="573">
        <f t="shared" si="14"/>
        <v>1E-4</v>
      </c>
      <c r="R17" s="573">
        <f t="shared" si="15"/>
        <v>1E-4</v>
      </c>
      <c r="S17" s="573">
        <f t="shared" si="16"/>
        <v>1E-4</v>
      </c>
      <c r="T17" s="573">
        <f>INDEX(Tabelle,$A18,18)</f>
        <v>1E-4</v>
      </c>
      <c r="U17" s="573">
        <f t="shared" si="18"/>
        <v>1E-4</v>
      </c>
      <c r="V17" s="573">
        <f t="shared" si="19"/>
        <v>1E-4</v>
      </c>
      <c r="W17" s="573">
        <f t="shared" si="20"/>
        <v>1E-4</v>
      </c>
      <c r="X17" s="573">
        <f t="shared" si="21"/>
        <v>1E-4</v>
      </c>
      <c r="Y17" s="573">
        <f t="shared" si="22"/>
        <v>1E-4</v>
      </c>
      <c r="Z17" s="573">
        <f t="shared" si="23"/>
        <v>1E-4</v>
      </c>
      <c r="AA17" s="576"/>
      <c r="AB17" s="575"/>
      <c r="AC17" s="575"/>
      <c r="AD17" s="575"/>
      <c r="AE17" s="575"/>
      <c r="AF17" s="575"/>
      <c r="AG17" s="575"/>
      <c r="AH17" s="575"/>
      <c r="AI17" s="575"/>
      <c r="AJ17" s="598"/>
    </row>
    <row r="18" spans="1:36" ht="18.75" customHeight="1" thickBot="1" x14ac:dyDescent="0.25">
      <c r="A18" s="594">
        <v>127</v>
      </c>
      <c r="B18" s="217">
        <f t="shared" si="0"/>
        <v>0</v>
      </c>
      <c r="C18" s="31"/>
      <c r="D18" s="572">
        <f t="shared" si="1"/>
        <v>1.0000000000000001E-5</v>
      </c>
      <c r="E18" s="573">
        <f t="shared" si="2"/>
        <v>1E-4</v>
      </c>
      <c r="F18" s="573">
        <f t="shared" si="3"/>
        <v>1E-4</v>
      </c>
      <c r="G18" s="573">
        <f t="shared" si="4"/>
        <v>1E-4</v>
      </c>
      <c r="H18" s="573">
        <f t="shared" si="5"/>
        <v>1E-4</v>
      </c>
      <c r="I18" s="573">
        <f t="shared" si="6"/>
        <v>1E-4</v>
      </c>
      <c r="J18" s="573">
        <f t="shared" si="7"/>
        <v>1E-4</v>
      </c>
      <c r="K18" s="573">
        <f t="shared" si="8"/>
        <v>1E-4</v>
      </c>
      <c r="L18" s="573">
        <f t="shared" si="9"/>
        <v>1E-4</v>
      </c>
      <c r="M18" s="573">
        <f t="shared" si="10"/>
        <v>1E-4</v>
      </c>
      <c r="N18" s="573">
        <f t="shared" si="11"/>
        <v>1E-4</v>
      </c>
      <c r="O18" s="573">
        <f t="shared" si="12"/>
        <v>1E-4</v>
      </c>
      <c r="P18" s="573">
        <f t="shared" si="13"/>
        <v>1E-4</v>
      </c>
      <c r="Q18" s="573">
        <f t="shared" si="14"/>
        <v>1E-4</v>
      </c>
      <c r="R18" s="573">
        <f t="shared" si="15"/>
        <v>1E-4</v>
      </c>
      <c r="S18" s="573">
        <f t="shared" si="16"/>
        <v>1E-4</v>
      </c>
      <c r="T18" s="573">
        <f>INDEX(Tabelle,$A18,18)</f>
        <v>1E-4</v>
      </c>
      <c r="U18" s="573">
        <f t="shared" si="18"/>
        <v>1E-4</v>
      </c>
      <c r="V18" s="573">
        <f t="shared" si="19"/>
        <v>1E-4</v>
      </c>
      <c r="W18" s="573">
        <f t="shared" si="20"/>
        <v>1E-4</v>
      </c>
      <c r="X18" s="573">
        <f t="shared" si="21"/>
        <v>1E-4</v>
      </c>
      <c r="Y18" s="573">
        <f t="shared" si="22"/>
        <v>1E-4</v>
      </c>
      <c r="Z18" s="573">
        <f t="shared" si="23"/>
        <v>1E-4</v>
      </c>
      <c r="AA18" s="576"/>
      <c r="AB18" s="575"/>
      <c r="AC18" s="575"/>
      <c r="AD18" s="575"/>
      <c r="AE18" s="575"/>
      <c r="AF18" s="575"/>
      <c r="AG18" s="575"/>
      <c r="AH18" s="575"/>
      <c r="AI18" s="575"/>
      <c r="AJ18" s="598"/>
    </row>
    <row r="19" spans="1:36" ht="18.75" customHeight="1" thickBot="1" x14ac:dyDescent="0.25">
      <c r="A19" s="594">
        <v>127</v>
      </c>
      <c r="B19" s="217">
        <f t="shared" si="0"/>
        <v>0</v>
      </c>
      <c r="C19" s="31"/>
      <c r="D19" s="572">
        <f t="shared" si="1"/>
        <v>1.0000000000000001E-5</v>
      </c>
      <c r="E19" s="573">
        <f t="shared" si="2"/>
        <v>1E-4</v>
      </c>
      <c r="F19" s="573">
        <f t="shared" si="3"/>
        <v>1E-4</v>
      </c>
      <c r="G19" s="573">
        <f t="shared" si="4"/>
        <v>1E-4</v>
      </c>
      <c r="H19" s="573">
        <f t="shared" si="5"/>
        <v>1E-4</v>
      </c>
      <c r="I19" s="573">
        <f t="shared" si="6"/>
        <v>1E-4</v>
      </c>
      <c r="J19" s="573">
        <f t="shared" si="7"/>
        <v>1E-4</v>
      </c>
      <c r="K19" s="573">
        <f t="shared" si="8"/>
        <v>1E-4</v>
      </c>
      <c r="L19" s="573">
        <f t="shared" si="9"/>
        <v>1E-4</v>
      </c>
      <c r="M19" s="573">
        <f t="shared" si="10"/>
        <v>1E-4</v>
      </c>
      <c r="N19" s="573">
        <f t="shared" si="11"/>
        <v>1E-4</v>
      </c>
      <c r="O19" s="573">
        <f t="shared" si="12"/>
        <v>1E-4</v>
      </c>
      <c r="P19" s="573">
        <f t="shared" si="13"/>
        <v>1E-4</v>
      </c>
      <c r="Q19" s="573">
        <f t="shared" si="14"/>
        <v>1E-4</v>
      </c>
      <c r="R19" s="573">
        <f t="shared" si="15"/>
        <v>1E-4</v>
      </c>
      <c r="S19" s="573">
        <f t="shared" si="16"/>
        <v>1E-4</v>
      </c>
      <c r="T19" s="573">
        <f>INDEX(Tabelle,$A19,18)</f>
        <v>1E-4</v>
      </c>
      <c r="U19" s="573">
        <f t="shared" si="18"/>
        <v>1E-4</v>
      </c>
      <c r="V19" s="573">
        <f t="shared" si="19"/>
        <v>1E-4</v>
      </c>
      <c r="W19" s="573">
        <f t="shared" si="20"/>
        <v>1E-4</v>
      </c>
      <c r="X19" s="573">
        <f t="shared" si="21"/>
        <v>1E-4</v>
      </c>
      <c r="Y19" s="573">
        <f t="shared" si="22"/>
        <v>1E-4</v>
      </c>
      <c r="Z19" s="573">
        <f t="shared" si="23"/>
        <v>1E-4</v>
      </c>
      <c r="AA19" s="575"/>
      <c r="AB19" s="575"/>
      <c r="AC19" s="575"/>
      <c r="AD19" s="575"/>
      <c r="AE19" s="575"/>
      <c r="AF19" s="575"/>
      <c r="AG19" s="575"/>
      <c r="AH19" s="575"/>
      <c r="AI19" s="575"/>
      <c r="AJ19" s="598"/>
    </row>
    <row r="20" spans="1:36" ht="18.75" customHeight="1" x14ac:dyDescent="0.2">
      <c r="A20" s="594">
        <v>127</v>
      </c>
      <c r="B20" s="217">
        <f t="shared" si="0"/>
        <v>0</v>
      </c>
      <c r="C20" s="31"/>
      <c r="D20" s="572">
        <f t="shared" si="1"/>
        <v>1.0000000000000001E-5</v>
      </c>
      <c r="E20" s="573">
        <f t="shared" si="2"/>
        <v>1E-4</v>
      </c>
      <c r="F20" s="573">
        <f t="shared" si="3"/>
        <v>1E-4</v>
      </c>
      <c r="G20" s="573">
        <f t="shared" si="4"/>
        <v>1E-4</v>
      </c>
      <c r="H20" s="573">
        <f t="shared" si="5"/>
        <v>1E-4</v>
      </c>
      <c r="I20" s="573">
        <f t="shared" si="6"/>
        <v>1E-4</v>
      </c>
      <c r="J20" s="573">
        <f t="shared" si="7"/>
        <v>1E-4</v>
      </c>
      <c r="K20" s="573">
        <f t="shared" si="8"/>
        <v>1E-4</v>
      </c>
      <c r="L20" s="573">
        <f t="shared" si="9"/>
        <v>1E-4</v>
      </c>
      <c r="M20" s="573">
        <f t="shared" si="10"/>
        <v>1E-4</v>
      </c>
      <c r="N20" s="573">
        <f t="shared" si="11"/>
        <v>1E-4</v>
      </c>
      <c r="O20" s="573">
        <f t="shared" si="12"/>
        <v>1E-4</v>
      </c>
      <c r="P20" s="573">
        <f t="shared" si="13"/>
        <v>1E-4</v>
      </c>
      <c r="Q20" s="573">
        <f t="shared" si="14"/>
        <v>1E-4</v>
      </c>
      <c r="R20" s="573">
        <f t="shared" si="15"/>
        <v>1E-4</v>
      </c>
      <c r="S20" s="573">
        <f t="shared" si="16"/>
        <v>1E-4</v>
      </c>
      <c r="T20" s="573">
        <f>INDEX(Tabelle,$A20,18)</f>
        <v>1E-4</v>
      </c>
      <c r="U20" s="573">
        <f t="shared" si="18"/>
        <v>1E-4</v>
      </c>
      <c r="V20" s="573">
        <f t="shared" si="19"/>
        <v>1E-4</v>
      </c>
      <c r="W20" s="573">
        <f t="shared" si="20"/>
        <v>1E-4</v>
      </c>
      <c r="X20" s="573">
        <f t="shared" si="21"/>
        <v>1E-4</v>
      </c>
      <c r="Y20" s="573">
        <f t="shared" si="22"/>
        <v>1E-4</v>
      </c>
      <c r="Z20" s="573">
        <f t="shared" si="23"/>
        <v>1E-4</v>
      </c>
      <c r="AA20" s="575"/>
      <c r="AB20" s="575"/>
      <c r="AC20" s="575"/>
      <c r="AD20" s="575"/>
      <c r="AE20" s="575"/>
      <c r="AF20" s="575"/>
      <c r="AG20" s="575"/>
      <c r="AH20" s="575"/>
      <c r="AI20" s="575"/>
      <c r="AJ20" s="598"/>
    </row>
    <row r="21" spans="1:36" ht="18.75" customHeight="1" x14ac:dyDescent="0.2">
      <c r="A21" s="593"/>
      <c r="B21" s="602"/>
      <c r="C21" s="603" t="s">
        <v>32</v>
      </c>
      <c r="D21" s="604"/>
      <c r="E21" s="604"/>
      <c r="F21" s="604"/>
      <c r="G21" s="604"/>
      <c r="H21" s="604"/>
      <c r="I21" s="604"/>
      <c r="J21" s="604"/>
      <c r="K21" s="604"/>
      <c r="L21" s="604"/>
      <c r="M21" s="604"/>
      <c r="N21" s="604"/>
      <c r="O21" s="604"/>
      <c r="P21" s="604"/>
      <c r="Q21" s="604"/>
      <c r="R21" s="604"/>
      <c r="S21" s="604"/>
      <c r="T21" s="604"/>
      <c r="U21" s="604"/>
      <c r="V21" s="604"/>
      <c r="W21" s="604"/>
      <c r="X21" s="604"/>
      <c r="Y21" s="604"/>
      <c r="Z21" s="604"/>
      <c r="AA21" s="605">
        <f>SUM(AA3:AA20)</f>
        <v>0</v>
      </c>
      <c r="AB21" s="605">
        <f t="shared" ref="AB21:AI21" si="24">SUM(AB3:AB20)</f>
        <v>0</v>
      </c>
      <c r="AC21" s="605">
        <f t="shared" si="24"/>
        <v>0</v>
      </c>
      <c r="AD21" s="605">
        <f t="shared" si="24"/>
        <v>0</v>
      </c>
      <c r="AE21" s="605">
        <f t="shared" si="24"/>
        <v>0</v>
      </c>
      <c r="AF21" s="605">
        <f t="shared" si="24"/>
        <v>0</v>
      </c>
      <c r="AG21" s="605">
        <f t="shared" si="24"/>
        <v>0</v>
      </c>
      <c r="AH21" s="605">
        <f t="shared" si="24"/>
        <v>0</v>
      </c>
      <c r="AI21" s="606">
        <f t="shared" si="24"/>
        <v>0</v>
      </c>
      <c r="AJ21" s="598"/>
    </row>
    <row r="22" spans="1:36" ht="10.5" customHeight="1" x14ac:dyDescent="0.2">
      <c r="A22" s="593"/>
      <c r="B22" s="549"/>
      <c r="C22" s="549"/>
      <c r="D22" s="549"/>
      <c r="E22" s="549"/>
      <c r="F22" s="549"/>
      <c r="G22" s="549"/>
      <c r="H22" s="549"/>
      <c r="I22" s="549"/>
      <c r="J22" s="549"/>
      <c r="K22" s="549"/>
      <c r="L22" s="549"/>
      <c r="M22" s="549"/>
      <c r="N22" s="549"/>
      <c r="O22" s="549"/>
      <c r="P22" s="549"/>
      <c r="Q22" s="549"/>
      <c r="R22" s="549"/>
      <c r="S22" s="549"/>
      <c r="T22" s="549"/>
      <c r="U22" s="549"/>
      <c r="V22" s="549"/>
      <c r="W22" s="549"/>
      <c r="X22" s="549"/>
      <c r="Y22" s="549"/>
      <c r="Z22" s="549"/>
      <c r="AA22" s="549"/>
      <c r="AB22" s="549"/>
      <c r="AC22" s="549"/>
      <c r="AD22" s="549"/>
      <c r="AE22" s="549"/>
      <c r="AF22" s="549"/>
      <c r="AG22" s="549"/>
      <c r="AH22" s="549"/>
      <c r="AI22" s="549"/>
      <c r="AJ22" s="598"/>
    </row>
    <row r="23" spans="1:36" ht="21.75" customHeight="1" x14ac:dyDescent="0.2">
      <c r="A23" s="593"/>
      <c r="B23" s="577"/>
      <c r="C23" s="578" t="s">
        <v>219</v>
      </c>
      <c r="D23" s="579"/>
      <c r="E23" s="579"/>
      <c r="F23" s="579"/>
      <c r="G23" s="579"/>
      <c r="H23" s="579"/>
      <c r="I23" s="579"/>
      <c r="J23" s="579"/>
      <c r="K23" s="579"/>
      <c r="L23" s="579"/>
      <c r="M23" s="579"/>
      <c r="N23" s="579"/>
      <c r="O23" s="579"/>
      <c r="P23" s="579"/>
      <c r="Q23" s="579"/>
      <c r="R23" s="579"/>
      <c r="S23" s="579"/>
      <c r="T23" s="579"/>
      <c r="U23" s="579"/>
      <c r="V23" s="579"/>
      <c r="W23" s="579"/>
      <c r="X23" s="579"/>
      <c r="Y23" s="1241"/>
      <c r="Z23" s="579"/>
      <c r="AA23" s="579" t="str">
        <f>IF(AA24=0,"",IF(AA24&lt;=6.45,"II",IF(AA24&lt;=6.95,"III","IV")))</f>
        <v/>
      </c>
      <c r="AB23" s="579" t="str">
        <f t="shared" ref="AB23:AI23" si="25">IF(AB24=0,"",IF(AB24&lt;=6.45,"II",IF(AB24&lt;=6.95,"III","IV")))</f>
        <v/>
      </c>
      <c r="AC23" s="579" t="str">
        <f t="shared" si="25"/>
        <v/>
      </c>
      <c r="AD23" s="579" t="str">
        <f t="shared" si="25"/>
        <v/>
      </c>
      <c r="AE23" s="579" t="str">
        <f t="shared" si="25"/>
        <v/>
      </c>
      <c r="AF23" s="579" t="str">
        <f t="shared" si="25"/>
        <v/>
      </c>
      <c r="AG23" s="579" t="str">
        <f t="shared" si="25"/>
        <v/>
      </c>
      <c r="AH23" s="579" t="str">
        <f t="shared" si="25"/>
        <v/>
      </c>
      <c r="AI23" s="579" t="str">
        <f t="shared" si="25"/>
        <v/>
      </c>
      <c r="AJ23" s="598"/>
    </row>
    <row r="24" spans="1:36" ht="21.75" customHeight="1" x14ac:dyDescent="0.2">
      <c r="A24" s="593"/>
      <c r="B24" s="580"/>
      <c r="C24" s="581" t="s">
        <v>217</v>
      </c>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3">
        <f>AA27*AA26/100</f>
        <v>0</v>
      </c>
      <c r="AB24" s="583">
        <f t="shared" ref="AB24:AI24" si="26">AB27*AB26/100</f>
        <v>0</v>
      </c>
      <c r="AC24" s="583">
        <f t="shared" si="26"/>
        <v>0</v>
      </c>
      <c r="AD24" s="583">
        <f t="shared" si="26"/>
        <v>0</v>
      </c>
      <c r="AE24" s="583">
        <f t="shared" si="26"/>
        <v>0</v>
      </c>
      <c r="AF24" s="583">
        <f t="shared" si="26"/>
        <v>0</v>
      </c>
      <c r="AG24" s="583">
        <f t="shared" si="26"/>
        <v>0</v>
      </c>
      <c r="AH24" s="583">
        <f t="shared" si="26"/>
        <v>0</v>
      </c>
      <c r="AI24" s="583">
        <f t="shared" si="26"/>
        <v>0</v>
      </c>
      <c r="AJ24" s="598"/>
    </row>
    <row r="25" spans="1:36" ht="21.75" customHeight="1" x14ac:dyDescent="0.2">
      <c r="A25" s="593"/>
      <c r="B25" s="580"/>
      <c r="C25" s="581" t="s">
        <v>218</v>
      </c>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4">
        <f>AA29*AA26/100</f>
        <v>0</v>
      </c>
      <c r="AB25" s="584">
        <f t="shared" ref="AB25:AI25" si="27">AB29*AB26/100</f>
        <v>0</v>
      </c>
      <c r="AC25" s="584">
        <f t="shared" si="27"/>
        <v>0</v>
      </c>
      <c r="AD25" s="584">
        <f t="shared" si="27"/>
        <v>0</v>
      </c>
      <c r="AE25" s="584">
        <f t="shared" si="27"/>
        <v>0</v>
      </c>
      <c r="AF25" s="584">
        <f t="shared" si="27"/>
        <v>0</v>
      </c>
      <c r="AG25" s="584">
        <f t="shared" si="27"/>
        <v>0</v>
      </c>
      <c r="AH25" s="584">
        <f t="shared" si="27"/>
        <v>0</v>
      </c>
      <c r="AI25" s="584">
        <f t="shared" si="27"/>
        <v>0</v>
      </c>
      <c r="AJ25" s="598"/>
    </row>
    <row r="26" spans="1:36" ht="15.75" customHeight="1" x14ac:dyDescent="0.2">
      <c r="A26" s="593"/>
      <c r="B26" s="580"/>
      <c r="C26" s="580" t="str">
        <f>D2&amp;", %"</f>
        <v>TS, %</v>
      </c>
      <c r="D26" s="585"/>
      <c r="E26" s="585"/>
      <c r="F26" s="585"/>
      <c r="G26" s="585"/>
      <c r="H26" s="585"/>
      <c r="I26" s="585"/>
      <c r="J26" s="585"/>
      <c r="K26" s="585"/>
      <c r="L26" s="585"/>
      <c r="M26" s="585"/>
      <c r="N26" s="585"/>
      <c r="O26" s="585"/>
      <c r="P26" s="585"/>
      <c r="Q26" s="585"/>
      <c r="R26" s="585"/>
      <c r="S26" s="585"/>
      <c r="T26" s="585"/>
      <c r="U26" s="585"/>
      <c r="V26" s="585"/>
      <c r="W26" s="585"/>
      <c r="X26" s="585"/>
      <c r="Y26" s="585"/>
      <c r="Z26" s="580"/>
      <c r="AA26" s="586">
        <f>ROUND(AA$3*$D$3+AA$4*$D$4+AA$5*$D$5+AA$6*$D$6+AA$7*$D$7+AA$8*$D$8+AA$9*$D$9+AA$10*$D$10+AA$11*$D$11+AA$12*$D$12+AA$13*$D$13+AA$14*$D$14+AA$15*$D$15+AA$16*$D$16+AA$17*$D$17+AA$18*$D$18+AA$19*$D$19+AA$20*$D$20,-1)</f>
        <v>0</v>
      </c>
      <c r="AB26" s="586">
        <f>ROUND(AB$3*$D$3+AB$4*$D$4+AB$5*$D$5+AB$6*$D$6+AB$7*$D$7+AB$8*$D$8+AB$9*$D$9+AB$10*$D$10+AB$11*$D$11+AB$12*$D$12+AB$13*$D$13+AB$14*$D$14+AB$15*$D$15+AB$16*$D$16+AB$17*$D$17+AB$18*$D$18+AB$19*$D$19+AB$20*$D$20,-1)</f>
        <v>0</v>
      </c>
      <c r="AC26" s="586">
        <f t="shared" ref="AC26:AI26" si="28">ROUND(AC$3*$D$3+AC$4*$D$4+AC$5*$D$5+AC$6*$D$6+AC$7*$D$7+AC$8*$D$8+AC$9*$D$9+AC$10*$D$10+AC$11*$D$11+AC$12*$D$12+AC$13*$D$13+AC$14*$D$14+AC$15*$D$15+AC$16*$D$16+AC$17*$D$17+AC$18*$D$18+AC$19*$D$19+AC$20*$D$20,-1)</f>
        <v>0</v>
      </c>
      <c r="AD26" s="586">
        <f t="shared" si="28"/>
        <v>0</v>
      </c>
      <c r="AE26" s="586">
        <f t="shared" si="28"/>
        <v>0</v>
      </c>
      <c r="AF26" s="586">
        <f t="shared" si="28"/>
        <v>0</v>
      </c>
      <c r="AG26" s="586">
        <f t="shared" si="28"/>
        <v>0</v>
      </c>
      <c r="AH26" s="586">
        <f t="shared" si="28"/>
        <v>0</v>
      </c>
      <c r="AI26" s="586">
        <f t="shared" si="28"/>
        <v>0</v>
      </c>
      <c r="AJ26" s="598"/>
    </row>
    <row r="27" spans="1:36" ht="15.75" customHeight="1" x14ac:dyDescent="0.2">
      <c r="A27" s="593"/>
      <c r="B27" s="580"/>
      <c r="C27" s="580" t="str">
        <f>E2&amp;", MJ"</f>
        <v>NEL, MJ</v>
      </c>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6">
        <f>ROUND(AA$3*$E$3+AA$4*$E$4+AA$5*$E$5+AA$6*$E$6+AA$7*$E$7+AA$8*$E$8+AA$9*$E$9+AA$10*$E$10+AA$11*$E$11+AA$12*$E$12+AA$13*$E$13+AA$14*$E$14+AA$15*$E$15+AA$16*$E$16+AA$17*$E$17+AA$18*$E$18+AA$19*$E$19+AA$20*$E$20,1)</f>
        <v>0</v>
      </c>
      <c r="AB27" s="586">
        <f t="shared" ref="AB27:AI27" si="29">ROUND(AB$3*$E$3+AB$4*$E$4+AB$5*$E$5+AB$6*$E$6+AB$7*$E$7+AB$8*$E$8+AB$9*$E$9+AB$10*$E$10+AB$11*$E$11+AB$12*$E$12+AB$13*$E$13+AB$14*$E$14+AB$15*$E$15+AB$16*$E$16+AB$17*$E$17+AB$18*$E$18+AB$19*$E$19+AB$20*$E$20,1)</f>
        <v>0</v>
      </c>
      <c r="AC27" s="586">
        <f t="shared" si="29"/>
        <v>0</v>
      </c>
      <c r="AD27" s="586">
        <f t="shared" si="29"/>
        <v>0</v>
      </c>
      <c r="AE27" s="586">
        <f t="shared" si="29"/>
        <v>0</v>
      </c>
      <c r="AF27" s="586">
        <f t="shared" si="29"/>
        <v>0</v>
      </c>
      <c r="AG27" s="586">
        <f t="shared" si="29"/>
        <v>0</v>
      </c>
      <c r="AH27" s="586">
        <f t="shared" si="29"/>
        <v>0</v>
      </c>
      <c r="AI27" s="586">
        <f t="shared" si="29"/>
        <v>0</v>
      </c>
      <c r="AJ27" s="598"/>
    </row>
    <row r="28" spans="1:36" ht="15.75" customHeight="1" x14ac:dyDescent="0.2">
      <c r="A28" s="593"/>
      <c r="B28" s="580"/>
      <c r="C28" s="580" t="str">
        <f>F2&amp;", MJ"</f>
        <v>ME, MJ</v>
      </c>
      <c r="D28" s="585"/>
      <c r="E28" s="585"/>
      <c r="F28" s="585"/>
      <c r="G28" s="585"/>
      <c r="H28" s="585"/>
      <c r="I28" s="585"/>
      <c r="J28" s="585"/>
      <c r="K28" s="585"/>
      <c r="L28" s="585"/>
      <c r="M28" s="585"/>
      <c r="N28" s="585"/>
      <c r="O28" s="585"/>
      <c r="P28" s="585"/>
      <c r="Q28" s="585"/>
      <c r="R28" s="585"/>
      <c r="S28" s="585"/>
      <c r="T28" s="585"/>
      <c r="U28" s="585"/>
      <c r="V28" s="585"/>
      <c r="W28" s="585"/>
      <c r="X28" s="585"/>
      <c r="Y28" s="585"/>
      <c r="Z28" s="585"/>
      <c r="AA28" s="586">
        <f t="shared" ref="AA28:AI28" si="30">AA$3*$F$3+AA$4*$F$4+AA$5*$F$5+AA$6*$F$6+AA$7*$F$7+AA$8*$F$8+AA$9*$F$9+AA$10*$F$10+AA$11*$F$11+AA$12*$F$12+AA$13*$F$13+AA$14*$F$14+AA$15*$F$15+AA$16*$F$16+AA$17*$F$17+AA$18*$F$18+AA$19*$F$19+AA$20*$F$20</f>
        <v>0</v>
      </c>
      <c r="AB28" s="586">
        <f t="shared" si="30"/>
        <v>0</v>
      </c>
      <c r="AC28" s="586">
        <f t="shared" si="30"/>
        <v>0</v>
      </c>
      <c r="AD28" s="586">
        <f t="shared" si="30"/>
        <v>0</v>
      </c>
      <c r="AE28" s="586">
        <f t="shared" si="30"/>
        <v>0</v>
      </c>
      <c r="AF28" s="586">
        <f t="shared" si="30"/>
        <v>0</v>
      </c>
      <c r="AG28" s="586">
        <f t="shared" si="30"/>
        <v>0</v>
      </c>
      <c r="AH28" s="586">
        <f t="shared" si="30"/>
        <v>0</v>
      </c>
      <c r="AI28" s="586">
        <f t="shared" si="30"/>
        <v>0</v>
      </c>
      <c r="AJ28" s="598"/>
    </row>
    <row r="29" spans="1:36" ht="15.75" customHeight="1" x14ac:dyDescent="0.2">
      <c r="A29" s="593"/>
      <c r="B29" s="580"/>
      <c r="C29" s="580" t="str">
        <f>G2&amp;", g/kg TM"</f>
        <v>XP, g/kg TM</v>
      </c>
      <c r="D29" s="585"/>
      <c r="E29" s="585"/>
      <c r="F29" s="585"/>
      <c r="G29" s="585"/>
      <c r="H29" s="585"/>
      <c r="I29" s="585"/>
      <c r="J29" s="585"/>
      <c r="K29" s="585"/>
      <c r="L29" s="585"/>
      <c r="M29" s="585"/>
      <c r="N29" s="585"/>
      <c r="O29" s="585"/>
      <c r="P29" s="585"/>
      <c r="Q29" s="585"/>
      <c r="R29" s="585"/>
      <c r="S29" s="585"/>
      <c r="T29" s="585"/>
      <c r="U29" s="585"/>
      <c r="V29" s="585"/>
      <c r="W29" s="585"/>
      <c r="X29" s="585"/>
      <c r="Y29" s="585"/>
      <c r="Z29" s="585"/>
      <c r="AA29" s="587">
        <f t="shared" ref="AA29:AI29" si="31">AA$3*$G$3+AA$4*$G$4+AA$5*$G$5+AA$6*$G$6+AA$7*$G$7+AA$8*$G$8+AA$9*$G$9+AA$10*$G$10+AA$11*$G$11+AA$12*$G$12+AA$13*$G$13+AA$14*$G$14+AA$15*$G$15+AA$16*$G$16+AA$17*$G$17+AA$18*$G$18+AA$19*$G$19+AA$20*$G$20</f>
        <v>0</v>
      </c>
      <c r="AB29" s="587">
        <f t="shared" si="31"/>
        <v>0</v>
      </c>
      <c r="AC29" s="587">
        <f t="shared" si="31"/>
        <v>0</v>
      </c>
      <c r="AD29" s="587">
        <f t="shared" si="31"/>
        <v>0</v>
      </c>
      <c r="AE29" s="587">
        <f t="shared" si="31"/>
        <v>0</v>
      </c>
      <c r="AF29" s="587">
        <f t="shared" si="31"/>
        <v>0</v>
      </c>
      <c r="AG29" s="587">
        <f t="shared" si="31"/>
        <v>0</v>
      </c>
      <c r="AH29" s="587">
        <f t="shared" si="31"/>
        <v>0</v>
      </c>
      <c r="AI29" s="587">
        <f t="shared" si="31"/>
        <v>0</v>
      </c>
      <c r="AJ29" s="598"/>
    </row>
    <row r="30" spans="1:36" ht="15.75" customHeight="1" x14ac:dyDescent="0.2">
      <c r="A30" s="593"/>
      <c r="B30" s="580"/>
      <c r="C30" s="580" t="str">
        <f>H2</f>
        <v>UDP</v>
      </c>
      <c r="D30" s="585"/>
      <c r="E30" s="585"/>
      <c r="F30" s="585"/>
      <c r="G30" s="585"/>
      <c r="H30" s="585"/>
      <c r="I30" s="585"/>
      <c r="J30" s="585"/>
      <c r="K30" s="585"/>
      <c r="L30" s="585"/>
      <c r="M30" s="585"/>
      <c r="N30" s="585"/>
      <c r="O30" s="585"/>
      <c r="P30" s="585"/>
      <c r="Q30" s="585"/>
      <c r="R30" s="585"/>
      <c r="S30" s="585"/>
      <c r="T30" s="585"/>
      <c r="U30" s="585"/>
      <c r="V30" s="585"/>
      <c r="W30" s="585"/>
      <c r="X30" s="585"/>
      <c r="Y30" s="585"/>
      <c r="Z30" s="585"/>
      <c r="AA30" s="588">
        <f t="shared" ref="AA30:AI30" si="32">AA$3*$H$3+AA$4*$H$4+AA$5*$H$5+AA$6*$H$6+AA$7*$H$7+AA$8*$H$8+AA$9*$H$9+AA$10*$H$10+AA$11*$H$11+AA$12*$H$12+AA$13*$H$13+AA$14*$H$14+AA$15*$H$15+AA$16*$H$16+AA$17*$H$17+AA$18*$H$18+AA$19*$H$19+AA$20*$H$20</f>
        <v>0</v>
      </c>
      <c r="AB30" s="588">
        <f t="shared" si="32"/>
        <v>0</v>
      </c>
      <c r="AC30" s="588">
        <f t="shared" si="32"/>
        <v>0</v>
      </c>
      <c r="AD30" s="588">
        <f t="shared" si="32"/>
        <v>0</v>
      </c>
      <c r="AE30" s="588">
        <f t="shared" si="32"/>
        <v>0</v>
      </c>
      <c r="AF30" s="588">
        <f t="shared" si="32"/>
        <v>0</v>
      </c>
      <c r="AG30" s="588">
        <f t="shared" si="32"/>
        <v>0</v>
      </c>
      <c r="AH30" s="588">
        <f t="shared" si="32"/>
        <v>0</v>
      </c>
      <c r="AI30" s="588">
        <f t="shared" si="32"/>
        <v>0</v>
      </c>
      <c r="AJ30" s="598"/>
    </row>
    <row r="31" spans="1:36" ht="15.75" customHeight="1" x14ac:dyDescent="0.2">
      <c r="A31" s="593"/>
      <c r="B31" s="580"/>
      <c r="C31" s="580" t="str">
        <f>I2&amp;", g/kg TM"</f>
        <v>nXP, g/kg TM</v>
      </c>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7">
        <f t="shared" ref="AA31:AI31" si="33">AA$3*$I$3+AA$4*$I$4+AA$5*$I$5+AA$6*$I$6+AA$7*$I$7+AA$8*$I$8+AA$9*$I$9+AA$10*$I$10+AA$11*$I$11+AA$12*$I$12+AA$13*$I$13+AA$14*$I$14+AA$15*$I$15+AA$16*$I$16+AA$17*$I$17+AA$18*$I$18+AA$19*$I$19+AA$20*$I$20</f>
        <v>0</v>
      </c>
      <c r="AB31" s="587">
        <f t="shared" si="33"/>
        <v>0</v>
      </c>
      <c r="AC31" s="587">
        <f t="shared" si="33"/>
        <v>0</v>
      </c>
      <c r="AD31" s="587">
        <f t="shared" si="33"/>
        <v>0</v>
      </c>
      <c r="AE31" s="587">
        <f t="shared" si="33"/>
        <v>0</v>
      </c>
      <c r="AF31" s="587">
        <f t="shared" si="33"/>
        <v>0</v>
      </c>
      <c r="AG31" s="587">
        <f t="shared" si="33"/>
        <v>0</v>
      </c>
      <c r="AH31" s="587">
        <f t="shared" si="33"/>
        <v>0</v>
      </c>
      <c r="AI31" s="587">
        <f t="shared" si="33"/>
        <v>0</v>
      </c>
      <c r="AJ31" s="598"/>
    </row>
    <row r="32" spans="1:36" ht="15.75" customHeight="1" x14ac:dyDescent="0.2">
      <c r="A32" s="593"/>
      <c r="B32" s="580"/>
      <c r="C32" s="580" t="str">
        <f>J2&amp;", g/kg TM"</f>
        <v>RNB, g/kg TM</v>
      </c>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6">
        <f t="shared" ref="AA32:AI32" si="34">AA$3*$J$3+AA$4*$J$4+AA$5*$J$5+AA$6*$J$6+AA$7*$J$7+AA$8*$J$8+AA$9*$J$9+AA$10*$J$10+AA$11*$J$11+AA$12*$J$12+AA$13*$J$13+AA$14*$J$14+AA$15*$J$15+AA$16*$J$16+AA$17*$J$17+AA$18*$J$18+AA$19*$J$19+AA$20*$J$20</f>
        <v>0</v>
      </c>
      <c r="AB32" s="586">
        <f t="shared" si="34"/>
        <v>0</v>
      </c>
      <c r="AC32" s="586">
        <f t="shared" si="34"/>
        <v>0</v>
      </c>
      <c r="AD32" s="586">
        <f t="shared" si="34"/>
        <v>0</v>
      </c>
      <c r="AE32" s="586">
        <f t="shared" si="34"/>
        <v>0</v>
      </c>
      <c r="AF32" s="586">
        <f t="shared" si="34"/>
        <v>0</v>
      </c>
      <c r="AG32" s="586">
        <f t="shared" si="34"/>
        <v>0</v>
      </c>
      <c r="AH32" s="586">
        <f t="shared" si="34"/>
        <v>0</v>
      </c>
      <c r="AI32" s="586">
        <f t="shared" si="34"/>
        <v>0</v>
      </c>
      <c r="AJ32" s="598"/>
    </row>
    <row r="33" spans="1:36" ht="15.75" customHeight="1" x14ac:dyDescent="0.2">
      <c r="A33" s="593"/>
      <c r="B33" s="580"/>
      <c r="C33" s="580" t="str">
        <f>K2&amp;", g/kg TM"</f>
        <v>SW, g/kg TM</v>
      </c>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6">
        <f t="shared" ref="AA33:AI33" si="35">AA$3*$K$3+AA$4*$K$4+AA$5*$K$5+AA$6*$K$6+AA$7*$K$7+AA$8*$K$8+AA$9*$K$9+AA$10*$K$10+AA$11*$K$11+AA$12*$K$12+AA$13*$K$13+AA$14*$K$14+AA$15*$K$15+AA$16*$K$16+AA$17*$K$17+AA$18*$K$18+AA$19*$K$19+AA$20*$K$20</f>
        <v>0</v>
      </c>
      <c r="AB33" s="586">
        <f t="shared" si="35"/>
        <v>0</v>
      </c>
      <c r="AC33" s="586">
        <f t="shared" si="35"/>
        <v>0</v>
      </c>
      <c r="AD33" s="586">
        <f t="shared" si="35"/>
        <v>0</v>
      </c>
      <c r="AE33" s="586">
        <f t="shared" si="35"/>
        <v>0</v>
      </c>
      <c r="AF33" s="586">
        <f t="shared" si="35"/>
        <v>0</v>
      </c>
      <c r="AG33" s="586">
        <f t="shared" si="35"/>
        <v>0</v>
      </c>
      <c r="AH33" s="586">
        <f t="shared" si="35"/>
        <v>0</v>
      </c>
      <c r="AI33" s="586">
        <f t="shared" si="35"/>
        <v>0</v>
      </c>
      <c r="AJ33" s="598"/>
    </row>
    <row r="34" spans="1:36" ht="15.75" customHeight="1" x14ac:dyDescent="0.2">
      <c r="A34" s="593"/>
      <c r="B34" s="580"/>
      <c r="C34" s="580" t="str">
        <f>L2&amp;", g/kg TM"</f>
        <v>ADF, g/kg TM</v>
      </c>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7">
        <f t="shared" ref="AA34:AI34" si="36">AA$3*$L$3+AA$4*$L$4+AA$5*$L$5+AA$6*$L$6+AA$7*$L$7+AA$8*$L$8+AA$9*$L$9+AA$10*$L$10+AA$11*$L$11+AA$12*$L$12+AA$13*$L$13+AA$14*$L$14+AA$15*$L$15+AA$16*$L$16+AA$17*$L$17+AA$18*$L$18+AA$19*$L$19+AA$20*$L$20</f>
        <v>0</v>
      </c>
      <c r="AB34" s="587">
        <f t="shared" si="36"/>
        <v>0</v>
      </c>
      <c r="AC34" s="587">
        <f t="shared" si="36"/>
        <v>0</v>
      </c>
      <c r="AD34" s="587">
        <f t="shared" si="36"/>
        <v>0</v>
      </c>
      <c r="AE34" s="587">
        <f t="shared" si="36"/>
        <v>0</v>
      </c>
      <c r="AF34" s="587">
        <f t="shared" si="36"/>
        <v>0</v>
      </c>
      <c r="AG34" s="587">
        <f t="shared" si="36"/>
        <v>0</v>
      </c>
      <c r="AH34" s="587">
        <f t="shared" si="36"/>
        <v>0</v>
      </c>
      <c r="AI34" s="587">
        <f t="shared" si="36"/>
        <v>0</v>
      </c>
      <c r="AJ34" s="598"/>
    </row>
    <row r="35" spans="1:36" ht="15.75" customHeight="1" x14ac:dyDescent="0.2">
      <c r="A35" s="593"/>
      <c r="B35" s="580"/>
      <c r="C35" s="580" t="str">
        <f>M2&amp;", g/kg TM"</f>
        <v>NDF, g/kg TM</v>
      </c>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7">
        <f t="shared" ref="AA35:AI35" si="37">AA$3*$M$3+AA$4*$M$4+AA$5*$M$5+AA$6*$M$6+AA$7*$M$7+AA$8*$M$8+AA$9*$M$9+AA$10*$M$10+AA$11*$M$11+AA$12*$M$12+AA$13*$M$13+AA$14*$M$14+AA$15*$M$15+AA$16*$M$16+AA$17*$M$17+AA$18*$M$18+AA$19*$M$19+AA$20*$M$20</f>
        <v>0</v>
      </c>
      <c r="AB35" s="587">
        <f t="shared" si="37"/>
        <v>0</v>
      </c>
      <c r="AC35" s="587">
        <f t="shared" si="37"/>
        <v>0</v>
      </c>
      <c r="AD35" s="587">
        <f t="shared" si="37"/>
        <v>0</v>
      </c>
      <c r="AE35" s="587">
        <f t="shared" si="37"/>
        <v>0</v>
      </c>
      <c r="AF35" s="587">
        <f t="shared" si="37"/>
        <v>0</v>
      </c>
      <c r="AG35" s="587">
        <f t="shared" si="37"/>
        <v>0</v>
      </c>
      <c r="AH35" s="587">
        <f t="shared" si="37"/>
        <v>0</v>
      </c>
      <c r="AI35" s="587">
        <f t="shared" si="37"/>
        <v>0</v>
      </c>
      <c r="AJ35" s="598"/>
    </row>
    <row r="36" spans="1:36" ht="15.75" customHeight="1" x14ac:dyDescent="0.2">
      <c r="A36" s="593"/>
      <c r="B36" s="580"/>
      <c r="C36" s="580" t="str">
        <f>N2&amp;", g/kg TM"</f>
        <v>NFC, g/kg TM</v>
      </c>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7">
        <f>AA$3*$N$3+AA$4*$N$4+AA$5*$N$5+AA$6*$N$6+AA$7*$N$7+AA$8*$N$8+AA$9*$N$9+AA$10*$N$10+AA$11*$N$11+AA$12*$N$12+AA$13*$N$13+AA$14*$N$14+AA$15*$N$15+AA$16*$N$16+AA$17*$N$17+AA$18*$N$18+AA$19*$N$19+AA$20*$N$20</f>
        <v>0</v>
      </c>
      <c r="AB36" s="587">
        <f t="shared" ref="AB36:AI36" si="38">AB$3*$N$3+AB$4*$N$4+AB$5*$N$5+AB$6*$N$6+AB$7*$N$7+AB$8*$N$8+AB$9*$N$9+AB$10*$N$10+AB$11*$N$11+AB$12*$N$12+AB$13*$N$13+AB$14*$N$14+AB$15*$N$15+AB$16*$N$16+AB$17*$N$17+AB$18*$N$18+AB$19*$N$19+AB$20*$N$20</f>
        <v>0</v>
      </c>
      <c r="AC36" s="587">
        <f t="shared" si="38"/>
        <v>0</v>
      </c>
      <c r="AD36" s="587">
        <f t="shared" si="38"/>
        <v>0</v>
      </c>
      <c r="AE36" s="587">
        <f t="shared" si="38"/>
        <v>0</v>
      </c>
      <c r="AF36" s="587">
        <f t="shared" si="38"/>
        <v>0</v>
      </c>
      <c r="AG36" s="587">
        <f t="shared" si="38"/>
        <v>0</v>
      </c>
      <c r="AH36" s="587">
        <f t="shared" si="38"/>
        <v>0</v>
      </c>
      <c r="AI36" s="587">
        <f t="shared" si="38"/>
        <v>0</v>
      </c>
      <c r="AJ36" s="598"/>
    </row>
    <row r="37" spans="1:36" ht="15.75" customHeight="1" x14ac:dyDescent="0.2">
      <c r="A37" s="593"/>
      <c r="B37" s="580"/>
      <c r="C37" s="580" t="str">
        <f>O2&amp;", g/kg TM"</f>
        <v>XS, g/kg TM</v>
      </c>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7">
        <f>AA$3*$O$3+AA$4*$O$4+AA$5*$O$5+AA$6*$O$6+AA$7*$O$7+AA$8*$O$8+AA$9*$O$9+AA$10*$O$10+AA$11*$O$11+AA$12*$O$12+AA$13*$O$13+AA$14*$O$14+AA$15*$O$15+AA$16*$O$16+AA$17*$O$17+AA$18*$O$18+AA$19*$O$19+AA$20*$O$20</f>
        <v>0</v>
      </c>
      <c r="AB37" s="587">
        <f t="shared" ref="AB37:AI37" si="39">AB$3*$O$3+AB$4*$O$4+AB$5*$O$5+AB$6*$O$6+AB$7*$O$7+AB$8*$O$8+AB$9*$O$9+AB$10*$O$10+AB$11*$O$11+AB$12*$O$12+AB$13*$O$13+AB$14*$O$14+AB$15*$O$15+AB$16*$O$16+AB$17*$O$17+AB$18*$O$18+AB$19*$O$19+AB$20*$O$20</f>
        <v>0</v>
      </c>
      <c r="AC37" s="587">
        <f t="shared" si="39"/>
        <v>0</v>
      </c>
      <c r="AD37" s="587">
        <f t="shared" si="39"/>
        <v>0</v>
      </c>
      <c r="AE37" s="587">
        <f t="shared" si="39"/>
        <v>0</v>
      </c>
      <c r="AF37" s="587">
        <f t="shared" si="39"/>
        <v>0</v>
      </c>
      <c r="AG37" s="587">
        <f t="shared" si="39"/>
        <v>0</v>
      </c>
      <c r="AH37" s="587">
        <f t="shared" si="39"/>
        <v>0</v>
      </c>
      <c r="AI37" s="587">
        <f t="shared" si="39"/>
        <v>0</v>
      </c>
      <c r="AJ37" s="598"/>
    </row>
    <row r="38" spans="1:36" ht="15.75" customHeight="1" x14ac:dyDescent="0.2">
      <c r="A38" s="593"/>
      <c r="B38" s="580"/>
      <c r="C38" s="580" t="str">
        <f>P2&amp;", g/kg TM"</f>
        <v>XZ, g/kg TM</v>
      </c>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7">
        <f t="shared" ref="AA38:AI38" si="40">AA$3*$P$3+AA$4*$P$4+AA$5*$P$5+AA$6*$P$6+AA$7*$P$7+AA$8*$P$8+AA$9*$P$9+AA$10*$P$10+AA$11*$P$11+AA$12*$P$12+AA$13*$P$13+AA$14*$P$14+AA$15*$P$15+AA$16*$P$16+AA$17*$P$17+AA$18*$P$18+AA$19*$P$19+AA$20*$P$20</f>
        <v>0</v>
      </c>
      <c r="AB38" s="587">
        <f t="shared" si="40"/>
        <v>0</v>
      </c>
      <c r="AC38" s="587">
        <f t="shared" si="40"/>
        <v>0</v>
      </c>
      <c r="AD38" s="587">
        <f t="shared" si="40"/>
        <v>0</v>
      </c>
      <c r="AE38" s="587">
        <f t="shared" si="40"/>
        <v>0</v>
      </c>
      <c r="AF38" s="587">
        <f t="shared" si="40"/>
        <v>0</v>
      </c>
      <c r="AG38" s="587">
        <f t="shared" si="40"/>
        <v>0</v>
      </c>
      <c r="AH38" s="587">
        <f t="shared" si="40"/>
        <v>0</v>
      </c>
      <c r="AI38" s="587">
        <f t="shared" si="40"/>
        <v>0</v>
      </c>
      <c r="AJ38" s="598"/>
    </row>
    <row r="39" spans="1:36" ht="15.75" customHeight="1" x14ac:dyDescent="0.2">
      <c r="A39" s="593"/>
      <c r="B39" s="580"/>
      <c r="C39" s="580" t="str">
        <f>Q2&amp;", g/kg TM"</f>
        <v>XL, g/kg TM</v>
      </c>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7">
        <f t="shared" ref="AA39:AI39" si="41">AA$3*$Q$3+AA$4*$Q$4+AA$5*$Q$5+AA$6*$Q$6+AA$7*$Q$7+AA$8*$Q$8+AA$9*$Q$9+AA$10*$Q$10+AA$11*$Q$11+AA$12*$Q$12+AA$13*$Q$13+AA$14*$Q$14+AA$15*$Q$15+AA$16*$Q$16+AA$17*$Q$17+AA$18*$Q$18+AA$19*$Q$19+AA$20*$Q$20</f>
        <v>0</v>
      </c>
      <c r="AB39" s="587">
        <f t="shared" si="41"/>
        <v>0</v>
      </c>
      <c r="AC39" s="587">
        <f t="shared" si="41"/>
        <v>0</v>
      </c>
      <c r="AD39" s="587">
        <f t="shared" si="41"/>
        <v>0</v>
      </c>
      <c r="AE39" s="587">
        <f t="shared" si="41"/>
        <v>0</v>
      </c>
      <c r="AF39" s="587">
        <f t="shared" si="41"/>
        <v>0</v>
      </c>
      <c r="AG39" s="587">
        <f t="shared" si="41"/>
        <v>0</v>
      </c>
      <c r="AH39" s="587">
        <f t="shared" si="41"/>
        <v>0</v>
      </c>
      <c r="AI39" s="587">
        <f t="shared" si="41"/>
        <v>0</v>
      </c>
      <c r="AJ39" s="598"/>
    </row>
    <row r="40" spans="1:36" ht="15.75" customHeight="1" x14ac:dyDescent="0.2">
      <c r="A40" s="593"/>
      <c r="B40" s="580"/>
      <c r="C40" s="580" t="str">
        <f>R2&amp;", g/kg TM"</f>
        <v>XF, g/kg TM</v>
      </c>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7">
        <f t="shared" ref="AA40:AI40" si="42">AA$3*$R$3+AA$4*$R$4+AA$5*$R$5+AA$6*$R$6+AA$7*$R$7+AA$8*$R$8+AA$9*$R$9+AA$10*$R$10+AA$11*$R$11+AA$12*$R$12+AA$13*$R$13+AA$14*$R$14+AA$15*$R$15+AA$16*$R$16+AA$17*$R$17+AA$18*$R$18+AA$19*$R$19+AA$20*$R$20</f>
        <v>0</v>
      </c>
      <c r="AB40" s="587">
        <f t="shared" si="42"/>
        <v>0</v>
      </c>
      <c r="AC40" s="587">
        <f t="shared" si="42"/>
        <v>0</v>
      </c>
      <c r="AD40" s="587">
        <f t="shared" si="42"/>
        <v>0</v>
      </c>
      <c r="AE40" s="587">
        <f t="shared" si="42"/>
        <v>0</v>
      </c>
      <c r="AF40" s="587">
        <f t="shared" si="42"/>
        <v>0</v>
      </c>
      <c r="AG40" s="587">
        <f t="shared" si="42"/>
        <v>0</v>
      </c>
      <c r="AH40" s="587">
        <f t="shared" si="42"/>
        <v>0</v>
      </c>
      <c r="AI40" s="587">
        <f t="shared" si="42"/>
        <v>0</v>
      </c>
      <c r="AJ40" s="598"/>
    </row>
    <row r="41" spans="1:36" ht="15.75" customHeight="1" x14ac:dyDescent="0.2">
      <c r="A41" s="593"/>
      <c r="B41" s="580"/>
      <c r="C41" s="580" t="str">
        <f>S2</f>
        <v>sXF</v>
      </c>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8">
        <f t="shared" ref="AA41:AI41" si="43">AA$3*$S$3+AA$4*$S$4+AA$5*$S$5+AA$6*$S$6+AA$7*$S$7+AA$8*$S$8+AA$9*$S$9+AA$10*$S$10+AA$11*$S$11+AA$12*$S$12+AA$13*$S$13+AA$14*$S$14+AA$15*$S$15+AA$16*$S$16+AA$17*$S$17+AA$18*$S$18+AA$19*$S$19+AA$20*$S$20</f>
        <v>0</v>
      </c>
      <c r="AB41" s="588">
        <f t="shared" si="43"/>
        <v>0</v>
      </c>
      <c r="AC41" s="588">
        <f t="shared" si="43"/>
        <v>0</v>
      </c>
      <c r="AD41" s="588">
        <f t="shared" si="43"/>
        <v>0</v>
      </c>
      <c r="AE41" s="588">
        <f t="shared" si="43"/>
        <v>0</v>
      </c>
      <c r="AF41" s="588">
        <f t="shared" si="43"/>
        <v>0</v>
      </c>
      <c r="AG41" s="588">
        <f t="shared" si="43"/>
        <v>0</v>
      </c>
      <c r="AH41" s="588">
        <f t="shared" si="43"/>
        <v>0</v>
      </c>
      <c r="AI41" s="588">
        <f t="shared" si="43"/>
        <v>0</v>
      </c>
      <c r="AJ41" s="598"/>
    </row>
    <row r="42" spans="1:36" ht="15.75" customHeight="1" x14ac:dyDescent="0.2">
      <c r="A42" s="593"/>
      <c r="B42" s="580"/>
      <c r="C42" s="580" t="str">
        <f>T2&amp;", g/kg TM"</f>
        <v>XA, g/kg TM</v>
      </c>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7">
        <f t="shared" ref="AA42:AI42" si="44">AA$3*$T$3+AA$4*$T$4+AA$5*$T$5+AA$6*$T$6+AA$7*$T$7+AA$8*$T$8+AA$9*$T$9+AA$10*$T$10+AA$11*$T$11+AA$12*$T$12+AA$13*$T$13+AA$14*$T$14+AA$15*$T$15+AA$16*$T$16+AA$17*$T$17+AA$18*$T$18+AA$19*$T$19+AA$20*$T$20</f>
        <v>0</v>
      </c>
      <c r="AB42" s="587">
        <f t="shared" si="44"/>
        <v>0</v>
      </c>
      <c r="AC42" s="587">
        <f t="shared" si="44"/>
        <v>0</v>
      </c>
      <c r="AD42" s="587">
        <f t="shared" si="44"/>
        <v>0</v>
      </c>
      <c r="AE42" s="587">
        <f t="shared" si="44"/>
        <v>0</v>
      </c>
      <c r="AF42" s="587">
        <f t="shared" si="44"/>
        <v>0</v>
      </c>
      <c r="AG42" s="587">
        <f t="shared" si="44"/>
        <v>0</v>
      </c>
      <c r="AH42" s="587">
        <f t="shared" si="44"/>
        <v>0</v>
      </c>
      <c r="AI42" s="587">
        <f t="shared" si="44"/>
        <v>0</v>
      </c>
      <c r="AJ42" s="598"/>
    </row>
    <row r="43" spans="1:36" ht="15.75" customHeight="1" x14ac:dyDescent="0.2">
      <c r="A43" s="593"/>
      <c r="B43" s="580"/>
      <c r="C43" s="580" t="str">
        <f>U2&amp;", g/kg TM"</f>
        <v>Ca, g/kg TM</v>
      </c>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6">
        <f t="shared" ref="AA43:AI43" si="45">AA$3*$U$3+AA$4*$U$4+AA$5*$U$5+AA$6*$U$6+AA$7*$U$7+AA$8*$U$8+AA$9*$U$9+AA$10*$U$10+AA$11*$U$11+AA$12*$U$12+AA$13*$U$13+AA$14*$U$14+AA$15*$U$15+AA$16*$U$16+AA$17*$U$17+AA$18*$U$18+AA$19*$U$19+AA$20*$U$20</f>
        <v>0</v>
      </c>
      <c r="AB43" s="586">
        <f t="shared" si="45"/>
        <v>0</v>
      </c>
      <c r="AC43" s="586">
        <f t="shared" si="45"/>
        <v>0</v>
      </c>
      <c r="AD43" s="586">
        <f t="shared" si="45"/>
        <v>0</v>
      </c>
      <c r="AE43" s="586">
        <f t="shared" si="45"/>
        <v>0</v>
      </c>
      <c r="AF43" s="586">
        <f t="shared" si="45"/>
        <v>0</v>
      </c>
      <c r="AG43" s="586">
        <f t="shared" si="45"/>
        <v>0</v>
      </c>
      <c r="AH43" s="586">
        <f t="shared" si="45"/>
        <v>0</v>
      </c>
      <c r="AI43" s="586">
        <f t="shared" si="45"/>
        <v>0</v>
      </c>
      <c r="AJ43" s="598"/>
    </row>
    <row r="44" spans="1:36" ht="15.75" customHeight="1" x14ac:dyDescent="0.2">
      <c r="A44" s="593"/>
      <c r="B44" s="580"/>
      <c r="C44" s="580" t="str">
        <f>V2&amp;", g/kg TM"</f>
        <v>P, g/kg TM</v>
      </c>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6">
        <f t="shared" ref="AA44:AI44" si="46">AA$3*$V$3+AA$4*$V$4+AA$5*$V$5+AA$6*$V$6+AA$7*$V$7+AA$8*$V$8+AA$9*$V$9+AA$10*$V$10+AA$11*$V$11+AA$12*$V$12+AA$13*$V$13+AA$14*$V$14+AA$15*$V$15+AA$16*$V$16+AA$17*$V$17+AA$18*$V$18+AA$19*$V$19+AA$20*$V$20</f>
        <v>0</v>
      </c>
      <c r="AB44" s="586">
        <f t="shared" si="46"/>
        <v>0</v>
      </c>
      <c r="AC44" s="586">
        <f t="shared" si="46"/>
        <v>0</v>
      </c>
      <c r="AD44" s="586">
        <f t="shared" si="46"/>
        <v>0</v>
      </c>
      <c r="AE44" s="586">
        <f t="shared" si="46"/>
        <v>0</v>
      </c>
      <c r="AF44" s="586">
        <f t="shared" si="46"/>
        <v>0</v>
      </c>
      <c r="AG44" s="586">
        <f t="shared" si="46"/>
        <v>0</v>
      </c>
      <c r="AH44" s="586">
        <f t="shared" si="46"/>
        <v>0</v>
      </c>
      <c r="AI44" s="586">
        <f t="shared" si="46"/>
        <v>0</v>
      </c>
      <c r="AJ44" s="598"/>
    </row>
    <row r="45" spans="1:36" ht="15.75" customHeight="1" x14ac:dyDescent="0.2">
      <c r="A45" s="593"/>
      <c r="B45" s="580"/>
      <c r="C45" s="580" t="str">
        <f>W2&amp;", g/kg TM"</f>
        <v>Na, g/kg TM</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6">
        <f t="shared" ref="AA45:AI45" si="47">AA$3*$W$3+AA$4*$W$4+AA$5*$W$5+AA$6*$W$6+AA$7*$W$7+AA$8*$W$8+AA$9*$W$9+AA$10*$W$10+AA$11*$W$11+AA$12*$W$12+AA$13*$W$13+AA$14*$W$14+AA$15*$W$15+AA$16*$W$16+AA$17*$W$17+AA$18*$W$18+AA$19*$W$19+AA$20*$W$20</f>
        <v>0</v>
      </c>
      <c r="AB45" s="586">
        <f t="shared" si="47"/>
        <v>0</v>
      </c>
      <c r="AC45" s="586">
        <f t="shared" si="47"/>
        <v>0</v>
      </c>
      <c r="AD45" s="586">
        <f t="shared" si="47"/>
        <v>0</v>
      </c>
      <c r="AE45" s="586">
        <f t="shared" si="47"/>
        <v>0</v>
      </c>
      <c r="AF45" s="586">
        <f t="shared" si="47"/>
        <v>0</v>
      </c>
      <c r="AG45" s="586">
        <f t="shared" si="47"/>
        <v>0</v>
      </c>
      <c r="AH45" s="586">
        <f t="shared" si="47"/>
        <v>0</v>
      </c>
      <c r="AI45" s="586">
        <f t="shared" si="47"/>
        <v>0</v>
      </c>
      <c r="AJ45" s="598"/>
    </row>
    <row r="46" spans="1:36" ht="15.75" customHeight="1" x14ac:dyDescent="0.2">
      <c r="A46" s="593">
        <v>2</v>
      </c>
      <c r="B46" s="580"/>
      <c r="C46" s="580" t="str">
        <f>X2&amp;", g/kg TM"</f>
        <v>Mg, g/kg TM</v>
      </c>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6">
        <f t="shared" ref="AA46:AI46" si="48">AA$3*$X$3+AA$4*$X$4+AA$5*$X$5+AA$6*$X$6+AA$7*$X$7+AA$8*$X$8+AA$9*$X$9+AA$10*$X$10+AA$11*$X$11+AA$12*$X$12+AA$13*$X$13+AA$14*$X$14+AA$15*$X$15+AA$16*$X$16+AA$17*$X$17+AA$18*$X$18+AA$19*$X$19+AA$20*$X$20</f>
        <v>0</v>
      </c>
      <c r="AB46" s="586">
        <f t="shared" si="48"/>
        <v>0</v>
      </c>
      <c r="AC46" s="586">
        <f t="shared" si="48"/>
        <v>0</v>
      </c>
      <c r="AD46" s="586">
        <f t="shared" si="48"/>
        <v>0</v>
      </c>
      <c r="AE46" s="586">
        <f t="shared" si="48"/>
        <v>0</v>
      </c>
      <c r="AF46" s="586">
        <f t="shared" si="48"/>
        <v>0</v>
      </c>
      <c r="AG46" s="586">
        <f t="shared" si="48"/>
        <v>0</v>
      </c>
      <c r="AH46" s="586">
        <f t="shared" si="48"/>
        <v>0</v>
      </c>
      <c r="AI46" s="586">
        <f t="shared" si="48"/>
        <v>0</v>
      </c>
      <c r="AJ46" s="598"/>
    </row>
    <row r="47" spans="1:36" ht="15.75" customHeight="1" x14ac:dyDescent="0.2">
      <c r="A47" s="593">
        <v>3</v>
      </c>
      <c r="B47" s="580"/>
      <c r="C47" s="580" t="str">
        <f>Y2&amp;", g/kg TM"</f>
        <v>K, g/kg TM</v>
      </c>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6">
        <f>AA$3*$Y$3+AA$4*$Y$4+AA$5*$Y$5+AA$6*$Y$6+AA$7*$Y$7+AA$8*$Y$8+AA$9*$Y$9+AA$10*$Y$10+AA$11*$Y$11+AA$12*$Y$12+AA$13*$Y$13+AA$14*$Y$14+AA$15*$Y$15+AA$16*$Y$16+AA$17*$Y$17+AA$18*$Y$18+AA$19*$Y$19+AA$20*$Y$20</f>
        <v>0</v>
      </c>
      <c r="AB47" s="586">
        <f>AB$3*$Y$3+AB$4*$Y$4+AB$5*$Y$5+AB$6*$Y$6+AB$7*$Y$7+AB$8*$Y$8+AB$9*$Y$9+AB$10*$Y$10+AB$11*$Y$11+AB$12*$Y$12+AB$13*$Y$13+AB$14*$Y$14+AB$15*$Y$15+AB$16*$Y$16+AB$17*$Y$17+AB$18*$Y$18+AB$19*$Y$19+AB$20*$Y$20</f>
        <v>0</v>
      </c>
      <c r="AC47" s="586">
        <f t="shared" ref="AC47:AI47" si="49">AC$3*$Y$3+AC$4*$Y$4+AC$5*$Y$5+AC$6*$Y$6+AC$7*$Y$7+AC$8*$Y$8+AC$9*$Y$9+AC$10*$Y$10+AC$11*$Y$11+AC$12*$Y$12+AC$13*$Y$13+AC$14*$Y$14+AC$15*$Y$15+AC$16*$Y$16+AC$17*$Y$17+AC$18*$Y$18+AC$19*$Y$19+AC$20*$Y$20</f>
        <v>0</v>
      </c>
      <c r="AD47" s="586">
        <f t="shared" si="49"/>
        <v>0</v>
      </c>
      <c r="AE47" s="586">
        <f t="shared" si="49"/>
        <v>0</v>
      </c>
      <c r="AF47" s="586">
        <f t="shared" si="49"/>
        <v>0</v>
      </c>
      <c r="AG47" s="586">
        <f t="shared" si="49"/>
        <v>0</v>
      </c>
      <c r="AH47" s="586">
        <f t="shared" si="49"/>
        <v>0</v>
      </c>
      <c r="AI47" s="586">
        <f t="shared" si="49"/>
        <v>0</v>
      </c>
      <c r="AJ47" s="598"/>
    </row>
    <row r="48" spans="1:36" x14ac:dyDescent="0.2">
      <c r="A48" s="593">
        <v>3</v>
      </c>
      <c r="B48" s="589"/>
      <c r="C48" s="589" t="str">
        <f>Z2&amp;", mg/kg TM"</f>
        <v>Se, mg/kg TM</v>
      </c>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1">
        <f>AA$3*$Z$3+AA$4*$Z$4+AA$5*$Z$5+AA$6*$Z$6+AA$7*$Z$7+AA$8*$Z$8+AA$9*$Z$9+AA$10*$Z$10+AA$11*$Z$11+AA$12*$Z$12+AA$13*$Z$13+AA$14*$Z$14+AA$15*$Z$15+AA$16*$Z$16+AA$17*$Z$17+AA$18*$Z$18+AA$19*$Z$19+AA$20*$Z$20</f>
        <v>0</v>
      </c>
      <c r="AB48" s="591">
        <f t="shared" ref="AB48:AI48" si="50">AB$3*$Z$3+AB$4*$Z$4+AB$5*$Z$5+AB$6*$Z$6+AB$7*$Z$7+AB$8*$Z$8+AB$9*$Z$9+AB$10*$Z$10+AB$11*$Z$11+AB$12*$Z$12+AB$13*$Z$13+AB$14*$Z$14+AB$15*$Z$15+AB$16*$Z$16+AB$17*$Z$17+AB$18*$Z$18+AB$19*$Z$19+AB$20*$Z$20</f>
        <v>0</v>
      </c>
      <c r="AC48" s="591">
        <f t="shared" si="50"/>
        <v>0</v>
      </c>
      <c r="AD48" s="591">
        <f t="shared" si="50"/>
        <v>0</v>
      </c>
      <c r="AE48" s="591">
        <f t="shared" si="50"/>
        <v>0</v>
      </c>
      <c r="AF48" s="591">
        <f t="shared" si="50"/>
        <v>0</v>
      </c>
      <c r="AG48" s="591">
        <f t="shared" si="50"/>
        <v>0</v>
      </c>
      <c r="AH48" s="591">
        <f t="shared" si="50"/>
        <v>0</v>
      </c>
      <c r="AI48" s="591">
        <f t="shared" si="50"/>
        <v>0</v>
      </c>
      <c r="AJ48" s="598"/>
    </row>
    <row r="49" spans="1:36" ht="4.5" customHeight="1" x14ac:dyDescent="0.2">
      <c r="A49" s="593"/>
      <c r="B49" s="549"/>
      <c r="C49" s="549"/>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8"/>
    </row>
    <row r="50" spans="1:36" ht="13.5" thickBot="1" x14ac:dyDescent="0.25">
      <c r="A50" s="714" t="str">
        <f>'Ration Milch-Mineralstoffe'!A42:AC42</f>
        <v>Uni Rat 2016, © W. Sekul, LAZBW Aulendorf             Die Daten sind auf Plausibilität zu prüfen, um Eingabe- und Berechnungsfehler auszuschließen. Es wird keine Gewähr zur Richtigkeit der Daten übernommen.</v>
      </c>
      <c r="B50" s="715"/>
      <c r="C50" s="715"/>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26"/>
      <c r="AH50" s="727"/>
      <c r="AI50" s="715"/>
      <c r="AJ50" s="716"/>
    </row>
    <row r="51" spans="1:36" ht="4.5" customHeight="1" thickTop="1" x14ac:dyDescent="0.2"/>
  </sheetData>
  <sheetProtection password="ECA3" sheet="1" objects="1" scenarios="1"/>
  <mergeCells count="1">
    <mergeCell ref="B2:C2"/>
  </mergeCells>
  <phoneticPr fontId="9" type="noConversion"/>
  <conditionalFormatting sqref="AA21:AI21">
    <cfRule type="cellIs" dxfId="36" priority="1" stopIfTrue="1" operator="equal">
      <formula>1</formula>
    </cfRule>
    <cfRule type="cellIs" dxfId="35"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61" orientation="landscape" horizontalDpi="1200" r:id="rId1"/>
  <headerFooter alignWithMargins="0">
    <oddFooter>&amp;L&amp;F&amp;A&amp;R&amp;D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locked="0" defaultSize="0" print="0" autoFill="0" autoLine="0" autoPict="0">
                <anchor moveWithCells="1">
                  <from>
                    <xdr:col>1</xdr:col>
                    <xdr:colOff>0</xdr:colOff>
                    <xdr:row>2</xdr:row>
                    <xdr:rowOff>9525</xdr:rowOff>
                  </from>
                  <to>
                    <xdr:col>3</xdr:col>
                    <xdr:colOff>0</xdr:colOff>
                    <xdr:row>3</xdr:row>
                    <xdr:rowOff>85725</xdr:rowOff>
                  </to>
                </anchor>
              </controlPr>
            </control>
          </mc:Choice>
        </mc:AlternateContent>
        <mc:AlternateContent xmlns:mc="http://schemas.openxmlformats.org/markup-compatibility/2006">
          <mc:Choice Requires="x14">
            <control shapeId="6146" r:id="rId5" name="Drop Down 2">
              <controlPr locked="0" defaultSize="0" print="0" autoFill="0" autoLine="0" autoPict="0">
                <anchor moveWithCells="1">
                  <from>
                    <xdr:col>1</xdr:col>
                    <xdr:colOff>0</xdr:colOff>
                    <xdr:row>3</xdr:row>
                    <xdr:rowOff>9525</xdr:rowOff>
                  </from>
                  <to>
                    <xdr:col>3</xdr:col>
                    <xdr:colOff>0</xdr:colOff>
                    <xdr:row>4</xdr:row>
                    <xdr:rowOff>66675</xdr:rowOff>
                  </to>
                </anchor>
              </controlPr>
            </control>
          </mc:Choice>
        </mc:AlternateContent>
        <mc:AlternateContent xmlns:mc="http://schemas.openxmlformats.org/markup-compatibility/2006">
          <mc:Choice Requires="x14">
            <control shapeId="6147" r:id="rId6" name="Drop Down 3">
              <controlPr locked="0" defaultSize="0" print="0" autoFill="0" autoLine="0" autoPict="0">
                <anchor moveWithCells="1">
                  <from>
                    <xdr:col>1</xdr:col>
                    <xdr:colOff>0</xdr:colOff>
                    <xdr:row>4</xdr:row>
                    <xdr:rowOff>9525</xdr:rowOff>
                  </from>
                  <to>
                    <xdr:col>3</xdr:col>
                    <xdr:colOff>0</xdr:colOff>
                    <xdr:row>5</xdr:row>
                    <xdr:rowOff>66675</xdr:rowOff>
                  </to>
                </anchor>
              </controlPr>
            </control>
          </mc:Choice>
        </mc:AlternateContent>
        <mc:AlternateContent xmlns:mc="http://schemas.openxmlformats.org/markup-compatibility/2006">
          <mc:Choice Requires="x14">
            <control shapeId="6148" r:id="rId7" name="Drop Down 4">
              <controlPr locked="0" defaultSize="0" print="0" autoFill="0" autoLine="0" autoPict="0">
                <anchor moveWithCells="1">
                  <from>
                    <xdr:col>1</xdr:col>
                    <xdr:colOff>0</xdr:colOff>
                    <xdr:row>5</xdr:row>
                    <xdr:rowOff>9525</xdr:rowOff>
                  </from>
                  <to>
                    <xdr:col>3</xdr:col>
                    <xdr:colOff>0</xdr:colOff>
                    <xdr:row>6</xdr:row>
                    <xdr:rowOff>66675</xdr:rowOff>
                  </to>
                </anchor>
              </controlPr>
            </control>
          </mc:Choice>
        </mc:AlternateContent>
        <mc:AlternateContent xmlns:mc="http://schemas.openxmlformats.org/markup-compatibility/2006">
          <mc:Choice Requires="x14">
            <control shapeId="6149" r:id="rId8" name="Drop Down 5">
              <controlPr locked="0" defaultSize="0" print="0" autoFill="0" autoLine="0" autoPict="0">
                <anchor moveWithCells="1">
                  <from>
                    <xdr:col>1</xdr:col>
                    <xdr:colOff>0</xdr:colOff>
                    <xdr:row>6</xdr:row>
                    <xdr:rowOff>9525</xdr:rowOff>
                  </from>
                  <to>
                    <xdr:col>3</xdr:col>
                    <xdr:colOff>0</xdr:colOff>
                    <xdr:row>7</xdr:row>
                    <xdr:rowOff>66675</xdr:rowOff>
                  </to>
                </anchor>
              </controlPr>
            </control>
          </mc:Choice>
        </mc:AlternateContent>
        <mc:AlternateContent xmlns:mc="http://schemas.openxmlformats.org/markup-compatibility/2006">
          <mc:Choice Requires="x14">
            <control shapeId="6150" r:id="rId9" name="Drop Down 6">
              <controlPr locked="0" defaultSize="0" print="0" autoFill="0" autoLine="0" autoPict="0">
                <anchor moveWithCells="1">
                  <from>
                    <xdr:col>1</xdr:col>
                    <xdr:colOff>0</xdr:colOff>
                    <xdr:row>7</xdr:row>
                    <xdr:rowOff>9525</xdr:rowOff>
                  </from>
                  <to>
                    <xdr:col>3</xdr:col>
                    <xdr:colOff>0</xdr:colOff>
                    <xdr:row>8</xdr:row>
                    <xdr:rowOff>66675</xdr:rowOff>
                  </to>
                </anchor>
              </controlPr>
            </control>
          </mc:Choice>
        </mc:AlternateContent>
        <mc:AlternateContent xmlns:mc="http://schemas.openxmlformats.org/markup-compatibility/2006">
          <mc:Choice Requires="x14">
            <control shapeId="6151" r:id="rId10" name="Drop Down 7">
              <controlPr locked="0" defaultSize="0" print="0" autoFill="0" autoLine="0" autoPict="0">
                <anchor moveWithCells="1">
                  <from>
                    <xdr:col>1</xdr:col>
                    <xdr:colOff>0</xdr:colOff>
                    <xdr:row>8</xdr:row>
                    <xdr:rowOff>9525</xdr:rowOff>
                  </from>
                  <to>
                    <xdr:col>3</xdr:col>
                    <xdr:colOff>0</xdr:colOff>
                    <xdr:row>9</xdr:row>
                    <xdr:rowOff>66675</xdr:rowOff>
                  </to>
                </anchor>
              </controlPr>
            </control>
          </mc:Choice>
        </mc:AlternateContent>
        <mc:AlternateContent xmlns:mc="http://schemas.openxmlformats.org/markup-compatibility/2006">
          <mc:Choice Requires="x14">
            <control shapeId="6152" r:id="rId11" name="Drop Down 8">
              <controlPr locked="0" defaultSize="0" print="0" autoFill="0" autoLine="0" autoPict="0">
                <anchor moveWithCells="1">
                  <from>
                    <xdr:col>1</xdr:col>
                    <xdr:colOff>0</xdr:colOff>
                    <xdr:row>9</xdr:row>
                    <xdr:rowOff>9525</xdr:rowOff>
                  </from>
                  <to>
                    <xdr:col>3</xdr:col>
                    <xdr:colOff>0</xdr:colOff>
                    <xdr:row>10</xdr:row>
                    <xdr:rowOff>66675</xdr:rowOff>
                  </to>
                </anchor>
              </controlPr>
            </control>
          </mc:Choice>
        </mc:AlternateContent>
        <mc:AlternateContent xmlns:mc="http://schemas.openxmlformats.org/markup-compatibility/2006">
          <mc:Choice Requires="x14">
            <control shapeId="6153" r:id="rId12" name="Drop Down 9">
              <controlPr locked="0" defaultSize="0" print="0" autoFill="0" autoLine="0" autoPict="0">
                <anchor moveWithCells="1">
                  <from>
                    <xdr:col>1</xdr:col>
                    <xdr:colOff>0</xdr:colOff>
                    <xdr:row>10</xdr:row>
                    <xdr:rowOff>9525</xdr:rowOff>
                  </from>
                  <to>
                    <xdr:col>3</xdr:col>
                    <xdr:colOff>0</xdr:colOff>
                    <xdr:row>11</xdr:row>
                    <xdr:rowOff>66675</xdr:rowOff>
                  </to>
                </anchor>
              </controlPr>
            </control>
          </mc:Choice>
        </mc:AlternateContent>
        <mc:AlternateContent xmlns:mc="http://schemas.openxmlformats.org/markup-compatibility/2006">
          <mc:Choice Requires="x14">
            <control shapeId="6154" r:id="rId13" name="Drop Down 10">
              <controlPr locked="0" defaultSize="0" print="0" autoFill="0" autoLine="0" autoPict="0">
                <anchor moveWithCells="1">
                  <from>
                    <xdr:col>1</xdr:col>
                    <xdr:colOff>0</xdr:colOff>
                    <xdr:row>11</xdr:row>
                    <xdr:rowOff>9525</xdr:rowOff>
                  </from>
                  <to>
                    <xdr:col>3</xdr:col>
                    <xdr:colOff>0</xdr:colOff>
                    <xdr:row>12</xdr:row>
                    <xdr:rowOff>66675</xdr:rowOff>
                  </to>
                </anchor>
              </controlPr>
            </control>
          </mc:Choice>
        </mc:AlternateContent>
        <mc:AlternateContent xmlns:mc="http://schemas.openxmlformats.org/markup-compatibility/2006">
          <mc:Choice Requires="x14">
            <control shapeId="6155" r:id="rId14" name="Drop Down 11">
              <controlPr locked="0" defaultSize="0" print="0" autoFill="0" autoLine="0" autoPict="0">
                <anchor moveWithCells="1">
                  <from>
                    <xdr:col>1</xdr:col>
                    <xdr:colOff>0</xdr:colOff>
                    <xdr:row>12</xdr:row>
                    <xdr:rowOff>9525</xdr:rowOff>
                  </from>
                  <to>
                    <xdr:col>3</xdr:col>
                    <xdr:colOff>0</xdr:colOff>
                    <xdr:row>13</xdr:row>
                    <xdr:rowOff>66675</xdr:rowOff>
                  </to>
                </anchor>
              </controlPr>
            </control>
          </mc:Choice>
        </mc:AlternateContent>
        <mc:AlternateContent xmlns:mc="http://schemas.openxmlformats.org/markup-compatibility/2006">
          <mc:Choice Requires="x14">
            <control shapeId="6156" r:id="rId15" name="Drop Down 12">
              <controlPr locked="0" defaultSize="0" print="0" autoFill="0" autoLine="0" autoPict="0">
                <anchor moveWithCells="1">
                  <from>
                    <xdr:col>1</xdr:col>
                    <xdr:colOff>0</xdr:colOff>
                    <xdr:row>13</xdr:row>
                    <xdr:rowOff>9525</xdr:rowOff>
                  </from>
                  <to>
                    <xdr:col>3</xdr:col>
                    <xdr:colOff>0</xdr:colOff>
                    <xdr:row>14</xdr:row>
                    <xdr:rowOff>66675</xdr:rowOff>
                  </to>
                </anchor>
              </controlPr>
            </control>
          </mc:Choice>
        </mc:AlternateContent>
        <mc:AlternateContent xmlns:mc="http://schemas.openxmlformats.org/markup-compatibility/2006">
          <mc:Choice Requires="x14">
            <control shapeId="6157" r:id="rId16" name="Drop Down 13">
              <controlPr locked="0" defaultSize="0" print="0" autoFill="0" autoLine="0" autoPict="0">
                <anchor moveWithCells="1">
                  <from>
                    <xdr:col>1</xdr:col>
                    <xdr:colOff>0</xdr:colOff>
                    <xdr:row>14</xdr:row>
                    <xdr:rowOff>9525</xdr:rowOff>
                  </from>
                  <to>
                    <xdr:col>3</xdr:col>
                    <xdr:colOff>0</xdr:colOff>
                    <xdr:row>15</xdr:row>
                    <xdr:rowOff>66675</xdr:rowOff>
                  </to>
                </anchor>
              </controlPr>
            </control>
          </mc:Choice>
        </mc:AlternateContent>
        <mc:AlternateContent xmlns:mc="http://schemas.openxmlformats.org/markup-compatibility/2006">
          <mc:Choice Requires="x14">
            <control shapeId="6158" r:id="rId17" name="Drop Down 14">
              <controlPr locked="0" defaultSize="0" print="0" autoFill="0" autoLine="0" autoPict="0">
                <anchor moveWithCells="1">
                  <from>
                    <xdr:col>1</xdr:col>
                    <xdr:colOff>0</xdr:colOff>
                    <xdr:row>14</xdr:row>
                    <xdr:rowOff>9525</xdr:rowOff>
                  </from>
                  <to>
                    <xdr:col>3</xdr:col>
                    <xdr:colOff>0</xdr:colOff>
                    <xdr:row>15</xdr:row>
                    <xdr:rowOff>66675</xdr:rowOff>
                  </to>
                </anchor>
              </controlPr>
            </control>
          </mc:Choice>
        </mc:AlternateContent>
        <mc:AlternateContent xmlns:mc="http://schemas.openxmlformats.org/markup-compatibility/2006">
          <mc:Choice Requires="x14">
            <control shapeId="6159" r:id="rId18" name="Drop Down 15">
              <controlPr locked="0" defaultSize="0" print="0" autoFill="0" autoLine="0" autoPict="0">
                <anchor moveWithCells="1">
                  <from>
                    <xdr:col>1</xdr:col>
                    <xdr:colOff>0</xdr:colOff>
                    <xdr:row>15</xdr:row>
                    <xdr:rowOff>9525</xdr:rowOff>
                  </from>
                  <to>
                    <xdr:col>3</xdr:col>
                    <xdr:colOff>0</xdr:colOff>
                    <xdr:row>16</xdr:row>
                    <xdr:rowOff>66675</xdr:rowOff>
                  </to>
                </anchor>
              </controlPr>
            </control>
          </mc:Choice>
        </mc:AlternateContent>
        <mc:AlternateContent xmlns:mc="http://schemas.openxmlformats.org/markup-compatibility/2006">
          <mc:Choice Requires="x14">
            <control shapeId="6160" r:id="rId19" name="Drop Down 16">
              <controlPr locked="0" defaultSize="0" print="0" autoFill="0" autoLine="0" autoPict="0">
                <anchor moveWithCells="1">
                  <from>
                    <xdr:col>1</xdr:col>
                    <xdr:colOff>0</xdr:colOff>
                    <xdr:row>15</xdr:row>
                    <xdr:rowOff>9525</xdr:rowOff>
                  </from>
                  <to>
                    <xdr:col>3</xdr:col>
                    <xdr:colOff>0</xdr:colOff>
                    <xdr:row>16</xdr:row>
                    <xdr:rowOff>66675</xdr:rowOff>
                  </to>
                </anchor>
              </controlPr>
            </control>
          </mc:Choice>
        </mc:AlternateContent>
        <mc:AlternateContent xmlns:mc="http://schemas.openxmlformats.org/markup-compatibility/2006">
          <mc:Choice Requires="x14">
            <control shapeId="6161" r:id="rId20" name="Drop Down 17">
              <controlPr locked="0" defaultSize="0" print="0" autoFill="0" autoLine="0" autoPict="0">
                <anchor moveWithCells="1">
                  <from>
                    <xdr:col>1</xdr:col>
                    <xdr:colOff>0</xdr:colOff>
                    <xdr:row>16</xdr:row>
                    <xdr:rowOff>9525</xdr:rowOff>
                  </from>
                  <to>
                    <xdr:col>3</xdr:col>
                    <xdr:colOff>0</xdr:colOff>
                    <xdr:row>17</xdr:row>
                    <xdr:rowOff>66675</xdr:rowOff>
                  </to>
                </anchor>
              </controlPr>
            </control>
          </mc:Choice>
        </mc:AlternateContent>
        <mc:AlternateContent xmlns:mc="http://schemas.openxmlformats.org/markup-compatibility/2006">
          <mc:Choice Requires="x14">
            <control shapeId="6162" r:id="rId21" name="Drop Down 18">
              <controlPr locked="0" defaultSize="0" print="0" autoFill="0" autoLine="0" autoPict="0">
                <anchor moveWithCells="1">
                  <from>
                    <xdr:col>1</xdr:col>
                    <xdr:colOff>0</xdr:colOff>
                    <xdr:row>16</xdr:row>
                    <xdr:rowOff>9525</xdr:rowOff>
                  </from>
                  <to>
                    <xdr:col>3</xdr:col>
                    <xdr:colOff>0</xdr:colOff>
                    <xdr:row>17</xdr:row>
                    <xdr:rowOff>66675</xdr:rowOff>
                  </to>
                </anchor>
              </controlPr>
            </control>
          </mc:Choice>
        </mc:AlternateContent>
        <mc:AlternateContent xmlns:mc="http://schemas.openxmlformats.org/markup-compatibility/2006">
          <mc:Choice Requires="x14">
            <control shapeId="6163" r:id="rId22" name="Drop Down 19">
              <controlPr locked="0" defaultSize="0" print="0" autoFill="0" autoLine="0" autoPict="0">
                <anchor moveWithCells="1">
                  <from>
                    <xdr:col>1</xdr:col>
                    <xdr:colOff>0</xdr:colOff>
                    <xdr:row>17</xdr:row>
                    <xdr:rowOff>9525</xdr:rowOff>
                  </from>
                  <to>
                    <xdr:col>3</xdr:col>
                    <xdr:colOff>0</xdr:colOff>
                    <xdr:row>18</xdr:row>
                    <xdr:rowOff>66675</xdr:rowOff>
                  </to>
                </anchor>
              </controlPr>
            </control>
          </mc:Choice>
        </mc:AlternateContent>
        <mc:AlternateContent xmlns:mc="http://schemas.openxmlformats.org/markup-compatibility/2006">
          <mc:Choice Requires="x14">
            <control shapeId="6164" r:id="rId23" name="Drop Down 20">
              <controlPr locked="0" defaultSize="0" print="0" autoFill="0" autoLine="0" autoPict="0">
                <anchor moveWithCells="1">
                  <from>
                    <xdr:col>1</xdr:col>
                    <xdr:colOff>0</xdr:colOff>
                    <xdr:row>17</xdr:row>
                    <xdr:rowOff>9525</xdr:rowOff>
                  </from>
                  <to>
                    <xdr:col>3</xdr:col>
                    <xdr:colOff>0</xdr:colOff>
                    <xdr:row>18</xdr:row>
                    <xdr:rowOff>66675</xdr:rowOff>
                  </to>
                </anchor>
              </controlPr>
            </control>
          </mc:Choice>
        </mc:AlternateContent>
        <mc:AlternateContent xmlns:mc="http://schemas.openxmlformats.org/markup-compatibility/2006">
          <mc:Choice Requires="x14">
            <control shapeId="6165" r:id="rId24" name="Drop Down 21">
              <controlPr locked="0" defaultSize="0" print="0" autoFill="0" autoLine="0" autoPict="0">
                <anchor moveWithCells="1">
                  <from>
                    <xdr:col>1</xdr:col>
                    <xdr:colOff>0</xdr:colOff>
                    <xdr:row>18</xdr:row>
                    <xdr:rowOff>9525</xdr:rowOff>
                  </from>
                  <to>
                    <xdr:col>3</xdr:col>
                    <xdr:colOff>0</xdr:colOff>
                    <xdr:row>19</xdr:row>
                    <xdr:rowOff>66675</xdr:rowOff>
                  </to>
                </anchor>
              </controlPr>
            </control>
          </mc:Choice>
        </mc:AlternateContent>
        <mc:AlternateContent xmlns:mc="http://schemas.openxmlformats.org/markup-compatibility/2006">
          <mc:Choice Requires="x14">
            <control shapeId="6166" r:id="rId25" name="Drop Down 22">
              <controlPr locked="0" defaultSize="0" print="0" autoFill="0" autoLine="0" autoPict="0">
                <anchor moveWithCells="1">
                  <from>
                    <xdr:col>1</xdr:col>
                    <xdr:colOff>0</xdr:colOff>
                    <xdr:row>18</xdr:row>
                    <xdr:rowOff>9525</xdr:rowOff>
                  </from>
                  <to>
                    <xdr:col>3</xdr:col>
                    <xdr:colOff>0</xdr:colOff>
                    <xdr:row>19</xdr:row>
                    <xdr:rowOff>66675</xdr:rowOff>
                  </to>
                </anchor>
              </controlPr>
            </control>
          </mc:Choice>
        </mc:AlternateContent>
        <mc:AlternateContent xmlns:mc="http://schemas.openxmlformats.org/markup-compatibility/2006">
          <mc:Choice Requires="x14">
            <control shapeId="6167" r:id="rId26" name="Drop Down 23">
              <controlPr locked="0" defaultSize="0" print="0" autoFill="0" autoLine="0" autoPict="0">
                <anchor moveWithCells="1">
                  <from>
                    <xdr:col>1</xdr:col>
                    <xdr:colOff>0</xdr:colOff>
                    <xdr:row>19</xdr:row>
                    <xdr:rowOff>9525</xdr:rowOff>
                  </from>
                  <to>
                    <xdr:col>3</xdr:col>
                    <xdr:colOff>0</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pageSetUpPr fitToPage="1"/>
  </sheetPr>
  <dimension ref="A1:FW63"/>
  <sheetViews>
    <sheetView showGridLines="0" showRowColHeaders="0" showZeros="0" topLeftCell="B1" zoomScale="120" zoomScaleNormal="120" workbookViewId="0">
      <selection activeCell="B37" sqref="B37"/>
    </sheetView>
  </sheetViews>
  <sheetFormatPr baseColWidth="10" defaultColWidth="11.42578125" defaultRowHeight="12" zeroHeight="1" outlineLevelCol="2" x14ac:dyDescent="0.2"/>
  <cols>
    <col min="1" max="1" width="2.42578125" style="954" customWidth="1"/>
    <col min="2" max="2" width="6.140625" style="47" customWidth="1"/>
    <col min="3" max="3" width="25" style="47" hidden="1" customWidth="1"/>
    <col min="4" max="4" width="21.140625" style="47" customWidth="1"/>
    <col min="5" max="5" width="16.85546875" style="47" hidden="1" customWidth="1"/>
    <col min="6" max="6" width="16" style="47" customWidth="1"/>
    <col min="7" max="14" width="10.42578125" style="47" customWidth="1"/>
    <col min="15" max="19" width="10.42578125" style="47" hidden="1" customWidth="1" outlineLevel="1"/>
    <col min="20" max="20" width="11" style="47" customWidth="1" collapsed="1"/>
    <col min="21" max="21" width="11" style="47" customWidth="1"/>
    <col min="22" max="28" width="9" style="47" customWidth="1"/>
    <col min="29" max="29" width="9" style="47" hidden="1" customWidth="1" outlineLevel="1"/>
    <col min="30" max="33" width="9" style="950" hidden="1" customWidth="1" outlineLevel="2"/>
    <col min="34" max="34" width="9" style="950" customWidth="1" collapsed="1"/>
    <col min="35" max="35" width="2.140625" style="1232" customWidth="1"/>
    <col min="36" max="36" width="0.5703125" style="47" customWidth="1"/>
    <col min="37" max="16384" width="11.42578125" style="551"/>
  </cols>
  <sheetData>
    <row r="1" spans="1:179" s="966" customFormat="1" ht="6" customHeight="1" thickTop="1" x14ac:dyDescent="0.2">
      <c r="A1" s="964"/>
      <c r="B1" s="965"/>
      <c r="C1" s="952"/>
      <c r="D1" s="952"/>
      <c r="E1" s="952"/>
      <c r="F1" s="952"/>
      <c r="G1" s="952"/>
      <c r="H1" s="952"/>
      <c r="I1" s="952"/>
      <c r="J1" s="952"/>
      <c r="K1" s="952"/>
      <c r="L1" s="952"/>
      <c r="M1" s="952"/>
      <c r="N1" s="952"/>
      <c r="O1" s="952"/>
      <c r="P1" s="952"/>
      <c r="Q1" s="952"/>
      <c r="R1" s="952"/>
      <c r="S1" s="952"/>
      <c r="T1" s="952"/>
      <c r="U1" s="952"/>
      <c r="V1" s="952"/>
      <c r="W1" s="952"/>
      <c r="X1" s="952"/>
      <c r="Y1" s="952"/>
      <c r="Z1" s="952"/>
      <c r="AA1" s="952"/>
      <c r="AB1" s="952"/>
      <c r="AC1" s="952"/>
      <c r="AD1" s="952"/>
      <c r="AE1" s="952"/>
      <c r="AF1" s="952"/>
      <c r="AG1" s="952"/>
      <c r="AH1" s="952"/>
      <c r="AI1" s="1218"/>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551"/>
      <c r="DK1" s="551"/>
      <c r="DL1" s="551"/>
      <c r="DM1" s="551"/>
      <c r="DN1" s="551"/>
      <c r="DO1" s="551"/>
      <c r="DP1" s="551"/>
      <c r="DQ1" s="551"/>
      <c r="DR1" s="551"/>
      <c r="DS1" s="551"/>
      <c r="DT1" s="551"/>
      <c r="DU1" s="551"/>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551"/>
      <c r="EV1" s="551"/>
      <c r="EW1" s="551"/>
      <c r="EX1" s="551"/>
      <c r="EY1" s="551"/>
      <c r="EZ1" s="551"/>
      <c r="FA1" s="551"/>
      <c r="FB1" s="551"/>
      <c r="FC1" s="551"/>
      <c r="FD1" s="551"/>
      <c r="FE1" s="551"/>
      <c r="FF1" s="551"/>
      <c r="FG1" s="551"/>
      <c r="FH1" s="551"/>
      <c r="FI1" s="551"/>
      <c r="FJ1" s="551"/>
      <c r="FK1" s="551"/>
      <c r="FL1" s="551"/>
      <c r="FM1" s="551"/>
      <c r="FN1" s="551"/>
      <c r="FO1" s="551"/>
      <c r="FP1" s="551"/>
      <c r="FQ1" s="551"/>
      <c r="FR1" s="551"/>
      <c r="FS1" s="551"/>
      <c r="FT1" s="551"/>
      <c r="FU1" s="551"/>
      <c r="FV1" s="551"/>
      <c r="FW1" s="551"/>
    </row>
    <row r="2" spans="1:179" s="970" customFormat="1" ht="16.5" customHeight="1" x14ac:dyDescent="0.2">
      <c r="A2" s="967"/>
      <c r="B2" s="968"/>
      <c r="C2" s="951"/>
      <c r="D2" s="951"/>
      <c r="E2" s="951"/>
      <c r="F2" s="951"/>
      <c r="G2" s="951"/>
      <c r="H2" s="951"/>
      <c r="I2" s="951"/>
      <c r="J2" s="969" t="str">
        <f>"Futterberechnung für "&amp;IF(Art=1,"Milchkühe",IF(Art=2,"Milchschafe",IF(Art=3,"Milchziegen","")))</f>
        <v>Futterberechnung für Milchkühe</v>
      </c>
      <c r="K2" s="951"/>
      <c r="L2" s="951"/>
      <c r="M2" s="951"/>
      <c r="N2" s="951"/>
      <c r="O2" s="951"/>
      <c r="P2" s="951"/>
      <c r="Q2" s="951"/>
      <c r="R2" s="953"/>
      <c r="S2" s="951"/>
      <c r="T2" s="951"/>
      <c r="U2" s="951"/>
      <c r="V2" s="951"/>
      <c r="W2" s="1412"/>
      <c r="X2" s="1412"/>
      <c r="Y2" s="1412"/>
      <c r="Z2" s="951"/>
      <c r="AA2" s="951"/>
      <c r="AB2" s="951"/>
      <c r="AC2" s="951"/>
      <c r="AD2" s="951"/>
      <c r="AE2" s="951"/>
      <c r="AF2" s="951"/>
      <c r="AG2" s="951"/>
      <c r="AH2" s="953"/>
      <c r="AI2" s="1219"/>
      <c r="AK2" s="551"/>
      <c r="AL2" s="551"/>
      <c r="AM2" s="551"/>
      <c r="AN2" s="551"/>
      <c r="AO2" s="551"/>
      <c r="AP2" s="551"/>
      <c r="AQ2" s="551"/>
      <c r="AR2" s="551"/>
      <c r="AS2" s="551"/>
      <c r="AT2" s="551"/>
      <c r="AU2" s="551"/>
      <c r="AV2" s="551"/>
      <c r="AW2" s="551"/>
      <c r="AX2" s="551"/>
      <c r="AY2" s="551"/>
      <c r="AZ2" s="551"/>
      <c r="BA2" s="551"/>
      <c r="BB2" s="551"/>
      <c r="BC2" s="551"/>
      <c r="BD2" s="551"/>
      <c r="BE2" s="551"/>
      <c r="BF2" s="551"/>
      <c r="BG2" s="551"/>
      <c r="BH2" s="551"/>
      <c r="BI2" s="551"/>
      <c r="BJ2" s="551"/>
      <c r="BK2" s="551"/>
      <c r="BL2" s="551"/>
      <c r="BM2" s="551"/>
      <c r="BN2" s="551"/>
      <c r="BO2" s="551"/>
      <c r="BP2" s="551"/>
      <c r="BQ2" s="551"/>
      <c r="BR2" s="551"/>
      <c r="BS2" s="551"/>
      <c r="BT2" s="551"/>
      <c r="BU2" s="551"/>
      <c r="BV2" s="551"/>
      <c r="BW2" s="551"/>
      <c r="BX2" s="551"/>
      <c r="BY2" s="551"/>
      <c r="BZ2" s="551"/>
      <c r="CA2" s="551"/>
      <c r="CB2" s="551"/>
      <c r="CC2" s="551"/>
      <c r="CD2" s="551"/>
      <c r="CE2" s="551"/>
      <c r="CF2" s="551"/>
      <c r="CG2" s="551"/>
      <c r="CH2" s="551"/>
      <c r="CI2" s="551"/>
      <c r="CJ2" s="551"/>
      <c r="CK2" s="551"/>
      <c r="CL2" s="551"/>
      <c r="CM2" s="551"/>
      <c r="CN2" s="551"/>
      <c r="CO2" s="551"/>
      <c r="CP2" s="551"/>
      <c r="CQ2" s="551"/>
      <c r="CR2" s="551"/>
      <c r="CS2" s="551"/>
      <c r="CT2" s="551"/>
      <c r="CU2" s="551"/>
      <c r="CV2" s="551"/>
      <c r="CW2" s="551"/>
      <c r="CX2" s="551"/>
      <c r="CY2" s="551"/>
      <c r="CZ2" s="551"/>
      <c r="DA2" s="551"/>
      <c r="DB2" s="551"/>
      <c r="DC2" s="551"/>
      <c r="DD2" s="551"/>
      <c r="DE2" s="551"/>
      <c r="DF2" s="551"/>
      <c r="DG2" s="551"/>
      <c r="DH2" s="551"/>
      <c r="DI2" s="551"/>
      <c r="DJ2" s="551"/>
      <c r="DK2" s="551"/>
      <c r="DL2" s="551"/>
      <c r="DM2" s="551"/>
      <c r="DN2" s="551"/>
      <c r="DO2" s="551"/>
      <c r="DP2" s="551"/>
      <c r="DQ2" s="551"/>
      <c r="DR2" s="551"/>
      <c r="DS2" s="551"/>
      <c r="DT2" s="551"/>
      <c r="DU2" s="551"/>
      <c r="DV2" s="551"/>
      <c r="DW2" s="551"/>
      <c r="DX2" s="551"/>
      <c r="DY2" s="551"/>
      <c r="DZ2" s="551"/>
      <c r="EA2" s="551"/>
      <c r="EB2" s="551"/>
      <c r="EC2" s="551"/>
      <c r="ED2" s="551"/>
      <c r="EE2" s="551"/>
      <c r="EF2" s="551"/>
      <c r="EG2" s="551"/>
      <c r="EH2" s="551"/>
      <c r="EI2" s="551"/>
      <c r="EJ2" s="551"/>
      <c r="EK2" s="551"/>
      <c r="EL2" s="551"/>
      <c r="EM2" s="551"/>
      <c r="EN2" s="551"/>
      <c r="EO2" s="551"/>
      <c r="EP2" s="551"/>
      <c r="EQ2" s="551"/>
      <c r="ER2" s="551"/>
      <c r="ES2" s="551"/>
      <c r="ET2" s="551"/>
      <c r="EU2" s="551"/>
      <c r="EV2" s="551"/>
      <c r="EW2" s="551"/>
      <c r="EX2" s="551"/>
      <c r="EY2" s="551"/>
      <c r="EZ2" s="551"/>
      <c r="FA2" s="551"/>
      <c r="FB2" s="551"/>
      <c r="FC2" s="551"/>
      <c r="FD2" s="551"/>
      <c r="FE2" s="551"/>
      <c r="FF2" s="551"/>
      <c r="FG2" s="551"/>
      <c r="FH2" s="551"/>
      <c r="FI2" s="551"/>
      <c r="FJ2" s="551"/>
      <c r="FK2" s="551"/>
      <c r="FL2" s="551"/>
      <c r="FM2" s="551"/>
      <c r="FN2" s="551"/>
      <c r="FO2" s="551"/>
      <c r="FP2" s="551"/>
      <c r="FQ2" s="551"/>
      <c r="FR2" s="551"/>
      <c r="FS2" s="551"/>
      <c r="FT2" s="551"/>
      <c r="FU2" s="551"/>
      <c r="FV2" s="551"/>
      <c r="FW2" s="551"/>
    </row>
    <row r="3" spans="1:179" s="966" customFormat="1" ht="3.75" customHeight="1" thickBot="1" x14ac:dyDescent="0.25">
      <c r="A3" s="967"/>
      <c r="B3" s="968"/>
      <c r="C3" s="971">
        <v>1</v>
      </c>
      <c r="D3" s="972"/>
      <c r="E3" s="972"/>
      <c r="F3" s="973">
        <v>2</v>
      </c>
      <c r="G3" s="951"/>
      <c r="H3" s="951"/>
      <c r="I3" s="951"/>
      <c r="J3" s="974"/>
      <c r="K3" s="951"/>
      <c r="L3" s="951"/>
      <c r="M3" s="951"/>
      <c r="N3" s="951"/>
      <c r="O3" s="951"/>
      <c r="P3" s="951"/>
      <c r="Q3" s="951"/>
      <c r="R3" s="951"/>
      <c r="S3" s="951"/>
      <c r="T3" s="951"/>
      <c r="U3" s="951"/>
      <c r="V3" s="951"/>
      <c r="W3" s="951"/>
      <c r="X3" s="975"/>
      <c r="Y3" s="951"/>
      <c r="Z3" s="951"/>
      <c r="AA3" s="951"/>
      <c r="AB3" s="951"/>
      <c r="AC3" s="951"/>
      <c r="AD3" s="975"/>
      <c r="AE3" s="951"/>
      <c r="AF3" s="951"/>
      <c r="AG3" s="951"/>
      <c r="AH3" s="951"/>
      <c r="AI3" s="1219"/>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CU3" s="551"/>
      <c r="CV3" s="551"/>
      <c r="CW3" s="551"/>
      <c r="CX3" s="551"/>
      <c r="CY3" s="551"/>
      <c r="CZ3" s="551"/>
      <c r="DA3" s="551"/>
      <c r="DB3" s="551"/>
      <c r="DC3" s="551"/>
      <c r="DD3" s="551"/>
      <c r="DE3" s="551"/>
      <c r="DF3" s="551"/>
      <c r="DG3" s="551"/>
      <c r="DH3" s="551"/>
      <c r="DI3" s="551"/>
      <c r="DJ3" s="551"/>
      <c r="DK3" s="551"/>
      <c r="DL3" s="551"/>
      <c r="DM3" s="551"/>
      <c r="DN3" s="551"/>
      <c r="DO3" s="551"/>
      <c r="DP3" s="551"/>
      <c r="DQ3" s="551"/>
      <c r="DR3" s="551"/>
      <c r="DS3" s="551"/>
      <c r="DT3" s="551"/>
      <c r="DU3" s="551"/>
      <c r="DV3" s="551"/>
      <c r="DW3" s="551"/>
      <c r="DX3" s="551"/>
      <c r="DY3" s="551"/>
      <c r="DZ3" s="551"/>
      <c r="EA3" s="551"/>
      <c r="EB3" s="551"/>
      <c r="EC3" s="551"/>
      <c r="ED3" s="551"/>
      <c r="EE3" s="551"/>
      <c r="EF3" s="551"/>
      <c r="EG3" s="551"/>
      <c r="EH3" s="551"/>
      <c r="EI3" s="551"/>
      <c r="EJ3" s="551"/>
      <c r="EK3" s="551"/>
      <c r="EL3" s="551"/>
      <c r="EM3" s="551"/>
      <c r="EN3" s="551"/>
      <c r="EO3" s="551"/>
      <c r="EP3" s="551"/>
      <c r="EQ3" s="551"/>
      <c r="ER3" s="551"/>
      <c r="ES3" s="551"/>
      <c r="ET3" s="551"/>
      <c r="EU3" s="551"/>
      <c r="EV3" s="551"/>
      <c r="EW3" s="551"/>
      <c r="EX3" s="551"/>
      <c r="EY3" s="551"/>
      <c r="EZ3" s="551"/>
      <c r="FA3" s="551"/>
      <c r="FB3" s="551"/>
      <c r="FC3" s="551"/>
      <c r="FD3" s="551"/>
      <c r="FE3" s="551"/>
      <c r="FF3" s="551"/>
      <c r="FG3" s="551"/>
      <c r="FH3" s="551"/>
      <c r="FI3" s="551"/>
      <c r="FJ3" s="551"/>
      <c r="FK3" s="551"/>
      <c r="FL3" s="551"/>
      <c r="FM3" s="551"/>
      <c r="FN3" s="551"/>
      <c r="FO3" s="551"/>
      <c r="FP3" s="551"/>
      <c r="FQ3" s="551"/>
      <c r="FR3" s="551"/>
      <c r="FS3" s="551"/>
      <c r="FT3" s="551"/>
      <c r="FU3" s="551"/>
      <c r="FV3" s="551"/>
      <c r="FW3" s="551"/>
    </row>
    <row r="4" spans="1:179" ht="15.75" customHeight="1" x14ac:dyDescent="0.2">
      <c r="A4" s="967"/>
      <c r="B4" s="151"/>
      <c r="C4" s="89"/>
      <c r="D4" s="1026" t="s">
        <v>153</v>
      </c>
      <c r="E4" s="1027"/>
      <c r="F4" s="1028"/>
      <c r="G4" s="152"/>
      <c r="H4" s="33" t="s">
        <v>165</v>
      </c>
      <c r="I4" s="34"/>
      <c r="J4" s="34"/>
      <c r="K4" s="34"/>
      <c r="L4" s="35"/>
      <c r="M4" s="951"/>
      <c r="N4" s="951"/>
      <c r="O4" s="951"/>
      <c r="P4" s="951"/>
      <c r="Q4" s="951"/>
      <c r="R4" s="951"/>
      <c r="S4" s="974"/>
      <c r="T4" s="974"/>
      <c r="U4" s="974"/>
      <c r="V4" s="951"/>
      <c r="W4" s="968"/>
      <c r="X4" s="984"/>
      <c r="Y4" s="951"/>
      <c r="Z4" s="951"/>
      <c r="AA4" s="951"/>
      <c r="AB4" s="951"/>
      <c r="AC4" s="951"/>
      <c r="AD4" s="984"/>
      <c r="AE4" s="951"/>
      <c r="AF4" s="951"/>
      <c r="AG4" s="951"/>
      <c r="AH4" s="951"/>
      <c r="AI4" s="1219"/>
    </row>
    <row r="5" spans="1:179" ht="15.75" customHeight="1" x14ac:dyDescent="0.2">
      <c r="A5" s="967"/>
      <c r="B5" s="151"/>
      <c r="C5" s="89"/>
      <c r="D5" s="1029" t="s">
        <v>154</v>
      </c>
      <c r="E5" s="1030"/>
      <c r="F5" s="1031"/>
      <c r="G5" s="152"/>
      <c r="H5" s="36">
        <v>1</v>
      </c>
      <c r="I5" s="37" t="s">
        <v>163</v>
      </c>
      <c r="J5" s="38"/>
      <c r="K5" s="38"/>
      <c r="L5" s="39"/>
      <c r="M5" s="951"/>
      <c r="N5" s="951"/>
      <c r="O5" s="951"/>
      <c r="P5" s="951"/>
      <c r="Q5" s="951"/>
      <c r="R5" s="951"/>
      <c r="S5" s="974"/>
      <c r="T5" s="974"/>
      <c r="U5" s="974"/>
      <c r="V5" s="951"/>
      <c r="W5" s="968"/>
      <c r="X5" s="984"/>
      <c r="Y5" s="951"/>
      <c r="Z5" s="951"/>
      <c r="AA5" s="951"/>
      <c r="AB5" s="951"/>
      <c r="AC5" s="951"/>
      <c r="AD5" s="984"/>
      <c r="AE5" s="951"/>
      <c r="AF5" s="951"/>
      <c r="AG5" s="951"/>
      <c r="AH5" s="951"/>
      <c r="AI5" s="1219"/>
    </row>
    <row r="6" spans="1:179" ht="15.75" customHeight="1" thickBot="1" x14ac:dyDescent="0.25">
      <c r="A6" s="967"/>
      <c r="B6" s="151"/>
      <c r="C6" s="89"/>
      <c r="D6" s="1032" t="s">
        <v>155</v>
      </c>
      <c r="E6" s="1033"/>
      <c r="F6" s="1034"/>
      <c r="G6" s="152"/>
      <c r="H6" s="40"/>
      <c r="I6" s="41" t="s">
        <v>164</v>
      </c>
      <c r="J6" s="42"/>
      <c r="K6" s="42"/>
      <c r="L6" s="43"/>
      <c r="M6" s="951"/>
      <c r="N6" s="951"/>
      <c r="O6" s="951"/>
      <c r="P6" s="951"/>
      <c r="Q6" s="951"/>
      <c r="R6" s="951"/>
      <c r="S6" s="974"/>
      <c r="T6" s="974"/>
      <c r="U6" s="974"/>
      <c r="V6" s="951"/>
      <c r="W6" s="968"/>
      <c r="X6" s="984"/>
      <c r="Y6" s="951"/>
      <c r="Z6" s="951"/>
      <c r="AA6" s="951"/>
      <c r="AB6" s="951"/>
      <c r="AC6" s="951"/>
      <c r="AD6" s="984"/>
      <c r="AE6" s="951"/>
      <c r="AF6" s="951"/>
      <c r="AG6" s="951"/>
      <c r="AH6" s="951"/>
      <c r="AI6" s="1219"/>
    </row>
    <row r="7" spans="1:179" ht="4.5" customHeight="1" thickBot="1" x14ac:dyDescent="0.25">
      <c r="A7" s="960"/>
      <c r="B7" s="154"/>
      <c r="C7" s="165"/>
      <c r="D7" s="154"/>
      <c r="E7" s="154"/>
      <c r="F7" s="154"/>
      <c r="G7" s="154"/>
      <c r="H7" s="154"/>
      <c r="I7" s="154"/>
      <c r="J7" s="154"/>
      <c r="K7" s="154"/>
      <c r="L7" s="154"/>
      <c r="M7" s="954"/>
      <c r="N7" s="954"/>
      <c r="O7" s="954"/>
      <c r="P7" s="954"/>
      <c r="Q7" s="954"/>
      <c r="R7" s="954"/>
      <c r="S7" s="954"/>
      <c r="T7" s="954"/>
      <c r="U7" s="954"/>
      <c r="V7" s="954"/>
      <c r="W7" s="954"/>
      <c r="X7" s="954"/>
      <c r="Y7" s="954"/>
      <c r="Z7" s="954"/>
      <c r="AA7" s="954"/>
      <c r="AB7" s="954"/>
      <c r="AC7" s="954"/>
      <c r="AD7" s="954"/>
      <c r="AE7" s="954"/>
      <c r="AF7" s="954"/>
      <c r="AG7" s="954"/>
      <c r="AH7" s="954"/>
      <c r="AI7" s="1220"/>
    </row>
    <row r="8" spans="1:179" s="552" customFormat="1" ht="18.75" customHeight="1" thickBot="1" x14ac:dyDescent="0.25">
      <c r="A8" s="1017"/>
      <c r="B8" s="155"/>
      <c r="C8" s="90"/>
      <c r="D8" s="1035" t="s">
        <v>142</v>
      </c>
      <c r="E8" s="1036" t="s">
        <v>142</v>
      </c>
      <c r="F8" s="1035" t="s">
        <v>247</v>
      </c>
      <c r="G8" s="1037" t="s">
        <v>0</v>
      </c>
      <c r="H8" s="1413" t="s">
        <v>145</v>
      </c>
      <c r="I8" s="1038" t="s">
        <v>1</v>
      </c>
      <c r="J8" s="1039" t="s">
        <v>2</v>
      </c>
      <c r="K8" s="1040"/>
      <c r="L8" s="1041"/>
      <c r="M8" s="976"/>
      <c r="N8" s="976"/>
      <c r="O8" s="976"/>
      <c r="P8" s="976"/>
      <c r="Q8" s="976"/>
      <c r="R8" s="976"/>
      <c r="S8" s="976"/>
      <c r="T8" s="955"/>
      <c r="U8" s="955"/>
      <c r="V8" s="955"/>
      <c r="W8" s="955"/>
      <c r="X8" s="955"/>
      <c r="Y8" s="955"/>
      <c r="Z8" s="955"/>
      <c r="AA8" s="955"/>
      <c r="AB8" s="955"/>
      <c r="AC8" s="955"/>
      <c r="AD8" s="955"/>
      <c r="AE8" s="955"/>
      <c r="AF8" s="955"/>
      <c r="AG8" s="955"/>
      <c r="AH8" s="955"/>
      <c r="AI8" s="1221"/>
      <c r="AJ8" s="48"/>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c r="EQ8" s="551"/>
      <c r="ER8" s="551"/>
      <c r="ES8" s="551"/>
      <c r="ET8" s="551"/>
      <c r="EU8" s="551"/>
      <c r="EV8" s="551"/>
      <c r="EW8" s="551"/>
      <c r="EX8" s="551"/>
      <c r="EY8" s="551"/>
      <c r="EZ8" s="551"/>
      <c r="FA8" s="551"/>
      <c r="FB8" s="551"/>
      <c r="FC8" s="551"/>
      <c r="FD8" s="551"/>
      <c r="FE8" s="551"/>
      <c r="FF8" s="551"/>
      <c r="FG8" s="551"/>
      <c r="FH8" s="551"/>
      <c r="FI8" s="551"/>
      <c r="FJ8" s="551"/>
      <c r="FK8" s="551"/>
      <c r="FL8" s="551"/>
      <c r="FM8" s="551"/>
      <c r="FN8" s="551"/>
      <c r="FO8" s="551"/>
      <c r="FP8" s="551"/>
      <c r="FQ8" s="551"/>
      <c r="FR8" s="551"/>
      <c r="FS8" s="551"/>
      <c r="FT8" s="551"/>
      <c r="FU8" s="551"/>
      <c r="FV8" s="551"/>
      <c r="FW8" s="551"/>
    </row>
    <row r="9" spans="1:179" s="553" customFormat="1" ht="18.75" customHeight="1" thickBot="1" x14ac:dyDescent="0.25">
      <c r="A9" s="1018"/>
      <c r="B9" s="154"/>
      <c r="C9" s="91"/>
      <c r="D9" s="949"/>
      <c r="E9" s="49"/>
      <c r="F9" s="948"/>
      <c r="G9" s="1042"/>
      <c r="H9" s="1414"/>
      <c r="I9" s="1043"/>
      <c r="J9" s="1044" t="s">
        <v>265</v>
      </c>
      <c r="K9" s="1042" t="s">
        <v>4</v>
      </c>
      <c r="L9" s="1043" t="s">
        <v>5</v>
      </c>
      <c r="M9" s="976"/>
      <c r="N9" s="976"/>
      <c r="O9" s="976"/>
      <c r="P9" s="976"/>
      <c r="Q9" s="976"/>
      <c r="R9" s="976"/>
      <c r="S9" s="976"/>
      <c r="T9" s="961"/>
      <c r="U9" s="1049" t="str">
        <f>"Bedarf de"&amp;IF(Art=1,"r Kuh",IF(Art=2,"s Schafes",IF(Art=3,"r Ziege","")))</f>
        <v>Bedarf der Kuh</v>
      </c>
      <c r="V9" s="1050"/>
      <c r="W9" s="1050"/>
      <c r="X9" s="1050"/>
      <c r="Y9" s="1050"/>
      <c r="Z9" s="1050"/>
      <c r="AA9" s="1050"/>
      <c r="AB9" s="1050"/>
      <c r="AC9" s="1050"/>
      <c r="AD9" s="1050"/>
      <c r="AE9" s="1050"/>
      <c r="AF9" s="1050"/>
      <c r="AG9" s="1051"/>
      <c r="AH9" s="1162"/>
      <c r="AI9" s="1222"/>
      <c r="AJ9" s="50"/>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c r="EQ9" s="551"/>
      <c r="ER9" s="551"/>
      <c r="ES9" s="551"/>
      <c r="ET9" s="551"/>
      <c r="EU9" s="551"/>
      <c r="EV9" s="551"/>
      <c r="EW9" s="551"/>
      <c r="EX9" s="551"/>
      <c r="EY9" s="551"/>
      <c r="EZ9" s="551"/>
      <c r="FA9" s="551"/>
      <c r="FB9" s="551"/>
      <c r="FC9" s="551"/>
      <c r="FD9" s="551"/>
      <c r="FE9" s="551"/>
      <c r="FF9" s="551"/>
      <c r="FG9" s="551"/>
      <c r="FH9" s="551"/>
      <c r="FI9" s="551"/>
      <c r="FJ9" s="551"/>
      <c r="FK9" s="551"/>
      <c r="FL9" s="551"/>
      <c r="FM9" s="551"/>
      <c r="FN9" s="551"/>
      <c r="FO9" s="551"/>
      <c r="FP9" s="551"/>
      <c r="FQ9" s="551"/>
      <c r="FR9" s="551"/>
      <c r="FS9" s="551"/>
      <c r="FT9" s="551"/>
      <c r="FU9" s="551"/>
      <c r="FV9" s="551"/>
      <c r="FW9" s="551"/>
    </row>
    <row r="10" spans="1:179" s="553" customFormat="1" ht="18.75" customHeight="1" thickBot="1" x14ac:dyDescent="0.25">
      <c r="A10" s="1019"/>
      <c r="B10" s="154"/>
      <c r="C10" s="91"/>
      <c r="D10" s="51"/>
      <c r="E10" s="52"/>
      <c r="F10" s="947" t="str">
        <f>IF(Art=1,"Holstein",IF(Art=2,"Milchschaf",IF(Art=3,"Milchziege")))</f>
        <v>Holstein</v>
      </c>
      <c r="G10" s="1045" t="s">
        <v>7</v>
      </c>
      <c r="H10" s="1045" t="s">
        <v>215</v>
      </c>
      <c r="I10" s="1046" t="s">
        <v>9</v>
      </c>
      <c r="J10" s="1047" t="s">
        <v>10</v>
      </c>
      <c r="K10" s="1048" t="s">
        <v>11</v>
      </c>
      <c r="L10" s="1046" t="s">
        <v>11</v>
      </c>
      <c r="M10" s="976"/>
      <c r="N10" s="976"/>
      <c r="O10" s="976"/>
      <c r="P10" s="976"/>
      <c r="Q10" s="976"/>
      <c r="R10" s="976"/>
      <c r="S10" s="976"/>
      <c r="T10" s="961"/>
      <c r="U10" s="1052" t="str">
        <f>U18</f>
        <v>TM</v>
      </c>
      <c r="V10" s="1053" t="str">
        <f t="shared" ref="V10:AG10" si="0">V18</f>
        <v>NEL</v>
      </c>
      <c r="W10" s="1053" t="str">
        <f t="shared" si="0"/>
        <v>nXP</v>
      </c>
      <c r="X10" s="1053" t="str">
        <f t="shared" si="0"/>
        <v>RNB</v>
      </c>
      <c r="Y10" s="1053" t="str">
        <f t="shared" si="0"/>
        <v>NFC</v>
      </c>
      <c r="Z10" s="1053" t="str">
        <f t="shared" si="0"/>
        <v>SW</v>
      </c>
      <c r="AA10" s="1053" t="str">
        <f t="shared" si="0"/>
        <v>ADF</v>
      </c>
      <c r="AB10" s="1053" t="str">
        <f t="shared" si="0"/>
        <v>NDF</v>
      </c>
      <c r="AC10" s="1053" t="str">
        <f>AC18</f>
        <v>XS</v>
      </c>
      <c r="AD10" s="1053" t="str">
        <f t="shared" si="0"/>
        <v>XZ</v>
      </c>
      <c r="AE10" s="1053" t="str">
        <f t="shared" si="0"/>
        <v>XL</v>
      </c>
      <c r="AF10" s="1053" t="str">
        <f t="shared" si="0"/>
        <v>XF</v>
      </c>
      <c r="AG10" s="1054" t="str">
        <f t="shared" si="0"/>
        <v>sXF</v>
      </c>
      <c r="AH10" s="1162"/>
      <c r="AI10" s="1223"/>
      <c r="AJ10" s="50"/>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row>
    <row r="11" spans="1:179" s="553" customFormat="1" ht="21" customHeight="1" thickBot="1" x14ac:dyDescent="0.25">
      <c r="A11" s="1019"/>
      <c r="B11" s="154"/>
      <c r="C11" s="91">
        <v>1</v>
      </c>
      <c r="D11" s="53">
        <v>1</v>
      </c>
      <c r="E11" s="53"/>
      <c r="F11" s="117" t="str">
        <f>IF(Art=1,"Fleckvieh","")</f>
        <v>Fleckvieh</v>
      </c>
      <c r="G11" s="104"/>
      <c r="H11" s="105"/>
      <c r="I11" s="106"/>
      <c r="J11" s="107"/>
      <c r="K11" s="108"/>
      <c r="L11" s="109"/>
      <c r="M11" s="976"/>
      <c r="N11" s="976"/>
      <c r="O11" s="976"/>
      <c r="P11" s="976"/>
      <c r="Q11" s="976"/>
      <c r="R11" s="976"/>
      <c r="S11" s="976"/>
      <c r="T11" s="977"/>
      <c r="U11" s="1055" t="s">
        <v>9</v>
      </c>
      <c r="V11" s="1056" t="str">
        <f>H19</f>
        <v>MJ</v>
      </c>
      <c r="W11" s="1056" t="str">
        <f>I19</f>
        <v>g</v>
      </c>
      <c r="X11" s="1057" t="s">
        <v>382</v>
      </c>
      <c r="Y11" s="1058" t="str">
        <f>IF(U40=0,"&lt;"&amp;NFCmax&amp;"g/kg","&lt;"&amp;ROUND(U40*NFCmax,0)&amp;" g")</f>
        <v>&lt;400,4g/kg</v>
      </c>
      <c r="Z11" s="1056" t="str">
        <f>IF(Art=1,"&gt;"&amp;SWmin,"")</f>
        <v>&gt;1,2</v>
      </c>
      <c r="AA11" s="1058" t="str">
        <f>IF(U40=0,"&gt;"&amp;ADFmin,"&gt;"&amp;ROUND(U40*ADFmin,0)&amp;" g")</f>
        <v>&gt;200</v>
      </c>
      <c r="AB11" s="1058" t="str">
        <f>IF(T40=0,"&gt;"&amp;NDFmin,"&gt;"&amp;ROUND(U40*NDFmin,0)&amp;" g")</f>
        <v>&gt;300</v>
      </c>
      <c r="AC11" s="1056" t="str">
        <f>IF($U$40=0,"&lt;"&amp;XSmax,"&lt;"&amp;ROUND($U$40*XSmax,0)&amp;" g")</f>
        <v>&lt;350</v>
      </c>
      <c r="AD11" s="1056" t="str">
        <f>IF($U$40=0,"&lt;"&amp;XSmax,"&lt;"&amp;ROUND($U$40*XSmax,0)&amp;" g")</f>
        <v>&lt;350</v>
      </c>
      <c r="AE11" s="1056" t="str">
        <f>IF($U$40=0,"&lt;"&amp;XLmax,"&lt;"&amp;ROUND($U$40*XLmax,0)&amp;" g")</f>
        <v>&lt;40</v>
      </c>
      <c r="AF11" s="1056" t="str">
        <f>IF($T$40=0,"&gt;"&amp;XFmin,"&gt;"&amp;ROUND($T$40*XFmin,0)&amp;" g")</f>
        <v>&gt;160</v>
      </c>
      <c r="AG11" s="1059" t="str">
        <f>IF($T$40=0,"&gt;"&amp;sXFmin,"&gt;"&amp;ROUND($T$40*sXFmin,0)&amp;" g")</f>
        <v>&gt;100</v>
      </c>
      <c r="AH11" s="1162"/>
      <c r="AI11" s="1223"/>
      <c r="AJ11" s="50"/>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row>
    <row r="12" spans="1:179" s="553" customFormat="1" ht="18.75" customHeight="1" thickBot="1" x14ac:dyDescent="0.25">
      <c r="A12" s="1020"/>
      <c r="B12" s="154"/>
      <c r="C12" s="91"/>
      <c r="D12" s="54"/>
      <c r="E12" s="55"/>
      <c r="F12" s="118" t="str">
        <f>IF(Art=1,"Braunvieh","")</f>
        <v>Braunvieh</v>
      </c>
      <c r="G12" s="154"/>
      <c r="H12" s="979"/>
      <c r="I12" s="983"/>
      <c r="J12" s="980"/>
      <c r="K12" s="951"/>
      <c r="L12" s="951"/>
      <c r="M12" s="1410" t="str">
        <f>IF(Art=1,"4,0 % Fett  3,4 %  Eiweiß   -&gt;  3,28MJ NEL/kg, 85 g nXP","")</f>
        <v>4,0 % Fett  3,4 %  Eiweiß   -&gt;  3,28MJ NEL/kg, 85 g nXP</v>
      </c>
      <c r="N12" s="1410"/>
      <c r="O12" s="1410"/>
      <c r="P12" s="1410"/>
      <c r="Q12" s="1410"/>
      <c r="R12" s="1410"/>
      <c r="S12" s="1410"/>
      <c r="T12" s="1410"/>
      <c r="U12" s="1411"/>
      <c r="V12" s="1060">
        <f>ROUND(IF(OR(F_vH=0,E_vH=0),0,IF(M_kg="t",0,IF(Art=1,F_vH*0.38+E_vH*0.21+1.05,IF(Art=2,(F_vH*0.38+E_vH*0.21+0.95)/0.63,IF(Art=3,(F_vH*0.38+E_vH*0.21+0.95)/0.63,""))))),2)</f>
        <v>0</v>
      </c>
      <c r="W12" s="1061">
        <f>ROUND(IF(M_kg="t",0,IF(E_vH=0,0,IF(Art=1,(E_vH-3.4)*20+85,IF(Art=2,(E_vH-3.4)*20+85,IF(Art=3,(E_vH-3.4)*20+85,""))))),0)</f>
        <v>0</v>
      </c>
      <c r="X12" s="956" t="s">
        <v>25</v>
      </c>
      <c r="Y12" s="957" t="s">
        <v>328</v>
      </c>
      <c r="Z12" s="958">
        <f>IF(TMR=1,2.274,3.878)</f>
        <v>2.274</v>
      </c>
      <c r="AA12" s="957" t="s">
        <v>296</v>
      </c>
      <c r="AB12" s="958">
        <f>IF(TMR=1,LG*(0.0173-0.0000514*LaktTag+0.0000000999*LaktTag^2),LG*(0.0148-0.0000474*LaktTag+0.0000000904*LaktTag^2))</f>
        <v>0</v>
      </c>
      <c r="AC12" s="958"/>
      <c r="AD12" s="956"/>
      <c r="AE12" s="956"/>
      <c r="AF12" s="954"/>
      <c r="AG12" s="954"/>
      <c r="AH12" s="956"/>
      <c r="AI12" s="1224"/>
      <c r="AJ12" s="50"/>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c r="BY12" s="551"/>
      <c r="BZ12" s="551"/>
      <c r="CA12" s="551"/>
      <c r="CB12" s="551"/>
      <c r="CC12" s="551"/>
      <c r="CD12" s="551"/>
      <c r="CE12" s="551"/>
      <c r="CF12" s="551"/>
      <c r="CG12" s="551"/>
      <c r="CH12" s="551"/>
      <c r="CI12" s="551"/>
      <c r="CJ12" s="551"/>
      <c r="CK12" s="551"/>
      <c r="CL12" s="551"/>
      <c r="CM12" s="551"/>
      <c r="CN12" s="551"/>
      <c r="CO12" s="551"/>
      <c r="CP12" s="551"/>
      <c r="CQ12" s="551"/>
      <c r="CR12" s="551"/>
      <c r="CS12" s="551"/>
      <c r="CT12" s="551"/>
      <c r="CU12" s="551"/>
      <c r="CV12" s="551"/>
      <c r="CW12" s="551"/>
      <c r="CX12" s="551"/>
      <c r="CY12" s="551"/>
      <c r="CZ12" s="551"/>
      <c r="DA12" s="551"/>
      <c r="DB12" s="551"/>
      <c r="DC12" s="551"/>
      <c r="DD12" s="551"/>
      <c r="DE12" s="551"/>
      <c r="DF12" s="551"/>
      <c r="DG12" s="551"/>
      <c r="DH12" s="551"/>
      <c r="DI12" s="551"/>
      <c r="DJ12" s="551"/>
      <c r="DK12" s="551"/>
      <c r="DL12" s="551"/>
      <c r="DM12" s="551"/>
      <c r="DN12" s="551"/>
      <c r="DO12" s="551"/>
      <c r="DP12" s="551"/>
      <c r="DQ12" s="551"/>
      <c r="DR12" s="551"/>
      <c r="DS12" s="551"/>
      <c r="DT12" s="551"/>
      <c r="DU12" s="551"/>
      <c r="DV12" s="551"/>
      <c r="DW12" s="551"/>
      <c r="DX12" s="551"/>
      <c r="DY12" s="551"/>
      <c r="DZ12" s="551"/>
      <c r="EA12" s="551"/>
      <c r="EB12" s="551"/>
      <c r="EC12" s="551"/>
      <c r="ED12" s="551"/>
      <c r="EE12" s="551"/>
      <c r="EF12" s="551"/>
      <c r="EG12" s="551"/>
      <c r="EH12" s="551"/>
      <c r="EI12" s="551"/>
      <c r="EJ12" s="551"/>
      <c r="EK12" s="551"/>
      <c r="EL12" s="551"/>
      <c r="EM12" s="551"/>
      <c r="EN12" s="551"/>
      <c r="EO12" s="551"/>
      <c r="EP12" s="551"/>
      <c r="EQ12" s="551"/>
      <c r="ER12" s="551"/>
      <c r="ES12" s="551"/>
      <c r="ET12" s="551"/>
      <c r="EU12" s="551"/>
      <c r="EV12" s="551"/>
      <c r="EW12" s="551"/>
      <c r="EX12" s="551"/>
      <c r="EY12" s="551"/>
      <c r="EZ12" s="551"/>
      <c r="FA12" s="551"/>
      <c r="FB12" s="551"/>
      <c r="FC12" s="551"/>
      <c r="FD12" s="551"/>
      <c r="FE12" s="551"/>
      <c r="FF12" s="551"/>
      <c r="FG12" s="551"/>
      <c r="FH12" s="551"/>
      <c r="FI12" s="551"/>
      <c r="FJ12" s="551"/>
      <c r="FK12" s="551"/>
      <c r="FL12" s="551"/>
      <c r="FM12" s="551"/>
      <c r="FN12" s="551"/>
      <c r="FO12" s="551"/>
      <c r="FP12" s="551"/>
      <c r="FQ12" s="551"/>
      <c r="FR12" s="551"/>
      <c r="FS12" s="551"/>
      <c r="FT12" s="551"/>
      <c r="FU12" s="551"/>
      <c r="FV12" s="551"/>
      <c r="FW12" s="551"/>
    </row>
    <row r="13" spans="1:179" s="553" customFormat="1" ht="18.75" customHeight="1" x14ac:dyDescent="0.2">
      <c r="A13" s="960"/>
      <c r="B13" s="154"/>
      <c r="C13" s="56" t="s">
        <v>26</v>
      </c>
      <c r="D13" s="157"/>
      <c r="E13" s="157"/>
      <c r="F13" s="156"/>
      <c r="G13" s="154"/>
      <c r="H13" s="979">
        <f ca="1">IF(H11&gt;36000,H11,TODAY()-H11)</f>
        <v>44827</v>
      </c>
      <c r="I13" s="954"/>
      <c r="J13" s="956"/>
      <c r="K13" s="980"/>
      <c r="L13" s="980"/>
      <c r="M13" s="981"/>
      <c r="N13" s="981"/>
      <c r="O13" s="981"/>
      <c r="P13" s="981"/>
      <c r="Q13" s="981"/>
      <c r="R13" s="981"/>
      <c r="S13" s="981"/>
      <c r="T13" s="978"/>
      <c r="U13" s="978"/>
      <c r="V13" s="1062">
        <f>ROUND(IF(Art=1,IF(M_kg="t",13,M_kg*V12),IF(Art=2,IF(M_kg="t",7,M_kg*V12),IF(Art=3,IF(M_kg="t",3.8,M_kg*V12),""))),1)</f>
        <v>0</v>
      </c>
      <c r="W13" s="1063">
        <f>ROUND(IF(Art=1,IF(M_kg="t",675,M_kg*W12),IF(Art=2,IF(M_kg="t",7,M_kg*W12),IF(Art=3,IF(M_kg="t",3.8,M_kg*W12),""))),0)</f>
        <v>0</v>
      </c>
      <c r="X13" s="954"/>
      <c r="Y13" s="957" t="s">
        <v>329</v>
      </c>
      <c r="Z13" s="958">
        <f>IF(TMR=1,IF(Rasse=1,-1.449,IF(Rasse=2,-2.169,-1.391)),IF(Rasse=1,-2.194,IF(Rasse=2,-2.631,-1.826)))</f>
        <v>-2.169</v>
      </c>
      <c r="AA13" s="957" t="s">
        <v>331</v>
      </c>
      <c r="AB13" s="958">
        <f>IF(M_kg="t",0,IF(TMR=1,(1.05+0.38*F_vH+0.21*E_vH)/3.28*M_kg*(0.201+0.000808*LaktTag-0.000001299*LaktTag^2),(1.05+0.38*F_vH+0.21*E_vH)/3.28*M_kg*(0.0825+0.0008098*LaktTag-0.00000096*LaktTag^2)))</f>
        <v>0</v>
      </c>
      <c r="AC13" s="958"/>
      <c r="AD13" s="954"/>
      <c r="AE13" s="954"/>
      <c r="AF13" s="954"/>
      <c r="AG13" s="954"/>
      <c r="AH13" s="954"/>
      <c r="AI13" s="1220"/>
      <c r="AJ13" s="50"/>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row>
    <row r="14" spans="1:179" s="553" customFormat="1" ht="18.75" customHeight="1" thickBot="1" x14ac:dyDescent="0.25">
      <c r="A14" s="960"/>
      <c r="B14" s="154"/>
      <c r="C14" s="32" t="s">
        <v>27</v>
      </c>
      <c r="D14" s="153"/>
      <c r="E14" s="153"/>
      <c r="F14" s="156"/>
      <c r="G14" s="156"/>
      <c r="H14" s="954"/>
      <c r="I14" s="954"/>
      <c r="J14" s="982" t="str">
        <f>IF(Art=1,"650 kg LG, BCS 3,5 -&gt; 37,7 MJ NEL, 450 g nXP","")</f>
        <v>650 kg LG, BCS 3,5 -&gt; 37,7 MJ NEL, 450 g nXP</v>
      </c>
      <c r="K14" s="954"/>
      <c r="L14" s="954"/>
      <c r="M14" s="978"/>
      <c r="N14" s="978"/>
      <c r="O14" s="978"/>
      <c r="P14" s="978"/>
      <c r="Q14" s="978"/>
      <c r="R14" s="978"/>
      <c r="S14" s="978"/>
      <c r="T14" s="978"/>
      <c r="U14" s="978"/>
      <c r="V14" s="1055">
        <f>ROUND(IF(LG=0,0,IF(Art=1,LG^0.75*0.293,IF(Art=2,LG^0.75*0.43,IF(Art=3,LG^0.75*0.43,"")))),1)</f>
        <v>0</v>
      </c>
      <c r="W14" s="1059">
        <f>ROUND(IF(LG=0,0,IF(Art=1,190+LG*0.4,IF(Art=2,LG^0.75*3+15,IF(Art=3,LG^0.75*3.25,"")))),0)</f>
        <v>0</v>
      </c>
      <c r="X14" s="954"/>
      <c r="Y14" s="957" t="s">
        <v>72</v>
      </c>
      <c r="Z14" s="958">
        <f>IF(TMR=1,IF(LakNr=1,-0.658,0.236),IF(LakNr=1,-0.728,0.218))</f>
        <v>0.23599999999999999</v>
      </c>
      <c r="AA14" s="957" t="s">
        <v>332</v>
      </c>
      <c r="AB14" s="958" t="e">
        <f>IF(TMR=1,SUM(U29:U32,U37:U38)/TS*100*(0.0631-0.0002096*LaktTag+0.0000001213*LaktTag^2),SUM(U29:U32,U37:U38)*(0.6962-0.0023289*LaktTag+0.0000040634*LaktTag^2))</f>
        <v>#DIV/0!</v>
      </c>
      <c r="AC14" s="958"/>
      <c r="AD14" s="954"/>
      <c r="AE14" s="954"/>
      <c r="AF14" s="954"/>
      <c r="AG14" s="954"/>
      <c r="AH14" s="954"/>
      <c r="AI14" s="1220"/>
      <c r="AJ14" s="50"/>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row>
    <row r="15" spans="1:179" s="553" customFormat="1" ht="18.75" customHeight="1" thickBot="1" x14ac:dyDescent="0.25">
      <c r="A15" s="1021"/>
      <c r="B15" s="154"/>
      <c r="C15" s="45"/>
      <c r="D15" s="156"/>
      <c r="E15" s="156"/>
      <c r="F15" s="156"/>
      <c r="G15" s="156"/>
      <c r="H15" s="954"/>
      <c r="I15" s="954"/>
      <c r="J15" s="954"/>
      <c r="K15" s="954"/>
      <c r="L15" s="954"/>
      <c r="M15" s="978"/>
      <c r="N15" s="978"/>
      <c r="O15" s="978"/>
      <c r="P15" s="978"/>
      <c r="Q15" s="978"/>
      <c r="R15" s="978"/>
      <c r="S15" s="978"/>
      <c r="T15" s="978"/>
      <c r="U15" s="1065" t="str">
        <f>IF(OR(LakNr="",LaktTag="",LG="",M_kg=""),"Daten?",IF(Art=1,IF(M_kg="t",4*NEL_kg-11,Z12+Z13+Z14+Z15+AB12+AB13+AB14+AB15),IF(Art=2,0.9+(LG*0.01)+(IF(M_kg="t",0,M_kg-1)*0.4),IF(Art=3,0.9+(LG*0.01)+(IF(M_kg="t",0,M_kg-1)*0.4),""))))</f>
        <v>Daten?</v>
      </c>
      <c r="V15" s="1064">
        <f>V13+V14</f>
        <v>0</v>
      </c>
      <c r="W15" s="1061">
        <f>W13+W14</f>
        <v>0</v>
      </c>
      <c r="X15" s="954"/>
      <c r="Y15" s="957" t="s">
        <v>330</v>
      </c>
      <c r="Z15" s="958">
        <f>IF(TMR=1,-5.445+5.298*(1-EXP(-0.01838*LaktTag)),-4.287+4.153*(1-EXP(-0.01486*LaktTag)))</f>
        <v>-5.4450000000000003</v>
      </c>
      <c r="AA15" s="957" t="s">
        <v>333</v>
      </c>
      <c r="AB15" s="958" t="str">
        <f>IF(TM_GF=0,"",IF(TMR=1,0.609*MJ_GF/TM_GF,0.858*MJ_GF/TM_GF))</f>
        <v/>
      </c>
      <c r="AC15" s="958"/>
      <c r="AD15" s="954"/>
      <c r="AE15" s="954"/>
      <c r="AF15" s="954"/>
      <c r="AG15" s="954"/>
      <c r="AH15" s="954"/>
      <c r="AI15" s="1225"/>
      <c r="AJ15" s="50"/>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row>
    <row r="16" spans="1:179" s="963" customFormat="1" ht="4.5" customHeight="1" thickBot="1" x14ac:dyDescent="0.25">
      <c r="A16" s="960"/>
      <c r="B16" s="961"/>
      <c r="C16" s="961"/>
      <c r="D16" s="961"/>
      <c r="E16" s="961"/>
      <c r="F16" s="961"/>
      <c r="G16" s="961"/>
      <c r="H16" s="954"/>
      <c r="I16" s="961"/>
      <c r="J16" s="961"/>
      <c r="K16" s="954"/>
      <c r="L16" s="954"/>
      <c r="M16" s="954"/>
      <c r="N16" s="961"/>
      <c r="O16" s="961"/>
      <c r="P16" s="961"/>
      <c r="Q16" s="961"/>
      <c r="R16" s="961"/>
      <c r="S16" s="954"/>
      <c r="T16" s="954"/>
      <c r="U16" s="954"/>
      <c r="V16" s="954"/>
      <c r="W16" s="962"/>
      <c r="X16" s="959"/>
      <c r="Y16" s="959"/>
      <c r="Z16" s="959"/>
      <c r="AA16" s="954"/>
      <c r="AB16" s="959"/>
      <c r="AC16" s="959"/>
      <c r="AD16" s="959"/>
      <c r="AE16" s="959"/>
      <c r="AF16" s="959"/>
      <c r="AG16" s="959"/>
      <c r="AH16" s="954"/>
      <c r="AI16" s="1220"/>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row>
    <row r="17" spans="1:179" s="553" customFormat="1" ht="24" customHeight="1" thickBot="1" x14ac:dyDescent="0.25">
      <c r="A17" s="1018"/>
      <c r="B17" s="154"/>
      <c r="C17" s="45" t="s">
        <v>29</v>
      </c>
      <c r="D17" s="156"/>
      <c r="E17" s="156"/>
      <c r="F17" s="156"/>
      <c r="G17" s="156"/>
      <c r="H17" s="1116" t="s">
        <v>263</v>
      </c>
      <c r="I17" s="1066"/>
      <c r="J17" s="1066"/>
      <c r="K17" s="1066"/>
      <c r="L17" s="1067"/>
      <c r="M17" s="1067"/>
      <c r="N17" s="1066"/>
      <c r="O17" s="1066"/>
      <c r="P17" s="1066"/>
      <c r="Q17" s="1066"/>
      <c r="R17" s="1066"/>
      <c r="S17" s="1066"/>
      <c r="T17" s="1068" t="s">
        <v>30</v>
      </c>
      <c r="U17" s="1069"/>
      <c r="V17" s="1067"/>
      <c r="W17" s="1067"/>
      <c r="X17" s="1067"/>
      <c r="Y17" s="1070"/>
      <c r="Z17" s="1067"/>
      <c r="AA17" s="1070"/>
      <c r="AB17" s="1070"/>
      <c r="AC17" s="1067"/>
      <c r="AD17" s="1067"/>
      <c r="AE17" s="1067"/>
      <c r="AF17" s="1067"/>
      <c r="AG17" s="1067"/>
      <c r="AH17" s="1161" t="s">
        <v>383</v>
      </c>
      <c r="AI17" s="1222"/>
      <c r="AJ17" s="57"/>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row>
    <row r="18" spans="1:179" s="553" customFormat="1" ht="18.75" customHeight="1" thickBot="1" x14ac:dyDescent="0.25">
      <c r="A18" s="1022"/>
      <c r="B18" s="1126" t="str">
        <f>IF(TM_FM=1,"TM",IF(TM_FM=2,"FM",""))</f>
        <v>TM</v>
      </c>
      <c r="C18" s="82"/>
      <c r="D18" s="169"/>
      <c r="E18" s="169"/>
      <c r="F18" s="169"/>
      <c r="G18" s="1117" t="s">
        <v>12</v>
      </c>
      <c r="H18" s="1117" t="str">
        <f>IF($C$3=1,"NEL","ME")</f>
        <v>NEL</v>
      </c>
      <c r="I18" s="1071" t="str">
        <f>IF($C$3=1,"nXP","XP")</f>
        <v>nXP</v>
      </c>
      <c r="J18" s="1071" t="str">
        <f>IF($C$3=1,"RNB","")</f>
        <v>RNB</v>
      </c>
      <c r="K18" s="1072" t="str">
        <f>INDEX(Tabelle_Kopf,4,12)</f>
        <v>NFC</v>
      </c>
      <c r="L18" s="1071" t="str">
        <f>IF(Art=1,"SW","")</f>
        <v>SW</v>
      </c>
      <c r="M18" s="1072" t="str">
        <f>INDEX(Tabelle_Kopf,4,10)</f>
        <v>ADF</v>
      </c>
      <c r="N18" s="1072" t="str">
        <f>INDEX(Tabelle_Kopf,4,11)</f>
        <v>NDF</v>
      </c>
      <c r="O18" s="1072" t="str">
        <f>INDEX(Tabelle_Kopf,4,13)</f>
        <v>XS</v>
      </c>
      <c r="P18" s="1072" t="str">
        <f>INDEX(Tabelle_Kopf,4,14)</f>
        <v>XZ</v>
      </c>
      <c r="Q18" s="1072" t="str">
        <f>INDEX(Tabelle_Kopf,4,15)</f>
        <v>XL</v>
      </c>
      <c r="R18" s="1072" t="str">
        <f>INDEX(Tabelle_Kopf,4,16)</f>
        <v>XF</v>
      </c>
      <c r="S18" s="1072" t="str">
        <f>INDEX(Tabelle_Kopf,4,17)</f>
        <v>sXF</v>
      </c>
      <c r="T18" s="1073" t="s">
        <v>168</v>
      </c>
      <c r="U18" s="1173" t="s">
        <v>166</v>
      </c>
      <c r="V18" s="1075" t="str">
        <f t="shared" ref="V18:AA18" si="1">+H18</f>
        <v>NEL</v>
      </c>
      <c r="W18" s="1074" t="str">
        <f t="shared" si="1"/>
        <v>nXP</v>
      </c>
      <c r="X18" s="1074" t="str">
        <f t="shared" si="1"/>
        <v>RNB</v>
      </c>
      <c r="Y18" s="1074" t="str">
        <f t="shared" si="1"/>
        <v>NFC</v>
      </c>
      <c r="Z18" s="1075" t="str">
        <f t="shared" si="1"/>
        <v>SW</v>
      </c>
      <c r="AA18" s="1075" t="str">
        <f t="shared" si="1"/>
        <v>ADF</v>
      </c>
      <c r="AB18" s="1074" t="s">
        <v>22</v>
      </c>
      <c r="AC18" s="1076" t="str">
        <f>+O18</f>
        <v>XS</v>
      </c>
      <c r="AD18" s="1076" t="str">
        <f>+P18</f>
        <v>XZ</v>
      </c>
      <c r="AE18" s="1077" t="str">
        <f>+Q18</f>
        <v>XL</v>
      </c>
      <c r="AF18" s="1077" t="str">
        <f>+R18</f>
        <v>XF</v>
      </c>
      <c r="AG18" s="1078" t="str">
        <f>+S18</f>
        <v>sXF</v>
      </c>
      <c r="AH18" s="1079" t="s">
        <v>168</v>
      </c>
      <c r="AI18" s="1226"/>
      <c r="AJ18" s="50"/>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row>
    <row r="19" spans="1:179" s="553" customFormat="1" ht="18.75" customHeight="1" thickBot="1" x14ac:dyDescent="0.25">
      <c r="A19" s="1019"/>
      <c r="B19" s="1127" t="s">
        <v>9</v>
      </c>
      <c r="C19" s="112"/>
      <c r="D19" s="1128" t="s">
        <v>146</v>
      </c>
      <c r="E19" s="113"/>
      <c r="F19" s="1125"/>
      <c r="G19" s="1118" t="s">
        <v>11</v>
      </c>
      <c r="H19" s="1118" t="s">
        <v>23</v>
      </c>
      <c r="I19" s="1080" t="s">
        <v>24</v>
      </c>
      <c r="J19" s="1080" t="str">
        <f>IF(J18="","","g")</f>
        <v>g</v>
      </c>
      <c r="K19" s="1080" t="s">
        <v>24</v>
      </c>
      <c r="L19" s="1080"/>
      <c r="M19" s="1081" t="str">
        <f>IF(M18="","","g")</f>
        <v>g</v>
      </c>
      <c r="N19" s="1056" t="s">
        <v>24</v>
      </c>
      <c r="O19" s="1056" t="s">
        <v>24</v>
      </c>
      <c r="P19" s="1080" t="s">
        <v>24</v>
      </c>
      <c r="Q19" s="1080" t="s">
        <v>24</v>
      </c>
      <c r="R19" s="1080" t="s">
        <v>24</v>
      </c>
      <c r="S19" s="1080" t="s">
        <v>24</v>
      </c>
      <c r="T19" s="1055" t="s">
        <v>9</v>
      </c>
      <c r="U19" s="1174" t="s">
        <v>9</v>
      </c>
      <c r="V19" s="1082" t="s">
        <v>23</v>
      </c>
      <c r="W19" s="1056" t="s">
        <v>24</v>
      </c>
      <c r="X19" s="1056" t="str">
        <f>J19</f>
        <v>g</v>
      </c>
      <c r="Y19" s="1056" t="s">
        <v>24</v>
      </c>
      <c r="Z19" s="1082"/>
      <c r="AA19" s="1082" t="s">
        <v>24</v>
      </c>
      <c r="AB19" s="1056" t="s">
        <v>24</v>
      </c>
      <c r="AC19" s="1082" t="s">
        <v>24</v>
      </c>
      <c r="AD19" s="1082" t="s">
        <v>24</v>
      </c>
      <c r="AE19" s="1056" t="s">
        <v>24</v>
      </c>
      <c r="AF19" s="1056" t="s">
        <v>24</v>
      </c>
      <c r="AG19" s="1083" t="s">
        <v>24</v>
      </c>
      <c r="AH19" s="1084" t="s">
        <v>9</v>
      </c>
      <c r="AI19" s="1223"/>
      <c r="AJ19" s="50"/>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row>
    <row r="20" spans="1:179" ht="18.75" customHeight="1" x14ac:dyDescent="0.2">
      <c r="A20" s="1014"/>
      <c r="B20" s="101"/>
      <c r="C20" s="93">
        <v>107</v>
      </c>
      <c r="D20" s="60">
        <f t="shared" ref="D20:D25" si="2">INDEX(Tabelle,$C20,1)</f>
        <v>0</v>
      </c>
      <c r="E20" s="61"/>
      <c r="F20" s="62" t="str">
        <f t="shared" ref="F20:F25" si="3">IF(INDEX(Tabelle,$C20,22)="","",1)</f>
        <v/>
      </c>
      <c r="G20" s="1122" t="str">
        <f t="shared" ref="G20:G25" si="4">IF(INDEX(Tabelle,$C20,2)="","",INDEX(Tabelle,$C20,2)/10)</f>
        <v/>
      </c>
      <c r="H20" s="1119">
        <f t="shared" ref="H20:H25" si="5">ROUND(IF(Art=1,INDEX(Tabelle,$C20,3),INDEX(Tabelle,$C20,4)),2)</f>
        <v>0</v>
      </c>
      <c r="I20" s="1085">
        <f t="shared" ref="I20:I25" si="6">ROUND(IF(Art=1,INDEX(Tabelle,$C20,7),INDEX(Tabelle,$C20,5)),2)</f>
        <v>0</v>
      </c>
      <c r="J20" s="1086">
        <f t="shared" ref="J20:J25" si="7">IF(Art=1,INDEX(Tabelle,$C20,8),0)</f>
        <v>0</v>
      </c>
      <c r="K20" s="1085">
        <f t="shared" ref="K20:K25" si="8">INDEX(Tabelle,$C20,12)</f>
        <v>0</v>
      </c>
      <c r="L20" s="1087">
        <f t="shared" ref="L20:L25" si="9">IF(Art=1,INDEX(Tabelle,$C20,9),0)</f>
        <v>0</v>
      </c>
      <c r="M20" s="1085">
        <f t="shared" ref="M20:M25" si="10">INDEX(Tabelle,$C20,10)</f>
        <v>0</v>
      </c>
      <c r="N20" s="1085">
        <f t="shared" ref="N20:N25" si="11">INDEX(Tabelle,$C20,11)</f>
        <v>0</v>
      </c>
      <c r="O20" s="1085">
        <f t="shared" ref="O20:O25" si="12">INDEX(Tabelle,$C20,13)</f>
        <v>0</v>
      </c>
      <c r="P20" s="1085">
        <f t="shared" ref="P20:P25" si="13">INDEX(Tabelle,$C20,14)</f>
        <v>0</v>
      </c>
      <c r="Q20" s="1085">
        <f t="shared" ref="Q20:Q25" si="14">INDEX(Tabelle,$C20,15)</f>
        <v>0</v>
      </c>
      <c r="R20" s="1085">
        <f t="shared" ref="R20:R25" si="15">INDEX(Tabelle,$C20,16)</f>
        <v>0</v>
      </c>
      <c r="S20" s="1085">
        <f t="shared" ref="S20:S25" si="16">INDEX(Tabelle,$C20,17)*R20</f>
        <v>0</v>
      </c>
      <c r="T20" s="1088">
        <f t="shared" ref="T20:T25" si="17">IF(G20="",0,IF(TM_FM=2,B20,B20/G20*100))</f>
        <v>0</v>
      </c>
      <c r="U20" s="1176">
        <f t="shared" ref="U20:U25" si="18">IF(G20="",0,IF(TM_FM=1,B20,B20*G20/100))</f>
        <v>0</v>
      </c>
      <c r="V20" s="1091">
        <f t="shared" ref="V20:V25" si="19">U20*H20</f>
        <v>0</v>
      </c>
      <c r="W20" s="1090">
        <f t="shared" ref="W20:W25" si="20">U20*I20</f>
        <v>0</v>
      </c>
      <c r="X20" s="1089">
        <f t="shared" ref="X20:X25" si="21">U20*J20</f>
        <v>0</v>
      </c>
      <c r="Y20" s="1090">
        <f t="shared" ref="Y20:Y25" si="22">+U20*K20</f>
        <v>0</v>
      </c>
      <c r="Z20" s="1091">
        <f t="shared" ref="Z20:Z25" si="23">+U20*L20</f>
        <v>0</v>
      </c>
      <c r="AA20" s="1092">
        <f t="shared" ref="AA20:AB25" si="24">IF(M20="-","k.A.",M20*$U20)</f>
        <v>0</v>
      </c>
      <c r="AB20" s="1090">
        <f t="shared" si="24"/>
        <v>0</v>
      </c>
      <c r="AC20" s="1092">
        <f t="shared" ref="AC20:AC25" si="25">+U20*O20</f>
        <v>0</v>
      </c>
      <c r="AD20" s="1092">
        <f t="shared" ref="AD20:AD25" si="26">+U20*P20</f>
        <v>0</v>
      </c>
      <c r="AE20" s="1090">
        <f t="shared" ref="AE20:AE25" si="27">+U20*Q20</f>
        <v>0</v>
      </c>
      <c r="AF20" s="1090">
        <f t="shared" ref="AF20:AF25" si="28">U20*R20</f>
        <v>0</v>
      </c>
      <c r="AG20" s="1094">
        <f>+S20*U20</f>
        <v>0</v>
      </c>
      <c r="AH20" s="1095" t="str">
        <f t="shared" ref="AH20:AH25" si="29">IF(Tiere&gt;0,Tiere*T20,"")</f>
        <v/>
      </c>
      <c r="AI20" s="1227" t="str">
        <f>IF(B20="","",IF(COUNTIF(G20:N20,0)&gt;0,"?",""))</f>
        <v/>
      </c>
    </row>
    <row r="21" spans="1:179" ht="18.75" customHeight="1" x14ac:dyDescent="0.2">
      <c r="A21" s="1014"/>
      <c r="B21" s="102"/>
      <c r="C21" s="98">
        <v>107</v>
      </c>
      <c r="D21" s="68">
        <f t="shared" si="2"/>
        <v>0</v>
      </c>
      <c r="E21" s="69"/>
      <c r="F21" s="70" t="str">
        <f t="shared" si="3"/>
        <v/>
      </c>
      <c r="G21" s="1123" t="str">
        <f t="shared" si="4"/>
        <v/>
      </c>
      <c r="H21" s="1120">
        <f t="shared" si="5"/>
        <v>0</v>
      </c>
      <c r="I21" s="1096">
        <f t="shared" si="6"/>
        <v>0</v>
      </c>
      <c r="J21" s="1097">
        <f t="shared" si="7"/>
        <v>0</v>
      </c>
      <c r="K21" s="1096">
        <f t="shared" si="8"/>
        <v>0</v>
      </c>
      <c r="L21" s="1098">
        <f t="shared" si="9"/>
        <v>0</v>
      </c>
      <c r="M21" s="1096">
        <f t="shared" si="10"/>
        <v>0</v>
      </c>
      <c r="N21" s="1096">
        <f t="shared" si="11"/>
        <v>0</v>
      </c>
      <c r="O21" s="1096">
        <f t="shared" si="12"/>
        <v>0</v>
      </c>
      <c r="P21" s="1096">
        <f t="shared" si="13"/>
        <v>0</v>
      </c>
      <c r="Q21" s="1096">
        <f t="shared" si="14"/>
        <v>0</v>
      </c>
      <c r="R21" s="1096">
        <f t="shared" si="15"/>
        <v>0</v>
      </c>
      <c r="S21" s="1096">
        <f t="shared" si="16"/>
        <v>0</v>
      </c>
      <c r="T21" s="1099">
        <f t="shared" si="17"/>
        <v>0</v>
      </c>
      <c r="U21" s="1176">
        <f t="shared" si="18"/>
        <v>0</v>
      </c>
      <c r="V21" s="1168">
        <f t="shared" si="19"/>
        <v>0</v>
      </c>
      <c r="W21" s="1101">
        <f t="shared" si="20"/>
        <v>0</v>
      </c>
      <c r="X21" s="1100">
        <f t="shared" si="21"/>
        <v>0</v>
      </c>
      <c r="Y21" s="1101">
        <f t="shared" si="22"/>
        <v>0</v>
      </c>
      <c r="Z21" s="1102">
        <f t="shared" si="23"/>
        <v>0</v>
      </c>
      <c r="AA21" s="1103">
        <f t="shared" si="24"/>
        <v>0</v>
      </c>
      <c r="AB21" s="1186">
        <f t="shared" si="24"/>
        <v>0</v>
      </c>
      <c r="AC21" s="1103">
        <f t="shared" si="25"/>
        <v>0</v>
      </c>
      <c r="AD21" s="1103">
        <f t="shared" si="26"/>
        <v>0</v>
      </c>
      <c r="AE21" s="1101">
        <f t="shared" si="27"/>
        <v>0</v>
      </c>
      <c r="AF21" s="1101">
        <f t="shared" si="28"/>
        <v>0</v>
      </c>
      <c r="AG21" s="1104">
        <f t="shared" ref="AG21:AG25" si="30">+S21*U21</f>
        <v>0</v>
      </c>
      <c r="AH21" s="1105" t="str">
        <f t="shared" si="29"/>
        <v/>
      </c>
      <c r="AI21" s="1227" t="str">
        <f t="shared" ref="AI21:AI25" si="31">IF(B21="","",IF(COUNTIF(G21:N21,0)&gt;0,"?",""))</f>
        <v/>
      </c>
    </row>
    <row r="22" spans="1:179" ht="18.75" customHeight="1" x14ac:dyDescent="0.2">
      <c r="A22" s="1014"/>
      <c r="B22" s="102"/>
      <c r="C22" s="98">
        <v>26</v>
      </c>
      <c r="D22" s="68">
        <v>3.5</v>
      </c>
      <c r="E22" s="69"/>
      <c r="F22" s="70" t="str">
        <f t="shared" si="3"/>
        <v/>
      </c>
      <c r="G22" s="1123" t="str">
        <f t="shared" si="4"/>
        <v/>
      </c>
      <c r="H22" s="1120">
        <f t="shared" si="5"/>
        <v>0</v>
      </c>
      <c r="I22" s="1096">
        <f t="shared" si="6"/>
        <v>0</v>
      </c>
      <c r="J22" s="1097">
        <f t="shared" si="7"/>
        <v>0</v>
      </c>
      <c r="K22" s="1096">
        <f t="shared" si="8"/>
        <v>0</v>
      </c>
      <c r="L22" s="1098">
        <f t="shared" si="9"/>
        <v>0</v>
      </c>
      <c r="M22" s="1096">
        <f t="shared" si="10"/>
        <v>0</v>
      </c>
      <c r="N22" s="1096">
        <f t="shared" si="11"/>
        <v>0</v>
      </c>
      <c r="O22" s="1096">
        <f t="shared" si="12"/>
        <v>0</v>
      </c>
      <c r="P22" s="1096">
        <f t="shared" si="13"/>
        <v>0</v>
      </c>
      <c r="Q22" s="1096">
        <f t="shared" si="14"/>
        <v>0</v>
      </c>
      <c r="R22" s="1096">
        <f t="shared" si="15"/>
        <v>0</v>
      </c>
      <c r="S22" s="1096">
        <f t="shared" si="16"/>
        <v>0</v>
      </c>
      <c r="T22" s="1099">
        <f t="shared" si="17"/>
        <v>0</v>
      </c>
      <c r="U22" s="1176">
        <f t="shared" si="18"/>
        <v>0</v>
      </c>
      <c r="V22" s="1168">
        <f t="shared" si="19"/>
        <v>0</v>
      </c>
      <c r="W22" s="1101">
        <f t="shared" si="20"/>
        <v>0</v>
      </c>
      <c r="X22" s="1100">
        <f t="shared" si="21"/>
        <v>0</v>
      </c>
      <c r="Y22" s="1101">
        <f t="shared" si="22"/>
        <v>0</v>
      </c>
      <c r="Z22" s="1102">
        <f t="shared" si="23"/>
        <v>0</v>
      </c>
      <c r="AA22" s="1103">
        <f t="shared" si="24"/>
        <v>0</v>
      </c>
      <c r="AB22" s="1186">
        <f t="shared" si="24"/>
        <v>0</v>
      </c>
      <c r="AC22" s="1103">
        <f t="shared" si="25"/>
        <v>0</v>
      </c>
      <c r="AD22" s="1103">
        <f t="shared" si="26"/>
        <v>0</v>
      </c>
      <c r="AE22" s="1101">
        <f t="shared" si="27"/>
        <v>0</v>
      </c>
      <c r="AF22" s="1101">
        <f t="shared" si="28"/>
        <v>0</v>
      </c>
      <c r="AG22" s="1104">
        <f t="shared" si="30"/>
        <v>0</v>
      </c>
      <c r="AH22" s="1105" t="str">
        <f t="shared" si="29"/>
        <v/>
      </c>
      <c r="AI22" s="1227" t="str">
        <f t="shared" si="31"/>
        <v/>
      </c>
    </row>
    <row r="23" spans="1:179" ht="18.75" customHeight="1" x14ac:dyDescent="0.2">
      <c r="A23" s="1014"/>
      <c r="B23" s="102"/>
      <c r="C23" s="98">
        <v>27</v>
      </c>
      <c r="D23" s="68">
        <f t="shared" si="2"/>
        <v>0</v>
      </c>
      <c r="E23" s="69"/>
      <c r="F23" s="70" t="str">
        <f t="shared" si="3"/>
        <v/>
      </c>
      <c r="G23" s="1123" t="str">
        <f t="shared" si="4"/>
        <v/>
      </c>
      <c r="H23" s="1120">
        <f t="shared" si="5"/>
        <v>0</v>
      </c>
      <c r="I23" s="1096">
        <f t="shared" si="6"/>
        <v>0</v>
      </c>
      <c r="J23" s="1097">
        <f t="shared" si="7"/>
        <v>0</v>
      </c>
      <c r="K23" s="1096">
        <f t="shared" si="8"/>
        <v>0</v>
      </c>
      <c r="L23" s="1098">
        <f t="shared" si="9"/>
        <v>0</v>
      </c>
      <c r="M23" s="1096">
        <f t="shared" si="10"/>
        <v>0</v>
      </c>
      <c r="N23" s="1096">
        <f t="shared" si="11"/>
        <v>0</v>
      </c>
      <c r="O23" s="1096">
        <f t="shared" si="12"/>
        <v>0</v>
      </c>
      <c r="P23" s="1096">
        <f t="shared" si="13"/>
        <v>0</v>
      </c>
      <c r="Q23" s="1096">
        <f t="shared" si="14"/>
        <v>0</v>
      </c>
      <c r="R23" s="1096">
        <f t="shared" si="15"/>
        <v>0</v>
      </c>
      <c r="S23" s="1096">
        <f t="shared" si="16"/>
        <v>0</v>
      </c>
      <c r="T23" s="1099">
        <f t="shared" si="17"/>
        <v>0</v>
      </c>
      <c r="U23" s="1176">
        <f t="shared" si="18"/>
        <v>0</v>
      </c>
      <c r="V23" s="1168">
        <f t="shared" si="19"/>
        <v>0</v>
      </c>
      <c r="W23" s="1101">
        <f t="shared" si="20"/>
        <v>0</v>
      </c>
      <c r="X23" s="1100">
        <f t="shared" si="21"/>
        <v>0</v>
      </c>
      <c r="Y23" s="1101">
        <f t="shared" si="22"/>
        <v>0</v>
      </c>
      <c r="Z23" s="1102">
        <f t="shared" si="23"/>
        <v>0</v>
      </c>
      <c r="AA23" s="1103">
        <f t="shared" si="24"/>
        <v>0</v>
      </c>
      <c r="AB23" s="1186">
        <f t="shared" si="24"/>
        <v>0</v>
      </c>
      <c r="AC23" s="1103">
        <f t="shared" si="25"/>
        <v>0</v>
      </c>
      <c r="AD23" s="1103">
        <f t="shared" si="26"/>
        <v>0</v>
      </c>
      <c r="AE23" s="1101">
        <f t="shared" si="27"/>
        <v>0</v>
      </c>
      <c r="AF23" s="1101">
        <f t="shared" si="28"/>
        <v>0</v>
      </c>
      <c r="AG23" s="1104">
        <f t="shared" si="30"/>
        <v>0</v>
      </c>
      <c r="AH23" s="1105" t="str">
        <f t="shared" si="29"/>
        <v/>
      </c>
      <c r="AI23" s="1227" t="str">
        <f t="shared" si="31"/>
        <v/>
      </c>
    </row>
    <row r="24" spans="1:179" ht="18.75" customHeight="1" x14ac:dyDescent="0.2">
      <c r="A24" s="1014"/>
      <c r="B24" s="102"/>
      <c r="C24" s="98">
        <v>8</v>
      </c>
      <c r="D24" s="68">
        <f t="shared" si="2"/>
        <v>0</v>
      </c>
      <c r="E24" s="69"/>
      <c r="F24" s="70" t="str">
        <f t="shared" si="3"/>
        <v/>
      </c>
      <c r="G24" s="1123" t="str">
        <f t="shared" si="4"/>
        <v/>
      </c>
      <c r="H24" s="1120">
        <f t="shared" si="5"/>
        <v>0</v>
      </c>
      <c r="I24" s="1096">
        <f t="shared" si="6"/>
        <v>0</v>
      </c>
      <c r="J24" s="1097">
        <f t="shared" si="7"/>
        <v>0</v>
      </c>
      <c r="K24" s="1096">
        <f t="shared" si="8"/>
        <v>0</v>
      </c>
      <c r="L24" s="1098">
        <f t="shared" si="9"/>
        <v>0</v>
      </c>
      <c r="M24" s="1096">
        <f t="shared" si="10"/>
        <v>0</v>
      </c>
      <c r="N24" s="1096">
        <f t="shared" si="11"/>
        <v>0</v>
      </c>
      <c r="O24" s="1096">
        <f t="shared" si="12"/>
        <v>0</v>
      </c>
      <c r="P24" s="1096">
        <f t="shared" si="13"/>
        <v>0</v>
      </c>
      <c r="Q24" s="1096">
        <f t="shared" si="14"/>
        <v>0</v>
      </c>
      <c r="R24" s="1096">
        <f t="shared" si="15"/>
        <v>0</v>
      </c>
      <c r="S24" s="1096">
        <f t="shared" si="16"/>
        <v>0</v>
      </c>
      <c r="T24" s="1099">
        <f t="shared" si="17"/>
        <v>0</v>
      </c>
      <c r="U24" s="1176">
        <f t="shared" si="18"/>
        <v>0</v>
      </c>
      <c r="V24" s="1168">
        <f t="shared" si="19"/>
        <v>0</v>
      </c>
      <c r="W24" s="1101">
        <f t="shared" si="20"/>
        <v>0</v>
      </c>
      <c r="X24" s="1100">
        <f t="shared" si="21"/>
        <v>0</v>
      </c>
      <c r="Y24" s="1101">
        <f t="shared" si="22"/>
        <v>0</v>
      </c>
      <c r="Z24" s="1102">
        <f t="shared" si="23"/>
        <v>0</v>
      </c>
      <c r="AA24" s="1103">
        <f t="shared" si="24"/>
        <v>0</v>
      </c>
      <c r="AB24" s="1186">
        <f t="shared" si="24"/>
        <v>0</v>
      </c>
      <c r="AC24" s="1103">
        <f t="shared" si="25"/>
        <v>0</v>
      </c>
      <c r="AD24" s="1103">
        <f t="shared" si="26"/>
        <v>0</v>
      </c>
      <c r="AE24" s="1101">
        <f t="shared" si="27"/>
        <v>0</v>
      </c>
      <c r="AF24" s="1101">
        <f t="shared" si="28"/>
        <v>0</v>
      </c>
      <c r="AG24" s="1104">
        <f t="shared" si="30"/>
        <v>0</v>
      </c>
      <c r="AH24" s="1105" t="str">
        <f t="shared" si="29"/>
        <v/>
      </c>
      <c r="AI24" s="1227" t="str">
        <f t="shared" si="31"/>
        <v/>
      </c>
    </row>
    <row r="25" spans="1:179" ht="18.75" customHeight="1" thickBot="1" x14ac:dyDescent="0.25">
      <c r="A25" s="1014"/>
      <c r="B25" s="103"/>
      <c r="C25" s="94">
        <v>27</v>
      </c>
      <c r="D25" s="73">
        <f t="shared" si="2"/>
        <v>0</v>
      </c>
      <c r="E25" s="74"/>
      <c r="F25" s="75" t="str">
        <f t="shared" si="3"/>
        <v/>
      </c>
      <c r="G25" s="1124" t="str">
        <f t="shared" si="4"/>
        <v/>
      </c>
      <c r="H25" s="1121">
        <f t="shared" si="5"/>
        <v>0</v>
      </c>
      <c r="I25" s="1106">
        <f t="shared" si="6"/>
        <v>0</v>
      </c>
      <c r="J25" s="1080">
        <f t="shared" si="7"/>
        <v>0</v>
      </c>
      <c r="K25" s="1106">
        <f t="shared" si="8"/>
        <v>0</v>
      </c>
      <c r="L25" s="1107">
        <f t="shared" si="9"/>
        <v>0</v>
      </c>
      <c r="M25" s="1106">
        <f t="shared" si="10"/>
        <v>0</v>
      </c>
      <c r="N25" s="1106">
        <f t="shared" si="11"/>
        <v>0</v>
      </c>
      <c r="O25" s="1106">
        <f t="shared" si="12"/>
        <v>0</v>
      </c>
      <c r="P25" s="1106">
        <f t="shared" si="13"/>
        <v>0</v>
      </c>
      <c r="Q25" s="1106">
        <f t="shared" si="14"/>
        <v>0</v>
      </c>
      <c r="R25" s="1106">
        <f t="shared" si="15"/>
        <v>0</v>
      </c>
      <c r="S25" s="1106">
        <f t="shared" si="16"/>
        <v>0</v>
      </c>
      <c r="T25" s="1108">
        <f t="shared" si="17"/>
        <v>0</v>
      </c>
      <c r="U25" s="1177">
        <f t="shared" si="18"/>
        <v>0</v>
      </c>
      <c r="V25" s="1111">
        <f t="shared" si="19"/>
        <v>0</v>
      </c>
      <c r="W25" s="1110">
        <f t="shared" si="20"/>
        <v>0</v>
      </c>
      <c r="X25" s="1109">
        <f t="shared" si="21"/>
        <v>0</v>
      </c>
      <c r="Y25" s="1110">
        <f t="shared" si="22"/>
        <v>0</v>
      </c>
      <c r="Z25" s="1111">
        <f t="shared" si="23"/>
        <v>0</v>
      </c>
      <c r="AA25" s="1112">
        <f t="shared" si="24"/>
        <v>0</v>
      </c>
      <c r="AB25" s="1110">
        <f t="shared" si="24"/>
        <v>0</v>
      </c>
      <c r="AC25" s="1112">
        <f t="shared" si="25"/>
        <v>0</v>
      </c>
      <c r="AD25" s="1112">
        <f t="shared" si="26"/>
        <v>0</v>
      </c>
      <c r="AE25" s="1110">
        <f t="shared" si="27"/>
        <v>0</v>
      </c>
      <c r="AF25" s="1110">
        <f t="shared" si="28"/>
        <v>0</v>
      </c>
      <c r="AG25" s="1114">
        <f t="shared" si="30"/>
        <v>0</v>
      </c>
      <c r="AH25" s="1115" t="str">
        <f t="shared" si="29"/>
        <v/>
      </c>
      <c r="AI25" s="1227" t="str">
        <f t="shared" si="31"/>
        <v/>
      </c>
    </row>
    <row r="26" spans="1:179" ht="17.25" customHeight="1" thickBot="1" x14ac:dyDescent="0.25">
      <c r="A26" s="1014"/>
      <c r="B26" s="978"/>
      <c r="C26" s="978"/>
      <c r="D26" s="978"/>
      <c r="E26" s="978"/>
      <c r="F26" s="992"/>
      <c r="G26" s="988"/>
      <c r="H26" s="985"/>
      <c r="I26" s="985"/>
      <c r="J26" s="985"/>
      <c r="K26" s="985"/>
      <c r="L26" s="985"/>
      <c r="M26" s="989"/>
      <c r="N26" s="1134" t="s">
        <v>32</v>
      </c>
      <c r="O26" s="1135"/>
      <c r="P26" s="1136"/>
      <c r="Q26" s="1136"/>
      <c r="R26" s="1136"/>
      <c r="S26" s="1137"/>
      <c r="T26" s="1060">
        <f t="shared" ref="T26:AH26" si="32">SUM(T20:T25)</f>
        <v>0</v>
      </c>
      <c r="U26" s="1178">
        <f t="shared" si="32"/>
        <v>0</v>
      </c>
      <c r="V26" s="1169">
        <f t="shared" si="32"/>
        <v>0</v>
      </c>
      <c r="W26" s="1138">
        <f t="shared" si="32"/>
        <v>0</v>
      </c>
      <c r="X26" s="1064">
        <f t="shared" si="32"/>
        <v>0</v>
      </c>
      <c r="Y26" s="1138">
        <f t="shared" si="32"/>
        <v>0</v>
      </c>
      <c r="Z26" s="1139">
        <f t="shared" si="32"/>
        <v>0</v>
      </c>
      <c r="AA26" s="1138">
        <f t="shared" si="32"/>
        <v>0</v>
      </c>
      <c r="AB26" s="1138">
        <f t="shared" si="32"/>
        <v>0</v>
      </c>
      <c r="AC26" s="1138">
        <f t="shared" si="32"/>
        <v>0</v>
      </c>
      <c r="AD26" s="1138">
        <f t="shared" si="32"/>
        <v>0</v>
      </c>
      <c r="AE26" s="1138">
        <f t="shared" si="32"/>
        <v>0</v>
      </c>
      <c r="AF26" s="1138">
        <f t="shared" si="32"/>
        <v>0</v>
      </c>
      <c r="AG26" s="1163">
        <f t="shared" si="32"/>
        <v>0</v>
      </c>
      <c r="AH26" s="1190">
        <f t="shared" si="32"/>
        <v>0</v>
      </c>
      <c r="AI26" s="1227"/>
    </row>
    <row r="27" spans="1:179" ht="18.75" customHeight="1" thickBot="1" x14ac:dyDescent="0.25">
      <c r="A27" s="1015"/>
      <c r="B27" s="1016"/>
      <c r="C27" s="92"/>
      <c r="D27" s="1129" t="s">
        <v>169</v>
      </c>
      <c r="E27" s="1125"/>
      <c r="F27" s="1130"/>
      <c r="G27" s="988"/>
      <c r="H27" s="985"/>
      <c r="I27" s="985"/>
      <c r="J27" s="985"/>
      <c r="K27" s="989"/>
      <c r="L27" s="989"/>
      <c r="M27" s="987"/>
      <c r="N27" s="978"/>
      <c r="O27" s="978"/>
      <c r="P27" s="989"/>
      <c r="Q27" s="989"/>
      <c r="R27" s="989"/>
      <c r="S27" s="989"/>
      <c r="T27" s="1152" t="s">
        <v>167</v>
      </c>
      <c r="U27" s="1180" t="str">
        <f>IF(U26=0,"",TS/T26)</f>
        <v/>
      </c>
      <c r="V27" s="1191" t="str">
        <f t="shared" ref="V27:AB27" si="33">IF($U$26&gt;0,V26/TM_GF,"")</f>
        <v/>
      </c>
      <c r="W27" s="1397" t="str">
        <f t="shared" si="33"/>
        <v/>
      </c>
      <c r="X27" s="1194" t="str">
        <f t="shared" si="33"/>
        <v/>
      </c>
      <c r="Y27" s="1397" t="str">
        <f t="shared" si="33"/>
        <v/>
      </c>
      <c r="Z27" s="1194" t="str">
        <f t="shared" si="33"/>
        <v/>
      </c>
      <c r="AA27" s="1397" t="str">
        <f t="shared" si="33"/>
        <v/>
      </c>
      <c r="AB27" s="1397" t="str">
        <f t="shared" si="33"/>
        <v/>
      </c>
      <c r="AC27" s="992"/>
      <c r="AD27" s="992"/>
      <c r="AE27" s="992"/>
      <c r="AF27" s="992"/>
      <c r="AG27" s="992"/>
      <c r="AH27" s="992"/>
      <c r="AI27" s="1228"/>
    </row>
    <row r="28" spans="1:179" s="966" customFormat="1" ht="4.5" customHeight="1" thickBot="1" x14ac:dyDescent="0.25">
      <c r="A28" s="960"/>
      <c r="B28" s="978"/>
      <c r="C28" s="978"/>
      <c r="D28" s="1131"/>
      <c r="E28" s="1132"/>
      <c r="F28" s="1133"/>
      <c r="G28" s="988"/>
      <c r="H28" s="985"/>
      <c r="I28" s="985"/>
      <c r="J28" s="985"/>
      <c r="K28" s="989"/>
      <c r="L28" s="989"/>
      <c r="M28" s="987"/>
      <c r="N28" s="978"/>
      <c r="O28" s="978"/>
      <c r="P28" s="989"/>
      <c r="Q28" s="989"/>
      <c r="R28" s="989"/>
      <c r="S28" s="989"/>
      <c r="T28" s="990"/>
      <c r="U28" s="991"/>
      <c r="V28" s="990"/>
      <c r="W28" s="990"/>
      <c r="X28" s="978"/>
      <c r="Y28" s="987"/>
      <c r="Z28" s="978"/>
      <c r="AA28" s="978"/>
      <c r="AB28" s="978"/>
      <c r="AC28" s="978"/>
      <c r="AD28" s="987"/>
      <c r="AE28" s="987"/>
      <c r="AF28" s="978"/>
      <c r="AG28" s="978"/>
      <c r="AH28" s="978"/>
      <c r="AI28" s="1220"/>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1"/>
      <c r="BM28" s="551"/>
      <c r="BN28" s="551"/>
      <c r="BO28" s="551"/>
      <c r="BP28" s="551"/>
      <c r="BQ28" s="551"/>
      <c r="BR28" s="551"/>
      <c r="BS28" s="551"/>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row>
    <row r="29" spans="1:179" ht="18" customHeight="1" x14ac:dyDescent="0.2">
      <c r="A29" s="1014"/>
      <c r="B29" s="95"/>
      <c r="C29" s="93">
        <v>190</v>
      </c>
      <c r="D29" s="60">
        <f>INDEX(Tabelle,$C29,1)</f>
        <v>0</v>
      </c>
      <c r="E29" s="61"/>
      <c r="F29" s="83">
        <f>IF(INDEX(Tabelle,$C29,22)="","",1)</f>
        <v>1</v>
      </c>
      <c r="G29" s="1122">
        <f>IF(INDEX(Tabelle,$C29,2)="","",INDEX(Tabelle,$C29,2)/10)</f>
        <v>1E-4</v>
      </c>
      <c r="H29" s="1119">
        <f>ROUND(IF(Art=1,INDEX(Tabelle,$C29,3),INDEX(Tabelle,$C29,4)),2)</f>
        <v>0</v>
      </c>
      <c r="I29" s="1085">
        <f>ROUND(IF(Art=1,INDEX(Tabelle,$C29,7),INDEX(Tabelle,$C29,6)),2)</f>
        <v>0</v>
      </c>
      <c r="J29" s="1086">
        <f>IF(Art=1,INDEX(Tabelle,$C29,8),0)</f>
        <v>0</v>
      </c>
      <c r="K29" s="1085">
        <f>INDEX(Tabelle,$C29,12)</f>
        <v>0</v>
      </c>
      <c r="L29" s="1087">
        <f>IF(Art=1,INDEX(Tabelle,$C29,9),0)</f>
        <v>0</v>
      </c>
      <c r="M29" s="1085">
        <f>INDEX(Tabelle,$C29,10)</f>
        <v>0</v>
      </c>
      <c r="N29" s="1085">
        <f>INDEX(Tabelle,$C29,11)</f>
        <v>0</v>
      </c>
      <c r="O29" s="1085">
        <f>INDEX(Tabelle,$C29,13)</f>
        <v>0</v>
      </c>
      <c r="P29" s="1085">
        <f>INDEX(Tabelle,$C29,14)</f>
        <v>0</v>
      </c>
      <c r="Q29" s="1085">
        <f>INDEX(Tabelle,$C29,15)</f>
        <v>0</v>
      </c>
      <c r="R29" s="1085">
        <f>INDEX(Tabelle,$C29,16)</f>
        <v>0</v>
      </c>
      <c r="S29" s="1085">
        <f>INDEX(Tabelle,$C29,17)*R29</f>
        <v>0</v>
      </c>
      <c r="T29" s="1088">
        <f>IF(G29="",0,IF(TM_FM=2,B29,B29/G29*100))</f>
        <v>0</v>
      </c>
      <c r="U29" s="1175">
        <f>IF(G29="",0,IF(TM_FM=1,B29,B29*G29/100))</f>
        <v>0</v>
      </c>
      <c r="V29" s="1091">
        <f>U29*H29</f>
        <v>0</v>
      </c>
      <c r="W29" s="1090">
        <f>U29*I29</f>
        <v>0</v>
      </c>
      <c r="X29" s="1089">
        <f>U29*J29</f>
        <v>0</v>
      </c>
      <c r="Y29" s="1090">
        <f>+U29*K29</f>
        <v>0</v>
      </c>
      <c r="Z29" s="1141">
        <f>+U29*L29</f>
        <v>0</v>
      </c>
      <c r="AA29" s="1090">
        <f t="shared" ref="AA29:AB32" si="34">IF(M29="-","k.A.",M29*$U29)</f>
        <v>0</v>
      </c>
      <c r="AB29" s="1090">
        <f t="shared" si="34"/>
        <v>0</v>
      </c>
      <c r="AC29" s="1092">
        <f>+U29*O29</f>
        <v>0</v>
      </c>
      <c r="AD29" s="1092">
        <f>+U29*P29</f>
        <v>0</v>
      </c>
      <c r="AE29" s="1090">
        <f>+U29*Q29</f>
        <v>0</v>
      </c>
      <c r="AF29" s="1090">
        <f>U29*R29</f>
        <v>0</v>
      </c>
      <c r="AG29" s="1094">
        <f t="shared" ref="AG29:AG32" si="35">+S29*U29</f>
        <v>0</v>
      </c>
      <c r="AH29" s="1095" t="str">
        <f>IF(Tiere&gt;0,Tiere*T29,"")</f>
        <v/>
      </c>
      <c r="AI29" s="1227" t="str">
        <f>IF(B29="","",IF(COUNTIF(G29:N29,0)&gt;0,"?",""))</f>
        <v/>
      </c>
    </row>
    <row r="30" spans="1:179" ht="18" customHeight="1" x14ac:dyDescent="0.2">
      <c r="A30" s="1014"/>
      <c r="B30" s="99"/>
      <c r="C30" s="97">
        <v>191</v>
      </c>
      <c r="D30" s="68">
        <f>INDEX(Tabelle,$C30,1)</f>
        <v>0</v>
      </c>
      <c r="E30" s="69"/>
      <c r="F30" s="84" t="str">
        <f>IF(INDEX(Tabelle,$C30,22)="","",1)</f>
        <v/>
      </c>
      <c r="G30" s="1123" t="str">
        <f>IF(INDEX(Tabelle,$C30,2)="","",INDEX(Tabelle,$C30,2)/10)</f>
        <v/>
      </c>
      <c r="H30" s="1120">
        <f>ROUND(IF(Art=1,INDEX(Tabelle,$C30,3),INDEX(Tabelle,$C30,4)),2)</f>
        <v>0</v>
      </c>
      <c r="I30" s="1096">
        <f>ROUND(IF(Art=1,INDEX(Tabelle,$C30,7),INDEX(Tabelle,$C30,6)),2)</f>
        <v>0</v>
      </c>
      <c r="J30" s="1097">
        <f>IF(Art=1,INDEX(Tabelle,$C30,8),0)</f>
        <v>0</v>
      </c>
      <c r="K30" s="1096">
        <f>INDEX(Tabelle,$C30,12)</f>
        <v>0</v>
      </c>
      <c r="L30" s="1098">
        <f>IF(Art=1,INDEX(Tabelle,$C30,9),0)</f>
        <v>0</v>
      </c>
      <c r="M30" s="1096">
        <f>INDEX(Tabelle,$C30,10)</f>
        <v>0</v>
      </c>
      <c r="N30" s="1096">
        <f>INDEX(Tabelle,$C30,11)</f>
        <v>0</v>
      </c>
      <c r="O30" s="1140">
        <f>INDEX(Tabelle,$C30,13)</f>
        <v>0</v>
      </c>
      <c r="P30" s="1096">
        <f>INDEX(Tabelle,$C30,14)</f>
        <v>0</v>
      </c>
      <c r="Q30" s="1096">
        <f>INDEX(Tabelle,$C30,15)</f>
        <v>0</v>
      </c>
      <c r="R30" s="1096">
        <f>INDEX(Tabelle,$C30,16)</f>
        <v>0</v>
      </c>
      <c r="S30" s="1096">
        <f>INDEX(Tabelle,$C30,17)*R30</f>
        <v>0</v>
      </c>
      <c r="T30" s="1142">
        <f>IF(G30="",0,IF(TM_FM=2,B30,B30/G30*100))</f>
        <v>0</v>
      </c>
      <c r="U30" s="1179">
        <f>IF(G30="",0,IF(TM_FM=1,B30,B30*G30/100))</f>
        <v>0</v>
      </c>
      <c r="V30" s="1170">
        <f>U30*H30</f>
        <v>0</v>
      </c>
      <c r="W30" s="1144">
        <f>U30*I30</f>
        <v>0</v>
      </c>
      <c r="X30" s="1143">
        <f>U30*J30</f>
        <v>0</v>
      </c>
      <c r="Y30" s="1144">
        <f>+U30*K30</f>
        <v>0</v>
      </c>
      <c r="Z30" s="1145">
        <f>+U30*L30</f>
        <v>0</v>
      </c>
      <c r="AA30" s="1101">
        <f t="shared" si="34"/>
        <v>0</v>
      </c>
      <c r="AB30" s="1186">
        <f t="shared" si="34"/>
        <v>0</v>
      </c>
      <c r="AC30" s="1103">
        <f>+U30*O30</f>
        <v>0</v>
      </c>
      <c r="AD30" s="1148">
        <f>+U30*P30</f>
        <v>0</v>
      </c>
      <c r="AE30" s="1144">
        <f>+U30*Q30</f>
        <v>0</v>
      </c>
      <c r="AF30" s="1144">
        <f>U30*R30</f>
        <v>0</v>
      </c>
      <c r="AG30" s="1153">
        <f t="shared" si="35"/>
        <v>0</v>
      </c>
      <c r="AH30" s="1105" t="str">
        <f>IF(Tiere&gt;0,Tiere*T30,"")</f>
        <v/>
      </c>
      <c r="AI30" s="1227" t="str">
        <f t="shared" ref="AI30:AI32" si="36">IF(B30="","",IF(COUNTIF(G30:N30,0)&gt;0,"?",""))</f>
        <v/>
      </c>
    </row>
    <row r="31" spans="1:179" ht="18" customHeight="1" x14ac:dyDescent="0.2">
      <c r="A31" s="1014"/>
      <c r="B31" s="100"/>
      <c r="C31" s="98">
        <v>47</v>
      </c>
      <c r="D31" s="68">
        <f>INDEX(Tabelle,$C31,1)</f>
        <v>0</v>
      </c>
      <c r="E31" s="69"/>
      <c r="F31" s="86" t="str">
        <f>IF(INDEX(Tabelle,$C31,22)="","",1)</f>
        <v/>
      </c>
      <c r="G31" s="1123" t="str">
        <f>IF(INDEX(Tabelle,$C31,2)="","",INDEX(Tabelle,$C31,2)/10)</f>
        <v/>
      </c>
      <c r="H31" s="1120">
        <f>ROUND(IF(Art=1,INDEX(Tabelle,$C31,3),INDEX(Tabelle,$C31,4)),2)</f>
        <v>0</v>
      </c>
      <c r="I31" s="1096">
        <f>ROUND(IF(Art=1,INDEX(Tabelle,$C31,7),INDEX(Tabelle,$C31,6)),2)</f>
        <v>0</v>
      </c>
      <c r="J31" s="1097">
        <f>IF(Art=1,INDEX(Tabelle,$C31,8),0)</f>
        <v>0</v>
      </c>
      <c r="K31" s="1096">
        <f>INDEX(Tabelle,$C31,12)</f>
        <v>0</v>
      </c>
      <c r="L31" s="1098">
        <f>IF(Art=1,INDEX(Tabelle,$C31,9),0)</f>
        <v>0</v>
      </c>
      <c r="M31" s="1096">
        <f>INDEX(Tabelle,$C31,10)</f>
        <v>0</v>
      </c>
      <c r="N31" s="1096">
        <f>INDEX(Tabelle,$C31,11)</f>
        <v>0</v>
      </c>
      <c r="O31" s="1140">
        <f>INDEX(Tabelle,$C31,13)</f>
        <v>0</v>
      </c>
      <c r="P31" s="1096">
        <f>INDEX(Tabelle,$C31,14)</f>
        <v>0</v>
      </c>
      <c r="Q31" s="1096">
        <f>INDEX(Tabelle,$C31,15)</f>
        <v>0</v>
      </c>
      <c r="R31" s="1096">
        <f>INDEX(Tabelle,$C31,16)</f>
        <v>0</v>
      </c>
      <c r="S31" s="1096">
        <f>INDEX(Tabelle,$C31,17)*R31</f>
        <v>0</v>
      </c>
      <c r="T31" s="1099">
        <f>IF(G31="",0,IF(TM_FM=2,B31,B31/G31*100))</f>
        <v>0</v>
      </c>
      <c r="U31" s="1176">
        <f>IF(G31="",0,IF(TM_FM=1,B31,B31*G31/100))</f>
        <v>0</v>
      </c>
      <c r="V31" s="1168">
        <f>U31*H31</f>
        <v>0</v>
      </c>
      <c r="W31" s="1101">
        <f>U31*I31</f>
        <v>0</v>
      </c>
      <c r="X31" s="1100">
        <f>U31*J31</f>
        <v>0</v>
      </c>
      <c r="Y31" s="1101">
        <f>+U31*K31</f>
        <v>0</v>
      </c>
      <c r="Z31" s="1146">
        <f>+U31*L31</f>
        <v>0</v>
      </c>
      <c r="AA31" s="1101">
        <f t="shared" si="34"/>
        <v>0</v>
      </c>
      <c r="AB31" s="1186">
        <f t="shared" si="34"/>
        <v>0</v>
      </c>
      <c r="AC31" s="1103">
        <f>+U31*O31</f>
        <v>0</v>
      </c>
      <c r="AD31" s="1103">
        <f>+U31*P31</f>
        <v>0</v>
      </c>
      <c r="AE31" s="1101">
        <f>+U31*Q31</f>
        <v>0</v>
      </c>
      <c r="AF31" s="1101">
        <f>U31*R31</f>
        <v>0</v>
      </c>
      <c r="AG31" s="1104">
        <f t="shared" si="35"/>
        <v>0</v>
      </c>
      <c r="AH31" s="1105" t="str">
        <f>IF(Tiere&gt;0,Tiere*T31,"")</f>
        <v/>
      </c>
      <c r="AI31" s="1227" t="str">
        <f t="shared" si="36"/>
        <v/>
      </c>
    </row>
    <row r="32" spans="1:179" ht="18" customHeight="1" thickBot="1" x14ac:dyDescent="0.25">
      <c r="A32" s="1014"/>
      <c r="B32" s="96"/>
      <c r="C32" s="94">
        <v>191</v>
      </c>
      <c r="D32" s="73">
        <f>INDEX(Tabelle,$C32,1)</f>
        <v>0</v>
      </c>
      <c r="E32" s="74"/>
      <c r="F32" s="87" t="str">
        <f>IF(INDEX(Tabelle,$C32,22)="","",1)</f>
        <v/>
      </c>
      <c r="G32" s="1124" t="str">
        <f>IF(INDEX(Tabelle,$C32,2)="","",INDEX(Tabelle,$C32,2)/10)</f>
        <v/>
      </c>
      <c r="H32" s="1121">
        <f>ROUND(IF(Art=1,INDEX(Tabelle,$C32,3),INDEX(Tabelle,$C32,4)),2)</f>
        <v>0</v>
      </c>
      <c r="I32" s="1106">
        <f>ROUND(IF(Art=1,INDEX(Tabelle,$C32,7),INDEX(Tabelle,$C32,6)),2)</f>
        <v>0</v>
      </c>
      <c r="J32" s="1080">
        <f>IF(Art=1,INDEX(Tabelle,$C32,8),0)</f>
        <v>0</v>
      </c>
      <c r="K32" s="1106">
        <f>INDEX(Tabelle,$C32,12)</f>
        <v>0</v>
      </c>
      <c r="L32" s="1107">
        <f>IF(Art=1,INDEX(Tabelle,$C32,9),0)</f>
        <v>0</v>
      </c>
      <c r="M32" s="1106">
        <f>INDEX(Tabelle,$C32,10)</f>
        <v>0</v>
      </c>
      <c r="N32" s="1106">
        <f>INDEX(Tabelle,$C32,11)</f>
        <v>0</v>
      </c>
      <c r="O32" s="1106">
        <f>INDEX(Tabelle,$C32,13)</f>
        <v>0</v>
      </c>
      <c r="P32" s="1106">
        <f>INDEX(Tabelle,$C32,14)</f>
        <v>0</v>
      </c>
      <c r="Q32" s="1106">
        <f>INDEX(Tabelle,$C32,15)</f>
        <v>0</v>
      </c>
      <c r="R32" s="1106">
        <f>INDEX(Tabelle,$C32,16)</f>
        <v>0</v>
      </c>
      <c r="S32" s="1106">
        <f>INDEX(Tabelle,$C32,17)*R32</f>
        <v>0</v>
      </c>
      <c r="T32" s="1108">
        <f>IF(G32="",0,IF(TM_FM=2,B32,B32/G32*100))</f>
        <v>0</v>
      </c>
      <c r="U32" s="1177">
        <f>IF(G32="",0,IF(TM_FM=1,B32,B32*G32/100))</f>
        <v>0</v>
      </c>
      <c r="V32" s="1111">
        <f>U32*H32</f>
        <v>0</v>
      </c>
      <c r="W32" s="1110">
        <f>U32*I32</f>
        <v>0</v>
      </c>
      <c r="X32" s="1109">
        <f>U32*J32</f>
        <v>0</v>
      </c>
      <c r="Y32" s="1110">
        <f>+U32*K32</f>
        <v>0</v>
      </c>
      <c r="Z32" s="1147">
        <f>+U32*L32</f>
        <v>0</v>
      </c>
      <c r="AA32" s="1110">
        <f t="shared" si="34"/>
        <v>0</v>
      </c>
      <c r="AB32" s="1110">
        <f t="shared" si="34"/>
        <v>0</v>
      </c>
      <c r="AC32" s="1103">
        <f>+U32*O32</f>
        <v>0</v>
      </c>
      <c r="AD32" s="1112">
        <f>+U32*P32</f>
        <v>0</v>
      </c>
      <c r="AE32" s="1110">
        <f>+U32*Q32</f>
        <v>0</v>
      </c>
      <c r="AF32" s="1110">
        <f>U32*R32</f>
        <v>0</v>
      </c>
      <c r="AG32" s="1114">
        <f t="shared" si="35"/>
        <v>0</v>
      </c>
      <c r="AH32" s="1115" t="str">
        <f>IF(Tiere&gt;0,Tiere*T32,"")</f>
        <v/>
      </c>
      <c r="AI32" s="1227" t="str">
        <f t="shared" si="36"/>
        <v/>
      </c>
    </row>
    <row r="33" spans="1:179" ht="18" customHeight="1" thickBot="1" x14ac:dyDescent="0.25">
      <c r="A33" s="1014"/>
      <c r="B33" s="989"/>
      <c r="C33" s="989"/>
      <c r="D33" s="989"/>
      <c r="E33" s="989"/>
      <c r="F33" s="989"/>
      <c r="G33" s="989"/>
      <c r="H33" s="989"/>
      <c r="I33" s="989"/>
      <c r="J33" s="989"/>
      <c r="K33" s="989"/>
      <c r="L33" s="989"/>
      <c r="M33" s="989"/>
      <c r="N33" s="1134" t="s">
        <v>32</v>
      </c>
      <c r="O33" s="1135"/>
      <c r="P33" s="1136"/>
      <c r="Q33" s="1136"/>
      <c r="R33" s="1136"/>
      <c r="S33" s="1137"/>
      <c r="T33" s="1060">
        <f>SUM(T29:T32,T20:T25)</f>
        <v>0</v>
      </c>
      <c r="U33" s="1178">
        <f t="shared" ref="U33:AB33" si="37">SUM(U29:U32,U20:U25)</f>
        <v>0</v>
      </c>
      <c r="V33" s="1169">
        <f t="shared" si="37"/>
        <v>0</v>
      </c>
      <c r="W33" s="1138">
        <f t="shared" si="37"/>
        <v>0</v>
      </c>
      <c r="X33" s="1064">
        <f t="shared" si="37"/>
        <v>0</v>
      </c>
      <c r="Y33" s="1138">
        <f t="shared" si="37"/>
        <v>0</v>
      </c>
      <c r="Z33" s="1139">
        <f t="shared" si="37"/>
        <v>0</v>
      </c>
      <c r="AA33" s="1138">
        <f t="shared" si="37"/>
        <v>0</v>
      </c>
      <c r="AB33" s="1138">
        <f t="shared" si="37"/>
        <v>0</v>
      </c>
      <c r="AC33" s="1138">
        <f t="shared" ref="AC33:AH33" si="38">SUM(AC29:AC32,AC20:AC25)</f>
        <v>0</v>
      </c>
      <c r="AD33" s="1138">
        <f t="shared" si="38"/>
        <v>0</v>
      </c>
      <c r="AE33" s="1138">
        <f t="shared" si="38"/>
        <v>0</v>
      </c>
      <c r="AF33" s="1138">
        <f t="shared" si="38"/>
        <v>0</v>
      </c>
      <c r="AG33" s="1163">
        <f t="shared" si="38"/>
        <v>0</v>
      </c>
      <c r="AH33" s="1190">
        <f t="shared" si="38"/>
        <v>0</v>
      </c>
      <c r="AI33" s="1227"/>
    </row>
    <row r="34" spans="1:179" ht="18" customHeight="1" thickBot="1" x14ac:dyDescent="0.25">
      <c r="A34" s="1014"/>
      <c r="B34" s="989"/>
      <c r="C34" s="989"/>
      <c r="D34" s="989"/>
      <c r="E34" s="989"/>
      <c r="F34" s="989"/>
      <c r="G34" s="989"/>
      <c r="H34" s="989"/>
      <c r="I34" s="989"/>
      <c r="J34" s="989"/>
      <c r="K34" s="989"/>
      <c r="L34" s="989"/>
      <c r="M34" s="989"/>
      <c r="N34" s="989"/>
      <c r="O34" s="989"/>
      <c r="P34" s="989"/>
      <c r="Q34" s="989"/>
      <c r="R34" s="989"/>
      <c r="S34" s="989"/>
      <c r="T34" s="1152" t="s">
        <v>167</v>
      </c>
      <c r="U34" s="1180" t="str">
        <f>IF(U33=0,"",TS/T33)</f>
        <v/>
      </c>
      <c r="V34" s="1191" t="str">
        <f>IF($U$33&gt;0,V33/$U$33,"")</f>
        <v/>
      </c>
      <c r="W34" s="1192" t="str">
        <f t="shared" ref="W34:AB34" si="39">IF($U$33&gt;0,W33/$U$33,"")</f>
        <v/>
      </c>
      <c r="X34" s="1193" t="str">
        <f t="shared" si="39"/>
        <v/>
      </c>
      <c r="Y34" s="1192" t="str">
        <f t="shared" si="39"/>
        <v/>
      </c>
      <c r="Z34" s="1194" t="str">
        <f t="shared" si="39"/>
        <v/>
      </c>
      <c r="AA34" s="1192" t="str">
        <f t="shared" si="39"/>
        <v/>
      </c>
      <c r="AB34" s="1192" t="str">
        <f t="shared" si="39"/>
        <v/>
      </c>
      <c r="AC34" s="1192" t="str">
        <f>IF($U$33&gt;0,AC33/$U$33,"")</f>
        <v/>
      </c>
      <c r="AD34" s="1192" t="str">
        <f>IF($U$33&gt;0,AD33/$U$33,"")</f>
        <v/>
      </c>
      <c r="AE34" s="1192" t="str">
        <f>IF($U$33&gt;0,AE33/$U$33,"")</f>
        <v/>
      </c>
      <c r="AF34" s="1192" t="str">
        <f>IF($U$33&gt;0,AF33/$U$33,"")</f>
        <v/>
      </c>
      <c r="AG34" s="1192" t="str">
        <f>IF($U$33&gt;0,AG33/$U$33,"")</f>
        <v/>
      </c>
      <c r="AH34" s="986"/>
      <c r="AI34" s="1227"/>
    </row>
    <row r="35" spans="1:179" ht="18" customHeight="1" thickBot="1" x14ac:dyDescent="0.25">
      <c r="A35" s="1015"/>
      <c r="B35" s="1016"/>
      <c r="C35" s="92"/>
      <c r="D35" s="1128" t="s">
        <v>339</v>
      </c>
      <c r="E35" s="1125"/>
      <c r="F35" s="1130"/>
      <c r="G35" s="1013"/>
      <c r="H35" s="1013"/>
      <c r="I35" s="985"/>
      <c r="J35" s="985"/>
      <c r="K35" s="989"/>
      <c r="L35" s="989"/>
      <c r="M35" s="987"/>
      <c r="N35" s="978"/>
      <c r="O35" s="978"/>
      <c r="P35" s="989"/>
      <c r="Q35" s="989"/>
      <c r="R35" s="989"/>
      <c r="S35" s="989"/>
      <c r="T35" s="990"/>
      <c r="U35" s="991"/>
      <c r="V35" s="1154">
        <f>IF(V12=0,0,(V33-V14)/V12)</f>
        <v>0</v>
      </c>
      <c r="W35" s="1155">
        <f>IF(W12=0,0,(W33-W14)/W12)</f>
        <v>0</v>
      </c>
      <c r="X35" s="978" t="s">
        <v>33</v>
      </c>
      <c r="Y35" s="986" t="str">
        <f>+IF(V33=0,"",Y33/$T33*0.001)</f>
        <v/>
      </c>
      <c r="Z35" s="986" t="str">
        <f>IF(T33=0,"",SUM(Z27:Z32)/T33)</f>
        <v/>
      </c>
      <c r="AA35" s="986" t="str">
        <f>IF(OR(AA33="k.A.",T33=0),"",+AA33/$T33*0.001)</f>
        <v/>
      </c>
      <c r="AB35" s="986" t="str">
        <f>IF(OR(AB33="k.A.",T33=0),"",+AB33/$T33*0.001)</f>
        <v/>
      </c>
      <c r="AC35" s="986"/>
      <c r="AD35" s="986" t="str">
        <f>+IF(T33=0,"",AD34/$T33*0.001)</f>
        <v/>
      </c>
      <c r="AE35" s="986" t="str">
        <f>+IF(W33=0,"",AE34/$T33*0.001)</f>
        <v/>
      </c>
      <c r="AF35" s="986" t="str">
        <f>+IF(W33=0,"",AF34/$T33*0.001)</f>
        <v/>
      </c>
      <c r="AG35" s="986" t="str">
        <f>+IF(X33=0,"",AG34/$T33*0.001)</f>
        <v/>
      </c>
      <c r="AH35" s="986"/>
      <c r="AI35" s="1228"/>
    </row>
    <row r="36" spans="1:179" s="966" customFormat="1" ht="5.25" customHeight="1" thickBot="1" x14ac:dyDescent="0.25">
      <c r="A36" s="960"/>
      <c r="B36" s="978"/>
      <c r="C36" s="978"/>
      <c r="D36" s="1131"/>
      <c r="E36" s="1132"/>
      <c r="F36" s="1133"/>
      <c r="G36" s="985"/>
      <c r="H36" s="985"/>
      <c r="I36" s="985"/>
      <c r="J36" s="985"/>
      <c r="K36" s="989"/>
      <c r="L36" s="989"/>
      <c r="M36" s="987"/>
      <c r="N36" s="978"/>
      <c r="O36" s="978"/>
      <c r="P36" s="989"/>
      <c r="Q36" s="989"/>
      <c r="R36" s="989"/>
      <c r="S36" s="989"/>
      <c r="T36" s="990"/>
      <c r="U36" s="991"/>
      <c r="V36" s="990"/>
      <c r="W36" s="990"/>
      <c r="X36" s="978"/>
      <c r="Y36" s="987"/>
      <c r="Z36" s="978"/>
      <c r="AA36" s="978"/>
      <c r="AB36" s="978"/>
      <c r="AC36" s="978"/>
      <c r="AD36" s="987"/>
      <c r="AE36" s="987"/>
      <c r="AF36" s="978"/>
      <c r="AG36" s="978"/>
      <c r="AH36" s="978"/>
      <c r="AI36" s="1220"/>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c r="DZ36" s="551"/>
      <c r="EA36" s="551"/>
      <c r="EB36" s="551"/>
      <c r="EC36" s="551"/>
      <c r="ED36" s="551"/>
      <c r="EE36" s="551"/>
      <c r="EF36" s="551"/>
      <c r="EG36" s="551"/>
      <c r="EH36" s="551"/>
      <c r="EI36" s="551"/>
      <c r="EJ36" s="551"/>
      <c r="EK36" s="551"/>
      <c r="EL36" s="551"/>
      <c r="EM36" s="551"/>
      <c r="EN36" s="551"/>
      <c r="EO36" s="551"/>
      <c r="EP36" s="551"/>
      <c r="EQ36" s="551"/>
      <c r="ER36" s="551"/>
      <c r="ES36" s="551"/>
      <c r="ET36" s="551"/>
      <c r="EU36" s="551"/>
      <c r="EV36" s="551"/>
      <c r="EW36" s="551"/>
      <c r="EX36" s="551"/>
      <c r="EY36" s="551"/>
      <c r="EZ36" s="551"/>
      <c r="FA36" s="551"/>
      <c r="FB36" s="551"/>
      <c r="FC36" s="551"/>
      <c r="FD36" s="551"/>
      <c r="FE36" s="551"/>
      <c r="FF36" s="551"/>
      <c r="FG36" s="551"/>
      <c r="FH36" s="551"/>
      <c r="FI36" s="551"/>
      <c r="FJ36" s="551"/>
      <c r="FK36" s="551"/>
      <c r="FL36" s="551"/>
      <c r="FM36" s="551"/>
      <c r="FN36" s="551"/>
      <c r="FO36" s="551"/>
      <c r="FP36" s="551"/>
      <c r="FQ36" s="551"/>
      <c r="FR36" s="551"/>
      <c r="FS36" s="551"/>
      <c r="FT36" s="551"/>
      <c r="FU36" s="551"/>
      <c r="FV36" s="551"/>
      <c r="FW36" s="551"/>
    </row>
    <row r="37" spans="1:179" ht="18.75" customHeight="1" thickBot="1" x14ac:dyDescent="0.25">
      <c r="A37" s="1014"/>
      <c r="B37" s="95"/>
      <c r="C37" s="93">
        <v>174</v>
      </c>
      <c r="D37" s="60">
        <f>INDEX(Tabelle,$C37,1)</f>
        <v>0</v>
      </c>
      <c r="E37" s="61"/>
      <c r="F37" s="62" t="str">
        <f>IF(INDEX(Tabelle,$C37,22)="","",1)</f>
        <v/>
      </c>
      <c r="G37" s="1122" t="str">
        <f>IF(INDEX(Tabelle,$C37,2)="","",INDEX(Tabelle,$C37,2)/10)</f>
        <v/>
      </c>
      <c r="H37" s="1119">
        <f>ROUND(IF(Art=1,INDEX(Tabelle,$C37,3),INDEX(Tabelle,$C37,4)),2)</f>
        <v>0</v>
      </c>
      <c r="I37" s="1085">
        <f>ROUND(IF(Art=1,INDEX(Tabelle,$C37,7),INDEX(Tabelle,$C37,6)),2)</f>
        <v>0</v>
      </c>
      <c r="J37" s="1085">
        <f>IF(Art=1,INDEX(Tabelle,$C37,8),0)</f>
        <v>0</v>
      </c>
      <c r="K37" s="1085">
        <f>INDEX(Tabelle,$C37,12)</f>
        <v>0</v>
      </c>
      <c r="L37" s="1087">
        <f>IF(Art=1,INDEX(Tabelle,$C37,9),0)</f>
        <v>0</v>
      </c>
      <c r="M37" s="1085">
        <f>INDEX(Tabelle,$C37,10)</f>
        <v>0</v>
      </c>
      <c r="N37" s="1085">
        <f>INDEX(Tabelle,$C37,11)</f>
        <v>0</v>
      </c>
      <c r="O37" s="1085">
        <f>INDEX(Tabelle,$C37,13)</f>
        <v>0</v>
      </c>
      <c r="P37" s="1085">
        <f>INDEX(Tabelle,$C37,14)</f>
        <v>0</v>
      </c>
      <c r="Q37" s="1085">
        <f>INDEX(Tabelle,$C37,15)</f>
        <v>0</v>
      </c>
      <c r="R37" s="1085">
        <f>INDEX(Tabelle,$C37,16)</f>
        <v>0</v>
      </c>
      <c r="S37" s="1085">
        <f>INDEX(Tabelle,$C37,17)*R37</f>
        <v>0</v>
      </c>
      <c r="T37" s="1088">
        <f>IF(G37="",0,IF(TM_FM=2,B37,B37/G37*100))</f>
        <v>0</v>
      </c>
      <c r="U37" s="1181">
        <f>IF(G37="",0,IF(TM_FM=1,B37,B37*G37/100))</f>
        <v>0</v>
      </c>
      <c r="V37" s="1091">
        <f>U37*H37</f>
        <v>0</v>
      </c>
      <c r="W37" s="1090">
        <f>U37*I37</f>
        <v>0</v>
      </c>
      <c r="X37" s="1089">
        <f>U37*J37</f>
        <v>0</v>
      </c>
      <c r="Y37" s="1090">
        <f>+U37*K37</f>
        <v>0</v>
      </c>
      <c r="Z37" s="1089">
        <f>+U37*L37</f>
        <v>0</v>
      </c>
      <c r="AA37" s="1090">
        <f>IF(M37="-","k.A.",M37*$U37)</f>
        <v>0</v>
      </c>
      <c r="AB37" s="1090">
        <f>IF(N37="-","k.A.",N37*$U37)</f>
        <v>0</v>
      </c>
      <c r="AC37" s="1092">
        <f>+U37*O37</f>
        <v>0</v>
      </c>
      <c r="AD37" s="1090">
        <f>+U37*P37</f>
        <v>0</v>
      </c>
      <c r="AE37" s="1090">
        <f>+U37*Q37</f>
        <v>0</v>
      </c>
      <c r="AF37" s="1090">
        <f>U37*R37</f>
        <v>0</v>
      </c>
      <c r="AG37" s="1093">
        <f t="shared" ref="AG37:AG38" si="40">+S37*U37</f>
        <v>0</v>
      </c>
      <c r="AH37" s="1095" t="str">
        <f>IF(Tiere&gt;0,Tiere*T37,"")</f>
        <v/>
      </c>
      <c r="AI37" s="1227" t="str">
        <f>IF(B37="","",IF(COUNTIF(G37:N37,0)&gt;0,"?",""))</f>
        <v/>
      </c>
    </row>
    <row r="38" spans="1:179" ht="18.75" customHeight="1" thickBot="1" x14ac:dyDescent="0.25">
      <c r="A38" s="1014"/>
      <c r="B38" s="96"/>
      <c r="C38" s="94">
        <v>191</v>
      </c>
      <c r="D38" s="60">
        <f>INDEX(Tabelle,$C38,1)</f>
        <v>0</v>
      </c>
      <c r="E38" s="61"/>
      <c r="F38" s="62" t="str">
        <f>IF(INDEX(Tabelle,$C38,22)="","",1)</f>
        <v/>
      </c>
      <c r="G38" s="1124" t="str">
        <f>IF(INDEX(Tabelle,$C38,2)="","",INDEX(Tabelle,$C38,2)/10)</f>
        <v/>
      </c>
      <c r="H38" s="1121">
        <f>ROUND(IF(Art=1,INDEX(Tabelle,$C38,3),INDEX(Tabelle,$C38,4)),2)</f>
        <v>0</v>
      </c>
      <c r="I38" s="1106">
        <f>ROUND(IF(Art=1,INDEX(Tabelle,$C38,7),INDEX(Tabelle,$C38,6)),2)</f>
        <v>0</v>
      </c>
      <c r="J38" s="1106">
        <f>IF(Art=1,INDEX(Tabelle,$C38,8),0)</f>
        <v>0</v>
      </c>
      <c r="K38" s="1106">
        <f>INDEX(Tabelle,$C38,12)</f>
        <v>0</v>
      </c>
      <c r="L38" s="1107">
        <f>IF(Art=1,INDEX(Tabelle,$C38,9),0)</f>
        <v>0</v>
      </c>
      <c r="M38" s="1106">
        <f>INDEX(Tabelle,$C38,10)</f>
        <v>0</v>
      </c>
      <c r="N38" s="1106">
        <f>INDEX(Tabelle,$C38,11)</f>
        <v>0</v>
      </c>
      <c r="O38" s="1106">
        <f>INDEX(Tabelle,$C38,13)</f>
        <v>0</v>
      </c>
      <c r="P38" s="1106">
        <f>INDEX(Tabelle,$C38,14)</f>
        <v>0</v>
      </c>
      <c r="Q38" s="1106">
        <f>INDEX(Tabelle,$C38,15)</f>
        <v>0</v>
      </c>
      <c r="R38" s="1106">
        <f>INDEX(Tabelle,$C38,16)</f>
        <v>0</v>
      </c>
      <c r="S38" s="1106">
        <f>INDEX(Tabelle,$C38,17)*R38</f>
        <v>0</v>
      </c>
      <c r="T38" s="1108">
        <f>IF(G38="",0,IF(TM_FM=2,B38,B38/G38*100))</f>
        <v>0</v>
      </c>
      <c r="U38" s="1182">
        <f>IF(G38="",0,IF(TM_FM=1,B38,B38*G38/100))</f>
        <v>0</v>
      </c>
      <c r="V38" s="1111">
        <f>U38*H38</f>
        <v>0</v>
      </c>
      <c r="W38" s="1110">
        <f>U38*I38</f>
        <v>0</v>
      </c>
      <c r="X38" s="1109">
        <f>U38*J38</f>
        <v>0</v>
      </c>
      <c r="Y38" s="1110">
        <f>+U38*K38</f>
        <v>0</v>
      </c>
      <c r="Z38" s="1109">
        <f>+U38*L38</f>
        <v>0</v>
      </c>
      <c r="AA38" s="1110">
        <f>IF(M38="-","k.A.",M38*$U38)</f>
        <v>0</v>
      </c>
      <c r="AB38" s="1110">
        <f>IF(N38="-","k.A.",N38*$U38)</f>
        <v>0</v>
      </c>
      <c r="AC38" s="1103">
        <f>+U38*O38</f>
        <v>0</v>
      </c>
      <c r="AD38" s="1110">
        <f>+U38*P38</f>
        <v>0</v>
      </c>
      <c r="AE38" s="1110">
        <f>+U38*Q38</f>
        <v>0</v>
      </c>
      <c r="AF38" s="1110">
        <f>U38*R38</f>
        <v>0</v>
      </c>
      <c r="AG38" s="1113">
        <f t="shared" si="40"/>
        <v>0</v>
      </c>
      <c r="AH38" s="1115" t="str">
        <f>IF(Tiere&gt;0,Tiere*T38,"")</f>
        <v/>
      </c>
      <c r="AI38" s="1227" t="str">
        <f t="shared" ref="AI38" si="41">IF(B38="","",IF(COUNTIF(G38:N38,0)&gt;0,"?",""))</f>
        <v/>
      </c>
    </row>
    <row r="39" spans="1:179" s="553" customFormat="1" ht="42" customHeight="1" thickBot="1" x14ac:dyDescent="0.25">
      <c r="A39" s="1018"/>
      <c r="B39" s="1149" t="str">
        <f>B18&amp;", "&amp;B19</f>
        <v>TM, kg</v>
      </c>
      <c r="C39" s="88"/>
      <c r="D39" s="1011"/>
      <c r="E39" s="1011"/>
      <c r="F39" s="1012"/>
      <c r="G39" s="1012"/>
      <c r="H39" s="985"/>
      <c r="I39" s="985"/>
      <c r="J39" s="985"/>
      <c r="K39" s="992"/>
      <c r="L39" s="985"/>
      <c r="M39" s="985"/>
      <c r="N39" s="985"/>
      <c r="O39" s="985"/>
      <c r="P39" s="989"/>
      <c r="Q39" s="989"/>
      <c r="R39" s="989"/>
      <c r="S39" s="989">
        <f>IF(OR(LakNr=0,LaktTag=0,LG=0,M_kg=0,TS=0),0,(2.274-0.898+IF(LakNr=1,-0.658,0)+(-5.445+5.298*(1-EXP(-0.0184*LaktTag)))+(LG*(0.0173-0.0000514*LaktTag+0.0000000999*LaktTag^2))+ (IF(M_kg="t",0,M_kg*(0.201+0.000808*LaktTag-0.000001299*LaktTag^2)))+(((TS-TM_GF)/TS*100)*0.0631-0.0002096*LaktTag+0.0000001213*LaktTag^2)+(0.609*MJ_GF/TM_GF))*0.92+0.71)</f>
        <v>0</v>
      </c>
      <c r="T39" s="1151" t="s">
        <v>170</v>
      </c>
      <c r="U39" s="1183" t="s">
        <v>171</v>
      </c>
      <c r="V39" s="1171" t="str">
        <f>+V10&amp;"          "&amp;V11</f>
        <v>NEL          MJ</v>
      </c>
      <c r="W39" s="1156" t="str">
        <f>+W10&amp;"            "&amp;W11</f>
        <v>nXP            g</v>
      </c>
      <c r="X39" s="1156" t="str">
        <f>" "&amp;X10&amp;"            "&amp;X11</f>
        <v xml:space="preserve"> RNB            -20 bis 
+50 g</v>
      </c>
      <c r="Y39" s="1156" t="str">
        <f>+Y10&amp;"             "&amp;Y11</f>
        <v>NFC             &lt;400,4g/kg</v>
      </c>
      <c r="Z39" s="1156" t="str">
        <f>+Z10&amp;"          "&amp;Z11</f>
        <v>SW          &gt;1,2</v>
      </c>
      <c r="AA39" s="1156" t="str">
        <f>+AA10&amp;"          "&amp;AA11</f>
        <v>ADF          &gt;200</v>
      </c>
      <c r="AB39" s="1157" t="str">
        <f>+AB10&amp;"          "&amp;AB11</f>
        <v>NDF          &gt;300</v>
      </c>
      <c r="AC39" s="1156" t="str">
        <f>+AC10&amp;"          "&amp;AC11</f>
        <v>XS          &lt;350</v>
      </c>
      <c r="AD39" s="1156" t="str">
        <f>+AD10&amp;"          "&amp;AD11</f>
        <v>XZ          &lt;350</v>
      </c>
      <c r="AE39" s="1156" t="str">
        <f>+AE10&amp;"                        "&amp;AE11</f>
        <v>XL                        &lt;40</v>
      </c>
      <c r="AF39" s="1156" t="str">
        <f>+AF10&amp;"          "&amp;AF11</f>
        <v>XF          &gt;160</v>
      </c>
      <c r="AG39" s="1158" t="str">
        <f>+AG10&amp;"          "&amp;AG11</f>
        <v>sXF          &gt;100</v>
      </c>
      <c r="AH39" s="1160"/>
      <c r="AI39" s="1222"/>
      <c r="AJ39" s="50"/>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row>
    <row r="40" spans="1:179" ht="17.25" customHeight="1" thickBot="1" x14ac:dyDescent="0.25">
      <c r="A40" s="1014"/>
      <c r="B40" s="1150">
        <f>SUM(B20:B25,B29:B32,B37:B38)</f>
        <v>0</v>
      </c>
      <c r="C40" s="81"/>
      <c r="D40" s="1025"/>
      <c r="E40" s="1025"/>
      <c r="F40" s="1025"/>
      <c r="G40" s="1025"/>
      <c r="H40" s="1025"/>
      <c r="I40" s="1025"/>
      <c r="J40" s="1025"/>
      <c r="K40" s="1025"/>
      <c r="L40" s="1025"/>
      <c r="M40" s="1025"/>
      <c r="N40" s="1134" t="s">
        <v>32</v>
      </c>
      <c r="O40" s="1135"/>
      <c r="P40" s="1136"/>
      <c r="Q40" s="1136"/>
      <c r="R40" s="1136"/>
      <c r="S40" s="1137"/>
      <c r="T40" s="1165">
        <f t="shared" ref="T40:Z40" si="42">T33+T37+T38</f>
        <v>0</v>
      </c>
      <c r="U40" s="1184">
        <f t="shared" si="42"/>
        <v>0</v>
      </c>
      <c r="V40" s="1172">
        <f t="shared" si="42"/>
        <v>0</v>
      </c>
      <c r="W40" s="1166">
        <f t="shared" si="42"/>
        <v>0</v>
      </c>
      <c r="X40" s="1164">
        <f t="shared" si="42"/>
        <v>0</v>
      </c>
      <c r="Y40" s="1166">
        <f t="shared" si="42"/>
        <v>0</v>
      </c>
      <c r="Z40" s="1164">
        <f t="shared" si="42"/>
        <v>0</v>
      </c>
      <c r="AA40" s="1166">
        <f t="shared" ref="AA40:AG40" si="43">IF( OR(,AA33="k.A.",AA37="k.A.",AA38="k.A."),"k.A.",SUM(AA33,AA37:AA38))</f>
        <v>0</v>
      </c>
      <c r="AB40" s="1166">
        <f t="shared" si="43"/>
        <v>0</v>
      </c>
      <c r="AC40" s="1166">
        <f t="shared" si="43"/>
        <v>0</v>
      </c>
      <c r="AD40" s="1166">
        <f t="shared" si="43"/>
        <v>0</v>
      </c>
      <c r="AE40" s="1166">
        <f t="shared" si="43"/>
        <v>0</v>
      </c>
      <c r="AF40" s="1166">
        <f t="shared" si="43"/>
        <v>0</v>
      </c>
      <c r="AG40" s="1167">
        <f t="shared" si="43"/>
        <v>0</v>
      </c>
      <c r="AH40" s="1160"/>
      <c r="AI40" s="1227"/>
    </row>
    <row r="41" spans="1:179" ht="17.25" customHeight="1" thickBot="1" x14ac:dyDescent="0.25">
      <c r="A41" s="1014"/>
      <c r="B41" s="978"/>
      <c r="C41" s="81"/>
      <c r="D41" s="1025"/>
      <c r="E41" s="1025"/>
      <c r="F41" s="1025"/>
      <c r="G41" s="1025"/>
      <c r="H41" s="1025"/>
      <c r="I41" s="1025"/>
      <c r="J41" s="1025"/>
      <c r="K41" s="1025"/>
      <c r="L41" s="1025"/>
      <c r="M41" s="1025"/>
      <c r="N41" s="978"/>
      <c r="O41" s="978"/>
      <c r="P41" s="978"/>
      <c r="Q41" s="978"/>
      <c r="R41" s="1010" t="s">
        <v>143</v>
      </c>
      <c r="S41" s="992">
        <f>IF(OR(LakNr=0,LaktTag=0,LG=0,M_kg=0,TS=0),0,(2.274-1.391+IF(LakNr=1,-0.658,0)+(-5.445+5.298*(1-EXP(-0.0184*LaktTag)))+(LG*(0.0173-0.0000514*LaktTag+0.0000000999*LaktTag^2))+ (IF(M_kg="t",0,M_kg*(0.201+0.000808*LaktTag-0.000001299*LaktTag^2)))+(((TS-TM_GF)/TS*100)*0.0631-0.0002096*LaktTag+0.0000001213*LaktTag^2)+(0.609*MJ_GF/TM_GF))*0.92+0.71)</f>
        <v>0</v>
      </c>
      <c r="T41" s="1198" t="s">
        <v>384</v>
      </c>
      <c r="U41" s="1199" t="e">
        <f>IF(U40&lt;ITmin*U15,ROUND((U40-U15)/U15,0),IF(U40&lt;ITmin*1.05*U15,"!",IF(U40&gt;ITmax*U15,"+"&amp;ROUND((U40-U15)/U15*100,0)&amp;"%",IF(U40&gt;ITmax*0.95*U15,"!",""))))</f>
        <v>#VALUE!</v>
      </c>
      <c r="V41" s="1199" t="str">
        <f>IF(V40&lt;NELmin*V15,ROUND((V40-V15)/V15,0),IF(V40&lt;NELmin*1.05*V15,"!",IF(V40&gt;NELmax*V15,"+"&amp;ROUND((V40-V15)/V15*100,0)&amp;"%",IF(V40&gt;NELmax*0.95*V15,"!",""))))</f>
        <v/>
      </c>
      <c r="W41" s="1200" t="str">
        <f>IF(W40&lt;nXPmin*W15,ROUND((W40-W15)/W15,0),IF(W40&lt;nXPmin*1.05*W15,"!",IF(W40&gt;nXPmax*W15,"+"&amp;ROUND((W40-W15)/W15*100,0)&amp;"%",IF(W40&gt;nXPmax*0.95*W15,"!",""))))</f>
        <v/>
      </c>
      <c r="X41" s="1200" t="str">
        <f>IF(X40&lt;RNBmin,(X40-RNBmin)/RNBmin,IF(X40&lt;RNBmin*0.95,"!",IF(X40&gt;RNBmax,"+"&amp;ROUND((X40-RNBmax)/RNBmax*100,0)&amp;"%",IF(X40&gt;RNBmax*0.95,"!",""))))</f>
        <v/>
      </c>
      <c r="Y41" s="1200" t="e">
        <f>IF(Y42&gt;NFCmax,"+"&amp;ROUND((Y42-NFCmax)/NFCmax*100,0)&amp;"%",IF(Y42&gt;NFCmax*0.95,"!",""))</f>
        <v>#VALUE!</v>
      </c>
      <c r="Z41" s="1200" t="str">
        <f>IF(Z42&lt;SWmin,ROUND((Z42-SWmin)/SWmin*100&amp;"%",0),IF(Z42&lt;SWmin*1.05,"!",""))</f>
        <v/>
      </c>
      <c r="AA41" s="1202" t="str">
        <f>IF(AA42&lt;ADFmin,ROUND((AA42-ADFmin)/ADFmin*100,0)&amp;"%",IF(AA42&lt;ADFmin*1.05,"!",""))</f>
        <v/>
      </c>
      <c r="AB41" s="1203" t="str">
        <f>IF(AB42&lt;NDFmin,ROUND((AB42-NDFmin)/NDFmin*100,0)&amp;"%",IF(AB42&lt;NDFmin*1.05,"!",""))</f>
        <v/>
      </c>
      <c r="AC41" s="1200" t="e">
        <f>IF(AC42&gt;XSmax,"+"&amp;ROUND((AC42-XSmax)/XSmax*100,0)&amp;"%",IF(AC42&gt;XSmax*0.95,"!",""))</f>
        <v>#VALUE!</v>
      </c>
      <c r="AD41" s="1200" t="e">
        <f>IF(AD42&gt;XZmax,"+"&amp;ROUND((AD42-XZmax)/XZmax*100,0)&amp;"%",IF(AD42&gt;XZmax*0.95,"!",""))</f>
        <v>#VALUE!</v>
      </c>
      <c r="AE41" s="1200" t="e">
        <f>IF(AE42&gt;XLmax,"+"&amp;ROUND((AE42-XLmax)/XLmax*100,0)&amp;"%",IF(AE42&gt;XLmax*0.95,"!",""))</f>
        <v>#VALUE!</v>
      </c>
      <c r="AF41" s="1203" t="str">
        <f>IF(AF42&lt;XFmin,ROUND((AF42-XFmin)/XFmin*100,0)&amp;"%",IF(AF42&lt;XFmin*1.05,"!",""))</f>
        <v/>
      </c>
      <c r="AG41" s="1204" t="str">
        <f>IF(AG42&lt;sXFmin,ROUND((AG42-sXFmin)/sXFmin*100,0)&amp;"%",IF(AG42&lt;sXFmin*1.05,"!",""))</f>
        <v/>
      </c>
      <c r="AH41" s="1160"/>
      <c r="AI41" s="1227"/>
    </row>
    <row r="42" spans="1:179" ht="17.25" customHeight="1" thickBot="1" x14ac:dyDescent="0.25">
      <c r="A42" s="1014"/>
      <c r="B42" s="978"/>
      <c r="C42" s="978"/>
      <c r="D42" s="992"/>
      <c r="E42" s="992"/>
      <c r="F42" s="992"/>
      <c r="G42" s="992"/>
      <c r="H42" s="992"/>
      <c r="I42" s="992"/>
      <c r="J42" s="992"/>
      <c r="K42" s="992"/>
      <c r="L42" s="992"/>
      <c r="M42" s="992"/>
      <c r="N42" s="978"/>
      <c r="O42" s="978"/>
      <c r="P42" s="978"/>
      <c r="Q42" s="978"/>
      <c r="R42" s="1010" t="s">
        <v>143</v>
      </c>
      <c r="S42" s="992">
        <f>IF(OR(LakNr=0,LaktTag=0,LG=0,M_kg=0,TS=0),0,(2.274-1.391+IF(LakNr=1,-0.658,0)+(-5.445+5.298*(1-EXP(-0.0184*LaktTag)))+(LG*(0.0173-0.0000514*LaktTag+0.0000000999*LaktTag^2))+ (IF(M_kg="t",0,M_kg*(0.201+0.000808*LaktTag-0.000001299*LaktTag^2)))+(((TS-TM_GF)/TS*100)*0.0631-0.0002096*LaktTag+0.0000001213*LaktTag^2)+(0.609*MJ_GF/TM_GF))*0.92+0.71)</f>
        <v>0</v>
      </c>
      <c r="T42" s="1159" t="s">
        <v>167</v>
      </c>
      <c r="U42" s="1185" t="str">
        <f>IF(U40=0,"",TS/T40)</f>
        <v/>
      </c>
      <c r="V42" s="1191" t="str">
        <f t="shared" ref="V42:AG42" si="44">IF($U$40&gt;0,V40/$U$40,"")</f>
        <v/>
      </c>
      <c r="W42" s="1192" t="str">
        <f t="shared" si="44"/>
        <v/>
      </c>
      <c r="X42" s="1193" t="str">
        <f t="shared" si="44"/>
        <v/>
      </c>
      <c r="Y42" s="1192" t="str">
        <f t="shared" si="44"/>
        <v/>
      </c>
      <c r="Z42" s="1195" t="str">
        <f t="shared" si="44"/>
        <v/>
      </c>
      <c r="AA42" s="1192" t="str">
        <f t="shared" si="44"/>
        <v/>
      </c>
      <c r="AB42" s="1192" t="str">
        <f t="shared" si="44"/>
        <v/>
      </c>
      <c r="AC42" s="1192" t="str">
        <f t="shared" si="44"/>
        <v/>
      </c>
      <c r="AD42" s="1192" t="str">
        <f t="shared" si="44"/>
        <v/>
      </c>
      <c r="AE42" s="1192" t="str">
        <f t="shared" si="44"/>
        <v/>
      </c>
      <c r="AF42" s="1192" t="str">
        <f t="shared" si="44"/>
        <v/>
      </c>
      <c r="AG42" s="1196" t="str">
        <f t="shared" si="44"/>
        <v/>
      </c>
      <c r="AH42" s="1160"/>
      <c r="AI42" s="1227"/>
    </row>
    <row r="43" spans="1:179" ht="17.25" customHeight="1" thickBot="1" x14ac:dyDescent="0.25">
      <c r="A43" s="1015"/>
      <c r="B43" s="978"/>
      <c r="C43" s="978"/>
      <c r="D43" s="992"/>
      <c r="E43" s="992"/>
      <c r="F43" s="992"/>
      <c r="G43" s="992"/>
      <c r="H43" s="992"/>
      <c r="I43" s="992"/>
      <c r="J43" s="992"/>
      <c r="K43" s="992"/>
      <c r="L43" s="992"/>
      <c r="M43" s="992"/>
      <c r="N43" s="978"/>
      <c r="O43" s="978"/>
      <c r="P43" s="978"/>
      <c r="Q43" s="978"/>
      <c r="R43" s="1010" t="s">
        <v>144</v>
      </c>
      <c r="S43" s="992">
        <f>IF(OR(LakNr=0,LaktTag=0,LG=0,M_kg=0,TS=0),0,(3.878-1.826+IF(LakNr=1,-0.728,0)+(-4.287+4.153*(1-EXP(-0.01486*LaktTag)))+(LG*(0.0148-0.0000474*LaktTag+0.0000000904*LaktTag^2))+(IF(M_kg="t",0,M_kg*(0.0825+0.0008098*LaktTag-0.000000966*LaktTag^2)))+((TS-TM_GF)*(0.6962-0.0023289*LaktTag+0.0000040634*LaktTag^2))+(0.858*MJ_GF/TM_GF))*0.93+0.47)</f>
        <v>0</v>
      </c>
      <c r="T43" s="990"/>
      <c r="U43" s="1197" t="str">
        <f>IF(U15="Daten?","",IF(OR(U40&gt;1.1*U15,U40&lt;0.9*U15),"Die TM-Aufnahme sollte überprüft werden!","Soll "&amp;ROUND(U15,1)))</f>
        <v/>
      </c>
      <c r="V43" s="1154">
        <f>IF(V12=0,0,(V40-V14)/V12)</f>
        <v>0</v>
      </c>
      <c r="W43" s="1155">
        <f>IF(W12=0,0,(W40-W14)/W12)</f>
        <v>0</v>
      </c>
      <c r="X43" s="978" t="s">
        <v>33</v>
      </c>
      <c r="Y43" s="992" t="str">
        <f>+Z42</f>
        <v/>
      </c>
      <c r="Z43" s="986"/>
      <c r="AA43" s="986" t="str">
        <f>IF(OR(AB40="k.A.",T40=0),"",+AB40/$T40*0.001)</f>
        <v/>
      </c>
      <c r="AB43" s="992" t="str">
        <f>IF(V40=0,"",+Y40/$T40*0.001)</f>
        <v/>
      </c>
      <c r="AC43" s="992"/>
      <c r="AD43" s="992" t="str">
        <f>IF(T40=0,"",+AD40/$T40*0.001)</f>
        <v/>
      </c>
      <c r="AE43" s="992"/>
      <c r="AF43" s="992" t="str">
        <f>IF(W40=0,"",+AF40/$T40*0.001)</f>
        <v/>
      </c>
      <c r="AG43" s="992" t="str">
        <f>IF(X40=0,"",+AG40/$T40*0.001)</f>
        <v/>
      </c>
      <c r="AH43" s="986"/>
      <c r="AI43" s="1228"/>
    </row>
    <row r="44" spans="1:179" ht="4.5" customHeight="1" thickBot="1" x14ac:dyDescent="0.25">
      <c r="A44" s="1015"/>
      <c r="B44" s="978"/>
      <c r="C44" s="978"/>
      <c r="D44" s="992"/>
      <c r="E44" s="992"/>
      <c r="F44" s="992"/>
      <c r="G44" s="992"/>
      <c r="H44" s="992"/>
      <c r="I44" s="992"/>
      <c r="J44" s="992"/>
      <c r="K44" s="992"/>
      <c r="L44" s="992"/>
      <c r="M44" s="992"/>
      <c r="N44" s="978"/>
      <c r="O44" s="978"/>
      <c r="P44" s="978"/>
      <c r="Q44" s="978"/>
      <c r="R44" s="1010"/>
      <c r="S44" s="992"/>
      <c r="T44" s="990"/>
      <c r="U44" s="1201"/>
      <c r="V44" s="1201"/>
      <c r="W44" s="1201"/>
      <c r="X44" s="978"/>
      <c r="Y44" s="992"/>
      <c r="Z44" s="986"/>
      <c r="AA44" s="986"/>
      <c r="AB44" s="992"/>
      <c r="AC44" s="992"/>
      <c r="AD44" s="992"/>
      <c r="AE44" s="992"/>
      <c r="AF44" s="992"/>
      <c r="AG44" s="992"/>
      <c r="AH44" s="986"/>
      <c r="AI44" s="1228"/>
    </row>
    <row r="45" spans="1:179" ht="17.25" customHeight="1" x14ac:dyDescent="0.2">
      <c r="A45" s="1015"/>
      <c r="B45" s="978"/>
      <c r="C45" s="978"/>
      <c r="D45" s="992"/>
      <c r="E45" s="992"/>
      <c r="F45" s="992"/>
      <c r="G45" s="992"/>
      <c r="H45" s="992"/>
      <c r="I45" s="992"/>
      <c r="J45" s="992"/>
      <c r="K45" s="992"/>
      <c r="L45" s="992"/>
      <c r="M45" s="992"/>
      <c r="N45" s="978"/>
      <c r="O45" s="978"/>
      <c r="P45" s="978"/>
      <c r="Q45" s="978"/>
      <c r="R45" s="1010"/>
      <c r="S45" s="992"/>
      <c r="T45" s="1256" t="s">
        <v>37</v>
      </c>
      <c r="U45" s="1257"/>
      <c r="V45" s="1073" t="s">
        <v>40</v>
      </c>
      <c r="W45" s="1074" t="s">
        <v>41</v>
      </c>
      <c r="X45" s="1074" t="s">
        <v>42</v>
      </c>
      <c r="Y45" s="1074" t="s">
        <v>43</v>
      </c>
      <c r="Z45" s="1074" t="s">
        <v>400</v>
      </c>
      <c r="AA45" s="1074" t="s">
        <v>401</v>
      </c>
      <c r="AB45" s="1074" t="s">
        <v>395</v>
      </c>
      <c r="AC45" s="1213" t="s">
        <v>396</v>
      </c>
      <c r="AD45" s="992"/>
      <c r="AE45" s="992"/>
      <c r="AF45" s="992"/>
      <c r="AG45" s="992"/>
      <c r="AH45" s="986"/>
      <c r="AI45" s="1228"/>
    </row>
    <row r="46" spans="1:179" ht="17.25" customHeight="1" thickBot="1" x14ac:dyDescent="0.25">
      <c r="A46" s="1015"/>
      <c r="B46" s="978"/>
      <c r="C46" s="978"/>
      <c r="D46" s="992"/>
      <c r="E46" s="992"/>
      <c r="F46" s="992"/>
      <c r="G46" s="992"/>
      <c r="H46" s="992"/>
      <c r="I46" s="992"/>
      <c r="J46" s="992"/>
      <c r="K46" s="992"/>
      <c r="L46" s="992"/>
      <c r="M46" s="992"/>
      <c r="N46" s="978"/>
      <c r="O46" s="978"/>
      <c r="P46" s="978"/>
      <c r="Q46" s="978"/>
      <c r="R46" s="1010"/>
      <c r="S46" s="992"/>
      <c r="T46" s="1258"/>
      <c r="U46" s="1259" t="s">
        <v>407</v>
      </c>
      <c r="V46" s="1237" t="e">
        <f>'Ration Milch-Mineralstoffe'!R11/'Ration Milch-Mineralstoffe'!Q7</f>
        <v>#DIV/0!</v>
      </c>
      <c r="W46" s="1238" t="e">
        <f>'Ration Milch-Mineralstoffe'!S11/'Ration Milch-Mineralstoffe'!Q7</f>
        <v>#DIV/0!</v>
      </c>
      <c r="X46" s="1238" t="e">
        <f>'Ration Milch-Mineralstoffe'!T11/'Ration Milch-Mineralstoffe'!Q7</f>
        <v>#DIV/0!</v>
      </c>
      <c r="Y46" s="1238" t="e">
        <f>'Ration Milch-Mineralstoffe'!U11/'Ration Milch-Mineralstoffe'!Q7</f>
        <v>#DIV/0!</v>
      </c>
      <c r="Z46" s="1238" t="e">
        <f>'Ration Milch-Mineralstoffe'!V11/'Ration Milch-Mineralstoffe'!Q7</f>
        <v>#DIV/0!</v>
      </c>
      <c r="AA46" s="1238" t="e">
        <f>'Ration Milch-Mineralstoffe'!W11/'Ration Milch-Mineralstoffe'!Q7</f>
        <v>#DIV/0!</v>
      </c>
      <c r="AB46" s="1239" t="str">
        <f>"1 : "&amp;FIXED((CaPmin+CaPmax)/2,2)</f>
        <v>1 : 0,63</v>
      </c>
      <c r="AC46" s="1240" t="str">
        <f>"1 : "&amp;FIXED((NaKmin+NaKmax)/2,1)</f>
        <v>1 : 10,0</v>
      </c>
      <c r="AD46" s="992"/>
      <c r="AE46" s="992"/>
      <c r="AF46" s="992"/>
      <c r="AG46" s="992"/>
      <c r="AH46" s="986"/>
      <c r="AI46" s="1228"/>
    </row>
    <row r="47" spans="1:179" ht="17.25" customHeight="1" thickBot="1" x14ac:dyDescent="0.25">
      <c r="A47" s="1015"/>
      <c r="B47" s="978"/>
      <c r="C47" s="978"/>
      <c r="D47" s="992"/>
      <c r="E47" s="992"/>
      <c r="F47" s="992"/>
      <c r="G47" s="992"/>
      <c r="H47" s="992"/>
      <c r="I47" s="992"/>
      <c r="J47" s="992"/>
      <c r="K47" s="992"/>
      <c r="L47" s="992"/>
      <c r="M47" s="992"/>
      <c r="N47" s="978"/>
      <c r="O47" s="978"/>
      <c r="P47" s="978"/>
      <c r="Q47" s="978"/>
      <c r="R47" s="1010"/>
      <c r="S47" s="992"/>
      <c r="T47" s="1258"/>
      <c r="U47" s="1259" t="s">
        <v>408</v>
      </c>
      <c r="V47" s="1235" t="str">
        <f>'Ration Milch-Mineralstoffe'!R38</f>
        <v/>
      </c>
      <c r="W47" s="1217" t="str">
        <f>'Ration Milch-Mineralstoffe'!S38</f>
        <v/>
      </c>
      <c r="X47" s="1217" t="str">
        <f>'Ration Milch-Mineralstoffe'!T38</f>
        <v/>
      </c>
      <c r="Y47" s="1217" t="str">
        <f>'Ration Milch-Mineralstoffe'!U38</f>
        <v/>
      </c>
      <c r="Z47" s="1262" t="e">
        <f>ROUND('Ration Milch-Mineralstoffe'!V38,0)</f>
        <v>#VALUE!</v>
      </c>
      <c r="AA47" s="1217" t="e">
        <f>IF('Ration Milch-Mineralstoffe'!W38=0,"k.A.",'Ration Milch-Mineralstoffe'!W38&amp;mg/kg TM)</f>
        <v>#NAME?</v>
      </c>
      <c r="AB47" s="1217" t="e">
        <f>"1 : "&amp;FIXED('Ration Milch-Mineralstoffe'!S38/'Ration Milch-Mineralstoffe'!R38,2)</f>
        <v>#VALUE!</v>
      </c>
      <c r="AC47" s="1236" t="e">
        <f>"1 : "&amp;FIXED('Ration Milch-Mineralstoffe'!V38/'Ration Milch-Mineralstoffe'!T38,1)</f>
        <v>#VALUE!</v>
      </c>
      <c r="AD47" s="992"/>
      <c r="AE47" s="992"/>
      <c r="AF47" s="992"/>
      <c r="AG47" s="992"/>
      <c r="AH47" s="986"/>
      <c r="AI47" s="1228"/>
    </row>
    <row r="48" spans="1:179" ht="17.25" customHeight="1" thickBot="1" x14ac:dyDescent="0.25">
      <c r="A48" s="1023"/>
      <c r="B48" s="978"/>
      <c r="C48" s="978"/>
      <c r="D48" s="978"/>
      <c r="E48" s="978"/>
      <c r="F48" s="1024"/>
      <c r="G48" s="978"/>
      <c r="H48" s="978"/>
      <c r="I48" s="978"/>
      <c r="J48" s="978"/>
      <c r="K48" s="992"/>
      <c r="L48" s="992"/>
      <c r="M48" s="992"/>
      <c r="N48" s="978"/>
      <c r="O48" s="978"/>
      <c r="P48" s="978"/>
      <c r="Q48" s="978"/>
      <c r="R48" s="978"/>
      <c r="S48" s="978"/>
      <c r="T48" s="1260"/>
      <c r="U48" s="1261"/>
      <c r="V48" s="1214" t="e">
        <f>IF(V47&lt;Camin*V46,ROUND((V47/V46-1),2),IF(V47&lt;Camin*1.05*V46,"!",IF(V47&gt;Camax*V46,"+"&amp;ROUND((V47/V46-1)*100,0)&amp;"%",IF(V47&gt;Camax*0.95*V46,"!",""))))</f>
        <v>#DIV/0!</v>
      </c>
      <c r="W48" s="1215" t="e">
        <f>IF(W47&lt;Pmin*W46,ROUND((W47/W46-1),2),IF(W47&lt;Pmin*1.05*W46,"!",IF(W47&gt;Pmax*W46,"+"&amp;ROUND((W47/W46-1)*100,0)&amp;"%",IF(W47&gt;Pmax*0.95*W46,"!",""))))</f>
        <v>#DIV/0!</v>
      </c>
      <c r="X48" s="1215" t="e">
        <f>IF(X47&lt;Namin*X46,ROUND((X47/X46-1),2),IF(X47&lt;Namin*1.05*X46,"!",IF(X47&gt;Namax*X46,"+"&amp;ROUND((X47/X46-1)*100,0)&amp;"%",IF(X47&gt;Namax*0.95*X46,"!",""))))</f>
        <v>#DIV/0!</v>
      </c>
      <c r="Y48" s="1215" t="e">
        <f>IF(Y47&lt;Mgmin*Y46,ROUND((Y47/Y46-1),2),IF(Y47&lt;Mgmin*1.05*Y46,"!",IF(Y47&gt;Mgmax*Y46,"+"&amp;ROUND((Y47/Y46-1)*100,0)&amp;"%",IF(Y47&gt;Mgmax*0.95*Y46,"!",""))))</f>
        <v>#DIV/0!</v>
      </c>
      <c r="Z48" s="1215" t="e">
        <f>IF(Z47&lt;Kmin*Z46,ROUND((Z47/Z46-1),2),IF(Z47&lt;Kmin*1.05*Z46,"!",IF(Z47&gt;Kmax*Z46,"+"&amp;ROUND((Z47/Z46-1)*100,0)&amp;"%",IF(Z47&gt;Kmax*0.95*Z46,"!",""))))</f>
        <v>#VALUE!</v>
      </c>
      <c r="AA48" s="1215" t="e">
        <f>IF(AA47="k.A.","k.A.",IF(AA47&lt;Semin*AA46,ROUND((AA47-AA46)/AA46,0),IF(AA47&lt;Semin*1.05*AA46,"!",IF(AA47&gt;Semax*AA46,"+"&amp;ROUND((AA47-AA46)/AA46*100,0)&amp;"%",IF(AA47&gt;Semax*0.95*AA46,"!","")))))</f>
        <v>#NAME?</v>
      </c>
      <c r="AB48" s="1215" t="e">
        <f>IF(RIGHT(AB47,4)*1&lt;CaPmin,RIGHT(AB47,4)/RIGHT(AB46,4)-1,IF(RIGHT(AB47,4)*1&lt;CaPmin*1.1,"!",IF(RIGHT(AB47,4)*1&gt;CaPmax,"+"&amp;ROUND((RIGHT(AB47,4)/RIGHT(AB46,4)-1)*100,2)&amp;"%",IF(RIGHT(AB47,4)*1&gt;CaPmax*0.9,"!",""))))</f>
        <v>#VALUE!</v>
      </c>
      <c r="AC48" s="1216" t="e">
        <f>IF(RIGHT(AC47,4)*1&lt;NaKmin,RIGHT(AC47,4)/RIGHT(AC46,4)-1,IF(RIGHT(AC47,4)*1&lt;NaKmin*1.1,"!",IF(RIGHT(AC47,4)*1&gt;NaKmax,"+"&amp;ROUND((RIGHT(AC47,4)/RIGHT(AC46,4)-1)*100,2)&amp;"%",IF(RIGHT(AC47,4)*1&gt;NaKmax*0.9,"!",""))))</f>
        <v>#VALUE!</v>
      </c>
      <c r="AD48" s="1008"/>
      <c r="AE48" s="1008"/>
      <c r="AF48" s="1006"/>
      <c r="AG48" s="1007"/>
      <c r="AH48" s="991"/>
      <c r="AI48" s="1229"/>
    </row>
    <row r="49" spans="1:179" ht="10.5" customHeight="1" x14ac:dyDescent="0.2">
      <c r="A49" s="1023"/>
      <c r="B49" s="978"/>
      <c r="C49" s="978"/>
      <c r="D49" s="978"/>
      <c r="E49" s="978"/>
      <c r="F49" s="1024"/>
      <c r="G49" s="173"/>
      <c r="H49" s="1024"/>
      <c r="I49" s="1024"/>
      <c r="J49" s="173"/>
      <c r="K49" s="992"/>
      <c r="L49" s="992"/>
      <c r="M49" s="992"/>
      <c r="N49" s="978"/>
      <c r="O49" s="978"/>
      <c r="P49" s="978"/>
      <c r="Q49" s="978"/>
      <c r="R49" s="978"/>
      <c r="S49" s="978"/>
      <c r="T49" s="990"/>
      <c r="U49" s="990"/>
      <c r="V49" s="1009"/>
      <c r="W49" s="1009"/>
      <c r="X49" s="1009"/>
      <c r="Y49" s="1008"/>
      <c r="Z49" s="1007"/>
      <c r="AA49" s="991"/>
      <c r="AB49" s="1008"/>
      <c r="AC49" s="1008"/>
      <c r="AD49" s="1008"/>
      <c r="AE49" s="1008"/>
      <c r="AF49" s="1006"/>
      <c r="AG49" s="1007"/>
      <c r="AH49" s="991"/>
      <c r="AI49" s="1229"/>
    </row>
    <row r="50" spans="1:179" s="966" customFormat="1" ht="10.5" customHeight="1" x14ac:dyDescent="0.2">
      <c r="A50" s="993"/>
      <c r="B50" s="994" t="s">
        <v>443</v>
      </c>
      <c r="C50" s="995"/>
      <c r="D50" s="995"/>
      <c r="E50" s="995"/>
      <c r="F50" s="995"/>
      <c r="G50" s="995"/>
      <c r="H50" s="995"/>
      <c r="I50" s="995"/>
      <c r="J50" s="995"/>
      <c r="K50" s="995"/>
      <c r="L50" s="995"/>
      <c r="M50" s="996"/>
      <c r="N50" s="996"/>
      <c r="O50" s="996"/>
      <c r="P50" s="996"/>
      <c r="Q50" s="996"/>
      <c r="R50" s="996"/>
      <c r="S50" s="996"/>
      <c r="T50" s="997"/>
      <c r="U50" s="997"/>
      <c r="V50" s="998"/>
      <c r="W50" s="997"/>
      <c r="X50" s="995"/>
      <c r="Y50" s="999"/>
      <c r="Z50" s="1000"/>
      <c r="AA50" s="1001"/>
      <c r="AB50" s="1002"/>
      <c r="AC50" s="1002"/>
      <c r="AD50" s="1002"/>
      <c r="AE50" s="1002"/>
      <c r="AF50" s="1001"/>
      <c r="AG50" s="1003"/>
      <c r="AH50" s="1001"/>
      <c r="AI50" s="1230"/>
      <c r="AK50" s="551"/>
      <c r="AL50" s="551"/>
      <c r="AM50" s="551"/>
      <c r="AN50" s="551"/>
      <c r="AO50" s="551"/>
      <c r="AP50" s="551"/>
      <c r="AQ50" s="551"/>
      <c r="AR50" s="551"/>
      <c r="AS50" s="551"/>
      <c r="AT50" s="551"/>
      <c r="AU50" s="551"/>
      <c r="AV50" s="551"/>
      <c r="AW50" s="551"/>
      <c r="AX50" s="551"/>
      <c r="AY50" s="551"/>
      <c r="AZ50" s="551"/>
      <c r="BA50" s="551"/>
      <c r="BB50" s="551"/>
      <c r="BC50" s="551"/>
      <c r="BD50" s="551"/>
      <c r="BE50" s="551"/>
      <c r="BF50" s="551"/>
      <c r="BG50" s="551"/>
      <c r="BH50" s="551"/>
      <c r="BI50" s="551"/>
      <c r="BJ50" s="551"/>
      <c r="BK50" s="551"/>
      <c r="BL50" s="551"/>
      <c r="BM50" s="551"/>
      <c r="BN50" s="551"/>
      <c r="BO50" s="551"/>
      <c r="BP50" s="551"/>
      <c r="BQ50" s="551"/>
      <c r="BR50" s="551"/>
      <c r="BS50" s="551"/>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row>
    <row r="51" spans="1:179" s="1005" customFormat="1" ht="3" customHeight="1" thickBot="1" x14ac:dyDescent="0.25">
      <c r="A51" s="1004"/>
      <c r="B51" s="1004"/>
      <c r="C51" s="1004"/>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4"/>
      <c r="AB51" s="1004"/>
      <c r="AC51" s="1004"/>
      <c r="AD51" s="1004"/>
      <c r="AE51" s="1004"/>
      <c r="AF51" s="1004"/>
      <c r="AG51" s="1004"/>
      <c r="AH51" s="1004"/>
      <c r="AI51" s="123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c r="BY51" s="551"/>
      <c r="BZ51" s="551"/>
      <c r="CA51" s="551"/>
      <c r="CB51" s="551"/>
      <c r="CC51" s="551"/>
      <c r="CD51" s="551"/>
      <c r="CE51" s="551"/>
      <c r="CF51" s="551"/>
      <c r="CG51" s="551"/>
      <c r="CH51" s="551"/>
      <c r="CI51" s="551"/>
      <c r="CJ51" s="551"/>
      <c r="CK51" s="551"/>
      <c r="CL51" s="551"/>
      <c r="CM51" s="551"/>
      <c r="CN51" s="551"/>
      <c r="CO51" s="551"/>
      <c r="CP51" s="551"/>
      <c r="CQ51" s="551"/>
      <c r="CR51" s="551"/>
      <c r="CS51" s="551"/>
      <c r="CT51" s="551"/>
      <c r="CU51" s="551"/>
      <c r="CV51" s="551"/>
      <c r="CW51" s="551"/>
      <c r="CX51" s="551"/>
      <c r="CY51" s="551"/>
      <c r="CZ51" s="551"/>
      <c r="DA51" s="551"/>
      <c r="DB51" s="551"/>
      <c r="DC51" s="551"/>
      <c r="DD51" s="551"/>
      <c r="DE51" s="551"/>
      <c r="DF51" s="551"/>
      <c r="DG51" s="551"/>
      <c r="DH51" s="551"/>
      <c r="DI51" s="551"/>
      <c r="DJ51" s="551"/>
      <c r="DK51" s="551"/>
      <c r="DL51" s="551"/>
      <c r="DM51" s="551"/>
      <c r="DN51" s="551"/>
      <c r="DO51" s="551"/>
      <c r="DP51" s="551"/>
      <c r="DQ51" s="551"/>
      <c r="DR51" s="551"/>
      <c r="DS51" s="551"/>
      <c r="DT51" s="551"/>
      <c r="DU51" s="551"/>
      <c r="DV51" s="551"/>
      <c r="DW51" s="551"/>
      <c r="DX51" s="551"/>
      <c r="DY51" s="551"/>
      <c r="DZ51" s="551"/>
      <c r="EA51" s="551"/>
      <c r="EB51" s="551"/>
      <c r="EC51" s="551"/>
      <c r="ED51" s="551"/>
      <c r="EE51" s="551"/>
      <c r="EF51" s="551"/>
      <c r="EG51" s="551"/>
      <c r="EH51" s="551"/>
      <c r="EI51" s="551"/>
      <c r="EJ51" s="551"/>
      <c r="EK51" s="551"/>
      <c r="EL51" s="551"/>
      <c r="EM51" s="551"/>
      <c r="EN51" s="551"/>
      <c r="EO51" s="551"/>
      <c r="EP51" s="551"/>
      <c r="EQ51" s="551"/>
      <c r="ER51" s="551"/>
      <c r="ES51" s="551"/>
      <c r="ET51" s="551"/>
      <c r="EU51" s="551"/>
      <c r="EV51" s="551"/>
      <c r="EW51" s="551"/>
      <c r="EX51" s="551"/>
      <c r="EY51" s="551"/>
      <c r="EZ51" s="551"/>
      <c r="FA51" s="551"/>
      <c r="FB51" s="551"/>
      <c r="FC51" s="551"/>
      <c r="FD51" s="551"/>
      <c r="FE51" s="551"/>
      <c r="FF51" s="551"/>
      <c r="FG51" s="551"/>
      <c r="FH51" s="551"/>
      <c r="FI51" s="551"/>
      <c r="FJ51" s="551"/>
      <c r="FK51" s="551"/>
      <c r="FL51" s="551"/>
      <c r="FM51" s="551"/>
      <c r="FN51" s="551"/>
      <c r="FO51" s="551"/>
      <c r="FP51" s="551"/>
      <c r="FQ51" s="551"/>
      <c r="FR51" s="551"/>
      <c r="FS51" s="551"/>
      <c r="FT51" s="551"/>
      <c r="FU51" s="551"/>
      <c r="FV51" s="551"/>
      <c r="FW51" s="551"/>
    </row>
    <row r="52" spans="1:179" ht="12.75" hidden="1" thickTop="1" x14ac:dyDescent="0.2">
      <c r="AJ52" s="58"/>
    </row>
    <row r="53" spans="1:179" ht="12.75" hidden="1" thickTop="1" x14ac:dyDescent="0.2"/>
    <row r="54" spans="1:179" ht="12.75" hidden="1" thickTop="1" x14ac:dyDescent="0.2">
      <c r="C54" s="59"/>
    </row>
    <row r="55" spans="1:179" ht="12.75" hidden="1" thickTop="1" x14ac:dyDescent="0.2">
      <c r="C55" s="59"/>
      <c r="H55" s="59"/>
    </row>
    <row r="56" spans="1:179" ht="12.75" hidden="1" thickTop="1" x14ac:dyDescent="0.2">
      <c r="C56" s="59"/>
      <c r="H56" s="59"/>
    </row>
    <row r="57" spans="1:179" ht="12.75" hidden="1" thickTop="1" x14ac:dyDescent="0.2">
      <c r="H57" s="59"/>
    </row>
    <row r="58" spans="1:179" ht="12.75" hidden="1" thickTop="1" x14ac:dyDescent="0.2">
      <c r="H58" s="59"/>
    </row>
    <row r="59" spans="1:179" ht="12.75" hidden="1" thickTop="1" x14ac:dyDescent="0.2">
      <c r="H59" s="59"/>
    </row>
    <row r="60" spans="1:179" ht="12.75" hidden="1" thickTop="1" x14ac:dyDescent="0.2">
      <c r="H60" s="59"/>
    </row>
    <row r="61" spans="1:179" ht="12.75" thickTop="1" x14ac:dyDescent="0.2"/>
    <row r="62" spans="1:179" x14ac:dyDescent="0.2"/>
    <row r="63" spans="1:179" hidden="1" x14ac:dyDescent="0.2"/>
  </sheetData>
  <mergeCells count="3">
    <mergeCell ref="M12:U12"/>
    <mergeCell ref="W2:Y2"/>
    <mergeCell ref="H8:H9"/>
  </mergeCells>
  <phoneticPr fontId="9" type="noConversion"/>
  <conditionalFormatting sqref="J20:J32 J35:J38 K26:M26">
    <cfRule type="cellIs" dxfId="34" priority="32" stopIfTrue="1" operator="equal">
      <formula>0</formula>
    </cfRule>
  </conditionalFormatting>
  <conditionalFormatting sqref="H20:S25">
    <cfRule type="containsBlanks" priority="20">
      <formula>LEN(TRIM(H20))=0</formula>
    </cfRule>
  </conditionalFormatting>
  <conditionalFormatting sqref="V41:AG41">
    <cfRule type="containsText" dxfId="33" priority="15" operator="containsText" text="!">
      <formula>NOT(ISERROR(SEARCH("!",V41)))</formula>
    </cfRule>
  </conditionalFormatting>
  <conditionalFormatting sqref="U41:AG41">
    <cfRule type="containsText" dxfId="32" priority="14" operator="containsText" text="!">
      <formula>NOT(ISERROR(SEARCH("!",U41)))</formula>
    </cfRule>
    <cfRule type="cellIs" dxfId="31" priority="16" operator="notEqual">
      <formula>""</formula>
    </cfRule>
    <cfRule type="containsText" dxfId="30" priority="17" operator="containsText" text="&quot;&quot;">
      <formula>NOT(ISERROR(SEARCH("""""",U41)))</formula>
    </cfRule>
  </conditionalFormatting>
  <conditionalFormatting sqref="V48:AC48">
    <cfRule type="containsText" dxfId="29" priority="6" operator="containsText" text="!">
      <formula>NOT(ISERROR(SEARCH("!",V48)))</formula>
    </cfRule>
  </conditionalFormatting>
  <conditionalFormatting sqref="V48:AC48">
    <cfRule type="containsText" dxfId="28" priority="5" operator="containsText" text="!">
      <formula>NOT(ISERROR(SEARCH("!",V48)))</formula>
    </cfRule>
    <cfRule type="cellIs" dxfId="27" priority="7" operator="notEqual">
      <formula>""</formula>
    </cfRule>
    <cfRule type="containsText" dxfId="26" priority="8" operator="containsText" text="&quot;&quot;">
      <formula>NOT(ISERROR(SEARCH("""""",V48)))</formula>
    </cfRule>
  </conditionalFormatting>
  <conditionalFormatting sqref="AA48">
    <cfRule type="containsText" dxfId="25" priority="4" operator="containsText" text="k.A.">
      <formula>NOT(ISERROR(SEARCH("k.A.",AA48)))</formula>
    </cfRule>
  </conditionalFormatting>
  <conditionalFormatting sqref="AI20:AI38">
    <cfRule type="containsText" dxfId="24" priority="3" operator="containsText" text="?">
      <formula>NOT(ISERROR(SEARCH("?",AI20)))</formula>
    </cfRule>
  </conditionalFormatting>
  <printOptions horizontalCentered="1"/>
  <pageMargins left="0.31496062992125984" right="0.31496062992125984" top="0.70866141732283472" bottom="0.35433070866141736" header="0.51181102362204722" footer="0.11811023622047245"/>
  <pageSetup paperSize="9" scale="62" orientation="landscape" r:id="rId1"/>
  <headerFooter>
    <oddFooter>&amp;L&amp;F&amp;A&amp;R&amp;D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5" r:id="rId4"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mc:AlternateContent xmlns:mc="http://schemas.openxmlformats.org/markup-compatibility/2006">
          <mc:Choice Requires="x14">
            <control shapeId="1056" r:id="rId5"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6" name="Drop Down 33">
              <controlPr locked="0" defaultSize="0" print="0" autoFill="0" autoLine="0" autoPict="0">
                <anchor moveWithCells="1">
                  <from>
                    <xdr:col>2</xdr:col>
                    <xdr:colOff>0</xdr:colOff>
                    <xdr:row>21</xdr:row>
                    <xdr:rowOff>0</xdr:rowOff>
                  </from>
                  <to>
                    <xdr:col>6</xdr:col>
                    <xdr:colOff>28575</xdr:colOff>
                    <xdr:row>21</xdr:row>
                    <xdr:rowOff>228600</xdr:rowOff>
                  </to>
                </anchor>
              </controlPr>
            </control>
          </mc:Choice>
        </mc:AlternateContent>
        <mc:AlternateContent xmlns:mc="http://schemas.openxmlformats.org/markup-compatibility/2006">
          <mc:Choice Requires="x14">
            <control shapeId="1058" r:id="rId7"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59" r:id="rId8" name="Drop Down 35">
              <controlPr locked="0" defaultSize="0" print="0" autoFill="0" autoLine="0" autoPict="0">
                <anchor moveWithCells="1">
                  <from>
                    <xdr:col>2</xdr:col>
                    <xdr:colOff>0</xdr:colOff>
                    <xdr:row>24</xdr:row>
                    <xdr:rowOff>0</xdr:rowOff>
                  </from>
                  <to>
                    <xdr:col>6</xdr:col>
                    <xdr:colOff>28575</xdr:colOff>
                    <xdr:row>25</xdr:row>
                    <xdr:rowOff>0</xdr:rowOff>
                  </to>
                </anchor>
              </controlPr>
            </control>
          </mc:Choice>
        </mc:AlternateContent>
        <mc:AlternateContent xmlns:mc="http://schemas.openxmlformats.org/markup-compatibility/2006">
          <mc:Choice Requires="x14">
            <control shapeId="1070" r:id="rId9" name="Drop Down 46">
              <controlPr locked="0" defaultSize="0" print="0" autoFill="0" autoLine="0" autoPict="0">
                <anchor moveWithCells="1">
                  <from>
                    <xdr:col>2</xdr:col>
                    <xdr:colOff>0</xdr:colOff>
                    <xdr:row>23</xdr:row>
                    <xdr:rowOff>0</xdr:rowOff>
                  </from>
                  <to>
                    <xdr:col>6</xdr:col>
                    <xdr:colOff>28575</xdr:colOff>
                    <xdr:row>24</xdr:row>
                    <xdr:rowOff>0</xdr:rowOff>
                  </to>
                </anchor>
              </controlPr>
            </control>
          </mc:Choice>
        </mc:AlternateContent>
        <mc:AlternateContent xmlns:mc="http://schemas.openxmlformats.org/markup-compatibility/2006">
          <mc:Choice Requires="x14">
            <control shapeId="1071" r:id="rId10" name="Drop Down 47">
              <controlPr locked="0" defaultSize="0" print="0" autoFill="0" autoLine="0" autoPict="0">
                <anchor moveWithCells="1">
                  <from>
                    <xdr:col>2</xdr:col>
                    <xdr:colOff>0</xdr:colOff>
                    <xdr:row>28</xdr:row>
                    <xdr:rowOff>0</xdr:rowOff>
                  </from>
                  <to>
                    <xdr:col>6</xdr:col>
                    <xdr:colOff>28575</xdr:colOff>
                    <xdr:row>29</xdr:row>
                    <xdr:rowOff>19050</xdr:rowOff>
                  </to>
                </anchor>
              </controlPr>
            </control>
          </mc:Choice>
        </mc:AlternateContent>
        <mc:AlternateContent xmlns:mc="http://schemas.openxmlformats.org/markup-compatibility/2006">
          <mc:Choice Requires="x14">
            <control shapeId="1072" r:id="rId11" name="Drop Down 48">
              <controlPr locked="0" defaultSize="0" print="0" autoFill="0" autoLine="0" autoPict="0">
                <anchor moveWithCells="1">
                  <from>
                    <xdr:col>2</xdr:col>
                    <xdr:colOff>0</xdr:colOff>
                    <xdr:row>31</xdr:row>
                    <xdr:rowOff>0</xdr:rowOff>
                  </from>
                  <to>
                    <xdr:col>6</xdr:col>
                    <xdr:colOff>28575</xdr:colOff>
                    <xdr:row>32</xdr:row>
                    <xdr:rowOff>9525</xdr:rowOff>
                  </to>
                </anchor>
              </controlPr>
            </control>
          </mc:Choice>
        </mc:AlternateContent>
        <mc:AlternateContent xmlns:mc="http://schemas.openxmlformats.org/markup-compatibility/2006">
          <mc:Choice Requires="x14">
            <control shapeId="1073" r:id="rId12"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3" name="Drop Down 51">
              <controlPr locked="0" defaultSize="0" print="0" autoFill="0" autoLine="0" autoPict="0">
                <anchor moveWithCells="1">
                  <from>
                    <xdr:col>2</xdr:col>
                    <xdr:colOff>0</xdr:colOff>
                    <xdr:row>30</xdr:row>
                    <xdr:rowOff>0</xdr:rowOff>
                  </from>
                  <to>
                    <xdr:col>6</xdr:col>
                    <xdr:colOff>28575</xdr:colOff>
                    <xdr:row>31</xdr:row>
                    <xdr:rowOff>9525</xdr:rowOff>
                  </to>
                </anchor>
              </controlPr>
            </control>
          </mc:Choice>
        </mc:AlternateContent>
        <mc:AlternateContent xmlns:mc="http://schemas.openxmlformats.org/markup-compatibility/2006">
          <mc:Choice Requires="x14">
            <control shapeId="1136" r:id="rId14" name="Group Box 112">
              <controlPr locked="0" defaultSize="0" autoFill="0" autoPict="0">
                <anchor moveWithCells="1">
                  <from>
                    <xdr:col>4</xdr:col>
                    <xdr:colOff>0</xdr:colOff>
                    <xdr:row>9</xdr:row>
                    <xdr:rowOff>9525</xdr:rowOff>
                  </from>
                  <to>
                    <xdr:col>6</xdr:col>
                    <xdr:colOff>0</xdr:colOff>
                    <xdr:row>12</xdr:row>
                    <xdr:rowOff>9525</xdr:rowOff>
                  </to>
                </anchor>
              </controlPr>
            </control>
          </mc:Choice>
        </mc:AlternateContent>
        <mc:AlternateContent xmlns:mc="http://schemas.openxmlformats.org/markup-compatibility/2006">
          <mc:Choice Requires="x14">
            <control shapeId="1137" r:id="rId15" name="Group Box 113">
              <controlPr defaultSize="0" autoFill="0" autoPict="0">
                <anchor moveWithCells="1">
                  <from>
                    <xdr:col>2</xdr:col>
                    <xdr:colOff>0</xdr:colOff>
                    <xdr:row>9</xdr:row>
                    <xdr:rowOff>9525</xdr:rowOff>
                  </from>
                  <to>
                    <xdr:col>4</xdr:col>
                    <xdr:colOff>0</xdr:colOff>
                    <xdr:row>12</xdr:row>
                    <xdr:rowOff>9525</xdr:rowOff>
                  </to>
                </anchor>
              </controlPr>
            </control>
          </mc:Choice>
        </mc:AlternateContent>
        <mc:AlternateContent xmlns:mc="http://schemas.openxmlformats.org/markup-compatibility/2006">
          <mc:Choice Requires="x14">
            <control shapeId="1139" r:id="rId16" name="Drop Down 115">
              <controlPr locked="0" defaultSize="0" print="0" autoFill="0" autoLine="0" autoPict="0">
                <anchor moveWithCells="1">
                  <from>
                    <xdr:col>2</xdr:col>
                    <xdr:colOff>0</xdr:colOff>
                    <xdr:row>29</xdr:row>
                    <xdr:rowOff>0</xdr:rowOff>
                  </from>
                  <to>
                    <xdr:col>6</xdr:col>
                    <xdr:colOff>28575</xdr:colOff>
                    <xdr:row>30</xdr:row>
                    <xdr:rowOff>9525</xdr:rowOff>
                  </to>
                </anchor>
              </controlPr>
            </control>
          </mc:Choice>
        </mc:AlternateContent>
        <mc:AlternateContent xmlns:mc="http://schemas.openxmlformats.org/markup-compatibility/2006">
          <mc:Choice Requires="x14">
            <control shapeId="1151" r:id="rId17" name="Group Box 127">
              <controlPr defaultSize="0" print="0" autoFill="0" autoPict="0">
                <anchor moveWithCells="1">
                  <from>
                    <xdr:col>2</xdr:col>
                    <xdr:colOff>0</xdr:colOff>
                    <xdr:row>3</xdr:row>
                    <xdr:rowOff>9525</xdr:rowOff>
                  </from>
                  <to>
                    <xdr:col>6</xdr:col>
                    <xdr:colOff>9525</xdr:colOff>
                    <xdr:row>6</xdr:row>
                    <xdr:rowOff>9525</xdr:rowOff>
                  </to>
                </anchor>
              </controlPr>
            </control>
          </mc:Choice>
        </mc:AlternateContent>
        <mc:AlternateContent xmlns:mc="http://schemas.openxmlformats.org/markup-compatibility/2006">
          <mc:Choice Requires="x14">
            <control shapeId="1193" r:id="rId18" name="Group Box 169">
              <controlPr defaultSize="0" autoFill="0" autoPict="0">
                <anchor moveWithCells="1">
                  <from>
                    <xdr:col>7</xdr:col>
                    <xdr:colOff>0</xdr:colOff>
                    <xdr:row>2</xdr:row>
                    <xdr:rowOff>38100</xdr:rowOff>
                  </from>
                  <to>
                    <xdr:col>11</xdr:col>
                    <xdr:colOff>685800</xdr:colOff>
                    <xdr:row>6</xdr:row>
                    <xdr:rowOff>0</xdr:rowOff>
                  </to>
                </anchor>
              </controlPr>
            </control>
          </mc:Choice>
        </mc:AlternateContent>
        <mc:AlternateContent xmlns:mc="http://schemas.openxmlformats.org/markup-compatibility/2006">
          <mc:Choice Requires="x14">
            <control shapeId="1194" r:id="rId19" name="Option Button 170">
              <controlPr locked="0" defaultSize="0" autoFill="0" autoLine="0" autoPict="0">
                <anchor moveWithCells="1">
                  <from>
                    <xdr:col>7</xdr:col>
                    <xdr:colOff>390525</xdr:colOff>
                    <xdr:row>3</xdr:row>
                    <xdr:rowOff>142875</xdr:rowOff>
                  </from>
                  <to>
                    <xdr:col>7</xdr:col>
                    <xdr:colOff>685800</xdr:colOff>
                    <xdr:row>4</xdr:row>
                    <xdr:rowOff>152400</xdr:rowOff>
                  </to>
                </anchor>
              </controlPr>
            </control>
          </mc:Choice>
        </mc:AlternateContent>
        <mc:AlternateContent xmlns:mc="http://schemas.openxmlformats.org/markup-compatibility/2006">
          <mc:Choice Requires="x14">
            <control shapeId="1195" r:id="rId20" name="Option Button 171">
              <controlPr locked="0" defaultSize="0" autoFill="0" autoLine="0" autoPict="0">
                <anchor moveWithCells="1">
                  <from>
                    <xdr:col>7</xdr:col>
                    <xdr:colOff>390525</xdr:colOff>
                    <xdr:row>4</xdr:row>
                    <xdr:rowOff>133350</xdr:rowOff>
                  </from>
                  <to>
                    <xdr:col>7</xdr:col>
                    <xdr:colOff>685800</xdr:colOff>
                    <xdr:row>5</xdr:row>
                    <xdr:rowOff>152400</xdr:rowOff>
                  </to>
                </anchor>
              </controlPr>
            </control>
          </mc:Choice>
        </mc:AlternateContent>
        <mc:AlternateContent xmlns:mc="http://schemas.openxmlformats.org/markup-compatibility/2006">
          <mc:Choice Requires="x14">
            <control shapeId="1205" r:id="rId21" name="Option Button 181">
              <controlPr defaultSize="0" autoFill="0" autoLine="0" autoPict="0">
                <anchor moveWithCells="1">
                  <from>
                    <xdr:col>3</xdr:col>
                    <xdr:colOff>57150</xdr:colOff>
                    <xdr:row>9</xdr:row>
                    <xdr:rowOff>76200</xdr:rowOff>
                  </from>
                  <to>
                    <xdr:col>3</xdr:col>
                    <xdr:colOff>466725</xdr:colOff>
                    <xdr:row>10</xdr:row>
                    <xdr:rowOff>104775</xdr:rowOff>
                  </to>
                </anchor>
              </controlPr>
            </control>
          </mc:Choice>
        </mc:AlternateContent>
        <mc:AlternateContent xmlns:mc="http://schemas.openxmlformats.org/markup-compatibility/2006">
          <mc:Choice Requires="x14">
            <control shapeId="1206" r:id="rId22" name="Option Button 182">
              <controlPr defaultSize="0" autoFill="0" autoLine="0" autoPict="0">
                <anchor moveWithCells="1">
                  <from>
                    <xdr:col>3</xdr:col>
                    <xdr:colOff>38100</xdr:colOff>
                    <xdr:row>10</xdr:row>
                    <xdr:rowOff>161925</xdr:rowOff>
                  </from>
                  <to>
                    <xdr:col>3</xdr:col>
                    <xdr:colOff>447675</xdr:colOff>
                    <xdr:row>11</xdr:row>
                    <xdr:rowOff>104775</xdr:rowOff>
                  </to>
                </anchor>
              </controlPr>
            </control>
          </mc:Choice>
        </mc:AlternateContent>
        <mc:AlternateContent xmlns:mc="http://schemas.openxmlformats.org/markup-compatibility/2006">
          <mc:Choice Requires="x14">
            <control shapeId="1207" r:id="rId23"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24" name="Option Button 184">
              <controlPr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25" name="Option Button 185">
              <controlPr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6" name="Option Button 186">
              <controlPr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5" r:id="rId27" name="Option Button 187">
              <controlPr defaultSize="0" autoFill="0" autoLine="0" autoPict="0">
                <anchor moveWithCells="1">
                  <from>
                    <xdr:col>5</xdr:col>
                    <xdr:colOff>28575</xdr:colOff>
                    <xdr:row>9</xdr:row>
                    <xdr:rowOff>47625</xdr:rowOff>
                  </from>
                  <to>
                    <xdr:col>5</xdr:col>
                    <xdr:colOff>333375</xdr:colOff>
                    <xdr:row>10</xdr:row>
                    <xdr:rowOff>28575</xdr:rowOff>
                  </to>
                </anchor>
              </controlPr>
            </control>
          </mc:Choice>
        </mc:AlternateContent>
        <mc:AlternateContent xmlns:mc="http://schemas.openxmlformats.org/markup-compatibility/2006">
          <mc:Choice Requires="x14">
            <control shapeId="6" r:id="rId28" name="Option Button 188">
              <controlPr defaultSize="0" autoFill="0" autoLine="0" autoPict="0">
                <anchor moveWithCells="1">
                  <from>
                    <xdr:col>5</xdr:col>
                    <xdr:colOff>28575</xdr:colOff>
                    <xdr:row>10</xdr:row>
                    <xdr:rowOff>47625</xdr:rowOff>
                  </from>
                  <to>
                    <xdr:col>5</xdr:col>
                    <xdr:colOff>333375</xdr:colOff>
                    <xdr:row>11</xdr:row>
                    <xdr:rowOff>0</xdr:rowOff>
                  </to>
                </anchor>
              </controlPr>
            </control>
          </mc:Choice>
        </mc:AlternateContent>
        <mc:AlternateContent xmlns:mc="http://schemas.openxmlformats.org/markup-compatibility/2006">
          <mc:Choice Requires="x14">
            <control shapeId="7" r:id="rId29" name="Option Button 190">
              <controlPr defaultSize="0" autoFill="0" autoLine="0" autoPict="0">
                <anchor moveWithCells="1">
                  <from>
                    <xdr:col>5</xdr:col>
                    <xdr:colOff>28575</xdr:colOff>
                    <xdr:row>10</xdr:row>
                    <xdr:rowOff>228600</xdr:rowOff>
                  </from>
                  <to>
                    <xdr:col>5</xdr:col>
                    <xdr:colOff>333375</xdr:colOff>
                    <xdr:row>11</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92D050"/>
    <pageSetUpPr fitToPage="1"/>
  </sheetPr>
  <dimension ref="A1:AF51"/>
  <sheetViews>
    <sheetView showGridLines="0" showRowColHeaders="0" showZeros="0" zoomScaleNormal="100" workbookViewId="0">
      <selection activeCell="D6" sqref="D6"/>
    </sheetView>
  </sheetViews>
  <sheetFormatPr baseColWidth="10" defaultColWidth="0" defaultRowHeight="12.75" zeroHeight="1" x14ac:dyDescent="0.2"/>
  <cols>
    <col min="1" max="1" width="2.42578125" style="1" customWidth="1"/>
    <col min="2" max="2" width="1.7109375" style="1" hidden="1" customWidth="1"/>
    <col min="3" max="3" width="37.140625" style="1" customWidth="1"/>
    <col min="4" max="4" width="10.85546875" style="1" customWidth="1"/>
    <col min="5" max="5" width="13" style="1" customWidth="1"/>
    <col min="6" max="9" width="10.85546875" style="1" customWidth="1"/>
    <col min="10" max="10" width="10.140625" style="1" customWidth="1"/>
    <col min="11" max="11" width="11.140625" style="1" hidden="1" customWidth="1"/>
    <col min="12" max="12" width="11" style="1" hidden="1" customWidth="1"/>
    <col min="13" max="13" width="11.85546875" style="1" hidden="1" customWidth="1"/>
    <col min="14" max="14" width="8.7109375" style="1" hidden="1" customWidth="1"/>
    <col min="15" max="15" width="14" style="1" hidden="1" customWidth="1"/>
    <col min="16" max="17" width="9.5703125" style="1" customWidth="1"/>
    <col min="18" max="19" width="10.42578125" style="1" customWidth="1"/>
    <col min="20" max="23" width="10.28515625" style="1" customWidth="1"/>
    <col min="24" max="24" width="9.85546875" style="1" hidden="1" customWidth="1"/>
    <col min="25" max="26" width="10.28515625" style="1" hidden="1" customWidth="1"/>
    <col min="27" max="27" width="10.140625" style="1" hidden="1" customWidth="1"/>
    <col min="28" max="28" width="10.7109375" style="1" hidden="1" customWidth="1"/>
    <col min="29" max="29" width="6.42578125" style="7" customWidth="1"/>
    <col min="30" max="30" width="0.5703125" style="1" customWidth="1"/>
    <col min="31" max="32" width="0" style="1" hidden="1" customWidth="1"/>
    <col min="33" max="16384" width="11.42578125" style="1" hidden="1"/>
  </cols>
  <sheetData>
    <row r="1" spans="1:29" ht="18.75" customHeight="1" thickTop="1" x14ac:dyDescent="0.25">
      <c r="A1" s="218" t="s">
        <v>37</v>
      </c>
      <c r="B1" s="219"/>
      <c r="C1" s="219"/>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1"/>
    </row>
    <row r="2" spans="1:29" s="2" customFormat="1" ht="18.75" customHeight="1" thickBot="1" x14ac:dyDescent="0.25">
      <c r="A2" s="222"/>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6"/>
    </row>
    <row r="3" spans="1:29" s="3" customFormat="1" ht="18.75" customHeight="1" thickBot="1" x14ac:dyDescent="0.25">
      <c r="A3" s="223"/>
      <c r="B3" s="26"/>
      <c r="C3" s="175"/>
      <c r="D3" s="288" t="s">
        <v>0</v>
      </c>
      <c r="E3" s="289" t="str">
        <f>'Ration Milch'!H8</f>
        <v>Laktations-tag</v>
      </c>
      <c r="F3" s="290" t="s">
        <v>1</v>
      </c>
      <c r="G3" s="291" t="s">
        <v>2</v>
      </c>
      <c r="H3" s="292"/>
      <c r="I3" s="293"/>
      <c r="J3" s="175"/>
      <c r="K3" s="44"/>
      <c r="L3" s="44"/>
      <c r="M3" s="44"/>
      <c r="N3" s="44"/>
      <c r="O3" s="44"/>
      <c r="P3" s="162"/>
      <c r="Q3" s="163"/>
      <c r="R3" s="163"/>
      <c r="S3" s="163"/>
      <c r="T3" s="163"/>
      <c r="U3" s="163"/>
      <c r="V3" s="163"/>
      <c r="W3" s="163"/>
      <c r="X3" s="224"/>
      <c r="Y3" s="224"/>
      <c r="Z3" s="224"/>
      <c r="AA3" s="224"/>
      <c r="AB3" s="224"/>
      <c r="AC3" s="225"/>
    </row>
    <row r="4" spans="1:29" s="4" customFormat="1" ht="18.75" customHeight="1" thickBot="1" x14ac:dyDescent="0.3">
      <c r="A4" s="222"/>
      <c r="B4" s="226"/>
      <c r="C4" s="175"/>
      <c r="D4" s="294"/>
      <c r="E4" s="295"/>
      <c r="F4" s="296"/>
      <c r="G4" s="294" t="s">
        <v>3</v>
      </c>
      <c r="H4" s="297" t="s">
        <v>4</v>
      </c>
      <c r="I4" s="296" t="s">
        <v>5</v>
      </c>
      <c r="J4" s="175"/>
      <c r="K4" s="44"/>
      <c r="L4" s="44"/>
      <c r="M4" s="45"/>
      <c r="N4" s="45"/>
      <c r="O4" s="45"/>
      <c r="P4" s="156"/>
      <c r="Q4" s="298" t="s">
        <v>6</v>
      </c>
      <c r="R4" s="299"/>
      <c r="S4" s="299"/>
      <c r="T4" s="299"/>
      <c r="U4" s="299"/>
      <c r="V4" s="299"/>
      <c r="W4" s="300"/>
      <c r="X4" s="229"/>
      <c r="Y4" s="229"/>
      <c r="Z4" s="230"/>
      <c r="AA4" s="229"/>
      <c r="AB4" s="231"/>
      <c r="AC4" s="232"/>
    </row>
    <row r="5" spans="1:29" s="4" customFormat="1" ht="18.75" customHeight="1" thickBot="1" x14ac:dyDescent="0.3">
      <c r="A5" s="222"/>
      <c r="B5" s="5"/>
      <c r="C5" s="153"/>
      <c r="D5" s="301" t="s">
        <v>7</v>
      </c>
      <c r="E5" s="302" t="s">
        <v>8</v>
      </c>
      <c r="F5" s="303" t="s">
        <v>9</v>
      </c>
      <c r="G5" s="301" t="s">
        <v>10</v>
      </c>
      <c r="H5" s="304" t="s">
        <v>11</v>
      </c>
      <c r="I5" s="303" t="s">
        <v>11</v>
      </c>
      <c r="J5" s="175"/>
      <c r="K5" s="44"/>
      <c r="L5" s="44"/>
      <c r="M5" s="45"/>
      <c r="N5" s="45"/>
      <c r="O5" s="45"/>
      <c r="P5" s="156"/>
      <c r="Q5" s="305" t="s">
        <v>166</v>
      </c>
      <c r="R5" s="306" t="str">
        <f>+R14</f>
        <v>Ca</v>
      </c>
      <c r="S5" s="306" t="str">
        <f t="shared" ref="S5:W6" si="0">+S14</f>
        <v>P</v>
      </c>
      <c r="T5" s="306" t="str">
        <f t="shared" si="0"/>
        <v>Na</v>
      </c>
      <c r="U5" s="306" t="str">
        <f t="shared" si="0"/>
        <v>Mg</v>
      </c>
      <c r="V5" s="306" t="str">
        <f t="shared" ref="V5" si="1">+V14</f>
        <v>K</v>
      </c>
      <c r="W5" s="306" t="str">
        <f t="shared" si="0"/>
        <v>Se</v>
      </c>
      <c r="X5" s="234" t="s">
        <v>18</v>
      </c>
      <c r="Y5" s="235" t="s">
        <v>19</v>
      </c>
      <c r="Z5" s="234" t="s">
        <v>20</v>
      </c>
      <c r="AA5" s="235" t="s">
        <v>21</v>
      </c>
      <c r="AB5" s="236" t="s">
        <v>22</v>
      </c>
      <c r="AC5" s="237"/>
    </row>
    <row r="6" spans="1:29" s="4" customFormat="1" ht="18.75" customHeight="1" thickBot="1" x14ac:dyDescent="0.3">
      <c r="A6" s="222"/>
      <c r="B6" s="227"/>
      <c r="C6" s="153"/>
      <c r="D6" s="307">
        <f>[0]!LakNr</f>
        <v>0</v>
      </c>
      <c r="E6" s="308">
        <f>LaktTag</f>
        <v>0</v>
      </c>
      <c r="F6" s="309">
        <f>+'Ration Milch'!I11</f>
        <v>0</v>
      </c>
      <c r="G6" s="307">
        <f>M_kg</f>
        <v>0</v>
      </c>
      <c r="H6" s="310">
        <f>+'Ration Milch'!K11</f>
        <v>0</v>
      </c>
      <c r="I6" s="310">
        <f>+'Ration Milch'!L11</f>
        <v>0</v>
      </c>
      <c r="J6" s="175"/>
      <c r="K6" s="44"/>
      <c r="L6" s="44"/>
      <c r="M6" s="46"/>
      <c r="N6" s="46"/>
      <c r="O6" s="46"/>
      <c r="P6" s="164"/>
      <c r="Q6" s="311" t="s">
        <v>9</v>
      </c>
      <c r="R6" s="312" t="str">
        <f>+R15</f>
        <v>g</v>
      </c>
      <c r="S6" s="312" t="str">
        <f t="shared" si="0"/>
        <v>g</v>
      </c>
      <c r="T6" s="312" t="str">
        <f t="shared" si="0"/>
        <v>g</v>
      </c>
      <c r="U6" s="312" t="str">
        <f t="shared" si="0"/>
        <v>g</v>
      </c>
      <c r="V6" s="312" t="str">
        <f t="shared" ref="V6" si="2">+V15</f>
        <v>g</v>
      </c>
      <c r="W6" s="312" t="str">
        <f t="shared" si="0"/>
        <v>mg</v>
      </c>
      <c r="X6" s="238" t="s">
        <v>24</v>
      </c>
      <c r="Y6" s="239" t="s">
        <v>24</v>
      </c>
      <c r="Z6" s="238"/>
      <c r="AA6" s="239" t="s">
        <v>24</v>
      </c>
      <c r="AB6" s="240" t="s">
        <v>24</v>
      </c>
      <c r="AC6" s="237"/>
    </row>
    <row r="7" spans="1:29" s="4" customFormat="1" ht="18.75" customHeight="1" thickBot="1" x14ac:dyDescent="0.3">
      <c r="A7" s="222"/>
      <c r="B7" s="227"/>
      <c r="C7" s="153"/>
      <c r="D7" s="153"/>
      <c r="E7" s="154"/>
      <c r="F7" s="154"/>
      <c r="G7" s="154"/>
      <c r="H7" s="154"/>
      <c r="I7" s="154"/>
      <c r="J7" s="154"/>
      <c r="K7" s="159"/>
      <c r="L7" s="159"/>
      <c r="M7" s="159"/>
      <c r="N7" s="153" t="s">
        <v>282</v>
      </c>
      <c r="O7" s="159"/>
      <c r="P7" s="166"/>
      <c r="Q7" s="313">
        <f>+Q37</f>
        <v>0</v>
      </c>
      <c r="R7" s="314">
        <v>2</v>
      </c>
      <c r="S7" s="315">
        <v>1.4</v>
      </c>
      <c r="T7" s="315">
        <v>0.7</v>
      </c>
      <c r="U7" s="315">
        <v>0.8</v>
      </c>
      <c r="V7" s="315">
        <v>1.8</v>
      </c>
      <c r="W7" s="316">
        <v>0.2</v>
      </c>
      <c r="X7" s="241"/>
      <c r="Y7" s="241"/>
      <c r="Z7" s="241"/>
      <c r="AA7" s="241"/>
      <c r="AB7" s="241"/>
      <c r="AC7" s="237"/>
    </row>
    <row r="8" spans="1:29" s="4" customFormat="1" ht="18.75" customHeight="1" thickBot="1" x14ac:dyDescent="0.3">
      <c r="A8" s="222"/>
      <c r="B8" s="233"/>
      <c r="C8" s="153"/>
      <c r="D8" s="153"/>
      <c r="E8" s="154"/>
      <c r="F8" s="154"/>
      <c r="G8" s="154"/>
      <c r="H8" s="154"/>
      <c r="I8" s="154"/>
      <c r="J8" s="154"/>
      <c r="K8" s="154"/>
      <c r="L8" s="154"/>
      <c r="M8" s="154"/>
      <c r="N8" s="154"/>
      <c r="O8" s="154"/>
      <c r="P8" s="317" t="s">
        <v>38</v>
      </c>
      <c r="Q8" s="318"/>
      <c r="R8" s="319">
        <f t="shared" ref="R8:W8" si="3">+R7*$Q$7</f>
        <v>0</v>
      </c>
      <c r="S8" s="320">
        <f t="shared" si="3"/>
        <v>0</v>
      </c>
      <c r="T8" s="320">
        <f t="shared" si="3"/>
        <v>0</v>
      </c>
      <c r="U8" s="320">
        <f t="shared" si="3"/>
        <v>0</v>
      </c>
      <c r="V8" s="320">
        <f t="shared" si="3"/>
        <v>0</v>
      </c>
      <c r="W8" s="321">
        <f t="shared" si="3"/>
        <v>0</v>
      </c>
      <c r="X8" s="241"/>
      <c r="Y8" s="241"/>
      <c r="Z8" s="241"/>
      <c r="AA8" s="241"/>
      <c r="AB8" s="241"/>
      <c r="AC8" s="237"/>
    </row>
    <row r="9" spans="1:29" s="4" customFormat="1" ht="18.75" customHeight="1" x14ac:dyDescent="0.25">
      <c r="A9" s="223"/>
      <c r="B9" s="233"/>
      <c r="C9" s="322">
        <v>0</v>
      </c>
      <c r="D9" s="153"/>
      <c r="E9" s="323"/>
      <c r="F9" s="158"/>
      <c r="G9" s="159"/>
      <c r="H9" s="159"/>
      <c r="I9" s="159"/>
      <c r="J9" s="159"/>
      <c r="K9" s="159"/>
      <c r="L9" s="152"/>
      <c r="M9" s="152"/>
      <c r="N9" s="153" t="s">
        <v>283</v>
      </c>
      <c r="O9" s="152"/>
      <c r="P9" s="152"/>
      <c r="Q9" s="318"/>
      <c r="R9" s="324">
        <v>2.5</v>
      </c>
      <c r="S9" s="325">
        <v>1.4</v>
      </c>
      <c r="T9" s="325">
        <v>0.5</v>
      </c>
      <c r="U9" s="325">
        <v>0.4</v>
      </c>
      <c r="V9" s="325">
        <v>1.4</v>
      </c>
      <c r="W9" s="326"/>
      <c r="X9" s="5"/>
      <c r="Y9" s="5"/>
      <c r="Z9" s="5"/>
      <c r="AA9" s="5"/>
      <c r="AB9" s="242"/>
      <c r="AC9" s="243"/>
    </row>
    <row r="10" spans="1:29" s="4" customFormat="1" ht="18.75" customHeight="1" thickBot="1" x14ac:dyDescent="0.3">
      <c r="A10" s="223"/>
      <c r="B10" s="233"/>
      <c r="C10" s="153"/>
      <c r="D10" s="153"/>
      <c r="E10" s="156"/>
      <c r="F10" s="154"/>
      <c r="G10" s="160"/>
      <c r="H10" s="154"/>
      <c r="I10" s="154"/>
      <c r="J10" s="159"/>
      <c r="K10" s="159"/>
      <c r="L10" s="159"/>
      <c r="M10" s="159"/>
      <c r="N10" s="159"/>
      <c r="O10" s="159"/>
      <c r="P10" s="317" t="s">
        <v>39</v>
      </c>
      <c r="Q10" s="318"/>
      <c r="R10" s="319">
        <f>+IF($G$6="t",13,$G$6*R9)</f>
        <v>0</v>
      </c>
      <c r="S10" s="320">
        <f>+IF($G$6="t",7,$G$6*S9)</f>
        <v>0</v>
      </c>
      <c r="T10" s="320">
        <f>+IF($G$6="t",9,$G$6*T9)</f>
        <v>0</v>
      </c>
      <c r="U10" s="320">
        <f>+IF($G$6="t",2,$G$6*U9)</f>
        <v>0</v>
      </c>
      <c r="V10" s="320">
        <f>+IF($G$6="t",2,$G$6*V9)</f>
        <v>0</v>
      </c>
      <c r="W10" s="321">
        <f>+IF($G$6="t",0,$G$6*W9)</f>
        <v>0</v>
      </c>
      <c r="X10" s="5"/>
      <c r="Y10" s="5"/>
      <c r="Z10" s="5"/>
      <c r="AA10" s="5"/>
      <c r="AB10" s="5"/>
      <c r="AC10" s="176"/>
    </row>
    <row r="11" spans="1:29" s="4" customFormat="1" ht="18.75" customHeight="1" thickBot="1" x14ac:dyDescent="0.3">
      <c r="A11" s="223"/>
      <c r="B11" s="228"/>
      <c r="C11" s="156"/>
      <c r="D11" s="156"/>
      <c r="E11" s="154"/>
      <c r="F11" s="154"/>
      <c r="G11" s="154"/>
      <c r="H11" s="154"/>
      <c r="I11" s="154"/>
      <c r="J11" s="154"/>
      <c r="K11" s="154"/>
      <c r="L11" s="154"/>
      <c r="M11" s="154"/>
      <c r="N11" s="154"/>
      <c r="O11" s="154"/>
      <c r="P11" s="154"/>
      <c r="Q11" s="154"/>
      <c r="R11" s="327">
        <f t="shared" ref="R11:W11" si="4">R10+R8</f>
        <v>0</v>
      </c>
      <c r="S11" s="328">
        <f t="shared" si="4"/>
        <v>0</v>
      </c>
      <c r="T11" s="329">
        <f t="shared" si="4"/>
        <v>0</v>
      </c>
      <c r="U11" s="330">
        <f t="shared" si="4"/>
        <v>0</v>
      </c>
      <c r="V11" s="330">
        <f t="shared" si="4"/>
        <v>0</v>
      </c>
      <c r="W11" s="331">
        <f t="shared" si="4"/>
        <v>0</v>
      </c>
      <c r="X11" s="245" t="str">
        <f>IF(Q37=0,"16 - 18%","&gt;"&amp;Q37*160)</f>
        <v>16 - 18%</v>
      </c>
      <c r="Y11" s="245" t="str">
        <f>IF(Q37=0,"10 - 12%","&gt;"&amp;Q37*100)</f>
        <v>10 - 12%</v>
      </c>
      <c r="Z11" s="245" t="s">
        <v>28</v>
      </c>
      <c r="AA11" s="245" t="str">
        <f>IF(Q37=0,"19 - 21%","&gt;"&amp;Q37*190)</f>
        <v>19 - 21%</v>
      </c>
      <c r="AB11" s="246" t="str">
        <f>IF(Q37=0,"27 - 30%","&gt;"&amp;Q37*270)</f>
        <v>27 - 30%</v>
      </c>
      <c r="AC11" s="247"/>
    </row>
    <row r="12" spans="1:29" s="4" customFormat="1" ht="4.5" customHeight="1" thickBot="1" x14ac:dyDescent="0.3">
      <c r="A12" s="223"/>
      <c r="B12" s="228"/>
      <c r="C12" s="156"/>
      <c r="D12" s="156"/>
      <c r="E12" s="154"/>
      <c r="F12" s="156"/>
      <c r="G12" s="156"/>
      <c r="H12" s="156"/>
      <c r="I12" s="156"/>
      <c r="J12" s="156"/>
      <c r="K12" s="156"/>
      <c r="L12" s="154"/>
      <c r="M12" s="154"/>
      <c r="N12" s="154"/>
      <c r="O12" s="154"/>
      <c r="P12" s="154"/>
      <c r="Q12" s="154"/>
      <c r="R12" s="154"/>
      <c r="S12" s="168"/>
      <c r="T12" s="168"/>
      <c r="U12" s="168"/>
      <c r="V12" s="168"/>
      <c r="W12" s="167"/>
      <c r="X12" s="248"/>
      <c r="Y12" s="248"/>
      <c r="Z12" s="248"/>
      <c r="AA12" s="248"/>
      <c r="AB12" s="175"/>
      <c r="AC12" s="176"/>
    </row>
    <row r="13" spans="1:29" s="4" customFormat="1" ht="18.75" customHeight="1" thickBot="1" x14ac:dyDescent="0.3">
      <c r="A13" s="223"/>
      <c r="B13" s="249" t="s">
        <v>29</v>
      </c>
      <c r="C13" s="156"/>
      <c r="D13" s="332"/>
      <c r="E13" s="333" t="s">
        <v>263</v>
      </c>
      <c r="F13" s="334"/>
      <c r="G13" s="334"/>
      <c r="H13" s="334"/>
      <c r="I13" s="334"/>
      <c r="J13" s="335"/>
      <c r="K13" s="334"/>
      <c r="L13" s="334"/>
      <c r="M13" s="334"/>
      <c r="N13" s="299"/>
      <c r="O13" s="299"/>
      <c r="P13" s="299"/>
      <c r="Q13" s="336" t="s">
        <v>30</v>
      </c>
      <c r="R13" s="299"/>
      <c r="S13" s="299"/>
      <c r="T13" s="299"/>
      <c r="U13" s="299"/>
      <c r="V13" s="299"/>
      <c r="W13" s="337"/>
      <c r="X13" s="229"/>
      <c r="Y13" s="229"/>
      <c r="Z13" s="230"/>
      <c r="AA13" s="229"/>
      <c r="AB13" s="231"/>
      <c r="AC13" s="232"/>
    </row>
    <row r="14" spans="1:29" s="4" customFormat="1" ht="18.75" customHeight="1" thickBot="1" x14ac:dyDescent="0.3">
      <c r="A14" s="223"/>
      <c r="B14" s="228"/>
      <c r="C14" s="156"/>
      <c r="D14" s="338" t="s">
        <v>12</v>
      </c>
      <c r="E14" s="338" t="s">
        <v>40</v>
      </c>
      <c r="F14" s="339" t="s">
        <v>41</v>
      </c>
      <c r="G14" s="339" t="s">
        <v>42</v>
      </c>
      <c r="H14" s="339" t="s">
        <v>43</v>
      </c>
      <c r="I14" s="341" t="s">
        <v>44</v>
      </c>
      <c r="J14" s="340" t="s">
        <v>391</v>
      </c>
      <c r="K14" s="339" t="s">
        <v>18</v>
      </c>
      <c r="L14" s="339" t="s">
        <v>19</v>
      </c>
      <c r="M14" s="341" t="s">
        <v>20</v>
      </c>
      <c r="N14" s="342" t="s">
        <v>21</v>
      </c>
      <c r="O14" s="343" t="s">
        <v>22</v>
      </c>
      <c r="P14" s="344" t="str">
        <f>'Ration Milch'!T18</f>
        <v>FM</v>
      </c>
      <c r="Q14" s="345" t="str">
        <f>'Ration Milch'!U18</f>
        <v>TM</v>
      </c>
      <c r="R14" s="346" t="str">
        <f t="shared" ref="R14:AA14" si="5">+E14</f>
        <v>Ca</v>
      </c>
      <c r="S14" s="347" t="str">
        <f t="shared" si="5"/>
        <v>P</v>
      </c>
      <c r="T14" s="347" t="str">
        <f t="shared" si="5"/>
        <v>Na</v>
      </c>
      <c r="U14" s="347" t="str">
        <f t="shared" si="5"/>
        <v>Mg</v>
      </c>
      <c r="V14" s="347" t="str">
        <f t="shared" si="5"/>
        <v>K</v>
      </c>
      <c r="W14" s="348" t="str">
        <f t="shared" si="5"/>
        <v>Se</v>
      </c>
      <c r="X14" s="250" t="str">
        <f t="shared" si="5"/>
        <v>XF</v>
      </c>
      <c r="Y14" s="250" t="str">
        <f t="shared" si="5"/>
        <v>sXF</v>
      </c>
      <c r="Z14" s="250" t="str">
        <f t="shared" si="5"/>
        <v>SW</v>
      </c>
      <c r="AA14" s="250" t="str">
        <f t="shared" si="5"/>
        <v>ADF</v>
      </c>
      <c r="AB14" s="251" t="s">
        <v>22</v>
      </c>
      <c r="AC14" s="252"/>
    </row>
    <row r="15" spans="1:29" s="4" customFormat="1" ht="18.75" customHeight="1" thickBot="1" x14ac:dyDescent="0.3">
      <c r="A15" s="223"/>
      <c r="B15" s="242"/>
      <c r="C15" s="349" t="s">
        <v>146</v>
      </c>
      <c r="D15" s="350" t="s">
        <v>11</v>
      </c>
      <c r="E15" s="351" t="s">
        <v>45</v>
      </c>
      <c r="F15" s="352" t="s">
        <v>24</v>
      </c>
      <c r="G15" s="352" t="s">
        <v>24</v>
      </c>
      <c r="H15" s="352" t="s">
        <v>24</v>
      </c>
      <c r="I15" s="1208" t="s">
        <v>24</v>
      </c>
      <c r="J15" s="353" t="s">
        <v>392</v>
      </c>
      <c r="K15" s="354" t="s">
        <v>24</v>
      </c>
      <c r="L15" s="354" t="s">
        <v>31</v>
      </c>
      <c r="M15" s="355"/>
      <c r="N15" s="356" t="s">
        <v>24</v>
      </c>
      <c r="O15" s="357" t="s">
        <v>24</v>
      </c>
      <c r="P15" s="358" t="str">
        <f>'Ration Milch'!T19</f>
        <v>kg</v>
      </c>
      <c r="Q15" s="359" t="str">
        <f>'Ration Milch'!U19</f>
        <v>kg</v>
      </c>
      <c r="R15" s="360" t="s">
        <v>24</v>
      </c>
      <c r="S15" s="312" t="s">
        <v>24</v>
      </c>
      <c r="T15" s="312" t="s">
        <v>24</v>
      </c>
      <c r="U15" s="312" t="s">
        <v>24</v>
      </c>
      <c r="V15" s="312" t="s">
        <v>24</v>
      </c>
      <c r="W15" s="357" t="s">
        <v>392</v>
      </c>
      <c r="X15" s="238" t="s">
        <v>24</v>
      </c>
      <c r="Y15" s="238" t="s">
        <v>24</v>
      </c>
      <c r="Z15" s="238"/>
      <c r="AA15" s="238" t="s">
        <v>24</v>
      </c>
      <c r="AB15" s="240" t="s">
        <v>24</v>
      </c>
      <c r="AC15" s="237"/>
    </row>
    <row r="16" spans="1:29" s="6" customFormat="1" ht="18.75" customHeight="1" thickBot="1" x14ac:dyDescent="0.3">
      <c r="A16" s="223"/>
      <c r="B16" s="253">
        <f>+'Ration Milch'!C20</f>
        <v>107</v>
      </c>
      <c r="C16" s="361">
        <f t="shared" ref="C16:C21" si="6">INDEX(Tabelle,$B16,1)</f>
        <v>0</v>
      </c>
      <c r="D16" s="362" t="str">
        <f t="shared" ref="D16:D21" si="7">IF(INDEX(Tabelle,$B16,2)="","",INDEX(Tabelle,$B16,2)/10)</f>
        <v/>
      </c>
      <c r="E16" s="363">
        <f t="shared" ref="E16:E21" si="8">ROUND(INDEX(Tabelle,$B16,19),1)</f>
        <v>0</v>
      </c>
      <c r="F16" s="364">
        <f t="shared" ref="F16:F21" si="9">ROUND(INDEX(Tabelle,$B16,20),1)</f>
        <v>0</v>
      </c>
      <c r="G16" s="364">
        <f t="shared" ref="G16:G21" si="10">ROUND(INDEX(Tabelle,$B16,21),1)</f>
        <v>0</v>
      </c>
      <c r="H16" s="364">
        <f t="shared" ref="H16:H21" si="11">ROUND(INDEX(Tabelle,$B16,22),1)</f>
        <v>0</v>
      </c>
      <c r="I16" s="364">
        <f t="shared" ref="I16:I21" si="12">ROUND(INDEX(Tabelle,$B16,23),1)</f>
        <v>0</v>
      </c>
      <c r="J16" s="365">
        <f t="shared" ref="J16:J21" si="13">ROUND(INDEX(Tabelle,$B16,24),1)</f>
        <v>0</v>
      </c>
      <c r="K16" s="366">
        <f t="shared" ref="K16:K21" si="14">INDEX(Tabelle,$B16,10)</f>
        <v>0</v>
      </c>
      <c r="L16" s="364">
        <f t="shared" ref="L16:L21" si="15">INDEX(Tabelle,$B16,11)</f>
        <v>0</v>
      </c>
      <c r="M16" s="364">
        <f t="shared" ref="M16:M21" si="16">INDEX(Tabelle,$B16,12)</f>
        <v>0</v>
      </c>
      <c r="N16" s="367">
        <f t="shared" ref="N16:N21" si="17">INDEX(Tabelle,$B16,13)</f>
        <v>0</v>
      </c>
      <c r="O16" s="368">
        <f t="shared" ref="O16:O21" si="18">INDEX(Tabelle,$B16,14)</f>
        <v>0</v>
      </c>
      <c r="P16" s="369">
        <f>'Ration Milch'!T20</f>
        <v>0</v>
      </c>
      <c r="Q16" s="370">
        <f>'Ration Milch'!U20</f>
        <v>0</v>
      </c>
      <c r="R16" s="371">
        <f t="shared" ref="R16:R21" si="19">Q16*E16</f>
        <v>0</v>
      </c>
      <c r="S16" s="372">
        <f t="shared" ref="S16:S21" si="20">Q16*F16</f>
        <v>0</v>
      </c>
      <c r="T16" s="372">
        <f t="shared" ref="T16:T21" si="21">Q16*G16</f>
        <v>0</v>
      </c>
      <c r="U16" s="372">
        <f t="shared" ref="U16:U21" si="22">+Q16*H16</f>
        <v>0</v>
      </c>
      <c r="V16" s="372">
        <f>+Q16*I16</f>
        <v>0</v>
      </c>
      <c r="W16" s="373">
        <f t="shared" ref="W16:W21" si="23">+Q16*J16</f>
        <v>0</v>
      </c>
      <c r="X16" s="254">
        <f t="shared" ref="X16:X21" si="24">Q16*K16</f>
        <v>0</v>
      </c>
      <c r="Y16" s="254">
        <f t="shared" ref="Y16:Y21" si="25">+K16*L16*Q16</f>
        <v>0</v>
      </c>
      <c r="Z16" s="255">
        <f t="shared" ref="Z16:Z21" si="26">+Q16*M16</f>
        <v>0</v>
      </c>
      <c r="AA16" s="254">
        <f t="shared" ref="AA16:AB21" si="27">IF(N16="-","k.A.",N16*$Q16)</f>
        <v>0</v>
      </c>
      <c r="AB16" s="256">
        <f t="shared" si="27"/>
        <v>0</v>
      </c>
      <c r="AC16" s="1227" t="str">
        <f>IF(Q16=0,"",IF(COUNTIF(C16:J16,0)&gt;0,"?",""))</f>
        <v/>
      </c>
    </row>
    <row r="17" spans="1:29" s="6" customFormat="1" ht="18.75" customHeight="1" thickBot="1" x14ac:dyDescent="0.3">
      <c r="A17" s="223"/>
      <c r="B17" s="253">
        <f>+'Ration Milch'!C21</f>
        <v>107</v>
      </c>
      <c r="C17" s="374">
        <f t="shared" si="6"/>
        <v>0</v>
      </c>
      <c r="D17" s="375" t="str">
        <f t="shared" si="7"/>
        <v/>
      </c>
      <c r="E17" s="376">
        <f t="shared" si="8"/>
        <v>0</v>
      </c>
      <c r="F17" s="377">
        <f t="shared" si="9"/>
        <v>0</v>
      </c>
      <c r="G17" s="377">
        <f t="shared" si="10"/>
        <v>0</v>
      </c>
      <c r="H17" s="377">
        <f t="shared" si="11"/>
        <v>0</v>
      </c>
      <c r="I17" s="377">
        <f t="shared" si="12"/>
        <v>0</v>
      </c>
      <c r="J17" s="378">
        <f t="shared" si="13"/>
        <v>0</v>
      </c>
      <c r="K17" s="379">
        <f t="shared" si="14"/>
        <v>0</v>
      </c>
      <c r="L17" s="377">
        <f t="shared" si="15"/>
        <v>0</v>
      </c>
      <c r="M17" s="377">
        <f t="shared" si="16"/>
        <v>0</v>
      </c>
      <c r="N17" s="380">
        <f t="shared" si="17"/>
        <v>0</v>
      </c>
      <c r="O17" s="381">
        <f t="shared" si="18"/>
        <v>0</v>
      </c>
      <c r="P17" s="382">
        <f>'Ration Milch'!T21</f>
        <v>0</v>
      </c>
      <c r="Q17" s="383">
        <f>'Ration Milch'!U21</f>
        <v>0</v>
      </c>
      <c r="R17" s="384">
        <f t="shared" si="19"/>
        <v>0</v>
      </c>
      <c r="S17" s="385">
        <f t="shared" si="20"/>
        <v>0</v>
      </c>
      <c r="T17" s="385">
        <f t="shared" si="21"/>
        <v>0</v>
      </c>
      <c r="U17" s="385">
        <f t="shared" si="22"/>
        <v>0</v>
      </c>
      <c r="V17" s="385">
        <f t="shared" ref="V17:V21" si="28">+Q17*I17</f>
        <v>0</v>
      </c>
      <c r="W17" s="386">
        <f t="shared" si="23"/>
        <v>0</v>
      </c>
      <c r="X17" s="258">
        <f t="shared" si="24"/>
        <v>0</v>
      </c>
      <c r="Y17" s="258">
        <f t="shared" si="25"/>
        <v>0</v>
      </c>
      <c r="Z17" s="259">
        <f t="shared" si="26"/>
        <v>0</v>
      </c>
      <c r="AA17" s="258">
        <f t="shared" si="27"/>
        <v>0</v>
      </c>
      <c r="AB17" s="260">
        <f t="shared" si="27"/>
        <v>0</v>
      </c>
      <c r="AC17" s="1227" t="str">
        <f t="shared" ref="AC17:AC21" si="29">IF(Q17=0,"",IF(COUNTIF(C17:J17,0)&gt;0,"?",""))</f>
        <v/>
      </c>
    </row>
    <row r="18" spans="1:29" s="6" customFormat="1" ht="18.75" customHeight="1" thickBot="1" x14ac:dyDescent="0.3">
      <c r="A18" s="223"/>
      <c r="B18" s="253">
        <f>+'Ration Milch'!C22</f>
        <v>26</v>
      </c>
      <c r="C18" s="374">
        <f t="shared" si="6"/>
        <v>0</v>
      </c>
      <c r="D18" s="375" t="str">
        <f t="shared" si="7"/>
        <v/>
      </c>
      <c r="E18" s="376">
        <f t="shared" si="8"/>
        <v>0</v>
      </c>
      <c r="F18" s="377">
        <f t="shared" si="9"/>
        <v>0</v>
      </c>
      <c r="G18" s="377">
        <f t="shared" si="10"/>
        <v>0</v>
      </c>
      <c r="H18" s="377">
        <f t="shared" si="11"/>
        <v>0</v>
      </c>
      <c r="I18" s="377">
        <f t="shared" si="12"/>
        <v>0</v>
      </c>
      <c r="J18" s="378">
        <f t="shared" si="13"/>
        <v>0</v>
      </c>
      <c r="K18" s="379">
        <f t="shared" si="14"/>
        <v>0</v>
      </c>
      <c r="L18" s="377">
        <f t="shared" si="15"/>
        <v>0</v>
      </c>
      <c r="M18" s="377">
        <f t="shared" si="16"/>
        <v>0</v>
      </c>
      <c r="N18" s="380">
        <f t="shared" si="17"/>
        <v>0</v>
      </c>
      <c r="O18" s="381">
        <f t="shared" si="18"/>
        <v>0</v>
      </c>
      <c r="P18" s="382">
        <f>'Ration Milch'!T22</f>
        <v>0</v>
      </c>
      <c r="Q18" s="383">
        <f>'Ration Milch'!U22</f>
        <v>0</v>
      </c>
      <c r="R18" s="384">
        <f t="shared" si="19"/>
        <v>0</v>
      </c>
      <c r="S18" s="385">
        <f t="shared" si="20"/>
        <v>0</v>
      </c>
      <c r="T18" s="385">
        <f t="shared" si="21"/>
        <v>0</v>
      </c>
      <c r="U18" s="385">
        <f t="shared" si="22"/>
        <v>0</v>
      </c>
      <c r="V18" s="385">
        <f t="shared" si="28"/>
        <v>0</v>
      </c>
      <c r="W18" s="386">
        <f t="shared" si="23"/>
        <v>0</v>
      </c>
      <c r="X18" s="258">
        <f t="shared" si="24"/>
        <v>0</v>
      </c>
      <c r="Y18" s="258">
        <f t="shared" si="25"/>
        <v>0</v>
      </c>
      <c r="Z18" s="259">
        <f t="shared" si="26"/>
        <v>0</v>
      </c>
      <c r="AA18" s="258">
        <f t="shared" si="27"/>
        <v>0</v>
      </c>
      <c r="AB18" s="260">
        <f t="shared" si="27"/>
        <v>0</v>
      </c>
      <c r="AC18" s="1227" t="str">
        <f t="shared" si="29"/>
        <v/>
      </c>
    </row>
    <row r="19" spans="1:29" s="6" customFormat="1" ht="18.75" customHeight="1" thickBot="1" x14ac:dyDescent="0.3">
      <c r="A19" s="223"/>
      <c r="B19" s="253">
        <f>+'Ration Milch'!C23</f>
        <v>27</v>
      </c>
      <c r="C19" s="374">
        <f t="shared" si="6"/>
        <v>0</v>
      </c>
      <c r="D19" s="375" t="str">
        <f t="shared" si="7"/>
        <v/>
      </c>
      <c r="E19" s="376">
        <f t="shared" si="8"/>
        <v>0</v>
      </c>
      <c r="F19" s="377">
        <f t="shared" si="9"/>
        <v>0</v>
      </c>
      <c r="G19" s="377">
        <f t="shared" si="10"/>
        <v>0</v>
      </c>
      <c r="H19" s="377">
        <f t="shared" si="11"/>
        <v>0</v>
      </c>
      <c r="I19" s="377">
        <f t="shared" si="12"/>
        <v>0</v>
      </c>
      <c r="J19" s="378">
        <f t="shared" si="13"/>
        <v>0</v>
      </c>
      <c r="K19" s="379">
        <f t="shared" si="14"/>
        <v>0</v>
      </c>
      <c r="L19" s="377">
        <f t="shared" si="15"/>
        <v>0</v>
      </c>
      <c r="M19" s="377">
        <f t="shared" si="16"/>
        <v>0</v>
      </c>
      <c r="N19" s="380">
        <f t="shared" si="17"/>
        <v>0</v>
      </c>
      <c r="O19" s="381">
        <f t="shared" si="18"/>
        <v>0</v>
      </c>
      <c r="P19" s="382">
        <f>'Ration Milch'!T23</f>
        <v>0</v>
      </c>
      <c r="Q19" s="383">
        <f>'Ration Milch'!U23</f>
        <v>0</v>
      </c>
      <c r="R19" s="384">
        <f t="shared" si="19"/>
        <v>0</v>
      </c>
      <c r="S19" s="385">
        <f t="shared" si="20"/>
        <v>0</v>
      </c>
      <c r="T19" s="385">
        <f t="shared" si="21"/>
        <v>0</v>
      </c>
      <c r="U19" s="385">
        <f t="shared" si="22"/>
        <v>0</v>
      </c>
      <c r="V19" s="385">
        <f t="shared" si="28"/>
        <v>0</v>
      </c>
      <c r="W19" s="386">
        <f t="shared" si="23"/>
        <v>0</v>
      </c>
      <c r="X19" s="258">
        <f t="shared" si="24"/>
        <v>0</v>
      </c>
      <c r="Y19" s="258">
        <f t="shared" si="25"/>
        <v>0</v>
      </c>
      <c r="Z19" s="259">
        <f t="shared" si="26"/>
        <v>0</v>
      </c>
      <c r="AA19" s="258">
        <f t="shared" si="27"/>
        <v>0</v>
      </c>
      <c r="AB19" s="260">
        <f t="shared" si="27"/>
        <v>0</v>
      </c>
      <c r="AC19" s="1227" t="str">
        <f t="shared" si="29"/>
        <v/>
      </c>
    </row>
    <row r="20" spans="1:29" s="6" customFormat="1" ht="18.75" customHeight="1" thickBot="1" x14ac:dyDescent="0.3">
      <c r="A20" s="223"/>
      <c r="B20" s="253">
        <f>+'Ration Milch'!C24</f>
        <v>8</v>
      </c>
      <c r="C20" s="374">
        <f t="shared" si="6"/>
        <v>0</v>
      </c>
      <c r="D20" s="375" t="str">
        <f t="shared" si="7"/>
        <v/>
      </c>
      <c r="E20" s="376">
        <f t="shared" si="8"/>
        <v>0</v>
      </c>
      <c r="F20" s="377">
        <f t="shared" si="9"/>
        <v>0</v>
      </c>
      <c r="G20" s="377">
        <f t="shared" si="10"/>
        <v>0</v>
      </c>
      <c r="H20" s="377">
        <f t="shared" si="11"/>
        <v>0</v>
      </c>
      <c r="I20" s="377">
        <f t="shared" si="12"/>
        <v>0</v>
      </c>
      <c r="J20" s="378">
        <f t="shared" si="13"/>
        <v>0</v>
      </c>
      <c r="K20" s="379">
        <f t="shared" si="14"/>
        <v>0</v>
      </c>
      <c r="L20" s="377">
        <f t="shared" si="15"/>
        <v>0</v>
      </c>
      <c r="M20" s="377">
        <f t="shared" si="16"/>
        <v>0</v>
      </c>
      <c r="N20" s="380">
        <f t="shared" si="17"/>
        <v>0</v>
      </c>
      <c r="O20" s="381">
        <f t="shared" si="18"/>
        <v>0</v>
      </c>
      <c r="P20" s="382">
        <f>'Ration Milch'!T24</f>
        <v>0</v>
      </c>
      <c r="Q20" s="383">
        <f>'Ration Milch'!U24</f>
        <v>0</v>
      </c>
      <c r="R20" s="384">
        <f t="shared" si="19"/>
        <v>0</v>
      </c>
      <c r="S20" s="385">
        <f t="shared" si="20"/>
        <v>0</v>
      </c>
      <c r="T20" s="385">
        <f t="shared" si="21"/>
        <v>0</v>
      </c>
      <c r="U20" s="385">
        <f t="shared" si="22"/>
        <v>0</v>
      </c>
      <c r="V20" s="385">
        <f t="shared" si="28"/>
        <v>0</v>
      </c>
      <c r="W20" s="386">
        <f t="shared" si="23"/>
        <v>0</v>
      </c>
      <c r="X20" s="258">
        <f t="shared" si="24"/>
        <v>0</v>
      </c>
      <c r="Y20" s="258">
        <f t="shared" si="25"/>
        <v>0</v>
      </c>
      <c r="Z20" s="259">
        <f t="shared" si="26"/>
        <v>0</v>
      </c>
      <c r="AA20" s="258">
        <f t="shared" si="27"/>
        <v>0</v>
      </c>
      <c r="AB20" s="260">
        <f t="shared" si="27"/>
        <v>0</v>
      </c>
      <c r="AC20" s="1227" t="str">
        <f t="shared" si="29"/>
        <v/>
      </c>
    </row>
    <row r="21" spans="1:29" s="6" customFormat="1" ht="18.75" customHeight="1" thickBot="1" x14ac:dyDescent="0.3">
      <c r="A21" s="223"/>
      <c r="B21" s="253">
        <f>+'Ration Milch'!C25</f>
        <v>27</v>
      </c>
      <c r="C21" s="387">
        <f t="shared" si="6"/>
        <v>0</v>
      </c>
      <c r="D21" s="388" t="str">
        <f t="shared" si="7"/>
        <v/>
      </c>
      <c r="E21" s="389">
        <f t="shared" si="8"/>
        <v>0</v>
      </c>
      <c r="F21" s="390">
        <f t="shared" si="9"/>
        <v>0</v>
      </c>
      <c r="G21" s="390">
        <f t="shared" si="10"/>
        <v>0</v>
      </c>
      <c r="H21" s="390">
        <f t="shared" si="11"/>
        <v>0</v>
      </c>
      <c r="I21" s="390">
        <f t="shared" si="12"/>
        <v>0</v>
      </c>
      <c r="J21" s="391">
        <f t="shared" si="13"/>
        <v>0</v>
      </c>
      <c r="K21" s="392">
        <f t="shared" si="14"/>
        <v>0</v>
      </c>
      <c r="L21" s="393">
        <f t="shared" si="15"/>
        <v>0</v>
      </c>
      <c r="M21" s="393">
        <f t="shared" si="16"/>
        <v>0</v>
      </c>
      <c r="N21" s="394">
        <f t="shared" si="17"/>
        <v>0</v>
      </c>
      <c r="O21" s="395">
        <f t="shared" si="18"/>
        <v>0</v>
      </c>
      <c r="P21" s="396">
        <f>'Ration Milch'!T25</f>
        <v>0</v>
      </c>
      <c r="Q21" s="397">
        <f>'Ration Milch'!U25</f>
        <v>0</v>
      </c>
      <c r="R21" s="384">
        <f t="shared" si="19"/>
        <v>0</v>
      </c>
      <c r="S21" s="398">
        <f t="shared" si="20"/>
        <v>0</v>
      </c>
      <c r="T21" s="398">
        <f t="shared" si="21"/>
        <v>0</v>
      </c>
      <c r="U21" s="398">
        <f t="shared" si="22"/>
        <v>0</v>
      </c>
      <c r="V21" s="398">
        <f t="shared" si="28"/>
        <v>0</v>
      </c>
      <c r="W21" s="399">
        <f t="shared" si="23"/>
        <v>0</v>
      </c>
      <c r="X21" s="261">
        <f t="shared" si="24"/>
        <v>0</v>
      </c>
      <c r="Y21" s="261">
        <f t="shared" si="25"/>
        <v>0</v>
      </c>
      <c r="Z21" s="262">
        <f t="shared" si="26"/>
        <v>0</v>
      </c>
      <c r="AA21" s="261">
        <f t="shared" si="27"/>
        <v>0</v>
      </c>
      <c r="AB21" s="263">
        <f t="shared" si="27"/>
        <v>0</v>
      </c>
      <c r="AC21" s="1227" t="str">
        <f t="shared" si="29"/>
        <v/>
      </c>
    </row>
    <row r="22" spans="1:29" s="6" customFormat="1" ht="18.75" customHeight="1" thickBot="1" x14ac:dyDescent="0.3">
      <c r="A22" s="223"/>
      <c r="B22" s="175"/>
      <c r="C22" s="154"/>
      <c r="D22" s="400"/>
      <c r="E22" s="401"/>
      <c r="F22" s="401"/>
      <c r="G22" s="401"/>
      <c r="H22" s="1415" t="s">
        <v>32</v>
      </c>
      <c r="I22" s="1416"/>
      <c r="J22" s="1417"/>
      <c r="K22" s="402"/>
      <c r="L22" s="402"/>
      <c r="M22" s="402"/>
      <c r="N22" s="45"/>
      <c r="O22" s="47"/>
      <c r="P22" s="1371">
        <f>'Ration Milch'!T26</f>
        <v>0</v>
      </c>
      <c r="Q22" s="1372">
        <f>'Ration Milch'!U26</f>
        <v>0</v>
      </c>
      <c r="R22" s="403">
        <f t="shared" ref="R22:Z22" si="30">SUM(R16:R21)</f>
        <v>0</v>
      </c>
      <c r="S22" s="404">
        <f t="shared" si="30"/>
        <v>0</v>
      </c>
      <c r="T22" s="404">
        <f t="shared" si="30"/>
        <v>0</v>
      </c>
      <c r="U22" s="404">
        <f t="shared" si="30"/>
        <v>0</v>
      </c>
      <c r="V22" s="404">
        <f t="shared" ref="V22" si="31">SUM(V16:V21)</f>
        <v>0</v>
      </c>
      <c r="W22" s="405">
        <f t="shared" si="30"/>
        <v>0</v>
      </c>
      <c r="X22" s="264">
        <f t="shared" si="30"/>
        <v>0</v>
      </c>
      <c r="Y22" s="264">
        <f t="shared" si="30"/>
        <v>0</v>
      </c>
      <c r="Z22" s="265">
        <f t="shared" si="30"/>
        <v>0</v>
      </c>
      <c r="AA22" s="264">
        <f>IF( OR(AA16="k.A.",AA17="k.A.",AA18="k.A.",AA19="k.A.",AA20="k.A.",AA21="k.A."),"k.A.",SUM(AA16:AA21))</f>
        <v>0</v>
      </c>
      <c r="AB22" s="266">
        <f>IF( OR(AB16="k.A.",AB17="k.A.",AB18="k.A.",AB19="k.A.",AB20="k.A.",AB21="k.A."),"k.A.",SUM(AB16:AB21))</f>
        <v>0</v>
      </c>
      <c r="AC22" s="257"/>
    </row>
    <row r="23" spans="1:29" s="6" customFormat="1" ht="18.75" customHeight="1" thickBot="1" x14ac:dyDescent="0.3">
      <c r="A23" s="223"/>
      <c r="B23" s="175"/>
      <c r="C23" s="154"/>
      <c r="D23" s="400"/>
      <c r="E23" s="401"/>
      <c r="F23" s="401"/>
      <c r="G23" s="401"/>
      <c r="H23" s="401"/>
      <c r="I23" s="401"/>
      <c r="J23" s="401"/>
      <c r="K23" s="401"/>
      <c r="L23" s="401"/>
      <c r="M23" s="401"/>
      <c r="N23" s="401"/>
      <c r="O23" s="401"/>
      <c r="P23" s="401"/>
      <c r="Q23" s="318" t="s">
        <v>167</v>
      </c>
      <c r="R23" s="440" t="str">
        <f t="shared" ref="R23:W23" si="32">IF($Q$22&gt;0,R22/$Q$22,"")</f>
        <v/>
      </c>
      <c r="S23" s="441" t="str">
        <f t="shared" si="32"/>
        <v/>
      </c>
      <c r="T23" s="441" t="str">
        <f t="shared" si="32"/>
        <v/>
      </c>
      <c r="U23" s="441" t="str">
        <f t="shared" si="32"/>
        <v/>
      </c>
      <c r="V23" s="441" t="str">
        <f t="shared" si="32"/>
        <v/>
      </c>
      <c r="W23" s="442" t="str">
        <f t="shared" si="32"/>
        <v/>
      </c>
      <c r="X23" s="1282"/>
      <c r="Y23" s="1282"/>
      <c r="Z23" s="1283"/>
      <c r="AA23" s="1282"/>
      <c r="AB23" s="1282"/>
      <c r="AC23" s="257"/>
    </row>
    <row r="24" spans="1:29" s="6" customFormat="1" ht="18.75" customHeight="1" thickBot="1" x14ac:dyDescent="0.3">
      <c r="A24" s="223"/>
      <c r="B24" s="5"/>
      <c r="C24" s="406" t="s">
        <v>169</v>
      </c>
      <c r="D24" s="400"/>
      <c r="E24" s="401"/>
      <c r="F24" s="401"/>
      <c r="G24" s="401"/>
      <c r="H24" s="407"/>
      <c r="I24" s="407"/>
      <c r="J24" s="407"/>
      <c r="K24" s="401"/>
      <c r="L24" s="408"/>
      <c r="M24" s="408"/>
      <c r="N24" s="154"/>
      <c r="O24" s="154"/>
      <c r="P24" s="409"/>
      <c r="Q24" s="409"/>
      <c r="R24" s="410">
        <f>IF(R9=0,0,(R22-R8)/R9)</f>
        <v>0</v>
      </c>
      <c r="S24" s="411">
        <f>IF(S9=0,0,(S22-S8)/S9)</f>
        <v>0</v>
      </c>
      <c r="T24" s="412">
        <f>IF(T9=0,0,(T22-T8)/T9)</f>
        <v>0</v>
      </c>
      <c r="U24" s="413">
        <f>IF(U9=0,0,(U22-U8)/U9)</f>
        <v>0</v>
      </c>
      <c r="V24" s="1206"/>
      <c r="W24" s="154" t="s">
        <v>33</v>
      </c>
      <c r="X24" s="267" t="str">
        <f>IF(S22=0,"",+X22/$Q22*0.001)</f>
        <v/>
      </c>
      <c r="Y24" s="267" t="str">
        <f>IF(T22=0,"",+Y22/$Q22*0.001)</f>
        <v/>
      </c>
      <c r="Z24" s="267" t="str">
        <f>IF(Q22=0,"",SUM(Z16:Z21)/Q22)</f>
        <v/>
      </c>
      <c r="AA24" s="267" t="str">
        <f>IF(OR(AA22="k.A.",Q22=0),"",+AA22/$Q22*0.001)</f>
        <v/>
      </c>
      <c r="AB24" s="267" t="str">
        <f>IF(OR(AB22="k.A.",Q22=0),"",+AB22/$Q22*0.001)</f>
        <v/>
      </c>
      <c r="AC24" s="268"/>
    </row>
    <row r="25" spans="1:29" s="6" customFormat="1" ht="4.5" customHeight="1" thickBot="1" x14ac:dyDescent="0.3">
      <c r="A25" s="223"/>
      <c r="B25" s="5"/>
      <c r="C25" s="414"/>
      <c r="D25" s="400"/>
      <c r="E25" s="401"/>
      <c r="F25" s="401"/>
      <c r="G25" s="401"/>
      <c r="H25" s="407"/>
      <c r="I25" s="407"/>
      <c r="J25" s="407"/>
      <c r="K25" s="401"/>
      <c r="L25" s="408"/>
      <c r="M25" s="408"/>
      <c r="N25" s="154"/>
      <c r="O25" s="154"/>
      <c r="P25" s="409"/>
      <c r="Q25" s="409"/>
      <c r="R25" s="156"/>
      <c r="S25" s="156"/>
      <c r="T25" s="154"/>
      <c r="U25" s="415"/>
      <c r="V25" s="415"/>
      <c r="W25" s="415"/>
      <c r="X25" s="5"/>
      <c r="Y25" s="5"/>
      <c r="Z25" s="5"/>
      <c r="AA25" s="5"/>
      <c r="AB25" s="5"/>
      <c r="AC25" s="176"/>
    </row>
    <row r="26" spans="1:29" s="6" customFormat="1" ht="18.75" customHeight="1" thickBot="1" x14ac:dyDescent="0.3">
      <c r="A26" s="223"/>
      <c r="B26" s="253">
        <f>+'Ration Milch'!C29</f>
        <v>190</v>
      </c>
      <c r="C26" s="361">
        <f>INDEX(Tabelle,$B26,1)</f>
        <v>0</v>
      </c>
      <c r="D26" s="362">
        <f>IF(INDEX(Tabelle,$B26,2)="","",INDEX(Tabelle,$B26,2)/10)</f>
        <v>1E-4</v>
      </c>
      <c r="E26" s="363">
        <f>ROUND(INDEX(Tabelle,$B26,19),1)</f>
        <v>0</v>
      </c>
      <c r="F26" s="364">
        <f>ROUND(INDEX(Tabelle,$B26,20),1)</f>
        <v>0</v>
      </c>
      <c r="G26" s="364">
        <f>ROUND(INDEX(Tabelle,$B26,21),1)</f>
        <v>0</v>
      </c>
      <c r="H26" s="364">
        <f>ROUND(INDEX(Tabelle,$B26,22),1)</f>
        <v>0</v>
      </c>
      <c r="I26" s="364">
        <f>ROUND(INDEX(Tabelle,$B26,23),1)</f>
        <v>0</v>
      </c>
      <c r="J26" s="365">
        <f>ROUND(INDEX(Tabelle,$B26,24),1)</f>
        <v>0</v>
      </c>
      <c r="K26" s="366">
        <f>INDEX(Tabelle,$B26,10)</f>
        <v>0</v>
      </c>
      <c r="L26" s="364">
        <f>INDEX(Tabelle,$B26,11)</f>
        <v>0</v>
      </c>
      <c r="M26" s="364">
        <f>INDEX(Tabelle,$B26,12)</f>
        <v>0</v>
      </c>
      <c r="N26" s="367">
        <f>INDEX(Tabelle,$B26,13)</f>
        <v>0</v>
      </c>
      <c r="O26" s="368">
        <f>INDEX(Tabelle,$B26,14)</f>
        <v>0</v>
      </c>
      <c r="P26" s="369">
        <f>'Ration Milch'!T29</f>
        <v>0</v>
      </c>
      <c r="Q26" s="370">
        <f>'Ration Milch'!U29</f>
        <v>0</v>
      </c>
      <c r="R26" s="416">
        <f>Q26*E26</f>
        <v>0</v>
      </c>
      <c r="S26" s="372">
        <f>Q26*F26</f>
        <v>0</v>
      </c>
      <c r="T26" s="372">
        <f>Q26*G26</f>
        <v>0</v>
      </c>
      <c r="U26" s="372">
        <f>+Q26*H26</f>
        <v>0</v>
      </c>
      <c r="V26" s="372">
        <f t="shared" ref="V26:V29" si="33">+Q26*I26</f>
        <v>0</v>
      </c>
      <c r="W26" s="373">
        <f>+Q26*J26</f>
        <v>0</v>
      </c>
      <c r="X26" s="269">
        <f>Q26*K26</f>
        <v>0</v>
      </c>
      <c r="Y26" s="254">
        <f>+K26*L26*Q26</f>
        <v>0</v>
      </c>
      <c r="Z26" s="255">
        <f>+Q26*M26</f>
        <v>0</v>
      </c>
      <c r="AA26" s="254">
        <f>IF(N26="-","k.A.",N26*$Q26)</f>
        <v>0</v>
      </c>
      <c r="AB26" s="256">
        <f>IF(O26="-","k.A.",O26*$Q26)</f>
        <v>0</v>
      </c>
      <c r="AC26" s="1227" t="str">
        <f>IF(Q26=0,"",IF(COUNTIF(C26:J26,0)&gt;0,"?",""))</f>
        <v/>
      </c>
    </row>
    <row r="27" spans="1:29" s="6" customFormat="1" ht="18.75" customHeight="1" thickBot="1" x14ac:dyDescent="0.3">
      <c r="A27" s="223"/>
      <c r="B27" s="253">
        <f>+'Ration Milch'!C30</f>
        <v>191</v>
      </c>
      <c r="C27" s="374">
        <f>INDEX(Tabelle,$B27,1)</f>
        <v>0</v>
      </c>
      <c r="D27" s="375" t="str">
        <f>IF(INDEX(Tabelle,$B27,2)="","",INDEX(Tabelle,$B27,2)/10)</f>
        <v/>
      </c>
      <c r="E27" s="376">
        <f>ROUND(INDEX(Tabelle,$B27,19),1)</f>
        <v>0</v>
      </c>
      <c r="F27" s="377">
        <f>ROUND(INDEX(Tabelle,$B27,20),1)</f>
        <v>0</v>
      </c>
      <c r="G27" s="377">
        <f>ROUND(INDEX(Tabelle,$B27,21),1)</f>
        <v>0</v>
      </c>
      <c r="H27" s="377">
        <f>ROUND(INDEX(Tabelle,$B27,22),1)</f>
        <v>0</v>
      </c>
      <c r="I27" s="377">
        <f>ROUND(INDEX(Tabelle,$B27,23),1)</f>
        <v>0</v>
      </c>
      <c r="J27" s="378">
        <f>ROUND(INDEX(Tabelle,$B27,24),1)</f>
        <v>0</v>
      </c>
      <c r="K27" s="379">
        <f>INDEX(Tabelle,$B27,10)</f>
        <v>0</v>
      </c>
      <c r="L27" s="377">
        <f>INDEX(Tabelle,$B27,11)</f>
        <v>0</v>
      </c>
      <c r="M27" s="377">
        <f>INDEX(Tabelle,$B27,12)</f>
        <v>0</v>
      </c>
      <c r="N27" s="380">
        <f>INDEX(Tabelle,$B27,13)</f>
        <v>0</v>
      </c>
      <c r="O27" s="381">
        <f>INDEX(Tabelle,$B27,14)</f>
        <v>0</v>
      </c>
      <c r="P27" s="382">
        <f>'Ration Milch'!T30</f>
        <v>0</v>
      </c>
      <c r="Q27" s="383">
        <f>'Ration Milch'!U30</f>
        <v>0</v>
      </c>
      <c r="R27" s="417">
        <f>Q27*E27</f>
        <v>0</v>
      </c>
      <c r="S27" s="385">
        <f>Q27*F27</f>
        <v>0</v>
      </c>
      <c r="T27" s="385">
        <f>Q27*G27</f>
        <v>0</v>
      </c>
      <c r="U27" s="385">
        <f>+Q27*H27</f>
        <v>0</v>
      </c>
      <c r="V27" s="385">
        <f t="shared" si="33"/>
        <v>0</v>
      </c>
      <c r="W27" s="386">
        <f>+Q27*J27</f>
        <v>0</v>
      </c>
      <c r="X27" s="270"/>
      <c r="Y27" s="271"/>
      <c r="Z27" s="272"/>
      <c r="AA27" s="271"/>
      <c r="AB27" s="273"/>
      <c r="AC27" s="1227" t="str">
        <f t="shared" ref="AC27:AC29" si="34">IF(Q27=0,"",IF(COUNTIF(C27:J27,0)&gt;0,"?",""))</f>
        <v/>
      </c>
    </row>
    <row r="28" spans="1:29" s="6" customFormat="1" ht="18.75" customHeight="1" thickBot="1" x14ac:dyDescent="0.3">
      <c r="A28" s="223"/>
      <c r="B28" s="253">
        <f>+'Ration Milch'!C31</f>
        <v>47</v>
      </c>
      <c r="C28" s="374">
        <f>INDEX(Tabelle,$B28,1)</f>
        <v>0</v>
      </c>
      <c r="D28" s="375" t="str">
        <f>IF(INDEX(Tabelle,$B28,2)="","",INDEX(Tabelle,$B28,2)/10)</f>
        <v/>
      </c>
      <c r="E28" s="376">
        <f>ROUND(INDEX(Tabelle,$B28,19),1)</f>
        <v>0</v>
      </c>
      <c r="F28" s="377">
        <f>ROUND(INDEX(Tabelle,$B28,20),1)</f>
        <v>0</v>
      </c>
      <c r="G28" s="377">
        <f>ROUND(INDEX(Tabelle,$B28,21),1)</f>
        <v>0</v>
      </c>
      <c r="H28" s="377">
        <f>ROUND(INDEX(Tabelle,$B28,22),1)</f>
        <v>0</v>
      </c>
      <c r="I28" s="377">
        <f>ROUND(INDEX(Tabelle,$B28,23),1)</f>
        <v>0</v>
      </c>
      <c r="J28" s="378">
        <f>ROUND(INDEX(Tabelle,$B28,24),1)</f>
        <v>0</v>
      </c>
      <c r="K28" s="379">
        <f>INDEX(Tabelle,$B28,10)</f>
        <v>0</v>
      </c>
      <c r="L28" s="377">
        <f>INDEX(Tabelle,$B28,11)</f>
        <v>0</v>
      </c>
      <c r="M28" s="377">
        <f>INDEX(Tabelle,$B28,12)</f>
        <v>0</v>
      </c>
      <c r="N28" s="380">
        <f>INDEX(Tabelle,$B28,13)</f>
        <v>0</v>
      </c>
      <c r="O28" s="381">
        <f>INDEX(Tabelle,$B28,14)</f>
        <v>0</v>
      </c>
      <c r="P28" s="382">
        <f>'Ration Milch'!T31</f>
        <v>0</v>
      </c>
      <c r="Q28" s="383">
        <f>'Ration Milch'!U31</f>
        <v>0</v>
      </c>
      <c r="R28" s="417">
        <f>Q28*E28</f>
        <v>0</v>
      </c>
      <c r="S28" s="385">
        <f>Q28*F28</f>
        <v>0</v>
      </c>
      <c r="T28" s="385">
        <f>Q28*G28</f>
        <v>0</v>
      </c>
      <c r="U28" s="385">
        <f>+Q28*H28</f>
        <v>0</v>
      </c>
      <c r="V28" s="385">
        <f t="shared" si="33"/>
        <v>0</v>
      </c>
      <c r="W28" s="386">
        <f>+Q28*J28</f>
        <v>0</v>
      </c>
      <c r="X28" s="274">
        <f>Q28*K28</f>
        <v>0</v>
      </c>
      <c r="Y28" s="258">
        <f>+K28*L28*Q28</f>
        <v>0</v>
      </c>
      <c r="Z28" s="259">
        <f>+Q28*M28</f>
        <v>0</v>
      </c>
      <c r="AA28" s="258">
        <f>IF(N28="-","k.A.",N28*$Q28)</f>
        <v>0</v>
      </c>
      <c r="AB28" s="260">
        <f>IF(O28="-","k.A.",O28*$Q28)</f>
        <v>0</v>
      </c>
      <c r="AC28" s="1227" t="str">
        <f t="shared" si="34"/>
        <v/>
      </c>
    </row>
    <row r="29" spans="1:29" s="6" customFormat="1" ht="18.75" customHeight="1" thickBot="1" x14ac:dyDescent="0.3">
      <c r="A29" s="223"/>
      <c r="B29" s="253">
        <f>+'Ration Milch'!C32</f>
        <v>191</v>
      </c>
      <c r="C29" s="387">
        <f>INDEX(Tabelle,$B29,1)</f>
        <v>0</v>
      </c>
      <c r="D29" s="388" t="str">
        <f>IF(INDEX(Tabelle,$B29,2)="","",INDEX(Tabelle,$B29,2)/10)</f>
        <v/>
      </c>
      <c r="E29" s="418">
        <f>ROUND(INDEX(Tabelle,$B29,19),1)</f>
        <v>0</v>
      </c>
      <c r="F29" s="393">
        <f>ROUND(INDEX(Tabelle,$B29,20),1)</f>
        <v>0</v>
      </c>
      <c r="G29" s="393">
        <f>ROUND(INDEX(Tabelle,$B29,21),1)</f>
        <v>0</v>
      </c>
      <c r="H29" s="393">
        <f>ROUND(INDEX(Tabelle,$B29,22),1)</f>
        <v>0</v>
      </c>
      <c r="I29" s="393">
        <f>ROUND(INDEX(Tabelle,$B29,23),1)</f>
        <v>0</v>
      </c>
      <c r="J29" s="419">
        <f>ROUND(INDEX(Tabelle,$B29,24),1)</f>
        <v>0</v>
      </c>
      <c r="K29" s="392">
        <f>INDEX(Tabelle,$B29,10)</f>
        <v>0</v>
      </c>
      <c r="L29" s="393">
        <f>INDEX(Tabelle,$B29,11)</f>
        <v>0</v>
      </c>
      <c r="M29" s="393">
        <f>INDEX(Tabelle,$B29,12)</f>
        <v>0</v>
      </c>
      <c r="N29" s="394">
        <f>INDEX(Tabelle,$B29,13)</f>
        <v>0</v>
      </c>
      <c r="O29" s="381">
        <f>INDEX(Tabelle,$B29,14)</f>
        <v>0</v>
      </c>
      <c r="P29" s="396">
        <f>'Ration Milch'!T32</f>
        <v>0</v>
      </c>
      <c r="Q29" s="397">
        <f>'Ration Milch'!U32</f>
        <v>0</v>
      </c>
      <c r="R29" s="417">
        <f>Q29*E29</f>
        <v>0</v>
      </c>
      <c r="S29" s="398">
        <f>Q29*F29</f>
        <v>0</v>
      </c>
      <c r="T29" s="398">
        <f>Q29*G29</f>
        <v>0</v>
      </c>
      <c r="U29" s="398">
        <f>+Q29*H29</f>
        <v>0</v>
      </c>
      <c r="V29" s="398">
        <f t="shared" si="33"/>
        <v>0</v>
      </c>
      <c r="W29" s="399">
        <f>+Q29*J29</f>
        <v>0</v>
      </c>
      <c r="X29" s="275">
        <f>Q29*K29</f>
        <v>0</v>
      </c>
      <c r="Y29" s="261">
        <f>+K29*L29*Q29</f>
        <v>0</v>
      </c>
      <c r="Z29" s="262">
        <f>+Q29*M29</f>
        <v>0</v>
      </c>
      <c r="AA29" s="261">
        <f>IF(N29="-","k.A.",N29*$Q29)</f>
        <v>0</v>
      </c>
      <c r="AB29" s="263">
        <f>IF(O29="-","k.A.",O29*$Q29)</f>
        <v>0</v>
      </c>
      <c r="AC29" s="1227" t="str">
        <f t="shared" si="34"/>
        <v/>
      </c>
    </row>
    <row r="30" spans="1:29" s="6" customFormat="1" ht="18.75" customHeight="1" thickBot="1" x14ac:dyDescent="0.3">
      <c r="A30" s="223"/>
      <c r="B30" s="175"/>
      <c r="C30" s="154"/>
      <c r="D30" s="401"/>
      <c r="E30" s="401"/>
      <c r="F30" s="401"/>
      <c r="G30" s="401"/>
      <c r="H30" s="1415" t="s">
        <v>32</v>
      </c>
      <c r="I30" s="1416"/>
      <c r="J30" s="1417"/>
      <c r="K30" s="402"/>
      <c r="L30" s="402"/>
      <c r="M30" s="402"/>
      <c r="N30" s="45"/>
      <c r="O30" s="47"/>
      <c r="P30" s="1369">
        <f>'Ration Milch'!T33</f>
        <v>0</v>
      </c>
      <c r="Q30" s="1370">
        <f>'Ration Milch'!U33</f>
        <v>0</v>
      </c>
      <c r="R30" s="420">
        <f t="shared" ref="R30:W30" si="35">SUM(R26:R29)+R22</f>
        <v>0</v>
      </c>
      <c r="S30" s="403">
        <f t="shared" si="35"/>
        <v>0</v>
      </c>
      <c r="T30" s="403">
        <f t="shared" si="35"/>
        <v>0</v>
      </c>
      <c r="U30" s="403">
        <f t="shared" si="35"/>
        <v>0</v>
      </c>
      <c r="V30" s="403">
        <f t="shared" si="35"/>
        <v>0</v>
      </c>
      <c r="W30" s="421">
        <f t="shared" si="35"/>
        <v>0</v>
      </c>
      <c r="X30" s="276">
        <f>X22+X26+X28+X29</f>
        <v>0</v>
      </c>
      <c r="Y30" s="264">
        <f>Y22+Y26+Y28+Y29</f>
        <v>0</v>
      </c>
      <c r="Z30" s="265">
        <f>Z22+Z26+Z28+Z29</f>
        <v>0</v>
      </c>
      <c r="AA30" s="264">
        <f>IF( OR(AA22="k.A.",AA26="k.A.",AA28="k.A.",AA29="k.A."),"k.A.",SUM(AA22,AA26:AA29))</f>
        <v>0</v>
      </c>
      <c r="AB30" s="266">
        <f>IF( OR(AB22="k.A.",AB26="k.A.",AB28="k.A.",AB29="k.A."),"k.A.",SUM(AB22,AB26:AB29))</f>
        <v>0</v>
      </c>
      <c r="AC30" s="257"/>
    </row>
    <row r="31" spans="1:29" s="6" customFormat="1" ht="18.75" customHeight="1" thickBot="1" x14ac:dyDescent="0.3">
      <c r="A31" s="223"/>
      <c r="B31" s="175"/>
      <c r="C31" s="154"/>
      <c r="D31" s="401"/>
      <c r="E31" s="401"/>
      <c r="F31" s="401"/>
      <c r="G31" s="401"/>
      <c r="H31" s="401"/>
      <c r="I31" s="401"/>
      <c r="J31" s="401"/>
      <c r="K31" s="401"/>
      <c r="L31" s="401"/>
      <c r="M31" s="401"/>
      <c r="N31" s="401"/>
      <c r="O31" s="401"/>
      <c r="P31" s="401"/>
      <c r="Q31" s="318" t="s">
        <v>167</v>
      </c>
      <c r="R31" s="440" t="str">
        <f t="shared" ref="R31:W31" si="36">IF($Q$30&gt;0,R30/$Q$30,"")</f>
        <v/>
      </c>
      <c r="S31" s="441" t="str">
        <f t="shared" si="36"/>
        <v/>
      </c>
      <c r="T31" s="441" t="str">
        <f t="shared" si="36"/>
        <v/>
      </c>
      <c r="U31" s="441" t="str">
        <f t="shared" si="36"/>
        <v/>
      </c>
      <c r="V31" s="441" t="str">
        <f t="shared" si="36"/>
        <v/>
      </c>
      <c r="W31" s="442" t="str">
        <f t="shared" si="36"/>
        <v/>
      </c>
      <c r="X31" s="1282"/>
      <c r="Y31" s="1282"/>
      <c r="Z31" s="1283"/>
      <c r="AA31" s="1282"/>
      <c r="AB31" s="1282"/>
      <c r="AC31" s="257"/>
    </row>
    <row r="32" spans="1:29" s="6" customFormat="1" ht="18.75" customHeight="1" thickBot="1" x14ac:dyDescent="0.3">
      <c r="A32" s="223"/>
      <c r="B32" s="5"/>
      <c r="C32" s="406" t="s">
        <v>34</v>
      </c>
      <c r="D32" s="422"/>
      <c r="E32" s="422"/>
      <c r="F32" s="401"/>
      <c r="G32" s="401"/>
      <c r="H32" s="407"/>
      <c r="I32" s="407"/>
      <c r="J32" s="407"/>
      <c r="K32" s="401"/>
      <c r="L32" s="408"/>
      <c r="M32" s="408"/>
      <c r="N32" s="154"/>
      <c r="O32" s="154"/>
      <c r="P32" s="423"/>
      <c r="Q32" s="423"/>
      <c r="R32" s="410">
        <f>IF(R$9=0,0,(R30-R$8)/R$9)</f>
        <v>0</v>
      </c>
      <c r="S32" s="411">
        <f>IF(S$9=0,0,(S30-S$8)/S$9)</f>
        <v>0</v>
      </c>
      <c r="T32" s="412">
        <f>IF(T$9=0,0,(T30-T$8)/T$9)</f>
        <v>0</v>
      </c>
      <c r="U32" s="413">
        <f>IF(U$9=0,0,(U30-U$8)/U$9)</f>
        <v>0</v>
      </c>
      <c r="V32" s="1206"/>
      <c r="W32" s="154" t="s">
        <v>33</v>
      </c>
      <c r="X32" s="267" t="str">
        <f>+IF(S30=0,"",X30/$Q30*0.001)</f>
        <v/>
      </c>
      <c r="Y32" s="267" t="str">
        <f>+IF(T30=0,"",Y30/$Q30*0.001)</f>
        <v/>
      </c>
      <c r="Z32" s="267" t="str">
        <f>IF(Q30=0,"",SUM(Z22:Z29)/Q30)</f>
        <v/>
      </c>
      <c r="AA32" s="267" t="str">
        <f>IF(OR(AA30="k.A.",Q30=0),"",+AA30/$Q30*0.001)</f>
        <v/>
      </c>
      <c r="AB32" s="267" t="str">
        <f>IF(OR(AB30="k.A.",Q30=0),"",+AB30/$Q30*0.001)</f>
        <v/>
      </c>
      <c r="AC32" s="268"/>
    </row>
    <row r="33" spans="1:32" s="6" customFormat="1" ht="4.5" customHeight="1" thickBot="1" x14ac:dyDescent="0.3">
      <c r="A33" s="223"/>
      <c r="B33" s="5"/>
      <c r="C33" s="414"/>
      <c r="D33" s="401"/>
      <c r="E33" s="401"/>
      <c r="F33" s="401"/>
      <c r="G33" s="401"/>
      <c r="H33" s="407"/>
      <c r="I33" s="407"/>
      <c r="J33" s="407"/>
      <c r="K33" s="401"/>
      <c r="L33" s="408"/>
      <c r="M33" s="408"/>
      <c r="N33" s="154"/>
      <c r="O33" s="154"/>
      <c r="P33" s="423"/>
      <c r="Q33" s="423"/>
      <c r="R33" s="156"/>
      <c r="S33" s="156"/>
      <c r="T33" s="154"/>
      <c r="U33" s="415"/>
      <c r="V33" s="415"/>
      <c r="W33" s="415"/>
      <c r="X33" s="5"/>
      <c r="Y33" s="5"/>
      <c r="Z33" s="5"/>
      <c r="AA33" s="5"/>
      <c r="AB33" s="5"/>
      <c r="AC33" s="176"/>
    </row>
    <row r="34" spans="1:32" s="6" customFormat="1" ht="18.75" customHeight="1" thickBot="1" x14ac:dyDescent="0.3">
      <c r="A34" s="223"/>
      <c r="B34" s="253">
        <f>+'Ration Milch'!C37</f>
        <v>174</v>
      </c>
      <c r="C34" s="361">
        <f>INDEX(Tabelle,$B34,1)</f>
        <v>0</v>
      </c>
      <c r="D34" s="362" t="str">
        <f>IF(INDEX(Tabelle,$B34,2)="","",INDEX(Tabelle,$B34,2)/10)</f>
        <v/>
      </c>
      <c r="E34" s="363">
        <f>ROUND(INDEX(Tabelle,$B34,19),1)</f>
        <v>0</v>
      </c>
      <c r="F34" s="364">
        <f>ROUND(INDEX(Tabelle,$B34,20),1)</f>
        <v>0</v>
      </c>
      <c r="G34" s="364">
        <f>ROUND(INDEX(Tabelle,$B34,21),1)</f>
        <v>0</v>
      </c>
      <c r="H34" s="364">
        <f>ROUND(INDEX(Tabelle,$B34,22),1)</f>
        <v>0</v>
      </c>
      <c r="I34" s="364">
        <f>ROUND(INDEX(Tabelle,$B34,23),1)</f>
        <v>0</v>
      </c>
      <c r="J34" s="365">
        <f>ROUND(INDEX(Tabelle,$B34,24),1)</f>
        <v>0</v>
      </c>
      <c r="K34" s="366">
        <f>INDEX(Tabelle,$B34,10)</f>
        <v>0</v>
      </c>
      <c r="L34" s="364">
        <f>INDEX(Tabelle,$B34,11)</f>
        <v>0</v>
      </c>
      <c r="M34" s="364">
        <f>INDEX(Tabelle,$B34,12)</f>
        <v>0</v>
      </c>
      <c r="N34" s="367">
        <f>INDEX(Tabelle,$B34,13)</f>
        <v>0</v>
      </c>
      <c r="O34" s="368">
        <f>INDEX(Tabelle,$B34,14)</f>
        <v>0</v>
      </c>
      <c r="P34" s="424">
        <f>'Ration Milch'!T37</f>
        <v>0</v>
      </c>
      <c r="Q34" s="370">
        <f>'Ration Milch'!U37</f>
        <v>0</v>
      </c>
      <c r="R34" s="371">
        <f>Q34*E34</f>
        <v>0</v>
      </c>
      <c r="S34" s="372">
        <f>Q34*F34</f>
        <v>0</v>
      </c>
      <c r="T34" s="372">
        <f>Q34*G34</f>
        <v>0</v>
      </c>
      <c r="U34" s="372">
        <f>+Q34*H34</f>
        <v>0</v>
      </c>
      <c r="V34" s="1205">
        <f t="shared" ref="V34:V35" si="37">+Q34*I34</f>
        <v>0</v>
      </c>
      <c r="W34" s="373">
        <f>+Q34*J34</f>
        <v>0</v>
      </c>
      <c r="X34" s="254">
        <f>Q34*K34</f>
        <v>0</v>
      </c>
      <c r="Y34" s="254">
        <f>+K34*L34*Q34</f>
        <v>0</v>
      </c>
      <c r="Z34" s="255">
        <f>+Q34*M34</f>
        <v>0</v>
      </c>
      <c r="AA34" s="254">
        <f>IF(N34="-","k.A.",N34*$Q34)</f>
        <v>0</v>
      </c>
      <c r="AB34" s="256">
        <f>IF(O34="-","k.A.",O34*$Q34)</f>
        <v>0</v>
      </c>
      <c r="AC34" s="1227" t="str">
        <f>IF(Q34=0,"",IF(COUNTIF(C34:J34,0)&gt;0,"?",""))</f>
        <v/>
      </c>
    </row>
    <row r="35" spans="1:32" s="6" customFormat="1" ht="18.75" customHeight="1" thickBot="1" x14ac:dyDescent="0.3">
      <c r="A35" s="223"/>
      <c r="B35" s="253">
        <f>+'Ration Milch'!C38</f>
        <v>191</v>
      </c>
      <c r="C35" s="387">
        <f>INDEX(Tabelle,$B35,1)</f>
        <v>0</v>
      </c>
      <c r="D35" s="388" t="str">
        <f>IF(INDEX(Tabelle,$B35,2)="","",INDEX(Tabelle,$B35,2)/10)</f>
        <v/>
      </c>
      <c r="E35" s="418">
        <f>ROUND(INDEX(Tabelle,$B35,19),1)</f>
        <v>0</v>
      </c>
      <c r="F35" s="393">
        <f>ROUND(INDEX(Tabelle,$B35,20),1)</f>
        <v>0</v>
      </c>
      <c r="G35" s="393">
        <f>ROUND(INDEX(Tabelle,$B35,21),1)</f>
        <v>0</v>
      </c>
      <c r="H35" s="393">
        <f>ROUND(INDEX(Tabelle,$B35,22),1)</f>
        <v>0</v>
      </c>
      <c r="I35" s="393">
        <f>ROUND(INDEX(Tabelle,$B35,23),1)</f>
        <v>0</v>
      </c>
      <c r="J35" s="419">
        <f>ROUND(INDEX(Tabelle,$B35,24),1)</f>
        <v>0</v>
      </c>
      <c r="K35" s="392">
        <f>INDEX(Tabelle,$B35,10)</f>
        <v>0</v>
      </c>
      <c r="L35" s="393">
        <f>INDEX(Tabelle,$B35,11)</f>
        <v>0</v>
      </c>
      <c r="M35" s="393">
        <f>INDEX(Tabelle,$B35,12)</f>
        <v>0</v>
      </c>
      <c r="N35" s="394">
        <f>INDEX(Tabelle,$B35,13)</f>
        <v>0</v>
      </c>
      <c r="O35" s="381">
        <f>INDEX(Tabelle,$B35,14)</f>
        <v>0</v>
      </c>
      <c r="P35" s="425">
        <f>'Ration Milch'!T38</f>
        <v>0</v>
      </c>
      <c r="Q35" s="426">
        <f>'Ration Milch'!U38</f>
        <v>0</v>
      </c>
      <c r="R35" s="427">
        <f>Q35*E35</f>
        <v>0</v>
      </c>
      <c r="S35" s="428">
        <f>Q35*F35</f>
        <v>0</v>
      </c>
      <c r="T35" s="428">
        <f>Q35*G35</f>
        <v>0</v>
      </c>
      <c r="U35" s="428">
        <f>+Q35*H35</f>
        <v>0</v>
      </c>
      <c r="V35" s="1207">
        <f t="shared" si="37"/>
        <v>0</v>
      </c>
      <c r="W35" s="429">
        <f>+Q35*J35</f>
        <v>0</v>
      </c>
      <c r="X35" s="261">
        <f>Q35*K35</f>
        <v>0</v>
      </c>
      <c r="Y35" s="261">
        <f>+K35*L35*Q35</f>
        <v>0</v>
      </c>
      <c r="Z35" s="262">
        <f>+Q35*M35</f>
        <v>0</v>
      </c>
      <c r="AA35" s="261">
        <f>IF(N35="-","k.A.",N35*$Q35)</f>
        <v>0</v>
      </c>
      <c r="AB35" s="263">
        <f>IF(O35="-","k.A.",O35*$Q35)</f>
        <v>0</v>
      </c>
      <c r="AC35" s="1227" t="str">
        <f t="shared" ref="AC35" si="38">IF(Q35=0,"",IF(COUNTIF(C35:J35,0)&gt;0,"?",""))</f>
        <v/>
      </c>
    </row>
    <row r="36" spans="1:32" s="4" customFormat="1" ht="31.5" thickBot="1" x14ac:dyDescent="0.3">
      <c r="A36" s="223"/>
      <c r="B36" s="244"/>
      <c r="C36" s="160"/>
      <c r="D36" s="430"/>
      <c r="E36" s="161"/>
      <c r="F36" s="431"/>
      <c r="G36" s="431"/>
      <c r="H36" s="431"/>
      <c r="I36" s="431"/>
      <c r="J36" s="431"/>
      <c r="K36" s="432"/>
      <c r="L36" s="432"/>
      <c r="M36" s="432"/>
      <c r="N36" s="432"/>
      <c r="O36" s="432"/>
      <c r="P36" s="433" t="str">
        <f>'Ration Milch'!T39</f>
        <v>FM kg</v>
      </c>
      <c r="Q36" s="434" t="str">
        <f>'Ration Milch'!U39</f>
        <v>TM kg</v>
      </c>
      <c r="R36" s="435" t="s">
        <v>46</v>
      </c>
      <c r="S36" s="436" t="s">
        <v>47</v>
      </c>
      <c r="T36" s="436" t="s">
        <v>48</v>
      </c>
      <c r="U36" s="436" t="s">
        <v>49</v>
      </c>
      <c r="V36" s="436" t="s">
        <v>50</v>
      </c>
      <c r="W36" s="437" t="s">
        <v>394</v>
      </c>
      <c r="X36" s="250" t="str">
        <f>+X5&amp;"          "&amp;X6</f>
        <v>XF          g</v>
      </c>
      <c r="Y36" s="250" t="str">
        <f>+Y5&amp;"          "&amp;Y6</f>
        <v>sXF          g</v>
      </c>
      <c r="Z36" s="250" t="str">
        <f>+Z5&amp;"          "&amp;Z6</f>
        <v xml:space="preserve">SW          </v>
      </c>
      <c r="AA36" s="229"/>
      <c r="AB36" s="231"/>
      <c r="AC36" s="232"/>
    </row>
    <row r="37" spans="1:32" s="6" customFormat="1" ht="18.75" customHeight="1" thickBot="1" x14ac:dyDescent="0.3">
      <c r="A37" s="223"/>
      <c r="B37" s="175"/>
      <c r="C37" s="154"/>
      <c r="D37" s="408"/>
      <c r="E37" s="408"/>
      <c r="F37" s="408"/>
      <c r="G37" s="408"/>
      <c r="H37" s="1415" t="s">
        <v>32</v>
      </c>
      <c r="I37" s="1416"/>
      <c r="J37" s="1417"/>
      <c r="K37" s="438"/>
      <c r="L37" s="438"/>
      <c r="M37" s="438"/>
      <c r="N37" s="28"/>
      <c r="O37" s="432"/>
      <c r="P37" s="1367">
        <f>'Ration Milch'!T40</f>
        <v>0</v>
      </c>
      <c r="Q37" s="1368">
        <f>'Ration Milch'!U40</f>
        <v>0</v>
      </c>
      <c r="R37" s="1364">
        <f t="shared" ref="R37:Z37" si="39">R30+R34+R35</f>
        <v>0</v>
      </c>
      <c r="S37" s="1365">
        <f t="shared" si="39"/>
        <v>0</v>
      </c>
      <c r="T37" s="1365">
        <f t="shared" si="39"/>
        <v>0</v>
      </c>
      <c r="U37" s="1365">
        <f t="shared" si="39"/>
        <v>0</v>
      </c>
      <c r="V37" s="1365">
        <f t="shared" ref="V37" si="40">V30+V34+V35</f>
        <v>0</v>
      </c>
      <c r="W37" s="1366">
        <f t="shared" ref="W37" si="41">W30+W34+W35</f>
        <v>0</v>
      </c>
      <c r="X37" s="277">
        <f t="shared" si="39"/>
        <v>0</v>
      </c>
      <c r="Y37" s="277">
        <f t="shared" si="39"/>
        <v>0</v>
      </c>
      <c r="Z37" s="278">
        <f t="shared" si="39"/>
        <v>0</v>
      </c>
      <c r="AA37" s="277">
        <f>IF( OR(,AA30="k.A.",AA34="k.A.",AA35="k.A."),"k.A.",SUM(AA30,AA34:AA35))</f>
        <v>0</v>
      </c>
      <c r="AB37" s="279">
        <f>IF( OR(,AB30="k.A.",AB34="k.A.",AB35="k.A."),"k.A.",SUM(AB30,AB34:AB35))</f>
        <v>0</v>
      </c>
      <c r="AC37" s="257"/>
    </row>
    <row r="38" spans="1:32" s="6" customFormat="1" ht="18.75" customHeight="1" thickBot="1" x14ac:dyDescent="0.3">
      <c r="A38" s="222"/>
      <c r="B38" s="175"/>
      <c r="C38" s="154"/>
      <c r="D38" s="154"/>
      <c r="E38" s="154"/>
      <c r="F38" s="154"/>
      <c r="G38" s="154"/>
      <c r="H38" s="154"/>
      <c r="I38" s="154"/>
      <c r="J38" s="154"/>
      <c r="K38" s="154"/>
      <c r="L38" s="154"/>
      <c r="M38" s="154"/>
      <c r="N38" s="154"/>
      <c r="O38" s="439"/>
      <c r="P38" s="154"/>
      <c r="Q38" s="318" t="s">
        <v>167</v>
      </c>
      <c r="R38" s="440" t="str">
        <f t="shared" ref="R38:AB38" si="42">IF($Q$37&gt;0,R37/$Q$37,"")</f>
        <v/>
      </c>
      <c r="S38" s="441" t="str">
        <f t="shared" si="42"/>
        <v/>
      </c>
      <c r="T38" s="441" t="str">
        <f t="shared" si="42"/>
        <v/>
      </c>
      <c r="U38" s="441" t="str">
        <f t="shared" si="42"/>
        <v/>
      </c>
      <c r="V38" s="441" t="str">
        <f t="shared" ref="V38" si="43">IF($Q$37&gt;0,V37/$Q$37,"")</f>
        <v/>
      </c>
      <c r="W38" s="442" t="str">
        <f t="shared" ref="W38" si="44">IF($Q$37&gt;0,W37/$Q$37,"")</f>
        <v/>
      </c>
      <c r="X38" s="280" t="str">
        <f t="shared" si="42"/>
        <v/>
      </c>
      <c r="Y38" s="280" t="str">
        <f t="shared" si="42"/>
        <v/>
      </c>
      <c r="Z38" s="281" t="str">
        <f t="shared" si="42"/>
        <v/>
      </c>
      <c r="AA38" s="280" t="str">
        <f t="shared" si="42"/>
        <v/>
      </c>
      <c r="AB38" s="282" t="str">
        <f t="shared" si="42"/>
        <v/>
      </c>
      <c r="AC38" s="257"/>
    </row>
    <row r="39" spans="1:32" s="6" customFormat="1" ht="18.75" customHeight="1" thickBot="1" x14ac:dyDescent="0.3">
      <c r="A39" s="222"/>
      <c r="B39" s="175"/>
      <c r="C39" s="154"/>
      <c r="D39" s="154"/>
      <c r="E39" s="154"/>
      <c r="F39" s="154"/>
      <c r="G39" s="154"/>
      <c r="H39" s="154"/>
      <c r="I39" s="154"/>
      <c r="J39" s="152"/>
      <c r="K39" s="154"/>
      <c r="L39" s="154"/>
      <c r="M39" s="154"/>
      <c r="N39" s="154"/>
      <c r="O39" s="154"/>
      <c r="P39" s="154"/>
      <c r="Q39" s="318" t="s">
        <v>141</v>
      </c>
      <c r="R39" s="410">
        <f t="shared" ref="R39:W39" si="45">IF(R$9=0,0,(R37-R$8)/R$9)</f>
        <v>0</v>
      </c>
      <c r="S39" s="411">
        <f t="shared" si="45"/>
        <v>0</v>
      </c>
      <c r="T39" s="412">
        <f t="shared" si="45"/>
        <v>0</v>
      </c>
      <c r="U39" s="443">
        <f t="shared" si="45"/>
        <v>0</v>
      </c>
      <c r="V39" s="444">
        <f t="shared" si="45"/>
        <v>0</v>
      </c>
      <c r="W39" s="444">
        <f t="shared" si="45"/>
        <v>0</v>
      </c>
      <c r="X39" s="267" t="str">
        <f>IF(S37=0,"",+X37/$Q37*0.001)</f>
        <v/>
      </c>
      <c r="Y39" s="267" t="str">
        <f>IF(T37=0,"",+Y37/$Q37*0.001)</f>
        <v/>
      </c>
      <c r="Z39" s="267" t="str">
        <f>+Z38</f>
        <v/>
      </c>
      <c r="AA39" s="267" t="str">
        <f>IF(OR(AA37="k.A.",Q37=0),"",+AA37/$Q37*0.001)</f>
        <v/>
      </c>
      <c r="AB39" s="267" t="str">
        <f>IF(OR(AB37="k.A.",Q37=0),"",+AB37/$Q37*0.001)</f>
        <v/>
      </c>
      <c r="AC39" s="268"/>
    </row>
    <row r="40" spans="1:32" s="6" customFormat="1" ht="18.75" customHeight="1" thickBot="1" x14ac:dyDescent="0.3">
      <c r="A40" s="222"/>
      <c r="B40" s="175"/>
      <c r="C40" s="154"/>
      <c r="D40" s="154"/>
      <c r="E40" s="154"/>
      <c r="F40" s="154"/>
      <c r="G40" s="154"/>
      <c r="H40" s="154"/>
      <c r="I40" s="154"/>
      <c r="J40" s="154"/>
      <c r="K40" s="154"/>
      <c r="L40" s="154"/>
      <c r="M40" s="154"/>
      <c r="N40" s="154"/>
      <c r="O40" s="445" t="s">
        <v>35</v>
      </c>
      <c r="P40" s="445"/>
      <c r="Q40" s="446" t="s">
        <v>51</v>
      </c>
      <c r="R40" s="447" t="str">
        <f t="shared" ref="R40:W40" si="46">IF(R11=0,"",+R37/R11)</f>
        <v/>
      </c>
      <c r="S40" s="448" t="str">
        <f t="shared" si="46"/>
        <v/>
      </c>
      <c r="T40" s="448" t="str">
        <f t="shared" si="46"/>
        <v/>
      </c>
      <c r="U40" s="449" t="str">
        <f t="shared" si="46"/>
        <v/>
      </c>
      <c r="V40" s="450" t="str">
        <f t="shared" si="46"/>
        <v/>
      </c>
      <c r="W40" s="450" t="str">
        <f t="shared" si="46"/>
        <v/>
      </c>
      <c r="X40" s="283"/>
      <c r="Y40" s="284" t="str">
        <f>IF(Q37=0,"",+Y39*100)</f>
        <v/>
      </c>
      <c r="Z40" s="285" t="s">
        <v>36</v>
      </c>
      <c r="AA40" s="284"/>
      <c r="AB40" s="286"/>
      <c r="AC40" s="287"/>
    </row>
    <row r="41" spans="1:32" s="6" customFormat="1" ht="18.75" customHeight="1" x14ac:dyDescent="0.25">
      <c r="A41" s="222"/>
      <c r="B41" s="175"/>
      <c r="C41" s="154"/>
      <c r="D41" s="154"/>
      <c r="E41" s="154"/>
      <c r="F41" s="154"/>
      <c r="G41" s="154"/>
      <c r="H41" s="154"/>
      <c r="I41" s="154"/>
      <c r="J41" s="154"/>
      <c r="K41" s="154"/>
      <c r="L41" s="154"/>
      <c r="M41" s="154"/>
      <c r="N41" s="154"/>
      <c r="O41" s="445"/>
      <c r="P41" s="445"/>
      <c r="Q41" s="446"/>
      <c r="R41" s="446"/>
      <c r="S41" s="446"/>
      <c r="T41" s="446"/>
      <c r="U41" s="446"/>
      <c r="V41" s="446"/>
      <c r="W41" s="446"/>
      <c r="X41" s="283"/>
      <c r="Y41" s="284"/>
      <c r="Z41" s="285"/>
      <c r="AA41" s="284"/>
      <c r="AB41" s="286"/>
      <c r="AC41" s="287"/>
    </row>
    <row r="42" spans="1:32" s="9" customFormat="1" ht="14.25" customHeight="1" thickBot="1" x14ac:dyDescent="0.25">
      <c r="A42" s="721" t="str">
        <f>'Zuteilung-Milchleistungsfutter'!$A$50</f>
        <v>Uni Rat 2016, © W. Sekul, LAZBW Aulendorf             Die Daten sind auf Plausibilität zu prüfen, um Eingabe- und Berechnungsfehler auszuschließen. Es wird keine Gewähr zur Richtigkeit der Daten übernommen.</v>
      </c>
      <c r="B42" s="722"/>
      <c r="C42" s="722"/>
      <c r="D42" s="722"/>
      <c r="E42" s="722"/>
      <c r="F42" s="722"/>
      <c r="G42" s="722"/>
      <c r="H42" s="722"/>
      <c r="I42" s="722"/>
      <c r="J42" s="722"/>
      <c r="K42" s="722"/>
      <c r="L42" s="722"/>
      <c r="M42" s="722"/>
      <c r="N42" s="722"/>
      <c r="O42" s="722"/>
      <c r="P42" s="722"/>
      <c r="Q42" s="722"/>
      <c r="R42" s="722"/>
      <c r="S42" s="722"/>
      <c r="T42" s="724"/>
      <c r="U42" s="725"/>
      <c r="V42" s="725"/>
      <c r="W42" s="722"/>
      <c r="X42" s="722"/>
      <c r="Y42" s="722"/>
      <c r="Z42" s="722"/>
      <c r="AA42" s="722"/>
      <c r="AB42" s="722"/>
      <c r="AC42" s="723"/>
    </row>
    <row r="43" spans="1:32" ht="13.5" hidden="1" thickTop="1" x14ac:dyDescent="0.2">
      <c r="AD43" s="7"/>
      <c r="AE43" s="7"/>
      <c r="AF43" s="7"/>
    </row>
    <row r="44" spans="1:32" hidden="1" x14ac:dyDescent="0.2"/>
    <row r="45" spans="1:32" hidden="1" x14ac:dyDescent="0.2">
      <c r="K45" s="1">
        <f>SUM(K38:K43)</f>
        <v>0</v>
      </c>
    </row>
    <row r="46" spans="1:32" hidden="1" x14ac:dyDescent="0.2">
      <c r="E46" s="8"/>
    </row>
    <row r="47" spans="1:32" hidden="1" x14ac:dyDescent="0.2">
      <c r="E47" s="8"/>
    </row>
    <row r="48" spans="1:32" hidden="1" x14ac:dyDescent="0.2">
      <c r="E48" s="8"/>
    </row>
    <row r="49" spans="5:5" hidden="1" x14ac:dyDescent="0.2">
      <c r="E49" s="8"/>
    </row>
    <row r="50" spans="5:5" hidden="1" x14ac:dyDescent="0.2">
      <c r="E50" s="8"/>
    </row>
    <row r="51" spans="5:5" hidden="1" x14ac:dyDescent="0.2">
      <c r="E51" s="8"/>
    </row>
  </sheetData>
  <sheetProtection password="ECA3" sheet="1" objects="1" scenarios="1"/>
  <mergeCells count="3">
    <mergeCell ref="H22:J22"/>
    <mergeCell ref="H30:J30"/>
    <mergeCell ref="H37:J37"/>
  </mergeCells>
  <phoneticPr fontId="9" type="noConversion"/>
  <conditionalFormatting sqref="AC16:AC21">
    <cfRule type="containsText" dxfId="23" priority="3" operator="containsText" text="?">
      <formula>NOT(ISERROR(SEARCH("?",AC16)))</formula>
    </cfRule>
  </conditionalFormatting>
  <conditionalFormatting sqref="AC26:AC29">
    <cfRule type="containsText" dxfId="22" priority="2" operator="containsText" text="?">
      <formula>NOT(ISERROR(SEARCH("?",AC26)))</formula>
    </cfRule>
  </conditionalFormatting>
  <conditionalFormatting sqref="AC34:AC35">
    <cfRule type="containsText" dxfId="21" priority="1" operator="containsText" text="?">
      <formula>NOT(ISERROR(SEARCH("?",AC34)))</formula>
    </cfRule>
  </conditionalFormatting>
  <printOptions horizontalCentered="1"/>
  <pageMargins left="0.39370078740157483" right="0.31496062992125984" top="0.70866141732283472" bottom="0.31496062992125984" header="0.51181102362204722" footer="0.11811023622047245"/>
  <pageSetup paperSize="9" scale="76" orientation="landscape" r:id="rId1"/>
  <headerFooter>
    <oddFooter>&amp;L&amp;F&amp;A&amp;R&amp;D&amp;T</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pageSetUpPr fitToPage="1"/>
  </sheetPr>
  <dimension ref="A1:AL66"/>
  <sheetViews>
    <sheetView showGridLines="0" zoomScale="115" zoomScaleNormal="115" workbookViewId="0">
      <selection sqref="A1:AE1"/>
    </sheetView>
  </sheetViews>
  <sheetFormatPr baseColWidth="10" defaultColWidth="0" defaultRowHeight="11.25" zeroHeight="1" outlineLevelCol="1" x14ac:dyDescent="0.2"/>
  <cols>
    <col min="1" max="1" width="12.140625" style="120" customWidth="1"/>
    <col min="2" max="5" width="12.140625" style="120" hidden="1" customWidth="1"/>
    <col min="6" max="6" width="10.140625" style="120" customWidth="1"/>
    <col min="7" max="7" width="11.85546875" style="120" customWidth="1"/>
    <col min="8" max="9" width="10.140625" style="120" customWidth="1"/>
    <col min="10" max="10" width="12.5703125" style="120" customWidth="1"/>
    <col min="11" max="11" width="1.42578125" style="120" customWidth="1"/>
    <col min="12" max="12" width="10.42578125" style="120" customWidth="1"/>
    <col min="13" max="13" width="1.42578125" style="120" customWidth="1"/>
    <col min="14" max="17" width="9.140625" style="120" customWidth="1"/>
    <col min="18" max="21" width="9.140625" style="120" hidden="1" customWidth="1" outlineLevel="1"/>
    <col min="22" max="22" width="2.42578125" style="120" customWidth="1" collapsed="1"/>
    <col min="23" max="28" width="9.28515625" style="120" hidden="1" customWidth="1" outlineLevel="1"/>
    <col min="29" max="29" width="11" style="120" customWidth="1" collapsed="1"/>
    <col min="30" max="30" width="15.42578125" style="120" customWidth="1"/>
    <col min="31" max="31" width="12.85546875" style="120" customWidth="1"/>
    <col min="32" max="32" width="1.42578125" style="120" customWidth="1"/>
    <col min="33" max="33" width="0.5703125" style="148" customWidth="1"/>
    <col min="34" max="38" width="11.42578125" style="148" hidden="1" customWidth="1"/>
    <col min="39" max="16384" width="11.42578125" style="120" hidden="1"/>
  </cols>
  <sheetData>
    <row r="1" spans="1:38" ht="34.5" customHeight="1" thickTop="1" x14ac:dyDescent="0.2">
      <c r="A1" s="1422" t="s">
        <v>281</v>
      </c>
      <c r="B1" s="1423"/>
      <c r="C1" s="1423"/>
      <c r="D1" s="1423"/>
      <c r="E1" s="1423"/>
      <c r="F1" s="1423"/>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19"/>
    </row>
    <row r="2" spans="1:38" ht="4.5" customHeight="1" x14ac:dyDescent="0.2">
      <c r="A2" s="121"/>
      <c r="B2" s="123"/>
      <c r="C2" s="123"/>
      <c r="D2" s="123"/>
      <c r="E2" s="123"/>
      <c r="F2" s="123"/>
      <c r="G2" s="123"/>
      <c r="H2" s="123"/>
      <c r="I2" s="123"/>
      <c r="J2" s="122"/>
      <c r="K2" s="122"/>
      <c r="L2" s="122"/>
      <c r="M2" s="122"/>
      <c r="N2" s="122"/>
      <c r="O2" s="122"/>
      <c r="P2" s="122"/>
      <c r="Q2" s="122"/>
      <c r="R2" s="122"/>
      <c r="S2" s="122"/>
      <c r="T2" s="122"/>
      <c r="U2" s="122"/>
      <c r="V2" s="122"/>
      <c r="W2" s="122"/>
      <c r="X2" s="122"/>
      <c r="Y2" s="122"/>
      <c r="Z2" s="122"/>
      <c r="AA2" s="122"/>
      <c r="AB2" s="122"/>
      <c r="AC2" s="122"/>
      <c r="AD2" s="122"/>
      <c r="AE2" s="122"/>
      <c r="AF2" s="124"/>
    </row>
    <row r="3" spans="1:38" s="139" customFormat="1" ht="4.5" customHeight="1" x14ac:dyDescent="0.2">
      <c r="A3" s="135"/>
      <c r="B3" s="137"/>
      <c r="C3" s="137"/>
      <c r="D3" s="137"/>
      <c r="E3" s="137"/>
      <c r="F3" s="137"/>
      <c r="G3" s="137"/>
      <c r="H3" s="137"/>
      <c r="I3" s="137"/>
      <c r="J3" s="129"/>
      <c r="K3" s="129"/>
      <c r="L3" s="129"/>
      <c r="M3" s="129"/>
      <c r="N3" s="129"/>
      <c r="O3" s="129"/>
      <c r="P3" s="129"/>
      <c r="Q3" s="129"/>
      <c r="R3" s="129"/>
      <c r="S3" s="129"/>
      <c r="T3" s="129"/>
      <c r="U3" s="129"/>
      <c r="V3" s="129"/>
      <c r="W3" s="129"/>
      <c r="X3" s="129"/>
      <c r="Y3" s="129"/>
      <c r="Z3" s="129"/>
      <c r="AA3" s="129"/>
      <c r="AB3" s="129"/>
      <c r="AC3" s="144"/>
      <c r="AD3" s="144"/>
      <c r="AE3" s="136" t="str">
        <f>'Ration Milch'!$X$34</f>
        <v/>
      </c>
      <c r="AF3" s="138"/>
      <c r="AG3" s="148"/>
      <c r="AH3" s="148"/>
      <c r="AI3" s="148"/>
      <c r="AJ3" s="148"/>
      <c r="AK3" s="148"/>
      <c r="AL3" s="148"/>
    </row>
    <row r="4" spans="1:38" s="133" customFormat="1" ht="24.75" customHeight="1" x14ac:dyDescent="0.2">
      <c r="A4" s="1390" t="s">
        <v>273</v>
      </c>
      <c r="B4" s="1391"/>
      <c r="C4" s="1391"/>
      <c r="D4" s="1391"/>
      <c r="E4" s="1391"/>
      <c r="F4" s="1391"/>
      <c r="G4" s="1391"/>
      <c r="H4" s="1391"/>
      <c r="I4" s="1391"/>
      <c r="J4" s="1429" t="s">
        <v>274</v>
      </c>
      <c r="K4" s="1430"/>
      <c r="L4" s="1387"/>
      <c r="M4" s="1388"/>
      <c r="N4" s="1388"/>
      <c r="O4" s="1388"/>
      <c r="P4" s="1388"/>
      <c r="Q4" s="1388"/>
      <c r="R4" s="1388"/>
      <c r="S4" s="1388"/>
      <c r="T4" s="1388"/>
      <c r="U4" s="1388"/>
      <c r="V4" s="1428" t="s">
        <v>458</v>
      </c>
      <c r="W4" s="1428"/>
      <c r="X4" s="1428"/>
      <c r="Y4" s="1428"/>
      <c r="Z4" s="1428"/>
      <c r="AA4" s="1428"/>
      <c r="AB4" s="1428"/>
      <c r="AC4" s="1428"/>
      <c r="AD4" s="1428"/>
      <c r="AE4" s="845">
        <v>171</v>
      </c>
      <c r="AF4" s="132"/>
      <c r="AG4" s="148"/>
      <c r="AH4" s="148"/>
      <c r="AI4" s="148"/>
      <c r="AJ4" s="148"/>
      <c r="AK4" s="148"/>
      <c r="AL4" s="148"/>
    </row>
    <row r="5" spans="1:38" s="133" customFormat="1" ht="3.75" customHeight="1" x14ac:dyDescent="0.2">
      <c r="A5" s="567"/>
      <c r="B5" s="568"/>
      <c r="C5" s="568"/>
      <c r="D5" s="568"/>
      <c r="E5" s="568"/>
      <c r="F5" s="568"/>
      <c r="G5" s="568"/>
      <c r="H5" s="568"/>
      <c r="I5" s="568"/>
      <c r="J5" s="129"/>
      <c r="K5" s="129"/>
      <c r="L5" s="131"/>
      <c r="M5" s="131"/>
      <c r="N5" s="131"/>
      <c r="O5" s="131"/>
      <c r="P5" s="131"/>
      <c r="Q5" s="131"/>
      <c r="R5" s="131"/>
      <c r="S5" s="131"/>
      <c r="T5" s="131"/>
      <c r="U5" s="131"/>
      <c r="V5" s="123"/>
      <c r="W5" s="123"/>
      <c r="X5" s="123"/>
      <c r="Y5" s="123"/>
      <c r="Z5" s="123"/>
      <c r="AA5" s="123"/>
      <c r="AB5" s="123"/>
      <c r="AC5" s="1271"/>
      <c r="AD5" s="1271"/>
      <c r="AE5" s="846">
        <f>INDEX(Tabelle,AE$4,3)</f>
        <v>7.9</v>
      </c>
      <c r="AF5" s="132"/>
      <c r="AG5" s="148"/>
      <c r="AH5" s="148"/>
      <c r="AI5" s="148"/>
      <c r="AJ5" s="148"/>
      <c r="AK5" s="148"/>
      <c r="AL5" s="148"/>
    </row>
    <row r="6" spans="1:38" ht="21.75" customHeight="1" x14ac:dyDescent="0.2">
      <c r="A6" s="1390" t="s">
        <v>454</v>
      </c>
      <c r="B6" s="1391"/>
      <c r="C6" s="1391"/>
      <c r="D6" s="1391"/>
      <c r="E6" s="1391"/>
      <c r="F6" s="1391"/>
      <c r="G6" s="1391"/>
      <c r="H6" s="1391"/>
      <c r="I6" s="1391"/>
      <c r="J6" s="1419">
        <v>11000</v>
      </c>
      <c r="K6" s="1420"/>
      <c r="L6" s="125"/>
      <c r="M6" s="125"/>
      <c r="N6" s="125"/>
      <c r="O6" s="125"/>
      <c r="P6" s="125"/>
      <c r="Q6" s="125"/>
      <c r="R6" s="125"/>
      <c r="S6" s="125"/>
      <c r="T6" s="125"/>
      <c r="U6" s="125"/>
      <c r="V6" s="1428" t="s">
        <v>409</v>
      </c>
      <c r="W6" s="1428"/>
      <c r="X6" s="1428"/>
      <c r="Y6" s="1428"/>
      <c r="Z6" s="1428"/>
      <c r="AA6" s="1428"/>
      <c r="AB6" s="1428"/>
      <c r="AC6" s="1428"/>
      <c r="AD6" s="1428"/>
      <c r="AE6" s="126">
        <v>152</v>
      </c>
      <c r="AF6" s="127"/>
    </row>
    <row r="7" spans="1:38" ht="4.5" customHeight="1" x14ac:dyDescent="0.2">
      <c r="A7" s="567"/>
      <c r="B7" s="568"/>
      <c r="C7" s="568"/>
      <c r="D7" s="568"/>
      <c r="E7" s="568"/>
      <c r="F7" s="568"/>
      <c r="G7" s="568"/>
      <c r="H7" s="568"/>
      <c r="I7" s="568"/>
      <c r="J7" s="129"/>
      <c r="K7" s="129"/>
      <c r="L7" s="125"/>
      <c r="M7" s="125"/>
      <c r="N7" s="125"/>
      <c r="O7" s="125"/>
      <c r="P7" s="125"/>
      <c r="Q7" s="125"/>
      <c r="R7" s="125"/>
      <c r="S7" s="125"/>
      <c r="T7" s="125"/>
      <c r="U7" s="125"/>
      <c r="V7" s="125"/>
      <c r="W7" s="125"/>
      <c r="X7" s="125"/>
      <c r="Y7" s="125"/>
      <c r="Z7" s="125"/>
      <c r="AA7" s="125"/>
      <c r="AB7" s="125"/>
      <c r="AC7" s="125"/>
      <c r="AD7" s="125"/>
      <c r="AE7" s="125"/>
      <c r="AF7" s="127"/>
    </row>
    <row r="8" spans="1:38" ht="21.75" customHeight="1" x14ac:dyDescent="0.2">
      <c r="A8" s="1390" t="s">
        <v>272</v>
      </c>
      <c r="B8" s="1391"/>
      <c r="C8" s="1391"/>
      <c r="D8" s="1391"/>
      <c r="E8" s="1391"/>
      <c r="F8" s="1391"/>
      <c r="G8" s="1391"/>
      <c r="H8" s="1391"/>
      <c r="I8" s="1391"/>
      <c r="J8" s="1419">
        <v>2</v>
      </c>
      <c r="K8" s="1420"/>
      <c r="L8" s="125"/>
      <c r="M8" s="125"/>
      <c r="N8" s="125"/>
      <c r="O8" s="125"/>
      <c r="P8" s="125"/>
      <c r="Q8" s="125"/>
      <c r="R8" s="125"/>
      <c r="S8" s="125"/>
      <c r="T8" s="125"/>
      <c r="U8" s="125"/>
      <c r="V8" s="1310" t="s">
        <v>410</v>
      </c>
      <c r="W8" s="125"/>
      <c r="X8" s="125"/>
      <c r="Y8" s="125"/>
      <c r="Z8" s="125"/>
      <c r="AA8" s="125"/>
      <c r="AB8" s="125"/>
      <c r="AC8" s="125"/>
      <c r="AD8" s="125"/>
      <c r="AE8" s="1392"/>
      <c r="AF8" s="127"/>
    </row>
    <row r="9" spans="1:38" ht="4.5" customHeight="1" x14ac:dyDescent="0.2">
      <c r="A9" s="567"/>
      <c r="B9" s="568"/>
      <c r="C9" s="568"/>
      <c r="D9" s="568"/>
      <c r="E9" s="568"/>
      <c r="F9" s="568"/>
      <c r="G9" s="568"/>
      <c r="H9" s="568"/>
      <c r="I9" s="568"/>
      <c r="J9" s="129"/>
      <c r="K9" s="129"/>
      <c r="L9" s="125"/>
      <c r="M9" s="125"/>
      <c r="N9" s="125"/>
      <c r="O9" s="125"/>
      <c r="P9" s="125"/>
      <c r="Q9" s="125"/>
      <c r="R9" s="125"/>
      <c r="S9" s="125"/>
      <c r="T9" s="125"/>
      <c r="U9" s="125"/>
      <c r="V9" s="144"/>
      <c r="W9" s="129"/>
      <c r="X9" s="129"/>
      <c r="Y9" s="129"/>
      <c r="Z9" s="129"/>
      <c r="AA9" s="129"/>
      <c r="AB9" s="129"/>
      <c r="AC9" s="125"/>
      <c r="AD9" s="144"/>
      <c r="AE9" s="144"/>
      <c r="AF9" s="127"/>
    </row>
    <row r="10" spans="1:38" ht="21" customHeight="1" x14ac:dyDescent="0.2">
      <c r="A10" s="1390" t="s">
        <v>277</v>
      </c>
      <c r="B10" s="1391"/>
      <c r="C10" s="1391"/>
      <c r="D10" s="1391"/>
      <c r="E10" s="1391"/>
      <c r="F10" s="1391"/>
      <c r="G10" s="1391"/>
      <c r="H10" s="1391"/>
      <c r="I10" s="1391"/>
      <c r="J10" s="1419">
        <v>700</v>
      </c>
      <c r="K10" s="1420"/>
      <c r="L10" s="125"/>
      <c r="M10" s="125"/>
      <c r="N10" s="125"/>
      <c r="O10" s="125"/>
      <c r="P10" s="125"/>
      <c r="Q10" s="125"/>
      <c r="R10" s="125"/>
      <c r="S10" s="125"/>
      <c r="T10" s="125"/>
      <c r="U10" s="125"/>
      <c r="V10" s="1310" t="s">
        <v>411</v>
      </c>
      <c r="W10" s="125"/>
      <c r="X10" s="125"/>
      <c r="Y10" s="125"/>
      <c r="Z10" s="125"/>
      <c r="AA10" s="125"/>
      <c r="AB10" s="125"/>
      <c r="AC10" s="125"/>
      <c r="AD10" s="125"/>
      <c r="AE10" s="1392"/>
      <c r="AF10" s="128"/>
    </row>
    <row r="11" spans="1:38" s="139" customFormat="1" ht="4.5" customHeight="1" x14ac:dyDescent="0.2">
      <c r="A11" s="1286"/>
      <c r="B11" s="569"/>
      <c r="C11" s="569"/>
      <c r="D11" s="569"/>
      <c r="E11" s="569"/>
      <c r="F11" s="569"/>
      <c r="G11" s="1391"/>
      <c r="H11" s="569"/>
      <c r="I11" s="569"/>
      <c r="J11" s="130"/>
      <c r="K11" s="130"/>
      <c r="L11" s="129"/>
      <c r="M11" s="129"/>
      <c r="N11" s="129"/>
      <c r="O11" s="129"/>
      <c r="P11" s="129"/>
      <c r="Q11" s="129"/>
      <c r="R11" s="129"/>
      <c r="S11" s="129"/>
      <c r="T11" s="129"/>
      <c r="U11" s="129"/>
      <c r="V11" s="1271"/>
      <c r="W11" s="129"/>
      <c r="X11" s="129"/>
      <c r="Y11" s="129"/>
      <c r="Z11" s="129"/>
      <c r="AA11" s="129"/>
      <c r="AB11" s="129"/>
      <c r="AC11" s="144"/>
      <c r="AD11" s="1271"/>
      <c r="AE11" s="846">
        <f>INDEX(Tabelle,AE$4,2)/1000</f>
        <v>0.88</v>
      </c>
      <c r="AF11" s="138"/>
      <c r="AG11" s="148"/>
      <c r="AH11" s="148"/>
      <c r="AI11" s="148"/>
      <c r="AJ11" s="148"/>
      <c r="AK11" s="148"/>
      <c r="AL11" s="148"/>
    </row>
    <row r="12" spans="1:38" ht="21" customHeight="1" x14ac:dyDescent="0.2">
      <c r="A12" s="1390" t="s">
        <v>275</v>
      </c>
      <c r="B12" s="856"/>
      <c r="C12" s="856"/>
      <c r="D12" s="856"/>
      <c r="E12" s="856"/>
      <c r="F12" s="856"/>
      <c r="G12" s="1391"/>
      <c r="H12" s="1391"/>
      <c r="I12" s="1391"/>
      <c r="J12" s="1419">
        <v>4</v>
      </c>
      <c r="K12" s="1420"/>
      <c r="L12" s="125"/>
      <c r="M12" s="125"/>
      <c r="N12" s="125"/>
      <c r="O12" s="125"/>
      <c r="P12" s="125"/>
      <c r="Q12" s="125"/>
      <c r="R12" s="125"/>
      <c r="S12" s="125"/>
      <c r="T12" s="125"/>
      <c r="U12" s="125"/>
      <c r="V12" s="1310" t="s">
        <v>279</v>
      </c>
      <c r="W12" s="125"/>
      <c r="X12" s="125"/>
      <c r="Y12" s="125"/>
      <c r="Z12" s="125"/>
      <c r="AA12" s="125"/>
      <c r="AB12" s="125"/>
      <c r="AC12" s="125"/>
      <c r="AD12" s="123"/>
      <c r="AE12" s="847">
        <v>400</v>
      </c>
      <c r="AF12" s="128"/>
    </row>
    <row r="13" spans="1:38" s="139" customFormat="1" ht="3.75" customHeight="1" x14ac:dyDescent="0.2">
      <c r="A13" s="1287"/>
      <c r="B13" s="144"/>
      <c r="C13" s="144"/>
      <c r="D13" s="144"/>
      <c r="E13" s="144"/>
      <c r="F13" s="144"/>
      <c r="G13" s="1391"/>
      <c r="H13" s="144"/>
      <c r="I13" s="144"/>
      <c r="J13" s="144"/>
      <c r="K13" s="144"/>
      <c r="L13" s="129"/>
      <c r="M13" s="129"/>
      <c r="N13" s="129"/>
      <c r="O13" s="129"/>
      <c r="P13" s="129"/>
      <c r="Q13" s="129"/>
      <c r="R13" s="129"/>
      <c r="S13" s="129"/>
      <c r="T13" s="129"/>
      <c r="U13" s="129"/>
      <c r="V13" s="1271"/>
      <c r="W13" s="129"/>
      <c r="X13" s="129"/>
      <c r="Y13" s="129"/>
      <c r="Z13" s="129"/>
      <c r="AA13" s="129"/>
      <c r="AB13" s="129"/>
      <c r="AC13" s="144"/>
      <c r="AD13" s="1271"/>
      <c r="AE13" s="846">
        <v>0</v>
      </c>
      <c r="AF13" s="138"/>
      <c r="AG13" s="148"/>
      <c r="AH13" s="148"/>
      <c r="AI13" s="148"/>
      <c r="AJ13" s="148"/>
      <c r="AK13" s="148"/>
      <c r="AL13" s="148"/>
    </row>
    <row r="14" spans="1:38" ht="24.75" customHeight="1" x14ac:dyDescent="0.2">
      <c r="A14" s="1390" t="s">
        <v>276</v>
      </c>
      <c r="B14" s="856"/>
      <c r="C14" s="856"/>
      <c r="D14" s="856"/>
      <c r="E14" s="856"/>
      <c r="F14" s="856"/>
      <c r="G14" s="856"/>
      <c r="H14" s="1391"/>
      <c r="I14" s="1391"/>
      <c r="J14" s="1419">
        <v>3.4</v>
      </c>
      <c r="K14" s="1420"/>
      <c r="L14" s="125"/>
      <c r="M14" s="125"/>
      <c r="N14" s="125"/>
      <c r="O14" s="125"/>
      <c r="P14" s="125"/>
      <c r="Q14" s="125"/>
      <c r="R14" s="125"/>
      <c r="S14" s="125"/>
      <c r="T14" s="125"/>
      <c r="U14" s="125"/>
      <c r="V14" s="1310" t="s">
        <v>417</v>
      </c>
      <c r="W14" s="125"/>
      <c r="X14" s="125"/>
      <c r="Y14" s="125"/>
      <c r="Z14" s="125"/>
      <c r="AA14" s="125"/>
      <c r="AB14" s="125"/>
      <c r="AC14" s="125"/>
      <c r="AD14" s="123"/>
      <c r="AE14" s="848">
        <f>AE13*100</f>
        <v>0</v>
      </c>
      <c r="AF14" s="128"/>
    </row>
    <row r="15" spans="1:38" s="139" customFormat="1" ht="4.5" customHeight="1" x14ac:dyDescent="0.2">
      <c r="A15" s="567"/>
      <c r="B15" s="568"/>
      <c r="C15" s="568"/>
      <c r="D15" s="568"/>
      <c r="E15" s="568"/>
      <c r="F15" s="568"/>
      <c r="G15" s="568"/>
      <c r="H15" s="568"/>
      <c r="I15" s="568"/>
      <c r="J15" s="129"/>
      <c r="K15" s="129"/>
      <c r="L15" s="129"/>
      <c r="M15" s="129"/>
      <c r="N15" s="129"/>
      <c r="O15" s="129"/>
      <c r="P15" s="129"/>
      <c r="Q15" s="129"/>
      <c r="R15" s="129"/>
      <c r="S15" s="129"/>
      <c r="T15" s="129"/>
      <c r="U15" s="129"/>
      <c r="V15" s="1271"/>
      <c r="W15" s="129"/>
      <c r="X15" s="129"/>
      <c r="Y15" s="129"/>
      <c r="Z15" s="129"/>
      <c r="AA15" s="129"/>
      <c r="AB15" s="129"/>
      <c r="AC15" s="144"/>
      <c r="AD15" s="1271"/>
      <c r="AE15" s="846">
        <v>45</v>
      </c>
      <c r="AF15" s="138"/>
      <c r="AG15" s="148"/>
      <c r="AH15" s="148"/>
      <c r="AI15" s="148"/>
      <c r="AJ15" s="148"/>
      <c r="AK15" s="148"/>
      <c r="AL15" s="148"/>
    </row>
    <row r="16" spans="1:38" ht="21" customHeight="1" x14ac:dyDescent="0.2">
      <c r="A16" s="1424"/>
      <c r="B16" s="1425"/>
      <c r="C16" s="1425"/>
      <c r="D16" s="1425"/>
      <c r="E16" s="1425"/>
      <c r="F16" s="1425"/>
      <c r="G16" s="1425"/>
      <c r="H16" s="1391"/>
      <c r="I16" s="125"/>
      <c r="J16" s="125"/>
      <c r="K16" s="125"/>
      <c r="L16" s="125"/>
      <c r="M16" s="125"/>
      <c r="N16" s="125"/>
      <c r="O16" s="125"/>
      <c r="P16" s="125"/>
      <c r="Q16" s="125"/>
      <c r="R16" s="125"/>
      <c r="S16" s="125"/>
      <c r="T16" s="125"/>
      <c r="U16" s="125"/>
      <c r="V16" s="1310" t="s">
        <v>416</v>
      </c>
      <c r="W16" s="125"/>
      <c r="X16" s="125"/>
      <c r="Y16" s="125"/>
      <c r="Z16" s="125"/>
      <c r="AA16" s="125"/>
      <c r="AB16" s="125"/>
      <c r="AC16" s="125"/>
      <c r="AD16" s="1389"/>
      <c r="AE16" s="849">
        <f>AE15/100</f>
        <v>0.45</v>
      </c>
      <c r="AF16" s="128"/>
    </row>
    <row r="17" spans="1:38" s="139" customFormat="1" ht="4.5" customHeight="1" x14ac:dyDescent="0.2">
      <c r="A17" s="1288"/>
      <c r="B17" s="856"/>
      <c r="C17" s="856"/>
      <c r="D17" s="856"/>
      <c r="E17" s="856"/>
      <c r="F17" s="125"/>
      <c r="G17" s="125"/>
      <c r="H17" s="125"/>
      <c r="I17" s="144"/>
      <c r="J17" s="846">
        <f>INDEX(Tabelle,AE$6,3)</f>
        <v>7.34</v>
      </c>
      <c r="K17" s="144"/>
      <c r="L17" s="129"/>
      <c r="M17" s="129"/>
      <c r="N17" s="129"/>
      <c r="O17" s="129"/>
      <c r="P17" s="129"/>
      <c r="Q17" s="129"/>
      <c r="R17" s="129"/>
      <c r="S17" s="129"/>
      <c r="T17" s="129"/>
      <c r="U17" s="129"/>
      <c r="V17" s="1271"/>
      <c r="W17" s="129"/>
      <c r="X17" s="129"/>
      <c r="Y17" s="129"/>
      <c r="Z17" s="129"/>
      <c r="AA17" s="129"/>
      <c r="AB17" s="129"/>
      <c r="AC17" s="144"/>
      <c r="AD17" s="1271"/>
      <c r="AE17" s="846">
        <v>100</v>
      </c>
      <c r="AF17" s="138"/>
      <c r="AG17" s="148"/>
      <c r="AH17" s="148"/>
      <c r="AI17" s="148"/>
      <c r="AJ17" s="148"/>
      <c r="AK17" s="148"/>
      <c r="AL17" s="148"/>
    </row>
    <row r="18" spans="1:38" ht="21" customHeight="1" x14ac:dyDescent="0.2">
      <c r="A18" s="1426" t="s">
        <v>457</v>
      </c>
      <c r="B18" s="1427"/>
      <c r="C18" s="1427"/>
      <c r="D18" s="1427"/>
      <c r="E18" s="1427"/>
      <c r="F18" s="1427"/>
      <c r="G18" s="1427"/>
      <c r="H18" s="1427"/>
      <c r="I18" s="1427"/>
      <c r="J18" s="1421" t="str">
        <f>'Ration Milch'!V34</f>
        <v/>
      </c>
      <c r="K18" s="1421"/>
      <c r="L18" s="126" t="str">
        <f>'Ration Milch'!Y34</f>
        <v/>
      </c>
      <c r="M18" s="125"/>
      <c r="N18" s="125"/>
      <c r="O18" s="125"/>
      <c r="P18" s="125"/>
      <c r="Q18" s="125"/>
      <c r="R18" s="125"/>
      <c r="S18" s="125"/>
      <c r="T18" s="125"/>
      <c r="U18" s="125"/>
      <c r="V18" s="1310" t="s">
        <v>278</v>
      </c>
      <c r="W18" s="125"/>
      <c r="X18" s="125"/>
      <c r="Y18" s="125"/>
      <c r="Z18" s="125"/>
      <c r="AA18" s="125"/>
      <c r="AB18" s="125"/>
      <c r="AC18" s="125"/>
      <c r="AD18" s="123"/>
      <c r="AE18" s="850">
        <f>AE17/100</f>
        <v>1</v>
      </c>
      <c r="AF18" s="128"/>
    </row>
    <row r="19" spans="1:38" s="139" customFormat="1" ht="4.5" customHeight="1" x14ac:dyDescent="0.2">
      <c r="A19" s="1287"/>
      <c r="B19" s="144"/>
      <c r="C19" s="144"/>
      <c r="D19" s="144"/>
      <c r="E19" s="144"/>
      <c r="F19" s="144"/>
      <c r="G19" s="144"/>
      <c r="H19" s="144"/>
      <c r="I19" s="144"/>
      <c r="J19" s="846">
        <f>INDEX(Tabelle,AE$6,2)/1000</f>
        <v>0.89</v>
      </c>
      <c r="K19" s="144"/>
      <c r="L19" s="129"/>
      <c r="M19" s="129"/>
      <c r="N19" s="129"/>
      <c r="O19" s="129"/>
      <c r="P19" s="129"/>
      <c r="Q19" s="129"/>
      <c r="R19" s="129"/>
      <c r="S19" s="129"/>
      <c r="T19" s="129"/>
      <c r="U19" s="129"/>
      <c r="V19" s="144"/>
      <c r="W19" s="144"/>
      <c r="X19" s="144"/>
      <c r="Y19" s="144"/>
      <c r="Z19" s="144"/>
      <c r="AA19" s="144"/>
      <c r="AB19" s="144"/>
      <c r="AC19" s="144"/>
      <c r="AD19" s="144"/>
      <c r="AE19" s="144"/>
      <c r="AF19" s="138"/>
      <c r="AG19" s="148"/>
      <c r="AH19" s="148"/>
      <c r="AI19" s="148"/>
      <c r="AJ19" s="148"/>
      <c r="AK19" s="148"/>
      <c r="AL19" s="148"/>
    </row>
    <row r="20" spans="1:38" s="1270" customFormat="1" ht="40.5" customHeight="1" x14ac:dyDescent="0.2">
      <c r="A20" s="1265" t="s">
        <v>2</v>
      </c>
      <c r="B20" s="1266" t="s">
        <v>331</v>
      </c>
      <c r="C20" s="1266" t="s">
        <v>453</v>
      </c>
      <c r="D20" s="1266" t="s">
        <v>455</v>
      </c>
      <c r="E20" s="1266" t="s">
        <v>456</v>
      </c>
      <c r="F20" s="1386" t="s">
        <v>280</v>
      </c>
      <c r="G20" s="1386" t="s">
        <v>421</v>
      </c>
      <c r="H20" s="1386" t="s">
        <v>431</v>
      </c>
      <c r="I20" s="1386" t="s">
        <v>429</v>
      </c>
      <c r="J20" s="1386" t="s">
        <v>420</v>
      </c>
      <c r="K20" s="1418" t="s">
        <v>418</v>
      </c>
      <c r="L20" s="1418"/>
      <c r="M20" s="1418"/>
      <c r="N20" s="1386" t="s">
        <v>430</v>
      </c>
      <c r="O20" s="1386" t="s">
        <v>419</v>
      </c>
      <c r="P20" s="1386" t="s">
        <v>422</v>
      </c>
      <c r="Q20" s="1386" t="s">
        <v>414</v>
      </c>
      <c r="R20" s="1386" t="s">
        <v>423</v>
      </c>
      <c r="S20" s="1386" t="s">
        <v>424</v>
      </c>
      <c r="T20" s="1386" t="s">
        <v>425</v>
      </c>
      <c r="U20" s="1386" t="s">
        <v>426</v>
      </c>
      <c r="V20" s="1386"/>
      <c r="W20" s="1386" t="s">
        <v>46</v>
      </c>
      <c r="X20" s="1386" t="s">
        <v>47</v>
      </c>
      <c r="Y20" s="1386" t="s">
        <v>48</v>
      </c>
      <c r="Z20" s="1386" t="s">
        <v>49</v>
      </c>
      <c r="AA20" s="1386" t="s">
        <v>50</v>
      </c>
      <c r="AB20" s="1386" t="s">
        <v>415</v>
      </c>
      <c r="AC20" s="1386" t="s">
        <v>413</v>
      </c>
      <c r="AD20" s="1386" t="s">
        <v>412</v>
      </c>
      <c r="AE20" s="1267" t="s">
        <v>338</v>
      </c>
      <c r="AF20" s="1268"/>
      <c r="AG20" s="1269"/>
      <c r="AH20" s="1269"/>
      <c r="AI20" s="1269"/>
      <c r="AJ20" s="1269"/>
      <c r="AK20" s="1269"/>
      <c r="AL20" s="1269"/>
    </row>
    <row r="21" spans="1:38" ht="16.5" customHeight="1" x14ac:dyDescent="0.25">
      <c r="A21" s="857">
        <f>IF(MLF_LakTag1=7000,14,IF(MLF_LakTag1=9000,16,IF(MLF_LakTag1=11000,18, "Eingabefehler - ECM")))</f>
        <v>18</v>
      </c>
      <c r="B21" s="855">
        <f t="shared" ref="B21:B49" si="0">A21*(MLF_Fett1*0.38+MLF_Prot1*0.21+1.05)/3.28</f>
        <v>18.021951219512193</v>
      </c>
      <c r="C21" s="1398">
        <f>IF(MLF_LakTag1=7000,273,IF(MLF_LakTag1=9000,301,336))</f>
        <v>336</v>
      </c>
      <c r="D21" s="1398">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1398" t="e">
        <f t="shared" ref="E21:E49" si="2">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147" t="e">
        <f t="shared" ref="F21:F49" si="3">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147" t="e">
        <f t="shared" ref="G21:G49" si="4">(F21-MLF_Kf_TS1*E21)</f>
        <v>#VALUE!</v>
      </c>
      <c r="H21" s="147" t="e">
        <f t="shared" ref="H21:H49" si="5">F21-N21</f>
        <v>#VALUE!</v>
      </c>
      <c r="I21" s="147" t="e">
        <f t="shared" ref="I21:I49" si="6">(TM_Grundration/TM_GF-1)*G21</f>
        <v>#DIV/0!</v>
      </c>
      <c r="J21" s="147">
        <f t="shared" ref="J21:J49" si="7">IF(A21&lt;MLF_AF_Milch1,0,MLF_AF_max1)</f>
        <v>0</v>
      </c>
      <c r="K21" s="145" t="e">
        <f>R21</f>
        <v>#VALUE!</v>
      </c>
      <c r="L21" s="1272" t="e">
        <f t="shared" ref="L21:L49" si="8">IF(($E21*MLF_Kf_TS1*MLF_KF_NEL1-$J21*MLF_AF_NEL1*MLF_AF_TS1)/(MLF_KF_NEL1*MLF_Kf_TS1)&lt;0,0,($E21*MLF_Kf_TS1*MLF_KF_NEL1-$J21*MLF_AF_NEL1*MLF_AF_TS1)/(MLF_KF_NEL1*MLF_Kf_TS1))</f>
        <v>#VALUE!</v>
      </c>
      <c r="M21" s="140" t="e">
        <f>R21</f>
        <v>#VALUE!</v>
      </c>
      <c r="N21" s="1273" t="e">
        <f t="shared" ref="N21:N32" si="9">I21+J21*INDEX(Tabelle,MLF_AF_Art1,2)/1000+L21*INDEX(Tabelle,MLF_Art_1,2)/1000</f>
        <v>#DIV/0!</v>
      </c>
      <c r="O21" s="1273" t="e">
        <f t="shared" ref="O21:O49" si="10">($G21*MLF_GF_NEL1+$J21*INDEX(Tabelle,MLF_AF_Art1,3)/AF_TS1+$L21*INDEX(Tabelle,MLF_Art_1,3)/MLF_Kf_TS1)/$F21</f>
        <v>#VALUE!</v>
      </c>
      <c r="P21" s="1275" t="e">
        <f t="shared" ref="P21:P49" si="11">($G21*GR_nXP+$J21*INDEX(Tabelle,MLF_AF_Art1,7)*$J$19+$L21*INDEX(Tabelle,MLF_Art_1,7)*MLF_Kf_TS1)/$F21</f>
        <v>#VALUE!</v>
      </c>
      <c r="Q21" s="853" t="e">
        <f t="shared" ref="Q21:Q49" si="12">$G21*GR_RNB+$J21*INDEX(Tabelle,MLF_AF_Art1,8)*$J$19+$L21*INDEX(Tabelle,MLF_Art_1,8)*MLF_Kf_TS1</f>
        <v>#VALUE!</v>
      </c>
      <c r="R21" s="1275" t="e">
        <f t="shared" ref="R21:R49" si="13">($G21*GR_NFC+$J21*INDEX(Tabelle,MLF_AF_Art1,12)*$J$19+$L21*INDEX(Tabelle,MLF_Art_1,12)*MLF_Kf_TS1)/$F21</f>
        <v>#VALUE!</v>
      </c>
      <c r="S21" s="1276" t="e">
        <f t="shared" ref="S21:S49" si="14">($G21*GR_SW+$J21*INDEX(Tabelle,MLF_AF_Art1,9)*AF_TS1+$L21*INDEX(Tabelle,MLF_Art_1,9)*MLF_Kf_TS1)/$F21</f>
        <v>#VALUE!</v>
      </c>
      <c r="T21" s="1275" t="e">
        <f t="shared" ref="T21:T49" si="15">($G21*GR_ADF+$J21*INDEX(Tabelle,MLF_AF_Art1,10)*$J$19+$L21*INDEX(Tabelle,MLF_Art_1,10)*MLF_Kf_TS1)/$F21</f>
        <v>#VALUE!</v>
      </c>
      <c r="U21" s="1277" t="e">
        <f t="shared" ref="U21:U49" si="16">($G21*GR_NDF+$J21*INDEX(Tabelle,MLF_AF_Art1,11)*$J$19+$L21*INDEX(Tabelle,MLF_Art_1,11)*MLF_Kf_TS1)/$F21</f>
        <v>#VALUE!</v>
      </c>
      <c r="V21" s="1278"/>
      <c r="W21" s="1284" t="e">
        <f t="shared" ref="W21:W49" si="17">($G21*GR_Ca+$J21*INDEX(Tabelle,MLF_AF_Art1,19)*$J$19+$L21*INDEX(Tabelle,MLF_Art_1,19)*MLF_Kf_TS1)/$F21</f>
        <v>#VALUE!</v>
      </c>
      <c r="X21" s="1284" t="e">
        <f t="shared" ref="X21:X49" si="18">($G21*GR_P+$J21*INDEX(Tabelle,MLF_AF_Art1,20)*$J$19+$L21*INDEX(Tabelle,MLF_Art_1,20)*MLF_Kf_TS1)/$F21</f>
        <v>#VALUE!</v>
      </c>
      <c r="Y21" s="1284" t="e">
        <f t="shared" ref="Y21:Y49" si="19">($G21*GR_Na+$J21*INDEX(Tabelle,MLF_AF_Art1,21)*$J$19+$L21*INDEX(Tabelle,MLF_Art_1,21)*MLF_Kf_TS1)/$F21</f>
        <v>#VALUE!</v>
      </c>
      <c r="Z21" s="1284" t="e">
        <f t="shared" ref="Z21:Z49" si="20">($G21*GR_Mg+$J21*INDEX(Tabelle,MLF_AF_Art1,22)*$J$19+$L21*INDEX(Tabelle,MLF_Art_1,22)*MLF_Kf_TS1)/$F21</f>
        <v>#VALUE!</v>
      </c>
      <c r="AA21" s="1284" t="e">
        <f t="shared" ref="AA21:AA49" si="21">($G21*GR_K+$J21*INDEX(Tabelle,MLF_AF_Art1,23)*$J$19+$L21*INDEX(Tabelle,MLF_Art_1,23)*MLF_Kf_TS1)/$F21</f>
        <v>#VALUE!</v>
      </c>
      <c r="AB21" s="1284" t="e">
        <f t="shared" ref="AB21:AB49" si="22">($G21*GR_Se+$J21*INDEX(Tabelle,MLF_AF_Art1,24)*$J$19+$L21*INDEX(Tabelle,MLF_Art_1,24)*MLF_Kf_TS1)/$F21</f>
        <v>#VALUE!</v>
      </c>
      <c r="AC21" s="1393" t="e">
        <f t="shared" ref="AC21:AC49" si="23">G21*MLF_GF_NEL1+J21*MLF_AF_NEL1*MLF_AF_TS1+L21*MLF_KF_NEL1*MLF_Kf_TS1-B21*3.28-MLF_LM1^0.75*0.293</f>
        <v>#VALUE!</v>
      </c>
      <c r="AD21" s="1263" t="e">
        <f>IF(AC21&gt;0,AC21/25.5*1000,AC21/21*1000)</f>
        <v>#VALUE!</v>
      </c>
      <c r="AE21" s="852" t="e">
        <f t="shared" ref="AE21:AE49" si="24">N21/(A21*(J$12*0.38+J$14*0.21+1.05)/3.28)*1000</f>
        <v>#DIV/0!</v>
      </c>
      <c r="AF21" s="142"/>
      <c r="AH21" s="141"/>
    </row>
    <row r="22" spans="1:38" ht="16.5" customHeight="1" x14ac:dyDescent="0.25">
      <c r="A22" s="857">
        <f>A21+1</f>
        <v>19</v>
      </c>
      <c r="B22" s="855">
        <f t="shared" si="0"/>
        <v>19.023170731707317</v>
      </c>
      <c r="C22" s="1398">
        <f>AVERAGE(C21,C23)</f>
        <v>336</v>
      </c>
      <c r="D22" s="1398">
        <f t="shared" si="1"/>
        <v>0</v>
      </c>
      <c r="E22" s="1398" t="e">
        <f t="shared" si="2"/>
        <v>#VALUE!</v>
      </c>
      <c r="F22" s="147" t="e">
        <f t="shared" si="3"/>
        <v>#VALUE!</v>
      </c>
      <c r="G22" s="147" t="e">
        <f t="shared" si="4"/>
        <v>#VALUE!</v>
      </c>
      <c r="H22" s="147" t="e">
        <f t="shared" si="5"/>
        <v>#VALUE!</v>
      </c>
      <c r="I22" s="147" t="e">
        <f t="shared" si="6"/>
        <v>#DIV/0!</v>
      </c>
      <c r="J22" s="147">
        <f t="shared" si="7"/>
        <v>0</v>
      </c>
      <c r="K22" s="146" t="e">
        <f>R22</f>
        <v>#VALUE!</v>
      </c>
      <c r="L22" s="1272" t="e">
        <f t="shared" si="8"/>
        <v>#VALUE!</v>
      </c>
      <c r="M22" s="140" t="e">
        <f>R22</f>
        <v>#VALUE!</v>
      </c>
      <c r="N22" s="1274" t="e">
        <f t="shared" si="9"/>
        <v>#DIV/0!</v>
      </c>
      <c r="O22" s="1274" t="e">
        <f t="shared" si="10"/>
        <v>#VALUE!</v>
      </c>
      <c r="P22" s="1279" t="e">
        <f t="shared" si="11"/>
        <v>#VALUE!</v>
      </c>
      <c r="Q22" s="854" t="e">
        <f t="shared" si="12"/>
        <v>#VALUE!</v>
      </c>
      <c r="R22" s="1279" t="e">
        <f t="shared" si="13"/>
        <v>#VALUE!</v>
      </c>
      <c r="S22" s="1280" t="e">
        <f t="shared" si="14"/>
        <v>#VALUE!</v>
      </c>
      <c r="T22" s="1279" t="e">
        <f t="shared" si="15"/>
        <v>#VALUE!</v>
      </c>
      <c r="U22" s="1281" t="e">
        <f t="shared" si="16"/>
        <v>#VALUE!</v>
      </c>
      <c r="V22" s="140"/>
      <c r="W22" s="1285" t="e">
        <f t="shared" si="17"/>
        <v>#VALUE!</v>
      </c>
      <c r="X22" s="1285" t="e">
        <f t="shared" si="18"/>
        <v>#VALUE!</v>
      </c>
      <c r="Y22" s="1285" t="e">
        <f t="shared" si="19"/>
        <v>#VALUE!</v>
      </c>
      <c r="Z22" s="1285" t="e">
        <f t="shared" si="20"/>
        <v>#VALUE!</v>
      </c>
      <c r="AA22" s="1285" t="e">
        <f t="shared" si="21"/>
        <v>#VALUE!</v>
      </c>
      <c r="AB22" s="1285" t="e">
        <f t="shared" si="22"/>
        <v>#VALUE!</v>
      </c>
      <c r="AC22" s="1394" t="e">
        <f t="shared" si="23"/>
        <v>#VALUE!</v>
      </c>
      <c r="AD22" s="1264" t="e">
        <f t="shared" ref="AD22:AD49" si="25">IF(AC22&gt;0,AC22/25.5*1000,AC22/21*1000)</f>
        <v>#VALUE!</v>
      </c>
      <c r="AE22" s="852" t="e">
        <f t="shared" si="24"/>
        <v>#DIV/0!</v>
      </c>
      <c r="AF22" s="142"/>
      <c r="AI22" s="1272"/>
      <c r="AJ22" s="1272"/>
      <c r="AK22" s="1272"/>
      <c r="AL22" s="1272"/>
    </row>
    <row r="23" spans="1:38" ht="16.5" customHeight="1" x14ac:dyDescent="0.25">
      <c r="A23" s="857">
        <f t="shared" ref="A23:A49" si="26">A22+1</f>
        <v>20</v>
      </c>
      <c r="B23" s="855">
        <f t="shared" si="0"/>
        <v>20.024390243902438</v>
      </c>
      <c r="C23" s="1398">
        <f>IF(MLF_LakTag1=7000,252,IF(MLF_LakTag1=9000,287,336))</f>
        <v>336</v>
      </c>
      <c r="D23" s="1398">
        <f t="shared" si="1"/>
        <v>0</v>
      </c>
      <c r="E23" s="1398" t="e">
        <f t="shared" si="2"/>
        <v>#VALUE!</v>
      </c>
      <c r="F23" s="147" t="e">
        <f t="shared" si="3"/>
        <v>#VALUE!</v>
      </c>
      <c r="G23" s="147" t="e">
        <f t="shared" si="4"/>
        <v>#VALUE!</v>
      </c>
      <c r="H23" s="147" t="e">
        <f t="shared" si="5"/>
        <v>#VALUE!</v>
      </c>
      <c r="I23" s="147" t="e">
        <f t="shared" si="6"/>
        <v>#DIV/0!</v>
      </c>
      <c r="J23" s="147">
        <f t="shared" si="7"/>
        <v>0</v>
      </c>
      <c r="K23" s="146" t="e">
        <f t="shared" ref="K23:K49" si="27">R23</f>
        <v>#VALUE!</v>
      </c>
      <c r="L23" s="1272" t="e">
        <f t="shared" si="8"/>
        <v>#VALUE!</v>
      </c>
      <c r="M23" s="140" t="e">
        <f t="shared" ref="M23:M49" si="28">R23</f>
        <v>#VALUE!</v>
      </c>
      <c r="N23" s="1274" t="e">
        <f t="shared" si="9"/>
        <v>#DIV/0!</v>
      </c>
      <c r="O23" s="1274" t="e">
        <f t="shared" si="10"/>
        <v>#VALUE!</v>
      </c>
      <c r="P23" s="1279" t="e">
        <f t="shared" si="11"/>
        <v>#VALUE!</v>
      </c>
      <c r="Q23" s="854" t="e">
        <f t="shared" si="12"/>
        <v>#VALUE!</v>
      </c>
      <c r="R23" s="1279" t="e">
        <f t="shared" si="13"/>
        <v>#VALUE!</v>
      </c>
      <c r="S23" s="1280" t="e">
        <f t="shared" si="14"/>
        <v>#VALUE!</v>
      </c>
      <c r="T23" s="1279" t="e">
        <f t="shared" si="15"/>
        <v>#VALUE!</v>
      </c>
      <c r="U23" s="1281" t="e">
        <f t="shared" si="16"/>
        <v>#VALUE!</v>
      </c>
      <c r="V23" s="140"/>
      <c r="W23" s="1285" t="e">
        <f t="shared" si="17"/>
        <v>#VALUE!</v>
      </c>
      <c r="X23" s="1285" t="e">
        <f t="shared" si="18"/>
        <v>#VALUE!</v>
      </c>
      <c r="Y23" s="1285" t="e">
        <f t="shared" si="19"/>
        <v>#VALUE!</v>
      </c>
      <c r="Z23" s="1285" t="e">
        <f t="shared" si="20"/>
        <v>#VALUE!</v>
      </c>
      <c r="AA23" s="1285" t="e">
        <f t="shared" si="21"/>
        <v>#VALUE!</v>
      </c>
      <c r="AB23" s="1285" t="e">
        <f t="shared" si="22"/>
        <v>#VALUE!</v>
      </c>
      <c r="AC23" s="1394" t="e">
        <f t="shared" si="23"/>
        <v>#VALUE!</v>
      </c>
      <c r="AD23" s="1264" t="e">
        <f t="shared" si="25"/>
        <v>#VALUE!</v>
      </c>
      <c r="AE23" s="852" t="e">
        <f t="shared" si="24"/>
        <v>#DIV/0!</v>
      </c>
      <c r="AF23" s="142"/>
      <c r="AI23" s="1272"/>
      <c r="AJ23" s="1272"/>
      <c r="AK23" s="1272"/>
      <c r="AL23" s="1272"/>
    </row>
    <row r="24" spans="1:38" ht="16.5" customHeight="1" x14ac:dyDescent="0.25">
      <c r="A24" s="857">
        <f t="shared" si="26"/>
        <v>21</v>
      </c>
      <c r="B24" s="855">
        <f t="shared" si="0"/>
        <v>21.025609756097563</v>
      </c>
      <c r="C24" s="1398">
        <f>AVERAGE(C23,C25)</f>
        <v>336</v>
      </c>
      <c r="D24" s="1398">
        <f t="shared" si="1"/>
        <v>0.16961309624809218</v>
      </c>
      <c r="E24" s="1398" t="e">
        <f t="shared" si="2"/>
        <v>#VALUE!</v>
      </c>
      <c r="F24" s="147" t="e">
        <f t="shared" si="3"/>
        <v>#VALUE!</v>
      </c>
      <c r="G24" s="147" t="e">
        <f t="shared" si="4"/>
        <v>#VALUE!</v>
      </c>
      <c r="H24" s="147" t="e">
        <f t="shared" si="5"/>
        <v>#VALUE!</v>
      </c>
      <c r="I24" s="147" t="e">
        <f t="shared" si="6"/>
        <v>#DIV/0!</v>
      </c>
      <c r="J24" s="147">
        <f t="shared" si="7"/>
        <v>0</v>
      </c>
      <c r="K24" s="146" t="e">
        <f t="shared" si="27"/>
        <v>#VALUE!</v>
      </c>
      <c r="L24" s="1272" t="e">
        <f t="shared" si="8"/>
        <v>#VALUE!</v>
      </c>
      <c r="M24" s="140" t="e">
        <f t="shared" si="28"/>
        <v>#VALUE!</v>
      </c>
      <c r="N24" s="1274" t="e">
        <f t="shared" si="9"/>
        <v>#DIV/0!</v>
      </c>
      <c r="O24" s="1274" t="e">
        <f t="shared" si="10"/>
        <v>#VALUE!</v>
      </c>
      <c r="P24" s="1279" t="e">
        <f t="shared" si="11"/>
        <v>#VALUE!</v>
      </c>
      <c r="Q24" s="854" t="e">
        <f t="shared" si="12"/>
        <v>#VALUE!</v>
      </c>
      <c r="R24" s="1279" t="e">
        <f t="shared" si="13"/>
        <v>#VALUE!</v>
      </c>
      <c r="S24" s="1280" t="e">
        <f t="shared" si="14"/>
        <v>#VALUE!</v>
      </c>
      <c r="T24" s="1279" t="e">
        <f t="shared" si="15"/>
        <v>#VALUE!</v>
      </c>
      <c r="U24" s="1281" t="e">
        <f t="shared" si="16"/>
        <v>#VALUE!</v>
      </c>
      <c r="V24" s="140"/>
      <c r="W24" s="1285" t="e">
        <f t="shared" si="17"/>
        <v>#VALUE!</v>
      </c>
      <c r="X24" s="1285" t="e">
        <f t="shared" si="18"/>
        <v>#VALUE!</v>
      </c>
      <c r="Y24" s="1285" t="e">
        <f t="shared" si="19"/>
        <v>#VALUE!</v>
      </c>
      <c r="Z24" s="1285" t="e">
        <f t="shared" si="20"/>
        <v>#VALUE!</v>
      </c>
      <c r="AA24" s="1285" t="e">
        <f t="shared" si="21"/>
        <v>#VALUE!</v>
      </c>
      <c r="AB24" s="1285" t="e">
        <f t="shared" si="22"/>
        <v>#VALUE!</v>
      </c>
      <c r="AC24" s="1394" t="e">
        <f t="shared" si="23"/>
        <v>#VALUE!</v>
      </c>
      <c r="AD24" s="1264" t="e">
        <f t="shared" si="25"/>
        <v>#VALUE!</v>
      </c>
      <c r="AE24" s="852" t="e">
        <f t="shared" si="24"/>
        <v>#DIV/0!</v>
      </c>
      <c r="AF24" s="142"/>
      <c r="AI24" s="1272"/>
      <c r="AJ24" s="1272"/>
      <c r="AK24" s="1272"/>
      <c r="AL24" s="1272"/>
    </row>
    <row r="25" spans="1:38" ht="16.5" customHeight="1" x14ac:dyDescent="0.25">
      <c r="A25" s="1296">
        <f t="shared" si="26"/>
        <v>22</v>
      </c>
      <c r="B25" s="1297">
        <f t="shared" si="0"/>
        <v>22.02682926829268</v>
      </c>
      <c r="C25" s="1398">
        <f>IF(MLF_LakTag1=7000,231,IF(MLF_LakTag1=9000,273,336))</f>
        <v>336</v>
      </c>
      <c r="D25" s="1398">
        <f t="shared" si="1"/>
        <v>0.45462292508164381</v>
      </c>
      <c r="E25" s="1398" t="e">
        <f t="shared" si="2"/>
        <v>#VALUE!</v>
      </c>
      <c r="F25" s="1298" t="e">
        <f t="shared" si="3"/>
        <v>#VALUE!</v>
      </c>
      <c r="G25" s="1298" t="e">
        <f t="shared" si="4"/>
        <v>#VALUE!</v>
      </c>
      <c r="H25" s="1298" t="e">
        <f t="shared" si="5"/>
        <v>#VALUE!</v>
      </c>
      <c r="I25" s="1298" t="e">
        <f t="shared" si="6"/>
        <v>#DIV/0!</v>
      </c>
      <c r="J25" s="1298">
        <f t="shared" si="7"/>
        <v>0</v>
      </c>
      <c r="K25" s="1299" t="e">
        <f t="shared" si="27"/>
        <v>#VALUE!</v>
      </c>
      <c r="L25" s="1300" t="e">
        <f t="shared" si="8"/>
        <v>#VALUE!</v>
      </c>
      <c r="M25" s="1301" t="e">
        <f t="shared" si="28"/>
        <v>#VALUE!</v>
      </c>
      <c r="N25" s="1302" t="e">
        <f t="shared" si="9"/>
        <v>#DIV/0!</v>
      </c>
      <c r="O25" s="1302" t="e">
        <f t="shared" si="10"/>
        <v>#VALUE!</v>
      </c>
      <c r="P25" s="1303" t="e">
        <f t="shared" si="11"/>
        <v>#VALUE!</v>
      </c>
      <c r="Q25" s="1304" t="e">
        <f t="shared" si="12"/>
        <v>#VALUE!</v>
      </c>
      <c r="R25" s="1303" t="e">
        <f t="shared" si="13"/>
        <v>#VALUE!</v>
      </c>
      <c r="S25" s="1305" t="e">
        <f t="shared" si="14"/>
        <v>#VALUE!</v>
      </c>
      <c r="T25" s="1303" t="e">
        <f t="shared" si="15"/>
        <v>#VALUE!</v>
      </c>
      <c r="U25" s="1306" t="e">
        <f t="shared" si="16"/>
        <v>#VALUE!</v>
      </c>
      <c r="V25" s="1301"/>
      <c r="W25" s="1307" t="e">
        <f t="shared" si="17"/>
        <v>#VALUE!</v>
      </c>
      <c r="X25" s="1307" t="e">
        <f t="shared" si="18"/>
        <v>#VALUE!</v>
      </c>
      <c r="Y25" s="1307" t="e">
        <f t="shared" si="19"/>
        <v>#VALUE!</v>
      </c>
      <c r="Z25" s="1307" t="e">
        <f t="shared" si="20"/>
        <v>#VALUE!</v>
      </c>
      <c r="AA25" s="1307" t="e">
        <f t="shared" si="21"/>
        <v>#VALUE!</v>
      </c>
      <c r="AB25" s="1307" t="e">
        <f t="shared" si="22"/>
        <v>#VALUE!</v>
      </c>
      <c r="AC25" s="1395" t="e">
        <f t="shared" si="23"/>
        <v>#VALUE!</v>
      </c>
      <c r="AD25" s="1308" t="e">
        <f t="shared" si="25"/>
        <v>#VALUE!</v>
      </c>
      <c r="AE25" s="1309" t="e">
        <f t="shared" si="24"/>
        <v>#DIV/0!</v>
      </c>
      <c r="AF25" s="143"/>
      <c r="AI25" s="1272"/>
      <c r="AJ25" s="1272"/>
      <c r="AK25" s="1272"/>
      <c r="AL25" s="1272"/>
    </row>
    <row r="26" spans="1:38" ht="16.5" customHeight="1" x14ac:dyDescent="0.25">
      <c r="A26" s="857">
        <f t="shared" si="26"/>
        <v>23</v>
      </c>
      <c r="B26" s="855">
        <f t="shared" si="0"/>
        <v>23.028048780487804</v>
      </c>
      <c r="C26" s="1398">
        <f>AVERAGE(C25,C27)</f>
        <v>336</v>
      </c>
      <c r="D26" s="1398">
        <f t="shared" si="1"/>
        <v>0.82814908135809873</v>
      </c>
      <c r="E26" s="1398" t="e">
        <f t="shared" si="2"/>
        <v>#VALUE!</v>
      </c>
      <c r="F26" s="147" t="e">
        <f t="shared" si="3"/>
        <v>#VALUE!</v>
      </c>
      <c r="G26" s="147" t="e">
        <f t="shared" si="4"/>
        <v>#VALUE!</v>
      </c>
      <c r="H26" s="147" t="e">
        <f t="shared" si="5"/>
        <v>#VALUE!</v>
      </c>
      <c r="I26" s="147" t="e">
        <f t="shared" si="6"/>
        <v>#DIV/0!</v>
      </c>
      <c r="J26" s="147">
        <f t="shared" si="7"/>
        <v>0</v>
      </c>
      <c r="K26" s="146" t="e">
        <f t="shared" si="27"/>
        <v>#VALUE!</v>
      </c>
      <c r="L26" s="1272" t="e">
        <f t="shared" si="8"/>
        <v>#VALUE!</v>
      </c>
      <c r="M26" s="140" t="e">
        <f t="shared" si="28"/>
        <v>#VALUE!</v>
      </c>
      <c r="N26" s="1274" t="e">
        <f t="shared" si="9"/>
        <v>#DIV/0!</v>
      </c>
      <c r="O26" s="1274" t="e">
        <f t="shared" si="10"/>
        <v>#VALUE!</v>
      </c>
      <c r="P26" s="1279" t="e">
        <f t="shared" si="11"/>
        <v>#VALUE!</v>
      </c>
      <c r="Q26" s="854" t="e">
        <f t="shared" si="12"/>
        <v>#VALUE!</v>
      </c>
      <c r="R26" s="1279" t="e">
        <f t="shared" si="13"/>
        <v>#VALUE!</v>
      </c>
      <c r="S26" s="1280" t="e">
        <f t="shared" si="14"/>
        <v>#VALUE!</v>
      </c>
      <c r="T26" s="1279" t="e">
        <f t="shared" si="15"/>
        <v>#VALUE!</v>
      </c>
      <c r="U26" s="1281" t="e">
        <f t="shared" si="16"/>
        <v>#VALUE!</v>
      </c>
      <c r="V26" s="140"/>
      <c r="W26" s="1285" t="e">
        <f t="shared" si="17"/>
        <v>#VALUE!</v>
      </c>
      <c r="X26" s="1285" t="e">
        <f t="shared" si="18"/>
        <v>#VALUE!</v>
      </c>
      <c r="Y26" s="1285" t="e">
        <f t="shared" si="19"/>
        <v>#VALUE!</v>
      </c>
      <c r="Z26" s="1285" t="e">
        <f t="shared" si="20"/>
        <v>#VALUE!</v>
      </c>
      <c r="AA26" s="1285" t="e">
        <f t="shared" si="21"/>
        <v>#VALUE!</v>
      </c>
      <c r="AB26" s="1285" t="e">
        <f t="shared" si="22"/>
        <v>#VALUE!</v>
      </c>
      <c r="AC26" s="1394" t="e">
        <f t="shared" si="23"/>
        <v>#VALUE!</v>
      </c>
      <c r="AD26" s="1264" t="e">
        <f t="shared" si="25"/>
        <v>#VALUE!</v>
      </c>
      <c r="AE26" s="852" t="e">
        <f t="shared" si="24"/>
        <v>#DIV/0!</v>
      </c>
      <c r="AF26" s="142"/>
      <c r="AI26" s="1272"/>
      <c r="AJ26" s="1272"/>
      <c r="AK26" s="1272"/>
      <c r="AL26" s="1272"/>
    </row>
    <row r="27" spans="1:38" ht="16.5" customHeight="1" x14ac:dyDescent="0.25">
      <c r="A27" s="857">
        <f t="shared" si="26"/>
        <v>24</v>
      </c>
      <c r="B27" s="855">
        <f t="shared" si="0"/>
        <v>24.029268292682929</v>
      </c>
      <c r="C27" s="1398">
        <f>IF(MLF_LakTag1=7000,203,IF(MLF_LakTag1=9000,259,336))</f>
        <v>336</v>
      </c>
      <c r="D27" s="1398">
        <f t="shared" si="1"/>
        <v>1.2872329314436897</v>
      </c>
      <c r="E27" s="1398" t="e">
        <f t="shared" si="2"/>
        <v>#VALUE!</v>
      </c>
      <c r="F27" s="147" t="e">
        <f t="shared" si="3"/>
        <v>#VALUE!</v>
      </c>
      <c r="G27" s="147" t="e">
        <f t="shared" si="4"/>
        <v>#VALUE!</v>
      </c>
      <c r="H27" s="147" t="e">
        <f t="shared" si="5"/>
        <v>#VALUE!</v>
      </c>
      <c r="I27" s="147" t="e">
        <f t="shared" si="6"/>
        <v>#DIV/0!</v>
      </c>
      <c r="J27" s="147">
        <f t="shared" si="7"/>
        <v>0</v>
      </c>
      <c r="K27" s="146" t="e">
        <f t="shared" si="27"/>
        <v>#VALUE!</v>
      </c>
      <c r="L27" s="1272" t="e">
        <f t="shared" si="8"/>
        <v>#VALUE!</v>
      </c>
      <c r="M27" s="140" t="e">
        <f t="shared" si="28"/>
        <v>#VALUE!</v>
      </c>
      <c r="N27" s="1274" t="e">
        <f t="shared" si="9"/>
        <v>#DIV/0!</v>
      </c>
      <c r="O27" s="1274" t="e">
        <f t="shared" si="10"/>
        <v>#VALUE!</v>
      </c>
      <c r="P27" s="1279" t="e">
        <f t="shared" si="11"/>
        <v>#VALUE!</v>
      </c>
      <c r="Q27" s="854" t="e">
        <f t="shared" si="12"/>
        <v>#VALUE!</v>
      </c>
      <c r="R27" s="1279" t="e">
        <f t="shared" si="13"/>
        <v>#VALUE!</v>
      </c>
      <c r="S27" s="1280" t="e">
        <f t="shared" si="14"/>
        <v>#VALUE!</v>
      </c>
      <c r="T27" s="1279" t="e">
        <f t="shared" si="15"/>
        <v>#VALUE!</v>
      </c>
      <c r="U27" s="1281" t="e">
        <f t="shared" si="16"/>
        <v>#VALUE!</v>
      </c>
      <c r="V27" s="140"/>
      <c r="W27" s="1285" t="e">
        <f t="shared" si="17"/>
        <v>#VALUE!</v>
      </c>
      <c r="X27" s="1285" t="e">
        <f t="shared" si="18"/>
        <v>#VALUE!</v>
      </c>
      <c r="Y27" s="1285" t="e">
        <f t="shared" si="19"/>
        <v>#VALUE!</v>
      </c>
      <c r="Z27" s="1285" t="e">
        <f t="shared" si="20"/>
        <v>#VALUE!</v>
      </c>
      <c r="AA27" s="1285" t="e">
        <f t="shared" si="21"/>
        <v>#VALUE!</v>
      </c>
      <c r="AB27" s="1285" t="e">
        <f t="shared" si="22"/>
        <v>#VALUE!</v>
      </c>
      <c r="AC27" s="1394" t="e">
        <f t="shared" si="23"/>
        <v>#VALUE!</v>
      </c>
      <c r="AD27" s="1264" t="e">
        <f t="shared" si="25"/>
        <v>#VALUE!</v>
      </c>
      <c r="AE27" s="852" t="e">
        <f t="shared" si="24"/>
        <v>#DIV/0!</v>
      </c>
      <c r="AF27" s="142"/>
      <c r="AI27" s="1272"/>
      <c r="AJ27" s="1272"/>
      <c r="AK27" s="1272"/>
      <c r="AL27" s="1272"/>
    </row>
    <row r="28" spans="1:38" ht="16.5" customHeight="1" x14ac:dyDescent="0.25">
      <c r="A28" s="857">
        <f t="shared" si="26"/>
        <v>25</v>
      </c>
      <c r="B28" s="855">
        <f t="shared" si="0"/>
        <v>25.030487804878049</v>
      </c>
      <c r="C28" s="1398">
        <f>AVERAGE(C27,C29)</f>
        <v>336</v>
      </c>
      <c r="D28" s="1398">
        <f t="shared" si="1"/>
        <v>1.825865974023877</v>
      </c>
      <c r="E28" s="1398" t="e">
        <f t="shared" si="2"/>
        <v>#VALUE!</v>
      </c>
      <c r="F28" s="147" t="e">
        <f t="shared" si="3"/>
        <v>#VALUE!</v>
      </c>
      <c r="G28" s="147" t="e">
        <f t="shared" si="4"/>
        <v>#VALUE!</v>
      </c>
      <c r="H28" s="147" t="e">
        <f t="shared" si="5"/>
        <v>#VALUE!</v>
      </c>
      <c r="I28" s="147" t="e">
        <f t="shared" si="6"/>
        <v>#DIV/0!</v>
      </c>
      <c r="J28" s="147">
        <f t="shared" si="7"/>
        <v>0</v>
      </c>
      <c r="K28" s="146" t="e">
        <f t="shared" si="27"/>
        <v>#VALUE!</v>
      </c>
      <c r="L28" s="1272" t="e">
        <f t="shared" si="8"/>
        <v>#VALUE!</v>
      </c>
      <c r="M28" s="140" t="e">
        <f t="shared" si="28"/>
        <v>#VALUE!</v>
      </c>
      <c r="N28" s="1274" t="e">
        <f t="shared" si="9"/>
        <v>#DIV/0!</v>
      </c>
      <c r="O28" s="1274" t="e">
        <f t="shared" si="10"/>
        <v>#VALUE!</v>
      </c>
      <c r="P28" s="1279" t="e">
        <f t="shared" si="11"/>
        <v>#VALUE!</v>
      </c>
      <c r="Q28" s="854" t="e">
        <f t="shared" si="12"/>
        <v>#VALUE!</v>
      </c>
      <c r="R28" s="1279" t="e">
        <f t="shared" si="13"/>
        <v>#VALUE!</v>
      </c>
      <c r="S28" s="1280" t="e">
        <f t="shared" si="14"/>
        <v>#VALUE!</v>
      </c>
      <c r="T28" s="1279" t="e">
        <f t="shared" si="15"/>
        <v>#VALUE!</v>
      </c>
      <c r="U28" s="1281" t="e">
        <f t="shared" si="16"/>
        <v>#VALUE!</v>
      </c>
      <c r="V28" s="140"/>
      <c r="W28" s="1285" t="e">
        <f t="shared" si="17"/>
        <v>#VALUE!</v>
      </c>
      <c r="X28" s="1285" t="e">
        <f t="shared" si="18"/>
        <v>#VALUE!</v>
      </c>
      <c r="Y28" s="1285" t="e">
        <f t="shared" si="19"/>
        <v>#VALUE!</v>
      </c>
      <c r="Z28" s="1285" t="e">
        <f t="shared" si="20"/>
        <v>#VALUE!</v>
      </c>
      <c r="AA28" s="1285" t="e">
        <f t="shared" si="21"/>
        <v>#VALUE!</v>
      </c>
      <c r="AB28" s="1285" t="e">
        <f t="shared" si="22"/>
        <v>#VALUE!</v>
      </c>
      <c r="AC28" s="1394" t="e">
        <f t="shared" si="23"/>
        <v>#VALUE!</v>
      </c>
      <c r="AD28" s="1264" t="e">
        <f t="shared" si="25"/>
        <v>#VALUE!</v>
      </c>
      <c r="AE28" s="852" t="e">
        <f t="shared" si="24"/>
        <v>#DIV/0!</v>
      </c>
      <c r="AF28" s="142"/>
      <c r="AI28" s="1272"/>
      <c r="AJ28" s="1272"/>
      <c r="AK28" s="1272"/>
      <c r="AL28" s="1272"/>
    </row>
    <row r="29" spans="1:38" ht="16.5" customHeight="1" x14ac:dyDescent="0.25">
      <c r="A29" s="857">
        <f t="shared" si="26"/>
        <v>26</v>
      </c>
      <c r="B29" s="855">
        <f t="shared" si="0"/>
        <v>26.031707317073174</v>
      </c>
      <c r="C29" s="1398">
        <f>IF(MLF_LakTag1=7000,175,IF(MLF_LakTag1=9000,238,336))</f>
        <v>336</v>
      </c>
      <c r="D29" s="1398">
        <f t="shared" si="1"/>
        <v>2.4354183498357926</v>
      </c>
      <c r="E29" s="1398" t="e">
        <f t="shared" si="2"/>
        <v>#VALUE!</v>
      </c>
      <c r="F29" s="147" t="e">
        <f t="shared" si="3"/>
        <v>#VALUE!</v>
      </c>
      <c r="G29" s="147" t="e">
        <f t="shared" si="4"/>
        <v>#VALUE!</v>
      </c>
      <c r="H29" s="147" t="e">
        <f t="shared" si="5"/>
        <v>#VALUE!</v>
      </c>
      <c r="I29" s="147" t="e">
        <f t="shared" si="6"/>
        <v>#DIV/0!</v>
      </c>
      <c r="J29" s="147">
        <f t="shared" si="7"/>
        <v>0</v>
      </c>
      <c r="K29" s="146" t="e">
        <f t="shared" si="27"/>
        <v>#VALUE!</v>
      </c>
      <c r="L29" s="1272" t="e">
        <f t="shared" si="8"/>
        <v>#VALUE!</v>
      </c>
      <c r="M29" s="140" t="e">
        <f t="shared" si="28"/>
        <v>#VALUE!</v>
      </c>
      <c r="N29" s="1274" t="e">
        <f t="shared" si="9"/>
        <v>#DIV/0!</v>
      </c>
      <c r="O29" s="1274" t="e">
        <f t="shared" si="10"/>
        <v>#VALUE!</v>
      </c>
      <c r="P29" s="1279" t="e">
        <f t="shared" si="11"/>
        <v>#VALUE!</v>
      </c>
      <c r="Q29" s="854" t="e">
        <f t="shared" si="12"/>
        <v>#VALUE!</v>
      </c>
      <c r="R29" s="1279" t="e">
        <f t="shared" si="13"/>
        <v>#VALUE!</v>
      </c>
      <c r="S29" s="1280" t="e">
        <f t="shared" si="14"/>
        <v>#VALUE!</v>
      </c>
      <c r="T29" s="1279" t="e">
        <f t="shared" si="15"/>
        <v>#VALUE!</v>
      </c>
      <c r="U29" s="1281" t="e">
        <f t="shared" si="16"/>
        <v>#VALUE!</v>
      </c>
      <c r="V29" s="140"/>
      <c r="W29" s="1285" t="e">
        <f t="shared" si="17"/>
        <v>#VALUE!</v>
      </c>
      <c r="X29" s="1285" t="e">
        <f t="shared" si="18"/>
        <v>#VALUE!</v>
      </c>
      <c r="Y29" s="1285" t="e">
        <f t="shared" si="19"/>
        <v>#VALUE!</v>
      </c>
      <c r="Z29" s="1285" t="e">
        <f t="shared" si="20"/>
        <v>#VALUE!</v>
      </c>
      <c r="AA29" s="1285" t="e">
        <f t="shared" si="21"/>
        <v>#VALUE!</v>
      </c>
      <c r="AB29" s="1285" t="e">
        <f t="shared" si="22"/>
        <v>#VALUE!</v>
      </c>
      <c r="AC29" s="1394" t="e">
        <f t="shared" si="23"/>
        <v>#VALUE!</v>
      </c>
      <c r="AD29" s="1264" t="e">
        <f t="shared" si="25"/>
        <v>#VALUE!</v>
      </c>
      <c r="AE29" s="852" t="e">
        <f t="shared" si="24"/>
        <v>#DIV/0!</v>
      </c>
      <c r="AF29" s="142"/>
      <c r="AI29" s="1272"/>
      <c r="AJ29" s="1272"/>
      <c r="AK29" s="1272"/>
      <c r="AL29" s="1272"/>
    </row>
    <row r="30" spans="1:38" ht="16.5" customHeight="1" x14ac:dyDescent="0.25">
      <c r="A30" s="1296">
        <f t="shared" si="26"/>
        <v>27</v>
      </c>
      <c r="B30" s="1297">
        <f t="shared" si="0"/>
        <v>27.032926829268291</v>
      </c>
      <c r="C30" s="1398">
        <f>AVERAGE(C29,C31)</f>
        <v>332.5</v>
      </c>
      <c r="D30" s="1398">
        <f t="shared" si="1"/>
        <v>3.1050673514000025</v>
      </c>
      <c r="E30" s="1398" t="e">
        <f t="shared" si="2"/>
        <v>#VALUE!</v>
      </c>
      <c r="F30" s="1298" t="e">
        <f t="shared" si="3"/>
        <v>#VALUE!</v>
      </c>
      <c r="G30" s="1298" t="e">
        <f t="shared" si="4"/>
        <v>#VALUE!</v>
      </c>
      <c r="H30" s="1298" t="e">
        <f t="shared" si="5"/>
        <v>#VALUE!</v>
      </c>
      <c r="I30" s="1298" t="e">
        <f t="shared" si="6"/>
        <v>#DIV/0!</v>
      </c>
      <c r="J30" s="1298">
        <f t="shared" si="7"/>
        <v>0</v>
      </c>
      <c r="K30" s="1299" t="e">
        <f t="shared" si="27"/>
        <v>#VALUE!</v>
      </c>
      <c r="L30" s="1300" t="e">
        <f t="shared" si="8"/>
        <v>#VALUE!</v>
      </c>
      <c r="M30" s="1301" t="e">
        <f t="shared" si="28"/>
        <v>#VALUE!</v>
      </c>
      <c r="N30" s="1302" t="e">
        <f t="shared" si="9"/>
        <v>#DIV/0!</v>
      </c>
      <c r="O30" s="1302" t="e">
        <f t="shared" si="10"/>
        <v>#VALUE!</v>
      </c>
      <c r="P30" s="1303" t="e">
        <f t="shared" si="11"/>
        <v>#VALUE!</v>
      </c>
      <c r="Q30" s="1304" t="e">
        <f t="shared" si="12"/>
        <v>#VALUE!</v>
      </c>
      <c r="R30" s="1303" t="e">
        <f t="shared" si="13"/>
        <v>#VALUE!</v>
      </c>
      <c r="S30" s="1305" t="e">
        <f t="shared" si="14"/>
        <v>#VALUE!</v>
      </c>
      <c r="T30" s="1303" t="e">
        <f t="shared" si="15"/>
        <v>#VALUE!</v>
      </c>
      <c r="U30" s="1306" t="e">
        <f t="shared" si="16"/>
        <v>#VALUE!</v>
      </c>
      <c r="V30" s="1301"/>
      <c r="W30" s="1307" t="e">
        <f t="shared" si="17"/>
        <v>#VALUE!</v>
      </c>
      <c r="X30" s="1307" t="e">
        <f t="shared" si="18"/>
        <v>#VALUE!</v>
      </c>
      <c r="Y30" s="1307" t="e">
        <f t="shared" si="19"/>
        <v>#VALUE!</v>
      </c>
      <c r="Z30" s="1307" t="e">
        <f t="shared" si="20"/>
        <v>#VALUE!</v>
      </c>
      <c r="AA30" s="1307" t="e">
        <f t="shared" si="21"/>
        <v>#VALUE!</v>
      </c>
      <c r="AB30" s="1307" t="e">
        <f t="shared" si="22"/>
        <v>#VALUE!</v>
      </c>
      <c r="AC30" s="1395" t="e">
        <f t="shared" si="23"/>
        <v>#VALUE!</v>
      </c>
      <c r="AD30" s="1308" t="e">
        <f t="shared" si="25"/>
        <v>#VALUE!</v>
      </c>
      <c r="AE30" s="1309" t="e">
        <f t="shared" si="24"/>
        <v>#DIV/0!</v>
      </c>
      <c r="AF30" s="143"/>
      <c r="AI30" s="1272"/>
      <c r="AJ30" s="1272"/>
      <c r="AK30" s="1272"/>
      <c r="AL30" s="1272"/>
    </row>
    <row r="31" spans="1:38" ht="16.5" customHeight="1" x14ac:dyDescent="0.25">
      <c r="A31" s="857">
        <f t="shared" si="26"/>
        <v>28</v>
      </c>
      <c r="B31" s="855">
        <f t="shared" si="0"/>
        <v>28.034146341463416</v>
      </c>
      <c r="C31" s="1398">
        <f>IF(MLF_LakTag1=7000,140,IF(MLF_LakTag1=9000,217,329))</f>
        <v>329</v>
      </c>
      <c r="D31" s="1398">
        <f t="shared" si="1"/>
        <v>3.8222259327522963</v>
      </c>
      <c r="E31" s="1398" t="e">
        <f t="shared" si="2"/>
        <v>#VALUE!</v>
      </c>
      <c r="F31" s="147" t="e">
        <f t="shared" si="3"/>
        <v>#VALUE!</v>
      </c>
      <c r="G31" s="147" t="e">
        <f t="shared" si="4"/>
        <v>#VALUE!</v>
      </c>
      <c r="H31" s="147" t="e">
        <f t="shared" si="5"/>
        <v>#VALUE!</v>
      </c>
      <c r="I31" s="147" t="e">
        <f t="shared" si="6"/>
        <v>#DIV/0!</v>
      </c>
      <c r="J31" s="147">
        <f t="shared" si="7"/>
        <v>0</v>
      </c>
      <c r="K31" s="146" t="e">
        <f t="shared" si="27"/>
        <v>#VALUE!</v>
      </c>
      <c r="L31" s="1272" t="e">
        <f t="shared" si="8"/>
        <v>#VALUE!</v>
      </c>
      <c r="M31" s="140" t="e">
        <f t="shared" si="28"/>
        <v>#VALUE!</v>
      </c>
      <c r="N31" s="1274" t="e">
        <f t="shared" si="9"/>
        <v>#DIV/0!</v>
      </c>
      <c r="O31" s="1274" t="e">
        <f t="shared" si="10"/>
        <v>#VALUE!</v>
      </c>
      <c r="P31" s="1279" t="e">
        <f t="shared" si="11"/>
        <v>#VALUE!</v>
      </c>
      <c r="Q31" s="854" t="e">
        <f t="shared" si="12"/>
        <v>#VALUE!</v>
      </c>
      <c r="R31" s="1279" t="e">
        <f t="shared" si="13"/>
        <v>#VALUE!</v>
      </c>
      <c r="S31" s="1280" t="e">
        <f t="shared" si="14"/>
        <v>#VALUE!</v>
      </c>
      <c r="T31" s="1279" t="e">
        <f t="shared" si="15"/>
        <v>#VALUE!</v>
      </c>
      <c r="U31" s="1281" t="e">
        <f t="shared" si="16"/>
        <v>#VALUE!</v>
      </c>
      <c r="V31" s="140"/>
      <c r="W31" s="1285" t="e">
        <f t="shared" si="17"/>
        <v>#VALUE!</v>
      </c>
      <c r="X31" s="1285" t="e">
        <f t="shared" si="18"/>
        <v>#VALUE!</v>
      </c>
      <c r="Y31" s="1285" t="e">
        <f t="shared" si="19"/>
        <v>#VALUE!</v>
      </c>
      <c r="Z31" s="1285" t="e">
        <f t="shared" si="20"/>
        <v>#VALUE!</v>
      </c>
      <c r="AA31" s="1285" t="e">
        <f t="shared" si="21"/>
        <v>#VALUE!</v>
      </c>
      <c r="AB31" s="1285" t="e">
        <f t="shared" si="22"/>
        <v>#VALUE!</v>
      </c>
      <c r="AC31" s="1394" t="e">
        <f t="shared" si="23"/>
        <v>#VALUE!</v>
      </c>
      <c r="AD31" s="1264" t="e">
        <f t="shared" si="25"/>
        <v>#VALUE!</v>
      </c>
      <c r="AE31" s="852" t="e">
        <f t="shared" si="24"/>
        <v>#DIV/0!</v>
      </c>
      <c r="AF31" s="142"/>
      <c r="AI31" s="1272"/>
      <c r="AJ31" s="1272"/>
      <c r="AK31" s="1272"/>
      <c r="AL31" s="1272"/>
    </row>
    <row r="32" spans="1:38" ht="16.5" customHeight="1" x14ac:dyDescent="0.25">
      <c r="A32" s="857">
        <f t="shared" si="26"/>
        <v>29</v>
      </c>
      <c r="B32" s="855">
        <f t="shared" si="0"/>
        <v>29.035365853658536</v>
      </c>
      <c r="C32" s="1398">
        <f>AVERAGE(C31,C33)</f>
        <v>322</v>
      </c>
      <c r="D32" s="1398">
        <f t="shared" si="1"/>
        <v>4.5729712191768144</v>
      </c>
      <c r="E32" s="1398" t="e">
        <f t="shared" si="2"/>
        <v>#VALUE!</v>
      </c>
      <c r="F32" s="147" t="e">
        <f t="shared" si="3"/>
        <v>#VALUE!</v>
      </c>
      <c r="G32" s="147" t="e">
        <f t="shared" si="4"/>
        <v>#VALUE!</v>
      </c>
      <c r="H32" s="147" t="e">
        <f t="shared" si="5"/>
        <v>#VALUE!</v>
      </c>
      <c r="I32" s="147" t="e">
        <f t="shared" si="6"/>
        <v>#DIV/0!</v>
      </c>
      <c r="J32" s="147">
        <f t="shared" si="7"/>
        <v>0</v>
      </c>
      <c r="K32" s="146" t="e">
        <f t="shared" si="27"/>
        <v>#VALUE!</v>
      </c>
      <c r="L32" s="1272" t="e">
        <f t="shared" si="8"/>
        <v>#VALUE!</v>
      </c>
      <c r="M32" s="140" t="e">
        <f t="shared" si="28"/>
        <v>#VALUE!</v>
      </c>
      <c r="N32" s="1274" t="e">
        <f t="shared" si="9"/>
        <v>#DIV/0!</v>
      </c>
      <c r="O32" s="1274" t="e">
        <f t="shared" si="10"/>
        <v>#VALUE!</v>
      </c>
      <c r="P32" s="1279" t="e">
        <f t="shared" si="11"/>
        <v>#VALUE!</v>
      </c>
      <c r="Q32" s="854" t="e">
        <f t="shared" si="12"/>
        <v>#VALUE!</v>
      </c>
      <c r="R32" s="1279" t="e">
        <f t="shared" si="13"/>
        <v>#VALUE!</v>
      </c>
      <c r="S32" s="1280" t="e">
        <f t="shared" si="14"/>
        <v>#VALUE!</v>
      </c>
      <c r="T32" s="1279" t="e">
        <f t="shared" si="15"/>
        <v>#VALUE!</v>
      </c>
      <c r="U32" s="1281" t="e">
        <f t="shared" si="16"/>
        <v>#VALUE!</v>
      </c>
      <c r="V32" s="140"/>
      <c r="W32" s="1285" t="e">
        <f t="shared" si="17"/>
        <v>#VALUE!</v>
      </c>
      <c r="X32" s="1285" t="e">
        <f t="shared" si="18"/>
        <v>#VALUE!</v>
      </c>
      <c r="Y32" s="1285" t="e">
        <f t="shared" si="19"/>
        <v>#VALUE!</v>
      </c>
      <c r="Z32" s="1285" t="e">
        <f t="shared" si="20"/>
        <v>#VALUE!</v>
      </c>
      <c r="AA32" s="1285" t="e">
        <f t="shared" si="21"/>
        <v>#VALUE!</v>
      </c>
      <c r="AB32" s="1285" t="e">
        <f t="shared" si="22"/>
        <v>#VALUE!</v>
      </c>
      <c r="AC32" s="1394" t="e">
        <f t="shared" si="23"/>
        <v>#VALUE!</v>
      </c>
      <c r="AD32" s="1264" t="e">
        <f t="shared" si="25"/>
        <v>#VALUE!</v>
      </c>
      <c r="AE32" s="852" t="e">
        <f t="shared" si="24"/>
        <v>#DIV/0!</v>
      </c>
      <c r="AF32" s="142"/>
      <c r="AI32" s="1272"/>
      <c r="AJ32" s="1272"/>
      <c r="AK32" s="1272"/>
      <c r="AL32" s="1272"/>
    </row>
    <row r="33" spans="1:38" ht="16.5" customHeight="1" x14ac:dyDescent="0.25">
      <c r="A33" s="857">
        <f t="shared" si="26"/>
        <v>30</v>
      </c>
      <c r="B33" s="855">
        <f t="shared" si="0"/>
        <v>30.036585365853661</v>
      </c>
      <c r="C33" s="1398">
        <f>IF(MLF_LakTag1=7000,119,IF(MLF_LakTag1=9000,189,315))</f>
        <v>315</v>
      </c>
      <c r="D33" s="1398">
        <f t="shared" si="1"/>
        <v>5.3424730169372125</v>
      </c>
      <c r="E33" s="1398" t="e">
        <f t="shared" si="2"/>
        <v>#VALUE!</v>
      </c>
      <c r="F33" s="147" t="e">
        <f t="shared" si="3"/>
        <v>#VALUE!</v>
      </c>
      <c r="G33" s="147" t="e">
        <f t="shared" si="4"/>
        <v>#VALUE!</v>
      </c>
      <c r="H33" s="147" t="e">
        <f t="shared" si="5"/>
        <v>#VALUE!</v>
      </c>
      <c r="I33" s="147" t="e">
        <f t="shared" si="6"/>
        <v>#DIV/0!</v>
      </c>
      <c r="J33" s="147">
        <f t="shared" si="7"/>
        <v>0</v>
      </c>
      <c r="K33" s="146" t="e">
        <f t="shared" si="27"/>
        <v>#VALUE!</v>
      </c>
      <c r="L33" s="1272" t="e">
        <f t="shared" si="8"/>
        <v>#VALUE!</v>
      </c>
      <c r="M33" s="140" t="e">
        <f t="shared" si="28"/>
        <v>#VALUE!</v>
      </c>
      <c r="N33" s="1274" t="e">
        <f t="shared" ref="N33:N49" si="29">I33+J33*INDEX(Tabelle,MLF_AF_Art1,2)/1000+L33*INDEX(Tabelle,MLF_Art_1,2)/1000</f>
        <v>#DIV/0!</v>
      </c>
      <c r="O33" s="1274" t="e">
        <f t="shared" si="10"/>
        <v>#VALUE!</v>
      </c>
      <c r="P33" s="1279" t="e">
        <f t="shared" si="11"/>
        <v>#VALUE!</v>
      </c>
      <c r="Q33" s="854" t="e">
        <f t="shared" si="12"/>
        <v>#VALUE!</v>
      </c>
      <c r="R33" s="1279" t="e">
        <f t="shared" si="13"/>
        <v>#VALUE!</v>
      </c>
      <c r="S33" s="1280" t="e">
        <f t="shared" si="14"/>
        <v>#VALUE!</v>
      </c>
      <c r="T33" s="1279" t="e">
        <f t="shared" si="15"/>
        <v>#VALUE!</v>
      </c>
      <c r="U33" s="1281" t="e">
        <f t="shared" si="16"/>
        <v>#VALUE!</v>
      </c>
      <c r="V33" s="140"/>
      <c r="W33" s="1285" t="e">
        <f t="shared" si="17"/>
        <v>#VALUE!</v>
      </c>
      <c r="X33" s="1285" t="e">
        <f t="shared" si="18"/>
        <v>#VALUE!</v>
      </c>
      <c r="Y33" s="1285" t="e">
        <f t="shared" si="19"/>
        <v>#VALUE!</v>
      </c>
      <c r="Z33" s="1285" t="e">
        <f t="shared" si="20"/>
        <v>#VALUE!</v>
      </c>
      <c r="AA33" s="1285" t="e">
        <f t="shared" si="21"/>
        <v>#VALUE!</v>
      </c>
      <c r="AB33" s="1285" t="e">
        <f t="shared" si="22"/>
        <v>#VALUE!</v>
      </c>
      <c r="AC33" s="1394" t="e">
        <f t="shared" si="23"/>
        <v>#VALUE!</v>
      </c>
      <c r="AD33" s="1264" t="e">
        <f t="shared" si="25"/>
        <v>#VALUE!</v>
      </c>
      <c r="AE33" s="852" t="e">
        <f t="shared" si="24"/>
        <v>#DIV/0!</v>
      </c>
      <c r="AF33" s="142"/>
      <c r="AI33" s="1272"/>
      <c r="AJ33" s="1272"/>
      <c r="AK33" s="1272"/>
      <c r="AL33" s="1272"/>
    </row>
    <row r="34" spans="1:38" ht="16.5" customHeight="1" x14ac:dyDescent="0.25">
      <c r="A34" s="857">
        <f t="shared" si="26"/>
        <v>31</v>
      </c>
      <c r="B34" s="855">
        <f t="shared" si="0"/>
        <v>31.037804878048778</v>
      </c>
      <c r="C34" s="1398">
        <f>AVERAGE(C33,C35)</f>
        <v>304.5</v>
      </c>
      <c r="D34" s="1398">
        <f t="shared" si="1"/>
        <v>6.1154223230091347</v>
      </c>
      <c r="E34" s="1398" t="e">
        <f t="shared" si="2"/>
        <v>#VALUE!</v>
      </c>
      <c r="F34" s="147" t="e">
        <f t="shared" si="3"/>
        <v>#VALUE!</v>
      </c>
      <c r="G34" s="147" t="e">
        <f t="shared" si="4"/>
        <v>#VALUE!</v>
      </c>
      <c r="H34" s="147" t="e">
        <f t="shared" si="5"/>
        <v>#VALUE!</v>
      </c>
      <c r="I34" s="147" t="e">
        <f t="shared" si="6"/>
        <v>#DIV/0!</v>
      </c>
      <c r="J34" s="147">
        <f t="shared" si="7"/>
        <v>0</v>
      </c>
      <c r="K34" s="146" t="e">
        <f t="shared" si="27"/>
        <v>#VALUE!</v>
      </c>
      <c r="L34" s="1272" t="e">
        <f t="shared" si="8"/>
        <v>#VALUE!</v>
      </c>
      <c r="M34" s="140" t="e">
        <f t="shared" si="28"/>
        <v>#VALUE!</v>
      </c>
      <c r="N34" s="1274" t="e">
        <f t="shared" si="29"/>
        <v>#DIV/0!</v>
      </c>
      <c r="O34" s="1274" t="e">
        <f t="shared" si="10"/>
        <v>#VALUE!</v>
      </c>
      <c r="P34" s="1279" t="e">
        <f t="shared" si="11"/>
        <v>#VALUE!</v>
      </c>
      <c r="Q34" s="854" t="e">
        <f t="shared" si="12"/>
        <v>#VALUE!</v>
      </c>
      <c r="R34" s="1279" t="e">
        <f t="shared" si="13"/>
        <v>#VALUE!</v>
      </c>
      <c r="S34" s="1280" t="e">
        <f t="shared" si="14"/>
        <v>#VALUE!</v>
      </c>
      <c r="T34" s="1279" t="e">
        <f t="shared" si="15"/>
        <v>#VALUE!</v>
      </c>
      <c r="U34" s="1281" t="e">
        <f t="shared" si="16"/>
        <v>#VALUE!</v>
      </c>
      <c r="V34" s="140"/>
      <c r="W34" s="1285" t="e">
        <f t="shared" si="17"/>
        <v>#VALUE!</v>
      </c>
      <c r="X34" s="1285" t="e">
        <f t="shared" si="18"/>
        <v>#VALUE!</v>
      </c>
      <c r="Y34" s="1285" t="e">
        <f t="shared" si="19"/>
        <v>#VALUE!</v>
      </c>
      <c r="Z34" s="1285" t="e">
        <f t="shared" si="20"/>
        <v>#VALUE!</v>
      </c>
      <c r="AA34" s="1285" t="e">
        <f t="shared" si="21"/>
        <v>#VALUE!</v>
      </c>
      <c r="AB34" s="1285" t="e">
        <f t="shared" si="22"/>
        <v>#VALUE!</v>
      </c>
      <c r="AC34" s="1394" t="e">
        <f t="shared" si="23"/>
        <v>#VALUE!</v>
      </c>
      <c r="AD34" s="1264" t="e">
        <f t="shared" si="25"/>
        <v>#VALUE!</v>
      </c>
      <c r="AE34" s="852" t="e">
        <f t="shared" si="24"/>
        <v>#DIV/0!</v>
      </c>
      <c r="AF34" s="142"/>
      <c r="AI34" s="1272"/>
      <c r="AJ34" s="1272"/>
      <c r="AK34" s="1272"/>
      <c r="AL34" s="1272"/>
    </row>
    <row r="35" spans="1:38" ht="16.5" customHeight="1" x14ac:dyDescent="0.25">
      <c r="A35" s="1296">
        <f t="shared" si="26"/>
        <v>32</v>
      </c>
      <c r="B35" s="1297">
        <f t="shared" si="0"/>
        <v>32.039024390243902</v>
      </c>
      <c r="C35" s="1398">
        <f>IF(MLF_LakTag1=7000,98,IF(MLF_LakTag1=9000,154,294))</f>
        <v>294</v>
      </c>
      <c r="D35" s="1398">
        <f t="shared" si="1"/>
        <v>6.8764598348120316</v>
      </c>
      <c r="E35" s="1398" t="e">
        <f t="shared" si="2"/>
        <v>#VALUE!</v>
      </c>
      <c r="F35" s="1298" t="e">
        <f t="shared" si="3"/>
        <v>#VALUE!</v>
      </c>
      <c r="G35" s="1298" t="e">
        <f t="shared" si="4"/>
        <v>#VALUE!</v>
      </c>
      <c r="H35" s="1298" t="e">
        <f t="shared" si="5"/>
        <v>#VALUE!</v>
      </c>
      <c r="I35" s="1298" t="e">
        <f t="shared" si="6"/>
        <v>#DIV/0!</v>
      </c>
      <c r="J35" s="1298">
        <f t="shared" si="7"/>
        <v>0</v>
      </c>
      <c r="K35" s="1299" t="e">
        <f t="shared" si="27"/>
        <v>#VALUE!</v>
      </c>
      <c r="L35" s="1300" t="e">
        <f t="shared" si="8"/>
        <v>#VALUE!</v>
      </c>
      <c r="M35" s="1301" t="e">
        <f t="shared" si="28"/>
        <v>#VALUE!</v>
      </c>
      <c r="N35" s="1302" t="e">
        <f t="shared" si="29"/>
        <v>#DIV/0!</v>
      </c>
      <c r="O35" s="1302" t="e">
        <f t="shared" si="10"/>
        <v>#VALUE!</v>
      </c>
      <c r="P35" s="1303" t="e">
        <f t="shared" si="11"/>
        <v>#VALUE!</v>
      </c>
      <c r="Q35" s="1304" t="e">
        <f t="shared" si="12"/>
        <v>#VALUE!</v>
      </c>
      <c r="R35" s="1303" t="e">
        <f t="shared" si="13"/>
        <v>#VALUE!</v>
      </c>
      <c r="S35" s="1305" t="e">
        <f t="shared" si="14"/>
        <v>#VALUE!</v>
      </c>
      <c r="T35" s="1303" t="e">
        <f t="shared" si="15"/>
        <v>#VALUE!</v>
      </c>
      <c r="U35" s="1306" t="e">
        <f t="shared" si="16"/>
        <v>#VALUE!</v>
      </c>
      <c r="V35" s="1301"/>
      <c r="W35" s="1307" t="e">
        <f t="shared" si="17"/>
        <v>#VALUE!</v>
      </c>
      <c r="X35" s="1307" t="e">
        <f t="shared" si="18"/>
        <v>#VALUE!</v>
      </c>
      <c r="Y35" s="1307" t="e">
        <f t="shared" si="19"/>
        <v>#VALUE!</v>
      </c>
      <c r="Z35" s="1307" t="e">
        <f t="shared" si="20"/>
        <v>#VALUE!</v>
      </c>
      <c r="AA35" s="1307" t="e">
        <f t="shared" si="21"/>
        <v>#VALUE!</v>
      </c>
      <c r="AB35" s="1307" t="e">
        <f t="shared" si="22"/>
        <v>#VALUE!</v>
      </c>
      <c r="AC35" s="1395" t="e">
        <f t="shared" si="23"/>
        <v>#VALUE!</v>
      </c>
      <c r="AD35" s="1308" t="e">
        <f t="shared" si="25"/>
        <v>#VALUE!</v>
      </c>
      <c r="AE35" s="1309" t="e">
        <f t="shared" si="24"/>
        <v>#DIV/0!</v>
      </c>
      <c r="AF35" s="143"/>
      <c r="AI35" s="1272"/>
      <c r="AJ35" s="1272"/>
      <c r="AK35" s="1272"/>
      <c r="AL35" s="1272"/>
    </row>
    <row r="36" spans="1:38" ht="16.5" customHeight="1" x14ac:dyDescent="0.25">
      <c r="A36" s="857">
        <f t="shared" si="26"/>
        <v>33</v>
      </c>
      <c r="B36" s="855">
        <f t="shared" si="0"/>
        <v>33.040243902439023</v>
      </c>
      <c r="C36" s="1398">
        <f>AVERAGE(C35,C37)</f>
        <v>280</v>
      </c>
      <c r="D36" s="1398">
        <f t="shared" si="1"/>
        <v>7.6106044599417473</v>
      </c>
      <c r="E36" s="1398" t="e">
        <f t="shared" si="2"/>
        <v>#VALUE!</v>
      </c>
      <c r="F36" s="147" t="e">
        <f t="shared" si="3"/>
        <v>#VALUE!</v>
      </c>
      <c r="G36" s="147" t="e">
        <f t="shared" si="4"/>
        <v>#VALUE!</v>
      </c>
      <c r="H36" s="147" t="e">
        <f t="shared" si="5"/>
        <v>#VALUE!</v>
      </c>
      <c r="I36" s="147" t="e">
        <f t="shared" si="6"/>
        <v>#DIV/0!</v>
      </c>
      <c r="J36" s="147">
        <f t="shared" si="7"/>
        <v>0</v>
      </c>
      <c r="K36" s="146" t="e">
        <f t="shared" si="27"/>
        <v>#VALUE!</v>
      </c>
      <c r="L36" s="1272" t="e">
        <f t="shared" si="8"/>
        <v>#VALUE!</v>
      </c>
      <c r="M36" s="140" t="e">
        <f t="shared" si="28"/>
        <v>#VALUE!</v>
      </c>
      <c r="N36" s="1274" t="e">
        <f t="shared" si="29"/>
        <v>#DIV/0!</v>
      </c>
      <c r="O36" s="1274" t="e">
        <f t="shared" si="10"/>
        <v>#VALUE!</v>
      </c>
      <c r="P36" s="1279" t="e">
        <f t="shared" si="11"/>
        <v>#VALUE!</v>
      </c>
      <c r="Q36" s="854" t="e">
        <f t="shared" si="12"/>
        <v>#VALUE!</v>
      </c>
      <c r="R36" s="1279" t="e">
        <f t="shared" si="13"/>
        <v>#VALUE!</v>
      </c>
      <c r="S36" s="1280" t="e">
        <f t="shared" si="14"/>
        <v>#VALUE!</v>
      </c>
      <c r="T36" s="1279" t="e">
        <f t="shared" si="15"/>
        <v>#VALUE!</v>
      </c>
      <c r="U36" s="1281" t="e">
        <f t="shared" si="16"/>
        <v>#VALUE!</v>
      </c>
      <c r="V36" s="140"/>
      <c r="W36" s="1285" t="e">
        <f t="shared" si="17"/>
        <v>#VALUE!</v>
      </c>
      <c r="X36" s="1285" t="e">
        <f t="shared" si="18"/>
        <v>#VALUE!</v>
      </c>
      <c r="Y36" s="1285" t="e">
        <f t="shared" si="19"/>
        <v>#VALUE!</v>
      </c>
      <c r="Z36" s="1285" t="e">
        <f t="shared" si="20"/>
        <v>#VALUE!</v>
      </c>
      <c r="AA36" s="1285" t="e">
        <f t="shared" si="21"/>
        <v>#VALUE!</v>
      </c>
      <c r="AB36" s="1285" t="e">
        <f t="shared" si="22"/>
        <v>#VALUE!</v>
      </c>
      <c r="AC36" s="1394" t="e">
        <f t="shared" si="23"/>
        <v>#VALUE!</v>
      </c>
      <c r="AD36" s="1264" t="e">
        <f t="shared" si="25"/>
        <v>#VALUE!</v>
      </c>
      <c r="AE36" s="852" t="e">
        <f t="shared" si="24"/>
        <v>#DIV/0!</v>
      </c>
      <c r="AF36" s="142"/>
      <c r="AI36" s="1272"/>
      <c r="AJ36" s="1272"/>
      <c r="AK36" s="1272"/>
      <c r="AL36" s="1272"/>
    </row>
    <row r="37" spans="1:38" ht="16.5" customHeight="1" x14ac:dyDescent="0.25">
      <c r="A37" s="857">
        <f t="shared" si="26"/>
        <v>34</v>
      </c>
      <c r="B37" s="855">
        <f t="shared" si="0"/>
        <v>34.041463414634144</v>
      </c>
      <c r="C37" s="1398">
        <f>IF(MLF_LakTag1=7000,77,IF(MLF_LakTag1=9000,126,266))</f>
        <v>266</v>
      </c>
      <c r="D37" s="1398">
        <f t="shared" si="1"/>
        <v>8.303681825902423</v>
      </c>
      <c r="E37" s="1398" t="e">
        <f t="shared" si="2"/>
        <v>#VALUE!</v>
      </c>
      <c r="F37" s="147" t="e">
        <f t="shared" si="3"/>
        <v>#VALUE!</v>
      </c>
      <c r="G37" s="147" t="e">
        <f t="shared" si="4"/>
        <v>#VALUE!</v>
      </c>
      <c r="H37" s="147" t="e">
        <f t="shared" si="5"/>
        <v>#VALUE!</v>
      </c>
      <c r="I37" s="147" t="e">
        <f t="shared" si="6"/>
        <v>#DIV/0!</v>
      </c>
      <c r="J37" s="147">
        <f t="shared" si="7"/>
        <v>0</v>
      </c>
      <c r="K37" s="146" t="e">
        <f t="shared" si="27"/>
        <v>#VALUE!</v>
      </c>
      <c r="L37" s="1272" t="e">
        <f t="shared" si="8"/>
        <v>#VALUE!</v>
      </c>
      <c r="M37" s="140" t="e">
        <f t="shared" si="28"/>
        <v>#VALUE!</v>
      </c>
      <c r="N37" s="1274" t="e">
        <f t="shared" si="29"/>
        <v>#DIV/0!</v>
      </c>
      <c r="O37" s="1274" t="e">
        <f t="shared" si="10"/>
        <v>#VALUE!</v>
      </c>
      <c r="P37" s="1279" t="e">
        <f t="shared" si="11"/>
        <v>#VALUE!</v>
      </c>
      <c r="Q37" s="854" t="e">
        <f t="shared" si="12"/>
        <v>#VALUE!</v>
      </c>
      <c r="R37" s="1279" t="e">
        <f t="shared" si="13"/>
        <v>#VALUE!</v>
      </c>
      <c r="S37" s="1280" t="e">
        <f t="shared" si="14"/>
        <v>#VALUE!</v>
      </c>
      <c r="T37" s="1279" t="e">
        <f t="shared" si="15"/>
        <v>#VALUE!</v>
      </c>
      <c r="U37" s="1281" t="e">
        <f t="shared" si="16"/>
        <v>#VALUE!</v>
      </c>
      <c r="V37" s="140"/>
      <c r="W37" s="1285" t="e">
        <f t="shared" si="17"/>
        <v>#VALUE!</v>
      </c>
      <c r="X37" s="1285" t="e">
        <f t="shared" si="18"/>
        <v>#VALUE!</v>
      </c>
      <c r="Y37" s="1285" t="e">
        <f t="shared" si="19"/>
        <v>#VALUE!</v>
      </c>
      <c r="Z37" s="1285" t="e">
        <f t="shared" si="20"/>
        <v>#VALUE!</v>
      </c>
      <c r="AA37" s="1285" t="e">
        <f t="shared" si="21"/>
        <v>#VALUE!</v>
      </c>
      <c r="AB37" s="1285" t="e">
        <f t="shared" si="22"/>
        <v>#VALUE!</v>
      </c>
      <c r="AC37" s="1394" t="e">
        <f t="shared" si="23"/>
        <v>#VALUE!</v>
      </c>
      <c r="AD37" s="1264" t="e">
        <f t="shared" si="25"/>
        <v>#VALUE!</v>
      </c>
      <c r="AE37" s="852" t="e">
        <f t="shared" si="24"/>
        <v>#DIV/0!</v>
      </c>
      <c r="AF37" s="142"/>
      <c r="AI37" s="1272"/>
      <c r="AJ37" s="1272"/>
      <c r="AK37" s="1272"/>
      <c r="AL37" s="1272"/>
    </row>
    <row r="38" spans="1:38" ht="16.5" customHeight="1" x14ac:dyDescent="0.25">
      <c r="A38" s="857">
        <f t="shared" si="26"/>
        <v>35</v>
      </c>
      <c r="B38" s="855">
        <f t="shared" si="0"/>
        <v>35.042682926829272</v>
      </c>
      <c r="C38" s="1398">
        <f>AVERAGE(C37,C39)</f>
        <v>248.5</v>
      </c>
      <c r="D38" s="1398">
        <f t="shared" si="1"/>
        <v>8.9427527898380603</v>
      </c>
      <c r="E38" s="1398" t="e">
        <f t="shared" si="2"/>
        <v>#VALUE!</v>
      </c>
      <c r="F38" s="147" t="e">
        <f t="shared" si="3"/>
        <v>#VALUE!</v>
      </c>
      <c r="G38" s="147" t="e">
        <f t="shared" si="4"/>
        <v>#VALUE!</v>
      </c>
      <c r="H38" s="147" t="e">
        <f t="shared" si="5"/>
        <v>#VALUE!</v>
      </c>
      <c r="I38" s="147" t="e">
        <f t="shared" si="6"/>
        <v>#DIV/0!</v>
      </c>
      <c r="J38" s="147">
        <f t="shared" si="7"/>
        <v>0</v>
      </c>
      <c r="K38" s="146" t="e">
        <f t="shared" si="27"/>
        <v>#VALUE!</v>
      </c>
      <c r="L38" s="1272" t="e">
        <f t="shared" si="8"/>
        <v>#VALUE!</v>
      </c>
      <c r="M38" s="140" t="e">
        <f t="shared" si="28"/>
        <v>#VALUE!</v>
      </c>
      <c r="N38" s="1274" t="e">
        <f t="shared" si="29"/>
        <v>#DIV/0!</v>
      </c>
      <c r="O38" s="1274" t="e">
        <f t="shared" si="10"/>
        <v>#VALUE!</v>
      </c>
      <c r="P38" s="1279" t="e">
        <f t="shared" si="11"/>
        <v>#VALUE!</v>
      </c>
      <c r="Q38" s="854" t="e">
        <f t="shared" si="12"/>
        <v>#VALUE!</v>
      </c>
      <c r="R38" s="1279" t="e">
        <f t="shared" si="13"/>
        <v>#VALUE!</v>
      </c>
      <c r="S38" s="1280" t="e">
        <f t="shared" si="14"/>
        <v>#VALUE!</v>
      </c>
      <c r="T38" s="1279" t="e">
        <f t="shared" si="15"/>
        <v>#VALUE!</v>
      </c>
      <c r="U38" s="1281" t="e">
        <f t="shared" si="16"/>
        <v>#VALUE!</v>
      </c>
      <c r="V38" s="140"/>
      <c r="W38" s="1285" t="e">
        <f t="shared" si="17"/>
        <v>#VALUE!</v>
      </c>
      <c r="X38" s="1285" t="e">
        <f t="shared" si="18"/>
        <v>#VALUE!</v>
      </c>
      <c r="Y38" s="1285" t="e">
        <f t="shared" si="19"/>
        <v>#VALUE!</v>
      </c>
      <c r="Z38" s="1285" t="e">
        <f t="shared" si="20"/>
        <v>#VALUE!</v>
      </c>
      <c r="AA38" s="1285" t="e">
        <f t="shared" si="21"/>
        <v>#VALUE!</v>
      </c>
      <c r="AB38" s="1285" t="e">
        <f t="shared" si="22"/>
        <v>#VALUE!</v>
      </c>
      <c r="AC38" s="1394" t="e">
        <f t="shared" si="23"/>
        <v>#VALUE!</v>
      </c>
      <c r="AD38" s="1264" t="e">
        <f t="shared" si="25"/>
        <v>#VALUE!</v>
      </c>
      <c r="AE38" s="852" t="e">
        <f t="shared" si="24"/>
        <v>#DIV/0!</v>
      </c>
      <c r="AF38" s="142"/>
      <c r="AI38" s="1272"/>
      <c r="AJ38" s="1272"/>
      <c r="AK38" s="1272"/>
      <c r="AL38" s="1272"/>
    </row>
    <row r="39" spans="1:38" ht="16.5" customHeight="1" x14ac:dyDescent="0.25">
      <c r="A39" s="857">
        <f t="shared" si="26"/>
        <v>36</v>
      </c>
      <c r="B39" s="855">
        <f t="shared" si="0"/>
        <v>36.043902439024386</v>
      </c>
      <c r="C39" s="1398">
        <f>IF(MLF_LakTag1=7000,63,IF(MLF_LakTag1=9000,105,231))</f>
        <v>231</v>
      </c>
      <c r="D39" s="1398">
        <f t="shared" si="1"/>
        <v>9.5165419482651927</v>
      </c>
      <c r="E39" s="1398" t="e">
        <f t="shared" si="2"/>
        <v>#VALUE!</v>
      </c>
      <c r="F39" s="147" t="e">
        <f t="shared" si="3"/>
        <v>#VALUE!</v>
      </c>
      <c r="G39" s="147" t="e">
        <f t="shared" si="4"/>
        <v>#VALUE!</v>
      </c>
      <c r="H39" s="147" t="e">
        <f t="shared" si="5"/>
        <v>#VALUE!</v>
      </c>
      <c r="I39" s="147" t="e">
        <f t="shared" si="6"/>
        <v>#DIV/0!</v>
      </c>
      <c r="J39" s="147">
        <f t="shared" si="7"/>
        <v>0</v>
      </c>
      <c r="K39" s="146" t="e">
        <f t="shared" si="27"/>
        <v>#VALUE!</v>
      </c>
      <c r="L39" s="1272" t="e">
        <f t="shared" si="8"/>
        <v>#VALUE!</v>
      </c>
      <c r="M39" s="140" t="e">
        <f t="shared" si="28"/>
        <v>#VALUE!</v>
      </c>
      <c r="N39" s="1274" t="e">
        <f t="shared" si="29"/>
        <v>#DIV/0!</v>
      </c>
      <c r="O39" s="1274" t="e">
        <f t="shared" si="10"/>
        <v>#VALUE!</v>
      </c>
      <c r="P39" s="1279" t="e">
        <f t="shared" si="11"/>
        <v>#VALUE!</v>
      </c>
      <c r="Q39" s="854" t="e">
        <f t="shared" si="12"/>
        <v>#VALUE!</v>
      </c>
      <c r="R39" s="1279" t="e">
        <f t="shared" si="13"/>
        <v>#VALUE!</v>
      </c>
      <c r="S39" s="1280" t="e">
        <f t="shared" si="14"/>
        <v>#VALUE!</v>
      </c>
      <c r="T39" s="1279" t="e">
        <f t="shared" si="15"/>
        <v>#VALUE!</v>
      </c>
      <c r="U39" s="1281" t="e">
        <f t="shared" si="16"/>
        <v>#VALUE!</v>
      </c>
      <c r="V39" s="140"/>
      <c r="W39" s="1285" t="e">
        <f t="shared" si="17"/>
        <v>#VALUE!</v>
      </c>
      <c r="X39" s="1285" t="e">
        <f t="shared" si="18"/>
        <v>#VALUE!</v>
      </c>
      <c r="Y39" s="1285" t="e">
        <f t="shared" si="19"/>
        <v>#VALUE!</v>
      </c>
      <c r="Z39" s="1285" t="e">
        <f t="shared" si="20"/>
        <v>#VALUE!</v>
      </c>
      <c r="AA39" s="1285" t="e">
        <f t="shared" si="21"/>
        <v>#VALUE!</v>
      </c>
      <c r="AB39" s="1285" t="e">
        <f t="shared" si="22"/>
        <v>#VALUE!</v>
      </c>
      <c r="AC39" s="1394" t="e">
        <f t="shared" si="23"/>
        <v>#VALUE!</v>
      </c>
      <c r="AD39" s="1264" t="e">
        <f t="shared" si="25"/>
        <v>#VALUE!</v>
      </c>
      <c r="AE39" s="852" t="e">
        <f t="shared" si="24"/>
        <v>#DIV/0!</v>
      </c>
      <c r="AF39" s="142"/>
      <c r="AI39" s="1272"/>
      <c r="AJ39" s="1272"/>
      <c r="AK39" s="1272"/>
      <c r="AL39" s="1272"/>
    </row>
    <row r="40" spans="1:38" ht="16.5" customHeight="1" x14ac:dyDescent="0.25">
      <c r="A40" s="1296">
        <f t="shared" si="26"/>
        <v>37</v>
      </c>
      <c r="B40" s="1297">
        <f t="shared" si="0"/>
        <v>37.045121951219514</v>
      </c>
      <c r="C40" s="1398">
        <f>AVERAGE(C39,C41)</f>
        <v>196</v>
      </c>
      <c r="D40" s="1398">
        <f t="shared" si="1"/>
        <v>10.015866146805386</v>
      </c>
      <c r="E40" s="1398" t="e">
        <f t="shared" si="2"/>
        <v>#VALUE!</v>
      </c>
      <c r="F40" s="1298" t="e">
        <f t="shared" si="3"/>
        <v>#VALUE!</v>
      </c>
      <c r="G40" s="1298" t="e">
        <f t="shared" si="4"/>
        <v>#VALUE!</v>
      </c>
      <c r="H40" s="1298" t="e">
        <f t="shared" si="5"/>
        <v>#VALUE!</v>
      </c>
      <c r="I40" s="1298" t="e">
        <f t="shared" si="6"/>
        <v>#DIV/0!</v>
      </c>
      <c r="J40" s="1298">
        <f t="shared" si="7"/>
        <v>0</v>
      </c>
      <c r="K40" s="1299" t="e">
        <f t="shared" si="27"/>
        <v>#VALUE!</v>
      </c>
      <c r="L40" s="1300" t="e">
        <f t="shared" si="8"/>
        <v>#VALUE!</v>
      </c>
      <c r="M40" s="1301" t="e">
        <f t="shared" si="28"/>
        <v>#VALUE!</v>
      </c>
      <c r="N40" s="1302" t="e">
        <f t="shared" si="29"/>
        <v>#DIV/0!</v>
      </c>
      <c r="O40" s="1302" t="e">
        <f t="shared" si="10"/>
        <v>#VALUE!</v>
      </c>
      <c r="P40" s="1303" t="e">
        <f t="shared" si="11"/>
        <v>#VALUE!</v>
      </c>
      <c r="Q40" s="1304" t="e">
        <f t="shared" si="12"/>
        <v>#VALUE!</v>
      </c>
      <c r="R40" s="1303" t="e">
        <f t="shared" si="13"/>
        <v>#VALUE!</v>
      </c>
      <c r="S40" s="1305" t="e">
        <f t="shared" si="14"/>
        <v>#VALUE!</v>
      </c>
      <c r="T40" s="1303" t="e">
        <f t="shared" si="15"/>
        <v>#VALUE!</v>
      </c>
      <c r="U40" s="1306" t="e">
        <f t="shared" si="16"/>
        <v>#VALUE!</v>
      </c>
      <c r="V40" s="1301"/>
      <c r="W40" s="1307" t="e">
        <f t="shared" si="17"/>
        <v>#VALUE!</v>
      </c>
      <c r="X40" s="1307" t="e">
        <f t="shared" si="18"/>
        <v>#VALUE!</v>
      </c>
      <c r="Y40" s="1307" t="e">
        <f t="shared" si="19"/>
        <v>#VALUE!</v>
      </c>
      <c r="Z40" s="1307" t="e">
        <f t="shared" si="20"/>
        <v>#VALUE!</v>
      </c>
      <c r="AA40" s="1307" t="e">
        <f t="shared" si="21"/>
        <v>#VALUE!</v>
      </c>
      <c r="AB40" s="1307" t="e">
        <f t="shared" si="22"/>
        <v>#VALUE!</v>
      </c>
      <c r="AC40" s="1395" t="e">
        <f t="shared" si="23"/>
        <v>#VALUE!</v>
      </c>
      <c r="AD40" s="1308" t="e">
        <f t="shared" si="25"/>
        <v>#VALUE!</v>
      </c>
      <c r="AE40" s="1309" t="e">
        <f t="shared" si="24"/>
        <v>#DIV/0!</v>
      </c>
      <c r="AF40" s="143"/>
      <c r="AI40" s="1272"/>
      <c r="AJ40" s="1272"/>
      <c r="AK40" s="1272"/>
      <c r="AL40" s="1272"/>
    </row>
    <row r="41" spans="1:38" ht="16.5" customHeight="1" x14ac:dyDescent="0.25">
      <c r="A41" s="857">
        <f t="shared" si="26"/>
        <v>38</v>
      </c>
      <c r="B41" s="855">
        <f t="shared" si="0"/>
        <v>38.046341463414635</v>
      </c>
      <c r="C41" s="1398">
        <f>IF(MLF_LakTag1=7000,42,IF(MLF_LakTag1=9000,91,161))</f>
        <v>161</v>
      </c>
      <c r="D41" s="1398">
        <f t="shared" si="1"/>
        <v>10.434062989915923</v>
      </c>
      <c r="E41" s="1398" t="e">
        <f t="shared" si="2"/>
        <v>#VALUE!</v>
      </c>
      <c r="F41" s="147" t="e">
        <f t="shared" si="3"/>
        <v>#VALUE!</v>
      </c>
      <c r="G41" s="147" t="e">
        <f t="shared" si="4"/>
        <v>#VALUE!</v>
      </c>
      <c r="H41" s="147" t="e">
        <f t="shared" si="5"/>
        <v>#VALUE!</v>
      </c>
      <c r="I41" s="147" t="e">
        <f t="shared" si="6"/>
        <v>#DIV/0!</v>
      </c>
      <c r="J41" s="147">
        <f t="shared" si="7"/>
        <v>0</v>
      </c>
      <c r="K41" s="146" t="e">
        <f t="shared" si="27"/>
        <v>#VALUE!</v>
      </c>
      <c r="L41" s="1272" t="e">
        <f t="shared" si="8"/>
        <v>#VALUE!</v>
      </c>
      <c r="M41" s="140" t="e">
        <f t="shared" si="28"/>
        <v>#VALUE!</v>
      </c>
      <c r="N41" s="1274" t="e">
        <f t="shared" si="29"/>
        <v>#DIV/0!</v>
      </c>
      <c r="O41" s="1274" t="e">
        <f t="shared" si="10"/>
        <v>#VALUE!</v>
      </c>
      <c r="P41" s="1279" t="e">
        <f t="shared" si="11"/>
        <v>#VALUE!</v>
      </c>
      <c r="Q41" s="854" t="e">
        <f t="shared" si="12"/>
        <v>#VALUE!</v>
      </c>
      <c r="R41" s="1279" t="e">
        <f t="shared" si="13"/>
        <v>#VALUE!</v>
      </c>
      <c r="S41" s="1280" t="e">
        <f t="shared" si="14"/>
        <v>#VALUE!</v>
      </c>
      <c r="T41" s="1279" t="e">
        <f t="shared" si="15"/>
        <v>#VALUE!</v>
      </c>
      <c r="U41" s="1281" t="e">
        <f t="shared" si="16"/>
        <v>#VALUE!</v>
      </c>
      <c r="V41" s="140"/>
      <c r="W41" s="1285" t="e">
        <f t="shared" si="17"/>
        <v>#VALUE!</v>
      </c>
      <c r="X41" s="1285" t="e">
        <f t="shared" si="18"/>
        <v>#VALUE!</v>
      </c>
      <c r="Y41" s="1285" t="e">
        <f t="shared" si="19"/>
        <v>#VALUE!</v>
      </c>
      <c r="Z41" s="1285" t="e">
        <f t="shared" si="20"/>
        <v>#VALUE!</v>
      </c>
      <c r="AA41" s="1285" t="e">
        <f t="shared" si="21"/>
        <v>#VALUE!</v>
      </c>
      <c r="AB41" s="1285" t="e">
        <f t="shared" si="22"/>
        <v>#VALUE!</v>
      </c>
      <c r="AC41" s="1394" t="e">
        <f t="shared" si="23"/>
        <v>#VALUE!</v>
      </c>
      <c r="AD41" s="1264" t="e">
        <f t="shared" si="25"/>
        <v>#VALUE!</v>
      </c>
      <c r="AE41" s="852" t="e">
        <f t="shared" si="24"/>
        <v>#DIV/0!</v>
      </c>
      <c r="AF41" s="142"/>
      <c r="AI41" s="1272"/>
      <c r="AJ41" s="1272"/>
      <c r="AK41" s="1272"/>
      <c r="AL41" s="1272"/>
    </row>
    <row r="42" spans="1:38" ht="16.5" customHeight="1" x14ac:dyDescent="0.25">
      <c r="A42" s="857">
        <f t="shared" si="26"/>
        <v>39</v>
      </c>
      <c r="B42" s="855">
        <f t="shared" si="0"/>
        <v>39.047560975609755</v>
      </c>
      <c r="C42" s="1398">
        <f>AVERAGE(C41,C43)</f>
        <v>143.5</v>
      </c>
      <c r="D42" s="1398">
        <f t="shared" si="1"/>
        <v>10.767419350623548</v>
      </c>
      <c r="E42" s="1398" t="e">
        <f t="shared" si="2"/>
        <v>#VALUE!</v>
      </c>
      <c r="F42" s="147" t="e">
        <f t="shared" si="3"/>
        <v>#VALUE!</v>
      </c>
      <c r="G42" s="147" t="e">
        <f t="shared" si="4"/>
        <v>#VALUE!</v>
      </c>
      <c r="H42" s="147" t="e">
        <f t="shared" si="5"/>
        <v>#VALUE!</v>
      </c>
      <c r="I42" s="147" t="e">
        <f t="shared" si="6"/>
        <v>#DIV/0!</v>
      </c>
      <c r="J42" s="147">
        <f t="shared" si="7"/>
        <v>0</v>
      </c>
      <c r="K42" s="146" t="e">
        <f t="shared" si="27"/>
        <v>#VALUE!</v>
      </c>
      <c r="L42" s="1272" t="e">
        <f t="shared" si="8"/>
        <v>#VALUE!</v>
      </c>
      <c r="M42" s="140" t="e">
        <f t="shared" si="28"/>
        <v>#VALUE!</v>
      </c>
      <c r="N42" s="1274" t="e">
        <f t="shared" si="29"/>
        <v>#DIV/0!</v>
      </c>
      <c r="O42" s="1274" t="e">
        <f t="shared" si="10"/>
        <v>#VALUE!</v>
      </c>
      <c r="P42" s="1279" t="e">
        <f t="shared" si="11"/>
        <v>#VALUE!</v>
      </c>
      <c r="Q42" s="854" t="e">
        <f t="shared" si="12"/>
        <v>#VALUE!</v>
      </c>
      <c r="R42" s="1279" t="e">
        <f t="shared" si="13"/>
        <v>#VALUE!</v>
      </c>
      <c r="S42" s="1280" t="e">
        <f t="shared" si="14"/>
        <v>#VALUE!</v>
      </c>
      <c r="T42" s="1279" t="e">
        <f t="shared" si="15"/>
        <v>#VALUE!</v>
      </c>
      <c r="U42" s="1281" t="e">
        <f t="shared" si="16"/>
        <v>#VALUE!</v>
      </c>
      <c r="V42" s="140"/>
      <c r="W42" s="1285" t="e">
        <f t="shared" si="17"/>
        <v>#VALUE!</v>
      </c>
      <c r="X42" s="1285" t="e">
        <f t="shared" si="18"/>
        <v>#VALUE!</v>
      </c>
      <c r="Y42" s="1285" t="e">
        <f t="shared" si="19"/>
        <v>#VALUE!</v>
      </c>
      <c r="Z42" s="1285" t="e">
        <f t="shared" si="20"/>
        <v>#VALUE!</v>
      </c>
      <c r="AA42" s="1285" t="e">
        <f t="shared" si="21"/>
        <v>#VALUE!</v>
      </c>
      <c r="AB42" s="1285" t="e">
        <f t="shared" si="22"/>
        <v>#VALUE!</v>
      </c>
      <c r="AC42" s="1394" t="e">
        <f t="shared" si="23"/>
        <v>#VALUE!</v>
      </c>
      <c r="AD42" s="1264" t="e">
        <f t="shared" si="25"/>
        <v>#VALUE!</v>
      </c>
      <c r="AE42" s="852" t="e">
        <f t="shared" si="24"/>
        <v>#DIV/0!</v>
      </c>
      <c r="AF42" s="142"/>
      <c r="AI42" s="1272"/>
      <c r="AJ42" s="1272"/>
      <c r="AK42" s="1272"/>
      <c r="AL42" s="1272"/>
    </row>
    <row r="43" spans="1:38" ht="16.5" customHeight="1" x14ac:dyDescent="0.25">
      <c r="A43" s="857">
        <f t="shared" si="26"/>
        <v>40</v>
      </c>
      <c r="B43" s="855">
        <f t="shared" si="0"/>
        <v>40.048780487804876</v>
      </c>
      <c r="C43" s="1398">
        <f>IF(MLF_LakTag1=7000,42,IF(MLF_LakTag1=9000,77,126))</f>
        <v>126</v>
      </c>
      <c r="D43" s="1398">
        <f t="shared" si="1"/>
        <v>11.015599880254818</v>
      </c>
      <c r="E43" s="1398" t="e">
        <f t="shared" si="2"/>
        <v>#VALUE!</v>
      </c>
      <c r="F43" s="147" t="e">
        <f t="shared" si="3"/>
        <v>#VALUE!</v>
      </c>
      <c r="G43" s="147" t="e">
        <f t="shared" si="4"/>
        <v>#VALUE!</v>
      </c>
      <c r="H43" s="147" t="e">
        <f t="shared" si="5"/>
        <v>#VALUE!</v>
      </c>
      <c r="I43" s="147" t="e">
        <f t="shared" si="6"/>
        <v>#DIV/0!</v>
      </c>
      <c r="J43" s="147">
        <f t="shared" si="7"/>
        <v>0</v>
      </c>
      <c r="K43" s="146" t="e">
        <f t="shared" si="27"/>
        <v>#VALUE!</v>
      </c>
      <c r="L43" s="1272" t="e">
        <f t="shared" si="8"/>
        <v>#VALUE!</v>
      </c>
      <c r="M43" s="140" t="e">
        <f t="shared" si="28"/>
        <v>#VALUE!</v>
      </c>
      <c r="N43" s="1274" t="e">
        <f t="shared" si="29"/>
        <v>#DIV/0!</v>
      </c>
      <c r="O43" s="1274" t="e">
        <f t="shared" si="10"/>
        <v>#VALUE!</v>
      </c>
      <c r="P43" s="1279" t="e">
        <f t="shared" si="11"/>
        <v>#VALUE!</v>
      </c>
      <c r="Q43" s="854" t="e">
        <f t="shared" si="12"/>
        <v>#VALUE!</v>
      </c>
      <c r="R43" s="1279" t="e">
        <f t="shared" si="13"/>
        <v>#VALUE!</v>
      </c>
      <c r="S43" s="1280" t="e">
        <f t="shared" si="14"/>
        <v>#VALUE!</v>
      </c>
      <c r="T43" s="1279" t="e">
        <f t="shared" si="15"/>
        <v>#VALUE!</v>
      </c>
      <c r="U43" s="1281" t="e">
        <f t="shared" si="16"/>
        <v>#VALUE!</v>
      </c>
      <c r="V43" s="140"/>
      <c r="W43" s="1285" t="e">
        <f t="shared" si="17"/>
        <v>#VALUE!</v>
      </c>
      <c r="X43" s="1285" t="e">
        <f t="shared" si="18"/>
        <v>#VALUE!</v>
      </c>
      <c r="Y43" s="1285" t="e">
        <f t="shared" si="19"/>
        <v>#VALUE!</v>
      </c>
      <c r="Z43" s="1285" t="e">
        <f t="shared" si="20"/>
        <v>#VALUE!</v>
      </c>
      <c r="AA43" s="1285" t="e">
        <f t="shared" si="21"/>
        <v>#VALUE!</v>
      </c>
      <c r="AB43" s="1285" t="e">
        <f t="shared" si="22"/>
        <v>#VALUE!</v>
      </c>
      <c r="AC43" s="1394" t="e">
        <f t="shared" si="23"/>
        <v>#VALUE!</v>
      </c>
      <c r="AD43" s="1264" t="e">
        <f t="shared" si="25"/>
        <v>#VALUE!</v>
      </c>
      <c r="AE43" s="852" t="e">
        <f t="shared" si="24"/>
        <v>#DIV/0!</v>
      </c>
      <c r="AF43" s="142"/>
      <c r="AI43" s="1272"/>
      <c r="AJ43" s="1272"/>
      <c r="AK43" s="1272"/>
      <c r="AL43" s="1272"/>
    </row>
    <row r="44" spans="1:38" ht="16.5" customHeight="1" x14ac:dyDescent="0.25">
      <c r="A44" s="857">
        <f t="shared" si="26"/>
        <v>41</v>
      </c>
      <c r="B44" s="855">
        <f t="shared" si="0"/>
        <v>41.050000000000004</v>
      </c>
      <c r="C44" s="1398">
        <f>AVERAGE(C43,C45)</f>
        <v>108.5</v>
      </c>
      <c r="D44" s="1398">
        <f t="shared" si="1"/>
        <v>11.18207551817104</v>
      </c>
      <c r="E44" s="1398" t="e">
        <f t="shared" si="2"/>
        <v>#VALUE!</v>
      </c>
      <c r="F44" s="147" t="e">
        <f t="shared" si="3"/>
        <v>#VALUE!</v>
      </c>
      <c r="G44" s="147" t="e">
        <f t="shared" si="4"/>
        <v>#VALUE!</v>
      </c>
      <c r="H44" s="147" t="e">
        <f t="shared" si="5"/>
        <v>#VALUE!</v>
      </c>
      <c r="I44" s="147" t="e">
        <f t="shared" si="6"/>
        <v>#DIV/0!</v>
      </c>
      <c r="J44" s="147">
        <f t="shared" si="7"/>
        <v>0</v>
      </c>
      <c r="K44" s="146" t="e">
        <f t="shared" si="27"/>
        <v>#VALUE!</v>
      </c>
      <c r="L44" s="1272" t="e">
        <f t="shared" si="8"/>
        <v>#VALUE!</v>
      </c>
      <c r="M44" s="140" t="e">
        <f t="shared" si="28"/>
        <v>#VALUE!</v>
      </c>
      <c r="N44" s="1274" t="e">
        <f t="shared" si="29"/>
        <v>#DIV/0!</v>
      </c>
      <c r="O44" s="1274" t="e">
        <f t="shared" si="10"/>
        <v>#VALUE!</v>
      </c>
      <c r="P44" s="1279" t="e">
        <f t="shared" si="11"/>
        <v>#VALUE!</v>
      </c>
      <c r="Q44" s="854" t="e">
        <f t="shared" si="12"/>
        <v>#VALUE!</v>
      </c>
      <c r="R44" s="1279" t="e">
        <f t="shared" si="13"/>
        <v>#VALUE!</v>
      </c>
      <c r="S44" s="1280" t="e">
        <f t="shared" si="14"/>
        <v>#VALUE!</v>
      </c>
      <c r="T44" s="1279" t="e">
        <f t="shared" si="15"/>
        <v>#VALUE!</v>
      </c>
      <c r="U44" s="1281" t="e">
        <f t="shared" si="16"/>
        <v>#VALUE!</v>
      </c>
      <c r="V44" s="140"/>
      <c r="W44" s="1285" t="e">
        <f t="shared" si="17"/>
        <v>#VALUE!</v>
      </c>
      <c r="X44" s="1285" t="e">
        <f t="shared" si="18"/>
        <v>#VALUE!</v>
      </c>
      <c r="Y44" s="1285" t="e">
        <f t="shared" si="19"/>
        <v>#VALUE!</v>
      </c>
      <c r="Z44" s="1285" t="e">
        <f t="shared" si="20"/>
        <v>#VALUE!</v>
      </c>
      <c r="AA44" s="1285" t="e">
        <f t="shared" si="21"/>
        <v>#VALUE!</v>
      </c>
      <c r="AB44" s="1285" t="e">
        <f t="shared" si="22"/>
        <v>#VALUE!</v>
      </c>
      <c r="AC44" s="1394" t="e">
        <f t="shared" si="23"/>
        <v>#VALUE!</v>
      </c>
      <c r="AD44" s="1264" t="e">
        <f t="shared" si="25"/>
        <v>#VALUE!</v>
      </c>
      <c r="AE44" s="852" t="e">
        <f t="shared" si="24"/>
        <v>#DIV/0!</v>
      </c>
      <c r="AF44" s="142"/>
      <c r="AI44" s="1272"/>
      <c r="AJ44" s="1272"/>
      <c r="AK44" s="1272"/>
      <c r="AL44" s="1272"/>
    </row>
    <row r="45" spans="1:38" ht="16.5" customHeight="1" x14ac:dyDescent="0.25">
      <c r="A45" s="1296">
        <f t="shared" si="26"/>
        <v>42</v>
      </c>
      <c r="B45" s="1297">
        <f t="shared" si="0"/>
        <v>42.051219512195125</v>
      </c>
      <c r="C45" s="1398">
        <f>IF(MLF_LakTag1=7000,42,IF(MLF_LakTag1=9000,63,91))</f>
        <v>91</v>
      </c>
      <c r="D45" s="1398">
        <f t="shared" si="1"/>
        <v>11.274552001496055</v>
      </c>
      <c r="E45" s="1398" t="e">
        <f t="shared" si="2"/>
        <v>#VALUE!</v>
      </c>
      <c r="F45" s="1298" t="e">
        <f t="shared" si="3"/>
        <v>#VALUE!</v>
      </c>
      <c r="G45" s="1298" t="e">
        <f t="shared" si="4"/>
        <v>#VALUE!</v>
      </c>
      <c r="H45" s="1298" t="e">
        <f t="shared" si="5"/>
        <v>#VALUE!</v>
      </c>
      <c r="I45" s="1298" t="e">
        <f t="shared" si="6"/>
        <v>#DIV/0!</v>
      </c>
      <c r="J45" s="1298">
        <f t="shared" si="7"/>
        <v>0</v>
      </c>
      <c r="K45" s="1299" t="e">
        <f t="shared" si="27"/>
        <v>#VALUE!</v>
      </c>
      <c r="L45" s="1300" t="e">
        <f t="shared" si="8"/>
        <v>#VALUE!</v>
      </c>
      <c r="M45" s="1301" t="e">
        <f t="shared" si="28"/>
        <v>#VALUE!</v>
      </c>
      <c r="N45" s="1302" t="e">
        <f t="shared" si="29"/>
        <v>#DIV/0!</v>
      </c>
      <c r="O45" s="1302" t="e">
        <f t="shared" si="10"/>
        <v>#VALUE!</v>
      </c>
      <c r="P45" s="1303" t="e">
        <f t="shared" si="11"/>
        <v>#VALUE!</v>
      </c>
      <c r="Q45" s="1304" t="e">
        <f t="shared" si="12"/>
        <v>#VALUE!</v>
      </c>
      <c r="R45" s="1303" t="e">
        <f t="shared" si="13"/>
        <v>#VALUE!</v>
      </c>
      <c r="S45" s="1305" t="e">
        <f t="shared" si="14"/>
        <v>#VALUE!</v>
      </c>
      <c r="T45" s="1303" t="e">
        <f t="shared" si="15"/>
        <v>#VALUE!</v>
      </c>
      <c r="U45" s="1306" t="e">
        <f t="shared" si="16"/>
        <v>#VALUE!</v>
      </c>
      <c r="V45" s="1301"/>
      <c r="W45" s="1307" t="e">
        <f t="shared" si="17"/>
        <v>#VALUE!</v>
      </c>
      <c r="X45" s="1307" t="e">
        <f t="shared" si="18"/>
        <v>#VALUE!</v>
      </c>
      <c r="Y45" s="1307" t="e">
        <f t="shared" si="19"/>
        <v>#VALUE!</v>
      </c>
      <c r="Z45" s="1307" t="e">
        <f t="shared" si="20"/>
        <v>#VALUE!</v>
      </c>
      <c r="AA45" s="1307" t="e">
        <f t="shared" si="21"/>
        <v>#VALUE!</v>
      </c>
      <c r="AB45" s="1307" t="e">
        <f t="shared" si="22"/>
        <v>#VALUE!</v>
      </c>
      <c r="AC45" s="1395" t="e">
        <f t="shared" si="23"/>
        <v>#VALUE!</v>
      </c>
      <c r="AD45" s="1308" t="e">
        <f t="shared" si="25"/>
        <v>#VALUE!</v>
      </c>
      <c r="AE45" s="1309" t="e">
        <f t="shared" si="24"/>
        <v>#DIV/0!</v>
      </c>
      <c r="AF45" s="143"/>
      <c r="AI45" s="1272"/>
      <c r="AJ45" s="1272"/>
      <c r="AK45" s="1272"/>
      <c r="AL45" s="1272"/>
    </row>
    <row r="46" spans="1:38" ht="16.5" customHeight="1" x14ac:dyDescent="0.25">
      <c r="A46" s="857">
        <f t="shared" si="26"/>
        <v>43</v>
      </c>
      <c r="B46" s="855">
        <f t="shared" si="0"/>
        <v>43.052439024390246</v>
      </c>
      <c r="C46" s="1398">
        <f>AVERAGE(C45,C47)</f>
        <v>73.5</v>
      </c>
      <c r="D46" s="1398">
        <f t="shared" si="1"/>
        <v>11.305398374852835</v>
      </c>
      <c r="E46" s="1398" t="e">
        <f t="shared" si="2"/>
        <v>#VALUE!</v>
      </c>
      <c r="F46" s="147" t="e">
        <f t="shared" si="3"/>
        <v>#VALUE!</v>
      </c>
      <c r="G46" s="147" t="e">
        <f t="shared" si="4"/>
        <v>#VALUE!</v>
      </c>
      <c r="H46" s="147" t="e">
        <f t="shared" si="5"/>
        <v>#VALUE!</v>
      </c>
      <c r="I46" s="147" t="e">
        <f t="shared" si="6"/>
        <v>#DIV/0!</v>
      </c>
      <c r="J46" s="147">
        <f t="shared" si="7"/>
        <v>0</v>
      </c>
      <c r="K46" s="146" t="e">
        <f t="shared" si="27"/>
        <v>#VALUE!</v>
      </c>
      <c r="L46" s="1272" t="e">
        <f t="shared" si="8"/>
        <v>#VALUE!</v>
      </c>
      <c r="M46" s="140" t="e">
        <f t="shared" si="28"/>
        <v>#VALUE!</v>
      </c>
      <c r="N46" s="1274" t="e">
        <f t="shared" si="29"/>
        <v>#DIV/0!</v>
      </c>
      <c r="O46" s="1274" t="e">
        <f t="shared" si="10"/>
        <v>#VALUE!</v>
      </c>
      <c r="P46" s="1279" t="e">
        <f t="shared" si="11"/>
        <v>#VALUE!</v>
      </c>
      <c r="Q46" s="854" t="e">
        <f t="shared" si="12"/>
        <v>#VALUE!</v>
      </c>
      <c r="R46" s="1279" t="e">
        <f t="shared" si="13"/>
        <v>#VALUE!</v>
      </c>
      <c r="S46" s="1280" t="e">
        <f t="shared" si="14"/>
        <v>#VALUE!</v>
      </c>
      <c r="T46" s="1279" t="e">
        <f t="shared" si="15"/>
        <v>#VALUE!</v>
      </c>
      <c r="U46" s="1281" t="e">
        <f t="shared" si="16"/>
        <v>#VALUE!</v>
      </c>
      <c r="V46" s="140"/>
      <c r="W46" s="1285" t="e">
        <f t="shared" si="17"/>
        <v>#VALUE!</v>
      </c>
      <c r="X46" s="1285" t="e">
        <f t="shared" si="18"/>
        <v>#VALUE!</v>
      </c>
      <c r="Y46" s="1285" t="e">
        <f t="shared" si="19"/>
        <v>#VALUE!</v>
      </c>
      <c r="Z46" s="1285" t="e">
        <f t="shared" si="20"/>
        <v>#VALUE!</v>
      </c>
      <c r="AA46" s="1285" t="e">
        <f t="shared" si="21"/>
        <v>#VALUE!</v>
      </c>
      <c r="AB46" s="1285" t="e">
        <f t="shared" si="22"/>
        <v>#VALUE!</v>
      </c>
      <c r="AC46" s="1394" t="e">
        <f t="shared" si="23"/>
        <v>#VALUE!</v>
      </c>
      <c r="AD46" s="1264" t="e">
        <f t="shared" si="25"/>
        <v>#VALUE!</v>
      </c>
      <c r="AE46" s="852" t="e">
        <f t="shared" si="24"/>
        <v>#DIV/0!</v>
      </c>
      <c r="AF46" s="142"/>
      <c r="AI46" s="1272"/>
      <c r="AJ46" s="1272"/>
      <c r="AK46" s="1272"/>
      <c r="AL46" s="1272"/>
    </row>
    <row r="47" spans="1:38" ht="16.5" customHeight="1" x14ac:dyDescent="0.25">
      <c r="A47" s="857">
        <f t="shared" si="26"/>
        <v>44</v>
      </c>
      <c r="B47" s="855">
        <f t="shared" si="0"/>
        <v>44.05365853658536</v>
      </c>
      <c r="C47" s="1398">
        <f>IF(MLF_LakTag1=7000,42,IF(MLF_LakTag1=9000,49,56))</f>
        <v>56</v>
      </c>
      <c r="D47" s="1398">
        <f t="shared" si="1"/>
        <v>11.292075500092061</v>
      </c>
      <c r="E47" s="1398" t="e">
        <f t="shared" si="2"/>
        <v>#VALUE!</v>
      </c>
      <c r="F47" s="147" t="e">
        <f t="shared" si="3"/>
        <v>#VALUE!</v>
      </c>
      <c r="G47" s="147" t="e">
        <f t="shared" si="4"/>
        <v>#VALUE!</v>
      </c>
      <c r="H47" s="147" t="e">
        <f t="shared" si="5"/>
        <v>#VALUE!</v>
      </c>
      <c r="I47" s="147" t="e">
        <f t="shared" si="6"/>
        <v>#DIV/0!</v>
      </c>
      <c r="J47" s="147">
        <f t="shared" si="7"/>
        <v>0</v>
      </c>
      <c r="K47" s="146" t="e">
        <f t="shared" si="27"/>
        <v>#VALUE!</v>
      </c>
      <c r="L47" s="1272" t="e">
        <f t="shared" si="8"/>
        <v>#VALUE!</v>
      </c>
      <c r="M47" s="140" t="e">
        <f t="shared" si="28"/>
        <v>#VALUE!</v>
      </c>
      <c r="N47" s="1274" t="e">
        <f t="shared" si="29"/>
        <v>#DIV/0!</v>
      </c>
      <c r="O47" s="1274" t="e">
        <f t="shared" si="10"/>
        <v>#VALUE!</v>
      </c>
      <c r="P47" s="1279" t="e">
        <f t="shared" si="11"/>
        <v>#VALUE!</v>
      </c>
      <c r="Q47" s="854" t="e">
        <f t="shared" si="12"/>
        <v>#VALUE!</v>
      </c>
      <c r="R47" s="1279" t="e">
        <f t="shared" si="13"/>
        <v>#VALUE!</v>
      </c>
      <c r="S47" s="1280" t="e">
        <f t="shared" si="14"/>
        <v>#VALUE!</v>
      </c>
      <c r="T47" s="1279" t="e">
        <f t="shared" si="15"/>
        <v>#VALUE!</v>
      </c>
      <c r="U47" s="1281" t="e">
        <f t="shared" si="16"/>
        <v>#VALUE!</v>
      </c>
      <c r="V47" s="140"/>
      <c r="W47" s="1285" t="e">
        <f t="shared" si="17"/>
        <v>#VALUE!</v>
      </c>
      <c r="X47" s="1285" t="e">
        <f t="shared" si="18"/>
        <v>#VALUE!</v>
      </c>
      <c r="Y47" s="1285" t="e">
        <f t="shared" si="19"/>
        <v>#VALUE!</v>
      </c>
      <c r="Z47" s="1285" t="e">
        <f t="shared" si="20"/>
        <v>#VALUE!</v>
      </c>
      <c r="AA47" s="1285" t="e">
        <f t="shared" si="21"/>
        <v>#VALUE!</v>
      </c>
      <c r="AB47" s="1285" t="e">
        <f t="shared" si="22"/>
        <v>#VALUE!</v>
      </c>
      <c r="AC47" s="1394" t="e">
        <f t="shared" si="23"/>
        <v>#VALUE!</v>
      </c>
      <c r="AD47" s="1264" t="e">
        <f t="shared" si="25"/>
        <v>#VALUE!</v>
      </c>
      <c r="AE47" s="852" t="e">
        <f t="shared" si="24"/>
        <v>#DIV/0!</v>
      </c>
      <c r="AF47" s="142"/>
      <c r="AI47" s="1272"/>
      <c r="AJ47" s="1272"/>
      <c r="AK47" s="1272"/>
      <c r="AL47" s="1272"/>
    </row>
    <row r="48" spans="1:38" ht="16.5" customHeight="1" x14ac:dyDescent="0.25">
      <c r="A48" s="857">
        <f t="shared" si="26"/>
        <v>45</v>
      </c>
      <c r="B48" s="855">
        <f t="shared" si="0"/>
        <v>45.054878048780488</v>
      </c>
      <c r="C48" s="1398">
        <f>AVERAGE(C47,C49)</f>
        <v>49</v>
      </c>
      <c r="D48" s="1398">
        <f t="shared" si="1"/>
        <v>11.257564566026325</v>
      </c>
      <c r="E48" s="1398" t="e">
        <f t="shared" si="2"/>
        <v>#VALUE!</v>
      </c>
      <c r="F48" s="147" t="e">
        <f t="shared" si="3"/>
        <v>#VALUE!</v>
      </c>
      <c r="G48" s="147" t="e">
        <f t="shared" si="4"/>
        <v>#VALUE!</v>
      </c>
      <c r="H48" s="147" t="e">
        <f t="shared" si="5"/>
        <v>#VALUE!</v>
      </c>
      <c r="I48" s="147" t="e">
        <f t="shared" si="6"/>
        <v>#DIV/0!</v>
      </c>
      <c r="J48" s="147">
        <f t="shared" si="7"/>
        <v>0</v>
      </c>
      <c r="K48" s="146" t="e">
        <f t="shared" si="27"/>
        <v>#VALUE!</v>
      </c>
      <c r="L48" s="1272" t="e">
        <f t="shared" si="8"/>
        <v>#VALUE!</v>
      </c>
      <c r="M48" s="140" t="e">
        <f t="shared" si="28"/>
        <v>#VALUE!</v>
      </c>
      <c r="N48" s="1274" t="e">
        <f t="shared" si="29"/>
        <v>#DIV/0!</v>
      </c>
      <c r="O48" s="1274" t="e">
        <f t="shared" si="10"/>
        <v>#VALUE!</v>
      </c>
      <c r="P48" s="1279" t="e">
        <f t="shared" si="11"/>
        <v>#VALUE!</v>
      </c>
      <c r="Q48" s="854" t="e">
        <f t="shared" si="12"/>
        <v>#VALUE!</v>
      </c>
      <c r="R48" s="1279" t="e">
        <f t="shared" si="13"/>
        <v>#VALUE!</v>
      </c>
      <c r="S48" s="1280" t="e">
        <f t="shared" si="14"/>
        <v>#VALUE!</v>
      </c>
      <c r="T48" s="1279" t="e">
        <f t="shared" si="15"/>
        <v>#VALUE!</v>
      </c>
      <c r="U48" s="1281" t="e">
        <f t="shared" si="16"/>
        <v>#VALUE!</v>
      </c>
      <c r="V48" s="140"/>
      <c r="W48" s="1285" t="e">
        <f t="shared" si="17"/>
        <v>#VALUE!</v>
      </c>
      <c r="X48" s="1285" t="e">
        <f t="shared" si="18"/>
        <v>#VALUE!</v>
      </c>
      <c r="Y48" s="1285" t="e">
        <f t="shared" si="19"/>
        <v>#VALUE!</v>
      </c>
      <c r="Z48" s="1285" t="e">
        <f t="shared" si="20"/>
        <v>#VALUE!</v>
      </c>
      <c r="AA48" s="1285" t="e">
        <f t="shared" si="21"/>
        <v>#VALUE!</v>
      </c>
      <c r="AB48" s="1285" t="e">
        <f t="shared" si="22"/>
        <v>#VALUE!</v>
      </c>
      <c r="AC48" s="1394" t="e">
        <f t="shared" si="23"/>
        <v>#VALUE!</v>
      </c>
      <c r="AD48" s="1264" t="e">
        <f t="shared" si="25"/>
        <v>#VALUE!</v>
      </c>
      <c r="AE48" s="852" t="e">
        <f t="shared" si="24"/>
        <v>#DIV/0!</v>
      </c>
      <c r="AF48" s="142"/>
      <c r="AI48" s="1272"/>
      <c r="AJ48" s="1272"/>
      <c r="AK48" s="1272"/>
      <c r="AL48" s="1272"/>
    </row>
    <row r="49" spans="1:38" ht="15" x14ac:dyDescent="0.25">
      <c r="A49" s="857">
        <f t="shared" si="26"/>
        <v>46</v>
      </c>
      <c r="B49" s="855">
        <f t="shared" si="0"/>
        <v>46.056097560975608</v>
      </c>
      <c r="C49" s="1398">
        <f>IF(MLF_LakTag1=7000,42,IF(MLF_LakTag1=9000,49,42))</f>
        <v>42</v>
      </c>
      <c r="D49" s="1398">
        <f t="shared" si="1"/>
        <v>11.230795598161215</v>
      </c>
      <c r="E49" s="1398" t="e">
        <f t="shared" si="2"/>
        <v>#VALUE!</v>
      </c>
      <c r="F49" s="147" t="e">
        <f t="shared" si="3"/>
        <v>#VALUE!</v>
      </c>
      <c r="G49" s="147" t="e">
        <f t="shared" si="4"/>
        <v>#VALUE!</v>
      </c>
      <c r="H49" s="147" t="e">
        <f t="shared" si="5"/>
        <v>#VALUE!</v>
      </c>
      <c r="I49" s="147" t="e">
        <f t="shared" si="6"/>
        <v>#DIV/0!</v>
      </c>
      <c r="J49" s="147">
        <f t="shared" si="7"/>
        <v>0</v>
      </c>
      <c r="K49" s="146" t="e">
        <f t="shared" si="27"/>
        <v>#VALUE!</v>
      </c>
      <c r="L49" s="1272" t="e">
        <f t="shared" si="8"/>
        <v>#VALUE!</v>
      </c>
      <c r="M49" s="140" t="e">
        <f t="shared" si="28"/>
        <v>#VALUE!</v>
      </c>
      <c r="N49" s="1274" t="e">
        <f t="shared" si="29"/>
        <v>#DIV/0!</v>
      </c>
      <c r="O49" s="1274" t="e">
        <f t="shared" si="10"/>
        <v>#VALUE!</v>
      </c>
      <c r="P49" s="1279" t="e">
        <f t="shared" si="11"/>
        <v>#VALUE!</v>
      </c>
      <c r="Q49" s="854" t="e">
        <f t="shared" si="12"/>
        <v>#VALUE!</v>
      </c>
      <c r="R49" s="1279" t="e">
        <f t="shared" si="13"/>
        <v>#VALUE!</v>
      </c>
      <c r="S49" s="1280" t="e">
        <f t="shared" si="14"/>
        <v>#VALUE!</v>
      </c>
      <c r="T49" s="1279" t="e">
        <f t="shared" si="15"/>
        <v>#VALUE!</v>
      </c>
      <c r="U49" s="1281" t="e">
        <f t="shared" si="16"/>
        <v>#VALUE!</v>
      </c>
      <c r="V49" s="140"/>
      <c r="W49" s="1285" t="e">
        <f t="shared" si="17"/>
        <v>#VALUE!</v>
      </c>
      <c r="X49" s="1285" t="e">
        <f t="shared" si="18"/>
        <v>#VALUE!</v>
      </c>
      <c r="Y49" s="1285" t="e">
        <f t="shared" si="19"/>
        <v>#VALUE!</v>
      </c>
      <c r="Z49" s="1285" t="e">
        <f t="shared" si="20"/>
        <v>#VALUE!</v>
      </c>
      <c r="AA49" s="1285" t="e">
        <f t="shared" si="21"/>
        <v>#VALUE!</v>
      </c>
      <c r="AB49" s="1285" t="e">
        <f t="shared" si="22"/>
        <v>#VALUE!</v>
      </c>
      <c r="AC49" s="1394" t="e">
        <f t="shared" si="23"/>
        <v>#VALUE!</v>
      </c>
      <c r="AD49" s="1264" t="e">
        <f t="shared" si="25"/>
        <v>#VALUE!</v>
      </c>
      <c r="AE49" s="852" t="e">
        <f t="shared" si="24"/>
        <v>#DIV/0!</v>
      </c>
      <c r="AF49" s="142"/>
      <c r="AI49" s="1272"/>
      <c r="AJ49" s="1272"/>
      <c r="AK49" s="1272"/>
      <c r="AL49" s="1272"/>
    </row>
    <row r="50" spans="1:38" ht="15.75" thickBot="1" x14ac:dyDescent="0.3">
      <c r="A50" s="718" t="str">
        <f>'Ration Milch'!B50&amp; "             Die Daten sind auf Plausibilität zu prüfen, um Eingabe- und Berechnungsfehler auszuschließen. Es wird keine Gewähr zur Richtigkeit der Daten übernommen."</f>
        <v>Uni Rat 2016, © W. Sekul, LAZBW Aulendorf             Die Daten sind auf Plausibilität zu prüfen, um Eingabe- und Berechnungsfehler auszuschließen. Es wird keine Gewähr zur Richtigkeit der Daten übernommen.</v>
      </c>
      <c r="B50" s="719"/>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19"/>
      <c r="AC50" s="719"/>
      <c r="AD50" s="719"/>
      <c r="AE50" s="719"/>
      <c r="AF50" s="720"/>
      <c r="AI50" s="1272"/>
      <c r="AJ50" s="1272"/>
      <c r="AK50" s="1272"/>
      <c r="AL50" s="1272"/>
    </row>
    <row r="51" spans="1:38" ht="12" thickTop="1" x14ac:dyDescent="0.2">
      <c r="A51" s="1289"/>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7"/>
    </row>
    <row r="52" spans="1:38" s="149" customFormat="1" x14ac:dyDescent="0.2">
      <c r="A52" s="1290"/>
      <c r="B52" s="1291"/>
      <c r="C52" s="1291"/>
      <c r="D52" s="1291"/>
      <c r="E52" s="1291"/>
      <c r="F52" s="1291"/>
      <c r="G52" s="1291"/>
      <c r="H52" s="1291"/>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2"/>
      <c r="AG52" s="150"/>
      <c r="AH52" s="150"/>
      <c r="AI52" s="150"/>
      <c r="AJ52" s="150"/>
      <c r="AK52" s="150"/>
      <c r="AL52" s="150"/>
    </row>
    <row r="53" spans="1:38" x14ac:dyDescent="0.2">
      <c r="A53" s="1289"/>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7"/>
    </row>
    <row r="54" spans="1:38" x14ac:dyDescent="0.2">
      <c r="A54" s="1289"/>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7"/>
    </row>
    <row r="55" spans="1:38" x14ac:dyDescent="0.2">
      <c r="A55" s="1289"/>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7"/>
    </row>
    <row r="56" spans="1:38" x14ac:dyDescent="0.2">
      <c r="A56" s="1289"/>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7"/>
    </row>
    <row r="57" spans="1:38" x14ac:dyDescent="0.2">
      <c r="A57" s="1289"/>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7"/>
    </row>
    <row r="58" spans="1:38" x14ac:dyDescent="0.2">
      <c r="A58" s="1289"/>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7"/>
    </row>
    <row r="59" spans="1:38" x14ac:dyDescent="0.2">
      <c r="A59" s="1289"/>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7"/>
    </row>
    <row r="60" spans="1:38" x14ac:dyDescent="0.2">
      <c r="A60" s="1289"/>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7"/>
    </row>
    <row r="61" spans="1:38" x14ac:dyDescent="0.2">
      <c r="A61" s="1289"/>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7"/>
    </row>
    <row r="62" spans="1:38" x14ac:dyDescent="0.2">
      <c r="A62" s="1289"/>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7"/>
    </row>
    <row r="63" spans="1:38" x14ac:dyDescent="0.2">
      <c r="A63" s="1289"/>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7"/>
    </row>
    <row r="64" spans="1:38" x14ac:dyDescent="0.2">
      <c r="A64" s="1289"/>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7"/>
    </row>
    <row r="65" spans="1:32" ht="12" thickBot="1" x14ac:dyDescent="0.25">
      <c r="A65" s="1293"/>
      <c r="B65" s="1294"/>
      <c r="C65" s="1294"/>
      <c r="D65" s="1294"/>
      <c r="E65" s="1294"/>
      <c r="F65" s="1294"/>
      <c r="G65" s="1294"/>
      <c r="H65" s="1294"/>
      <c r="I65" s="1294"/>
      <c r="J65" s="1294"/>
      <c r="K65" s="1294"/>
      <c r="L65" s="1294"/>
      <c r="M65" s="1294"/>
      <c r="N65" s="1294"/>
      <c r="O65" s="1294"/>
      <c r="P65" s="1294"/>
      <c r="Q65" s="1294"/>
      <c r="R65" s="1294"/>
      <c r="S65" s="1294"/>
      <c r="T65" s="1294"/>
      <c r="U65" s="1294"/>
      <c r="V65" s="1294"/>
      <c r="W65" s="1294"/>
      <c r="X65" s="1294"/>
      <c r="Y65" s="1294"/>
      <c r="Z65" s="1294"/>
      <c r="AA65" s="1294"/>
      <c r="AB65" s="1294"/>
      <c r="AC65" s="1294"/>
      <c r="AD65" s="1294"/>
      <c r="AE65" s="1294"/>
      <c r="AF65" s="1295"/>
    </row>
    <row r="66" spans="1:32" ht="3.75" customHeight="1" thickTop="1" x14ac:dyDescent="0.2"/>
  </sheetData>
  <sheetProtection autoFilter="0"/>
  <mergeCells count="13">
    <mergeCell ref="A1:AE1"/>
    <mergeCell ref="A16:G16"/>
    <mergeCell ref="A18:I18"/>
    <mergeCell ref="V4:AD4"/>
    <mergeCell ref="V6:AD6"/>
    <mergeCell ref="J4:K4"/>
    <mergeCell ref="K20:M20"/>
    <mergeCell ref="J14:K14"/>
    <mergeCell ref="J12:K12"/>
    <mergeCell ref="J10:K10"/>
    <mergeCell ref="J6:K6"/>
    <mergeCell ref="J8:K8"/>
    <mergeCell ref="J18:K18"/>
  </mergeCells>
  <conditionalFormatting sqref="Q21:Q49">
    <cfRule type="cellIs" dxfId="20" priority="26" operator="between">
      <formula>-20</formula>
      <formula>50</formula>
    </cfRule>
  </conditionalFormatting>
  <conditionalFormatting sqref="M21:M49 K21:K49">
    <cfRule type="cellIs" dxfId="19" priority="53" operator="greaterThan">
      <formula>$AE$12</formula>
    </cfRule>
  </conditionalFormatting>
  <printOptions horizontalCentered="1"/>
  <pageMargins left="0.35433070866141736" right="0.35433070866141736" top="0.70866141732283472" bottom="0.31496062992125984" header="0.31496062992125984" footer="0"/>
  <pageSetup paperSize="9" scale="61" orientation="landscape" r:id="rId1"/>
  <headerFooter>
    <oddFooter>&amp;L&amp;F&amp;A&amp;R&amp;D&amp;T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30</xdr:col>
                    <xdr:colOff>0</xdr:colOff>
                    <xdr:row>3</xdr:row>
                    <xdr:rowOff>38100</xdr:rowOff>
                  </from>
                  <to>
                    <xdr:col>31</xdr:col>
                    <xdr:colOff>28575</xdr:colOff>
                    <xdr:row>3</xdr:row>
                    <xdr:rowOff>295275</xdr:rowOff>
                  </to>
                </anchor>
              </controlPr>
            </control>
          </mc:Choice>
        </mc:AlternateContent>
        <mc:AlternateContent xmlns:mc="http://schemas.openxmlformats.org/markup-compatibility/2006">
          <mc:Choice Requires="x14">
            <control shapeId="12291" r:id="rId5" name="Spinner 3">
              <controlPr defaultSize="0" print="0" autoPict="0">
                <anchor moveWithCells="1" sizeWithCells="1">
                  <from>
                    <xdr:col>30</xdr:col>
                    <xdr:colOff>685800</xdr:colOff>
                    <xdr:row>16</xdr:row>
                    <xdr:rowOff>57150</xdr:rowOff>
                  </from>
                  <to>
                    <xdr:col>31</xdr:col>
                    <xdr:colOff>0</xdr:colOff>
                    <xdr:row>18</xdr:row>
                    <xdr:rowOff>0</xdr:rowOff>
                  </to>
                </anchor>
              </controlPr>
            </control>
          </mc:Choice>
        </mc:AlternateContent>
        <mc:AlternateContent xmlns:mc="http://schemas.openxmlformats.org/markup-compatibility/2006">
          <mc:Choice Requires="x14">
            <control shapeId="12295" r:id="rId6" name="Spinner 7">
              <controlPr defaultSize="0" print="0" autoPict="0">
                <anchor moveWithCells="1" sizeWithCells="1">
                  <from>
                    <xdr:col>30</xdr:col>
                    <xdr:colOff>685800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12299" r:id="rId7" name="Spinner 11">
              <controlPr defaultSize="0" print="0" autoPict="0">
                <anchor moveWithCells="1" sizeWithCells="1">
                  <from>
                    <xdr:col>30</xdr:col>
                    <xdr:colOff>685800</xdr:colOff>
                    <xdr:row>11</xdr:row>
                    <xdr:rowOff>9525</xdr:rowOff>
                  </from>
                  <to>
                    <xdr:col>31</xdr:col>
                    <xdr:colOff>0</xdr:colOff>
                    <xdr:row>12</xdr:row>
                    <xdr:rowOff>9525</xdr:rowOff>
                  </to>
                </anchor>
              </controlPr>
            </control>
          </mc:Choice>
        </mc:AlternateContent>
        <mc:AlternateContent xmlns:mc="http://schemas.openxmlformats.org/markup-compatibility/2006">
          <mc:Choice Requires="x14">
            <control shapeId="12304" r:id="rId8" name="Spinner 16">
              <controlPr defaultSize="0" print="0" autoPict="0">
                <anchor moveWithCells="1" sizeWithCells="1">
                  <from>
                    <xdr:col>30</xdr:col>
                    <xdr:colOff>685800</xdr:colOff>
                    <xdr:row>13</xdr:row>
                    <xdr:rowOff>9525</xdr:rowOff>
                  </from>
                  <to>
                    <xdr:col>31</xdr:col>
                    <xdr:colOff>0</xdr:colOff>
                    <xdr:row>14</xdr:row>
                    <xdr:rowOff>9525</xdr:rowOff>
                  </to>
                </anchor>
              </controlPr>
            </control>
          </mc:Choice>
        </mc:AlternateContent>
        <mc:AlternateContent xmlns:mc="http://schemas.openxmlformats.org/markup-compatibility/2006">
          <mc:Choice Requires="x14">
            <control shapeId="12305" r:id="rId9" name="Drop Down 17">
              <controlPr defaultSize="0" autoLine="0" autoPict="0">
                <anchor moveWithCells="1">
                  <from>
                    <xdr:col>30</xdr:col>
                    <xdr:colOff>9525</xdr:colOff>
                    <xdr:row>5</xdr:row>
                    <xdr:rowOff>9525</xdr:rowOff>
                  </from>
                  <to>
                    <xdr:col>31</xdr:col>
                    <xdr:colOff>19050</xdr:colOff>
                    <xdr:row>5</xdr:row>
                    <xdr:rowOff>266700</xdr:rowOff>
                  </to>
                </anchor>
              </controlPr>
            </control>
          </mc:Choice>
        </mc:AlternateContent>
        <mc:AlternateContent xmlns:mc="http://schemas.openxmlformats.org/markup-compatibility/2006">
          <mc:Choice Requires="x14">
            <control shapeId="12306" r:id="rId10"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20" operator="between" id="{37C76508-07AA-4877-A85E-F6BDE54C6A89}">
            <xm:f>Einstellungen!$E$27</xm:f>
            <xm:f>Einstellungen!$F$27</xm:f>
            <x14:dxf>
              <font>
                <color theme="1"/>
              </font>
            </x14:dxf>
          </x14:cfRule>
          <xm:sqref>AD21:AD49</xm:sqref>
        </x14:conditionalFormatting>
        <x14:conditionalFormatting xmlns:xm="http://schemas.microsoft.com/office/excel/2006/main">
          <x14:cfRule type="cellIs" priority="17" operator="greaterThan" id="{F31CFC65-F962-4CE2-B600-A4C2DC01664A}">
            <xm:f>Einstellungen!$F$9</xm:f>
            <x14:dxf>
              <font>
                <color rgb="FFFF0000"/>
              </font>
              <fill>
                <patternFill patternType="solid">
                  <bgColor rgb="FFFFFFDD"/>
                </patternFill>
              </fill>
            </x14:dxf>
          </x14:cfRule>
          <xm:sqref>R21:R49</xm:sqref>
        </x14:conditionalFormatting>
        <x14:conditionalFormatting xmlns:xm="http://schemas.microsoft.com/office/excel/2006/main">
          <x14:cfRule type="cellIs" priority="15" operator="lessThan" id="{D389DC63-BCA7-461E-96CB-2E379ECA54AA}">
            <xm:f>Einstellungen!$E$11</xm:f>
            <x14:dxf>
              <font>
                <color rgb="FFFF0000"/>
              </font>
              <fill>
                <patternFill>
                  <bgColor rgb="FFFFFFDD"/>
                </patternFill>
              </fill>
            </x14:dxf>
          </x14:cfRule>
          <xm:sqref>T21:T49</xm:sqref>
        </x14:conditionalFormatting>
        <x14:conditionalFormatting xmlns:xm="http://schemas.microsoft.com/office/excel/2006/main">
          <x14:cfRule type="cellIs" priority="14" operator="lessThan" id="{7D577732-E957-47A1-8B9A-9F77CAFFD2B3}">
            <xm:f>Einstellungen!$E$12</xm:f>
            <x14:dxf>
              <font>
                <color rgb="FFFF0000"/>
              </font>
              <fill>
                <patternFill>
                  <bgColor rgb="FFFFFFDD"/>
                </patternFill>
              </fill>
            </x14:dxf>
          </x14:cfRule>
          <xm:sqref>U21:U49</xm:sqref>
        </x14:conditionalFormatting>
        <x14:conditionalFormatting xmlns:xm="http://schemas.microsoft.com/office/excel/2006/main">
          <x14:cfRule type="cellIs" priority="10" operator="between" id="{E50EC5B7-3A6B-40C2-8426-8DF9459D9974}">
            <xm:f>"((A26*Einstellungen!$D$19+b26*Einstellungen!$C$19)/b26)*Einstellungen!$E$19"</xm:f>
            <xm:f>((A21*Einstellungen!$D$19+F21*Einstellungen!$C$19)/F21)*Einstellungen!$F$19</xm:f>
            <x14:dxf>
              <font>
                <color rgb="FFFF0000"/>
              </font>
              <fill>
                <patternFill>
                  <bgColor rgb="FFFFFFDD"/>
                </patternFill>
              </fill>
            </x14:dxf>
          </x14:cfRule>
          <xm:sqref>W21:W49</xm:sqref>
        </x14:conditionalFormatting>
        <x14:conditionalFormatting xmlns:xm="http://schemas.microsoft.com/office/excel/2006/main">
          <x14:cfRule type="cellIs" priority="9" operator="between" id="{E2D6DC44-E415-42BB-9058-414B15EF1048}">
            <xm:f>"((A26*Einstellungen!$D$21+b26*Einstellungen!$C$21)/b26)*Einstellungen!$E$21"</xm:f>
            <xm:f>((A21*Einstellungen!$D$21+F21*Einstellungen!$C$21)/F21)*Einstellungen!$F$21</xm:f>
            <x14:dxf>
              <font>
                <color rgb="FFFF0000"/>
              </font>
              <fill>
                <patternFill>
                  <bgColor rgb="FFFFFFDD"/>
                </patternFill>
              </fill>
            </x14:dxf>
          </x14:cfRule>
          <xm:sqref>Y21:Y49</xm:sqref>
        </x14:conditionalFormatting>
        <x14:conditionalFormatting xmlns:xm="http://schemas.microsoft.com/office/excel/2006/main">
          <x14:cfRule type="cellIs" priority="8" operator="between" id="{E7733AA5-5626-4F46-85A3-418D80932D25}">
            <xm:f>"((A26*Einstellungen!$D$20+b26*Einstellungen!$C$20)/b26)*Einstellungen!$E$20"</xm:f>
            <xm:f>((A21*Einstellungen!$D$20+F21*Einstellungen!$C$20)/F21)*Einstellungen!$F$20</xm:f>
            <x14:dxf>
              <font>
                <color rgb="FFFF0000"/>
              </font>
              <fill>
                <patternFill>
                  <bgColor rgb="FFFFFFDD"/>
                </patternFill>
              </fill>
            </x14:dxf>
          </x14:cfRule>
          <xm:sqref>X21:X49</xm:sqref>
        </x14:conditionalFormatting>
        <x14:conditionalFormatting xmlns:xm="http://schemas.microsoft.com/office/excel/2006/main">
          <x14:cfRule type="cellIs" priority="7" operator="between" id="{40D5C4CA-09A9-44C1-A86D-EEB9C499D692}">
            <xm:f>"((A26*Einstellungen!$D$22+b26*Einstellungen!$C$22)/b26)*Einstellungen!$E$22"</xm:f>
            <xm:f>((A21*Einstellungen!$D$22+F21*Einstellungen!$C$22)/F21)*Einstellungen!$F$22</xm:f>
            <x14:dxf>
              <font>
                <color rgb="FFFF0000"/>
              </font>
              <fill>
                <patternFill>
                  <bgColor rgb="FFFFFFDD"/>
                </patternFill>
              </fill>
            </x14:dxf>
          </x14:cfRule>
          <xm:sqref>Z21:Z49</xm:sqref>
        </x14:conditionalFormatting>
        <x14:conditionalFormatting xmlns:xm="http://schemas.microsoft.com/office/excel/2006/main">
          <x14:cfRule type="cellIs" priority="6" operator="between" id="{9B57B85C-89DD-46E2-AE9E-AB9CF2581AA0}">
            <xm:f>"((A26*Einstellungen!$D$23+b26*Einstellungen!$C$23)/b26)*Einstellungen!$E$23"</xm:f>
            <xm:f>((A21*Einstellungen!$D$23+F21*Einstellungen!$C$23)/F21)*Einstellungen!$F$23</xm:f>
            <x14:dxf>
              <font>
                <color rgb="FFFF0000"/>
              </font>
              <fill>
                <patternFill>
                  <bgColor rgb="FFFFFFDD"/>
                </patternFill>
              </fill>
            </x14:dxf>
          </x14:cfRule>
          <xm:sqref>AA21:AA49</xm:sqref>
        </x14:conditionalFormatting>
        <x14:conditionalFormatting xmlns:xm="http://schemas.microsoft.com/office/excel/2006/main">
          <x14:cfRule type="cellIs" priority="5" operator="between" id="{553BC9A6-EE76-4B74-B6EE-CA2B93B4AFA6}">
            <xm:f>"((A26*Einstellungen!$D$24+b26*Einstellungen!$C$24)/b26)*Einstellungen!$E$24"</xm:f>
            <xm:f>((A21*Einstellungen!$D$24+F21*Einstellungen!$C$24)/F21)*Einstellungen!$F$24</xm:f>
            <x14:dxf>
              <font>
                <color rgb="FFFF0000"/>
              </font>
              <fill>
                <patternFill>
                  <bgColor rgb="FFFFFFDD"/>
                </patternFill>
              </fill>
            </x14:dxf>
          </x14:cfRule>
          <xm:sqref>AB21:AB49</xm:sqref>
        </x14:conditionalFormatting>
        <x14:conditionalFormatting xmlns:xm="http://schemas.microsoft.com/office/excel/2006/main">
          <x14:cfRule type="cellIs" priority="2" operator="greaterThan" id="{C4A2415F-DBE6-47C3-BB0D-87813CB6186B}">
            <xm:f>Einstellungen!$F$9</xm:f>
            <x14:dxf>
              <font>
                <color rgb="FFFF0000"/>
              </font>
              <fill>
                <patternFill patternType="solid">
                  <bgColor rgb="FFFFFFDD"/>
                </patternFill>
              </fill>
            </x14:dxf>
          </x14:cfRule>
          <xm:sqref>S21:S49</xm:sqref>
        </x14:conditionalFormatting>
        <x14:conditionalFormatting xmlns:xm="http://schemas.microsoft.com/office/excel/2006/main">
          <x14:cfRule type="cellIs" priority="1" operator="between" id="{F65117BC-21B6-4FBE-8C97-AE735488AB2E}">
            <xm:f>Einstellungen!$E$27</xm:f>
            <xm:f>Einstellungen!$F$27</xm:f>
            <x14:dxf>
              <font>
                <color theme="1"/>
              </font>
            </x14:dxf>
          </x14:cfRule>
          <xm:sqref>AC21:AC49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
  <sheetViews>
    <sheetView workbookViewId="0"/>
  </sheetViews>
  <sheetFormatPr baseColWidth="10" defaultRowHeight="12.75" x14ac:dyDescent="0.2"/>
  <sheetData/>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249977111117893"/>
    <pageSetUpPr fitToPage="1"/>
  </sheetPr>
  <dimension ref="A1:BE69"/>
  <sheetViews>
    <sheetView showGridLines="0" showRowColHeaders="0" showZeros="0" zoomScale="80" zoomScaleNormal="80" workbookViewId="0">
      <selection activeCell="AL3" sqref="AL3"/>
    </sheetView>
  </sheetViews>
  <sheetFormatPr baseColWidth="10" defaultColWidth="0" defaultRowHeight="12" outlineLevelCol="1" x14ac:dyDescent="0.2"/>
  <cols>
    <col min="1" max="1" width="1.5703125" style="607" customWidth="1"/>
    <col min="2" max="2" width="9.140625" style="608" customWidth="1"/>
    <col min="3" max="3" width="28" style="608" customWidth="1"/>
    <col min="4" max="20" width="9.42578125" style="609" hidden="1" customWidth="1" outlineLevel="1"/>
    <col min="21" max="21" width="10.140625" style="609" hidden="1" customWidth="1" outlineLevel="1"/>
    <col min="22" max="25" width="9.42578125" style="609" hidden="1" customWidth="1" outlineLevel="1"/>
    <col min="26" max="26" width="12.85546875" style="609" customWidth="1" collapsed="1"/>
    <col min="27" max="34" width="12.85546875" style="609" customWidth="1"/>
    <col min="35" max="35" width="1.140625" style="609" customWidth="1"/>
    <col min="36" max="36" width="25.28515625" style="706" customWidth="1"/>
    <col min="37" max="37" width="10.5703125" style="610" customWidth="1"/>
    <col min="38" max="45" width="9.7109375" style="610" customWidth="1"/>
    <col min="46" max="46" width="16" style="608" customWidth="1"/>
    <col min="47" max="56" width="9.7109375" style="608" customWidth="1"/>
    <col min="57" max="57" width="0.5703125" style="608" customWidth="1"/>
    <col min="58" max="16384" width="11.42578125" style="608" hidden="1"/>
  </cols>
  <sheetData>
    <row r="1" spans="1:56" ht="34.5" customHeight="1" thickBot="1" x14ac:dyDescent="0.25">
      <c r="AJ1" s="707" t="s">
        <v>284</v>
      </c>
      <c r="AK1" s="1432"/>
      <c r="AL1" s="1432"/>
      <c r="AT1" s="610"/>
      <c r="AU1" s="610"/>
      <c r="AV1" s="610"/>
      <c r="AW1" s="610"/>
      <c r="AX1" s="610"/>
      <c r="AY1" s="610"/>
      <c r="AZ1" s="610"/>
      <c r="BA1" s="610"/>
      <c r="BB1" s="610"/>
      <c r="BC1" s="610"/>
      <c r="BD1" s="610"/>
    </row>
    <row r="2" spans="1:56" ht="41.45" customHeight="1" thickTop="1" thickBot="1" x14ac:dyDescent="0.25">
      <c r="B2" s="1435"/>
      <c r="C2" s="1436"/>
      <c r="D2" s="611" t="str">
        <f>Futterwerte!C6</f>
        <v>TS</v>
      </c>
      <c r="E2" s="611" t="str">
        <f>Futterwerte!D6</f>
        <v>NEL</v>
      </c>
      <c r="F2" s="611" t="str">
        <f>Futterwerte!E6</f>
        <v>ME</v>
      </c>
      <c r="G2" s="611" t="str">
        <f>Futterwerte!F6</f>
        <v>XP</v>
      </c>
      <c r="H2" s="611" t="str">
        <f>Futterwerte!G6</f>
        <v>UDP</v>
      </c>
      <c r="I2" s="611" t="str">
        <f>Futterwerte!H6</f>
        <v>nXP</v>
      </c>
      <c r="J2" s="611" t="str">
        <f>Futterwerte!I6</f>
        <v>RNB</v>
      </c>
      <c r="K2" s="611" t="str">
        <f>Futterwerte!J6</f>
        <v>SW</v>
      </c>
      <c r="L2" s="611" t="str">
        <f>Futterwerte!K6</f>
        <v>ADF</v>
      </c>
      <c r="M2" s="611" t="str">
        <f>Futterwerte!L6</f>
        <v>NDF</v>
      </c>
      <c r="N2" s="611" t="str">
        <f>Futterwerte!M6</f>
        <v>NFC</v>
      </c>
      <c r="O2" s="611" t="str">
        <f>Futterwerte!O6</f>
        <v>XZ</v>
      </c>
      <c r="P2" s="611" t="str">
        <f>Futterwerte!P6</f>
        <v>XL</v>
      </c>
      <c r="Q2" s="611" t="str">
        <f>Futterwerte!Q6</f>
        <v>XF</v>
      </c>
      <c r="R2" s="611" t="str">
        <f>Futterwerte!R6</f>
        <v>sXF</v>
      </c>
      <c r="S2" s="611" t="str">
        <f>Futterwerte!S6</f>
        <v>XA</v>
      </c>
      <c r="T2" s="611" t="str">
        <f>Futterwerte!T6</f>
        <v>Ca</v>
      </c>
      <c r="U2" s="611" t="str">
        <f>Futterwerte!U6</f>
        <v>P</v>
      </c>
      <c r="V2" s="611" t="str">
        <f>Futterwerte!V6</f>
        <v>Na</v>
      </c>
      <c r="W2" s="611" t="str">
        <f>Futterwerte!W6</f>
        <v>Mg</v>
      </c>
      <c r="X2" s="611" t="str">
        <f>Futterwerte!X6</f>
        <v>K</v>
      </c>
      <c r="Y2" s="611" t="str">
        <f>Futterwerte!Y6</f>
        <v>Se</v>
      </c>
      <c r="Z2" s="612" t="s">
        <v>452</v>
      </c>
      <c r="AA2" s="612" t="s">
        <v>452</v>
      </c>
      <c r="AB2" s="612" t="s">
        <v>452</v>
      </c>
      <c r="AC2" s="612" t="s">
        <v>452</v>
      </c>
      <c r="AD2" s="612" t="s">
        <v>452</v>
      </c>
      <c r="AE2" s="1234" t="s">
        <v>452</v>
      </c>
      <c r="AF2" s="612" t="s">
        <v>452</v>
      </c>
      <c r="AG2" s="613" t="s">
        <v>452</v>
      </c>
      <c r="AH2" s="614" t="s">
        <v>452</v>
      </c>
      <c r="AJ2" s="615"/>
      <c r="AK2" s="616" t="str">
        <f t="shared" ref="AK2:AS2" si="0">Z2</f>
        <v>Ration ...</v>
      </c>
      <c r="AL2" s="616" t="str">
        <f t="shared" si="0"/>
        <v>Ration ...</v>
      </c>
      <c r="AM2" s="616" t="str">
        <f t="shared" si="0"/>
        <v>Ration ...</v>
      </c>
      <c r="AN2" s="616" t="str">
        <f t="shared" si="0"/>
        <v>Ration ...</v>
      </c>
      <c r="AO2" s="616" t="str">
        <f t="shared" si="0"/>
        <v>Ration ...</v>
      </c>
      <c r="AP2" s="616" t="str">
        <f t="shared" si="0"/>
        <v>Ration ...</v>
      </c>
      <c r="AQ2" s="616" t="str">
        <f t="shared" si="0"/>
        <v>Ration ...</v>
      </c>
      <c r="AR2" s="616" t="str">
        <f t="shared" si="0"/>
        <v>Ration ...</v>
      </c>
      <c r="AS2" s="617" t="str">
        <f t="shared" si="0"/>
        <v>Ration ...</v>
      </c>
      <c r="AT2" s="618"/>
      <c r="AU2" s="1439" t="str">
        <f>AK2</f>
        <v>Ration ...</v>
      </c>
      <c r="AV2" s="1441" t="str">
        <f t="shared" ref="AV2:BA2" si="1">AL2</f>
        <v>Ration ...</v>
      </c>
      <c r="AW2" s="1441" t="str">
        <f t="shared" si="1"/>
        <v>Ration ...</v>
      </c>
      <c r="AX2" s="1441" t="str">
        <f t="shared" si="1"/>
        <v>Ration ...</v>
      </c>
      <c r="AY2" s="1441" t="str">
        <f t="shared" si="1"/>
        <v>Ration ...</v>
      </c>
      <c r="AZ2" s="1441" t="str">
        <f t="shared" si="1"/>
        <v>Ration ...</v>
      </c>
      <c r="BA2" s="1441" t="str">
        <f t="shared" si="1"/>
        <v>Ration ...</v>
      </c>
      <c r="BB2" s="1441" t="str">
        <f>AR2</f>
        <v>Ration ...</v>
      </c>
      <c r="BC2" s="1443" t="str">
        <f>AS2</f>
        <v>Ration ...</v>
      </c>
      <c r="BD2" s="1433" t="s">
        <v>261</v>
      </c>
    </row>
    <row r="3" spans="1:56" ht="20.25" customHeight="1" thickBot="1" x14ac:dyDescent="0.25">
      <c r="B3" s="1437" t="s">
        <v>246</v>
      </c>
      <c r="C3" s="1438"/>
      <c r="D3" s="619"/>
      <c r="E3" s="619"/>
      <c r="F3" s="619"/>
      <c r="G3" s="619"/>
      <c r="H3" s="619"/>
      <c r="I3" s="619"/>
      <c r="J3" s="619"/>
      <c r="K3" s="619"/>
      <c r="L3" s="619"/>
      <c r="M3" s="619"/>
      <c r="N3" s="619"/>
      <c r="O3" s="619"/>
      <c r="P3" s="619"/>
      <c r="Q3" s="619"/>
      <c r="R3" s="619"/>
      <c r="S3" s="619"/>
      <c r="T3" s="619"/>
      <c r="U3" s="619"/>
      <c r="V3" s="619"/>
      <c r="W3" s="619"/>
      <c r="X3" s="619"/>
      <c r="Y3" s="619"/>
      <c r="Z3" s="620" t="s">
        <v>168</v>
      </c>
      <c r="AA3" s="621" t="s">
        <v>168</v>
      </c>
      <c r="AB3" s="621" t="s">
        <v>166</v>
      </c>
      <c r="AC3" s="621" t="s">
        <v>166</v>
      </c>
      <c r="AD3" s="621" t="s">
        <v>166</v>
      </c>
      <c r="AE3" s="621" t="s">
        <v>166</v>
      </c>
      <c r="AF3" s="621" t="s">
        <v>166</v>
      </c>
      <c r="AG3" s="622" t="s">
        <v>166</v>
      </c>
      <c r="AH3" s="623" t="s">
        <v>166</v>
      </c>
      <c r="AJ3" s="624" t="s">
        <v>247</v>
      </c>
      <c r="AK3" s="1251"/>
      <c r="AL3" s="1251"/>
      <c r="AM3" s="1251"/>
      <c r="AN3" s="1251"/>
      <c r="AO3" s="1251"/>
      <c r="AP3" s="1251"/>
      <c r="AQ3" s="1251"/>
      <c r="AR3" s="1251"/>
      <c r="AS3" s="1252"/>
      <c r="AT3" s="625"/>
      <c r="AU3" s="1440"/>
      <c r="AV3" s="1442"/>
      <c r="AW3" s="1442"/>
      <c r="AX3" s="1442"/>
      <c r="AY3" s="1442"/>
      <c r="AZ3" s="1442"/>
      <c r="BA3" s="1442"/>
      <c r="BB3" s="1442"/>
      <c r="BC3" s="1444"/>
      <c r="BD3" s="1434"/>
    </row>
    <row r="4" spans="1:56" ht="20.25" customHeight="1" thickBot="1" x14ac:dyDescent="0.25">
      <c r="A4" s="626">
        <v>48</v>
      </c>
      <c r="B4" s="728">
        <f t="shared" ref="B4:B23" si="2">INDEX(Tabelle,$A4,1)</f>
        <v>0</v>
      </c>
      <c r="C4" s="729"/>
      <c r="D4" s="628">
        <f t="shared" ref="D4:D23" si="3">IF(INDEX(Tabelle,$A4,2)=0,0,INDEX(Tabelle,$A4,2)/10)</f>
        <v>1.0000000000000001E-5</v>
      </c>
      <c r="E4" s="629">
        <f t="shared" ref="E4:E23" si="4">INDEX(Tabelle,$A4,3)</f>
        <v>1E-4</v>
      </c>
      <c r="F4" s="629">
        <f t="shared" ref="F4:F23" si="5">INDEX(Tabelle,$A4,4)</f>
        <v>1E-4</v>
      </c>
      <c r="G4" s="630">
        <f t="shared" ref="G4:G23" si="6">INDEX(Tabelle,$A4,5)</f>
        <v>1E-4</v>
      </c>
      <c r="H4" s="1361">
        <f t="shared" ref="H4:H23" si="7">INDEX(Tabelle,$A4,6)</f>
        <v>1E-4</v>
      </c>
      <c r="I4" s="630">
        <f t="shared" ref="I4:I23" si="8">INDEX(Tabelle,$A4,7)</f>
        <v>1E-4</v>
      </c>
      <c r="J4" s="629">
        <f t="shared" ref="J4:J23" si="9">INDEX(Tabelle,$A4,8)</f>
        <v>1E-4</v>
      </c>
      <c r="K4" s="629">
        <f t="shared" ref="K4:K23" si="10">INDEX(Tabelle,$A4,9)</f>
        <v>1E-4</v>
      </c>
      <c r="L4" s="630">
        <f t="shared" ref="L4:L23" si="11">INDEX(Tabelle,$A4,10)</f>
        <v>1E-4</v>
      </c>
      <c r="M4" s="630">
        <f t="shared" ref="M4:M23" si="12">INDEX(Tabelle,$A4,11)</f>
        <v>1E-4</v>
      </c>
      <c r="N4" s="630">
        <f t="shared" ref="N4:N23" si="13">INDEX(Tabelle,$A4,12)</f>
        <v>1E-4</v>
      </c>
      <c r="O4" s="630">
        <f t="shared" ref="O4:O23" si="14">INDEX(Tabelle,$A4,14)</f>
        <v>1E-4</v>
      </c>
      <c r="P4" s="630">
        <f t="shared" ref="P4:P23" si="15">INDEX(Tabelle,$A4,15)</f>
        <v>1E-4</v>
      </c>
      <c r="Q4" s="630">
        <f t="shared" ref="Q4:Q23" si="16">INDEX(Tabelle,$A4,16)</f>
        <v>1E-4</v>
      </c>
      <c r="R4" s="629">
        <f t="shared" ref="R4:R23" si="17">INDEX(Tabelle,$A4,17)</f>
        <v>1E-4</v>
      </c>
      <c r="S4" s="630">
        <f t="shared" ref="S4:S19" si="18">INDEX(Tabelle,$A4,18)</f>
        <v>1E-4</v>
      </c>
      <c r="T4" s="629">
        <f t="shared" ref="T4:T23" si="19">INDEX(Tabelle,$A4,19)</f>
        <v>1E-4</v>
      </c>
      <c r="U4" s="629">
        <f t="shared" ref="U4:U23" si="20">INDEX(Tabelle,$A4,20)</f>
        <v>1E-4</v>
      </c>
      <c r="V4" s="629">
        <f t="shared" ref="V4:V23" si="21">INDEX(Tabelle,$A4,21)</f>
        <v>1E-4</v>
      </c>
      <c r="W4" s="629">
        <f t="shared" ref="W4:W23" si="22">INDEX(Tabelle,$A4,22)</f>
        <v>1E-4</v>
      </c>
      <c r="X4" s="629">
        <f t="shared" ref="X4:X23" si="23">INDEX(Tabelle,$A4,23)</f>
        <v>1E-4</v>
      </c>
      <c r="Y4" s="629">
        <f t="shared" ref="Y4:Y23" si="24">INDEX(Tabelle,$A4,24)</f>
        <v>1E-4</v>
      </c>
      <c r="Z4" s="631"/>
      <c r="AA4" s="632"/>
      <c r="AB4" s="632"/>
      <c r="AC4" s="632"/>
      <c r="AD4" s="632"/>
      <c r="AE4" s="632"/>
      <c r="AF4" s="632"/>
      <c r="AG4" s="633"/>
      <c r="AH4" s="634"/>
      <c r="AJ4" s="635">
        <f>B4</f>
        <v>0</v>
      </c>
      <c r="AK4" s="636">
        <f>IF(Z4=0,0,IF(Z$3="TM",Z4/$D4*100,Z4))</f>
        <v>0</v>
      </c>
      <c r="AL4" s="636">
        <f t="shared" ref="AL4:AS19" si="25">IF(AA4=0,0,IF(AA$3="TM",AA4/$D4*100,AA4))</f>
        <v>0</v>
      </c>
      <c r="AM4" s="636">
        <f t="shared" si="25"/>
        <v>0</v>
      </c>
      <c r="AN4" s="636">
        <f t="shared" si="25"/>
        <v>0</v>
      </c>
      <c r="AO4" s="636">
        <f t="shared" si="25"/>
        <v>0</v>
      </c>
      <c r="AP4" s="636">
        <f t="shared" si="25"/>
        <v>0</v>
      </c>
      <c r="AQ4" s="636">
        <f t="shared" si="25"/>
        <v>0</v>
      </c>
      <c r="AR4" s="636">
        <f t="shared" si="25"/>
        <v>0</v>
      </c>
      <c r="AS4" s="636">
        <f t="shared" si="25"/>
        <v>0</v>
      </c>
      <c r="AT4" s="625"/>
      <c r="AU4" s="637">
        <f>AK$3*AK4</f>
        <v>0</v>
      </c>
      <c r="AV4" s="638">
        <f t="shared" ref="AV4:BC4" si="26">AL$3*AL4</f>
        <v>0</v>
      </c>
      <c r="AW4" s="638">
        <f t="shared" si="26"/>
        <v>0</v>
      </c>
      <c r="AX4" s="638">
        <f t="shared" si="26"/>
        <v>0</v>
      </c>
      <c r="AY4" s="638">
        <f t="shared" si="26"/>
        <v>0</v>
      </c>
      <c r="AZ4" s="638">
        <f t="shared" si="26"/>
        <v>0</v>
      </c>
      <c r="BA4" s="638">
        <f t="shared" si="26"/>
        <v>0</v>
      </c>
      <c r="BB4" s="638">
        <f t="shared" si="26"/>
        <v>0</v>
      </c>
      <c r="BC4" s="639">
        <f t="shared" si="26"/>
        <v>0</v>
      </c>
      <c r="BD4" s="640">
        <f>SUM(AU4:BC4)</f>
        <v>0</v>
      </c>
    </row>
    <row r="5" spans="1:56" ht="20.25" customHeight="1" thickBot="1" x14ac:dyDescent="0.25">
      <c r="A5" s="626">
        <v>3</v>
      </c>
      <c r="B5" s="641">
        <f t="shared" si="2"/>
        <v>0</v>
      </c>
      <c r="C5" s="627"/>
      <c r="D5" s="642">
        <f t="shared" si="3"/>
        <v>0</v>
      </c>
      <c r="E5" s="643">
        <f t="shared" si="4"/>
        <v>0</v>
      </c>
      <c r="F5" s="643">
        <f t="shared" si="5"/>
        <v>0</v>
      </c>
      <c r="G5" s="644">
        <f t="shared" si="6"/>
        <v>0</v>
      </c>
      <c r="H5" s="1362">
        <f t="shared" si="7"/>
        <v>0</v>
      </c>
      <c r="I5" s="644">
        <f t="shared" si="8"/>
        <v>0</v>
      </c>
      <c r="J5" s="643">
        <f t="shared" si="9"/>
        <v>0</v>
      </c>
      <c r="K5" s="643">
        <f t="shared" si="10"/>
        <v>0</v>
      </c>
      <c r="L5" s="644">
        <f t="shared" si="11"/>
        <v>0</v>
      </c>
      <c r="M5" s="644">
        <f t="shared" si="12"/>
        <v>0</v>
      </c>
      <c r="N5" s="644">
        <f t="shared" si="13"/>
        <v>0</v>
      </c>
      <c r="O5" s="644">
        <f t="shared" si="14"/>
        <v>0</v>
      </c>
      <c r="P5" s="644">
        <f t="shared" si="15"/>
        <v>0</v>
      </c>
      <c r="Q5" s="644">
        <f t="shared" si="16"/>
        <v>0</v>
      </c>
      <c r="R5" s="643">
        <f t="shared" si="17"/>
        <v>0</v>
      </c>
      <c r="S5" s="644">
        <f t="shared" si="18"/>
        <v>0</v>
      </c>
      <c r="T5" s="643">
        <f t="shared" si="19"/>
        <v>0</v>
      </c>
      <c r="U5" s="643">
        <f t="shared" si="20"/>
        <v>0</v>
      </c>
      <c r="V5" s="643">
        <f t="shared" si="21"/>
        <v>0</v>
      </c>
      <c r="W5" s="643">
        <f t="shared" si="22"/>
        <v>0</v>
      </c>
      <c r="X5" s="629">
        <f t="shared" si="23"/>
        <v>0</v>
      </c>
      <c r="Y5" s="629">
        <f t="shared" si="24"/>
        <v>0</v>
      </c>
      <c r="Z5" s="631"/>
      <c r="AA5" s="632"/>
      <c r="AB5" s="632"/>
      <c r="AC5" s="632"/>
      <c r="AD5" s="632"/>
      <c r="AE5" s="632"/>
      <c r="AF5" s="632"/>
      <c r="AG5" s="633"/>
      <c r="AH5" s="634"/>
      <c r="AJ5" s="645">
        <f t="shared" ref="AJ5:AJ24" si="27">B5</f>
        <v>0</v>
      </c>
      <c r="AK5" s="636">
        <f t="shared" ref="AK5:AK11" si="28">IF(Z5=0,0,IF(Z$3="TM",Z5/$D5*100,Z5))</f>
        <v>0</v>
      </c>
      <c r="AL5" s="636">
        <f t="shared" si="25"/>
        <v>0</v>
      </c>
      <c r="AM5" s="636">
        <f t="shared" si="25"/>
        <v>0</v>
      </c>
      <c r="AN5" s="636">
        <f t="shared" si="25"/>
        <v>0</v>
      </c>
      <c r="AO5" s="636">
        <f t="shared" si="25"/>
        <v>0</v>
      </c>
      <c r="AP5" s="636">
        <f t="shared" si="25"/>
        <v>0</v>
      </c>
      <c r="AQ5" s="636">
        <f t="shared" si="25"/>
        <v>0</v>
      </c>
      <c r="AR5" s="636">
        <f t="shared" si="25"/>
        <v>0</v>
      </c>
      <c r="AS5" s="636">
        <f t="shared" si="25"/>
        <v>0</v>
      </c>
      <c r="AT5" s="625"/>
      <c r="AU5" s="646">
        <f t="shared" ref="AU5:AU24" si="29">AK$3*AK5</f>
        <v>0</v>
      </c>
      <c r="AV5" s="647">
        <f t="shared" ref="AV5:AV24" si="30">AL$3*AL5</f>
        <v>0</v>
      </c>
      <c r="AW5" s="647">
        <f t="shared" ref="AW5:AW24" si="31">AM$3*AM5</f>
        <v>0</v>
      </c>
      <c r="AX5" s="647">
        <f t="shared" ref="AX5:AX24" si="32">AN$3*AN5</f>
        <v>0</v>
      </c>
      <c r="AY5" s="647">
        <f t="shared" ref="AY5:AY24" si="33">AO$3*AO5</f>
        <v>0</v>
      </c>
      <c r="AZ5" s="647">
        <f t="shared" ref="AZ5:AZ24" si="34">AP$3*AP5</f>
        <v>0</v>
      </c>
      <c r="BA5" s="647">
        <f t="shared" ref="BA5:BA24" si="35">AQ$3*AQ5</f>
        <v>0</v>
      </c>
      <c r="BB5" s="647">
        <f t="shared" ref="BB5:BB24" si="36">AR$3*AR5</f>
        <v>0</v>
      </c>
      <c r="BC5" s="648">
        <f t="shared" ref="BC5:BC24" si="37">AS$3*AS5</f>
        <v>0</v>
      </c>
      <c r="BD5" s="649">
        <f t="shared" ref="BD5:BD24" si="38">SUM(AU5:BC5)</f>
        <v>0</v>
      </c>
    </row>
    <row r="6" spans="1:56" ht="20.25" customHeight="1" thickBot="1" x14ac:dyDescent="0.25">
      <c r="A6" s="626">
        <v>9</v>
      </c>
      <c r="B6" s="641">
        <f t="shared" si="2"/>
        <v>0</v>
      </c>
      <c r="C6" s="627"/>
      <c r="D6" s="642">
        <f t="shared" si="3"/>
        <v>0</v>
      </c>
      <c r="E6" s="643">
        <f t="shared" si="4"/>
        <v>0</v>
      </c>
      <c r="F6" s="643">
        <f t="shared" si="5"/>
        <v>0</v>
      </c>
      <c r="G6" s="644">
        <f t="shared" si="6"/>
        <v>0</v>
      </c>
      <c r="H6" s="1362">
        <f t="shared" si="7"/>
        <v>0</v>
      </c>
      <c r="I6" s="644">
        <f t="shared" si="8"/>
        <v>0</v>
      </c>
      <c r="J6" s="643">
        <f t="shared" si="9"/>
        <v>0</v>
      </c>
      <c r="K6" s="643">
        <f t="shared" si="10"/>
        <v>0</v>
      </c>
      <c r="L6" s="644">
        <f t="shared" si="11"/>
        <v>0</v>
      </c>
      <c r="M6" s="644">
        <f t="shared" si="12"/>
        <v>0</v>
      </c>
      <c r="N6" s="644">
        <f t="shared" si="13"/>
        <v>0</v>
      </c>
      <c r="O6" s="644">
        <f t="shared" si="14"/>
        <v>0</v>
      </c>
      <c r="P6" s="644">
        <f t="shared" si="15"/>
        <v>0</v>
      </c>
      <c r="Q6" s="644">
        <f t="shared" si="16"/>
        <v>0</v>
      </c>
      <c r="R6" s="643">
        <f t="shared" si="17"/>
        <v>0</v>
      </c>
      <c r="S6" s="644">
        <f t="shared" si="18"/>
        <v>0</v>
      </c>
      <c r="T6" s="643">
        <f t="shared" si="19"/>
        <v>0</v>
      </c>
      <c r="U6" s="643">
        <f t="shared" si="20"/>
        <v>0</v>
      </c>
      <c r="V6" s="643">
        <f t="shared" si="21"/>
        <v>0</v>
      </c>
      <c r="W6" s="643">
        <f t="shared" si="22"/>
        <v>0</v>
      </c>
      <c r="X6" s="629">
        <f t="shared" si="23"/>
        <v>0</v>
      </c>
      <c r="Y6" s="629">
        <f t="shared" si="24"/>
        <v>0</v>
      </c>
      <c r="Z6" s="631"/>
      <c r="AA6" s="632"/>
      <c r="AB6" s="632"/>
      <c r="AC6" s="632"/>
      <c r="AD6" s="632"/>
      <c r="AE6" s="632"/>
      <c r="AF6" s="632"/>
      <c r="AG6" s="633"/>
      <c r="AH6" s="634"/>
      <c r="AJ6" s="645">
        <f t="shared" si="27"/>
        <v>0</v>
      </c>
      <c r="AK6" s="636">
        <f t="shared" si="28"/>
        <v>0</v>
      </c>
      <c r="AL6" s="636">
        <f t="shared" si="25"/>
        <v>0</v>
      </c>
      <c r="AM6" s="636">
        <f t="shared" si="25"/>
        <v>0</v>
      </c>
      <c r="AN6" s="636">
        <f t="shared" si="25"/>
        <v>0</v>
      </c>
      <c r="AO6" s="636">
        <f t="shared" si="25"/>
        <v>0</v>
      </c>
      <c r="AP6" s="636">
        <f t="shared" si="25"/>
        <v>0</v>
      </c>
      <c r="AQ6" s="636">
        <f t="shared" si="25"/>
        <v>0</v>
      </c>
      <c r="AR6" s="636">
        <f t="shared" si="25"/>
        <v>0</v>
      </c>
      <c r="AS6" s="636">
        <f t="shared" si="25"/>
        <v>0</v>
      </c>
      <c r="AT6" s="625"/>
      <c r="AU6" s="646">
        <f t="shared" si="29"/>
        <v>0</v>
      </c>
      <c r="AV6" s="647">
        <f t="shared" si="30"/>
        <v>0</v>
      </c>
      <c r="AW6" s="647">
        <f t="shared" si="31"/>
        <v>0</v>
      </c>
      <c r="AX6" s="647">
        <f t="shared" si="32"/>
        <v>0</v>
      </c>
      <c r="AY6" s="647">
        <f t="shared" si="33"/>
        <v>0</v>
      </c>
      <c r="AZ6" s="647">
        <f t="shared" si="34"/>
        <v>0</v>
      </c>
      <c r="BA6" s="647">
        <f t="shared" si="35"/>
        <v>0</v>
      </c>
      <c r="BB6" s="647">
        <f t="shared" si="36"/>
        <v>0</v>
      </c>
      <c r="BC6" s="648">
        <f t="shared" si="37"/>
        <v>0</v>
      </c>
      <c r="BD6" s="649">
        <f t="shared" si="38"/>
        <v>0</v>
      </c>
    </row>
    <row r="7" spans="1:56" ht="20.25" customHeight="1" thickBot="1" x14ac:dyDescent="0.25">
      <c r="A7" s="626">
        <v>26</v>
      </c>
      <c r="B7" s="641">
        <f t="shared" si="2"/>
        <v>0</v>
      </c>
      <c r="C7" s="627"/>
      <c r="D7" s="642">
        <f t="shared" si="3"/>
        <v>0</v>
      </c>
      <c r="E7" s="643">
        <f t="shared" si="4"/>
        <v>0</v>
      </c>
      <c r="F7" s="643">
        <f t="shared" si="5"/>
        <v>0</v>
      </c>
      <c r="G7" s="644">
        <f t="shared" si="6"/>
        <v>0</v>
      </c>
      <c r="H7" s="1362">
        <f t="shared" si="7"/>
        <v>0</v>
      </c>
      <c r="I7" s="644">
        <f t="shared" si="8"/>
        <v>0</v>
      </c>
      <c r="J7" s="643">
        <f t="shared" si="9"/>
        <v>0</v>
      </c>
      <c r="K7" s="643">
        <f t="shared" si="10"/>
        <v>0</v>
      </c>
      <c r="L7" s="644">
        <f t="shared" si="11"/>
        <v>0</v>
      </c>
      <c r="M7" s="644">
        <f t="shared" si="12"/>
        <v>0</v>
      </c>
      <c r="N7" s="644">
        <f t="shared" si="13"/>
        <v>0</v>
      </c>
      <c r="O7" s="644">
        <f t="shared" si="14"/>
        <v>0</v>
      </c>
      <c r="P7" s="644">
        <f t="shared" si="15"/>
        <v>0</v>
      </c>
      <c r="Q7" s="644">
        <f t="shared" si="16"/>
        <v>0</v>
      </c>
      <c r="R7" s="643">
        <f t="shared" si="17"/>
        <v>0</v>
      </c>
      <c r="S7" s="644">
        <f t="shared" si="18"/>
        <v>0</v>
      </c>
      <c r="T7" s="643">
        <f t="shared" si="19"/>
        <v>0</v>
      </c>
      <c r="U7" s="643">
        <f t="shared" si="20"/>
        <v>0</v>
      </c>
      <c r="V7" s="643">
        <f t="shared" si="21"/>
        <v>0</v>
      </c>
      <c r="W7" s="643">
        <f t="shared" si="22"/>
        <v>0</v>
      </c>
      <c r="X7" s="629">
        <f t="shared" si="23"/>
        <v>0</v>
      </c>
      <c r="Y7" s="629">
        <f t="shared" si="24"/>
        <v>0</v>
      </c>
      <c r="Z7" s="631"/>
      <c r="AA7" s="632"/>
      <c r="AB7" s="632"/>
      <c r="AC7" s="632"/>
      <c r="AD7" s="632"/>
      <c r="AE7" s="632"/>
      <c r="AF7" s="632"/>
      <c r="AG7" s="633"/>
      <c r="AH7" s="634"/>
      <c r="AJ7" s="645">
        <f t="shared" si="27"/>
        <v>0</v>
      </c>
      <c r="AK7" s="636">
        <f t="shared" si="28"/>
        <v>0</v>
      </c>
      <c r="AL7" s="636">
        <f t="shared" si="25"/>
        <v>0</v>
      </c>
      <c r="AM7" s="636">
        <f t="shared" si="25"/>
        <v>0</v>
      </c>
      <c r="AN7" s="636">
        <f t="shared" si="25"/>
        <v>0</v>
      </c>
      <c r="AO7" s="636">
        <f t="shared" si="25"/>
        <v>0</v>
      </c>
      <c r="AP7" s="636">
        <f t="shared" si="25"/>
        <v>0</v>
      </c>
      <c r="AQ7" s="636">
        <f t="shared" si="25"/>
        <v>0</v>
      </c>
      <c r="AR7" s="636">
        <f t="shared" si="25"/>
        <v>0</v>
      </c>
      <c r="AS7" s="636">
        <f t="shared" si="25"/>
        <v>0</v>
      </c>
      <c r="AT7" s="625"/>
      <c r="AU7" s="646">
        <f t="shared" si="29"/>
        <v>0</v>
      </c>
      <c r="AV7" s="647">
        <f t="shared" si="30"/>
        <v>0</v>
      </c>
      <c r="AW7" s="647">
        <f t="shared" si="31"/>
        <v>0</v>
      </c>
      <c r="AX7" s="647">
        <f t="shared" si="32"/>
        <v>0</v>
      </c>
      <c r="AY7" s="647">
        <f t="shared" si="33"/>
        <v>0</v>
      </c>
      <c r="AZ7" s="647">
        <f t="shared" si="34"/>
        <v>0</v>
      </c>
      <c r="BA7" s="647">
        <f t="shared" si="35"/>
        <v>0</v>
      </c>
      <c r="BB7" s="647">
        <f t="shared" si="36"/>
        <v>0</v>
      </c>
      <c r="BC7" s="648">
        <f t="shared" si="37"/>
        <v>0</v>
      </c>
      <c r="BD7" s="649">
        <f t="shared" si="38"/>
        <v>0</v>
      </c>
    </row>
    <row r="8" spans="1:56" ht="20.25" customHeight="1" thickBot="1" x14ac:dyDescent="0.25">
      <c r="A8" s="626">
        <v>8</v>
      </c>
      <c r="B8" s="641">
        <f t="shared" si="2"/>
        <v>0</v>
      </c>
      <c r="C8" s="627"/>
      <c r="D8" s="642">
        <f t="shared" si="3"/>
        <v>0</v>
      </c>
      <c r="E8" s="643">
        <f t="shared" si="4"/>
        <v>0</v>
      </c>
      <c r="F8" s="643">
        <f t="shared" si="5"/>
        <v>0</v>
      </c>
      <c r="G8" s="644">
        <f t="shared" si="6"/>
        <v>0</v>
      </c>
      <c r="H8" s="1362">
        <f t="shared" si="7"/>
        <v>0</v>
      </c>
      <c r="I8" s="644">
        <f t="shared" si="8"/>
        <v>0</v>
      </c>
      <c r="J8" s="643">
        <f t="shared" si="9"/>
        <v>0</v>
      </c>
      <c r="K8" s="643">
        <f t="shared" si="10"/>
        <v>0</v>
      </c>
      <c r="L8" s="644">
        <f t="shared" si="11"/>
        <v>0</v>
      </c>
      <c r="M8" s="644">
        <f t="shared" si="12"/>
        <v>0</v>
      </c>
      <c r="N8" s="644">
        <f t="shared" si="13"/>
        <v>0</v>
      </c>
      <c r="O8" s="644">
        <f t="shared" si="14"/>
        <v>0</v>
      </c>
      <c r="P8" s="644">
        <f t="shared" si="15"/>
        <v>0</v>
      </c>
      <c r="Q8" s="644">
        <f t="shared" si="16"/>
        <v>0</v>
      </c>
      <c r="R8" s="643">
        <f t="shared" si="17"/>
        <v>0</v>
      </c>
      <c r="S8" s="644">
        <f t="shared" si="18"/>
        <v>0</v>
      </c>
      <c r="T8" s="643">
        <f t="shared" si="19"/>
        <v>0</v>
      </c>
      <c r="U8" s="643">
        <f t="shared" si="20"/>
        <v>0</v>
      </c>
      <c r="V8" s="643">
        <f t="shared" si="21"/>
        <v>0</v>
      </c>
      <c r="W8" s="643">
        <f t="shared" si="22"/>
        <v>0</v>
      </c>
      <c r="X8" s="629">
        <f t="shared" si="23"/>
        <v>0</v>
      </c>
      <c r="Y8" s="629">
        <f t="shared" si="24"/>
        <v>0</v>
      </c>
      <c r="Z8" s="631"/>
      <c r="AA8" s="632"/>
      <c r="AB8" s="632"/>
      <c r="AC8" s="632"/>
      <c r="AD8" s="632"/>
      <c r="AE8" s="632"/>
      <c r="AF8" s="632"/>
      <c r="AG8" s="633"/>
      <c r="AH8" s="634"/>
      <c r="AJ8" s="645">
        <f t="shared" si="27"/>
        <v>0</v>
      </c>
      <c r="AK8" s="636">
        <f t="shared" si="28"/>
        <v>0</v>
      </c>
      <c r="AL8" s="636">
        <f t="shared" si="25"/>
        <v>0</v>
      </c>
      <c r="AM8" s="636">
        <f t="shared" si="25"/>
        <v>0</v>
      </c>
      <c r="AN8" s="636">
        <f t="shared" si="25"/>
        <v>0</v>
      </c>
      <c r="AO8" s="636">
        <f t="shared" si="25"/>
        <v>0</v>
      </c>
      <c r="AP8" s="636">
        <f t="shared" si="25"/>
        <v>0</v>
      </c>
      <c r="AQ8" s="636">
        <f t="shared" si="25"/>
        <v>0</v>
      </c>
      <c r="AR8" s="636">
        <f t="shared" si="25"/>
        <v>0</v>
      </c>
      <c r="AS8" s="636">
        <f t="shared" si="25"/>
        <v>0</v>
      </c>
      <c r="AT8" s="625"/>
      <c r="AU8" s="646">
        <f t="shared" si="29"/>
        <v>0</v>
      </c>
      <c r="AV8" s="647">
        <f t="shared" si="30"/>
        <v>0</v>
      </c>
      <c r="AW8" s="647">
        <f t="shared" si="31"/>
        <v>0</v>
      </c>
      <c r="AX8" s="647">
        <f t="shared" si="32"/>
        <v>0</v>
      </c>
      <c r="AY8" s="647">
        <f t="shared" si="33"/>
        <v>0</v>
      </c>
      <c r="AZ8" s="647">
        <f t="shared" si="34"/>
        <v>0</v>
      </c>
      <c r="BA8" s="647">
        <f t="shared" si="35"/>
        <v>0</v>
      </c>
      <c r="BB8" s="647">
        <f t="shared" si="36"/>
        <v>0</v>
      </c>
      <c r="BC8" s="648">
        <f t="shared" si="37"/>
        <v>0</v>
      </c>
      <c r="BD8" s="649">
        <f t="shared" si="38"/>
        <v>0</v>
      </c>
    </row>
    <row r="9" spans="1:56" ht="20.25" customHeight="1" thickBot="1" x14ac:dyDescent="0.25">
      <c r="A9" s="626">
        <v>16</v>
      </c>
      <c r="B9" s="641">
        <f t="shared" si="2"/>
        <v>0</v>
      </c>
      <c r="C9" s="627"/>
      <c r="D9" s="642">
        <f t="shared" si="3"/>
        <v>0</v>
      </c>
      <c r="E9" s="643">
        <f t="shared" si="4"/>
        <v>0</v>
      </c>
      <c r="F9" s="643">
        <f t="shared" si="5"/>
        <v>0</v>
      </c>
      <c r="G9" s="644">
        <f t="shared" si="6"/>
        <v>0</v>
      </c>
      <c r="H9" s="1362">
        <f t="shared" si="7"/>
        <v>0</v>
      </c>
      <c r="I9" s="644">
        <f t="shared" si="8"/>
        <v>0</v>
      </c>
      <c r="J9" s="643">
        <f t="shared" si="9"/>
        <v>0</v>
      </c>
      <c r="K9" s="643">
        <f t="shared" si="10"/>
        <v>0</v>
      </c>
      <c r="L9" s="644">
        <f t="shared" si="11"/>
        <v>0</v>
      </c>
      <c r="M9" s="644">
        <f t="shared" si="12"/>
        <v>0</v>
      </c>
      <c r="N9" s="644">
        <f t="shared" si="13"/>
        <v>0</v>
      </c>
      <c r="O9" s="644">
        <f t="shared" si="14"/>
        <v>0</v>
      </c>
      <c r="P9" s="644">
        <f t="shared" si="15"/>
        <v>0</v>
      </c>
      <c r="Q9" s="644">
        <f t="shared" si="16"/>
        <v>0</v>
      </c>
      <c r="R9" s="643">
        <f t="shared" si="17"/>
        <v>0</v>
      </c>
      <c r="S9" s="644">
        <f t="shared" si="18"/>
        <v>0</v>
      </c>
      <c r="T9" s="643">
        <f t="shared" si="19"/>
        <v>0</v>
      </c>
      <c r="U9" s="643">
        <f t="shared" si="20"/>
        <v>0</v>
      </c>
      <c r="V9" s="643">
        <f t="shared" si="21"/>
        <v>0</v>
      </c>
      <c r="W9" s="643">
        <f t="shared" si="22"/>
        <v>0</v>
      </c>
      <c r="X9" s="629">
        <f t="shared" si="23"/>
        <v>0</v>
      </c>
      <c r="Y9" s="629">
        <f t="shared" si="24"/>
        <v>0</v>
      </c>
      <c r="Z9" s="631"/>
      <c r="AA9" s="632"/>
      <c r="AB9" s="632"/>
      <c r="AC9" s="632"/>
      <c r="AD9" s="632"/>
      <c r="AE9" s="632"/>
      <c r="AF9" s="632"/>
      <c r="AG9" s="633"/>
      <c r="AH9" s="634"/>
      <c r="AJ9" s="645">
        <f t="shared" si="27"/>
        <v>0</v>
      </c>
      <c r="AK9" s="636">
        <f t="shared" si="28"/>
        <v>0</v>
      </c>
      <c r="AL9" s="636">
        <f t="shared" si="25"/>
        <v>0</v>
      </c>
      <c r="AM9" s="636">
        <f t="shared" si="25"/>
        <v>0</v>
      </c>
      <c r="AN9" s="636">
        <f t="shared" si="25"/>
        <v>0</v>
      </c>
      <c r="AO9" s="636">
        <f t="shared" si="25"/>
        <v>0</v>
      </c>
      <c r="AP9" s="636">
        <f t="shared" si="25"/>
        <v>0</v>
      </c>
      <c r="AQ9" s="636">
        <f t="shared" si="25"/>
        <v>0</v>
      </c>
      <c r="AR9" s="636">
        <f t="shared" si="25"/>
        <v>0</v>
      </c>
      <c r="AS9" s="636">
        <f t="shared" si="25"/>
        <v>0</v>
      </c>
      <c r="AT9" s="625"/>
      <c r="AU9" s="646">
        <f t="shared" si="29"/>
        <v>0</v>
      </c>
      <c r="AV9" s="647">
        <f t="shared" si="30"/>
        <v>0</v>
      </c>
      <c r="AW9" s="647">
        <f t="shared" si="31"/>
        <v>0</v>
      </c>
      <c r="AX9" s="647">
        <f t="shared" si="32"/>
        <v>0</v>
      </c>
      <c r="AY9" s="647">
        <f t="shared" si="33"/>
        <v>0</v>
      </c>
      <c r="AZ9" s="647">
        <f t="shared" si="34"/>
        <v>0</v>
      </c>
      <c r="BA9" s="647">
        <f t="shared" si="35"/>
        <v>0</v>
      </c>
      <c r="BB9" s="647">
        <f t="shared" si="36"/>
        <v>0</v>
      </c>
      <c r="BC9" s="648">
        <f t="shared" si="37"/>
        <v>0</v>
      </c>
      <c r="BD9" s="649">
        <f t="shared" si="38"/>
        <v>0</v>
      </c>
    </row>
    <row r="10" spans="1:56" ht="20.25" customHeight="1" thickBot="1" x14ac:dyDescent="0.25">
      <c r="A10" s="626">
        <v>175</v>
      </c>
      <c r="B10" s="641">
        <f t="shared" si="2"/>
        <v>0</v>
      </c>
      <c r="C10" s="627"/>
      <c r="D10" s="642">
        <f t="shared" si="3"/>
        <v>1.0000000000000001E-5</v>
      </c>
      <c r="E10" s="643">
        <f t="shared" si="4"/>
        <v>1E-4</v>
      </c>
      <c r="F10" s="643">
        <f t="shared" si="5"/>
        <v>1E-4</v>
      </c>
      <c r="G10" s="644">
        <f t="shared" si="6"/>
        <v>1E-4</v>
      </c>
      <c r="H10" s="1362">
        <f t="shared" si="7"/>
        <v>1E-4</v>
      </c>
      <c r="I10" s="644">
        <f t="shared" si="8"/>
        <v>1E-4</v>
      </c>
      <c r="J10" s="643">
        <f t="shared" si="9"/>
        <v>1E-4</v>
      </c>
      <c r="K10" s="643">
        <f t="shared" si="10"/>
        <v>1E-4</v>
      </c>
      <c r="L10" s="644">
        <f t="shared" si="11"/>
        <v>1E-4</v>
      </c>
      <c r="M10" s="644">
        <f t="shared" si="12"/>
        <v>1E-4</v>
      </c>
      <c r="N10" s="644">
        <f t="shared" si="13"/>
        <v>1E-4</v>
      </c>
      <c r="O10" s="644">
        <f t="shared" si="14"/>
        <v>1E-4</v>
      </c>
      <c r="P10" s="644">
        <f t="shared" si="15"/>
        <v>1E-4</v>
      </c>
      <c r="Q10" s="644">
        <f t="shared" si="16"/>
        <v>1E-4</v>
      </c>
      <c r="R10" s="643">
        <f t="shared" si="17"/>
        <v>1E-4</v>
      </c>
      <c r="S10" s="644">
        <f t="shared" si="18"/>
        <v>1E-4</v>
      </c>
      <c r="T10" s="643">
        <f t="shared" si="19"/>
        <v>1E-4</v>
      </c>
      <c r="U10" s="643">
        <f t="shared" si="20"/>
        <v>1E-4</v>
      </c>
      <c r="V10" s="643">
        <f t="shared" si="21"/>
        <v>1E-4</v>
      </c>
      <c r="W10" s="643">
        <f t="shared" si="22"/>
        <v>1E-4</v>
      </c>
      <c r="X10" s="629">
        <f t="shared" si="23"/>
        <v>1E-4</v>
      </c>
      <c r="Y10" s="629">
        <f t="shared" si="24"/>
        <v>1E-4</v>
      </c>
      <c r="Z10" s="631"/>
      <c r="AA10" s="632"/>
      <c r="AB10" s="632"/>
      <c r="AC10" s="632"/>
      <c r="AD10" s="632"/>
      <c r="AE10" s="632"/>
      <c r="AF10" s="632"/>
      <c r="AG10" s="633"/>
      <c r="AH10" s="634"/>
      <c r="AJ10" s="645">
        <f t="shared" si="27"/>
        <v>0</v>
      </c>
      <c r="AK10" s="636">
        <f t="shared" si="28"/>
        <v>0</v>
      </c>
      <c r="AL10" s="636">
        <f t="shared" si="25"/>
        <v>0</v>
      </c>
      <c r="AM10" s="636">
        <f t="shared" si="25"/>
        <v>0</v>
      </c>
      <c r="AN10" s="636">
        <f t="shared" si="25"/>
        <v>0</v>
      </c>
      <c r="AO10" s="636">
        <f t="shared" si="25"/>
        <v>0</v>
      </c>
      <c r="AP10" s="636">
        <f t="shared" si="25"/>
        <v>0</v>
      </c>
      <c r="AQ10" s="636">
        <f t="shared" si="25"/>
        <v>0</v>
      </c>
      <c r="AR10" s="636">
        <f t="shared" si="25"/>
        <v>0</v>
      </c>
      <c r="AS10" s="636">
        <f t="shared" si="25"/>
        <v>0</v>
      </c>
      <c r="AT10" s="625"/>
      <c r="AU10" s="646">
        <f t="shared" si="29"/>
        <v>0</v>
      </c>
      <c r="AV10" s="647">
        <f t="shared" si="30"/>
        <v>0</v>
      </c>
      <c r="AW10" s="647">
        <f t="shared" si="31"/>
        <v>0</v>
      </c>
      <c r="AX10" s="647">
        <f t="shared" si="32"/>
        <v>0</v>
      </c>
      <c r="AY10" s="647">
        <f t="shared" si="33"/>
        <v>0</v>
      </c>
      <c r="AZ10" s="647">
        <f t="shared" si="34"/>
        <v>0</v>
      </c>
      <c r="BA10" s="647">
        <f t="shared" si="35"/>
        <v>0</v>
      </c>
      <c r="BB10" s="647">
        <f t="shared" si="36"/>
        <v>0</v>
      </c>
      <c r="BC10" s="648">
        <f t="shared" si="37"/>
        <v>0</v>
      </c>
      <c r="BD10" s="649">
        <f t="shared" si="38"/>
        <v>0</v>
      </c>
    </row>
    <row r="11" spans="1:56" ht="20.25" customHeight="1" thickBot="1" x14ac:dyDescent="0.25">
      <c r="A11" s="626">
        <v>175</v>
      </c>
      <c r="B11" s="641">
        <f t="shared" si="2"/>
        <v>0</v>
      </c>
      <c r="C11" s="627"/>
      <c r="D11" s="642">
        <f t="shared" si="3"/>
        <v>1.0000000000000001E-5</v>
      </c>
      <c r="E11" s="643">
        <f t="shared" si="4"/>
        <v>1E-4</v>
      </c>
      <c r="F11" s="643">
        <f t="shared" si="5"/>
        <v>1E-4</v>
      </c>
      <c r="G11" s="644">
        <f t="shared" si="6"/>
        <v>1E-4</v>
      </c>
      <c r="H11" s="1362">
        <f t="shared" si="7"/>
        <v>1E-4</v>
      </c>
      <c r="I11" s="644">
        <f t="shared" si="8"/>
        <v>1E-4</v>
      </c>
      <c r="J11" s="643">
        <f t="shared" si="9"/>
        <v>1E-4</v>
      </c>
      <c r="K11" s="643">
        <f t="shared" si="10"/>
        <v>1E-4</v>
      </c>
      <c r="L11" s="644">
        <f t="shared" si="11"/>
        <v>1E-4</v>
      </c>
      <c r="M11" s="644">
        <f t="shared" si="12"/>
        <v>1E-4</v>
      </c>
      <c r="N11" s="644">
        <f t="shared" si="13"/>
        <v>1E-4</v>
      </c>
      <c r="O11" s="644">
        <f t="shared" si="14"/>
        <v>1E-4</v>
      </c>
      <c r="P11" s="644">
        <f t="shared" si="15"/>
        <v>1E-4</v>
      </c>
      <c r="Q11" s="644">
        <f t="shared" si="16"/>
        <v>1E-4</v>
      </c>
      <c r="R11" s="643">
        <f t="shared" si="17"/>
        <v>1E-4</v>
      </c>
      <c r="S11" s="644">
        <f t="shared" si="18"/>
        <v>1E-4</v>
      </c>
      <c r="T11" s="643">
        <f t="shared" si="19"/>
        <v>1E-4</v>
      </c>
      <c r="U11" s="643">
        <f t="shared" si="20"/>
        <v>1E-4</v>
      </c>
      <c r="V11" s="643">
        <f t="shared" si="21"/>
        <v>1E-4</v>
      </c>
      <c r="W11" s="643">
        <f t="shared" si="22"/>
        <v>1E-4</v>
      </c>
      <c r="X11" s="629">
        <f t="shared" si="23"/>
        <v>1E-4</v>
      </c>
      <c r="Y11" s="629">
        <f t="shared" si="24"/>
        <v>1E-4</v>
      </c>
      <c r="Z11" s="631"/>
      <c r="AA11" s="632"/>
      <c r="AB11" s="632"/>
      <c r="AC11" s="632"/>
      <c r="AD11" s="632"/>
      <c r="AE11" s="632"/>
      <c r="AF11" s="632"/>
      <c r="AG11" s="633"/>
      <c r="AH11" s="634"/>
      <c r="AJ11" s="645">
        <f t="shared" si="27"/>
        <v>0</v>
      </c>
      <c r="AK11" s="636">
        <f t="shared" si="28"/>
        <v>0</v>
      </c>
      <c r="AL11" s="636">
        <f t="shared" si="25"/>
        <v>0</v>
      </c>
      <c r="AM11" s="636">
        <f t="shared" si="25"/>
        <v>0</v>
      </c>
      <c r="AN11" s="636">
        <f t="shared" si="25"/>
        <v>0</v>
      </c>
      <c r="AO11" s="636">
        <f t="shared" si="25"/>
        <v>0</v>
      </c>
      <c r="AP11" s="636">
        <f t="shared" si="25"/>
        <v>0</v>
      </c>
      <c r="AQ11" s="636">
        <f t="shared" si="25"/>
        <v>0</v>
      </c>
      <c r="AR11" s="636">
        <f t="shared" si="25"/>
        <v>0</v>
      </c>
      <c r="AS11" s="636">
        <f t="shared" si="25"/>
        <v>0</v>
      </c>
      <c r="AT11" s="625"/>
      <c r="AU11" s="646">
        <f t="shared" si="29"/>
        <v>0</v>
      </c>
      <c r="AV11" s="647">
        <f t="shared" si="30"/>
        <v>0</v>
      </c>
      <c r="AW11" s="647">
        <f t="shared" si="31"/>
        <v>0</v>
      </c>
      <c r="AX11" s="647">
        <f t="shared" si="32"/>
        <v>0</v>
      </c>
      <c r="AY11" s="647">
        <f t="shared" si="33"/>
        <v>0</v>
      </c>
      <c r="AZ11" s="647">
        <f t="shared" si="34"/>
        <v>0</v>
      </c>
      <c r="BA11" s="647">
        <f t="shared" si="35"/>
        <v>0</v>
      </c>
      <c r="BB11" s="647">
        <f t="shared" si="36"/>
        <v>0</v>
      </c>
      <c r="BC11" s="648">
        <f t="shared" si="37"/>
        <v>0</v>
      </c>
      <c r="BD11" s="649">
        <f t="shared" si="38"/>
        <v>0</v>
      </c>
    </row>
    <row r="12" spans="1:56" ht="20.25" customHeight="1" thickBot="1" x14ac:dyDescent="0.25">
      <c r="A12" s="626">
        <v>9</v>
      </c>
      <c r="B12" s="641">
        <f t="shared" si="2"/>
        <v>0</v>
      </c>
      <c r="C12" s="627"/>
      <c r="D12" s="642">
        <f t="shared" si="3"/>
        <v>0</v>
      </c>
      <c r="E12" s="643">
        <f t="shared" si="4"/>
        <v>0</v>
      </c>
      <c r="F12" s="643">
        <f t="shared" si="5"/>
        <v>0</v>
      </c>
      <c r="G12" s="644">
        <f t="shared" si="6"/>
        <v>0</v>
      </c>
      <c r="H12" s="1362">
        <f t="shared" si="7"/>
        <v>0</v>
      </c>
      <c r="I12" s="644">
        <f t="shared" si="8"/>
        <v>0</v>
      </c>
      <c r="J12" s="643">
        <f t="shared" si="9"/>
        <v>0</v>
      </c>
      <c r="K12" s="643">
        <f t="shared" si="10"/>
        <v>0</v>
      </c>
      <c r="L12" s="644">
        <f t="shared" si="11"/>
        <v>0</v>
      </c>
      <c r="M12" s="644">
        <f t="shared" si="12"/>
        <v>0</v>
      </c>
      <c r="N12" s="644">
        <f t="shared" si="13"/>
        <v>0</v>
      </c>
      <c r="O12" s="644">
        <f t="shared" si="14"/>
        <v>0</v>
      </c>
      <c r="P12" s="644">
        <f t="shared" si="15"/>
        <v>0</v>
      </c>
      <c r="Q12" s="644">
        <f t="shared" si="16"/>
        <v>0</v>
      </c>
      <c r="R12" s="643">
        <f t="shared" si="17"/>
        <v>0</v>
      </c>
      <c r="S12" s="644">
        <f t="shared" si="18"/>
        <v>0</v>
      </c>
      <c r="T12" s="643">
        <f t="shared" si="19"/>
        <v>0</v>
      </c>
      <c r="U12" s="643">
        <f t="shared" si="20"/>
        <v>0</v>
      </c>
      <c r="V12" s="643">
        <f t="shared" si="21"/>
        <v>0</v>
      </c>
      <c r="W12" s="643">
        <f t="shared" si="22"/>
        <v>0</v>
      </c>
      <c r="X12" s="629">
        <f t="shared" si="23"/>
        <v>0</v>
      </c>
      <c r="Y12" s="629">
        <f t="shared" si="24"/>
        <v>0</v>
      </c>
      <c r="Z12" s="631"/>
      <c r="AA12" s="632"/>
      <c r="AB12" s="632"/>
      <c r="AC12" s="632"/>
      <c r="AD12" s="632"/>
      <c r="AE12" s="632"/>
      <c r="AF12" s="632"/>
      <c r="AG12" s="633"/>
      <c r="AH12" s="634"/>
      <c r="AJ12" s="645">
        <f t="shared" si="27"/>
        <v>0</v>
      </c>
      <c r="AK12" s="636">
        <f t="shared" ref="AK12:AK24" si="39">IF(Z12=0,0,IF(Z$3="TM",Z12/$D12*100,Z12))</f>
        <v>0</v>
      </c>
      <c r="AL12" s="636">
        <f t="shared" si="25"/>
        <v>0</v>
      </c>
      <c r="AM12" s="636">
        <f t="shared" si="25"/>
        <v>0</v>
      </c>
      <c r="AN12" s="636">
        <f t="shared" si="25"/>
        <v>0</v>
      </c>
      <c r="AO12" s="636">
        <f t="shared" si="25"/>
        <v>0</v>
      </c>
      <c r="AP12" s="636">
        <f t="shared" si="25"/>
        <v>0</v>
      </c>
      <c r="AQ12" s="636">
        <f t="shared" si="25"/>
        <v>0</v>
      </c>
      <c r="AR12" s="636">
        <f t="shared" si="25"/>
        <v>0</v>
      </c>
      <c r="AS12" s="636">
        <f t="shared" si="25"/>
        <v>0</v>
      </c>
      <c r="AT12" s="625"/>
      <c r="AU12" s="646">
        <f t="shared" si="29"/>
        <v>0</v>
      </c>
      <c r="AV12" s="647">
        <f t="shared" si="30"/>
        <v>0</v>
      </c>
      <c r="AW12" s="647">
        <f t="shared" si="31"/>
        <v>0</v>
      </c>
      <c r="AX12" s="647">
        <f t="shared" si="32"/>
        <v>0</v>
      </c>
      <c r="AY12" s="647">
        <f t="shared" si="33"/>
        <v>0</v>
      </c>
      <c r="AZ12" s="647">
        <f t="shared" si="34"/>
        <v>0</v>
      </c>
      <c r="BA12" s="647">
        <f t="shared" si="35"/>
        <v>0</v>
      </c>
      <c r="BB12" s="647">
        <f t="shared" si="36"/>
        <v>0</v>
      </c>
      <c r="BC12" s="648">
        <f t="shared" si="37"/>
        <v>0</v>
      </c>
      <c r="BD12" s="649">
        <f t="shared" si="38"/>
        <v>0</v>
      </c>
    </row>
    <row r="13" spans="1:56" ht="20.25" customHeight="1" thickBot="1" x14ac:dyDescent="0.25">
      <c r="A13" s="626">
        <v>17</v>
      </c>
      <c r="B13" s="641">
        <f t="shared" si="2"/>
        <v>0</v>
      </c>
      <c r="C13" s="627"/>
      <c r="D13" s="642">
        <f t="shared" si="3"/>
        <v>0</v>
      </c>
      <c r="E13" s="643">
        <f t="shared" si="4"/>
        <v>0</v>
      </c>
      <c r="F13" s="643">
        <f t="shared" si="5"/>
        <v>0</v>
      </c>
      <c r="G13" s="644">
        <f t="shared" si="6"/>
        <v>0</v>
      </c>
      <c r="H13" s="1362">
        <f t="shared" si="7"/>
        <v>0</v>
      </c>
      <c r="I13" s="644">
        <f t="shared" si="8"/>
        <v>0</v>
      </c>
      <c r="J13" s="643">
        <f t="shared" si="9"/>
        <v>0</v>
      </c>
      <c r="K13" s="643">
        <f t="shared" si="10"/>
        <v>0</v>
      </c>
      <c r="L13" s="644">
        <f t="shared" si="11"/>
        <v>0</v>
      </c>
      <c r="M13" s="644">
        <f t="shared" si="12"/>
        <v>0</v>
      </c>
      <c r="N13" s="644">
        <f t="shared" si="13"/>
        <v>0</v>
      </c>
      <c r="O13" s="644">
        <f t="shared" si="14"/>
        <v>0</v>
      </c>
      <c r="P13" s="644">
        <f t="shared" si="15"/>
        <v>0</v>
      </c>
      <c r="Q13" s="644">
        <f t="shared" si="16"/>
        <v>0</v>
      </c>
      <c r="R13" s="643">
        <f t="shared" si="17"/>
        <v>0</v>
      </c>
      <c r="S13" s="644">
        <f t="shared" si="18"/>
        <v>0</v>
      </c>
      <c r="T13" s="643">
        <f t="shared" si="19"/>
        <v>0</v>
      </c>
      <c r="U13" s="643">
        <f t="shared" si="20"/>
        <v>0</v>
      </c>
      <c r="V13" s="643">
        <f t="shared" si="21"/>
        <v>0</v>
      </c>
      <c r="W13" s="643">
        <f t="shared" si="22"/>
        <v>0</v>
      </c>
      <c r="X13" s="629">
        <f t="shared" si="23"/>
        <v>0</v>
      </c>
      <c r="Y13" s="629">
        <f t="shared" si="24"/>
        <v>0</v>
      </c>
      <c r="Z13" s="631"/>
      <c r="AA13" s="632"/>
      <c r="AB13" s="632"/>
      <c r="AC13" s="632"/>
      <c r="AD13" s="632"/>
      <c r="AE13" s="632"/>
      <c r="AF13" s="632"/>
      <c r="AG13" s="633"/>
      <c r="AH13" s="650"/>
      <c r="AJ13" s="645">
        <f t="shared" si="27"/>
        <v>0</v>
      </c>
      <c r="AK13" s="636">
        <f t="shared" si="39"/>
        <v>0</v>
      </c>
      <c r="AL13" s="636">
        <f t="shared" si="25"/>
        <v>0</v>
      </c>
      <c r="AM13" s="636">
        <f t="shared" si="25"/>
        <v>0</v>
      </c>
      <c r="AN13" s="636">
        <f t="shared" si="25"/>
        <v>0</v>
      </c>
      <c r="AO13" s="636">
        <f t="shared" si="25"/>
        <v>0</v>
      </c>
      <c r="AP13" s="636">
        <f t="shared" si="25"/>
        <v>0</v>
      </c>
      <c r="AQ13" s="636">
        <f t="shared" si="25"/>
        <v>0</v>
      </c>
      <c r="AR13" s="636">
        <f t="shared" si="25"/>
        <v>0</v>
      </c>
      <c r="AS13" s="636">
        <f t="shared" si="25"/>
        <v>0</v>
      </c>
      <c r="AT13" s="625"/>
      <c r="AU13" s="646">
        <f t="shared" si="29"/>
        <v>0</v>
      </c>
      <c r="AV13" s="647">
        <f t="shared" si="30"/>
        <v>0</v>
      </c>
      <c r="AW13" s="647">
        <f t="shared" si="31"/>
        <v>0</v>
      </c>
      <c r="AX13" s="647">
        <f t="shared" si="32"/>
        <v>0</v>
      </c>
      <c r="AY13" s="647">
        <f t="shared" si="33"/>
        <v>0</v>
      </c>
      <c r="AZ13" s="647">
        <f t="shared" si="34"/>
        <v>0</v>
      </c>
      <c r="BA13" s="647">
        <f t="shared" si="35"/>
        <v>0</v>
      </c>
      <c r="BB13" s="647">
        <f t="shared" si="36"/>
        <v>0</v>
      </c>
      <c r="BC13" s="648">
        <f t="shared" si="37"/>
        <v>0</v>
      </c>
      <c r="BD13" s="649">
        <f t="shared" si="38"/>
        <v>0</v>
      </c>
    </row>
    <row r="14" spans="1:56" ht="20.25" customHeight="1" thickBot="1" x14ac:dyDescent="0.25">
      <c r="A14" s="626">
        <v>15</v>
      </c>
      <c r="B14" s="641">
        <f t="shared" si="2"/>
        <v>0</v>
      </c>
      <c r="C14" s="627"/>
      <c r="D14" s="642">
        <f t="shared" si="3"/>
        <v>0</v>
      </c>
      <c r="E14" s="643">
        <f t="shared" si="4"/>
        <v>0</v>
      </c>
      <c r="F14" s="643">
        <f t="shared" si="5"/>
        <v>0</v>
      </c>
      <c r="G14" s="644">
        <f t="shared" si="6"/>
        <v>0</v>
      </c>
      <c r="H14" s="1362">
        <f t="shared" si="7"/>
        <v>0</v>
      </c>
      <c r="I14" s="644">
        <f t="shared" si="8"/>
        <v>0</v>
      </c>
      <c r="J14" s="643">
        <f t="shared" si="9"/>
        <v>0</v>
      </c>
      <c r="K14" s="643">
        <f t="shared" si="10"/>
        <v>0</v>
      </c>
      <c r="L14" s="644">
        <f t="shared" si="11"/>
        <v>0</v>
      </c>
      <c r="M14" s="644">
        <f t="shared" si="12"/>
        <v>0</v>
      </c>
      <c r="N14" s="644">
        <f t="shared" si="13"/>
        <v>0</v>
      </c>
      <c r="O14" s="644">
        <f t="shared" si="14"/>
        <v>0</v>
      </c>
      <c r="P14" s="644">
        <f t="shared" si="15"/>
        <v>0</v>
      </c>
      <c r="Q14" s="644">
        <f t="shared" si="16"/>
        <v>0</v>
      </c>
      <c r="R14" s="643">
        <f t="shared" si="17"/>
        <v>0</v>
      </c>
      <c r="S14" s="644">
        <f t="shared" si="18"/>
        <v>0</v>
      </c>
      <c r="T14" s="643">
        <f t="shared" si="19"/>
        <v>0</v>
      </c>
      <c r="U14" s="643">
        <f t="shared" si="20"/>
        <v>0</v>
      </c>
      <c r="V14" s="643">
        <f t="shared" si="21"/>
        <v>0</v>
      </c>
      <c r="W14" s="643">
        <f t="shared" si="22"/>
        <v>0</v>
      </c>
      <c r="X14" s="629">
        <f t="shared" si="23"/>
        <v>0</v>
      </c>
      <c r="Y14" s="629">
        <f t="shared" si="24"/>
        <v>0</v>
      </c>
      <c r="Z14" s="631"/>
      <c r="AA14" s="632"/>
      <c r="AB14" s="632"/>
      <c r="AC14" s="632"/>
      <c r="AD14" s="632"/>
      <c r="AE14" s="632"/>
      <c r="AF14" s="632"/>
      <c r="AG14" s="633"/>
      <c r="AH14" s="650"/>
      <c r="AJ14" s="645">
        <f t="shared" si="27"/>
        <v>0</v>
      </c>
      <c r="AK14" s="636">
        <f t="shared" si="39"/>
        <v>0</v>
      </c>
      <c r="AL14" s="636">
        <f t="shared" si="25"/>
        <v>0</v>
      </c>
      <c r="AM14" s="636">
        <f t="shared" si="25"/>
        <v>0</v>
      </c>
      <c r="AN14" s="636">
        <f t="shared" si="25"/>
        <v>0</v>
      </c>
      <c r="AO14" s="636">
        <f t="shared" si="25"/>
        <v>0</v>
      </c>
      <c r="AP14" s="636">
        <f t="shared" si="25"/>
        <v>0</v>
      </c>
      <c r="AQ14" s="636">
        <f t="shared" si="25"/>
        <v>0</v>
      </c>
      <c r="AR14" s="636">
        <f t="shared" si="25"/>
        <v>0</v>
      </c>
      <c r="AS14" s="636">
        <f t="shared" si="25"/>
        <v>0</v>
      </c>
      <c r="AT14" s="625"/>
      <c r="AU14" s="646">
        <f t="shared" si="29"/>
        <v>0</v>
      </c>
      <c r="AV14" s="647">
        <f t="shared" si="30"/>
        <v>0</v>
      </c>
      <c r="AW14" s="647">
        <f t="shared" si="31"/>
        <v>0</v>
      </c>
      <c r="AX14" s="647">
        <f t="shared" si="32"/>
        <v>0</v>
      </c>
      <c r="AY14" s="647">
        <f t="shared" si="33"/>
        <v>0</v>
      </c>
      <c r="AZ14" s="647">
        <f t="shared" si="34"/>
        <v>0</v>
      </c>
      <c r="BA14" s="647">
        <f t="shared" si="35"/>
        <v>0</v>
      </c>
      <c r="BB14" s="647">
        <f t="shared" si="36"/>
        <v>0</v>
      </c>
      <c r="BC14" s="648">
        <f t="shared" si="37"/>
        <v>0</v>
      </c>
      <c r="BD14" s="649">
        <f t="shared" si="38"/>
        <v>0</v>
      </c>
    </row>
    <row r="15" spans="1:56" ht="20.25" customHeight="1" thickBot="1" x14ac:dyDescent="0.25">
      <c r="A15" s="626">
        <v>24</v>
      </c>
      <c r="B15" s="641">
        <f t="shared" si="2"/>
        <v>0</v>
      </c>
      <c r="C15" s="627"/>
      <c r="D15" s="642">
        <f t="shared" si="3"/>
        <v>0</v>
      </c>
      <c r="E15" s="643">
        <f t="shared" si="4"/>
        <v>0</v>
      </c>
      <c r="F15" s="643">
        <f t="shared" si="5"/>
        <v>0</v>
      </c>
      <c r="G15" s="644">
        <f t="shared" si="6"/>
        <v>0</v>
      </c>
      <c r="H15" s="1362">
        <f t="shared" si="7"/>
        <v>0</v>
      </c>
      <c r="I15" s="644">
        <f t="shared" si="8"/>
        <v>0</v>
      </c>
      <c r="J15" s="643">
        <f t="shared" si="9"/>
        <v>0</v>
      </c>
      <c r="K15" s="643">
        <f t="shared" si="10"/>
        <v>0</v>
      </c>
      <c r="L15" s="644">
        <f t="shared" si="11"/>
        <v>0</v>
      </c>
      <c r="M15" s="644">
        <f t="shared" si="12"/>
        <v>0</v>
      </c>
      <c r="N15" s="644">
        <f t="shared" si="13"/>
        <v>0</v>
      </c>
      <c r="O15" s="644">
        <f t="shared" si="14"/>
        <v>0</v>
      </c>
      <c r="P15" s="644">
        <f t="shared" si="15"/>
        <v>0</v>
      </c>
      <c r="Q15" s="644">
        <f t="shared" si="16"/>
        <v>0</v>
      </c>
      <c r="R15" s="643">
        <f t="shared" si="17"/>
        <v>0</v>
      </c>
      <c r="S15" s="644">
        <f t="shared" si="18"/>
        <v>0</v>
      </c>
      <c r="T15" s="643">
        <f t="shared" si="19"/>
        <v>0</v>
      </c>
      <c r="U15" s="643">
        <f t="shared" si="20"/>
        <v>0</v>
      </c>
      <c r="V15" s="643">
        <f t="shared" si="21"/>
        <v>0</v>
      </c>
      <c r="W15" s="643">
        <f t="shared" si="22"/>
        <v>0</v>
      </c>
      <c r="X15" s="629">
        <f t="shared" si="23"/>
        <v>0</v>
      </c>
      <c r="Y15" s="629">
        <f t="shared" si="24"/>
        <v>0</v>
      </c>
      <c r="Z15" s="631"/>
      <c r="AA15" s="632"/>
      <c r="AB15" s="632"/>
      <c r="AC15" s="632"/>
      <c r="AD15" s="632"/>
      <c r="AE15" s="632"/>
      <c r="AF15" s="632"/>
      <c r="AG15" s="633"/>
      <c r="AH15" s="650"/>
      <c r="AJ15" s="645">
        <f t="shared" si="27"/>
        <v>0</v>
      </c>
      <c r="AK15" s="636">
        <f t="shared" si="39"/>
        <v>0</v>
      </c>
      <c r="AL15" s="636">
        <f t="shared" si="25"/>
        <v>0</v>
      </c>
      <c r="AM15" s="636">
        <f t="shared" si="25"/>
        <v>0</v>
      </c>
      <c r="AN15" s="636">
        <f t="shared" si="25"/>
        <v>0</v>
      </c>
      <c r="AO15" s="636">
        <f t="shared" si="25"/>
        <v>0</v>
      </c>
      <c r="AP15" s="636">
        <f t="shared" si="25"/>
        <v>0</v>
      </c>
      <c r="AQ15" s="636">
        <f t="shared" si="25"/>
        <v>0</v>
      </c>
      <c r="AR15" s="636">
        <f t="shared" si="25"/>
        <v>0</v>
      </c>
      <c r="AS15" s="636">
        <f t="shared" si="25"/>
        <v>0</v>
      </c>
      <c r="AT15" s="625"/>
      <c r="AU15" s="646">
        <f t="shared" si="29"/>
        <v>0</v>
      </c>
      <c r="AV15" s="647">
        <f t="shared" si="30"/>
        <v>0</v>
      </c>
      <c r="AW15" s="647">
        <f t="shared" si="31"/>
        <v>0</v>
      </c>
      <c r="AX15" s="647">
        <f t="shared" si="32"/>
        <v>0</v>
      </c>
      <c r="AY15" s="647">
        <f t="shared" si="33"/>
        <v>0</v>
      </c>
      <c r="AZ15" s="647">
        <f t="shared" si="34"/>
        <v>0</v>
      </c>
      <c r="BA15" s="647">
        <f t="shared" si="35"/>
        <v>0</v>
      </c>
      <c r="BB15" s="647">
        <f t="shared" si="36"/>
        <v>0</v>
      </c>
      <c r="BC15" s="648">
        <f t="shared" si="37"/>
        <v>0</v>
      </c>
      <c r="BD15" s="649">
        <f t="shared" si="38"/>
        <v>0</v>
      </c>
    </row>
    <row r="16" spans="1:56" ht="20.25" customHeight="1" thickBot="1" x14ac:dyDescent="0.25">
      <c r="A16" s="626">
        <v>25</v>
      </c>
      <c r="B16" s="651">
        <f t="shared" si="2"/>
        <v>0</v>
      </c>
      <c r="C16" s="652"/>
      <c r="D16" s="642">
        <f t="shared" si="3"/>
        <v>0</v>
      </c>
      <c r="E16" s="643">
        <f t="shared" si="4"/>
        <v>0</v>
      </c>
      <c r="F16" s="643">
        <f t="shared" si="5"/>
        <v>0</v>
      </c>
      <c r="G16" s="644">
        <f t="shared" si="6"/>
        <v>0</v>
      </c>
      <c r="H16" s="1362">
        <f t="shared" si="7"/>
        <v>0</v>
      </c>
      <c r="I16" s="644">
        <f t="shared" si="8"/>
        <v>0</v>
      </c>
      <c r="J16" s="643">
        <f t="shared" si="9"/>
        <v>0</v>
      </c>
      <c r="K16" s="643">
        <f t="shared" si="10"/>
        <v>0</v>
      </c>
      <c r="L16" s="644">
        <f t="shared" si="11"/>
        <v>0</v>
      </c>
      <c r="M16" s="644">
        <f t="shared" si="12"/>
        <v>0</v>
      </c>
      <c r="N16" s="644">
        <f t="shared" si="13"/>
        <v>0</v>
      </c>
      <c r="O16" s="644">
        <f t="shared" si="14"/>
        <v>0</v>
      </c>
      <c r="P16" s="644">
        <f t="shared" si="15"/>
        <v>0</v>
      </c>
      <c r="Q16" s="644">
        <f t="shared" si="16"/>
        <v>0</v>
      </c>
      <c r="R16" s="643">
        <f t="shared" si="17"/>
        <v>0</v>
      </c>
      <c r="S16" s="644">
        <f t="shared" si="18"/>
        <v>0</v>
      </c>
      <c r="T16" s="643">
        <f t="shared" si="19"/>
        <v>0</v>
      </c>
      <c r="U16" s="643">
        <f t="shared" si="20"/>
        <v>0</v>
      </c>
      <c r="V16" s="643">
        <f t="shared" si="21"/>
        <v>0</v>
      </c>
      <c r="W16" s="643">
        <f t="shared" si="22"/>
        <v>0</v>
      </c>
      <c r="X16" s="629">
        <f t="shared" si="23"/>
        <v>0</v>
      </c>
      <c r="Y16" s="629">
        <f t="shared" si="24"/>
        <v>0</v>
      </c>
      <c r="Z16" s="631"/>
      <c r="AA16" s="632"/>
      <c r="AB16" s="632"/>
      <c r="AC16" s="632"/>
      <c r="AD16" s="632"/>
      <c r="AE16" s="632"/>
      <c r="AF16" s="632"/>
      <c r="AG16" s="633"/>
      <c r="AH16" s="650"/>
      <c r="AJ16" s="645">
        <f t="shared" si="27"/>
        <v>0</v>
      </c>
      <c r="AK16" s="636">
        <f t="shared" si="39"/>
        <v>0</v>
      </c>
      <c r="AL16" s="636">
        <f t="shared" si="25"/>
        <v>0</v>
      </c>
      <c r="AM16" s="636">
        <f t="shared" si="25"/>
        <v>0</v>
      </c>
      <c r="AN16" s="636">
        <f t="shared" si="25"/>
        <v>0</v>
      </c>
      <c r="AO16" s="636">
        <f t="shared" si="25"/>
        <v>0</v>
      </c>
      <c r="AP16" s="636">
        <f t="shared" si="25"/>
        <v>0</v>
      </c>
      <c r="AQ16" s="636">
        <f t="shared" si="25"/>
        <v>0</v>
      </c>
      <c r="AR16" s="636">
        <f t="shared" si="25"/>
        <v>0</v>
      </c>
      <c r="AS16" s="636">
        <f t="shared" si="25"/>
        <v>0</v>
      </c>
      <c r="AT16" s="653"/>
      <c r="AU16" s="646">
        <f t="shared" si="29"/>
        <v>0</v>
      </c>
      <c r="AV16" s="647">
        <f t="shared" si="30"/>
        <v>0</v>
      </c>
      <c r="AW16" s="647">
        <f t="shared" si="31"/>
        <v>0</v>
      </c>
      <c r="AX16" s="647">
        <f t="shared" si="32"/>
        <v>0</v>
      </c>
      <c r="AY16" s="647">
        <f t="shared" si="33"/>
        <v>0</v>
      </c>
      <c r="AZ16" s="647">
        <f t="shared" si="34"/>
        <v>0</v>
      </c>
      <c r="BA16" s="647">
        <f t="shared" si="35"/>
        <v>0</v>
      </c>
      <c r="BB16" s="647">
        <f t="shared" si="36"/>
        <v>0</v>
      </c>
      <c r="BC16" s="648">
        <f t="shared" si="37"/>
        <v>0</v>
      </c>
      <c r="BD16" s="649">
        <f t="shared" si="38"/>
        <v>0</v>
      </c>
    </row>
    <row r="17" spans="1:56" ht="20.25" customHeight="1" thickBot="1" x14ac:dyDescent="0.25">
      <c r="A17" s="626">
        <v>1</v>
      </c>
      <c r="B17" s="651">
        <f t="shared" si="2"/>
        <v>0</v>
      </c>
      <c r="C17" s="652"/>
      <c r="D17" s="642">
        <f t="shared" si="3"/>
        <v>1E-4</v>
      </c>
      <c r="E17" s="643">
        <f t="shared" si="4"/>
        <v>0</v>
      </c>
      <c r="F17" s="643">
        <f t="shared" si="5"/>
        <v>0</v>
      </c>
      <c r="G17" s="644">
        <f t="shared" si="6"/>
        <v>0</v>
      </c>
      <c r="H17" s="1362">
        <f t="shared" si="7"/>
        <v>0</v>
      </c>
      <c r="I17" s="644">
        <f t="shared" si="8"/>
        <v>0</v>
      </c>
      <c r="J17" s="643">
        <f t="shared" si="9"/>
        <v>0</v>
      </c>
      <c r="K17" s="643">
        <f t="shared" si="10"/>
        <v>0</v>
      </c>
      <c r="L17" s="644">
        <f t="shared" si="11"/>
        <v>0</v>
      </c>
      <c r="M17" s="644">
        <f t="shared" si="12"/>
        <v>0</v>
      </c>
      <c r="N17" s="644">
        <f t="shared" si="13"/>
        <v>0</v>
      </c>
      <c r="O17" s="644">
        <f t="shared" si="14"/>
        <v>0</v>
      </c>
      <c r="P17" s="644">
        <f t="shared" si="15"/>
        <v>0</v>
      </c>
      <c r="Q17" s="644">
        <f t="shared" si="16"/>
        <v>0</v>
      </c>
      <c r="R17" s="643">
        <f t="shared" si="17"/>
        <v>0</v>
      </c>
      <c r="S17" s="644">
        <f t="shared" si="18"/>
        <v>0</v>
      </c>
      <c r="T17" s="643">
        <f t="shared" si="19"/>
        <v>0</v>
      </c>
      <c r="U17" s="643">
        <f t="shared" si="20"/>
        <v>0</v>
      </c>
      <c r="V17" s="643">
        <f t="shared" si="21"/>
        <v>0</v>
      </c>
      <c r="W17" s="643">
        <f t="shared" si="22"/>
        <v>0</v>
      </c>
      <c r="X17" s="629">
        <f t="shared" si="23"/>
        <v>0</v>
      </c>
      <c r="Y17" s="629">
        <f t="shared" si="24"/>
        <v>0</v>
      </c>
      <c r="Z17" s="631"/>
      <c r="AA17" s="632"/>
      <c r="AB17" s="632"/>
      <c r="AC17" s="632"/>
      <c r="AD17" s="632"/>
      <c r="AE17" s="632"/>
      <c r="AF17" s="632"/>
      <c r="AG17" s="633"/>
      <c r="AH17" s="650"/>
      <c r="AJ17" s="645">
        <f t="shared" si="27"/>
        <v>0</v>
      </c>
      <c r="AK17" s="636">
        <f t="shared" si="39"/>
        <v>0</v>
      </c>
      <c r="AL17" s="636">
        <f t="shared" si="25"/>
        <v>0</v>
      </c>
      <c r="AM17" s="636">
        <f t="shared" si="25"/>
        <v>0</v>
      </c>
      <c r="AN17" s="636">
        <f t="shared" si="25"/>
        <v>0</v>
      </c>
      <c r="AO17" s="636">
        <f t="shared" si="25"/>
        <v>0</v>
      </c>
      <c r="AP17" s="636">
        <f t="shared" si="25"/>
        <v>0</v>
      </c>
      <c r="AQ17" s="636">
        <f t="shared" si="25"/>
        <v>0</v>
      </c>
      <c r="AR17" s="636">
        <f t="shared" si="25"/>
        <v>0</v>
      </c>
      <c r="AS17" s="636">
        <f t="shared" si="25"/>
        <v>0</v>
      </c>
      <c r="AT17" s="653"/>
      <c r="AU17" s="646">
        <f t="shared" si="29"/>
        <v>0</v>
      </c>
      <c r="AV17" s="647">
        <f t="shared" si="30"/>
        <v>0</v>
      </c>
      <c r="AW17" s="647">
        <f t="shared" si="31"/>
        <v>0</v>
      </c>
      <c r="AX17" s="647">
        <f t="shared" si="32"/>
        <v>0</v>
      </c>
      <c r="AY17" s="647">
        <f t="shared" si="33"/>
        <v>0</v>
      </c>
      <c r="AZ17" s="647">
        <f t="shared" si="34"/>
        <v>0</v>
      </c>
      <c r="BA17" s="647">
        <f t="shared" si="35"/>
        <v>0</v>
      </c>
      <c r="BB17" s="647">
        <f t="shared" si="36"/>
        <v>0</v>
      </c>
      <c r="BC17" s="648">
        <f t="shared" si="37"/>
        <v>0</v>
      </c>
      <c r="BD17" s="649">
        <f t="shared" si="38"/>
        <v>0</v>
      </c>
    </row>
    <row r="18" spans="1:56" ht="20.25" customHeight="1" thickBot="1" x14ac:dyDescent="0.25">
      <c r="A18" s="626">
        <v>47</v>
      </c>
      <c r="B18" s="651">
        <f t="shared" si="2"/>
        <v>0</v>
      </c>
      <c r="C18" s="652"/>
      <c r="D18" s="642">
        <f t="shared" si="3"/>
        <v>0</v>
      </c>
      <c r="E18" s="643">
        <f t="shared" si="4"/>
        <v>0</v>
      </c>
      <c r="F18" s="643">
        <f t="shared" si="5"/>
        <v>0</v>
      </c>
      <c r="G18" s="644">
        <f t="shared" si="6"/>
        <v>0</v>
      </c>
      <c r="H18" s="1362">
        <f t="shared" si="7"/>
        <v>0</v>
      </c>
      <c r="I18" s="644">
        <f t="shared" si="8"/>
        <v>0</v>
      </c>
      <c r="J18" s="643">
        <f t="shared" si="9"/>
        <v>0</v>
      </c>
      <c r="K18" s="643">
        <f t="shared" si="10"/>
        <v>0</v>
      </c>
      <c r="L18" s="644">
        <f t="shared" si="11"/>
        <v>0</v>
      </c>
      <c r="M18" s="644">
        <f t="shared" si="12"/>
        <v>0</v>
      </c>
      <c r="N18" s="644">
        <f t="shared" si="13"/>
        <v>0</v>
      </c>
      <c r="O18" s="644">
        <f t="shared" si="14"/>
        <v>0</v>
      </c>
      <c r="P18" s="644">
        <f t="shared" si="15"/>
        <v>0</v>
      </c>
      <c r="Q18" s="644">
        <f t="shared" si="16"/>
        <v>0</v>
      </c>
      <c r="R18" s="643">
        <f t="shared" si="17"/>
        <v>0</v>
      </c>
      <c r="S18" s="644">
        <f t="shared" si="18"/>
        <v>0</v>
      </c>
      <c r="T18" s="643">
        <f t="shared" si="19"/>
        <v>0</v>
      </c>
      <c r="U18" s="643">
        <f t="shared" si="20"/>
        <v>0</v>
      </c>
      <c r="V18" s="643">
        <f t="shared" si="21"/>
        <v>0</v>
      </c>
      <c r="W18" s="643">
        <f t="shared" si="22"/>
        <v>0</v>
      </c>
      <c r="X18" s="629">
        <f t="shared" si="23"/>
        <v>0</v>
      </c>
      <c r="Y18" s="629">
        <f t="shared" si="24"/>
        <v>0</v>
      </c>
      <c r="Z18" s="631"/>
      <c r="AA18" s="632"/>
      <c r="AB18" s="632"/>
      <c r="AC18" s="632"/>
      <c r="AD18" s="632"/>
      <c r="AE18" s="632"/>
      <c r="AF18" s="632"/>
      <c r="AG18" s="633"/>
      <c r="AH18" s="650"/>
      <c r="AJ18" s="645">
        <f t="shared" si="27"/>
        <v>0</v>
      </c>
      <c r="AK18" s="636">
        <f t="shared" si="39"/>
        <v>0</v>
      </c>
      <c r="AL18" s="636">
        <f t="shared" si="25"/>
        <v>0</v>
      </c>
      <c r="AM18" s="636">
        <f t="shared" si="25"/>
        <v>0</v>
      </c>
      <c r="AN18" s="636">
        <f t="shared" si="25"/>
        <v>0</v>
      </c>
      <c r="AO18" s="636">
        <f t="shared" si="25"/>
        <v>0</v>
      </c>
      <c r="AP18" s="636">
        <f t="shared" si="25"/>
        <v>0</v>
      </c>
      <c r="AQ18" s="636">
        <f t="shared" si="25"/>
        <v>0</v>
      </c>
      <c r="AR18" s="636">
        <f t="shared" si="25"/>
        <v>0</v>
      </c>
      <c r="AS18" s="636">
        <f t="shared" si="25"/>
        <v>0</v>
      </c>
      <c r="AT18" s="653"/>
      <c r="AU18" s="646">
        <f t="shared" si="29"/>
        <v>0</v>
      </c>
      <c r="AV18" s="647">
        <f t="shared" si="30"/>
        <v>0</v>
      </c>
      <c r="AW18" s="647">
        <f t="shared" si="31"/>
        <v>0</v>
      </c>
      <c r="AX18" s="647">
        <f t="shared" si="32"/>
        <v>0</v>
      </c>
      <c r="AY18" s="647">
        <f t="shared" si="33"/>
        <v>0</v>
      </c>
      <c r="AZ18" s="647">
        <f t="shared" si="34"/>
        <v>0</v>
      </c>
      <c r="BA18" s="647">
        <f t="shared" si="35"/>
        <v>0</v>
      </c>
      <c r="BB18" s="647">
        <f t="shared" si="36"/>
        <v>0</v>
      </c>
      <c r="BC18" s="648">
        <f t="shared" si="37"/>
        <v>0</v>
      </c>
      <c r="BD18" s="649">
        <f t="shared" si="38"/>
        <v>0</v>
      </c>
    </row>
    <row r="19" spans="1:56" ht="20.25" customHeight="1" thickBot="1" x14ac:dyDescent="0.25">
      <c r="A19" s="626">
        <v>1</v>
      </c>
      <c r="B19" s="651">
        <f t="shared" si="2"/>
        <v>0</v>
      </c>
      <c r="C19" s="652"/>
      <c r="D19" s="642">
        <f t="shared" si="3"/>
        <v>1E-4</v>
      </c>
      <c r="E19" s="643">
        <f t="shared" si="4"/>
        <v>0</v>
      </c>
      <c r="F19" s="643">
        <f t="shared" si="5"/>
        <v>0</v>
      </c>
      <c r="G19" s="644">
        <f t="shared" si="6"/>
        <v>0</v>
      </c>
      <c r="H19" s="1362">
        <f t="shared" si="7"/>
        <v>0</v>
      </c>
      <c r="I19" s="644">
        <f t="shared" si="8"/>
        <v>0</v>
      </c>
      <c r="J19" s="643">
        <f t="shared" si="9"/>
        <v>0</v>
      </c>
      <c r="K19" s="643">
        <f t="shared" si="10"/>
        <v>0</v>
      </c>
      <c r="L19" s="644">
        <f t="shared" si="11"/>
        <v>0</v>
      </c>
      <c r="M19" s="644">
        <f t="shared" si="12"/>
        <v>0</v>
      </c>
      <c r="N19" s="644">
        <f t="shared" si="13"/>
        <v>0</v>
      </c>
      <c r="O19" s="644">
        <f t="shared" si="14"/>
        <v>0</v>
      </c>
      <c r="P19" s="644">
        <f t="shared" si="15"/>
        <v>0</v>
      </c>
      <c r="Q19" s="644">
        <f t="shared" si="16"/>
        <v>0</v>
      </c>
      <c r="R19" s="643">
        <f t="shared" si="17"/>
        <v>0</v>
      </c>
      <c r="S19" s="644">
        <f t="shared" si="18"/>
        <v>0</v>
      </c>
      <c r="T19" s="643">
        <f t="shared" si="19"/>
        <v>0</v>
      </c>
      <c r="U19" s="643">
        <f t="shared" si="20"/>
        <v>0</v>
      </c>
      <c r="V19" s="643">
        <f t="shared" si="21"/>
        <v>0</v>
      </c>
      <c r="W19" s="643">
        <f t="shared" si="22"/>
        <v>0</v>
      </c>
      <c r="X19" s="629">
        <f t="shared" si="23"/>
        <v>0</v>
      </c>
      <c r="Y19" s="629">
        <f t="shared" si="24"/>
        <v>0</v>
      </c>
      <c r="Z19" s="631"/>
      <c r="AA19" s="632"/>
      <c r="AB19" s="632"/>
      <c r="AC19" s="632"/>
      <c r="AD19" s="632"/>
      <c r="AE19" s="632"/>
      <c r="AF19" s="632"/>
      <c r="AG19" s="633"/>
      <c r="AH19" s="650"/>
      <c r="AJ19" s="645">
        <f t="shared" si="27"/>
        <v>0</v>
      </c>
      <c r="AK19" s="636">
        <f t="shared" si="39"/>
        <v>0</v>
      </c>
      <c r="AL19" s="636">
        <f t="shared" si="25"/>
        <v>0</v>
      </c>
      <c r="AM19" s="636">
        <f t="shared" si="25"/>
        <v>0</v>
      </c>
      <c r="AN19" s="636">
        <f t="shared" si="25"/>
        <v>0</v>
      </c>
      <c r="AO19" s="636">
        <f t="shared" si="25"/>
        <v>0</v>
      </c>
      <c r="AP19" s="636">
        <f t="shared" si="25"/>
        <v>0</v>
      </c>
      <c r="AQ19" s="636">
        <f t="shared" si="25"/>
        <v>0</v>
      </c>
      <c r="AR19" s="636">
        <f t="shared" si="25"/>
        <v>0</v>
      </c>
      <c r="AS19" s="636">
        <f t="shared" si="25"/>
        <v>0</v>
      </c>
      <c r="AT19" s="653"/>
      <c r="AU19" s="646">
        <f t="shared" si="29"/>
        <v>0</v>
      </c>
      <c r="AV19" s="647">
        <f t="shared" si="30"/>
        <v>0</v>
      </c>
      <c r="AW19" s="647">
        <f t="shared" si="31"/>
        <v>0</v>
      </c>
      <c r="AX19" s="647">
        <f t="shared" si="32"/>
        <v>0</v>
      </c>
      <c r="AY19" s="647">
        <f t="shared" si="33"/>
        <v>0</v>
      </c>
      <c r="AZ19" s="647">
        <f t="shared" si="34"/>
        <v>0</v>
      </c>
      <c r="BA19" s="647">
        <f t="shared" si="35"/>
        <v>0</v>
      </c>
      <c r="BB19" s="647">
        <f t="shared" si="36"/>
        <v>0</v>
      </c>
      <c r="BC19" s="648">
        <f t="shared" si="37"/>
        <v>0</v>
      </c>
      <c r="BD19" s="649">
        <f t="shared" si="38"/>
        <v>0</v>
      </c>
    </row>
    <row r="20" spans="1:56" ht="20.25" customHeight="1" thickBot="1" x14ac:dyDescent="0.25">
      <c r="A20" s="626">
        <v>37</v>
      </c>
      <c r="B20" s="651">
        <f t="shared" si="2"/>
        <v>0</v>
      </c>
      <c r="C20" s="652"/>
      <c r="D20" s="642">
        <f t="shared" si="3"/>
        <v>0</v>
      </c>
      <c r="E20" s="643">
        <f t="shared" si="4"/>
        <v>0</v>
      </c>
      <c r="F20" s="643">
        <f t="shared" si="5"/>
        <v>0</v>
      </c>
      <c r="G20" s="644">
        <f t="shared" si="6"/>
        <v>0</v>
      </c>
      <c r="H20" s="1362">
        <f t="shared" si="7"/>
        <v>0</v>
      </c>
      <c r="I20" s="644">
        <f t="shared" si="8"/>
        <v>0</v>
      </c>
      <c r="J20" s="643">
        <f t="shared" si="9"/>
        <v>0</v>
      </c>
      <c r="K20" s="643">
        <f t="shared" si="10"/>
        <v>0</v>
      </c>
      <c r="L20" s="644">
        <f t="shared" si="11"/>
        <v>0</v>
      </c>
      <c r="M20" s="644">
        <f t="shared" si="12"/>
        <v>0</v>
      </c>
      <c r="N20" s="644">
        <f t="shared" si="13"/>
        <v>0</v>
      </c>
      <c r="O20" s="644">
        <f t="shared" si="14"/>
        <v>0</v>
      </c>
      <c r="P20" s="644">
        <f t="shared" si="15"/>
        <v>0</v>
      </c>
      <c r="Q20" s="644">
        <f t="shared" si="16"/>
        <v>0</v>
      </c>
      <c r="R20" s="643">
        <f t="shared" si="17"/>
        <v>0</v>
      </c>
      <c r="S20" s="644">
        <f>INDEX(Tabelle,$A21,18)</f>
        <v>0</v>
      </c>
      <c r="T20" s="643">
        <f t="shared" si="19"/>
        <v>0</v>
      </c>
      <c r="U20" s="643">
        <f t="shared" si="20"/>
        <v>0</v>
      </c>
      <c r="V20" s="643">
        <f t="shared" si="21"/>
        <v>0</v>
      </c>
      <c r="W20" s="643">
        <f t="shared" si="22"/>
        <v>0</v>
      </c>
      <c r="X20" s="629">
        <f t="shared" si="23"/>
        <v>0</v>
      </c>
      <c r="Y20" s="629">
        <f t="shared" si="24"/>
        <v>0</v>
      </c>
      <c r="Z20" s="631"/>
      <c r="AA20" s="632"/>
      <c r="AB20" s="632"/>
      <c r="AC20" s="632"/>
      <c r="AD20" s="632"/>
      <c r="AE20" s="632"/>
      <c r="AF20" s="632"/>
      <c r="AG20" s="633"/>
      <c r="AH20" s="650"/>
      <c r="AJ20" s="645">
        <f t="shared" si="27"/>
        <v>0</v>
      </c>
      <c r="AK20" s="636">
        <f t="shared" si="39"/>
        <v>0</v>
      </c>
      <c r="AL20" s="636">
        <f t="shared" ref="AL20:AL24" si="40">IF(AA20=0,0,IF(AA$3="TM",AA20/$D20*100,AA20))</f>
        <v>0</v>
      </c>
      <c r="AM20" s="636">
        <f t="shared" ref="AM20:AM24" si="41">IF(AB20=0,0,IF(AB$3="TM",AB20/$D20*100,AB20))</f>
        <v>0</v>
      </c>
      <c r="AN20" s="636">
        <f t="shared" ref="AN20:AN24" si="42">IF(AC20=0,0,IF(AC$3="TM",AC20/$D20*100,AC20))</f>
        <v>0</v>
      </c>
      <c r="AO20" s="636">
        <f t="shared" ref="AO20:AO24" si="43">IF(AD20=0,0,IF(AD$3="TM",AD20/$D20*100,AD20))</f>
        <v>0</v>
      </c>
      <c r="AP20" s="636">
        <f t="shared" ref="AP20:AP24" si="44">IF(AE20=0,0,IF(AE$3="TM",AE20/$D20*100,AE20))</f>
        <v>0</v>
      </c>
      <c r="AQ20" s="636">
        <f t="shared" ref="AQ20:AQ24" si="45">IF(AF20=0,0,IF(AF$3="TM",AF20/$D20*100,AF20))</f>
        <v>0</v>
      </c>
      <c r="AR20" s="636">
        <f t="shared" ref="AR20:AR24" si="46">IF(AG20=0,0,IF(AG$3="TM",AG20/$D20*100,AG20))</f>
        <v>0</v>
      </c>
      <c r="AS20" s="636">
        <f t="shared" ref="AS20:AS24" si="47">IF(AH20=0,0,IF(AH$3="TM",AH20/$D20*100,AH20))</f>
        <v>0</v>
      </c>
      <c r="AT20" s="653"/>
      <c r="AU20" s="646">
        <f t="shared" si="29"/>
        <v>0</v>
      </c>
      <c r="AV20" s="647">
        <f t="shared" si="30"/>
        <v>0</v>
      </c>
      <c r="AW20" s="647">
        <f t="shared" si="31"/>
        <v>0</v>
      </c>
      <c r="AX20" s="647">
        <f t="shared" si="32"/>
        <v>0</v>
      </c>
      <c r="AY20" s="647">
        <f t="shared" si="33"/>
        <v>0</v>
      </c>
      <c r="AZ20" s="647">
        <f t="shared" si="34"/>
        <v>0</v>
      </c>
      <c r="BA20" s="647">
        <f t="shared" si="35"/>
        <v>0</v>
      </c>
      <c r="BB20" s="647">
        <f t="shared" si="36"/>
        <v>0</v>
      </c>
      <c r="BC20" s="648">
        <f t="shared" si="37"/>
        <v>0</v>
      </c>
      <c r="BD20" s="649">
        <f t="shared" si="38"/>
        <v>0</v>
      </c>
    </row>
    <row r="21" spans="1:56" ht="20.25" customHeight="1" thickBot="1" x14ac:dyDescent="0.25">
      <c r="A21" s="626">
        <v>37</v>
      </c>
      <c r="B21" s="651">
        <f t="shared" si="2"/>
        <v>0</v>
      </c>
      <c r="C21" s="652"/>
      <c r="D21" s="642">
        <f t="shared" si="3"/>
        <v>0</v>
      </c>
      <c r="E21" s="643">
        <f t="shared" si="4"/>
        <v>0</v>
      </c>
      <c r="F21" s="643">
        <f t="shared" si="5"/>
        <v>0</v>
      </c>
      <c r="G21" s="644">
        <f t="shared" si="6"/>
        <v>0</v>
      </c>
      <c r="H21" s="1362">
        <f t="shared" si="7"/>
        <v>0</v>
      </c>
      <c r="I21" s="644">
        <f t="shared" si="8"/>
        <v>0</v>
      </c>
      <c r="J21" s="643">
        <f t="shared" si="9"/>
        <v>0</v>
      </c>
      <c r="K21" s="643">
        <f t="shared" si="10"/>
        <v>0</v>
      </c>
      <c r="L21" s="644">
        <f t="shared" si="11"/>
        <v>0</v>
      </c>
      <c r="M21" s="644">
        <f t="shared" si="12"/>
        <v>0</v>
      </c>
      <c r="N21" s="644">
        <f t="shared" si="13"/>
        <v>0</v>
      </c>
      <c r="O21" s="644">
        <f t="shared" si="14"/>
        <v>0</v>
      </c>
      <c r="P21" s="644">
        <f t="shared" si="15"/>
        <v>0</v>
      </c>
      <c r="Q21" s="644">
        <f t="shared" si="16"/>
        <v>0</v>
      </c>
      <c r="R21" s="643">
        <f t="shared" si="17"/>
        <v>0</v>
      </c>
      <c r="S21" s="644">
        <f>INDEX(Tabelle,$A21,18)</f>
        <v>0</v>
      </c>
      <c r="T21" s="643">
        <f t="shared" si="19"/>
        <v>0</v>
      </c>
      <c r="U21" s="643">
        <f t="shared" si="20"/>
        <v>0</v>
      </c>
      <c r="V21" s="643">
        <f t="shared" si="21"/>
        <v>0</v>
      </c>
      <c r="W21" s="643">
        <f t="shared" si="22"/>
        <v>0</v>
      </c>
      <c r="X21" s="629">
        <f t="shared" si="23"/>
        <v>0</v>
      </c>
      <c r="Y21" s="629">
        <f t="shared" si="24"/>
        <v>0</v>
      </c>
      <c r="Z21" s="631"/>
      <c r="AA21" s="632"/>
      <c r="AB21" s="632"/>
      <c r="AC21" s="632"/>
      <c r="AD21" s="632"/>
      <c r="AE21" s="632"/>
      <c r="AF21" s="632"/>
      <c r="AG21" s="633"/>
      <c r="AH21" s="650"/>
      <c r="AJ21" s="645">
        <f t="shared" si="27"/>
        <v>0</v>
      </c>
      <c r="AK21" s="636">
        <f t="shared" si="39"/>
        <v>0</v>
      </c>
      <c r="AL21" s="636">
        <f t="shared" si="40"/>
        <v>0</v>
      </c>
      <c r="AM21" s="636">
        <f t="shared" si="41"/>
        <v>0</v>
      </c>
      <c r="AN21" s="636">
        <f t="shared" si="42"/>
        <v>0</v>
      </c>
      <c r="AO21" s="636">
        <f t="shared" si="43"/>
        <v>0</v>
      </c>
      <c r="AP21" s="636">
        <f t="shared" si="44"/>
        <v>0</v>
      </c>
      <c r="AQ21" s="636">
        <f t="shared" si="45"/>
        <v>0</v>
      </c>
      <c r="AR21" s="636">
        <f t="shared" si="46"/>
        <v>0</v>
      </c>
      <c r="AS21" s="636">
        <f t="shared" si="47"/>
        <v>0</v>
      </c>
      <c r="AT21" s="653"/>
      <c r="AU21" s="646">
        <f t="shared" si="29"/>
        <v>0</v>
      </c>
      <c r="AV21" s="647">
        <f t="shared" si="30"/>
        <v>0</v>
      </c>
      <c r="AW21" s="647">
        <f t="shared" si="31"/>
        <v>0</v>
      </c>
      <c r="AX21" s="647">
        <f t="shared" si="32"/>
        <v>0</v>
      </c>
      <c r="AY21" s="647">
        <f t="shared" si="33"/>
        <v>0</v>
      </c>
      <c r="AZ21" s="647">
        <f t="shared" si="34"/>
        <v>0</v>
      </c>
      <c r="BA21" s="647">
        <f t="shared" si="35"/>
        <v>0</v>
      </c>
      <c r="BB21" s="647">
        <f t="shared" si="36"/>
        <v>0</v>
      </c>
      <c r="BC21" s="648">
        <f t="shared" si="37"/>
        <v>0</v>
      </c>
      <c r="BD21" s="649">
        <f t="shared" si="38"/>
        <v>0</v>
      </c>
    </row>
    <row r="22" spans="1:56" ht="20.25" customHeight="1" thickBot="1" x14ac:dyDescent="0.25">
      <c r="A22" s="626">
        <v>1</v>
      </c>
      <c r="B22" s="651">
        <f t="shared" si="2"/>
        <v>0</v>
      </c>
      <c r="C22" s="652"/>
      <c r="D22" s="642">
        <f t="shared" si="3"/>
        <v>1E-4</v>
      </c>
      <c r="E22" s="643">
        <f t="shared" si="4"/>
        <v>0</v>
      </c>
      <c r="F22" s="643">
        <f t="shared" si="5"/>
        <v>0</v>
      </c>
      <c r="G22" s="644">
        <f t="shared" si="6"/>
        <v>0</v>
      </c>
      <c r="H22" s="1362">
        <f t="shared" si="7"/>
        <v>0</v>
      </c>
      <c r="I22" s="644">
        <f t="shared" si="8"/>
        <v>0</v>
      </c>
      <c r="J22" s="643">
        <f t="shared" si="9"/>
        <v>0</v>
      </c>
      <c r="K22" s="643">
        <f t="shared" si="10"/>
        <v>0</v>
      </c>
      <c r="L22" s="644">
        <f t="shared" si="11"/>
        <v>0</v>
      </c>
      <c r="M22" s="644">
        <f t="shared" si="12"/>
        <v>0</v>
      </c>
      <c r="N22" s="644">
        <f t="shared" si="13"/>
        <v>0</v>
      </c>
      <c r="O22" s="644">
        <f t="shared" si="14"/>
        <v>0</v>
      </c>
      <c r="P22" s="644">
        <f t="shared" si="15"/>
        <v>0</v>
      </c>
      <c r="Q22" s="644">
        <f t="shared" si="16"/>
        <v>0</v>
      </c>
      <c r="R22" s="643">
        <f t="shared" si="17"/>
        <v>0</v>
      </c>
      <c r="S22" s="644">
        <f>INDEX(Tabelle,$A22,18)</f>
        <v>0</v>
      </c>
      <c r="T22" s="643">
        <f t="shared" si="19"/>
        <v>0</v>
      </c>
      <c r="U22" s="643">
        <f t="shared" si="20"/>
        <v>0</v>
      </c>
      <c r="V22" s="643">
        <f t="shared" si="21"/>
        <v>0</v>
      </c>
      <c r="W22" s="643">
        <f t="shared" si="22"/>
        <v>0</v>
      </c>
      <c r="X22" s="629">
        <f t="shared" si="23"/>
        <v>0</v>
      </c>
      <c r="Y22" s="629">
        <f t="shared" si="24"/>
        <v>0</v>
      </c>
      <c r="Z22" s="631"/>
      <c r="AA22" s="632"/>
      <c r="AB22" s="632"/>
      <c r="AC22" s="632"/>
      <c r="AD22" s="632"/>
      <c r="AE22" s="632"/>
      <c r="AF22" s="632"/>
      <c r="AG22" s="633"/>
      <c r="AH22" s="650"/>
      <c r="AJ22" s="645">
        <f t="shared" si="27"/>
        <v>0</v>
      </c>
      <c r="AK22" s="636">
        <f t="shared" si="39"/>
        <v>0</v>
      </c>
      <c r="AL22" s="636">
        <f t="shared" si="40"/>
        <v>0</v>
      </c>
      <c r="AM22" s="636">
        <f t="shared" si="41"/>
        <v>0</v>
      </c>
      <c r="AN22" s="636">
        <f t="shared" si="42"/>
        <v>0</v>
      </c>
      <c r="AO22" s="636">
        <f t="shared" si="43"/>
        <v>0</v>
      </c>
      <c r="AP22" s="636">
        <f t="shared" si="44"/>
        <v>0</v>
      </c>
      <c r="AQ22" s="636">
        <f t="shared" si="45"/>
        <v>0</v>
      </c>
      <c r="AR22" s="636">
        <f t="shared" si="46"/>
        <v>0</v>
      </c>
      <c r="AS22" s="636">
        <f t="shared" si="47"/>
        <v>0</v>
      </c>
      <c r="AT22" s="653"/>
      <c r="AU22" s="646">
        <f t="shared" si="29"/>
        <v>0</v>
      </c>
      <c r="AV22" s="647">
        <f t="shared" si="30"/>
        <v>0</v>
      </c>
      <c r="AW22" s="647">
        <f t="shared" si="31"/>
        <v>0</v>
      </c>
      <c r="AX22" s="647">
        <f t="shared" si="32"/>
        <v>0</v>
      </c>
      <c r="AY22" s="647">
        <f t="shared" si="33"/>
        <v>0</v>
      </c>
      <c r="AZ22" s="647">
        <f t="shared" si="34"/>
        <v>0</v>
      </c>
      <c r="BA22" s="647">
        <f t="shared" si="35"/>
        <v>0</v>
      </c>
      <c r="BB22" s="647">
        <f t="shared" si="36"/>
        <v>0</v>
      </c>
      <c r="BC22" s="648">
        <f t="shared" si="37"/>
        <v>0</v>
      </c>
      <c r="BD22" s="649">
        <f t="shared" si="38"/>
        <v>0</v>
      </c>
    </row>
    <row r="23" spans="1:56" ht="20.25" customHeight="1" thickBot="1" x14ac:dyDescent="0.25">
      <c r="A23" s="626">
        <v>1</v>
      </c>
      <c r="B23" s="651">
        <f t="shared" si="2"/>
        <v>0</v>
      </c>
      <c r="C23" s="652"/>
      <c r="D23" s="642">
        <f t="shared" si="3"/>
        <v>1E-4</v>
      </c>
      <c r="E23" s="643">
        <f t="shared" si="4"/>
        <v>0</v>
      </c>
      <c r="F23" s="643">
        <f t="shared" si="5"/>
        <v>0</v>
      </c>
      <c r="G23" s="644">
        <f t="shared" si="6"/>
        <v>0</v>
      </c>
      <c r="H23" s="1362">
        <f t="shared" si="7"/>
        <v>0</v>
      </c>
      <c r="I23" s="644">
        <f t="shared" si="8"/>
        <v>0</v>
      </c>
      <c r="J23" s="643">
        <f t="shared" si="9"/>
        <v>0</v>
      </c>
      <c r="K23" s="643">
        <f t="shared" si="10"/>
        <v>0</v>
      </c>
      <c r="L23" s="644">
        <f t="shared" si="11"/>
        <v>0</v>
      </c>
      <c r="M23" s="644">
        <f t="shared" si="12"/>
        <v>0</v>
      </c>
      <c r="N23" s="644">
        <f t="shared" si="13"/>
        <v>0</v>
      </c>
      <c r="O23" s="644">
        <f t="shared" si="14"/>
        <v>0</v>
      </c>
      <c r="P23" s="644">
        <f t="shared" si="15"/>
        <v>0</v>
      </c>
      <c r="Q23" s="644">
        <f t="shared" si="16"/>
        <v>0</v>
      </c>
      <c r="R23" s="643">
        <f t="shared" si="17"/>
        <v>0</v>
      </c>
      <c r="S23" s="644">
        <f>INDEX(Tabelle,$A23,18)</f>
        <v>0</v>
      </c>
      <c r="T23" s="643">
        <f t="shared" si="19"/>
        <v>0</v>
      </c>
      <c r="U23" s="643">
        <f t="shared" si="20"/>
        <v>0</v>
      </c>
      <c r="V23" s="643">
        <f t="shared" si="21"/>
        <v>0</v>
      </c>
      <c r="W23" s="643">
        <f t="shared" si="22"/>
        <v>0</v>
      </c>
      <c r="X23" s="629">
        <f t="shared" si="23"/>
        <v>0</v>
      </c>
      <c r="Y23" s="629">
        <f t="shared" si="24"/>
        <v>0</v>
      </c>
      <c r="Z23" s="631"/>
      <c r="AA23" s="632"/>
      <c r="AB23" s="632"/>
      <c r="AC23" s="632"/>
      <c r="AD23" s="632"/>
      <c r="AE23" s="632"/>
      <c r="AF23" s="632"/>
      <c r="AG23" s="633"/>
      <c r="AH23" s="650"/>
      <c r="AJ23" s="645">
        <f t="shared" si="27"/>
        <v>0</v>
      </c>
      <c r="AK23" s="636">
        <f t="shared" si="39"/>
        <v>0</v>
      </c>
      <c r="AL23" s="636">
        <f t="shared" si="40"/>
        <v>0</v>
      </c>
      <c r="AM23" s="636">
        <f t="shared" si="41"/>
        <v>0</v>
      </c>
      <c r="AN23" s="636">
        <f t="shared" si="42"/>
        <v>0</v>
      </c>
      <c r="AO23" s="636">
        <f t="shared" si="43"/>
        <v>0</v>
      </c>
      <c r="AP23" s="636">
        <f t="shared" si="44"/>
        <v>0</v>
      </c>
      <c r="AQ23" s="636">
        <f t="shared" si="45"/>
        <v>0</v>
      </c>
      <c r="AR23" s="636">
        <f t="shared" si="46"/>
        <v>0</v>
      </c>
      <c r="AS23" s="636">
        <f t="shared" si="47"/>
        <v>0</v>
      </c>
      <c r="AT23" s="653"/>
      <c r="AU23" s="646">
        <f t="shared" si="29"/>
        <v>0</v>
      </c>
      <c r="AV23" s="647">
        <f t="shared" si="30"/>
        <v>0</v>
      </c>
      <c r="AW23" s="647">
        <f t="shared" si="31"/>
        <v>0</v>
      </c>
      <c r="AX23" s="647">
        <f t="shared" si="32"/>
        <v>0</v>
      </c>
      <c r="AY23" s="647">
        <f t="shared" si="33"/>
        <v>0</v>
      </c>
      <c r="AZ23" s="647">
        <f t="shared" si="34"/>
        <v>0</v>
      </c>
      <c r="BA23" s="647">
        <f t="shared" si="35"/>
        <v>0</v>
      </c>
      <c r="BB23" s="647">
        <f t="shared" si="36"/>
        <v>0</v>
      </c>
      <c r="BC23" s="648">
        <f t="shared" si="37"/>
        <v>0</v>
      </c>
      <c r="BD23" s="649">
        <f t="shared" si="38"/>
        <v>0</v>
      </c>
    </row>
    <row r="24" spans="1:56" ht="20.25" customHeight="1" thickBot="1" x14ac:dyDescent="0.25">
      <c r="A24" s="626">
        <v>63</v>
      </c>
      <c r="B24" s="654" t="s">
        <v>241</v>
      </c>
      <c r="C24" s="655"/>
      <c r="D24" s="656">
        <v>1E-3</v>
      </c>
      <c r="E24" s="657">
        <v>0</v>
      </c>
      <c r="F24" s="657">
        <v>0</v>
      </c>
      <c r="G24" s="658">
        <v>0</v>
      </c>
      <c r="H24" s="1363">
        <v>0</v>
      </c>
      <c r="I24" s="658">
        <v>0</v>
      </c>
      <c r="J24" s="657">
        <v>0</v>
      </c>
      <c r="K24" s="657">
        <v>1</v>
      </c>
      <c r="L24" s="658">
        <v>0</v>
      </c>
      <c r="M24" s="658">
        <v>0</v>
      </c>
      <c r="N24" s="658">
        <v>0</v>
      </c>
      <c r="O24" s="658">
        <v>0</v>
      </c>
      <c r="P24" s="658">
        <v>0</v>
      </c>
      <c r="Q24" s="658">
        <v>0</v>
      </c>
      <c r="R24" s="657">
        <v>0</v>
      </c>
      <c r="S24" s="658">
        <v>0</v>
      </c>
      <c r="T24" s="657">
        <v>0</v>
      </c>
      <c r="U24" s="657">
        <v>0</v>
      </c>
      <c r="V24" s="657">
        <v>0</v>
      </c>
      <c r="W24" s="657">
        <v>0</v>
      </c>
      <c r="X24" s="629">
        <v>0</v>
      </c>
      <c r="Y24" s="629">
        <v>0</v>
      </c>
      <c r="Z24" s="659"/>
      <c r="AA24" s="660"/>
      <c r="AB24" s="660"/>
      <c r="AC24" s="660"/>
      <c r="AD24" s="660"/>
      <c r="AE24" s="660"/>
      <c r="AF24" s="660"/>
      <c r="AG24" s="661"/>
      <c r="AH24" s="662"/>
      <c r="AJ24" s="663" t="str">
        <f t="shared" si="27"/>
        <v>Wasser</v>
      </c>
      <c r="AK24" s="664">
        <f t="shared" si="39"/>
        <v>0</v>
      </c>
      <c r="AL24" s="664">
        <f t="shared" si="40"/>
        <v>0</v>
      </c>
      <c r="AM24" s="664">
        <f t="shared" si="41"/>
        <v>0</v>
      </c>
      <c r="AN24" s="664">
        <f t="shared" si="42"/>
        <v>0</v>
      </c>
      <c r="AO24" s="664">
        <f t="shared" si="43"/>
        <v>0</v>
      </c>
      <c r="AP24" s="664">
        <f t="shared" si="44"/>
        <v>0</v>
      </c>
      <c r="AQ24" s="664">
        <f t="shared" si="45"/>
        <v>0</v>
      </c>
      <c r="AR24" s="664">
        <f t="shared" si="46"/>
        <v>0</v>
      </c>
      <c r="AS24" s="664">
        <f t="shared" si="47"/>
        <v>0</v>
      </c>
      <c r="AT24" s="653"/>
      <c r="AU24" s="665">
        <f t="shared" si="29"/>
        <v>0</v>
      </c>
      <c r="AV24" s="666">
        <f t="shared" si="30"/>
        <v>0</v>
      </c>
      <c r="AW24" s="666">
        <f t="shared" si="31"/>
        <v>0</v>
      </c>
      <c r="AX24" s="666">
        <f t="shared" si="32"/>
        <v>0</v>
      </c>
      <c r="AY24" s="666">
        <f t="shared" si="33"/>
        <v>0</v>
      </c>
      <c r="AZ24" s="666">
        <f t="shared" si="34"/>
        <v>0</v>
      </c>
      <c r="BA24" s="666">
        <f t="shared" si="35"/>
        <v>0</v>
      </c>
      <c r="BB24" s="666">
        <f t="shared" si="36"/>
        <v>0</v>
      </c>
      <c r="BC24" s="667">
        <f t="shared" si="37"/>
        <v>0</v>
      </c>
      <c r="BD24" s="668">
        <f t="shared" si="38"/>
        <v>0</v>
      </c>
    </row>
    <row r="25" spans="1:56" ht="20.25" customHeight="1" thickBot="1" x14ac:dyDescent="0.25">
      <c r="B25" s="1431" t="s">
        <v>247</v>
      </c>
      <c r="C25" s="1431"/>
      <c r="D25" s="669"/>
      <c r="E25" s="669"/>
      <c r="F25" s="669"/>
      <c r="G25" s="669"/>
      <c r="H25" s="669"/>
      <c r="I25" s="669"/>
      <c r="J25" s="669"/>
      <c r="K25" s="669"/>
      <c r="L25" s="669"/>
      <c r="M25" s="669"/>
      <c r="N25" s="669"/>
      <c r="O25" s="669"/>
      <c r="P25" s="669"/>
      <c r="Q25" s="669"/>
      <c r="R25" s="669"/>
      <c r="S25" s="669"/>
      <c r="T25" s="669"/>
      <c r="U25" s="669"/>
      <c r="V25" s="669"/>
      <c r="W25" s="669"/>
      <c r="X25" s="669"/>
      <c r="Y25" s="669"/>
      <c r="Z25" s="841"/>
      <c r="AA25" s="842"/>
      <c r="AB25" s="842"/>
      <c r="AC25" s="842"/>
      <c r="AD25" s="842"/>
      <c r="AE25" s="842"/>
      <c r="AF25" s="842"/>
      <c r="AG25" s="843"/>
      <c r="AH25" s="844"/>
      <c r="AI25" s="669"/>
      <c r="AJ25" s="670" t="s">
        <v>243</v>
      </c>
      <c r="AK25" s="671">
        <f>SUM(AK4:AK24)</f>
        <v>0</v>
      </c>
      <c r="AL25" s="671">
        <f t="shared" ref="AL25:AS25" si="48">SUM(AL4:AL24)</f>
        <v>0</v>
      </c>
      <c r="AM25" s="671">
        <f t="shared" si="48"/>
        <v>0</v>
      </c>
      <c r="AN25" s="671">
        <f t="shared" si="48"/>
        <v>0</v>
      </c>
      <c r="AO25" s="671">
        <f t="shared" si="48"/>
        <v>0</v>
      </c>
      <c r="AP25" s="671">
        <f t="shared" si="48"/>
        <v>0</v>
      </c>
      <c r="AQ25" s="671">
        <f t="shared" si="48"/>
        <v>0</v>
      </c>
      <c r="AR25" s="671">
        <f t="shared" si="48"/>
        <v>0</v>
      </c>
      <c r="AS25" s="671">
        <f t="shared" si="48"/>
        <v>0</v>
      </c>
      <c r="AT25" s="672"/>
      <c r="AU25" s="673">
        <f>SUM(AU4:AU24)</f>
        <v>0</v>
      </c>
      <c r="AV25" s="674">
        <f t="shared" ref="AV25:BD25" si="49">SUM(AV4:AV24)</f>
        <v>0</v>
      </c>
      <c r="AW25" s="674">
        <f t="shared" si="49"/>
        <v>0</v>
      </c>
      <c r="AX25" s="674">
        <f t="shared" si="49"/>
        <v>0</v>
      </c>
      <c r="AY25" s="674">
        <f t="shared" si="49"/>
        <v>0</v>
      </c>
      <c r="AZ25" s="674">
        <f t="shared" si="49"/>
        <v>0</v>
      </c>
      <c r="BA25" s="674">
        <f t="shared" si="49"/>
        <v>0</v>
      </c>
      <c r="BB25" s="674">
        <f t="shared" si="49"/>
        <v>0</v>
      </c>
      <c r="BC25" s="674">
        <f t="shared" si="49"/>
        <v>0</v>
      </c>
      <c r="BD25" s="675">
        <f t="shared" si="49"/>
        <v>0</v>
      </c>
    </row>
    <row r="26" spans="1:56" ht="20.25" customHeight="1" x14ac:dyDescent="0.2">
      <c r="B26" s="676"/>
      <c r="C26" s="676"/>
      <c r="D26" s="677"/>
      <c r="E26" s="677"/>
      <c r="F26" s="677"/>
      <c r="G26" s="677"/>
      <c r="H26" s="677"/>
      <c r="I26" s="677"/>
      <c r="J26" s="677"/>
      <c r="K26" s="677"/>
      <c r="L26" s="677"/>
      <c r="M26" s="677"/>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78" t="s">
        <v>242</v>
      </c>
      <c r="AK26" s="679">
        <f>(AK$4*$D$4+AK$5*$D$5+AK$6*$D$6+AK$7*$D$7+AK$8*$D$8+AK$9*$D$9+AK$10*$D$10+AK$11*$D$11+AK$12*$D$12+AK$13*$D$13+AK$14*$D$14+AK$15*$D$15+AK$16*$D$16+AK$17*$D$17+AK$18*$D$18+AK$19*$D$19+AK$20*$D$20+AK$21*$D$21+AK$22*$D$22+AK$23*$D$23+AK$24*$D$24)/100</f>
        <v>0</v>
      </c>
      <c r="AL26" s="679">
        <f t="shared" ref="AL26:AS26" si="50">(AL$4*$D$4+AL$5*$D$5+AL$6*$D$6+AL$7*$D$7+AL$8*$D$8+AL$9*$D$9+AL$10*$D$10+AL$11*$D$11+AL$12*$D$12+AL$13*$D$13+AL$14*$D$14+AL$15*$D$15+AL$16*$D$16+AL$17*$D$17+AL$18*$D$18+AL$19*$D$19+AL$20*$D$20+AL$21*$D$21+AL$22*$D$22+AL$23*$D$23+AL$24*$D$24)/100</f>
        <v>0</v>
      </c>
      <c r="AM26" s="679">
        <f t="shared" si="50"/>
        <v>0</v>
      </c>
      <c r="AN26" s="679">
        <f t="shared" si="50"/>
        <v>0</v>
      </c>
      <c r="AO26" s="679">
        <f t="shared" si="50"/>
        <v>0</v>
      </c>
      <c r="AP26" s="679">
        <f t="shared" si="50"/>
        <v>0</v>
      </c>
      <c r="AQ26" s="679">
        <f t="shared" si="50"/>
        <v>0</v>
      </c>
      <c r="AR26" s="679">
        <f t="shared" si="50"/>
        <v>0</v>
      </c>
      <c r="AS26" s="679">
        <f t="shared" si="50"/>
        <v>0</v>
      </c>
      <c r="AT26" s="944" t="s">
        <v>20</v>
      </c>
      <c r="AU26" s="688">
        <f t="shared" ref="AU26:BC26" si="51">IF(AK$26=0,0,AK47/AK$26)</f>
        <v>0</v>
      </c>
      <c r="AV26" s="688">
        <f t="shared" si="51"/>
        <v>0</v>
      </c>
      <c r="AW26" s="688">
        <f t="shared" si="51"/>
        <v>0</v>
      </c>
      <c r="AX26" s="688">
        <f t="shared" si="51"/>
        <v>0</v>
      </c>
      <c r="AY26" s="688">
        <f t="shared" si="51"/>
        <v>0</v>
      </c>
      <c r="AZ26" s="688">
        <f t="shared" si="51"/>
        <v>0</v>
      </c>
      <c r="BA26" s="688">
        <f t="shared" si="51"/>
        <v>0</v>
      </c>
      <c r="BB26" s="688">
        <f t="shared" si="51"/>
        <v>0</v>
      </c>
      <c r="BC26" s="689">
        <f t="shared" si="51"/>
        <v>0</v>
      </c>
      <c r="BD26" s="682"/>
    </row>
    <row r="27" spans="1:56" ht="20.25" customHeight="1" x14ac:dyDescent="0.2">
      <c r="B27" s="676"/>
      <c r="C27" s="676"/>
      <c r="D27" s="677"/>
      <c r="E27" s="677"/>
      <c r="F27" s="677"/>
      <c r="G27" s="677"/>
      <c r="H27" s="677"/>
      <c r="I27" s="677"/>
      <c r="J27" s="677"/>
      <c r="K27" s="677"/>
      <c r="L27" s="677"/>
      <c r="M27" s="677"/>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78" t="s">
        <v>370</v>
      </c>
      <c r="AK27" s="679" t="str">
        <f>IF(AK26=0,"",AK26/AK25*100)</f>
        <v/>
      </c>
      <c r="AL27" s="679" t="str">
        <f t="shared" ref="AL27:AS27" si="52">IF(AL26=0,"",AL26/AL25*100)</f>
        <v/>
      </c>
      <c r="AM27" s="679" t="str">
        <f t="shared" si="52"/>
        <v/>
      </c>
      <c r="AN27" s="679" t="str">
        <f t="shared" si="52"/>
        <v/>
      </c>
      <c r="AO27" s="679" t="str">
        <f t="shared" si="52"/>
        <v/>
      </c>
      <c r="AP27" s="679" t="str">
        <f t="shared" si="52"/>
        <v/>
      </c>
      <c r="AQ27" s="679" t="str">
        <f t="shared" si="52"/>
        <v/>
      </c>
      <c r="AR27" s="679" t="str">
        <f t="shared" si="52"/>
        <v/>
      </c>
      <c r="AS27" s="679" t="str">
        <f t="shared" si="52"/>
        <v/>
      </c>
      <c r="AT27" s="943" t="s">
        <v>251</v>
      </c>
      <c r="AU27" s="680">
        <f t="shared" ref="AU27:BC29" si="53">IF(AK$26=0,0,AK50/AK$26)</f>
        <v>0</v>
      </c>
      <c r="AV27" s="680">
        <f t="shared" si="53"/>
        <v>0</v>
      </c>
      <c r="AW27" s="680">
        <f t="shared" si="53"/>
        <v>0</v>
      </c>
      <c r="AX27" s="680">
        <f t="shared" si="53"/>
        <v>0</v>
      </c>
      <c r="AY27" s="680">
        <f t="shared" si="53"/>
        <v>0</v>
      </c>
      <c r="AZ27" s="680">
        <f t="shared" si="53"/>
        <v>0</v>
      </c>
      <c r="BA27" s="680">
        <f t="shared" si="53"/>
        <v>0</v>
      </c>
      <c r="BB27" s="680">
        <f t="shared" si="53"/>
        <v>0</v>
      </c>
      <c r="BC27" s="681">
        <f t="shared" si="53"/>
        <v>0</v>
      </c>
      <c r="BD27" s="686"/>
    </row>
    <row r="28" spans="1:56" ht="20.25" customHeight="1" x14ac:dyDescent="0.2">
      <c r="B28" s="676"/>
      <c r="C28" s="687"/>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78" t="s">
        <v>433</v>
      </c>
      <c r="AK28" s="679" t="str">
        <f>IF((AK40-37.7)/3.28&lt;5,"-",(AK40-37.7)/3.28)</f>
        <v>-</v>
      </c>
      <c r="AL28" s="679" t="str">
        <f t="shared" ref="AL28:AS28" si="54">IF((AL40-37.7)/3.28&lt;5,"-",(AL40-37.7)/3.28)</f>
        <v>-</v>
      </c>
      <c r="AM28" s="679" t="str">
        <f t="shared" si="54"/>
        <v>-</v>
      </c>
      <c r="AN28" s="679" t="str">
        <f t="shared" si="54"/>
        <v>-</v>
      </c>
      <c r="AO28" s="679" t="str">
        <f t="shared" si="54"/>
        <v>-</v>
      </c>
      <c r="AP28" s="679" t="str">
        <f t="shared" si="54"/>
        <v>-</v>
      </c>
      <c r="AQ28" s="679" t="str">
        <f t="shared" si="54"/>
        <v>-</v>
      </c>
      <c r="AR28" s="679" t="str">
        <f t="shared" si="54"/>
        <v>-</v>
      </c>
      <c r="AS28" s="679" t="str">
        <f t="shared" si="54"/>
        <v>-</v>
      </c>
      <c r="AT28" s="683" t="s">
        <v>258</v>
      </c>
      <c r="AU28" s="684">
        <f t="shared" si="53"/>
        <v>0</v>
      </c>
      <c r="AV28" s="684">
        <f t="shared" si="53"/>
        <v>0</v>
      </c>
      <c r="AW28" s="684">
        <f t="shared" si="53"/>
        <v>0</v>
      </c>
      <c r="AX28" s="684">
        <f t="shared" si="53"/>
        <v>0</v>
      </c>
      <c r="AY28" s="684">
        <f t="shared" si="53"/>
        <v>0</v>
      </c>
      <c r="AZ28" s="684">
        <f t="shared" si="53"/>
        <v>0</v>
      </c>
      <c r="BA28" s="684">
        <f t="shared" si="53"/>
        <v>0</v>
      </c>
      <c r="BB28" s="684">
        <f t="shared" si="53"/>
        <v>0</v>
      </c>
      <c r="BC28" s="685">
        <f t="shared" si="53"/>
        <v>0</v>
      </c>
      <c r="BD28" s="686"/>
    </row>
    <row r="29" spans="1:56" ht="20.25" customHeight="1" x14ac:dyDescent="0.2">
      <c r="B29" s="676"/>
      <c r="C29" s="676"/>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78" t="s">
        <v>434</v>
      </c>
      <c r="AK29" s="679" t="str">
        <f>IF((AK45-450)/85&lt;5,"-",(AK45-450)/85)</f>
        <v>-</v>
      </c>
      <c r="AL29" s="679" t="str">
        <f t="shared" ref="AL29:AS29" si="55">IF((AL45-450)/85&lt;5,"-",(AL45-450)/85)</f>
        <v>-</v>
      </c>
      <c r="AM29" s="679" t="str">
        <f t="shared" si="55"/>
        <v>-</v>
      </c>
      <c r="AN29" s="679" t="str">
        <f t="shared" si="55"/>
        <v>-</v>
      </c>
      <c r="AO29" s="679" t="str">
        <f t="shared" si="55"/>
        <v>-</v>
      </c>
      <c r="AP29" s="679" t="str">
        <f t="shared" si="55"/>
        <v>-</v>
      </c>
      <c r="AQ29" s="679" t="str">
        <f t="shared" si="55"/>
        <v>-</v>
      </c>
      <c r="AR29" s="679" t="str">
        <f t="shared" si="55"/>
        <v>-</v>
      </c>
      <c r="AS29" s="679" t="str">
        <f t="shared" si="55"/>
        <v>-</v>
      </c>
      <c r="AT29" s="683" t="s">
        <v>259</v>
      </c>
      <c r="AU29" s="684">
        <f t="shared" si="53"/>
        <v>0</v>
      </c>
      <c r="AV29" s="684">
        <f t="shared" si="53"/>
        <v>0</v>
      </c>
      <c r="AW29" s="684">
        <f t="shared" si="53"/>
        <v>0</v>
      </c>
      <c r="AX29" s="684">
        <f t="shared" si="53"/>
        <v>0</v>
      </c>
      <c r="AY29" s="684">
        <f t="shared" si="53"/>
        <v>0</v>
      </c>
      <c r="AZ29" s="684">
        <f t="shared" si="53"/>
        <v>0</v>
      </c>
      <c r="BA29" s="684">
        <f t="shared" si="53"/>
        <v>0</v>
      </c>
      <c r="BB29" s="684">
        <f t="shared" si="53"/>
        <v>0</v>
      </c>
      <c r="BC29" s="685">
        <f t="shared" si="53"/>
        <v>0</v>
      </c>
      <c r="BD29" s="686"/>
    </row>
    <row r="30" spans="1:56" ht="20.25" customHeight="1" x14ac:dyDescent="0.2">
      <c r="B30" s="676"/>
      <c r="C30" s="676"/>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91"/>
      <c r="AH30" s="669"/>
      <c r="AI30" s="669"/>
      <c r="AJ30" s="678" t="s">
        <v>244</v>
      </c>
      <c r="AK30" s="688">
        <f t="shared" ref="AK30" si="56">IF(AK$26=0,0,AK40/AK$26)</f>
        <v>0</v>
      </c>
      <c r="AL30" s="688">
        <f t="shared" ref="AL30:AS30" si="57">IF(AL$26=0,0,AL40/AL$26)</f>
        <v>0</v>
      </c>
      <c r="AM30" s="688">
        <f t="shared" si="57"/>
        <v>0</v>
      </c>
      <c r="AN30" s="688">
        <f t="shared" si="57"/>
        <v>0</v>
      </c>
      <c r="AO30" s="688">
        <f t="shared" si="57"/>
        <v>0</v>
      </c>
      <c r="AP30" s="688">
        <f t="shared" si="57"/>
        <v>0</v>
      </c>
      <c r="AQ30" s="688">
        <f t="shared" si="57"/>
        <v>0</v>
      </c>
      <c r="AR30" s="688">
        <f t="shared" si="57"/>
        <v>0</v>
      </c>
      <c r="AS30" s="688">
        <f t="shared" si="57"/>
        <v>0</v>
      </c>
      <c r="AT30" s="683" t="s">
        <v>253</v>
      </c>
      <c r="AU30" s="679">
        <f t="shared" ref="AU30:BC33" si="58">IF(AK$26=0,0,AK58/AK$26)</f>
        <v>0</v>
      </c>
      <c r="AV30" s="679">
        <f t="shared" si="58"/>
        <v>0</v>
      </c>
      <c r="AW30" s="679">
        <f t="shared" si="58"/>
        <v>0</v>
      </c>
      <c r="AX30" s="679">
        <f t="shared" si="58"/>
        <v>0</v>
      </c>
      <c r="AY30" s="679">
        <f t="shared" si="58"/>
        <v>0</v>
      </c>
      <c r="AZ30" s="679">
        <f t="shared" si="58"/>
        <v>0</v>
      </c>
      <c r="BA30" s="679">
        <f t="shared" si="58"/>
        <v>0</v>
      </c>
      <c r="BB30" s="679">
        <f t="shared" si="58"/>
        <v>0</v>
      </c>
      <c r="BC30" s="690">
        <f t="shared" si="58"/>
        <v>0</v>
      </c>
      <c r="BD30" s="686"/>
    </row>
    <row r="31" spans="1:56" ht="20.25" customHeight="1" x14ac:dyDescent="0.2">
      <c r="B31" s="676"/>
      <c r="C31" s="676"/>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91"/>
      <c r="AH31" s="669"/>
      <c r="AI31" s="669"/>
      <c r="AJ31" s="678" t="s">
        <v>260</v>
      </c>
      <c r="AK31" s="688">
        <f t="shared" ref="AK31" si="59">IF(AK$26=0,0,AK41/AK$26)</f>
        <v>0</v>
      </c>
      <c r="AL31" s="688">
        <f t="shared" ref="AL31:AS31" si="60">IF(AL$26=0,0,AL41/AL$26)</f>
        <v>0</v>
      </c>
      <c r="AM31" s="688">
        <f t="shared" si="60"/>
        <v>0</v>
      </c>
      <c r="AN31" s="688">
        <f t="shared" si="60"/>
        <v>0</v>
      </c>
      <c r="AO31" s="688">
        <f t="shared" si="60"/>
        <v>0</v>
      </c>
      <c r="AP31" s="688">
        <f t="shared" si="60"/>
        <v>0</v>
      </c>
      <c r="AQ31" s="688">
        <f t="shared" si="60"/>
        <v>0</v>
      </c>
      <c r="AR31" s="688">
        <f t="shared" si="60"/>
        <v>0</v>
      </c>
      <c r="AS31" s="688">
        <f t="shared" si="60"/>
        <v>0</v>
      </c>
      <c r="AT31" s="683" t="s">
        <v>254</v>
      </c>
      <c r="AU31" s="679">
        <f t="shared" si="58"/>
        <v>0</v>
      </c>
      <c r="AV31" s="679">
        <f t="shared" si="58"/>
        <v>0</v>
      </c>
      <c r="AW31" s="679">
        <f t="shared" si="58"/>
        <v>0</v>
      </c>
      <c r="AX31" s="679">
        <f t="shared" si="58"/>
        <v>0</v>
      </c>
      <c r="AY31" s="679">
        <f t="shared" si="58"/>
        <v>0</v>
      </c>
      <c r="AZ31" s="679">
        <f t="shared" si="58"/>
        <v>0</v>
      </c>
      <c r="BA31" s="679">
        <f t="shared" si="58"/>
        <v>0</v>
      </c>
      <c r="BB31" s="679">
        <f t="shared" si="58"/>
        <v>0</v>
      </c>
      <c r="BC31" s="690">
        <f t="shared" si="58"/>
        <v>0</v>
      </c>
      <c r="BD31" s="686"/>
    </row>
    <row r="32" spans="1:56" ht="20.25" customHeight="1" x14ac:dyDescent="0.2">
      <c r="B32" s="676"/>
      <c r="C32" s="676"/>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91"/>
      <c r="AH32" s="669"/>
      <c r="AI32" s="669"/>
      <c r="AJ32" s="678" t="s">
        <v>245</v>
      </c>
      <c r="AK32" s="684">
        <f t="shared" ref="AK32" si="61">IF(AK$26=0,0,AK45/AK$26)</f>
        <v>0</v>
      </c>
      <c r="AL32" s="684">
        <f t="shared" ref="AL32:AS32" si="62">IF(AL$26=0,0,AL45/AL$26)</f>
        <v>0</v>
      </c>
      <c r="AM32" s="684">
        <f t="shared" si="62"/>
        <v>0</v>
      </c>
      <c r="AN32" s="684">
        <f t="shared" si="62"/>
        <v>0</v>
      </c>
      <c r="AO32" s="684">
        <f t="shared" si="62"/>
        <v>0</v>
      </c>
      <c r="AP32" s="684">
        <f t="shared" si="62"/>
        <v>0</v>
      </c>
      <c r="AQ32" s="684">
        <f t="shared" si="62"/>
        <v>0</v>
      </c>
      <c r="AR32" s="684">
        <f t="shared" si="62"/>
        <v>0</v>
      </c>
      <c r="AS32" s="684">
        <f t="shared" si="62"/>
        <v>0</v>
      </c>
      <c r="AT32" s="683" t="s">
        <v>255</v>
      </c>
      <c r="AU32" s="679">
        <f t="shared" si="58"/>
        <v>0</v>
      </c>
      <c r="AV32" s="679">
        <f t="shared" si="58"/>
        <v>0</v>
      </c>
      <c r="AW32" s="679">
        <f t="shared" si="58"/>
        <v>0</v>
      </c>
      <c r="AX32" s="679">
        <f t="shared" si="58"/>
        <v>0</v>
      </c>
      <c r="AY32" s="679">
        <f t="shared" si="58"/>
        <v>0</v>
      </c>
      <c r="AZ32" s="679">
        <f t="shared" si="58"/>
        <v>0</v>
      </c>
      <c r="BA32" s="679">
        <f t="shared" si="58"/>
        <v>0</v>
      </c>
      <c r="BB32" s="679">
        <f t="shared" si="58"/>
        <v>0</v>
      </c>
      <c r="BC32" s="690">
        <f t="shared" si="58"/>
        <v>0</v>
      </c>
      <c r="BD32" s="686"/>
    </row>
    <row r="33" spans="2:56" ht="20.25" customHeight="1" x14ac:dyDescent="0.2">
      <c r="B33" s="676"/>
      <c r="C33" s="676"/>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69"/>
      <c r="AF33" s="669"/>
      <c r="AG33" s="691"/>
      <c r="AH33" s="669"/>
      <c r="AI33" s="669"/>
      <c r="AJ33" s="678" t="s">
        <v>248</v>
      </c>
      <c r="AK33" s="688">
        <f t="shared" ref="AK33" si="63">IF(AK$26=0,0,AK46/AK$26)</f>
        <v>0</v>
      </c>
      <c r="AL33" s="688">
        <f t="shared" ref="AL33:AS33" si="64">IF(AL$26=0,0,AL46/AL$26)</f>
        <v>0</v>
      </c>
      <c r="AM33" s="688">
        <f t="shared" si="64"/>
        <v>0</v>
      </c>
      <c r="AN33" s="688">
        <f t="shared" si="64"/>
        <v>0</v>
      </c>
      <c r="AO33" s="688">
        <f t="shared" si="64"/>
        <v>0</v>
      </c>
      <c r="AP33" s="688">
        <f t="shared" si="64"/>
        <v>0</v>
      </c>
      <c r="AQ33" s="688">
        <f t="shared" si="64"/>
        <v>0</v>
      </c>
      <c r="AR33" s="688">
        <f t="shared" si="64"/>
        <v>0</v>
      </c>
      <c r="AS33" s="688">
        <f t="shared" si="64"/>
        <v>0</v>
      </c>
      <c r="AT33" s="683" t="s">
        <v>256</v>
      </c>
      <c r="AU33" s="679">
        <f t="shared" si="58"/>
        <v>0</v>
      </c>
      <c r="AV33" s="679">
        <f t="shared" si="58"/>
        <v>0</v>
      </c>
      <c r="AW33" s="679">
        <f t="shared" si="58"/>
        <v>0</v>
      </c>
      <c r="AX33" s="679">
        <f t="shared" si="58"/>
        <v>0</v>
      </c>
      <c r="AY33" s="679">
        <f t="shared" si="58"/>
        <v>0</v>
      </c>
      <c r="AZ33" s="679">
        <f t="shared" si="58"/>
        <v>0</v>
      </c>
      <c r="BA33" s="679">
        <f t="shared" si="58"/>
        <v>0</v>
      </c>
      <c r="BB33" s="679">
        <f t="shared" si="58"/>
        <v>0</v>
      </c>
      <c r="BC33" s="690">
        <f t="shared" si="58"/>
        <v>0</v>
      </c>
      <c r="BD33" s="686"/>
    </row>
    <row r="34" spans="2:56" ht="20.25" customHeight="1" x14ac:dyDescent="0.2">
      <c r="B34" s="676"/>
      <c r="C34" s="676"/>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69"/>
      <c r="AF34" s="669"/>
      <c r="AG34" s="691"/>
      <c r="AH34" s="669"/>
      <c r="AI34" s="669"/>
      <c r="AJ34" s="678" t="s">
        <v>249</v>
      </c>
      <c r="AK34" s="684">
        <f t="shared" ref="AK34" si="65">IF(AK$26=0,0,AK48/AK$26)</f>
        <v>0</v>
      </c>
      <c r="AL34" s="684">
        <f t="shared" ref="AL34:AS34" si="66">IF(AL$26=0,0,AL48/AL$26)</f>
        <v>0</v>
      </c>
      <c r="AM34" s="684">
        <f t="shared" si="66"/>
        <v>0</v>
      </c>
      <c r="AN34" s="684">
        <f t="shared" si="66"/>
        <v>0</v>
      </c>
      <c r="AO34" s="684">
        <f t="shared" si="66"/>
        <v>0</v>
      </c>
      <c r="AP34" s="684">
        <f t="shared" si="66"/>
        <v>0</v>
      </c>
      <c r="AQ34" s="684">
        <f t="shared" si="66"/>
        <v>0</v>
      </c>
      <c r="AR34" s="684">
        <f t="shared" si="66"/>
        <v>0</v>
      </c>
      <c r="AS34" s="684">
        <f t="shared" si="66"/>
        <v>0</v>
      </c>
      <c r="AT34" s="683" t="s">
        <v>257</v>
      </c>
      <c r="AU34" s="679">
        <f t="shared" ref="AU34" si="67">IF(AK$26=0,0,AK62/AK$26)</f>
        <v>0</v>
      </c>
      <c r="AV34" s="679">
        <f t="shared" ref="AV34:AV35" si="68">IF(AL$26=0,0,AL62/AL$26)</f>
        <v>0</v>
      </c>
      <c r="AW34" s="679">
        <f t="shared" ref="AW34:AW35" si="69">IF(AM$26=0,0,AM62/AM$26)</f>
        <v>0</v>
      </c>
      <c r="AX34" s="679">
        <f t="shared" ref="AX34:AX35" si="70">IF(AN$26=0,0,AN62/AN$26)</f>
        <v>0</v>
      </c>
      <c r="AY34" s="679">
        <f t="shared" ref="AY34:AY35" si="71">IF(AO$26=0,0,AO62/AO$26)</f>
        <v>0</v>
      </c>
      <c r="AZ34" s="679">
        <f t="shared" ref="AZ34:AZ35" si="72">IF(AP$26=0,0,AP62/AP$26)</f>
        <v>0</v>
      </c>
      <c r="BA34" s="679">
        <f t="shared" ref="BA34:BA35" si="73">IF(AQ$26=0,0,AQ62/AQ$26)</f>
        <v>0</v>
      </c>
      <c r="BB34" s="679">
        <f t="shared" ref="BB34:BB35" si="74">IF(AR$26=0,0,AR62/AR$26)</f>
        <v>0</v>
      </c>
      <c r="BC34" s="690">
        <f t="shared" ref="BC34:BC35" si="75">IF(AS$26=0,0,AS62/AS$26)</f>
        <v>0</v>
      </c>
      <c r="BD34" s="686"/>
    </row>
    <row r="35" spans="2:56" ht="20.25" customHeight="1" thickBot="1" x14ac:dyDescent="0.25">
      <c r="B35" s="676"/>
      <c r="C35" s="676"/>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91"/>
      <c r="AH35" s="669"/>
      <c r="AI35" s="669"/>
      <c r="AJ35" s="678" t="s">
        <v>250</v>
      </c>
      <c r="AK35" s="684">
        <f t="shared" ref="AK35" si="76">IF(AK$26=0,0,AK49/AK$26)</f>
        <v>0</v>
      </c>
      <c r="AL35" s="684">
        <f t="shared" ref="AL35:AS35" si="77">IF(AL$26=0,0,AL49/AL$26)</f>
        <v>0</v>
      </c>
      <c r="AM35" s="684">
        <f t="shared" si="77"/>
        <v>0</v>
      </c>
      <c r="AN35" s="684">
        <f t="shared" si="77"/>
        <v>0</v>
      </c>
      <c r="AO35" s="684">
        <f t="shared" si="77"/>
        <v>0</v>
      </c>
      <c r="AP35" s="684">
        <f t="shared" si="77"/>
        <v>0</v>
      </c>
      <c r="AQ35" s="684">
        <f t="shared" si="77"/>
        <v>0</v>
      </c>
      <c r="AR35" s="684">
        <f t="shared" si="77"/>
        <v>0</v>
      </c>
      <c r="AS35" s="684">
        <f t="shared" si="77"/>
        <v>0</v>
      </c>
      <c r="AT35" s="692" t="s">
        <v>405</v>
      </c>
      <c r="AU35" s="693">
        <f>IF(AK$26=0,0,AK63/AK$26)</f>
        <v>0</v>
      </c>
      <c r="AV35" s="693">
        <f t="shared" si="68"/>
        <v>0</v>
      </c>
      <c r="AW35" s="693">
        <f t="shared" si="69"/>
        <v>0</v>
      </c>
      <c r="AX35" s="693">
        <f t="shared" si="70"/>
        <v>0</v>
      </c>
      <c r="AY35" s="693">
        <f t="shared" si="71"/>
        <v>0</v>
      </c>
      <c r="AZ35" s="693">
        <f t="shared" si="72"/>
        <v>0</v>
      </c>
      <c r="BA35" s="693">
        <f t="shared" si="73"/>
        <v>0</v>
      </c>
      <c r="BB35" s="693">
        <f t="shared" si="74"/>
        <v>0</v>
      </c>
      <c r="BC35" s="694">
        <f t="shared" si="75"/>
        <v>0</v>
      </c>
      <c r="BD35" s="686"/>
    </row>
    <row r="36" spans="2:56" ht="20.25" customHeight="1" x14ac:dyDescent="0.2">
      <c r="B36" s="676"/>
      <c r="C36" s="676"/>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91"/>
      <c r="AH36" s="669"/>
      <c r="AI36" s="669"/>
      <c r="AJ36" s="678" t="s">
        <v>252</v>
      </c>
      <c r="AK36" s="688"/>
      <c r="AL36" s="688"/>
      <c r="AM36" s="688"/>
      <c r="AN36" s="688"/>
      <c r="AO36" s="688"/>
      <c r="AP36" s="688"/>
      <c r="AQ36" s="688"/>
      <c r="AR36" s="688"/>
      <c r="AS36" s="688"/>
      <c r="AT36" s="695" t="s">
        <v>264</v>
      </c>
      <c r="AU36" s="610"/>
      <c r="AV36" s="696"/>
      <c r="AW36" s="696"/>
      <c r="AX36" s="696"/>
      <c r="AY36" s="696"/>
      <c r="AZ36" s="696"/>
      <c r="BA36" s="696"/>
      <c r="BB36" s="696"/>
      <c r="BC36" s="696"/>
      <c r="BD36" s="686"/>
    </row>
    <row r="37" spans="2:56" ht="20.25" customHeight="1" thickBot="1" x14ac:dyDescent="0.25">
      <c r="B37" s="676"/>
      <c r="C37" s="676"/>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91"/>
      <c r="AH37" s="669"/>
      <c r="AI37" s="669"/>
      <c r="AJ37" s="708" t="s">
        <v>252</v>
      </c>
      <c r="AK37" s="709"/>
      <c r="AL37" s="709"/>
      <c r="AM37" s="709"/>
      <c r="AN37" s="709"/>
      <c r="AO37" s="709"/>
      <c r="AP37" s="709"/>
      <c r="AQ37" s="709"/>
      <c r="AR37" s="709"/>
      <c r="AS37" s="709"/>
      <c r="AT37" s="697"/>
      <c r="AU37" s="698"/>
      <c r="AV37" s="698"/>
      <c r="AW37" s="698"/>
      <c r="AX37" s="698"/>
      <c r="AY37" s="698"/>
      <c r="AZ37" s="698"/>
      <c r="BA37" s="698"/>
      <c r="BB37" s="698"/>
      <c r="BC37" s="698"/>
      <c r="BD37" s="686"/>
    </row>
    <row r="38" spans="2:56" ht="15" customHeight="1" thickBot="1" x14ac:dyDescent="0.25">
      <c r="B38" s="676"/>
      <c r="C38" s="676"/>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91"/>
      <c r="AH38" s="669"/>
      <c r="AI38" s="669"/>
      <c r="AJ38" s="710" t="str">
        <f>Eigenmischungen!A50</f>
        <v>Uni Rat 2016, © W. Sekul, LAZBW Aulendorf             Die Daten sind auf Plausibilität zu prüfen, um Eingabe- und Berechnungsfehler auszuschließen. Es wird keine Gewähr zur Richtigkeit der Daten übernommen.</v>
      </c>
      <c r="AK38" s="711"/>
      <c r="AL38" s="711"/>
      <c r="AM38" s="711"/>
      <c r="AN38" s="711"/>
      <c r="AO38" s="711"/>
      <c r="AP38" s="711"/>
      <c r="AQ38" s="711"/>
      <c r="AR38" s="711"/>
      <c r="AS38" s="711"/>
      <c r="AT38" s="712"/>
      <c r="AU38" s="712"/>
      <c r="AV38" s="712"/>
      <c r="AW38" s="712"/>
      <c r="AX38" s="712"/>
      <c r="AY38" s="712"/>
      <c r="AZ38" s="712"/>
      <c r="BA38" s="712" t="s">
        <v>285</v>
      </c>
      <c r="BB38" s="717" t="s">
        <v>406</v>
      </c>
      <c r="BC38" s="717"/>
      <c r="BD38" s="713"/>
    </row>
    <row r="39" spans="2:56" ht="21.75" customHeight="1" thickTop="1" x14ac:dyDescent="0.2">
      <c r="B39" s="676"/>
      <c r="C39" s="676"/>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91"/>
      <c r="AH39" s="669"/>
      <c r="AI39" s="669"/>
      <c r="AJ39" s="700" t="str">
        <f>D2&amp;", %"</f>
        <v>TS, %</v>
      </c>
      <c r="AK39" s="701">
        <f t="shared" ref="AK39:AS39" si="78">IF(AK26=0,0,AK26/AK25)</f>
        <v>0</v>
      </c>
      <c r="AL39" s="701">
        <f t="shared" si="78"/>
        <v>0</v>
      </c>
      <c r="AM39" s="701">
        <f t="shared" si="78"/>
        <v>0</v>
      </c>
      <c r="AN39" s="701">
        <f t="shared" si="78"/>
        <v>0</v>
      </c>
      <c r="AO39" s="701">
        <f t="shared" si="78"/>
        <v>0</v>
      </c>
      <c r="AP39" s="701">
        <f t="shared" si="78"/>
        <v>0</v>
      </c>
      <c r="AQ39" s="701">
        <f t="shared" si="78"/>
        <v>0</v>
      </c>
      <c r="AR39" s="701">
        <f t="shared" si="78"/>
        <v>0</v>
      </c>
      <c r="AS39" s="701">
        <f t="shared" si="78"/>
        <v>0</v>
      </c>
      <c r="AT39" s="699"/>
      <c r="AU39" s="699"/>
      <c r="AV39" s="699"/>
      <c r="AW39" s="699"/>
      <c r="AX39" s="699"/>
      <c r="AY39" s="699"/>
      <c r="AZ39" s="699"/>
      <c r="BA39" s="699"/>
      <c r="BB39" s="699"/>
      <c r="BC39" s="699"/>
      <c r="BD39" s="699"/>
    </row>
    <row r="40" spans="2:56" ht="21.75" customHeight="1" x14ac:dyDescent="0.2">
      <c r="B40" s="676"/>
      <c r="C40" s="676"/>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91"/>
      <c r="AH40" s="669"/>
      <c r="AI40" s="669"/>
      <c r="AJ40" s="700" t="str">
        <f>E2&amp;", MJ"</f>
        <v>NEL, MJ</v>
      </c>
      <c r="AK40" s="702">
        <f>(AK$4*$E$4*$D$4+AK$5*$E$5*$D$5+AK$6*$E$6*$D$6+AK$7*$E$7*$D$7+AK$8*$E$8*$D$8+AK$9*$E$9*$D$9+AK$10*$E$10*$D$10+AK$11*$E$11*$D$11+AK$12*$E$12*$D$12+AK$13*$E$13*$D$13+AK$14*$E$14*$D$14+AK$15*$E$15*$D$15+AK$16*$E$16*$D$16+AK$17*$E$17*$D$17+AK$18*$E$18*$D$18+AK$19*$E$19*$D$19+AK$20*$E$20*$D$20+AK$21*$E$21*$D$21+AK$22*$E$22*$D$22+AK$23*$E$23*$D$23+AK$24*$E$24*$D$24)/100</f>
        <v>0</v>
      </c>
      <c r="AL40" s="702">
        <f>(AL$4*$E$4*$D$4+AL$5*$E$5*$D$5+AL$6*$E$6*$D$6+AL$7*$E$7*$D$7+AL$8*$E$8*$D$8+AL$9*$E$9*$D$9+AL$10*$E$10*$D$10+AL$11*$E$11*$D$11+AL$12*$E$12*$D$12+AL$13*$E$13*$D$13+AL$14*$E$14*$D$14+AL$15*$E$15*$D$15+AL$16*$E$16*$D$16+AL$17*$E$17*$D$17+AL$18*$E$18*$D$18+AL$19*$E$19*$D$19+AL$20*$E$20*$D$20+AL$21*$E$21*$D$21+AL$22*$E$22*$D$22+AL$23*$E$23*$D$23+AL$24*$E$24*$D$24)/100</f>
        <v>0</v>
      </c>
      <c r="AM40" s="702">
        <f t="shared" ref="AM40:AS40" si="79">(AM$4*$E$4*$D$4+AM$5*$E$5*$D$5+AM$6*$E$6*$D$6+AM$7*$E$7*$D$7+AM$8*$E$8*$D$8+AM$9*$E$9*$D$9+AM$10*$E$10*$D$10+AM$11*$E$11*$D$11+AM$12*$E$12*$D$12+AM$13*$E$13*$D$13+AM$14*$E$14*$D$14+AM$15*$E$15*$D$15+AM$16*$E$16*$D$16+AM$17*$E$17*$D$17+AM$18*$E$18*$D$18+AM$19*$E$19*$D$19+AM$20*$E$20*$D$20+AM$21*$E$21*$D$21+AM$22*$E$22*$D$22+AM$23*$E$23*$D$23+AM$24*$E$24*$D$24)/100</f>
        <v>0</v>
      </c>
      <c r="AN40" s="702">
        <f t="shared" si="79"/>
        <v>0</v>
      </c>
      <c r="AO40" s="702">
        <f t="shared" si="79"/>
        <v>0</v>
      </c>
      <c r="AP40" s="702">
        <f t="shared" si="79"/>
        <v>0</v>
      </c>
      <c r="AQ40" s="702">
        <f t="shared" si="79"/>
        <v>0</v>
      </c>
      <c r="AR40" s="702">
        <f t="shared" si="79"/>
        <v>0</v>
      </c>
      <c r="AS40" s="702">
        <f t="shared" si="79"/>
        <v>0</v>
      </c>
      <c r="AT40" s="699"/>
      <c r="AU40" s="699"/>
      <c r="AV40" s="699"/>
      <c r="AW40" s="699"/>
      <c r="AX40" s="699"/>
      <c r="AY40" s="699"/>
      <c r="AZ40" s="699"/>
      <c r="BA40" s="699"/>
      <c r="BB40" s="699"/>
      <c r="BC40" s="699"/>
      <c r="BD40" s="699"/>
    </row>
    <row r="41" spans="2:56" ht="21.75" customHeight="1" x14ac:dyDescent="0.2">
      <c r="B41" s="676"/>
      <c r="C41" s="676"/>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91"/>
      <c r="AH41" s="669"/>
      <c r="AI41" s="669"/>
      <c r="AJ41" s="700" t="str">
        <f>F2&amp;", MJ"</f>
        <v>ME, MJ</v>
      </c>
      <c r="AK41" s="702">
        <f>(AK$4*$F$4*$D$4+AK$5*$F$5*$D$5+AK$6*$F$6*$D$6+AK$7*$F$7*$D$7+AK$8*$F$8*$D$8+AK$9*$F$9*$D$9+AK$10*$F$10*$D$10+AK$11*$F$11*$D$11+AK$12*$F$12*$D$12+AK$13*$F$13*$D$13+AK$14*$F$14*$D$14+AK$15*$F$15*$D$15+AK$16*$F$16*$D$16+AK$17*$F$17*$D$17+AK$18*$F$18*$D$18+AK$19*$F$19*$D$19+AK$20*$F$20*$D$20+AK$21*$F$21*$D$21+AK$22*$F$22*$D$22+AK$23*$F$23*$D$23+AK$24*$F$24*$D$24)/100</f>
        <v>0</v>
      </c>
      <c r="AL41" s="702">
        <f>(AL$4*$F$4*$D$4+AL$5*$F$5*$D$5+AL$6*$F$6*$D$6+AL$7*$F$7*$D$7+AL$8*$F$8*$D$8+AL$9*$F$9*$D$9+AL$10*$F$10*$D$10+AL$11*$F$11*$D$11+AL$12*$F$12*$D$12+AL$13*$F$13*$D$13+AL$14*$F$14*$D$14+AL$15*$F$15*$D$15+AL$16*$F$16*$D$16+AL$17*$F$17*$D$17+AL$18*$F$18*$D$18+AL$19*$F$19*$D$19+AL$20*$F$20*$D$20+AL$21*$F$21*$D$21+AL$22*$F$22*$D$22+AL$23*$F$23*$D$23+AL$24*$F$24*$D$24)/100</f>
        <v>0</v>
      </c>
      <c r="AM41" s="702">
        <f t="shared" ref="AM41:AS41" si="80">(AM$4*$F$4*$D$4+AM$5*$F$5*$D$5+AM$6*$F$6*$D$6+AM$7*$F$7*$D$7+AM$8*$F$8*$D$8+AM$9*$F$9*$D$9+AM$10*$F$10*$D$10+AM$11*$F$11*$D$11+AM$12*$F$12*$D$12+AM$13*$F$13*$D$13+AM$14*$F$14*$D$14+AM$15*$F$15*$D$15+AM$16*$F$16*$D$16+AM$17*$F$17*$D$17+AM$18*$F$18*$D$18+AM$19*$F$19*$D$19+AM$20*$F$20*$D$20+AM$21*$F$21*$D$21+AM$22*$F$22*$D$22+AM$23*$F$23*$D$23+AM$24*$F$24*$D$24)/100</f>
        <v>0</v>
      </c>
      <c r="AN41" s="702">
        <f t="shared" si="80"/>
        <v>0</v>
      </c>
      <c r="AO41" s="702">
        <f t="shared" si="80"/>
        <v>0</v>
      </c>
      <c r="AP41" s="702">
        <f t="shared" si="80"/>
        <v>0</v>
      </c>
      <c r="AQ41" s="702">
        <f t="shared" si="80"/>
        <v>0</v>
      </c>
      <c r="AR41" s="702">
        <f t="shared" si="80"/>
        <v>0</v>
      </c>
      <c r="AS41" s="702">
        <f t="shared" si="80"/>
        <v>0</v>
      </c>
      <c r="AT41" s="699"/>
      <c r="AU41" s="699"/>
      <c r="AV41" s="699"/>
      <c r="AW41" s="699"/>
      <c r="AX41" s="699"/>
      <c r="AY41" s="699"/>
      <c r="AZ41" s="699"/>
      <c r="BA41" s="699"/>
      <c r="BB41" s="699"/>
      <c r="BC41" s="699"/>
      <c r="BD41" s="699"/>
    </row>
    <row r="42" spans="2:56" ht="21.75" customHeight="1" x14ac:dyDescent="0.2">
      <c r="B42" s="676"/>
      <c r="C42" s="676"/>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91"/>
      <c r="AH42" s="669"/>
      <c r="AI42" s="669"/>
      <c r="AJ42" s="700" t="str">
        <f>G2&amp;", g"</f>
        <v>XP, g</v>
      </c>
      <c r="AK42" s="703">
        <f>(AK$4*$G$4*$D$4+AK$5*$G$5*$D$5+AK$6*$G$6*$D$6+AK$7*$G$7*$D$7+AK$8*$G$8*$D$8+AK$9*$G$9*$D$9+AK$10*$G$10*$D$10+AK$11*$G$11*$D$11+AK$12*$G$12*$D$12+AK$13*$G$13*$D$13+AK$14*$G$14*$D$14+AK$15*$G$15*$D$15+AK$16*$G$16*$D$16+AK$17*$G$17*$D$17+AK$18*$G$18*$D$18+AK$19*$G$19*$D$19+AK$20*$G$20*$D$20+AK$21*$G$21*$D$21+AK$22*$G$22*$D$22+AK$23*$G$23*$D$23+AK$24*$G$24*$D$24)/100</f>
        <v>0</v>
      </c>
      <c r="AL42" s="703">
        <f>(AL$4*$G$4*$D$4+AL$5*$G$5*$D$5+AL$6*$G$6*$D$6+AL$7*$G$7*$D$7+AL$8*$G$8*$D$8+AL$9*$G$9*$D$9+AL$10*$G$10*$D$10+AL$11*$G$11*$D$11+AL$12*$G$12*$D$12+AL$13*$G$13*$D$13+AL$14*$G$14*$D$14+AL$15*$G$15*$D$15+AL$16*$G$16*$D$16+AL$17*$G$17*$D$17+AL$18*$G$18*$D$18+AL$19*$G$19*$D$19+AL$20*$G$20*$D$20+AL$21*$G$21*$D$21+AL$22*$G$22*$D$22+AL$23*$G$23*$D$23+AL$24*$G$24*$D$24)/100</f>
        <v>0</v>
      </c>
      <c r="AM42" s="703">
        <f t="shared" ref="AM42:AS42" si="81">(AM$4*$G$4*$D$4+AM$5*$G$5*$D$5+AM$6*$G$6*$D$6+AM$7*$G$7*$D$7+AM$8*$G$8*$D$8+AM$9*$G$9*$D$9+AM$10*$G$10*$D$10+AM$11*$G$11*$D$11+AM$12*$G$12*$D$12+AM$13*$G$13*$D$13+AM$14*$G$14*$D$14+AM$15*$G$15*$D$15+AM$16*$G$16*$D$16+AM$17*$G$17*$D$17+AM$18*$G$18*$D$18+AM$19*$G$19*$D$19+AM$20*$G$20*$D$20+AM$21*$G$21*$D$21+AM$22*$G$22*$D$22+AM$23*$G$23*$D$23+AM$24*$G$24*$D$24)/100</f>
        <v>0</v>
      </c>
      <c r="AN42" s="703">
        <f t="shared" si="81"/>
        <v>0</v>
      </c>
      <c r="AO42" s="703">
        <f t="shared" si="81"/>
        <v>0</v>
      </c>
      <c r="AP42" s="703">
        <f t="shared" si="81"/>
        <v>0</v>
      </c>
      <c r="AQ42" s="703">
        <f t="shared" si="81"/>
        <v>0</v>
      </c>
      <c r="AR42" s="703">
        <f t="shared" si="81"/>
        <v>0</v>
      </c>
      <c r="AS42" s="703">
        <f t="shared" si="81"/>
        <v>0</v>
      </c>
      <c r="AT42" s="699"/>
      <c r="AU42" s="699"/>
      <c r="AV42" s="699"/>
      <c r="AW42" s="699"/>
      <c r="AX42" s="699"/>
      <c r="AY42" s="699"/>
      <c r="AZ42" s="699"/>
      <c r="BA42" s="699"/>
      <c r="BB42" s="699"/>
      <c r="BC42" s="699"/>
      <c r="BD42" s="699"/>
    </row>
    <row r="43" spans="2:56" ht="21.75" customHeight="1" x14ac:dyDescent="0.2">
      <c r="B43" s="676"/>
      <c r="C43" s="676"/>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91"/>
      <c r="AH43" s="669"/>
      <c r="AI43" s="669"/>
      <c r="AJ43" s="700" t="str">
        <f>G2&amp;"g/kg TM"</f>
        <v>XPg/kg TM</v>
      </c>
      <c r="AK43" s="703">
        <f>IF(AK26=0,0,AK42/AK26)</f>
        <v>0</v>
      </c>
      <c r="AL43" s="703">
        <f t="shared" ref="AL43:AS43" si="82">IF(AL26=0,0,AL42/AL26)</f>
        <v>0</v>
      </c>
      <c r="AM43" s="703">
        <f t="shared" si="82"/>
        <v>0</v>
      </c>
      <c r="AN43" s="703">
        <f t="shared" si="82"/>
        <v>0</v>
      </c>
      <c r="AO43" s="703">
        <f t="shared" si="82"/>
        <v>0</v>
      </c>
      <c r="AP43" s="703">
        <f t="shared" si="82"/>
        <v>0</v>
      </c>
      <c r="AQ43" s="703">
        <f t="shared" si="82"/>
        <v>0</v>
      </c>
      <c r="AR43" s="703">
        <f t="shared" si="82"/>
        <v>0</v>
      </c>
      <c r="AS43" s="703">
        <f t="shared" si="82"/>
        <v>0</v>
      </c>
      <c r="AT43" s="699"/>
      <c r="AU43" s="699"/>
      <c r="AV43" s="699"/>
      <c r="AW43" s="699"/>
      <c r="AX43" s="699"/>
      <c r="AY43" s="699"/>
      <c r="AZ43" s="699"/>
      <c r="BA43" s="699"/>
      <c r="BB43" s="699"/>
      <c r="BC43" s="699"/>
      <c r="BD43" s="699"/>
    </row>
    <row r="44" spans="2:56" ht="21.75" customHeight="1" x14ac:dyDescent="0.2">
      <c r="B44" s="676"/>
      <c r="C44" s="676"/>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91"/>
      <c r="AH44" s="669"/>
      <c r="AI44" s="669"/>
      <c r="AJ44" s="700" t="str">
        <f>H2</f>
        <v>UDP</v>
      </c>
      <c r="AK44" s="704">
        <f>IF(AK26=0,0,(AK$4*$H$4*$D$4+AK$5*$H$5*$D$5+AK$6*$H$6*$D$6+AK$7*$H$7*$D$7+AK$8*$H$8*$D$8+AK$9*$H$9*$D$9+AK$10*$H$10*$D$10+AK$11*$H$11*$D$11+AK$12*$H$12*$D$12+AK$13*$H$13*$D$13+AK$14*$H$14*$D$14+AK$15*$H$15*$D$15+AK$16*$H$16*$D$16+AK$17*$H$17*$D$17+AK$18*$H$18*$D$18+AK$19*$H$19*$D$19+AK$20*$H$20*$D$20+AK$21*$H$21*$D$21+AK$22*$H$22*$D$22+AK$23*$H$23*$D$23+AK$24*$H$24*$D$24)/100/AK26)</f>
        <v>0</v>
      </c>
      <c r="AL44" s="704">
        <f t="shared" ref="AL44:AS44" si="83">IF(AL26=0,0,(AL$4*$H$4*$D$4+AL$5*$H$5*$D$5+AL$6*$H$6*$D$6+AL$7*$H$7*$D$7+AL$8*$H$8*$D$8+AL$9*$H$9*$D$9+AL$10*$H$10*$D$10+AL$11*$H$11*$D$11+AL$12*$H$12*$D$12+AL$13*$H$13*$D$13+AL$14*$H$14*$D$14+AL$15*$H$15*$D$15+AL$16*$H$16*$D$16+AL$17*$H$17*$D$17+AL$18*$H$18*$D$18+AL$19*$H$19*$D$19+AL$20*$H$20*$D$20+AL$21*$H$21*$D$21+AL$22*$H$22*$D$22+AL$23*$H$23*$D$23+AL$24*$H$24*$D$24)/100/AL26)</f>
        <v>0</v>
      </c>
      <c r="AM44" s="704">
        <f t="shared" si="83"/>
        <v>0</v>
      </c>
      <c r="AN44" s="704">
        <f t="shared" si="83"/>
        <v>0</v>
      </c>
      <c r="AO44" s="704">
        <f t="shared" si="83"/>
        <v>0</v>
      </c>
      <c r="AP44" s="704">
        <f t="shared" si="83"/>
        <v>0</v>
      </c>
      <c r="AQ44" s="704">
        <f t="shared" si="83"/>
        <v>0</v>
      </c>
      <c r="AR44" s="704">
        <f t="shared" si="83"/>
        <v>0</v>
      </c>
      <c r="AS44" s="704">
        <f t="shared" si="83"/>
        <v>0</v>
      </c>
      <c r="AT44" s="699"/>
      <c r="AU44" s="699"/>
      <c r="AV44" s="699"/>
      <c r="AW44" s="699"/>
      <c r="AX44" s="699"/>
      <c r="AY44" s="699"/>
      <c r="AZ44" s="699"/>
      <c r="BA44" s="699"/>
      <c r="BB44" s="699"/>
      <c r="BC44" s="699"/>
      <c r="BD44" s="699"/>
    </row>
    <row r="45" spans="2:56" ht="21.75" customHeight="1" x14ac:dyDescent="0.2">
      <c r="B45" s="676"/>
      <c r="C45" s="676"/>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91"/>
      <c r="AH45" s="669"/>
      <c r="AI45" s="669"/>
      <c r="AJ45" s="700" t="str">
        <f>I2&amp;", g"</f>
        <v>nXP, g</v>
      </c>
      <c r="AK45" s="703">
        <f>(AK$4*$I$4*$D$4+AK$5*$I$5*$D$5+AK$6*$I$6*$D$6+AK$7*$I$7*$D$7+AK$8*$I$8*$D$8+AK$9*$I$9*$D$9+AK$10*$I$10*$D$10+AK$11*$I$11*$D$11+AK$12*$I$12*$D$12+AK$13*$I$13*$D$13+AK$14*$I$14*$D$14+AK$15*$I$15*$D$15+AK$16*$I$16*$D$16+AK$17*$I$17*$D$17+AK$18*$I$18*$D$18+AK$19*$I$19*$D$19+AK$20*$I$20*$D$20+AK$21*$I$21*$D$21+AK$22*$I$22*$D$22+AK$23*$I$23*$D$23+AK$24*$I$24*$D$24)/100</f>
        <v>0</v>
      </c>
      <c r="AL45" s="703">
        <f>(AL$4*$I$4*$D$4+AL$5*$I$5*$D$5+AL$6*$I$6*$D$6+AL$7*$I$7*$D$7+AL$8*$I$8*$D$8+AL$9*$I$9*$D$9+AL$10*$I$10*$D$10+AL$11*$I$11*$D$11+AL$12*$I$12*$D$12+AL$13*$I$13*$D$13+AL$14*$I$14*$D$14+AL$15*$I$15*$D$15+AL$16*$I$16*$D$16+AL$17*$I$17*$D$17+AL$18*$I$18*$D$18+AL$19*$I$19*$D$19+AL$20*$I$20*$D$20+AL$21*$I$21*$D$21+AL$22*$I$22*$D$22+AL$23*$I$23*$D$23+AL$24*$I$24*$D$24)/100</f>
        <v>0</v>
      </c>
      <c r="AM45" s="703">
        <f t="shared" ref="AM45:AS45" si="84">(AM$4*$I$4*$D$4+AM$5*$I$5*$D$5+AM$6*$I$6*$D$6+AM$7*$I$7*$D$7+AM$8*$I$8*$D$8+AM$9*$I$9*$D$9+AM$10*$I$10*$D$10+AM$11*$I$11*$D$11+AM$12*$I$12*$D$12+AM$13*$I$13*$D$13+AM$14*$I$14*$D$14+AM$15*$I$15*$D$15+AM$16*$I$16*$D$16+AM$17*$I$17*$D$17+AM$18*$I$18*$D$18+AM$19*$I$19*$D$19+AM$20*$I$20*$D$20+AM$21*$I$21*$D$21+AM$22*$I$22*$D$22+AM$23*$I$23*$D$23+AM$24*$I$24*$D$24)/100</f>
        <v>0</v>
      </c>
      <c r="AN45" s="703">
        <f t="shared" si="84"/>
        <v>0</v>
      </c>
      <c r="AO45" s="703">
        <f t="shared" si="84"/>
        <v>0</v>
      </c>
      <c r="AP45" s="703">
        <f t="shared" si="84"/>
        <v>0</v>
      </c>
      <c r="AQ45" s="703">
        <f t="shared" si="84"/>
        <v>0</v>
      </c>
      <c r="AR45" s="703">
        <f t="shared" si="84"/>
        <v>0</v>
      </c>
      <c r="AS45" s="703">
        <f t="shared" si="84"/>
        <v>0</v>
      </c>
      <c r="AT45" s="699"/>
      <c r="AU45" s="699"/>
      <c r="AV45" s="699"/>
      <c r="AW45" s="699"/>
      <c r="AX45" s="699"/>
      <c r="AY45" s="699"/>
      <c r="AZ45" s="699"/>
      <c r="BA45" s="699"/>
      <c r="BB45" s="699"/>
      <c r="BC45" s="699"/>
      <c r="BD45" s="699"/>
    </row>
    <row r="46" spans="2:56" ht="21.75" customHeight="1" x14ac:dyDescent="0.2">
      <c r="B46" s="676"/>
      <c r="C46" s="676"/>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91"/>
      <c r="AH46" s="669"/>
      <c r="AI46" s="669"/>
      <c r="AJ46" s="700" t="str">
        <f>J2</f>
        <v>RNB</v>
      </c>
      <c r="AK46" s="702">
        <f>(AK$4*$J$4*$D$4+AK$5*$J$5*$D$5+AK$6*$J$6*$D$6+AK$7*$J$7*$D$7+AK$8*$J$8*$D$8+AK$9*$J$9*$D$9+AK$10*$J$10*$D$10+AK$11*$J$11*$D$11+AK$12*$J$12*$D$12+AK$13*$J$13*$D$13+AK$14*$J$14*$D$14+AK$15*$J$15*$D$15+AK$16*$J$16*$D$16+AK$17*$J$17*$D$17+AK$18*$J$18*$D$18+AK$19*$J$19*$D$19+AK$20*$J$20*$D$20+AK$21*$J$21*$D$21+AK$22*$J$22*$D$22+AK$23*$J$23*$D$23+AK$24*$J$24*$D$24)/100</f>
        <v>0</v>
      </c>
      <c r="AL46" s="702">
        <f>(AL$4*$J$4*$D$4+AL$5*$J$5*$D$5+AL$6*$J$6*$D$6+AL$7*$J$7*$D$7+AL$8*$J$8*$D$8+AL$9*$J$9*$D$9+AL$10*$J$10*$D$10+AL$11*$J$11*$D$11+AL$12*$J$12*$D$12+AL$13*$J$13*$D$13+AL$14*$J$14*$D$14+AL$15*$J$15*$D$15+AL$16*$J$16*$D$16+AL$17*$J$17*$D$17+AL$18*$J$18*$D$18+AL$19*$J$19*$D$19+AL$20*$J$20*$D$20+AL$21*$J$21*$D$21+AL$22*$J$22*$D$22+AL$23*$J$23*$D$23+AL$24*$J$24*$D$24)/100</f>
        <v>0</v>
      </c>
      <c r="AM46" s="702">
        <f t="shared" ref="AM46:AS46" si="85">(AM$4*$J$4*$D$4+AM$5*$J$5*$D$5+AM$6*$J$6*$D$6+AM$7*$J$7*$D$7+AM$8*$J$8*$D$8+AM$9*$J$9*$D$9+AM$10*$J$10*$D$10+AM$11*$J$11*$D$11+AM$12*$J$12*$D$12+AM$13*$J$13*$D$13+AM$14*$J$14*$D$14+AM$15*$J$15*$D$15+AM$16*$J$16*$D$16+AM$17*$J$17*$D$17+AM$18*$J$18*$D$18+AM$19*$J$19*$D$19+AM$20*$J$20*$D$20+AM$21*$J$21*$D$21+AM$22*$J$22*$D$22+AM$23*$J$23*$D$23+AM$24*$J$24*$D$24)/100</f>
        <v>0</v>
      </c>
      <c r="AN46" s="702">
        <f t="shared" si="85"/>
        <v>0</v>
      </c>
      <c r="AO46" s="702">
        <f t="shared" si="85"/>
        <v>0</v>
      </c>
      <c r="AP46" s="702">
        <f t="shared" si="85"/>
        <v>0</v>
      </c>
      <c r="AQ46" s="702">
        <f t="shared" si="85"/>
        <v>0</v>
      </c>
      <c r="AR46" s="702">
        <f t="shared" si="85"/>
        <v>0</v>
      </c>
      <c r="AS46" s="702">
        <f t="shared" si="85"/>
        <v>0</v>
      </c>
      <c r="AT46" s="699"/>
      <c r="AU46" s="699"/>
      <c r="AV46" s="699"/>
      <c r="AW46" s="699"/>
      <c r="AX46" s="699"/>
      <c r="AY46" s="699"/>
      <c r="AZ46" s="699"/>
      <c r="BA46" s="699"/>
      <c r="BB46" s="699"/>
      <c r="BC46" s="699"/>
      <c r="BD46" s="699"/>
    </row>
    <row r="47" spans="2:56" ht="21.75" customHeight="1" x14ac:dyDescent="0.2">
      <c r="B47" s="676"/>
      <c r="C47" s="676"/>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91"/>
      <c r="AH47" s="669"/>
      <c r="AI47" s="669"/>
      <c r="AJ47" s="700" t="str">
        <f>K2</f>
        <v>SW</v>
      </c>
      <c r="AK47" s="702">
        <f>(AK$4*$K$4*$D$4+AK$5*$K$5*$D$5+AK$6*$K$6*$D$6+AK$7*$K$7*$D$7+AK$8*$K$8*$D$8+AK$9*$K$9*$D$9+AK$10*$K$10*$D$10+AK$11*$K$11*$D$11+AK$12*$K$12*$D$12+AK$13*$K$13*$D$13+AK$14*$K$14*$D$14+AK$15*$K$15*$D$15+AK$16*$K$16*$D$16+AK$17*$K$17*$D$17+AK$18*$K$18*$D$18+AK$19*$K$19*$D$19+AK$20*$K$20*$D$20+AK$21*$K$21*$D$21+AK$22*$K$22*$D$22+AK$23*$K$23*$D$23+AK$24*$K$24*$D$24)/100</f>
        <v>0</v>
      </c>
      <c r="AL47" s="702">
        <f>(AL$4*$K$4*$D$4+AL$5*$K$5*$D$5+AL$6*$K$6*$D$6+AL$7*$K$7*$D$7+AL$8*$K$8*$D$8+AL$9*$K$9*$D$9+AL$10*$K$10*$D$10+AL$11*$K$11*$D$11+AL$12*$K$12*$D$12+AL$13*$K$13*$D$13+AL$14*$K$14*$D$14+AL$15*$K$15*$D$15+AL$16*$K$16*$D$16+AL$17*$K$17*$D$17+AL$18*$K$18*$D$18+AL$19*$K$19*$D$19+AL$20*$K$20*$D$20+AL$21*$K$21*$D$21+AL$22*$K$22*$D$22+AL$23*$K$23*$D$23+AL$24*$K$24*$D$24)/100</f>
        <v>0</v>
      </c>
      <c r="AM47" s="702">
        <f t="shared" ref="AM47:AS47" si="86">(AM$4*$K$4*$D$4+AM$5*$K$5*$D$5+AM$6*$K$6*$D$6+AM$7*$K$7*$D$7+AM$8*$K$8*$D$8+AM$9*$K$9*$D$9+AM$10*$K$10*$D$10+AM$11*$K$11*$D$11+AM$12*$K$12*$D$12+AM$13*$K$13*$D$13+AM$14*$K$14*$D$14+AM$15*$K$15*$D$15+AM$16*$K$16*$D$16+AM$17*$K$17*$D$17+AM$18*$K$18*$D$18+AM$19*$K$19*$D$19+AM$20*$K$20*$D$20+AM$21*$K$21*$D$21+AM$22*$K$22*$D$22+AM$23*$K$23*$D$23+AM$24*$K$24*$D$24)/100</f>
        <v>0</v>
      </c>
      <c r="AN47" s="702">
        <f t="shared" si="86"/>
        <v>0</v>
      </c>
      <c r="AO47" s="702">
        <f t="shared" si="86"/>
        <v>0</v>
      </c>
      <c r="AP47" s="702">
        <f t="shared" si="86"/>
        <v>0</v>
      </c>
      <c r="AQ47" s="702">
        <f t="shared" si="86"/>
        <v>0</v>
      </c>
      <c r="AR47" s="702">
        <f t="shared" si="86"/>
        <v>0</v>
      </c>
      <c r="AS47" s="702">
        <f t="shared" si="86"/>
        <v>0</v>
      </c>
      <c r="AT47" s="699"/>
      <c r="AU47" s="699"/>
      <c r="AV47" s="699"/>
      <c r="AW47" s="699"/>
      <c r="AX47" s="699"/>
      <c r="AY47" s="699"/>
      <c r="AZ47" s="699"/>
      <c r="BA47" s="699"/>
      <c r="BB47" s="699"/>
      <c r="BC47" s="699"/>
      <c r="BD47" s="699"/>
    </row>
    <row r="48" spans="2:56" ht="15.75" customHeight="1" x14ac:dyDescent="0.2">
      <c r="B48" s="676"/>
      <c r="C48" s="676"/>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700" t="str">
        <f>L2&amp;", g"</f>
        <v>ADF, g</v>
      </c>
      <c r="AK48" s="703">
        <f>(AK$4*$L$4*$D$4+AK$5*$L$5*$D$5+AK$6*$L$6*$D$6+AK$7*$L$7*$D$7+AK$8*$L$8*$D$8+AK$9*$L$9*$D$9+AK$10*$L$10*$D$10+AK$11*$L$11*$D$11+AK$12*$L$12*$D$12+AK$13*$L$13*$D$13+AK$14*$L$14*$D$14+AK$15*$L$15*$D$15+AK$16*$L$16*$D$16+AK$17*$L$17*$D$17+AK$18*$L$18*$D$18+AK$19*$L$19*$D$19+AK$20*$L$20*$D$20+AK$21*$L$21*$D$21+AK$22*$L$22*$D$22+AK$23*$L$23*$D$23+AK$24*$L$24*$D$24)/100</f>
        <v>0</v>
      </c>
      <c r="AL48" s="703">
        <f>(AL$4*$L$4*$D$4+AL$5*$L$5*$D$5+AL$6*$L$6*$D$6+AL$7*$L$7*$D$7+AL$8*$L$8*$D$8+AL$9*$L$9*$D$9+AL$10*$L$10*$D$10+AL$11*$L$11*$D$11+AL$12*$L$12*$D$12+AL$13*$L$13*$D$13+AL$14*$L$14*$D$14+AL$15*$L$15*$D$15+AL$16*$L$16*$D$16+AL$17*$L$17*$D$17+AL$18*$L$18*$D$18+AL$19*$L$19*$D$19+AL$20*$L$20*$D$20+AL$21*$L$21*$D$21+AL$22*$L$22*$D$22+AL$23*$L$23*$D$23+AL$24*$L$24*$D$24)/100</f>
        <v>0</v>
      </c>
      <c r="AM48" s="703">
        <f t="shared" ref="AM48:AS48" si="87">(AM$4*$L$4*$D$4+AM$5*$L$5*$D$5+AM$6*$L$6*$D$6+AM$7*$L$7*$D$7+AM$8*$L$8*$D$8+AM$9*$L$9*$D$9+AM$10*$L$10*$D$10+AM$11*$L$11*$D$11+AM$12*$L$12*$D$12+AM$13*$L$13*$D$13+AM$14*$L$14*$D$14+AM$15*$L$15*$D$15+AM$16*$L$16*$D$16+AM$17*$L$17*$D$17+AM$18*$L$18*$D$18+AM$19*$L$19*$D$19+AM$20*$L$20*$D$20+AM$21*$L$21*$D$21+AM$22*$L$22*$D$22+AM$23*$L$23*$D$23+AM$24*$L$24*$D$24)/100</f>
        <v>0</v>
      </c>
      <c r="AN48" s="703">
        <f t="shared" si="87"/>
        <v>0</v>
      </c>
      <c r="AO48" s="703">
        <f t="shared" si="87"/>
        <v>0</v>
      </c>
      <c r="AP48" s="703">
        <f t="shared" si="87"/>
        <v>0</v>
      </c>
      <c r="AQ48" s="703">
        <f t="shared" si="87"/>
        <v>0</v>
      </c>
      <c r="AR48" s="703">
        <f t="shared" si="87"/>
        <v>0</v>
      </c>
      <c r="AS48" s="703">
        <f t="shared" si="87"/>
        <v>0</v>
      </c>
      <c r="AT48" s="669"/>
      <c r="AU48" s="669"/>
      <c r="AV48" s="669"/>
      <c r="AW48" s="669"/>
      <c r="AX48" s="669"/>
      <c r="AY48" s="669"/>
      <c r="AZ48" s="669"/>
      <c r="BA48" s="669"/>
      <c r="BB48" s="669"/>
      <c r="BC48" s="669"/>
      <c r="BD48" s="676"/>
    </row>
    <row r="49" spans="2:56" ht="15.75" customHeight="1" x14ac:dyDescent="0.2">
      <c r="B49" s="676"/>
      <c r="C49" s="676"/>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700" t="str">
        <f>M2&amp;", g"</f>
        <v>NDF, g</v>
      </c>
      <c r="AK49" s="703">
        <f>(AK$4*$M$4*$D$4+AK$5*$M$5*$D$5+AK$6*$M$6*$D$6+AK$7*$M$7*$D$7+AK$8*$M$8*$D$8+AK$9*$M$9*$D$9+AK$10*$M$10*$D$10+AK$11*$M$11*$D$11+AK$12*$M$12*$D$12+AK$13*$M$13*$D$13+AK$14*$M$14*$D$14+AK$15*$M$15*$D$15+AK$16*$M$16*$D$16+AK$17*$M$17*$D$17+AK$18*$M$18*$D$18+AK$19*$M$19*$D$19+AK$20*$M$20*$D$20+AK$21*$M$21*$D$21+AK$22*$M$22*$D$22+AK$23*$M$23*$D$23+AK$24*$M$24*$D$24)/100</f>
        <v>0</v>
      </c>
      <c r="AL49" s="703">
        <f>(AL$4*$M$4*$D$4+AL$5*$M$5*$D$5+AL$6*$M$6*$D$6+AL$7*$M$7*$D$7+AL$8*$M$8*$D$8+AL$9*$M$9*$D$9+AL$10*$M$10*$D$10+AL$11*$M$11*$D$11+AL$12*$M$12*$D$12+AL$13*$M$13*$D$13+AL$14*$M$14*$D$14+AL$15*$M$15*$D$15+AL$16*$M$16*$D$16+AL$17*$M$17*$D$17+AL$18*$M$18*$D$18+AL$19*$M$19*$D$19+AL$20*$M$20*$D$20+AL$21*$M$21*$D$21+AL$22*$M$22*$D$22+AL$23*$M$23*$D$23+AL$24*$M$24*$D$24)/100</f>
        <v>0</v>
      </c>
      <c r="AM49" s="703">
        <f t="shared" ref="AM49:AS49" si="88">(AM$4*$M$4*$D$4+AM$5*$M$5*$D$5+AM$6*$M$6*$D$6+AM$7*$M$7*$D$7+AM$8*$M$8*$D$8+AM$9*$M$9*$D$9+AM$10*$M$10*$D$10+AM$11*$M$11*$D$11+AM$12*$M$12*$D$12+AM$13*$M$13*$D$13+AM$14*$M$14*$D$14+AM$15*$M$15*$D$15+AM$16*$M$16*$D$16+AM$17*$M$17*$D$17+AM$18*$M$18*$D$18+AM$19*$M$19*$D$19+AM$20*$M$20*$D$20+AM$21*$M$21*$D$21+AM$22*$M$22*$D$22+AM$23*$M$23*$D$23+AM$24*$M$24*$D$24)/100</f>
        <v>0</v>
      </c>
      <c r="AN49" s="703">
        <f t="shared" si="88"/>
        <v>0</v>
      </c>
      <c r="AO49" s="703">
        <f t="shared" si="88"/>
        <v>0</v>
      </c>
      <c r="AP49" s="703">
        <f t="shared" si="88"/>
        <v>0</v>
      </c>
      <c r="AQ49" s="703">
        <f t="shared" si="88"/>
        <v>0</v>
      </c>
      <c r="AR49" s="703">
        <f t="shared" si="88"/>
        <v>0</v>
      </c>
      <c r="AS49" s="703">
        <f t="shared" si="88"/>
        <v>0</v>
      </c>
      <c r="AT49" s="669"/>
      <c r="AU49" s="669"/>
      <c r="AV49" s="669"/>
      <c r="AW49" s="669"/>
      <c r="AX49" s="669"/>
      <c r="AY49" s="669"/>
      <c r="AZ49" s="669"/>
      <c r="BA49" s="669"/>
      <c r="BB49" s="669"/>
      <c r="BC49" s="669"/>
      <c r="BD49" s="669"/>
    </row>
    <row r="50" spans="2:56" ht="15.75" customHeight="1" x14ac:dyDescent="0.2">
      <c r="B50" s="676"/>
      <c r="C50" s="676"/>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700" t="str">
        <f>N2&amp;", g"</f>
        <v>NFC, g</v>
      </c>
      <c r="AK50" s="703">
        <f>(AK$4*$N$4*$D$4+AK$5*$N$5*$D$5+AK$6*$N$6*$D$6+AK$7*$N$7*$D$7+AK$8*$N$8*$D$8+AK$9*$N$9*$D$9+AK$10*$N$10*$D$10+AK$11*$N$11*$D$11+AK$12*$N$12*$D$12+AK$13*$N$13*$D$13+AK$14*$N$14*$D$14+AK$15*$N$15*$D$15+AK$16*$N$16*$D$16+AK$17*$N$17*$D$17+AK$18*$N$18*$D$18+AK$19*$N$19*$D$19+AK$20*$N$20*$D$20+AK$21*$N$21*$D$21+AK$22*$N$22*$D$22+AK$23*$N$23*$D$23+AK$24*$N$24*$D$24)/100</f>
        <v>0</v>
      </c>
      <c r="AL50" s="703">
        <f>(AL$4*$N$4*$D$4+AL$5*$N$5*$D$5+AL$6*$N$6*$D$6+AL$7*$N$7*$D$7+AL$8*$N$8*$D$8+AL$9*$N$9*$D$9+AL$10*$N$10*$D$10+AL$11*$N$11*$D$11+AL$12*$N$12*$D$12+AL$13*$N$13*$D$13+AL$14*$N$14*$D$14+AL$15*$N$15*$D$15+AL$16*$N$16*$D$16+AL$17*$N$17*$D$17+AL$18*$N$18*$D$18+AL$19*$N$19*$D$19+AL$20*$N$20*$D$20+AL$21*$N$21*$D$21+AL$22*$N$22*$D$22+AL$23*$N$23*$D$23+AL$24*$N$24*$D$24)/100</f>
        <v>0</v>
      </c>
      <c r="AM50" s="703">
        <f t="shared" ref="AM50:AS50" si="89">(AM$4*$N$4*$D$4+AM$5*$N$5*$D$5+AM$6*$N$6*$D$6+AM$7*$N$7*$D$7+AM$8*$N$8*$D$8+AM$9*$N$9*$D$9+AM$10*$N$10*$D$10+AM$11*$N$11*$D$11+AM$12*$N$12*$D$12+AM$13*$N$13*$D$13+AM$14*$N$14*$D$14+AM$15*$N$15*$D$15+AM$16*$N$16*$D$16+AM$17*$N$17*$D$17+AM$18*$N$18*$D$18+AM$19*$N$19*$D$19+AM$20*$N$20*$D$20+AM$21*$N$21*$D$21+AM$22*$N$22*$D$22+AM$23*$N$23*$D$23+AM$24*$N$24*$D$24)/100</f>
        <v>0</v>
      </c>
      <c r="AN50" s="703">
        <f t="shared" si="89"/>
        <v>0</v>
      </c>
      <c r="AO50" s="703">
        <f t="shared" si="89"/>
        <v>0</v>
      </c>
      <c r="AP50" s="703">
        <f t="shared" si="89"/>
        <v>0</v>
      </c>
      <c r="AQ50" s="703">
        <f t="shared" si="89"/>
        <v>0</v>
      </c>
      <c r="AR50" s="703">
        <f t="shared" si="89"/>
        <v>0</v>
      </c>
      <c r="AS50" s="703">
        <f t="shared" si="89"/>
        <v>0</v>
      </c>
      <c r="AT50" s="669"/>
      <c r="AU50" s="669"/>
      <c r="AV50" s="669"/>
      <c r="AW50" s="669"/>
      <c r="AX50" s="669"/>
      <c r="AY50" s="669"/>
      <c r="AZ50" s="669"/>
      <c r="BA50" s="669"/>
      <c r="BB50" s="669"/>
      <c r="BC50" s="669"/>
      <c r="BD50" s="669"/>
    </row>
    <row r="51" spans="2:56" ht="15.75" customHeight="1" x14ac:dyDescent="0.2">
      <c r="B51" s="676"/>
      <c r="C51" s="676"/>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700" t="str">
        <f>O2&amp;", g"</f>
        <v>XZ, g</v>
      </c>
      <c r="AK51" s="703">
        <f>(AK$4*$O$4*$D$4+AK$5*$O$5*$D$5+AK$6*$O$6*$D$6+AK$7*$O$7*$D$7+AK$8*$O$8*$D$8+AK$9*$O$9*$D$9+AK$10*$O$10*$D$10+AK$11*$O$11*$D$11+AK$12*$O$12*$D$12+AK$13*$O$13*$D$13+AK$14*$O$14*$D$14+AK$15*$O$15*$D$15+AK$16*$O$16*$D$16+AK$17*$O$17*$D$17+AK$18*$O$18*$D$18+AK$19*$O$19*$D$19+AK$20*$O$20*$D$20+AK$21*$O$21*$D$21+AK$22*$O$22*$D$22+AK$23*$O$23*$D$23+AK$24*$O$24*$D$24)/100</f>
        <v>0</v>
      </c>
      <c r="AL51" s="703">
        <f>(AL$4*$O$4*$D$4+AL$5*$O$5*$D$5+AL$6*$O$6*$D$6+AL$7*$O$7*$D$7+AL$8*$O$8*$D$8+AL$9*$O$9*$D$9+AL$10*$O$10*$D$10+AL$11*$O$11*$D$11+AL$12*$O$12*$D$12+AL$13*$O$13*$D$13+AL$14*$O$14*$D$14+AL$15*$O$15*$D$15+AL$16*$O$16*$D$16+AL$17*$O$17*$D$17+AL$18*$O$18*$D$18+AL$19*$O$19*$D$19+AL$20*$O$20*$D$20+AL$21*$O$21*$D$21+AL$22*$O$22*$D$22+AL$23*$O$23*$D$23+AL$24*$O$24*$D$24)/100</f>
        <v>0</v>
      </c>
      <c r="AM51" s="703">
        <f t="shared" ref="AM51:AS51" si="90">(AM$4*$O$4*$D$4+AM$5*$O$5*$D$5+AM$6*$O$6*$D$6+AM$7*$O$7*$D$7+AM$8*$O$8*$D$8+AM$9*$O$9*$D$9+AM$10*$O$10*$D$10+AM$11*$O$11*$D$11+AM$12*$O$12*$D$12+AM$13*$O$13*$D$13+AM$14*$O$14*$D$14+AM$15*$O$15*$D$15+AM$16*$O$16*$D$16+AM$17*$O$17*$D$17+AM$18*$O$18*$D$18+AM$19*$O$19*$D$19+AM$20*$O$20*$D$20+AM$21*$O$21*$D$21+AM$22*$O$22*$D$22+AM$23*$O$23*$D$23+AM$24*$O$24*$D$24)/100</f>
        <v>0</v>
      </c>
      <c r="AN51" s="703">
        <f t="shared" si="90"/>
        <v>0</v>
      </c>
      <c r="AO51" s="703">
        <f t="shared" si="90"/>
        <v>0</v>
      </c>
      <c r="AP51" s="703">
        <f t="shared" si="90"/>
        <v>0</v>
      </c>
      <c r="AQ51" s="703">
        <f t="shared" si="90"/>
        <v>0</v>
      </c>
      <c r="AR51" s="703">
        <f t="shared" si="90"/>
        <v>0</v>
      </c>
      <c r="AS51" s="703">
        <f t="shared" si="90"/>
        <v>0</v>
      </c>
      <c r="AT51" s="669"/>
      <c r="AU51" s="669"/>
      <c r="AV51" s="669"/>
      <c r="AW51" s="669"/>
      <c r="AX51" s="669"/>
      <c r="AY51" s="669"/>
      <c r="AZ51" s="669"/>
      <c r="BA51" s="669"/>
      <c r="BB51" s="669"/>
      <c r="BC51" s="669"/>
      <c r="BD51" s="669"/>
    </row>
    <row r="52" spans="2:56" ht="15.75" customHeight="1" x14ac:dyDescent="0.2">
      <c r="B52" s="676"/>
      <c r="C52" s="676"/>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700" t="str">
        <f>P2&amp;", g"</f>
        <v>XL, g</v>
      </c>
      <c r="AK52" s="703">
        <f>(AK$4*$P$4*$D$4+AK$5*$P$5*$D$5+AK$6*$P$6*$D$6+AK$7*$P$7*$D$7+AK$8*$P$8*$D$8+AK$9*$P$9*$D$9+AK$10*$P$10*$D$10+AK$11*$P$11*$D$11+AK$12*$P$12*$D$12+AK$13*$P$13*$D$13+AK$14*$P$14*$D$14+AK$15*$P$15*$D$15+AK$16*$P$16*$D$16+AK$17*$P$17*$D$17+AK$18*$P$18*$D$18+AK$19*$P$19*$D$19+AK$20*$P$20*$D$20+AK$21*$P$21*$D$21+AK$22*$P$22*$D$22+AK$23*$P$23*$D$23+AK$24*$P$24*$D$24)/100</f>
        <v>0</v>
      </c>
      <c r="AL52" s="703">
        <f>(AL$4*$P$4*$D$4+AL$5*$P$5*$D$5+AL$6*$P$6*$D$6+AL$7*$P$7*$D$7+AL$8*$P$8*$D$8+AL$9*$P$9*$D$9+AL$10*$P$10*$D$10+AL$11*$P$11*$D$11+AL$12*$P$12*$D$12+AL$13*$P$13*$D$13+AL$14*$P$14*$D$14+AL$15*$P$15*$D$15+AL$16*$P$16*$D$16+AL$17*$P$17*$D$17+AL$18*$P$18*$D$18+AL$19*$P$19*$D$19+AL$20*$P$20*$D$20+AL$21*$P$21*$D$21+AL$22*$P$22*$D$22+AL$23*$P$23*$D$23+AL$24*$P$24*$D$24)/100</f>
        <v>0</v>
      </c>
      <c r="AM52" s="703">
        <f t="shared" ref="AM52:AS52" si="91">(AM$4*$P$4*$D$4+AM$5*$P$5*$D$5+AM$6*$P$6*$D$6+AM$7*$P$7*$D$7+AM$8*$P$8*$D$8+AM$9*$P$9*$D$9+AM$10*$P$10*$D$10+AM$11*$P$11*$D$11+AM$12*$P$12*$D$12+AM$13*$P$13*$D$13+AM$14*$P$14*$D$14+AM$15*$P$15*$D$15+AM$16*$P$16*$D$16+AM$17*$P$17*$D$17+AM$18*$P$18*$D$18+AM$19*$P$19*$D$19+AM$20*$P$20*$D$20+AM$21*$P$21*$D$21+AM$22*$P$22*$D$22+AM$23*$P$23*$D$23+AM$24*$P$24*$D$24)/100</f>
        <v>0</v>
      </c>
      <c r="AN52" s="703">
        <f t="shared" si="91"/>
        <v>0</v>
      </c>
      <c r="AO52" s="703">
        <f t="shared" si="91"/>
        <v>0</v>
      </c>
      <c r="AP52" s="703">
        <f t="shared" si="91"/>
        <v>0</v>
      </c>
      <c r="AQ52" s="703">
        <f t="shared" si="91"/>
        <v>0</v>
      </c>
      <c r="AR52" s="703">
        <f t="shared" si="91"/>
        <v>0</v>
      </c>
      <c r="AS52" s="703">
        <f t="shared" si="91"/>
        <v>0</v>
      </c>
      <c r="AT52" s="669"/>
      <c r="AU52" s="669"/>
      <c r="AV52" s="669"/>
      <c r="AW52" s="669"/>
      <c r="AX52" s="669"/>
      <c r="AY52" s="669"/>
      <c r="AZ52" s="669"/>
      <c r="BA52" s="669"/>
      <c r="BB52" s="669"/>
      <c r="BC52" s="669"/>
      <c r="BD52" s="669"/>
    </row>
    <row r="53" spans="2:56" ht="15.75" customHeight="1" x14ac:dyDescent="0.2">
      <c r="B53" s="676"/>
      <c r="C53" s="676"/>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700" t="str">
        <f>Q2&amp;", g"</f>
        <v>XF, g</v>
      </c>
      <c r="AK53" s="703">
        <f>(AK$4*$Q$4*$D$4+AK$5*$Q$5*$D$5+AK$6*$Q$6*$D$6+AK$7*$Q$7*$D$7+AK$8*$Q$8*$D$8+AK$9*$Q$9*$D$9+AK$10*$Q$10*$D$10+AK$11*$Q$11*$D$11+AK$12*$Q$12*$D$12+AK$13*$Q$13*$D$13+AK$14*$Q$14*$D$14+AK$15*$Q$15*$D$15+AK$16*$Q$16*$D$16+AK$17*$Q$17*$D$17+AK$18*$Q$18*$D$18+AK$19*$Q$19*$D$19+AK$20*$Q$20*$D$20+AK$21*$Q$21*$D$21+AK$22*$Q$22*$D$22+AK$23*$Q$23*$D$23+AK$24*$Q$24*$D$24)/100</f>
        <v>0</v>
      </c>
      <c r="AL53" s="703">
        <f>(AL$4*$Q$4*$D$4+AL$5*$Q$5*$D$5+AL$6*$Q$6*$D$6+AL$7*$Q$7*$D$7+AL$8*$Q$8*$D$8+AL$9*$Q$9*$D$9+AL$10*$Q$10*$D$10+AL$11*$Q$11*$D$11+AL$12*$Q$12*$D$12+AL$13*$Q$13*$D$13+AL$14*$Q$14*$D$14+AL$15*$Q$15*$D$15+AL$16*$Q$16*$D$16+AL$17*$Q$17*$D$17+AL$18*$Q$18*$D$18+AL$19*$Q$19*$D$19+AL$20*$Q$20*$D$20+AL$21*$Q$21*$D$21+AL$22*$Q$22*$D$22+AL$23*$Q$23*$D$23+AL$24*$Q$24*$D$24)/100</f>
        <v>0</v>
      </c>
      <c r="AM53" s="703">
        <f t="shared" ref="AM53:AS53" si="92">(AM$4*$Q$4*$D$4+AM$5*$Q$5*$D$5+AM$6*$Q$6*$D$6+AM$7*$Q$7*$D$7+AM$8*$Q$8*$D$8+AM$9*$Q$9*$D$9+AM$10*$Q$10*$D$10+AM$11*$Q$11*$D$11+AM$12*$Q$12*$D$12+AM$13*$Q$13*$D$13+AM$14*$Q$14*$D$14+AM$15*$Q$15*$D$15+AM$16*$Q$16*$D$16+AM$17*$Q$17*$D$17+AM$18*$Q$18*$D$18+AM$19*$Q$19*$D$19+AM$20*$Q$20*$D$20+AM$21*$Q$21*$D$21+AM$22*$Q$22*$D$22+AM$23*$Q$23*$D$23+AM$24*$Q$24*$D$24)/100</f>
        <v>0</v>
      </c>
      <c r="AN53" s="703">
        <f t="shared" si="92"/>
        <v>0</v>
      </c>
      <c r="AO53" s="703">
        <f t="shared" si="92"/>
        <v>0</v>
      </c>
      <c r="AP53" s="703">
        <f t="shared" si="92"/>
        <v>0</v>
      </c>
      <c r="AQ53" s="703">
        <f t="shared" si="92"/>
        <v>0</v>
      </c>
      <c r="AR53" s="703">
        <f t="shared" si="92"/>
        <v>0</v>
      </c>
      <c r="AS53" s="703">
        <f t="shared" si="92"/>
        <v>0</v>
      </c>
      <c r="AT53" s="669"/>
      <c r="AU53" s="669"/>
      <c r="AV53" s="669"/>
      <c r="AW53" s="669"/>
      <c r="AX53" s="669"/>
      <c r="AY53" s="669"/>
      <c r="AZ53" s="669"/>
      <c r="BA53" s="669"/>
      <c r="BB53" s="669"/>
      <c r="BC53" s="669"/>
      <c r="BD53" s="669"/>
    </row>
    <row r="54" spans="2:56" ht="15.75" customHeight="1" x14ac:dyDescent="0.2">
      <c r="B54" s="676"/>
      <c r="C54" s="676"/>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700" t="str">
        <f>Q2&amp;", g/kg TM"</f>
        <v>XF, g/kg TM</v>
      </c>
      <c r="AK54" s="703">
        <f>IF(AK26=0,0,AK53/AK26)</f>
        <v>0</v>
      </c>
      <c r="AL54" s="703">
        <f t="shared" ref="AL54:AS54" si="93">IF(AL26=0,0,AL53/AL26)</f>
        <v>0</v>
      </c>
      <c r="AM54" s="703">
        <f t="shared" si="93"/>
        <v>0</v>
      </c>
      <c r="AN54" s="703">
        <f t="shared" si="93"/>
        <v>0</v>
      </c>
      <c r="AO54" s="703">
        <f t="shared" si="93"/>
        <v>0</v>
      </c>
      <c r="AP54" s="703">
        <f t="shared" si="93"/>
        <v>0</v>
      </c>
      <c r="AQ54" s="703">
        <f t="shared" si="93"/>
        <v>0</v>
      </c>
      <c r="AR54" s="703">
        <f t="shared" si="93"/>
        <v>0</v>
      </c>
      <c r="AS54" s="703">
        <f t="shared" si="93"/>
        <v>0</v>
      </c>
      <c r="AT54" s="669"/>
      <c r="AU54" s="669"/>
      <c r="AV54" s="669"/>
      <c r="AW54" s="669"/>
      <c r="AX54" s="669"/>
      <c r="AY54" s="669"/>
      <c r="AZ54" s="669"/>
      <c r="BA54" s="669"/>
      <c r="BB54" s="669"/>
      <c r="BC54" s="669"/>
      <c r="BD54" s="669"/>
    </row>
    <row r="55" spans="2:56" ht="15.75" hidden="1" customHeight="1" x14ac:dyDescent="0.2">
      <c r="B55" s="676"/>
      <c r="C55" s="676"/>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700" t="str">
        <f>R2&amp;"g/kg TM"</f>
        <v>sXFg/kg TM</v>
      </c>
      <c r="AK55" s="703">
        <f>(AK$4*$R$4*$D$4+AK$5*$R$5*$D$5+AK$6*$R$6*$D$6+AK$7*$R$7*$D$7+AK$8*$R$8*$D$8+AK$9*$R$9*$D$9+AK$10*$R$10*$D$10+AK$11*$R$11*$D$11+AK$12*$R$12*$D$12+AK$13*$R$13*$D$13+AK$14*$R$14*$D$14+AK$15*$R$15*$D$15+AK$16*$R$16*$D$16+AK$17*$R$17*$D$17+AK$18*$R$18*$D$18+AK$19*$R$19*$D$19+AK$20*$R$20*$D$20+AK$21*$R$21*$D$21+AK$22*$R$22*$D$22+AK$23*$R$23*$D$23+AK$24*$R$24*$D$24)/100</f>
        <v>0</v>
      </c>
      <c r="AL55" s="703">
        <f t="shared" ref="AL55:AS55" si="94">(AL$4*$R$4*$D$4+AL$5*$R$5*$D$5+AL$6*$R$6*$D$6+AL$7*$R$7*$D$7+AL$8*$R$8*$D$8+AL$9*$R$9*$D$9+AL$10*$R$10*$D$10+AL$11*$R$11*$D$11+AL$12*$R$12*$D$12+AL$13*$R$13*$D$13+AL$14*$R$14*$D$14+AL$15*$R$15*$D$15+AL$16*$R$16*$D$16+AL$17*$R$17*$D$17+AL$18*$R$18*$D$18+AL$19*$R$19*$D$19+AL$20*$R$20*$D$20+AL$21*$R$21*$D$21+AL$22*$R$22*$D$22+AL$23*$R$23*$D$23+AL$24*$R$24*$D$24)/100</f>
        <v>0</v>
      </c>
      <c r="AM55" s="703">
        <f t="shared" si="94"/>
        <v>0</v>
      </c>
      <c r="AN55" s="703">
        <f t="shared" si="94"/>
        <v>0</v>
      </c>
      <c r="AO55" s="703">
        <f t="shared" si="94"/>
        <v>0</v>
      </c>
      <c r="AP55" s="703">
        <f t="shared" si="94"/>
        <v>0</v>
      </c>
      <c r="AQ55" s="703">
        <f t="shared" si="94"/>
        <v>0</v>
      </c>
      <c r="AR55" s="703">
        <f t="shared" si="94"/>
        <v>0</v>
      </c>
      <c r="AS55" s="703">
        <f t="shared" si="94"/>
        <v>0</v>
      </c>
      <c r="AT55" s="669"/>
      <c r="AU55" s="669"/>
      <c r="AV55" s="669"/>
      <c r="AW55" s="669"/>
      <c r="AX55" s="669"/>
      <c r="AY55" s="669"/>
      <c r="AZ55" s="669"/>
      <c r="BA55" s="669"/>
      <c r="BB55" s="669"/>
      <c r="BC55" s="669"/>
      <c r="BD55" s="669"/>
    </row>
    <row r="56" spans="2:56" ht="15.75" customHeight="1" x14ac:dyDescent="0.2">
      <c r="B56" s="676"/>
      <c r="C56" s="676"/>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700" t="str">
        <f>S2&amp;", g/kg TM"</f>
        <v>XA, g/kg TM</v>
      </c>
      <c r="AK56" s="705">
        <f>IF(AK26=0,0,AK57/AK26)</f>
        <v>0</v>
      </c>
      <c r="AL56" s="705">
        <f t="shared" ref="AL56:AS56" si="95">IF(AL26=0,0,AL57/AL26)</f>
        <v>0</v>
      </c>
      <c r="AM56" s="705">
        <f t="shared" si="95"/>
        <v>0</v>
      </c>
      <c r="AN56" s="705">
        <f t="shared" si="95"/>
        <v>0</v>
      </c>
      <c r="AO56" s="705">
        <f t="shared" si="95"/>
        <v>0</v>
      </c>
      <c r="AP56" s="705">
        <f t="shared" si="95"/>
        <v>0</v>
      </c>
      <c r="AQ56" s="705">
        <f t="shared" si="95"/>
        <v>0</v>
      </c>
      <c r="AR56" s="705">
        <f t="shared" si="95"/>
        <v>0</v>
      </c>
      <c r="AS56" s="705">
        <f t="shared" si="95"/>
        <v>0</v>
      </c>
      <c r="AT56" s="669"/>
      <c r="AU56" s="669"/>
      <c r="AV56" s="669"/>
      <c r="AW56" s="669"/>
      <c r="AX56" s="669"/>
      <c r="AY56" s="669"/>
      <c r="AZ56" s="669"/>
      <c r="BA56" s="669"/>
      <c r="BB56" s="669"/>
      <c r="BC56" s="669"/>
      <c r="BD56" s="669"/>
    </row>
    <row r="57" spans="2:56" ht="15.75" customHeight="1" x14ac:dyDescent="0.2">
      <c r="B57" s="676"/>
      <c r="C57" s="676"/>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700" t="str">
        <f>S2&amp;", g"</f>
        <v>XA, g</v>
      </c>
      <c r="AK57" s="703">
        <f>(AK$4*$S$4*$D$4+AK$5*$S$5*$D$5+AK$6*$S$6*$D$6+AK$7*$S$7*$D$7+AK$8*$S$8*$D$8+AK$9*$S$9*$D$9+AK$10*$S$10*$D$10+AK$11*$S$11*$D$11+AK$12*$S$12*$D$12+AK$13*$S$13*$D$13+AK$14*$S$14*$D$14+AK$15*$S$15*$D$15+AK$16*$S$16*$D$16+AK$17*$S$17*$D$17+AK$18*$S$18*$D$18+AK$19*$S$19*$D$19+AK$20*$S$20*$D$20+AK$21*$S$21*$D$21+AK$22*$S$22*$D$22+AK$23*$S$23*$D$23+AK$24*$S$24*$D$24)/100</f>
        <v>0</v>
      </c>
      <c r="AL57" s="703">
        <f>(AL$4*$S$4*$D$4+AL$5*$S$5*$D$5+AL$6*$S$6*$D$6+AL$7*$S$7*$D$7+AL$8*$S$8*$D$8+AL$9*$S$9*$D$9+AL$10*$S$10*$D$10+AL$11*$S$11*$D$11+AL$12*$S$12*$D$12+AL$13*$S$13*$D$13+AL$14*$S$14*$D$14+AL$15*$S$15*$D$15+AL$16*$S$16*$D$16+AL$17*$S$17*$D$17+AL$18*$S$18*$D$18+AL$19*$S$19*$D$19+AL$20*$S$20*$D$20+AL$21*$S$21*$D$21+AL$22*$S$22*$D$22+AL$23*$S$23*$D$23+AL$24*$S$24*$D$24)/100</f>
        <v>0</v>
      </c>
      <c r="AM57" s="703">
        <f t="shared" ref="AM57:AS57" si="96">(AM$4*$S$4*$D$4+AM$5*$S$5*$D$5+AM$6*$S$6*$D$6+AM$7*$S$7*$D$7+AM$8*$S$8*$D$8+AM$9*$S$9*$D$9+AM$10*$S$10*$D$10+AM$11*$S$11*$D$11+AM$12*$S$12*$D$12+AM$13*$S$13*$D$13+AM$14*$S$14*$D$14+AM$15*$S$15*$D$15+AM$16*$S$16*$D$16+AM$17*$S$17*$D$17+AM$18*$S$18*$D$18+AM$19*$S$19*$D$19+AM$20*$S$20*$D$20+AM$21*$S$21*$D$21+AM$22*$S$22*$D$22+AM$23*$S$23*$D$23+AM$24*$S$24*$D$24)/100</f>
        <v>0</v>
      </c>
      <c r="AN57" s="703">
        <f t="shared" si="96"/>
        <v>0</v>
      </c>
      <c r="AO57" s="703">
        <f t="shared" si="96"/>
        <v>0</v>
      </c>
      <c r="AP57" s="703">
        <f t="shared" si="96"/>
        <v>0</v>
      </c>
      <c r="AQ57" s="703">
        <f t="shared" si="96"/>
        <v>0</v>
      </c>
      <c r="AR57" s="703">
        <f t="shared" si="96"/>
        <v>0</v>
      </c>
      <c r="AS57" s="703">
        <f t="shared" si="96"/>
        <v>0</v>
      </c>
      <c r="AT57" s="669"/>
      <c r="AU57" s="669"/>
      <c r="AV57" s="669"/>
      <c r="AW57" s="669"/>
      <c r="AX57" s="669"/>
      <c r="AY57" s="669"/>
      <c r="AZ57" s="669"/>
      <c r="BA57" s="669"/>
      <c r="BB57" s="669"/>
      <c r="BC57" s="669"/>
      <c r="BD57" s="669"/>
    </row>
    <row r="58" spans="2:56" ht="15.75" customHeight="1" x14ac:dyDescent="0.2">
      <c r="B58" s="676"/>
      <c r="C58" s="676"/>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700" t="str">
        <f>T2&amp;", g/kg TM"</f>
        <v>Ca, g/kg TM</v>
      </c>
      <c r="AK58" s="703">
        <f>(AK$4*$T$4*$D$4+AK$5*$T$5*$D$5+AK$6*$T$6*$D$6+AK$7*$T$7*$D$7+AK$8*$T$8*$D$8+AK$9*$T$9*$D$9+AK$10*$T$10*$D$10+AK$11*$T$11*$D$11+AK$12*$T$12*$D$12+AK$13*$T$13*$D$13+AK$14*$T$14*$D$14+AK$15*$T$15*$D$15+AK$16*$T$16*$D$16+AK$17*$T$17*$D$17+AK$18*$T$18*$D$18+AK$19*$T$19*$D$19+AK$20*$T$20*$D$20+AK$21*$T$21*$D$21+AK$22*$T$22*$D$22+AK$23*$T$23*$D$23+AK$24*$T$24*$D$24)/100</f>
        <v>0</v>
      </c>
      <c r="AL58" s="703">
        <f>(AL$4*$T$4*$D$4+AL$5*$T$5*$D$5+AL$6*$T$6*$D$6+AL$7*$T$7*$D$7+AL$8*$T$8*$D$8+AL$9*$T$9*$D$9+AL$10*$T$10*$D$10+AL$11*$T$11*$D$11+AL$12*$T$12*$D$12+AL$13*$T$13*$D$13+AL$14*$T$14*$D$14+AL$15*$T$15*$D$15+AL$16*$T$16*$D$16+AL$17*$T$17*$D$17+AL$18*$T$18*$D$18+AL$19*$T$19*$D$19+AL$20*$T$20*$D$20+AL$21*$T$21*$D$21+AL$22*$T$22*$D$22+AL$23*$T$23*$D$23+AL$24*$T$24*$D$24)/100</f>
        <v>0</v>
      </c>
      <c r="AM58" s="703">
        <f t="shared" ref="AM58:AS58" si="97">(AM$4*$T$4*$D$4+AM$5*$T$5*$D$5+AM$6*$T$6*$D$6+AM$7*$T$7*$D$7+AM$8*$T$8*$D$8+AM$9*$T$9*$D$9+AM$10*$T$10*$D$10+AM$11*$T$11*$D$11+AM$12*$T$12*$D$12+AM$13*$T$13*$D$13+AM$14*$T$14*$D$14+AM$15*$T$15*$D$15+AM$16*$T$16*$D$16+AM$17*$T$17*$D$17+AM$18*$T$18*$D$18+AM$19*$T$19*$D$19+AM$20*$T$20*$D$20+AM$21*$T$21*$D$21+AM$22*$T$22*$D$22+AM$23*$T$23*$D$23+AM$24*$T$24*$D$24)/100</f>
        <v>0</v>
      </c>
      <c r="AN58" s="703">
        <f t="shared" si="97"/>
        <v>0</v>
      </c>
      <c r="AO58" s="703">
        <f t="shared" si="97"/>
        <v>0</v>
      </c>
      <c r="AP58" s="703">
        <f t="shared" si="97"/>
        <v>0</v>
      </c>
      <c r="AQ58" s="703">
        <f t="shared" si="97"/>
        <v>0</v>
      </c>
      <c r="AR58" s="703">
        <f t="shared" si="97"/>
        <v>0</v>
      </c>
      <c r="AS58" s="703">
        <f t="shared" si="97"/>
        <v>0</v>
      </c>
      <c r="AT58" s="669"/>
      <c r="AU58" s="669"/>
      <c r="AV58" s="669"/>
      <c r="AW58" s="669"/>
      <c r="AX58" s="669"/>
      <c r="AY58" s="669"/>
      <c r="AZ58" s="669"/>
      <c r="BA58" s="669"/>
      <c r="BB58" s="669"/>
      <c r="BC58" s="669"/>
      <c r="BD58" s="669"/>
    </row>
    <row r="59" spans="2:56" ht="15.75" customHeight="1" x14ac:dyDescent="0.2">
      <c r="B59" s="676"/>
      <c r="C59" s="676"/>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700" t="str">
        <f>U2&amp;", g/kg TM"</f>
        <v>P, g/kg TM</v>
      </c>
      <c r="AK59" s="703">
        <f>(AK$4*$U$4*$D$4+AK$5*$U$5*$D$5+AK$6*$U$6*$D$6+AK$7*$U$7*$D$7+AK$8*$U$8*$D$8+AK$9*$U$9*$D$9+AK$10*$U$10*$D$10+AK$11*$U$11*$D$11+AK$12*$U$12*$D$12+AK$13*$U$13*$D$13+AK$14*$U$14*$D$14+AK$15*$U$15*$D$15+AK$16*$U$16*$D$16+AK$17*$U$17*$D$17+AK$18*$U$18*$D$18+AK$19*$U$19*$D$19+AK$20*$U$20*$D$20+AK$21*$U$21*$D$21+AK$22*$U$22*$D$22+AK$23*$U$23*$D$23+AK$24*$U$24*$D$24)/100</f>
        <v>0</v>
      </c>
      <c r="AL59" s="703">
        <f>(AL$4*$U$4*$D$4+AL$5*$U$5*$D$5+AL$6*$U$6*$D$6+AL$7*$U$7*$D$7+AL$8*$U$8*$D$8+AL$9*$U$9*$D$9+AL$10*$U$10*$D$10+AL$11*$U$11*$D$11+AL$12*$U$12*$D$12+AL$13*$U$13*$D$13+AL$14*$U$14*$D$14+AL$15*$U$15*$D$15+AL$16*$U$16*$D$16+AL$17*$U$17*$D$17+AL$18*$U$18*$D$18+AL$19*$U$19*$D$19+AL$20*$U$20*$D$20+AL$21*$U$21*$D$21+AL$22*$U$22*$D$22+AL$23*$U$23*$D$23+AL$24*$U$24*$D$24)/100</f>
        <v>0</v>
      </c>
      <c r="AM59" s="703">
        <f t="shared" ref="AM59:AS59" si="98">(AM$4*$U$4*$D$4+AM$5*$U$5*$D$5+AM$6*$U$6*$D$6+AM$7*$U$7*$D$7+AM$8*$U$8*$D$8+AM$9*$U$9*$D$9+AM$10*$U$10*$D$10+AM$11*$U$11*$D$11+AM$12*$U$12*$D$12+AM$13*$U$13*$D$13+AM$14*$U$14*$D$14+AM$15*$U$15*$D$15+AM$16*$U$16*$D$16+AM$17*$U$17*$D$17+AM$18*$U$18*$D$18+AM$19*$U$19*$D$19+AM$20*$U$20*$D$20+AM$21*$U$21*$D$21+AM$22*$U$22*$D$22+AM$23*$U$23*$D$23+AM$24*$U$24*$D$24)/100</f>
        <v>0</v>
      </c>
      <c r="AN59" s="703">
        <f t="shared" si="98"/>
        <v>0</v>
      </c>
      <c r="AO59" s="703">
        <f t="shared" si="98"/>
        <v>0</v>
      </c>
      <c r="AP59" s="703">
        <f t="shared" si="98"/>
        <v>0</v>
      </c>
      <c r="AQ59" s="703">
        <f t="shared" si="98"/>
        <v>0</v>
      </c>
      <c r="AR59" s="703">
        <f t="shared" si="98"/>
        <v>0</v>
      </c>
      <c r="AS59" s="703">
        <f t="shared" si="98"/>
        <v>0</v>
      </c>
      <c r="AT59" s="669"/>
      <c r="AU59" s="669"/>
      <c r="AV59" s="669"/>
      <c r="AW59" s="669"/>
      <c r="AX59" s="669"/>
      <c r="AY59" s="669"/>
      <c r="AZ59" s="669"/>
      <c r="BA59" s="669"/>
      <c r="BB59" s="669"/>
      <c r="BC59" s="669"/>
      <c r="BD59" s="669"/>
    </row>
    <row r="60" spans="2:56" ht="15.75" customHeight="1" x14ac:dyDescent="0.2">
      <c r="B60" s="676"/>
      <c r="C60" s="676"/>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700" t="str">
        <f>V2&amp;", g/kg TM"</f>
        <v>Na, g/kg TM</v>
      </c>
      <c r="AK60" s="702">
        <f>(AK$4*$V$4*$D$4+AK$5*$V$5*$D$5+AK$6*$V$6*$D$6+AK$7*$V$7*$D$7+AK$8*$V$8*$D$8+AK$9*$V$9*$D$9+AK$10*$V$10*$D$10+AK$11*$V$11*$D$11+AK$12*$V$12*$D$12+AK$13*$V$13*$D$13+AK$14*$V$14*$D$14+AK$15*$V$15*$D$15+AK$16*$V$16*$D$16+AK$17*$V$17*$D$17+AK$18*$V$18*$D$18+AK$19*$V$19*$D$19+AK$20*$V$20*$D$20+AK$21*$V$21*$D$21+AK$22*$V$22*$D$22+AK$23*$V$23*$D$23+AK$24*$V$24*$D$24)/100</f>
        <v>0</v>
      </c>
      <c r="AL60" s="702">
        <f>(AL$4*$V$4*$D$4+AL$5*$V$5*$D$5+AL$6*$V$6*$D$6+AL$7*$V$7*$D$7+AL$8*$V$8*$D$8+AL$9*$V$9*$D$9+AL$10*$V$10*$D$10+AL$11*$V$11*$D$11+AL$12*$V$12*$D$12+AL$13*$V$13*$D$13+AL$14*$V$14*$D$14+AL$15*$V$15*$D$15+AL$16*$V$16*$D$16+AL$17*$V$17*$D$17+AL$18*$V$18*$D$18+AL$19*$V$19*$D$19+AL$20*$V$20*$D$20+AL$21*$V$21*$D$21+AL$22*$V$22*$D$22+AL$23*$V$23*$D$23+AL$24*$V$24*$D$24)/100</f>
        <v>0</v>
      </c>
      <c r="AM60" s="702">
        <f t="shared" ref="AM60:AS60" si="99">(AM$4*$V$4*$D$4+AM$5*$V$5*$D$5+AM$6*$V$6*$D$6+AM$7*$V$7*$D$7+AM$8*$V$8*$D$8+AM$9*$V$9*$D$9+AM$10*$V$10*$D$10+AM$11*$V$11*$D$11+AM$12*$V$12*$D$12+AM$13*$V$13*$D$13+AM$14*$V$14*$D$14+AM$15*$V$15*$D$15+AM$16*$V$16*$D$16+AM$17*$V$17*$D$17+AM$18*$V$18*$D$18+AM$19*$V$19*$D$19+AM$20*$V$20*$D$20+AM$21*$V$21*$D$21+AM$22*$V$22*$D$22+AM$23*$V$23*$D$23+AM$24*$V$24*$D$24)/100</f>
        <v>0</v>
      </c>
      <c r="AN60" s="702">
        <f t="shared" si="99"/>
        <v>0</v>
      </c>
      <c r="AO60" s="702">
        <f t="shared" si="99"/>
        <v>0</v>
      </c>
      <c r="AP60" s="702">
        <f t="shared" si="99"/>
        <v>0</v>
      </c>
      <c r="AQ60" s="702">
        <f t="shared" si="99"/>
        <v>0</v>
      </c>
      <c r="AR60" s="702">
        <f t="shared" si="99"/>
        <v>0</v>
      </c>
      <c r="AS60" s="702">
        <f t="shared" si="99"/>
        <v>0</v>
      </c>
      <c r="AT60" s="669"/>
      <c r="AU60" s="669"/>
      <c r="AV60" s="669"/>
      <c r="AW60" s="669"/>
      <c r="AX60" s="669"/>
      <c r="AY60" s="669"/>
      <c r="AZ60" s="669"/>
      <c r="BA60" s="669"/>
      <c r="BB60" s="669"/>
      <c r="BC60" s="669"/>
      <c r="BD60" s="669"/>
    </row>
    <row r="61" spans="2:56" ht="15.75" customHeight="1" x14ac:dyDescent="0.2">
      <c r="B61" s="676"/>
      <c r="C61" s="676"/>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700" t="str">
        <f>W2&amp;", g/kg TM"</f>
        <v>Mg, g/kg TM</v>
      </c>
      <c r="AK61" s="702">
        <f>(AK$4*$W$4*$D$4+AK$5*$W$5*$D$5+AK$6*$W$6*$D$6+AK$7*$W$7*$D$7+AK$8*$W$8*$D$8+AK$9*$W$9*$D$9+AK$10*$W$10*$D$10+AK$11*$W$11*$D$11+AK$12*$W$12*$D$12+AK$13*$W$13*$D$13+AK$14*$W$14*$D$14+AK$15*$W$15*$D$15+AK$16*$W$16*$D$16+AK$17*$W$17*$D$17+AK$18*$W$18*$D$18+AK$19*$W$19*$D$19+AK$20*$W$20*$D$20+AK$21*$W$21*$D$21+AK$22*$W$22*$D$22+AK$23*$W$23*$D$23+AK$24*$W$24*$D$24)/100</f>
        <v>0</v>
      </c>
      <c r="AL61" s="702">
        <f>(AL$4*$W$4*$D$4+AL$5*$W$5*$D$5+AL$6*$W$6*$D$6+AL$7*$W$7*$D$7+AL$8*$W$8*$D$8+AL$9*$W$9*$D$9+AL$10*$W$10*$D$10+AL$11*$W$11*$D$11+AL$12*$W$12*$D$12+AL$13*$W$13*$D$13+AL$14*$W$14*$D$14+AL$15*$W$15*$D$15+AL$16*$W$16*$D$16+AL$17*$W$17*$D$17+AL$18*$W$18*$D$18+AL$19*$W$19*$D$19+AL$20*$W$20*$D$20+AL$21*$W$21*$D$21+AL$22*$W$22*$D$22+AL$23*$W$23*$D$23+AL$24*$W$24*$D$24)/100</f>
        <v>0</v>
      </c>
      <c r="AM61" s="702">
        <f t="shared" ref="AM61:AS61" si="100">(AM$4*$W$4*$D$4+AM$5*$W$5*$D$5+AM$6*$W$6*$D$6+AM$7*$W$7*$D$7+AM$8*$W$8*$D$8+AM$9*$W$9*$D$9+AM$10*$W$10*$D$10+AM$11*$W$11*$D$11+AM$12*$W$12*$D$12+AM$13*$W$13*$D$13+AM$14*$W$14*$D$14+AM$15*$W$15*$D$15+AM$16*$W$16*$D$16+AM$17*$W$17*$D$17+AM$18*$W$18*$D$18+AM$19*$W$19*$D$19+AM$20*$W$20*$D$20+AM$21*$W$21*$D$21+AM$22*$W$22*$D$22+AM$23*$W$23*$D$23+AM$24*$W$24*$D$24)/100</f>
        <v>0</v>
      </c>
      <c r="AN61" s="702">
        <f t="shared" si="100"/>
        <v>0</v>
      </c>
      <c r="AO61" s="702">
        <f t="shared" si="100"/>
        <v>0</v>
      </c>
      <c r="AP61" s="702">
        <f t="shared" si="100"/>
        <v>0</v>
      </c>
      <c r="AQ61" s="702">
        <f t="shared" si="100"/>
        <v>0</v>
      </c>
      <c r="AR61" s="702">
        <f t="shared" si="100"/>
        <v>0</v>
      </c>
      <c r="AS61" s="702">
        <f t="shared" si="100"/>
        <v>0</v>
      </c>
      <c r="AT61" s="669"/>
      <c r="AU61" s="669"/>
      <c r="AV61" s="669"/>
      <c r="AW61" s="669"/>
      <c r="AX61" s="669"/>
      <c r="AY61" s="669"/>
      <c r="AZ61" s="669"/>
      <c r="BA61" s="669"/>
      <c r="BB61" s="669"/>
      <c r="BC61" s="669"/>
      <c r="BD61" s="669"/>
    </row>
    <row r="62" spans="2:56" ht="15.75" customHeight="1" x14ac:dyDescent="0.2">
      <c r="B62" s="676"/>
      <c r="C62" s="676"/>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700" t="str">
        <f>X2&amp;", g/kg TM"</f>
        <v>K, g/kg TM</v>
      </c>
      <c r="AK62" s="703">
        <f>(AK$4*$X$4*$D$4+AK$5*$X$5*$D$5+AK$6*$X$6*$D$6+AK$7*$X$7*$D$7+AK$8*$X$8*$D$8+AK$9*$X$9*$D$9+AK$10*$X$10*$D$10+AK$11*$X$11*$D$11+AK$12*$X$12*$D$12+AK$13*$X$13*$D$13+AK$14*$X$14*$D$14+AK$15*$X$15*$D$15+AK$16*$X$16*$D$16+AK$17*$X$17*$D$17+AK$18*$X$18*$D$18+AK$19*$X$19*$D$19+AK$20*$X$20*$D$20+AK$21*$X$21*$D$21+AK$22*$X$22*$D$22+AK$23*$X$23*$D$23+AK$24*$X$24*$D$24)/100</f>
        <v>0</v>
      </c>
      <c r="AL62" s="703">
        <f t="shared" ref="AL62:AS62" si="101">(AL$4*$X$4*$D$4+AL$5*$X$5*$D$5+AL$6*$X$6*$D$6+AL$7*$X$7*$D$7+AL$8*$X$8*$D$8+AL$9*$X$9*$D$9+AL$10*$X$10*$D$10+AL$11*$X$11*$D$11+AL$12*$X$12*$D$12+AL$13*$X$13*$D$13+AL$14*$X$14*$D$14+AL$15*$X$15*$D$15+AL$16*$X$16*$D$16+AL$17*$X$17*$D$17+AL$18*$X$18*$D$18+AL$19*$X$19*$D$19+AL$20*$X$20*$D$20+AL$21*$X$21*$D$21+AL$22*$X$22*$D$22+AL$23*$X$23*$D$23+AL$24*$X$24*$D$24)/100</f>
        <v>0</v>
      </c>
      <c r="AM62" s="703">
        <f t="shared" si="101"/>
        <v>0</v>
      </c>
      <c r="AN62" s="703">
        <f t="shared" si="101"/>
        <v>0</v>
      </c>
      <c r="AO62" s="703">
        <f t="shared" si="101"/>
        <v>0</v>
      </c>
      <c r="AP62" s="703">
        <f t="shared" si="101"/>
        <v>0</v>
      </c>
      <c r="AQ62" s="703">
        <f t="shared" si="101"/>
        <v>0</v>
      </c>
      <c r="AR62" s="703">
        <f t="shared" si="101"/>
        <v>0</v>
      </c>
      <c r="AS62" s="703">
        <f t="shared" si="101"/>
        <v>0</v>
      </c>
      <c r="AT62" s="669"/>
      <c r="AU62" s="669"/>
      <c r="AV62" s="669"/>
      <c r="AW62" s="669"/>
      <c r="AX62" s="669"/>
      <c r="AY62" s="669"/>
      <c r="AZ62" s="669"/>
      <c r="BA62" s="669"/>
      <c r="BB62" s="669"/>
      <c r="BC62" s="669"/>
      <c r="BD62" s="669"/>
    </row>
    <row r="63" spans="2:56" ht="15.75" customHeight="1" x14ac:dyDescent="0.2">
      <c r="B63" s="676"/>
      <c r="C63" s="676"/>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700" t="str">
        <f>Y2&amp;", g/kg TM"</f>
        <v>Se, g/kg TM</v>
      </c>
      <c r="AK63" s="702">
        <f>(AK$4*$Y$4*$D$4+AK$5*$Y$5*$D$5+AK$6*$Y$6*$D$6+AK$7*$Y$7*$D$7+AK$8*$Y$8*$D$8+AK$9*$Y$9*$D$9+AK$10*$Y$10*$D$10+AK$11*$Y$11*$D$11+AK$12*$Y$12*$D$12+AK$13*$Y$13*$D$13+AK$14*$Y$14*$D$14+AK$15*$Y$15*$D$15+AK$16*$Y$16*$D$16+AK$17*$Y$17*$D$17+AK$18*$Y$18*$D$18+AK$19*$Y$19*$D$19+AK$20*$Y$20*$D$20+AK$21*$Y$21*$D$21+AK$22*$Y$22*$D$22+AK$23*$Y$23*$D$23+AK$24*$Y$24*$D$24)/100</f>
        <v>0</v>
      </c>
      <c r="AL63" s="702">
        <f t="shared" ref="AL63:AS63" si="102">(AL$4*$Y$4*$D$4+AL$5*$Y$5*$D$5+AL$6*$Y$6*$D$6+AL$7*$Y$7*$D$7+AL$8*$Y$8*$D$8+AL$9*$Y$9*$D$9+AL$10*$Y$10*$D$10+AL$11*$Y$11*$D$11+AL$12*$Y$12*$D$12+AL$13*$Y$13*$D$13+AL$14*$Y$14*$D$14+AL$15*$Y$15*$D$15+AL$16*$Y$16*$D$16+AL$17*$Y$17*$D$17+AL$18*$Y$18*$D$18+AL$19*$Y$19*$D$19+AL$20*$Y$20*$D$20+AL$21*$Y$21*$D$21+AL$22*$Y$22*$D$22+AL$23*$Y$23*$D$23+AL$24*$Y$24*$D$24)/100</f>
        <v>0</v>
      </c>
      <c r="AM63" s="702">
        <f t="shared" si="102"/>
        <v>0</v>
      </c>
      <c r="AN63" s="702">
        <f t="shared" si="102"/>
        <v>0</v>
      </c>
      <c r="AO63" s="702">
        <f t="shared" si="102"/>
        <v>0</v>
      </c>
      <c r="AP63" s="702">
        <f t="shared" si="102"/>
        <v>0</v>
      </c>
      <c r="AQ63" s="702">
        <f t="shared" si="102"/>
        <v>0</v>
      </c>
      <c r="AR63" s="702">
        <f t="shared" si="102"/>
        <v>0</v>
      </c>
      <c r="AS63" s="702">
        <f t="shared" si="102"/>
        <v>0</v>
      </c>
      <c r="AT63" s="669"/>
      <c r="AU63" s="669"/>
      <c r="AV63" s="669"/>
      <c r="AW63" s="669"/>
      <c r="AX63" s="669"/>
      <c r="AY63" s="669"/>
      <c r="AZ63" s="669"/>
      <c r="BA63" s="669"/>
      <c r="BB63" s="669"/>
      <c r="BC63" s="669"/>
      <c r="BD63" s="669"/>
    </row>
    <row r="64" spans="2:56" ht="15.75" customHeight="1" x14ac:dyDescent="0.2">
      <c r="B64" s="676"/>
      <c r="C64" s="676"/>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08"/>
      <c r="AK64" s="608"/>
      <c r="AL64" s="608"/>
      <c r="AM64" s="608"/>
      <c r="AN64" s="608"/>
      <c r="AO64" s="608"/>
      <c r="AP64" s="608"/>
      <c r="AQ64" s="608"/>
      <c r="AR64" s="608"/>
      <c r="AS64" s="608"/>
      <c r="AT64" s="669"/>
      <c r="AU64" s="669"/>
      <c r="AV64" s="669"/>
      <c r="AW64" s="669"/>
      <c r="AX64" s="669"/>
      <c r="AY64" s="669"/>
      <c r="AZ64" s="669"/>
      <c r="BA64" s="669"/>
      <c r="BB64" s="669"/>
      <c r="BC64" s="669"/>
      <c r="BD64" s="669"/>
    </row>
    <row r="65" spans="1:56" ht="15.75" customHeight="1" x14ac:dyDescent="0.2">
      <c r="B65" s="676"/>
      <c r="C65" s="676"/>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08"/>
      <c r="AK65" s="608"/>
      <c r="AL65" s="608"/>
      <c r="AM65" s="608"/>
      <c r="AN65" s="608"/>
      <c r="AO65" s="608"/>
      <c r="AP65" s="608"/>
      <c r="AQ65" s="608"/>
      <c r="AR65" s="608"/>
      <c r="AS65" s="608"/>
      <c r="AT65" s="669"/>
      <c r="AU65" s="669"/>
      <c r="AV65" s="669"/>
      <c r="AW65" s="669"/>
      <c r="AX65" s="669"/>
      <c r="AY65" s="669"/>
      <c r="AZ65" s="669"/>
      <c r="BA65" s="669"/>
      <c r="BB65" s="669"/>
      <c r="BC65" s="669"/>
      <c r="BD65" s="669"/>
    </row>
    <row r="66" spans="1:56" ht="15.75" customHeight="1" x14ac:dyDescent="0.2">
      <c r="B66" s="676"/>
      <c r="C66" s="676"/>
      <c r="D66" s="669"/>
      <c r="E66" s="669"/>
      <c r="F66" s="669"/>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08"/>
      <c r="AK66" s="608"/>
      <c r="AL66" s="608"/>
      <c r="AM66" s="608"/>
      <c r="AN66" s="608"/>
      <c r="AO66" s="608"/>
      <c r="AP66" s="608"/>
      <c r="AQ66" s="608"/>
      <c r="AR66" s="608"/>
      <c r="AS66" s="608"/>
      <c r="AT66" s="669"/>
      <c r="AU66" s="669"/>
      <c r="AV66" s="669"/>
      <c r="AW66" s="669"/>
      <c r="AX66" s="669"/>
      <c r="AY66" s="669"/>
      <c r="AZ66" s="669"/>
      <c r="BA66" s="669"/>
      <c r="BB66" s="669"/>
      <c r="BC66" s="669"/>
      <c r="BD66" s="669"/>
    </row>
    <row r="67" spans="1:56" ht="15.75" customHeight="1" x14ac:dyDescent="0.2">
      <c r="B67" s="676"/>
      <c r="C67" s="676"/>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608"/>
      <c r="AK67" s="608"/>
      <c r="AL67" s="608"/>
      <c r="AM67" s="608"/>
      <c r="AN67" s="608"/>
      <c r="AO67" s="608"/>
      <c r="AP67" s="608"/>
      <c r="AQ67" s="608"/>
      <c r="AR67" s="608"/>
      <c r="AS67" s="608"/>
      <c r="AT67" s="669"/>
      <c r="AU67" s="669"/>
      <c r="AV67" s="669"/>
      <c r="AW67" s="669"/>
      <c r="AX67" s="669"/>
      <c r="AY67" s="669"/>
      <c r="AZ67" s="669"/>
      <c r="BA67" s="669"/>
      <c r="BB67" s="669"/>
      <c r="BC67" s="669"/>
      <c r="BD67" s="669"/>
    </row>
    <row r="68" spans="1:56" ht="15.75" customHeight="1" x14ac:dyDescent="0.2">
      <c r="A68" s="607">
        <v>2</v>
      </c>
      <c r="B68" s="676"/>
      <c r="C68" s="676"/>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08"/>
      <c r="AK68" s="608"/>
      <c r="AL68" s="608"/>
      <c r="AM68" s="608"/>
      <c r="AN68" s="608"/>
      <c r="AO68" s="608"/>
      <c r="AP68" s="608"/>
      <c r="AQ68" s="608"/>
      <c r="AR68" s="608"/>
      <c r="AS68" s="608"/>
      <c r="AT68" s="669"/>
      <c r="AU68" s="669"/>
      <c r="AV68" s="669"/>
      <c r="AW68" s="669"/>
      <c r="AX68" s="669"/>
      <c r="AY68" s="669"/>
      <c r="AZ68" s="669"/>
      <c r="BA68" s="669"/>
      <c r="BB68" s="669"/>
      <c r="BC68" s="669"/>
      <c r="BD68" s="669"/>
    </row>
    <row r="69" spans="1:56" x14ac:dyDescent="0.2">
      <c r="A69" s="607">
        <v>3</v>
      </c>
      <c r="B69" s="676"/>
      <c r="C69" s="676"/>
      <c r="D69" s="669"/>
      <c r="E69" s="669"/>
      <c r="F69" s="669"/>
      <c r="G69" s="669"/>
      <c r="H69" s="669"/>
      <c r="I69" s="669"/>
      <c r="J69" s="669"/>
      <c r="K69" s="669"/>
      <c r="L69" s="669"/>
      <c r="M69" s="669"/>
      <c r="N69" s="669"/>
      <c r="O69" s="669"/>
      <c r="P69" s="669"/>
      <c r="Q69" s="669"/>
      <c r="R69" s="669"/>
      <c r="S69" s="669"/>
      <c r="T69" s="669"/>
      <c r="U69" s="669"/>
      <c r="V69" s="669"/>
      <c r="W69" s="669"/>
      <c r="X69" s="669"/>
      <c r="Y69" s="669"/>
      <c r="Z69" s="676"/>
      <c r="AA69" s="676"/>
      <c r="AB69" s="676"/>
      <c r="AC69" s="676"/>
      <c r="AD69" s="676"/>
      <c r="AE69" s="676"/>
      <c r="AF69" s="676"/>
      <c r="AG69" s="676"/>
      <c r="AH69" s="676"/>
      <c r="AI69" s="676"/>
      <c r="AJ69" s="608"/>
      <c r="AK69" s="608"/>
      <c r="AL69" s="608"/>
      <c r="AM69" s="608"/>
      <c r="AN69" s="608"/>
      <c r="AO69" s="608"/>
      <c r="AP69" s="608"/>
      <c r="AQ69" s="608"/>
      <c r="AR69" s="608"/>
      <c r="AS69" s="608"/>
      <c r="AT69" s="676"/>
      <c r="AU69" s="676"/>
      <c r="AV69" s="676"/>
      <c r="AW69" s="676"/>
      <c r="AX69" s="676"/>
      <c r="AY69" s="676"/>
      <c r="AZ69" s="676"/>
      <c r="BA69" s="676"/>
      <c r="BB69" s="676"/>
      <c r="BC69" s="676"/>
      <c r="BD69" s="676"/>
    </row>
  </sheetData>
  <sheetProtection password="ECA3" sheet="1" objects="1" scenarios="1" selectLockedCells="1"/>
  <mergeCells count="14">
    <mergeCell ref="B25:C25"/>
    <mergeCell ref="AK1:AL1"/>
    <mergeCell ref="BD2:BD3"/>
    <mergeCell ref="B2:C2"/>
    <mergeCell ref="B3:C3"/>
    <mergeCell ref="AU2:AU3"/>
    <mergeCell ref="AV2:AV3"/>
    <mergeCell ref="AW2:AW3"/>
    <mergeCell ref="AX2:AX3"/>
    <mergeCell ref="AY2:AY3"/>
    <mergeCell ref="AZ2:AZ3"/>
    <mergeCell ref="BA2:BA3"/>
    <mergeCell ref="BB2:BB3"/>
    <mergeCell ref="BC2:BC3"/>
  </mergeCells>
  <conditionalFormatting sqref="Z3">
    <cfRule type="containsText" dxfId="6" priority="12" operator="containsText" text="FM">
      <formula>NOT(ISERROR(SEARCH("FM",Z3)))</formula>
    </cfRule>
  </conditionalFormatting>
  <conditionalFormatting sqref="Z3:AH3">
    <cfRule type="containsText" dxfId="5" priority="11" operator="containsText" text="FM">
      <formula>NOT(ISERROR(SEARCH("FM",Z3)))</formula>
    </cfRule>
  </conditionalFormatting>
  <printOptions horizontalCentered="1"/>
  <pageMargins left="0.19685039370078741" right="0.19685039370078741" top="0.74803149606299213" bottom="0.35433070866141736" header="0.31496062992125984" footer="0.11811023622047245"/>
  <pageSetup paperSize="9" scale="65" orientation="landscape" r:id="rId1"/>
  <headerFooter>
    <oddFooter>&amp;L&amp;F&amp;A&amp;R&amp;D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locked="0" defaultSize="0" print="0" autoFill="0" autoLine="0" autoPict="0">
                <anchor moveWithCells="1">
                  <from>
                    <xdr:col>1</xdr:col>
                    <xdr:colOff>0</xdr:colOff>
                    <xdr:row>3</xdr:row>
                    <xdr:rowOff>9525</xdr:rowOff>
                  </from>
                  <to>
                    <xdr:col>25</xdr:col>
                    <xdr:colOff>28575</xdr:colOff>
                    <xdr:row>4</xdr:row>
                    <xdr:rowOff>66675</xdr:rowOff>
                  </to>
                </anchor>
              </controlPr>
            </control>
          </mc:Choice>
        </mc:AlternateContent>
        <mc:AlternateContent xmlns:mc="http://schemas.openxmlformats.org/markup-compatibility/2006">
          <mc:Choice Requires="x14">
            <control shapeId="9218" r:id="rId5" name="Drop Down 2">
              <controlPr locked="0" defaultSize="0" print="0" autoFill="0" autoLine="0" autoPict="0">
                <anchor moveWithCells="1">
                  <from>
                    <xdr:col>1</xdr:col>
                    <xdr:colOff>0</xdr:colOff>
                    <xdr:row>6</xdr:row>
                    <xdr:rowOff>9525</xdr:rowOff>
                  </from>
                  <to>
                    <xdr:col>25</xdr:col>
                    <xdr:colOff>28575</xdr:colOff>
                    <xdr:row>7</xdr:row>
                    <xdr:rowOff>47625</xdr:rowOff>
                  </to>
                </anchor>
              </controlPr>
            </control>
          </mc:Choice>
        </mc:AlternateContent>
        <mc:AlternateContent xmlns:mc="http://schemas.openxmlformats.org/markup-compatibility/2006">
          <mc:Choice Requires="x14">
            <control shapeId="9219" r:id="rId6" name="Drop Down 3">
              <controlPr locked="0" defaultSize="0" print="0" autoFill="0" autoLine="0" autoPict="0">
                <anchor moveWithCells="1">
                  <from>
                    <xdr:col>1</xdr:col>
                    <xdr:colOff>0</xdr:colOff>
                    <xdr:row>7</xdr:row>
                    <xdr:rowOff>9525</xdr:rowOff>
                  </from>
                  <to>
                    <xdr:col>25</xdr:col>
                    <xdr:colOff>28575</xdr:colOff>
                    <xdr:row>8</xdr:row>
                    <xdr:rowOff>47625</xdr:rowOff>
                  </to>
                </anchor>
              </controlPr>
            </control>
          </mc:Choice>
        </mc:AlternateContent>
        <mc:AlternateContent xmlns:mc="http://schemas.openxmlformats.org/markup-compatibility/2006">
          <mc:Choice Requires="x14">
            <control shapeId="9220" r:id="rId7" name="Drop Down 4">
              <controlPr locked="0" defaultSize="0" print="0" autoFill="0" autoLine="0" autoPict="0">
                <anchor moveWithCells="1">
                  <from>
                    <xdr:col>1</xdr:col>
                    <xdr:colOff>0</xdr:colOff>
                    <xdr:row>8</xdr:row>
                    <xdr:rowOff>9525</xdr:rowOff>
                  </from>
                  <to>
                    <xdr:col>25</xdr:col>
                    <xdr:colOff>28575</xdr:colOff>
                    <xdr:row>9</xdr:row>
                    <xdr:rowOff>47625</xdr:rowOff>
                  </to>
                </anchor>
              </controlPr>
            </control>
          </mc:Choice>
        </mc:AlternateContent>
        <mc:AlternateContent xmlns:mc="http://schemas.openxmlformats.org/markup-compatibility/2006">
          <mc:Choice Requires="x14">
            <control shapeId="9221" r:id="rId8" name="Drop Down 5">
              <controlPr locked="0" defaultSize="0" print="0" autoFill="0" autoLine="0" autoPict="0">
                <anchor moveWithCells="1">
                  <from>
                    <xdr:col>1</xdr:col>
                    <xdr:colOff>0</xdr:colOff>
                    <xdr:row>9</xdr:row>
                    <xdr:rowOff>9525</xdr:rowOff>
                  </from>
                  <to>
                    <xdr:col>25</xdr:col>
                    <xdr:colOff>28575</xdr:colOff>
                    <xdr:row>10</xdr:row>
                    <xdr:rowOff>47625</xdr:rowOff>
                  </to>
                </anchor>
              </controlPr>
            </control>
          </mc:Choice>
        </mc:AlternateContent>
        <mc:AlternateContent xmlns:mc="http://schemas.openxmlformats.org/markup-compatibility/2006">
          <mc:Choice Requires="x14">
            <control shapeId="9222" r:id="rId9" name="Drop Down 6">
              <controlPr locked="0" defaultSize="0" print="0" autoFill="0" autoLine="0" autoPict="0">
                <anchor moveWithCells="1">
                  <from>
                    <xdr:col>1</xdr:col>
                    <xdr:colOff>0</xdr:colOff>
                    <xdr:row>10</xdr:row>
                    <xdr:rowOff>9525</xdr:rowOff>
                  </from>
                  <to>
                    <xdr:col>25</xdr:col>
                    <xdr:colOff>28575</xdr:colOff>
                    <xdr:row>11</xdr:row>
                    <xdr:rowOff>47625</xdr:rowOff>
                  </to>
                </anchor>
              </controlPr>
            </control>
          </mc:Choice>
        </mc:AlternateContent>
        <mc:AlternateContent xmlns:mc="http://schemas.openxmlformats.org/markup-compatibility/2006">
          <mc:Choice Requires="x14">
            <control shapeId="9223" r:id="rId10" name="Drop Down 7">
              <controlPr locked="0" defaultSize="0" print="0" autoFill="0" autoLine="0" autoPict="0">
                <anchor moveWithCells="1">
                  <from>
                    <xdr:col>1</xdr:col>
                    <xdr:colOff>0</xdr:colOff>
                    <xdr:row>11</xdr:row>
                    <xdr:rowOff>9525</xdr:rowOff>
                  </from>
                  <to>
                    <xdr:col>25</xdr:col>
                    <xdr:colOff>28575</xdr:colOff>
                    <xdr:row>12</xdr:row>
                    <xdr:rowOff>47625</xdr:rowOff>
                  </to>
                </anchor>
              </controlPr>
            </control>
          </mc:Choice>
        </mc:AlternateContent>
        <mc:AlternateContent xmlns:mc="http://schemas.openxmlformats.org/markup-compatibility/2006">
          <mc:Choice Requires="x14">
            <control shapeId="9224" r:id="rId11" name="Drop Down 8">
              <controlPr locked="0" defaultSize="0" print="0" autoFill="0" autoLine="0" autoPict="0">
                <anchor moveWithCells="1">
                  <from>
                    <xdr:col>1</xdr:col>
                    <xdr:colOff>0</xdr:colOff>
                    <xdr:row>12</xdr:row>
                    <xdr:rowOff>9525</xdr:rowOff>
                  </from>
                  <to>
                    <xdr:col>25</xdr:col>
                    <xdr:colOff>28575</xdr:colOff>
                    <xdr:row>13</xdr:row>
                    <xdr:rowOff>47625</xdr:rowOff>
                  </to>
                </anchor>
              </controlPr>
            </control>
          </mc:Choice>
        </mc:AlternateContent>
        <mc:AlternateContent xmlns:mc="http://schemas.openxmlformats.org/markup-compatibility/2006">
          <mc:Choice Requires="x14">
            <control shapeId="9225" r:id="rId12" name="Drop Down 9">
              <controlPr locked="0" defaultSize="0" print="0" autoFill="0" autoLine="0" autoPict="0">
                <anchor moveWithCells="1">
                  <from>
                    <xdr:col>1</xdr:col>
                    <xdr:colOff>0</xdr:colOff>
                    <xdr:row>13</xdr:row>
                    <xdr:rowOff>9525</xdr:rowOff>
                  </from>
                  <to>
                    <xdr:col>25</xdr:col>
                    <xdr:colOff>28575</xdr:colOff>
                    <xdr:row>14</xdr:row>
                    <xdr:rowOff>47625</xdr:rowOff>
                  </to>
                </anchor>
              </controlPr>
            </control>
          </mc:Choice>
        </mc:AlternateContent>
        <mc:AlternateContent xmlns:mc="http://schemas.openxmlformats.org/markup-compatibility/2006">
          <mc:Choice Requires="x14">
            <control shapeId="9226" r:id="rId13" name="Drop Down 10">
              <controlPr locked="0" defaultSize="0" print="0" autoFill="0" autoLine="0" autoPict="0">
                <anchor moveWithCells="1">
                  <from>
                    <xdr:col>1</xdr:col>
                    <xdr:colOff>0</xdr:colOff>
                    <xdr:row>14</xdr:row>
                    <xdr:rowOff>9525</xdr:rowOff>
                  </from>
                  <to>
                    <xdr:col>25</xdr:col>
                    <xdr:colOff>28575</xdr:colOff>
                    <xdr:row>15</xdr:row>
                    <xdr:rowOff>47625</xdr:rowOff>
                  </to>
                </anchor>
              </controlPr>
            </control>
          </mc:Choice>
        </mc:AlternateContent>
        <mc:AlternateContent xmlns:mc="http://schemas.openxmlformats.org/markup-compatibility/2006">
          <mc:Choice Requires="x14">
            <control shapeId="9227" r:id="rId14" name="Drop Down 11">
              <controlPr locked="0" defaultSize="0" print="0" autoFill="0" autoLine="0" autoPict="0">
                <anchor moveWithCells="1">
                  <from>
                    <xdr:col>1</xdr:col>
                    <xdr:colOff>0</xdr:colOff>
                    <xdr:row>15</xdr:row>
                    <xdr:rowOff>9525</xdr:rowOff>
                  </from>
                  <to>
                    <xdr:col>25</xdr:col>
                    <xdr:colOff>28575</xdr:colOff>
                    <xdr:row>16</xdr:row>
                    <xdr:rowOff>47625</xdr:rowOff>
                  </to>
                </anchor>
              </controlPr>
            </control>
          </mc:Choice>
        </mc:AlternateContent>
        <mc:AlternateContent xmlns:mc="http://schemas.openxmlformats.org/markup-compatibility/2006">
          <mc:Choice Requires="x14">
            <control shapeId="9228" r:id="rId15" name="Drop Down 12">
              <controlPr locked="0" defaultSize="0" print="0" autoFill="0" autoLine="0" autoPict="0">
                <anchor moveWithCells="1">
                  <from>
                    <xdr:col>1</xdr:col>
                    <xdr:colOff>0</xdr:colOff>
                    <xdr:row>16</xdr:row>
                    <xdr:rowOff>9525</xdr:rowOff>
                  </from>
                  <to>
                    <xdr:col>25</xdr:col>
                    <xdr:colOff>28575</xdr:colOff>
                    <xdr:row>17</xdr:row>
                    <xdr:rowOff>47625</xdr:rowOff>
                  </to>
                </anchor>
              </controlPr>
            </control>
          </mc:Choice>
        </mc:AlternateContent>
        <mc:AlternateContent xmlns:mc="http://schemas.openxmlformats.org/markup-compatibility/2006">
          <mc:Choice Requires="x14">
            <control shapeId="9229" r:id="rId16" name="Drop Down 13">
              <controlPr locked="0" defaultSize="0" print="0" autoFill="0" autoLine="0" autoPict="0">
                <anchor moveWithCells="1">
                  <from>
                    <xdr:col>1</xdr:col>
                    <xdr:colOff>0</xdr:colOff>
                    <xdr:row>17</xdr:row>
                    <xdr:rowOff>9525</xdr:rowOff>
                  </from>
                  <to>
                    <xdr:col>25</xdr:col>
                    <xdr:colOff>28575</xdr:colOff>
                    <xdr:row>18</xdr:row>
                    <xdr:rowOff>47625</xdr:rowOff>
                  </to>
                </anchor>
              </controlPr>
            </control>
          </mc:Choice>
        </mc:AlternateContent>
        <mc:AlternateContent xmlns:mc="http://schemas.openxmlformats.org/markup-compatibility/2006">
          <mc:Choice Requires="x14">
            <control shapeId="9230" r:id="rId17" name="Drop Down 14">
              <controlPr locked="0" defaultSize="0" print="0" autoFill="0" autoLine="0" autoPict="0">
                <anchor moveWithCells="1">
                  <from>
                    <xdr:col>1</xdr:col>
                    <xdr:colOff>0</xdr:colOff>
                    <xdr:row>17</xdr:row>
                    <xdr:rowOff>9525</xdr:rowOff>
                  </from>
                  <to>
                    <xdr:col>25</xdr:col>
                    <xdr:colOff>28575</xdr:colOff>
                    <xdr:row>18</xdr:row>
                    <xdr:rowOff>47625</xdr:rowOff>
                  </to>
                </anchor>
              </controlPr>
            </control>
          </mc:Choice>
        </mc:AlternateContent>
        <mc:AlternateContent xmlns:mc="http://schemas.openxmlformats.org/markup-compatibility/2006">
          <mc:Choice Requires="x14">
            <control shapeId="9231" r:id="rId18" name="Drop Down 15">
              <controlPr locked="0" defaultSize="0" print="0" autoFill="0" autoLine="0" autoPict="0">
                <anchor moveWithCells="1">
                  <from>
                    <xdr:col>1</xdr:col>
                    <xdr:colOff>0</xdr:colOff>
                    <xdr:row>18</xdr:row>
                    <xdr:rowOff>9525</xdr:rowOff>
                  </from>
                  <to>
                    <xdr:col>25</xdr:col>
                    <xdr:colOff>28575</xdr:colOff>
                    <xdr:row>19</xdr:row>
                    <xdr:rowOff>47625</xdr:rowOff>
                  </to>
                </anchor>
              </controlPr>
            </control>
          </mc:Choice>
        </mc:AlternateContent>
        <mc:AlternateContent xmlns:mc="http://schemas.openxmlformats.org/markup-compatibility/2006">
          <mc:Choice Requires="x14">
            <control shapeId="9232" r:id="rId19" name="Drop Down 16">
              <controlPr locked="0" defaultSize="0" print="0" autoFill="0" autoLine="0" autoPict="0">
                <anchor moveWithCells="1">
                  <from>
                    <xdr:col>1</xdr:col>
                    <xdr:colOff>0</xdr:colOff>
                    <xdr:row>18</xdr:row>
                    <xdr:rowOff>9525</xdr:rowOff>
                  </from>
                  <to>
                    <xdr:col>25</xdr:col>
                    <xdr:colOff>28575</xdr:colOff>
                    <xdr:row>19</xdr:row>
                    <xdr:rowOff>47625</xdr:rowOff>
                  </to>
                </anchor>
              </controlPr>
            </control>
          </mc:Choice>
        </mc:AlternateContent>
        <mc:AlternateContent xmlns:mc="http://schemas.openxmlformats.org/markup-compatibility/2006">
          <mc:Choice Requires="x14">
            <control shapeId="9233" r:id="rId20" name="Drop Down 17">
              <controlPr locked="0" defaultSize="0" print="0" autoFill="0" autoLine="0" autoPict="0">
                <anchor moveWithCells="1">
                  <from>
                    <xdr:col>1</xdr:col>
                    <xdr:colOff>0</xdr:colOff>
                    <xdr:row>19</xdr:row>
                    <xdr:rowOff>9525</xdr:rowOff>
                  </from>
                  <to>
                    <xdr:col>25</xdr:col>
                    <xdr:colOff>28575</xdr:colOff>
                    <xdr:row>20</xdr:row>
                    <xdr:rowOff>47625</xdr:rowOff>
                  </to>
                </anchor>
              </controlPr>
            </control>
          </mc:Choice>
        </mc:AlternateContent>
        <mc:AlternateContent xmlns:mc="http://schemas.openxmlformats.org/markup-compatibility/2006">
          <mc:Choice Requires="x14">
            <control shapeId="9234" r:id="rId21" name="Drop Down 18">
              <controlPr locked="0" defaultSize="0" print="0" autoFill="0" autoLine="0" autoPict="0">
                <anchor moveWithCells="1">
                  <from>
                    <xdr:col>1</xdr:col>
                    <xdr:colOff>0</xdr:colOff>
                    <xdr:row>19</xdr:row>
                    <xdr:rowOff>9525</xdr:rowOff>
                  </from>
                  <to>
                    <xdr:col>25</xdr:col>
                    <xdr:colOff>28575</xdr:colOff>
                    <xdr:row>20</xdr:row>
                    <xdr:rowOff>47625</xdr:rowOff>
                  </to>
                </anchor>
              </controlPr>
            </control>
          </mc:Choice>
        </mc:AlternateContent>
        <mc:AlternateContent xmlns:mc="http://schemas.openxmlformats.org/markup-compatibility/2006">
          <mc:Choice Requires="x14">
            <control shapeId="9235" r:id="rId22" name="Drop Down 19">
              <controlPr locked="0" defaultSize="0" print="0" autoFill="0" autoLine="0" autoPict="0">
                <anchor moveWithCells="1">
                  <from>
                    <xdr:col>1</xdr:col>
                    <xdr:colOff>0</xdr:colOff>
                    <xdr:row>20</xdr:row>
                    <xdr:rowOff>9525</xdr:rowOff>
                  </from>
                  <to>
                    <xdr:col>25</xdr:col>
                    <xdr:colOff>28575</xdr:colOff>
                    <xdr:row>21</xdr:row>
                    <xdr:rowOff>47625</xdr:rowOff>
                  </to>
                </anchor>
              </controlPr>
            </control>
          </mc:Choice>
        </mc:AlternateContent>
        <mc:AlternateContent xmlns:mc="http://schemas.openxmlformats.org/markup-compatibility/2006">
          <mc:Choice Requires="x14">
            <control shapeId="9236" r:id="rId23" name="Drop Down 20">
              <controlPr locked="0" defaultSize="0" print="0" autoFill="0" autoLine="0" autoPict="0">
                <anchor moveWithCells="1">
                  <from>
                    <xdr:col>1</xdr:col>
                    <xdr:colOff>0</xdr:colOff>
                    <xdr:row>20</xdr:row>
                    <xdr:rowOff>9525</xdr:rowOff>
                  </from>
                  <to>
                    <xdr:col>25</xdr:col>
                    <xdr:colOff>28575</xdr:colOff>
                    <xdr:row>21</xdr:row>
                    <xdr:rowOff>47625</xdr:rowOff>
                  </to>
                </anchor>
              </controlPr>
            </control>
          </mc:Choice>
        </mc:AlternateContent>
        <mc:AlternateContent xmlns:mc="http://schemas.openxmlformats.org/markup-compatibility/2006">
          <mc:Choice Requires="x14">
            <control shapeId="9237" r:id="rId24" name="Drop Down 21">
              <controlPr locked="0" defaultSize="0" print="0" autoFill="0" autoLine="0" autoPict="0">
                <anchor moveWithCells="1">
                  <from>
                    <xdr:col>1</xdr:col>
                    <xdr:colOff>0</xdr:colOff>
                    <xdr:row>21</xdr:row>
                    <xdr:rowOff>9525</xdr:rowOff>
                  </from>
                  <to>
                    <xdr:col>25</xdr:col>
                    <xdr:colOff>28575</xdr:colOff>
                    <xdr:row>22</xdr:row>
                    <xdr:rowOff>47625</xdr:rowOff>
                  </to>
                </anchor>
              </controlPr>
            </control>
          </mc:Choice>
        </mc:AlternateContent>
        <mc:AlternateContent xmlns:mc="http://schemas.openxmlformats.org/markup-compatibility/2006">
          <mc:Choice Requires="x14">
            <control shapeId="9238" r:id="rId25" name="Drop Down 22">
              <controlPr locked="0" defaultSize="0" print="0" autoFill="0" autoLine="0" autoPict="0">
                <anchor moveWithCells="1">
                  <from>
                    <xdr:col>1</xdr:col>
                    <xdr:colOff>0</xdr:colOff>
                    <xdr:row>21</xdr:row>
                    <xdr:rowOff>9525</xdr:rowOff>
                  </from>
                  <to>
                    <xdr:col>25</xdr:col>
                    <xdr:colOff>28575</xdr:colOff>
                    <xdr:row>22</xdr:row>
                    <xdr:rowOff>47625</xdr:rowOff>
                  </to>
                </anchor>
              </controlPr>
            </control>
          </mc:Choice>
        </mc:AlternateContent>
        <mc:AlternateContent xmlns:mc="http://schemas.openxmlformats.org/markup-compatibility/2006">
          <mc:Choice Requires="x14">
            <control shapeId="9240" r:id="rId26" name="Drop Down 24">
              <controlPr locked="0" defaultSize="0" print="0" autoFill="0" autoLine="0" autoPict="0">
                <anchor moveWithCells="1">
                  <from>
                    <xdr:col>1</xdr:col>
                    <xdr:colOff>0</xdr:colOff>
                    <xdr:row>4</xdr:row>
                    <xdr:rowOff>9525</xdr:rowOff>
                  </from>
                  <to>
                    <xdr:col>25</xdr:col>
                    <xdr:colOff>28575</xdr:colOff>
                    <xdr:row>5</xdr:row>
                    <xdr:rowOff>47625</xdr:rowOff>
                  </to>
                </anchor>
              </controlPr>
            </control>
          </mc:Choice>
        </mc:AlternateContent>
        <mc:AlternateContent xmlns:mc="http://schemas.openxmlformats.org/markup-compatibility/2006">
          <mc:Choice Requires="x14">
            <control shapeId="9241" r:id="rId27" name="Drop Down 25">
              <controlPr locked="0" defaultSize="0" print="0" autoFill="0" autoLine="0" autoPict="0">
                <anchor moveWithCells="1">
                  <from>
                    <xdr:col>1</xdr:col>
                    <xdr:colOff>0</xdr:colOff>
                    <xdr:row>5</xdr:row>
                    <xdr:rowOff>9525</xdr:rowOff>
                  </from>
                  <to>
                    <xdr:col>25</xdr:col>
                    <xdr:colOff>28575</xdr:colOff>
                    <xdr:row>6</xdr:row>
                    <xdr:rowOff>47625</xdr:rowOff>
                  </to>
                </anchor>
              </controlPr>
            </control>
          </mc:Choice>
        </mc:AlternateContent>
        <mc:AlternateContent xmlns:mc="http://schemas.openxmlformats.org/markup-compatibility/2006">
          <mc:Choice Requires="x14">
            <control shapeId="9242" r:id="rId28" name="Drop Down 26">
              <controlPr locked="0" defaultSize="0" print="0" autoFill="0" autoLine="0" autoPict="0">
                <anchor moveWithCells="1">
                  <from>
                    <xdr:col>1</xdr:col>
                    <xdr:colOff>0</xdr:colOff>
                    <xdr:row>21</xdr:row>
                    <xdr:rowOff>9525</xdr:rowOff>
                  </from>
                  <to>
                    <xdr:col>25</xdr:col>
                    <xdr:colOff>28575</xdr:colOff>
                    <xdr:row>22</xdr:row>
                    <xdr:rowOff>47625</xdr:rowOff>
                  </to>
                </anchor>
              </controlPr>
            </control>
          </mc:Choice>
        </mc:AlternateContent>
        <mc:AlternateContent xmlns:mc="http://schemas.openxmlformats.org/markup-compatibility/2006">
          <mc:Choice Requires="x14">
            <control shapeId="9243" r:id="rId29" name="Drop Down 27">
              <controlPr locked="0" defaultSize="0" print="0" autoFill="0" autoLine="0" autoPict="0">
                <anchor moveWithCells="1">
                  <from>
                    <xdr:col>1</xdr:col>
                    <xdr:colOff>0</xdr:colOff>
                    <xdr:row>21</xdr:row>
                    <xdr:rowOff>9525</xdr:rowOff>
                  </from>
                  <to>
                    <xdr:col>25</xdr:col>
                    <xdr:colOff>28575</xdr:colOff>
                    <xdr:row>22</xdr:row>
                    <xdr:rowOff>47625</xdr:rowOff>
                  </to>
                </anchor>
              </controlPr>
            </control>
          </mc:Choice>
        </mc:AlternateContent>
        <mc:AlternateContent xmlns:mc="http://schemas.openxmlformats.org/markup-compatibility/2006">
          <mc:Choice Requires="x14">
            <control shapeId="9244" r:id="rId30" name="Drop Down 28">
              <controlPr locked="0" defaultSize="0" print="0" autoFill="0" autoLine="0" autoPict="0">
                <anchor moveWithCells="1">
                  <from>
                    <xdr:col>1</xdr:col>
                    <xdr:colOff>0</xdr:colOff>
                    <xdr:row>22</xdr:row>
                    <xdr:rowOff>9525</xdr:rowOff>
                  </from>
                  <to>
                    <xdr:col>25</xdr:col>
                    <xdr:colOff>28575</xdr:colOff>
                    <xdr:row>23</xdr:row>
                    <xdr:rowOff>47625</xdr:rowOff>
                  </to>
                </anchor>
              </controlPr>
            </control>
          </mc:Choice>
        </mc:AlternateContent>
        <mc:AlternateContent xmlns:mc="http://schemas.openxmlformats.org/markup-compatibility/2006">
          <mc:Choice Requires="x14">
            <control shapeId="9245" r:id="rId31" name="Drop Down 29">
              <controlPr locked="0" defaultSize="0" print="0" autoFill="0" autoLine="0" autoPict="0">
                <anchor moveWithCells="1">
                  <from>
                    <xdr:col>1</xdr:col>
                    <xdr:colOff>0</xdr:colOff>
                    <xdr:row>22</xdr:row>
                    <xdr:rowOff>9525</xdr:rowOff>
                  </from>
                  <to>
                    <xdr:col>25</xdr:col>
                    <xdr:colOff>28575</xdr:colOff>
                    <xdr:row>23</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137</vt:i4>
      </vt:variant>
    </vt:vector>
  </HeadingPairs>
  <TitlesOfParts>
    <vt:vector size="148"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Art</vt:lpstr>
      <vt:lpstr>Camax</vt:lpstr>
      <vt:lpstr>Camin</vt:lpstr>
      <vt:lpstr>CaPmax</vt:lpstr>
      <vt:lpstr>CaPmin</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GR_Ca</vt:lpstr>
      <vt:lpstr>GR_K</vt:lpstr>
      <vt:lpstr>GR_Mg</vt:lpstr>
      <vt:lpstr>GR_Na</vt:lpstr>
      <vt:lpstr>GR_NDF</vt:lpstr>
      <vt:lpstr>GR_NEL</vt:lpstr>
      <vt:lpstr>GR_NFC</vt:lpstr>
      <vt:lpstr>GR_nXP</vt:lpstr>
      <vt:lpstr>GR_P</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Pmax</vt:lpstr>
      <vt:lpstr>Pmin</vt:lpstr>
      <vt:lpstr>Rasse</vt:lpstr>
      <vt:lpstr>RNBmax</vt:lpstr>
      <vt:lpstr>RNBmin</vt:lpstr>
      <vt:lpstr>Semax</vt:lpstr>
      <vt:lpstr>Semin</vt:lpstr>
      <vt:lpstr>SWmin</vt:lpstr>
      <vt:lpstr>sXFmin</vt:lpstr>
      <vt:lpstr>'Ration Milch-Mineralstoffe'!t</vt:lpstr>
      <vt:lpstr>Futterwerte!Tabelle</vt:lpstr>
      <vt:lpstr>Tabelle</vt:lpstr>
      <vt:lpstr>Tabelle_GF</vt:lpstr>
      <vt:lpstr>Tabelle_KF</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Ostertag, Daniela</cp:lastModifiedBy>
  <cp:lastPrinted>2016-04-25T12:50:18Z</cp:lastPrinted>
  <dcterms:created xsi:type="dcterms:W3CDTF">2000-02-24T07:56:29Z</dcterms:created>
  <dcterms:modified xsi:type="dcterms:W3CDTF">2022-09-23T09:41:05Z</dcterms:modified>
</cp:coreProperties>
</file>